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ocuments\UiPath\EMILY\Global Purchase Report (For Emily)\4.MZQ(From Niki)\"/>
    </mc:Choice>
  </mc:AlternateContent>
  <xr:revisionPtr revIDLastSave="0" documentId="13_ncr:1_{128DDAEE-24A1-49D3-9E39-1B1196BEEB04}" xr6:coauthVersionLast="47" xr6:coauthVersionMax="47" xr10:uidLastSave="{00000000-0000-0000-0000-000000000000}"/>
  <bookViews>
    <workbookView xWindow="1848" yWindow="1848" windowWidth="21156" windowHeight="9312" tabRatio="599" activeTab="1" xr2:uid="{00000000-000D-0000-FFFF-FFFF00000000}"/>
  </bookViews>
  <sheets>
    <sheet name="1" sheetId="7" r:id="rId1"/>
    <sheet name="2022.01-04 TO MHK" sheetId="4" r:id="rId2"/>
    <sheet name="2022.01-05 MZQ" sheetId="6" r:id="rId3"/>
  </sheets>
  <definedNames>
    <definedName name="_xlnm._FilterDatabase" localSheetId="1" hidden="1">'2022.01-04 TO MHK'!$A$1:$V$14049</definedName>
    <definedName name="_xlnm._FilterDatabase" localSheetId="2" hidden="1">'2022.01-05 MZQ'!$A$1:$AF$2845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846" i="6" l="1"/>
  <c r="Q2846" i="6" s="1"/>
  <c r="P2847" i="6"/>
  <c r="Q2847" i="6" s="1"/>
  <c r="P2848" i="6"/>
  <c r="Q2848" i="6" s="1"/>
  <c r="P2849" i="6"/>
  <c r="Q2849" i="6" s="1"/>
  <c r="P2850" i="6"/>
  <c r="Q2850" i="6" s="1"/>
  <c r="P2851" i="6"/>
  <c r="Q2851" i="6" s="1"/>
  <c r="P2852" i="6"/>
  <c r="Q2852" i="6" s="1"/>
  <c r="P2853" i="6"/>
  <c r="Q2853" i="6" s="1"/>
  <c r="P2854" i="6"/>
  <c r="Q2854" i="6" s="1"/>
  <c r="P2855" i="6"/>
  <c r="Q2855" i="6" s="1"/>
  <c r="P2856" i="6"/>
  <c r="Q2856" i="6" s="1"/>
  <c r="P2857" i="6"/>
  <c r="Q2857" i="6" s="1"/>
  <c r="P2858" i="6"/>
  <c r="Q2858" i="6" s="1"/>
  <c r="P2859" i="6"/>
  <c r="Q2859" i="6" s="1"/>
  <c r="P2860" i="6"/>
  <c r="Q2860" i="6" s="1"/>
  <c r="P2861" i="6"/>
  <c r="Q2861" i="6" s="1"/>
  <c r="P2862" i="6"/>
  <c r="Q2862" i="6" s="1"/>
  <c r="P2863" i="6"/>
  <c r="Q2863" i="6" s="1"/>
  <c r="P2864" i="6"/>
  <c r="Q2864" i="6" s="1"/>
  <c r="P2865" i="6"/>
  <c r="Q2865" i="6" s="1"/>
  <c r="P2866" i="6"/>
  <c r="Q2866" i="6" s="1"/>
  <c r="P2867" i="6"/>
  <c r="Q2867" i="6" s="1"/>
  <c r="P2868" i="6"/>
  <c r="Q2868" i="6" s="1"/>
  <c r="P2869" i="6"/>
  <c r="Q2869" i="6" s="1"/>
  <c r="P2870" i="6"/>
  <c r="Q2870" i="6" s="1"/>
  <c r="P2871" i="6"/>
  <c r="Q2871" i="6" s="1"/>
  <c r="P2872" i="6"/>
  <c r="Q2872" i="6" s="1"/>
  <c r="P2873" i="6"/>
  <c r="Q2873" i="6" s="1"/>
  <c r="P2874" i="6"/>
  <c r="Q2874" i="6" s="1"/>
  <c r="P2875" i="6"/>
  <c r="Q2875" i="6" s="1"/>
  <c r="P2876" i="6"/>
  <c r="Q2876" i="6" s="1"/>
  <c r="P2877" i="6"/>
  <c r="Q2877" i="6" s="1"/>
  <c r="P2878" i="6"/>
  <c r="Q2878" i="6" s="1"/>
  <c r="P2879" i="6"/>
  <c r="Q2879" i="6" s="1"/>
  <c r="P2880" i="6"/>
  <c r="Q2880" i="6" s="1"/>
  <c r="P2881" i="6"/>
  <c r="Q2881" i="6" s="1"/>
  <c r="P2882" i="6"/>
  <c r="Q2882" i="6" s="1"/>
  <c r="P2883" i="6"/>
  <c r="Q2883" i="6" s="1"/>
  <c r="P2884" i="6"/>
  <c r="Q2884" i="6" s="1"/>
  <c r="P2885" i="6"/>
  <c r="Q2885" i="6" s="1"/>
  <c r="P2886" i="6"/>
  <c r="Q2886" i="6" s="1"/>
  <c r="P2887" i="6"/>
  <c r="Q2887" i="6" s="1"/>
  <c r="P2888" i="6"/>
  <c r="Q2888" i="6" s="1"/>
  <c r="P2889" i="6"/>
  <c r="Q2889" i="6" s="1"/>
  <c r="P2890" i="6"/>
  <c r="Q2890" i="6" s="1"/>
  <c r="P2891" i="6"/>
  <c r="Q2891" i="6" s="1"/>
  <c r="P2892" i="6"/>
  <c r="Q2892" i="6" s="1"/>
  <c r="P2893" i="6"/>
  <c r="Q2893" i="6" s="1"/>
  <c r="P2894" i="6"/>
  <c r="Q2894" i="6" s="1"/>
  <c r="P2895" i="6"/>
  <c r="Q2895" i="6" s="1"/>
  <c r="P2896" i="6"/>
  <c r="Q2896" i="6" s="1"/>
  <c r="P2897" i="6"/>
  <c r="Q2897" i="6" s="1"/>
  <c r="P2898" i="6"/>
  <c r="Q2898" i="6" s="1"/>
  <c r="P2899" i="6"/>
  <c r="Q2899" i="6" s="1"/>
  <c r="P2900" i="6"/>
  <c r="Q2900" i="6" s="1"/>
  <c r="P2901" i="6"/>
  <c r="Q2901" i="6" s="1"/>
  <c r="P2902" i="6"/>
  <c r="Q2902" i="6" s="1"/>
  <c r="P2903" i="6"/>
  <c r="Q2903" i="6" s="1"/>
  <c r="P2904" i="6"/>
  <c r="Q2904" i="6" s="1"/>
  <c r="P2905" i="6"/>
  <c r="Q2905" i="6" s="1"/>
  <c r="P2906" i="6"/>
  <c r="Q2906" i="6" s="1"/>
  <c r="P2907" i="6"/>
  <c r="Q2907" i="6" s="1"/>
  <c r="P2908" i="6"/>
  <c r="Q2908" i="6" s="1"/>
  <c r="P2909" i="6"/>
  <c r="Q2909" i="6" s="1"/>
  <c r="P2910" i="6"/>
  <c r="Q2910" i="6" s="1"/>
  <c r="P2911" i="6"/>
  <c r="Q2911" i="6" s="1"/>
  <c r="P2912" i="6"/>
  <c r="Q2912" i="6" s="1"/>
  <c r="P2913" i="6"/>
  <c r="Q2913" i="6" s="1"/>
  <c r="P2914" i="6"/>
  <c r="Q2914" i="6" s="1"/>
  <c r="P2915" i="6"/>
  <c r="Q2915" i="6" s="1"/>
  <c r="P2916" i="6"/>
  <c r="Q2916" i="6" s="1"/>
  <c r="P2917" i="6"/>
  <c r="Q2917" i="6" s="1"/>
  <c r="P2918" i="6"/>
  <c r="Q2918" i="6" s="1"/>
  <c r="P2919" i="6"/>
  <c r="Q2919" i="6" s="1"/>
  <c r="P2920" i="6"/>
  <c r="Q2920" i="6" s="1"/>
  <c r="P2921" i="6"/>
  <c r="Q2921" i="6" s="1"/>
  <c r="P2922" i="6"/>
  <c r="Q2922" i="6" s="1"/>
  <c r="P2923" i="6"/>
  <c r="Q2923" i="6" s="1"/>
  <c r="P2924" i="6"/>
  <c r="Q2924" i="6" s="1"/>
  <c r="P2925" i="6"/>
  <c r="Q2925" i="6" s="1"/>
  <c r="P2926" i="6"/>
  <c r="Q2926" i="6" s="1"/>
  <c r="P2927" i="6"/>
  <c r="Q2927" i="6" s="1"/>
  <c r="P2928" i="6"/>
  <c r="Q2928" i="6" s="1"/>
  <c r="P2929" i="6"/>
  <c r="Q2929" i="6" s="1"/>
  <c r="P2930" i="6"/>
  <c r="Q2930" i="6" s="1"/>
  <c r="P2931" i="6"/>
  <c r="Q2931" i="6" s="1"/>
  <c r="P2932" i="6"/>
  <c r="Q2932" i="6" s="1"/>
  <c r="P2933" i="6"/>
  <c r="Q2933" i="6" s="1"/>
  <c r="P2934" i="6"/>
  <c r="Q2934" i="6" s="1"/>
  <c r="P2935" i="6"/>
  <c r="Q2935" i="6" s="1"/>
  <c r="P2936" i="6"/>
  <c r="Q2936" i="6" s="1"/>
  <c r="P2937" i="6"/>
  <c r="Q2937" i="6" s="1"/>
  <c r="P2938" i="6"/>
  <c r="Q2938" i="6" s="1"/>
  <c r="P2939" i="6"/>
  <c r="Q2939" i="6" s="1"/>
  <c r="P2940" i="6"/>
  <c r="Q2940" i="6" s="1"/>
  <c r="P2941" i="6"/>
  <c r="Q2941" i="6" s="1"/>
  <c r="P2942" i="6"/>
  <c r="Q2942" i="6" s="1"/>
  <c r="P2943" i="6"/>
  <c r="Q2943" i="6" s="1"/>
  <c r="P2944" i="6"/>
  <c r="Q2944" i="6" s="1"/>
  <c r="P2945" i="6"/>
  <c r="Q2945" i="6" s="1"/>
  <c r="P2946" i="6"/>
  <c r="Q2946" i="6" s="1"/>
  <c r="P2947" i="6"/>
  <c r="Q2947" i="6" s="1"/>
  <c r="P2948" i="6"/>
  <c r="Q2948" i="6" s="1"/>
  <c r="P2949" i="6"/>
  <c r="Q2949" i="6" s="1"/>
  <c r="P2950" i="6"/>
  <c r="Q2950" i="6" s="1"/>
  <c r="P2951" i="6"/>
  <c r="Q2951" i="6" s="1"/>
  <c r="P2952" i="6"/>
  <c r="Q2952" i="6" s="1"/>
  <c r="P2953" i="6"/>
  <c r="Q2953" i="6" s="1"/>
  <c r="P2954" i="6"/>
  <c r="Q2954" i="6" s="1"/>
  <c r="P2955" i="6"/>
  <c r="Q2955" i="6" s="1"/>
  <c r="P2956" i="6"/>
  <c r="Q2956" i="6" s="1"/>
  <c r="P2957" i="6"/>
  <c r="Q2957" i="6" s="1"/>
  <c r="P2958" i="6"/>
  <c r="Q2958" i="6" s="1"/>
  <c r="P2959" i="6"/>
  <c r="Q2959" i="6" s="1"/>
  <c r="P2960" i="6"/>
  <c r="Q2960" i="6" s="1"/>
  <c r="P2961" i="6"/>
  <c r="Q2961" i="6" s="1"/>
  <c r="P2962" i="6"/>
  <c r="Q2962" i="6" s="1"/>
  <c r="P2963" i="6"/>
  <c r="Q2963" i="6" s="1"/>
  <c r="P2964" i="6"/>
  <c r="Q2964" i="6" s="1"/>
  <c r="P2965" i="6"/>
  <c r="Q2965" i="6" s="1"/>
  <c r="P2966" i="6"/>
  <c r="Q2966" i="6" s="1"/>
  <c r="P2967" i="6"/>
  <c r="Q2967" i="6" s="1"/>
  <c r="P2968" i="6"/>
  <c r="Q2968" i="6" s="1"/>
  <c r="P2969" i="6"/>
  <c r="Q2969" i="6" s="1"/>
  <c r="P2970" i="6"/>
  <c r="Q2970" i="6" s="1"/>
  <c r="P2971" i="6"/>
  <c r="Q2971" i="6" s="1"/>
  <c r="P2972" i="6"/>
  <c r="Q2972" i="6" s="1"/>
  <c r="P2973" i="6"/>
  <c r="Q2973" i="6" s="1"/>
  <c r="P2974" i="6"/>
  <c r="Q2974" i="6" s="1"/>
  <c r="P2975" i="6"/>
  <c r="Q2975" i="6" s="1"/>
  <c r="P2976" i="6"/>
  <c r="Q2976" i="6" s="1"/>
  <c r="P2977" i="6"/>
  <c r="Q2977" i="6" s="1"/>
  <c r="P2978" i="6"/>
  <c r="Q2978" i="6" s="1"/>
  <c r="P2979" i="6"/>
  <c r="Q2979" i="6" s="1"/>
  <c r="P2980" i="6"/>
  <c r="Q2980" i="6" s="1"/>
  <c r="P2981" i="6"/>
  <c r="Q2981" i="6" s="1"/>
  <c r="P2982" i="6"/>
  <c r="Q2982" i="6" s="1"/>
  <c r="P2983" i="6"/>
  <c r="Q2983" i="6" s="1"/>
  <c r="P2984" i="6"/>
  <c r="Q2984" i="6" s="1"/>
  <c r="P2985" i="6"/>
  <c r="Q2985" i="6" s="1"/>
  <c r="P2986" i="6"/>
  <c r="Q2986" i="6" s="1"/>
  <c r="P2987" i="6"/>
  <c r="Q2987" i="6" s="1"/>
  <c r="P2988" i="6"/>
  <c r="Q2988" i="6" s="1"/>
  <c r="P2989" i="6"/>
  <c r="Q2989" i="6" s="1"/>
  <c r="P2990" i="6"/>
  <c r="Q2990" i="6" s="1"/>
  <c r="P2991" i="6"/>
  <c r="Q2991" i="6" s="1"/>
  <c r="P2992" i="6"/>
  <c r="Q2992" i="6" s="1"/>
  <c r="P2993" i="6"/>
  <c r="Q2993" i="6" s="1"/>
  <c r="P2994" i="6"/>
  <c r="Q2994" i="6" s="1"/>
  <c r="P2995" i="6"/>
  <c r="Q2995" i="6" s="1"/>
  <c r="P2996" i="6"/>
  <c r="Q2996" i="6" s="1"/>
  <c r="P2997" i="6"/>
  <c r="Q2997" i="6" s="1"/>
  <c r="P2998" i="6"/>
  <c r="Q2998" i="6" s="1"/>
  <c r="P2999" i="6"/>
  <c r="Q2999" i="6" s="1"/>
  <c r="P3000" i="6"/>
  <c r="Q3000" i="6" s="1"/>
  <c r="P3001" i="6"/>
  <c r="Q3001" i="6" s="1"/>
  <c r="P3002" i="6"/>
  <c r="Q3002" i="6" s="1"/>
  <c r="P3003" i="6"/>
  <c r="Q3003" i="6" s="1"/>
  <c r="P3004" i="6"/>
  <c r="Q3004" i="6" s="1"/>
  <c r="P3005" i="6"/>
  <c r="Q3005" i="6" s="1"/>
  <c r="P3006" i="6"/>
  <c r="Q3006" i="6" s="1"/>
  <c r="P3007" i="6"/>
  <c r="Q3007" i="6" s="1"/>
  <c r="P3008" i="6"/>
  <c r="Q3008" i="6" s="1"/>
  <c r="P3009" i="6"/>
  <c r="Q3009" i="6" s="1"/>
  <c r="P3010" i="6"/>
  <c r="Q3010" i="6" s="1"/>
  <c r="P3011" i="6"/>
  <c r="Q3011" i="6" s="1"/>
  <c r="P3012" i="6"/>
  <c r="Q3012" i="6" s="1"/>
  <c r="P3013" i="6"/>
  <c r="Q3013" i="6" s="1"/>
  <c r="P3014" i="6"/>
  <c r="Q3014" i="6" s="1"/>
  <c r="P3015" i="6"/>
  <c r="Q3015" i="6" s="1"/>
  <c r="P3016" i="6"/>
  <c r="Q3016" i="6" s="1"/>
  <c r="P3017" i="6"/>
  <c r="Q3017" i="6" s="1"/>
  <c r="P3018" i="6"/>
  <c r="Q3018" i="6" s="1"/>
  <c r="P3019" i="6"/>
  <c r="Q3019" i="6" s="1"/>
  <c r="P3020" i="6"/>
  <c r="Q3020" i="6" s="1"/>
  <c r="P3021" i="6"/>
  <c r="Q3021" i="6" s="1"/>
  <c r="P3022" i="6"/>
  <c r="Q3022" i="6" s="1"/>
  <c r="P3023" i="6"/>
  <c r="Q3023" i="6" s="1"/>
  <c r="P3024" i="6"/>
  <c r="Q3024" i="6" s="1"/>
  <c r="P3025" i="6"/>
  <c r="Q3025" i="6" s="1"/>
  <c r="P3026" i="6"/>
  <c r="Q3026" i="6" s="1"/>
  <c r="P3027" i="6"/>
  <c r="Q3027" i="6" s="1"/>
  <c r="P3028" i="6"/>
  <c r="Q3028" i="6" s="1"/>
  <c r="P3029" i="6"/>
  <c r="Q3029" i="6" s="1"/>
  <c r="P3030" i="6"/>
  <c r="Q3030" i="6" s="1"/>
  <c r="P3031" i="6"/>
  <c r="Q3031" i="6" s="1"/>
  <c r="P3032" i="6"/>
  <c r="Q3032" i="6" s="1"/>
  <c r="P3033" i="6"/>
  <c r="Q3033" i="6" s="1"/>
  <c r="P3034" i="6"/>
  <c r="Q3034" i="6" s="1"/>
  <c r="P3035" i="6"/>
  <c r="Q3035" i="6" s="1"/>
  <c r="P3036" i="6"/>
  <c r="Q3036" i="6" s="1"/>
  <c r="P3037" i="6"/>
  <c r="Q3037" i="6" s="1"/>
  <c r="P3038" i="6"/>
  <c r="Q3038" i="6" s="1"/>
  <c r="P3039" i="6"/>
  <c r="Q3039" i="6" s="1"/>
  <c r="P3040" i="6"/>
  <c r="Q3040" i="6" s="1"/>
  <c r="P3041" i="6"/>
  <c r="Q3041" i="6" s="1"/>
  <c r="P3042" i="6"/>
  <c r="Q3042" i="6" s="1"/>
  <c r="P3043" i="6"/>
  <c r="Q3043" i="6" s="1"/>
  <c r="P3044" i="6"/>
  <c r="Q3044" i="6" s="1"/>
  <c r="P3045" i="6"/>
  <c r="Q3045" i="6" s="1"/>
  <c r="P3046" i="6"/>
  <c r="Q3046" i="6" s="1"/>
  <c r="P3047" i="6"/>
  <c r="Q3047" i="6" s="1"/>
  <c r="P3048" i="6"/>
  <c r="Q3048" i="6" s="1"/>
  <c r="P3049" i="6"/>
  <c r="Q3049" i="6" s="1"/>
  <c r="P3050" i="6"/>
  <c r="Q3050" i="6" s="1"/>
  <c r="P3051" i="6"/>
  <c r="Q3051" i="6" s="1"/>
  <c r="P3052" i="6"/>
  <c r="Q3052" i="6" s="1"/>
  <c r="P3053" i="6"/>
  <c r="Q3053" i="6" s="1"/>
  <c r="P3054" i="6"/>
  <c r="Q3054" i="6" s="1"/>
  <c r="P3055" i="6"/>
  <c r="Q3055" i="6" s="1"/>
  <c r="P3056" i="6"/>
  <c r="Q3056" i="6" s="1"/>
  <c r="P3057" i="6"/>
  <c r="Q3057" i="6" s="1"/>
  <c r="P3058" i="6"/>
  <c r="Q3058" i="6" s="1"/>
  <c r="P3059" i="6"/>
  <c r="Q3059" i="6" s="1"/>
  <c r="P3060" i="6"/>
  <c r="Q3060" i="6" s="1"/>
  <c r="P3061" i="6"/>
  <c r="Q3061" i="6" s="1"/>
  <c r="P3062" i="6"/>
  <c r="Q3062" i="6" s="1"/>
  <c r="P3063" i="6"/>
  <c r="Q3063" i="6" s="1"/>
  <c r="P3064" i="6"/>
  <c r="Q3064" i="6" s="1"/>
  <c r="P3065" i="6"/>
  <c r="Q3065" i="6" s="1"/>
  <c r="P3066" i="6"/>
  <c r="Q3066" i="6" s="1"/>
  <c r="P3067" i="6"/>
  <c r="Q3067" i="6" s="1"/>
  <c r="P3068" i="6"/>
  <c r="Q3068" i="6" s="1"/>
  <c r="P3069" i="6"/>
  <c r="Q3069" i="6" s="1"/>
  <c r="P3070" i="6"/>
  <c r="Q3070" i="6" s="1"/>
  <c r="P3071" i="6"/>
  <c r="Q3071" i="6" s="1"/>
  <c r="P3072" i="6"/>
  <c r="Q3072" i="6" s="1"/>
  <c r="P3073" i="6"/>
  <c r="Q3073" i="6" s="1"/>
  <c r="P3074" i="6"/>
  <c r="Q3074" i="6" s="1"/>
  <c r="P3075" i="6"/>
  <c r="Q3075" i="6" s="1"/>
  <c r="P3076" i="6"/>
  <c r="Q3076" i="6" s="1"/>
  <c r="P3077" i="6"/>
  <c r="Q3077" i="6" s="1"/>
  <c r="P3078" i="6"/>
  <c r="Q3078" i="6" s="1"/>
  <c r="P3079" i="6"/>
  <c r="Q3079" i="6" s="1"/>
  <c r="P3080" i="6"/>
  <c r="Q3080" i="6" s="1"/>
  <c r="P3081" i="6"/>
  <c r="Q3081" i="6" s="1"/>
  <c r="P3082" i="6"/>
  <c r="Q3082" i="6" s="1"/>
  <c r="P3083" i="6"/>
  <c r="Q3083" i="6" s="1"/>
  <c r="P3084" i="6"/>
  <c r="Q3084" i="6" s="1"/>
  <c r="P3085" i="6"/>
  <c r="Q3085" i="6" s="1"/>
  <c r="P3086" i="6"/>
  <c r="Q3086" i="6" s="1"/>
  <c r="P3087" i="6"/>
  <c r="Q3087" i="6" s="1"/>
  <c r="P3088" i="6"/>
  <c r="Q3088" i="6" s="1"/>
  <c r="P3089" i="6"/>
  <c r="Q3089" i="6" s="1"/>
  <c r="P3090" i="6"/>
  <c r="Q3090" i="6" s="1"/>
  <c r="P3091" i="6"/>
  <c r="Q3091" i="6" s="1"/>
  <c r="P3092" i="6"/>
  <c r="Q3092" i="6" s="1"/>
  <c r="P3093" i="6"/>
  <c r="Q3093" i="6" s="1"/>
  <c r="P3094" i="6"/>
  <c r="Q3094" i="6" s="1"/>
  <c r="P3095" i="6"/>
  <c r="Q3095" i="6" s="1"/>
  <c r="P3096" i="6"/>
  <c r="Q3096" i="6" s="1"/>
  <c r="P3097" i="6"/>
  <c r="Q3097" i="6" s="1"/>
  <c r="P3098" i="6"/>
  <c r="Q3098" i="6" s="1"/>
  <c r="P3099" i="6"/>
  <c r="Q3099" i="6" s="1"/>
  <c r="P3100" i="6"/>
  <c r="Q3100" i="6" s="1"/>
  <c r="P3101" i="6"/>
  <c r="Q3101" i="6" s="1"/>
  <c r="P3102" i="6"/>
  <c r="Q3102" i="6" s="1"/>
  <c r="P3103" i="6"/>
  <c r="Q3103" i="6" s="1"/>
  <c r="P3104" i="6"/>
  <c r="Q3104" i="6" s="1"/>
  <c r="P3105" i="6"/>
  <c r="Q3105" i="6" s="1"/>
  <c r="P3106" i="6"/>
  <c r="Q3106" i="6" s="1"/>
  <c r="P3107" i="6"/>
  <c r="Q3107" i="6" s="1"/>
  <c r="P3108" i="6"/>
  <c r="Q3108" i="6" s="1"/>
  <c r="P3109" i="6"/>
  <c r="Q3109" i="6" s="1"/>
  <c r="P3110" i="6"/>
  <c r="Q3110" i="6" s="1"/>
  <c r="P3111" i="6"/>
  <c r="Q3111" i="6" s="1"/>
  <c r="P3112" i="6"/>
  <c r="Q3112" i="6" s="1"/>
  <c r="P3113" i="6"/>
  <c r="Q3113" i="6" s="1"/>
  <c r="P3114" i="6"/>
  <c r="Q3114" i="6" s="1"/>
  <c r="P3115" i="6"/>
  <c r="Q3115" i="6" s="1"/>
  <c r="P3116" i="6"/>
  <c r="Q3116" i="6" s="1"/>
  <c r="P3117" i="6"/>
  <c r="Q3117" i="6" s="1"/>
  <c r="P3118" i="6"/>
  <c r="Q3118" i="6" s="1"/>
  <c r="P3119" i="6"/>
  <c r="Q3119" i="6" s="1"/>
  <c r="P3120" i="6"/>
  <c r="Q3120" i="6" s="1"/>
  <c r="P3121" i="6"/>
  <c r="Q3121" i="6" s="1"/>
  <c r="P3122" i="6"/>
  <c r="Q3122" i="6" s="1"/>
  <c r="P3123" i="6"/>
  <c r="Q3123" i="6" s="1"/>
  <c r="P3124" i="6"/>
  <c r="Q3124" i="6" s="1"/>
  <c r="P3125" i="6"/>
  <c r="Q3125" i="6" s="1"/>
  <c r="P3126" i="6"/>
  <c r="Q3126" i="6" s="1"/>
  <c r="P3127" i="6"/>
  <c r="Q3127" i="6" s="1"/>
  <c r="P3128" i="6"/>
  <c r="Q3128" i="6" s="1"/>
  <c r="P3129" i="6"/>
  <c r="Q3129" i="6" s="1"/>
  <c r="P3130" i="6"/>
  <c r="Q3130" i="6" s="1"/>
  <c r="P3131" i="6"/>
  <c r="Q3131" i="6" s="1"/>
  <c r="P3132" i="6"/>
  <c r="Q3132" i="6" s="1"/>
  <c r="P3133" i="6"/>
  <c r="Q3133" i="6" s="1"/>
  <c r="P3134" i="6"/>
  <c r="Q3134" i="6" s="1"/>
  <c r="P3135" i="6"/>
  <c r="Q3135" i="6" s="1"/>
  <c r="P3136" i="6"/>
  <c r="Q3136" i="6" s="1"/>
  <c r="P3137" i="6"/>
  <c r="Q3137" i="6" s="1"/>
  <c r="P3138" i="6"/>
  <c r="Q3138" i="6" s="1"/>
  <c r="P3139" i="6"/>
  <c r="Q3139" i="6" s="1"/>
  <c r="P3140" i="6"/>
  <c r="Q3140" i="6" s="1"/>
  <c r="P3141" i="6"/>
  <c r="Q3141" i="6" s="1"/>
  <c r="P3142" i="6"/>
  <c r="Q3142" i="6" s="1"/>
  <c r="P3143" i="6"/>
  <c r="Q3143" i="6" s="1"/>
  <c r="P3144" i="6"/>
  <c r="Q3144" i="6" s="1"/>
  <c r="P3145" i="6"/>
  <c r="Q3145" i="6" s="1"/>
  <c r="P3146" i="6"/>
  <c r="Q3146" i="6" s="1"/>
  <c r="P3147" i="6"/>
  <c r="Q3147" i="6" s="1"/>
  <c r="P3148" i="6"/>
  <c r="Q3148" i="6" s="1"/>
  <c r="P3149" i="6"/>
  <c r="Q3149" i="6" s="1"/>
  <c r="P3150" i="6"/>
  <c r="Q3150" i="6" s="1"/>
  <c r="P3151" i="6"/>
  <c r="Q3151" i="6" s="1"/>
  <c r="P3152" i="6"/>
  <c r="Q3152" i="6" s="1"/>
  <c r="P3153" i="6"/>
  <c r="Q3153" i="6" s="1"/>
  <c r="P3154" i="6"/>
  <c r="Q3154" i="6" s="1"/>
  <c r="P3155" i="6"/>
  <c r="Q3155" i="6" s="1"/>
  <c r="P3156" i="6"/>
  <c r="Q3156" i="6" s="1"/>
  <c r="P3157" i="6"/>
  <c r="Q3157" i="6" s="1"/>
  <c r="P3158" i="6"/>
  <c r="Q3158" i="6" s="1"/>
  <c r="P3159" i="6"/>
  <c r="Q3159" i="6" s="1"/>
  <c r="P3160" i="6"/>
  <c r="Q3160" i="6" s="1"/>
  <c r="P3161" i="6"/>
  <c r="Q3161" i="6" s="1"/>
  <c r="P3162" i="6"/>
  <c r="Q3162" i="6" s="1"/>
  <c r="P3163" i="6"/>
  <c r="Q3163" i="6" s="1"/>
  <c r="P3164" i="6"/>
  <c r="Q3164" i="6" s="1"/>
  <c r="P3165" i="6"/>
  <c r="Q3165" i="6" s="1"/>
  <c r="P3166" i="6"/>
  <c r="Q3166" i="6" s="1"/>
  <c r="P3167" i="6"/>
  <c r="Q3167" i="6" s="1"/>
  <c r="P3168" i="6"/>
  <c r="Q3168" i="6" s="1"/>
  <c r="P3169" i="6"/>
  <c r="Q3169" i="6" s="1"/>
  <c r="P3170" i="6"/>
  <c r="Q3170" i="6" s="1"/>
  <c r="P3171" i="6"/>
  <c r="Q3171" i="6" s="1"/>
  <c r="P3172" i="6"/>
  <c r="Q3172" i="6" s="1"/>
  <c r="P3173" i="6"/>
  <c r="Q3173" i="6" s="1"/>
  <c r="P3174" i="6"/>
  <c r="Q3174" i="6" s="1"/>
  <c r="P3175" i="6"/>
  <c r="Q3175" i="6" s="1"/>
  <c r="P3176" i="6"/>
  <c r="Q3176" i="6" s="1"/>
  <c r="P3177" i="6"/>
  <c r="Q3177" i="6" s="1"/>
  <c r="P3178" i="6"/>
  <c r="Q3178" i="6" s="1"/>
  <c r="P3179" i="6"/>
  <c r="Q3179" i="6" s="1"/>
  <c r="P3180" i="6"/>
  <c r="Q3180" i="6" s="1"/>
  <c r="P3181" i="6"/>
  <c r="Q3181" i="6" s="1"/>
  <c r="P3182" i="6"/>
  <c r="Q3182" i="6" s="1"/>
  <c r="P3183" i="6"/>
  <c r="Q3183" i="6" s="1"/>
  <c r="P3184" i="6"/>
  <c r="Q3184" i="6" s="1"/>
  <c r="P3185" i="6"/>
  <c r="Q3185" i="6" s="1"/>
  <c r="P3186" i="6"/>
  <c r="Q3186" i="6" s="1"/>
  <c r="P3187" i="6"/>
  <c r="Q3187" i="6" s="1"/>
  <c r="P3188" i="6"/>
  <c r="Q3188" i="6" s="1"/>
  <c r="P3189" i="6"/>
  <c r="Q3189" i="6" s="1"/>
  <c r="P3190" i="6"/>
  <c r="Q3190" i="6" s="1"/>
  <c r="P3191" i="6"/>
  <c r="Q3191" i="6" s="1"/>
  <c r="P3192" i="6"/>
  <c r="Q3192" i="6" s="1"/>
  <c r="P3193" i="6"/>
  <c r="Q3193" i="6" s="1"/>
  <c r="P3194" i="6"/>
  <c r="Q3194" i="6" s="1"/>
  <c r="P3195" i="6"/>
  <c r="Q3195" i="6" s="1"/>
  <c r="P3196" i="6"/>
  <c r="Q3196" i="6" s="1"/>
  <c r="P3197" i="6"/>
  <c r="Q3197" i="6" s="1"/>
  <c r="P3198" i="6"/>
  <c r="Q3198" i="6" s="1"/>
  <c r="P3199" i="6"/>
  <c r="Q3199" i="6" s="1"/>
  <c r="P3200" i="6"/>
  <c r="Q3200" i="6" s="1"/>
  <c r="P3201" i="6"/>
  <c r="Q3201" i="6" s="1"/>
  <c r="P3202" i="6"/>
  <c r="Q3202" i="6" s="1"/>
  <c r="P3203" i="6"/>
  <c r="Q3203" i="6" s="1"/>
  <c r="P3204" i="6"/>
  <c r="Q3204" i="6" s="1"/>
  <c r="P3205" i="6"/>
  <c r="Q3205" i="6" s="1"/>
  <c r="P3206" i="6"/>
  <c r="Q3206" i="6" s="1"/>
  <c r="P3207" i="6"/>
  <c r="Q3207" i="6" s="1"/>
  <c r="P3208" i="6"/>
  <c r="Q3208" i="6" s="1"/>
  <c r="P3209" i="6"/>
  <c r="Q3209" i="6" s="1"/>
  <c r="P3210" i="6"/>
  <c r="Q3210" i="6" s="1"/>
  <c r="P3211" i="6"/>
  <c r="Q3211" i="6" s="1"/>
  <c r="P3212" i="6"/>
  <c r="Q3212" i="6" s="1"/>
  <c r="P3213" i="6"/>
  <c r="Q3213" i="6" s="1"/>
  <c r="P3214" i="6"/>
  <c r="Q3214" i="6" s="1"/>
  <c r="P3215" i="6"/>
  <c r="Q3215" i="6" s="1"/>
  <c r="P3216" i="6"/>
  <c r="Q3216" i="6" s="1"/>
  <c r="P3217" i="6"/>
  <c r="Q3217" i="6" s="1"/>
  <c r="P3218" i="6"/>
  <c r="Q3218" i="6" s="1"/>
  <c r="P3219" i="6"/>
  <c r="Q3219" i="6" s="1"/>
  <c r="P3220" i="6"/>
  <c r="Q3220" i="6" s="1"/>
  <c r="P3221" i="6"/>
  <c r="Q3221" i="6" s="1"/>
  <c r="P3222" i="6"/>
  <c r="Q3222" i="6" s="1"/>
  <c r="P3223" i="6"/>
  <c r="Q3223" i="6" s="1"/>
  <c r="P3224" i="6"/>
  <c r="Q3224" i="6" s="1"/>
  <c r="P3225" i="6"/>
  <c r="Q3225" i="6" s="1"/>
  <c r="P3226" i="6"/>
  <c r="Q3226" i="6" s="1"/>
  <c r="P3227" i="6"/>
  <c r="Q3227" i="6" s="1"/>
  <c r="P3228" i="6"/>
  <c r="Q3228" i="6" s="1"/>
  <c r="P3229" i="6"/>
  <c r="Q3229" i="6" s="1"/>
  <c r="P3230" i="6"/>
  <c r="Q3230" i="6" s="1"/>
  <c r="P3231" i="6"/>
  <c r="Q3231" i="6" s="1"/>
  <c r="P3232" i="6"/>
  <c r="Q3232" i="6" s="1"/>
  <c r="P3233" i="6"/>
  <c r="Q3233" i="6" s="1"/>
  <c r="P3234" i="6"/>
  <c r="Q3234" i="6" s="1"/>
  <c r="P3235" i="6"/>
  <c r="Q3235" i="6" s="1"/>
  <c r="P3236" i="6"/>
  <c r="Q3236" i="6" s="1"/>
  <c r="P3237" i="6"/>
  <c r="Q3237" i="6" s="1"/>
  <c r="P3238" i="6"/>
  <c r="Q3238" i="6" s="1"/>
  <c r="P3239" i="6"/>
  <c r="Q3239" i="6" s="1"/>
  <c r="P3240" i="6"/>
  <c r="Q3240" i="6" s="1"/>
  <c r="P3241" i="6"/>
  <c r="Q3241" i="6" s="1"/>
  <c r="P3242" i="6"/>
  <c r="Q3242" i="6" s="1"/>
  <c r="P3243" i="6"/>
  <c r="Q3243" i="6" s="1"/>
  <c r="P3244" i="6"/>
  <c r="Q3244" i="6" s="1"/>
  <c r="P3245" i="6"/>
  <c r="Q3245" i="6" s="1"/>
  <c r="P3246" i="6"/>
  <c r="Q3246" i="6" s="1"/>
  <c r="P3247" i="6"/>
  <c r="Q3247" i="6" s="1"/>
  <c r="P3248" i="6"/>
  <c r="Q3248" i="6" s="1"/>
  <c r="P3249" i="6"/>
  <c r="Q3249" i="6" s="1"/>
  <c r="P3250" i="6"/>
  <c r="Q3250" i="6" s="1"/>
  <c r="P3251" i="6"/>
  <c r="Q3251" i="6" s="1"/>
  <c r="P3252" i="6"/>
  <c r="Q3252" i="6" s="1"/>
  <c r="P3253" i="6"/>
  <c r="Q3253" i="6" s="1"/>
  <c r="P3254" i="6"/>
  <c r="Q3254" i="6" s="1"/>
  <c r="P3255" i="6"/>
  <c r="Q3255" i="6" s="1"/>
  <c r="P3256" i="6"/>
  <c r="Q3256" i="6" s="1"/>
  <c r="P3257" i="6"/>
  <c r="Q3257" i="6" s="1"/>
  <c r="P3258" i="6"/>
  <c r="Q3258" i="6" s="1"/>
  <c r="P3259" i="6"/>
  <c r="Q3259" i="6" s="1"/>
  <c r="P3260" i="6"/>
  <c r="Q3260" i="6" s="1"/>
  <c r="P3261" i="6"/>
  <c r="Q3261" i="6" s="1"/>
  <c r="P3262" i="6"/>
  <c r="Q3262" i="6" s="1"/>
  <c r="P3263" i="6"/>
  <c r="Q3263" i="6" s="1"/>
  <c r="P3264" i="6"/>
  <c r="Q3264" i="6" s="1"/>
  <c r="P3265" i="6"/>
  <c r="Q3265" i="6" s="1"/>
  <c r="P3266" i="6"/>
  <c r="Q3266" i="6" s="1"/>
  <c r="P3267" i="6"/>
  <c r="Q3267" i="6" s="1"/>
  <c r="P3268" i="6"/>
  <c r="Q3268" i="6" s="1"/>
  <c r="P3269" i="6"/>
  <c r="Q3269" i="6" s="1"/>
  <c r="P3270" i="6"/>
  <c r="Q3270" i="6" s="1"/>
  <c r="P3271" i="6"/>
  <c r="Q3271" i="6" s="1"/>
  <c r="P3272" i="6"/>
  <c r="Q3272" i="6" s="1"/>
  <c r="P3273" i="6"/>
  <c r="Q3273" i="6" s="1"/>
  <c r="P3274" i="6"/>
  <c r="Q3274" i="6" s="1"/>
  <c r="P3275" i="6"/>
  <c r="Q3275" i="6" s="1"/>
  <c r="P3276" i="6"/>
  <c r="Q3276" i="6" s="1"/>
  <c r="P3277" i="6"/>
  <c r="Q3277" i="6" s="1"/>
  <c r="P3278" i="6"/>
  <c r="Q3278" i="6" s="1"/>
  <c r="P3279" i="6"/>
  <c r="Q3279" i="6" s="1"/>
  <c r="P3280" i="6"/>
  <c r="Q3280" i="6" s="1"/>
  <c r="P3281" i="6"/>
  <c r="Q3281" i="6" s="1"/>
  <c r="P3282" i="6"/>
  <c r="Q3282" i="6" s="1"/>
  <c r="P3283" i="6"/>
  <c r="Q3283" i="6" s="1"/>
  <c r="P3284" i="6"/>
  <c r="Q3284" i="6" s="1"/>
  <c r="P3285" i="6"/>
  <c r="Q3285" i="6" s="1"/>
  <c r="P3286" i="6"/>
  <c r="Q3286" i="6" s="1"/>
  <c r="P3287" i="6"/>
  <c r="Q3287" i="6" s="1"/>
  <c r="P3288" i="6"/>
  <c r="Q3288" i="6" s="1"/>
  <c r="P3289" i="6"/>
  <c r="Q3289" i="6" s="1"/>
  <c r="P3290" i="6"/>
  <c r="Q3290" i="6" s="1"/>
  <c r="P3291" i="6"/>
  <c r="Q3291" i="6" s="1"/>
  <c r="P3292" i="6"/>
  <c r="Q3292" i="6" s="1"/>
  <c r="P3293" i="6"/>
  <c r="Q3293" i="6" s="1"/>
  <c r="P3294" i="6"/>
  <c r="Q3294" i="6" s="1"/>
  <c r="P3295" i="6"/>
  <c r="Q3295" i="6" s="1"/>
  <c r="P3296" i="6"/>
  <c r="Q3296" i="6" s="1"/>
  <c r="P3297" i="6"/>
  <c r="Q3297" i="6" s="1"/>
  <c r="P3298" i="6"/>
  <c r="Q3298" i="6" s="1"/>
  <c r="P3299" i="6"/>
  <c r="Q3299" i="6" s="1"/>
  <c r="P3300" i="6"/>
  <c r="Q3300" i="6" s="1"/>
  <c r="P3301" i="6"/>
  <c r="Q3301" i="6" s="1"/>
  <c r="P3302" i="6"/>
  <c r="Q3302" i="6" s="1"/>
  <c r="P3303" i="6"/>
  <c r="Q3303" i="6" s="1"/>
  <c r="P3304" i="6"/>
  <c r="Q3304" i="6" s="1"/>
  <c r="P3305" i="6"/>
  <c r="Q3305" i="6" s="1"/>
  <c r="P3306" i="6"/>
  <c r="Q3306" i="6" s="1"/>
  <c r="P3307" i="6"/>
  <c r="Q3307" i="6" s="1"/>
  <c r="P3308" i="6"/>
  <c r="Q3308" i="6" s="1"/>
  <c r="P3309" i="6"/>
  <c r="Q3309" i="6" s="1"/>
  <c r="P3310" i="6"/>
  <c r="Q3310" i="6" s="1"/>
  <c r="P3311" i="6"/>
  <c r="Q3311" i="6" s="1"/>
  <c r="P3312" i="6"/>
  <c r="Q3312" i="6" s="1"/>
  <c r="P3313" i="6"/>
  <c r="Q3313" i="6" s="1"/>
  <c r="P3314" i="6"/>
  <c r="Q3314" i="6" s="1"/>
  <c r="P3315" i="6"/>
  <c r="Q3315" i="6" s="1"/>
  <c r="P3316" i="6"/>
  <c r="Q3316" i="6" s="1"/>
  <c r="P3317" i="6"/>
  <c r="Q3317" i="6" s="1"/>
  <c r="P3318" i="6"/>
  <c r="Q3318" i="6" s="1"/>
  <c r="P3319" i="6"/>
  <c r="Q3319" i="6" s="1"/>
  <c r="P3320" i="6"/>
  <c r="Q3320" i="6" s="1"/>
  <c r="P3321" i="6"/>
  <c r="Q3321" i="6" s="1"/>
  <c r="P3322" i="6"/>
  <c r="Q3322" i="6" s="1"/>
  <c r="P3323" i="6"/>
  <c r="Q3323" i="6" s="1"/>
  <c r="P3324" i="6"/>
  <c r="Q3324" i="6" s="1"/>
  <c r="P3325" i="6"/>
  <c r="Q3325" i="6" s="1"/>
  <c r="P3326" i="6"/>
  <c r="Q3326" i="6" s="1"/>
  <c r="P3327" i="6"/>
  <c r="Q3327" i="6" s="1"/>
  <c r="P3328" i="6"/>
  <c r="Q3328" i="6" s="1"/>
  <c r="P3329" i="6"/>
  <c r="Q3329" i="6" s="1"/>
  <c r="P3330" i="6"/>
  <c r="Q3330" i="6" s="1"/>
  <c r="P3331" i="6"/>
  <c r="Q3331" i="6" s="1"/>
  <c r="P3332" i="6"/>
  <c r="Q3332" i="6" s="1"/>
  <c r="P3333" i="6"/>
  <c r="Q3333" i="6" s="1"/>
  <c r="P3334" i="6"/>
  <c r="Q3334" i="6" s="1"/>
  <c r="P3335" i="6"/>
  <c r="Q3335" i="6" s="1"/>
  <c r="P3336" i="6"/>
  <c r="Q3336" i="6" s="1"/>
  <c r="P3337" i="6"/>
  <c r="Q3337" i="6" s="1"/>
  <c r="P3338" i="6"/>
  <c r="Q3338" i="6" s="1"/>
  <c r="P3339" i="6"/>
  <c r="Q3339" i="6" s="1"/>
  <c r="P3340" i="6"/>
  <c r="Q3340" i="6" s="1"/>
  <c r="P3341" i="6"/>
  <c r="Q3341" i="6" s="1"/>
  <c r="P3342" i="6"/>
  <c r="Q3342" i="6" s="1"/>
  <c r="P3343" i="6"/>
  <c r="Q3343" i="6" s="1"/>
  <c r="P3344" i="6"/>
  <c r="Q3344" i="6" s="1"/>
  <c r="P3345" i="6"/>
  <c r="Q3345" i="6" s="1"/>
  <c r="P3346" i="6"/>
  <c r="Q3346" i="6" s="1"/>
  <c r="P3347" i="6"/>
  <c r="Q3347" i="6" s="1"/>
  <c r="P3348" i="6"/>
  <c r="Q3348" i="6" s="1"/>
  <c r="P3349" i="6"/>
  <c r="Q3349" i="6" s="1"/>
  <c r="P3350" i="6"/>
  <c r="Q3350" i="6" s="1"/>
  <c r="P3351" i="6"/>
  <c r="Q3351" i="6" s="1"/>
  <c r="P3352" i="6"/>
  <c r="Q3352" i="6" s="1"/>
  <c r="P3353" i="6"/>
  <c r="Q3353" i="6" s="1"/>
  <c r="P3354" i="6"/>
  <c r="Q3354" i="6" s="1"/>
  <c r="P3355" i="6"/>
  <c r="Q3355" i="6" s="1"/>
  <c r="P3356" i="6"/>
  <c r="Q3356" i="6" s="1"/>
  <c r="P3357" i="6"/>
  <c r="Q3357" i="6" s="1"/>
  <c r="P3358" i="6"/>
  <c r="Q3358" i="6" s="1"/>
  <c r="P3359" i="6"/>
  <c r="Q3359" i="6" s="1"/>
  <c r="P3360" i="6"/>
  <c r="Q3360" i="6" s="1"/>
  <c r="P3361" i="6"/>
  <c r="Q3361" i="6" s="1"/>
  <c r="P3362" i="6"/>
  <c r="Q3362" i="6" s="1"/>
  <c r="P3363" i="6"/>
  <c r="Q3363" i="6" s="1"/>
  <c r="P3364" i="6"/>
  <c r="Q3364" i="6" s="1"/>
  <c r="P3365" i="6"/>
  <c r="Q3365" i="6" s="1"/>
  <c r="P3366" i="6"/>
  <c r="Q3366" i="6" s="1"/>
  <c r="P3367" i="6"/>
  <c r="Q3367" i="6" s="1"/>
  <c r="P3368" i="6"/>
  <c r="Q3368" i="6" s="1"/>
  <c r="P3369" i="6"/>
  <c r="Q3369" i="6" s="1"/>
  <c r="P3370" i="6"/>
  <c r="Q3370" i="6" s="1"/>
  <c r="P3371" i="6"/>
  <c r="Q3371" i="6" s="1"/>
  <c r="P3372" i="6"/>
  <c r="Q3372" i="6" s="1"/>
  <c r="P3373" i="6"/>
  <c r="Q3373" i="6" s="1"/>
  <c r="P3374" i="6"/>
  <c r="Q3374" i="6" s="1"/>
  <c r="P3375" i="6"/>
  <c r="Q3375" i="6" s="1"/>
  <c r="P3376" i="6"/>
  <c r="Q3376" i="6" s="1"/>
  <c r="P3377" i="6"/>
  <c r="Q3377" i="6" s="1"/>
  <c r="P3378" i="6"/>
  <c r="Q3378" i="6" s="1"/>
  <c r="P3379" i="6"/>
  <c r="Q3379" i="6" s="1"/>
  <c r="P3380" i="6"/>
  <c r="Q3380" i="6" s="1"/>
  <c r="P3381" i="6"/>
  <c r="Q3381" i="6" s="1"/>
  <c r="P3382" i="6"/>
  <c r="Q3382" i="6" s="1"/>
  <c r="P3383" i="6"/>
  <c r="Q3383" i="6" s="1"/>
  <c r="P3384" i="6"/>
  <c r="Q3384" i="6" s="1"/>
  <c r="P3385" i="6"/>
  <c r="Q3385" i="6" s="1"/>
  <c r="P3386" i="6"/>
  <c r="Q3386" i="6" s="1"/>
  <c r="P3387" i="6"/>
  <c r="Q3387" i="6" s="1"/>
  <c r="P3388" i="6"/>
  <c r="Q3388" i="6" s="1"/>
  <c r="P3389" i="6"/>
  <c r="Q3389" i="6" s="1"/>
  <c r="P3390" i="6"/>
  <c r="Q3390" i="6" s="1"/>
  <c r="P3391" i="6"/>
  <c r="Q3391" i="6" s="1"/>
  <c r="P3392" i="6"/>
  <c r="Q3392" i="6" s="1"/>
  <c r="P3393" i="6"/>
  <c r="Q3393" i="6" s="1"/>
  <c r="P3394" i="6"/>
  <c r="Q3394" i="6" s="1"/>
  <c r="P3395" i="6"/>
  <c r="Q3395" i="6" s="1"/>
  <c r="P3396" i="6"/>
  <c r="Q3396" i="6" s="1"/>
  <c r="P3397" i="6"/>
  <c r="Q3397" i="6" s="1"/>
  <c r="P3398" i="6"/>
  <c r="Q3398" i="6" s="1"/>
  <c r="P3399" i="6"/>
  <c r="Q3399" i="6" s="1"/>
  <c r="P3400" i="6"/>
  <c r="Q3400" i="6" s="1"/>
  <c r="P3401" i="6"/>
  <c r="Q3401" i="6" s="1"/>
  <c r="P3402" i="6"/>
  <c r="Q3402" i="6" s="1"/>
  <c r="P3403" i="6"/>
  <c r="Q3403" i="6" s="1"/>
  <c r="P3404" i="6"/>
  <c r="Q3404" i="6" s="1"/>
  <c r="P3405" i="6"/>
  <c r="Q3405" i="6" s="1"/>
  <c r="P3406" i="6"/>
  <c r="Q3406" i="6" s="1"/>
  <c r="P3407" i="6"/>
  <c r="Q3407" i="6" s="1"/>
  <c r="P3408" i="6"/>
  <c r="Q3408" i="6" s="1"/>
  <c r="P3409" i="6"/>
  <c r="Q3409" i="6" s="1"/>
  <c r="P3410" i="6"/>
  <c r="Q3410" i="6" s="1"/>
  <c r="P3411" i="6"/>
  <c r="Q3411" i="6" s="1"/>
  <c r="P3412" i="6"/>
  <c r="Q3412" i="6" s="1"/>
  <c r="P3413" i="6"/>
  <c r="Q3413" i="6" s="1"/>
  <c r="P3414" i="6"/>
  <c r="Q3414" i="6" s="1"/>
  <c r="P3415" i="6"/>
  <c r="Q3415" i="6" s="1"/>
  <c r="P3416" i="6"/>
  <c r="Q3416" i="6" s="1"/>
  <c r="P3417" i="6"/>
  <c r="Q3417" i="6" s="1"/>
  <c r="P3418" i="6"/>
  <c r="Q3418" i="6" s="1"/>
  <c r="P3419" i="6"/>
  <c r="Q3419" i="6" s="1"/>
  <c r="P3420" i="6"/>
  <c r="Q3420" i="6" s="1"/>
  <c r="P3421" i="6"/>
  <c r="Q3421" i="6" s="1"/>
  <c r="P3422" i="6"/>
  <c r="Q3422" i="6" s="1"/>
  <c r="P3423" i="6"/>
  <c r="Q3423" i="6" s="1"/>
  <c r="P3424" i="6"/>
  <c r="Q3424" i="6" s="1"/>
  <c r="P3425" i="6"/>
  <c r="Q3425" i="6" s="1"/>
  <c r="P3426" i="6"/>
  <c r="Q3426" i="6" s="1"/>
  <c r="P3427" i="6"/>
  <c r="Q3427" i="6" s="1"/>
  <c r="P3428" i="6"/>
  <c r="Q3428" i="6" s="1"/>
  <c r="P3429" i="6"/>
  <c r="Q3429" i="6" s="1"/>
  <c r="P3430" i="6"/>
  <c r="Q3430" i="6" s="1"/>
  <c r="P3431" i="6"/>
  <c r="Q3431" i="6" s="1"/>
  <c r="P3432" i="6"/>
  <c r="Q3432" i="6" s="1"/>
  <c r="P3433" i="6"/>
  <c r="Q3433" i="6" s="1"/>
  <c r="P3434" i="6"/>
  <c r="Q3434" i="6" s="1"/>
  <c r="P3435" i="6"/>
  <c r="Q3435" i="6" s="1"/>
  <c r="P3436" i="6"/>
  <c r="Q3436" i="6" s="1"/>
  <c r="P3437" i="6"/>
  <c r="Q3437" i="6" s="1"/>
  <c r="P3438" i="6"/>
  <c r="Q3438" i="6" s="1"/>
  <c r="P3439" i="6"/>
  <c r="Q3439" i="6" s="1"/>
  <c r="P3440" i="6"/>
  <c r="Q3440" i="6" s="1"/>
  <c r="P3441" i="6"/>
  <c r="Q3441" i="6" s="1"/>
  <c r="P3442" i="6"/>
  <c r="Q3442" i="6" s="1"/>
  <c r="P3443" i="6"/>
  <c r="Q3443" i="6" s="1"/>
  <c r="P3444" i="6"/>
  <c r="Q3444" i="6" s="1"/>
  <c r="P3445" i="6"/>
  <c r="Q3445" i="6" s="1"/>
  <c r="P3446" i="6"/>
  <c r="Q3446" i="6" s="1"/>
  <c r="P3447" i="6"/>
  <c r="Q3447" i="6" s="1"/>
  <c r="P3448" i="6"/>
  <c r="Q3448" i="6" s="1"/>
  <c r="P3449" i="6"/>
  <c r="Q3449" i="6" s="1"/>
  <c r="P3450" i="6"/>
  <c r="Q3450" i="6" s="1"/>
  <c r="P3451" i="6"/>
  <c r="Q3451" i="6" s="1"/>
  <c r="P3452" i="6"/>
  <c r="Q3452" i="6" s="1"/>
  <c r="P3453" i="6"/>
  <c r="Q3453" i="6" s="1"/>
  <c r="P3454" i="6"/>
  <c r="Q3454" i="6" s="1"/>
  <c r="P3455" i="6"/>
  <c r="Q3455" i="6" s="1"/>
  <c r="P3456" i="6"/>
  <c r="Q3456" i="6" s="1"/>
  <c r="P3457" i="6"/>
  <c r="Q3457" i="6" s="1"/>
  <c r="P3458" i="6"/>
  <c r="Q3458" i="6" s="1"/>
  <c r="P3459" i="6"/>
  <c r="Q3459" i="6" s="1"/>
  <c r="P3460" i="6"/>
  <c r="Q3460" i="6" s="1"/>
  <c r="P3461" i="6"/>
  <c r="Q3461" i="6" s="1"/>
  <c r="P3462" i="6"/>
  <c r="Q3462" i="6" s="1"/>
  <c r="P3463" i="6"/>
  <c r="Q3463" i="6" s="1"/>
  <c r="P3464" i="6"/>
  <c r="Q3464" i="6" s="1"/>
  <c r="P3465" i="6"/>
  <c r="Q3465" i="6" s="1"/>
  <c r="P3466" i="6"/>
  <c r="Q3466" i="6" s="1"/>
  <c r="P3467" i="6"/>
  <c r="Q3467" i="6" s="1"/>
  <c r="P3468" i="6"/>
  <c r="Q3468" i="6" s="1"/>
  <c r="P3469" i="6"/>
  <c r="Q3469" i="6" s="1"/>
  <c r="P3470" i="6"/>
  <c r="Q3470" i="6" s="1"/>
  <c r="P3471" i="6"/>
  <c r="Q3471" i="6" s="1"/>
  <c r="P3472" i="6"/>
  <c r="Q3472" i="6" s="1"/>
  <c r="P3473" i="6"/>
  <c r="Q3473" i="6" s="1"/>
  <c r="P3474" i="6"/>
  <c r="Q3474" i="6" s="1"/>
  <c r="P3475" i="6"/>
  <c r="Q3475" i="6" s="1"/>
  <c r="P3476" i="6"/>
  <c r="Q3476" i="6" s="1"/>
  <c r="P3477" i="6"/>
  <c r="Q3477" i="6" s="1"/>
  <c r="P3478" i="6"/>
  <c r="Q3478" i="6" s="1"/>
  <c r="P3479" i="6"/>
  <c r="Q3479" i="6" s="1"/>
  <c r="P3480" i="6"/>
  <c r="Q3480" i="6" s="1"/>
  <c r="P3481" i="6"/>
  <c r="Q3481" i="6" s="1"/>
  <c r="P3482" i="6"/>
  <c r="Q3482" i="6" s="1"/>
  <c r="P3483" i="6"/>
  <c r="Q3483" i="6" s="1"/>
  <c r="P3484" i="6"/>
  <c r="Q3484" i="6" s="1"/>
  <c r="P3485" i="6"/>
  <c r="Q3485" i="6" s="1"/>
  <c r="P3486" i="6"/>
  <c r="Q3486" i="6" s="1"/>
  <c r="P3487" i="6"/>
  <c r="Q3487" i="6" s="1"/>
  <c r="P3488" i="6"/>
  <c r="Q3488" i="6" s="1"/>
  <c r="P3489" i="6"/>
  <c r="Q3489" i="6" s="1"/>
  <c r="P3490" i="6"/>
  <c r="Q3490" i="6" s="1"/>
  <c r="P3491" i="6"/>
  <c r="Q3491" i="6" s="1"/>
  <c r="P3492" i="6"/>
  <c r="Q3492" i="6" s="1"/>
  <c r="P3493" i="6"/>
  <c r="Q3493" i="6" s="1"/>
  <c r="P3494" i="6"/>
  <c r="Q3494" i="6" s="1"/>
  <c r="P3495" i="6"/>
  <c r="Q3495" i="6" s="1"/>
  <c r="P3496" i="6"/>
  <c r="Q3496" i="6" s="1"/>
  <c r="P3497" i="6"/>
  <c r="Q3497" i="6" s="1"/>
  <c r="P3498" i="6"/>
  <c r="Q3498" i="6" s="1"/>
  <c r="P3499" i="6"/>
  <c r="Q3499" i="6" s="1"/>
  <c r="P3500" i="6"/>
  <c r="Q3500" i="6" s="1"/>
  <c r="P3501" i="6"/>
  <c r="Q3501" i="6" s="1"/>
  <c r="P3502" i="6"/>
  <c r="Q3502" i="6" s="1"/>
  <c r="P3503" i="6"/>
  <c r="Q3503" i="6" s="1"/>
  <c r="P3504" i="6"/>
  <c r="Q3504" i="6" s="1"/>
  <c r="P3505" i="6"/>
  <c r="Q3505" i="6" s="1"/>
  <c r="P3506" i="6"/>
  <c r="Q3506" i="6" s="1"/>
  <c r="P3507" i="6"/>
  <c r="Q3507" i="6" s="1"/>
  <c r="P3508" i="6"/>
  <c r="Q3508" i="6" s="1"/>
  <c r="P3509" i="6"/>
  <c r="Q3509" i="6" s="1"/>
  <c r="P3510" i="6"/>
  <c r="Q3510" i="6" s="1"/>
  <c r="P3511" i="6"/>
  <c r="Q3511" i="6" s="1"/>
  <c r="P3512" i="6"/>
  <c r="Q3512" i="6" s="1"/>
  <c r="P3513" i="6"/>
  <c r="Q3513" i="6" s="1"/>
  <c r="P3514" i="6"/>
  <c r="Q3514" i="6" s="1"/>
  <c r="P3515" i="6"/>
  <c r="Q3515" i="6" s="1"/>
  <c r="P3516" i="6"/>
  <c r="Q3516" i="6" s="1"/>
  <c r="P3517" i="6"/>
  <c r="Q3517" i="6" s="1"/>
  <c r="P3518" i="6"/>
  <c r="Q3518" i="6" s="1"/>
  <c r="P3519" i="6"/>
  <c r="Q3519" i="6" s="1"/>
  <c r="P3520" i="6"/>
  <c r="Q3520" i="6" s="1"/>
  <c r="P3521" i="6"/>
  <c r="Q3521" i="6" s="1"/>
  <c r="P3522" i="6"/>
  <c r="Q3522" i="6" s="1"/>
  <c r="P3523" i="6"/>
  <c r="Q3523" i="6" s="1"/>
  <c r="P3524" i="6"/>
  <c r="Q3524" i="6" s="1"/>
  <c r="P3525" i="6"/>
  <c r="Q3525" i="6" s="1"/>
  <c r="P3526" i="6"/>
  <c r="Q3526" i="6" s="1"/>
  <c r="P3527" i="6"/>
  <c r="Q3527" i="6" s="1"/>
  <c r="P3528" i="6"/>
  <c r="Q3528" i="6" s="1"/>
  <c r="P3529" i="6"/>
  <c r="Q3529" i="6" s="1"/>
  <c r="P3530" i="6"/>
  <c r="Q3530" i="6" s="1"/>
  <c r="P3531" i="6"/>
  <c r="Q3531" i="6" s="1"/>
  <c r="P3532" i="6"/>
  <c r="Q3532" i="6" s="1"/>
  <c r="P3533" i="6"/>
  <c r="Q3533" i="6" s="1"/>
  <c r="P3534" i="6"/>
  <c r="Q3534" i="6" s="1"/>
  <c r="P3535" i="6"/>
  <c r="Q3535" i="6" s="1"/>
  <c r="P3536" i="6"/>
  <c r="Q3536" i="6" s="1"/>
  <c r="P3537" i="6"/>
  <c r="Q3537" i="6" s="1"/>
  <c r="P3538" i="6"/>
  <c r="Q3538" i="6" s="1"/>
  <c r="P3539" i="6"/>
  <c r="Q3539" i="6" s="1"/>
  <c r="P3540" i="6"/>
  <c r="Q3540" i="6" s="1"/>
  <c r="P3541" i="6"/>
  <c r="Q3541" i="6" s="1"/>
  <c r="P3542" i="6"/>
  <c r="Q3542" i="6" s="1"/>
  <c r="P3543" i="6"/>
  <c r="Q3543" i="6" s="1"/>
  <c r="P3544" i="6"/>
  <c r="Q3544" i="6" s="1"/>
  <c r="P3545" i="6"/>
  <c r="Q3545" i="6" s="1"/>
  <c r="P3546" i="6"/>
  <c r="Q3546" i="6" s="1"/>
  <c r="P3547" i="6"/>
  <c r="Q3547" i="6" s="1"/>
  <c r="P3548" i="6"/>
  <c r="Q3548" i="6" s="1"/>
  <c r="P3549" i="6"/>
  <c r="Q3549" i="6" s="1"/>
  <c r="P3550" i="6"/>
  <c r="Q3550" i="6" s="1"/>
  <c r="P3551" i="6"/>
  <c r="Q3551" i="6" s="1"/>
  <c r="P3552" i="6"/>
  <c r="Q3552" i="6" s="1"/>
  <c r="P3553" i="6"/>
  <c r="Q3553" i="6" s="1"/>
  <c r="P3554" i="6"/>
  <c r="Q3554" i="6" s="1"/>
  <c r="P3555" i="6"/>
  <c r="Q3555" i="6" s="1"/>
  <c r="P3556" i="6"/>
  <c r="Q3556" i="6" s="1"/>
  <c r="P3557" i="6"/>
  <c r="Q3557" i="6" s="1"/>
  <c r="P3558" i="6"/>
  <c r="Q3558" i="6" s="1"/>
  <c r="P3559" i="6"/>
  <c r="Q3559" i="6" s="1"/>
  <c r="P3560" i="6"/>
  <c r="Q3560" i="6" s="1"/>
  <c r="P3561" i="6"/>
  <c r="Q3561" i="6" s="1"/>
  <c r="P3562" i="6"/>
  <c r="Q3562" i="6" s="1"/>
  <c r="P3563" i="6"/>
  <c r="Q3563" i="6" s="1"/>
  <c r="P3564" i="6"/>
  <c r="Q3564" i="6" s="1"/>
  <c r="P3565" i="6"/>
  <c r="Q3565" i="6" s="1"/>
  <c r="P3566" i="6"/>
  <c r="Q3566" i="6" s="1"/>
  <c r="P3567" i="6"/>
  <c r="Q3567" i="6" s="1"/>
  <c r="P3568" i="6"/>
  <c r="Q3568" i="6" s="1"/>
  <c r="P3569" i="6"/>
  <c r="Q3569" i="6" s="1"/>
  <c r="P3570" i="6"/>
  <c r="Q3570" i="6" s="1"/>
  <c r="P3571" i="6"/>
  <c r="Q3571" i="6" s="1"/>
  <c r="P3572" i="6"/>
  <c r="Q3572" i="6" s="1"/>
  <c r="P3573" i="6"/>
  <c r="Q3573" i="6" s="1"/>
  <c r="P3574" i="6"/>
  <c r="Q3574" i="6" s="1"/>
  <c r="P3575" i="6"/>
  <c r="Q3575" i="6" s="1"/>
  <c r="P3576" i="6"/>
  <c r="Q3576" i="6" s="1"/>
  <c r="P3577" i="6"/>
  <c r="Q3577" i="6" s="1"/>
  <c r="P3578" i="6"/>
  <c r="Q3578" i="6" s="1"/>
  <c r="P3579" i="6"/>
  <c r="Q3579" i="6" s="1"/>
  <c r="P3580" i="6"/>
  <c r="Q3580" i="6" s="1"/>
  <c r="P3581" i="6"/>
  <c r="Q3581" i="6" s="1"/>
  <c r="P3582" i="6"/>
  <c r="Q3582" i="6" s="1"/>
  <c r="P3583" i="6"/>
  <c r="Q3583" i="6" s="1"/>
  <c r="P3584" i="6"/>
  <c r="Q3584" i="6" s="1"/>
  <c r="P3585" i="6"/>
  <c r="Q3585" i="6" s="1"/>
  <c r="P3586" i="6"/>
  <c r="Q3586" i="6" s="1"/>
  <c r="P3587" i="6"/>
  <c r="Q3587" i="6" s="1"/>
  <c r="P3588" i="6"/>
  <c r="Q3588" i="6" s="1"/>
  <c r="P3589" i="6"/>
  <c r="Q3589" i="6" s="1"/>
  <c r="P3590" i="6"/>
  <c r="Q3590" i="6" s="1"/>
  <c r="P3591" i="6"/>
  <c r="Q3591" i="6" s="1"/>
  <c r="P3592" i="6"/>
  <c r="Q3592" i="6" s="1"/>
  <c r="P3593" i="6"/>
  <c r="Q3593" i="6" s="1"/>
  <c r="P3594" i="6"/>
  <c r="Q3594" i="6" s="1"/>
  <c r="P3595" i="6"/>
  <c r="Q3595" i="6" s="1"/>
  <c r="P3596" i="6"/>
  <c r="Q3596" i="6" s="1"/>
  <c r="P3597" i="6"/>
  <c r="Q3597" i="6" s="1"/>
  <c r="P3598" i="6"/>
  <c r="Q3598" i="6" s="1"/>
  <c r="P3599" i="6"/>
  <c r="Q3599" i="6" s="1"/>
  <c r="P3600" i="6"/>
  <c r="Q3600" i="6" s="1"/>
  <c r="P3601" i="6"/>
  <c r="Q3601" i="6" s="1"/>
  <c r="P3602" i="6"/>
  <c r="Q3602" i="6" s="1"/>
  <c r="P3603" i="6"/>
  <c r="Q3603" i="6" s="1"/>
  <c r="P3604" i="6"/>
  <c r="Q3604" i="6" s="1"/>
  <c r="P3605" i="6"/>
  <c r="Q3605" i="6" s="1"/>
  <c r="P3606" i="6"/>
  <c r="Q3606" i="6" s="1"/>
  <c r="P3607" i="6"/>
  <c r="Q3607" i="6" s="1"/>
  <c r="P3608" i="6"/>
  <c r="Q3608" i="6" s="1"/>
  <c r="P3609" i="6"/>
  <c r="Q3609" i="6" s="1"/>
  <c r="P3610" i="6"/>
  <c r="Q3610" i="6" s="1"/>
  <c r="P3611" i="6"/>
  <c r="Q3611" i="6" s="1"/>
  <c r="P3612" i="6"/>
  <c r="Q3612" i="6" s="1"/>
  <c r="P3613" i="6"/>
  <c r="Q3613" i="6" s="1"/>
  <c r="P3614" i="6"/>
  <c r="Q3614" i="6" s="1"/>
  <c r="P3615" i="6"/>
  <c r="Q3615" i="6" s="1"/>
  <c r="P3616" i="6"/>
  <c r="Q3616" i="6" s="1"/>
  <c r="P3617" i="6"/>
  <c r="Q3617" i="6" s="1"/>
  <c r="P3618" i="6"/>
  <c r="Q3618" i="6" s="1"/>
  <c r="P3619" i="6"/>
  <c r="Q3619" i="6" s="1"/>
  <c r="P3620" i="6"/>
  <c r="Q3620" i="6" s="1"/>
  <c r="P3621" i="6"/>
  <c r="Q3621" i="6" s="1"/>
  <c r="P3622" i="6"/>
  <c r="Q3622" i="6" s="1"/>
  <c r="P3623" i="6"/>
  <c r="Q3623" i="6" s="1"/>
  <c r="P3624" i="6"/>
  <c r="Q3624" i="6" s="1"/>
  <c r="P3625" i="6"/>
  <c r="Q3625" i="6" s="1"/>
  <c r="P3626" i="6"/>
  <c r="Q3626" i="6" s="1"/>
  <c r="P3627" i="6"/>
  <c r="Q3627" i="6" s="1"/>
  <c r="P3628" i="6"/>
  <c r="Q3628" i="6" s="1"/>
  <c r="P3629" i="6"/>
  <c r="Q3629" i="6" s="1"/>
  <c r="P3630" i="6"/>
  <c r="Q3630" i="6" s="1"/>
  <c r="P3631" i="6"/>
  <c r="Q3631" i="6" s="1"/>
  <c r="P3632" i="6"/>
  <c r="Q3632" i="6" s="1"/>
  <c r="P3633" i="6"/>
  <c r="Q3633" i="6" s="1"/>
  <c r="P3634" i="6"/>
  <c r="Q3634" i="6" s="1"/>
  <c r="P3635" i="6"/>
  <c r="Q3635" i="6" s="1"/>
  <c r="P3636" i="6"/>
  <c r="Q3636" i="6" s="1"/>
  <c r="P3637" i="6"/>
  <c r="Q3637" i="6" s="1"/>
  <c r="P3638" i="6"/>
  <c r="Q3638" i="6" s="1"/>
  <c r="P3639" i="6"/>
  <c r="Q3639" i="6" s="1"/>
  <c r="P3640" i="6"/>
  <c r="Q3640" i="6" s="1"/>
  <c r="P3641" i="6"/>
  <c r="Q3641" i="6" s="1"/>
  <c r="P3642" i="6"/>
  <c r="Q3642" i="6" s="1"/>
  <c r="P3643" i="6"/>
  <c r="Q3643" i="6" s="1"/>
  <c r="P3644" i="6"/>
  <c r="Q3644" i="6" s="1"/>
  <c r="P3645" i="6"/>
  <c r="Q3645" i="6" s="1"/>
  <c r="P3646" i="6"/>
  <c r="Q3646" i="6" s="1"/>
  <c r="P3647" i="6"/>
  <c r="Q3647" i="6" s="1"/>
  <c r="P3648" i="6"/>
  <c r="Q3648" i="6" s="1"/>
  <c r="P3649" i="6"/>
  <c r="Q3649" i="6" s="1"/>
  <c r="P3650" i="6"/>
  <c r="Q3650" i="6" s="1"/>
  <c r="P3651" i="6"/>
  <c r="Q3651" i="6" s="1"/>
  <c r="P3652" i="6"/>
  <c r="Q3652" i="6" s="1"/>
  <c r="P3653" i="6"/>
  <c r="Q3653" i="6" s="1"/>
  <c r="P3654" i="6"/>
  <c r="Q3654" i="6" s="1"/>
  <c r="P3655" i="6"/>
  <c r="Q3655" i="6" s="1"/>
  <c r="P3656" i="6"/>
  <c r="Q3656" i="6" s="1"/>
  <c r="P3657" i="6"/>
  <c r="Q3657" i="6" s="1"/>
  <c r="P3658" i="6"/>
  <c r="Q3658" i="6" s="1"/>
  <c r="P3659" i="6"/>
  <c r="Q3659" i="6" s="1"/>
  <c r="P3660" i="6"/>
  <c r="Q3660" i="6" s="1"/>
  <c r="P3661" i="6"/>
  <c r="Q3661" i="6" s="1"/>
  <c r="P3662" i="6"/>
  <c r="Q3662" i="6" s="1"/>
  <c r="P3663" i="6"/>
  <c r="Q3663" i="6" s="1"/>
  <c r="P3664" i="6"/>
  <c r="Q3664" i="6" s="1"/>
  <c r="P3665" i="6"/>
  <c r="Q3665" i="6" s="1"/>
  <c r="P3666" i="6"/>
  <c r="Q3666" i="6" s="1"/>
  <c r="P3667" i="6"/>
  <c r="Q3667" i="6" s="1"/>
  <c r="P3668" i="6"/>
  <c r="Q3668" i="6" s="1"/>
  <c r="P3669" i="6"/>
  <c r="Q3669" i="6" s="1"/>
  <c r="P3670" i="6"/>
  <c r="Q3670" i="6" s="1"/>
  <c r="P3671" i="6"/>
  <c r="Q3671" i="6" s="1"/>
  <c r="P3672" i="6"/>
  <c r="Q3672" i="6" s="1"/>
  <c r="P3673" i="6"/>
  <c r="Q3673" i="6" s="1"/>
  <c r="P3674" i="6"/>
  <c r="Q3674" i="6" s="1"/>
  <c r="P3675" i="6"/>
  <c r="Q3675" i="6" s="1"/>
  <c r="P3676" i="6"/>
  <c r="Q3676" i="6" s="1"/>
  <c r="P3677" i="6"/>
  <c r="Q3677" i="6" s="1"/>
  <c r="P3678" i="6"/>
  <c r="Q3678" i="6" s="1"/>
  <c r="P3679" i="6"/>
  <c r="Q3679" i="6" s="1"/>
  <c r="P3680" i="6"/>
  <c r="Q3680" i="6" s="1"/>
  <c r="P3681" i="6"/>
  <c r="Q3681" i="6" s="1"/>
  <c r="P3682" i="6"/>
  <c r="Q3682" i="6" s="1"/>
  <c r="P3683" i="6"/>
  <c r="Q3683" i="6" s="1"/>
  <c r="P3684" i="6"/>
  <c r="Q3684" i="6" s="1"/>
  <c r="P3685" i="6"/>
  <c r="Q3685" i="6" s="1"/>
  <c r="P3686" i="6"/>
  <c r="Q3686" i="6" s="1"/>
  <c r="P3687" i="6"/>
  <c r="Q3687" i="6" s="1"/>
  <c r="P3688" i="6"/>
  <c r="Q3688" i="6" s="1"/>
  <c r="P3689" i="6"/>
  <c r="Q3689" i="6" s="1"/>
  <c r="P3690" i="6"/>
  <c r="Q3690" i="6" s="1"/>
  <c r="P3691" i="6"/>
  <c r="Q3691" i="6" s="1"/>
  <c r="P3692" i="6"/>
  <c r="Q3692" i="6" s="1"/>
  <c r="P3693" i="6"/>
  <c r="Q3693" i="6" s="1"/>
  <c r="P3694" i="6"/>
  <c r="Q3694" i="6" s="1"/>
  <c r="P3695" i="6"/>
  <c r="Q3695" i="6" s="1"/>
  <c r="P3696" i="6"/>
  <c r="Q3696" i="6" s="1"/>
  <c r="P3697" i="6"/>
  <c r="Q3697" i="6" s="1"/>
  <c r="P3698" i="6"/>
  <c r="Q3698" i="6" s="1"/>
  <c r="P3699" i="6"/>
  <c r="Q3699" i="6" s="1"/>
  <c r="P3700" i="6"/>
  <c r="Q3700" i="6" s="1"/>
  <c r="P3701" i="6"/>
  <c r="Q3701" i="6" s="1"/>
  <c r="P3702" i="6"/>
  <c r="Q3702" i="6" s="1"/>
  <c r="P3703" i="6"/>
  <c r="Q3703" i="6" s="1"/>
  <c r="P3704" i="6"/>
  <c r="Q3704" i="6" s="1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J3355" i="4"/>
  <c r="J3356" i="4"/>
  <c r="J3357" i="4"/>
  <c r="J3010" i="4"/>
  <c r="J3011" i="4"/>
  <c r="J3180" i="4"/>
  <c r="J3012" i="4"/>
  <c r="J3676" i="4"/>
  <c r="J3061" i="4"/>
  <c r="J3062" i="4"/>
  <c r="J3063" i="4"/>
  <c r="J3028" i="4"/>
  <c r="J3237" i="4"/>
  <c r="J3238" i="4"/>
  <c r="J3393" i="4"/>
  <c r="J3275" i="4"/>
  <c r="J3276" i="4"/>
  <c r="J3621" i="4"/>
  <c r="J3029" i="4"/>
  <c r="J3277" i="4"/>
  <c r="J3278" i="4"/>
  <c r="J3279" i="4"/>
  <c r="J3280" i="4"/>
  <c r="J3535" i="4"/>
  <c r="J3281" i="4"/>
  <c r="J3282" i="4"/>
  <c r="J3283" i="4"/>
  <c r="J3284" i="4"/>
  <c r="J3622" i="4"/>
  <c r="J3623" i="4"/>
  <c r="J3624" i="4"/>
  <c r="J3625" i="4"/>
  <c r="J3626" i="4"/>
  <c r="J3627" i="4"/>
  <c r="J3628" i="4"/>
  <c r="J2964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239" i="4"/>
  <c r="J3240" i="4"/>
  <c r="J3241" i="4"/>
  <c r="J3242" i="4"/>
  <c r="J3243" i="4"/>
  <c r="J3244" i="4"/>
  <c r="J3245" i="4"/>
  <c r="J3246" i="4"/>
  <c r="J3247" i="4"/>
  <c r="J3248" i="4"/>
  <c r="J3249" i="4"/>
  <c r="J3466" i="4"/>
  <c r="J3467" i="4"/>
  <c r="J3468" i="4"/>
  <c r="J3469" i="4"/>
  <c r="J3470" i="4"/>
  <c r="J3471" i="4"/>
  <c r="J3536" i="4"/>
  <c r="J2965" i="4"/>
  <c r="J2966" i="4"/>
  <c r="J3138" i="4"/>
  <c r="J3394" i="4"/>
  <c r="J3395" i="4"/>
  <c r="J3472" i="4"/>
  <c r="J3080" i="4"/>
  <c r="J3537" i="4"/>
  <c r="J3538" i="4"/>
  <c r="J3539" i="4"/>
  <c r="J3139" i="4"/>
  <c r="J3140" i="4"/>
  <c r="J3629" i="4"/>
  <c r="J3396" i="4"/>
  <c r="J3397" i="4"/>
  <c r="J3630" i="4"/>
  <c r="J3540" i="4"/>
  <c r="J3488" i="4"/>
  <c r="J3541" i="4"/>
  <c r="J3542" i="4"/>
  <c r="J3543" i="4"/>
  <c r="J3473" i="4"/>
  <c r="J3030" i="4"/>
  <c r="J3489" i="4"/>
  <c r="J3544" i="4"/>
  <c r="J3545" i="4"/>
  <c r="J2967" i="4"/>
  <c r="J3081" i="4"/>
  <c r="J3082" i="4"/>
  <c r="J3083" i="4"/>
  <c r="J3084" i="4"/>
  <c r="J3250" i="4"/>
  <c r="J3085" i="4"/>
  <c r="J3086" i="4"/>
  <c r="J3474" i="4"/>
  <c r="J2968" i="4"/>
  <c r="J3417" i="4"/>
  <c r="J3031" i="4"/>
  <c r="J3141" i="4"/>
  <c r="J2873" i="4"/>
  <c r="J2874" i="4"/>
  <c r="J2875" i="4"/>
  <c r="J3546" i="4"/>
  <c r="J3418" i="4"/>
  <c r="J3285" i="4"/>
  <c r="J3032" i="4"/>
  <c r="J3490" i="4"/>
  <c r="J3013" i="4"/>
  <c r="J3014" i="4"/>
  <c r="J2876" i="4"/>
  <c r="J3286" i="4"/>
  <c r="J3547" i="4"/>
  <c r="J3142" i="4"/>
  <c r="J3287" i="4"/>
  <c r="J3143" i="4"/>
  <c r="J3491" i="4"/>
  <c r="J3033" i="4"/>
  <c r="J3492" i="4"/>
  <c r="J3419" i="4"/>
  <c r="J3358" i="4"/>
  <c r="J3359" i="4"/>
  <c r="J3144" i="4"/>
  <c r="J3288" i="4"/>
  <c r="J3015" i="4"/>
  <c r="J3016" i="4"/>
  <c r="J3145" i="4"/>
  <c r="J3631" i="4"/>
  <c r="J3289" i="4"/>
  <c r="J3290" i="4"/>
  <c r="J3291" i="4"/>
  <c r="J3292" i="4"/>
  <c r="J3293" i="4"/>
  <c r="J3398" i="4"/>
  <c r="J3034" i="4"/>
  <c r="J3035" i="4"/>
  <c r="J3399" i="4"/>
  <c r="J3294" i="4"/>
  <c r="J3548" i="4"/>
  <c r="J3632" i="4"/>
  <c r="J3146" i="4"/>
  <c r="J3295" i="4"/>
  <c r="J3296" i="4"/>
  <c r="J3297" i="4"/>
  <c r="J2877" i="4"/>
  <c r="J3298" i="4"/>
  <c r="J3400" i="4"/>
  <c r="J3299" i="4"/>
  <c r="J3633" i="4"/>
  <c r="J3634" i="4"/>
  <c r="J3420" i="4"/>
  <c r="J3017" i="4"/>
  <c r="J3421" i="4"/>
  <c r="J3036" i="4"/>
  <c r="J3422" i="4"/>
  <c r="J3037" i="4"/>
  <c r="J3493" i="4"/>
  <c r="J3147" i="4"/>
  <c r="J3549" i="4"/>
  <c r="J3550" i="4"/>
  <c r="J3148" i="4"/>
  <c r="J3149" i="4"/>
  <c r="J3150" i="4"/>
  <c r="J3038" i="4"/>
  <c r="J3300" i="4"/>
  <c r="J3423" i="4"/>
  <c r="J3360" i="4"/>
  <c r="J3087" i="4"/>
  <c r="J3181" i="4"/>
  <c r="J3635" i="4"/>
  <c r="J3361" i="4"/>
  <c r="J3494" i="4"/>
  <c r="J3495" i="4"/>
  <c r="J3496" i="4"/>
  <c r="J3497" i="4"/>
  <c r="J2878" i="4"/>
  <c r="J2879" i="4"/>
  <c r="J2880" i="4"/>
  <c r="J3251" i="4"/>
  <c r="J3252" i="4"/>
  <c r="J3039" i="4"/>
  <c r="J3677" i="4"/>
  <c r="J3678" i="4"/>
  <c r="J3679" i="4"/>
  <c r="J3680" i="4"/>
  <c r="J3681" i="4"/>
  <c r="J3682" i="4"/>
  <c r="J2881" i="4"/>
  <c r="J2882" i="4"/>
  <c r="J2883" i="4"/>
  <c r="J3253" i="4"/>
  <c r="J3040" i="4"/>
  <c r="J2846" i="4"/>
  <c r="J3254" i="4"/>
  <c r="J3498" i="4"/>
  <c r="J3499" i="4"/>
  <c r="J2884" i="4"/>
  <c r="J3255" i="4"/>
  <c r="J3256" i="4"/>
  <c r="J3257" i="4"/>
  <c r="J2885" i="4"/>
  <c r="J3636" i="4"/>
  <c r="J3258" i="4"/>
  <c r="J2847" i="4"/>
  <c r="J2848" i="4"/>
  <c r="J3424" i="4"/>
  <c r="J2969" i="4"/>
  <c r="J2935" i="4"/>
  <c r="J2849" i="4"/>
  <c r="J3203" i="4"/>
  <c r="J3683" i="4"/>
  <c r="J2850" i="4"/>
  <c r="J3204" i="4"/>
  <c r="J2970" i="4"/>
  <c r="J3425" i="4"/>
  <c r="J2936" i="4"/>
  <c r="J3684" i="4"/>
  <c r="J3685" i="4"/>
  <c r="J3259" i="4"/>
  <c r="J3576" i="4"/>
  <c r="J3637" i="4"/>
  <c r="J2937" i="4"/>
  <c r="J3638" i="4"/>
  <c r="J3312" i="4"/>
  <c r="J3182" i="4"/>
  <c r="J3639" i="4"/>
  <c r="J2971" i="4"/>
  <c r="J3426" i="4"/>
  <c r="J3183" i="4"/>
  <c r="J2972" i="4"/>
  <c r="J2973" i="4"/>
  <c r="J2974" i="4"/>
  <c r="J2975" i="4"/>
  <c r="J3640" i="4"/>
  <c r="J2976" i="4"/>
  <c r="J3641" i="4"/>
  <c r="J3551" i="4"/>
  <c r="J3552" i="4"/>
  <c r="J3427" i="4"/>
  <c r="J3313" i="4"/>
  <c r="J2977" i="4"/>
  <c r="J2938" i="4"/>
  <c r="J2851" i="4"/>
  <c r="J2939" i="4"/>
  <c r="J2852" i="4"/>
  <c r="J2940" i="4"/>
  <c r="J2853" i="4"/>
  <c r="J3428" i="4"/>
  <c r="J2941" i="4"/>
  <c r="J3314" i="4"/>
  <c r="J3642" i="4"/>
  <c r="J2942" i="4"/>
  <c r="J2943" i="4"/>
  <c r="J2854" i="4"/>
  <c r="J3429" i="4"/>
  <c r="J3686" i="4"/>
  <c r="J3430" i="4"/>
  <c r="J3315" i="4"/>
  <c r="J3687" i="4"/>
  <c r="J3431" i="4"/>
  <c r="J2944" i="4"/>
  <c r="J2855" i="4"/>
  <c r="J2945" i="4"/>
  <c r="J3688" i="4"/>
  <c r="J3432" i="4"/>
  <c r="J2946" i="4"/>
  <c r="J3088" i="4"/>
  <c r="J3372" i="4"/>
  <c r="J3205" i="4"/>
  <c r="J2856" i="4"/>
  <c r="J3316" i="4"/>
  <c r="J3433" i="4"/>
  <c r="J3434" i="4"/>
  <c r="J3435" i="4"/>
  <c r="J2857" i="4"/>
  <c r="J3317" i="4"/>
  <c r="J2858" i="4"/>
  <c r="J2859" i="4"/>
  <c r="J2860" i="4"/>
  <c r="J2861" i="4"/>
  <c r="J2862" i="4"/>
  <c r="J3643" i="4"/>
  <c r="J3500" i="4"/>
  <c r="J2863" i="4"/>
  <c r="J2864" i="4"/>
  <c r="J2865" i="4"/>
  <c r="J3689" i="4"/>
  <c r="J3553" i="4"/>
  <c r="J2866" i="4"/>
  <c r="J3644" i="4"/>
  <c r="J3690" i="4"/>
  <c r="J3041" i="4"/>
  <c r="J3206" i="4"/>
  <c r="J3089" i="4"/>
  <c r="J3373" i="4"/>
  <c r="J2867" i="4"/>
  <c r="J3645" i="4"/>
  <c r="J3436" i="4"/>
  <c r="J3475" i="4"/>
  <c r="J2868" i="4"/>
  <c r="J3646" i="4"/>
  <c r="J3374" i="4"/>
  <c r="J3207" i="4"/>
  <c r="J3647" i="4"/>
  <c r="J3318" i="4"/>
  <c r="J2869" i="4"/>
  <c r="J3648" i="4"/>
  <c r="J3319" i="4"/>
  <c r="J3320" i="4"/>
  <c r="J3208" i="4"/>
  <c r="J3184" i="4"/>
  <c r="J3554" i="4"/>
  <c r="J3375" i="4"/>
  <c r="J3649" i="4"/>
  <c r="J3650" i="4"/>
  <c r="J3651" i="4"/>
  <c r="J3362" i="4"/>
  <c r="J3376" i="4"/>
  <c r="J2886" i="4"/>
  <c r="J3555" i="4"/>
  <c r="J2978" i="4"/>
  <c r="J3652" i="4"/>
  <c r="J3653" i="4"/>
  <c r="J3556" i="4"/>
  <c r="J3437" i="4"/>
  <c r="J3377" i="4"/>
  <c r="J3378" i="4"/>
  <c r="J3379" i="4"/>
  <c r="J3654" i="4"/>
  <c r="J3042" i="4"/>
  <c r="J3476" i="4"/>
  <c r="J3043" i="4"/>
  <c r="J3380" i="4"/>
  <c r="J3363" i="4"/>
  <c r="J3044" i="4"/>
  <c r="J2947" i="4"/>
  <c r="J2948" i="4"/>
  <c r="J3045" i="4"/>
  <c r="J2949" i="4"/>
  <c r="J2950" i="4"/>
  <c r="J2887" i="4"/>
  <c r="J3381" i="4"/>
  <c r="J3382" i="4"/>
  <c r="J3655" i="4"/>
  <c r="J3656" i="4"/>
  <c r="J3090" i="4"/>
  <c r="J3438" i="4"/>
  <c r="J3383" i="4"/>
  <c r="J3657" i="4"/>
  <c r="J3384" i="4"/>
  <c r="J3301" i="4"/>
  <c r="J3439" i="4"/>
  <c r="J3658" i="4"/>
  <c r="J3151" i="4"/>
  <c r="J3152" i="4"/>
  <c r="J3153" i="4"/>
  <c r="J3477" i="4"/>
  <c r="J3557" i="4"/>
  <c r="J2888" i="4"/>
  <c r="J3046" i="4"/>
  <c r="J2889" i="4"/>
  <c r="J3091" i="4"/>
  <c r="J3209" i="4"/>
  <c r="J3691" i="4"/>
  <c r="J2890" i="4"/>
  <c r="J2891" i="4"/>
  <c r="J2892" i="4"/>
  <c r="J2893" i="4"/>
  <c r="J3558" i="4"/>
  <c r="J3321" i="4"/>
  <c r="J3047" i="4"/>
  <c r="J3322" i="4"/>
  <c r="J3048" i="4"/>
  <c r="J3323" i="4"/>
  <c r="J3324" i="4"/>
  <c r="J3325" i="4"/>
  <c r="J3049" i="4"/>
  <c r="J3577" i="4"/>
  <c r="J3326" i="4"/>
  <c r="J3050" i="4"/>
  <c r="J3051" i="4"/>
  <c r="J3578" i="4"/>
  <c r="J3052" i="4"/>
  <c r="J3053" i="4"/>
  <c r="J3579" i="4"/>
  <c r="J3580" i="4"/>
  <c r="J2894" i="4"/>
  <c r="J3501" i="4"/>
  <c r="J3502" i="4"/>
  <c r="J3503" i="4"/>
  <c r="J3260" i="4"/>
  <c r="J3504" i="4"/>
  <c r="J3581" i="4"/>
  <c r="J3505" i="4"/>
  <c r="J3582" i="4"/>
  <c r="J3583" i="4"/>
  <c r="J3584" i="4"/>
  <c r="J3261" i="4"/>
  <c r="J3262" i="4"/>
  <c r="J3585" i="4"/>
  <c r="J3506" i="4"/>
  <c r="J3154" i="4"/>
  <c r="J3478" i="4"/>
  <c r="J3692" i="4"/>
  <c r="J3210" i="4"/>
  <c r="J3211" i="4"/>
  <c r="J3401" i="4"/>
  <c r="J3693" i="4"/>
  <c r="J3659" i="4"/>
  <c r="J3660" i="4"/>
  <c r="J3385" i="4"/>
  <c r="J3440" i="4"/>
  <c r="J3114" i="4"/>
  <c r="J2951" i="4"/>
  <c r="J3441" i="4"/>
  <c r="J3115" i="4"/>
  <c r="J2895" i="4"/>
  <c r="J3212" i="4"/>
  <c r="J3092" i="4"/>
  <c r="J3327" i="4"/>
  <c r="J3661" i="4"/>
  <c r="J3559" i="4"/>
  <c r="J3560" i="4"/>
  <c r="J3561" i="4"/>
  <c r="J3562" i="4"/>
  <c r="J3442" i="4"/>
  <c r="J2952" i="4"/>
  <c r="J3263" i="4"/>
  <c r="J2953" i="4"/>
  <c r="J3018" i="4"/>
  <c r="J3019" i="4"/>
  <c r="J2896" i="4"/>
  <c r="J2897" i="4"/>
  <c r="J2898" i="4"/>
  <c r="J2899" i="4"/>
  <c r="J2900" i="4"/>
  <c r="J2901" i="4"/>
  <c r="J3185" i="4"/>
  <c r="J2979" i="4"/>
  <c r="J3507" i="4"/>
  <c r="J3508" i="4"/>
  <c r="J3509" i="4"/>
  <c r="J3510" i="4"/>
  <c r="J2980" i="4"/>
  <c r="J3186" i="4"/>
  <c r="J2981" i="4"/>
  <c r="J3302" i="4"/>
  <c r="J3187" i="4"/>
  <c r="J3303" i="4"/>
  <c r="J3443" i="4"/>
  <c r="J3054" i="4"/>
  <c r="J3055" i="4"/>
  <c r="J3056" i="4"/>
  <c r="J3057" i="4"/>
  <c r="J3058" i="4"/>
  <c r="J3059" i="4"/>
  <c r="J2902" i="4"/>
  <c r="J3444" i="4"/>
  <c r="J3155" i="4"/>
  <c r="J3156" i="4"/>
  <c r="J3511" i="4"/>
  <c r="J3512" i="4"/>
  <c r="J3513" i="4"/>
  <c r="J3514" i="4"/>
  <c r="J3264" i="4"/>
  <c r="J3265" i="4"/>
  <c r="J3266" i="4"/>
  <c r="J3515" i="4"/>
  <c r="J3586" i="4"/>
  <c r="J3587" i="4"/>
  <c r="J3588" i="4"/>
  <c r="J2982" i="4"/>
  <c r="J3188" i="4"/>
  <c r="J2983" i="4"/>
  <c r="J3189" i="4"/>
  <c r="J3093" i="4"/>
  <c r="J3094" i="4"/>
  <c r="J3190" i="4"/>
  <c r="J3116" i="4"/>
  <c r="J3213" i="4"/>
  <c r="J3445" i="4"/>
  <c r="J3516" i="4"/>
  <c r="J3517" i="4"/>
  <c r="J3518" i="4"/>
  <c r="J3117" i="4"/>
  <c r="J3589" i="4"/>
  <c r="J3662" i="4"/>
  <c r="J3446" i="4"/>
  <c r="J3386" i="4"/>
  <c r="J3118" i="4"/>
  <c r="J3447" i="4"/>
  <c r="J3020" i="4"/>
  <c r="J3119" i="4"/>
  <c r="J3021" i="4"/>
  <c r="J3448" i="4"/>
  <c r="J3304" i="4"/>
  <c r="J3120" i="4"/>
  <c r="J3479" i="4"/>
  <c r="J3449" i="4"/>
  <c r="J3563" i="4"/>
  <c r="J3480" i="4"/>
  <c r="J3564" i="4"/>
  <c r="J3450" i="4"/>
  <c r="J3694" i="4"/>
  <c r="J3402" i="4"/>
  <c r="J3157" i="4"/>
  <c r="J3451" i="4"/>
  <c r="J3403" i="4"/>
  <c r="J3404" i="4"/>
  <c r="J3387" i="4"/>
  <c r="J3191" i="4"/>
  <c r="J3452" i="4"/>
  <c r="J2903" i="4"/>
  <c r="J3453" i="4"/>
  <c r="J2954" i="4"/>
  <c r="J2984" i="4"/>
  <c r="J2985" i="4"/>
  <c r="J3192" i="4"/>
  <c r="J3095" i="4"/>
  <c r="J3695" i="4"/>
  <c r="J3696" i="4"/>
  <c r="J2955" i="4"/>
  <c r="J2986" i="4"/>
  <c r="J3454" i="4"/>
  <c r="J3214" i="4"/>
  <c r="J3096" i="4"/>
  <c r="J3663" i="4"/>
  <c r="J3519" i="4"/>
  <c r="J3481" i="4"/>
  <c r="J3482" i="4"/>
  <c r="J3215" i="4"/>
  <c r="J3455" i="4"/>
  <c r="J3697" i="4"/>
  <c r="J3520" i="4"/>
  <c r="J3521" i="4"/>
  <c r="J3364" i="4"/>
  <c r="J3097" i="4"/>
  <c r="J2987" i="4"/>
  <c r="J3698" i="4"/>
  <c r="J3456" i="4"/>
  <c r="J3699" i="4"/>
  <c r="J3022" i="4"/>
  <c r="J2988" i="4"/>
  <c r="J2989" i="4"/>
  <c r="J2990" i="4"/>
  <c r="J3522" i="4"/>
  <c r="J3388" i="4"/>
  <c r="J2904" i="4"/>
  <c r="J2870" i="4"/>
  <c r="J2956" i="4"/>
  <c r="J3328" i="4"/>
  <c r="J2991" i="4"/>
  <c r="J2905" i="4"/>
  <c r="J2992" i="4"/>
  <c r="J3329" i="4"/>
  <c r="J2993" i="4"/>
  <c r="J3330" i="4"/>
  <c r="J2994" i="4"/>
  <c r="J2995" i="4"/>
  <c r="J2996" i="4"/>
  <c r="J2997" i="4"/>
  <c r="J2998" i="4"/>
  <c r="J2999" i="4"/>
  <c r="J3000" i="4"/>
  <c r="J3001" i="4"/>
  <c r="J3023" i="4"/>
  <c r="J3331" i="4"/>
  <c r="J3002" i="4"/>
  <c r="J3193" i="4"/>
  <c r="J3664" i="4"/>
  <c r="J3216" i="4"/>
  <c r="J2906" i="4"/>
  <c r="J2907" i="4"/>
  <c r="J3523" i="4"/>
  <c r="J3217" i="4"/>
  <c r="J3305" i="4"/>
  <c r="J3098" i="4"/>
  <c r="J3099" i="4"/>
  <c r="J2871" i="4"/>
  <c r="J3332" i="4"/>
  <c r="J3665" i="4"/>
  <c r="J3457" i="4"/>
  <c r="J3365" i="4"/>
  <c r="J2908" i="4"/>
  <c r="J3194" i="4"/>
  <c r="J3666" i="4"/>
  <c r="J3405" i="4"/>
  <c r="J3389" i="4"/>
  <c r="J3667" i="4"/>
  <c r="J3333" i="4"/>
  <c r="J3334" i="4"/>
  <c r="J3335" i="4"/>
  <c r="J2909" i="4"/>
  <c r="J3060" i="4"/>
  <c r="J2910" i="4"/>
  <c r="J3336" i="4"/>
  <c r="J3337" i="4"/>
  <c r="J3338" i="4"/>
  <c r="J3366" i="4"/>
  <c r="J3339" i="4"/>
  <c r="J3340" i="4"/>
  <c r="J3341" i="4"/>
  <c r="J3342" i="4"/>
  <c r="J3343" i="4"/>
  <c r="J3344" i="4"/>
  <c r="J3345" i="4"/>
  <c r="J3218" i="4"/>
  <c r="J3121" i="4"/>
  <c r="J3524" i="4"/>
  <c r="J3122" i="4"/>
  <c r="J3100" i="4"/>
  <c r="J3101" i="4"/>
  <c r="J3003" i="4"/>
  <c r="J2957" i="4"/>
  <c r="J2911" i="4"/>
  <c r="J3195" i="4"/>
  <c r="J3102" i="4"/>
  <c r="J3483" i="4"/>
  <c r="J3406" i="4"/>
  <c r="J3024" i="4"/>
  <c r="J2912" i="4"/>
  <c r="J2913" i="4"/>
  <c r="J2958" i="4"/>
  <c r="J3668" i="4"/>
  <c r="J2914" i="4"/>
  <c r="J2959" i="4"/>
  <c r="J3525" i="4"/>
  <c r="J3346" i="4"/>
  <c r="J3458" i="4"/>
  <c r="J3103" i="4"/>
  <c r="J3347" i="4"/>
  <c r="J3348" i="4"/>
  <c r="J3349" i="4"/>
  <c r="J3104" i="4"/>
  <c r="J3105" i="4"/>
  <c r="J3106" i="4"/>
  <c r="J3025" i="4"/>
  <c r="J2915" i="4"/>
  <c r="J3306" i="4"/>
  <c r="J3307" i="4"/>
  <c r="J3267" i="4"/>
  <c r="J3219" i="4"/>
  <c r="J3220" i="4"/>
  <c r="J3107" i="4"/>
  <c r="J3669" i="4"/>
  <c r="J3350" i="4"/>
  <c r="J3123" i="4"/>
  <c r="J3124" i="4"/>
  <c r="J3268" i="4"/>
  <c r="J3158" i="4"/>
  <c r="J3125" i="4"/>
  <c r="J2916" i="4"/>
  <c r="J2917" i="4"/>
  <c r="J3004" i="4"/>
  <c r="J3565" i="4"/>
  <c r="J3308" i="4"/>
  <c r="J3126" i="4"/>
  <c r="J3127" i="4"/>
  <c r="J3128" i="4"/>
  <c r="J2918" i="4"/>
  <c r="J3129" i="4"/>
  <c r="J3108" i="4"/>
  <c r="J3459" i="4"/>
  <c r="J3407" i="4"/>
  <c r="J2919" i="4"/>
  <c r="J2920" i="4"/>
  <c r="J2921" i="4"/>
  <c r="J3221" i="4"/>
  <c r="J2922" i="4"/>
  <c r="J2923" i="4"/>
  <c r="J3222" i="4"/>
  <c r="J3159" i="4"/>
  <c r="J3269" i="4"/>
  <c r="J3223" i="4"/>
  <c r="J3224" i="4"/>
  <c r="J3460" i="4"/>
  <c r="J2924" i="4"/>
  <c r="J3160" i="4"/>
  <c r="J3367" i="4"/>
  <c r="J3351" i="4"/>
  <c r="J3225" i="4"/>
  <c r="J3161" i="4"/>
  <c r="J3162" i="4"/>
  <c r="J2925" i="4"/>
  <c r="J3163" i="4"/>
  <c r="J3226" i="4"/>
  <c r="J3461" i="4"/>
  <c r="J2960" i="4"/>
  <c r="J3526" i="4"/>
  <c r="J3670" i="4"/>
  <c r="J2872" i="4"/>
  <c r="J3566" i="4"/>
  <c r="J3527" i="4"/>
  <c r="J3528" i="4"/>
  <c r="J3529" i="4"/>
  <c r="J3130" i="4"/>
  <c r="J3567" i="4"/>
  <c r="J3270" i="4"/>
  <c r="J3227" i="4"/>
  <c r="J3164" i="4"/>
  <c r="J3165" i="4"/>
  <c r="J3131" i="4"/>
  <c r="J3132" i="4"/>
  <c r="J3568" i="4"/>
  <c r="J3271" i="4"/>
  <c r="J3228" i="4"/>
  <c r="J3229" i="4"/>
  <c r="J3109" i="4"/>
  <c r="J3230" i="4"/>
  <c r="J3390" i="4"/>
  <c r="J3391" i="4"/>
  <c r="J2926" i="4"/>
  <c r="J3462" i="4"/>
  <c r="J3463" i="4"/>
  <c r="J3166" i="4"/>
  <c r="J3352" i="4"/>
  <c r="J3231" i="4"/>
  <c r="J3199" i="4"/>
  <c r="J2927" i="4"/>
  <c r="J3530" i="4"/>
  <c r="J3167" i="4"/>
  <c r="J3590" i="4"/>
  <c r="J3272" i="4"/>
  <c r="J3168" i="4"/>
  <c r="J3169" i="4"/>
  <c r="J3273" i="4"/>
  <c r="J3170" i="4"/>
  <c r="J3171" i="4"/>
  <c r="J3172" i="4"/>
  <c r="J3591" i="4"/>
  <c r="J3592" i="4"/>
  <c r="J3368" i="4"/>
  <c r="J3173" i="4"/>
  <c r="J3408" i="4"/>
  <c r="J3409" i="4"/>
  <c r="J3484" i="4"/>
  <c r="J3174" i="4"/>
  <c r="J3133" i="4"/>
  <c r="J3110" i="4"/>
  <c r="J2961" i="4"/>
  <c r="J2928" i="4"/>
  <c r="J3531" i="4"/>
  <c r="J3593" i="4"/>
  <c r="J3594" i="4"/>
  <c r="J3595" i="4"/>
  <c r="J3175" i="4"/>
  <c r="J3464" i="4"/>
  <c r="J2929" i="4"/>
  <c r="J3005" i="4"/>
  <c r="J2930" i="4"/>
  <c r="J2931" i="4"/>
  <c r="J3700" i="4"/>
  <c r="J3701" i="4"/>
  <c r="J3232" i="4"/>
  <c r="J3200" i="4"/>
  <c r="J3532" i="4"/>
  <c r="J3533" i="4"/>
  <c r="J3534" i="4"/>
  <c r="J3176" i="4"/>
  <c r="J3369" i="4"/>
  <c r="J3569" i="4"/>
  <c r="J3410" i="4"/>
  <c r="J3702" i="4"/>
  <c r="J3233" i="4"/>
  <c r="J3201" i="4"/>
  <c r="J3111" i="4"/>
  <c r="J3596" i="4"/>
  <c r="J3597" i="4"/>
  <c r="J3598" i="4"/>
  <c r="J3599" i="4"/>
  <c r="J3600" i="4"/>
  <c r="J3601" i="4"/>
  <c r="J3671" i="4"/>
  <c r="J3672" i="4"/>
  <c r="J3673" i="4"/>
  <c r="J3570" i="4"/>
  <c r="J3411" i="4"/>
  <c r="J3571" i="4"/>
  <c r="J3412" i="4"/>
  <c r="J3274" i="4"/>
  <c r="J3413" i="4"/>
  <c r="J3572" i="4"/>
  <c r="J3414" i="4"/>
  <c r="J3202" i="4"/>
  <c r="J3573" i="4"/>
  <c r="J3674" i="4"/>
  <c r="J3675" i="4"/>
  <c r="J2932" i="4"/>
  <c r="J2933" i="4"/>
  <c r="J3353" i="4"/>
  <c r="J3574" i="4"/>
  <c r="J2962" i="4"/>
  <c r="J2963" i="4"/>
  <c r="J3234" i="4"/>
  <c r="J3415" i="4"/>
  <c r="J2934" i="4"/>
  <c r="J3026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703" i="4"/>
  <c r="J3177" i="4"/>
  <c r="J3178" i="4"/>
  <c r="J3370" i="4"/>
  <c r="J3309" i="4"/>
  <c r="J3310" i="4"/>
  <c r="J3311" i="4"/>
  <c r="J3235" i="4"/>
  <c r="J3236" i="4"/>
  <c r="J3196" i="4"/>
  <c r="J3112" i="4"/>
  <c r="J3704" i="4"/>
  <c r="J3575" i="4"/>
  <c r="J3485" i="4"/>
  <c r="J3371" i="4"/>
  <c r="J3134" i="4"/>
  <c r="J3135" i="4"/>
  <c r="J3136" i="4"/>
  <c r="J3197" i="4"/>
  <c r="J3137" i="4"/>
  <c r="J3198" i="4"/>
  <c r="J3392" i="4"/>
  <c r="J3179" i="4"/>
  <c r="J3416" i="4"/>
  <c r="J3486" i="4"/>
  <c r="J3487" i="4"/>
  <c r="J3619" i="4"/>
  <c r="J3620" i="4"/>
  <c r="J3354" i="4"/>
  <c r="J3027" i="4"/>
  <c r="J3465" i="4"/>
  <c r="J3006" i="4"/>
  <c r="J3007" i="4"/>
  <c r="J3113" i="4"/>
  <c r="J3008" i="4"/>
  <c r="J3009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  <c r="J7011" i="4"/>
  <c r="J7012" i="4"/>
  <c r="J7013" i="4"/>
  <c r="J7014" i="4"/>
  <c r="J7015" i="4"/>
  <c r="J7016" i="4"/>
  <c r="J7017" i="4"/>
  <c r="J7018" i="4"/>
  <c r="J7019" i="4"/>
  <c r="J7020" i="4"/>
  <c r="J7021" i="4"/>
  <c r="J7022" i="4"/>
  <c r="J7023" i="4"/>
  <c r="J7024" i="4"/>
  <c r="J7025" i="4"/>
  <c r="J7026" i="4"/>
  <c r="J7027" i="4"/>
  <c r="J7028" i="4"/>
  <c r="J7029" i="4"/>
  <c r="J7030" i="4"/>
  <c r="J7031" i="4"/>
  <c r="J7032" i="4"/>
  <c r="J7033" i="4"/>
  <c r="J7034" i="4"/>
  <c r="J7035" i="4"/>
  <c r="J7036" i="4"/>
  <c r="J7037" i="4"/>
  <c r="J7038" i="4"/>
  <c r="J7039" i="4"/>
  <c r="J7040" i="4"/>
  <c r="J7041" i="4"/>
  <c r="J7042" i="4"/>
  <c r="J7043" i="4"/>
  <c r="J7044" i="4"/>
  <c r="J7045" i="4"/>
  <c r="J7046" i="4"/>
  <c r="J7047" i="4"/>
  <c r="J7048" i="4"/>
  <c r="J7049" i="4"/>
  <c r="J7050" i="4"/>
  <c r="J7051" i="4"/>
  <c r="J7052" i="4"/>
  <c r="J7053" i="4"/>
  <c r="J7054" i="4"/>
  <c r="J7055" i="4"/>
  <c r="J7056" i="4"/>
  <c r="J7057" i="4"/>
  <c r="J7058" i="4"/>
  <c r="J7059" i="4"/>
  <c r="J7060" i="4"/>
  <c r="J7061" i="4"/>
  <c r="J7062" i="4"/>
  <c r="J7063" i="4"/>
  <c r="J7064" i="4"/>
  <c r="J7065" i="4"/>
  <c r="J7066" i="4"/>
  <c r="J7067" i="4"/>
  <c r="J7068" i="4"/>
  <c r="J7069" i="4"/>
  <c r="J7070" i="4"/>
  <c r="J7071" i="4"/>
  <c r="J7072" i="4"/>
  <c r="J7073" i="4"/>
  <c r="J7074" i="4"/>
  <c r="J7075" i="4"/>
  <c r="J7076" i="4"/>
  <c r="J7077" i="4"/>
  <c r="J7078" i="4"/>
  <c r="J7079" i="4"/>
  <c r="J7080" i="4"/>
  <c r="J7081" i="4"/>
  <c r="J7082" i="4"/>
  <c r="J7083" i="4"/>
  <c r="J7084" i="4"/>
  <c r="J7085" i="4"/>
  <c r="J7086" i="4"/>
  <c r="J7087" i="4"/>
  <c r="J7088" i="4"/>
  <c r="J7089" i="4"/>
  <c r="J7090" i="4"/>
  <c r="J7091" i="4"/>
  <c r="J7092" i="4"/>
  <c r="J7093" i="4"/>
  <c r="J7094" i="4"/>
  <c r="J7095" i="4"/>
  <c r="J7096" i="4"/>
  <c r="J7097" i="4"/>
  <c r="J7098" i="4"/>
  <c r="J7099" i="4"/>
  <c r="J7100" i="4"/>
  <c r="J7101" i="4"/>
  <c r="J7102" i="4"/>
  <c r="J7103" i="4"/>
  <c r="J7104" i="4"/>
  <c r="J7105" i="4"/>
  <c r="J7106" i="4"/>
  <c r="J7107" i="4"/>
  <c r="J7108" i="4"/>
  <c r="J7109" i="4"/>
  <c r="J7110" i="4"/>
  <c r="J7111" i="4"/>
  <c r="J7112" i="4"/>
  <c r="J7113" i="4"/>
  <c r="J7114" i="4"/>
  <c r="J7115" i="4"/>
  <c r="J7116" i="4"/>
  <c r="J7117" i="4"/>
  <c r="J7118" i="4"/>
  <c r="J7119" i="4"/>
  <c r="J7120" i="4"/>
  <c r="J7121" i="4"/>
  <c r="J7122" i="4"/>
  <c r="J7123" i="4"/>
  <c r="J7124" i="4"/>
  <c r="J7125" i="4"/>
  <c r="J7126" i="4"/>
  <c r="J7127" i="4"/>
  <c r="J7128" i="4"/>
  <c r="J7129" i="4"/>
  <c r="J7130" i="4"/>
  <c r="J7131" i="4"/>
  <c r="J7132" i="4"/>
  <c r="J7133" i="4"/>
  <c r="J7134" i="4"/>
  <c r="J7135" i="4"/>
  <c r="J7136" i="4"/>
  <c r="J7137" i="4"/>
  <c r="J7138" i="4"/>
  <c r="J7139" i="4"/>
  <c r="J7140" i="4"/>
  <c r="J7141" i="4"/>
  <c r="J7142" i="4"/>
  <c r="J7143" i="4"/>
  <c r="J7144" i="4"/>
  <c r="J7145" i="4"/>
  <c r="J7146" i="4"/>
  <c r="J7147" i="4"/>
  <c r="J7148" i="4"/>
  <c r="J7149" i="4"/>
  <c r="J7150" i="4"/>
  <c r="J7151" i="4"/>
  <c r="J7152" i="4"/>
  <c r="J7153" i="4"/>
  <c r="J7154" i="4"/>
  <c r="J7155" i="4"/>
  <c r="J7156" i="4"/>
  <c r="J7157" i="4"/>
  <c r="J7158" i="4"/>
  <c r="J7159" i="4"/>
  <c r="J7160" i="4"/>
  <c r="J7161" i="4"/>
  <c r="J7162" i="4"/>
  <c r="J7163" i="4"/>
  <c r="J7164" i="4"/>
  <c r="J7165" i="4"/>
  <c r="J7166" i="4"/>
  <c r="J7167" i="4"/>
  <c r="J7168" i="4"/>
  <c r="J7169" i="4"/>
  <c r="J7170" i="4"/>
  <c r="J7171" i="4"/>
  <c r="J7172" i="4"/>
  <c r="J7173" i="4"/>
  <c r="J7174" i="4"/>
  <c r="J7175" i="4"/>
  <c r="J7176" i="4"/>
  <c r="J7177" i="4"/>
  <c r="J7178" i="4"/>
  <c r="J7179" i="4"/>
  <c r="J7180" i="4"/>
  <c r="J7181" i="4"/>
  <c r="J7182" i="4"/>
  <c r="J7183" i="4"/>
  <c r="J7184" i="4"/>
  <c r="J7185" i="4"/>
  <c r="J7186" i="4"/>
  <c r="J7187" i="4"/>
  <c r="J7188" i="4"/>
  <c r="J7189" i="4"/>
  <c r="J7190" i="4"/>
  <c r="J7191" i="4"/>
  <c r="J7192" i="4"/>
  <c r="J7193" i="4"/>
  <c r="J7194" i="4"/>
  <c r="J7195" i="4"/>
  <c r="J7196" i="4"/>
  <c r="J7197" i="4"/>
  <c r="J7198" i="4"/>
  <c r="J7199" i="4"/>
  <c r="J7200" i="4"/>
  <c r="J7201" i="4"/>
  <c r="J7202" i="4"/>
  <c r="J7203" i="4"/>
  <c r="J7204" i="4"/>
  <c r="J7205" i="4"/>
  <c r="J7206" i="4"/>
  <c r="J7207" i="4"/>
  <c r="J7208" i="4"/>
  <c r="J7209" i="4"/>
  <c r="J7210" i="4"/>
  <c r="J7211" i="4"/>
  <c r="J7212" i="4"/>
  <c r="J7213" i="4"/>
  <c r="J7214" i="4"/>
  <c r="J7215" i="4"/>
  <c r="J7216" i="4"/>
  <c r="J7217" i="4"/>
  <c r="J7218" i="4"/>
  <c r="J7219" i="4"/>
  <c r="J7220" i="4"/>
  <c r="J7221" i="4"/>
  <c r="J7222" i="4"/>
  <c r="J7223" i="4"/>
  <c r="J7224" i="4"/>
  <c r="J7225" i="4"/>
  <c r="J7226" i="4"/>
  <c r="J7227" i="4"/>
  <c r="J7228" i="4"/>
  <c r="J7229" i="4"/>
  <c r="J7230" i="4"/>
  <c r="J7231" i="4"/>
  <c r="J7232" i="4"/>
  <c r="J7233" i="4"/>
  <c r="J7234" i="4"/>
  <c r="J7235" i="4"/>
  <c r="J7236" i="4"/>
  <c r="J7237" i="4"/>
  <c r="J7238" i="4"/>
  <c r="J7239" i="4"/>
  <c r="J7240" i="4"/>
  <c r="J7241" i="4"/>
  <c r="J7242" i="4"/>
  <c r="J7243" i="4"/>
  <c r="J7244" i="4"/>
  <c r="J7245" i="4"/>
  <c r="J7246" i="4"/>
  <c r="J7247" i="4"/>
  <c r="J7248" i="4"/>
  <c r="J7249" i="4"/>
  <c r="J7250" i="4"/>
  <c r="J7251" i="4"/>
  <c r="J7252" i="4"/>
  <c r="J7253" i="4"/>
  <c r="J7254" i="4"/>
  <c r="J7255" i="4"/>
  <c r="J7256" i="4"/>
  <c r="J7257" i="4"/>
  <c r="J7258" i="4"/>
  <c r="J7259" i="4"/>
  <c r="J7260" i="4"/>
  <c r="J7261" i="4"/>
  <c r="J7262" i="4"/>
  <c r="J7263" i="4"/>
  <c r="J7264" i="4"/>
  <c r="J7265" i="4"/>
  <c r="J7266" i="4"/>
  <c r="J7267" i="4"/>
  <c r="J7268" i="4"/>
  <c r="J7269" i="4"/>
  <c r="J7270" i="4"/>
  <c r="J7271" i="4"/>
  <c r="J7272" i="4"/>
  <c r="J7273" i="4"/>
  <c r="J7274" i="4"/>
  <c r="J7275" i="4"/>
  <c r="J7276" i="4"/>
  <c r="J7277" i="4"/>
  <c r="J7278" i="4"/>
  <c r="J7279" i="4"/>
  <c r="J7280" i="4"/>
  <c r="J7281" i="4"/>
  <c r="J7282" i="4"/>
  <c r="J7283" i="4"/>
  <c r="J7284" i="4"/>
  <c r="J7285" i="4"/>
  <c r="J7286" i="4"/>
  <c r="J7287" i="4"/>
  <c r="J7288" i="4"/>
  <c r="J7289" i="4"/>
  <c r="J7290" i="4"/>
  <c r="J7291" i="4"/>
  <c r="J7292" i="4"/>
  <c r="J7293" i="4"/>
  <c r="J7294" i="4"/>
  <c r="J7295" i="4"/>
  <c r="J7296" i="4"/>
  <c r="J7297" i="4"/>
  <c r="J7298" i="4"/>
  <c r="J7299" i="4"/>
  <c r="J7300" i="4"/>
  <c r="J7301" i="4"/>
  <c r="J7302" i="4"/>
  <c r="J7303" i="4"/>
  <c r="J7304" i="4"/>
  <c r="J7305" i="4"/>
  <c r="J7306" i="4"/>
  <c r="J7307" i="4"/>
  <c r="J7308" i="4"/>
  <c r="J7309" i="4"/>
  <c r="J7310" i="4"/>
  <c r="J7311" i="4"/>
  <c r="J7312" i="4"/>
  <c r="J7313" i="4"/>
  <c r="J7314" i="4"/>
  <c r="J7315" i="4"/>
  <c r="J7316" i="4"/>
  <c r="J7317" i="4"/>
  <c r="J7318" i="4"/>
  <c r="J7319" i="4"/>
  <c r="J7320" i="4"/>
  <c r="J7321" i="4"/>
  <c r="J7322" i="4"/>
  <c r="J7323" i="4"/>
  <c r="J7324" i="4"/>
  <c r="J7325" i="4"/>
  <c r="J7326" i="4"/>
  <c r="J7327" i="4"/>
  <c r="J7328" i="4"/>
  <c r="J7329" i="4"/>
  <c r="J7330" i="4"/>
  <c r="J7331" i="4"/>
  <c r="J7332" i="4"/>
  <c r="J7333" i="4"/>
  <c r="J7334" i="4"/>
  <c r="J7335" i="4"/>
  <c r="J7336" i="4"/>
  <c r="J7337" i="4"/>
  <c r="J7338" i="4"/>
  <c r="J7339" i="4"/>
  <c r="J7340" i="4"/>
  <c r="J7341" i="4"/>
  <c r="J7342" i="4"/>
  <c r="J7343" i="4"/>
  <c r="J7344" i="4"/>
  <c r="J7345" i="4"/>
  <c r="J7346" i="4"/>
  <c r="J7347" i="4"/>
  <c r="J7348" i="4"/>
  <c r="J7349" i="4"/>
  <c r="J7350" i="4"/>
  <c r="J7351" i="4"/>
  <c r="J7352" i="4"/>
  <c r="J7353" i="4"/>
  <c r="J7354" i="4"/>
  <c r="J7355" i="4"/>
  <c r="J7356" i="4"/>
  <c r="J7357" i="4"/>
  <c r="J7358" i="4"/>
  <c r="J7359" i="4"/>
  <c r="J7360" i="4"/>
  <c r="J7361" i="4"/>
  <c r="J7362" i="4"/>
  <c r="J7363" i="4"/>
  <c r="J7364" i="4"/>
  <c r="J7365" i="4"/>
  <c r="J7366" i="4"/>
  <c r="J7367" i="4"/>
  <c r="J7368" i="4"/>
  <c r="J7369" i="4"/>
  <c r="J7370" i="4"/>
  <c r="J7371" i="4"/>
  <c r="J7372" i="4"/>
  <c r="J7373" i="4"/>
  <c r="J7374" i="4"/>
  <c r="J7375" i="4"/>
  <c r="J7376" i="4"/>
  <c r="J7377" i="4"/>
  <c r="J7378" i="4"/>
  <c r="J7379" i="4"/>
  <c r="J7380" i="4"/>
  <c r="J7381" i="4"/>
  <c r="J7382" i="4"/>
  <c r="J7383" i="4"/>
  <c r="J7384" i="4"/>
  <c r="J7385" i="4"/>
  <c r="J7386" i="4"/>
  <c r="J7387" i="4"/>
  <c r="J7388" i="4"/>
  <c r="J7389" i="4"/>
  <c r="J7390" i="4"/>
  <c r="J7391" i="4"/>
  <c r="J7392" i="4"/>
  <c r="J7393" i="4"/>
  <c r="J7394" i="4"/>
  <c r="J7395" i="4"/>
  <c r="J7396" i="4"/>
  <c r="J7397" i="4"/>
  <c r="J7398" i="4"/>
  <c r="J7399" i="4"/>
  <c r="J7400" i="4"/>
  <c r="J7401" i="4"/>
  <c r="J7402" i="4"/>
  <c r="J7403" i="4"/>
  <c r="J7404" i="4"/>
  <c r="J7405" i="4"/>
  <c r="J7406" i="4"/>
  <c r="J7407" i="4"/>
  <c r="J7408" i="4"/>
  <c r="J7409" i="4"/>
  <c r="J7410" i="4"/>
  <c r="J7411" i="4"/>
  <c r="J7412" i="4"/>
  <c r="J7413" i="4"/>
  <c r="J7414" i="4"/>
  <c r="J7415" i="4"/>
  <c r="J7416" i="4"/>
  <c r="J7417" i="4"/>
  <c r="J7418" i="4"/>
  <c r="J7419" i="4"/>
  <c r="J7420" i="4"/>
  <c r="J7421" i="4"/>
  <c r="J7422" i="4"/>
  <c r="J7423" i="4"/>
  <c r="J7424" i="4"/>
  <c r="J7425" i="4"/>
  <c r="J7426" i="4"/>
  <c r="J7427" i="4"/>
  <c r="J7428" i="4"/>
  <c r="J7429" i="4"/>
  <c r="J7430" i="4"/>
  <c r="J7431" i="4"/>
  <c r="J7432" i="4"/>
  <c r="J7433" i="4"/>
  <c r="J7434" i="4"/>
  <c r="J7435" i="4"/>
  <c r="J7436" i="4"/>
  <c r="J7437" i="4"/>
  <c r="J7438" i="4"/>
  <c r="J7439" i="4"/>
  <c r="J7440" i="4"/>
  <c r="J7441" i="4"/>
  <c r="J7442" i="4"/>
  <c r="J7443" i="4"/>
  <c r="J7444" i="4"/>
  <c r="J7445" i="4"/>
  <c r="J7446" i="4"/>
  <c r="J7447" i="4"/>
  <c r="J7448" i="4"/>
  <c r="J7449" i="4"/>
  <c r="J7450" i="4"/>
  <c r="J7451" i="4"/>
  <c r="J7452" i="4"/>
  <c r="J7453" i="4"/>
  <c r="J7454" i="4"/>
  <c r="J7455" i="4"/>
  <c r="J7456" i="4"/>
  <c r="J7457" i="4"/>
  <c r="J7458" i="4"/>
  <c r="J7459" i="4"/>
  <c r="J7460" i="4"/>
  <c r="J7461" i="4"/>
  <c r="J7462" i="4"/>
  <c r="J7463" i="4"/>
  <c r="J7464" i="4"/>
  <c r="J7465" i="4"/>
  <c r="J7466" i="4"/>
  <c r="J7467" i="4"/>
  <c r="J7468" i="4"/>
  <c r="J7469" i="4"/>
  <c r="J7470" i="4"/>
  <c r="J7471" i="4"/>
  <c r="J7472" i="4"/>
  <c r="J7473" i="4"/>
  <c r="J7474" i="4"/>
  <c r="J7475" i="4"/>
  <c r="J7476" i="4"/>
  <c r="J7477" i="4"/>
  <c r="J7478" i="4"/>
  <c r="J7479" i="4"/>
  <c r="J7480" i="4"/>
  <c r="J7481" i="4"/>
  <c r="J7482" i="4"/>
  <c r="J7483" i="4"/>
  <c r="J7484" i="4"/>
  <c r="J7485" i="4"/>
  <c r="J7486" i="4"/>
  <c r="J7487" i="4"/>
  <c r="J7488" i="4"/>
  <c r="J7489" i="4"/>
  <c r="J7490" i="4"/>
  <c r="J7491" i="4"/>
  <c r="J7492" i="4"/>
  <c r="J7493" i="4"/>
  <c r="J7494" i="4"/>
  <c r="J7495" i="4"/>
  <c r="J7496" i="4"/>
  <c r="J7497" i="4"/>
  <c r="J7498" i="4"/>
  <c r="J7499" i="4"/>
  <c r="J7500" i="4"/>
  <c r="J7501" i="4"/>
  <c r="J7502" i="4"/>
  <c r="J7503" i="4"/>
  <c r="J7504" i="4"/>
  <c r="J7505" i="4"/>
  <c r="J7506" i="4"/>
  <c r="J7507" i="4"/>
  <c r="J7508" i="4"/>
  <c r="J7509" i="4"/>
  <c r="J7510" i="4"/>
  <c r="J7511" i="4"/>
  <c r="J7512" i="4"/>
  <c r="J7513" i="4"/>
  <c r="J7514" i="4"/>
  <c r="J7515" i="4"/>
  <c r="J7516" i="4"/>
  <c r="J7517" i="4"/>
  <c r="J7518" i="4"/>
  <c r="J7519" i="4"/>
  <c r="J7520" i="4"/>
  <c r="J7521" i="4"/>
  <c r="J7522" i="4"/>
  <c r="J7523" i="4"/>
  <c r="J7524" i="4"/>
  <c r="J7525" i="4"/>
  <c r="J7526" i="4"/>
  <c r="J7527" i="4"/>
  <c r="J7528" i="4"/>
  <c r="J7529" i="4"/>
  <c r="J7530" i="4"/>
  <c r="J7531" i="4"/>
  <c r="J7532" i="4"/>
  <c r="J7533" i="4"/>
  <c r="J7534" i="4"/>
  <c r="J7535" i="4"/>
  <c r="J7536" i="4"/>
  <c r="J7537" i="4"/>
  <c r="J7538" i="4"/>
  <c r="J7539" i="4"/>
  <c r="J7540" i="4"/>
  <c r="J7541" i="4"/>
  <c r="J7542" i="4"/>
  <c r="J7543" i="4"/>
  <c r="J7544" i="4"/>
  <c r="J7545" i="4"/>
  <c r="J7546" i="4"/>
  <c r="J7547" i="4"/>
  <c r="J7548" i="4"/>
  <c r="J7549" i="4"/>
  <c r="J7550" i="4"/>
  <c r="J7551" i="4"/>
  <c r="J7552" i="4"/>
  <c r="J7553" i="4"/>
  <c r="J7554" i="4"/>
  <c r="J7555" i="4"/>
  <c r="J7556" i="4"/>
  <c r="J7557" i="4"/>
  <c r="J7558" i="4"/>
  <c r="J7559" i="4"/>
  <c r="J7560" i="4"/>
  <c r="J7561" i="4"/>
  <c r="J7562" i="4"/>
  <c r="J7563" i="4"/>
  <c r="J7564" i="4"/>
  <c r="J7565" i="4"/>
  <c r="J7566" i="4"/>
  <c r="J7567" i="4"/>
  <c r="J7568" i="4"/>
  <c r="J7569" i="4"/>
  <c r="J7570" i="4"/>
  <c r="J7571" i="4"/>
  <c r="J7572" i="4"/>
  <c r="J7573" i="4"/>
  <c r="J7574" i="4"/>
  <c r="J7575" i="4"/>
  <c r="J7576" i="4"/>
  <c r="J7577" i="4"/>
  <c r="J7578" i="4"/>
  <c r="J7579" i="4"/>
  <c r="J7580" i="4"/>
  <c r="J7581" i="4"/>
  <c r="J7582" i="4"/>
  <c r="J7583" i="4"/>
  <c r="J7584" i="4"/>
  <c r="J7585" i="4"/>
  <c r="J7586" i="4"/>
  <c r="J7587" i="4"/>
  <c r="J7588" i="4"/>
  <c r="J7589" i="4"/>
  <c r="J7590" i="4"/>
  <c r="J7591" i="4"/>
  <c r="J7592" i="4"/>
  <c r="J7593" i="4"/>
  <c r="J7594" i="4"/>
  <c r="J7595" i="4"/>
  <c r="J7596" i="4"/>
  <c r="J7597" i="4"/>
  <c r="J7598" i="4"/>
  <c r="J7599" i="4"/>
  <c r="J7600" i="4"/>
  <c r="J7601" i="4"/>
  <c r="J7602" i="4"/>
  <c r="J7603" i="4"/>
  <c r="J7604" i="4"/>
  <c r="J7605" i="4"/>
  <c r="J7606" i="4"/>
  <c r="J7607" i="4"/>
  <c r="J7608" i="4"/>
  <c r="J7609" i="4"/>
  <c r="J7610" i="4"/>
  <c r="J7611" i="4"/>
  <c r="J7612" i="4"/>
  <c r="J7613" i="4"/>
  <c r="J7614" i="4"/>
  <c r="J7615" i="4"/>
  <c r="J7616" i="4"/>
  <c r="J7617" i="4"/>
  <c r="J7618" i="4"/>
  <c r="J7619" i="4"/>
  <c r="J7620" i="4"/>
  <c r="J7621" i="4"/>
  <c r="J7622" i="4"/>
  <c r="J7623" i="4"/>
  <c r="J7624" i="4"/>
  <c r="J7625" i="4"/>
  <c r="J7626" i="4"/>
  <c r="J7627" i="4"/>
  <c r="J7628" i="4"/>
  <c r="J7629" i="4"/>
  <c r="J7630" i="4"/>
  <c r="J7631" i="4"/>
  <c r="J7632" i="4"/>
  <c r="J7633" i="4"/>
  <c r="J7634" i="4"/>
  <c r="J7635" i="4"/>
  <c r="J7636" i="4"/>
  <c r="J7637" i="4"/>
  <c r="J7638" i="4"/>
  <c r="J7639" i="4"/>
  <c r="J7640" i="4"/>
  <c r="J7641" i="4"/>
  <c r="J7642" i="4"/>
  <c r="J7643" i="4"/>
  <c r="J7644" i="4"/>
  <c r="J7645" i="4"/>
  <c r="J7646" i="4"/>
  <c r="J7647" i="4"/>
  <c r="J7648" i="4"/>
  <c r="J7649" i="4"/>
  <c r="J7650" i="4"/>
  <c r="J7651" i="4"/>
  <c r="J7652" i="4"/>
  <c r="J7653" i="4"/>
  <c r="J7654" i="4"/>
  <c r="J7655" i="4"/>
  <c r="J7656" i="4"/>
  <c r="J7657" i="4"/>
  <c r="J7658" i="4"/>
  <c r="J7659" i="4"/>
  <c r="J7660" i="4"/>
  <c r="J7661" i="4"/>
  <c r="J7662" i="4"/>
  <c r="J7663" i="4"/>
  <c r="J7664" i="4"/>
  <c r="J7665" i="4"/>
  <c r="J7666" i="4"/>
  <c r="J7667" i="4"/>
  <c r="J7668" i="4"/>
  <c r="J7669" i="4"/>
  <c r="J7670" i="4"/>
  <c r="J7671" i="4"/>
  <c r="J7672" i="4"/>
  <c r="J7673" i="4"/>
  <c r="J7674" i="4"/>
  <c r="J7675" i="4"/>
  <c r="J7676" i="4"/>
  <c r="J7677" i="4"/>
  <c r="J7678" i="4"/>
  <c r="J7679" i="4"/>
  <c r="J7680" i="4"/>
  <c r="J7681" i="4"/>
  <c r="J7682" i="4"/>
  <c r="J7683" i="4"/>
  <c r="J7684" i="4"/>
  <c r="J7685" i="4"/>
  <c r="J7686" i="4"/>
  <c r="J7687" i="4"/>
  <c r="J7688" i="4"/>
  <c r="J7689" i="4"/>
  <c r="J7690" i="4"/>
  <c r="J7691" i="4"/>
  <c r="J7692" i="4"/>
  <c r="J7693" i="4"/>
  <c r="J7694" i="4"/>
  <c r="J7695" i="4"/>
  <c r="J7696" i="4"/>
  <c r="J7697" i="4"/>
  <c r="J7698" i="4"/>
  <c r="J7699" i="4"/>
  <c r="J7700" i="4"/>
  <c r="J7701" i="4"/>
  <c r="J7702" i="4"/>
  <c r="J7703" i="4"/>
  <c r="J7704" i="4"/>
  <c r="J7705" i="4"/>
  <c r="J7706" i="4"/>
  <c r="J7707" i="4"/>
  <c r="J7708" i="4"/>
  <c r="J7709" i="4"/>
  <c r="J7710" i="4"/>
  <c r="J7711" i="4"/>
  <c r="J7712" i="4"/>
  <c r="J7713" i="4"/>
  <c r="J7714" i="4"/>
  <c r="J7715" i="4"/>
  <c r="J7716" i="4"/>
  <c r="J7717" i="4"/>
  <c r="J7718" i="4"/>
  <c r="J7719" i="4"/>
  <c r="J7720" i="4"/>
  <c r="J7721" i="4"/>
  <c r="J7722" i="4"/>
  <c r="J7723" i="4"/>
  <c r="J7724" i="4"/>
  <c r="J7725" i="4"/>
  <c r="J7726" i="4"/>
  <c r="J7727" i="4"/>
  <c r="J7728" i="4"/>
  <c r="J7729" i="4"/>
  <c r="J7730" i="4"/>
  <c r="J7731" i="4"/>
  <c r="J7732" i="4"/>
  <c r="J7733" i="4"/>
  <c r="J7734" i="4"/>
  <c r="J7735" i="4"/>
  <c r="J7736" i="4"/>
  <c r="J7737" i="4"/>
  <c r="J7738" i="4"/>
  <c r="J7739" i="4"/>
  <c r="J7740" i="4"/>
  <c r="J7741" i="4"/>
  <c r="J7742" i="4"/>
  <c r="J7743" i="4"/>
  <c r="J7744" i="4"/>
  <c r="J7745" i="4"/>
  <c r="J7746" i="4"/>
  <c r="J7747" i="4"/>
  <c r="J7748" i="4"/>
  <c r="J7749" i="4"/>
  <c r="J7750" i="4"/>
  <c r="J7751" i="4"/>
  <c r="J7752" i="4"/>
  <c r="J7753" i="4"/>
  <c r="J7754" i="4"/>
  <c r="J7755" i="4"/>
  <c r="J7756" i="4"/>
  <c r="J7757" i="4"/>
  <c r="J7758" i="4"/>
  <c r="J7759" i="4"/>
  <c r="J7760" i="4"/>
  <c r="J7761" i="4"/>
  <c r="J7762" i="4"/>
  <c r="J7763" i="4"/>
  <c r="J7764" i="4"/>
  <c r="J7765" i="4"/>
  <c r="J7766" i="4"/>
  <c r="J7767" i="4"/>
  <c r="J7768" i="4"/>
  <c r="J7769" i="4"/>
  <c r="J7770" i="4"/>
  <c r="J7771" i="4"/>
  <c r="J7772" i="4"/>
  <c r="J7773" i="4"/>
  <c r="J7774" i="4"/>
  <c r="J7775" i="4"/>
  <c r="J7776" i="4"/>
  <c r="J7777" i="4"/>
  <c r="J7778" i="4"/>
  <c r="J7779" i="4"/>
  <c r="J7780" i="4"/>
  <c r="J7781" i="4"/>
  <c r="J7782" i="4"/>
  <c r="J7783" i="4"/>
  <c r="J7784" i="4"/>
  <c r="J7785" i="4"/>
  <c r="J7786" i="4"/>
  <c r="J7787" i="4"/>
  <c r="J7788" i="4"/>
  <c r="J7789" i="4"/>
  <c r="J7790" i="4"/>
  <c r="J7791" i="4"/>
  <c r="J7792" i="4"/>
  <c r="J7793" i="4"/>
  <c r="J7794" i="4"/>
  <c r="J7795" i="4"/>
  <c r="J7796" i="4"/>
  <c r="J7797" i="4"/>
  <c r="J7798" i="4"/>
  <c r="J7799" i="4"/>
  <c r="J7800" i="4"/>
  <c r="J7801" i="4"/>
  <c r="J7802" i="4"/>
  <c r="J7803" i="4"/>
  <c r="J7804" i="4"/>
  <c r="J7805" i="4"/>
  <c r="J7806" i="4"/>
  <c r="J7807" i="4"/>
  <c r="J7808" i="4"/>
  <c r="J7809" i="4"/>
  <c r="J7810" i="4"/>
  <c r="J7811" i="4"/>
  <c r="J7812" i="4"/>
  <c r="J7813" i="4"/>
  <c r="J7814" i="4"/>
  <c r="J7815" i="4"/>
  <c r="J7816" i="4"/>
  <c r="J7817" i="4"/>
  <c r="J7818" i="4"/>
  <c r="J7819" i="4"/>
  <c r="J7820" i="4"/>
  <c r="J7821" i="4"/>
  <c r="J7822" i="4"/>
  <c r="J7823" i="4"/>
  <c r="J7824" i="4"/>
  <c r="J7825" i="4"/>
  <c r="J7826" i="4"/>
  <c r="J7827" i="4"/>
  <c r="J7828" i="4"/>
  <c r="J7829" i="4"/>
  <c r="J7830" i="4"/>
  <c r="J7831" i="4"/>
  <c r="J7832" i="4"/>
  <c r="J7833" i="4"/>
  <c r="J7834" i="4"/>
  <c r="J7835" i="4"/>
  <c r="J7836" i="4"/>
  <c r="J7837" i="4"/>
  <c r="J7838" i="4"/>
  <c r="J7839" i="4"/>
  <c r="J7840" i="4"/>
  <c r="J7841" i="4"/>
  <c r="J7842" i="4"/>
  <c r="J7843" i="4"/>
  <c r="J7844" i="4"/>
  <c r="J7845" i="4"/>
  <c r="J7846" i="4"/>
  <c r="J7847" i="4"/>
  <c r="J7848" i="4"/>
  <c r="J7849" i="4"/>
  <c r="J7850" i="4"/>
  <c r="J7851" i="4"/>
  <c r="J7852" i="4"/>
  <c r="J7853" i="4"/>
  <c r="J7854" i="4"/>
  <c r="J7855" i="4"/>
  <c r="J7856" i="4"/>
  <c r="J7857" i="4"/>
  <c r="J7858" i="4"/>
  <c r="J7859" i="4"/>
  <c r="J7860" i="4"/>
  <c r="J7861" i="4"/>
  <c r="J7862" i="4"/>
  <c r="J7863" i="4"/>
  <c r="J7864" i="4"/>
  <c r="J7865" i="4"/>
  <c r="J7866" i="4"/>
  <c r="J7867" i="4"/>
  <c r="J7868" i="4"/>
  <c r="J7869" i="4"/>
  <c r="J7870" i="4"/>
  <c r="J7871" i="4"/>
  <c r="J7872" i="4"/>
  <c r="J7873" i="4"/>
  <c r="J7874" i="4"/>
  <c r="J7875" i="4"/>
  <c r="J7876" i="4"/>
  <c r="J7877" i="4"/>
  <c r="J7878" i="4"/>
  <c r="J7879" i="4"/>
  <c r="J7880" i="4"/>
  <c r="J7881" i="4"/>
  <c r="J7882" i="4"/>
  <c r="J7883" i="4"/>
  <c r="J7884" i="4"/>
  <c r="J7885" i="4"/>
  <c r="J7886" i="4"/>
  <c r="J7887" i="4"/>
  <c r="J7888" i="4"/>
  <c r="J7889" i="4"/>
  <c r="J7890" i="4"/>
  <c r="J7891" i="4"/>
  <c r="J7892" i="4"/>
  <c r="J7893" i="4"/>
  <c r="J7894" i="4"/>
  <c r="J7895" i="4"/>
  <c r="J7896" i="4"/>
  <c r="J7897" i="4"/>
  <c r="J7898" i="4"/>
  <c r="J7899" i="4"/>
  <c r="J7900" i="4"/>
  <c r="J7901" i="4"/>
  <c r="J7902" i="4"/>
  <c r="J7903" i="4"/>
  <c r="J7904" i="4"/>
  <c r="J7905" i="4"/>
  <c r="J7906" i="4"/>
  <c r="J7907" i="4"/>
  <c r="J7908" i="4"/>
  <c r="J7909" i="4"/>
  <c r="J7910" i="4"/>
  <c r="J7911" i="4"/>
  <c r="J7912" i="4"/>
  <c r="J7913" i="4"/>
  <c r="J7914" i="4"/>
  <c r="J7915" i="4"/>
  <c r="J7916" i="4"/>
  <c r="J7917" i="4"/>
  <c r="J7918" i="4"/>
  <c r="J7919" i="4"/>
  <c r="J7920" i="4"/>
  <c r="J7921" i="4"/>
  <c r="J7922" i="4"/>
  <c r="J7923" i="4"/>
  <c r="J7924" i="4"/>
  <c r="J7925" i="4"/>
  <c r="J7926" i="4"/>
  <c r="J7927" i="4"/>
  <c r="J7928" i="4"/>
  <c r="J7929" i="4"/>
  <c r="J7930" i="4"/>
  <c r="J7931" i="4"/>
  <c r="J7932" i="4"/>
  <c r="J7933" i="4"/>
  <c r="J7934" i="4"/>
  <c r="J7935" i="4"/>
  <c r="J7936" i="4"/>
  <c r="J7937" i="4"/>
  <c r="J7938" i="4"/>
  <c r="J7939" i="4"/>
  <c r="J7940" i="4"/>
  <c r="J7941" i="4"/>
  <c r="J7942" i="4"/>
  <c r="J7943" i="4"/>
  <c r="J7944" i="4"/>
  <c r="J7945" i="4"/>
  <c r="J7946" i="4"/>
  <c r="J7947" i="4"/>
  <c r="J7948" i="4"/>
  <c r="J7949" i="4"/>
  <c r="J7950" i="4"/>
  <c r="J7951" i="4"/>
  <c r="J7952" i="4"/>
  <c r="J7953" i="4"/>
  <c r="J7954" i="4"/>
  <c r="J7955" i="4"/>
  <c r="J7956" i="4"/>
  <c r="J7957" i="4"/>
  <c r="J7958" i="4"/>
  <c r="J7959" i="4"/>
  <c r="J7960" i="4"/>
  <c r="J7961" i="4"/>
  <c r="J7962" i="4"/>
  <c r="J7963" i="4"/>
  <c r="J7964" i="4"/>
  <c r="J7965" i="4"/>
  <c r="J7966" i="4"/>
  <c r="J7967" i="4"/>
  <c r="J7968" i="4"/>
  <c r="J7969" i="4"/>
  <c r="J7970" i="4"/>
  <c r="J7971" i="4"/>
  <c r="J7972" i="4"/>
  <c r="J7973" i="4"/>
  <c r="J7974" i="4"/>
  <c r="J7975" i="4"/>
  <c r="J7976" i="4"/>
  <c r="J7977" i="4"/>
  <c r="J7978" i="4"/>
  <c r="J7979" i="4"/>
  <c r="J7980" i="4"/>
  <c r="J7981" i="4"/>
  <c r="J7982" i="4"/>
  <c r="J7983" i="4"/>
  <c r="J7984" i="4"/>
  <c r="J7985" i="4"/>
  <c r="J7986" i="4"/>
  <c r="J7987" i="4"/>
  <c r="J7988" i="4"/>
  <c r="J7989" i="4"/>
  <c r="J7990" i="4"/>
  <c r="J7991" i="4"/>
  <c r="J7992" i="4"/>
  <c r="J7993" i="4"/>
  <c r="J7994" i="4"/>
  <c r="J7995" i="4"/>
  <c r="J7996" i="4"/>
  <c r="J7997" i="4"/>
  <c r="J7998" i="4"/>
  <c r="J7999" i="4"/>
  <c r="J8000" i="4"/>
  <c r="J8001" i="4"/>
  <c r="J8002" i="4"/>
  <c r="J8003" i="4"/>
  <c r="J8004" i="4"/>
  <c r="J8005" i="4"/>
  <c r="J8006" i="4"/>
  <c r="J8007" i="4"/>
  <c r="J8008" i="4"/>
  <c r="J8009" i="4"/>
  <c r="J8010" i="4"/>
  <c r="J8011" i="4"/>
  <c r="J8012" i="4"/>
  <c r="J8013" i="4"/>
  <c r="J8014" i="4"/>
  <c r="J8015" i="4"/>
  <c r="J8016" i="4"/>
  <c r="J8017" i="4"/>
  <c r="J8018" i="4"/>
  <c r="J8019" i="4"/>
  <c r="J8020" i="4"/>
  <c r="J8021" i="4"/>
  <c r="J8022" i="4"/>
  <c r="J8023" i="4"/>
  <c r="J8024" i="4"/>
  <c r="J8025" i="4"/>
  <c r="J8026" i="4"/>
  <c r="J8027" i="4"/>
  <c r="J8028" i="4"/>
  <c r="J8029" i="4"/>
  <c r="J8030" i="4"/>
  <c r="J8031" i="4"/>
  <c r="J8032" i="4"/>
  <c r="J8033" i="4"/>
  <c r="J8034" i="4"/>
  <c r="J8035" i="4"/>
  <c r="J8036" i="4"/>
  <c r="J8037" i="4"/>
  <c r="J8038" i="4"/>
  <c r="J8039" i="4"/>
  <c r="J8040" i="4"/>
  <c r="J8041" i="4"/>
  <c r="J8042" i="4"/>
  <c r="J8043" i="4"/>
  <c r="J8044" i="4"/>
  <c r="J8045" i="4"/>
  <c r="J8046" i="4"/>
  <c r="J8047" i="4"/>
  <c r="J8048" i="4"/>
  <c r="J8049" i="4"/>
  <c r="J8050" i="4"/>
  <c r="J8051" i="4"/>
  <c r="J8052" i="4"/>
  <c r="J8053" i="4"/>
  <c r="J8054" i="4"/>
  <c r="J8055" i="4"/>
  <c r="J8056" i="4"/>
  <c r="J8057" i="4"/>
  <c r="J8058" i="4"/>
  <c r="J8059" i="4"/>
  <c r="J8060" i="4"/>
  <c r="J8061" i="4"/>
  <c r="J8062" i="4"/>
  <c r="J8063" i="4"/>
  <c r="J8064" i="4"/>
  <c r="J8065" i="4"/>
  <c r="J8066" i="4"/>
  <c r="J8067" i="4"/>
  <c r="J8068" i="4"/>
  <c r="J8069" i="4"/>
  <c r="J8070" i="4"/>
  <c r="J8071" i="4"/>
  <c r="J8072" i="4"/>
  <c r="J8073" i="4"/>
  <c r="J8074" i="4"/>
  <c r="J8075" i="4"/>
  <c r="J8076" i="4"/>
  <c r="J8077" i="4"/>
  <c r="J8078" i="4"/>
  <c r="J8079" i="4"/>
  <c r="J8080" i="4"/>
  <c r="J8081" i="4"/>
  <c r="J8082" i="4"/>
  <c r="J8083" i="4"/>
  <c r="J8084" i="4"/>
  <c r="J8085" i="4"/>
  <c r="J8086" i="4"/>
  <c r="J8087" i="4"/>
  <c r="J8088" i="4"/>
  <c r="J8089" i="4"/>
  <c r="J8090" i="4"/>
  <c r="J8091" i="4"/>
  <c r="J8092" i="4"/>
  <c r="J8093" i="4"/>
  <c r="J8094" i="4"/>
  <c r="J8095" i="4"/>
  <c r="J8096" i="4"/>
  <c r="J8097" i="4"/>
  <c r="J8098" i="4"/>
  <c r="J8099" i="4"/>
  <c r="J8100" i="4"/>
  <c r="J8101" i="4"/>
  <c r="J8102" i="4"/>
  <c r="J8103" i="4"/>
  <c r="J8104" i="4"/>
  <c r="J8105" i="4"/>
  <c r="J8106" i="4"/>
  <c r="J8107" i="4"/>
  <c r="J8108" i="4"/>
  <c r="J8109" i="4"/>
  <c r="J8110" i="4"/>
  <c r="J8111" i="4"/>
  <c r="J8112" i="4"/>
  <c r="J8113" i="4"/>
  <c r="J8114" i="4"/>
  <c r="J8115" i="4"/>
  <c r="J8116" i="4"/>
  <c r="J8117" i="4"/>
  <c r="J8118" i="4"/>
  <c r="J8119" i="4"/>
  <c r="J8120" i="4"/>
  <c r="J8121" i="4"/>
  <c r="J8122" i="4"/>
  <c r="J8123" i="4"/>
  <c r="J8124" i="4"/>
  <c r="J8125" i="4"/>
  <c r="J8126" i="4"/>
  <c r="J8127" i="4"/>
  <c r="J8128" i="4"/>
  <c r="J8129" i="4"/>
  <c r="J8130" i="4"/>
  <c r="J8131" i="4"/>
  <c r="J8132" i="4"/>
  <c r="J8133" i="4"/>
  <c r="J8134" i="4"/>
  <c r="J8135" i="4"/>
  <c r="J8136" i="4"/>
  <c r="J8137" i="4"/>
  <c r="J8138" i="4"/>
  <c r="J8139" i="4"/>
  <c r="J8140" i="4"/>
  <c r="J8141" i="4"/>
  <c r="J8142" i="4"/>
  <c r="J8143" i="4"/>
  <c r="J8144" i="4"/>
  <c r="J8145" i="4"/>
  <c r="J8146" i="4"/>
  <c r="J8147" i="4"/>
  <c r="J8148" i="4"/>
  <c r="J8149" i="4"/>
  <c r="J8150" i="4"/>
  <c r="J8151" i="4"/>
  <c r="J8152" i="4"/>
  <c r="J8153" i="4"/>
  <c r="J8154" i="4"/>
  <c r="J8155" i="4"/>
  <c r="J8156" i="4"/>
  <c r="J8157" i="4"/>
  <c r="J8158" i="4"/>
  <c r="J8159" i="4"/>
  <c r="J8160" i="4"/>
  <c r="J8161" i="4"/>
  <c r="J8162" i="4"/>
  <c r="J8163" i="4"/>
  <c r="J8164" i="4"/>
  <c r="J8165" i="4"/>
  <c r="J8166" i="4"/>
  <c r="J8167" i="4"/>
  <c r="J8168" i="4"/>
  <c r="J8169" i="4"/>
  <c r="J8170" i="4"/>
  <c r="J8171" i="4"/>
  <c r="J8172" i="4"/>
  <c r="J8173" i="4"/>
  <c r="J8174" i="4"/>
  <c r="J8175" i="4"/>
  <c r="J8176" i="4"/>
  <c r="J8177" i="4"/>
  <c r="J8178" i="4"/>
  <c r="J8179" i="4"/>
  <c r="J8180" i="4"/>
  <c r="J8181" i="4"/>
  <c r="J8182" i="4"/>
  <c r="J8183" i="4"/>
  <c r="J8184" i="4"/>
  <c r="J8185" i="4"/>
  <c r="J8186" i="4"/>
  <c r="J8187" i="4"/>
  <c r="J8188" i="4"/>
  <c r="J8189" i="4"/>
  <c r="J8190" i="4"/>
  <c r="J8191" i="4"/>
  <c r="J8192" i="4"/>
  <c r="J8193" i="4"/>
  <c r="J8194" i="4"/>
  <c r="J8195" i="4"/>
  <c r="J8196" i="4"/>
  <c r="J8197" i="4"/>
  <c r="J8198" i="4"/>
  <c r="J8199" i="4"/>
  <c r="J8200" i="4"/>
  <c r="J8201" i="4"/>
  <c r="J8202" i="4"/>
  <c r="J8203" i="4"/>
  <c r="J8204" i="4"/>
  <c r="J8205" i="4"/>
  <c r="J8206" i="4"/>
  <c r="J8207" i="4"/>
  <c r="J8208" i="4"/>
  <c r="J8209" i="4"/>
  <c r="J8210" i="4"/>
  <c r="J8211" i="4"/>
  <c r="J8212" i="4"/>
  <c r="J8213" i="4"/>
  <c r="J8214" i="4"/>
  <c r="J8215" i="4"/>
  <c r="J8216" i="4"/>
  <c r="J8217" i="4"/>
  <c r="J8218" i="4"/>
  <c r="J8219" i="4"/>
  <c r="J8220" i="4"/>
  <c r="J8221" i="4"/>
  <c r="J8222" i="4"/>
  <c r="J8223" i="4"/>
  <c r="J8224" i="4"/>
  <c r="J8225" i="4"/>
  <c r="J8226" i="4"/>
  <c r="J8227" i="4"/>
  <c r="J8228" i="4"/>
  <c r="J8229" i="4"/>
  <c r="J8230" i="4"/>
  <c r="J8231" i="4"/>
  <c r="J8232" i="4"/>
  <c r="J8233" i="4"/>
  <c r="J8234" i="4"/>
  <c r="J8235" i="4"/>
  <c r="J8236" i="4"/>
  <c r="J8237" i="4"/>
  <c r="J8238" i="4"/>
  <c r="J8239" i="4"/>
  <c r="J8240" i="4"/>
  <c r="J8241" i="4"/>
  <c r="J8242" i="4"/>
  <c r="J8243" i="4"/>
  <c r="J8244" i="4"/>
  <c r="J8245" i="4"/>
  <c r="J8246" i="4"/>
  <c r="J8247" i="4"/>
  <c r="J8248" i="4"/>
  <c r="J8249" i="4"/>
  <c r="J8250" i="4"/>
  <c r="J8251" i="4"/>
  <c r="J8252" i="4"/>
  <c r="J8253" i="4"/>
  <c r="J8254" i="4"/>
  <c r="J8255" i="4"/>
  <c r="J8256" i="4"/>
  <c r="J8257" i="4"/>
  <c r="J8258" i="4"/>
  <c r="J8259" i="4"/>
  <c r="J8260" i="4"/>
  <c r="J8261" i="4"/>
  <c r="J8262" i="4"/>
  <c r="J8263" i="4"/>
  <c r="J8264" i="4"/>
  <c r="J8265" i="4"/>
  <c r="J8266" i="4"/>
  <c r="J8267" i="4"/>
  <c r="J8268" i="4"/>
  <c r="J8269" i="4"/>
  <c r="J8270" i="4"/>
  <c r="J8271" i="4"/>
  <c r="J8272" i="4"/>
  <c r="J8273" i="4"/>
  <c r="J8274" i="4"/>
  <c r="J8275" i="4"/>
  <c r="J8276" i="4"/>
  <c r="J8277" i="4"/>
  <c r="J8278" i="4"/>
  <c r="J8279" i="4"/>
  <c r="J8280" i="4"/>
  <c r="J8281" i="4"/>
  <c r="J8282" i="4"/>
  <c r="J8283" i="4"/>
  <c r="J8284" i="4"/>
  <c r="J8285" i="4"/>
  <c r="J8286" i="4"/>
  <c r="J8287" i="4"/>
  <c r="J8288" i="4"/>
  <c r="J8289" i="4"/>
  <c r="J8290" i="4"/>
  <c r="J8291" i="4"/>
  <c r="J8292" i="4"/>
  <c r="J8293" i="4"/>
  <c r="J8294" i="4"/>
  <c r="J8295" i="4"/>
  <c r="J8296" i="4"/>
  <c r="J8297" i="4"/>
  <c r="J8298" i="4"/>
  <c r="J8299" i="4"/>
  <c r="J8300" i="4"/>
  <c r="J8301" i="4"/>
  <c r="J8302" i="4"/>
  <c r="J8303" i="4"/>
  <c r="J8304" i="4"/>
  <c r="J8305" i="4"/>
  <c r="J8306" i="4"/>
  <c r="J8307" i="4"/>
  <c r="J8308" i="4"/>
  <c r="J8309" i="4"/>
  <c r="J8310" i="4"/>
  <c r="J8311" i="4"/>
  <c r="J8312" i="4"/>
  <c r="J8313" i="4"/>
  <c r="J8314" i="4"/>
  <c r="J8315" i="4"/>
  <c r="J8316" i="4"/>
  <c r="J8317" i="4"/>
  <c r="J8318" i="4"/>
  <c r="J8319" i="4"/>
  <c r="J8320" i="4"/>
  <c r="J8321" i="4"/>
  <c r="J8322" i="4"/>
  <c r="J8323" i="4"/>
  <c r="J8324" i="4"/>
  <c r="J8325" i="4"/>
  <c r="J8326" i="4"/>
  <c r="J8327" i="4"/>
  <c r="J8328" i="4"/>
  <c r="J8329" i="4"/>
  <c r="J8330" i="4"/>
  <c r="J8331" i="4"/>
  <c r="J8332" i="4"/>
  <c r="J8333" i="4"/>
  <c r="J8334" i="4"/>
  <c r="J8335" i="4"/>
  <c r="J8336" i="4"/>
  <c r="J8337" i="4"/>
  <c r="J8338" i="4"/>
  <c r="J8339" i="4"/>
  <c r="J8340" i="4"/>
  <c r="J8341" i="4"/>
  <c r="J8342" i="4"/>
  <c r="J8343" i="4"/>
  <c r="J8344" i="4"/>
  <c r="J8345" i="4"/>
  <c r="J8346" i="4"/>
  <c r="J8347" i="4"/>
  <c r="J8348" i="4"/>
  <c r="J8349" i="4"/>
  <c r="J8350" i="4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762" i="4"/>
  <c r="J8763" i="4"/>
  <c r="J8764" i="4"/>
  <c r="J8765" i="4"/>
  <c r="J8766" i="4"/>
  <c r="J8767" i="4"/>
  <c r="J8768" i="4"/>
  <c r="J8769" i="4"/>
  <c r="J8770" i="4"/>
  <c r="J8771" i="4"/>
  <c r="J8772" i="4"/>
  <c r="J8773" i="4"/>
  <c r="J8774" i="4"/>
  <c r="J8775" i="4"/>
  <c r="J8776" i="4"/>
  <c r="J8777" i="4"/>
  <c r="J8778" i="4"/>
  <c r="J8779" i="4"/>
  <c r="J8780" i="4"/>
  <c r="J8781" i="4"/>
  <c r="J8782" i="4"/>
  <c r="J8783" i="4"/>
  <c r="J8784" i="4"/>
  <c r="J8785" i="4"/>
  <c r="J8786" i="4"/>
  <c r="J8787" i="4"/>
  <c r="J8788" i="4"/>
  <c r="J8789" i="4"/>
  <c r="J8790" i="4"/>
  <c r="J8791" i="4"/>
  <c r="J8792" i="4"/>
  <c r="J8793" i="4"/>
  <c r="J8794" i="4"/>
  <c r="J8795" i="4"/>
  <c r="J8796" i="4"/>
  <c r="J8797" i="4"/>
  <c r="J8798" i="4"/>
  <c r="J8799" i="4"/>
  <c r="J8800" i="4"/>
  <c r="J8801" i="4"/>
  <c r="J8802" i="4"/>
  <c r="J8803" i="4"/>
  <c r="J8804" i="4"/>
  <c r="J8805" i="4"/>
  <c r="J8806" i="4"/>
  <c r="J8807" i="4"/>
  <c r="J8808" i="4"/>
  <c r="J8809" i="4"/>
  <c r="J8810" i="4"/>
  <c r="J8811" i="4"/>
  <c r="J8812" i="4"/>
  <c r="J8813" i="4"/>
  <c r="J8814" i="4"/>
  <c r="J8815" i="4"/>
  <c r="J8816" i="4"/>
  <c r="J8817" i="4"/>
  <c r="J8818" i="4"/>
  <c r="J8819" i="4"/>
  <c r="J8820" i="4"/>
  <c r="J8821" i="4"/>
  <c r="J8822" i="4"/>
  <c r="J8823" i="4"/>
  <c r="J8824" i="4"/>
  <c r="J8825" i="4"/>
  <c r="J8826" i="4"/>
  <c r="J8827" i="4"/>
  <c r="J8828" i="4"/>
  <c r="J8829" i="4"/>
  <c r="J8830" i="4"/>
  <c r="J8831" i="4"/>
  <c r="J8832" i="4"/>
  <c r="J8833" i="4"/>
  <c r="J8834" i="4"/>
  <c r="J8835" i="4"/>
  <c r="J8836" i="4"/>
  <c r="J8837" i="4"/>
  <c r="J8838" i="4"/>
  <c r="J8839" i="4"/>
  <c r="J8840" i="4"/>
  <c r="J8841" i="4"/>
  <c r="J8842" i="4"/>
  <c r="J8843" i="4"/>
  <c r="J8844" i="4"/>
  <c r="J8845" i="4"/>
  <c r="J8846" i="4"/>
  <c r="J8847" i="4"/>
  <c r="J8848" i="4"/>
  <c r="J8849" i="4"/>
  <c r="J8850" i="4"/>
  <c r="J8851" i="4"/>
  <c r="J8852" i="4"/>
  <c r="J8853" i="4"/>
  <c r="J8854" i="4"/>
  <c r="J8855" i="4"/>
  <c r="J8856" i="4"/>
  <c r="J8857" i="4"/>
  <c r="J8858" i="4"/>
  <c r="J8859" i="4"/>
  <c r="J8860" i="4"/>
  <c r="J8861" i="4"/>
  <c r="J8862" i="4"/>
  <c r="J8863" i="4"/>
  <c r="J8864" i="4"/>
  <c r="J8865" i="4"/>
  <c r="J8866" i="4"/>
  <c r="J8867" i="4"/>
  <c r="J8868" i="4"/>
  <c r="J8869" i="4"/>
  <c r="J8870" i="4"/>
  <c r="J8871" i="4"/>
  <c r="J8872" i="4"/>
  <c r="J8873" i="4"/>
  <c r="J8874" i="4"/>
  <c r="J8875" i="4"/>
  <c r="J8876" i="4"/>
  <c r="J8877" i="4"/>
  <c r="J8878" i="4"/>
  <c r="J8879" i="4"/>
  <c r="J8880" i="4"/>
  <c r="J8881" i="4"/>
  <c r="J8882" i="4"/>
  <c r="J8883" i="4"/>
  <c r="J8884" i="4"/>
  <c r="J8885" i="4"/>
  <c r="J8886" i="4"/>
  <c r="J8887" i="4"/>
  <c r="J8888" i="4"/>
  <c r="J8889" i="4"/>
  <c r="J8890" i="4"/>
  <c r="J8891" i="4"/>
  <c r="J8892" i="4"/>
  <c r="J8893" i="4"/>
  <c r="J8894" i="4"/>
  <c r="J8895" i="4"/>
  <c r="J8896" i="4"/>
  <c r="J8897" i="4"/>
  <c r="J8898" i="4"/>
  <c r="J8899" i="4"/>
  <c r="J8900" i="4"/>
  <c r="J8901" i="4"/>
  <c r="J8902" i="4"/>
  <c r="J8903" i="4"/>
  <c r="J8904" i="4"/>
  <c r="J8905" i="4"/>
  <c r="J8906" i="4"/>
  <c r="J8907" i="4"/>
  <c r="J8908" i="4"/>
  <c r="J8909" i="4"/>
  <c r="J8910" i="4"/>
  <c r="J8911" i="4"/>
  <c r="J8912" i="4"/>
  <c r="J8913" i="4"/>
  <c r="J8914" i="4"/>
  <c r="J8915" i="4"/>
  <c r="J8916" i="4"/>
  <c r="J8917" i="4"/>
  <c r="J8918" i="4"/>
  <c r="J8919" i="4"/>
  <c r="J8920" i="4"/>
  <c r="J8921" i="4"/>
  <c r="J8922" i="4"/>
  <c r="J8923" i="4"/>
  <c r="J8924" i="4"/>
  <c r="J8925" i="4"/>
  <c r="J8926" i="4"/>
  <c r="J8927" i="4"/>
  <c r="J8928" i="4"/>
  <c r="J8929" i="4"/>
  <c r="J8930" i="4"/>
  <c r="J8931" i="4"/>
  <c r="J8932" i="4"/>
  <c r="J8933" i="4"/>
  <c r="J8934" i="4"/>
  <c r="J8935" i="4"/>
  <c r="J8936" i="4"/>
  <c r="J8937" i="4"/>
  <c r="J8938" i="4"/>
  <c r="J8939" i="4"/>
  <c r="J8940" i="4"/>
  <c r="J8941" i="4"/>
  <c r="J8942" i="4"/>
  <c r="J8943" i="4"/>
  <c r="J8944" i="4"/>
  <c r="J8945" i="4"/>
  <c r="J8946" i="4"/>
  <c r="J8947" i="4"/>
  <c r="J8948" i="4"/>
  <c r="J8949" i="4"/>
  <c r="J8950" i="4"/>
  <c r="J8951" i="4"/>
  <c r="J8952" i="4"/>
  <c r="J8953" i="4"/>
  <c r="J8954" i="4"/>
  <c r="J8955" i="4"/>
  <c r="J8956" i="4"/>
  <c r="J8957" i="4"/>
  <c r="J8958" i="4"/>
  <c r="J8959" i="4"/>
  <c r="J8960" i="4"/>
  <c r="J8961" i="4"/>
  <c r="J8962" i="4"/>
  <c r="J8963" i="4"/>
  <c r="J8964" i="4"/>
  <c r="J8965" i="4"/>
  <c r="J8966" i="4"/>
  <c r="J8967" i="4"/>
  <c r="J8968" i="4"/>
  <c r="J8969" i="4"/>
  <c r="J8970" i="4"/>
  <c r="J8971" i="4"/>
  <c r="J8972" i="4"/>
  <c r="J8973" i="4"/>
  <c r="J8974" i="4"/>
  <c r="J8975" i="4"/>
  <c r="J8976" i="4"/>
  <c r="J8977" i="4"/>
  <c r="J8978" i="4"/>
  <c r="J8979" i="4"/>
  <c r="J8980" i="4"/>
  <c r="J8981" i="4"/>
  <c r="J8982" i="4"/>
  <c r="J8983" i="4"/>
  <c r="J8984" i="4"/>
  <c r="J8985" i="4"/>
  <c r="J8986" i="4"/>
  <c r="J8987" i="4"/>
  <c r="J8988" i="4"/>
  <c r="J8989" i="4"/>
  <c r="J8990" i="4"/>
  <c r="J8991" i="4"/>
  <c r="J8992" i="4"/>
  <c r="J8993" i="4"/>
  <c r="J8994" i="4"/>
  <c r="J8995" i="4"/>
  <c r="J8996" i="4"/>
  <c r="J8997" i="4"/>
  <c r="J8998" i="4"/>
  <c r="J8999" i="4"/>
  <c r="J9000" i="4"/>
  <c r="J9001" i="4"/>
  <c r="J9002" i="4"/>
  <c r="J9003" i="4"/>
  <c r="J9004" i="4"/>
  <c r="J9005" i="4"/>
  <c r="J9006" i="4"/>
  <c r="J9007" i="4"/>
  <c r="J9008" i="4"/>
  <c r="J9009" i="4"/>
  <c r="J9010" i="4"/>
  <c r="J9011" i="4"/>
  <c r="J9012" i="4"/>
  <c r="J9013" i="4"/>
  <c r="J9014" i="4"/>
  <c r="J9015" i="4"/>
  <c r="J9016" i="4"/>
  <c r="J9017" i="4"/>
  <c r="J9018" i="4"/>
  <c r="J9019" i="4"/>
  <c r="J9020" i="4"/>
  <c r="J9021" i="4"/>
  <c r="J9022" i="4"/>
  <c r="J9023" i="4"/>
  <c r="J9024" i="4"/>
  <c r="J9025" i="4"/>
  <c r="J9026" i="4"/>
  <c r="J9027" i="4"/>
  <c r="J9028" i="4"/>
  <c r="J9029" i="4"/>
  <c r="J9030" i="4"/>
  <c r="J9031" i="4"/>
  <c r="J9032" i="4"/>
  <c r="J9033" i="4"/>
  <c r="J9034" i="4"/>
  <c r="J9035" i="4"/>
  <c r="J9036" i="4"/>
  <c r="J9037" i="4"/>
  <c r="J9038" i="4"/>
  <c r="J9039" i="4"/>
  <c r="J9040" i="4"/>
  <c r="J9041" i="4"/>
  <c r="J9042" i="4"/>
  <c r="J9043" i="4"/>
  <c r="J9044" i="4"/>
  <c r="J9045" i="4"/>
  <c r="J9046" i="4"/>
  <c r="J9047" i="4"/>
  <c r="J9048" i="4"/>
  <c r="J9049" i="4"/>
  <c r="J9050" i="4"/>
  <c r="J9051" i="4"/>
  <c r="J9052" i="4"/>
  <c r="J9053" i="4"/>
  <c r="J9054" i="4"/>
  <c r="J9055" i="4"/>
  <c r="J9056" i="4"/>
  <c r="J9057" i="4"/>
  <c r="J9058" i="4"/>
  <c r="J9059" i="4"/>
  <c r="J9060" i="4"/>
  <c r="J9061" i="4"/>
  <c r="J9062" i="4"/>
  <c r="J9063" i="4"/>
  <c r="J9064" i="4"/>
  <c r="J9065" i="4"/>
  <c r="J9066" i="4"/>
  <c r="J9067" i="4"/>
  <c r="J9068" i="4"/>
  <c r="J9069" i="4"/>
  <c r="J9070" i="4"/>
  <c r="J9071" i="4"/>
  <c r="J9072" i="4"/>
  <c r="J9073" i="4"/>
  <c r="J9074" i="4"/>
  <c r="J9075" i="4"/>
  <c r="J9076" i="4"/>
  <c r="J9077" i="4"/>
  <c r="J9078" i="4"/>
  <c r="J9079" i="4"/>
  <c r="J9080" i="4"/>
  <c r="J9081" i="4"/>
  <c r="J9082" i="4"/>
  <c r="J9083" i="4"/>
  <c r="J9084" i="4"/>
  <c r="J9085" i="4"/>
  <c r="J9086" i="4"/>
  <c r="J9087" i="4"/>
  <c r="J9088" i="4"/>
  <c r="J9089" i="4"/>
  <c r="J9090" i="4"/>
  <c r="J9091" i="4"/>
  <c r="J9092" i="4"/>
  <c r="J9093" i="4"/>
  <c r="J9094" i="4"/>
  <c r="J9095" i="4"/>
  <c r="J9096" i="4"/>
  <c r="J9097" i="4"/>
  <c r="J9098" i="4"/>
  <c r="J9099" i="4"/>
  <c r="J9100" i="4"/>
  <c r="J9101" i="4"/>
  <c r="J9102" i="4"/>
  <c r="J9103" i="4"/>
  <c r="J9104" i="4"/>
  <c r="J9105" i="4"/>
  <c r="J9106" i="4"/>
  <c r="J9107" i="4"/>
  <c r="J9108" i="4"/>
  <c r="J9109" i="4"/>
  <c r="J9110" i="4"/>
  <c r="J9111" i="4"/>
  <c r="J9112" i="4"/>
  <c r="J9113" i="4"/>
  <c r="J9114" i="4"/>
  <c r="J9115" i="4"/>
  <c r="J9116" i="4"/>
  <c r="J9117" i="4"/>
  <c r="J9118" i="4"/>
  <c r="J9119" i="4"/>
  <c r="J9120" i="4"/>
  <c r="J9121" i="4"/>
  <c r="J9122" i="4"/>
  <c r="J9123" i="4"/>
  <c r="J9124" i="4"/>
  <c r="J9125" i="4"/>
  <c r="J9126" i="4"/>
  <c r="J9127" i="4"/>
  <c r="J9128" i="4"/>
  <c r="J9129" i="4"/>
  <c r="J9130" i="4"/>
  <c r="J9131" i="4"/>
  <c r="J9132" i="4"/>
  <c r="J9133" i="4"/>
  <c r="J9134" i="4"/>
  <c r="J9135" i="4"/>
  <c r="J9136" i="4"/>
  <c r="J9137" i="4"/>
  <c r="J9138" i="4"/>
  <c r="J9139" i="4"/>
  <c r="J9140" i="4"/>
  <c r="J9141" i="4"/>
  <c r="J9142" i="4"/>
  <c r="J9143" i="4"/>
  <c r="J9144" i="4"/>
  <c r="J9145" i="4"/>
  <c r="J9146" i="4"/>
  <c r="J9147" i="4"/>
  <c r="J9148" i="4"/>
  <c r="J9149" i="4"/>
  <c r="J9150" i="4"/>
  <c r="J9151" i="4"/>
  <c r="J9152" i="4"/>
  <c r="J9153" i="4"/>
  <c r="J9154" i="4"/>
  <c r="J9155" i="4"/>
  <c r="J9156" i="4"/>
  <c r="J9157" i="4"/>
  <c r="J9158" i="4"/>
  <c r="J9159" i="4"/>
  <c r="J9160" i="4"/>
  <c r="J9161" i="4"/>
  <c r="J9162" i="4"/>
  <c r="J9163" i="4"/>
  <c r="J9164" i="4"/>
  <c r="J9165" i="4"/>
  <c r="J9166" i="4"/>
  <c r="J9167" i="4"/>
  <c r="J9168" i="4"/>
  <c r="J9169" i="4"/>
  <c r="J9170" i="4"/>
  <c r="J9171" i="4"/>
  <c r="J9172" i="4"/>
  <c r="J9173" i="4"/>
  <c r="J9174" i="4"/>
  <c r="J9175" i="4"/>
  <c r="J9176" i="4"/>
  <c r="J9177" i="4"/>
  <c r="J9178" i="4"/>
  <c r="J9179" i="4"/>
  <c r="J9180" i="4"/>
  <c r="J9181" i="4"/>
  <c r="J9182" i="4"/>
  <c r="J9183" i="4"/>
  <c r="J9184" i="4"/>
  <c r="J9185" i="4"/>
  <c r="J9186" i="4"/>
  <c r="J9187" i="4"/>
  <c r="J9188" i="4"/>
  <c r="J9189" i="4"/>
  <c r="J9190" i="4"/>
  <c r="J9191" i="4"/>
  <c r="J9192" i="4"/>
  <c r="J9193" i="4"/>
  <c r="J9194" i="4"/>
  <c r="J9195" i="4"/>
  <c r="J9196" i="4"/>
  <c r="J9197" i="4"/>
  <c r="J9198" i="4"/>
  <c r="J9199" i="4"/>
  <c r="J9200" i="4"/>
  <c r="J9201" i="4"/>
  <c r="J9202" i="4"/>
  <c r="J9203" i="4"/>
  <c r="J9204" i="4"/>
  <c r="J9205" i="4"/>
  <c r="J9206" i="4"/>
  <c r="J9207" i="4"/>
  <c r="J9208" i="4"/>
  <c r="J9209" i="4"/>
  <c r="J9210" i="4"/>
  <c r="J9211" i="4"/>
  <c r="J9212" i="4"/>
  <c r="J9213" i="4"/>
  <c r="J9214" i="4"/>
  <c r="J9215" i="4"/>
  <c r="J9216" i="4"/>
  <c r="J9217" i="4"/>
  <c r="J9218" i="4"/>
  <c r="J9219" i="4"/>
  <c r="J9220" i="4"/>
  <c r="J9221" i="4"/>
  <c r="J9222" i="4"/>
  <c r="J9223" i="4"/>
  <c r="J9224" i="4"/>
  <c r="J9225" i="4"/>
  <c r="J9226" i="4"/>
  <c r="J9227" i="4"/>
  <c r="J9228" i="4"/>
  <c r="J9229" i="4"/>
  <c r="J9230" i="4"/>
  <c r="J9231" i="4"/>
  <c r="J9232" i="4"/>
  <c r="J9233" i="4"/>
  <c r="J9234" i="4"/>
  <c r="J9235" i="4"/>
  <c r="J9236" i="4"/>
  <c r="J9237" i="4"/>
  <c r="J9238" i="4"/>
  <c r="J9239" i="4"/>
  <c r="J9240" i="4"/>
  <c r="J9241" i="4"/>
  <c r="J9242" i="4"/>
  <c r="J9243" i="4"/>
  <c r="J9244" i="4"/>
  <c r="J9245" i="4"/>
  <c r="J9246" i="4"/>
  <c r="J9247" i="4"/>
  <c r="J9248" i="4"/>
  <c r="J9249" i="4"/>
  <c r="J9250" i="4"/>
  <c r="J9251" i="4"/>
  <c r="J9252" i="4"/>
  <c r="J9253" i="4"/>
  <c r="J9254" i="4"/>
  <c r="J9255" i="4"/>
  <c r="J9256" i="4"/>
  <c r="J9257" i="4"/>
  <c r="J9258" i="4"/>
  <c r="J9259" i="4"/>
  <c r="J9260" i="4"/>
  <c r="J9261" i="4"/>
  <c r="J9262" i="4"/>
  <c r="J9263" i="4"/>
  <c r="J9264" i="4"/>
  <c r="J9265" i="4"/>
  <c r="J9266" i="4"/>
  <c r="J9267" i="4"/>
  <c r="J9268" i="4"/>
  <c r="J9269" i="4"/>
  <c r="J9270" i="4"/>
  <c r="J9271" i="4"/>
  <c r="J9272" i="4"/>
  <c r="J9273" i="4"/>
  <c r="J9274" i="4"/>
  <c r="J9275" i="4"/>
  <c r="J9276" i="4"/>
  <c r="J9277" i="4"/>
  <c r="J9278" i="4"/>
  <c r="J9279" i="4"/>
  <c r="J9280" i="4"/>
  <c r="J9281" i="4"/>
  <c r="J9282" i="4"/>
  <c r="J9283" i="4"/>
  <c r="J9284" i="4"/>
  <c r="J9285" i="4"/>
  <c r="J9286" i="4"/>
  <c r="J9287" i="4"/>
  <c r="J9288" i="4"/>
  <c r="J9289" i="4"/>
  <c r="J9290" i="4"/>
  <c r="J9291" i="4"/>
  <c r="J9292" i="4"/>
  <c r="J9293" i="4"/>
  <c r="J9294" i="4"/>
  <c r="J9295" i="4"/>
  <c r="J9296" i="4"/>
  <c r="J9297" i="4"/>
  <c r="J9298" i="4"/>
  <c r="J9299" i="4"/>
  <c r="J9300" i="4"/>
  <c r="J9301" i="4"/>
  <c r="J9302" i="4"/>
  <c r="J9303" i="4"/>
  <c r="J9304" i="4"/>
  <c r="J9305" i="4"/>
  <c r="J9306" i="4"/>
  <c r="J9307" i="4"/>
  <c r="J9308" i="4"/>
  <c r="J9309" i="4"/>
  <c r="J9310" i="4"/>
  <c r="J9311" i="4"/>
  <c r="J9312" i="4"/>
  <c r="J9313" i="4"/>
  <c r="J9314" i="4"/>
  <c r="J9315" i="4"/>
  <c r="J9316" i="4"/>
  <c r="J9317" i="4"/>
  <c r="J9318" i="4"/>
  <c r="J9319" i="4"/>
  <c r="J9320" i="4"/>
  <c r="J9321" i="4"/>
  <c r="J9322" i="4"/>
  <c r="J9323" i="4"/>
  <c r="J9324" i="4"/>
  <c r="J9325" i="4"/>
  <c r="J9326" i="4"/>
  <c r="J9327" i="4"/>
  <c r="J9328" i="4"/>
  <c r="J9329" i="4"/>
  <c r="J9330" i="4"/>
  <c r="J9331" i="4"/>
  <c r="J9332" i="4"/>
  <c r="J9333" i="4"/>
  <c r="J9334" i="4"/>
  <c r="J9335" i="4"/>
  <c r="J9336" i="4"/>
  <c r="J9337" i="4"/>
  <c r="J9338" i="4"/>
  <c r="J9339" i="4"/>
  <c r="J9340" i="4"/>
  <c r="J9341" i="4"/>
  <c r="J9342" i="4"/>
  <c r="J9343" i="4"/>
  <c r="J9344" i="4"/>
  <c r="J9345" i="4"/>
  <c r="J9346" i="4"/>
  <c r="J9347" i="4"/>
  <c r="J9348" i="4"/>
  <c r="J9349" i="4"/>
  <c r="J9350" i="4"/>
  <c r="J9351" i="4"/>
  <c r="J9352" i="4"/>
  <c r="J9353" i="4"/>
  <c r="J9354" i="4"/>
  <c r="J9355" i="4"/>
  <c r="J9356" i="4"/>
  <c r="J9357" i="4"/>
  <c r="J9358" i="4"/>
  <c r="J9359" i="4"/>
  <c r="J9360" i="4"/>
  <c r="J9361" i="4"/>
  <c r="J9362" i="4"/>
  <c r="J9363" i="4"/>
  <c r="J9364" i="4"/>
  <c r="J9365" i="4"/>
  <c r="J9366" i="4"/>
  <c r="J9367" i="4"/>
  <c r="J9368" i="4"/>
  <c r="J9369" i="4"/>
  <c r="J9370" i="4"/>
  <c r="J9371" i="4"/>
  <c r="J9372" i="4"/>
  <c r="J9373" i="4"/>
  <c r="J9374" i="4"/>
  <c r="J9375" i="4"/>
  <c r="J9376" i="4"/>
  <c r="J9377" i="4"/>
  <c r="J9378" i="4"/>
  <c r="J9379" i="4"/>
  <c r="J9380" i="4"/>
  <c r="J9381" i="4"/>
  <c r="J9382" i="4"/>
  <c r="J9383" i="4"/>
  <c r="J9384" i="4"/>
  <c r="J9385" i="4"/>
  <c r="J9386" i="4"/>
  <c r="J9387" i="4"/>
  <c r="J9388" i="4"/>
  <c r="J9389" i="4"/>
  <c r="J9390" i="4"/>
  <c r="J9391" i="4"/>
  <c r="J9392" i="4"/>
  <c r="J9393" i="4"/>
  <c r="J9394" i="4"/>
  <c r="J9395" i="4"/>
  <c r="J9396" i="4"/>
  <c r="J9397" i="4"/>
  <c r="J9398" i="4"/>
  <c r="J9399" i="4"/>
  <c r="J9400" i="4"/>
  <c r="J9401" i="4"/>
  <c r="J9402" i="4"/>
  <c r="J9403" i="4"/>
  <c r="J9404" i="4"/>
  <c r="J9405" i="4"/>
  <c r="J9406" i="4"/>
  <c r="J9407" i="4"/>
  <c r="J9408" i="4"/>
  <c r="J9409" i="4"/>
  <c r="J9410" i="4"/>
  <c r="J9411" i="4"/>
  <c r="J9412" i="4"/>
  <c r="J9413" i="4"/>
  <c r="J9414" i="4"/>
  <c r="J9415" i="4"/>
  <c r="J9416" i="4"/>
  <c r="J9417" i="4"/>
  <c r="J9418" i="4"/>
  <c r="J9419" i="4"/>
  <c r="J9420" i="4"/>
  <c r="J9421" i="4"/>
  <c r="J9422" i="4"/>
  <c r="J9423" i="4"/>
  <c r="J9424" i="4"/>
  <c r="J9425" i="4"/>
  <c r="J9426" i="4"/>
  <c r="J9427" i="4"/>
  <c r="J9428" i="4"/>
  <c r="J9429" i="4"/>
  <c r="J9430" i="4"/>
  <c r="J9431" i="4"/>
  <c r="J9432" i="4"/>
  <c r="J9433" i="4"/>
  <c r="J9434" i="4"/>
  <c r="J9435" i="4"/>
  <c r="J9436" i="4"/>
  <c r="J9437" i="4"/>
  <c r="J9438" i="4"/>
  <c r="J9439" i="4"/>
  <c r="J9440" i="4"/>
  <c r="J9441" i="4"/>
  <c r="J9442" i="4"/>
  <c r="J9443" i="4"/>
  <c r="J9444" i="4"/>
  <c r="J9445" i="4"/>
  <c r="J9446" i="4"/>
  <c r="J9447" i="4"/>
  <c r="J9448" i="4"/>
  <c r="J9449" i="4"/>
  <c r="J9450" i="4"/>
  <c r="J9451" i="4"/>
  <c r="J9452" i="4"/>
  <c r="J9453" i="4"/>
  <c r="J9454" i="4"/>
  <c r="J9455" i="4"/>
  <c r="J9456" i="4"/>
  <c r="J9457" i="4"/>
  <c r="J9458" i="4"/>
  <c r="J9459" i="4"/>
  <c r="J9460" i="4"/>
  <c r="J9461" i="4"/>
  <c r="J9462" i="4"/>
  <c r="J9463" i="4"/>
  <c r="J9464" i="4"/>
  <c r="J9465" i="4"/>
  <c r="J9466" i="4"/>
  <c r="J9467" i="4"/>
  <c r="J9468" i="4"/>
  <c r="J9469" i="4"/>
  <c r="J9470" i="4"/>
  <c r="J9471" i="4"/>
  <c r="J9472" i="4"/>
  <c r="J9473" i="4"/>
  <c r="J9474" i="4"/>
  <c r="J9475" i="4"/>
  <c r="J9476" i="4"/>
  <c r="J9477" i="4"/>
  <c r="J9478" i="4"/>
  <c r="J9479" i="4"/>
  <c r="J9480" i="4"/>
  <c r="J9481" i="4"/>
  <c r="J9482" i="4"/>
  <c r="J9483" i="4"/>
  <c r="J9484" i="4"/>
  <c r="J9485" i="4"/>
  <c r="J9486" i="4"/>
  <c r="J9487" i="4"/>
  <c r="J9488" i="4"/>
  <c r="J9489" i="4"/>
  <c r="J9490" i="4"/>
  <c r="J9491" i="4"/>
  <c r="J9492" i="4"/>
  <c r="J9493" i="4"/>
  <c r="J9494" i="4"/>
  <c r="J9495" i="4"/>
  <c r="J9496" i="4"/>
  <c r="J9497" i="4"/>
  <c r="J9498" i="4"/>
  <c r="J9499" i="4"/>
  <c r="J9500" i="4"/>
  <c r="J9501" i="4"/>
  <c r="J9502" i="4"/>
  <c r="J9503" i="4"/>
  <c r="J9504" i="4"/>
  <c r="J9505" i="4"/>
  <c r="J9506" i="4"/>
  <c r="J9507" i="4"/>
  <c r="J9508" i="4"/>
  <c r="J9509" i="4"/>
  <c r="J9510" i="4"/>
  <c r="J9511" i="4"/>
  <c r="J9512" i="4"/>
  <c r="J9513" i="4"/>
  <c r="J9514" i="4"/>
  <c r="J9515" i="4"/>
  <c r="J9516" i="4"/>
  <c r="J9517" i="4"/>
  <c r="J9518" i="4"/>
  <c r="J9519" i="4"/>
  <c r="J9520" i="4"/>
  <c r="J9521" i="4"/>
  <c r="J9522" i="4"/>
  <c r="J9523" i="4"/>
  <c r="J9524" i="4"/>
  <c r="J9525" i="4"/>
  <c r="J9526" i="4"/>
  <c r="J9527" i="4"/>
  <c r="J9528" i="4"/>
  <c r="J9529" i="4"/>
  <c r="J9530" i="4"/>
  <c r="J9531" i="4"/>
  <c r="J9532" i="4"/>
  <c r="J9533" i="4"/>
  <c r="J9534" i="4"/>
  <c r="J9535" i="4"/>
  <c r="J9536" i="4"/>
  <c r="J9537" i="4"/>
  <c r="J9538" i="4"/>
  <c r="J9539" i="4"/>
  <c r="J9540" i="4"/>
  <c r="J9541" i="4"/>
  <c r="J9542" i="4"/>
  <c r="J9543" i="4"/>
  <c r="J9544" i="4"/>
  <c r="J9545" i="4"/>
  <c r="J9546" i="4"/>
  <c r="J9547" i="4"/>
  <c r="J9548" i="4"/>
  <c r="J9549" i="4"/>
  <c r="J9550" i="4"/>
  <c r="J9551" i="4"/>
  <c r="J9552" i="4"/>
  <c r="J9553" i="4"/>
  <c r="J9554" i="4"/>
  <c r="J9555" i="4"/>
  <c r="J9556" i="4"/>
  <c r="J9557" i="4"/>
  <c r="J9558" i="4"/>
  <c r="J9559" i="4"/>
  <c r="J9560" i="4"/>
  <c r="J9561" i="4"/>
  <c r="J9562" i="4"/>
  <c r="J9563" i="4"/>
  <c r="J9564" i="4"/>
  <c r="J9565" i="4"/>
  <c r="J9566" i="4"/>
  <c r="J9567" i="4"/>
  <c r="J9568" i="4"/>
  <c r="J9569" i="4"/>
  <c r="J9570" i="4"/>
  <c r="J9571" i="4"/>
  <c r="J9572" i="4"/>
  <c r="J9573" i="4"/>
  <c r="J9574" i="4"/>
  <c r="J9575" i="4"/>
  <c r="J9576" i="4"/>
  <c r="J9577" i="4"/>
  <c r="J9578" i="4"/>
  <c r="J9579" i="4"/>
  <c r="J9580" i="4"/>
  <c r="J9581" i="4"/>
  <c r="J9582" i="4"/>
  <c r="J9583" i="4"/>
  <c r="J9584" i="4"/>
  <c r="J9585" i="4"/>
  <c r="J9586" i="4"/>
  <c r="J9587" i="4"/>
  <c r="J9588" i="4"/>
  <c r="J9589" i="4"/>
  <c r="J9590" i="4"/>
  <c r="J9591" i="4"/>
  <c r="J9592" i="4"/>
  <c r="J9593" i="4"/>
  <c r="J9594" i="4"/>
  <c r="J9595" i="4"/>
  <c r="J9596" i="4"/>
  <c r="J9597" i="4"/>
  <c r="J9598" i="4"/>
  <c r="J9599" i="4"/>
  <c r="J9600" i="4"/>
  <c r="J9601" i="4"/>
  <c r="J9602" i="4"/>
  <c r="J9603" i="4"/>
  <c r="J9604" i="4"/>
  <c r="J9605" i="4"/>
  <c r="J9606" i="4"/>
  <c r="J9607" i="4"/>
  <c r="J9608" i="4"/>
  <c r="J9609" i="4"/>
  <c r="J9610" i="4"/>
  <c r="J9611" i="4"/>
  <c r="J9612" i="4"/>
  <c r="J9613" i="4"/>
  <c r="J9614" i="4"/>
  <c r="J9615" i="4"/>
  <c r="J9616" i="4"/>
  <c r="J9617" i="4"/>
  <c r="J9618" i="4"/>
  <c r="J9619" i="4"/>
  <c r="J9620" i="4"/>
  <c r="J9621" i="4"/>
  <c r="J9622" i="4"/>
  <c r="J9623" i="4"/>
  <c r="J9624" i="4"/>
  <c r="J9625" i="4"/>
  <c r="J9626" i="4"/>
  <c r="J9627" i="4"/>
  <c r="J9628" i="4"/>
  <c r="J9629" i="4"/>
  <c r="J9630" i="4"/>
  <c r="J9631" i="4"/>
  <c r="J9632" i="4"/>
  <c r="J9633" i="4"/>
  <c r="J9634" i="4"/>
  <c r="J9635" i="4"/>
  <c r="J9636" i="4"/>
  <c r="J9637" i="4"/>
  <c r="J9638" i="4"/>
  <c r="J9639" i="4"/>
  <c r="J9640" i="4"/>
  <c r="J9641" i="4"/>
  <c r="J9642" i="4"/>
  <c r="J9643" i="4"/>
  <c r="J9644" i="4"/>
  <c r="J9645" i="4"/>
  <c r="J9646" i="4"/>
  <c r="J9647" i="4"/>
  <c r="J9648" i="4"/>
  <c r="J9649" i="4"/>
  <c r="J9650" i="4"/>
  <c r="J9651" i="4"/>
  <c r="J9652" i="4"/>
  <c r="J9653" i="4"/>
  <c r="J9654" i="4"/>
  <c r="J9655" i="4"/>
  <c r="J9656" i="4"/>
  <c r="J9657" i="4"/>
  <c r="J9658" i="4"/>
  <c r="J9659" i="4"/>
  <c r="J9660" i="4"/>
  <c r="J9661" i="4"/>
  <c r="J9662" i="4"/>
  <c r="J9663" i="4"/>
  <c r="J9664" i="4"/>
  <c r="J9665" i="4"/>
  <c r="J9666" i="4"/>
  <c r="J9667" i="4"/>
  <c r="J9668" i="4"/>
  <c r="J9669" i="4"/>
  <c r="J9670" i="4"/>
  <c r="J9671" i="4"/>
  <c r="J9672" i="4"/>
  <c r="J9673" i="4"/>
  <c r="J9674" i="4"/>
  <c r="J9675" i="4"/>
  <c r="J9676" i="4"/>
  <c r="J9677" i="4"/>
  <c r="J9678" i="4"/>
  <c r="J9679" i="4"/>
  <c r="J9680" i="4"/>
  <c r="J9681" i="4"/>
  <c r="J9682" i="4"/>
  <c r="J9683" i="4"/>
  <c r="J9684" i="4"/>
  <c r="J9685" i="4"/>
  <c r="J9686" i="4"/>
  <c r="J9687" i="4"/>
  <c r="J9688" i="4"/>
  <c r="J9689" i="4"/>
  <c r="J9690" i="4"/>
  <c r="J9691" i="4"/>
  <c r="J9692" i="4"/>
  <c r="J9693" i="4"/>
  <c r="J9694" i="4"/>
  <c r="J9695" i="4"/>
  <c r="J9696" i="4"/>
  <c r="J9697" i="4"/>
  <c r="J9698" i="4"/>
  <c r="J9699" i="4"/>
  <c r="J9700" i="4"/>
  <c r="J9701" i="4"/>
  <c r="J9702" i="4"/>
  <c r="J9703" i="4"/>
  <c r="J9704" i="4"/>
  <c r="J9705" i="4"/>
  <c r="J9706" i="4"/>
  <c r="J9707" i="4"/>
  <c r="J9708" i="4"/>
  <c r="J9709" i="4"/>
  <c r="J9710" i="4"/>
  <c r="J9711" i="4"/>
  <c r="J9712" i="4"/>
  <c r="J9713" i="4"/>
  <c r="J9714" i="4"/>
  <c r="J9715" i="4"/>
  <c r="J9716" i="4"/>
  <c r="J9717" i="4"/>
  <c r="J9718" i="4"/>
  <c r="J9719" i="4"/>
  <c r="J9720" i="4"/>
  <c r="J9721" i="4"/>
  <c r="J9722" i="4"/>
  <c r="J9723" i="4"/>
  <c r="J9724" i="4"/>
  <c r="J9725" i="4"/>
  <c r="J9726" i="4"/>
  <c r="J9727" i="4"/>
  <c r="J9728" i="4"/>
  <c r="J9729" i="4"/>
  <c r="J9730" i="4"/>
  <c r="J9731" i="4"/>
  <c r="J9732" i="4"/>
  <c r="J9733" i="4"/>
  <c r="J9734" i="4"/>
  <c r="J9735" i="4"/>
  <c r="J9736" i="4"/>
  <c r="J9737" i="4"/>
  <c r="J9738" i="4"/>
  <c r="J9739" i="4"/>
  <c r="J9740" i="4"/>
  <c r="J9741" i="4"/>
  <c r="J9742" i="4"/>
  <c r="J9743" i="4"/>
  <c r="J9744" i="4"/>
  <c r="J9745" i="4"/>
  <c r="J9746" i="4"/>
  <c r="J9747" i="4"/>
  <c r="J9748" i="4"/>
  <c r="J9749" i="4"/>
  <c r="J9750" i="4"/>
  <c r="J9751" i="4"/>
  <c r="J9752" i="4"/>
  <c r="J9753" i="4"/>
  <c r="J9754" i="4"/>
  <c r="J9755" i="4"/>
  <c r="J9756" i="4"/>
  <c r="J9757" i="4"/>
  <c r="J9758" i="4"/>
  <c r="J9759" i="4"/>
  <c r="J9760" i="4"/>
  <c r="J9761" i="4"/>
  <c r="J9762" i="4"/>
  <c r="J9763" i="4"/>
  <c r="J9764" i="4"/>
  <c r="J9765" i="4"/>
  <c r="J9766" i="4"/>
  <c r="J9767" i="4"/>
  <c r="J9768" i="4"/>
  <c r="J9769" i="4"/>
  <c r="J9770" i="4"/>
  <c r="J9771" i="4"/>
  <c r="J9772" i="4"/>
  <c r="J9773" i="4"/>
  <c r="J9774" i="4"/>
  <c r="J9775" i="4"/>
  <c r="J9776" i="4"/>
  <c r="J9777" i="4"/>
  <c r="J9778" i="4"/>
  <c r="J9779" i="4"/>
  <c r="J9780" i="4"/>
  <c r="J9781" i="4"/>
  <c r="J9782" i="4"/>
  <c r="J9783" i="4"/>
  <c r="J9784" i="4"/>
  <c r="J9785" i="4"/>
  <c r="J9786" i="4"/>
  <c r="J9787" i="4"/>
  <c r="J9788" i="4"/>
  <c r="J9789" i="4"/>
  <c r="J9790" i="4"/>
  <c r="J9791" i="4"/>
  <c r="J9792" i="4"/>
  <c r="J9793" i="4"/>
  <c r="J9794" i="4"/>
  <c r="J9795" i="4"/>
  <c r="J9796" i="4"/>
  <c r="J9797" i="4"/>
  <c r="J9798" i="4"/>
  <c r="J9799" i="4"/>
  <c r="J9800" i="4"/>
  <c r="J9801" i="4"/>
  <c r="J9802" i="4"/>
  <c r="J9803" i="4"/>
  <c r="J9804" i="4"/>
  <c r="J9805" i="4"/>
  <c r="J9806" i="4"/>
  <c r="J9807" i="4"/>
  <c r="J9808" i="4"/>
  <c r="J9809" i="4"/>
  <c r="J9810" i="4"/>
  <c r="J9811" i="4"/>
  <c r="J9812" i="4"/>
  <c r="J9813" i="4"/>
  <c r="J9814" i="4"/>
  <c r="J9815" i="4"/>
  <c r="J9816" i="4"/>
  <c r="J9817" i="4"/>
  <c r="J9818" i="4"/>
  <c r="J9819" i="4"/>
  <c r="J9820" i="4"/>
  <c r="J9821" i="4"/>
  <c r="J9822" i="4"/>
  <c r="J9823" i="4"/>
  <c r="J9824" i="4"/>
  <c r="J9825" i="4"/>
  <c r="J9826" i="4"/>
  <c r="J9827" i="4"/>
  <c r="J9828" i="4"/>
  <c r="J9829" i="4"/>
  <c r="J9830" i="4"/>
  <c r="J9831" i="4"/>
  <c r="J9832" i="4"/>
  <c r="J9833" i="4"/>
  <c r="J9834" i="4"/>
  <c r="J9835" i="4"/>
  <c r="J9836" i="4"/>
  <c r="J9837" i="4"/>
  <c r="J9838" i="4"/>
  <c r="J9839" i="4"/>
  <c r="J9840" i="4"/>
  <c r="J9841" i="4"/>
  <c r="J9842" i="4"/>
  <c r="J9843" i="4"/>
  <c r="J9844" i="4"/>
  <c r="J9845" i="4"/>
  <c r="J9846" i="4"/>
  <c r="J9847" i="4"/>
  <c r="J9848" i="4"/>
  <c r="J9849" i="4"/>
  <c r="J9850" i="4"/>
  <c r="J9851" i="4"/>
  <c r="J9852" i="4"/>
  <c r="J9853" i="4"/>
  <c r="J9854" i="4"/>
  <c r="J9855" i="4"/>
  <c r="J9856" i="4"/>
  <c r="J9857" i="4"/>
  <c r="J9858" i="4"/>
  <c r="J9859" i="4"/>
  <c r="J9860" i="4"/>
  <c r="J9861" i="4"/>
  <c r="J9862" i="4"/>
  <c r="J9863" i="4"/>
  <c r="J9864" i="4"/>
  <c r="J9865" i="4"/>
  <c r="J9866" i="4"/>
  <c r="J9867" i="4"/>
  <c r="J9868" i="4"/>
  <c r="J9869" i="4"/>
  <c r="J9870" i="4"/>
  <c r="J9871" i="4"/>
  <c r="J9872" i="4"/>
  <c r="J9873" i="4"/>
  <c r="J9874" i="4"/>
  <c r="J9875" i="4"/>
  <c r="J9876" i="4"/>
  <c r="J9877" i="4"/>
  <c r="J9878" i="4"/>
  <c r="J9879" i="4"/>
  <c r="J9880" i="4"/>
  <c r="J9881" i="4"/>
  <c r="J9882" i="4"/>
  <c r="J9883" i="4"/>
  <c r="J9884" i="4"/>
  <c r="J9885" i="4"/>
  <c r="J9886" i="4"/>
  <c r="J9887" i="4"/>
  <c r="J9888" i="4"/>
  <c r="J9889" i="4"/>
  <c r="J9890" i="4"/>
  <c r="J9891" i="4"/>
  <c r="J9892" i="4"/>
  <c r="J9893" i="4"/>
  <c r="J9894" i="4"/>
  <c r="J9895" i="4"/>
  <c r="J9896" i="4"/>
  <c r="J9897" i="4"/>
  <c r="J9898" i="4"/>
  <c r="J9899" i="4"/>
  <c r="J9900" i="4"/>
  <c r="J9901" i="4"/>
  <c r="J9902" i="4"/>
  <c r="J9903" i="4"/>
  <c r="J9904" i="4"/>
  <c r="J9905" i="4"/>
  <c r="J9906" i="4"/>
  <c r="J9907" i="4"/>
  <c r="J9908" i="4"/>
  <c r="J9909" i="4"/>
  <c r="J9910" i="4"/>
  <c r="J9911" i="4"/>
  <c r="J9912" i="4"/>
  <c r="J9913" i="4"/>
  <c r="J9914" i="4"/>
  <c r="J9915" i="4"/>
  <c r="J9916" i="4"/>
  <c r="J9917" i="4"/>
  <c r="J9918" i="4"/>
  <c r="J9919" i="4"/>
  <c r="J9920" i="4"/>
  <c r="J9921" i="4"/>
  <c r="J9922" i="4"/>
  <c r="J9923" i="4"/>
  <c r="J9924" i="4"/>
  <c r="J9925" i="4"/>
  <c r="J9926" i="4"/>
  <c r="J9927" i="4"/>
  <c r="J9928" i="4"/>
  <c r="J9929" i="4"/>
  <c r="J9930" i="4"/>
  <c r="J9931" i="4"/>
  <c r="J9932" i="4"/>
  <c r="J9933" i="4"/>
  <c r="J9934" i="4"/>
  <c r="J9935" i="4"/>
  <c r="J9936" i="4"/>
  <c r="J9937" i="4"/>
  <c r="J9938" i="4"/>
  <c r="J9939" i="4"/>
  <c r="J9940" i="4"/>
  <c r="J9941" i="4"/>
  <c r="J9942" i="4"/>
  <c r="J9943" i="4"/>
  <c r="J9944" i="4"/>
  <c r="J9945" i="4"/>
  <c r="J9946" i="4"/>
  <c r="J9947" i="4"/>
  <c r="J9948" i="4"/>
  <c r="J9949" i="4"/>
  <c r="J9950" i="4"/>
  <c r="J9951" i="4"/>
  <c r="J9952" i="4"/>
  <c r="J9953" i="4"/>
  <c r="J9954" i="4"/>
  <c r="J9955" i="4"/>
  <c r="J9956" i="4"/>
  <c r="J9957" i="4"/>
  <c r="J9958" i="4"/>
  <c r="J9959" i="4"/>
  <c r="J9960" i="4"/>
  <c r="J9961" i="4"/>
  <c r="J9962" i="4"/>
  <c r="J9963" i="4"/>
  <c r="J9964" i="4"/>
  <c r="J9965" i="4"/>
  <c r="J9966" i="4"/>
  <c r="J9967" i="4"/>
  <c r="J9968" i="4"/>
  <c r="J9969" i="4"/>
  <c r="J9970" i="4"/>
  <c r="J9971" i="4"/>
  <c r="J9972" i="4"/>
  <c r="J9973" i="4"/>
  <c r="J9974" i="4"/>
  <c r="J9975" i="4"/>
  <c r="J9976" i="4"/>
  <c r="J9977" i="4"/>
  <c r="J9978" i="4"/>
  <c r="J9979" i="4"/>
  <c r="J9980" i="4"/>
  <c r="J9981" i="4"/>
  <c r="J9982" i="4"/>
  <c r="J9983" i="4"/>
  <c r="J9984" i="4"/>
  <c r="J9985" i="4"/>
  <c r="J9986" i="4"/>
  <c r="J9987" i="4"/>
  <c r="J9988" i="4"/>
  <c r="J9989" i="4"/>
  <c r="J9990" i="4"/>
  <c r="J9991" i="4"/>
  <c r="J9992" i="4"/>
  <c r="J9993" i="4"/>
  <c r="J9994" i="4"/>
  <c r="J9995" i="4"/>
  <c r="J9996" i="4"/>
  <c r="J9997" i="4"/>
  <c r="J9998" i="4"/>
  <c r="J9999" i="4"/>
  <c r="J10000" i="4"/>
  <c r="J10001" i="4"/>
  <c r="J10002" i="4"/>
  <c r="J10003" i="4"/>
  <c r="J10004" i="4"/>
  <c r="J10005" i="4"/>
  <c r="J10006" i="4"/>
  <c r="J10007" i="4"/>
  <c r="J10008" i="4"/>
  <c r="J10009" i="4"/>
  <c r="J10010" i="4"/>
  <c r="J10011" i="4"/>
  <c r="J10012" i="4"/>
  <c r="J10013" i="4"/>
  <c r="J10014" i="4"/>
  <c r="J10015" i="4"/>
  <c r="J10016" i="4"/>
  <c r="J10017" i="4"/>
  <c r="J10018" i="4"/>
  <c r="J10019" i="4"/>
  <c r="J10020" i="4"/>
  <c r="J10021" i="4"/>
  <c r="J10022" i="4"/>
  <c r="J10023" i="4"/>
  <c r="J10024" i="4"/>
  <c r="J10025" i="4"/>
  <c r="J10026" i="4"/>
  <c r="J10027" i="4"/>
  <c r="J10028" i="4"/>
  <c r="J10029" i="4"/>
  <c r="J10030" i="4"/>
  <c r="J10031" i="4"/>
  <c r="J10032" i="4"/>
  <c r="J10033" i="4"/>
  <c r="J10034" i="4"/>
  <c r="J10035" i="4"/>
  <c r="J10036" i="4"/>
  <c r="J10037" i="4"/>
  <c r="J10038" i="4"/>
  <c r="J10039" i="4"/>
  <c r="J10040" i="4"/>
  <c r="J10041" i="4"/>
  <c r="J10042" i="4"/>
  <c r="J10043" i="4"/>
  <c r="J10044" i="4"/>
  <c r="J10045" i="4"/>
  <c r="J10046" i="4"/>
  <c r="J10047" i="4"/>
  <c r="J10048" i="4"/>
  <c r="J10049" i="4"/>
  <c r="J10050" i="4"/>
  <c r="J10051" i="4"/>
  <c r="J10052" i="4"/>
  <c r="J10053" i="4"/>
  <c r="J10054" i="4"/>
  <c r="J10055" i="4"/>
  <c r="J10056" i="4"/>
  <c r="J10057" i="4"/>
  <c r="J10058" i="4"/>
  <c r="J10059" i="4"/>
  <c r="J10060" i="4"/>
  <c r="J10061" i="4"/>
  <c r="J10062" i="4"/>
  <c r="J10063" i="4"/>
  <c r="J10064" i="4"/>
  <c r="J10065" i="4"/>
  <c r="J10066" i="4"/>
  <c r="J10067" i="4"/>
  <c r="J10068" i="4"/>
  <c r="J10069" i="4"/>
  <c r="J10070" i="4"/>
  <c r="J10071" i="4"/>
  <c r="J10072" i="4"/>
  <c r="J10073" i="4"/>
  <c r="J10074" i="4"/>
  <c r="J10075" i="4"/>
  <c r="J10076" i="4"/>
  <c r="J10077" i="4"/>
  <c r="J10078" i="4"/>
  <c r="J10079" i="4"/>
  <c r="J10080" i="4"/>
  <c r="J10081" i="4"/>
  <c r="J10082" i="4"/>
  <c r="J10083" i="4"/>
  <c r="J10084" i="4"/>
  <c r="J10085" i="4"/>
  <c r="J10086" i="4"/>
  <c r="J10087" i="4"/>
  <c r="J10088" i="4"/>
  <c r="J10089" i="4"/>
  <c r="J10090" i="4"/>
  <c r="J10091" i="4"/>
  <c r="J10092" i="4"/>
  <c r="J10093" i="4"/>
  <c r="J10094" i="4"/>
  <c r="J10095" i="4"/>
  <c r="J10096" i="4"/>
  <c r="J10097" i="4"/>
  <c r="J10098" i="4"/>
  <c r="J10099" i="4"/>
  <c r="J10100" i="4"/>
  <c r="J10101" i="4"/>
  <c r="J10102" i="4"/>
  <c r="J10103" i="4"/>
  <c r="J10104" i="4"/>
  <c r="J10105" i="4"/>
  <c r="J10106" i="4"/>
  <c r="J10107" i="4"/>
  <c r="J10108" i="4"/>
  <c r="J10109" i="4"/>
  <c r="J10110" i="4"/>
  <c r="J10111" i="4"/>
  <c r="J10112" i="4"/>
  <c r="J10113" i="4"/>
  <c r="J10114" i="4"/>
  <c r="J10115" i="4"/>
  <c r="J10116" i="4"/>
  <c r="J10117" i="4"/>
  <c r="J10118" i="4"/>
  <c r="J10119" i="4"/>
  <c r="J10120" i="4"/>
  <c r="J10121" i="4"/>
  <c r="J10122" i="4"/>
  <c r="J10123" i="4"/>
  <c r="J10124" i="4"/>
  <c r="J10125" i="4"/>
  <c r="J10126" i="4"/>
  <c r="J10127" i="4"/>
  <c r="J10128" i="4"/>
  <c r="J10129" i="4"/>
  <c r="J10130" i="4"/>
  <c r="J10131" i="4"/>
  <c r="J10132" i="4"/>
  <c r="J10133" i="4"/>
  <c r="J10134" i="4"/>
  <c r="J10135" i="4"/>
  <c r="J10136" i="4"/>
  <c r="J10137" i="4"/>
  <c r="J10138" i="4"/>
  <c r="J10139" i="4"/>
  <c r="J10140" i="4"/>
  <c r="J10141" i="4"/>
  <c r="J10142" i="4"/>
  <c r="J10143" i="4"/>
  <c r="J10144" i="4"/>
  <c r="J10145" i="4"/>
  <c r="J10146" i="4"/>
  <c r="J10147" i="4"/>
  <c r="J10148" i="4"/>
  <c r="J10149" i="4"/>
  <c r="J10150" i="4"/>
  <c r="J10151" i="4"/>
  <c r="J10152" i="4"/>
  <c r="J10153" i="4"/>
  <c r="J10154" i="4"/>
  <c r="J10155" i="4"/>
  <c r="J10156" i="4"/>
  <c r="J10157" i="4"/>
  <c r="J10158" i="4"/>
  <c r="J10159" i="4"/>
  <c r="J10160" i="4"/>
  <c r="J10161" i="4"/>
  <c r="J10162" i="4"/>
  <c r="J10163" i="4"/>
  <c r="J10164" i="4"/>
  <c r="J10165" i="4"/>
  <c r="J10166" i="4"/>
  <c r="J10167" i="4"/>
  <c r="J10168" i="4"/>
  <c r="J10169" i="4"/>
  <c r="J10170" i="4"/>
  <c r="J10171" i="4"/>
  <c r="J10172" i="4"/>
  <c r="J10173" i="4"/>
  <c r="J10174" i="4"/>
  <c r="J10175" i="4"/>
  <c r="J10176" i="4"/>
  <c r="J10177" i="4"/>
  <c r="J10178" i="4"/>
  <c r="J10179" i="4"/>
  <c r="J10180" i="4"/>
  <c r="J10181" i="4"/>
  <c r="J10182" i="4"/>
  <c r="J10183" i="4"/>
  <c r="J10184" i="4"/>
  <c r="J10185" i="4"/>
  <c r="J10186" i="4"/>
  <c r="J10187" i="4"/>
  <c r="J10188" i="4"/>
  <c r="J10189" i="4"/>
  <c r="J10190" i="4"/>
  <c r="J10191" i="4"/>
  <c r="J10192" i="4"/>
  <c r="J10193" i="4"/>
  <c r="J10194" i="4"/>
  <c r="J10195" i="4"/>
  <c r="J10196" i="4"/>
  <c r="J10197" i="4"/>
  <c r="J10198" i="4"/>
  <c r="J10199" i="4"/>
  <c r="J10200" i="4"/>
  <c r="J10201" i="4"/>
  <c r="J10202" i="4"/>
  <c r="J10203" i="4"/>
  <c r="J10204" i="4"/>
  <c r="J10205" i="4"/>
  <c r="J10206" i="4"/>
  <c r="J10207" i="4"/>
  <c r="J10208" i="4"/>
  <c r="J10209" i="4"/>
  <c r="J10210" i="4"/>
  <c r="J10211" i="4"/>
  <c r="J10212" i="4"/>
  <c r="J10213" i="4"/>
  <c r="J10214" i="4"/>
  <c r="J10215" i="4"/>
  <c r="J10216" i="4"/>
  <c r="J10217" i="4"/>
  <c r="J10218" i="4"/>
  <c r="J10219" i="4"/>
  <c r="J10220" i="4"/>
  <c r="J10221" i="4"/>
  <c r="J10222" i="4"/>
  <c r="J10223" i="4"/>
  <c r="J10224" i="4"/>
  <c r="J10225" i="4"/>
  <c r="J10226" i="4"/>
  <c r="J10227" i="4"/>
  <c r="J10228" i="4"/>
  <c r="J10229" i="4"/>
  <c r="J10230" i="4"/>
  <c r="J10231" i="4"/>
  <c r="J10232" i="4"/>
  <c r="J10233" i="4"/>
  <c r="J10234" i="4"/>
  <c r="J10235" i="4"/>
  <c r="J10236" i="4"/>
  <c r="J10237" i="4"/>
  <c r="J10238" i="4"/>
  <c r="J10239" i="4"/>
  <c r="J10240" i="4"/>
  <c r="J10241" i="4"/>
  <c r="J10242" i="4"/>
  <c r="J10243" i="4"/>
  <c r="J10244" i="4"/>
  <c r="J10245" i="4"/>
  <c r="J10246" i="4"/>
  <c r="J10247" i="4"/>
  <c r="J10248" i="4"/>
  <c r="J10249" i="4"/>
  <c r="J10250" i="4"/>
  <c r="J10251" i="4"/>
  <c r="J10252" i="4"/>
  <c r="J10253" i="4"/>
  <c r="J10254" i="4"/>
  <c r="J10255" i="4"/>
  <c r="J10256" i="4"/>
  <c r="J10257" i="4"/>
  <c r="J10258" i="4"/>
  <c r="J10259" i="4"/>
  <c r="J10260" i="4"/>
  <c r="J10261" i="4"/>
  <c r="J10262" i="4"/>
  <c r="J10263" i="4"/>
  <c r="J10264" i="4"/>
  <c r="J10265" i="4"/>
  <c r="J10266" i="4"/>
  <c r="J10267" i="4"/>
  <c r="J10268" i="4"/>
  <c r="J10269" i="4"/>
  <c r="J10270" i="4"/>
  <c r="J10271" i="4"/>
  <c r="J10272" i="4"/>
  <c r="J10273" i="4"/>
  <c r="J10274" i="4"/>
  <c r="J10275" i="4"/>
  <c r="J10276" i="4"/>
  <c r="J10277" i="4"/>
  <c r="J10278" i="4"/>
  <c r="J10279" i="4"/>
  <c r="J10280" i="4"/>
  <c r="J10281" i="4"/>
  <c r="J10282" i="4"/>
  <c r="J10283" i="4"/>
  <c r="J10284" i="4"/>
  <c r="J10285" i="4"/>
  <c r="J10286" i="4"/>
  <c r="J10287" i="4"/>
  <c r="J10288" i="4"/>
  <c r="J10289" i="4"/>
  <c r="J10290" i="4"/>
  <c r="J10291" i="4"/>
  <c r="J10292" i="4"/>
  <c r="J10293" i="4"/>
  <c r="J10294" i="4"/>
  <c r="J10295" i="4"/>
  <c r="J10296" i="4"/>
  <c r="J10297" i="4"/>
  <c r="J10298" i="4"/>
  <c r="J10299" i="4"/>
  <c r="J10300" i="4"/>
  <c r="J10301" i="4"/>
  <c r="J10302" i="4"/>
  <c r="J10303" i="4"/>
  <c r="J10304" i="4"/>
  <c r="J10305" i="4"/>
  <c r="J10306" i="4"/>
  <c r="J10307" i="4"/>
  <c r="J10308" i="4"/>
  <c r="J10309" i="4"/>
  <c r="J10310" i="4"/>
  <c r="J10311" i="4"/>
  <c r="J10312" i="4"/>
  <c r="J10313" i="4"/>
  <c r="J10314" i="4"/>
  <c r="J10315" i="4"/>
  <c r="J10316" i="4"/>
  <c r="J10317" i="4"/>
  <c r="J10318" i="4"/>
  <c r="J10319" i="4"/>
  <c r="J10320" i="4"/>
  <c r="J10321" i="4"/>
  <c r="J10322" i="4"/>
  <c r="J10323" i="4"/>
  <c r="J10324" i="4"/>
  <c r="J10325" i="4"/>
  <c r="J10326" i="4"/>
  <c r="J10327" i="4"/>
  <c r="J10328" i="4"/>
  <c r="J10329" i="4"/>
  <c r="J10330" i="4"/>
  <c r="J10331" i="4"/>
  <c r="J10332" i="4"/>
  <c r="J10333" i="4"/>
  <c r="J10334" i="4"/>
  <c r="J10335" i="4"/>
  <c r="J10336" i="4"/>
  <c r="J10337" i="4"/>
  <c r="J10338" i="4"/>
  <c r="J10339" i="4"/>
  <c r="J10340" i="4"/>
  <c r="J10341" i="4"/>
  <c r="J10342" i="4"/>
  <c r="J10343" i="4"/>
  <c r="J10344" i="4"/>
  <c r="J10345" i="4"/>
  <c r="J10346" i="4"/>
  <c r="J10347" i="4"/>
  <c r="J10348" i="4"/>
  <c r="J10349" i="4"/>
  <c r="J10350" i="4"/>
  <c r="J10351" i="4"/>
  <c r="J10352" i="4"/>
  <c r="J10353" i="4"/>
  <c r="J10354" i="4"/>
  <c r="J10355" i="4"/>
  <c r="J10356" i="4"/>
  <c r="J10357" i="4"/>
  <c r="J10358" i="4"/>
  <c r="J10359" i="4"/>
  <c r="J10360" i="4"/>
  <c r="J10361" i="4"/>
  <c r="J10362" i="4"/>
  <c r="J10363" i="4"/>
  <c r="J10364" i="4"/>
  <c r="J10365" i="4"/>
  <c r="J10366" i="4"/>
  <c r="J10367" i="4"/>
  <c r="J10368" i="4"/>
  <c r="J10369" i="4"/>
  <c r="J10370" i="4"/>
  <c r="J10371" i="4"/>
  <c r="J10372" i="4"/>
  <c r="J10373" i="4"/>
  <c r="J10374" i="4"/>
  <c r="J10375" i="4"/>
  <c r="J10376" i="4"/>
  <c r="J10377" i="4"/>
  <c r="J10378" i="4"/>
  <c r="J10379" i="4"/>
  <c r="J10380" i="4"/>
  <c r="J10381" i="4"/>
  <c r="J10382" i="4"/>
  <c r="J10383" i="4"/>
  <c r="J10384" i="4"/>
  <c r="J10385" i="4"/>
  <c r="J10386" i="4"/>
  <c r="J10387" i="4"/>
  <c r="J10388" i="4"/>
  <c r="J10389" i="4"/>
  <c r="J10390" i="4"/>
  <c r="J10391" i="4"/>
  <c r="J10392" i="4"/>
  <c r="J10393" i="4"/>
  <c r="J10394" i="4"/>
  <c r="J10395" i="4"/>
  <c r="J10396" i="4"/>
  <c r="J10397" i="4"/>
  <c r="J10398" i="4"/>
  <c r="J10399" i="4"/>
  <c r="J10400" i="4"/>
  <c r="J10401" i="4"/>
  <c r="J10402" i="4"/>
  <c r="J10403" i="4"/>
  <c r="J10404" i="4"/>
  <c r="J10405" i="4"/>
  <c r="J10406" i="4"/>
  <c r="J10407" i="4"/>
  <c r="J10408" i="4"/>
  <c r="J10409" i="4"/>
  <c r="J10410" i="4"/>
  <c r="J10411" i="4"/>
  <c r="J10412" i="4"/>
  <c r="J10413" i="4"/>
  <c r="J10414" i="4"/>
  <c r="J10415" i="4"/>
  <c r="J10416" i="4"/>
  <c r="J10417" i="4"/>
  <c r="J10418" i="4"/>
  <c r="J10419" i="4"/>
  <c r="J10420" i="4"/>
  <c r="J10421" i="4"/>
  <c r="J10422" i="4"/>
  <c r="J10423" i="4"/>
  <c r="J10424" i="4"/>
  <c r="J10425" i="4"/>
  <c r="J10426" i="4"/>
  <c r="J10427" i="4"/>
  <c r="J10428" i="4"/>
  <c r="J10429" i="4"/>
  <c r="J10430" i="4"/>
  <c r="J10431" i="4"/>
  <c r="J10432" i="4"/>
  <c r="J10433" i="4"/>
  <c r="J10434" i="4"/>
  <c r="J10435" i="4"/>
  <c r="J10436" i="4"/>
  <c r="J10437" i="4"/>
  <c r="J10438" i="4"/>
  <c r="J10439" i="4"/>
  <c r="J10440" i="4"/>
  <c r="J10441" i="4"/>
  <c r="J10442" i="4"/>
  <c r="J10443" i="4"/>
  <c r="J10444" i="4"/>
  <c r="J10445" i="4"/>
  <c r="J10446" i="4"/>
  <c r="J10447" i="4"/>
  <c r="J10448" i="4"/>
  <c r="J10449" i="4"/>
  <c r="J10450" i="4"/>
  <c r="J10451" i="4"/>
  <c r="J10452" i="4"/>
  <c r="J10453" i="4"/>
  <c r="J10454" i="4"/>
  <c r="J10455" i="4"/>
  <c r="J10456" i="4"/>
  <c r="J10457" i="4"/>
  <c r="J10458" i="4"/>
  <c r="J10459" i="4"/>
  <c r="J10460" i="4"/>
  <c r="J10461" i="4"/>
  <c r="J10462" i="4"/>
  <c r="J10463" i="4"/>
  <c r="J10464" i="4"/>
  <c r="J10465" i="4"/>
  <c r="J10466" i="4"/>
  <c r="J10467" i="4"/>
  <c r="J10468" i="4"/>
  <c r="J10469" i="4"/>
  <c r="J10470" i="4"/>
  <c r="J10471" i="4"/>
  <c r="J10472" i="4"/>
  <c r="J10473" i="4"/>
  <c r="J10474" i="4"/>
  <c r="J10475" i="4"/>
  <c r="J10476" i="4"/>
  <c r="J10477" i="4"/>
  <c r="J10478" i="4"/>
  <c r="J10479" i="4"/>
  <c r="J10480" i="4"/>
  <c r="J10481" i="4"/>
  <c r="J10482" i="4"/>
  <c r="J10483" i="4"/>
  <c r="J10484" i="4"/>
  <c r="J10485" i="4"/>
  <c r="J10486" i="4"/>
  <c r="J10487" i="4"/>
  <c r="J10488" i="4"/>
  <c r="J10489" i="4"/>
  <c r="J10490" i="4"/>
  <c r="J10491" i="4"/>
  <c r="J10492" i="4"/>
  <c r="J10493" i="4"/>
  <c r="J10494" i="4"/>
  <c r="J10495" i="4"/>
  <c r="J10496" i="4"/>
  <c r="J10497" i="4"/>
  <c r="J10498" i="4"/>
  <c r="J10499" i="4"/>
  <c r="J10500" i="4"/>
  <c r="J10501" i="4"/>
  <c r="J10502" i="4"/>
  <c r="J10503" i="4"/>
  <c r="J10504" i="4"/>
  <c r="J10505" i="4"/>
  <c r="J10506" i="4"/>
  <c r="J10507" i="4"/>
  <c r="J10508" i="4"/>
  <c r="J10509" i="4"/>
  <c r="J10510" i="4"/>
  <c r="J10511" i="4"/>
  <c r="J10512" i="4"/>
  <c r="J10513" i="4"/>
  <c r="J10514" i="4"/>
  <c r="J10515" i="4"/>
  <c r="J10516" i="4"/>
  <c r="J10517" i="4"/>
  <c r="J10518" i="4"/>
  <c r="J10519" i="4"/>
  <c r="J10520" i="4"/>
  <c r="J10521" i="4"/>
  <c r="J10522" i="4"/>
  <c r="J10523" i="4"/>
  <c r="J10524" i="4"/>
  <c r="J10525" i="4"/>
  <c r="J10526" i="4"/>
  <c r="J10527" i="4"/>
  <c r="J10528" i="4"/>
  <c r="J10529" i="4"/>
  <c r="J10530" i="4"/>
  <c r="J10531" i="4"/>
  <c r="J10532" i="4"/>
  <c r="J10533" i="4"/>
  <c r="J10534" i="4"/>
  <c r="J10535" i="4"/>
  <c r="J10536" i="4"/>
  <c r="J10537" i="4"/>
  <c r="J10538" i="4"/>
  <c r="J10539" i="4"/>
  <c r="J10540" i="4"/>
  <c r="J10541" i="4"/>
  <c r="J10542" i="4"/>
  <c r="J10543" i="4"/>
  <c r="J10544" i="4"/>
  <c r="J10545" i="4"/>
  <c r="J10546" i="4"/>
  <c r="J10547" i="4"/>
  <c r="J10548" i="4"/>
  <c r="J10549" i="4"/>
  <c r="J10550" i="4"/>
  <c r="J10551" i="4"/>
  <c r="J10552" i="4"/>
  <c r="J10553" i="4"/>
  <c r="J10554" i="4"/>
  <c r="J10555" i="4"/>
  <c r="J10556" i="4"/>
  <c r="J10557" i="4"/>
  <c r="J10558" i="4"/>
  <c r="J10559" i="4"/>
  <c r="J10560" i="4"/>
  <c r="J10561" i="4"/>
  <c r="J10562" i="4"/>
  <c r="J10563" i="4"/>
  <c r="J10564" i="4"/>
  <c r="J10565" i="4"/>
  <c r="J10566" i="4"/>
  <c r="J10567" i="4"/>
  <c r="J10568" i="4"/>
  <c r="J10569" i="4"/>
  <c r="J10570" i="4"/>
  <c r="J10571" i="4"/>
  <c r="J10572" i="4"/>
  <c r="J10573" i="4"/>
  <c r="J10574" i="4"/>
  <c r="J10575" i="4"/>
  <c r="J10576" i="4"/>
  <c r="J10577" i="4"/>
  <c r="J10578" i="4"/>
  <c r="J10579" i="4"/>
  <c r="J10580" i="4"/>
  <c r="J10581" i="4"/>
  <c r="J10582" i="4"/>
  <c r="J10583" i="4"/>
  <c r="J10584" i="4"/>
  <c r="J10585" i="4"/>
  <c r="J10586" i="4"/>
  <c r="J10587" i="4"/>
  <c r="J10588" i="4"/>
  <c r="J10589" i="4"/>
  <c r="J10590" i="4"/>
  <c r="J10591" i="4"/>
  <c r="J10592" i="4"/>
  <c r="J10593" i="4"/>
  <c r="J10594" i="4"/>
  <c r="J10595" i="4"/>
  <c r="J10596" i="4"/>
  <c r="J10597" i="4"/>
  <c r="J10598" i="4"/>
  <c r="J10599" i="4"/>
  <c r="J10600" i="4"/>
  <c r="J10601" i="4"/>
  <c r="J10602" i="4"/>
  <c r="J10603" i="4"/>
  <c r="J10604" i="4"/>
  <c r="J10605" i="4"/>
  <c r="J10606" i="4"/>
  <c r="J10607" i="4"/>
  <c r="J10608" i="4"/>
  <c r="J10609" i="4"/>
  <c r="J10610" i="4"/>
  <c r="J10611" i="4"/>
  <c r="J10612" i="4"/>
  <c r="J10613" i="4"/>
  <c r="J10614" i="4"/>
  <c r="J10615" i="4"/>
  <c r="J10616" i="4"/>
  <c r="J10617" i="4"/>
  <c r="J10618" i="4"/>
  <c r="J10619" i="4"/>
  <c r="J10620" i="4"/>
  <c r="J10621" i="4"/>
  <c r="J10622" i="4"/>
  <c r="J10623" i="4"/>
  <c r="J10624" i="4"/>
  <c r="J10625" i="4"/>
  <c r="J10626" i="4"/>
  <c r="J10627" i="4"/>
  <c r="J10628" i="4"/>
  <c r="J10629" i="4"/>
  <c r="J10630" i="4"/>
  <c r="J10631" i="4"/>
  <c r="J10632" i="4"/>
  <c r="J10633" i="4"/>
  <c r="J10634" i="4"/>
  <c r="J10635" i="4"/>
  <c r="J10636" i="4"/>
  <c r="J10637" i="4"/>
  <c r="J10638" i="4"/>
  <c r="J10639" i="4"/>
  <c r="J10640" i="4"/>
  <c r="J10641" i="4"/>
  <c r="J10642" i="4"/>
  <c r="J10643" i="4"/>
  <c r="J10644" i="4"/>
  <c r="J10645" i="4"/>
  <c r="J10646" i="4"/>
  <c r="J10647" i="4"/>
  <c r="J10648" i="4"/>
  <c r="J10649" i="4"/>
  <c r="J10650" i="4"/>
  <c r="J10651" i="4"/>
  <c r="J10652" i="4"/>
  <c r="J10653" i="4"/>
  <c r="J10654" i="4"/>
  <c r="J10655" i="4"/>
  <c r="J10656" i="4"/>
  <c r="J10657" i="4"/>
  <c r="J10658" i="4"/>
  <c r="J10659" i="4"/>
  <c r="J10660" i="4"/>
  <c r="J10661" i="4"/>
  <c r="J10662" i="4"/>
  <c r="J10663" i="4"/>
  <c r="J10664" i="4"/>
  <c r="J10665" i="4"/>
  <c r="J10666" i="4"/>
  <c r="J10667" i="4"/>
  <c r="J10668" i="4"/>
  <c r="J10669" i="4"/>
  <c r="J10670" i="4"/>
  <c r="J10671" i="4"/>
  <c r="J10672" i="4"/>
  <c r="J10673" i="4"/>
  <c r="J10674" i="4"/>
  <c r="J10675" i="4"/>
  <c r="J10676" i="4"/>
  <c r="J10677" i="4"/>
  <c r="J10678" i="4"/>
  <c r="J10679" i="4"/>
  <c r="J10680" i="4"/>
  <c r="J10681" i="4"/>
  <c r="J10682" i="4"/>
  <c r="J10683" i="4"/>
  <c r="J10684" i="4"/>
  <c r="J10685" i="4"/>
  <c r="J10686" i="4"/>
  <c r="J10687" i="4"/>
  <c r="J10688" i="4"/>
  <c r="J10689" i="4"/>
  <c r="J10690" i="4"/>
  <c r="J10691" i="4"/>
  <c r="J10692" i="4"/>
  <c r="J10693" i="4"/>
  <c r="J10694" i="4"/>
  <c r="J10695" i="4"/>
  <c r="J10696" i="4"/>
  <c r="J10697" i="4"/>
  <c r="J10698" i="4"/>
  <c r="J10699" i="4"/>
  <c r="J10700" i="4"/>
  <c r="J10701" i="4"/>
  <c r="J10702" i="4"/>
  <c r="J10703" i="4"/>
  <c r="J10704" i="4"/>
  <c r="J10705" i="4"/>
  <c r="J10706" i="4"/>
  <c r="J10707" i="4"/>
  <c r="J10708" i="4"/>
  <c r="J10709" i="4"/>
  <c r="J10710" i="4"/>
  <c r="J10711" i="4"/>
  <c r="J10712" i="4"/>
  <c r="J10713" i="4"/>
  <c r="J10714" i="4"/>
  <c r="J10715" i="4"/>
  <c r="J10716" i="4"/>
  <c r="J10717" i="4"/>
  <c r="J10718" i="4"/>
  <c r="J10719" i="4"/>
  <c r="J10720" i="4"/>
  <c r="J10721" i="4"/>
  <c r="J10722" i="4"/>
  <c r="J10723" i="4"/>
  <c r="J10724" i="4"/>
  <c r="J10725" i="4"/>
  <c r="J10726" i="4"/>
  <c r="J10727" i="4"/>
  <c r="J10728" i="4"/>
  <c r="J10729" i="4"/>
  <c r="J10730" i="4"/>
  <c r="J10731" i="4"/>
  <c r="J10732" i="4"/>
  <c r="J10733" i="4"/>
  <c r="J10734" i="4"/>
  <c r="J10735" i="4"/>
  <c r="J10736" i="4"/>
  <c r="J10737" i="4"/>
  <c r="J10738" i="4"/>
  <c r="J10739" i="4"/>
  <c r="J10740" i="4"/>
  <c r="J10741" i="4"/>
  <c r="J10742" i="4"/>
  <c r="J10743" i="4"/>
  <c r="J10744" i="4"/>
  <c r="J10745" i="4"/>
  <c r="J10746" i="4"/>
  <c r="J10747" i="4"/>
  <c r="J10748" i="4"/>
  <c r="J10749" i="4"/>
  <c r="J10750" i="4"/>
  <c r="J10751" i="4"/>
  <c r="J10752" i="4"/>
  <c r="J10753" i="4"/>
  <c r="J10754" i="4"/>
  <c r="J10755" i="4"/>
  <c r="J10756" i="4"/>
  <c r="J10757" i="4"/>
  <c r="J10758" i="4"/>
  <c r="J10759" i="4"/>
  <c r="J10760" i="4"/>
  <c r="J10761" i="4"/>
  <c r="J10762" i="4"/>
  <c r="J10763" i="4"/>
  <c r="J10764" i="4"/>
  <c r="J10765" i="4"/>
  <c r="J10766" i="4"/>
  <c r="J10767" i="4"/>
  <c r="J10768" i="4"/>
  <c r="J10769" i="4"/>
  <c r="J10770" i="4"/>
  <c r="J10771" i="4"/>
  <c r="J10772" i="4"/>
  <c r="J10773" i="4"/>
  <c r="J10774" i="4"/>
  <c r="J10775" i="4"/>
  <c r="J10776" i="4"/>
  <c r="J10777" i="4"/>
  <c r="J10778" i="4"/>
  <c r="J10779" i="4"/>
  <c r="J10780" i="4"/>
  <c r="J10781" i="4"/>
  <c r="J10782" i="4"/>
  <c r="J10783" i="4"/>
  <c r="J10784" i="4"/>
  <c r="J10785" i="4"/>
  <c r="J10786" i="4"/>
  <c r="J10787" i="4"/>
  <c r="J10788" i="4"/>
  <c r="J10789" i="4"/>
  <c r="J10790" i="4"/>
  <c r="J10791" i="4"/>
  <c r="J10792" i="4"/>
  <c r="J10793" i="4"/>
  <c r="J10794" i="4"/>
  <c r="J10795" i="4"/>
  <c r="J10796" i="4"/>
  <c r="J10797" i="4"/>
  <c r="J10798" i="4"/>
  <c r="J10799" i="4"/>
  <c r="J10800" i="4"/>
  <c r="J10801" i="4"/>
  <c r="J10802" i="4"/>
  <c r="J10803" i="4"/>
  <c r="J10804" i="4"/>
  <c r="J10805" i="4"/>
  <c r="J10806" i="4"/>
  <c r="J10807" i="4"/>
  <c r="J10808" i="4"/>
  <c r="J10809" i="4"/>
  <c r="J10810" i="4"/>
  <c r="J10811" i="4"/>
  <c r="J10812" i="4"/>
  <c r="J10813" i="4"/>
  <c r="J10814" i="4"/>
  <c r="J10815" i="4"/>
  <c r="J10816" i="4"/>
  <c r="J10817" i="4"/>
  <c r="J10818" i="4"/>
  <c r="J10819" i="4"/>
  <c r="J10820" i="4"/>
  <c r="J10821" i="4"/>
  <c r="J10822" i="4"/>
  <c r="J10823" i="4"/>
  <c r="J10824" i="4"/>
  <c r="J10825" i="4"/>
  <c r="J10826" i="4"/>
  <c r="J10827" i="4"/>
  <c r="J10828" i="4"/>
  <c r="J10829" i="4"/>
  <c r="J10830" i="4"/>
  <c r="J10831" i="4"/>
  <c r="J10832" i="4"/>
  <c r="J10833" i="4"/>
  <c r="J10834" i="4"/>
  <c r="J10835" i="4"/>
  <c r="J10836" i="4"/>
  <c r="J10837" i="4"/>
  <c r="J10838" i="4"/>
  <c r="J10839" i="4"/>
  <c r="J10840" i="4"/>
  <c r="J10841" i="4"/>
  <c r="J10842" i="4"/>
  <c r="J10843" i="4"/>
  <c r="J10844" i="4"/>
  <c r="J10845" i="4"/>
  <c r="J10846" i="4"/>
  <c r="J10847" i="4"/>
  <c r="J10848" i="4"/>
  <c r="J10849" i="4"/>
  <c r="J10850" i="4"/>
  <c r="J10851" i="4"/>
  <c r="J10852" i="4"/>
  <c r="J10853" i="4"/>
  <c r="J10854" i="4"/>
  <c r="J10855" i="4"/>
  <c r="J10856" i="4"/>
  <c r="J10857" i="4"/>
  <c r="J10858" i="4"/>
  <c r="J10859" i="4"/>
  <c r="J10860" i="4"/>
  <c r="J10861" i="4"/>
  <c r="J10862" i="4"/>
  <c r="J10863" i="4"/>
  <c r="J10864" i="4"/>
  <c r="J10865" i="4"/>
  <c r="J10866" i="4"/>
  <c r="J10867" i="4"/>
  <c r="J10868" i="4"/>
  <c r="J10869" i="4"/>
  <c r="J10870" i="4"/>
  <c r="J10871" i="4"/>
  <c r="J10872" i="4"/>
  <c r="J10873" i="4"/>
  <c r="J10874" i="4"/>
  <c r="J10875" i="4"/>
  <c r="J10876" i="4"/>
  <c r="J10877" i="4"/>
  <c r="J10878" i="4"/>
  <c r="J10879" i="4"/>
  <c r="J10880" i="4"/>
  <c r="J10881" i="4"/>
  <c r="J10882" i="4"/>
  <c r="J10883" i="4"/>
  <c r="J10884" i="4"/>
  <c r="J10885" i="4"/>
  <c r="J10886" i="4"/>
  <c r="J10887" i="4"/>
  <c r="J10888" i="4"/>
  <c r="J10889" i="4"/>
  <c r="J10890" i="4"/>
  <c r="J10891" i="4"/>
  <c r="J10892" i="4"/>
  <c r="J10893" i="4"/>
  <c r="J10894" i="4"/>
  <c r="J10895" i="4"/>
  <c r="J10896" i="4"/>
  <c r="J10897" i="4"/>
  <c r="J10898" i="4"/>
  <c r="J10899" i="4"/>
  <c r="J10900" i="4"/>
  <c r="J10901" i="4"/>
  <c r="J10902" i="4"/>
  <c r="J10903" i="4"/>
  <c r="J10904" i="4"/>
  <c r="J10905" i="4"/>
  <c r="J10906" i="4"/>
  <c r="J10907" i="4"/>
  <c r="J10908" i="4"/>
  <c r="J10909" i="4"/>
  <c r="J10910" i="4"/>
  <c r="J10911" i="4"/>
  <c r="J10912" i="4"/>
  <c r="J10913" i="4"/>
  <c r="J10914" i="4"/>
  <c r="J10915" i="4"/>
  <c r="J10916" i="4"/>
  <c r="J10917" i="4"/>
  <c r="J10918" i="4"/>
  <c r="J10919" i="4"/>
  <c r="J10920" i="4"/>
  <c r="J10921" i="4"/>
  <c r="J10922" i="4"/>
  <c r="J10923" i="4"/>
  <c r="J10924" i="4"/>
  <c r="J10925" i="4"/>
  <c r="J10926" i="4"/>
  <c r="J10927" i="4"/>
  <c r="J10928" i="4"/>
  <c r="J10929" i="4"/>
  <c r="J10930" i="4"/>
  <c r="J10931" i="4"/>
  <c r="J10932" i="4"/>
  <c r="J10933" i="4"/>
  <c r="J10934" i="4"/>
  <c r="J10935" i="4"/>
  <c r="J10936" i="4"/>
  <c r="J10937" i="4"/>
  <c r="J10938" i="4"/>
  <c r="J10939" i="4"/>
  <c r="J10940" i="4"/>
  <c r="J10941" i="4"/>
  <c r="J10942" i="4"/>
  <c r="J10943" i="4"/>
  <c r="J10944" i="4"/>
  <c r="J10945" i="4"/>
  <c r="J10946" i="4"/>
  <c r="J10947" i="4"/>
  <c r="J10948" i="4"/>
  <c r="J10949" i="4"/>
  <c r="J10950" i="4"/>
  <c r="J10951" i="4"/>
  <c r="J10952" i="4"/>
  <c r="J10953" i="4"/>
  <c r="J10954" i="4"/>
  <c r="J10955" i="4"/>
  <c r="J10956" i="4"/>
  <c r="J10957" i="4"/>
  <c r="J10958" i="4"/>
  <c r="J10959" i="4"/>
  <c r="J10960" i="4"/>
  <c r="J10961" i="4"/>
  <c r="J10962" i="4"/>
  <c r="J10963" i="4"/>
  <c r="J10964" i="4"/>
  <c r="J10965" i="4"/>
  <c r="J10966" i="4"/>
  <c r="J10967" i="4"/>
  <c r="J10968" i="4"/>
  <c r="J10969" i="4"/>
  <c r="J10970" i="4"/>
  <c r="J10971" i="4"/>
  <c r="J10972" i="4"/>
  <c r="J10973" i="4"/>
  <c r="J10974" i="4"/>
  <c r="J10975" i="4"/>
  <c r="J10976" i="4"/>
  <c r="J10977" i="4"/>
  <c r="J10978" i="4"/>
  <c r="J10979" i="4"/>
  <c r="J10980" i="4"/>
  <c r="J10981" i="4"/>
  <c r="J10982" i="4"/>
  <c r="J10983" i="4"/>
  <c r="J10984" i="4"/>
  <c r="J10985" i="4"/>
  <c r="J10986" i="4"/>
  <c r="J10987" i="4"/>
  <c r="J10988" i="4"/>
  <c r="J10989" i="4"/>
  <c r="J10990" i="4"/>
  <c r="J10991" i="4"/>
  <c r="J10992" i="4"/>
  <c r="J10993" i="4"/>
  <c r="J10994" i="4"/>
  <c r="J10995" i="4"/>
  <c r="J10996" i="4"/>
  <c r="J10997" i="4"/>
  <c r="J10998" i="4"/>
  <c r="J10999" i="4"/>
  <c r="J11000" i="4"/>
  <c r="J11001" i="4"/>
  <c r="J11002" i="4"/>
  <c r="J11003" i="4"/>
  <c r="J11004" i="4"/>
  <c r="J11005" i="4"/>
  <c r="J11006" i="4"/>
  <c r="J11007" i="4"/>
  <c r="J11008" i="4"/>
  <c r="J11009" i="4"/>
  <c r="J11010" i="4"/>
  <c r="J11011" i="4"/>
  <c r="J11012" i="4"/>
  <c r="J11013" i="4"/>
  <c r="J11014" i="4"/>
  <c r="J11015" i="4"/>
  <c r="J11016" i="4"/>
  <c r="J11017" i="4"/>
  <c r="J11018" i="4"/>
  <c r="J11019" i="4"/>
  <c r="J11020" i="4"/>
  <c r="J11021" i="4"/>
  <c r="J11022" i="4"/>
  <c r="J11023" i="4"/>
  <c r="J11024" i="4"/>
  <c r="J11025" i="4"/>
  <c r="J11026" i="4"/>
  <c r="J11027" i="4"/>
  <c r="J11028" i="4"/>
  <c r="J11029" i="4"/>
  <c r="J11030" i="4"/>
  <c r="J11031" i="4"/>
  <c r="J11032" i="4"/>
  <c r="J11033" i="4"/>
  <c r="J11034" i="4"/>
  <c r="J11035" i="4"/>
  <c r="J11036" i="4"/>
  <c r="J11037" i="4"/>
  <c r="J11038" i="4"/>
  <c r="J11039" i="4"/>
  <c r="J11040" i="4"/>
  <c r="J11041" i="4"/>
  <c r="J11042" i="4"/>
  <c r="J11043" i="4"/>
  <c r="J11044" i="4"/>
  <c r="J11045" i="4"/>
  <c r="J11046" i="4"/>
  <c r="J11047" i="4"/>
  <c r="J11048" i="4"/>
  <c r="J11049" i="4"/>
  <c r="J11050" i="4"/>
  <c r="J11051" i="4"/>
  <c r="J11052" i="4"/>
  <c r="J11053" i="4"/>
  <c r="J11054" i="4"/>
  <c r="J11055" i="4"/>
  <c r="J11056" i="4"/>
  <c r="J11057" i="4"/>
  <c r="J11058" i="4"/>
  <c r="J11059" i="4"/>
  <c r="J11060" i="4"/>
  <c r="J11061" i="4"/>
  <c r="J11062" i="4"/>
  <c r="J11063" i="4"/>
  <c r="J11064" i="4"/>
  <c r="J11065" i="4"/>
  <c r="J11066" i="4"/>
  <c r="J11067" i="4"/>
  <c r="J11068" i="4"/>
  <c r="J11069" i="4"/>
  <c r="J11070" i="4"/>
  <c r="J11071" i="4"/>
  <c r="J11072" i="4"/>
  <c r="J11073" i="4"/>
  <c r="J11074" i="4"/>
  <c r="J11075" i="4"/>
  <c r="J11076" i="4"/>
  <c r="J11077" i="4"/>
  <c r="J11078" i="4"/>
  <c r="J11079" i="4"/>
  <c r="J11080" i="4"/>
  <c r="J11081" i="4"/>
  <c r="J11082" i="4"/>
  <c r="J11083" i="4"/>
  <c r="J11084" i="4"/>
  <c r="J11085" i="4"/>
  <c r="J11086" i="4"/>
  <c r="J11087" i="4"/>
  <c r="J11088" i="4"/>
  <c r="J11089" i="4"/>
  <c r="J11090" i="4"/>
  <c r="J11091" i="4"/>
  <c r="J11092" i="4"/>
  <c r="J11093" i="4"/>
  <c r="J11094" i="4"/>
  <c r="J11095" i="4"/>
  <c r="J11096" i="4"/>
  <c r="J11097" i="4"/>
  <c r="J11098" i="4"/>
  <c r="J11099" i="4"/>
  <c r="J11100" i="4"/>
  <c r="J11101" i="4"/>
  <c r="J11102" i="4"/>
  <c r="J11103" i="4"/>
  <c r="J11104" i="4"/>
  <c r="J11105" i="4"/>
  <c r="J11106" i="4"/>
  <c r="J11107" i="4"/>
  <c r="J11108" i="4"/>
  <c r="J11109" i="4"/>
  <c r="J11110" i="4"/>
  <c r="J11111" i="4"/>
  <c r="J11112" i="4"/>
  <c r="J11113" i="4"/>
  <c r="J11114" i="4"/>
  <c r="J11115" i="4"/>
  <c r="J11116" i="4"/>
  <c r="J11117" i="4"/>
  <c r="J11118" i="4"/>
  <c r="J11119" i="4"/>
  <c r="J11120" i="4"/>
  <c r="J11121" i="4"/>
  <c r="J11122" i="4"/>
  <c r="J11123" i="4"/>
  <c r="J11124" i="4"/>
  <c r="J11125" i="4"/>
  <c r="J11126" i="4"/>
  <c r="J11127" i="4"/>
  <c r="J11128" i="4"/>
  <c r="J11129" i="4"/>
  <c r="J11130" i="4"/>
  <c r="J11131" i="4"/>
  <c r="J11132" i="4"/>
  <c r="J11133" i="4"/>
  <c r="J11134" i="4"/>
  <c r="J11135" i="4"/>
  <c r="J11136" i="4"/>
  <c r="J11137" i="4"/>
  <c r="J11138" i="4"/>
  <c r="J11139" i="4"/>
  <c r="J11140" i="4"/>
  <c r="J11141" i="4"/>
  <c r="J11142" i="4"/>
  <c r="J11143" i="4"/>
  <c r="J11144" i="4"/>
  <c r="J11145" i="4"/>
  <c r="J11146" i="4"/>
  <c r="J11147" i="4"/>
  <c r="J11148" i="4"/>
  <c r="J11149" i="4"/>
  <c r="J11150" i="4"/>
  <c r="J11151" i="4"/>
  <c r="J11152" i="4"/>
  <c r="J11153" i="4"/>
  <c r="J11154" i="4"/>
  <c r="J11155" i="4"/>
  <c r="J11156" i="4"/>
  <c r="J11157" i="4"/>
  <c r="J11158" i="4"/>
  <c r="J11159" i="4"/>
  <c r="J11160" i="4"/>
  <c r="J11161" i="4"/>
  <c r="J11162" i="4"/>
  <c r="J11163" i="4"/>
  <c r="J11164" i="4"/>
  <c r="J11165" i="4"/>
  <c r="J11166" i="4"/>
  <c r="J11167" i="4"/>
  <c r="J11168" i="4"/>
  <c r="J11169" i="4"/>
  <c r="J11170" i="4"/>
  <c r="J11171" i="4"/>
  <c r="J11172" i="4"/>
  <c r="J11173" i="4"/>
  <c r="J11174" i="4"/>
  <c r="J11175" i="4"/>
  <c r="J11176" i="4"/>
  <c r="J11177" i="4"/>
  <c r="J11178" i="4"/>
  <c r="J11179" i="4"/>
  <c r="J11180" i="4"/>
  <c r="J11181" i="4"/>
  <c r="J11182" i="4"/>
  <c r="J11183" i="4"/>
  <c r="J11184" i="4"/>
  <c r="J11185" i="4"/>
  <c r="J11186" i="4"/>
  <c r="J11187" i="4"/>
  <c r="J11188" i="4"/>
  <c r="J11189" i="4"/>
  <c r="J11190" i="4"/>
  <c r="J11191" i="4"/>
  <c r="J11192" i="4"/>
  <c r="J11193" i="4"/>
  <c r="J11194" i="4"/>
  <c r="J11195" i="4"/>
  <c r="J11196" i="4"/>
  <c r="J11197" i="4"/>
  <c r="J11198" i="4"/>
  <c r="J11199" i="4"/>
  <c r="J11200" i="4"/>
  <c r="J11201" i="4"/>
  <c r="J11202" i="4"/>
  <c r="J11203" i="4"/>
  <c r="J11204" i="4"/>
  <c r="J11205" i="4"/>
  <c r="J11206" i="4"/>
  <c r="J11207" i="4"/>
  <c r="J11208" i="4"/>
  <c r="J11209" i="4"/>
  <c r="J11210" i="4"/>
  <c r="J11211" i="4"/>
  <c r="J11212" i="4"/>
  <c r="J11213" i="4"/>
  <c r="J11214" i="4"/>
  <c r="J11215" i="4"/>
  <c r="J11216" i="4"/>
  <c r="J11217" i="4"/>
  <c r="J11218" i="4"/>
  <c r="J11219" i="4"/>
  <c r="J11220" i="4"/>
  <c r="J11221" i="4"/>
  <c r="J11222" i="4"/>
  <c r="J11223" i="4"/>
  <c r="J11224" i="4"/>
  <c r="J11225" i="4"/>
  <c r="J11226" i="4"/>
  <c r="J11227" i="4"/>
  <c r="J11228" i="4"/>
  <c r="J11229" i="4"/>
  <c r="J11230" i="4"/>
  <c r="J11231" i="4"/>
  <c r="J11232" i="4"/>
  <c r="J11233" i="4"/>
  <c r="J11234" i="4"/>
  <c r="J11235" i="4"/>
  <c r="J11236" i="4"/>
  <c r="J11237" i="4"/>
  <c r="J11238" i="4"/>
  <c r="J11239" i="4"/>
  <c r="J11240" i="4"/>
  <c r="J11241" i="4"/>
  <c r="J11242" i="4"/>
  <c r="J11243" i="4"/>
  <c r="J11244" i="4"/>
  <c r="J11245" i="4"/>
  <c r="J11246" i="4"/>
  <c r="J11247" i="4"/>
  <c r="J11248" i="4"/>
  <c r="J11249" i="4"/>
  <c r="J11250" i="4"/>
  <c r="J11251" i="4"/>
  <c r="J11252" i="4"/>
  <c r="J11253" i="4"/>
  <c r="J11254" i="4"/>
  <c r="J11255" i="4"/>
  <c r="J11256" i="4"/>
  <c r="J11257" i="4"/>
  <c r="J11258" i="4"/>
  <c r="J11259" i="4"/>
  <c r="J11260" i="4"/>
  <c r="J11261" i="4"/>
  <c r="J11262" i="4"/>
  <c r="J11263" i="4"/>
  <c r="J11264" i="4"/>
  <c r="J11265" i="4"/>
  <c r="J11266" i="4"/>
  <c r="J11267" i="4"/>
  <c r="J11268" i="4"/>
  <c r="J11269" i="4"/>
  <c r="J11270" i="4"/>
  <c r="J11271" i="4"/>
  <c r="J11272" i="4"/>
  <c r="J11273" i="4"/>
  <c r="J11274" i="4"/>
  <c r="J11275" i="4"/>
  <c r="J11276" i="4"/>
  <c r="J11277" i="4"/>
  <c r="J11278" i="4"/>
  <c r="J11279" i="4"/>
  <c r="J11280" i="4"/>
  <c r="J11281" i="4"/>
  <c r="J11282" i="4"/>
  <c r="J11283" i="4"/>
  <c r="J11284" i="4"/>
  <c r="J11285" i="4"/>
  <c r="J11286" i="4"/>
  <c r="J11287" i="4"/>
  <c r="J11288" i="4"/>
  <c r="J11289" i="4"/>
  <c r="J11290" i="4"/>
  <c r="J11291" i="4"/>
  <c r="J11292" i="4"/>
  <c r="J11293" i="4"/>
  <c r="J11294" i="4"/>
  <c r="J11295" i="4"/>
  <c r="J11296" i="4"/>
  <c r="J11297" i="4"/>
  <c r="J11298" i="4"/>
  <c r="J11299" i="4"/>
  <c r="J11300" i="4"/>
  <c r="J11301" i="4"/>
  <c r="J11302" i="4"/>
  <c r="J11303" i="4"/>
  <c r="J11304" i="4"/>
  <c r="J11305" i="4"/>
  <c r="J11306" i="4"/>
  <c r="J11307" i="4"/>
  <c r="J11308" i="4"/>
  <c r="J11309" i="4"/>
  <c r="J11310" i="4"/>
  <c r="J11311" i="4"/>
  <c r="J11312" i="4"/>
  <c r="J11313" i="4"/>
  <c r="J11314" i="4"/>
  <c r="J11315" i="4"/>
  <c r="J11316" i="4"/>
  <c r="J11317" i="4"/>
  <c r="J11318" i="4"/>
  <c r="J11319" i="4"/>
  <c r="J11320" i="4"/>
  <c r="J11321" i="4"/>
  <c r="J11322" i="4"/>
  <c r="J11323" i="4"/>
  <c r="J11324" i="4"/>
  <c r="J11325" i="4"/>
  <c r="J11326" i="4"/>
  <c r="J11327" i="4"/>
  <c r="J11328" i="4"/>
  <c r="J11329" i="4"/>
  <c r="J11330" i="4"/>
  <c r="J11331" i="4"/>
  <c r="J11332" i="4"/>
  <c r="J11333" i="4"/>
  <c r="J11334" i="4"/>
  <c r="J11335" i="4"/>
  <c r="J11336" i="4"/>
  <c r="J11337" i="4"/>
  <c r="J11338" i="4"/>
  <c r="J11339" i="4"/>
  <c r="J11340" i="4"/>
  <c r="J11341" i="4"/>
  <c r="J11342" i="4"/>
  <c r="J11343" i="4"/>
  <c r="J11344" i="4"/>
  <c r="J11345" i="4"/>
  <c r="J11346" i="4"/>
  <c r="J11347" i="4"/>
  <c r="J11348" i="4"/>
  <c r="J11349" i="4"/>
  <c r="J11350" i="4"/>
  <c r="J11351" i="4"/>
  <c r="J11352" i="4"/>
  <c r="J11353" i="4"/>
  <c r="J11354" i="4"/>
  <c r="J11355" i="4"/>
  <c r="J11356" i="4"/>
  <c r="J11357" i="4"/>
  <c r="J11358" i="4"/>
  <c r="J11359" i="4"/>
  <c r="J11360" i="4"/>
  <c r="J11361" i="4"/>
  <c r="J11362" i="4"/>
  <c r="J11363" i="4"/>
  <c r="J11364" i="4"/>
  <c r="J11365" i="4"/>
  <c r="J11366" i="4"/>
  <c r="J11367" i="4"/>
  <c r="J11368" i="4"/>
  <c r="J11369" i="4"/>
  <c r="J11370" i="4"/>
  <c r="J11371" i="4"/>
  <c r="J11372" i="4"/>
  <c r="J11373" i="4"/>
  <c r="J11374" i="4"/>
  <c r="J11375" i="4"/>
  <c r="J11376" i="4"/>
  <c r="J11377" i="4"/>
  <c r="J11378" i="4"/>
  <c r="J11379" i="4"/>
  <c r="J11380" i="4"/>
  <c r="J11381" i="4"/>
  <c r="J11382" i="4"/>
  <c r="J11383" i="4"/>
  <c r="J11384" i="4"/>
  <c r="J11385" i="4"/>
  <c r="J11386" i="4"/>
  <c r="J11387" i="4"/>
  <c r="J11388" i="4"/>
  <c r="J11389" i="4"/>
  <c r="J11390" i="4"/>
  <c r="J11391" i="4"/>
  <c r="J11392" i="4"/>
  <c r="J11393" i="4"/>
  <c r="J11394" i="4"/>
  <c r="J11395" i="4"/>
  <c r="J11396" i="4"/>
  <c r="J11397" i="4"/>
  <c r="J11398" i="4"/>
  <c r="J11399" i="4"/>
  <c r="J11400" i="4"/>
  <c r="J11401" i="4"/>
  <c r="J11402" i="4"/>
  <c r="J11403" i="4"/>
  <c r="J11404" i="4"/>
  <c r="J11405" i="4"/>
  <c r="J11406" i="4"/>
  <c r="J11407" i="4"/>
  <c r="J11408" i="4"/>
  <c r="J11409" i="4"/>
  <c r="J11410" i="4"/>
  <c r="J11411" i="4"/>
  <c r="J11412" i="4"/>
  <c r="J11413" i="4"/>
  <c r="J11414" i="4"/>
  <c r="J11415" i="4"/>
  <c r="J11416" i="4"/>
  <c r="J11417" i="4"/>
  <c r="J11418" i="4"/>
  <c r="J11419" i="4"/>
  <c r="J11420" i="4"/>
  <c r="J11421" i="4"/>
  <c r="J11422" i="4"/>
  <c r="J11423" i="4"/>
  <c r="J11424" i="4"/>
  <c r="J11425" i="4"/>
  <c r="J11426" i="4"/>
  <c r="J11427" i="4"/>
  <c r="J11428" i="4"/>
  <c r="J11429" i="4"/>
  <c r="J11430" i="4"/>
  <c r="J11431" i="4"/>
  <c r="J11432" i="4"/>
  <c r="J11433" i="4"/>
  <c r="J11434" i="4"/>
  <c r="J11435" i="4"/>
  <c r="J11436" i="4"/>
  <c r="J11437" i="4"/>
  <c r="J11438" i="4"/>
  <c r="J11439" i="4"/>
  <c r="J11440" i="4"/>
  <c r="J11441" i="4"/>
  <c r="J11442" i="4"/>
  <c r="J11443" i="4"/>
  <c r="J11444" i="4"/>
  <c r="J11445" i="4"/>
  <c r="J11446" i="4"/>
  <c r="J11447" i="4"/>
  <c r="J11448" i="4"/>
  <c r="J11449" i="4"/>
  <c r="J11450" i="4"/>
  <c r="J11451" i="4"/>
  <c r="J11452" i="4"/>
  <c r="J11453" i="4"/>
  <c r="J11454" i="4"/>
  <c r="J11455" i="4"/>
  <c r="J11456" i="4"/>
  <c r="J11457" i="4"/>
  <c r="J11458" i="4"/>
  <c r="J11459" i="4"/>
  <c r="J11460" i="4"/>
  <c r="J11461" i="4"/>
  <c r="J11462" i="4"/>
  <c r="J11463" i="4"/>
  <c r="J11464" i="4"/>
  <c r="J11465" i="4"/>
  <c r="J11466" i="4"/>
  <c r="J11467" i="4"/>
  <c r="J11468" i="4"/>
  <c r="J11469" i="4"/>
  <c r="J11470" i="4"/>
  <c r="J11471" i="4"/>
  <c r="J11472" i="4"/>
  <c r="J11473" i="4"/>
  <c r="J11474" i="4"/>
  <c r="J11475" i="4"/>
  <c r="J11476" i="4"/>
  <c r="J11477" i="4"/>
  <c r="J11478" i="4"/>
  <c r="J11479" i="4"/>
  <c r="J11480" i="4"/>
  <c r="J11481" i="4"/>
  <c r="J11482" i="4"/>
  <c r="J11483" i="4"/>
  <c r="J11484" i="4"/>
  <c r="J11485" i="4"/>
  <c r="J11486" i="4"/>
  <c r="J11487" i="4"/>
  <c r="J11488" i="4"/>
  <c r="J11489" i="4"/>
  <c r="J11490" i="4"/>
  <c r="J11491" i="4"/>
  <c r="J11492" i="4"/>
  <c r="J11493" i="4"/>
  <c r="J11494" i="4"/>
  <c r="J11495" i="4"/>
  <c r="J11496" i="4"/>
  <c r="J11497" i="4"/>
  <c r="J11498" i="4"/>
  <c r="J11499" i="4"/>
  <c r="J11500" i="4"/>
  <c r="J11501" i="4"/>
  <c r="J11502" i="4"/>
  <c r="J11503" i="4"/>
  <c r="J11504" i="4"/>
  <c r="J11505" i="4"/>
  <c r="J11506" i="4"/>
  <c r="J11507" i="4"/>
  <c r="J11508" i="4"/>
  <c r="J11509" i="4"/>
  <c r="J11510" i="4"/>
  <c r="J11511" i="4"/>
  <c r="J11512" i="4"/>
  <c r="J11513" i="4"/>
  <c r="J11514" i="4"/>
  <c r="J11515" i="4"/>
  <c r="J11516" i="4"/>
  <c r="J11517" i="4"/>
  <c r="J11518" i="4"/>
  <c r="J11519" i="4"/>
  <c r="J11520" i="4"/>
  <c r="J11521" i="4"/>
  <c r="J11522" i="4"/>
  <c r="J11523" i="4"/>
  <c r="J11524" i="4"/>
  <c r="J11525" i="4"/>
  <c r="J11526" i="4"/>
  <c r="J11527" i="4"/>
  <c r="J11528" i="4"/>
  <c r="J11529" i="4"/>
  <c r="J11530" i="4"/>
  <c r="J11531" i="4"/>
  <c r="J11532" i="4"/>
  <c r="J11533" i="4"/>
  <c r="J11534" i="4"/>
  <c r="J11535" i="4"/>
  <c r="J11536" i="4"/>
  <c r="J11537" i="4"/>
  <c r="J11538" i="4"/>
  <c r="J11539" i="4"/>
  <c r="J11540" i="4"/>
  <c r="J11541" i="4"/>
  <c r="J11542" i="4"/>
  <c r="J11543" i="4"/>
  <c r="J11544" i="4"/>
  <c r="J11545" i="4"/>
  <c r="J11546" i="4"/>
  <c r="J11547" i="4"/>
  <c r="J11548" i="4"/>
  <c r="J11549" i="4"/>
  <c r="J11550" i="4"/>
  <c r="J11551" i="4"/>
  <c r="J11552" i="4"/>
  <c r="J11553" i="4"/>
  <c r="J11554" i="4"/>
  <c r="J11555" i="4"/>
  <c r="J11556" i="4"/>
  <c r="J11557" i="4"/>
  <c r="J11558" i="4"/>
  <c r="J11559" i="4"/>
  <c r="J11560" i="4"/>
  <c r="J11561" i="4"/>
  <c r="J11562" i="4"/>
  <c r="J11563" i="4"/>
  <c r="J11564" i="4"/>
  <c r="J11565" i="4"/>
  <c r="J11566" i="4"/>
  <c r="J11567" i="4"/>
  <c r="J11568" i="4"/>
  <c r="J11569" i="4"/>
  <c r="J11570" i="4"/>
  <c r="J11571" i="4"/>
  <c r="J11572" i="4"/>
  <c r="J11573" i="4"/>
  <c r="J11574" i="4"/>
  <c r="J11575" i="4"/>
  <c r="J11576" i="4"/>
  <c r="J11577" i="4"/>
  <c r="J11578" i="4"/>
  <c r="J11579" i="4"/>
  <c r="J11580" i="4"/>
  <c r="J11581" i="4"/>
  <c r="J11582" i="4"/>
  <c r="J11583" i="4"/>
  <c r="J11584" i="4"/>
  <c r="J11585" i="4"/>
  <c r="J11586" i="4"/>
  <c r="J11587" i="4"/>
  <c r="J11588" i="4"/>
  <c r="J11589" i="4"/>
  <c r="J11590" i="4"/>
  <c r="J11591" i="4"/>
  <c r="J11592" i="4"/>
  <c r="J11593" i="4"/>
  <c r="J11594" i="4"/>
  <c r="J11595" i="4"/>
  <c r="J11596" i="4"/>
  <c r="J11597" i="4"/>
  <c r="J11598" i="4"/>
  <c r="J11599" i="4"/>
  <c r="J11600" i="4"/>
  <c r="J11601" i="4"/>
  <c r="J11602" i="4"/>
  <c r="J11603" i="4"/>
  <c r="J11604" i="4"/>
  <c r="J11605" i="4"/>
  <c r="J11606" i="4"/>
  <c r="J11607" i="4"/>
  <c r="J11608" i="4"/>
  <c r="J11609" i="4"/>
  <c r="J11610" i="4"/>
  <c r="J11611" i="4"/>
  <c r="J11612" i="4"/>
  <c r="J11613" i="4"/>
  <c r="J11614" i="4"/>
  <c r="J11615" i="4"/>
  <c r="J11616" i="4"/>
  <c r="J11617" i="4"/>
  <c r="J11618" i="4"/>
  <c r="J11619" i="4"/>
  <c r="J11620" i="4"/>
  <c r="J11621" i="4"/>
  <c r="J11622" i="4"/>
  <c r="J11623" i="4"/>
  <c r="J11624" i="4"/>
  <c r="J11625" i="4"/>
  <c r="J11626" i="4"/>
  <c r="J11627" i="4"/>
  <c r="J11628" i="4"/>
  <c r="J11629" i="4"/>
  <c r="J11630" i="4"/>
  <c r="J11631" i="4"/>
  <c r="J11632" i="4"/>
  <c r="J11633" i="4"/>
  <c r="J11634" i="4"/>
  <c r="J11635" i="4"/>
  <c r="J11636" i="4"/>
  <c r="J11637" i="4"/>
  <c r="J11638" i="4"/>
  <c r="J11639" i="4"/>
  <c r="J11640" i="4"/>
  <c r="J11641" i="4"/>
  <c r="J11642" i="4"/>
  <c r="J11643" i="4"/>
  <c r="J11644" i="4"/>
  <c r="J11645" i="4"/>
  <c r="J11646" i="4"/>
  <c r="J11647" i="4"/>
  <c r="J11648" i="4"/>
  <c r="J11649" i="4"/>
  <c r="J11650" i="4"/>
  <c r="J11651" i="4"/>
  <c r="J11652" i="4"/>
  <c r="J11653" i="4"/>
  <c r="J11654" i="4"/>
  <c r="J11655" i="4"/>
  <c r="J11656" i="4"/>
  <c r="J11657" i="4"/>
  <c r="J11658" i="4"/>
  <c r="J11659" i="4"/>
  <c r="J11660" i="4"/>
  <c r="J11661" i="4"/>
  <c r="J11662" i="4"/>
  <c r="J11663" i="4"/>
  <c r="J11664" i="4"/>
  <c r="J11665" i="4"/>
  <c r="J11666" i="4"/>
  <c r="J11667" i="4"/>
  <c r="J11668" i="4"/>
  <c r="J11669" i="4"/>
  <c r="J11670" i="4"/>
  <c r="J11671" i="4"/>
  <c r="J11672" i="4"/>
  <c r="J11673" i="4"/>
  <c r="J11674" i="4"/>
  <c r="J11675" i="4"/>
  <c r="J11676" i="4"/>
  <c r="J11677" i="4"/>
  <c r="J11678" i="4"/>
  <c r="J11679" i="4"/>
  <c r="J11680" i="4"/>
  <c r="J11681" i="4"/>
  <c r="J11682" i="4"/>
  <c r="J11683" i="4"/>
  <c r="J11684" i="4"/>
  <c r="J11685" i="4"/>
  <c r="J11686" i="4"/>
  <c r="J11687" i="4"/>
  <c r="J11688" i="4"/>
  <c r="J11689" i="4"/>
  <c r="J11690" i="4"/>
  <c r="J11691" i="4"/>
  <c r="J11692" i="4"/>
  <c r="J11693" i="4"/>
  <c r="J11694" i="4"/>
  <c r="J11695" i="4"/>
  <c r="J11696" i="4"/>
  <c r="J11697" i="4"/>
  <c r="J11698" i="4"/>
  <c r="J11699" i="4"/>
  <c r="J11700" i="4"/>
  <c r="J11701" i="4"/>
  <c r="J11702" i="4"/>
  <c r="J11703" i="4"/>
  <c r="J11704" i="4"/>
  <c r="J11705" i="4"/>
  <c r="J11706" i="4"/>
  <c r="J11707" i="4"/>
  <c r="J11708" i="4"/>
  <c r="J11709" i="4"/>
  <c r="J11710" i="4"/>
  <c r="J11711" i="4"/>
  <c r="J11712" i="4"/>
  <c r="J11713" i="4"/>
  <c r="J11714" i="4"/>
  <c r="J11715" i="4"/>
  <c r="J11716" i="4"/>
  <c r="J11717" i="4"/>
  <c r="J11718" i="4"/>
  <c r="J11719" i="4"/>
  <c r="J11720" i="4"/>
  <c r="J11721" i="4"/>
  <c r="J11722" i="4"/>
  <c r="J11723" i="4"/>
  <c r="J11724" i="4"/>
  <c r="J11725" i="4"/>
  <c r="J11726" i="4"/>
  <c r="J11727" i="4"/>
  <c r="J11728" i="4"/>
  <c r="J11729" i="4"/>
  <c r="J11730" i="4"/>
  <c r="J11731" i="4"/>
  <c r="J11732" i="4"/>
  <c r="J11733" i="4"/>
  <c r="J11734" i="4"/>
  <c r="J11735" i="4"/>
  <c r="J11736" i="4"/>
  <c r="J11737" i="4"/>
  <c r="J11738" i="4"/>
  <c r="J11739" i="4"/>
  <c r="J11740" i="4"/>
  <c r="J11741" i="4"/>
  <c r="J11742" i="4"/>
  <c r="J11743" i="4"/>
  <c r="J11744" i="4"/>
  <c r="J11745" i="4"/>
  <c r="J11746" i="4"/>
  <c r="J11747" i="4"/>
  <c r="J11748" i="4"/>
  <c r="J11749" i="4"/>
  <c r="J11750" i="4"/>
  <c r="J11751" i="4"/>
  <c r="J11752" i="4"/>
  <c r="J11753" i="4"/>
  <c r="J11754" i="4"/>
  <c r="J11755" i="4"/>
  <c r="J11756" i="4"/>
  <c r="J11757" i="4"/>
  <c r="J11758" i="4"/>
  <c r="J11759" i="4"/>
  <c r="J11760" i="4"/>
  <c r="J11761" i="4"/>
  <c r="J11762" i="4"/>
  <c r="J11763" i="4"/>
  <c r="J11764" i="4"/>
  <c r="J11765" i="4"/>
  <c r="J11766" i="4"/>
  <c r="J11767" i="4"/>
  <c r="J11768" i="4"/>
  <c r="J11769" i="4"/>
  <c r="J11770" i="4"/>
  <c r="J11771" i="4"/>
  <c r="J11772" i="4"/>
  <c r="J11773" i="4"/>
  <c r="J11774" i="4"/>
  <c r="J11775" i="4"/>
  <c r="J11776" i="4"/>
  <c r="J11777" i="4"/>
  <c r="J11778" i="4"/>
  <c r="J11779" i="4"/>
  <c r="J11780" i="4"/>
  <c r="J11781" i="4"/>
  <c r="J11782" i="4"/>
  <c r="J11783" i="4"/>
  <c r="J11784" i="4"/>
  <c r="J11785" i="4"/>
  <c r="J11786" i="4"/>
  <c r="J11787" i="4"/>
  <c r="J11788" i="4"/>
  <c r="J11789" i="4"/>
  <c r="J11790" i="4"/>
  <c r="J11791" i="4"/>
  <c r="J11792" i="4"/>
  <c r="J11793" i="4"/>
  <c r="J11794" i="4"/>
  <c r="J11795" i="4"/>
  <c r="J11796" i="4"/>
  <c r="J11797" i="4"/>
  <c r="J11798" i="4"/>
  <c r="J11799" i="4"/>
  <c r="J11800" i="4"/>
  <c r="J11801" i="4"/>
  <c r="J11802" i="4"/>
  <c r="J11803" i="4"/>
  <c r="J11804" i="4"/>
  <c r="J11805" i="4"/>
  <c r="J11806" i="4"/>
  <c r="J11807" i="4"/>
  <c r="J11808" i="4"/>
  <c r="J11809" i="4"/>
  <c r="J11810" i="4"/>
  <c r="J11811" i="4"/>
  <c r="J11812" i="4"/>
  <c r="J11813" i="4"/>
  <c r="J11814" i="4"/>
  <c r="J11815" i="4"/>
  <c r="J11816" i="4"/>
  <c r="J11817" i="4"/>
  <c r="J11818" i="4"/>
  <c r="J11819" i="4"/>
  <c r="J11820" i="4"/>
  <c r="J11821" i="4"/>
  <c r="J11822" i="4"/>
  <c r="J11823" i="4"/>
  <c r="J11824" i="4"/>
  <c r="J11825" i="4"/>
  <c r="J11826" i="4"/>
  <c r="J11827" i="4"/>
  <c r="J11828" i="4"/>
  <c r="J11829" i="4"/>
  <c r="J11830" i="4"/>
  <c r="J11831" i="4"/>
  <c r="J11832" i="4"/>
  <c r="J11833" i="4"/>
  <c r="J11834" i="4"/>
  <c r="J11835" i="4"/>
  <c r="J11836" i="4"/>
  <c r="J11837" i="4"/>
  <c r="J11838" i="4"/>
  <c r="J11839" i="4"/>
  <c r="J11840" i="4"/>
  <c r="J11841" i="4"/>
  <c r="J11842" i="4"/>
  <c r="J11843" i="4"/>
  <c r="J11844" i="4"/>
  <c r="J11845" i="4"/>
  <c r="J11846" i="4"/>
  <c r="J11847" i="4"/>
  <c r="J11848" i="4"/>
  <c r="J11849" i="4"/>
  <c r="J11850" i="4"/>
  <c r="J11851" i="4"/>
  <c r="J11852" i="4"/>
  <c r="J11853" i="4"/>
  <c r="J11854" i="4"/>
  <c r="J11855" i="4"/>
  <c r="J11856" i="4"/>
  <c r="J11857" i="4"/>
  <c r="J11858" i="4"/>
  <c r="J11859" i="4"/>
  <c r="J11860" i="4"/>
  <c r="J11861" i="4"/>
  <c r="J11862" i="4"/>
  <c r="J11863" i="4"/>
  <c r="J11864" i="4"/>
  <c r="J11865" i="4"/>
  <c r="J11866" i="4"/>
  <c r="J11867" i="4"/>
  <c r="J11868" i="4"/>
  <c r="J11869" i="4"/>
  <c r="J11870" i="4"/>
  <c r="J11871" i="4"/>
  <c r="J11872" i="4"/>
  <c r="J11873" i="4"/>
  <c r="J11874" i="4"/>
  <c r="J11875" i="4"/>
  <c r="J11876" i="4"/>
  <c r="J11877" i="4"/>
  <c r="J11878" i="4"/>
  <c r="J11879" i="4"/>
  <c r="J11880" i="4"/>
  <c r="J11881" i="4"/>
  <c r="J11882" i="4"/>
  <c r="J11883" i="4"/>
  <c r="J11884" i="4"/>
  <c r="J11885" i="4"/>
  <c r="J11886" i="4"/>
  <c r="J11887" i="4"/>
  <c r="J11888" i="4"/>
  <c r="J11889" i="4"/>
  <c r="J11890" i="4"/>
  <c r="J11891" i="4"/>
  <c r="J11892" i="4"/>
  <c r="J11893" i="4"/>
  <c r="J11894" i="4"/>
  <c r="J11895" i="4"/>
  <c r="J11896" i="4"/>
  <c r="J11897" i="4"/>
  <c r="J11898" i="4"/>
  <c r="J11899" i="4"/>
  <c r="J11900" i="4"/>
  <c r="J11901" i="4"/>
  <c r="J11902" i="4"/>
  <c r="J11903" i="4"/>
  <c r="J11904" i="4"/>
  <c r="J11905" i="4"/>
  <c r="J11906" i="4"/>
  <c r="J11907" i="4"/>
  <c r="J11908" i="4"/>
  <c r="J11909" i="4"/>
  <c r="J11910" i="4"/>
  <c r="J11911" i="4"/>
  <c r="J11912" i="4"/>
  <c r="J11913" i="4"/>
  <c r="J11914" i="4"/>
  <c r="J11915" i="4"/>
  <c r="J11916" i="4"/>
  <c r="J11917" i="4"/>
  <c r="J11918" i="4"/>
  <c r="J11919" i="4"/>
  <c r="J11920" i="4"/>
  <c r="J11921" i="4"/>
  <c r="J11922" i="4"/>
  <c r="J11923" i="4"/>
  <c r="J11924" i="4"/>
  <c r="J11925" i="4"/>
  <c r="J11926" i="4"/>
  <c r="J11927" i="4"/>
  <c r="J11928" i="4"/>
  <c r="J11929" i="4"/>
  <c r="J11930" i="4"/>
  <c r="J11931" i="4"/>
  <c r="J11932" i="4"/>
  <c r="J11933" i="4"/>
  <c r="J11934" i="4"/>
  <c r="J11935" i="4"/>
  <c r="J11936" i="4"/>
  <c r="J11937" i="4"/>
  <c r="J11938" i="4"/>
  <c r="J11939" i="4"/>
  <c r="J11940" i="4"/>
  <c r="J11941" i="4"/>
  <c r="J11942" i="4"/>
  <c r="J11943" i="4"/>
  <c r="J11944" i="4"/>
  <c r="J11945" i="4"/>
  <c r="J11946" i="4"/>
  <c r="J11947" i="4"/>
  <c r="J11948" i="4"/>
  <c r="J11949" i="4"/>
  <c r="J11950" i="4"/>
  <c r="J11951" i="4"/>
  <c r="J11952" i="4"/>
  <c r="J11953" i="4"/>
  <c r="J11954" i="4"/>
  <c r="J11955" i="4"/>
  <c r="J11956" i="4"/>
  <c r="J11957" i="4"/>
  <c r="J11958" i="4"/>
  <c r="J11959" i="4"/>
  <c r="J11960" i="4"/>
  <c r="J11961" i="4"/>
  <c r="J11962" i="4"/>
  <c r="J11963" i="4"/>
  <c r="J11964" i="4"/>
  <c r="J11965" i="4"/>
  <c r="J11966" i="4"/>
  <c r="J11967" i="4"/>
  <c r="J11968" i="4"/>
  <c r="J11969" i="4"/>
  <c r="J11970" i="4"/>
  <c r="J11971" i="4"/>
  <c r="J11972" i="4"/>
  <c r="J11973" i="4"/>
  <c r="J11974" i="4"/>
  <c r="J11975" i="4"/>
  <c r="J11976" i="4"/>
  <c r="J11977" i="4"/>
  <c r="J11978" i="4"/>
  <c r="J11979" i="4"/>
  <c r="J11980" i="4"/>
  <c r="J11981" i="4"/>
  <c r="J11982" i="4"/>
  <c r="J11983" i="4"/>
  <c r="J11984" i="4"/>
  <c r="J11985" i="4"/>
  <c r="J11986" i="4"/>
  <c r="J11987" i="4"/>
  <c r="J11988" i="4"/>
  <c r="J11989" i="4"/>
  <c r="J11990" i="4"/>
  <c r="J11991" i="4"/>
  <c r="J11992" i="4"/>
  <c r="J11993" i="4"/>
  <c r="J11994" i="4"/>
  <c r="J11995" i="4"/>
  <c r="J11996" i="4"/>
  <c r="J11997" i="4"/>
  <c r="J11998" i="4"/>
  <c r="J11999" i="4"/>
  <c r="J12000" i="4"/>
  <c r="J12001" i="4"/>
  <c r="J12002" i="4"/>
  <c r="J12003" i="4"/>
  <c r="J12004" i="4"/>
  <c r="J12005" i="4"/>
  <c r="J12006" i="4"/>
  <c r="J12007" i="4"/>
  <c r="J12008" i="4"/>
  <c r="J12009" i="4"/>
  <c r="J12010" i="4"/>
  <c r="J12011" i="4"/>
  <c r="J12012" i="4"/>
  <c r="J12013" i="4"/>
  <c r="J12014" i="4"/>
  <c r="J12015" i="4"/>
  <c r="J12016" i="4"/>
  <c r="J12017" i="4"/>
  <c r="J12018" i="4"/>
  <c r="J12019" i="4"/>
  <c r="J12020" i="4"/>
  <c r="J12021" i="4"/>
  <c r="J12022" i="4"/>
  <c r="J12023" i="4"/>
  <c r="J12024" i="4"/>
  <c r="J12025" i="4"/>
  <c r="J12026" i="4"/>
  <c r="J12027" i="4"/>
  <c r="J12028" i="4"/>
  <c r="J12029" i="4"/>
  <c r="J12030" i="4"/>
  <c r="J12031" i="4"/>
  <c r="J12032" i="4"/>
  <c r="J12033" i="4"/>
  <c r="J12034" i="4"/>
  <c r="J12035" i="4"/>
  <c r="J12036" i="4"/>
  <c r="J12037" i="4"/>
  <c r="J12038" i="4"/>
  <c r="J12039" i="4"/>
  <c r="J12040" i="4"/>
  <c r="J12041" i="4"/>
  <c r="J12042" i="4"/>
  <c r="J12043" i="4"/>
  <c r="J12044" i="4"/>
  <c r="J12045" i="4"/>
  <c r="J12046" i="4"/>
  <c r="J12047" i="4"/>
  <c r="J12048" i="4"/>
  <c r="J12049" i="4"/>
  <c r="J12050" i="4"/>
  <c r="J12051" i="4"/>
  <c r="J12052" i="4"/>
  <c r="J12053" i="4"/>
  <c r="J12054" i="4"/>
  <c r="J12055" i="4"/>
  <c r="J12056" i="4"/>
  <c r="J12057" i="4"/>
  <c r="J12058" i="4"/>
  <c r="J12059" i="4"/>
  <c r="J12060" i="4"/>
  <c r="J12061" i="4"/>
  <c r="J12062" i="4"/>
  <c r="J12063" i="4"/>
  <c r="J12064" i="4"/>
  <c r="J12065" i="4"/>
  <c r="J12066" i="4"/>
  <c r="J12067" i="4"/>
  <c r="J12068" i="4"/>
  <c r="J12069" i="4"/>
  <c r="J12070" i="4"/>
  <c r="J12071" i="4"/>
  <c r="J12072" i="4"/>
  <c r="J12073" i="4"/>
  <c r="J12074" i="4"/>
  <c r="J12075" i="4"/>
  <c r="J12076" i="4"/>
  <c r="J12077" i="4"/>
  <c r="J12078" i="4"/>
  <c r="J12079" i="4"/>
  <c r="J12080" i="4"/>
  <c r="J12081" i="4"/>
  <c r="J12082" i="4"/>
  <c r="J12083" i="4"/>
  <c r="J12084" i="4"/>
  <c r="J12085" i="4"/>
  <c r="J12086" i="4"/>
  <c r="J12087" i="4"/>
  <c r="J12088" i="4"/>
  <c r="J12089" i="4"/>
  <c r="J12090" i="4"/>
  <c r="J12091" i="4"/>
  <c r="J12092" i="4"/>
  <c r="J12093" i="4"/>
  <c r="J12094" i="4"/>
  <c r="J12095" i="4"/>
  <c r="J12096" i="4"/>
  <c r="J12097" i="4"/>
  <c r="J12098" i="4"/>
  <c r="J12099" i="4"/>
  <c r="J12100" i="4"/>
  <c r="J12101" i="4"/>
  <c r="J12102" i="4"/>
  <c r="J12103" i="4"/>
  <c r="J12104" i="4"/>
  <c r="J12105" i="4"/>
  <c r="J12106" i="4"/>
  <c r="J12107" i="4"/>
  <c r="J12108" i="4"/>
  <c r="J12109" i="4"/>
  <c r="J12110" i="4"/>
  <c r="J12111" i="4"/>
  <c r="J12112" i="4"/>
  <c r="J12113" i="4"/>
  <c r="J12114" i="4"/>
  <c r="J12115" i="4"/>
  <c r="J12116" i="4"/>
  <c r="J12117" i="4"/>
  <c r="J12118" i="4"/>
  <c r="J12119" i="4"/>
  <c r="J12120" i="4"/>
  <c r="J12121" i="4"/>
  <c r="J12122" i="4"/>
  <c r="J12123" i="4"/>
  <c r="J12124" i="4"/>
  <c r="J12125" i="4"/>
  <c r="J12126" i="4"/>
  <c r="J12127" i="4"/>
  <c r="J12128" i="4"/>
  <c r="J12129" i="4"/>
  <c r="J12130" i="4"/>
  <c r="J12131" i="4"/>
  <c r="J12132" i="4"/>
  <c r="J12133" i="4"/>
  <c r="J12134" i="4"/>
  <c r="J12135" i="4"/>
  <c r="J12136" i="4"/>
  <c r="J12137" i="4"/>
  <c r="J12138" i="4"/>
  <c r="J12139" i="4"/>
  <c r="J12140" i="4"/>
  <c r="J12141" i="4"/>
  <c r="J12142" i="4"/>
  <c r="J12143" i="4"/>
  <c r="J12144" i="4"/>
  <c r="J12145" i="4"/>
  <c r="J12146" i="4"/>
  <c r="J12147" i="4"/>
  <c r="J12148" i="4"/>
  <c r="J12149" i="4"/>
  <c r="J12150" i="4"/>
  <c r="J12151" i="4"/>
  <c r="J12152" i="4"/>
  <c r="J12153" i="4"/>
  <c r="J12154" i="4"/>
  <c r="J12155" i="4"/>
  <c r="J12156" i="4"/>
  <c r="J12157" i="4"/>
  <c r="J12158" i="4"/>
  <c r="J12159" i="4"/>
  <c r="J12160" i="4"/>
  <c r="J12161" i="4"/>
  <c r="J12162" i="4"/>
  <c r="J12163" i="4"/>
  <c r="J12164" i="4"/>
  <c r="J12165" i="4"/>
  <c r="J12166" i="4"/>
  <c r="J12167" i="4"/>
  <c r="J12168" i="4"/>
  <c r="J12169" i="4"/>
  <c r="J12170" i="4"/>
  <c r="J12171" i="4"/>
  <c r="J12172" i="4"/>
  <c r="J12173" i="4"/>
  <c r="J12174" i="4"/>
  <c r="J12175" i="4"/>
  <c r="J12176" i="4"/>
  <c r="J12177" i="4"/>
  <c r="J12178" i="4"/>
  <c r="J12179" i="4"/>
  <c r="J12180" i="4"/>
  <c r="J12181" i="4"/>
  <c r="J12182" i="4"/>
  <c r="J12183" i="4"/>
  <c r="J12184" i="4"/>
  <c r="J12185" i="4"/>
  <c r="J12186" i="4"/>
  <c r="J12187" i="4"/>
  <c r="J12188" i="4"/>
  <c r="J12189" i="4"/>
  <c r="J12190" i="4"/>
  <c r="J12191" i="4"/>
  <c r="J12192" i="4"/>
  <c r="J12193" i="4"/>
  <c r="J12194" i="4"/>
  <c r="J12195" i="4"/>
  <c r="J12196" i="4"/>
  <c r="J12197" i="4"/>
  <c r="J12198" i="4"/>
  <c r="J12199" i="4"/>
  <c r="J12200" i="4"/>
  <c r="J12201" i="4"/>
  <c r="J12202" i="4"/>
  <c r="J12203" i="4"/>
  <c r="J12204" i="4"/>
  <c r="J12205" i="4"/>
  <c r="J12206" i="4"/>
  <c r="J12207" i="4"/>
  <c r="J12208" i="4"/>
  <c r="J12209" i="4"/>
  <c r="J12210" i="4"/>
  <c r="J12211" i="4"/>
  <c r="J12212" i="4"/>
  <c r="J12213" i="4"/>
  <c r="J12214" i="4"/>
  <c r="J12215" i="4"/>
  <c r="J12216" i="4"/>
  <c r="J12217" i="4"/>
  <c r="J12218" i="4"/>
  <c r="J12219" i="4"/>
  <c r="J12220" i="4"/>
  <c r="J12221" i="4"/>
  <c r="J12222" i="4"/>
  <c r="J12223" i="4"/>
  <c r="J12224" i="4"/>
  <c r="J12225" i="4"/>
  <c r="J12226" i="4"/>
  <c r="J12227" i="4"/>
  <c r="J12228" i="4"/>
  <c r="J12229" i="4"/>
  <c r="J12230" i="4"/>
  <c r="J12231" i="4"/>
  <c r="J12232" i="4"/>
  <c r="J12233" i="4"/>
  <c r="J12234" i="4"/>
  <c r="J12235" i="4"/>
  <c r="J12236" i="4"/>
  <c r="J12237" i="4"/>
  <c r="J12238" i="4"/>
  <c r="J12239" i="4"/>
  <c r="J12240" i="4"/>
  <c r="J12241" i="4"/>
  <c r="J12242" i="4"/>
  <c r="J12243" i="4"/>
  <c r="J12244" i="4"/>
  <c r="J12245" i="4"/>
  <c r="J12246" i="4"/>
  <c r="J12247" i="4"/>
  <c r="J12248" i="4"/>
  <c r="J12249" i="4"/>
  <c r="J12250" i="4"/>
  <c r="J12251" i="4"/>
  <c r="J12252" i="4"/>
  <c r="J12253" i="4"/>
  <c r="J12254" i="4"/>
  <c r="J12255" i="4"/>
  <c r="J12256" i="4"/>
  <c r="J12257" i="4"/>
  <c r="J12258" i="4"/>
  <c r="J12259" i="4"/>
  <c r="J12260" i="4"/>
  <c r="J12261" i="4"/>
  <c r="J12262" i="4"/>
  <c r="J12263" i="4"/>
  <c r="J12264" i="4"/>
  <c r="J12265" i="4"/>
  <c r="J12266" i="4"/>
  <c r="J12267" i="4"/>
  <c r="J12268" i="4"/>
  <c r="J12269" i="4"/>
  <c r="J12270" i="4"/>
  <c r="J12271" i="4"/>
  <c r="J12272" i="4"/>
  <c r="J12273" i="4"/>
  <c r="J12274" i="4"/>
  <c r="J12275" i="4"/>
  <c r="J12276" i="4"/>
  <c r="J12277" i="4"/>
  <c r="J12278" i="4"/>
  <c r="J12279" i="4"/>
  <c r="J12280" i="4"/>
  <c r="J12281" i="4"/>
  <c r="J12282" i="4"/>
  <c r="J12283" i="4"/>
  <c r="J12284" i="4"/>
  <c r="J12285" i="4"/>
  <c r="J12286" i="4"/>
  <c r="J12287" i="4"/>
  <c r="J12288" i="4"/>
  <c r="J12289" i="4"/>
  <c r="J12290" i="4"/>
  <c r="J12291" i="4"/>
  <c r="J12292" i="4"/>
  <c r="J12293" i="4"/>
  <c r="J12294" i="4"/>
  <c r="J12295" i="4"/>
  <c r="J12296" i="4"/>
  <c r="J12297" i="4"/>
  <c r="J12298" i="4"/>
  <c r="J12299" i="4"/>
  <c r="J12300" i="4"/>
  <c r="J12301" i="4"/>
  <c r="J12302" i="4"/>
  <c r="J12303" i="4"/>
  <c r="J12304" i="4"/>
  <c r="J12305" i="4"/>
  <c r="J12306" i="4"/>
  <c r="J12307" i="4"/>
  <c r="J12308" i="4"/>
  <c r="J12309" i="4"/>
  <c r="J12310" i="4"/>
  <c r="J12311" i="4"/>
  <c r="J12312" i="4"/>
  <c r="J12313" i="4"/>
  <c r="J12314" i="4"/>
  <c r="J12315" i="4"/>
  <c r="J12316" i="4"/>
  <c r="J12317" i="4"/>
  <c r="J12318" i="4"/>
  <c r="J12319" i="4"/>
  <c r="J12320" i="4"/>
  <c r="J12321" i="4"/>
  <c r="J12322" i="4"/>
  <c r="J12323" i="4"/>
  <c r="J12324" i="4"/>
  <c r="J12325" i="4"/>
  <c r="J12326" i="4"/>
  <c r="J12327" i="4"/>
  <c r="J12328" i="4"/>
  <c r="J12329" i="4"/>
  <c r="J12330" i="4"/>
  <c r="J12331" i="4"/>
  <c r="J12332" i="4"/>
  <c r="J12333" i="4"/>
  <c r="J12334" i="4"/>
  <c r="J12335" i="4"/>
  <c r="J12336" i="4"/>
  <c r="J12337" i="4"/>
  <c r="J12338" i="4"/>
  <c r="J12339" i="4"/>
  <c r="J12340" i="4"/>
  <c r="J12341" i="4"/>
  <c r="J12342" i="4"/>
  <c r="J12343" i="4"/>
  <c r="J12344" i="4"/>
  <c r="J12345" i="4"/>
  <c r="J12346" i="4"/>
  <c r="J12347" i="4"/>
  <c r="J12348" i="4"/>
  <c r="J12349" i="4"/>
  <c r="J12350" i="4"/>
  <c r="J12351" i="4"/>
  <c r="J12352" i="4"/>
  <c r="J12353" i="4"/>
  <c r="J12354" i="4"/>
  <c r="J12355" i="4"/>
  <c r="J12356" i="4"/>
  <c r="J12357" i="4"/>
  <c r="J12358" i="4"/>
  <c r="J12359" i="4"/>
  <c r="J12360" i="4"/>
  <c r="J12361" i="4"/>
  <c r="J12362" i="4"/>
  <c r="J12363" i="4"/>
  <c r="J12364" i="4"/>
  <c r="J12365" i="4"/>
  <c r="J12366" i="4"/>
  <c r="J12367" i="4"/>
  <c r="J12368" i="4"/>
  <c r="J12369" i="4"/>
  <c r="J12370" i="4"/>
  <c r="J12371" i="4"/>
  <c r="J12372" i="4"/>
  <c r="J12373" i="4"/>
  <c r="J12374" i="4"/>
  <c r="J12375" i="4"/>
  <c r="J12376" i="4"/>
  <c r="J12377" i="4"/>
  <c r="J12378" i="4"/>
  <c r="J12379" i="4"/>
  <c r="J12380" i="4"/>
  <c r="J12381" i="4"/>
  <c r="J12382" i="4"/>
  <c r="J12383" i="4"/>
  <c r="J12384" i="4"/>
  <c r="J12385" i="4"/>
  <c r="J12386" i="4"/>
  <c r="J12387" i="4"/>
  <c r="J12388" i="4"/>
  <c r="J12389" i="4"/>
  <c r="J12390" i="4"/>
  <c r="J12391" i="4"/>
  <c r="J12392" i="4"/>
  <c r="J12393" i="4"/>
  <c r="J12394" i="4"/>
  <c r="J12395" i="4"/>
  <c r="J12396" i="4"/>
  <c r="J12397" i="4"/>
  <c r="J12398" i="4"/>
  <c r="J12399" i="4"/>
  <c r="J12400" i="4"/>
  <c r="J12401" i="4"/>
  <c r="J12402" i="4"/>
  <c r="J12403" i="4"/>
  <c r="J12404" i="4"/>
  <c r="J12405" i="4"/>
  <c r="J12406" i="4"/>
  <c r="J12407" i="4"/>
  <c r="J12408" i="4"/>
  <c r="J12409" i="4"/>
  <c r="J12410" i="4"/>
  <c r="J12411" i="4"/>
  <c r="J12412" i="4"/>
  <c r="J12413" i="4"/>
  <c r="J12414" i="4"/>
  <c r="J12415" i="4"/>
  <c r="J12416" i="4"/>
  <c r="J12417" i="4"/>
  <c r="J12418" i="4"/>
  <c r="J12419" i="4"/>
  <c r="J12420" i="4"/>
  <c r="J12421" i="4"/>
  <c r="J12422" i="4"/>
  <c r="J12423" i="4"/>
  <c r="J12424" i="4"/>
  <c r="J12425" i="4"/>
  <c r="J12426" i="4"/>
  <c r="J12427" i="4"/>
  <c r="J12428" i="4"/>
  <c r="J12429" i="4"/>
  <c r="J12430" i="4"/>
  <c r="J12431" i="4"/>
  <c r="J12432" i="4"/>
  <c r="J12433" i="4"/>
  <c r="J12434" i="4"/>
  <c r="J12435" i="4"/>
  <c r="J12436" i="4"/>
  <c r="J12437" i="4"/>
  <c r="J12438" i="4"/>
  <c r="J12439" i="4"/>
  <c r="J12440" i="4"/>
  <c r="J12441" i="4"/>
  <c r="J12442" i="4"/>
  <c r="J12443" i="4"/>
  <c r="J12444" i="4"/>
  <c r="J12445" i="4"/>
  <c r="J12446" i="4"/>
  <c r="J12447" i="4"/>
  <c r="J12448" i="4"/>
  <c r="J12449" i="4"/>
  <c r="J12450" i="4"/>
  <c r="J12451" i="4"/>
  <c r="J12452" i="4"/>
  <c r="J12453" i="4"/>
  <c r="J12454" i="4"/>
  <c r="J12455" i="4"/>
  <c r="J12456" i="4"/>
  <c r="J12457" i="4"/>
  <c r="J12458" i="4"/>
  <c r="J12459" i="4"/>
  <c r="J12460" i="4"/>
  <c r="J12461" i="4"/>
  <c r="J12462" i="4"/>
  <c r="J12463" i="4"/>
  <c r="J12464" i="4"/>
  <c r="J12465" i="4"/>
  <c r="J12466" i="4"/>
  <c r="J12467" i="4"/>
  <c r="J12468" i="4"/>
  <c r="J12469" i="4"/>
  <c r="J12470" i="4"/>
  <c r="J12471" i="4"/>
  <c r="J12472" i="4"/>
  <c r="J12473" i="4"/>
  <c r="J12474" i="4"/>
  <c r="J12475" i="4"/>
  <c r="J12476" i="4"/>
  <c r="J12477" i="4"/>
  <c r="J12478" i="4"/>
  <c r="J12479" i="4"/>
  <c r="J12480" i="4"/>
  <c r="J12481" i="4"/>
  <c r="J12482" i="4"/>
  <c r="J12483" i="4"/>
  <c r="J12484" i="4"/>
  <c r="J12485" i="4"/>
  <c r="J12486" i="4"/>
  <c r="J12487" i="4"/>
  <c r="J12488" i="4"/>
  <c r="J12489" i="4"/>
  <c r="J12490" i="4"/>
  <c r="J12491" i="4"/>
  <c r="J12492" i="4"/>
  <c r="J12493" i="4"/>
  <c r="J12494" i="4"/>
  <c r="J12495" i="4"/>
  <c r="J12496" i="4"/>
  <c r="J12497" i="4"/>
  <c r="J12498" i="4"/>
  <c r="J12499" i="4"/>
  <c r="J12500" i="4"/>
  <c r="J12501" i="4"/>
  <c r="J12502" i="4"/>
  <c r="J12503" i="4"/>
  <c r="J12504" i="4"/>
  <c r="J12505" i="4"/>
  <c r="J12506" i="4"/>
  <c r="J12507" i="4"/>
  <c r="J12508" i="4"/>
  <c r="J12509" i="4"/>
  <c r="J12510" i="4"/>
  <c r="J12511" i="4"/>
  <c r="J12512" i="4"/>
  <c r="J12513" i="4"/>
  <c r="J12514" i="4"/>
  <c r="J12515" i="4"/>
  <c r="J12516" i="4"/>
  <c r="J12517" i="4"/>
  <c r="J12518" i="4"/>
  <c r="J12519" i="4"/>
  <c r="J12520" i="4"/>
  <c r="J12521" i="4"/>
  <c r="J12522" i="4"/>
  <c r="J12523" i="4"/>
  <c r="J12524" i="4"/>
  <c r="J12525" i="4"/>
  <c r="J12526" i="4"/>
  <c r="J12527" i="4"/>
  <c r="J12528" i="4"/>
  <c r="J12529" i="4"/>
  <c r="J12530" i="4"/>
  <c r="J12531" i="4"/>
  <c r="J12532" i="4"/>
  <c r="J12533" i="4"/>
  <c r="J12534" i="4"/>
  <c r="J12535" i="4"/>
  <c r="J12536" i="4"/>
  <c r="J12537" i="4"/>
  <c r="J12538" i="4"/>
  <c r="J12539" i="4"/>
  <c r="J12540" i="4"/>
  <c r="J12541" i="4"/>
  <c r="J12542" i="4"/>
  <c r="J12543" i="4"/>
  <c r="J12544" i="4"/>
  <c r="J12545" i="4"/>
  <c r="J12546" i="4"/>
  <c r="J12547" i="4"/>
  <c r="J12548" i="4"/>
  <c r="J12549" i="4"/>
  <c r="J12550" i="4"/>
  <c r="J12551" i="4"/>
  <c r="J12552" i="4"/>
  <c r="J12553" i="4"/>
  <c r="J12554" i="4"/>
  <c r="J12555" i="4"/>
  <c r="J12556" i="4"/>
  <c r="J12557" i="4"/>
  <c r="J12558" i="4"/>
  <c r="J12559" i="4"/>
  <c r="J12560" i="4"/>
  <c r="J12561" i="4"/>
  <c r="J12562" i="4"/>
  <c r="J12563" i="4"/>
  <c r="J12564" i="4"/>
  <c r="J12565" i="4"/>
  <c r="J12566" i="4"/>
  <c r="J12567" i="4"/>
  <c r="J12568" i="4"/>
  <c r="J12569" i="4"/>
  <c r="J12570" i="4"/>
  <c r="J12571" i="4"/>
  <c r="J12572" i="4"/>
  <c r="J12573" i="4"/>
  <c r="J12574" i="4"/>
  <c r="J12575" i="4"/>
  <c r="J12576" i="4"/>
  <c r="J12577" i="4"/>
  <c r="J12578" i="4"/>
  <c r="J12579" i="4"/>
  <c r="J12580" i="4"/>
  <c r="J12581" i="4"/>
  <c r="J12582" i="4"/>
  <c r="J12583" i="4"/>
  <c r="J12584" i="4"/>
  <c r="J12585" i="4"/>
  <c r="J12586" i="4"/>
  <c r="J12587" i="4"/>
  <c r="J12588" i="4"/>
  <c r="J12589" i="4"/>
  <c r="J12590" i="4"/>
  <c r="J12591" i="4"/>
  <c r="J12592" i="4"/>
  <c r="J12593" i="4"/>
  <c r="J12594" i="4"/>
  <c r="J12595" i="4"/>
  <c r="J12596" i="4"/>
  <c r="J12597" i="4"/>
  <c r="J12598" i="4"/>
  <c r="J12599" i="4"/>
  <c r="J12600" i="4"/>
  <c r="J12601" i="4"/>
  <c r="J12602" i="4"/>
  <c r="J12603" i="4"/>
  <c r="J12604" i="4"/>
  <c r="J12605" i="4"/>
  <c r="J12606" i="4"/>
  <c r="J12607" i="4"/>
  <c r="J12608" i="4"/>
  <c r="J12609" i="4"/>
  <c r="J12610" i="4"/>
  <c r="J12611" i="4"/>
  <c r="J12612" i="4"/>
  <c r="J12613" i="4"/>
  <c r="J12614" i="4"/>
  <c r="J12615" i="4"/>
  <c r="J12616" i="4"/>
  <c r="J12617" i="4"/>
  <c r="J12618" i="4"/>
  <c r="J12619" i="4"/>
  <c r="J12620" i="4"/>
  <c r="J12621" i="4"/>
  <c r="J12622" i="4"/>
  <c r="J12623" i="4"/>
  <c r="J12624" i="4"/>
  <c r="J12625" i="4"/>
  <c r="J12626" i="4"/>
  <c r="J12627" i="4"/>
  <c r="J12628" i="4"/>
  <c r="J12629" i="4"/>
  <c r="J12630" i="4"/>
  <c r="J12631" i="4"/>
  <c r="J12632" i="4"/>
  <c r="J12633" i="4"/>
  <c r="J12634" i="4"/>
  <c r="J12635" i="4"/>
  <c r="J12636" i="4"/>
  <c r="J12637" i="4"/>
  <c r="J12638" i="4"/>
  <c r="J12639" i="4"/>
  <c r="J12640" i="4"/>
  <c r="J12641" i="4"/>
  <c r="J12642" i="4"/>
  <c r="J12643" i="4"/>
  <c r="J12644" i="4"/>
  <c r="J12645" i="4"/>
  <c r="J12646" i="4"/>
  <c r="J12647" i="4"/>
  <c r="J12648" i="4"/>
  <c r="J12649" i="4"/>
  <c r="J12650" i="4"/>
  <c r="J12651" i="4"/>
  <c r="J12652" i="4"/>
  <c r="J12653" i="4"/>
  <c r="J12654" i="4"/>
  <c r="J12655" i="4"/>
  <c r="J12656" i="4"/>
  <c r="J12657" i="4"/>
  <c r="J12658" i="4"/>
  <c r="J12659" i="4"/>
  <c r="J12660" i="4"/>
  <c r="J12661" i="4"/>
  <c r="J12662" i="4"/>
  <c r="J12663" i="4"/>
  <c r="J12664" i="4"/>
  <c r="J12665" i="4"/>
  <c r="J12666" i="4"/>
  <c r="J12667" i="4"/>
  <c r="J12668" i="4"/>
  <c r="J12669" i="4"/>
  <c r="J12670" i="4"/>
  <c r="J12671" i="4"/>
  <c r="J12672" i="4"/>
  <c r="J12673" i="4"/>
  <c r="J12674" i="4"/>
  <c r="J12675" i="4"/>
  <c r="J12676" i="4"/>
  <c r="J12677" i="4"/>
  <c r="J12678" i="4"/>
  <c r="J12679" i="4"/>
  <c r="J12680" i="4"/>
  <c r="J12681" i="4"/>
  <c r="J12682" i="4"/>
  <c r="J12683" i="4"/>
  <c r="J12684" i="4"/>
  <c r="J12685" i="4"/>
  <c r="J12686" i="4"/>
  <c r="J12687" i="4"/>
  <c r="J12688" i="4"/>
  <c r="J12689" i="4"/>
  <c r="J12690" i="4"/>
  <c r="J12691" i="4"/>
  <c r="J12692" i="4"/>
  <c r="J12693" i="4"/>
  <c r="J12694" i="4"/>
  <c r="J12695" i="4"/>
  <c r="J12696" i="4"/>
  <c r="J12697" i="4"/>
  <c r="J12698" i="4"/>
  <c r="J12699" i="4"/>
  <c r="J12700" i="4"/>
  <c r="J12701" i="4"/>
  <c r="J12702" i="4"/>
  <c r="J12703" i="4"/>
  <c r="J12704" i="4"/>
  <c r="J12705" i="4"/>
  <c r="J12706" i="4"/>
  <c r="J12707" i="4"/>
  <c r="J12708" i="4"/>
  <c r="J12709" i="4"/>
  <c r="J12710" i="4"/>
  <c r="J12711" i="4"/>
  <c r="J12712" i="4"/>
  <c r="J12713" i="4"/>
  <c r="J12714" i="4"/>
  <c r="J12715" i="4"/>
  <c r="J12716" i="4"/>
  <c r="J12717" i="4"/>
  <c r="J12718" i="4"/>
  <c r="J12719" i="4"/>
  <c r="J12720" i="4"/>
  <c r="J12721" i="4"/>
  <c r="J12722" i="4"/>
  <c r="J12723" i="4"/>
  <c r="J12724" i="4"/>
  <c r="J12725" i="4"/>
  <c r="J12726" i="4"/>
  <c r="J12727" i="4"/>
  <c r="J12728" i="4"/>
  <c r="J12729" i="4"/>
  <c r="J12730" i="4"/>
  <c r="J12731" i="4"/>
  <c r="J12732" i="4"/>
  <c r="J12733" i="4"/>
  <c r="J12734" i="4"/>
  <c r="J12735" i="4"/>
  <c r="J12736" i="4"/>
  <c r="J12737" i="4"/>
  <c r="J12738" i="4"/>
  <c r="J12739" i="4"/>
  <c r="J12740" i="4"/>
  <c r="J12741" i="4"/>
  <c r="J12742" i="4"/>
  <c r="J12743" i="4"/>
  <c r="J12744" i="4"/>
  <c r="J12745" i="4"/>
  <c r="J12746" i="4"/>
  <c r="J12747" i="4"/>
  <c r="J12748" i="4"/>
  <c r="J12749" i="4"/>
  <c r="J12750" i="4"/>
  <c r="J12751" i="4"/>
  <c r="J12752" i="4"/>
  <c r="J12753" i="4"/>
  <c r="J12754" i="4"/>
  <c r="J12755" i="4"/>
  <c r="J12756" i="4"/>
  <c r="J12757" i="4"/>
  <c r="J12758" i="4"/>
  <c r="J12759" i="4"/>
  <c r="J12760" i="4"/>
  <c r="J12761" i="4"/>
  <c r="J12762" i="4"/>
  <c r="J12763" i="4"/>
  <c r="J12764" i="4"/>
  <c r="J12765" i="4"/>
  <c r="J12766" i="4"/>
  <c r="J12767" i="4"/>
  <c r="J12768" i="4"/>
  <c r="J12769" i="4"/>
  <c r="J12770" i="4"/>
  <c r="J12771" i="4"/>
  <c r="J12772" i="4"/>
  <c r="J12773" i="4"/>
  <c r="J12774" i="4"/>
  <c r="J12775" i="4"/>
  <c r="J12776" i="4"/>
  <c r="J12777" i="4"/>
  <c r="J12778" i="4"/>
  <c r="J12779" i="4"/>
  <c r="J12780" i="4"/>
  <c r="J12781" i="4"/>
  <c r="J12782" i="4"/>
  <c r="J12783" i="4"/>
  <c r="J12784" i="4"/>
  <c r="J12785" i="4"/>
  <c r="J12786" i="4"/>
  <c r="J12787" i="4"/>
  <c r="J12788" i="4"/>
  <c r="J12789" i="4"/>
  <c r="J12790" i="4"/>
  <c r="J12791" i="4"/>
  <c r="J12792" i="4"/>
  <c r="J12793" i="4"/>
  <c r="J12794" i="4"/>
  <c r="J12795" i="4"/>
  <c r="J12796" i="4"/>
  <c r="J12797" i="4"/>
  <c r="J12798" i="4"/>
  <c r="J12799" i="4"/>
  <c r="J12800" i="4"/>
  <c r="J12801" i="4"/>
  <c r="J12802" i="4"/>
  <c r="J12803" i="4"/>
  <c r="J12804" i="4"/>
  <c r="J12805" i="4"/>
  <c r="J12806" i="4"/>
  <c r="J12807" i="4"/>
  <c r="J12808" i="4"/>
  <c r="J12809" i="4"/>
  <c r="J12810" i="4"/>
  <c r="J12811" i="4"/>
  <c r="J12812" i="4"/>
  <c r="J12813" i="4"/>
  <c r="J12814" i="4"/>
  <c r="J12815" i="4"/>
  <c r="J12816" i="4"/>
  <c r="J12817" i="4"/>
  <c r="J12818" i="4"/>
  <c r="J12819" i="4"/>
  <c r="J12820" i="4"/>
  <c r="J12821" i="4"/>
  <c r="J12822" i="4"/>
  <c r="J12823" i="4"/>
  <c r="J12824" i="4"/>
  <c r="J12825" i="4"/>
  <c r="J12826" i="4"/>
  <c r="J12827" i="4"/>
  <c r="J12828" i="4"/>
  <c r="J12829" i="4"/>
  <c r="J12830" i="4"/>
  <c r="J12831" i="4"/>
  <c r="J12832" i="4"/>
  <c r="J12833" i="4"/>
  <c r="J12834" i="4"/>
  <c r="J12835" i="4"/>
  <c r="J12836" i="4"/>
  <c r="J12837" i="4"/>
  <c r="J12838" i="4"/>
  <c r="J12839" i="4"/>
  <c r="J12840" i="4"/>
  <c r="J12841" i="4"/>
  <c r="J12842" i="4"/>
  <c r="J12843" i="4"/>
  <c r="J12844" i="4"/>
  <c r="J12845" i="4"/>
  <c r="J12846" i="4"/>
  <c r="J12847" i="4"/>
  <c r="J12848" i="4"/>
  <c r="J12849" i="4"/>
  <c r="J12850" i="4"/>
  <c r="J12851" i="4"/>
  <c r="J12852" i="4"/>
  <c r="J12853" i="4"/>
  <c r="J12854" i="4"/>
  <c r="J12855" i="4"/>
  <c r="J12856" i="4"/>
  <c r="J12857" i="4"/>
  <c r="J12858" i="4"/>
  <c r="J12859" i="4"/>
  <c r="J12860" i="4"/>
  <c r="J12861" i="4"/>
  <c r="J12862" i="4"/>
  <c r="J12863" i="4"/>
  <c r="J12864" i="4"/>
  <c r="J12865" i="4"/>
  <c r="J12866" i="4"/>
  <c r="J12867" i="4"/>
  <c r="J12868" i="4"/>
  <c r="J12869" i="4"/>
  <c r="J12870" i="4"/>
  <c r="J12871" i="4"/>
  <c r="J12872" i="4"/>
  <c r="J12873" i="4"/>
  <c r="J12874" i="4"/>
  <c r="J12875" i="4"/>
  <c r="J12876" i="4"/>
  <c r="J12877" i="4"/>
  <c r="J12878" i="4"/>
  <c r="J12879" i="4"/>
  <c r="J12880" i="4"/>
  <c r="J12881" i="4"/>
  <c r="J12882" i="4"/>
  <c r="J12883" i="4"/>
  <c r="J12884" i="4"/>
  <c r="J12885" i="4"/>
  <c r="J12886" i="4"/>
  <c r="J12887" i="4"/>
  <c r="J12888" i="4"/>
  <c r="J12889" i="4"/>
  <c r="J12890" i="4"/>
  <c r="J12891" i="4"/>
  <c r="J12892" i="4"/>
  <c r="J12893" i="4"/>
  <c r="J12894" i="4"/>
  <c r="J12895" i="4"/>
  <c r="J12896" i="4"/>
  <c r="J12897" i="4"/>
  <c r="J12898" i="4"/>
  <c r="J12899" i="4"/>
  <c r="J12900" i="4"/>
  <c r="J12901" i="4"/>
  <c r="J12902" i="4"/>
  <c r="J12903" i="4"/>
  <c r="J12904" i="4"/>
  <c r="J12905" i="4"/>
  <c r="J12906" i="4"/>
  <c r="J12907" i="4"/>
  <c r="J12908" i="4"/>
  <c r="J12909" i="4"/>
  <c r="J12910" i="4"/>
  <c r="J12911" i="4"/>
  <c r="J12912" i="4"/>
  <c r="J12913" i="4"/>
  <c r="J12914" i="4"/>
  <c r="J12915" i="4"/>
  <c r="J12916" i="4"/>
  <c r="J12917" i="4"/>
  <c r="J12918" i="4"/>
  <c r="J12919" i="4"/>
  <c r="J12920" i="4"/>
  <c r="J12921" i="4"/>
  <c r="J12922" i="4"/>
  <c r="J12923" i="4"/>
  <c r="J12924" i="4"/>
  <c r="J12925" i="4"/>
  <c r="J12926" i="4"/>
  <c r="J12927" i="4"/>
  <c r="J12928" i="4"/>
  <c r="J12929" i="4"/>
  <c r="J12930" i="4"/>
  <c r="J12931" i="4"/>
  <c r="J12932" i="4"/>
  <c r="J12933" i="4"/>
  <c r="J12934" i="4"/>
  <c r="J12935" i="4"/>
  <c r="J12936" i="4"/>
  <c r="J12937" i="4"/>
  <c r="J12938" i="4"/>
  <c r="J12939" i="4"/>
  <c r="J12940" i="4"/>
  <c r="J12941" i="4"/>
  <c r="J12942" i="4"/>
  <c r="J12943" i="4"/>
  <c r="J12944" i="4"/>
  <c r="J12945" i="4"/>
  <c r="J12946" i="4"/>
  <c r="J12947" i="4"/>
  <c r="J12948" i="4"/>
  <c r="J12949" i="4"/>
  <c r="J12950" i="4"/>
  <c r="J12951" i="4"/>
  <c r="J12952" i="4"/>
  <c r="J12953" i="4"/>
  <c r="J12954" i="4"/>
  <c r="J12955" i="4"/>
  <c r="J12956" i="4"/>
  <c r="J12957" i="4"/>
  <c r="J12958" i="4"/>
  <c r="J12959" i="4"/>
  <c r="J12960" i="4"/>
  <c r="J12961" i="4"/>
  <c r="J12962" i="4"/>
  <c r="J12963" i="4"/>
  <c r="J12964" i="4"/>
  <c r="J12965" i="4"/>
  <c r="J12966" i="4"/>
  <c r="J12967" i="4"/>
  <c r="J12968" i="4"/>
  <c r="J12969" i="4"/>
  <c r="J12970" i="4"/>
  <c r="J12971" i="4"/>
  <c r="J12972" i="4"/>
  <c r="J12973" i="4"/>
  <c r="J12974" i="4"/>
  <c r="J12975" i="4"/>
  <c r="J12976" i="4"/>
  <c r="J12977" i="4"/>
  <c r="J12978" i="4"/>
  <c r="J12979" i="4"/>
  <c r="J12980" i="4"/>
  <c r="J12981" i="4"/>
  <c r="J12982" i="4"/>
  <c r="J12983" i="4"/>
  <c r="J12984" i="4"/>
  <c r="J12985" i="4"/>
  <c r="J12986" i="4"/>
  <c r="J12987" i="4"/>
  <c r="J12988" i="4"/>
  <c r="J12989" i="4"/>
  <c r="J12990" i="4"/>
  <c r="J12991" i="4"/>
  <c r="J12992" i="4"/>
  <c r="J12993" i="4"/>
  <c r="J12994" i="4"/>
  <c r="J12995" i="4"/>
  <c r="J12996" i="4"/>
  <c r="J12997" i="4"/>
  <c r="J12998" i="4"/>
  <c r="J12999" i="4"/>
  <c r="J13000" i="4"/>
  <c r="J13001" i="4"/>
  <c r="J13002" i="4"/>
  <c r="J13003" i="4"/>
  <c r="J13004" i="4"/>
  <c r="J13005" i="4"/>
  <c r="J13006" i="4"/>
  <c r="J13007" i="4"/>
  <c r="J13008" i="4"/>
  <c r="J13009" i="4"/>
  <c r="J13010" i="4"/>
  <c r="J13011" i="4"/>
  <c r="J13012" i="4"/>
  <c r="J13013" i="4"/>
  <c r="J13014" i="4"/>
  <c r="J13015" i="4"/>
  <c r="J13016" i="4"/>
  <c r="J13017" i="4"/>
  <c r="J13018" i="4"/>
  <c r="J13019" i="4"/>
  <c r="J13020" i="4"/>
  <c r="J13021" i="4"/>
  <c r="J13022" i="4"/>
  <c r="J13023" i="4"/>
  <c r="J13024" i="4"/>
  <c r="J13025" i="4"/>
  <c r="J13026" i="4"/>
  <c r="J13027" i="4"/>
  <c r="J13028" i="4"/>
  <c r="J13029" i="4"/>
  <c r="J13030" i="4"/>
  <c r="J13031" i="4"/>
  <c r="J13032" i="4"/>
  <c r="J13033" i="4"/>
  <c r="J13034" i="4"/>
  <c r="J13035" i="4"/>
  <c r="J13036" i="4"/>
  <c r="J13037" i="4"/>
  <c r="J13038" i="4"/>
  <c r="J13039" i="4"/>
  <c r="J13040" i="4"/>
  <c r="J13041" i="4"/>
  <c r="J13042" i="4"/>
  <c r="J13043" i="4"/>
  <c r="J13044" i="4"/>
  <c r="J13045" i="4"/>
  <c r="J13046" i="4"/>
  <c r="J13047" i="4"/>
  <c r="J13048" i="4"/>
  <c r="J13049" i="4"/>
  <c r="J13050" i="4"/>
  <c r="J13051" i="4"/>
  <c r="J13052" i="4"/>
  <c r="J13053" i="4"/>
  <c r="J13054" i="4"/>
  <c r="J13055" i="4"/>
  <c r="J13056" i="4"/>
  <c r="J13057" i="4"/>
  <c r="J13058" i="4"/>
  <c r="J13059" i="4"/>
  <c r="J13060" i="4"/>
  <c r="J13061" i="4"/>
  <c r="J13062" i="4"/>
  <c r="J13063" i="4"/>
  <c r="J13064" i="4"/>
  <c r="J13065" i="4"/>
  <c r="J13066" i="4"/>
  <c r="J13067" i="4"/>
  <c r="J13068" i="4"/>
  <c r="J13069" i="4"/>
  <c r="J13070" i="4"/>
  <c r="J13071" i="4"/>
  <c r="J13072" i="4"/>
  <c r="J13073" i="4"/>
  <c r="J13074" i="4"/>
  <c r="J13075" i="4"/>
  <c r="J13076" i="4"/>
  <c r="J13077" i="4"/>
  <c r="J13078" i="4"/>
  <c r="J13079" i="4"/>
  <c r="J13080" i="4"/>
  <c r="J13081" i="4"/>
  <c r="J13082" i="4"/>
  <c r="J13083" i="4"/>
  <c r="J13084" i="4"/>
  <c r="J13085" i="4"/>
  <c r="J13086" i="4"/>
  <c r="J13087" i="4"/>
  <c r="J13088" i="4"/>
  <c r="J13089" i="4"/>
  <c r="J13090" i="4"/>
  <c r="J13091" i="4"/>
  <c r="J13092" i="4"/>
  <c r="J13093" i="4"/>
  <c r="J13094" i="4"/>
  <c r="J13095" i="4"/>
  <c r="J13096" i="4"/>
  <c r="J13097" i="4"/>
  <c r="J13098" i="4"/>
  <c r="J13099" i="4"/>
  <c r="J13100" i="4"/>
  <c r="J13101" i="4"/>
  <c r="J13102" i="4"/>
  <c r="J13103" i="4"/>
  <c r="J13104" i="4"/>
  <c r="J13105" i="4"/>
  <c r="J13106" i="4"/>
  <c r="J13107" i="4"/>
  <c r="J13108" i="4"/>
  <c r="J13109" i="4"/>
  <c r="J13110" i="4"/>
  <c r="J13111" i="4"/>
  <c r="J13112" i="4"/>
  <c r="J13113" i="4"/>
  <c r="J13114" i="4"/>
  <c r="J13115" i="4"/>
  <c r="J13116" i="4"/>
  <c r="J13117" i="4"/>
  <c r="J13118" i="4"/>
  <c r="J13119" i="4"/>
  <c r="J13120" i="4"/>
  <c r="J13121" i="4"/>
  <c r="J13122" i="4"/>
  <c r="J13123" i="4"/>
  <c r="J13124" i="4"/>
  <c r="J13125" i="4"/>
  <c r="J13126" i="4"/>
  <c r="J13127" i="4"/>
  <c r="J13128" i="4"/>
  <c r="J13129" i="4"/>
  <c r="J13130" i="4"/>
  <c r="J13131" i="4"/>
  <c r="J13132" i="4"/>
  <c r="J13133" i="4"/>
  <c r="J13134" i="4"/>
  <c r="J13135" i="4"/>
  <c r="J13136" i="4"/>
  <c r="J13137" i="4"/>
  <c r="J13138" i="4"/>
  <c r="J13139" i="4"/>
  <c r="J13140" i="4"/>
  <c r="J13141" i="4"/>
  <c r="J13142" i="4"/>
  <c r="J13143" i="4"/>
  <c r="J13144" i="4"/>
  <c r="J13145" i="4"/>
  <c r="J13146" i="4"/>
  <c r="J13147" i="4"/>
  <c r="J13148" i="4"/>
  <c r="J13149" i="4"/>
  <c r="J13150" i="4"/>
  <c r="J13151" i="4"/>
  <c r="J13152" i="4"/>
  <c r="J13153" i="4"/>
  <c r="J13154" i="4"/>
  <c r="J13155" i="4"/>
  <c r="J13156" i="4"/>
  <c r="J13157" i="4"/>
  <c r="J13158" i="4"/>
  <c r="J13159" i="4"/>
  <c r="J13160" i="4"/>
  <c r="J13161" i="4"/>
  <c r="J13162" i="4"/>
  <c r="J13163" i="4"/>
  <c r="J13164" i="4"/>
  <c r="J13165" i="4"/>
  <c r="J13166" i="4"/>
  <c r="J13167" i="4"/>
  <c r="J13168" i="4"/>
  <c r="J13169" i="4"/>
  <c r="J13170" i="4"/>
  <c r="J13171" i="4"/>
  <c r="J13172" i="4"/>
  <c r="J13173" i="4"/>
  <c r="J13174" i="4"/>
  <c r="J13175" i="4"/>
  <c r="J13176" i="4"/>
  <c r="J13177" i="4"/>
  <c r="J13178" i="4"/>
  <c r="J13179" i="4"/>
  <c r="J13180" i="4"/>
  <c r="J13181" i="4"/>
  <c r="J13182" i="4"/>
  <c r="J13183" i="4"/>
  <c r="J13184" i="4"/>
  <c r="J13185" i="4"/>
  <c r="J13186" i="4"/>
  <c r="J13187" i="4"/>
  <c r="J13188" i="4"/>
  <c r="J13189" i="4"/>
  <c r="J13190" i="4"/>
  <c r="J13191" i="4"/>
  <c r="J13192" i="4"/>
  <c r="J13193" i="4"/>
  <c r="J13194" i="4"/>
  <c r="J13195" i="4"/>
  <c r="J13196" i="4"/>
  <c r="J13197" i="4"/>
  <c r="J13198" i="4"/>
  <c r="J13199" i="4"/>
  <c r="J13200" i="4"/>
  <c r="J13201" i="4"/>
  <c r="J13202" i="4"/>
  <c r="J13203" i="4"/>
  <c r="J13204" i="4"/>
  <c r="J13205" i="4"/>
  <c r="J13206" i="4"/>
  <c r="J13207" i="4"/>
  <c r="J13208" i="4"/>
  <c r="J13209" i="4"/>
  <c r="J13210" i="4"/>
  <c r="J13211" i="4"/>
  <c r="J13212" i="4"/>
  <c r="J13213" i="4"/>
  <c r="J13214" i="4"/>
  <c r="J13215" i="4"/>
  <c r="J13216" i="4"/>
  <c r="J13217" i="4"/>
  <c r="J13218" i="4"/>
  <c r="J13219" i="4"/>
  <c r="J13220" i="4"/>
  <c r="J13221" i="4"/>
  <c r="J13222" i="4"/>
  <c r="J13223" i="4"/>
  <c r="J13224" i="4"/>
  <c r="J13225" i="4"/>
  <c r="J13226" i="4"/>
  <c r="J13227" i="4"/>
  <c r="J13228" i="4"/>
  <c r="J13229" i="4"/>
  <c r="J13230" i="4"/>
  <c r="J13231" i="4"/>
  <c r="J13232" i="4"/>
  <c r="J13233" i="4"/>
  <c r="J13234" i="4"/>
  <c r="J13235" i="4"/>
  <c r="J13236" i="4"/>
  <c r="J13237" i="4"/>
  <c r="J13238" i="4"/>
  <c r="J13239" i="4"/>
  <c r="J13240" i="4"/>
  <c r="J13241" i="4"/>
  <c r="J13242" i="4"/>
  <c r="J13243" i="4"/>
  <c r="J13244" i="4"/>
  <c r="J13245" i="4"/>
  <c r="J13246" i="4"/>
  <c r="J13247" i="4"/>
  <c r="J13248" i="4"/>
  <c r="J13249" i="4"/>
  <c r="J13250" i="4"/>
  <c r="J13251" i="4"/>
  <c r="J13252" i="4"/>
  <c r="J13253" i="4"/>
  <c r="J13254" i="4"/>
  <c r="J13255" i="4"/>
  <c r="J13256" i="4"/>
  <c r="J13257" i="4"/>
  <c r="J13258" i="4"/>
  <c r="J13259" i="4"/>
  <c r="J13260" i="4"/>
  <c r="J13261" i="4"/>
  <c r="J13262" i="4"/>
  <c r="J13263" i="4"/>
  <c r="J13264" i="4"/>
  <c r="J13265" i="4"/>
  <c r="J13266" i="4"/>
  <c r="J13267" i="4"/>
  <c r="J13268" i="4"/>
  <c r="J13269" i="4"/>
  <c r="J13270" i="4"/>
  <c r="J13271" i="4"/>
  <c r="J13272" i="4"/>
  <c r="J13273" i="4"/>
  <c r="J13274" i="4"/>
  <c r="J13275" i="4"/>
  <c r="J13276" i="4"/>
  <c r="J13277" i="4"/>
  <c r="J13278" i="4"/>
  <c r="J13279" i="4"/>
  <c r="J13280" i="4"/>
  <c r="J13281" i="4"/>
  <c r="J13282" i="4"/>
  <c r="J13283" i="4"/>
  <c r="J13284" i="4"/>
  <c r="J13285" i="4"/>
  <c r="J13286" i="4"/>
  <c r="J13287" i="4"/>
  <c r="J13288" i="4"/>
  <c r="J13289" i="4"/>
  <c r="J13290" i="4"/>
  <c r="J13291" i="4"/>
  <c r="J13292" i="4"/>
  <c r="J13293" i="4"/>
  <c r="J13294" i="4"/>
  <c r="J13295" i="4"/>
  <c r="J13296" i="4"/>
  <c r="J13297" i="4"/>
  <c r="J13298" i="4"/>
  <c r="J13299" i="4"/>
  <c r="J13300" i="4"/>
  <c r="J13301" i="4"/>
  <c r="J13302" i="4"/>
  <c r="J13303" i="4"/>
  <c r="J13304" i="4"/>
  <c r="J13305" i="4"/>
  <c r="J13306" i="4"/>
  <c r="J13307" i="4"/>
  <c r="J13308" i="4"/>
  <c r="J13309" i="4"/>
  <c r="J13310" i="4"/>
  <c r="J13311" i="4"/>
  <c r="J13312" i="4"/>
  <c r="J13313" i="4"/>
  <c r="J13314" i="4"/>
  <c r="J13315" i="4"/>
  <c r="J13316" i="4"/>
  <c r="J13317" i="4"/>
  <c r="J13318" i="4"/>
  <c r="J13319" i="4"/>
  <c r="J13320" i="4"/>
  <c r="J13321" i="4"/>
  <c r="J13322" i="4"/>
  <c r="J13323" i="4"/>
  <c r="J13324" i="4"/>
  <c r="J13325" i="4"/>
  <c r="J13326" i="4"/>
  <c r="J13327" i="4"/>
  <c r="J13328" i="4"/>
  <c r="J13329" i="4"/>
  <c r="J13330" i="4"/>
  <c r="J13331" i="4"/>
  <c r="J13332" i="4"/>
  <c r="J13333" i="4"/>
  <c r="J13334" i="4"/>
  <c r="J13335" i="4"/>
  <c r="J13336" i="4"/>
  <c r="J13337" i="4"/>
  <c r="J13338" i="4"/>
  <c r="J13339" i="4"/>
  <c r="J13340" i="4"/>
  <c r="J13341" i="4"/>
  <c r="J13342" i="4"/>
  <c r="J13343" i="4"/>
  <c r="J13344" i="4"/>
  <c r="J13345" i="4"/>
  <c r="J13346" i="4"/>
  <c r="J13347" i="4"/>
  <c r="J13348" i="4"/>
  <c r="J13349" i="4"/>
  <c r="J13350" i="4"/>
  <c r="J13351" i="4"/>
  <c r="J13352" i="4"/>
  <c r="J13353" i="4"/>
  <c r="J13354" i="4"/>
  <c r="J13355" i="4"/>
  <c r="J13356" i="4"/>
  <c r="J13357" i="4"/>
  <c r="J13358" i="4"/>
  <c r="J13359" i="4"/>
  <c r="J13360" i="4"/>
  <c r="J13361" i="4"/>
  <c r="J13362" i="4"/>
  <c r="J13363" i="4"/>
  <c r="J13364" i="4"/>
  <c r="J13365" i="4"/>
  <c r="J13366" i="4"/>
  <c r="J13367" i="4"/>
  <c r="J13368" i="4"/>
  <c r="J13369" i="4"/>
  <c r="J13370" i="4"/>
  <c r="J13371" i="4"/>
  <c r="J13372" i="4"/>
  <c r="J13373" i="4"/>
  <c r="J13374" i="4"/>
  <c r="J13375" i="4"/>
  <c r="J13376" i="4"/>
  <c r="J13377" i="4"/>
  <c r="J13378" i="4"/>
  <c r="J13379" i="4"/>
  <c r="J13380" i="4"/>
  <c r="J13381" i="4"/>
  <c r="J13382" i="4"/>
  <c r="J13383" i="4"/>
  <c r="J13384" i="4"/>
  <c r="J13385" i="4"/>
  <c r="J13386" i="4"/>
  <c r="J13387" i="4"/>
  <c r="J13388" i="4"/>
  <c r="J13389" i="4"/>
  <c r="J13390" i="4"/>
  <c r="J13391" i="4"/>
  <c r="J13392" i="4"/>
  <c r="J13393" i="4"/>
  <c r="J13394" i="4"/>
  <c r="J13395" i="4"/>
  <c r="J13396" i="4"/>
  <c r="J13397" i="4"/>
  <c r="J13398" i="4"/>
  <c r="J13399" i="4"/>
  <c r="J13400" i="4"/>
  <c r="J13401" i="4"/>
  <c r="J13402" i="4"/>
  <c r="J13403" i="4"/>
  <c r="J13404" i="4"/>
  <c r="J13405" i="4"/>
  <c r="J13406" i="4"/>
  <c r="J13407" i="4"/>
  <c r="J13408" i="4"/>
  <c r="J13409" i="4"/>
  <c r="J13410" i="4"/>
  <c r="J13411" i="4"/>
  <c r="J13412" i="4"/>
  <c r="J13413" i="4"/>
  <c r="J13414" i="4"/>
  <c r="J13415" i="4"/>
  <c r="J13416" i="4"/>
  <c r="J13417" i="4"/>
  <c r="J13418" i="4"/>
  <c r="J13419" i="4"/>
  <c r="J13420" i="4"/>
  <c r="J13421" i="4"/>
  <c r="J13422" i="4"/>
  <c r="J13423" i="4"/>
  <c r="J13424" i="4"/>
  <c r="J13425" i="4"/>
  <c r="J13426" i="4"/>
  <c r="J13427" i="4"/>
  <c r="J13428" i="4"/>
  <c r="J13429" i="4"/>
  <c r="J13430" i="4"/>
  <c r="J13431" i="4"/>
  <c r="J13432" i="4"/>
  <c r="J13433" i="4"/>
  <c r="J13434" i="4"/>
  <c r="J13435" i="4"/>
  <c r="J13436" i="4"/>
  <c r="J13437" i="4"/>
  <c r="J13438" i="4"/>
  <c r="J13439" i="4"/>
  <c r="J13440" i="4"/>
  <c r="J13441" i="4"/>
  <c r="J13442" i="4"/>
  <c r="J13443" i="4"/>
  <c r="J13444" i="4"/>
  <c r="J13445" i="4"/>
  <c r="J13446" i="4"/>
  <c r="J13447" i="4"/>
  <c r="J13448" i="4"/>
  <c r="J13449" i="4"/>
  <c r="J13450" i="4"/>
  <c r="J13451" i="4"/>
  <c r="J13452" i="4"/>
  <c r="J13453" i="4"/>
  <c r="J13454" i="4"/>
  <c r="J13455" i="4"/>
  <c r="J13456" i="4"/>
  <c r="J13457" i="4"/>
  <c r="J13458" i="4"/>
  <c r="J13459" i="4"/>
  <c r="J13460" i="4"/>
  <c r="J13461" i="4"/>
  <c r="J13462" i="4"/>
  <c r="J13463" i="4"/>
  <c r="J13464" i="4"/>
  <c r="J13465" i="4"/>
  <c r="J13466" i="4"/>
  <c r="J13467" i="4"/>
  <c r="J13468" i="4"/>
  <c r="J13469" i="4"/>
  <c r="J13470" i="4"/>
  <c r="J13471" i="4"/>
  <c r="J13472" i="4"/>
  <c r="J13473" i="4"/>
  <c r="J13474" i="4"/>
  <c r="J13475" i="4"/>
  <c r="J13476" i="4"/>
  <c r="J13477" i="4"/>
  <c r="J13478" i="4"/>
  <c r="J13479" i="4"/>
  <c r="J13480" i="4"/>
  <c r="J13481" i="4"/>
  <c r="J13482" i="4"/>
  <c r="J13483" i="4"/>
  <c r="J13484" i="4"/>
  <c r="J13485" i="4"/>
  <c r="J13486" i="4"/>
  <c r="J13487" i="4"/>
  <c r="J13488" i="4"/>
  <c r="J13489" i="4"/>
  <c r="J13490" i="4"/>
  <c r="J13491" i="4"/>
  <c r="J13492" i="4"/>
  <c r="J13493" i="4"/>
  <c r="J13494" i="4"/>
  <c r="J13495" i="4"/>
  <c r="J13496" i="4"/>
  <c r="J13497" i="4"/>
  <c r="J13498" i="4"/>
  <c r="J13499" i="4"/>
  <c r="J13500" i="4"/>
  <c r="J13501" i="4"/>
  <c r="J13502" i="4"/>
  <c r="J13503" i="4"/>
  <c r="J13504" i="4"/>
  <c r="J13505" i="4"/>
  <c r="J13506" i="4"/>
  <c r="J13507" i="4"/>
  <c r="J13508" i="4"/>
  <c r="J13509" i="4"/>
  <c r="J13510" i="4"/>
  <c r="J13511" i="4"/>
  <c r="J13512" i="4"/>
  <c r="J13513" i="4"/>
  <c r="J13514" i="4"/>
  <c r="J13515" i="4"/>
  <c r="J13516" i="4"/>
  <c r="J13517" i="4"/>
  <c r="J13518" i="4"/>
  <c r="J13519" i="4"/>
  <c r="J13520" i="4"/>
  <c r="J13521" i="4"/>
  <c r="J13522" i="4"/>
  <c r="J13523" i="4"/>
  <c r="J13524" i="4"/>
  <c r="J13525" i="4"/>
  <c r="J13526" i="4"/>
  <c r="J13527" i="4"/>
  <c r="J13528" i="4"/>
  <c r="J13529" i="4"/>
  <c r="J13530" i="4"/>
  <c r="J13531" i="4"/>
  <c r="J13532" i="4"/>
  <c r="J13533" i="4"/>
  <c r="J13534" i="4"/>
  <c r="J13535" i="4"/>
  <c r="J13536" i="4"/>
  <c r="J13537" i="4"/>
  <c r="J13538" i="4"/>
  <c r="J13539" i="4"/>
  <c r="J13540" i="4"/>
  <c r="J13541" i="4"/>
  <c r="J13542" i="4"/>
  <c r="J13543" i="4"/>
  <c r="J13544" i="4"/>
  <c r="J13545" i="4"/>
  <c r="J13546" i="4"/>
  <c r="J13547" i="4"/>
  <c r="J13548" i="4"/>
  <c r="J13549" i="4"/>
  <c r="J13550" i="4"/>
  <c r="J13551" i="4"/>
  <c r="J13552" i="4"/>
  <c r="J13553" i="4"/>
  <c r="J13554" i="4"/>
  <c r="J13555" i="4"/>
  <c r="J13556" i="4"/>
  <c r="J13557" i="4"/>
  <c r="J13558" i="4"/>
  <c r="J13559" i="4"/>
  <c r="J13560" i="4"/>
  <c r="J13561" i="4"/>
  <c r="J13562" i="4"/>
  <c r="J13563" i="4"/>
  <c r="J13564" i="4"/>
  <c r="J13565" i="4"/>
  <c r="J13566" i="4"/>
  <c r="J13567" i="4"/>
  <c r="J13568" i="4"/>
  <c r="J13569" i="4"/>
  <c r="J13570" i="4"/>
  <c r="J13571" i="4"/>
  <c r="J13572" i="4"/>
  <c r="J13573" i="4"/>
  <c r="J13574" i="4"/>
  <c r="J13575" i="4"/>
  <c r="J13576" i="4"/>
  <c r="J13577" i="4"/>
  <c r="J13578" i="4"/>
  <c r="J13579" i="4"/>
  <c r="J13580" i="4"/>
  <c r="J13581" i="4"/>
  <c r="J13582" i="4"/>
  <c r="J13583" i="4"/>
  <c r="J13584" i="4"/>
  <c r="J13585" i="4"/>
  <c r="J13586" i="4"/>
  <c r="J13587" i="4"/>
  <c r="J13588" i="4"/>
  <c r="J13589" i="4"/>
  <c r="J13590" i="4"/>
  <c r="J13591" i="4"/>
  <c r="J13592" i="4"/>
  <c r="J13593" i="4"/>
  <c r="J13594" i="4"/>
  <c r="J13595" i="4"/>
  <c r="J13596" i="4"/>
  <c r="J13597" i="4"/>
  <c r="J13598" i="4"/>
  <c r="J13599" i="4"/>
  <c r="J13600" i="4"/>
  <c r="J13601" i="4"/>
  <c r="J13602" i="4"/>
  <c r="J13603" i="4"/>
  <c r="J13604" i="4"/>
  <c r="J13605" i="4"/>
  <c r="J13606" i="4"/>
  <c r="J13607" i="4"/>
  <c r="J13608" i="4"/>
  <c r="J13609" i="4"/>
  <c r="J13610" i="4"/>
  <c r="J13611" i="4"/>
  <c r="J13612" i="4"/>
  <c r="J13613" i="4"/>
  <c r="J13614" i="4"/>
  <c r="J13615" i="4"/>
  <c r="J13616" i="4"/>
  <c r="J13617" i="4"/>
  <c r="J13618" i="4"/>
  <c r="J13619" i="4"/>
  <c r="J13620" i="4"/>
  <c r="J13621" i="4"/>
  <c r="J13622" i="4"/>
  <c r="J13623" i="4"/>
  <c r="J13624" i="4"/>
  <c r="J13625" i="4"/>
  <c r="J13626" i="4"/>
  <c r="J13627" i="4"/>
  <c r="J13628" i="4"/>
  <c r="J13629" i="4"/>
  <c r="J13630" i="4"/>
  <c r="J13631" i="4"/>
  <c r="J13632" i="4"/>
  <c r="J13633" i="4"/>
  <c r="J13634" i="4"/>
  <c r="J13635" i="4"/>
  <c r="J13636" i="4"/>
  <c r="J13637" i="4"/>
  <c r="J13638" i="4"/>
  <c r="J13639" i="4"/>
  <c r="J13640" i="4"/>
  <c r="J13641" i="4"/>
  <c r="J13642" i="4"/>
  <c r="J13643" i="4"/>
  <c r="J13644" i="4"/>
  <c r="J13645" i="4"/>
  <c r="J13646" i="4"/>
  <c r="J13647" i="4"/>
  <c r="J13648" i="4"/>
  <c r="J13649" i="4"/>
  <c r="J13650" i="4"/>
  <c r="J13651" i="4"/>
  <c r="J13652" i="4"/>
  <c r="J13653" i="4"/>
  <c r="J13654" i="4"/>
  <c r="J13655" i="4"/>
  <c r="J13656" i="4"/>
  <c r="J13657" i="4"/>
  <c r="J13658" i="4"/>
  <c r="J13659" i="4"/>
  <c r="J13660" i="4"/>
  <c r="J13661" i="4"/>
  <c r="J13662" i="4"/>
  <c r="J13663" i="4"/>
  <c r="J13664" i="4"/>
  <c r="J13665" i="4"/>
  <c r="J13666" i="4"/>
  <c r="J13667" i="4"/>
  <c r="J13668" i="4"/>
  <c r="J13669" i="4"/>
  <c r="J13670" i="4"/>
  <c r="J13671" i="4"/>
  <c r="J13672" i="4"/>
  <c r="J13673" i="4"/>
  <c r="J13674" i="4"/>
  <c r="J13675" i="4"/>
  <c r="J13676" i="4"/>
  <c r="J13677" i="4"/>
  <c r="J13678" i="4"/>
  <c r="J13679" i="4"/>
  <c r="J13680" i="4"/>
  <c r="J13681" i="4"/>
  <c r="J13682" i="4"/>
  <c r="J13683" i="4"/>
  <c r="J13684" i="4"/>
  <c r="J13685" i="4"/>
  <c r="J13686" i="4"/>
  <c r="J13687" i="4"/>
  <c r="J13688" i="4"/>
  <c r="J13689" i="4"/>
  <c r="J13690" i="4"/>
  <c r="J13691" i="4"/>
  <c r="J13692" i="4"/>
  <c r="J13693" i="4"/>
  <c r="J13694" i="4"/>
  <c r="J13695" i="4"/>
  <c r="J13696" i="4"/>
  <c r="J13697" i="4"/>
  <c r="J13698" i="4"/>
  <c r="J13699" i="4"/>
  <c r="J13700" i="4"/>
  <c r="J13701" i="4"/>
  <c r="J13702" i="4"/>
  <c r="J13703" i="4"/>
  <c r="J13704" i="4"/>
  <c r="J13705" i="4"/>
  <c r="J13706" i="4"/>
  <c r="J13707" i="4"/>
  <c r="J13708" i="4"/>
  <c r="J13709" i="4"/>
  <c r="J13710" i="4"/>
  <c r="J13711" i="4"/>
  <c r="J13712" i="4"/>
  <c r="J13713" i="4"/>
  <c r="J13714" i="4"/>
  <c r="J13715" i="4"/>
  <c r="J13716" i="4"/>
  <c r="J13717" i="4"/>
  <c r="J13718" i="4"/>
  <c r="J13719" i="4"/>
  <c r="J13720" i="4"/>
  <c r="J13721" i="4"/>
  <c r="J13722" i="4"/>
  <c r="J13723" i="4"/>
  <c r="J13724" i="4"/>
  <c r="J13725" i="4"/>
  <c r="J13726" i="4"/>
  <c r="J13727" i="4"/>
  <c r="J13728" i="4"/>
  <c r="J13729" i="4"/>
  <c r="J13730" i="4"/>
  <c r="J13731" i="4"/>
  <c r="J13732" i="4"/>
  <c r="J13733" i="4"/>
  <c r="J13734" i="4"/>
  <c r="J13735" i="4"/>
  <c r="J13736" i="4"/>
  <c r="J13737" i="4"/>
  <c r="J13738" i="4"/>
  <c r="J13739" i="4"/>
  <c r="J13740" i="4"/>
  <c r="J13741" i="4"/>
  <c r="J13742" i="4"/>
  <c r="J13743" i="4"/>
  <c r="J13744" i="4"/>
  <c r="J13745" i="4"/>
  <c r="J13746" i="4"/>
  <c r="J13747" i="4"/>
  <c r="J13748" i="4"/>
  <c r="J13749" i="4"/>
  <c r="J13750" i="4"/>
  <c r="J13751" i="4"/>
  <c r="J13752" i="4"/>
  <c r="J13753" i="4"/>
  <c r="J13754" i="4"/>
  <c r="J13755" i="4"/>
  <c r="J13756" i="4"/>
  <c r="J13757" i="4"/>
  <c r="J13758" i="4"/>
  <c r="J13759" i="4"/>
  <c r="J13760" i="4"/>
  <c r="J13761" i="4"/>
  <c r="J13762" i="4"/>
  <c r="J13763" i="4"/>
  <c r="J13764" i="4"/>
  <c r="J13765" i="4"/>
  <c r="J13766" i="4"/>
  <c r="J13767" i="4"/>
  <c r="J13768" i="4"/>
  <c r="J13769" i="4"/>
  <c r="J13770" i="4"/>
  <c r="J13771" i="4"/>
  <c r="J13772" i="4"/>
  <c r="J13773" i="4"/>
  <c r="J13774" i="4"/>
  <c r="J13775" i="4"/>
  <c r="J13776" i="4"/>
  <c r="J13777" i="4"/>
  <c r="J13778" i="4"/>
  <c r="J13779" i="4"/>
  <c r="J13780" i="4"/>
  <c r="J13781" i="4"/>
  <c r="J13782" i="4"/>
  <c r="J13783" i="4"/>
  <c r="J13784" i="4"/>
  <c r="J13785" i="4"/>
  <c r="J13786" i="4"/>
  <c r="J13787" i="4"/>
  <c r="J13788" i="4"/>
  <c r="J13789" i="4"/>
  <c r="J13790" i="4"/>
  <c r="J13791" i="4"/>
  <c r="J13792" i="4"/>
  <c r="J13793" i="4"/>
  <c r="J13794" i="4"/>
  <c r="J13795" i="4"/>
  <c r="J13796" i="4"/>
  <c r="J13797" i="4"/>
  <c r="J13798" i="4"/>
  <c r="J13799" i="4"/>
  <c r="J13800" i="4"/>
  <c r="J13801" i="4"/>
  <c r="J13802" i="4"/>
  <c r="J13803" i="4"/>
  <c r="J13804" i="4"/>
  <c r="J13805" i="4"/>
  <c r="J13806" i="4"/>
  <c r="J13807" i="4"/>
  <c r="J13808" i="4"/>
  <c r="J13809" i="4"/>
  <c r="J13810" i="4"/>
  <c r="J13811" i="4"/>
  <c r="J13812" i="4"/>
  <c r="J13813" i="4"/>
  <c r="J13814" i="4"/>
  <c r="J13815" i="4"/>
  <c r="J13816" i="4"/>
  <c r="J13817" i="4"/>
  <c r="J13818" i="4"/>
  <c r="J13819" i="4"/>
  <c r="J13820" i="4"/>
  <c r="J13821" i="4"/>
  <c r="J13822" i="4"/>
  <c r="J13823" i="4"/>
  <c r="J13824" i="4"/>
  <c r="J13825" i="4"/>
  <c r="J13826" i="4"/>
  <c r="J13827" i="4"/>
  <c r="J13828" i="4"/>
  <c r="J13829" i="4"/>
  <c r="J13830" i="4"/>
  <c r="J13831" i="4"/>
  <c r="J13832" i="4"/>
  <c r="J13833" i="4"/>
  <c r="J13834" i="4"/>
  <c r="J13835" i="4"/>
  <c r="J13836" i="4"/>
  <c r="J13837" i="4"/>
  <c r="J13838" i="4"/>
  <c r="J13839" i="4"/>
  <c r="J13840" i="4"/>
  <c r="J13841" i="4"/>
  <c r="J13842" i="4"/>
  <c r="J13843" i="4"/>
  <c r="J13844" i="4"/>
  <c r="J13845" i="4"/>
  <c r="J13846" i="4"/>
  <c r="J13847" i="4"/>
  <c r="J13848" i="4"/>
  <c r="J13849" i="4"/>
  <c r="J13850" i="4"/>
  <c r="J13851" i="4"/>
  <c r="J13852" i="4"/>
  <c r="J13853" i="4"/>
  <c r="J13854" i="4"/>
  <c r="J13855" i="4"/>
  <c r="J13856" i="4"/>
  <c r="J13857" i="4"/>
  <c r="J13858" i="4"/>
  <c r="J13859" i="4"/>
  <c r="J13860" i="4"/>
  <c r="J13861" i="4"/>
  <c r="J13862" i="4"/>
  <c r="J13863" i="4"/>
  <c r="J13864" i="4"/>
  <c r="J13865" i="4"/>
  <c r="J13866" i="4"/>
  <c r="J13867" i="4"/>
  <c r="J13868" i="4"/>
  <c r="J13869" i="4"/>
  <c r="J13870" i="4"/>
  <c r="J13871" i="4"/>
  <c r="J13872" i="4"/>
  <c r="J13873" i="4"/>
  <c r="J13874" i="4"/>
  <c r="J13875" i="4"/>
  <c r="J13876" i="4"/>
  <c r="J13877" i="4"/>
  <c r="J13878" i="4"/>
  <c r="J13879" i="4"/>
  <c r="J13880" i="4"/>
  <c r="J13881" i="4"/>
  <c r="J13882" i="4"/>
  <c r="J13883" i="4"/>
  <c r="J13884" i="4"/>
  <c r="J13885" i="4"/>
  <c r="J13886" i="4"/>
  <c r="J13887" i="4"/>
  <c r="J13888" i="4"/>
  <c r="J13889" i="4"/>
  <c r="J13890" i="4"/>
  <c r="J13891" i="4"/>
  <c r="J13892" i="4"/>
  <c r="J13893" i="4"/>
  <c r="J13894" i="4"/>
  <c r="J13895" i="4"/>
  <c r="J13896" i="4"/>
  <c r="J13897" i="4"/>
  <c r="J13898" i="4"/>
  <c r="J13899" i="4"/>
  <c r="J13900" i="4"/>
  <c r="J13901" i="4"/>
  <c r="J13902" i="4"/>
  <c r="J13903" i="4"/>
  <c r="J13904" i="4"/>
  <c r="J13905" i="4"/>
  <c r="J13906" i="4"/>
  <c r="J13907" i="4"/>
  <c r="J13908" i="4"/>
  <c r="J13909" i="4"/>
  <c r="J13910" i="4"/>
  <c r="J13911" i="4"/>
  <c r="J13912" i="4"/>
  <c r="J13913" i="4"/>
  <c r="J13914" i="4"/>
  <c r="J13915" i="4"/>
  <c r="J13916" i="4"/>
  <c r="J13917" i="4"/>
  <c r="J13918" i="4"/>
  <c r="J13919" i="4"/>
  <c r="J13920" i="4"/>
  <c r="J13921" i="4"/>
  <c r="J13922" i="4"/>
  <c r="J13923" i="4"/>
  <c r="J13924" i="4"/>
  <c r="J13925" i="4"/>
  <c r="J13926" i="4"/>
  <c r="J13927" i="4"/>
  <c r="J13928" i="4"/>
  <c r="J13929" i="4"/>
  <c r="J13930" i="4"/>
  <c r="J13931" i="4"/>
  <c r="J13932" i="4"/>
  <c r="J13933" i="4"/>
  <c r="J13934" i="4"/>
  <c r="J13935" i="4"/>
  <c r="J13936" i="4"/>
  <c r="J13937" i="4"/>
  <c r="J13938" i="4"/>
  <c r="J13939" i="4"/>
  <c r="J13940" i="4"/>
  <c r="J13941" i="4"/>
  <c r="J13942" i="4"/>
  <c r="J13943" i="4"/>
  <c r="J13944" i="4"/>
  <c r="J13945" i="4"/>
  <c r="J13946" i="4"/>
  <c r="J13947" i="4"/>
  <c r="J13948" i="4"/>
  <c r="J13949" i="4"/>
  <c r="J13950" i="4"/>
  <c r="J13951" i="4"/>
  <c r="J13952" i="4"/>
  <c r="J13953" i="4"/>
  <c r="J13954" i="4"/>
  <c r="J13955" i="4"/>
  <c r="J13956" i="4"/>
  <c r="J13957" i="4"/>
  <c r="J13958" i="4"/>
  <c r="J13959" i="4"/>
  <c r="J13960" i="4"/>
  <c r="J13961" i="4"/>
  <c r="J13962" i="4"/>
  <c r="J13963" i="4"/>
  <c r="J13964" i="4"/>
  <c r="J13965" i="4"/>
  <c r="J13966" i="4"/>
  <c r="J13967" i="4"/>
  <c r="J13968" i="4"/>
  <c r="J13969" i="4"/>
  <c r="J13970" i="4"/>
  <c r="J13971" i="4"/>
  <c r="J13972" i="4"/>
  <c r="J13973" i="4"/>
  <c r="J13974" i="4"/>
  <c r="J13975" i="4"/>
  <c r="J13976" i="4"/>
  <c r="J13977" i="4"/>
  <c r="J13978" i="4"/>
  <c r="J13979" i="4"/>
  <c r="J13980" i="4"/>
  <c r="J13981" i="4"/>
  <c r="J13982" i="4"/>
  <c r="J13983" i="4"/>
  <c r="J13984" i="4"/>
  <c r="J13985" i="4"/>
  <c r="J13986" i="4"/>
  <c r="J13987" i="4"/>
  <c r="J13988" i="4"/>
  <c r="J13989" i="4"/>
  <c r="J13990" i="4"/>
  <c r="J13991" i="4"/>
  <c r="J13992" i="4"/>
  <c r="J13993" i="4"/>
  <c r="J13994" i="4"/>
  <c r="J13995" i="4"/>
  <c r="J13996" i="4"/>
  <c r="J13997" i="4"/>
  <c r="J13998" i="4"/>
  <c r="J13999" i="4"/>
  <c r="J14000" i="4"/>
  <c r="J14001" i="4"/>
  <c r="J14002" i="4"/>
  <c r="J14003" i="4"/>
  <c r="J14004" i="4"/>
  <c r="J14005" i="4"/>
  <c r="J14006" i="4"/>
  <c r="J14007" i="4"/>
  <c r="J14008" i="4"/>
  <c r="J14009" i="4"/>
  <c r="J14010" i="4"/>
  <c r="J14011" i="4"/>
  <c r="J14012" i="4"/>
  <c r="J14013" i="4"/>
  <c r="J14014" i="4"/>
  <c r="J14015" i="4"/>
  <c r="J14016" i="4"/>
  <c r="J14017" i="4"/>
  <c r="J14018" i="4"/>
  <c r="J14019" i="4"/>
  <c r="J14020" i="4"/>
  <c r="J14021" i="4"/>
  <c r="J14022" i="4"/>
  <c r="J14023" i="4"/>
  <c r="J14024" i="4"/>
  <c r="J14025" i="4"/>
  <c r="J14026" i="4"/>
  <c r="J14027" i="4"/>
  <c r="J14028" i="4"/>
  <c r="J14029" i="4"/>
  <c r="J14030" i="4"/>
  <c r="J14031" i="4"/>
  <c r="J14032" i="4"/>
  <c r="J14033" i="4"/>
  <c r="J14034" i="4"/>
  <c r="J14035" i="4"/>
  <c r="J14036" i="4"/>
  <c r="J14037" i="4"/>
  <c r="J14038" i="4"/>
  <c r="J14039" i="4"/>
  <c r="J14040" i="4"/>
  <c r="J14041" i="4"/>
  <c r="J14042" i="4"/>
  <c r="J14043" i="4"/>
  <c r="J14044" i="4"/>
  <c r="J14045" i="4"/>
  <c r="J14046" i="4"/>
  <c r="J14047" i="4"/>
  <c r="J14048" i="4"/>
  <c r="J14049" i="4"/>
  <c r="M2211" i="6" l="1"/>
  <c r="M2210" i="6"/>
  <c r="M2209" i="6"/>
  <c r="M2208" i="6"/>
  <c r="M2207" i="6"/>
  <c r="M2206" i="6"/>
  <c r="M2205" i="6"/>
  <c r="M2203" i="6"/>
  <c r="M2202" i="6"/>
  <c r="O10" i="4"/>
  <c r="O9" i="4"/>
  <c r="O8" i="4"/>
  <c r="O7" i="4"/>
  <c r="O6" i="4"/>
  <c r="O5" i="4"/>
  <c r="O4" i="4"/>
  <c r="O3" i="4"/>
  <c r="O2" i="4"/>
  <c r="I2203" i="6" l="1"/>
  <c r="I2202" i="6"/>
  <c r="I2204" i="6"/>
  <c r="I2205" i="6"/>
  <c r="I2206" i="6"/>
  <c r="I2207" i="6"/>
  <c r="I2208" i="6"/>
  <c r="I2209" i="6"/>
  <c r="I2210" i="6"/>
  <c r="I2211" i="6"/>
  <c r="I2212" i="6"/>
  <c r="I2214" i="6"/>
  <c r="I2215" i="6"/>
  <c r="I2213" i="6"/>
  <c r="I2217" i="6"/>
  <c r="I2216" i="6"/>
  <c r="I2218" i="6"/>
  <c r="I2219" i="6"/>
  <c r="I2220" i="6"/>
  <c r="I2222" i="6"/>
  <c r="I2221" i="6"/>
  <c r="I2223" i="6"/>
  <c r="I2224" i="6"/>
  <c r="I2228" i="6"/>
  <c r="I2226" i="6"/>
  <c r="I2227" i="6"/>
  <c r="I2225" i="6"/>
  <c r="I2229" i="6"/>
  <c r="I2230" i="6"/>
  <c r="I2249" i="6"/>
  <c r="I2250" i="6"/>
  <c r="I2231" i="6"/>
  <c r="I2251" i="6"/>
  <c r="I2252" i="6"/>
  <c r="I2253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54" i="6"/>
  <c r="I2248" i="6"/>
  <c r="I2247" i="6"/>
  <c r="I2255" i="6"/>
  <c r="I2256" i="6"/>
  <c r="I2257" i="6"/>
  <c r="I2258" i="6"/>
  <c r="I2279" i="6"/>
  <c r="I2280" i="6"/>
  <c r="I2281" i="6"/>
  <c r="I2277" i="6"/>
  <c r="I2266" i="6"/>
  <c r="I2267" i="6"/>
  <c r="I2268" i="6"/>
  <c r="I2269" i="6"/>
  <c r="I2270" i="6"/>
  <c r="I2271" i="6"/>
  <c r="I2272" i="6"/>
  <c r="I2273" i="6"/>
  <c r="I2274" i="6"/>
  <c r="I2275" i="6"/>
  <c r="I2276" i="6"/>
  <c r="I2259" i="6"/>
  <c r="I2260" i="6"/>
  <c r="I2261" i="6"/>
  <c r="I2262" i="6"/>
  <c r="I2263" i="6"/>
  <c r="I2264" i="6"/>
  <c r="I2265" i="6"/>
  <c r="I2278" i="6"/>
  <c r="I2282" i="6"/>
  <c r="I2283" i="6"/>
  <c r="I2284" i="6"/>
  <c r="I2285" i="6"/>
  <c r="I2286" i="6"/>
  <c r="I2287" i="6"/>
  <c r="I2288" i="6"/>
  <c r="I2289" i="6"/>
  <c r="I2291" i="6"/>
  <c r="I2290" i="6"/>
  <c r="I2292" i="6"/>
  <c r="I2293" i="6"/>
  <c r="I2294" i="6"/>
  <c r="I2303" i="6"/>
  <c r="I2304" i="6"/>
  <c r="I2295" i="6"/>
  <c r="I2296" i="6"/>
  <c r="I2305" i="6"/>
  <c r="I2306" i="6"/>
  <c r="I2307" i="6"/>
  <c r="I2297" i="6"/>
  <c r="I2298" i="6"/>
  <c r="I2299" i="6"/>
  <c r="I2300" i="6"/>
  <c r="I2301" i="6"/>
  <c r="I2302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1" i="6"/>
  <c r="I2322" i="6"/>
  <c r="I2320" i="6"/>
  <c r="I2323" i="6"/>
  <c r="I2324" i="6"/>
  <c r="I2325" i="6"/>
  <c r="I2331" i="6"/>
  <c r="I2326" i="6"/>
  <c r="I2327" i="6"/>
  <c r="I2328" i="6"/>
  <c r="I2329" i="6"/>
  <c r="I2330" i="6"/>
  <c r="I2191" i="6"/>
  <c r="I2332" i="6"/>
  <c r="I2333" i="6"/>
  <c r="I2192" i="6"/>
  <c r="I2193" i="6"/>
  <c r="I2339" i="6"/>
  <c r="I2340" i="6"/>
  <c r="I2337" i="6"/>
  <c r="I2338" i="6"/>
  <c r="I2341" i="6"/>
  <c r="I2334" i="6"/>
  <c r="I2335" i="6"/>
  <c r="I2336" i="6"/>
  <c r="I2342" i="6"/>
  <c r="I2343" i="6"/>
  <c r="I2344" i="6"/>
  <c r="I2345" i="6"/>
  <c r="I2346" i="6"/>
  <c r="I2347" i="6"/>
  <c r="I2348" i="6"/>
  <c r="I2349" i="6"/>
  <c r="I2350" i="6"/>
  <c r="I2351" i="6"/>
  <c r="I2194" i="6"/>
  <c r="I2352" i="6"/>
  <c r="I2353" i="6"/>
  <c r="I2195" i="6"/>
  <c r="I2354" i="6"/>
  <c r="I2196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197" i="6"/>
  <c r="I2367" i="6"/>
  <c r="I2368" i="6"/>
  <c r="I2198" i="6"/>
  <c r="I2199" i="6"/>
  <c r="I2200" i="6"/>
  <c r="I2369" i="6"/>
  <c r="I2370" i="6"/>
  <c r="I2371" i="6"/>
  <c r="I2372" i="6"/>
  <c r="I2373" i="6"/>
  <c r="I2374" i="6"/>
  <c r="I2376" i="6"/>
  <c r="I2377" i="6"/>
  <c r="I2375" i="6"/>
  <c r="I2378" i="6"/>
  <c r="I2379" i="6"/>
  <c r="I2107" i="6"/>
  <c r="I2380" i="6"/>
  <c r="I2381" i="6"/>
  <c r="I2382" i="6"/>
  <c r="I2383" i="6"/>
  <c r="I2384" i="6"/>
  <c r="I2385" i="6"/>
  <c r="I2386" i="6"/>
  <c r="I2389" i="6"/>
  <c r="I2390" i="6"/>
  <c r="I2387" i="6"/>
  <c r="I2388" i="6"/>
  <c r="I2391" i="6"/>
  <c r="I2392" i="6"/>
  <c r="I2393" i="6"/>
  <c r="I2394" i="6"/>
  <c r="I2395" i="6"/>
  <c r="I2397" i="6"/>
  <c r="I2396" i="6"/>
  <c r="I2201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108" i="6"/>
  <c r="I2109" i="6"/>
  <c r="I2110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111" i="6"/>
  <c r="I2438" i="6"/>
  <c r="I2439" i="6"/>
  <c r="I2440" i="6"/>
  <c r="I2441" i="6"/>
  <c r="I2442" i="6"/>
  <c r="I2112" i="6"/>
  <c r="I2444" i="6"/>
  <c r="I2443" i="6"/>
  <c r="I2447" i="6"/>
  <c r="I2446" i="6"/>
  <c r="I2445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113" i="6"/>
  <c r="I2466" i="6"/>
  <c r="I2467" i="6"/>
  <c r="I2468" i="6"/>
  <c r="I2470" i="6"/>
  <c r="I2469" i="6"/>
  <c r="I2471" i="6"/>
  <c r="I2472" i="6"/>
  <c r="I2473" i="6"/>
  <c r="I2474" i="6"/>
  <c r="I2476" i="6"/>
  <c r="I2475" i="6"/>
  <c r="I2477" i="6"/>
  <c r="I2478" i="6"/>
  <c r="I2479" i="6"/>
  <c r="I2480" i="6"/>
  <c r="I2481" i="6"/>
  <c r="I2482" i="6"/>
  <c r="I2484" i="6"/>
  <c r="I2483" i="6"/>
  <c r="I2485" i="6"/>
  <c r="I2486" i="6"/>
  <c r="I2487" i="6"/>
  <c r="I2488" i="6"/>
  <c r="I2489" i="6"/>
  <c r="I2490" i="6"/>
  <c r="I2491" i="6"/>
  <c r="I2494" i="6"/>
  <c r="I2495" i="6"/>
  <c r="I2496" i="6"/>
  <c r="I2492" i="6"/>
  <c r="I2497" i="6"/>
  <c r="I2498" i="6"/>
  <c r="I2493" i="6"/>
  <c r="I2499" i="6"/>
  <c r="I2500" i="6"/>
  <c r="I2501" i="6"/>
  <c r="I2506" i="6"/>
  <c r="I2502" i="6"/>
  <c r="I2507" i="6"/>
  <c r="I2508" i="6"/>
  <c r="I2509" i="6"/>
  <c r="I2503" i="6"/>
  <c r="I2504" i="6"/>
  <c r="I2510" i="6"/>
  <c r="I2505" i="6"/>
  <c r="I2511" i="6"/>
  <c r="I2512" i="6"/>
  <c r="I2115" i="6"/>
  <c r="I2116" i="6"/>
  <c r="I2114" i="6"/>
  <c r="I2117" i="6"/>
  <c r="I2118" i="6"/>
  <c r="I2119" i="6"/>
  <c r="I2120" i="6"/>
  <c r="I2516" i="6"/>
  <c r="I2518" i="6"/>
  <c r="I2514" i="6"/>
  <c r="I2517" i="6"/>
  <c r="I2513" i="6"/>
  <c r="I2515" i="6"/>
  <c r="I2521" i="6"/>
  <c r="I2523" i="6"/>
  <c r="I2519" i="6"/>
  <c r="I2520" i="6"/>
  <c r="I2522" i="6"/>
  <c r="I2525" i="6"/>
  <c r="I2524" i="6"/>
  <c r="I2526" i="6"/>
  <c r="I2527" i="6"/>
  <c r="I2528" i="6"/>
  <c r="I2530" i="6"/>
  <c r="I2529" i="6"/>
  <c r="I2531" i="6"/>
  <c r="I2532" i="6"/>
  <c r="I2533" i="6"/>
  <c r="I2534" i="6"/>
  <c r="I2535" i="6"/>
  <c r="I2536" i="6"/>
  <c r="I2537" i="6"/>
  <c r="I2538" i="6"/>
  <c r="I2121" i="6"/>
  <c r="I2122" i="6"/>
  <c r="I2539" i="6"/>
  <c r="I2540" i="6"/>
  <c r="I2541" i="6"/>
  <c r="I2543" i="6"/>
  <c r="I2542" i="6"/>
  <c r="I2544" i="6"/>
  <c r="I2549" i="6"/>
  <c r="I2545" i="6"/>
  <c r="I2550" i="6"/>
  <c r="I2551" i="6"/>
  <c r="I2546" i="6"/>
  <c r="I2547" i="6"/>
  <c r="I2548" i="6"/>
  <c r="I2552" i="6"/>
  <c r="I2553" i="6"/>
  <c r="I2555" i="6"/>
  <c r="I2556" i="6"/>
  <c r="I2557" i="6"/>
  <c r="I2558" i="6"/>
  <c r="I2559" i="6"/>
  <c r="I2554" i="6"/>
  <c r="I2560" i="6"/>
  <c r="I2561" i="6"/>
  <c r="I2562" i="6"/>
  <c r="I2563" i="6"/>
  <c r="I2564" i="6"/>
  <c r="I2576" i="6"/>
  <c r="I2577" i="6"/>
  <c r="I2578" i="6"/>
  <c r="I2565" i="6"/>
  <c r="I2579" i="6"/>
  <c r="I2580" i="6"/>
  <c r="I2581" i="6"/>
  <c r="I2582" i="6"/>
  <c r="I2583" i="6"/>
  <c r="I2584" i="6"/>
  <c r="I2566" i="6"/>
  <c r="I2567" i="6"/>
  <c r="I2568" i="6"/>
  <c r="I2569" i="6"/>
  <c r="I2570" i="6"/>
  <c r="I2571" i="6"/>
  <c r="I2572" i="6"/>
  <c r="I2573" i="6"/>
  <c r="I2574" i="6"/>
  <c r="I2575" i="6"/>
  <c r="I2585" i="6"/>
  <c r="I2586" i="6"/>
  <c r="I2587" i="6"/>
  <c r="I2123" i="6"/>
  <c r="I2588" i="6"/>
  <c r="I2592" i="6"/>
  <c r="I2593" i="6"/>
  <c r="I2589" i="6"/>
  <c r="I2591" i="6"/>
  <c r="I2590" i="6"/>
  <c r="I2594" i="6"/>
  <c r="I2595" i="6"/>
  <c r="I2596" i="6"/>
  <c r="I2597" i="6"/>
  <c r="I2598" i="6"/>
  <c r="I2599" i="6"/>
  <c r="I2600" i="6"/>
  <c r="I2602" i="6"/>
  <c r="I2601" i="6"/>
  <c r="I2607" i="6"/>
  <c r="I2603" i="6"/>
  <c r="I2604" i="6"/>
  <c r="I2605" i="6"/>
  <c r="I2606" i="6"/>
  <c r="I2608" i="6"/>
  <c r="I2609" i="6"/>
  <c r="I2124" i="6"/>
  <c r="I2131" i="6"/>
  <c r="I2132" i="6"/>
  <c r="I2133" i="6"/>
  <c r="I2134" i="6"/>
  <c r="I2135" i="6"/>
  <c r="I2136" i="6"/>
  <c r="I2137" i="6"/>
  <c r="I2138" i="6"/>
  <c r="I2139" i="6"/>
  <c r="I2140" i="6"/>
  <c r="I2610" i="6"/>
  <c r="I2611" i="6"/>
  <c r="I2612" i="6"/>
  <c r="I2613" i="6"/>
  <c r="I2614" i="6"/>
  <c r="I2615" i="6"/>
  <c r="I2616" i="6"/>
  <c r="I2617" i="6"/>
  <c r="I2618" i="6"/>
  <c r="I2619" i="6"/>
  <c r="I2621" i="6"/>
  <c r="I2620" i="6"/>
  <c r="I2622" i="6"/>
  <c r="I2125" i="6"/>
  <c r="I2624" i="6"/>
  <c r="I2623" i="6"/>
  <c r="I2632" i="6"/>
  <c r="I2635" i="6"/>
  <c r="I2636" i="6"/>
  <c r="I2634" i="6"/>
  <c r="I2637" i="6"/>
  <c r="I2630" i="6"/>
  <c r="I2633" i="6"/>
  <c r="I2625" i="6"/>
  <c r="I2626" i="6"/>
  <c r="I2627" i="6"/>
  <c r="I2628" i="6"/>
  <c r="I2629" i="6"/>
  <c r="I2631" i="6"/>
  <c r="I2638" i="6"/>
  <c r="I2639" i="6"/>
  <c r="I2641" i="6"/>
  <c r="I2640" i="6"/>
  <c r="I2642" i="6"/>
  <c r="I2643" i="6"/>
  <c r="I2141" i="6"/>
  <c r="I2142" i="6"/>
  <c r="I2143" i="6"/>
  <c r="I2144" i="6"/>
  <c r="I2145" i="6"/>
  <c r="I2146" i="6"/>
  <c r="I2147" i="6"/>
  <c r="I2148" i="6"/>
  <c r="I2149" i="6"/>
  <c r="I2150" i="6"/>
  <c r="I2152" i="6"/>
  <c r="I2171" i="6"/>
  <c r="I2157" i="6"/>
  <c r="I2158" i="6"/>
  <c r="I2159" i="6"/>
  <c r="I2160" i="6"/>
  <c r="I2161" i="6"/>
  <c r="I2166" i="6"/>
  <c r="I2167" i="6"/>
  <c r="I2168" i="6"/>
  <c r="I2169" i="6"/>
  <c r="I2153" i="6"/>
  <c r="I2170" i="6"/>
  <c r="I2162" i="6"/>
  <c r="I2163" i="6"/>
  <c r="I2154" i="6"/>
  <c r="I2155" i="6"/>
  <c r="I2172" i="6"/>
  <c r="I2151" i="6"/>
  <c r="I2156" i="6"/>
  <c r="I2164" i="6"/>
  <c r="I2165" i="6"/>
  <c r="I2173" i="6"/>
  <c r="I2188" i="6"/>
  <c r="I2180" i="6"/>
  <c r="I2189" i="6"/>
  <c r="I2190" i="6"/>
  <c r="I2181" i="6"/>
  <c r="I2182" i="6"/>
  <c r="I2174" i="6"/>
  <c r="I2175" i="6"/>
  <c r="I2176" i="6"/>
  <c r="I2177" i="6"/>
  <c r="I2183" i="6"/>
  <c r="I2184" i="6"/>
  <c r="I2185" i="6"/>
  <c r="I2186" i="6"/>
  <c r="I2187" i="6"/>
  <c r="I2178" i="6"/>
  <c r="I2179" i="6"/>
  <c r="I2644" i="6"/>
  <c r="I2646" i="6"/>
  <c r="I2645" i="6"/>
  <c r="I2647" i="6"/>
  <c r="I2648" i="6"/>
  <c r="I2649" i="6"/>
  <c r="I2650" i="6"/>
  <c r="I2651" i="6"/>
  <c r="I2652" i="6"/>
  <c r="I2653" i="6"/>
  <c r="I2654" i="6"/>
  <c r="I2655" i="6"/>
  <c r="I2656" i="6"/>
  <c r="I2659" i="6"/>
  <c r="I2657" i="6"/>
  <c r="I2658" i="6"/>
  <c r="I2660" i="6"/>
  <c r="I2665" i="6"/>
  <c r="I2668" i="6"/>
  <c r="I2670" i="6"/>
  <c r="I2671" i="6"/>
  <c r="I2669" i="6"/>
  <c r="I2672" i="6"/>
  <c r="I2667" i="6"/>
  <c r="I2662" i="6"/>
  <c r="I2664" i="6"/>
  <c r="I2666" i="6"/>
  <c r="I2661" i="6"/>
  <c r="I2663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92" i="6"/>
  <c r="I2693" i="6"/>
  <c r="I2688" i="6"/>
  <c r="I2691" i="6"/>
  <c r="I2689" i="6"/>
  <c r="I2690" i="6"/>
  <c r="I2694" i="6"/>
  <c r="I2695" i="6"/>
  <c r="I2696" i="6"/>
  <c r="I2697" i="6"/>
  <c r="I2698" i="6"/>
  <c r="I2699" i="6"/>
  <c r="I2700" i="6"/>
  <c r="I2701" i="6"/>
  <c r="I2702" i="6"/>
  <c r="I2705" i="6"/>
  <c r="I2703" i="6"/>
  <c r="I2706" i="6"/>
  <c r="I2704" i="6"/>
  <c r="I2707" i="6"/>
  <c r="I2708" i="6"/>
  <c r="I2709" i="6"/>
  <c r="I2710" i="6"/>
  <c r="I2713" i="6"/>
  <c r="I2711" i="6"/>
  <c r="I2712" i="6"/>
  <c r="I2714" i="6"/>
  <c r="I2715" i="6"/>
  <c r="I2720" i="6"/>
  <c r="I2716" i="6"/>
  <c r="I2719" i="6"/>
  <c r="I2721" i="6"/>
  <c r="I2717" i="6"/>
  <c r="I2718" i="6"/>
  <c r="I2722" i="6"/>
  <c r="I2723" i="6"/>
  <c r="I2724" i="6"/>
  <c r="I2725" i="6"/>
  <c r="I2726" i="6"/>
  <c r="I2727" i="6"/>
  <c r="I2728" i="6"/>
  <c r="I2729" i="6"/>
  <c r="I2730" i="6"/>
  <c r="I2732" i="6"/>
  <c r="I2731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4" i="6"/>
  <c r="I2753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9" i="6"/>
  <c r="I2768" i="6"/>
  <c r="I2770" i="6"/>
  <c r="I2771" i="6"/>
  <c r="I2772" i="6"/>
  <c r="I2773" i="6"/>
  <c r="I2774" i="6"/>
  <c r="I2775" i="6"/>
  <c r="I2776" i="6"/>
  <c r="I2777" i="6"/>
  <c r="I2779" i="6"/>
  <c r="I2778" i="6"/>
  <c r="I2780" i="6"/>
  <c r="I2781" i="6"/>
  <c r="I2782" i="6"/>
  <c r="I2783" i="6"/>
  <c r="I2784" i="6"/>
  <c r="I2785" i="6"/>
  <c r="I2126" i="6"/>
  <c r="I2786" i="6"/>
  <c r="I2787" i="6"/>
  <c r="I2127" i="6"/>
  <c r="I2788" i="6"/>
  <c r="I2789" i="6"/>
  <c r="I2790" i="6"/>
  <c r="I2791" i="6"/>
  <c r="I2792" i="6"/>
  <c r="I2793" i="6"/>
  <c r="I2794" i="6"/>
  <c r="I2795" i="6"/>
  <c r="I2796" i="6"/>
  <c r="I2797" i="6"/>
  <c r="I2128" i="6"/>
  <c r="I2129" i="6"/>
  <c r="I2130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4" i="6"/>
  <c r="I2812" i="6"/>
  <c r="I2813" i="6"/>
  <c r="I2816" i="6"/>
  <c r="I2815" i="6"/>
  <c r="I2817" i="6"/>
  <c r="I2818" i="6"/>
  <c r="I2819" i="6"/>
  <c r="I2820" i="6"/>
  <c r="I2821" i="6"/>
  <c r="I2823" i="6"/>
  <c r="I2822" i="6"/>
  <c r="I2824" i="6"/>
  <c r="I2825" i="6"/>
  <c r="I2827" i="6"/>
  <c r="I2826" i="6"/>
  <c r="I2828" i="6"/>
  <c r="I2830" i="6"/>
  <c r="I2829" i="6"/>
  <c r="I2831" i="6"/>
  <c r="I2832" i="6"/>
  <c r="I2833" i="6"/>
  <c r="I2835" i="6"/>
  <c r="I2834" i="6"/>
  <c r="I2836" i="6"/>
  <c r="I2837" i="6"/>
  <c r="I2838" i="6"/>
  <c r="I2839" i="6"/>
  <c r="I2840" i="6"/>
  <c r="I2841" i="6"/>
  <c r="I2842" i="6"/>
  <c r="I2843" i="6"/>
  <c r="I2844" i="6"/>
  <c r="I2845" i="6"/>
  <c r="A2203" i="6"/>
  <c r="A2202" i="6"/>
  <c r="A2204" i="6"/>
  <c r="A2205" i="6"/>
  <c r="A2206" i="6"/>
  <c r="A2207" i="6"/>
  <c r="A2208" i="6"/>
  <c r="A2209" i="6"/>
  <c r="A2210" i="6"/>
  <c r="A2211" i="6"/>
  <c r="A2212" i="6"/>
  <c r="A2214" i="6"/>
  <c r="A2215" i="6"/>
  <c r="A2213" i="6"/>
  <c r="A2217" i="6"/>
  <c r="A2216" i="6"/>
  <c r="A2218" i="6"/>
  <c r="A2219" i="6"/>
  <c r="A2220" i="6"/>
  <c r="A2222" i="6"/>
  <c r="A2221" i="6"/>
  <c r="A2223" i="6"/>
  <c r="A2224" i="6"/>
  <c r="A2228" i="6"/>
  <c r="A2226" i="6"/>
  <c r="A2227" i="6"/>
  <c r="A2225" i="6"/>
  <c r="A2229" i="6"/>
  <c r="A2230" i="6"/>
  <c r="A2249" i="6"/>
  <c r="A2250" i="6"/>
  <c r="A2231" i="6"/>
  <c r="A2251" i="6"/>
  <c r="A2252" i="6"/>
  <c r="A2253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54" i="6"/>
  <c r="A2248" i="6"/>
  <c r="A2247" i="6"/>
  <c r="A2255" i="6"/>
  <c r="A2256" i="6"/>
  <c r="A2257" i="6"/>
  <c r="A2258" i="6"/>
  <c r="A2279" i="6"/>
  <c r="A2280" i="6"/>
  <c r="A2281" i="6"/>
  <c r="A2277" i="6"/>
  <c r="A2266" i="6"/>
  <c r="A2267" i="6"/>
  <c r="A2268" i="6"/>
  <c r="A2269" i="6"/>
  <c r="A2270" i="6"/>
  <c r="A2271" i="6"/>
  <c r="A2272" i="6"/>
  <c r="A2273" i="6"/>
  <c r="A2274" i="6"/>
  <c r="A2275" i="6"/>
  <c r="A2276" i="6"/>
  <c r="A2259" i="6"/>
  <c r="A2260" i="6"/>
  <c r="A2261" i="6"/>
  <c r="A2262" i="6"/>
  <c r="A2263" i="6"/>
  <c r="A2264" i="6"/>
  <c r="A2265" i="6"/>
  <c r="A2278" i="6"/>
  <c r="A2282" i="6"/>
  <c r="A2283" i="6"/>
  <c r="A2284" i="6"/>
  <c r="A2285" i="6"/>
  <c r="A2286" i="6"/>
  <c r="A2287" i="6"/>
  <c r="A2288" i="6"/>
  <c r="A2289" i="6"/>
  <c r="A2291" i="6"/>
  <c r="A2290" i="6"/>
  <c r="A2292" i="6"/>
  <c r="A2293" i="6"/>
  <c r="A2294" i="6"/>
  <c r="A2303" i="6"/>
  <c r="A2304" i="6"/>
  <c r="A2295" i="6"/>
  <c r="A2296" i="6"/>
  <c r="A2305" i="6"/>
  <c r="A2306" i="6"/>
  <c r="A2307" i="6"/>
  <c r="A2297" i="6"/>
  <c r="A2298" i="6"/>
  <c r="A2299" i="6"/>
  <c r="A2300" i="6"/>
  <c r="A2301" i="6"/>
  <c r="A2302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1" i="6"/>
  <c r="A2322" i="6"/>
  <c r="A2320" i="6"/>
  <c r="A2323" i="6"/>
  <c r="A2324" i="6"/>
  <c r="A2325" i="6"/>
  <c r="A2331" i="6"/>
  <c r="A2326" i="6"/>
  <c r="A2327" i="6"/>
  <c r="A2328" i="6"/>
  <c r="A2329" i="6"/>
  <c r="A2330" i="6"/>
  <c r="A2191" i="6"/>
  <c r="A2332" i="6"/>
  <c r="A2333" i="6"/>
  <c r="A2192" i="6"/>
  <c r="A2193" i="6"/>
  <c r="A2339" i="6"/>
  <c r="A2340" i="6"/>
  <c r="A2337" i="6"/>
  <c r="A2338" i="6"/>
  <c r="A2341" i="6"/>
  <c r="A2334" i="6"/>
  <c r="A2335" i="6"/>
  <c r="A2336" i="6"/>
  <c r="A2342" i="6"/>
  <c r="A2343" i="6"/>
  <c r="A2344" i="6"/>
  <c r="A2345" i="6"/>
  <c r="A2346" i="6"/>
  <c r="A2347" i="6"/>
  <c r="A2348" i="6"/>
  <c r="A2349" i="6"/>
  <c r="A2350" i="6"/>
  <c r="A2351" i="6"/>
  <c r="A2194" i="6"/>
  <c r="A2352" i="6"/>
  <c r="A2353" i="6"/>
  <c r="A2195" i="6"/>
  <c r="A2354" i="6"/>
  <c r="A2196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197" i="6"/>
  <c r="A2367" i="6"/>
  <c r="A2368" i="6"/>
  <c r="A2198" i="6"/>
  <c r="A2199" i="6"/>
  <c r="A2200" i="6"/>
  <c r="A2369" i="6"/>
  <c r="A2370" i="6"/>
  <c r="A2371" i="6"/>
  <c r="A2372" i="6"/>
  <c r="A2373" i="6"/>
  <c r="A2374" i="6"/>
  <c r="A2376" i="6"/>
  <c r="A2377" i="6"/>
  <c r="A2375" i="6"/>
  <c r="A2378" i="6"/>
  <c r="A2379" i="6"/>
  <c r="A2107" i="6"/>
  <c r="A2380" i="6"/>
  <c r="A2381" i="6"/>
  <c r="A2382" i="6"/>
  <c r="A2383" i="6"/>
  <c r="A2384" i="6"/>
  <c r="A2385" i="6"/>
  <c r="A2386" i="6"/>
  <c r="A2389" i="6"/>
  <c r="A2390" i="6"/>
  <c r="A2387" i="6"/>
  <c r="A2388" i="6"/>
  <c r="A2391" i="6"/>
  <c r="A2392" i="6"/>
  <c r="A2393" i="6"/>
  <c r="A2394" i="6"/>
  <c r="A2395" i="6"/>
  <c r="A2397" i="6"/>
  <c r="A2396" i="6"/>
  <c r="A2201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108" i="6"/>
  <c r="A2109" i="6"/>
  <c r="A2110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111" i="6"/>
  <c r="A2438" i="6"/>
  <c r="A2439" i="6"/>
  <c r="A2440" i="6"/>
  <c r="A2441" i="6"/>
  <c r="A2442" i="6"/>
  <c r="A2112" i="6"/>
  <c r="A2444" i="6"/>
  <c r="A2443" i="6"/>
  <c r="A2447" i="6"/>
  <c r="A2446" i="6"/>
  <c r="A2445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113" i="6"/>
  <c r="A2466" i="6"/>
  <c r="A2467" i="6"/>
  <c r="A2468" i="6"/>
  <c r="A2470" i="6"/>
  <c r="A2469" i="6"/>
  <c r="A2471" i="6"/>
  <c r="A2472" i="6"/>
  <c r="A2473" i="6"/>
  <c r="A2474" i="6"/>
  <c r="A2476" i="6"/>
  <c r="A2475" i="6"/>
  <c r="A2477" i="6"/>
  <c r="A2478" i="6"/>
  <c r="A2479" i="6"/>
  <c r="A2480" i="6"/>
  <c r="A2481" i="6"/>
  <c r="A2482" i="6"/>
  <c r="A2484" i="6"/>
  <c r="A2483" i="6"/>
  <c r="A2485" i="6"/>
  <c r="A2486" i="6"/>
  <c r="A2487" i="6"/>
  <c r="A2488" i="6"/>
  <c r="A2489" i="6"/>
  <c r="A2490" i="6"/>
  <c r="A2491" i="6"/>
  <c r="A2494" i="6"/>
  <c r="A2495" i="6"/>
  <c r="A2496" i="6"/>
  <c r="A2492" i="6"/>
  <c r="A2497" i="6"/>
  <c r="A2498" i="6"/>
  <c r="A2493" i="6"/>
  <c r="A2499" i="6"/>
  <c r="A2500" i="6"/>
  <c r="A2501" i="6"/>
  <c r="A2506" i="6"/>
  <c r="A2502" i="6"/>
  <c r="A2507" i="6"/>
  <c r="A2508" i="6"/>
  <c r="A2509" i="6"/>
  <c r="A2503" i="6"/>
  <c r="A2504" i="6"/>
  <c r="A2510" i="6"/>
  <c r="A2505" i="6"/>
  <c r="A2511" i="6"/>
  <c r="A2512" i="6"/>
  <c r="A2115" i="6"/>
  <c r="A2116" i="6"/>
  <c r="A2114" i="6"/>
  <c r="A2117" i="6"/>
  <c r="A2118" i="6"/>
  <c r="A2119" i="6"/>
  <c r="A2120" i="6"/>
  <c r="A2516" i="6"/>
  <c r="A2518" i="6"/>
  <c r="A2514" i="6"/>
  <c r="A2517" i="6"/>
  <c r="A2513" i="6"/>
  <c r="A2515" i="6"/>
  <c r="A2521" i="6"/>
  <c r="A2523" i="6"/>
  <c r="A2519" i="6"/>
  <c r="A2520" i="6"/>
  <c r="A2522" i="6"/>
  <c r="A2525" i="6"/>
  <c r="A2524" i="6"/>
  <c r="A2526" i="6"/>
  <c r="A2527" i="6"/>
  <c r="A2528" i="6"/>
  <c r="A2530" i="6"/>
  <c r="A2529" i="6"/>
  <c r="A2531" i="6"/>
  <c r="A2532" i="6"/>
  <c r="A2533" i="6"/>
  <c r="A2534" i="6"/>
  <c r="A2535" i="6"/>
  <c r="A2536" i="6"/>
  <c r="A2537" i="6"/>
  <c r="A2538" i="6"/>
  <c r="A2121" i="6"/>
  <c r="A2122" i="6"/>
  <c r="A2539" i="6"/>
  <c r="A2540" i="6"/>
  <c r="A2541" i="6"/>
  <c r="A2543" i="6"/>
  <c r="A2542" i="6"/>
  <c r="A2544" i="6"/>
  <c r="A2549" i="6"/>
  <c r="A2545" i="6"/>
  <c r="A2550" i="6"/>
  <c r="A2551" i="6"/>
  <c r="A2546" i="6"/>
  <c r="A2547" i="6"/>
  <c r="A2548" i="6"/>
  <c r="A2552" i="6"/>
  <c r="A2553" i="6"/>
  <c r="A2555" i="6"/>
  <c r="A2556" i="6"/>
  <c r="A2557" i="6"/>
  <c r="A2558" i="6"/>
  <c r="A2559" i="6"/>
  <c r="A2554" i="6"/>
  <c r="A2560" i="6"/>
  <c r="A2561" i="6"/>
  <c r="A2562" i="6"/>
  <c r="A2563" i="6"/>
  <c r="A2564" i="6"/>
  <c r="A2576" i="6"/>
  <c r="A2577" i="6"/>
  <c r="A2578" i="6"/>
  <c r="A2565" i="6"/>
  <c r="A2579" i="6"/>
  <c r="A2580" i="6"/>
  <c r="A2581" i="6"/>
  <c r="A2582" i="6"/>
  <c r="A2583" i="6"/>
  <c r="A2584" i="6"/>
  <c r="A2566" i="6"/>
  <c r="A2567" i="6"/>
  <c r="A2568" i="6"/>
  <c r="A2569" i="6"/>
  <c r="A2570" i="6"/>
  <c r="A2571" i="6"/>
  <c r="A2572" i="6"/>
  <c r="A2573" i="6"/>
  <c r="A2574" i="6"/>
  <c r="A2575" i="6"/>
  <c r="A2585" i="6"/>
  <c r="A2586" i="6"/>
  <c r="A2587" i="6"/>
  <c r="A2123" i="6"/>
  <c r="A2588" i="6"/>
  <c r="A2592" i="6"/>
  <c r="A2593" i="6"/>
  <c r="A2589" i="6"/>
  <c r="A2591" i="6"/>
  <c r="A2590" i="6"/>
  <c r="A2594" i="6"/>
  <c r="A2595" i="6"/>
  <c r="A2596" i="6"/>
  <c r="A2597" i="6"/>
  <c r="A2598" i="6"/>
  <c r="A2599" i="6"/>
  <c r="A2600" i="6"/>
  <c r="A2602" i="6"/>
  <c r="A2601" i="6"/>
  <c r="A2607" i="6"/>
  <c r="A2603" i="6"/>
  <c r="A2604" i="6"/>
  <c r="A2605" i="6"/>
  <c r="A2606" i="6"/>
  <c r="A2608" i="6"/>
  <c r="A2609" i="6"/>
  <c r="A2124" i="6"/>
  <c r="A2131" i="6"/>
  <c r="A2132" i="6"/>
  <c r="A2133" i="6"/>
  <c r="A2134" i="6"/>
  <c r="A2135" i="6"/>
  <c r="A2136" i="6"/>
  <c r="A2137" i="6"/>
  <c r="A2138" i="6"/>
  <c r="A2139" i="6"/>
  <c r="A2140" i="6"/>
  <c r="A2610" i="6"/>
  <c r="A2611" i="6"/>
  <c r="A2612" i="6"/>
  <c r="A2613" i="6"/>
  <c r="A2614" i="6"/>
  <c r="A2615" i="6"/>
  <c r="A2616" i="6"/>
  <c r="A2617" i="6"/>
  <c r="A2618" i="6"/>
  <c r="A2619" i="6"/>
  <c r="A2621" i="6"/>
  <c r="A2620" i="6"/>
  <c r="A2622" i="6"/>
  <c r="A2125" i="6"/>
  <c r="A2624" i="6"/>
  <c r="A2623" i="6"/>
  <c r="A2632" i="6"/>
  <c r="A2635" i="6"/>
  <c r="A2636" i="6"/>
  <c r="A2634" i="6"/>
  <c r="A2637" i="6"/>
  <c r="A2630" i="6"/>
  <c r="A2633" i="6"/>
  <c r="A2625" i="6"/>
  <c r="A2626" i="6"/>
  <c r="A2627" i="6"/>
  <c r="A2628" i="6"/>
  <c r="A2629" i="6"/>
  <c r="A2631" i="6"/>
  <c r="A2638" i="6"/>
  <c r="A2639" i="6"/>
  <c r="A2641" i="6"/>
  <c r="A2640" i="6"/>
  <c r="A2642" i="6"/>
  <c r="A2643" i="6"/>
  <c r="A2141" i="6"/>
  <c r="A2142" i="6"/>
  <c r="A2143" i="6"/>
  <c r="A2144" i="6"/>
  <c r="A2145" i="6"/>
  <c r="A2146" i="6"/>
  <c r="A2147" i="6"/>
  <c r="A2148" i="6"/>
  <c r="A2149" i="6"/>
  <c r="A2150" i="6"/>
  <c r="A2152" i="6"/>
  <c r="A2171" i="6"/>
  <c r="A2157" i="6"/>
  <c r="A2158" i="6"/>
  <c r="A2159" i="6"/>
  <c r="A2160" i="6"/>
  <c r="A2161" i="6"/>
  <c r="A2166" i="6"/>
  <c r="A2167" i="6"/>
  <c r="A2168" i="6"/>
  <c r="A2169" i="6"/>
  <c r="A2153" i="6"/>
  <c r="A2170" i="6"/>
  <c r="A2162" i="6"/>
  <c r="A2163" i="6"/>
  <c r="A2154" i="6"/>
  <c r="A2155" i="6"/>
  <c r="A2172" i="6"/>
  <c r="A2151" i="6"/>
  <c r="A2156" i="6"/>
  <c r="A2164" i="6"/>
  <c r="A2165" i="6"/>
  <c r="A2173" i="6"/>
  <c r="A2188" i="6"/>
  <c r="A2180" i="6"/>
  <c r="A2189" i="6"/>
  <c r="A2190" i="6"/>
  <c r="A2181" i="6"/>
  <c r="A2182" i="6"/>
  <c r="A2174" i="6"/>
  <c r="A2175" i="6"/>
  <c r="A2176" i="6"/>
  <c r="A2177" i="6"/>
  <c r="A2183" i="6"/>
  <c r="A2184" i="6"/>
  <c r="A2185" i="6"/>
  <c r="A2186" i="6"/>
  <c r="A2187" i="6"/>
  <c r="A2178" i="6"/>
  <c r="A2179" i="6"/>
  <c r="A2644" i="6"/>
  <c r="A2646" i="6"/>
  <c r="A2645" i="6"/>
  <c r="A2647" i="6"/>
  <c r="A2648" i="6"/>
  <c r="A2649" i="6"/>
  <c r="A2650" i="6"/>
  <c r="A2651" i="6"/>
  <c r="A2652" i="6"/>
  <c r="A2653" i="6"/>
  <c r="A2654" i="6"/>
  <c r="A2655" i="6"/>
  <c r="A2656" i="6"/>
  <c r="A2659" i="6"/>
  <c r="A2657" i="6"/>
  <c r="A2658" i="6"/>
  <c r="A2660" i="6"/>
  <c r="A2665" i="6"/>
  <c r="A2668" i="6"/>
  <c r="A2670" i="6"/>
  <c r="A2671" i="6"/>
  <c r="A2669" i="6"/>
  <c r="A2672" i="6"/>
  <c r="A2667" i="6"/>
  <c r="A2662" i="6"/>
  <c r="A2664" i="6"/>
  <c r="A2666" i="6"/>
  <c r="A2661" i="6"/>
  <c r="A2663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92" i="6"/>
  <c r="A2693" i="6"/>
  <c r="A2688" i="6"/>
  <c r="A2691" i="6"/>
  <c r="A2689" i="6"/>
  <c r="A2690" i="6"/>
  <c r="A2694" i="6"/>
  <c r="A2695" i="6"/>
  <c r="A2696" i="6"/>
  <c r="A2697" i="6"/>
  <c r="A2698" i="6"/>
  <c r="A2699" i="6"/>
  <c r="A2700" i="6"/>
  <c r="A2701" i="6"/>
  <c r="A2702" i="6"/>
  <c r="A2705" i="6"/>
  <c r="A2703" i="6"/>
  <c r="A2706" i="6"/>
  <c r="A2704" i="6"/>
  <c r="A2707" i="6"/>
  <c r="A2708" i="6"/>
  <c r="A2709" i="6"/>
  <c r="A2710" i="6"/>
  <c r="A2713" i="6"/>
  <c r="A2711" i="6"/>
  <c r="A2712" i="6"/>
  <c r="A2714" i="6"/>
  <c r="A2715" i="6"/>
  <c r="A2720" i="6"/>
  <c r="A2716" i="6"/>
  <c r="A2719" i="6"/>
  <c r="A2721" i="6"/>
  <c r="A2717" i="6"/>
  <c r="A2718" i="6"/>
  <c r="A2722" i="6"/>
  <c r="A2723" i="6"/>
  <c r="A2724" i="6"/>
  <c r="A2725" i="6"/>
  <c r="A2726" i="6"/>
  <c r="A2727" i="6"/>
  <c r="A2728" i="6"/>
  <c r="A2729" i="6"/>
  <c r="A2730" i="6"/>
  <c r="A2732" i="6"/>
  <c r="A2731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4" i="6"/>
  <c r="A2753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9" i="6"/>
  <c r="A2768" i="6"/>
  <c r="A2770" i="6"/>
  <c r="A2771" i="6"/>
  <c r="A2772" i="6"/>
  <c r="A2773" i="6"/>
  <c r="A2774" i="6"/>
  <c r="A2775" i="6"/>
  <c r="A2776" i="6"/>
  <c r="A2777" i="6"/>
  <c r="A2779" i="6"/>
  <c r="A2778" i="6"/>
  <c r="A2780" i="6"/>
  <c r="A2781" i="6"/>
  <c r="A2782" i="6"/>
  <c r="A2783" i="6"/>
  <c r="A2784" i="6"/>
  <c r="A2785" i="6"/>
  <c r="A2126" i="6"/>
  <c r="A2786" i="6"/>
  <c r="A2787" i="6"/>
  <c r="A2127" i="6"/>
  <c r="A2788" i="6"/>
  <c r="A2789" i="6"/>
  <c r="A2790" i="6"/>
  <c r="A2791" i="6"/>
  <c r="A2792" i="6"/>
  <c r="A2793" i="6"/>
  <c r="A2794" i="6"/>
  <c r="A2795" i="6"/>
  <c r="A2796" i="6"/>
  <c r="A2797" i="6"/>
  <c r="A2128" i="6"/>
  <c r="A2129" i="6"/>
  <c r="A2130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4" i="6"/>
  <c r="A2812" i="6"/>
  <c r="A2813" i="6"/>
  <c r="A2816" i="6"/>
  <c r="A2815" i="6"/>
  <c r="A2817" i="6"/>
  <c r="A2818" i="6"/>
  <c r="A2819" i="6"/>
  <c r="A2820" i="6"/>
  <c r="A2821" i="6"/>
  <c r="A2823" i="6"/>
  <c r="A2822" i="6"/>
  <c r="A2824" i="6"/>
  <c r="A2825" i="6"/>
  <c r="A2827" i="6"/>
  <c r="A2826" i="6"/>
  <c r="A2828" i="6"/>
  <c r="A2830" i="6"/>
  <c r="A2829" i="6"/>
  <c r="A2831" i="6"/>
  <c r="A2832" i="6"/>
  <c r="A2833" i="6"/>
  <c r="A2835" i="6"/>
  <c r="A2834" i="6"/>
  <c r="A2836" i="6"/>
  <c r="A2837" i="6"/>
  <c r="A2838" i="6"/>
  <c r="A2839" i="6"/>
  <c r="A2840" i="6"/>
  <c r="A2841" i="6"/>
  <c r="A2842" i="6"/>
  <c r="A2843" i="6"/>
  <c r="A2844" i="6"/>
  <c r="A2845" i="6"/>
  <c r="L2203" i="6"/>
  <c r="L2202" i="6"/>
  <c r="L2204" i="6"/>
  <c r="L2205" i="6"/>
  <c r="L2206" i="6"/>
  <c r="L2207" i="6"/>
  <c r="L2208" i="6"/>
  <c r="L2209" i="6"/>
  <c r="L2210" i="6"/>
  <c r="L2211" i="6"/>
  <c r="L2212" i="6"/>
  <c r="L2214" i="6"/>
  <c r="L2215" i="6"/>
  <c r="L2213" i="6"/>
  <c r="L2217" i="6"/>
  <c r="L2216" i="6"/>
  <c r="L2218" i="6"/>
  <c r="L2219" i="6"/>
  <c r="L2220" i="6"/>
  <c r="L2222" i="6"/>
  <c r="L2221" i="6"/>
  <c r="L2223" i="6"/>
  <c r="L2224" i="6"/>
  <c r="L2228" i="6"/>
  <c r="L2226" i="6"/>
  <c r="L2227" i="6"/>
  <c r="L2225" i="6"/>
  <c r="L2229" i="6"/>
  <c r="L2230" i="6"/>
  <c r="L2249" i="6"/>
  <c r="L2250" i="6"/>
  <c r="L2231" i="6"/>
  <c r="L2251" i="6"/>
  <c r="L2252" i="6"/>
  <c r="L2253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54" i="6"/>
  <c r="L2248" i="6"/>
  <c r="L2247" i="6"/>
  <c r="L2255" i="6"/>
  <c r="L2256" i="6"/>
  <c r="L2257" i="6"/>
  <c r="L2258" i="6"/>
  <c r="L2279" i="6"/>
  <c r="L2280" i="6"/>
  <c r="L2281" i="6"/>
  <c r="L2277" i="6"/>
  <c r="L2266" i="6"/>
  <c r="L2267" i="6"/>
  <c r="L2268" i="6"/>
  <c r="L2269" i="6"/>
  <c r="L2270" i="6"/>
  <c r="L2271" i="6"/>
  <c r="L2272" i="6"/>
  <c r="L2273" i="6"/>
  <c r="L2274" i="6"/>
  <c r="L2275" i="6"/>
  <c r="L2276" i="6"/>
  <c r="L2259" i="6"/>
  <c r="L2260" i="6"/>
  <c r="L2261" i="6"/>
  <c r="L2262" i="6"/>
  <c r="L2263" i="6"/>
  <c r="L2264" i="6"/>
  <c r="L2265" i="6"/>
  <c r="L2278" i="6"/>
  <c r="L2282" i="6"/>
  <c r="L2283" i="6"/>
  <c r="L2284" i="6"/>
  <c r="L2285" i="6"/>
  <c r="L2286" i="6"/>
  <c r="L2287" i="6"/>
  <c r="L2288" i="6"/>
  <c r="L2289" i="6"/>
  <c r="L2291" i="6"/>
  <c r="L2290" i="6"/>
  <c r="L2292" i="6"/>
  <c r="L2293" i="6"/>
  <c r="L2294" i="6"/>
  <c r="L2303" i="6"/>
  <c r="L2304" i="6"/>
  <c r="L2295" i="6"/>
  <c r="L2296" i="6"/>
  <c r="L2305" i="6"/>
  <c r="L2306" i="6"/>
  <c r="L2307" i="6"/>
  <c r="L2297" i="6"/>
  <c r="L2298" i="6"/>
  <c r="L2299" i="6"/>
  <c r="L2300" i="6"/>
  <c r="L2301" i="6"/>
  <c r="L2302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1" i="6"/>
  <c r="L2322" i="6"/>
  <c r="L2320" i="6"/>
  <c r="L2323" i="6"/>
  <c r="L2324" i="6"/>
  <c r="L2325" i="6"/>
  <c r="L2331" i="6"/>
  <c r="L2326" i="6"/>
  <c r="L2327" i="6"/>
  <c r="L2328" i="6"/>
  <c r="L2329" i="6"/>
  <c r="L2330" i="6"/>
  <c r="L2191" i="6"/>
  <c r="L2332" i="6"/>
  <c r="L2333" i="6"/>
  <c r="L2192" i="6"/>
  <c r="L2193" i="6"/>
  <c r="L2339" i="6"/>
  <c r="L2340" i="6"/>
  <c r="L2337" i="6"/>
  <c r="L2338" i="6"/>
  <c r="L2341" i="6"/>
  <c r="L2334" i="6"/>
  <c r="L2335" i="6"/>
  <c r="L2336" i="6"/>
  <c r="L2342" i="6"/>
  <c r="L2343" i="6"/>
  <c r="L2344" i="6"/>
  <c r="L2345" i="6"/>
  <c r="L2346" i="6"/>
  <c r="L2347" i="6"/>
  <c r="L2348" i="6"/>
  <c r="L2349" i="6"/>
  <c r="L2350" i="6"/>
  <c r="L2351" i="6"/>
  <c r="L2194" i="6"/>
  <c r="L2352" i="6"/>
  <c r="L2353" i="6"/>
  <c r="L2195" i="6"/>
  <c r="L2354" i="6"/>
  <c r="L2196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197" i="6"/>
  <c r="L2367" i="6"/>
  <c r="L2368" i="6"/>
  <c r="L2198" i="6"/>
  <c r="L2199" i="6"/>
  <c r="L2200" i="6"/>
  <c r="L2369" i="6"/>
  <c r="L2370" i="6"/>
  <c r="L2371" i="6"/>
  <c r="L2372" i="6"/>
  <c r="L2373" i="6"/>
  <c r="L2374" i="6"/>
  <c r="L2376" i="6"/>
  <c r="L2377" i="6"/>
  <c r="L2375" i="6"/>
  <c r="L2378" i="6"/>
  <c r="L2379" i="6"/>
  <c r="L2107" i="6"/>
  <c r="L2380" i="6"/>
  <c r="L2381" i="6"/>
  <c r="L2382" i="6"/>
  <c r="L2383" i="6"/>
  <c r="L2384" i="6"/>
  <c r="L2385" i="6"/>
  <c r="L2386" i="6"/>
  <c r="L2389" i="6"/>
  <c r="L2390" i="6"/>
  <c r="L2387" i="6"/>
  <c r="L2388" i="6"/>
  <c r="L2391" i="6"/>
  <c r="L2392" i="6"/>
  <c r="L2393" i="6"/>
  <c r="L2394" i="6"/>
  <c r="L2395" i="6"/>
  <c r="L2397" i="6"/>
  <c r="L2396" i="6"/>
  <c r="L2201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108" i="6"/>
  <c r="L2109" i="6"/>
  <c r="L2110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111" i="6"/>
  <c r="L2438" i="6"/>
  <c r="L2439" i="6"/>
  <c r="L2440" i="6"/>
  <c r="L2441" i="6"/>
  <c r="L2442" i="6"/>
  <c r="L2112" i="6"/>
  <c r="L2444" i="6"/>
  <c r="L2443" i="6"/>
  <c r="L2447" i="6"/>
  <c r="L2446" i="6"/>
  <c r="L2445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113" i="6"/>
  <c r="L2466" i="6"/>
  <c r="L2467" i="6"/>
  <c r="L2468" i="6"/>
  <c r="L2470" i="6"/>
  <c r="L2469" i="6"/>
  <c r="L2471" i="6"/>
  <c r="L2472" i="6"/>
  <c r="L2473" i="6"/>
  <c r="L2474" i="6"/>
  <c r="L2476" i="6"/>
  <c r="L2475" i="6"/>
  <c r="L2477" i="6"/>
  <c r="L2478" i="6"/>
  <c r="L2479" i="6"/>
  <c r="L2480" i="6"/>
  <c r="L2481" i="6"/>
  <c r="L2482" i="6"/>
  <c r="L2484" i="6"/>
  <c r="L2483" i="6"/>
  <c r="L2485" i="6"/>
  <c r="L2486" i="6"/>
  <c r="L2487" i="6"/>
  <c r="L2488" i="6"/>
  <c r="L2489" i="6"/>
  <c r="L2490" i="6"/>
  <c r="L2491" i="6"/>
  <c r="L2494" i="6"/>
  <c r="L2495" i="6"/>
  <c r="L2496" i="6"/>
  <c r="L2492" i="6"/>
  <c r="L2497" i="6"/>
  <c r="L2498" i="6"/>
  <c r="L2493" i="6"/>
  <c r="L2499" i="6"/>
  <c r="L2500" i="6"/>
  <c r="L2501" i="6"/>
  <c r="L2506" i="6"/>
  <c r="L2502" i="6"/>
  <c r="L2507" i="6"/>
  <c r="L2508" i="6"/>
  <c r="L2509" i="6"/>
  <c r="L2503" i="6"/>
  <c r="L2504" i="6"/>
  <c r="L2510" i="6"/>
  <c r="L2505" i="6"/>
  <c r="L2511" i="6"/>
  <c r="L2512" i="6"/>
  <c r="L2115" i="6"/>
  <c r="L2116" i="6"/>
  <c r="L2114" i="6"/>
  <c r="L2117" i="6"/>
  <c r="L2118" i="6"/>
  <c r="L2119" i="6"/>
  <c r="L2120" i="6"/>
  <c r="L2516" i="6"/>
  <c r="L2518" i="6"/>
  <c r="L2514" i="6"/>
  <c r="L2517" i="6"/>
  <c r="L2513" i="6"/>
  <c r="L2515" i="6"/>
  <c r="L2521" i="6"/>
  <c r="L2523" i="6"/>
  <c r="L2519" i="6"/>
  <c r="L2520" i="6"/>
  <c r="L2522" i="6"/>
  <c r="L2525" i="6"/>
  <c r="L2524" i="6"/>
  <c r="L2526" i="6"/>
  <c r="L2527" i="6"/>
  <c r="L2528" i="6"/>
  <c r="L2530" i="6"/>
  <c r="L2529" i="6"/>
  <c r="L2531" i="6"/>
  <c r="L2532" i="6"/>
  <c r="L2533" i="6"/>
  <c r="L2534" i="6"/>
  <c r="L2535" i="6"/>
  <c r="L2536" i="6"/>
  <c r="L2537" i="6"/>
  <c r="L2538" i="6"/>
  <c r="L2121" i="6"/>
  <c r="L2122" i="6"/>
  <c r="L2539" i="6"/>
  <c r="L2540" i="6"/>
  <c r="L2541" i="6"/>
  <c r="L2543" i="6"/>
  <c r="L2542" i="6"/>
  <c r="L2544" i="6"/>
  <c r="L2549" i="6"/>
  <c r="L2545" i="6"/>
  <c r="L2550" i="6"/>
  <c r="L2551" i="6"/>
  <c r="L2546" i="6"/>
  <c r="L2547" i="6"/>
  <c r="L2548" i="6"/>
  <c r="L2552" i="6"/>
  <c r="L2553" i="6"/>
  <c r="L2555" i="6"/>
  <c r="L2556" i="6"/>
  <c r="L2557" i="6"/>
  <c r="L2558" i="6"/>
  <c r="L2559" i="6"/>
  <c r="L2554" i="6"/>
  <c r="L2560" i="6"/>
  <c r="L2561" i="6"/>
  <c r="L2562" i="6"/>
  <c r="L2563" i="6"/>
  <c r="L2564" i="6"/>
  <c r="L2576" i="6"/>
  <c r="L2577" i="6"/>
  <c r="L2578" i="6"/>
  <c r="L2565" i="6"/>
  <c r="L2579" i="6"/>
  <c r="L2580" i="6"/>
  <c r="L2581" i="6"/>
  <c r="L2582" i="6"/>
  <c r="L2583" i="6"/>
  <c r="L2584" i="6"/>
  <c r="L2566" i="6"/>
  <c r="L2567" i="6"/>
  <c r="L2568" i="6"/>
  <c r="L2569" i="6"/>
  <c r="L2570" i="6"/>
  <c r="L2571" i="6"/>
  <c r="L2572" i="6"/>
  <c r="L2573" i="6"/>
  <c r="L2574" i="6"/>
  <c r="L2575" i="6"/>
  <c r="L2585" i="6"/>
  <c r="L2586" i="6"/>
  <c r="L2587" i="6"/>
  <c r="L2123" i="6"/>
  <c r="L2588" i="6"/>
  <c r="L2592" i="6"/>
  <c r="L2593" i="6"/>
  <c r="L2589" i="6"/>
  <c r="L2591" i="6"/>
  <c r="L2590" i="6"/>
  <c r="L2594" i="6"/>
  <c r="L2595" i="6"/>
  <c r="L2596" i="6"/>
  <c r="L2597" i="6"/>
  <c r="L2598" i="6"/>
  <c r="L2599" i="6"/>
  <c r="L2600" i="6"/>
  <c r="L2602" i="6"/>
  <c r="L2601" i="6"/>
  <c r="L2607" i="6"/>
  <c r="L2603" i="6"/>
  <c r="L2604" i="6"/>
  <c r="L2605" i="6"/>
  <c r="L2606" i="6"/>
  <c r="L2608" i="6"/>
  <c r="L2609" i="6"/>
  <c r="L2124" i="6"/>
  <c r="L2131" i="6"/>
  <c r="L2132" i="6"/>
  <c r="L2133" i="6"/>
  <c r="L2134" i="6"/>
  <c r="L2135" i="6"/>
  <c r="L2136" i="6"/>
  <c r="L2137" i="6"/>
  <c r="L2138" i="6"/>
  <c r="L2139" i="6"/>
  <c r="L2140" i="6"/>
  <c r="L2610" i="6"/>
  <c r="L2611" i="6"/>
  <c r="L2612" i="6"/>
  <c r="L2613" i="6"/>
  <c r="L2614" i="6"/>
  <c r="L2615" i="6"/>
  <c r="L2616" i="6"/>
  <c r="L2617" i="6"/>
  <c r="L2618" i="6"/>
  <c r="L2619" i="6"/>
  <c r="L2621" i="6"/>
  <c r="L2620" i="6"/>
  <c r="L2622" i="6"/>
  <c r="L2125" i="6"/>
  <c r="L2624" i="6"/>
  <c r="L2623" i="6"/>
  <c r="L2632" i="6"/>
  <c r="L2635" i="6"/>
  <c r="L2636" i="6"/>
  <c r="L2634" i="6"/>
  <c r="L2637" i="6"/>
  <c r="L2630" i="6"/>
  <c r="L2633" i="6"/>
  <c r="L2625" i="6"/>
  <c r="L2626" i="6"/>
  <c r="L2627" i="6"/>
  <c r="L2628" i="6"/>
  <c r="L2629" i="6"/>
  <c r="L2631" i="6"/>
  <c r="L2638" i="6"/>
  <c r="L2639" i="6"/>
  <c r="L2641" i="6"/>
  <c r="L2640" i="6"/>
  <c r="L2642" i="6"/>
  <c r="L2643" i="6"/>
  <c r="L2141" i="6"/>
  <c r="L2142" i="6"/>
  <c r="L2143" i="6"/>
  <c r="L2144" i="6"/>
  <c r="L2145" i="6"/>
  <c r="L2146" i="6"/>
  <c r="L2147" i="6"/>
  <c r="L2148" i="6"/>
  <c r="L2149" i="6"/>
  <c r="L2150" i="6"/>
  <c r="L2152" i="6"/>
  <c r="L2171" i="6"/>
  <c r="L2157" i="6"/>
  <c r="L2158" i="6"/>
  <c r="L2159" i="6"/>
  <c r="L2160" i="6"/>
  <c r="L2161" i="6"/>
  <c r="L2166" i="6"/>
  <c r="L2167" i="6"/>
  <c r="L2168" i="6"/>
  <c r="L2169" i="6"/>
  <c r="L2153" i="6"/>
  <c r="L2170" i="6"/>
  <c r="L2162" i="6"/>
  <c r="L2163" i="6"/>
  <c r="L2154" i="6"/>
  <c r="L2155" i="6"/>
  <c r="L2172" i="6"/>
  <c r="L2151" i="6"/>
  <c r="L2156" i="6"/>
  <c r="L2164" i="6"/>
  <c r="L2165" i="6"/>
  <c r="L2173" i="6"/>
  <c r="L2188" i="6"/>
  <c r="L2180" i="6"/>
  <c r="L2189" i="6"/>
  <c r="L2190" i="6"/>
  <c r="L2181" i="6"/>
  <c r="L2182" i="6"/>
  <c r="L2174" i="6"/>
  <c r="L2175" i="6"/>
  <c r="L2176" i="6"/>
  <c r="L2177" i="6"/>
  <c r="L2183" i="6"/>
  <c r="L2184" i="6"/>
  <c r="L2185" i="6"/>
  <c r="L2186" i="6"/>
  <c r="L2187" i="6"/>
  <c r="L2178" i="6"/>
  <c r="L2179" i="6"/>
  <c r="L2644" i="6"/>
  <c r="L2646" i="6"/>
  <c r="L2645" i="6"/>
  <c r="L2647" i="6"/>
  <c r="L2648" i="6"/>
  <c r="L2649" i="6"/>
  <c r="L2650" i="6"/>
  <c r="L2651" i="6"/>
  <c r="L2652" i="6"/>
  <c r="L2653" i="6"/>
  <c r="L2654" i="6"/>
  <c r="L2655" i="6"/>
  <c r="L2656" i="6"/>
  <c r="L2659" i="6"/>
  <c r="L2657" i="6"/>
  <c r="L2658" i="6"/>
  <c r="L2660" i="6"/>
  <c r="L2665" i="6"/>
  <c r="L2668" i="6"/>
  <c r="L2670" i="6"/>
  <c r="L2671" i="6"/>
  <c r="L2669" i="6"/>
  <c r="L2672" i="6"/>
  <c r="L2667" i="6"/>
  <c r="L2662" i="6"/>
  <c r="L2664" i="6"/>
  <c r="L2666" i="6"/>
  <c r="L2661" i="6"/>
  <c r="L2663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92" i="6"/>
  <c r="L2693" i="6"/>
  <c r="L2688" i="6"/>
  <c r="L2691" i="6"/>
  <c r="L2689" i="6"/>
  <c r="L2690" i="6"/>
  <c r="L2694" i="6"/>
  <c r="L2695" i="6"/>
  <c r="L2696" i="6"/>
  <c r="L2697" i="6"/>
  <c r="L2698" i="6"/>
  <c r="L2699" i="6"/>
  <c r="L2700" i="6"/>
  <c r="L2701" i="6"/>
  <c r="L2702" i="6"/>
  <c r="L2705" i="6"/>
  <c r="L2703" i="6"/>
  <c r="L2706" i="6"/>
  <c r="L2704" i="6"/>
  <c r="L2707" i="6"/>
  <c r="L2708" i="6"/>
  <c r="L2709" i="6"/>
  <c r="L2710" i="6"/>
  <c r="L2713" i="6"/>
  <c r="L2711" i="6"/>
  <c r="L2712" i="6"/>
  <c r="L2714" i="6"/>
  <c r="L2715" i="6"/>
  <c r="L2720" i="6"/>
  <c r="L2716" i="6"/>
  <c r="L2719" i="6"/>
  <c r="L2721" i="6"/>
  <c r="L2717" i="6"/>
  <c r="L2718" i="6"/>
  <c r="L2722" i="6"/>
  <c r="L2723" i="6"/>
  <c r="L2724" i="6"/>
  <c r="L2725" i="6"/>
  <c r="L2726" i="6"/>
  <c r="L2727" i="6"/>
  <c r="L2728" i="6"/>
  <c r="L2729" i="6"/>
  <c r="L2730" i="6"/>
  <c r="L2732" i="6"/>
  <c r="L2731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4" i="6"/>
  <c r="L2753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9" i="6"/>
  <c r="L2768" i="6"/>
  <c r="L2770" i="6"/>
  <c r="L2771" i="6"/>
  <c r="L2772" i="6"/>
  <c r="L2773" i="6"/>
  <c r="L2774" i="6"/>
  <c r="L2775" i="6"/>
  <c r="L2776" i="6"/>
  <c r="L2777" i="6"/>
  <c r="L2779" i="6"/>
  <c r="L2778" i="6"/>
  <c r="L2780" i="6"/>
  <c r="L2781" i="6"/>
  <c r="L2782" i="6"/>
  <c r="L2783" i="6"/>
  <c r="L2784" i="6"/>
  <c r="L2785" i="6"/>
  <c r="L2126" i="6"/>
  <c r="L2786" i="6"/>
  <c r="L2787" i="6"/>
  <c r="L2127" i="6"/>
  <c r="L2788" i="6"/>
  <c r="L2789" i="6"/>
  <c r="L2790" i="6"/>
  <c r="L2791" i="6"/>
  <c r="L2792" i="6"/>
  <c r="L2793" i="6"/>
  <c r="L2794" i="6"/>
  <c r="L2795" i="6"/>
  <c r="L2796" i="6"/>
  <c r="L2797" i="6"/>
  <c r="L2128" i="6"/>
  <c r="L2129" i="6"/>
  <c r="L2130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4" i="6"/>
  <c r="L2812" i="6"/>
  <c r="L2813" i="6"/>
  <c r="L2816" i="6"/>
  <c r="L2815" i="6"/>
  <c r="L2817" i="6"/>
  <c r="L2818" i="6"/>
  <c r="L2819" i="6"/>
  <c r="L2820" i="6"/>
  <c r="L2821" i="6"/>
  <c r="L2823" i="6"/>
  <c r="L2822" i="6"/>
  <c r="L2824" i="6"/>
  <c r="L2825" i="6"/>
  <c r="L2827" i="6"/>
  <c r="L2826" i="6"/>
  <c r="L2828" i="6"/>
  <c r="L2830" i="6"/>
  <c r="L2829" i="6"/>
  <c r="L2831" i="6"/>
  <c r="L2832" i="6"/>
  <c r="L2833" i="6"/>
  <c r="L2835" i="6"/>
  <c r="L2834" i="6"/>
  <c r="L2836" i="6"/>
  <c r="L2837" i="6"/>
  <c r="L2838" i="6"/>
  <c r="L2839" i="6"/>
  <c r="L2840" i="6"/>
  <c r="L2841" i="6"/>
  <c r="L2842" i="6"/>
  <c r="L2843" i="6"/>
  <c r="L2844" i="6"/>
  <c r="L2845" i="6"/>
  <c r="P2203" i="6"/>
  <c r="Q2203" i="6" s="1"/>
  <c r="P2202" i="6"/>
  <c r="Q2202" i="6" s="1"/>
  <c r="P2204" i="6"/>
  <c r="Q2204" i="6" s="1"/>
  <c r="P2205" i="6"/>
  <c r="Q2205" i="6" s="1"/>
  <c r="P2206" i="6"/>
  <c r="Q2206" i="6" s="1"/>
  <c r="P2207" i="6"/>
  <c r="Q2207" i="6" s="1"/>
  <c r="P2208" i="6"/>
  <c r="Q2208" i="6" s="1"/>
  <c r="P2209" i="6"/>
  <c r="Q2209" i="6" s="1"/>
  <c r="P2210" i="6"/>
  <c r="Q2210" i="6" s="1"/>
  <c r="P2211" i="6"/>
  <c r="Q2211" i="6" s="1"/>
  <c r="P2212" i="6"/>
  <c r="Q2212" i="6" s="1"/>
  <c r="P2214" i="6"/>
  <c r="Q2214" i="6" s="1"/>
  <c r="P2215" i="6"/>
  <c r="Q2215" i="6" s="1"/>
  <c r="P2213" i="6"/>
  <c r="Q2213" i="6" s="1"/>
  <c r="P2217" i="6"/>
  <c r="Q2217" i="6" s="1"/>
  <c r="P2216" i="6"/>
  <c r="Q2216" i="6" s="1"/>
  <c r="P2218" i="6"/>
  <c r="Q2218" i="6" s="1"/>
  <c r="P2219" i="6"/>
  <c r="Q2219" i="6" s="1"/>
  <c r="P2220" i="6"/>
  <c r="Q2220" i="6" s="1"/>
  <c r="P2222" i="6"/>
  <c r="Q2222" i="6" s="1"/>
  <c r="P2221" i="6"/>
  <c r="Q2221" i="6" s="1"/>
  <c r="P2223" i="6"/>
  <c r="Q2223" i="6" s="1"/>
  <c r="P2224" i="6"/>
  <c r="Q2224" i="6" s="1"/>
  <c r="P2228" i="6"/>
  <c r="Q2228" i="6" s="1"/>
  <c r="P2226" i="6"/>
  <c r="Q2226" i="6" s="1"/>
  <c r="P2227" i="6"/>
  <c r="Q2227" i="6" s="1"/>
  <c r="P2225" i="6"/>
  <c r="Q2225" i="6" s="1"/>
  <c r="P2229" i="6"/>
  <c r="Q2229" i="6" s="1"/>
  <c r="P2230" i="6"/>
  <c r="Q2230" i="6" s="1"/>
  <c r="P2249" i="6"/>
  <c r="Q2249" i="6" s="1"/>
  <c r="P2250" i="6"/>
  <c r="Q2250" i="6" s="1"/>
  <c r="P2231" i="6"/>
  <c r="Q2231" i="6" s="1"/>
  <c r="P2251" i="6"/>
  <c r="Q2251" i="6" s="1"/>
  <c r="P2252" i="6"/>
  <c r="Q2252" i="6" s="1"/>
  <c r="P2253" i="6"/>
  <c r="Q2253" i="6" s="1"/>
  <c r="P2232" i="6"/>
  <c r="Q2232" i="6" s="1"/>
  <c r="P2233" i="6"/>
  <c r="Q2233" i="6" s="1"/>
  <c r="P2234" i="6"/>
  <c r="Q2234" i="6" s="1"/>
  <c r="P2235" i="6"/>
  <c r="Q2235" i="6" s="1"/>
  <c r="P2236" i="6"/>
  <c r="Q2236" i="6" s="1"/>
  <c r="P2237" i="6"/>
  <c r="Q2237" i="6" s="1"/>
  <c r="P2238" i="6"/>
  <c r="Q2238" i="6" s="1"/>
  <c r="P2239" i="6"/>
  <c r="Q2239" i="6" s="1"/>
  <c r="P2240" i="6"/>
  <c r="Q2240" i="6" s="1"/>
  <c r="P2241" i="6"/>
  <c r="Q2241" i="6" s="1"/>
  <c r="P2242" i="6"/>
  <c r="Q2242" i="6" s="1"/>
  <c r="P2243" i="6"/>
  <c r="Q2243" i="6" s="1"/>
  <c r="P2244" i="6"/>
  <c r="Q2244" i="6" s="1"/>
  <c r="P2245" i="6"/>
  <c r="Q2245" i="6" s="1"/>
  <c r="P2246" i="6"/>
  <c r="Q2246" i="6" s="1"/>
  <c r="P2254" i="6"/>
  <c r="Q2254" i="6" s="1"/>
  <c r="P2248" i="6"/>
  <c r="Q2248" i="6" s="1"/>
  <c r="P2247" i="6"/>
  <c r="Q2247" i="6" s="1"/>
  <c r="P2255" i="6"/>
  <c r="Q2255" i="6" s="1"/>
  <c r="P2256" i="6"/>
  <c r="Q2256" i="6" s="1"/>
  <c r="P2257" i="6"/>
  <c r="Q2257" i="6" s="1"/>
  <c r="P2258" i="6"/>
  <c r="Q2258" i="6" s="1"/>
  <c r="P2279" i="6"/>
  <c r="Q2279" i="6" s="1"/>
  <c r="P2280" i="6"/>
  <c r="Q2280" i="6" s="1"/>
  <c r="P2281" i="6"/>
  <c r="Q2281" i="6" s="1"/>
  <c r="P2277" i="6"/>
  <c r="Q2277" i="6" s="1"/>
  <c r="P2266" i="6"/>
  <c r="Q2266" i="6" s="1"/>
  <c r="P2267" i="6"/>
  <c r="Q2267" i="6" s="1"/>
  <c r="P2268" i="6"/>
  <c r="Q2268" i="6" s="1"/>
  <c r="P2269" i="6"/>
  <c r="Q2269" i="6" s="1"/>
  <c r="P2270" i="6"/>
  <c r="Q2270" i="6" s="1"/>
  <c r="P2271" i="6"/>
  <c r="Q2271" i="6" s="1"/>
  <c r="P2272" i="6"/>
  <c r="Q2272" i="6" s="1"/>
  <c r="P2273" i="6"/>
  <c r="Q2273" i="6" s="1"/>
  <c r="P2274" i="6"/>
  <c r="Q2274" i="6" s="1"/>
  <c r="P2275" i="6"/>
  <c r="Q2275" i="6" s="1"/>
  <c r="P2276" i="6"/>
  <c r="Q2276" i="6" s="1"/>
  <c r="P2259" i="6"/>
  <c r="Q2259" i="6" s="1"/>
  <c r="P2260" i="6"/>
  <c r="Q2260" i="6" s="1"/>
  <c r="P2261" i="6"/>
  <c r="Q2261" i="6" s="1"/>
  <c r="P2262" i="6"/>
  <c r="Q2262" i="6" s="1"/>
  <c r="P2263" i="6"/>
  <c r="Q2263" i="6" s="1"/>
  <c r="P2264" i="6"/>
  <c r="Q2264" i="6" s="1"/>
  <c r="P2265" i="6"/>
  <c r="Q2265" i="6" s="1"/>
  <c r="P2278" i="6"/>
  <c r="Q2278" i="6" s="1"/>
  <c r="P2282" i="6"/>
  <c r="Q2282" i="6" s="1"/>
  <c r="P2283" i="6"/>
  <c r="Q2283" i="6" s="1"/>
  <c r="P2284" i="6"/>
  <c r="Q2284" i="6" s="1"/>
  <c r="P2285" i="6"/>
  <c r="Q2285" i="6" s="1"/>
  <c r="P2286" i="6"/>
  <c r="Q2286" i="6" s="1"/>
  <c r="P2287" i="6"/>
  <c r="Q2287" i="6" s="1"/>
  <c r="P2288" i="6"/>
  <c r="Q2288" i="6" s="1"/>
  <c r="P2289" i="6"/>
  <c r="Q2289" i="6" s="1"/>
  <c r="P2291" i="6"/>
  <c r="Q2291" i="6" s="1"/>
  <c r="P2290" i="6"/>
  <c r="Q2290" i="6" s="1"/>
  <c r="P2292" i="6"/>
  <c r="Q2292" i="6" s="1"/>
  <c r="P2293" i="6"/>
  <c r="Q2293" i="6" s="1"/>
  <c r="P2294" i="6"/>
  <c r="Q2294" i="6" s="1"/>
  <c r="P2303" i="6"/>
  <c r="Q2303" i="6" s="1"/>
  <c r="P2304" i="6"/>
  <c r="Q2304" i="6" s="1"/>
  <c r="P2295" i="6"/>
  <c r="Q2295" i="6" s="1"/>
  <c r="P2296" i="6"/>
  <c r="Q2296" i="6" s="1"/>
  <c r="P2305" i="6"/>
  <c r="Q2305" i="6" s="1"/>
  <c r="P2306" i="6"/>
  <c r="Q2306" i="6" s="1"/>
  <c r="P2307" i="6"/>
  <c r="Q2307" i="6" s="1"/>
  <c r="P2297" i="6"/>
  <c r="Q2297" i="6" s="1"/>
  <c r="P2298" i="6"/>
  <c r="Q2298" i="6" s="1"/>
  <c r="P2299" i="6"/>
  <c r="Q2299" i="6" s="1"/>
  <c r="P2300" i="6"/>
  <c r="Q2300" i="6" s="1"/>
  <c r="P2301" i="6"/>
  <c r="Q2301" i="6" s="1"/>
  <c r="P2302" i="6"/>
  <c r="Q2302" i="6" s="1"/>
  <c r="P2308" i="6"/>
  <c r="Q2308" i="6" s="1"/>
  <c r="P2309" i="6"/>
  <c r="Q2309" i="6" s="1"/>
  <c r="P2310" i="6"/>
  <c r="Q2310" i="6" s="1"/>
  <c r="P2311" i="6"/>
  <c r="Q2311" i="6" s="1"/>
  <c r="P2312" i="6"/>
  <c r="Q2312" i="6" s="1"/>
  <c r="P2313" i="6"/>
  <c r="Q2313" i="6" s="1"/>
  <c r="P2314" i="6"/>
  <c r="Q2314" i="6" s="1"/>
  <c r="P2315" i="6"/>
  <c r="Q2315" i="6" s="1"/>
  <c r="P2316" i="6"/>
  <c r="Q2316" i="6" s="1"/>
  <c r="P2317" i="6"/>
  <c r="Q2317" i="6" s="1"/>
  <c r="P2318" i="6"/>
  <c r="Q2318" i="6" s="1"/>
  <c r="P2319" i="6"/>
  <c r="Q2319" i="6" s="1"/>
  <c r="P2321" i="6"/>
  <c r="Q2321" i="6" s="1"/>
  <c r="P2322" i="6"/>
  <c r="Q2322" i="6" s="1"/>
  <c r="P2320" i="6"/>
  <c r="Q2320" i="6" s="1"/>
  <c r="P2323" i="6"/>
  <c r="Q2323" i="6" s="1"/>
  <c r="P2324" i="6"/>
  <c r="Q2324" i="6" s="1"/>
  <c r="P2325" i="6"/>
  <c r="Q2325" i="6" s="1"/>
  <c r="P2331" i="6"/>
  <c r="Q2331" i="6" s="1"/>
  <c r="P2326" i="6"/>
  <c r="Q2326" i="6" s="1"/>
  <c r="P2327" i="6"/>
  <c r="Q2327" i="6" s="1"/>
  <c r="P2328" i="6"/>
  <c r="Q2328" i="6" s="1"/>
  <c r="P2329" i="6"/>
  <c r="Q2329" i="6" s="1"/>
  <c r="P2330" i="6"/>
  <c r="Q2330" i="6" s="1"/>
  <c r="P2191" i="6"/>
  <c r="Q2191" i="6" s="1"/>
  <c r="P2332" i="6"/>
  <c r="Q2332" i="6" s="1"/>
  <c r="P2333" i="6"/>
  <c r="Q2333" i="6" s="1"/>
  <c r="P2192" i="6"/>
  <c r="Q2192" i="6" s="1"/>
  <c r="P2193" i="6"/>
  <c r="Q2193" i="6" s="1"/>
  <c r="P2339" i="6"/>
  <c r="Q2339" i="6" s="1"/>
  <c r="P2340" i="6"/>
  <c r="Q2340" i="6" s="1"/>
  <c r="P2337" i="6"/>
  <c r="Q2337" i="6" s="1"/>
  <c r="P2338" i="6"/>
  <c r="Q2338" i="6" s="1"/>
  <c r="P2341" i="6"/>
  <c r="Q2341" i="6" s="1"/>
  <c r="P2334" i="6"/>
  <c r="Q2334" i="6" s="1"/>
  <c r="P2335" i="6"/>
  <c r="Q2335" i="6" s="1"/>
  <c r="P2336" i="6"/>
  <c r="Q2336" i="6" s="1"/>
  <c r="P2342" i="6"/>
  <c r="Q2342" i="6" s="1"/>
  <c r="P2343" i="6"/>
  <c r="Q2343" i="6" s="1"/>
  <c r="P2344" i="6"/>
  <c r="Q2344" i="6" s="1"/>
  <c r="P2345" i="6"/>
  <c r="Q2345" i="6" s="1"/>
  <c r="P2346" i="6"/>
  <c r="Q2346" i="6" s="1"/>
  <c r="P2347" i="6"/>
  <c r="Q2347" i="6" s="1"/>
  <c r="P2348" i="6"/>
  <c r="Q2348" i="6" s="1"/>
  <c r="P2349" i="6"/>
  <c r="Q2349" i="6" s="1"/>
  <c r="P2350" i="6"/>
  <c r="Q2350" i="6" s="1"/>
  <c r="P2351" i="6"/>
  <c r="Q2351" i="6" s="1"/>
  <c r="P2194" i="6"/>
  <c r="Q2194" i="6" s="1"/>
  <c r="P2352" i="6"/>
  <c r="Q2352" i="6" s="1"/>
  <c r="P2353" i="6"/>
  <c r="Q2353" i="6" s="1"/>
  <c r="P2195" i="6"/>
  <c r="Q2195" i="6" s="1"/>
  <c r="P2354" i="6"/>
  <c r="Q2354" i="6" s="1"/>
  <c r="P2196" i="6"/>
  <c r="Q2196" i="6" s="1"/>
  <c r="P2355" i="6"/>
  <c r="Q2355" i="6" s="1"/>
  <c r="P2356" i="6"/>
  <c r="Q2356" i="6" s="1"/>
  <c r="P2357" i="6"/>
  <c r="Q2357" i="6" s="1"/>
  <c r="P2358" i="6"/>
  <c r="Q2358" i="6" s="1"/>
  <c r="P2359" i="6"/>
  <c r="Q2359" i="6" s="1"/>
  <c r="P2360" i="6"/>
  <c r="Q2360" i="6" s="1"/>
  <c r="P2361" i="6"/>
  <c r="Q2361" i="6" s="1"/>
  <c r="P2362" i="6"/>
  <c r="Q2362" i="6" s="1"/>
  <c r="P2363" i="6"/>
  <c r="Q2363" i="6" s="1"/>
  <c r="P2364" i="6"/>
  <c r="Q2364" i="6" s="1"/>
  <c r="P2365" i="6"/>
  <c r="Q2365" i="6" s="1"/>
  <c r="P2366" i="6"/>
  <c r="Q2366" i="6" s="1"/>
  <c r="P2197" i="6"/>
  <c r="Q2197" i="6" s="1"/>
  <c r="P2367" i="6"/>
  <c r="Q2367" i="6" s="1"/>
  <c r="P2368" i="6"/>
  <c r="Q2368" i="6" s="1"/>
  <c r="P2198" i="6"/>
  <c r="Q2198" i="6" s="1"/>
  <c r="P2199" i="6"/>
  <c r="Q2199" i="6" s="1"/>
  <c r="P2200" i="6"/>
  <c r="Q2200" i="6" s="1"/>
  <c r="P2369" i="6"/>
  <c r="Q2369" i="6" s="1"/>
  <c r="P2370" i="6"/>
  <c r="Q2370" i="6" s="1"/>
  <c r="P2371" i="6"/>
  <c r="Q2371" i="6" s="1"/>
  <c r="P2372" i="6"/>
  <c r="Q2372" i="6" s="1"/>
  <c r="P2373" i="6"/>
  <c r="Q2373" i="6" s="1"/>
  <c r="P2374" i="6"/>
  <c r="Q2374" i="6" s="1"/>
  <c r="P2376" i="6"/>
  <c r="Q2376" i="6" s="1"/>
  <c r="P2377" i="6"/>
  <c r="Q2377" i="6" s="1"/>
  <c r="P2375" i="6"/>
  <c r="Q2375" i="6" s="1"/>
  <c r="P2378" i="6"/>
  <c r="Q2378" i="6" s="1"/>
  <c r="P2379" i="6"/>
  <c r="Q2379" i="6" s="1"/>
  <c r="P2107" i="6"/>
  <c r="Q2107" i="6" s="1"/>
  <c r="P2380" i="6"/>
  <c r="Q2380" i="6" s="1"/>
  <c r="P2381" i="6"/>
  <c r="Q2381" i="6" s="1"/>
  <c r="P2382" i="6"/>
  <c r="Q2382" i="6" s="1"/>
  <c r="P2383" i="6"/>
  <c r="Q2383" i="6" s="1"/>
  <c r="P2384" i="6"/>
  <c r="Q2384" i="6" s="1"/>
  <c r="P2385" i="6"/>
  <c r="Q2385" i="6" s="1"/>
  <c r="P2386" i="6"/>
  <c r="Q2386" i="6" s="1"/>
  <c r="P2389" i="6"/>
  <c r="Q2389" i="6" s="1"/>
  <c r="P2390" i="6"/>
  <c r="Q2390" i="6" s="1"/>
  <c r="P2387" i="6"/>
  <c r="Q2387" i="6" s="1"/>
  <c r="P2388" i="6"/>
  <c r="Q2388" i="6" s="1"/>
  <c r="P2391" i="6"/>
  <c r="Q2391" i="6" s="1"/>
  <c r="P2392" i="6"/>
  <c r="Q2392" i="6" s="1"/>
  <c r="P2393" i="6"/>
  <c r="Q2393" i="6" s="1"/>
  <c r="P2394" i="6"/>
  <c r="Q2394" i="6" s="1"/>
  <c r="P2395" i="6"/>
  <c r="Q2395" i="6" s="1"/>
  <c r="P2397" i="6"/>
  <c r="Q2397" i="6" s="1"/>
  <c r="P2396" i="6"/>
  <c r="Q2396" i="6" s="1"/>
  <c r="P2201" i="6"/>
  <c r="Q2201" i="6" s="1"/>
  <c r="P2398" i="6"/>
  <c r="Q2398" i="6" s="1"/>
  <c r="P2399" i="6"/>
  <c r="Q2399" i="6" s="1"/>
  <c r="P2400" i="6"/>
  <c r="Q2400" i="6" s="1"/>
  <c r="P2401" i="6"/>
  <c r="Q2401" i="6" s="1"/>
  <c r="P2402" i="6"/>
  <c r="Q2402" i="6" s="1"/>
  <c r="P2403" i="6"/>
  <c r="Q2403" i="6" s="1"/>
  <c r="P2404" i="6"/>
  <c r="Q2404" i="6" s="1"/>
  <c r="P2405" i="6"/>
  <c r="Q2405" i="6" s="1"/>
  <c r="P2406" i="6"/>
  <c r="Q2406" i="6" s="1"/>
  <c r="P2407" i="6"/>
  <c r="Q2407" i="6" s="1"/>
  <c r="P2408" i="6"/>
  <c r="Q2408" i="6" s="1"/>
  <c r="P2409" i="6"/>
  <c r="Q2409" i="6" s="1"/>
  <c r="P2410" i="6"/>
  <c r="Q2410" i="6" s="1"/>
  <c r="P2411" i="6"/>
  <c r="Q2411" i="6" s="1"/>
  <c r="P2412" i="6"/>
  <c r="Q2412" i="6" s="1"/>
  <c r="P2108" i="6"/>
  <c r="Q2108" i="6" s="1"/>
  <c r="P2109" i="6"/>
  <c r="Q2109" i="6" s="1"/>
  <c r="P2110" i="6"/>
  <c r="Q2110" i="6" s="1"/>
  <c r="P2413" i="6"/>
  <c r="Q2413" i="6" s="1"/>
  <c r="P2414" i="6"/>
  <c r="Q2414" i="6" s="1"/>
  <c r="P2415" i="6"/>
  <c r="Q2415" i="6" s="1"/>
  <c r="P2416" i="6"/>
  <c r="Q2416" i="6" s="1"/>
  <c r="P2417" i="6"/>
  <c r="Q2417" i="6" s="1"/>
  <c r="P2418" i="6"/>
  <c r="Q2418" i="6" s="1"/>
  <c r="P2419" i="6"/>
  <c r="Q2419" i="6" s="1"/>
  <c r="P2420" i="6"/>
  <c r="Q2420" i="6" s="1"/>
  <c r="P2421" i="6"/>
  <c r="Q2421" i="6" s="1"/>
  <c r="P2422" i="6"/>
  <c r="Q2422" i="6" s="1"/>
  <c r="P2423" i="6"/>
  <c r="Q2423" i="6" s="1"/>
  <c r="P2424" i="6"/>
  <c r="Q2424" i="6" s="1"/>
  <c r="P2425" i="6"/>
  <c r="Q2425" i="6" s="1"/>
  <c r="P2426" i="6"/>
  <c r="Q2426" i="6" s="1"/>
  <c r="P2427" i="6"/>
  <c r="Q2427" i="6" s="1"/>
  <c r="P2428" i="6"/>
  <c r="Q2428" i="6" s="1"/>
  <c r="P2429" i="6"/>
  <c r="Q2429" i="6" s="1"/>
  <c r="P2430" i="6"/>
  <c r="Q2430" i="6" s="1"/>
  <c r="P2431" i="6"/>
  <c r="Q2431" i="6" s="1"/>
  <c r="P2432" i="6"/>
  <c r="Q2432" i="6" s="1"/>
  <c r="P2433" i="6"/>
  <c r="Q2433" i="6" s="1"/>
  <c r="P2434" i="6"/>
  <c r="Q2434" i="6" s="1"/>
  <c r="P2435" i="6"/>
  <c r="Q2435" i="6" s="1"/>
  <c r="P2436" i="6"/>
  <c r="Q2436" i="6" s="1"/>
  <c r="P2437" i="6"/>
  <c r="Q2437" i="6" s="1"/>
  <c r="P2111" i="6"/>
  <c r="Q2111" i="6" s="1"/>
  <c r="P2438" i="6"/>
  <c r="Q2438" i="6" s="1"/>
  <c r="P2439" i="6"/>
  <c r="Q2439" i="6" s="1"/>
  <c r="P2440" i="6"/>
  <c r="Q2440" i="6" s="1"/>
  <c r="P2441" i="6"/>
  <c r="Q2441" i="6" s="1"/>
  <c r="P2442" i="6"/>
  <c r="Q2442" i="6" s="1"/>
  <c r="P2112" i="6"/>
  <c r="Q2112" i="6" s="1"/>
  <c r="P2444" i="6"/>
  <c r="Q2444" i="6" s="1"/>
  <c r="P2443" i="6"/>
  <c r="Q2443" i="6" s="1"/>
  <c r="P2447" i="6"/>
  <c r="Q2447" i="6" s="1"/>
  <c r="P2446" i="6"/>
  <c r="Q2446" i="6" s="1"/>
  <c r="P2445" i="6"/>
  <c r="Q2445" i="6" s="1"/>
  <c r="P2448" i="6"/>
  <c r="Q2448" i="6" s="1"/>
  <c r="P2449" i="6"/>
  <c r="Q2449" i="6" s="1"/>
  <c r="P2450" i="6"/>
  <c r="Q2450" i="6" s="1"/>
  <c r="P2451" i="6"/>
  <c r="Q2451" i="6" s="1"/>
  <c r="P2452" i="6"/>
  <c r="Q2452" i="6" s="1"/>
  <c r="P2453" i="6"/>
  <c r="Q2453" i="6" s="1"/>
  <c r="P2454" i="6"/>
  <c r="Q2454" i="6" s="1"/>
  <c r="P2455" i="6"/>
  <c r="Q2455" i="6" s="1"/>
  <c r="P2456" i="6"/>
  <c r="Q2456" i="6" s="1"/>
  <c r="P2457" i="6"/>
  <c r="Q2457" i="6" s="1"/>
  <c r="P2458" i="6"/>
  <c r="Q2458" i="6" s="1"/>
  <c r="P2459" i="6"/>
  <c r="Q2459" i="6" s="1"/>
  <c r="P2460" i="6"/>
  <c r="Q2460" i="6" s="1"/>
  <c r="P2461" i="6"/>
  <c r="Q2461" i="6" s="1"/>
  <c r="P2462" i="6"/>
  <c r="Q2462" i="6" s="1"/>
  <c r="P2463" i="6"/>
  <c r="Q2463" i="6" s="1"/>
  <c r="P2464" i="6"/>
  <c r="Q2464" i="6" s="1"/>
  <c r="P2465" i="6"/>
  <c r="Q2465" i="6" s="1"/>
  <c r="P2113" i="6"/>
  <c r="Q2113" i="6" s="1"/>
  <c r="P2466" i="6"/>
  <c r="Q2466" i="6" s="1"/>
  <c r="P2467" i="6"/>
  <c r="Q2467" i="6" s="1"/>
  <c r="P2468" i="6"/>
  <c r="Q2468" i="6" s="1"/>
  <c r="P2470" i="6"/>
  <c r="Q2470" i="6" s="1"/>
  <c r="P2469" i="6"/>
  <c r="Q2469" i="6" s="1"/>
  <c r="P2471" i="6"/>
  <c r="Q2471" i="6" s="1"/>
  <c r="P2472" i="6"/>
  <c r="Q2472" i="6" s="1"/>
  <c r="P2473" i="6"/>
  <c r="Q2473" i="6" s="1"/>
  <c r="P2474" i="6"/>
  <c r="Q2474" i="6" s="1"/>
  <c r="P2476" i="6"/>
  <c r="Q2476" i="6" s="1"/>
  <c r="P2475" i="6"/>
  <c r="Q2475" i="6" s="1"/>
  <c r="P2477" i="6"/>
  <c r="Q2477" i="6" s="1"/>
  <c r="P2478" i="6"/>
  <c r="Q2478" i="6" s="1"/>
  <c r="P2479" i="6"/>
  <c r="Q2479" i="6" s="1"/>
  <c r="P2480" i="6"/>
  <c r="Q2480" i="6" s="1"/>
  <c r="P2481" i="6"/>
  <c r="Q2481" i="6" s="1"/>
  <c r="P2482" i="6"/>
  <c r="Q2482" i="6" s="1"/>
  <c r="P2484" i="6"/>
  <c r="Q2484" i="6" s="1"/>
  <c r="P2483" i="6"/>
  <c r="Q2483" i="6" s="1"/>
  <c r="P2485" i="6"/>
  <c r="Q2485" i="6" s="1"/>
  <c r="P2486" i="6"/>
  <c r="Q2486" i="6" s="1"/>
  <c r="P2487" i="6"/>
  <c r="Q2487" i="6" s="1"/>
  <c r="P2488" i="6"/>
  <c r="Q2488" i="6" s="1"/>
  <c r="P2489" i="6"/>
  <c r="Q2489" i="6" s="1"/>
  <c r="P2490" i="6"/>
  <c r="Q2490" i="6" s="1"/>
  <c r="P2491" i="6"/>
  <c r="Q2491" i="6" s="1"/>
  <c r="P2494" i="6"/>
  <c r="Q2494" i="6" s="1"/>
  <c r="P2495" i="6"/>
  <c r="Q2495" i="6" s="1"/>
  <c r="P2496" i="6"/>
  <c r="Q2496" i="6" s="1"/>
  <c r="P2492" i="6"/>
  <c r="Q2492" i="6" s="1"/>
  <c r="P2497" i="6"/>
  <c r="Q2497" i="6" s="1"/>
  <c r="P2498" i="6"/>
  <c r="Q2498" i="6" s="1"/>
  <c r="P2493" i="6"/>
  <c r="Q2493" i="6" s="1"/>
  <c r="P2499" i="6"/>
  <c r="Q2499" i="6" s="1"/>
  <c r="P2500" i="6"/>
  <c r="Q2500" i="6" s="1"/>
  <c r="P2501" i="6"/>
  <c r="Q2501" i="6" s="1"/>
  <c r="P2506" i="6"/>
  <c r="Q2506" i="6" s="1"/>
  <c r="P2502" i="6"/>
  <c r="Q2502" i="6" s="1"/>
  <c r="P2507" i="6"/>
  <c r="Q2507" i="6" s="1"/>
  <c r="P2508" i="6"/>
  <c r="Q2508" i="6" s="1"/>
  <c r="P2509" i="6"/>
  <c r="Q2509" i="6" s="1"/>
  <c r="P2503" i="6"/>
  <c r="Q2503" i="6" s="1"/>
  <c r="P2504" i="6"/>
  <c r="Q2504" i="6" s="1"/>
  <c r="P2510" i="6"/>
  <c r="Q2510" i="6" s="1"/>
  <c r="P2505" i="6"/>
  <c r="Q2505" i="6" s="1"/>
  <c r="P2511" i="6"/>
  <c r="Q2511" i="6" s="1"/>
  <c r="P2512" i="6"/>
  <c r="Q2512" i="6" s="1"/>
  <c r="P2115" i="6"/>
  <c r="Q2115" i="6" s="1"/>
  <c r="P2116" i="6"/>
  <c r="Q2116" i="6" s="1"/>
  <c r="P2114" i="6"/>
  <c r="Q2114" i="6" s="1"/>
  <c r="P2117" i="6"/>
  <c r="Q2117" i="6" s="1"/>
  <c r="P2118" i="6"/>
  <c r="Q2118" i="6" s="1"/>
  <c r="P2119" i="6"/>
  <c r="Q2119" i="6" s="1"/>
  <c r="P2120" i="6"/>
  <c r="Q2120" i="6" s="1"/>
  <c r="P2516" i="6"/>
  <c r="Q2516" i="6" s="1"/>
  <c r="P2518" i="6"/>
  <c r="Q2518" i="6" s="1"/>
  <c r="P2514" i="6"/>
  <c r="Q2514" i="6" s="1"/>
  <c r="P2517" i="6"/>
  <c r="Q2517" i="6" s="1"/>
  <c r="P2513" i="6"/>
  <c r="Q2513" i="6" s="1"/>
  <c r="P2515" i="6"/>
  <c r="Q2515" i="6" s="1"/>
  <c r="P2521" i="6"/>
  <c r="Q2521" i="6" s="1"/>
  <c r="P2523" i="6"/>
  <c r="Q2523" i="6" s="1"/>
  <c r="P2519" i="6"/>
  <c r="Q2519" i="6" s="1"/>
  <c r="P2520" i="6"/>
  <c r="Q2520" i="6" s="1"/>
  <c r="P2522" i="6"/>
  <c r="Q2522" i="6" s="1"/>
  <c r="P2525" i="6"/>
  <c r="Q2525" i="6" s="1"/>
  <c r="P2524" i="6"/>
  <c r="Q2524" i="6" s="1"/>
  <c r="P2526" i="6"/>
  <c r="Q2526" i="6" s="1"/>
  <c r="P2527" i="6"/>
  <c r="Q2527" i="6" s="1"/>
  <c r="P2528" i="6"/>
  <c r="Q2528" i="6" s="1"/>
  <c r="P2530" i="6"/>
  <c r="Q2530" i="6" s="1"/>
  <c r="P2529" i="6"/>
  <c r="Q2529" i="6" s="1"/>
  <c r="P2531" i="6"/>
  <c r="Q2531" i="6" s="1"/>
  <c r="P2532" i="6"/>
  <c r="Q2532" i="6" s="1"/>
  <c r="P2533" i="6"/>
  <c r="Q2533" i="6" s="1"/>
  <c r="P2534" i="6"/>
  <c r="Q2534" i="6" s="1"/>
  <c r="P2535" i="6"/>
  <c r="Q2535" i="6" s="1"/>
  <c r="P2536" i="6"/>
  <c r="Q2536" i="6" s="1"/>
  <c r="P2537" i="6"/>
  <c r="Q2537" i="6" s="1"/>
  <c r="P2538" i="6"/>
  <c r="Q2538" i="6" s="1"/>
  <c r="P2121" i="6"/>
  <c r="Q2121" i="6" s="1"/>
  <c r="P2122" i="6"/>
  <c r="Q2122" i="6" s="1"/>
  <c r="P2539" i="6"/>
  <c r="Q2539" i="6" s="1"/>
  <c r="P2540" i="6"/>
  <c r="Q2540" i="6" s="1"/>
  <c r="P2541" i="6"/>
  <c r="Q2541" i="6" s="1"/>
  <c r="P2543" i="6"/>
  <c r="Q2543" i="6" s="1"/>
  <c r="P2542" i="6"/>
  <c r="Q2542" i="6" s="1"/>
  <c r="P2544" i="6"/>
  <c r="Q2544" i="6" s="1"/>
  <c r="P2549" i="6"/>
  <c r="Q2549" i="6" s="1"/>
  <c r="P2545" i="6"/>
  <c r="Q2545" i="6" s="1"/>
  <c r="P2550" i="6"/>
  <c r="Q2550" i="6" s="1"/>
  <c r="P2551" i="6"/>
  <c r="Q2551" i="6" s="1"/>
  <c r="P2546" i="6"/>
  <c r="Q2546" i="6" s="1"/>
  <c r="P2547" i="6"/>
  <c r="Q2547" i="6" s="1"/>
  <c r="P2548" i="6"/>
  <c r="Q2548" i="6" s="1"/>
  <c r="P2552" i="6"/>
  <c r="Q2552" i="6" s="1"/>
  <c r="P2553" i="6"/>
  <c r="Q2553" i="6" s="1"/>
  <c r="P2555" i="6"/>
  <c r="Q2555" i="6" s="1"/>
  <c r="P2556" i="6"/>
  <c r="Q2556" i="6" s="1"/>
  <c r="P2557" i="6"/>
  <c r="Q2557" i="6" s="1"/>
  <c r="P2558" i="6"/>
  <c r="Q2558" i="6" s="1"/>
  <c r="P2559" i="6"/>
  <c r="Q2559" i="6" s="1"/>
  <c r="P2554" i="6"/>
  <c r="Q2554" i="6" s="1"/>
  <c r="P2560" i="6"/>
  <c r="Q2560" i="6" s="1"/>
  <c r="P2561" i="6"/>
  <c r="Q2561" i="6" s="1"/>
  <c r="P2562" i="6"/>
  <c r="Q2562" i="6" s="1"/>
  <c r="P2563" i="6"/>
  <c r="Q2563" i="6" s="1"/>
  <c r="P2564" i="6"/>
  <c r="Q2564" i="6" s="1"/>
  <c r="P2576" i="6"/>
  <c r="Q2576" i="6" s="1"/>
  <c r="P2577" i="6"/>
  <c r="Q2577" i="6" s="1"/>
  <c r="P2578" i="6"/>
  <c r="Q2578" i="6" s="1"/>
  <c r="P2565" i="6"/>
  <c r="Q2565" i="6" s="1"/>
  <c r="P2579" i="6"/>
  <c r="Q2579" i="6" s="1"/>
  <c r="P2580" i="6"/>
  <c r="Q2580" i="6" s="1"/>
  <c r="P2581" i="6"/>
  <c r="Q2581" i="6" s="1"/>
  <c r="P2582" i="6"/>
  <c r="Q2582" i="6" s="1"/>
  <c r="P2583" i="6"/>
  <c r="Q2583" i="6" s="1"/>
  <c r="P2584" i="6"/>
  <c r="Q2584" i="6" s="1"/>
  <c r="P2566" i="6"/>
  <c r="Q2566" i="6" s="1"/>
  <c r="P2567" i="6"/>
  <c r="Q2567" i="6" s="1"/>
  <c r="P2568" i="6"/>
  <c r="Q2568" i="6" s="1"/>
  <c r="P2569" i="6"/>
  <c r="Q2569" i="6" s="1"/>
  <c r="P2570" i="6"/>
  <c r="Q2570" i="6" s="1"/>
  <c r="P2571" i="6"/>
  <c r="Q2571" i="6" s="1"/>
  <c r="P2572" i="6"/>
  <c r="Q2572" i="6" s="1"/>
  <c r="P2573" i="6"/>
  <c r="Q2573" i="6" s="1"/>
  <c r="P2574" i="6"/>
  <c r="Q2574" i="6" s="1"/>
  <c r="P2575" i="6"/>
  <c r="Q2575" i="6" s="1"/>
  <c r="P2585" i="6"/>
  <c r="Q2585" i="6" s="1"/>
  <c r="P2586" i="6"/>
  <c r="Q2586" i="6" s="1"/>
  <c r="P2587" i="6"/>
  <c r="Q2587" i="6" s="1"/>
  <c r="P2123" i="6"/>
  <c r="Q2123" i="6" s="1"/>
  <c r="P2588" i="6"/>
  <c r="Q2588" i="6" s="1"/>
  <c r="P2592" i="6"/>
  <c r="Q2592" i="6" s="1"/>
  <c r="P2593" i="6"/>
  <c r="Q2593" i="6" s="1"/>
  <c r="P2589" i="6"/>
  <c r="Q2589" i="6" s="1"/>
  <c r="P2591" i="6"/>
  <c r="Q2591" i="6" s="1"/>
  <c r="P2590" i="6"/>
  <c r="Q2590" i="6" s="1"/>
  <c r="P2594" i="6"/>
  <c r="Q2594" i="6" s="1"/>
  <c r="P2595" i="6"/>
  <c r="Q2595" i="6" s="1"/>
  <c r="P2596" i="6"/>
  <c r="Q2596" i="6" s="1"/>
  <c r="P2597" i="6"/>
  <c r="Q2597" i="6" s="1"/>
  <c r="P2598" i="6"/>
  <c r="Q2598" i="6" s="1"/>
  <c r="P2599" i="6"/>
  <c r="Q2599" i="6" s="1"/>
  <c r="P2600" i="6"/>
  <c r="Q2600" i="6" s="1"/>
  <c r="P2602" i="6"/>
  <c r="Q2602" i="6" s="1"/>
  <c r="P2601" i="6"/>
  <c r="Q2601" i="6" s="1"/>
  <c r="P2607" i="6"/>
  <c r="Q2607" i="6" s="1"/>
  <c r="P2603" i="6"/>
  <c r="Q2603" i="6" s="1"/>
  <c r="P2604" i="6"/>
  <c r="Q2604" i="6" s="1"/>
  <c r="P2605" i="6"/>
  <c r="Q2605" i="6" s="1"/>
  <c r="P2606" i="6"/>
  <c r="Q2606" i="6" s="1"/>
  <c r="P2608" i="6"/>
  <c r="Q2608" i="6" s="1"/>
  <c r="P2609" i="6"/>
  <c r="Q2609" i="6" s="1"/>
  <c r="P2124" i="6"/>
  <c r="Q2124" i="6" s="1"/>
  <c r="P2131" i="6"/>
  <c r="Q2131" i="6" s="1"/>
  <c r="P2132" i="6"/>
  <c r="Q2132" i="6" s="1"/>
  <c r="P2133" i="6"/>
  <c r="Q2133" i="6" s="1"/>
  <c r="P2134" i="6"/>
  <c r="Q2134" i="6" s="1"/>
  <c r="P2135" i="6"/>
  <c r="Q2135" i="6" s="1"/>
  <c r="P2136" i="6"/>
  <c r="Q2136" i="6" s="1"/>
  <c r="P2137" i="6"/>
  <c r="Q2137" i="6" s="1"/>
  <c r="P2138" i="6"/>
  <c r="Q2138" i="6" s="1"/>
  <c r="P2139" i="6"/>
  <c r="Q2139" i="6" s="1"/>
  <c r="P2140" i="6"/>
  <c r="Q2140" i="6" s="1"/>
  <c r="P2610" i="6"/>
  <c r="Q2610" i="6" s="1"/>
  <c r="P2611" i="6"/>
  <c r="Q2611" i="6" s="1"/>
  <c r="P2612" i="6"/>
  <c r="Q2612" i="6" s="1"/>
  <c r="P2613" i="6"/>
  <c r="Q2613" i="6" s="1"/>
  <c r="P2614" i="6"/>
  <c r="Q2614" i="6" s="1"/>
  <c r="P2615" i="6"/>
  <c r="Q2615" i="6" s="1"/>
  <c r="P2616" i="6"/>
  <c r="Q2616" i="6" s="1"/>
  <c r="P2617" i="6"/>
  <c r="Q2617" i="6" s="1"/>
  <c r="P2618" i="6"/>
  <c r="Q2618" i="6" s="1"/>
  <c r="P2619" i="6"/>
  <c r="Q2619" i="6" s="1"/>
  <c r="P2621" i="6"/>
  <c r="Q2621" i="6" s="1"/>
  <c r="P2620" i="6"/>
  <c r="Q2620" i="6" s="1"/>
  <c r="P2622" i="6"/>
  <c r="Q2622" i="6" s="1"/>
  <c r="P2125" i="6"/>
  <c r="Q2125" i="6" s="1"/>
  <c r="P2624" i="6"/>
  <c r="Q2624" i="6" s="1"/>
  <c r="P2623" i="6"/>
  <c r="Q2623" i="6" s="1"/>
  <c r="P2632" i="6"/>
  <c r="Q2632" i="6" s="1"/>
  <c r="P2635" i="6"/>
  <c r="Q2635" i="6" s="1"/>
  <c r="P2636" i="6"/>
  <c r="Q2636" i="6" s="1"/>
  <c r="P2634" i="6"/>
  <c r="Q2634" i="6" s="1"/>
  <c r="P2637" i="6"/>
  <c r="Q2637" i="6" s="1"/>
  <c r="P2630" i="6"/>
  <c r="Q2630" i="6" s="1"/>
  <c r="P2633" i="6"/>
  <c r="Q2633" i="6" s="1"/>
  <c r="P2625" i="6"/>
  <c r="Q2625" i="6" s="1"/>
  <c r="P2626" i="6"/>
  <c r="Q2626" i="6" s="1"/>
  <c r="P2627" i="6"/>
  <c r="Q2627" i="6" s="1"/>
  <c r="P2628" i="6"/>
  <c r="Q2628" i="6" s="1"/>
  <c r="P2629" i="6"/>
  <c r="Q2629" i="6" s="1"/>
  <c r="P2631" i="6"/>
  <c r="Q2631" i="6" s="1"/>
  <c r="P2638" i="6"/>
  <c r="Q2638" i="6" s="1"/>
  <c r="P2639" i="6"/>
  <c r="Q2639" i="6" s="1"/>
  <c r="P2641" i="6"/>
  <c r="Q2641" i="6" s="1"/>
  <c r="P2640" i="6"/>
  <c r="Q2640" i="6" s="1"/>
  <c r="P2642" i="6"/>
  <c r="Q2642" i="6" s="1"/>
  <c r="P2643" i="6"/>
  <c r="Q2643" i="6" s="1"/>
  <c r="P2141" i="6"/>
  <c r="Q2141" i="6" s="1"/>
  <c r="P2142" i="6"/>
  <c r="Q2142" i="6" s="1"/>
  <c r="P2143" i="6"/>
  <c r="Q2143" i="6" s="1"/>
  <c r="P2144" i="6"/>
  <c r="Q2144" i="6" s="1"/>
  <c r="P2145" i="6"/>
  <c r="Q2145" i="6" s="1"/>
  <c r="P2146" i="6"/>
  <c r="Q2146" i="6" s="1"/>
  <c r="P2147" i="6"/>
  <c r="Q2147" i="6" s="1"/>
  <c r="P2148" i="6"/>
  <c r="Q2148" i="6" s="1"/>
  <c r="P2149" i="6"/>
  <c r="Q2149" i="6" s="1"/>
  <c r="P2150" i="6"/>
  <c r="Q2150" i="6" s="1"/>
  <c r="P2152" i="6"/>
  <c r="Q2152" i="6" s="1"/>
  <c r="P2171" i="6"/>
  <c r="Q2171" i="6" s="1"/>
  <c r="P2157" i="6"/>
  <c r="Q2157" i="6" s="1"/>
  <c r="P2158" i="6"/>
  <c r="Q2158" i="6" s="1"/>
  <c r="P2159" i="6"/>
  <c r="Q2159" i="6" s="1"/>
  <c r="P2160" i="6"/>
  <c r="Q2160" i="6" s="1"/>
  <c r="P2161" i="6"/>
  <c r="Q2161" i="6" s="1"/>
  <c r="P2166" i="6"/>
  <c r="Q2166" i="6" s="1"/>
  <c r="P2167" i="6"/>
  <c r="Q2167" i="6" s="1"/>
  <c r="P2168" i="6"/>
  <c r="Q2168" i="6" s="1"/>
  <c r="P2169" i="6"/>
  <c r="Q2169" i="6" s="1"/>
  <c r="P2153" i="6"/>
  <c r="Q2153" i="6" s="1"/>
  <c r="P2170" i="6"/>
  <c r="Q2170" i="6" s="1"/>
  <c r="P2162" i="6"/>
  <c r="Q2162" i="6" s="1"/>
  <c r="P2163" i="6"/>
  <c r="Q2163" i="6" s="1"/>
  <c r="P2154" i="6"/>
  <c r="Q2154" i="6" s="1"/>
  <c r="P2155" i="6"/>
  <c r="Q2155" i="6" s="1"/>
  <c r="P2172" i="6"/>
  <c r="Q2172" i="6" s="1"/>
  <c r="P2151" i="6"/>
  <c r="Q2151" i="6" s="1"/>
  <c r="P2156" i="6"/>
  <c r="Q2156" i="6" s="1"/>
  <c r="P2164" i="6"/>
  <c r="Q2164" i="6" s="1"/>
  <c r="P2165" i="6"/>
  <c r="Q2165" i="6" s="1"/>
  <c r="P2173" i="6"/>
  <c r="Q2173" i="6" s="1"/>
  <c r="P2188" i="6"/>
  <c r="Q2188" i="6" s="1"/>
  <c r="P2180" i="6"/>
  <c r="Q2180" i="6" s="1"/>
  <c r="P2189" i="6"/>
  <c r="Q2189" i="6" s="1"/>
  <c r="P2190" i="6"/>
  <c r="Q2190" i="6" s="1"/>
  <c r="P2181" i="6"/>
  <c r="Q2181" i="6" s="1"/>
  <c r="P2182" i="6"/>
  <c r="Q2182" i="6" s="1"/>
  <c r="P2174" i="6"/>
  <c r="Q2174" i="6" s="1"/>
  <c r="P2175" i="6"/>
  <c r="Q2175" i="6" s="1"/>
  <c r="P2176" i="6"/>
  <c r="Q2176" i="6" s="1"/>
  <c r="P2177" i="6"/>
  <c r="Q2177" i="6" s="1"/>
  <c r="P2183" i="6"/>
  <c r="Q2183" i="6" s="1"/>
  <c r="P2184" i="6"/>
  <c r="Q2184" i="6" s="1"/>
  <c r="P2185" i="6"/>
  <c r="Q2185" i="6" s="1"/>
  <c r="P2186" i="6"/>
  <c r="Q2186" i="6" s="1"/>
  <c r="P2187" i="6"/>
  <c r="Q2187" i="6" s="1"/>
  <c r="P2178" i="6"/>
  <c r="Q2178" i="6" s="1"/>
  <c r="P2179" i="6"/>
  <c r="Q2179" i="6" s="1"/>
  <c r="P2644" i="6"/>
  <c r="Q2644" i="6" s="1"/>
  <c r="P2646" i="6"/>
  <c r="Q2646" i="6" s="1"/>
  <c r="P2645" i="6"/>
  <c r="Q2645" i="6" s="1"/>
  <c r="P2647" i="6"/>
  <c r="Q2647" i="6" s="1"/>
  <c r="P2648" i="6"/>
  <c r="Q2648" i="6" s="1"/>
  <c r="P2649" i="6"/>
  <c r="Q2649" i="6" s="1"/>
  <c r="P2650" i="6"/>
  <c r="Q2650" i="6" s="1"/>
  <c r="P2651" i="6"/>
  <c r="Q2651" i="6" s="1"/>
  <c r="P2652" i="6"/>
  <c r="Q2652" i="6" s="1"/>
  <c r="P2653" i="6"/>
  <c r="Q2653" i="6" s="1"/>
  <c r="P2654" i="6"/>
  <c r="Q2654" i="6" s="1"/>
  <c r="P2655" i="6"/>
  <c r="Q2655" i="6" s="1"/>
  <c r="P2656" i="6"/>
  <c r="Q2656" i="6" s="1"/>
  <c r="P2659" i="6"/>
  <c r="Q2659" i="6" s="1"/>
  <c r="P2657" i="6"/>
  <c r="Q2657" i="6" s="1"/>
  <c r="P2658" i="6"/>
  <c r="Q2658" i="6" s="1"/>
  <c r="P2660" i="6"/>
  <c r="Q2660" i="6" s="1"/>
  <c r="P2665" i="6"/>
  <c r="Q2665" i="6" s="1"/>
  <c r="P2668" i="6"/>
  <c r="Q2668" i="6" s="1"/>
  <c r="P2670" i="6"/>
  <c r="Q2670" i="6" s="1"/>
  <c r="P2671" i="6"/>
  <c r="Q2671" i="6" s="1"/>
  <c r="P2669" i="6"/>
  <c r="Q2669" i="6" s="1"/>
  <c r="P2672" i="6"/>
  <c r="Q2672" i="6" s="1"/>
  <c r="P2667" i="6"/>
  <c r="Q2667" i="6" s="1"/>
  <c r="P2662" i="6"/>
  <c r="Q2662" i="6" s="1"/>
  <c r="P2664" i="6"/>
  <c r="Q2664" i="6" s="1"/>
  <c r="P2666" i="6"/>
  <c r="Q2666" i="6" s="1"/>
  <c r="P2661" i="6"/>
  <c r="Q2661" i="6" s="1"/>
  <c r="P2663" i="6"/>
  <c r="Q2663" i="6" s="1"/>
  <c r="P2673" i="6"/>
  <c r="Q2673" i="6" s="1"/>
  <c r="P2674" i="6"/>
  <c r="Q2674" i="6" s="1"/>
  <c r="P2675" i="6"/>
  <c r="Q2675" i="6" s="1"/>
  <c r="P2676" i="6"/>
  <c r="Q2676" i="6" s="1"/>
  <c r="P2677" i="6"/>
  <c r="Q2677" i="6" s="1"/>
  <c r="P2678" i="6"/>
  <c r="Q2678" i="6" s="1"/>
  <c r="P2679" i="6"/>
  <c r="Q2679" i="6" s="1"/>
  <c r="P2680" i="6"/>
  <c r="Q2680" i="6" s="1"/>
  <c r="P2681" i="6"/>
  <c r="Q2681" i="6" s="1"/>
  <c r="P2682" i="6"/>
  <c r="Q2682" i="6" s="1"/>
  <c r="P2683" i="6"/>
  <c r="Q2683" i="6" s="1"/>
  <c r="P2684" i="6"/>
  <c r="Q2684" i="6" s="1"/>
  <c r="P2685" i="6"/>
  <c r="Q2685" i="6" s="1"/>
  <c r="P2686" i="6"/>
  <c r="Q2686" i="6" s="1"/>
  <c r="P2687" i="6"/>
  <c r="Q2687" i="6" s="1"/>
  <c r="P2692" i="6"/>
  <c r="Q2692" i="6" s="1"/>
  <c r="P2693" i="6"/>
  <c r="Q2693" i="6" s="1"/>
  <c r="P2688" i="6"/>
  <c r="Q2688" i="6" s="1"/>
  <c r="P2691" i="6"/>
  <c r="Q2691" i="6" s="1"/>
  <c r="P2689" i="6"/>
  <c r="Q2689" i="6" s="1"/>
  <c r="P2690" i="6"/>
  <c r="Q2690" i="6" s="1"/>
  <c r="P2694" i="6"/>
  <c r="Q2694" i="6" s="1"/>
  <c r="P2695" i="6"/>
  <c r="Q2695" i="6" s="1"/>
  <c r="P2696" i="6"/>
  <c r="Q2696" i="6" s="1"/>
  <c r="P2697" i="6"/>
  <c r="Q2697" i="6" s="1"/>
  <c r="P2698" i="6"/>
  <c r="Q2698" i="6" s="1"/>
  <c r="P2699" i="6"/>
  <c r="Q2699" i="6" s="1"/>
  <c r="P2700" i="6"/>
  <c r="Q2700" i="6" s="1"/>
  <c r="P2701" i="6"/>
  <c r="Q2701" i="6" s="1"/>
  <c r="P2702" i="6"/>
  <c r="Q2702" i="6" s="1"/>
  <c r="P2705" i="6"/>
  <c r="Q2705" i="6" s="1"/>
  <c r="P2703" i="6"/>
  <c r="Q2703" i="6" s="1"/>
  <c r="P2706" i="6"/>
  <c r="Q2706" i="6" s="1"/>
  <c r="P2704" i="6"/>
  <c r="Q2704" i="6" s="1"/>
  <c r="P2707" i="6"/>
  <c r="Q2707" i="6" s="1"/>
  <c r="P2708" i="6"/>
  <c r="Q2708" i="6" s="1"/>
  <c r="P2709" i="6"/>
  <c r="Q2709" i="6" s="1"/>
  <c r="P2710" i="6"/>
  <c r="Q2710" i="6" s="1"/>
  <c r="P2713" i="6"/>
  <c r="Q2713" i="6" s="1"/>
  <c r="P2711" i="6"/>
  <c r="Q2711" i="6" s="1"/>
  <c r="P2712" i="6"/>
  <c r="Q2712" i="6" s="1"/>
  <c r="P2714" i="6"/>
  <c r="Q2714" i="6" s="1"/>
  <c r="P2715" i="6"/>
  <c r="Q2715" i="6" s="1"/>
  <c r="P2720" i="6"/>
  <c r="Q2720" i="6" s="1"/>
  <c r="P2716" i="6"/>
  <c r="Q2716" i="6" s="1"/>
  <c r="P2719" i="6"/>
  <c r="Q2719" i="6" s="1"/>
  <c r="P2721" i="6"/>
  <c r="Q2721" i="6" s="1"/>
  <c r="P2717" i="6"/>
  <c r="Q2717" i="6" s="1"/>
  <c r="P2718" i="6"/>
  <c r="Q2718" i="6" s="1"/>
  <c r="P2722" i="6"/>
  <c r="Q2722" i="6" s="1"/>
  <c r="P2723" i="6"/>
  <c r="Q2723" i="6" s="1"/>
  <c r="P2724" i="6"/>
  <c r="Q2724" i="6" s="1"/>
  <c r="P2725" i="6"/>
  <c r="Q2725" i="6" s="1"/>
  <c r="P2726" i="6"/>
  <c r="Q2726" i="6" s="1"/>
  <c r="P2727" i="6"/>
  <c r="Q2727" i="6" s="1"/>
  <c r="P2728" i="6"/>
  <c r="Q2728" i="6" s="1"/>
  <c r="P2729" i="6"/>
  <c r="Q2729" i="6" s="1"/>
  <c r="P2730" i="6"/>
  <c r="Q2730" i="6" s="1"/>
  <c r="P2732" i="6"/>
  <c r="Q2732" i="6" s="1"/>
  <c r="P2731" i="6"/>
  <c r="Q2731" i="6" s="1"/>
  <c r="P2733" i="6"/>
  <c r="Q2733" i="6" s="1"/>
  <c r="P2734" i="6"/>
  <c r="Q2734" i="6" s="1"/>
  <c r="P2735" i="6"/>
  <c r="Q2735" i="6" s="1"/>
  <c r="P2736" i="6"/>
  <c r="Q2736" i="6" s="1"/>
  <c r="P2737" i="6"/>
  <c r="Q2737" i="6" s="1"/>
  <c r="P2738" i="6"/>
  <c r="Q2738" i="6" s="1"/>
  <c r="P2739" i="6"/>
  <c r="Q2739" i="6" s="1"/>
  <c r="P2740" i="6"/>
  <c r="Q2740" i="6" s="1"/>
  <c r="P2741" i="6"/>
  <c r="Q2741" i="6" s="1"/>
  <c r="P2742" i="6"/>
  <c r="Q2742" i="6" s="1"/>
  <c r="P2743" i="6"/>
  <c r="Q2743" i="6" s="1"/>
  <c r="P2744" i="6"/>
  <c r="Q2744" i="6" s="1"/>
  <c r="P2745" i="6"/>
  <c r="Q2745" i="6" s="1"/>
  <c r="P2746" i="6"/>
  <c r="Q2746" i="6" s="1"/>
  <c r="P2747" i="6"/>
  <c r="Q2747" i="6" s="1"/>
  <c r="P2748" i="6"/>
  <c r="Q2748" i="6" s="1"/>
  <c r="P2749" i="6"/>
  <c r="Q2749" i="6" s="1"/>
  <c r="P2750" i="6"/>
  <c r="Q2750" i="6" s="1"/>
  <c r="P2751" i="6"/>
  <c r="Q2751" i="6" s="1"/>
  <c r="P2752" i="6"/>
  <c r="Q2752" i="6" s="1"/>
  <c r="P2754" i="6"/>
  <c r="Q2754" i="6" s="1"/>
  <c r="P2753" i="6"/>
  <c r="Q2753" i="6" s="1"/>
  <c r="P2755" i="6"/>
  <c r="Q2755" i="6" s="1"/>
  <c r="P2756" i="6"/>
  <c r="Q2756" i="6" s="1"/>
  <c r="P2757" i="6"/>
  <c r="Q2757" i="6" s="1"/>
  <c r="P2758" i="6"/>
  <c r="Q2758" i="6" s="1"/>
  <c r="P2759" i="6"/>
  <c r="Q2759" i="6" s="1"/>
  <c r="P2760" i="6"/>
  <c r="Q2760" i="6" s="1"/>
  <c r="P2761" i="6"/>
  <c r="Q2761" i="6" s="1"/>
  <c r="P2762" i="6"/>
  <c r="Q2762" i="6" s="1"/>
  <c r="P2763" i="6"/>
  <c r="Q2763" i="6" s="1"/>
  <c r="P2764" i="6"/>
  <c r="Q2764" i="6" s="1"/>
  <c r="P2765" i="6"/>
  <c r="Q2765" i="6" s="1"/>
  <c r="P2766" i="6"/>
  <c r="Q2766" i="6" s="1"/>
  <c r="P2767" i="6"/>
  <c r="Q2767" i="6" s="1"/>
  <c r="P2769" i="6"/>
  <c r="Q2769" i="6" s="1"/>
  <c r="P2768" i="6"/>
  <c r="Q2768" i="6" s="1"/>
  <c r="P2770" i="6"/>
  <c r="Q2770" i="6" s="1"/>
  <c r="P2771" i="6"/>
  <c r="Q2771" i="6" s="1"/>
  <c r="P2772" i="6"/>
  <c r="Q2772" i="6" s="1"/>
  <c r="P2773" i="6"/>
  <c r="Q2773" i="6" s="1"/>
  <c r="P2774" i="6"/>
  <c r="Q2774" i="6" s="1"/>
  <c r="P2775" i="6"/>
  <c r="Q2775" i="6" s="1"/>
  <c r="P2776" i="6"/>
  <c r="Q2776" i="6" s="1"/>
  <c r="P2777" i="6"/>
  <c r="Q2777" i="6" s="1"/>
  <c r="P2779" i="6"/>
  <c r="Q2779" i="6" s="1"/>
  <c r="P2778" i="6"/>
  <c r="Q2778" i="6" s="1"/>
  <c r="P2780" i="6"/>
  <c r="Q2780" i="6" s="1"/>
  <c r="P2781" i="6"/>
  <c r="Q2781" i="6" s="1"/>
  <c r="P2782" i="6"/>
  <c r="Q2782" i="6" s="1"/>
  <c r="P2783" i="6"/>
  <c r="Q2783" i="6" s="1"/>
  <c r="P2784" i="6"/>
  <c r="Q2784" i="6" s="1"/>
  <c r="P2785" i="6"/>
  <c r="Q2785" i="6" s="1"/>
  <c r="P2126" i="6"/>
  <c r="Q2126" i="6" s="1"/>
  <c r="P2786" i="6"/>
  <c r="Q2786" i="6" s="1"/>
  <c r="P2787" i="6"/>
  <c r="Q2787" i="6" s="1"/>
  <c r="P2127" i="6"/>
  <c r="Q2127" i="6" s="1"/>
  <c r="P2788" i="6"/>
  <c r="Q2788" i="6" s="1"/>
  <c r="P2789" i="6"/>
  <c r="Q2789" i="6" s="1"/>
  <c r="P2790" i="6"/>
  <c r="Q2790" i="6" s="1"/>
  <c r="P2791" i="6"/>
  <c r="Q2791" i="6" s="1"/>
  <c r="P2792" i="6"/>
  <c r="Q2792" i="6" s="1"/>
  <c r="P2793" i="6"/>
  <c r="Q2793" i="6" s="1"/>
  <c r="P2794" i="6"/>
  <c r="Q2794" i="6" s="1"/>
  <c r="P2795" i="6"/>
  <c r="Q2795" i="6" s="1"/>
  <c r="P2796" i="6"/>
  <c r="Q2796" i="6" s="1"/>
  <c r="P2797" i="6"/>
  <c r="Q2797" i="6" s="1"/>
  <c r="P2128" i="6"/>
  <c r="Q2128" i="6" s="1"/>
  <c r="P2129" i="6"/>
  <c r="Q2129" i="6" s="1"/>
  <c r="P2130" i="6"/>
  <c r="Q2130" i="6" s="1"/>
  <c r="P2798" i="6"/>
  <c r="Q2798" i="6" s="1"/>
  <c r="P2799" i="6"/>
  <c r="Q2799" i="6" s="1"/>
  <c r="P2800" i="6"/>
  <c r="Q2800" i="6" s="1"/>
  <c r="P2801" i="6"/>
  <c r="Q2801" i="6" s="1"/>
  <c r="P2802" i="6"/>
  <c r="Q2802" i="6" s="1"/>
  <c r="P2803" i="6"/>
  <c r="Q2803" i="6" s="1"/>
  <c r="P2804" i="6"/>
  <c r="Q2804" i="6" s="1"/>
  <c r="P2805" i="6"/>
  <c r="Q2805" i="6" s="1"/>
  <c r="P2806" i="6"/>
  <c r="Q2806" i="6" s="1"/>
  <c r="P2807" i="6"/>
  <c r="Q2807" i="6" s="1"/>
  <c r="P2808" i="6"/>
  <c r="Q2808" i="6" s="1"/>
  <c r="P2809" i="6"/>
  <c r="Q2809" i="6" s="1"/>
  <c r="P2810" i="6"/>
  <c r="Q2810" i="6" s="1"/>
  <c r="P2811" i="6"/>
  <c r="Q2811" i="6" s="1"/>
  <c r="P2814" i="6"/>
  <c r="Q2814" i="6" s="1"/>
  <c r="P2812" i="6"/>
  <c r="Q2812" i="6" s="1"/>
  <c r="P2813" i="6"/>
  <c r="Q2813" i="6" s="1"/>
  <c r="P2816" i="6"/>
  <c r="Q2816" i="6" s="1"/>
  <c r="P2815" i="6"/>
  <c r="Q2815" i="6" s="1"/>
  <c r="P2817" i="6"/>
  <c r="Q2817" i="6" s="1"/>
  <c r="P2818" i="6"/>
  <c r="Q2818" i="6" s="1"/>
  <c r="P2819" i="6"/>
  <c r="Q2819" i="6" s="1"/>
  <c r="P2820" i="6"/>
  <c r="Q2820" i="6" s="1"/>
  <c r="P2821" i="6"/>
  <c r="Q2821" i="6" s="1"/>
  <c r="P2823" i="6"/>
  <c r="Q2823" i="6" s="1"/>
  <c r="P2822" i="6"/>
  <c r="Q2822" i="6" s="1"/>
  <c r="P2824" i="6"/>
  <c r="Q2824" i="6" s="1"/>
  <c r="P2825" i="6"/>
  <c r="Q2825" i="6" s="1"/>
  <c r="P2827" i="6"/>
  <c r="Q2827" i="6" s="1"/>
  <c r="P2826" i="6"/>
  <c r="Q2826" i="6" s="1"/>
  <c r="P2828" i="6"/>
  <c r="Q2828" i="6" s="1"/>
  <c r="P2830" i="6"/>
  <c r="Q2830" i="6" s="1"/>
  <c r="P2829" i="6"/>
  <c r="Q2829" i="6" s="1"/>
  <c r="P2831" i="6"/>
  <c r="Q2831" i="6" s="1"/>
  <c r="P2832" i="6"/>
  <c r="Q2832" i="6" s="1"/>
  <c r="P2833" i="6"/>
  <c r="Q2833" i="6" s="1"/>
  <c r="P2835" i="6"/>
  <c r="Q2835" i="6" s="1"/>
  <c r="P2834" i="6"/>
  <c r="Q2834" i="6" s="1"/>
  <c r="P2836" i="6"/>
  <c r="Q2836" i="6" s="1"/>
  <c r="P2837" i="6"/>
  <c r="Q2837" i="6" s="1"/>
  <c r="P2838" i="6"/>
  <c r="Q2838" i="6" s="1"/>
  <c r="P2839" i="6"/>
  <c r="Q2839" i="6" s="1"/>
  <c r="P2840" i="6"/>
  <c r="Q2840" i="6" s="1"/>
  <c r="P2841" i="6"/>
  <c r="Q2841" i="6" s="1"/>
  <c r="P2842" i="6"/>
  <c r="Q2842" i="6" s="1"/>
  <c r="P2843" i="6"/>
  <c r="Q2843" i="6" s="1"/>
  <c r="P2844" i="6"/>
  <c r="Q2844" i="6" s="1"/>
  <c r="P2845" i="6"/>
  <c r="Q2845" i="6" s="1"/>
  <c r="J2" i="4"/>
  <c r="J3" i="4"/>
  <c r="J534" i="4"/>
  <c r="J4" i="4"/>
  <c r="J5" i="4"/>
  <c r="J6" i="4"/>
  <c r="J7" i="4"/>
  <c r="J8" i="4"/>
  <c r="J9" i="4"/>
  <c r="J10" i="4"/>
  <c r="J43" i="4"/>
  <c r="J44" i="4"/>
  <c r="J45" i="4"/>
  <c r="J46" i="4"/>
  <c r="J50" i="4"/>
  <c r="J51" i="4"/>
  <c r="J52" i="4"/>
  <c r="J67" i="4"/>
  <c r="J68" i="4"/>
  <c r="J69" i="4"/>
  <c r="J70" i="4"/>
  <c r="J73" i="4"/>
  <c r="J80" i="4"/>
  <c r="J93" i="4"/>
  <c r="J94" i="4"/>
  <c r="J95" i="4"/>
  <c r="J96" i="4"/>
  <c r="J97" i="4"/>
  <c r="J104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4" i="4"/>
  <c r="J215" i="4"/>
  <c r="J216" i="4"/>
  <c r="J224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304" i="4"/>
  <c r="J306" i="4"/>
  <c r="J307" i="4"/>
  <c r="J323" i="4"/>
  <c r="J324" i="4"/>
  <c r="J330" i="4"/>
  <c r="J334" i="4"/>
  <c r="J339" i="4"/>
  <c r="J341" i="4"/>
  <c r="J342" i="4"/>
  <c r="J345" i="4"/>
  <c r="J351" i="4"/>
  <c r="J363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31" i="4"/>
  <c r="J437" i="4"/>
  <c r="J441" i="4"/>
  <c r="J453" i="4"/>
  <c r="J454" i="4"/>
  <c r="J456" i="4"/>
  <c r="J458" i="4"/>
  <c r="J461" i="4"/>
  <c r="J464" i="4"/>
  <c r="J475" i="4"/>
  <c r="J476" i="4"/>
  <c r="J477" i="4"/>
  <c r="J478" i="4"/>
  <c r="J480" i="4"/>
  <c r="J487" i="4"/>
  <c r="J490" i="4"/>
  <c r="J491" i="4"/>
  <c r="J492" i="4"/>
  <c r="J493" i="4"/>
  <c r="J494" i="4"/>
  <c r="J495" i="4"/>
  <c r="J497" i="4"/>
  <c r="J502" i="4"/>
  <c r="J508" i="4"/>
  <c r="J509" i="4"/>
  <c r="J510" i="4"/>
  <c r="J522" i="4"/>
  <c r="J523" i="4"/>
  <c r="J524" i="4"/>
  <c r="J525" i="4"/>
  <c r="J526" i="4"/>
  <c r="J527" i="4"/>
  <c r="J528" i="4"/>
  <c r="J529" i="4"/>
  <c r="J531" i="4"/>
  <c r="J535" i="4"/>
  <c r="J540" i="4"/>
  <c r="J546" i="4"/>
  <c r="J551" i="4"/>
  <c r="J552" i="4"/>
  <c r="J557" i="4"/>
  <c r="J558" i="4"/>
  <c r="J561" i="4"/>
  <c r="J565" i="4"/>
  <c r="J567" i="4"/>
  <c r="J568" i="4"/>
  <c r="J576" i="4"/>
  <c r="J579" i="4"/>
  <c r="J580" i="4"/>
  <c r="J583" i="4"/>
  <c r="J585" i="4"/>
  <c r="J586" i="4"/>
  <c r="J594" i="4"/>
  <c r="J595" i="4"/>
  <c r="J596" i="4"/>
  <c r="J599" i="4"/>
  <c r="J600" i="4"/>
  <c r="J601" i="4"/>
  <c r="J602" i="4"/>
  <c r="J608" i="4"/>
  <c r="J611" i="4"/>
  <c r="J612" i="4"/>
  <c r="J615" i="4"/>
  <c r="J621" i="4"/>
  <c r="J623" i="4"/>
  <c r="J625" i="4"/>
  <c r="J632" i="4"/>
  <c r="J633" i="4"/>
  <c r="J634" i="4"/>
  <c r="J647" i="4"/>
  <c r="J648" i="4"/>
  <c r="J649" i="4"/>
  <c r="J650" i="4"/>
  <c r="J653" i="4"/>
  <c r="J658" i="4"/>
  <c r="J659" i="4"/>
  <c r="J660" i="4"/>
  <c r="J661" i="4"/>
  <c r="J666" i="4"/>
  <c r="J670" i="4"/>
  <c r="J673" i="4"/>
  <c r="J677" i="4"/>
  <c r="J681" i="4"/>
  <c r="J683" i="4"/>
  <c r="J685" i="4"/>
  <c r="J688" i="4"/>
  <c r="J689" i="4"/>
  <c r="J695" i="4"/>
  <c r="J696" i="4"/>
  <c r="J697" i="4"/>
  <c r="J698" i="4"/>
  <c r="J699" i="4"/>
  <c r="J700" i="4"/>
  <c r="J703" i="4"/>
  <c r="J705" i="4"/>
  <c r="J707" i="4"/>
  <c r="J715" i="4"/>
  <c r="J716" i="4"/>
  <c r="J721" i="4"/>
  <c r="J725" i="4"/>
  <c r="J726" i="4"/>
  <c r="J727" i="4"/>
  <c r="J728" i="4"/>
  <c r="J737" i="4"/>
  <c r="J749" i="4"/>
  <c r="J750" i="4"/>
  <c r="J752" i="4"/>
  <c r="J761" i="4"/>
  <c r="J762" i="4"/>
  <c r="J767" i="4"/>
  <c r="J768" i="4"/>
  <c r="J770" i="4"/>
  <c r="J771" i="4"/>
  <c r="J772" i="4"/>
  <c r="J780" i="4"/>
  <c r="J788" i="4"/>
  <c r="J789" i="4"/>
  <c r="J790" i="4"/>
  <c r="J791" i="4"/>
  <c r="J794" i="4"/>
  <c r="J797" i="4"/>
  <c r="J798" i="4"/>
  <c r="J799" i="4"/>
  <c r="J804" i="4"/>
  <c r="J810" i="4"/>
  <c r="J811" i="4"/>
  <c r="J814" i="4"/>
  <c r="J815" i="4"/>
  <c r="J818" i="4"/>
  <c r="J819" i="4"/>
  <c r="J821" i="4"/>
  <c r="J823" i="4"/>
  <c r="J824" i="4"/>
  <c r="J828" i="4"/>
  <c r="J829" i="4"/>
  <c r="J835" i="4"/>
  <c r="J845" i="4"/>
  <c r="J850" i="4"/>
  <c r="J854" i="4"/>
  <c r="J866" i="4"/>
  <c r="J874" i="4"/>
  <c r="J880" i="4"/>
  <c r="J891" i="4"/>
  <c r="J895" i="4"/>
  <c r="J900" i="4"/>
  <c r="J911" i="4"/>
  <c r="J912" i="4"/>
  <c r="J929" i="4"/>
  <c r="J930" i="4"/>
  <c r="J935" i="4"/>
  <c r="J936" i="4"/>
  <c r="J943" i="4"/>
  <c r="J944" i="4"/>
  <c r="J945" i="4"/>
  <c r="J959" i="4"/>
  <c r="J972" i="4"/>
  <c r="J973" i="4"/>
  <c r="J976" i="4"/>
  <c r="J977" i="4"/>
  <c r="J978" i="4"/>
  <c r="J979" i="4"/>
  <c r="J981" i="4"/>
  <c r="J988" i="4"/>
  <c r="J992" i="4"/>
  <c r="J996" i="4"/>
  <c r="J999" i="4"/>
  <c r="J1002" i="4"/>
  <c r="J1003" i="4"/>
  <c r="J1018" i="4"/>
  <c r="J1023" i="4"/>
  <c r="J1024" i="4"/>
  <c r="J1025" i="4"/>
  <c r="J1036" i="4"/>
  <c r="J1052" i="4"/>
  <c r="J1053" i="4"/>
  <c r="J1070" i="4"/>
  <c r="J1077" i="4"/>
  <c r="J1078" i="4"/>
  <c r="J1079" i="4"/>
  <c r="J1080" i="4"/>
  <c r="J1084" i="4"/>
  <c r="J1093" i="4"/>
  <c r="J1100" i="4"/>
  <c r="J1101" i="4"/>
  <c r="J1102" i="4"/>
  <c r="J1104" i="4"/>
  <c r="J1105" i="4"/>
  <c r="J1106" i="4"/>
  <c r="J1110" i="4"/>
  <c r="J1111" i="4"/>
  <c r="J1112" i="4"/>
  <c r="J1113" i="4"/>
  <c r="J1114" i="4"/>
  <c r="J1115" i="4"/>
  <c r="J1116" i="4"/>
  <c r="J1119" i="4"/>
  <c r="J1120" i="4"/>
  <c r="J1129" i="4"/>
  <c r="J1133" i="4"/>
  <c r="J1197" i="4"/>
  <c r="J1198" i="4"/>
  <c r="J1199" i="4"/>
  <c r="J1200" i="4"/>
  <c r="J1201" i="4"/>
  <c r="J1202" i="4"/>
  <c r="J1203" i="4"/>
  <c r="J1204" i="4"/>
  <c r="J1207" i="4"/>
  <c r="J1213" i="4"/>
  <c r="J1241" i="4"/>
  <c r="J1242" i="4"/>
  <c r="J1243" i="4"/>
  <c r="J1244" i="4"/>
  <c r="J1245" i="4"/>
  <c r="J1246" i="4"/>
  <c r="J1247" i="4"/>
  <c r="J1248" i="4"/>
  <c r="J1249" i="4"/>
  <c r="J1250" i="4"/>
  <c r="J1254" i="4"/>
  <c r="J1256" i="4"/>
  <c r="J1257" i="4"/>
  <c r="J1258" i="4"/>
  <c r="J1259" i="4"/>
  <c r="J1260" i="4"/>
  <c r="J1261" i="4"/>
  <c r="J1262" i="4"/>
  <c r="J1279" i="4"/>
  <c r="J1280" i="4"/>
  <c r="J1281" i="4"/>
  <c r="J1282" i="4"/>
  <c r="J1283" i="4"/>
  <c r="J1284" i="4"/>
  <c r="J1303" i="4"/>
  <c r="J1304" i="4"/>
  <c r="J1305" i="4"/>
  <c r="J1306" i="4"/>
  <c r="J1307" i="4"/>
  <c r="J1316" i="4"/>
  <c r="J1317" i="4"/>
  <c r="J1327" i="4"/>
  <c r="J1335" i="4"/>
  <c r="J1341" i="4"/>
  <c r="J1355" i="4"/>
  <c r="J1356" i="4"/>
  <c r="J1357" i="4"/>
  <c r="J1358" i="4"/>
  <c r="J1361" i="4"/>
  <c r="J1371" i="4"/>
  <c r="J1383" i="4"/>
  <c r="J1384" i="4"/>
  <c r="J1385" i="4"/>
  <c r="J1398" i="4"/>
  <c r="J1401" i="4"/>
  <c r="J1402" i="4"/>
  <c r="J1408" i="4"/>
  <c r="J1409" i="4"/>
  <c r="J1410" i="4"/>
  <c r="J1453" i="4"/>
  <c r="J1454" i="4"/>
  <c r="J1465" i="4"/>
  <c r="J1466" i="4"/>
  <c r="J1467" i="4"/>
  <c r="J1468" i="4"/>
  <c r="J1469" i="4"/>
  <c r="J1470" i="4"/>
  <c r="J1471" i="4"/>
  <c r="J1472" i="4"/>
  <c r="J1477" i="4"/>
  <c r="J1494" i="4"/>
  <c r="J1495" i="4"/>
  <c r="J1496" i="4"/>
  <c r="J1497" i="4"/>
  <c r="J1498" i="4"/>
  <c r="J1499" i="4"/>
  <c r="J1500" i="4"/>
  <c r="J1501" i="4"/>
  <c r="J1502" i="4"/>
  <c r="J1503" i="4"/>
  <c r="J1504" i="4"/>
  <c r="J1519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50" i="4"/>
  <c r="J1558" i="4"/>
  <c r="J1559" i="4"/>
  <c r="J1560" i="4"/>
  <c r="J1569" i="4"/>
  <c r="J1579" i="4"/>
  <c r="J1580" i="4"/>
  <c r="J1581" i="4"/>
  <c r="J1582" i="4"/>
  <c r="J1583" i="4"/>
  <c r="J1590" i="4"/>
  <c r="J1591" i="4"/>
  <c r="J1609" i="4"/>
  <c r="J1610" i="4"/>
  <c r="J1612" i="4"/>
  <c r="J1614" i="4"/>
  <c r="J1615" i="4"/>
  <c r="J1616" i="4"/>
  <c r="J1617" i="4"/>
  <c r="J1630" i="4"/>
  <c r="J1631" i="4"/>
  <c r="J1632" i="4"/>
  <c r="J1633" i="4"/>
  <c r="J1634" i="4"/>
  <c r="J1637" i="4"/>
  <c r="J1645" i="4"/>
  <c r="J1653" i="4"/>
  <c r="J1679" i="4"/>
  <c r="J1701" i="4"/>
  <c r="J1702" i="4"/>
  <c r="J1703" i="4"/>
  <c r="J1704" i="4"/>
  <c r="J1705" i="4"/>
  <c r="J1706" i="4"/>
  <c r="J1707" i="4"/>
  <c r="J1708" i="4"/>
  <c r="J1709" i="4"/>
  <c r="J1712" i="4"/>
  <c r="J1728" i="4"/>
  <c r="J1732" i="4"/>
  <c r="J1733" i="4"/>
  <c r="J1734" i="4"/>
  <c r="J1735" i="4"/>
  <c r="J1736" i="4"/>
  <c r="J1737" i="4"/>
  <c r="J1740" i="4"/>
  <c r="J1749" i="4"/>
  <c r="J1750" i="4"/>
  <c r="J1751" i="4"/>
  <c r="J1752" i="4"/>
  <c r="J1754" i="4"/>
  <c r="J1760" i="4"/>
  <c r="J1761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803" i="4"/>
  <c r="J1804" i="4"/>
  <c r="J1806" i="4"/>
  <c r="J1807" i="4"/>
  <c r="J1809" i="4"/>
  <c r="J1812" i="4"/>
  <c r="J1813" i="4"/>
  <c r="J1814" i="4"/>
  <c r="J1815" i="4"/>
  <c r="J1816" i="4"/>
  <c r="J1817" i="4"/>
  <c r="J1818" i="4"/>
  <c r="J1819" i="4"/>
  <c r="J1820" i="4"/>
  <c r="J1821" i="4"/>
  <c r="J1823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5" i="4"/>
  <c r="J1884" i="4"/>
  <c r="J1885" i="4"/>
  <c r="J1886" i="4"/>
  <c r="J1896" i="4"/>
  <c r="J1905" i="4"/>
  <c r="J1912" i="4"/>
  <c r="J1917" i="4"/>
  <c r="J1919" i="4"/>
  <c r="J1920" i="4"/>
  <c r="J1921" i="4"/>
  <c r="J1924" i="4"/>
  <c r="J1925" i="4"/>
  <c r="J1936" i="4"/>
  <c r="J1937" i="4"/>
  <c r="J1938" i="4"/>
  <c r="J1939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85" i="4"/>
  <c r="J1986" i="4"/>
  <c r="J2009" i="4"/>
  <c r="J2010" i="4"/>
  <c r="J2011" i="4"/>
  <c r="J2012" i="4"/>
  <c r="J2013" i="4"/>
  <c r="J2014" i="4"/>
  <c r="J2015" i="4"/>
  <c r="J2016" i="4"/>
  <c r="J2028" i="4"/>
  <c r="J2029" i="4"/>
  <c r="J2048" i="4"/>
  <c r="J2049" i="4"/>
  <c r="J2050" i="4"/>
  <c r="J2070" i="4"/>
  <c r="J2071" i="4"/>
  <c r="J2072" i="4"/>
  <c r="J2073" i="4"/>
  <c r="J2074" i="4"/>
  <c r="J2075" i="4"/>
  <c r="J2082" i="4"/>
  <c r="J2085" i="4"/>
  <c r="J2086" i="4"/>
  <c r="J2102" i="4"/>
  <c r="J2103" i="4"/>
  <c r="J2104" i="4"/>
  <c r="J2111" i="4"/>
  <c r="J2119" i="4"/>
  <c r="J2120" i="4"/>
  <c r="J2166" i="4"/>
  <c r="J2167" i="4"/>
  <c r="J2168" i="4"/>
  <c r="J2169" i="4"/>
  <c r="J2170" i="4"/>
  <c r="J2172" i="4"/>
  <c r="J2176" i="4"/>
  <c r="J2177" i="4"/>
  <c r="J2183" i="4"/>
  <c r="J2184" i="4"/>
  <c r="J2185" i="4"/>
  <c r="J2193" i="4"/>
  <c r="J2199" i="4"/>
  <c r="J2209" i="4"/>
  <c r="J2210" i="4"/>
  <c r="J2211" i="4"/>
  <c r="J2212" i="4"/>
  <c r="J2213" i="4"/>
  <c r="J2214" i="4"/>
  <c r="J2216" i="4"/>
  <c r="J2218" i="4"/>
  <c r="J2219" i="4"/>
  <c r="J2220" i="4"/>
  <c r="J2221" i="4"/>
  <c r="J2222" i="4"/>
  <c r="J2223" i="4"/>
  <c r="J2224" i="4"/>
  <c r="J2225" i="4"/>
  <c r="J2242" i="4"/>
  <c r="J2243" i="4"/>
  <c r="J2244" i="4"/>
  <c r="J2245" i="4"/>
  <c r="J2246" i="4"/>
  <c r="J2247" i="4"/>
  <c r="J2251" i="4"/>
  <c r="J2272" i="4"/>
  <c r="J2277" i="4"/>
  <c r="J2278" i="4"/>
  <c r="J2281" i="4"/>
  <c r="J2301" i="4"/>
  <c r="J2315" i="4"/>
  <c r="J2317" i="4"/>
  <c r="J2318" i="4"/>
  <c r="J2325" i="4"/>
  <c r="J2329" i="4"/>
  <c r="J2341" i="4"/>
  <c r="J2345" i="4"/>
  <c r="J2351" i="4"/>
  <c r="J2352" i="4"/>
  <c r="J2362" i="4"/>
  <c r="J2363" i="4"/>
  <c r="J2364" i="4"/>
  <c r="J2371" i="4"/>
  <c r="J2372" i="4"/>
  <c r="J2373" i="4"/>
  <c r="J2402" i="4"/>
  <c r="J2403" i="4"/>
  <c r="J2404" i="4"/>
  <c r="J2412" i="4"/>
  <c r="J2413" i="4"/>
  <c r="J2430" i="4"/>
  <c r="J2455" i="4"/>
  <c r="J2457" i="4"/>
  <c r="J2458" i="4"/>
  <c r="J2459" i="4"/>
  <c r="J2467" i="4"/>
  <c r="J2468" i="4"/>
  <c r="J2476" i="4"/>
  <c r="J2477" i="4"/>
  <c r="J2478" i="4"/>
  <c r="J2479" i="4"/>
  <c r="J2484" i="4"/>
  <c r="J2485" i="4"/>
  <c r="J2488" i="4"/>
  <c r="J2494" i="4"/>
  <c r="J2501" i="4"/>
  <c r="J2502" i="4"/>
  <c r="J2514" i="4"/>
  <c r="J2529" i="4"/>
  <c r="J2530" i="4"/>
  <c r="J2533" i="4"/>
  <c r="J2546" i="4"/>
  <c r="J2555" i="4"/>
  <c r="J2559" i="4"/>
  <c r="J2565" i="4"/>
  <c r="J2575" i="4"/>
  <c r="J2580" i="4"/>
  <c r="J2616" i="4"/>
  <c r="J2618" i="4"/>
  <c r="J2619" i="4"/>
  <c r="J2644" i="4"/>
  <c r="J2647" i="4"/>
  <c r="J2653" i="4"/>
  <c r="J2654" i="4"/>
  <c r="J2655" i="4"/>
  <c r="J2656" i="4"/>
  <c r="J2658" i="4"/>
  <c r="J2663" i="4"/>
  <c r="J2676" i="4"/>
  <c r="J2710" i="4"/>
  <c r="J2719" i="4"/>
  <c r="J2720" i="4"/>
  <c r="J2734" i="4"/>
  <c r="J2735" i="4"/>
  <c r="J2736" i="4"/>
  <c r="J2737" i="4"/>
  <c r="J2738" i="4"/>
  <c r="J2740" i="4"/>
  <c r="J2744" i="4"/>
  <c r="J2745" i="4"/>
  <c r="J2746" i="4"/>
  <c r="J2747" i="4"/>
  <c r="J2748" i="4"/>
  <c r="J2749" i="4"/>
  <c r="J2758" i="4"/>
  <c r="J2759" i="4"/>
  <c r="J2760" i="4"/>
  <c r="J2763" i="4"/>
  <c r="J2764" i="4"/>
  <c r="J2768" i="4"/>
  <c r="J2769" i="4"/>
  <c r="J2775" i="4"/>
  <c r="J2776" i="4"/>
  <c r="J2780" i="4"/>
  <c r="J2784" i="4"/>
  <c r="J2785" i="4"/>
  <c r="J2787" i="4"/>
  <c r="J2788" i="4"/>
  <c r="J2791" i="4"/>
  <c r="J2792" i="4"/>
  <c r="J2795" i="4"/>
  <c r="J2799" i="4"/>
  <c r="J2800" i="4"/>
  <c r="J2801" i="4"/>
  <c r="J2806" i="4"/>
  <c r="J2810" i="4"/>
  <c r="J2813" i="4"/>
  <c r="J2814" i="4"/>
  <c r="J2821" i="4"/>
  <c r="J2822" i="4"/>
  <c r="J2826" i="4"/>
  <c r="J2829" i="4"/>
  <c r="J2839" i="4"/>
  <c r="J2840" i="4"/>
  <c r="J2841" i="4"/>
  <c r="J2842" i="4"/>
  <c r="J2843" i="4"/>
  <c r="J2845" i="4"/>
  <c r="M2034" i="6" l="1"/>
  <c r="M2033" i="6"/>
  <c r="M2035" i="6"/>
  <c r="M2032" i="6"/>
  <c r="O2552" i="4"/>
  <c r="O2551" i="4"/>
  <c r="O2553" i="4"/>
  <c r="O2554" i="4"/>
  <c r="L276" i="6"/>
  <c r="L283" i="6"/>
  <c r="L146" i="6"/>
  <c r="L154" i="6"/>
  <c r="L156" i="6"/>
  <c r="L546" i="6"/>
  <c r="L753" i="6"/>
  <c r="L754" i="6"/>
  <c r="L38" i="6"/>
  <c r="L112" i="6"/>
  <c r="L120" i="6"/>
  <c r="L201" i="6"/>
  <c r="L219" i="6"/>
  <c r="L273" i="6"/>
  <c r="L274" i="6"/>
  <c r="L272" i="6"/>
  <c r="L277" i="6"/>
  <c r="L278" i="6"/>
  <c r="L347" i="6"/>
  <c r="L343" i="6"/>
  <c r="L344" i="6"/>
  <c r="L348" i="6"/>
  <c r="L345" i="6"/>
  <c r="L346" i="6"/>
  <c r="L402" i="6"/>
  <c r="L403" i="6"/>
  <c r="L404" i="6"/>
  <c r="L405" i="6"/>
  <c r="L406" i="6"/>
  <c r="L408" i="6"/>
  <c r="L407" i="6"/>
  <c r="L409" i="6"/>
  <c r="L410" i="6"/>
  <c r="L459" i="6"/>
  <c r="L468" i="6"/>
  <c r="L469" i="6"/>
  <c r="L460" i="6"/>
  <c r="L463" i="6"/>
  <c r="L464" i="6"/>
  <c r="L461" i="6"/>
  <c r="L465" i="6"/>
  <c r="L462" i="6"/>
  <c r="L466" i="6"/>
  <c r="L467" i="6"/>
  <c r="L534" i="6"/>
  <c r="L536" i="6"/>
  <c r="L535" i="6"/>
  <c r="L564" i="6"/>
  <c r="L562" i="6"/>
  <c r="L563" i="6"/>
  <c r="L565" i="6"/>
  <c r="L566" i="6"/>
  <c r="L111" i="6"/>
  <c r="L123" i="6"/>
  <c r="L148" i="6"/>
  <c r="L153" i="6"/>
  <c r="L788" i="6"/>
  <c r="L790" i="6"/>
  <c r="L2" i="6"/>
  <c r="L36" i="6"/>
  <c r="L84" i="6"/>
  <c r="L85" i="6"/>
  <c r="L124" i="6"/>
  <c r="L125" i="6"/>
  <c r="L295" i="6"/>
  <c r="L309" i="6"/>
  <c r="L322" i="6"/>
  <c r="L334" i="6"/>
  <c r="L221" i="6"/>
  <c r="L224" i="6"/>
  <c r="L225" i="6"/>
  <c r="L226" i="6"/>
  <c r="L236" i="6"/>
  <c r="L241" i="6"/>
  <c r="L243" i="6"/>
  <c r="L251" i="6"/>
  <c r="L250" i="6"/>
  <c r="L252" i="6"/>
  <c r="L254" i="6"/>
  <c r="L253" i="6"/>
  <c r="L258" i="6"/>
  <c r="L259" i="6"/>
  <c r="L260" i="6"/>
  <c r="L14" i="6"/>
  <c r="L15" i="6"/>
  <c r="L17" i="6"/>
  <c r="L16" i="6"/>
  <c r="L19" i="6"/>
  <c r="L20" i="6"/>
  <c r="L21" i="6"/>
  <c r="L22" i="6"/>
  <c r="L23" i="6"/>
  <c r="L24" i="6"/>
  <c r="L25" i="6"/>
  <c r="L26" i="6"/>
  <c r="L18" i="6"/>
  <c r="L27" i="6"/>
  <c r="L29" i="6"/>
  <c r="L30" i="6"/>
  <c r="L28" i="6"/>
  <c r="L32" i="6"/>
  <c r="L35" i="6"/>
  <c r="L34" i="6"/>
  <c r="L33" i="6"/>
  <c r="L91" i="6"/>
  <c r="L92" i="6"/>
  <c r="L93" i="6"/>
  <c r="L94" i="6"/>
  <c r="L95" i="6"/>
  <c r="L96" i="6"/>
  <c r="L97" i="6"/>
  <c r="L86" i="6"/>
  <c r="L87" i="6"/>
  <c r="L88" i="6"/>
  <c r="L89" i="6"/>
  <c r="L90" i="6"/>
  <c r="L98" i="6"/>
  <c r="L99" i="6"/>
  <c r="L100" i="6"/>
  <c r="L108" i="6"/>
  <c r="L109" i="6"/>
  <c r="L110" i="6"/>
  <c r="L116" i="6"/>
  <c r="L114" i="6"/>
  <c r="L119" i="6"/>
  <c r="L115" i="6"/>
  <c r="L117" i="6"/>
  <c r="L118" i="6"/>
  <c r="L144" i="6"/>
  <c r="L161" i="6"/>
  <c r="L157" i="6"/>
  <c r="L158" i="6"/>
  <c r="L159" i="6"/>
  <c r="L160" i="6"/>
  <c r="L164" i="6"/>
  <c r="L165" i="6"/>
  <c r="L166" i="6"/>
  <c r="L168" i="6"/>
  <c r="L169" i="6"/>
  <c r="L171" i="6"/>
  <c r="L172" i="6"/>
  <c r="L173" i="6"/>
  <c r="L170" i="6"/>
  <c r="L174" i="6"/>
  <c r="L175" i="6"/>
  <c r="L178" i="6"/>
  <c r="L181" i="6"/>
  <c r="L185" i="6"/>
  <c r="L183" i="6"/>
  <c r="L184" i="6"/>
  <c r="L186" i="6"/>
  <c r="L187" i="6"/>
  <c r="L188" i="6"/>
  <c r="L189" i="6"/>
  <c r="L190" i="6"/>
  <c r="L193" i="6"/>
  <c r="L194" i="6"/>
  <c r="L200" i="6"/>
  <c r="L206" i="6"/>
  <c r="L207" i="6"/>
  <c r="L208" i="6"/>
  <c r="L209" i="6"/>
  <c r="L212" i="6"/>
  <c r="L222" i="6"/>
  <c r="L229" i="6"/>
  <c r="L231" i="6"/>
  <c r="L240" i="6"/>
  <c r="L248" i="6"/>
  <c r="L249" i="6"/>
  <c r="L267" i="6"/>
  <c r="L268" i="6"/>
  <c r="L269" i="6"/>
  <c r="L318" i="6"/>
  <c r="L319" i="6"/>
  <c r="L400" i="6"/>
  <c r="L541" i="6"/>
  <c r="L793" i="6"/>
  <c r="L794" i="6"/>
  <c r="L795" i="6"/>
  <c r="L792" i="6"/>
  <c r="L796" i="6"/>
  <c r="L797" i="6"/>
  <c r="L798" i="6"/>
  <c r="L800" i="6"/>
  <c r="L802" i="6"/>
  <c r="L801" i="6"/>
  <c r="L803" i="6"/>
  <c r="L804" i="6"/>
  <c r="L806" i="6"/>
  <c r="L805" i="6"/>
  <c r="L808" i="6"/>
  <c r="L807" i="6"/>
  <c r="L809" i="6"/>
  <c r="L810" i="6"/>
  <c r="L811" i="6"/>
  <c r="L812" i="6"/>
  <c r="L813" i="6"/>
  <c r="L814" i="6"/>
  <c r="L818" i="6"/>
  <c r="L821" i="6"/>
  <c r="L819" i="6"/>
  <c r="L822" i="6"/>
  <c r="L820" i="6"/>
  <c r="L572" i="6"/>
  <c r="L573" i="6"/>
  <c r="L574" i="6"/>
  <c r="L575" i="6"/>
  <c r="L576" i="6"/>
  <c r="L577" i="6"/>
  <c r="L578" i="6"/>
  <c r="L340" i="6"/>
  <c r="L356" i="6"/>
  <c r="L357" i="6"/>
  <c r="L358" i="6"/>
  <c r="L387" i="6"/>
  <c r="L399" i="6"/>
  <c r="L415" i="6"/>
  <c r="L416" i="6"/>
  <c r="L417" i="6"/>
  <c r="L418" i="6"/>
  <c r="L419" i="6"/>
  <c r="L423" i="6"/>
  <c r="L480" i="6"/>
  <c r="L481" i="6"/>
  <c r="L482" i="6"/>
  <c r="L729" i="6"/>
  <c r="L102" i="6"/>
  <c r="L103" i="6"/>
  <c r="L126" i="6"/>
  <c r="L129" i="6"/>
  <c r="L145" i="6"/>
  <c r="L151" i="6"/>
  <c r="L152" i="6"/>
  <c r="L162" i="6"/>
  <c r="L167" i="6"/>
  <c r="L177" i="6"/>
  <c r="L191" i="6"/>
  <c r="L735" i="6"/>
  <c r="L736" i="6"/>
  <c r="L732" i="6"/>
  <c r="L733" i="6"/>
  <c r="L737" i="6"/>
  <c r="L738" i="6"/>
  <c r="L734" i="6"/>
  <c r="L198" i="6"/>
  <c r="L199" i="6"/>
  <c r="L202" i="6"/>
  <c r="L203" i="6"/>
  <c r="L204" i="6"/>
  <c r="L210" i="6"/>
  <c r="L214" i="6"/>
  <c r="L215" i="6"/>
  <c r="L216" i="6"/>
  <c r="L218" i="6"/>
  <c r="L223" i="6"/>
  <c r="L299" i="6"/>
  <c r="L300" i="6"/>
  <c r="L303" i="6"/>
  <c r="L306" i="6"/>
  <c r="L301" i="6"/>
  <c r="L302" i="6"/>
  <c r="L304" i="6"/>
  <c r="L305" i="6"/>
  <c r="L307" i="6"/>
  <c r="L308" i="6"/>
  <c r="L437" i="6"/>
  <c r="L431" i="6"/>
  <c r="L432" i="6"/>
  <c r="L433" i="6"/>
  <c r="L434" i="6"/>
  <c r="L435" i="6"/>
  <c r="L436" i="6"/>
  <c r="L642" i="6"/>
  <c r="L641" i="6"/>
  <c r="L646" i="6"/>
  <c r="L654" i="6"/>
  <c r="L655" i="6"/>
  <c r="L656" i="6"/>
  <c r="L684" i="6"/>
  <c r="L783" i="6"/>
  <c r="L567" i="6"/>
  <c r="L568" i="6"/>
  <c r="L227" i="6"/>
  <c r="L230" i="6"/>
  <c r="L232" i="6"/>
  <c r="L239" i="6"/>
  <c r="L265" i="6"/>
  <c r="L623" i="6"/>
  <c r="L625" i="6"/>
  <c r="L728" i="6"/>
  <c r="L751" i="6"/>
  <c r="L752" i="6"/>
  <c r="L761" i="6"/>
  <c r="L762" i="6"/>
  <c r="L775" i="6"/>
  <c r="L776" i="6"/>
  <c r="L777" i="6"/>
  <c r="L778" i="6"/>
  <c r="L779" i="6"/>
  <c r="L780" i="6"/>
  <c r="L781" i="6"/>
  <c r="L782" i="6"/>
  <c r="L591" i="6"/>
  <c r="L647" i="6"/>
  <c r="L663" i="6"/>
  <c r="L664" i="6"/>
  <c r="L662" i="6"/>
  <c r="L528" i="6"/>
  <c r="L529" i="6"/>
  <c r="L530" i="6"/>
  <c r="L531" i="6"/>
  <c r="L526" i="6"/>
  <c r="L527" i="6"/>
  <c r="L533" i="6"/>
  <c r="L791" i="6"/>
  <c r="L553" i="6"/>
  <c r="L554" i="6"/>
  <c r="L552" i="6"/>
  <c r="L551" i="6"/>
  <c r="L555" i="6"/>
  <c r="L550" i="6"/>
  <c r="L589" i="6"/>
  <c r="L353" i="6"/>
  <c r="L275" i="6"/>
  <c r="L287" i="6"/>
  <c r="L537" i="6"/>
  <c r="L538" i="6"/>
  <c r="L539" i="6"/>
  <c r="L540" i="6"/>
  <c r="L520" i="6"/>
  <c r="L557" i="6"/>
  <c r="L556" i="6"/>
  <c r="L569" i="6"/>
  <c r="L570" i="6"/>
  <c r="L571" i="6"/>
  <c r="L594" i="6"/>
  <c r="L595" i="6"/>
  <c r="L596" i="6"/>
  <c r="L672" i="6"/>
  <c r="L705" i="6"/>
  <c r="L706" i="6"/>
  <c r="L703" i="6"/>
  <c r="L702" i="6"/>
  <c r="L704" i="6"/>
  <c r="L719" i="6"/>
  <c r="L716" i="6"/>
  <c r="L711" i="6"/>
  <c r="L717" i="6"/>
  <c r="L712" i="6"/>
  <c r="L718" i="6"/>
  <c r="L713" i="6"/>
  <c r="L714" i="6"/>
  <c r="L715" i="6"/>
  <c r="L727" i="6"/>
  <c r="L743" i="6"/>
  <c r="L744" i="6"/>
  <c r="L745" i="6"/>
  <c r="L746" i="6"/>
  <c r="L756" i="6"/>
  <c r="L245" i="6"/>
  <c r="L244" i="6"/>
  <c r="L247" i="6"/>
  <c r="L256" i="6"/>
  <c r="L262" i="6"/>
  <c r="L261" i="6"/>
  <c r="L263" i="6"/>
  <c r="L266" i="6"/>
  <c r="L270" i="6"/>
  <c r="L279" i="6"/>
  <c r="L280" i="6"/>
  <c r="L284" i="6"/>
  <c r="L286" i="6"/>
  <c r="L285" i="6"/>
  <c r="L298" i="6"/>
  <c r="L315" i="6"/>
  <c r="L317" i="6"/>
  <c r="L316" i="6"/>
  <c r="L323" i="6"/>
  <c r="L324" i="6"/>
  <c r="L328" i="6"/>
  <c r="L329" i="6"/>
  <c r="L331" i="6"/>
  <c r="L332" i="6"/>
  <c r="L333" i="6"/>
  <c r="L335" i="6"/>
  <c r="L336" i="6"/>
  <c r="L337" i="6"/>
  <c r="L339" i="6"/>
  <c r="L341" i="6"/>
  <c r="L342" i="6"/>
  <c r="L352" i="6"/>
  <c r="L354" i="6"/>
  <c r="L388" i="6"/>
  <c r="L389" i="6"/>
  <c r="L390" i="6"/>
  <c r="L398" i="6"/>
  <c r="L414" i="6"/>
  <c r="L457" i="6"/>
  <c r="L458" i="6"/>
  <c r="L470" i="6"/>
  <c r="L498" i="6"/>
  <c r="L511" i="6"/>
  <c r="L515" i="6"/>
  <c r="L518" i="6"/>
  <c r="L519" i="6"/>
  <c r="L532" i="6"/>
  <c r="L547" i="6"/>
  <c r="L561" i="6"/>
  <c r="L590" i="6"/>
  <c r="L592" i="6"/>
  <c r="L593" i="6"/>
  <c r="L599" i="6"/>
  <c r="L600" i="6"/>
  <c r="L613" i="6"/>
  <c r="L637" i="6"/>
  <c r="L648" i="6"/>
  <c r="L649" i="6"/>
  <c r="L683" i="6"/>
  <c r="L700" i="6"/>
  <c r="L701" i="6"/>
  <c r="L709" i="6"/>
  <c r="L730" i="6"/>
  <c r="L731" i="6"/>
  <c r="L755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101" i="6"/>
  <c r="L104" i="6"/>
  <c r="L105" i="6"/>
  <c r="L106" i="6"/>
  <c r="L107" i="6"/>
  <c r="L127" i="6"/>
  <c r="L130" i="6"/>
  <c r="L149" i="6"/>
  <c r="L393" i="6"/>
  <c r="L394" i="6"/>
  <c r="L392" i="6"/>
  <c r="L395" i="6"/>
  <c r="L396" i="6"/>
  <c r="L763" i="6"/>
  <c r="L764" i="6"/>
  <c r="L765" i="6"/>
  <c r="L766" i="6"/>
  <c r="L235" i="6"/>
  <c r="L657" i="6"/>
  <c r="L658" i="6"/>
  <c r="L816" i="6"/>
  <c r="L817" i="6"/>
  <c r="L425" i="6"/>
  <c r="L426" i="6"/>
  <c r="L281" i="6"/>
  <c r="L282" i="6"/>
  <c r="L292" i="6"/>
  <c r="L293" i="6"/>
  <c r="L294" i="6"/>
  <c r="L310" i="6"/>
  <c r="L311" i="6"/>
  <c r="L312" i="6"/>
  <c r="L313" i="6"/>
  <c r="L314" i="6"/>
  <c r="L297" i="6"/>
  <c r="L296" i="6"/>
  <c r="L560" i="6"/>
  <c r="L558" i="6"/>
  <c r="L559" i="6"/>
  <c r="L582" i="6"/>
  <c r="L579" i="6"/>
  <c r="L580" i="6"/>
  <c r="L581" i="6"/>
  <c r="L620" i="6"/>
  <c r="L636" i="6"/>
  <c r="L643" i="6"/>
  <c r="L644" i="6"/>
  <c r="L645" i="6"/>
  <c r="L650" i="6"/>
  <c r="L660" i="6"/>
  <c r="L661" i="6"/>
  <c r="L659" i="6"/>
  <c r="L757" i="6"/>
  <c r="L758" i="6"/>
  <c r="L759" i="6"/>
  <c r="L760" i="6"/>
  <c r="L681" i="6"/>
  <c r="L682" i="6"/>
  <c r="L689" i="6"/>
  <c r="L690" i="6"/>
  <c r="L697" i="6"/>
  <c r="L698" i="6"/>
  <c r="L699" i="6"/>
  <c r="L747" i="6"/>
  <c r="L748" i="6"/>
  <c r="L750" i="6"/>
  <c r="L483" i="6"/>
  <c r="L484" i="6"/>
  <c r="L497" i="6"/>
  <c r="L522" i="6"/>
  <c r="L544" i="6"/>
  <c r="L545" i="6"/>
  <c r="L548" i="6"/>
  <c r="L597" i="6"/>
  <c r="L680" i="6"/>
  <c r="L740" i="6"/>
  <c r="L815" i="6"/>
  <c r="L12" i="6"/>
  <c r="L3" i="6"/>
  <c r="L4" i="6"/>
  <c r="L5" i="6"/>
  <c r="L6" i="6"/>
  <c r="L7" i="6"/>
  <c r="L8" i="6"/>
  <c r="L9" i="6"/>
  <c r="L10" i="6"/>
  <c r="L11" i="6"/>
  <c r="L13" i="6"/>
  <c r="L53" i="6"/>
  <c r="L54" i="6"/>
  <c r="L55" i="6"/>
  <c r="L39" i="6"/>
  <c r="L71" i="6"/>
  <c r="L56" i="6"/>
  <c r="L57" i="6"/>
  <c r="L58" i="6"/>
  <c r="L59" i="6"/>
  <c r="L60" i="6"/>
  <c r="L61" i="6"/>
  <c r="L72" i="6"/>
  <c r="L62" i="6"/>
  <c r="L40" i="6"/>
  <c r="L41" i="6"/>
  <c r="L42" i="6"/>
  <c r="L43" i="6"/>
  <c r="L44" i="6"/>
  <c r="L73" i="6"/>
  <c r="L74" i="6"/>
  <c r="L63" i="6"/>
  <c r="L75" i="6"/>
  <c r="L64" i="6"/>
  <c r="L65" i="6"/>
  <c r="L45" i="6"/>
  <c r="L52" i="6"/>
  <c r="L46" i="6"/>
  <c r="L47" i="6"/>
  <c r="L48" i="6"/>
  <c r="L49" i="6"/>
  <c r="L76" i="6"/>
  <c r="L66" i="6"/>
  <c r="L77" i="6"/>
  <c r="L78" i="6"/>
  <c r="L79" i="6"/>
  <c r="L67" i="6"/>
  <c r="L80" i="6"/>
  <c r="L51" i="6"/>
  <c r="L81" i="6"/>
  <c r="L82" i="6"/>
  <c r="L68" i="6"/>
  <c r="L50" i="6"/>
  <c r="L69" i="6"/>
  <c r="L70" i="6"/>
  <c r="L135" i="6"/>
  <c r="L136" i="6"/>
  <c r="L137" i="6"/>
  <c r="L138" i="6"/>
  <c r="L139" i="6"/>
  <c r="L143" i="6"/>
  <c r="L140" i="6"/>
  <c r="L132" i="6"/>
  <c r="L141" i="6"/>
  <c r="L133" i="6"/>
  <c r="L142" i="6"/>
  <c r="L134" i="6"/>
  <c r="L767" i="6"/>
  <c r="L768" i="6"/>
  <c r="L769" i="6"/>
  <c r="L770" i="6"/>
  <c r="L771" i="6"/>
  <c r="L772" i="6"/>
  <c r="L773" i="6"/>
  <c r="L774" i="6"/>
  <c r="L31" i="6"/>
  <c r="L37" i="6"/>
  <c r="L83" i="6"/>
  <c r="L113" i="6"/>
  <c r="L128" i="6"/>
  <c r="L176" i="6"/>
  <c r="L179" i="6"/>
  <c r="L182" i="6"/>
  <c r="L192" i="6"/>
  <c r="L217" i="6"/>
  <c r="L121" i="6"/>
  <c r="L583" i="6"/>
  <c r="L584" i="6"/>
  <c r="L587" i="6"/>
  <c r="L585" i="6"/>
  <c r="L586" i="6"/>
  <c r="L588" i="6"/>
  <c r="L723" i="6"/>
  <c r="L721" i="6"/>
  <c r="L722" i="6"/>
  <c r="L147" i="6"/>
  <c r="L197" i="6"/>
  <c r="L542" i="6"/>
  <c r="L543" i="6"/>
  <c r="L621" i="6"/>
  <c r="L622" i="6"/>
  <c r="L691" i="6"/>
  <c r="L707" i="6"/>
  <c r="L710" i="6"/>
  <c r="L739" i="6"/>
  <c r="L517" i="6"/>
  <c r="L598" i="6"/>
  <c r="L430" i="6"/>
  <c r="L429" i="6"/>
  <c r="L122" i="6"/>
  <c r="L163" i="6"/>
  <c r="L749" i="6"/>
  <c r="L413" i="6"/>
  <c r="L412" i="6"/>
  <c r="L411" i="6"/>
  <c r="L424" i="6"/>
  <c r="L440" i="6"/>
  <c r="L441" i="6"/>
  <c r="L479" i="6"/>
  <c r="L475" i="6"/>
  <c r="L477" i="6"/>
  <c r="L478" i="6"/>
  <c r="L476" i="6"/>
  <c r="L486" i="6"/>
  <c r="L485" i="6"/>
  <c r="L488" i="6"/>
  <c r="L489" i="6"/>
  <c r="L490" i="6"/>
  <c r="L491" i="6"/>
  <c r="L494" i="6"/>
  <c r="L495" i="6"/>
  <c r="L493" i="6"/>
  <c r="L512" i="6"/>
  <c r="L516" i="6"/>
  <c r="L523" i="6"/>
  <c r="L524" i="6"/>
  <c r="L525" i="6"/>
  <c r="L604" i="6"/>
  <c r="L606" i="6"/>
  <c r="L607" i="6"/>
  <c r="L608" i="6"/>
  <c r="L609" i="6"/>
  <c r="L610" i="6"/>
  <c r="L611" i="6"/>
  <c r="L612" i="6"/>
  <c r="L605" i="6"/>
  <c r="L603" i="6"/>
  <c r="L692" i="6"/>
  <c r="L693" i="6"/>
  <c r="L442" i="6"/>
  <c r="L443" i="6"/>
  <c r="L444" i="6"/>
  <c r="L496" i="6"/>
  <c r="L513" i="6"/>
  <c r="L514" i="6"/>
  <c r="L131" i="6"/>
  <c r="L150" i="6"/>
  <c r="L155" i="6"/>
  <c r="L180" i="6"/>
  <c r="L195" i="6"/>
  <c r="L196" i="6"/>
  <c r="L213" i="6"/>
  <c r="L228" i="6"/>
  <c r="L234" i="6"/>
  <c r="L233" i="6"/>
  <c r="L238" i="6"/>
  <c r="L237" i="6"/>
  <c r="L242" i="6"/>
  <c r="L246" i="6"/>
  <c r="L255" i="6"/>
  <c r="L257" i="6"/>
  <c r="L271" i="6"/>
  <c r="L330" i="6"/>
  <c r="L349" i="6"/>
  <c r="L350" i="6"/>
  <c r="L351" i="6"/>
  <c r="L391" i="6"/>
  <c r="L397" i="6"/>
  <c r="L420" i="6"/>
  <c r="L421" i="6"/>
  <c r="L422" i="6"/>
  <c r="L438" i="6"/>
  <c r="L439" i="6"/>
  <c r="L487" i="6"/>
  <c r="L492" i="6"/>
  <c r="L521" i="6"/>
  <c r="L220" i="6"/>
  <c r="L670" i="6"/>
  <c r="L696" i="6"/>
  <c r="L720" i="6"/>
  <c r="L741" i="6"/>
  <c r="L320" i="6"/>
  <c r="L355" i="6"/>
  <c r="L549" i="6"/>
  <c r="L618" i="6"/>
  <c r="L616" i="6"/>
  <c r="L617" i="6"/>
  <c r="L652" i="6"/>
  <c r="L653" i="6"/>
  <c r="L651" i="6"/>
  <c r="L291" i="6"/>
  <c r="L288" i="6"/>
  <c r="L289" i="6"/>
  <c r="L290" i="6"/>
  <c r="L428" i="6"/>
  <c r="L427" i="6"/>
  <c r="L471" i="6"/>
  <c r="L474" i="6"/>
  <c r="L472" i="6"/>
  <c r="L473" i="6"/>
  <c r="L626" i="6"/>
  <c r="L627" i="6"/>
  <c r="L634" i="6"/>
  <c r="L635" i="6"/>
  <c r="L669" i="6"/>
  <c r="L694" i="6"/>
  <c r="L695" i="6"/>
  <c r="L453" i="6"/>
  <c r="L359" i="6"/>
  <c r="L369" i="6"/>
  <c r="L373" i="6"/>
  <c r="L365" i="6"/>
  <c r="L374" i="6"/>
  <c r="L375" i="6"/>
  <c r="L361" i="6"/>
  <c r="L366" i="6"/>
  <c r="L362" i="6"/>
  <c r="L376" i="6"/>
  <c r="L363" i="6"/>
  <c r="L364" i="6"/>
  <c r="L377" i="6"/>
  <c r="L378" i="6"/>
  <c r="L370" i="6"/>
  <c r="L379" i="6"/>
  <c r="L380" i="6"/>
  <c r="L381" i="6"/>
  <c r="L371" i="6"/>
  <c r="L360" i="6"/>
  <c r="L382" i="6"/>
  <c r="L367" i="6"/>
  <c r="L383" i="6"/>
  <c r="L368" i="6"/>
  <c r="L384" i="6"/>
  <c r="L385" i="6"/>
  <c r="L372" i="6"/>
  <c r="L386" i="6"/>
  <c r="L401" i="6"/>
  <c r="L446" i="6"/>
  <c r="L454" i="6"/>
  <c r="L447" i="6"/>
  <c r="L455" i="6"/>
  <c r="L448" i="6"/>
  <c r="L449" i="6"/>
  <c r="L450" i="6"/>
  <c r="L452" i="6"/>
  <c r="L451" i="6"/>
  <c r="L456" i="6"/>
  <c r="L445" i="6"/>
  <c r="L624" i="6"/>
  <c r="L784" i="6"/>
  <c r="L785" i="6"/>
  <c r="L786" i="6"/>
  <c r="L787" i="6"/>
  <c r="L789" i="6"/>
  <c r="L799" i="6"/>
  <c r="L823" i="6"/>
  <c r="L601" i="6"/>
  <c r="L602" i="6"/>
  <c r="L614" i="6"/>
  <c r="L615" i="6"/>
  <c r="L619" i="6"/>
  <c r="L724" i="6"/>
  <c r="L725" i="6"/>
  <c r="L726" i="6"/>
  <c r="L742" i="6"/>
  <c r="L205" i="6"/>
  <c r="L211" i="6"/>
  <c r="L321" i="6"/>
  <c r="L327" i="6"/>
  <c r="L326" i="6"/>
  <c r="L325" i="6"/>
  <c r="L338" i="6"/>
  <c r="L665" i="6"/>
  <c r="L666" i="6"/>
  <c r="L667" i="6"/>
  <c r="L668" i="6"/>
  <c r="L686" i="6"/>
  <c r="L685" i="6"/>
  <c r="L687" i="6"/>
  <c r="L688" i="6"/>
  <c r="L628" i="6"/>
  <c r="L629" i="6"/>
  <c r="L631" i="6"/>
  <c r="L630" i="6"/>
  <c r="L632" i="6"/>
  <c r="L633" i="6"/>
  <c r="L638" i="6"/>
  <c r="L639" i="6"/>
  <c r="L640" i="6"/>
  <c r="L671" i="6"/>
  <c r="L677" i="6"/>
  <c r="L673" i="6"/>
  <c r="L675" i="6"/>
  <c r="L676" i="6"/>
  <c r="L678" i="6"/>
  <c r="L674" i="6"/>
  <c r="L679" i="6"/>
  <c r="L708" i="6"/>
  <c r="L1021" i="6"/>
  <c r="L996" i="6"/>
  <c r="L997" i="6"/>
  <c r="L998" i="6"/>
  <c r="L999" i="6"/>
  <c r="L1015" i="6"/>
  <c r="L1016" i="6"/>
  <c r="L1017" i="6"/>
  <c r="L1020" i="6"/>
  <c r="L1018" i="6"/>
  <c r="L1019" i="6"/>
  <c r="L1043" i="6"/>
  <c r="L1044" i="6"/>
  <c r="L1045" i="6"/>
  <c r="L1085" i="6"/>
  <c r="L1086" i="6"/>
  <c r="L1102" i="6"/>
  <c r="L1144" i="6"/>
  <c r="L906" i="6"/>
  <c r="L948" i="6"/>
  <c r="L949" i="6"/>
  <c r="L953" i="6"/>
  <c r="L961" i="6"/>
  <c r="L963" i="6"/>
  <c r="L829" i="6"/>
  <c r="L832" i="6"/>
  <c r="L850" i="6"/>
  <c r="L853" i="6"/>
  <c r="L945" i="6"/>
  <c r="L944" i="6"/>
  <c r="L962" i="6"/>
  <c r="L978" i="6"/>
  <c r="L984" i="6"/>
  <c r="L982" i="6"/>
  <c r="L983" i="6"/>
  <c r="L981" i="6"/>
  <c r="L1007" i="6"/>
  <c r="L1008" i="6"/>
  <c r="L1011" i="6"/>
  <c r="L1009" i="6"/>
  <c r="L1012" i="6"/>
  <c r="L1010" i="6"/>
  <c r="L1058" i="6"/>
  <c r="L1112" i="6"/>
  <c r="L1113" i="6"/>
  <c r="L1114" i="6"/>
  <c r="L1115" i="6"/>
  <c r="L1271" i="6"/>
  <c r="L1272" i="6"/>
  <c r="L831" i="6"/>
  <c r="L971" i="6"/>
  <c r="L973" i="6"/>
  <c r="L985" i="6"/>
  <c r="L989" i="6"/>
  <c r="L937" i="6"/>
  <c r="L938" i="6"/>
  <c r="L939" i="6"/>
  <c r="L940" i="6"/>
  <c r="L930" i="6"/>
  <c r="L931" i="6"/>
  <c r="L954" i="6"/>
  <c r="L955" i="6"/>
  <c r="L956" i="6"/>
  <c r="L958" i="6"/>
  <c r="L959" i="6"/>
  <c r="L929" i="6"/>
  <c r="L1022" i="6"/>
  <c r="L828" i="6"/>
  <c r="L830" i="6"/>
  <c r="L875" i="6"/>
  <c r="L881" i="6"/>
  <c r="L884" i="6"/>
  <c r="L891" i="6"/>
  <c r="L892" i="6"/>
  <c r="L893" i="6"/>
  <c r="L894" i="6"/>
  <c r="L898" i="6"/>
  <c r="L897" i="6"/>
  <c r="L899" i="6"/>
  <c r="L901" i="6"/>
  <c r="L903" i="6"/>
  <c r="L905" i="6"/>
  <c r="L909" i="6"/>
  <c r="L910" i="6"/>
  <c r="L920" i="6"/>
  <c r="L935" i="6"/>
  <c r="L976" i="6"/>
  <c r="L1273" i="6"/>
  <c r="L1274" i="6"/>
  <c r="L1275" i="6"/>
  <c r="L1276" i="6"/>
  <c r="L1277" i="6"/>
  <c r="L1278" i="6"/>
  <c r="L1279" i="6"/>
  <c r="L1280" i="6"/>
  <c r="L1281" i="6"/>
  <c r="L1282" i="6"/>
  <c r="L1148" i="6"/>
  <c r="L1149" i="6"/>
  <c r="L1150" i="6"/>
  <c r="L1151" i="6"/>
  <c r="L1152" i="6"/>
  <c r="L1153" i="6"/>
  <c r="L1155" i="6"/>
  <c r="L1154" i="6"/>
  <c r="L1165" i="6"/>
  <c r="L1166" i="6"/>
  <c r="L1167" i="6"/>
  <c r="L1170" i="6"/>
  <c r="L1169" i="6"/>
  <c r="L1187" i="6"/>
  <c r="L1190" i="6"/>
  <c r="L1192" i="6"/>
  <c r="L852" i="6"/>
  <c r="L854" i="6"/>
  <c r="L860" i="6"/>
  <c r="L861" i="6"/>
  <c r="L862" i="6"/>
  <c r="L863" i="6"/>
  <c r="L864" i="6"/>
  <c r="L865" i="6"/>
  <c r="L866" i="6"/>
  <c r="L877" i="6"/>
  <c r="L878" i="6"/>
  <c r="L879" i="6"/>
  <c r="L876" i="6"/>
  <c r="L880" i="6"/>
  <c r="L882" i="6"/>
  <c r="L883" i="6"/>
  <c r="L885" i="6"/>
  <c r="L887" i="6"/>
  <c r="L889" i="6"/>
  <c r="L888" i="6"/>
  <c r="L896" i="6"/>
  <c r="L1231" i="6"/>
  <c r="L1242" i="6"/>
  <c r="L1241" i="6"/>
  <c r="L1243" i="6"/>
  <c r="L886" i="6"/>
  <c r="L904" i="6"/>
  <c r="L911" i="6"/>
  <c r="L913" i="6"/>
  <c r="L912" i="6"/>
  <c r="L915" i="6"/>
  <c r="L917" i="6"/>
  <c r="L916" i="6"/>
  <c r="L918" i="6"/>
  <c r="L919" i="6"/>
  <c r="L921" i="6"/>
  <c r="L922" i="6"/>
  <c r="L925" i="6"/>
  <c r="L923" i="6"/>
  <c r="L924" i="6"/>
  <c r="L927" i="6"/>
  <c r="L972" i="6"/>
  <c r="L1033" i="6"/>
  <c r="L1034" i="6"/>
  <c r="L1035" i="6"/>
  <c r="L1036" i="6"/>
  <c r="L936" i="6"/>
  <c r="L941" i="6"/>
  <c r="L950" i="6"/>
  <c r="L1097" i="6"/>
  <c r="L1116" i="6"/>
  <c r="L1134" i="6"/>
  <c r="L1147" i="6"/>
  <c r="L1168" i="6"/>
  <c r="L1177" i="6"/>
  <c r="L1227" i="6"/>
  <c r="L1093" i="6"/>
  <c r="L1091" i="6"/>
  <c r="L1089" i="6"/>
  <c r="L1092" i="6"/>
  <c r="L1090" i="6"/>
  <c r="L1108" i="6"/>
  <c r="L1109" i="6"/>
  <c r="L928" i="6"/>
  <c r="L942" i="6"/>
  <c r="L946" i="6"/>
  <c r="L960" i="6"/>
  <c r="L966" i="6"/>
  <c r="L965" i="6"/>
  <c r="L986" i="6"/>
  <c r="L1099" i="6"/>
  <c r="L1082" i="6"/>
  <c r="L1084" i="6"/>
  <c r="L1083" i="6"/>
  <c r="L1106" i="6"/>
  <c r="L1105" i="6"/>
  <c r="L1107" i="6"/>
  <c r="L1117" i="6"/>
  <c r="L1118" i="6"/>
  <c r="L1131" i="6"/>
  <c r="L1203" i="6"/>
  <c r="L1206" i="6"/>
  <c r="L1204" i="6"/>
  <c r="L1207" i="6"/>
  <c r="L1205" i="6"/>
  <c r="L1208" i="6"/>
  <c r="L1238" i="6"/>
  <c r="L1239" i="6"/>
  <c r="L1234" i="6"/>
  <c r="L1235" i="6"/>
  <c r="L1236" i="6"/>
  <c r="L1237" i="6"/>
  <c r="L1246" i="6"/>
  <c r="L1244" i="6"/>
  <c r="L1245" i="6"/>
  <c r="L1256" i="6"/>
  <c r="L1257" i="6"/>
  <c r="L1258" i="6"/>
  <c r="L1253" i="6"/>
  <c r="L1254" i="6"/>
  <c r="L1255" i="6"/>
  <c r="L1252" i="6"/>
  <c r="L993" i="6"/>
  <c r="L994" i="6"/>
  <c r="L1000" i="6"/>
  <c r="L1001" i="6"/>
  <c r="L1039" i="6"/>
  <c r="L1075" i="6"/>
  <c r="L1094" i="6"/>
  <c r="L1172" i="6"/>
  <c r="L1174" i="6"/>
  <c r="L933" i="6"/>
  <c r="L934" i="6"/>
  <c r="L943" i="6"/>
  <c r="L947" i="6"/>
  <c r="L951" i="6"/>
  <c r="L952" i="6"/>
  <c r="L957" i="6"/>
  <c r="L964" i="6"/>
  <c r="L974" i="6"/>
  <c r="L975" i="6"/>
  <c r="L977" i="6"/>
  <c r="L979" i="6"/>
  <c r="L987" i="6"/>
  <c r="L988" i="6"/>
  <c r="L990" i="6"/>
  <c r="L991" i="6"/>
  <c r="L992" i="6"/>
  <c r="L995" i="6"/>
  <c r="L1002" i="6"/>
  <c r="L1024" i="6"/>
  <c r="L1025" i="6"/>
  <c r="L1031" i="6"/>
  <c r="L1032" i="6"/>
  <c r="L1040" i="6"/>
  <c r="L1074" i="6"/>
  <c r="L1079" i="6"/>
  <c r="L1081" i="6"/>
  <c r="L1087" i="6"/>
  <c r="L1088" i="6"/>
  <c r="L1095" i="6"/>
  <c r="L1096" i="6"/>
  <c r="L1100" i="6"/>
  <c r="L1103" i="6"/>
  <c r="L1104" i="6"/>
  <c r="L1129" i="6"/>
  <c r="L1130" i="6"/>
  <c r="L1132" i="6"/>
  <c r="L1133" i="6"/>
  <c r="L1135" i="6"/>
  <c r="L1136" i="6"/>
  <c r="L1156" i="6"/>
  <c r="L1157" i="6"/>
  <c r="L1171" i="6"/>
  <c r="L1175" i="6"/>
  <c r="L1176" i="6"/>
  <c r="L1181" i="6"/>
  <c r="L1201" i="6"/>
  <c r="L1202" i="6"/>
  <c r="L1222" i="6"/>
  <c r="L1230" i="6"/>
  <c r="L1240" i="6"/>
  <c r="L1259" i="6"/>
  <c r="L855" i="6"/>
  <c r="L1003" i="6"/>
  <c r="L1004" i="6"/>
  <c r="L1005" i="6"/>
  <c r="L1006" i="6"/>
  <c r="L1283" i="6"/>
  <c r="L1284" i="6"/>
  <c r="L969" i="6"/>
  <c r="L980" i="6"/>
  <c r="L970" i="6"/>
  <c r="L1110" i="6"/>
  <c r="L1111" i="6"/>
  <c r="L1119" i="6"/>
  <c r="L1120" i="6"/>
  <c r="L1121" i="6"/>
  <c r="L1122" i="6"/>
  <c r="L1123" i="6"/>
  <c r="L1127" i="6"/>
  <c r="L1128" i="6"/>
  <c r="L1173" i="6"/>
  <c r="L1179" i="6"/>
  <c r="L1178" i="6"/>
  <c r="L1219" i="6"/>
  <c r="L1220" i="6"/>
  <c r="L1260" i="6"/>
  <c r="L1261" i="6"/>
  <c r="L1185" i="6"/>
  <c r="L1188" i="6"/>
  <c r="L1189" i="6"/>
  <c r="L1193" i="6"/>
  <c r="L1194" i="6"/>
  <c r="L1196" i="6"/>
  <c r="L1197" i="6"/>
  <c r="L1199" i="6"/>
  <c r="L1191" i="6"/>
  <c r="L1195" i="6"/>
  <c r="L1198" i="6"/>
  <c r="L1228" i="6"/>
  <c r="L1229" i="6"/>
  <c r="L824" i="6"/>
  <c r="L826" i="6"/>
  <c r="L825" i="6"/>
  <c r="L827" i="6"/>
  <c r="L838" i="6"/>
  <c r="L839" i="6"/>
  <c r="L840" i="6"/>
  <c r="L841" i="6"/>
  <c r="L842" i="6"/>
  <c r="L843" i="6"/>
  <c r="L844" i="6"/>
  <c r="L845" i="6"/>
  <c r="L846" i="6"/>
  <c r="L847" i="6"/>
  <c r="L835" i="6"/>
  <c r="L848" i="6"/>
  <c r="L836" i="6"/>
  <c r="L833" i="6"/>
  <c r="L834" i="6"/>
  <c r="L837" i="6"/>
  <c r="L851" i="6"/>
  <c r="L872" i="6"/>
  <c r="L873" i="6"/>
  <c r="L874" i="6"/>
  <c r="L868" i="6"/>
  <c r="L869" i="6"/>
  <c r="L870" i="6"/>
  <c r="L871" i="6"/>
  <c r="L867" i="6"/>
  <c r="L849" i="6"/>
  <c r="L890" i="6"/>
  <c r="L895" i="6"/>
  <c r="L900" i="6"/>
  <c r="L902" i="6"/>
  <c r="L859" i="6"/>
  <c r="L858" i="6"/>
  <c r="L1124" i="6"/>
  <c r="L1125" i="6"/>
  <c r="L1126" i="6"/>
  <c r="L1221" i="6"/>
  <c r="L1224" i="6"/>
  <c r="L1264" i="6"/>
  <c r="L1265" i="6"/>
  <c r="L1266" i="6"/>
  <c r="L907" i="6"/>
  <c r="L908" i="6"/>
  <c r="L1101" i="6"/>
  <c r="L1145" i="6"/>
  <c r="L1223" i="6"/>
  <c r="L1186" i="6"/>
  <c r="L1076" i="6"/>
  <c r="L1077" i="6"/>
  <c r="L1078" i="6"/>
  <c r="L1200" i="6"/>
  <c r="L1262" i="6"/>
  <c r="L1014" i="6"/>
  <c r="L1023" i="6"/>
  <c r="L1026" i="6"/>
  <c r="L1027" i="6"/>
  <c r="L1042" i="6"/>
  <c r="L1041" i="6"/>
  <c r="L1046" i="6"/>
  <c r="L1047" i="6"/>
  <c r="L1059" i="6"/>
  <c r="L1098" i="6"/>
  <c r="L1137" i="6"/>
  <c r="L1138" i="6"/>
  <c r="L1139" i="6"/>
  <c r="L1140" i="6"/>
  <c r="L1141" i="6"/>
  <c r="L1142" i="6"/>
  <c r="L1143" i="6"/>
  <c r="L1146" i="6"/>
  <c r="L1013" i="6"/>
  <c r="L1028" i="6"/>
  <c r="L1029" i="6"/>
  <c r="L1037" i="6"/>
  <c r="L1038" i="6"/>
  <c r="L1048" i="6"/>
  <c r="L1050" i="6"/>
  <c r="L1051" i="6"/>
  <c r="L1049" i="6"/>
  <c r="L1055" i="6"/>
  <c r="L1056" i="6"/>
  <c r="L1053" i="6"/>
  <c r="L1057" i="6"/>
  <c r="L1052" i="6"/>
  <c r="L1054" i="6"/>
  <c r="L1182" i="6"/>
  <c r="L1183" i="6"/>
  <c r="L967" i="6"/>
  <c r="L968" i="6"/>
  <c r="L1030" i="6"/>
  <c r="L1158" i="6"/>
  <c r="L1163" i="6"/>
  <c r="L1159" i="6"/>
  <c r="L1164" i="6"/>
  <c r="L1160" i="6"/>
  <c r="L1161" i="6"/>
  <c r="L1162" i="6"/>
  <c r="L1211" i="6"/>
  <c r="L1215" i="6"/>
  <c r="L1209" i="6"/>
  <c r="L1212" i="6"/>
  <c r="L1216" i="6"/>
  <c r="L1213" i="6"/>
  <c r="L1217" i="6"/>
  <c r="L1218" i="6"/>
  <c r="L1210" i="6"/>
  <c r="L1214" i="6"/>
  <c r="L1267" i="6"/>
  <c r="L1225" i="6"/>
  <c r="L1226" i="6"/>
  <c r="L1247" i="6"/>
  <c r="L1248" i="6"/>
  <c r="L1251" i="6"/>
  <c r="L1249" i="6"/>
  <c r="L1250" i="6"/>
  <c r="L914" i="6"/>
  <c r="L926" i="6"/>
  <c r="L932" i="6"/>
  <c r="L1180" i="6"/>
  <c r="L857" i="6"/>
  <c r="L856" i="6"/>
  <c r="L1232" i="6"/>
  <c r="L1233" i="6"/>
  <c r="L1263" i="6"/>
  <c r="L1268" i="6"/>
  <c r="L1269" i="6"/>
  <c r="L1270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80" i="6"/>
  <c r="L1184" i="6"/>
  <c r="L1437" i="6"/>
  <c r="L1438" i="6"/>
  <c r="L1439" i="6"/>
  <c r="L1490" i="6"/>
  <c r="L1491" i="6"/>
  <c r="L1511" i="6"/>
  <c r="L1541" i="6"/>
  <c r="L1543" i="6"/>
  <c r="L1557" i="6"/>
  <c r="L1611" i="6"/>
  <c r="L1740" i="6"/>
  <c r="L1741" i="6"/>
  <c r="L2047" i="6"/>
  <c r="L2046" i="6"/>
  <c r="L2076" i="6"/>
  <c r="L2075" i="6"/>
  <c r="L2077" i="6"/>
  <c r="L2078" i="6"/>
  <c r="L2079" i="6"/>
  <c r="L2080" i="6"/>
  <c r="L2081" i="6"/>
  <c r="L2082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473" i="6"/>
  <c r="L1474" i="6"/>
  <c r="L2032" i="6"/>
  <c r="L2034" i="6"/>
  <c r="L2033" i="6"/>
  <c r="L2035" i="6"/>
  <c r="L1752" i="6"/>
  <c r="L1428" i="6"/>
  <c r="L1298" i="6"/>
  <c r="L1293" i="6"/>
  <c r="L1297" i="6"/>
  <c r="L1299" i="6"/>
  <c r="L1287" i="6"/>
  <c r="L1288" i="6"/>
  <c r="L1294" i="6"/>
  <c r="L1295" i="6"/>
  <c r="L1296" i="6"/>
  <c r="L1289" i="6"/>
  <c r="L1290" i="6"/>
  <c r="L1291" i="6"/>
  <c r="L1285" i="6"/>
  <c r="L1286" i="6"/>
  <c r="L1292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6" i="6"/>
  <c r="L1329" i="6"/>
  <c r="L1331" i="6"/>
  <c r="L1332" i="6"/>
  <c r="L1333" i="6"/>
  <c r="L1334" i="6"/>
  <c r="L1330" i="6"/>
  <c r="L1335" i="6"/>
  <c r="L1336" i="6"/>
  <c r="L1315" i="6"/>
  <c r="L1318" i="6"/>
  <c r="L1319" i="6"/>
  <c r="L1320" i="6"/>
  <c r="L1321" i="6"/>
  <c r="L1322" i="6"/>
  <c r="L1323" i="6"/>
  <c r="L1324" i="6"/>
  <c r="L1325" i="6"/>
  <c r="L1317" i="6"/>
  <c r="L1326" i="6"/>
  <c r="L1327" i="6"/>
  <c r="L1328" i="6"/>
  <c r="L1337" i="6"/>
  <c r="L1338" i="6"/>
  <c r="L1339" i="6"/>
  <c r="L1340" i="6"/>
  <c r="L1342" i="6"/>
  <c r="L1359" i="6"/>
  <c r="L1343" i="6"/>
  <c r="L1344" i="6"/>
  <c r="L1345" i="6"/>
  <c r="L1346" i="6"/>
  <c r="L1347" i="6"/>
  <c r="L1348" i="6"/>
  <c r="L1341" i="6"/>
  <c r="L1349" i="6"/>
  <c r="L1350" i="6"/>
  <c r="L1351" i="6"/>
  <c r="L1352" i="6"/>
  <c r="L1353" i="6"/>
  <c r="L1354" i="6"/>
  <c r="L1355" i="6"/>
  <c r="L1356" i="6"/>
  <c r="L1357" i="6"/>
  <c r="L1358" i="6"/>
  <c r="L1360" i="6"/>
  <c r="L1361" i="6"/>
  <c r="L1362" i="6"/>
  <c r="L1366" i="6"/>
  <c r="L1363" i="6"/>
  <c r="L1364" i="6"/>
  <c r="L1365" i="6"/>
  <c r="L1367" i="6"/>
  <c r="L1368" i="6"/>
  <c r="L1371" i="6"/>
  <c r="L1369" i="6"/>
  <c r="L1370" i="6"/>
  <c r="L1372" i="6"/>
  <c r="L1373" i="6"/>
  <c r="L1374" i="6"/>
  <c r="L1375" i="6"/>
  <c r="L1376" i="6"/>
  <c r="L1377" i="6"/>
  <c r="L1378" i="6"/>
  <c r="L1380" i="6"/>
  <c r="L1379" i="6"/>
  <c r="L1383" i="6"/>
  <c r="L1382" i="6"/>
  <c r="L1381" i="6"/>
  <c r="L1384" i="6"/>
  <c r="L1394" i="6"/>
  <c r="L1395" i="6"/>
  <c r="L1396" i="6"/>
  <c r="L1391" i="6"/>
  <c r="L1392" i="6"/>
  <c r="L1393" i="6"/>
  <c r="L1387" i="6"/>
  <c r="L1388" i="6"/>
  <c r="L1389" i="6"/>
  <c r="L1390" i="6"/>
  <c r="L1385" i="6"/>
  <c r="L1386" i="6"/>
  <c r="L1398" i="6"/>
  <c r="L1397" i="6"/>
  <c r="L1400" i="6"/>
  <c r="L1399" i="6"/>
  <c r="L1401" i="6"/>
  <c r="L1403" i="6"/>
  <c r="L1402" i="6"/>
  <c r="L1404" i="6"/>
  <c r="L1405" i="6"/>
  <c r="L1406" i="6"/>
  <c r="L1407" i="6"/>
  <c r="L1409" i="6"/>
  <c r="L1408" i="6"/>
  <c r="L1411" i="6"/>
  <c r="L1410" i="6"/>
  <c r="L1412" i="6"/>
  <c r="L1413" i="6"/>
  <c r="L1414" i="6"/>
  <c r="L1415" i="6"/>
  <c r="L1416" i="6"/>
  <c r="L1417" i="6"/>
  <c r="L1418" i="6"/>
  <c r="L1419" i="6"/>
  <c r="L1421" i="6"/>
  <c r="L1420" i="6"/>
  <c r="L1422" i="6"/>
  <c r="L1423" i="6"/>
  <c r="L1424" i="6"/>
  <c r="L1425" i="6"/>
  <c r="L1426" i="6"/>
  <c r="L1427" i="6"/>
  <c r="L1429" i="6"/>
  <c r="L1430" i="6"/>
  <c r="L1431" i="6"/>
  <c r="L1432" i="6"/>
  <c r="L1433" i="6"/>
  <c r="L1434" i="6"/>
  <c r="L1435" i="6"/>
  <c r="L1436" i="6"/>
  <c r="L1441" i="6"/>
  <c r="L1440" i="6"/>
  <c r="L1442" i="6"/>
  <c r="L1447" i="6"/>
  <c r="L1448" i="6"/>
  <c r="L1444" i="6"/>
  <c r="L1449" i="6"/>
  <c r="L1450" i="6"/>
  <c r="L1445" i="6"/>
  <c r="L1451" i="6"/>
  <c r="L1452" i="6"/>
  <c r="L1446" i="6"/>
  <c r="L1443" i="6"/>
  <c r="L1454" i="6"/>
  <c r="L1455" i="6"/>
  <c r="L1453" i="6"/>
  <c r="L1456" i="6"/>
  <c r="L1457" i="6"/>
  <c r="L1458" i="6"/>
  <c r="L1459" i="6"/>
  <c r="L1460" i="6"/>
  <c r="L1461" i="6"/>
  <c r="L1462" i="6"/>
  <c r="L1463" i="6"/>
  <c r="L1465" i="6"/>
  <c r="L1466" i="6"/>
  <c r="L1464" i="6"/>
  <c r="L1467" i="6"/>
  <c r="L1468" i="6"/>
  <c r="L1475" i="6"/>
  <c r="L1478" i="6"/>
  <c r="L1479" i="6"/>
  <c r="L1480" i="6"/>
  <c r="L1481" i="6"/>
  <c r="L1482" i="6"/>
  <c r="L1483" i="6"/>
  <c r="L1484" i="6"/>
  <c r="L1486" i="6"/>
  <c r="L1488" i="6"/>
  <c r="L1487" i="6"/>
  <c r="L1494" i="6"/>
  <c r="L1493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2" i="6"/>
  <c r="L1513" i="6"/>
  <c r="L1514" i="6"/>
  <c r="L1517" i="6"/>
  <c r="L1518" i="6"/>
  <c r="L1515" i="6"/>
  <c r="L1516" i="6"/>
  <c r="L1520" i="6"/>
  <c r="L1519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8" i="6"/>
  <c r="L1539" i="6"/>
  <c r="L1540" i="6"/>
  <c r="L1542" i="6"/>
  <c r="L1546" i="6"/>
  <c r="L1547" i="6"/>
  <c r="L1548" i="6"/>
  <c r="L1551" i="6"/>
  <c r="L1552" i="6"/>
  <c r="L1550" i="6"/>
  <c r="L1549" i="6"/>
  <c r="L1553" i="6"/>
  <c r="L1554" i="6"/>
  <c r="L1555" i="6"/>
  <c r="L1556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612" i="6"/>
  <c r="L1613" i="6"/>
  <c r="L1614" i="6"/>
  <c r="L1628" i="6"/>
  <c r="L1631" i="6"/>
  <c r="L1632" i="6"/>
  <c r="L1633" i="6"/>
  <c r="L1635" i="6"/>
  <c r="L1636" i="6"/>
  <c r="L1634" i="6"/>
  <c r="L1639" i="6"/>
  <c r="L1641" i="6"/>
  <c r="L1637" i="6"/>
  <c r="L1638" i="6"/>
  <c r="L1640" i="6"/>
  <c r="L1643" i="6"/>
  <c r="L1645" i="6"/>
  <c r="L1642" i="6"/>
  <c r="L1644" i="6"/>
  <c r="L1649" i="6"/>
  <c r="L1650" i="6"/>
  <c r="L1651" i="6"/>
  <c r="L1652" i="6"/>
  <c r="L1653" i="6"/>
  <c r="L1666" i="6"/>
  <c r="L1667" i="6"/>
  <c r="L1668" i="6"/>
  <c r="L1669" i="6"/>
  <c r="L1670" i="6"/>
  <c r="L1699" i="6"/>
  <c r="L1702" i="6"/>
  <c r="L1705" i="6"/>
  <c r="L1706" i="6"/>
  <c r="L1700" i="6"/>
  <c r="L1703" i="6"/>
  <c r="L1701" i="6"/>
  <c r="L1704" i="6"/>
  <c r="L1707" i="6"/>
  <c r="L1709" i="6"/>
  <c r="L1708" i="6"/>
  <c r="L1710" i="6"/>
  <c r="L1713" i="6"/>
  <c r="L1714" i="6"/>
  <c r="L1711" i="6"/>
  <c r="L1712" i="6"/>
  <c r="L1715" i="6"/>
  <c r="L1716" i="6"/>
  <c r="L1717" i="6"/>
  <c r="L1718" i="6"/>
  <c r="L1719" i="6"/>
  <c r="L1720" i="6"/>
  <c r="L1721" i="6"/>
  <c r="L1722" i="6"/>
  <c r="L1723" i="6"/>
  <c r="L1726" i="6"/>
  <c r="L1728" i="6"/>
  <c r="L1727" i="6"/>
  <c r="L1729" i="6"/>
  <c r="L1732" i="6"/>
  <c r="L1730" i="6"/>
  <c r="L1731" i="6"/>
  <c r="L1739" i="6"/>
  <c r="L1743" i="6"/>
  <c r="L1744" i="6"/>
  <c r="L1746" i="6"/>
  <c r="L1745" i="6"/>
  <c r="L1747" i="6"/>
  <c r="L1748" i="6"/>
  <c r="L1749" i="6"/>
  <c r="L1753" i="6"/>
  <c r="L1783" i="6"/>
  <c r="L1784" i="6"/>
  <c r="L1785" i="6"/>
  <c r="L1786" i="6"/>
  <c r="L1787" i="6"/>
  <c r="L1789" i="6"/>
  <c r="L1788" i="6"/>
  <c r="L1790" i="6"/>
  <c r="L1791" i="6"/>
  <c r="L1792" i="6"/>
  <c r="L1793" i="6"/>
  <c r="L1794" i="6"/>
  <c r="L1795" i="6"/>
  <c r="L1806" i="6"/>
  <c r="L1807" i="6"/>
  <c r="L1808" i="6"/>
  <c r="L1809" i="6"/>
  <c r="L1810" i="6"/>
  <c r="L1811" i="6"/>
  <c r="L1812" i="6"/>
  <c r="L1817" i="6"/>
  <c r="L1818" i="6"/>
  <c r="L1822" i="6"/>
  <c r="L1820" i="6"/>
  <c r="L1823" i="6"/>
  <c r="L1819" i="6"/>
  <c r="L1821" i="6"/>
  <c r="L1826" i="6"/>
  <c r="L1824" i="6"/>
  <c r="L1825" i="6"/>
  <c r="L1827" i="6"/>
  <c r="L1830" i="6"/>
  <c r="L1828" i="6"/>
  <c r="L1829" i="6"/>
  <c r="L1831" i="6"/>
  <c r="L1832" i="6"/>
  <c r="L1834" i="6"/>
  <c r="L1833" i="6"/>
  <c r="L1836" i="6"/>
  <c r="L1837" i="6"/>
  <c r="L1835" i="6"/>
  <c r="L1838" i="6"/>
  <c r="L1840" i="6"/>
  <c r="L1841" i="6"/>
  <c r="L1839" i="6"/>
  <c r="L1857" i="6"/>
  <c r="L1861" i="6"/>
  <c r="L1860" i="6"/>
  <c r="L1862" i="6"/>
  <c r="L1863" i="6"/>
  <c r="L1869" i="6"/>
  <c r="L1866" i="6"/>
  <c r="L1870" i="6"/>
  <c r="L1864" i="6"/>
  <c r="L1865" i="6"/>
  <c r="L1867" i="6"/>
  <c r="L1868" i="6"/>
  <c r="L1873" i="6"/>
  <c r="L1871" i="6"/>
  <c r="L1872" i="6"/>
  <c r="L1874" i="6"/>
  <c r="L1881" i="6"/>
  <c r="L1882" i="6"/>
  <c r="L1884" i="6"/>
  <c r="L1885" i="6"/>
  <c r="L1877" i="6"/>
  <c r="L1878" i="6"/>
  <c r="L1879" i="6"/>
  <c r="L1880" i="6"/>
  <c r="L1883" i="6"/>
  <c r="L1887" i="6"/>
  <c r="L1886" i="6"/>
  <c r="L1888" i="6"/>
  <c r="L1889" i="6"/>
  <c r="L1890" i="6"/>
  <c r="L1891" i="6"/>
  <c r="L1896" i="6"/>
  <c r="L1892" i="6"/>
  <c r="L1895" i="6"/>
  <c r="L1897" i="6"/>
  <c r="L1898" i="6"/>
  <c r="L1893" i="6"/>
  <c r="L1894" i="6"/>
  <c r="L1899" i="6"/>
  <c r="L1900" i="6"/>
  <c r="L1901" i="6"/>
  <c r="L1902" i="6"/>
  <c r="L1903" i="6"/>
  <c r="L1904" i="6"/>
  <c r="L1907" i="6"/>
  <c r="L1908" i="6"/>
  <c r="L1909" i="6"/>
  <c r="L1924" i="6"/>
  <c r="L1925" i="6"/>
  <c r="L1926" i="6"/>
  <c r="L1927" i="6"/>
  <c r="L1928" i="6"/>
  <c r="L1929" i="6"/>
  <c r="L1930" i="6"/>
  <c r="L1931" i="6"/>
  <c r="L1932" i="6"/>
  <c r="L1940" i="6"/>
  <c r="L1941" i="6"/>
  <c r="L1942" i="6"/>
  <c r="L1943" i="6"/>
  <c r="L1944" i="6"/>
  <c r="L1945" i="6"/>
  <c r="L1946" i="6"/>
  <c r="L1949" i="6"/>
  <c r="L1951" i="6"/>
  <c r="L1952" i="6"/>
  <c r="L1950" i="6"/>
  <c r="L1953" i="6"/>
  <c r="L1947" i="6"/>
  <c r="L1948" i="6"/>
  <c r="L1954" i="6"/>
  <c r="L1955" i="6"/>
  <c r="L1956" i="6"/>
  <c r="L1957" i="6"/>
  <c r="L1958" i="6"/>
  <c r="L1959" i="6"/>
  <c r="L1960" i="6"/>
  <c r="L1961" i="6"/>
  <c r="L1962" i="6"/>
  <c r="L1964" i="6"/>
  <c r="L1965" i="6"/>
  <c r="L1966" i="6"/>
  <c r="L1967" i="6"/>
  <c r="L1968" i="6"/>
  <c r="L1970" i="6"/>
  <c r="L1971" i="6"/>
  <c r="L1974" i="6"/>
  <c r="L1972" i="6"/>
  <c r="L1973" i="6"/>
  <c r="L1975" i="6"/>
  <c r="L1980" i="6"/>
  <c r="L1983" i="6"/>
  <c r="L1981" i="6"/>
  <c r="L1982" i="6"/>
  <c r="L1984" i="6"/>
  <c r="L1985" i="6"/>
  <c r="L1986" i="6"/>
  <c r="L1987" i="6"/>
  <c r="L1989" i="6"/>
  <c r="L1988" i="6"/>
  <c r="L1990" i="6"/>
  <c r="L1992" i="6"/>
  <c r="L1991" i="6"/>
  <c r="L1993" i="6"/>
  <c r="L1994" i="6"/>
  <c r="L1995" i="6"/>
  <c r="L1996" i="6"/>
  <c r="L1997" i="6"/>
  <c r="L1998" i="6"/>
  <c r="L1999" i="6"/>
  <c r="L2002" i="6"/>
  <c r="L2003" i="6"/>
  <c r="L2004" i="6"/>
  <c r="L2005" i="6"/>
  <c r="L2006" i="6"/>
  <c r="L2007" i="6"/>
  <c r="L2010" i="6"/>
  <c r="L2011" i="6"/>
  <c r="L2008" i="6"/>
  <c r="L2009" i="6"/>
  <c r="L2013" i="6"/>
  <c r="L2014" i="6"/>
  <c r="L2012" i="6"/>
  <c r="L2015" i="6"/>
  <c r="L2017" i="6"/>
  <c r="L2016" i="6"/>
  <c r="L2018" i="6"/>
  <c r="L2019" i="6"/>
  <c r="L2020" i="6"/>
  <c r="L2022" i="6"/>
  <c r="L2021" i="6"/>
  <c r="L2023" i="6"/>
  <c r="L2024" i="6"/>
  <c r="L2025" i="6"/>
  <c r="L2026" i="6"/>
  <c r="L2029" i="6"/>
  <c r="L2030" i="6"/>
  <c r="L2027" i="6"/>
  <c r="L2028" i="6"/>
  <c r="L2031" i="6"/>
  <c r="L2036" i="6"/>
  <c r="L2038" i="6"/>
  <c r="L2039" i="6"/>
  <c r="L2040" i="6"/>
  <c r="L2041" i="6"/>
  <c r="L2037" i="6"/>
  <c r="L2043" i="6"/>
  <c r="L2042" i="6"/>
  <c r="L2045" i="6"/>
  <c r="L2044" i="6"/>
  <c r="L2054" i="6"/>
  <c r="L2053" i="6"/>
  <c r="L2049" i="6"/>
  <c r="L2050" i="6"/>
  <c r="L2048" i="6"/>
  <c r="L2051" i="6"/>
  <c r="L2052" i="6"/>
  <c r="L2055" i="6"/>
  <c r="L2056" i="6"/>
  <c r="L2057" i="6"/>
  <c r="L2058" i="6"/>
  <c r="L2060" i="6"/>
  <c r="L2062" i="6"/>
  <c r="L2063" i="6"/>
  <c r="L2059" i="6"/>
  <c r="L2061" i="6"/>
  <c r="L2064" i="6"/>
  <c r="L2065" i="6"/>
  <c r="L2066" i="6"/>
  <c r="L2067" i="6"/>
  <c r="L2068" i="6"/>
  <c r="L2069" i="6"/>
  <c r="L2070" i="6"/>
  <c r="L2071" i="6"/>
  <c r="L2072" i="6"/>
  <c r="L2073" i="6"/>
  <c r="L2074" i="6"/>
  <c r="L2083" i="6"/>
  <c r="L2084" i="6"/>
  <c r="L2086" i="6"/>
  <c r="L2085" i="6"/>
  <c r="L2087" i="6"/>
  <c r="L2088" i="6"/>
  <c r="L2090" i="6"/>
  <c r="L2089" i="6"/>
  <c r="L2091" i="6"/>
  <c r="L2092" i="6"/>
  <c r="L2094" i="6"/>
  <c r="L2093" i="6"/>
  <c r="L2095" i="6"/>
  <c r="L2096" i="6"/>
  <c r="L2097" i="6"/>
  <c r="L2098" i="6"/>
  <c r="L2099" i="6"/>
  <c r="L2101" i="6"/>
  <c r="L2100" i="6"/>
  <c r="L2102" i="6"/>
  <c r="L2103" i="6"/>
  <c r="L2104" i="6"/>
  <c r="L2106" i="6"/>
  <c r="L2105" i="6"/>
  <c r="L1485" i="6"/>
  <c r="L1469" i="6"/>
  <c r="L1470" i="6"/>
  <c r="L1471" i="6"/>
  <c r="L1472" i="6"/>
  <c r="L1476" i="6"/>
  <c r="L1477" i="6"/>
  <c r="L1489" i="6"/>
  <c r="L1492" i="6"/>
  <c r="L1495" i="6"/>
  <c r="L1535" i="6"/>
  <c r="L1536" i="6"/>
  <c r="L1537" i="6"/>
  <c r="L1534" i="6"/>
  <c r="L1544" i="6"/>
  <c r="L1545" i="6"/>
  <c r="L1576" i="6"/>
  <c r="L1579" i="6"/>
  <c r="L1593" i="6"/>
  <c r="L1608" i="6"/>
  <c r="L1606" i="6"/>
  <c r="L1594" i="6"/>
  <c r="L1595" i="6"/>
  <c r="L1609" i="6"/>
  <c r="L1596" i="6"/>
  <c r="L1586" i="6"/>
  <c r="L1597" i="6"/>
  <c r="L1580" i="6"/>
  <c r="L1577" i="6"/>
  <c r="L1581" i="6"/>
  <c r="L1582" i="6"/>
  <c r="L1583" i="6"/>
  <c r="L1587" i="6"/>
  <c r="L1598" i="6"/>
  <c r="L1584" i="6"/>
  <c r="L1588" i="6"/>
  <c r="L1599" i="6"/>
  <c r="L1589" i="6"/>
  <c r="L1585" i="6"/>
  <c r="L1600" i="6"/>
  <c r="L1601" i="6"/>
  <c r="L1607" i="6"/>
  <c r="L1610" i="6"/>
  <c r="L1602" i="6"/>
  <c r="L1603" i="6"/>
  <c r="L1590" i="6"/>
  <c r="L1604" i="6"/>
  <c r="L1591" i="6"/>
  <c r="L1592" i="6"/>
  <c r="L1605" i="6"/>
  <c r="L1578" i="6"/>
  <c r="L1619" i="6"/>
  <c r="L1626" i="6"/>
  <c r="L1620" i="6"/>
  <c r="L1617" i="6"/>
  <c r="L1627" i="6"/>
  <c r="L1615" i="6"/>
  <c r="L1616" i="6"/>
  <c r="L1621" i="6"/>
  <c r="L1622" i="6"/>
  <c r="L1623" i="6"/>
  <c r="L1624" i="6"/>
  <c r="L1618" i="6"/>
  <c r="L1625" i="6"/>
  <c r="L1629" i="6"/>
  <c r="L1630" i="6"/>
  <c r="L1648" i="6"/>
  <c r="L1646" i="6"/>
  <c r="L1647" i="6"/>
  <c r="L1655" i="6"/>
  <c r="L1659" i="6"/>
  <c r="L1654" i="6"/>
  <c r="L1656" i="6"/>
  <c r="L1657" i="6"/>
  <c r="L1658" i="6"/>
  <c r="L1660" i="6"/>
  <c r="L1662" i="6"/>
  <c r="L1661" i="6"/>
  <c r="L1672" i="6"/>
  <c r="L1673" i="6"/>
  <c r="L1674" i="6"/>
  <c r="L1671" i="6"/>
  <c r="L1675" i="6"/>
  <c r="L1691" i="6"/>
  <c r="L1692" i="6"/>
  <c r="L1693" i="6"/>
  <c r="L1680" i="6"/>
  <c r="L1694" i="6"/>
  <c r="L1681" i="6"/>
  <c r="L1695" i="6"/>
  <c r="L1696" i="6"/>
  <c r="L1697" i="6"/>
  <c r="L1698" i="6"/>
  <c r="L1682" i="6"/>
  <c r="L1683" i="6"/>
  <c r="L1684" i="6"/>
  <c r="L1685" i="6"/>
  <c r="L1686" i="6"/>
  <c r="L1687" i="6"/>
  <c r="L1688" i="6"/>
  <c r="L1678" i="6"/>
  <c r="L1679" i="6"/>
  <c r="L1689" i="6"/>
  <c r="L1690" i="6"/>
  <c r="L1677" i="6"/>
  <c r="L1724" i="6"/>
  <c r="L1733" i="6"/>
  <c r="L1735" i="6"/>
  <c r="L1736" i="6"/>
  <c r="L1734" i="6"/>
  <c r="L1754" i="6"/>
  <c r="L1796" i="6"/>
  <c r="L1804" i="6"/>
  <c r="L1805" i="6"/>
  <c r="L1800" i="6"/>
  <c r="L1801" i="6"/>
  <c r="L1802" i="6"/>
  <c r="L1803" i="6"/>
  <c r="L1797" i="6"/>
  <c r="L1798" i="6"/>
  <c r="L1799" i="6"/>
  <c r="L1813" i="6"/>
  <c r="L1814" i="6"/>
  <c r="L1815" i="6"/>
  <c r="L1816" i="6"/>
  <c r="L1858" i="6"/>
  <c r="L1859" i="6"/>
  <c r="L1875" i="6"/>
  <c r="L1876" i="6"/>
  <c r="L1905" i="6"/>
  <c r="L1906" i="6"/>
  <c r="L1923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33" i="6"/>
  <c r="L1936" i="6"/>
  <c r="L1937" i="6"/>
  <c r="L1934" i="6"/>
  <c r="L1935" i="6"/>
  <c r="L1938" i="6"/>
  <c r="L1963" i="6"/>
  <c r="L1969" i="6"/>
  <c r="L1976" i="6"/>
  <c r="L1977" i="6"/>
  <c r="L1978" i="6"/>
  <c r="L1979" i="6"/>
  <c r="L2000" i="6"/>
  <c r="L2001" i="6"/>
  <c r="L1663" i="6"/>
  <c r="L1665" i="6"/>
  <c r="L1664" i="6"/>
  <c r="L1676" i="6"/>
  <c r="L1725" i="6"/>
  <c r="L1737" i="6"/>
  <c r="L1738" i="6"/>
  <c r="L1742" i="6"/>
  <c r="L1750" i="6"/>
  <c r="L1751" i="6"/>
  <c r="L1855" i="6"/>
  <c r="L1856" i="6"/>
  <c r="L1851" i="6"/>
  <c r="L1853" i="6"/>
  <c r="L1854" i="6"/>
  <c r="L1842" i="6"/>
  <c r="L1850" i="6"/>
  <c r="L1852" i="6"/>
  <c r="L1848" i="6"/>
  <c r="L1844" i="6"/>
  <c r="L1845" i="6"/>
  <c r="L1846" i="6"/>
  <c r="L1847" i="6"/>
  <c r="L1843" i="6"/>
  <c r="L1849" i="6"/>
  <c r="L1939" i="6"/>
  <c r="P2032" i="6"/>
  <c r="Q2032" i="6" s="1"/>
  <c r="P2034" i="6"/>
  <c r="Q2034" i="6" s="1"/>
  <c r="P2033" i="6"/>
  <c r="Q2033" i="6" s="1"/>
  <c r="P2035" i="6"/>
  <c r="Q2035" i="6" s="1"/>
  <c r="P1752" i="6"/>
  <c r="Q1752" i="6" s="1"/>
  <c r="P1428" i="6"/>
  <c r="Q1428" i="6" s="1"/>
  <c r="P1485" i="6"/>
  <c r="Q1485" i="6" s="1"/>
  <c r="P1298" i="6"/>
  <c r="Q1298" i="6" s="1"/>
  <c r="P1293" i="6"/>
  <c r="Q1293" i="6" s="1"/>
  <c r="P1297" i="6"/>
  <c r="Q1297" i="6" s="1"/>
  <c r="P1299" i="6"/>
  <c r="Q1299" i="6" s="1"/>
  <c r="P1287" i="6"/>
  <c r="Q1287" i="6" s="1"/>
  <c r="P1288" i="6"/>
  <c r="Q1288" i="6" s="1"/>
  <c r="P1294" i="6"/>
  <c r="Q1294" i="6" s="1"/>
  <c r="P1295" i="6"/>
  <c r="Q1295" i="6" s="1"/>
  <c r="P1296" i="6"/>
  <c r="Q1296" i="6" s="1"/>
  <c r="P1289" i="6"/>
  <c r="Q1289" i="6" s="1"/>
  <c r="P1290" i="6"/>
  <c r="Q1290" i="6" s="1"/>
  <c r="P1291" i="6"/>
  <c r="Q1291" i="6" s="1"/>
  <c r="P1285" i="6"/>
  <c r="Q1285" i="6" s="1"/>
  <c r="P1286" i="6"/>
  <c r="Q1286" i="6" s="1"/>
  <c r="P1292" i="6"/>
  <c r="Q1292" i="6" s="1"/>
  <c r="P1300" i="6"/>
  <c r="Q1300" i="6" s="1"/>
  <c r="P1301" i="6"/>
  <c r="Q1301" i="6" s="1"/>
  <c r="P1302" i="6"/>
  <c r="Q1302" i="6" s="1"/>
  <c r="P1303" i="6"/>
  <c r="Q1303" i="6" s="1"/>
  <c r="P1304" i="6"/>
  <c r="Q1304" i="6" s="1"/>
  <c r="P1305" i="6"/>
  <c r="Q1305" i="6" s="1"/>
  <c r="P1306" i="6"/>
  <c r="Q1306" i="6" s="1"/>
  <c r="P1307" i="6"/>
  <c r="Q1307" i="6" s="1"/>
  <c r="P1308" i="6"/>
  <c r="Q1308" i="6" s="1"/>
  <c r="P1309" i="6"/>
  <c r="Q1309" i="6" s="1"/>
  <c r="P1310" i="6"/>
  <c r="Q1310" i="6" s="1"/>
  <c r="P1311" i="6"/>
  <c r="Q1311" i="6" s="1"/>
  <c r="P1312" i="6"/>
  <c r="Q1312" i="6" s="1"/>
  <c r="P1313" i="6"/>
  <c r="Q1313" i="6" s="1"/>
  <c r="P1314" i="6"/>
  <c r="Q1314" i="6" s="1"/>
  <c r="P1316" i="6"/>
  <c r="Q1316" i="6" s="1"/>
  <c r="P1329" i="6"/>
  <c r="Q1329" i="6" s="1"/>
  <c r="P1331" i="6"/>
  <c r="Q1331" i="6" s="1"/>
  <c r="P1332" i="6"/>
  <c r="Q1332" i="6" s="1"/>
  <c r="P1333" i="6"/>
  <c r="Q1333" i="6" s="1"/>
  <c r="P1334" i="6"/>
  <c r="Q1334" i="6" s="1"/>
  <c r="P1330" i="6"/>
  <c r="Q1330" i="6" s="1"/>
  <c r="P1335" i="6"/>
  <c r="Q1335" i="6" s="1"/>
  <c r="P1336" i="6"/>
  <c r="Q1336" i="6" s="1"/>
  <c r="P1315" i="6"/>
  <c r="Q1315" i="6" s="1"/>
  <c r="P1318" i="6"/>
  <c r="Q1318" i="6" s="1"/>
  <c r="P1319" i="6"/>
  <c r="Q1319" i="6" s="1"/>
  <c r="P1320" i="6"/>
  <c r="Q1320" i="6" s="1"/>
  <c r="P1321" i="6"/>
  <c r="Q1321" i="6" s="1"/>
  <c r="P1322" i="6"/>
  <c r="Q1322" i="6" s="1"/>
  <c r="P1323" i="6"/>
  <c r="Q1323" i="6" s="1"/>
  <c r="P1324" i="6"/>
  <c r="Q1324" i="6" s="1"/>
  <c r="P1325" i="6"/>
  <c r="Q1325" i="6" s="1"/>
  <c r="P1317" i="6"/>
  <c r="Q1317" i="6" s="1"/>
  <c r="P1326" i="6"/>
  <c r="Q1326" i="6" s="1"/>
  <c r="P1327" i="6"/>
  <c r="Q1327" i="6" s="1"/>
  <c r="P1328" i="6"/>
  <c r="Q1328" i="6" s="1"/>
  <c r="P1337" i="6"/>
  <c r="Q1337" i="6" s="1"/>
  <c r="P1338" i="6"/>
  <c r="Q1338" i="6" s="1"/>
  <c r="P1339" i="6"/>
  <c r="Q1339" i="6" s="1"/>
  <c r="P1340" i="6"/>
  <c r="Q1340" i="6" s="1"/>
  <c r="P1342" i="6"/>
  <c r="Q1342" i="6" s="1"/>
  <c r="P1359" i="6"/>
  <c r="Q1359" i="6" s="1"/>
  <c r="P1343" i="6"/>
  <c r="Q1343" i="6" s="1"/>
  <c r="P1344" i="6"/>
  <c r="Q1344" i="6" s="1"/>
  <c r="P1345" i="6"/>
  <c r="Q1345" i="6" s="1"/>
  <c r="P1346" i="6"/>
  <c r="Q1346" i="6" s="1"/>
  <c r="P1347" i="6"/>
  <c r="Q1347" i="6" s="1"/>
  <c r="P1348" i="6"/>
  <c r="Q1348" i="6" s="1"/>
  <c r="P1341" i="6"/>
  <c r="Q1341" i="6" s="1"/>
  <c r="P1349" i="6"/>
  <c r="Q1349" i="6" s="1"/>
  <c r="P1350" i="6"/>
  <c r="Q1350" i="6" s="1"/>
  <c r="P1351" i="6"/>
  <c r="Q1351" i="6" s="1"/>
  <c r="P1352" i="6"/>
  <c r="Q1352" i="6" s="1"/>
  <c r="P1353" i="6"/>
  <c r="Q1353" i="6" s="1"/>
  <c r="P1354" i="6"/>
  <c r="Q1354" i="6" s="1"/>
  <c r="P1355" i="6"/>
  <c r="Q1355" i="6" s="1"/>
  <c r="P1356" i="6"/>
  <c r="Q1356" i="6" s="1"/>
  <c r="P1357" i="6"/>
  <c r="Q1357" i="6" s="1"/>
  <c r="P1358" i="6"/>
  <c r="Q1358" i="6" s="1"/>
  <c r="P1360" i="6"/>
  <c r="Q1360" i="6" s="1"/>
  <c r="P1361" i="6"/>
  <c r="Q1361" i="6" s="1"/>
  <c r="P1362" i="6"/>
  <c r="Q1362" i="6" s="1"/>
  <c r="P1366" i="6"/>
  <c r="Q1366" i="6" s="1"/>
  <c r="P1363" i="6"/>
  <c r="Q1363" i="6" s="1"/>
  <c r="P1364" i="6"/>
  <c r="Q1364" i="6" s="1"/>
  <c r="P1365" i="6"/>
  <c r="Q1365" i="6" s="1"/>
  <c r="P1367" i="6"/>
  <c r="Q1367" i="6" s="1"/>
  <c r="P1368" i="6"/>
  <c r="Q1368" i="6" s="1"/>
  <c r="P1371" i="6"/>
  <c r="Q1371" i="6" s="1"/>
  <c r="P1369" i="6"/>
  <c r="Q1369" i="6" s="1"/>
  <c r="P1370" i="6"/>
  <c r="Q1370" i="6" s="1"/>
  <c r="P1372" i="6"/>
  <c r="Q1372" i="6" s="1"/>
  <c r="P1373" i="6"/>
  <c r="Q1373" i="6" s="1"/>
  <c r="P1374" i="6"/>
  <c r="Q1374" i="6" s="1"/>
  <c r="P1375" i="6"/>
  <c r="Q1375" i="6" s="1"/>
  <c r="P1376" i="6"/>
  <c r="Q1376" i="6" s="1"/>
  <c r="P1377" i="6"/>
  <c r="Q1377" i="6" s="1"/>
  <c r="P1378" i="6"/>
  <c r="Q1378" i="6" s="1"/>
  <c r="P1380" i="6"/>
  <c r="Q1380" i="6" s="1"/>
  <c r="P1379" i="6"/>
  <c r="Q1379" i="6" s="1"/>
  <c r="P1383" i="6"/>
  <c r="Q1383" i="6" s="1"/>
  <c r="P1382" i="6"/>
  <c r="Q1382" i="6" s="1"/>
  <c r="P1381" i="6"/>
  <c r="Q1381" i="6" s="1"/>
  <c r="P1384" i="6"/>
  <c r="Q1384" i="6" s="1"/>
  <c r="P1394" i="6"/>
  <c r="Q1394" i="6" s="1"/>
  <c r="P1395" i="6"/>
  <c r="Q1395" i="6" s="1"/>
  <c r="P1396" i="6"/>
  <c r="Q1396" i="6" s="1"/>
  <c r="P1391" i="6"/>
  <c r="Q1391" i="6" s="1"/>
  <c r="P1392" i="6"/>
  <c r="Q1392" i="6" s="1"/>
  <c r="P1393" i="6"/>
  <c r="Q1393" i="6" s="1"/>
  <c r="P1387" i="6"/>
  <c r="Q1387" i="6" s="1"/>
  <c r="P1388" i="6"/>
  <c r="Q1388" i="6" s="1"/>
  <c r="P1389" i="6"/>
  <c r="Q1389" i="6" s="1"/>
  <c r="P1390" i="6"/>
  <c r="Q1390" i="6" s="1"/>
  <c r="P1385" i="6"/>
  <c r="Q1385" i="6" s="1"/>
  <c r="P1386" i="6"/>
  <c r="Q1386" i="6" s="1"/>
  <c r="P1398" i="6"/>
  <c r="Q1398" i="6" s="1"/>
  <c r="P1397" i="6"/>
  <c r="Q1397" i="6" s="1"/>
  <c r="P1400" i="6"/>
  <c r="Q1400" i="6" s="1"/>
  <c r="P1399" i="6"/>
  <c r="Q1399" i="6" s="1"/>
  <c r="P1401" i="6"/>
  <c r="Q1401" i="6" s="1"/>
  <c r="P1403" i="6"/>
  <c r="Q1403" i="6" s="1"/>
  <c r="P1402" i="6"/>
  <c r="Q1402" i="6" s="1"/>
  <c r="P1404" i="6"/>
  <c r="Q1404" i="6" s="1"/>
  <c r="P1405" i="6"/>
  <c r="Q1405" i="6" s="1"/>
  <c r="P1406" i="6"/>
  <c r="Q1406" i="6" s="1"/>
  <c r="P1407" i="6"/>
  <c r="Q1407" i="6" s="1"/>
  <c r="P1409" i="6"/>
  <c r="Q1409" i="6" s="1"/>
  <c r="P1408" i="6"/>
  <c r="Q1408" i="6" s="1"/>
  <c r="P1411" i="6"/>
  <c r="Q1411" i="6" s="1"/>
  <c r="P1410" i="6"/>
  <c r="Q1410" i="6" s="1"/>
  <c r="P1412" i="6"/>
  <c r="Q1412" i="6" s="1"/>
  <c r="P1413" i="6"/>
  <c r="Q1413" i="6" s="1"/>
  <c r="P1414" i="6"/>
  <c r="Q1414" i="6" s="1"/>
  <c r="P1415" i="6"/>
  <c r="Q1415" i="6" s="1"/>
  <c r="P1416" i="6"/>
  <c r="Q1416" i="6" s="1"/>
  <c r="P1417" i="6"/>
  <c r="Q1417" i="6" s="1"/>
  <c r="P1418" i="6"/>
  <c r="Q1418" i="6" s="1"/>
  <c r="P1419" i="6"/>
  <c r="Q1419" i="6" s="1"/>
  <c r="P1421" i="6"/>
  <c r="Q1421" i="6" s="1"/>
  <c r="P1420" i="6"/>
  <c r="Q1420" i="6" s="1"/>
  <c r="P1422" i="6"/>
  <c r="Q1422" i="6" s="1"/>
  <c r="P1423" i="6"/>
  <c r="Q1423" i="6" s="1"/>
  <c r="P1424" i="6"/>
  <c r="Q1424" i="6" s="1"/>
  <c r="P1425" i="6"/>
  <c r="Q1425" i="6" s="1"/>
  <c r="P1426" i="6"/>
  <c r="Q1426" i="6" s="1"/>
  <c r="P1427" i="6"/>
  <c r="Q1427" i="6" s="1"/>
  <c r="P1429" i="6"/>
  <c r="Q1429" i="6" s="1"/>
  <c r="P1430" i="6"/>
  <c r="Q1430" i="6" s="1"/>
  <c r="P1431" i="6"/>
  <c r="Q1431" i="6" s="1"/>
  <c r="P1432" i="6"/>
  <c r="Q1432" i="6" s="1"/>
  <c r="P1433" i="6"/>
  <c r="Q1433" i="6" s="1"/>
  <c r="P1434" i="6"/>
  <c r="Q1434" i="6" s="1"/>
  <c r="P1435" i="6"/>
  <c r="Q1435" i="6" s="1"/>
  <c r="P1436" i="6"/>
  <c r="Q1436" i="6" s="1"/>
  <c r="P1437" i="6"/>
  <c r="Q1437" i="6" s="1"/>
  <c r="P1438" i="6"/>
  <c r="Q1438" i="6" s="1"/>
  <c r="P1439" i="6"/>
  <c r="Q1439" i="6" s="1"/>
  <c r="P1441" i="6"/>
  <c r="Q1441" i="6" s="1"/>
  <c r="P1440" i="6"/>
  <c r="Q1440" i="6" s="1"/>
  <c r="P1442" i="6"/>
  <c r="Q1442" i="6" s="1"/>
  <c r="P1447" i="6"/>
  <c r="Q1447" i="6" s="1"/>
  <c r="P1448" i="6"/>
  <c r="Q1448" i="6" s="1"/>
  <c r="P1444" i="6"/>
  <c r="Q1444" i="6" s="1"/>
  <c r="P1449" i="6"/>
  <c r="Q1449" i="6" s="1"/>
  <c r="P1450" i="6"/>
  <c r="Q1450" i="6" s="1"/>
  <c r="P1445" i="6"/>
  <c r="Q1445" i="6" s="1"/>
  <c r="P1451" i="6"/>
  <c r="Q1451" i="6" s="1"/>
  <c r="P1452" i="6"/>
  <c r="Q1452" i="6" s="1"/>
  <c r="P1446" i="6"/>
  <c r="Q1446" i="6" s="1"/>
  <c r="P1443" i="6"/>
  <c r="Q1443" i="6" s="1"/>
  <c r="P1454" i="6"/>
  <c r="Q1454" i="6" s="1"/>
  <c r="P1455" i="6"/>
  <c r="Q1455" i="6" s="1"/>
  <c r="P1453" i="6"/>
  <c r="Q1453" i="6" s="1"/>
  <c r="P1456" i="6"/>
  <c r="Q1456" i="6" s="1"/>
  <c r="P1457" i="6"/>
  <c r="Q1457" i="6" s="1"/>
  <c r="P1458" i="6"/>
  <c r="Q1458" i="6" s="1"/>
  <c r="P1459" i="6"/>
  <c r="Q1459" i="6" s="1"/>
  <c r="P1460" i="6"/>
  <c r="Q1460" i="6" s="1"/>
  <c r="P1461" i="6"/>
  <c r="Q1461" i="6" s="1"/>
  <c r="P1462" i="6"/>
  <c r="Q1462" i="6" s="1"/>
  <c r="P1463" i="6"/>
  <c r="Q1463" i="6" s="1"/>
  <c r="P1465" i="6"/>
  <c r="Q1465" i="6" s="1"/>
  <c r="P1466" i="6"/>
  <c r="Q1466" i="6" s="1"/>
  <c r="P1464" i="6"/>
  <c r="Q1464" i="6" s="1"/>
  <c r="P1467" i="6"/>
  <c r="Q1467" i="6" s="1"/>
  <c r="P1468" i="6"/>
  <c r="Q1468" i="6" s="1"/>
  <c r="P1469" i="6"/>
  <c r="Q1469" i="6" s="1"/>
  <c r="P1470" i="6"/>
  <c r="Q1470" i="6" s="1"/>
  <c r="P1471" i="6"/>
  <c r="Q1471" i="6" s="1"/>
  <c r="P1472" i="6"/>
  <c r="Q1472" i="6" s="1"/>
  <c r="P1473" i="6"/>
  <c r="Q1473" i="6" s="1"/>
  <c r="P1474" i="6"/>
  <c r="Q1474" i="6" s="1"/>
  <c r="P1476" i="6"/>
  <c r="Q1476" i="6" s="1"/>
  <c r="P1477" i="6"/>
  <c r="Q1477" i="6" s="1"/>
  <c r="P1475" i="6"/>
  <c r="Q1475" i="6" s="1"/>
  <c r="P1478" i="6"/>
  <c r="Q1478" i="6" s="1"/>
  <c r="P1479" i="6"/>
  <c r="Q1479" i="6" s="1"/>
  <c r="P1480" i="6"/>
  <c r="Q1480" i="6" s="1"/>
  <c r="P1481" i="6"/>
  <c r="Q1481" i="6" s="1"/>
  <c r="P1482" i="6"/>
  <c r="Q1482" i="6" s="1"/>
  <c r="P1483" i="6"/>
  <c r="Q1483" i="6" s="1"/>
  <c r="P1484" i="6"/>
  <c r="Q1484" i="6" s="1"/>
  <c r="P1486" i="6"/>
  <c r="Q1486" i="6" s="1"/>
  <c r="P1488" i="6"/>
  <c r="Q1488" i="6" s="1"/>
  <c r="P1487" i="6"/>
  <c r="Q1487" i="6" s="1"/>
  <c r="P1489" i="6"/>
  <c r="Q1489" i="6" s="1"/>
  <c r="P1490" i="6"/>
  <c r="Q1490" i="6" s="1"/>
  <c r="P1491" i="6"/>
  <c r="Q1491" i="6" s="1"/>
  <c r="P1492" i="6"/>
  <c r="Q1492" i="6" s="1"/>
  <c r="P1494" i="6"/>
  <c r="Q1494" i="6" s="1"/>
  <c r="P1493" i="6"/>
  <c r="Q1493" i="6" s="1"/>
  <c r="P1495" i="6"/>
  <c r="Q1495" i="6" s="1"/>
  <c r="P1496" i="6"/>
  <c r="Q1496" i="6" s="1"/>
  <c r="P1497" i="6"/>
  <c r="Q1497" i="6" s="1"/>
  <c r="P1498" i="6"/>
  <c r="Q1498" i="6" s="1"/>
  <c r="P1499" i="6"/>
  <c r="Q1499" i="6" s="1"/>
  <c r="P1500" i="6"/>
  <c r="Q1500" i="6" s="1"/>
  <c r="P1501" i="6"/>
  <c r="Q1501" i="6" s="1"/>
  <c r="P1502" i="6"/>
  <c r="Q1502" i="6" s="1"/>
  <c r="P1503" i="6"/>
  <c r="Q1503" i="6" s="1"/>
  <c r="P1504" i="6"/>
  <c r="Q1504" i="6" s="1"/>
  <c r="P1505" i="6"/>
  <c r="Q1505" i="6" s="1"/>
  <c r="P1506" i="6"/>
  <c r="Q1506" i="6" s="1"/>
  <c r="P1507" i="6"/>
  <c r="Q1507" i="6" s="1"/>
  <c r="P1508" i="6"/>
  <c r="Q1508" i="6" s="1"/>
  <c r="P1509" i="6"/>
  <c r="Q1509" i="6" s="1"/>
  <c r="P1510" i="6"/>
  <c r="Q1510" i="6" s="1"/>
  <c r="P1511" i="6"/>
  <c r="Q1511" i="6" s="1"/>
  <c r="P1512" i="6"/>
  <c r="Q1512" i="6" s="1"/>
  <c r="P1513" i="6"/>
  <c r="Q1513" i="6" s="1"/>
  <c r="P1514" i="6"/>
  <c r="Q1514" i="6" s="1"/>
  <c r="P1517" i="6"/>
  <c r="Q1517" i="6" s="1"/>
  <c r="P1518" i="6"/>
  <c r="Q1518" i="6" s="1"/>
  <c r="P1515" i="6"/>
  <c r="Q1515" i="6" s="1"/>
  <c r="P1516" i="6"/>
  <c r="Q1516" i="6" s="1"/>
  <c r="P1520" i="6"/>
  <c r="Q1520" i="6" s="1"/>
  <c r="P1519" i="6"/>
  <c r="Q1519" i="6" s="1"/>
  <c r="P1521" i="6"/>
  <c r="Q1521" i="6" s="1"/>
  <c r="P1522" i="6"/>
  <c r="Q1522" i="6" s="1"/>
  <c r="P1523" i="6"/>
  <c r="Q1523" i="6" s="1"/>
  <c r="P1524" i="6"/>
  <c r="Q1524" i="6" s="1"/>
  <c r="P1525" i="6"/>
  <c r="Q1525" i="6" s="1"/>
  <c r="P1526" i="6"/>
  <c r="Q1526" i="6" s="1"/>
  <c r="P1527" i="6"/>
  <c r="Q1527" i="6" s="1"/>
  <c r="P1528" i="6"/>
  <c r="Q1528" i="6" s="1"/>
  <c r="P1529" i="6"/>
  <c r="Q1529" i="6" s="1"/>
  <c r="P1530" i="6"/>
  <c r="Q1530" i="6" s="1"/>
  <c r="P1531" i="6"/>
  <c r="Q1531" i="6" s="1"/>
  <c r="P1532" i="6"/>
  <c r="Q1532" i="6" s="1"/>
  <c r="P1533" i="6"/>
  <c r="Q1533" i="6" s="1"/>
  <c r="P1535" i="6"/>
  <c r="Q1535" i="6" s="1"/>
  <c r="P1536" i="6"/>
  <c r="Q1536" i="6" s="1"/>
  <c r="P1537" i="6"/>
  <c r="Q1537" i="6" s="1"/>
  <c r="P1534" i="6"/>
  <c r="Q1534" i="6" s="1"/>
  <c r="P1538" i="6"/>
  <c r="Q1538" i="6" s="1"/>
  <c r="P1539" i="6"/>
  <c r="Q1539" i="6" s="1"/>
  <c r="P1540" i="6"/>
  <c r="Q1540" i="6" s="1"/>
  <c r="P1541" i="6"/>
  <c r="Q1541" i="6" s="1"/>
  <c r="P1542" i="6"/>
  <c r="Q1542" i="6" s="1"/>
  <c r="P1543" i="6"/>
  <c r="Q1543" i="6" s="1"/>
  <c r="P1544" i="6"/>
  <c r="Q1544" i="6" s="1"/>
  <c r="P1545" i="6"/>
  <c r="Q1545" i="6" s="1"/>
  <c r="P1546" i="6"/>
  <c r="Q1546" i="6" s="1"/>
  <c r="P1547" i="6"/>
  <c r="Q1547" i="6" s="1"/>
  <c r="P1548" i="6"/>
  <c r="Q1548" i="6" s="1"/>
  <c r="P1551" i="6"/>
  <c r="Q1551" i="6" s="1"/>
  <c r="P1552" i="6"/>
  <c r="Q1552" i="6" s="1"/>
  <c r="P1550" i="6"/>
  <c r="Q1550" i="6" s="1"/>
  <c r="P1549" i="6"/>
  <c r="Q1549" i="6" s="1"/>
  <c r="P1553" i="6"/>
  <c r="Q1553" i="6" s="1"/>
  <c r="P1554" i="6"/>
  <c r="Q1554" i="6" s="1"/>
  <c r="P1555" i="6"/>
  <c r="Q1555" i="6" s="1"/>
  <c r="P1556" i="6"/>
  <c r="Q1556" i="6" s="1"/>
  <c r="P1557" i="6"/>
  <c r="Q1557" i="6" s="1"/>
  <c r="P1558" i="6"/>
  <c r="Q1558" i="6" s="1"/>
  <c r="P1559" i="6"/>
  <c r="Q1559" i="6" s="1"/>
  <c r="P1560" i="6"/>
  <c r="Q1560" i="6" s="1"/>
  <c r="P1561" i="6"/>
  <c r="Q1561" i="6" s="1"/>
  <c r="P1562" i="6"/>
  <c r="Q1562" i="6" s="1"/>
  <c r="P1563" i="6"/>
  <c r="Q1563" i="6" s="1"/>
  <c r="P1564" i="6"/>
  <c r="Q1564" i="6" s="1"/>
  <c r="P1565" i="6"/>
  <c r="Q1565" i="6" s="1"/>
  <c r="P1566" i="6"/>
  <c r="Q1566" i="6" s="1"/>
  <c r="P1567" i="6"/>
  <c r="Q1567" i="6" s="1"/>
  <c r="P1568" i="6"/>
  <c r="Q1568" i="6" s="1"/>
  <c r="P1569" i="6"/>
  <c r="Q1569" i="6" s="1"/>
  <c r="P1570" i="6"/>
  <c r="Q1570" i="6" s="1"/>
  <c r="P1571" i="6"/>
  <c r="Q1571" i="6" s="1"/>
  <c r="P1572" i="6"/>
  <c r="Q1572" i="6" s="1"/>
  <c r="P1573" i="6"/>
  <c r="Q1573" i="6" s="1"/>
  <c r="P1574" i="6"/>
  <c r="Q1574" i="6" s="1"/>
  <c r="P1575" i="6"/>
  <c r="Q1575" i="6" s="1"/>
  <c r="P1576" i="6"/>
  <c r="Q1576" i="6" s="1"/>
  <c r="P1579" i="6"/>
  <c r="Q1579" i="6" s="1"/>
  <c r="P1593" i="6"/>
  <c r="Q1593" i="6" s="1"/>
  <c r="P1608" i="6"/>
  <c r="Q1608" i="6" s="1"/>
  <c r="P1606" i="6"/>
  <c r="Q1606" i="6" s="1"/>
  <c r="P1594" i="6"/>
  <c r="Q1594" i="6" s="1"/>
  <c r="P1595" i="6"/>
  <c r="Q1595" i="6" s="1"/>
  <c r="P1609" i="6"/>
  <c r="Q1609" i="6" s="1"/>
  <c r="P1596" i="6"/>
  <c r="Q1596" i="6" s="1"/>
  <c r="P1586" i="6"/>
  <c r="Q1586" i="6" s="1"/>
  <c r="P1597" i="6"/>
  <c r="Q1597" i="6" s="1"/>
  <c r="P1580" i="6"/>
  <c r="Q1580" i="6" s="1"/>
  <c r="P1577" i="6"/>
  <c r="Q1577" i="6" s="1"/>
  <c r="P1581" i="6"/>
  <c r="Q1581" i="6" s="1"/>
  <c r="P1582" i="6"/>
  <c r="Q1582" i="6" s="1"/>
  <c r="P1583" i="6"/>
  <c r="Q1583" i="6" s="1"/>
  <c r="P1587" i="6"/>
  <c r="Q1587" i="6" s="1"/>
  <c r="P1598" i="6"/>
  <c r="Q1598" i="6" s="1"/>
  <c r="P1584" i="6"/>
  <c r="Q1584" i="6" s="1"/>
  <c r="P1588" i="6"/>
  <c r="Q1588" i="6" s="1"/>
  <c r="P1599" i="6"/>
  <c r="Q1599" i="6" s="1"/>
  <c r="P1589" i="6"/>
  <c r="Q1589" i="6" s="1"/>
  <c r="P1585" i="6"/>
  <c r="Q1585" i="6" s="1"/>
  <c r="P1600" i="6"/>
  <c r="Q1600" i="6" s="1"/>
  <c r="P1601" i="6"/>
  <c r="Q1601" i="6" s="1"/>
  <c r="P1607" i="6"/>
  <c r="Q1607" i="6" s="1"/>
  <c r="P1610" i="6"/>
  <c r="Q1610" i="6" s="1"/>
  <c r="P1602" i="6"/>
  <c r="Q1602" i="6" s="1"/>
  <c r="P1603" i="6"/>
  <c r="Q1603" i="6" s="1"/>
  <c r="P1590" i="6"/>
  <c r="Q1590" i="6" s="1"/>
  <c r="P1604" i="6"/>
  <c r="Q1604" i="6" s="1"/>
  <c r="P1591" i="6"/>
  <c r="Q1591" i="6" s="1"/>
  <c r="P1592" i="6"/>
  <c r="Q1592" i="6" s="1"/>
  <c r="P1605" i="6"/>
  <c r="Q1605" i="6" s="1"/>
  <c r="P1578" i="6"/>
  <c r="Q1578" i="6" s="1"/>
  <c r="P1611" i="6"/>
  <c r="Q1611" i="6" s="1"/>
  <c r="P1612" i="6"/>
  <c r="Q1612" i="6" s="1"/>
  <c r="P1613" i="6"/>
  <c r="Q1613" i="6" s="1"/>
  <c r="P1614" i="6"/>
  <c r="Q1614" i="6" s="1"/>
  <c r="P1619" i="6"/>
  <c r="Q1619" i="6" s="1"/>
  <c r="P1626" i="6"/>
  <c r="Q1626" i="6" s="1"/>
  <c r="P1620" i="6"/>
  <c r="Q1620" i="6" s="1"/>
  <c r="P1617" i="6"/>
  <c r="Q1617" i="6" s="1"/>
  <c r="P1627" i="6"/>
  <c r="Q1627" i="6" s="1"/>
  <c r="P1615" i="6"/>
  <c r="Q1615" i="6" s="1"/>
  <c r="P1616" i="6"/>
  <c r="Q1616" i="6" s="1"/>
  <c r="P1621" i="6"/>
  <c r="Q1621" i="6" s="1"/>
  <c r="P1622" i="6"/>
  <c r="Q1622" i="6" s="1"/>
  <c r="P1623" i="6"/>
  <c r="Q1623" i="6" s="1"/>
  <c r="P1624" i="6"/>
  <c r="Q1624" i="6" s="1"/>
  <c r="P1618" i="6"/>
  <c r="Q1618" i="6" s="1"/>
  <c r="P1625" i="6"/>
  <c r="Q1625" i="6" s="1"/>
  <c r="P1628" i="6"/>
  <c r="Q1628" i="6" s="1"/>
  <c r="P1629" i="6"/>
  <c r="Q1629" i="6" s="1"/>
  <c r="P1630" i="6"/>
  <c r="Q1630" i="6" s="1"/>
  <c r="P1631" i="6"/>
  <c r="Q1631" i="6" s="1"/>
  <c r="P1632" i="6"/>
  <c r="Q1632" i="6" s="1"/>
  <c r="P1633" i="6"/>
  <c r="Q1633" i="6" s="1"/>
  <c r="P1635" i="6"/>
  <c r="Q1635" i="6" s="1"/>
  <c r="P1636" i="6"/>
  <c r="Q1636" i="6" s="1"/>
  <c r="P1634" i="6"/>
  <c r="Q1634" i="6" s="1"/>
  <c r="P1639" i="6"/>
  <c r="Q1639" i="6" s="1"/>
  <c r="P1641" i="6"/>
  <c r="Q1641" i="6" s="1"/>
  <c r="P1637" i="6"/>
  <c r="Q1637" i="6" s="1"/>
  <c r="P1638" i="6"/>
  <c r="Q1638" i="6" s="1"/>
  <c r="P1640" i="6"/>
  <c r="Q1640" i="6" s="1"/>
  <c r="P1643" i="6"/>
  <c r="Q1643" i="6" s="1"/>
  <c r="P1645" i="6"/>
  <c r="Q1645" i="6" s="1"/>
  <c r="P1642" i="6"/>
  <c r="Q1642" i="6" s="1"/>
  <c r="P1644" i="6"/>
  <c r="Q1644" i="6" s="1"/>
  <c r="P1648" i="6"/>
  <c r="Q1648" i="6" s="1"/>
  <c r="P1646" i="6"/>
  <c r="Q1646" i="6" s="1"/>
  <c r="P1647" i="6"/>
  <c r="Q1647" i="6" s="1"/>
  <c r="P1649" i="6"/>
  <c r="Q1649" i="6" s="1"/>
  <c r="P1650" i="6"/>
  <c r="Q1650" i="6" s="1"/>
  <c r="P1651" i="6"/>
  <c r="Q1651" i="6" s="1"/>
  <c r="P1652" i="6"/>
  <c r="Q1652" i="6" s="1"/>
  <c r="P1655" i="6"/>
  <c r="Q1655" i="6" s="1"/>
  <c r="P1659" i="6"/>
  <c r="Q1659" i="6" s="1"/>
  <c r="P1653" i="6"/>
  <c r="Q1653" i="6" s="1"/>
  <c r="P1654" i="6"/>
  <c r="Q1654" i="6" s="1"/>
  <c r="P1656" i="6"/>
  <c r="Q1656" i="6" s="1"/>
  <c r="P1657" i="6"/>
  <c r="Q1657" i="6" s="1"/>
  <c r="P1658" i="6"/>
  <c r="Q1658" i="6" s="1"/>
  <c r="P1660" i="6"/>
  <c r="Q1660" i="6" s="1"/>
  <c r="P1662" i="6"/>
  <c r="Q1662" i="6" s="1"/>
  <c r="P1663" i="6"/>
  <c r="Q1663" i="6" s="1"/>
  <c r="P1665" i="6"/>
  <c r="Q1665" i="6" s="1"/>
  <c r="P1661" i="6"/>
  <c r="Q1661" i="6" s="1"/>
  <c r="P1664" i="6"/>
  <c r="Q1664" i="6" s="1"/>
  <c r="P1666" i="6"/>
  <c r="Q1666" i="6" s="1"/>
  <c r="P1667" i="6"/>
  <c r="Q1667" i="6" s="1"/>
  <c r="P1668" i="6"/>
  <c r="Q1668" i="6" s="1"/>
  <c r="P1669" i="6"/>
  <c r="Q1669" i="6" s="1"/>
  <c r="P1670" i="6"/>
  <c r="Q1670" i="6" s="1"/>
  <c r="P1672" i="6"/>
  <c r="Q1672" i="6" s="1"/>
  <c r="P1673" i="6"/>
  <c r="Q1673" i="6" s="1"/>
  <c r="P1674" i="6"/>
  <c r="Q1674" i="6" s="1"/>
  <c r="P1671" i="6"/>
  <c r="Q1671" i="6" s="1"/>
  <c r="P1675" i="6"/>
  <c r="Q1675" i="6" s="1"/>
  <c r="P1676" i="6"/>
  <c r="Q1676" i="6" s="1"/>
  <c r="P1691" i="6"/>
  <c r="Q1691" i="6" s="1"/>
  <c r="P1692" i="6"/>
  <c r="Q1692" i="6" s="1"/>
  <c r="P1693" i="6"/>
  <c r="Q1693" i="6" s="1"/>
  <c r="P1680" i="6"/>
  <c r="Q1680" i="6" s="1"/>
  <c r="P1694" i="6"/>
  <c r="Q1694" i="6" s="1"/>
  <c r="P1681" i="6"/>
  <c r="Q1681" i="6" s="1"/>
  <c r="P1695" i="6"/>
  <c r="Q1695" i="6" s="1"/>
  <c r="P1696" i="6"/>
  <c r="Q1696" i="6" s="1"/>
  <c r="P1697" i="6"/>
  <c r="Q1697" i="6" s="1"/>
  <c r="P1698" i="6"/>
  <c r="Q1698" i="6" s="1"/>
  <c r="P1682" i="6"/>
  <c r="Q1682" i="6" s="1"/>
  <c r="P1683" i="6"/>
  <c r="Q1683" i="6" s="1"/>
  <c r="P1684" i="6"/>
  <c r="Q1684" i="6" s="1"/>
  <c r="P1685" i="6"/>
  <c r="Q1685" i="6" s="1"/>
  <c r="P1686" i="6"/>
  <c r="Q1686" i="6" s="1"/>
  <c r="P1687" i="6"/>
  <c r="Q1687" i="6" s="1"/>
  <c r="P1688" i="6"/>
  <c r="Q1688" i="6" s="1"/>
  <c r="P1678" i="6"/>
  <c r="Q1678" i="6" s="1"/>
  <c r="P1679" i="6"/>
  <c r="Q1679" i="6" s="1"/>
  <c r="P1689" i="6"/>
  <c r="Q1689" i="6" s="1"/>
  <c r="P1690" i="6"/>
  <c r="Q1690" i="6" s="1"/>
  <c r="P1677" i="6"/>
  <c r="Q1677" i="6" s="1"/>
  <c r="P1699" i="6"/>
  <c r="Q1699" i="6" s="1"/>
  <c r="P1702" i="6"/>
  <c r="Q1702" i="6" s="1"/>
  <c r="P1705" i="6"/>
  <c r="Q1705" i="6" s="1"/>
  <c r="P1706" i="6"/>
  <c r="Q1706" i="6" s="1"/>
  <c r="P1700" i="6"/>
  <c r="Q1700" i="6" s="1"/>
  <c r="P1703" i="6"/>
  <c r="Q1703" i="6" s="1"/>
  <c r="P1701" i="6"/>
  <c r="Q1701" i="6" s="1"/>
  <c r="P1704" i="6"/>
  <c r="Q1704" i="6" s="1"/>
  <c r="P1707" i="6"/>
  <c r="Q1707" i="6" s="1"/>
  <c r="P1709" i="6"/>
  <c r="Q1709" i="6" s="1"/>
  <c r="P1708" i="6"/>
  <c r="Q1708" i="6" s="1"/>
  <c r="P1710" i="6"/>
  <c r="Q1710" i="6" s="1"/>
  <c r="P1713" i="6"/>
  <c r="Q1713" i="6" s="1"/>
  <c r="P1714" i="6"/>
  <c r="Q1714" i="6" s="1"/>
  <c r="P1711" i="6"/>
  <c r="Q1711" i="6" s="1"/>
  <c r="P1712" i="6"/>
  <c r="Q1712" i="6" s="1"/>
  <c r="P1715" i="6"/>
  <c r="Q1715" i="6" s="1"/>
  <c r="P1716" i="6"/>
  <c r="Q1716" i="6" s="1"/>
  <c r="P1717" i="6"/>
  <c r="Q1717" i="6" s="1"/>
  <c r="P1718" i="6"/>
  <c r="Q1718" i="6" s="1"/>
  <c r="P1719" i="6"/>
  <c r="Q1719" i="6" s="1"/>
  <c r="P1720" i="6"/>
  <c r="Q1720" i="6" s="1"/>
  <c r="P1721" i="6"/>
  <c r="Q1721" i="6" s="1"/>
  <c r="P1722" i="6"/>
  <c r="Q1722" i="6" s="1"/>
  <c r="P1723" i="6"/>
  <c r="Q1723" i="6" s="1"/>
  <c r="P1724" i="6"/>
  <c r="Q1724" i="6" s="1"/>
  <c r="P1725" i="6"/>
  <c r="Q1725" i="6" s="1"/>
  <c r="P1726" i="6"/>
  <c r="Q1726" i="6" s="1"/>
  <c r="P1728" i="6"/>
  <c r="Q1728" i="6" s="1"/>
  <c r="P1727" i="6"/>
  <c r="Q1727" i="6" s="1"/>
  <c r="P1729" i="6"/>
  <c r="Q1729" i="6" s="1"/>
  <c r="P1732" i="6"/>
  <c r="Q1732" i="6" s="1"/>
  <c r="P1730" i="6"/>
  <c r="Q1730" i="6" s="1"/>
  <c r="P1731" i="6"/>
  <c r="Q1731" i="6" s="1"/>
  <c r="P1733" i="6"/>
  <c r="Q1733" i="6" s="1"/>
  <c r="P1735" i="6"/>
  <c r="Q1735" i="6" s="1"/>
  <c r="P1736" i="6"/>
  <c r="Q1736" i="6" s="1"/>
  <c r="P1737" i="6"/>
  <c r="Q1737" i="6" s="1"/>
  <c r="P1734" i="6"/>
  <c r="Q1734" i="6" s="1"/>
  <c r="P1738" i="6"/>
  <c r="Q1738" i="6" s="1"/>
  <c r="P1739" i="6"/>
  <c r="Q1739" i="6" s="1"/>
  <c r="P1740" i="6"/>
  <c r="Q1740" i="6" s="1"/>
  <c r="P1741" i="6"/>
  <c r="Q1741" i="6" s="1"/>
  <c r="P1742" i="6"/>
  <c r="Q1742" i="6" s="1"/>
  <c r="P1743" i="6"/>
  <c r="Q1743" i="6" s="1"/>
  <c r="P1744" i="6"/>
  <c r="Q1744" i="6" s="1"/>
  <c r="P1746" i="6"/>
  <c r="Q1746" i="6" s="1"/>
  <c r="P1745" i="6"/>
  <c r="Q1745" i="6" s="1"/>
  <c r="P1747" i="6"/>
  <c r="Q1747" i="6" s="1"/>
  <c r="P1748" i="6"/>
  <c r="Q1748" i="6" s="1"/>
  <c r="P1749" i="6"/>
  <c r="Q1749" i="6" s="1"/>
  <c r="P1750" i="6"/>
  <c r="Q1750" i="6" s="1"/>
  <c r="P1751" i="6"/>
  <c r="Q1751" i="6" s="1"/>
  <c r="P1753" i="6"/>
  <c r="Q1753" i="6" s="1"/>
  <c r="P1754" i="6"/>
  <c r="Q1754" i="6" s="1"/>
  <c r="P1755" i="6"/>
  <c r="Q1755" i="6" s="1"/>
  <c r="P1756" i="6"/>
  <c r="Q1756" i="6" s="1"/>
  <c r="P1757" i="6"/>
  <c r="Q1757" i="6" s="1"/>
  <c r="P1758" i="6"/>
  <c r="Q1758" i="6" s="1"/>
  <c r="P1759" i="6"/>
  <c r="Q1759" i="6" s="1"/>
  <c r="P1760" i="6"/>
  <c r="Q1760" i="6" s="1"/>
  <c r="P1761" i="6"/>
  <c r="Q1761" i="6" s="1"/>
  <c r="P1762" i="6"/>
  <c r="Q1762" i="6" s="1"/>
  <c r="P1763" i="6"/>
  <c r="Q1763" i="6" s="1"/>
  <c r="P1764" i="6"/>
  <c r="Q1764" i="6" s="1"/>
  <c r="P1765" i="6"/>
  <c r="Q1765" i="6" s="1"/>
  <c r="P1766" i="6"/>
  <c r="Q1766" i="6" s="1"/>
  <c r="P1767" i="6"/>
  <c r="Q1767" i="6" s="1"/>
  <c r="P1768" i="6"/>
  <c r="Q1768" i="6" s="1"/>
  <c r="P1769" i="6"/>
  <c r="Q1769" i="6" s="1"/>
  <c r="P1770" i="6"/>
  <c r="Q1770" i="6" s="1"/>
  <c r="P1771" i="6"/>
  <c r="Q1771" i="6" s="1"/>
  <c r="P1772" i="6"/>
  <c r="Q1772" i="6" s="1"/>
  <c r="P1773" i="6"/>
  <c r="Q1773" i="6" s="1"/>
  <c r="P1774" i="6"/>
  <c r="Q1774" i="6" s="1"/>
  <c r="P1775" i="6"/>
  <c r="Q1775" i="6" s="1"/>
  <c r="P1776" i="6"/>
  <c r="Q1776" i="6" s="1"/>
  <c r="P1777" i="6"/>
  <c r="Q1777" i="6" s="1"/>
  <c r="P1778" i="6"/>
  <c r="Q1778" i="6" s="1"/>
  <c r="P1779" i="6"/>
  <c r="Q1779" i="6" s="1"/>
  <c r="P1780" i="6"/>
  <c r="Q1780" i="6" s="1"/>
  <c r="P1781" i="6"/>
  <c r="Q1781" i="6" s="1"/>
  <c r="P1782" i="6"/>
  <c r="Q1782" i="6" s="1"/>
  <c r="P1783" i="6"/>
  <c r="Q1783" i="6" s="1"/>
  <c r="P1784" i="6"/>
  <c r="Q1784" i="6" s="1"/>
  <c r="P1785" i="6"/>
  <c r="Q1785" i="6" s="1"/>
  <c r="P1786" i="6"/>
  <c r="Q1786" i="6" s="1"/>
  <c r="P1787" i="6"/>
  <c r="Q1787" i="6" s="1"/>
  <c r="P1789" i="6"/>
  <c r="Q1789" i="6" s="1"/>
  <c r="P1788" i="6"/>
  <c r="Q1788" i="6" s="1"/>
  <c r="P1790" i="6"/>
  <c r="Q1790" i="6" s="1"/>
  <c r="P1791" i="6"/>
  <c r="Q1791" i="6" s="1"/>
  <c r="P1792" i="6"/>
  <c r="Q1792" i="6" s="1"/>
  <c r="P1793" i="6"/>
  <c r="Q1793" i="6" s="1"/>
  <c r="P1794" i="6"/>
  <c r="Q1794" i="6" s="1"/>
  <c r="P1795" i="6"/>
  <c r="Q1795" i="6" s="1"/>
  <c r="P1796" i="6"/>
  <c r="Q1796" i="6" s="1"/>
  <c r="P1804" i="6"/>
  <c r="Q1804" i="6" s="1"/>
  <c r="P1805" i="6"/>
  <c r="Q1805" i="6" s="1"/>
  <c r="P1800" i="6"/>
  <c r="Q1800" i="6" s="1"/>
  <c r="P1801" i="6"/>
  <c r="Q1801" i="6" s="1"/>
  <c r="P1802" i="6"/>
  <c r="Q1802" i="6" s="1"/>
  <c r="P1803" i="6"/>
  <c r="Q1803" i="6" s="1"/>
  <c r="P1797" i="6"/>
  <c r="Q1797" i="6" s="1"/>
  <c r="P1798" i="6"/>
  <c r="Q1798" i="6" s="1"/>
  <c r="P1799" i="6"/>
  <c r="Q1799" i="6" s="1"/>
  <c r="P1806" i="6"/>
  <c r="Q1806" i="6" s="1"/>
  <c r="P1807" i="6"/>
  <c r="Q1807" i="6" s="1"/>
  <c r="P1808" i="6"/>
  <c r="Q1808" i="6" s="1"/>
  <c r="P1809" i="6"/>
  <c r="Q1809" i="6" s="1"/>
  <c r="P1810" i="6"/>
  <c r="Q1810" i="6" s="1"/>
  <c r="P1811" i="6"/>
  <c r="Q1811" i="6" s="1"/>
  <c r="P1812" i="6"/>
  <c r="Q1812" i="6" s="1"/>
  <c r="P1813" i="6"/>
  <c r="Q1813" i="6" s="1"/>
  <c r="P1814" i="6"/>
  <c r="Q1814" i="6" s="1"/>
  <c r="P1815" i="6"/>
  <c r="Q1815" i="6" s="1"/>
  <c r="P1816" i="6"/>
  <c r="Q1816" i="6" s="1"/>
  <c r="P1817" i="6"/>
  <c r="Q1817" i="6" s="1"/>
  <c r="P1818" i="6"/>
  <c r="Q1818" i="6" s="1"/>
  <c r="P1822" i="6"/>
  <c r="Q1822" i="6" s="1"/>
  <c r="P1820" i="6"/>
  <c r="Q1820" i="6" s="1"/>
  <c r="P1823" i="6"/>
  <c r="Q1823" i="6" s="1"/>
  <c r="P1819" i="6"/>
  <c r="Q1819" i="6" s="1"/>
  <c r="P1821" i="6"/>
  <c r="Q1821" i="6" s="1"/>
  <c r="P1826" i="6"/>
  <c r="Q1826" i="6" s="1"/>
  <c r="P1824" i="6"/>
  <c r="Q1824" i="6" s="1"/>
  <c r="P1825" i="6"/>
  <c r="Q1825" i="6" s="1"/>
  <c r="P1827" i="6"/>
  <c r="Q1827" i="6" s="1"/>
  <c r="P1830" i="6"/>
  <c r="Q1830" i="6" s="1"/>
  <c r="P1828" i="6"/>
  <c r="Q1828" i="6" s="1"/>
  <c r="P1829" i="6"/>
  <c r="Q1829" i="6" s="1"/>
  <c r="P1831" i="6"/>
  <c r="Q1831" i="6" s="1"/>
  <c r="P1832" i="6"/>
  <c r="Q1832" i="6" s="1"/>
  <c r="P1834" i="6"/>
  <c r="Q1834" i="6" s="1"/>
  <c r="P1833" i="6"/>
  <c r="Q1833" i="6" s="1"/>
  <c r="P1836" i="6"/>
  <c r="Q1836" i="6" s="1"/>
  <c r="P1837" i="6"/>
  <c r="Q1837" i="6" s="1"/>
  <c r="P1835" i="6"/>
  <c r="Q1835" i="6" s="1"/>
  <c r="P1838" i="6"/>
  <c r="Q1838" i="6" s="1"/>
  <c r="P1840" i="6"/>
  <c r="Q1840" i="6" s="1"/>
  <c r="P1841" i="6"/>
  <c r="Q1841" i="6" s="1"/>
  <c r="P1839" i="6"/>
  <c r="Q1839" i="6" s="1"/>
  <c r="P1855" i="6"/>
  <c r="Q1855" i="6" s="1"/>
  <c r="P1856" i="6"/>
  <c r="Q1856" i="6" s="1"/>
  <c r="P1851" i="6"/>
  <c r="Q1851" i="6" s="1"/>
  <c r="P1853" i="6"/>
  <c r="Q1853" i="6" s="1"/>
  <c r="P1854" i="6"/>
  <c r="Q1854" i="6" s="1"/>
  <c r="P1842" i="6"/>
  <c r="Q1842" i="6" s="1"/>
  <c r="P1850" i="6"/>
  <c r="Q1850" i="6" s="1"/>
  <c r="P1852" i="6"/>
  <c r="Q1852" i="6" s="1"/>
  <c r="P1848" i="6"/>
  <c r="Q1848" i="6" s="1"/>
  <c r="P1844" i="6"/>
  <c r="Q1844" i="6" s="1"/>
  <c r="P1845" i="6"/>
  <c r="Q1845" i="6" s="1"/>
  <c r="P1846" i="6"/>
  <c r="Q1846" i="6" s="1"/>
  <c r="P1847" i="6"/>
  <c r="Q1847" i="6" s="1"/>
  <c r="P1843" i="6"/>
  <c r="Q1843" i="6" s="1"/>
  <c r="P1849" i="6"/>
  <c r="Q1849" i="6" s="1"/>
  <c r="P1857" i="6"/>
  <c r="Q1857" i="6" s="1"/>
  <c r="P1858" i="6"/>
  <c r="Q1858" i="6" s="1"/>
  <c r="P1859" i="6"/>
  <c r="Q1859" i="6" s="1"/>
  <c r="P1861" i="6"/>
  <c r="Q1861" i="6" s="1"/>
  <c r="P1860" i="6"/>
  <c r="Q1860" i="6" s="1"/>
  <c r="P1862" i="6"/>
  <c r="Q1862" i="6" s="1"/>
  <c r="P1863" i="6"/>
  <c r="Q1863" i="6" s="1"/>
  <c r="P1869" i="6"/>
  <c r="Q1869" i="6" s="1"/>
  <c r="P1866" i="6"/>
  <c r="Q1866" i="6" s="1"/>
  <c r="P1870" i="6"/>
  <c r="Q1870" i="6" s="1"/>
  <c r="P1864" i="6"/>
  <c r="Q1864" i="6" s="1"/>
  <c r="P1865" i="6"/>
  <c r="Q1865" i="6" s="1"/>
  <c r="P1867" i="6"/>
  <c r="Q1867" i="6" s="1"/>
  <c r="P1868" i="6"/>
  <c r="Q1868" i="6" s="1"/>
  <c r="P1873" i="6"/>
  <c r="Q1873" i="6" s="1"/>
  <c r="P1871" i="6"/>
  <c r="Q1871" i="6" s="1"/>
  <c r="P1872" i="6"/>
  <c r="Q1872" i="6" s="1"/>
  <c r="P1874" i="6"/>
  <c r="Q1874" i="6" s="1"/>
  <c r="P1875" i="6"/>
  <c r="Q1875" i="6" s="1"/>
  <c r="P1876" i="6"/>
  <c r="Q1876" i="6" s="1"/>
  <c r="P1881" i="6"/>
  <c r="Q1881" i="6" s="1"/>
  <c r="P1882" i="6"/>
  <c r="Q1882" i="6" s="1"/>
  <c r="P1884" i="6"/>
  <c r="Q1884" i="6" s="1"/>
  <c r="P1885" i="6"/>
  <c r="Q1885" i="6" s="1"/>
  <c r="P1877" i="6"/>
  <c r="Q1877" i="6" s="1"/>
  <c r="P1878" i="6"/>
  <c r="Q1878" i="6" s="1"/>
  <c r="P1879" i="6"/>
  <c r="Q1879" i="6" s="1"/>
  <c r="P1880" i="6"/>
  <c r="Q1880" i="6" s="1"/>
  <c r="P1883" i="6"/>
  <c r="Q1883" i="6" s="1"/>
  <c r="P1887" i="6"/>
  <c r="Q1887" i="6" s="1"/>
  <c r="P1886" i="6"/>
  <c r="Q1886" i="6" s="1"/>
  <c r="P1888" i="6"/>
  <c r="Q1888" i="6" s="1"/>
  <c r="P1889" i="6"/>
  <c r="Q1889" i="6" s="1"/>
  <c r="P1890" i="6"/>
  <c r="Q1890" i="6" s="1"/>
  <c r="P1891" i="6"/>
  <c r="Q1891" i="6" s="1"/>
  <c r="P1896" i="6"/>
  <c r="Q1896" i="6" s="1"/>
  <c r="P1892" i="6"/>
  <c r="Q1892" i="6" s="1"/>
  <c r="P1895" i="6"/>
  <c r="Q1895" i="6" s="1"/>
  <c r="P1897" i="6"/>
  <c r="Q1897" i="6" s="1"/>
  <c r="P1898" i="6"/>
  <c r="Q1898" i="6" s="1"/>
  <c r="P1893" i="6"/>
  <c r="Q1893" i="6" s="1"/>
  <c r="P1894" i="6"/>
  <c r="Q1894" i="6" s="1"/>
  <c r="P1899" i="6"/>
  <c r="Q1899" i="6" s="1"/>
  <c r="P1900" i="6"/>
  <c r="Q1900" i="6" s="1"/>
  <c r="P1901" i="6"/>
  <c r="Q1901" i="6" s="1"/>
  <c r="P1902" i="6"/>
  <c r="Q1902" i="6" s="1"/>
  <c r="P1903" i="6"/>
  <c r="Q1903" i="6" s="1"/>
  <c r="P1904" i="6"/>
  <c r="Q1904" i="6" s="1"/>
  <c r="P1905" i="6"/>
  <c r="Q1905" i="6" s="1"/>
  <c r="P1906" i="6"/>
  <c r="Q1906" i="6" s="1"/>
  <c r="P1907" i="6"/>
  <c r="Q1907" i="6" s="1"/>
  <c r="P1908" i="6"/>
  <c r="Q1908" i="6" s="1"/>
  <c r="P1909" i="6"/>
  <c r="Q1909" i="6" s="1"/>
  <c r="P1923" i="6"/>
  <c r="Q1923" i="6" s="1"/>
  <c r="P1910" i="6"/>
  <c r="Q1910" i="6" s="1"/>
  <c r="P1911" i="6"/>
  <c r="Q1911" i="6" s="1"/>
  <c r="P1912" i="6"/>
  <c r="Q1912" i="6" s="1"/>
  <c r="P1913" i="6"/>
  <c r="Q1913" i="6" s="1"/>
  <c r="P1914" i="6"/>
  <c r="Q1914" i="6" s="1"/>
  <c r="P1915" i="6"/>
  <c r="Q1915" i="6" s="1"/>
  <c r="P1916" i="6"/>
  <c r="Q1916" i="6" s="1"/>
  <c r="P1917" i="6"/>
  <c r="Q1917" i="6" s="1"/>
  <c r="P1918" i="6"/>
  <c r="Q1918" i="6" s="1"/>
  <c r="P1919" i="6"/>
  <c r="Q1919" i="6" s="1"/>
  <c r="P1920" i="6"/>
  <c r="Q1920" i="6" s="1"/>
  <c r="P1921" i="6"/>
  <c r="Q1921" i="6" s="1"/>
  <c r="P1922" i="6"/>
  <c r="Q1922" i="6" s="1"/>
  <c r="P1924" i="6"/>
  <c r="Q1924" i="6" s="1"/>
  <c r="P1925" i="6"/>
  <c r="Q1925" i="6" s="1"/>
  <c r="P1926" i="6"/>
  <c r="Q1926" i="6" s="1"/>
  <c r="P1927" i="6"/>
  <c r="Q1927" i="6" s="1"/>
  <c r="P1928" i="6"/>
  <c r="Q1928" i="6" s="1"/>
  <c r="P1929" i="6"/>
  <c r="Q1929" i="6" s="1"/>
  <c r="P1930" i="6"/>
  <c r="Q1930" i="6" s="1"/>
  <c r="P1931" i="6"/>
  <c r="Q1931" i="6" s="1"/>
  <c r="P1932" i="6"/>
  <c r="Q1932" i="6" s="1"/>
  <c r="P1933" i="6"/>
  <c r="Q1933" i="6" s="1"/>
  <c r="P1936" i="6"/>
  <c r="Q1936" i="6" s="1"/>
  <c r="P1937" i="6"/>
  <c r="Q1937" i="6" s="1"/>
  <c r="P1934" i="6"/>
  <c r="Q1934" i="6" s="1"/>
  <c r="P1935" i="6"/>
  <c r="Q1935" i="6" s="1"/>
  <c r="P1938" i="6"/>
  <c r="Q1938" i="6" s="1"/>
  <c r="P1939" i="6"/>
  <c r="Q1939" i="6" s="1"/>
  <c r="P1940" i="6"/>
  <c r="Q1940" i="6" s="1"/>
  <c r="P1941" i="6"/>
  <c r="Q1941" i="6" s="1"/>
  <c r="P1942" i="6"/>
  <c r="Q1942" i="6" s="1"/>
  <c r="P1943" i="6"/>
  <c r="Q1943" i="6" s="1"/>
  <c r="P1944" i="6"/>
  <c r="Q1944" i="6" s="1"/>
  <c r="P1945" i="6"/>
  <c r="Q1945" i="6" s="1"/>
  <c r="P1946" i="6"/>
  <c r="Q1946" i="6" s="1"/>
  <c r="P1949" i="6"/>
  <c r="Q1949" i="6" s="1"/>
  <c r="P1951" i="6"/>
  <c r="Q1951" i="6" s="1"/>
  <c r="P1952" i="6"/>
  <c r="Q1952" i="6" s="1"/>
  <c r="P1950" i="6"/>
  <c r="Q1950" i="6" s="1"/>
  <c r="P1953" i="6"/>
  <c r="Q1953" i="6" s="1"/>
  <c r="P1947" i="6"/>
  <c r="Q1947" i="6" s="1"/>
  <c r="P1948" i="6"/>
  <c r="Q1948" i="6" s="1"/>
  <c r="P1954" i="6"/>
  <c r="Q1954" i="6" s="1"/>
  <c r="P1955" i="6"/>
  <c r="Q1955" i="6" s="1"/>
  <c r="P1956" i="6"/>
  <c r="Q1956" i="6" s="1"/>
  <c r="P1957" i="6"/>
  <c r="Q1957" i="6" s="1"/>
  <c r="P1958" i="6"/>
  <c r="Q1958" i="6" s="1"/>
  <c r="P1959" i="6"/>
  <c r="Q1959" i="6" s="1"/>
  <c r="P1960" i="6"/>
  <c r="Q1960" i="6" s="1"/>
  <c r="P1961" i="6"/>
  <c r="Q1961" i="6" s="1"/>
  <c r="P1962" i="6"/>
  <c r="Q1962" i="6" s="1"/>
  <c r="P1963" i="6"/>
  <c r="Q1963" i="6" s="1"/>
  <c r="P1964" i="6"/>
  <c r="Q1964" i="6" s="1"/>
  <c r="P1965" i="6"/>
  <c r="Q1965" i="6" s="1"/>
  <c r="P1966" i="6"/>
  <c r="Q1966" i="6" s="1"/>
  <c r="P1967" i="6"/>
  <c r="Q1967" i="6" s="1"/>
  <c r="P1968" i="6"/>
  <c r="Q1968" i="6" s="1"/>
  <c r="P1969" i="6"/>
  <c r="Q1969" i="6" s="1"/>
  <c r="P1970" i="6"/>
  <c r="Q1970" i="6" s="1"/>
  <c r="P1971" i="6"/>
  <c r="Q1971" i="6" s="1"/>
  <c r="P1974" i="6"/>
  <c r="Q1974" i="6" s="1"/>
  <c r="P1972" i="6"/>
  <c r="Q1972" i="6" s="1"/>
  <c r="P1973" i="6"/>
  <c r="Q1973" i="6" s="1"/>
  <c r="P1975" i="6"/>
  <c r="Q1975" i="6" s="1"/>
  <c r="P1976" i="6"/>
  <c r="Q1976" i="6" s="1"/>
  <c r="P1977" i="6"/>
  <c r="Q1977" i="6" s="1"/>
  <c r="P1978" i="6"/>
  <c r="Q1978" i="6" s="1"/>
  <c r="P1979" i="6"/>
  <c r="Q1979" i="6" s="1"/>
  <c r="P1980" i="6"/>
  <c r="Q1980" i="6" s="1"/>
  <c r="P1983" i="6"/>
  <c r="Q1983" i="6" s="1"/>
  <c r="P1981" i="6"/>
  <c r="Q1981" i="6" s="1"/>
  <c r="P1982" i="6"/>
  <c r="Q1982" i="6" s="1"/>
  <c r="P1984" i="6"/>
  <c r="Q1984" i="6" s="1"/>
  <c r="P1985" i="6"/>
  <c r="Q1985" i="6" s="1"/>
  <c r="P1986" i="6"/>
  <c r="Q1986" i="6" s="1"/>
  <c r="P1987" i="6"/>
  <c r="Q1987" i="6" s="1"/>
  <c r="P1989" i="6"/>
  <c r="Q1989" i="6" s="1"/>
  <c r="P1988" i="6"/>
  <c r="Q1988" i="6" s="1"/>
  <c r="P1990" i="6"/>
  <c r="Q1990" i="6" s="1"/>
  <c r="P1992" i="6"/>
  <c r="Q1992" i="6" s="1"/>
  <c r="P1991" i="6"/>
  <c r="Q1991" i="6" s="1"/>
  <c r="P1993" i="6"/>
  <c r="Q1993" i="6" s="1"/>
  <c r="P1994" i="6"/>
  <c r="Q1994" i="6" s="1"/>
  <c r="P1995" i="6"/>
  <c r="Q1995" i="6" s="1"/>
  <c r="P1996" i="6"/>
  <c r="Q1996" i="6" s="1"/>
  <c r="P1997" i="6"/>
  <c r="Q1997" i="6" s="1"/>
  <c r="P1998" i="6"/>
  <c r="Q1998" i="6" s="1"/>
  <c r="P1999" i="6"/>
  <c r="Q1999" i="6" s="1"/>
  <c r="P2000" i="6"/>
  <c r="Q2000" i="6" s="1"/>
  <c r="P2001" i="6"/>
  <c r="Q2001" i="6" s="1"/>
  <c r="P2002" i="6"/>
  <c r="Q2002" i="6" s="1"/>
  <c r="P2003" i="6"/>
  <c r="Q2003" i="6" s="1"/>
  <c r="P2004" i="6"/>
  <c r="Q2004" i="6" s="1"/>
  <c r="P2005" i="6"/>
  <c r="Q2005" i="6" s="1"/>
  <c r="P2006" i="6"/>
  <c r="Q2006" i="6" s="1"/>
  <c r="P2007" i="6"/>
  <c r="Q2007" i="6" s="1"/>
  <c r="P2010" i="6"/>
  <c r="Q2010" i="6" s="1"/>
  <c r="P2011" i="6"/>
  <c r="Q2011" i="6" s="1"/>
  <c r="P2008" i="6"/>
  <c r="Q2008" i="6" s="1"/>
  <c r="P2009" i="6"/>
  <c r="Q2009" i="6" s="1"/>
  <c r="P2013" i="6"/>
  <c r="Q2013" i="6" s="1"/>
  <c r="P2014" i="6"/>
  <c r="Q2014" i="6" s="1"/>
  <c r="P2012" i="6"/>
  <c r="Q2012" i="6" s="1"/>
  <c r="P2015" i="6"/>
  <c r="Q2015" i="6" s="1"/>
  <c r="P2017" i="6"/>
  <c r="Q2017" i="6" s="1"/>
  <c r="P2016" i="6"/>
  <c r="Q2016" i="6" s="1"/>
  <c r="P2018" i="6"/>
  <c r="Q2018" i="6" s="1"/>
  <c r="P2019" i="6"/>
  <c r="Q2019" i="6" s="1"/>
  <c r="P2020" i="6"/>
  <c r="Q2020" i="6" s="1"/>
  <c r="P2022" i="6"/>
  <c r="Q2022" i="6" s="1"/>
  <c r="P2021" i="6"/>
  <c r="Q2021" i="6" s="1"/>
  <c r="P2023" i="6"/>
  <c r="Q2023" i="6" s="1"/>
  <c r="P2024" i="6"/>
  <c r="Q2024" i="6" s="1"/>
  <c r="P2025" i="6"/>
  <c r="Q2025" i="6" s="1"/>
  <c r="P2026" i="6"/>
  <c r="Q2026" i="6" s="1"/>
  <c r="P2029" i="6"/>
  <c r="Q2029" i="6" s="1"/>
  <c r="P2030" i="6"/>
  <c r="Q2030" i="6" s="1"/>
  <c r="P2027" i="6"/>
  <c r="Q2027" i="6" s="1"/>
  <c r="P2028" i="6"/>
  <c r="Q2028" i="6" s="1"/>
  <c r="P2031" i="6"/>
  <c r="Q2031" i="6" s="1"/>
  <c r="P2036" i="6"/>
  <c r="Q2036" i="6" s="1"/>
  <c r="P2038" i="6"/>
  <c r="Q2038" i="6" s="1"/>
  <c r="P2039" i="6"/>
  <c r="Q2039" i="6" s="1"/>
  <c r="P2040" i="6"/>
  <c r="Q2040" i="6" s="1"/>
  <c r="P2041" i="6"/>
  <c r="Q2041" i="6" s="1"/>
  <c r="P2037" i="6"/>
  <c r="Q2037" i="6" s="1"/>
  <c r="P2043" i="6"/>
  <c r="Q2043" i="6" s="1"/>
  <c r="P2042" i="6"/>
  <c r="Q2042" i="6" s="1"/>
  <c r="P2045" i="6"/>
  <c r="Q2045" i="6" s="1"/>
  <c r="P2044" i="6"/>
  <c r="Q2044" i="6" s="1"/>
  <c r="P2047" i="6"/>
  <c r="Q2047" i="6" s="1"/>
  <c r="P2046" i="6"/>
  <c r="Q2046" i="6" s="1"/>
  <c r="P2054" i="6"/>
  <c r="Q2054" i="6" s="1"/>
  <c r="P2053" i="6"/>
  <c r="Q2053" i="6" s="1"/>
  <c r="P2049" i="6"/>
  <c r="Q2049" i="6" s="1"/>
  <c r="P2050" i="6"/>
  <c r="Q2050" i="6" s="1"/>
  <c r="P2048" i="6"/>
  <c r="Q2048" i="6" s="1"/>
  <c r="P2051" i="6"/>
  <c r="Q2051" i="6" s="1"/>
  <c r="P2052" i="6"/>
  <c r="Q2052" i="6" s="1"/>
  <c r="P2055" i="6"/>
  <c r="Q2055" i="6" s="1"/>
  <c r="P2056" i="6"/>
  <c r="Q2056" i="6" s="1"/>
  <c r="P2057" i="6"/>
  <c r="Q2057" i="6" s="1"/>
  <c r="P2058" i="6"/>
  <c r="Q2058" i="6" s="1"/>
  <c r="P2060" i="6"/>
  <c r="Q2060" i="6" s="1"/>
  <c r="P2062" i="6"/>
  <c r="Q2062" i="6" s="1"/>
  <c r="P2063" i="6"/>
  <c r="Q2063" i="6" s="1"/>
  <c r="P2059" i="6"/>
  <c r="Q2059" i="6" s="1"/>
  <c r="P2061" i="6"/>
  <c r="Q2061" i="6" s="1"/>
  <c r="P2064" i="6"/>
  <c r="Q2064" i="6" s="1"/>
  <c r="P2065" i="6"/>
  <c r="Q2065" i="6" s="1"/>
  <c r="P2066" i="6"/>
  <c r="Q2066" i="6" s="1"/>
  <c r="P2067" i="6"/>
  <c r="Q2067" i="6" s="1"/>
  <c r="P2068" i="6"/>
  <c r="Q2068" i="6" s="1"/>
  <c r="P2069" i="6"/>
  <c r="Q2069" i="6" s="1"/>
  <c r="P2070" i="6"/>
  <c r="Q2070" i="6" s="1"/>
  <c r="P2071" i="6"/>
  <c r="Q2071" i="6" s="1"/>
  <c r="P2072" i="6"/>
  <c r="Q2072" i="6" s="1"/>
  <c r="P2073" i="6"/>
  <c r="Q2073" i="6" s="1"/>
  <c r="P2074" i="6"/>
  <c r="Q2074" i="6" s="1"/>
  <c r="P2076" i="6"/>
  <c r="Q2076" i="6" s="1"/>
  <c r="P2075" i="6"/>
  <c r="Q2075" i="6" s="1"/>
  <c r="P2077" i="6"/>
  <c r="Q2077" i="6" s="1"/>
  <c r="P2078" i="6"/>
  <c r="Q2078" i="6" s="1"/>
  <c r="P2079" i="6"/>
  <c r="Q2079" i="6" s="1"/>
  <c r="P2080" i="6"/>
  <c r="Q2080" i="6" s="1"/>
  <c r="P2081" i="6"/>
  <c r="Q2081" i="6" s="1"/>
  <c r="P2082" i="6"/>
  <c r="Q2082" i="6" s="1"/>
  <c r="P2083" i="6"/>
  <c r="Q2083" i="6" s="1"/>
  <c r="P2084" i="6"/>
  <c r="Q2084" i="6" s="1"/>
  <c r="P2086" i="6"/>
  <c r="Q2086" i="6" s="1"/>
  <c r="P2085" i="6"/>
  <c r="Q2085" i="6" s="1"/>
  <c r="P2087" i="6"/>
  <c r="Q2087" i="6" s="1"/>
  <c r="P2088" i="6"/>
  <c r="Q2088" i="6" s="1"/>
  <c r="P2090" i="6"/>
  <c r="Q2090" i="6" s="1"/>
  <c r="P2089" i="6"/>
  <c r="Q2089" i="6" s="1"/>
  <c r="P2091" i="6"/>
  <c r="Q2091" i="6" s="1"/>
  <c r="P2092" i="6"/>
  <c r="Q2092" i="6" s="1"/>
  <c r="P2094" i="6"/>
  <c r="Q2094" i="6" s="1"/>
  <c r="P2093" i="6"/>
  <c r="Q2093" i="6" s="1"/>
  <c r="P2095" i="6"/>
  <c r="Q2095" i="6" s="1"/>
  <c r="P2096" i="6"/>
  <c r="Q2096" i="6" s="1"/>
  <c r="P2097" i="6"/>
  <c r="Q2097" i="6" s="1"/>
  <c r="P2098" i="6"/>
  <c r="Q2098" i="6" s="1"/>
  <c r="P2099" i="6"/>
  <c r="Q2099" i="6" s="1"/>
  <c r="P2101" i="6"/>
  <c r="Q2101" i="6" s="1"/>
  <c r="P2100" i="6"/>
  <c r="Q2100" i="6" s="1"/>
  <c r="P2102" i="6"/>
  <c r="Q2102" i="6" s="1"/>
  <c r="P2103" i="6"/>
  <c r="Q2103" i="6" s="1"/>
  <c r="P2104" i="6"/>
  <c r="Q2104" i="6" s="1"/>
  <c r="P2106" i="6"/>
  <c r="Q2106" i="6" s="1"/>
  <c r="P2105" i="6"/>
  <c r="Q2105" i="6" s="1"/>
  <c r="I2032" i="6"/>
  <c r="I2034" i="6"/>
  <c r="I2033" i="6"/>
  <c r="I2035" i="6"/>
  <c r="I1752" i="6"/>
  <c r="I1428" i="6"/>
  <c r="I1485" i="6"/>
  <c r="I1298" i="6"/>
  <c r="I1293" i="6"/>
  <c r="I1297" i="6"/>
  <c r="I1299" i="6"/>
  <c r="I1287" i="6"/>
  <c r="I1288" i="6"/>
  <c r="I1294" i="6"/>
  <c r="I1295" i="6"/>
  <c r="I1296" i="6"/>
  <c r="I1289" i="6"/>
  <c r="I1290" i="6"/>
  <c r="I1291" i="6"/>
  <c r="I1285" i="6"/>
  <c r="I1286" i="6"/>
  <c r="I1292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6" i="6"/>
  <c r="I1329" i="6"/>
  <c r="I1331" i="6"/>
  <c r="I1332" i="6"/>
  <c r="I1333" i="6"/>
  <c r="I1334" i="6"/>
  <c r="I1330" i="6"/>
  <c r="I1335" i="6"/>
  <c r="I1336" i="6"/>
  <c r="I1315" i="6"/>
  <c r="I1318" i="6"/>
  <c r="I1319" i="6"/>
  <c r="I1320" i="6"/>
  <c r="I1321" i="6"/>
  <c r="I1322" i="6"/>
  <c r="I1323" i="6"/>
  <c r="I1324" i="6"/>
  <c r="I1325" i="6"/>
  <c r="I1317" i="6"/>
  <c r="I1326" i="6"/>
  <c r="I1327" i="6"/>
  <c r="I1328" i="6"/>
  <c r="I1337" i="6"/>
  <c r="I1338" i="6"/>
  <c r="I1339" i="6"/>
  <c r="I1340" i="6"/>
  <c r="I1342" i="6"/>
  <c r="I1359" i="6"/>
  <c r="I1343" i="6"/>
  <c r="I1344" i="6"/>
  <c r="I1345" i="6"/>
  <c r="I1346" i="6"/>
  <c r="I1347" i="6"/>
  <c r="I1348" i="6"/>
  <c r="I1341" i="6"/>
  <c r="I1349" i="6"/>
  <c r="I1350" i="6"/>
  <c r="I1351" i="6"/>
  <c r="I1352" i="6"/>
  <c r="I1353" i="6"/>
  <c r="I1354" i="6"/>
  <c r="I1355" i="6"/>
  <c r="I1356" i="6"/>
  <c r="I1357" i="6"/>
  <c r="I1358" i="6"/>
  <c r="I1360" i="6"/>
  <c r="I1361" i="6"/>
  <c r="I1362" i="6"/>
  <c r="I1366" i="6"/>
  <c r="I1363" i="6"/>
  <c r="I1364" i="6"/>
  <c r="I1365" i="6"/>
  <c r="I1367" i="6"/>
  <c r="I1368" i="6"/>
  <c r="I1371" i="6"/>
  <c r="I1369" i="6"/>
  <c r="I1370" i="6"/>
  <c r="I1372" i="6"/>
  <c r="I1373" i="6"/>
  <c r="I1374" i="6"/>
  <c r="I1375" i="6"/>
  <c r="I1376" i="6"/>
  <c r="I1377" i="6"/>
  <c r="I1378" i="6"/>
  <c r="I1380" i="6"/>
  <c r="I1379" i="6"/>
  <c r="I1383" i="6"/>
  <c r="I1382" i="6"/>
  <c r="I1381" i="6"/>
  <c r="I1384" i="6"/>
  <c r="I1394" i="6"/>
  <c r="I1395" i="6"/>
  <c r="I1396" i="6"/>
  <c r="I1391" i="6"/>
  <c r="I1392" i="6"/>
  <c r="I1393" i="6"/>
  <c r="I1387" i="6"/>
  <c r="I1388" i="6"/>
  <c r="I1389" i="6"/>
  <c r="I1390" i="6"/>
  <c r="I1385" i="6"/>
  <c r="I1386" i="6"/>
  <c r="I1398" i="6"/>
  <c r="I1397" i="6"/>
  <c r="I1400" i="6"/>
  <c r="I1399" i="6"/>
  <c r="I1401" i="6"/>
  <c r="I1403" i="6"/>
  <c r="I1402" i="6"/>
  <c r="I1404" i="6"/>
  <c r="I1405" i="6"/>
  <c r="I1406" i="6"/>
  <c r="I1407" i="6"/>
  <c r="I1409" i="6"/>
  <c r="I1408" i="6"/>
  <c r="I1411" i="6"/>
  <c r="I1410" i="6"/>
  <c r="I1412" i="6"/>
  <c r="I1413" i="6"/>
  <c r="I1414" i="6"/>
  <c r="I1415" i="6"/>
  <c r="I1416" i="6"/>
  <c r="I1417" i="6"/>
  <c r="I1418" i="6"/>
  <c r="I1419" i="6"/>
  <c r="I1421" i="6"/>
  <c r="I1420" i="6"/>
  <c r="I1422" i="6"/>
  <c r="I1423" i="6"/>
  <c r="I1424" i="6"/>
  <c r="I1425" i="6"/>
  <c r="I1426" i="6"/>
  <c r="I1427" i="6"/>
  <c r="I1429" i="6"/>
  <c r="I1430" i="6"/>
  <c r="I1431" i="6"/>
  <c r="I1432" i="6"/>
  <c r="I1433" i="6"/>
  <c r="I1434" i="6"/>
  <c r="I1435" i="6"/>
  <c r="I1436" i="6"/>
  <c r="I1437" i="6"/>
  <c r="I1438" i="6"/>
  <c r="I1439" i="6"/>
  <c r="I1441" i="6"/>
  <c r="I1440" i="6"/>
  <c r="I1442" i="6"/>
  <c r="I1447" i="6"/>
  <c r="I1448" i="6"/>
  <c r="I1444" i="6"/>
  <c r="I1449" i="6"/>
  <c r="I1450" i="6"/>
  <c r="I1445" i="6"/>
  <c r="I1451" i="6"/>
  <c r="I1452" i="6"/>
  <c r="I1446" i="6"/>
  <c r="I1443" i="6"/>
  <c r="I1454" i="6"/>
  <c r="I1455" i="6"/>
  <c r="I1453" i="6"/>
  <c r="I1456" i="6"/>
  <c r="I1457" i="6"/>
  <c r="I1458" i="6"/>
  <c r="I1459" i="6"/>
  <c r="I1460" i="6"/>
  <c r="I1461" i="6"/>
  <c r="I1462" i="6"/>
  <c r="I1463" i="6"/>
  <c r="I1465" i="6"/>
  <c r="I1466" i="6"/>
  <c r="I1464" i="6"/>
  <c r="I1467" i="6"/>
  <c r="I1468" i="6"/>
  <c r="I1469" i="6"/>
  <c r="I1470" i="6"/>
  <c r="I1471" i="6"/>
  <c r="I1472" i="6"/>
  <c r="I1473" i="6"/>
  <c r="I1474" i="6"/>
  <c r="I1476" i="6"/>
  <c r="I1477" i="6"/>
  <c r="I1475" i="6"/>
  <c r="I1478" i="6"/>
  <c r="I1479" i="6"/>
  <c r="I1480" i="6"/>
  <c r="I1481" i="6"/>
  <c r="I1482" i="6"/>
  <c r="I1483" i="6"/>
  <c r="I1484" i="6"/>
  <c r="I1486" i="6"/>
  <c r="I1488" i="6"/>
  <c r="I1487" i="6"/>
  <c r="I1489" i="6"/>
  <c r="I1490" i="6"/>
  <c r="I1491" i="6"/>
  <c r="I1492" i="6"/>
  <c r="I1494" i="6"/>
  <c r="I1493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7" i="6"/>
  <c r="I1518" i="6"/>
  <c r="I1515" i="6"/>
  <c r="I1516" i="6"/>
  <c r="I1520" i="6"/>
  <c r="I1519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5" i="6"/>
  <c r="I1536" i="6"/>
  <c r="I1537" i="6"/>
  <c r="I1534" i="6"/>
  <c r="I1538" i="6"/>
  <c r="I1539" i="6"/>
  <c r="I1540" i="6"/>
  <c r="I1541" i="6"/>
  <c r="I1542" i="6"/>
  <c r="I1543" i="6"/>
  <c r="I1544" i="6"/>
  <c r="I1545" i="6"/>
  <c r="I1546" i="6"/>
  <c r="I1547" i="6"/>
  <c r="I1548" i="6"/>
  <c r="I1551" i="6"/>
  <c r="I1552" i="6"/>
  <c r="I1550" i="6"/>
  <c r="I1549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9" i="6"/>
  <c r="I1593" i="6"/>
  <c r="I1608" i="6"/>
  <c r="I1606" i="6"/>
  <c r="I1594" i="6"/>
  <c r="I1595" i="6"/>
  <c r="I1609" i="6"/>
  <c r="I1596" i="6"/>
  <c r="I1586" i="6"/>
  <c r="I1597" i="6"/>
  <c r="I1580" i="6"/>
  <c r="I1577" i="6"/>
  <c r="I1581" i="6"/>
  <c r="I1582" i="6"/>
  <c r="I1583" i="6"/>
  <c r="I1587" i="6"/>
  <c r="I1598" i="6"/>
  <c r="I1584" i="6"/>
  <c r="I1588" i="6"/>
  <c r="I1599" i="6"/>
  <c r="I1589" i="6"/>
  <c r="I1585" i="6"/>
  <c r="I1600" i="6"/>
  <c r="I1601" i="6"/>
  <c r="I1607" i="6"/>
  <c r="I1610" i="6"/>
  <c r="I1602" i="6"/>
  <c r="I1603" i="6"/>
  <c r="I1590" i="6"/>
  <c r="I1604" i="6"/>
  <c r="I1591" i="6"/>
  <c r="I1592" i="6"/>
  <c r="I1605" i="6"/>
  <c r="I1578" i="6"/>
  <c r="I1611" i="6"/>
  <c r="I1612" i="6"/>
  <c r="I1613" i="6"/>
  <c r="I1614" i="6"/>
  <c r="I1619" i="6"/>
  <c r="I1626" i="6"/>
  <c r="I1620" i="6"/>
  <c r="I1617" i="6"/>
  <c r="I1627" i="6"/>
  <c r="I1615" i="6"/>
  <c r="I1616" i="6"/>
  <c r="I1621" i="6"/>
  <c r="I1622" i="6"/>
  <c r="I1623" i="6"/>
  <c r="I1624" i="6"/>
  <c r="I1618" i="6"/>
  <c r="I1625" i="6"/>
  <c r="I1628" i="6"/>
  <c r="I1629" i="6"/>
  <c r="I1630" i="6"/>
  <c r="I1631" i="6"/>
  <c r="I1632" i="6"/>
  <c r="I1633" i="6"/>
  <c r="I1635" i="6"/>
  <c r="I1636" i="6"/>
  <c r="I1634" i="6"/>
  <c r="I1639" i="6"/>
  <c r="I1641" i="6"/>
  <c r="I1637" i="6"/>
  <c r="I1638" i="6"/>
  <c r="I1640" i="6"/>
  <c r="I1643" i="6"/>
  <c r="I1645" i="6"/>
  <c r="I1642" i="6"/>
  <c r="I1644" i="6"/>
  <c r="I1648" i="6"/>
  <c r="I1646" i="6"/>
  <c r="I1647" i="6"/>
  <c r="I1649" i="6"/>
  <c r="I1650" i="6"/>
  <c r="I1651" i="6"/>
  <c r="I1652" i="6"/>
  <c r="I1655" i="6"/>
  <c r="I1659" i="6"/>
  <c r="I1653" i="6"/>
  <c r="I1654" i="6"/>
  <c r="I1656" i="6"/>
  <c r="I1657" i="6"/>
  <c r="I1658" i="6"/>
  <c r="I1660" i="6"/>
  <c r="I1662" i="6"/>
  <c r="I1663" i="6"/>
  <c r="I1665" i="6"/>
  <c r="I1661" i="6"/>
  <c r="I1664" i="6"/>
  <c r="I1666" i="6"/>
  <c r="I1667" i="6"/>
  <c r="I1668" i="6"/>
  <c r="I1669" i="6"/>
  <c r="I1670" i="6"/>
  <c r="I1672" i="6"/>
  <c r="I1673" i="6"/>
  <c r="I1674" i="6"/>
  <c r="I1671" i="6"/>
  <c r="I1675" i="6"/>
  <c r="I1676" i="6"/>
  <c r="I1691" i="6"/>
  <c r="I1692" i="6"/>
  <c r="I1693" i="6"/>
  <c r="I1680" i="6"/>
  <c r="I1694" i="6"/>
  <c r="I1681" i="6"/>
  <c r="I1695" i="6"/>
  <c r="I1696" i="6"/>
  <c r="I1697" i="6"/>
  <c r="I1698" i="6"/>
  <c r="I1682" i="6"/>
  <c r="I1683" i="6"/>
  <c r="I1684" i="6"/>
  <c r="I1685" i="6"/>
  <c r="I1686" i="6"/>
  <c r="I1687" i="6"/>
  <c r="I1688" i="6"/>
  <c r="I1678" i="6"/>
  <c r="I1679" i="6"/>
  <c r="I1689" i="6"/>
  <c r="I1690" i="6"/>
  <c r="I1677" i="6"/>
  <c r="I1699" i="6"/>
  <c r="I1702" i="6"/>
  <c r="I1705" i="6"/>
  <c r="I1706" i="6"/>
  <c r="I1700" i="6"/>
  <c r="I1703" i="6"/>
  <c r="I1701" i="6"/>
  <c r="I1704" i="6"/>
  <c r="I1707" i="6"/>
  <c r="I1709" i="6"/>
  <c r="I1708" i="6"/>
  <c r="I1710" i="6"/>
  <c r="I1713" i="6"/>
  <c r="I1714" i="6"/>
  <c r="I1711" i="6"/>
  <c r="I1712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8" i="6"/>
  <c r="I1727" i="6"/>
  <c r="I1729" i="6"/>
  <c r="I1732" i="6"/>
  <c r="I1730" i="6"/>
  <c r="I1731" i="6"/>
  <c r="I1733" i="6"/>
  <c r="I1735" i="6"/>
  <c r="I1736" i="6"/>
  <c r="I1737" i="6"/>
  <c r="I1734" i="6"/>
  <c r="I1738" i="6"/>
  <c r="I1739" i="6"/>
  <c r="I1740" i="6"/>
  <c r="I1741" i="6"/>
  <c r="I1742" i="6"/>
  <c r="I1743" i="6"/>
  <c r="I1744" i="6"/>
  <c r="I1746" i="6"/>
  <c r="I1745" i="6"/>
  <c r="I1747" i="6"/>
  <c r="I1748" i="6"/>
  <c r="I1749" i="6"/>
  <c r="I1750" i="6"/>
  <c r="I1751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9" i="6"/>
  <c r="I1788" i="6"/>
  <c r="I1790" i="6"/>
  <c r="I1791" i="6"/>
  <c r="I1792" i="6"/>
  <c r="I1793" i="6"/>
  <c r="I1794" i="6"/>
  <c r="I1795" i="6"/>
  <c r="I1796" i="6"/>
  <c r="I1804" i="6"/>
  <c r="I1805" i="6"/>
  <c r="I1800" i="6"/>
  <c r="I1801" i="6"/>
  <c r="I1802" i="6"/>
  <c r="I1803" i="6"/>
  <c r="I1797" i="6"/>
  <c r="I1798" i="6"/>
  <c r="I1799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22" i="6"/>
  <c r="I1820" i="6"/>
  <c r="I1823" i="6"/>
  <c r="I1819" i="6"/>
  <c r="I1821" i="6"/>
  <c r="I1826" i="6"/>
  <c r="I1824" i="6"/>
  <c r="I1825" i="6"/>
  <c r="I1827" i="6"/>
  <c r="I1830" i="6"/>
  <c r="I1828" i="6"/>
  <c r="I1829" i="6"/>
  <c r="I1831" i="6"/>
  <c r="I1832" i="6"/>
  <c r="I1834" i="6"/>
  <c r="I1833" i="6"/>
  <c r="I1836" i="6"/>
  <c r="I1837" i="6"/>
  <c r="I1835" i="6"/>
  <c r="I1838" i="6"/>
  <c r="I1840" i="6"/>
  <c r="I1841" i="6"/>
  <c r="I1839" i="6"/>
  <c r="I1855" i="6"/>
  <c r="I1856" i="6"/>
  <c r="I1851" i="6"/>
  <c r="I1853" i="6"/>
  <c r="I1854" i="6"/>
  <c r="I1842" i="6"/>
  <c r="I1850" i="6"/>
  <c r="I1852" i="6"/>
  <c r="I1848" i="6"/>
  <c r="I1844" i="6"/>
  <c r="I1845" i="6"/>
  <c r="I1846" i="6"/>
  <c r="I1847" i="6"/>
  <c r="I1843" i="6"/>
  <c r="I1849" i="6"/>
  <c r="I1857" i="6"/>
  <c r="I1858" i="6"/>
  <c r="I1859" i="6"/>
  <c r="I1861" i="6"/>
  <c r="I1860" i="6"/>
  <c r="I1862" i="6"/>
  <c r="I1863" i="6"/>
  <c r="I1869" i="6"/>
  <c r="I1866" i="6"/>
  <c r="I1870" i="6"/>
  <c r="I1864" i="6"/>
  <c r="I1865" i="6"/>
  <c r="I1867" i="6"/>
  <c r="I1868" i="6"/>
  <c r="I1873" i="6"/>
  <c r="I1871" i="6"/>
  <c r="I1872" i="6"/>
  <c r="I1874" i="6"/>
  <c r="I1875" i="6"/>
  <c r="I1876" i="6"/>
  <c r="I1881" i="6"/>
  <c r="I1882" i="6"/>
  <c r="I1884" i="6"/>
  <c r="I1885" i="6"/>
  <c r="I1877" i="6"/>
  <c r="I1878" i="6"/>
  <c r="I1879" i="6"/>
  <c r="I1880" i="6"/>
  <c r="I1883" i="6"/>
  <c r="I1887" i="6"/>
  <c r="I1886" i="6"/>
  <c r="I1888" i="6"/>
  <c r="I1889" i="6"/>
  <c r="I1890" i="6"/>
  <c r="I1891" i="6"/>
  <c r="I1896" i="6"/>
  <c r="I1892" i="6"/>
  <c r="I1895" i="6"/>
  <c r="I1897" i="6"/>
  <c r="I1898" i="6"/>
  <c r="I1893" i="6"/>
  <c r="I1894" i="6"/>
  <c r="I1899" i="6"/>
  <c r="I1900" i="6"/>
  <c r="I1901" i="6"/>
  <c r="I1902" i="6"/>
  <c r="I1903" i="6"/>
  <c r="I1904" i="6"/>
  <c r="I1905" i="6"/>
  <c r="I1906" i="6"/>
  <c r="I1907" i="6"/>
  <c r="I1908" i="6"/>
  <c r="I1909" i="6"/>
  <c r="I1923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4" i="6"/>
  <c r="I1925" i="6"/>
  <c r="I1926" i="6"/>
  <c r="I1927" i="6"/>
  <c r="I1928" i="6"/>
  <c r="I1929" i="6"/>
  <c r="I1930" i="6"/>
  <c r="I1931" i="6"/>
  <c r="I1932" i="6"/>
  <c r="I1933" i="6"/>
  <c r="I1936" i="6"/>
  <c r="I1937" i="6"/>
  <c r="I1934" i="6"/>
  <c r="I1935" i="6"/>
  <c r="I1938" i="6"/>
  <c r="I1939" i="6"/>
  <c r="I1940" i="6"/>
  <c r="I1941" i="6"/>
  <c r="I1942" i="6"/>
  <c r="I1943" i="6"/>
  <c r="I1944" i="6"/>
  <c r="I1945" i="6"/>
  <c r="I1946" i="6"/>
  <c r="I1949" i="6"/>
  <c r="I1951" i="6"/>
  <c r="I1952" i="6"/>
  <c r="I1950" i="6"/>
  <c r="I1953" i="6"/>
  <c r="I1947" i="6"/>
  <c r="I1948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4" i="6"/>
  <c r="I1972" i="6"/>
  <c r="I1973" i="6"/>
  <c r="I1975" i="6"/>
  <c r="I1976" i="6"/>
  <c r="I1977" i="6"/>
  <c r="I1978" i="6"/>
  <c r="I1979" i="6"/>
  <c r="I1980" i="6"/>
  <c r="I1983" i="6"/>
  <c r="I1981" i="6"/>
  <c r="I1982" i="6"/>
  <c r="I1984" i="6"/>
  <c r="I1985" i="6"/>
  <c r="I1986" i="6"/>
  <c r="I1987" i="6"/>
  <c r="I1989" i="6"/>
  <c r="I1988" i="6"/>
  <c r="I1990" i="6"/>
  <c r="I1992" i="6"/>
  <c r="I1991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10" i="6"/>
  <c r="I2011" i="6"/>
  <c r="I2008" i="6"/>
  <c r="I2009" i="6"/>
  <c r="I2013" i="6"/>
  <c r="I2014" i="6"/>
  <c r="I2012" i="6"/>
  <c r="I2015" i="6"/>
  <c r="I2017" i="6"/>
  <c r="I2016" i="6"/>
  <c r="I2018" i="6"/>
  <c r="I2019" i="6"/>
  <c r="I2020" i="6"/>
  <c r="I2022" i="6"/>
  <c r="I2021" i="6"/>
  <c r="I2023" i="6"/>
  <c r="I2024" i="6"/>
  <c r="I2025" i="6"/>
  <c r="I2026" i="6"/>
  <c r="I2029" i="6"/>
  <c r="I2030" i="6"/>
  <c r="I2027" i="6"/>
  <c r="I2028" i="6"/>
  <c r="I2031" i="6"/>
  <c r="I2036" i="6"/>
  <c r="I2038" i="6"/>
  <c r="I2039" i="6"/>
  <c r="I2040" i="6"/>
  <c r="I2041" i="6"/>
  <c r="I2037" i="6"/>
  <c r="I2043" i="6"/>
  <c r="I2042" i="6"/>
  <c r="I2045" i="6"/>
  <c r="I2044" i="6"/>
  <c r="I2047" i="6"/>
  <c r="I2046" i="6"/>
  <c r="I2054" i="6"/>
  <c r="I2053" i="6"/>
  <c r="I2049" i="6"/>
  <c r="I2050" i="6"/>
  <c r="I2048" i="6"/>
  <c r="I2051" i="6"/>
  <c r="I2052" i="6"/>
  <c r="I2055" i="6"/>
  <c r="I2056" i="6"/>
  <c r="I2057" i="6"/>
  <c r="I2058" i="6"/>
  <c r="I2060" i="6"/>
  <c r="I2062" i="6"/>
  <c r="I2063" i="6"/>
  <c r="I2059" i="6"/>
  <c r="I2061" i="6"/>
  <c r="I2064" i="6"/>
  <c r="I2065" i="6"/>
  <c r="I2066" i="6"/>
  <c r="I2067" i="6"/>
  <c r="I2068" i="6"/>
  <c r="I2069" i="6"/>
  <c r="I2070" i="6"/>
  <c r="I2071" i="6"/>
  <c r="I2072" i="6"/>
  <c r="I2073" i="6"/>
  <c r="I2074" i="6"/>
  <c r="I2076" i="6"/>
  <c r="I2075" i="6"/>
  <c r="I2077" i="6"/>
  <c r="I2078" i="6"/>
  <c r="I2079" i="6"/>
  <c r="I2080" i="6"/>
  <c r="I2081" i="6"/>
  <c r="I2082" i="6"/>
  <c r="I2083" i="6"/>
  <c r="I2084" i="6"/>
  <c r="I2086" i="6"/>
  <c r="I2085" i="6"/>
  <c r="I2087" i="6"/>
  <c r="I2088" i="6"/>
  <c r="I2090" i="6"/>
  <c r="I2089" i="6"/>
  <c r="I2091" i="6"/>
  <c r="I2092" i="6"/>
  <c r="I2094" i="6"/>
  <c r="I2093" i="6"/>
  <c r="I2095" i="6"/>
  <c r="I2096" i="6"/>
  <c r="I2097" i="6"/>
  <c r="I2098" i="6"/>
  <c r="I2099" i="6"/>
  <c r="I2101" i="6"/>
  <c r="I2100" i="6"/>
  <c r="I2102" i="6"/>
  <c r="I2103" i="6"/>
  <c r="I2104" i="6"/>
  <c r="I2106" i="6"/>
  <c r="I2105" i="6"/>
  <c r="A2032" i="6"/>
  <c r="A2034" i="6"/>
  <c r="A2033" i="6"/>
  <c r="A2035" i="6"/>
  <c r="A1752" i="6"/>
  <c r="A1428" i="6"/>
  <c r="A1485" i="6"/>
  <c r="A1298" i="6"/>
  <c r="A1293" i="6"/>
  <c r="A1297" i="6"/>
  <c r="A1299" i="6"/>
  <c r="A1287" i="6"/>
  <c r="A1288" i="6"/>
  <c r="A1294" i="6"/>
  <c r="A1295" i="6"/>
  <c r="A1296" i="6"/>
  <c r="A1289" i="6"/>
  <c r="A1290" i="6"/>
  <c r="A1291" i="6"/>
  <c r="A1285" i="6"/>
  <c r="A1286" i="6"/>
  <c r="A1292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6" i="6"/>
  <c r="A1329" i="6"/>
  <c r="A1331" i="6"/>
  <c r="A1332" i="6"/>
  <c r="A1333" i="6"/>
  <c r="A1334" i="6"/>
  <c r="A1330" i="6"/>
  <c r="A1335" i="6"/>
  <c r="A1336" i="6"/>
  <c r="A1315" i="6"/>
  <c r="A1318" i="6"/>
  <c r="A1319" i="6"/>
  <c r="A1320" i="6"/>
  <c r="A1321" i="6"/>
  <c r="A1322" i="6"/>
  <c r="A1323" i="6"/>
  <c r="A1324" i="6"/>
  <c r="A1325" i="6"/>
  <c r="A1317" i="6"/>
  <c r="A1326" i="6"/>
  <c r="A1327" i="6"/>
  <c r="A1328" i="6"/>
  <c r="A1337" i="6"/>
  <c r="A1338" i="6"/>
  <c r="A1339" i="6"/>
  <c r="A1340" i="6"/>
  <c r="A1342" i="6"/>
  <c r="A1359" i="6"/>
  <c r="A1343" i="6"/>
  <c r="A1344" i="6"/>
  <c r="A1345" i="6"/>
  <c r="A1346" i="6"/>
  <c r="A1347" i="6"/>
  <c r="A1348" i="6"/>
  <c r="A1341" i="6"/>
  <c r="A1349" i="6"/>
  <c r="A1350" i="6"/>
  <c r="A1351" i="6"/>
  <c r="A1352" i="6"/>
  <c r="A1353" i="6"/>
  <c r="A1354" i="6"/>
  <c r="A1355" i="6"/>
  <c r="A1356" i="6"/>
  <c r="A1357" i="6"/>
  <c r="A1358" i="6"/>
  <c r="A1360" i="6"/>
  <c r="A1361" i="6"/>
  <c r="A1362" i="6"/>
  <c r="A1366" i="6"/>
  <c r="A1363" i="6"/>
  <c r="A1364" i="6"/>
  <c r="A1365" i="6"/>
  <c r="A1367" i="6"/>
  <c r="A1368" i="6"/>
  <c r="A1371" i="6"/>
  <c r="A1369" i="6"/>
  <c r="A1370" i="6"/>
  <c r="A1372" i="6"/>
  <c r="A1373" i="6"/>
  <c r="A1374" i="6"/>
  <c r="A1375" i="6"/>
  <c r="A1376" i="6"/>
  <c r="A1377" i="6"/>
  <c r="A1378" i="6"/>
  <c r="A1380" i="6"/>
  <c r="A1379" i="6"/>
  <c r="A1383" i="6"/>
  <c r="A1382" i="6"/>
  <c r="A1381" i="6"/>
  <c r="A1384" i="6"/>
  <c r="A1394" i="6"/>
  <c r="A1395" i="6"/>
  <c r="A1396" i="6"/>
  <c r="A1391" i="6"/>
  <c r="A1392" i="6"/>
  <c r="A1393" i="6"/>
  <c r="A1387" i="6"/>
  <c r="A1388" i="6"/>
  <c r="A1389" i="6"/>
  <c r="A1390" i="6"/>
  <c r="A1385" i="6"/>
  <c r="A1386" i="6"/>
  <c r="A1398" i="6"/>
  <c r="A1397" i="6"/>
  <c r="A1400" i="6"/>
  <c r="A1399" i="6"/>
  <c r="A1401" i="6"/>
  <c r="A1403" i="6"/>
  <c r="A1402" i="6"/>
  <c r="A1404" i="6"/>
  <c r="A1405" i="6"/>
  <c r="A1406" i="6"/>
  <c r="A1407" i="6"/>
  <c r="A1409" i="6"/>
  <c r="A1408" i="6"/>
  <c r="A1411" i="6"/>
  <c r="A1410" i="6"/>
  <c r="A1412" i="6"/>
  <c r="A1413" i="6"/>
  <c r="A1414" i="6"/>
  <c r="A1415" i="6"/>
  <c r="A1416" i="6"/>
  <c r="A1417" i="6"/>
  <c r="A1418" i="6"/>
  <c r="A1419" i="6"/>
  <c r="A1421" i="6"/>
  <c r="A1420" i="6"/>
  <c r="A1422" i="6"/>
  <c r="A1423" i="6"/>
  <c r="A1424" i="6"/>
  <c r="A1425" i="6"/>
  <c r="A1426" i="6"/>
  <c r="A1427" i="6"/>
  <c r="A1429" i="6"/>
  <c r="A1430" i="6"/>
  <c r="A1431" i="6"/>
  <c r="A1432" i="6"/>
  <c r="A1433" i="6"/>
  <c r="A1434" i="6"/>
  <c r="A1435" i="6"/>
  <c r="A1436" i="6"/>
  <c r="A1437" i="6"/>
  <c r="A1438" i="6"/>
  <c r="A1439" i="6"/>
  <c r="A1441" i="6"/>
  <c r="A1440" i="6"/>
  <c r="A1442" i="6"/>
  <c r="A1447" i="6"/>
  <c r="A1448" i="6"/>
  <c r="A1444" i="6"/>
  <c r="A1449" i="6"/>
  <c r="A1450" i="6"/>
  <c r="A1445" i="6"/>
  <c r="A1451" i="6"/>
  <c r="A1452" i="6"/>
  <c r="A1446" i="6"/>
  <c r="A1443" i="6"/>
  <c r="A1454" i="6"/>
  <c r="A1455" i="6"/>
  <c r="A1453" i="6"/>
  <c r="A1456" i="6"/>
  <c r="A1457" i="6"/>
  <c r="A1458" i="6"/>
  <c r="A1459" i="6"/>
  <c r="A1460" i="6"/>
  <c r="A1461" i="6"/>
  <c r="A1462" i="6"/>
  <c r="A1463" i="6"/>
  <c r="A1465" i="6"/>
  <c r="A1466" i="6"/>
  <c r="A1464" i="6"/>
  <c r="A1467" i="6"/>
  <c r="A1468" i="6"/>
  <c r="A1469" i="6"/>
  <c r="A1470" i="6"/>
  <c r="A1471" i="6"/>
  <c r="A1472" i="6"/>
  <c r="A1473" i="6"/>
  <c r="A1474" i="6"/>
  <c r="A1476" i="6"/>
  <c r="A1477" i="6"/>
  <c r="A1475" i="6"/>
  <c r="A1478" i="6"/>
  <c r="A1479" i="6"/>
  <c r="A1480" i="6"/>
  <c r="A1481" i="6"/>
  <c r="A1482" i="6"/>
  <c r="A1483" i="6"/>
  <c r="A1484" i="6"/>
  <c r="A1486" i="6"/>
  <c r="A1488" i="6"/>
  <c r="A1487" i="6"/>
  <c r="A1489" i="6"/>
  <c r="A1490" i="6"/>
  <c r="A1491" i="6"/>
  <c r="A1492" i="6"/>
  <c r="A1494" i="6"/>
  <c r="A1493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7" i="6"/>
  <c r="A1518" i="6"/>
  <c r="A1515" i="6"/>
  <c r="A1516" i="6"/>
  <c r="A1520" i="6"/>
  <c r="A1519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5" i="6"/>
  <c r="A1536" i="6"/>
  <c r="A1537" i="6"/>
  <c r="A1534" i="6"/>
  <c r="A1538" i="6"/>
  <c r="A1539" i="6"/>
  <c r="A1540" i="6"/>
  <c r="A1541" i="6"/>
  <c r="A1542" i="6"/>
  <c r="A1543" i="6"/>
  <c r="A1544" i="6"/>
  <c r="A1545" i="6"/>
  <c r="A1546" i="6"/>
  <c r="A1547" i="6"/>
  <c r="A1548" i="6"/>
  <c r="A1551" i="6"/>
  <c r="A1552" i="6"/>
  <c r="A1550" i="6"/>
  <c r="A1549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9" i="6"/>
  <c r="A1593" i="6"/>
  <c r="A1608" i="6"/>
  <c r="A1606" i="6"/>
  <c r="A1594" i="6"/>
  <c r="A1595" i="6"/>
  <c r="A1609" i="6"/>
  <c r="A1596" i="6"/>
  <c r="A1586" i="6"/>
  <c r="A1597" i="6"/>
  <c r="A1580" i="6"/>
  <c r="A1577" i="6"/>
  <c r="A1581" i="6"/>
  <c r="A1582" i="6"/>
  <c r="A1583" i="6"/>
  <c r="A1587" i="6"/>
  <c r="A1598" i="6"/>
  <c r="A1584" i="6"/>
  <c r="A1588" i="6"/>
  <c r="A1599" i="6"/>
  <c r="A1589" i="6"/>
  <c r="A1585" i="6"/>
  <c r="A1600" i="6"/>
  <c r="A1601" i="6"/>
  <c r="A1607" i="6"/>
  <c r="A1610" i="6"/>
  <c r="A1602" i="6"/>
  <c r="A1603" i="6"/>
  <c r="A1590" i="6"/>
  <c r="A1604" i="6"/>
  <c r="A1591" i="6"/>
  <c r="A1592" i="6"/>
  <c r="A1605" i="6"/>
  <c r="A1578" i="6"/>
  <c r="A1611" i="6"/>
  <c r="A1612" i="6"/>
  <c r="A1613" i="6"/>
  <c r="A1614" i="6"/>
  <c r="A1619" i="6"/>
  <c r="A1626" i="6"/>
  <c r="A1620" i="6"/>
  <c r="A1617" i="6"/>
  <c r="A1627" i="6"/>
  <c r="A1615" i="6"/>
  <c r="A1616" i="6"/>
  <c r="A1621" i="6"/>
  <c r="A1622" i="6"/>
  <c r="A1623" i="6"/>
  <c r="A1624" i="6"/>
  <c r="A1618" i="6"/>
  <c r="A1625" i="6"/>
  <c r="A1628" i="6"/>
  <c r="A1629" i="6"/>
  <c r="A1630" i="6"/>
  <c r="A1631" i="6"/>
  <c r="A1632" i="6"/>
  <c r="A1633" i="6"/>
  <c r="A1635" i="6"/>
  <c r="A1636" i="6"/>
  <c r="A1634" i="6"/>
  <c r="A1639" i="6"/>
  <c r="A1641" i="6"/>
  <c r="A1637" i="6"/>
  <c r="A1638" i="6"/>
  <c r="A1640" i="6"/>
  <c r="A1643" i="6"/>
  <c r="A1645" i="6"/>
  <c r="A1642" i="6"/>
  <c r="A1644" i="6"/>
  <c r="A1648" i="6"/>
  <c r="A1646" i="6"/>
  <c r="A1647" i="6"/>
  <c r="A1649" i="6"/>
  <c r="A1650" i="6"/>
  <c r="A1651" i="6"/>
  <c r="A1652" i="6"/>
  <c r="A1655" i="6"/>
  <c r="A1659" i="6"/>
  <c r="A1653" i="6"/>
  <c r="A1654" i="6"/>
  <c r="A1656" i="6"/>
  <c r="A1657" i="6"/>
  <c r="A1658" i="6"/>
  <c r="A1660" i="6"/>
  <c r="A1662" i="6"/>
  <c r="A1663" i="6"/>
  <c r="A1665" i="6"/>
  <c r="A1661" i="6"/>
  <c r="A1664" i="6"/>
  <c r="A1666" i="6"/>
  <c r="A1667" i="6"/>
  <c r="A1668" i="6"/>
  <c r="A1669" i="6"/>
  <c r="A1670" i="6"/>
  <c r="A1672" i="6"/>
  <c r="A1673" i="6"/>
  <c r="A1674" i="6"/>
  <c r="A1671" i="6"/>
  <c r="A1675" i="6"/>
  <c r="A1676" i="6"/>
  <c r="A1691" i="6"/>
  <c r="A1692" i="6"/>
  <c r="A1693" i="6"/>
  <c r="A1680" i="6"/>
  <c r="A1694" i="6"/>
  <c r="A1681" i="6"/>
  <c r="A1695" i="6"/>
  <c r="A1696" i="6"/>
  <c r="A1697" i="6"/>
  <c r="A1698" i="6"/>
  <c r="A1682" i="6"/>
  <c r="A1683" i="6"/>
  <c r="A1684" i="6"/>
  <c r="A1685" i="6"/>
  <c r="A1686" i="6"/>
  <c r="A1687" i="6"/>
  <c r="A1688" i="6"/>
  <c r="A1678" i="6"/>
  <c r="A1679" i="6"/>
  <c r="A1689" i="6"/>
  <c r="A1690" i="6"/>
  <c r="A1677" i="6"/>
  <c r="A1699" i="6"/>
  <c r="A1702" i="6"/>
  <c r="A1705" i="6"/>
  <c r="A1706" i="6"/>
  <c r="A1700" i="6"/>
  <c r="A1703" i="6"/>
  <c r="A1701" i="6"/>
  <c r="A1704" i="6"/>
  <c r="A1707" i="6"/>
  <c r="A1709" i="6"/>
  <c r="A1708" i="6"/>
  <c r="A1710" i="6"/>
  <c r="A1713" i="6"/>
  <c r="A1714" i="6"/>
  <c r="A1711" i="6"/>
  <c r="A1712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8" i="6"/>
  <c r="A1727" i="6"/>
  <c r="A1729" i="6"/>
  <c r="A1732" i="6"/>
  <c r="A1730" i="6"/>
  <c r="A1731" i="6"/>
  <c r="A1733" i="6"/>
  <c r="A1735" i="6"/>
  <c r="A1736" i="6"/>
  <c r="A1737" i="6"/>
  <c r="A1734" i="6"/>
  <c r="A1738" i="6"/>
  <c r="A1739" i="6"/>
  <c r="A1740" i="6"/>
  <c r="A1741" i="6"/>
  <c r="A1742" i="6"/>
  <c r="A1743" i="6"/>
  <c r="A1744" i="6"/>
  <c r="A1746" i="6"/>
  <c r="A1745" i="6"/>
  <c r="A1747" i="6"/>
  <c r="A1748" i="6"/>
  <c r="A1749" i="6"/>
  <c r="A1750" i="6"/>
  <c r="A1751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9" i="6"/>
  <c r="A1788" i="6"/>
  <c r="A1790" i="6"/>
  <c r="A1791" i="6"/>
  <c r="A1792" i="6"/>
  <c r="A1793" i="6"/>
  <c r="A1794" i="6"/>
  <c r="A1795" i="6"/>
  <c r="A1796" i="6"/>
  <c r="A1804" i="6"/>
  <c r="A1805" i="6"/>
  <c r="A1800" i="6"/>
  <c r="A1801" i="6"/>
  <c r="A1802" i="6"/>
  <c r="A1803" i="6"/>
  <c r="A1797" i="6"/>
  <c r="A1798" i="6"/>
  <c r="A1799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22" i="6"/>
  <c r="A1820" i="6"/>
  <c r="A1823" i="6"/>
  <c r="A1819" i="6"/>
  <c r="A1821" i="6"/>
  <c r="A1826" i="6"/>
  <c r="A1824" i="6"/>
  <c r="A1825" i="6"/>
  <c r="A1827" i="6"/>
  <c r="A1830" i="6"/>
  <c r="A1828" i="6"/>
  <c r="A1829" i="6"/>
  <c r="A1831" i="6"/>
  <c r="A1832" i="6"/>
  <c r="A1834" i="6"/>
  <c r="A1833" i="6"/>
  <c r="A1836" i="6"/>
  <c r="A1837" i="6"/>
  <c r="A1835" i="6"/>
  <c r="A1838" i="6"/>
  <c r="A1840" i="6"/>
  <c r="A1841" i="6"/>
  <c r="A1839" i="6"/>
  <c r="A1855" i="6"/>
  <c r="A1856" i="6"/>
  <c r="A1851" i="6"/>
  <c r="A1853" i="6"/>
  <c r="A1854" i="6"/>
  <c r="A1842" i="6"/>
  <c r="A1850" i="6"/>
  <c r="A1852" i="6"/>
  <c r="A1848" i="6"/>
  <c r="A1844" i="6"/>
  <c r="A1845" i="6"/>
  <c r="A1846" i="6"/>
  <c r="A1847" i="6"/>
  <c r="A1843" i="6"/>
  <c r="A1849" i="6"/>
  <c r="A1857" i="6"/>
  <c r="A1858" i="6"/>
  <c r="A1859" i="6"/>
  <c r="A1861" i="6"/>
  <c r="A1860" i="6"/>
  <c r="A1862" i="6"/>
  <c r="A1863" i="6"/>
  <c r="A1869" i="6"/>
  <c r="A1866" i="6"/>
  <c r="A1870" i="6"/>
  <c r="A1864" i="6"/>
  <c r="A1865" i="6"/>
  <c r="A1867" i="6"/>
  <c r="A1868" i="6"/>
  <c r="A1873" i="6"/>
  <c r="A1871" i="6"/>
  <c r="A1872" i="6"/>
  <c r="A1874" i="6"/>
  <c r="A1875" i="6"/>
  <c r="A1876" i="6"/>
  <c r="A1881" i="6"/>
  <c r="A1882" i="6"/>
  <c r="A1884" i="6"/>
  <c r="A1885" i="6"/>
  <c r="A1877" i="6"/>
  <c r="A1878" i="6"/>
  <c r="A1879" i="6"/>
  <c r="A1880" i="6"/>
  <c r="A1883" i="6"/>
  <c r="A1887" i="6"/>
  <c r="A1886" i="6"/>
  <c r="A1888" i="6"/>
  <c r="A1889" i="6"/>
  <c r="A1890" i="6"/>
  <c r="A1891" i="6"/>
  <c r="A1896" i="6"/>
  <c r="A1892" i="6"/>
  <c r="A1895" i="6"/>
  <c r="A1897" i="6"/>
  <c r="A1898" i="6"/>
  <c r="A1893" i="6"/>
  <c r="A1894" i="6"/>
  <c r="A1899" i="6"/>
  <c r="A1900" i="6"/>
  <c r="A1901" i="6"/>
  <c r="A1902" i="6"/>
  <c r="A1903" i="6"/>
  <c r="A1904" i="6"/>
  <c r="A1905" i="6"/>
  <c r="A1906" i="6"/>
  <c r="A1907" i="6"/>
  <c r="A1908" i="6"/>
  <c r="A1909" i="6"/>
  <c r="A1923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4" i="6"/>
  <c r="A1925" i="6"/>
  <c r="A1926" i="6"/>
  <c r="A1927" i="6"/>
  <c r="A1928" i="6"/>
  <c r="A1929" i="6"/>
  <c r="A1930" i="6"/>
  <c r="A1931" i="6"/>
  <c r="A1932" i="6"/>
  <c r="A1933" i="6"/>
  <c r="A1936" i="6"/>
  <c r="A1937" i="6"/>
  <c r="A1934" i="6"/>
  <c r="A1935" i="6"/>
  <c r="A1938" i="6"/>
  <c r="A1939" i="6"/>
  <c r="A1940" i="6"/>
  <c r="A1941" i="6"/>
  <c r="A1942" i="6"/>
  <c r="A1943" i="6"/>
  <c r="A1944" i="6"/>
  <c r="A1945" i="6"/>
  <c r="A1946" i="6"/>
  <c r="A1949" i="6"/>
  <c r="A1951" i="6"/>
  <c r="A1952" i="6"/>
  <c r="A1950" i="6"/>
  <c r="A1953" i="6"/>
  <c r="A1947" i="6"/>
  <c r="A1948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4" i="6"/>
  <c r="A1972" i="6"/>
  <c r="A1973" i="6"/>
  <c r="A1975" i="6"/>
  <c r="A1976" i="6"/>
  <c r="A1977" i="6"/>
  <c r="A1978" i="6"/>
  <c r="A1979" i="6"/>
  <c r="A1980" i="6"/>
  <c r="A1983" i="6"/>
  <c r="A1981" i="6"/>
  <c r="A1982" i="6"/>
  <c r="A1984" i="6"/>
  <c r="A1985" i="6"/>
  <c r="A1986" i="6"/>
  <c r="A1987" i="6"/>
  <c r="A1989" i="6"/>
  <c r="A1988" i="6"/>
  <c r="A1990" i="6"/>
  <c r="A1992" i="6"/>
  <c r="A1991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10" i="6"/>
  <c r="A2011" i="6"/>
  <c r="A2008" i="6"/>
  <c r="A2009" i="6"/>
  <c r="A2013" i="6"/>
  <c r="A2014" i="6"/>
  <c r="A2012" i="6"/>
  <c r="A2015" i="6"/>
  <c r="A2017" i="6"/>
  <c r="A2016" i="6"/>
  <c r="A2018" i="6"/>
  <c r="A2019" i="6"/>
  <c r="A2020" i="6"/>
  <c r="A2022" i="6"/>
  <c r="A2021" i="6"/>
  <c r="A2023" i="6"/>
  <c r="A2024" i="6"/>
  <c r="A2025" i="6"/>
  <c r="A2026" i="6"/>
  <c r="A2029" i="6"/>
  <c r="A2030" i="6"/>
  <c r="A2027" i="6"/>
  <c r="A2028" i="6"/>
  <c r="A2031" i="6"/>
  <c r="A2036" i="6"/>
  <c r="A2038" i="6"/>
  <c r="A2039" i="6"/>
  <c r="A2040" i="6"/>
  <c r="A2041" i="6"/>
  <c r="A2037" i="6"/>
  <c r="A2043" i="6"/>
  <c r="A2042" i="6"/>
  <c r="A2045" i="6"/>
  <c r="A2044" i="6"/>
  <c r="A2047" i="6"/>
  <c r="A2046" i="6"/>
  <c r="A2054" i="6"/>
  <c r="A2053" i="6"/>
  <c r="A2049" i="6"/>
  <c r="A2050" i="6"/>
  <c r="A2048" i="6"/>
  <c r="A2051" i="6"/>
  <c r="A2052" i="6"/>
  <c r="A2055" i="6"/>
  <c r="A2056" i="6"/>
  <c r="A2057" i="6"/>
  <c r="A2058" i="6"/>
  <c r="A2060" i="6"/>
  <c r="A2062" i="6"/>
  <c r="A2063" i="6"/>
  <c r="A2059" i="6"/>
  <c r="A2061" i="6"/>
  <c r="A2064" i="6"/>
  <c r="A2065" i="6"/>
  <c r="A2066" i="6"/>
  <c r="A2067" i="6"/>
  <c r="A2068" i="6"/>
  <c r="A2069" i="6"/>
  <c r="A2070" i="6"/>
  <c r="A2071" i="6"/>
  <c r="A2072" i="6"/>
  <c r="A2073" i="6"/>
  <c r="A2074" i="6"/>
  <c r="A2076" i="6"/>
  <c r="A2075" i="6"/>
  <c r="A2077" i="6"/>
  <c r="A2078" i="6"/>
  <c r="A2079" i="6"/>
  <c r="A2080" i="6"/>
  <c r="A2081" i="6"/>
  <c r="A2082" i="6"/>
  <c r="A2083" i="6"/>
  <c r="A2084" i="6"/>
  <c r="A2086" i="6"/>
  <c r="A2085" i="6"/>
  <c r="A2087" i="6"/>
  <c r="A2088" i="6"/>
  <c r="A2090" i="6"/>
  <c r="A2089" i="6"/>
  <c r="A2091" i="6"/>
  <c r="A2092" i="6"/>
  <c r="A2094" i="6"/>
  <c r="A2093" i="6"/>
  <c r="A2095" i="6"/>
  <c r="A2096" i="6"/>
  <c r="A2097" i="6"/>
  <c r="A2098" i="6"/>
  <c r="A2099" i="6"/>
  <c r="A2101" i="6"/>
  <c r="A2100" i="6"/>
  <c r="A2102" i="6"/>
  <c r="A2103" i="6"/>
  <c r="A2104" i="6"/>
  <c r="A2106" i="6"/>
  <c r="A2105" i="6"/>
  <c r="J2551" i="4"/>
  <c r="J2552" i="4"/>
  <c r="J2553" i="4"/>
  <c r="J2554" i="4"/>
  <c r="J1629" i="4"/>
  <c r="J532" i="4"/>
  <c r="J769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9" i="4"/>
  <c r="J54" i="4"/>
  <c r="J66" i="4"/>
  <c r="J81" i="4"/>
  <c r="J82" i="4"/>
  <c r="J86" i="4"/>
  <c r="J87" i="4"/>
  <c r="J88" i="4"/>
  <c r="J89" i="4"/>
  <c r="J90" i="4"/>
  <c r="J91" i="4"/>
  <c r="J92" i="4"/>
  <c r="J99" i="4"/>
  <c r="J102" i="4"/>
  <c r="J103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213" i="4"/>
  <c r="J221" i="4"/>
  <c r="J222" i="4"/>
  <c r="J223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85" i="4"/>
  <c r="J286" i="4"/>
  <c r="J287" i="4"/>
  <c r="J300" i="4"/>
  <c r="J301" i="4"/>
  <c r="J302" i="4"/>
  <c r="J303" i="4"/>
  <c r="J310" i="4"/>
  <c r="J311" i="4"/>
  <c r="J320" i="4"/>
  <c r="J321" i="4"/>
  <c r="J322" i="4"/>
  <c r="J329" i="4"/>
  <c r="J331" i="4"/>
  <c r="J332" i="4"/>
  <c r="J333" i="4"/>
  <c r="J336" i="4"/>
  <c r="J337" i="4"/>
  <c r="J340" i="4"/>
  <c r="J349" i="4"/>
  <c r="J350" i="4"/>
  <c r="J359" i="4"/>
  <c r="J360" i="4"/>
  <c r="J361" i="4"/>
  <c r="J36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423" i="4"/>
  <c r="J424" i="4"/>
  <c r="J426" i="4"/>
  <c r="J427" i="4"/>
  <c r="J429" i="4"/>
  <c r="J433" i="4"/>
  <c r="J434" i="4"/>
  <c r="J436" i="4"/>
  <c r="J438" i="4"/>
  <c r="J440" i="4"/>
  <c r="J442" i="4"/>
  <c r="J445" i="4"/>
  <c r="J446" i="4"/>
  <c r="J449" i="4"/>
  <c r="J450" i="4"/>
  <c r="J451" i="4"/>
  <c r="J452" i="4"/>
  <c r="J460" i="4"/>
  <c r="J462" i="4"/>
  <c r="J466" i="4"/>
  <c r="J467" i="4"/>
  <c r="J474" i="4"/>
  <c r="J485" i="4"/>
  <c r="J488" i="4"/>
  <c r="J489" i="4"/>
  <c r="J504" i="4"/>
  <c r="J512" i="4"/>
  <c r="J519" i="4"/>
  <c r="J520" i="4"/>
  <c r="J521" i="4"/>
  <c r="J530" i="4"/>
  <c r="J533" i="4"/>
  <c r="J539" i="4"/>
  <c r="J543" i="4"/>
  <c r="J544" i="4"/>
  <c r="J548" i="4"/>
  <c r="J556" i="4"/>
  <c r="J569" i="4"/>
  <c r="J582" i="4"/>
  <c r="J590" i="4"/>
  <c r="J592" i="4"/>
  <c r="J593" i="4"/>
  <c r="J606" i="4"/>
  <c r="J607" i="4"/>
  <c r="J616" i="4"/>
  <c r="J637" i="4"/>
  <c r="J638" i="4"/>
  <c r="J639" i="4"/>
  <c r="J640" i="4"/>
  <c r="J641" i="4"/>
  <c r="J642" i="4"/>
  <c r="J643" i="4"/>
  <c r="J644" i="4"/>
  <c r="J645" i="4"/>
  <c r="J646" i="4"/>
  <c r="J663" i="4"/>
  <c r="J664" i="4"/>
  <c r="J665" i="4"/>
  <c r="J668" i="4"/>
  <c r="J672" i="4"/>
  <c r="J676" i="4"/>
  <c r="J679" i="4"/>
  <c r="J684" i="4"/>
  <c r="J687" i="4"/>
  <c r="J694" i="4"/>
  <c r="J702" i="4"/>
  <c r="J709" i="4"/>
  <c r="J710" i="4"/>
  <c r="J711" i="4"/>
  <c r="J714" i="4"/>
  <c r="J724" i="4"/>
  <c r="J730" i="4"/>
  <c r="J731" i="4"/>
  <c r="J732" i="4"/>
  <c r="J733" i="4"/>
  <c r="J739" i="4"/>
  <c r="J740" i="4"/>
  <c r="J741" i="4"/>
  <c r="J742" i="4"/>
  <c r="J743" i="4"/>
  <c r="J744" i="4"/>
  <c r="J748" i="4"/>
  <c r="J753" i="4"/>
  <c r="J756" i="4"/>
  <c r="J757" i="4"/>
  <c r="J758" i="4"/>
  <c r="J760" i="4"/>
  <c r="J773" i="4"/>
  <c r="J776" i="4"/>
  <c r="J777" i="4"/>
  <c r="J783" i="4"/>
  <c r="J786" i="4"/>
  <c r="J787" i="4"/>
  <c r="J827" i="4"/>
  <c r="J837" i="4"/>
  <c r="J838" i="4"/>
  <c r="J844" i="4"/>
  <c r="J862" i="4"/>
  <c r="J875" i="4"/>
  <c r="J878" i="4"/>
  <c r="J879" i="4"/>
  <c r="J885" i="4"/>
  <c r="J887" i="4"/>
  <c r="J888" i="4"/>
  <c r="J889" i="4"/>
  <c r="J890" i="4"/>
  <c r="J892" i="4"/>
  <c r="J894" i="4"/>
  <c r="J899" i="4"/>
  <c r="J902" i="4"/>
  <c r="J903" i="4"/>
  <c r="J905" i="4"/>
  <c r="J913" i="4"/>
  <c r="J920" i="4"/>
  <c r="J921" i="4"/>
  <c r="J922" i="4"/>
  <c r="J925" i="4"/>
  <c r="J926" i="4"/>
  <c r="J927" i="4"/>
  <c r="J928" i="4"/>
  <c r="J933" i="4"/>
  <c r="J934" i="4"/>
  <c r="J942" i="4"/>
  <c r="J958" i="4"/>
  <c r="J962" i="4"/>
  <c r="J963" i="4"/>
  <c r="J964" i="4"/>
  <c r="J967" i="4"/>
  <c r="J980" i="4"/>
  <c r="J984" i="4"/>
  <c r="J990" i="4"/>
  <c r="J994" i="4"/>
  <c r="J998" i="4"/>
  <c r="J1000" i="4"/>
  <c r="J1004" i="4"/>
  <c r="J1012" i="4"/>
  <c r="J1013" i="4"/>
  <c r="J1014" i="4"/>
  <c r="J1015" i="4"/>
  <c r="J1017" i="4"/>
  <c r="J1022" i="4"/>
  <c r="J1028" i="4"/>
  <c r="J1030" i="4"/>
  <c r="J1032" i="4"/>
  <c r="J1034" i="4"/>
  <c r="J1037" i="4"/>
  <c r="J1038" i="4"/>
  <c r="J1042" i="4"/>
  <c r="J1047" i="4"/>
  <c r="J1049" i="4"/>
  <c r="J1055" i="4"/>
  <c r="J1056" i="4"/>
  <c r="J1057" i="4"/>
  <c r="J1058" i="4"/>
  <c r="J1060" i="4"/>
  <c r="J1063" i="4"/>
  <c r="J1064" i="4"/>
  <c r="J1066" i="4"/>
  <c r="J1067" i="4"/>
  <c r="J1068" i="4"/>
  <c r="J1083" i="4"/>
  <c r="J1087" i="4"/>
  <c r="J1088" i="4"/>
  <c r="J1089" i="4"/>
  <c r="J1090" i="4"/>
  <c r="J1092" i="4"/>
  <c r="J1096" i="4"/>
  <c r="J1097" i="4"/>
  <c r="J1099" i="4"/>
  <c r="J1103" i="4"/>
  <c r="J1109" i="4"/>
  <c r="J1117" i="4"/>
  <c r="J1118" i="4"/>
  <c r="J1121" i="4"/>
  <c r="J1128" i="4"/>
  <c r="J1131" i="4"/>
  <c r="J1132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205" i="4"/>
  <c r="J1210" i="4"/>
  <c r="J1211" i="4"/>
  <c r="J1212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51" i="4"/>
  <c r="J1252" i="4"/>
  <c r="J1253" i="4"/>
  <c r="J1266" i="4"/>
  <c r="J1267" i="4"/>
  <c r="J1275" i="4"/>
  <c r="J1276" i="4"/>
  <c r="J1277" i="4"/>
  <c r="J1278" i="4"/>
  <c r="J1294" i="4"/>
  <c r="J1295" i="4"/>
  <c r="J1296" i="4"/>
  <c r="J1297" i="4"/>
  <c r="J1298" i="4"/>
  <c r="J1299" i="4"/>
  <c r="J1300" i="4"/>
  <c r="J1301" i="4"/>
  <c r="J1302" i="4"/>
  <c r="J1313" i="4"/>
  <c r="J1314" i="4"/>
  <c r="J1315" i="4"/>
  <c r="J1319" i="4"/>
  <c r="J1325" i="4"/>
  <c r="J1326" i="4"/>
  <c r="J1334" i="4"/>
  <c r="J1347" i="4"/>
  <c r="J1348" i="4"/>
  <c r="J1349" i="4"/>
  <c r="J1350" i="4"/>
  <c r="J1351" i="4"/>
  <c r="J1352" i="4"/>
  <c r="J1353" i="4"/>
  <c r="J1354" i="4"/>
  <c r="J1366" i="4"/>
  <c r="J1367" i="4"/>
  <c r="J1368" i="4"/>
  <c r="J1369" i="4"/>
  <c r="J1370" i="4"/>
  <c r="J1375" i="4"/>
  <c r="J1376" i="4"/>
  <c r="J1379" i="4"/>
  <c r="J1382" i="4"/>
  <c r="J1397" i="4"/>
  <c r="J1404" i="4"/>
  <c r="J1405" i="4"/>
  <c r="J1406" i="4"/>
  <c r="J1407" i="4"/>
  <c r="J1417" i="4"/>
  <c r="J1418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7" i="4"/>
  <c r="J1458" i="4"/>
  <c r="J1459" i="4"/>
  <c r="J1460" i="4"/>
  <c r="J1461" i="4"/>
  <c r="J1462" i="4"/>
  <c r="J1463" i="4"/>
  <c r="J1464" i="4"/>
  <c r="J1474" i="4"/>
  <c r="J1475" i="4"/>
  <c r="J1476" i="4"/>
  <c r="J1489" i="4"/>
  <c r="J1490" i="4"/>
  <c r="J1491" i="4"/>
  <c r="J1492" i="4"/>
  <c r="J1493" i="4"/>
  <c r="J1507" i="4"/>
  <c r="J1508" i="4"/>
  <c r="J1513" i="4"/>
  <c r="J1514" i="4"/>
  <c r="J1515" i="4"/>
  <c r="J1516" i="4"/>
  <c r="J1517" i="4"/>
  <c r="J1518" i="4"/>
  <c r="J1520" i="4"/>
  <c r="J1521" i="4"/>
  <c r="J1549" i="4"/>
  <c r="J1555" i="4"/>
  <c r="J1556" i="4"/>
  <c r="J1557" i="4"/>
  <c r="J1565" i="4"/>
  <c r="J1566" i="4"/>
  <c r="J1567" i="4"/>
  <c r="J1568" i="4"/>
  <c r="J1574" i="4"/>
  <c r="J1575" i="4"/>
  <c r="J1576" i="4"/>
  <c r="J1577" i="4"/>
  <c r="J1578" i="4"/>
  <c r="J1589" i="4"/>
  <c r="J1592" i="4"/>
  <c r="J1594" i="4"/>
  <c r="J1595" i="4"/>
  <c r="J1603" i="4"/>
  <c r="J1604" i="4"/>
  <c r="J1605" i="4"/>
  <c r="J1607" i="4"/>
  <c r="J1608" i="4"/>
  <c r="J1613" i="4"/>
  <c r="J1619" i="4"/>
  <c r="J1620" i="4"/>
  <c r="J1627" i="4"/>
  <c r="J1628" i="4"/>
  <c r="J1635" i="4"/>
  <c r="J1644" i="4"/>
  <c r="J1658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90" i="4"/>
  <c r="J1691" i="4"/>
  <c r="J1692" i="4"/>
  <c r="J1693" i="4"/>
  <c r="J1694" i="4"/>
  <c r="J1695" i="4"/>
  <c r="J1696" i="4"/>
  <c r="J1697" i="4"/>
  <c r="J1698" i="4"/>
  <c r="J1699" i="4"/>
  <c r="J1700" i="4"/>
  <c r="J1713" i="4"/>
  <c r="J1720" i="4"/>
  <c r="J1721" i="4"/>
  <c r="J1722" i="4"/>
  <c r="J1723" i="4"/>
  <c r="J1726" i="4"/>
  <c r="J1727" i="4"/>
  <c r="J1730" i="4"/>
  <c r="J1731" i="4"/>
  <c r="J1745" i="4"/>
  <c r="J1746" i="4"/>
  <c r="J1747" i="4"/>
  <c r="J1748" i="4"/>
  <c r="J1776" i="4"/>
  <c r="J1777" i="4"/>
  <c r="J1778" i="4"/>
  <c r="J1779" i="4"/>
  <c r="J1780" i="4"/>
  <c r="J1781" i="4"/>
  <c r="J1782" i="4"/>
  <c r="J1783" i="4"/>
  <c r="J1784" i="4"/>
  <c r="J1785" i="4"/>
  <c r="J1799" i="4"/>
  <c r="J1800" i="4"/>
  <c r="J1801" i="4"/>
  <c r="J1802" i="4"/>
  <c r="J1805" i="4"/>
  <c r="J1811" i="4"/>
  <c r="J1822" i="4"/>
  <c r="J1825" i="4"/>
  <c r="J1826" i="4"/>
  <c r="J1827" i="4"/>
  <c r="J1828" i="4"/>
  <c r="J1871" i="4"/>
  <c r="J1874" i="4"/>
  <c r="J1879" i="4"/>
  <c r="J1880" i="4"/>
  <c r="J1881" i="4"/>
  <c r="J1882" i="4"/>
  <c r="J1883" i="4"/>
  <c r="J1892" i="4"/>
  <c r="J1893" i="4"/>
  <c r="J1894" i="4"/>
  <c r="J1897" i="4"/>
  <c r="J1902" i="4"/>
  <c r="J1903" i="4"/>
  <c r="J1904" i="4"/>
  <c r="J1906" i="4"/>
  <c r="J1909" i="4"/>
  <c r="J1910" i="4"/>
  <c r="J1911" i="4"/>
  <c r="J1914" i="4"/>
  <c r="J1915" i="4"/>
  <c r="J1916" i="4"/>
  <c r="J1927" i="4"/>
  <c r="J1933" i="4"/>
  <c r="J1934" i="4"/>
  <c r="J1935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77" i="4"/>
  <c r="J1983" i="4"/>
  <c r="J1984" i="4"/>
  <c r="J1992" i="4"/>
  <c r="J1993" i="4"/>
  <c r="J1994" i="4"/>
  <c r="J1995" i="4"/>
  <c r="J2002" i="4"/>
  <c r="J2003" i="4"/>
  <c r="J2004" i="4"/>
  <c r="J2005" i="4"/>
  <c r="J2006" i="4"/>
  <c r="J2007" i="4"/>
  <c r="J2008" i="4"/>
  <c r="J2022" i="4"/>
  <c r="J2023" i="4"/>
  <c r="J2024" i="4"/>
  <c r="J2027" i="4"/>
  <c r="J2046" i="4"/>
  <c r="J2047" i="4"/>
  <c r="J2061" i="4"/>
  <c r="J2062" i="4"/>
  <c r="J2063" i="4"/>
  <c r="J2064" i="4"/>
  <c r="J2065" i="4"/>
  <c r="J2066" i="4"/>
  <c r="J2067" i="4"/>
  <c r="J2068" i="4"/>
  <c r="J2069" i="4"/>
  <c r="J2080" i="4"/>
  <c r="J2081" i="4"/>
  <c r="J2083" i="4"/>
  <c r="J2084" i="4"/>
  <c r="J2087" i="4"/>
  <c r="J2088" i="4"/>
  <c r="J2095" i="4"/>
  <c r="J2096" i="4"/>
  <c r="J2097" i="4"/>
  <c r="J2098" i="4"/>
  <c r="J2099" i="4"/>
  <c r="J2100" i="4"/>
  <c r="J2101" i="4"/>
  <c r="J2105" i="4"/>
  <c r="J2106" i="4"/>
  <c r="J2110" i="4"/>
  <c r="J2115" i="4"/>
  <c r="J2117" i="4"/>
  <c r="J2122" i="4"/>
  <c r="J2123" i="4"/>
  <c r="J2124" i="4"/>
  <c r="J2126" i="4"/>
  <c r="J2129" i="4"/>
  <c r="J2130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4" i="4"/>
  <c r="J2165" i="4"/>
  <c r="J2175" i="4"/>
  <c r="J2181" i="4"/>
  <c r="J2182" i="4"/>
  <c r="J2191" i="4"/>
  <c r="J2192" i="4"/>
  <c r="J2196" i="4"/>
  <c r="J2197" i="4"/>
  <c r="J2202" i="4"/>
  <c r="J2204" i="4"/>
  <c r="J2205" i="4"/>
  <c r="J2206" i="4"/>
  <c r="J2207" i="4"/>
  <c r="J2208" i="4"/>
  <c r="J2217" i="4"/>
  <c r="J2227" i="4"/>
  <c r="J2240" i="4"/>
  <c r="J2241" i="4"/>
  <c r="J2248" i="4"/>
  <c r="J2250" i="4"/>
  <c r="J2254" i="4"/>
  <c r="J2255" i="4"/>
  <c r="J2265" i="4"/>
  <c r="J2266" i="4"/>
  <c r="J2267" i="4"/>
  <c r="J2268" i="4"/>
  <c r="J2269" i="4"/>
  <c r="J2270" i="4"/>
  <c r="J2271" i="4"/>
  <c r="J2274" i="4"/>
  <c r="J2282" i="4"/>
  <c r="J2283" i="4"/>
  <c r="J2284" i="4"/>
  <c r="J2287" i="4"/>
  <c r="J2302" i="4"/>
  <c r="J2303" i="4"/>
  <c r="J2304" i="4"/>
  <c r="J2305" i="4"/>
  <c r="J2310" i="4"/>
  <c r="J2320" i="4"/>
  <c r="J2321" i="4"/>
  <c r="J2322" i="4"/>
  <c r="J2323" i="4"/>
  <c r="J2328" i="4"/>
  <c r="J2338" i="4"/>
  <c r="J2339" i="4"/>
  <c r="J2340" i="4"/>
  <c r="J2358" i="4"/>
  <c r="J2359" i="4"/>
  <c r="J2360" i="4"/>
  <c r="J2361" i="4"/>
  <c r="J2365" i="4"/>
  <c r="J2366" i="4"/>
  <c r="J2367" i="4"/>
  <c r="J2368" i="4"/>
  <c r="J2375" i="4"/>
  <c r="J2398" i="4"/>
  <c r="J2399" i="4"/>
  <c r="J2400" i="4"/>
  <c r="J2401" i="4"/>
  <c r="J2407" i="4"/>
  <c r="J2408" i="4"/>
  <c r="J2409" i="4"/>
  <c r="J2410" i="4"/>
  <c r="J2411" i="4"/>
  <c r="J2417" i="4"/>
  <c r="J2420" i="4"/>
  <c r="J2421" i="4"/>
  <c r="J2422" i="4"/>
  <c r="J2423" i="4"/>
  <c r="J2424" i="4"/>
  <c r="J2434" i="4"/>
  <c r="J2465" i="4"/>
  <c r="J2466" i="4"/>
  <c r="J2469" i="4"/>
  <c r="J2470" i="4"/>
  <c r="J2471" i="4"/>
  <c r="J2472" i="4"/>
  <c r="J2474" i="4"/>
  <c r="J2475" i="4"/>
  <c r="J2483" i="4"/>
  <c r="J2486" i="4"/>
  <c r="J2487" i="4"/>
  <c r="J2497" i="4"/>
  <c r="J2498" i="4"/>
  <c r="J2499" i="4"/>
  <c r="J2500" i="4"/>
  <c r="J2503" i="4"/>
  <c r="J2504" i="4"/>
  <c r="J2505" i="4"/>
  <c r="J2506" i="4"/>
  <c r="J2508" i="4"/>
  <c r="J2509" i="4"/>
  <c r="J2510" i="4"/>
  <c r="J2511" i="4"/>
  <c r="J2524" i="4"/>
  <c r="J2526" i="4"/>
  <c r="J2527" i="4"/>
  <c r="J2528" i="4"/>
  <c r="J2532" i="4"/>
  <c r="J2537" i="4"/>
  <c r="J2538" i="4"/>
  <c r="J2539" i="4"/>
  <c r="J2540" i="4"/>
  <c r="J2541" i="4"/>
  <c r="J2542" i="4"/>
  <c r="J2548" i="4"/>
  <c r="J2558" i="4"/>
  <c r="J2560" i="4"/>
  <c r="J2561" i="4"/>
  <c r="J2562" i="4"/>
  <c r="J2563" i="4"/>
  <c r="J2564" i="4"/>
  <c r="J2567" i="4"/>
  <c r="J2568" i="4"/>
  <c r="J2573" i="4"/>
  <c r="J2574" i="4"/>
  <c r="J2578" i="4"/>
  <c r="J2579" i="4"/>
  <c r="J2600" i="4"/>
  <c r="J2601" i="4"/>
  <c r="J2602" i="4"/>
  <c r="J2603" i="4"/>
  <c r="J2604" i="4"/>
  <c r="J2605" i="4"/>
  <c r="J2606" i="4"/>
  <c r="J2608" i="4"/>
  <c r="J2609" i="4"/>
  <c r="J2613" i="4"/>
  <c r="J2617" i="4"/>
  <c r="J2637" i="4"/>
  <c r="J2638" i="4"/>
  <c r="J2639" i="4"/>
  <c r="J2640" i="4"/>
  <c r="J2641" i="4"/>
  <c r="J2642" i="4"/>
  <c r="J2643" i="4"/>
  <c r="J2651" i="4"/>
  <c r="J2652" i="4"/>
  <c r="J2657" i="4"/>
  <c r="J2661" i="4"/>
  <c r="J2662" i="4"/>
  <c r="J2664" i="4"/>
  <c r="J2669" i="4"/>
  <c r="J2671" i="4"/>
  <c r="J2672" i="4"/>
  <c r="J2674" i="4"/>
  <c r="J2675" i="4"/>
  <c r="J2702" i="4"/>
  <c r="J2709" i="4"/>
  <c r="J2712" i="4"/>
  <c r="J2713" i="4"/>
  <c r="J2714" i="4"/>
  <c r="J2716" i="4"/>
  <c r="J2723" i="4"/>
  <c r="J2725" i="4"/>
  <c r="J2730" i="4"/>
  <c r="J2731" i="4"/>
  <c r="J2733" i="4"/>
  <c r="J2739" i="4"/>
  <c r="J2750" i="4"/>
  <c r="J2751" i="4"/>
  <c r="J2752" i="4"/>
  <c r="J2757" i="4"/>
  <c r="J2761" i="4"/>
  <c r="J2762" i="4"/>
  <c r="J2765" i="4"/>
  <c r="J2772" i="4"/>
  <c r="J2773" i="4"/>
  <c r="J2774" i="4"/>
  <c r="J2786" i="4"/>
  <c r="J2793" i="4"/>
  <c r="J2794" i="4"/>
  <c r="J2798" i="4"/>
  <c r="J2824" i="4"/>
  <c r="J2825" i="4"/>
  <c r="J2827" i="4"/>
  <c r="J2828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9811" i="4"/>
  <c r="M9812" i="4"/>
  <c r="M9813" i="4"/>
  <c r="M9814" i="4"/>
  <c r="M9815" i="4"/>
  <c r="M9816" i="4"/>
  <c r="M9817" i="4"/>
  <c r="M9818" i="4"/>
  <c r="M9819" i="4"/>
  <c r="M9820" i="4"/>
  <c r="M9821" i="4"/>
  <c r="M9822" i="4"/>
  <c r="M9823" i="4"/>
  <c r="M9824" i="4"/>
  <c r="M9825" i="4"/>
  <c r="M9826" i="4"/>
  <c r="M9827" i="4"/>
  <c r="M9828" i="4"/>
  <c r="M9829" i="4"/>
  <c r="M9830" i="4"/>
  <c r="M9831" i="4"/>
  <c r="M9832" i="4"/>
  <c r="M9833" i="4"/>
  <c r="M9834" i="4"/>
  <c r="M9835" i="4"/>
  <c r="M9836" i="4"/>
  <c r="M9837" i="4"/>
  <c r="M9838" i="4"/>
  <c r="M9839" i="4"/>
  <c r="M9840" i="4"/>
  <c r="M9841" i="4"/>
  <c r="M9842" i="4"/>
  <c r="M9843" i="4"/>
  <c r="M9844" i="4"/>
  <c r="M9845" i="4"/>
  <c r="M9846" i="4"/>
  <c r="M9847" i="4"/>
  <c r="M9848" i="4"/>
  <c r="M9849" i="4"/>
  <c r="M9850" i="4"/>
  <c r="M9851" i="4"/>
  <c r="M9852" i="4"/>
  <c r="M9853" i="4"/>
  <c r="M9854" i="4"/>
  <c r="M9855" i="4"/>
  <c r="M9856" i="4"/>
  <c r="M9857" i="4"/>
  <c r="M9858" i="4"/>
  <c r="M9859" i="4"/>
  <c r="M9860" i="4"/>
  <c r="M9861" i="4"/>
  <c r="M9862" i="4"/>
  <c r="M9863" i="4"/>
  <c r="M9864" i="4"/>
  <c r="M9865" i="4"/>
  <c r="M9866" i="4"/>
  <c r="M9867" i="4"/>
  <c r="M9868" i="4"/>
  <c r="M9869" i="4"/>
  <c r="M9870" i="4"/>
  <c r="M9871" i="4"/>
  <c r="M9872" i="4"/>
  <c r="M9873" i="4"/>
  <c r="M9874" i="4"/>
  <c r="M9875" i="4"/>
  <c r="M9876" i="4"/>
  <c r="M9877" i="4"/>
  <c r="M9878" i="4"/>
  <c r="M9879" i="4"/>
  <c r="M9880" i="4"/>
  <c r="M9881" i="4"/>
  <c r="M9882" i="4"/>
  <c r="M9883" i="4"/>
  <c r="M9884" i="4"/>
  <c r="M9885" i="4"/>
  <c r="M9886" i="4"/>
  <c r="M9887" i="4"/>
  <c r="M9888" i="4"/>
  <c r="M9889" i="4"/>
  <c r="M9890" i="4"/>
  <c r="M9891" i="4"/>
  <c r="M9892" i="4"/>
  <c r="M9893" i="4"/>
  <c r="M9894" i="4"/>
  <c r="M9895" i="4"/>
  <c r="M9896" i="4"/>
  <c r="M9897" i="4"/>
  <c r="M9898" i="4"/>
  <c r="M9899" i="4"/>
  <c r="M9900" i="4"/>
  <c r="M9901" i="4"/>
  <c r="M9902" i="4"/>
  <c r="M9903" i="4"/>
  <c r="M9904" i="4"/>
  <c r="M9905" i="4"/>
  <c r="M9906" i="4"/>
  <c r="M9907" i="4"/>
  <c r="M9908" i="4"/>
  <c r="M9909" i="4"/>
  <c r="M9910" i="4"/>
  <c r="M9911" i="4"/>
  <c r="M9912" i="4"/>
  <c r="M9913" i="4"/>
  <c r="M9914" i="4"/>
  <c r="M9915" i="4"/>
  <c r="M9916" i="4"/>
  <c r="M9917" i="4"/>
  <c r="M9918" i="4"/>
  <c r="M9919" i="4"/>
  <c r="M9920" i="4"/>
  <c r="M9921" i="4"/>
  <c r="M9922" i="4"/>
  <c r="M9923" i="4"/>
  <c r="M9924" i="4"/>
  <c r="M9925" i="4"/>
  <c r="M9926" i="4"/>
  <c r="M9927" i="4"/>
  <c r="M9928" i="4"/>
  <c r="M9929" i="4"/>
  <c r="M9930" i="4"/>
  <c r="M9931" i="4"/>
  <c r="M9932" i="4"/>
  <c r="M9933" i="4"/>
  <c r="M9934" i="4"/>
  <c r="M9935" i="4"/>
  <c r="M9936" i="4"/>
  <c r="M9937" i="4"/>
  <c r="M9938" i="4"/>
  <c r="M9939" i="4"/>
  <c r="M9940" i="4"/>
  <c r="M9941" i="4"/>
  <c r="M9942" i="4"/>
  <c r="M9943" i="4"/>
  <c r="M9944" i="4"/>
  <c r="M9945" i="4"/>
  <c r="M9946" i="4"/>
  <c r="M9947" i="4"/>
  <c r="M9948" i="4"/>
  <c r="M9949" i="4"/>
  <c r="M9950" i="4"/>
  <c r="M9951" i="4"/>
  <c r="M9952" i="4"/>
  <c r="M9953" i="4"/>
  <c r="M9954" i="4"/>
  <c r="M9955" i="4"/>
  <c r="M9956" i="4"/>
  <c r="M9957" i="4"/>
  <c r="M9958" i="4"/>
  <c r="M9959" i="4"/>
  <c r="M9960" i="4"/>
  <c r="M9961" i="4"/>
  <c r="M9962" i="4"/>
  <c r="M9963" i="4"/>
  <c r="M9964" i="4"/>
  <c r="M9965" i="4"/>
  <c r="M9966" i="4"/>
  <c r="M9967" i="4"/>
  <c r="M9968" i="4"/>
  <c r="M9969" i="4"/>
  <c r="M9970" i="4"/>
  <c r="M9971" i="4"/>
  <c r="M9972" i="4"/>
  <c r="M9973" i="4"/>
  <c r="M9974" i="4"/>
  <c r="M9975" i="4"/>
  <c r="M9976" i="4"/>
  <c r="M9977" i="4"/>
  <c r="M9978" i="4"/>
  <c r="M9979" i="4"/>
  <c r="M9980" i="4"/>
  <c r="M9981" i="4"/>
  <c r="M9982" i="4"/>
  <c r="M9983" i="4"/>
  <c r="M9984" i="4"/>
  <c r="M9985" i="4"/>
  <c r="M9986" i="4"/>
  <c r="M9987" i="4"/>
  <c r="M9988" i="4"/>
  <c r="M9989" i="4"/>
  <c r="M9990" i="4"/>
  <c r="M9991" i="4"/>
  <c r="M9992" i="4"/>
  <c r="M9993" i="4"/>
  <c r="M9994" i="4"/>
  <c r="M9995" i="4"/>
  <c r="M9996" i="4"/>
  <c r="M9997" i="4"/>
  <c r="M9998" i="4"/>
  <c r="M9999" i="4"/>
  <c r="M10000" i="4"/>
  <c r="M10001" i="4"/>
  <c r="M10002" i="4"/>
  <c r="M10003" i="4"/>
  <c r="M10004" i="4"/>
  <c r="M10005" i="4"/>
  <c r="M10006" i="4"/>
  <c r="M10007" i="4"/>
  <c r="M10008" i="4"/>
  <c r="M10009" i="4"/>
  <c r="M10010" i="4"/>
  <c r="M10011" i="4"/>
  <c r="M10012" i="4"/>
  <c r="M10013" i="4"/>
  <c r="M10014" i="4"/>
  <c r="M10015" i="4"/>
  <c r="M10016" i="4"/>
  <c r="M10017" i="4"/>
  <c r="M10018" i="4"/>
  <c r="M10019" i="4"/>
  <c r="M10020" i="4"/>
  <c r="M10021" i="4"/>
  <c r="M10022" i="4"/>
  <c r="M10023" i="4"/>
  <c r="M10024" i="4"/>
  <c r="M10025" i="4"/>
  <c r="M10026" i="4"/>
  <c r="M10027" i="4"/>
  <c r="M10028" i="4"/>
  <c r="M10029" i="4"/>
  <c r="M10030" i="4"/>
  <c r="M10031" i="4"/>
  <c r="M10032" i="4"/>
  <c r="M10033" i="4"/>
  <c r="M10034" i="4"/>
  <c r="M10035" i="4"/>
  <c r="M10036" i="4"/>
  <c r="M10037" i="4"/>
  <c r="M10038" i="4"/>
  <c r="M10039" i="4"/>
  <c r="M10040" i="4"/>
  <c r="M10041" i="4"/>
  <c r="M10042" i="4"/>
  <c r="M10043" i="4"/>
  <c r="M10044" i="4"/>
  <c r="M10045" i="4"/>
  <c r="M10046" i="4"/>
  <c r="M10047" i="4"/>
  <c r="M10048" i="4"/>
  <c r="M10049" i="4"/>
  <c r="M10050" i="4"/>
  <c r="M10051" i="4"/>
  <c r="M10052" i="4"/>
  <c r="M10053" i="4"/>
  <c r="M10054" i="4"/>
  <c r="M10055" i="4"/>
  <c r="M10056" i="4"/>
  <c r="M10057" i="4"/>
  <c r="M10058" i="4"/>
  <c r="M10059" i="4"/>
  <c r="M10060" i="4"/>
  <c r="M10061" i="4"/>
  <c r="M10062" i="4"/>
  <c r="M10063" i="4"/>
  <c r="M10064" i="4"/>
  <c r="M10065" i="4"/>
  <c r="M10066" i="4"/>
  <c r="M10067" i="4"/>
  <c r="M10068" i="4"/>
  <c r="M10069" i="4"/>
  <c r="M10070" i="4"/>
  <c r="M10071" i="4"/>
  <c r="M10072" i="4"/>
  <c r="M10073" i="4"/>
  <c r="M10074" i="4"/>
  <c r="M10075" i="4"/>
  <c r="M10076" i="4"/>
  <c r="M10077" i="4"/>
  <c r="M10078" i="4"/>
  <c r="M10079" i="4"/>
  <c r="M10080" i="4"/>
  <c r="M10081" i="4"/>
  <c r="M10082" i="4"/>
  <c r="M10083" i="4"/>
  <c r="M10084" i="4"/>
  <c r="M10085" i="4"/>
  <c r="M10086" i="4"/>
  <c r="M10087" i="4"/>
  <c r="M10088" i="4"/>
  <c r="M10089" i="4"/>
  <c r="M10090" i="4"/>
  <c r="M10091" i="4"/>
  <c r="M10092" i="4"/>
  <c r="M10093" i="4"/>
  <c r="M10094" i="4"/>
  <c r="M10095" i="4"/>
  <c r="M10096" i="4"/>
  <c r="M10097" i="4"/>
  <c r="M10098" i="4"/>
  <c r="M10099" i="4"/>
  <c r="M10100" i="4"/>
  <c r="M10101" i="4"/>
  <c r="M10102" i="4"/>
  <c r="M10103" i="4"/>
  <c r="M10104" i="4"/>
  <c r="M10105" i="4"/>
  <c r="M10106" i="4"/>
  <c r="M10107" i="4"/>
  <c r="M10108" i="4"/>
  <c r="M10109" i="4"/>
  <c r="M10110" i="4"/>
  <c r="M10111" i="4"/>
  <c r="M10112" i="4"/>
  <c r="M10113" i="4"/>
  <c r="M10114" i="4"/>
  <c r="M10115" i="4"/>
  <c r="M10116" i="4"/>
  <c r="M10117" i="4"/>
  <c r="M10118" i="4"/>
  <c r="M10119" i="4"/>
  <c r="M10120" i="4"/>
  <c r="M10121" i="4"/>
  <c r="M10122" i="4"/>
  <c r="M10123" i="4"/>
  <c r="M10124" i="4"/>
  <c r="M10125" i="4"/>
  <c r="M10126" i="4"/>
  <c r="M10127" i="4"/>
  <c r="M10128" i="4"/>
  <c r="M10129" i="4"/>
  <c r="M10130" i="4"/>
  <c r="M10131" i="4"/>
  <c r="M10132" i="4"/>
  <c r="M10133" i="4"/>
  <c r="M10134" i="4"/>
  <c r="M10135" i="4"/>
  <c r="M10136" i="4"/>
  <c r="M10137" i="4"/>
  <c r="M10138" i="4"/>
  <c r="M10139" i="4"/>
  <c r="M10140" i="4"/>
  <c r="M10141" i="4"/>
  <c r="M10142" i="4"/>
  <c r="M10143" i="4"/>
  <c r="M10144" i="4"/>
  <c r="M10145" i="4"/>
  <c r="M10146" i="4"/>
  <c r="M10147" i="4"/>
  <c r="M10148" i="4"/>
  <c r="M10149" i="4"/>
  <c r="M10150" i="4"/>
  <c r="M10151" i="4"/>
  <c r="M10152" i="4"/>
  <c r="M10153" i="4"/>
  <c r="M10154" i="4"/>
  <c r="M10155" i="4"/>
  <c r="M10156" i="4"/>
  <c r="M10157" i="4"/>
  <c r="M10158" i="4"/>
  <c r="M10159" i="4"/>
  <c r="M10160" i="4"/>
  <c r="M10161" i="4"/>
  <c r="M10162" i="4"/>
  <c r="M10163" i="4"/>
  <c r="M10164" i="4"/>
  <c r="M10165" i="4"/>
  <c r="M10166" i="4"/>
  <c r="M10167" i="4"/>
  <c r="M10168" i="4"/>
  <c r="M10169" i="4"/>
  <c r="M10170" i="4"/>
  <c r="M10171" i="4"/>
  <c r="M10172" i="4"/>
  <c r="M10173" i="4"/>
  <c r="M10174" i="4"/>
  <c r="M10175" i="4"/>
  <c r="M10176" i="4"/>
  <c r="M10177" i="4"/>
  <c r="M10178" i="4"/>
  <c r="M10179" i="4"/>
  <c r="M10180" i="4"/>
  <c r="M10181" i="4"/>
  <c r="M10182" i="4"/>
  <c r="M10183" i="4"/>
  <c r="M10184" i="4"/>
  <c r="M10185" i="4"/>
  <c r="M10186" i="4"/>
  <c r="M10187" i="4"/>
  <c r="M10188" i="4"/>
  <c r="M10189" i="4"/>
  <c r="M10190" i="4"/>
  <c r="M10191" i="4"/>
  <c r="M10192" i="4"/>
  <c r="M10193" i="4"/>
  <c r="M10194" i="4"/>
  <c r="M10195" i="4"/>
  <c r="M10196" i="4"/>
  <c r="M10197" i="4"/>
  <c r="M10198" i="4"/>
  <c r="M10199" i="4"/>
  <c r="M10200" i="4"/>
  <c r="M10201" i="4"/>
  <c r="M10202" i="4"/>
  <c r="M10203" i="4"/>
  <c r="M10204" i="4"/>
  <c r="M10205" i="4"/>
  <c r="M10206" i="4"/>
  <c r="M10207" i="4"/>
  <c r="M10208" i="4"/>
  <c r="M10209" i="4"/>
  <c r="M10210" i="4"/>
  <c r="M10211" i="4"/>
  <c r="M10212" i="4"/>
  <c r="M10213" i="4"/>
  <c r="M10214" i="4"/>
  <c r="M10215" i="4"/>
  <c r="M10216" i="4"/>
  <c r="M10217" i="4"/>
  <c r="M10218" i="4"/>
  <c r="M10219" i="4"/>
  <c r="M10220" i="4"/>
  <c r="M10221" i="4"/>
  <c r="M10222" i="4"/>
  <c r="M10223" i="4"/>
  <c r="M10224" i="4"/>
  <c r="M10225" i="4"/>
  <c r="M10226" i="4"/>
  <c r="M10227" i="4"/>
  <c r="M10228" i="4"/>
  <c r="M10229" i="4"/>
  <c r="M10230" i="4"/>
  <c r="M10231" i="4"/>
  <c r="M10232" i="4"/>
  <c r="M10233" i="4"/>
  <c r="M10234" i="4"/>
  <c r="M10235" i="4"/>
  <c r="M10236" i="4"/>
  <c r="M10237" i="4"/>
  <c r="M10238" i="4"/>
  <c r="M10239" i="4"/>
  <c r="M10240" i="4"/>
  <c r="M10241" i="4"/>
  <c r="M10242" i="4"/>
  <c r="M10243" i="4"/>
  <c r="M10244" i="4"/>
  <c r="M10245" i="4"/>
  <c r="M10246" i="4"/>
  <c r="M10247" i="4"/>
  <c r="M10248" i="4"/>
  <c r="M10249" i="4"/>
  <c r="M10250" i="4"/>
  <c r="M10251" i="4"/>
  <c r="M10252" i="4"/>
  <c r="M10253" i="4"/>
  <c r="M10254" i="4"/>
  <c r="M10255" i="4"/>
  <c r="M10256" i="4"/>
  <c r="M10257" i="4"/>
  <c r="M10258" i="4"/>
  <c r="M10259" i="4"/>
  <c r="M10260" i="4"/>
  <c r="M10261" i="4"/>
  <c r="M10262" i="4"/>
  <c r="M10263" i="4"/>
  <c r="M10264" i="4"/>
  <c r="M10265" i="4"/>
  <c r="M10266" i="4"/>
  <c r="M10267" i="4"/>
  <c r="M10268" i="4"/>
  <c r="M10269" i="4"/>
  <c r="M10270" i="4"/>
  <c r="M10271" i="4"/>
  <c r="M10272" i="4"/>
  <c r="M10273" i="4"/>
  <c r="M10274" i="4"/>
  <c r="M10275" i="4"/>
  <c r="M10276" i="4"/>
  <c r="M10277" i="4"/>
  <c r="M10278" i="4"/>
  <c r="M10279" i="4"/>
  <c r="M10280" i="4"/>
  <c r="M10281" i="4"/>
  <c r="M10282" i="4"/>
  <c r="M10283" i="4"/>
  <c r="M10284" i="4"/>
  <c r="M10285" i="4"/>
  <c r="M10286" i="4"/>
  <c r="M10287" i="4"/>
  <c r="M10288" i="4"/>
  <c r="M10289" i="4"/>
  <c r="M10290" i="4"/>
  <c r="M10291" i="4"/>
  <c r="M10292" i="4"/>
  <c r="M10293" i="4"/>
  <c r="M10294" i="4"/>
  <c r="M10295" i="4"/>
  <c r="M10296" i="4"/>
  <c r="M10297" i="4"/>
  <c r="M10298" i="4"/>
  <c r="M10299" i="4"/>
  <c r="M10300" i="4"/>
  <c r="M10301" i="4"/>
  <c r="M10302" i="4"/>
  <c r="M10303" i="4"/>
  <c r="M10304" i="4"/>
  <c r="M10305" i="4"/>
  <c r="M10306" i="4"/>
  <c r="M10307" i="4"/>
  <c r="M10308" i="4"/>
  <c r="M10309" i="4"/>
  <c r="M10310" i="4"/>
  <c r="M10311" i="4"/>
  <c r="M10312" i="4"/>
  <c r="M10313" i="4"/>
  <c r="M10314" i="4"/>
  <c r="M10315" i="4"/>
  <c r="M10316" i="4"/>
  <c r="M10317" i="4"/>
  <c r="M10318" i="4"/>
  <c r="M10319" i="4"/>
  <c r="M10320" i="4"/>
  <c r="M10321" i="4"/>
  <c r="M10322" i="4"/>
  <c r="M10323" i="4"/>
  <c r="M10324" i="4"/>
  <c r="M10325" i="4"/>
  <c r="M10326" i="4"/>
  <c r="M10327" i="4"/>
  <c r="M10328" i="4"/>
  <c r="M10329" i="4"/>
  <c r="M10330" i="4"/>
  <c r="M10331" i="4"/>
  <c r="M10332" i="4"/>
  <c r="M10333" i="4"/>
  <c r="M10334" i="4"/>
  <c r="M10335" i="4"/>
  <c r="M10336" i="4"/>
  <c r="M10337" i="4"/>
  <c r="M10338" i="4"/>
  <c r="M10339" i="4"/>
  <c r="M10340" i="4"/>
  <c r="M10341" i="4"/>
  <c r="M10342" i="4"/>
  <c r="M10343" i="4"/>
  <c r="M10344" i="4"/>
  <c r="M10345" i="4"/>
  <c r="M10346" i="4"/>
  <c r="M10347" i="4"/>
  <c r="M10348" i="4"/>
  <c r="M10349" i="4"/>
  <c r="M10350" i="4"/>
  <c r="M10351" i="4"/>
  <c r="M10352" i="4"/>
  <c r="M10353" i="4"/>
  <c r="M10354" i="4"/>
  <c r="M10355" i="4"/>
  <c r="M10356" i="4"/>
  <c r="M10357" i="4"/>
  <c r="M10358" i="4"/>
  <c r="M10359" i="4"/>
  <c r="M10360" i="4"/>
  <c r="M10361" i="4"/>
  <c r="M10362" i="4"/>
  <c r="M10363" i="4"/>
  <c r="M10364" i="4"/>
  <c r="M10365" i="4"/>
  <c r="M10366" i="4"/>
  <c r="M10367" i="4"/>
  <c r="M10368" i="4"/>
  <c r="M10369" i="4"/>
  <c r="M10370" i="4"/>
  <c r="M10371" i="4"/>
  <c r="M10372" i="4"/>
  <c r="M10373" i="4"/>
  <c r="M10374" i="4"/>
  <c r="M10375" i="4"/>
  <c r="M10376" i="4"/>
  <c r="M10377" i="4"/>
  <c r="M10378" i="4"/>
  <c r="M10379" i="4"/>
  <c r="M10380" i="4"/>
  <c r="M10381" i="4"/>
  <c r="M10382" i="4"/>
  <c r="M10383" i="4"/>
  <c r="M10384" i="4"/>
  <c r="M10385" i="4"/>
  <c r="M10386" i="4"/>
  <c r="M10387" i="4"/>
  <c r="M10388" i="4"/>
  <c r="M10389" i="4"/>
  <c r="M10390" i="4"/>
  <c r="M10391" i="4"/>
  <c r="M10392" i="4"/>
  <c r="M10393" i="4"/>
  <c r="M10394" i="4"/>
  <c r="M10395" i="4"/>
  <c r="M10396" i="4"/>
  <c r="M10397" i="4"/>
  <c r="M10398" i="4"/>
  <c r="M10399" i="4"/>
  <c r="M10400" i="4"/>
  <c r="M10401" i="4"/>
  <c r="M10402" i="4"/>
  <c r="M10403" i="4"/>
  <c r="M10404" i="4"/>
  <c r="M10405" i="4"/>
  <c r="M10406" i="4"/>
  <c r="M10407" i="4"/>
  <c r="M10408" i="4"/>
  <c r="M10409" i="4"/>
  <c r="M10410" i="4"/>
  <c r="M10411" i="4"/>
  <c r="M10412" i="4"/>
  <c r="M10413" i="4"/>
  <c r="M10414" i="4"/>
  <c r="M10415" i="4"/>
  <c r="M10416" i="4"/>
  <c r="M10417" i="4"/>
  <c r="M10418" i="4"/>
  <c r="M10419" i="4"/>
  <c r="M10420" i="4"/>
  <c r="M10421" i="4"/>
  <c r="M10422" i="4"/>
  <c r="M10423" i="4"/>
  <c r="M10424" i="4"/>
  <c r="M10425" i="4"/>
  <c r="M10426" i="4"/>
  <c r="M10427" i="4"/>
  <c r="M10428" i="4"/>
  <c r="M10429" i="4"/>
  <c r="M10430" i="4"/>
  <c r="M10431" i="4"/>
  <c r="M10432" i="4"/>
  <c r="M10433" i="4"/>
  <c r="M10434" i="4"/>
  <c r="M10435" i="4"/>
  <c r="M10436" i="4"/>
  <c r="M10437" i="4"/>
  <c r="M10438" i="4"/>
  <c r="M10439" i="4"/>
  <c r="M10440" i="4"/>
  <c r="M10441" i="4"/>
  <c r="M10442" i="4"/>
  <c r="M10443" i="4"/>
  <c r="M10444" i="4"/>
  <c r="M10445" i="4"/>
  <c r="M10446" i="4"/>
  <c r="M10447" i="4"/>
  <c r="M10448" i="4"/>
  <c r="M10449" i="4"/>
  <c r="M10450" i="4"/>
  <c r="M10451" i="4"/>
  <c r="M10452" i="4"/>
  <c r="M10453" i="4"/>
  <c r="M10454" i="4"/>
  <c r="M10455" i="4"/>
  <c r="M10456" i="4"/>
  <c r="M10457" i="4"/>
  <c r="M10458" i="4"/>
  <c r="M10459" i="4"/>
  <c r="M10460" i="4"/>
  <c r="M10461" i="4"/>
  <c r="M10462" i="4"/>
  <c r="M10463" i="4"/>
  <c r="M10464" i="4"/>
  <c r="M10465" i="4"/>
  <c r="M10466" i="4"/>
  <c r="M10467" i="4"/>
  <c r="M10468" i="4"/>
  <c r="M10469" i="4"/>
  <c r="M10470" i="4"/>
  <c r="M10471" i="4"/>
  <c r="M10472" i="4"/>
  <c r="M10473" i="4"/>
  <c r="M10474" i="4"/>
  <c r="M10475" i="4"/>
  <c r="M10476" i="4"/>
  <c r="M10477" i="4"/>
  <c r="M10478" i="4"/>
  <c r="M10479" i="4"/>
  <c r="M10480" i="4"/>
  <c r="M10481" i="4"/>
  <c r="M10482" i="4"/>
  <c r="M10483" i="4"/>
  <c r="M10484" i="4"/>
  <c r="M10485" i="4"/>
  <c r="M10486" i="4"/>
  <c r="M10487" i="4"/>
  <c r="M10488" i="4"/>
  <c r="M10489" i="4"/>
  <c r="M10490" i="4"/>
  <c r="M10491" i="4"/>
  <c r="M10492" i="4"/>
  <c r="M10493" i="4"/>
  <c r="M10494" i="4"/>
  <c r="M10495" i="4"/>
  <c r="M10496" i="4"/>
  <c r="M10497" i="4"/>
  <c r="M10498" i="4"/>
  <c r="M10499" i="4"/>
  <c r="M10500" i="4"/>
  <c r="M10501" i="4"/>
  <c r="M10502" i="4"/>
  <c r="M10503" i="4"/>
  <c r="M10504" i="4"/>
  <c r="M10505" i="4"/>
  <c r="M10506" i="4"/>
  <c r="M10507" i="4"/>
  <c r="M10508" i="4"/>
  <c r="M10509" i="4"/>
  <c r="M10510" i="4"/>
  <c r="M10511" i="4"/>
  <c r="M10512" i="4"/>
  <c r="M10513" i="4"/>
  <c r="M10514" i="4"/>
  <c r="M10515" i="4"/>
  <c r="M10516" i="4"/>
  <c r="M10517" i="4"/>
  <c r="M10518" i="4"/>
  <c r="M10519" i="4"/>
  <c r="M10520" i="4"/>
  <c r="M10521" i="4"/>
  <c r="M10522" i="4"/>
  <c r="M10523" i="4"/>
  <c r="M10524" i="4"/>
  <c r="M10525" i="4"/>
  <c r="M10526" i="4"/>
  <c r="M10527" i="4"/>
  <c r="M10528" i="4"/>
  <c r="M10529" i="4"/>
  <c r="M10530" i="4"/>
  <c r="M10531" i="4"/>
  <c r="M10532" i="4"/>
  <c r="M10533" i="4"/>
  <c r="M10534" i="4"/>
  <c r="M10535" i="4"/>
  <c r="M10536" i="4"/>
  <c r="M10537" i="4"/>
  <c r="M10538" i="4"/>
  <c r="M10539" i="4"/>
  <c r="M10540" i="4"/>
  <c r="M10541" i="4"/>
  <c r="M10542" i="4"/>
  <c r="M10543" i="4"/>
  <c r="M10544" i="4"/>
  <c r="M10545" i="4"/>
  <c r="M10546" i="4"/>
  <c r="M10547" i="4"/>
  <c r="M10548" i="4"/>
  <c r="M10549" i="4"/>
  <c r="M10550" i="4"/>
  <c r="M10551" i="4"/>
  <c r="M10552" i="4"/>
  <c r="M10553" i="4"/>
  <c r="M10554" i="4"/>
  <c r="M10555" i="4"/>
  <c r="M10556" i="4"/>
  <c r="M10557" i="4"/>
  <c r="M10558" i="4"/>
  <c r="M10559" i="4"/>
  <c r="M10560" i="4"/>
  <c r="M10561" i="4"/>
  <c r="M10562" i="4"/>
  <c r="M10563" i="4"/>
  <c r="M10564" i="4"/>
  <c r="M10565" i="4"/>
  <c r="M10566" i="4"/>
  <c r="M10567" i="4"/>
  <c r="M10568" i="4"/>
  <c r="M10569" i="4"/>
  <c r="M10570" i="4"/>
  <c r="M10571" i="4"/>
  <c r="M10572" i="4"/>
  <c r="M10573" i="4"/>
  <c r="M10574" i="4"/>
  <c r="M10575" i="4"/>
  <c r="M10576" i="4"/>
  <c r="M10577" i="4"/>
  <c r="M10578" i="4"/>
  <c r="M10579" i="4"/>
  <c r="M10580" i="4"/>
  <c r="M10581" i="4"/>
  <c r="M10582" i="4"/>
  <c r="M10583" i="4"/>
  <c r="M10584" i="4"/>
  <c r="M10585" i="4"/>
  <c r="M10586" i="4"/>
  <c r="M10587" i="4"/>
  <c r="M10588" i="4"/>
  <c r="M10589" i="4"/>
  <c r="M10590" i="4"/>
  <c r="M10591" i="4"/>
  <c r="M10592" i="4"/>
  <c r="M10593" i="4"/>
  <c r="M10594" i="4"/>
  <c r="M10595" i="4"/>
  <c r="M10596" i="4"/>
  <c r="M10597" i="4"/>
  <c r="M10598" i="4"/>
  <c r="M10599" i="4"/>
  <c r="M10600" i="4"/>
  <c r="M10601" i="4"/>
  <c r="M10602" i="4"/>
  <c r="M10603" i="4"/>
  <c r="M10604" i="4"/>
  <c r="M10605" i="4"/>
  <c r="M10606" i="4"/>
  <c r="M10607" i="4"/>
  <c r="M10608" i="4"/>
  <c r="M10609" i="4"/>
  <c r="M10610" i="4"/>
  <c r="M10611" i="4"/>
  <c r="M10612" i="4"/>
  <c r="M10613" i="4"/>
  <c r="M10614" i="4"/>
  <c r="M10615" i="4"/>
  <c r="M10616" i="4"/>
  <c r="M10617" i="4"/>
  <c r="M10618" i="4"/>
  <c r="M10619" i="4"/>
  <c r="M10620" i="4"/>
  <c r="M10621" i="4"/>
  <c r="M10622" i="4"/>
  <c r="M10623" i="4"/>
  <c r="M10624" i="4"/>
  <c r="M10625" i="4"/>
  <c r="M10626" i="4"/>
  <c r="M10627" i="4"/>
  <c r="M10628" i="4"/>
  <c r="M10629" i="4"/>
  <c r="M10630" i="4"/>
  <c r="M10631" i="4"/>
  <c r="M10632" i="4"/>
  <c r="M10633" i="4"/>
  <c r="M10634" i="4"/>
  <c r="M10635" i="4"/>
  <c r="M10636" i="4"/>
  <c r="M10637" i="4"/>
  <c r="M10638" i="4"/>
  <c r="M10639" i="4"/>
  <c r="M10640" i="4"/>
  <c r="M10641" i="4"/>
  <c r="M10642" i="4"/>
  <c r="M10643" i="4"/>
  <c r="M10644" i="4"/>
  <c r="M10645" i="4"/>
  <c r="M10646" i="4"/>
  <c r="M10647" i="4"/>
  <c r="M10648" i="4"/>
  <c r="M10649" i="4"/>
  <c r="M10650" i="4"/>
  <c r="M10651" i="4"/>
  <c r="M10652" i="4"/>
  <c r="M10653" i="4"/>
  <c r="M10654" i="4"/>
  <c r="M10655" i="4"/>
  <c r="M10656" i="4"/>
  <c r="M10657" i="4"/>
  <c r="M10658" i="4"/>
  <c r="M10659" i="4"/>
  <c r="M10660" i="4"/>
  <c r="M10661" i="4"/>
  <c r="M10662" i="4"/>
  <c r="M10663" i="4"/>
  <c r="M10664" i="4"/>
  <c r="M10665" i="4"/>
  <c r="M10666" i="4"/>
  <c r="M10667" i="4"/>
  <c r="M10668" i="4"/>
  <c r="M10669" i="4"/>
  <c r="M10670" i="4"/>
  <c r="M10671" i="4"/>
  <c r="M10672" i="4"/>
  <c r="M10673" i="4"/>
  <c r="M10674" i="4"/>
  <c r="M10675" i="4"/>
  <c r="M10676" i="4"/>
  <c r="M10677" i="4"/>
  <c r="M10678" i="4"/>
  <c r="M10679" i="4"/>
  <c r="M10680" i="4"/>
  <c r="M10681" i="4"/>
  <c r="M10682" i="4"/>
  <c r="M10683" i="4"/>
  <c r="M10684" i="4"/>
  <c r="M10685" i="4"/>
  <c r="M10686" i="4"/>
  <c r="M10687" i="4"/>
  <c r="M10688" i="4"/>
  <c r="M10689" i="4"/>
  <c r="M10690" i="4"/>
  <c r="M10691" i="4"/>
  <c r="M10692" i="4"/>
  <c r="M10693" i="4"/>
  <c r="M10694" i="4"/>
  <c r="M10695" i="4"/>
  <c r="M10696" i="4"/>
  <c r="M10697" i="4"/>
  <c r="M10698" i="4"/>
  <c r="M10699" i="4"/>
  <c r="M10700" i="4"/>
  <c r="M10701" i="4"/>
  <c r="M10702" i="4"/>
  <c r="M10703" i="4"/>
  <c r="M10704" i="4"/>
  <c r="M10705" i="4"/>
  <c r="M10706" i="4"/>
  <c r="M10707" i="4"/>
  <c r="M10708" i="4"/>
  <c r="M10709" i="4"/>
  <c r="M10710" i="4"/>
  <c r="M10711" i="4"/>
  <c r="M10712" i="4"/>
  <c r="M10713" i="4"/>
  <c r="M10714" i="4"/>
  <c r="M10715" i="4"/>
  <c r="M10716" i="4"/>
  <c r="M10717" i="4"/>
  <c r="M10718" i="4"/>
  <c r="M10719" i="4"/>
  <c r="M10720" i="4"/>
  <c r="M10721" i="4"/>
  <c r="M10722" i="4"/>
  <c r="M10723" i="4"/>
  <c r="M10724" i="4"/>
  <c r="M10725" i="4"/>
  <c r="M10726" i="4"/>
  <c r="M10727" i="4"/>
  <c r="M10728" i="4"/>
  <c r="M10729" i="4"/>
  <c r="M10730" i="4"/>
  <c r="M10731" i="4"/>
  <c r="M10732" i="4"/>
  <c r="M10733" i="4"/>
  <c r="M10734" i="4"/>
  <c r="M10735" i="4"/>
  <c r="M10736" i="4"/>
  <c r="M10737" i="4"/>
  <c r="M10738" i="4"/>
  <c r="M10739" i="4"/>
  <c r="M10740" i="4"/>
  <c r="M10741" i="4"/>
  <c r="M10742" i="4"/>
  <c r="M10743" i="4"/>
  <c r="M10744" i="4"/>
  <c r="M10745" i="4"/>
  <c r="M10746" i="4"/>
  <c r="M10747" i="4"/>
  <c r="M10748" i="4"/>
  <c r="M10749" i="4"/>
  <c r="M10750" i="4"/>
  <c r="M10751" i="4"/>
  <c r="M10752" i="4"/>
  <c r="M10753" i="4"/>
  <c r="M10754" i="4"/>
  <c r="M10755" i="4"/>
  <c r="M10756" i="4"/>
  <c r="M10757" i="4"/>
  <c r="M10758" i="4"/>
  <c r="M10759" i="4"/>
  <c r="M10760" i="4"/>
  <c r="M10761" i="4"/>
  <c r="M10762" i="4"/>
  <c r="M10763" i="4"/>
  <c r="M10764" i="4"/>
  <c r="M10765" i="4"/>
  <c r="M10766" i="4"/>
  <c r="M10767" i="4"/>
  <c r="M10768" i="4"/>
  <c r="M10769" i="4"/>
  <c r="M10770" i="4"/>
  <c r="M10771" i="4"/>
  <c r="M10772" i="4"/>
  <c r="M10773" i="4"/>
  <c r="M10774" i="4"/>
  <c r="M10775" i="4"/>
  <c r="M10776" i="4"/>
  <c r="M10777" i="4"/>
  <c r="M10778" i="4"/>
  <c r="M10779" i="4"/>
  <c r="M10780" i="4"/>
  <c r="M10781" i="4"/>
  <c r="M10782" i="4"/>
  <c r="M10783" i="4"/>
  <c r="M10784" i="4"/>
  <c r="M10785" i="4"/>
  <c r="M10786" i="4"/>
  <c r="M10787" i="4"/>
  <c r="M10788" i="4"/>
  <c r="M10789" i="4"/>
  <c r="M10790" i="4"/>
  <c r="M10791" i="4"/>
  <c r="M10792" i="4"/>
  <c r="M10793" i="4"/>
  <c r="M10794" i="4"/>
  <c r="M10795" i="4"/>
  <c r="M10796" i="4"/>
  <c r="M10797" i="4"/>
  <c r="M10798" i="4"/>
  <c r="M10799" i="4"/>
  <c r="M10800" i="4"/>
  <c r="M10801" i="4"/>
  <c r="M10802" i="4"/>
  <c r="M10803" i="4"/>
  <c r="M10804" i="4"/>
  <c r="M10805" i="4"/>
  <c r="M10806" i="4"/>
  <c r="M10807" i="4"/>
  <c r="M10808" i="4"/>
  <c r="M10809" i="4"/>
  <c r="M10810" i="4"/>
  <c r="M10811" i="4"/>
  <c r="M10812" i="4"/>
  <c r="M10813" i="4"/>
  <c r="M10814" i="4"/>
  <c r="M10815" i="4"/>
  <c r="M10816" i="4"/>
  <c r="M10817" i="4"/>
  <c r="M10818" i="4"/>
  <c r="M10819" i="4"/>
  <c r="M10820" i="4"/>
  <c r="M10821" i="4"/>
  <c r="M10822" i="4"/>
  <c r="M10823" i="4"/>
  <c r="M10824" i="4"/>
  <c r="M10825" i="4"/>
  <c r="M10826" i="4"/>
  <c r="M10827" i="4"/>
  <c r="M10828" i="4"/>
  <c r="M10829" i="4"/>
  <c r="M10830" i="4"/>
  <c r="M10831" i="4"/>
  <c r="M10832" i="4"/>
  <c r="M10833" i="4"/>
  <c r="M10834" i="4"/>
  <c r="M10835" i="4"/>
  <c r="M10836" i="4"/>
  <c r="M10837" i="4"/>
  <c r="M10838" i="4"/>
  <c r="M10839" i="4"/>
  <c r="M10840" i="4"/>
  <c r="M10841" i="4"/>
  <c r="M10842" i="4"/>
  <c r="M10843" i="4"/>
  <c r="M10844" i="4"/>
  <c r="M10845" i="4"/>
  <c r="M10846" i="4"/>
  <c r="M10847" i="4"/>
  <c r="M10848" i="4"/>
  <c r="M10849" i="4"/>
  <c r="M10850" i="4"/>
  <c r="M10851" i="4"/>
  <c r="M10852" i="4"/>
  <c r="M10853" i="4"/>
  <c r="M10854" i="4"/>
  <c r="M10855" i="4"/>
  <c r="M10856" i="4"/>
  <c r="M10857" i="4"/>
  <c r="M10858" i="4"/>
  <c r="M10859" i="4"/>
  <c r="M10860" i="4"/>
  <c r="M10861" i="4"/>
  <c r="M10862" i="4"/>
  <c r="M10863" i="4"/>
  <c r="M10864" i="4"/>
  <c r="M10865" i="4"/>
  <c r="M10866" i="4"/>
  <c r="M10867" i="4"/>
  <c r="M10868" i="4"/>
  <c r="M10869" i="4"/>
  <c r="M10870" i="4"/>
  <c r="M10871" i="4"/>
  <c r="M10872" i="4"/>
  <c r="M10873" i="4"/>
  <c r="M10874" i="4"/>
  <c r="M10875" i="4"/>
  <c r="M10876" i="4"/>
  <c r="M10877" i="4"/>
  <c r="M10878" i="4"/>
  <c r="M10879" i="4"/>
  <c r="M10880" i="4"/>
  <c r="M10881" i="4"/>
  <c r="M10882" i="4"/>
  <c r="M10883" i="4"/>
  <c r="M10884" i="4"/>
  <c r="M10885" i="4"/>
  <c r="M10886" i="4"/>
  <c r="M10887" i="4"/>
  <c r="M10888" i="4"/>
  <c r="M10889" i="4"/>
  <c r="M10890" i="4"/>
  <c r="M10891" i="4"/>
  <c r="M10892" i="4"/>
  <c r="M10893" i="4"/>
  <c r="M10894" i="4"/>
  <c r="M10895" i="4"/>
  <c r="M10896" i="4"/>
  <c r="M10897" i="4"/>
  <c r="M10898" i="4"/>
  <c r="M10899" i="4"/>
  <c r="M10900" i="4"/>
  <c r="M10901" i="4"/>
  <c r="M10902" i="4"/>
  <c r="M10903" i="4"/>
  <c r="M10904" i="4"/>
  <c r="M10905" i="4"/>
  <c r="M10906" i="4"/>
  <c r="M10907" i="4"/>
  <c r="M10908" i="4"/>
  <c r="M10909" i="4"/>
  <c r="M10910" i="4"/>
  <c r="M10911" i="4"/>
  <c r="M10912" i="4"/>
  <c r="M10913" i="4"/>
  <c r="M10914" i="4"/>
  <c r="M10915" i="4"/>
  <c r="M10916" i="4"/>
  <c r="M10917" i="4"/>
  <c r="M10918" i="4"/>
  <c r="M10919" i="4"/>
  <c r="M10920" i="4"/>
  <c r="M10921" i="4"/>
  <c r="M10922" i="4"/>
  <c r="M10923" i="4"/>
  <c r="M10924" i="4"/>
  <c r="M10925" i="4"/>
  <c r="M10926" i="4"/>
  <c r="M10927" i="4"/>
  <c r="M10928" i="4"/>
  <c r="M10929" i="4"/>
  <c r="M10930" i="4"/>
  <c r="M10931" i="4"/>
  <c r="M10932" i="4"/>
  <c r="M10933" i="4"/>
  <c r="M10934" i="4"/>
  <c r="M10935" i="4"/>
  <c r="M10936" i="4"/>
  <c r="M10937" i="4"/>
  <c r="M10938" i="4"/>
  <c r="M10939" i="4"/>
  <c r="M10940" i="4"/>
  <c r="M10941" i="4"/>
  <c r="M10942" i="4"/>
  <c r="M10943" i="4"/>
  <c r="M10944" i="4"/>
  <c r="M10945" i="4"/>
  <c r="M10946" i="4"/>
  <c r="M10947" i="4"/>
  <c r="M10948" i="4"/>
  <c r="M10949" i="4"/>
  <c r="M10950" i="4"/>
  <c r="M10951" i="4"/>
  <c r="M10952" i="4"/>
  <c r="M10953" i="4"/>
  <c r="M10954" i="4"/>
  <c r="M10955" i="4"/>
  <c r="M10956" i="4"/>
  <c r="M10957" i="4"/>
  <c r="M10958" i="4"/>
  <c r="M10959" i="4"/>
  <c r="M10960" i="4"/>
  <c r="M10961" i="4"/>
  <c r="M10962" i="4"/>
  <c r="M10963" i="4"/>
  <c r="M10964" i="4"/>
  <c r="M10965" i="4"/>
  <c r="M10966" i="4"/>
  <c r="M10967" i="4"/>
  <c r="M10968" i="4"/>
  <c r="M10969" i="4"/>
  <c r="M10970" i="4"/>
  <c r="M10971" i="4"/>
  <c r="M10972" i="4"/>
  <c r="M10973" i="4"/>
  <c r="M10974" i="4"/>
  <c r="M10975" i="4"/>
  <c r="M10976" i="4"/>
  <c r="M10977" i="4"/>
  <c r="M10978" i="4"/>
  <c r="M10979" i="4"/>
  <c r="M10980" i="4"/>
  <c r="M10981" i="4"/>
  <c r="M10982" i="4"/>
  <c r="M10983" i="4"/>
  <c r="M10984" i="4"/>
  <c r="M10985" i="4"/>
  <c r="M10986" i="4"/>
  <c r="M10987" i="4"/>
  <c r="M10988" i="4"/>
  <c r="M10989" i="4"/>
  <c r="M10990" i="4"/>
  <c r="M10991" i="4"/>
  <c r="M10992" i="4"/>
  <c r="M10993" i="4"/>
  <c r="M10994" i="4"/>
  <c r="M10995" i="4"/>
  <c r="M10996" i="4"/>
  <c r="M10997" i="4"/>
  <c r="M10998" i="4"/>
  <c r="M10999" i="4"/>
  <c r="M11000" i="4"/>
  <c r="M11001" i="4"/>
  <c r="M11002" i="4"/>
  <c r="M11003" i="4"/>
  <c r="M11004" i="4"/>
  <c r="M11005" i="4"/>
  <c r="M11006" i="4"/>
  <c r="M11007" i="4"/>
  <c r="M11008" i="4"/>
  <c r="M11009" i="4"/>
  <c r="M11010" i="4"/>
  <c r="M11011" i="4"/>
  <c r="M11012" i="4"/>
  <c r="M11013" i="4"/>
  <c r="M11014" i="4"/>
  <c r="M11015" i="4"/>
  <c r="M11016" i="4"/>
  <c r="M11017" i="4"/>
  <c r="M11018" i="4"/>
  <c r="M11019" i="4"/>
  <c r="M11020" i="4"/>
  <c r="M11021" i="4"/>
  <c r="M11022" i="4"/>
  <c r="M11023" i="4"/>
  <c r="M11024" i="4"/>
  <c r="M11025" i="4"/>
  <c r="M11026" i="4"/>
  <c r="M11027" i="4"/>
  <c r="M11028" i="4"/>
  <c r="M11029" i="4"/>
  <c r="M11030" i="4"/>
  <c r="M11031" i="4"/>
  <c r="M11032" i="4"/>
  <c r="M11033" i="4"/>
  <c r="M11034" i="4"/>
  <c r="M11035" i="4"/>
  <c r="M11036" i="4"/>
  <c r="M11037" i="4"/>
  <c r="M11038" i="4"/>
  <c r="M11039" i="4"/>
  <c r="M11040" i="4"/>
  <c r="M11041" i="4"/>
  <c r="M11042" i="4"/>
  <c r="M11043" i="4"/>
  <c r="M11044" i="4"/>
  <c r="M11045" i="4"/>
  <c r="M11046" i="4"/>
  <c r="M11047" i="4"/>
  <c r="M11048" i="4"/>
  <c r="M11049" i="4"/>
  <c r="M11050" i="4"/>
  <c r="M11051" i="4"/>
  <c r="M11052" i="4"/>
  <c r="M11053" i="4"/>
  <c r="M11054" i="4"/>
  <c r="M11055" i="4"/>
  <c r="M11056" i="4"/>
  <c r="M11057" i="4"/>
  <c r="M11058" i="4"/>
  <c r="M11059" i="4"/>
  <c r="M11060" i="4"/>
  <c r="M11061" i="4"/>
  <c r="M11062" i="4"/>
  <c r="M11063" i="4"/>
  <c r="M11064" i="4"/>
  <c r="M11065" i="4"/>
  <c r="M11066" i="4"/>
  <c r="M11067" i="4"/>
  <c r="M11068" i="4"/>
  <c r="M11069" i="4"/>
  <c r="M11070" i="4"/>
  <c r="M11071" i="4"/>
  <c r="M11072" i="4"/>
  <c r="M11073" i="4"/>
  <c r="M11074" i="4"/>
  <c r="M11075" i="4"/>
  <c r="M11076" i="4"/>
  <c r="M11077" i="4"/>
  <c r="M11078" i="4"/>
  <c r="M11079" i="4"/>
  <c r="M11080" i="4"/>
  <c r="M11081" i="4"/>
  <c r="M11082" i="4"/>
  <c r="M11083" i="4"/>
  <c r="M11084" i="4"/>
  <c r="M11085" i="4"/>
  <c r="M11086" i="4"/>
  <c r="M11087" i="4"/>
  <c r="M11088" i="4"/>
  <c r="M11089" i="4"/>
  <c r="M11090" i="4"/>
  <c r="M11091" i="4"/>
  <c r="M11092" i="4"/>
  <c r="M11093" i="4"/>
  <c r="M11094" i="4"/>
  <c r="M11095" i="4"/>
  <c r="M11096" i="4"/>
  <c r="M11097" i="4"/>
  <c r="M11098" i="4"/>
  <c r="M11099" i="4"/>
  <c r="M11100" i="4"/>
  <c r="M11101" i="4"/>
  <c r="M11102" i="4"/>
  <c r="M11103" i="4"/>
  <c r="M11104" i="4"/>
  <c r="M11105" i="4"/>
  <c r="M11106" i="4"/>
  <c r="M11107" i="4"/>
  <c r="M11108" i="4"/>
  <c r="M11109" i="4"/>
  <c r="M11110" i="4"/>
  <c r="M11111" i="4"/>
  <c r="M11112" i="4"/>
  <c r="M11113" i="4"/>
  <c r="M11114" i="4"/>
  <c r="M11115" i="4"/>
  <c r="M11116" i="4"/>
  <c r="M11117" i="4"/>
  <c r="M11118" i="4"/>
  <c r="M11119" i="4"/>
  <c r="M11120" i="4"/>
  <c r="M11121" i="4"/>
  <c r="M11122" i="4"/>
  <c r="M11123" i="4"/>
  <c r="M11124" i="4"/>
  <c r="M11125" i="4"/>
  <c r="M11126" i="4"/>
  <c r="M11127" i="4"/>
  <c r="M11128" i="4"/>
  <c r="M11129" i="4"/>
  <c r="M11130" i="4"/>
  <c r="M11131" i="4"/>
  <c r="M11132" i="4"/>
  <c r="M11133" i="4"/>
  <c r="M11134" i="4"/>
  <c r="M11135" i="4"/>
  <c r="M11136" i="4"/>
  <c r="M11137" i="4"/>
  <c r="M11138" i="4"/>
  <c r="M11139" i="4"/>
  <c r="M11140" i="4"/>
  <c r="M11141" i="4"/>
  <c r="M11142" i="4"/>
  <c r="M11143" i="4"/>
  <c r="M11144" i="4"/>
  <c r="M11145" i="4"/>
  <c r="M11146" i="4"/>
  <c r="M11147" i="4"/>
  <c r="M11148" i="4"/>
  <c r="M11149" i="4"/>
  <c r="M11150" i="4"/>
  <c r="M11151" i="4"/>
  <c r="M11152" i="4"/>
  <c r="M11153" i="4"/>
  <c r="M11154" i="4"/>
  <c r="M11155" i="4"/>
  <c r="M11156" i="4"/>
  <c r="M11157" i="4"/>
  <c r="M11158" i="4"/>
  <c r="M11159" i="4"/>
  <c r="M11160" i="4"/>
  <c r="M11161" i="4"/>
  <c r="M11162" i="4"/>
  <c r="M11163" i="4"/>
  <c r="M11164" i="4"/>
  <c r="M11165" i="4"/>
  <c r="M11166" i="4"/>
  <c r="M11167" i="4"/>
  <c r="M11168" i="4"/>
  <c r="M11169" i="4"/>
  <c r="M11170" i="4"/>
  <c r="M11171" i="4"/>
  <c r="M11172" i="4"/>
  <c r="M11173" i="4"/>
  <c r="M11174" i="4"/>
  <c r="M11175" i="4"/>
  <c r="M11176" i="4"/>
  <c r="M11177" i="4"/>
  <c r="M11178" i="4"/>
  <c r="M11179" i="4"/>
  <c r="M11180" i="4"/>
  <c r="M11181" i="4"/>
  <c r="M11182" i="4"/>
  <c r="M11183" i="4"/>
  <c r="M11184" i="4"/>
  <c r="M11185" i="4"/>
  <c r="M11186" i="4"/>
  <c r="M11187" i="4"/>
  <c r="M11188" i="4"/>
  <c r="M11189" i="4"/>
  <c r="M11190" i="4"/>
  <c r="M11191" i="4"/>
  <c r="M11192" i="4"/>
  <c r="M11193" i="4"/>
  <c r="M11194" i="4"/>
  <c r="M11195" i="4"/>
  <c r="M11196" i="4"/>
  <c r="M11197" i="4"/>
  <c r="M11198" i="4"/>
  <c r="M11199" i="4"/>
  <c r="M11200" i="4"/>
  <c r="M11201" i="4"/>
  <c r="M11202" i="4"/>
  <c r="M11203" i="4"/>
  <c r="M11204" i="4"/>
  <c r="M11205" i="4"/>
  <c r="M11206" i="4"/>
  <c r="M11207" i="4"/>
  <c r="M11208" i="4"/>
  <c r="M11209" i="4"/>
  <c r="M11210" i="4"/>
  <c r="M11211" i="4"/>
  <c r="M11212" i="4"/>
  <c r="M11213" i="4"/>
  <c r="M11214" i="4"/>
  <c r="M11215" i="4"/>
  <c r="M11216" i="4"/>
  <c r="M11217" i="4"/>
  <c r="M11218" i="4"/>
  <c r="M11219" i="4"/>
  <c r="M11220" i="4"/>
  <c r="M11221" i="4"/>
  <c r="M11222" i="4"/>
  <c r="M11223" i="4"/>
  <c r="M11224" i="4"/>
  <c r="M11225" i="4"/>
  <c r="M11226" i="4"/>
  <c r="M11227" i="4"/>
  <c r="M11228" i="4"/>
  <c r="M11229" i="4"/>
  <c r="M11230" i="4"/>
  <c r="M11231" i="4"/>
  <c r="M11232" i="4"/>
  <c r="M11233" i="4"/>
  <c r="M11234" i="4"/>
  <c r="M11235" i="4"/>
  <c r="M11236" i="4"/>
  <c r="M11237" i="4"/>
  <c r="M11238" i="4"/>
  <c r="M11239" i="4"/>
  <c r="M11240" i="4"/>
  <c r="M11241" i="4"/>
  <c r="M11242" i="4"/>
  <c r="M11243" i="4"/>
  <c r="M11244" i="4"/>
  <c r="M11245" i="4"/>
  <c r="M11246" i="4"/>
  <c r="M11247" i="4"/>
  <c r="M11248" i="4"/>
  <c r="M11249" i="4"/>
  <c r="M11250" i="4"/>
  <c r="M11251" i="4"/>
  <c r="M11252" i="4"/>
  <c r="M11253" i="4"/>
  <c r="M11254" i="4"/>
  <c r="M11255" i="4"/>
  <c r="M11256" i="4"/>
  <c r="M11257" i="4"/>
  <c r="M11258" i="4"/>
  <c r="M11259" i="4"/>
  <c r="M11260" i="4"/>
  <c r="M11261" i="4"/>
  <c r="M11262" i="4"/>
  <c r="M11263" i="4"/>
  <c r="M11264" i="4"/>
  <c r="M11265" i="4"/>
  <c r="M11266" i="4"/>
  <c r="M11267" i="4"/>
  <c r="M11268" i="4"/>
  <c r="M11269" i="4"/>
  <c r="M11270" i="4"/>
  <c r="M11271" i="4"/>
  <c r="M11272" i="4"/>
  <c r="M11273" i="4"/>
  <c r="M11274" i="4"/>
  <c r="M11275" i="4"/>
  <c r="M11276" i="4"/>
  <c r="M11277" i="4"/>
  <c r="M11278" i="4"/>
  <c r="M11279" i="4"/>
  <c r="M11280" i="4"/>
  <c r="M11281" i="4"/>
  <c r="M11282" i="4"/>
  <c r="M11283" i="4"/>
  <c r="M11284" i="4"/>
  <c r="M11285" i="4"/>
  <c r="M11286" i="4"/>
  <c r="M11287" i="4"/>
  <c r="M11288" i="4"/>
  <c r="M11289" i="4"/>
  <c r="M11290" i="4"/>
  <c r="M11291" i="4"/>
  <c r="M11292" i="4"/>
  <c r="M11293" i="4"/>
  <c r="M11294" i="4"/>
  <c r="M11295" i="4"/>
  <c r="M11296" i="4"/>
  <c r="M11297" i="4"/>
  <c r="M11298" i="4"/>
  <c r="M11299" i="4"/>
  <c r="M11300" i="4"/>
  <c r="M11301" i="4"/>
  <c r="M11302" i="4"/>
  <c r="M11303" i="4"/>
  <c r="M11304" i="4"/>
  <c r="M11305" i="4"/>
  <c r="M11306" i="4"/>
  <c r="M11307" i="4"/>
  <c r="M11308" i="4"/>
  <c r="M11309" i="4"/>
  <c r="M11310" i="4"/>
  <c r="M11311" i="4"/>
  <c r="M11312" i="4"/>
  <c r="M11313" i="4"/>
  <c r="M11314" i="4"/>
  <c r="M11315" i="4"/>
  <c r="M11316" i="4"/>
  <c r="M11317" i="4"/>
  <c r="M11318" i="4"/>
  <c r="M11319" i="4"/>
  <c r="M11320" i="4"/>
  <c r="M11321" i="4"/>
  <c r="M11322" i="4"/>
  <c r="M11323" i="4"/>
  <c r="M11324" i="4"/>
  <c r="M11325" i="4"/>
  <c r="M11326" i="4"/>
  <c r="M11327" i="4"/>
  <c r="M11328" i="4"/>
  <c r="M11329" i="4"/>
  <c r="M11330" i="4"/>
  <c r="M11331" i="4"/>
  <c r="M11332" i="4"/>
  <c r="M11333" i="4"/>
  <c r="M11334" i="4"/>
  <c r="M11335" i="4"/>
  <c r="M11336" i="4"/>
  <c r="M11337" i="4"/>
  <c r="M11338" i="4"/>
  <c r="M11339" i="4"/>
  <c r="M11340" i="4"/>
  <c r="M11341" i="4"/>
  <c r="M11342" i="4"/>
  <c r="M11343" i="4"/>
  <c r="M11344" i="4"/>
  <c r="M11345" i="4"/>
  <c r="M11346" i="4"/>
  <c r="M11347" i="4"/>
  <c r="M11348" i="4"/>
  <c r="M11349" i="4"/>
  <c r="M11350" i="4"/>
  <c r="M11351" i="4"/>
  <c r="M11352" i="4"/>
  <c r="M11353" i="4"/>
  <c r="M11354" i="4"/>
  <c r="M11355" i="4"/>
  <c r="M11356" i="4"/>
  <c r="M11357" i="4"/>
  <c r="M11358" i="4"/>
  <c r="M11359" i="4"/>
  <c r="M11360" i="4"/>
  <c r="M11361" i="4"/>
  <c r="M11362" i="4"/>
  <c r="M11363" i="4"/>
  <c r="M11364" i="4"/>
  <c r="M11365" i="4"/>
  <c r="M11366" i="4"/>
  <c r="M11367" i="4"/>
  <c r="M11368" i="4"/>
  <c r="M11369" i="4"/>
  <c r="M11370" i="4"/>
  <c r="M11371" i="4"/>
  <c r="M11372" i="4"/>
  <c r="M11373" i="4"/>
  <c r="M11374" i="4"/>
  <c r="M11375" i="4"/>
  <c r="M11376" i="4"/>
  <c r="M11377" i="4"/>
  <c r="M11378" i="4"/>
  <c r="M11379" i="4"/>
  <c r="M11380" i="4"/>
  <c r="M11381" i="4"/>
  <c r="M11382" i="4"/>
  <c r="M11383" i="4"/>
  <c r="M11384" i="4"/>
  <c r="M11385" i="4"/>
  <c r="M11386" i="4"/>
  <c r="M11387" i="4"/>
  <c r="M11388" i="4"/>
  <c r="M11389" i="4"/>
  <c r="M11390" i="4"/>
  <c r="M11391" i="4"/>
  <c r="M11392" i="4"/>
  <c r="M11393" i="4"/>
  <c r="M11394" i="4"/>
  <c r="M11395" i="4"/>
  <c r="M11396" i="4"/>
  <c r="M11397" i="4"/>
  <c r="M11398" i="4"/>
  <c r="M11399" i="4"/>
  <c r="M11400" i="4"/>
  <c r="M11401" i="4"/>
  <c r="M11402" i="4"/>
  <c r="M11403" i="4"/>
  <c r="M11404" i="4"/>
  <c r="M11405" i="4"/>
  <c r="M11406" i="4"/>
  <c r="M11407" i="4"/>
  <c r="M11408" i="4"/>
  <c r="M11409" i="4"/>
  <c r="M11410" i="4"/>
  <c r="M11411" i="4"/>
  <c r="M11412" i="4"/>
  <c r="M11413" i="4"/>
  <c r="M11414" i="4"/>
  <c r="M11415" i="4"/>
  <c r="M11416" i="4"/>
  <c r="M11417" i="4"/>
  <c r="M11418" i="4"/>
  <c r="M11419" i="4"/>
  <c r="M11420" i="4"/>
  <c r="M11421" i="4"/>
  <c r="M11422" i="4"/>
  <c r="M11423" i="4"/>
  <c r="M11424" i="4"/>
  <c r="M11425" i="4"/>
  <c r="M11426" i="4"/>
  <c r="M11427" i="4"/>
  <c r="M11428" i="4"/>
  <c r="M11429" i="4"/>
  <c r="M11430" i="4"/>
  <c r="M11431" i="4"/>
  <c r="M11432" i="4"/>
  <c r="M11433" i="4"/>
  <c r="M11434" i="4"/>
  <c r="M11435" i="4"/>
  <c r="M11436" i="4"/>
  <c r="M11437" i="4"/>
  <c r="M11438" i="4"/>
  <c r="M11439" i="4"/>
  <c r="M11440" i="4"/>
  <c r="M11441" i="4"/>
  <c r="M11442" i="4"/>
  <c r="M11443" i="4"/>
  <c r="M11444" i="4"/>
  <c r="M11445" i="4"/>
  <c r="M11446" i="4"/>
  <c r="M11447" i="4"/>
  <c r="M11448" i="4"/>
  <c r="M11449" i="4"/>
  <c r="M11450" i="4"/>
  <c r="M11451" i="4"/>
  <c r="M11452" i="4"/>
  <c r="M11453" i="4"/>
  <c r="M11454" i="4"/>
  <c r="M11455" i="4"/>
  <c r="M11456" i="4"/>
  <c r="M11457" i="4"/>
  <c r="M11458" i="4"/>
  <c r="M11459" i="4"/>
  <c r="M11460" i="4"/>
  <c r="M11461" i="4"/>
  <c r="M11462" i="4"/>
  <c r="M11463" i="4"/>
  <c r="M11464" i="4"/>
  <c r="M11465" i="4"/>
  <c r="M11466" i="4"/>
  <c r="M11467" i="4"/>
  <c r="M11468" i="4"/>
  <c r="M11469" i="4"/>
  <c r="M11470" i="4"/>
  <c r="M11471" i="4"/>
  <c r="M11472" i="4"/>
  <c r="M11473" i="4"/>
  <c r="M11474" i="4"/>
  <c r="M11475" i="4"/>
  <c r="M11476" i="4"/>
  <c r="M11477" i="4"/>
  <c r="M11478" i="4"/>
  <c r="M11479" i="4"/>
  <c r="M11480" i="4"/>
  <c r="M11481" i="4"/>
  <c r="M11482" i="4"/>
  <c r="M11483" i="4"/>
  <c r="M11484" i="4"/>
  <c r="M11485" i="4"/>
  <c r="M11486" i="4"/>
  <c r="M11487" i="4"/>
  <c r="M11488" i="4"/>
  <c r="M11489" i="4"/>
  <c r="M11490" i="4"/>
  <c r="M11491" i="4"/>
  <c r="M11492" i="4"/>
  <c r="M11493" i="4"/>
  <c r="M11494" i="4"/>
  <c r="M11495" i="4"/>
  <c r="M11496" i="4"/>
  <c r="M11497" i="4"/>
  <c r="M11498" i="4"/>
  <c r="M11499" i="4"/>
  <c r="M11500" i="4"/>
  <c r="M11501" i="4"/>
  <c r="M11502" i="4"/>
  <c r="M11503" i="4"/>
  <c r="M11504" i="4"/>
  <c r="M11505" i="4"/>
  <c r="M11506" i="4"/>
  <c r="M11507" i="4"/>
  <c r="M11508" i="4"/>
  <c r="M11509" i="4"/>
  <c r="M11510" i="4"/>
  <c r="M11511" i="4"/>
  <c r="M11512" i="4"/>
  <c r="M11513" i="4"/>
  <c r="M11514" i="4"/>
  <c r="M11515" i="4"/>
  <c r="M11516" i="4"/>
  <c r="M11517" i="4"/>
  <c r="M11518" i="4"/>
  <c r="M11519" i="4"/>
  <c r="M11520" i="4"/>
  <c r="M11521" i="4"/>
  <c r="M11522" i="4"/>
  <c r="M11523" i="4"/>
  <c r="M11524" i="4"/>
  <c r="M11525" i="4"/>
  <c r="M11526" i="4"/>
  <c r="M11527" i="4"/>
  <c r="M11528" i="4"/>
  <c r="M11529" i="4"/>
  <c r="M11530" i="4"/>
  <c r="M11531" i="4"/>
  <c r="M11532" i="4"/>
  <c r="M11533" i="4"/>
  <c r="M11534" i="4"/>
  <c r="M11535" i="4"/>
  <c r="M11536" i="4"/>
  <c r="M11537" i="4"/>
  <c r="M11538" i="4"/>
  <c r="M11539" i="4"/>
  <c r="M11540" i="4"/>
  <c r="M11541" i="4"/>
  <c r="M11542" i="4"/>
  <c r="M11543" i="4"/>
  <c r="M11544" i="4"/>
  <c r="M11545" i="4"/>
  <c r="M11546" i="4"/>
  <c r="M11547" i="4"/>
  <c r="M11548" i="4"/>
  <c r="M11549" i="4"/>
  <c r="M11550" i="4"/>
  <c r="M11551" i="4"/>
  <c r="M11552" i="4"/>
  <c r="M11553" i="4"/>
  <c r="M11554" i="4"/>
  <c r="M11555" i="4"/>
  <c r="M11556" i="4"/>
  <c r="M11557" i="4"/>
  <c r="M11558" i="4"/>
  <c r="M11559" i="4"/>
  <c r="M11560" i="4"/>
  <c r="M11561" i="4"/>
  <c r="M11562" i="4"/>
  <c r="M11563" i="4"/>
  <c r="M11564" i="4"/>
  <c r="M11565" i="4"/>
  <c r="M11566" i="4"/>
  <c r="M11567" i="4"/>
  <c r="M11568" i="4"/>
  <c r="M11569" i="4"/>
  <c r="M11570" i="4"/>
  <c r="M11571" i="4"/>
  <c r="M11572" i="4"/>
  <c r="M11573" i="4"/>
  <c r="M11574" i="4"/>
  <c r="M11575" i="4"/>
  <c r="M11576" i="4"/>
  <c r="M11577" i="4"/>
  <c r="M11578" i="4"/>
  <c r="M11579" i="4"/>
  <c r="M11580" i="4"/>
  <c r="M11581" i="4"/>
  <c r="M11582" i="4"/>
  <c r="M11583" i="4"/>
  <c r="M11584" i="4"/>
  <c r="M11585" i="4"/>
  <c r="M11586" i="4"/>
  <c r="M11587" i="4"/>
  <c r="M11588" i="4"/>
  <c r="M11589" i="4"/>
  <c r="M11590" i="4"/>
  <c r="M11591" i="4"/>
  <c r="M11592" i="4"/>
  <c r="M11593" i="4"/>
  <c r="M11594" i="4"/>
  <c r="M11595" i="4"/>
  <c r="M11596" i="4"/>
  <c r="M11597" i="4"/>
  <c r="M11598" i="4"/>
  <c r="M11599" i="4"/>
  <c r="M11600" i="4"/>
  <c r="M11601" i="4"/>
  <c r="M11602" i="4"/>
  <c r="M11603" i="4"/>
  <c r="M11604" i="4"/>
  <c r="M11605" i="4"/>
  <c r="M11606" i="4"/>
  <c r="M11607" i="4"/>
  <c r="M11608" i="4"/>
  <c r="M11609" i="4"/>
  <c r="M11610" i="4"/>
  <c r="M11611" i="4"/>
  <c r="M11612" i="4"/>
  <c r="M11613" i="4"/>
  <c r="M11614" i="4"/>
  <c r="M11615" i="4"/>
  <c r="M11616" i="4"/>
  <c r="M11617" i="4"/>
  <c r="M11618" i="4"/>
  <c r="M11619" i="4"/>
  <c r="M11620" i="4"/>
  <c r="M11621" i="4"/>
  <c r="M11622" i="4"/>
  <c r="M11623" i="4"/>
  <c r="M11624" i="4"/>
  <c r="M11625" i="4"/>
  <c r="M11626" i="4"/>
  <c r="M11627" i="4"/>
  <c r="M11628" i="4"/>
  <c r="M11629" i="4"/>
  <c r="M11630" i="4"/>
  <c r="M11631" i="4"/>
  <c r="M11632" i="4"/>
  <c r="M11633" i="4"/>
  <c r="M11634" i="4"/>
  <c r="M11635" i="4"/>
  <c r="M11636" i="4"/>
  <c r="M11637" i="4"/>
  <c r="M11638" i="4"/>
  <c r="M11639" i="4"/>
  <c r="M11640" i="4"/>
  <c r="M11641" i="4"/>
  <c r="M11642" i="4"/>
  <c r="M11643" i="4"/>
  <c r="M11644" i="4"/>
  <c r="M11645" i="4"/>
  <c r="M11646" i="4"/>
  <c r="M11647" i="4"/>
  <c r="M11648" i="4"/>
  <c r="M11649" i="4"/>
  <c r="M11650" i="4"/>
  <c r="M11651" i="4"/>
  <c r="M11652" i="4"/>
  <c r="M11653" i="4"/>
  <c r="M11654" i="4"/>
  <c r="M11655" i="4"/>
  <c r="M11656" i="4"/>
  <c r="M11657" i="4"/>
  <c r="M11658" i="4"/>
  <c r="M11659" i="4"/>
  <c r="M11660" i="4"/>
  <c r="M11661" i="4"/>
  <c r="M11662" i="4"/>
  <c r="M11663" i="4"/>
  <c r="M11664" i="4"/>
  <c r="M11665" i="4"/>
  <c r="M11666" i="4"/>
  <c r="M11667" i="4"/>
  <c r="M11668" i="4"/>
  <c r="M11669" i="4"/>
  <c r="M11670" i="4"/>
  <c r="M11671" i="4"/>
  <c r="M11672" i="4"/>
  <c r="M11673" i="4"/>
  <c r="M11674" i="4"/>
  <c r="M11675" i="4"/>
  <c r="M11676" i="4"/>
  <c r="M11677" i="4"/>
  <c r="M11678" i="4"/>
  <c r="M11679" i="4"/>
  <c r="M11680" i="4"/>
  <c r="M11681" i="4"/>
  <c r="M11682" i="4"/>
  <c r="M11683" i="4"/>
  <c r="M11684" i="4"/>
  <c r="M11685" i="4"/>
  <c r="M11686" i="4"/>
  <c r="M11687" i="4"/>
  <c r="M11688" i="4"/>
  <c r="M11689" i="4"/>
  <c r="M11690" i="4"/>
  <c r="M11691" i="4"/>
  <c r="M11692" i="4"/>
  <c r="M11693" i="4"/>
  <c r="M11694" i="4"/>
  <c r="M11695" i="4"/>
  <c r="M11696" i="4"/>
  <c r="M11697" i="4"/>
  <c r="M11698" i="4"/>
  <c r="M11699" i="4"/>
  <c r="M11700" i="4"/>
  <c r="M11701" i="4"/>
  <c r="M11702" i="4"/>
  <c r="M11703" i="4"/>
  <c r="M11704" i="4"/>
  <c r="M11705" i="4"/>
  <c r="M11706" i="4"/>
  <c r="M11707" i="4"/>
  <c r="M11708" i="4"/>
  <c r="M11709" i="4"/>
  <c r="M11710" i="4"/>
  <c r="M11711" i="4"/>
  <c r="M11712" i="4"/>
  <c r="M11713" i="4"/>
  <c r="M11714" i="4"/>
  <c r="M11715" i="4"/>
  <c r="M11716" i="4"/>
  <c r="M11717" i="4"/>
  <c r="M11718" i="4"/>
  <c r="M11719" i="4"/>
  <c r="M11720" i="4"/>
  <c r="M11721" i="4"/>
  <c r="M11722" i="4"/>
  <c r="M11723" i="4"/>
  <c r="M11724" i="4"/>
  <c r="M11725" i="4"/>
  <c r="M11726" i="4"/>
  <c r="M11727" i="4"/>
  <c r="M11728" i="4"/>
  <c r="M11729" i="4"/>
  <c r="M11730" i="4"/>
  <c r="M11731" i="4"/>
  <c r="M11732" i="4"/>
  <c r="M11733" i="4"/>
  <c r="M11734" i="4"/>
  <c r="M11735" i="4"/>
  <c r="M11736" i="4"/>
  <c r="M11737" i="4"/>
  <c r="M11738" i="4"/>
  <c r="M11739" i="4"/>
  <c r="M11740" i="4"/>
  <c r="M11741" i="4"/>
  <c r="M11742" i="4"/>
  <c r="M11743" i="4"/>
  <c r="M11744" i="4"/>
  <c r="M11745" i="4"/>
  <c r="M11746" i="4"/>
  <c r="M11747" i="4"/>
  <c r="M11748" i="4"/>
  <c r="M11749" i="4"/>
  <c r="M11750" i="4"/>
  <c r="M11751" i="4"/>
  <c r="M11752" i="4"/>
  <c r="M11753" i="4"/>
  <c r="M11754" i="4"/>
  <c r="M11755" i="4"/>
  <c r="M11756" i="4"/>
  <c r="M11757" i="4"/>
  <c r="M11758" i="4"/>
  <c r="M11759" i="4"/>
  <c r="M11760" i="4"/>
  <c r="M11761" i="4"/>
  <c r="M11762" i="4"/>
  <c r="M11763" i="4"/>
  <c r="M11764" i="4"/>
  <c r="M11765" i="4"/>
  <c r="M11766" i="4"/>
  <c r="M11767" i="4"/>
  <c r="M11768" i="4"/>
  <c r="M11769" i="4"/>
  <c r="M11770" i="4"/>
  <c r="M11771" i="4"/>
  <c r="M11772" i="4"/>
  <c r="M11773" i="4"/>
  <c r="M11774" i="4"/>
  <c r="M11775" i="4"/>
  <c r="M11776" i="4"/>
  <c r="M11777" i="4"/>
  <c r="M11778" i="4"/>
  <c r="M11779" i="4"/>
  <c r="M11780" i="4"/>
  <c r="M11781" i="4"/>
  <c r="M11782" i="4"/>
  <c r="M11783" i="4"/>
  <c r="M11784" i="4"/>
  <c r="M11785" i="4"/>
  <c r="M11786" i="4"/>
  <c r="M11787" i="4"/>
  <c r="M11788" i="4"/>
  <c r="M11789" i="4"/>
  <c r="M11790" i="4"/>
  <c r="M11791" i="4"/>
  <c r="M11792" i="4"/>
  <c r="M11793" i="4"/>
  <c r="M11794" i="4"/>
  <c r="M11795" i="4"/>
  <c r="M11796" i="4"/>
  <c r="M11797" i="4"/>
  <c r="M11798" i="4"/>
  <c r="M11799" i="4"/>
  <c r="M11800" i="4"/>
  <c r="M11801" i="4"/>
  <c r="M11802" i="4"/>
  <c r="M11803" i="4"/>
  <c r="M11804" i="4"/>
  <c r="M11805" i="4"/>
  <c r="M11806" i="4"/>
  <c r="M11807" i="4"/>
  <c r="M11808" i="4"/>
  <c r="M11809" i="4"/>
  <c r="M11810" i="4"/>
  <c r="M11811" i="4"/>
  <c r="M11812" i="4"/>
  <c r="M11813" i="4"/>
  <c r="M11814" i="4"/>
  <c r="M11815" i="4"/>
  <c r="M11816" i="4"/>
  <c r="M11817" i="4"/>
  <c r="M11818" i="4"/>
  <c r="M11819" i="4"/>
  <c r="M11820" i="4"/>
  <c r="M11821" i="4"/>
  <c r="M11822" i="4"/>
  <c r="M11823" i="4"/>
  <c r="M11824" i="4"/>
  <c r="M11825" i="4"/>
  <c r="M11826" i="4"/>
  <c r="M11827" i="4"/>
  <c r="M11828" i="4"/>
  <c r="M11829" i="4"/>
  <c r="M11830" i="4"/>
  <c r="M11831" i="4"/>
  <c r="M11832" i="4"/>
  <c r="M11833" i="4"/>
  <c r="M11834" i="4"/>
  <c r="M11835" i="4"/>
  <c r="M11836" i="4"/>
  <c r="M11837" i="4"/>
  <c r="M11838" i="4"/>
  <c r="M11839" i="4"/>
  <c r="M11840" i="4"/>
  <c r="M11841" i="4"/>
  <c r="M11842" i="4"/>
  <c r="M11843" i="4"/>
  <c r="M11844" i="4"/>
  <c r="M11845" i="4"/>
  <c r="M11846" i="4"/>
  <c r="M11847" i="4"/>
  <c r="M11848" i="4"/>
  <c r="M11849" i="4"/>
  <c r="M11850" i="4"/>
  <c r="M11851" i="4"/>
  <c r="M11852" i="4"/>
  <c r="M11853" i="4"/>
  <c r="M11854" i="4"/>
  <c r="M11855" i="4"/>
  <c r="M11856" i="4"/>
  <c r="M11857" i="4"/>
  <c r="M11858" i="4"/>
  <c r="M11859" i="4"/>
  <c r="M11860" i="4"/>
  <c r="M11861" i="4"/>
  <c r="M11862" i="4"/>
  <c r="M11863" i="4"/>
  <c r="M11864" i="4"/>
  <c r="M11865" i="4"/>
  <c r="M11866" i="4"/>
  <c r="M11867" i="4"/>
  <c r="M11868" i="4"/>
  <c r="M11869" i="4"/>
  <c r="M11870" i="4"/>
  <c r="M11871" i="4"/>
  <c r="M11872" i="4"/>
  <c r="M11873" i="4"/>
  <c r="M11874" i="4"/>
  <c r="M11875" i="4"/>
  <c r="M11876" i="4"/>
  <c r="M11877" i="4"/>
  <c r="M11878" i="4"/>
  <c r="M11879" i="4"/>
  <c r="M11880" i="4"/>
  <c r="M11881" i="4"/>
  <c r="M11882" i="4"/>
  <c r="M11883" i="4"/>
  <c r="M11884" i="4"/>
  <c r="M11885" i="4"/>
  <c r="M11886" i="4"/>
  <c r="M11887" i="4"/>
  <c r="M11888" i="4"/>
  <c r="M11889" i="4"/>
  <c r="M11890" i="4"/>
  <c r="M11891" i="4"/>
  <c r="M11892" i="4"/>
  <c r="M11893" i="4"/>
  <c r="M11894" i="4"/>
  <c r="M11895" i="4"/>
  <c r="M11896" i="4"/>
  <c r="M11897" i="4"/>
  <c r="M11898" i="4"/>
  <c r="M11899" i="4"/>
  <c r="M11900" i="4"/>
  <c r="M11901" i="4"/>
  <c r="M11902" i="4"/>
  <c r="M11903" i="4"/>
  <c r="M11904" i="4"/>
  <c r="M11905" i="4"/>
  <c r="M11906" i="4"/>
  <c r="M11907" i="4"/>
  <c r="M11908" i="4"/>
  <c r="M11909" i="4"/>
  <c r="M11910" i="4"/>
  <c r="M11911" i="4"/>
  <c r="M11912" i="4"/>
  <c r="M11913" i="4"/>
  <c r="M11914" i="4"/>
  <c r="M11915" i="4"/>
  <c r="M11916" i="4"/>
  <c r="M11917" i="4"/>
  <c r="M11918" i="4"/>
  <c r="M11919" i="4"/>
  <c r="M11920" i="4"/>
  <c r="M11921" i="4"/>
  <c r="M11922" i="4"/>
  <c r="M11923" i="4"/>
  <c r="M11924" i="4"/>
  <c r="M11925" i="4"/>
  <c r="M11926" i="4"/>
  <c r="M11927" i="4"/>
  <c r="M11928" i="4"/>
  <c r="M11929" i="4"/>
  <c r="M11930" i="4"/>
  <c r="M11931" i="4"/>
  <c r="M11932" i="4"/>
  <c r="M11933" i="4"/>
  <c r="M11934" i="4"/>
  <c r="M11935" i="4"/>
  <c r="M11936" i="4"/>
  <c r="M11937" i="4"/>
  <c r="M11938" i="4"/>
  <c r="M11939" i="4"/>
  <c r="M11940" i="4"/>
  <c r="M11941" i="4"/>
  <c r="M11942" i="4"/>
  <c r="M11943" i="4"/>
  <c r="M11944" i="4"/>
  <c r="M11945" i="4"/>
  <c r="M11946" i="4"/>
  <c r="M11947" i="4"/>
  <c r="M11948" i="4"/>
  <c r="M11949" i="4"/>
  <c r="M11950" i="4"/>
  <c r="M11951" i="4"/>
  <c r="M11952" i="4"/>
  <c r="M11953" i="4"/>
  <c r="M11954" i="4"/>
  <c r="M11955" i="4"/>
  <c r="M11956" i="4"/>
  <c r="M11957" i="4"/>
  <c r="M11958" i="4"/>
  <c r="M11959" i="4"/>
  <c r="M11960" i="4"/>
  <c r="M11961" i="4"/>
  <c r="M11962" i="4"/>
  <c r="M11963" i="4"/>
  <c r="M11964" i="4"/>
  <c r="M11965" i="4"/>
  <c r="M11966" i="4"/>
  <c r="M11967" i="4"/>
  <c r="M11968" i="4"/>
  <c r="M11969" i="4"/>
  <c r="M11970" i="4"/>
  <c r="M11971" i="4"/>
  <c r="M11972" i="4"/>
  <c r="M11973" i="4"/>
  <c r="M11974" i="4"/>
  <c r="M11975" i="4"/>
  <c r="M11976" i="4"/>
  <c r="M11977" i="4"/>
  <c r="M11978" i="4"/>
  <c r="M11979" i="4"/>
  <c r="M11980" i="4"/>
  <c r="M11981" i="4"/>
  <c r="M11982" i="4"/>
  <c r="M11983" i="4"/>
  <c r="M11984" i="4"/>
  <c r="M11985" i="4"/>
  <c r="M11986" i="4"/>
  <c r="M11987" i="4"/>
  <c r="M11988" i="4"/>
  <c r="M11989" i="4"/>
  <c r="M11990" i="4"/>
  <c r="M11991" i="4"/>
  <c r="M11992" i="4"/>
  <c r="M11993" i="4"/>
  <c r="M11994" i="4"/>
  <c r="M11995" i="4"/>
  <c r="M11996" i="4"/>
  <c r="M11997" i="4"/>
  <c r="M11998" i="4"/>
  <c r="M11999" i="4"/>
  <c r="M12000" i="4"/>
  <c r="M12001" i="4"/>
  <c r="M12002" i="4"/>
  <c r="M12003" i="4"/>
  <c r="M12004" i="4"/>
  <c r="M12005" i="4"/>
  <c r="M12006" i="4"/>
  <c r="M12007" i="4"/>
  <c r="M12008" i="4"/>
  <c r="M12009" i="4"/>
  <c r="M12010" i="4"/>
  <c r="M12011" i="4"/>
  <c r="M12012" i="4"/>
  <c r="M12013" i="4"/>
  <c r="M12014" i="4"/>
  <c r="M12015" i="4"/>
  <c r="M12016" i="4"/>
  <c r="M12017" i="4"/>
  <c r="M12018" i="4"/>
  <c r="M12019" i="4"/>
  <c r="M12020" i="4"/>
  <c r="M12021" i="4"/>
  <c r="M12022" i="4"/>
  <c r="M12023" i="4"/>
  <c r="M12024" i="4"/>
  <c r="M12025" i="4"/>
  <c r="M12026" i="4"/>
  <c r="M12027" i="4"/>
  <c r="M12028" i="4"/>
  <c r="M12029" i="4"/>
  <c r="M12030" i="4"/>
  <c r="M12031" i="4"/>
  <c r="M12032" i="4"/>
  <c r="M12033" i="4"/>
  <c r="M12034" i="4"/>
  <c r="M12035" i="4"/>
  <c r="M12036" i="4"/>
  <c r="M12037" i="4"/>
  <c r="M12038" i="4"/>
  <c r="M12039" i="4"/>
  <c r="M12040" i="4"/>
  <c r="M12041" i="4"/>
  <c r="M12042" i="4"/>
  <c r="M12043" i="4"/>
  <c r="M12044" i="4"/>
  <c r="M12045" i="4"/>
  <c r="M12046" i="4"/>
  <c r="M12047" i="4"/>
  <c r="M12048" i="4"/>
  <c r="M12049" i="4"/>
  <c r="M12050" i="4"/>
  <c r="M12051" i="4"/>
  <c r="M12052" i="4"/>
  <c r="M12053" i="4"/>
  <c r="M12054" i="4"/>
  <c r="M12055" i="4"/>
  <c r="M12056" i="4"/>
  <c r="M12057" i="4"/>
  <c r="M12058" i="4"/>
  <c r="M12059" i="4"/>
  <c r="M12060" i="4"/>
  <c r="M12061" i="4"/>
  <c r="M12062" i="4"/>
  <c r="M12063" i="4"/>
  <c r="M12064" i="4"/>
  <c r="M12065" i="4"/>
  <c r="M12066" i="4"/>
  <c r="M12067" i="4"/>
  <c r="M12068" i="4"/>
  <c r="M12069" i="4"/>
  <c r="M12070" i="4"/>
  <c r="M12071" i="4"/>
  <c r="M12072" i="4"/>
  <c r="M12073" i="4"/>
  <c r="M12074" i="4"/>
  <c r="M12075" i="4"/>
  <c r="M12076" i="4"/>
  <c r="M12077" i="4"/>
  <c r="M12078" i="4"/>
  <c r="M12079" i="4"/>
  <c r="M12080" i="4"/>
  <c r="M12081" i="4"/>
  <c r="M12082" i="4"/>
  <c r="M12083" i="4"/>
  <c r="M12084" i="4"/>
  <c r="M12085" i="4"/>
  <c r="M12086" i="4"/>
  <c r="M12087" i="4"/>
  <c r="M12088" i="4"/>
  <c r="M12089" i="4"/>
  <c r="M12090" i="4"/>
  <c r="M12091" i="4"/>
  <c r="M12092" i="4"/>
  <c r="M12093" i="4"/>
  <c r="M12094" i="4"/>
  <c r="M12095" i="4"/>
  <c r="M12096" i="4"/>
  <c r="M12097" i="4"/>
  <c r="M12098" i="4"/>
  <c r="M12099" i="4"/>
  <c r="M12100" i="4"/>
  <c r="M12101" i="4"/>
  <c r="M12102" i="4"/>
  <c r="M12103" i="4"/>
  <c r="M12104" i="4"/>
  <c r="M12105" i="4"/>
  <c r="M12106" i="4"/>
  <c r="M12107" i="4"/>
  <c r="M12108" i="4"/>
  <c r="M12109" i="4"/>
  <c r="M12110" i="4"/>
  <c r="M12111" i="4"/>
  <c r="M12112" i="4"/>
  <c r="M12113" i="4"/>
  <c r="M12114" i="4"/>
  <c r="M12115" i="4"/>
  <c r="M12116" i="4"/>
  <c r="M12117" i="4"/>
  <c r="M12118" i="4"/>
  <c r="M12119" i="4"/>
  <c r="M12120" i="4"/>
  <c r="M12121" i="4"/>
  <c r="M12122" i="4"/>
  <c r="M12123" i="4"/>
  <c r="M12124" i="4"/>
  <c r="M12125" i="4"/>
  <c r="M12126" i="4"/>
  <c r="M12127" i="4"/>
  <c r="M12128" i="4"/>
  <c r="M12129" i="4"/>
  <c r="M12130" i="4"/>
  <c r="M12131" i="4"/>
  <c r="M12132" i="4"/>
  <c r="M12133" i="4"/>
  <c r="M12134" i="4"/>
  <c r="M12135" i="4"/>
  <c r="M12136" i="4"/>
  <c r="M12137" i="4"/>
  <c r="M12138" i="4"/>
  <c r="M12139" i="4"/>
  <c r="M12140" i="4"/>
  <c r="M12141" i="4"/>
  <c r="M12142" i="4"/>
  <c r="M12143" i="4"/>
  <c r="M12144" i="4"/>
  <c r="M12145" i="4"/>
  <c r="M12146" i="4"/>
  <c r="M12147" i="4"/>
  <c r="M12148" i="4"/>
  <c r="M12149" i="4"/>
  <c r="M12150" i="4"/>
  <c r="M12151" i="4"/>
  <c r="M12152" i="4"/>
  <c r="M12153" i="4"/>
  <c r="M12154" i="4"/>
  <c r="M12155" i="4"/>
  <c r="M12156" i="4"/>
  <c r="M12157" i="4"/>
  <c r="M12158" i="4"/>
  <c r="M12159" i="4"/>
  <c r="M12160" i="4"/>
  <c r="M12161" i="4"/>
  <c r="M12162" i="4"/>
  <c r="M12163" i="4"/>
  <c r="M12164" i="4"/>
  <c r="M12165" i="4"/>
  <c r="M12166" i="4"/>
  <c r="M12167" i="4"/>
  <c r="M12168" i="4"/>
  <c r="M12169" i="4"/>
  <c r="M12170" i="4"/>
  <c r="M12171" i="4"/>
  <c r="M12172" i="4"/>
  <c r="M12173" i="4"/>
  <c r="M12174" i="4"/>
  <c r="M12175" i="4"/>
  <c r="M12176" i="4"/>
  <c r="M12177" i="4"/>
  <c r="M12178" i="4"/>
  <c r="M12179" i="4"/>
  <c r="M12180" i="4"/>
  <c r="M12181" i="4"/>
  <c r="M12182" i="4"/>
  <c r="M12183" i="4"/>
  <c r="M12184" i="4"/>
  <c r="M12185" i="4"/>
  <c r="M12186" i="4"/>
  <c r="M12187" i="4"/>
  <c r="M12188" i="4"/>
  <c r="M12189" i="4"/>
  <c r="M12190" i="4"/>
  <c r="M12191" i="4"/>
  <c r="M12192" i="4"/>
  <c r="M12193" i="4"/>
  <c r="M12194" i="4"/>
  <c r="M12195" i="4"/>
  <c r="M12196" i="4"/>
  <c r="M12197" i="4"/>
  <c r="M12198" i="4"/>
  <c r="M12199" i="4"/>
  <c r="M12200" i="4"/>
  <c r="M12201" i="4"/>
  <c r="M12202" i="4"/>
  <c r="M12203" i="4"/>
  <c r="M12204" i="4"/>
  <c r="M12205" i="4"/>
  <c r="M12206" i="4"/>
  <c r="M12207" i="4"/>
  <c r="M12208" i="4"/>
  <c r="M12209" i="4"/>
  <c r="M12210" i="4"/>
  <c r="M12211" i="4"/>
  <c r="M12212" i="4"/>
  <c r="M12213" i="4"/>
  <c r="M12214" i="4"/>
  <c r="M12215" i="4"/>
  <c r="M12216" i="4"/>
  <c r="M12217" i="4"/>
  <c r="M12218" i="4"/>
  <c r="M12219" i="4"/>
  <c r="M12220" i="4"/>
  <c r="M12221" i="4"/>
  <c r="M12222" i="4"/>
  <c r="M12223" i="4"/>
  <c r="M12224" i="4"/>
  <c r="M12225" i="4"/>
  <c r="M12226" i="4"/>
  <c r="M12227" i="4"/>
  <c r="M12228" i="4"/>
  <c r="M12229" i="4"/>
  <c r="M12230" i="4"/>
  <c r="M12231" i="4"/>
  <c r="M12232" i="4"/>
  <c r="M12233" i="4"/>
  <c r="M12234" i="4"/>
  <c r="M12235" i="4"/>
  <c r="M12236" i="4"/>
  <c r="M12237" i="4"/>
  <c r="M12238" i="4"/>
  <c r="M12239" i="4"/>
  <c r="M12240" i="4"/>
  <c r="M12241" i="4"/>
  <c r="M12242" i="4"/>
  <c r="M12243" i="4"/>
  <c r="M12244" i="4"/>
  <c r="M12245" i="4"/>
  <c r="M12246" i="4"/>
  <c r="M12247" i="4"/>
  <c r="M12248" i="4"/>
  <c r="M12249" i="4"/>
  <c r="M12250" i="4"/>
  <c r="M12251" i="4"/>
  <c r="M12252" i="4"/>
  <c r="M12253" i="4"/>
  <c r="M12254" i="4"/>
  <c r="M12255" i="4"/>
  <c r="M12256" i="4"/>
  <c r="M12257" i="4"/>
  <c r="M12258" i="4"/>
  <c r="M12259" i="4"/>
  <c r="M12260" i="4"/>
  <c r="M12261" i="4"/>
  <c r="M12262" i="4"/>
  <c r="M12263" i="4"/>
  <c r="M12264" i="4"/>
  <c r="M12265" i="4"/>
  <c r="M12266" i="4"/>
  <c r="M12267" i="4"/>
  <c r="M12268" i="4"/>
  <c r="M12269" i="4"/>
  <c r="M12270" i="4"/>
  <c r="M12271" i="4"/>
  <c r="M12272" i="4"/>
  <c r="M12273" i="4"/>
  <c r="M12274" i="4"/>
  <c r="M12275" i="4"/>
  <c r="M12276" i="4"/>
  <c r="M12277" i="4"/>
  <c r="M12278" i="4"/>
  <c r="M12279" i="4"/>
  <c r="M12280" i="4"/>
  <c r="M12281" i="4"/>
  <c r="M12282" i="4"/>
  <c r="M12283" i="4"/>
  <c r="M12284" i="4"/>
  <c r="M12285" i="4"/>
  <c r="M12286" i="4"/>
  <c r="M12287" i="4"/>
  <c r="M12288" i="4"/>
  <c r="M12289" i="4"/>
  <c r="M12290" i="4"/>
  <c r="M12291" i="4"/>
  <c r="M12292" i="4"/>
  <c r="M12293" i="4"/>
  <c r="M12294" i="4"/>
  <c r="M12295" i="4"/>
  <c r="M12296" i="4"/>
  <c r="M12297" i="4"/>
  <c r="M12298" i="4"/>
  <c r="M12299" i="4"/>
  <c r="M12300" i="4"/>
  <c r="M12301" i="4"/>
  <c r="M12302" i="4"/>
  <c r="M12303" i="4"/>
  <c r="M12304" i="4"/>
  <c r="M12305" i="4"/>
  <c r="M12306" i="4"/>
  <c r="M12307" i="4"/>
  <c r="M12308" i="4"/>
  <c r="M12309" i="4"/>
  <c r="M12310" i="4"/>
  <c r="M12311" i="4"/>
  <c r="M12312" i="4"/>
  <c r="M12313" i="4"/>
  <c r="M12314" i="4"/>
  <c r="M12315" i="4"/>
  <c r="M12316" i="4"/>
  <c r="M12317" i="4"/>
  <c r="M12318" i="4"/>
  <c r="M12319" i="4"/>
  <c r="M12320" i="4"/>
  <c r="M12321" i="4"/>
  <c r="M12322" i="4"/>
  <c r="M12323" i="4"/>
  <c r="M12324" i="4"/>
  <c r="M12325" i="4"/>
  <c r="M12326" i="4"/>
  <c r="M12327" i="4"/>
  <c r="M12328" i="4"/>
  <c r="M12329" i="4"/>
  <c r="M12330" i="4"/>
  <c r="M12331" i="4"/>
  <c r="M12332" i="4"/>
  <c r="M12333" i="4"/>
  <c r="M12334" i="4"/>
  <c r="M12335" i="4"/>
  <c r="M12336" i="4"/>
  <c r="M12337" i="4"/>
  <c r="M12338" i="4"/>
  <c r="M12339" i="4"/>
  <c r="M12340" i="4"/>
  <c r="M12341" i="4"/>
  <c r="M12342" i="4"/>
  <c r="M12343" i="4"/>
  <c r="M12344" i="4"/>
  <c r="M12345" i="4"/>
  <c r="M12346" i="4"/>
  <c r="M12347" i="4"/>
  <c r="M12348" i="4"/>
  <c r="M12349" i="4"/>
  <c r="M12350" i="4"/>
  <c r="M12351" i="4"/>
  <c r="M12352" i="4"/>
  <c r="M12353" i="4"/>
  <c r="M12354" i="4"/>
  <c r="M12355" i="4"/>
  <c r="M12356" i="4"/>
  <c r="M12357" i="4"/>
  <c r="M12358" i="4"/>
  <c r="M12359" i="4"/>
  <c r="M12360" i="4"/>
  <c r="M12361" i="4"/>
  <c r="M12362" i="4"/>
  <c r="M12363" i="4"/>
  <c r="M12364" i="4"/>
  <c r="M12365" i="4"/>
  <c r="M12366" i="4"/>
  <c r="M12367" i="4"/>
  <c r="M12368" i="4"/>
  <c r="M12369" i="4"/>
  <c r="M12370" i="4"/>
  <c r="M12371" i="4"/>
  <c r="M12372" i="4"/>
  <c r="M12373" i="4"/>
  <c r="M12374" i="4"/>
  <c r="M12375" i="4"/>
  <c r="M12376" i="4"/>
  <c r="M12377" i="4"/>
  <c r="M12378" i="4"/>
  <c r="M12379" i="4"/>
  <c r="M12380" i="4"/>
  <c r="M12381" i="4"/>
  <c r="M12382" i="4"/>
  <c r="M12383" i="4"/>
  <c r="M12384" i="4"/>
  <c r="M12385" i="4"/>
  <c r="M12386" i="4"/>
  <c r="M12387" i="4"/>
  <c r="M12388" i="4"/>
  <c r="M12389" i="4"/>
  <c r="M12390" i="4"/>
  <c r="M12391" i="4"/>
  <c r="M12392" i="4"/>
  <c r="M12393" i="4"/>
  <c r="M12394" i="4"/>
  <c r="M12395" i="4"/>
  <c r="M12396" i="4"/>
  <c r="M12397" i="4"/>
  <c r="M12398" i="4"/>
  <c r="M12399" i="4"/>
  <c r="M12400" i="4"/>
  <c r="M12401" i="4"/>
  <c r="M12402" i="4"/>
  <c r="M12403" i="4"/>
  <c r="M12404" i="4"/>
  <c r="M12405" i="4"/>
  <c r="M12406" i="4"/>
  <c r="M12407" i="4"/>
  <c r="M12408" i="4"/>
  <c r="M12409" i="4"/>
  <c r="M12410" i="4"/>
  <c r="M12411" i="4"/>
  <c r="M12412" i="4"/>
  <c r="M12413" i="4"/>
  <c r="M12414" i="4"/>
  <c r="M12415" i="4"/>
  <c r="M12416" i="4"/>
  <c r="M12417" i="4"/>
  <c r="M12418" i="4"/>
  <c r="M12419" i="4"/>
  <c r="M12420" i="4"/>
  <c r="M12421" i="4"/>
  <c r="M12422" i="4"/>
  <c r="M12423" i="4"/>
  <c r="M12424" i="4"/>
  <c r="M12425" i="4"/>
  <c r="M12426" i="4"/>
  <c r="M12427" i="4"/>
  <c r="M12428" i="4"/>
  <c r="M12429" i="4"/>
  <c r="M12430" i="4"/>
  <c r="M12431" i="4"/>
  <c r="M12432" i="4"/>
  <c r="M12433" i="4"/>
  <c r="M12434" i="4"/>
  <c r="M12435" i="4"/>
  <c r="M12436" i="4"/>
  <c r="M12437" i="4"/>
  <c r="M12438" i="4"/>
  <c r="M12439" i="4"/>
  <c r="M12440" i="4"/>
  <c r="M12441" i="4"/>
  <c r="M12442" i="4"/>
  <c r="M12443" i="4"/>
  <c r="M12444" i="4"/>
  <c r="M12445" i="4"/>
  <c r="M12446" i="4"/>
  <c r="M12447" i="4"/>
  <c r="M12448" i="4"/>
  <c r="M12449" i="4"/>
  <c r="M12450" i="4"/>
  <c r="M12451" i="4"/>
  <c r="M12452" i="4"/>
  <c r="M12453" i="4"/>
  <c r="M12454" i="4"/>
  <c r="M12455" i="4"/>
  <c r="M12456" i="4"/>
  <c r="M12457" i="4"/>
  <c r="M12458" i="4"/>
  <c r="M12459" i="4"/>
  <c r="M12460" i="4"/>
  <c r="M12461" i="4"/>
  <c r="M12462" i="4"/>
  <c r="M12463" i="4"/>
  <c r="M12464" i="4"/>
  <c r="M12465" i="4"/>
  <c r="M12466" i="4"/>
  <c r="M12467" i="4"/>
  <c r="M12468" i="4"/>
  <c r="M12469" i="4"/>
  <c r="M12470" i="4"/>
  <c r="M12471" i="4"/>
  <c r="M12472" i="4"/>
  <c r="M12473" i="4"/>
  <c r="M12474" i="4"/>
  <c r="M12475" i="4"/>
  <c r="M12476" i="4"/>
  <c r="M12477" i="4"/>
  <c r="M12478" i="4"/>
  <c r="M12479" i="4"/>
  <c r="M12480" i="4"/>
  <c r="M12481" i="4"/>
  <c r="M12482" i="4"/>
  <c r="M12483" i="4"/>
  <c r="M12484" i="4"/>
  <c r="M12485" i="4"/>
  <c r="M12486" i="4"/>
  <c r="M12487" i="4"/>
  <c r="M12488" i="4"/>
  <c r="M12489" i="4"/>
  <c r="M12490" i="4"/>
  <c r="M12491" i="4"/>
  <c r="M12492" i="4"/>
  <c r="M12493" i="4"/>
  <c r="M12494" i="4"/>
  <c r="M12495" i="4"/>
  <c r="M12496" i="4"/>
  <c r="M12497" i="4"/>
  <c r="M12498" i="4"/>
  <c r="M12499" i="4"/>
  <c r="M12500" i="4"/>
  <c r="M12501" i="4"/>
  <c r="M12502" i="4"/>
  <c r="M12503" i="4"/>
  <c r="M12504" i="4"/>
  <c r="M12505" i="4"/>
  <c r="M12506" i="4"/>
  <c r="M12507" i="4"/>
  <c r="M12508" i="4"/>
  <c r="M12509" i="4"/>
  <c r="M12510" i="4"/>
  <c r="M12511" i="4"/>
  <c r="M12512" i="4"/>
  <c r="M12513" i="4"/>
  <c r="M12514" i="4"/>
  <c r="M12515" i="4"/>
  <c r="M12516" i="4"/>
  <c r="M12517" i="4"/>
  <c r="M12518" i="4"/>
  <c r="M12519" i="4"/>
  <c r="M12520" i="4"/>
  <c r="M12521" i="4"/>
  <c r="M12522" i="4"/>
  <c r="M12523" i="4"/>
  <c r="M12524" i="4"/>
  <c r="M12525" i="4"/>
  <c r="M12526" i="4"/>
  <c r="M12527" i="4"/>
  <c r="M12528" i="4"/>
  <c r="M12529" i="4"/>
  <c r="M12530" i="4"/>
  <c r="M12531" i="4"/>
  <c r="M12532" i="4"/>
  <c r="M12533" i="4"/>
  <c r="M12534" i="4"/>
  <c r="M12535" i="4"/>
  <c r="M12536" i="4"/>
  <c r="M12537" i="4"/>
  <c r="M12538" i="4"/>
  <c r="M12539" i="4"/>
  <c r="M12540" i="4"/>
  <c r="M12541" i="4"/>
  <c r="M12542" i="4"/>
  <c r="M12543" i="4"/>
  <c r="M12544" i="4"/>
  <c r="M12545" i="4"/>
  <c r="M12546" i="4"/>
  <c r="M12547" i="4"/>
  <c r="M12548" i="4"/>
  <c r="M12549" i="4"/>
  <c r="M12550" i="4"/>
  <c r="M12551" i="4"/>
  <c r="M12552" i="4"/>
  <c r="M12553" i="4"/>
  <c r="M12554" i="4"/>
  <c r="M12555" i="4"/>
  <c r="M12556" i="4"/>
  <c r="M12557" i="4"/>
  <c r="M12558" i="4"/>
  <c r="M12559" i="4"/>
  <c r="M12560" i="4"/>
  <c r="M12561" i="4"/>
  <c r="M12562" i="4"/>
  <c r="M12563" i="4"/>
  <c r="M12564" i="4"/>
  <c r="M12565" i="4"/>
  <c r="M12566" i="4"/>
  <c r="M12567" i="4"/>
  <c r="M12568" i="4"/>
  <c r="M12569" i="4"/>
  <c r="M12570" i="4"/>
  <c r="M12571" i="4"/>
  <c r="M12572" i="4"/>
  <c r="M12573" i="4"/>
  <c r="M12574" i="4"/>
  <c r="M12575" i="4"/>
  <c r="M12576" i="4"/>
  <c r="M12577" i="4"/>
  <c r="M12578" i="4"/>
  <c r="M12579" i="4"/>
  <c r="M12580" i="4"/>
  <c r="M12581" i="4"/>
  <c r="M12582" i="4"/>
  <c r="M12583" i="4"/>
  <c r="M12584" i="4"/>
  <c r="M12585" i="4"/>
  <c r="M12586" i="4"/>
  <c r="M12587" i="4"/>
  <c r="M12588" i="4"/>
  <c r="M12589" i="4"/>
  <c r="M12590" i="4"/>
  <c r="M12591" i="4"/>
  <c r="M12592" i="4"/>
  <c r="M12593" i="4"/>
  <c r="M12594" i="4"/>
  <c r="M12595" i="4"/>
  <c r="M12596" i="4"/>
  <c r="M12597" i="4"/>
  <c r="M12598" i="4"/>
  <c r="M12599" i="4"/>
  <c r="M12600" i="4"/>
  <c r="M12601" i="4"/>
  <c r="M12602" i="4"/>
  <c r="M12603" i="4"/>
  <c r="M12604" i="4"/>
  <c r="M12605" i="4"/>
  <c r="M12606" i="4"/>
  <c r="M12607" i="4"/>
  <c r="M12608" i="4"/>
  <c r="M12609" i="4"/>
  <c r="M12610" i="4"/>
  <c r="M12611" i="4"/>
  <c r="M12612" i="4"/>
  <c r="M12613" i="4"/>
  <c r="M12614" i="4"/>
  <c r="M12615" i="4"/>
  <c r="M12616" i="4"/>
  <c r="M12617" i="4"/>
  <c r="M12618" i="4"/>
  <c r="M12619" i="4"/>
  <c r="M12620" i="4"/>
  <c r="M12621" i="4"/>
  <c r="M12622" i="4"/>
  <c r="M12623" i="4"/>
  <c r="M12624" i="4"/>
  <c r="M12625" i="4"/>
  <c r="M12626" i="4"/>
  <c r="M12627" i="4"/>
  <c r="M12628" i="4"/>
  <c r="M12629" i="4"/>
  <c r="M12630" i="4"/>
  <c r="M12631" i="4"/>
  <c r="M12632" i="4"/>
  <c r="M12633" i="4"/>
  <c r="M12634" i="4"/>
  <c r="M12635" i="4"/>
  <c r="M12636" i="4"/>
  <c r="M12637" i="4"/>
  <c r="M12638" i="4"/>
  <c r="M12639" i="4"/>
  <c r="M12640" i="4"/>
  <c r="M12641" i="4"/>
  <c r="M12642" i="4"/>
  <c r="M12643" i="4"/>
  <c r="M12644" i="4"/>
  <c r="M12645" i="4"/>
  <c r="M12646" i="4"/>
  <c r="M12647" i="4"/>
  <c r="M12648" i="4"/>
  <c r="M12649" i="4"/>
  <c r="M12650" i="4"/>
  <c r="M12651" i="4"/>
  <c r="M12652" i="4"/>
  <c r="M12653" i="4"/>
  <c r="M12654" i="4"/>
  <c r="M12655" i="4"/>
  <c r="M12656" i="4"/>
  <c r="M12657" i="4"/>
  <c r="M12658" i="4"/>
  <c r="M12659" i="4"/>
  <c r="M12660" i="4"/>
  <c r="M12661" i="4"/>
  <c r="M12662" i="4"/>
  <c r="M12663" i="4"/>
  <c r="M12664" i="4"/>
  <c r="M12665" i="4"/>
  <c r="M12666" i="4"/>
  <c r="M12667" i="4"/>
  <c r="M12668" i="4"/>
  <c r="M12669" i="4"/>
  <c r="M12670" i="4"/>
  <c r="M12671" i="4"/>
  <c r="M12672" i="4"/>
  <c r="M12673" i="4"/>
  <c r="M12674" i="4"/>
  <c r="M12675" i="4"/>
  <c r="M12676" i="4"/>
  <c r="M12677" i="4"/>
  <c r="M12678" i="4"/>
  <c r="M12679" i="4"/>
  <c r="M12680" i="4"/>
  <c r="M12681" i="4"/>
  <c r="M12682" i="4"/>
  <c r="M12683" i="4"/>
  <c r="M12684" i="4"/>
  <c r="M12685" i="4"/>
  <c r="M12686" i="4"/>
  <c r="M12687" i="4"/>
  <c r="M12688" i="4"/>
  <c r="M12689" i="4"/>
  <c r="M12690" i="4"/>
  <c r="M12691" i="4"/>
  <c r="M12692" i="4"/>
  <c r="M12693" i="4"/>
  <c r="M12694" i="4"/>
  <c r="M12695" i="4"/>
  <c r="M12696" i="4"/>
  <c r="M12697" i="4"/>
  <c r="M12698" i="4"/>
  <c r="M12699" i="4"/>
  <c r="M12700" i="4"/>
  <c r="M12701" i="4"/>
  <c r="M12702" i="4"/>
  <c r="M12703" i="4"/>
  <c r="M12704" i="4"/>
  <c r="M12705" i="4"/>
  <c r="M12706" i="4"/>
  <c r="M12707" i="4"/>
  <c r="M12708" i="4"/>
  <c r="M12709" i="4"/>
  <c r="M12710" i="4"/>
  <c r="M12711" i="4"/>
  <c r="M12712" i="4"/>
  <c r="M12713" i="4"/>
  <c r="M12714" i="4"/>
  <c r="M12715" i="4"/>
  <c r="M12716" i="4"/>
  <c r="M12717" i="4"/>
  <c r="M12718" i="4"/>
  <c r="M12719" i="4"/>
  <c r="M12720" i="4"/>
  <c r="M12721" i="4"/>
  <c r="M12722" i="4"/>
  <c r="M12723" i="4"/>
  <c r="M12724" i="4"/>
  <c r="M12725" i="4"/>
  <c r="M12726" i="4"/>
  <c r="M12727" i="4"/>
  <c r="M12728" i="4"/>
  <c r="M12729" i="4"/>
  <c r="M12730" i="4"/>
  <c r="M12731" i="4"/>
  <c r="M12732" i="4"/>
  <c r="M12733" i="4"/>
  <c r="M12734" i="4"/>
  <c r="M12735" i="4"/>
  <c r="M12736" i="4"/>
  <c r="M12737" i="4"/>
  <c r="M12738" i="4"/>
  <c r="M12739" i="4"/>
  <c r="M12740" i="4"/>
  <c r="M12741" i="4"/>
  <c r="M12742" i="4"/>
  <c r="M12743" i="4"/>
  <c r="M12744" i="4"/>
  <c r="M12745" i="4"/>
  <c r="M12746" i="4"/>
  <c r="M12747" i="4"/>
  <c r="M12748" i="4"/>
  <c r="M12749" i="4"/>
  <c r="M12750" i="4"/>
  <c r="M12751" i="4"/>
  <c r="M12752" i="4"/>
  <c r="M12753" i="4"/>
  <c r="M12754" i="4"/>
  <c r="M12755" i="4"/>
  <c r="M12756" i="4"/>
  <c r="M12757" i="4"/>
  <c r="M12758" i="4"/>
  <c r="M12759" i="4"/>
  <c r="M12760" i="4"/>
  <c r="M12761" i="4"/>
  <c r="M12762" i="4"/>
  <c r="M12763" i="4"/>
  <c r="M12764" i="4"/>
  <c r="M12765" i="4"/>
  <c r="M12766" i="4"/>
  <c r="M12767" i="4"/>
  <c r="M12768" i="4"/>
  <c r="M12769" i="4"/>
  <c r="M12770" i="4"/>
  <c r="M12771" i="4"/>
  <c r="M12772" i="4"/>
  <c r="M12773" i="4"/>
  <c r="M12774" i="4"/>
  <c r="M12775" i="4"/>
  <c r="M12776" i="4"/>
  <c r="M12777" i="4"/>
  <c r="M12778" i="4"/>
  <c r="M12779" i="4"/>
  <c r="M12780" i="4"/>
  <c r="M12781" i="4"/>
  <c r="M12782" i="4"/>
  <c r="M12783" i="4"/>
  <c r="M12784" i="4"/>
  <c r="M12785" i="4"/>
  <c r="M12786" i="4"/>
  <c r="M12787" i="4"/>
  <c r="M12788" i="4"/>
  <c r="M12789" i="4"/>
  <c r="M12790" i="4"/>
  <c r="M12791" i="4"/>
  <c r="M12792" i="4"/>
  <c r="M12793" i="4"/>
  <c r="M12794" i="4"/>
  <c r="M12795" i="4"/>
  <c r="M12796" i="4"/>
  <c r="M12797" i="4"/>
  <c r="M12798" i="4"/>
  <c r="M12799" i="4"/>
  <c r="M12800" i="4"/>
  <c r="M12801" i="4"/>
  <c r="M12802" i="4"/>
  <c r="M12803" i="4"/>
  <c r="M12804" i="4"/>
  <c r="M12805" i="4"/>
  <c r="M12806" i="4"/>
  <c r="M12807" i="4"/>
  <c r="M12808" i="4"/>
  <c r="M12809" i="4"/>
  <c r="M12810" i="4"/>
  <c r="M12811" i="4"/>
  <c r="M12812" i="4"/>
  <c r="M12813" i="4"/>
  <c r="M12814" i="4"/>
  <c r="M12815" i="4"/>
  <c r="M12816" i="4"/>
  <c r="M12817" i="4"/>
  <c r="M12818" i="4"/>
  <c r="M12819" i="4"/>
  <c r="M12820" i="4"/>
  <c r="M12821" i="4"/>
  <c r="M12822" i="4"/>
  <c r="M12823" i="4"/>
  <c r="M12824" i="4"/>
  <c r="M12825" i="4"/>
  <c r="M12826" i="4"/>
  <c r="M12827" i="4"/>
  <c r="M12828" i="4"/>
  <c r="M12829" i="4"/>
  <c r="M12830" i="4"/>
  <c r="M12831" i="4"/>
  <c r="M12832" i="4"/>
  <c r="M12833" i="4"/>
  <c r="M12834" i="4"/>
  <c r="M12835" i="4"/>
  <c r="M12836" i="4"/>
  <c r="M12837" i="4"/>
  <c r="M12838" i="4"/>
  <c r="M12839" i="4"/>
  <c r="M12840" i="4"/>
  <c r="M12841" i="4"/>
  <c r="M12842" i="4"/>
  <c r="M12843" i="4"/>
  <c r="M12844" i="4"/>
  <c r="M12845" i="4"/>
  <c r="M12846" i="4"/>
  <c r="M12847" i="4"/>
  <c r="M12848" i="4"/>
  <c r="M12849" i="4"/>
  <c r="M12850" i="4"/>
  <c r="M12851" i="4"/>
  <c r="M12852" i="4"/>
  <c r="M12853" i="4"/>
  <c r="M12854" i="4"/>
  <c r="M12855" i="4"/>
  <c r="M12856" i="4"/>
  <c r="M12857" i="4"/>
  <c r="M12858" i="4"/>
  <c r="M12859" i="4"/>
  <c r="M12860" i="4"/>
  <c r="M12861" i="4"/>
  <c r="M12862" i="4"/>
  <c r="M12863" i="4"/>
  <c r="M12864" i="4"/>
  <c r="M12865" i="4"/>
  <c r="M12866" i="4"/>
  <c r="M12867" i="4"/>
  <c r="M12868" i="4"/>
  <c r="M12869" i="4"/>
  <c r="M12870" i="4"/>
  <c r="M12871" i="4"/>
  <c r="M12872" i="4"/>
  <c r="M12873" i="4"/>
  <c r="M12874" i="4"/>
  <c r="M12875" i="4"/>
  <c r="M12876" i="4"/>
  <c r="M12877" i="4"/>
  <c r="M12878" i="4"/>
  <c r="M12879" i="4"/>
  <c r="M12880" i="4"/>
  <c r="M12881" i="4"/>
  <c r="M12882" i="4"/>
  <c r="M12883" i="4"/>
  <c r="M12884" i="4"/>
  <c r="M12885" i="4"/>
  <c r="M12886" i="4"/>
  <c r="M12887" i="4"/>
  <c r="M12888" i="4"/>
  <c r="M12889" i="4"/>
  <c r="M12890" i="4"/>
  <c r="M12891" i="4"/>
  <c r="M12892" i="4"/>
  <c r="M12893" i="4"/>
  <c r="M12894" i="4"/>
  <c r="M12895" i="4"/>
  <c r="M12896" i="4"/>
  <c r="M12897" i="4"/>
  <c r="M12898" i="4"/>
  <c r="M12899" i="4"/>
  <c r="M12900" i="4"/>
  <c r="M12901" i="4"/>
  <c r="M12902" i="4"/>
  <c r="M12903" i="4"/>
  <c r="M12904" i="4"/>
  <c r="M12905" i="4"/>
  <c r="M12906" i="4"/>
  <c r="M12907" i="4"/>
  <c r="M12908" i="4"/>
  <c r="M12909" i="4"/>
  <c r="M12910" i="4"/>
  <c r="M12911" i="4"/>
  <c r="M12912" i="4"/>
  <c r="M12913" i="4"/>
  <c r="M12914" i="4"/>
  <c r="M12915" i="4"/>
  <c r="M12916" i="4"/>
  <c r="M12917" i="4"/>
  <c r="M12918" i="4"/>
  <c r="M12919" i="4"/>
  <c r="M12920" i="4"/>
  <c r="M12921" i="4"/>
  <c r="M12922" i="4"/>
  <c r="M12923" i="4"/>
  <c r="M12924" i="4"/>
  <c r="M12925" i="4"/>
  <c r="M12926" i="4"/>
  <c r="M12927" i="4"/>
  <c r="M12928" i="4"/>
  <c r="M12929" i="4"/>
  <c r="M12930" i="4"/>
  <c r="M12931" i="4"/>
  <c r="M12932" i="4"/>
  <c r="M12933" i="4"/>
  <c r="M12934" i="4"/>
  <c r="M12935" i="4"/>
  <c r="M12936" i="4"/>
  <c r="M12937" i="4"/>
  <c r="M12938" i="4"/>
  <c r="M12939" i="4"/>
  <c r="M12940" i="4"/>
  <c r="M12941" i="4"/>
  <c r="M12942" i="4"/>
  <c r="M12943" i="4"/>
  <c r="M12944" i="4"/>
  <c r="M12945" i="4"/>
  <c r="M12946" i="4"/>
  <c r="M12947" i="4"/>
  <c r="M12948" i="4"/>
  <c r="M12949" i="4"/>
  <c r="M12950" i="4"/>
  <c r="M12951" i="4"/>
  <c r="M12952" i="4"/>
  <c r="M12953" i="4"/>
  <c r="M12954" i="4"/>
  <c r="M12955" i="4"/>
  <c r="M12956" i="4"/>
  <c r="M12957" i="4"/>
  <c r="M12958" i="4"/>
  <c r="M12959" i="4"/>
  <c r="M12960" i="4"/>
  <c r="M12961" i="4"/>
  <c r="M12962" i="4"/>
  <c r="M12963" i="4"/>
  <c r="M12964" i="4"/>
  <c r="M12965" i="4"/>
  <c r="M12966" i="4"/>
  <c r="M12967" i="4"/>
  <c r="M12968" i="4"/>
  <c r="M12969" i="4"/>
  <c r="M12970" i="4"/>
  <c r="M12971" i="4"/>
  <c r="M12972" i="4"/>
  <c r="M12973" i="4"/>
  <c r="M12974" i="4"/>
  <c r="M12975" i="4"/>
  <c r="M12976" i="4"/>
  <c r="M12977" i="4"/>
  <c r="M12978" i="4"/>
  <c r="M12979" i="4"/>
  <c r="M12980" i="4"/>
  <c r="M12981" i="4"/>
  <c r="M12982" i="4"/>
  <c r="M12983" i="4"/>
  <c r="M12984" i="4"/>
  <c r="M12985" i="4"/>
  <c r="M12986" i="4"/>
  <c r="M12987" i="4"/>
  <c r="M12988" i="4"/>
  <c r="M12989" i="4"/>
  <c r="M12990" i="4"/>
  <c r="M12991" i="4"/>
  <c r="M12992" i="4"/>
  <c r="M12993" i="4"/>
  <c r="M12994" i="4"/>
  <c r="M12995" i="4"/>
  <c r="M12996" i="4"/>
  <c r="M12997" i="4"/>
  <c r="M12998" i="4"/>
  <c r="M12999" i="4"/>
  <c r="M13000" i="4"/>
  <c r="M13001" i="4"/>
  <c r="M13002" i="4"/>
  <c r="M13003" i="4"/>
  <c r="M13004" i="4"/>
  <c r="M13005" i="4"/>
  <c r="M13006" i="4"/>
  <c r="M13007" i="4"/>
  <c r="M13008" i="4"/>
  <c r="M13009" i="4"/>
  <c r="M13010" i="4"/>
  <c r="M13011" i="4"/>
  <c r="M13012" i="4"/>
  <c r="M13013" i="4"/>
  <c r="M13014" i="4"/>
  <c r="M13015" i="4"/>
  <c r="M13016" i="4"/>
  <c r="M13017" i="4"/>
  <c r="M13018" i="4"/>
  <c r="M13019" i="4"/>
  <c r="M13020" i="4"/>
  <c r="M13021" i="4"/>
  <c r="M13022" i="4"/>
  <c r="M13023" i="4"/>
  <c r="M13024" i="4"/>
  <c r="M13025" i="4"/>
  <c r="M13026" i="4"/>
  <c r="M13027" i="4"/>
  <c r="M13028" i="4"/>
  <c r="M13029" i="4"/>
  <c r="M13030" i="4"/>
  <c r="M13031" i="4"/>
  <c r="M13032" i="4"/>
  <c r="M13033" i="4"/>
  <c r="M13034" i="4"/>
  <c r="M13035" i="4"/>
  <c r="M13036" i="4"/>
  <c r="M13037" i="4"/>
  <c r="M13038" i="4"/>
  <c r="M13039" i="4"/>
  <c r="M13040" i="4"/>
  <c r="M13041" i="4"/>
  <c r="M13042" i="4"/>
  <c r="M13043" i="4"/>
  <c r="M13044" i="4"/>
  <c r="M13045" i="4"/>
  <c r="M13046" i="4"/>
  <c r="M13047" i="4"/>
  <c r="M13048" i="4"/>
  <c r="M13049" i="4"/>
  <c r="M13050" i="4"/>
  <c r="M13051" i="4"/>
  <c r="M13052" i="4"/>
  <c r="M13053" i="4"/>
  <c r="M13054" i="4"/>
  <c r="M13055" i="4"/>
  <c r="M13056" i="4"/>
  <c r="M13057" i="4"/>
  <c r="M13058" i="4"/>
  <c r="M13059" i="4"/>
  <c r="M13060" i="4"/>
  <c r="M13061" i="4"/>
  <c r="M13062" i="4"/>
  <c r="M13063" i="4"/>
  <c r="M13064" i="4"/>
  <c r="M13065" i="4"/>
  <c r="M13066" i="4"/>
  <c r="M13067" i="4"/>
  <c r="M13068" i="4"/>
  <c r="M13069" i="4"/>
  <c r="M13070" i="4"/>
  <c r="M13071" i="4"/>
  <c r="M13072" i="4"/>
  <c r="M13073" i="4"/>
  <c r="M13074" i="4"/>
  <c r="M13075" i="4"/>
  <c r="M13076" i="4"/>
  <c r="M13077" i="4"/>
  <c r="M13078" i="4"/>
  <c r="M13079" i="4"/>
  <c r="M13080" i="4"/>
  <c r="M13081" i="4"/>
  <c r="M13082" i="4"/>
  <c r="M13083" i="4"/>
  <c r="M13084" i="4"/>
  <c r="M13085" i="4"/>
  <c r="M13086" i="4"/>
  <c r="M13087" i="4"/>
  <c r="M13088" i="4"/>
  <c r="M13089" i="4"/>
  <c r="M13090" i="4"/>
  <c r="M13091" i="4"/>
  <c r="M13092" i="4"/>
  <c r="M13093" i="4"/>
  <c r="M13094" i="4"/>
  <c r="M13095" i="4"/>
  <c r="M13096" i="4"/>
  <c r="M13097" i="4"/>
  <c r="M13098" i="4"/>
  <c r="M13099" i="4"/>
  <c r="M13100" i="4"/>
  <c r="M13101" i="4"/>
  <c r="M13102" i="4"/>
  <c r="M13103" i="4"/>
  <c r="M13104" i="4"/>
  <c r="M13105" i="4"/>
  <c r="M13106" i="4"/>
  <c r="M13107" i="4"/>
  <c r="M13108" i="4"/>
  <c r="M13109" i="4"/>
  <c r="M13110" i="4"/>
  <c r="M13111" i="4"/>
  <c r="M13112" i="4"/>
  <c r="M13113" i="4"/>
  <c r="M13114" i="4"/>
  <c r="M13115" i="4"/>
  <c r="M13116" i="4"/>
  <c r="M13117" i="4"/>
  <c r="M13118" i="4"/>
  <c r="M13119" i="4"/>
  <c r="M13120" i="4"/>
  <c r="M13121" i="4"/>
  <c r="M13122" i="4"/>
  <c r="M13123" i="4"/>
  <c r="M13124" i="4"/>
  <c r="M13125" i="4"/>
  <c r="M13126" i="4"/>
  <c r="M13127" i="4"/>
  <c r="M13128" i="4"/>
  <c r="M13129" i="4"/>
  <c r="M13130" i="4"/>
  <c r="M13131" i="4"/>
  <c r="M13132" i="4"/>
  <c r="M13133" i="4"/>
  <c r="M13134" i="4"/>
  <c r="M13135" i="4"/>
  <c r="M13136" i="4"/>
  <c r="M13137" i="4"/>
  <c r="M13138" i="4"/>
  <c r="M13139" i="4"/>
  <c r="M13140" i="4"/>
  <c r="M13141" i="4"/>
  <c r="M13142" i="4"/>
  <c r="M13143" i="4"/>
  <c r="M13144" i="4"/>
  <c r="M13145" i="4"/>
  <c r="M13146" i="4"/>
  <c r="M13147" i="4"/>
  <c r="M13148" i="4"/>
  <c r="M13149" i="4"/>
  <c r="M13150" i="4"/>
  <c r="M13151" i="4"/>
  <c r="M13152" i="4"/>
  <c r="M13153" i="4"/>
  <c r="M13154" i="4"/>
  <c r="M13155" i="4"/>
  <c r="M13156" i="4"/>
  <c r="M13157" i="4"/>
  <c r="M13158" i="4"/>
  <c r="M13159" i="4"/>
  <c r="M13160" i="4"/>
  <c r="M13161" i="4"/>
  <c r="M13162" i="4"/>
  <c r="M13163" i="4"/>
  <c r="M13164" i="4"/>
  <c r="M13165" i="4"/>
  <c r="M13166" i="4"/>
  <c r="M13167" i="4"/>
  <c r="M13168" i="4"/>
  <c r="M13169" i="4"/>
  <c r="M13170" i="4"/>
  <c r="M13171" i="4"/>
  <c r="M13172" i="4"/>
  <c r="M13173" i="4"/>
  <c r="M13174" i="4"/>
  <c r="M13175" i="4"/>
  <c r="M13176" i="4"/>
  <c r="M13177" i="4"/>
  <c r="M13178" i="4"/>
  <c r="M13179" i="4"/>
  <c r="M13180" i="4"/>
  <c r="M13181" i="4"/>
  <c r="M13182" i="4"/>
  <c r="M13183" i="4"/>
  <c r="M13184" i="4"/>
  <c r="M13185" i="4"/>
  <c r="M13186" i="4"/>
  <c r="M13187" i="4"/>
  <c r="M13188" i="4"/>
  <c r="M13189" i="4"/>
  <c r="M13190" i="4"/>
  <c r="M13191" i="4"/>
  <c r="M13192" i="4"/>
  <c r="M13193" i="4"/>
  <c r="M13194" i="4"/>
  <c r="M13195" i="4"/>
  <c r="M13196" i="4"/>
  <c r="M13197" i="4"/>
  <c r="M13198" i="4"/>
  <c r="M13199" i="4"/>
  <c r="M13200" i="4"/>
  <c r="M13201" i="4"/>
  <c r="M13202" i="4"/>
  <c r="M13203" i="4"/>
  <c r="M13204" i="4"/>
  <c r="M13205" i="4"/>
  <c r="M13206" i="4"/>
  <c r="M13207" i="4"/>
  <c r="M13208" i="4"/>
  <c r="M13209" i="4"/>
  <c r="M13210" i="4"/>
  <c r="M13211" i="4"/>
  <c r="M13212" i="4"/>
  <c r="M13213" i="4"/>
  <c r="M13214" i="4"/>
  <c r="M13215" i="4"/>
  <c r="M13216" i="4"/>
  <c r="M13217" i="4"/>
  <c r="M13218" i="4"/>
  <c r="M13219" i="4"/>
  <c r="M13220" i="4"/>
  <c r="M13221" i="4"/>
  <c r="M13222" i="4"/>
  <c r="M13223" i="4"/>
  <c r="M13224" i="4"/>
  <c r="M13225" i="4"/>
  <c r="M13226" i="4"/>
  <c r="M13227" i="4"/>
  <c r="M13228" i="4"/>
  <c r="M13229" i="4"/>
  <c r="M13230" i="4"/>
  <c r="M13231" i="4"/>
  <c r="M13232" i="4"/>
  <c r="M13233" i="4"/>
  <c r="M13234" i="4"/>
  <c r="M13235" i="4"/>
  <c r="M13236" i="4"/>
  <c r="M13237" i="4"/>
  <c r="M13238" i="4"/>
  <c r="M13239" i="4"/>
  <c r="M13240" i="4"/>
  <c r="M13241" i="4"/>
  <c r="M13242" i="4"/>
  <c r="M13243" i="4"/>
  <c r="M13244" i="4"/>
  <c r="M13245" i="4"/>
  <c r="M13246" i="4"/>
  <c r="M13247" i="4"/>
  <c r="M13248" i="4"/>
  <c r="M13249" i="4"/>
  <c r="M13250" i="4"/>
  <c r="M13251" i="4"/>
  <c r="M13252" i="4"/>
  <c r="M13253" i="4"/>
  <c r="M13254" i="4"/>
  <c r="M13255" i="4"/>
  <c r="M13256" i="4"/>
  <c r="M13257" i="4"/>
  <c r="M13258" i="4"/>
  <c r="M13259" i="4"/>
  <c r="M13260" i="4"/>
  <c r="M13261" i="4"/>
  <c r="M13262" i="4"/>
  <c r="M13263" i="4"/>
  <c r="M13264" i="4"/>
  <c r="M13265" i="4"/>
  <c r="M13266" i="4"/>
  <c r="M13267" i="4"/>
  <c r="M13268" i="4"/>
  <c r="M13269" i="4"/>
  <c r="M13270" i="4"/>
  <c r="M13271" i="4"/>
  <c r="M13272" i="4"/>
  <c r="M13273" i="4"/>
  <c r="M13274" i="4"/>
  <c r="M13275" i="4"/>
  <c r="M13276" i="4"/>
  <c r="M13277" i="4"/>
  <c r="M13278" i="4"/>
  <c r="M13279" i="4"/>
  <c r="M13280" i="4"/>
  <c r="M13281" i="4"/>
  <c r="M13282" i="4"/>
  <c r="M13283" i="4"/>
  <c r="M13284" i="4"/>
  <c r="M13285" i="4"/>
  <c r="M13286" i="4"/>
  <c r="M13287" i="4"/>
  <c r="M13288" i="4"/>
  <c r="M13289" i="4"/>
  <c r="M13290" i="4"/>
  <c r="M13291" i="4"/>
  <c r="M13292" i="4"/>
  <c r="M13293" i="4"/>
  <c r="M13294" i="4"/>
  <c r="M13295" i="4"/>
  <c r="M13296" i="4"/>
  <c r="M13297" i="4"/>
  <c r="M13298" i="4"/>
  <c r="M13299" i="4"/>
  <c r="M13300" i="4"/>
  <c r="M13301" i="4"/>
  <c r="M13302" i="4"/>
  <c r="M13303" i="4"/>
  <c r="M13304" i="4"/>
  <c r="M13305" i="4"/>
  <c r="M13306" i="4"/>
  <c r="M13307" i="4"/>
  <c r="M13308" i="4"/>
  <c r="M13309" i="4"/>
  <c r="M13310" i="4"/>
  <c r="M13311" i="4"/>
  <c r="M13312" i="4"/>
  <c r="M13313" i="4"/>
  <c r="M13314" i="4"/>
  <c r="M13315" i="4"/>
  <c r="M13316" i="4"/>
  <c r="M13317" i="4"/>
  <c r="M13318" i="4"/>
  <c r="M13319" i="4"/>
  <c r="M13320" i="4"/>
  <c r="M13321" i="4"/>
  <c r="M13322" i="4"/>
  <c r="M13323" i="4"/>
  <c r="M13324" i="4"/>
  <c r="M13325" i="4"/>
  <c r="M13326" i="4"/>
  <c r="M13327" i="4"/>
  <c r="M13328" i="4"/>
  <c r="M13329" i="4"/>
  <c r="M13330" i="4"/>
  <c r="M13331" i="4"/>
  <c r="M13332" i="4"/>
  <c r="M13333" i="4"/>
  <c r="M13334" i="4"/>
  <c r="M13335" i="4"/>
  <c r="M13336" i="4"/>
  <c r="M13337" i="4"/>
  <c r="M13338" i="4"/>
  <c r="M13339" i="4"/>
  <c r="M13340" i="4"/>
  <c r="M13341" i="4"/>
  <c r="M13342" i="4"/>
  <c r="M13343" i="4"/>
  <c r="M13344" i="4"/>
  <c r="M13345" i="4"/>
  <c r="M13346" i="4"/>
  <c r="M13347" i="4"/>
  <c r="M13348" i="4"/>
  <c r="M13349" i="4"/>
  <c r="M13350" i="4"/>
  <c r="M13351" i="4"/>
  <c r="M13352" i="4"/>
  <c r="M13353" i="4"/>
  <c r="M13354" i="4"/>
  <c r="M13355" i="4"/>
  <c r="M13356" i="4"/>
  <c r="M13357" i="4"/>
  <c r="M13358" i="4"/>
  <c r="M13359" i="4"/>
  <c r="M13360" i="4"/>
  <c r="M13361" i="4"/>
  <c r="M13362" i="4"/>
  <c r="M13363" i="4"/>
  <c r="M13364" i="4"/>
  <c r="M13365" i="4"/>
  <c r="M13366" i="4"/>
  <c r="M13367" i="4"/>
  <c r="M13368" i="4"/>
  <c r="M13369" i="4"/>
  <c r="M13370" i="4"/>
  <c r="M13371" i="4"/>
  <c r="M13372" i="4"/>
  <c r="M13373" i="4"/>
  <c r="M13374" i="4"/>
  <c r="M13375" i="4"/>
  <c r="M13376" i="4"/>
  <c r="M13377" i="4"/>
  <c r="M13378" i="4"/>
  <c r="M13379" i="4"/>
  <c r="M13380" i="4"/>
  <c r="M13381" i="4"/>
  <c r="M13382" i="4"/>
  <c r="M13383" i="4"/>
  <c r="M13384" i="4"/>
  <c r="M13385" i="4"/>
  <c r="M13386" i="4"/>
  <c r="M13387" i="4"/>
  <c r="M13388" i="4"/>
  <c r="M13389" i="4"/>
  <c r="M13390" i="4"/>
  <c r="M13391" i="4"/>
  <c r="M13392" i="4"/>
  <c r="M13393" i="4"/>
  <c r="M13394" i="4"/>
  <c r="M13395" i="4"/>
  <c r="M13396" i="4"/>
  <c r="M13397" i="4"/>
  <c r="M13398" i="4"/>
  <c r="M13399" i="4"/>
  <c r="M13400" i="4"/>
  <c r="M13401" i="4"/>
  <c r="M13402" i="4"/>
  <c r="M13403" i="4"/>
  <c r="M13404" i="4"/>
  <c r="M13405" i="4"/>
  <c r="M13406" i="4"/>
  <c r="M13407" i="4"/>
  <c r="M13408" i="4"/>
  <c r="M13409" i="4"/>
  <c r="M13410" i="4"/>
  <c r="M13411" i="4"/>
  <c r="M13412" i="4"/>
  <c r="M13413" i="4"/>
  <c r="M13414" i="4"/>
  <c r="M13415" i="4"/>
  <c r="M13416" i="4"/>
  <c r="M13417" i="4"/>
  <c r="M13418" i="4"/>
  <c r="M13419" i="4"/>
  <c r="M13420" i="4"/>
  <c r="M13421" i="4"/>
  <c r="M13422" i="4"/>
  <c r="M13423" i="4"/>
  <c r="M13424" i="4"/>
  <c r="M13425" i="4"/>
  <c r="M13426" i="4"/>
  <c r="M13427" i="4"/>
  <c r="M13428" i="4"/>
  <c r="M13429" i="4"/>
  <c r="M13430" i="4"/>
  <c r="M13431" i="4"/>
  <c r="M13432" i="4"/>
  <c r="M13433" i="4"/>
  <c r="M13434" i="4"/>
  <c r="M13435" i="4"/>
  <c r="M13436" i="4"/>
  <c r="M13437" i="4"/>
  <c r="M13438" i="4"/>
  <c r="M13439" i="4"/>
  <c r="M13440" i="4"/>
  <c r="M13441" i="4"/>
  <c r="M13442" i="4"/>
  <c r="M13443" i="4"/>
  <c r="M13444" i="4"/>
  <c r="M13445" i="4"/>
  <c r="M13446" i="4"/>
  <c r="M13447" i="4"/>
  <c r="M13448" i="4"/>
  <c r="M13449" i="4"/>
  <c r="M13450" i="4"/>
  <c r="M13451" i="4"/>
  <c r="M13452" i="4"/>
  <c r="M13453" i="4"/>
  <c r="M13454" i="4"/>
  <c r="M13455" i="4"/>
  <c r="M13456" i="4"/>
  <c r="M13457" i="4"/>
  <c r="M13458" i="4"/>
  <c r="M13459" i="4"/>
  <c r="M13460" i="4"/>
  <c r="M13461" i="4"/>
  <c r="M13462" i="4"/>
  <c r="M13463" i="4"/>
  <c r="M13464" i="4"/>
  <c r="M13465" i="4"/>
  <c r="M13466" i="4"/>
  <c r="M13467" i="4"/>
  <c r="M13468" i="4"/>
  <c r="M13469" i="4"/>
  <c r="M13470" i="4"/>
  <c r="M13471" i="4"/>
  <c r="M13472" i="4"/>
  <c r="M13473" i="4"/>
  <c r="M13474" i="4"/>
  <c r="M13475" i="4"/>
  <c r="M13476" i="4"/>
  <c r="M13477" i="4"/>
  <c r="M13478" i="4"/>
  <c r="M13479" i="4"/>
  <c r="M13480" i="4"/>
  <c r="M13481" i="4"/>
  <c r="M13482" i="4"/>
  <c r="M13483" i="4"/>
  <c r="M13484" i="4"/>
  <c r="M13485" i="4"/>
  <c r="M13486" i="4"/>
  <c r="M13487" i="4"/>
  <c r="M13488" i="4"/>
  <c r="M13489" i="4"/>
  <c r="M13490" i="4"/>
  <c r="M13491" i="4"/>
  <c r="M13492" i="4"/>
  <c r="M13493" i="4"/>
  <c r="M13494" i="4"/>
  <c r="M13495" i="4"/>
  <c r="M13496" i="4"/>
  <c r="M13497" i="4"/>
  <c r="M13498" i="4"/>
  <c r="M13499" i="4"/>
  <c r="M13500" i="4"/>
  <c r="M13501" i="4"/>
  <c r="M13502" i="4"/>
  <c r="M13503" i="4"/>
  <c r="M13504" i="4"/>
  <c r="M13505" i="4"/>
  <c r="M13506" i="4"/>
  <c r="M13507" i="4"/>
  <c r="M13508" i="4"/>
  <c r="M13509" i="4"/>
  <c r="M13510" i="4"/>
  <c r="M13511" i="4"/>
  <c r="M13512" i="4"/>
  <c r="M13513" i="4"/>
  <c r="M13514" i="4"/>
  <c r="M13515" i="4"/>
  <c r="M13516" i="4"/>
  <c r="M13517" i="4"/>
  <c r="M13518" i="4"/>
  <c r="M13519" i="4"/>
  <c r="M13520" i="4"/>
  <c r="M13521" i="4"/>
  <c r="M13522" i="4"/>
  <c r="M13523" i="4"/>
  <c r="M13524" i="4"/>
  <c r="M13525" i="4"/>
  <c r="M13526" i="4"/>
  <c r="M13527" i="4"/>
  <c r="M13528" i="4"/>
  <c r="M13529" i="4"/>
  <c r="M13530" i="4"/>
  <c r="M13531" i="4"/>
  <c r="M13532" i="4"/>
  <c r="M13533" i="4"/>
  <c r="M13534" i="4"/>
  <c r="M13535" i="4"/>
  <c r="M13536" i="4"/>
  <c r="M13537" i="4"/>
  <c r="M13538" i="4"/>
  <c r="M13539" i="4"/>
  <c r="M13540" i="4"/>
  <c r="M13541" i="4"/>
  <c r="M13542" i="4"/>
  <c r="M13543" i="4"/>
  <c r="M13544" i="4"/>
  <c r="M13545" i="4"/>
  <c r="M13546" i="4"/>
  <c r="M13547" i="4"/>
  <c r="M13548" i="4"/>
  <c r="M13549" i="4"/>
  <c r="M13550" i="4"/>
  <c r="M13551" i="4"/>
  <c r="M13552" i="4"/>
  <c r="M13553" i="4"/>
  <c r="M13554" i="4"/>
  <c r="M13555" i="4"/>
  <c r="M13556" i="4"/>
  <c r="M13557" i="4"/>
  <c r="M13558" i="4"/>
  <c r="M13559" i="4"/>
  <c r="M13560" i="4"/>
  <c r="M13561" i="4"/>
  <c r="M13562" i="4"/>
  <c r="M13563" i="4"/>
  <c r="M13564" i="4"/>
  <c r="M13565" i="4"/>
  <c r="M13566" i="4"/>
  <c r="M13567" i="4"/>
  <c r="M13568" i="4"/>
  <c r="M13569" i="4"/>
  <c r="M13570" i="4"/>
  <c r="M13571" i="4"/>
  <c r="M13572" i="4"/>
  <c r="M13573" i="4"/>
  <c r="M13574" i="4"/>
  <c r="M13575" i="4"/>
  <c r="M13576" i="4"/>
  <c r="M13577" i="4"/>
  <c r="M13578" i="4"/>
  <c r="M13579" i="4"/>
  <c r="M13580" i="4"/>
  <c r="M13581" i="4"/>
  <c r="M13582" i="4"/>
  <c r="M13583" i="4"/>
  <c r="M13584" i="4"/>
  <c r="M13585" i="4"/>
  <c r="M13586" i="4"/>
  <c r="M13587" i="4"/>
  <c r="M13588" i="4"/>
  <c r="M13589" i="4"/>
  <c r="M13590" i="4"/>
  <c r="M13591" i="4"/>
  <c r="M13592" i="4"/>
  <c r="M13593" i="4"/>
  <c r="M13594" i="4"/>
  <c r="M13595" i="4"/>
  <c r="M13596" i="4"/>
  <c r="M13597" i="4"/>
  <c r="M13598" i="4"/>
  <c r="M13599" i="4"/>
  <c r="M13600" i="4"/>
  <c r="M13601" i="4"/>
  <c r="M13602" i="4"/>
  <c r="M13603" i="4"/>
  <c r="M13604" i="4"/>
  <c r="M13605" i="4"/>
  <c r="M13606" i="4"/>
  <c r="M13607" i="4"/>
  <c r="M13608" i="4"/>
  <c r="M13609" i="4"/>
  <c r="M13610" i="4"/>
  <c r="M13611" i="4"/>
  <c r="M13612" i="4"/>
  <c r="M13613" i="4"/>
  <c r="M13614" i="4"/>
  <c r="M13615" i="4"/>
  <c r="M13616" i="4"/>
  <c r="M13617" i="4"/>
  <c r="M13618" i="4"/>
  <c r="M13619" i="4"/>
  <c r="M13620" i="4"/>
  <c r="M13621" i="4"/>
  <c r="M13622" i="4"/>
  <c r="M13623" i="4"/>
  <c r="M13624" i="4"/>
  <c r="M13625" i="4"/>
  <c r="M13626" i="4"/>
  <c r="M13627" i="4"/>
  <c r="M13628" i="4"/>
  <c r="M13629" i="4"/>
  <c r="M13630" i="4"/>
  <c r="M13631" i="4"/>
  <c r="M13632" i="4"/>
  <c r="M13633" i="4"/>
  <c r="M13634" i="4"/>
  <c r="M13635" i="4"/>
  <c r="M13636" i="4"/>
  <c r="M13637" i="4"/>
  <c r="M13638" i="4"/>
  <c r="M13639" i="4"/>
  <c r="M13640" i="4"/>
  <c r="M13641" i="4"/>
  <c r="M13642" i="4"/>
  <c r="M13643" i="4"/>
  <c r="M13644" i="4"/>
  <c r="M13645" i="4"/>
  <c r="M13646" i="4"/>
  <c r="M13647" i="4"/>
  <c r="M13648" i="4"/>
  <c r="M13649" i="4"/>
  <c r="M13650" i="4"/>
  <c r="M13651" i="4"/>
  <c r="M13652" i="4"/>
  <c r="M13653" i="4"/>
  <c r="M13654" i="4"/>
  <c r="M13655" i="4"/>
  <c r="M13656" i="4"/>
  <c r="M13657" i="4"/>
  <c r="M13658" i="4"/>
  <c r="M13659" i="4"/>
  <c r="M13660" i="4"/>
  <c r="M13661" i="4"/>
  <c r="M13662" i="4"/>
  <c r="M13663" i="4"/>
  <c r="M13664" i="4"/>
  <c r="M13665" i="4"/>
  <c r="M13666" i="4"/>
  <c r="M13667" i="4"/>
  <c r="M13668" i="4"/>
  <c r="M13669" i="4"/>
  <c r="M13670" i="4"/>
  <c r="M13671" i="4"/>
  <c r="M13672" i="4"/>
  <c r="M13673" i="4"/>
  <c r="M13674" i="4"/>
  <c r="M13675" i="4"/>
  <c r="M13676" i="4"/>
  <c r="M13677" i="4"/>
  <c r="M13678" i="4"/>
  <c r="M13679" i="4"/>
  <c r="M13680" i="4"/>
  <c r="M13681" i="4"/>
  <c r="M13682" i="4"/>
  <c r="M13683" i="4"/>
  <c r="M13684" i="4"/>
  <c r="M13685" i="4"/>
  <c r="M13686" i="4"/>
  <c r="M13687" i="4"/>
  <c r="M13688" i="4"/>
  <c r="M13689" i="4"/>
  <c r="M13690" i="4"/>
  <c r="M13691" i="4"/>
  <c r="M13692" i="4"/>
  <c r="M13693" i="4"/>
  <c r="M13694" i="4"/>
  <c r="M13695" i="4"/>
  <c r="M13696" i="4"/>
  <c r="M13697" i="4"/>
  <c r="M13698" i="4"/>
  <c r="M13699" i="4"/>
  <c r="M13700" i="4"/>
  <c r="M13701" i="4"/>
  <c r="M13702" i="4"/>
  <c r="M13703" i="4"/>
  <c r="M13704" i="4"/>
  <c r="M13705" i="4"/>
  <c r="M13706" i="4"/>
  <c r="M13707" i="4"/>
  <c r="M13708" i="4"/>
  <c r="M13709" i="4"/>
  <c r="M13710" i="4"/>
  <c r="M13711" i="4"/>
  <c r="M13712" i="4"/>
  <c r="M13713" i="4"/>
  <c r="M13714" i="4"/>
  <c r="M13715" i="4"/>
  <c r="M13716" i="4"/>
  <c r="M13717" i="4"/>
  <c r="M13718" i="4"/>
  <c r="M13719" i="4"/>
  <c r="M13720" i="4"/>
  <c r="M13721" i="4"/>
  <c r="M13722" i="4"/>
  <c r="M13723" i="4"/>
  <c r="M13724" i="4"/>
  <c r="M13725" i="4"/>
  <c r="M13726" i="4"/>
  <c r="M13727" i="4"/>
  <c r="M13728" i="4"/>
  <c r="M13729" i="4"/>
  <c r="M13730" i="4"/>
  <c r="M13731" i="4"/>
  <c r="M13732" i="4"/>
  <c r="M13733" i="4"/>
  <c r="M13734" i="4"/>
  <c r="M13735" i="4"/>
  <c r="M13736" i="4"/>
  <c r="M13737" i="4"/>
  <c r="M13738" i="4"/>
  <c r="M13739" i="4"/>
  <c r="M13740" i="4"/>
  <c r="M13741" i="4"/>
  <c r="M13742" i="4"/>
  <c r="M13743" i="4"/>
  <c r="M13744" i="4"/>
  <c r="M13745" i="4"/>
  <c r="M13746" i="4"/>
  <c r="M13747" i="4"/>
  <c r="M13748" i="4"/>
  <c r="M13749" i="4"/>
  <c r="M13750" i="4"/>
  <c r="M13751" i="4"/>
  <c r="M13752" i="4"/>
  <c r="M13753" i="4"/>
  <c r="M13754" i="4"/>
  <c r="M13755" i="4"/>
  <c r="M13756" i="4"/>
  <c r="M13757" i="4"/>
  <c r="M13758" i="4"/>
  <c r="M13759" i="4"/>
  <c r="M13760" i="4"/>
  <c r="M13761" i="4"/>
  <c r="M13762" i="4"/>
  <c r="M13763" i="4"/>
  <c r="M13764" i="4"/>
  <c r="M13765" i="4"/>
  <c r="M13766" i="4"/>
  <c r="M13767" i="4"/>
  <c r="M13768" i="4"/>
  <c r="M13769" i="4"/>
  <c r="M13770" i="4"/>
  <c r="M13771" i="4"/>
  <c r="M13772" i="4"/>
  <c r="M13773" i="4"/>
  <c r="M13774" i="4"/>
  <c r="M13775" i="4"/>
  <c r="M13776" i="4"/>
  <c r="M13777" i="4"/>
  <c r="M13778" i="4"/>
  <c r="M13779" i="4"/>
  <c r="M13780" i="4"/>
  <c r="M13781" i="4"/>
  <c r="M13782" i="4"/>
  <c r="M13783" i="4"/>
  <c r="M13784" i="4"/>
  <c r="M13785" i="4"/>
  <c r="M13786" i="4"/>
  <c r="M13787" i="4"/>
  <c r="M13788" i="4"/>
  <c r="M13789" i="4"/>
  <c r="M13790" i="4"/>
  <c r="M13791" i="4"/>
  <c r="M13792" i="4"/>
  <c r="M13793" i="4"/>
  <c r="M13794" i="4"/>
  <c r="M13795" i="4"/>
  <c r="M13796" i="4"/>
  <c r="M13797" i="4"/>
  <c r="M13798" i="4"/>
  <c r="M13799" i="4"/>
  <c r="M13800" i="4"/>
  <c r="M13801" i="4"/>
  <c r="M13802" i="4"/>
  <c r="M13803" i="4"/>
  <c r="M13804" i="4"/>
  <c r="M13805" i="4"/>
  <c r="M13806" i="4"/>
  <c r="M13807" i="4"/>
  <c r="M13808" i="4"/>
  <c r="M13809" i="4"/>
  <c r="M13810" i="4"/>
  <c r="M13811" i="4"/>
  <c r="M13812" i="4"/>
  <c r="M13813" i="4"/>
  <c r="M13814" i="4"/>
  <c r="M13815" i="4"/>
  <c r="M13816" i="4"/>
  <c r="M13817" i="4"/>
  <c r="M13818" i="4"/>
  <c r="M13819" i="4"/>
  <c r="M13820" i="4"/>
  <c r="M13821" i="4"/>
  <c r="M13822" i="4"/>
  <c r="M13823" i="4"/>
  <c r="M13824" i="4"/>
  <c r="M13825" i="4"/>
  <c r="M13826" i="4"/>
  <c r="M13827" i="4"/>
  <c r="M13828" i="4"/>
  <c r="M13829" i="4"/>
  <c r="M13830" i="4"/>
  <c r="M13831" i="4"/>
  <c r="M13832" i="4"/>
  <c r="M13833" i="4"/>
  <c r="M13834" i="4"/>
  <c r="M13835" i="4"/>
  <c r="M13836" i="4"/>
  <c r="M13837" i="4"/>
  <c r="M13838" i="4"/>
  <c r="M13839" i="4"/>
  <c r="M13840" i="4"/>
  <c r="M13841" i="4"/>
  <c r="M13842" i="4"/>
  <c r="M13843" i="4"/>
  <c r="M13844" i="4"/>
  <c r="M13845" i="4"/>
  <c r="M13846" i="4"/>
  <c r="M13847" i="4"/>
  <c r="M13848" i="4"/>
  <c r="M13849" i="4"/>
  <c r="M13850" i="4"/>
  <c r="M13851" i="4"/>
  <c r="M13852" i="4"/>
  <c r="M13853" i="4"/>
  <c r="M13854" i="4"/>
  <c r="M13855" i="4"/>
  <c r="M13856" i="4"/>
  <c r="M13857" i="4"/>
  <c r="M13858" i="4"/>
  <c r="M13859" i="4"/>
  <c r="M13860" i="4"/>
  <c r="M13861" i="4"/>
  <c r="M13862" i="4"/>
  <c r="M13863" i="4"/>
  <c r="M13864" i="4"/>
  <c r="M13865" i="4"/>
  <c r="M13866" i="4"/>
  <c r="M13867" i="4"/>
  <c r="M13868" i="4"/>
  <c r="M13869" i="4"/>
  <c r="M13870" i="4"/>
  <c r="M13871" i="4"/>
  <c r="M13872" i="4"/>
  <c r="M13873" i="4"/>
  <c r="M13874" i="4"/>
  <c r="M13875" i="4"/>
  <c r="M13876" i="4"/>
  <c r="M13877" i="4"/>
  <c r="M13878" i="4"/>
  <c r="M13879" i="4"/>
  <c r="M13880" i="4"/>
  <c r="M13881" i="4"/>
  <c r="M13882" i="4"/>
  <c r="M13883" i="4"/>
  <c r="M13884" i="4"/>
  <c r="M13885" i="4"/>
  <c r="M13886" i="4"/>
  <c r="M13887" i="4"/>
  <c r="M13888" i="4"/>
  <c r="M13889" i="4"/>
  <c r="M13890" i="4"/>
  <c r="M13891" i="4"/>
  <c r="M13892" i="4"/>
  <c r="M13893" i="4"/>
  <c r="M13894" i="4"/>
  <c r="M13895" i="4"/>
  <c r="M13896" i="4"/>
  <c r="M13897" i="4"/>
  <c r="M13898" i="4"/>
  <c r="M13899" i="4"/>
  <c r="M13900" i="4"/>
  <c r="M13901" i="4"/>
  <c r="M13902" i="4"/>
  <c r="M13903" i="4"/>
  <c r="M13904" i="4"/>
  <c r="M13905" i="4"/>
  <c r="M13906" i="4"/>
  <c r="M13907" i="4"/>
  <c r="M13908" i="4"/>
  <c r="M13909" i="4"/>
  <c r="M13910" i="4"/>
  <c r="M13911" i="4"/>
  <c r="M13912" i="4"/>
  <c r="M13913" i="4"/>
  <c r="M13914" i="4"/>
  <c r="M13915" i="4"/>
  <c r="M13916" i="4"/>
  <c r="M13917" i="4"/>
  <c r="M13918" i="4"/>
  <c r="M13919" i="4"/>
  <c r="M13920" i="4"/>
  <c r="M13921" i="4"/>
  <c r="M13922" i="4"/>
  <c r="M13923" i="4"/>
  <c r="M13924" i="4"/>
  <c r="M13925" i="4"/>
  <c r="M13926" i="4"/>
  <c r="M13927" i="4"/>
  <c r="M13928" i="4"/>
  <c r="M13929" i="4"/>
  <c r="M13930" i="4"/>
  <c r="M13931" i="4"/>
  <c r="M13932" i="4"/>
  <c r="M13933" i="4"/>
  <c r="M13934" i="4"/>
  <c r="M13935" i="4"/>
  <c r="M13936" i="4"/>
  <c r="M13937" i="4"/>
  <c r="M13938" i="4"/>
  <c r="M13939" i="4"/>
  <c r="M13940" i="4"/>
  <c r="M13941" i="4"/>
  <c r="M13942" i="4"/>
  <c r="M13943" i="4"/>
  <c r="M13944" i="4"/>
  <c r="M13945" i="4"/>
  <c r="M13946" i="4"/>
  <c r="M13947" i="4"/>
  <c r="M13948" i="4"/>
  <c r="M13949" i="4"/>
  <c r="M13950" i="4"/>
  <c r="M13951" i="4"/>
  <c r="M13952" i="4"/>
  <c r="M13953" i="4"/>
  <c r="M13954" i="4"/>
  <c r="M13955" i="4"/>
  <c r="M13956" i="4"/>
  <c r="M13957" i="4"/>
  <c r="M13958" i="4"/>
  <c r="M13959" i="4"/>
  <c r="M13960" i="4"/>
  <c r="M13961" i="4"/>
  <c r="M13962" i="4"/>
  <c r="M13963" i="4"/>
  <c r="M13964" i="4"/>
  <c r="M13965" i="4"/>
  <c r="M13966" i="4"/>
  <c r="M13967" i="4"/>
  <c r="M13968" i="4"/>
  <c r="M13969" i="4"/>
  <c r="M13970" i="4"/>
  <c r="M13971" i="4"/>
  <c r="M13972" i="4"/>
  <c r="M13973" i="4"/>
  <c r="M13974" i="4"/>
  <c r="M13975" i="4"/>
  <c r="M13976" i="4"/>
  <c r="M13977" i="4"/>
  <c r="M13978" i="4"/>
  <c r="M13979" i="4"/>
  <c r="M13980" i="4"/>
  <c r="M13981" i="4"/>
  <c r="M13982" i="4"/>
  <c r="M13983" i="4"/>
  <c r="M13984" i="4"/>
  <c r="M13985" i="4"/>
  <c r="M13986" i="4"/>
  <c r="M13987" i="4"/>
  <c r="M13988" i="4"/>
  <c r="M13989" i="4"/>
  <c r="M13990" i="4"/>
  <c r="M13991" i="4"/>
  <c r="M13992" i="4"/>
  <c r="M13993" i="4"/>
  <c r="M13994" i="4"/>
  <c r="M13995" i="4"/>
  <c r="M13996" i="4"/>
  <c r="M13997" i="4"/>
  <c r="M13998" i="4"/>
  <c r="M13999" i="4"/>
  <c r="M14000" i="4"/>
  <c r="M14001" i="4"/>
  <c r="M14002" i="4"/>
  <c r="M14003" i="4"/>
  <c r="M14004" i="4"/>
  <c r="M14005" i="4"/>
  <c r="M14006" i="4"/>
  <c r="M14007" i="4"/>
  <c r="M14008" i="4"/>
  <c r="M14009" i="4"/>
  <c r="M14010" i="4"/>
  <c r="M14011" i="4"/>
  <c r="M14012" i="4"/>
  <c r="M14013" i="4"/>
  <c r="M14014" i="4"/>
  <c r="M14015" i="4"/>
  <c r="M14016" i="4"/>
  <c r="M14017" i="4"/>
  <c r="M14018" i="4"/>
  <c r="M14019" i="4"/>
  <c r="M14020" i="4"/>
  <c r="M14021" i="4"/>
  <c r="M14022" i="4"/>
  <c r="M14023" i="4"/>
  <c r="M14024" i="4"/>
  <c r="M14025" i="4"/>
  <c r="M14026" i="4"/>
  <c r="M14027" i="4"/>
  <c r="M14028" i="4"/>
  <c r="M14029" i="4"/>
  <c r="M14030" i="4"/>
  <c r="M14031" i="4"/>
  <c r="M14032" i="4"/>
  <c r="M14033" i="4"/>
  <c r="M14034" i="4"/>
  <c r="M14035" i="4"/>
  <c r="M14036" i="4"/>
  <c r="M14037" i="4"/>
  <c r="M14038" i="4"/>
  <c r="M14039" i="4"/>
  <c r="M14040" i="4"/>
  <c r="M14041" i="4"/>
  <c r="M14042" i="4"/>
  <c r="M14043" i="4"/>
  <c r="M14044" i="4"/>
  <c r="M14045" i="4"/>
  <c r="M14046" i="4"/>
  <c r="M14047" i="4"/>
  <c r="M14048" i="4"/>
  <c r="M14049" i="4"/>
  <c r="Q1419" i="4" l="1"/>
  <c r="Q2405" i="4"/>
  <c r="Q2649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47" i="4"/>
  <c r="Q55" i="4"/>
  <c r="Q56" i="4"/>
  <c r="Q57" i="4"/>
  <c r="Q58" i="4"/>
  <c r="Q59" i="4"/>
  <c r="Q60" i="4"/>
  <c r="Q61" i="4"/>
  <c r="Q62" i="4"/>
  <c r="Q63" i="4"/>
  <c r="Q64" i="4"/>
  <c r="Q65" i="4"/>
  <c r="Q71" i="4"/>
  <c r="Q74" i="4"/>
  <c r="Q75" i="4"/>
  <c r="Q76" i="4"/>
  <c r="Q77" i="4"/>
  <c r="Q78" i="4"/>
  <c r="Q83" i="4"/>
  <c r="Q84" i="4"/>
  <c r="Q85" i="4"/>
  <c r="Q98" i="4"/>
  <c r="Q100" i="4"/>
  <c r="Q101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218" i="4"/>
  <c r="Q219" i="4"/>
  <c r="Q220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88" i="4"/>
  <c r="Q289" i="4"/>
  <c r="Q290" i="4"/>
  <c r="Q291" i="4"/>
  <c r="Q292" i="4"/>
  <c r="Q293" i="4"/>
  <c r="Q294" i="4"/>
  <c r="Q295" i="4"/>
  <c r="Q296" i="4"/>
  <c r="Q297" i="4"/>
  <c r="Q305" i="4"/>
  <c r="Q312" i="4"/>
  <c r="Q313" i="4"/>
  <c r="Q314" i="4"/>
  <c r="Q315" i="4"/>
  <c r="Q316" i="4"/>
  <c r="Q317" i="4"/>
  <c r="Q318" i="4"/>
  <c r="Q319" i="4"/>
  <c r="Q325" i="4"/>
  <c r="Q326" i="4"/>
  <c r="Q335" i="4"/>
  <c r="Q338" i="4"/>
  <c r="Q343" i="4"/>
  <c r="Q344" i="4"/>
  <c r="Q346" i="4"/>
  <c r="Q347" i="4"/>
  <c r="Q352" i="4"/>
  <c r="Q353" i="4"/>
  <c r="Q362" i="4"/>
  <c r="Q364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415" i="4"/>
  <c r="Q417" i="4"/>
  <c r="Q418" i="4"/>
  <c r="Q425" i="4"/>
  <c r="Q430" i="4"/>
  <c r="Q432" i="4"/>
  <c r="Q439" i="4"/>
  <c r="Q443" i="4"/>
  <c r="Q447" i="4"/>
  <c r="Q457" i="4"/>
  <c r="Q459" i="4"/>
  <c r="Q463" i="4"/>
  <c r="Q468" i="4"/>
  <c r="Q469" i="4"/>
  <c r="Q470" i="4"/>
  <c r="Q471" i="4"/>
  <c r="Q472" i="4"/>
  <c r="Q473" i="4"/>
  <c r="Q481" i="4"/>
  <c r="Q486" i="4"/>
  <c r="Q496" i="4"/>
  <c r="Q498" i="4"/>
  <c r="Q500" i="4"/>
  <c r="Q503" i="4"/>
  <c r="Q505" i="4"/>
  <c r="Q507" i="4"/>
  <c r="Q513" i="4"/>
  <c r="Q514" i="4"/>
  <c r="Q515" i="4"/>
  <c r="Q516" i="4"/>
  <c r="Q517" i="4"/>
  <c r="Q536" i="4"/>
  <c r="Q537" i="4"/>
  <c r="Q541" i="4"/>
  <c r="Q545" i="4"/>
  <c r="Q547" i="4"/>
  <c r="Q553" i="4"/>
  <c r="Q554" i="4"/>
  <c r="Q559" i="4"/>
  <c r="Q562" i="4"/>
  <c r="Q563" i="4"/>
  <c r="Q564" i="4"/>
  <c r="Q566" i="4"/>
  <c r="Q570" i="4"/>
  <c r="Q571" i="4"/>
  <c r="Q572" i="4"/>
  <c r="Q573" i="4"/>
  <c r="Q574" i="4"/>
  <c r="Q577" i="4"/>
  <c r="Q587" i="4"/>
  <c r="Q588" i="4"/>
  <c r="Q589" i="4"/>
  <c r="Q591" i="4"/>
  <c r="Q603" i="4"/>
  <c r="Q609" i="4"/>
  <c r="Q610" i="4"/>
  <c r="Q613" i="4"/>
  <c r="Q617" i="4"/>
  <c r="Q618" i="4"/>
  <c r="Q619" i="4"/>
  <c r="Q620" i="4"/>
  <c r="Q622" i="4"/>
  <c r="Q624" i="4"/>
  <c r="Q626" i="4"/>
  <c r="Q627" i="4"/>
  <c r="Q628" i="4"/>
  <c r="Q630" i="4"/>
  <c r="Q651" i="4"/>
  <c r="Q654" i="4"/>
  <c r="Q669" i="4"/>
  <c r="Q674" i="4"/>
  <c r="Q675" i="4"/>
  <c r="Q678" i="4"/>
  <c r="Q680" i="4"/>
  <c r="Q686" i="4"/>
  <c r="Q706" i="4"/>
  <c r="Q708" i="4"/>
  <c r="Q717" i="4"/>
  <c r="Q719" i="4"/>
  <c r="Q720" i="4"/>
  <c r="Q722" i="4"/>
  <c r="Q723" i="4"/>
  <c r="Q729" i="4"/>
  <c r="Q734" i="4"/>
  <c r="Q745" i="4"/>
  <c r="Q751" i="4"/>
  <c r="Q754" i="4"/>
  <c r="Q759" i="4"/>
  <c r="Q774" i="4"/>
  <c r="Q778" i="4"/>
  <c r="Q779" i="4"/>
  <c r="Q781" i="4"/>
  <c r="Q782" i="4"/>
  <c r="Q784" i="4"/>
  <c r="Q785" i="4"/>
  <c r="Q792" i="4"/>
  <c r="Q793" i="4"/>
  <c r="Q795" i="4"/>
  <c r="Q800" i="4"/>
  <c r="Q801" i="4"/>
  <c r="Q802" i="4"/>
  <c r="Q803" i="4"/>
  <c r="Q805" i="4"/>
  <c r="Q806" i="4"/>
  <c r="Q808" i="4"/>
  <c r="Q809" i="4"/>
  <c r="Q812" i="4"/>
  <c r="Q813" i="4"/>
  <c r="Q822" i="4"/>
  <c r="Q825" i="4"/>
  <c r="Q826" i="4"/>
  <c r="Q830" i="4"/>
  <c r="Q831" i="4"/>
  <c r="Q839" i="4"/>
  <c r="Q841" i="4"/>
  <c r="Q842" i="4"/>
  <c r="Q843" i="4"/>
  <c r="Q846" i="4"/>
  <c r="Q847" i="4"/>
  <c r="Q848" i="4"/>
  <c r="Q851" i="4"/>
  <c r="Q855" i="4"/>
  <c r="Q859" i="4"/>
  <c r="Q863" i="4"/>
  <c r="Q864" i="4"/>
  <c r="Q865" i="4"/>
  <c r="Q867" i="4"/>
  <c r="Q868" i="4"/>
  <c r="Q869" i="4"/>
  <c r="Q870" i="4"/>
  <c r="Q871" i="4"/>
  <c r="Q872" i="4"/>
  <c r="Q876" i="4"/>
  <c r="Q881" i="4"/>
  <c r="Q882" i="4"/>
  <c r="Q884" i="4"/>
  <c r="Q886" i="4"/>
  <c r="Q893" i="4"/>
  <c r="Q896" i="4"/>
  <c r="Q897" i="4"/>
  <c r="Q904" i="4"/>
  <c r="Q906" i="4"/>
  <c r="Q907" i="4"/>
  <c r="Q908" i="4"/>
  <c r="Q914" i="4"/>
  <c r="Q915" i="4"/>
  <c r="Q916" i="4"/>
  <c r="Q917" i="4"/>
  <c r="Q923" i="4"/>
  <c r="Q924" i="4"/>
  <c r="Q931" i="4"/>
  <c r="Q937" i="4"/>
  <c r="Q938" i="4"/>
  <c r="Q939" i="4"/>
  <c r="Q946" i="4"/>
  <c r="Q947" i="4"/>
  <c r="Q948" i="4"/>
  <c r="Q949" i="4"/>
  <c r="Q950" i="4"/>
  <c r="Q951" i="4"/>
  <c r="Q952" i="4"/>
  <c r="Q953" i="4"/>
  <c r="Q954" i="4"/>
  <c r="Q955" i="4"/>
  <c r="Q956" i="4"/>
  <c r="Q960" i="4"/>
  <c r="Q965" i="4"/>
  <c r="Q968" i="4"/>
  <c r="Q969" i="4"/>
  <c r="Q970" i="4"/>
  <c r="Q971" i="4"/>
  <c r="Q974" i="4"/>
  <c r="Q982" i="4"/>
  <c r="Q983" i="4"/>
  <c r="Q985" i="4"/>
  <c r="Q986" i="4"/>
  <c r="Q993" i="4"/>
  <c r="Q1001" i="4"/>
  <c r="Q1009" i="4"/>
  <c r="Q1011" i="4"/>
  <c r="Q1016" i="4"/>
  <c r="Q1019" i="4"/>
  <c r="Q1020" i="4"/>
  <c r="Q1021" i="4"/>
  <c r="Q1026" i="4"/>
  <c r="Q1027" i="4"/>
  <c r="Q1029" i="4"/>
  <c r="Q1031" i="4"/>
  <c r="Q1039" i="4"/>
  <c r="Q1041" i="4"/>
  <c r="Q1043" i="4"/>
  <c r="Q1045" i="4"/>
  <c r="Q1046" i="4"/>
  <c r="Q1048" i="4"/>
  <c r="Q1051" i="4"/>
  <c r="Q1054" i="4"/>
  <c r="Q1062" i="4"/>
  <c r="Q1065" i="4"/>
  <c r="Q1069" i="4"/>
  <c r="Q1071" i="4"/>
  <c r="Q1072" i="4"/>
  <c r="Q1073" i="4"/>
  <c r="Q1074" i="4"/>
  <c r="Q1075" i="4"/>
  <c r="Q1076" i="4"/>
  <c r="Q1081" i="4"/>
  <c r="Q1082" i="4"/>
  <c r="Q1094" i="4"/>
  <c r="Q1095" i="4"/>
  <c r="Q1098" i="4"/>
  <c r="Q1107" i="4"/>
  <c r="Q1108" i="4"/>
  <c r="Q1122" i="4"/>
  <c r="Q1123" i="4"/>
  <c r="Q1130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206" i="4"/>
  <c r="Q1214" i="4"/>
  <c r="Q1215" i="4"/>
  <c r="Q1216" i="4"/>
  <c r="Q1218" i="4"/>
  <c r="Q1219" i="4"/>
  <c r="Q1220" i="4"/>
  <c r="Q1221" i="4"/>
  <c r="Q1222" i="4"/>
  <c r="Q1223" i="4"/>
  <c r="Q1255" i="4"/>
  <c r="Q1263" i="4"/>
  <c r="Q1264" i="4"/>
  <c r="Q1265" i="4"/>
  <c r="Q1268" i="4"/>
  <c r="Q1269" i="4"/>
  <c r="Q1270" i="4"/>
  <c r="Q1271" i="4"/>
  <c r="Q1272" i="4"/>
  <c r="Q1285" i="4"/>
  <c r="Q1286" i="4"/>
  <c r="Q1287" i="4"/>
  <c r="Q1288" i="4"/>
  <c r="Q1289" i="4"/>
  <c r="Q1308" i="4"/>
  <c r="Q1309" i="4"/>
  <c r="Q1310" i="4"/>
  <c r="Q1318" i="4"/>
  <c r="Q1321" i="4"/>
  <c r="Q1322" i="4"/>
  <c r="Q1328" i="4"/>
  <c r="Q1329" i="4"/>
  <c r="Q1330" i="4"/>
  <c r="Q1336" i="4"/>
  <c r="Q1337" i="4"/>
  <c r="Q1338" i="4"/>
  <c r="Q1340" i="4"/>
  <c r="Q1342" i="4"/>
  <c r="Q1343" i="4"/>
  <c r="Q1344" i="4"/>
  <c r="Q1372" i="4"/>
  <c r="Q1373" i="4"/>
  <c r="Q1380" i="4"/>
  <c r="Q1381" i="4"/>
  <c r="Q1386" i="4"/>
  <c r="Q1387" i="4"/>
  <c r="Q1388" i="4"/>
  <c r="Q1389" i="4"/>
  <c r="Q1390" i="4"/>
  <c r="Q1391" i="4"/>
  <c r="Q1392" i="4"/>
  <c r="Q1399" i="4"/>
  <c r="Q1400" i="4"/>
  <c r="Q1403" i="4"/>
  <c r="Q1411" i="4"/>
  <c r="Q1412" i="4"/>
  <c r="Q1413" i="4"/>
  <c r="Q1414" i="4"/>
  <c r="Q1420" i="4"/>
  <c r="Q1421" i="4"/>
  <c r="Q1422" i="4"/>
  <c r="Q1423" i="4"/>
  <c r="Q1424" i="4"/>
  <c r="Q1425" i="4"/>
  <c r="Q1426" i="4"/>
  <c r="Q1427" i="4"/>
  <c r="Q1428" i="4"/>
  <c r="Q1429" i="4"/>
  <c r="Q1430" i="4"/>
  <c r="Q1456" i="4"/>
  <c r="Q1473" i="4"/>
  <c r="Q1478" i="4"/>
  <c r="Q1479" i="4"/>
  <c r="Q1480" i="4"/>
  <c r="Q1481" i="4"/>
  <c r="Q1482" i="4"/>
  <c r="Q1483" i="4"/>
  <c r="Q1484" i="4"/>
  <c r="Q1485" i="4"/>
  <c r="Q1486" i="4"/>
  <c r="Q1487" i="4"/>
  <c r="Q1488" i="4"/>
  <c r="Q1505" i="4"/>
  <c r="Q1509" i="4"/>
  <c r="Q1510" i="4"/>
  <c r="Q1511" i="4"/>
  <c r="Q1512" i="4"/>
  <c r="Q1542" i="4"/>
  <c r="Q1543" i="4"/>
  <c r="Q1544" i="4"/>
  <c r="Q1545" i="4"/>
  <c r="Q1546" i="4"/>
  <c r="Q1551" i="4"/>
  <c r="Q1552" i="4"/>
  <c r="Q1553" i="4"/>
  <c r="Q1562" i="4"/>
  <c r="Q1563" i="4"/>
  <c r="Q1570" i="4"/>
  <c r="Q1571" i="4"/>
  <c r="Q1584" i="4"/>
  <c r="Q1585" i="4"/>
  <c r="Q1586" i="4"/>
  <c r="Q1587" i="4"/>
  <c r="Q1588" i="4"/>
  <c r="Q1593" i="4"/>
  <c r="Q1596" i="4"/>
  <c r="Q1597" i="4"/>
  <c r="Q1598" i="4"/>
  <c r="Q1606" i="4"/>
  <c r="Q1611" i="4"/>
  <c r="Q1618" i="4"/>
  <c r="Q1639" i="4"/>
  <c r="Q1640" i="4"/>
  <c r="Q1641" i="4"/>
  <c r="Q1642" i="4"/>
  <c r="Q1643" i="4"/>
  <c r="Q1646" i="4"/>
  <c r="Q1647" i="4"/>
  <c r="Q1648" i="4"/>
  <c r="Q1649" i="4"/>
  <c r="Q1650" i="4"/>
  <c r="Q1651" i="4"/>
  <c r="Q1652" i="4"/>
  <c r="Q1654" i="4"/>
  <c r="Q1655" i="4"/>
  <c r="Q1656" i="4"/>
  <c r="Q1657" i="4"/>
  <c r="Q1710" i="4"/>
  <c r="Q1715" i="4"/>
  <c r="Q1716" i="4"/>
  <c r="Q1724" i="4"/>
  <c r="Q1738" i="4"/>
  <c r="Q1741" i="4"/>
  <c r="Q1753" i="4"/>
  <c r="Q1755" i="4"/>
  <c r="Q1758" i="4"/>
  <c r="Q1759" i="4"/>
  <c r="Q1762" i="4"/>
  <c r="Q1763" i="4"/>
  <c r="Q1764" i="4"/>
  <c r="Q1765" i="4"/>
  <c r="Q1766" i="4"/>
  <c r="Q1767" i="4"/>
  <c r="Q1768" i="4"/>
  <c r="Q1810" i="4"/>
  <c r="Q1824" i="4"/>
  <c r="Q1876" i="4"/>
  <c r="Q1877" i="4"/>
  <c r="Q1878" i="4"/>
  <c r="Q1887" i="4"/>
  <c r="Q1888" i="4"/>
  <c r="Q1889" i="4"/>
  <c r="Q1890" i="4"/>
  <c r="Q1898" i="4"/>
  <c r="Q1899" i="4"/>
  <c r="Q1900" i="4"/>
  <c r="Q1907" i="4"/>
  <c r="Q1908" i="4"/>
  <c r="Q1913" i="4"/>
  <c r="Q1922" i="4"/>
  <c r="Q1926" i="4"/>
  <c r="Q1929" i="4"/>
  <c r="Q1940" i="4"/>
  <c r="Q1941" i="4"/>
  <c r="Q1942" i="4"/>
  <c r="Q1943" i="4"/>
  <c r="Q1944" i="4"/>
  <c r="Q1945" i="4"/>
  <c r="Q1975" i="4"/>
  <c r="Q1976" i="4"/>
  <c r="Q1978" i="4"/>
  <c r="Q1979" i="4"/>
  <c r="Q1980" i="4"/>
  <c r="Q1987" i="4"/>
  <c r="Q1997" i="4"/>
  <c r="Q1998" i="4"/>
  <c r="Q1999" i="4"/>
  <c r="Q2000" i="4"/>
  <c r="Q2001" i="4"/>
  <c r="Q2017" i="4"/>
  <c r="Q2018" i="4"/>
  <c r="Q2019" i="4"/>
  <c r="Q2025" i="4"/>
  <c r="Q2026" i="4"/>
  <c r="Q2030" i="4"/>
  <c r="Q2031" i="4"/>
  <c r="Q2032" i="4"/>
  <c r="Q2033" i="4"/>
  <c r="Q2034" i="4"/>
  <c r="Q2035" i="4"/>
  <c r="Q2036" i="4"/>
  <c r="Q2037" i="4"/>
  <c r="Q2038" i="4"/>
  <c r="Q2039" i="4"/>
  <c r="Q2040" i="4"/>
  <c r="Q2051" i="4"/>
  <c r="Q2052" i="4"/>
  <c r="Q2053" i="4"/>
  <c r="Q2054" i="4"/>
  <c r="Q2055" i="4"/>
  <c r="Q2056" i="4"/>
  <c r="Q2057" i="4"/>
  <c r="Q2076" i="4"/>
  <c r="Q2077" i="4"/>
  <c r="Q2078" i="4"/>
  <c r="Q2079" i="4"/>
  <c r="Q2093" i="4"/>
  <c r="Q2108" i="4"/>
  <c r="Q2109" i="4"/>
  <c r="Q2113" i="4"/>
  <c r="Q2114" i="4"/>
  <c r="Q2116" i="4"/>
  <c r="Q2118" i="4"/>
  <c r="Q2125" i="4"/>
  <c r="Q2131" i="4"/>
  <c r="Q2132" i="4"/>
  <c r="Q2133" i="4"/>
  <c r="Q2134" i="4"/>
  <c r="Q2135" i="4"/>
  <c r="Q2136" i="4"/>
  <c r="Q2137" i="4"/>
  <c r="Q2138" i="4"/>
  <c r="Q2139" i="4"/>
  <c r="Q2140" i="4"/>
  <c r="Q2141" i="4"/>
  <c r="Q2163" i="4"/>
  <c r="Q2173" i="4"/>
  <c r="Q2174" i="4"/>
  <c r="Q2178" i="4"/>
  <c r="Q2179" i="4"/>
  <c r="Q2180" i="4"/>
  <c r="Q2186" i="4"/>
  <c r="Q2187" i="4"/>
  <c r="Q2188" i="4"/>
  <c r="Q2189" i="4"/>
  <c r="Q2194" i="4"/>
  <c r="Q2195" i="4"/>
  <c r="Q2198" i="4"/>
  <c r="Q2200" i="4"/>
  <c r="Q2201" i="4"/>
  <c r="Q2228" i="4"/>
  <c r="Q2230" i="4"/>
  <c r="Q2234" i="4"/>
  <c r="Q2235" i="4"/>
  <c r="Q2236" i="4"/>
  <c r="Q2249" i="4"/>
  <c r="Q2256" i="4"/>
  <c r="Q2257" i="4"/>
  <c r="Q2275" i="4"/>
  <c r="Q2276" i="4"/>
  <c r="Q2285" i="4"/>
  <c r="Q2286" i="4"/>
  <c r="Q2289" i="4"/>
  <c r="Q2292" i="4"/>
  <c r="Q2293" i="4"/>
  <c r="Q2294" i="4"/>
  <c r="Q2295" i="4"/>
  <c r="Q2296" i="4"/>
  <c r="Q2298" i="4"/>
  <c r="Q2300" i="4"/>
  <c r="Q2306" i="4"/>
  <c r="Q2307" i="4"/>
  <c r="Q2308" i="4"/>
  <c r="Q2312" i="4"/>
  <c r="Q2313" i="4"/>
  <c r="Q2314" i="4"/>
  <c r="Q2316" i="4"/>
  <c r="Q2326" i="4"/>
  <c r="Q2327" i="4"/>
  <c r="Q2330" i="4"/>
  <c r="Q2331" i="4"/>
  <c r="Q2334" i="4"/>
  <c r="Q2335" i="4"/>
  <c r="Q2336" i="4"/>
  <c r="Q2342" i="4"/>
  <c r="Q2343" i="4"/>
  <c r="Q2344" i="4"/>
  <c r="Q2346" i="4"/>
  <c r="Q2347" i="4"/>
  <c r="Q2348" i="4"/>
  <c r="Q2349" i="4"/>
  <c r="Q2353" i="4"/>
  <c r="Q2355" i="4"/>
  <c r="Q2370" i="4"/>
  <c r="Q2374" i="4"/>
  <c r="Q2376" i="4"/>
  <c r="Q2377" i="4"/>
  <c r="Q2378" i="4"/>
  <c r="Q2379" i="4"/>
  <c r="Q2380" i="4"/>
  <c r="Q2381" i="4"/>
  <c r="Q2382" i="4"/>
  <c r="Q2414" i="4"/>
  <c r="Q2415" i="4"/>
  <c r="Q2418" i="4"/>
  <c r="Q2419" i="4"/>
  <c r="Q2426" i="4"/>
  <c r="Q2427" i="4"/>
  <c r="Q2428" i="4"/>
  <c r="Q2429" i="4"/>
  <c r="Q2431" i="4"/>
  <c r="Q2432" i="4"/>
  <c r="Q2433" i="4"/>
  <c r="Q2435" i="4"/>
  <c r="Q2436" i="4"/>
  <c r="Q2453" i="4"/>
  <c r="Q2454" i="4"/>
  <c r="Q2456" i="4"/>
  <c r="Q2460" i="4"/>
  <c r="Q2461" i="4"/>
  <c r="Q2462" i="4"/>
  <c r="Q2480" i="4"/>
  <c r="Q2481" i="4"/>
  <c r="Q2489" i="4"/>
  <c r="Q2490" i="4"/>
  <c r="Q2491" i="4"/>
  <c r="Q2492" i="4"/>
  <c r="Q2493" i="4"/>
  <c r="Q2495" i="4"/>
  <c r="Q2507" i="4"/>
  <c r="Q2512" i="4"/>
  <c r="Q2513" i="4"/>
  <c r="Q2515" i="4"/>
  <c r="Q2516" i="4"/>
  <c r="Q2517" i="4"/>
  <c r="Q2518" i="4"/>
  <c r="Q2519" i="4"/>
  <c r="Q2520" i="4"/>
  <c r="Q2521" i="4"/>
  <c r="Q2522" i="4"/>
  <c r="Q2523" i="4"/>
  <c r="Q2531" i="4"/>
  <c r="Q2534" i="4"/>
  <c r="Q2535" i="4"/>
  <c r="Q2536" i="4"/>
  <c r="Q2543" i="4"/>
  <c r="Q2557" i="4"/>
  <c r="Q2566" i="4"/>
  <c r="Q2569" i="4"/>
  <c r="Q2570" i="4"/>
  <c r="Q2581" i="4"/>
  <c r="Q2582" i="4"/>
  <c r="Q2590" i="4"/>
  <c r="Q2591" i="4"/>
  <c r="Q2592" i="4"/>
  <c r="Q2593" i="4"/>
  <c r="Q2594" i="4"/>
  <c r="Q2595" i="4"/>
  <c r="Q2596" i="4"/>
  <c r="Q2607" i="4"/>
  <c r="Q2614" i="4"/>
  <c r="Q2615" i="4"/>
  <c r="Q2620" i="4"/>
  <c r="Q2626" i="4"/>
  <c r="Q2627" i="4"/>
  <c r="Q2628" i="4"/>
  <c r="Q2629" i="4"/>
  <c r="Q2645" i="4"/>
  <c r="Q2646" i="4"/>
  <c r="Q2650" i="4"/>
  <c r="Q2665" i="4"/>
  <c r="Q2666" i="4"/>
  <c r="Q2667" i="4"/>
  <c r="Q2668" i="4"/>
  <c r="Q2677" i="4"/>
  <c r="Q2678" i="4"/>
  <c r="Q2682" i="4"/>
  <c r="Q2683" i="4"/>
  <c r="Q2684" i="4"/>
  <c r="Q2685" i="4"/>
  <c r="Q2686" i="4"/>
  <c r="Q2687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3" i="4"/>
  <c r="Q2704" i="4"/>
  <c r="Q2705" i="4"/>
  <c r="Q2706" i="4"/>
  <c r="Q2707" i="4"/>
  <c r="Q2717" i="4"/>
  <c r="Q2718" i="4"/>
  <c r="Q2721" i="4"/>
  <c r="Q2722" i="4"/>
  <c r="Q2724" i="4"/>
  <c r="Q2726" i="4"/>
  <c r="Q2727" i="4"/>
  <c r="Q2728" i="4"/>
  <c r="Q2732" i="4"/>
  <c r="Q2741" i="4"/>
  <c r="Q2743" i="4"/>
  <c r="Q2753" i="4"/>
  <c r="Q2754" i="4"/>
  <c r="Q2755" i="4"/>
  <c r="Q2756" i="4"/>
  <c r="Q2766" i="4"/>
  <c r="Q2770" i="4"/>
  <c r="Q2771" i="4"/>
  <c r="Q2777" i="4"/>
  <c r="Q2778" i="4"/>
  <c r="Q2781" i="4"/>
  <c r="Q2782" i="4"/>
  <c r="Q2789" i="4"/>
  <c r="Q2790" i="4"/>
  <c r="Q2796" i="4"/>
  <c r="Q2797" i="4"/>
  <c r="Q2802" i="4"/>
  <c r="Q2803" i="4"/>
  <c r="Q2807" i="4"/>
  <c r="Q2811" i="4"/>
  <c r="Q2812" i="4"/>
  <c r="Q2815" i="4"/>
  <c r="Q2817" i="4"/>
  <c r="Q2818" i="4"/>
  <c r="Q2823" i="4"/>
  <c r="Q2832" i="4"/>
  <c r="Q2833" i="4"/>
  <c r="Q2834" i="4"/>
  <c r="Q2835" i="4"/>
  <c r="Q2836" i="4"/>
  <c r="Q2837" i="4"/>
  <c r="Q2838" i="4"/>
  <c r="Q2844" i="4"/>
  <c r="Q1339" i="4"/>
  <c r="Q2549" i="4"/>
  <c r="Q2550" i="4"/>
  <c r="Q2670" i="4"/>
  <c r="Q763" i="4"/>
  <c r="Q764" i="4"/>
  <c r="Q765" i="4"/>
  <c r="Q766" i="4"/>
  <c r="Q11" i="4"/>
  <c r="Q25" i="4"/>
  <c r="Q26" i="4"/>
  <c r="Q27" i="4"/>
  <c r="Q48" i="4"/>
  <c r="Q53" i="4"/>
  <c r="Q72" i="4"/>
  <c r="Q79" i="4"/>
  <c r="Q105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212" i="4"/>
  <c r="Q217" i="4"/>
  <c r="Q240" i="4"/>
  <c r="Q283" i="4"/>
  <c r="Q284" i="4"/>
  <c r="Q298" i="4"/>
  <c r="Q299" i="4"/>
  <c r="Q308" i="4"/>
  <c r="Q309" i="4"/>
  <c r="Q327" i="4"/>
  <c r="Q328" i="4"/>
  <c r="Q348" i="4"/>
  <c r="Q354" i="4"/>
  <c r="Q355" i="4"/>
  <c r="Q356" i="4"/>
  <c r="Q357" i="4"/>
  <c r="Q358" i="4"/>
  <c r="Q365" i="4"/>
  <c r="Q379" i="4"/>
  <c r="Q380" i="4"/>
  <c r="Q381" i="4"/>
  <c r="Q382" i="4"/>
  <c r="Q383" i="4"/>
  <c r="Q384" i="4"/>
  <c r="Q385" i="4"/>
  <c r="Q386" i="4"/>
  <c r="Q416" i="4"/>
  <c r="Q419" i="4"/>
  <c r="Q420" i="4"/>
  <c r="Q421" i="4"/>
  <c r="Q422" i="4"/>
  <c r="Q428" i="4"/>
  <c r="Q435" i="4"/>
  <c r="Q444" i="4"/>
  <c r="Q448" i="4"/>
  <c r="Q455" i="4"/>
  <c r="Q465" i="4"/>
  <c r="Q479" i="4"/>
  <c r="Q482" i="4"/>
  <c r="Q483" i="4"/>
  <c r="Q484" i="4"/>
  <c r="Q499" i="4"/>
  <c r="Q501" i="4"/>
  <c r="Q506" i="4"/>
  <c r="Q511" i="4"/>
  <c r="Q518" i="4"/>
  <c r="Q538" i="4"/>
  <c r="Q542" i="4"/>
  <c r="Q549" i="4"/>
  <c r="Q550" i="4"/>
  <c r="Q555" i="4"/>
  <c r="Q560" i="4"/>
  <c r="Q575" i="4"/>
  <c r="Q578" i="4"/>
  <c r="Q581" i="4"/>
  <c r="Q584" i="4"/>
  <c r="Q597" i="4"/>
  <c r="Q598" i="4"/>
  <c r="Q604" i="4"/>
  <c r="Q605" i="4"/>
  <c r="Q614" i="4"/>
  <c r="Q629" i="4"/>
  <c r="Q631" i="4"/>
  <c r="Q635" i="4"/>
  <c r="Q636" i="4"/>
  <c r="Q652" i="4"/>
  <c r="Q655" i="4"/>
  <c r="Q656" i="4"/>
  <c r="Q657" i="4"/>
  <c r="Q662" i="4"/>
  <c r="Q667" i="4"/>
  <c r="Q671" i="4"/>
  <c r="Q682" i="4"/>
  <c r="Q690" i="4"/>
  <c r="Q691" i="4"/>
  <c r="Q692" i="4"/>
  <c r="Q693" i="4"/>
  <c r="Q701" i="4"/>
  <c r="Q704" i="4"/>
  <c r="Q712" i="4"/>
  <c r="Q713" i="4"/>
  <c r="Q718" i="4"/>
  <c r="Q735" i="4"/>
  <c r="Q736" i="4"/>
  <c r="Q738" i="4"/>
  <c r="Q746" i="4"/>
  <c r="Q747" i="4"/>
  <c r="Q755" i="4"/>
  <c r="Q775" i="4"/>
  <c r="Q796" i="4"/>
  <c r="Q807" i="4"/>
  <c r="Q816" i="4"/>
  <c r="Q817" i="4"/>
  <c r="Q820" i="4"/>
  <c r="Q832" i="4"/>
  <c r="Q833" i="4"/>
  <c r="Q834" i="4"/>
  <c r="Q836" i="4"/>
  <c r="Q840" i="4"/>
  <c r="Q849" i="4"/>
  <c r="Q852" i="4"/>
  <c r="Q853" i="4"/>
  <c r="Q856" i="4"/>
  <c r="Q857" i="4"/>
  <c r="Q858" i="4"/>
  <c r="Q860" i="4"/>
  <c r="Q861" i="4"/>
  <c r="Q873" i="4"/>
  <c r="Q877" i="4"/>
  <c r="Q883" i="4"/>
  <c r="Q898" i="4"/>
  <c r="Q901" i="4"/>
  <c r="Q909" i="4"/>
  <c r="Q910" i="4"/>
  <c r="Q918" i="4"/>
  <c r="Q919" i="4"/>
  <c r="Q932" i="4"/>
  <c r="Q940" i="4"/>
  <c r="Q941" i="4"/>
  <c r="Q957" i="4"/>
  <c r="Q961" i="4"/>
  <c r="Q966" i="4"/>
  <c r="Q975" i="4"/>
  <c r="Q987" i="4"/>
  <c r="Q989" i="4"/>
  <c r="Q991" i="4"/>
  <c r="Q995" i="4"/>
  <c r="Q997" i="4"/>
  <c r="Q1005" i="4"/>
  <c r="Q1006" i="4"/>
  <c r="Q1007" i="4"/>
  <c r="Q1008" i="4"/>
  <c r="Q1010" i="4"/>
  <c r="Q1033" i="4"/>
  <c r="Q1035" i="4"/>
  <c r="Q1040" i="4"/>
  <c r="Q1044" i="4"/>
  <c r="Q1050" i="4"/>
  <c r="Q1059" i="4"/>
  <c r="Q1061" i="4"/>
  <c r="Q1085" i="4"/>
  <c r="Q1086" i="4"/>
  <c r="Q1091" i="4"/>
  <c r="Q1124" i="4"/>
  <c r="Q1125" i="4"/>
  <c r="Q1126" i="4"/>
  <c r="Q1127" i="4"/>
  <c r="Q1208" i="4"/>
  <c r="Q1209" i="4"/>
  <c r="Q1217" i="4"/>
  <c r="Q1224" i="4"/>
  <c r="Q1225" i="4"/>
  <c r="Q1226" i="4"/>
  <c r="Q1227" i="4"/>
  <c r="Q1273" i="4"/>
  <c r="Q1274" i="4"/>
  <c r="Q1290" i="4"/>
  <c r="Q1291" i="4"/>
  <c r="Q1292" i="4"/>
  <c r="Q1293" i="4"/>
  <c r="Q1311" i="4"/>
  <c r="Q1312" i="4"/>
  <c r="Q1320" i="4"/>
  <c r="Q1323" i="4"/>
  <c r="Q1324" i="4"/>
  <c r="Q1331" i="4"/>
  <c r="Q1332" i="4"/>
  <c r="Q1333" i="4"/>
  <c r="Q1345" i="4"/>
  <c r="Q1346" i="4"/>
  <c r="Q1359" i="4"/>
  <c r="Q1360" i="4"/>
  <c r="Q1362" i="4"/>
  <c r="Q1363" i="4"/>
  <c r="Q1364" i="4"/>
  <c r="Q1365" i="4"/>
  <c r="Q1374" i="4"/>
  <c r="Q1377" i="4"/>
  <c r="Q1378" i="4"/>
  <c r="Q1393" i="4"/>
  <c r="Q1394" i="4"/>
  <c r="Q1395" i="4"/>
  <c r="Q1396" i="4"/>
  <c r="Q1415" i="4"/>
  <c r="Q1416" i="4"/>
  <c r="Q1455" i="4"/>
  <c r="Q1506" i="4"/>
  <c r="Q1547" i="4"/>
  <c r="Q1548" i="4"/>
  <c r="Q1554" i="4"/>
  <c r="Q1561" i="4"/>
  <c r="Q1564" i="4"/>
  <c r="Q1572" i="4"/>
  <c r="Q1573" i="4"/>
  <c r="Q1599" i="4"/>
  <c r="Q1600" i="4"/>
  <c r="Q1601" i="4"/>
  <c r="Q1602" i="4"/>
  <c r="Q1621" i="4"/>
  <c r="Q1622" i="4"/>
  <c r="Q1623" i="4"/>
  <c r="Q1624" i="4"/>
  <c r="Q1625" i="4"/>
  <c r="Q1626" i="4"/>
  <c r="Q1636" i="4"/>
  <c r="Q1638" i="4"/>
  <c r="Q1659" i="4"/>
  <c r="Q1660" i="4"/>
  <c r="Q1661" i="4"/>
  <c r="Q1662" i="4"/>
  <c r="Q1680" i="4"/>
  <c r="Q1681" i="4"/>
  <c r="Q1682" i="4"/>
  <c r="Q1683" i="4"/>
  <c r="Q1684" i="4"/>
  <c r="Q1685" i="4"/>
  <c r="Q1686" i="4"/>
  <c r="Q1687" i="4"/>
  <c r="Q1688" i="4"/>
  <c r="Q1689" i="4"/>
  <c r="Q1711" i="4"/>
  <c r="Q1714" i="4"/>
  <c r="Q1717" i="4"/>
  <c r="Q1718" i="4"/>
  <c r="Q1719" i="4"/>
  <c r="Q1725" i="4"/>
  <c r="Q1729" i="4"/>
  <c r="Q1739" i="4"/>
  <c r="Q1742" i="4"/>
  <c r="Q1743" i="4"/>
  <c r="Q1744" i="4"/>
  <c r="Q1756" i="4"/>
  <c r="Q1757" i="4"/>
  <c r="Q1769" i="4"/>
  <c r="Q1770" i="4"/>
  <c r="Q1771" i="4"/>
  <c r="Q1772" i="4"/>
  <c r="Q1773" i="4"/>
  <c r="Q1774" i="4"/>
  <c r="Q1775" i="4"/>
  <c r="Q1808" i="4"/>
  <c r="Q1851" i="4"/>
  <c r="Q1852" i="4"/>
  <c r="Q1872" i="4"/>
  <c r="Q1873" i="4"/>
  <c r="Q1891" i="4"/>
  <c r="Q1895" i="4"/>
  <c r="Q1901" i="4"/>
  <c r="Q1918" i="4"/>
  <c r="Q1923" i="4"/>
  <c r="Q1928" i="4"/>
  <c r="Q1930" i="4"/>
  <c r="Q1931" i="4"/>
  <c r="Q1932" i="4"/>
  <c r="Q1946" i="4"/>
  <c r="Q1947" i="4"/>
  <c r="Q1981" i="4"/>
  <c r="Q1982" i="4"/>
  <c r="Q1988" i="4"/>
  <c r="Q1989" i="4"/>
  <c r="Q1990" i="4"/>
  <c r="Q1991" i="4"/>
  <c r="Q1996" i="4"/>
  <c r="Q2020" i="4"/>
  <c r="Q2021" i="4"/>
  <c r="Q2041" i="4"/>
  <c r="Q2042" i="4"/>
  <c r="Q2043" i="4"/>
  <c r="Q2044" i="4"/>
  <c r="Q2045" i="4"/>
  <c r="Q2058" i="4"/>
  <c r="Q2059" i="4"/>
  <c r="Q2060" i="4"/>
  <c r="Q2089" i="4"/>
  <c r="Q2090" i="4"/>
  <c r="Q2091" i="4"/>
  <c r="Q2092" i="4"/>
  <c r="Q2094" i="4"/>
  <c r="Q2107" i="4"/>
  <c r="Q2112" i="4"/>
  <c r="Q2121" i="4"/>
  <c r="Q2127" i="4"/>
  <c r="Q2128" i="4"/>
  <c r="Q2142" i="4"/>
  <c r="Q2143" i="4"/>
  <c r="Q2144" i="4"/>
  <c r="Q2145" i="4"/>
  <c r="Q2146" i="4"/>
  <c r="Q2147" i="4"/>
  <c r="Q2148" i="4"/>
  <c r="Q2171" i="4"/>
  <c r="Q2190" i="4"/>
  <c r="Q2203" i="4"/>
  <c r="Q2215" i="4"/>
  <c r="Q2226" i="4"/>
  <c r="Q2229" i="4"/>
  <c r="Q2231" i="4"/>
  <c r="Q2232" i="4"/>
  <c r="Q2233" i="4"/>
  <c r="Q2237" i="4"/>
  <c r="Q2238" i="4"/>
  <c r="Q2239" i="4"/>
  <c r="Q2252" i="4"/>
  <c r="Q2253" i="4"/>
  <c r="Q2258" i="4"/>
  <c r="Q2259" i="4"/>
  <c r="Q2260" i="4"/>
  <c r="Q2261" i="4"/>
  <c r="Q2262" i="4"/>
  <c r="Q2263" i="4"/>
  <c r="Q2264" i="4"/>
  <c r="Q2273" i="4"/>
  <c r="Q2279" i="4"/>
  <c r="Q2280" i="4"/>
  <c r="Q2288" i="4"/>
  <c r="Q2290" i="4"/>
  <c r="Q2291" i="4"/>
  <c r="Q2297" i="4"/>
  <c r="Q2299" i="4"/>
  <c r="Q2309" i="4"/>
  <c r="Q2311" i="4"/>
  <c r="Q2319" i="4"/>
  <c r="Q2324" i="4"/>
  <c r="Q2332" i="4"/>
  <c r="Q2333" i="4"/>
  <c r="Q2337" i="4"/>
  <c r="Q2350" i="4"/>
  <c r="Q2354" i="4"/>
  <c r="Q2356" i="4"/>
  <c r="Q2357" i="4"/>
  <c r="Q2369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406" i="4"/>
  <c r="Q2416" i="4"/>
  <c r="Q2425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63" i="4"/>
  <c r="Q2464" i="4"/>
  <c r="Q2473" i="4"/>
  <c r="Q2482" i="4"/>
  <c r="Q2496" i="4"/>
  <c r="Q2525" i="4"/>
  <c r="Q2544" i="4"/>
  <c r="Q2545" i="4"/>
  <c r="Q2547" i="4"/>
  <c r="Q2556" i="4"/>
  <c r="Q2572" i="4"/>
  <c r="Q2576" i="4"/>
  <c r="Q2577" i="4"/>
  <c r="Q2583" i="4"/>
  <c r="Q2584" i="4"/>
  <c r="Q2585" i="4"/>
  <c r="Q2586" i="4"/>
  <c r="Q2587" i="4"/>
  <c r="Q2588" i="4"/>
  <c r="Q2589" i="4"/>
  <c r="Q2597" i="4"/>
  <c r="Q2598" i="4"/>
  <c r="Q2599" i="4"/>
  <c r="Q2610" i="4"/>
  <c r="Q2611" i="4"/>
  <c r="Q2612" i="4"/>
  <c r="Q2621" i="4"/>
  <c r="Q2622" i="4"/>
  <c r="Q2623" i="4"/>
  <c r="Q2624" i="4"/>
  <c r="Q2625" i="4"/>
  <c r="Q2630" i="4"/>
  <c r="Q2631" i="4"/>
  <c r="Q2632" i="4"/>
  <c r="Q2633" i="4"/>
  <c r="Q2634" i="4"/>
  <c r="Q2635" i="4"/>
  <c r="Q2636" i="4"/>
  <c r="Q2648" i="4"/>
  <c r="Q2659" i="4"/>
  <c r="Q2660" i="4"/>
  <c r="Q2673" i="4"/>
  <c r="Q2679" i="4"/>
  <c r="Q2680" i="4"/>
  <c r="Q2681" i="4"/>
  <c r="Q2688" i="4"/>
  <c r="Q2708" i="4"/>
  <c r="Q2711" i="4"/>
  <c r="Q2715" i="4"/>
  <c r="Q2729" i="4"/>
  <c r="Q2742" i="4"/>
  <c r="Q2767" i="4"/>
  <c r="Q2779" i="4"/>
  <c r="Q2783" i="4"/>
  <c r="Q2804" i="4"/>
  <c r="Q2805" i="4"/>
  <c r="Q2808" i="4"/>
  <c r="Q2809" i="4"/>
  <c r="Q2816" i="4"/>
  <c r="Q2819" i="4"/>
  <c r="Q2820" i="4"/>
  <c r="Q2830" i="4"/>
  <c r="Q2831" i="4"/>
  <c r="Q2551" i="4"/>
  <c r="Q2552" i="4"/>
  <c r="Q2553" i="4"/>
  <c r="Q2554" i="4"/>
  <c r="Q1629" i="4"/>
  <c r="Q532" i="4"/>
  <c r="Q769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9" i="4"/>
  <c r="Q54" i="4"/>
  <c r="Q66" i="4"/>
  <c r="Q81" i="4"/>
  <c r="Q82" i="4"/>
  <c r="Q86" i="4"/>
  <c r="Q87" i="4"/>
  <c r="Q88" i="4"/>
  <c r="Q89" i="4"/>
  <c r="Q90" i="4"/>
  <c r="Q91" i="4"/>
  <c r="Q92" i="4"/>
  <c r="Q99" i="4"/>
  <c r="Q102" i="4"/>
  <c r="Q103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213" i="4"/>
  <c r="Q221" i="4"/>
  <c r="Q222" i="4"/>
  <c r="Q223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85" i="4"/>
  <c r="Q286" i="4"/>
  <c r="Q287" i="4"/>
  <c r="Q300" i="4"/>
  <c r="Q301" i="4"/>
  <c r="Q302" i="4"/>
  <c r="Q303" i="4"/>
  <c r="Q310" i="4"/>
  <c r="Q311" i="4"/>
  <c r="Q320" i="4"/>
  <c r="Q321" i="4"/>
  <c r="Q322" i="4"/>
  <c r="Q329" i="4"/>
  <c r="Q331" i="4"/>
  <c r="Q332" i="4"/>
  <c r="Q333" i="4"/>
  <c r="Q336" i="4"/>
  <c r="Q337" i="4"/>
  <c r="Q340" i="4"/>
  <c r="Q349" i="4"/>
  <c r="Q350" i="4"/>
  <c r="Q359" i="4"/>
  <c r="Q360" i="4"/>
  <c r="Q361" i="4"/>
  <c r="Q36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423" i="4"/>
  <c r="Q424" i="4"/>
  <c r="Q426" i="4"/>
  <c r="Q427" i="4"/>
  <c r="Q429" i="4"/>
  <c r="Q433" i="4"/>
  <c r="Q434" i="4"/>
  <c r="Q436" i="4"/>
  <c r="Q438" i="4"/>
  <c r="Q440" i="4"/>
  <c r="Q442" i="4"/>
  <c r="Q445" i="4"/>
  <c r="Q446" i="4"/>
  <c r="Q449" i="4"/>
  <c r="Q450" i="4"/>
  <c r="Q451" i="4"/>
  <c r="Q452" i="4"/>
  <c r="Q460" i="4"/>
  <c r="Q462" i="4"/>
  <c r="Q466" i="4"/>
  <c r="Q467" i="4"/>
  <c r="Q474" i="4"/>
  <c r="Q485" i="4"/>
  <c r="Q488" i="4"/>
  <c r="Q489" i="4"/>
  <c r="Q504" i="4"/>
  <c r="Q512" i="4"/>
  <c r="Q519" i="4"/>
  <c r="Q520" i="4"/>
  <c r="Q521" i="4"/>
  <c r="Q530" i="4"/>
  <c r="Q533" i="4"/>
  <c r="Q539" i="4"/>
  <c r="Q543" i="4"/>
  <c r="Q544" i="4"/>
  <c r="Q548" i="4"/>
  <c r="Q556" i="4"/>
  <c r="Q569" i="4"/>
  <c r="Q582" i="4"/>
  <c r="Q590" i="4"/>
  <c r="Q592" i="4"/>
  <c r="Q593" i="4"/>
  <c r="Q606" i="4"/>
  <c r="Q607" i="4"/>
  <c r="Q616" i="4"/>
  <c r="Q637" i="4"/>
  <c r="Q638" i="4"/>
  <c r="Q639" i="4"/>
  <c r="Q640" i="4"/>
  <c r="Q641" i="4"/>
  <c r="Q642" i="4"/>
  <c r="Q643" i="4"/>
  <c r="Q644" i="4"/>
  <c r="Q645" i="4"/>
  <c r="Q646" i="4"/>
  <c r="Q663" i="4"/>
  <c r="Q664" i="4"/>
  <c r="Q665" i="4"/>
  <c r="Q668" i="4"/>
  <c r="Q672" i="4"/>
  <c r="Q676" i="4"/>
  <c r="Q679" i="4"/>
  <c r="Q684" i="4"/>
  <c r="Q687" i="4"/>
  <c r="Q694" i="4"/>
  <c r="Q702" i="4"/>
  <c r="Q709" i="4"/>
  <c r="Q710" i="4"/>
  <c r="Q711" i="4"/>
  <c r="Q714" i="4"/>
  <c r="Q724" i="4"/>
  <c r="Q730" i="4"/>
  <c r="Q731" i="4"/>
  <c r="Q732" i="4"/>
  <c r="Q733" i="4"/>
  <c r="Q739" i="4"/>
  <c r="Q740" i="4"/>
  <c r="Q741" i="4"/>
  <c r="Q742" i="4"/>
  <c r="Q743" i="4"/>
  <c r="Q744" i="4"/>
  <c r="Q748" i="4"/>
  <c r="Q753" i="4"/>
  <c r="Q756" i="4"/>
  <c r="Q757" i="4"/>
  <c r="Q758" i="4"/>
  <c r="Q760" i="4"/>
  <c r="Q773" i="4"/>
  <c r="Q776" i="4"/>
  <c r="Q777" i="4"/>
  <c r="Q783" i="4"/>
  <c r="Q786" i="4"/>
  <c r="Q787" i="4"/>
  <c r="Q827" i="4"/>
  <c r="Q837" i="4"/>
  <c r="Q838" i="4"/>
  <c r="Q844" i="4"/>
  <c r="Q862" i="4"/>
  <c r="Q875" i="4"/>
  <c r="Q878" i="4"/>
  <c r="Q879" i="4"/>
  <c r="Q885" i="4"/>
  <c r="Q887" i="4"/>
  <c r="Q888" i="4"/>
  <c r="Q889" i="4"/>
  <c r="Q890" i="4"/>
  <c r="Q892" i="4"/>
  <c r="Q894" i="4"/>
  <c r="Q899" i="4"/>
  <c r="Q902" i="4"/>
  <c r="Q903" i="4"/>
  <c r="Q905" i="4"/>
  <c r="Q913" i="4"/>
  <c r="Q920" i="4"/>
  <c r="Q921" i="4"/>
  <c r="Q922" i="4"/>
  <c r="Q925" i="4"/>
  <c r="Q926" i="4"/>
  <c r="Q927" i="4"/>
  <c r="Q928" i="4"/>
  <c r="Q933" i="4"/>
  <c r="Q934" i="4"/>
  <c r="Q942" i="4"/>
  <c r="Q958" i="4"/>
  <c r="Q962" i="4"/>
  <c r="Q963" i="4"/>
  <c r="Q964" i="4"/>
  <c r="Q967" i="4"/>
  <c r="Q980" i="4"/>
  <c r="Q984" i="4"/>
  <c r="Q990" i="4"/>
  <c r="Q994" i="4"/>
  <c r="Q998" i="4"/>
  <c r="Q1000" i="4"/>
  <c r="Q1004" i="4"/>
  <c r="Q1012" i="4"/>
  <c r="Q1013" i="4"/>
  <c r="Q1014" i="4"/>
  <c r="Q1015" i="4"/>
  <c r="Q1017" i="4"/>
  <c r="Q1022" i="4"/>
  <c r="Q1028" i="4"/>
  <c r="Q1030" i="4"/>
  <c r="Q1032" i="4"/>
  <c r="Q1034" i="4"/>
  <c r="Q1037" i="4"/>
  <c r="Q1038" i="4"/>
  <c r="Q1042" i="4"/>
  <c r="Q1047" i="4"/>
  <c r="Q1049" i="4"/>
  <c r="Q1055" i="4"/>
  <c r="Q1056" i="4"/>
  <c r="Q1057" i="4"/>
  <c r="Q1058" i="4"/>
  <c r="Q1060" i="4"/>
  <c r="Q1063" i="4"/>
  <c r="Q1064" i="4"/>
  <c r="Q1066" i="4"/>
  <c r="Q1067" i="4"/>
  <c r="Q1068" i="4"/>
  <c r="Q1083" i="4"/>
  <c r="Q1087" i="4"/>
  <c r="Q1088" i="4"/>
  <c r="Q1089" i="4"/>
  <c r="Q1090" i="4"/>
  <c r="Q1092" i="4"/>
  <c r="Q1096" i="4"/>
  <c r="Q1097" i="4"/>
  <c r="Q1099" i="4"/>
  <c r="Q1103" i="4"/>
  <c r="Q1109" i="4"/>
  <c r="Q1117" i="4"/>
  <c r="Q1118" i="4"/>
  <c r="Q1121" i="4"/>
  <c r="Q1128" i="4"/>
  <c r="Q1131" i="4"/>
  <c r="Q1132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205" i="4"/>
  <c r="Q1210" i="4"/>
  <c r="Q1211" i="4"/>
  <c r="Q1212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51" i="4"/>
  <c r="Q1252" i="4"/>
  <c r="Q1253" i="4"/>
  <c r="Q1266" i="4"/>
  <c r="Q1267" i="4"/>
  <c r="Q1275" i="4"/>
  <c r="Q1276" i="4"/>
  <c r="Q1277" i="4"/>
  <c r="Q1278" i="4"/>
  <c r="Q1294" i="4"/>
  <c r="Q1295" i="4"/>
  <c r="Q1296" i="4"/>
  <c r="Q1297" i="4"/>
  <c r="Q1298" i="4"/>
  <c r="Q1299" i="4"/>
  <c r="Q1300" i="4"/>
  <c r="Q1301" i="4"/>
  <c r="Q1302" i="4"/>
  <c r="Q1313" i="4"/>
  <c r="Q1314" i="4"/>
  <c r="Q1315" i="4"/>
  <c r="Q1319" i="4"/>
  <c r="Q1325" i="4"/>
  <c r="Q1326" i="4"/>
  <c r="Q1334" i="4"/>
  <c r="Q1347" i="4"/>
  <c r="Q1348" i="4"/>
  <c r="Q1349" i="4"/>
  <c r="Q1350" i="4"/>
  <c r="Q1351" i="4"/>
  <c r="Q1352" i="4"/>
  <c r="Q1353" i="4"/>
  <c r="Q1354" i="4"/>
  <c r="Q1366" i="4"/>
  <c r="Q1367" i="4"/>
  <c r="Q1368" i="4"/>
  <c r="Q1369" i="4"/>
  <c r="Q1370" i="4"/>
  <c r="Q1375" i="4"/>
  <c r="Q1376" i="4"/>
  <c r="Q1379" i="4"/>
  <c r="Q1382" i="4"/>
  <c r="Q1397" i="4"/>
  <c r="Q1404" i="4"/>
  <c r="Q1405" i="4"/>
  <c r="Q1406" i="4"/>
  <c r="Q1407" i="4"/>
  <c r="Q1417" i="4"/>
  <c r="Q1418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7" i="4"/>
  <c r="Q1458" i="4"/>
  <c r="Q1459" i="4"/>
  <c r="Q1460" i="4"/>
  <c r="Q1461" i="4"/>
  <c r="Q1462" i="4"/>
  <c r="Q1463" i="4"/>
  <c r="Q1464" i="4"/>
  <c r="Q1474" i="4"/>
  <c r="Q1475" i="4"/>
  <c r="Q1476" i="4"/>
  <c r="Q1489" i="4"/>
  <c r="Q1490" i="4"/>
  <c r="Q1491" i="4"/>
  <c r="Q1492" i="4"/>
  <c r="Q1493" i="4"/>
  <c r="Q1507" i="4"/>
  <c r="Q1508" i="4"/>
  <c r="Q1513" i="4"/>
  <c r="Q1514" i="4"/>
  <c r="Q1515" i="4"/>
  <c r="Q1516" i="4"/>
  <c r="Q1517" i="4"/>
  <c r="Q1518" i="4"/>
  <c r="Q1520" i="4"/>
  <c r="Q1521" i="4"/>
  <c r="Q1549" i="4"/>
  <c r="Q1555" i="4"/>
  <c r="Q1556" i="4"/>
  <c r="Q1557" i="4"/>
  <c r="Q1565" i="4"/>
  <c r="Q1566" i="4"/>
  <c r="Q1567" i="4"/>
  <c r="Q1568" i="4"/>
  <c r="Q1574" i="4"/>
  <c r="Q1575" i="4"/>
  <c r="Q1576" i="4"/>
  <c r="Q1577" i="4"/>
  <c r="Q1578" i="4"/>
  <c r="Q1589" i="4"/>
  <c r="Q1592" i="4"/>
  <c r="Q1594" i="4"/>
  <c r="Q1595" i="4"/>
  <c r="Q1603" i="4"/>
  <c r="Q1604" i="4"/>
  <c r="Q1605" i="4"/>
  <c r="Q1607" i="4"/>
  <c r="Q1608" i="4"/>
  <c r="Q1613" i="4"/>
  <c r="Q1619" i="4"/>
  <c r="Q1620" i="4"/>
  <c r="Q1627" i="4"/>
  <c r="Q1628" i="4"/>
  <c r="Q1635" i="4"/>
  <c r="Q1644" i="4"/>
  <c r="Q1658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90" i="4"/>
  <c r="Q1691" i="4"/>
  <c r="Q1692" i="4"/>
  <c r="Q1693" i="4"/>
  <c r="Q1694" i="4"/>
  <c r="Q1695" i="4"/>
  <c r="Q1696" i="4"/>
  <c r="Q1697" i="4"/>
  <c r="Q1698" i="4"/>
  <c r="Q1699" i="4"/>
  <c r="Q1700" i="4"/>
  <c r="Q1713" i="4"/>
  <c r="Q1720" i="4"/>
  <c r="Q1721" i="4"/>
  <c r="Q1722" i="4"/>
  <c r="Q1723" i="4"/>
  <c r="Q1726" i="4"/>
  <c r="Q1727" i="4"/>
  <c r="Q1730" i="4"/>
  <c r="Q1731" i="4"/>
  <c r="Q1745" i="4"/>
  <c r="Q1746" i="4"/>
  <c r="Q1747" i="4"/>
  <c r="Q1748" i="4"/>
  <c r="Q1776" i="4"/>
  <c r="Q1777" i="4"/>
  <c r="Q1778" i="4"/>
  <c r="Q1779" i="4"/>
  <c r="Q1780" i="4"/>
  <c r="Q1781" i="4"/>
  <c r="Q1782" i="4"/>
  <c r="Q1783" i="4"/>
  <c r="Q1784" i="4"/>
  <c r="Q1785" i="4"/>
  <c r="Q1799" i="4"/>
  <c r="Q1800" i="4"/>
  <c r="Q1801" i="4"/>
  <c r="Q1802" i="4"/>
  <c r="Q1805" i="4"/>
  <c r="Q1811" i="4"/>
  <c r="Q1822" i="4"/>
  <c r="Q1825" i="4"/>
  <c r="Q1826" i="4"/>
  <c r="Q1827" i="4"/>
  <c r="Q1828" i="4"/>
  <c r="Q1871" i="4"/>
  <c r="Q1874" i="4"/>
  <c r="Q1879" i="4"/>
  <c r="Q1880" i="4"/>
  <c r="Q1881" i="4"/>
  <c r="Q1882" i="4"/>
  <c r="Q1883" i="4"/>
  <c r="Q1892" i="4"/>
  <c r="Q1893" i="4"/>
  <c r="Q1894" i="4"/>
  <c r="Q1897" i="4"/>
  <c r="Q1902" i="4"/>
  <c r="Q1903" i="4"/>
  <c r="Q1904" i="4"/>
  <c r="Q1906" i="4"/>
  <c r="Q1909" i="4"/>
  <c r="Q1910" i="4"/>
  <c r="Q1911" i="4"/>
  <c r="Q1914" i="4"/>
  <c r="Q1915" i="4"/>
  <c r="Q1916" i="4"/>
  <c r="Q1927" i="4"/>
  <c r="Q1933" i="4"/>
  <c r="Q1934" i="4"/>
  <c r="Q1935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77" i="4"/>
  <c r="Q1983" i="4"/>
  <c r="Q1984" i="4"/>
  <c r="Q1992" i="4"/>
  <c r="Q1993" i="4"/>
  <c r="Q1994" i="4"/>
  <c r="Q1995" i="4"/>
  <c r="Q2002" i="4"/>
  <c r="Q2003" i="4"/>
  <c r="Q2004" i="4"/>
  <c r="Q2005" i="4"/>
  <c r="Q2006" i="4"/>
  <c r="Q2007" i="4"/>
  <c r="Q2008" i="4"/>
  <c r="Q2022" i="4"/>
  <c r="Q2023" i="4"/>
  <c r="Q2024" i="4"/>
  <c r="Q2027" i="4"/>
  <c r="Q2046" i="4"/>
  <c r="Q2047" i="4"/>
  <c r="Q2061" i="4"/>
  <c r="Q2062" i="4"/>
  <c r="Q2063" i="4"/>
  <c r="Q2064" i="4"/>
  <c r="Q2065" i="4"/>
  <c r="Q2066" i="4"/>
  <c r="Q2067" i="4"/>
  <c r="Q2068" i="4"/>
  <c r="Q2069" i="4"/>
  <c r="Q2080" i="4"/>
  <c r="Q2081" i="4"/>
  <c r="Q2083" i="4"/>
  <c r="Q2084" i="4"/>
  <c r="Q2087" i="4"/>
  <c r="Q2088" i="4"/>
  <c r="Q2095" i="4"/>
  <c r="Q2096" i="4"/>
  <c r="Q2097" i="4"/>
  <c r="Q2098" i="4"/>
  <c r="Q2099" i="4"/>
  <c r="Q2100" i="4"/>
  <c r="Q2101" i="4"/>
  <c r="Q2105" i="4"/>
  <c r="Q2106" i="4"/>
  <c r="Q2110" i="4"/>
  <c r="Q2115" i="4"/>
  <c r="Q2117" i="4"/>
  <c r="Q2122" i="4"/>
  <c r="Q2123" i="4"/>
  <c r="Q2124" i="4"/>
  <c r="Q2126" i="4"/>
  <c r="Q2129" i="4"/>
  <c r="Q2130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4" i="4"/>
  <c r="Q2165" i="4"/>
  <c r="Q2175" i="4"/>
  <c r="Q2181" i="4"/>
  <c r="Q2182" i="4"/>
  <c r="Q2191" i="4"/>
  <c r="Q2192" i="4"/>
  <c r="Q2196" i="4"/>
  <c r="Q2197" i="4"/>
  <c r="Q2202" i="4"/>
  <c r="Q2204" i="4"/>
  <c r="Q2205" i="4"/>
  <c r="Q2206" i="4"/>
  <c r="Q2207" i="4"/>
  <c r="Q2208" i="4"/>
  <c r="Q2217" i="4"/>
  <c r="Q2227" i="4"/>
  <c r="Q2240" i="4"/>
  <c r="Q2241" i="4"/>
  <c r="Q2248" i="4"/>
  <c r="Q2250" i="4"/>
  <c r="Q2254" i="4"/>
  <c r="Q2255" i="4"/>
  <c r="Q2265" i="4"/>
  <c r="Q2266" i="4"/>
  <c r="Q2267" i="4"/>
  <c r="Q2268" i="4"/>
  <c r="Q2269" i="4"/>
  <c r="Q2270" i="4"/>
  <c r="Q2271" i="4"/>
  <c r="Q2274" i="4"/>
  <c r="Q2282" i="4"/>
  <c r="Q2283" i="4"/>
  <c r="Q2284" i="4"/>
  <c r="Q2287" i="4"/>
  <c r="Q2302" i="4"/>
  <c r="Q2303" i="4"/>
  <c r="Q2304" i="4"/>
  <c r="Q2305" i="4"/>
  <c r="Q2310" i="4"/>
  <c r="Q2320" i="4"/>
  <c r="Q2321" i="4"/>
  <c r="Q2322" i="4"/>
  <c r="Q2323" i="4"/>
  <c r="Q2328" i="4"/>
  <c r="Q2338" i="4"/>
  <c r="Q2339" i="4"/>
  <c r="Q2340" i="4"/>
  <c r="Q2358" i="4"/>
  <c r="Q2359" i="4"/>
  <c r="Q2360" i="4"/>
  <c r="Q2361" i="4"/>
  <c r="Q2365" i="4"/>
  <c r="Q2366" i="4"/>
  <c r="Q2367" i="4"/>
  <c r="Q2368" i="4"/>
  <c r="Q2375" i="4"/>
  <c r="Q2398" i="4"/>
  <c r="Q2399" i="4"/>
  <c r="Q2400" i="4"/>
  <c r="Q2401" i="4"/>
  <c r="Q2407" i="4"/>
  <c r="Q2408" i="4"/>
  <c r="Q2409" i="4"/>
  <c r="Q2410" i="4"/>
  <c r="Q2411" i="4"/>
  <c r="Q2417" i="4"/>
  <c r="Q2420" i="4"/>
  <c r="Q2421" i="4"/>
  <c r="Q2422" i="4"/>
  <c r="Q2423" i="4"/>
  <c r="Q2424" i="4"/>
  <c r="Q2434" i="4"/>
  <c r="Q2465" i="4"/>
  <c r="Q2466" i="4"/>
  <c r="Q2469" i="4"/>
  <c r="Q2470" i="4"/>
  <c r="Q2471" i="4"/>
  <c r="Q2472" i="4"/>
  <c r="Q2474" i="4"/>
  <c r="Q2475" i="4"/>
  <c r="Q2483" i="4"/>
  <c r="Q2486" i="4"/>
  <c r="Q2487" i="4"/>
  <c r="Q2497" i="4"/>
  <c r="Q2498" i="4"/>
  <c r="Q2499" i="4"/>
  <c r="Q2500" i="4"/>
  <c r="Q2503" i="4"/>
  <c r="Q2504" i="4"/>
  <c r="Q2505" i="4"/>
  <c r="Q2506" i="4"/>
  <c r="Q2508" i="4"/>
  <c r="Q2509" i="4"/>
  <c r="Q2510" i="4"/>
  <c r="Q2511" i="4"/>
  <c r="Q2524" i="4"/>
  <c r="Q2526" i="4"/>
  <c r="Q2527" i="4"/>
  <c r="Q2528" i="4"/>
  <c r="Q2532" i="4"/>
  <c r="Q2537" i="4"/>
  <c r="Q2538" i="4"/>
  <c r="Q2539" i="4"/>
  <c r="Q2540" i="4"/>
  <c r="Q2541" i="4"/>
  <c r="Q2542" i="4"/>
  <c r="Q2548" i="4"/>
  <c r="Q2558" i="4"/>
  <c r="Q2560" i="4"/>
  <c r="Q2561" i="4"/>
  <c r="Q2562" i="4"/>
  <c r="Q2563" i="4"/>
  <c r="Q2564" i="4"/>
  <c r="Q2567" i="4"/>
  <c r="Q2568" i="4"/>
  <c r="Q2573" i="4"/>
  <c r="Q2574" i="4"/>
  <c r="Q2578" i="4"/>
  <c r="Q2579" i="4"/>
  <c r="Q2600" i="4"/>
  <c r="Q2601" i="4"/>
  <c r="Q2602" i="4"/>
  <c r="Q2603" i="4"/>
  <c r="Q2604" i="4"/>
  <c r="Q2605" i="4"/>
  <c r="Q2606" i="4"/>
  <c r="Q2608" i="4"/>
  <c r="Q2609" i="4"/>
  <c r="Q2613" i="4"/>
  <c r="Q2617" i="4"/>
  <c r="Q2637" i="4"/>
  <c r="Q2638" i="4"/>
  <c r="Q2639" i="4"/>
  <c r="Q2640" i="4"/>
  <c r="Q2641" i="4"/>
  <c r="Q2642" i="4"/>
  <c r="Q2643" i="4"/>
  <c r="Q2651" i="4"/>
  <c r="Q2652" i="4"/>
  <c r="Q2657" i="4"/>
  <c r="Q2661" i="4"/>
  <c r="Q2662" i="4"/>
  <c r="Q2664" i="4"/>
  <c r="Q2669" i="4"/>
  <c r="Q2671" i="4"/>
  <c r="Q2672" i="4"/>
  <c r="Q2674" i="4"/>
  <c r="Q2675" i="4"/>
  <c r="Q2702" i="4"/>
  <c r="Q2709" i="4"/>
  <c r="Q2712" i="4"/>
  <c r="Q2713" i="4"/>
  <c r="Q2714" i="4"/>
  <c r="Q2716" i="4"/>
  <c r="Q2723" i="4"/>
  <c r="Q2725" i="4"/>
  <c r="Q2730" i="4"/>
  <c r="Q2731" i="4"/>
  <c r="Q2733" i="4"/>
  <c r="Q2739" i="4"/>
  <c r="Q2750" i="4"/>
  <c r="Q2751" i="4"/>
  <c r="Q2752" i="4"/>
  <c r="Q2757" i="4"/>
  <c r="Q2761" i="4"/>
  <c r="Q2762" i="4"/>
  <c r="Q2765" i="4"/>
  <c r="Q2772" i="4"/>
  <c r="Q2773" i="4"/>
  <c r="Q2774" i="4"/>
  <c r="Q2786" i="4"/>
  <c r="Q2793" i="4"/>
  <c r="Q2794" i="4"/>
  <c r="Q2798" i="4"/>
  <c r="Q2824" i="4"/>
  <c r="Q2825" i="4"/>
  <c r="Q2827" i="4"/>
  <c r="Q2828" i="4"/>
  <c r="Q2" i="4"/>
  <c r="Q3" i="4"/>
  <c r="Q534" i="4"/>
  <c r="Q4" i="4"/>
  <c r="Q5" i="4"/>
  <c r="Q6" i="4"/>
  <c r="Q7" i="4"/>
  <c r="Q8" i="4"/>
  <c r="Q9" i="4"/>
  <c r="Q10" i="4"/>
  <c r="Q43" i="4"/>
  <c r="Q44" i="4"/>
  <c r="Q45" i="4"/>
  <c r="Q46" i="4"/>
  <c r="Q50" i="4"/>
  <c r="Q51" i="4"/>
  <c r="Q52" i="4"/>
  <c r="Q67" i="4"/>
  <c r="Q68" i="4"/>
  <c r="Q69" i="4"/>
  <c r="Q70" i="4"/>
  <c r="Q73" i="4"/>
  <c r="Q80" i="4"/>
  <c r="Q93" i="4"/>
  <c r="Q94" i="4"/>
  <c r="Q95" i="4"/>
  <c r="Q96" i="4"/>
  <c r="Q97" i="4"/>
  <c r="Q104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4" i="4"/>
  <c r="Q215" i="4"/>
  <c r="Q216" i="4"/>
  <c r="Q224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304" i="4"/>
  <c r="Q306" i="4"/>
  <c r="Q307" i="4"/>
  <c r="Q323" i="4"/>
  <c r="Q324" i="4"/>
  <c r="Q330" i="4"/>
  <c r="Q334" i="4"/>
  <c r="Q339" i="4"/>
  <c r="Q341" i="4"/>
  <c r="Q342" i="4"/>
  <c r="Q345" i="4"/>
  <c r="Q351" i="4"/>
  <c r="Q363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31" i="4"/>
  <c r="Q437" i="4"/>
  <c r="Q441" i="4"/>
  <c r="Q453" i="4"/>
  <c r="Q454" i="4"/>
  <c r="Q456" i="4"/>
  <c r="Q458" i="4"/>
  <c r="Q461" i="4"/>
  <c r="Q464" i="4"/>
  <c r="Q475" i="4"/>
  <c r="Q476" i="4"/>
  <c r="Q477" i="4"/>
  <c r="Q478" i="4"/>
  <c r="Q480" i="4"/>
  <c r="Q487" i="4"/>
  <c r="Q490" i="4"/>
  <c r="Q491" i="4"/>
  <c r="Q492" i="4"/>
  <c r="Q493" i="4"/>
  <c r="Q494" i="4"/>
  <c r="Q495" i="4"/>
  <c r="Q497" i="4"/>
  <c r="Q502" i="4"/>
  <c r="Q508" i="4"/>
  <c r="Q509" i="4"/>
  <c r="Q510" i="4"/>
  <c r="Q522" i="4"/>
  <c r="Q523" i="4"/>
  <c r="Q524" i="4"/>
  <c r="Q525" i="4"/>
  <c r="Q526" i="4"/>
  <c r="Q527" i="4"/>
  <c r="Q528" i="4"/>
  <c r="Q529" i="4"/>
  <c r="Q531" i="4"/>
  <c r="Q535" i="4"/>
  <c r="Q540" i="4"/>
  <c r="Q546" i="4"/>
  <c r="Q551" i="4"/>
  <c r="Q552" i="4"/>
  <c r="Q557" i="4"/>
  <c r="Q558" i="4"/>
  <c r="Q561" i="4"/>
  <c r="Q565" i="4"/>
  <c r="Q567" i="4"/>
  <c r="Q568" i="4"/>
  <c r="Q576" i="4"/>
  <c r="Q579" i="4"/>
  <c r="Q580" i="4"/>
  <c r="Q583" i="4"/>
  <c r="Q585" i="4"/>
  <c r="Q586" i="4"/>
  <c r="Q594" i="4"/>
  <c r="Q595" i="4"/>
  <c r="Q596" i="4"/>
  <c r="Q599" i="4"/>
  <c r="Q600" i="4"/>
  <c r="Q601" i="4"/>
  <c r="Q602" i="4"/>
  <c r="Q608" i="4"/>
  <c r="Q611" i="4"/>
  <c r="Q612" i="4"/>
  <c r="Q615" i="4"/>
  <c r="Q621" i="4"/>
  <c r="Q623" i="4"/>
  <c r="Q625" i="4"/>
  <c r="Q632" i="4"/>
  <c r="Q633" i="4"/>
  <c r="Q634" i="4"/>
  <c r="Q647" i="4"/>
  <c r="Q648" i="4"/>
  <c r="Q649" i="4"/>
  <c r="Q650" i="4"/>
  <c r="Q653" i="4"/>
  <c r="Q658" i="4"/>
  <c r="Q659" i="4"/>
  <c r="Q660" i="4"/>
  <c r="Q661" i="4"/>
  <c r="Q666" i="4"/>
  <c r="Q670" i="4"/>
  <c r="Q673" i="4"/>
  <c r="Q677" i="4"/>
  <c r="Q681" i="4"/>
  <c r="Q683" i="4"/>
  <c r="Q685" i="4"/>
  <c r="Q688" i="4"/>
  <c r="Q689" i="4"/>
  <c r="Q695" i="4"/>
  <c r="Q696" i="4"/>
  <c r="Q697" i="4"/>
  <c r="Q698" i="4"/>
  <c r="Q699" i="4"/>
  <c r="Q700" i="4"/>
  <c r="Q703" i="4"/>
  <c r="Q705" i="4"/>
  <c r="Q707" i="4"/>
  <c r="Q715" i="4"/>
  <c r="Q716" i="4"/>
  <c r="Q721" i="4"/>
  <c r="Q725" i="4"/>
  <c r="Q726" i="4"/>
  <c r="Q727" i="4"/>
  <c r="Q728" i="4"/>
  <c r="Q737" i="4"/>
  <c r="Q749" i="4"/>
  <c r="Q750" i="4"/>
  <c r="Q752" i="4"/>
  <c r="Q761" i="4"/>
  <c r="Q762" i="4"/>
  <c r="Q767" i="4"/>
  <c r="Q768" i="4"/>
  <c r="Q770" i="4"/>
  <c r="Q771" i="4"/>
  <c r="Q772" i="4"/>
  <c r="Q780" i="4"/>
  <c r="Q788" i="4"/>
  <c r="Q789" i="4"/>
  <c r="Q790" i="4"/>
  <c r="Q791" i="4"/>
  <c r="Q794" i="4"/>
  <c r="Q797" i="4"/>
  <c r="Q798" i="4"/>
  <c r="Q799" i="4"/>
  <c r="Q804" i="4"/>
  <c r="Q810" i="4"/>
  <c r="Q811" i="4"/>
  <c r="Q814" i="4"/>
  <c r="Q815" i="4"/>
  <c r="Q818" i="4"/>
  <c r="Q819" i="4"/>
  <c r="Q821" i="4"/>
  <c r="Q823" i="4"/>
  <c r="Q824" i="4"/>
  <c r="Q828" i="4"/>
  <c r="Q829" i="4"/>
  <c r="Q835" i="4"/>
  <c r="Q845" i="4"/>
  <c r="Q850" i="4"/>
  <c r="Q854" i="4"/>
  <c r="Q866" i="4"/>
  <c r="Q874" i="4"/>
  <c r="Q880" i="4"/>
  <c r="Q891" i="4"/>
  <c r="Q895" i="4"/>
  <c r="Q900" i="4"/>
  <c r="Q911" i="4"/>
  <c r="Q912" i="4"/>
  <c r="Q929" i="4"/>
  <c r="Q930" i="4"/>
  <c r="Q935" i="4"/>
  <c r="Q936" i="4"/>
  <c r="Q943" i="4"/>
  <c r="Q944" i="4"/>
  <c r="Q945" i="4"/>
  <c r="Q959" i="4"/>
  <c r="Q972" i="4"/>
  <c r="Q973" i="4"/>
  <c r="Q976" i="4"/>
  <c r="Q977" i="4"/>
  <c r="Q978" i="4"/>
  <c r="Q979" i="4"/>
  <c r="Q981" i="4"/>
  <c r="Q988" i="4"/>
  <c r="Q992" i="4"/>
  <c r="Q996" i="4"/>
  <c r="Q999" i="4"/>
  <c r="Q1002" i="4"/>
  <c r="Q1003" i="4"/>
  <c r="Q1018" i="4"/>
  <c r="Q1023" i="4"/>
  <c r="Q1024" i="4"/>
  <c r="Q1025" i="4"/>
  <c r="Q1036" i="4"/>
  <c r="Q1052" i="4"/>
  <c r="Q1053" i="4"/>
  <c r="Q1070" i="4"/>
  <c r="Q1077" i="4"/>
  <c r="Q1078" i="4"/>
  <c r="Q1079" i="4"/>
  <c r="Q1080" i="4"/>
  <c r="Q1084" i="4"/>
  <c r="Q1093" i="4"/>
  <c r="Q1100" i="4"/>
  <c r="Q1101" i="4"/>
  <c r="Q1102" i="4"/>
  <c r="Q1104" i="4"/>
  <c r="Q1105" i="4"/>
  <c r="Q1106" i="4"/>
  <c r="Q1110" i="4"/>
  <c r="Q1111" i="4"/>
  <c r="Q1112" i="4"/>
  <c r="Q1113" i="4"/>
  <c r="Q1114" i="4"/>
  <c r="Q1115" i="4"/>
  <c r="Q1116" i="4"/>
  <c r="Q1119" i="4"/>
  <c r="Q1120" i="4"/>
  <c r="Q1129" i="4"/>
  <c r="Q1133" i="4"/>
  <c r="Q1197" i="4"/>
  <c r="Q1198" i="4"/>
  <c r="Q1199" i="4"/>
  <c r="Q1200" i="4"/>
  <c r="Q1201" i="4"/>
  <c r="Q1202" i="4"/>
  <c r="Q1203" i="4"/>
  <c r="Q1204" i="4"/>
  <c r="Q1207" i="4"/>
  <c r="Q1213" i="4"/>
  <c r="Q1241" i="4"/>
  <c r="Q1242" i="4"/>
  <c r="Q1243" i="4"/>
  <c r="Q1244" i="4"/>
  <c r="Q1245" i="4"/>
  <c r="Q1246" i="4"/>
  <c r="Q1247" i="4"/>
  <c r="Q1248" i="4"/>
  <c r="Q1249" i="4"/>
  <c r="Q1250" i="4"/>
  <c r="Q1254" i="4"/>
  <c r="Q1256" i="4"/>
  <c r="Q1257" i="4"/>
  <c r="Q1258" i="4"/>
  <c r="Q1259" i="4"/>
  <c r="Q1260" i="4"/>
  <c r="Q1261" i="4"/>
  <c r="Q1262" i="4"/>
  <c r="Q1279" i="4"/>
  <c r="Q1280" i="4"/>
  <c r="Q1281" i="4"/>
  <c r="Q1282" i="4"/>
  <c r="Q1283" i="4"/>
  <c r="Q1284" i="4"/>
  <c r="Q1303" i="4"/>
  <c r="Q1304" i="4"/>
  <c r="Q1305" i="4"/>
  <c r="Q1306" i="4"/>
  <c r="Q1307" i="4"/>
  <c r="Q1316" i="4"/>
  <c r="Q1317" i="4"/>
  <c r="Q1327" i="4"/>
  <c r="Q1335" i="4"/>
  <c r="Q1341" i="4"/>
  <c r="Q1355" i="4"/>
  <c r="Q1356" i="4"/>
  <c r="Q1357" i="4"/>
  <c r="Q1358" i="4"/>
  <c r="Q1361" i="4"/>
  <c r="Q1371" i="4"/>
  <c r="Q1383" i="4"/>
  <c r="Q1384" i="4"/>
  <c r="Q1385" i="4"/>
  <c r="Q1398" i="4"/>
  <c r="Q1401" i="4"/>
  <c r="Q1402" i="4"/>
  <c r="Q1408" i="4"/>
  <c r="Q1409" i="4"/>
  <c r="Q1410" i="4"/>
  <c r="Q1453" i="4"/>
  <c r="Q1454" i="4"/>
  <c r="Q1465" i="4"/>
  <c r="Q1466" i="4"/>
  <c r="Q1467" i="4"/>
  <c r="Q1468" i="4"/>
  <c r="Q1469" i="4"/>
  <c r="Q1470" i="4"/>
  <c r="Q1471" i="4"/>
  <c r="Q1472" i="4"/>
  <c r="Q1477" i="4"/>
  <c r="Q1494" i="4"/>
  <c r="Q1495" i="4"/>
  <c r="Q1496" i="4"/>
  <c r="Q1497" i="4"/>
  <c r="Q1498" i="4"/>
  <c r="Q1499" i="4"/>
  <c r="Q1500" i="4"/>
  <c r="Q1501" i="4"/>
  <c r="Q1502" i="4"/>
  <c r="Q1503" i="4"/>
  <c r="Q1504" i="4"/>
  <c r="Q1519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50" i="4"/>
  <c r="Q1558" i="4"/>
  <c r="Q1559" i="4"/>
  <c r="Q1560" i="4"/>
  <c r="Q1569" i="4"/>
  <c r="Q1579" i="4"/>
  <c r="Q1580" i="4"/>
  <c r="Q1581" i="4"/>
  <c r="Q1582" i="4"/>
  <c r="Q1583" i="4"/>
  <c r="Q1590" i="4"/>
  <c r="Q1591" i="4"/>
  <c r="Q1609" i="4"/>
  <c r="Q1610" i="4"/>
  <c r="Q1612" i="4"/>
  <c r="Q1614" i="4"/>
  <c r="Q1615" i="4"/>
  <c r="Q1616" i="4"/>
  <c r="Q1617" i="4"/>
  <c r="Q1630" i="4"/>
  <c r="Q1631" i="4"/>
  <c r="Q1632" i="4"/>
  <c r="Q1633" i="4"/>
  <c r="Q1634" i="4"/>
  <c r="Q1637" i="4"/>
  <c r="Q1645" i="4"/>
  <c r="Q1653" i="4"/>
  <c r="Q1679" i="4"/>
  <c r="Q1701" i="4"/>
  <c r="Q1702" i="4"/>
  <c r="Q1703" i="4"/>
  <c r="Q1704" i="4"/>
  <c r="Q1705" i="4"/>
  <c r="Q1706" i="4"/>
  <c r="Q1707" i="4"/>
  <c r="Q1708" i="4"/>
  <c r="Q1709" i="4"/>
  <c r="Q1712" i="4"/>
  <c r="Q1728" i="4"/>
  <c r="Q1732" i="4"/>
  <c r="Q1733" i="4"/>
  <c r="Q1734" i="4"/>
  <c r="Q1735" i="4"/>
  <c r="Q1736" i="4"/>
  <c r="Q1737" i="4"/>
  <c r="Q1740" i="4"/>
  <c r="Q1749" i="4"/>
  <c r="Q1750" i="4"/>
  <c r="Q1751" i="4"/>
  <c r="Q1752" i="4"/>
  <c r="Q1754" i="4"/>
  <c r="Q1760" i="4"/>
  <c r="Q1761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803" i="4"/>
  <c r="Q1804" i="4"/>
  <c r="Q1806" i="4"/>
  <c r="Q1807" i="4"/>
  <c r="Q1809" i="4"/>
  <c r="Q1812" i="4"/>
  <c r="Q1813" i="4"/>
  <c r="Q1814" i="4"/>
  <c r="Q1815" i="4"/>
  <c r="Q1816" i="4"/>
  <c r="Q1817" i="4"/>
  <c r="Q1818" i="4"/>
  <c r="Q1819" i="4"/>
  <c r="Q1820" i="4"/>
  <c r="Q1821" i="4"/>
  <c r="Q1823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5" i="4"/>
  <c r="Q1884" i="4"/>
  <c r="Q1885" i="4"/>
  <c r="Q1886" i="4"/>
  <c r="Q1896" i="4"/>
  <c r="Q1905" i="4"/>
  <c r="Q1912" i="4"/>
  <c r="Q1917" i="4"/>
  <c r="Q1919" i="4"/>
  <c r="Q1920" i="4"/>
  <c r="Q1921" i="4"/>
  <c r="Q1924" i="4"/>
  <c r="Q1925" i="4"/>
  <c r="Q1936" i="4"/>
  <c r="Q1937" i="4"/>
  <c r="Q1938" i="4"/>
  <c r="Q1939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85" i="4"/>
  <c r="Q1986" i="4"/>
  <c r="Q2009" i="4"/>
  <c r="Q2010" i="4"/>
  <c r="Q2011" i="4"/>
  <c r="Q2012" i="4"/>
  <c r="Q2013" i="4"/>
  <c r="Q2014" i="4"/>
  <c r="Q2015" i="4"/>
  <c r="Q2016" i="4"/>
  <c r="Q2028" i="4"/>
  <c r="Q2029" i="4"/>
  <c r="Q2048" i="4"/>
  <c r="Q2049" i="4"/>
  <c r="Q2050" i="4"/>
  <c r="Q2070" i="4"/>
  <c r="Q2071" i="4"/>
  <c r="Q2072" i="4"/>
  <c r="Q2073" i="4"/>
  <c r="Q2074" i="4"/>
  <c r="Q2075" i="4"/>
  <c r="Q2082" i="4"/>
  <c r="Q2085" i="4"/>
  <c r="Q2086" i="4"/>
  <c r="Q2102" i="4"/>
  <c r="Q2103" i="4"/>
  <c r="Q2104" i="4"/>
  <c r="Q2111" i="4"/>
  <c r="Q2119" i="4"/>
  <c r="Q2120" i="4"/>
  <c r="Q2166" i="4"/>
  <c r="Q2167" i="4"/>
  <c r="Q2168" i="4"/>
  <c r="Q2169" i="4"/>
  <c r="Q2170" i="4"/>
  <c r="Q2172" i="4"/>
  <c r="Q2176" i="4"/>
  <c r="Q2177" i="4"/>
  <c r="Q2183" i="4"/>
  <c r="Q2184" i="4"/>
  <c r="Q2185" i="4"/>
  <c r="Q2193" i="4"/>
  <c r="Q2199" i="4"/>
  <c r="Q2209" i="4"/>
  <c r="Q2210" i="4"/>
  <c r="Q2211" i="4"/>
  <c r="Q2212" i="4"/>
  <c r="Q2213" i="4"/>
  <c r="Q2214" i="4"/>
  <c r="Q2216" i="4"/>
  <c r="Q2218" i="4"/>
  <c r="Q2219" i="4"/>
  <c r="Q2220" i="4"/>
  <c r="Q2221" i="4"/>
  <c r="Q2222" i="4"/>
  <c r="Q2223" i="4"/>
  <c r="Q2224" i="4"/>
  <c r="Q2225" i="4"/>
  <c r="Q2242" i="4"/>
  <c r="Q2243" i="4"/>
  <c r="Q2244" i="4"/>
  <c r="Q2245" i="4"/>
  <c r="Q2246" i="4"/>
  <c r="Q2247" i="4"/>
  <c r="Q2251" i="4"/>
  <c r="Q2272" i="4"/>
  <c r="Q2277" i="4"/>
  <c r="Q2278" i="4"/>
  <c r="Q2281" i="4"/>
  <c r="Q2301" i="4"/>
  <c r="Q2315" i="4"/>
  <c r="Q2317" i="4"/>
  <c r="Q2318" i="4"/>
  <c r="Q2325" i="4"/>
  <c r="Q2329" i="4"/>
  <c r="Q2341" i="4"/>
  <c r="Q2345" i="4"/>
  <c r="Q2351" i="4"/>
  <c r="Q2352" i="4"/>
  <c r="Q2362" i="4"/>
  <c r="Q2363" i="4"/>
  <c r="Q2364" i="4"/>
  <c r="Q2371" i="4"/>
  <c r="Q2372" i="4"/>
  <c r="Q2373" i="4"/>
  <c r="Q2402" i="4"/>
  <c r="Q2403" i="4"/>
  <c r="Q2404" i="4"/>
  <c r="Q2412" i="4"/>
  <c r="Q2413" i="4"/>
  <c r="Q2430" i="4"/>
  <c r="Q2455" i="4"/>
  <c r="Q2457" i="4"/>
  <c r="Q2458" i="4"/>
  <c r="Q2459" i="4"/>
  <c r="Q2467" i="4"/>
  <c r="Q2468" i="4"/>
  <c r="Q2476" i="4"/>
  <c r="Q2477" i="4"/>
  <c r="Q2478" i="4"/>
  <c r="Q2479" i="4"/>
  <c r="Q2484" i="4"/>
  <c r="Q2485" i="4"/>
  <c r="Q2488" i="4"/>
  <c r="Q2494" i="4"/>
  <c r="Q2501" i="4"/>
  <c r="Q2502" i="4"/>
  <c r="Q2514" i="4"/>
  <c r="Q2529" i="4"/>
  <c r="Q2530" i="4"/>
  <c r="Q2533" i="4"/>
  <c r="Q2546" i="4"/>
  <c r="Q2555" i="4"/>
  <c r="Q2559" i="4"/>
  <c r="Q2565" i="4"/>
  <c r="Q2575" i="4"/>
  <c r="Q2580" i="4"/>
  <c r="Q2616" i="4"/>
  <c r="Q2618" i="4"/>
  <c r="Q2619" i="4"/>
  <c r="Q2644" i="4"/>
  <c r="Q2647" i="4"/>
  <c r="Q2653" i="4"/>
  <c r="Q2654" i="4"/>
  <c r="Q2655" i="4"/>
  <c r="Q2656" i="4"/>
  <c r="Q2658" i="4"/>
  <c r="Q2663" i="4"/>
  <c r="Q2676" i="4"/>
  <c r="Q2710" i="4"/>
  <c r="Q2719" i="4"/>
  <c r="Q2720" i="4"/>
  <c r="Q2734" i="4"/>
  <c r="Q2735" i="4"/>
  <c r="Q2736" i="4"/>
  <c r="Q2737" i="4"/>
  <c r="Q2738" i="4"/>
  <c r="Q2740" i="4"/>
  <c r="Q2744" i="4"/>
  <c r="Q2745" i="4"/>
  <c r="Q2746" i="4"/>
  <c r="Q2747" i="4"/>
  <c r="Q2748" i="4"/>
  <c r="Q2749" i="4"/>
  <c r="Q2758" i="4"/>
  <c r="Q2759" i="4"/>
  <c r="Q2760" i="4"/>
  <c r="Q2763" i="4"/>
  <c r="Q2764" i="4"/>
  <c r="Q2768" i="4"/>
  <c r="Q2769" i="4"/>
  <c r="Q2775" i="4"/>
  <c r="Q2776" i="4"/>
  <c r="Q2780" i="4"/>
  <c r="Q2784" i="4"/>
  <c r="Q2785" i="4"/>
  <c r="Q2787" i="4"/>
  <c r="Q2788" i="4"/>
  <c r="Q2791" i="4"/>
  <c r="Q2792" i="4"/>
  <c r="Q2795" i="4"/>
  <c r="Q2799" i="4"/>
  <c r="Q2800" i="4"/>
  <c r="Q2801" i="4"/>
  <c r="Q2806" i="4"/>
  <c r="Q2810" i="4"/>
  <c r="Q2813" i="4"/>
  <c r="Q2814" i="4"/>
  <c r="Q2821" i="4"/>
  <c r="Q2822" i="4"/>
  <c r="Q2826" i="4"/>
  <c r="Q2829" i="4"/>
  <c r="Q2839" i="4"/>
  <c r="Q2840" i="4"/>
  <c r="Q2841" i="4"/>
  <c r="Q2842" i="4"/>
  <c r="Q2843" i="4"/>
  <c r="Q2845" i="4"/>
  <c r="Q3355" i="4"/>
  <c r="Q3356" i="4"/>
  <c r="Q3357" i="4"/>
  <c r="Q3010" i="4"/>
  <c r="Q3011" i="4"/>
  <c r="Q3180" i="4"/>
  <c r="Q3012" i="4"/>
  <c r="Q3676" i="4"/>
  <c r="Q3061" i="4"/>
  <c r="Q3062" i="4"/>
  <c r="Q3063" i="4"/>
  <c r="Q3028" i="4"/>
  <c r="Q3237" i="4"/>
  <c r="Q3238" i="4"/>
  <c r="Q3393" i="4"/>
  <c r="Q3275" i="4"/>
  <c r="Q3276" i="4"/>
  <c r="Q3621" i="4"/>
  <c r="Q3029" i="4"/>
  <c r="Q3277" i="4"/>
  <c r="Q3278" i="4"/>
  <c r="Q3279" i="4"/>
  <c r="Q3280" i="4"/>
  <c r="Q3535" i="4"/>
  <c r="Q3281" i="4"/>
  <c r="Q3282" i="4"/>
  <c r="Q3283" i="4"/>
  <c r="Q3284" i="4"/>
  <c r="Q3622" i="4"/>
  <c r="Q3623" i="4"/>
  <c r="Q3624" i="4"/>
  <c r="Q3625" i="4"/>
  <c r="Q3626" i="4"/>
  <c r="Q3627" i="4"/>
  <c r="Q3628" i="4"/>
  <c r="Q2964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239" i="4"/>
  <c r="Q3240" i="4"/>
  <c r="Q3241" i="4"/>
  <c r="Q3242" i="4"/>
  <c r="Q3243" i="4"/>
  <c r="Q3244" i="4"/>
  <c r="Q3245" i="4"/>
  <c r="Q3246" i="4"/>
  <c r="Q3247" i="4"/>
  <c r="Q3248" i="4"/>
  <c r="Q3249" i="4"/>
  <c r="Q3466" i="4"/>
  <c r="Q3467" i="4"/>
  <c r="Q3468" i="4"/>
  <c r="Q3469" i="4"/>
  <c r="Q3470" i="4"/>
  <c r="Q3471" i="4"/>
  <c r="Q3536" i="4"/>
  <c r="Q2965" i="4"/>
  <c r="Q2966" i="4"/>
  <c r="Q3138" i="4"/>
  <c r="Q3394" i="4"/>
  <c r="Q3395" i="4"/>
  <c r="Q3472" i="4"/>
  <c r="Q3080" i="4"/>
  <c r="Q3537" i="4"/>
  <c r="Q3538" i="4"/>
  <c r="Q3539" i="4"/>
  <c r="Q3139" i="4"/>
  <c r="Q3140" i="4"/>
  <c r="Q3629" i="4"/>
  <c r="Q3396" i="4"/>
  <c r="Q3397" i="4"/>
  <c r="Q3630" i="4"/>
  <c r="Q3540" i="4"/>
  <c r="Q3488" i="4"/>
  <c r="Q3541" i="4"/>
  <c r="Q3542" i="4"/>
  <c r="Q3543" i="4"/>
  <c r="Q3473" i="4"/>
  <c r="Q3030" i="4"/>
  <c r="Q3489" i="4"/>
  <c r="Q3544" i="4"/>
  <c r="Q3545" i="4"/>
  <c r="Q2967" i="4"/>
  <c r="Q3081" i="4"/>
  <c r="Q3082" i="4"/>
  <c r="Q3083" i="4"/>
  <c r="Q3084" i="4"/>
  <c r="Q3250" i="4"/>
  <c r="Q3085" i="4"/>
  <c r="Q3086" i="4"/>
  <c r="Q3474" i="4"/>
  <c r="Q2968" i="4"/>
  <c r="Q3417" i="4"/>
  <c r="Q3031" i="4"/>
  <c r="Q3141" i="4"/>
  <c r="Q2873" i="4"/>
  <c r="Q2874" i="4"/>
  <c r="Q2875" i="4"/>
  <c r="Q3546" i="4"/>
  <c r="Q3418" i="4"/>
  <c r="Q3285" i="4"/>
  <c r="Q3032" i="4"/>
  <c r="Q3490" i="4"/>
  <c r="Q3013" i="4"/>
  <c r="Q3014" i="4"/>
  <c r="Q2876" i="4"/>
  <c r="Q3286" i="4"/>
  <c r="Q3547" i="4"/>
  <c r="Q3142" i="4"/>
  <c r="Q3287" i="4"/>
  <c r="Q3143" i="4"/>
  <c r="Q3491" i="4"/>
  <c r="Q3033" i="4"/>
  <c r="Q3492" i="4"/>
  <c r="Q3419" i="4"/>
  <c r="Q3358" i="4"/>
  <c r="Q3359" i="4"/>
  <c r="Q3144" i="4"/>
  <c r="Q3288" i="4"/>
  <c r="Q3015" i="4"/>
  <c r="Q3016" i="4"/>
  <c r="Q3145" i="4"/>
  <c r="Q3631" i="4"/>
  <c r="Q3289" i="4"/>
  <c r="Q3290" i="4"/>
  <c r="Q3291" i="4"/>
  <c r="Q3292" i="4"/>
  <c r="Q3293" i="4"/>
  <c r="Q3398" i="4"/>
  <c r="Q3034" i="4"/>
  <c r="Q3035" i="4"/>
  <c r="Q3399" i="4"/>
  <c r="Q3294" i="4"/>
  <c r="Q3548" i="4"/>
  <c r="Q3632" i="4"/>
  <c r="Q3146" i="4"/>
  <c r="Q3295" i="4"/>
  <c r="Q3296" i="4"/>
  <c r="Q3297" i="4"/>
  <c r="Q2877" i="4"/>
  <c r="Q3298" i="4"/>
  <c r="Q3400" i="4"/>
  <c r="Q3299" i="4"/>
  <c r="Q3633" i="4"/>
  <c r="Q3634" i="4"/>
  <c r="Q3420" i="4"/>
  <c r="Q3017" i="4"/>
  <c r="Q3421" i="4"/>
  <c r="Q3036" i="4"/>
  <c r="Q3422" i="4"/>
  <c r="Q3037" i="4"/>
  <c r="Q3493" i="4"/>
  <c r="Q3147" i="4"/>
  <c r="Q3549" i="4"/>
  <c r="Q3550" i="4"/>
  <c r="Q3148" i="4"/>
  <c r="Q3149" i="4"/>
  <c r="Q3150" i="4"/>
  <c r="Q3038" i="4"/>
  <c r="Q3300" i="4"/>
  <c r="Q3423" i="4"/>
  <c r="Q3360" i="4"/>
  <c r="Q3087" i="4"/>
  <c r="Q3181" i="4"/>
  <c r="Q3635" i="4"/>
  <c r="Q3361" i="4"/>
  <c r="Q3494" i="4"/>
  <c r="Q3495" i="4"/>
  <c r="Q3496" i="4"/>
  <c r="Q3497" i="4"/>
  <c r="Q2878" i="4"/>
  <c r="Q2879" i="4"/>
  <c r="Q2880" i="4"/>
  <c r="Q3251" i="4"/>
  <c r="Q3252" i="4"/>
  <c r="Q3039" i="4"/>
  <c r="Q3677" i="4"/>
  <c r="Q3678" i="4"/>
  <c r="Q3679" i="4"/>
  <c r="Q3680" i="4"/>
  <c r="Q3681" i="4"/>
  <c r="Q3682" i="4"/>
  <c r="Q2881" i="4"/>
  <c r="Q2882" i="4"/>
  <c r="Q2883" i="4"/>
  <c r="Q3253" i="4"/>
  <c r="Q3040" i="4"/>
  <c r="Q2846" i="4"/>
  <c r="Q3254" i="4"/>
  <c r="Q3498" i="4"/>
  <c r="Q3499" i="4"/>
  <c r="Q2884" i="4"/>
  <c r="Q3255" i="4"/>
  <c r="Q3256" i="4"/>
  <c r="Q3257" i="4"/>
  <c r="Q2885" i="4"/>
  <c r="Q3636" i="4"/>
  <c r="Q3258" i="4"/>
  <c r="Q2847" i="4"/>
  <c r="Q2848" i="4"/>
  <c r="Q3424" i="4"/>
  <c r="Q2969" i="4"/>
  <c r="Q2935" i="4"/>
  <c r="Q2849" i="4"/>
  <c r="Q3203" i="4"/>
  <c r="Q3683" i="4"/>
  <c r="Q2850" i="4"/>
  <c r="Q3204" i="4"/>
  <c r="Q2970" i="4"/>
  <c r="Q3425" i="4"/>
  <c r="Q2936" i="4"/>
  <c r="Q3684" i="4"/>
  <c r="Q3685" i="4"/>
  <c r="Q3259" i="4"/>
  <c r="Q3576" i="4"/>
  <c r="Q3637" i="4"/>
  <c r="Q2937" i="4"/>
  <c r="Q3638" i="4"/>
  <c r="Q3312" i="4"/>
  <c r="Q3182" i="4"/>
  <c r="Q3639" i="4"/>
  <c r="Q2971" i="4"/>
  <c r="Q3426" i="4"/>
  <c r="Q3183" i="4"/>
  <c r="Q2972" i="4"/>
  <c r="Q2973" i="4"/>
  <c r="Q2974" i="4"/>
  <c r="Q2975" i="4"/>
  <c r="Q3640" i="4"/>
  <c r="Q2976" i="4"/>
  <c r="Q3641" i="4"/>
  <c r="Q3551" i="4"/>
  <c r="Q3552" i="4"/>
  <c r="Q3427" i="4"/>
  <c r="Q3313" i="4"/>
  <c r="Q2977" i="4"/>
  <c r="Q2938" i="4"/>
  <c r="Q2851" i="4"/>
  <c r="Q2939" i="4"/>
  <c r="Q2852" i="4"/>
  <c r="Q2940" i="4"/>
  <c r="Q2853" i="4"/>
  <c r="Q3428" i="4"/>
  <c r="Q2941" i="4"/>
  <c r="Q3314" i="4"/>
  <c r="Q3642" i="4"/>
  <c r="Q2942" i="4"/>
  <c r="Q2943" i="4"/>
  <c r="Q2854" i="4"/>
  <c r="Q3429" i="4"/>
  <c r="Q3686" i="4"/>
  <c r="Q3430" i="4"/>
  <c r="Q3315" i="4"/>
  <c r="Q3687" i="4"/>
  <c r="Q3431" i="4"/>
  <c r="Q2944" i="4"/>
  <c r="Q2855" i="4"/>
  <c r="Q2945" i="4"/>
  <c r="Q3688" i="4"/>
  <c r="Q3432" i="4"/>
  <c r="Q2946" i="4"/>
  <c r="Q3088" i="4"/>
  <c r="Q3372" i="4"/>
  <c r="Q3205" i="4"/>
  <c r="Q2856" i="4"/>
  <c r="Q3316" i="4"/>
  <c r="Q3433" i="4"/>
  <c r="Q3434" i="4"/>
  <c r="Q3435" i="4"/>
  <c r="Q2857" i="4"/>
  <c r="Q3317" i="4"/>
  <c r="Q2858" i="4"/>
  <c r="Q2859" i="4"/>
  <c r="Q2860" i="4"/>
  <c r="Q2861" i="4"/>
  <c r="Q2862" i="4"/>
  <c r="Q3643" i="4"/>
  <c r="Q3500" i="4"/>
  <c r="Q2863" i="4"/>
  <c r="Q2864" i="4"/>
  <c r="Q2865" i="4"/>
  <c r="Q3689" i="4"/>
  <c r="Q3553" i="4"/>
  <c r="Q2866" i="4"/>
  <c r="Q3644" i="4"/>
  <c r="Q3690" i="4"/>
  <c r="Q3041" i="4"/>
  <c r="Q3206" i="4"/>
  <c r="Q3089" i="4"/>
  <c r="Q3373" i="4"/>
  <c r="Q2867" i="4"/>
  <c r="Q3645" i="4"/>
  <c r="Q3436" i="4"/>
  <c r="Q3475" i="4"/>
  <c r="Q2868" i="4"/>
  <c r="Q3646" i="4"/>
  <c r="Q3374" i="4"/>
  <c r="Q3207" i="4"/>
  <c r="Q3647" i="4"/>
  <c r="Q3318" i="4"/>
  <c r="Q2869" i="4"/>
  <c r="Q3648" i="4"/>
  <c r="Q3319" i="4"/>
  <c r="Q3320" i="4"/>
  <c r="Q3208" i="4"/>
  <c r="Q3184" i="4"/>
  <c r="Q3554" i="4"/>
  <c r="Q3375" i="4"/>
  <c r="Q3649" i="4"/>
  <c r="Q3650" i="4"/>
  <c r="Q3651" i="4"/>
  <c r="Q3362" i="4"/>
  <c r="Q3376" i="4"/>
  <c r="Q2886" i="4"/>
  <c r="Q3555" i="4"/>
  <c r="Q2978" i="4"/>
  <c r="Q3652" i="4"/>
  <c r="Q3653" i="4"/>
  <c r="Q3556" i="4"/>
  <c r="Q3437" i="4"/>
  <c r="Q3377" i="4"/>
  <c r="Q3378" i="4"/>
  <c r="Q3379" i="4"/>
  <c r="Q3654" i="4"/>
  <c r="Q3042" i="4"/>
  <c r="Q3476" i="4"/>
  <c r="Q3043" i="4"/>
  <c r="Q3380" i="4"/>
  <c r="Q3363" i="4"/>
  <c r="Q3044" i="4"/>
  <c r="Q2947" i="4"/>
  <c r="Q2948" i="4"/>
  <c r="Q3045" i="4"/>
  <c r="Q2949" i="4"/>
  <c r="Q2950" i="4"/>
  <c r="Q2887" i="4"/>
  <c r="Q3381" i="4"/>
  <c r="Q3382" i="4"/>
  <c r="Q3655" i="4"/>
  <c r="Q3656" i="4"/>
  <c r="Q3090" i="4"/>
  <c r="Q3438" i="4"/>
  <c r="Q3383" i="4"/>
  <c r="Q3657" i="4"/>
  <c r="Q3384" i="4"/>
  <c r="Q3301" i="4"/>
  <c r="Q3439" i="4"/>
  <c r="Q3658" i="4"/>
  <c r="Q3151" i="4"/>
  <c r="Q3152" i="4"/>
  <c r="Q3153" i="4"/>
  <c r="Q3477" i="4"/>
  <c r="Q3557" i="4"/>
  <c r="Q2888" i="4"/>
  <c r="Q3046" i="4"/>
  <c r="Q2889" i="4"/>
  <c r="Q3091" i="4"/>
  <c r="Q3209" i="4"/>
  <c r="Q3691" i="4"/>
  <c r="Q2890" i="4"/>
  <c r="Q2891" i="4"/>
  <c r="Q2892" i="4"/>
  <c r="Q2893" i="4"/>
  <c r="Q3558" i="4"/>
  <c r="Q3321" i="4"/>
  <c r="Q3047" i="4"/>
  <c r="Q3322" i="4"/>
  <c r="Q3048" i="4"/>
  <c r="Q3323" i="4"/>
  <c r="Q3324" i="4"/>
  <c r="Q3325" i="4"/>
  <c r="Q3049" i="4"/>
  <c r="Q3577" i="4"/>
  <c r="Q3326" i="4"/>
  <c r="Q3050" i="4"/>
  <c r="Q3051" i="4"/>
  <c r="Q3578" i="4"/>
  <c r="Q3052" i="4"/>
  <c r="Q3053" i="4"/>
  <c r="Q3579" i="4"/>
  <c r="Q3580" i="4"/>
  <c r="Q2894" i="4"/>
  <c r="Q3501" i="4"/>
  <c r="Q3502" i="4"/>
  <c r="Q3503" i="4"/>
  <c r="Q3260" i="4"/>
  <c r="Q3504" i="4"/>
  <c r="Q3581" i="4"/>
  <c r="Q3505" i="4"/>
  <c r="Q3582" i="4"/>
  <c r="Q3583" i="4"/>
  <c r="Q3584" i="4"/>
  <c r="Q3261" i="4"/>
  <c r="Q3262" i="4"/>
  <c r="Q3585" i="4"/>
  <c r="Q3506" i="4"/>
  <c r="Q3154" i="4"/>
  <c r="Q3478" i="4"/>
  <c r="Q3692" i="4"/>
  <c r="Q3210" i="4"/>
  <c r="Q3211" i="4"/>
  <c r="Q3401" i="4"/>
  <c r="Q3693" i="4"/>
  <c r="Q3659" i="4"/>
  <c r="Q3660" i="4"/>
  <c r="Q3385" i="4"/>
  <c r="Q3440" i="4"/>
  <c r="Q3114" i="4"/>
  <c r="Q2951" i="4"/>
  <c r="Q3441" i="4"/>
  <c r="Q3115" i="4"/>
  <c r="Q2895" i="4"/>
  <c r="Q3212" i="4"/>
  <c r="Q3092" i="4"/>
  <c r="Q3327" i="4"/>
  <c r="Q3661" i="4"/>
  <c r="Q3559" i="4"/>
  <c r="Q3560" i="4"/>
  <c r="Q3561" i="4"/>
  <c r="Q3562" i="4"/>
  <c r="Q3442" i="4"/>
  <c r="Q2952" i="4"/>
  <c r="Q3263" i="4"/>
  <c r="Q2953" i="4"/>
  <c r="Q3018" i="4"/>
  <c r="Q3019" i="4"/>
  <c r="Q2896" i="4"/>
  <c r="Q2897" i="4"/>
  <c r="Q2898" i="4"/>
  <c r="Q2899" i="4"/>
  <c r="Q2900" i="4"/>
  <c r="Q2901" i="4"/>
  <c r="Q3185" i="4"/>
  <c r="Q2979" i="4"/>
  <c r="Q3507" i="4"/>
  <c r="Q3508" i="4"/>
  <c r="Q3509" i="4"/>
  <c r="Q3510" i="4"/>
  <c r="Q2980" i="4"/>
  <c r="Q3186" i="4"/>
  <c r="Q2981" i="4"/>
  <c r="Q3302" i="4"/>
  <c r="Q3187" i="4"/>
  <c r="Q3303" i="4"/>
  <c r="Q3443" i="4"/>
  <c r="Q3054" i="4"/>
  <c r="Q3055" i="4"/>
  <c r="Q3056" i="4"/>
  <c r="Q3057" i="4"/>
  <c r="Q3058" i="4"/>
  <c r="Q3059" i="4"/>
  <c r="Q2902" i="4"/>
  <c r="Q3444" i="4"/>
  <c r="Q3155" i="4"/>
  <c r="Q3156" i="4"/>
  <c r="Q3511" i="4"/>
  <c r="Q3512" i="4"/>
  <c r="Q3513" i="4"/>
  <c r="Q3514" i="4"/>
  <c r="Q3264" i="4"/>
  <c r="Q3265" i="4"/>
  <c r="Q3266" i="4"/>
  <c r="Q3515" i="4"/>
  <c r="Q3586" i="4"/>
  <c r="Q3587" i="4"/>
  <c r="Q3588" i="4"/>
  <c r="Q2982" i="4"/>
  <c r="Q3188" i="4"/>
  <c r="Q2983" i="4"/>
  <c r="Q3189" i="4"/>
  <c r="Q3093" i="4"/>
  <c r="Q3094" i="4"/>
  <c r="Q3190" i="4"/>
  <c r="Q3116" i="4"/>
  <c r="Q3213" i="4"/>
  <c r="Q3445" i="4"/>
  <c r="Q3516" i="4"/>
  <c r="Q3517" i="4"/>
  <c r="Q3518" i="4"/>
  <c r="Q3117" i="4"/>
  <c r="Q3589" i="4"/>
  <c r="Q3662" i="4"/>
  <c r="Q3446" i="4"/>
  <c r="Q3386" i="4"/>
  <c r="Q3118" i="4"/>
  <c r="Q3447" i="4"/>
  <c r="Q3020" i="4"/>
  <c r="Q3119" i="4"/>
  <c r="Q3021" i="4"/>
  <c r="Q3448" i="4"/>
  <c r="Q3304" i="4"/>
  <c r="Q3120" i="4"/>
  <c r="Q3479" i="4"/>
  <c r="Q3449" i="4"/>
  <c r="Q3563" i="4"/>
  <c r="Q3480" i="4"/>
  <c r="Q3564" i="4"/>
  <c r="Q3450" i="4"/>
  <c r="Q3694" i="4"/>
  <c r="Q3402" i="4"/>
  <c r="Q3157" i="4"/>
  <c r="Q3451" i="4"/>
  <c r="Q3403" i="4"/>
  <c r="Q3404" i="4"/>
  <c r="Q3387" i="4"/>
  <c r="Q3191" i="4"/>
  <c r="Q3452" i="4"/>
  <c r="Q2903" i="4"/>
  <c r="Q3453" i="4"/>
  <c r="Q2954" i="4"/>
  <c r="Q2984" i="4"/>
  <c r="Q2985" i="4"/>
  <c r="Q3192" i="4"/>
  <c r="Q3095" i="4"/>
  <c r="Q3695" i="4"/>
  <c r="Q3696" i="4"/>
  <c r="Q2955" i="4"/>
  <c r="Q2986" i="4"/>
  <c r="Q3454" i="4"/>
  <c r="Q3214" i="4"/>
  <c r="Q3096" i="4"/>
  <c r="Q3663" i="4"/>
  <c r="Q3519" i="4"/>
  <c r="Q3481" i="4"/>
  <c r="Q3482" i="4"/>
  <c r="Q3215" i="4"/>
  <c r="Q3455" i="4"/>
  <c r="Q3697" i="4"/>
  <c r="Q3520" i="4"/>
  <c r="Q3521" i="4"/>
  <c r="Q3364" i="4"/>
  <c r="Q3097" i="4"/>
  <c r="Q2987" i="4"/>
  <c r="Q3698" i="4"/>
  <c r="Q3456" i="4"/>
  <c r="Q3699" i="4"/>
  <c r="Q3022" i="4"/>
  <c r="Q2988" i="4"/>
  <c r="Q2989" i="4"/>
  <c r="Q2990" i="4"/>
  <c r="Q3522" i="4"/>
  <c r="Q3388" i="4"/>
  <c r="Q2904" i="4"/>
  <c r="Q2870" i="4"/>
  <c r="Q2956" i="4"/>
  <c r="Q3328" i="4"/>
  <c r="Q2991" i="4"/>
  <c r="Q2905" i="4"/>
  <c r="Q2992" i="4"/>
  <c r="Q3329" i="4"/>
  <c r="Q2993" i="4"/>
  <c r="Q3330" i="4"/>
  <c r="Q2994" i="4"/>
  <c r="Q2995" i="4"/>
  <c r="Q2996" i="4"/>
  <c r="Q2997" i="4"/>
  <c r="Q2998" i="4"/>
  <c r="Q2999" i="4"/>
  <c r="Q3000" i="4"/>
  <c r="Q3001" i="4"/>
  <c r="Q3023" i="4"/>
  <c r="Q3331" i="4"/>
  <c r="Q3002" i="4"/>
  <c r="Q3193" i="4"/>
  <c r="Q3664" i="4"/>
  <c r="Q3216" i="4"/>
  <c r="Q2906" i="4"/>
  <c r="Q2907" i="4"/>
  <c r="Q3523" i="4"/>
  <c r="Q3217" i="4"/>
  <c r="Q3305" i="4"/>
  <c r="Q3098" i="4"/>
  <c r="Q3099" i="4"/>
  <c r="Q2871" i="4"/>
  <c r="Q3332" i="4"/>
  <c r="Q3665" i="4"/>
  <c r="Q3457" i="4"/>
  <c r="Q3365" i="4"/>
  <c r="Q2908" i="4"/>
  <c r="Q3194" i="4"/>
  <c r="Q3666" i="4"/>
  <c r="Q3405" i="4"/>
  <c r="Q3389" i="4"/>
  <c r="Q3667" i="4"/>
  <c r="Q3333" i="4"/>
  <c r="Q3334" i="4"/>
  <c r="Q3335" i="4"/>
  <c r="Q2909" i="4"/>
  <c r="Q3060" i="4"/>
  <c r="Q2910" i="4"/>
  <c r="Q3336" i="4"/>
  <c r="Q3337" i="4"/>
  <c r="Q3338" i="4"/>
  <c r="Q3366" i="4"/>
  <c r="Q3339" i="4"/>
  <c r="Q3340" i="4"/>
  <c r="Q3341" i="4"/>
  <c r="Q3342" i="4"/>
  <c r="Q3343" i="4"/>
  <c r="Q3344" i="4"/>
  <c r="Q3345" i="4"/>
  <c r="Q3218" i="4"/>
  <c r="Q3121" i="4"/>
  <c r="Q3524" i="4"/>
  <c r="Q3122" i="4"/>
  <c r="Q3100" i="4"/>
  <c r="Q3101" i="4"/>
  <c r="Q3003" i="4"/>
  <c r="Q2957" i="4"/>
  <c r="Q2911" i="4"/>
  <c r="Q3195" i="4"/>
  <c r="Q3102" i="4"/>
  <c r="Q3483" i="4"/>
  <c r="Q3406" i="4"/>
  <c r="Q3024" i="4"/>
  <c r="Q2912" i="4"/>
  <c r="Q2913" i="4"/>
  <c r="Q2958" i="4"/>
  <c r="Q3668" i="4"/>
  <c r="Q2914" i="4"/>
  <c r="Q2959" i="4"/>
  <c r="Q3525" i="4"/>
  <c r="Q3346" i="4"/>
  <c r="Q3458" i="4"/>
  <c r="Q3103" i="4"/>
  <c r="Q3347" i="4"/>
  <c r="Q3348" i="4"/>
  <c r="Q3349" i="4"/>
  <c r="Q3104" i="4"/>
  <c r="Q3105" i="4"/>
  <c r="Q3106" i="4"/>
  <c r="Q3025" i="4"/>
  <c r="Q2915" i="4"/>
  <c r="Q3306" i="4"/>
  <c r="Q3307" i="4"/>
  <c r="Q3267" i="4"/>
  <c r="Q3219" i="4"/>
  <c r="Q3220" i="4"/>
  <c r="Q3107" i="4"/>
  <c r="Q3669" i="4"/>
  <c r="Q3350" i="4"/>
  <c r="Q3123" i="4"/>
  <c r="Q3124" i="4"/>
  <c r="Q3268" i="4"/>
  <c r="Q3158" i="4"/>
  <c r="Q3125" i="4"/>
  <c r="Q2916" i="4"/>
  <c r="Q2917" i="4"/>
  <c r="Q3004" i="4"/>
  <c r="Q3565" i="4"/>
  <c r="Q3308" i="4"/>
  <c r="Q3126" i="4"/>
  <c r="Q3127" i="4"/>
  <c r="Q3128" i="4"/>
  <c r="Q2918" i="4"/>
  <c r="Q3129" i="4"/>
  <c r="Q3108" i="4"/>
  <c r="Q3459" i="4"/>
  <c r="Q3407" i="4"/>
  <c r="Q2919" i="4"/>
  <c r="Q2920" i="4"/>
  <c r="Q2921" i="4"/>
  <c r="Q3221" i="4"/>
  <c r="Q2922" i="4"/>
  <c r="Q2923" i="4"/>
  <c r="Q3222" i="4"/>
  <c r="Q3159" i="4"/>
  <c r="Q3269" i="4"/>
  <c r="Q3223" i="4"/>
  <c r="Q3224" i="4"/>
  <c r="Q3460" i="4"/>
  <c r="Q2924" i="4"/>
  <c r="Q3160" i="4"/>
  <c r="Q3367" i="4"/>
  <c r="Q3351" i="4"/>
  <c r="Q3225" i="4"/>
  <c r="Q3161" i="4"/>
  <c r="Q3162" i="4"/>
  <c r="Q2925" i="4"/>
  <c r="Q3163" i="4"/>
  <c r="Q3226" i="4"/>
  <c r="Q3461" i="4"/>
  <c r="Q2960" i="4"/>
  <c r="Q3526" i="4"/>
  <c r="Q3670" i="4"/>
  <c r="Q2872" i="4"/>
  <c r="Q3566" i="4"/>
  <c r="Q3527" i="4"/>
  <c r="Q3528" i="4"/>
  <c r="Q3529" i="4"/>
  <c r="Q3130" i="4"/>
  <c r="Q3567" i="4"/>
  <c r="Q3270" i="4"/>
  <c r="Q3227" i="4"/>
  <c r="Q3164" i="4"/>
  <c r="Q3165" i="4"/>
  <c r="Q3131" i="4"/>
  <c r="Q3132" i="4"/>
  <c r="Q3568" i="4"/>
  <c r="Q3271" i="4"/>
  <c r="Q3228" i="4"/>
  <c r="Q3229" i="4"/>
  <c r="Q3109" i="4"/>
  <c r="Q3230" i="4"/>
  <c r="Q3390" i="4"/>
  <c r="Q3391" i="4"/>
  <c r="Q2926" i="4"/>
  <c r="Q3462" i="4"/>
  <c r="Q3463" i="4"/>
  <c r="Q3166" i="4"/>
  <c r="Q3352" i="4"/>
  <c r="Q3231" i="4"/>
  <c r="Q3199" i="4"/>
  <c r="Q2927" i="4"/>
  <c r="Q3530" i="4"/>
  <c r="Q3167" i="4"/>
  <c r="Q3590" i="4"/>
  <c r="Q3272" i="4"/>
  <c r="Q3168" i="4"/>
  <c r="Q3169" i="4"/>
  <c r="Q3273" i="4"/>
  <c r="Q3170" i="4"/>
  <c r="Q3171" i="4"/>
  <c r="Q3172" i="4"/>
  <c r="Q3591" i="4"/>
  <c r="Q3592" i="4"/>
  <c r="Q3368" i="4"/>
  <c r="Q3173" i="4"/>
  <c r="Q3408" i="4"/>
  <c r="Q3409" i="4"/>
  <c r="Q3484" i="4"/>
  <c r="Q3174" i="4"/>
  <c r="Q3133" i="4"/>
  <c r="Q3110" i="4"/>
  <c r="Q2961" i="4"/>
  <c r="Q2928" i="4"/>
  <c r="Q3531" i="4"/>
  <c r="Q3593" i="4"/>
  <c r="Q3594" i="4"/>
  <c r="Q3595" i="4"/>
  <c r="Q3175" i="4"/>
  <c r="Q3464" i="4"/>
  <c r="Q2929" i="4"/>
  <c r="Q3005" i="4"/>
  <c r="Q2930" i="4"/>
  <c r="Q2931" i="4"/>
  <c r="Q3700" i="4"/>
  <c r="Q3701" i="4"/>
  <c r="Q3232" i="4"/>
  <c r="Q3200" i="4"/>
  <c r="Q3532" i="4"/>
  <c r="Q3533" i="4"/>
  <c r="Q3534" i="4"/>
  <c r="Q3176" i="4"/>
  <c r="Q3369" i="4"/>
  <c r="Q3569" i="4"/>
  <c r="Q3410" i="4"/>
  <c r="Q3702" i="4"/>
  <c r="Q3233" i="4"/>
  <c r="Q3201" i="4"/>
  <c r="Q3111" i="4"/>
  <c r="Q3596" i="4"/>
  <c r="Q3597" i="4"/>
  <c r="Q3598" i="4"/>
  <c r="Q3599" i="4"/>
  <c r="Q3600" i="4"/>
  <c r="Q3601" i="4"/>
  <c r="Q3671" i="4"/>
  <c r="Q3672" i="4"/>
  <c r="Q3673" i="4"/>
  <c r="Q3570" i="4"/>
  <c r="Q3411" i="4"/>
  <c r="Q3571" i="4"/>
  <c r="Q3412" i="4"/>
  <c r="Q3274" i="4"/>
  <c r="Q3413" i="4"/>
  <c r="Q3572" i="4"/>
  <c r="Q3414" i="4"/>
  <c r="Q3202" i="4"/>
  <c r="Q3573" i="4"/>
  <c r="Q3674" i="4"/>
  <c r="Q3675" i="4"/>
  <c r="Q2932" i="4"/>
  <c r="Q2933" i="4"/>
  <c r="Q3353" i="4"/>
  <c r="Q3574" i="4"/>
  <c r="Q2962" i="4"/>
  <c r="Q2963" i="4"/>
  <c r="Q3234" i="4"/>
  <c r="Q3415" i="4"/>
  <c r="Q2934" i="4"/>
  <c r="Q3026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703" i="4"/>
  <c r="Q3177" i="4"/>
  <c r="Q3178" i="4"/>
  <c r="Q3370" i="4"/>
  <c r="Q3309" i="4"/>
  <c r="Q3310" i="4"/>
  <c r="Q3311" i="4"/>
  <c r="Q3235" i="4"/>
  <c r="Q3236" i="4"/>
  <c r="Q3196" i="4"/>
  <c r="Q3112" i="4"/>
  <c r="Q3704" i="4"/>
  <c r="Q3575" i="4"/>
  <c r="Q3485" i="4"/>
  <c r="Q3371" i="4"/>
  <c r="Q3134" i="4"/>
  <c r="Q3135" i="4"/>
  <c r="Q3136" i="4"/>
  <c r="Q3197" i="4"/>
  <c r="Q3137" i="4"/>
  <c r="Q3198" i="4"/>
  <c r="Q3392" i="4"/>
  <c r="Q3179" i="4"/>
  <c r="Q3416" i="4"/>
  <c r="Q3486" i="4"/>
  <c r="Q3487" i="4"/>
  <c r="Q3619" i="4"/>
  <c r="Q3620" i="4"/>
  <c r="Q3354" i="4"/>
  <c r="Q3027" i="4"/>
  <c r="Q3465" i="4"/>
  <c r="Q3006" i="4"/>
  <c r="Q3007" i="4"/>
  <c r="Q3113" i="4"/>
  <c r="Q3008" i="4"/>
  <c r="Q3009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6019" i="4"/>
  <c r="Q6020" i="4"/>
  <c r="Q6021" i="4"/>
  <c r="Q6022" i="4"/>
  <c r="Q6023" i="4"/>
  <c r="Q6024" i="4"/>
  <c r="Q6025" i="4"/>
  <c r="Q6026" i="4"/>
  <c r="Q6027" i="4"/>
  <c r="Q6028" i="4"/>
  <c r="Q6029" i="4"/>
  <c r="Q6030" i="4"/>
  <c r="Q6031" i="4"/>
  <c r="Q6032" i="4"/>
  <c r="Q6033" i="4"/>
  <c r="Q6034" i="4"/>
  <c r="Q6035" i="4"/>
  <c r="Q6036" i="4"/>
  <c r="Q6037" i="4"/>
  <c r="Q6038" i="4"/>
  <c r="Q6039" i="4"/>
  <c r="Q6040" i="4"/>
  <c r="Q6041" i="4"/>
  <c r="Q6042" i="4"/>
  <c r="Q6043" i="4"/>
  <c r="Q6044" i="4"/>
  <c r="Q6045" i="4"/>
  <c r="Q6046" i="4"/>
  <c r="Q6047" i="4"/>
  <c r="Q6048" i="4"/>
  <c r="Q6049" i="4"/>
  <c r="Q6050" i="4"/>
  <c r="Q6051" i="4"/>
  <c r="Q6052" i="4"/>
  <c r="Q6053" i="4"/>
  <c r="Q6054" i="4"/>
  <c r="Q6055" i="4"/>
  <c r="Q6056" i="4"/>
  <c r="Q6057" i="4"/>
  <c r="Q6058" i="4"/>
  <c r="Q6059" i="4"/>
  <c r="Q6060" i="4"/>
  <c r="Q6061" i="4"/>
  <c r="Q6062" i="4"/>
  <c r="Q6063" i="4"/>
  <c r="Q6064" i="4"/>
  <c r="Q6065" i="4"/>
  <c r="Q6066" i="4"/>
  <c r="Q6067" i="4"/>
  <c r="Q6068" i="4"/>
  <c r="Q6069" i="4"/>
  <c r="Q6070" i="4"/>
  <c r="Q6071" i="4"/>
  <c r="Q6072" i="4"/>
  <c r="Q6073" i="4"/>
  <c r="Q6074" i="4"/>
  <c r="Q6075" i="4"/>
  <c r="Q6076" i="4"/>
  <c r="Q6077" i="4"/>
  <c r="Q6078" i="4"/>
  <c r="Q6079" i="4"/>
  <c r="Q6080" i="4"/>
  <c r="Q6081" i="4"/>
  <c r="Q6082" i="4"/>
  <c r="Q6083" i="4"/>
  <c r="Q6084" i="4"/>
  <c r="Q6085" i="4"/>
  <c r="Q6086" i="4"/>
  <c r="Q6087" i="4"/>
  <c r="Q6088" i="4"/>
  <c r="Q6089" i="4"/>
  <c r="Q6090" i="4"/>
  <c r="Q6091" i="4"/>
  <c r="Q6092" i="4"/>
  <c r="Q6093" i="4"/>
  <c r="Q6094" i="4"/>
  <c r="Q6095" i="4"/>
  <c r="Q6096" i="4"/>
  <c r="Q6097" i="4"/>
  <c r="Q6098" i="4"/>
  <c r="Q6099" i="4"/>
  <c r="Q6100" i="4"/>
  <c r="Q6101" i="4"/>
  <c r="Q6102" i="4"/>
  <c r="Q6103" i="4"/>
  <c r="Q6104" i="4"/>
  <c r="Q6105" i="4"/>
  <c r="Q6106" i="4"/>
  <c r="Q6107" i="4"/>
  <c r="Q6108" i="4"/>
  <c r="Q6109" i="4"/>
  <c r="Q6110" i="4"/>
  <c r="Q6111" i="4"/>
  <c r="Q6112" i="4"/>
  <c r="Q6113" i="4"/>
  <c r="Q6114" i="4"/>
  <c r="Q6115" i="4"/>
  <c r="Q6116" i="4"/>
  <c r="Q6117" i="4"/>
  <c r="Q6118" i="4"/>
  <c r="Q6119" i="4"/>
  <c r="Q6120" i="4"/>
  <c r="Q6121" i="4"/>
  <c r="Q6122" i="4"/>
  <c r="Q6123" i="4"/>
  <c r="Q6124" i="4"/>
  <c r="Q6125" i="4"/>
  <c r="Q6126" i="4"/>
  <c r="Q6127" i="4"/>
  <c r="Q6128" i="4"/>
  <c r="Q6129" i="4"/>
  <c r="Q6130" i="4"/>
  <c r="Q6131" i="4"/>
  <c r="Q6132" i="4"/>
  <c r="Q6133" i="4"/>
  <c r="Q6134" i="4"/>
  <c r="Q6135" i="4"/>
  <c r="Q6136" i="4"/>
  <c r="Q6137" i="4"/>
  <c r="Q6138" i="4"/>
  <c r="Q6139" i="4"/>
  <c r="Q6140" i="4"/>
  <c r="Q6141" i="4"/>
  <c r="Q6142" i="4"/>
  <c r="Q6143" i="4"/>
  <c r="Q6144" i="4"/>
  <c r="Q6145" i="4"/>
  <c r="Q6146" i="4"/>
  <c r="Q6147" i="4"/>
  <c r="Q6148" i="4"/>
  <c r="Q6149" i="4"/>
  <c r="Q6150" i="4"/>
  <c r="Q6151" i="4"/>
  <c r="Q6152" i="4"/>
  <c r="Q6153" i="4"/>
  <c r="Q6154" i="4"/>
  <c r="Q6155" i="4"/>
  <c r="Q6156" i="4"/>
  <c r="Q6157" i="4"/>
  <c r="Q6158" i="4"/>
  <c r="Q6159" i="4"/>
  <c r="Q6160" i="4"/>
  <c r="Q6161" i="4"/>
  <c r="Q6162" i="4"/>
  <c r="Q6163" i="4"/>
  <c r="Q6164" i="4"/>
  <c r="Q6165" i="4"/>
  <c r="Q6166" i="4"/>
  <c r="Q6167" i="4"/>
  <c r="Q6168" i="4"/>
  <c r="Q6169" i="4"/>
  <c r="Q6170" i="4"/>
  <c r="Q6171" i="4"/>
  <c r="Q6172" i="4"/>
  <c r="Q6173" i="4"/>
  <c r="Q6174" i="4"/>
  <c r="Q6175" i="4"/>
  <c r="Q6176" i="4"/>
  <c r="Q6177" i="4"/>
  <c r="Q6178" i="4"/>
  <c r="Q6179" i="4"/>
  <c r="Q6180" i="4"/>
  <c r="Q6181" i="4"/>
  <c r="Q6182" i="4"/>
  <c r="Q6183" i="4"/>
  <c r="Q6184" i="4"/>
  <c r="Q6185" i="4"/>
  <c r="Q6186" i="4"/>
  <c r="Q6187" i="4"/>
  <c r="Q6188" i="4"/>
  <c r="Q6189" i="4"/>
  <c r="Q6190" i="4"/>
  <c r="Q6191" i="4"/>
  <c r="Q6192" i="4"/>
  <c r="Q6193" i="4"/>
  <c r="Q6194" i="4"/>
  <c r="Q6195" i="4"/>
  <c r="Q6196" i="4"/>
  <c r="Q6197" i="4"/>
  <c r="Q6198" i="4"/>
  <c r="Q6199" i="4"/>
  <c r="Q6200" i="4"/>
  <c r="Q6201" i="4"/>
  <c r="Q6202" i="4"/>
  <c r="Q6203" i="4"/>
  <c r="Q6204" i="4"/>
  <c r="Q6205" i="4"/>
  <c r="Q6206" i="4"/>
  <c r="Q6207" i="4"/>
  <c r="Q6208" i="4"/>
  <c r="Q6209" i="4"/>
  <c r="Q6210" i="4"/>
  <c r="Q6211" i="4"/>
  <c r="Q6212" i="4"/>
  <c r="Q6213" i="4"/>
  <c r="Q6214" i="4"/>
  <c r="Q6215" i="4"/>
  <c r="Q6216" i="4"/>
  <c r="Q6217" i="4"/>
  <c r="Q6218" i="4"/>
  <c r="Q6219" i="4"/>
  <c r="Q6220" i="4"/>
  <c r="Q6221" i="4"/>
  <c r="Q6222" i="4"/>
  <c r="Q6223" i="4"/>
  <c r="Q6224" i="4"/>
  <c r="Q6225" i="4"/>
  <c r="Q6226" i="4"/>
  <c r="Q6227" i="4"/>
  <c r="Q6228" i="4"/>
  <c r="Q6229" i="4"/>
  <c r="Q6230" i="4"/>
  <c r="Q6231" i="4"/>
  <c r="Q6232" i="4"/>
  <c r="Q6233" i="4"/>
  <c r="Q6234" i="4"/>
  <c r="Q6235" i="4"/>
  <c r="Q6236" i="4"/>
  <c r="Q6237" i="4"/>
  <c r="Q6238" i="4"/>
  <c r="Q6239" i="4"/>
  <c r="Q6240" i="4"/>
  <c r="Q6241" i="4"/>
  <c r="Q6242" i="4"/>
  <c r="Q6243" i="4"/>
  <c r="Q6244" i="4"/>
  <c r="Q6245" i="4"/>
  <c r="Q6246" i="4"/>
  <c r="Q6247" i="4"/>
  <c r="Q6248" i="4"/>
  <c r="Q6249" i="4"/>
  <c r="Q6250" i="4"/>
  <c r="Q6251" i="4"/>
  <c r="Q6252" i="4"/>
  <c r="Q6253" i="4"/>
  <c r="Q6254" i="4"/>
  <c r="Q6255" i="4"/>
  <c r="Q6256" i="4"/>
  <c r="Q6257" i="4"/>
  <c r="Q6258" i="4"/>
  <c r="Q6259" i="4"/>
  <c r="Q6260" i="4"/>
  <c r="Q6261" i="4"/>
  <c r="Q6262" i="4"/>
  <c r="Q6263" i="4"/>
  <c r="Q6264" i="4"/>
  <c r="Q6265" i="4"/>
  <c r="Q6266" i="4"/>
  <c r="Q6267" i="4"/>
  <c r="Q6268" i="4"/>
  <c r="Q6269" i="4"/>
  <c r="Q6270" i="4"/>
  <c r="Q6271" i="4"/>
  <c r="Q6272" i="4"/>
  <c r="Q6273" i="4"/>
  <c r="Q6274" i="4"/>
  <c r="Q6275" i="4"/>
  <c r="Q6276" i="4"/>
  <c r="Q6277" i="4"/>
  <c r="Q6278" i="4"/>
  <c r="Q6279" i="4"/>
  <c r="Q6280" i="4"/>
  <c r="Q6281" i="4"/>
  <c r="Q6282" i="4"/>
  <c r="Q6283" i="4"/>
  <c r="Q6284" i="4"/>
  <c r="Q6285" i="4"/>
  <c r="Q6286" i="4"/>
  <c r="Q6287" i="4"/>
  <c r="Q6288" i="4"/>
  <c r="Q6289" i="4"/>
  <c r="Q6290" i="4"/>
  <c r="Q6291" i="4"/>
  <c r="Q6292" i="4"/>
  <c r="Q6293" i="4"/>
  <c r="Q6294" i="4"/>
  <c r="Q6295" i="4"/>
  <c r="Q6296" i="4"/>
  <c r="Q6297" i="4"/>
  <c r="Q6298" i="4"/>
  <c r="Q6299" i="4"/>
  <c r="Q6300" i="4"/>
  <c r="Q6301" i="4"/>
  <c r="Q6302" i="4"/>
  <c r="Q6303" i="4"/>
  <c r="Q6304" i="4"/>
  <c r="Q6305" i="4"/>
  <c r="Q6306" i="4"/>
  <c r="Q6307" i="4"/>
  <c r="Q6308" i="4"/>
  <c r="Q6309" i="4"/>
  <c r="Q6310" i="4"/>
  <c r="Q6311" i="4"/>
  <c r="Q6312" i="4"/>
  <c r="Q6313" i="4"/>
  <c r="Q6314" i="4"/>
  <c r="Q6315" i="4"/>
  <c r="Q6316" i="4"/>
  <c r="Q6317" i="4"/>
  <c r="Q6318" i="4"/>
  <c r="Q6319" i="4"/>
  <c r="Q6320" i="4"/>
  <c r="Q6321" i="4"/>
  <c r="Q6322" i="4"/>
  <c r="Q6323" i="4"/>
  <c r="Q6324" i="4"/>
  <c r="Q6325" i="4"/>
  <c r="Q6326" i="4"/>
  <c r="Q6327" i="4"/>
  <c r="Q6328" i="4"/>
  <c r="Q6329" i="4"/>
  <c r="Q6330" i="4"/>
  <c r="Q6331" i="4"/>
  <c r="Q6332" i="4"/>
  <c r="Q6333" i="4"/>
  <c r="Q6334" i="4"/>
  <c r="Q6335" i="4"/>
  <c r="Q6336" i="4"/>
  <c r="Q6337" i="4"/>
  <c r="Q6338" i="4"/>
  <c r="Q6339" i="4"/>
  <c r="Q6340" i="4"/>
  <c r="Q6341" i="4"/>
  <c r="Q6342" i="4"/>
  <c r="Q6343" i="4"/>
  <c r="Q6344" i="4"/>
  <c r="Q6345" i="4"/>
  <c r="Q6346" i="4"/>
  <c r="Q6347" i="4"/>
  <c r="Q6348" i="4"/>
  <c r="Q6349" i="4"/>
  <c r="Q6350" i="4"/>
  <c r="Q6351" i="4"/>
  <c r="Q6352" i="4"/>
  <c r="Q6353" i="4"/>
  <c r="Q6354" i="4"/>
  <c r="Q6355" i="4"/>
  <c r="Q6356" i="4"/>
  <c r="Q6357" i="4"/>
  <c r="Q6358" i="4"/>
  <c r="Q6359" i="4"/>
  <c r="Q6360" i="4"/>
  <c r="Q6361" i="4"/>
  <c r="Q6362" i="4"/>
  <c r="Q6363" i="4"/>
  <c r="Q6364" i="4"/>
  <c r="Q6365" i="4"/>
  <c r="Q6366" i="4"/>
  <c r="Q6367" i="4"/>
  <c r="Q6368" i="4"/>
  <c r="Q6369" i="4"/>
  <c r="Q6370" i="4"/>
  <c r="Q6371" i="4"/>
  <c r="Q6372" i="4"/>
  <c r="Q6373" i="4"/>
  <c r="Q6374" i="4"/>
  <c r="Q6375" i="4"/>
  <c r="Q6376" i="4"/>
  <c r="Q6377" i="4"/>
  <c r="Q6378" i="4"/>
  <c r="Q6379" i="4"/>
  <c r="Q6380" i="4"/>
  <c r="Q6381" i="4"/>
  <c r="Q6382" i="4"/>
  <c r="Q6383" i="4"/>
  <c r="Q6384" i="4"/>
  <c r="Q6385" i="4"/>
  <c r="Q6386" i="4"/>
  <c r="Q6387" i="4"/>
  <c r="Q6388" i="4"/>
  <c r="Q6389" i="4"/>
  <c r="Q6390" i="4"/>
  <c r="Q6391" i="4"/>
  <c r="Q6392" i="4"/>
  <c r="Q6393" i="4"/>
  <c r="Q6394" i="4"/>
  <c r="Q6395" i="4"/>
  <c r="Q6396" i="4"/>
  <c r="Q6397" i="4"/>
  <c r="Q6398" i="4"/>
  <c r="Q6399" i="4"/>
  <c r="Q6400" i="4"/>
  <c r="Q6401" i="4"/>
  <c r="Q6402" i="4"/>
  <c r="Q6403" i="4"/>
  <c r="Q6404" i="4"/>
  <c r="Q6405" i="4"/>
  <c r="Q6406" i="4"/>
  <c r="Q6407" i="4"/>
  <c r="Q6408" i="4"/>
  <c r="Q6409" i="4"/>
  <c r="Q6410" i="4"/>
  <c r="Q6411" i="4"/>
  <c r="Q6412" i="4"/>
  <c r="Q6413" i="4"/>
  <c r="Q6414" i="4"/>
  <c r="Q6415" i="4"/>
  <c r="Q6416" i="4"/>
  <c r="Q6417" i="4"/>
  <c r="Q6418" i="4"/>
  <c r="Q6419" i="4"/>
  <c r="Q6420" i="4"/>
  <c r="Q6421" i="4"/>
  <c r="Q6422" i="4"/>
  <c r="Q6423" i="4"/>
  <c r="Q6424" i="4"/>
  <c r="Q6425" i="4"/>
  <c r="Q6426" i="4"/>
  <c r="Q6427" i="4"/>
  <c r="Q6428" i="4"/>
  <c r="Q6429" i="4"/>
  <c r="Q6430" i="4"/>
  <c r="Q6431" i="4"/>
  <c r="Q6432" i="4"/>
  <c r="Q6433" i="4"/>
  <c r="Q6434" i="4"/>
  <c r="Q6435" i="4"/>
  <c r="Q6436" i="4"/>
  <c r="Q6437" i="4"/>
  <c r="Q6438" i="4"/>
  <c r="Q6439" i="4"/>
  <c r="Q6440" i="4"/>
  <c r="Q6441" i="4"/>
  <c r="Q6442" i="4"/>
  <c r="Q6443" i="4"/>
  <c r="Q6444" i="4"/>
  <c r="Q6445" i="4"/>
  <c r="Q6446" i="4"/>
  <c r="Q6447" i="4"/>
  <c r="Q6448" i="4"/>
  <c r="Q6449" i="4"/>
  <c r="Q6450" i="4"/>
  <c r="Q6451" i="4"/>
  <c r="Q6452" i="4"/>
  <c r="Q6453" i="4"/>
  <c r="Q6454" i="4"/>
  <c r="Q6455" i="4"/>
  <c r="Q6456" i="4"/>
  <c r="Q6457" i="4"/>
  <c r="Q6458" i="4"/>
  <c r="Q6459" i="4"/>
  <c r="Q6460" i="4"/>
  <c r="Q6461" i="4"/>
  <c r="Q6462" i="4"/>
  <c r="Q6463" i="4"/>
  <c r="Q6464" i="4"/>
  <c r="Q6465" i="4"/>
  <c r="Q6466" i="4"/>
  <c r="Q6467" i="4"/>
  <c r="Q6468" i="4"/>
  <c r="Q6469" i="4"/>
  <c r="Q6470" i="4"/>
  <c r="Q6471" i="4"/>
  <c r="Q6472" i="4"/>
  <c r="Q6473" i="4"/>
  <c r="Q6474" i="4"/>
  <c r="Q6475" i="4"/>
  <c r="Q6476" i="4"/>
  <c r="Q6477" i="4"/>
  <c r="Q6478" i="4"/>
  <c r="Q6479" i="4"/>
  <c r="Q6480" i="4"/>
  <c r="Q6481" i="4"/>
  <c r="Q6482" i="4"/>
  <c r="Q6483" i="4"/>
  <c r="Q6484" i="4"/>
  <c r="Q6485" i="4"/>
  <c r="Q6486" i="4"/>
  <c r="Q6487" i="4"/>
  <c r="Q6488" i="4"/>
  <c r="Q6489" i="4"/>
  <c r="Q6490" i="4"/>
  <c r="Q6491" i="4"/>
  <c r="Q6492" i="4"/>
  <c r="Q6493" i="4"/>
  <c r="Q6494" i="4"/>
  <c r="Q6495" i="4"/>
  <c r="Q6496" i="4"/>
  <c r="Q6497" i="4"/>
  <c r="Q6498" i="4"/>
  <c r="Q6499" i="4"/>
  <c r="Q6500" i="4"/>
  <c r="Q6501" i="4"/>
  <c r="Q6502" i="4"/>
  <c r="Q6503" i="4"/>
  <c r="Q6504" i="4"/>
  <c r="Q6505" i="4"/>
  <c r="Q6506" i="4"/>
  <c r="Q6507" i="4"/>
  <c r="Q6508" i="4"/>
  <c r="Q6509" i="4"/>
  <c r="Q6510" i="4"/>
  <c r="Q6511" i="4"/>
  <c r="Q6512" i="4"/>
  <c r="Q6513" i="4"/>
  <c r="Q6514" i="4"/>
  <c r="Q6515" i="4"/>
  <c r="Q6516" i="4"/>
  <c r="Q6517" i="4"/>
  <c r="Q6518" i="4"/>
  <c r="Q6519" i="4"/>
  <c r="Q6520" i="4"/>
  <c r="Q6521" i="4"/>
  <c r="Q6522" i="4"/>
  <c r="Q6523" i="4"/>
  <c r="Q6524" i="4"/>
  <c r="Q6525" i="4"/>
  <c r="Q6526" i="4"/>
  <c r="Q6527" i="4"/>
  <c r="Q6528" i="4"/>
  <c r="Q6529" i="4"/>
  <c r="Q6530" i="4"/>
  <c r="Q6531" i="4"/>
  <c r="Q6532" i="4"/>
  <c r="Q6533" i="4"/>
  <c r="Q6534" i="4"/>
  <c r="Q6535" i="4"/>
  <c r="Q6536" i="4"/>
  <c r="Q6537" i="4"/>
  <c r="Q6538" i="4"/>
  <c r="Q6539" i="4"/>
  <c r="Q6540" i="4"/>
  <c r="Q6541" i="4"/>
  <c r="Q6542" i="4"/>
  <c r="Q6543" i="4"/>
  <c r="Q6544" i="4"/>
  <c r="Q6545" i="4"/>
  <c r="Q6546" i="4"/>
  <c r="Q6547" i="4"/>
  <c r="Q6548" i="4"/>
  <c r="Q6549" i="4"/>
  <c r="Q6550" i="4"/>
  <c r="Q6551" i="4"/>
  <c r="Q6552" i="4"/>
  <c r="Q6553" i="4"/>
  <c r="Q6554" i="4"/>
  <c r="Q6555" i="4"/>
  <c r="Q6556" i="4"/>
  <c r="Q6557" i="4"/>
  <c r="Q6558" i="4"/>
  <c r="Q6559" i="4"/>
  <c r="Q6560" i="4"/>
  <c r="Q6561" i="4"/>
  <c r="Q6562" i="4"/>
  <c r="Q6563" i="4"/>
  <c r="Q6564" i="4"/>
  <c r="Q6565" i="4"/>
  <c r="Q6566" i="4"/>
  <c r="Q6567" i="4"/>
  <c r="Q6568" i="4"/>
  <c r="Q6569" i="4"/>
  <c r="Q6570" i="4"/>
  <c r="Q6571" i="4"/>
  <c r="Q6572" i="4"/>
  <c r="Q6573" i="4"/>
  <c r="Q6574" i="4"/>
  <c r="Q6575" i="4"/>
  <c r="Q6576" i="4"/>
  <c r="Q6577" i="4"/>
  <c r="Q6578" i="4"/>
  <c r="Q6579" i="4"/>
  <c r="Q6580" i="4"/>
  <c r="Q6581" i="4"/>
  <c r="Q6582" i="4"/>
  <c r="Q6583" i="4"/>
  <c r="Q6584" i="4"/>
  <c r="Q6585" i="4"/>
  <c r="Q6586" i="4"/>
  <c r="Q6587" i="4"/>
  <c r="Q6588" i="4"/>
  <c r="Q6589" i="4"/>
  <c r="Q6590" i="4"/>
  <c r="Q6591" i="4"/>
  <c r="Q6592" i="4"/>
  <c r="Q6593" i="4"/>
  <c r="Q6594" i="4"/>
  <c r="Q6595" i="4"/>
  <c r="Q6596" i="4"/>
  <c r="Q6597" i="4"/>
  <c r="Q6598" i="4"/>
  <c r="Q6599" i="4"/>
  <c r="Q6600" i="4"/>
  <c r="Q6601" i="4"/>
  <c r="Q6602" i="4"/>
  <c r="Q6603" i="4"/>
  <c r="Q6604" i="4"/>
  <c r="Q6605" i="4"/>
  <c r="Q6606" i="4"/>
  <c r="Q6607" i="4"/>
  <c r="Q6608" i="4"/>
  <c r="Q6609" i="4"/>
  <c r="Q6610" i="4"/>
  <c r="Q6611" i="4"/>
  <c r="Q6612" i="4"/>
  <c r="Q6613" i="4"/>
  <c r="Q6614" i="4"/>
  <c r="Q6615" i="4"/>
  <c r="Q6616" i="4"/>
  <c r="Q6617" i="4"/>
  <c r="Q6618" i="4"/>
  <c r="Q6619" i="4"/>
  <c r="Q6620" i="4"/>
  <c r="Q6621" i="4"/>
  <c r="Q6622" i="4"/>
  <c r="Q6623" i="4"/>
  <c r="Q6624" i="4"/>
  <c r="Q6625" i="4"/>
  <c r="Q6626" i="4"/>
  <c r="Q6627" i="4"/>
  <c r="Q6628" i="4"/>
  <c r="Q6629" i="4"/>
  <c r="Q6630" i="4"/>
  <c r="Q6631" i="4"/>
  <c r="Q6632" i="4"/>
  <c r="Q6633" i="4"/>
  <c r="Q6634" i="4"/>
  <c r="Q6635" i="4"/>
  <c r="Q6636" i="4"/>
  <c r="Q6637" i="4"/>
  <c r="Q6638" i="4"/>
  <c r="Q6639" i="4"/>
  <c r="Q6640" i="4"/>
  <c r="Q6641" i="4"/>
  <c r="Q6642" i="4"/>
  <c r="Q6643" i="4"/>
  <c r="Q6644" i="4"/>
  <c r="Q6645" i="4"/>
  <c r="Q6646" i="4"/>
  <c r="Q6647" i="4"/>
  <c r="Q6648" i="4"/>
  <c r="Q6649" i="4"/>
  <c r="Q6650" i="4"/>
  <c r="Q6651" i="4"/>
  <c r="Q6652" i="4"/>
  <c r="Q6653" i="4"/>
  <c r="Q6654" i="4"/>
  <c r="Q6655" i="4"/>
  <c r="Q6656" i="4"/>
  <c r="Q6657" i="4"/>
  <c r="Q6658" i="4"/>
  <c r="Q6659" i="4"/>
  <c r="Q6660" i="4"/>
  <c r="Q6661" i="4"/>
  <c r="Q6662" i="4"/>
  <c r="Q6663" i="4"/>
  <c r="Q6664" i="4"/>
  <c r="Q6665" i="4"/>
  <c r="Q6666" i="4"/>
  <c r="Q6667" i="4"/>
  <c r="Q6668" i="4"/>
  <c r="Q6669" i="4"/>
  <c r="Q6670" i="4"/>
  <c r="Q6671" i="4"/>
  <c r="Q6672" i="4"/>
  <c r="Q6673" i="4"/>
  <c r="Q6674" i="4"/>
  <c r="Q6675" i="4"/>
  <c r="Q6676" i="4"/>
  <c r="Q6677" i="4"/>
  <c r="Q6678" i="4"/>
  <c r="Q6679" i="4"/>
  <c r="Q6680" i="4"/>
  <c r="Q6681" i="4"/>
  <c r="Q6682" i="4"/>
  <c r="Q6683" i="4"/>
  <c r="Q6684" i="4"/>
  <c r="Q6685" i="4"/>
  <c r="Q6686" i="4"/>
  <c r="Q6687" i="4"/>
  <c r="Q6688" i="4"/>
  <c r="Q6689" i="4"/>
  <c r="Q6690" i="4"/>
  <c r="Q6691" i="4"/>
  <c r="Q6692" i="4"/>
  <c r="Q6693" i="4"/>
  <c r="Q6694" i="4"/>
  <c r="Q6695" i="4"/>
  <c r="Q6696" i="4"/>
  <c r="Q6697" i="4"/>
  <c r="Q6698" i="4"/>
  <c r="Q6699" i="4"/>
  <c r="Q6700" i="4"/>
  <c r="Q6701" i="4"/>
  <c r="Q6702" i="4"/>
  <c r="Q6703" i="4"/>
  <c r="Q6704" i="4"/>
  <c r="Q6705" i="4"/>
  <c r="Q6706" i="4"/>
  <c r="Q6707" i="4"/>
  <c r="Q6708" i="4"/>
  <c r="Q6709" i="4"/>
  <c r="Q6710" i="4"/>
  <c r="Q6711" i="4"/>
  <c r="Q6712" i="4"/>
  <c r="Q6713" i="4"/>
  <c r="Q6714" i="4"/>
  <c r="Q6715" i="4"/>
  <c r="Q6716" i="4"/>
  <c r="Q6717" i="4"/>
  <c r="Q6718" i="4"/>
  <c r="Q6719" i="4"/>
  <c r="Q6720" i="4"/>
  <c r="Q6721" i="4"/>
  <c r="Q6722" i="4"/>
  <c r="Q6723" i="4"/>
  <c r="Q6724" i="4"/>
  <c r="Q6725" i="4"/>
  <c r="Q6726" i="4"/>
  <c r="Q6727" i="4"/>
  <c r="Q6728" i="4"/>
  <c r="Q6729" i="4"/>
  <c r="Q6730" i="4"/>
  <c r="Q6731" i="4"/>
  <c r="Q6732" i="4"/>
  <c r="Q6733" i="4"/>
  <c r="Q6734" i="4"/>
  <c r="Q6735" i="4"/>
  <c r="Q6736" i="4"/>
  <c r="Q6737" i="4"/>
  <c r="Q6738" i="4"/>
  <c r="Q6739" i="4"/>
  <c r="Q6740" i="4"/>
  <c r="Q6741" i="4"/>
  <c r="Q6742" i="4"/>
  <c r="Q6743" i="4"/>
  <c r="Q6744" i="4"/>
  <c r="Q6745" i="4"/>
  <c r="Q6746" i="4"/>
  <c r="Q6747" i="4"/>
  <c r="Q6748" i="4"/>
  <c r="Q6749" i="4"/>
  <c r="Q6750" i="4"/>
  <c r="Q6751" i="4"/>
  <c r="Q6752" i="4"/>
  <c r="Q6753" i="4"/>
  <c r="Q6754" i="4"/>
  <c r="Q6755" i="4"/>
  <c r="Q6756" i="4"/>
  <c r="Q6757" i="4"/>
  <c r="Q6758" i="4"/>
  <c r="Q6759" i="4"/>
  <c r="Q6760" i="4"/>
  <c r="Q6761" i="4"/>
  <c r="Q6762" i="4"/>
  <c r="Q6763" i="4"/>
  <c r="Q6764" i="4"/>
  <c r="Q6765" i="4"/>
  <c r="Q6766" i="4"/>
  <c r="Q6767" i="4"/>
  <c r="Q6768" i="4"/>
  <c r="Q6769" i="4"/>
  <c r="Q6770" i="4"/>
  <c r="Q6771" i="4"/>
  <c r="Q6772" i="4"/>
  <c r="Q6773" i="4"/>
  <c r="Q6774" i="4"/>
  <c r="Q6775" i="4"/>
  <c r="Q6776" i="4"/>
  <c r="Q6777" i="4"/>
  <c r="Q6778" i="4"/>
  <c r="Q6779" i="4"/>
  <c r="Q6780" i="4"/>
  <c r="Q6781" i="4"/>
  <c r="Q6782" i="4"/>
  <c r="Q6783" i="4"/>
  <c r="Q6784" i="4"/>
  <c r="Q6785" i="4"/>
  <c r="Q6786" i="4"/>
  <c r="Q6787" i="4"/>
  <c r="Q6788" i="4"/>
  <c r="Q6789" i="4"/>
  <c r="Q6790" i="4"/>
  <c r="Q6791" i="4"/>
  <c r="Q6792" i="4"/>
  <c r="Q6793" i="4"/>
  <c r="Q6794" i="4"/>
  <c r="Q6795" i="4"/>
  <c r="Q6796" i="4"/>
  <c r="Q6797" i="4"/>
  <c r="Q6798" i="4"/>
  <c r="Q6799" i="4"/>
  <c r="Q6800" i="4"/>
  <c r="Q6801" i="4"/>
  <c r="Q6802" i="4"/>
  <c r="Q6803" i="4"/>
  <c r="Q6804" i="4"/>
  <c r="Q6805" i="4"/>
  <c r="Q6806" i="4"/>
  <c r="Q6807" i="4"/>
  <c r="Q6808" i="4"/>
  <c r="Q6809" i="4"/>
  <c r="Q6810" i="4"/>
  <c r="Q6811" i="4"/>
  <c r="Q6812" i="4"/>
  <c r="Q6813" i="4"/>
  <c r="Q6814" i="4"/>
  <c r="Q6815" i="4"/>
  <c r="Q6816" i="4"/>
  <c r="Q6817" i="4"/>
  <c r="Q6818" i="4"/>
  <c r="Q6819" i="4"/>
  <c r="Q6820" i="4"/>
  <c r="Q6821" i="4"/>
  <c r="Q6822" i="4"/>
  <c r="Q6823" i="4"/>
  <c r="Q6824" i="4"/>
  <c r="Q6825" i="4"/>
  <c r="Q6826" i="4"/>
  <c r="Q6827" i="4"/>
  <c r="Q6828" i="4"/>
  <c r="Q6829" i="4"/>
  <c r="Q6830" i="4"/>
  <c r="Q6831" i="4"/>
  <c r="Q6832" i="4"/>
  <c r="Q6833" i="4"/>
  <c r="Q6834" i="4"/>
  <c r="Q6835" i="4"/>
  <c r="Q6836" i="4"/>
  <c r="Q6837" i="4"/>
  <c r="Q6838" i="4"/>
  <c r="Q6839" i="4"/>
  <c r="Q6840" i="4"/>
  <c r="Q6841" i="4"/>
  <c r="Q6842" i="4"/>
  <c r="Q6843" i="4"/>
  <c r="Q6844" i="4"/>
  <c r="Q6845" i="4"/>
  <c r="Q6846" i="4"/>
  <c r="Q6847" i="4"/>
  <c r="Q6848" i="4"/>
  <c r="Q6849" i="4"/>
  <c r="Q6850" i="4"/>
  <c r="Q6851" i="4"/>
  <c r="Q6852" i="4"/>
  <c r="Q6853" i="4"/>
  <c r="Q6854" i="4"/>
  <c r="Q6855" i="4"/>
  <c r="Q6856" i="4"/>
  <c r="Q6857" i="4"/>
  <c r="Q6858" i="4"/>
  <c r="Q6859" i="4"/>
  <c r="Q6860" i="4"/>
  <c r="Q6861" i="4"/>
  <c r="Q6862" i="4"/>
  <c r="Q6863" i="4"/>
  <c r="Q6864" i="4"/>
  <c r="Q6865" i="4"/>
  <c r="Q6866" i="4"/>
  <c r="Q6867" i="4"/>
  <c r="Q6868" i="4"/>
  <c r="Q6869" i="4"/>
  <c r="Q6870" i="4"/>
  <c r="Q6871" i="4"/>
  <c r="Q6872" i="4"/>
  <c r="Q6873" i="4"/>
  <c r="Q6874" i="4"/>
  <c r="Q6875" i="4"/>
  <c r="Q6876" i="4"/>
  <c r="Q6877" i="4"/>
  <c r="Q6878" i="4"/>
  <c r="Q6879" i="4"/>
  <c r="Q6880" i="4"/>
  <c r="Q6881" i="4"/>
  <c r="Q6882" i="4"/>
  <c r="Q6883" i="4"/>
  <c r="Q6884" i="4"/>
  <c r="Q6885" i="4"/>
  <c r="Q6886" i="4"/>
  <c r="Q6887" i="4"/>
  <c r="Q6888" i="4"/>
  <c r="Q6889" i="4"/>
  <c r="Q6890" i="4"/>
  <c r="Q6891" i="4"/>
  <c r="Q6892" i="4"/>
  <c r="Q6893" i="4"/>
  <c r="Q6894" i="4"/>
  <c r="Q6895" i="4"/>
  <c r="Q6896" i="4"/>
  <c r="Q6897" i="4"/>
  <c r="Q6898" i="4"/>
  <c r="Q6899" i="4"/>
  <c r="Q6900" i="4"/>
  <c r="Q6901" i="4"/>
  <c r="Q6902" i="4"/>
  <c r="Q6903" i="4"/>
  <c r="Q6904" i="4"/>
  <c r="Q6905" i="4"/>
  <c r="Q6906" i="4"/>
  <c r="Q6907" i="4"/>
  <c r="Q6908" i="4"/>
  <c r="Q6909" i="4"/>
  <c r="Q6910" i="4"/>
  <c r="Q6911" i="4"/>
  <c r="Q6912" i="4"/>
  <c r="Q6913" i="4"/>
  <c r="Q6914" i="4"/>
  <c r="Q6915" i="4"/>
  <c r="Q6916" i="4"/>
  <c r="Q6917" i="4"/>
  <c r="Q6918" i="4"/>
  <c r="Q6919" i="4"/>
  <c r="Q6920" i="4"/>
  <c r="Q6921" i="4"/>
  <c r="Q6922" i="4"/>
  <c r="Q6923" i="4"/>
  <c r="Q6924" i="4"/>
  <c r="Q6925" i="4"/>
  <c r="Q6926" i="4"/>
  <c r="Q6927" i="4"/>
  <c r="Q6928" i="4"/>
  <c r="Q6929" i="4"/>
  <c r="Q6930" i="4"/>
  <c r="Q6931" i="4"/>
  <c r="Q6932" i="4"/>
  <c r="Q6933" i="4"/>
  <c r="Q6934" i="4"/>
  <c r="Q6935" i="4"/>
  <c r="Q6936" i="4"/>
  <c r="Q6937" i="4"/>
  <c r="Q6938" i="4"/>
  <c r="Q6939" i="4"/>
  <c r="Q6940" i="4"/>
  <c r="Q6941" i="4"/>
  <c r="Q6942" i="4"/>
  <c r="Q6943" i="4"/>
  <c r="Q6944" i="4"/>
  <c r="Q6945" i="4"/>
  <c r="Q6946" i="4"/>
  <c r="Q6947" i="4"/>
  <c r="Q6948" i="4"/>
  <c r="Q6949" i="4"/>
  <c r="Q6950" i="4"/>
  <c r="Q6951" i="4"/>
  <c r="Q6952" i="4"/>
  <c r="Q6953" i="4"/>
  <c r="Q6954" i="4"/>
  <c r="Q6955" i="4"/>
  <c r="Q6956" i="4"/>
  <c r="Q6957" i="4"/>
  <c r="Q6958" i="4"/>
  <c r="Q6959" i="4"/>
  <c r="Q6960" i="4"/>
  <c r="Q6961" i="4"/>
  <c r="Q6962" i="4"/>
  <c r="Q6963" i="4"/>
  <c r="Q6964" i="4"/>
  <c r="Q6965" i="4"/>
  <c r="Q6966" i="4"/>
  <c r="Q6967" i="4"/>
  <c r="Q6968" i="4"/>
  <c r="Q6969" i="4"/>
  <c r="Q6970" i="4"/>
  <c r="Q6971" i="4"/>
  <c r="Q6972" i="4"/>
  <c r="Q6973" i="4"/>
  <c r="Q6974" i="4"/>
  <c r="Q6975" i="4"/>
  <c r="Q6976" i="4"/>
  <c r="Q6977" i="4"/>
  <c r="Q6978" i="4"/>
  <c r="Q6979" i="4"/>
  <c r="Q6980" i="4"/>
  <c r="Q6981" i="4"/>
  <c r="Q6982" i="4"/>
  <c r="Q6983" i="4"/>
  <c r="Q6984" i="4"/>
  <c r="Q6985" i="4"/>
  <c r="Q6986" i="4"/>
  <c r="Q6987" i="4"/>
  <c r="Q6988" i="4"/>
  <c r="Q6989" i="4"/>
  <c r="Q6990" i="4"/>
  <c r="Q6991" i="4"/>
  <c r="Q6992" i="4"/>
  <c r="Q6993" i="4"/>
  <c r="Q6994" i="4"/>
  <c r="Q6995" i="4"/>
  <c r="Q6996" i="4"/>
  <c r="Q6997" i="4"/>
  <c r="Q6998" i="4"/>
  <c r="Q6999" i="4"/>
  <c r="Q7000" i="4"/>
  <c r="Q7001" i="4"/>
  <c r="Q7002" i="4"/>
  <c r="Q7003" i="4"/>
  <c r="Q7004" i="4"/>
  <c r="Q7005" i="4"/>
  <c r="Q7006" i="4"/>
  <c r="Q7007" i="4"/>
  <c r="Q7008" i="4"/>
  <c r="Q7009" i="4"/>
  <c r="Q7010" i="4"/>
  <c r="Q7011" i="4"/>
  <c r="Q7012" i="4"/>
  <c r="Q7013" i="4"/>
  <c r="Q7014" i="4"/>
  <c r="Q7015" i="4"/>
  <c r="Q7016" i="4"/>
  <c r="Q7017" i="4"/>
  <c r="Q7018" i="4"/>
  <c r="Q7019" i="4"/>
  <c r="Q7020" i="4"/>
  <c r="Q7021" i="4"/>
  <c r="Q7022" i="4"/>
  <c r="Q7023" i="4"/>
  <c r="Q7024" i="4"/>
  <c r="Q7025" i="4"/>
  <c r="Q7026" i="4"/>
  <c r="Q7027" i="4"/>
  <c r="Q7028" i="4"/>
  <c r="Q7029" i="4"/>
  <c r="Q7030" i="4"/>
  <c r="Q7031" i="4"/>
  <c r="Q7032" i="4"/>
  <c r="Q7033" i="4"/>
  <c r="Q7034" i="4"/>
  <c r="Q7035" i="4"/>
  <c r="Q7036" i="4"/>
  <c r="Q7037" i="4"/>
  <c r="Q7038" i="4"/>
  <c r="Q7039" i="4"/>
  <c r="Q7040" i="4"/>
  <c r="Q7041" i="4"/>
  <c r="Q7042" i="4"/>
  <c r="Q7043" i="4"/>
  <c r="Q7044" i="4"/>
  <c r="Q7045" i="4"/>
  <c r="Q7046" i="4"/>
  <c r="Q7047" i="4"/>
  <c r="Q7048" i="4"/>
  <c r="Q7049" i="4"/>
  <c r="Q7050" i="4"/>
  <c r="Q7051" i="4"/>
  <c r="Q7052" i="4"/>
  <c r="Q7053" i="4"/>
  <c r="Q7054" i="4"/>
  <c r="Q7055" i="4"/>
  <c r="Q7056" i="4"/>
  <c r="Q7057" i="4"/>
  <c r="Q7058" i="4"/>
  <c r="Q7059" i="4"/>
  <c r="Q7060" i="4"/>
  <c r="Q7061" i="4"/>
  <c r="Q7062" i="4"/>
  <c r="Q7063" i="4"/>
  <c r="Q7064" i="4"/>
  <c r="Q7065" i="4"/>
  <c r="Q7066" i="4"/>
  <c r="Q7067" i="4"/>
  <c r="Q7068" i="4"/>
  <c r="Q7069" i="4"/>
  <c r="Q7070" i="4"/>
  <c r="Q7071" i="4"/>
  <c r="Q7072" i="4"/>
  <c r="Q7073" i="4"/>
  <c r="Q7074" i="4"/>
  <c r="Q7075" i="4"/>
  <c r="Q7076" i="4"/>
  <c r="Q7077" i="4"/>
  <c r="Q7078" i="4"/>
  <c r="Q7079" i="4"/>
  <c r="Q7080" i="4"/>
  <c r="Q7081" i="4"/>
  <c r="Q7082" i="4"/>
  <c r="Q7083" i="4"/>
  <c r="Q7084" i="4"/>
  <c r="Q7085" i="4"/>
  <c r="Q7086" i="4"/>
  <c r="Q7087" i="4"/>
  <c r="Q7088" i="4"/>
  <c r="Q7089" i="4"/>
  <c r="Q7090" i="4"/>
  <c r="Q7091" i="4"/>
  <c r="Q7092" i="4"/>
  <c r="Q7093" i="4"/>
  <c r="Q7094" i="4"/>
  <c r="Q7095" i="4"/>
  <c r="Q7096" i="4"/>
  <c r="Q7097" i="4"/>
  <c r="Q7098" i="4"/>
  <c r="Q7099" i="4"/>
  <c r="Q7100" i="4"/>
  <c r="Q7101" i="4"/>
  <c r="Q7102" i="4"/>
  <c r="Q7103" i="4"/>
  <c r="Q7104" i="4"/>
  <c r="Q7105" i="4"/>
  <c r="Q7106" i="4"/>
  <c r="Q7107" i="4"/>
  <c r="Q7108" i="4"/>
  <c r="Q7109" i="4"/>
  <c r="Q7110" i="4"/>
  <c r="Q7111" i="4"/>
  <c r="Q7112" i="4"/>
  <c r="Q7113" i="4"/>
  <c r="Q7114" i="4"/>
  <c r="Q7115" i="4"/>
  <c r="Q7116" i="4"/>
  <c r="Q7117" i="4"/>
  <c r="Q7118" i="4"/>
  <c r="Q7119" i="4"/>
  <c r="Q7120" i="4"/>
  <c r="Q7121" i="4"/>
  <c r="Q7122" i="4"/>
  <c r="Q7123" i="4"/>
  <c r="Q7124" i="4"/>
  <c r="Q7125" i="4"/>
  <c r="Q7126" i="4"/>
  <c r="Q7127" i="4"/>
  <c r="Q7128" i="4"/>
  <c r="Q7129" i="4"/>
  <c r="Q7130" i="4"/>
  <c r="Q7131" i="4"/>
  <c r="Q7132" i="4"/>
  <c r="Q7133" i="4"/>
  <c r="Q7134" i="4"/>
  <c r="Q7135" i="4"/>
  <c r="Q7136" i="4"/>
  <c r="Q7137" i="4"/>
  <c r="Q7138" i="4"/>
  <c r="Q7139" i="4"/>
  <c r="Q7140" i="4"/>
  <c r="Q7141" i="4"/>
  <c r="Q7142" i="4"/>
  <c r="Q7143" i="4"/>
  <c r="Q7144" i="4"/>
  <c r="Q7145" i="4"/>
  <c r="Q7146" i="4"/>
  <c r="Q7147" i="4"/>
  <c r="Q7148" i="4"/>
  <c r="Q7149" i="4"/>
  <c r="Q7150" i="4"/>
  <c r="Q7151" i="4"/>
  <c r="Q7152" i="4"/>
  <c r="Q7153" i="4"/>
  <c r="Q7154" i="4"/>
  <c r="Q7155" i="4"/>
  <c r="Q7156" i="4"/>
  <c r="Q7157" i="4"/>
  <c r="Q7158" i="4"/>
  <c r="Q7159" i="4"/>
  <c r="Q7160" i="4"/>
  <c r="Q7161" i="4"/>
  <c r="Q7162" i="4"/>
  <c r="Q7163" i="4"/>
  <c r="Q7164" i="4"/>
  <c r="Q7165" i="4"/>
  <c r="Q7166" i="4"/>
  <c r="Q7167" i="4"/>
  <c r="Q7168" i="4"/>
  <c r="Q7169" i="4"/>
  <c r="Q7170" i="4"/>
  <c r="Q7171" i="4"/>
  <c r="Q7172" i="4"/>
  <c r="Q7173" i="4"/>
  <c r="Q7174" i="4"/>
  <c r="Q7175" i="4"/>
  <c r="Q7176" i="4"/>
  <c r="Q7177" i="4"/>
  <c r="Q7178" i="4"/>
  <c r="Q7179" i="4"/>
  <c r="Q7180" i="4"/>
  <c r="Q7181" i="4"/>
  <c r="Q7182" i="4"/>
  <c r="Q7183" i="4"/>
  <c r="Q7184" i="4"/>
  <c r="Q7185" i="4"/>
  <c r="Q7186" i="4"/>
  <c r="Q7187" i="4"/>
  <c r="Q7188" i="4"/>
  <c r="Q7189" i="4"/>
  <c r="Q7190" i="4"/>
  <c r="Q7191" i="4"/>
  <c r="Q7192" i="4"/>
  <c r="Q7193" i="4"/>
  <c r="Q7194" i="4"/>
  <c r="Q7195" i="4"/>
  <c r="Q7196" i="4"/>
  <c r="Q7197" i="4"/>
  <c r="Q7198" i="4"/>
  <c r="Q7199" i="4"/>
  <c r="Q7200" i="4"/>
  <c r="Q7201" i="4"/>
  <c r="Q7202" i="4"/>
  <c r="Q7203" i="4"/>
  <c r="Q7204" i="4"/>
  <c r="Q7205" i="4"/>
  <c r="Q7206" i="4"/>
  <c r="Q7207" i="4"/>
  <c r="Q7208" i="4"/>
  <c r="Q7209" i="4"/>
  <c r="Q7210" i="4"/>
  <c r="Q7211" i="4"/>
  <c r="Q7212" i="4"/>
  <c r="Q7213" i="4"/>
  <c r="Q7214" i="4"/>
  <c r="Q7215" i="4"/>
  <c r="Q7216" i="4"/>
  <c r="Q7217" i="4"/>
  <c r="Q7218" i="4"/>
  <c r="Q7219" i="4"/>
  <c r="Q7220" i="4"/>
  <c r="Q7221" i="4"/>
  <c r="Q7222" i="4"/>
  <c r="Q7223" i="4"/>
  <c r="Q7224" i="4"/>
  <c r="Q7225" i="4"/>
  <c r="Q7226" i="4"/>
  <c r="Q7227" i="4"/>
  <c r="Q7228" i="4"/>
  <c r="Q7229" i="4"/>
  <c r="Q7230" i="4"/>
  <c r="Q7231" i="4"/>
  <c r="Q7232" i="4"/>
  <c r="Q7233" i="4"/>
  <c r="Q7234" i="4"/>
  <c r="Q7235" i="4"/>
  <c r="Q7236" i="4"/>
  <c r="Q7237" i="4"/>
  <c r="Q7238" i="4"/>
  <c r="Q7239" i="4"/>
  <c r="Q7240" i="4"/>
  <c r="Q7241" i="4"/>
  <c r="Q7242" i="4"/>
  <c r="Q7243" i="4"/>
  <c r="Q7244" i="4"/>
  <c r="Q7245" i="4"/>
  <c r="Q7246" i="4"/>
  <c r="Q7247" i="4"/>
  <c r="Q7248" i="4"/>
  <c r="Q7249" i="4"/>
  <c r="Q7250" i="4"/>
  <c r="Q7251" i="4"/>
  <c r="Q7252" i="4"/>
  <c r="Q7253" i="4"/>
  <c r="Q7254" i="4"/>
  <c r="Q7255" i="4"/>
  <c r="Q7256" i="4"/>
  <c r="Q7257" i="4"/>
  <c r="Q7258" i="4"/>
  <c r="Q7259" i="4"/>
  <c r="Q7260" i="4"/>
  <c r="Q7261" i="4"/>
  <c r="Q7262" i="4"/>
  <c r="Q7263" i="4"/>
  <c r="Q7264" i="4"/>
  <c r="Q7265" i="4"/>
  <c r="Q7266" i="4"/>
  <c r="Q7267" i="4"/>
  <c r="Q7268" i="4"/>
  <c r="Q7269" i="4"/>
  <c r="Q7270" i="4"/>
  <c r="Q7271" i="4"/>
  <c r="Q7272" i="4"/>
  <c r="Q7273" i="4"/>
  <c r="Q7274" i="4"/>
  <c r="Q7275" i="4"/>
  <c r="Q7276" i="4"/>
  <c r="Q7277" i="4"/>
  <c r="Q7278" i="4"/>
  <c r="Q7279" i="4"/>
  <c r="Q7280" i="4"/>
  <c r="Q7281" i="4"/>
  <c r="Q7282" i="4"/>
  <c r="Q7283" i="4"/>
  <c r="Q7284" i="4"/>
  <c r="Q7285" i="4"/>
  <c r="Q7286" i="4"/>
  <c r="Q7287" i="4"/>
  <c r="Q7288" i="4"/>
  <c r="Q7289" i="4"/>
  <c r="Q7290" i="4"/>
  <c r="Q7291" i="4"/>
  <c r="Q7292" i="4"/>
  <c r="Q7293" i="4"/>
  <c r="Q7294" i="4"/>
  <c r="Q7295" i="4"/>
  <c r="Q7296" i="4"/>
  <c r="Q7297" i="4"/>
  <c r="Q7298" i="4"/>
  <c r="Q7299" i="4"/>
  <c r="Q7300" i="4"/>
  <c r="Q7301" i="4"/>
  <c r="Q7302" i="4"/>
  <c r="Q7303" i="4"/>
  <c r="Q7304" i="4"/>
  <c r="Q7305" i="4"/>
  <c r="Q7306" i="4"/>
  <c r="Q7307" i="4"/>
  <c r="Q7308" i="4"/>
  <c r="Q7309" i="4"/>
  <c r="Q7310" i="4"/>
  <c r="Q7311" i="4"/>
  <c r="Q7312" i="4"/>
  <c r="Q7313" i="4"/>
  <c r="Q7314" i="4"/>
  <c r="Q7315" i="4"/>
  <c r="Q7316" i="4"/>
  <c r="Q7317" i="4"/>
  <c r="Q7318" i="4"/>
  <c r="Q7319" i="4"/>
  <c r="Q7320" i="4"/>
  <c r="Q7321" i="4"/>
  <c r="Q7322" i="4"/>
  <c r="Q7323" i="4"/>
  <c r="Q7324" i="4"/>
  <c r="Q7325" i="4"/>
  <c r="Q7326" i="4"/>
  <c r="Q7327" i="4"/>
  <c r="Q7328" i="4"/>
  <c r="Q7329" i="4"/>
  <c r="Q7330" i="4"/>
  <c r="Q7331" i="4"/>
  <c r="Q7332" i="4"/>
  <c r="Q7333" i="4"/>
  <c r="Q7334" i="4"/>
  <c r="Q7335" i="4"/>
  <c r="Q7336" i="4"/>
  <c r="Q7337" i="4"/>
  <c r="Q7338" i="4"/>
  <c r="Q7339" i="4"/>
  <c r="Q7340" i="4"/>
  <c r="Q7341" i="4"/>
  <c r="Q7342" i="4"/>
  <c r="Q7343" i="4"/>
  <c r="Q7344" i="4"/>
  <c r="Q7345" i="4"/>
  <c r="Q7346" i="4"/>
  <c r="Q7347" i="4"/>
  <c r="Q7348" i="4"/>
  <c r="Q7349" i="4"/>
  <c r="Q7350" i="4"/>
  <c r="Q7351" i="4"/>
  <c r="Q7352" i="4"/>
  <c r="Q7353" i="4"/>
  <c r="Q7354" i="4"/>
  <c r="Q7355" i="4"/>
  <c r="Q7356" i="4"/>
  <c r="Q7357" i="4"/>
  <c r="Q7358" i="4"/>
  <c r="Q7359" i="4"/>
  <c r="Q7360" i="4"/>
  <c r="Q7361" i="4"/>
  <c r="Q7362" i="4"/>
  <c r="Q7363" i="4"/>
  <c r="Q7364" i="4"/>
  <c r="Q7365" i="4"/>
  <c r="Q7366" i="4"/>
  <c r="Q7367" i="4"/>
  <c r="Q7368" i="4"/>
  <c r="Q7369" i="4"/>
  <c r="Q7370" i="4"/>
  <c r="Q7371" i="4"/>
  <c r="Q7372" i="4"/>
  <c r="Q7373" i="4"/>
  <c r="Q7374" i="4"/>
  <c r="Q7375" i="4"/>
  <c r="Q7376" i="4"/>
  <c r="Q7377" i="4"/>
  <c r="Q7378" i="4"/>
  <c r="Q7379" i="4"/>
  <c r="Q7380" i="4"/>
  <c r="Q7381" i="4"/>
  <c r="Q7382" i="4"/>
  <c r="Q7383" i="4"/>
  <c r="Q7384" i="4"/>
  <c r="Q7385" i="4"/>
  <c r="Q7386" i="4"/>
  <c r="Q7387" i="4"/>
  <c r="Q7388" i="4"/>
  <c r="Q7389" i="4"/>
  <c r="Q7390" i="4"/>
  <c r="Q7391" i="4"/>
  <c r="Q7392" i="4"/>
  <c r="Q7393" i="4"/>
  <c r="Q7394" i="4"/>
  <c r="Q7395" i="4"/>
  <c r="Q7396" i="4"/>
  <c r="Q7397" i="4"/>
  <c r="Q7398" i="4"/>
  <c r="Q7399" i="4"/>
  <c r="Q7400" i="4"/>
  <c r="Q7401" i="4"/>
  <c r="Q7402" i="4"/>
  <c r="Q7403" i="4"/>
  <c r="Q7404" i="4"/>
  <c r="Q7405" i="4"/>
  <c r="Q7406" i="4"/>
  <c r="Q7407" i="4"/>
  <c r="Q7408" i="4"/>
  <c r="Q7409" i="4"/>
  <c r="Q7410" i="4"/>
  <c r="Q7411" i="4"/>
  <c r="Q7412" i="4"/>
  <c r="Q7413" i="4"/>
  <c r="Q7414" i="4"/>
  <c r="Q7415" i="4"/>
  <c r="Q7416" i="4"/>
  <c r="Q7417" i="4"/>
  <c r="Q7418" i="4"/>
  <c r="Q7419" i="4"/>
  <c r="Q7420" i="4"/>
  <c r="Q7421" i="4"/>
  <c r="Q7422" i="4"/>
  <c r="Q7423" i="4"/>
  <c r="Q7424" i="4"/>
  <c r="Q7425" i="4"/>
  <c r="Q7426" i="4"/>
  <c r="Q7427" i="4"/>
  <c r="Q7428" i="4"/>
  <c r="Q7429" i="4"/>
  <c r="Q7430" i="4"/>
  <c r="Q7431" i="4"/>
  <c r="Q7432" i="4"/>
  <c r="Q7433" i="4"/>
  <c r="Q7434" i="4"/>
  <c r="Q7435" i="4"/>
  <c r="Q7436" i="4"/>
  <c r="Q7437" i="4"/>
  <c r="Q7438" i="4"/>
  <c r="Q7439" i="4"/>
  <c r="Q7440" i="4"/>
  <c r="Q7441" i="4"/>
  <c r="Q7442" i="4"/>
  <c r="Q7443" i="4"/>
  <c r="Q7444" i="4"/>
  <c r="Q7445" i="4"/>
  <c r="Q7446" i="4"/>
  <c r="Q7447" i="4"/>
  <c r="Q7448" i="4"/>
  <c r="Q7449" i="4"/>
  <c r="Q7450" i="4"/>
  <c r="Q7451" i="4"/>
  <c r="Q7452" i="4"/>
  <c r="Q7453" i="4"/>
  <c r="Q7454" i="4"/>
  <c r="Q7455" i="4"/>
  <c r="Q7456" i="4"/>
  <c r="Q7457" i="4"/>
  <c r="Q7458" i="4"/>
  <c r="Q7459" i="4"/>
  <c r="Q7460" i="4"/>
  <c r="Q7461" i="4"/>
  <c r="Q7462" i="4"/>
  <c r="Q7463" i="4"/>
  <c r="Q7464" i="4"/>
  <c r="Q7465" i="4"/>
  <c r="Q7466" i="4"/>
  <c r="Q7467" i="4"/>
  <c r="Q7468" i="4"/>
  <c r="Q7469" i="4"/>
  <c r="Q7470" i="4"/>
  <c r="Q7471" i="4"/>
  <c r="Q7472" i="4"/>
  <c r="Q7473" i="4"/>
  <c r="Q7474" i="4"/>
  <c r="Q7475" i="4"/>
  <c r="Q7476" i="4"/>
  <c r="Q7477" i="4"/>
  <c r="Q7478" i="4"/>
  <c r="Q7479" i="4"/>
  <c r="Q7480" i="4"/>
  <c r="Q7481" i="4"/>
  <c r="Q7482" i="4"/>
  <c r="Q7483" i="4"/>
  <c r="Q7484" i="4"/>
  <c r="Q7485" i="4"/>
  <c r="Q7486" i="4"/>
  <c r="Q7487" i="4"/>
  <c r="Q7488" i="4"/>
  <c r="Q7489" i="4"/>
  <c r="Q7490" i="4"/>
  <c r="Q7491" i="4"/>
  <c r="Q7492" i="4"/>
  <c r="Q7493" i="4"/>
  <c r="Q7494" i="4"/>
  <c r="Q7495" i="4"/>
  <c r="Q7496" i="4"/>
  <c r="Q7497" i="4"/>
  <c r="Q7498" i="4"/>
  <c r="Q7499" i="4"/>
  <c r="Q7500" i="4"/>
  <c r="Q7501" i="4"/>
  <c r="Q7502" i="4"/>
  <c r="Q7503" i="4"/>
  <c r="Q7504" i="4"/>
  <c r="Q7505" i="4"/>
  <c r="Q7506" i="4"/>
  <c r="Q7507" i="4"/>
  <c r="Q7508" i="4"/>
  <c r="Q7509" i="4"/>
  <c r="Q7510" i="4"/>
  <c r="Q7511" i="4"/>
  <c r="Q7512" i="4"/>
  <c r="Q7513" i="4"/>
  <c r="Q7514" i="4"/>
  <c r="Q7515" i="4"/>
  <c r="Q7516" i="4"/>
  <c r="Q7517" i="4"/>
  <c r="Q7518" i="4"/>
  <c r="Q7519" i="4"/>
  <c r="Q7520" i="4"/>
  <c r="Q7521" i="4"/>
  <c r="Q7522" i="4"/>
  <c r="Q7523" i="4"/>
  <c r="Q7524" i="4"/>
  <c r="Q7525" i="4"/>
  <c r="Q7526" i="4"/>
  <c r="Q7527" i="4"/>
  <c r="Q7528" i="4"/>
  <c r="Q7529" i="4"/>
  <c r="Q7530" i="4"/>
  <c r="Q7531" i="4"/>
  <c r="Q7532" i="4"/>
  <c r="Q7533" i="4"/>
  <c r="Q7534" i="4"/>
  <c r="Q7535" i="4"/>
  <c r="Q7536" i="4"/>
  <c r="Q7537" i="4"/>
  <c r="Q7538" i="4"/>
  <c r="Q7539" i="4"/>
  <c r="Q7540" i="4"/>
  <c r="Q7541" i="4"/>
  <c r="Q7542" i="4"/>
  <c r="Q7543" i="4"/>
  <c r="Q7544" i="4"/>
  <c r="Q7545" i="4"/>
  <c r="Q7546" i="4"/>
  <c r="Q7547" i="4"/>
  <c r="Q7548" i="4"/>
  <c r="Q7549" i="4"/>
  <c r="Q7550" i="4"/>
  <c r="Q7551" i="4"/>
  <c r="Q7552" i="4"/>
  <c r="Q7553" i="4"/>
  <c r="Q7554" i="4"/>
  <c r="Q7555" i="4"/>
  <c r="Q7556" i="4"/>
  <c r="Q7557" i="4"/>
  <c r="Q7558" i="4"/>
  <c r="Q7559" i="4"/>
  <c r="Q7560" i="4"/>
  <c r="Q7561" i="4"/>
  <c r="Q7562" i="4"/>
  <c r="Q7563" i="4"/>
  <c r="Q7564" i="4"/>
  <c r="Q7565" i="4"/>
  <c r="Q7566" i="4"/>
  <c r="Q7567" i="4"/>
  <c r="Q7568" i="4"/>
  <c r="Q7569" i="4"/>
  <c r="Q7570" i="4"/>
  <c r="Q7571" i="4"/>
  <c r="Q7572" i="4"/>
  <c r="Q7573" i="4"/>
  <c r="Q7574" i="4"/>
  <c r="Q7575" i="4"/>
  <c r="Q7576" i="4"/>
  <c r="Q7577" i="4"/>
  <c r="Q7578" i="4"/>
  <c r="Q7579" i="4"/>
  <c r="Q7580" i="4"/>
  <c r="Q7581" i="4"/>
  <c r="Q7582" i="4"/>
  <c r="Q7583" i="4"/>
  <c r="Q7584" i="4"/>
  <c r="Q7585" i="4"/>
  <c r="Q7586" i="4"/>
  <c r="Q7587" i="4"/>
  <c r="Q7588" i="4"/>
  <c r="Q7589" i="4"/>
  <c r="Q7590" i="4"/>
  <c r="Q7591" i="4"/>
  <c r="Q7592" i="4"/>
  <c r="Q7593" i="4"/>
  <c r="Q7594" i="4"/>
  <c r="Q7595" i="4"/>
  <c r="Q7596" i="4"/>
  <c r="Q7597" i="4"/>
  <c r="Q7598" i="4"/>
  <c r="Q7599" i="4"/>
  <c r="Q7600" i="4"/>
  <c r="Q7601" i="4"/>
  <c r="Q7602" i="4"/>
  <c r="Q7603" i="4"/>
  <c r="Q7604" i="4"/>
  <c r="Q7605" i="4"/>
  <c r="Q7606" i="4"/>
  <c r="Q7607" i="4"/>
  <c r="Q7608" i="4"/>
  <c r="Q7609" i="4"/>
  <c r="Q7610" i="4"/>
  <c r="Q7611" i="4"/>
  <c r="Q7612" i="4"/>
  <c r="Q7613" i="4"/>
  <c r="Q7614" i="4"/>
  <c r="Q7615" i="4"/>
  <c r="Q7616" i="4"/>
  <c r="Q7617" i="4"/>
  <c r="Q7618" i="4"/>
  <c r="Q7619" i="4"/>
  <c r="Q7620" i="4"/>
  <c r="Q7621" i="4"/>
  <c r="Q7622" i="4"/>
  <c r="Q7623" i="4"/>
  <c r="Q7624" i="4"/>
  <c r="Q7625" i="4"/>
  <c r="Q7626" i="4"/>
  <c r="Q7627" i="4"/>
  <c r="Q7628" i="4"/>
  <c r="Q7629" i="4"/>
  <c r="Q7630" i="4"/>
  <c r="Q7631" i="4"/>
  <c r="Q7632" i="4"/>
  <c r="Q7633" i="4"/>
  <c r="Q7634" i="4"/>
  <c r="Q7635" i="4"/>
  <c r="Q7636" i="4"/>
  <c r="Q7637" i="4"/>
  <c r="Q7638" i="4"/>
  <c r="Q7639" i="4"/>
  <c r="Q7640" i="4"/>
  <c r="Q7641" i="4"/>
  <c r="Q7642" i="4"/>
  <c r="Q7643" i="4"/>
  <c r="Q7644" i="4"/>
  <c r="Q7645" i="4"/>
  <c r="Q7646" i="4"/>
  <c r="Q7647" i="4"/>
  <c r="Q7648" i="4"/>
  <c r="Q7649" i="4"/>
  <c r="Q7650" i="4"/>
  <c r="Q7651" i="4"/>
  <c r="Q7652" i="4"/>
  <c r="Q7653" i="4"/>
  <c r="Q7654" i="4"/>
  <c r="Q7655" i="4"/>
  <c r="Q7656" i="4"/>
  <c r="Q7657" i="4"/>
  <c r="Q7658" i="4"/>
  <c r="Q7659" i="4"/>
  <c r="Q7660" i="4"/>
  <c r="Q7661" i="4"/>
  <c r="Q7662" i="4"/>
  <c r="Q7663" i="4"/>
  <c r="Q7664" i="4"/>
  <c r="Q7665" i="4"/>
  <c r="Q7666" i="4"/>
  <c r="Q7667" i="4"/>
  <c r="Q7668" i="4"/>
  <c r="Q7669" i="4"/>
  <c r="Q7670" i="4"/>
  <c r="Q7671" i="4"/>
  <c r="Q7672" i="4"/>
  <c r="Q7673" i="4"/>
  <c r="Q7674" i="4"/>
  <c r="Q7675" i="4"/>
  <c r="Q7676" i="4"/>
  <c r="Q7677" i="4"/>
  <c r="Q7678" i="4"/>
  <c r="Q7679" i="4"/>
  <c r="Q7680" i="4"/>
  <c r="Q7681" i="4"/>
  <c r="Q7682" i="4"/>
  <c r="Q7683" i="4"/>
  <c r="Q7684" i="4"/>
  <c r="Q7685" i="4"/>
  <c r="Q7686" i="4"/>
  <c r="Q7687" i="4"/>
  <c r="Q7688" i="4"/>
  <c r="Q7689" i="4"/>
  <c r="Q7690" i="4"/>
  <c r="Q7691" i="4"/>
  <c r="Q7692" i="4"/>
  <c r="Q7693" i="4"/>
  <c r="Q7694" i="4"/>
  <c r="Q7695" i="4"/>
  <c r="Q7696" i="4"/>
  <c r="Q7697" i="4"/>
  <c r="Q7698" i="4"/>
  <c r="Q7699" i="4"/>
  <c r="Q7700" i="4"/>
  <c r="Q7701" i="4"/>
  <c r="Q7702" i="4"/>
  <c r="Q7703" i="4"/>
  <c r="Q7704" i="4"/>
  <c r="Q7705" i="4"/>
  <c r="Q7706" i="4"/>
  <c r="Q7707" i="4"/>
  <c r="Q7708" i="4"/>
  <c r="Q7709" i="4"/>
  <c r="Q7710" i="4"/>
  <c r="Q7711" i="4"/>
  <c r="Q7712" i="4"/>
  <c r="Q7713" i="4"/>
  <c r="Q7714" i="4"/>
  <c r="Q7715" i="4"/>
  <c r="Q7716" i="4"/>
  <c r="Q7717" i="4"/>
  <c r="Q7718" i="4"/>
  <c r="Q7719" i="4"/>
  <c r="Q7720" i="4"/>
  <c r="Q7721" i="4"/>
  <c r="Q7722" i="4"/>
  <c r="Q7723" i="4"/>
  <c r="Q7724" i="4"/>
  <c r="Q7725" i="4"/>
  <c r="Q7726" i="4"/>
  <c r="Q7727" i="4"/>
  <c r="Q7728" i="4"/>
  <c r="Q7729" i="4"/>
  <c r="Q7730" i="4"/>
  <c r="Q7731" i="4"/>
  <c r="Q7732" i="4"/>
  <c r="Q7733" i="4"/>
  <c r="Q7734" i="4"/>
  <c r="Q7735" i="4"/>
  <c r="Q7736" i="4"/>
  <c r="Q7737" i="4"/>
  <c r="Q7738" i="4"/>
  <c r="Q7739" i="4"/>
  <c r="Q7740" i="4"/>
  <c r="Q7741" i="4"/>
  <c r="Q7742" i="4"/>
  <c r="Q7743" i="4"/>
  <c r="Q7744" i="4"/>
  <c r="Q7745" i="4"/>
  <c r="Q7746" i="4"/>
  <c r="Q7747" i="4"/>
  <c r="Q7748" i="4"/>
  <c r="Q7749" i="4"/>
  <c r="Q7750" i="4"/>
  <c r="Q7751" i="4"/>
  <c r="Q7752" i="4"/>
  <c r="Q7753" i="4"/>
  <c r="Q7754" i="4"/>
  <c r="Q7755" i="4"/>
  <c r="Q7756" i="4"/>
  <c r="Q7757" i="4"/>
  <c r="Q7758" i="4"/>
  <c r="Q7759" i="4"/>
  <c r="Q7760" i="4"/>
  <c r="Q7761" i="4"/>
  <c r="Q7762" i="4"/>
  <c r="Q7763" i="4"/>
  <c r="Q7764" i="4"/>
  <c r="Q7765" i="4"/>
  <c r="Q7766" i="4"/>
  <c r="Q7767" i="4"/>
  <c r="Q7768" i="4"/>
  <c r="Q7769" i="4"/>
  <c r="Q7770" i="4"/>
  <c r="Q7771" i="4"/>
  <c r="Q7772" i="4"/>
  <c r="Q7773" i="4"/>
  <c r="Q7774" i="4"/>
  <c r="Q7775" i="4"/>
  <c r="Q7776" i="4"/>
  <c r="Q7777" i="4"/>
  <c r="Q7778" i="4"/>
  <c r="Q7779" i="4"/>
  <c r="Q7780" i="4"/>
  <c r="Q7781" i="4"/>
  <c r="Q7782" i="4"/>
  <c r="Q7783" i="4"/>
  <c r="Q7784" i="4"/>
  <c r="Q7785" i="4"/>
  <c r="Q7786" i="4"/>
  <c r="Q7787" i="4"/>
  <c r="Q7788" i="4"/>
  <c r="Q7789" i="4"/>
  <c r="Q7790" i="4"/>
  <c r="Q7791" i="4"/>
  <c r="Q7792" i="4"/>
  <c r="Q7793" i="4"/>
  <c r="Q7794" i="4"/>
  <c r="Q7795" i="4"/>
  <c r="Q7796" i="4"/>
  <c r="Q7797" i="4"/>
  <c r="Q7798" i="4"/>
  <c r="Q7799" i="4"/>
  <c r="Q7800" i="4"/>
  <c r="Q7801" i="4"/>
  <c r="Q7802" i="4"/>
  <c r="Q7803" i="4"/>
  <c r="Q7804" i="4"/>
  <c r="Q7805" i="4"/>
  <c r="Q7806" i="4"/>
  <c r="Q7807" i="4"/>
  <c r="Q7808" i="4"/>
  <c r="Q7809" i="4"/>
  <c r="Q7810" i="4"/>
  <c r="Q7811" i="4"/>
  <c r="Q7812" i="4"/>
  <c r="Q7813" i="4"/>
  <c r="Q7814" i="4"/>
  <c r="Q7815" i="4"/>
  <c r="Q7816" i="4"/>
  <c r="Q7817" i="4"/>
  <c r="Q7818" i="4"/>
  <c r="Q7819" i="4"/>
  <c r="Q7820" i="4"/>
  <c r="Q7821" i="4"/>
  <c r="Q7822" i="4"/>
  <c r="Q7823" i="4"/>
  <c r="Q7824" i="4"/>
  <c r="Q7825" i="4"/>
  <c r="Q7826" i="4"/>
  <c r="Q7827" i="4"/>
  <c r="Q7828" i="4"/>
  <c r="Q7829" i="4"/>
  <c r="Q7830" i="4"/>
  <c r="Q7831" i="4"/>
  <c r="Q7832" i="4"/>
  <c r="Q7833" i="4"/>
  <c r="Q7834" i="4"/>
  <c r="Q7835" i="4"/>
  <c r="Q7836" i="4"/>
  <c r="Q7837" i="4"/>
  <c r="Q7838" i="4"/>
  <c r="Q7839" i="4"/>
  <c r="Q7840" i="4"/>
  <c r="Q7841" i="4"/>
  <c r="Q7842" i="4"/>
  <c r="Q7843" i="4"/>
  <c r="Q7844" i="4"/>
  <c r="Q7845" i="4"/>
  <c r="Q7846" i="4"/>
  <c r="Q7847" i="4"/>
  <c r="Q7848" i="4"/>
  <c r="Q7849" i="4"/>
  <c r="Q7850" i="4"/>
  <c r="Q7851" i="4"/>
  <c r="Q7852" i="4"/>
  <c r="Q7853" i="4"/>
  <c r="Q7854" i="4"/>
  <c r="Q7855" i="4"/>
  <c r="Q7856" i="4"/>
  <c r="Q7857" i="4"/>
  <c r="Q7858" i="4"/>
  <c r="Q7859" i="4"/>
  <c r="Q7860" i="4"/>
  <c r="Q7861" i="4"/>
  <c r="Q7862" i="4"/>
  <c r="Q7863" i="4"/>
  <c r="Q7864" i="4"/>
  <c r="Q7865" i="4"/>
  <c r="Q7866" i="4"/>
  <c r="Q7867" i="4"/>
  <c r="Q7868" i="4"/>
  <c r="Q7869" i="4"/>
  <c r="Q7870" i="4"/>
  <c r="Q7871" i="4"/>
  <c r="Q7872" i="4"/>
  <c r="Q7873" i="4"/>
  <c r="Q7874" i="4"/>
  <c r="Q7875" i="4"/>
  <c r="Q7876" i="4"/>
  <c r="Q7877" i="4"/>
  <c r="Q7878" i="4"/>
  <c r="Q7879" i="4"/>
  <c r="Q7880" i="4"/>
  <c r="Q7881" i="4"/>
  <c r="Q7882" i="4"/>
  <c r="Q7883" i="4"/>
  <c r="Q7884" i="4"/>
  <c r="Q7885" i="4"/>
  <c r="Q7886" i="4"/>
  <c r="Q7887" i="4"/>
  <c r="Q7888" i="4"/>
  <c r="Q7889" i="4"/>
  <c r="Q7890" i="4"/>
  <c r="Q7891" i="4"/>
  <c r="Q7892" i="4"/>
  <c r="Q7893" i="4"/>
  <c r="Q7894" i="4"/>
  <c r="Q7895" i="4"/>
  <c r="Q7896" i="4"/>
  <c r="Q7897" i="4"/>
  <c r="Q7898" i="4"/>
  <c r="Q7899" i="4"/>
  <c r="Q7900" i="4"/>
  <c r="Q7901" i="4"/>
  <c r="Q7902" i="4"/>
  <c r="Q7903" i="4"/>
  <c r="Q7904" i="4"/>
  <c r="Q7905" i="4"/>
  <c r="Q7906" i="4"/>
  <c r="Q7907" i="4"/>
  <c r="Q7908" i="4"/>
  <c r="Q7909" i="4"/>
  <c r="Q7910" i="4"/>
  <c r="Q7911" i="4"/>
  <c r="Q7912" i="4"/>
  <c r="Q7913" i="4"/>
  <c r="Q7914" i="4"/>
  <c r="Q7915" i="4"/>
  <c r="Q7916" i="4"/>
  <c r="Q7917" i="4"/>
  <c r="Q7918" i="4"/>
  <c r="Q7919" i="4"/>
  <c r="Q7920" i="4"/>
  <c r="Q7921" i="4"/>
  <c r="Q7922" i="4"/>
  <c r="Q7923" i="4"/>
  <c r="Q7924" i="4"/>
  <c r="Q7925" i="4"/>
  <c r="Q7926" i="4"/>
  <c r="Q7927" i="4"/>
  <c r="Q7928" i="4"/>
  <c r="Q7929" i="4"/>
  <c r="Q7930" i="4"/>
  <c r="Q7931" i="4"/>
  <c r="Q7932" i="4"/>
  <c r="Q7933" i="4"/>
  <c r="Q7934" i="4"/>
  <c r="Q7935" i="4"/>
  <c r="Q7936" i="4"/>
  <c r="Q7937" i="4"/>
  <c r="Q7938" i="4"/>
  <c r="Q7939" i="4"/>
  <c r="Q7940" i="4"/>
  <c r="Q7941" i="4"/>
  <c r="Q7942" i="4"/>
  <c r="Q7943" i="4"/>
  <c r="Q7944" i="4"/>
  <c r="Q7945" i="4"/>
  <c r="Q7946" i="4"/>
  <c r="Q7947" i="4"/>
  <c r="Q7948" i="4"/>
  <c r="Q7949" i="4"/>
  <c r="Q7950" i="4"/>
  <c r="Q7951" i="4"/>
  <c r="Q7952" i="4"/>
  <c r="Q7953" i="4"/>
  <c r="Q7954" i="4"/>
  <c r="Q7955" i="4"/>
  <c r="Q7956" i="4"/>
  <c r="Q7957" i="4"/>
  <c r="Q7958" i="4"/>
  <c r="Q7959" i="4"/>
  <c r="Q7960" i="4"/>
  <c r="Q7961" i="4"/>
  <c r="Q7962" i="4"/>
  <c r="Q7963" i="4"/>
  <c r="Q7964" i="4"/>
  <c r="Q7965" i="4"/>
  <c r="Q7966" i="4"/>
  <c r="Q7967" i="4"/>
  <c r="Q7968" i="4"/>
  <c r="Q7969" i="4"/>
  <c r="Q7970" i="4"/>
  <c r="Q7971" i="4"/>
  <c r="Q7972" i="4"/>
  <c r="Q7973" i="4"/>
  <c r="Q7974" i="4"/>
  <c r="Q7975" i="4"/>
  <c r="Q7976" i="4"/>
  <c r="Q7977" i="4"/>
  <c r="Q7978" i="4"/>
  <c r="Q7979" i="4"/>
  <c r="Q7980" i="4"/>
  <c r="Q7981" i="4"/>
  <c r="Q7982" i="4"/>
  <c r="Q7983" i="4"/>
  <c r="Q7984" i="4"/>
  <c r="Q7985" i="4"/>
  <c r="Q7986" i="4"/>
  <c r="Q7987" i="4"/>
  <c r="Q7988" i="4"/>
  <c r="Q7989" i="4"/>
  <c r="Q7990" i="4"/>
  <c r="Q7991" i="4"/>
  <c r="Q7992" i="4"/>
  <c r="Q7993" i="4"/>
  <c r="Q7994" i="4"/>
  <c r="Q7995" i="4"/>
  <c r="Q7996" i="4"/>
  <c r="Q7997" i="4"/>
  <c r="Q7998" i="4"/>
  <c r="Q7999" i="4"/>
  <c r="Q8000" i="4"/>
  <c r="Q8001" i="4"/>
  <c r="Q8002" i="4"/>
  <c r="Q8003" i="4"/>
  <c r="Q8004" i="4"/>
  <c r="Q8005" i="4"/>
  <c r="Q8006" i="4"/>
  <c r="Q8007" i="4"/>
  <c r="Q8008" i="4"/>
  <c r="Q8009" i="4"/>
  <c r="Q8010" i="4"/>
  <c r="Q8011" i="4"/>
  <c r="Q8012" i="4"/>
  <c r="Q8013" i="4"/>
  <c r="Q8014" i="4"/>
  <c r="Q8015" i="4"/>
  <c r="Q8016" i="4"/>
  <c r="Q8017" i="4"/>
  <c r="Q8018" i="4"/>
  <c r="Q8019" i="4"/>
  <c r="Q8020" i="4"/>
  <c r="Q8021" i="4"/>
  <c r="Q8022" i="4"/>
  <c r="Q8023" i="4"/>
  <c r="Q8024" i="4"/>
  <c r="Q8025" i="4"/>
  <c r="Q8026" i="4"/>
  <c r="Q8027" i="4"/>
  <c r="Q8028" i="4"/>
  <c r="Q8029" i="4"/>
  <c r="Q8030" i="4"/>
  <c r="Q8031" i="4"/>
  <c r="Q8032" i="4"/>
  <c r="Q8033" i="4"/>
  <c r="Q8034" i="4"/>
  <c r="Q8035" i="4"/>
  <c r="Q8036" i="4"/>
  <c r="Q8037" i="4"/>
  <c r="Q8038" i="4"/>
  <c r="Q8039" i="4"/>
  <c r="Q8040" i="4"/>
  <c r="Q8041" i="4"/>
  <c r="Q8042" i="4"/>
  <c r="Q8043" i="4"/>
  <c r="Q8044" i="4"/>
  <c r="Q8045" i="4"/>
  <c r="Q8046" i="4"/>
  <c r="Q8047" i="4"/>
  <c r="Q8048" i="4"/>
  <c r="Q8049" i="4"/>
  <c r="Q8050" i="4"/>
  <c r="Q8051" i="4"/>
  <c r="Q8052" i="4"/>
  <c r="Q8053" i="4"/>
  <c r="Q8054" i="4"/>
  <c r="Q8055" i="4"/>
  <c r="Q8056" i="4"/>
  <c r="Q8057" i="4"/>
  <c r="Q8058" i="4"/>
  <c r="Q8059" i="4"/>
  <c r="Q8060" i="4"/>
  <c r="Q8061" i="4"/>
  <c r="Q8062" i="4"/>
  <c r="Q8063" i="4"/>
  <c r="Q8064" i="4"/>
  <c r="Q8065" i="4"/>
  <c r="Q8066" i="4"/>
  <c r="Q8067" i="4"/>
  <c r="Q8068" i="4"/>
  <c r="Q8069" i="4"/>
  <c r="Q8070" i="4"/>
  <c r="Q8071" i="4"/>
  <c r="Q8072" i="4"/>
  <c r="Q8073" i="4"/>
  <c r="Q8074" i="4"/>
  <c r="Q8075" i="4"/>
  <c r="Q8076" i="4"/>
  <c r="Q8077" i="4"/>
  <c r="Q8078" i="4"/>
  <c r="Q8079" i="4"/>
  <c r="Q8080" i="4"/>
  <c r="Q8081" i="4"/>
  <c r="Q8082" i="4"/>
  <c r="Q8083" i="4"/>
  <c r="Q8084" i="4"/>
  <c r="Q8085" i="4"/>
  <c r="Q8086" i="4"/>
  <c r="Q8087" i="4"/>
  <c r="Q8088" i="4"/>
  <c r="Q8089" i="4"/>
  <c r="Q8090" i="4"/>
  <c r="Q8091" i="4"/>
  <c r="Q8092" i="4"/>
  <c r="Q8093" i="4"/>
  <c r="Q8094" i="4"/>
  <c r="Q8095" i="4"/>
  <c r="Q8096" i="4"/>
  <c r="Q8097" i="4"/>
  <c r="Q8098" i="4"/>
  <c r="Q8099" i="4"/>
  <c r="Q8100" i="4"/>
  <c r="Q8101" i="4"/>
  <c r="Q8102" i="4"/>
  <c r="Q8103" i="4"/>
  <c r="Q8104" i="4"/>
  <c r="Q8105" i="4"/>
  <c r="Q8106" i="4"/>
  <c r="Q8107" i="4"/>
  <c r="Q8108" i="4"/>
  <c r="Q8109" i="4"/>
  <c r="Q8110" i="4"/>
  <c r="Q8111" i="4"/>
  <c r="Q8112" i="4"/>
  <c r="Q8113" i="4"/>
  <c r="Q8114" i="4"/>
  <c r="Q8115" i="4"/>
  <c r="Q8116" i="4"/>
  <c r="Q8117" i="4"/>
  <c r="Q8118" i="4"/>
  <c r="Q8119" i="4"/>
  <c r="Q8120" i="4"/>
  <c r="Q8121" i="4"/>
  <c r="Q8122" i="4"/>
  <c r="Q8123" i="4"/>
  <c r="Q8124" i="4"/>
  <c r="Q8125" i="4"/>
  <c r="Q8126" i="4"/>
  <c r="Q8127" i="4"/>
  <c r="Q8128" i="4"/>
  <c r="Q8129" i="4"/>
  <c r="Q8130" i="4"/>
  <c r="Q8131" i="4"/>
  <c r="Q8132" i="4"/>
  <c r="Q8133" i="4"/>
  <c r="Q8134" i="4"/>
  <c r="Q8135" i="4"/>
  <c r="Q8136" i="4"/>
  <c r="Q8137" i="4"/>
  <c r="Q8138" i="4"/>
  <c r="Q8139" i="4"/>
  <c r="Q8140" i="4"/>
  <c r="Q8141" i="4"/>
  <c r="Q8142" i="4"/>
  <c r="Q8143" i="4"/>
  <c r="Q8144" i="4"/>
  <c r="Q8145" i="4"/>
  <c r="Q8146" i="4"/>
  <c r="Q8147" i="4"/>
  <c r="Q8148" i="4"/>
  <c r="Q8149" i="4"/>
  <c r="Q8150" i="4"/>
  <c r="Q8151" i="4"/>
  <c r="Q8152" i="4"/>
  <c r="Q8153" i="4"/>
  <c r="Q8154" i="4"/>
  <c r="Q8155" i="4"/>
  <c r="Q8156" i="4"/>
  <c r="Q8157" i="4"/>
  <c r="Q8158" i="4"/>
  <c r="Q8159" i="4"/>
  <c r="Q8160" i="4"/>
  <c r="Q8161" i="4"/>
  <c r="Q8162" i="4"/>
  <c r="Q8163" i="4"/>
  <c r="Q8164" i="4"/>
  <c r="Q8165" i="4"/>
  <c r="Q8166" i="4"/>
  <c r="Q8167" i="4"/>
  <c r="Q8168" i="4"/>
  <c r="Q8169" i="4"/>
  <c r="Q8170" i="4"/>
  <c r="Q8171" i="4"/>
  <c r="Q8172" i="4"/>
  <c r="Q8173" i="4"/>
  <c r="Q8174" i="4"/>
  <c r="Q8175" i="4"/>
  <c r="Q8176" i="4"/>
  <c r="Q8177" i="4"/>
  <c r="Q8178" i="4"/>
  <c r="Q8179" i="4"/>
  <c r="Q8180" i="4"/>
  <c r="Q8181" i="4"/>
  <c r="Q8182" i="4"/>
  <c r="Q8183" i="4"/>
  <c r="Q8184" i="4"/>
  <c r="Q8185" i="4"/>
  <c r="Q8186" i="4"/>
  <c r="Q8187" i="4"/>
  <c r="Q8188" i="4"/>
  <c r="Q8189" i="4"/>
  <c r="Q8190" i="4"/>
  <c r="Q8191" i="4"/>
  <c r="Q8192" i="4"/>
  <c r="Q8193" i="4"/>
  <c r="Q8194" i="4"/>
  <c r="Q8195" i="4"/>
  <c r="Q8196" i="4"/>
  <c r="Q8197" i="4"/>
  <c r="Q8198" i="4"/>
  <c r="Q8199" i="4"/>
  <c r="Q8200" i="4"/>
  <c r="Q8201" i="4"/>
  <c r="Q8202" i="4"/>
  <c r="Q8203" i="4"/>
  <c r="Q8204" i="4"/>
  <c r="Q8205" i="4"/>
  <c r="Q8206" i="4"/>
  <c r="Q8207" i="4"/>
  <c r="Q8208" i="4"/>
  <c r="Q8209" i="4"/>
  <c r="Q8210" i="4"/>
  <c r="Q8211" i="4"/>
  <c r="Q8212" i="4"/>
  <c r="Q8213" i="4"/>
  <c r="Q8214" i="4"/>
  <c r="Q8215" i="4"/>
  <c r="Q8216" i="4"/>
  <c r="Q8217" i="4"/>
  <c r="Q8218" i="4"/>
  <c r="Q8219" i="4"/>
  <c r="Q8220" i="4"/>
  <c r="Q8221" i="4"/>
  <c r="Q8222" i="4"/>
  <c r="Q8223" i="4"/>
  <c r="Q8224" i="4"/>
  <c r="Q8225" i="4"/>
  <c r="Q8226" i="4"/>
  <c r="Q8227" i="4"/>
  <c r="Q8228" i="4"/>
  <c r="Q8229" i="4"/>
  <c r="Q8230" i="4"/>
  <c r="Q8231" i="4"/>
  <c r="Q8232" i="4"/>
  <c r="Q8233" i="4"/>
  <c r="Q8234" i="4"/>
  <c r="Q8235" i="4"/>
  <c r="Q8236" i="4"/>
  <c r="Q8237" i="4"/>
  <c r="Q8238" i="4"/>
  <c r="Q8239" i="4"/>
  <c r="Q8240" i="4"/>
  <c r="Q8241" i="4"/>
  <c r="Q8242" i="4"/>
  <c r="Q8243" i="4"/>
  <c r="Q8244" i="4"/>
  <c r="Q8245" i="4"/>
  <c r="Q8246" i="4"/>
  <c r="Q8247" i="4"/>
  <c r="Q8248" i="4"/>
  <c r="Q8249" i="4"/>
  <c r="Q8250" i="4"/>
  <c r="Q8251" i="4"/>
  <c r="Q8252" i="4"/>
  <c r="Q8253" i="4"/>
  <c r="Q8254" i="4"/>
  <c r="Q8255" i="4"/>
  <c r="Q8256" i="4"/>
  <c r="Q8257" i="4"/>
  <c r="Q8258" i="4"/>
  <c r="Q8259" i="4"/>
  <c r="Q8260" i="4"/>
  <c r="Q8261" i="4"/>
  <c r="Q8262" i="4"/>
  <c r="Q8263" i="4"/>
  <c r="Q8264" i="4"/>
  <c r="Q8265" i="4"/>
  <c r="Q8266" i="4"/>
  <c r="Q8267" i="4"/>
  <c r="Q8268" i="4"/>
  <c r="Q8269" i="4"/>
  <c r="Q8270" i="4"/>
  <c r="Q8271" i="4"/>
  <c r="Q8272" i="4"/>
  <c r="Q8273" i="4"/>
  <c r="Q8274" i="4"/>
  <c r="Q8275" i="4"/>
  <c r="Q8276" i="4"/>
  <c r="Q8277" i="4"/>
  <c r="Q8278" i="4"/>
  <c r="Q8279" i="4"/>
  <c r="Q8280" i="4"/>
  <c r="Q8281" i="4"/>
  <c r="Q8282" i="4"/>
  <c r="Q8283" i="4"/>
  <c r="Q8284" i="4"/>
  <c r="Q8285" i="4"/>
  <c r="Q8286" i="4"/>
  <c r="Q8287" i="4"/>
  <c r="Q8288" i="4"/>
  <c r="Q8289" i="4"/>
  <c r="Q8290" i="4"/>
  <c r="Q8291" i="4"/>
  <c r="Q8292" i="4"/>
  <c r="Q8293" i="4"/>
  <c r="Q8294" i="4"/>
  <c r="Q8295" i="4"/>
  <c r="Q8296" i="4"/>
  <c r="Q8297" i="4"/>
  <c r="Q8298" i="4"/>
  <c r="Q8299" i="4"/>
  <c r="Q8300" i="4"/>
  <c r="Q8301" i="4"/>
  <c r="Q8302" i="4"/>
  <c r="Q8303" i="4"/>
  <c r="Q8304" i="4"/>
  <c r="Q8305" i="4"/>
  <c r="Q8306" i="4"/>
  <c r="Q8307" i="4"/>
  <c r="Q8308" i="4"/>
  <c r="Q8309" i="4"/>
  <c r="Q8310" i="4"/>
  <c r="Q8311" i="4"/>
  <c r="Q8312" i="4"/>
  <c r="Q8313" i="4"/>
  <c r="Q8314" i="4"/>
  <c r="Q8315" i="4"/>
  <c r="Q8316" i="4"/>
  <c r="Q8317" i="4"/>
  <c r="Q8318" i="4"/>
  <c r="Q8319" i="4"/>
  <c r="Q8320" i="4"/>
  <c r="Q8321" i="4"/>
  <c r="Q8322" i="4"/>
  <c r="Q8323" i="4"/>
  <c r="Q8324" i="4"/>
  <c r="Q8325" i="4"/>
  <c r="Q8326" i="4"/>
  <c r="Q8327" i="4"/>
  <c r="Q8328" i="4"/>
  <c r="Q8329" i="4"/>
  <c r="Q8330" i="4"/>
  <c r="Q8331" i="4"/>
  <c r="Q8332" i="4"/>
  <c r="Q8333" i="4"/>
  <c r="Q8334" i="4"/>
  <c r="Q8335" i="4"/>
  <c r="Q8336" i="4"/>
  <c r="Q8337" i="4"/>
  <c r="Q8338" i="4"/>
  <c r="Q8339" i="4"/>
  <c r="Q8340" i="4"/>
  <c r="Q8341" i="4"/>
  <c r="Q8342" i="4"/>
  <c r="Q8343" i="4"/>
  <c r="Q8344" i="4"/>
  <c r="Q8345" i="4"/>
  <c r="Q8346" i="4"/>
  <c r="Q8347" i="4"/>
  <c r="Q8348" i="4"/>
  <c r="Q8349" i="4"/>
  <c r="Q8350" i="4"/>
  <c r="Q8351" i="4"/>
  <c r="Q8352" i="4"/>
  <c r="Q8353" i="4"/>
  <c r="Q8354" i="4"/>
  <c r="Q8355" i="4"/>
  <c r="Q8356" i="4"/>
  <c r="Q8357" i="4"/>
  <c r="Q8358" i="4"/>
  <c r="Q8359" i="4"/>
  <c r="Q8360" i="4"/>
  <c r="Q8361" i="4"/>
  <c r="Q8362" i="4"/>
  <c r="Q8363" i="4"/>
  <c r="Q8364" i="4"/>
  <c r="Q8365" i="4"/>
  <c r="Q8366" i="4"/>
  <c r="Q8367" i="4"/>
  <c r="Q8368" i="4"/>
  <c r="Q8369" i="4"/>
  <c r="Q8370" i="4"/>
  <c r="Q8371" i="4"/>
  <c r="Q8372" i="4"/>
  <c r="Q8373" i="4"/>
  <c r="Q8374" i="4"/>
  <c r="Q8375" i="4"/>
  <c r="Q8376" i="4"/>
  <c r="Q8377" i="4"/>
  <c r="Q8378" i="4"/>
  <c r="Q8379" i="4"/>
  <c r="Q8380" i="4"/>
  <c r="Q8381" i="4"/>
  <c r="Q8382" i="4"/>
  <c r="Q8383" i="4"/>
  <c r="Q8384" i="4"/>
  <c r="Q8385" i="4"/>
  <c r="Q8386" i="4"/>
  <c r="Q8387" i="4"/>
  <c r="Q8388" i="4"/>
  <c r="Q8389" i="4"/>
  <c r="Q8390" i="4"/>
  <c r="Q8391" i="4"/>
  <c r="Q8392" i="4"/>
  <c r="Q8393" i="4"/>
  <c r="Q8394" i="4"/>
  <c r="Q8395" i="4"/>
  <c r="Q8396" i="4"/>
  <c r="Q8397" i="4"/>
  <c r="Q8398" i="4"/>
  <c r="Q8399" i="4"/>
  <c r="Q8400" i="4"/>
  <c r="Q8401" i="4"/>
  <c r="Q8402" i="4"/>
  <c r="Q8403" i="4"/>
  <c r="Q8404" i="4"/>
  <c r="Q8405" i="4"/>
  <c r="Q8406" i="4"/>
  <c r="Q8407" i="4"/>
  <c r="Q8408" i="4"/>
  <c r="Q8409" i="4"/>
  <c r="Q8410" i="4"/>
  <c r="Q8411" i="4"/>
  <c r="Q8412" i="4"/>
  <c r="Q8413" i="4"/>
  <c r="Q8414" i="4"/>
  <c r="Q8415" i="4"/>
  <c r="Q8416" i="4"/>
  <c r="Q8417" i="4"/>
  <c r="Q8418" i="4"/>
  <c r="Q8419" i="4"/>
  <c r="Q8420" i="4"/>
  <c r="Q8421" i="4"/>
  <c r="Q8422" i="4"/>
  <c r="Q8423" i="4"/>
  <c r="Q8424" i="4"/>
  <c r="Q8425" i="4"/>
  <c r="Q8426" i="4"/>
  <c r="Q8427" i="4"/>
  <c r="Q8428" i="4"/>
  <c r="Q8429" i="4"/>
  <c r="Q8430" i="4"/>
  <c r="Q8431" i="4"/>
  <c r="Q8432" i="4"/>
  <c r="Q8433" i="4"/>
  <c r="Q8434" i="4"/>
  <c r="Q8435" i="4"/>
  <c r="Q8436" i="4"/>
  <c r="Q8437" i="4"/>
  <c r="Q8438" i="4"/>
  <c r="Q8439" i="4"/>
  <c r="Q8440" i="4"/>
  <c r="Q8441" i="4"/>
  <c r="Q8442" i="4"/>
  <c r="Q8443" i="4"/>
  <c r="Q8444" i="4"/>
  <c r="Q8445" i="4"/>
  <c r="Q8446" i="4"/>
  <c r="Q8447" i="4"/>
  <c r="Q8448" i="4"/>
  <c r="Q8449" i="4"/>
  <c r="Q8450" i="4"/>
  <c r="Q8451" i="4"/>
  <c r="Q8452" i="4"/>
  <c r="Q8453" i="4"/>
  <c r="Q8454" i="4"/>
  <c r="Q8455" i="4"/>
  <c r="Q8456" i="4"/>
  <c r="Q8457" i="4"/>
  <c r="Q8458" i="4"/>
  <c r="Q8459" i="4"/>
  <c r="Q8460" i="4"/>
  <c r="Q8461" i="4"/>
  <c r="Q8462" i="4"/>
  <c r="Q8463" i="4"/>
  <c r="Q8464" i="4"/>
  <c r="Q8465" i="4"/>
  <c r="Q8466" i="4"/>
  <c r="Q8467" i="4"/>
  <c r="Q8468" i="4"/>
  <c r="Q8469" i="4"/>
  <c r="Q8470" i="4"/>
  <c r="Q8471" i="4"/>
  <c r="Q8472" i="4"/>
  <c r="Q8473" i="4"/>
  <c r="Q8474" i="4"/>
  <c r="Q8475" i="4"/>
  <c r="Q8476" i="4"/>
  <c r="Q8477" i="4"/>
  <c r="Q8478" i="4"/>
  <c r="Q8479" i="4"/>
  <c r="Q8480" i="4"/>
  <c r="Q8481" i="4"/>
  <c r="Q8482" i="4"/>
  <c r="Q8483" i="4"/>
  <c r="Q8484" i="4"/>
  <c r="Q8485" i="4"/>
  <c r="Q8486" i="4"/>
  <c r="Q8487" i="4"/>
  <c r="Q8488" i="4"/>
  <c r="Q8489" i="4"/>
  <c r="Q8490" i="4"/>
  <c r="Q8491" i="4"/>
  <c r="Q8492" i="4"/>
  <c r="Q8493" i="4"/>
  <c r="Q8494" i="4"/>
  <c r="Q8495" i="4"/>
  <c r="Q8496" i="4"/>
  <c r="Q8497" i="4"/>
  <c r="Q8498" i="4"/>
  <c r="Q8499" i="4"/>
  <c r="Q8500" i="4"/>
  <c r="Q8501" i="4"/>
  <c r="Q8502" i="4"/>
  <c r="Q8503" i="4"/>
  <c r="Q8504" i="4"/>
  <c r="Q8505" i="4"/>
  <c r="Q8506" i="4"/>
  <c r="Q8507" i="4"/>
  <c r="Q8508" i="4"/>
  <c r="Q8509" i="4"/>
  <c r="Q8510" i="4"/>
  <c r="Q8511" i="4"/>
  <c r="Q8512" i="4"/>
  <c r="Q8513" i="4"/>
  <c r="Q8514" i="4"/>
  <c r="Q8515" i="4"/>
  <c r="Q8516" i="4"/>
  <c r="Q8517" i="4"/>
  <c r="Q8518" i="4"/>
  <c r="Q8519" i="4"/>
  <c r="Q8520" i="4"/>
  <c r="Q8521" i="4"/>
  <c r="Q8522" i="4"/>
  <c r="Q8523" i="4"/>
  <c r="Q8524" i="4"/>
  <c r="Q8525" i="4"/>
  <c r="Q8526" i="4"/>
  <c r="Q8527" i="4"/>
  <c r="Q8528" i="4"/>
  <c r="Q8529" i="4"/>
  <c r="Q8530" i="4"/>
  <c r="Q8531" i="4"/>
  <c r="Q8532" i="4"/>
  <c r="Q8533" i="4"/>
  <c r="Q8534" i="4"/>
  <c r="Q8535" i="4"/>
  <c r="Q8536" i="4"/>
  <c r="Q8537" i="4"/>
  <c r="Q8538" i="4"/>
  <c r="Q8539" i="4"/>
  <c r="Q8540" i="4"/>
  <c r="Q8541" i="4"/>
  <c r="Q8542" i="4"/>
  <c r="Q8543" i="4"/>
  <c r="Q8544" i="4"/>
  <c r="Q8545" i="4"/>
  <c r="Q8546" i="4"/>
  <c r="Q8547" i="4"/>
  <c r="Q8548" i="4"/>
  <c r="Q8549" i="4"/>
  <c r="Q8550" i="4"/>
  <c r="Q8551" i="4"/>
  <c r="Q8552" i="4"/>
  <c r="Q8553" i="4"/>
  <c r="Q8554" i="4"/>
  <c r="Q8555" i="4"/>
  <c r="Q8556" i="4"/>
  <c r="Q8557" i="4"/>
  <c r="Q8558" i="4"/>
  <c r="Q8559" i="4"/>
  <c r="Q8560" i="4"/>
  <c r="Q8561" i="4"/>
  <c r="Q8562" i="4"/>
  <c r="Q8563" i="4"/>
  <c r="Q8564" i="4"/>
  <c r="Q8565" i="4"/>
  <c r="Q8566" i="4"/>
  <c r="Q8567" i="4"/>
  <c r="Q8568" i="4"/>
  <c r="Q8569" i="4"/>
  <c r="Q8570" i="4"/>
  <c r="Q8571" i="4"/>
  <c r="Q8572" i="4"/>
  <c r="Q8573" i="4"/>
  <c r="Q8574" i="4"/>
  <c r="Q8575" i="4"/>
  <c r="Q8576" i="4"/>
  <c r="Q8577" i="4"/>
  <c r="Q8578" i="4"/>
  <c r="Q8579" i="4"/>
  <c r="Q8580" i="4"/>
  <c r="Q8581" i="4"/>
  <c r="Q8582" i="4"/>
  <c r="Q8583" i="4"/>
  <c r="Q8584" i="4"/>
  <c r="Q8585" i="4"/>
  <c r="Q8586" i="4"/>
  <c r="Q8587" i="4"/>
  <c r="Q8588" i="4"/>
  <c r="Q8589" i="4"/>
  <c r="Q8590" i="4"/>
  <c r="Q8591" i="4"/>
  <c r="Q8592" i="4"/>
  <c r="Q8593" i="4"/>
  <c r="Q8594" i="4"/>
  <c r="Q8595" i="4"/>
  <c r="Q8596" i="4"/>
  <c r="Q8597" i="4"/>
  <c r="Q8598" i="4"/>
  <c r="Q8599" i="4"/>
  <c r="Q8600" i="4"/>
  <c r="Q8601" i="4"/>
  <c r="Q8602" i="4"/>
  <c r="Q8603" i="4"/>
  <c r="Q8604" i="4"/>
  <c r="Q8605" i="4"/>
  <c r="Q8606" i="4"/>
  <c r="Q8607" i="4"/>
  <c r="Q8608" i="4"/>
  <c r="Q8609" i="4"/>
  <c r="Q8610" i="4"/>
  <c r="Q8611" i="4"/>
  <c r="Q8612" i="4"/>
  <c r="Q8613" i="4"/>
  <c r="Q8614" i="4"/>
  <c r="Q8615" i="4"/>
  <c r="Q8616" i="4"/>
  <c r="Q8617" i="4"/>
  <c r="Q8618" i="4"/>
  <c r="Q8619" i="4"/>
  <c r="Q8620" i="4"/>
  <c r="Q8621" i="4"/>
  <c r="Q8622" i="4"/>
  <c r="Q8623" i="4"/>
  <c r="Q8624" i="4"/>
  <c r="Q8625" i="4"/>
  <c r="Q8626" i="4"/>
  <c r="Q8627" i="4"/>
  <c r="Q8628" i="4"/>
  <c r="Q8629" i="4"/>
  <c r="Q8630" i="4"/>
  <c r="Q8631" i="4"/>
  <c r="Q8632" i="4"/>
  <c r="Q8633" i="4"/>
  <c r="Q8634" i="4"/>
  <c r="Q8635" i="4"/>
  <c r="Q8636" i="4"/>
  <c r="Q8637" i="4"/>
  <c r="Q8638" i="4"/>
  <c r="Q8639" i="4"/>
  <c r="Q8640" i="4"/>
  <c r="Q8641" i="4"/>
  <c r="Q8642" i="4"/>
  <c r="Q8643" i="4"/>
  <c r="Q8644" i="4"/>
  <c r="Q8645" i="4"/>
  <c r="Q8646" i="4"/>
  <c r="Q8647" i="4"/>
  <c r="Q8648" i="4"/>
  <c r="Q8649" i="4"/>
  <c r="Q8650" i="4"/>
  <c r="Q8651" i="4"/>
  <c r="Q8652" i="4"/>
  <c r="Q8653" i="4"/>
  <c r="Q8654" i="4"/>
  <c r="Q8655" i="4"/>
  <c r="Q8656" i="4"/>
  <c r="Q8657" i="4"/>
  <c r="Q8658" i="4"/>
  <c r="Q8659" i="4"/>
  <c r="Q8660" i="4"/>
  <c r="Q8661" i="4"/>
  <c r="Q8662" i="4"/>
  <c r="Q8663" i="4"/>
  <c r="Q8664" i="4"/>
  <c r="Q8665" i="4"/>
  <c r="Q8666" i="4"/>
  <c r="Q8667" i="4"/>
  <c r="Q8668" i="4"/>
  <c r="Q8669" i="4"/>
  <c r="Q8670" i="4"/>
  <c r="Q8671" i="4"/>
  <c r="Q8672" i="4"/>
  <c r="Q8673" i="4"/>
  <c r="Q8674" i="4"/>
  <c r="Q8675" i="4"/>
  <c r="Q8676" i="4"/>
  <c r="Q8677" i="4"/>
  <c r="Q8678" i="4"/>
  <c r="Q8679" i="4"/>
  <c r="Q8680" i="4"/>
  <c r="Q8681" i="4"/>
  <c r="Q8682" i="4"/>
  <c r="Q8683" i="4"/>
  <c r="Q8684" i="4"/>
  <c r="Q8685" i="4"/>
  <c r="Q8686" i="4"/>
  <c r="Q8687" i="4"/>
  <c r="Q8688" i="4"/>
  <c r="Q8689" i="4"/>
  <c r="Q8690" i="4"/>
  <c r="Q8691" i="4"/>
  <c r="Q8692" i="4"/>
  <c r="Q8693" i="4"/>
  <c r="Q8694" i="4"/>
  <c r="Q8695" i="4"/>
  <c r="Q8696" i="4"/>
  <c r="Q8697" i="4"/>
  <c r="Q8698" i="4"/>
  <c r="Q8699" i="4"/>
  <c r="Q8700" i="4"/>
  <c r="Q8701" i="4"/>
  <c r="Q8702" i="4"/>
  <c r="Q8703" i="4"/>
  <c r="Q8704" i="4"/>
  <c r="Q8705" i="4"/>
  <c r="Q8706" i="4"/>
  <c r="Q8707" i="4"/>
  <c r="Q8708" i="4"/>
  <c r="Q8709" i="4"/>
  <c r="Q8710" i="4"/>
  <c r="Q8711" i="4"/>
  <c r="Q8712" i="4"/>
  <c r="Q8713" i="4"/>
  <c r="Q8714" i="4"/>
  <c r="Q8715" i="4"/>
  <c r="Q8716" i="4"/>
  <c r="Q8717" i="4"/>
  <c r="Q8718" i="4"/>
  <c r="Q8719" i="4"/>
  <c r="Q8720" i="4"/>
  <c r="Q8721" i="4"/>
  <c r="Q8722" i="4"/>
  <c r="Q8723" i="4"/>
  <c r="Q8724" i="4"/>
  <c r="Q8725" i="4"/>
  <c r="Q8726" i="4"/>
  <c r="Q8727" i="4"/>
  <c r="Q8728" i="4"/>
  <c r="Q8729" i="4"/>
  <c r="Q8730" i="4"/>
  <c r="Q8731" i="4"/>
  <c r="Q8732" i="4"/>
  <c r="Q8733" i="4"/>
  <c r="Q8734" i="4"/>
  <c r="Q8735" i="4"/>
  <c r="Q8736" i="4"/>
  <c r="Q8737" i="4"/>
  <c r="Q8738" i="4"/>
  <c r="Q8739" i="4"/>
  <c r="Q8740" i="4"/>
  <c r="Q8741" i="4"/>
  <c r="Q8742" i="4"/>
  <c r="Q8743" i="4"/>
  <c r="Q8744" i="4"/>
  <c r="Q8745" i="4"/>
  <c r="Q8746" i="4"/>
  <c r="Q8747" i="4"/>
  <c r="Q8748" i="4"/>
  <c r="Q8749" i="4"/>
  <c r="Q8750" i="4"/>
  <c r="Q8751" i="4"/>
  <c r="Q8752" i="4"/>
  <c r="Q8753" i="4"/>
  <c r="Q8754" i="4"/>
  <c r="Q8755" i="4"/>
  <c r="Q8756" i="4"/>
  <c r="Q8757" i="4"/>
  <c r="Q8758" i="4"/>
  <c r="Q8759" i="4"/>
  <c r="Q8760" i="4"/>
  <c r="Q8761" i="4"/>
  <c r="Q8762" i="4"/>
  <c r="Q8763" i="4"/>
  <c r="Q8764" i="4"/>
  <c r="Q8765" i="4"/>
  <c r="Q8766" i="4"/>
  <c r="Q8767" i="4"/>
  <c r="Q8768" i="4"/>
  <c r="Q8769" i="4"/>
  <c r="Q8770" i="4"/>
  <c r="Q8771" i="4"/>
  <c r="Q8772" i="4"/>
  <c r="Q8773" i="4"/>
  <c r="Q8774" i="4"/>
  <c r="Q8775" i="4"/>
  <c r="Q8776" i="4"/>
  <c r="Q8777" i="4"/>
  <c r="Q8778" i="4"/>
  <c r="Q8779" i="4"/>
  <c r="Q8780" i="4"/>
  <c r="Q8781" i="4"/>
  <c r="Q8782" i="4"/>
  <c r="Q8783" i="4"/>
  <c r="Q8784" i="4"/>
  <c r="Q8785" i="4"/>
  <c r="Q8786" i="4"/>
  <c r="Q8787" i="4"/>
  <c r="Q8788" i="4"/>
  <c r="Q8789" i="4"/>
  <c r="Q8790" i="4"/>
  <c r="Q8791" i="4"/>
  <c r="Q8792" i="4"/>
  <c r="Q8793" i="4"/>
  <c r="Q8794" i="4"/>
  <c r="Q8795" i="4"/>
  <c r="Q8796" i="4"/>
  <c r="Q8797" i="4"/>
  <c r="Q8798" i="4"/>
  <c r="Q8799" i="4"/>
  <c r="Q8800" i="4"/>
  <c r="Q8801" i="4"/>
  <c r="Q8802" i="4"/>
  <c r="Q8803" i="4"/>
  <c r="Q8804" i="4"/>
  <c r="Q8805" i="4"/>
  <c r="Q8806" i="4"/>
  <c r="Q8807" i="4"/>
  <c r="Q8808" i="4"/>
  <c r="Q8809" i="4"/>
  <c r="Q8810" i="4"/>
  <c r="Q8811" i="4"/>
  <c r="Q8812" i="4"/>
  <c r="Q8813" i="4"/>
  <c r="Q8814" i="4"/>
  <c r="Q8815" i="4"/>
  <c r="Q8816" i="4"/>
  <c r="Q8817" i="4"/>
  <c r="Q8818" i="4"/>
  <c r="Q8819" i="4"/>
  <c r="Q8820" i="4"/>
  <c r="Q8821" i="4"/>
  <c r="Q8822" i="4"/>
  <c r="Q8823" i="4"/>
  <c r="Q8824" i="4"/>
  <c r="Q8825" i="4"/>
  <c r="Q8826" i="4"/>
  <c r="Q8827" i="4"/>
  <c r="Q8828" i="4"/>
  <c r="Q8829" i="4"/>
  <c r="Q8830" i="4"/>
  <c r="Q8831" i="4"/>
  <c r="Q8832" i="4"/>
  <c r="Q8833" i="4"/>
  <c r="Q8834" i="4"/>
  <c r="Q8835" i="4"/>
  <c r="Q8836" i="4"/>
  <c r="Q8837" i="4"/>
  <c r="Q8838" i="4"/>
  <c r="Q8839" i="4"/>
  <c r="Q8840" i="4"/>
  <c r="Q8841" i="4"/>
  <c r="Q8842" i="4"/>
  <c r="Q8843" i="4"/>
  <c r="Q8844" i="4"/>
  <c r="Q8845" i="4"/>
  <c r="Q8846" i="4"/>
  <c r="Q8847" i="4"/>
  <c r="Q8848" i="4"/>
  <c r="Q8849" i="4"/>
  <c r="Q8850" i="4"/>
  <c r="Q8851" i="4"/>
  <c r="Q8852" i="4"/>
  <c r="Q8853" i="4"/>
  <c r="Q8854" i="4"/>
  <c r="Q8855" i="4"/>
  <c r="Q8856" i="4"/>
  <c r="Q8857" i="4"/>
  <c r="Q8858" i="4"/>
  <c r="Q8859" i="4"/>
  <c r="Q8860" i="4"/>
  <c r="Q8861" i="4"/>
  <c r="Q8862" i="4"/>
  <c r="Q8863" i="4"/>
  <c r="Q8864" i="4"/>
  <c r="Q8865" i="4"/>
  <c r="Q8866" i="4"/>
  <c r="Q8867" i="4"/>
  <c r="Q8868" i="4"/>
  <c r="Q8869" i="4"/>
  <c r="Q8870" i="4"/>
  <c r="Q8871" i="4"/>
  <c r="Q8872" i="4"/>
  <c r="Q8873" i="4"/>
  <c r="Q8874" i="4"/>
  <c r="Q8875" i="4"/>
  <c r="Q8876" i="4"/>
  <c r="Q8877" i="4"/>
  <c r="Q8878" i="4"/>
  <c r="Q8879" i="4"/>
  <c r="Q8880" i="4"/>
  <c r="Q8881" i="4"/>
  <c r="Q8882" i="4"/>
  <c r="Q8883" i="4"/>
  <c r="Q8884" i="4"/>
  <c r="Q8885" i="4"/>
  <c r="Q8886" i="4"/>
  <c r="Q8887" i="4"/>
  <c r="Q8888" i="4"/>
  <c r="Q8889" i="4"/>
  <c r="Q8890" i="4"/>
  <c r="Q8891" i="4"/>
  <c r="Q8892" i="4"/>
  <c r="Q8893" i="4"/>
  <c r="Q8894" i="4"/>
  <c r="Q8895" i="4"/>
  <c r="Q8896" i="4"/>
  <c r="Q8897" i="4"/>
  <c r="Q8898" i="4"/>
  <c r="Q8899" i="4"/>
  <c r="Q8900" i="4"/>
  <c r="Q8901" i="4"/>
  <c r="Q8902" i="4"/>
  <c r="Q8903" i="4"/>
  <c r="Q8904" i="4"/>
  <c r="Q8905" i="4"/>
  <c r="Q8906" i="4"/>
  <c r="Q8907" i="4"/>
  <c r="Q8908" i="4"/>
  <c r="Q8909" i="4"/>
  <c r="Q8910" i="4"/>
  <c r="Q8911" i="4"/>
  <c r="Q8912" i="4"/>
  <c r="Q8913" i="4"/>
  <c r="Q8914" i="4"/>
  <c r="Q8915" i="4"/>
  <c r="Q8916" i="4"/>
  <c r="Q8917" i="4"/>
  <c r="Q8918" i="4"/>
  <c r="Q8919" i="4"/>
  <c r="Q8920" i="4"/>
  <c r="Q8921" i="4"/>
  <c r="Q8922" i="4"/>
  <c r="Q8923" i="4"/>
  <c r="Q8924" i="4"/>
  <c r="Q8925" i="4"/>
  <c r="Q8926" i="4"/>
  <c r="Q8927" i="4"/>
  <c r="Q8928" i="4"/>
  <c r="Q8929" i="4"/>
  <c r="Q8930" i="4"/>
  <c r="Q8931" i="4"/>
  <c r="Q8932" i="4"/>
  <c r="Q8933" i="4"/>
  <c r="Q8934" i="4"/>
  <c r="Q8935" i="4"/>
  <c r="Q8936" i="4"/>
  <c r="Q8937" i="4"/>
  <c r="Q8938" i="4"/>
  <c r="Q8939" i="4"/>
  <c r="Q8940" i="4"/>
  <c r="Q8941" i="4"/>
  <c r="Q8942" i="4"/>
  <c r="Q8943" i="4"/>
  <c r="Q8944" i="4"/>
  <c r="Q8945" i="4"/>
  <c r="Q8946" i="4"/>
  <c r="Q8947" i="4"/>
  <c r="Q8948" i="4"/>
  <c r="Q8949" i="4"/>
  <c r="Q8950" i="4"/>
  <c r="Q8951" i="4"/>
  <c r="Q8952" i="4"/>
  <c r="Q8953" i="4"/>
  <c r="Q8954" i="4"/>
  <c r="Q8955" i="4"/>
  <c r="Q8956" i="4"/>
  <c r="Q8957" i="4"/>
  <c r="Q8958" i="4"/>
  <c r="Q8959" i="4"/>
  <c r="Q8960" i="4"/>
  <c r="Q8961" i="4"/>
  <c r="Q8962" i="4"/>
  <c r="Q8963" i="4"/>
  <c r="Q8964" i="4"/>
  <c r="Q8965" i="4"/>
  <c r="Q8966" i="4"/>
  <c r="Q8967" i="4"/>
  <c r="Q8968" i="4"/>
  <c r="Q8969" i="4"/>
  <c r="Q8970" i="4"/>
  <c r="Q8971" i="4"/>
  <c r="Q8972" i="4"/>
  <c r="Q8973" i="4"/>
  <c r="Q8974" i="4"/>
  <c r="Q8975" i="4"/>
  <c r="Q8976" i="4"/>
  <c r="Q8977" i="4"/>
  <c r="Q8978" i="4"/>
  <c r="Q8979" i="4"/>
  <c r="Q8980" i="4"/>
  <c r="Q8981" i="4"/>
  <c r="Q8982" i="4"/>
  <c r="Q8983" i="4"/>
  <c r="Q8984" i="4"/>
  <c r="Q8985" i="4"/>
  <c r="Q8986" i="4"/>
  <c r="Q8987" i="4"/>
  <c r="Q8988" i="4"/>
  <c r="Q8989" i="4"/>
  <c r="Q8990" i="4"/>
  <c r="Q8991" i="4"/>
  <c r="Q8992" i="4"/>
  <c r="Q8993" i="4"/>
  <c r="Q8994" i="4"/>
  <c r="Q8995" i="4"/>
  <c r="Q8996" i="4"/>
  <c r="Q8997" i="4"/>
  <c r="Q8998" i="4"/>
  <c r="Q8999" i="4"/>
  <c r="Q9000" i="4"/>
  <c r="Q9001" i="4"/>
  <c r="Q9002" i="4"/>
  <c r="Q9003" i="4"/>
  <c r="Q9004" i="4"/>
  <c r="Q9005" i="4"/>
  <c r="Q9006" i="4"/>
  <c r="Q9007" i="4"/>
  <c r="Q9008" i="4"/>
  <c r="Q9009" i="4"/>
  <c r="Q9010" i="4"/>
  <c r="Q9011" i="4"/>
  <c r="Q9012" i="4"/>
  <c r="Q9013" i="4"/>
  <c r="Q9014" i="4"/>
  <c r="Q9015" i="4"/>
  <c r="Q9016" i="4"/>
  <c r="Q9017" i="4"/>
  <c r="Q9018" i="4"/>
  <c r="Q9019" i="4"/>
  <c r="Q9020" i="4"/>
  <c r="Q9021" i="4"/>
  <c r="Q9022" i="4"/>
  <c r="Q9023" i="4"/>
  <c r="Q9024" i="4"/>
  <c r="Q9025" i="4"/>
  <c r="Q9026" i="4"/>
  <c r="Q9027" i="4"/>
  <c r="Q9028" i="4"/>
  <c r="Q9029" i="4"/>
  <c r="Q9030" i="4"/>
  <c r="Q9031" i="4"/>
  <c r="Q9032" i="4"/>
  <c r="Q9033" i="4"/>
  <c r="Q9034" i="4"/>
  <c r="Q9035" i="4"/>
  <c r="Q9036" i="4"/>
  <c r="Q9037" i="4"/>
  <c r="Q9038" i="4"/>
  <c r="Q9039" i="4"/>
  <c r="Q9040" i="4"/>
  <c r="Q9041" i="4"/>
  <c r="Q9042" i="4"/>
  <c r="Q9043" i="4"/>
  <c r="Q9044" i="4"/>
  <c r="Q9045" i="4"/>
  <c r="Q9046" i="4"/>
  <c r="Q9047" i="4"/>
  <c r="Q9048" i="4"/>
  <c r="Q9049" i="4"/>
  <c r="Q9050" i="4"/>
  <c r="Q9051" i="4"/>
  <c r="Q9052" i="4"/>
  <c r="Q9053" i="4"/>
  <c r="Q9054" i="4"/>
  <c r="Q9055" i="4"/>
  <c r="Q9056" i="4"/>
  <c r="Q9057" i="4"/>
  <c r="Q9058" i="4"/>
  <c r="Q9059" i="4"/>
  <c r="Q9060" i="4"/>
  <c r="Q9061" i="4"/>
  <c r="Q9062" i="4"/>
  <c r="Q9063" i="4"/>
  <c r="Q9064" i="4"/>
  <c r="Q9065" i="4"/>
  <c r="Q9066" i="4"/>
  <c r="Q9067" i="4"/>
  <c r="Q9068" i="4"/>
  <c r="Q9069" i="4"/>
  <c r="Q9070" i="4"/>
  <c r="Q9071" i="4"/>
  <c r="Q9072" i="4"/>
  <c r="Q9073" i="4"/>
  <c r="Q9074" i="4"/>
  <c r="Q9075" i="4"/>
  <c r="Q9076" i="4"/>
  <c r="Q9077" i="4"/>
  <c r="Q9078" i="4"/>
  <c r="Q9079" i="4"/>
  <c r="Q9080" i="4"/>
  <c r="Q9081" i="4"/>
  <c r="Q9082" i="4"/>
  <c r="Q9083" i="4"/>
  <c r="Q9084" i="4"/>
  <c r="Q9085" i="4"/>
  <c r="Q9086" i="4"/>
  <c r="Q9087" i="4"/>
  <c r="Q9088" i="4"/>
  <c r="Q9089" i="4"/>
  <c r="Q9090" i="4"/>
  <c r="Q9091" i="4"/>
  <c r="Q9092" i="4"/>
  <c r="Q9093" i="4"/>
  <c r="Q9094" i="4"/>
  <c r="Q9095" i="4"/>
  <c r="Q9096" i="4"/>
  <c r="Q9097" i="4"/>
  <c r="Q9098" i="4"/>
  <c r="Q9099" i="4"/>
  <c r="Q9100" i="4"/>
  <c r="Q9101" i="4"/>
  <c r="Q9102" i="4"/>
  <c r="Q9103" i="4"/>
  <c r="Q9104" i="4"/>
  <c r="Q9105" i="4"/>
  <c r="Q9106" i="4"/>
  <c r="Q9107" i="4"/>
  <c r="Q9108" i="4"/>
  <c r="Q9109" i="4"/>
  <c r="Q9110" i="4"/>
  <c r="Q9111" i="4"/>
  <c r="Q9112" i="4"/>
  <c r="Q9113" i="4"/>
  <c r="Q9114" i="4"/>
  <c r="Q9115" i="4"/>
  <c r="Q9116" i="4"/>
  <c r="Q9117" i="4"/>
  <c r="Q9118" i="4"/>
  <c r="Q9119" i="4"/>
  <c r="Q9120" i="4"/>
  <c r="Q9121" i="4"/>
  <c r="Q9122" i="4"/>
  <c r="Q9123" i="4"/>
  <c r="Q9124" i="4"/>
  <c r="Q9125" i="4"/>
  <c r="Q9126" i="4"/>
  <c r="Q9127" i="4"/>
  <c r="Q9128" i="4"/>
  <c r="Q9129" i="4"/>
  <c r="Q9130" i="4"/>
  <c r="Q9131" i="4"/>
  <c r="Q9132" i="4"/>
  <c r="Q9133" i="4"/>
  <c r="Q9134" i="4"/>
  <c r="Q9135" i="4"/>
  <c r="Q9136" i="4"/>
  <c r="Q9137" i="4"/>
  <c r="Q9138" i="4"/>
  <c r="Q9139" i="4"/>
  <c r="Q9140" i="4"/>
  <c r="Q9141" i="4"/>
  <c r="Q9142" i="4"/>
  <c r="Q9143" i="4"/>
  <c r="Q9144" i="4"/>
  <c r="Q9145" i="4"/>
  <c r="Q9146" i="4"/>
  <c r="Q9147" i="4"/>
  <c r="Q9148" i="4"/>
  <c r="Q9149" i="4"/>
  <c r="Q9150" i="4"/>
  <c r="Q9151" i="4"/>
  <c r="Q9152" i="4"/>
  <c r="Q9153" i="4"/>
  <c r="Q9154" i="4"/>
  <c r="Q9155" i="4"/>
  <c r="Q9156" i="4"/>
  <c r="Q9157" i="4"/>
  <c r="Q9158" i="4"/>
  <c r="Q9159" i="4"/>
  <c r="Q9160" i="4"/>
  <c r="Q9161" i="4"/>
  <c r="Q9162" i="4"/>
  <c r="Q9163" i="4"/>
  <c r="Q9164" i="4"/>
  <c r="Q9165" i="4"/>
  <c r="Q9166" i="4"/>
  <c r="Q9167" i="4"/>
  <c r="Q9168" i="4"/>
  <c r="Q9169" i="4"/>
  <c r="Q9170" i="4"/>
  <c r="Q9171" i="4"/>
  <c r="Q9172" i="4"/>
  <c r="Q9173" i="4"/>
  <c r="Q9174" i="4"/>
  <c r="Q9175" i="4"/>
  <c r="Q9176" i="4"/>
  <c r="Q9177" i="4"/>
  <c r="Q9178" i="4"/>
  <c r="Q9179" i="4"/>
  <c r="Q9180" i="4"/>
  <c r="Q9181" i="4"/>
  <c r="Q9182" i="4"/>
  <c r="Q9183" i="4"/>
  <c r="Q9184" i="4"/>
  <c r="Q9185" i="4"/>
  <c r="Q9186" i="4"/>
  <c r="Q9187" i="4"/>
  <c r="Q9188" i="4"/>
  <c r="Q9189" i="4"/>
  <c r="Q9190" i="4"/>
  <c r="Q9191" i="4"/>
  <c r="Q9192" i="4"/>
  <c r="Q9193" i="4"/>
  <c r="Q9194" i="4"/>
  <c r="Q9195" i="4"/>
  <c r="Q9196" i="4"/>
  <c r="Q9197" i="4"/>
  <c r="Q9198" i="4"/>
  <c r="Q9199" i="4"/>
  <c r="Q9200" i="4"/>
  <c r="Q9201" i="4"/>
  <c r="Q9202" i="4"/>
  <c r="Q9203" i="4"/>
  <c r="Q9204" i="4"/>
  <c r="Q9205" i="4"/>
  <c r="Q9206" i="4"/>
  <c r="Q9207" i="4"/>
  <c r="Q9208" i="4"/>
  <c r="Q9209" i="4"/>
  <c r="Q9210" i="4"/>
  <c r="Q9211" i="4"/>
  <c r="Q9212" i="4"/>
  <c r="Q9213" i="4"/>
  <c r="Q9214" i="4"/>
  <c r="Q9215" i="4"/>
  <c r="Q9216" i="4"/>
  <c r="Q9217" i="4"/>
  <c r="Q9218" i="4"/>
  <c r="Q9219" i="4"/>
  <c r="Q9220" i="4"/>
  <c r="Q9221" i="4"/>
  <c r="Q9222" i="4"/>
  <c r="Q9223" i="4"/>
  <c r="Q9224" i="4"/>
  <c r="Q9225" i="4"/>
  <c r="Q9226" i="4"/>
  <c r="Q9227" i="4"/>
  <c r="Q9228" i="4"/>
  <c r="Q9229" i="4"/>
  <c r="Q9230" i="4"/>
  <c r="Q9231" i="4"/>
  <c r="Q9232" i="4"/>
  <c r="Q9233" i="4"/>
  <c r="Q9234" i="4"/>
  <c r="Q9235" i="4"/>
  <c r="Q9236" i="4"/>
  <c r="Q9237" i="4"/>
  <c r="Q9238" i="4"/>
  <c r="Q9239" i="4"/>
  <c r="Q9240" i="4"/>
  <c r="Q9241" i="4"/>
  <c r="Q9242" i="4"/>
  <c r="Q9243" i="4"/>
  <c r="Q9244" i="4"/>
  <c r="Q9245" i="4"/>
  <c r="Q9246" i="4"/>
  <c r="Q9247" i="4"/>
  <c r="Q9248" i="4"/>
  <c r="Q9249" i="4"/>
  <c r="Q9250" i="4"/>
  <c r="Q9251" i="4"/>
  <c r="Q9252" i="4"/>
  <c r="Q9253" i="4"/>
  <c r="Q9254" i="4"/>
  <c r="Q9255" i="4"/>
  <c r="Q9256" i="4"/>
  <c r="Q9257" i="4"/>
  <c r="Q9258" i="4"/>
  <c r="Q9259" i="4"/>
  <c r="Q9260" i="4"/>
  <c r="Q9261" i="4"/>
  <c r="Q9262" i="4"/>
  <c r="Q9263" i="4"/>
  <c r="Q9264" i="4"/>
  <c r="Q9265" i="4"/>
  <c r="Q9266" i="4"/>
  <c r="Q9267" i="4"/>
  <c r="Q9268" i="4"/>
  <c r="Q9269" i="4"/>
  <c r="Q9270" i="4"/>
  <c r="Q9271" i="4"/>
  <c r="Q9272" i="4"/>
  <c r="Q9273" i="4"/>
  <c r="Q9274" i="4"/>
  <c r="Q9275" i="4"/>
  <c r="Q9276" i="4"/>
  <c r="Q9277" i="4"/>
  <c r="Q9278" i="4"/>
  <c r="Q9279" i="4"/>
  <c r="Q9280" i="4"/>
  <c r="Q9281" i="4"/>
  <c r="Q9282" i="4"/>
  <c r="Q9283" i="4"/>
  <c r="Q9284" i="4"/>
  <c r="Q9285" i="4"/>
  <c r="Q9286" i="4"/>
  <c r="Q9287" i="4"/>
  <c r="Q9288" i="4"/>
  <c r="Q9289" i="4"/>
  <c r="Q9290" i="4"/>
  <c r="Q9291" i="4"/>
  <c r="Q9292" i="4"/>
  <c r="Q9293" i="4"/>
  <c r="Q9294" i="4"/>
  <c r="Q9295" i="4"/>
  <c r="Q9296" i="4"/>
  <c r="Q9297" i="4"/>
  <c r="Q9298" i="4"/>
  <c r="Q9299" i="4"/>
  <c r="Q9300" i="4"/>
  <c r="Q9301" i="4"/>
  <c r="Q9302" i="4"/>
  <c r="Q9303" i="4"/>
  <c r="Q9304" i="4"/>
  <c r="Q9305" i="4"/>
  <c r="Q9306" i="4"/>
  <c r="Q9307" i="4"/>
  <c r="Q9308" i="4"/>
  <c r="Q9309" i="4"/>
  <c r="Q9310" i="4"/>
  <c r="Q9311" i="4"/>
  <c r="Q9312" i="4"/>
  <c r="Q9313" i="4"/>
  <c r="Q9314" i="4"/>
  <c r="Q9315" i="4"/>
  <c r="Q9316" i="4"/>
  <c r="Q9317" i="4"/>
  <c r="Q9318" i="4"/>
  <c r="Q9319" i="4"/>
  <c r="Q9320" i="4"/>
  <c r="Q9321" i="4"/>
  <c r="Q9322" i="4"/>
  <c r="Q9323" i="4"/>
  <c r="Q9324" i="4"/>
  <c r="Q9325" i="4"/>
  <c r="Q9326" i="4"/>
  <c r="Q9327" i="4"/>
  <c r="Q9328" i="4"/>
  <c r="Q9329" i="4"/>
  <c r="Q9330" i="4"/>
  <c r="Q9331" i="4"/>
  <c r="Q9332" i="4"/>
  <c r="Q9333" i="4"/>
  <c r="Q9334" i="4"/>
  <c r="Q9335" i="4"/>
  <c r="Q9336" i="4"/>
  <c r="Q9337" i="4"/>
  <c r="Q9338" i="4"/>
  <c r="Q9339" i="4"/>
  <c r="Q9340" i="4"/>
  <c r="Q9341" i="4"/>
  <c r="Q9342" i="4"/>
  <c r="Q9343" i="4"/>
  <c r="Q9344" i="4"/>
  <c r="Q9345" i="4"/>
  <c r="Q9346" i="4"/>
  <c r="Q9347" i="4"/>
  <c r="Q9348" i="4"/>
  <c r="Q9349" i="4"/>
  <c r="Q9350" i="4"/>
  <c r="Q9351" i="4"/>
  <c r="Q9352" i="4"/>
  <c r="Q9353" i="4"/>
  <c r="Q9354" i="4"/>
  <c r="Q9355" i="4"/>
  <c r="Q9356" i="4"/>
  <c r="Q9357" i="4"/>
  <c r="Q9358" i="4"/>
  <c r="Q9359" i="4"/>
  <c r="Q9360" i="4"/>
  <c r="Q9361" i="4"/>
  <c r="Q9362" i="4"/>
  <c r="Q9363" i="4"/>
  <c r="Q9364" i="4"/>
  <c r="Q9365" i="4"/>
  <c r="Q9366" i="4"/>
  <c r="Q9367" i="4"/>
  <c r="Q9368" i="4"/>
  <c r="Q9369" i="4"/>
  <c r="Q9370" i="4"/>
  <c r="Q9371" i="4"/>
  <c r="Q9372" i="4"/>
  <c r="Q9373" i="4"/>
  <c r="Q9374" i="4"/>
  <c r="Q9375" i="4"/>
  <c r="Q9376" i="4"/>
  <c r="Q9377" i="4"/>
  <c r="Q9378" i="4"/>
  <c r="Q9379" i="4"/>
  <c r="Q9380" i="4"/>
  <c r="Q9381" i="4"/>
  <c r="Q9382" i="4"/>
  <c r="Q9383" i="4"/>
  <c r="Q9384" i="4"/>
  <c r="Q9385" i="4"/>
  <c r="Q9386" i="4"/>
  <c r="Q9387" i="4"/>
  <c r="Q9388" i="4"/>
  <c r="Q9389" i="4"/>
  <c r="Q9390" i="4"/>
  <c r="Q9391" i="4"/>
  <c r="Q9392" i="4"/>
  <c r="Q9393" i="4"/>
  <c r="Q9394" i="4"/>
  <c r="Q9395" i="4"/>
  <c r="Q9396" i="4"/>
  <c r="Q9397" i="4"/>
  <c r="Q9398" i="4"/>
  <c r="Q9399" i="4"/>
  <c r="Q9400" i="4"/>
  <c r="Q9401" i="4"/>
  <c r="Q9402" i="4"/>
  <c r="Q9403" i="4"/>
  <c r="Q9404" i="4"/>
  <c r="Q9405" i="4"/>
  <c r="Q9406" i="4"/>
  <c r="Q9407" i="4"/>
  <c r="Q9408" i="4"/>
  <c r="Q9409" i="4"/>
  <c r="Q9410" i="4"/>
  <c r="Q9411" i="4"/>
  <c r="Q9412" i="4"/>
  <c r="Q9413" i="4"/>
  <c r="Q9414" i="4"/>
  <c r="Q9415" i="4"/>
  <c r="Q9416" i="4"/>
  <c r="Q9417" i="4"/>
  <c r="Q9418" i="4"/>
  <c r="Q9419" i="4"/>
  <c r="Q9420" i="4"/>
  <c r="Q9421" i="4"/>
  <c r="Q9422" i="4"/>
  <c r="Q9423" i="4"/>
  <c r="Q9424" i="4"/>
  <c r="Q9425" i="4"/>
  <c r="Q9426" i="4"/>
  <c r="Q9427" i="4"/>
  <c r="Q9428" i="4"/>
  <c r="Q9429" i="4"/>
  <c r="Q9430" i="4"/>
  <c r="Q9431" i="4"/>
  <c r="Q9432" i="4"/>
  <c r="Q9433" i="4"/>
  <c r="Q9434" i="4"/>
  <c r="Q9435" i="4"/>
  <c r="Q9436" i="4"/>
  <c r="Q9437" i="4"/>
  <c r="Q9438" i="4"/>
  <c r="Q9439" i="4"/>
  <c r="Q9440" i="4"/>
  <c r="Q9441" i="4"/>
  <c r="Q9442" i="4"/>
  <c r="Q9443" i="4"/>
  <c r="Q9444" i="4"/>
  <c r="Q9445" i="4"/>
  <c r="Q9446" i="4"/>
  <c r="Q9447" i="4"/>
  <c r="Q9448" i="4"/>
  <c r="Q9449" i="4"/>
  <c r="Q9450" i="4"/>
  <c r="Q9451" i="4"/>
  <c r="Q9452" i="4"/>
  <c r="Q9453" i="4"/>
  <c r="Q9454" i="4"/>
  <c r="Q9455" i="4"/>
  <c r="Q9456" i="4"/>
  <c r="Q9457" i="4"/>
  <c r="Q9458" i="4"/>
  <c r="Q9459" i="4"/>
  <c r="Q9460" i="4"/>
  <c r="Q9461" i="4"/>
  <c r="Q9462" i="4"/>
  <c r="Q9463" i="4"/>
  <c r="Q9464" i="4"/>
  <c r="Q9465" i="4"/>
  <c r="Q9466" i="4"/>
  <c r="Q9467" i="4"/>
  <c r="Q9468" i="4"/>
  <c r="Q9469" i="4"/>
  <c r="Q9470" i="4"/>
  <c r="Q9471" i="4"/>
  <c r="Q9472" i="4"/>
  <c r="Q9473" i="4"/>
  <c r="Q9474" i="4"/>
  <c r="Q9475" i="4"/>
  <c r="Q9476" i="4"/>
  <c r="Q9477" i="4"/>
  <c r="Q9478" i="4"/>
  <c r="Q9479" i="4"/>
  <c r="Q9480" i="4"/>
  <c r="Q9481" i="4"/>
  <c r="Q9482" i="4"/>
  <c r="Q9483" i="4"/>
  <c r="Q9484" i="4"/>
  <c r="Q9485" i="4"/>
  <c r="Q9486" i="4"/>
  <c r="Q9487" i="4"/>
  <c r="Q9488" i="4"/>
  <c r="Q9489" i="4"/>
  <c r="Q9490" i="4"/>
  <c r="Q9491" i="4"/>
  <c r="Q9492" i="4"/>
  <c r="Q9493" i="4"/>
  <c r="Q9494" i="4"/>
  <c r="Q9495" i="4"/>
  <c r="Q9496" i="4"/>
  <c r="Q9497" i="4"/>
  <c r="Q9498" i="4"/>
  <c r="Q9499" i="4"/>
  <c r="Q9500" i="4"/>
  <c r="Q9501" i="4"/>
  <c r="Q9502" i="4"/>
  <c r="Q9503" i="4"/>
  <c r="Q9504" i="4"/>
  <c r="Q9505" i="4"/>
  <c r="Q9506" i="4"/>
  <c r="Q9507" i="4"/>
  <c r="Q9508" i="4"/>
  <c r="Q9509" i="4"/>
  <c r="Q9510" i="4"/>
  <c r="Q9511" i="4"/>
  <c r="Q9512" i="4"/>
  <c r="Q9513" i="4"/>
  <c r="Q9514" i="4"/>
  <c r="Q9515" i="4"/>
  <c r="Q9516" i="4"/>
  <c r="Q9517" i="4"/>
  <c r="Q9518" i="4"/>
  <c r="Q9519" i="4"/>
  <c r="Q9520" i="4"/>
  <c r="Q9521" i="4"/>
  <c r="Q9522" i="4"/>
  <c r="Q9523" i="4"/>
  <c r="Q9524" i="4"/>
  <c r="Q9525" i="4"/>
  <c r="Q9526" i="4"/>
  <c r="Q9527" i="4"/>
  <c r="Q9528" i="4"/>
  <c r="Q9529" i="4"/>
  <c r="Q9530" i="4"/>
  <c r="Q9531" i="4"/>
  <c r="Q9532" i="4"/>
  <c r="Q9533" i="4"/>
  <c r="Q9534" i="4"/>
  <c r="Q9535" i="4"/>
  <c r="Q9536" i="4"/>
  <c r="Q9537" i="4"/>
  <c r="Q9538" i="4"/>
  <c r="Q9539" i="4"/>
  <c r="Q9540" i="4"/>
  <c r="Q9541" i="4"/>
  <c r="Q9542" i="4"/>
  <c r="Q9543" i="4"/>
  <c r="Q9544" i="4"/>
  <c r="Q9545" i="4"/>
  <c r="Q9546" i="4"/>
  <c r="Q9547" i="4"/>
  <c r="Q9548" i="4"/>
  <c r="Q9549" i="4"/>
  <c r="Q9550" i="4"/>
  <c r="Q9551" i="4"/>
  <c r="Q9552" i="4"/>
  <c r="Q9553" i="4"/>
  <c r="Q9554" i="4"/>
  <c r="Q9555" i="4"/>
  <c r="Q9556" i="4"/>
  <c r="Q9557" i="4"/>
  <c r="Q9558" i="4"/>
  <c r="Q9559" i="4"/>
  <c r="Q9560" i="4"/>
  <c r="Q9561" i="4"/>
  <c r="Q9562" i="4"/>
  <c r="Q9563" i="4"/>
  <c r="Q9564" i="4"/>
  <c r="Q9565" i="4"/>
  <c r="Q9566" i="4"/>
  <c r="Q9567" i="4"/>
  <c r="Q9568" i="4"/>
  <c r="Q9569" i="4"/>
  <c r="Q9570" i="4"/>
  <c r="Q9571" i="4"/>
  <c r="Q9572" i="4"/>
  <c r="Q9573" i="4"/>
  <c r="Q9574" i="4"/>
  <c r="Q9575" i="4"/>
  <c r="Q9576" i="4"/>
  <c r="Q9577" i="4"/>
  <c r="Q9578" i="4"/>
  <c r="Q9579" i="4"/>
  <c r="Q9580" i="4"/>
  <c r="Q9581" i="4"/>
  <c r="Q9582" i="4"/>
  <c r="Q9583" i="4"/>
  <c r="Q9584" i="4"/>
  <c r="Q9585" i="4"/>
  <c r="Q9586" i="4"/>
  <c r="Q9587" i="4"/>
  <c r="Q9588" i="4"/>
  <c r="Q9589" i="4"/>
  <c r="Q9590" i="4"/>
  <c r="Q9591" i="4"/>
  <c r="Q9592" i="4"/>
  <c r="Q9593" i="4"/>
  <c r="Q9594" i="4"/>
  <c r="Q9595" i="4"/>
  <c r="Q9596" i="4"/>
  <c r="Q9597" i="4"/>
  <c r="Q9598" i="4"/>
  <c r="Q9599" i="4"/>
  <c r="Q9600" i="4"/>
  <c r="Q9601" i="4"/>
  <c r="Q9602" i="4"/>
  <c r="Q9603" i="4"/>
  <c r="Q9604" i="4"/>
  <c r="Q9605" i="4"/>
  <c r="Q9606" i="4"/>
  <c r="Q9607" i="4"/>
  <c r="Q9608" i="4"/>
  <c r="Q9609" i="4"/>
  <c r="Q9610" i="4"/>
  <c r="Q9611" i="4"/>
  <c r="Q9612" i="4"/>
  <c r="Q9613" i="4"/>
  <c r="Q9614" i="4"/>
  <c r="Q9615" i="4"/>
  <c r="Q9616" i="4"/>
  <c r="Q9617" i="4"/>
  <c r="Q9618" i="4"/>
  <c r="Q9619" i="4"/>
  <c r="Q9620" i="4"/>
  <c r="Q9621" i="4"/>
  <c r="Q9622" i="4"/>
  <c r="Q9623" i="4"/>
  <c r="Q9624" i="4"/>
  <c r="Q9625" i="4"/>
  <c r="Q9626" i="4"/>
  <c r="Q9627" i="4"/>
  <c r="Q9628" i="4"/>
  <c r="Q9629" i="4"/>
  <c r="Q9630" i="4"/>
  <c r="Q9631" i="4"/>
  <c r="Q9632" i="4"/>
  <c r="Q9633" i="4"/>
  <c r="Q9634" i="4"/>
  <c r="Q9635" i="4"/>
  <c r="Q9636" i="4"/>
  <c r="Q9637" i="4"/>
  <c r="Q9638" i="4"/>
  <c r="Q9639" i="4"/>
  <c r="Q9640" i="4"/>
  <c r="Q9641" i="4"/>
  <c r="Q9642" i="4"/>
  <c r="Q9643" i="4"/>
  <c r="Q9644" i="4"/>
  <c r="Q9645" i="4"/>
  <c r="Q9646" i="4"/>
  <c r="Q9647" i="4"/>
  <c r="Q9648" i="4"/>
  <c r="Q9649" i="4"/>
  <c r="Q9650" i="4"/>
  <c r="Q9651" i="4"/>
  <c r="Q9652" i="4"/>
  <c r="Q9653" i="4"/>
  <c r="Q9654" i="4"/>
  <c r="Q9655" i="4"/>
  <c r="Q9656" i="4"/>
  <c r="Q9657" i="4"/>
  <c r="Q9658" i="4"/>
  <c r="Q9659" i="4"/>
  <c r="Q9660" i="4"/>
  <c r="Q9661" i="4"/>
  <c r="Q9662" i="4"/>
  <c r="Q9663" i="4"/>
  <c r="Q9664" i="4"/>
  <c r="Q9665" i="4"/>
  <c r="Q9666" i="4"/>
  <c r="Q9667" i="4"/>
  <c r="Q9668" i="4"/>
  <c r="Q9669" i="4"/>
  <c r="Q9670" i="4"/>
  <c r="Q9671" i="4"/>
  <c r="Q9672" i="4"/>
  <c r="Q9673" i="4"/>
  <c r="Q9674" i="4"/>
  <c r="Q9675" i="4"/>
  <c r="Q9676" i="4"/>
  <c r="Q9677" i="4"/>
  <c r="Q9678" i="4"/>
  <c r="Q9679" i="4"/>
  <c r="Q9680" i="4"/>
  <c r="Q9681" i="4"/>
  <c r="Q9682" i="4"/>
  <c r="Q9683" i="4"/>
  <c r="Q9684" i="4"/>
  <c r="Q9685" i="4"/>
  <c r="Q9686" i="4"/>
  <c r="Q9687" i="4"/>
  <c r="Q9688" i="4"/>
  <c r="Q9689" i="4"/>
  <c r="Q9690" i="4"/>
  <c r="Q9691" i="4"/>
  <c r="Q9692" i="4"/>
  <c r="Q9693" i="4"/>
  <c r="Q9694" i="4"/>
  <c r="Q9695" i="4"/>
  <c r="Q9696" i="4"/>
  <c r="Q9697" i="4"/>
  <c r="Q9698" i="4"/>
  <c r="Q9699" i="4"/>
  <c r="Q9700" i="4"/>
  <c r="Q9701" i="4"/>
  <c r="Q9702" i="4"/>
  <c r="Q9703" i="4"/>
  <c r="Q9704" i="4"/>
  <c r="Q9705" i="4"/>
  <c r="Q9706" i="4"/>
  <c r="Q9707" i="4"/>
  <c r="Q9708" i="4"/>
  <c r="Q9709" i="4"/>
  <c r="Q9710" i="4"/>
  <c r="Q9711" i="4"/>
  <c r="Q9712" i="4"/>
  <c r="Q9713" i="4"/>
  <c r="Q9714" i="4"/>
  <c r="Q9715" i="4"/>
  <c r="Q9716" i="4"/>
  <c r="Q9717" i="4"/>
  <c r="Q9718" i="4"/>
  <c r="Q9719" i="4"/>
  <c r="Q9720" i="4"/>
  <c r="Q9721" i="4"/>
  <c r="Q9722" i="4"/>
  <c r="Q9723" i="4"/>
  <c r="Q9724" i="4"/>
  <c r="Q9725" i="4"/>
  <c r="Q9726" i="4"/>
  <c r="Q9727" i="4"/>
  <c r="Q9728" i="4"/>
  <c r="Q9729" i="4"/>
  <c r="Q9730" i="4"/>
  <c r="Q9731" i="4"/>
  <c r="Q9732" i="4"/>
  <c r="Q9733" i="4"/>
  <c r="Q9734" i="4"/>
  <c r="Q9735" i="4"/>
  <c r="Q9736" i="4"/>
  <c r="Q9737" i="4"/>
  <c r="Q9738" i="4"/>
  <c r="Q9739" i="4"/>
  <c r="Q9740" i="4"/>
  <c r="Q9741" i="4"/>
  <c r="Q9742" i="4"/>
  <c r="Q9743" i="4"/>
  <c r="Q9744" i="4"/>
  <c r="Q9745" i="4"/>
  <c r="Q9746" i="4"/>
  <c r="Q9747" i="4"/>
  <c r="Q9748" i="4"/>
  <c r="Q9749" i="4"/>
  <c r="Q9750" i="4"/>
  <c r="Q9751" i="4"/>
  <c r="Q9752" i="4"/>
  <c r="Q9753" i="4"/>
  <c r="Q9754" i="4"/>
  <c r="Q9755" i="4"/>
  <c r="Q9756" i="4"/>
  <c r="Q9757" i="4"/>
  <c r="Q9758" i="4"/>
  <c r="Q9759" i="4"/>
  <c r="Q9760" i="4"/>
  <c r="Q9761" i="4"/>
  <c r="Q9762" i="4"/>
  <c r="Q9763" i="4"/>
  <c r="Q9764" i="4"/>
  <c r="Q9765" i="4"/>
  <c r="Q9766" i="4"/>
  <c r="Q9767" i="4"/>
  <c r="Q9768" i="4"/>
  <c r="Q9769" i="4"/>
  <c r="Q9770" i="4"/>
  <c r="Q9771" i="4"/>
  <c r="Q9772" i="4"/>
  <c r="Q9773" i="4"/>
  <c r="Q9774" i="4"/>
  <c r="Q9775" i="4"/>
  <c r="Q9776" i="4"/>
  <c r="Q9777" i="4"/>
  <c r="Q9778" i="4"/>
  <c r="Q9779" i="4"/>
  <c r="Q9780" i="4"/>
  <c r="Q9781" i="4"/>
  <c r="Q9782" i="4"/>
  <c r="Q9783" i="4"/>
  <c r="Q9784" i="4"/>
  <c r="Q9785" i="4"/>
  <c r="Q9786" i="4"/>
  <c r="Q9787" i="4"/>
  <c r="Q9788" i="4"/>
  <c r="Q9789" i="4"/>
  <c r="Q9790" i="4"/>
  <c r="Q9791" i="4"/>
  <c r="Q9792" i="4"/>
  <c r="Q9793" i="4"/>
  <c r="Q9794" i="4"/>
  <c r="Q9795" i="4"/>
  <c r="Q9796" i="4"/>
  <c r="Q9797" i="4"/>
  <c r="Q9798" i="4"/>
  <c r="Q9799" i="4"/>
  <c r="Q9800" i="4"/>
  <c r="Q9801" i="4"/>
  <c r="Q9802" i="4"/>
  <c r="Q9803" i="4"/>
  <c r="Q9804" i="4"/>
  <c r="Q9805" i="4"/>
  <c r="Q9806" i="4"/>
  <c r="Q9807" i="4"/>
  <c r="Q9808" i="4"/>
  <c r="Q9809" i="4"/>
  <c r="Q9810" i="4"/>
  <c r="Q9811" i="4"/>
  <c r="Q9812" i="4"/>
  <c r="Q9813" i="4"/>
  <c r="Q9814" i="4"/>
  <c r="Q9815" i="4"/>
  <c r="Q9816" i="4"/>
  <c r="Q9817" i="4"/>
  <c r="Q9818" i="4"/>
  <c r="Q9819" i="4"/>
  <c r="Q9820" i="4"/>
  <c r="Q9821" i="4"/>
  <c r="Q9822" i="4"/>
  <c r="Q9823" i="4"/>
  <c r="Q9824" i="4"/>
  <c r="Q9825" i="4"/>
  <c r="Q9826" i="4"/>
  <c r="Q9827" i="4"/>
  <c r="Q9828" i="4"/>
  <c r="Q9829" i="4"/>
  <c r="Q9830" i="4"/>
  <c r="Q9831" i="4"/>
  <c r="Q9832" i="4"/>
  <c r="Q9833" i="4"/>
  <c r="Q9834" i="4"/>
  <c r="Q9835" i="4"/>
  <c r="Q9836" i="4"/>
  <c r="Q9837" i="4"/>
  <c r="Q9838" i="4"/>
  <c r="Q9839" i="4"/>
  <c r="Q9840" i="4"/>
  <c r="Q9841" i="4"/>
  <c r="Q9842" i="4"/>
  <c r="Q9843" i="4"/>
  <c r="Q9844" i="4"/>
  <c r="Q9845" i="4"/>
  <c r="Q9846" i="4"/>
  <c r="Q9847" i="4"/>
  <c r="Q9848" i="4"/>
  <c r="Q9849" i="4"/>
  <c r="Q9850" i="4"/>
  <c r="Q9851" i="4"/>
  <c r="Q9852" i="4"/>
  <c r="Q9853" i="4"/>
  <c r="Q9854" i="4"/>
  <c r="Q9855" i="4"/>
  <c r="Q9856" i="4"/>
  <c r="Q9857" i="4"/>
  <c r="Q9858" i="4"/>
  <c r="Q9859" i="4"/>
  <c r="Q9860" i="4"/>
  <c r="Q9861" i="4"/>
  <c r="Q9862" i="4"/>
  <c r="Q9863" i="4"/>
  <c r="Q9864" i="4"/>
  <c r="Q9865" i="4"/>
  <c r="Q9866" i="4"/>
  <c r="Q9867" i="4"/>
  <c r="Q9868" i="4"/>
  <c r="Q9869" i="4"/>
  <c r="Q9870" i="4"/>
  <c r="Q9871" i="4"/>
  <c r="Q9872" i="4"/>
  <c r="Q9873" i="4"/>
  <c r="Q9874" i="4"/>
  <c r="Q9875" i="4"/>
  <c r="Q9876" i="4"/>
  <c r="Q9877" i="4"/>
  <c r="Q9878" i="4"/>
  <c r="Q9879" i="4"/>
  <c r="Q9880" i="4"/>
  <c r="Q9881" i="4"/>
  <c r="Q9882" i="4"/>
  <c r="Q9883" i="4"/>
  <c r="Q9884" i="4"/>
  <c r="Q9885" i="4"/>
  <c r="Q9886" i="4"/>
  <c r="Q9887" i="4"/>
  <c r="Q9888" i="4"/>
  <c r="Q9889" i="4"/>
  <c r="Q9890" i="4"/>
  <c r="Q9891" i="4"/>
  <c r="Q9892" i="4"/>
  <c r="Q9893" i="4"/>
  <c r="Q9894" i="4"/>
  <c r="Q9895" i="4"/>
  <c r="Q9896" i="4"/>
  <c r="Q9897" i="4"/>
  <c r="Q9898" i="4"/>
  <c r="Q9899" i="4"/>
  <c r="Q9900" i="4"/>
  <c r="Q9901" i="4"/>
  <c r="Q9902" i="4"/>
  <c r="Q9903" i="4"/>
  <c r="Q9904" i="4"/>
  <c r="Q9905" i="4"/>
  <c r="Q9906" i="4"/>
  <c r="Q9907" i="4"/>
  <c r="Q9908" i="4"/>
  <c r="Q9909" i="4"/>
  <c r="Q9910" i="4"/>
  <c r="Q9911" i="4"/>
  <c r="Q9912" i="4"/>
  <c r="Q9913" i="4"/>
  <c r="Q9914" i="4"/>
  <c r="Q9915" i="4"/>
  <c r="Q9916" i="4"/>
  <c r="Q9917" i="4"/>
  <c r="Q9918" i="4"/>
  <c r="Q9919" i="4"/>
  <c r="Q9920" i="4"/>
  <c r="Q9921" i="4"/>
  <c r="Q9922" i="4"/>
  <c r="Q9923" i="4"/>
  <c r="Q9924" i="4"/>
  <c r="Q9925" i="4"/>
  <c r="Q9926" i="4"/>
  <c r="Q9927" i="4"/>
  <c r="Q9928" i="4"/>
  <c r="Q9929" i="4"/>
  <c r="Q9930" i="4"/>
  <c r="Q9931" i="4"/>
  <c r="Q9932" i="4"/>
  <c r="Q9933" i="4"/>
  <c r="Q9934" i="4"/>
  <c r="Q9935" i="4"/>
  <c r="Q9936" i="4"/>
  <c r="Q9937" i="4"/>
  <c r="Q9938" i="4"/>
  <c r="Q9939" i="4"/>
  <c r="Q9940" i="4"/>
  <c r="Q9941" i="4"/>
  <c r="Q9942" i="4"/>
  <c r="Q9943" i="4"/>
  <c r="Q9944" i="4"/>
  <c r="Q9945" i="4"/>
  <c r="Q9946" i="4"/>
  <c r="Q9947" i="4"/>
  <c r="Q9948" i="4"/>
  <c r="Q9949" i="4"/>
  <c r="Q9950" i="4"/>
  <c r="Q9951" i="4"/>
  <c r="Q9952" i="4"/>
  <c r="Q9953" i="4"/>
  <c r="Q9954" i="4"/>
  <c r="Q9955" i="4"/>
  <c r="Q9956" i="4"/>
  <c r="Q9957" i="4"/>
  <c r="Q9958" i="4"/>
  <c r="Q9959" i="4"/>
  <c r="Q9960" i="4"/>
  <c r="Q9961" i="4"/>
  <c r="Q9962" i="4"/>
  <c r="Q9963" i="4"/>
  <c r="Q9964" i="4"/>
  <c r="Q9965" i="4"/>
  <c r="Q9966" i="4"/>
  <c r="Q9967" i="4"/>
  <c r="Q9968" i="4"/>
  <c r="Q9969" i="4"/>
  <c r="Q9970" i="4"/>
  <c r="Q9971" i="4"/>
  <c r="Q9972" i="4"/>
  <c r="Q9973" i="4"/>
  <c r="Q9974" i="4"/>
  <c r="Q9975" i="4"/>
  <c r="Q9976" i="4"/>
  <c r="Q9977" i="4"/>
  <c r="Q9978" i="4"/>
  <c r="Q9979" i="4"/>
  <c r="Q9980" i="4"/>
  <c r="Q9981" i="4"/>
  <c r="Q9982" i="4"/>
  <c r="Q9983" i="4"/>
  <c r="Q9984" i="4"/>
  <c r="Q9985" i="4"/>
  <c r="Q9986" i="4"/>
  <c r="Q9987" i="4"/>
  <c r="Q9988" i="4"/>
  <c r="Q9989" i="4"/>
  <c r="Q9990" i="4"/>
  <c r="Q9991" i="4"/>
  <c r="Q9992" i="4"/>
  <c r="Q9993" i="4"/>
  <c r="Q9994" i="4"/>
  <c r="Q9995" i="4"/>
  <c r="Q9996" i="4"/>
  <c r="Q9997" i="4"/>
  <c r="Q9998" i="4"/>
  <c r="Q9999" i="4"/>
  <c r="Q10000" i="4"/>
  <c r="Q10001" i="4"/>
  <c r="Q10002" i="4"/>
  <c r="Q10003" i="4"/>
  <c r="Q10004" i="4"/>
  <c r="Q10005" i="4"/>
  <c r="Q10006" i="4"/>
  <c r="Q10007" i="4"/>
  <c r="Q10008" i="4"/>
  <c r="Q10009" i="4"/>
  <c r="Q10010" i="4"/>
  <c r="Q10011" i="4"/>
  <c r="Q10012" i="4"/>
  <c r="Q10013" i="4"/>
  <c r="Q10014" i="4"/>
  <c r="Q10015" i="4"/>
  <c r="Q10016" i="4"/>
  <c r="Q10017" i="4"/>
  <c r="Q10018" i="4"/>
  <c r="Q10019" i="4"/>
  <c r="Q10020" i="4"/>
  <c r="Q10021" i="4"/>
  <c r="Q10022" i="4"/>
  <c r="Q10023" i="4"/>
  <c r="Q10024" i="4"/>
  <c r="Q10025" i="4"/>
  <c r="Q10026" i="4"/>
  <c r="Q10027" i="4"/>
  <c r="Q10028" i="4"/>
  <c r="Q10029" i="4"/>
  <c r="Q10030" i="4"/>
  <c r="Q10031" i="4"/>
  <c r="Q10032" i="4"/>
  <c r="Q10033" i="4"/>
  <c r="Q10034" i="4"/>
  <c r="Q10035" i="4"/>
  <c r="Q10036" i="4"/>
  <c r="Q10037" i="4"/>
  <c r="Q10038" i="4"/>
  <c r="Q10039" i="4"/>
  <c r="Q10040" i="4"/>
  <c r="Q10041" i="4"/>
  <c r="Q10042" i="4"/>
  <c r="Q10043" i="4"/>
  <c r="Q10044" i="4"/>
  <c r="Q10045" i="4"/>
  <c r="Q10046" i="4"/>
  <c r="Q10047" i="4"/>
  <c r="Q10048" i="4"/>
  <c r="Q10049" i="4"/>
  <c r="Q10050" i="4"/>
  <c r="Q10051" i="4"/>
  <c r="Q10052" i="4"/>
  <c r="Q10053" i="4"/>
  <c r="Q10054" i="4"/>
  <c r="Q10055" i="4"/>
  <c r="Q10056" i="4"/>
  <c r="Q10057" i="4"/>
  <c r="Q10058" i="4"/>
  <c r="Q10059" i="4"/>
  <c r="Q10060" i="4"/>
  <c r="Q10061" i="4"/>
  <c r="Q10062" i="4"/>
  <c r="Q10063" i="4"/>
  <c r="Q10064" i="4"/>
  <c r="Q10065" i="4"/>
  <c r="Q10066" i="4"/>
  <c r="Q10067" i="4"/>
  <c r="Q10068" i="4"/>
  <c r="Q10069" i="4"/>
  <c r="Q10070" i="4"/>
  <c r="Q10071" i="4"/>
  <c r="Q10072" i="4"/>
  <c r="Q10073" i="4"/>
  <c r="Q10074" i="4"/>
  <c r="Q10075" i="4"/>
  <c r="Q10076" i="4"/>
  <c r="Q10077" i="4"/>
  <c r="Q10078" i="4"/>
  <c r="Q10079" i="4"/>
  <c r="Q10080" i="4"/>
  <c r="Q10081" i="4"/>
  <c r="Q10082" i="4"/>
  <c r="Q10083" i="4"/>
  <c r="Q10084" i="4"/>
  <c r="Q10085" i="4"/>
  <c r="Q10086" i="4"/>
  <c r="Q10087" i="4"/>
  <c r="Q10088" i="4"/>
  <c r="Q10089" i="4"/>
  <c r="Q10090" i="4"/>
  <c r="Q10091" i="4"/>
  <c r="Q10092" i="4"/>
  <c r="Q10093" i="4"/>
  <c r="Q10094" i="4"/>
  <c r="Q10095" i="4"/>
  <c r="Q10096" i="4"/>
  <c r="Q10097" i="4"/>
  <c r="Q10098" i="4"/>
  <c r="Q10099" i="4"/>
  <c r="Q10100" i="4"/>
  <c r="Q10101" i="4"/>
  <c r="Q10102" i="4"/>
  <c r="Q10103" i="4"/>
  <c r="Q10104" i="4"/>
  <c r="Q10105" i="4"/>
  <c r="Q10106" i="4"/>
  <c r="Q10107" i="4"/>
  <c r="Q10108" i="4"/>
  <c r="Q10109" i="4"/>
  <c r="Q10110" i="4"/>
  <c r="Q10111" i="4"/>
  <c r="Q10112" i="4"/>
  <c r="Q10113" i="4"/>
  <c r="Q10114" i="4"/>
  <c r="Q10115" i="4"/>
  <c r="Q10116" i="4"/>
  <c r="Q10117" i="4"/>
  <c r="Q10118" i="4"/>
  <c r="Q10119" i="4"/>
  <c r="Q10120" i="4"/>
  <c r="Q10121" i="4"/>
  <c r="Q10122" i="4"/>
  <c r="Q10123" i="4"/>
  <c r="Q10124" i="4"/>
  <c r="Q10125" i="4"/>
  <c r="Q10126" i="4"/>
  <c r="Q10127" i="4"/>
  <c r="Q10128" i="4"/>
  <c r="Q10129" i="4"/>
  <c r="Q10130" i="4"/>
  <c r="Q10131" i="4"/>
  <c r="Q10132" i="4"/>
  <c r="Q10133" i="4"/>
  <c r="Q10134" i="4"/>
  <c r="Q10135" i="4"/>
  <c r="Q10136" i="4"/>
  <c r="Q10137" i="4"/>
  <c r="Q10138" i="4"/>
  <c r="Q10139" i="4"/>
  <c r="Q10140" i="4"/>
  <c r="Q10141" i="4"/>
  <c r="Q10142" i="4"/>
  <c r="Q10143" i="4"/>
  <c r="Q10144" i="4"/>
  <c r="Q10145" i="4"/>
  <c r="Q10146" i="4"/>
  <c r="Q10147" i="4"/>
  <c r="Q10148" i="4"/>
  <c r="Q10149" i="4"/>
  <c r="Q10150" i="4"/>
  <c r="Q10151" i="4"/>
  <c r="Q10152" i="4"/>
  <c r="Q10153" i="4"/>
  <c r="Q10154" i="4"/>
  <c r="Q10155" i="4"/>
  <c r="Q10156" i="4"/>
  <c r="Q10157" i="4"/>
  <c r="Q10158" i="4"/>
  <c r="Q10159" i="4"/>
  <c r="Q10160" i="4"/>
  <c r="Q10161" i="4"/>
  <c r="Q10162" i="4"/>
  <c r="Q10163" i="4"/>
  <c r="Q10164" i="4"/>
  <c r="Q10165" i="4"/>
  <c r="Q10166" i="4"/>
  <c r="Q10167" i="4"/>
  <c r="Q10168" i="4"/>
  <c r="Q10169" i="4"/>
  <c r="Q10170" i="4"/>
  <c r="Q10171" i="4"/>
  <c r="Q10172" i="4"/>
  <c r="Q10173" i="4"/>
  <c r="Q10174" i="4"/>
  <c r="Q10175" i="4"/>
  <c r="Q10176" i="4"/>
  <c r="Q10177" i="4"/>
  <c r="Q10178" i="4"/>
  <c r="Q10179" i="4"/>
  <c r="Q10180" i="4"/>
  <c r="Q10181" i="4"/>
  <c r="Q10182" i="4"/>
  <c r="Q10183" i="4"/>
  <c r="Q10184" i="4"/>
  <c r="Q10185" i="4"/>
  <c r="Q10186" i="4"/>
  <c r="Q10187" i="4"/>
  <c r="Q10188" i="4"/>
  <c r="Q10189" i="4"/>
  <c r="Q10190" i="4"/>
  <c r="Q10191" i="4"/>
  <c r="Q10192" i="4"/>
  <c r="Q10193" i="4"/>
  <c r="Q10194" i="4"/>
  <c r="Q10195" i="4"/>
  <c r="Q10196" i="4"/>
  <c r="Q10197" i="4"/>
  <c r="Q10198" i="4"/>
  <c r="Q10199" i="4"/>
  <c r="Q10200" i="4"/>
  <c r="Q10201" i="4"/>
  <c r="Q10202" i="4"/>
  <c r="Q10203" i="4"/>
  <c r="Q10204" i="4"/>
  <c r="Q10205" i="4"/>
  <c r="Q10206" i="4"/>
  <c r="Q10207" i="4"/>
  <c r="Q10208" i="4"/>
  <c r="Q10209" i="4"/>
  <c r="Q10210" i="4"/>
  <c r="Q10211" i="4"/>
  <c r="Q10212" i="4"/>
  <c r="Q10213" i="4"/>
  <c r="Q10214" i="4"/>
  <c r="Q10215" i="4"/>
  <c r="Q10216" i="4"/>
  <c r="Q10217" i="4"/>
  <c r="Q10218" i="4"/>
  <c r="Q10219" i="4"/>
  <c r="Q10220" i="4"/>
  <c r="Q10221" i="4"/>
  <c r="Q10222" i="4"/>
  <c r="Q10223" i="4"/>
  <c r="Q10224" i="4"/>
  <c r="Q10225" i="4"/>
  <c r="Q10226" i="4"/>
  <c r="Q10227" i="4"/>
  <c r="Q10228" i="4"/>
  <c r="Q10229" i="4"/>
  <c r="Q10230" i="4"/>
  <c r="Q10231" i="4"/>
  <c r="Q10232" i="4"/>
  <c r="Q10233" i="4"/>
  <c r="Q10234" i="4"/>
  <c r="Q10235" i="4"/>
  <c r="Q10236" i="4"/>
  <c r="Q10237" i="4"/>
  <c r="Q10238" i="4"/>
  <c r="Q10239" i="4"/>
  <c r="Q10240" i="4"/>
  <c r="Q10241" i="4"/>
  <c r="Q10242" i="4"/>
  <c r="Q10243" i="4"/>
  <c r="Q10244" i="4"/>
  <c r="Q10245" i="4"/>
  <c r="Q10246" i="4"/>
  <c r="Q10247" i="4"/>
  <c r="Q10248" i="4"/>
  <c r="Q10249" i="4"/>
  <c r="Q10250" i="4"/>
  <c r="Q10251" i="4"/>
  <c r="Q10252" i="4"/>
  <c r="Q10253" i="4"/>
  <c r="Q10254" i="4"/>
  <c r="Q10255" i="4"/>
  <c r="Q10256" i="4"/>
  <c r="Q10257" i="4"/>
  <c r="Q10258" i="4"/>
  <c r="Q10259" i="4"/>
  <c r="Q10260" i="4"/>
  <c r="Q10261" i="4"/>
  <c r="Q10262" i="4"/>
  <c r="Q10263" i="4"/>
  <c r="Q10264" i="4"/>
  <c r="Q10265" i="4"/>
  <c r="Q10266" i="4"/>
  <c r="Q10267" i="4"/>
  <c r="Q10268" i="4"/>
  <c r="Q10269" i="4"/>
  <c r="Q10270" i="4"/>
  <c r="Q10271" i="4"/>
  <c r="Q10272" i="4"/>
  <c r="Q10273" i="4"/>
  <c r="Q10274" i="4"/>
  <c r="Q10275" i="4"/>
  <c r="Q10276" i="4"/>
  <c r="Q10277" i="4"/>
  <c r="Q10278" i="4"/>
  <c r="Q10279" i="4"/>
  <c r="Q10280" i="4"/>
  <c r="Q10281" i="4"/>
  <c r="Q10282" i="4"/>
  <c r="Q10283" i="4"/>
  <c r="Q10284" i="4"/>
  <c r="Q10285" i="4"/>
  <c r="Q10286" i="4"/>
  <c r="Q10287" i="4"/>
  <c r="Q10288" i="4"/>
  <c r="Q10289" i="4"/>
  <c r="Q10290" i="4"/>
  <c r="Q10291" i="4"/>
  <c r="Q10292" i="4"/>
  <c r="Q10293" i="4"/>
  <c r="Q10294" i="4"/>
  <c r="Q10295" i="4"/>
  <c r="Q10296" i="4"/>
  <c r="Q10297" i="4"/>
  <c r="Q10298" i="4"/>
  <c r="Q10299" i="4"/>
  <c r="Q10300" i="4"/>
  <c r="Q10301" i="4"/>
  <c r="Q10302" i="4"/>
  <c r="Q10303" i="4"/>
  <c r="Q10304" i="4"/>
  <c r="Q10305" i="4"/>
  <c r="Q10306" i="4"/>
  <c r="Q10307" i="4"/>
  <c r="Q10308" i="4"/>
  <c r="Q10309" i="4"/>
  <c r="Q10310" i="4"/>
  <c r="Q10311" i="4"/>
  <c r="Q10312" i="4"/>
  <c r="Q10313" i="4"/>
  <c r="Q10314" i="4"/>
  <c r="Q10315" i="4"/>
  <c r="Q10316" i="4"/>
  <c r="Q10317" i="4"/>
  <c r="Q10318" i="4"/>
  <c r="Q10319" i="4"/>
  <c r="Q10320" i="4"/>
  <c r="Q10321" i="4"/>
  <c r="Q10322" i="4"/>
  <c r="Q10323" i="4"/>
  <c r="Q10324" i="4"/>
  <c r="Q10325" i="4"/>
  <c r="Q10326" i="4"/>
  <c r="Q10327" i="4"/>
  <c r="Q10328" i="4"/>
  <c r="Q10329" i="4"/>
  <c r="Q10330" i="4"/>
  <c r="Q10331" i="4"/>
  <c r="Q10332" i="4"/>
  <c r="Q10333" i="4"/>
  <c r="Q10334" i="4"/>
  <c r="Q10335" i="4"/>
  <c r="Q10336" i="4"/>
  <c r="Q10337" i="4"/>
  <c r="Q10338" i="4"/>
  <c r="Q10339" i="4"/>
  <c r="Q10340" i="4"/>
  <c r="Q10341" i="4"/>
  <c r="Q10342" i="4"/>
  <c r="Q10343" i="4"/>
  <c r="Q10344" i="4"/>
  <c r="Q10345" i="4"/>
  <c r="Q10346" i="4"/>
  <c r="Q10347" i="4"/>
  <c r="Q10348" i="4"/>
  <c r="Q10349" i="4"/>
  <c r="Q10350" i="4"/>
  <c r="Q10351" i="4"/>
  <c r="Q10352" i="4"/>
  <c r="Q10353" i="4"/>
  <c r="Q10354" i="4"/>
  <c r="Q10355" i="4"/>
  <c r="Q10356" i="4"/>
  <c r="Q10357" i="4"/>
  <c r="Q10358" i="4"/>
  <c r="Q10359" i="4"/>
  <c r="Q10360" i="4"/>
  <c r="Q10361" i="4"/>
  <c r="Q10362" i="4"/>
  <c r="Q10363" i="4"/>
  <c r="Q10364" i="4"/>
  <c r="Q10365" i="4"/>
  <c r="Q10366" i="4"/>
  <c r="Q10367" i="4"/>
  <c r="Q10368" i="4"/>
  <c r="Q10369" i="4"/>
  <c r="Q10370" i="4"/>
  <c r="Q10371" i="4"/>
  <c r="Q10372" i="4"/>
  <c r="Q10373" i="4"/>
  <c r="Q10374" i="4"/>
  <c r="Q10375" i="4"/>
  <c r="Q10376" i="4"/>
  <c r="Q10377" i="4"/>
  <c r="Q10378" i="4"/>
  <c r="Q10379" i="4"/>
  <c r="Q10380" i="4"/>
  <c r="Q10381" i="4"/>
  <c r="Q10382" i="4"/>
  <c r="Q10383" i="4"/>
  <c r="Q10384" i="4"/>
  <c r="Q10385" i="4"/>
  <c r="Q10386" i="4"/>
  <c r="Q10387" i="4"/>
  <c r="Q10388" i="4"/>
  <c r="Q10389" i="4"/>
  <c r="Q10390" i="4"/>
  <c r="Q10391" i="4"/>
  <c r="Q10392" i="4"/>
  <c r="Q10393" i="4"/>
  <c r="Q10394" i="4"/>
  <c r="Q10395" i="4"/>
  <c r="Q10396" i="4"/>
  <c r="Q10397" i="4"/>
  <c r="Q10398" i="4"/>
  <c r="Q10399" i="4"/>
  <c r="Q10400" i="4"/>
  <c r="Q10401" i="4"/>
  <c r="Q10402" i="4"/>
  <c r="Q10403" i="4"/>
  <c r="Q10404" i="4"/>
  <c r="Q10405" i="4"/>
  <c r="Q10406" i="4"/>
  <c r="Q10407" i="4"/>
  <c r="Q10408" i="4"/>
  <c r="Q10409" i="4"/>
  <c r="Q10410" i="4"/>
  <c r="Q10411" i="4"/>
  <c r="Q10412" i="4"/>
  <c r="Q10413" i="4"/>
  <c r="Q10414" i="4"/>
  <c r="Q10415" i="4"/>
  <c r="Q10416" i="4"/>
  <c r="Q10417" i="4"/>
  <c r="Q10418" i="4"/>
  <c r="Q10419" i="4"/>
  <c r="Q10420" i="4"/>
  <c r="Q10421" i="4"/>
  <c r="Q10422" i="4"/>
  <c r="Q10423" i="4"/>
  <c r="Q10424" i="4"/>
  <c r="Q10425" i="4"/>
  <c r="Q10426" i="4"/>
  <c r="Q10427" i="4"/>
  <c r="Q10428" i="4"/>
  <c r="Q10429" i="4"/>
  <c r="Q10430" i="4"/>
  <c r="Q10431" i="4"/>
  <c r="Q10432" i="4"/>
  <c r="Q10433" i="4"/>
  <c r="Q10434" i="4"/>
  <c r="Q10435" i="4"/>
  <c r="Q10436" i="4"/>
  <c r="Q10437" i="4"/>
  <c r="Q10438" i="4"/>
  <c r="Q10439" i="4"/>
  <c r="Q10440" i="4"/>
  <c r="Q10441" i="4"/>
  <c r="Q10442" i="4"/>
  <c r="Q10443" i="4"/>
  <c r="Q10444" i="4"/>
  <c r="Q10445" i="4"/>
  <c r="Q10446" i="4"/>
  <c r="Q10447" i="4"/>
  <c r="Q10448" i="4"/>
  <c r="Q10449" i="4"/>
  <c r="Q10450" i="4"/>
  <c r="Q10451" i="4"/>
  <c r="Q10452" i="4"/>
  <c r="Q10453" i="4"/>
  <c r="Q10454" i="4"/>
  <c r="Q10455" i="4"/>
  <c r="Q10456" i="4"/>
  <c r="Q10457" i="4"/>
  <c r="Q10458" i="4"/>
  <c r="Q10459" i="4"/>
  <c r="Q10460" i="4"/>
  <c r="Q10461" i="4"/>
  <c r="Q10462" i="4"/>
  <c r="Q10463" i="4"/>
  <c r="Q10464" i="4"/>
  <c r="Q10465" i="4"/>
  <c r="Q10466" i="4"/>
  <c r="Q10467" i="4"/>
  <c r="Q10468" i="4"/>
  <c r="Q10469" i="4"/>
  <c r="Q10470" i="4"/>
  <c r="Q10471" i="4"/>
  <c r="Q10472" i="4"/>
  <c r="Q10473" i="4"/>
  <c r="Q10474" i="4"/>
  <c r="Q10475" i="4"/>
  <c r="Q10476" i="4"/>
  <c r="Q10477" i="4"/>
  <c r="Q10478" i="4"/>
  <c r="Q10479" i="4"/>
  <c r="Q10480" i="4"/>
  <c r="Q10481" i="4"/>
  <c r="Q10482" i="4"/>
  <c r="Q10483" i="4"/>
  <c r="Q10484" i="4"/>
  <c r="Q10485" i="4"/>
  <c r="Q10486" i="4"/>
  <c r="Q10487" i="4"/>
  <c r="Q10488" i="4"/>
  <c r="Q10489" i="4"/>
  <c r="Q10490" i="4"/>
  <c r="Q10491" i="4"/>
  <c r="Q10492" i="4"/>
  <c r="Q10493" i="4"/>
  <c r="Q10494" i="4"/>
  <c r="Q10495" i="4"/>
  <c r="Q10496" i="4"/>
  <c r="Q10497" i="4"/>
  <c r="Q10498" i="4"/>
  <c r="Q10499" i="4"/>
  <c r="Q10500" i="4"/>
  <c r="Q10501" i="4"/>
  <c r="Q10502" i="4"/>
  <c r="Q10503" i="4"/>
  <c r="Q10504" i="4"/>
  <c r="Q10505" i="4"/>
  <c r="Q10506" i="4"/>
  <c r="Q10507" i="4"/>
  <c r="Q10508" i="4"/>
  <c r="Q10509" i="4"/>
  <c r="Q10510" i="4"/>
  <c r="Q10511" i="4"/>
  <c r="Q10512" i="4"/>
  <c r="Q10513" i="4"/>
  <c r="Q10514" i="4"/>
  <c r="Q10515" i="4"/>
  <c r="Q10516" i="4"/>
  <c r="Q10517" i="4"/>
  <c r="Q10518" i="4"/>
  <c r="Q10519" i="4"/>
  <c r="Q10520" i="4"/>
  <c r="Q10521" i="4"/>
  <c r="Q10522" i="4"/>
  <c r="Q10523" i="4"/>
  <c r="Q10524" i="4"/>
  <c r="Q10525" i="4"/>
  <c r="Q10526" i="4"/>
  <c r="Q10527" i="4"/>
  <c r="Q10528" i="4"/>
  <c r="Q10529" i="4"/>
  <c r="Q10530" i="4"/>
  <c r="Q10531" i="4"/>
  <c r="Q10532" i="4"/>
  <c r="Q10533" i="4"/>
  <c r="Q10534" i="4"/>
  <c r="Q10535" i="4"/>
  <c r="Q10536" i="4"/>
  <c r="Q10537" i="4"/>
  <c r="Q10538" i="4"/>
  <c r="Q10539" i="4"/>
  <c r="Q10540" i="4"/>
  <c r="Q10541" i="4"/>
  <c r="Q10542" i="4"/>
  <c r="Q10543" i="4"/>
  <c r="Q10544" i="4"/>
  <c r="Q10545" i="4"/>
  <c r="Q10546" i="4"/>
  <c r="Q10547" i="4"/>
  <c r="Q10548" i="4"/>
  <c r="Q10549" i="4"/>
  <c r="Q10550" i="4"/>
  <c r="Q10551" i="4"/>
  <c r="Q10552" i="4"/>
  <c r="Q10553" i="4"/>
  <c r="Q10554" i="4"/>
  <c r="Q10555" i="4"/>
  <c r="Q10556" i="4"/>
  <c r="Q10557" i="4"/>
  <c r="Q10558" i="4"/>
  <c r="Q10559" i="4"/>
  <c r="Q10560" i="4"/>
  <c r="Q10561" i="4"/>
  <c r="Q10562" i="4"/>
  <c r="Q10563" i="4"/>
  <c r="Q10564" i="4"/>
  <c r="Q10565" i="4"/>
  <c r="Q10566" i="4"/>
  <c r="Q10567" i="4"/>
  <c r="Q10568" i="4"/>
  <c r="Q10569" i="4"/>
  <c r="Q10570" i="4"/>
  <c r="Q10571" i="4"/>
  <c r="Q10572" i="4"/>
  <c r="Q10573" i="4"/>
  <c r="Q10574" i="4"/>
  <c r="Q10575" i="4"/>
  <c r="Q10576" i="4"/>
  <c r="Q10577" i="4"/>
  <c r="Q10578" i="4"/>
  <c r="Q10579" i="4"/>
  <c r="Q10580" i="4"/>
  <c r="Q10581" i="4"/>
  <c r="Q10582" i="4"/>
  <c r="Q10583" i="4"/>
  <c r="Q10584" i="4"/>
  <c r="Q10585" i="4"/>
  <c r="Q10586" i="4"/>
  <c r="Q10587" i="4"/>
  <c r="Q10588" i="4"/>
  <c r="Q10589" i="4"/>
  <c r="Q10590" i="4"/>
  <c r="Q10591" i="4"/>
  <c r="Q10592" i="4"/>
  <c r="Q10593" i="4"/>
  <c r="Q10594" i="4"/>
  <c r="Q10595" i="4"/>
  <c r="Q10596" i="4"/>
  <c r="Q10597" i="4"/>
  <c r="Q10598" i="4"/>
  <c r="Q10599" i="4"/>
  <c r="Q10600" i="4"/>
  <c r="Q10601" i="4"/>
  <c r="Q10602" i="4"/>
  <c r="Q10603" i="4"/>
  <c r="Q10604" i="4"/>
  <c r="Q10605" i="4"/>
  <c r="Q10606" i="4"/>
  <c r="Q10607" i="4"/>
  <c r="Q10608" i="4"/>
  <c r="Q10609" i="4"/>
  <c r="Q10610" i="4"/>
  <c r="Q10611" i="4"/>
  <c r="Q10612" i="4"/>
  <c r="Q10613" i="4"/>
  <c r="Q10614" i="4"/>
  <c r="Q10615" i="4"/>
  <c r="Q10616" i="4"/>
  <c r="Q10617" i="4"/>
  <c r="Q10618" i="4"/>
  <c r="Q10619" i="4"/>
  <c r="Q10620" i="4"/>
  <c r="Q10621" i="4"/>
  <c r="Q10622" i="4"/>
  <c r="Q10623" i="4"/>
  <c r="Q10624" i="4"/>
  <c r="Q10625" i="4"/>
  <c r="Q10626" i="4"/>
  <c r="Q10627" i="4"/>
  <c r="Q10628" i="4"/>
  <c r="Q10629" i="4"/>
  <c r="Q10630" i="4"/>
  <c r="Q10631" i="4"/>
  <c r="Q10632" i="4"/>
  <c r="Q10633" i="4"/>
  <c r="Q10634" i="4"/>
  <c r="Q10635" i="4"/>
  <c r="Q10636" i="4"/>
  <c r="Q10637" i="4"/>
  <c r="Q10638" i="4"/>
  <c r="Q10639" i="4"/>
  <c r="Q10640" i="4"/>
  <c r="Q10641" i="4"/>
  <c r="Q10642" i="4"/>
  <c r="Q10643" i="4"/>
  <c r="Q10644" i="4"/>
  <c r="Q10645" i="4"/>
  <c r="Q10646" i="4"/>
  <c r="Q10647" i="4"/>
  <c r="Q10648" i="4"/>
  <c r="Q10649" i="4"/>
  <c r="Q10650" i="4"/>
  <c r="Q10651" i="4"/>
  <c r="Q10652" i="4"/>
  <c r="Q10653" i="4"/>
  <c r="Q10654" i="4"/>
  <c r="Q10655" i="4"/>
  <c r="Q10656" i="4"/>
  <c r="Q10657" i="4"/>
  <c r="Q10658" i="4"/>
  <c r="Q10659" i="4"/>
  <c r="Q10660" i="4"/>
  <c r="Q10661" i="4"/>
  <c r="Q10662" i="4"/>
  <c r="Q10663" i="4"/>
  <c r="Q10664" i="4"/>
  <c r="Q10665" i="4"/>
  <c r="Q10666" i="4"/>
  <c r="Q10667" i="4"/>
  <c r="Q10668" i="4"/>
  <c r="Q10669" i="4"/>
  <c r="Q10670" i="4"/>
  <c r="Q10671" i="4"/>
  <c r="Q10672" i="4"/>
  <c r="Q10673" i="4"/>
  <c r="Q10674" i="4"/>
  <c r="Q10675" i="4"/>
  <c r="Q10676" i="4"/>
  <c r="Q10677" i="4"/>
  <c r="Q10678" i="4"/>
  <c r="Q10679" i="4"/>
  <c r="Q10680" i="4"/>
  <c r="Q10681" i="4"/>
  <c r="Q10682" i="4"/>
  <c r="Q10683" i="4"/>
  <c r="Q10684" i="4"/>
  <c r="Q10685" i="4"/>
  <c r="Q10686" i="4"/>
  <c r="Q10687" i="4"/>
  <c r="Q10688" i="4"/>
  <c r="Q10689" i="4"/>
  <c r="Q10690" i="4"/>
  <c r="Q10691" i="4"/>
  <c r="Q10692" i="4"/>
  <c r="Q10693" i="4"/>
  <c r="Q10694" i="4"/>
  <c r="Q10695" i="4"/>
  <c r="Q10696" i="4"/>
  <c r="Q10697" i="4"/>
  <c r="Q10698" i="4"/>
  <c r="Q10699" i="4"/>
  <c r="Q10700" i="4"/>
  <c r="Q10701" i="4"/>
  <c r="Q10702" i="4"/>
  <c r="Q10703" i="4"/>
  <c r="Q10704" i="4"/>
  <c r="Q10705" i="4"/>
  <c r="Q10706" i="4"/>
  <c r="Q10707" i="4"/>
  <c r="Q10708" i="4"/>
  <c r="Q10709" i="4"/>
  <c r="Q10710" i="4"/>
  <c r="Q10711" i="4"/>
  <c r="Q10712" i="4"/>
  <c r="Q10713" i="4"/>
  <c r="Q10714" i="4"/>
  <c r="Q10715" i="4"/>
  <c r="Q10716" i="4"/>
  <c r="Q10717" i="4"/>
  <c r="Q10718" i="4"/>
  <c r="Q10719" i="4"/>
  <c r="Q10720" i="4"/>
  <c r="Q10721" i="4"/>
  <c r="Q10722" i="4"/>
  <c r="Q10723" i="4"/>
  <c r="Q10724" i="4"/>
  <c r="Q10725" i="4"/>
  <c r="Q10726" i="4"/>
  <c r="Q10727" i="4"/>
  <c r="Q10728" i="4"/>
  <c r="Q10729" i="4"/>
  <c r="Q10730" i="4"/>
  <c r="Q10731" i="4"/>
  <c r="Q10732" i="4"/>
  <c r="Q10733" i="4"/>
  <c r="Q10734" i="4"/>
  <c r="Q10735" i="4"/>
  <c r="Q10736" i="4"/>
  <c r="Q10737" i="4"/>
  <c r="Q10738" i="4"/>
  <c r="Q10739" i="4"/>
  <c r="Q10740" i="4"/>
  <c r="Q10741" i="4"/>
  <c r="Q10742" i="4"/>
  <c r="Q10743" i="4"/>
  <c r="Q10744" i="4"/>
  <c r="Q10745" i="4"/>
  <c r="Q10746" i="4"/>
  <c r="Q10747" i="4"/>
  <c r="Q10748" i="4"/>
  <c r="Q10749" i="4"/>
  <c r="Q10750" i="4"/>
  <c r="Q10751" i="4"/>
  <c r="Q10752" i="4"/>
  <c r="Q10753" i="4"/>
  <c r="Q10754" i="4"/>
  <c r="Q10755" i="4"/>
  <c r="Q10756" i="4"/>
  <c r="Q10757" i="4"/>
  <c r="Q10758" i="4"/>
  <c r="Q10759" i="4"/>
  <c r="Q10760" i="4"/>
  <c r="Q10761" i="4"/>
  <c r="Q10762" i="4"/>
  <c r="Q10763" i="4"/>
  <c r="Q10764" i="4"/>
  <c r="Q10765" i="4"/>
  <c r="Q10766" i="4"/>
  <c r="Q10767" i="4"/>
  <c r="Q10768" i="4"/>
  <c r="Q10769" i="4"/>
  <c r="Q10770" i="4"/>
  <c r="Q10771" i="4"/>
  <c r="Q10772" i="4"/>
  <c r="Q10773" i="4"/>
  <c r="Q10774" i="4"/>
  <c r="Q10775" i="4"/>
  <c r="Q10776" i="4"/>
  <c r="Q10777" i="4"/>
  <c r="Q10778" i="4"/>
  <c r="Q10779" i="4"/>
  <c r="Q10780" i="4"/>
  <c r="Q10781" i="4"/>
  <c r="Q10782" i="4"/>
  <c r="Q10783" i="4"/>
  <c r="Q10784" i="4"/>
  <c r="Q10785" i="4"/>
  <c r="Q10786" i="4"/>
  <c r="Q10787" i="4"/>
  <c r="Q10788" i="4"/>
  <c r="Q10789" i="4"/>
  <c r="Q10790" i="4"/>
  <c r="Q10791" i="4"/>
  <c r="Q10792" i="4"/>
  <c r="Q10793" i="4"/>
  <c r="Q10794" i="4"/>
  <c r="Q10795" i="4"/>
  <c r="Q10796" i="4"/>
  <c r="Q10797" i="4"/>
  <c r="Q10798" i="4"/>
  <c r="Q10799" i="4"/>
  <c r="Q10800" i="4"/>
  <c r="Q10801" i="4"/>
  <c r="Q10802" i="4"/>
  <c r="Q10803" i="4"/>
  <c r="Q10804" i="4"/>
  <c r="Q10805" i="4"/>
  <c r="Q10806" i="4"/>
  <c r="Q10807" i="4"/>
  <c r="Q10808" i="4"/>
  <c r="Q10809" i="4"/>
  <c r="Q10810" i="4"/>
  <c r="Q10811" i="4"/>
  <c r="Q10812" i="4"/>
  <c r="Q10813" i="4"/>
  <c r="Q10814" i="4"/>
  <c r="Q10815" i="4"/>
  <c r="Q10816" i="4"/>
  <c r="Q10817" i="4"/>
  <c r="Q10818" i="4"/>
  <c r="Q10819" i="4"/>
  <c r="Q10820" i="4"/>
  <c r="Q10821" i="4"/>
  <c r="Q10822" i="4"/>
  <c r="Q10823" i="4"/>
  <c r="Q10824" i="4"/>
  <c r="Q10825" i="4"/>
  <c r="Q10826" i="4"/>
  <c r="Q10827" i="4"/>
  <c r="Q10828" i="4"/>
  <c r="Q10829" i="4"/>
  <c r="Q10830" i="4"/>
  <c r="Q10831" i="4"/>
  <c r="Q10832" i="4"/>
  <c r="Q10833" i="4"/>
  <c r="Q10834" i="4"/>
  <c r="Q10835" i="4"/>
  <c r="Q10836" i="4"/>
  <c r="Q10837" i="4"/>
  <c r="Q10838" i="4"/>
  <c r="Q10839" i="4"/>
  <c r="Q10840" i="4"/>
  <c r="Q10841" i="4"/>
  <c r="Q10842" i="4"/>
  <c r="Q10843" i="4"/>
  <c r="Q10844" i="4"/>
  <c r="Q10845" i="4"/>
  <c r="Q10846" i="4"/>
  <c r="Q10847" i="4"/>
  <c r="Q10848" i="4"/>
  <c r="Q10849" i="4"/>
  <c r="Q10850" i="4"/>
  <c r="Q10851" i="4"/>
  <c r="Q10852" i="4"/>
  <c r="Q10853" i="4"/>
  <c r="Q10854" i="4"/>
  <c r="Q10855" i="4"/>
  <c r="Q10856" i="4"/>
  <c r="Q10857" i="4"/>
  <c r="Q10858" i="4"/>
  <c r="Q10859" i="4"/>
  <c r="Q10860" i="4"/>
  <c r="Q10861" i="4"/>
  <c r="Q10862" i="4"/>
  <c r="Q10863" i="4"/>
  <c r="Q10864" i="4"/>
  <c r="Q10865" i="4"/>
  <c r="Q10866" i="4"/>
  <c r="Q10867" i="4"/>
  <c r="Q10868" i="4"/>
  <c r="Q10869" i="4"/>
  <c r="Q10870" i="4"/>
  <c r="Q10871" i="4"/>
  <c r="Q10872" i="4"/>
  <c r="Q10873" i="4"/>
  <c r="Q10874" i="4"/>
  <c r="Q10875" i="4"/>
  <c r="Q10876" i="4"/>
  <c r="Q10877" i="4"/>
  <c r="Q10878" i="4"/>
  <c r="Q10879" i="4"/>
  <c r="Q10880" i="4"/>
  <c r="Q10881" i="4"/>
  <c r="Q10882" i="4"/>
  <c r="Q10883" i="4"/>
  <c r="Q10884" i="4"/>
  <c r="Q10885" i="4"/>
  <c r="Q10886" i="4"/>
  <c r="Q10887" i="4"/>
  <c r="Q10888" i="4"/>
  <c r="Q10889" i="4"/>
  <c r="Q10890" i="4"/>
  <c r="Q10891" i="4"/>
  <c r="Q10892" i="4"/>
  <c r="Q10893" i="4"/>
  <c r="Q10894" i="4"/>
  <c r="Q10895" i="4"/>
  <c r="Q10896" i="4"/>
  <c r="Q10897" i="4"/>
  <c r="Q10898" i="4"/>
  <c r="Q10899" i="4"/>
  <c r="Q10900" i="4"/>
  <c r="Q10901" i="4"/>
  <c r="Q10902" i="4"/>
  <c r="Q10903" i="4"/>
  <c r="Q10904" i="4"/>
  <c r="Q10905" i="4"/>
  <c r="Q10906" i="4"/>
  <c r="Q10907" i="4"/>
  <c r="Q10908" i="4"/>
  <c r="Q10909" i="4"/>
  <c r="Q10910" i="4"/>
  <c r="Q10911" i="4"/>
  <c r="Q10912" i="4"/>
  <c r="Q10913" i="4"/>
  <c r="Q10914" i="4"/>
  <c r="Q10915" i="4"/>
  <c r="Q10916" i="4"/>
  <c r="Q10917" i="4"/>
  <c r="Q10918" i="4"/>
  <c r="Q10919" i="4"/>
  <c r="Q10920" i="4"/>
  <c r="Q10921" i="4"/>
  <c r="Q10922" i="4"/>
  <c r="Q10923" i="4"/>
  <c r="Q10924" i="4"/>
  <c r="Q10925" i="4"/>
  <c r="Q10926" i="4"/>
  <c r="Q10927" i="4"/>
  <c r="Q10928" i="4"/>
  <c r="Q10929" i="4"/>
  <c r="Q10930" i="4"/>
  <c r="Q10931" i="4"/>
  <c r="Q10932" i="4"/>
  <c r="Q10933" i="4"/>
  <c r="Q10934" i="4"/>
  <c r="Q10935" i="4"/>
  <c r="Q10936" i="4"/>
  <c r="Q10937" i="4"/>
  <c r="Q10938" i="4"/>
  <c r="Q10939" i="4"/>
  <c r="Q10940" i="4"/>
  <c r="Q10941" i="4"/>
  <c r="Q10942" i="4"/>
  <c r="Q10943" i="4"/>
  <c r="Q10944" i="4"/>
  <c r="Q10945" i="4"/>
  <c r="Q10946" i="4"/>
  <c r="Q10947" i="4"/>
  <c r="Q10948" i="4"/>
  <c r="Q10949" i="4"/>
  <c r="Q10950" i="4"/>
  <c r="Q10951" i="4"/>
  <c r="Q10952" i="4"/>
  <c r="Q10953" i="4"/>
  <c r="Q10954" i="4"/>
  <c r="Q10955" i="4"/>
  <c r="Q10956" i="4"/>
  <c r="Q10957" i="4"/>
  <c r="Q10958" i="4"/>
  <c r="Q10959" i="4"/>
  <c r="Q10960" i="4"/>
  <c r="Q10961" i="4"/>
  <c r="Q10962" i="4"/>
  <c r="Q10963" i="4"/>
  <c r="Q10964" i="4"/>
  <c r="Q10965" i="4"/>
  <c r="Q10966" i="4"/>
  <c r="Q10967" i="4"/>
  <c r="Q10968" i="4"/>
  <c r="Q10969" i="4"/>
  <c r="Q10970" i="4"/>
  <c r="Q10971" i="4"/>
  <c r="Q10972" i="4"/>
  <c r="Q10973" i="4"/>
  <c r="Q10974" i="4"/>
  <c r="Q10975" i="4"/>
  <c r="Q10976" i="4"/>
  <c r="Q10977" i="4"/>
  <c r="Q10978" i="4"/>
  <c r="Q10979" i="4"/>
  <c r="Q10980" i="4"/>
  <c r="Q10981" i="4"/>
  <c r="Q10982" i="4"/>
  <c r="Q10983" i="4"/>
  <c r="Q10984" i="4"/>
  <c r="Q10985" i="4"/>
  <c r="Q10986" i="4"/>
  <c r="Q10987" i="4"/>
  <c r="Q10988" i="4"/>
  <c r="Q10989" i="4"/>
  <c r="Q10990" i="4"/>
  <c r="Q10991" i="4"/>
  <c r="Q10992" i="4"/>
  <c r="Q10993" i="4"/>
  <c r="Q10994" i="4"/>
  <c r="Q10995" i="4"/>
  <c r="Q10996" i="4"/>
  <c r="Q10997" i="4"/>
  <c r="Q10998" i="4"/>
  <c r="Q10999" i="4"/>
  <c r="Q11000" i="4"/>
  <c r="Q11001" i="4"/>
  <c r="Q11002" i="4"/>
  <c r="Q11003" i="4"/>
  <c r="Q11004" i="4"/>
  <c r="Q11005" i="4"/>
  <c r="Q11006" i="4"/>
  <c r="Q11007" i="4"/>
  <c r="Q11008" i="4"/>
  <c r="Q11009" i="4"/>
  <c r="Q11010" i="4"/>
  <c r="Q11011" i="4"/>
  <c r="Q11012" i="4"/>
  <c r="Q11013" i="4"/>
  <c r="Q11014" i="4"/>
  <c r="Q11015" i="4"/>
  <c r="Q11016" i="4"/>
  <c r="Q11017" i="4"/>
  <c r="Q11018" i="4"/>
  <c r="Q11019" i="4"/>
  <c r="Q11020" i="4"/>
  <c r="Q11021" i="4"/>
  <c r="Q11022" i="4"/>
  <c r="Q11023" i="4"/>
  <c r="Q11024" i="4"/>
  <c r="Q11025" i="4"/>
  <c r="Q11026" i="4"/>
  <c r="Q11027" i="4"/>
  <c r="Q11028" i="4"/>
  <c r="Q11029" i="4"/>
  <c r="Q11030" i="4"/>
  <c r="Q11031" i="4"/>
  <c r="Q11032" i="4"/>
  <c r="Q11033" i="4"/>
  <c r="Q11034" i="4"/>
  <c r="Q11035" i="4"/>
  <c r="Q11036" i="4"/>
  <c r="Q11037" i="4"/>
  <c r="Q11038" i="4"/>
  <c r="Q11039" i="4"/>
  <c r="Q11040" i="4"/>
  <c r="Q11041" i="4"/>
  <c r="Q11042" i="4"/>
  <c r="Q11043" i="4"/>
  <c r="Q11044" i="4"/>
  <c r="Q11045" i="4"/>
  <c r="Q11046" i="4"/>
  <c r="Q11047" i="4"/>
  <c r="Q11048" i="4"/>
  <c r="Q11049" i="4"/>
  <c r="Q11050" i="4"/>
  <c r="Q11051" i="4"/>
  <c r="Q11052" i="4"/>
  <c r="Q11053" i="4"/>
  <c r="Q11054" i="4"/>
  <c r="Q11055" i="4"/>
  <c r="Q11056" i="4"/>
  <c r="Q11057" i="4"/>
  <c r="Q11058" i="4"/>
  <c r="Q11059" i="4"/>
  <c r="Q11060" i="4"/>
  <c r="Q11061" i="4"/>
  <c r="Q11062" i="4"/>
  <c r="Q11063" i="4"/>
  <c r="Q11064" i="4"/>
  <c r="Q11065" i="4"/>
  <c r="Q11066" i="4"/>
  <c r="Q11067" i="4"/>
  <c r="Q11068" i="4"/>
  <c r="Q11069" i="4"/>
  <c r="Q11070" i="4"/>
  <c r="Q11071" i="4"/>
  <c r="Q11072" i="4"/>
  <c r="Q11073" i="4"/>
  <c r="Q11074" i="4"/>
  <c r="Q11075" i="4"/>
  <c r="Q11076" i="4"/>
  <c r="Q11077" i="4"/>
  <c r="Q11078" i="4"/>
  <c r="Q11079" i="4"/>
  <c r="Q11080" i="4"/>
  <c r="Q11081" i="4"/>
  <c r="Q11082" i="4"/>
  <c r="Q11083" i="4"/>
  <c r="Q11084" i="4"/>
  <c r="Q11085" i="4"/>
  <c r="Q11086" i="4"/>
  <c r="Q11087" i="4"/>
  <c r="Q11088" i="4"/>
  <c r="Q11089" i="4"/>
  <c r="Q11090" i="4"/>
  <c r="Q11091" i="4"/>
  <c r="Q11092" i="4"/>
  <c r="Q11093" i="4"/>
  <c r="Q11094" i="4"/>
  <c r="Q11095" i="4"/>
  <c r="Q11096" i="4"/>
  <c r="Q11097" i="4"/>
  <c r="Q11098" i="4"/>
  <c r="Q11099" i="4"/>
  <c r="Q11100" i="4"/>
  <c r="Q11101" i="4"/>
  <c r="Q11102" i="4"/>
  <c r="Q11103" i="4"/>
  <c r="Q11104" i="4"/>
  <c r="Q11105" i="4"/>
  <c r="Q11106" i="4"/>
  <c r="Q11107" i="4"/>
  <c r="Q11108" i="4"/>
  <c r="Q11109" i="4"/>
  <c r="Q11110" i="4"/>
  <c r="Q11111" i="4"/>
  <c r="Q11112" i="4"/>
  <c r="Q11113" i="4"/>
  <c r="Q11114" i="4"/>
  <c r="Q11115" i="4"/>
  <c r="Q11116" i="4"/>
  <c r="Q11117" i="4"/>
  <c r="Q11118" i="4"/>
  <c r="Q11119" i="4"/>
  <c r="Q11120" i="4"/>
  <c r="Q11121" i="4"/>
  <c r="Q11122" i="4"/>
  <c r="Q11123" i="4"/>
  <c r="Q11124" i="4"/>
  <c r="Q11125" i="4"/>
  <c r="Q11126" i="4"/>
  <c r="Q11127" i="4"/>
  <c r="Q11128" i="4"/>
  <c r="Q11129" i="4"/>
  <c r="Q11130" i="4"/>
  <c r="Q11131" i="4"/>
  <c r="Q11132" i="4"/>
  <c r="Q11133" i="4"/>
  <c r="Q11134" i="4"/>
  <c r="Q11135" i="4"/>
  <c r="Q11136" i="4"/>
  <c r="Q11137" i="4"/>
  <c r="Q11138" i="4"/>
  <c r="Q11139" i="4"/>
  <c r="Q11140" i="4"/>
  <c r="Q11141" i="4"/>
  <c r="Q11142" i="4"/>
  <c r="Q11143" i="4"/>
  <c r="Q11144" i="4"/>
  <c r="Q11145" i="4"/>
  <c r="Q11146" i="4"/>
  <c r="Q11147" i="4"/>
  <c r="Q11148" i="4"/>
  <c r="Q11149" i="4"/>
  <c r="Q11150" i="4"/>
  <c r="Q11151" i="4"/>
  <c r="Q11152" i="4"/>
  <c r="Q11153" i="4"/>
  <c r="Q11154" i="4"/>
  <c r="Q11155" i="4"/>
  <c r="Q11156" i="4"/>
  <c r="Q11157" i="4"/>
  <c r="Q11158" i="4"/>
  <c r="Q11159" i="4"/>
  <c r="Q11160" i="4"/>
  <c r="Q11161" i="4"/>
  <c r="Q11162" i="4"/>
  <c r="Q11163" i="4"/>
  <c r="Q11164" i="4"/>
  <c r="Q11165" i="4"/>
  <c r="Q11166" i="4"/>
  <c r="Q11167" i="4"/>
  <c r="Q11168" i="4"/>
  <c r="Q11169" i="4"/>
  <c r="Q11170" i="4"/>
  <c r="Q11171" i="4"/>
  <c r="Q11172" i="4"/>
  <c r="Q11173" i="4"/>
  <c r="Q11174" i="4"/>
  <c r="Q11175" i="4"/>
  <c r="Q11176" i="4"/>
  <c r="Q11177" i="4"/>
  <c r="Q11178" i="4"/>
  <c r="Q11179" i="4"/>
  <c r="Q11180" i="4"/>
  <c r="Q11181" i="4"/>
  <c r="Q11182" i="4"/>
  <c r="Q11183" i="4"/>
  <c r="Q11184" i="4"/>
  <c r="Q11185" i="4"/>
  <c r="Q11186" i="4"/>
  <c r="Q11187" i="4"/>
  <c r="Q11188" i="4"/>
  <c r="Q11189" i="4"/>
  <c r="Q11190" i="4"/>
  <c r="Q11191" i="4"/>
  <c r="Q11192" i="4"/>
  <c r="Q11193" i="4"/>
  <c r="Q11194" i="4"/>
  <c r="Q11195" i="4"/>
  <c r="Q11196" i="4"/>
  <c r="Q11197" i="4"/>
  <c r="Q11198" i="4"/>
  <c r="Q11199" i="4"/>
  <c r="Q11200" i="4"/>
  <c r="Q11201" i="4"/>
  <c r="Q11202" i="4"/>
  <c r="Q11203" i="4"/>
  <c r="Q11204" i="4"/>
  <c r="Q11205" i="4"/>
  <c r="Q11206" i="4"/>
  <c r="Q11207" i="4"/>
  <c r="Q11208" i="4"/>
  <c r="Q11209" i="4"/>
  <c r="Q11210" i="4"/>
  <c r="Q11211" i="4"/>
  <c r="Q11212" i="4"/>
  <c r="Q11213" i="4"/>
  <c r="Q11214" i="4"/>
  <c r="Q11215" i="4"/>
  <c r="Q11216" i="4"/>
  <c r="Q11217" i="4"/>
  <c r="Q11218" i="4"/>
  <c r="Q11219" i="4"/>
  <c r="Q11220" i="4"/>
  <c r="Q11221" i="4"/>
  <c r="Q11222" i="4"/>
  <c r="Q11223" i="4"/>
  <c r="Q11224" i="4"/>
  <c r="Q11225" i="4"/>
  <c r="Q11226" i="4"/>
  <c r="Q11227" i="4"/>
  <c r="Q11228" i="4"/>
  <c r="Q11229" i="4"/>
  <c r="Q11230" i="4"/>
  <c r="Q11231" i="4"/>
  <c r="Q11232" i="4"/>
  <c r="Q11233" i="4"/>
  <c r="Q11234" i="4"/>
  <c r="Q11235" i="4"/>
  <c r="Q11236" i="4"/>
  <c r="Q11237" i="4"/>
  <c r="Q11238" i="4"/>
  <c r="Q11239" i="4"/>
  <c r="Q11240" i="4"/>
  <c r="Q11241" i="4"/>
  <c r="Q11242" i="4"/>
  <c r="Q11243" i="4"/>
  <c r="Q11244" i="4"/>
  <c r="Q11245" i="4"/>
  <c r="Q11246" i="4"/>
  <c r="Q11247" i="4"/>
  <c r="Q11248" i="4"/>
  <c r="Q11249" i="4"/>
  <c r="Q11250" i="4"/>
  <c r="Q11251" i="4"/>
  <c r="Q11252" i="4"/>
  <c r="Q11253" i="4"/>
  <c r="Q11254" i="4"/>
  <c r="Q11255" i="4"/>
  <c r="Q11256" i="4"/>
  <c r="Q11257" i="4"/>
  <c r="Q11258" i="4"/>
  <c r="Q11259" i="4"/>
  <c r="Q11260" i="4"/>
  <c r="Q11261" i="4"/>
  <c r="Q11262" i="4"/>
  <c r="Q11263" i="4"/>
  <c r="Q11264" i="4"/>
  <c r="Q11265" i="4"/>
  <c r="Q11266" i="4"/>
  <c r="Q11267" i="4"/>
  <c r="Q11268" i="4"/>
  <c r="Q11269" i="4"/>
  <c r="Q11270" i="4"/>
  <c r="Q11271" i="4"/>
  <c r="Q11272" i="4"/>
  <c r="Q11273" i="4"/>
  <c r="Q11274" i="4"/>
  <c r="Q11275" i="4"/>
  <c r="Q11276" i="4"/>
  <c r="Q11277" i="4"/>
  <c r="Q11278" i="4"/>
  <c r="Q11279" i="4"/>
  <c r="Q11280" i="4"/>
  <c r="Q11281" i="4"/>
  <c r="Q11282" i="4"/>
  <c r="Q11283" i="4"/>
  <c r="Q11284" i="4"/>
  <c r="Q11285" i="4"/>
  <c r="Q11286" i="4"/>
  <c r="Q11287" i="4"/>
  <c r="Q11288" i="4"/>
  <c r="Q11289" i="4"/>
  <c r="Q11290" i="4"/>
  <c r="Q11291" i="4"/>
  <c r="Q11292" i="4"/>
  <c r="Q11293" i="4"/>
  <c r="Q11294" i="4"/>
  <c r="Q11295" i="4"/>
  <c r="Q11296" i="4"/>
  <c r="Q11297" i="4"/>
  <c r="Q11298" i="4"/>
  <c r="Q11299" i="4"/>
  <c r="Q11300" i="4"/>
  <c r="Q11301" i="4"/>
  <c r="Q11302" i="4"/>
  <c r="Q11303" i="4"/>
  <c r="Q11304" i="4"/>
  <c r="Q11305" i="4"/>
  <c r="Q11306" i="4"/>
  <c r="Q11307" i="4"/>
  <c r="Q11308" i="4"/>
  <c r="Q11309" i="4"/>
  <c r="Q11310" i="4"/>
  <c r="Q11311" i="4"/>
  <c r="Q11312" i="4"/>
  <c r="Q11313" i="4"/>
  <c r="Q11314" i="4"/>
  <c r="Q11315" i="4"/>
  <c r="Q11316" i="4"/>
  <c r="Q11317" i="4"/>
  <c r="Q11318" i="4"/>
  <c r="Q11319" i="4"/>
  <c r="Q11320" i="4"/>
  <c r="Q11321" i="4"/>
  <c r="Q11322" i="4"/>
  <c r="Q11323" i="4"/>
  <c r="Q11324" i="4"/>
  <c r="Q11325" i="4"/>
  <c r="Q11326" i="4"/>
  <c r="Q11327" i="4"/>
  <c r="Q11328" i="4"/>
  <c r="Q11329" i="4"/>
  <c r="Q11330" i="4"/>
  <c r="Q11331" i="4"/>
  <c r="Q11332" i="4"/>
  <c r="Q11333" i="4"/>
  <c r="Q11334" i="4"/>
  <c r="Q11335" i="4"/>
  <c r="Q11336" i="4"/>
  <c r="Q11337" i="4"/>
  <c r="Q11338" i="4"/>
  <c r="Q11339" i="4"/>
  <c r="Q11340" i="4"/>
  <c r="Q11341" i="4"/>
  <c r="Q11342" i="4"/>
  <c r="Q11343" i="4"/>
  <c r="Q11344" i="4"/>
  <c r="Q11345" i="4"/>
  <c r="Q11346" i="4"/>
  <c r="Q11347" i="4"/>
  <c r="Q11348" i="4"/>
  <c r="Q11349" i="4"/>
  <c r="Q11350" i="4"/>
  <c r="Q11351" i="4"/>
  <c r="Q11352" i="4"/>
  <c r="Q11353" i="4"/>
  <c r="Q11354" i="4"/>
  <c r="Q11355" i="4"/>
  <c r="Q11356" i="4"/>
  <c r="Q11357" i="4"/>
  <c r="Q11358" i="4"/>
  <c r="Q11359" i="4"/>
  <c r="Q11360" i="4"/>
  <c r="Q11361" i="4"/>
  <c r="Q11362" i="4"/>
  <c r="Q11363" i="4"/>
  <c r="Q11364" i="4"/>
  <c r="Q11365" i="4"/>
  <c r="Q11366" i="4"/>
  <c r="Q11367" i="4"/>
  <c r="Q11368" i="4"/>
  <c r="Q11369" i="4"/>
  <c r="Q11370" i="4"/>
  <c r="Q11371" i="4"/>
  <c r="Q11372" i="4"/>
  <c r="Q11373" i="4"/>
  <c r="Q11374" i="4"/>
  <c r="Q11375" i="4"/>
  <c r="Q11376" i="4"/>
  <c r="Q11377" i="4"/>
  <c r="Q11378" i="4"/>
  <c r="Q11379" i="4"/>
  <c r="Q11380" i="4"/>
  <c r="Q11381" i="4"/>
  <c r="Q11382" i="4"/>
  <c r="Q11383" i="4"/>
  <c r="Q11384" i="4"/>
  <c r="Q11385" i="4"/>
  <c r="Q11386" i="4"/>
  <c r="Q11387" i="4"/>
  <c r="Q11388" i="4"/>
  <c r="Q11389" i="4"/>
  <c r="Q11390" i="4"/>
  <c r="Q11391" i="4"/>
  <c r="Q11392" i="4"/>
  <c r="Q11393" i="4"/>
  <c r="Q11394" i="4"/>
  <c r="Q11395" i="4"/>
  <c r="Q11396" i="4"/>
  <c r="Q11397" i="4"/>
  <c r="Q11398" i="4"/>
  <c r="Q11399" i="4"/>
  <c r="Q11400" i="4"/>
  <c r="Q11401" i="4"/>
  <c r="Q11402" i="4"/>
  <c r="Q11403" i="4"/>
  <c r="Q11404" i="4"/>
  <c r="Q11405" i="4"/>
  <c r="Q11406" i="4"/>
  <c r="Q11407" i="4"/>
  <c r="Q11408" i="4"/>
  <c r="Q11409" i="4"/>
  <c r="Q11410" i="4"/>
  <c r="Q11411" i="4"/>
  <c r="Q11412" i="4"/>
  <c r="Q11413" i="4"/>
  <c r="Q11414" i="4"/>
  <c r="Q11415" i="4"/>
  <c r="Q11416" i="4"/>
  <c r="Q11417" i="4"/>
  <c r="Q11418" i="4"/>
  <c r="Q11419" i="4"/>
  <c r="Q11420" i="4"/>
  <c r="Q11421" i="4"/>
  <c r="Q11422" i="4"/>
  <c r="Q11423" i="4"/>
  <c r="Q11424" i="4"/>
  <c r="Q11425" i="4"/>
  <c r="Q11426" i="4"/>
  <c r="Q11427" i="4"/>
  <c r="Q11428" i="4"/>
  <c r="Q11429" i="4"/>
  <c r="Q11430" i="4"/>
  <c r="Q11431" i="4"/>
  <c r="Q11432" i="4"/>
  <c r="Q11433" i="4"/>
  <c r="Q11434" i="4"/>
  <c r="Q11435" i="4"/>
  <c r="Q11436" i="4"/>
  <c r="Q11437" i="4"/>
  <c r="Q11438" i="4"/>
  <c r="Q11439" i="4"/>
  <c r="Q11440" i="4"/>
  <c r="Q11441" i="4"/>
  <c r="Q11442" i="4"/>
  <c r="Q11443" i="4"/>
  <c r="Q11444" i="4"/>
  <c r="Q11445" i="4"/>
  <c r="Q11446" i="4"/>
  <c r="Q11447" i="4"/>
  <c r="Q11448" i="4"/>
  <c r="Q11449" i="4"/>
  <c r="Q11450" i="4"/>
  <c r="Q11451" i="4"/>
  <c r="Q11452" i="4"/>
  <c r="Q11453" i="4"/>
  <c r="Q11454" i="4"/>
  <c r="Q11455" i="4"/>
  <c r="Q11456" i="4"/>
  <c r="Q11457" i="4"/>
  <c r="Q11458" i="4"/>
  <c r="Q11459" i="4"/>
  <c r="Q11460" i="4"/>
  <c r="Q11461" i="4"/>
  <c r="Q11462" i="4"/>
  <c r="Q11463" i="4"/>
  <c r="Q11464" i="4"/>
  <c r="Q11465" i="4"/>
  <c r="Q11466" i="4"/>
  <c r="Q11467" i="4"/>
  <c r="Q11468" i="4"/>
  <c r="Q11469" i="4"/>
  <c r="Q11470" i="4"/>
  <c r="Q11471" i="4"/>
  <c r="Q11472" i="4"/>
  <c r="Q11473" i="4"/>
  <c r="Q11474" i="4"/>
  <c r="Q11475" i="4"/>
  <c r="Q11476" i="4"/>
  <c r="Q11477" i="4"/>
  <c r="Q11478" i="4"/>
  <c r="Q11479" i="4"/>
  <c r="Q11480" i="4"/>
  <c r="Q11481" i="4"/>
  <c r="Q11482" i="4"/>
  <c r="Q11483" i="4"/>
  <c r="Q11484" i="4"/>
  <c r="Q11485" i="4"/>
  <c r="Q11486" i="4"/>
  <c r="Q11487" i="4"/>
  <c r="Q11488" i="4"/>
  <c r="Q11489" i="4"/>
  <c r="Q11490" i="4"/>
  <c r="Q11491" i="4"/>
  <c r="Q11492" i="4"/>
  <c r="Q11493" i="4"/>
  <c r="Q11494" i="4"/>
  <c r="Q11495" i="4"/>
  <c r="Q11496" i="4"/>
  <c r="Q11497" i="4"/>
  <c r="Q11498" i="4"/>
  <c r="Q11499" i="4"/>
  <c r="Q11500" i="4"/>
  <c r="Q11501" i="4"/>
  <c r="Q11502" i="4"/>
  <c r="Q11503" i="4"/>
  <c r="Q11504" i="4"/>
  <c r="Q11505" i="4"/>
  <c r="Q11506" i="4"/>
  <c r="Q11507" i="4"/>
  <c r="Q11508" i="4"/>
  <c r="Q11509" i="4"/>
  <c r="Q11510" i="4"/>
  <c r="Q11511" i="4"/>
  <c r="Q11512" i="4"/>
  <c r="Q11513" i="4"/>
  <c r="Q11514" i="4"/>
  <c r="Q11515" i="4"/>
  <c r="Q11516" i="4"/>
  <c r="Q11517" i="4"/>
  <c r="Q11518" i="4"/>
  <c r="Q11519" i="4"/>
  <c r="Q11520" i="4"/>
  <c r="Q11521" i="4"/>
  <c r="Q11522" i="4"/>
  <c r="Q11523" i="4"/>
  <c r="Q11524" i="4"/>
  <c r="Q11525" i="4"/>
  <c r="Q11526" i="4"/>
  <c r="Q11527" i="4"/>
  <c r="Q11528" i="4"/>
  <c r="Q11529" i="4"/>
  <c r="Q11530" i="4"/>
  <c r="Q11531" i="4"/>
  <c r="Q11532" i="4"/>
  <c r="Q11533" i="4"/>
  <c r="Q11534" i="4"/>
  <c r="Q11535" i="4"/>
  <c r="Q11536" i="4"/>
  <c r="Q11537" i="4"/>
  <c r="Q11538" i="4"/>
  <c r="Q11539" i="4"/>
  <c r="Q11540" i="4"/>
  <c r="Q11541" i="4"/>
  <c r="Q11542" i="4"/>
  <c r="Q11543" i="4"/>
  <c r="Q11544" i="4"/>
  <c r="Q11545" i="4"/>
  <c r="Q11546" i="4"/>
  <c r="Q11547" i="4"/>
  <c r="Q11548" i="4"/>
  <c r="Q11549" i="4"/>
  <c r="Q11550" i="4"/>
  <c r="Q11551" i="4"/>
  <c r="Q11552" i="4"/>
  <c r="Q11553" i="4"/>
  <c r="Q11554" i="4"/>
  <c r="Q11555" i="4"/>
  <c r="Q11556" i="4"/>
  <c r="Q11557" i="4"/>
  <c r="Q11558" i="4"/>
  <c r="Q11559" i="4"/>
  <c r="Q11560" i="4"/>
  <c r="Q11561" i="4"/>
  <c r="Q11562" i="4"/>
  <c r="Q11563" i="4"/>
  <c r="Q11564" i="4"/>
  <c r="Q11565" i="4"/>
  <c r="Q11566" i="4"/>
  <c r="Q11567" i="4"/>
  <c r="Q11568" i="4"/>
  <c r="Q11569" i="4"/>
  <c r="Q11570" i="4"/>
  <c r="Q11571" i="4"/>
  <c r="Q11572" i="4"/>
  <c r="Q11573" i="4"/>
  <c r="Q11574" i="4"/>
  <c r="Q11575" i="4"/>
  <c r="Q11576" i="4"/>
  <c r="Q11577" i="4"/>
  <c r="Q11578" i="4"/>
  <c r="Q11579" i="4"/>
  <c r="Q11580" i="4"/>
  <c r="Q11581" i="4"/>
  <c r="Q11582" i="4"/>
  <c r="Q11583" i="4"/>
  <c r="Q11584" i="4"/>
  <c r="Q11585" i="4"/>
  <c r="Q11586" i="4"/>
  <c r="Q11587" i="4"/>
  <c r="Q11588" i="4"/>
  <c r="Q11589" i="4"/>
  <c r="Q11590" i="4"/>
  <c r="Q11591" i="4"/>
  <c r="Q11592" i="4"/>
  <c r="Q11593" i="4"/>
  <c r="Q11594" i="4"/>
  <c r="Q11595" i="4"/>
  <c r="Q11596" i="4"/>
  <c r="Q11597" i="4"/>
  <c r="Q11598" i="4"/>
  <c r="Q11599" i="4"/>
  <c r="Q11600" i="4"/>
  <c r="Q11601" i="4"/>
  <c r="Q11602" i="4"/>
  <c r="Q11603" i="4"/>
  <c r="Q11604" i="4"/>
  <c r="Q11605" i="4"/>
  <c r="Q11606" i="4"/>
  <c r="Q11607" i="4"/>
  <c r="Q11608" i="4"/>
  <c r="Q11609" i="4"/>
  <c r="Q11610" i="4"/>
  <c r="Q11611" i="4"/>
  <c r="Q11612" i="4"/>
  <c r="Q11613" i="4"/>
  <c r="Q11614" i="4"/>
  <c r="Q11615" i="4"/>
  <c r="Q11616" i="4"/>
  <c r="Q11617" i="4"/>
  <c r="Q11618" i="4"/>
  <c r="Q11619" i="4"/>
  <c r="Q11620" i="4"/>
  <c r="Q11621" i="4"/>
  <c r="Q11622" i="4"/>
  <c r="Q11623" i="4"/>
  <c r="Q11624" i="4"/>
  <c r="Q11625" i="4"/>
  <c r="Q11626" i="4"/>
  <c r="Q11627" i="4"/>
  <c r="Q11628" i="4"/>
  <c r="Q11629" i="4"/>
  <c r="Q11630" i="4"/>
  <c r="Q11631" i="4"/>
  <c r="Q11632" i="4"/>
  <c r="Q11633" i="4"/>
  <c r="Q11634" i="4"/>
  <c r="Q11635" i="4"/>
  <c r="Q11636" i="4"/>
  <c r="Q11637" i="4"/>
  <c r="Q11638" i="4"/>
  <c r="Q11639" i="4"/>
  <c r="Q11640" i="4"/>
  <c r="Q11641" i="4"/>
  <c r="Q11642" i="4"/>
  <c r="Q11643" i="4"/>
  <c r="Q11644" i="4"/>
  <c r="Q11645" i="4"/>
  <c r="Q11646" i="4"/>
  <c r="Q11647" i="4"/>
  <c r="Q11648" i="4"/>
  <c r="Q11649" i="4"/>
  <c r="Q11650" i="4"/>
  <c r="Q11651" i="4"/>
  <c r="Q11652" i="4"/>
  <c r="Q11653" i="4"/>
  <c r="Q11654" i="4"/>
  <c r="Q11655" i="4"/>
  <c r="Q11656" i="4"/>
  <c r="Q11657" i="4"/>
  <c r="Q11658" i="4"/>
  <c r="Q11659" i="4"/>
  <c r="Q11660" i="4"/>
  <c r="Q11661" i="4"/>
  <c r="Q11662" i="4"/>
  <c r="Q11663" i="4"/>
  <c r="Q11664" i="4"/>
  <c r="Q11665" i="4"/>
  <c r="Q11666" i="4"/>
  <c r="Q11667" i="4"/>
  <c r="Q11668" i="4"/>
  <c r="Q11669" i="4"/>
  <c r="Q11670" i="4"/>
  <c r="Q11671" i="4"/>
  <c r="Q11672" i="4"/>
  <c r="Q11673" i="4"/>
  <c r="Q11674" i="4"/>
  <c r="Q11675" i="4"/>
  <c r="Q11676" i="4"/>
  <c r="Q11677" i="4"/>
  <c r="Q11678" i="4"/>
  <c r="Q11679" i="4"/>
  <c r="Q11680" i="4"/>
  <c r="Q11681" i="4"/>
  <c r="Q11682" i="4"/>
  <c r="Q11683" i="4"/>
  <c r="Q11684" i="4"/>
  <c r="Q11685" i="4"/>
  <c r="Q11686" i="4"/>
  <c r="Q11687" i="4"/>
  <c r="Q11688" i="4"/>
  <c r="Q11689" i="4"/>
  <c r="Q11690" i="4"/>
  <c r="Q11691" i="4"/>
  <c r="Q11692" i="4"/>
  <c r="Q11693" i="4"/>
  <c r="Q11694" i="4"/>
  <c r="Q11695" i="4"/>
  <c r="Q11696" i="4"/>
  <c r="Q11697" i="4"/>
  <c r="Q11698" i="4"/>
  <c r="Q11699" i="4"/>
  <c r="Q11700" i="4"/>
  <c r="Q11701" i="4"/>
  <c r="Q11702" i="4"/>
  <c r="Q11703" i="4"/>
  <c r="Q11704" i="4"/>
  <c r="Q11705" i="4"/>
  <c r="Q11706" i="4"/>
  <c r="Q11707" i="4"/>
  <c r="Q11708" i="4"/>
  <c r="Q11709" i="4"/>
  <c r="Q11710" i="4"/>
  <c r="Q11711" i="4"/>
  <c r="Q11712" i="4"/>
  <c r="Q11713" i="4"/>
  <c r="Q11714" i="4"/>
  <c r="Q11715" i="4"/>
  <c r="Q11716" i="4"/>
  <c r="Q11717" i="4"/>
  <c r="Q11718" i="4"/>
  <c r="Q11719" i="4"/>
  <c r="Q11720" i="4"/>
  <c r="Q11721" i="4"/>
  <c r="Q11722" i="4"/>
  <c r="Q11723" i="4"/>
  <c r="Q11724" i="4"/>
  <c r="Q11725" i="4"/>
  <c r="Q11726" i="4"/>
  <c r="Q11727" i="4"/>
  <c r="Q11728" i="4"/>
  <c r="Q11729" i="4"/>
  <c r="Q11730" i="4"/>
  <c r="Q11731" i="4"/>
  <c r="Q11732" i="4"/>
  <c r="Q11733" i="4"/>
  <c r="Q11734" i="4"/>
  <c r="Q11735" i="4"/>
  <c r="Q11736" i="4"/>
  <c r="Q11737" i="4"/>
  <c r="Q11738" i="4"/>
  <c r="Q11739" i="4"/>
  <c r="Q11740" i="4"/>
  <c r="Q11741" i="4"/>
  <c r="Q11742" i="4"/>
  <c r="Q11743" i="4"/>
  <c r="Q11744" i="4"/>
  <c r="Q11745" i="4"/>
  <c r="Q11746" i="4"/>
  <c r="Q11747" i="4"/>
  <c r="Q11748" i="4"/>
  <c r="Q11749" i="4"/>
  <c r="Q11750" i="4"/>
  <c r="Q11751" i="4"/>
  <c r="Q11752" i="4"/>
  <c r="Q11753" i="4"/>
  <c r="Q11754" i="4"/>
  <c r="Q11755" i="4"/>
  <c r="Q11756" i="4"/>
  <c r="Q11757" i="4"/>
  <c r="Q11758" i="4"/>
  <c r="Q11759" i="4"/>
  <c r="Q11760" i="4"/>
  <c r="Q11761" i="4"/>
  <c r="Q11762" i="4"/>
  <c r="Q11763" i="4"/>
  <c r="Q11764" i="4"/>
  <c r="Q11765" i="4"/>
  <c r="Q11766" i="4"/>
  <c r="Q11767" i="4"/>
  <c r="Q11768" i="4"/>
  <c r="Q11769" i="4"/>
  <c r="Q11770" i="4"/>
  <c r="Q11771" i="4"/>
  <c r="Q11772" i="4"/>
  <c r="Q11773" i="4"/>
  <c r="Q11774" i="4"/>
  <c r="Q11775" i="4"/>
  <c r="Q11776" i="4"/>
  <c r="Q11777" i="4"/>
  <c r="Q11778" i="4"/>
  <c r="Q11779" i="4"/>
  <c r="Q11780" i="4"/>
  <c r="Q11781" i="4"/>
  <c r="Q11782" i="4"/>
  <c r="Q11783" i="4"/>
  <c r="Q11784" i="4"/>
  <c r="Q11785" i="4"/>
  <c r="Q11786" i="4"/>
  <c r="Q11787" i="4"/>
  <c r="Q11788" i="4"/>
  <c r="Q11789" i="4"/>
  <c r="Q11790" i="4"/>
  <c r="Q11791" i="4"/>
  <c r="Q11792" i="4"/>
  <c r="Q11793" i="4"/>
  <c r="Q11794" i="4"/>
  <c r="Q11795" i="4"/>
  <c r="Q11796" i="4"/>
  <c r="Q11797" i="4"/>
  <c r="Q11798" i="4"/>
  <c r="Q11799" i="4"/>
  <c r="Q11800" i="4"/>
  <c r="Q11801" i="4"/>
  <c r="Q11802" i="4"/>
  <c r="Q11803" i="4"/>
  <c r="Q11804" i="4"/>
  <c r="Q11805" i="4"/>
  <c r="Q11806" i="4"/>
  <c r="Q11807" i="4"/>
  <c r="Q11808" i="4"/>
  <c r="Q11809" i="4"/>
  <c r="Q11810" i="4"/>
  <c r="Q11811" i="4"/>
  <c r="Q11812" i="4"/>
  <c r="Q11813" i="4"/>
  <c r="Q11814" i="4"/>
  <c r="Q11815" i="4"/>
  <c r="Q11816" i="4"/>
  <c r="Q11817" i="4"/>
  <c r="Q11818" i="4"/>
  <c r="Q11819" i="4"/>
  <c r="Q11820" i="4"/>
  <c r="Q11821" i="4"/>
  <c r="Q11822" i="4"/>
  <c r="Q11823" i="4"/>
  <c r="Q11824" i="4"/>
  <c r="Q11825" i="4"/>
  <c r="Q11826" i="4"/>
  <c r="Q11827" i="4"/>
  <c r="Q11828" i="4"/>
  <c r="Q11829" i="4"/>
  <c r="Q11830" i="4"/>
  <c r="Q11831" i="4"/>
  <c r="Q11832" i="4"/>
  <c r="Q11833" i="4"/>
  <c r="Q11834" i="4"/>
  <c r="Q11835" i="4"/>
  <c r="Q11836" i="4"/>
  <c r="Q11837" i="4"/>
  <c r="Q11838" i="4"/>
  <c r="Q11839" i="4"/>
  <c r="Q11840" i="4"/>
  <c r="Q11841" i="4"/>
  <c r="Q11842" i="4"/>
  <c r="Q11843" i="4"/>
  <c r="Q11844" i="4"/>
  <c r="Q11845" i="4"/>
  <c r="Q11846" i="4"/>
  <c r="Q11847" i="4"/>
  <c r="Q11848" i="4"/>
  <c r="Q11849" i="4"/>
  <c r="Q11850" i="4"/>
  <c r="Q11851" i="4"/>
  <c r="Q11852" i="4"/>
  <c r="Q11853" i="4"/>
  <c r="Q11854" i="4"/>
  <c r="Q11855" i="4"/>
  <c r="Q11856" i="4"/>
  <c r="Q11857" i="4"/>
  <c r="Q11858" i="4"/>
  <c r="Q11859" i="4"/>
  <c r="Q11860" i="4"/>
  <c r="Q11861" i="4"/>
  <c r="Q11862" i="4"/>
  <c r="Q11863" i="4"/>
  <c r="Q11864" i="4"/>
  <c r="Q11865" i="4"/>
  <c r="Q11866" i="4"/>
  <c r="Q11867" i="4"/>
  <c r="Q11868" i="4"/>
  <c r="Q11869" i="4"/>
  <c r="Q11870" i="4"/>
  <c r="Q11871" i="4"/>
  <c r="Q11872" i="4"/>
  <c r="Q11873" i="4"/>
  <c r="Q11874" i="4"/>
  <c r="Q11875" i="4"/>
  <c r="Q11876" i="4"/>
  <c r="Q11877" i="4"/>
  <c r="Q11878" i="4"/>
  <c r="Q11879" i="4"/>
  <c r="Q11880" i="4"/>
  <c r="Q11881" i="4"/>
  <c r="Q11882" i="4"/>
  <c r="Q11883" i="4"/>
  <c r="Q11884" i="4"/>
  <c r="Q11885" i="4"/>
  <c r="Q11886" i="4"/>
  <c r="Q11887" i="4"/>
  <c r="Q11888" i="4"/>
  <c r="Q11889" i="4"/>
  <c r="Q11890" i="4"/>
  <c r="Q11891" i="4"/>
  <c r="Q11892" i="4"/>
  <c r="Q11893" i="4"/>
  <c r="Q11894" i="4"/>
  <c r="Q11895" i="4"/>
  <c r="Q11896" i="4"/>
  <c r="Q11897" i="4"/>
  <c r="Q11898" i="4"/>
  <c r="Q11899" i="4"/>
  <c r="Q11900" i="4"/>
  <c r="Q11901" i="4"/>
  <c r="Q11902" i="4"/>
  <c r="Q11903" i="4"/>
  <c r="Q11904" i="4"/>
  <c r="Q11905" i="4"/>
  <c r="Q11906" i="4"/>
  <c r="Q11907" i="4"/>
  <c r="Q11908" i="4"/>
  <c r="Q11909" i="4"/>
  <c r="Q11910" i="4"/>
  <c r="Q11911" i="4"/>
  <c r="Q11912" i="4"/>
  <c r="Q11913" i="4"/>
  <c r="Q11914" i="4"/>
  <c r="Q11915" i="4"/>
  <c r="Q11916" i="4"/>
  <c r="Q11917" i="4"/>
  <c r="Q11918" i="4"/>
  <c r="Q11919" i="4"/>
  <c r="Q11920" i="4"/>
  <c r="Q11921" i="4"/>
  <c r="Q11922" i="4"/>
  <c r="Q11923" i="4"/>
  <c r="Q11924" i="4"/>
  <c r="Q11925" i="4"/>
  <c r="Q11926" i="4"/>
  <c r="Q11927" i="4"/>
  <c r="Q11928" i="4"/>
  <c r="Q11929" i="4"/>
  <c r="Q11930" i="4"/>
  <c r="Q11931" i="4"/>
  <c r="Q11932" i="4"/>
  <c r="Q11933" i="4"/>
  <c r="Q11934" i="4"/>
  <c r="Q11935" i="4"/>
  <c r="Q11936" i="4"/>
  <c r="Q11937" i="4"/>
  <c r="Q11938" i="4"/>
  <c r="Q11939" i="4"/>
  <c r="Q11940" i="4"/>
  <c r="Q11941" i="4"/>
  <c r="Q11942" i="4"/>
  <c r="Q11943" i="4"/>
  <c r="Q11944" i="4"/>
  <c r="Q11945" i="4"/>
  <c r="Q11946" i="4"/>
  <c r="Q11947" i="4"/>
  <c r="Q11948" i="4"/>
  <c r="Q11949" i="4"/>
  <c r="Q11950" i="4"/>
  <c r="Q11951" i="4"/>
  <c r="Q11952" i="4"/>
  <c r="Q11953" i="4"/>
  <c r="Q11954" i="4"/>
  <c r="Q11955" i="4"/>
  <c r="Q11956" i="4"/>
  <c r="Q11957" i="4"/>
  <c r="Q11958" i="4"/>
  <c r="Q11959" i="4"/>
  <c r="Q11960" i="4"/>
  <c r="Q11961" i="4"/>
  <c r="Q11962" i="4"/>
  <c r="Q11963" i="4"/>
  <c r="Q11964" i="4"/>
  <c r="Q11965" i="4"/>
  <c r="Q11966" i="4"/>
  <c r="Q11967" i="4"/>
  <c r="Q11968" i="4"/>
  <c r="Q11969" i="4"/>
  <c r="Q11970" i="4"/>
  <c r="Q11971" i="4"/>
  <c r="Q11972" i="4"/>
  <c r="Q11973" i="4"/>
  <c r="Q11974" i="4"/>
  <c r="Q11975" i="4"/>
  <c r="Q11976" i="4"/>
  <c r="Q11977" i="4"/>
  <c r="Q11978" i="4"/>
  <c r="Q11979" i="4"/>
  <c r="Q11980" i="4"/>
  <c r="Q11981" i="4"/>
  <c r="Q11982" i="4"/>
  <c r="Q11983" i="4"/>
  <c r="Q11984" i="4"/>
  <c r="Q11985" i="4"/>
  <c r="Q11986" i="4"/>
  <c r="Q11987" i="4"/>
  <c r="Q11988" i="4"/>
  <c r="Q11989" i="4"/>
  <c r="Q11990" i="4"/>
  <c r="Q11991" i="4"/>
  <c r="Q11992" i="4"/>
  <c r="Q11993" i="4"/>
  <c r="Q11994" i="4"/>
  <c r="Q11995" i="4"/>
  <c r="Q11996" i="4"/>
  <c r="Q11997" i="4"/>
  <c r="Q11998" i="4"/>
  <c r="Q11999" i="4"/>
  <c r="Q12000" i="4"/>
  <c r="Q12001" i="4"/>
  <c r="Q12002" i="4"/>
  <c r="Q12003" i="4"/>
  <c r="Q12004" i="4"/>
  <c r="Q12005" i="4"/>
  <c r="Q12006" i="4"/>
  <c r="Q12007" i="4"/>
  <c r="Q12008" i="4"/>
  <c r="Q12009" i="4"/>
  <c r="Q12010" i="4"/>
  <c r="Q12011" i="4"/>
  <c r="Q12012" i="4"/>
  <c r="Q12013" i="4"/>
  <c r="Q12014" i="4"/>
  <c r="Q12015" i="4"/>
  <c r="Q12016" i="4"/>
  <c r="Q12017" i="4"/>
  <c r="Q12018" i="4"/>
  <c r="Q12019" i="4"/>
  <c r="Q12020" i="4"/>
  <c r="Q12021" i="4"/>
  <c r="Q12022" i="4"/>
  <c r="Q12023" i="4"/>
  <c r="Q12024" i="4"/>
  <c r="Q12025" i="4"/>
  <c r="Q12026" i="4"/>
  <c r="Q12027" i="4"/>
  <c r="Q12028" i="4"/>
  <c r="Q12029" i="4"/>
  <c r="Q12030" i="4"/>
  <c r="Q12031" i="4"/>
  <c r="Q12032" i="4"/>
  <c r="Q12033" i="4"/>
  <c r="Q12034" i="4"/>
  <c r="Q12035" i="4"/>
  <c r="Q12036" i="4"/>
  <c r="Q12037" i="4"/>
  <c r="Q12038" i="4"/>
  <c r="Q12039" i="4"/>
  <c r="Q12040" i="4"/>
  <c r="Q12041" i="4"/>
  <c r="Q12042" i="4"/>
  <c r="Q12043" i="4"/>
  <c r="Q12044" i="4"/>
  <c r="Q12045" i="4"/>
  <c r="Q12046" i="4"/>
  <c r="Q12047" i="4"/>
  <c r="Q12048" i="4"/>
  <c r="Q12049" i="4"/>
  <c r="Q12050" i="4"/>
  <c r="Q12051" i="4"/>
  <c r="Q12052" i="4"/>
  <c r="Q12053" i="4"/>
  <c r="Q12054" i="4"/>
  <c r="Q12055" i="4"/>
  <c r="Q12056" i="4"/>
  <c r="Q12057" i="4"/>
  <c r="Q12058" i="4"/>
  <c r="Q12059" i="4"/>
  <c r="Q12060" i="4"/>
  <c r="Q12061" i="4"/>
  <c r="Q12062" i="4"/>
  <c r="Q12063" i="4"/>
  <c r="Q12064" i="4"/>
  <c r="Q12065" i="4"/>
  <c r="Q12066" i="4"/>
  <c r="Q12067" i="4"/>
  <c r="Q12068" i="4"/>
  <c r="Q12069" i="4"/>
  <c r="Q12070" i="4"/>
  <c r="Q12071" i="4"/>
  <c r="Q12072" i="4"/>
  <c r="Q12073" i="4"/>
  <c r="Q12074" i="4"/>
  <c r="Q12075" i="4"/>
  <c r="Q12076" i="4"/>
  <c r="Q12077" i="4"/>
  <c r="Q12078" i="4"/>
  <c r="Q12079" i="4"/>
  <c r="Q12080" i="4"/>
  <c r="Q12081" i="4"/>
  <c r="Q12082" i="4"/>
  <c r="Q12083" i="4"/>
  <c r="Q12084" i="4"/>
  <c r="Q12085" i="4"/>
  <c r="Q12086" i="4"/>
  <c r="Q12087" i="4"/>
  <c r="Q12088" i="4"/>
  <c r="Q12089" i="4"/>
  <c r="Q12090" i="4"/>
  <c r="Q12091" i="4"/>
  <c r="Q12092" i="4"/>
  <c r="Q12093" i="4"/>
  <c r="Q12094" i="4"/>
  <c r="Q12095" i="4"/>
  <c r="Q12096" i="4"/>
  <c r="Q12097" i="4"/>
  <c r="Q12098" i="4"/>
  <c r="Q12099" i="4"/>
  <c r="Q12100" i="4"/>
  <c r="Q12101" i="4"/>
  <c r="Q12102" i="4"/>
  <c r="Q12103" i="4"/>
  <c r="Q12104" i="4"/>
  <c r="Q12105" i="4"/>
  <c r="Q12106" i="4"/>
  <c r="Q12107" i="4"/>
  <c r="Q12108" i="4"/>
  <c r="Q12109" i="4"/>
  <c r="Q12110" i="4"/>
  <c r="Q12111" i="4"/>
  <c r="Q12112" i="4"/>
  <c r="Q12113" i="4"/>
  <c r="Q12114" i="4"/>
  <c r="Q12115" i="4"/>
  <c r="Q12116" i="4"/>
  <c r="Q12117" i="4"/>
  <c r="Q12118" i="4"/>
  <c r="Q12119" i="4"/>
  <c r="Q12120" i="4"/>
  <c r="Q12121" i="4"/>
  <c r="Q12122" i="4"/>
  <c r="Q12123" i="4"/>
  <c r="Q12124" i="4"/>
  <c r="Q12125" i="4"/>
  <c r="Q12126" i="4"/>
  <c r="Q12127" i="4"/>
  <c r="Q12128" i="4"/>
  <c r="Q12129" i="4"/>
  <c r="Q12130" i="4"/>
  <c r="Q12131" i="4"/>
  <c r="Q12132" i="4"/>
  <c r="Q12133" i="4"/>
  <c r="Q12134" i="4"/>
  <c r="Q12135" i="4"/>
  <c r="Q12136" i="4"/>
  <c r="Q12137" i="4"/>
  <c r="Q12138" i="4"/>
  <c r="Q12139" i="4"/>
  <c r="Q12140" i="4"/>
  <c r="Q12141" i="4"/>
  <c r="Q12142" i="4"/>
  <c r="Q12143" i="4"/>
  <c r="Q12144" i="4"/>
  <c r="Q12145" i="4"/>
  <c r="Q12146" i="4"/>
  <c r="Q12147" i="4"/>
  <c r="Q12148" i="4"/>
  <c r="Q12149" i="4"/>
  <c r="Q12150" i="4"/>
  <c r="Q12151" i="4"/>
  <c r="Q12152" i="4"/>
  <c r="Q12153" i="4"/>
  <c r="Q12154" i="4"/>
  <c r="Q12155" i="4"/>
  <c r="Q12156" i="4"/>
  <c r="Q12157" i="4"/>
  <c r="Q12158" i="4"/>
  <c r="Q12159" i="4"/>
  <c r="Q12160" i="4"/>
  <c r="Q12161" i="4"/>
  <c r="Q12162" i="4"/>
  <c r="Q12163" i="4"/>
  <c r="Q12164" i="4"/>
  <c r="Q12165" i="4"/>
  <c r="Q12166" i="4"/>
  <c r="Q12167" i="4"/>
  <c r="Q12168" i="4"/>
  <c r="Q12169" i="4"/>
  <c r="Q12170" i="4"/>
  <c r="Q12171" i="4"/>
  <c r="Q12172" i="4"/>
  <c r="Q12173" i="4"/>
  <c r="Q12174" i="4"/>
  <c r="Q12175" i="4"/>
  <c r="Q12176" i="4"/>
  <c r="Q12177" i="4"/>
  <c r="Q12178" i="4"/>
  <c r="Q12179" i="4"/>
  <c r="Q12180" i="4"/>
  <c r="Q12181" i="4"/>
  <c r="Q12182" i="4"/>
  <c r="Q12183" i="4"/>
  <c r="Q12184" i="4"/>
  <c r="Q12185" i="4"/>
  <c r="Q12186" i="4"/>
  <c r="Q12187" i="4"/>
  <c r="Q12188" i="4"/>
  <c r="Q12189" i="4"/>
  <c r="Q12190" i="4"/>
  <c r="Q12191" i="4"/>
  <c r="Q12192" i="4"/>
  <c r="Q12193" i="4"/>
  <c r="Q12194" i="4"/>
  <c r="Q12195" i="4"/>
  <c r="Q12196" i="4"/>
  <c r="Q12197" i="4"/>
  <c r="Q12198" i="4"/>
  <c r="Q12199" i="4"/>
  <c r="Q12200" i="4"/>
  <c r="Q12201" i="4"/>
  <c r="Q12202" i="4"/>
  <c r="Q12203" i="4"/>
  <c r="Q12204" i="4"/>
  <c r="Q12205" i="4"/>
  <c r="Q12206" i="4"/>
  <c r="Q12207" i="4"/>
  <c r="Q12208" i="4"/>
  <c r="Q12209" i="4"/>
  <c r="Q12210" i="4"/>
  <c r="Q12211" i="4"/>
  <c r="Q12212" i="4"/>
  <c r="Q12213" i="4"/>
  <c r="Q12214" i="4"/>
  <c r="Q12215" i="4"/>
  <c r="Q12216" i="4"/>
  <c r="Q12217" i="4"/>
  <c r="Q12218" i="4"/>
  <c r="Q12219" i="4"/>
  <c r="Q12220" i="4"/>
  <c r="Q12221" i="4"/>
  <c r="Q12222" i="4"/>
  <c r="Q12223" i="4"/>
  <c r="Q12224" i="4"/>
  <c r="Q12225" i="4"/>
  <c r="Q12226" i="4"/>
  <c r="Q12227" i="4"/>
  <c r="Q12228" i="4"/>
  <c r="Q12229" i="4"/>
  <c r="Q12230" i="4"/>
  <c r="Q12231" i="4"/>
  <c r="Q12232" i="4"/>
  <c r="Q12233" i="4"/>
  <c r="Q12234" i="4"/>
  <c r="Q12235" i="4"/>
  <c r="Q12236" i="4"/>
  <c r="Q12237" i="4"/>
  <c r="Q12238" i="4"/>
  <c r="Q12239" i="4"/>
  <c r="Q12240" i="4"/>
  <c r="Q12241" i="4"/>
  <c r="Q12242" i="4"/>
  <c r="Q12243" i="4"/>
  <c r="Q12244" i="4"/>
  <c r="Q12245" i="4"/>
  <c r="Q12246" i="4"/>
  <c r="Q12247" i="4"/>
  <c r="Q12248" i="4"/>
  <c r="Q12249" i="4"/>
  <c r="Q12250" i="4"/>
  <c r="Q12251" i="4"/>
  <c r="Q12252" i="4"/>
  <c r="Q12253" i="4"/>
  <c r="Q12254" i="4"/>
  <c r="Q12255" i="4"/>
  <c r="Q12256" i="4"/>
  <c r="Q12257" i="4"/>
  <c r="Q12258" i="4"/>
  <c r="Q12259" i="4"/>
  <c r="Q12260" i="4"/>
  <c r="Q12261" i="4"/>
  <c r="Q12262" i="4"/>
  <c r="Q12263" i="4"/>
  <c r="Q12264" i="4"/>
  <c r="Q12265" i="4"/>
  <c r="Q12266" i="4"/>
  <c r="Q12267" i="4"/>
  <c r="Q12268" i="4"/>
  <c r="Q12269" i="4"/>
  <c r="Q12270" i="4"/>
  <c r="Q12271" i="4"/>
  <c r="Q12272" i="4"/>
  <c r="Q12273" i="4"/>
  <c r="Q12274" i="4"/>
  <c r="Q12275" i="4"/>
  <c r="Q12276" i="4"/>
  <c r="Q12277" i="4"/>
  <c r="Q12278" i="4"/>
  <c r="Q12279" i="4"/>
  <c r="Q12280" i="4"/>
  <c r="Q12281" i="4"/>
  <c r="Q12282" i="4"/>
  <c r="Q12283" i="4"/>
  <c r="Q12284" i="4"/>
  <c r="Q12285" i="4"/>
  <c r="Q12286" i="4"/>
  <c r="Q12287" i="4"/>
  <c r="Q12288" i="4"/>
  <c r="Q12289" i="4"/>
  <c r="Q12290" i="4"/>
  <c r="Q12291" i="4"/>
  <c r="Q12292" i="4"/>
  <c r="Q12293" i="4"/>
  <c r="Q12294" i="4"/>
  <c r="Q12295" i="4"/>
  <c r="Q12296" i="4"/>
  <c r="Q12297" i="4"/>
  <c r="Q12298" i="4"/>
  <c r="Q12299" i="4"/>
  <c r="Q12300" i="4"/>
  <c r="Q12301" i="4"/>
  <c r="Q12302" i="4"/>
  <c r="Q12303" i="4"/>
  <c r="Q12304" i="4"/>
  <c r="Q12305" i="4"/>
  <c r="Q12306" i="4"/>
  <c r="Q12307" i="4"/>
  <c r="Q12308" i="4"/>
  <c r="Q12309" i="4"/>
  <c r="Q12310" i="4"/>
  <c r="Q12311" i="4"/>
  <c r="Q12312" i="4"/>
  <c r="Q12313" i="4"/>
  <c r="Q12314" i="4"/>
  <c r="Q12315" i="4"/>
  <c r="Q12316" i="4"/>
  <c r="Q12317" i="4"/>
  <c r="Q12318" i="4"/>
  <c r="Q12319" i="4"/>
  <c r="Q12320" i="4"/>
  <c r="Q12321" i="4"/>
  <c r="Q12322" i="4"/>
  <c r="Q12323" i="4"/>
  <c r="Q12324" i="4"/>
  <c r="Q12325" i="4"/>
  <c r="Q12326" i="4"/>
  <c r="Q12327" i="4"/>
  <c r="Q12328" i="4"/>
  <c r="Q12329" i="4"/>
  <c r="Q12330" i="4"/>
  <c r="Q12331" i="4"/>
  <c r="Q12332" i="4"/>
  <c r="Q12333" i="4"/>
  <c r="Q12334" i="4"/>
  <c r="Q12335" i="4"/>
  <c r="Q12336" i="4"/>
  <c r="Q12337" i="4"/>
  <c r="Q12338" i="4"/>
  <c r="Q12339" i="4"/>
  <c r="Q12340" i="4"/>
  <c r="Q12341" i="4"/>
  <c r="Q12342" i="4"/>
  <c r="Q12343" i="4"/>
  <c r="Q12344" i="4"/>
  <c r="Q12345" i="4"/>
  <c r="Q12346" i="4"/>
  <c r="Q12347" i="4"/>
  <c r="Q12348" i="4"/>
  <c r="Q12349" i="4"/>
  <c r="Q12350" i="4"/>
  <c r="Q12351" i="4"/>
  <c r="Q12352" i="4"/>
  <c r="Q12353" i="4"/>
  <c r="Q12354" i="4"/>
  <c r="Q12355" i="4"/>
  <c r="Q12356" i="4"/>
  <c r="Q12357" i="4"/>
  <c r="Q12358" i="4"/>
  <c r="Q12359" i="4"/>
  <c r="Q12360" i="4"/>
  <c r="Q12361" i="4"/>
  <c r="Q12362" i="4"/>
  <c r="Q12363" i="4"/>
  <c r="Q12364" i="4"/>
  <c r="Q12365" i="4"/>
  <c r="Q12366" i="4"/>
  <c r="Q12367" i="4"/>
  <c r="Q12368" i="4"/>
  <c r="Q12369" i="4"/>
  <c r="Q12370" i="4"/>
  <c r="Q12371" i="4"/>
  <c r="Q12372" i="4"/>
  <c r="Q12373" i="4"/>
  <c r="Q12374" i="4"/>
  <c r="Q12375" i="4"/>
  <c r="Q12376" i="4"/>
  <c r="Q12377" i="4"/>
  <c r="Q12378" i="4"/>
  <c r="Q12379" i="4"/>
  <c r="Q12380" i="4"/>
  <c r="Q12381" i="4"/>
  <c r="Q12382" i="4"/>
  <c r="Q12383" i="4"/>
  <c r="Q12384" i="4"/>
  <c r="Q12385" i="4"/>
  <c r="Q12386" i="4"/>
  <c r="Q12387" i="4"/>
  <c r="Q12388" i="4"/>
  <c r="Q12389" i="4"/>
  <c r="Q12390" i="4"/>
  <c r="Q12391" i="4"/>
  <c r="Q12392" i="4"/>
  <c r="Q12393" i="4"/>
  <c r="Q12394" i="4"/>
  <c r="Q12395" i="4"/>
  <c r="Q12396" i="4"/>
  <c r="Q12397" i="4"/>
  <c r="Q12398" i="4"/>
  <c r="Q12399" i="4"/>
  <c r="Q12400" i="4"/>
  <c r="Q12401" i="4"/>
  <c r="Q12402" i="4"/>
  <c r="Q12403" i="4"/>
  <c r="Q12404" i="4"/>
  <c r="Q12405" i="4"/>
  <c r="Q12406" i="4"/>
  <c r="Q12407" i="4"/>
  <c r="Q12408" i="4"/>
  <c r="Q12409" i="4"/>
  <c r="Q12410" i="4"/>
  <c r="Q12411" i="4"/>
  <c r="Q12412" i="4"/>
  <c r="Q12413" i="4"/>
  <c r="Q12414" i="4"/>
  <c r="Q12415" i="4"/>
  <c r="Q12416" i="4"/>
  <c r="Q12417" i="4"/>
  <c r="Q12418" i="4"/>
  <c r="Q12419" i="4"/>
  <c r="Q12420" i="4"/>
  <c r="Q12421" i="4"/>
  <c r="Q12422" i="4"/>
  <c r="Q12423" i="4"/>
  <c r="Q12424" i="4"/>
  <c r="Q12425" i="4"/>
  <c r="Q12426" i="4"/>
  <c r="Q12427" i="4"/>
  <c r="Q12428" i="4"/>
  <c r="Q12429" i="4"/>
  <c r="Q12430" i="4"/>
  <c r="Q12431" i="4"/>
  <c r="Q12432" i="4"/>
  <c r="Q12433" i="4"/>
  <c r="Q12434" i="4"/>
  <c r="Q12435" i="4"/>
  <c r="Q12436" i="4"/>
  <c r="Q12437" i="4"/>
  <c r="Q12438" i="4"/>
  <c r="Q12439" i="4"/>
  <c r="Q12440" i="4"/>
  <c r="Q12441" i="4"/>
  <c r="Q12442" i="4"/>
  <c r="Q12443" i="4"/>
  <c r="Q12444" i="4"/>
  <c r="Q12445" i="4"/>
  <c r="Q12446" i="4"/>
  <c r="Q12447" i="4"/>
  <c r="Q12448" i="4"/>
  <c r="Q12449" i="4"/>
  <c r="Q12450" i="4"/>
  <c r="Q12451" i="4"/>
  <c r="Q12452" i="4"/>
  <c r="Q12453" i="4"/>
  <c r="Q12454" i="4"/>
  <c r="Q12455" i="4"/>
  <c r="Q12456" i="4"/>
  <c r="Q12457" i="4"/>
  <c r="Q12458" i="4"/>
  <c r="Q12459" i="4"/>
  <c r="Q12460" i="4"/>
  <c r="Q12461" i="4"/>
  <c r="Q12462" i="4"/>
  <c r="Q12463" i="4"/>
  <c r="Q12464" i="4"/>
  <c r="Q12465" i="4"/>
  <c r="Q12466" i="4"/>
  <c r="Q12467" i="4"/>
  <c r="Q12468" i="4"/>
  <c r="Q12469" i="4"/>
  <c r="Q12470" i="4"/>
  <c r="Q12471" i="4"/>
  <c r="Q12472" i="4"/>
  <c r="Q12473" i="4"/>
  <c r="Q12474" i="4"/>
  <c r="Q12475" i="4"/>
  <c r="Q12476" i="4"/>
  <c r="Q12477" i="4"/>
  <c r="Q12478" i="4"/>
  <c r="Q12479" i="4"/>
  <c r="Q12480" i="4"/>
  <c r="Q12481" i="4"/>
  <c r="Q12482" i="4"/>
  <c r="Q12483" i="4"/>
  <c r="Q12484" i="4"/>
  <c r="Q12485" i="4"/>
  <c r="Q12486" i="4"/>
  <c r="Q12487" i="4"/>
  <c r="Q12488" i="4"/>
  <c r="Q12489" i="4"/>
  <c r="Q12490" i="4"/>
  <c r="Q12491" i="4"/>
  <c r="Q12492" i="4"/>
  <c r="Q12493" i="4"/>
  <c r="Q12494" i="4"/>
  <c r="Q12495" i="4"/>
  <c r="Q12496" i="4"/>
  <c r="Q12497" i="4"/>
  <c r="Q12498" i="4"/>
  <c r="Q12499" i="4"/>
  <c r="Q12500" i="4"/>
  <c r="Q12501" i="4"/>
  <c r="Q12502" i="4"/>
  <c r="Q12503" i="4"/>
  <c r="Q12504" i="4"/>
  <c r="Q12505" i="4"/>
  <c r="Q12506" i="4"/>
  <c r="Q12507" i="4"/>
  <c r="Q12508" i="4"/>
  <c r="Q12509" i="4"/>
  <c r="Q12510" i="4"/>
  <c r="Q12511" i="4"/>
  <c r="Q12512" i="4"/>
  <c r="Q12513" i="4"/>
  <c r="Q12514" i="4"/>
  <c r="Q12515" i="4"/>
  <c r="Q12516" i="4"/>
  <c r="Q12517" i="4"/>
  <c r="Q12518" i="4"/>
  <c r="Q12519" i="4"/>
  <c r="Q12520" i="4"/>
  <c r="Q12521" i="4"/>
  <c r="Q12522" i="4"/>
  <c r="Q12523" i="4"/>
  <c r="Q12524" i="4"/>
  <c r="Q12525" i="4"/>
  <c r="Q12526" i="4"/>
  <c r="Q12527" i="4"/>
  <c r="Q12528" i="4"/>
  <c r="Q12529" i="4"/>
  <c r="Q12530" i="4"/>
  <c r="Q12531" i="4"/>
  <c r="Q12532" i="4"/>
  <c r="Q12533" i="4"/>
  <c r="Q12534" i="4"/>
  <c r="Q12535" i="4"/>
  <c r="Q12536" i="4"/>
  <c r="Q12537" i="4"/>
  <c r="Q12538" i="4"/>
  <c r="Q12539" i="4"/>
  <c r="Q12540" i="4"/>
  <c r="Q12541" i="4"/>
  <c r="Q12542" i="4"/>
  <c r="Q12543" i="4"/>
  <c r="Q12544" i="4"/>
  <c r="Q12545" i="4"/>
  <c r="Q12546" i="4"/>
  <c r="Q12547" i="4"/>
  <c r="Q12548" i="4"/>
  <c r="Q12549" i="4"/>
  <c r="Q12550" i="4"/>
  <c r="Q12551" i="4"/>
  <c r="Q12552" i="4"/>
  <c r="Q12553" i="4"/>
  <c r="Q12554" i="4"/>
  <c r="Q12555" i="4"/>
  <c r="Q12556" i="4"/>
  <c r="Q12557" i="4"/>
  <c r="Q12558" i="4"/>
  <c r="Q12559" i="4"/>
  <c r="Q12560" i="4"/>
  <c r="Q12561" i="4"/>
  <c r="Q12562" i="4"/>
  <c r="Q12563" i="4"/>
  <c r="Q12564" i="4"/>
  <c r="Q12565" i="4"/>
  <c r="Q12566" i="4"/>
  <c r="Q12567" i="4"/>
  <c r="Q12568" i="4"/>
  <c r="Q12569" i="4"/>
  <c r="Q12570" i="4"/>
  <c r="Q12571" i="4"/>
  <c r="Q12572" i="4"/>
  <c r="Q12573" i="4"/>
  <c r="Q12574" i="4"/>
  <c r="Q12575" i="4"/>
  <c r="Q12576" i="4"/>
  <c r="Q12577" i="4"/>
  <c r="Q12578" i="4"/>
  <c r="Q12579" i="4"/>
  <c r="Q12580" i="4"/>
  <c r="Q12581" i="4"/>
  <c r="Q12582" i="4"/>
  <c r="Q12583" i="4"/>
  <c r="Q12584" i="4"/>
  <c r="Q12585" i="4"/>
  <c r="Q12586" i="4"/>
  <c r="Q12587" i="4"/>
  <c r="Q12588" i="4"/>
  <c r="Q12589" i="4"/>
  <c r="Q12590" i="4"/>
  <c r="Q12591" i="4"/>
  <c r="Q12592" i="4"/>
  <c r="Q12593" i="4"/>
  <c r="Q12594" i="4"/>
  <c r="Q12595" i="4"/>
  <c r="Q12596" i="4"/>
  <c r="Q12597" i="4"/>
  <c r="Q12598" i="4"/>
  <c r="Q12599" i="4"/>
  <c r="Q12600" i="4"/>
  <c r="Q12601" i="4"/>
  <c r="Q12602" i="4"/>
  <c r="Q12603" i="4"/>
  <c r="Q12604" i="4"/>
  <c r="Q12605" i="4"/>
  <c r="Q12606" i="4"/>
  <c r="Q12607" i="4"/>
  <c r="Q12608" i="4"/>
  <c r="Q12609" i="4"/>
  <c r="Q12610" i="4"/>
  <c r="Q12611" i="4"/>
  <c r="Q12612" i="4"/>
  <c r="Q12613" i="4"/>
  <c r="Q12614" i="4"/>
  <c r="Q12615" i="4"/>
  <c r="Q12616" i="4"/>
  <c r="Q12617" i="4"/>
  <c r="Q12618" i="4"/>
  <c r="Q12619" i="4"/>
  <c r="Q12620" i="4"/>
  <c r="Q12621" i="4"/>
  <c r="Q12622" i="4"/>
  <c r="Q12623" i="4"/>
  <c r="Q12624" i="4"/>
  <c r="Q12625" i="4"/>
  <c r="Q12626" i="4"/>
  <c r="Q12627" i="4"/>
  <c r="Q12628" i="4"/>
  <c r="Q12629" i="4"/>
  <c r="Q12630" i="4"/>
  <c r="Q12631" i="4"/>
  <c r="Q12632" i="4"/>
  <c r="Q12633" i="4"/>
  <c r="Q12634" i="4"/>
  <c r="Q12635" i="4"/>
  <c r="Q12636" i="4"/>
  <c r="Q12637" i="4"/>
  <c r="Q12638" i="4"/>
  <c r="Q12639" i="4"/>
  <c r="Q12640" i="4"/>
  <c r="Q12641" i="4"/>
  <c r="Q12642" i="4"/>
  <c r="Q12643" i="4"/>
  <c r="Q12644" i="4"/>
  <c r="Q12645" i="4"/>
  <c r="Q12646" i="4"/>
  <c r="Q12647" i="4"/>
  <c r="Q12648" i="4"/>
  <c r="Q12649" i="4"/>
  <c r="Q12650" i="4"/>
  <c r="Q12651" i="4"/>
  <c r="Q12652" i="4"/>
  <c r="Q12653" i="4"/>
  <c r="Q12654" i="4"/>
  <c r="Q12655" i="4"/>
  <c r="Q12656" i="4"/>
  <c r="Q12657" i="4"/>
  <c r="Q12658" i="4"/>
  <c r="Q12659" i="4"/>
  <c r="Q12660" i="4"/>
  <c r="Q12661" i="4"/>
  <c r="Q12662" i="4"/>
  <c r="Q12663" i="4"/>
  <c r="Q12664" i="4"/>
  <c r="Q12665" i="4"/>
  <c r="Q12666" i="4"/>
  <c r="Q12667" i="4"/>
  <c r="Q12668" i="4"/>
  <c r="Q12669" i="4"/>
  <c r="Q12670" i="4"/>
  <c r="Q12671" i="4"/>
  <c r="Q12672" i="4"/>
  <c r="Q12673" i="4"/>
  <c r="Q12674" i="4"/>
  <c r="Q12675" i="4"/>
  <c r="Q12676" i="4"/>
  <c r="Q12677" i="4"/>
  <c r="Q12678" i="4"/>
  <c r="Q12679" i="4"/>
  <c r="Q12680" i="4"/>
  <c r="Q12681" i="4"/>
  <c r="Q12682" i="4"/>
  <c r="Q12683" i="4"/>
  <c r="Q12684" i="4"/>
  <c r="Q12685" i="4"/>
  <c r="Q12686" i="4"/>
  <c r="Q12687" i="4"/>
  <c r="Q12688" i="4"/>
  <c r="Q12689" i="4"/>
  <c r="Q12690" i="4"/>
  <c r="Q12691" i="4"/>
  <c r="Q12692" i="4"/>
  <c r="Q12693" i="4"/>
  <c r="Q12694" i="4"/>
  <c r="Q12695" i="4"/>
  <c r="Q12696" i="4"/>
  <c r="Q12697" i="4"/>
  <c r="Q12698" i="4"/>
  <c r="Q12699" i="4"/>
  <c r="Q12700" i="4"/>
  <c r="Q12701" i="4"/>
  <c r="Q12702" i="4"/>
  <c r="Q12703" i="4"/>
  <c r="Q12704" i="4"/>
  <c r="Q12705" i="4"/>
  <c r="Q12706" i="4"/>
  <c r="Q12707" i="4"/>
  <c r="Q12708" i="4"/>
  <c r="Q12709" i="4"/>
  <c r="Q12710" i="4"/>
  <c r="Q12711" i="4"/>
  <c r="Q12712" i="4"/>
  <c r="Q12713" i="4"/>
  <c r="Q12714" i="4"/>
  <c r="Q12715" i="4"/>
  <c r="Q12716" i="4"/>
  <c r="Q12717" i="4"/>
  <c r="Q12718" i="4"/>
  <c r="Q12719" i="4"/>
  <c r="Q12720" i="4"/>
  <c r="Q12721" i="4"/>
  <c r="Q12722" i="4"/>
  <c r="Q12723" i="4"/>
  <c r="Q12724" i="4"/>
  <c r="Q12725" i="4"/>
  <c r="Q12726" i="4"/>
  <c r="Q12727" i="4"/>
  <c r="Q12728" i="4"/>
  <c r="Q12729" i="4"/>
  <c r="Q12730" i="4"/>
  <c r="Q12731" i="4"/>
  <c r="Q12732" i="4"/>
  <c r="Q12733" i="4"/>
  <c r="Q12734" i="4"/>
  <c r="Q12735" i="4"/>
  <c r="Q12736" i="4"/>
  <c r="Q12737" i="4"/>
  <c r="Q12738" i="4"/>
  <c r="Q12739" i="4"/>
  <c r="Q12740" i="4"/>
  <c r="Q12741" i="4"/>
  <c r="Q12742" i="4"/>
  <c r="Q12743" i="4"/>
  <c r="Q12744" i="4"/>
  <c r="Q12745" i="4"/>
  <c r="Q12746" i="4"/>
  <c r="Q12747" i="4"/>
  <c r="Q12748" i="4"/>
  <c r="Q12749" i="4"/>
  <c r="Q12750" i="4"/>
  <c r="Q12751" i="4"/>
  <c r="Q12752" i="4"/>
  <c r="Q12753" i="4"/>
  <c r="Q12754" i="4"/>
  <c r="Q12755" i="4"/>
  <c r="Q12756" i="4"/>
  <c r="Q12757" i="4"/>
  <c r="Q12758" i="4"/>
  <c r="Q12759" i="4"/>
  <c r="Q12760" i="4"/>
  <c r="Q12761" i="4"/>
  <c r="Q12762" i="4"/>
  <c r="Q12763" i="4"/>
  <c r="Q12764" i="4"/>
  <c r="Q12765" i="4"/>
  <c r="Q12766" i="4"/>
  <c r="Q12767" i="4"/>
  <c r="Q12768" i="4"/>
  <c r="Q12769" i="4"/>
  <c r="Q12770" i="4"/>
  <c r="Q12771" i="4"/>
  <c r="Q12772" i="4"/>
  <c r="Q12773" i="4"/>
  <c r="Q12774" i="4"/>
  <c r="Q12775" i="4"/>
  <c r="Q12776" i="4"/>
  <c r="Q12777" i="4"/>
  <c r="Q12778" i="4"/>
  <c r="Q12779" i="4"/>
  <c r="Q12780" i="4"/>
  <c r="Q12781" i="4"/>
  <c r="Q12782" i="4"/>
  <c r="Q12783" i="4"/>
  <c r="Q12784" i="4"/>
  <c r="Q12785" i="4"/>
  <c r="Q12786" i="4"/>
  <c r="Q12787" i="4"/>
  <c r="Q12788" i="4"/>
  <c r="Q12789" i="4"/>
  <c r="Q12790" i="4"/>
  <c r="Q12791" i="4"/>
  <c r="Q12792" i="4"/>
  <c r="Q12793" i="4"/>
  <c r="Q12794" i="4"/>
  <c r="Q12795" i="4"/>
  <c r="Q12796" i="4"/>
  <c r="Q12797" i="4"/>
  <c r="Q12798" i="4"/>
  <c r="Q12799" i="4"/>
  <c r="Q12800" i="4"/>
  <c r="Q12801" i="4"/>
  <c r="Q12802" i="4"/>
  <c r="Q12803" i="4"/>
  <c r="Q12804" i="4"/>
  <c r="Q12805" i="4"/>
  <c r="Q12806" i="4"/>
  <c r="Q12807" i="4"/>
  <c r="Q12808" i="4"/>
  <c r="Q12809" i="4"/>
  <c r="Q12810" i="4"/>
  <c r="Q12811" i="4"/>
  <c r="Q12812" i="4"/>
  <c r="Q12813" i="4"/>
  <c r="Q12814" i="4"/>
  <c r="Q12815" i="4"/>
  <c r="Q12816" i="4"/>
  <c r="Q12817" i="4"/>
  <c r="Q12818" i="4"/>
  <c r="Q12819" i="4"/>
  <c r="Q12820" i="4"/>
  <c r="Q12821" i="4"/>
  <c r="Q12822" i="4"/>
  <c r="Q12823" i="4"/>
  <c r="Q12824" i="4"/>
  <c r="Q12825" i="4"/>
  <c r="Q12826" i="4"/>
  <c r="Q12827" i="4"/>
  <c r="Q12828" i="4"/>
  <c r="Q12829" i="4"/>
  <c r="Q12830" i="4"/>
  <c r="Q12831" i="4"/>
  <c r="Q12832" i="4"/>
  <c r="Q12833" i="4"/>
  <c r="Q12834" i="4"/>
  <c r="Q12835" i="4"/>
  <c r="Q12836" i="4"/>
  <c r="Q12837" i="4"/>
  <c r="Q12838" i="4"/>
  <c r="Q12839" i="4"/>
  <c r="Q12840" i="4"/>
  <c r="Q12841" i="4"/>
  <c r="Q12842" i="4"/>
  <c r="Q12843" i="4"/>
  <c r="Q12844" i="4"/>
  <c r="Q12845" i="4"/>
  <c r="Q12846" i="4"/>
  <c r="Q12847" i="4"/>
  <c r="Q12848" i="4"/>
  <c r="Q12849" i="4"/>
  <c r="Q12850" i="4"/>
  <c r="Q12851" i="4"/>
  <c r="Q12852" i="4"/>
  <c r="Q12853" i="4"/>
  <c r="Q12854" i="4"/>
  <c r="Q12855" i="4"/>
  <c r="Q12856" i="4"/>
  <c r="Q12857" i="4"/>
  <c r="Q12858" i="4"/>
  <c r="Q12859" i="4"/>
  <c r="Q12860" i="4"/>
  <c r="Q12861" i="4"/>
  <c r="Q12862" i="4"/>
  <c r="Q12863" i="4"/>
  <c r="Q12864" i="4"/>
  <c r="Q12865" i="4"/>
  <c r="Q12866" i="4"/>
  <c r="Q12867" i="4"/>
  <c r="Q12868" i="4"/>
  <c r="Q12869" i="4"/>
  <c r="Q12870" i="4"/>
  <c r="Q12871" i="4"/>
  <c r="Q12872" i="4"/>
  <c r="Q12873" i="4"/>
  <c r="Q12874" i="4"/>
  <c r="Q12875" i="4"/>
  <c r="Q12876" i="4"/>
  <c r="Q12877" i="4"/>
  <c r="Q12878" i="4"/>
  <c r="Q12879" i="4"/>
  <c r="Q12880" i="4"/>
  <c r="Q12881" i="4"/>
  <c r="Q12882" i="4"/>
  <c r="Q12883" i="4"/>
  <c r="Q12884" i="4"/>
  <c r="Q12885" i="4"/>
  <c r="Q12886" i="4"/>
  <c r="Q12887" i="4"/>
  <c r="Q12888" i="4"/>
  <c r="Q12889" i="4"/>
  <c r="Q12890" i="4"/>
  <c r="Q12891" i="4"/>
  <c r="Q12892" i="4"/>
  <c r="Q12893" i="4"/>
  <c r="Q12894" i="4"/>
  <c r="Q12895" i="4"/>
  <c r="Q12896" i="4"/>
  <c r="Q12897" i="4"/>
  <c r="Q12898" i="4"/>
  <c r="Q12899" i="4"/>
  <c r="Q12900" i="4"/>
  <c r="Q12901" i="4"/>
  <c r="Q12902" i="4"/>
  <c r="Q12903" i="4"/>
  <c r="Q12904" i="4"/>
  <c r="Q12905" i="4"/>
  <c r="Q12906" i="4"/>
  <c r="Q12907" i="4"/>
  <c r="Q12908" i="4"/>
  <c r="Q12909" i="4"/>
  <c r="Q12910" i="4"/>
  <c r="Q12911" i="4"/>
  <c r="Q12912" i="4"/>
  <c r="Q12913" i="4"/>
  <c r="Q12914" i="4"/>
  <c r="Q12915" i="4"/>
  <c r="Q12916" i="4"/>
  <c r="Q12917" i="4"/>
  <c r="Q12918" i="4"/>
  <c r="Q12919" i="4"/>
  <c r="Q12920" i="4"/>
  <c r="Q12921" i="4"/>
  <c r="Q12922" i="4"/>
  <c r="Q12923" i="4"/>
  <c r="Q12924" i="4"/>
  <c r="Q12925" i="4"/>
  <c r="Q12926" i="4"/>
  <c r="Q12927" i="4"/>
  <c r="Q12928" i="4"/>
  <c r="Q12929" i="4"/>
  <c r="Q12930" i="4"/>
  <c r="Q12931" i="4"/>
  <c r="Q12932" i="4"/>
  <c r="Q12933" i="4"/>
  <c r="Q12934" i="4"/>
  <c r="Q12935" i="4"/>
  <c r="Q12936" i="4"/>
  <c r="Q12937" i="4"/>
  <c r="Q12938" i="4"/>
  <c r="Q12939" i="4"/>
  <c r="Q12940" i="4"/>
  <c r="Q12941" i="4"/>
  <c r="Q12942" i="4"/>
  <c r="Q12943" i="4"/>
  <c r="Q12944" i="4"/>
  <c r="Q12945" i="4"/>
  <c r="Q12946" i="4"/>
  <c r="Q12947" i="4"/>
  <c r="Q12948" i="4"/>
  <c r="Q12949" i="4"/>
  <c r="Q12950" i="4"/>
  <c r="Q12951" i="4"/>
  <c r="Q12952" i="4"/>
  <c r="Q12953" i="4"/>
  <c r="Q12954" i="4"/>
  <c r="Q12955" i="4"/>
  <c r="Q12956" i="4"/>
  <c r="Q12957" i="4"/>
  <c r="Q12958" i="4"/>
  <c r="Q12959" i="4"/>
  <c r="Q12960" i="4"/>
  <c r="Q12961" i="4"/>
  <c r="Q12962" i="4"/>
  <c r="Q12963" i="4"/>
  <c r="Q12964" i="4"/>
  <c r="Q12965" i="4"/>
  <c r="Q12966" i="4"/>
  <c r="Q12967" i="4"/>
  <c r="Q12968" i="4"/>
  <c r="Q12969" i="4"/>
  <c r="Q12970" i="4"/>
  <c r="Q12971" i="4"/>
  <c r="Q12972" i="4"/>
  <c r="Q12973" i="4"/>
  <c r="Q12974" i="4"/>
  <c r="Q12975" i="4"/>
  <c r="Q12976" i="4"/>
  <c r="Q12977" i="4"/>
  <c r="Q12978" i="4"/>
  <c r="Q12979" i="4"/>
  <c r="Q12980" i="4"/>
  <c r="Q12981" i="4"/>
  <c r="Q12982" i="4"/>
  <c r="Q12983" i="4"/>
  <c r="Q12984" i="4"/>
  <c r="Q12985" i="4"/>
  <c r="Q12986" i="4"/>
  <c r="Q12987" i="4"/>
  <c r="Q12988" i="4"/>
  <c r="Q12989" i="4"/>
  <c r="Q12990" i="4"/>
  <c r="Q12991" i="4"/>
  <c r="Q12992" i="4"/>
  <c r="Q12993" i="4"/>
  <c r="Q12994" i="4"/>
  <c r="Q12995" i="4"/>
  <c r="Q12996" i="4"/>
  <c r="Q12997" i="4"/>
  <c r="Q12998" i="4"/>
  <c r="Q12999" i="4"/>
  <c r="Q13000" i="4"/>
  <c r="Q13001" i="4"/>
  <c r="Q13002" i="4"/>
  <c r="Q13003" i="4"/>
  <c r="Q13004" i="4"/>
  <c r="Q13005" i="4"/>
  <c r="Q13006" i="4"/>
  <c r="Q13007" i="4"/>
  <c r="Q13008" i="4"/>
  <c r="Q13009" i="4"/>
  <c r="Q13010" i="4"/>
  <c r="Q13011" i="4"/>
  <c r="Q13012" i="4"/>
  <c r="Q13013" i="4"/>
  <c r="Q13014" i="4"/>
  <c r="Q13015" i="4"/>
  <c r="Q13016" i="4"/>
  <c r="Q13017" i="4"/>
  <c r="Q13018" i="4"/>
  <c r="Q13019" i="4"/>
  <c r="Q13020" i="4"/>
  <c r="Q13021" i="4"/>
  <c r="Q13022" i="4"/>
  <c r="Q13023" i="4"/>
  <c r="Q13024" i="4"/>
  <c r="Q13025" i="4"/>
  <c r="Q13026" i="4"/>
  <c r="Q13027" i="4"/>
  <c r="Q13028" i="4"/>
  <c r="Q13029" i="4"/>
  <c r="Q13030" i="4"/>
  <c r="Q13031" i="4"/>
  <c r="Q13032" i="4"/>
  <c r="Q13033" i="4"/>
  <c r="Q13034" i="4"/>
  <c r="Q13035" i="4"/>
  <c r="Q13036" i="4"/>
  <c r="Q13037" i="4"/>
  <c r="Q13038" i="4"/>
  <c r="Q13039" i="4"/>
  <c r="Q13040" i="4"/>
  <c r="Q13041" i="4"/>
  <c r="Q13042" i="4"/>
  <c r="Q13043" i="4"/>
  <c r="Q13044" i="4"/>
  <c r="Q13045" i="4"/>
  <c r="Q13046" i="4"/>
  <c r="Q13047" i="4"/>
  <c r="Q13048" i="4"/>
  <c r="Q13049" i="4"/>
  <c r="Q13050" i="4"/>
  <c r="Q13051" i="4"/>
  <c r="Q13052" i="4"/>
  <c r="Q13053" i="4"/>
  <c r="Q13054" i="4"/>
  <c r="Q13055" i="4"/>
  <c r="Q13056" i="4"/>
  <c r="Q13057" i="4"/>
  <c r="Q13058" i="4"/>
  <c r="Q13059" i="4"/>
  <c r="Q13060" i="4"/>
  <c r="Q13061" i="4"/>
  <c r="Q13062" i="4"/>
  <c r="Q13063" i="4"/>
  <c r="Q13064" i="4"/>
  <c r="Q13065" i="4"/>
  <c r="Q13066" i="4"/>
  <c r="Q13067" i="4"/>
  <c r="Q13068" i="4"/>
  <c r="Q13069" i="4"/>
  <c r="Q13070" i="4"/>
  <c r="Q13071" i="4"/>
  <c r="Q13072" i="4"/>
  <c r="Q13073" i="4"/>
  <c r="Q13074" i="4"/>
  <c r="Q13075" i="4"/>
  <c r="Q13076" i="4"/>
  <c r="Q13077" i="4"/>
  <c r="Q13078" i="4"/>
  <c r="Q13079" i="4"/>
  <c r="Q13080" i="4"/>
  <c r="Q13081" i="4"/>
  <c r="Q13082" i="4"/>
  <c r="Q13083" i="4"/>
  <c r="Q13084" i="4"/>
  <c r="Q13085" i="4"/>
  <c r="Q13086" i="4"/>
  <c r="Q13087" i="4"/>
  <c r="Q13088" i="4"/>
  <c r="Q13089" i="4"/>
  <c r="Q13090" i="4"/>
  <c r="Q13091" i="4"/>
  <c r="Q13092" i="4"/>
  <c r="Q13093" i="4"/>
  <c r="Q13094" i="4"/>
  <c r="Q13095" i="4"/>
  <c r="Q13096" i="4"/>
  <c r="Q13097" i="4"/>
  <c r="Q13098" i="4"/>
  <c r="Q13099" i="4"/>
  <c r="Q13100" i="4"/>
  <c r="Q13101" i="4"/>
  <c r="Q13102" i="4"/>
  <c r="Q13103" i="4"/>
  <c r="Q13104" i="4"/>
  <c r="Q13105" i="4"/>
  <c r="Q13106" i="4"/>
  <c r="Q13107" i="4"/>
  <c r="Q13108" i="4"/>
  <c r="Q13109" i="4"/>
  <c r="Q13110" i="4"/>
  <c r="Q13111" i="4"/>
  <c r="Q13112" i="4"/>
  <c r="Q13113" i="4"/>
  <c r="Q13114" i="4"/>
  <c r="Q13115" i="4"/>
  <c r="Q13116" i="4"/>
  <c r="Q13117" i="4"/>
  <c r="Q13118" i="4"/>
  <c r="Q13119" i="4"/>
  <c r="Q13120" i="4"/>
  <c r="Q13121" i="4"/>
  <c r="Q13122" i="4"/>
  <c r="Q13123" i="4"/>
  <c r="Q13124" i="4"/>
  <c r="Q13125" i="4"/>
  <c r="Q13126" i="4"/>
  <c r="Q13127" i="4"/>
  <c r="Q13128" i="4"/>
  <c r="Q13129" i="4"/>
  <c r="Q13130" i="4"/>
  <c r="Q13131" i="4"/>
  <c r="Q13132" i="4"/>
  <c r="Q13133" i="4"/>
  <c r="Q13134" i="4"/>
  <c r="Q13135" i="4"/>
  <c r="Q13136" i="4"/>
  <c r="Q13137" i="4"/>
  <c r="Q13138" i="4"/>
  <c r="Q13139" i="4"/>
  <c r="Q13140" i="4"/>
  <c r="Q13141" i="4"/>
  <c r="Q13142" i="4"/>
  <c r="Q13143" i="4"/>
  <c r="Q13144" i="4"/>
  <c r="Q13145" i="4"/>
  <c r="Q13146" i="4"/>
  <c r="Q13147" i="4"/>
  <c r="Q13148" i="4"/>
  <c r="Q13149" i="4"/>
  <c r="Q13150" i="4"/>
  <c r="Q13151" i="4"/>
  <c r="Q13152" i="4"/>
  <c r="Q13153" i="4"/>
  <c r="Q13154" i="4"/>
  <c r="Q13155" i="4"/>
  <c r="Q13156" i="4"/>
  <c r="Q13157" i="4"/>
  <c r="Q13158" i="4"/>
  <c r="Q13159" i="4"/>
  <c r="Q13160" i="4"/>
  <c r="Q13161" i="4"/>
  <c r="Q13162" i="4"/>
  <c r="Q13163" i="4"/>
  <c r="Q13164" i="4"/>
  <c r="Q13165" i="4"/>
  <c r="Q13166" i="4"/>
  <c r="Q13167" i="4"/>
  <c r="Q13168" i="4"/>
  <c r="Q13169" i="4"/>
  <c r="Q13170" i="4"/>
  <c r="Q13171" i="4"/>
  <c r="Q13172" i="4"/>
  <c r="Q13173" i="4"/>
  <c r="Q13174" i="4"/>
  <c r="Q13175" i="4"/>
  <c r="Q13176" i="4"/>
  <c r="Q13177" i="4"/>
  <c r="Q13178" i="4"/>
  <c r="Q13179" i="4"/>
  <c r="Q13180" i="4"/>
  <c r="Q13181" i="4"/>
  <c r="Q13182" i="4"/>
  <c r="Q13183" i="4"/>
  <c r="Q13184" i="4"/>
  <c r="Q13185" i="4"/>
  <c r="Q13186" i="4"/>
  <c r="Q13187" i="4"/>
  <c r="Q13188" i="4"/>
  <c r="Q13189" i="4"/>
  <c r="Q13190" i="4"/>
  <c r="Q13191" i="4"/>
  <c r="Q13192" i="4"/>
  <c r="Q13193" i="4"/>
  <c r="Q13194" i="4"/>
  <c r="Q13195" i="4"/>
  <c r="Q13196" i="4"/>
  <c r="Q13197" i="4"/>
  <c r="Q13198" i="4"/>
  <c r="Q13199" i="4"/>
  <c r="Q13200" i="4"/>
  <c r="Q13201" i="4"/>
  <c r="Q13202" i="4"/>
  <c r="Q13203" i="4"/>
  <c r="Q13204" i="4"/>
  <c r="Q13205" i="4"/>
  <c r="Q13206" i="4"/>
  <c r="Q13207" i="4"/>
  <c r="Q13208" i="4"/>
  <c r="Q13209" i="4"/>
  <c r="Q13210" i="4"/>
  <c r="Q13211" i="4"/>
  <c r="Q13212" i="4"/>
  <c r="Q13213" i="4"/>
  <c r="Q13214" i="4"/>
  <c r="Q13215" i="4"/>
  <c r="Q13216" i="4"/>
  <c r="Q13217" i="4"/>
  <c r="Q13218" i="4"/>
  <c r="Q13219" i="4"/>
  <c r="Q13220" i="4"/>
  <c r="Q13221" i="4"/>
  <c r="Q13222" i="4"/>
  <c r="Q13223" i="4"/>
  <c r="Q13224" i="4"/>
  <c r="Q13225" i="4"/>
  <c r="Q13226" i="4"/>
  <c r="Q13227" i="4"/>
  <c r="Q13228" i="4"/>
  <c r="Q13229" i="4"/>
  <c r="Q13230" i="4"/>
  <c r="Q13231" i="4"/>
  <c r="Q13232" i="4"/>
  <c r="Q13233" i="4"/>
  <c r="Q13234" i="4"/>
  <c r="Q13235" i="4"/>
  <c r="Q13236" i="4"/>
  <c r="Q13237" i="4"/>
  <c r="Q13238" i="4"/>
  <c r="Q13239" i="4"/>
  <c r="Q13240" i="4"/>
  <c r="Q13241" i="4"/>
  <c r="Q13242" i="4"/>
  <c r="Q13243" i="4"/>
  <c r="Q13244" i="4"/>
  <c r="Q13245" i="4"/>
  <c r="Q13246" i="4"/>
  <c r="Q13247" i="4"/>
  <c r="Q13248" i="4"/>
  <c r="Q13249" i="4"/>
  <c r="Q13250" i="4"/>
  <c r="Q13251" i="4"/>
  <c r="Q13252" i="4"/>
  <c r="Q13253" i="4"/>
  <c r="Q13254" i="4"/>
  <c r="Q13255" i="4"/>
  <c r="Q13256" i="4"/>
  <c r="Q13257" i="4"/>
  <c r="Q13258" i="4"/>
  <c r="Q13259" i="4"/>
  <c r="Q13260" i="4"/>
  <c r="Q13261" i="4"/>
  <c r="Q13262" i="4"/>
  <c r="Q13263" i="4"/>
  <c r="Q13264" i="4"/>
  <c r="Q13265" i="4"/>
  <c r="Q13266" i="4"/>
  <c r="Q13267" i="4"/>
  <c r="Q13268" i="4"/>
  <c r="Q13269" i="4"/>
  <c r="Q13270" i="4"/>
  <c r="Q13271" i="4"/>
  <c r="Q13272" i="4"/>
  <c r="Q13273" i="4"/>
  <c r="Q13274" i="4"/>
  <c r="Q13275" i="4"/>
  <c r="Q13276" i="4"/>
  <c r="Q13277" i="4"/>
  <c r="Q13278" i="4"/>
  <c r="Q13279" i="4"/>
  <c r="Q13280" i="4"/>
  <c r="Q13281" i="4"/>
  <c r="Q13282" i="4"/>
  <c r="Q13283" i="4"/>
  <c r="Q13284" i="4"/>
  <c r="Q13285" i="4"/>
  <c r="Q13286" i="4"/>
  <c r="Q13287" i="4"/>
  <c r="Q13288" i="4"/>
  <c r="Q13289" i="4"/>
  <c r="Q13290" i="4"/>
  <c r="Q13291" i="4"/>
  <c r="Q13292" i="4"/>
  <c r="Q13293" i="4"/>
  <c r="Q13294" i="4"/>
  <c r="Q13295" i="4"/>
  <c r="Q13296" i="4"/>
  <c r="Q13297" i="4"/>
  <c r="Q13298" i="4"/>
  <c r="Q13299" i="4"/>
  <c r="Q13300" i="4"/>
  <c r="Q13301" i="4"/>
  <c r="Q13302" i="4"/>
  <c r="Q13303" i="4"/>
  <c r="Q13304" i="4"/>
  <c r="Q13305" i="4"/>
  <c r="Q13306" i="4"/>
  <c r="Q13307" i="4"/>
  <c r="Q13308" i="4"/>
  <c r="Q13309" i="4"/>
  <c r="Q13310" i="4"/>
  <c r="Q13311" i="4"/>
  <c r="Q13312" i="4"/>
  <c r="Q13313" i="4"/>
  <c r="Q13314" i="4"/>
  <c r="Q13315" i="4"/>
  <c r="Q13316" i="4"/>
  <c r="Q13317" i="4"/>
  <c r="Q13318" i="4"/>
  <c r="Q13319" i="4"/>
  <c r="Q13320" i="4"/>
  <c r="Q13321" i="4"/>
  <c r="Q13322" i="4"/>
  <c r="Q13323" i="4"/>
  <c r="Q13324" i="4"/>
  <c r="Q13325" i="4"/>
  <c r="Q13326" i="4"/>
  <c r="Q13327" i="4"/>
  <c r="Q13328" i="4"/>
  <c r="Q13329" i="4"/>
  <c r="Q13330" i="4"/>
  <c r="Q13331" i="4"/>
  <c r="Q13332" i="4"/>
  <c r="Q13333" i="4"/>
  <c r="Q13334" i="4"/>
  <c r="Q13335" i="4"/>
  <c r="Q13336" i="4"/>
  <c r="Q13337" i="4"/>
  <c r="Q13338" i="4"/>
  <c r="Q13339" i="4"/>
  <c r="Q13340" i="4"/>
  <c r="Q13341" i="4"/>
  <c r="Q13342" i="4"/>
  <c r="Q13343" i="4"/>
  <c r="Q13344" i="4"/>
  <c r="Q13345" i="4"/>
  <c r="Q13346" i="4"/>
  <c r="Q13347" i="4"/>
  <c r="Q13348" i="4"/>
  <c r="Q13349" i="4"/>
  <c r="Q13350" i="4"/>
  <c r="Q13351" i="4"/>
  <c r="Q13352" i="4"/>
  <c r="Q13353" i="4"/>
  <c r="Q13354" i="4"/>
  <c r="Q13355" i="4"/>
  <c r="Q13356" i="4"/>
  <c r="Q13357" i="4"/>
  <c r="Q13358" i="4"/>
  <c r="Q13359" i="4"/>
  <c r="Q13360" i="4"/>
  <c r="Q13361" i="4"/>
  <c r="Q13362" i="4"/>
  <c r="Q13363" i="4"/>
  <c r="Q13364" i="4"/>
  <c r="Q13365" i="4"/>
  <c r="Q13366" i="4"/>
  <c r="Q13367" i="4"/>
  <c r="Q13368" i="4"/>
  <c r="Q13369" i="4"/>
  <c r="Q13370" i="4"/>
  <c r="Q13371" i="4"/>
  <c r="Q13372" i="4"/>
  <c r="Q13373" i="4"/>
  <c r="Q13374" i="4"/>
  <c r="Q13375" i="4"/>
  <c r="Q13376" i="4"/>
  <c r="Q13377" i="4"/>
  <c r="Q13378" i="4"/>
  <c r="Q13379" i="4"/>
  <c r="Q13380" i="4"/>
  <c r="Q13381" i="4"/>
  <c r="Q13382" i="4"/>
  <c r="Q13383" i="4"/>
  <c r="Q13384" i="4"/>
  <c r="Q13385" i="4"/>
  <c r="Q13386" i="4"/>
  <c r="Q13387" i="4"/>
  <c r="Q13388" i="4"/>
  <c r="Q13389" i="4"/>
  <c r="Q13390" i="4"/>
  <c r="Q13391" i="4"/>
  <c r="Q13392" i="4"/>
  <c r="Q13393" i="4"/>
  <c r="Q13394" i="4"/>
  <c r="Q13395" i="4"/>
  <c r="Q13396" i="4"/>
  <c r="Q13397" i="4"/>
  <c r="Q13398" i="4"/>
  <c r="Q13399" i="4"/>
  <c r="Q13400" i="4"/>
  <c r="Q13401" i="4"/>
  <c r="Q13402" i="4"/>
  <c r="Q13403" i="4"/>
  <c r="Q13404" i="4"/>
  <c r="Q13405" i="4"/>
  <c r="Q13406" i="4"/>
  <c r="Q13407" i="4"/>
  <c r="Q13408" i="4"/>
  <c r="Q13409" i="4"/>
  <c r="Q13410" i="4"/>
  <c r="Q13411" i="4"/>
  <c r="Q13412" i="4"/>
  <c r="Q13413" i="4"/>
  <c r="Q13414" i="4"/>
  <c r="Q13415" i="4"/>
  <c r="Q13416" i="4"/>
  <c r="Q13417" i="4"/>
  <c r="Q13418" i="4"/>
  <c r="Q13419" i="4"/>
  <c r="Q13420" i="4"/>
  <c r="Q13421" i="4"/>
  <c r="Q13422" i="4"/>
  <c r="Q13423" i="4"/>
  <c r="Q13424" i="4"/>
  <c r="Q13425" i="4"/>
  <c r="Q13426" i="4"/>
  <c r="Q13427" i="4"/>
  <c r="Q13428" i="4"/>
  <c r="Q13429" i="4"/>
  <c r="Q13430" i="4"/>
  <c r="Q13431" i="4"/>
  <c r="Q13432" i="4"/>
  <c r="Q13433" i="4"/>
  <c r="Q13434" i="4"/>
  <c r="Q13435" i="4"/>
  <c r="Q13436" i="4"/>
  <c r="Q13437" i="4"/>
  <c r="Q13438" i="4"/>
  <c r="Q13439" i="4"/>
  <c r="Q13440" i="4"/>
  <c r="Q13441" i="4"/>
  <c r="Q13442" i="4"/>
  <c r="Q13443" i="4"/>
  <c r="Q13444" i="4"/>
  <c r="Q13445" i="4"/>
  <c r="Q13446" i="4"/>
  <c r="Q13447" i="4"/>
  <c r="Q13448" i="4"/>
  <c r="Q13449" i="4"/>
  <c r="Q13450" i="4"/>
  <c r="Q13451" i="4"/>
  <c r="Q13452" i="4"/>
  <c r="Q13453" i="4"/>
  <c r="Q13454" i="4"/>
  <c r="Q13455" i="4"/>
  <c r="Q13456" i="4"/>
  <c r="Q13457" i="4"/>
  <c r="Q13458" i="4"/>
  <c r="Q13459" i="4"/>
  <c r="Q13460" i="4"/>
  <c r="Q13461" i="4"/>
  <c r="Q13462" i="4"/>
  <c r="Q13463" i="4"/>
  <c r="Q13464" i="4"/>
  <c r="Q13465" i="4"/>
  <c r="Q13466" i="4"/>
  <c r="Q13467" i="4"/>
  <c r="Q13468" i="4"/>
  <c r="Q13469" i="4"/>
  <c r="Q13470" i="4"/>
  <c r="Q13471" i="4"/>
  <c r="Q13472" i="4"/>
  <c r="Q13473" i="4"/>
  <c r="Q13474" i="4"/>
  <c r="Q13475" i="4"/>
  <c r="Q13476" i="4"/>
  <c r="Q13477" i="4"/>
  <c r="Q13478" i="4"/>
  <c r="Q13479" i="4"/>
  <c r="Q13480" i="4"/>
  <c r="Q13481" i="4"/>
  <c r="Q13482" i="4"/>
  <c r="Q13483" i="4"/>
  <c r="Q13484" i="4"/>
  <c r="Q13485" i="4"/>
  <c r="Q13486" i="4"/>
  <c r="Q13487" i="4"/>
  <c r="Q13488" i="4"/>
  <c r="Q13489" i="4"/>
  <c r="Q13490" i="4"/>
  <c r="Q13491" i="4"/>
  <c r="Q13492" i="4"/>
  <c r="Q13493" i="4"/>
  <c r="Q13494" i="4"/>
  <c r="Q13495" i="4"/>
  <c r="Q13496" i="4"/>
  <c r="Q13497" i="4"/>
  <c r="Q13498" i="4"/>
  <c r="Q13499" i="4"/>
  <c r="Q13500" i="4"/>
  <c r="Q13501" i="4"/>
  <c r="Q13502" i="4"/>
  <c r="Q13503" i="4"/>
  <c r="Q13504" i="4"/>
  <c r="Q13505" i="4"/>
  <c r="Q13506" i="4"/>
  <c r="Q13507" i="4"/>
  <c r="Q13508" i="4"/>
  <c r="Q13509" i="4"/>
  <c r="Q13510" i="4"/>
  <c r="Q13511" i="4"/>
  <c r="Q13512" i="4"/>
  <c r="Q13513" i="4"/>
  <c r="Q13514" i="4"/>
  <c r="Q13515" i="4"/>
  <c r="Q13516" i="4"/>
  <c r="Q13517" i="4"/>
  <c r="Q13518" i="4"/>
  <c r="Q13519" i="4"/>
  <c r="Q13520" i="4"/>
  <c r="Q13521" i="4"/>
  <c r="Q13522" i="4"/>
  <c r="Q13523" i="4"/>
  <c r="Q13524" i="4"/>
  <c r="Q13525" i="4"/>
  <c r="Q13526" i="4"/>
  <c r="Q13527" i="4"/>
  <c r="Q13528" i="4"/>
  <c r="Q13529" i="4"/>
  <c r="Q13530" i="4"/>
  <c r="Q13531" i="4"/>
  <c r="Q13532" i="4"/>
  <c r="Q13533" i="4"/>
  <c r="Q13534" i="4"/>
  <c r="Q13535" i="4"/>
  <c r="Q13536" i="4"/>
  <c r="Q13537" i="4"/>
  <c r="Q13538" i="4"/>
  <c r="Q13539" i="4"/>
  <c r="Q13540" i="4"/>
  <c r="Q13541" i="4"/>
  <c r="Q13542" i="4"/>
  <c r="Q13543" i="4"/>
  <c r="Q13544" i="4"/>
  <c r="Q13545" i="4"/>
  <c r="Q13546" i="4"/>
  <c r="Q13547" i="4"/>
  <c r="Q13548" i="4"/>
  <c r="Q13549" i="4"/>
  <c r="Q13550" i="4"/>
  <c r="Q13551" i="4"/>
  <c r="Q13552" i="4"/>
  <c r="Q13553" i="4"/>
  <c r="Q13554" i="4"/>
  <c r="Q13555" i="4"/>
  <c r="Q13556" i="4"/>
  <c r="Q13557" i="4"/>
  <c r="Q13558" i="4"/>
  <c r="Q13559" i="4"/>
  <c r="Q13560" i="4"/>
  <c r="Q13561" i="4"/>
  <c r="Q13562" i="4"/>
  <c r="Q13563" i="4"/>
  <c r="Q13564" i="4"/>
  <c r="Q13565" i="4"/>
  <c r="Q13566" i="4"/>
  <c r="Q13567" i="4"/>
  <c r="Q13568" i="4"/>
  <c r="Q13569" i="4"/>
  <c r="Q13570" i="4"/>
  <c r="Q13571" i="4"/>
  <c r="Q13572" i="4"/>
  <c r="Q13573" i="4"/>
  <c r="Q13574" i="4"/>
  <c r="Q13575" i="4"/>
  <c r="Q13576" i="4"/>
  <c r="Q13577" i="4"/>
  <c r="Q13578" i="4"/>
  <c r="Q13579" i="4"/>
  <c r="Q13580" i="4"/>
  <c r="Q13581" i="4"/>
  <c r="Q13582" i="4"/>
  <c r="Q13583" i="4"/>
  <c r="Q13584" i="4"/>
  <c r="Q13585" i="4"/>
  <c r="Q13586" i="4"/>
  <c r="Q13587" i="4"/>
  <c r="Q13588" i="4"/>
  <c r="Q13589" i="4"/>
  <c r="Q13590" i="4"/>
  <c r="Q13591" i="4"/>
  <c r="Q13592" i="4"/>
  <c r="Q13593" i="4"/>
  <c r="Q13594" i="4"/>
  <c r="Q13595" i="4"/>
  <c r="Q13596" i="4"/>
  <c r="Q13597" i="4"/>
  <c r="Q13598" i="4"/>
  <c r="Q13599" i="4"/>
  <c r="Q13600" i="4"/>
  <c r="Q13601" i="4"/>
  <c r="Q13602" i="4"/>
  <c r="Q13603" i="4"/>
  <c r="Q13604" i="4"/>
  <c r="Q13605" i="4"/>
  <c r="Q13606" i="4"/>
  <c r="Q13607" i="4"/>
  <c r="Q13608" i="4"/>
  <c r="Q13609" i="4"/>
  <c r="Q13610" i="4"/>
  <c r="Q13611" i="4"/>
  <c r="Q13612" i="4"/>
  <c r="Q13613" i="4"/>
  <c r="Q13614" i="4"/>
  <c r="Q13615" i="4"/>
  <c r="Q13616" i="4"/>
  <c r="Q13617" i="4"/>
  <c r="Q13618" i="4"/>
  <c r="Q13619" i="4"/>
  <c r="Q13620" i="4"/>
  <c r="Q13621" i="4"/>
  <c r="Q13622" i="4"/>
  <c r="Q13623" i="4"/>
  <c r="Q13624" i="4"/>
  <c r="Q13625" i="4"/>
  <c r="Q13626" i="4"/>
  <c r="Q13627" i="4"/>
  <c r="Q13628" i="4"/>
  <c r="Q13629" i="4"/>
  <c r="Q13630" i="4"/>
  <c r="Q13631" i="4"/>
  <c r="Q13632" i="4"/>
  <c r="Q13633" i="4"/>
  <c r="Q13634" i="4"/>
  <c r="Q13635" i="4"/>
  <c r="Q13636" i="4"/>
  <c r="Q13637" i="4"/>
  <c r="Q13638" i="4"/>
  <c r="Q13639" i="4"/>
  <c r="Q13640" i="4"/>
  <c r="Q13641" i="4"/>
  <c r="Q13642" i="4"/>
  <c r="Q13643" i="4"/>
  <c r="Q13644" i="4"/>
  <c r="Q13645" i="4"/>
  <c r="Q13646" i="4"/>
  <c r="Q13647" i="4"/>
  <c r="Q13648" i="4"/>
  <c r="Q13649" i="4"/>
  <c r="Q13650" i="4"/>
  <c r="Q13651" i="4"/>
  <c r="Q13652" i="4"/>
  <c r="Q13653" i="4"/>
  <c r="Q13654" i="4"/>
  <c r="Q13655" i="4"/>
  <c r="Q13656" i="4"/>
  <c r="Q13657" i="4"/>
  <c r="Q13658" i="4"/>
  <c r="Q13659" i="4"/>
  <c r="Q13660" i="4"/>
  <c r="Q13661" i="4"/>
  <c r="Q13662" i="4"/>
  <c r="Q13663" i="4"/>
  <c r="Q13664" i="4"/>
  <c r="Q13665" i="4"/>
  <c r="Q13666" i="4"/>
  <c r="Q13667" i="4"/>
  <c r="Q13668" i="4"/>
  <c r="Q13669" i="4"/>
  <c r="Q13670" i="4"/>
  <c r="Q13671" i="4"/>
  <c r="Q13672" i="4"/>
  <c r="Q13673" i="4"/>
  <c r="Q13674" i="4"/>
  <c r="Q13675" i="4"/>
  <c r="Q13676" i="4"/>
  <c r="Q13677" i="4"/>
  <c r="Q13678" i="4"/>
  <c r="Q13679" i="4"/>
  <c r="Q13680" i="4"/>
  <c r="Q13681" i="4"/>
  <c r="Q13682" i="4"/>
  <c r="Q13683" i="4"/>
  <c r="Q13684" i="4"/>
  <c r="Q13685" i="4"/>
  <c r="Q13686" i="4"/>
  <c r="Q13687" i="4"/>
  <c r="Q13688" i="4"/>
  <c r="Q13689" i="4"/>
  <c r="Q13690" i="4"/>
  <c r="Q13691" i="4"/>
  <c r="Q13692" i="4"/>
  <c r="Q13693" i="4"/>
  <c r="Q13694" i="4"/>
  <c r="Q13695" i="4"/>
  <c r="Q13696" i="4"/>
  <c r="Q13697" i="4"/>
  <c r="Q13698" i="4"/>
  <c r="Q13699" i="4"/>
  <c r="Q13700" i="4"/>
  <c r="Q13701" i="4"/>
  <c r="Q13702" i="4"/>
  <c r="Q13703" i="4"/>
  <c r="Q13704" i="4"/>
  <c r="Q13705" i="4"/>
  <c r="Q13706" i="4"/>
  <c r="Q13707" i="4"/>
  <c r="Q13708" i="4"/>
  <c r="Q13709" i="4"/>
  <c r="Q13710" i="4"/>
  <c r="Q13711" i="4"/>
  <c r="Q13712" i="4"/>
  <c r="Q13713" i="4"/>
  <c r="Q13714" i="4"/>
  <c r="Q13715" i="4"/>
  <c r="Q13716" i="4"/>
  <c r="Q13717" i="4"/>
  <c r="Q13718" i="4"/>
  <c r="Q13719" i="4"/>
  <c r="Q13720" i="4"/>
  <c r="Q13721" i="4"/>
  <c r="Q13722" i="4"/>
  <c r="Q13723" i="4"/>
  <c r="Q13724" i="4"/>
  <c r="Q13725" i="4"/>
  <c r="Q13726" i="4"/>
  <c r="Q13727" i="4"/>
  <c r="Q13728" i="4"/>
  <c r="Q13729" i="4"/>
  <c r="Q13730" i="4"/>
  <c r="Q13731" i="4"/>
  <c r="Q13732" i="4"/>
  <c r="Q13733" i="4"/>
  <c r="Q13734" i="4"/>
  <c r="Q13735" i="4"/>
  <c r="Q13736" i="4"/>
  <c r="Q13737" i="4"/>
  <c r="Q13738" i="4"/>
  <c r="Q13739" i="4"/>
  <c r="Q13740" i="4"/>
  <c r="Q13741" i="4"/>
  <c r="Q13742" i="4"/>
  <c r="Q13743" i="4"/>
  <c r="Q13744" i="4"/>
  <c r="Q13745" i="4"/>
  <c r="Q13746" i="4"/>
  <c r="Q13747" i="4"/>
  <c r="Q13748" i="4"/>
  <c r="Q13749" i="4"/>
  <c r="Q13750" i="4"/>
  <c r="Q13751" i="4"/>
  <c r="Q13752" i="4"/>
  <c r="Q13753" i="4"/>
  <c r="Q13754" i="4"/>
  <c r="Q13755" i="4"/>
  <c r="Q13756" i="4"/>
  <c r="Q13757" i="4"/>
  <c r="Q13758" i="4"/>
  <c r="Q13759" i="4"/>
  <c r="Q13760" i="4"/>
  <c r="Q13761" i="4"/>
  <c r="Q13762" i="4"/>
  <c r="Q13763" i="4"/>
  <c r="Q13764" i="4"/>
  <c r="Q13765" i="4"/>
  <c r="Q13766" i="4"/>
  <c r="Q13767" i="4"/>
  <c r="Q13768" i="4"/>
  <c r="Q13769" i="4"/>
  <c r="Q13770" i="4"/>
  <c r="Q13771" i="4"/>
  <c r="Q13772" i="4"/>
  <c r="Q13773" i="4"/>
  <c r="Q13774" i="4"/>
  <c r="Q13775" i="4"/>
  <c r="Q13776" i="4"/>
  <c r="Q13777" i="4"/>
  <c r="Q13778" i="4"/>
  <c r="Q13779" i="4"/>
  <c r="Q13780" i="4"/>
  <c r="Q13781" i="4"/>
  <c r="Q13782" i="4"/>
  <c r="Q13783" i="4"/>
  <c r="Q13784" i="4"/>
  <c r="Q13785" i="4"/>
  <c r="Q13786" i="4"/>
  <c r="Q13787" i="4"/>
  <c r="Q13788" i="4"/>
  <c r="Q13789" i="4"/>
  <c r="Q13790" i="4"/>
  <c r="Q13791" i="4"/>
  <c r="Q13792" i="4"/>
  <c r="Q13793" i="4"/>
  <c r="Q13794" i="4"/>
  <c r="Q13795" i="4"/>
  <c r="Q13796" i="4"/>
  <c r="Q13797" i="4"/>
  <c r="Q13798" i="4"/>
  <c r="Q13799" i="4"/>
  <c r="Q13800" i="4"/>
  <c r="Q13801" i="4"/>
  <c r="Q13802" i="4"/>
  <c r="Q13803" i="4"/>
  <c r="Q13804" i="4"/>
  <c r="Q13805" i="4"/>
  <c r="Q13806" i="4"/>
  <c r="Q13807" i="4"/>
  <c r="Q13808" i="4"/>
  <c r="Q13809" i="4"/>
  <c r="Q13810" i="4"/>
  <c r="Q13811" i="4"/>
  <c r="Q13812" i="4"/>
  <c r="Q13813" i="4"/>
  <c r="Q13814" i="4"/>
  <c r="Q13815" i="4"/>
  <c r="Q13816" i="4"/>
  <c r="Q13817" i="4"/>
  <c r="Q13818" i="4"/>
  <c r="Q13819" i="4"/>
  <c r="Q13820" i="4"/>
  <c r="Q13821" i="4"/>
  <c r="Q13822" i="4"/>
  <c r="Q13823" i="4"/>
  <c r="Q13824" i="4"/>
  <c r="Q13825" i="4"/>
  <c r="Q13826" i="4"/>
  <c r="Q13827" i="4"/>
  <c r="Q13828" i="4"/>
  <c r="Q13829" i="4"/>
  <c r="Q13830" i="4"/>
  <c r="Q13831" i="4"/>
  <c r="Q13832" i="4"/>
  <c r="Q13833" i="4"/>
  <c r="Q13834" i="4"/>
  <c r="Q13835" i="4"/>
  <c r="Q13836" i="4"/>
  <c r="Q13837" i="4"/>
  <c r="Q13838" i="4"/>
  <c r="Q13839" i="4"/>
  <c r="Q13840" i="4"/>
  <c r="Q13841" i="4"/>
  <c r="Q13842" i="4"/>
  <c r="Q13843" i="4"/>
  <c r="Q13844" i="4"/>
  <c r="Q13845" i="4"/>
  <c r="Q13846" i="4"/>
  <c r="Q13847" i="4"/>
  <c r="Q13848" i="4"/>
  <c r="Q13849" i="4"/>
  <c r="Q13850" i="4"/>
  <c r="Q13851" i="4"/>
  <c r="Q13852" i="4"/>
  <c r="Q13853" i="4"/>
  <c r="Q13854" i="4"/>
  <c r="Q13855" i="4"/>
  <c r="Q13856" i="4"/>
  <c r="Q13857" i="4"/>
  <c r="Q13858" i="4"/>
  <c r="Q13859" i="4"/>
  <c r="Q13860" i="4"/>
  <c r="Q13861" i="4"/>
  <c r="Q13862" i="4"/>
  <c r="Q13863" i="4"/>
  <c r="Q13864" i="4"/>
  <c r="Q13865" i="4"/>
  <c r="Q13866" i="4"/>
  <c r="Q13867" i="4"/>
  <c r="Q13868" i="4"/>
  <c r="Q13869" i="4"/>
  <c r="Q13870" i="4"/>
  <c r="Q13871" i="4"/>
  <c r="Q13872" i="4"/>
  <c r="Q13873" i="4"/>
  <c r="Q13874" i="4"/>
  <c r="Q13875" i="4"/>
  <c r="Q13876" i="4"/>
  <c r="Q13877" i="4"/>
  <c r="Q13878" i="4"/>
  <c r="Q13879" i="4"/>
  <c r="Q13880" i="4"/>
  <c r="Q13881" i="4"/>
  <c r="Q13882" i="4"/>
  <c r="Q13883" i="4"/>
  <c r="Q13884" i="4"/>
  <c r="Q13885" i="4"/>
  <c r="Q13886" i="4"/>
  <c r="Q13887" i="4"/>
  <c r="Q13888" i="4"/>
  <c r="Q13889" i="4"/>
  <c r="Q13890" i="4"/>
  <c r="Q13891" i="4"/>
  <c r="Q13892" i="4"/>
  <c r="Q13893" i="4"/>
  <c r="Q13894" i="4"/>
  <c r="Q13895" i="4"/>
  <c r="Q13896" i="4"/>
  <c r="Q13897" i="4"/>
  <c r="Q13898" i="4"/>
  <c r="Q13899" i="4"/>
  <c r="Q13900" i="4"/>
  <c r="Q13901" i="4"/>
  <c r="Q13902" i="4"/>
  <c r="Q13903" i="4"/>
  <c r="Q13904" i="4"/>
  <c r="Q13905" i="4"/>
  <c r="Q13906" i="4"/>
  <c r="Q13907" i="4"/>
  <c r="Q13908" i="4"/>
  <c r="Q13909" i="4"/>
  <c r="Q13910" i="4"/>
  <c r="Q13911" i="4"/>
  <c r="Q13912" i="4"/>
  <c r="Q13913" i="4"/>
  <c r="Q13914" i="4"/>
  <c r="Q13915" i="4"/>
  <c r="Q13916" i="4"/>
  <c r="Q13917" i="4"/>
  <c r="Q13918" i="4"/>
  <c r="Q13919" i="4"/>
  <c r="Q13920" i="4"/>
  <c r="Q13921" i="4"/>
  <c r="Q13922" i="4"/>
  <c r="Q13923" i="4"/>
  <c r="Q13924" i="4"/>
  <c r="Q13925" i="4"/>
  <c r="Q13926" i="4"/>
  <c r="Q13927" i="4"/>
  <c r="Q13928" i="4"/>
  <c r="Q13929" i="4"/>
  <c r="Q13930" i="4"/>
  <c r="Q13931" i="4"/>
  <c r="Q13932" i="4"/>
  <c r="Q13933" i="4"/>
  <c r="Q13934" i="4"/>
  <c r="Q13935" i="4"/>
  <c r="Q13936" i="4"/>
  <c r="Q13937" i="4"/>
  <c r="Q13938" i="4"/>
  <c r="Q13939" i="4"/>
  <c r="Q13940" i="4"/>
  <c r="Q13941" i="4"/>
  <c r="Q13942" i="4"/>
  <c r="Q13943" i="4"/>
  <c r="Q13944" i="4"/>
  <c r="Q13945" i="4"/>
  <c r="Q13946" i="4"/>
  <c r="Q13947" i="4"/>
  <c r="Q13948" i="4"/>
  <c r="Q13949" i="4"/>
  <c r="Q13950" i="4"/>
  <c r="Q13951" i="4"/>
  <c r="Q13952" i="4"/>
  <c r="Q13953" i="4"/>
  <c r="Q13954" i="4"/>
  <c r="Q13955" i="4"/>
  <c r="Q13956" i="4"/>
  <c r="Q13957" i="4"/>
  <c r="Q13958" i="4"/>
  <c r="Q13959" i="4"/>
  <c r="Q13960" i="4"/>
  <c r="Q13961" i="4"/>
  <c r="Q13962" i="4"/>
  <c r="Q13963" i="4"/>
  <c r="Q13964" i="4"/>
  <c r="Q13965" i="4"/>
  <c r="Q13966" i="4"/>
  <c r="Q13967" i="4"/>
  <c r="Q13968" i="4"/>
  <c r="Q13969" i="4"/>
  <c r="Q13970" i="4"/>
  <c r="Q13971" i="4"/>
  <c r="Q13972" i="4"/>
  <c r="Q13973" i="4"/>
  <c r="Q13974" i="4"/>
  <c r="Q13975" i="4"/>
  <c r="Q13976" i="4"/>
  <c r="Q13977" i="4"/>
  <c r="Q13978" i="4"/>
  <c r="Q13979" i="4"/>
  <c r="Q13980" i="4"/>
  <c r="Q13981" i="4"/>
  <c r="Q13982" i="4"/>
  <c r="Q13983" i="4"/>
  <c r="Q13984" i="4"/>
  <c r="Q13985" i="4"/>
  <c r="Q13986" i="4"/>
  <c r="Q13987" i="4"/>
  <c r="Q13988" i="4"/>
  <c r="Q13989" i="4"/>
  <c r="Q13990" i="4"/>
  <c r="Q13991" i="4"/>
  <c r="Q13992" i="4"/>
  <c r="Q13993" i="4"/>
  <c r="Q13994" i="4"/>
  <c r="Q13995" i="4"/>
  <c r="Q13996" i="4"/>
  <c r="Q13997" i="4"/>
  <c r="Q13998" i="4"/>
  <c r="Q13999" i="4"/>
  <c r="Q14000" i="4"/>
  <c r="Q14001" i="4"/>
  <c r="Q14002" i="4"/>
  <c r="Q14003" i="4"/>
  <c r="Q14004" i="4"/>
  <c r="Q14005" i="4"/>
  <c r="Q14006" i="4"/>
  <c r="Q14007" i="4"/>
  <c r="Q14008" i="4"/>
  <c r="Q14009" i="4"/>
  <c r="Q14010" i="4"/>
  <c r="Q14011" i="4"/>
  <c r="Q14012" i="4"/>
  <c r="Q14013" i="4"/>
  <c r="Q14014" i="4"/>
  <c r="Q14015" i="4"/>
  <c r="Q14016" i="4"/>
  <c r="Q14017" i="4"/>
  <c r="Q14018" i="4"/>
  <c r="Q14019" i="4"/>
  <c r="Q14020" i="4"/>
  <c r="Q14021" i="4"/>
  <c r="Q14022" i="4"/>
  <c r="Q14023" i="4"/>
  <c r="Q14024" i="4"/>
  <c r="Q14025" i="4"/>
  <c r="Q14026" i="4"/>
  <c r="Q14027" i="4"/>
  <c r="Q14028" i="4"/>
  <c r="Q14029" i="4"/>
  <c r="Q14030" i="4"/>
  <c r="Q14031" i="4"/>
  <c r="Q14032" i="4"/>
  <c r="Q14033" i="4"/>
  <c r="Q14034" i="4"/>
  <c r="Q14035" i="4"/>
  <c r="Q14036" i="4"/>
  <c r="Q14037" i="4"/>
  <c r="Q14038" i="4"/>
  <c r="Q14039" i="4"/>
  <c r="Q14040" i="4"/>
  <c r="Q14041" i="4"/>
  <c r="Q14042" i="4"/>
  <c r="Q14043" i="4"/>
  <c r="Q14044" i="4"/>
  <c r="Q14045" i="4"/>
  <c r="Q14046" i="4"/>
  <c r="Q14047" i="4"/>
  <c r="Q14048" i="4"/>
  <c r="Q14049" i="4"/>
  <c r="Q2571" i="4"/>
  <c r="O2670" i="4" l="1"/>
  <c r="O2550" i="4"/>
  <c r="O2549" i="4"/>
  <c r="M1262" i="6"/>
  <c r="M1229" i="6"/>
  <c r="M1228" i="6"/>
  <c r="J1339" i="4"/>
  <c r="J2549" i="4"/>
  <c r="J2550" i="4"/>
  <c r="J2670" i="4"/>
  <c r="J763" i="4"/>
  <c r="J764" i="4"/>
  <c r="J765" i="4"/>
  <c r="J766" i="4"/>
  <c r="J11" i="4"/>
  <c r="J25" i="4"/>
  <c r="J26" i="4"/>
  <c r="J27" i="4"/>
  <c r="J48" i="4"/>
  <c r="J53" i="4"/>
  <c r="J72" i="4"/>
  <c r="J79" i="4"/>
  <c r="J105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212" i="4"/>
  <c r="J217" i="4"/>
  <c r="J240" i="4"/>
  <c r="J283" i="4"/>
  <c r="J284" i="4"/>
  <c r="J298" i="4"/>
  <c r="J299" i="4"/>
  <c r="J308" i="4"/>
  <c r="J309" i="4"/>
  <c r="J327" i="4"/>
  <c r="J328" i="4"/>
  <c r="J348" i="4"/>
  <c r="J354" i="4"/>
  <c r="J355" i="4"/>
  <c r="J356" i="4"/>
  <c r="J357" i="4"/>
  <c r="J358" i="4"/>
  <c r="J365" i="4"/>
  <c r="J379" i="4"/>
  <c r="J380" i="4"/>
  <c r="J381" i="4"/>
  <c r="J382" i="4"/>
  <c r="J383" i="4"/>
  <c r="J384" i="4"/>
  <c r="J385" i="4"/>
  <c r="J386" i="4"/>
  <c r="J416" i="4"/>
  <c r="J419" i="4"/>
  <c r="J420" i="4"/>
  <c r="J421" i="4"/>
  <c r="J422" i="4"/>
  <c r="J428" i="4"/>
  <c r="J435" i="4"/>
  <c r="J444" i="4"/>
  <c r="J448" i="4"/>
  <c r="J455" i="4"/>
  <c r="J465" i="4"/>
  <c r="J479" i="4"/>
  <c r="J482" i="4"/>
  <c r="J483" i="4"/>
  <c r="J484" i="4"/>
  <c r="J499" i="4"/>
  <c r="J501" i="4"/>
  <c r="J506" i="4"/>
  <c r="J511" i="4"/>
  <c r="J518" i="4"/>
  <c r="J538" i="4"/>
  <c r="J542" i="4"/>
  <c r="J549" i="4"/>
  <c r="J550" i="4"/>
  <c r="J555" i="4"/>
  <c r="J560" i="4"/>
  <c r="J575" i="4"/>
  <c r="J578" i="4"/>
  <c r="J581" i="4"/>
  <c r="J584" i="4"/>
  <c r="J597" i="4"/>
  <c r="J598" i="4"/>
  <c r="J604" i="4"/>
  <c r="J605" i="4"/>
  <c r="J614" i="4"/>
  <c r="J629" i="4"/>
  <c r="J631" i="4"/>
  <c r="J635" i="4"/>
  <c r="J636" i="4"/>
  <c r="J652" i="4"/>
  <c r="J655" i="4"/>
  <c r="J656" i="4"/>
  <c r="J657" i="4"/>
  <c r="J662" i="4"/>
  <c r="J667" i="4"/>
  <c r="J671" i="4"/>
  <c r="J682" i="4"/>
  <c r="J690" i="4"/>
  <c r="J691" i="4"/>
  <c r="J692" i="4"/>
  <c r="J693" i="4"/>
  <c r="J701" i="4"/>
  <c r="J704" i="4"/>
  <c r="J712" i="4"/>
  <c r="J713" i="4"/>
  <c r="J718" i="4"/>
  <c r="J735" i="4"/>
  <c r="J736" i="4"/>
  <c r="J738" i="4"/>
  <c r="J746" i="4"/>
  <c r="J747" i="4"/>
  <c r="J755" i="4"/>
  <c r="J775" i="4"/>
  <c r="J796" i="4"/>
  <c r="J807" i="4"/>
  <c r="J816" i="4"/>
  <c r="J817" i="4"/>
  <c r="J820" i="4"/>
  <c r="J832" i="4"/>
  <c r="J833" i="4"/>
  <c r="J834" i="4"/>
  <c r="J836" i="4"/>
  <c r="J840" i="4"/>
  <c r="J849" i="4"/>
  <c r="J852" i="4"/>
  <c r="J853" i="4"/>
  <c r="J856" i="4"/>
  <c r="J857" i="4"/>
  <c r="J858" i="4"/>
  <c r="J860" i="4"/>
  <c r="J861" i="4"/>
  <c r="J873" i="4"/>
  <c r="J877" i="4"/>
  <c r="J883" i="4"/>
  <c r="J898" i="4"/>
  <c r="J901" i="4"/>
  <c r="J909" i="4"/>
  <c r="J910" i="4"/>
  <c r="J918" i="4"/>
  <c r="J919" i="4"/>
  <c r="J932" i="4"/>
  <c r="J940" i="4"/>
  <c r="J941" i="4"/>
  <c r="J957" i="4"/>
  <c r="J961" i="4"/>
  <c r="J966" i="4"/>
  <c r="J975" i="4"/>
  <c r="J987" i="4"/>
  <c r="J989" i="4"/>
  <c r="J991" i="4"/>
  <c r="J995" i="4"/>
  <c r="J997" i="4"/>
  <c r="J1005" i="4"/>
  <c r="J1006" i="4"/>
  <c r="J1007" i="4"/>
  <c r="J1008" i="4"/>
  <c r="J1010" i="4"/>
  <c r="J1033" i="4"/>
  <c r="J1035" i="4"/>
  <c r="J1040" i="4"/>
  <c r="J1044" i="4"/>
  <c r="J1050" i="4"/>
  <c r="J1059" i="4"/>
  <c r="J1061" i="4"/>
  <c r="J1085" i="4"/>
  <c r="J1086" i="4"/>
  <c r="J1091" i="4"/>
  <c r="J1124" i="4"/>
  <c r="J1125" i="4"/>
  <c r="J1126" i="4"/>
  <c r="J1127" i="4"/>
  <c r="J1208" i="4"/>
  <c r="J1209" i="4"/>
  <c r="J1217" i="4"/>
  <c r="J1224" i="4"/>
  <c r="J1225" i="4"/>
  <c r="J1226" i="4"/>
  <c r="J1227" i="4"/>
  <c r="J1273" i="4"/>
  <c r="J1274" i="4"/>
  <c r="J1290" i="4"/>
  <c r="J1291" i="4"/>
  <c r="J1292" i="4"/>
  <c r="J1293" i="4"/>
  <c r="J1311" i="4"/>
  <c r="J1312" i="4"/>
  <c r="J1320" i="4"/>
  <c r="J1323" i="4"/>
  <c r="J1324" i="4"/>
  <c r="J1331" i="4"/>
  <c r="J1332" i="4"/>
  <c r="J1333" i="4"/>
  <c r="J1345" i="4"/>
  <c r="J1346" i="4"/>
  <c r="J1359" i="4"/>
  <c r="J1360" i="4"/>
  <c r="J1362" i="4"/>
  <c r="J1363" i="4"/>
  <c r="J1364" i="4"/>
  <c r="J1365" i="4"/>
  <c r="J1374" i="4"/>
  <c r="J1377" i="4"/>
  <c r="J1378" i="4"/>
  <c r="J1393" i="4"/>
  <c r="J1394" i="4"/>
  <c r="J1395" i="4"/>
  <c r="J1396" i="4"/>
  <c r="J1415" i="4"/>
  <c r="J1416" i="4"/>
  <c r="J1455" i="4"/>
  <c r="J1506" i="4"/>
  <c r="J1547" i="4"/>
  <c r="J1548" i="4"/>
  <c r="J1554" i="4"/>
  <c r="J1561" i="4"/>
  <c r="J1564" i="4"/>
  <c r="J1572" i="4"/>
  <c r="J1573" i="4"/>
  <c r="J1599" i="4"/>
  <c r="J1600" i="4"/>
  <c r="J1601" i="4"/>
  <c r="J1602" i="4"/>
  <c r="J1621" i="4"/>
  <c r="J1622" i="4"/>
  <c r="J1623" i="4"/>
  <c r="J1624" i="4"/>
  <c r="J1625" i="4"/>
  <c r="J1626" i="4"/>
  <c r="J1636" i="4"/>
  <c r="J1638" i="4"/>
  <c r="J1659" i="4"/>
  <c r="J1660" i="4"/>
  <c r="J1661" i="4"/>
  <c r="J1662" i="4"/>
  <c r="J1680" i="4"/>
  <c r="J1681" i="4"/>
  <c r="J1682" i="4"/>
  <c r="J1683" i="4"/>
  <c r="J1684" i="4"/>
  <c r="J1685" i="4"/>
  <c r="J1686" i="4"/>
  <c r="J1687" i="4"/>
  <c r="J1688" i="4"/>
  <c r="J1689" i="4"/>
  <c r="J1711" i="4"/>
  <c r="J1714" i="4"/>
  <c r="J1717" i="4"/>
  <c r="J1718" i="4"/>
  <c r="J1719" i="4"/>
  <c r="J1725" i="4"/>
  <c r="J1729" i="4"/>
  <c r="J1739" i="4"/>
  <c r="J1742" i="4"/>
  <c r="J1743" i="4"/>
  <c r="J1744" i="4"/>
  <c r="J1756" i="4"/>
  <c r="J1757" i="4"/>
  <c r="J1769" i="4"/>
  <c r="J1770" i="4"/>
  <c r="J1771" i="4"/>
  <c r="J1772" i="4"/>
  <c r="J1773" i="4"/>
  <c r="J1774" i="4"/>
  <c r="J1775" i="4"/>
  <c r="J1808" i="4"/>
  <c r="J1851" i="4"/>
  <c r="J1852" i="4"/>
  <c r="J1872" i="4"/>
  <c r="J1873" i="4"/>
  <c r="J1891" i="4"/>
  <c r="J1895" i="4"/>
  <c r="J1901" i="4"/>
  <c r="J1918" i="4"/>
  <c r="J1923" i="4"/>
  <c r="J1928" i="4"/>
  <c r="J1930" i="4"/>
  <c r="J1931" i="4"/>
  <c r="J1932" i="4"/>
  <c r="J1946" i="4"/>
  <c r="J1947" i="4"/>
  <c r="J1981" i="4"/>
  <c r="J1982" i="4"/>
  <c r="J1988" i="4"/>
  <c r="J1989" i="4"/>
  <c r="J1990" i="4"/>
  <c r="J1991" i="4"/>
  <c r="J1996" i="4"/>
  <c r="J2020" i="4"/>
  <c r="J2021" i="4"/>
  <c r="J2041" i="4"/>
  <c r="J2042" i="4"/>
  <c r="J2043" i="4"/>
  <c r="J2044" i="4"/>
  <c r="J2045" i="4"/>
  <c r="J2058" i="4"/>
  <c r="J2059" i="4"/>
  <c r="J2060" i="4"/>
  <c r="J2089" i="4"/>
  <c r="J2090" i="4"/>
  <c r="J2091" i="4"/>
  <c r="J2092" i="4"/>
  <c r="J2094" i="4"/>
  <c r="J2107" i="4"/>
  <c r="J2112" i="4"/>
  <c r="J2121" i="4"/>
  <c r="J2127" i="4"/>
  <c r="J2128" i="4"/>
  <c r="J2142" i="4"/>
  <c r="J2143" i="4"/>
  <c r="J2144" i="4"/>
  <c r="J2145" i="4"/>
  <c r="J2146" i="4"/>
  <c r="J2147" i="4"/>
  <c r="J2148" i="4"/>
  <c r="J2171" i="4"/>
  <c r="J2190" i="4"/>
  <c r="J2203" i="4"/>
  <c r="J2215" i="4"/>
  <c r="J2226" i="4"/>
  <c r="J2229" i="4"/>
  <c r="J2231" i="4"/>
  <c r="J2232" i="4"/>
  <c r="J2233" i="4"/>
  <c r="J2237" i="4"/>
  <c r="J2238" i="4"/>
  <c r="J2239" i="4"/>
  <c r="J2252" i="4"/>
  <c r="J2253" i="4"/>
  <c r="J2258" i="4"/>
  <c r="J2259" i="4"/>
  <c r="J2260" i="4"/>
  <c r="J2261" i="4"/>
  <c r="J2262" i="4"/>
  <c r="J2263" i="4"/>
  <c r="J2264" i="4"/>
  <c r="J2273" i="4"/>
  <c r="J2279" i="4"/>
  <c r="J2280" i="4"/>
  <c r="J2288" i="4"/>
  <c r="J2290" i="4"/>
  <c r="J2291" i="4"/>
  <c r="J2297" i="4"/>
  <c r="J2299" i="4"/>
  <c r="J2309" i="4"/>
  <c r="J2311" i="4"/>
  <c r="J2319" i="4"/>
  <c r="J2324" i="4"/>
  <c r="J2332" i="4"/>
  <c r="J2333" i="4"/>
  <c r="J2337" i="4"/>
  <c r="J2350" i="4"/>
  <c r="J2354" i="4"/>
  <c r="J2356" i="4"/>
  <c r="J2357" i="4"/>
  <c r="J2369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406" i="4"/>
  <c r="J2416" i="4"/>
  <c r="J2425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63" i="4"/>
  <c r="J2464" i="4"/>
  <c r="J2473" i="4"/>
  <c r="J2482" i="4"/>
  <c r="J2496" i="4"/>
  <c r="J2525" i="4"/>
  <c r="J2544" i="4"/>
  <c r="J2545" i="4"/>
  <c r="J2547" i="4"/>
  <c r="J2556" i="4"/>
  <c r="J2572" i="4"/>
  <c r="J2576" i="4"/>
  <c r="J2577" i="4"/>
  <c r="J2583" i="4"/>
  <c r="J2584" i="4"/>
  <c r="J2585" i="4"/>
  <c r="J2586" i="4"/>
  <c r="J2587" i="4"/>
  <c r="J2588" i="4"/>
  <c r="J2589" i="4"/>
  <c r="J2597" i="4"/>
  <c r="J2598" i="4"/>
  <c r="J2599" i="4"/>
  <c r="J2610" i="4"/>
  <c r="J2611" i="4"/>
  <c r="J2612" i="4"/>
  <c r="J2621" i="4"/>
  <c r="J2622" i="4"/>
  <c r="J2623" i="4"/>
  <c r="J2624" i="4"/>
  <c r="J2625" i="4"/>
  <c r="J2630" i="4"/>
  <c r="J2631" i="4"/>
  <c r="J2632" i="4"/>
  <c r="J2633" i="4"/>
  <c r="J2634" i="4"/>
  <c r="J2635" i="4"/>
  <c r="J2636" i="4"/>
  <c r="J2648" i="4"/>
  <c r="J2659" i="4"/>
  <c r="J2660" i="4"/>
  <c r="J2673" i="4"/>
  <c r="J2679" i="4"/>
  <c r="J2680" i="4"/>
  <c r="J2681" i="4"/>
  <c r="J2688" i="4"/>
  <c r="J2708" i="4"/>
  <c r="J2711" i="4"/>
  <c r="J2715" i="4"/>
  <c r="J2729" i="4"/>
  <c r="J2742" i="4"/>
  <c r="J2767" i="4"/>
  <c r="J2779" i="4"/>
  <c r="J2783" i="4"/>
  <c r="J2804" i="4"/>
  <c r="J2805" i="4"/>
  <c r="J2808" i="4"/>
  <c r="J2809" i="4"/>
  <c r="J2816" i="4"/>
  <c r="J2819" i="4"/>
  <c r="J2820" i="4"/>
  <c r="J2830" i="4"/>
  <c r="J2831" i="4"/>
  <c r="I1021" i="6"/>
  <c r="I1228" i="6"/>
  <c r="I1229" i="6"/>
  <c r="I1262" i="6"/>
  <c r="I937" i="6"/>
  <c r="I938" i="6"/>
  <c r="I939" i="6"/>
  <c r="I940" i="6"/>
  <c r="I824" i="6"/>
  <c r="I826" i="6"/>
  <c r="I825" i="6"/>
  <c r="I827" i="6"/>
  <c r="I828" i="6"/>
  <c r="I829" i="6"/>
  <c r="I830" i="6"/>
  <c r="I831" i="6"/>
  <c r="I832" i="6"/>
  <c r="I838" i="6"/>
  <c r="I839" i="6"/>
  <c r="I840" i="6"/>
  <c r="I841" i="6"/>
  <c r="I842" i="6"/>
  <c r="I843" i="6"/>
  <c r="I844" i="6"/>
  <c r="I845" i="6"/>
  <c r="I846" i="6"/>
  <c r="I847" i="6"/>
  <c r="I835" i="6"/>
  <c r="I848" i="6"/>
  <c r="I836" i="6"/>
  <c r="I833" i="6"/>
  <c r="I834" i="6"/>
  <c r="I837" i="6"/>
  <c r="I849" i="6"/>
  <c r="I850" i="6"/>
  <c r="I851" i="6"/>
  <c r="I852" i="6"/>
  <c r="I853" i="6"/>
  <c r="I855" i="6"/>
  <c r="I854" i="6"/>
  <c r="I857" i="6"/>
  <c r="I856" i="6"/>
  <c r="I859" i="6"/>
  <c r="I858" i="6"/>
  <c r="I860" i="6"/>
  <c r="I861" i="6"/>
  <c r="I862" i="6"/>
  <c r="I863" i="6"/>
  <c r="I864" i="6"/>
  <c r="I865" i="6"/>
  <c r="I866" i="6"/>
  <c r="I872" i="6"/>
  <c r="I873" i="6"/>
  <c r="I874" i="6"/>
  <c r="I868" i="6"/>
  <c r="I869" i="6"/>
  <c r="I870" i="6"/>
  <c r="I871" i="6"/>
  <c r="I867" i="6"/>
  <c r="I875" i="6"/>
  <c r="I877" i="6"/>
  <c r="I878" i="6"/>
  <c r="I879" i="6"/>
  <c r="I876" i="6"/>
  <c r="I880" i="6"/>
  <c r="I881" i="6"/>
  <c r="I882" i="6"/>
  <c r="I883" i="6"/>
  <c r="I884" i="6"/>
  <c r="I885" i="6"/>
  <c r="I886" i="6"/>
  <c r="I887" i="6"/>
  <c r="I889" i="6"/>
  <c r="I888" i="6"/>
  <c r="I890" i="6"/>
  <c r="I891" i="6"/>
  <c r="I892" i="6"/>
  <c r="I893" i="6"/>
  <c r="I894" i="6"/>
  <c r="I895" i="6"/>
  <c r="I896" i="6"/>
  <c r="I898" i="6"/>
  <c r="I897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3" i="6"/>
  <c r="I912" i="6"/>
  <c r="I914" i="6"/>
  <c r="I915" i="6"/>
  <c r="I917" i="6"/>
  <c r="I916" i="6"/>
  <c r="I918" i="6"/>
  <c r="I919" i="6"/>
  <c r="I920" i="6"/>
  <c r="I921" i="6"/>
  <c r="I922" i="6"/>
  <c r="I925" i="6"/>
  <c r="I923" i="6"/>
  <c r="I924" i="6"/>
  <c r="I926" i="6"/>
  <c r="I927" i="6"/>
  <c r="I928" i="6"/>
  <c r="I929" i="6"/>
  <c r="I930" i="6"/>
  <c r="I931" i="6"/>
  <c r="I932" i="6"/>
  <c r="I933" i="6"/>
  <c r="I935" i="6"/>
  <c r="I934" i="6"/>
  <c r="I936" i="6"/>
  <c r="I941" i="6"/>
  <c r="I942" i="6"/>
  <c r="I943" i="6"/>
  <c r="I945" i="6"/>
  <c r="I944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6" i="6"/>
  <c r="I965" i="6"/>
  <c r="I967" i="6"/>
  <c r="I968" i="6"/>
  <c r="I969" i="6"/>
  <c r="I971" i="6"/>
  <c r="I970" i="6"/>
  <c r="I972" i="6"/>
  <c r="I973" i="6"/>
  <c r="I974" i="6"/>
  <c r="I975" i="6"/>
  <c r="I976" i="6"/>
  <c r="I977" i="6"/>
  <c r="I978" i="6"/>
  <c r="I979" i="6"/>
  <c r="I980" i="6"/>
  <c r="I984" i="6"/>
  <c r="I982" i="6"/>
  <c r="I983" i="6"/>
  <c r="I981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11" i="6"/>
  <c r="I1009" i="6"/>
  <c r="I1012" i="6"/>
  <c r="I1010" i="6"/>
  <c r="I1014" i="6"/>
  <c r="I1013" i="6"/>
  <c r="I1015" i="6"/>
  <c r="I1016" i="6"/>
  <c r="I1017" i="6"/>
  <c r="I1020" i="6"/>
  <c r="I1018" i="6"/>
  <c r="I1019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2" i="6"/>
  <c r="I1041" i="6"/>
  <c r="I1043" i="6"/>
  <c r="I1044" i="6"/>
  <c r="I1045" i="6"/>
  <c r="I1046" i="6"/>
  <c r="I1047" i="6"/>
  <c r="I1048" i="6"/>
  <c r="I1050" i="6"/>
  <c r="I1051" i="6"/>
  <c r="I1049" i="6"/>
  <c r="I1055" i="6"/>
  <c r="I1056" i="6"/>
  <c r="I1053" i="6"/>
  <c r="I1057" i="6"/>
  <c r="I1052" i="6"/>
  <c r="I1054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4" i="6"/>
  <c r="I1083" i="6"/>
  <c r="I1085" i="6"/>
  <c r="I1086" i="6"/>
  <c r="I1093" i="6"/>
  <c r="I1091" i="6"/>
  <c r="I1089" i="6"/>
  <c r="I1092" i="6"/>
  <c r="I1087" i="6"/>
  <c r="I1088" i="6"/>
  <c r="I1090" i="6"/>
  <c r="I1094" i="6"/>
  <c r="I1095" i="6"/>
  <c r="I1096" i="6"/>
  <c r="I1097" i="6"/>
  <c r="I1098" i="6"/>
  <c r="I1099" i="6"/>
  <c r="I1100" i="6"/>
  <c r="I1101" i="6"/>
  <c r="I1102" i="6"/>
  <c r="I1103" i="6"/>
  <c r="I1104" i="6"/>
  <c r="I1106" i="6"/>
  <c r="I1105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5" i="6"/>
  <c r="I1154" i="6"/>
  <c r="I1156" i="6"/>
  <c r="I1157" i="6"/>
  <c r="I1158" i="6"/>
  <c r="I1163" i="6"/>
  <c r="I1159" i="6"/>
  <c r="I1164" i="6"/>
  <c r="I1160" i="6"/>
  <c r="I1161" i="6"/>
  <c r="I1162" i="6"/>
  <c r="I1165" i="6"/>
  <c r="I1166" i="6"/>
  <c r="I1167" i="6"/>
  <c r="I1168" i="6"/>
  <c r="I1170" i="6"/>
  <c r="I1169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7" i="6"/>
  <c r="I1190" i="6"/>
  <c r="I1192" i="6"/>
  <c r="I1185" i="6"/>
  <c r="I1188" i="6"/>
  <c r="I1189" i="6"/>
  <c r="I1193" i="6"/>
  <c r="I1194" i="6"/>
  <c r="I1196" i="6"/>
  <c r="I1197" i="6"/>
  <c r="I1199" i="6"/>
  <c r="I1191" i="6"/>
  <c r="I1195" i="6"/>
  <c r="I1198" i="6"/>
  <c r="I1186" i="6"/>
  <c r="I1200" i="6"/>
  <c r="I1201" i="6"/>
  <c r="I1202" i="6"/>
  <c r="I1203" i="6"/>
  <c r="I1206" i="6"/>
  <c r="I1204" i="6"/>
  <c r="I1207" i="6"/>
  <c r="I1205" i="6"/>
  <c r="I1208" i="6"/>
  <c r="I1211" i="6"/>
  <c r="I1215" i="6"/>
  <c r="I1209" i="6"/>
  <c r="I1212" i="6"/>
  <c r="I1216" i="6"/>
  <c r="I1213" i="6"/>
  <c r="I1217" i="6"/>
  <c r="I1218" i="6"/>
  <c r="I1210" i="6"/>
  <c r="I1214" i="6"/>
  <c r="I1219" i="6"/>
  <c r="I1220" i="6"/>
  <c r="I1221" i="6"/>
  <c r="I1222" i="6"/>
  <c r="I1223" i="6"/>
  <c r="I1224" i="6"/>
  <c r="I1225" i="6"/>
  <c r="I1226" i="6"/>
  <c r="I1227" i="6"/>
  <c r="I1230" i="6"/>
  <c r="I1231" i="6"/>
  <c r="I1232" i="6"/>
  <c r="I1233" i="6"/>
  <c r="I1238" i="6"/>
  <c r="I1239" i="6"/>
  <c r="I1234" i="6"/>
  <c r="I1235" i="6"/>
  <c r="I1236" i="6"/>
  <c r="I1237" i="6"/>
  <c r="I1240" i="6"/>
  <c r="I1242" i="6"/>
  <c r="I1241" i="6"/>
  <c r="I1243" i="6"/>
  <c r="I1246" i="6"/>
  <c r="I1244" i="6"/>
  <c r="I1245" i="6"/>
  <c r="I1247" i="6"/>
  <c r="I1248" i="6"/>
  <c r="I1251" i="6"/>
  <c r="I1249" i="6"/>
  <c r="I1250" i="6"/>
  <c r="I1256" i="6"/>
  <c r="I1257" i="6"/>
  <c r="I1258" i="6"/>
  <c r="I1253" i="6"/>
  <c r="I1254" i="6"/>
  <c r="I1255" i="6"/>
  <c r="I1252" i="6"/>
  <c r="I1259" i="6"/>
  <c r="I1260" i="6"/>
  <c r="I1261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688" i="6"/>
  <c r="P1021" i="6"/>
  <c r="Q1021" i="6" s="1"/>
  <c r="P1228" i="6"/>
  <c r="Q1228" i="6" s="1"/>
  <c r="P1229" i="6"/>
  <c r="Q1229" i="6" s="1"/>
  <c r="P1262" i="6"/>
  <c r="Q1262" i="6" s="1"/>
  <c r="P937" i="6"/>
  <c r="Q937" i="6" s="1"/>
  <c r="P938" i="6"/>
  <c r="Q938" i="6" s="1"/>
  <c r="P939" i="6"/>
  <c r="Q939" i="6" s="1"/>
  <c r="P940" i="6"/>
  <c r="Q940" i="6" s="1"/>
  <c r="P824" i="6"/>
  <c r="Q824" i="6" s="1"/>
  <c r="P826" i="6"/>
  <c r="Q826" i="6" s="1"/>
  <c r="P825" i="6"/>
  <c r="Q825" i="6" s="1"/>
  <c r="P827" i="6"/>
  <c r="Q827" i="6" s="1"/>
  <c r="P828" i="6"/>
  <c r="Q828" i="6" s="1"/>
  <c r="P829" i="6"/>
  <c r="Q829" i="6" s="1"/>
  <c r="P830" i="6"/>
  <c r="Q830" i="6" s="1"/>
  <c r="P831" i="6"/>
  <c r="Q831" i="6" s="1"/>
  <c r="P832" i="6"/>
  <c r="Q832" i="6" s="1"/>
  <c r="P838" i="6"/>
  <c r="Q838" i="6" s="1"/>
  <c r="P839" i="6"/>
  <c r="Q839" i="6" s="1"/>
  <c r="P840" i="6"/>
  <c r="Q840" i="6" s="1"/>
  <c r="P841" i="6"/>
  <c r="Q841" i="6" s="1"/>
  <c r="P842" i="6"/>
  <c r="Q842" i="6" s="1"/>
  <c r="P843" i="6"/>
  <c r="Q843" i="6" s="1"/>
  <c r="P844" i="6"/>
  <c r="Q844" i="6" s="1"/>
  <c r="P845" i="6"/>
  <c r="Q845" i="6" s="1"/>
  <c r="P846" i="6"/>
  <c r="Q846" i="6" s="1"/>
  <c r="P847" i="6"/>
  <c r="Q847" i="6" s="1"/>
  <c r="P835" i="6"/>
  <c r="Q835" i="6" s="1"/>
  <c r="P848" i="6"/>
  <c r="Q848" i="6" s="1"/>
  <c r="P836" i="6"/>
  <c r="Q836" i="6" s="1"/>
  <c r="P833" i="6"/>
  <c r="Q833" i="6" s="1"/>
  <c r="P834" i="6"/>
  <c r="Q834" i="6" s="1"/>
  <c r="P837" i="6"/>
  <c r="Q837" i="6" s="1"/>
  <c r="P849" i="6"/>
  <c r="Q849" i="6" s="1"/>
  <c r="P850" i="6"/>
  <c r="Q850" i="6" s="1"/>
  <c r="P851" i="6"/>
  <c r="Q851" i="6" s="1"/>
  <c r="P852" i="6"/>
  <c r="Q852" i="6" s="1"/>
  <c r="P853" i="6"/>
  <c r="Q853" i="6" s="1"/>
  <c r="P855" i="6"/>
  <c r="Q855" i="6" s="1"/>
  <c r="P854" i="6"/>
  <c r="Q854" i="6" s="1"/>
  <c r="P857" i="6"/>
  <c r="Q857" i="6" s="1"/>
  <c r="P856" i="6"/>
  <c r="Q856" i="6" s="1"/>
  <c r="P859" i="6"/>
  <c r="Q859" i="6" s="1"/>
  <c r="P858" i="6"/>
  <c r="Q858" i="6" s="1"/>
  <c r="P860" i="6"/>
  <c r="Q860" i="6" s="1"/>
  <c r="P861" i="6"/>
  <c r="Q861" i="6" s="1"/>
  <c r="P862" i="6"/>
  <c r="Q862" i="6" s="1"/>
  <c r="P863" i="6"/>
  <c r="Q863" i="6" s="1"/>
  <c r="P864" i="6"/>
  <c r="Q864" i="6" s="1"/>
  <c r="P865" i="6"/>
  <c r="Q865" i="6" s="1"/>
  <c r="P866" i="6"/>
  <c r="Q866" i="6" s="1"/>
  <c r="P872" i="6"/>
  <c r="Q872" i="6" s="1"/>
  <c r="P873" i="6"/>
  <c r="Q873" i="6" s="1"/>
  <c r="P874" i="6"/>
  <c r="Q874" i="6" s="1"/>
  <c r="P868" i="6"/>
  <c r="Q868" i="6" s="1"/>
  <c r="P869" i="6"/>
  <c r="Q869" i="6" s="1"/>
  <c r="P870" i="6"/>
  <c r="Q870" i="6" s="1"/>
  <c r="P871" i="6"/>
  <c r="Q871" i="6" s="1"/>
  <c r="P867" i="6"/>
  <c r="Q867" i="6" s="1"/>
  <c r="P875" i="6"/>
  <c r="Q875" i="6" s="1"/>
  <c r="P877" i="6"/>
  <c r="Q877" i="6" s="1"/>
  <c r="P878" i="6"/>
  <c r="Q878" i="6" s="1"/>
  <c r="P879" i="6"/>
  <c r="Q879" i="6" s="1"/>
  <c r="P876" i="6"/>
  <c r="Q876" i="6" s="1"/>
  <c r="P880" i="6"/>
  <c r="Q880" i="6" s="1"/>
  <c r="P881" i="6"/>
  <c r="Q881" i="6" s="1"/>
  <c r="P882" i="6"/>
  <c r="Q882" i="6" s="1"/>
  <c r="P883" i="6"/>
  <c r="Q883" i="6" s="1"/>
  <c r="P884" i="6"/>
  <c r="Q884" i="6" s="1"/>
  <c r="P885" i="6"/>
  <c r="Q885" i="6" s="1"/>
  <c r="P886" i="6"/>
  <c r="Q886" i="6" s="1"/>
  <c r="P887" i="6"/>
  <c r="Q887" i="6" s="1"/>
  <c r="P889" i="6"/>
  <c r="Q889" i="6" s="1"/>
  <c r="P888" i="6"/>
  <c r="Q888" i="6" s="1"/>
  <c r="P890" i="6"/>
  <c r="Q890" i="6" s="1"/>
  <c r="P891" i="6"/>
  <c r="Q891" i="6" s="1"/>
  <c r="P892" i="6"/>
  <c r="Q892" i="6" s="1"/>
  <c r="P893" i="6"/>
  <c r="Q893" i="6" s="1"/>
  <c r="P894" i="6"/>
  <c r="Q894" i="6" s="1"/>
  <c r="P895" i="6"/>
  <c r="Q895" i="6" s="1"/>
  <c r="P896" i="6"/>
  <c r="Q896" i="6" s="1"/>
  <c r="P898" i="6"/>
  <c r="Q898" i="6" s="1"/>
  <c r="P897" i="6"/>
  <c r="Q897" i="6" s="1"/>
  <c r="P899" i="6"/>
  <c r="Q899" i="6" s="1"/>
  <c r="P900" i="6"/>
  <c r="Q900" i="6" s="1"/>
  <c r="P901" i="6"/>
  <c r="Q901" i="6" s="1"/>
  <c r="P902" i="6"/>
  <c r="Q902" i="6" s="1"/>
  <c r="P903" i="6"/>
  <c r="Q903" i="6" s="1"/>
  <c r="P904" i="6"/>
  <c r="Q904" i="6" s="1"/>
  <c r="P905" i="6"/>
  <c r="Q905" i="6" s="1"/>
  <c r="P906" i="6"/>
  <c r="Q906" i="6" s="1"/>
  <c r="P907" i="6"/>
  <c r="Q907" i="6" s="1"/>
  <c r="P908" i="6"/>
  <c r="Q908" i="6" s="1"/>
  <c r="P909" i="6"/>
  <c r="Q909" i="6" s="1"/>
  <c r="P910" i="6"/>
  <c r="Q910" i="6" s="1"/>
  <c r="P911" i="6"/>
  <c r="Q911" i="6" s="1"/>
  <c r="P913" i="6"/>
  <c r="Q913" i="6" s="1"/>
  <c r="P912" i="6"/>
  <c r="Q912" i="6" s="1"/>
  <c r="P914" i="6"/>
  <c r="Q914" i="6" s="1"/>
  <c r="P915" i="6"/>
  <c r="Q915" i="6" s="1"/>
  <c r="P917" i="6"/>
  <c r="Q917" i="6" s="1"/>
  <c r="P916" i="6"/>
  <c r="Q916" i="6" s="1"/>
  <c r="P918" i="6"/>
  <c r="Q918" i="6" s="1"/>
  <c r="P919" i="6"/>
  <c r="Q919" i="6" s="1"/>
  <c r="P920" i="6"/>
  <c r="Q920" i="6" s="1"/>
  <c r="P921" i="6"/>
  <c r="Q921" i="6" s="1"/>
  <c r="P922" i="6"/>
  <c r="Q922" i="6" s="1"/>
  <c r="P925" i="6"/>
  <c r="Q925" i="6" s="1"/>
  <c r="P923" i="6"/>
  <c r="Q923" i="6" s="1"/>
  <c r="P924" i="6"/>
  <c r="Q924" i="6" s="1"/>
  <c r="P926" i="6"/>
  <c r="Q926" i="6" s="1"/>
  <c r="P927" i="6"/>
  <c r="Q927" i="6" s="1"/>
  <c r="P928" i="6"/>
  <c r="Q928" i="6" s="1"/>
  <c r="P929" i="6"/>
  <c r="Q929" i="6" s="1"/>
  <c r="P930" i="6"/>
  <c r="Q930" i="6" s="1"/>
  <c r="P931" i="6"/>
  <c r="Q931" i="6" s="1"/>
  <c r="P932" i="6"/>
  <c r="Q932" i="6" s="1"/>
  <c r="P933" i="6"/>
  <c r="Q933" i="6" s="1"/>
  <c r="P935" i="6"/>
  <c r="Q935" i="6" s="1"/>
  <c r="P934" i="6"/>
  <c r="Q934" i="6" s="1"/>
  <c r="P936" i="6"/>
  <c r="Q936" i="6" s="1"/>
  <c r="P941" i="6"/>
  <c r="Q941" i="6" s="1"/>
  <c r="P942" i="6"/>
  <c r="Q942" i="6" s="1"/>
  <c r="P943" i="6"/>
  <c r="Q943" i="6" s="1"/>
  <c r="P945" i="6"/>
  <c r="Q945" i="6" s="1"/>
  <c r="P944" i="6"/>
  <c r="Q944" i="6" s="1"/>
  <c r="P946" i="6"/>
  <c r="Q946" i="6" s="1"/>
  <c r="P947" i="6"/>
  <c r="Q947" i="6" s="1"/>
  <c r="P948" i="6"/>
  <c r="Q948" i="6" s="1"/>
  <c r="P949" i="6"/>
  <c r="Q949" i="6" s="1"/>
  <c r="P950" i="6"/>
  <c r="Q950" i="6" s="1"/>
  <c r="P951" i="6"/>
  <c r="Q951" i="6" s="1"/>
  <c r="P952" i="6"/>
  <c r="Q952" i="6" s="1"/>
  <c r="P953" i="6"/>
  <c r="Q953" i="6" s="1"/>
  <c r="P954" i="6"/>
  <c r="Q954" i="6" s="1"/>
  <c r="P955" i="6"/>
  <c r="Q955" i="6" s="1"/>
  <c r="P956" i="6"/>
  <c r="Q956" i="6" s="1"/>
  <c r="P957" i="6"/>
  <c r="Q957" i="6" s="1"/>
  <c r="P958" i="6"/>
  <c r="Q958" i="6" s="1"/>
  <c r="P959" i="6"/>
  <c r="Q959" i="6" s="1"/>
  <c r="P960" i="6"/>
  <c r="Q960" i="6" s="1"/>
  <c r="P961" i="6"/>
  <c r="Q961" i="6" s="1"/>
  <c r="P962" i="6"/>
  <c r="Q962" i="6" s="1"/>
  <c r="P963" i="6"/>
  <c r="Q963" i="6" s="1"/>
  <c r="P964" i="6"/>
  <c r="Q964" i="6" s="1"/>
  <c r="P966" i="6"/>
  <c r="Q966" i="6" s="1"/>
  <c r="P965" i="6"/>
  <c r="Q965" i="6" s="1"/>
  <c r="P967" i="6"/>
  <c r="Q967" i="6" s="1"/>
  <c r="P968" i="6"/>
  <c r="Q968" i="6" s="1"/>
  <c r="P969" i="6"/>
  <c r="Q969" i="6" s="1"/>
  <c r="P971" i="6"/>
  <c r="Q971" i="6" s="1"/>
  <c r="P970" i="6"/>
  <c r="Q970" i="6" s="1"/>
  <c r="P972" i="6"/>
  <c r="Q972" i="6" s="1"/>
  <c r="P973" i="6"/>
  <c r="Q973" i="6" s="1"/>
  <c r="P974" i="6"/>
  <c r="Q974" i="6" s="1"/>
  <c r="P975" i="6"/>
  <c r="Q975" i="6" s="1"/>
  <c r="P976" i="6"/>
  <c r="Q976" i="6" s="1"/>
  <c r="P977" i="6"/>
  <c r="Q977" i="6" s="1"/>
  <c r="P978" i="6"/>
  <c r="Q978" i="6" s="1"/>
  <c r="P979" i="6"/>
  <c r="Q979" i="6" s="1"/>
  <c r="P980" i="6"/>
  <c r="Q980" i="6" s="1"/>
  <c r="P984" i="6"/>
  <c r="Q984" i="6" s="1"/>
  <c r="P982" i="6"/>
  <c r="Q982" i="6" s="1"/>
  <c r="P983" i="6"/>
  <c r="Q983" i="6" s="1"/>
  <c r="P981" i="6"/>
  <c r="Q981" i="6" s="1"/>
  <c r="P985" i="6"/>
  <c r="Q985" i="6" s="1"/>
  <c r="P986" i="6"/>
  <c r="Q986" i="6" s="1"/>
  <c r="P987" i="6"/>
  <c r="Q987" i="6" s="1"/>
  <c r="P988" i="6"/>
  <c r="Q988" i="6" s="1"/>
  <c r="P989" i="6"/>
  <c r="Q989" i="6" s="1"/>
  <c r="P990" i="6"/>
  <c r="Q990" i="6" s="1"/>
  <c r="P991" i="6"/>
  <c r="Q991" i="6" s="1"/>
  <c r="P992" i="6"/>
  <c r="Q992" i="6" s="1"/>
  <c r="P993" i="6"/>
  <c r="Q993" i="6" s="1"/>
  <c r="P994" i="6"/>
  <c r="Q994" i="6" s="1"/>
  <c r="P995" i="6"/>
  <c r="Q995" i="6" s="1"/>
  <c r="P996" i="6"/>
  <c r="Q996" i="6" s="1"/>
  <c r="P997" i="6"/>
  <c r="Q997" i="6" s="1"/>
  <c r="P998" i="6"/>
  <c r="Q998" i="6" s="1"/>
  <c r="P999" i="6"/>
  <c r="Q999" i="6" s="1"/>
  <c r="P1000" i="6"/>
  <c r="Q1000" i="6" s="1"/>
  <c r="P1001" i="6"/>
  <c r="Q1001" i="6" s="1"/>
  <c r="P1002" i="6"/>
  <c r="Q1002" i="6" s="1"/>
  <c r="P1003" i="6"/>
  <c r="Q1003" i="6" s="1"/>
  <c r="P1004" i="6"/>
  <c r="Q1004" i="6" s="1"/>
  <c r="P1005" i="6"/>
  <c r="Q1005" i="6" s="1"/>
  <c r="P1006" i="6"/>
  <c r="Q1006" i="6" s="1"/>
  <c r="P1007" i="6"/>
  <c r="Q1007" i="6" s="1"/>
  <c r="P1008" i="6"/>
  <c r="Q1008" i="6" s="1"/>
  <c r="P1011" i="6"/>
  <c r="Q1011" i="6" s="1"/>
  <c r="P1009" i="6"/>
  <c r="Q1009" i="6" s="1"/>
  <c r="P1012" i="6"/>
  <c r="Q1012" i="6" s="1"/>
  <c r="P1010" i="6"/>
  <c r="Q1010" i="6" s="1"/>
  <c r="P1014" i="6"/>
  <c r="Q1014" i="6" s="1"/>
  <c r="P1013" i="6"/>
  <c r="Q1013" i="6" s="1"/>
  <c r="P1015" i="6"/>
  <c r="Q1015" i="6" s="1"/>
  <c r="P1016" i="6"/>
  <c r="Q1016" i="6" s="1"/>
  <c r="P1017" i="6"/>
  <c r="Q1017" i="6" s="1"/>
  <c r="P1020" i="6"/>
  <c r="Q1020" i="6" s="1"/>
  <c r="P1018" i="6"/>
  <c r="Q1018" i="6" s="1"/>
  <c r="P1019" i="6"/>
  <c r="Q1019" i="6" s="1"/>
  <c r="P1022" i="6"/>
  <c r="Q1022" i="6" s="1"/>
  <c r="P1023" i="6"/>
  <c r="Q1023" i="6" s="1"/>
  <c r="P1024" i="6"/>
  <c r="Q1024" i="6" s="1"/>
  <c r="P1025" i="6"/>
  <c r="Q1025" i="6" s="1"/>
  <c r="P1026" i="6"/>
  <c r="Q1026" i="6" s="1"/>
  <c r="P1027" i="6"/>
  <c r="Q1027" i="6" s="1"/>
  <c r="P1028" i="6"/>
  <c r="Q1028" i="6" s="1"/>
  <c r="P1029" i="6"/>
  <c r="Q1029" i="6" s="1"/>
  <c r="P1030" i="6"/>
  <c r="Q1030" i="6" s="1"/>
  <c r="P1031" i="6"/>
  <c r="Q1031" i="6" s="1"/>
  <c r="P1032" i="6"/>
  <c r="Q1032" i="6" s="1"/>
  <c r="P1033" i="6"/>
  <c r="Q1033" i="6" s="1"/>
  <c r="P1034" i="6"/>
  <c r="Q1034" i="6" s="1"/>
  <c r="P1035" i="6"/>
  <c r="Q1035" i="6" s="1"/>
  <c r="P1036" i="6"/>
  <c r="Q1036" i="6" s="1"/>
  <c r="P1037" i="6"/>
  <c r="Q1037" i="6" s="1"/>
  <c r="P1038" i="6"/>
  <c r="Q1038" i="6" s="1"/>
  <c r="P1039" i="6"/>
  <c r="Q1039" i="6" s="1"/>
  <c r="P1040" i="6"/>
  <c r="Q1040" i="6" s="1"/>
  <c r="P1042" i="6"/>
  <c r="Q1042" i="6" s="1"/>
  <c r="P1041" i="6"/>
  <c r="Q1041" i="6" s="1"/>
  <c r="P1043" i="6"/>
  <c r="Q1043" i="6" s="1"/>
  <c r="P1044" i="6"/>
  <c r="Q1044" i="6" s="1"/>
  <c r="P1045" i="6"/>
  <c r="Q1045" i="6" s="1"/>
  <c r="P1046" i="6"/>
  <c r="Q1046" i="6" s="1"/>
  <c r="P1047" i="6"/>
  <c r="Q1047" i="6" s="1"/>
  <c r="P1048" i="6"/>
  <c r="Q1048" i="6" s="1"/>
  <c r="P1050" i="6"/>
  <c r="Q1050" i="6" s="1"/>
  <c r="P1051" i="6"/>
  <c r="Q1051" i="6" s="1"/>
  <c r="P1049" i="6"/>
  <c r="Q1049" i="6" s="1"/>
  <c r="P1055" i="6"/>
  <c r="Q1055" i="6" s="1"/>
  <c r="P1056" i="6"/>
  <c r="Q1056" i="6" s="1"/>
  <c r="P1053" i="6"/>
  <c r="Q1053" i="6" s="1"/>
  <c r="P1057" i="6"/>
  <c r="Q1057" i="6" s="1"/>
  <c r="P1052" i="6"/>
  <c r="Q1052" i="6" s="1"/>
  <c r="P1054" i="6"/>
  <c r="Q1054" i="6" s="1"/>
  <c r="P1058" i="6"/>
  <c r="Q1058" i="6" s="1"/>
  <c r="P1059" i="6"/>
  <c r="Q1059" i="6" s="1"/>
  <c r="P1060" i="6"/>
  <c r="Q1060" i="6" s="1"/>
  <c r="P1061" i="6"/>
  <c r="Q1061" i="6" s="1"/>
  <c r="P1062" i="6"/>
  <c r="Q1062" i="6" s="1"/>
  <c r="P1063" i="6"/>
  <c r="Q1063" i="6" s="1"/>
  <c r="P1064" i="6"/>
  <c r="Q1064" i="6" s="1"/>
  <c r="P1065" i="6"/>
  <c r="Q1065" i="6" s="1"/>
  <c r="P1066" i="6"/>
  <c r="Q1066" i="6" s="1"/>
  <c r="P1067" i="6"/>
  <c r="Q1067" i="6" s="1"/>
  <c r="P1068" i="6"/>
  <c r="Q1068" i="6" s="1"/>
  <c r="P1069" i="6"/>
  <c r="Q1069" i="6" s="1"/>
  <c r="P1070" i="6"/>
  <c r="Q1070" i="6" s="1"/>
  <c r="P1071" i="6"/>
  <c r="Q1071" i="6" s="1"/>
  <c r="P1072" i="6"/>
  <c r="Q1072" i="6" s="1"/>
  <c r="P1073" i="6"/>
  <c r="Q1073" i="6" s="1"/>
  <c r="P1074" i="6"/>
  <c r="Q1074" i="6" s="1"/>
  <c r="P1075" i="6"/>
  <c r="Q1075" i="6" s="1"/>
  <c r="P1076" i="6"/>
  <c r="Q1076" i="6" s="1"/>
  <c r="P1077" i="6"/>
  <c r="Q1077" i="6" s="1"/>
  <c r="P1078" i="6"/>
  <c r="Q1078" i="6" s="1"/>
  <c r="P1079" i="6"/>
  <c r="Q1079" i="6" s="1"/>
  <c r="P1080" i="6"/>
  <c r="Q1080" i="6" s="1"/>
  <c r="P1081" i="6"/>
  <c r="Q1081" i="6" s="1"/>
  <c r="P1082" i="6"/>
  <c r="Q1082" i="6" s="1"/>
  <c r="P1084" i="6"/>
  <c r="Q1084" i="6" s="1"/>
  <c r="P1083" i="6"/>
  <c r="Q1083" i="6" s="1"/>
  <c r="P1085" i="6"/>
  <c r="Q1085" i="6" s="1"/>
  <c r="P1086" i="6"/>
  <c r="Q1086" i="6" s="1"/>
  <c r="P1093" i="6"/>
  <c r="Q1093" i="6" s="1"/>
  <c r="P1091" i="6"/>
  <c r="Q1091" i="6" s="1"/>
  <c r="P1089" i="6"/>
  <c r="Q1089" i="6" s="1"/>
  <c r="P1092" i="6"/>
  <c r="Q1092" i="6" s="1"/>
  <c r="P1087" i="6"/>
  <c r="Q1087" i="6" s="1"/>
  <c r="P1088" i="6"/>
  <c r="Q1088" i="6" s="1"/>
  <c r="P1090" i="6"/>
  <c r="Q1090" i="6" s="1"/>
  <c r="P1094" i="6"/>
  <c r="Q1094" i="6" s="1"/>
  <c r="P1095" i="6"/>
  <c r="Q1095" i="6" s="1"/>
  <c r="P1096" i="6"/>
  <c r="Q1096" i="6" s="1"/>
  <c r="P1097" i="6"/>
  <c r="Q1097" i="6" s="1"/>
  <c r="P1098" i="6"/>
  <c r="Q1098" i="6" s="1"/>
  <c r="P1099" i="6"/>
  <c r="Q1099" i="6" s="1"/>
  <c r="P1100" i="6"/>
  <c r="Q1100" i="6" s="1"/>
  <c r="P1101" i="6"/>
  <c r="Q1101" i="6" s="1"/>
  <c r="P1102" i="6"/>
  <c r="Q1102" i="6" s="1"/>
  <c r="P1103" i="6"/>
  <c r="Q1103" i="6" s="1"/>
  <c r="P1104" i="6"/>
  <c r="Q1104" i="6" s="1"/>
  <c r="P1106" i="6"/>
  <c r="Q1106" i="6" s="1"/>
  <c r="P1105" i="6"/>
  <c r="Q1105" i="6" s="1"/>
  <c r="P1107" i="6"/>
  <c r="Q1107" i="6" s="1"/>
  <c r="P1108" i="6"/>
  <c r="Q1108" i="6" s="1"/>
  <c r="P1109" i="6"/>
  <c r="Q1109" i="6" s="1"/>
  <c r="P1110" i="6"/>
  <c r="Q1110" i="6" s="1"/>
  <c r="P1111" i="6"/>
  <c r="Q1111" i="6" s="1"/>
  <c r="P1112" i="6"/>
  <c r="Q1112" i="6" s="1"/>
  <c r="P1113" i="6"/>
  <c r="Q1113" i="6" s="1"/>
  <c r="P1114" i="6"/>
  <c r="Q1114" i="6" s="1"/>
  <c r="P1115" i="6"/>
  <c r="Q1115" i="6" s="1"/>
  <c r="P1116" i="6"/>
  <c r="Q1116" i="6" s="1"/>
  <c r="P1117" i="6"/>
  <c r="Q1117" i="6" s="1"/>
  <c r="P1118" i="6"/>
  <c r="Q1118" i="6" s="1"/>
  <c r="P1119" i="6"/>
  <c r="Q1119" i="6" s="1"/>
  <c r="P1120" i="6"/>
  <c r="Q1120" i="6" s="1"/>
  <c r="P1121" i="6"/>
  <c r="Q1121" i="6" s="1"/>
  <c r="P1122" i="6"/>
  <c r="Q1122" i="6" s="1"/>
  <c r="P1123" i="6"/>
  <c r="Q1123" i="6" s="1"/>
  <c r="P1124" i="6"/>
  <c r="Q1124" i="6" s="1"/>
  <c r="P1125" i="6"/>
  <c r="Q1125" i="6" s="1"/>
  <c r="P1126" i="6"/>
  <c r="Q1126" i="6" s="1"/>
  <c r="P1127" i="6"/>
  <c r="Q1127" i="6" s="1"/>
  <c r="P1128" i="6"/>
  <c r="Q1128" i="6" s="1"/>
  <c r="P1129" i="6"/>
  <c r="Q1129" i="6" s="1"/>
  <c r="P1130" i="6"/>
  <c r="Q1130" i="6" s="1"/>
  <c r="P1131" i="6"/>
  <c r="Q1131" i="6" s="1"/>
  <c r="P1132" i="6"/>
  <c r="Q1132" i="6" s="1"/>
  <c r="P1133" i="6"/>
  <c r="Q1133" i="6" s="1"/>
  <c r="P1134" i="6"/>
  <c r="Q1134" i="6" s="1"/>
  <c r="P1135" i="6"/>
  <c r="Q1135" i="6" s="1"/>
  <c r="P1136" i="6"/>
  <c r="Q1136" i="6" s="1"/>
  <c r="P1137" i="6"/>
  <c r="Q1137" i="6" s="1"/>
  <c r="P1138" i="6"/>
  <c r="Q1138" i="6" s="1"/>
  <c r="P1139" i="6"/>
  <c r="Q1139" i="6" s="1"/>
  <c r="P1140" i="6"/>
  <c r="Q1140" i="6" s="1"/>
  <c r="P1141" i="6"/>
  <c r="Q1141" i="6" s="1"/>
  <c r="P1142" i="6"/>
  <c r="Q1142" i="6" s="1"/>
  <c r="P1143" i="6"/>
  <c r="Q1143" i="6" s="1"/>
  <c r="P1144" i="6"/>
  <c r="Q1144" i="6" s="1"/>
  <c r="P1145" i="6"/>
  <c r="Q1145" i="6" s="1"/>
  <c r="P1146" i="6"/>
  <c r="Q1146" i="6" s="1"/>
  <c r="P1147" i="6"/>
  <c r="Q1147" i="6" s="1"/>
  <c r="P1148" i="6"/>
  <c r="Q1148" i="6" s="1"/>
  <c r="P1149" i="6"/>
  <c r="Q1149" i="6" s="1"/>
  <c r="P1150" i="6"/>
  <c r="Q1150" i="6" s="1"/>
  <c r="P1151" i="6"/>
  <c r="Q1151" i="6" s="1"/>
  <c r="P1152" i="6"/>
  <c r="Q1152" i="6" s="1"/>
  <c r="P1153" i="6"/>
  <c r="Q1153" i="6" s="1"/>
  <c r="P1155" i="6"/>
  <c r="Q1155" i="6" s="1"/>
  <c r="P1154" i="6"/>
  <c r="Q1154" i="6" s="1"/>
  <c r="P1156" i="6"/>
  <c r="Q1156" i="6" s="1"/>
  <c r="P1157" i="6"/>
  <c r="Q1157" i="6" s="1"/>
  <c r="P1158" i="6"/>
  <c r="Q1158" i="6" s="1"/>
  <c r="P1163" i="6"/>
  <c r="Q1163" i="6" s="1"/>
  <c r="P1159" i="6"/>
  <c r="Q1159" i="6" s="1"/>
  <c r="P1164" i="6"/>
  <c r="Q1164" i="6" s="1"/>
  <c r="P1160" i="6"/>
  <c r="Q1160" i="6" s="1"/>
  <c r="P1161" i="6"/>
  <c r="Q1161" i="6" s="1"/>
  <c r="P1162" i="6"/>
  <c r="Q1162" i="6" s="1"/>
  <c r="P1165" i="6"/>
  <c r="Q1165" i="6" s="1"/>
  <c r="P1166" i="6"/>
  <c r="Q1166" i="6" s="1"/>
  <c r="P1167" i="6"/>
  <c r="Q1167" i="6" s="1"/>
  <c r="P1168" i="6"/>
  <c r="Q1168" i="6" s="1"/>
  <c r="P1170" i="6"/>
  <c r="Q1170" i="6" s="1"/>
  <c r="P1169" i="6"/>
  <c r="Q1169" i="6" s="1"/>
  <c r="P1171" i="6"/>
  <c r="Q1171" i="6" s="1"/>
  <c r="P1172" i="6"/>
  <c r="Q1172" i="6" s="1"/>
  <c r="P1173" i="6"/>
  <c r="Q1173" i="6" s="1"/>
  <c r="P1174" i="6"/>
  <c r="Q1174" i="6" s="1"/>
  <c r="P1175" i="6"/>
  <c r="Q1175" i="6" s="1"/>
  <c r="P1176" i="6"/>
  <c r="Q1176" i="6" s="1"/>
  <c r="P1177" i="6"/>
  <c r="Q1177" i="6" s="1"/>
  <c r="P1178" i="6"/>
  <c r="Q1178" i="6" s="1"/>
  <c r="P1179" i="6"/>
  <c r="Q1179" i="6" s="1"/>
  <c r="P1180" i="6"/>
  <c r="Q1180" i="6" s="1"/>
  <c r="P1181" i="6"/>
  <c r="Q1181" i="6" s="1"/>
  <c r="P1182" i="6"/>
  <c r="Q1182" i="6" s="1"/>
  <c r="P1183" i="6"/>
  <c r="Q1183" i="6" s="1"/>
  <c r="P1184" i="6"/>
  <c r="Q1184" i="6" s="1"/>
  <c r="P1187" i="6"/>
  <c r="Q1187" i="6" s="1"/>
  <c r="P1190" i="6"/>
  <c r="Q1190" i="6" s="1"/>
  <c r="P1192" i="6"/>
  <c r="Q1192" i="6" s="1"/>
  <c r="P1185" i="6"/>
  <c r="Q1185" i="6" s="1"/>
  <c r="P1188" i="6"/>
  <c r="Q1188" i="6" s="1"/>
  <c r="P1189" i="6"/>
  <c r="Q1189" i="6" s="1"/>
  <c r="P1193" i="6"/>
  <c r="Q1193" i="6" s="1"/>
  <c r="P1194" i="6"/>
  <c r="Q1194" i="6" s="1"/>
  <c r="P1196" i="6"/>
  <c r="Q1196" i="6" s="1"/>
  <c r="P1197" i="6"/>
  <c r="Q1197" i="6" s="1"/>
  <c r="P1199" i="6"/>
  <c r="Q1199" i="6" s="1"/>
  <c r="P1191" i="6"/>
  <c r="Q1191" i="6" s="1"/>
  <c r="P1195" i="6"/>
  <c r="Q1195" i="6" s="1"/>
  <c r="P1198" i="6"/>
  <c r="Q1198" i="6" s="1"/>
  <c r="P1186" i="6"/>
  <c r="Q1186" i="6" s="1"/>
  <c r="P1200" i="6"/>
  <c r="Q1200" i="6" s="1"/>
  <c r="P1201" i="6"/>
  <c r="Q1201" i="6" s="1"/>
  <c r="P1202" i="6"/>
  <c r="Q1202" i="6" s="1"/>
  <c r="P1203" i="6"/>
  <c r="Q1203" i="6" s="1"/>
  <c r="P1206" i="6"/>
  <c r="Q1206" i="6" s="1"/>
  <c r="P1204" i="6"/>
  <c r="Q1204" i="6" s="1"/>
  <c r="P1207" i="6"/>
  <c r="Q1207" i="6" s="1"/>
  <c r="P1205" i="6"/>
  <c r="Q1205" i="6" s="1"/>
  <c r="P1208" i="6"/>
  <c r="Q1208" i="6" s="1"/>
  <c r="P1211" i="6"/>
  <c r="Q1211" i="6" s="1"/>
  <c r="P1215" i="6"/>
  <c r="Q1215" i="6" s="1"/>
  <c r="P1209" i="6"/>
  <c r="Q1209" i="6" s="1"/>
  <c r="P1212" i="6"/>
  <c r="Q1212" i="6" s="1"/>
  <c r="P1216" i="6"/>
  <c r="Q1216" i="6" s="1"/>
  <c r="P1213" i="6"/>
  <c r="Q1213" i="6" s="1"/>
  <c r="P1217" i="6"/>
  <c r="Q1217" i="6" s="1"/>
  <c r="P1218" i="6"/>
  <c r="Q1218" i="6" s="1"/>
  <c r="P1210" i="6"/>
  <c r="Q1210" i="6" s="1"/>
  <c r="P1214" i="6"/>
  <c r="Q1214" i="6" s="1"/>
  <c r="P1219" i="6"/>
  <c r="Q1219" i="6" s="1"/>
  <c r="P1220" i="6"/>
  <c r="Q1220" i="6" s="1"/>
  <c r="P1221" i="6"/>
  <c r="Q1221" i="6" s="1"/>
  <c r="P1222" i="6"/>
  <c r="Q1222" i="6" s="1"/>
  <c r="P1223" i="6"/>
  <c r="Q1223" i="6" s="1"/>
  <c r="P1224" i="6"/>
  <c r="Q1224" i="6" s="1"/>
  <c r="P1225" i="6"/>
  <c r="Q1225" i="6" s="1"/>
  <c r="P1226" i="6"/>
  <c r="Q1226" i="6" s="1"/>
  <c r="P1227" i="6"/>
  <c r="Q1227" i="6" s="1"/>
  <c r="P1230" i="6"/>
  <c r="Q1230" i="6" s="1"/>
  <c r="P1231" i="6"/>
  <c r="Q1231" i="6" s="1"/>
  <c r="P1232" i="6"/>
  <c r="Q1232" i="6" s="1"/>
  <c r="P1233" i="6"/>
  <c r="Q1233" i="6" s="1"/>
  <c r="P1238" i="6"/>
  <c r="Q1238" i="6" s="1"/>
  <c r="P1239" i="6"/>
  <c r="Q1239" i="6" s="1"/>
  <c r="P1234" i="6"/>
  <c r="Q1234" i="6" s="1"/>
  <c r="P1235" i="6"/>
  <c r="Q1235" i="6" s="1"/>
  <c r="P1236" i="6"/>
  <c r="Q1236" i="6" s="1"/>
  <c r="P1237" i="6"/>
  <c r="Q1237" i="6" s="1"/>
  <c r="P1240" i="6"/>
  <c r="Q1240" i="6" s="1"/>
  <c r="P1242" i="6"/>
  <c r="Q1242" i="6" s="1"/>
  <c r="P1241" i="6"/>
  <c r="Q1241" i="6" s="1"/>
  <c r="P1243" i="6"/>
  <c r="Q1243" i="6" s="1"/>
  <c r="P1246" i="6"/>
  <c r="Q1246" i="6" s="1"/>
  <c r="P1244" i="6"/>
  <c r="Q1244" i="6" s="1"/>
  <c r="P1245" i="6"/>
  <c r="Q1245" i="6" s="1"/>
  <c r="P1247" i="6"/>
  <c r="Q1247" i="6" s="1"/>
  <c r="P1248" i="6"/>
  <c r="Q1248" i="6" s="1"/>
  <c r="P1251" i="6"/>
  <c r="Q1251" i="6" s="1"/>
  <c r="P1249" i="6"/>
  <c r="Q1249" i="6" s="1"/>
  <c r="P1250" i="6"/>
  <c r="Q1250" i="6" s="1"/>
  <c r="P1256" i="6"/>
  <c r="Q1256" i="6" s="1"/>
  <c r="P1257" i="6"/>
  <c r="Q1257" i="6" s="1"/>
  <c r="P1258" i="6"/>
  <c r="Q1258" i="6" s="1"/>
  <c r="P1253" i="6"/>
  <c r="Q1253" i="6" s="1"/>
  <c r="P1254" i="6"/>
  <c r="Q1254" i="6" s="1"/>
  <c r="P1255" i="6"/>
  <c r="Q1255" i="6" s="1"/>
  <c r="P1252" i="6"/>
  <c r="Q1252" i="6" s="1"/>
  <c r="P1259" i="6"/>
  <c r="Q1259" i="6" s="1"/>
  <c r="P1260" i="6"/>
  <c r="Q1260" i="6" s="1"/>
  <c r="P1261" i="6"/>
  <c r="Q1261" i="6" s="1"/>
  <c r="P1263" i="6"/>
  <c r="Q1263" i="6" s="1"/>
  <c r="P1264" i="6"/>
  <c r="Q1264" i="6" s="1"/>
  <c r="P1265" i="6"/>
  <c r="Q1265" i="6" s="1"/>
  <c r="P1266" i="6"/>
  <c r="Q1266" i="6" s="1"/>
  <c r="P1267" i="6"/>
  <c r="Q1267" i="6" s="1"/>
  <c r="P1268" i="6"/>
  <c r="Q1268" i="6" s="1"/>
  <c r="P1269" i="6"/>
  <c r="Q1269" i="6" s="1"/>
  <c r="P1270" i="6"/>
  <c r="Q1270" i="6" s="1"/>
  <c r="P1271" i="6"/>
  <c r="Q1271" i="6" s="1"/>
  <c r="P1272" i="6"/>
  <c r="Q1272" i="6" s="1"/>
  <c r="P1273" i="6"/>
  <c r="Q1273" i="6" s="1"/>
  <c r="P1274" i="6"/>
  <c r="Q1274" i="6" s="1"/>
  <c r="P1275" i="6"/>
  <c r="Q1275" i="6" s="1"/>
  <c r="P1276" i="6"/>
  <c r="Q1276" i="6" s="1"/>
  <c r="P1277" i="6"/>
  <c r="Q1277" i="6" s="1"/>
  <c r="P1278" i="6"/>
  <c r="Q1278" i="6" s="1"/>
  <c r="P1279" i="6"/>
  <c r="Q1279" i="6" s="1"/>
  <c r="P1280" i="6"/>
  <c r="Q1280" i="6" s="1"/>
  <c r="P1281" i="6"/>
  <c r="Q1281" i="6" s="1"/>
  <c r="P1282" i="6"/>
  <c r="Q1282" i="6" s="1"/>
  <c r="P1283" i="6"/>
  <c r="Q1283" i="6" s="1"/>
  <c r="P1284" i="6"/>
  <c r="Q1284" i="6" s="1"/>
  <c r="A1021" i="6"/>
  <c r="A1228" i="6"/>
  <c r="A1229" i="6"/>
  <c r="A1262" i="6"/>
  <c r="A937" i="6"/>
  <c r="A938" i="6"/>
  <c r="A939" i="6"/>
  <c r="A940" i="6"/>
  <c r="A824" i="6"/>
  <c r="A826" i="6"/>
  <c r="A825" i="6"/>
  <c r="A827" i="6"/>
  <c r="A828" i="6"/>
  <c r="A829" i="6"/>
  <c r="A830" i="6"/>
  <c r="A831" i="6"/>
  <c r="A832" i="6"/>
  <c r="A838" i="6"/>
  <c r="A839" i="6"/>
  <c r="A840" i="6"/>
  <c r="A841" i="6"/>
  <c r="A842" i="6"/>
  <c r="A843" i="6"/>
  <c r="A844" i="6"/>
  <c r="A845" i="6"/>
  <c r="A846" i="6"/>
  <c r="A847" i="6"/>
  <c r="A835" i="6"/>
  <c r="A848" i="6"/>
  <c r="A836" i="6"/>
  <c r="A833" i="6"/>
  <c r="A834" i="6"/>
  <c r="A837" i="6"/>
  <c r="A849" i="6"/>
  <c r="A850" i="6"/>
  <c r="A851" i="6"/>
  <c r="A852" i="6"/>
  <c r="A853" i="6"/>
  <c r="A855" i="6"/>
  <c r="A854" i="6"/>
  <c r="A857" i="6"/>
  <c r="A856" i="6"/>
  <c r="A859" i="6"/>
  <c r="A858" i="6"/>
  <c r="A860" i="6"/>
  <c r="A861" i="6"/>
  <c r="A862" i="6"/>
  <c r="A863" i="6"/>
  <c r="A864" i="6"/>
  <c r="A865" i="6"/>
  <c r="A866" i="6"/>
  <c r="A872" i="6"/>
  <c r="A873" i="6"/>
  <c r="A874" i="6"/>
  <c r="A868" i="6"/>
  <c r="A869" i="6"/>
  <c r="A870" i="6"/>
  <c r="A871" i="6"/>
  <c r="A867" i="6"/>
  <c r="A875" i="6"/>
  <c r="A877" i="6"/>
  <c r="A878" i="6"/>
  <c r="A879" i="6"/>
  <c r="A876" i="6"/>
  <c r="A880" i="6"/>
  <c r="A881" i="6"/>
  <c r="A882" i="6"/>
  <c r="A883" i="6"/>
  <c r="A884" i="6"/>
  <c r="A885" i="6"/>
  <c r="A886" i="6"/>
  <c r="A887" i="6"/>
  <c r="A889" i="6"/>
  <c r="A888" i="6"/>
  <c r="A890" i="6"/>
  <c r="A891" i="6"/>
  <c r="A892" i="6"/>
  <c r="A893" i="6"/>
  <c r="A894" i="6"/>
  <c r="A895" i="6"/>
  <c r="A896" i="6"/>
  <c r="A898" i="6"/>
  <c r="A897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3" i="6"/>
  <c r="A912" i="6"/>
  <c r="A914" i="6"/>
  <c r="A915" i="6"/>
  <c r="A917" i="6"/>
  <c r="A916" i="6"/>
  <c r="A918" i="6"/>
  <c r="A919" i="6"/>
  <c r="A920" i="6"/>
  <c r="A921" i="6"/>
  <c r="A922" i="6"/>
  <c r="A925" i="6"/>
  <c r="A923" i="6"/>
  <c r="A924" i="6"/>
  <c r="A926" i="6"/>
  <c r="A927" i="6"/>
  <c r="A928" i="6"/>
  <c r="A929" i="6"/>
  <c r="A930" i="6"/>
  <c r="A931" i="6"/>
  <c r="A932" i="6"/>
  <c r="A933" i="6"/>
  <c r="A935" i="6"/>
  <c r="A934" i="6"/>
  <c r="A936" i="6"/>
  <c r="A941" i="6"/>
  <c r="A942" i="6"/>
  <c r="A943" i="6"/>
  <c r="A945" i="6"/>
  <c r="A944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6" i="6"/>
  <c r="A965" i="6"/>
  <c r="A967" i="6"/>
  <c r="A968" i="6"/>
  <c r="A969" i="6"/>
  <c r="A971" i="6"/>
  <c r="A970" i="6"/>
  <c r="A972" i="6"/>
  <c r="A973" i="6"/>
  <c r="A974" i="6"/>
  <c r="A975" i="6"/>
  <c r="A976" i="6"/>
  <c r="A977" i="6"/>
  <c r="A978" i="6"/>
  <c r="A979" i="6"/>
  <c r="A980" i="6"/>
  <c r="A984" i="6"/>
  <c r="A982" i="6"/>
  <c r="A983" i="6"/>
  <c r="A981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11" i="6"/>
  <c r="A1009" i="6"/>
  <c r="A1012" i="6"/>
  <c r="A1010" i="6"/>
  <c r="A1014" i="6"/>
  <c r="A1013" i="6"/>
  <c r="A1015" i="6"/>
  <c r="A1016" i="6"/>
  <c r="A1017" i="6"/>
  <c r="A1020" i="6"/>
  <c r="A1018" i="6"/>
  <c r="A1019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2" i="6"/>
  <c r="A1041" i="6"/>
  <c r="A1043" i="6"/>
  <c r="A1044" i="6"/>
  <c r="A1045" i="6"/>
  <c r="A1046" i="6"/>
  <c r="A1047" i="6"/>
  <c r="A1048" i="6"/>
  <c r="A1050" i="6"/>
  <c r="A1051" i="6"/>
  <c r="A1049" i="6"/>
  <c r="A1055" i="6"/>
  <c r="A1056" i="6"/>
  <c r="A1053" i="6"/>
  <c r="A1057" i="6"/>
  <c r="A1052" i="6"/>
  <c r="A1054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4" i="6"/>
  <c r="A1083" i="6"/>
  <c r="A1085" i="6"/>
  <c r="A1086" i="6"/>
  <c r="A1093" i="6"/>
  <c r="A1091" i="6"/>
  <c r="A1089" i="6"/>
  <c r="A1092" i="6"/>
  <c r="A1087" i="6"/>
  <c r="A1088" i="6"/>
  <c r="A1090" i="6"/>
  <c r="A1094" i="6"/>
  <c r="A1095" i="6"/>
  <c r="A1096" i="6"/>
  <c r="A1097" i="6"/>
  <c r="A1098" i="6"/>
  <c r="A1099" i="6"/>
  <c r="A1100" i="6"/>
  <c r="A1101" i="6"/>
  <c r="A1102" i="6"/>
  <c r="A1103" i="6"/>
  <c r="A1104" i="6"/>
  <c r="A1106" i="6"/>
  <c r="A1105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5" i="6"/>
  <c r="A1154" i="6"/>
  <c r="A1156" i="6"/>
  <c r="A1157" i="6"/>
  <c r="A1158" i="6"/>
  <c r="A1163" i="6"/>
  <c r="A1159" i="6"/>
  <c r="A1164" i="6"/>
  <c r="A1160" i="6"/>
  <c r="A1161" i="6"/>
  <c r="A1162" i="6"/>
  <c r="A1165" i="6"/>
  <c r="A1166" i="6"/>
  <c r="A1167" i="6"/>
  <c r="A1168" i="6"/>
  <c r="A1170" i="6"/>
  <c r="A1169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7" i="6"/>
  <c r="A1190" i="6"/>
  <c r="A1192" i="6"/>
  <c r="A1185" i="6"/>
  <c r="A1188" i="6"/>
  <c r="A1189" i="6"/>
  <c r="A1193" i="6"/>
  <c r="A1194" i="6"/>
  <c r="A1196" i="6"/>
  <c r="A1197" i="6"/>
  <c r="A1199" i="6"/>
  <c r="A1191" i="6"/>
  <c r="A1195" i="6"/>
  <c r="A1198" i="6"/>
  <c r="A1186" i="6"/>
  <c r="A1200" i="6"/>
  <c r="A1201" i="6"/>
  <c r="A1202" i="6"/>
  <c r="A1203" i="6"/>
  <c r="A1206" i="6"/>
  <c r="A1204" i="6"/>
  <c r="A1207" i="6"/>
  <c r="A1205" i="6"/>
  <c r="A1208" i="6"/>
  <c r="A1211" i="6"/>
  <c r="A1215" i="6"/>
  <c r="A1209" i="6"/>
  <c r="A1212" i="6"/>
  <c r="A1216" i="6"/>
  <c r="A1213" i="6"/>
  <c r="A1217" i="6"/>
  <c r="A1218" i="6"/>
  <c r="A1210" i="6"/>
  <c r="A1214" i="6"/>
  <c r="A1219" i="6"/>
  <c r="A1220" i="6"/>
  <c r="A1221" i="6"/>
  <c r="A1222" i="6"/>
  <c r="A1223" i="6"/>
  <c r="A1224" i="6"/>
  <c r="A1225" i="6"/>
  <c r="A1226" i="6"/>
  <c r="A1227" i="6"/>
  <c r="A1230" i="6"/>
  <c r="A1231" i="6"/>
  <c r="A1232" i="6"/>
  <c r="A1233" i="6"/>
  <c r="A1238" i="6"/>
  <c r="A1239" i="6"/>
  <c r="A1234" i="6"/>
  <c r="A1235" i="6"/>
  <c r="A1236" i="6"/>
  <c r="A1237" i="6"/>
  <c r="A1240" i="6"/>
  <c r="A1242" i="6"/>
  <c r="A1241" i="6"/>
  <c r="A1243" i="6"/>
  <c r="A1246" i="6"/>
  <c r="A1244" i="6"/>
  <c r="A1245" i="6"/>
  <c r="A1247" i="6"/>
  <c r="A1248" i="6"/>
  <c r="A1251" i="6"/>
  <c r="A1249" i="6"/>
  <c r="A1250" i="6"/>
  <c r="A1256" i="6"/>
  <c r="A1257" i="6"/>
  <c r="A1258" i="6"/>
  <c r="A1253" i="6"/>
  <c r="A1254" i="6"/>
  <c r="A1255" i="6"/>
  <c r="A1252" i="6"/>
  <c r="A1259" i="6"/>
  <c r="A1260" i="6"/>
  <c r="A1261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P688" i="6" l="1"/>
  <c r="Q688" i="6" s="1"/>
  <c r="A688" i="6"/>
  <c r="P687" i="6"/>
  <c r="Q687" i="6" s="1"/>
  <c r="I687" i="6"/>
  <c r="A687" i="6"/>
  <c r="P685" i="6"/>
  <c r="Q685" i="6" s="1"/>
  <c r="I685" i="6"/>
  <c r="A685" i="6"/>
  <c r="P686" i="6"/>
  <c r="Q686" i="6" s="1"/>
  <c r="I686" i="6"/>
  <c r="A686" i="6"/>
  <c r="P668" i="6"/>
  <c r="Q668" i="6" s="1"/>
  <c r="I668" i="6"/>
  <c r="A668" i="6"/>
  <c r="P667" i="6"/>
  <c r="Q667" i="6" s="1"/>
  <c r="I667" i="6"/>
  <c r="A667" i="6"/>
  <c r="P666" i="6"/>
  <c r="Q666" i="6" s="1"/>
  <c r="I666" i="6"/>
  <c r="A666" i="6"/>
  <c r="P665" i="6"/>
  <c r="Q665" i="6" s="1"/>
  <c r="I665" i="6"/>
  <c r="A665" i="6"/>
  <c r="P338" i="6"/>
  <c r="Q338" i="6" s="1"/>
  <c r="I338" i="6"/>
  <c r="A338" i="6"/>
  <c r="P325" i="6"/>
  <c r="Q325" i="6" s="1"/>
  <c r="I325" i="6"/>
  <c r="A325" i="6"/>
  <c r="P326" i="6"/>
  <c r="Q326" i="6" s="1"/>
  <c r="I326" i="6"/>
  <c r="A326" i="6"/>
  <c r="P327" i="6"/>
  <c r="Q327" i="6" s="1"/>
  <c r="I327" i="6"/>
  <c r="A327" i="6"/>
  <c r="P321" i="6"/>
  <c r="Q321" i="6" s="1"/>
  <c r="I321" i="6"/>
  <c r="A321" i="6"/>
  <c r="P211" i="6"/>
  <c r="Q211" i="6" s="1"/>
  <c r="I211" i="6"/>
  <c r="A211" i="6"/>
  <c r="P205" i="6"/>
  <c r="Q205" i="6" s="1"/>
  <c r="I205" i="6"/>
  <c r="A205" i="6"/>
  <c r="P742" i="6"/>
  <c r="Q742" i="6" s="1"/>
  <c r="I742" i="6"/>
  <c r="A742" i="6"/>
  <c r="P726" i="6"/>
  <c r="Q726" i="6" s="1"/>
  <c r="I726" i="6"/>
  <c r="A726" i="6"/>
  <c r="P725" i="6"/>
  <c r="Q725" i="6" s="1"/>
  <c r="I725" i="6"/>
  <c r="A725" i="6"/>
  <c r="P724" i="6"/>
  <c r="Q724" i="6" s="1"/>
  <c r="I724" i="6"/>
  <c r="A724" i="6"/>
  <c r="P497" i="6"/>
  <c r="Q497" i="6" s="1"/>
  <c r="I497" i="6"/>
  <c r="A497" i="6"/>
  <c r="P480" i="6"/>
  <c r="Q480" i="6" s="1"/>
  <c r="I480" i="6"/>
  <c r="A480" i="6"/>
  <c r="P423" i="6"/>
  <c r="Q423" i="6" s="1"/>
  <c r="I423" i="6"/>
  <c r="A423" i="6"/>
  <c r="P399" i="6"/>
  <c r="Q399" i="6" s="1"/>
  <c r="I399" i="6"/>
  <c r="A399" i="6"/>
  <c r="P387" i="6"/>
  <c r="Q387" i="6" s="1"/>
  <c r="I387" i="6"/>
  <c r="A387" i="6"/>
  <c r="P358" i="6"/>
  <c r="Q358" i="6" s="1"/>
  <c r="I358" i="6"/>
  <c r="A358" i="6"/>
  <c r="P823" i="6"/>
  <c r="Q823" i="6" s="1"/>
  <c r="I823" i="6"/>
  <c r="A823" i="6"/>
  <c r="P799" i="6"/>
  <c r="Q799" i="6" s="1"/>
  <c r="I799" i="6"/>
  <c r="A799" i="6"/>
  <c r="P789" i="6"/>
  <c r="Q789" i="6" s="1"/>
  <c r="I789" i="6"/>
  <c r="A789" i="6"/>
  <c r="P787" i="6"/>
  <c r="Q787" i="6" s="1"/>
  <c r="I787" i="6"/>
  <c r="A787" i="6"/>
  <c r="P786" i="6"/>
  <c r="Q786" i="6" s="1"/>
  <c r="I786" i="6"/>
  <c r="A786" i="6"/>
  <c r="P785" i="6"/>
  <c r="Q785" i="6" s="1"/>
  <c r="I785" i="6"/>
  <c r="A785" i="6"/>
  <c r="P784" i="6"/>
  <c r="Q784" i="6" s="1"/>
  <c r="I784" i="6"/>
  <c r="A784" i="6"/>
  <c r="P624" i="6"/>
  <c r="Q624" i="6" s="1"/>
  <c r="I624" i="6"/>
  <c r="A624" i="6"/>
  <c r="P445" i="6"/>
  <c r="Q445" i="6" s="1"/>
  <c r="I445" i="6"/>
  <c r="A445" i="6"/>
  <c r="P456" i="6"/>
  <c r="Q456" i="6" s="1"/>
  <c r="I456" i="6"/>
  <c r="A456" i="6"/>
  <c r="P451" i="6"/>
  <c r="Q451" i="6" s="1"/>
  <c r="I451" i="6"/>
  <c r="A451" i="6"/>
  <c r="P452" i="6"/>
  <c r="Q452" i="6" s="1"/>
  <c r="I452" i="6"/>
  <c r="A452" i="6"/>
  <c r="P450" i="6"/>
  <c r="Q450" i="6" s="1"/>
  <c r="I450" i="6"/>
  <c r="A450" i="6"/>
  <c r="P449" i="6"/>
  <c r="Q449" i="6" s="1"/>
  <c r="I449" i="6"/>
  <c r="A449" i="6"/>
  <c r="P448" i="6"/>
  <c r="Q448" i="6" s="1"/>
  <c r="I448" i="6"/>
  <c r="A448" i="6"/>
  <c r="P455" i="6"/>
  <c r="Q455" i="6" s="1"/>
  <c r="I455" i="6"/>
  <c r="A455" i="6"/>
  <c r="P447" i="6"/>
  <c r="Q447" i="6" s="1"/>
  <c r="I447" i="6"/>
  <c r="A447" i="6"/>
  <c r="P454" i="6"/>
  <c r="Q454" i="6" s="1"/>
  <c r="I454" i="6"/>
  <c r="A454" i="6"/>
  <c r="P446" i="6"/>
  <c r="Q446" i="6" s="1"/>
  <c r="I446" i="6"/>
  <c r="A446" i="6"/>
  <c r="P401" i="6"/>
  <c r="Q401" i="6" s="1"/>
  <c r="I401" i="6"/>
  <c r="A401" i="6"/>
  <c r="P386" i="6"/>
  <c r="Q386" i="6" s="1"/>
  <c r="I386" i="6"/>
  <c r="A386" i="6"/>
  <c r="P372" i="6"/>
  <c r="Q372" i="6" s="1"/>
  <c r="I372" i="6"/>
  <c r="A372" i="6"/>
  <c r="P385" i="6"/>
  <c r="Q385" i="6" s="1"/>
  <c r="I385" i="6"/>
  <c r="A385" i="6"/>
  <c r="P384" i="6"/>
  <c r="Q384" i="6" s="1"/>
  <c r="I384" i="6"/>
  <c r="A384" i="6"/>
  <c r="P368" i="6"/>
  <c r="Q368" i="6" s="1"/>
  <c r="I368" i="6"/>
  <c r="A368" i="6"/>
  <c r="P383" i="6"/>
  <c r="Q383" i="6" s="1"/>
  <c r="I383" i="6"/>
  <c r="A383" i="6"/>
  <c r="P367" i="6"/>
  <c r="Q367" i="6" s="1"/>
  <c r="I367" i="6"/>
  <c r="A367" i="6"/>
  <c r="P382" i="6"/>
  <c r="Q382" i="6" s="1"/>
  <c r="I382" i="6"/>
  <c r="A382" i="6"/>
  <c r="P360" i="6"/>
  <c r="Q360" i="6" s="1"/>
  <c r="I360" i="6"/>
  <c r="A360" i="6"/>
  <c r="P371" i="6"/>
  <c r="Q371" i="6" s="1"/>
  <c r="I371" i="6"/>
  <c r="A371" i="6"/>
  <c r="P381" i="6"/>
  <c r="Q381" i="6" s="1"/>
  <c r="I381" i="6"/>
  <c r="A381" i="6"/>
  <c r="P380" i="6"/>
  <c r="Q380" i="6" s="1"/>
  <c r="I380" i="6"/>
  <c r="A380" i="6"/>
  <c r="P379" i="6"/>
  <c r="Q379" i="6" s="1"/>
  <c r="I379" i="6"/>
  <c r="A379" i="6"/>
  <c r="P370" i="6"/>
  <c r="Q370" i="6" s="1"/>
  <c r="I370" i="6"/>
  <c r="A370" i="6"/>
  <c r="P378" i="6"/>
  <c r="Q378" i="6" s="1"/>
  <c r="I378" i="6"/>
  <c r="A378" i="6"/>
  <c r="P377" i="6"/>
  <c r="Q377" i="6" s="1"/>
  <c r="I377" i="6"/>
  <c r="A377" i="6"/>
  <c r="P364" i="6"/>
  <c r="Q364" i="6" s="1"/>
  <c r="I364" i="6"/>
  <c r="A364" i="6"/>
  <c r="P363" i="6"/>
  <c r="Q363" i="6" s="1"/>
  <c r="I363" i="6"/>
  <c r="A363" i="6"/>
  <c r="P376" i="6"/>
  <c r="Q376" i="6" s="1"/>
  <c r="I376" i="6"/>
  <c r="A376" i="6"/>
  <c r="P362" i="6"/>
  <c r="Q362" i="6" s="1"/>
  <c r="I362" i="6"/>
  <c r="A362" i="6"/>
  <c r="P366" i="6"/>
  <c r="Q366" i="6" s="1"/>
  <c r="I366" i="6"/>
  <c r="A366" i="6"/>
  <c r="P361" i="6"/>
  <c r="Q361" i="6" s="1"/>
  <c r="I361" i="6"/>
  <c r="A361" i="6"/>
  <c r="P375" i="6"/>
  <c r="Q375" i="6" s="1"/>
  <c r="I375" i="6"/>
  <c r="A375" i="6"/>
  <c r="P374" i="6"/>
  <c r="Q374" i="6" s="1"/>
  <c r="I374" i="6"/>
  <c r="A374" i="6"/>
  <c r="P365" i="6"/>
  <c r="Q365" i="6" s="1"/>
  <c r="I365" i="6"/>
  <c r="A365" i="6"/>
  <c r="P373" i="6"/>
  <c r="Q373" i="6" s="1"/>
  <c r="I373" i="6"/>
  <c r="A373" i="6"/>
  <c r="P369" i="6"/>
  <c r="Q369" i="6" s="1"/>
  <c r="I369" i="6"/>
  <c r="A369" i="6"/>
  <c r="P359" i="6"/>
  <c r="Q359" i="6" s="1"/>
  <c r="I359" i="6"/>
  <c r="A359" i="6"/>
  <c r="P453" i="6"/>
  <c r="Q453" i="6" s="1"/>
  <c r="I453" i="6"/>
  <c r="A453" i="6"/>
  <c r="P695" i="6"/>
  <c r="Q695" i="6" s="1"/>
  <c r="I695" i="6"/>
  <c r="A695" i="6"/>
  <c r="P694" i="6"/>
  <c r="Q694" i="6" s="1"/>
  <c r="I694" i="6"/>
  <c r="A694" i="6"/>
  <c r="P669" i="6"/>
  <c r="Q669" i="6" s="1"/>
  <c r="I669" i="6"/>
  <c r="A669" i="6"/>
  <c r="P635" i="6"/>
  <c r="Q635" i="6" s="1"/>
  <c r="I635" i="6"/>
  <c r="A635" i="6"/>
  <c r="P634" i="6"/>
  <c r="Q634" i="6" s="1"/>
  <c r="I634" i="6"/>
  <c r="A634" i="6"/>
  <c r="P627" i="6"/>
  <c r="Q627" i="6" s="1"/>
  <c r="I627" i="6"/>
  <c r="A627" i="6"/>
  <c r="P626" i="6"/>
  <c r="Q626" i="6" s="1"/>
  <c r="I626" i="6"/>
  <c r="A626" i="6"/>
  <c r="P473" i="6"/>
  <c r="Q473" i="6" s="1"/>
  <c r="I473" i="6"/>
  <c r="A473" i="6"/>
  <c r="P472" i="6"/>
  <c r="Q472" i="6" s="1"/>
  <c r="I472" i="6"/>
  <c r="A472" i="6"/>
  <c r="P474" i="6"/>
  <c r="Q474" i="6" s="1"/>
  <c r="I474" i="6"/>
  <c r="A474" i="6"/>
  <c r="P471" i="6"/>
  <c r="Q471" i="6" s="1"/>
  <c r="I471" i="6"/>
  <c r="A471" i="6"/>
  <c r="P427" i="6"/>
  <c r="Q427" i="6" s="1"/>
  <c r="I427" i="6"/>
  <c r="A427" i="6"/>
  <c r="P428" i="6"/>
  <c r="Q428" i="6" s="1"/>
  <c r="I428" i="6"/>
  <c r="A428" i="6"/>
  <c r="P290" i="6"/>
  <c r="Q290" i="6" s="1"/>
  <c r="I290" i="6"/>
  <c r="A290" i="6"/>
  <c r="P289" i="6"/>
  <c r="Q289" i="6" s="1"/>
  <c r="I289" i="6"/>
  <c r="A289" i="6"/>
  <c r="P288" i="6"/>
  <c r="Q288" i="6" s="1"/>
  <c r="I288" i="6"/>
  <c r="A288" i="6"/>
  <c r="P291" i="6"/>
  <c r="Q291" i="6" s="1"/>
  <c r="I291" i="6"/>
  <c r="A291" i="6"/>
  <c r="P651" i="6"/>
  <c r="Q651" i="6" s="1"/>
  <c r="I651" i="6"/>
  <c r="A651" i="6"/>
  <c r="P653" i="6"/>
  <c r="Q653" i="6" s="1"/>
  <c r="I653" i="6"/>
  <c r="A653" i="6"/>
  <c r="P652" i="6"/>
  <c r="Q652" i="6" s="1"/>
  <c r="I652" i="6"/>
  <c r="A652" i="6"/>
  <c r="P617" i="6"/>
  <c r="Q617" i="6" s="1"/>
  <c r="I617" i="6"/>
  <c r="A617" i="6"/>
  <c r="P616" i="6"/>
  <c r="Q616" i="6" s="1"/>
  <c r="I616" i="6"/>
  <c r="A616" i="6"/>
  <c r="P618" i="6"/>
  <c r="Q618" i="6" s="1"/>
  <c r="I618" i="6"/>
  <c r="A618" i="6"/>
  <c r="P549" i="6"/>
  <c r="Q549" i="6" s="1"/>
  <c r="I549" i="6"/>
  <c r="A549" i="6"/>
  <c r="P355" i="6"/>
  <c r="Q355" i="6" s="1"/>
  <c r="I355" i="6"/>
  <c r="A355" i="6"/>
  <c r="P320" i="6"/>
  <c r="Q320" i="6" s="1"/>
  <c r="I320" i="6"/>
  <c r="A320" i="6"/>
  <c r="P741" i="6"/>
  <c r="Q741" i="6" s="1"/>
  <c r="I741" i="6"/>
  <c r="A741" i="6"/>
  <c r="P720" i="6"/>
  <c r="Q720" i="6" s="1"/>
  <c r="I720" i="6"/>
  <c r="A720" i="6"/>
  <c r="P696" i="6"/>
  <c r="Q696" i="6" s="1"/>
  <c r="I696" i="6"/>
  <c r="A696" i="6"/>
  <c r="P670" i="6"/>
  <c r="Q670" i="6" s="1"/>
  <c r="I670" i="6"/>
  <c r="A670" i="6"/>
  <c r="P220" i="6"/>
  <c r="Q220" i="6" s="1"/>
  <c r="I220" i="6"/>
  <c r="A220" i="6"/>
  <c r="P180" i="6"/>
  <c r="Q180" i="6" s="1"/>
  <c r="I180" i="6"/>
  <c r="A180" i="6"/>
  <c r="P155" i="6"/>
  <c r="Q155" i="6" s="1"/>
  <c r="I155" i="6"/>
  <c r="A155" i="6"/>
  <c r="P150" i="6"/>
  <c r="Q150" i="6" s="1"/>
  <c r="I150" i="6"/>
  <c r="A150" i="6"/>
  <c r="P131" i="6"/>
  <c r="Q131" i="6" s="1"/>
  <c r="I131" i="6"/>
  <c r="A131" i="6"/>
  <c r="P514" i="6"/>
  <c r="Q514" i="6" s="1"/>
  <c r="I514" i="6"/>
  <c r="A514" i="6"/>
  <c r="P513" i="6"/>
  <c r="Q513" i="6" s="1"/>
  <c r="I513" i="6"/>
  <c r="A513" i="6"/>
  <c r="P496" i="6"/>
  <c r="Q496" i="6" s="1"/>
  <c r="I496" i="6"/>
  <c r="A496" i="6"/>
  <c r="P444" i="6"/>
  <c r="Q444" i="6" s="1"/>
  <c r="I444" i="6"/>
  <c r="A444" i="6"/>
  <c r="P443" i="6"/>
  <c r="Q443" i="6" s="1"/>
  <c r="I443" i="6"/>
  <c r="A443" i="6"/>
  <c r="P442" i="6"/>
  <c r="Q442" i="6" s="1"/>
  <c r="I442" i="6"/>
  <c r="A442" i="6"/>
  <c r="P693" i="6"/>
  <c r="Q693" i="6" s="1"/>
  <c r="I693" i="6"/>
  <c r="A693" i="6"/>
  <c r="P692" i="6"/>
  <c r="Q692" i="6" s="1"/>
  <c r="I692" i="6"/>
  <c r="A692" i="6"/>
  <c r="P603" i="6"/>
  <c r="Q603" i="6" s="1"/>
  <c r="I603" i="6"/>
  <c r="A603" i="6"/>
  <c r="P605" i="6"/>
  <c r="Q605" i="6" s="1"/>
  <c r="I605" i="6"/>
  <c r="A605" i="6"/>
  <c r="P612" i="6"/>
  <c r="Q612" i="6" s="1"/>
  <c r="I612" i="6"/>
  <c r="A612" i="6"/>
  <c r="P611" i="6"/>
  <c r="Q611" i="6" s="1"/>
  <c r="I611" i="6"/>
  <c r="A611" i="6"/>
  <c r="P610" i="6"/>
  <c r="Q610" i="6" s="1"/>
  <c r="I610" i="6"/>
  <c r="A610" i="6"/>
  <c r="P609" i="6"/>
  <c r="Q609" i="6" s="1"/>
  <c r="I609" i="6"/>
  <c r="A609" i="6"/>
  <c r="P608" i="6"/>
  <c r="Q608" i="6" s="1"/>
  <c r="I608" i="6"/>
  <c r="A608" i="6"/>
  <c r="P607" i="6"/>
  <c r="Q607" i="6" s="1"/>
  <c r="I607" i="6"/>
  <c r="A607" i="6"/>
  <c r="P606" i="6"/>
  <c r="Q606" i="6" s="1"/>
  <c r="I606" i="6"/>
  <c r="A606" i="6"/>
  <c r="P604" i="6"/>
  <c r="Q604" i="6" s="1"/>
  <c r="I604" i="6"/>
  <c r="A604" i="6"/>
  <c r="P525" i="6"/>
  <c r="Q525" i="6" s="1"/>
  <c r="I525" i="6"/>
  <c r="A525" i="6"/>
  <c r="P524" i="6"/>
  <c r="Q524" i="6" s="1"/>
  <c r="I524" i="6"/>
  <c r="A524" i="6"/>
  <c r="P523" i="6"/>
  <c r="Q523" i="6" s="1"/>
  <c r="I523" i="6"/>
  <c r="A523" i="6"/>
  <c r="P516" i="6"/>
  <c r="Q516" i="6" s="1"/>
  <c r="I516" i="6"/>
  <c r="A516" i="6"/>
  <c r="P512" i="6"/>
  <c r="Q512" i="6" s="1"/>
  <c r="I512" i="6"/>
  <c r="A512" i="6"/>
  <c r="P493" i="6"/>
  <c r="Q493" i="6" s="1"/>
  <c r="I493" i="6"/>
  <c r="A493" i="6"/>
  <c r="P495" i="6"/>
  <c r="Q495" i="6" s="1"/>
  <c r="I495" i="6"/>
  <c r="A495" i="6"/>
  <c r="P494" i="6"/>
  <c r="Q494" i="6" s="1"/>
  <c r="I494" i="6"/>
  <c r="A494" i="6"/>
  <c r="P491" i="6"/>
  <c r="Q491" i="6" s="1"/>
  <c r="I491" i="6"/>
  <c r="A491" i="6"/>
  <c r="P490" i="6"/>
  <c r="Q490" i="6" s="1"/>
  <c r="I490" i="6"/>
  <c r="A490" i="6"/>
  <c r="P489" i="6"/>
  <c r="Q489" i="6" s="1"/>
  <c r="I489" i="6"/>
  <c r="A489" i="6"/>
  <c r="P488" i="6"/>
  <c r="Q488" i="6" s="1"/>
  <c r="I488" i="6"/>
  <c r="A488" i="6"/>
  <c r="P485" i="6"/>
  <c r="Q485" i="6" s="1"/>
  <c r="I485" i="6"/>
  <c r="A485" i="6"/>
  <c r="P486" i="6"/>
  <c r="Q486" i="6" s="1"/>
  <c r="I486" i="6"/>
  <c r="A486" i="6"/>
  <c r="P476" i="6"/>
  <c r="Q476" i="6" s="1"/>
  <c r="I476" i="6"/>
  <c r="A476" i="6"/>
  <c r="P478" i="6"/>
  <c r="Q478" i="6" s="1"/>
  <c r="I478" i="6"/>
  <c r="A478" i="6"/>
  <c r="P477" i="6"/>
  <c r="Q477" i="6" s="1"/>
  <c r="I477" i="6"/>
  <c r="A477" i="6"/>
  <c r="P475" i="6"/>
  <c r="Q475" i="6" s="1"/>
  <c r="I475" i="6"/>
  <c r="A475" i="6"/>
  <c r="P479" i="6"/>
  <c r="Q479" i="6" s="1"/>
  <c r="I479" i="6"/>
  <c r="A479" i="6"/>
  <c r="P441" i="6"/>
  <c r="Q441" i="6" s="1"/>
  <c r="I441" i="6"/>
  <c r="A441" i="6"/>
  <c r="P440" i="6"/>
  <c r="Q440" i="6" s="1"/>
  <c r="I440" i="6"/>
  <c r="A440" i="6"/>
  <c r="P424" i="6"/>
  <c r="Q424" i="6" s="1"/>
  <c r="I424" i="6"/>
  <c r="A424" i="6"/>
  <c r="P411" i="6"/>
  <c r="Q411" i="6" s="1"/>
  <c r="I411" i="6"/>
  <c r="A411" i="6"/>
  <c r="P412" i="6"/>
  <c r="Q412" i="6" s="1"/>
  <c r="I412" i="6"/>
  <c r="A412" i="6"/>
  <c r="P413" i="6"/>
  <c r="Q413" i="6" s="1"/>
  <c r="I413" i="6"/>
  <c r="A413" i="6"/>
  <c r="P749" i="6"/>
  <c r="Q749" i="6" s="1"/>
  <c r="M749" i="6"/>
  <c r="I749" i="6"/>
  <c r="A749" i="6"/>
  <c r="P163" i="6"/>
  <c r="Q163" i="6" s="1"/>
  <c r="I163" i="6"/>
  <c r="A163" i="6"/>
  <c r="P122" i="6"/>
  <c r="Q122" i="6" s="1"/>
  <c r="I122" i="6"/>
  <c r="A122" i="6"/>
  <c r="P429" i="6"/>
  <c r="Q429" i="6" s="1"/>
  <c r="I429" i="6"/>
  <c r="A429" i="6"/>
  <c r="P430" i="6"/>
  <c r="Q430" i="6" s="1"/>
  <c r="I430" i="6"/>
  <c r="A430" i="6"/>
  <c r="P708" i="6"/>
  <c r="Q708" i="6" s="1"/>
  <c r="I708" i="6"/>
  <c r="A708" i="6"/>
  <c r="P517" i="6"/>
  <c r="Q517" i="6" s="1"/>
  <c r="I517" i="6"/>
  <c r="A517" i="6"/>
  <c r="P739" i="6"/>
  <c r="Q739" i="6" s="1"/>
  <c r="I739" i="6"/>
  <c r="A739" i="6"/>
  <c r="P710" i="6"/>
  <c r="Q710" i="6" s="1"/>
  <c r="I710" i="6"/>
  <c r="A710" i="6"/>
  <c r="P707" i="6"/>
  <c r="Q707" i="6" s="1"/>
  <c r="I707" i="6"/>
  <c r="A707" i="6"/>
  <c r="P691" i="6"/>
  <c r="Q691" i="6" s="1"/>
  <c r="I691" i="6"/>
  <c r="A691" i="6"/>
  <c r="P622" i="6"/>
  <c r="Q622" i="6" s="1"/>
  <c r="I622" i="6"/>
  <c r="A622" i="6"/>
  <c r="P621" i="6"/>
  <c r="Q621" i="6" s="1"/>
  <c r="I621" i="6"/>
  <c r="A621" i="6"/>
  <c r="P543" i="6"/>
  <c r="Q543" i="6" s="1"/>
  <c r="I543" i="6"/>
  <c r="A543" i="6"/>
  <c r="P542" i="6"/>
  <c r="Q542" i="6" s="1"/>
  <c r="I542" i="6"/>
  <c r="A542" i="6"/>
  <c r="P197" i="6"/>
  <c r="Q197" i="6" s="1"/>
  <c r="I197" i="6"/>
  <c r="A197" i="6"/>
  <c r="P147" i="6"/>
  <c r="Q147" i="6" s="1"/>
  <c r="I147" i="6"/>
  <c r="A147" i="6"/>
  <c r="P722" i="6"/>
  <c r="Q722" i="6" s="1"/>
  <c r="I722" i="6"/>
  <c r="A722" i="6"/>
  <c r="P721" i="6"/>
  <c r="Q721" i="6" s="1"/>
  <c r="I721" i="6"/>
  <c r="A721" i="6"/>
  <c r="P723" i="6"/>
  <c r="Q723" i="6" s="1"/>
  <c r="I723" i="6"/>
  <c r="A723" i="6"/>
  <c r="P588" i="6"/>
  <c r="Q588" i="6" s="1"/>
  <c r="I588" i="6"/>
  <c r="A588" i="6"/>
  <c r="P586" i="6"/>
  <c r="Q586" i="6" s="1"/>
  <c r="I586" i="6"/>
  <c r="A586" i="6"/>
  <c r="P585" i="6"/>
  <c r="Q585" i="6" s="1"/>
  <c r="I585" i="6"/>
  <c r="A585" i="6"/>
  <c r="P587" i="6"/>
  <c r="Q587" i="6" s="1"/>
  <c r="I587" i="6"/>
  <c r="A587" i="6"/>
  <c r="P584" i="6"/>
  <c r="Q584" i="6" s="1"/>
  <c r="I584" i="6"/>
  <c r="A584" i="6"/>
  <c r="P583" i="6"/>
  <c r="Q583" i="6" s="1"/>
  <c r="I583" i="6"/>
  <c r="A583" i="6"/>
  <c r="P121" i="6"/>
  <c r="Q121" i="6" s="1"/>
  <c r="I121" i="6"/>
  <c r="A121" i="6"/>
  <c r="P217" i="6"/>
  <c r="Q217" i="6" s="1"/>
  <c r="I217" i="6"/>
  <c r="A217" i="6"/>
  <c r="P192" i="6"/>
  <c r="Q192" i="6" s="1"/>
  <c r="I192" i="6"/>
  <c r="A192" i="6"/>
  <c r="P182" i="6"/>
  <c r="Q182" i="6" s="1"/>
  <c r="I182" i="6"/>
  <c r="A182" i="6"/>
  <c r="P179" i="6"/>
  <c r="Q179" i="6" s="1"/>
  <c r="I179" i="6"/>
  <c r="A179" i="6"/>
  <c r="P176" i="6"/>
  <c r="Q176" i="6" s="1"/>
  <c r="I176" i="6"/>
  <c r="A176" i="6"/>
  <c r="P128" i="6"/>
  <c r="Q128" i="6" s="1"/>
  <c r="I128" i="6"/>
  <c r="A128" i="6"/>
  <c r="P113" i="6"/>
  <c r="Q113" i="6" s="1"/>
  <c r="I113" i="6"/>
  <c r="A113" i="6"/>
  <c r="P83" i="6"/>
  <c r="Q83" i="6" s="1"/>
  <c r="I83" i="6"/>
  <c r="A83" i="6"/>
  <c r="P37" i="6"/>
  <c r="Q37" i="6" s="1"/>
  <c r="I37" i="6"/>
  <c r="A37" i="6"/>
  <c r="P31" i="6"/>
  <c r="Q31" i="6" s="1"/>
  <c r="I31" i="6"/>
  <c r="A31" i="6"/>
  <c r="P774" i="6"/>
  <c r="Q774" i="6" s="1"/>
  <c r="I774" i="6"/>
  <c r="A774" i="6"/>
  <c r="P773" i="6"/>
  <c r="Q773" i="6" s="1"/>
  <c r="I773" i="6"/>
  <c r="A773" i="6"/>
  <c r="P772" i="6"/>
  <c r="Q772" i="6" s="1"/>
  <c r="I772" i="6"/>
  <c r="A772" i="6"/>
  <c r="P771" i="6"/>
  <c r="Q771" i="6" s="1"/>
  <c r="I771" i="6"/>
  <c r="A771" i="6"/>
  <c r="P770" i="6"/>
  <c r="Q770" i="6" s="1"/>
  <c r="I770" i="6"/>
  <c r="A770" i="6"/>
  <c r="P769" i="6"/>
  <c r="Q769" i="6" s="1"/>
  <c r="I769" i="6"/>
  <c r="A769" i="6"/>
  <c r="P768" i="6"/>
  <c r="Q768" i="6" s="1"/>
  <c r="I768" i="6"/>
  <c r="A768" i="6"/>
  <c r="P767" i="6"/>
  <c r="Q767" i="6" s="1"/>
  <c r="I767" i="6"/>
  <c r="A767" i="6"/>
  <c r="P134" i="6"/>
  <c r="Q134" i="6" s="1"/>
  <c r="I134" i="6"/>
  <c r="A134" i="6"/>
  <c r="P142" i="6"/>
  <c r="Q142" i="6" s="1"/>
  <c r="I142" i="6"/>
  <c r="A142" i="6"/>
  <c r="P133" i="6"/>
  <c r="Q133" i="6" s="1"/>
  <c r="I133" i="6"/>
  <c r="A133" i="6"/>
  <c r="P141" i="6"/>
  <c r="Q141" i="6" s="1"/>
  <c r="I141" i="6"/>
  <c r="A141" i="6"/>
  <c r="P132" i="6"/>
  <c r="Q132" i="6" s="1"/>
  <c r="I132" i="6"/>
  <c r="A132" i="6"/>
  <c r="P140" i="6"/>
  <c r="Q140" i="6" s="1"/>
  <c r="I140" i="6"/>
  <c r="A140" i="6"/>
  <c r="P143" i="6"/>
  <c r="Q143" i="6" s="1"/>
  <c r="I143" i="6"/>
  <c r="A143" i="6"/>
  <c r="P139" i="6"/>
  <c r="Q139" i="6" s="1"/>
  <c r="I139" i="6"/>
  <c r="A139" i="6"/>
  <c r="P138" i="6"/>
  <c r="Q138" i="6" s="1"/>
  <c r="I138" i="6"/>
  <c r="A138" i="6"/>
  <c r="P137" i="6"/>
  <c r="Q137" i="6" s="1"/>
  <c r="I137" i="6"/>
  <c r="A137" i="6"/>
  <c r="P136" i="6"/>
  <c r="Q136" i="6" s="1"/>
  <c r="I136" i="6"/>
  <c r="A136" i="6"/>
  <c r="P135" i="6"/>
  <c r="Q135" i="6" s="1"/>
  <c r="I135" i="6"/>
  <c r="A135" i="6"/>
  <c r="P70" i="6"/>
  <c r="Q70" i="6" s="1"/>
  <c r="I70" i="6"/>
  <c r="A70" i="6"/>
  <c r="P69" i="6"/>
  <c r="Q69" i="6" s="1"/>
  <c r="I69" i="6"/>
  <c r="A69" i="6"/>
  <c r="P50" i="6"/>
  <c r="Q50" i="6" s="1"/>
  <c r="I50" i="6"/>
  <c r="A50" i="6"/>
  <c r="P68" i="6"/>
  <c r="Q68" i="6" s="1"/>
  <c r="I68" i="6"/>
  <c r="A68" i="6"/>
  <c r="P82" i="6"/>
  <c r="Q82" i="6" s="1"/>
  <c r="I82" i="6"/>
  <c r="A82" i="6"/>
  <c r="P81" i="6"/>
  <c r="Q81" i="6" s="1"/>
  <c r="I81" i="6"/>
  <c r="A81" i="6"/>
  <c r="P51" i="6"/>
  <c r="Q51" i="6" s="1"/>
  <c r="I51" i="6"/>
  <c r="A51" i="6"/>
  <c r="P80" i="6"/>
  <c r="Q80" i="6" s="1"/>
  <c r="I80" i="6"/>
  <c r="A80" i="6"/>
  <c r="P67" i="6"/>
  <c r="Q67" i="6" s="1"/>
  <c r="I67" i="6"/>
  <c r="A67" i="6"/>
  <c r="P79" i="6"/>
  <c r="Q79" i="6" s="1"/>
  <c r="I79" i="6"/>
  <c r="A79" i="6"/>
  <c r="P78" i="6"/>
  <c r="Q78" i="6" s="1"/>
  <c r="I78" i="6"/>
  <c r="A78" i="6"/>
  <c r="P77" i="6"/>
  <c r="Q77" i="6" s="1"/>
  <c r="I77" i="6"/>
  <c r="A77" i="6"/>
  <c r="P66" i="6"/>
  <c r="Q66" i="6" s="1"/>
  <c r="I66" i="6"/>
  <c r="A66" i="6"/>
  <c r="P76" i="6"/>
  <c r="Q76" i="6" s="1"/>
  <c r="I76" i="6"/>
  <c r="A76" i="6"/>
  <c r="P49" i="6"/>
  <c r="Q49" i="6" s="1"/>
  <c r="I49" i="6"/>
  <c r="A49" i="6"/>
  <c r="P48" i="6"/>
  <c r="Q48" i="6" s="1"/>
  <c r="I48" i="6"/>
  <c r="A48" i="6"/>
  <c r="P47" i="6"/>
  <c r="Q47" i="6" s="1"/>
  <c r="I47" i="6"/>
  <c r="A47" i="6"/>
  <c r="P46" i="6"/>
  <c r="Q46" i="6" s="1"/>
  <c r="I46" i="6"/>
  <c r="A46" i="6"/>
  <c r="P52" i="6"/>
  <c r="Q52" i="6" s="1"/>
  <c r="I52" i="6"/>
  <c r="A52" i="6"/>
  <c r="P45" i="6"/>
  <c r="Q45" i="6" s="1"/>
  <c r="I45" i="6"/>
  <c r="A45" i="6"/>
  <c r="P65" i="6"/>
  <c r="Q65" i="6" s="1"/>
  <c r="I65" i="6"/>
  <c r="A65" i="6"/>
  <c r="P64" i="6"/>
  <c r="Q64" i="6" s="1"/>
  <c r="I64" i="6"/>
  <c r="A64" i="6"/>
  <c r="P75" i="6"/>
  <c r="Q75" i="6" s="1"/>
  <c r="I75" i="6"/>
  <c r="A75" i="6"/>
  <c r="P63" i="6"/>
  <c r="Q63" i="6" s="1"/>
  <c r="I63" i="6"/>
  <c r="A63" i="6"/>
  <c r="P74" i="6"/>
  <c r="Q74" i="6" s="1"/>
  <c r="I74" i="6"/>
  <c r="A74" i="6"/>
  <c r="P73" i="6"/>
  <c r="Q73" i="6" s="1"/>
  <c r="I73" i="6"/>
  <c r="A73" i="6"/>
  <c r="P44" i="6"/>
  <c r="Q44" i="6" s="1"/>
  <c r="I44" i="6"/>
  <c r="A44" i="6"/>
  <c r="P43" i="6"/>
  <c r="Q43" i="6" s="1"/>
  <c r="I43" i="6"/>
  <c r="A43" i="6"/>
  <c r="P42" i="6"/>
  <c r="Q42" i="6" s="1"/>
  <c r="I42" i="6"/>
  <c r="A42" i="6"/>
  <c r="P41" i="6"/>
  <c r="Q41" i="6" s="1"/>
  <c r="I41" i="6"/>
  <c r="A41" i="6"/>
  <c r="P40" i="6"/>
  <c r="Q40" i="6" s="1"/>
  <c r="I40" i="6"/>
  <c r="A40" i="6"/>
  <c r="P62" i="6"/>
  <c r="Q62" i="6" s="1"/>
  <c r="I62" i="6"/>
  <c r="A62" i="6"/>
  <c r="P72" i="6"/>
  <c r="Q72" i="6" s="1"/>
  <c r="I72" i="6"/>
  <c r="A72" i="6"/>
  <c r="P61" i="6"/>
  <c r="Q61" i="6" s="1"/>
  <c r="I61" i="6"/>
  <c r="A61" i="6"/>
  <c r="P60" i="6"/>
  <c r="Q60" i="6" s="1"/>
  <c r="I60" i="6"/>
  <c r="A60" i="6"/>
  <c r="P59" i="6"/>
  <c r="Q59" i="6" s="1"/>
  <c r="I59" i="6"/>
  <c r="A59" i="6"/>
  <c r="P58" i="6"/>
  <c r="Q58" i="6" s="1"/>
  <c r="I58" i="6"/>
  <c r="A58" i="6"/>
  <c r="P57" i="6"/>
  <c r="Q57" i="6" s="1"/>
  <c r="I57" i="6"/>
  <c r="A57" i="6"/>
  <c r="P56" i="6"/>
  <c r="Q56" i="6" s="1"/>
  <c r="I56" i="6"/>
  <c r="A56" i="6"/>
  <c r="P71" i="6"/>
  <c r="Q71" i="6" s="1"/>
  <c r="I71" i="6"/>
  <c r="A71" i="6"/>
  <c r="P39" i="6"/>
  <c r="Q39" i="6" s="1"/>
  <c r="I39" i="6"/>
  <c r="A39" i="6"/>
  <c r="P55" i="6"/>
  <c r="Q55" i="6" s="1"/>
  <c r="I55" i="6"/>
  <c r="A55" i="6"/>
  <c r="P54" i="6"/>
  <c r="Q54" i="6" s="1"/>
  <c r="I54" i="6"/>
  <c r="A54" i="6"/>
  <c r="P53" i="6"/>
  <c r="Q53" i="6" s="1"/>
  <c r="I53" i="6"/>
  <c r="A53" i="6"/>
  <c r="P13" i="6"/>
  <c r="Q13" i="6" s="1"/>
  <c r="I13" i="6"/>
  <c r="A13" i="6"/>
  <c r="P11" i="6"/>
  <c r="Q11" i="6" s="1"/>
  <c r="I11" i="6"/>
  <c r="A11" i="6"/>
  <c r="P10" i="6"/>
  <c r="Q10" i="6" s="1"/>
  <c r="I10" i="6"/>
  <c r="A10" i="6"/>
  <c r="P9" i="6"/>
  <c r="Q9" i="6" s="1"/>
  <c r="I9" i="6"/>
  <c r="A9" i="6"/>
  <c r="P8" i="6"/>
  <c r="Q8" i="6" s="1"/>
  <c r="I8" i="6"/>
  <c r="A8" i="6"/>
  <c r="P7" i="6"/>
  <c r="Q7" i="6" s="1"/>
  <c r="I7" i="6"/>
  <c r="A7" i="6"/>
  <c r="P6" i="6"/>
  <c r="Q6" i="6" s="1"/>
  <c r="I6" i="6"/>
  <c r="A6" i="6"/>
  <c r="P5" i="6"/>
  <c r="Q5" i="6" s="1"/>
  <c r="I5" i="6"/>
  <c r="A5" i="6"/>
  <c r="P4" i="6"/>
  <c r="Q4" i="6" s="1"/>
  <c r="I4" i="6"/>
  <c r="A4" i="6"/>
  <c r="P3" i="6"/>
  <c r="Q3" i="6" s="1"/>
  <c r="I3" i="6"/>
  <c r="A3" i="6"/>
  <c r="P12" i="6"/>
  <c r="Q12" i="6" s="1"/>
  <c r="I12" i="6"/>
  <c r="A12" i="6"/>
  <c r="P815" i="6"/>
  <c r="Q815" i="6" s="1"/>
  <c r="I815" i="6"/>
  <c r="A815" i="6"/>
  <c r="P740" i="6"/>
  <c r="Q740" i="6" s="1"/>
  <c r="I740" i="6"/>
  <c r="A740" i="6"/>
  <c r="M680" i="6"/>
  <c r="P680" i="6" s="1"/>
  <c r="Q680" i="6" s="1"/>
  <c r="I680" i="6"/>
  <c r="A680" i="6"/>
  <c r="P671" i="6"/>
  <c r="Q671" i="6" s="1"/>
  <c r="I671" i="6"/>
  <c r="A671" i="6"/>
  <c r="P639" i="6"/>
  <c r="Q639" i="6" s="1"/>
  <c r="I639" i="6"/>
  <c r="A639" i="6"/>
  <c r="P638" i="6"/>
  <c r="Q638" i="6" s="1"/>
  <c r="I638" i="6"/>
  <c r="A638" i="6"/>
  <c r="P633" i="6"/>
  <c r="Q633" i="6" s="1"/>
  <c r="I633" i="6"/>
  <c r="A633" i="6"/>
  <c r="P632" i="6"/>
  <c r="Q632" i="6" s="1"/>
  <c r="I632" i="6"/>
  <c r="A632" i="6"/>
  <c r="P630" i="6"/>
  <c r="Q630" i="6" s="1"/>
  <c r="I630" i="6"/>
  <c r="A630" i="6"/>
  <c r="P631" i="6"/>
  <c r="Q631" i="6" s="1"/>
  <c r="I631" i="6"/>
  <c r="A631" i="6"/>
  <c r="P628" i="6"/>
  <c r="Q628" i="6" s="1"/>
  <c r="I628" i="6"/>
  <c r="A628" i="6"/>
  <c r="P619" i="6"/>
  <c r="Q619" i="6" s="1"/>
  <c r="I619" i="6"/>
  <c r="A619" i="6"/>
  <c r="P602" i="6"/>
  <c r="Q602" i="6" s="1"/>
  <c r="I602" i="6"/>
  <c r="A602" i="6"/>
  <c r="P601" i="6"/>
  <c r="Q601" i="6" s="1"/>
  <c r="I601" i="6"/>
  <c r="A601" i="6"/>
  <c r="P598" i="6"/>
  <c r="Q598" i="6" s="1"/>
  <c r="I598" i="6"/>
  <c r="A598" i="6"/>
  <c r="P750" i="6"/>
  <c r="Q750" i="6" s="1"/>
  <c r="I750" i="6"/>
  <c r="A750" i="6"/>
  <c r="P748" i="6"/>
  <c r="Q748" i="6" s="1"/>
  <c r="I748" i="6"/>
  <c r="A748" i="6"/>
  <c r="P747" i="6"/>
  <c r="Q747" i="6" s="1"/>
  <c r="I747" i="6"/>
  <c r="A747" i="6"/>
  <c r="P699" i="6"/>
  <c r="Q699" i="6" s="1"/>
  <c r="I699" i="6"/>
  <c r="A699" i="6"/>
  <c r="P698" i="6"/>
  <c r="Q698" i="6" s="1"/>
  <c r="I698" i="6"/>
  <c r="A698" i="6"/>
  <c r="P697" i="6"/>
  <c r="Q697" i="6" s="1"/>
  <c r="I697" i="6"/>
  <c r="A697" i="6"/>
  <c r="P690" i="6"/>
  <c r="Q690" i="6" s="1"/>
  <c r="I690" i="6"/>
  <c r="A690" i="6"/>
  <c r="P689" i="6"/>
  <c r="Q689" i="6" s="1"/>
  <c r="I689" i="6"/>
  <c r="A689" i="6"/>
  <c r="P682" i="6"/>
  <c r="Q682" i="6" s="1"/>
  <c r="I682" i="6"/>
  <c r="A682" i="6"/>
  <c r="P681" i="6"/>
  <c r="Q681" i="6" s="1"/>
  <c r="I681" i="6"/>
  <c r="A681" i="6"/>
  <c r="P760" i="6"/>
  <c r="Q760" i="6" s="1"/>
  <c r="I760" i="6"/>
  <c r="A760" i="6"/>
  <c r="P759" i="6"/>
  <c r="Q759" i="6" s="1"/>
  <c r="I759" i="6"/>
  <c r="A759" i="6"/>
  <c r="P758" i="6"/>
  <c r="Q758" i="6" s="1"/>
  <c r="I758" i="6"/>
  <c r="A758" i="6"/>
  <c r="P757" i="6"/>
  <c r="Q757" i="6" s="1"/>
  <c r="I757" i="6"/>
  <c r="A757" i="6"/>
  <c r="P659" i="6"/>
  <c r="Q659" i="6" s="1"/>
  <c r="I659" i="6"/>
  <c r="A659" i="6"/>
  <c r="P661" i="6"/>
  <c r="Q661" i="6" s="1"/>
  <c r="I661" i="6"/>
  <c r="A661" i="6"/>
  <c r="P660" i="6"/>
  <c r="Q660" i="6" s="1"/>
  <c r="I660" i="6"/>
  <c r="A660" i="6"/>
  <c r="P650" i="6"/>
  <c r="Q650" i="6" s="1"/>
  <c r="I650" i="6"/>
  <c r="A650" i="6"/>
  <c r="P645" i="6"/>
  <c r="Q645" i="6" s="1"/>
  <c r="I645" i="6"/>
  <c r="A645" i="6"/>
  <c r="P644" i="6"/>
  <c r="Q644" i="6" s="1"/>
  <c r="I644" i="6"/>
  <c r="A644" i="6"/>
  <c r="P643" i="6"/>
  <c r="Q643" i="6" s="1"/>
  <c r="I643" i="6"/>
  <c r="A643" i="6"/>
  <c r="P636" i="6"/>
  <c r="Q636" i="6" s="1"/>
  <c r="I636" i="6"/>
  <c r="A636" i="6"/>
  <c r="P620" i="6"/>
  <c r="Q620" i="6" s="1"/>
  <c r="I620" i="6"/>
  <c r="A620" i="6"/>
  <c r="P581" i="6"/>
  <c r="Q581" i="6" s="1"/>
  <c r="I581" i="6"/>
  <c r="A581" i="6"/>
  <c r="P580" i="6"/>
  <c r="Q580" i="6" s="1"/>
  <c r="I580" i="6"/>
  <c r="A580" i="6"/>
  <c r="P579" i="6"/>
  <c r="Q579" i="6" s="1"/>
  <c r="I579" i="6"/>
  <c r="A579" i="6"/>
  <c r="P582" i="6"/>
  <c r="Q582" i="6" s="1"/>
  <c r="I582" i="6"/>
  <c r="A582" i="6"/>
  <c r="P559" i="6"/>
  <c r="Q559" i="6" s="1"/>
  <c r="I559" i="6"/>
  <c r="A559" i="6"/>
  <c r="P558" i="6"/>
  <c r="Q558" i="6" s="1"/>
  <c r="I558" i="6"/>
  <c r="A558" i="6"/>
  <c r="P560" i="6"/>
  <c r="Q560" i="6" s="1"/>
  <c r="I560" i="6"/>
  <c r="A560" i="6"/>
  <c r="P296" i="6"/>
  <c r="Q296" i="6" s="1"/>
  <c r="I296" i="6"/>
  <c r="A296" i="6"/>
  <c r="P297" i="6"/>
  <c r="Q297" i="6" s="1"/>
  <c r="I297" i="6"/>
  <c r="A297" i="6"/>
  <c r="P314" i="6"/>
  <c r="Q314" i="6" s="1"/>
  <c r="I314" i="6"/>
  <c r="A314" i="6"/>
  <c r="P313" i="6"/>
  <c r="Q313" i="6" s="1"/>
  <c r="I313" i="6"/>
  <c r="A313" i="6"/>
  <c r="P312" i="6"/>
  <c r="Q312" i="6" s="1"/>
  <c r="I312" i="6"/>
  <c r="A312" i="6"/>
  <c r="P311" i="6"/>
  <c r="Q311" i="6" s="1"/>
  <c r="I311" i="6"/>
  <c r="A311" i="6"/>
  <c r="P310" i="6"/>
  <c r="Q310" i="6" s="1"/>
  <c r="I310" i="6"/>
  <c r="A310" i="6"/>
  <c r="P294" i="6"/>
  <c r="Q294" i="6" s="1"/>
  <c r="I294" i="6"/>
  <c r="A294" i="6"/>
  <c r="P293" i="6"/>
  <c r="Q293" i="6" s="1"/>
  <c r="I293" i="6"/>
  <c r="A293" i="6"/>
  <c r="P292" i="6"/>
  <c r="Q292" i="6" s="1"/>
  <c r="I292" i="6"/>
  <c r="A292" i="6"/>
  <c r="P282" i="6"/>
  <c r="Q282" i="6" s="1"/>
  <c r="I282" i="6"/>
  <c r="A282" i="6"/>
  <c r="P281" i="6"/>
  <c r="Q281" i="6" s="1"/>
  <c r="I281" i="6"/>
  <c r="A281" i="6"/>
  <c r="P426" i="6"/>
  <c r="Q426" i="6" s="1"/>
  <c r="I426" i="6"/>
  <c r="A426" i="6"/>
  <c r="P425" i="6"/>
  <c r="Q425" i="6" s="1"/>
  <c r="I425" i="6"/>
  <c r="A425" i="6"/>
  <c r="P817" i="6"/>
  <c r="Q817" i="6" s="1"/>
  <c r="I817" i="6"/>
  <c r="A817" i="6"/>
  <c r="P816" i="6"/>
  <c r="Q816" i="6" s="1"/>
  <c r="I816" i="6"/>
  <c r="A816" i="6"/>
  <c r="P658" i="6"/>
  <c r="Q658" i="6" s="1"/>
  <c r="I658" i="6"/>
  <c r="A658" i="6"/>
  <c r="P657" i="6"/>
  <c r="Q657" i="6" s="1"/>
  <c r="I657" i="6"/>
  <c r="A657" i="6"/>
  <c r="P235" i="6"/>
  <c r="Q235" i="6" s="1"/>
  <c r="I235" i="6"/>
  <c r="A235" i="6"/>
  <c r="P766" i="6"/>
  <c r="Q766" i="6" s="1"/>
  <c r="I766" i="6"/>
  <c r="A766" i="6"/>
  <c r="P765" i="6"/>
  <c r="Q765" i="6" s="1"/>
  <c r="I765" i="6"/>
  <c r="A765" i="6"/>
  <c r="P764" i="6"/>
  <c r="Q764" i="6" s="1"/>
  <c r="I764" i="6"/>
  <c r="A764" i="6"/>
  <c r="P763" i="6"/>
  <c r="Q763" i="6" s="1"/>
  <c r="I763" i="6"/>
  <c r="A763" i="6"/>
  <c r="P396" i="6"/>
  <c r="Q396" i="6" s="1"/>
  <c r="I396" i="6"/>
  <c r="A396" i="6"/>
  <c r="P395" i="6"/>
  <c r="Q395" i="6" s="1"/>
  <c r="I395" i="6"/>
  <c r="A395" i="6"/>
  <c r="P392" i="6"/>
  <c r="Q392" i="6" s="1"/>
  <c r="I392" i="6"/>
  <c r="A392" i="6"/>
  <c r="P394" i="6"/>
  <c r="Q394" i="6" s="1"/>
  <c r="I394" i="6"/>
  <c r="A394" i="6"/>
  <c r="P393" i="6"/>
  <c r="Q393" i="6" s="1"/>
  <c r="I393" i="6"/>
  <c r="A393" i="6"/>
  <c r="P149" i="6"/>
  <c r="Q149" i="6" s="1"/>
  <c r="I149" i="6"/>
  <c r="A149" i="6"/>
  <c r="P130" i="6"/>
  <c r="Q130" i="6" s="1"/>
  <c r="I130" i="6"/>
  <c r="A130" i="6"/>
  <c r="P127" i="6"/>
  <c r="Q127" i="6" s="1"/>
  <c r="I127" i="6"/>
  <c r="A127" i="6"/>
  <c r="P107" i="6"/>
  <c r="Q107" i="6" s="1"/>
  <c r="I107" i="6"/>
  <c r="A107" i="6"/>
  <c r="P106" i="6"/>
  <c r="Q106" i="6" s="1"/>
  <c r="I106" i="6"/>
  <c r="A106" i="6"/>
  <c r="P105" i="6"/>
  <c r="Q105" i="6" s="1"/>
  <c r="I105" i="6"/>
  <c r="A105" i="6"/>
  <c r="P104" i="6"/>
  <c r="Q104" i="6" s="1"/>
  <c r="I104" i="6"/>
  <c r="A104" i="6"/>
  <c r="P101" i="6"/>
  <c r="Q101" i="6" s="1"/>
  <c r="I101" i="6"/>
  <c r="A101" i="6"/>
  <c r="P755" i="6"/>
  <c r="Q755" i="6" s="1"/>
  <c r="I755" i="6"/>
  <c r="A755" i="6"/>
  <c r="P731" i="6"/>
  <c r="Q731" i="6" s="1"/>
  <c r="I731" i="6"/>
  <c r="A731" i="6"/>
  <c r="P730" i="6"/>
  <c r="Q730" i="6" s="1"/>
  <c r="I730" i="6"/>
  <c r="A730" i="6"/>
  <c r="P709" i="6"/>
  <c r="Q709" i="6" s="1"/>
  <c r="I709" i="6"/>
  <c r="A709" i="6"/>
  <c r="P701" i="6"/>
  <c r="Q701" i="6" s="1"/>
  <c r="I701" i="6"/>
  <c r="A701" i="6"/>
  <c r="P700" i="6"/>
  <c r="Q700" i="6" s="1"/>
  <c r="I700" i="6"/>
  <c r="A700" i="6"/>
  <c r="P683" i="6"/>
  <c r="Q683" i="6" s="1"/>
  <c r="I683" i="6"/>
  <c r="A683" i="6"/>
  <c r="P649" i="6"/>
  <c r="Q649" i="6" s="1"/>
  <c r="I649" i="6"/>
  <c r="A649" i="6"/>
  <c r="P648" i="6"/>
  <c r="Q648" i="6" s="1"/>
  <c r="I648" i="6"/>
  <c r="A648" i="6"/>
  <c r="P637" i="6"/>
  <c r="Q637" i="6" s="1"/>
  <c r="I637" i="6"/>
  <c r="A637" i="6"/>
  <c r="P613" i="6"/>
  <c r="Q613" i="6" s="1"/>
  <c r="I613" i="6"/>
  <c r="A613" i="6"/>
  <c r="P600" i="6"/>
  <c r="Q600" i="6" s="1"/>
  <c r="I600" i="6"/>
  <c r="A600" i="6"/>
  <c r="P599" i="6"/>
  <c r="Q599" i="6" s="1"/>
  <c r="I599" i="6"/>
  <c r="A599" i="6"/>
  <c r="P593" i="6"/>
  <c r="Q593" i="6" s="1"/>
  <c r="I593" i="6"/>
  <c r="A593" i="6"/>
  <c r="P592" i="6"/>
  <c r="Q592" i="6" s="1"/>
  <c r="I592" i="6"/>
  <c r="A592" i="6"/>
  <c r="P590" i="6"/>
  <c r="Q590" i="6" s="1"/>
  <c r="I590" i="6"/>
  <c r="A590" i="6"/>
  <c r="P561" i="6"/>
  <c r="Q561" i="6" s="1"/>
  <c r="I561" i="6"/>
  <c r="A561" i="6"/>
  <c r="P547" i="6"/>
  <c r="Q547" i="6" s="1"/>
  <c r="I547" i="6"/>
  <c r="A547" i="6"/>
  <c r="P532" i="6"/>
  <c r="Q532" i="6" s="1"/>
  <c r="I532" i="6"/>
  <c r="A532" i="6"/>
  <c r="P519" i="6"/>
  <c r="Q519" i="6" s="1"/>
  <c r="I519" i="6"/>
  <c r="A519" i="6"/>
  <c r="P518" i="6"/>
  <c r="Q518" i="6" s="1"/>
  <c r="I518" i="6"/>
  <c r="A518" i="6"/>
  <c r="P515" i="6"/>
  <c r="Q515" i="6" s="1"/>
  <c r="I515" i="6"/>
  <c r="A515" i="6"/>
  <c r="P511" i="6"/>
  <c r="Q511" i="6" s="1"/>
  <c r="I511" i="6"/>
  <c r="A511" i="6"/>
  <c r="P498" i="6"/>
  <c r="Q498" i="6" s="1"/>
  <c r="I498" i="6"/>
  <c r="A498" i="6"/>
  <c r="P470" i="6"/>
  <c r="Q470" i="6" s="1"/>
  <c r="I470" i="6"/>
  <c r="A470" i="6"/>
  <c r="P458" i="6"/>
  <c r="Q458" i="6" s="1"/>
  <c r="I458" i="6"/>
  <c r="A458" i="6"/>
  <c r="P457" i="6"/>
  <c r="Q457" i="6" s="1"/>
  <c r="I457" i="6"/>
  <c r="A457" i="6"/>
  <c r="P414" i="6"/>
  <c r="Q414" i="6" s="1"/>
  <c r="I414" i="6"/>
  <c r="A414" i="6"/>
  <c r="P398" i="6"/>
  <c r="Q398" i="6" s="1"/>
  <c r="I398" i="6"/>
  <c r="A398" i="6"/>
  <c r="P390" i="6"/>
  <c r="Q390" i="6" s="1"/>
  <c r="I390" i="6"/>
  <c r="A390" i="6"/>
  <c r="P389" i="6"/>
  <c r="Q389" i="6" s="1"/>
  <c r="I389" i="6"/>
  <c r="A389" i="6"/>
  <c r="P388" i="6"/>
  <c r="Q388" i="6" s="1"/>
  <c r="I388" i="6"/>
  <c r="A388" i="6"/>
  <c r="P354" i="6"/>
  <c r="Q354" i="6" s="1"/>
  <c r="I354" i="6"/>
  <c r="A354" i="6"/>
  <c r="P352" i="6"/>
  <c r="Q352" i="6" s="1"/>
  <c r="I352" i="6"/>
  <c r="A352" i="6"/>
  <c r="P342" i="6"/>
  <c r="Q342" i="6" s="1"/>
  <c r="I342" i="6"/>
  <c r="A342" i="6"/>
  <c r="P341" i="6"/>
  <c r="Q341" i="6" s="1"/>
  <c r="I341" i="6"/>
  <c r="A341" i="6"/>
  <c r="P339" i="6"/>
  <c r="Q339" i="6" s="1"/>
  <c r="I339" i="6"/>
  <c r="A339" i="6"/>
  <c r="P337" i="6"/>
  <c r="Q337" i="6" s="1"/>
  <c r="I337" i="6"/>
  <c r="A337" i="6"/>
  <c r="P336" i="6"/>
  <c r="Q336" i="6" s="1"/>
  <c r="I336" i="6"/>
  <c r="A336" i="6"/>
  <c r="P335" i="6"/>
  <c r="Q335" i="6" s="1"/>
  <c r="I335" i="6"/>
  <c r="A335" i="6"/>
  <c r="P333" i="6"/>
  <c r="Q333" i="6" s="1"/>
  <c r="I333" i="6"/>
  <c r="A333" i="6"/>
  <c r="P332" i="6"/>
  <c r="Q332" i="6" s="1"/>
  <c r="I332" i="6"/>
  <c r="A332" i="6"/>
  <c r="P331" i="6"/>
  <c r="Q331" i="6" s="1"/>
  <c r="I331" i="6"/>
  <c r="A331" i="6"/>
  <c r="P329" i="6"/>
  <c r="Q329" i="6" s="1"/>
  <c r="I329" i="6"/>
  <c r="A329" i="6"/>
  <c r="P328" i="6"/>
  <c r="Q328" i="6" s="1"/>
  <c r="I328" i="6"/>
  <c r="A328" i="6"/>
  <c r="P324" i="6"/>
  <c r="Q324" i="6" s="1"/>
  <c r="I324" i="6"/>
  <c r="A324" i="6"/>
  <c r="P323" i="6"/>
  <c r="Q323" i="6" s="1"/>
  <c r="I323" i="6"/>
  <c r="A323" i="6"/>
  <c r="P316" i="6"/>
  <c r="Q316" i="6" s="1"/>
  <c r="I316" i="6"/>
  <c r="A316" i="6"/>
  <c r="P317" i="6"/>
  <c r="Q317" i="6" s="1"/>
  <c r="I317" i="6"/>
  <c r="A317" i="6"/>
  <c r="P315" i="6"/>
  <c r="Q315" i="6" s="1"/>
  <c r="I315" i="6"/>
  <c r="A315" i="6"/>
  <c r="P298" i="6"/>
  <c r="Q298" i="6" s="1"/>
  <c r="I298" i="6"/>
  <c r="A298" i="6"/>
  <c r="P285" i="6"/>
  <c r="Q285" i="6" s="1"/>
  <c r="I285" i="6"/>
  <c r="A285" i="6"/>
  <c r="P286" i="6"/>
  <c r="Q286" i="6" s="1"/>
  <c r="I286" i="6"/>
  <c r="A286" i="6"/>
  <c r="P284" i="6"/>
  <c r="Q284" i="6" s="1"/>
  <c r="I284" i="6"/>
  <c r="A284" i="6"/>
  <c r="P280" i="6"/>
  <c r="Q280" i="6" s="1"/>
  <c r="I280" i="6"/>
  <c r="A280" i="6"/>
  <c r="P279" i="6"/>
  <c r="Q279" i="6" s="1"/>
  <c r="I279" i="6"/>
  <c r="A279" i="6"/>
  <c r="P270" i="6"/>
  <c r="Q270" i="6" s="1"/>
  <c r="I270" i="6"/>
  <c r="A270" i="6"/>
  <c r="P266" i="6"/>
  <c r="Q266" i="6" s="1"/>
  <c r="I266" i="6"/>
  <c r="A266" i="6"/>
  <c r="P263" i="6"/>
  <c r="Q263" i="6" s="1"/>
  <c r="I263" i="6"/>
  <c r="A263" i="6"/>
  <c r="P261" i="6"/>
  <c r="Q261" i="6" s="1"/>
  <c r="I261" i="6"/>
  <c r="A261" i="6"/>
  <c r="P262" i="6"/>
  <c r="Q262" i="6" s="1"/>
  <c r="I262" i="6"/>
  <c r="A262" i="6"/>
  <c r="P256" i="6"/>
  <c r="Q256" i="6" s="1"/>
  <c r="I256" i="6"/>
  <c r="A256" i="6"/>
  <c r="P247" i="6"/>
  <c r="Q247" i="6" s="1"/>
  <c r="I247" i="6"/>
  <c r="A247" i="6"/>
  <c r="P244" i="6"/>
  <c r="Q244" i="6" s="1"/>
  <c r="I244" i="6"/>
  <c r="A244" i="6"/>
  <c r="P245" i="6"/>
  <c r="Q245" i="6" s="1"/>
  <c r="I245" i="6"/>
  <c r="A245" i="6"/>
  <c r="P756" i="6"/>
  <c r="Q756" i="6" s="1"/>
  <c r="I756" i="6"/>
  <c r="A756" i="6"/>
  <c r="P746" i="6"/>
  <c r="Q746" i="6" s="1"/>
  <c r="I746" i="6"/>
  <c r="A746" i="6"/>
  <c r="P745" i="6"/>
  <c r="Q745" i="6" s="1"/>
  <c r="I745" i="6"/>
  <c r="A745" i="6"/>
  <c r="P744" i="6"/>
  <c r="Q744" i="6" s="1"/>
  <c r="I744" i="6"/>
  <c r="A744" i="6"/>
  <c r="P743" i="6"/>
  <c r="Q743" i="6" s="1"/>
  <c r="I743" i="6"/>
  <c r="A743" i="6"/>
  <c r="P727" i="6"/>
  <c r="Q727" i="6" s="1"/>
  <c r="I727" i="6"/>
  <c r="A727" i="6"/>
  <c r="P715" i="6"/>
  <c r="Q715" i="6" s="1"/>
  <c r="I715" i="6"/>
  <c r="A715" i="6"/>
  <c r="P714" i="6"/>
  <c r="Q714" i="6" s="1"/>
  <c r="I714" i="6"/>
  <c r="A714" i="6"/>
  <c r="P713" i="6"/>
  <c r="Q713" i="6" s="1"/>
  <c r="I713" i="6"/>
  <c r="A713" i="6"/>
  <c r="P718" i="6"/>
  <c r="Q718" i="6" s="1"/>
  <c r="I718" i="6"/>
  <c r="A718" i="6"/>
  <c r="P712" i="6"/>
  <c r="Q712" i="6" s="1"/>
  <c r="I712" i="6"/>
  <c r="A712" i="6"/>
  <c r="P717" i="6"/>
  <c r="Q717" i="6" s="1"/>
  <c r="I717" i="6"/>
  <c r="A717" i="6"/>
  <c r="P711" i="6"/>
  <c r="Q711" i="6" s="1"/>
  <c r="I711" i="6"/>
  <c r="A711" i="6"/>
  <c r="P716" i="6"/>
  <c r="Q716" i="6" s="1"/>
  <c r="I716" i="6"/>
  <c r="A716" i="6"/>
  <c r="P719" i="6"/>
  <c r="Q719" i="6" s="1"/>
  <c r="I719" i="6"/>
  <c r="A719" i="6"/>
  <c r="P704" i="6"/>
  <c r="Q704" i="6" s="1"/>
  <c r="I704" i="6"/>
  <c r="A704" i="6"/>
  <c r="P702" i="6"/>
  <c r="Q702" i="6" s="1"/>
  <c r="I702" i="6"/>
  <c r="A702" i="6"/>
  <c r="P703" i="6"/>
  <c r="Q703" i="6" s="1"/>
  <c r="I703" i="6"/>
  <c r="A703" i="6"/>
  <c r="P706" i="6"/>
  <c r="Q706" i="6" s="1"/>
  <c r="I706" i="6"/>
  <c r="A706" i="6"/>
  <c r="P705" i="6"/>
  <c r="Q705" i="6" s="1"/>
  <c r="I705" i="6"/>
  <c r="A705" i="6"/>
  <c r="P672" i="6"/>
  <c r="Q672" i="6" s="1"/>
  <c r="I672" i="6"/>
  <c r="A672" i="6"/>
  <c r="P596" i="6"/>
  <c r="Q596" i="6" s="1"/>
  <c r="I596" i="6"/>
  <c r="A596" i="6"/>
  <c r="P595" i="6"/>
  <c r="Q595" i="6" s="1"/>
  <c r="I595" i="6"/>
  <c r="A595" i="6"/>
  <c r="P594" i="6"/>
  <c r="Q594" i="6" s="1"/>
  <c r="I594" i="6"/>
  <c r="A594" i="6"/>
  <c r="P571" i="6"/>
  <c r="Q571" i="6" s="1"/>
  <c r="I571" i="6"/>
  <c r="A571" i="6"/>
  <c r="P570" i="6"/>
  <c r="Q570" i="6" s="1"/>
  <c r="I570" i="6"/>
  <c r="A570" i="6"/>
  <c r="P569" i="6"/>
  <c r="Q569" i="6" s="1"/>
  <c r="I569" i="6"/>
  <c r="A569" i="6"/>
  <c r="P556" i="6"/>
  <c r="Q556" i="6" s="1"/>
  <c r="I556" i="6"/>
  <c r="A556" i="6"/>
  <c r="P557" i="6"/>
  <c r="Q557" i="6" s="1"/>
  <c r="I557" i="6"/>
  <c r="A557" i="6"/>
  <c r="P520" i="6"/>
  <c r="Q520" i="6" s="1"/>
  <c r="I520" i="6"/>
  <c r="A520" i="6"/>
  <c r="P540" i="6"/>
  <c r="Q540" i="6" s="1"/>
  <c r="I540" i="6"/>
  <c r="A540" i="6"/>
  <c r="P539" i="6"/>
  <c r="Q539" i="6" s="1"/>
  <c r="I539" i="6"/>
  <c r="A539" i="6"/>
  <c r="P538" i="6"/>
  <c r="Q538" i="6" s="1"/>
  <c r="I538" i="6"/>
  <c r="A538" i="6"/>
  <c r="P537" i="6"/>
  <c r="Q537" i="6" s="1"/>
  <c r="I537" i="6"/>
  <c r="A537" i="6"/>
  <c r="P287" i="6"/>
  <c r="Q287" i="6" s="1"/>
  <c r="I287" i="6"/>
  <c r="A287" i="6"/>
  <c r="P275" i="6"/>
  <c r="Q275" i="6" s="1"/>
  <c r="I275" i="6"/>
  <c r="A275" i="6"/>
  <c r="P353" i="6"/>
  <c r="Q353" i="6" s="1"/>
  <c r="I353" i="6"/>
  <c r="A353" i="6"/>
  <c r="P589" i="6"/>
  <c r="Q589" i="6" s="1"/>
  <c r="I589" i="6"/>
  <c r="A589" i="6"/>
  <c r="P550" i="6"/>
  <c r="Q550" i="6" s="1"/>
  <c r="I550" i="6"/>
  <c r="A550" i="6"/>
  <c r="P555" i="6"/>
  <c r="Q555" i="6" s="1"/>
  <c r="I555" i="6"/>
  <c r="A555" i="6"/>
  <c r="P551" i="6"/>
  <c r="Q551" i="6" s="1"/>
  <c r="I551" i="6"/>
  <c r="A551" i="6"/>
  <c r="P552" i="6"/>
  <c r="Q552" i="6" s="1"/>
  <c r="I552" i="6"/>
  <c r="A552" i="6"/>
  <c r="P554" i="6"/>
  <c r="Q554" i="6" s="1"/>
  <c r="I554" i="6"/>
  <c r="A554" i="6"/>
  <c r="P553" i="6"/>
  <c r="Q553" i="6" s="1"/>
  <c r="I553" i="6"/>
  <c r="A553" i="6"/>
  <c r="P791" i="6"/>
  <c r="Q791" i="6" s="1"/>
  <c r="I791" i="6"/>
  <c r="A791" i="6"/>
  <c r="P533" i="6"/>
  <c r="Q533" i="6" s="1"/>
  <c r="I533" i="6"/>
  <c r="A533" i="6"/>
  <c r="P527" i="6"/>
  <c r="Q527" i="6" s="1"/>
  <c r="I527" i="6"/>
  <c r="A527" i="6"/>
  <c r="P526" i="6"/>
  <c r="Q526" i="6" s="1"/>
  <c r="I526" i="6"/>
  <c r="A526" i="6"/>
  <c r="P531" i="6"/>
  <c r="Q531" i="6" s="1"/>
  <c r="I531" i="6"/>
  <c r="A531" i="6"/>
  <c r="P530" i="6"/>
  <c r="Q530" i="6" s="1"/>
  <c r="I530" i="6"/>
  <c r="A530" i="6"/>
  <c r="P529" i="6"/>
  <c r="Q529" i="6" s="1"/>
  <c r="I529" i="6"/>
  <c r="A529" i="6"/>
  <c r="P528" i="6"/>
  <c r="Q528" i="6" s="1"/>
  <c r="I528" i="6"/>
  <c r="A528" i="6"/>
  <c r="P662" i="6"/>
  <c r="Q662" i="6" s="1"/>
  <c r="I662" i="6"/>
  <c r="A662" i="6"/>
  <c r="P664" i="6"/>
  <c r="Q664" i="6" s="1"/>
  <c r="I664" i="6"/>
  <c r="A664" i="6"/>
  <c r="P663" i="6"/>
  <c r="Q663" i="6" s="1"/>
  <c r="I663" i="6"/>
  <c r="A663" i="6"/>
  <c r="P647" i="6"/>
  <c r="Q647" i="6" s="1"/>
  <c r="I647" i="6"/>
  <c r="A647" i="6"/>
  <c r="P591" i="6"/>
  <c r="Q591" i="6" s="1"/>
  <c r="I591" i="6"/>
  <c r="A591" i="6"/>
  <c r="P625" i="6"/>
  <c r="Q625" i="6" s="1"/>
  <c r="I625" i="6"/>
  <c r="A625" i="6"/>
  <c r="P623" i="6"/>
  <c r="Q623" i="6" s="1"/>
  <c r="I623" i="6"/>
  <c r="A623" i="6"/>
  <c r="P265" i="6"/>
  <c r="Q265" i="6" s="1"/>
  <c r="I265" i="6"/>
  <c r="A265" i="6"/>
  <c r="P239" i="6"/>
  <c r="Q239" i="6" s="1"/>
  <c r="I239" i="6"/>
  <c r="A239" i="6"/>
  <c r="P232" i="6"/>
  <c r="Q232" i="6" s="1"/>
  <c r="I232" i="6"/>
  <c r="A232" i="6"/>
  <c r="P230" i="6"/>
  <c r="Q230" i="6" s="1"/>
  <c r="I230" i="6"/>
  <c r="A230" i="6"/>
  <c r="P227" i="6"/>
  <c r="Q227" i="6" s="1"/>
  <c r="I227" i="6"/>
  <c r="A227" i="6"/>
  <c r="P568" i="6"/>
  <c r="Q568" i="6" s="1"/>
  <c r="I568" i="6"/>
  <c r="A568" i="6"/>
  <c r="P567" i="6"/>
  <c r="Q567" i="6" s="1"/>
  <c r="I567" i="6"/>
  <c r="A567" i="6"/>
  <c r="P783" i="6"/>
  <c r="Q783" i="6" s="1"/>
  <c r="I783" i="6"/>
  <c r="A783" i="6"/>
  <c r="P684" i="6"/>
  <c r="Q684" i="6" s="1"/>
  <c r="I684" i="6"/>
  <c r="A684" i="6"/>
  <c r="P656" i="6"/>
  <c r="Q656" i="6" s="1"/>
  <c r="I656" i="6"/>
  <c r="A656" i="6"/>
  <c r="P655" i="6"/>
  <c r="Q655" i="6" s="1"/>
  <c r="I655" i="6"/>
  <c r="A655" i="6"/>
  <c r="P654" i="6"/>
  <c r="Q654" i="6" s="1"/>
  <c r="I654" i="6"/>
  <c r="A654" i="6"/>
  <c r="P646" i="6"/>
  <c r="Q646" i="6" s="1"/>
  <c r="I646" i="6"/>
  <c r="A646" i="6"/>
  <c r="P641" i="6"/>
  <c r="Q641" i="6" s="1"/>
  <c r="I641" i="6"/>
  <c r="A641" i="6"/>
  <c r="P642" i="6"/>
  <c r="Q642" i="6" s="1"/>
  <c r="I642" i="6"/>
  <c r="A642" i="6"/>
  <c r="P436" i="6"/>
  <c r="Q436" i="6" s="1"/>
  <c r="I436" i="6"/>
  <c r="A436" i="6"/>
  <c r="P435" i="6"/>
  <c r="Q435" i="6" s="1"/>
  <c r="I435" i="6"/>
  <c r="A435" i="6"/>
  <c r="P434" i="6"/>
  <c r="Q434" i="6" s="1"/>
  <c r="I434" i="6"/>
  <c r="A434" i="6"/>
  <c r="P433" i="6"/>
  <c r="Q433" i="6" s="1"/>
  <c r="I433" i="6"/>
  <c r="A433" i="6"/>
  <c r="P432" i="6"/>
  <c r="Q432" i="6" s="1"/>
  <c r="I432" i="6"/>
  <c r="A432" i="6"/>
  <c r="P431" i="6"/>
  <c r="Q431" i="6" s="1"/>
  <c r="I431" i="6"/>
  <c r="A431" i="6"/>
  <c r="P437" i="6"/>
  <c r="Q437" i="6" s="1"/>
  <c r="I437" i="6"/>
  <c r="A437" i="6"/>
  <c r="P308" i="6"/>
  <c r="Q308" i="6" s="1"/>
  <c r="I308" i="6"/>
  <c r="A308" i="6"/>
  <c r="P307" i="6"/>
  <c r="Q307" i="6" s="1"/>
  <c r="I307" i="6"/>
  <c r="A307" i="6"/>
  <c r="P305" i="6"/>
  <c r="Q305" i="6" s="1"/>
  <c r="I305" i="6"/>
  <c r="A305" i="6"/>
  <c r="P304" i="6"/>
  <c r="Q304" i="6" s="1"/>
  <c r="I304" i="6"/>
  <c r="A304" i="6"/>
  <c r="P302" i="6"/>
  <c r="Q302" i="6" s="1"/>
  <c r="I302" i="6"/>
  <c r="A302" i="6"/>
  <c r="P301" i="6"/>
  <c r="Q301" i="6" s="1"/>
  <c r="I301" i="6"/>
  <c r="A301" i="6"/>
  <c r="P306" i="6"/>
  <c r="Q306" i="6" s="1"/>
  <c r="I306" i="6"/>
  <c r="A306" i="6"/>
  <c r="P303" i="6"/>
  <c r="Q303" i="6" s="1"/>
  <c r="I303" i="6"/>
  <c r="A303" i="6"/>
  <c r="P300" i="6"/>
  <c r="Q300" i="6" s="1"/>
  <c r="I300" i="6"/>
  <c r="A300" i="6"/>
  <c r="P299" i="6"/>
  <c r="Q299" i="6" s="1"/>
  <c r="I299" i="6"/>
  <c r="A299" i="6"/>
  <c r="P223" i="6"/>
  <c r="Q223" i="6" s="1"/>
  <c r="I223" i="6"/>
  <c r="A223" i="6"/>
  <c r="P218" i="6"/>
  <c r="Q218" i="6" s="1"/>
  <c r="I218" i="6"/>
  <c r="A218" i="6"/>
  <c r="P216" i="6"/>
  <c r="Q216" i="6" s="1"/>
  <c r="I216" i="6"/>
  <c r="A216" i="6"/>
  <c r="P215" i="6"/>
  <c r="Q215" i="6" s="1"/>
  <c r="I215" i="6"/>
  <c r="A215" i="6"/>
  <c r="P214" i="6"/>
  <c r="Q214" i="6" s="1"/>
  <c r="I214" i="6"/>
  <c r="A214" i="6"/>
  <c r="P210" i="6"/>
  <c r="Q210" i="6" s="1"/>
  <c r="I210" i="6"/>
  <c r="A210" i="6"/>
  <c r="P204" i="6"/>
  <c r="Q204" i="6" s="1"/>
  <c r="I204" i="6"/>
  <c r="A204" i="6"/>
  <c r="P203" i="6"/>
  <c r="Q203" i="6" s="1"/>
  <c r="I203" i="6"/>
  <c r="A203" i="6"/>
  <c r="P202" i="6"/>
  <c r="Q202" i="6" s="1"/>
  <c r="I202" i="6"/>
  <c r="A202" i="6"/>
  <c r="P199" i="6"/>
  <c r="Q199" i="6" s="1"/>
  <c r="I199" i="6"/>
  <c r="A199" i="6"/>
  <c r="P198" i="6"/>
  <c r="Q198" i="6" s="1"/>
  <c r="I198" i="6"/>
  <c r="A198" i="6"/>
  <c r="P734" i="6"/>
  <c r="Q734" i="6" s="1"/>
  <c r="I734" i="6"/>
  <c r="A734" i="6"/>
  <c r="P738" i="6"/>
  <c r="Q738" i="6" s="1"/>
  <c r="I738" i="6"/>
  <c r="A738" i="6"/>
  <c r="P737" i="6"/>
  <c r="Q737" i="6" s="1"/>
  <c r="I737" i="6"/>
  <c r="A737" i="6"/>
  <c r="P733" i="6"/>
  <c r="Q733" i="6" s="1"/>
  <c r="I733" i="6"/>
  <c r="A733" i="6"/>
  <c r="P732" i="6"/>
  <c r="Q732" i="6" s="1"/>
  <c r="I732" i="6"/>
  <c r="A732" i="6"/>
  <c r="P736" i="6"/>
  <c r="Q736" i="6" s="1"/>
  <c r="I736" i="6"/>
  <c r="A736" i="6"/>
  <c r="P735" i="6"/>
  <c r="Q735" i="6" s="1"/>
  <c r="I735" i="6"/>
  <c r="A735" i="6"/>
  <c r="P191" i="6"/>
  <c r="Q191" i="6" s="1"/>
  <c r="I191" i="6"/>
  <c r="A191" i="6"/>
  <c r="P177" i="6"/>
  <c r="Q177" i="6" s="1"/>
  <c r="I177" i="6"/>
  <c r="A177" i="6"/>
  <c r="P167" i="6"/>
  <c r="Q167" i="6" s="1"/>
  <c r="I167" i="6"/>
  <c r="A167" i="6"/>
  <c r="P162" i="6"/>
  <c r="Q162" i="6" s="1"/>
  <c r="I162" i="6"/>
  <c r="A162" i="6"/>
  <c r="P152" i="6"/>
  <c r="Q152" i="6" s="1"/>
  <c r="I152" i="6"/>
  <c r="A152" i="6"/>
  <c r="P151" i="6"/>
  <c r="Q151" i="6" s="1"/>
  <c r="I151" i="6"/>
  <c r="A151" i="6"/>
  <c r="P145" i="6"/>
  <c r="Q145" i="6" s="1"/>
  <c r="I145" i="6"/>
  <c r="A145" i="6"/>
  <c r="P129" i="6"/>
  <c r="Q129" i="6" s="1"/>
  <c r="I129" i="6"/>
  <c r="A129" i="6"/>
  <c r="P126" i="6"/>
  <c r="Q126" i="6" s="1"/>
  <c r="I126" i="6"/>
  <c r="A126" i="6"/>
  <c r="P103" i="6"/>
  <c r="Q103" i="6" s="1"/>
  <c r="I103" i="6"/>
  <c r="A103" i="6"/>
  <c r="P102" i="6"/>
  <c r="Q102" i="6" s="1"/>
  <c r="I102" i="6"/>
  <c r="A102" i="6"/>
  <c r="P729" i="6"/>
  <c r="Q729" i="6" s="1"/>
  <c r="I729" i="6"/>
  <c r="A729" i="6"/>
  <c r="P679" i="6"/>
  <c r="Q679" i="6" s="1"/>
  <c r="I679" i="6"/>
  <c r="A679" i="6"/>
  <c r="P674" i="6"/>
  <c r="Q674" i="6" s="1"/>
  <c r="I674" i="6"/>
  <c r="A674" i="6"/>
  <c r="P678" i="6"/>
  <c r="Q678" i="6" s="1"/>
  <c r="I678" i="6"/>
  <c r="A678" i="6"/>
  <c r="P676" i="6"/>
  <c r="Q676" i="6" s="1"/>
  <c r="I676" i="6"/>
  <c r="A676" i="6"/>
  <c r="P675" i="6"/>
  <c r="Q675" i="6" s="1"/>
  <c r="I675" i="6"/>
  <c r="A675" i="6"/>
  <c r="P673" i="6"/>
  <c r="Q673" i="6" s="1"/>
  <c r="I673" i="6"/>
  <c r="A673" i="6"/>
  <c r="P677" i="6"/>
  <c r="Q677" i="6" s="1"/>
  <c r="I677" i="6"/>
  <c r="A677" i="6"/>
  <c r="P640" i="6"/>
  <c r="Q640" i="6" s="1"/>
  <c r="I640" i="6"/>
  <c r="A640" i="6"/>
  <c r="P629" i="6"/>
  <c r="Q629" i="6" s="1"/>
  <c r="I629" i="6"/>
  <c r="A629" i="6"/>
  <c r="P615" i="6"/>
  <c r="Q615" i="6" s="1"/>
  <c r="I615" i="6"/>
  <c r="A615" i="6"/>
  <c r="P614" i="6"/>
  <c r="Q614" i="6" s="1"/>
  <c r="I614" i="6"/>
  <c r="A614" i="6"/>
  <c r="P597" i="6"/>
  <c r="Q597" i="6" s="1"/>
  <c r="I597" i="6"/>
  <c r="A597" i="6"/>
  <c r="P548" i="6"/>
  <c r="Q548" i="6" s="1"/>
  <c r="I548" i="6"/>
  <c r="A548" i="6"/>
  <c r="P545" i="6"/>
  <c r="Q545" i="6" s="1"/>
  <c r="I545" i="6"/>
  <c r="A545" i="6"/>
  <c r="P544" i="6"/>
  <c r="Q544" i="6" s="1"/>
  <c r="I544" i="6"/>
  <c r="A544" i="6"/>
  <c r="P522" i="6"/>
  <c r="Q522" i="6" s="1"/>
  <c r="I522" i="6"/>
  <c r="A522" i="6"/>
  <c r="P484" i="6"/>
  <c r="Q484" i="6" s="1"/>
  <c r="I484" i="6"/>
  <c r="A484" i="6"/>
  <c r="P483" i="6"/>
  <c r="Q483" i="6" s="1"/>
  <c r="I483" i="6"/>
  <c r="A483" i="6"/>
  <c r="P482" i="6"/>
  <c r="Q482" i="6" s="1"/>
  <c r="I482" i="6"/>
  <c r="A482" i="6"/>
  <c r="P481" i="6"/>
  <c r="Q481" i="6" s="1"/>
  <c r="I481" i="6"/>
  <c r="A481" i="6"/>
  <c r="P419" i="6"/>
  <c r="Q419" i="6" s="1"/>
  <c r="I419" i="6"/>
  <c r="A419" i="6"/>
  <c r="P418" i="6"/>
  <c r="Q418" i="6" s="1"/>
  <c r="I418" i="6"/>
  <c r="A418" i="6"/>
  <c r="P417" i="6"/>
  <c r="Q417" i="6" s="1"/>
  <c r="I417" i="6"/>
  <c r="A417" i="6"/>
  <c r="P416" i="6"/>
  <c r="Q416" i="6" s="1"/>
  <c r="I416" i="6"/>
  <c r="A416" i="6"/>
  <c r="P415" i="6"/>
  <c r="Q415" i="6" s="1"/>
  <c r="I415" i="6"/>
  <c r="A415" i="6"/>
  <c r="P357" i="6"/>
  <c r="Q357" i="6" s="1"/>
  <c r="I357" i="6"/>
  <c r="A357" i="6"/>
  <c r="P356" i="6"/>
  <c r="Q356" i="6" s="1"/>
  <c r="I356" i="6"/>
  <c r="A356" i="6"/>
  <c r="P340" i="6"/>
  <c r="Q340" i="6" s="1"/>
  <c r="I340" i="6"/>
  <c r="A340" i="6"/>
  <c r="P578" i="6"/>
  <c r="Q578" i="6" s="1"/>
  <c r="I578" i="6"/>
  <c r="A578" i="6"/>
  <c r="P577" i="6"/>
  <c r="Q577" i="6" s="1"/>
  <c r="I577" i="6"/>
  <c r="A577" i="6"/>
  <c r="P576" i="6"/>
  <c r="Q576" i="6" s="1"/>
  <c r="I576" i="6"/>
  <c r="A576" i="6"/>
  <c r="P575" i="6"/>
  <c r="Q575" i="6" s="1"/>
  <c r="I575" i="6"/>
  <c r="A575" i="6"/>
  <c r="P574" i="6"/>
  <c r="Q574" i="6" s="1"/>
  <c r="I574" i="6"/>
  <c r="A574" i="6"/>
  <c r="P573" i="6"/>
  <c r="Q573" i="6" s="1"/>
  <c r="I573" i="6"/>
  <c r="A573" i="6"/>
  <c r="P572" i="6"/>
  <c r="Q572" i="6" s="1"/>
  <c r="I572" i="6"/>
  <c r="A572" i="6"/>
  <c r="P820" i="6"/>
  <c r="Q820" i="6" s="1"/>
  <c r="I820" i="6"/>
  <c r="A820" i="6"/>
  <c r="P822" i="6"/>
  <c r="Q822" i="6" s="1"/>
  <c r="I822" i="6"/>
  <c r="A822" i="6"/>
  <c r="P819" i="6"/>
  <c r="Q819" i="6" s="1"/>
  <c r="I819" i="6"/>
  <c r="A819" i="6"/>
  <c r="P821" i="6"/>
  <c r="Q821" i="6" s="1"/>
  <c r="I821" i="6"/>
  <c r="A821" i="6"/>
  <c r="P818" i="6"/>
  <c r="Q818" i="6" s="1"/>
  <c r="I818" i="6"/>
  <c r="A818" i="6"/>
  <c r="P814" i="6"/>
  <c r="Q814" i="6" s="1"/>
  <c r="I814" i="6"/>
  <c r="A814" i="6"/>
  <c r="P813" i="6"/>
  <c r="Q813" i="6" s="1"/>
  <c r="I813" i="6"/>
  <c r="A813" i="6"/>
  <c r="P812" i="6"/>
  <c r="Q812" i="6" s="1"/>
  <c r="I812" i="6"/>
  <c r="A812" i="6"/>
  <c r="P811" i="6"/>
  <c r="Q811" i="6" s="1"/>
  <c r="I811" i="6"/>
  <c r="A811" i="6"/>
  <c r="P810" i="6"/>
  <c r="Q810" i="6" s="1"/>
  <c r="I810" i="6"/>
  <c r="A810" i="6"/>
  <c r="P809" i="6"/>
  <c r="Q809" i="6" s="1"/>
  <c r="I809" i="6"/>
  <c r="A809" i="6"/>
  <c r="P807" i="6"/>
  <c r="Q807" i="6" s="1"/>
  <c r="I807" i="6"/>
  <c r="A807" i="6"/>
  <c r="P808" i="6"/>
  <c r="Q808" i="6" s="1"/>
  <c r="I808" i="6"/>
  <c r="A808" i="6"/>
  <c r="P805" i="6"/>
  <c r="Q805" i="6" s="1"/>
  <c r="I805" i="6"/>
  <c r="A805" i="6"/>
  <c r="P806" i="6"/>
  <c r="Q806" i="6" s="1"/>
  <c r="I806" i="6"/>
  <c r="A806" i="6"/>
  <c r="P804" i="6"/>
  <c r="Q804" i="6" s="1"/>
  <c r="I804" i="6"/>
  <c r="A804" i="6"/>
  <c r="P803" i="6"/>
  <c r="Q803" i="6" s="1"/>
  <c r="I803" i="6"/>
  <c r="A803" i="6"/>
  <c r="P801" i="6"/>
  <c r="Q801" i="6" s="1"/>
  <c r="I801" i="6"/>
  <c r="A801" i="6"/>
  <c r="P802" i="6"/>
  <c r="Q802" i="6" s="1"/>
  <c r="I802" i="6"/>
  <c r="A802" i="6"/>
  <c r="P800" i="6"/>
  <c r="Q800" i="6" s="1"/>
  <c r="I800" i="6"/>
  <c r="A800" i="6"/>
  <c r="P798" i="6"/>
  <c r="Q798" i="6" s="1"/>
  <c r="I798" i="6"/>
  <c r="A798" i="6"/>
  <c r="P797" i="6"/>
  <c r="Q797" i="6" s="1"/>
  <c r="I797" i="6"/>
  <c r="A797" i="6"/>
  <c r="P796" i="6"/>
  <c r="Q796" i="6" s="1"/>
  <c r="I796" i="6"/>
  <c r="A796" i="6"/>
  <c r="P792" i="6"/>
  <c r="Q792" i="6" s="1"/>
  <c r="I792" i="6"/>
  <c r="A792" i="6"/>
  <c r="P795" i="6"/>
  <c r="Q795" i="6" s="1"/>
  <c r="I795" i="6"/>
  <c r="A795" i="6"/>
  <c r="P794" i="6"/>
  <c r="Q794" i="6" s="1"/>
  <c r="I794" i="6"/>
  <c r="A794" i="6"/>
  <c r="P793" i="6"/>
  <c r="Q793" i="6" s="1"/>
  <c r="I793" i="6"/>
  <c r="A793" i="6"/>
  <c r="P541" i="6"/>
  <c r="Q541" i="6" s="1"/>
  <c r="I541" i="6"/>
  <c r="A541" i="6"/>
  <c r="P400" i="6"/>
  <c r="Q400" i="6" s="1"/>
  <c r="I400" i="6"/>
  <c r="A400" i="6"/>
  <c r="P319" i="6"/>
  <c r="Q319" i="6" s="1"/>
  <c r="I319" i="6"/>
  <c r="A319" i="6"/>
  <c r="P318" i="6"/>
  <c r="Q318" i="6" s="1"/>
  <c r="I318" i="6"/>
  <c r="A318" i="6"/>
  <c r="P269" i="6"/>
  <c r="Q269" i="6" s="1"/>
  <c r="I269" i="6"/>
  <c r="A269" i="6"/>
  <c r="P268" i="6"/>
  <c r="Q268" i="6" s="1"/>
  <c r="I268" i="6"/>
  <c r="A268" i="6"/>
  <c r="P267" i="6"/>
  <c r="Q267" i="6" s="1"/>
  <c r="I267" i="6"/>
  <c r="A267" i="6"/>
  <c r="P249" i="6"/>
  <c r="Q249" i="6" s="1"/>
  <c r="I249" i="6"/>
  <c r="A249" i="6"/>
  <c r="P248" i="6"/>
  <c r="Q248" i="6" s="1"/>
  <c r="I248" i="6"/>
  <c r="A248" i="6"/>
  <c r="P240" i="6"/>
  <c r="Q240" i="6" s="1"/>
  <c r="I240" i="6"/>
  <c r="A240" i="6"/>
  <c r="P231" i="6"/>
  <c r="Q231" i="6" s="1"/>
  <c r="I231" i="6"/>
  <c r="A231" i="6"/>
  <c r="P229" i="6"/>
  <c r="Q229" i="6" s="1"/>
  <c r="I229" i="6"/>
  <c r="A229" i="6"/>
  <c r="P222" i="6"/>
  <c r="Q222" i="6" s="1"/>
  <c r="I222" i="6"/>
  <c r="A222" i="6"/>
  <c r="P212" i="6"/>
  <c r="Q212" i="6" s="1"/>
  <c r="I212" i="6"/>
  <c r="A212" i="6"/>
  <c r="P209" i="6"/>
  <c r="Q209" i="6" s="1"/>
  <c r="I209" i="6"/>
  <c r="A209" i="6"/>
  <c r="P208" i="6"/>
  <c r="Q208" i="6" s="1"/>
  <c r="I208" i="6"/>
  <c r="A208" i="6"/>
  <c r="P207" i="6"/>
  <c r="Q207" i="6" s="1"/>
  <c r="I207" i="6"/>
  <c r="A207" i="6"/>
  <c r="P206" i="6"/>
  <c r="Q206" i="6" s="1"/>
  <c r="I206" i="6"/>
  <c r="A206" i="6"/>
  <c r="P200" i="6"/>
  <c r="Q200" i="6" s="1"/>
  <c r="I200" i="6"/>
  <c r="A200" i="6"/>
  <c r="P194" i="6"/>
  <c r="Q194" i="6" s="1"/>
  <c r="I194" i="6"/>
  <c r="A194" i="6"/>
  <c r="P193" i="6"/>
  <c r="Q193" i="6" s="1"/>
  <c r="I193" i="6"/>
  <c r="A193" i="6"/>
  <c r="P190" i="6"/>
  <c r="Q190" i="6" s="1"/>
  <c r="I190" i="6"/>
  <c r="A190" i="6"/>
  <c r="P189" i="6"/>
  <c r="Q189" i="6" s="1"/>
  <c r="I189" i="6"/>
  <c r="A189" i="6"/>
  <c r="P188" i="6"/>
  <c r="Q188" i="6" s="1"/>
  <c r="I188" i="6"/>
  <c r="A188" i="6"/>
  <c r="P187" i="6"/>
  <c r="Q187" i="6" s="1"/>
  <c r="I187" i="6"/>
  <c r="A187" i="6"/>
  <c r="P186" i="6"/>
  <c r="Q186" i="6" s="1"/>
  <c r="I186" i="6"/>
  <c r="A186" i="6"/>
  <c r="P184" i="6"/>
  <c r="Q184" i="6" s="1"/>
  <c r="I184" i="6"/>
  <c r="A184" i="6"/>
  <c r="P183" i="6"/>
  <c r="Q183" i="6" s="1"/>
  <c r="I183" i="6"/>
  <c r="A183" i="6"/>
  <c r="P185" i="6"/>
  <c r="Q185" i="6" s="1"/>
  <c r="I185" i="6"/>
  <c r="A185" i="6"/>
  <c r="P181" i="6"/>
  <c r="Q181" i="6" s="1"/>
  <c r="I181" i="6"/>
  <c r="A181" i="6"/>
  <c r="P178" i="6"/>
  <c r="Q178" i="6" s="1"/>
  <c r="I178" i="6"/>
  <c r="A178" i="6"/>
  <c r="P175" i="6"/>
  <c r="Q175" i="6" s="1"/>
  <c r="I175" i="6"/>
  <c r="A175" i="6"/>
  <c r="P174" i="6"/>
  <c r="Q174" i="6" s="1"/>
  <c r="I174" i="6"/>
  <c r="A174" i="6"/>
  <c r="P170" i="6"/>
  <c r="Q170" i="6" s="1"/>
  <c r="I170" i="6"/>
  <c r="A170" i="6"/>
  <c r="P173" i="6"/>
  <c r="Q173" i="6" s="1"/>
  <c r="I173" i="6"/>
  <c r="A173" i="6"/>
  <c r="P172" i="6"/>
  <c r="Q172" i="6" s="1"/>
  <c r="I172" i="6"/>
  <c r="A172" i="6"/>
  <c r="P171" i="6"/>
  <c r="Q171" i="6" s="1"/>
  <c r="I171" i="6"/>
  <c r="A171" i="6"/>
  <c r="P169" i="6"/>
  <c r="Q169" i="6" s="1"/>
  <c r="I169" i="6"/>
  <c r="A169" i="6"/>
  <c r="P168" i="6"/>
  <c r="Q168" i="6" s="1"/>
  <c r="I168" i="6"/>
  <c r="A168" i="6"/>
  <c r="P166" i="6"/>
  <c r="Q166" i="6" s="1"/>
  <c r="I166" i="6"/>
  <c r="A166" i="6"/>
  <c r="P165" i="6"/>
  <c r="Q165" i="6" s="1"/>
  <c r="I165" i="6"/>
  <c r="A165" i="6"/>
  <c r="P164" i="6"/>
  <c r="Q164" i="6" s="1"/>
  <c r="I164" i="6"/>
  <c r="A164" i="6"/>
  <c r="P160" i="6"/>
  <c r="Q160" i="6" s="1"/>
  <c r="I160" i="6"/>
  <c r="A160" i="6"/>
  <c r="P159" i="6"/>
  <c r="Q159" i="6" s="1"/>
  <c r="I159" i="6"/>
  <c r="A159" i="6"/>
  <c r="P158" i="6"/>
  <c r="Q158" i="6" s="1"/>
  <c r="I158" i="6"/>
  <c r="A158" i="6"/>
  <c r="P157" i="6"/>
  <c r="Q157" i="6" s="1"/>
  <c r="I157" i="6"/>
  <c r="A157" i="6"/>
  <c r="P161" i="6"/>
  <c r="Q161" i="6" s="1"/>
  <c r="I161" i="6"/>
  <c r="A161" i="6"/>
  <c r="P144" i="6"/>
  <c r="Q144" i="6" s="1"/>
  <c r="I144" i="6"/>
  <c r="A144" i="6"/>
  <c r="P118" i="6"/>
  <c r="Q118" i="6" s="1"/>
  <c r="I118" i="6"/>
  <c r="A118" i="6"/>
  <c r="P117" i="6"/>
  <c r="Q117" i="6" s="1"/>
  <c r="I117" i="6"/>
  <c r="A117" i="6"/>
  <c r="P115" i="6"/>
  <c r="Q115" i="6" s="1"/>
  <c r="I115" i="6"/>
  <c r="A115" i="6"/>
  <c r="P119" i="6"/>
  <c r="Q119" i="6" s="1"/>
  <c r="I119" i="6"/>
  <c r="A119" i="6"/>
  <c r="P114" i="6"/>
  <c r="Q114" i="6" s="1"/>
  <c r="I114" i="6"/>
  <c r="A114" i="6"/>
  <c r="P116" i="6"/>
  <c r="Q116" i="6" s="1"/>
  <c r="I116" i="6"/>
  <c r="A116" i="6"/>
  <c r="P110" i="6"/>
  <c r="Q110" i="6" s="1"/>
  <c r="I110" i="6"/>
  <c r="A110" i="6"/>
  <c r="P109" i="6"/>
  <c r="Q109" i="6" s="1"/>
  <c r="I109" i="6"/>
  <c r="A109" i="6"/>
  <c r="P108" i="6"/>
  <c r="Q108" i="6" s="1"/>
  <c r="I108" i="6"/>
  <c r="A108" i="6"/>
  <c r="P100" i="6"/>
  <c r="Q100" i="6" s="1"/>
  <c r="I100" i="6"/>
  <c r="A100" i="6"/>
  <c r="P99" i="6"/>
  <c r="Q99" i="6" s="1"/>
  <c r="I99" i="6"/>
  <c r="A99" i="6"/>
  <c r="P98" i="6"/>
  <c r="Q98" i="6" s="1"/>
  <c r="I98" i="6"/>
  <c r="A98" i="6"/>
  <c r="P90" i="6"/>
  <c r="Q90" i="6" s="1"/>
  <c r="I90" i="6"/>
  <c r="A90" i="6"/>
  <c r="P89" i="6"/>
  <c r="Q89" i="6" s="1"/>
  <c r="I89" i="6"/>
  <c r="A89" i="6"/>
  <c r="P88" i="6"/>
  <c r="Q88" i="6" s="1"/>
  <c r="I88" i="6"/>
  <c r="A88" i="6"/>
  <c r="P87" i="6"/>
  <c r="Q87" i="6" s="1"/>
  <c r="I87" i="6"/>
  <c r="A87" i="6"/>
  <c r="P86" i="6"/>
  <c r="Q86" i="6" s="1"/>
  <c r="I86" i="6"/>
  <c r="A86" i="6"/>
  <c r="P97" i="6"/>
  <c r="Q97" i="6" s="1"/>
  <c r="I97" i="6"/>
  <c r="A97" i="6"/>
  <c r="P96" i="6"/>
  <c r="Q96" i="6" s="1"/>
  <c r="I96" i="6"/>
  <c r="A96" i="6"/>
  <c r="P95" i="6"/>
  <c r="Q95" i="6" s="1"/>
  <c r="I95" i="6"/>
  <c r="A95" i="6"/>
  <c r="P94" i="6"/>
  <c r="Q94" i="6" s="1"/>
  <c r="I94" i="6"/>
  <c r="A94" i="6"/>
  <c r="P93" i="6"/>
  <c r="Q93" i="6" s="1"/>
  <c r="I93" i="6"/>
  <c r="A93" i="6"/>
  <c r="P92" i="6"/>
  <c r="Q92" i="6" s="1"/>
  <c r="I92" i="6"/>
  <c r="A92" i="6"/>
  <c r="P91" i="6"/>
  <c r="Q91" i="6" s="1"/>
  <c r="I91" i="6"/>
  <c r="A91" i="6"/>
  <c r="P33" i="6"/>
  <c r="Q33" i="6" s="1"/>
  <c r="I33" i="6"/>
  <c r="A33" i="6"/>
  <c r="P34" i="6"/>
  <c r="Q34" i="6" s="1"/>
  <c r="I34" i="6"/>
  <c r="A34" i="6"/>
  <c r="P35" i="6"/>
  <c r="Q35" i="6" s="1"/>
  <c r="I35" i="6"/>
  <c r="A35" i="6"/>
  <c r="P32" i="6"/>
  <c r="Q32" i="6" s="1"/>
  <c r="I32" i="6"/>
  <c r="A32" i="6"/>
  <c r="P28" i="6"/>
  <c r="Q28" i="6" s="1"/>
  <c r="I28" i="6"/>
  <c r="A28" i="6"/>
  <c r="P30" i="6"/>
  <c r="Q30" i="6" s="1"/>
  <c r="I30" i="6"/>
  <c r="A30" i="6"/>
  <c r="P29" i="6"/>
  <c r="Q29" i="6" s="1"/>
  <c r="I29" i="6"/>
  <c r="A29" i="6"/>
  <c r="P27" i="6"/>
  <c r="Q27" i="6" s="1"/>
  <c r="I27" i="6"/>
  <c r="A27" i="6"/>
  <c r="P18" i="6"/>
  <c r="Q18" i="6" s="1"/>
  <c r="I18" i="6"/>
  <c r="A18" i="6"/>
  <c r="P26" i="6"/>
  <c r="Q26" i="6" s="1"/>
  <c r="I26" i="6"/>
  <c r="A26" i="6"/>
  <c r="P25" i="6"/>
  <c r="Q25" i="6" s="1"/>
  <c r="I25" i="6"/>
  <c r="A25" i="6"/>
  <c r="P24" i="6"/>
  <c r="Q24" i="6" s="1"/>
  <c r="I24" i="6"/>
  <c r="A24" i="6"/>
  <c r="P23" i="6"/>
  <c r="Q23" i="6" s="1"/>
  <c r="I23" i="6"/>
  <c r="A23" i="6"/>
  <c r="P22" i="6"/>
  <c r="Q22" i="6" s="1"/>
  <c r="I22" i="6"/>
  <c r="A22" i="6"/>
  <c r="P21" i="6"/>
  <c r="Q21" i="6" s="1"/>
  <c r="I21" i="6"/>
  <c r="A21" i="6"/>
  <c r="P20" i="6"/>
  <c r="Q20" i="6" s="1"/>
  <c r="I20" i="6"/>
  <c r="A20" i="6"/>
  <c r="P19" i="6"/>
  <c r="Q19" i="6" s="1"/>
  <c r="I19" i="6"/>
  <c r="A19" i="6"/>
  <c r="P16" i="6"/>
  <c r="Q16" i="6" s="1"/>
  <c r="I16" i="6"/>
  <c r="A16" i="6"/>
  <c r="P17" i="6"/>
  <c r="Q17" i="6" s="1"/>
  <c r="I17" i="6"/>
  <c r="A17" i="6"/>
  <c r="P15" i="6"/>
  <c r="Q15" i="6" s="1"/>
  <c r="I15" i="6"/>
  <c r="A15" i="6"/>
  <c r="P14" i="6"/>
  <c r="Q14" i="6" s="1"/>
  <c r="I14" i="6"/>
  <c r="A14" i="6"/>
  <c r="P260" i="6"/>
  <c r="Q260" i="6" s="1"/>
  <c r="I260" i="6"/>
  <c r="A260" i="6"/>
  <c r="P259" i="6"/>
  <c r="Q259" i="6" s="1"/>
  <c r="I259" i="6"/>
  <c r="A259" i="6"/>
  <c r="P258" i="6"/>
  <c r="Q258" i="6" s="1"/>
  <c r="I258" i="6"/>
  <c r="A258" i="6"/>
  <c r="P253" i="6"/>
  <c r="Q253" i="6" s="1"/>
  <c r="I253" i="6"/>
  <c r="A253" i="6"/>
  <c r="P254" i="6"/>
  <c r="Q254" i="6" s="1"/>
  <c r="I254" i="6"/>
  <c r="A254" i="6"/>
  <c r="P252" i="6"/>
  <c r="Q252" i="6" s="1"/>
  <c r="I252" i="6"/>
  <c r="A252" i="6"/>
  <c r="P250" i="6"/>
  <c r="Q250" i="6" s="1"/>
  <c r="I250" i="6"/>
  <c r="A250" i="6"/>
  <c r="P251" i="6"/>
  <c r="Q251" i="6" s="1"/>
  <c r="I251" i="6"/>
  <c r="A251" i="6"/>
  <c r="P243" i="6"/>
  <c r="Q243" i="6" s="1"/>
  <c r="I243" i="6"/>
  <c r="A243" i="6"/>
  <c r="P241" i="6"/>
  <c r="Q241" i="6" s="1"/>
  <c r="I241" i="6"/>
  <c r="A241" i="6"/>
  <c r="P236" i="6"/>
  <c r="Q236" i="6" s="1"/>
  <c r="I236" i="6"/>
  <c r="A236" i="6"/>
  <c r="P226" i="6"/>
  <c r="Q226" i="6" s="1"/>
  <c r="I226" i="6"/>
  <c r="A226" i="6"/>
  <c r="P225" i="6"/>
  <c r="Q225" i="6" s="1"/>
  <c r="I225" i="6"/>
  <c r="A225" i="6"/>
  <c r="P224" i="6"/>
  <c r="Q224" i="6" s="1"/>
  <c r="I224" i="6"/>
  <c r="A224" i="6"/>
  <c r="P221" i="6"/>
  <c r="Q221" i="6" s="1"/>
  <c r="I221" i="6"/>
  <c r="A221" i="6"/>
  <c r="P334" i="6"/>
  <c r="Q334" i="6" s="1"/>
  <c r="I334" i="6"/>
  <c r="A334" i="6"/>
  <c r="P322" i="6"/>
  <c r="Q322" i="6" s="1"/>
  <c r="I322" i="6"/>
  <c r="A322" i="6"/>
  <c r="P309" i="6"/>
  <c r="Q309" i="6" s="1"/>
  <c r="I309" i="6"/>
  <c r="A309" i="6"/>
  <c r="P295" i="6"/>
  <c r="Q295" i="6" s="1"/>
  <c r="I295" i="6"/>
  <c r="A295" i="6"/>
  <c r="P125" i="6"/>
  <c r="Q125" i="6" s="1"/>
  <c r="I125" i="6"/>
  <c r="A125" i="6"/>
  <c r="P124" i="6"/>
  <c r="Q124" i="6" s="1"/>
  <c r="I124" i="6"/>
  <c r="A124" i="6"/>
  <c r="P85" i="6"/>
  <c r="Q85" i="6" s="1"/>
  <c r="I85" i="6"/>
  <c r="A85" i="6"/>
  <c r="P84" i="6"/>
  <c r="Q84" i="6" s="1"/>
  <c r="I84" i="6"/>
  <c r="A84" i="6"/>
  <c r="P36" i="6"/>
  <c r="Q36" i="6" s="1"/>
  <c r="I36" i="6"/>
  <c r="A36" i="6"/>
  <c r="P2" i="6"/>
  <c r="Q2" i="6" s="1"/>
  <c r="I2" i="6"/>
  <c r="A2" i="6"/>
  <c r="P790" i="6"/>
  <c r="Q790" i="6" s="1"/>
  <c r="I790" i="6"/>
  <c r="A790" i="6"/>
  <c r="P788" i="6"/>
  <c r="Q788" i="6" s="1"/>
  <c r="I788" i="6"/>
  <c r="A788" i="6"/>
  <c r="P153" i="6"/>
  <c r="Q153" i="6" s="1"/>
  <c r="I153" i="6"/>
  <c r="A153" i="6"/>
  <c r="P148" i="6"/>
  <c r="Q148" i="6" s="1"/>
  <c r="I148" i="6"/>
  <c r="A148" i="6"/>
  <c r="P123" i="6"/>
  <c r="Q123" i="6" s="1"/>
  <c r="I123" i="6"/>
  <c r="A123" i="6"/>
  <c r="P111" i="6"/>
  <c r="Q111" i="6" s="1"/>
  <c r="I111" i="6"/>
  <c r="A111" i="6"/>
  <c r="P566" i="6"/>
  <c r="Q566" i="6" s="1"/>
  <c r="I566" i="6"/>
  <c r="A566" i="6"/>
  <c r="P565" i="6"/>
  <c r="Q565" i="6" s="1"/>
  <c r="I565" i="6"/>
  <c r="A565" i="6"/>
  <c r="P563" i="6"/>
  <c r="Q563" i="6" s="1"/>
  <c r="I563" i="6"/>
  <c r="A563" i="6"/>
  <c r="P562" i="6"/>
  <c r="Q562" i="6" s="1"/>
  <c r="I562" i="6"/>
  <c r="A562" i="6"/>
  <c r="P564" i="6"/>
  <c r="Q564" i="6" s="1"/>
  <c r="I564" i="6"/>
  <c r="A564" i="6"/>
  <c r="P535" i="6"/>
  <c r="Q535" i="6" s="1"/>
  <c r="I535" i="6"/>
  <c r="A535" i="6"/>
  <c r="P536" i="6"/>
  <c r="Q536" i="6" s="1"/>
  <c r="I536" i="6"/>
  <c r="A536" i="6"/>
  <c r="P534" i="6"/>
  <c r="Q534" i="6" s="1"/>
  <c r="I534" i="6"/>
  <c r="A534" i="6"/>
  <c r="P467" i="6"/>
  <c r="Q467" i="6" s="1"/>
  <c r="I467" i="6"/>
  <c r="A467" i="6"/>
  <c r="P466" i="6"/>
  <c r="Q466" i="6" s="1"/>
  <c r="I466" i="6"/>
  <c r="A466" i="6"/>
  <c r="P462" i="6"/>
  <c r="Q462" i="6" s="1"/>
  <c r="I462" i="6"/>
  <c r="A462" i="6"/>
  <c r="P465" i="6"/>
  <c r="Q465" i="6" s="1"/>
  <c r="I465" i="6"/>
  <c r="A465" i="6"/>
  <c r="P461" i="6"/>
  <c r="Q461" i="6" s="1"/>
  <c r="I461" i="6"/>
  <c r="A461" i="6"/>
  <c r="P464" i="6"/>
  <c r="Q464" i="6" s="1"/>
  <c r="I464" i="6"/>
  <c r="A464" i="6"/>
  <c r="P463" i="6"/>
  <c r="Q463" i="6" s="1"/>
  <c r="I463" i="6"/>
  <c r="A463" i="6"/>
  <c r="P460" i="6"/>
  <c r="Q460" i="6" s="1"/>
  <c r="I460" i="6"/>
  <c r="A460" i="6"/>
  <c r="P469" i="6"/>
  <c r="Q469" i="6" s="1"/>
  <c r="I469" i="6"/>
  <c r="A469" i="6"/>
  <c r="P468" i="6"/>
  <c r="Q468" i="6" s="1"/>
  <c r="I468" i="6"/>
  <c r="A468" i="6"/>
  <c r="P459" i="6"/>
  <c r="Q459" i="6" s="1"/>
  <c r="I459" i="6"/>
  <c r="A459" i="6"/>
  <c r="P410" i="6"/>
  <c r="Q410" i="6" s="1"/>
  <c r="I410" i="6"/>
  <c r="A410" i="6"/>
  <c r="P409" i="6"/>
  <c r="Q409" i="6" s="1"/>
  <c r="I409" i="6"/>
  <c r="A409" i="6"/>
  <c r="P407" i="6"/>
  <c r="Q407" i="6" s="1"/>
  <c r="I407" i="6"/>
  <c r="A407" i="6"/>
  <c r="P408" i="6"/>
  <c r="Q408" i="6" s="1"/>
  <c r="I408" i="6"/>
  <c r="A408" i="6"/>
  <c r="P406" i="6"/>
  <c r="Q406" i="6" s="1"/>
  <c r="I406" i="6"/>
  <c r="A406" i="6"/>
  <c r="P405" i="6"/>
  <c r="Q405" i="6" s="1"/>
  <c r="I405" i="6"/>
  <c r="A405" i="6"/>
  <c r="P404" i="6"/>
  <c r="Q404" i="6" s="1"/>
  <c r="I404" i="6"/>
  <c r="A404" i="6"/>
  <c r="P403" i="6"/>
  <c r="Q403" i="6" s="1"/>
  <c r="I403" i="6"/>
  <c r="A403" i="6"/>
  <c r="P402" i="6"/>
  <c r="Q402" i="6" s="1"/>
  <c r="I402" i="6"/>
  <c r="A402" i="6"/>
  <c r="P346" i="6"/>
  <c r="Q346" i="6" s="1"/>
  <c r="I346" i="6"/>
  <c r="A346" i="6"/>
  <c r="P345" i="6"/>
  <c r="Q345" i="6" s="1"/>
  <c r="I345" i="6"/>
  <c r="A345" i="6"/>
  <c r="P348" i="6"/>
  <c r="Q348" i="6" s="1"/>
  <c r="I348" i="6"/>
  <c r="A348" i="6"/>
  <c r="P344" i="6"/>
  <c r="Q344" i="6" s="1"/>
  <c r="I344" i="6"/>
  <c r="A344" i="6"/>
  <c r="P343" i="6"/>
  <c r="Q343" i="6" s="1"/>
  <c r="I343" i="6"/>
  <c r="A343" i="6"/>
  <c r="P347" i="6"/>
  <c r="Q347" i="6" s="1"/>
  <c r="I347" i="6"/>
  <c r="A347" i="6"/>
  <c r="P278" i="6"/>
  <c r="Q278" i="6" s="1"/>
  <c r="I278" i="6"/>
  <c r="A278" i="6"/>
  <c r="P277" i="6"/>
  <c r="Q277" i="6" s="1"/>
  <c r="I277" i="6"/>
  <c r="A277" i="6"/>
  <c r="P272" i="6"/>
  <c r="Q272" i="6" s="1"/>
  <c r="I272" i="6"/>
  <c r="A272" i="6"/>
  <c r="P274" i="6"/>
  <c r="Q274" i="6" s="1"/>
  <c r="I274" i="6"/>
  <c r="A274" i="6"/>
  <c r="P273" i="6"/>
  <c r="Q273" i="6" s="1"/>
  <c r="I273" i="6"/>
  <c r="A273" i="6"/>
  <c r="P219" i="6"/>
  <c r="Q219" i="6" s="1"/>
  <c r="I219" i="6"/>
  <c r="A219" i="6"/>
  <c r="P201" i="6"/>
  <c r="Q201" i="6" s="1"/>
  <c r="I201" i="6"/>
  <c r="A201" i="6"/>
  <c r="P120" i="6"/>
  <c r="Q120" i="6" s="1"/>
  <c r="I120" i="6"/>
  <c r="A120" i="6"/>
  <c r="P112" i="6"/>
  <c r="Q112" i="6" s="1"/>
  <c r="I112" i="6"/>
  <c r="A112" i="6"/>
  <c r="P38" i="6"/>
  <c r="Q38" i="6" s="1"/>
  <c r="I38" i="6"/>
  <c r="A38" i="6"/>
  <c r="P754" i="6"/>
  <c r="Q754" i="6" s="1"/>
  <c r="I754" i="6"/>
  <c r="A754" i="6"/>
  <c r="P753" i="6"/>
  <c r="Q753" i="6" s="1"/>
  <c r="I753" i="6"/>
  <c r="A753" i="6"/>
  <c r="P546" i="6"/>
  <c r="Q546" i="6" s="1"/>
  <c r="I546" i="6"/>
  <c r="A546" i="6"/>
  <c r="P156" i="6"/>
  <c r="Q156" i="6" s="1"/>
  <c r="I156" i="6"/>
  <c r="A156" i="6"/>
  <c r="P154" i="6"/>
  <c r="Q154" i="6" s="1"/>
  <c r="I154" i="6"/>
  <c r="A154" i="6"/>
  <c r="P146" i="6"/>
  <c r="Q146" i="6" s="1"/>
  <c r="I146" i="6"/>
  <c r="A146" i="6"/>
  <c r="P283" i="6"/>
  <c r="Q283" i="6" s="1"/>
  <c r="I283" i="6"/>
  <c r="A283" i="6"/>
  <c r="P276" i="6"/>
  <c r="Q276" i="6" s="1"/>
  <c r="I276" i="6"/>
  <c r="A276" i="6"/>
  <c r="P264" i="6"/>
  <c r="Q264" i="6" s="1"/>
  <c r="L264" i="6"/>
  <c r="I264" i="6"/>
  <c r="A264" i="6"/>
  <c r="P521" i="6"/>
  <c r="Q521" i="6" s="1"/>
  <c r="I521" i="6"/>
  <c r="A521" i="6"/>
  <c r="P492" i="6"/>
  <c r="Q492" i="6" s="1"/>
  <c r="I492" i="6"/>
  <c r="A492" i="6"/>
  <c r="P487" i="6"/>
  <c r="Q487" i="6" s="1"/>
  <c r="I487" i="6"/>
  <c r="A487" i="6"/>
  <c r="P439" i="6"/>
  <c r="Q439" i="6" s="1"/>
  <c r="I439" i="6"/>
  <c r="A439" i="6"/>
  <c r="P438" i="6"/>
  <c r="Q438" i="6" s="1"/>
  <c r="I438" i="6"/>
  <c r="A438" i="6"/>
  <c r="P422" i="6"/>
  <c r="Q422" i="6" s="1"/>
  <c r="I422" i="6"/>
  <c r="A422" i="6"/>
  <c r="P421" i="6"/>
  <c r="Q421" i="6" s="1"/>
  <c r="I421" i="6"/>
  <c r="A421" i="6"/>
  <c r="P420" i="6"/>
  <c r="Q420" i="6" s="1"/>
  <c r="I420" i="6"/>
  <c r="A420" i="6"/>
  <c r="P397" i="6"/>
  <c r="Q397" i="6" s="1"/>
  <c r="I397" i="6"/>
  <c r="A397" i="6"/>
  <c r="P391" i="6"/>
  <c r="Q391" i="6" s="1"/>
  <c r="I391" i="6"/>
  <c r="A391" i="6"/>
  <c r="P351" i="6"/>
  <c r="Q351" i="6" s="1"/>
  <c r="I351" i="6"/>
  <c r="A351" i="6"/>
  <c r="P350" i="6"/>
  <c r="Q350" i="6" s="1"/>
  <c r="I350" i="6"/>
  <c r="A350" i="6"/>
  <c r="P349" i="6"/>
  <c r="Q349" i="6" s="1"/>
  <c r="I349" i="6"/>
  <c r="A349" i="6"/>
  <c r="P330" i="6"/>
  <c r="Q330" i="6" s="1"/>
  <c r="I330" i="6"/>
  <c r="A330" i="6"/>
  <c r="P271" i="6"/>
  <c r="Q271" i="6" s="1"/>
  <c r="I271" i="6"/>
  <c r="A271" i="6"/>
  <c r="P257" i="6"/>
  <c r="Q257" i="6" s="1"/>
  <c r="I257" i="6"/>
  <c r="A257" i="6"/>
  <c r="P255" i="6"/>
  <c r="Q255" i="6" s="1"/>
  <c r="I255" i="6"/>
  <c r="A255" i="6"/>
  <c r="P246" i="6"/>
  <c r="Q246" i="6" s="1"/>
  <c r="I246" i="6"/>
  <c r="A246" i="6"/>
  <c r="P242" i="6"/>
  <c r="Q242" i="6" s="1"/>
  <c r="I242" i="6"/>
  <c r="A242" i="6"/>
  <c r="P237" i="6"/>
  <c r="Q237" i="6" s="1"/>
  <c r="I237" i="6"/>
  <c r="A237" i="6"/>
  <c r="P238" i="6"/>
  <c r="Q238" i="6" s="1"/>
  <c r="I238" i="6"/>
  <c r="A238" i="6"/>
  <c r="P233" i="6"/>
  <c r="Q233" i="6" s="1"/>
  <c r="I233" i="6"/>
  <c r="A233" i="6"/>
  <c r="P234" i="6"/>
  <c r="Q234" i="6" s="1"/>
  <c r="I234" i="6"/>
  <c r="A234" i="6"/>
  <c r="P228" i="6"/>
  <c r="Q228" i="6" s="1"/>
  <c r="I228" i="6"/>
  <c r="A228" i="6"/>
  <c r="P213" i="6"/>
  <c r="Q213" i="6" s="1"/>
  <c r="I213" i="6"/>
  <c r="A213" i="6"/>
  <c r="P196" i="6"/>
  <c r="Q196" i="6" s="1"/>
  <c r="I196" i="6"/>
  <c r="A196" i="6"/>
  <c r="P195" i="6"/>
  <c r="Q195" i="6" s="1"/>
  <c r="I195" i="6"/>
  <c r="A195" i="6"/>
  <c r="P510" i="6"/>
  <c r="Q510" i="6" s="1"/>
  <c r="I510" i="6"/>
  <c r="A510" i="6"/>
  <c r="P509" i="6"/>
  <c r="Q509" i="6" s="1"/>
  <c r="I509" i="6"/>
  <c r="A509" i="6"/>
  <c r="P508" i="6"/>
  <c r="Q508" i="6" s="1"/>
  <c r="I508" i="6"/>
  <c r="A508" i="6"/>
  <c r="P507" i="6"/>
  <c r="Q507" i="6" s="1"/>
  <c r="I507" i="6"/>
  <c r="A507" i="6"/>
  <c r="P506" i="6"/>
  <c r="Q506" i="6" s="1"/>
  <c r="I506" i="6"/>
  <c r="A506" i="6"/>
  <c r="P505" i="6"/>
  <c r="Q505" i="6" s="1"/>
  <c r="I505" i="6"/>
  <c r="A505" i="6"/>
  <c r="P504" i="6"/>
  <c r="Q504" i="6" s="1"/>
  <c r="I504" i="6"/>
  <c r="A504" i="6"/>
  <c r="P503" i="6"/>
  <c r="Q503" i="6" s="1"/>
  <c r="I503" i="6"/>
  <c r="A503" i="6"/>
  <c r="P502" i="6"/>
  <c r="Q502" i="6" s="1"/>
  <c r="I502" i="6"/>
  <c r="A502" i="6"/>
  <c r="P501" i="6"/>
  <c r="Q501" i="6" s="1"/>
  <c r="I501" i="6"/>
  <c r="A501" i="6"/>
  <c r="P500" i="6"/>
  <c r="Q500" i="6" s="1"/>
  <c r="I500" i="6"/>
  <c r="A500" i="6"/>
  <c r="P499" i="6"/>
  <c r="Q499" i="6" s="1"/>
  <c r="I499" i="6"/>
  <c r="A499" i="6"/>
  <c r="P782" i="6"/>
  <c r="Q782" i="6" s="1"/>
  <c r="I782" i="6"/>
  <c r="A782" i="6"/>
  <c r="P781" i="6"/>
  <c r="Q781" i="6" s="1"/>
  <c r="I781" i="6"/>
  <c r="A781" i="6"/>
  <c r="P780" i="6"/>
  <c r="Q780" i="6" s="1"/>
  <c r="I780" i="6"/>
  <c r="A780" i="6"/>
  <c r="P779" i="6"/>
  <c r="Q779" i="6" s="1"/>
  <c r="I779" i="6"/>
  <c r="A779" i="6"/>
  <c r="P778" i="6"/>
  <c r="Q778" i="6" s="1"/>
  <c r="I778" i="6"/>
  <c r="A778" i="6"/>
  <c r="P777" i="6"/>
  <c r="Q777" i="6" s="1"/>
  <c r="I777" i="6"/>
  <c r="A777" i="6"/>
  <c r="P776" i="6"/>
  <c r="Q776" i="6" s="1"/>
  <c r="I776" i="6"/>
  <c r="A776" i="6"/>
  <c r="P775" i="6"/>
  <c r="Q775" i="6" s="1"/>
  <c r="I775" i="6"/>
  <c r="A775" i="6"/>
  <c r="P762" i="6"/>
  <c r="Q762" i="6" s="1"/>
  <c r="I762" i="6"/>
  <c r="A762" i="6"/>
  <c r="P761" i="6"/>
  <c r="Q761" i="6" s="1"/>
  <c r="I761" i="6"/>
  <c r="A761" i="6"/>
  <c r="P752" i="6"/>
  <c r="Q752" i="6" s="1"/>
  <c r="I752" i="6"/>
  <c r="A752" i="6"/>
  <c r="P751" i="6"/>
  <c r="Q751" i="6" s="1"/>
  <c r="I751" i="6"/>
  <c r="A751" i="6"/>
  <c r="P728" i="6"/>
  <c r="Q728" i="6" s="1"/>
  <c r="I728" i="6"/>
  <c r="A728" i="6"/>
  <c r="O2649" i="4" l="1"/>
  <c r="O2405" i="4"/>
  <c r="J1647" i="4"/>
  <c r="J1639" i="4"/>
  <c r="J1640" i="4"/>
  <c r="J2689" i="4"/>
  <c r="J2690" i="4"/>
  <c r="J1641" i="4"/>
  <c r="J1642" i="4"/>
  <c r="J1648" i="4"/>
  <c r="J2691" i="4"/>
  <c r="J2693" i="4"/>
  <c r="J1649" i="4"/>
  <c r="J2694" i="4"/>
  <c r="J1650" i="4"/>
  <c r="J2695" i="4"/>
  <c r="J1651" i="4"/>
  <c r="J1643" i="4"/>
  <c r="J2696" i="4"/>
  <c r="J2692" i="4"/>
  <c r="J2697" i="4"/>
  <c r="J2698" i="4"/>
  <c r="J2699" i="4"/>
  <c r="J2700" i="4"/>
  <c r="J1652" i="4"/>
  <c r="J2823" i="4"/>
  <c r="J2778" i="4"/>
  <c r="J2815" i="4"/>
  <c r="J2818" i="4"/>
  <c r="J2701" i="4"/>
  <c r="J2686" i="4"/>
  <c r="J2687" i="4"/>
  <c r="J2570" i="4"/>
  <c r="J2703" i="4"/>
  <c r="J2704" i="4"/>
  <c r="J2705" i="4"/>
  <c r="J2807" i="4"/>
  <c r="J2834" i="4"/>
  <c r="J2796" i="4"/>
  <c r="J2797" i="4"/>
  <c r="J2717" i="4"/>
  <c r="J2718" i="4"/>
  <c r="J2665" i="4"/>
  <c r="J2666" i="4"/>
  <c r="J2770" i="4"/>
  <c r="J2817" i="4"/>
  <c r="J2802" i="4"/>
  <c r="J2803" i="4"/>
  <c r="J2835" i="4"/>
  <c r="J2811" i="4"/>
  <c r="J2812" i="4"/>
  <c r="J2836" i="4"/>
  <c r="J2706" i="4"/>
  <c r="J2707" i="4"/>
  <c r="J2771" i="4"/>
  <c r="J2781" i="4"/>
  <c r="J2782" i="4"/>
  <c r="J2837" i="4"/>
  <c r="J2838" i="4"/>
  <c r="J2789" i="4"/>
  <c r="J2790" i="4"/>
  <c r="J2753" i="4"/>
  <c r="J2754" i="4"/>
  <c r="J2755" i="4"/>
  <c r="J2756" i="4"/>
  <c r="J2766" i="4"/>
  <c r="J1285" i="4"/>
  <c r="J1286" i="4"/>
  <c r="J1287" i="4"/>
  <c r="J1288" i="4"/>
  <c r="J1289" i="4"/>
  <c r="J1342" i="4"/>
  <c r="J1343" i="4"/>
  <c r="J1269" i="4"/>
  <c r="J1270" i="4"/>
  <c r="J1271" i="4"/>
  <c r="J1272" i="4"/>
  <c r="J782" i="4"/>
  <c r="J908" i="4"/>
  <c r="J843" i="4"/>
  <c r="J872" i="4"/>
  <c r="J825" i="4"/>
  <c r="J826" i="4"/>
  <c r="J1082" i="4"/>
  <c r="J1029" i="4"/>
  <c r="J897" i="4"/>
  <c r="J876" i="4"/>
  <c r="J1386" i="4"/>
  <c r="J1387" i="4"/>
  <c r="J1388" i="4"/>
  <c r="J1389" i="4"/>
  <c r="J1390" i="4"/>
  <c r="J1391" i="4"/>
  <c r="J1392" i="4"/>
  <c r="J851" i="4"/>
  <c r="J784" i="4"/>
  <c r="J785" i="4"/>
  <c r="J745" i="4"/>
  <c r="J2534" i="4"/>
  <c r="J2535" i="4"/>
  <c r="J2536" i="4"/>
  <c r="J800" i="4"/>
  <c r="J326" i="4"/>
  <c r="J603" i="4"/>
  <c r="J425" i="4"/>
  <c r="J589" i="4"/>
  <c r="J2300" i="4"/>
  <c r="J2342" i="4"/>
  <c r="J2343" i="4"/>
  <c r="J2344" i="4"/>
  <c r="J2433" i="4"/>
  <c r="J2456" i="4"/>
  <c r="J2513" i="4"/>
  <c r="J2531" i="4"/>
  <c r="J2607" i="4"/>
  <c r="J2615" i="4"/>
  <c r="J618" i="4"/>
  <c r="J619" i="4"/>
  <c r="J620" i="4"/>
  <c r="J630" i="4"/>
  <c r="J609" i="4"/>
  <c r="J675" i="4"/>
  <c r="J622" i="4"/>
  <c r="J651" i="4"/>
  <c r="J610" i="4"/>
  <c r="J617" i="4"/>
  <c r="J100" i="4"/>
  <c r="J706" i="4"/>
  <c r="J720" i="4"/>
  <c r="J674" i="4"/>
  <c r="J686" i="4"/>
  <c r="J678" i="4"/>
  <c r="J1130" i="4"/>
  <c r="J1264" i="4"/>
  <c r="J1321" i="4"/>
  <c r="J1322" i="4"/>
  <c r="J1551" i="4"/>
  <c r="J1552" i="4"/>
  <c r="J1553" i="4"/>
  <c r="J1907" i="4"/>
  <c r="J1908" i="4"/>
  <c r="J1206" i="4"/>
  <c r="J1340" i="4"/>
  <c r="J1611" i="4"/>
  <c r="J2131" i="4"/>
  <c r="J1755" i="4"/>
  <c r="J1926" i="4"/>
  <c r="J2113" i="4"/>
  <c r="J2114" i="4"/>
  <c r="J2186" i="4"/>
  <c r="J2249" i="4"/>
  <c r="J2370" i="4"/>
  <c r="J2376" i="4"/>
  <c r="J2377" i="4"/>
  <c r="J2378" i="4"/>
  <c r="J2379" i="4"/>
  <c r="J2380" i="4"/>
  <c r="J2381" i="4"/>
  <c r="J2382" i="4"/>
  <c r="J2173" i="4"/>
  <c r="J2125" i="4"/>
  <c r="J2286" i="4"/>
  <c r="J2230" i="4"/>
  <c r="J2228" i="4"/>
  <c r="J2234" i="4"/>
  <c r="J2235" i="4"/>
  <c r="J2236" i="4"/>
  <c r="J2507" i="4"/>
  <c r="J2289" i="4"/>
  <c r="J1122" i="4"/>
  <c r="J1123" i="4"/>
  <c r="J1328" i="4"/>
  <c r="J1329" i="4"/>
  <c r="J1330" i="4"/>
  <c r="J1562" i="4"/>
  <c r="J1563" i="4"/>
  <c r="J2174" i="4"/>
  <c r="J2285" i="4"/>
  <c r="J577" i="4"/>
  <c r="J432" i="4"/>
  <c r="J288" i="4"/>
  <c r="J219" i="4"/>
  <c r="J220" i="4"/>
  <c r="J218" i="4"/>
  <c r="J12" i="4"/>
  <c r="J364" i="4"/>
  <c r="J439" i="4"/>
  <c r="J553" i="4"/>
  <c r="J463" i="4"/>
  <c r="J447" i="4"/>
  <c r="J289" i="4"/>
  <c r="J290" i="4"/>
  <c r="J346" i="4"/>
  <c r="J946" i="4"/>
  <c r="J2078" i="4"/>
  <c r="J1987" i="4"/>
  <c r="J1263" i="4"/>
  <c r="J1031" i="4"/>
  <c r="J1054" i="4"/>
  <c r="J1026" i="4"/>
  <c r="J1216" i="4"/>
  <c r="J1505" i="4"/>
  <c r="J1710" i="4"/>
  <c r="J2582" i="4"/>
  <c r="J1045" i="4"/>
  <c r="J1107" i="4"/>
  <c r="J2512" i="4"/>
  <c r="J867" i="4"/>
  <c r="J1654" i="4"/>
  <c r="J1810" i="4"/>
  <c r="J1016" i="4"/>
  <c r="J906" i="4"/>
  <c r="J907" i="4"/>
  <c r="J554" i="4"/>
  <c r="J587" i="4"/>
  <c r="J314" i="4"/>
  <c r="J55" i="4"/>
  <c r="J56" i="4"/>
  <c r="J13" i="4"/>
  <c r="J83" i="4"/>
  <c r="J106" i="4"/>
  <c r="J84" i="4"/>
  <c r="J107" i="4"/>
  <c r="J108" i="4"/>
  <c r="J367" i="4"/>
  <c r="J109" i="4"/>
  <c r="J368" i="4"/>
  <c r="J110" i="4"/>
  <c r="J14" i="4"/>
  <c r="J15" i="4"/>
  <c r="J111" i="4"/>
  <c r="J112" i="4"/>
  <c r="J113" i="4"/>
  <c r="J114" i="4"/>
  <c r="J115" i="4"/>
  <c r="J1011" i="4"/>
  <c r="J507" i="4"/>
  <c r="J505" i="4"/>
  <c r="J498" i="4"/>
  <c r="J513" i="4"/>
  <c r="J514" i="4"/>
  <c r="J335" i="4"/>
  <c r="J515" i="4"/>
  <c r="J624" i="4"/>
  <c r="J1898" i="4"/>
  <c r="J2194" i="4"/>
  <c r="J2198" i="4"/>
  <c r="J734" i="4"/>
  <c r="J754" i="4"/>
  <c r="J774" i="4"/>
  <c r="J792" i="4"/>
  <c r="J855" i="4"/>
  <c r="J1081" i="4"/>
  <c r="J868" i="4"/>
  <c r="J722" i="4"/>
  <c r="J723" i="4"/>
  <c r="J839" i="4"/>
  <c r="J2590" i="4"/>
  <c r="J2591" i="4"/>
  <c r="J2592" i="4"/>
  <c r="J1876" i="4"/>
  <c r="J1877" i="4"/>
  <c r="J1878" i="4"/>
  <c r="J1997" i="4"/>
  <c r="J1998" i="4"/>
  <c r="J1999" i="4"/>
  <c r="J2000" i="4"/>
  <c r="J2001" i="4"/>
  <c r="J2030" i="4"/>
  <c r="J2031" i="4"/>
  <c r="J2032" i="4"/>
  <c r="J2033" i="4"/>
  <c r="J2034" i="4"/>
  <c r="J2035" i="4"/>
  <c r="J2036" i="4"/>
  <c r="J2025" i="4"/>
  <c r="J2026" i="4"/>
  <c r="J1975" i="4"/>
  <c r="J1976" i="4"/>
  <c r="J2108" i="4"/>
  <c r="J2109" i="4"/>
  <c r="J2557" i="4"/>
  <c r="J2620" i="4"/>
  <c r="J1380" i="4"/>
  <c r="J1381" i="4"/>
  <c r="J1478" i="4"/>
  <c r="J1479" i="4"/>
  <c r="J1480" i="4"/>
  <c r="J1481" i="4"/>
  <c r="J1482" i="4"/>
  <c r="J1483" i="4"/>
  <c r="J1484" i="4"/>
  <c r="J1485" i="4"/>
  <c r="J1486" i="4"/>
  <c r="J1487" i="4"/>
  <c r="J1488" i="4"/>
  <c r="J2645" i="4"/>
  <c r="J795" i="4"/>
  <c r="J1255" i="4"/>
  <c r="J812" i="4"/>
  <c r="J1399" i="4"/>
  <c r="J813" i="4"/>
  <c r="J1400" i="4"/>
  <c r="J2292" i="4"/>
  <c r="J2293" i="4"/>
  <c r="J2419" i="4"/>
  <c r="J2316" i="4"/>
  <c r="J2298" i="4"/>
  <c r="J2326" i="4"/>
  <c r="J2327" i="4"/>
  <c r="J822" i="4"/>
  <c r="J1593" i="4"/>
  <c r="J2646" i="4"/>
  <c r="J2626" i="4"/>
  <c r="J2627" i="4"/>
  <c r="J2628" i="4"/>
  <c r="J2569" i="4"/>
  <c r="J2650" i="4"/>
  <c r="J2629" i="4"/>
  <c r="J2330" i="4"/>
  <c r="J2331" i="4"/>
  <c r="J2019" i="4"/>
  <c r="J2093" i="4"/>
  <c r="J801" i="4"/>
  <c r="J1753" i="4"/>
  <c r="J841" i="4"/>
  <c r="J842" i="4"/>
  <c r="J2374" i="4"/>
  <c r="J2200" i="4"/>
  <c r="J2201" i="4"/>
  <c r="J2346" i="4"/>
  <c r="J2347" i="4"/>
  <c r="J2348" i="4"/>
  <c r="J2349" i="4"/>
  <c r="J2426" i="4"/>
  <c r="J2427" i="4"/>
  <c r="J2428" i="4"/>
  <c r="J2429" i="4"/>
  <c r="J2543" i="4"/>
  <c r="J2566" i="4"/>
  <c r="J2489" i="4"/>
  <c r="J2490" i="4"/>
  <c r="J2515" i="4"/>
  <c r="J2491" i="4"/>
  <c r="J2492" i="4"/>
  <c r="J2493" i="4"/>
  <c r="J2516" i="4"/>
  <c r="J2517" i="4"/>
  <c r="J2518" i="4"/>
  <c r="J2519" i="4"/>
  <c r="J2520" i="4"/>
  <c r="J2521" i="4"/>
  <c r="J2522" i="4"/>
  <c r="J2523" i="4"/>
  <c r="J947" i="4"/>
  <c r="J948" i="4"/>
  <c r="J949" i="4"/>
  <c r="J950" i="4"/>
  <c r="J951" i="4"/>
  <c r="J952" i="4"/>
  <c r="J953" i="4"/>
  <c r="J954" i="4"/>
  <c r="J955" i="4"/>
  <c r="J956" i="4"/>
  <c r="J1019" i="4"/>
  <c r="J1020" i="4"/>
  <c r="J1021" i="4"/>
  <c r="J781" i="4"/>
  <c r="J881" i="4"/>
  <c r="J882" i="4"/>
  <c r="J869" i="4"/>
  <c r="J870" i="4"/>
  <c r="J871" i="4"/>
  <c r="J1001" i="4"/>
  <c r="J968" i="4"/>
  <c r="J969" i="4"/>
  <c r="J970" i="4"/>
  <c r="J971" i="4"/>
  <c r="J2353" i="4"/>
  <c r="J896" i="4"/>
  <c r="J1584" i="4"/>
  <c r="J2453" i="4"/>
  <c r="J2454" i="4"/>
  <c r="J2431" i="4"/>
  <c r="J2432" i="4"/>
  <c r="J2414" i="4"/>
  <c r="J2415" i="4"/>
  <c r="J1051" i="4"/>
  <c r="J2460" i="4"/>
  <c r="J2461" i="4"/>
  <c r="J2462" i="4"/>
  <c r="J1071" i="4"/>
  <c r="J1072" i="4"/>
  <c r="J1073" i="4"/>
  <c r="J1074" i="4"/>
  <c r="J1075" i="4"/>
  <c r="J1076" i="4"/>
  <c r="J1094" i="4"/>
  <c r="J729" i="4"/>
  <c r="J1336" i="4"/>
  <c r="J1337" i="4"/>
  <c r="J1338" i="4"/>
  <c r="J965" i="4"/>
  <c r="J98" i="4"/>
  <c r="J2721" i="4"/>
  <c r="J343" i="4"/>
  <c r="J344" i="4"/>
  <c r="J312" i="4"/>
  <c r="J325" i="4"/>
  <c r="J101" i="4"/>
  <c r="J352" i="4"/>
  <c r="J353" i="4"/>
  <c r="J417" i="4"/>
  <c r="J418" i="4"/>
  <c r="J459" i="4"/>
  <c r="J443" i="4"/>
  <c r="J468" i="4"/>
  <c r="J481" i="4"/>
  <c r="J503" i="4"/>
  <c r="J541" i="4"/>
  <c r="J574" i="4"/>
  <c r="J2593" i="4"/>
  <c r="J2594" i="4"/>
  <c r="J2571" i="4"/>
  <c r="J2595" i="4"/>
  <c r="J2596" i="4"/>
  <c r="J2307" i="4"/>
  <c r="J2076" i="4"/>
  <c r="J2581" i="4"/>
  <c r="J904" i="4"/>
  <c r="J1318" i="4"/>
  <c r="J884" i="4"/>
  <c r="J886" i="4"/>
  <c r="J116" i="4"/>
  <c r="J117" i="4"/>
  <c r="J369" i="4"/>
  <c r="J370" i="4"/>
  <c r="J371" i="4"/>
  <c r="J372" i="4"/>
  <c r="J118" i="4"/>
  <c r="J373" i="4"/>
  <c r="J16" i="4"/>
  <c r="J17" i="4"/>
  <c r="J18" i="4"/>
  <c r="J19" i="4"/>
  <c r="J20" i="4"/>
  <c r="J21" i="4"/>
  <c r="J119" i="4"/>
  <c r="J374" i="4"/>
  <c r="J759" i="4"/>
  <c r="J315" i="4"/>
  <c r="J562" i="4"/>
  <c r="J563" i="4"/>
  <c r="J486" i="4"/>
  <c r="J564" i="4"/>
  <c r="J793" i="4"/>
  <c r="J654" i="4"/>
  <c r="J516" i="4"/>
  <c r="J937" i="4"/>
  <c r="J938" i="4"/>
  <c r="J2832" i="4"/>
  <c r="J2833" i="4"/>
  <c r="J77" i="4"/>
  <c r="J1618" i="4"/>
  <c r="J57" i="4"/>
  <c r="J58" i="4"/>
  <c r="J59" i="4"/>
  <c r="J60" i="4"/>
  <c r="J120" i="4"/>
  <c r="J121" i="4"/>
  <c r="J74" i="4"/>
  <c r="J75" i="4"/>
  <c r="J122" i="4"/>
  <c r="J123" i="4"/>
  <c r="J61" i="4"/>
  <c r="J62" i="4"/>
  <c r="J63" i="4"/>
  <c r="J64" i="4"/>
  <c r="J626" i="4"/>
  <c r="J627" i="4"/>
  <c r="J628" i="4"/>
  <c r="J291" i="4"/>
  <c r="J292" i="4"/>
  <c r="J293" i="4"/>
  <c r="J808" i="4"/>
  <c r="J809" i="4"/>
  <c r="J985" i="4"/>
  <c r="J986" i="4"/>
  <c r="J863" i="4"/>
  <c r="J864" i="4"/>
  <c r="J865" i="4"/>
  <c r="J1420" i="4"/>
  <c r="J1421" i="4"/>
  <c r="J1422" i="4"/>
  <c r="J1423" i="4"/>
  <c r="J1424" i="4"/>
  <c r="J1425" i="4"/>
  <c r="J1426" i="4"/>
  <c r="J1427" i="4"/>
  <c r="J1428" i="4"/>
  <c r="J1419" i="4"/>
  <c r="J1429" i="4"/>
  <c r="J1430" i="4"/>
  <c r="J1134" i="4"/>
  <c r="J1135" i="4"/>
  <c r="J1136" i="4"/>
  <c r="J1219" i="4"/>
  <c r="J1137" i="4"/>
  <c r="J1138" i="4"/>
  <c r="J1139" i="4"/>
  <c r="J1220" i="4"/>
  <c r="J1140" i="4"/>
  <c r="J1221" i="4"/>
  <c r="J1141" i="4"/>
  <c r="J1142" i="4"/>
  <c r="J1143" i="4"/>
  <c r="J1144" i="4"/>
  <c r="J1145" i="4"/>
  <c r="J1146" i="4"/>
  <c r="J1147" i="4"/>
  <c r="J1148" i="4"/>
  <c r="J1149" i="4"/>
  <c r="J1222" i="4"/>
  <c r="J1150" i="4"/>
  <c r="J1151" i="4"/>
  <c r="J1152" i="4"/>
  <c r="J1223" i="4"/>
  <c r="J1153" i="4"/>
  <c r="J1154" i="4"/>
  <c r="J1155" i="4"/>
  <c r="J1156" i="4"/>
  <c r="J1157" i="4"/>
  <c r="J1158" i="4"/>
  <c r="J1159" i="4"/>
  <c r="J1160" i="4"/>
  <c r="J1161" i="4"/>
  <c r="J1268" i="4"/>
  <c r="J2017" i="4"/>
  <c r="J2018" i="4"/>
  <c r="J1218" i="4"/>
  <c r="J1741" i="4"/>
  <c r="J591" i="4"/>
  <c r="J2051" i="4"/>
  <c r="J2052" i="4"/>
  <c r="J2053" i="4"/>
  <c r="J2054" i="4"/>
  <c r="J2055" i="4"/>
  <c r="J2056" i="4"/>
  <c r="J778" i="4"/>
  <c r="J779" i="4"/>
  <c r="J717" i="4"/>
  <c r="J669" i="4"/>
  <c r="J1509" i="4"/>
  <c r="J1510" i="4"/>
  <c r="J1511" i="4"/>
  <c r="J1512" i="4"/>
  <c r="J2256" i="4"/>
  <c r="J2257" i="4"/>
  <c r="J893" i="4"/>
  <c r="J923" i="4"/>
  <c r="J924" i="4"/>
  <c r="J931" i="4"/>
  <c r="J805" i="4"/>
  <c r="J830" i="4"/>
  <c r="J2678" i="4"/>
  <c r="J2682" i="4"/>
  <c r="J2683" i="4"/>
  <c r="J2684" i="4"/>
  <c r="J2685" i="4"/>
  <c r="J708" i="4"/>
  <c r="J1899" i="4"/>
  <c r="J1900" i="4"/>
  <c r="J2188" i="4"/>
  <c r="J2189" i="4"/>
  <c r="J2355" i="4"/>
  <c r="J2495" i="4"/>
  <c r="J2077" i="4"/>
  <c r="J1715" i="4"/>
  <c r="J1062" i="4"/>
  <c r="J537" i="4"/>
  <c r="J559" i="4"/>
  <c r="J547" i="4"/>
  <c r="J294" i="4"/>
  <c r="J295" i="4"/>
  <c r="J296" i="4"/>
  <c r="J297" i="4"/>
  <c r="J313" i="4"/>
  <c r="J347" i="4"/>
  <c r="J362" i="4"/>
  <c r="J680" i="4"/>
  <c r="J1887" i="4"/>
  <c r="J1888" i="4"/>
  <c r="J1889" i="4"/>
  <c r="J1890" i="4"/>
  <c r="J802" i="4"/>
  <c r="J803" i="4"/>
  <c r="J974" i="4"/>
  <c r="J859" i="4"/>
  <c r="J846" i="4"/>
  <c r="J847" i="4"/>
  <c r="J1048" i="4"/>
  <c r="J1065" i="4"/>
  <c r="J1095" i="4"/>
  <c r="J2480" i="4"/>
  <c r="J1456" i="4"/>
  <c r="J1473" i="4"/>
  <c r="J1043" i="4"/>
  <c r="J939" i="4"/>
  <c r="J960" i="4"/>
  <c r="J2677" i="4"/>
  <c r="J914" i="4"/>
  <c r="J915" i="4"/>
  <c r="J916" i="4"/>
  <c r="J917" i="4"/>
  <c r="J806" i="4"/>
  <c r="J831" i="4"/>
  <c r="J848" i="4"/>
  <c r="J1027" i="4"/>
  <c r="J1069" i="4"/>
  <c r="J982" i="4"/>
  <c r="J1046" i="4"/>
  <c r="J2481" i="4"/>
  <c r="J1922" i="4"/>
  <c r="J2306" i="4"/>
  <c r="J1738" i="4"/>
  <c r="J1009" i="4"/>
  <c r="J1372" i="4"/>
  <c r="J1373" i="4"/>
  <c r="J1039" i="4"/>
  <c r="J1041" i="4"/>
  <c r="J2276" i="4"/>
  <c r="J2418" i="4"/>
  <c r="J983" i="4"/>
  <c r="J2079" i="4"/>
  <c r="J1724" i="4"/>
  <c r="J2118" i="4"/>
  <c r="J2116" i="4"/>
  <c r="J2163" i="4"/>
  <c r="J1214" i="4"/>
  <c r="J1215" i="4"/>
  <c r="J305" i="4"/>
  <c r="J338" i="4"/>
  <c r="J430" i="4"/>
  <c r="J457" i="4"/>
  <c r="J500" i="4"/>
  <c r="J124" i="4"/>
  <c r="J125" i="4"/>
  <c r="J126" i="4"/>
  <c r="J127" i="4"/>
  <c r="J225" i="4"/>
  <c r="J226" i="4"/>
  <c r="J227" i="4"/>
  <c r="J228" i="4"/>
  <c r="J229" i="4"/>
  <c r="J230" i="4"/>
  <c r="J231" i="4"/>
  <c r="J316" i="4"/>
  <c r="J128" i="4"/>
  <c r="J129" i="4"/>
  <c r="J375" i="4"/>
  <c r="J232" i="4"/>
  <c r="J233" i="4"/>
  <c r="J234" i="4"/>
  <c r="J235" i="4"/>
  <c r="J236" i="4"/>
  <c r="J317" i="4"/>
  <c r="J130" i="4"/>
  <c r="J131" i="4"/>
  <c r="J132" i="4"/>
  <c r="J133" i="4"/>
  <c r="J134" i="4"/>
  <c r="J135" i="4"/>
  <c r="J376" i="4"/>
  <c r="J136" i="4"/>
  <c r="J137" i="4"/>
  <c r="J65" i="4"/>
  <c r="J138" i="4"/>
  <c r="J85" i="4"/>
  <c r="J318" i="4"/>
  <c r="J319" i="4"/>
  <c r="J139" i="4"/>
  <c r="J140" i="4"/>
  <c r="J141" i="4"/>
  <c r="J142" i="4"/>
  <c r="J143" i="4"/>
  <c r="J78" i="4"/>
  <c r="J22" i="4"/>
  <c r="J71" i="4"/>
  <c r="J76" i="4"/>
  <c r="J144" i="4"/>
  <c r="J145" i="4"/>
  <c r="J146" i="4"/>
  <c r="J23" i="4"/>
  <c r="J47" i="4"/>
  <c r="J377" i="4"/>
  <c r="J147" i="4"/>
  <c r="J148" i="4"/>
  <c r="J149" i="4"/>
  <c r="J378" i="4"/>
  <c r="J237" i="4"/>
  <c r="J238" i="4"/>
  <c r="J415" i="4"/>
  <c r="J239" i="4"/>
  <c r="J24" i="4"/>
  <c r="J536" i="4"/>
  <c r="J588" i="4"/>
  <c r="J719" i="4"/>
  <c r="J751" i="4"/>
  <c r="J496" i="4"/>
  <c r="J545" i="4"/>
  <c r="J570" i="4"/>
  <c r="J573" i="4"/>
  <c r="J571" i="4"/>
  <c r="J572" i="4"/>
  <c r="J566" i="4"/>
  <c r="J469" i="4"/>
  <c r="J470" i="4"/>
  <c r="J471" i="4"/>
  <c r="J517" i="4"/>
  <c r="J472" i="4"/>
  <c r="J473" i="4"/>
  <c r="J1265" i="4"/>
  <c r="J1098" i="4"/>
  <c r="J2195" i="4"/>
  <c r="J2728" i="4"/>
  <c r="J2741" i="4"/>
  <c r="J2722" i="4"/>
  <c r="J2724" i="4"/>
  <c r="J1913" i="4"/>
  <c r="J1929" i="4"/>
  <c r="J993" i="4"/>
  <c r="J1108" i="4"/>
  <c r="J2178" i="4"/>
  <c r="J2179" i="4"/>
  <c r="J2180" i="4"/>
  <c r="J2312" i="4"/>
  <c r="J2313" i="4"/>
  <c r="J2314" i="4"/>
  <c r="J613" i="4"/>
  <c r="J2667" i="4"/>
  <c r="J2668" i="4"/>
  <c r="J2726" i="4"/>
  <c r="J2727" i="4"/>
  <c r="J2732" i="4"/>
  <c r="J2844" i="4"/>
  <c r="J2777" i="4"/>
  <c r="J2294" i="4"/>
  <c r="J2295" i="4"/>
  <c r="J1940" i="4"/>
  <c r="J1762" i="4"/>
  <c r="J1763" i="4"/>
  <c r="J1764" i="4"/>
  <c r="J1765" i="4"/>
  <c r="J1766" i="4"/>
  <c r="J1767" i="4"/>
  <c r="J1941" i="4"/>
  <c r="J1942" i="4"/>
  <c r="J1943" i="4"/>
  <c r="J1944" i="4"/>
  <c r="J1945" i="4"/>
  <c r="J2057" i="4"/>
  <c r="J1824" i="4"/>
  <c r="J2187" i="4"/>
  <c r="J2275" i="4"/>
  <c r="J2743" i="4"/>
  <c r="J2308" i="4"/>
  <c r="J2296" i="4"/>
  <c r="J1308" i="4"/>
  <c r="J1768" i="4"/>
  <c r="J1596" i="4"/>
  <c r="J1597" i="4"/>
  <c r="J1655" i="4"/>
  <c r="J1716" i="4"/>
  <c r="J1309" i="4"/>
  <c r="J1570" i="4"/>
  <c r="J1571" i="4"/>
  <c r="J1310" i="4"/>
  <c r="J1344" i="4"/>
  <c r="J1403" i="4"/>
  <c r="J1411" i="4"/>
  <c r="J1542" i="4"/>
  <c r="J1598" i="4"/>
  <c r="J1606" i="4"/>
  <c r="J1656" i="4"/>
  <c r="J1657" i="4"/>
  <c r="J1758" i="4"/>
  <c r="J1759" i="4"/>
  <c r="J2334" i="4"/>
  <c r="J2335" i="4"/>
  <c r="J2336" i="4"/>
  <c r="J2435" i="4"/>
  <c r="J2436" i="4"/>
  <c r="J1412" i="4"/>
  <c r="J1413" i="4"/>
  <c r="J1414" i="4"/>
  <c r="J1543" i="4"/>
  <c r="J1544" i="4"/>
  <c r="J1545" i="4"/>
  <c r="J1546" i="4"/>
  <c r="J1585" i="4"/>
  <c r="J1586" i="4"/>
  <c r="J1587" i="4"/>
  <c r="J1588" i="4"/>
  <c r="J2405" i="4"/>
  <c r="J2614" i="4"/>
  <c r="J2649" i="4"/>
  <c r="J1978" i="4"/>
  <c r="J1979" i="4"/>
  <c r="J1980" i="4"/>
  <c r="J2037" i="4"/>
  <c r="J2038" i="4"/>
  <c r="J2039" i="4"/>
  <c r="J2040" i="4"/>
  <c r="J2132" i="4"/>
  <c r="J2133" i="4"/>
  <c r="J2134" i="4"/>
  <c r="J2135" i="4"/>
  <c r="J2136" i="4"/>
  <c r="J2137" i="4"/>
  <c r="J2138" i="4"/>
  <c r="J2139" i="4"/>
  <c r="J2140" i="4"/>
  <c r="J2141" i="4"/>
  <c r="J1646" i="4"/>
  <c r="R1654" i="4" l="1"/>
  <c r="S1654" i="4" s="1"/>
  <c r="R1810" i="4"/>
  <c r="S1810" i="4" s="1"/>
  <c r="R1016" i="4"/>
  <c r="S1016" i="4" s="1"/>
  <c r="R906" i="4"/>
  <c r="S906" i="4" s="1"/>
  <c r="R907" i="4"/>
  <c r="S907" i="4" s="1"/>
  <c r="R554" i="4"/>
  <c r="S554" i="4" s="1"/>
  <c r="R587" i="4"/>
  <c r="S587" i="4" s="1"/>
  <c r="R314" i="4"/>
  <c r="S314" i="4" s="1"/>
  <c r="R55" i="4"/>
  <c r="S55" i="4" s="1"/>
  <c r="R56" i="4"/>
  <c r="S56" i="4" s="1"/>
  <c r="R13" i="4"/>
  <c r="S13" i="4" s="1"/>
  <c r="R83" i="4"/>
  <c r="S83" i="4" s="1"/>
  <c r="R106" i="4"/>
  <c r="S106" i="4" s="1"/>
  <c r="R84" i="4"/>
  <c r="S84" i="4" s="1"/>
  <c r="R107" i="4"/>
  <c r="S107" i="4" s="1"/>
  <c r="R507" i="4"/>
  <c r="S507" i="4" s="1"/>
  <c r="R505" i="4"/>
  <c r="S505" i="4" s="1"/>
  <c r="R1877" i="4"/>
  <c r="S1877" i="4" s="1"/>
  <c r="R2620" i="4"/>
  <c r="S2620" i="4" s="1"/>
  <c r="R1380" i="4"/>
  <c r="S1380" i="4" s="1"/>
  <c r="R1381" i="4"/>
  <c r="S1381" i="4" s="1"/>
  <c r="R2093" i="4"/>
  <c r="S2093" i="4" s="1"/>
  <c r="R2517" i="4"/>
  <c r="S2517" i="4" s="1"/>
  <c r="R953" i="4"/>
  <c r="S953" i="4" s="1"/>
  <c r="R2462" i="4"/>
  <c r="S2462" i="4" s="1"/>
  <c r="R1071" i="4"/>
  <c r="S1071" i="4" s="1"/>
  <c r="R1072" i="4"/>
  <c r="S1072" i="4" s="1"/>
  <c r="R1073" i="4"/>
  <c r="S1073" i="4" s="1"/>
  <c r="R1074" i="4"/>
  <c r="S1074" i="4" s="1"/>
  <c r="R1075" i="4"/>
  <c r="S1075" i="4" s="1"/>
  <c r="R1076" i="4"/>
  <c r="S1076" i="4" s="1"/>
  <c r="R1094" i="4"/>
  <c r="S1094" i="4" s="1"/>
  <c r="R729" i="4"/>
  <c r="S729" i="4" s="1"/>
  <c r="R1336" i="4"/>
  <c r="S1336" i="4" s="1"/>
  <c r="R417" i="4"/>
  <c r="S417" i="4" s="1"/>
  <c r="R2832" i="4"/>
  <c r="S2832" i="4" s="1"/>
  <c r="R2833" i="4"/>
  <c r="S2833" i="4" s="1"/>
  <c r="R212" i="4"/>
  <c r="S212" i="4" s="1"/>
  <c r="R217" i="4"/>
  <c r="S217" i="4" s="1"/>
  <c r="R240" i="4"/>
  <c r="S240" i="4" s="1"/>
  <c r="R283" i="4"/>
  <c r="S283" i="4" s="1"/>
  <c r="R284" i="4"/>
  <c r="S284" i="4" s="1"/>
  <c r="R298" i="4"/>
  <c r="S298" i="4" s="1"/>
  <c r="R299" i="4"/>
  <c r="S299" i="4" s="1"/>
  <c r="R308" i="4"/>
  <c r="S308" i="4" s="1"/>
  <c r="R309" i="4"/>
  <c r="S309" i="4" s="1"/>
  <c r="R327" i="4"/>
  <c r="S327" i="4" s="1"/>
  <c r="R328" i="4"/>
  <c r="S328" i="4" s="1"/>
  <c r="R348" i="4"/>
  <c r="S348" i="4" s="1"/>
  <c r="R354" i="4"/>
  <c r="S354" i="4" s="1"/>
  <c r="R355" i="4"/>
  <c r="S355" i="4" s="1"/>
  <c r="R356" i="4"/>
  <c r="S356" i="4" s="1"/>
  <c r="R357" i="4"/>
  <c r="S357" i="4" s="1"/>
  <c r="R358" i="4"/>
  <c r="S358" i="4" s="1"/>
  <c r="R365" i="4"/>
  <c r="S365" i="4" s="1"/>
  <c r="R379" i="4"/>
  <c r="S379" i="4" s="1"/>
  <c r="R380" i="4"/>
  <c r="S380" i="4" s="1"/>
  <c r="R381" i="4"/>
  <c r="S381" i="4" s="1"/>
  <c r="R382" i="4"/>
  <c r="S382" i="4" s="1"/>
  <c r="R383" i="4"/>
  <c r="S383" i="4" s="1"/>
  <c r="R384" i="4"/>
  <c r="S384" i="4" s="1"/>
  <c r="R385" i="4"/>
  <c r="S385" i="4" s="1"/>
  <c r="R386" i="4"/>
  <c r="S386" i="4" s="1"/>
  <c r="R416" i="4"/>
  <c r="S416" i="4" s="1"/>
  <c r="R419" i="4"/>
  <c r="S419" i="4" s="1"/>
  <c r="R420" i="4"/>
  <c r="S420" i="4" s="1"/>
  <c r="R421" i="4"/>
  <c r="S421" i="4" s="1"/>
  <c r="R549" i="4"/>
  <c r="S549" i="4" s="1"/>
  <c r="R584" i="4"/>
  <c r="S584" i="4" s="1"/>
  <c r="R655" i="4"/>
  <c r="S655" i="4" s="1"/>
  <c r="R693" i="4"/>
  <c r="S693" i="4" s="1"/>
  <c r="R991" i="4"/>
  <c r="S991" i="4" s="1"/>
  <c r="R995" i="4"/>
  <c r="S995" i="4" s="1"/>
  <c r="R1050" i="4"/>
  <c r="S1050" i="4" s="1"/>
  <c r="R1324" i="4"/>
  <c r="S1324" i="4" s="1"/>
  <c r="R1991" i="4"/>
  <c r="S1991" i="4" s="1"/>
  <c r="R1996" i="4"/>
  <c r="S1996" i="4" s="1"/>
  <c r="R2020" i="4"/>
  <c r="S2020" i="4" s="1"/>
  <c r="R2021" i="4"/>
  <c r="S2021" i="4" s="1"/>
  <c r="R2107" i="4"/>
  <c r="S2107" i="4" s="1"/>
  <c r="R2390" i="4"/>
  <c r="S2390" i="4" s="1"/>
  <c r="R2391" i="4"/>
  <c r="S2391" i="4" s="1"/>
  <c r="R2392" i="4"/>
  <c r="S2392" i="4" s="1"/>
  <c r="R2393" i="4"/>
  <c r="S2393" i="4" s="1"/>
  <c r="R2448" i="4"/>
  <c r="S2448" i="4" s="1"/>
  <c r="R2449" i="4"/>
  <c r="S2449" i="4" s="1"/>
  <c r="R2496" i="4"/>
  <c r="S2496" i="4" s="1"/>
  <c r="R2525" i="4"/>
  <c r="S2525" i="4" s="1"/>
  <c r="R2544" i="4"/>
  <c r="S2544" i="4" s="1"/>
  <c r="R2659" i="4"/>
  <c r="S2659" i="4" s="1"/>
  <c r="R2660" i="4"/>
  <c r="S2660" i="4" s="1"/>
  <c r="R1099" i="4"/>
  <c r="S1099" i="4" s="1"/>
  <c r="R1103" i="4"/>
  <c r="S1103" i="4" s="1"/>
  <c r="R1109" i="4"/>
  <c r="S1109" i="4" s="1"/>
  <c r="R1117" i="4"/>
  <c r="S1117" i="4" s="1"/>
  <c r="R1118" i="4"/>
  <c r="S1118" i="4" s="1"/>
  <c r="R1121" i="4"/>
  <c r="S1121" i="4" s="1"/>
  <c r="R1128" i="4"/>
  <c r="S1128" i="4" s="1"/>
  <c r="R1131" i="4"/>
  <c r="S1131" i="4" s="1"/>
  <c r="R1190" i="4"/>
  <c r="S1190" i="4" s="1"/>
  <c r="R1191" i="4"/>
  <c r="S1191" i="4" s="1"/>
  <c r="R1194" i="4"/>
  <c r="S1194" i="4" s="1"/>
  <c r="R1210" i="4"/>
  <c r="S1210" i="4" s="1"/>
  <c r="R1347" i="4"/>
  <c r="S1347" i="4" s="1"/>
  <c r="R1370" i="4"/>
  <c r="S1370" i="4" s="1"/>
  <c r="R1444" i="4"/>
  <c r="S1444" i="4" s="1"/>
  <c r="R1459" i="4"/>
  <c r="S1459" i="4" s="1"/>
  <c r="R1474" i="4"/>
  <c r="S1474" i="4" s="1"/>
  <c r="R1490" i="4"/>
  <c r="S1490" i="4" s="1"/>
  <c r="R1507" i="4"/>
  <c r="S1507" i="4" s="1"/>
  <c r="R1516" i="4"/>
  <c r="S1516" i="4" s="1"/>
  <c r="R1517" i="4"/>
  <c r="S1517" i="4" s="1"/>
  <c r="R1556" i="4"/>
  <c r="S1556" i="4" s="1"/>
  <c r="R1557" i="4"/>
  <c r="S1557" i="4" s="1"/>
  <c r="R1565" i="4"/>
  <c r="S1565" i="4" s="1"/>
  <c r="R1566" i="4"/>
  <c r="S1566" i="4" s="1"/>
  <c r="R1698" i="4"/>
  <c r="S1698" i="4" s="1"/>
  <c r="R1726" i="4"/>
  <c r="S1726" i="4" s="1"/>
  <c r="R1952" i="4"/>
  <c r="S1952" i="4" s="1"/>
  <c r="R2003" i="4"/>
  <c r="S2003" i="4" s="1"/>
  <c r="R2004" i="4"/>
  <c r="S2004" i="4" s="1"/>
  <c r="R2065" i="4"/>
  <c r="S2065" i="4" s="1"/>
  <c r="R2066" i="4"/>
  <c r="S2066" i="4" s="1"/>
  <c r="R2067" i="4"/>
  <c r="S2067" i="4" s="1"/>
  <c r="R2115" i="4"/>
  <c r="S2115" i="4" s="1"/>
  <c r="R2204" i="4"/>
  <c r="S2204" i="4" s="1"/>
  <c r="R2328" i="4"/>
  <c r="S2328" i="4" s="1"/>
  <c r="R2338" i="4"/>
  <c r="S2338" i="4" s="1"/>
  <c r="R2339" i="4"/>
  <c r="S2339" i="4" s="1"/>
  <c r="R2340" i="4"/>
  <c r="S2340" i="4" s="1"/>
  <c r="R2358" i="4"/>
  <c r="S2358" i="4" s="1"/>
  <c r="R2408" i="4"/>
  <c r="S2408" i="4" s="1"/>
  <c r="R2410" i="4"/>
  <c r="S2410" i="4" s="1"/>
  <c r="R2573" i="4"/>
  <c r="S2573" i="4" s="1"/>
  <c r="R2600" i="4"/>
  <c r="S2600" i="4" s="1"/>
  <c r="R2617" i="4"/>
  <c r="S2617" i="4" s="1"/>
  <c r="R2713" i="4"/>
  <c r="S2713" i="4" s="1"/>
  <c r="R2714" i="4"/>
  <c r="S2714" i="4" s="1"/>
  <c r="R2750" i="4"/>
  <c r="S2750" i="4" s="1"/>
  <c r="R2786" i="4"/>
  <c r="S2786" i="4" s="1"/>
  <c r="R2828" i="4"/>
  <c r="S2828" i="4" s="1"/>
  <c r="R10" i="4"/>
  <c r="S10" i="4" s="1"/>
  <c r="R80" i="4"/>
  <c r="S80" i="4" s="1"/>
  <c r="R188" i="4"/>
  <c r="S188" i="4" s="1"/>
  <c r="R189" i="4"/>
  <c r="S189" i="4" s="1"/>
  <c r="R196" i="4"/>
  <c r="S196" i="4" s="1"/>
  <c r="R267" i="4"/>
  <c r="S267" i="4" s="1"/>
  <c r="R273" i="4"/>
  <c r="S273" i="4" s="1"/>
  <c r="R280" i="4"/>
  <c r="S280" i="4" s="1"/>
  <c r="R410" i="4"/>
  <c r="S410" i="4" s="1"/>
  <c r="R475" i="4"/>
  <c r="S475" i="4" s="1"/>
  <c r="R568" i="4"/>
  <c r="S568" i="4" s="1"/>
  <c r="R623" i="4"/>
  <c r="S623" i="4" s="1"/>
  <c r="R699" i="4"/>
  <c r="S699" i="4" s="1"/>
  <c r="R761" i="4"/>
  <c r="S761" i="4" s="1"/>
  <c r="R891" i="4"/>
  <c r="S891" i="4" s="1"/>
  <c r="R929" i="4"/>
  <c r="S929" i="4" s="1"/>
  <c r="R930" i="4"/>
  <c r="S930" i="4" s="1"/>
  <c r="R935" i="4"/>
  <c r="S935" i="4" s="1"/>
  <c r="R936" i="4"/>
  <c r="S936" i="4" s="1"/>
  <c r="R943" i="4"/>
  <c r="S943" i="4" s="1"/>
  <c r="R1106" i="4"/>
  <c r="S1106" i="4" s="1"/>
  <c r="R1303" i="4"/>
  <c r="S1303" i="4" s="1"/>
  <c r="R1398" i="4"/>
  <c r="S1398" i="4" s="1"/>
  <c r="R1498" i="4"/>
  <c r="S1498" i="4" s="1"/>
  <c r="R1499" i="4"/>
  <c r="S1499" i="4" s="1"/>
  <c r="R1537" i="4"/>
  <c r="S1537" i="4" s="1"/>
  <c r="R1702" i="4"/>
  <c r="S1702" i="4" s="1"/>
  <c r="R1703" i="4"/>
  <c r="S1703" i="4" s="1"/>
  <c r="R1704" i="4"/>
  <c r="S1704" i="4" s="1"/>
  <c r="R1821" i="4"/>
  <c r="S1821" i="4" s="1"/>
  <c r="R1823" i="4"/>
  <c r="S1823" i="4" s="1"/>
  <c r="R1829" i="4"/>
  <c r="S1829" i="4" s="1"/>
  <c r="R1830" i="4"/>
  <c r="S1830" i="4" s="1"/>
  <c r="R1846" i="4"/>
  <c r="S1846" i="4" s="1"/>
  <c r="R1847" i="4"/>
  <c r="S1847" i="4" s="1"/>
  <c r="R1848" i="4"/>
  <c r="S1848" i="4" s="1"/>
  <c r="R1863" i="4"/>
  <c r="S1863" i="4" s="1"/>
  <c r="R1864" i="4"/>
  <c r="S1864" i="4" s="1"/>
  <c r="R1868" i="4"/>
  <c r="S1868" i="4" s="1"/>
  <c r="R1912" i="4"/>
  <c r="S1912" i="4" s="1"/>
  <c r="R1917" i="4"/>
  <c r="S1917" i="4" s="1"/>
  <c r="R1924" i="4"/>
  <c r="S1924" i="4" s="1"/>
  <c r="R1971" i="4"/>
  <c r="S1971" i="4" s="1"/>
  <c r="R1972" i="4"/>
  <c r="S1972" i="4" s="1"/>
  <c r="R2013" i="4"/>
  <c r="S2013" i="4" s="1"/>
  <c r="R2315" i="4"/>
  <c r="S2315" i="4" s="1"/>
  <c r="R2317" i="4"/>
  <c r="S2317" i="4" s="1"/>
  <c r="R2318" i="4"/>
  <c r="S2318" i="4" s="1"/>
  <c r="R2325" i="4"/>
  <c r="S2325" i="4" s="1"/>
  <c r="R2329" i="4"/>
  <c r="S2329" i="4" s="1"/>
  <c r="R2619" i="4"/>
  <c r="S2619" i="4" s="1"/>
  <c r="R2644" i="4"/>
  <c r="S2644" i="4" s="1"/>
  <c r="R2799" i="4"/>
  <c r="S2799" i="4" s="1"/>
  <c r="R2813" i="4"/>
  <c r="S2813" i="4" s="1"/>
  <c r="R3356" i="4"/>
  <c r="S3356" i="4" s="1"/>
  <c r="R3357" i="4"/>
  <c r="S3357" i="4" s="1"/>
  <c r="R3010" i="4"/>
  <c r="S3010" i="4" s="1"/>
  <c r="R3028" i="4"/>
  <c r="S3028" i="4" s="1"/>
  <c r="R3237" i="4"/>
  <c r="S3237" i="4" s="1"/>
  <c r="R3275" i="4"/>
  <c r="S3275" i="4" s="1"/>
  <c r="R3276" i="4"/>
  <c r="S3276" i="4" s="1"/>
  <c r="R3281" i="4"/>
  <c r="S3281" i="4" s="1"/>
  <c r="R3066" i="4"/>
  <c r="S3066" i="4" s="1"/>
  <c r="R3067" i="4"/>
  <c r="S3067" i="4" s="1"/>
  <c r="R3031" i="4"/>
  <c r="S3031" i="4" s="1"/>
  <c r="R3032" i="4"/>
  <c r="S3032" i="4" s="1"/>
  <c r="R3013" i="4"/>
  <c r="S3013" i="4" s="1"/>
  <c r="R3014" i="4"/>
  <c r="S3014" i="4" s="1"/>
  <c r="R3421" i="4"/>
  <c r="S3421" i="4" s="1"/>
  <c r="R2884" i="4"/>
  <c r="S2884" i="4" s="1"/>
  <c r="R3255" i="4"/>
  <c r="S3255" i="4" s="1"/>
  <c r="R3688" i="4"/>
  <c r="S3688" i="4" s="1"/>
  <c r="R3432" i="4"/>
  <c r="S3432" i="4" s="1"/>
  <c r="R3435" i="4"/>
  <c r="S3435" i="4" s="1"/>
  <c r="R3644" i="4"/>
  <c r="S3644" i="4" s="1"/>
  <c r="R3690" i="4"/>
  <c r="S3690" i="4" s="1"/>
  <c r="R3647" i="4"/>
  <c r="S3647" i="4" s="1"/>
  <c r="R2889" i="4"/>
  <c r="S2889" i="4" s="1"/>
  <c r="R3050" i="4"/>
  <c r="S3050" i="4" s="1"/>
  <c r="R3503" i="4"/>
  <c r="S3503" i="4" s="1"/>
  <c r="R2952" i="4"/>
  <c r="S2952" i="4" s="1"/>
  <c r="R3263" i="4"/>
  <c r="S3263" i="4" s="1"/>
  <c r="R2900" i="4"/>
  <c r="S2900" i="4" s="1"/>
  <c r="R3186" i="4"/>
  <c r="S3186" i="4" s="1"/>
  <c r="R3059" i="4"/>
  <c r="S3059" i="4" s="1"/>
  <c r="R2902" i="4"/>
  <c r="S2902" i="4" s="1"/>
  <c r="R3444" i="4"/>
  <c r="S3444" i="4" s="1"/>
  <c r="R3155" i="4"/>
  <c r="S3155" i="4" s="1"/>
  <c r="R3512" i="4"/>
  <c r="S3512" i="4" s="1"/>
  <c r="R2983" i="4"/>
  <c r="S2983" i="4" s="1"/>
  <c r="R3119" i="4"/>
  <c r="S3119" i="4" s="1"/>
  <c r="R3694" i="4"/>
  <c r="S3694" i="4" s="1"/>
  <c r="R2986" i="4"/>
  <c r="S2986" i="4" s="1"/>
  <c r="R3454" i="4"/>
  <c r="S3454" i="4" s="1"/>
  <c r="R3214" i="4"/>
  <c r="S3214" i="4" s="1"/>
  <c r="R3096" i="4"/>
  <c r="S3096" i="4" s="1"/>
  <c r="R3663" i="4"/>
  <c r="S3663" i="4" s="1"/>
  <c r="R3215" i="4"/>
  <c r="S3215" i="4" s="1"/>
  <c r="R3455" i="4"/>
  <c r="S3455" i="4" s="1"/>
  <c r="R3216" i="4"/>
  <c r="S3216" i="4" s="1"/>
  <c r="R3107" i="4"/>
  <c r="S3107" i="4" s="1"/>
  <c r="R3223" i="4"/>
  <c r="S3223" i="4" s="1"/>
  <c r="R3161" i="4"/>
  <c r="S3161" i="4" s="1"/>
  <c r="R3173" i="4"/>
  <c r="S3173" i="4" s="1"/>
  <c r="R3202" i="4"/>
  <c r="S3202" i="4" s="1"/>
  <c r="R3611" i="4"/>
  <c r="S3611" i="4" s="1"/>
  <c r="R3612" i="4"/>
  <c r="S3612" i="4" s="1"/>
  <c r="R3613" i="4"/>
  <c r="S3613" i="4" s="1"/>
  <c r="R3614" i="4"/>
  <c r="S3614" i="4" s="1"/>
  <c r="R3615" i="4"/>
  <c r="S3615" i="4" s="1"/>
  <c r="R3616" i="4"/>
  <c r="S3616" i="4" s="1"/>
  <c r="R3617" i="4"/>
  <c r="S3617" i="4" s="1"/>
  <c r="R3618" i="4"/>
  <c r="S3618" i="4" s="1"/>
  <c r="R3137" i="4"/>
  <c r="S3137" i="4" s="1"/>
  <c r="R3708" i="4"/>
  <c r="S3708" i="4" s="1"/>
  <c r="R3709" i="4"/>
  <c r="S3709" i="4" s="1"/>
  <c r="R3780" i="4"/>
  <c r="S3780" i="4" s="1"/>
  <c r="R3784" i="4"/>
  <c r="S3784" i="4" s="1"/>
  <c r="R3805" i="4"/>
  <c r="S3805" i="4" s="1"/>
  <c r="R3828" i="4"/>
  <c r="S3828" i="4" s="1"/>
  <c r="R3829" i="4"/>
  <c r="S3829" i="4" s="1"/>
  <c r="R3831" i="4"/>
  <c r="S3831" i="4" s="1"/>
  <c r="R3836" i="4"/>
  <c r="S3836" i="4" s="1"/>
  <c r="R3864" i="4"/>
  <c r="S3864" i="4" s="1"/>
  <c r="R3884" i="4"/>
  <c r="S3884" i="4" s="1"/>
  <c r="R3892" i="4"/>
  <c r="S3892" i="4" s="1"/>
  <c r="R3901" i="4"/>
  <c r="S3901" i="4" s="1"/>
  <c r="R3902" i="4"/>
  <c r="S3902" i="4" s="1"/>
  <c r="R3930" i="4"/>
  <c r="S3930" i="4" s="1"/>
  <c r="R4000" i="4"/>
  <c r="S4000" i="4" s="1"/>
  <c r="R4001" i="4"/>
  <c r="S4001" i="4" s="1"/>
  <c r="R4033" i="4"/>
  <c r="S4033" i="4" s="1"/>
  <c r="R4075" i="4"/>
  <c r="S4075" i="4" s="1"/>
  <c r="R4089" i="4"/>
  <c r="S4089" i="4" s="1"/>
  <c r="R4105" i="4"/>
  <c r="S4105" i="4" s="1"/>
  <c r="R4106" i="4"/>
  <c r="S4106" i="4" s="1"/>
  <c r="R4167" i="4"/>
  <c r="S4167" i="4" s="1"/>
  <c r="R4179" i="4"/>
  <c r="S4179" i="4" s="1"/>
  <c r="R4220" i="4"/>
  <c r="S4220" i="4" s="1"/>
  <c r="R4221" i="4"/>
  <c r="S4221" i="4" s="1"/>
  <c r="R4264" i="4"/>
  <c r="S4264" i="4" s="1"/>
  <c r="R4265" i="4"/>
  <c r="S4265" i="4" s="1"/>
  <c r="R4282" i="4"/>
  <c r="S4282" i="4" s="1"/>
  <c r="R4283" i="4"/>
  <c r="S4283" i="4" s="1"/>
  <c r="R4284" i="4"/>
  <c r="S4284" i="4" s="1"/>
  <c r="R4291" i="4"/>
  <c r="S4291" i="4" s="1"/>
  <c r="R4303" i="4"/>
  <c r="S4303" i="4" s="1"/>
  <c r="R4365" i="4"/>
  <c r="S4365" i="4" s="1"/>
  <c r="R4366" i="4"/>
  <c r="S4366" i="4" s="1"/>
  <c r="R4367" i="4"/>
  <c r="S4367" i="4" s="1"/>
  <c r="R4368" i="4"/>
  <c r="S4368" i="4" s="1"/>
  <c r="R4369" i="4"/>
  <c r="S4369" i="4" s="1"/>
  <c r="R4370" i="4"/>
  <c r="S4370" i="4" s="1"/>
  <c r="R4398" i="4"/>
  <c r="S4398" i="4" s="1"/>
  <c r="R4504" i="4"/>
  <c r="S4504" i="4" s="1"/>
  <c r="R4525" i="4"/>
  <c r="S4525" i="4" s="1"/>
  <c r="R4526" i="4"/>
  <c r="S4526" i="4" s="1"/>
  <c r="R4527" i="4"/>
  <c r="S4527" i="4" s="1"/>
  <c r="R4569" i="4"/>
  <c r="S4569" i="4" s="1"/>
  <c r="R4575" i="4"/>
  <c r="S4575" i="4" s="1"/>
  <c r="R4584" i="4"/>
  <c r="S4584" i="4" s="1"/>
  <c r="R4615" i="4"/>
  <c r="S4615" i="4" s="1"/>
  <c r="R4636" i="4"/>
  <c r="S4636" i="4" s="1"/>
  <c r="R4637" i="4"/>
  <c r="S4637" i="4" s="1"/>
  <c r="R4679" i="4"/>
  <c r="S4679" i="4" s="1"/>
  <c r="R4680" i="4"/>
  <c r="S4680" i="4" s="1"/>
  <c r="R4754" i="4"/>
  <c r="S4754" i="4" s="1"/>
  <c r="R4755" i="4"/>
  <c r="S4755" i="4" s="1"/>
  <c r="R4795" i="4"/>
  <c r="S4795" i="4" s="1"/>
  <c r="R4842" i="4"/>
  <c r="S4842" i="4" s="1"/>
  <c r="R4843" i="4"/>
  <c r="S4843" i="4" s="1"/>
  <c r="R4844" i="4"/>
  <c r="S4844" i="4" s="1"/>
  <c r="R4845" i="4"/>
  <c r="S4845" i="4" s="1"/>
  <c r="R4895" i="4"/>
  <c r="S4895" i="4" s="1"/>
  <c r="R4909" i="4"/>
  <c r="S4909" i="4" s="1"/>
  <c r="R4910" i="4"/>
  <c r="S4910" i="4" s="1"/>
  <c r="R4911" i="4"/>
  <c r="S4911" i="4" s="1"/>
  <c r="R4912" i="4"/>
  <c r="S4912" i="4" s="1"/>
  <c r="R4920" i="4"/>
  <c r="S4920" i="4" s="1"/>
  <c r="R4926" i="4"/>
  <c r="S4926" i="4" s="1"/>
  <c r="R4927" i="4"/>
  <c r="S4927" i="4" s="1"/>
  <c r="R4928" i="4"/>
  <c r="S4928" i="4" s="1"/>
  <c r="R4935" i="4"/>
  <c r="S4935" i="4" s="1"/>
  <c r="R4936" i="4"/>
  <c r="S4936" i="4" s="1"/>
  <c r="R4949" i="4"/>
  <c r="S4949" i="4" s="1"/>
  <c r="R4950" i="4"/>
  <c r="S4950" i="4" s="1"/>
  <c r="R4951" i="4"/>
  <c r="S4951" i="4" s="1"/>
  <c r="R4964" i="4"/>
  <c r="S4964" i="4" s="1"/>
  <c r="R4974" i="4"/>
  <c r="S4974" i="4" s="1"/>
  <c r="R4979" i="4"/>
  <c r="S4979" i="4" s="1"/>
  <c r="R4980" i="4"/>
  <c r="S4980" i="4" s="1"/>
  <c r="R4981" i="4"/>
  <c r="S4981" i="4" s="1"/>
  <c r="R4982" i="4"/>
  <c r="S4982" i="4" s="1"/>
  <c r="R4993" i="4"/>
  <c r="S4993" i="4" s="1"/>
  <c r="R5048" i="4"/>
  <c r="S5048" i="4" s="1"/>
  <c r="R5049" i="4"/>
  <c r="S5049" i="4" s="1"/>
  <c r="R5056" i="4"/>
  <c r="S5056" i="4" s="1"/>
  <c r="R5076" i="4"/>
  <c r="S5076" i="4" s="1"/>
  <c r="R5093" i="4"/>
  <c r="S5093" i="4" s="1"/>
  <c r="R5099" i="4"/>
  <c r="S5099" i="4" s="1"/>
  <c r="R5121" i="4"/>
  <c r="S5121" i="4" s="1"/>
  <c r="R5122" i="4"/>
  <c r="S5122" i="4" s="1"/>
  <c r="R5167" i="4"/>
  <c r="S5167" i="4" s="1"/>
  <c r="R5176" i="4"/>
  <c r="S5176" i="4" s="1"/>
  <c r="R5177" i="4"/>
  <c r="S5177" i="4" s="1"/>
  <c r="R5178" i="4"/>
  <c r="S5178" i="4" s="1"/>
  <c r="R5194" i="4"/>
  <c r="S5194" i="4" s="1"/>
  <c r="R5226" i="4"/>
  <c r="S5226" i="4" s="1"/>
  <c r="R5227" i="4"/>
  <c r="S5227" i="4" s="1"/>
  <c r="R5228" i="4"/>
  <c r="S5228" i="4" s="1"/>
  <c r="R5281" i="4"/>
  <c r="S5281" i="4" s="1"/>
  <c r="R5282" i="4"/>
  <c r="S5282" i="4" s="1"/>
  <c r="R5307" i="4"/>
  <c r="S5307" i="4" s="1"/>
  <c r="R5308" i="4"/>
  <c r="S5308" i="4" s="1"/>
  <c r="R5309" i="4"/>
  <c r="S5309" i="4" s="1"/>
  <c r="R5325" i="4"/>
  <c r="S5325" i="4" s="1"/>
  <c r="R5335" i="4"/>
  <c r="S5335" i="4" s="1"/>
  <c r="R5362" i="4"/>
  <c r="S5362" i="4" s="1"/>
  <c r="R5363" i="4"/>
  <c r="S5363" i="4" s="1"/>
  <c r="R5364" i="4"/>
  <c r="S5364" i="4" s="1"/>
  <c r="R5365" i="4"/>
  <c r="S5365" i="4" s="1"/>
  <c r="R5386" i="4"/>
  <c r="S5386" i="4" s="1"/>
  <c r="R5394" i="4"/>
  <c r="S5394" i="4" s="1"/>
  <c r="R5499" i="4"/>
  <c r="S5499" i="4" s="1"/>
  <c r="R5505" i="4"/>
  <c r="S5505" i="4" s="1"/>
  <c r="R5685" i="4"/>
  <c r="S5685" i="4" s="1"/>
  <c r="R5725" i="4"/>
  <c r="S5725" i="4" s="1"/>
  <c r="R5731" i="4"/>
  <c r="S5731" i="4" s="1"/>
  <c r="R5795" i="4"/>
  <c r="S5795" i="4" s="1"/>
  <c r="R5934" i="4"/>
  <c r="S5934" i="4" s="1"/>
  <c r="R5935" i="4"/>
  <c r="S5935" i="4" s="1"/>
  <c r="R5936" i="4"/>
  <c r="S5936" i="4" s="1"/>
  <c r="R5937" i="4"/>
  <c r="S5937" i="4" s="1"/>
  <c r="R5938" i="4"/>
  <c r="S5938" i="4" s="1"/>
  <c r="R5939" i="4"/>
  <c r="S5939" i="4" s="1"/>
  <c r="R5963" i="4"/>
  <c r="S5963" i="4" s="1"/>
  <c r="R5964" i="4"/>
  <c r="S5964" i="4" s="1"/>
  <c r="R5965" i="4"/>
  <c r="S5965" i="4" s="1"/>
  <c r="R5966" i="4"/>
  <c r="S5966" i="4" s="1"/>
  <c r="R5967" i="4"/>
  <c r="S5967" i="4" s="1"/>
  <c r="R5968" i="4"/>
  <c r="S5968" i="4" s="1"/>
  <c r="R6070" i="4"/>
  <c r="S6070" i="4" s="1"/>
  <c r="R6071" i="4"/>
  <c r="S6071" i="4" s="1"/>
  <c r="R6104" i="4"/>
  <c r="S6104" i="4" s="1"/>
  <c r="R6105" i="4"/>
  <c r="S6105" i="4" s="1"/>
  <c r="R6106" i="4"/>
  <c r="S6106" i="4" s="1"/>
  <c r="R6107" i="4"/>
  <c r="S6107" i="4" s="1"/>
  <c r="R6108" i="4"/>
  <c r="S6108" i="4" s="1"/>
  <c r="R6164" i="4"/>
  <c r="S6164" i="4" s="1"/>
  <c r="R6165" i="4"/>
  <c r="S6165" i="4" s="1"/>
  <c r="R6166" i="4"/>
  <c r="S6166" i="4" s="1"/>
  <c r="R6167" i="4"/>
  <c r="S6167" i="4" s="1"/>
  <c r="R6182" i="4"/>
  <c r="S6182" i="4" s="1"/>
  <c r="R6194" i="4"/>
  <c r="S6194" i="4" s="1"/>
  <c r="R6201" i="4"/>
  <c r="S6201" i="4" s="1"/>
  <c r="R6202" i="4"/>
  <c r="S6202" i="4" s="1"/>
  <c r="R6203" i="4"/>
  <c r="S6203" i="4" s="1"/>
  <c r="R6305" i="4"/>
  <c r="S6305" i="4" s="1"/>
  <c r="R6325" i="4"/>
  <c r="S6325" i="4" s="1"/>
  <c r="R6326" i="4"/>
  <c r="S6326" i="4" s="1"/>
  <c r="R6327" i="4"/>
  <c r="S6327" i="4" s="1"/>
  <c r="R6328" i="4"/>
  <c r="S6328" i="4" s="1"/>
  <c r="R6486" i="4"/>
  <c r="S6486" i="4" s="1"/>
  <c r="R6487" i="4"/>
  <c r="S6487" i="4" s="1"/>
  <c r="R6488" i="4"/>
  <c r="S6488" i="4" s="1"/>
  <c r="R6624" i="4"/>
  <c r="S6624" i="4" s="1"/>
  <c r="R6649" i="4"/>
  <c r="S6649" i="4" s="1"/>
  <c r="R6808" i="4"/>
  <c r="S6808" i="4" s="1"/>
  <c r="R6809" i="4"/>
  <c r="S6809" i="4" s="1"/>
  <c r="R6810" i="4"/>
  <c r="S6810" i="4" s="1"/>
  <c r="R6811" i="4"/>
  <c r="S6811" i="4" s="1"/>
  <c r="R6812" i="4"/>
  <c r="S6812" i="4" s="1"/>
  <c r="R6813" i="4"/>
  <c r="S6813" i="4" s="1"/>
  <c r="R6814" i="4"/>
  <c r="S6814" i="4" s="1"/>
  <c r="R6826" i="4"/>
  <c r="S6826" i="4" s="1"/>
  <c r="R6827" i="4"/>
  <c r="S6827" i="4" s="1"/>
  <c r="R6969" i="4"/>
  <c r="S6969" i="4" s="1"/>
  <c r="R6970" i="4"/>
  <c r="S6970" i="4" s="1"/>
  <c r="R6971" i="4"/>
  <c r="S6971" i="4" s="1"/>
  <c r="R6972" i="4"/>
  <c r="S6972" i="4" s="1"/>
  <c r="R6973" i="4"/>
  <c r="S6973" i="4" s="1"/>
  <c r="R6974" i="4"/>
  <c r="S6974" i="4" s="1"/>
  <c r="R6975" i="4"/>
  <c r="S6975" i="4" s="1"/>
  <c r="R6976" i="4"/>
  <c r="S6976" i="4" s="1"/>
  <c r="R7073" i="4"/>
  <c r="S7073" i="4" s="1"/>
  <c r="R7074" i="4"/>
  <c r="S7074" i="4" s="1"/>
  <c r="R7075" i="4"/>
  <c r="S7075" i="4" s="1"/>
  <c r="R7076" i="4"/>
  <c r="S7076" i="4" s="1"/>
  <c r="R7078" i="4"/>
  <c r="S7078" i="4" s="1"/>
  <c r="R7087" i="4"/>
  <c r="S7087" i="4" s="1"/>
  <c r="R7138" i="4"/>
  <c r="S7138" i="4" s="1"/>
  <c r="R7139" i="4"/>
  <c r="S7139" i="4" s="1"/>
  <c r="R7160" i="4"/>
  <c r="S7160" i="4" s="1"/>
  <c r="R7173" i="4"/>
  <c r="S7173" i="4" s="1"/>
  <c r="R7193" i="4"/>
  <c r="S7193" i="4" s="1"/>
  <c r="R7194" i="4"/>
  <c r="S7194" i="4" s="1"/>
  <c r="R7225" i="4"/>
  <c r="S7225" i="4" s="1"/>
  <c r="R7226" i="4"/>
  <c r="S7226" i="4" s="1"/>
  <c r="R7227" i="4"/>
  <c r="S7227" i="4" s="1"/>
  <c r="R7231" i="4"/>
  <c r="S7231" i="4" s="1"/>
  <c r="R7232" i="4"/>
  <c r="S7232" i="4" s="1"/>
  <c r="R7285" i="4"/>
  <c r="S7285" i="4" s="1"/>
  <c r="R7359" i="4"/>
  <c r="S7359" i="4" s="1"/>
  <c r="R7360" i="4"/>
  <c r="S7360" i="4" s="1"/>
  <c r="R7361" i="4"/>
  <c r="S7361" i="4" s="1"/>
  <c r="R7445" i="4"/>
  <c r="S7445" i="4" s="1"/>
  <c r="R7446" i="4"/>
  <c r="S7446" i="4" s="1"/>
  <c r="R7498" i="4"/>
  <c r="S7498" i="4" s="1"/>
  <c r="R7612" i="4"/>
  <c r="S7612" i="4" s="1"/>
  <c r="R7613" i="4"/>
  <c r="S7613" i="4" s="1"/>
  <c r="R7660" i="4"/>
  <c r="S7660" i="4" s="1"/>
  <c r="R7661" i="4"/>
  <c r="S7661" i="4" s="1"/>
  <c r="R7662" i="4"/>
  <c r="S7662" i="4" s="1"/>
  <c r="R7663" i="4"/>
  <c r="S7663" i="4" s="1"/>
  <c r="R7664" i="4"/>
  <c r="S7664" i="4" s="1"/>
  <c r="R7665" i="4"/>
  <c r="S7665" i="4" s="1"/>
  <c r="R7666" i="4"/>
  <c r="S7666" i="4" s="1"/>
  <c r="R7714" i="4"/>
  <c r="S7714" i="4" s="1"/>
  <c r="R7715" i="4"/>
  <c r="S7715" i="4" s="1"/>
  <c r="R7716" i="4"/>
  <c r="S7716" i="4" s="1"/>
  <c r="R7769" i="4"/>
  <c r="S7769" i="4" s="1"/>
  <c r="R7770" i="4"/>
  <c r="S7770" i="4" s="1"/>
  <c r="R7771" i="4"/>
  <c r="S7771" i="4" s="1"/>
  <c r="R7919" i="4"/>
  <c r="S7919" i="4" s="1"/>
  <c r="R7920" i="4"/>
  <c r="S7920" i="4" s="1"/>
  <c r="R7974" i="4"/>
  <c r="S7974" i="4" s="1"/>
  <c r="R7975" i="4"/>
  <c r="S7975" i="4" s="1"/>
  <c r="R7976" i="4"/>
  <c r="S7976" i="4" s="1"/>
  <c r="R7977" i="4"/>
  <c r="S7977" i="4" s="1"/>
  <c r="R7981" i="4"/>
  <c r="S7981" i="4" s="1"/>
  <c r="R8025" i="4"/>
  <c r="S8025" i="4" s="1"/>
  <c r="R8039" i="4"/>
  <c r="S8039" i="4" s="1"/>
  <c r="R8087" i="4"/>
  <c r="S8087" i="4" s="1"/>
  <c r="R8088" i="4"/>
  <c r="S8088" i="4" s="1"/>
  <c r="R8192" i="4"/>
  <c r="S8192" i="4" s="1"/>
  <c r="R8193" i="4"/>
  <c r="S8193" i="4" s="1"/>
  <c r="R8194" i="4"/>
  <c r="S8194" i="4" s="1"/>
  <c r="R8195" i="4"/>
  <c r="S8195" i="4" s="1"/>
  <c r="R8196" i="4"/>
  <c r="S8196" i="4" s="1"/>
  <c r="R8197" i="4"/>
  <c r="S8197" i="4" s="1"/>
  <c r="R8198" i="4"/>
  <c r="S8198" i="4" s="1"/>
  <c r="R8199" i="4"/>
  <c r="S8199" i="4" s="1"/>
  <c r="R8200" i="4"/>
  <c r="S8200" i="4" s="1"/>
  <c r="R8202" i="4"/>
  <c r="S8202" i="4" s="1"/>
  <c r="R8230" i="4"/>
  <c r="S8230" i="4" s="1"/>
  <c r="R8236" i="4"/>
  <c r="S8236" i="4" s="1"/>
  <c r="R8279" i="4"/>
  <c r="S8279" i="4" s="1"/>
  <c r="R8301" i="4"/>
  <c r="S8301" i="4" s="1"/>
  <c r="R8302" i="4"/>
  <c r="S8302" i="4" s="1"/>
  <c r="R8303" i="4"/>
  <c r="S8303" i="4" s="1"/>
  <c r="R8306" i="4"/>
  <c r="S8306" i="4" s="1"/>
  <c r="R8307" i="4"/>
  <c r="S8307" i="4" s="1"/>
  <c r="R8347" i="4"/>
  <c r="S8347" i="4" s="1"/>
  <c r="R8348" i="4"/>
  <c r="S8348" i="4" s="1"/>
  <c r="R8349" i="4"/>
  <c r="S8349" i="4" s="1"/>
  <c r="R8365" i="4"/>
  <c r="S8365" i="4" s="1"/>
  <c r="R8366" i="4"/>
  <c r="S8366" i="4" s="1"/>
  <c r="R8453" i="4"/>
  <c r="S8453" i="4" s="1"/>
  <c r="R8474" i="4"/>
  <c r="S8474" i="4" s="1"/>
  <c r="R8475" i="4"/>
  <c r="S8475" i="4" s="1"/>
  <c r="R8502" i="4"/>
  <c r="S8502" i="4" s="1"/>
  <c r="R8503" i="4"/>
  <c r="S8503" i="4" s="1"/>
  <c r="R8506" i="4"/>
  <c r="S8506" i="4" s="1"/>
  <c r="R8527" i="4"/>
  <c r="S8527" i="4" s="1"/>
  <c r="R8587" i="4"/>
  <c r="S8587" i="4" s="1"/>
  <c r="R8660" i="4"/>
  <c r="S8660" i="4" s="1"/>
  <c r="R8766" i="4"/>
  <c r="S8766" i="4" s="1"/>
  <c r="R8767" i="4"/>
  <c r="S8767" i="4" s="1"/>
  <c r="R8768" i="4"/>
  <c r="S8768" i="4" s="1"/>
  <c r="R8769" i="4"/>
  <c r="S8769" i="4" s="1"/>
  <c r="R8770" i="4"/>
  <c r="S8770" i="4" s="1"/>
  <c r="R8771" i="4"/>
  <c r="S8771" i="4" s="1"/>
  <c r="R8772" i="4"/>
  <c r="S8772" i="4" s="1"/>
  <c r="R8773" i="4"/>
  <c r="S8773" i="4" s="1"/>
  <c r="R8774" i="4"/>
  <c r="S8774" i="4" s="1"/>
  <c r="R8808" i="4"/>
  <c r="S8808" i="4" s="1"/>
  <c r="R8809" i="4"/>
  <c r="S8809" i="4" s="1"/>
  <c r="R8810" i="4"/>
  <c r="S8810" i="4" s="1"/>
  <c r="R8847" i="4"/>
  <c r="S8847" i="4" s="1"/>
  <c r="R8848" i="4"/>
  <c r="S8848" i="4" s="1"/>
  <c r="R8849" i="4"/>
  <c r="S8849" i="4" s="1"/>
  <c r="R8850" i="4"/>
  <c r="S8850" i="4" s="1"/>
  <c r="R8866" i="4"/>
  <c r="S8866" i="4" s="1"/>
  <c r="R8893" i="4"/>
  <c r="S8893" i="4" s="1"/>
  <c r="R8894" i="4"/>
  <c r="S8894" i="4" s="1"/>
  <c r="R8895" i="4"/>
  <c r="S8895" i="4" s="1"/>
  <c r="R8896" i="4"/>
  <c r="S8896" i="4" s="1"/>
  <c r="R8897" i="4"/>
  <c r="S8897" i="4" s="1"/>
  <c r="R8898" i="4"/>
  <c r="S8898" i="4" s="1"/>
  <c r="R8914" i="4"/>
  <c r="S8914" i="4" s="1"/>
  <c r="R8915" i="4"/>
  <c r="S8915" i="4" s="1"/>
  <c r="R8916" i="4"/>
  <c r="S8916" i="4" s="1"/>
  <c r="R8958" i="4"/>
  <c r="S8958" i="4" s="1"/>
  <c r="R8959" i="4"/>
  <c r="S8959" i="4" s="1"/>
  <c r="R8960" i="4"/>
  <c r="S8960" i="4" s="1"/>
  <c r="R8961" i="4"/>
  <c r="S8961" i="4" s="1"/>
  <c r="R8962" i="4"/>
  <c r="S8962" i="4" s="1"/>
  <c r="R8963" i="4"/>
  <c r="S8963" i="4" s="1"/>
  <c r="R8964" i="4"/>
  <c r="S8964" i="4" s="1"/>
  <c r="R8965" i="4"/>
  <c r="S8965" i="4" s="1"/>
  <c r="R8966" i="4"/>
  <c r="S8966" i="4" s="1"/>
  <c r="R8967" i="4"/>
  <c r="S8967" i="4" s="1"/>
  <c r="R8969" i="4"/>
  <c r="S8969" i="4" s="1"/>
  <c r="R9036" i="4"/>
  <c r="S9036" i="4" s="1"/>
  <c r="R9037" i="4"/>
  <c r="S9037" i="4" s="1"/>
  <c r="R9038" i="4"/>
  <c r="S9038" i="4" s="1"/>
  <c r="R9039" i="4"/>
  <c r="S9039" i="4" s="1"/>
  <c r="R9040" i="4"/>
  <c r="S9040" i="4" s="1"/>
  <c r="R9041" i="4"/>
  <c r="S9041" i="4" s="1"/>
  <c r="R9045" i="4"/>
  <c r="S9045" i="4" s="1"/>
  <c r="R9133" i="4"/>
  <c r="S9133" i="4" s="1"/>
  <c r="R9134" i="4"/>
  <c r="S9134" i="4" s="1"/>
  <c r="R9135" i="4"/>
  <c r="S9135" i="4" s="1"/>
  <c r="R9136" i="4"/>
  <c r="S9136" i="4" s="1"/>
  <c r="R9137" i="4"/>
  <c r="S9137" i="4" s="1"/>
  <c r="R9138" i="4"/>
  <c r="S9138" i="4" s="1"/>
  <c r="R9139" i="4"/>
  <c r="S9139" i="4" s="1"/>
  <c r="R9140" i="4"/>
  <c r="S9140" i="4" s="1"/>
  <c r="R9141" i="4"/>
  <c r="S9141" i="4" s="1"/>
  <c r="R9142" i="4"/>
  <c r="S9142" i="4" s="1"/>
  <c r="R9143" i="4"/>
  <c r="S9143" i="4" s="1"/>
  <c r="R9144" i="4"/>
  <c r="S9144" i="4" s="1"/>
  <c r="R9145" i="4"/>
  <c r="S9145" i="4" s="1"/>
  <c r="R9147" i="4"/>
  <c r="S9147" i="4" s="1"/>
  <c r="R9172" i="4"/>
  <c r="S9172" i="4" s="1"/>
  <c r="R9173" i="4"/>
  <c r="S9173" i="4" s="1"/>
  <c r="R9188" i="4"/>
  <c r="S9188" i="4" s="1"/>
  <c r="R9193" i="4"/>
  <c r="S9193" i="4" s="1"/>
  <c r="R9201" i="4"/>
  <c r="S9201" i="4" s="1"/>
  <c r="R9240" i="4"/>
  <c r="S9240" i="4" s="1"/>
  <c r="R9241" i="4"/>
  <c r="S9241" i="4" s="1"/>
  <c r="R9242" i="4"/>
  <c r="S9242" i="4" s="1"/>
  <c r="R9253" i="4"/>
  <c r="S9253" i="4" s="1"/>
  <c r="R9258" i="4"/>
  <c r="S9258" i="4" s="1"/>
  <c r="R9411" i="4"/>
  <c r="S9411" i="4" s="1"/>
  <c r="R9422" i="4"/>
  <c r="S9422" i="4" s="1"/>
  <c r="R9423" i="4"/>
  <c r="S9423" i="4" s="1"/>
  <c r="R9445" i="4"/>
  <c r="S9445" i="4" s="1"/>
  <c r="R9450" i="4"/>
  <c r="S9450" i="4" s="1"/>
  <c r="R9462" i="4"/>
  <c r="S9462" i="4" s="1"/>
  <c r="R9463" i="4"/>
  <c r="S9463" i="4" s="1"/>
  <c r="R9501" i="4"/>
  <c r="S9501" i="4" s="1"/>
  <c r="R9502" i="4"/>
  <c r="S9502" i="4" s="1"/>
  <c r="R9530" i="4"/>
  <c r="S9530" i="4" s="1"/>
  <c r="R9531" i="4"/>
  <c r="S9531" i="4" s="1"/>
  <c r="R9532" i="4"/>
  <c r="S9532" i="4" s="1"/>
  <c r="R9533" i="4"/>
  <c r="S9533" i="4" s="1"/>
  <c r="R9534" i="4"/>
  <c r="S9534" i="4" s="1"/>
  <c r="R9535" i="4"/>
  <c r="S9535" i="4" s="1"/>
  <c r="R9536" i="4"/>
  <c r="S9536" i="4" s="1"/>
  <c r="R9537" i="4"/>
  <c r="S9537" i="4" s="1"/>
  <c r="R9538" i="4"/>
  <c r="S9538" i="4" s="1"/>
  <c r="R9539" i="4"/>
  <c r="S9539" i="4" s="1"/>
  <c r="R9540" i="4"/>
  <c r="S9540" i="4" s="1"/>
  <c r="R9541" i="4"/>
  <c r="S9541" i="4" s="1"/>
  <c r="R9542" i="4"/>
  <c r="S9542" i="4" s="1"/>
  <c r="R9543" i="4"/>
  <c r="S9543" i="4" s="1"/>
  <c r="R9568" i="4"/>
  <c r="S9568" i="4" s="1"/>
  <c r="R9616" i="4"/>
  <c r="S9616" i="4" s="1"/>
  <c r="R9720" i="4"/>
  <c r="S9720" i="4" s="1"/>
  <c r="R9721" i="4"/>
  <c r="S9721" i="4" s="1"/>
  <c r="R9751" i="4"/>
  <c r="S9751" i="4" s="1"/>
  <c r="R9752" i="4"/>
  <c r="S9752" i="4" s="1"/>
  <c r="R9789" i="4"/>
  <c r="S9789" i="4" s="1"/>
  <c r="R9790" i="4"/>
  <c r="S9790" i="4" s="1"/>
  <c r="R9814" i="4"/>
  <c r="S9814" i="4" s="1"/>
  <c r="R9948" i="4"/>
  <c r="S9948" i="4" s="1"/>
  <c r="R9949" i="4"/>
  <c r="S9949" i="4" s="1"/>
  <c r="R9950" i="4"/>
  <c r="S9950" i="4" s="1"/>
  <c r="R9951" i="4"/>
  <c r="S9951" i="4" s="1"/>
  <c r="R9952" i="4"/>
  <c r="S9952" i="4" s="1"/>
  <c r="R9953" i="4"/>
  <c r="S9953" i="4" s="1"/>
  <c r="R9954" i="4"/>
  <c r="S9954" i="4" s="1"/>
  <c r="R9988" i="4"/>
  <c r="S9988" i="4" s="1"/>
  <c r="R10006" i="4"/>
  <c r="S10006" i="4" s="1"/>
  <c r="R10031" i="4"/>
  <c r="S10031" i="4" s="1"/>
  <c r="R10032" i="4"/>
  <c r="S10032" i="4" s="1"/>
  <c r="R10033" i="4"/>
  <c r="S10033" i="4" s="1"/>
  <c r="R10034" i="4"/>
  <c r="S10034" i="4" s="1"/>
  <c r="R10035" i="4"/>
  <c r="S10035" i="4" s="1"/>
  <c r="R10036" i="4"/>
  <c r="S10036" i="4" s="1"/>
  <c r="R10037" i="4"/>
  <c r="S10037" i="4" s="1"/>
  <c r="R10039" i="4"/>
  <c r="S10039" i="4" s="1"/>
  <c r="R10109" i="4"/>
  <c r="S10109" i="4" s="1"/>
  <c r="R10145" i="4"/>
  <c r="S10145" i="4" s="1"/>
  <c r="R10146" i="4"/>
  <c r="S10146" i="4" s="1"/>
  <c r="R10157" i="4"/>
  <c r="S10157" i="4" s="1"/>
  <c r="R10158" i="4"/>
  <c r="S10158" i="4" s="1"/>
  <c r="R10159" i="4"/>
  <c r="S10159" i="4" s="1"/>
  <c r="R10233" i="4"/>
  <c r="S10233" i="4" s="1"/>
  <c r="R10234" i="4"/>
  <c r="S10234" i="4" s="1"/>
  <c r="R10235" i="4"/>
  <c r="S10235" i="4" s="1"/>
  <c r="R10236" i="4"/>
  <c r="S10236" i="4" s="1"/>
  <c r="R10237" i="4"/>
  <c r="S10237" i="4" s="1"/>
  <c r="R10238" i="4"/>
  <c r="S10238" i="4" s="1"/>
  <c r="R10239" i="4"/>
  <c r="S10239" i="4" s="1"/>
  <c r="R10342" i="4"/>
  <c r="S10342" i="4" s="1"/>
  <c r="R10343" i="4"/>
  <c r="S10343" i="4" s="1"/>
  <c r="R10344" i="4"/>
  <c r="S10344" i="4" s="1"/>
  <c r="R10345" i="4"/>
  <c r="S10345" i="4" s="1"/>
  <c r="R10346" i="4"/>
  <c r="S10346" i="4" s="1"/>
  <c r="R10347" i="4"/>
  <c r="S10347" i="4" s="1"/>
  <c r="R10367" i="4"/>
  <c r="S10367" i="4" s="1"/>
  <c r="R10386" i="4"/>
  <c r="S10386" i="4" s="1"/>
  <c r="R10387" i="4"/>
  <c r="S10387" i="4" s="1"/>
  <c r="R10388" i="4"/>
  <c r="S10388" i="4" s="1"/>
  <c r="R10432" i="4"/>
  <c r="S10432" i="4" s="1"/>
  <c r="R10433" i="4"/>
  <c r="S10433" i="4" s="1"/>
  <c r="R10434" i="4"/>
  <c r="S10434" i="4" s="1"/>
  <c r="R10466" i="4"/>
  <c r="S10466" i="4" s="1"/>
  <c r="R10467" i="4"/>
  <c r="S10467" i="4" s="1"/>
  <c r="R10468" i="4"/>
  <c r="S10468" i="4" s="1"/>
  <c r="R10469" i="4"/>
  <c r="S10469" i="4" s="1"/>
  <c r="R10470" i="4"/>
  <c r="S10470" i="4" s="1"/>
  <c r="R10471" i="4"/>
  <c r="S10471" i="4" s="1"/>
  <c r="R10543" i="4"/>
  <c r="S10543" i="4" s="1"/>
  <c r="R10555" i="4"/>
  <c r="S10555" i="4" s="1"/>
  <c r="R10606" i="4"/>
  <c r="S10606" i="4" s="1"/>
  <c r="R10629" i="4"/>
  <c r="S10629" i="4" s="1"/>
  <c r="R10661" i="4"/>
  <c r="S10661" i="4" s="1"/>
  <c r="R10714" i="4"/>
  <c r="S10714" i="4" s="1"/>
  <c r="R10715" i="4"/>
  <c r="S10715" i="4" s="1"/>
  <c r="R10747" i="4"/>
  <c r="S10747" i="4" s="1"/>
  <c r="R10919" i="4"/>
  <c r="S10919" i="4" s="1"/>
  <c r="R10996" i="4"/>
  <c r="S10996" i="4" s="1"/>
  <c r="R10997" i="4"/>
  <c r="S10997" i="4" s="1"/>
  <c r="R10998" i="4"/>
  <c r="S10998" i="4" s="1"/>
  <c r="R10999" i="4"/>
  <c r="S10999" i="4" s="1"/>
  <c r="R11000" i="4"/>
  <c r="S11000" i="4" s="1"/>
  <c r="R11001" i="4"/>
  <c r="S11001" i="4" s="1"/>
  <c r="R11002" i="4"/>
  <c r="S11002" i="4" s="1"/>
  <c r="R11003" i="4"/>
  <c r="S11003" i="4" s="1"/>
  <c r="R11004" i="4"/>
  <c r="S11004" i="4" s="1"/>
  <c r="R11008" i="4"/>
  <c r="S11008" i="4" s="1"/>
  <c r="R11027" i="4"/>
  <c r="S11027" i="4" s="1"/>
  <c r="R11096" i="4"/>
  <c r="S11096" i="4" s="1"/>
  <c r="R11097" i="4"/>
  <c r="S11097" i="4" s="1"/>
  <c r="R11098" i="4"/>
  <c r="S11098" i="4" s="1"/>
  <c r="R11099" i="4"/>
  <c r="S11099" i="4" s="1"/>
  <c r="R11100" i="4"/>
  <c r="S11100" i="4" s="1"/>
  <c r="R11101" i="4"/>
  <c r="S11101" i="4" s="1"/>
  <c r="R11111" i="4"/>
  <c r="S11111" i="4" s="1"/>
  <c r="R11151" i="4"/>
  <c r="S11151" i="4" s="1"/>
  <c r="R11152" i="4"/>
  <c r="S11152" i="4" s="1"/>
  <c r="R11153" i="4"/>
  <c r="S11153" i="4" s="1"/>
  <c r="R11154" i="4"/>
  <c r="S11154" i="4" s="1"/>
  <c r="R11155" i="4"/>
  <c r="S11155" i="4" s="1"/>
  <c r="R11156" i="4"/>
  <c r="S11156" i="4" s="1"/>
  <c r="R11175" i="4"/>
  <c r="S11175" i="4" s="1"/>
  <c r="R11181" i="4"/>
  <c r="S11181" i="4" s="1"/>
  <c r="R11248" i="4"/>
  <c r="S11248" i="4" s="1"/>
  <c r="R11370" i="4"/>
  <c r="S11370" i="4" s="1"/>
  <c r="R11371" i="4"/>
  <c r="S11371" i="4" s="1"/>
  <c r="R11384" i="4"/>
  <c r="S11384" i="4" s="1"/>
  <c r="R11401" i="4"/>
  <c r="S11401" i="4" s="1"/>
  <c r="R11402" i="4"/>
  <c r="S11402" i="4" s="1"/>
  <c r="R11403" i="4"/>
  <c r="S11403" i="4" s="1"/>
  <c r="R11430" i="4"/>
  <c r="S11430" i="4" s="1"/>
  <c r="R11431" i="4"/>
  <c r="S11431" i="4" s="1"/>
  <c r="R11453" i="4"/>
  <c r="S11453" i="4" s="1"/>
  <c r="R11479" i="4"/>
  <c r="S11479" i="4" s="1"/>
  <c r="R11480" i="4"/>
  <c r="S11480" i="4" s="1"/>
  <c r="R11481" i="4"/>
  <c r="S11481" i="4" s="1"/>
  <c r="R11484" i="4"/>
  <c r="S11484" i="4" s="1"/>
  <c r="R11515" i="4"/>
  <c r="S11515" i="4" s="1"/>
  <c r="R11542" i="4"/>
  <c r="S11542" i="4" s="1"/>
  <c r="R11546" i="4"/>
  <c r="S11546" i="4" s="1"/>
  <c r="R11555" i="4"/>
  <c r="S11555" i="4" s="1"/>
  <c r="R11597" i="4"/>
  <c r="S11597" i="4" s="1"/>
  <c r="R11704" i="4"/>
  <c r="S11704" i="4" s="1"/>
  <c r="R11754" i="4"/>
  <c r="S11754" i="4" s="1"/>
  <c r="R11755" i="4"/>
  <c r="S11755" i="4" s="1"/>
  <c r="R11846" i="4"/>
  <c r="S11846" i="4" s="1"/>
  <c r="R11881" i="4"/>
  <c r="S11881" i="4" s="1"/>
  <c r="R11882" i="4"/>
  <c r="S11882" i="4" s="1"/>
  <c r="R11883" i="4"/>
  <c r="S11883" i="4" s="1"/>
  <c r="R11884" i="4"/>
  <c r="S11884" i="4" s="1"/>
  <c r="R12035" i="4"/>
  <c r="S12035" i="4" s="1"/>
  <c r="R12052" i="4"/>
  <c r="S12052" i="4" s="1"/>
  <c r="R12053" i="4"/>
  <c r="S12053" i="4" s="1"/>
  <c r="R12082" i="4"/>
  <c r="S12082" i="4" s="1"/>
  <c r="R12083" i="4"/>
  <c r="S12083" i="4" s="1"/>
  <c r="R12226" i="4"/>
  <c r="S12226" i="4" s="1"/>
  <c r="R12336" i="4"/>
  <c r="S12336" i="4" s="1"/>
  <c r="R12347" i="4"/>
  <c r="S12347" i="4" s="1"/>
  <c r="R12525" i="4"/>
  <c r="S12525" i="4" s="1"/>
  <c r="R12526" i="4"/>
  <c r="S12526" i="4" s="1"/>
  <c r="R12527" i="4"/>
  <c r="S12527" i="4" s="1"/>
  <c r="R12528" i="4"/>
  <c r="S12528" i="4" s="1"/>
  <c r="R12529" i="4"/>
  <c r="S12529" i="4" s="1"/>
  <c r="R12535" i="4"/>
  <c r="S12535" i="4" s="1"/>
  <c r="R12602" i="4"/>
  <c r="S12602" i="4" s="1"/>
  <c r="R12603" i="4"/>
  <c r="S12603" i="4" s="1"/>
  <c r="R12604" i="4"/>
  <c r="S12604" i="4" s="1"/>
  <c r="R12646" i="4"/>
  <c r="S12646" i="4" s="1"/>
  <c r="R12647" i="4"/>
  <c r="S12647" i="4" s="1"/>
  <c r="R12648" i="4"/>
  <c r="S12648" i="4" s="1"/>
  <c r="R12649" i="4"/>
  <c r="S12649" i="4" s="1"/>
  <c r="R12650" i="4"/>
  <c r="S12650" i="4" s="1"/>
  <c r="R12811" i="4"/>
  <c r="S12811" i="4" s="1"/>
  <c r="R12836" i="4"/>
  <c r="S12836" i="4" s="1"/>
  <c r="R12846" i="4"/>
  <c r="S12846" i="4" s="1"/>
  <c r="R12866" i="4"/>
  <c r="S12866" i="4" s="1"/>
  <c r="R12867" i="4"/>
  <c r="S12867" i="4" s="1"/>
  <c r="R12900" i="4"/>
  <c r="S12900" i="4" s="1"/>
  <c r="R12901" i="4"/>
  <c r="S12901" i="4" s="1"/>
  <c r="R12949" i="4"/>
  <c r="S12949" i="4" s="1"/>
  <c r="R12962" i="4"/>
  <c r="S12962" i="4" s="1"/>
  <c r="R12963" i="4"/>
  <c r="S12963" i="4" s="1"/>
  <c r="R12991" i="4"/>
  <c r="S12991" i="4" s="1"/>
  <c r="R12993" i="4"/>
  <c r="S12993" i="4" s="1"/>
  <c r="R13083" i="4"/>
  <c r="S13083" i="4" s="1"/>
  <c r="R13084" i="4"/>
  <c r="S13084" i="4" s="1"/>
  <c r="R13085" i="4"/>
  <c r="S13085" i="4" s="1"/>
  <c r="R13086" i="4"/>
  <c r="S13086" i="4" s="1"/>
  <c r="R13087" i="4"/>
  <c r="S13087" i="4" s="1"/>
  <c r="R13089" i="4"/>
  <c r="S13089" i="4" s="1"/>
  <c r="R13121" i="4"/>
  <c r="S13121" i="4" s="1"/>
  <c r="R13123" i="4"/>
  <c r="S13123" i="4" s="1"/>
  <c r="R13136" i="4"/>
  <c r="S13136" i="4" s="1"/>
  <c r="R13193" i="4"/>
  <c r="S13193" i="4" s="1"/>
  <c r="R13194" i="4"/>
  <c r="S13194" i="4" s="1"/>
  <c r="R13220" i="4"/>
  <c r="S13220" i="4" s="1"/>
  <c r="R13221" i="4"/>
  <c r="S13221" i="4" s="1"/>
  <c r="R13234" i="4"/>
  <c r="S13234" i="4" s="1"/>
  <c r="R13259" i="4"/>
  <c r="S13259" i="4" s="1"/>
  <c r="R13260" i="4"/>
  <c r="S13260" i="4" s="1"/>
  <c r="R13317" i="4"/>
  <c r="S13317" i="4" s="1"/>
  <c r="R13323" i="4"/>
  <c r="S13323" i="4" s="1"/>
  <c r="R13373" i="4"/>
  <c r="S13373" i="4" s="1"/>
  <c r="R13437" i="4"/>
  <c r="S13437" i="4" s="1"/>
  <c r="R13549" i="4"/>
  <c r="S13549" i="4" s="1"/>
  <c r="R13577" i="4"/>
  <c r="S13577" i="4" s="1"/>
  <c r="R13583" i="4"/>
  <c r="S13583" i="4" s="1"/>
  <c r="R13604" i="4"/>
  <c r="S13604" i="4" s="1"/>
  <c r="R13610" i="4"/>
  <c r="S13610" i="4" s="1"/>
  <c r="R13702" i="4"/>
  <c r="S13702" i="4" s="1"/>
  <c r="R13703" i="4"/>
  <c r="S13703" i="4" s="1"/>
  <c r="R13746" i="4"/>
  <c r="S13746" i="4" s="1"/>
  <c r="R13761" i="4"/>
  <c r="S13761" i="4" s="1"/>
  <c r="R13797" i="4"/>
  <c r="S13797" i="4" s="1"/>
  <c r="R13814" i="4"/>
  <c r="S13814" i="4" s="1"/>
  <c r="R13815" i="4"/>
  <c r="S13815" i="4" s="1"/>
  <c r="R13853" i="4"/>
  <c r="S13853" i="4" s="1"/>
  <c r="R13854" i="4"/>
  <c r="S13854" i="4" s="1"/>
  <c r="R13855" i="4"/>
  <c r="S13855" i="4" s="1"/>
  <c r="R13856" i="4"/>
  <c r="S13856" i="4" s="1"/>
  <c r="R13862" i="4"/>
  <c r="S13862" i="4" s="1"/>
  <c r="R13883" i="4"/>
  <c r="S13883" i="4" s="1"/>
  <c r="R13884" i="4"/>
  <c r="S13884" i="4" s="1"/>
  <c r="R13889" i="4"/>
  <c r="S13889" i="4" s="1"/>
  <c r="R13907" i="4"/>
  <c r="S13907" i="4" s="1"/>
  <c r="R13942" i="4"/>
  <c r="S13942" i="4" s="1"/>
  <c r="R13947" i="4"/>
  <c r="S13947" i="4" s="1"/>
  <c r="R13965" i="4"/>
  <c r="S13965" i="4" s="1"/>
  <c r="R13986" i="4"/>
  <c r="S13986" i="4" s="1"/>
  <c r="R13992" i="4"/>
  <c r="S13992" i="4" s="1"/>
  <c r="R14030" i="4"/>
  <c r="S14030" i="4" s="1"/>
  <c r="R14037" i="4"/>
  <c r="S14037" i="4" s="1"/>
  <c r="R14042" i="4"/>
  <c r="S14042" i="4" s="1"/>
  <c r="R14046" i="4"/>
  <c r="S14046" i="4" s="1"/>
  <c r="R14049" i="4"/>
  <c r="S14049" i="4" s="1"/>
  <c r="P1654" i="4"/>
  <c r="P1810" i="4"/>
  <c r="P1016" i="4"/>
  <c r="P906" i="4"/>
  <c r="P907" i="4"/>
  <c r="P554" i="4"/>
  <c r="P587" i="4"/>
  <c r="P314" i="4"/>
  <c r="P55" i="4"/>
  <c r="P56" i="4"/>
  <c r="P13" i="4"/>
  <c r="P83" i="4"/>
  <c r="P106" i="4"/>
  <c r="P84" i="4"/>
  <c r="P107" i="4"/>
  <c r="P507" i="4"/>
  <c r="P505" i="4"/>
  <c r="P1877" i="4"/>
  <c r="P2620" i="4"/>
  <c r="P1380" i="4"/>
  <c r="P1381" i="4"/>
  <c r="P2093" i="4"/>
  <c r="P2517" i="4"/>
  <c r="P953" i="4"/>
  <c r="P2462" i="4"/>
  <c r="P1071" i="4"/>
  <c r="P1072" i="4"/>
  <c r="P1073" i="4"/>
  <c r="P1074" i="4"/>
  <c r="P1075" i="4"/>
  <c r="P1076" i="4"/>
  <c r="P1094" i="4"/>
  <c r="P729" i="4"/>
  <c r="P1336" i="4"/>
  <c r="P417" i="4"/>
  <c r="P2832" i="4"/>
  <c r="P2833" i="4"/>
  <c r="P212" i="4"/>
  <c r="P217" i="4"/>
  <c r="P240" i="4"/>
  <c r="P283" i="4"/>
  <c r="P284" i="4"/>
  <c r="P298" i="4"/>
  <c r="P299" i="4"/>
  <c r="P308" i="4"/>
  <c r="P309" i="4"/>
  <c r="P327" i="4"/>
  <c r="P328" i="4"/>
  <c r="P348" i="4"/>
  <c r="P354" i="4"/>
  <c r="P355" i="4"/>
  <c r="P356" i="4"/>
  <c r="P357" i="4"/>
  <c r="P358" i="4"/>
  <c r="P365" i="4"/>
  <c r="P379" i="4"/>
  <c r="P380" i="4"/>
  <c r="P381" i="4"/>
  <c r="P382" i="4"/>
  <c r="P383" i="4"/>
  <c r="P384" i="4"/>
  <c r="P385" i="4"/>
  <c r="P386" i="4"/>
  <c r="P416" i="4"/>
  <c r="P419" i="4"/>
  <c r="P420" i="4"/>
  <c r="P421" i="4"/>
  <c r="P549" i="4"/>
  <c r="P584" i="4"/>
  <c r="P655" i="4"/>
  <c r="P693" i="4"/>
  <c r="P991" i="4"/>
  <c r="P995" i="4"/>
  <c r="P1050" i="4"/>
  <c r="P1324" i="4"/>
  <c r="P1991" i="4"/>
  <c r="P1996" i="4"/>
  <c r="P2020" i="4"/>
  <c r="P2021" i="4"/>
  <c r="P2107" i="4"/>
  <c r="P2390" i="4"/>
  <c r="P2391" i="4"/>
  <c r="P2392" i="4"/>
  <c r="P2393" i="4"/>
  <c r="P2448" i="4"/>
  <c r="P2449" i="4"/>
  <c r="P2496" i="4"/>
  <c r="P2525" i="4"/>
  <c r="P2544" i="4"/>
  <c r="P2659" i="4"/>
  <c r="P2660" i="4"/>
  <c r="P1099" i="4"/>
  <c r="P1103" i="4"/>
  <c r="P1109" i="4"/>
  <c r="P1117" i="4"/>
  <c r="P1118" i="4"/>
  <c r="P1121" i="4"/>
  <c r="P1128" i="4"/>
  <c r="P1131" i="4"/>
  <c r="P1190" i="4"/>
  <c r="P1191" i="4"/>
  <c r="P1194" i="4"/>
  <c r="P1210" i="4"/>
  <c r="P1347" i="4"/>
  <c r="P1370" i="4"/>
  <c r="P1444" i="4"/>
  <c r="P1459" i="4"/>
  <c r="P1474" i="4"/>
  <c r="P1490" i="4"/>
  <c r="P1507" i="4"/>
  <c r="P1516" i="4"/>
  <c r="P1517" i="4"/>
  <c r="P1556" i="4"/>
  <c r="P1557" i="4"/>
  <c r="P1565" i="4"/>
  <c r="P1566" i="4"/>
  <c r="P1698" i="4"/>
  <c r="P1726" i="4"/>
  <c r="P1952" i="4"/>
  <c r="P2003" i="4"/>
  <c r="P2004" i="4"/>
  <c r="P2065" i="4"/>
  <c r="P2066" i="4"/>
  <c r="P2067" i="4"/>
  <c r="P2115" i="4"/>
  <c r="P2204" i="4"/>
  <c r="P2328" i="4"/>
  <c r="P2338" i="4"/>
  <c r="P2339" i="4"/>
  <c r="P2340" i="4"/>
  <c r="P2358" i="4"/>
  <c r="P2408" i="4"/>
  <c r="P2410" i="4"/>
  <c r="P2573" i="4"/>
  <c r="P2600" i="4"/>
  <c r="P2617" i="4"/>
  <c r="P2713" i="4"/>
  <c r="P2714" i="4"/>
  <c r="P2750" i="4"/>
  <c r="P2786" i="4"/>
  <c r="P2828" i="4"/>
  <c r="P10" i="4"/>
  <c r="P80" i="4"/>
  <c r="P188" i="4"/>
  <c r="P189" i="4"/>
  <c r="P196" i="4"/>
  <c r="P267" i="4"/>
  <c r="P273" i="4"/>
  <c r="P280" i="4"/>
  <c r="P410" i="4"/>
  <c r="P475" i="4"/>
  <c r="P568" i="4"/>
  <c r="P623" i="4"/>
  <c r="P699" i="4"/>
  <c r="P761" i="4"/>
  <c r="P891" i="4"/>
  <c r="P929" i="4"/>
  <c r="P930" i="4"/>
  <c r="P935" i="4"/>
  <c r="P936" i="4"/>
  <c r="P943" i="4"/>
  <c r="P1106" i="4"/>
  <c r="P1303" i="4"/>
  <c r="P1398" i="4"/>
  <c r="P1498" i="4"/>
  <c r="P1499" i="4"/>
  <c r="P1537" i="4"/>
  <c r="P1702" i="4"/>
  <c r="P1703" i="4"/>
  <c r="P1704" i="4"/>
  <c r="P1821" i="4"/>
  <c r="P1823" i="4"/>
  <c r="P1829" i="4"/>
  <c r="P1830" i="4"/>
  <c r="P1846" i="4"/>
  <c r="P1847" i="4"/>
  <c r="P1848" i="4"/>
  <c r="P1863" i="4"/>
  <c r="P1864" i="4"/>
  <c r="P1868" i="4"/>
  <c r="P1912" i="4"/>
  <c r="P1917" i="4"/>
  <c r="P1924" i="4"/>
  <c r="P1971" i="4"/>
  <c r="P1972" i="4"/>
  <c r="P2013" i="4"/>
  <c r="P2315" i="4"/>
  <c r="P2317" i="4"/>
  <c r="P2318" i="4"/>
  <c r="P2325" i="4"/>
  <c r="P2329" i="4"/>
  <c r="P2619" i="4"/>
  <c r="P2644" i="4"/>
  <c r="P2799" i="4"/>
  <c r="P2813" i="4"/>
  <c r="P3356" i="4"/>
  <c r="P3357" i="4"/>
  <c r="P3010" i="4"/>
  <c r="P3028" i="4"/>
  <c r="P3237" i="4"/>
  <c r="P3275" i="4"/>
  <c r="P3276" i="4"/>
  <c r="P3281" i="4"/>
  <c r="P3066" i="4"/>
  <c r="P3067" i="4"/>
  <c r="P3031" i="4"/>
  <c r="P3032" i="4"/>
  <c r="P3013" i="4"/>
  <c r="P3014" i="4"/>
  <c r="P3421" i="4"/>
  <c r="P2884" i="4"/>
  <c r="P3255" i="4"/>
  <c r="P3688" i="4"/>
  <c r="P3432" i="4"/>
  <c r="P3435" i="4"/>
  <c r="P3644" i="4"/>
  <c r="P3690" i="4"/>
  <c r="P3647" i="4"/>
  <c r="P2889" i="4"/>
  <c r="P3050" i="4"/>
  <c r="P3503" i="4"/>
  <c r="P2952" i="4"/>
  <c r="P3263" i="4"/>
  <c r="P2900" i="4"/>
  <c r="P3186" i="4"/>
  <c r="P3059" i="4"/>
  <c r="P2902" i="4"/>
  <c r="P3444" i="4"/>
  <c r="P3155" i="4"/>
  <c r="P3512" i="4"/>
  <c r="P2983" i="4"/>
  <c r="P3119" i="4"/>
  <c r="P3694" i="4"/>
  <c r="P2986" i="4"/>
  <c r="P3454" i="4"/>
  <c r="P3214" i="4"/>
  <c r="P3096" i="4"/>
  <c r="P3663" i="4"/>
  <c r="P3215" i="4"/>
  <c r="P3455" i="4"/>
  <c r="P3216" i="4"/>
  <c r="P3107" i="4"/>
  <c r="P3223" i="4"/>
  <c r="P3161" i="4"/>
  <c r="P3173" i="4"/>
  <c r="P3202" i="4"/>
  <c r="P3611" i="4"/>
  <c r="P3612" i="4"/>
  <c r="P3613" i="4"/>
  <c r="P3614" i="4"/>
  <c r="P3615" i="4"/>
  <c r="P3616" i="4"/>
  <c r="P3617" i="4"/>
  <c r="P3618" i="4"/>
  <c r="P3137" i="4"/>
  <c r="P3708" i="4"/>
  <c r="P3709" i="4"/>
  <c r="P3780" i="4"/>
  <c r="P3784" i="4"/>
  <c r="P3805" i="4"/>
  <c r="P3828" i="4"/>
  <c r="P3829" i="4"/>
  <c r="P3831" i="4"/>
  <c r="P3836" i="4"/>
  <c r="P3864" i="4"/>
  <c r="P3884" i="4"/>
  <c r="P3892" i="4"/>
  <c r="P3901" i="4"/>
  <c r="P3902" i="4"/>
  <c r="P3930" i="4"/>
  <c r="P4000" i="4"/>
  <c r="P4001" i="4"/>
  <c r="P4033" i="4"/>
  <c r="P4075" i="4"/>
  <c r="P4089" i="4"/>
  <c r="P4105" i="4"/>
  <c r="P4106" i="4"/>
  <c r="P4167" i="4"/>
  <c r="P4179" i="4"/>
  <c r="P4220" i="4"/>
  <c r="P4221" i="4"/>
  <c r="P4264" i="4"/>
  <c r="P4265" i="4"/>
  <c r="P4282" i="4"/>
  <c r="P4283" i="4"/>
  <c r="P4284" i="4"/>
  <c r="P4291" i="4"/>
  <c r="P4303" i="4"/>
  <c r="P4365" i="4"/>
  <c r="P4366" i="4"/>
  <c r="P4367" i="4"/>
  <c r="P4368" i="4"/>
  <c r="P4369" i="4"/>
  <c r="P4370" i="4"/>
  <c r="P4398" i="4"/>
  <c r="P4504" i="4"/>
  <c r="P4525" i="4"/>
  <c r="P4526" i="4"/>
  <c r="P4527" i="4"/>
  <c r="P4569" i="4"/>
  <c r="P4575" i="4"/>
  <c r="P4584" i="4"/>
  <c r="P4615" i="4"/>
  <c r="P4636" i="4"/>
  <c r="P4637" i="4"/>
  <c r="P4679" i="4"/>
  <c r="P4680" i="4"/>
  <c r="P4754" i="4"/>
  <c r="P4755" i="4"/>
  <c r="P4795" i="4"/>
  <c r="P4842" i="4"/>
  <c r="P4843" i="4"/>
  <c r="P4844" i="4"/>
  <c r="P4845" i="4"/>
  <c r="P4895" i="4"/>
  <c r="P4909" i="4"/>
  <c r="P4910" i="4"/>
  <c r="P4911" i="4"/>
  <c r="P4912" i="4"/>
  <c r="P4920" i="4"/>
  <c r="P4926" i="4"/>
  <c r="P4927" i="4"/>
  <c r="P4928" i="4"/>
  <c r="P4935" i="4"/>
  <c r="P4936" i="4"/>
  <c r="P4949" i="4"/>
  <c r="P4950" i="4"/>
  <c r="P4951" i="4"/>
  <c r="P4964" i="4"/>
  <c r="P4974" i="4"/>
  <c r="P4979" i="4"/>
  <c r="P4980" i="4"/>
  <c r="P4981" i="4"/>
  <c r="P4982" i="4"/>
  <c r="P4993" i="4"/>
  <c r="P5048" i="4"/>
  <c r="P5049" i="4"/>
  <c r="P5056" i="4"/>
  <c r="P5076" i="4"/>
  <c r="P5093" i="4"/>
  <c r="P5099" i="4"/>
  <c r="P5121" i="4"/>
  <c r="P5122" i="4"/>
  <c r="P5167" i="4"/>
  <c r="P5176" i="4"/>
  <c r="P5177" i="4"/>
  <c r="P5178" i="4"/>
  <c r="P5194" i="4"/>
  <c r="P5226" i="4"/>
  <c r="P5227" i="4"/>
  <c r="P5228" i="4"/>
  <c r="P5281" i="4"/>
  <c r="P5282" i="4"/>
  <c r="P5307" i="4"/>
  <c r="P5308" i="4"/>
  <c r="P5309" i="4"/>
  <c r="P5325" i="4"/>
  <c r="P5335" i="4"/>
  <c r="P5362" i="4"/>
  <c r="P5363" i="4"/>
  <c r="P5364" i="4"/>
  <c r="P5365" i="4"/>
  <c r="P5386" i="4"/>
  <c r="P5394" i="4"/>
  <c r="P5499" i="4"/>
  <c r="P5505" i="4"/>
  <c r="P5685" i="4"/>
  <c r="P5725" i="4"/>
  <c r="P5731" i="4"/>
  <c r="P5795" i="4"/>
  <c r="P5934" i="4"/>
  <c r="P5935" i="4"/>
  <c r="P5936" i="4"/>
  <c r="P5937" i="4"/>
  <c r="P5938" i="4"/>
  <c r="P5939" i="4"/>
  <c r="P5963" i="4"/>
  <c r="P5964" i="4"/>
  <c r="P5965" i="4"/>
  <c r="P5966" i="4"/>
  <c r="P5967" i="4"/>
  <c r="P5968" i="4"/>
  <c r="P6070" i="4"/>
  <c r="P6071" i="4"/>
  <c r="P6104" i="4"/>
  <c r="P6105" i="4"/>
  <c r="P6106" i="4"/>
  <c r="P6107" i="4"/>
  <c r="P6108" i="4"/>
  <c r="P6164" i="4"/>
  <c r="P6165" i="4"/>
  <c r="P6166" i="4"/>
  <c r="P6167" i="4"/>
  <c r="P6182" i="4"/>
  <c r="P6194" i="4"/>
  <c r="P6201" i="4"/>
  <c r="P6202" i="4"/>
  <c r="P6203" i="4"/>
  <c r="P6305" i="4"/>
  <c r="P6325" i="4"/>
  <c r="P6326" i="4"/>
  <c r="P6327" i="4"/>
  <c r="P6328" i="4"/>
  <c r="P6486" i="4"/>
  <c r="P6487" i="4"/>
  <c r="P6488" i="4"/>
  <c r="P6624" i="4"/>
  <c r="P6649" i="4"/>
  <c r="P6808" i="4"/>
  <c r="P6809" i="4"/>
  <c r="P6810" i="4"/>
  <c r="P6811" i="4"/>
  <c r="P6812" i="4"/>
  <c r="P6813" i="4"/>
  <c r="P6814" i="4"/>
  <c r="P6826" i="4"/>
  <c r="P6827" i="4"/>
  <c r="P6969" i="4"/>
  <c r="P6970" i="4"/>
  <c r="P6971" i="4"/>
  <c r="P6972" i="4"/>
  <c r="P6973" i="4"/>
  <c r="P6974" i="4"/>
  <c r="P6975" i="4"/>
  <c r="P6976" i="4"/>
  <c r="P7073" i="4"/>
  <c r="P7074" i="4"/>
  <c r="P7075" i="4"/>
  <c r="P7076" i="4"/>
  <c r="P7078" i="4"/>
  <c r="P7087" i="4"/>
  <c r="P7138" i="4"/>
  <c r="P7139" i="4"/>
  <c r="P7160" i="4"/>
  <c r="P7173" i="4"/>
  <c r="P7193" i="4"/>
  <c r="P7194" i="4"/>
  <c r="P7225" i="4"/>
  <c r="P7226" i="4"/>
  <c r="P7227" i="4"/>
  <c r="P7231" i="4"/>
  <c r="P7232" i="4"/>
  <c r="P7285" i="4"/>
  <c r="P7359" i="4"/>
  <c r="P7360" i="4"/>
  <c r="P7361" i="4"/>
  <c r="P7445" i="4"/>
  <c r="P7446" i="4"/>
  <c r="P7498" i="4"/>
  <c r="P7612" i="4"/>
  <c r="P7613" i="4"/>
  <c r="P7660" i="4"/>
  <c r="P7661" i="4"/>
  <c r="P7662" i="4"/>
  <c r="P7663" i="4"/>
  <c r="P7664" i="4"/>
  <c r="P7665" i="4"/>
  <c r="P7666" i="4"/>
  <c r="P7714" i="4"/>
  <c r="P7715" i="4"/>
  <c r="P7716" i="4"/>
  <c r="P7769" i="4"/>
  <c r="P7770" i="4"/>
  <c r="P7771" i="4"/>
  <c r="P7919" i="4"/>
  <c r="P7920" i="4"/>
  <c r="P7974" i="4"/>
  <c r="P7975" i="4"/>
  <c r="P7976" i="4"/>
  <c r="P7977" i="4"/>
  <c r="P7981" i="4"/>
  <c r="P8025" i="4"/>
  <c r="P8039" i="4"/>
  <c r="P8087" i="4"/>
  <c r="P8088" i="4"/>
  <c r="P8192" i="4"/>
  <c r="P8193" i="4"/>
  <c r="P8194" i="4"/>
  <c r="P8195" i="4"/>
  <c r="P8196" i="4"/>
  <c r="P8197" i="4"/>
  <c r="P8198" i="4"/>
  <c r="P8199" i="4"/>
  <c r="P8200" i="4"/>
  <c r="P8202" i="4"/>
  <c r="P8230" i="4"/>
  <c r="P8236" i="4"/>
  <c r="P8279" i="4"/>
  <c r="P8301" i="4"/>
  <c r="P8302" i="4"/>
  <c r="P8303" i="4"/>
  <c r="P8306" i="4"/>
  <c r="P8307" i="4"/>
  <c r="P8347" i="4"/>
  <c r="P8348" i="4"/>
  <c r="P8349" i="4"/>
  <c r="P8365" i="4"/>
  <c r="P8366" i="4"/>
  <c r="P8453" i="4"/>
  <c r="P8474" i="4"/>
  <c r="P8475" i="4"/>
  <c r="P8502" i="4"/>
  <c r="P8503" i="4"/>
  <c r="P8506" i="4"/>
  <c r="P8527" i="4"/>
  <c r="P8587" i="4"/>
  <c r="P8660" i="4"/>
  <c r="P8766" i="4"/>
  <c r="P8767" i="4"/>
  <c r="P8768" i="4"/>
  <c r="P8769" i="4"/>
  <c r="P8770" i="4"/>
  <c r="P8771" i="4"/>
  <c r="P8772" i="4"/>
  <c r="P8773" i="4"/>
  <c r="P8774" i="4"/>
  <c r="P8808" i="4"/>
  <c r="P8809" i="4"/>
  <c r="P8810" i="4"/>
  <c r="P8847" i="4"/>
  <c r="P8848" i="4"/>
  <c r="P8849" i="4"/>
  <c r="P8850" i="4"/>
  <c r="P8866" i="4"/>
  <c r="P8893" i="4"/>
  <c r="P8894" i="4"/>
  <c r="P8895" i="4"/>
  <c r="P8896" i="4"/>
  <c r="P8897" i="4"/>
  <c r="P8898" i="4"/>
  <c r="P8914" i="4"/>
  <c r="P8915" i="4"/>
  <c r="P8916" i="4"/>
  <c r="P8958" i="4"/>
  <c r="P8959" i="4"/>
  <c r="P8960" i="4"/>
  <c r="P8961" i="4"/>
  <c r="P8962" i="4"/>
  <c r="P8963" i="4"/>
  <c r="P8964" i="4"/>
  <c r="P8965" i="4"/>
  <c r="P8966" i="4"/>
  <c r="P8967" i="4"/>
  <c r="P8969" i="4"/>
  <c r="P9036" i="4"/>
  <c r="P9037" i="4"/>
  <c r="P9038" i="4"/>
  <c r="P9039" i="4"/>
  <c r="P9040" i="4"/>
  <c r="P9041" i="4"/>
  <c r="P9045" i="4"/>
  <c r="P9133" i="4"/>
  <c r="P9134" i="4"/>
  <c r="P9135" i="4"/>
  <c r="P9136" i="4"/>
  <c r="P9137" i="4"/>
  <c r="P9138" i="4"/>
  <c r="P9139" i="4"/>
  <c r="P9140" i="4"/>
  <c r="P9141" i="4"/>
  <c r="P9142" i="4"/>
  <c r="P9143" i="4"/>
  <c r="P9144" i="4"/>
  <c r="P9145" i="4"/>
  <c r="P9147" i="4"/>
  <c r="P9172" i="4"/>
  <c r="P9173" i="4"/>
  <c r="P9188" i="4"/>
  <c r="P9193" i="4"/>
  <c r="P9201" i="4"/>
  <c r="P9240" i="4"/>
  <c r="P9241" i="4"/>
  <c r="P9242" i="4"/>
  <c r="P9253" i="4"/>
  <c r="P9258" i="4"/>
  <c r="P9411" i="4"/>
  <c r="P9422" i="4"/>
  <c r="P9423" i="4"/>
  <c r="P9445" i="4"/>
  <c r="P9450" i="4"/>
  <c r="P9462" i="4"/>
  <c r="P9463" i="4"/>
  <c r="P9501" i="4"/>
  <c r="P9502" i="4"/>
  <c r="P9530" i="4"/>
  <c r="P9531" i="4"/>
  <c r="P9532" i="4"/>
  <c r="P9533" i="4"/>
  <c r="P9534" i="4"/>
  <c r="P9535" i="4"/>
  <c r="P9536" i="4"/>
  <c r="P9537" i="4"/>
  <c r="P9538" i="4"/>
  <c r="P9539" i="4"/>
  <c r="P9540" i="4"/>
  <c r="P9541" i="4"/>
  <c r="P9542" i="4"/>
  <c r="P9543" i="4"/>
  <c r="P9568" i="4"/>
  <c r="P9616" i="4"/>
  <c r="P9720" i="4"/>
  <c r="P9721" i="4"/>
  <c r="P9751" i="4"/>
  <c r="P9752" i="4"/>
  <c r="P9789" i="4"/>
  <c r="P9790" i="4"/>
  <c r="P9814" i="4"/>
  <c r="P9948" i="4"/>
  <c r="P9949" i="4"/>
  <c r="P9950" i="4"/>
  <c r="P9951" i="4"/>
  <c r="P9952" i="4"/>
  <c r="P9953" i="4"/>
  <c r="P9954" i="4"/>
  <c r="P9988" i="4"/>
  <c r="P10006" i="4"/>
  <c r="P10031" i="4"/>
  <c r="P10032" i="4"/>
  <c r="P10033" i="4"/>
  <c r="P10034" i="4"/>
  <c r="P10035" i="4"/>
  <c r="P10036" i="4"/>
  <c r="P10037" i="4"/>
  <c r="P10039" i="4"/>
  <c r="P10109" i="4"/>
  <c r="P10145" i="4"/>
  <c r="P10146" i="4"/>
  <c r="P10157" i="4"/>
  <c r="P10158" i="4"/>
  <c r="P10159" i="4"/>
  <c r="P10233" i="4"/>
  <c r="P10234" i="4"/>
  <c r="P10235" i="4"/>
  <c r="P10236" i="4"/>
  <c r="P10237" i="4"/>
  <c r="P10238" i="4"/>
  <c r="P10239" i="4"/>
  <c r="P10342" i="4"/>
  <c r="P10343" i="4"/>
  <c r="P10344" i="4"/>
  <c r="P10345" i="4"/>
  <c r="P10346" i="4"/>
  <c r="P10347" i="4"/>
  <c r="P10367" i="4"/>
  <c r="P10386" i="4"/>
  <c r="P10387" i="4"/>
  <c r="P10388" i="4"/>
  <c r="P10432" i="4"/>
  <c r="P10433" i="4"/>
  <c r="P10434" i="4"/>
  <c r="P10466" i="4"/>
  <c r="P10467" i="4"/>
  <c r="P10468" i="4"/>
  <c r="P10469" i="4"/>
  <c r="P10470" i="4"/>
  <c r="P10471" i="4"/>
  <c r="P10543" i="4"/>
  <c r="P10555" i="4"/>
  <c r="P10606" i="4"/>
  <c r="P10629" i="4"/>
  <c r="P10661" i="4"/>
  <c r="P10714" i="4"/>
  <c r="P10715" i="4"/>
  <c r="P10747" i="4"/>
  <c r="P10919" i="4"/>
  <c r="P10996" i="4"/>
  <c r="P10997" i="4"/>
  <c r="P10998" i="4"/>
  <c r="P10999" i="4"/>
  <c r="P11000" i="4"/>
  <c r="P11001" i="4"/>
  <c r="P11002" i="4"/>
  <c r="P11003" i="4"/>
  <c r="P11004" i="4"/>
  <c r="P11008" i="4"/>
  <c r="P11027" i="4"/>
  <c r="P11096" i="4"/>
  <c r="P11097" i="4"/>
  <c r="P11098" i="4"/>
  <c r="P11099" i="4"/>
  <c r="P11100" i="4"/>
  <c r="P11101" i="4"/>
  <c r="P11111" i="4"/>
  <c r="P11151" i="4"/>
  <c r="P11152" i="4"/>
  <c r="P11153" i="4"/>
  <c r="P11154" i="4"/>
  <c r="P11155" i="4"/>
  <c r="P11156" i="4"/>
  <c r="P11175" i="4"/>
  <c r="P11181" i="4"/>
  <c r="P11248" i="4"/>
  <c r="P11370" i="4"/>
  <c r="P11371" i="4"/>
  <c r="P11384" i="4"/>
  <c r="P11401" i="4"/>
  <c r="P11402" i="4"/>
  <c r="P11403" i="4"/>
  <c r="P11430" i="4"/>
  <c r="P11431" i="4"/>
  <c r="P11453" i="4"/>
  <c r="P11479" i="4"/>
  <c r="P11480" i="4"/>
  <c r="P11481" i="4"/>
  <c r="P11484" i="4"/>
  <c r="P11515" i="4"/>
  <c r="P11542" i="4"/>
  <c r="P11546" i="4"/>
  <c r="P11555" i="4"/>
  <c r="P11597" i="4"/>
  <c r="P11704" i="4"/>
  <c r="P11754" i="4"/>
  <c r="P11755" i="4"/>
  <c r="P11846" i="4"/>
  <c r="P11881" i="4"/>
  <c r="P11882" i="4"/>
  <c r="P11883" i="4"/>
  <c r="P11884" i="4"/>
  <c r="P12035" i="4"/>
  <c r="P12052" i="4"/>
  <c r="P12053" i="4"/>
  <c r="P12082" i="4"/>
  <c r="P12083" i="4"/>
  <c r="P12226" i="4"/>
  <c r="P12336" i="4"/>
  <c r="P12347" i="4"/>
  <c r="P12525" i="4"/>
  <c r="P12526" i="4"/>
  <c r="P12527" i="4"/>
  <c r="P12528" i="4"/>
  <c r="P12529" i="4"/>
  <c r="P12535" i="4"/>
  <c r="P12602" i="4"/>
  <c r="P12603" i="4"/>
  <c r="P12604" i="4"/>
  <c r="P12646" i="4"/>
  <c r="P12647" i="4"/>
  <c r="P12648" i="4"/>
  <c r="P12649" i="4"/>
  <c r="P12650" i="4"/>
  <c r="P12811" i="4"/>
  <c r="P12836" i="4"/>
  <c r="P12846" i="4"/>
  <c r="P12866" i="4"/>
  <c r="P12867" i="4"/>
  <c r="P12900" i="4"/>
  <c r="P12901" i="4"/>
  <c r="P12949" i="4"/>
  <c r="P12962" i="4"/>
  <c r="P12963" i="4"/>
  <c r="P12991" i="4"/>
  <c r="P12993" i="4"/>
  <c r="P13083" i="4"/>
  <c r="P13084" i="4"/>
  <c r="P13085" i="4"/>
  <c r="P13086" i="4"/>
  <c r="P13087" i="4"/>
  <c r="P13089" i="4"/>
  <c r="P13121" i="4"/>
  <c r="P13123" i="4"/>
  <c r="P13136" i="4"/>
  <c r="P13193" i="4"/>
  <c r="P13194" i="4"/>
  <c r="P13220" i="4"/>
  <c r="P13221" i="4"/>
  <c r="P13234" i="4"/>
  <c r="P13259" i="4"/>
  <c r="P13260" i="4"/>
  <c r="P13317" i="4"/>
  <c r="P13323" i="4"/>
  <c r="P13373" i="4"/>
  <c r="P13437" i="4"/>
  <c r="P13549" i="4"/>
  <c r="P13577" i="4"/>
  <c r="P13583" i="4"/>
  <c r="P13604" i="4"/>
  <c r="P13610" i="4"/>
  <c r="P13702" i="4"/>
  <c r="P13703" i="4"/>
  <c r="P13746" i="4"/>
  <c r="P13761" i="4"/>
  <c r="P13797" i="4"/>
  <c r="P13814" i="4"/>
  <c r="P13815" i="4"/>
  <c r="P13853" i="4"/>
  <c r="P13854" i="4"/>
  <c r="P13855" i="4"/>
  <c r="P13856" i="4"/>
  <c r="P13862" i="4"/>
  <c r="P13883" i="4"/>
  <c r="P13884" i="4"/>
  <c r="P13889" i="4"/>
  <c r="P13907" i="4"/>
  <c r="P13942" i="4"/>
  <c r="P13947" i="4"/>
  <c r="P13965" i="4"/>
  <c r="P13986" i="4"/>
  <c r="P13992" i="4"/>
  <c r="P14030" i="4"/>
  <c r="P14037" i="4"/>
  <c r="P14042" i="4"/>
  <c r="P14046" i="4"/>
  <c r="P14049" i="4"/>
  <c r="R11520" i="4" l="1"/>
  <c r="S11520" i="4" s="1"/>
  <c r="R11521" i="4"/>
  <c r="S11521" i="4" s="1"/>
  <c r="R9207" i="4"/>
  <c r="S9207" i="4" s="1"/>
  <c r="R9208" i="4"/>
  <c r="S9208" i="4" s="1"/>
  <c r="R5556" i="4"/>
  <c r="S5556" i="4" s="1"/>
  <c r="R5557" i="4"/>
  <c r="S5557" i="4" s="1"/>
  <c r="R9677" i="4"/>
  <c r="S9677" i="4" s="1"/>
  <c r="R11579" i="4"/>
  <c r="S11579" i="4" s="1"/>
  <c r="R9209" i="4"/>
  <c r="S9209" i="4" s="1"/>
  <c r="R11957" i="4"/>
  <c r="S11957" i="4" s="1"/>
  <c r="R10858" i="4"/>
  <c r="S10858" i="4" s="1"/>
  <c r="R10859" i="4"/>
  <c r="S10859" i="4" s="1"/>
  <c r="R10860" i="4"/>
  <c r="S10860" i="4" s="1"/>
  <c r="R10861" i="4"/>
  <c r="S10861" i="4" s="1"/>
  <c r="R10862" i="4"/>
  <c r="S10862" i="4" s="1"/>
  <c r="R10863" i="4"/>
  <c r="S10863" i="4" s="1"/>
  <c r="R9920" i="4"/>
  <c r="S9920" i="4" s="1"/>
  <c r="R9921" i="4"/>
  <c r="S9921" i="4" s="1"/>
  <c r="R10864" i="4"/>
  <c r="S10864" i="4" s="1"/>
  <c r="R12487" i="4"/>
  <c r="S12487" i="4" s="1"/>
  <c r="R12947" i="4"/>
  <c r="S12947" i="4" s="1"/>
  <c r="R10667" i="4"/>
  <c r="S10667" i="4" s="1"/>
  <c r="R11038" i="4"/>
  <c r="S11038" i="4" s="1"/>
  <c r="R8421" i="4"/>
  <c r="S8421" i="4" s="1"/>
  <c r="R9155" i="4"/>
  <c r="S9155" i="4" s="1"/>
  <c r="R797" i="4"/>
  <c r="S797" i="4" s="1"/>
  <c r="R798" i="4"/>
  <c r="S798" i="4" s="1"/>
  <c r="R799" i="4"/>
  <c r="S799" i="4" s="1"/>
  <c r="R4030" i="4"/>
  <c r="S4030" i="4" s="1"/>
  <c r="R3434" i="4"/>
  <c r="S3434" i="4" s="1"/>
  <c r="R11876" i="4"/>
  <c r="S11876" i="4" s="1"/>
  <c r="R8092" i="4"/>
  <c r="S8092" i="4" s="1"/>
  <c r="R8093" i="4"/>
  <c r="S8093" i="4" s="1"/>
  <c r="R8094" i="4"/>
  <c r="S8094" i="4" s="1"/>
  <c r="R8095" i="4"/>
  <c r="S8095" i="4" s="1"/>
  <c r="R9472" i="4"/>
  <c r="S9472" i="4" s="1"/>
  <c r="R9473" i="4"/>
  <c r="S9473" i="4" s="1"/>
  <c r="R3179" i="4"/>
  <c r="S3179" i="4" s="1"/>
  <c r="R4014" i="4"/>
  <c r="S4014" i="4" s="1"/>
  <c r="R4015" i="4"/>
  <c r="S4015" i="4" s="1"/>
  <c r="R3599" i="4"/>
  <c r="S3599" i="4" s="1"/>
  <c r="R3600" i="4"/>
  <c r="S3600" i="4" s="1"/>
  <c r="R3601" i="4"/>
  <c r="S3601" i="4" s="1"/>
  <c r="R3671" i="4"/>
  <c r="S3671" i="4" s="1"/>
  <c r="R3672" i="4"/>
  <c r="S3672" i="4" s="1"/>
  <c r="R3673" i="4"/>
  <c r="S3673" i="4" s="1"/>
  <c r="R3570" i="4"/>
  <c r="S3570" i="4" s="1"/>
  <c r="R3762" i="4"/>
  <c r="S3762" i="4" s="1"/>
  <c r="R3763" i="4"/>
  <c r="S3763" i="4" s="1"/>
  <c r="R3764" i="4"/>
  <c r="S3764" i="4" s="1"/>
  <c r="R3765" i="4"/>
  <c r="S3765" i="4" s="1"/>
  <c r="R3766" i="4"/>
  <c r="S3766" i="4" s="1"/>
  <c r="R12488" i="4"/>
  <c r="S12488" i="4" s="1"/>
  <c r="R12489" i="4"/>
  <c r="S12489" i="4" s="1"/>
  <c r="R4736" i="4"/>
  <c r="S4736" i="4" s="1"/>
  <c r="R4737" i="4"/>
  <c r="S4737" i="4" s="1"/>
  <c r="R4738" i="4"/>
  <c r="S4738" i="4" s="1"/>
  <c r="R4739" i="4"/>
  <c r="S4739" i="4" s="1"/>
  <c r="R4740" i="4"/>
  <c r="S4740" i="4" s="1"/>
  <c r="R4741" i="4"/>
  <c r="S4741" i="4" s="1"/>
  <c r="R4742" i="4"/>
  <c r="S4742" i="4" s="1"/>
  <c r="R4743" i="4"/>
  <c r="S4743" i="4" s="1"/>
  <c r="R4744" i="4"/>
  <c r="S4744" i="4" s="1"/>
  <c r="R4745" i="4"/>
  <c r="S4745" i="4" s="1"/>
  <c r="R4520" i="4"/>
  <c r="S4520" i="4" s="1"/>
  <c r="R4521" i="4"/>
  <c r="S4521" i="4" s="1"/>
  <c r="R10339" i="4"/>
  <c r="S10339" i="4" s="1"/>
  <c r="R10340" i="4"/>
  <c r="S10340" i="4" s="1"/>
  <c r="R10341" i="4"/>
  <c r="S10341" i="4" s="1"/>
  <c r="R10524" i="4"/>
  <c r="S10524" i="4" s="1"/>
  <c r="R10525" i="4"/>
  <c r="S10525" i="4" s="1"/>
  <c r="R10526" i="4"/>
  <c r="S10526" i="4" s="1"/>
  <c r="R10527" i="4"/>
  <c r="S10527" i="4" s="1"/>
  <c r="R10528" i="4"/>
  <c r="S10528" i="4" s="1"/>
  <c r="R10529" i="4"/>
  <c r="S10529" i="4" s="1"/>
  <c r="R10530" i="4"/>
  <c r="S10530" i="4" s="1"/>
  <c r="R10531" i="4"/>
  <c r="S10531" i="4" s="1"/>
  <c r="R10532" i="4"/>
  <c r="S10532" i="4" s="1"/>
  <c r="R10533" i="4"/>
  <c r="S10533" i="4" s="1"/>
  <c r="R10534" i="4"/>
  <c r="S10534" i="4" s="1"/>
  <c r="R10535" i="4"/>
  <c r="S10535" i="4" s="1"/>
  <c r="R10536" i="4"/>
  <c r="S10536" i="4" s="1"/>
  <c r="R10537" i="4"/>
  <c r="S10537" i="4" s="1"/>
  <c r="R10538" i="4"/>
  <c r="S10538" i="4" s="1"/>
  <c r="R10539" i="4"/>
  <c r="S10539" i="4" s="1"/>
  <c r="R10540" i="4"/>
  <c r="S10540" i="4" s="1"/>
  <c r="R8641" i="4"/>
  <c r="S8641" i="4" s="1"/>
  <c r="R8642" i="4"/>
  <c r="S8642" i="4" s="1"/>
  <c r="R8643" i="4"/>
  <c r="S8643" i="4" s="1"/>
  <c r="R7454" i="4"/>
  <c r="S7454" i="4" s="1"/>
  <c r="R6964" i="4"/>
  <c r="S6964" i="4" s="1"/>
  <c r="R13258" i="4"/>
  <c r="S13258" i="4" s="1"/>
  <c r="R10483" i="4"/>
  <c r="S10483" i="4" s="1"/>
  <c r="R11768" i="4"/>
  <c r="S11768" i="4" s="1"/>
  <c r="R11769" i="4"/>
  <c r="S11769" i="4" s="1"/>
  <c r="R10484" i="4"/>
  <c r="S10484" i="4" s="1"/>
  <c r="R10485" i="4"/>
  <c r="S10485" i="4" s="1"/>
  <c r="R11770" i="4"/>
  <c r="S11770" i="4" s="1"/>
  <c r="R11771" i="4"/>
  <c r="S11771" i="4" s="1"/>
  <c r="R11772" i="4"/>
  <c r="S11772" i="4" s="1"/>
  <c r="R5682" i="4"/>
  <c r="S5682" i="4" s="1"/>
  <c r="R6066" i="4"/>
  <c r="S6066" i="4" s="1"/>
  <c r="R6299" i="4"/>
  <c r="S6299" i="4" s="1"/>
  <c r="R6619" i="4"/>
  <c r="S6619" i="4" s="1"/>
  <c r="R7347" i="4"/>
  <c r="S7347" i="4" s="1"/>
  <c r="R7348" i="4"/>
  <c r="S7348" i="4" s="1"/>
  <c r="R7493" i="4"/>
  <c r="S7493" i="4" s="1"/>
  <c r="R7913" i="4"/>
  <c r="S7913" i="4" s="1"/>
  <c r="R10709" i="4"/>
  <c r="S10709" i="4" s="1"/>
  <c r="R4957" i="4"/>
  <c r="S4957" i="4" s="1"/>
  <c r="R4958" i="4"/>
  <c r="S4958" i="4" s="1"/>
  <c r="R9922" i="4"/>
  <c r="S9922" i="4" s="1"/>
  <c r="R12808" i="4"/>
  <c r="S12808" i="4" s="1"/>
  <c r="R13241" i="4"/>
  <c r="S13241" i="4" s="1"/>
  <c r="R6965" i="4"/>
  <c r="S6965" i="4" s="1"/>
  <c r="R6966" i="4"/>
  <c r="S6966" i="4" s="1"/>
  <c r="R3411" i="4"/>
  <c r="S3411" i="4" s="1"/>
  <c r="R3767" i="4"/>
  <c r="S3767" i="4" s="1"/>
  <c r="R3768" i="4"/>
  <c r="S3768" i="4" s="1"/>
  <c r="R10653" i="4"/>
  <c r="S10653" i="4" s="1"/>
  <c r="R5931" i="4"/>
  <c r="S5931" i="4" s="1"/>
  <c r="R5932" i="4"/>
  <c r="S5932" i="4" s="1"/>
  <c r="R5933" i="4"/>
  <c r="S5933" i="4" s="1"/>
  <c r="R8887" i="4"/>
  <c r="S8887" i="4" s="1"/>
  <c r="R8888" i="4"/>
  <c r="S8888" i="4" s="1"/>
  <c r="R8889" i="4"/>
  <c r="S8889" i="4" s="1"/>
  <c r="R8890" i="4"/>
  <c r="S8890" i="4" s="1"/>
  <c r="R9184" i="4"/>
  <c r="S9184" i="4" s="1"/>
  <c r="R4360" i="4"/>
  <c r="S4360" i="4" s="1"/>
  <c r="R4361" i="4"/>
  <c r="S4361" i="4" s="1"/>
  <c r="R4362" i="4"/>
  <c r="S4362" i="4" s="1"/>
  <c r="R4363" i="4"/>
  <c r="S4363" i="4" s="1"/>
  <c r="R4364" i="4"/>
  <c r="S4364" i="4" s="1"/>
  <c r="R6967" i="4"/>
  <c r="S6967" i="4" s="1"/>
  <c r="R6968" i="4"/>
  <c r="S6968" i="4" s="1"/>
  <c r="R12275" i="4"/>
  <c r="S12275" i="4" s="1"/>
  <c r="R4746" i="4"/>
  <c r="S4746" i="4" s="1"/>
  <c r="R4599" i="4"/>
  <c r="S4599" i="4" s="1"/>
  <c r="R4747" i="4"/>
  <c r="S4747" i="4" s="1"/>
  <c r="R4748" i="4"/>
  <c r="S4748" i="4" s="1"/>
  <c r="R4749" i="4"/>
  <c r="S4749" i="4" s="1"/>
  <c r="R4750" i="4"/>
  <c r="S4750" i="4" s="1"/>
  <c r="R4751" i="4"/>
  <c r="S4751" i="4" s="1"/>
  <c r="R4752" i="4"/>
  <c r="S4752" i="4" s="1"/>
  <c r="R4753" i="4"/>
  <c r="S4753" i="4" s="1"/>
  <c r="R4522" i="4"/>
  <c r="S4522" i="4" s="1"/>
  <c r="R4523" i="4"/>
  <c r="S4523" i="4" s="1"/>
  <c r="R4524" i="4"/>
  <c r="S4524" i="4" s="1"/>
  <c r="R8213" i="4"/>
  <c r="S8213" i="4" s="1"/>
  <c r="R10749" i="4"/>
  <c r="S10749" i="4" s="1"/>
  <c r="R10750" i="4"/>
  <c r="S10750" i="4" s="1"/>
  <c r="R8644" i="4"/>
  <c r="S8644" i="4" s="1"/>
  <c r="R8645" i="4"/>
  <c r="S8645" i="4" s="1"/>
  <c r="R8646" i="4"/>
  <c r="S8646" i="4" s="1"/>
  <c r="R8647" i="4"/>
  <c r="S8647" i="4" s="1"/>
  <c r="R8648" i="4"/>
  <c r="S8648" i="4" s="1"/>
  <c r="R8649" i="4"/>
  <c r="S8649" i="4" s="1"/>
  <c r="R13321" i="4"/>
  <c r="S13321" i="4" s="1"/>
  <c r="R12384" i="4"/>
  <c r="S12384" i="4" s="1"/>
  <c r="R10717" i="4"/>
  <c r="S10717" i="4" s="1"/>
  <c r="R3474" i="4"/>
  <c r="S3474" i="4" s="1"/>
  <c r="R2968" i="4"/>
  <c r="S2968" i="4" s="1"/>
  <c r="R3417" i="4"/>
  <c r="S3417" i="4" s="1"/>
  <c r="R13589" i="4"/>
  <c r="S13589" i="4" s="1"/>
  <c r="R10710" i="4"/>
  <c r="S10710" i="4" s="1"/>
  <c r="R10711" i="4"/>
  <c r="S10711" i="4" s="1"/>
  <c r="R10898" i="4"/>
  <c r="S10898" i="4" s="1"/>
  <c r="R9237" i="4"/>
  <c r="S9237" i="4" s="1"/>
  <c r="R11985" i="4"/>
  <c r="S11985" i="4" s="1"/>
  <c r="R11986" i="4"/>
  <c r="S11986" i="4" s="1"/>
  <c r="R11987" i="4"/>
  <c r="S11987" i="4" s="1"/>
  <c r="R12124" i="4"/>
  <c r="S12124" i="4" s="1"/>
  <c r="R12125" i="4"/>
  <c r="S12125" i="4" s="1"/>
  <c r="R12126" i="4"/>
  <c r="S12126" i="4" s="1"/>
  <c r="R11988" i="4"/>
  <c r="S11988" i="4" s="1"/>
  <c r="R12127" i="4"/>
  <c r="S12127" i="4" s="1"/>
  <c r="R12128" i="4"/>
  <c r="S12128" i="4" s="1"/>
  <c r="R11989" i="4"/>
  <c r="S11989" i="4" s="1"/>
  <c r="R11990" i="4"/>
  <c r="S11990" i="4" s="1"/>
  <c r="R11200" i="4"/>
  <c r="S11200" i="4" s="1"/>
  <c r="R11201" i="4"/>
  <c r="S11201" i="4" s="1"/>
  <c r="R12375" i="4"/>
  <c r="S12375" i="4" s="1"/>
  <c r="R12376" i="4"/>
  <c r="S12376" i="4" s="1"/>
  <c r="R6067" i="4"/>
  <c r="S6067" i="4" s="1"/>
  <c r="R7494" i="4"/>
  <c r="S7494" i="4" s="1"/>
  <c r="R7495" i="4"/>
  <c r="S7495" i="4" s="1"/>
  <c r="R7496" i="4"/>
  <c r="S7496" i="4" s="1"/>
  <c r="R7497" i="4"/>
  <c r="S7497" i="4" s="1"/>
  <c r="R13864" i="4"/>
  <c r="S13864" i="4" s="1"/>
  <c r="R13917" i="4"/>
  <c r="S13917" i="4" s="1"/>
  <c r="R12642" i="4"/>
  <c r="S12642" i="4" s="1"/>
  <c r="R12643" i="4"/>
  <c r="S12643" i="4" s="1"/>
  <c r="R12864" i="4"/>
  <c r="S12864" i="4" s="1"/>
  <c r="R12865" i="4"/>
  <c r="S12865" i="4" s="1"/>
  <c r="R12644" i="4"/>
  <c r="S12644" i="4" s="1"/>
  <c r="R12645" i="4"/>
  <c r="S12645" i="4" s="1"/>
  <c r="R12826" i="4"/>
  <c r="S12826" i="4" s="1"/>
  <c r="R12881" i="4"/>
  <c r="S12881" i="4" s="1"/>
  <c r="R12882" i="4"/>
  <c r="S12882" i="4" s="1"/>
  <c r="R12883" i="4"/>
  <c r="S12883" i="4" s="1"/>
  <c r="R12884" i="4"/>
  <c r="S12884" i="4" s="1"/>
  <c r="R12885" i="4"/>
  <c r="S12885" i="4" s="1"/>
  <c r="R9930" i="4"/>
  <c r="S9930" i="4" s="1"/>
  <c r="R8928" i="4"/>
  <c r="S8928" i="4" s="1"/>
  <c r="R9491" i="4"/>
  <c r="S9491" i="4" s="1"/>
  <c r="R9492" i="4"/>
  <c r="S9492" i="4" s="1"/>
  <c r="R11222" i="4"/>
  <c r="S11222" i="4" s="1"/>
  <c r="R11223" i="4"/>
  <c r="S11223" i="4" s="1"/>
  <c r="R8861" i="4"/>
  <c r="S8861" i="4" s="1"/>
  <c r="R8862" i="4"/>
  <c r="S8862" i="4" s="1"/>
  <c r="R12224" i="4"/>
  <c r="S12224" i="4" s="1"/>
  <c r="R12225" i="4"/>
  <c r="S12225" i="4" s="1"/>
  <c r="R12809" i="4"/>
  <c r="S12809" i="4" s="1"/>
  <c r="R12810" i="4"/>
  <c r="S12810" i="4" s="1"/>
  <c r="R13590" i="4"/>
  <c r="S13590" i="4" s="1"/>
  <c r="R11031" i="4"/>
  <c r="S11031" i="4" s="1"/>
  <c r="R11032" i="4"/>
  <c r="S11032" i="4" s="1"/>
  <c r="R11518" i="4"/>
  <c r="S11518" i="4" s="1"/>
  <c r="R9518" i="4"/>
  <c r="S9518" i="4" s="1"/>
  <c r="R10427" i="4"/>
  <c r="S10427" i="4" s="1"/>
  <c r="R10428" i="4"/>
  <c r="S10428" i="4" s="1"/>
  <c r="R5596" i="4"/>
  <c r="S5596" i="4" s="1"/>
  <c r="R5253" i="4"/>
  <c r="S5253" i="4" s="1"/>
  <c r="R6300" i="4"/>
  <c r="S6300" i="4" s="1"/>
  <c r="R11958" i="4"/>
  <c r="S11958" i="4" s="1"/>
  <c r="R3193" i="4"/>
  <c r="S3193" i="4" s="1"/>
  <c r="R10752" i="4"/>
  <c r="S10752" i="4" s="1"/>
  <c r="R10753" i="4"/>
  <c r="S10753" i="4" s="1"/>
  <c r="R10754" i="4"/>
  <c r="S10754" i="4" s="1"/>
  <c r="R10491" i="4"/>
  <c r="S10491" i="4" s="1"/>
  <c r="R12081" i="4"/>
  <c r="S12081" i="4" s="1"/>
  <c r="R11259" i="4"/>
  <c r="S11259" i="4" s="1"/>
  <c r="R10956" i="4"/>
  <c r="S10956" i="4" s="1"/>
  <c r="R8891" i="4"/>
  <c r="S8891" i="4" s="1"/>
  <c r="R8892" i="4"/>
  <c r="S8892" i="4" s="1"/>
  <c r="R7767" i="4"/>
  <c r="S7767" i="4" s="1"/>
  <c r="R7768" i="4"/>
  <c r="S7768" i="4" s="1"/>
  <c r="R13322" i="4"/>
  <c r="S13322" i="4" s="1"/>
  <c r="R6620" i="4"/>
  <c r="S6620" i="4" s="1"/>
  <c r="R6621" i="4"/>
  <c r="S6621" i="4" s="1"/>
  <c r="R7071" i="4"/>
  <c r="S7071" i="4" s="1"/>
  <c r="R7349" i="4"/>
  <c r="S7349" i="4" s="1"/>
  <c r="R8244" i="4"/>
  <c r="S8244" i="4" s="1"/>
  <c r="R8245" i="4"/>
  <c r="S8245" i="4" s="1"/>
  <c r="R8246" i="4"/>
  <c r="S8246" i="4" s="1"/>
  <c r="R10993" i="4"/>
  <c r="S10993" i="4" s="1"/>
  <c r="R10429" i="4"/>
  <c r="S10429" i="4" s="1"/>
  <c r="R10155" i="4"/>
  <c r="S10155" i="4" s="1"/>
  <c r="R8929" i="4"/>
  <c r="S8929" i="4" s="1"/>
  <c r="R9493" i="4"/>
  <c r="S9493" i="4" s="1"/>
  <c r="R8435" i="4"/>
  <c r="S8435" i="4" s="1"/>
  <c r="R8436" i="4"/>
  <c r="S8436" i="4" s="1"/>
  <c r="R2264" i="4"/>
  <c r="S2264" i="4" s="1"/>
  <c r="R7134" i="4"/>
  <c r="S7134" i="4" s="1"/>
  <c r="R7948" i="4"/>
  <c r="S7948" i="4" s="1"/>
  <c r="R7949" i="4"/>
  <c r="S7949" i="4" s="1"/>
  <c r="R7914" i="4"/>
  <c r="S7914" i="4" s="1"/>
  <c r="R7915" i="4"/>
  <c r="S7915" i="4" s="1"/>
  <c r="R7916" i="4"/>
  <c r="S7916" i="4" s="1"/>
  <c r="R12549" i="4"/>
  <c r="S12549" i="4" s="1"/>
  <c r="R12550" i="4"/>
  <c r="S12550" i="4" s="1"/>
  <c r="R10895" i="4"/>
  <c r="S10895" i="4" s="1"/>
  <c r="R10896" i="4"/>
  <c r="S10896" i="4" s="1"/>
  <c r="R10965" i="4"/>
  <c r="S10965" i="4" s="1"/>
  <c r="R10966" i="4"/>
  <c r="S10966" i="4" s="1"/>
  <c r="R7655" i="4"/>
  <c r="S7655" i="4" s="1"/>
  <c r="R6317" i="4"/>
  <c r="S6317" i="4" s="1"/>
  <c r="R6318" i="4"/>
  <c r="S6318" i="4" s="1"/>
  <c r="R6301" i="4"/>
  <c r="S6301" i="4" s="1"/>
  <c r="R7350" i="4"/>
  <c r="S7350" i="4" s="1"/>
  <c r="R7351" i="4"/>
  <c r="S7351" i="4" s="1"/>
  <c r="R6484" i="4"/>
  <c r="S6484" i="4" s="1"/>
  <c r="R11880" i="4"/>
  <c r="S11880" i="4" s="1"/>
  <c r="R5960" i="4"/>
  <c r="S5960" i="4" s="1"/>
  <c r="R5961" i="4"/>
  <c r="S5961" i="4" s="1"/>
  <c r="R7352" i="4"/>
  <c r="S7352" i="4" s="1"/>
  <c r="R7353" i="4"/>
  <c r="S7353" i="4" s="1"/>
  <c r="R7354" i="4"/>
  <c r="S7354" i="4" s="1"/>
  <c r="R6622" i="4"/>
  <c r="S6622" i="4" s="1"/>
  <c r="R12813" i="4"/>
  <c r="S12813" i="4" s="1"/>
  <c r="R12814" i="4"/>
  <c r="S12814" i="4" s="1"/>
  <c r="R12815" i="4"/>
  <c r="S12815" i="4" s="1"/>
  <c r="R12816" i="4"/>
  <c r="S12816" i="4" s="1"/>
  <c r="R12817" i="4"/>
  <c r="S12817" i="4" s="1"/>
  <c r="R12359" i="4"/>
  <c r="S12359" i="4" s="1"/>
  <c r="R12360" i="4"/>
  <c r="S12360" i="4" s="1"/>
  <c r="R12361" i="4"/>
  <c r="S12361" i="4" s="1"/>
  <c r="R12362" i="4"/>
  <c r="S12362" i="4" s="1"/>
  <c r="R12363" i="4"/>
  <c r="S12363" i="4" s="1"/>
  <c r="R12818" i="4"/>
  <c r="S12818" i="4" s="1"/>
  <c r="R12819" i="4"/>
  <c r="S12819" i="4" s="1"/>
  <c r="R12820" i="4"/>
  <c r="S12820" i="4" s="1"/>
  <c r="R12821" i="4"/>
  <c r="S12821" i="4" s="1"/>
  <c r="R12822" i="4"/>
  <c r="S12822" i="4" s="1"/>
  <c r="R12823" i="4"/>
  <c r="S12823" i="4" s="1"/>
  <c r="R12824" i="4"/>
  <c r="S12824" i="4" s="1"/>
  <c r="R12825" i="4"/>
  <c r="S12825" i="4" s="1"/>
  <c r="R8310" i="4"/>
  <c r="S8310" i="4" s="1"/>
  <c r="R8311" i="4"/>
  <c r="S8311" i="4" s="1"/>
  <c r="R13120" i="4"/>
  <c r="S13120" i="4" s="1"/>
  <c r="R12561" i="4"/>
  <c r="S12561" i="4" s="1"/>
  <c r="R13031" i="4"/>
  <c r="S13031" i="4" s="1"/>
  <c r="R13032" i="4"/>
  <c r="S13032" i="4" s="1"/>
  <c r="R13088" i="4"/>
  <c r="S13088" i="4" s="1"/>
  <c r="R11354" i="4"/>
  <c r="S11354" i="4" s="1"/>
  <c r="R13082" i="4"/>
  <c r="S13082" i="4" s="1"/>
  <c r="R11317" i="4"/>
  <c r="S11317" i="4" s="1"/>
  <c r="R11318" i="4"/>
  <c r="S11318" i="4" s="1"/>
  <c r="R9247" i="4"/>
  <c r="S9247" i="4" s="1"/>
  <c r="R4177" i="4"/>
  <c r="S4177" i="4" s="1"/>
  <c r="R11226" i="4"/>
  <c r="S11226" i="4" s="1"/>
  <c r="R4676" i="4"/>
  <c r="S4676" i="4" s="1"/>
  <c r="R13033" i="4"/>
  <c r="S13033" i="4" s="1"/>
  <c r="R698" i="4"/>
  <c r="S698" i="4" s="1"/>
  <c r="R1697" i="4"/>
  <c r="S1697" i="4" s="1"/>
  <c r="R4262" i="4"/>
  <c r="S4262" i="4" s="1"/>
  <c r="R4263" i="4"/>
  <c r="S4263" i="4" s="1"/>
  <c r="R5043" i="4"/>
  <c r="S5043" i="4" s="1"/>
  <c r="R5044" i="4"/>
  <c r="S5044" i="4" s="1"/>
  <c r="R5045" i="4"/>
  <c r="S5045" i="4" s="1"/>
  <c r="R5046" i="4"/>
  <c r="S5046" i="4" s="1"/>
  <c r="R11304" i="4"/>
  <c r="S11304" i="4" s="1"/>
  <c r="R11305" i="4"/>
  <c r="S11305" i="4" s="1"/>
  <c r="R11306" i="4"/>
  <c r="S11306" i="4" s="1"/>
  <c r="R4042" i="4"/>
  <c r="S4042" i="4" s="1"/>
  <c r="R5962" i="4"/>
  <c r="S5962" i="4" s="1"/>
  <c r="R11026" i="4"/>
  <c r="S11026" i="4" s="1"/>
  <c r="R8806" i="4"/>
  <c r="S8806" i="4" s="1"/>
  <c r="R8807" i="4"/>
  <c r="S8807" i="4" s="1"/>
  <c r="R9033" i="4"/>
  <c r="S9033" i="4" s="1"/>
  <c r="R9034" i="4"/>
  <c r="S9034" i="4" s="1"/>
  <c r="R9035" i="4"/>
  <c r="S9035" i="4" s="1"/>
  <c r="R9519" i="4"/>
  <c r="S9519" i="4" s="1"/>
  <c r="R9520" i="4"/>
  <c r="S9520" i="4" s="1"/>
  <c r="R9521" i="4"/>
  <c r="S9521" i="4" s="1"/>
  <c r="R9522" i="4"/>
  <c r="S9522" i="4" s="1"/>
  <c r="R9523" i="4"/>
  <c r="S9523" i="4" s="1"/>
  <c r="R9524" i="4"/>
  <c r="S9524" i="4" s="1"/>
  <c r="R9525" i="4"/>
  <c r="S9525" i="4" s="1"/>
  <c r="R9526" i="4"/>
  <c r="S9526" i="4" s="1"/>
  <c r="R9527" i="4"/>
  <c r="S9527" i="4" s="1"/>
  <c r="R9528" i="4"/>
  <c r="S9528" i="4" s="1"/>
  <c r="R9529" i="4"/>
  <c r="S9529" i="4" s="1"/>
  <c r="R9945" i="4"/>
  <c r="S9945" i="4" s="1"/>
  <c r="R6068" i="4"/>
  <c r="S6068" i="4" s="1"/>
  <c r="R6319" i="4"/>
  <c r="S6319" i="4" s="1"/>
  <c r="R6644" i="4"/>
  <c r="S6644" i="4" s="1"/>
  <c r="R7442" i="4"/>
  <c r="S7442" i="4" s="1"/>
  <c r="R7950" i="4"/>
  <c r="S7950" i="4" s="1"/>
  <c r="R6320" i="4"/>
  <c r="S6320" i="4" s="1"/>
  <c r="R6645" i="4"/>
  <c r="S6645" i="4" s="1"/>
  <c r="R6646" i="4"/>
  <c r="S6646" i="4" s="1"/>
  <c r="R6647" i="4"/>
  <c r="S6647" i="4" s="1"/>
  <c r="R7135" i="4"/>
  <c r="S7135" i="4" s="1"/>
  <c r="R7136" i="4"/>
  <c r="S7136" i="4" s="1"/>
  <c r="R7443" i="4"/>
  <c r="S7443" i="4" s="1"/>
  <c r="R7444" i="4"/>
  <c r="S7444" i="4" s="1"/>
  <c r="R7656" i="4"/>
  <c r="S7656" i="4" s="1"/>
  <c r="R7657" i="4"/>
  <c r="S7657" i="4" s="1"/>
  <c r="R7403" i="4"/>
  <c r="S7403" i="4" s="1"/>
  <c r="R7404" i="4"/>
  <c r="S7404" i="4" s="1"/>
  <c r="R7405" i="4"/>
  <c r="S7405" i="4" s="1"/>
  <c r="R6180" i="4"/>
  <c r="S6180" i="4" s="1"/>
  <c r="R6181" i="4"/>
  <c r="S6181" i="4" s="1"/>
  <c r="R7170" i="4"/>
  <c r="S7170" i="4" s="1"/>
  <c r="R8471" i="4"/>
  <c r="S8471" i="4" s="1"/>
  <c r="R5279" i="4"/>
  <c r="S5279" i="4" s="1"/>
  <c r="R6193" i="4"/>
  <c r="S6193" i="4" s="1"/>
  <c r="R7223" i="4"/>
  <c r="S7223" i="4" s="1"/>
  <c r="R8525" i="4"/>
  <c r="S8525" i="4" s="1"/>
  <c r="R9633" i="4"/>
  <c r="S9633" i="4" s="1"/>
  <c r="R8930" i="4"/>
  <c r="S8930" i="4" s="1"/>
  <c r="R8931" i="4"/>
  <c r="S8931" i="4" s="1"/>
  <c r="R8932" i="4"/>
  <c r="S8932" i="4" s="1"/>
  <c r="R8933" i="4"/>
  <c r="S8933" i="4" s="1"/>
  <c r="R3996" i="4"/>
  <c r="S3996" i="4" s="1"/>
  <c r="R3997" i="4"/>
  <c r="S3997" i="4" s="1"/>
  <c r="R3998" i="4"/>
  <c r="S3998" i="4" s="1"/>
  <c r="R3999" i="4"/>
  <c r="S3999" i="4" s="1"/>
  <c r="R10028" i="4"/>
  <c r="S10028" i="4" s="1"/>
  <c r="R10029" i="4"/>
  <c r="S10029" i="4" s="1"/>
  <c r="R10030" i="4"/>
  <c r="S10030" i="4" s="1"/>
  <c r="R4677" i="4"/>
  <c r="S4677" i="4" s="1"/>
  <c r="R1323" i="4"/>
  <c r="S1323" i="4" s="1"/>
  <c r="R6485" i="4"/>
  <c r="S6485" i="4" s="1"/>
  <c r="R10866" i="4"/>
  <c r="S10866" i="4" s="1"/>
  <c r="R10867" i="4"/>
  <c r="S10867" i="4" s="1"/>
  <c r="R9993" i="4"/>
  <c r="S9993" i="4" s="1"/>
  <c r="R6321" i="4"/>
  <c r="S6321" i="4" s="1"/>
  <c r="R6648" i="4"/>
  <c r="S6648" i="4" s="1"/>
  <c r="R3360" i="4"/>
  <c r="S3360" i="4" s="1"/>
  <c r="R1044" i="4"/>
  <c r="S1044" i="4" s="1"/>
  <c r="R2710" i="4"/>
  <c r="S2710" i="4" s="1"/>
  <c r="R6784" i="4"/>
  <c r="S6784" i="4" s="1"/>
  <c r="R6785" i="4"/>
  <c r="S6785" i="4" s="1"/>
  <c r="R6786" i="4"/>
  <c r="S6786" i="4" s="1"/>
  <c r="R6787" i="4"/>
  <c r="S6787" i="4" s="1"/>
  <c r="R6788" i="4"/>
  <c r="S6788" i="4" s="1"/>
  <c r="R6789" i="4"/>
  <c r="S6789" i="4" s="1"/>
  <c r="R6790" i="4"/>
  <c r="S6790" i="4" s="1"/>
  <c r="R6791" i="4"/>
  <c r="S6791" i="4" s="1"/>
  <c r="R6792" i="4"/>
  <c r="S6792" i="4" s="1"/>
  <c r="R6793" i="4"/>
  <c r="S6793" i="4" s="1"/>
  <c r="R6794" i="4"/>
  <c r="S6794" i="4" s="1"/>
  <c r="R5911" i="4"/>
  <c r="S5911" i="4" s="1"/>
  <c r="R5912" i="4"/>
  <c r="S5912" i="4" s="1"/>
  <c r="R5913" i="4"/>
  <c r="S5913" i="4" s="1"/>
  <c r="R5914" i="4"/>
  <c r="S5914" i="4" s="1"/>
  <c r="R6795" i="4"/>
  <c r="S6795" i="4" s="1"/>
  <c r="R6796" i="4"/>
  <c r="S6796" i="4" s="1"/>
  <c r="R6797" i="4"/>
  <c r="S6797" i="4" s="1"/>
  <c r="R6798" i="4"/>
  <c r="S6798" i="4" s="1"/>
  <c r="R6799" i="4"/>
  <c r="S6799" i="4" s="1"/>
  <c r="R6800" i="4"/>
  <c r="S6800" i="4" s="1"/>
  <c r="R5915" i="4"/>
  <c r="S5915" i="4" s="1"/>
  <c r="R5683" i="4"/>
  <c r="S5683" i="4" s="1"/>
  <c r="R5684" i="4"/>
  <c r="S5684" i="4" s="1"/>
  <c r="R7072" i="4"/>
  <c r="S7072" i="4" s="1"/>
  <c r="R5254" i="4"/>
  <c r="S5254" i="4" s="1"/>
  <c r="R6628" i="4"/>
  <c r="S6628" i="4" s="1"/>
  <c r="R5047" i="4"/>
  <c r="S5047" i="4" s="1"/>
  <c r="R5091" i="4"/>
  <c r="S5091" i="4" s="1"/>
  <c r="R5092" i="4"/>
  <c r="S5092" i="4" s="1"/>
  <c r="R10113" i="4"/>
  <c r="S10113" i="4" s="1"/>
  <c r="R10384" i="4"/>
  <c r="S10384" i="4" s="1"/>
  <c r="R10385" i="4"/>
  <c r="S10385" i="4" s="1"/>
  <c r="R10712" i="4"/>
  <c r="S10712" i="4" s="1"/>
  <c r="R9678" i="4"/>
  <c r="S9678" i="4" s="1"/>
  <c r="R9782" i="4"/>
  <c r="S9782" i="4" s="1"/>
  <c r="R4178" i="4"/>
  <c r="S4178" i="4" s="1"/>
  <c r="R6302" i="4"/>
  <c r="S6302" i="4" s="1"/>
  <c r="R5802" i="4"/>
  <c r="S5802" i="4" s="1"/>
  <c r="R5803" i="4"/>
  <c r="S5803" i="4" s="1"/>
  <c r="R5756" i="4"/>
  <c r="S5756" i="4" s="1"/>
  <c r="R1679" i="4"/>
  <c r="S1679" i="4" s="1"/>
  <c r="R1536" i="4"/>
  <c r="S1536" i="4" s="1"/>
  <c r="R1970" i="4"/>
  <c r="S1970" i="4" s="1"/>
  <c r="R2293" i="4"/>
  <c r="S2293" i="4" s="1"/>
  <c r="R4799" i="4"/>
  <c r="S4799" i="4" s="1"/>
  <c r="R4800" i="4"/>
  <c r="S4800" i="4" s="1"/>
  <c r="R5059" i="4"/>
  <c r="S5059" i="4" s="1"/>
  <c r="R3008" i="4"/>
  <c r="S3008" i="4" s="1"/>
  <c r="R7387" i="4"/>
  <c r="S7387" i="4" s="1"/>
  <c r="R3365" i="4"/>
  <c r="S3365" i="4" s="1"/>
  <c r="R3415" i="4"/>
  <c r="S3415" i="4" s="1"/>
  <c r="R989" i="4"/>
  <c r="S989" i="4" s="1"/>
  <c r="R9821" i="4"/>
  <c r="S9821" i="4" s="1"/>
  <c r="R10114" i="4"/>
  <c r="S10114" i="4" s="1"/>
  <c r="R10115" i="4"/>
  <c r="S10115" i="4" s="1"/>
  <c r="R10116" i="4"/>
  <c r="S10116" i="4" s="1"/>
  <c r="R7112" i="4"/>
  <c r="S7112" i="4" s="1"/>
  <c r="R7113" i="4"/>
  <c r="S7113" i="4" s="1"/>
  <c r="R7114" i="4"/>
  <c r="S7114" i="4" s="1"/>
  <c r="R7115" i="4"/>
  <c r="S7115" i="4" s="1"/>
  <c r="R1643" i="4"/>
  <c r="S1643" i="4" s="1"/>
  <c r="R6069" i="4"/>
  <c r="S6069" i="4" s="1"/>
  <c r="R6303" i="4"/>
  <c r="S6303" i="4" s="1"/>
  <c r="R6623" i="4"/>
  <c r="S6623" i="4" s="1"/>
  <c r="R7355" i="4"/>
  <c r="S7355" i="4" s="1"/>
  <c r="R7356" i="4"/>
  <c r="S7356" i="4" s="1"/>
  <c r="R7357" i="4"/>
  <c r="S7357" i="4" s="1"/>
  <c r="R6322" i="4"/>
  <c r="S6322" i="4" s="1"/>
  <c r="R6323" i="4"/>
  <c r="S6323" i="4" s="1"/>
  <c r="R6324" i="4"/>
  <c r="S6324" i="4" s="1"/>
  <c r="R7406" i="4"/>
  <c r="S7406" i="4" s="1"/>
  <c r="R7407" i="4"/>
  <c r="S7407" i="4" s="1"/>
  <c r="R8285" i="4"/>
  <c r="S8285" i="4" s="1"/>
  <c r="R9417" i="4"/>
  <c r="S9417" i="4" s="1"/>
  <c r="R4032" i="4"/>
  <c r="S4032" i="4" s="1"/>
  <c r="R3368" i="4"/>
  <c r="S3368" i="4" s="1"/>
  <c r="R1701" i="4"/>
  <c r="S1701" i="4" s="1"/>
  <c r="R1497" i="4"/>
  <c r="S1497" i="4" s="1"/>
  <c r="R2281" i="4"/>
  <c r="S2281" i="4" s="1"/>
  <c r="R2301" i="4"/>
  <c r="S2301" i="4" s="1"/>
  <c r="R12351" i="4"/>
  <c r="S12351" i="4" s="1"/>
  <c r="R9130" i="4"/>
  <c r="S9130" i="4" s="1"/>
  <c r="R9131" i="4"/>
  <c r="S9131" i="4" s="1"/>
  <c r="R9132" i="4"/>
  <c r="S9132" i="4" s="1"/>
  <c r="R8363" i="4"/>
  <c r="S8363" i="4" s="1"/>
  <c r="R11702" i="4"/>
  <c r="S11702" i="4" s="1"/>
  <c r="R8452" i="4"/>
  <c r="S8452" i="4" s="1"/>
  <c r="R9750" i="4"/>
  <c r="S9750" i="4" s="1"/>
  <c r="R11703" i="4"/>
  <c r="S11703" i="4" s="1"/>
  <c r="R516" i="4"/>
  <c r="S516" i="4" s="1"/>
  <c r="R2492" i="4"/>
  <c r="S2492" i="4" s="1"/>
  <c r="R9946" i="4"/>
  <c r="S9946" i="4" s="1"/>
  <c r="R9947" i="4"/>
  <c r="S9947" i="4" s="1"/>
  <c r="R10868" i="4"/>
  <c r="S10868" i="4" s="1"/>
  <c r="R3447" i="4"/>
  <c r="S3447" i="4" s="1"/>
  <c r="R12043" i="4"/>
  <c r="S12043" i="4" s="1"/>
  <c r="R12044" i="4"/>
  <c r="S12044" i="4" s="1"/>
  <c r="R12045" i="4"/>
  <c r="S12045" i="4" s="1"/>
  <c r="R12046" i="4"/>
  <c r="S12046" i="4" s="1"/>
  <c r="R12047" i="4"/>
  <c r="S12047" i="4" s="1"/>
  <c r="R12048" i="4"/>
  <c r="S12048" i="4" s="1"/>
  <c r="R12049" i="4"/>
  <c r="S12049" i="4" s="1"/>
  <c r="R12050" i="4"/>
  <c r="S12050" i="4" s="1"/>
  <c r="R12051" i="4"/>
  <c r="S12051" i="4" s="1"/>
  <c r="R8953" i="4"/>
  <c r="S8953" i="4" s="1"/>
  <c r="R8954" i="4"/>
  <c r="S8954" i="4" s="1"/>
  <c r="R3920" i="4"/>
  <c r="S3920" i="4" s="1"/>
  <c r="R5264" i="4"/>
  <c r="S5264" i="4" s="1"/>
  <c r="R7171" i="4"/>
  <c r="S7171" i="4" s="1"/>
  <c r="R11183" i="4"/>
  <c r="S11183" i="4" s="1"/>
  <c r="R11184" i="4"/>
  <c r="S11184" i="4" s="1"/>
  <c r="R11185" i="4"/>
  <c r="S11185" i="4" s="1"/>
  <c r="R2944" i="4"/>
  <c r="S2944" i="4" s="1"/>
  <c r="R1104" i="4"/>
  <c r="S1104" i="4" s="1"/>
  <c r="R8472" i="4"/>
  <c r="S8472" i="4" s="1"/>
  <c r="R4196" i="4"/>
  <c r="S4196" i="4" s="1"/>
  <c r="R8396" i="4"/>
  <c r="S8396" i="4" s="1"/>
  <c r="R6371" i="4"/>
  <c r="S6371" i="4" s="1"/>
  <c r="R6372" i="4"/>
  <c r="S6372" i="4" s="1"/>
  <c r="R1066" i="4"/>
  <c r="S1066" i="4" s="1"/>
  <c r="R2510" i="4"/>
  <c r="S2510" i="4" s="1"/>
  <c r="R2511" i="4"/>
  <c r="S2511" i="4" s="1"/>
  <c r="R5393" i="4"/>
  <c r="S5393" i="4" s="1"/>
  <c r="R10660" i="4"/>
  <c r="S10660" i="4" s="1"/>
  <c r="R8042" i="4"/>
  <c r="S8042" i="4" s="1"/>
  <c r="R8906" i="4"/>
  <c r="S8906" i="4" s="1"/>
  <c r="R8043" i="4"/>
  <c r="S8043" i="4" s="1"/>
  <c r="R8414" i="4"/>
  <c r="S8414" i="4" s="1"/>
  <c r="R8415" i="4"/>
  <c r="S8415" i="4" s="1"/>
  <c r="R8907" i="4"/>
  <c r="S8907" i="4" s="1"/>
  <c r="R8908" i="4"/>
  <c r="S8908" i="4" s="1"/>
  <c r="R10713" i="4"/>
  <c r="S10713" i="4" s="1"/>
  <c r="R9250" i="4"/>
  <c r="S9250" i="4" s="1"/>
  <c r="R9251" i="4"/>
  <c r="S9251" i="4" s="1"/>
  <c r="R9252" i="4"/>
  <c r="S9252" i="4" s="1"/>
  <c r="R3480" i="4"/>
  <c r="S3480" i="4" s="1"/>
  <c r="R3921" i="4"/>
  <c r="S3921" i="4" s="1"/>
  <c r="R1205" i="4"/>
  <c r="S1205" i="4" s="1"/>
  <c r="R10994" i="4"/>
  <c r="S10994" i="4" s="1"/>
  <c r="R10995" i="4"/>
  <c r="S10995" i="4" s="1"/>
  <c r="R7658" i="4"/>
  <c r="S7658" i="4" s="1"/>
  <c r="R7659" i="4"/>
  <c r="S7659" i="4" s="1"/>
  <c r="R7137" i="4"/>
  <c r="S7137" i="4" s="1"/>
  <c r="R6882" i="4"/>
  <c r="S6882" i="4" s="1"/>
  <c r="R4972" i="4"/>
  <c r="S4972" i="4" s="1"/>
  <c r="R4973" i="4"/>
  <c r="S4973" i="4" s="1"/>
  <c r="R7358" i="4"/>
  <c r="S7358" i="4" s="1"/>
  <c r="R9165" i="4"/>
  <c r="S9165" i="4" s="1"/>
  <c r="R7693" i="4"/>
  <c r="S7693" i="4" s="1"/>
  <c r="R7694" i="4"/>
  <c r="S7694" i="4" s="1"/>
  <c r="R7630" i="4"/>
  <c r="S7630" i="4" s="1"/>
  <c r="R7695" i="4"/>
  <c r="S7695" i="4" s="1"/>
  <c r="R7696" i="4"/>
  <c r="S7696" i="4" s="1"/>
  <c r="R7631" i="4"/>
  <c r="S7631" i="4" s="1"/>
  <c r="R7697" i="4"/>
  <c r="S7697" i="4" s="1"/>
  <c r="R7698" i="4"/>
  <c r="S7698" i="4" s="1"/>
  <c r="R7699" i="4"/>
  <c r="S7699" i="4" s="1"/>
  <c r="R7732" i="4"/>
  <c r="S7732" i="4" s="1"/>
  <c r="R3642" i="4"/>
  <c r="S3642" i="4" s="1"/>
  <c r="R4166" i="4"/>
  <c r="S4166" i="4" s="1"/>
  <c r="R3288" i="4"/>
  <c r="S3288" i="4" s="1"/>
  <c r="R8364" i="4"/>
  <c r="S8364" i="4" s="1"/>
  <c r="R5064" i="4"/>
  <c r="S5064" i="4" s="1"/>
  <c r="R9996" i="4"/>
  <c r="S9996" i="4" s="1"/>
  <c r="R9997" i="4"/>
  <c r="S9997" i="4" s="1"/>
  <c r="R5475" i="4"/>
  <c r="S5475" i="4" s="1"/>
  <c r="R10430" i="4"/>
  <c r="S10430" i="4" s="1"/>
  <c r="R10431" i="4"/>
  <c r="S10431" i="4" s="1"/>
  <c r="R10156" i="4"/>
  <c r="S10156" i="4" s="1"/>
  <c r="R1105" i="4"/>
  <c r="S1105" i="4" s="1"/>
  <c r="R3564" i="4"/>
  <c r="S3564" i="4" s="1"/>
  <c r="R3450" i="4"/>
  <c r="S3450" i="4" s="1"/>
  <c r="R7733" i="4"/>
  <c r="S7733" i="4" s="1"/>
  <c r="R7734" i="4"/>
  <c r="S7734" i="4" s="1"/>
  <c r="R7735" i="4"/>
  <c r="S7735" i="4" s="1"/>
  <c r="R7736" i="4"/>
  <c r="S7736" i="4" s="1"/>
  <c r="R7737" i="4"/>
  <c r="S7737" i="4" s="1"/>
  <c r="R7738" i="4"/>
  <c r="S7738" i="4" s="1"/>
  <c r="R7739" i="4"/>
  <c r="S7739" i="4" s="1"/>
  <c r="R7700" i="4"/>
  <c r="S7700" i="4" s="1"/>
  <c r="R7701" i="4"/>
  <c r="S7701" i="4" s="1"/>
  <c r="R7740" i="4"/>
  <c r="S7740" i="4" s="1"/>
  <c r="R7702" i="4"/>
  <c r="S7702" i="4" s="1"/>
  <c r="R7741" i="4"/>
  <c r="S7741" i="4" s="1"/>
  <c r="R7742" i="4"/>
  <c r="S7742" i="4" s="1"/>
  <c r="R7743" i="4"/>
  <c r="S7743" i="4" s="1"/>
  <c r="R7744" i="4"/>
  <c r="S7744" i="4" s="1"/>
  <c r="R7703" i="4"/>
  <c r="S7703" i="4" s="1"/>
  <c r="R7745" i="4"/>
  <c r="S7745" i="4" s="1"/>
  <c r="R7746" i="4"/>
  <c r="S7746" i="4" s="1"/>
  <c r="R7704" i="4"/>
  <c r="S7704" i="4" s="1"/>
  <c r="R7747" i="4"/>
  <c r="S7747" i="4" s="1"/>
  <c r="R7705" i="4"/>
  <c r="S7705" i="4" s="1"/>
  <c r="R7706" i="4"/>
  <c r="S7706" i="4" s="1"/>
  <c r="R3610" i="4"/>
  <c r="S3610" i="4" s="1"/>
  <c r="R8755" i="4"/>
  <c r="S8755" i="4" s="1"/>
  <c r="R13802" i="4"/>
  <c r="S13802" i="4" s="1"/>
  <c r="R5298" i="4"/>
  <c r="S5298" i="4" s="1"/>
  <c r="R5323" i="4"/>
  <c r="S5323" i="4" s="1"/>
  <c r="R4402" i="4"/>
  <c r="S4402" i="4" s="1"/>
  <c r="R1026" i="4"/>
  <c r="S1026" i="4" s="1"/>
  <c r="R765" i="4"/>
  <c r="S765" i="4" s="1"/>
  <c r="R766" i="4"/>
  <c r="S766" i="4" s="1"/>
  <c r="R1067" i="4"/>
  <c r="S1067" i="4" s="1"/>
  <c r="R11" i="4"/>
  <c r="S11" i="4" s="1"/>
  <c r="R25" i="4"/>
  <c r="S25" i="4" s="1"/>
  <c r="R26" i="4"/>
  <c r="S26" i="4" s="1"/>
  <c r="R1068" i="4"/>
  <c r="S1068" i="4" s="1"/>
  <c r="R27" i="4"/>
  <c r="S27" i="4" s="1"/>
  <c r="R48" i="4"/>
  <c r="S48" i="4" s="1"/>
  <c r="R53" i="4"/>
  <c r="S53" i="4" s="1"/>
  <c r="R72" i="4"/>
  <c r="S72" i="4" s="1"/>
  <c r="R79" i="4"/>
  <c r="S79" i="4" s="1"/>
  <c r="R105" i="4"/>
  <c r="S105" i="4" s="1"/>
  <c r="R1216" i="4"/>
  <c r="S1216" i="4" s="1"/>
  <c r="R150" i="4"/>
  <c r="S150" i="4" s="1"/>
  <c r="R151" i="4"/>
  <c r="S151" i="4" s="1"/>
  <c r="R2404" i="4"/>
  <c r="S2404" i="4" s="1"/>
  <c r="R2412" i="4"/>
  <c r="S2412" i="4" s="1"/>
  <c r="R3439" i="4"/>
  <c r="S3439" i="4" s="1"/>
  <c r="R2568" i="4"/>
  <c r="S2568" i="4" s="1"/>
  <c r="R73" i="4"/>
  <c r="S73" i="4" s="1"/>
  <c r="R2696" i="4"/>
  <c r="S2696" i="4" s="1"/>
  <c r="R5280" i="4"/>
  <c r="S5280" i="4" s="1"/>
  <c r="R7224" i="4"/>
  <c r="S7224" i="4" s="1"/>
  <c r="R4074" i="4"/>
  <c r="S4074" i="4" s="1"/>
  <c r="R937" i="4"/>
  <c r="S937" i="4" s="1"/>
  <c r="R7748" i="4"/>
  <c r="S7748" i="4" s="1"/>
  <c r="R7749" i="4"/>
  <c r="S7749" i="4" s="1"/>
  <c r="R7750" i="4"/>
  <c r="S7750" i="4" s="1"/>
  <c r="R7707" i="4"/>
  <c r="S7707" i="4" s="1"/>
  <c r="R7708" i="4"/>
  <c r="S7708" i="4" s="1"/>
  <c r="R7751" i="4"/>
  <c r="S7751" i="4" s="1"/>
  <c r="R7752" i="4"/>
  <c r="S7752" i="4" s="1"/>
  <c r="R7753" i="4"/>
  <c r="S7753" i="4" s="1"/>
  <c r="R7754" i="4"/>
  <c r="S7754" i="4" s="1"/>
  <c r="R7755" i="4"/>
  <c r="S7755" i="4" s="1"/>
  <c r="R7756" i="4"/>
  <c r="S7756" i="4" s="1"/>
  <c r="R7757" i="4"/>
  <c r="S7757" i="4" s="1"/>
  <c r="R10541" i="4"/>
  <c r="S10541" i="4" s="1"/>
  <c r="R10542" i="4"/>
  <c r="S10542" i="4" s="1"/>
  <c r="R5344" i="4"/>
  <c r="S5344" i="4" s="1"/>
  <c r="R5345" i="4"/>
  <c r="S5345" i="4" s="1"/>
  <c r="R6801" i="4"/>
  <c r="S6801" i="4" s="1"/>
  <c r="R3571" i="4"/>
  <c r="S3571" i="4" s="1"/>
  <c r="R3412" i="4"/>
  <c r="S3412" i="4" s="1"/>
  <c r="R3664" i="4"/>
  <c r="S3664" i="4" s="1"/>
  <c r="R3684" i="4"/>
  <c r="S3684" i="4" s="1"/>
  <c r="R3685" i="4"/>
  <c r="S3685" i="4" s="1"/>
  <c r="R3498" i="4"/>
  <c r="S3498" i="4" s="1"/>
  <c r="R3499" i="4"/>
  <c r="S3499" i="4" s="1"/>
  <c r="R911" i="4"/>
  <c r="S911" i="4" s="1"/>
  <c r="R8756" i="4"/>
  <c r="S8756" i="4" s="1"/>
  <c r="R8187" i="4"/>
  <c r="S8187" i="4" s="1"/>
  <c r="R152" i="4"/>
  <c r="S152" i="4" s="1"/>
  <c r="R6937" i="4"/>
  <c r="S6937" i="4" s="1"/>
  <c r="R6938" i="4"/>
  <c r="S6938" i="4" s="1"/>
  <c r="R12873" i="4"/>
  <c r="S12873" i="4" s="1"/>
  <c r="R5426" i="4"/>
  <c r="S5426" i="4" s="1"/>
  <c r="R4860" i="4"/>
  <c r="S4860" i="4" s="1"/>
  <c r="R5324" i="4"/>
  <c r="S5324" i="4" s="1"/>
  <c r="R8204" i="4"/>
  <c r="S8204" i="4" s="1"/>
  <c r="R13652" i="4"/>
  <c r="S13652" i="4" s="1"/>
  <c r="R4634" i="4"/>
  <c r="S4634" i="4" s="1"/>
  <c r="R4635" i="4"/>
  <c r="S4635" i="4" s="1"/>
  <c r="R6199" i="4"/>
  <c r="S6199" i="4" s="1"/>
  <c r="R6200" i="4"/>
  <c r="S6200" i="4" s="1"/>
  <c r="R5346" i="4"/>
  <c r="S5346" i="4" s="1"/>
  <c r="R5347" i="4"/>
  <c r="S5347" i="4" s="1"/>
  <c r="R5348" i="4"/>
  <c r="S5348" i="4" s="1"/>
  <c r="R5349" i="4"/>
  <c r="S5349" i="4" s="1"/>
  <c r="R5350" i="4"/>
  <c r="S5350" i="4" s="1"/>
  <c r="R5351" i="4"/>
  <c r="S5351" i="4" s="1"/>
  <c r="R5352" i="4"/>
  <c r="S5352" i="4" s="1"/>
  <c r="R5353" i="4"/>
  <c r="S5353" i="4" s="1"/>
  <c r="R5354" i="4"/>
  <c r="S5354" i="4" s="1"/>
  <c r="R5355" i="4"/>
  <c r="S5355" i="4" s="1"/>
  <c r="R5356" i="4"/>
  <c r="S5356" i="4" s="1"/>
  <c r="R5357" i="4"/>
  <c r="S5357" i="4" s="1"/>
  <c r="R4678" i="4"/>
  <c r="S4678" i="4" s="1"/>
  <c r="R5229" i="4"/>
  <c r="S5229" i="4" s="1"/>
  <c r="R5730" i="4"/>
  <c r="S5730" i="4" s="1"/>
  <c r="R7799" i="4"/>
  <c r="S7799" i="4" s="1"/>
  <c r="R9244" i="4"/>
  <c r="S9244" i="4" s="1"/>
  <c r="R9652" i="4"/>
  <c r="S9652" i="4" s="1"/>
  <c r="R10129" i="4"/>
  <c r="S10129" i="4" s="1"/>
  <c r="R4840" i="4"/>
  <c r="S4840" i="4" s="1"/>
  <c r="R4841" i="4"/>
  <c r="S4841" i="4" s="1"/>
  <c r="R3743" i="4"/>
  <c r="S3743" i="4" s="1"/>
  <c r="R2956" i="4"/>
  <c r="S2956" i="4" s="1"/>
  <c r="R3339" i="4"/>
  <c r="S3339" i="4" s="1"/>
  <c r="R9359" i="4"/>
  <c r="S9359" i="4" s="1"/>
  <c r="R10007" i="4"/>
  <c r="S10007" i="4" s="1"/>
  <c r="R4759" i="4"/>
  <c r="S4759" i="4" s="1"/>
  <c r="R7917" i="4"/>
  <c r="S7917" i="4" s="1"/>
  <c r="R7918" i="4"/>
  <c r="S7918" i="4" s="1"/>
  <c r="R12966" i="4"/>
  <c r="S12966" i="4" s="1"/>
  <c r="R2825" i="4"/>
  <c r="S2825" i="4" s="1"/>
  <c r="R1827" i="4"/>
  <c r="S1827" i="4" s="1"/>
  <c r="R2648" i="4"/>
  <c r="S2648" i="4" s="1"/>
  <c r="R567" i="4"/>
  <c r="S567" i="4" s="1"/>
  <c r="R12523" i="4"/>
  <c r="S12523" i="4" s="1"/>
  <c r="R1083" i="4"/>
  <c r="S1083" i="4" s="1"/>
  <c r="R153" i="4"/>
  <c r="S153" i="4" s="1"/>
  <c r="R154" i="4"/>
  <c r="S154" i="4" s="1"/>
  <c r="R155" i="4"/>
  <c r="S155" i="4" s="1"/>
  <c r="R156" i="4"/>
  <c r="S156" i="4" s="1"/>
  <c r="R157" i="4"/>
  <c r="S157" i="4" s="1"/>
  <c r="R158" i="4"/>
  <c r="S158" i="4" s="1"/>
  <c r="R159" i="4"/>
  <c r="S159" i="4" s="1"/>
  <c r="R3058" i="4"/>
  <c r="S3058" i="4" s="1"/>
  <c r="R3072" i="4"/>
  <c r="S3072" i="4" s="1"/>
  <c r="R2827" i="4"/>
  <c r="S2827" i="4" s="1"/>
  <c r="R1876" i="4"/>
  <c r="S1876" i="4" s="1"/>
  <c r="R1326" i="4"/>
  <c r="S1326" i="4" s="1"/>
  <c r="R1316" i="4"/>
  <c r="S1316" i="4" s="1"/>
  <c r="R3552" i="4"/>
  <c r="S3552" i="4" s="1"/>
  <c r="R4270" i="4"/>
  <c r="S4270" i="4" s="1"/>
  <c r="R3166" i="4"/>
  <c r="S3166" i="4" s="1"/>
  <c r="R8305" i="4"/>
  <c r="S8305" i="4" s="1"/>
  <c r="R10615" i="4"/>
  <c r="S10615" i="4" s="1"/>
  <c r="R938" i="4"/>
  <c r="S938" i="4" s="1"/>
  <c r="R8955" i="4"/>
  <c r="S8955" i="4" s="1"/>
  <c r="R8956" i="4"/>
  <c r="S8956" i="4" s="1"/>
  <c r="R8957" i="4"/>
  <c r="S8957" i="4" s="1"/>
  <c r="R4086" i="4"/>
  <c r="S4086" i="4" s="1"/>
  <c r="R4087" i="4"/>
  <c r="S4087" i="4" s="1"/>
  <c r="R13690" i="4"/>
  <c r="S13690" i="4" s="1"/>
  <c r="R13691" i="4"/>
  <c r="S13691" i="4" s="1"/>
  <c r="R2571" i="4"/>
  <c r="S2571" i="4" s="1"/>
  <c r="R807" i="4"/>
  <c r="S807" i="4" s="1"/>
  <c r="R3292" i="4"/>
  <c r="S3292" i="4" s="1"/>
  <c r="R2905" i="4"/>
  <c r="S2905" i="4" s="1"/>
  <c r="R13655" i="4"/>
  <c r="S13655" i="4" s="1"/>
  <c r="R7422" i="4"/>
  <c r="S7422" i="4" s="1"/>
  <c r="R12874" i="4"/>
  <c r="S12874" i="4" s="1"/>
  <c r="R4197" i="4"/>
  <c r="S4197" i="4" s="1"/>
  <c r="R13941" i="4"/>
  <c r="S13941" i="4" s="1"/>
  <c r="R13852" i="4"/>
  <c r="S13852" i="4" s="1"/>
  <c r="R13857" i="4"/>
  <c r="S13857" i="4" s="1"/>
  <c r="R13164" i="4"/>
  <c r="S13164" i="4" s="1"/>
  <c r="R13049" i="4"/>
  <c r="S13049" i="4" s="1"/>
  <c r="R13541" i="4"/>
  <c r="S13541" i="4" s="1"/>
  <c r="R13165" i="4"/>
  <c r="S13165" i="4" s="1"/>
  <c r="R13166" i="4"/>
  <c r="S13166" i="4" s="1"/>
  <c r="R13461" i="4"/>
  <c r="S13461" i="4" s="1"/>
  <c r="R11941" i="4"/>
  <c r="S11941" i="4" s="1"/>
  <c r="R4287" i="4"/>
  <c r="S4287" i="4" s="1"/>
  <c r="R3827" i="4"/>
  <c r="S3827" i="4" s="1"/>
  <c r="R3846" i="4"/>
  <c r="S3846" i="4" s="1"/>
  <c r="R4444" i="4"/>
  <c r="S4444" i="4" s="1"/>
  <c r="R3511" i="4"/>
  <c r="S3511" i="4" s="1"/>
  <c r="R4791" i="4"/>
  <c r="S4791" i="4" s="1"/>
  <c r="R9619" i="4"/>
  <c r="S9619" i="4" s="1"/>
  <c r="R9722" i="4"/>
  <c r="S9722" i="4" s="1"/>
  <c r="R38" i="4"/>
  <c r="S38" i="4" s="1"/>
  <c r="R2071" i="4"/>
  <c r="S2071" i="4" s="1"/>
  <c r="R3095" i="4"/>
  <c r="S3095" i="4" s="1"/>
  <c r="R3695" i="4"/>
  <c r="S3695" i="4" s="1"/>
  <c r="R3696" i="4"/>
  <c r="S3696" i="4" s="1"/>
  <c r="R8757" i="4"/>
  <c r="S8757" i="4" s="1"/>
  <c r="R8758" i="4"/>
  <c r="S8758" i="4" s="1"/>
  <c r="R8759" i="4"/>
  <c r="S8759" i="4" s="1"/>
  <c r="R8188" i="4"/>
  <c r="S8188" i="4" s="1"/>
  <c r="R8189" i="4"/>
  <c r="S8189" i="4" s="1"/>
  <c r="R3872" i="4"/>
  <c r="S3872" i="4" s="1"/>
  <c r="R4491" i="4"/>
  <c r="S4491" i="4" s="1"/>
  <c r="R4492" i="4"/>
  <c r="S4492" i="4" s="1"/>
  <c r="R4493" i="4"/>
  <c r="S4493" i="4" s="1"/>
  <c r="R4494" i="4"/>
  <c r="S4494" i="4" s="1"/>
  <c r="R4186" i="4"/>
  <c r="S4186" i="4" s="1"/>
  <c r="R11344" i="4"/>
  <c r="S11344" i="4" s="1"/>
  <c r="R2955" i="4"/>
  <c r="S2955" i="4" s="1"/>
  <c r="R3123" i="4"/>
  <c r="S3123" i="4" s="1"/>
  <c r="R1087" i="4"/>
  <c r="S1087" i="4" s="1"/>
  <c r="R5201" i="4"/>
  <c r="S5201" i="4" s="1"/>
  <c r="R5202" i="4"/>
  <c r="S5202" i="4" s="1"/>
  <c r="R5203" i="4"/>
  <c r="S5203" i="4" s="1"/>
  <c r="R5204" i="4"/>
  <c r="S5204" i="4" s="1"/>
  <c r="R5205" i="4"/>
  <c r="S5205" i="4" s="1"/>
  <c r="R5206" i="4"/>
  <c r="S5206" i="4" s="1"/>
  <c r="R5207" i="4"/>
  <c r="S5207" i="4" s="1"/>
  <c r="R5208" i="4"/>
  <c r="S5208" i="4" s="1"/>
  <c r="R5209" i="4"/>
  <c r="S5209" i="4" s="1"/>
  <c r="R5210" i="4"/>
  <c r="S5210" i="4" s="1"/>
  <c r="R5211" i="4"/>
  <c r="S5211" i="4" s="1"/>
  <c r="R5212" i="4"/>
  <c r="S5212" i="4" s="1"/>
  <c r="R5213" i="4"/>
  <c r="S5213" i="4" s="1"/>
  <c r="R5214" i="4"/>
  <c r="S5214" i="4" s="1"/>
  <c r="R5215" i="4"/>
  <c r="S5215" i="4" s="1"/>
  <c r="R5216" i="4"/>
  <c r="S5216" i="4" s="1"/>
  <c r="R5217" i="4"/>
  <c r="S5217" i="4" s="1"/>
  <c r="R5358" i="4"/>
  <c r="S5358" i="4" s="1"/>
  <c r="R6802" i="4"/>
  <c r="S6802" i="4" s="1"/>
  <c r="R6803" i="4"/>
  <c r="S6803" i="4" s="1"/>
  <c r="R6804" i="4"/>
  <c r="S6804" i="4" s="1"/>
  <c r="R6805" i="4"/>
  <c r="S6805" i="4" s="1"/>
  <c r="R6806" i="4"/>
  <c r="S6806" i="4" s="1"/>
  <c r="R6807" i="4"/>
  <c r="S6807" i="4" s="1"/>
  <c r="R9437" i="4"/>
  <c r="S9437" i="4" s="1"/>
  <c r="R3779" i="4"/>
  <c r="S3779" i="4" s="1"/>
  <c r="R3562" i="4"/>
  <c r="S3562" i="4" s="1"/>
  <c r="R3442" i="4"/>
  <c r="S3442" i="4" s="1"/>
  <c r="R1505" i="4"/>
  <c r="S1505" i="4" s="1"/>
  <c r="R160" i="4"/>
  <c r="S160" i="4" s="1"/>
  <c r="R1088" i="4"/>
  <c r="S1088" i="4" s="1"/>
  <c r="R1089" i="4"/>
  <c r="S1089" i="4" s="1"/>
  <c r="R1090" i="4"/>
  <c r="S1090" i="4" s="1"/>
  <c r="R161" i="4"/>
  <c r="S161" i="4" s="1"/>
  <c r="R162" i="4"/>
  <c r="S162" i="4" s="1"/>
  <c r="R163" i="4"/>
  <c r="S163" i="4" s="1"/>
  <c r="R1092" i="4"/>
  <c r="S1092" i="4" s="1"/>
  <c r="R1710" i="4"/>
  <c r="S1710" i="4" s="1"/>
  <c r="R2582" i="4"/>
  <c r="S2582" i="4" s="1"/>
  <c r="R1045" i="4"/>
  <c r="S1045" i="4" s="1"/>
  <c r="R1107" i="4"/>
  <c r="S1107" i="4" s="1"/>
  <c r="R1096" i="4"/>
  <c r="S1096" i="4" s="1"/>
  <c r="R164" i="4"/>
  <c r="S164" i="4" s="1"/>
  <c r="R2512" i="4"/>
  <c r="S2512" i="4" s="1"/>
  <c r="R867" i="4"/>
  <c r="S867" i="4" s="1"/>
  <c r="R8473" i="4"/>
  <c r="S8473" i="4" s="1"/>
  <c r="R7172" i="4"/>
  <c r="S7172" i="4" s="1"/>
  <c r="R12524" i="4"/>
  <c r="S12524" i="4" s="1"/>
  <c r="R2447" i="4"/>
  <c r="S2447" i="4" s="1"/>
  <c r="R1515" i="4"/>
  <c r="S1515" i="4" s="1"/>
  <c r="R2651" i="4"/>
  <c r="S2651" i="4" s="1"/>
  <c r="R1713" i="4"/>
  <c r="S1713" i="4" s="1"/>
  <c r="R341" i="4"/>
  <c r="S341" i="4" s="1"/>
  <c r="R2323" i="4"/>
  <c r="S2323" i="4" s="1"/>
  <c r="R13692" i="4"/>
  <c r="S13692" i="4" s="1"/>
  <c r="R1651" i="4"/>
  <c r="S1651" i="4" s="1"/>
  <c r="R2254" i="4"/>
  <c r="S2254" i="4" s="1"/>
  <c r="R5723" i="4"/>
  <c r="S5723" i="4" s="1"/>
  <c r="R5724" i="4"/>
  <c r="S5724" i="4" s="1"/>
  <c r="R6331" i="4"/>
  <c r="S6331" i="4" s="1"/>
  <c r="R4222" i="4"/>
  <c r="S4222" i="4" s="1"/>
  <c r="R4223" i="4"/>
  <c r="S4223" i="4" s="1"/>
  <c r="R8289" i="4"/>
  <c r="S8289" i="4" s="1"/>
  <c r="R7925" i="4"/>
  <c r="S7925" i="4" s="1"/>
  <c r="R752" i="4"/>
  <c r="S752" i="4" s="1"/>
  <c r="R8190" i="4"/>
  <c r="S8190" i="4" s="1"/>
  <c r="R8191" i="4"/>
  <c r="S8191" i="4" s="1"/>
  <c r="R9610" i="4"/>
  <c r="S9610" i="4" s="1"/>
  <c r="R1124" i="4"/>
  <c r="S1124" i="4" s="1"/>
  <c r="R1463" i="4"/>
  <c r="S1463" i="4" s="1"/>
  <c r="R3631" i="4"/>
  <c r="S3631" i="4" s="1"/>
  <c r="R4959" i="4"/>
  <c r="S4959" i="4" s="1"/>
  <c r="R8760" i="4"/>
  <c r="S8760" i="4" s="1"/>
  <c r="R8761" i="4"/>
  <c r="S8761" i="4" s="1"/>
  <c r="R8762" i="4"/>
  <c r="S8762" i="4" s="1"/>
  <c r="R3020" i="4"/>
  <c r="S3020" i="4" s="1"/>
  <c r="R13790" i="4"/>
  <c r="S13790" i="4" s="1"/>
  <c r="R4278" i="4"/>
  <c r="S4278" i="4" s="1"/>
  <c r="R4279" i="4"/>
  <c r="S4279" i="4" s="1"/>
  <c r="R4280" i="4"/>
  <c r="S4280" i="4" s="1"/>
  <c r="R165" i="4"/>
  <c r="S165" i="4" s="1"/>
  <c r="R5119" i="4"/>
  <c r="S5119" i="4" s="1"/>
  <c r="R9788" i="4"/>
  <c r="S9788" i="4" s="1"/>
  <c r="R2699" i="4"/>
  <c r="S2699" i="4" s="1"/>
  <c r="R2700" i="4"/>
  <c r="S2700" i="4" s="1"/>
  <c r="R1652" i="4"/>
  <c r="S1652" i="4" s="1"/>
  <c r="R2823" i="4"/>
  <c r="S2823" i="4" s="1"/>
  <c r="R9499" i="4"/>
  <c r="S9499" i="4" s="1"/>
  <c r="R9500" i="4"/>
  <c r="S9500" i="4" s="1"/>
  <c r="R5558" i="4"/>
  <c r="S5558" i="4" s="1"/>
  <c r="R4948" i="4"/>
  <c r="S4948" i="4" s="1"/>
  <c r="R4536" i="4"/>
  <c r="S4536" i="4" s="1"/>
  <c r="R1097" i="4"/>
  <c r="S1097" i="4" s="1"/>
  <c r="R1257" i="4"/>
  <c r="S1257" i="4" s="1"/>
  <c r="R5359" i="4"/>
  <c r="S5359" i="4" s="1"/>
  <c r="R5196" i="4"/>
  <c r="S5196" i="4" s="1"/>
  <c r="R1368" i="4"/>
  <c r="S1368" i="4" s="1"/>
  <c r="R10957" i="4"/>
  <c r="S10957" i="4" s="1"/>
  <c r="R9360" i="4"/>
  <c r="S9360" i="4" s="1"/>
  <c r="R10872" i="4"/>
  <c r="S10872" i="4" s="1"/>
  <c r="R9261" i="4"/>
  <c r="S9261" i="4" s="1"/>
  <c r="R11145" i="4"/>
  <c r="S11145" i="4" s="1"/>
  <c r="R11046" i="4"/>
  <c r="S11046" i="4" s="1"/>
  <c r="R4852" i="4"/>
  <c r="S4852" i="4" s="1"/>
  <c r="R5199" i="4"/>
  <c r="S5199" i="4" s="1"/>
  <c r="R11409" i="4"/>
  <c r="S11409" i="4" s="1"/>
  <c r="R5082" i="4"/>
  <c r="S5082" i="4" s="1"/>
  <c r="R10590" i="4"/>
  <c r="S10590" i="4" s="1"/>
  <c r="R5012" i="4"/>
  <c r="S5012" i="4" s="1"/>
  <c r="R5013" i="4"/>
  <c r="S5013" i="4" s="1"/>
  <c r="R9363" i="4"/>
  <c r="S9363" i="4" s="1"/>
  <c r="R9364" i="4"/>
  <c r="S9364" i="4" s="1"/>
  <c r="R13611" i="4"/>
  <c r="S13611" i="4" s="1"/>
  <c r="R13612" i="4"/>
  <c r="S13612" i="4" s="1"/>
  <c r="R13613" i="4"/>
  <c r="S13613" i="4" s="1"/>
  <c r="R8501" i="4"/>
  <c r="S8501" i="4" s="1"/>
  <c r="R13219" i="4"/>
  <c r="S13219" i="4" s="1"/>
  <c r="R12080" i="4"/>
  <c r="S12080" i="4" s="1"/>
  <c r="R4281" i="4"/>
  <c r="S4281" i="4" s="1"/>
  <c r="R3073" i="4"/>
  <c r="S3073" i="4" s="1"/>
  <c r="R5120" i="4"/>
  <c r="S5120" i="4" s="1"/>
  <c r="R5360" i="4"/>
  <c r="S5360" i="4" s="1"/>
  <c r="R5361" i="4"/>
  <c r="S5361" i="4" s="1"/>
  <c r="R5543" i="4"/>
  <c r="S5543" i="4" s="1"/>
  <c r="R5544" i="4"/>
  <c r="S5544" i="4" s="1"/>
  <c r="R5545" i="4"/>
  <c r="S5545" i="4" s="1"/>
  <c r="R5546" i="4"/>
  <c r="S5546" i="4" s="1"/>
  <c r="R5547" i="4"/>
  <c r="S5547" i="4" s="1"/>
  <c r="R5548" i="4"/>
  <c r="S5548" i="4" s="1"/>
  <c r="R5549" i="4"/>
  <c r="S5549" i="4" s="1"/>
  <c r="R5550" i="4"/>
  <c r="S5550" i="4" s="1"/>
  <c r="R5551" i="4"/>
  <c r="S5551" i="4" s="1"/>
  <c r="R5552" i="4"/>
  <c r="S5552" i="4" s="1"/>
  <c r="R5553" i="4"/>
  <c r="S5553" i="4" s="1"/>
  <c r="R5554" i="4"/>
  <c r="S5554" i="4" s="1"/>
  <c r="R13653" i="4"/>
  <c r="S13653" i="4" s="1"/>
  <c r="R13724" i="4"/>
  <c r="S13724" i="4" s="1"/>
  <c r="R8300" i="4"/>
  <c r="S8300" i="4" s="1"/>
  <c r="R13405" i="4"/>
  <c r="S13405" i="4" s="1"/>
  <c r="R3074" i="4"/>
  <c r="S3074" i="4" s="1"/>
  <c r="R8076" i="4"/>
  <c r="S8076" i="4" s="1"/>
  <c r="R9185" i="4"/>
  <c r="S9185" i="4" s="1"/>
  <c r="R9186" i="4"/>
  <c r="S9186" i="4" s="1"/>
  <c r="R8856" i="4"/>
  <c r="S8856" i="4" s="1"/>
  <c r="R9187" i="4"/>
  <c r="S9187" i="4" s="1"/>
  <c r="R9243" i="4"/>
  <c r="S9243" i="4" s="1"/>
  <c r="R9468" i="4"/>
  <c r="S9468" i="4" s="1"/>
  <c r="R4140" i="4"/>
  <c r="S4140" i="4" s="1"/>
  <c r="R4302" i="4"/>
  <c r="S4302" i="4" s="1"/>
  <c r="R4168" i="4"/>
  <c r="S4168" i="4" s="1"/>
  <c r="R9203" i="4"/>
  <c r="S9203" i="4" s="1"/>
  <c r="R8024" i="4"/>
  <c r="S8024" i="4" s="1"/>
  <c r="R7579" i="4"/>
  <c r="S7579" i="4" s="1"/>
  <c r="R7580" i="4"/>
  <c r="S7580" i="4" s="1"/>
  <c r="R4924" i="4"/>
  <c r="S4924" i="4" s="1"/>
  <c r="R4925" i="4"/>
  <c r="S4925" i="4" s="1"/>
  <c r="R13661" i="4"/>
  <c r="S13661" i="4" s="1"/>
  <c r="R9650" i="4"/>
  <c r="S9650" i="4" s="1"/>
  <c r="R8763" i="4"/>
  <c r="S8763" i="4" s="1"/>
  <c r="R8764" i="4"/>
  <c r="S8764" i="4" s="1"/>
  <c r="R8765" i="4"/>
  <c r="S8765" i="4" s="1"/>
  <c r="R6304" i="4"/>
  <c r="S6304" i="4" s="1"/>
  <c r="R2815" i="4"/>
  <c r="S2815" i="4" s="1"/>
  <c r="R2778" i="4"/>
  <c r="S2778" i="4" s="1"/>
  <c r="P11520" i="4"/>
  <c r="P11521" i="4"/>
  <c r="P9207" i="4"/>
  <c r="P9208" i="4"/>
  <c r="P5556" i="4"/>
  <c r="P5557" i="4"/>
  <c r="P9677" i="4"/>
  <c r="P11579" i="4"/>
  <c r="P9209" i="4"/>
  <c r="P11957" i="4"/>
  <c r="P10858" i="4"/>
  <c r="P10859" i="4"/>
  <c r="P10860" i="4"/>
  <c r="P10861" i="4"/>
  <c r="P10862" i="4"/>
  <c r="P10863" i="4"/>
  <c r="P9920" i="4"/>
  <c r="P9921" i="4"/>
  <c r="P10864" i="4"/>
  <c r="P12487" i="4"/>
  <c r="P12947" i="4"/>
  <c r="P10667" i="4"/>
  <c r="P11038" i="4"/>
  <c r="P8421" i="4"/>
  <c r="P9155" i="4"/>
  <c r="P797" i="4"/>
  <c r="P798" i="4"/>
  <c r="P799" i="4"/>
  <c r="P4030" i="4"/>
  <c r="P3434" i="4"/>
  <c r="P11876" i="4"/>
  <c r="P8092" i="4"/>
  <c r="P8093" i="4"/>
  <c r="P8094" i="4"/>
  <c r="P8095" i="4"/>
  <c r="P9472" i="4"/>
  <c r="P9473" i="4"/>
  <c r="P3179" i="4"/>
  <c r="P4014" i="4"/>
  <c r="P4015" i="4"/>
  <c r="P3599" i="4"/>
  <c r="P3600" i="4"/>
  <c r="P3601" i="4"/>
  <c r="P3671" i="4"/>
  <c r="P3672" i="4"/>
  <c r="P3673" i="4"/>
  <c r="P3570" i="4"/>
  <c r="P3762" i="4"/>
  <c r="P3763" i="4"/>
  <c r="P3764" i="4"/>
  <c r="P3765" i="4"/>
  <c r="P3766" i="4"/>
  <c r="P12488" i="4"/>
  <c r="P12489" i="4"/>
  <c r="P4736" i="4"/>
  <c r="P4737" i="4"/>
  <c r="P4738" i="4"/>
  <c r="P4739" i="4"/>
  <c r="P4740" i="4"/>
  <c r="P4741" i="4"/>
  <c r="P4742" i="4"/>
  <c r="P4743" i="4"/>
  <c r="P4744" i="4"/>
  <c r="P4745" i="4"/>
  <c r="P4520" i="4"/>
  <c r="P4521" i="4"/>
  <c r="P10339" i="4"/>
  <c r="P10340" i="4"/>
  <c r="P10341" i="4"/>
  <c r="P10524" i="4"/>
  <c r="P10525" i="4"/>
  <c r="P10526" i="4"/>
  <c r="P10527" i="4"/>
  <c r="P10528" i="4"/>
  <c r="P10529" i="4"/>
  <c r="P10530" i="4"/>
  <c r="P10531" i="4"/>
  <c r="P10532" i="4"/>
  <c r="P10533" i="4"/>
  <c r="P10534" i="4"/>
  <c r="P10535" i="4"/>
  <c r="P10536" i="4"/>
  <c r="P10537" i="4"/>
  <c r="P10538" i="4"/>
  <c r="P10539" i="4"/>
  <c r="P10540" i="4"/>
  <c r="P8641" i="4"/>
  <c r="P8642" i="4"/>
  <c r="P8643" i="4"/>
  <c r="P7454" i="4"/>
  <c r="P6964" i="4"/>
  <c r="P13258" i="4"/>
  <c r="P10483" i="4"/>
  <c r="P11768" i="4"/>
  <c r="P11769" i="4"/>
  <c r="P10484" i="4"/>
  <c r="P10485" i="4"/>
  <c r="P11770" i="4"/>
  <c r="P11771" i="4"/>
  <c r="P11772" i="4"/>
  <c r="P5682" i="4"/>
  <c r="P6066" i="4"/>
  <c r="P6299" i="4"/>
  <c r="P6619" i="4"/>
  <c r="P7347" i="4"/>
  <c r="P7348" i="4"/>
  <c r="P7493" i="4"/>
  <c r="P7913" i="4"/>
  <c r="P10709" i="4"/>
  <c r="P4957" i="4"/>
  <c r="P4958" i="4"/>
  <c r="P9922" i="4"/>
  <c r="P12808" i="4"/>
  <c r="P13241" i="4"/>
  <c r="P6965" i="4"/>
  <c r="P6966" i="4"/>
  <c r="P3411" i="4"/>
  <c r="P3767" i="4"/>
  <c r="P3768" i="4"/>
  <c r="P10653" i="4"/>
  <c r="P5931" i="4"/>
  <c r="P5932" i="4"/>
  <c r="P5933" i="4"/>
  <c r="P8887" i="4"/>
  <c r="P8888" i="4"/>
  <c r="P8889" i="4"/>
  <c r="P8890" i="4"/>
  <c r="P9184" i="4"/>
  <c r="P4360" i="4"/>
  <c r="P4361" i="4"/>
  <c r="P4362" i="4"/>
  <c r="P4363" i="4"/>
  <c r="P4364" i="4"/>
  <c r="P6967" i="4"/>
  <c r="P6968" i="4"/>
  <c r="P12275" i="4"/>
  <c r="P4746" i="4"/>
  <c r="P4599" i="4"/>
  <c r="P4747" i="4"/>
  <c r="P4748" i="4"/>
  <c r="P4749" i="4"/>
  <c r="P4750" i="4"/>
  <c r="P4751" i="4"/>
  <c r="P4752" i="4"/>
  <c r="P4753" i="4"/>
  <c r="P4522" i="4"/>
  <c r="P4523" i="4"/>
  <c r="P4524" i="4"/>
  <c r="P8213" i="4"/>
  <c r="P10749" i="4"/>
  <c r="P10750" i="4"/>
  <c r="P8644" i="4"/>
  <c r="P8645" i="4"/>
  <c r="P8646" i="4"/>
  <c r="P8647" i="4"/>
  <c r="P8648" i="4"/>
  <c r="P8649" i="4"/>
  <c r="P13321" i="4"/>
  <c r="P12384" i="4"/>
  <c r="P10717" i="4"/>
  <c r="P3474" i="4"/>
  <c r="P2968" i="4"/>
  <c r="P3417" i="4"/>
  <c r="P13589" i="4"/>
  <c r="P10710" i="4"/>
  <c r="P10711" i="4"/>
  <c r="P10898" i="4"/>
  <c r="P9237" i="4"/>
  <c r="P11985" i="4"/>
  <c r="P11986" i="4"/>
  <c r="P11987" i="4"/>
  <c r="P12124" i="4"/>
  <c r="P12125" i="4"/>
  <c r="P12126" i="4"/>
  <c r="P11988" i="4"/>
  <c r="P12127" i="4"/>
  <c r="P12128" i="4"/>
  <c r="P11989" i="4"/>
  <c r="P11990" i="4"/>
  <c r="P11200" i="4"/>
  <c r="P11201" i="4"/>
  <c r="P12375" i="4"/>
  <c r="P12376" i="4"/>
  <c r="P6067" i="4"/>
  <c r="P7494" i="4"/>
  <c r="P7495" i="4"/>
  <c r="P7496" i="4"/>
  <c r="P7497" i="4"/>
  <c r="P13864" i="4"/>
  <c r="P13917" i="4"/>
  <c r="P12642" i="4"/>
  <c r="P12643" i="4"/>
  <c r="P12864" i="4"/>
  <c r="P12865" i="4"/>
  <c r="P12644" i="4"/>
  <c r="P12645" i="4"/>
  <c r="P12826" i="4"/>
  <c r="P12881" i="4"/>
  <c r="P12882" i="4"/>
  <c r="P12883" i="4"/>
  <c r="P12884" i="4"/>
  <c r="P12885" i="4"/>
  <c r="P9930" i="4"/>
  <c r="P8928" i="4"/>
  <c r="P9491" i="4"/>
  <c r="P9492" i="4"/>
  <c r="P11222" i="4"/>
  <c r="P11223" i="4"/>
  <c r="P8861" i="4"/>
  <c r="P8862" i="4"/>
  <c r="P12224" i="4"/>
  <c r="P12225" i="4"/>
  <c r="P12809" i="4"/>
  <c r="P12810" i="4"/>
  <c r="P13590" i="4"/>
  <c r="P11031" i="4"/>
  <c r="P11032" i="4"/>
  <c r="P11518" i="4"/>
  <c r="P9518" i="4"/>
  <c r="P10427" i="4"/>
  <c r="P10428" i="4"/>
  <c r="P5596" i="4"/>
  <c r="P5253" i="4"/>
  <c r="P6300" i="4"/>
  <c r="P11958" i="4"/>
  <c r="P3193" i="4"/>
  <c r="P10752" i="4"/>
  <c r="P10753" i="4"/>
  <c r="P10754" i="4"/>
  <c r="P10491" i="4"/>
  <c r="P12081" i="4"/>
  <c r="P11259" i="4"/>
  <c r="P10956" i="4"/>
  <c r="P8891" i="4"/>
  <c r="P8892" i="4"/>
  <c r="P7767" i="4"/>
  <c r="P7768" i="4"/>
  <c r="P13322" i="4"/>
  <c r="P6620" i="4"/>
  <c r="P6621" i="4"/>
  <c r="P7071" i="4"/>
  <c r="P7349" i="4"/>
  <c r="P8244" i="4"/>
  <c r="P8245" i="4"/>
  <c r="P8246" i="4"/>
  <c r="P10993" i="4"/>
  <c r="P10429" i="4"/>
  <c r="P10155" i="4"/>
  <c r="P8929" i="4"/>
  <c r="P9493" i="4"/>
  <c r="P8435" i="4"/>
  <c r="P8436" i="4"/>
  <c r="P2264" i="4"/>
  <c r="P7134" i="4"/>
  <c r="P7948" i="4"/>
  <c r="P7949" i="4"/>
  <c r="P7914" i="4"/>
  <c r="P7915" i="4"/>
  <c r="P7916" i="4"/>
  <c r="P12549" i="4"/>
  <c r="P12550" i="4"/>
  <c r="P10895" i="4"/>
  <c r="P10896" i="4"/>
  <c r="P10965" i="4"/>
  <c r="P10966" i="4"/>
  <c r="P7655" i="4"/>
  <c r="P6317" i="4"/>
  <c r="P6318" i="4"/>
  <c r="P6301" i="4"/>
  <c r="P7350" i="4"/>
  <c r="P7351" i="4"/>
  <c r="P6484" i="4"/>
  <c r="P11880" i="4"/>
  <c r="P5960" i="4"/>
  <c r="P5961" i="4"/>
  <c r="P7352" i="4"/>
  <c r="P7353" i="4"/>
  <c r="P7354" i="4"/>
  <c r="P6622" i="4"/>
  <c r="P12813" i="4"/>
  <c r="P12814" i="4"/>
  <c r="P12815" i="4"/>
  <c r="P12816" i="4"/>
  <c r="P12817" i="4"/>
  <c r="P12359" i="4"/>
  <c r="P12360" i="4"/>
  <c r="P12361" i="4"/>
  <c r="P12362" i="4"/>
  <c r="P12363" i="4"/>
  <c r="P12818" i="4"/>
  <c r="P12819" i="4"/>
  <c r="P12820" i="4"/>
  <c r="P12821" i="4"/>
  <c r="P12822" i="4"/>
  <c r="P12823" i="4"/>
  <c r="P12824" i="4"/>
  <c r="P12825" i="4"/>
  <c r="P8310" i="4"/>
  <c r="P8311" i="4"/>
  <c r="P13120" i="4"/>
  <c r="P12561" i="4"/>
  <c r="P13031" i="4"/>
  <c r="P13032" i="4"/>
  <c r="P13088" i="4"/>
  <c r="P11354" i="4"/>
  <c r="P13082" i="4"/>
  <c r="P11317" i="4"/>
  <c r="P11318" i="4"/>
  <c r="P9247" i="4"/>
  <c r="P4177" i="4"/>
  <c r="P11226" i="4"/>
  <c r="P4676" i="4"/>
  <c r="P13033" i="4"/>
  <c r="P698" i="4"/>
  <c r="P1697" i="4"/>
  <c r="P4262" i="4"/>
  <c r="P4263" i="4"/>
  <c r="P5043" i="4"/>
  <c r="P5044" i="4"/>
  <c r="P5045" i="4"/>
  <c r="P5046" i="4"/>
  <c r="P11304" i="4"/>
  <c r="P11305" i="4"/>
  <c r="P11306" i="4"/>
  <c r="P4042" i="4"/>
  <c r="P5962" i="4"/>
  <c r="P11026" i="4"/>
  <c r="P8806" i="4"/>
  <c r="P8807" i="4"/>
  <c r="P9033" i="4"/>
  <c r="P9034" i="4"/>
  <c r="P9035" i="4"/>
  <c r="P9519" i="4"/>
  <c r="P9520" i="4"/>
  <c r="P9521" i="4"/>
  <c r="P9522" i="4"/>
  <c r="P9523" i="4"/>
  <c r="P9524" i="4"/>
  <c r="P9525" i="4"/>
  <c r="P9526" i="4"/>
  <c r="P9527" i="4"/>
  <c r="P9528" i="4"/>
  <c r="P9529" i="4"/>
  <c r="P9945" i="4"/>
  <c r="P6068" i="4"/>
  <c r="P6319" i="4"/>
  <c r="P6644" i="4"/>
  <c r="P7442" i="4"/>
  <c r="P7950" i="4"/>
  <c r="P6320" i="4"/>
  <c r="P6645" i="4"/>
  <c r="P6646" i="4"/>
  <c r="P6647" i="4"/>
  <c r="P7135" i="4"/>
  <c r="P7136" i="4"/>
  <c r="P7443" i="4"/>
  <c r="P7444" i="4"/>
  <c r="P7656" i="4"/>
  <c r="P7657" i="4"/>
  <c r="P7403" i="4"/>
  <c r="P7404" i="4"/>
  <c r="P7405" i="4"/>
  <c r="P6180" i="4"/>
  <c r="P6181" i="4"/>
  <c r="P7170" i="4"/>
  <c r="P8471" i="4"/>
  <c r="P5279" i="4"/>
  <c r="P6193" i="4"/>
  <c r="P7223" i="4"/>
  <c r="P8525" i="4"/>
  <c r="P9633" i="4"/>
  <c r="P8930" i="4"/>
  <c r="P8931" i="4"/>
  <c r="P8932" i="4"/>
  <c r="P8933" i="4"/>
  <c r="P3996" i="4"/>
  <c r="P3997" i="4"/>
  <c r="P3998" i="4"/>
  <c r="P3999" i="4"/>
  <c r="P10028" i="4"/>
  <c r="P10029" i="4"/>
  <c r="P10030" i="4"/>
  <c r="P4677" i="4"/>
  <c r="P1323" i="4"/>
  <c r="P6485" i="4"/>
  <c r="P10866" i="4"/>
  <c r="P10867" i="4"/>
  <c r="P9993" i="4"/>
  <c r="P6321" i="4"/>
  <c r="P6648" i="4"/>
  <c r="P3360" i="4"/>
  <c r="P1044" i="4"/>
  <c r="P2710" i="4"/>
  <c r="P6784" i="4"/>
  <c r="P6785" i="4"/>
  <c r="P6786" i="4"/>
  <c r="P6787" i="4"/>
  <c r="P6788" i="4"/>
  <c r="P6789" i="4"/>
  <c r="P6790" i="4"/>
  <c r="P6791" i="4"/>
  <c r="P6792" i="4"/>
  <c r="P6793" i="4"/>
  <c r="P6794" i="4"/>
  <c r="P5911" i="4"/>
  <c r="P5912" i="4"/>
  <c r="P5913" i="4"/>
  <c r="P5914" i="4"/>
  <c r="P6795" i="4"/>
  <c r="P6796" i="4"/>
  <c r="P6797" i="4"/>
  <c r="P6798" i="4"/>
  <c r="P6799" i="4"/>
  <c r="P6800" i="4"/>
  <c r="P5915" i="4"/>
  <c r="P5683" i="4"/>
  <c r="P5684" i="4"/>
  <c r="P7072" i="4"/>
  <c r="P5254" i="4"/>
  <c r="P6628" i="4"/>
  <c r="P5047" i="4"/>
  <c r="P5091" i="4"/>
  <c r="P5092" i="4"/>
  <c r="P10113" i="4"/>
  <c r="P10384" i="4"/>
  <c r="P10385" i="4"/>
  <c r="P10712" i="4"/>
  <c r="P9678" i="4"/>
  <c r="P9782" i="4"/>
  <c r="P4178" i="4"/>
  <c r="P6302" i="4"/>
  <c r="P5802" i="4"/>
  <c r="P5803" i="4"/>
  <c r="P5756" i="4"/>
  <c r="P1679" i="4"/>
  <c r="P1536" i="4"/>
  <c r="P1970" i="4"/>
  <c r="P2293" i="4"/>
  <c r="P4799" i="4"/>
  <c r="P4800" i="4"/>
  <c r="P5059" i="4"/>
  <c r="P3008" i="4"/>
  <c r="P7387" i="4"/>
  <c r="P3365" i="4"/>
  <c r="P3415" i="4"/>
  <c r="P989" i="4"/>
  <c r="P9821" i="4"/>
  <c r="P10114" i="4"/>
  <c r="P10115" i="4"/>
  <c r="P10116" i="4"/>
  <c r="P7112" i="4"/>
  <c r="P7113" i="4"/>
  <c r="P7114" i="4"/>
  <c r="P7115" i="4"/>
  <c r="P1643" i="4"/>
  <c r="P6069" i="4"/>
  <c r="P6303" i="4"/>
  <c r="P6623" i="4"/>
  <c r="P7355" i="4"/>
  <c r="P7356" i="4"/>
  <c r="P7357" i="4"/>
  <c r="P6322" i="4"/>
  <c r="P6323" i="4"/>
  <c r="P6324" i="4"/>
  <c r="P7406" i="4"/>
  <c r="P7407" i="4"/>
  <c r="P8285" i="4"/>
  <c r="P9417" i="4"/>
  <c r="P4032" i="4"/>
  <c r="P3368" i="4"/>
  <c r="P1701" i="4"/>
  <c r="P1497" i="4"/>
  <c r="P2281" i="4"/>
  <c r="P2301" i="4"/>
  <c r="P12351" i="4"/>
  <c r="P9130" i="4"/>
  <c r="P9131" i="4"/>
  <c r="P9132" i="4"/>
  <c r="P8363" i="4"/>
  <c r="P11702" i="4"/>
  <c r="P8452" i="4"/>
  <c r="P9750" i="4"/>
  <c r="P11703" i="4"/>
  <c r="P516" i="4"/>
  <c r="P2492" i="4"/>
  <c r="P9946" i="4"/>
  <c r="P9947" i="4"/>
  <c r="P10868" i="4"/>
  <c r="P3447" i="4"/>
  <c r="P12043" i="4"/>
  <c r="P12044" i="4"/>
  <c r="P12045" i="4"/>
  <c r="P12046" i="4"/>
  <c r="P12047" i="4"/>
  <c r="P12048" i="4"/>
  <c r="P12049" i="4"/>
  <c r="P12050" i="4"/>
  <c r="P12051" i="4"/>
  <c r="P8953" i="4"/>
  <c r="P8954" i="4"/>
  <c r="P3920" i="4"/>
  <c r="P5264" i="4"/>
  <c r="P7171" i="4"/>
  <c r="P11183" i="4"/>
  <c r="P11184" i="4"/>
  <c r="P11185" i="4"/>
  <c r="P2944" i="4"/>
  <c r="P1104" i="4"/>
  <c r="P8472" i="4"/>
  <c r="P4196" i="4"/>
  <c r="P8396" i="4"/>
  <c r="P6371" i="4"/>
  <c r="P6372" i="4"/>
  <c r="P1066" i="4"/>
  <c r="P2510" i="4"/>
  <c r="P2511" i="4"/>
  <c r="P5393" i="4"/>
  <c r="P10660" i="4"/>
  <c r="P8042" i="4"/>
  <c r="P8906" i="4"/>
  <c r="P8043" i="4"/>
  <c r="P8414" i="4"/>
  <c r="P8415" i="4"/>
  <c r="P8907" i="4"/>
  <c r="P8908" i="4"/>
  <c r="P10713" i="4"/>
  <c r="P9250" i="4"/>
  <c r="P9251" i="4"/>
  <c r="P9252" i="4"/>
  <c r="P3480" i="4"/>
  <c r="P3921" i="4"/>
  <c r="P1205" i="4"/>
  <c r="P10994" i="4"/>
  <c r="P10995" i="4"/>
  <c r="P7658" i="4"/>
  <c r="P7659" i="4"/>
  <c r="P7137" i="4"/>
  <c r="P6882" i="4"/>
  <c r="P4972" i="4"/>
  <c r="P4973" i="4"/>
  <c r="P7358" i="4"/>
  <c r="P9165" i="4"/>
  <c r="P7693" i="4"/>
  <c r="P7694" i="4"/>
  <c r="P7630" i="4"/>
  <c r="P7695" i="4"/>
  <c r="P7696" i="4"/>
  <c r="P7631" i="4"/>
  <c r="P7697" i="4"/>
  <c r="P7698" i="4"/>
  <c r="P7699" i="4"/>
  <c r="P7732" i="4"/>
  <c r="P3642" i="4"/>
  <c r="P4166" i="4"/>
  <c r="P3288" i="4"/>
  <c r="P8364" i="4"/>
  <c r="P5064" i="4"/>
  <c r="P9996" i="4"/>
  <c r="P9997" i="4"/>
  <c r="P5475" i="4"/>
  <c r="P10430" i="4"/>
  <c r="P10431" i="4"/>
  <c r="P10156" i="4"/>
  <c r="P1105" i="4"/>
  <c r="P3564" i="4"/>
  <c r="P3450" i="4"/>
  <c r="P7733" i="4"/>
  <c r="P7734" i="4"/>
  <c r="P7735" i="4"/>
  <c r="P7736" i="4"/>
  <c r="P7737" i="4"/>
  <c r="P7738" i="4"/>
  <c r="P7739" i="4"/>
  <c r="P7700" i="4"/>
  <c r="P7701" i="4"/>
  <c r="P7740" i="4"/>
  <c r="P7702" i="4"/>
  <c r="P7741" i="4"/>
  <c r="P7742" i="4"/>
  <c r="P7743" i="4"/>
  <c r="P7744" i="4"/>
  <c r="P7703" i="4"/>
  <c r="P7745" i="4"/>
  <c r="P7746" i="4"/>
  <c r="P7704" i="4"/>
  <c r="P7747" i="4"/>
  <c r="P7705" i="4"/>
  <c r="P7706" i="4"/>
  <c r="P3610" i="4"/>
  <c r="P8755" i="4"/>
  <c r="P13802" i="4"/>
  <c r="P5298" i="4"/>
  <c r="P5323" i="4"/>
  <c r="P4402" i="4"/>
  <c r="P1026" i="4"/>
  <c r="P765" i="4"/>
  <c r="P766" i="4"/>
  <c r="P1067" i="4"/>
  <c r="P11" i="4"/>
  <c r="P25" i="4"/>
  <c r="P26" i="4"/>
  <c r="P1068" i="4"/>
  <c r="P27" i="4"/>
  <c r="P48" i="4"/>
  <c r="P53" i="4"/>
  <c r="P72" i="4"/>
  <c r="P79" i="4"/>
  <c r="P105" i="4"/>
  <c r="P1216" i="4"/>
  <c r="P150" i="4"/>
  <c r="P151" i="4"/>
  <c r="P2404" i="4"/>
  <c r="P2412" i="4"/>
  <c r="P3439" i="4"/>
  <c r="P2568" i="4"/>
  <c r="P73" i="4"/>
  <c r="P2696" i="4"/>
  <c r="P5280" i="4"/>
  <c r="P7224" i="4"/>
  <c r="P4074" i="4"/>
  <c r="P937" i="4"/>
  <c r="P7748" i="4"/>
  <c r="P7749" i="4"/>
  <c r="P7750" i="4"/>
  <c r="P7707" i="4"/>
  <c r="P7708" i="4"/>
  <c r="P7751" i="4"/>
  <c r="P7752" i="4"/>
  <c r="P7753" i="4"/>
  <c r="P7754" i="4"/>
  <c r="P7755" i="4"/>
  <c r="P7756" i="4"/>
  <c r="P7757" i="4"/>
  <c r="P10541" i="4"/>
  <c r="P10542" i="4"/>
  <c r="P5344" i="4"/>
  <c r="P5345" i="4"/>
  <c r="P6801" i="4"/>
  <c r="P3571" i="4"/>
  <c r="P3412" i="4"/>
  <c r="P3664" i="4"/>
  <c r="P3684" i="4"/>
  <c r="P3685" i="4"/>
  <c r="P3498" i="4"/>
  <c r="P3499" i="4"/>
  <c r="P911" i="4"/>
  <c r="P8756" i="4"/>
  <c r="P8187" i="4"/>
  <c r="P152" i="4"/>
  <c r="P6937" i="4"/>
  <c r="P6938" i="4"/>
  <c r="P12873" i="4"/>
  <c r="P5426" i="4"/>
  <c r="P4860" i="4"/>
  <c r="P5324" i="4"/>
  <c r="P8204" i="4"/>
  <c r="P13652" i="4"/>
  <c r="P4634" i="4"/>
  <c r="P4635" i="4"/>
  <c r="P6199" i="4"/>
  <c r="P6200" i="4"/>
  <c r="P5346" i="4"/>
  <c r="P5347" i="4"/>
  <c r="P5348" i="4"/>
  <c r="P5349" i="4"/>
  <c r="P5350" i="4"/>
  <c r="P5351" i="4"/>
  <c r="P5352" i="4"/>
  <c r="P5353" i="4"/>
  <c r="P5354" i="4"/>
  <c r="P5355" i="4"/>
  <c r="P5356" i="4"/>
  <c r="P5357" i="4"/>
  <c r="P4678" i="4"/>
  <c r="P5229" i="4"/>
  <c r="P5730" i="4"/>
  <c r="P7799" i="4"/>
  <c r="P9244" i="4"/>
  <c r="P9652" i="4"/>
  <c r="P10129" i="4"/>
  <c r="P4840" i="4"/>
  <c r="P4841" i="4"/>
  <c r="P3743" i="4"/>
  <c r="P2956" i="4"/>
  <c r="P3339" i="4"/>
  <c r="P9359" i="4"/>
  <c r="P10007" i="4"/>
  <c r="P4759" i="4"/>
  <c r="P7917" i="4"/>
  <c r="P7918" i="4"/>
  <c r="P12966" i="4"/>
  <c r="P2825" i="4"/>
  <c r="P1827" i="4"/>
  <c r="P2648" i="4"/>
  <c r="P567" i="4"/>
  <c r="P12523" i="4"/>
  <c r="P1083" i="4"/>
  <c r="P153" i="4"/>
  <c r="P154" i="4"/>
  <c r="P155" i="4"/>
  <c r="P156" i="4"/>
  <c r="P157" i="4"/>
  <c r="P158" i="4"/>
  <c r="P159" i="4"/>
  <c r="P3058" i="4"/>
  <c r="P3072" i="4"/>
  <c r="P2827" i="4"/>
  <c r="P1876" i="4"/>
  <c r="P1326" i="4"/>
  <c r="P1316" i="4"/>
  <c r="P3552" i="4"/>
  <c r="P4270" i="4"/>
  <c r="P3166" i="4"/>
  <c r="P8305" i="4"/>
  <c r="P10615" i="4"/>
  <c r="P938" i="4"/>
  <c r="P8955" i="4"/>
  <c r="P8956" i="4"/>
  <c r="P8957" i="4"/>
  <c r="P4086" i="4"/>
  <c r="P4087" i="4"/>
  <c r="P13690" i="4"/>
  <c r="P13691" i="4"/>
  <c r="P2571" i="4"/>
  <c r="P807" i="4"/>
  <c r="P3292" i="4"/>
  <c r="P2905" i="4"/>
  <c r="P13655" i="4"/>
  <c r="P7422" i="4"/>
  <c r="P12874" i="4"/>
  <c r="P4197" i="4"/>
  <c r="P13941" i="4"/>
  <c r="P13852" i="4"/>
  <c r="P13857" i="4"/>
  <c r="P13164" i="4"/>
  <c r="P13049" i="4"/>
  <c r="P13541" i="4"/>
  <c r="P13165" i="4"/>
  <c r="P13166" i="4"/>
  <c r="P13461" i="4"/>
  <c r="P11941" i="4"/>
  <c r="P4287" i="4"/>
  <c r="P3827" i="4"/>
  <c r="P3846" i="4"/>
  <c r="P4444" i="4"/>
  <c r="P3511" i="4"/>
  <c r="P4791" i="4"/>
  <c r="P9619" i="4"/>
  <c r="P9722" i="4"/>
  <c r="P38" i="4"/>
  <c r="P2071" i="4"/>
  <c r="P3095" i="4"/>
  <c r="P3695" i="4"/>
  <c r="P3696" i="4"/>
  <c r="P8757" i="4"/>
  <c r="P8758" i="4"/>
  <c r="P8759" i="4"/>
  <c r="P8188" i="4"/>
  <c r="P8189" i="4"/>
  <c r="P3872" i="4"/>
  <c r="P4491" i="4"/>
  <c r="P4492" i="4"/>
  <c r="P4493" i="4"/>
  <c r="P4494" i="4"/>
  <c r="P4186" i="4"/>
  <c r="P11344" i="4"/>
  <c r="P2955" i="4"/>
  <c r="P3123" i="4"/>
  <c r="P1087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358" i="4"/>
  <c r="P6802" i="4"/>
  <c r="P6803" i="4"/>
  <c r="P6804" i="4"/>
  <c r="P6805" i="4"/>
  <c r="P6806" i="4"/>
  <c r="P6807" i="4"/>
  <c r="P9437" i="4"/>
  <c r="P3779" i="4"/>
  <c r="P3562" i="4"/>
  <c r="P3442" i="4"/>
  <c r="P1505" i="4"/>
  <c r="P160" i="4"/>
  <c r="P1088" i="4"/>
  <c r="P1089" i="4"/>
  <c r="P1090" i="4"/>
  <c r="P161" i="4"/>
  <c r="P162" i="4"/>
  <c r="P163" i="4"/>
  <c r="P1092" i="4"/>
  <c r="P1710" i="4"/>
  <c r="P2582" i="4"/>
  <c r="P1045" i="4"/>
  <c r="P1107" i="4"/>
  <c r="P1096" i="4"/>
  <c r="P164" i="4"/>
  <c r="P2512" i="4"/>
  <c r="P867" i="4"/>
  <c r="P8473" i="4"/>
  <c r="P7172" i="4"/>
  <c r="P12524" i="4"/>
  <c r="P2447" i="4"/>
  <c r="P1515" i="4"/>
  <c r="P2651" i="4"/>
  <c r="P1713" i="4"/>
  <c r="P341" i="4"/>
  <c r="P2323" i="4"/>
  <c r="P13692" i="4"/>
  <c r="P1651" i="4"/>
  <c r="P2254" i="4"/>
  <c r="P5723" i="4"/>
  <c r="P5724" i="4"/>
  <c r="P6331" i="4"/>
  <c r="P4222" i="4"/>
  <c r="P4223" i="4"/>
  <c r="P8289" i="4"/>
  <c r="P7925" i="4"/>
  <c r="P752" i="4"/>
  <c r="P8190" i="4"/>
  <c r="P8191" i="4"/>
  <c r="P9610" i="4"/>
  <c r="P1124" i="4"/>
  <c r="P1463" i="4"/>
  <c r="P3631" i="4"/>
  <c r="P4959" i="4"/>
  <c r="P8760" i="4"/>
  <c r="P8761" i="4"/>
  <c r="P8762" i="4"/>
  <c r="P3020" i="4"/>
  <c r="P13790" i="4"/>
  <c r="P4278" i="4"/>
  <c r="P4279" i="4"/>
  <c r="P4280" i="4"/>
  <c r="P165" i="4"/>
  <c r="P5119" i="4"/>
  <c r="P9788" i="4"/>
  <c r="P2699" i="4"/>
  <c r="P2700" i="4"/>
  <c r="P1652" i="4"/>
  <c r="P2823" i="4"/>
  <c r="P9499" i="4"/>
  <c r="P9500" i="4"/>
  <c r="P5558" i="4"/>
  <c r="P4948" i="4"/>
  <c r="P4536" i="4"/>
  <c r="P1097" i="4"/>
  <c r="P1257" i="4"/>
  <c r="P5359" i="4"/>
  <c r="P5196" i="4"/>
  <c r="P1368" i="4"/>
  <c r="P10957" i="4"/>
  <c r="P9360" i="4"/>
  <c r="P10872" i="4"/>
  <c r="P9261" i="4"/>
  <c r="P11145" i="4"/>
  <c r="P11046" i="4"/>
  <c r="P4852" i="4"/>
  <c r="P5199" i="4"/>
  <c r="P11409" i="4"/>
  <c r="P5082" i="4"/>
  <c r="P10590" i="4"/>
  <c r="P5012" i="4"/>
  <c r="P5013" i="4"/>
  <c r="P9363" i="4"/>
  <c r="P9364" i="4"/>
  <c r="P13611" i="4"/>
  <c r="P13612" i="4"/>
  <c r="P13613" i="4"/>
  <c r="P8501" i="4"/>
  <c r="P13219" i="4"/>
  <c r="P12080" i="4"/>
  <c r="P4281" i="4"/>
  <c r="P3073" i="4"/>
  <c r="P5120" i="4"/>
  <c r="P5360" i="4"/>
  <c r="P5361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13653" i="4"/>
  <c r="P13724" i="4"/>
  <c r="P8300" i="4"/>
  <c r="P13405" i="4"/>
  <c r="P3074" i="4"/>
  <c r="P8076" i="4"/>
  <c r="P9185" i="4"/>
  <c r="P9186" i="4"/>
  <c r="P8856" i="4"/>
  <c r="P9187" i="4"/>
  <c r="P9243" i="4"/>
  <c r="P9468" i="4"/>
  <c r="P4140" i="4"/>
  <c r="P4302" i="4"/>
  <c r="P4168" i="4"/>
  <c r="P9203" i="4"/>
  <c r="P8024" i="4"/>
  <c r="P7579" i="4"/>
  <c r="P7580" i="4"/>
  <c r="P4924" i="4"/>
  <c r="P4925" i="4"/>
  <c r="P13661" i="4"/>
  <c r="P9650" i="4"/>
  <c r="P8763" i="4"/>
  <c r="P8764" i="4"/>
  <c r="P8765" i="4"/>
  <c r="P6304" i="4"/>
  <c r="P2815" i="4"/>
  <c r="P2778" i="4"/>
  <c r="P7654" i="4"/>
  <c r="P7667" i="4"/>
  <c r="P7668" i="4"/>
  <c r="P7669" i="4"/>
  <c r="P7670" i="4"/>
  <c r="P7671" i="4"/>
  <c r="P7672" i="4"/>
  <c r="P7673" i="4"/>
  <c r="P7674" i="4"/>
  <c r="P7675" i="4"/>
  <c r="P7676" i="4"/>
  <c r="P7677" i="4"/>
  <c r="P7678" i="4"/>
  <c r="P7679" i="4"/>
  <c r="P7680" i="4"/>
  <c r="P7681" i="4"/>
  <c r="P7682" i="4"/>
  <c r="P7683" i="4"/>
  <c r="P7684" i="4"/>
  <c r="P7685" i="4"/>
  <c r="P7686" i="4"/>
  <c r="P7687" i="4"/>
  <c r="P7688" i="4"/>
  <c r="P7689" i="4"/>
  <c r="P7690" i="4"/>
  <c r="P7691" i="4"/>
  <c r="P7692" i="4"/>
  <c r="P7717" i="4"/>
  <c r="P7718" i="4"/>
  <c r="P7719" i="4"/>
  <c r="P7720" i="4"/>
  <c r="P7721" i="4"/>
  <c r="P7722" i="4"/>
  <c r="P7723" i="4"/>
  <c r="P7724" i="4"/>
  <c r="P7725" i="4"/>
  <c r="P7726" i="4"/>
  <c r="P7727" i="4"/>
  <c r="P7728" i="4"/>
  <c r="P7729" i="4"/>
  <c r="P7730" i="4"/>
  <c r="P7731" i="4"/>
  <c r="P7773" i="4"/>
  <c r="P7774" i="4"/>
  <c r="P7775" i="4"/>
  <c r="P7798" i="4"/>
  <c r="P7900" i="4"/>
  <c r="P7901" i="4"/>
  <c r="P7902" i="4"/>
  <c r="P7903" i="4"/>
  <c r="P7904" i="4"/>
  <c r="P7905" i="4"/>
  <c r="P7906" i="4"/>
  <c r="P7907" i="4"/>
  <c r="P7908" i="4"/>
  <c r="P7909" i="4"/>
  <c r="P7910" i="4"/>
  <c r="P7911" i="4"/>
  <c r="P7912" i="4"/>
  <c r="P7986" i="4"/>
  <c r="P8037" i="4"/>
  <c r="P8038" i="4"/>
  <c r="P8040" i="4"/>
  <c r="P8041" i="4"/>
  <c r="P8055" i="4"/>
  <c r="P8083" i="4"/>
  <c r="P8178" i="4"/>
  <c r="P8179" i="4"/>
  <c r="P8180" i="4"/>
  <c r="P8181" i="4"/>
  <c r="P8182" i="4"/>
  <c r="P8183" i="4"/>
  <c r="P8184" i="4"/>
  <c r="P8185" i="4"/>
  <c r="P8186" i="4"/>
  <c r="P8203" i="4"/>
  <c r="P8211" i="4"/>
  <c r="P8212" i="4"/>
  <c r="P8229" i="4"/>
  <c r="P8275" i="4"/>
  <c r="P8276" i="4"/>
  <c r="P8277" i="4"/>
  <c r="P8284" i="4"/>
  <c r="P8299" i="4"/>
  <c r="P8321" i="4"/>
  <c r="P8343" i="4"/>
  <c r="P8344" i="4"/>
  <c r="P8345" i="4"/>
  <c r="P8346" i="4"/>
  <c r="P8361" i="4"/>
  <c r="P8362" i="4"/>
  <c r="P8402" i="4"/>
  <c r="P8406" i="4"/>
  <c r="P8407" i="4"/>
  <c r="P8408" i="4"/>
  <c r="P8409" i="4"/>
  <c r="P8410" i="4"/>
  <c r="P8411" i="4"/>
  <c r="P8412" i="4"/>
  <c r="P8413" i="4"/>
  <c r="P8451" i="4"/>
  <c r="P8465" i="4"/>
  <c r="P8469" i="4"/>
  <c r="P8470" i="4"/>
  <c r="P8500" i="4"/>
  <c r="P8505" i="4"/>
  <c r="P8635" i="4"/>
  <c r="P8636" i="4"/>
  <c r="P8637" i="4"/>
  <c r="P8638" i="4"/>
  <c r="P8639" i="4"/>
  <c r="P8640" i="4"/>
  <c r="P8657" i="4"/>
  <c r="P8663" i="4"/>
  <c r="P8664" i="4"/>
  <c r="P8742" i="4"/>
  <c r="P8743" i="4"/>
  <c r="P8744" i="4"/>
  <c r="P8745" i="4"/>
  <c r="P8746" i="4"/>
  <c r="P8747" i="4"/>
  <c r="P8748" i="4"/>
  <c r="P8749" i="4"/>
  <c r="P8750" i="4"/>
  <c r="P8751" i="4"/>
  <c r="P8752" i="4"/>
  <c r="P8753" i="4"/>
  <c r="P8754" i="4"/>
  <c r="P8840" i="4"/>
  <c r="P8841" i="4"/>
  <c r="P8842" i="4"/>
  <c r="P8843" i="4"/>
  <c r="P8844" i="4"/>
  <c r="P8845" i="4"/>
  <c r="P8846" i="4"/>
  <c r="P8865" i="4"/>
  <c r="P8881" i="4"/>
  <c r="P8882" i="4"/>
  <c r="P8883" i="4"/>
  <c r="P8884" i="4"/>
  <c r="P8885" i="4"/>
  <c r="P8886" i="4"/>
  <c r="P8901" i="4"/>
  <c r="P8902" i="4"/>
  <c r="P8903" i="4"/>
  <c r="P8904" i="4"/>
  <c r="P8905" i="4"/>
  <c r="P8926" i="4"/>
  <c r="P8927" i="4"/>
  <c r="P8944" i="4"/>
  <c r="P8945" i="4"/>
  <c r="P8952" i="4"/>
  <c r="P8981" i="4"/>
  <c r="P9032" i="4"/>
  <c r="P9128" i="4"/>
  <c r="P9129" i="4"/>
  <c r="P9164" i="4"/>
  <c r="P9206" i="4"/>
  <c r="P9236" i="4"/>
  <c r="P9249" i="4"/>
  <c r="P9257" i="4"/>
  <c r="P9266" i="4"/>
  <c r="P9358" i="4"/>
  <c r="P9421" i="4"/>
  <c r="P9467" i="4"/>
  <c r="P9486" i="4"/>
  <c r="P9487" i="4"/>
  <c r="P9488" i="4"/>
  <c r="P9489" i="4"/>
  <c r="P9490" i="4"/>
  <c r="P9497" i="4"/>
  <c r="P9498" i="4"/>
  <c r="P9507" i="4"/>
  <c r="P9514" i="4"/>
  <c r="P9515" i="4"/>
  <c r="P9516" i="4"/>
  <c r="P9517" i="4"/>
  <c r="P9554" i="4"/>
  <c r="P9618" i="4"/>
  <c r="P9649" i="4"/>
  <c r="P9675" i="4"/>
  <c r="P9676" i="4"/>
  <c r="P9710" i="4"/>
  <c r="P9711" i="4"/>
  <c r="P9712" i="4"/>
  <c r="P9713" i="4"/>
  <c r="P9714" i="4"/>
  <c r="P9715" i="4"/>
  <c r="P9716" i="4"/>
  <c r="P9717" i="4"/>
  <c r="P9718" i="4"/>
  <c r="P9719" i="4"/>
  <c r="P9906" i="4"/>
  <c r="P9907" i="4"/>
  <c r="P9908" i="4"/>
  <c r="P9909" i="4"/>
  <c r="P9910" i="4"/>
  <c r="P9911" i="4"/>
  <c r="P9912" i="4"/>
  <c r="P9913" i="4"/>
  <c r="P9914" i="4"/>
  <c r="P9915" i="4"/>
  <c r="P9916" i="4"/>
  <c r="P9917" i="4"/>
  <c r="P9918" i="4"/>
  <c r="P9919" i="4"/>
  <c r="P9937" i="4"/>
  <c r="P9944" i="4"/>
  <c r="P9967" i="4"/>
  <c r="P9968" i="4"/>
  <c r="P9969" i="4"/>
  <c r="P9970" i="4"/>
  <c r="P9971" i="4"/>
  <c r="P9972" i="4"/>
  <c r="P9973" i="4"/>
  <c r="P9974" i="4"/>
  <c r="P9975" i="4"/>
  <c r="P9976" i="4"/>
  <c r="P9977" i="4"/>
  <c r="P9978" i="4"/>
  <c r="P9985" i="4"/>
  <c r="P9987" i="4"/>
  <c r="P9992" i="4"/>
  <c r="P10058" i="4"/>
  <c r="P10059" i="4"/>
  <c r="P10060" i="4"/>
  <c r="P10061" i="4"/>
  <c r="P10094" i="4"/>
  <c r="P10095" i="4"/>
  <c r="P10096" i="4"/>
  <c r="P10097" i="4"/>
  <c r="P10098" i="4"/>
  <c r="P10099" i="4"/>
  <c r="P10100" i="4"/>
  <c r="P10225" i="4"/>
  <c r="P10226" i="4"/>
  <c r="P10227" i="4"/>
  <c r="P10228" i="4"/>
  <c r="P10229" i="4"/>
  <c r="P10230" i="4"/>
  <c r="P10231" i="4"/>
  <c r="P10232" i="4"/>
  <c r="P10335" i="4"/>
  <c r="P10336" i="4"/>
  <c r="P10337" i="4"/>
  <c r="P10338" i="4"/>
  <c r="P10378" i="4"/>
  <c r="P10379" i="4"/>
  <c r="P10380" i="4"/>
  <c r="P10381" i="4"/>
  <c r="P10382" i="4"/>
  <c r="P10383" i="4"/>
  <c r="P10420" i="4"/>
  <c r="P10421" i="4"/>
  <c r="P10422" i="4"/>
  <c r="P10423" i="4"/>
  <c r="P10424" i="4"/>
  <c r="P10425" i="4"/>
  <c r="P10426" i="4"/>
  <c r="P10461" i="4"/>
  <c r="P10462" i="4"/>
  <c r="P10522" i="4"/>
  <c r="P10523" i="4"/>
  <c r="P10587" i="4"/>
  <c r="P10610" i="4"/>
  <c r="P10611" i="4"/>
  <c r="P10614" i="4"/>
  <c r="P10644" i="4"/>
  <c r="P10645" i="4"/>
  <c r="P10646" i="4"/>
  <c r="P10647" i="4"/>
  <c r="P10648" i="4"/>
  <c r="P10649" i="4"/>
  <c r="P10650" i="4"/>
  <c r="P10651" i="4"/>
  <c r="P10652" i="4"/>
  <c r="P10716" i="4"/>
  <c r="P10723" i="4"/>
  <c r="P10743" i="4"/>
  <c r="P10744" i="4"/>
  <c r="P10745" i="4"/>
  <c r="P10746" i="4"/>
  <c r="P10849" i="4"/>
  <c r="P10850" i="4"/>
  <c r="P10851" i="4"/>
  <c r="P10852" i="4"/>
  <c r="P10853" i="4"/>
  <c r="P10854" i="4"/>
  <c r="P10855" i="4"/>
  <c r="P10856" i="4"/>
  <c r="P10857" i="4"/>
  <c r="P10877" i="4"/>
  <c r="P10878" i="4"/>
  <c r="P10894" i="4"/>
  <c r="P10897" i="4"/>
  <c r="P10941" i="4"/>
  <c r="P10942" i="4"/>
  <c r="P10943" i="4"/>
  <c r="P10944" i="4"/>
  <c r="P10945" i="4"/>
  <c r="P10946" i="4"/>
  <c r="P10947" i="4"/>
  <c r="P10948" i="4"/>
  <c r="P10949" i="4"/>
  <c r="P10950" i="4"/>
  <c r="P10951" i="4"/>
  <c r="P10952" i="4"/>
  <c r="P10953" i="4"/>
  <c r="P10954" i="4"/>
  <c r="P10955" i="4"/>
  <c r="P10967" i="4"/>
  <c r="P10990" i="4"/>
  <c r="P10991" i="4"/>
  <c r="P10992" i="4"/>
  <c r="P11025" i="4"/>
  <c r="P11050" i="4"/>
  <c r="P11054" i="4"/>
  <c r="P11067" i="4"/>
  <c r="P11068" i="4"/>
  <c r="P11093" i="4"/>
  <c r="P11094" i="4"/>
  <c r="P11095" i="4"/>
  <c r="P11267" i="4"/>
  <c r="P11268" i="4"/>
  <c r="P11369" i="4"/>
  <c r="P11382" i="4"/>
  <c r="P11383" i="4"/>
  <c r="P11407" i="4"/>
  <c r="P11408" i="4"/>
  <c r="P11474" i="4"/>
  <c r="P11475" i="4"/>
  <c r="P11476" i="4"/>
  <c r="P11511" i="4"/>
  <c r="P11512" i="4"/>
  <c r="P11513" i="4"/>
  <c r="P11514" i="4"/>
  <c r="P11517" i="4"/>
  <c r="P11540" i="4"/>
  <c r="P11541" i="4"/>
  <c r="P11543" i="4"/>
  <c r="P11544" i="4"/>
  <c r="P11545" i="4"/>
  <c r="P11552" i="4"/>
  <c r="P11553" i="4"/>
  <c r="P11596" i="4"/>
  <c r="P11625" i="4"/>
  <c r="P11626" i="4"/>
  <c r="P11627" i="4"/>
  <c r="P11701" i="4"/>
  <c r="P11748" i="4"/>
  <c r="P11749" i="4"/>
  <c r="P11750" i="4"/>
  <c r="P11751" i="4"/>
  <c r="P11752" i="4"/>
  <c r="P11753" i="4"/>
  <c r="P11818" i="4"/>
  <c r="P11819" i="4"/>
  <c r="P11820" i="4"/>
  <c r="P11875" i="4"/>
  <c r="P11894" i="4"/>
  <c r="P11895" i="4"/>
  <c r="P11896" i="4"/>
  <c r="P11897" i="4"/>
  <c r="P11937" i="4"/>
  <c r="P11938" i="4"/>
  <c r="P11939" i="4"/>
  <c r="P11940" i="4"/>
  <c r="P11952" i="4"/>
  <c r="P11953" i="4"/>
  <c r="P11954" i="4"/>
  <c r="P11955" i="4"/>
  <c r="P11956" i="4"/>
  <c r="P11979" i="4"/>
  <c r="P11980" i="4"/>
  <c r="P11981" i="4"/>
  <c r="P11982" i="4"/>
  <c r="P11983" i="4"/>
  <c r="P11984" i="4"/>
  <c r="P12039" i="4"/>
  <c r="P12040" i="4"/>
  <c r="P12041" i="4"/>
  <c r="P12042" i="4"/>
  <c r="P12116" i="4"/>
  <c r="P12117" i="4"/>
  <c r="P12118" i="4"/>
  <c r="P12119" i="4"/>
  <c r="P12120" i="4"/>
  <c r="P12121" i="4"/>
  <c r="P12122" i="4"/>
  <c r="P12123" i="4"/>
  <c r="P12218" i="4"/>
  <c r="P12219" i="4"/>
  <c r="P12220" i="4"/>
  <c r="P12221" i="4"/>
  <c r="P12222" i="4"/>
  <c r="P12223" i="4"/>
  <c r="P12228" i="4"/>
  <c r="P12269" i="4"/>
  <c r="P12270" i="4"/>
  <c r="P12271" i="4"/>
  <c r="P12272" i="4"/>
  <c r="P12273" i="4"/>
  <c r="P12274" i="4"/>
  <c r="P12325" i="4"/>
  <c r="P12326" i="4"/>
  <c r="P12327" i="4"/>
  <c r="P12328" i="4"/>
  <c r="P12337" i="4"/>
  <c r="P12338" i="4"/>
  <c r="P12339" i="4"/>
  <c r="P12340" i="4"/>
  <c r="P12371" i="4"/>
  <c r="P12372" i="4"/>
  <c r="P12373" i="4"/>
  <c r="P12374" i="4"/>
  <c r="P12380" i="4"/>
  <c r="P12486" i="4"/>
  <c r="P12520" i="4"/>
  <c r="P12521" i="4"/>
  <c r="P12522" i="4"/>
  <c r="P12586" i="4"/>
  <c r="P12601" i="4"/>
  <c r="P12607" i="4"/>
  <c r="P12631" i="4"/>
  <c r="P12632" i="4"/>
  <c r="P12633" i="4"/>
  <c r="P12634" i="4"/>
  <c r="P12635" i="4"/>
  <c r="P12636" i="4"/>
  <c r="P12640" i="4"/>
  <c r="P12641" i="4"/>
  <c r="P12798" i="4"/>
  <c r="P12799" i="4"/>
  <c r="P12800" i="4"/>
  <c r="P12801" i="4"/>
  <c r="P12802" i="4"/>
  <c r="P12803" i="4"/>
  <c r="P12804" i="4"/>
  <c r="P12805" i="4"/>
  <c r="P12806" i="4"/>
  <c r="P12807" i="4"/>
  <c r="P12812" i="4"/>
  <c r="P12863" i="4"/>
  <c r="P12872" i="4"/>
  <c r="P12880" i="4"/>
  <c r="P12917" i="4"/>
  <c r="P12918" i="4"/>
  <c r="P12919" i="4"/>
  <c r="P12920" i="4"/>
  <c r="P12940" i="4"/>
  <c r="P12941" i="4"/>
  <c r="P12942" i="4"/>
  <c r="P12943" i="4"/>
  <c r="P12944" i="4"/>
  <c r="P12945" i="4"/>
  <c r="P12946" i="4"/>
  <c r="P12965" i="4"/>
  <c r="P12967" i="4"/>
  <c r="P12968" i="4"/>
  <c r="P12987" i="4"/>
  <c r="P12988" i="4"/>
  <c r="P12989" i="4"/>
  <c r="P12990" i="4"/>
  <c r="P13080" i="4"/>
  <c r="P13081" i="4"/>
  <c r="P13105" i="4"/>
  <c r="P13115" i="4"/>
  <c r="P13116" i="4"/>
  <c r="P13117" i="4"/>
  <c r="P13118" i="4"/>
  <c r="P13119" i="4"/>
  <c r="P13159" i="4"/>
  <c r="P13160" i="4"/>
  <c r="P13161" i="4"/>
  <c r="P13178" i="4"/>
  <c r="P13216" i="4"/>
  <c r="P13217" i="4"/>
  <c r="P13218" i="4"/>
  <c r="P13222" i="4"/>
  <c r="P13223" i="4"/>
  <c r="P13224" i="4"/>
  <c r="P13225" i="4"/>
  <c r="P13226" i="4"/>
  <c r="P13237" i="4"/>
  <c r="P13239" i="4"/>
  <c r="P13240" i="4"/>
  <c r="P13344" i="4"/>
  <c r="P13377" i="4"/>
  <c r="P13436" i="4"/>
  <c r="P13537" i="4"/>
  <c r="P13551" i="4"/>
  <c r="P13552" i="4"/>
  <c r="P13553" i="4"/>
  <c r="P13603" i="4"/>
  <c r="P13609" i="4"/>
  <c r="P13631" i="4"/>
  <c r="P13642" i="4"/>
  <c r="P13651" i="4"/>
  <c r="P13684" i="4"/>
  <c r="P13685" i="4"/>
  <c r="P13686" i="4"/>
  <c r="P13687" i="4"/>
  <c r="P13688" i="4"/>
  <c r="P13689" i="4"/>
  <c r="P13712" i="4"/>
  <c r="P13713" i="4"/>
  <c r="P13723" i="4"/>
  <c r="P13725" i="4"/>
  <c r="P13745" i="4"/>
  <c r="P13813" i="4"/>
  <c r="P13823" i="4"/>
  <c r="P13851" i="4"/>
  <c r="P13861" i="4"/>
  <c r="P13881" i="4"/>
  <c r="P13882" i="4"/>
  <c r="P13916" i="4"/>
  <c r="P13940" i="4"/>
  <c r="P13956" i="4"/>
  <c r="P13963" i="4"/>
  <c r="P13988" i="4"/>
  <c r="P13989" i="4"/>
  <c r="P13990" i="4"/>
  <c r="P13991" i="4"/>
  <c r="P13994" i="4"/>
  <c r="P14048" i="4"/>
  <c r="R5058" i="4" l="1"/>
  <c r="S5058" i="4" s="1"/>
  <c r="R12491" i="4"/>
  <c r="S12491" i="4" s="1"/>
  <c r="R2309" i="4"/>
  <c r="S2309" i="4" s="1"/>
  <c r="R2337" i="4"/>
  <c r="S2337" i="4" s="1"/>
  <c r="R2078" i="4"/>
  <c r="S2078" i="4" s="1"/>
  <c r="R1987" i="4"/>
  <c r="S1987" i="4" s="1"/>
  <c r="R1263" i="4"/>
  <c r="S1263" i="4" s="1"/>
  <c r="R1031" i="4"/>
  <c r="S1031" i="4" s="1"/>
  <c r="R1054" i="4"/>
  <c r="S1054" i="4" s="1"/>
  <c r="R1011" i="4"/>
  <c r="S1011" i="4" s="1"/>
  <c r="R2109" i="4"/>
  <c r="S2109" i="4" s="1"/>
  <c r="R2557" i="4"/>
  <c r="S2557" i="4" s="1"/>
  <c r="R795" i="4"/>
  <c r="S795" i="4" s="1"/>
  <c r="R2298" i="4"/>
  <c r="S2298" i="4" s="1"/>
  <c r="R2201" i="4"/>
  <c r="S2201" i="4" s="1"/>
  <c r="R956" i="4"/>
  <c r="S956" i="4" s="1"/>
  <c r="R2460" i="4"/>
  <c r="S2460" i="4" s="1"/>
  <c r="R2461" i="4"/>
  <c r="S2461" i="4" s="1"/>
  <c r="R2593" i="4"/>
  <c r="S2593" i="4" s="1"/>
  <c r="R2594" i="4"/>
  <c r="S2594" i="4" s="1"/>
  <c r="R564" i="4"/>
  <c r="S564" i="4" s="1"/>
  <c r="R793" i="4"/>
  <c r="S793" i="4" s="1"/>
  <c r="R654" i="4"/>
  <c r="S654" i="4" s="1"/>
  <c r="R1414" i="4"/>
  <c r="S1414" i="4" s="1"/>
  <c r="R1543" i="4"/>
  <c r="S1543" i="4" s="1"/>
  <c r="R1544" i="4"/>
  <c r="S1544" i="4" s="1"/>
  <c r="R1545" i="4"/>
  <c r="S1545" i="4" s="1"/>
  <c r="R1546" i="4"/>
  <c r="S1546" i="4" s="1"/>
  <c r="R1585" i="4"/>
  <c r="S1585" i="4" s="1"/>
  <c r="R1586" i="4"/>
  <c r="S1586" i="4" s="1"/>
  <c r="R1587" i="4"/>
  <c r="S1587" i="4" s="1"/>
  <c r="R1588" i="4"/>
  <c r="S1588" i="4" s="1"/>
  <c r="R2405" i="4"/>
  <c r="S2405" i="4" s="1"/>
  <c r="R2614" i="4"/>
  <c r="S2614" i="4" s="1"/>
  <c r="R2649" i="4"/>
  <c r="S2649" i="4" s="1"/>
  <c r="R1978" i="4"/>
  <c r="S1978" i="4" s="1"/>
  <c r="R1979" i="4"/>
  <c r="S1979" i="4" s="1"/>
  <c r="R1980" i="4"/>
  <c r="S1980" i="4" s="1"/>
  <c r="R2037" i="4"/>
  <c r="S2037" i="4" s="1"/>
  <c r="R2038" i="4"/>
  <c r="S2038" i="4" s="1"/>
  <c r="R2039" i="4"/>
  <c r="S2039" i="4" s="1"/>
  <c r="R2040" i="4"/>
  <c r="S2040" i="4" s="1"/>
  <c r="R2132" i="4"/>
  <c r="S2132" i="4" s="1"/>
  <c r="R2133" i="4"/>
  <c r="S2133" i="4" s="1"/>
  <c r="R2134" i="4"/>
  <c r="S2134" i="4" s="1"/>
  <c r="R2135" i="4"/>
  <c r="S2135" i="4" s="1"/>
  <c r="R2136" i="4"/>
  <c r="S2136" i="4" s="1"/>
  <c r="R2137" i="4"/>
  <c r="S2137" i="4" s="1"/>
  <c r="R2138" i="4"/>
  <c r="S2138" i="4" s="1"/>
  <c r="R2139" i="4"/>
  <c r="S2139" i="4" s="1"/>
  <c r="R2140" i="4"/>
  <c r="S2140" i="4" s="1"/>
  <c r="R2141" i="4"/>
  <c r="S2141" i="4" s="1"/>
  <c r="R1339" i="4"/>
  <c r="S1339" i="4" s="1"/>
  <c r="R2549" i="4"/>
  <c r="S2549" i="4" s="1"/>
  <c r="R2550" i="4"/>
  <c r="S2550" i="4" s="1"/>
  <c r="R2670" i="4"/>
  <c r="S2670" i="4" s="1"/>
  <c r="R763" i="4"/>
  <c r="S763" i="4" s="1"/>
  <c r="R764" i="4"/>
  <c r="S764" i="4" s="1"/>
  <c r="R506" i="4"/>
  <c r="S506" i="4" s="1"/>
  <c r="R796" i="4"/>
  <c r="S796" i="4" s="1"/>
  <c r="R966" i="4"/>
  <c r="S966" i="4" s="1"/>
  <c r="R987" i="4"/>
  <c r="S987" i="4" s="1"/>
  <c r="R1086" i="4"/>
  <c r="S1086" i="4" s="1"/>
  <c r="R1091" i="4"/>
  <c r="S1091" i="4" s="1"/>
  <c r="R1311" i="4"/>
  <c r="S1311" i="4" s="1"/>
  <c r="R1312" i="4"/>
  <c r="S1312" i="4" s="1"/>
  <c r="R1320" i="4"/>
  <c r="S1320" i="4" s="1"/>
  <c r="R1554" i="4"/>
  <c r="S1554" i="4" s="1"/>
  <c r="R1572" i="4"/>
  <c r="S1572" i="4" s="1"/>
  <c r="R1573" i="4"/>
  <c r="S1573" i="4" s="1"/>
  <c r="R1988" i="4"/>
  <c r="S1988" i="4" s="1"/>
  <c r="R1989" i="4"/>
  <c r="S1989" i="4" s="1"/>
  <c r="R1990" i="4"/>
  <c r="S1990" i="4" s="1"/>
  <c r="R2261" i="4"/>
  <c r="S2261" i="4" s="1"/>
  <c r="R2262" i="4"/>
  <c r="S2262" i="4" s="1"/>
  <c r="R2263" i="4"/>
  <c r="S2263" i="4" s="1"/>
  <c r="R2332" i="4"/>
  <c r="S2332" i="4" s="1"/>
  <c r="R2333" i="4"/>
  <c r="S2333" i="4" s="1"/>
  <c r="R2388" i="4"/>
  <c r="S2388" i="4" s="1"/>
  <c r="R2389" i="4"/>
  <c r="S2389" i="4" s="1"/>
  <c r="R2443" i="4"/>
  <c r="S2443" i="4" s="1"/>
  <c r="R2444" i="4"/>
  <c r="S2444" i="4" s="1"/>
  <c r="R2445" i="4"/>
  <c r="S2445" i="4" s="1"/>
  <c r="R2446" i="4"/>
  <c r="S2446" i="4" s="1"/>
  <c r="R2673" i="4"/>
  <c r="S2673" i="4" s="1"/>
  <c r="R2779" i="4"/>
  <c r="S2779" i="4" s="1"/>
  <c r="R1629" i="4"/>
  <c r="S1629" i="4" s="1"/>
  <c r="R532" i="4"/>
  <c r="S532" i="4" s="1"/>
  <c r="R37" i="4"/>
  <c r="S37" i="4" s="1"/>
  <c r="R1032" i="4"/>
  <c r="S1032" i="4" s="1"/>
  <c r="R1034" i="4"/>
  <c r="S1034" i="4" s="1"/>
  <c r="R1037" i="4"/>
  <c r="S1037" i="4" s="1"/>
  <c r="R1038" i="4"/>
  <c r="S1038" i="4" s="1"/>
  <c r="R1042" i="4"/>
  <c r="S1042" i="4" s="1"/>
  <c r="R1047" i="4"/>
  <c r="S1047" i="4" s="1"/>
  <c r="R1049" i="4"/>
  <c r="S1049" i="4" s="1"/>
  <c r="R1055" i="4"/>
  <c r="S1055" i="4" s="1"/>
  <c r="R1056" i="4"/>
  <c r="S1056" i="4" s="1"/>
  <c r="R1057" i="4"/>
  <c r="S1057" i="4" s="1"/>
  <c r="R1058" i="4"/>
  <c r="S1058" i="4" s="1"/>
  <c r="R1060" i="4"/>
  <c r="S1060" i="4" s="1"/>
  <c r="R1063" i="4"/>
  <c r="S1063" i="4" s="1"/>
  <c r="R1064" i="4"/>
  <c r="S1064" i="4" s="1"/>
  <c r="R1182" i="4"/>
  <c r="S1182" i="4" s="1"/>
  <c r="R1188" i="4"/>
  <c r="S1188" i="4" s="1"/>
  <c r="R1189" i="4"/>
  <c r="S1189" i="4" s="1"/>
  <c r="R1193" i="4"/>
  <c r="S1193" i="4" s="1"/>
  <c r="R1277" i="4"/>
  <c r="S1277" i="4" s="1"/>
  <c r="R1278" i="4"/>
  <c r="S1278" i="4" s="1"/>
  <c r="R1334" i="4"/>
  <c r="S1334" i="4" s="1"/>
  <c r="R1434" i="4"/>
  <c r="S1434" i="4" s="1"/>
  <c r="R1443" i="4"/>
  <c r="S1443" i="4" s="1"/>
  <c r="R1452" i="4"/>
  <c r="S1452" i="4" s="1"/>
  <c r="R1457" i="4"/>
  <c r="S1457" i="4" s="1"/>
  <c r="R1458" i="4"/>
  <c r="S1458" i="4" s="1"/>
  <c r="R1462" i="4"/>
  <c r="S1462" i="4" s="1"/>
  <c r="R1489" i="4"/>
  <c r="S1489" i="4" s="1"/>
  <c r="R1578" i="4"/>
  <c r="S1578" i="4" s="1"/>
  <c r="R1690" i="4"/>
  <c r="S1690" i="4" s="1"/>
  <c r="R1696" i="4"/>
  <c r="S1696" i="4" s="1"/>
  <c r="R1746" i="4"/>
  <c r="S1746" i="4" s="1"/>
  <c r="R1935" i="4"/>
  <c r="S1935" i="4" s="1"/>
  <c r="R1948" i="4"/>
  <c r="S1948" i="4" s="1"/>
  <c r="R1949" i="4"/>
  <c r="S1949" i="4" s="1"/>
  <c r="R1950" i="4"/>
  <c r="S1950" i="4" s="1"/>
  <c r="R1951" i="4"/>
  <c r="S1951" i="4" s="1"/>
  <c r="R1961" i="4"/>
  <c r="S1961" i="4" s="1"/>
  <c r="R2002" i="4"/>
  <c r="S2002" i="4" s="1"/>
  <c r="R2008" i="4"/>
  <c r="S2008" i="4" s="1"/>
  <c r="R2064" i="4"/>
  <c r="S2064" i="4" s="1"/>
  <c r="R2105" i="4"/>
  <c r="S2105" i="4" s="1"/>
  <c r="R2156" i="4"/>
  <c r="S2156" i="4" s="1"/>
  <c r="R2202" i="4"/>
  <c r="S2202" i="4" s="1"/>
  <c r="R2304" i="4"/>
  <c r="S2304" i="4" s="1"/>
  <c r="R2305" i="4"/>
  <c r="S2305" i="4" s="1"/>
  <c r="R2310" i="4"/>
  <c r="S2310" i="4" s="1"/>
  <c r="R2320" i="4"/>
  <c r="S2320" i="4" s="1"/>
  <c r="R2321" i="4"/>
  <c r="S2321" i="4" s="1"/>
  <c r="R2322" i="4"/>
  <c r="S2322" i="4" s="1"/>
  <c r="R2509" i="4"/>
  <c r="S2509" i="4" s="1"/>
  <c r="R2564" i="4"/>
  <c r="S2564" i="4" s="1"/>
  <c r="R2567" i="4"/>
  <c r="S2567" i="4" s="1"/>
  <c r="R2613" i="4"/>
  <c r="S2613" i="4" s="1"/>
  <c r="R2712" i="4"/>
  <c r="S2712" i="4" s="1"/>
  <c r="R2824" i="4"/>
  <c r="S2824" i="4" s="1"/>
  <c r="R9" i="4"/>
  <c r="S9" i="4" s="1"/>
  <c r="R195" i="4"/>
  <c r="S195" i="4" s="1"/>
  <c r="R276" i="4"/>
  <c r="S276" i="4" s="1"/>
  <c r="R279" i="4"/>
  <c r="S279" i="4" s="1"/>
  <c r="R408" i="4"/>
  <c r="S408" i="4" s="1"/>
  <c r="R409" i="4"/>
  <c r="S409" i="4" s="1"/>
  <c r="R531" i="4"/>
  <c r="S531" i="4" s="1"/>
  <c r="R596" i="4"/>
  <c r="S596" i="4" s="1"/>
  <c r="R633" i="4"/>
  <c r="S633" i="4" s="1"/>
  <c r="R650" i="4"/>
  <c r="S650" i="4" s="1"/>
  <c r="R661" i="4"/>
  <c r="S661" i="4" s="1"/>
  <c r="R697" i="4"/>
  <c r="S697" i="4" s="1"/>
  <c r="R750" i="4"/>
  <c r="S750" i="4" s="1"/>
  <c r="R762" i="4"/>
  <c r="S762" i="4" s="1"/>
  <c r="R912" i="4"/>
  <c r="S912" i="4" s="1"/>
  <c r="R1102" i="4"/>
  <c r="S1102" i="4" s="1"/>
  <c r="R1653" i="4"/>
  <c r="S1653" i="4" s="1"/>
  <c r="R1817" i="4"/>
  <c r="S1817" i="4" s="1"/>
  <c r="R1818" i="4"/>
  <c r="S1818" i="4" s="1"/>
  <c r="R1819" i="4"/>
  <c r="S1819" i="4" s="1"/>
  <c r="R1820" i="4"/>
  <c r="S1820" i="4" s="1"/>
  <c r="R1845" i="4"/>
  <c r="S1845" i="4" s="1"/>
  <c r="R1857" i="4"/>
  <c r="S1857" i="4" s="1"/>
  <c r="R1905" i="4"/>
  <c r="S1905" i="4" s="1"/>
  <c r="R2010" i="4"/>
  <c r="S2010" i="4" s="1"/>
  <c r="R2011" i="4"/>
  <c r="S2011" i="4" s="1"/>
  <c r="R2012" i="4"/>
  <c r="S2012" i="4" s="1"/>
  <c r="R2070" i="4"/>
  <c r="S2070" i="4" s="1"/>
  <c r="R2278" i="4"/>
  <c r="S2278" i="4" s="1"/>
  <c r="R2371" i="4"/>
  <c r="S2371" i="4" s="1"/>
  <c r="R2403" i="4"/>
  <c r="S2403" i="4" s="1"/>
  <c r="R2533" i="4"/>
  <c r="S2533" i="4" s="1"/>
  <c r="R2546" i="4"/>
  <c r="S2546" i="4" s="1"/>
  <c r="R2555" i="4"/>
  <c r="S2555" i="4" s="1"/>
  <c r="R2795" i="4"/>
  <c r="S2795" i="4" s="1"/>
  <c r="R2810" i="4"/>
  <c r="S2810" i="4" s="1"/>
  <c r="R3062" i="4"/>
  <c r="S3062" i="4" s="1"/>
  <c r="R3063" i="4"/>
  <c r="S3063" i="4" s="1"/>
  <c r="R3393" i="4"/>
  <c r="S3393" i="4" s="1"/>
  <c r="R3140" i="4"/>
  <c r="S3140" i="4" s="1"/>
  <c r="R3629" i="4"/>
  <c r="S3629" i="4" s="1"/>
  <c r="R3488" i="4"/>
  <c r="S3488" i="4" s="1"/>
  <c r="R3285" i="4"/>
  <c r="S3285" i="4" s="1"/>
  <c r="R3490" i="4"/>
  <c r="S3490" i="4" s="1"/>
  <c r="R3144" i="4"/>
  <c r="S3144" i="4" s="1"/>
  <c r="R3550" i="4"/>
  <c r="S3550" i="4" s="1"/>
  <c r="R2846" i="4"/>
  <c r="S2846" i="4" s="1"/>
  <c r="R3254" i="4"/>
  <c r="S3254" i="4" s="1"/>
  <c r="R3314" i="4"/>
  <c r="S3314" i="4" s="1"/>
  <c r="R3431" i="4"/>
  <c r="S3431" i="4" s="1"/>
  <c r="R3316" i="4"/>
  <c r="S3316" i="4" s="1"/>
  <c r="R3433" i="4"/>
  <c r="S3433" i="4" s="1"/>
  <c r="R3651" i="4"/>
  <c r="S3651" i="4" s="1"/>
  <c r="R3090" i="4"/>
  <c r="S3090" i="4" s="1"/>
  <c r="R3438" i="4"/>
  <c r="S3438" i="4" s="1"/>
  <c r="R3301" i="4"/>
  <c r="S3301" i="4" s="1"/>
  <c r="R3046" i="4"/>
  <c r="S3046" i="4" s="1"/>
  <c r="R3505" i="4"/>
  <c r="S3505" i="4" s="1"/>
  <c r="R3440" i="4"/>
  <c r="S3440" i="4" s="1"/>
  <c r="R2980" i="4"/>
  <c r="S2980" i="4" s="1"/>
  <c r="R3057" i="4"/>
  <c r="S3057" i="4" s="1"/>
  <c r="R3588" i="4"/>
  <c r="S3588" i="4" s="1"/>
  <c r="R3190" i="4"/>
  <c r="S3190" i="4" s="1"/>
  <c r="R3116" i="4"/>
  <c r="S3116" i="4" s="1"/>
  <c r="R3213" i="4"/>
  <c r="S3213" i="4" s="1"/>
  <c r="R3118" i="4"/>
  <c r="S3118" i="4" s="1"/>
  <c r="R3192" i="4"/>
  <c r="S3192" i="4" s="1"/>
  <c r="R3482" i="4"/>
  <c r="S3482" i="4" s="1"/>
  <c r="R2870" i="4"/>
  <c r="S2870" i="4" s="1"/>
  <c r="R3002" i="4"/>
  <c r="S3002" i="4" s="1"/>
  <c r="R3366" i="4"/>
  <c r="S3366" i="4" s="1"/>
  <c r="R3343" i="4"/>
  <c r="S3343" i="4" s="1"/>
  <c r="R3346" i="4"/>
  <c r="S3346" i="4" s="1"/>
  <c r="R3458" i="4"/>
  <c r="S3458" i="4" s="1"/>
  <c r="R3103" i="4"/>
  <c r="S3103" i="4" s="1"/>
  <c r="R3347" i="4"/>
  <c r="S3347" i="4" s="1"/>
  <c r="R3220" i="4"/>
  <c r="S3220" i="4" s="1"/>
  <c r="R3669" i="4"/>
  <c r="S3669" i="4" s="1"/>
  <c r="R3350" i="4"/>
  <c r="S3350" i="4" s="1"/>
  <c r="R2923" i="4"/>
  <c r="S2923" i="4" s="1"/>
  <c r="R3109" i="4"/>
  <c r="S3109" i="4" s="1"/>
  <c r="R3230" i="4"/>
  <c r="S3230" i="4" s="1"/>
  <c r="R3390" i="4"/>
  <c r="S3390" i="4" s="1"/>
  <c r="R3391" i="4"/>
  <c r="S3391" i="4" s="1"/>
  <c r="R3272" i="4"/>
  <c r="S3272" i="4" s="1"/>
  <c r="R3569" i="4"/>
  <c r="S3569" i="4" s="1"/>
  <c r="R3410" i="4"/>
  <c r="S3410" i="4" s="1"/>
  <c r="R3702" i="4"/>
  <c r="S3702" i="4" s="1"/>
  <c r="R3233" i="4"/>
  <c r="S3233" i="4" s="1"/>
  <c r="R3201" i="4"/>
  <c r="S3201" i="4" s="1"/>
  <c r="R3111" i="4"/>
  <c r="S3111" i="4" s="1"/>
  <c r="R3596" i="4"/>
  <c r="S3596" i="4" s="1"/>
  <c r="R3597" i="4"/>
  <c r="S3597" i="4" s="1"/>
  <c r="R3598" i="4"/>
  <c r="S3598" i="4" s="1"/>
  <c r="R3026" i="4"/>
  <c r="S3026" i="4" s="1"/>
  <c r="R3113" i="4"/>
  <c r="S3113" i="4" s="1"/>
  <c r="R3740" i="4"/>
  <c r="S3740" i="4" s="1"/>
  <c r="R3741" i="4"/>
  <c r="S3741" i="4" s="1"/>
  <c r="R3742" i="4"/>
  <c r="S3742" i="4" s="1"/>
  <c r="R3758" i="4"/>
  <c r="S3758" i="4" s="1"/>
  <c r="R3759" i="4"/>
  <c r="S3759" i="4" s="1"/>
  <c r="R3760" i="4"/>
  <c r="S3760" i="4" s="1"/>
  <c r="R3761" i="4"/>
  <c r="S3761" i="4" s="1"/>
  <c r="R3774" i="4"/>
  <c r="S3774" i="4" s="1"/>
  <c r="R3791" i="4"/>
  <c r="S3791" i="4" s="1"/>
  <c r="R3804" i="4"/>
  <c r="S3804" i="4" s="1"/>
  <c r="R3815" i="4"/>
  <c r="S3815" i="4" s="1"/>
  <c r="R3816" i="4"/>
  <c r="S3816" i="4" s="1"/>
  <c r="R3823" i="4"/>
  <c r="S3823" i="4" s="1"/>
  <c r="R3825" i="4"/>
  <c r="S3825" i="4" s="1"/>
  <c r="R3826" i="4"/>
  <c r="S3826" i="4" s="1"/>
  <c r="R3830" i="4"/>
  <c r="S3830" i="4" s="1"/>
  <c r="R3833" i="4"/>
  <c r="S3833" i="4" s="1"/>
  <c r="R3840" i="4"/>
  <c r="S3840" i="4" s="1"/>
  <c r="R3848" i="4"/>
  <c r="S3848" i="4" s="1"/>
  <c r="R3900" i="4"/>
  <c r="S3900" i="4" s="1"/>
  <c r="R3977" i="4"/>
  <c r="S3977" i="4" s="1"/>
  <c r="R3994" i="4"/>
  <c r="S3994" i="4" s="1"/>
  <c r="R3995" i="4"/>
  <c r="S3995" i="4" s="1"/>
  <c r="R4013" i="4"/>
  <c r="S4013" i="4" s="1"/>
  <c r="R4029" i="4"/>
  <c r="S4029" i="4" s="1"/>
  <c r="R4050" i="4"/>
  <c r="S4050" i="4" s="1"/>
  <c r="R4051" i="4"/>
  <c r="S4051" i="4" s="1"/>
  <c r="R4085" i="4"/>
  <c r="S4085" i="4" s="1"/>
  <c r="R4088" i="4"/>
  <c r="S4088" i="4" s="1"/>
  <c r="R4127" i="4"/>
  <c r="S4127" i="4" s="1"/>
  <c r="R4164" i="4"/>
  <c r="S4164" i="4" s="1"/>
  <c r="R4165" i="4"/>
  <c r="S4165" i="4" s="1"/>
  <c r="R4195" i="4"/>
  <c r="S4195" i="4" s="1"/>
  <c r="R4210" i="4"/>
  <c r="S4210" i="4" s="1"/>
  <c r="R4211" i="4"/>
  <c r="S4211" i="4" s="1"/>
  <c r="R4212" i="4"/>
  <c r="S4212" i="4" s="1"/>
  <c r="R4213" i="4"/>
  <c r="S4213" i="4" s="1"/>
  <c r="R4275" i="4"/>
  <c r="S4275" i="4" s="1"/>
  <c r="R4276" i="4"/>
  <c r="S4276" i="4" s="1"/>
  <c r="R4277" i="4"/>
  <c r="S4277" i="4" s="1"/>
  <c r="R4286" i="4"/>
  <c r="S4286" i="4" s="1"/>
  <c r="R4301" i="4"/>
  <c r="S4301" i="4" s="1"/>
  <c r="R4351" i="4"/>
  <c r="S4351" i="4" s="1"/>
  <c r="R4352" i="4"/>
  <c r="S4352" i="4" s="1"/>
  <c r="R4353" i="4"/>
  <c r="S4353" i="4" s="1"/>
  <c r="R4354" i="4"/>
  <c r="S4354" i="4" s="1"/>
  <c r="R4355" i="4"/>
  <c r="S4355" i="4" s="1"/>
  <c r="R4356" i="4"/>
  <c r="S4356" i="4" s="1"/>
  <c r="R4357" i="4"/>
  <c r="S4357" i="4" s="1"/>
  <c r="R4358" i="4"/>
  <c r="S4358" i="4" s="1"/>
  <c r="R4359" i="4"/>
  <c r="S4359" i="4" s="1"/>
  <c r="R4374" i="4"/>
  <c r="S4374" i="4" s="1"/>
  <c r="R4388" i="4"/>
  <c r="S4388" i="4" s="1"/>
  <c r="R4389" i="4"/>
  <c r="S4389" i="4" s="1"/>
  <c r="R4399" i="4"/>
  <c r="S4399" i="4" s="1"/>
  <c r="R4400" i="4"/>
  <c r="S4400" i="4" s="1"/>
  <c r="R4401" i="4"/>
  <c r="S4401" i="4" s="1"/>
  <c r="R4413" i="4"/>
  <c r="S4413" i="4" s="1"/>
  <c r="R4422" i="4"/>
  <c r="S4422" i="4" s="1"/>
  <c r="R4431" i="4"/>
  <c r="S4431" i="4" s="1"/>
  <c r="R4432" i="4"/>
  <c r="S4432" i="4" s="1"/>
  <c r="R4433" i="4"/>
  <c r="S4433" i="4" s="1"/>
  <c r="R4434" i="4"/>
  <c r="S4434" i="4" s="1"/>
  <c r="R4473" i="4"/>
  <c r="S4473" i="4" s="1"/>
  <c r="R4486" i="4"/>
  <c r="S4486" i="4" s="1"/>
  <c r="R4514" i="4"/>
  <c r="S4514" i="4" s="1"/>
  <c r="R4515" i="4"/>
  <c r="S4515" i="4" s="1"/>
  <c r="R4516" i="4"/>
  <c r="S4516" i="4" s="1"/>
  <c r="R4517" i="4"/>
  <c r="S4517" i="4" s="1"/>
  <c r="R4518" i="4"/>
  <c r="S4518" i="4" s="1"/>
  <c r="R4519" i="4"/>
  <c r="S4519" i="4" s="1"/>
  <c r="R4553" i="4"/>
  <c r="S4553" i="4" s="1"/>
  <c r="R4568" i="4"/>
  <c r="S4568" i="4" s="1"/>
  <c r="R4597" i="4"/>
  <c r="S4597" i="4" s="1"/>
  <c r="R4598" i="4"/>
  <c r="S4598" i="4" s="1"/>
  <c r="R4643" i="4"/>
  <c r="S4643" i="4" s="1"/>
  <c r="R4644" i="4"/>
  <c r="S4644" i="4" s="1"/>
  <c r="R4669" i="4"/>
  <c r="S4669" i="4" s="1"/>
  <c r="R4670" i="4"/>
  <c r="S4670" i="4" s="1"/>
  <c r="R4674" i="4"/>
  <c r="S4674" i="4" s="1"/>
  <c r="R4675" i="4"/>
  <c r="S4675" i="4" s="1"/>
  <c r="R4713" i="4"/>
  <c r="S4713" i="4" s="1"/>
  <c r="R4714" i="4"/>
  <c r="S4714" i="4" s="1"/>
  <c r="R4715" i="4"/>
  <c r="S4715" i="4" s="1"/>
  <c r="R4716" i="4"/>
  <c r="S4716" i="4" s="1"/>
  <c r="R4717" i="4"/>
  <c r="S4717" i="4" s="1"/>
  <c r="R4718" i="4"/>
  <c r="S4718" i="4" s="1"/>
  <c r="R4719" i="4"/>
  <c r="S4719" i="4" s="1"/>
  <c r="R4720" i="4"/>
  <c r="S4720" i="4" s="1"/>
  <c r="R4721" i="4"/>
  <c r="S4721" i="4" s="1"/>
  <c r="R4722" i="4"/>
  <c r="S4722" i="4" s="1"/>
  <c r="R4723" i="4"/>
  <c r="S4723" i="4" s="1"/>
  <c r="R4724" i="4"/>
  <c r="S4724" i="4" s="1"/>
  <c r="R4725" i="4"/>
  <c r="S4725" i="4" s="1"/>
  <c r="R4726" i="4"/>
  <c r="S4726" i="4" s="1"/>
  <c r="R4727" i="4"/>
  <c r="S4727" i="4" s="1"/>
  <c r="R4728" i="4"/>
  <c r="S4728" i="4" s="1"/>
  <c r="R4729" i="4"/>
  <c r="S4729" i="4" s="1"/>
  <c r="R4730" i="4"/>
  <c r="S4730" i="4" s="1"/>
  <c r="R4731" i="4"/>
  <c r="S4731" i="4" s="1"/>
  <c r="R4732" i="4"/>
  <c r="S4732" i="4" s="1"/>
  <c r="R4733" i="4"/>
  <c r="S4733" i="4" s="1"/>
  <c r="R4734" i="4"/>
  <c r="S4734" i="4" s="1"/>
  <c r="R4735" i="4"/>
  <c r="S4735" i="4" s="1"/>
  <c r="R4758" i="4"/>
  <c r="S4758" i="4" s="1"/>
  <c r="R4874" i="4"/>
  <c r="S4874" i="4" s="1"/>
  <c r="R4875" i="4"/>
  <c r="S4875" i="4" s="1"/>
  <c r="R4906" i="4"/>
  <c r="S4906" i="4" s="1"/>
  <c r="R4907" i="4"/>
  <c r="S4907" i="4" s="1"/>
  <c r="R4919" i="4"/>
  <c r="S4919" i="4" s="1"/>
  <c r="R4969" i="4"/>
  <c r="S4969" i="4" s="1"/>
  <c r="R4970" i="4"/>
  <c r="S4970" i="4" s="1"/>
  <c r="R4971" i="4"/>
  <c r="S4971" i="4" s="1"/>
  <c r="R4992" i="4"/>
  <c r="S4992" i="4" s="1"/>
  <c r="R5081" i="4"/>
  <c r="S5081" i="4" s="1"/>
  <c r="R5083" i="4"/>
  <c r="S5083" i="4" s="1"/>
  <c r="R5090" i="4"/>
  <c r="S5090" i="4" s="1"/>
  <c r="R5118" i="4"/>
  <c r="S5118" i="4" s="1"/>
  <c r="R5166" i="4"/>
  <c r="S5166" i="4" s="1"/>
  <c r="R5175" i="4"/>
  <c r="S5175" i="4" s="1"/>
  <c r="R5252" i="4"/>
  <c r="S5252" i="4" s="1"/>
  <c r="R5263" i="4"/>
  <c r="S5263" i="4" s="1"/>
  <c r="R5278" i="4"/>
  <c r="S5278" i="4" s="1"/>
  <c r="R5288" i="4"/>
  <c r="S5288" i="4" s="1"/>
  <c r="R5296" i="4"/>
  <c r="S5296" i="4" s="1"/>
  <c r="R5297" i="4"/>
  <c r="S5297" i="4" s="1"/>
  <c r="R5306" i="4"/>
  <c r="S5306" i="4" s="1"/>
  <c r="R5312" i="4"/>
  <c r="S5312" i="4" s="1"/>
  <c r="R5320" i="4"/>
  <c r="S5320" i="4" s="1"/>
  <c r="R5321" i="4"/>
  <c r="S5321" i="4" s="1"/>
  <c r="R5322" i="4"/>
  <c r="S5322" i="4" s="1"/>
  <c r="R5337" i="4"/>
  <c r="S5337" i="4" s="1"/>
  <c r="R5338" i="4"/>
  <c r="S5338" i="4" s="1"/>
  <c r="R5339" i="4"/>
  <c r="S5339" i="4" s="1"/>
  <c r="R5340" i="4"/>
  <c r="S5340" i="4" s="1"/>
  <c r="R5341" i="4"/>
  <c r="S5341" i="4" s="1"/>
  <c r="R5342" i="4"/>
  <c r="S5342" i="4" s="1"/>
  <c r="R5343" i="4"/>
  <c r="S5343" i="4" s="1"/>
  <c r="R5377" i="4"/>
  <c r="S5377" i="4" s="1"/>
  <c r="R5378" i="4"/>
  <c r="S5378" i="4" s="1"/>
  <c r="R5379" i="4"/>
  <c r="S5379" i="4" s="1"/>
  <c r="R5459" i="4"/>
  <c r="S5459" i="4" s="1"/>
  <c r="R5460" i="4"/>
  <c r="S5460" i="4" s="1"/>
  <c r="R5461" i="4"/>
  <c r="S5461" i="4" s="1"/>
  <c r="R5534" i="4"/>
  <c r="S5534" i="4" s="1"/>
  <c r="R5609" i="4"/>
  <c r="S5609" i="4" s="1"/>
  <c r="R5618" i="4"/>
  <c r="S5618" i="4" s="1"/>
  <c r="R5619" i="4"/>
  <c r="S5619" i="4" s="1"/>
  <c r="R5679" i="4"/>
  <c r="S5679" i="4" s="1"/>
  <c r="R5680" i="4"/>
  <c r="S5680" i="4" s="1"/>
  <c r="R5681" i="4"/>
  <c r="S5681" i="4" s="1"/>
  <c r="R5810" i="4"/>
  <c r="S5810" i="4" s="1"/>
  <c r="R5927" i="4"/>
  <c r="S5927" i="4" s="1"/>
  <c r="R5928" i="4"/>
  <c r="S5928" i="4" s="1"/>
  <c r="R5929" i="4"/>
  <c r="S5929" i="4" s="1"/>
  <c r="R5930" i="4"/>
  <c r="S5930" i="4" s="1"/>
  <c r="R5954" i="4"/>
  <c r="S5954" i="4" s="1"/>
  <c r="R5955" i="4"/>
  <c r="S5955" i="4" s="1"/>
  <c r="R5956" i="4"/>
  <c r="S5956" i="4" s="1"/>
  <c r="R5957" i="4"/>
  <c r="S5957" i="4" s="1"/>
  <c r="R5958" i="4"/>
  <c r="S5958" i="4" s="1"/>
  <c r="R5959" i="4"/>
  <c r="S5959" i="4" s="1"/>
  <c r="R6065" i="4"/>
  <c r="S6065" i="4" s="1"/>
  <c r="R6179" i="4"/>
  <c r="S6179" i="4" s="1"/>
  <c r="R6192" i="4"/>
  <c r="S6192" i="4" s="1"/>
  <c r="R6296" i="4"/>
  <c r="S6296" i="4" s="1"/>
  <c r="R6297" i="4"/>
  <c r="S6297" i="4" s="1"/>
  <c r="R6298" i="4"/>
  <c r="S6298" i="4" s="1"/>
  <c r="R6316" i="4"/>
  <c r="S6316" i="4" s="1"/>
  <c r="R6369" i="4"/>
  <c r="S6369" i="4" s="1"/>
  <c r="R6370" i="4"/>
  <c r="S6370" i="4" s="1"/>
  <c r="R6450" i="4"/>
  <c r="S6450" i="4" s="1"/>
  <c r="R6608" i="4"/>
  <c r="S6608" i="4" s="1"/>
  <c r="R6609" i="4"/>
  <c r="S6609" i="4" s="1"/>
  <c r="R6610" i="4"/>
  <c r="S6610" i="4" s="1"/>
  <c r="R6611" i="4"/>
  <c r="S6611" i="4" s="1"/>
  <c r="R6612" i="4"/>
  <c r="S6612" i="4" s="1"/>
  <c r="R6613" i="4"/>
  <c r="S6613" i="4" s="1"/>
  <c r="R6614" i="4"/>
  <c r="S6614" i="4" s="1"/>
  <c r="R6615" i="4"/>
  <c r="S6615" i="4" s="1"/>
  <c r="R6616" i="4"/>
  <c r="S6616" i="4" s="1"/>
  <c r="R6617" i="4"/>
  <c r="S6617" i="4" s="1"/>
  <c r="R6618" i="4"/>
  <c r="S6618" i="4" s="1"/>
  <c r="R6626" i="4"/>
  <c r="S6626" i="4" s="1"/>
  <c r="R6627" i="4"/>
  <c r="S6627" i="4" s="1"/>
  <c r="R6643" i="4"/>
  <c r="S6643" i="4" s="1"/>
  <c r="R6781" i="4"/>
  <c r="S6781" i="4" s="1"/>
  <c r="R6782" i="4"/>
  <c r="S6782" i="4" s="1"/>
  <c r="R6783" i="4"/>
  <c r="S6783" i="4" s="1"/>
  <c r="R6879" i="4"/>
  <c r="S6879" i="4" s="1"/>
  <c r="R6880" i="4"/>
  <c r="S6880" i="4" s="1"/>
  <c r="R6881" i="4"/>
  <c r="S6881" i="4" s="1"/>
  <c r="R6936" i="4"/>
  <c r="S6936" i="4" s="1"/>
  <c r="R6961" i="4"/>
  <c r="S6961" i="4" s="1"/>
  <c r="R6962" i="4"/>
  <c r="S6962" i="4" s="1"/>
  <c r="R6963" i="4"/>
  <c r="S6963" i="4" s="1"/>
  <c r="R7002" i="4"/>
  <c r="S7002" i="4" s="1"/>
  <c r="R7003" i="4"/>
  <c r="S7003" i="4" s="1"/>
  <c r="R7004" i="4"/>
  <c r="S7004" i="4" s="1"/>
  <c r="R7068" i="4"/>
  <c r="S7068" i="4" s="1"/>
  <c r="R7069" i="4"/>
  <c r="S7069" i="4" s="1"/>
  <c r="R7070" i="4"/>
  <c r="S7070" i="4" s="1"/>
  <c r="R7086" i="4"/>
  <c r="S7086" i="4" s="1"/>
  <c r="R7131" i="4"/>
  <c r="S7131" i="4" s="1"/>
  <c r="R7132" i="4"/>
  <c r="S7132" i="4" s="1"/>
  <c r="R7133" i="4"/>
  <c r="S7133" i="4" s="1"/>
  <c r="R7169" i="4"/>
  <c r="S7169" i="4" s="1"/>
  <c r="R7190" i="4"/>
  <c r="S7190" i="4" s="1"/>
  <c r="R7191" i="4"/>
  <c r="S7191" i="4" s="1"/>
  <c r="R7210" i="4"/>
  <c r="S7210" i="4" s="1"/>
  <c r="R7222" i="4"/>
  <c r="S7222" i="4" s="1"/>
  <c r="R7339" i="4"/>
  <c r="S7339" i="4" s="1"/>
  <c r="R7340" i="4"/>
  <c r="S7340" i="4" s="1"/>
  <c r="R7341" i="4"/>
  <c r="S7341" i="4" s="1"/>
  <c r="R7342" i="4"/>
  <c r="S7342" i="4" s="1"/>
  <c r="R7343" i="4"/>
  <c r="S7343" i="4" s="1"/>
  <c r="R7344" i="4"/>
  <c r="S7344" i="4" s="1"/>
  <c r="R7345" i="4"/>
  <c r="S7345" i="4" s="1"/>
  <c r="R7346" i="4"/>
  <c r="S7346" i="4" s="1"/>
  <c r="R7421" i="4"/>
  <c r="S7421" i="4" s="1"/>
  <c r="R7440" i="4"/>
  <c r="S7440" i="4" s="1"/>
  <c r="R7441" i="4"/>
  <c r="S7441" i="4" s="1"/>
  <c r="R7487" i="4"/>
  <c r="S7487" i="4" s="1"/>
  <c r="R7488" i="4"/>
  <c r="S7488" i="4" s="1"/>
  <c r="R7489" i="4"/>
  <c r="S7489" i="4" s="1"/>
  <c r="R7490" i="4"/>
  <c r="S7490" i="4" s="1"/>
  <c r="R7491" i="4"/>
  <c r="S7491" i="4" s="1"/>
  <c r="R7492" i="4"/>
  <c r="S7492" i="4" s="1"/>
  <c r="R7512" i="4"/>
  <c r="S7512" i="4" s="1"/>
  <c r="R7513" i="4"/>
  <c r="S7513" i="4" s="1"/>
  <c r="R7514" i="4"/>
  <c r="S7514" i="4" s="1"/>
  <c r="R7515" i="4"/>
  <c r="S7515" i="4" s="1"/>
  <c r="R7516" i="4"/>
  <c r="S7516" i="4" s="1"/>
  <c r="R7517" i="4"/>
  <c r="S7517" i="4" s="1"/>
  <c r="R7518" i="4"/>
  <c r="S7518" i="4" s="1"/>
  <c r="R7519" i="4"/>
  <c r="S7519" i="4" s="1"/>
  <c r="R7520" i="4"/>
  <c r="S7520" i="4" s="1"/>
  <c r="R7521" i="4"/>
  <c r="S7521" i="4" s="1"/>
  <c r="R7559" i="4"/>
  <c r="S7559" i="4" s="1"/>
  <c r="R7560" i="4"/>
  <c r="S7560" i="4" s="1"/>
  <c r="R7578" i="4"/>
  <c r="S7578" i="4" s="1"/>
  <c r="R7594" i="4"/>
  <c r="S7594" i="4" s="1"/>
  <c r="R7595" i="4"/>
  <c r="S7595" i="4" s="1"/>
  <c r="R7621" i="4"/>
  <c r="S7621" i="4" s="1"/>
  <c r="R7622" i="4"/>
  <c r="S7622" i="4" s="1"/>
  <c r="R7623" i="4"/>
  <c r="S7623" i="4" s="1"/>
  <c r="R7624" i="4"/>
  <c r="S7624" i="4" s="1"/>
  <c r="R7625" i="4"/>
  <c r="S7625" i="4" s="1"/>
  <c r="R7626" i="4"/>
  <c r="S7626" i="4" s="1"/>
  <c r="R7627" i="4"/>
  <c r="S7627" i="4" s="1"/>
  <c r="R7628" i="4"/>
  <c r="S7628" i="4" s="1"/>
  <c r="R7629" i="4"/>
  <c r="S7629" i="4" s="1"/>
  <c r="R7652" i="4"/>
  <c r="S7652" i="4" s="1"/>
  <c r="R7653" i="4"/>
  <c r="S7653" i="4" s="1"/>
  <c r="R7654" i="4"/>
  <c r="S7654" i="4" s="1"/>
  <c r="R7667" i="4"/>
  <c r="S7667" i="4" s="1"/>
  <c r="R7668" i="4"/>
  <c r="S7668" i="4" s="1"/>
  <c r="R7669" i="4"/>
  <c r="S7669" i="4" s="1"/>
  <c r="R7670" i="4"/>
  <c r="S7670" i="4" s="1"/>
  <c r="R7671" i="4"/>
  <c r="S7671" i="4" s="1"/>
  <c r="R7672" i="4"/>
  <c r="S7672" i="4" s="1"/>
  <c r="R7673" i="4"/>
  <c r="S7673" i="4" s="1"/>
  <c r="R7674" i="4"/>
  <c r="S7674" i="4" s="1"/>
  <c r="R7675" i="4"/>
  <c r="S7675" i="4" s="1"/>
  <c r="R7676" i="4"/>
  <c r="S7676" i="4" s="1"/>
  <c r="R7677" i="4"/>
  <c r="S7677" i="4" s="1"/>
  <c r="R7678" i="4"/>
  <c r="S7678" i="4" s="1"/>
  <c r="R7679" i="4"/>
  <c r="S7679" i="4" s="1"/>
  <c r="R7680" i="4"/>
  <c r="S7680" i="4" s="1"/>
  <c r="R7681" i="4"/>
  <c r="S7681" i="4" s="1"/>
  <c r="R7682" i="4"/>
  <c r="S7682" i="4" s="1"/>
  <c r="R7683" i="4"/>
  <c r="S7683" i="4" s="1"/>
  <c r="R7684" i="4"/>
  <c r="S7684" i="4" s="1"/>
  <c r="R7685" i="4"/>
  <c r="S7685" i="4" s="1"/>
  <c r="R7686" i="4"/>
  <c r="S7686" i="4" s="1"/>
  <c r="R7687" i="4"/>
  <c r="S7687" i="4" s="1"/>
  <c r="R7688" i="4"/>
  <c r="S7688" i="4" s="1"/>
  <c r="R7689" i="4"/>
  <c r="S7689" i="4" s="1"/>
  <c r="R7690" i="4"/>
  <c r="S7690" i="4" s="1"/>
  <c r="R7691" i="4"/>
  <c r="S7691" i="4" s="1"/>
  <c r="R7692" i="4"/>
  <c r="S7692" i="4" s="1"/>
  <c r="R7717" i="4"/>
  <c r="S7717" i="4" s="1"/>
  <c r="R7718" i="4"/>
  <c r="S7718" i="4" s="1"/>
  <c r="R7719" i="4"/>
  <c r="S7719" i="4" s="1"/>
  <c r="R7720" i="4"/>
  <c r="S7720" i="4" s="1"/>
  <c r="R7721" i="4"/>
  <c r="S7721" i="4" s="1"/>
  <c r="R7722" i="4"/>
  <c r="S7722" i="4" s="1"/>
  <c r="R7723" i="4"/>
  <c r="S7723" i="4" s="1"/>
  <c r="R7724" i="4"/>
  <c r="S7724" i="4" s="1"/>
  <c r="R7725" i="4"/>
  <c r="S7725" i="4" s="1"/>
  <c r="R7726" i="4"/>
  <c r="S7726" i="4" s="1"/>
  <c r="R7727" i="4"/>
  <c r="S7727" i="4" s="1"/>
  <c r="R7728" i="4"/>
  <c r="S7728" i="4" s="1"/>
  <c r="R7729" i="4"/>
  <c r="S7729" i="4" s="1"/>
  <c r="R7730" i="4"/>
  <c r="S7730" i="4" s="1"/>
  <c r="R7731" i="4"/>
  <c r="S7731" i="4" s="1"/>
  <c r="R7773" i="4"/>
  <c r="S7773" i="4" s="1"/>
  <c r="R7774" i="4"/>
  <c r="S7774" i="4" s="1"/>
  <c r="R7775" i="4"/>
  <c r="S7775" i="4" s="1"/>
  <c r="R7798" i="4"/>
  <c r="S7798" i="4" s="1"/>
  <c r="R7900" i="4"/>
  <c r="S7900" i="4" s="1"/>
  <c r="R7901" i="4"/>
  <c r="S7901" i="4" s="1"/>
  <c r="R7902" i="4"/>
  <c r="S7902" i="4" s="1"/>
  <c r="R7903" i="4"/>
  <c r="S7903" i="4" s="1"/>
  <c r="R7904" i="4"/>
  <c r="S7904" i="4" s="1"/>
  <c r="R7905" i="4"/>
  <c r="S7905" i="4" s="1"/>
  <c r="R7906" i="4"/>
  <c r="S7906" i="4" s="1"/>
  <c r="R7907" i="4"/>
  <c r="S7907" i="4" s="1"/>
  <c r="R7908" i="4"/>
  <c r="S7908" i="4" s="1"/>
  <c r="R7909" i="4"/>
  <c r="S7909" i="4" s="1"/>
  <c r="R7910" i="4"/>
  <c r="S7910" i="4" s="1"/>
  <c r="R7911" i="4"/>
  <c r="S7911" i="4" s="1"/>
  <c r="R7912" i="4"/>
  <c r="S7912" i="4" s="1"/>
  <c r="R7986" i="4"/>
  <c r="S7986" i="4" s="1"/>
  <c r="R8037" i="4"/>
  <c r="S8037" i="4" s="1"/>
  <c r="R8038" i="4"/>
  <c r="S8038" i="4" s="1"/>
  <c r="R8040" i="4"/>
  <c r="S8040" i="4" s="1"/>
  <c r="R8041" i="4"/>
  <c r="S8041" i="4" s="1"/>
  <c r="R8055" i="4"/>
  <c r="S8055" i="4" s="1"/>
  <c r="R8083" i="4"/>
  <c r="S8083" i="4" s="1"/>
  <c r="R8178" i="4"/>
  <c r="S8178" i="4" s="1"/>
  <c r="R8179" i="4"/>
  <c r="S8179" i="4" s="1"/>
  <c r="R8180" i="4"/>
  <c r="S8180" i="4" s="1"/>
  <c r="R8181" i="4"/>
  <c r="S8181" i="4" s="1"/>
  <c r="R8182" i="4"/>
  <c r="S8182" i="4" s="1"/>
  <c r="R8183" i="4"/>
  <c r="S8183" i="4" s="1"/>
  <c r="R8184" i="4"/>
  <c r="S8184" i="4" s="1"/>
  <c r="R8185" i="4"/>
  <c r="S8185" i="4" s="1"/>
  <c r="R8186" i="4"/>
  <c r="S8186" i="4" s="1"/>
  <c r="R8203" i="4"/>
  <c r="S8203" i="4" s="1"/>
  <c r="R8211" i="4"/>
  <c r="S8211" i="4" s="1"/>
  <c r="R8212" i="4"/>
  <c r="S8212" i="4" s="1"/>
  <c r="R8229" i="4"/>
  <c r="S8229" i="4" s="1"/>
  <c r="R8275" i="4"/>
  <c r="S8275" i="4" s="1"/>
  <c r="R8276" i="4"/>
  <c r="S8276" i="4" s="1"/>
  <c r="R8277" i="4"/>
  <c r="S8277" i="4" s="1"/>
  <c r="R8284" i="4"/>
  <c r="S8284" i="4" s="1"/>
  <c r="R8299" i="4"/>
  <c r="S8299" i="4" s="1"/>
  <c r="R8321" i="4"/>
  <c r="S8321" i="4" s="1"/>
  <c r="R8343" i="4"/>
  <c r="S8343" i="4" s="1"/>
  <c r="R8344" i="4"/>
  <c r="S8344" i="4" s="1"/>
  <c r="R8345" i="4"/>
  <c r="S8345" i="4" s="1"/>
  <c r="R8346" i="4"/>
  <c r="S8346" i="4" s="1"/>
  <c r="R8361" i="4"/>
  <c r="S8361" i="4" s="1"/>
  <c r="R8362" i="4"/>
  <c r="S8362" i="4" s="1"/>
  <c r="R8402" i="4"/>
  <c r="S8402" i="4" s="1"/>
  <c r="R8406" i="4"/>
  <c r="S8406" i="4" s="1"/>
  <c r="R8407" i="4"/>
  <c r="S8407" i="4" s="1"/>
  <c r="R8408" i="4"/>
  <c r="S8408" i="4" s="1"/>
  <c r="R8409" i="4"/>
  <c r="S8409" i="4" s="1"/>
  <c r="R8410" i="4"/>
  <c r="S8410" i="4" s="1"/>
  <c r="R8411" i="4"/>
  <c r="S8411" i="4" s="1"/>
  <c r="R8412" i="4"/>
  <c r="S8412" i="4" s="1"/>
  <c r="R8413" i="4"/>
  <c r="S8413" i="4" s="1"/>
  <c r="R8451" i="4"/>
  <c r="S8451" i="4" s="1"/>
  <c r="R8465" i="4"/>
  <c r="S8465" i="4" s="1"/>
  <c r="R8469" i="4"/>
  <c r="S8469" i="4" s="1"/>
  <c r="R8470" i="4"/>
  <c r="S8470" i="4" s="1"/>
  <c r="R8500" i="4"/>
  <c r="S8500" i="4" s="1"/>
  <c r="R8505" i="4"/>
  <c r="S8505" i="4" s="1"/>
  <c r="R8635" i="4"/>
  <c r="S8635" i="4" s="1"/>
  <c r="R8636" i="4"/>
  <c r="S8636" i="4" s="1"/>
  <c r="R8637" i="4"/>
  <c r="S8637" i="4" s="1"/>
  <c r="R8638" i="4"/>
  <c r="S8638" i="4" s="1"/>
  <c r="R8639" i="4"/>
  <c r="S8639" i="4" s="1"/>
  <c r="R8640" i="4"/>
  <c r="S8640" i="4" s="1"/>
  <c r="R8657" i="4"/>
  <c r="S8657" i="4" s="1"/>
  <c r="R8663" i="4"/>
  <c r="S8663" i="4" s="1"/>
  <c r="R8664" i="4"/>
  <c r="S8664" i="4" s="1"/>
  <c r="R8742" i="4"/>
  <c r="S8742" i="4" s="1"/>
  <c r="R8743" i="4"/>
  <c r="S8743" i="4" s="1"/>
  <c r="R8744" i="4"/>
  <c r="S8744" i="4" s="1"/>
  <c r="R8745" i="4"/>
  <c r="S8745" i="4" s="1"/>
  <c r="R8746" i="4"/>
  <c r="S8746" i="4" s="1"/>
  <c r="R8747" i="4"/>
  <c r="S8747" i="4" s="1"/>
  <c r="R8748" i="4"/>
  <c r="S8748" i="4" s="1"/>
  <c r="R8749" i="4"/>
  <c r="S8749" i="4" s="1"/>
  <c r="R8750" i="4"/>
  <c r="S8750" i="4" s="1"/>
  <c r="R8751" i="4"/>
  <c r="S8751" i="4" s="1"/>
  <c r="R8752" i="4"/>
  <c r="S8752" i="4" s="1"/>
  <c r="R8753" i="4"/>
  <c r="S8753" i="4" s="1"/>
  <c r="R8754" i="4"/>
  <c r="S8754" i="4" s="1"/>
  <c r="R8840" i="4"/>
  <c r="S8840" i="4" s="1"/>
  <c r="R8841" i="4"/>
  <c r="S8841" i="4" s="1"/>
  <c r="R8842" i="4"/>
  <c r="S8842" i="4" s="1"/>
  <c r="R8843" i="4"/>
  <c r="S8843" i="4" s="1"/>
  <c r="R8844" i="4"/>
  <c r="S8844" i="4" s="1"/>
  <c r="R8845" i="4"/>
  <c r="S8845" i="4" s="1"/>
  <c r="R8846" i="4"/>
  <c r="S8846" i="4" s="1"/>
  <c r="R8865" i="4"/>
  <c r="S8865" i="4" s="1"/>
  <c r="R8881" i="4"/>
  <c r="S8881" i="4" s="1"/>
  <c r="R8882" i="4"/>
  <c r="S8882" i="4" s="1"/>
  <c r="R8883" i="4"/>
  <c r="S8883" i="4" s="1"/>
  <c r="R8884" i="4"/>
  <c r="S8884" i="4" s="1"/>
  <c r="R8885" i="4"/>
  <c r="S8885" i="4" s="1"/>
  <c r="R8886" i="4"/>
  <c r="S8886" i="4" s="1"/>
  <c r="R8901" i="4"/>
  <c r="S8901" i="4" s="1"/>
  <c r="R8902" i="4"/>
  <c r="S8902" i="4" s="1"/>
  <c r="R8903" i="4"/>
  <c r="S8903" i="4" s="1"/>
  <c r="R8904" i="4"/>
  <c r="S8904" i="4" s="1"/>
  <c r="R8905" i="4"/>
  <c r="S8905" i="4" s="1"/>
  <c r="R8926" i="4"/>
  <c r="S8926" i="4" s="1"/>
  <c r="R8927" i="4"/>
  <c r="S8927" i="4" s="1"/>
  <c r="R8944" i="4"/>
  <c r="S8944" i="4" s="1"/>
  <c r="R8945" i="4"/>
  <c r="S8945" i="4" s="1"/>
  <c r="R8952" i="4"/>
  <c r="S8952" i="4" s="1"/>
  <c r="R8981" i="4"/>
  <c r="S8981" i="4" s="1"/>
  <c r="R9032" i="4"/>
  <c r="S9032" i="4" s="1"/>
  <c r="R9128" i="4"/>
  <c r="S9128" i="4" s="1"/>
  <c r="R9129" i="4"/>
  <c r="S9129" i="4" s="1"/>
  <c r="R9164" i="4"/>
  <c r="S9164" i="4" s="1"/>
  <c r="R9206" i="4"/>
  <c r="S9206" i="4" s="1"/>
  <c r="R9236" i="4"/>
  <c r="S9236" i="4" s="1"/>
  <c r="R9249" i="4"/>
  <c r="S9249" i="4" s="1"/>
  <c r="R9257" i="4"/>
  <c r="S9257" i="4" s="1"/>
  <c r="R9266" i="4"/>
  <c r="S9266" i="4" s="1"/>
  <c r="R9358" i="4"/>
  <c r="S9358" i="4" s="1"/>
  <c r="R9421" i="4"/>
  <c r="S9421" i="4" s="1"/>
  <c r="R9467" i="4"/>
  <c r="S9467" i="4" s="1"/>
  <c r="R9486" i="4"/>
  <c r="S9486" i="4" s="1"/>
  <c r="R9487" i="4"/>
  <c r="S9487" i="4" s="1"/>
  <c r="R9488" i="4"/>
  <c r="S9488" i="4" s="1"/>
  <c r="R9489" i="4"/>
  <c r="S9489" i="4" s="1"/>
  <c r="R9490" i="4"/>
  <c r="S9490" i="4" s="1"/>
  <c r="R9497" i="4"/>
  <c r="S9497" i="4" s="1"/>
  <c r="R9498" i="4"/>
  <c r="S9498" i="4" s="1"/>
  <c r="R9507" i="4"/>
  <c r="S9507" i="4" s="1"/>
  <c r="R9514" i="4"/>
  <c r="S9514" i="4" s="1"/>
  <c r="R9515" i="4"/>
  <c r="S9515" i="4" s="1"/>
  <c r="R9516" i="4"/>
  <c r="S9516" i="4" s="1"/>
  <c r="R9517" i="4"/>
  <c r="S9517" i="4" s="1"/>
  <c r="R9554" i="4"/>
  <c r="S9554" i="4" s="1"/>
  <c r="R9618" i="4"/>
  <c r="S9618" i="4" s="1"/>
  <c r="R9649" i="4"/>
  <c r="S9649" i="4" s="1"/>
  <c r="R9675" i="4"/>
  <c r="S9675" i="4" s="1"/>
  <c r="R9676" i="4"/>
  <c r="S9676" i="4" s="1"/>
  <c r="R9710" i="4"/>
  <c r="S9710" i="4" s="1"/>
  <c r="R9711" i="4"/>
  <c r="S9711" i="4" s="1"/>
  <c r="R9712" i="4"/>
  <c r="S9712" i="4" s="1"/>
  <c r="R9713" i="4"/>
  <c r="S9713" i="4" s="1"/>
  <c r="R9714" i="4"/>
  <c r="S9714" i="4" s="1"/>
  <c r="R9715" i="4"/>
  <c r="S9715" i="4" s="1"/>
  <c r="R9716" i="4"/>
  <c r="S9716" i="4" s="1"/>
  <c r="R9717" i="4"/>
  <c r="S9717" i="4" s="1"/>
  <c r="R9718" i="4"/>
  <c r="S9718" i="4" s="1"/>
  <c r="R9719" i="4"/>
  <c r="S9719" i="4" s="1"/>
  <c r="R9906" i="4"/>
  <c r="S9906" i="4" s="1"/>
  <c r="R9907" i="4"/>
  <c r="S9907" i="4" s="1"/>
  <c r="R9908" i="4"/>
  <c r="S9908" i="4" s="1"/>
  <c r="R9909" i="4"/>
  <c r="S9909" i="4" s="1"/>
  <c r="R9910" i="4"/>
  <c r="S9910" i="4" s="1"/>
  <c r="R9911" i="4"/>
  <c r="S9911" i="4" s="1"/>
  <c r="R9912" i="4"/>
  <c r="S9912" i="4" s="1"/>
  <c r="R9913" i="4"/>
  <c r="S9913" i="4" s="1"/>
  <c r="R9914" i="4"/>
  <c r="S9914" i="4" s="1"/>
  <c r="R9915" i="4"/>
  <c r="S9915" i="4" s="1"/>
  <c r="R9916" i="4"/>
  <c r="S9916" i="4" s="1"/>
  <c r="R9917" i="4"/>
  <c r="S9917" i="4" s="1"/>
  <c r="R9918" i="4"/>
  <c r="S9918" i="4" s="1"/>
  <c r="R9919" i="4"/>
  <c r="S9919" i="4" s="1"/>
  <c r="R9937" i="4"/>
  <c r="S9937" i="4" s="1"/>
  <c r="R9944" i="4"/>
  <c r="S9944" i="4" s="1"/>
  <c r="R9967" i="4"/>
  <c r="S9967" i="4" s="1"/>
  <c r="R9968" i="4"/>
  <c r="S9968" i="4" s="1"/>
  <c r="R9969" i="4"/>
  <c r="S9969" i="4" s="1"/>
  <c r="R9970" i="4"/>
  <c r="S9970" i="4" s="1"/>
  <c r="R9971" i="4"/>
  <c r="S9971" i="4" s="1"/>
  <c r="R9972" i="4"/>
  <c r="S9972" i="4" s="1"/>
  <c r="R9973" i="4"/>
  <c r="S9973" i="4" s="1"/>
  <c r="R9974" i="4"/>
  <c r="S9974" i="4" s="1"/>
  <c r="R9975" i="4"/>
  <c r="S9975" i="4" s="1"/>
  <c r="R9976" i="4"/>
  <c r="S9976" i="4" s="1"/>
  <c r="R9977" i="4"/>
  <c r="S9977" i="4" s="1"/>
  <c r="R9978" i="4"/>
  <c r="S9978" i="4" s="1"/>
  <c r="R9985" i="4"/>
  <c r="S9985" i="4" s="1"/>
  <c r="R9987" i="4"/>
  <c r="S9987" i="4" s="1"/>
  <c r="R9992" i="4"/>
  <c r="S9992" i="4" s="1"/>
  <c r="R10058" i="4"/>
  <c r="S10058" i="4" s="1"/>
  <c r="R10059" i="4"/>
  <c r="S10059" i="4" s="1"/>
  <c r="R10060" i="4"/>
  <c r="S10060" i="4" s="1"/>
  <c r="R10061" i="4"/>
  <c r="S10061" i="4" s="1"/>
  <c r="R10094" i="4"/>
  <c r="S10094" i="4" s="1"/>
  <c r="R10095" i="4"/>
  <c r="S10095" i="4" s="1"/>
  <c r="R10096" i="4"/>
  <c r="S10096" i="4" s="1"/>
  <c r="R10097" i="4"/>
  <c r="S10097" i="4" s="1"/>
  <c r="R10098" i="4"/>
  <c r="S10098" i="4" s="1"/>
  <c r="R10099" i="4"/>
  <c r="S10099" i="4" s="1"/>
  <c r="R10100" i="4"/>
  <c r="S10100" i="4" s="1"/>
  <c r="R10225" i="4"/>
  <c r="S10225" i="4" s="1"/>
  <c r="R10226" i="4"/>
  <c r="S10226" i="4" s="1"/>
  <c r="R10227" i="4"/>
  <c r="S10227" i="4" s="1"/>
  <c r="R10228" i="4"/>
  <c r="S10228" i="4" s="1"/>
  <c r="R10229" i="4"/>
  <c r="S10229" i="4" s="1"/>
  <c r="R10230" i="4"/>
  <c r="S10230" i="4" s="1"/>
  <c r="R10231" i="4"/>
  <c r="S10231" i="4" s="1"/>
  <c r="R10232" i="4"/>
  <c r="S10232" i="4" s="1"/>
  <c r="R10335" i="4"/>
  <c r="S10335" i="4" s="1"/>
  <c r="R10336" i="4"/>
  <c r="S10336" i="4" s="1"/>
  <c r="R10337" i="4"/>
  <c r="S10337" i="4" s="1"/>
  <c r="R10338" i="4"/>
  <c r="S10338" i="4" s="1"/>
  <c r="R10378" i="4"/>
  <c r="S10378" i="4" s="1"/>
  <c r="R10379" i="4"/>
  <c r="S10379" i="4" s="1"/>
  <c r="R10380" i="4"/>
  <c r="S10380" i="4" s="1"/>
  <c r="R10381" i="4"/>
  <c r="S10381" i="4" s="1"/>
  <c r="R10382" i="4"/>
  <c r="S10382" i="4" s="1"/>
  <c r="R10383" i="4"/>
  <c r="S10383" i="4" s="1"/>
  <c r="R10420" i="4"/>
  <c r="S10420" i="4" s="1"/>
  <c r="R10421" i="4"/>
  <c r="S10421" i="4" s="1"/>
  <c r="R10422" i="4"/>
  <c r="S10422" i="4" s="1"/>
  <c r="R10423" i="4"/>
  <c r="S10423" i="4" s="1"/>
  <c r="R10424" i="4"/>
  <c r="S10424" i="4" s="1"/>
  <c r="R10425" i="4"/>
  <c r="S10425" i="4" s="1"/>
  <c r="R10426" i="4"/>
  <c r="S10426" i="4" s="1"/>
  <c r="R10461" i="4"/>
  <c r="S10461" i="4" s="1"/>
  <c r="R10462" i="4"/>
  <c r="S10462" i="4" s="1"/>
  <c r="R10522" i="4"/>
  <c r="S10522" i="4" s="1"/>
  <c r="R10523" i="4"/>
  <c r="S10523" i="4" s="1"/>
  <c r="R10587" i="4"/>
  <c r="S10587" i="4" s="1"/>
  <c r="R10610" i="4"/>
  <c r="S10610" i="4" s="1"/>
  <c r="R10611" i="4"/>
  <c r="S10611" i="4" s="1"/>
  <c r="R10614" i="4"/>
  <c r="S10614" i="4" s="1"/>
  <c r="R10644" i="4"/>
  <c r="S10644" i="4" s="1"/>
  <c r="R10645" i="4"/>
  <c r="S10645" i="4" s="1"/>
  <c r="R10646" i="4"/>
  <c r="S10646" i="4" s="1"/>
  <c r="R10647" i="4"/>
  <c r="S10647" i="4" s="1"/>
  <c r="R10648" i="4"/>
  <c r="S10648" i="4" s="1"/>
  <c r="R10649" i="4"/>
  <c r="S10649" i="4" s="1"/>
  <c r="R10650" i="4"/>
  <c r="S10650" i="4" s="1"/>
  <c r="R10651" i="4"/>
  <c r="S10651" i="4" s="1"/>
  <c r="R10652" i="4"/>
  <c r="S10652" i="4" s="1"/>
  <c r="R10716" i="4"/>
  <c r="S10716" i="4" s="1"/>
  <c r="R10723" i="4"/>
  <c r="S10723" i="4" s="1"/>
  <c r="R10743" i="4"/>
  <c r="S10743" i="4" s="1"/>
  <c r="R10744" i="4"/>
  <c r="S10744" i="4" s="1"/>
  <c r="R10745" i="4"/>
  <c r="S10745" i="4" s="1"/>
  <c r="R10746" i="4"/>
  <c r="S10746" i="4" s="1"/>
  <c r="R10849" i="4"/>
  <c r="S10849" i="4" s="1"/>
  <c r="R10850" i="4"/>
  <c r="S10850" i="4" s="1"/>
  <c r="R10851" i="4"/>
  <c r="S10851" i="4" s="1"/>
  <c r="R10852" i="4"/>
  <c r="S10852" i="4" s="1"/>
  <c r="R10853" i="4"/>
  <c r="S10853" i="4" s="1"/>
  <c r="R10854" i="4"/>
  <c r="S10854" i="4" s="1"/>
  <c r="R10855" i="4"/>
  <c r="S10855" i="4" s="1"/>
  <c r="R10856" i="4"/>
  <c r="S10856" i="4" s="1"/>
  <c r="R10857" i="4"/>
  <c r="S10857" i="4" s="1"/>
  <c r="R10877" i="4"/>
  <c r="S10877" i="4" s="1"/>
  <c r="R10878" i="4"/>
  <c r="S10878" i="4" s="1"/>
  <c r="R10894" i="4"/>
  <c r="S10894" i="4" s="1"/>
  <c r="R10897" i="4"/>
  <c r="S10897" i="4" s="1"/>
  <c r="R10941" i="4"/>
  <c r="S10941" i="4" s="1"/>
  <c r="R10942" i="4"/>
  <c r="S10942" i="4" s="1"/>
  <c r="R10943" i="4"/>
  <c r="S10943" i="4" s="1"/>
  <c r="R10944" i="4"/>
  <c r="S10944" i="4" s="1"/>
  <c r="R10945" i="4"/>
  <c r="S10945" i="4" s="1"/>
  <c r="R10946" i="4"/>
  <c r="S10946" i="4" s="1"/>
  <c r="R10947" i="4"/>
  <c r="S10947" i="4" s="1"/>
  <c r="R10948" i="4"/>
  <c r="S10948" i="4" s="1"/>
  <c r="R10949" i="4"/>
  <c r="S10949" i="4" s="1"/>
  <c r="R10950" i="4"/>
  <c r="S10950" i="4" s="1"/>
  <c r="R10951" i="4"/>
  <c r="S10951" i="4" s="1"/>
  <c r="R10952" i="4"/>
  <c r="S10952" i="4" s="1"/>
  <c r="R10953" i="4"/>
  <c r="S10953" i="4" s="1"/>
  <c r="R10954" i="4"/>
  <c r="S10954" i="4" s="1"/>
  <c r="R10955" i="4"/>
  <c r="S10955" i="4" s="1"/>
  <c r="R10967" i="4"/>
  <c r="S10967" i="4" s="1"/>
  <c r="R10990" i="4"/>
  <c r="S10990" i="4" s="1"/>
  <c r="R10991" i="4"/>
  <c r="S10991" i="4" s="1"/>
  <c r="R10992" i="4"/>
  <c r="S10992" i="4" s="1"/>
  <c r="R11025" i="4"/>
  <c r="S11025" i="4" s="1"/>
  <c r="R11050" i="4"/>
  <c r="S11050" i="4" s="1"/>
  <c r="R11054" i="4"/>
  <c r="S11054" i="4" s="1"/>
  <c r="R11067" i="4"/>
  <c r="S11067" i="4" s="1"/>
  <c r="R11068" i="4"/>
  <c r="S11068" i="4" s="1"/>
  <c r="R11093" i="4"/>
  <c r="S11093" i="4" s="1"/>
  <c r="R11094" i="4"/>
  <c r="S11094" i="4" s="1"/>
  <c r="R11095" i="4"/>
  <c r="S11095" i="4" s="1"/>
  <c r="R11267" i="4"/>
  <c r="S11267" i="4" s="1"/>
  <c r="R11268" i="4"/>
  <c r="S11268" i="4" s="1"/>
  <c r="R11369" i="4"/>
  <c r="S11369" i="4" s="1"/>
  <c r="R11382" i="4"/>
  <c r="S11382" i="4" s="1"/>
  <c r="R11383" i="4"/>
  <c r="S11383" i="4" s="1"/>
  <c r="R11407" i="4"/>
  <c r="S11407" i="4" s="1"/>
  <c r="R11408" i="4"/>
  <c r="S11408" i="4" s="1"/>
  <c r="R11474" i="4"/>
  <c r="S11474" i="4" s="1"/>
  <c r="R11475" i="4"/>
  <c r="S11475" i="4" s="1"/>
  <c r="R11476" i="4"/>
  <c r="S11476" i="4" s="1"/>
  <c r="R11511" i="4"/>
  <c r="S11511" i="4" s="1"/>
  <c r="R11512" i="4"/>
  <c r="S11512" i="4" s="1"/>
  <c r="R11513" i="4"/>
  <c r="S11513" i="4" s="1"/>
  <c r="R11514" i="4"/>
  <c r="S11514" i="4" s="1"/>
  <c r="R11517" i="4"/>
  <c r="S11517" i="4" s="1"/>
  <c r="R11540" i="4"/>
  <c r="S11540" i="4" s="1"/>
  <c r="R11541" i="4"/>
  <c r="S11541" i="4" s="1"/>
  <c r="R11543" i="4"/>
  <c r="S11543" i="4" s="1"/>
  <c r="R11544" i="4"/>
  <c r="S11544" i="4" s="1"/>
  <c r="R11545" i="4"/>
  <c r="S11545" i="4" s="1"/>
  <c r="R11552" i="4"/>
  <c r="S11552" i="4" s="1"/>
  <c r="R11553" i="4"/>
  <c r="S11553" i="4" s="1"/>
  <c r="R11596" i="4"/>
  <c r="S11596" i="4" s="1"/>
  <c r="R11625" i="4"/>
  <c r="S11625" i="4" s="1"/>
  <c r="R11626" i="4"/>
  <c r="S11626" i="4" s="1"/>
  <c r="R11627" i="4"/>
  <c r="S11627" i="4" s="1"/>
  <c r="R11701" i="4"/>
  <c r="S11701" i="4" s="1"/>
  <c r="R11748" i="4"/>
  <c r="S11748" i="4" s="1"/>
  <c r="R11749" i="4"/>
  <c r="S11749" i="4" s="1"/>
  <c r="R11750" i="4"/>
  <c r="S11750" i="4" s="1"/>
  <c r="R11751" i="4"/>
  <c r="S11751" i="4" s="1"/>
  <c r="R11752" i="4"/>
  <c r="S11752" i="4" s="1"/>
  <c r="R11753" i="4"/>
  <c r="S11753" i="4" s="1"/>
  <c r="R11818" i="4"/>
  <c r="S11818" i="4" s="1"/>
  <c r="R11819" i="4"/>
  <c r="S11819" i="4" s="1"/>
  <c r="R11820" i="4"/>
  <c r="S11820" i="4" s="1"/>
  <c r="R11875" i="4"/>
  <c r="S11875" i="4" s="1"/>
  <c r="R11894" i="4"/>
  <c r="S11894" i="4" s="1"/>
  <c r="R11895" i="4"/>
  <c r="S11895" i="4" s="1"/>
  <c r="R11896" i="4"/>
  <c r="S11896" i="4" s="1"/>
  <c r="R11897" i="4"/>
  <c r="S11897" i="4" s="1"/>
  <c r="R11937" i="4"/>
  <c r="S11937" i="4" s="1"/>
  <c r="R11938" i="4"/>
  <c r="S11938" i="4" s="1"/>
  <c r="R11939" i="4"/>
  <c r="S11939" i="4" s="1"/>
  <c r="R11940" i="4"/>
  <c r="S11940" i="4" s="1"/>
  <c r="R11952" i="4"/>
  <c r="S11952" i="4" s="1"/>
  <c r="R11953" i="4"/>
  <c r="S11953" i="4" s="1"/>
  <c r="R11954" i="4"/>
  <c r="S11954" i="4" s="1"/>
  <c r="R11955" i="4"/>
  <c r="S11955" i="4" s="1"/>
  <c r="R11956" i="4"/>
  <c r="S11956" i="4" s="1"/>
  <c r="R11979" i="4"/>
  <c r="S11979" i="4" s="1"/>
  <c r="R11980" i="4"/>
  <c r="S11980" i="4" s="1"/>
  <c r="R11981" i="4"/>
  <c r="S11981" i="4" s="1"/>
  <c r="R11982" i="4"/>
  <c r="S11982" i="4" s="1"/>
  <c r="R11983" i="4"/>
  <c r="S11983" i="4" s="1"/>
  <c r="R11984" i="4"/>
  <c r="S11984" i="4" s="1"/>
  <c r="R12039" i="4"/>
  <c r="S12039" i="4" s="1"/>
  <c r="R12040" i="4"/>
  <c r="S12040" i="4" s="1"/>
  <c r="R12041" i="4"/>
  <c r="S12041" i="4" s="1"/>
  <c r="R12042" i="4"/>
  <c r="S12042" i="4" s="1"/>
  <c r="R12116" i="4"/>
  <c r="S12116" i="4" s="1"/>
  <c r="R12117" i="4"/>
  <c r="S12117" i="4" s="1"/>
  <c r="R12118" i="4"/>
  <c r="S12118" i="4" s="1"/>
  <c r="R12119" i="4"/>
  <c r="S12119" i="4" s="1"/>
  <c r="R12120" i="4"/>
  <c r="S12120" i="4" s="1"/>
  <c r="R12121" i="4"/>
  <c r="S12121" i="4" s="1"/>
  <c r="R12122" i="4"/>
  <c r="S12122" i="4" s="1"/>
  <c r="R12123" i="4"/>
  <c r="S12123" i="4" s="1"/>
  <c r="R12218" i="4"/>
  <c r="S12218" i="4" s="1"/>
  <c r="R12219" i="4"/>
  <c r="S12219" i="4" s="1"/>
  <c r="R12220" i="4"/>
  <c r="S12220" i="4" s="1"/>
  <c r="R12221" i="4"/>
  <c r="S12221" i="4" s="1"/>
  <c r="R12222" i="4"/>
  <c r="S12222" i="4" s="1"/>
  <c r="R12223" i="4"/>
  <c r="S12223" i="4" s="1"/>
  <c r="R12228" i="4"/>
  <c r="S12228" i="4" s="1"/>
  <c r="R12269" i="4"/>
  <c r="S12269" i="4" s="1"/>
  <c r="R12270" i="4"/>
  <c r="S12270" i="4" s="1"/>
  <c r="R12271" i="4"/>
  <c r="S12271" i="4" s="1"/>
  <c r="R12272" i="4"/>
  <c r="S12272" i="4" s="1"/>
  <c r="R12273" i="4"/>
  <c r="S12273" i="4" s="1"/>
  <c r="R12274" i="4"/>
  <c r="S12274" i="4" s="1"/>
  <c r="R12325" i="4"/>
  <c r="S12325" i="4" s="1"/>
  <c r="R12326" i="4"/>
  <c r="S12326" i="4" s="1"/>
  <c r="R12327" i="4"/>
  <c r="S12327" i="4" s="1"/>
  <c r="R12328" i="4"/>
  <c r="S12328" i="4" s="1"/>
  <c r="R12337" i="4"/>
  <c r="S12337" i="4" s="1"/>
  <c r="R12338" i="4"/>
  <c r="S12338" i="4" s="1"/>
  <c r="R12339" i="4"/>
  <c r="S12339" i="4" s="1"/>
  <c r="R12340" i="4"/>
  <c r="S12340" i="4" s="1"/>
  <c r="R12371" i="4"/>
  <c r="S12371" i="4" s="1"/>
  <c r="R12372" i="4"/>
  <c r="S12372" i="4" s="1"/>
  <c r="R12373" i="4"/>
  <c r="S12373" i="4" s="1"/>
  <c r="R12374" i="4"/>
  <c r="S12374" i="4" s="1"/>
  <c r="R12380" i="4"/>
  <c r="S12380" i="4" s="1"/>
  <c r="R12486" i="4"/>
  <c r="S12486" i="4" s="1"/>
  <c r="R12520" i="4"/>
  <c r="S12520" i="4" s="1"/>
  <c r="R12521" i="4"/>
  <c r="S12521" i="4" s="1"/>
  <c r="R12522" i="4"/>
  <c r="S12522" i="4" s="1"/>
  <c r="R12586" i="4"/>
  <c r="S12586" i="4" s="1"/>
  <c r="R12601" i="4"/>
  <c r="S12601" i="4" s="1"/>
  <c r="R12607" i="4"/>
  <c r="S12607" i="4" s="1"/>
  <c r="R12631" i="4"/>
  <c r="S12631" i="4" s="1"/>
  <c r="R12632" i="4"/>
  <c r="S12632" i="4" s="1"/>
  <c r="R12633" i="4"/>
  <c r="S12633" i="4" s="1"/>
  <c r="R12634" i="4"/>
  <c r="S12634" i="4" s="1"/>
  <c r="R12635" i="4"/>
  <c r="S12635" i="4" s="1"/>
  <c r="R12636" i="4"/>
  <c r="S12636" i="4" s="1"/>
  <c r="R12640" i="4"/>
  <c r="S12640" i="4" s="1"/>
  <c r="R12641" i="4"/>
  <c r="S12641" i="4" s="1"/>
  <c r="R12798" i="4"/>
  <c r="S12798" i="4" s="1"/>
  <c r="R12799" i="4"/>
  <c r="S12799" i="4" s="1"/>
  <c r="R12800" i="4"/>
  <c r="S12800" i="4" s="1"/>
  <c r="R12801" i="4"/>
  <c r="S12801" i="4" s="1"/>
  <c r="R12802" i="4"/>
  <c r="S12802" i="4" s="1"/>
  <c r="R12803" i="4"/>
  <c r="S12803" i="4" s="1"/>
  <c r="R12804" i="4"/>
  <c r="S12804" i="4" s="1"/>
  <c r="R12805" i="4"/>
  <c r="S12805" i="4" s="1"/>
  <c r="R12806" i="4"/>
  <c r="S12806" i="4" s="1"/>
  <c r="R12807" i="4"/>
  <c r="S12807" i="4" s="1"/>
  <c r="R12812" i="4"/>
  <c r="S12812" i="4" s="1"/>
  <c r="R12863" i="4"/>
  <c r="S12863" i="4" s="1"/>
  <c r="R12872" i="4"/>
  <c r="S12872" i="4" s="1"/>
  <c r="R12880" i="4"/>
  <c r="S12880" i="4" s="1"/>
  <c r="R12917" i="4"/>
  <c r="S12917" i="4" s="1"/>
  <c r="R12918" i="4"/>
  <c r="S12918" i="4" s="1"/>
  <c r="R12919" i="4"/>
  <c r="S12919" i="4" s="1"/>
  <c r="R12920" i="4"/>
  <c r="S12920" i="4" s="1"/>
  <c r="R12940" i="4"/>
  <c r="S12940" i="4" s="1"/>
  <c r="R12941" i="4"/>
  <c r="S12941" i="4" s="1"/>
  <c r="R12942" i="4"/>
  <c r="S12942" i="4" s="1"/>
  <c r="R12943" i="4"/>
  <c r="S12943" i="4" s="1"/>
  <c r="R12944" i="4"/>
  <c r="S12944" i="4" s="1"/>
  <c r="R12945" i="4"/>
  <c r="S12945" i="4" s="1"/>
  <c r="R12946" i="4"/>
  <c r="S12946" i="4" s="1"/>
  <c r="R12965" i="4"/>
  <c r="S12965" i="4" s="1"/>
  <c r="R12967" i="4"/>
  <c r="S12967" i="4" s="1"/>
  <c r="R12968" i="4"/>
  <c r="S12968" i="4" s="1"/>
  <c r="R12987" i="4"/>
  <c r="S12987" i="4" s="1"/>
  <c r="R12988" i="4"/>
  <c r="S12988" i="4" s="1"/>
  <c r="R12989" i="4"/>
  <c r="S12989" i="4" s="1"/>
  <c r="R12990" i="4"/>
  <c r="S12990" i="4" s="1"/>
  <c r="R13080" i="4"/>
  <c r="S13080" i="4" s="1"/>
  <c r="R13081" i="4"/>
  <c r="S13081" i="4" s="1"/>
  <c r="R13105" i="4"/>
  <c r="S13105" i="4" s="1"/>
  <c r="R13115" i="4"/>
  <c r="S13115" i="4" s="1"/>
  <c r="R13116" i="4"/>
  <c r="S13116" i="4" s="1"/>
  <c r="R13117" i="4"/>
  <c r="S13117" i="4" s="1"/>
  <c r="R13118" i="4"/>
  <c r="S13118" i="4" s="1"/>
  <c r="R13119" i="4"/>
  <c r="S13119" i="4" s="1"/>
  <c r="R13159" i="4"/>
  <c r="S13159" i="4" s="1"/>
  <c r="R13160" i="4"/>
  <c r="S13160" i="4" s="1"/>
  <c r="R13161" i="4"/>
  <c r="S13161" i="4" s="1"/>
  <c r="R13178" i="4"/>
  <c r="S13178" i="4" s="1"/>
  <c r="R13216" i="4"/>
  <c r="S13216" i="4" s="1"/>
  <c r="R13217" i="4"/>
  <c r="S13217" i="4" s="1"/>
  <c r="R13218" i="4"/>
  <c r="S13218" i="4" s="1"/>
  <c r="R13222" i="4"/>
  <c r="S13222" i="4" s="1"/>
  <c r="R13223" i="4"/>
  <c r="S13223" i="4" s="1"/>
  <c r="R13224" i="4"/>
  <c r="S13224" i="4" s="1"/>
  <c r="R13225" i="4"/>
  <c r="S13225" i="4" s="1"/>
  <c r="R13226" i="4"/>
  <c r="S13226" i="4" s="1"/>
  <c r="R13237" i="4"/>
  <c r="S13237" i="4" s="1"/>
  <c r="R13239" i="4"/>
  <c r="S13239" i="4" s="1"/>
  <c r="R13240" i="4"/>
  <c r="S13240" i="4" s="1"/>
  <c r="R13344" i="4"/>
  <c r="S13344" i="4" s="1"/>
  <c r="R13377" i="4"/>
  <c r="S13377" i="4" s="1"/>
  <c r="R13436" i="4"/>
  <c r="S13436" i="4" s="1"/>
  <c r="R13537" i="4"/>
  <c r="S13537" i="4" s="1"/>
  <c r="R13551" i="4"/>
  <c r="S13551" i="4" s="1"/>
  <c r="R13552" i="4"/>
  <c r="S13552" i="4" s="1"/>
  <c r="R13553" i="4"/>
  <c r="S13553" i="4" s="1"/>
  <c r="R13603" i="4"/>
  <c r="S13603" i="4" s="1"/>
  <c r="R13609" i="4"/>
  <c r="S13609" i="4" s="1"/>
  <c r="R13631" i="4"/>
  <c r="S13631" i="4" s="1"/>
  <c r="R13642" i="4"/>
  <c r="S13642" i="4" s="1"/>
  <c r="R13651" i="4"/>
  <c r="S13651" i="4" s="1"/>
  <c r="R13684" i="4"/>
  <c r="S13684" i="4" s="1"/>
  <c r="R13685" i="4"/>
  <c r="S13685" i="4" s="1"/>
  <c r="R13686" i="4"/>
  <c r="S13686" i="4" s="1"/>
  <c r="R13687" i="4"/>
  <c r="S13687" i="4" s="1"/>
  <c r="R13688" i="4"/>
  <c r="S13688" i="4" s="1"/>
  <c r="R13689" i="4"/>
  <c r="S13689" i="4" s="1"/>
  <c r="R13712" i="4"/>
  <c r="S13712" i="4" s="1"/>
  <c r="R13713" i="4"/>
  <c r="S13713" i="4" s="1"/>
  <c r="R13723" i="4"/>
  <c r="S13723" i="4" s="1"/>
  <c r="R13725" i="4"/>
  <c r="S13725" i="4" s="1"/>
  <c r="R13745" i="4"/>
  <c r="S13745" i="4" s="1"/>
  <c r="R13813" i="4"/>
  <c r="S13813" i="4" s="1"/>
  <c r="R13823" i="4"/>
  <c r="S13823" i="4" s="1"/>
  <c r="R13851" i="4"/>
  <c r="S13851" i="4" s="1"/>
  <c r="R13861" i="4"/>
  <c r="S13861" i="4" s="1"/>
  <c r="R13881" i="4"/>
  <c r="S13881" i="4" s="1"/>
  <c r="R13882" i="4"/>
  <c r="S13882" i="4" s="1"/>
  <c r="R13916" i="4"/>
  <c r="S13916" i="4" s="1"/>
  <c r="R13940" i="4"/>
  <c r="S13940" i="4" s="1"/>
  <c r="R13956" i="4"/>
  <c r="S13956" i="4" s="1"/>
  <c r="R13963" i="4"/>
  <c r="S13963" i="4" s="1"/>
  <c r="R13988" i="4"/>
  <c r="S13988" i="4" s="1"/>
  <c r="R13989" i="4"/>
  <c r="S13989" i="4" s="1"/>
  <c r="R13990" i="4"/>
  <c r="S13990" i="4" s="1"/>
  <c r="R13991" i="4"/>
  <c r="S13991" i="4" s="1"/>
  <c r="R13994" i="4"/>
  <c r="S13994" i="4" s="1"/>
  <c r="R14048" i="4"/>
  <c r="S14048" i="4" s="1"/>
  <c r="P5058" i="4"/>
  <c r="P12491" i="4"/>
  <c r="P2309" i="4"/>
  <c r="P2337" i="4"/>
  <c r="P2078" i="4"/>
  <c r="P1987" i="4"/>
  <c r="P1263" i="4"/>
  <c r="P1031" i="4"/>
  <c r="P1054" i="4"/>
  <c r="P1011" i="4"/>
  <c r="P2109" i="4"/>
  <c r="P2557" i="4"/>
  <c r="P795" i="4"/>
  <c r="P2298" i="4"/>
  <c r="P2201" i="4"/>
  <c r="P956" i="4"/>
  <c r="P2460" i="4"/>
  <c r="P2461" i="4"/>
  <c r="P2593" i="4"/>
  <c r="P2594" i="4"/>
  <c r="P564" i="4"/>
  <c r="P793" i="4"/>
  <c r="P654" i="4"/>
  <c r="P1414" i="4"/>
  <c r="P1543" i="4"/>
  <c r="P1544" i="4"/>
  <c r="P1545" i="4"/>
  <c r="P1546" i="4"/>
  <c r="P1585" i="4"/>
  <c r="P1586" i="4"/>
  <c r="P1587" i="4"/>
  <c r="P1588" i="4"/>
  <c r="P2405" i="4"/>
  <c r="P2614" i="4"/>
  <c r="P2649" i="4"/>
  <c r="P1978" i="4"/>
  <c r="P1979" i="4"/>
  <c r="P1980" i="4"/>
  <c r="P2037" i="4"/>
  <c r="P2038" i="4"/>
  <c r="P2039" i="4"/>
  <c r="P2040" i="4"/>
  <c r="P2132" i="4"/>
  <c r="P2133" i="4"/>
  <c r="P2134" i="4"/>
  <c r="P2135" i="4"/>
  <c r="P2136" i="4"/>
  <c r="P2137" i="4"/>
  <c r="P2138" i="4"/>
  <c r="P2139" i="4"/>
  <c r="P2140" i="4"/>
  <c r="P2141" i="4"/>
  <c r="P1339" i="4"/>
  <c r="P2549" i="4"/>
  <c r="P2550" i="4"/>
  <c r="P2670" i="4"/>
  <c r="P763" i="4"/>
  <c r="P764" i="4"/>
  <c r="P506" i="4"/>
  <c r="P796" i="4"/>
  <c r="P966" i="4"/>
  <c r="P987" i="4"/>
  <c r="P1086" i="4"/>
  <c r="P1091" i="4"/>
  <c r="P1311" i="4"/>
  <c r="P1312" i="4"/>
  <c r="P1320" i="4"/>
  <c r="P1554" i="4"/>
  <c r="P1572" i="4"/>
  <c r="P1573" i="4"/>
  <c r="P1988" i="4"/>
  <c r="P1989" i="4"/>
  <c r="P1990" i="4"/>
  <c r="P2261" i="4"/>
  <c r="P2262" i="4"/>
  <c r="P2263" i="4"/>
  <c r="P2332" i="4"/>
  <c r="P2333" i="4"/>
  <c r="P2388" i="4"/>
  <c r="P2389" i="4"/>
  <c r="P2443" i="4"/>
  <c r="P2444" i="4"/>
  <c r="P2445" i="4"/>
  <c r="P2446" i="4"/>
  <c r="P2673" i="4"/>
  <c r="P2779" i="4"/>
  <c r="P1629" i="4"/>
  <c r="P532" i="4"/>
  <c r="P37" i="4"/>
  <c r="P1032" i="4"/>
  <c r="P1034" i="4"/>
  <c r="P1037" i="4"/>
  <c r="P1038" i="4"/>
  <c r="P1042" i="4"/>
  <c r="P1047" i="4"/>
  <c r="P1049" i="4"/>
  <c r="P1055" i="4"/>
  <c r="P1056" i="4"/>
  <c r="P1057" i="4"/>
  <c r="P1058" i="4"/>
  <c r="P1060" i="4"/>
  <c r="P1063" i="4"/>
  <c r="P1064" i="4"/>
  <c r="P1182" i="4"/>
  <c r="P1188" i="4"/>
  <c r="P1189" i="4"/>
  <c r="P1193" i="4"/>
  <c r="P1277" i="4"/>
  <c r="P1278" i="4"/>
  <c r="P1334" i="4"/>
  <c r="P1434" i="4"/>
  <c r="P1443" i="4"/>
  <c r="P1452" i="4"/>
  <c r="P1457" i="4"/>
  <c r="P1458" i="4"/>
  <c r="P1462" i="4"/>
  <c r="P1489" i="4"/>
  <c r="P1578" i="4"/>
  <c r="P1690" i="4"/>
  <c r="P1696" i="4"/>
  <c r="P1746" i="4"/>
  <c r="P1935" i="4"/>
  <c r="P1948" i="4"/>
  <c r="P1949" i="4"/>
  <c r="P1950" i="4"/>
  <c r="P1951" i="4"/>
  <c r="P1961" i="4"/>
  <c r="P2002" i="4"/>
  <c r="P2008" i="4"/>
  <c r="P2064" i="4"/>
  <c r="P2105" i="4"/>
  <c r="P2156" i="4"/>
  <c r="P2202" i="4"/>
  <c r="P2304" i="4"/>
  <c r="P2305" i="4"/>
  <c r="P2310" i="4"/>
  <c r="P2320" i="4"/>
  <c r="P2321" i="4"/>
  <c r="P2322" i="4"/>
  <c r="P2509" i="4"/>
  <c r="P2564" i="4"/>
  <c r="P2567" i="4"/>
  <c r="P2613" i="4"/>
  <c r="P2712" i="4"/>
  <c r="P2824" i="4"/>
  <c r="P9" i="4"/>
  <c r="P195" i="4"/>
  <c r="P276" i="4"/>
  <c r="P279" i="4"/>
  <c r="P408" i="4"/>
  <c r="P409" i="4"/>
  <c r="P531" i="4"/>
  <c r="P596" i="4"/>
  <c r="P633" i="4"/>
  <c r="P650" i="4"/>
  <c r="P661" i="4"/>
  <c r="P697" i="4"/>
  <c r="P750" i="4"/>
  <c r="P762" i="4"/>
  <c r="P912" i="4"/>
  <c r="P1102" i="4"/>
  <c r="P1653" i="4"/>
  <c r="P1817" i="4"/>
  <c r="P1818" i="4"/>
  <c r="P1819" i="4"/>
  <c r="P1820" i="4"/>
  <c r="P1845" i="4"/>
  <c r="P1857" i="4"/>
  <c r="P1905" i="4"/>
  <c r="P2010" i="4"/>
  <c r="P2011" i="4"/>
  <c r="P2012" i="4"/>
  <c r="P2070" i="4"/>
  <c r="P2278" i="4"/>
  <c r="P2371" i="4"/>
  <c r="P2403" i="4"/>
  <c r="P2533" i="4"/>
  <c r="P2546" i="4"/>
  <c r="P2555" i="4"/>
  <c r="P2795" i="4"/>
  <c r="P2810" i="4"/>
  <c r="P3062" i="4"/>
  <c r="P3063" i="4"/>
  <c r="P3393" i="4"/>
  <c r="P3140" i="4"/>
  <c r="P3629" i="4"/>
  <c r="P3488" i="4"/>
  <c r="P3285" i="4"/>
  <c r="P3490" i="4"/>
  <c r="P3144" i="4"/>
  <c r="P3550" i="4"/>
  <c r="P2846" i="4"/>
  <c r="P3254" i="4"/>
  <c r="P3314" i="4"/>
  <c r="P3431" i="4"/>
  <c r="P3316" i="4"/>
  <c r="P3433" i="4"/>
  <c r="P3651" i="4"/>
  <c r="P3090" i="4"/>
  <c r="P3438" i="4"/>
  <c r="P3301" i="4"/>
  <c r="P3046" i="4"/>
  <c r="P3505" i="4"/>
  <c r="P3440" i="4"/>
  <c r="P2980" i="4"/>
  <c r="P3057" i="4"/>
  <c r="P3588" i="4"/>
  <c r="P3190" i="4"/>
  <c r="P3116" i="4"/>
  <c r="P3213" i="4"/>
  <c r="P3118" i="4"/>
  <c r="P3192" i="4"/>
  <c r="P3482" i="4"/>
  <c r="P2870" i="4"/>
  <c r="P3002" i="4"/>
  <c r="P3366" i="4"/>
  <c r="P3343" i="4"/>
  <c r="P3346" i="4"/>
  <c r="P3458" i="4"/>
  <c r="P3103" i="4"/>
  <c r="P3347" i="4"/>
  <c r="P3220" i="4"/>
  <c r="P3669" i="4"/>
  <c r="P3350" i="4"/>
  <c r="P2923" i="4"/>
  <c r="P3109" i="4"/>
  <c r="P3230" i="4"/>
  <c r="P3390" i="4"/>
  <c r="P3391" i="4"/>
  <c r="P3272" i="4"/>
  <c r="P3569" i="4"/>
  <c r="P3410" i="4"/>
  <c r="P3702" i="4"/>
  <c r="P3233" i="4"/>
  <c r="P3201" i="4"/>
  <c r="P3111" i="4"/>
  <c r="P3596" i="4"/>
  <c r="P3597" i="4"/>
  <c r="P3598" i="4"/>
  <c r="P3026" i="4"/>
  <c r="P3113" i="4"/>
  <c r="P3740" i="4"/>
  <c r="P3741" i="4"/>
  <c r="P3742" i="4"/>
  <c r="P3758" i="4"/>
  <c r="P3759" i="4"/>
  <c r="P3760" i="4"/>
  <c r="P3761" i="4"/>
  <c r="P3774" i="4"/>
  <c r="P3791" i="4"/>
  <c r="P3804" i="4"/>
  <c r="P3815" i="4"/>
  <c r="P3816" i="4"/>
  <c r="P3823" i="4"/>
  <c r="P3825" i="4"/>
  <c r="P3826" i="4"/>
  <c r="P3830" i="4"/>
  <c r="P3833" i="4"/>
  <c r="P3840" i="4"/>
  <c r="P3848" i="4"/>
  <c r="P3900" i="4"/>
  <c r="P3977" i="4"/>
  <c r="P3994" i="4"/>
  <c r="P3995" i="4"/>
  <c r="P4013" i="4"/>
  <c r="P4029" i="4"/>
  <c r="P4050" i="4"/>
  <c r="P4051" i="4"/>
  <c r="P4085" i="4"/>
  <c r="P4088" i="4"/>
  <c r="P4127" i="4"/>
  <c r="P4164" i="4"/>
  <c r="P4165" i="4"/>
  <c r="P4195" i="4"/>
  <c r="P4210" i="4"/>
  <c r="P4211" i="4"/>
  <c r="P4212" i="4"/>
  <c r="P4213" i="4"/>
  <c r="P4275" i="4"/>
  <c r="P4276" i="4"/>
  <c r="P4277" i="4"/>
  <c r="P4286" i="4"/>
  <c r="P4301" i="4"/>
  <c r="P4351" i="4"/>
  <c r="P4352" i="4"/>
  <c r="P4353" i="4"/>
  <c r="P4354" i="4"/>
  <c r="P4355" i="4"/>
  <c r="P4356" i="4"/>
  <c r="P4357" i="4"/>
  <c r="P4358" i="4"/>
  <c r="P4359" i="4"/>
  <c r="P4374" i="4"/>
  <c r="P4388" i="4"/>
  <c r="P4389" i="4"/>
  <c r="P4399" i="4"/>
  <c r="P4400" i="4"/>
  <c r="P4401" i="4"/>
  <c r="P4413" i="4"/>
  <c r="P4422" i="4"/>
  <c r="P4431" i="4"/>
  <c r="P4432" i="4"/>
  <c r="P4433" i="4"/>
  <c r="P4434" i="4"/>
  <c r="P4473" i="4"/>
  <c r="P4486" i="4"/>
  <c r="P4514" i="4"/>
  <c r="P4515" i="4"/>
  <c r="P4516" i="4"/>
  <c r="P4517" i="4"/>
  <c r="P4518" i="4"/>
  <c r="P4519" i="4"/>
  <c r="P4553" i="4"/>
  <c r="P4568" i="4"/>
  <c r="P4597" i="4"/>
  <c r="P4598" i="4"/>
  <c r="P4643" i="4"/>
  <c r="P4644" i="4"/>
  <c r="P4669" i="4"/>
  <c r="P4670" i="4"/>
  <c r="P4674" i="4"/>
  <c r="P4675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58" i="4"/>
  <c r="P4874" i="4"/>
  <c r="P4875" i="4"/>
  <c r="P4906" i="4"/>
  <c r="P4907" i="4"/>
  <c r="P4919" i="4"/>
  <c r="P4969" i="4"/>
  <c r="P4970" i="4"/>
  <c r="P4971" i="4"/>
  <c r="P4992" i="4"/>
  <c r="P5081" i="4"/>
  <c r="P5083" i="4"/>
  <c r="P5090" i="4"/>
  <c r="P5118" i="4"/>
  <c r="P5166" i="4"/>
  <c r="P5175" i="4"/>
  <c r="P5252" i="4"/>
  <c r="P5263" i="4"/>
  <c r="P5278" i="4"/>
  <c r="P5288" i="4"/>
  <c r="P5296" i="4"/>
  <c r="P5297" i="4"/>
  <c r="P5306" i="4"/>
  <c r="P5312" i="4"/>
  <c r="P5320" i="4"/>
  <c r="P5321" i="4"/>
  <c r="P5322" i="4"/>
  <c r="P5337" i="4"/>
  <c r="P5338" i="4"/>
  <c r="P5339" i="4"/>
  <c r="P5340" i="4"/>
  <c r="P5341" i="4"/>
  <c r="P5342" i="4"/>
  <c r="P5343" i="4"/>
  <c r="P5377" i="4"/>
  <c r="P5378" i="4"/>
  <c r="P5379" i="4"/>
  <c r="P5459" i="4"/>
  <c r="P5460" i="4"/>
  <c r="P5461" i="4"/>
  <c r="P5534" i="4"/>
  <c r="P5609" i="4"/>
  <c r="P5618" i="4"/>
  <c r="P5619" i="4"/>
  <c r="P5679" i="4"/>
  <c r="P5680" i="4"/>
  <c r="P5681" i="4"/>
  <c r="P5810" i="4"/>
  <c r="P5927" i="4"/>
  <c r="P5928" i="4"/>
  <c r="P5929" i="4"/>
  <c r="P5930" i="4"/>
  <c r="P5954" i="4"/>
  <c r="P5955" i="4"/>
  <c r="P5956" i="4"/>
  <c r="P5957" i="4"/>
  <c r="P5958" i="4"/>
  <c r="P5959" i="4"/>
  <c r="P6065" i="4"/>
  <c r="P6179" i="4"/>
  <c r="P6192" i="4"/>
  <c r="P6296" i="4"/>
  <c r="P6297" i="4"/>
  <c r="P6298" i="4"/>
  <c r="P6316" i="4"/>
  <c r="P6369" i="4"/>
  <c r="P6370" i="4"/>
  <c r="P6450" i="4"/>
  <c r="P6608" i="4"/>
  <c r="P6609" i="4"/>
  <c r="P6610" i="4"/>
  <c r="P6611" i="4"/>
  <c r="P6612" i="4"/>
  <c r="P6613" i="4"/>
  <c r="P6614" i="4"/>
  <c r="P6615" i="4"/>
  <c r="P6616" i="4"/>
  <c r="P6617" i="4"/>
  <c r="P6618" i="4"/>
  <c r="P6626" i="4"/>
  <c r="P6627" i="4"/>
  <c r="P6643" i="4"/>
  <c r="P6781" i="4"/>
  <c r="P6782" i="4"/>
  <c r="P6783" i="4"/>
  <c r="P6879" i="4"/>
  <c r="P6880" i="4"/>
  <c r="P6881" i="4"/>
  <c r="P6936" i="4"/>
  <c r="P6961" i="4"/>
  <c r="P6962" i="4"/>
  <c r="P6963" i="4"/>
  <c r="P7002" i="4"/>
  <c r="P7003" i="4"/>
  <c r="P7004" i="4"/>
  <c r="P7068" i="4"/>
  <c r="P7069" i="4"/>
  <c r="P7070" i="4"/>
  <c r="P7086" i="4"/>
  <c r="P7131" i="4"/>
  <c r="P7132" i="4"/>
  <c r="P7133" i="4"/>
  <c r="P7169" i="4"/>
  <c r="P7190" i="4"/>
  <c r="P7191" i="4"/>
  <c r="P7210" i="4"/>
  <c r="P7222" i="4"/>
  <c r="P7339" i="4"/>
  <c r="P7340" i="4"/>
  <c r="P7341" i="4"/>
  <c r="P7342" i="4"/>
  <c r="P7343" i="4"/>
  <c r="P7344" i="4"/>
  <c r="P7345" i="4"/>
  <c r="P7346" i="4"/>
  <c r="P7421" i="4"/>
  <c r="P7440" i="4"/>
  <c r="P7441" i="4"/>
  <c r="P7487" i="4"/>
  <c r="P7488" i="4"/>
  <c r="P7489" i="4"/>
  <c r="P7490" i="4"/>
  <c r="P7491" i="4"/>
  <c r="P7492" i="4"/>
  <c r="P7512" i="4"/>
  <c r="P7513" i="4"/>
  <c r="P7514" i="4"/>
  <c r="P7515" i="4"/>
  <c r="P7516" i="4"/>
  <c r="P7517" i="4"/>
  <c r="P7518" i="4"/>
  <c r="P7519" i="4"/>
  <c r="P7520" i="4"/>
  <c r="P7521" i="4"/>
  <c r="P7559" i="4"/>
  <c r="P7560" i="4"/>
  <c r="P7578" i="4"/>
  <c r="P7594" i="4"/>
  <c r="P7595" i="4"/>
  <c r="P7621" i="4"/>
  <c r="P7622" i="4"/>
  <c r="P7623" i="4"/>
  <c r="P7624" i="4"/>
  <c r="P7625" i="4"/>
  <c r="P7626" i="4"/>
  <c r="P7627" i="4"/>
  <c r="P7628" i="4"/>
  <c r="P7629" i="4"/>
  <c r="P7652" i="4"/>
  <c r="P7653" i="4"/>
  <c r="R1640" i="4" l="1"/>
  <c r="S1640" i="4" s="1"/>
  <c r="R1279" i="4"/>
  <c r="S1279" i="4" s="1"/>
  <c r="R2155" i="4"/>
  <c r="S2155" i="4" s="1"/>
  <c r="R8698" i="4"/>
  <c r="S8698" i="4" s="1"/>
  <c r="R8697" i="4"/>
  <c r="S8697" i="4" s="1"/>
  <c r="R8696" i="4"/>
  <c r="S8696" i="4" s="1"/>
  <c r="R8695" i="4"/>
  <c r="S8695" i="4" s="1"/>
  <c r="R8700" i="4"/>
  <c r="S8700" i="4" s="1"/>
  <c r="R8699" i="4"/>
  <c r="S8699" i="4" s="1"/>
  <c r="R12600" i="4"/>
  <c r="S12600" i="4" s="1"/>
  <c r="R12599" i="4"/>
  <c r="S12599" i="4" s="1"/>
  <c r="R12598" i="4"/>
  <c r="S12598" i="4" s="1"/>
  <c r="R12597" i="4"/>
  <c r="S12597" i="4" s="1"/>
  <c r="R12596" i="4"/>
  <c r="S12596" i="4" s="1"/>
  <c r="R11524" i="4"/>
  <c r="S11524" i="4" s="1"/>
  <c r="R11526" i="4"/>
  <c r="S11526" i="4" s="1"/>
  <c r="R11527" i="4"/>
  <c r="S11527" i="4" s="1"/>
  <c r="R11525" i="4"/>
  <c r="S11525" i="4" s="1"/>
  <c r="R2534" i="4"/>
  <c r="S2534" i="4" s="1"/>
  <c r="R432" i="4"/>
  <c r="S432" i="4" s="1"/>
  <c r="R1392" i="4"/>
  <c r="S1392" i="4" s="1"/>
  <c r="R2536" i="4"/>
  <c r="S2536" i="4" s="1"/>
  <c r="R2838" i="4"/>
  <c r="S2838" i="4" s="1"/>
  <c r="R2755" i="4"/>
  <c r="S2755" i="4" s="1"/>
  <c r="R115" i="4"/>
  <c r="S115" i="4" s="1"/>
  <c r="R498" i="4"/>
  <c r="S498" i="4" s="1"/>
  <c r="R513" i="4"/>
  <c r="S513" i="4" s="1"/>
  <c r="R1976" i="4"/>
  <c r="S1976" i="4" s="1"/>
  <c r="R2292" i="4"/>
  <c r="S2292" i="4" s="1"/>
  <c r="R2374" i="4"/>
  <c r="S2374" i="4" s="1"/>
  <c r="R2200" i="4"/>
  <c r="S2200" i="4" s="1"/>
  <c r="R2349" i="4"/>
  <c r="S2349" i="4" s="1"/>
  <c r="R1020" i="4"/>
  <c r="S1020" i="4" s="1"/>
  <c r="R971" i="4"/>
  <c r="S971" i="4" s="1"/>
  <c r="R896" i="4"/>
  <c r="S896" i="4" s="1"/>
  <c r="R2453" i="4"/>
  <c r="S2453" i="4" s="1"/>
  <c r="R2431" i="4"/>
  <c r="S2431" i="4" s="1"/>
  <c r="R2414" i="4"/>
  <c r="S2414" i="4" s="1"/>
  <c r="R1001" i="4"/>
  <c r="S1001" i="4" s="1"/>
  <c r="R2596" i="4"/>
  <c r="S2596" i="4" s="1"/>
  <c r="R16" i="4"/>
  <c r="S16" i="4" s="1"/>
  <c r="R77" i="4"/>
  <c r="S77" i="4" s="1"/>
  <c r="R588" i="4"/>
  <c r="S588" i="4" s="1"/>
  <c r="R573" i="4"/>
  <c r="S573" i="4" s="1"/>
  <c r="R1421" i="4"/>
  <c r="S1421" i="4" s="1"/>
  <c r="R1160" i="4"/>
  <c r="S1160" i="4" s="1"/>
  <c r="R669" i="4"/>
  <c r="S669" i="4" s="1"/>
  <c r="R2257" i="4"/>
  <c r="S2257" i="4" s="1"/>
  <c r="R803" i="4"/>
  <c r="S803" i="4" s="1"/>
  <c r="R1009" i="4"/>
  <c r="S1009" i="4" s="1"/>
  <c r="R457" i="4"/>
  <c r="S457" i="4" s="1"/>
  <c r="R500" i="4"/>
  <c r="S500" i="4" s="1"/>
  <c r="R125" i="4"/>
  <c r="S125" i="4" s="1"/>
  <c r="R126" i="4"/>
  <c r="S126" i="4" s="1"/>
  <c r="R225" i="4"/>
  <c r="S225" i="4" s="1"/>
  <c r="R228" i="4"/>
  <c r="S228" i="4" s="1"/>
  <c r="R128" i="4"/>
  <c r="S128" i="4" s="1"/>
  <c r="R134" i="4"/>
  <c r="S134" i="4" s="1"/>
  <c r="R65" i="4"/>
  <c r="S65" i="4" s="1"/>
  <c r="R85" i="4"/>
  <c r="S85" i="4" s="1"/>
  <c r="R319" i="4"/>
  <c r="S319" i="4" s="1"/>
  <c r="R140" i="4"/>
  <c r="S140" i="4" s="1"/>
  <c r="R142" i="4"/>
  <c r="S142" i="4" s="1"/>
  <c r="R22" i="4"/>
  <c r="S22" i="4" s="1"/>
  <c r="R76" i="4"/>
  <c r="S76" i="4" s="1"/>
  <c r="R146" i="4"/>
  <c r="S146" i="4" s="1"/>
  <c r="R147" i="4"/>
  <c r="S147" i="4" s="1"/>
  <c r="R471" i="4"/>
  <c r="S471" i="4" s="1"/>
  <c r="R517" i="4"/>
  <c r="S517" i="4" s="1"/>
  <c r="R1265" i="4"/>
  <c r="S1265" i="4" s="1"/>
  <c r="R2295" i="4"/>
  <c r="S2295" i="4" s="1"/>
  <c r="R1309" i="4"/>
  <c r="S1309" i="4" s="1"/>
  <c r="R547" i="4"/>
  <c r="S547" i="4" s="1"/>
  <c r="R1913" i="4"/>
  <c r="S1913" i="4" s="1"/>
  <c r="R47" i="4"/>
  <c r="S47" i="4" s="1"/>
  <c r="R1940" i="4"/>
  <c r="S1940" i="4" s="1"/>
  <c r="R1759" i="4"/>
  <c r="S1759" i="4" s="1"/>
  <c r="R2727" i="4"/>
  <c r="S2727" i="4" s="1"/>
  <c r="R499" i="4"/>
  <c r="S499" i="4" s="1"/>
  <c r="R501" i="4"/>
  <c r="S501" i="4" s="1"/>
  <c r="R581" i="4"/>
  <c r="S581" i="4" s="1"/>
  <c r="R667" i="4"/>
  <c r="S667" i="4" s="1"/>
  <c r="R775" i="4"/>
  <c r="S775" i="4" s="1"/>
  <c r="R975" i="4"/>
  <c r="S975" i="4" s="1"/>
  <c r="R1040" i="4"/>
  <c r="S1040" i="4" s="1"/>
  <c r="R1394" i="4"/>
  <c r="S1394" i="4" s="1"/>
  <c r="R2041" i="4"/>
  <c r="S2041" i="4" s="1"/>
  <c r="R2238" i="4"/>
  <c r="S2238" i="4" s="1"/>
  <c r="R2239" i="4"/>
  <c r="S2239" i="4" s="1"/>
  <c r="R2252" i="4"/>
  <c r="S2252" i="4" s="1"/>
  <c r="R2324" i="4"/>
  <c r="S2324" i="4" s="1"/>
  <c r="R2387" i="4"/>
  <c r="S2387" i="4" s="1"/>
  <c r="R2442" i="4"/>
  <c r="S2442" i="4" s="1"/>
  <c r="R2452" i="4"/>
  <c r="S2452" i="4" s="1"/>
  <c r="R2482" i="4"/>
  <c r="S2482" i="4" s="1"/>
  <c r="R2552" i="4"/>
  <c r="S2552" i="4" s="1"/>
  <c r="R2553" i="4"/>
  <c r="S2553" i="4" s="1"/>
  <c r="R2554" i="4"/>
  <c r="S2554" i="4" s="1"/>
  <c r="R36" i="4"/>
  <c r="S36" i="4" s="1"/>
  <c r="R786" i="4"/>
  <c r="S786" i="4" s="1"/>
  <c r="R862" i="4"/>
  <c r="S862" i="4" s="1"/>
  <c r="R333" i="4"/>
  <c r="S333" i="4" s="1"/>
  <c r="R451" i="4"/>
  <c r="S451" i="4" s="1"/>
  <c r="R474" i="4"/>
  <c r="S474" i="4" s="1"/>
  <c r="R489" i="4"/>
  <c r="S489" i="4" s="1"/>
  <c r="R530" i="4"/>
  <c r="S530" i="4" s="1"/>
  <c r="R645" i="4"/>
  <c r="S645" i="4" s="1"/>
  <c r="R668" i="4"/>
  <c r="S668" i="4" s="1"/>
  <c r="R739" i="4"/>
  <c r="S739" i="4" s="1"/>
  <c r="R742" i="4"/>
  <c r="S742" i="4" s="1"/>
  <c r="R756" i="4"/>
  <c r="S756" i="4" s="1"/>
  <c r="R888" i="4"/>
  <c r="S888" i="4" s="1"/>
  <c r="R958" i="4"/>
  <c r="S958" i="4" s="1"/>
  <c r="R962" i="4"/>
  <c r="S962" i="4" s="1"/>
  <c r="R1000" i="4"/>
  <c r="S1000" i="4" s="1"/>
  <c r="R1012" i="4"/>
  <c r="S1012" i="4" s="1"/>
  <c r="R349" i="4"/>
  <c r="S349" i="4" s="1"/>
  <c r="R740" i="4"/>
  <c r="S740" i="4" s="1"/>
  <c r="R926" i="4"/>
  <c r="S926" i="4" s="1"/>
  <c r="R167" i="4"/>
  <c r="S167" i="4" s="1"/>
  <c r="R223" i="4"/>
  <c r="S223" i="4" s="1"/>
  <c r="R303" i="4"/>
  <c r="S303" i="4" s="1"/>
  <c r="R520" i="4"/>
  <c r="S520" i="4" s="1"/>
  <c r="R442" i="4"/>
  <c r="S442" i="4" s="1"/>
  <c r="R889" i="4"/>
  <c r="S889" i="4" s="1"/>
  <c r="R1173" i="4"/>
  <c r="S1173" i="4" s="1"/>
  <c r="R1276" i="4"/>
  <c r="S1276" i="4" s="1"/>
  <c r="R1325" i="4"/>
  <c r="S1325" i="4" s="1"/>
  <c r="R1375" i="4"/>
  <c r="S1375" i="4" s="1"/>
  <c r="R1433" i="4"/>
  <c r="S1433" i="4" s="1"/>
  <c r="R1439" i="4"/>
  <c r="S1439" i="4" s="1"/>
  <c r="R1440" i="4"/>
  <c r="S1440" i="4" s="1"/>
  <c r="R1445" i="4"/>
  <c r="S1445" i="4" s="1"/>
  <c r="R1461" i="4"/>
  <c r="S1461" i="4" s="1"/>
  <c r="R1514" i="4"/>
  <c r="S1514" i="4" s="1"/>
  <c r="R1665" i="4"/>
  <c r="S1665" i="4" s="1"/>
  <c r="R1666" i="4"/>
  <c r="S1666" i="4" s="1"/>
  <c r="R1723" i="4"/>
  <c r="S1723" i="4" s="1"/>
  <c r="R1822" i="4"/>
  <c r="S1822" i="4" s="1"/>
  <c r="R1909" i="4"/>
  <c r="S1909" i="4" s="1"/>
  <c r="R1911" i="4"/>
  <c r="S1911" i="4" s="1"/>
  <c r="R1960" i="4"/>
  <c r="S1960" i="4" s="1"/>
  <c r="R1977" i="4"/>
  <c r="S1977" i="4" s="1"/>
  <c r="R1983" i="4"/>
  <c r="S1983" i="4" s="1"/>
  <c r="R1984" i="4"/>
  <c r="S1984" i="4" s="1"/>
  <c r="R1994" i="4"/>
  <c r="S1994" i="4" s="1"/>
  <c r="R2024" i="4"/>
  <c r="S2024" i="4" s="1"/>
  <c r="R2098" i="4"/>
  <c r="S2098" i="4" s="1"/>
  <c r="R2088" i="4"/>
  <c r="S2088" i="4" s="1"/>
  <c r="R2110" i="4"/>
  <c r="S2110" i="4" s="1"/>
  <c r="R2152" i="4"/>
  <c r="S2152" i="4" s="1"/>
  <c r="R2154" i="4"/>
  <c r="S2154" i="4" s="1"/>
  <c r="R2240" i="4"/>
  <c r="S2240" i="4" s="1"/>
  <c r="R2303" i="4"/>
  <c r="S2303" i="4" s="1"/>
  <c r="R2365" i="4"/>
  <c r="S2365" i="4" s="1"/>
  <c r="R2417" i="4"/>
  <c r="S2417" i="4" s="1"/>
  <c r="R2470" i="4"/>
  <c r="S2470" i="4" s="1"/>
  <c r="R2508" i="4"/>
  <c r="S2508" i="4" s="1"/>
  <c r="R2561" i="4"/>
  <c r="S2561" i="4" s="1"/>
  <c r="R2562" i="4"/>
  <c r="S2562" i="4" s="1"/>
  <c r="R2563" i="4"/>
  <c r="S2563" i="4" s="1"/>
  <c r="R2643" i="4"/>
  <c r="S2643" i="4" s="1"/>
  <c r="R2639" i="4"/>
  <c r="S2639" i="4" s="1"/>
  <c r="R2642" i="4"/>
  <c r="S2642" i="4" s="1"/>
  <c r="R2702" i="4"/>
  <c r="S2702" i="4" s="1"/>
  <c r="R2709" i="4"/>
  <c r="S2709" i="4" s="1"/>
  <c r="R2739" i="4"/>
  <c r="S2739" i="4" s="1"/>
  <c r="R3" i="4"/>
  <c r="S3" i="4" s="1"/>
  <c r="R69" i="4"/>
  <c r="S69" i="4" s="1"/>
  <c r="R70" i="4"/>
  <c r="S70" i="4" s="1"/>
  <c r="R193" i="4"/>
  <c r="S193" i="4" s="1"/>
  <c r="R209" i="4"/>
  <c r="S209" i="4" s="1"/>
  <c r="R210" i="4"/>
  <c r="S210" i="4" s="1"/>
  <c r="R211" i="4"/>
  <c r="S211" i="4" s="1"/>
  <c r="R215" i="4"/>
  <c r="S215" i="4" s="1"/>
  <c r="R216" i="4"/>
  <c r="S216" i="4" s="1"/>
  <c r="R224" i="4"/>
  <c r="S224" i="4" s="1"/>
  <c r="R260" i="4"/>
  <c r="S260" i="4" s="1"/>
  <c r="R265" i="4"/>
  <c r="S265" i="4" s="1"/>
  <c r="R323" i="4"/>
  <c r="S323" i="4" s="1"/>
  <c r="R400" i="4"/>
  <c r="S400" i="4" s="1"/>
  <c r="R411" i="4"/>
  <c r="S411" i="4" s="1"/>
  <c r="R491" i="4"/>
  <c r="S491" i="4" s="1"/>
  <c r="R502" i="4"/>
  <c r="S502" i="4" s="1"/>
  <c r="R621" i="4"/>
  <c r="S621" i="4" s="1"/>
  <c r="R634" i="4"/>
  <c r="S634" i="4" s="1"/>
  <c r="R649" i="4"/>
  <c r="S649" i="4" s="1"/>
  <c r="R658" i="4"/>
  <c r="S658" i="4" s="1"/>
  <c r="R653" i="4"/>
  <c r="S653" i="4" s="1"/>
  <c r="R772" i="4"/>
  <c r="S772" i="4" s="1"/>
  <c r="R780" i="4"/>
  <c r="S780" i="4" s="1"/>
  <c r="R992" i="4"/>
  <c r="S992" i="4" s="1"/>
  <c r="R1080" i="4"/>
  <c r="S1080" i="4" s="1"/>
  <c r="R1101" i="4"/>
  <c r="S1101" i="4" s="1"/>
  <c r="R1262" i="4"/>
  <c r="S1262" i="4" s="1"/>
  <c r="R1307" i="4"/>
  <c r="S1307" i="4" s="1"/>
  <c r="R1496" i="4"/>
  <c r="S1496" i="4" s="1"/>
  <c r="R1500" i="4"/>
  <c r="S1500" i="4" s="1"/>
  <c r="R1501" i="4"/>
  <c r="S1501" i="4" s="1"/>
  <c r="R1524" i="4"/>
  <c r="S1524" i="4" s="1"/>
  <c r="R1531" i="4"/>
  <c r="S1531" i="4" s="1"/>
  <c r="R1540" i="4"/>
  <c r="S1540" i="4" s="1"/>
  <c r="R1582" i="4"/>
  <c r="S1582" i="4" s="1"/>
  <c r="R1733" i="4"/>
  <c r="S1733" i="4" s="1"/>
  <c r="R1734" i="4"/>
  <c r="S1734" i="4" s="1"/>
  <c r="R1844" i="4"/>
  <c r="S1844" i="4" s="1"/>
  <c r="R1896" i="4"/>
  <c r="S1896" i="4" s="1"/>
  <c r="R2050" i="4"/>
  <c r="S2050" i="4" s="1"/>
  <c r="R2277" i="4"/>
  <c r="S2277" i="4" s="1"/>
  <c r="R2184" i="4"/>
  <c r="S2184" i="4" s="1"/>
  <c r="R2364" i="4"/>
  <c r="S2364" i="4" s="1"/>
  <c r="R2459" i="4"/>
  <c r="S2459" i="4" s="1"/>
  <c r="R2467" i="4"/>
  <c r="S2467" i="4" s="1"/>
  <c r="R2468" i="4"/>
  <c r="S2468" i="4" s="1"/>
  <c r="R2476" i="4"/>
  <c r="S2476" i="4" s="1"/>
  <c r="R2477" i="4"/>
  <c r="S2477" i="4" s="1"/>
  <c r="R2478" i="4"/>
  <c r="S2478" i="4" s="1"/>
  <c r="R2479" i="4"/>
  <c r="S2479" i="4" s="1"/>
  <c r="R2484" i="4"/>
  <c r="S2484" i="4" s="1"/>
  <c r="R2806" i="4"/>
  <c r="S2806" i="4" s="1"/>
  <c r="R2845" i="4"/>
  <c r="S2845" i="4" s="1"/>
  <c r="R2822" i="4"/>
  <c r="S2822" i="4" s="1"/>
  <c r="R3238" i="4"/>
  <c r="S3238" i="4" s="1"/>
  <c r="R3625" i="4"/>
  <c r="S3625" i="4" s="1"/>
  <c r="R2964" i="4"/>
  <c r="S2964" i="4" s="1"/>
  <c r="R3083" i="4"/>
  <c r="S3083" i="4" s="1"/>
  <c r="R3084" i="4"/>
  <c r="S3084" i="4" s="1"/>
  <c r="R3291" i="4"/>
  <c r="S3291" i="4" s="1"/>
  <c r="R3034" i="4"/>
  <c r="S3034" i="4" s="1"/>
  <c r="R3423" i="4"/>
  <c r="S3423" i="4" s="1"/>
  <c r="R3678" i="4"/>
  <c r="S3678" i="4" s="1"/>
  <c r="R3679" i="4"/>
  <c r="S3679" i="4" s="1"/>
  <c r="R3253" i="4"/>
  <c r="S3253" i="4" s="1"/>
  <c r="R3040" i="4"/>
  <c r="S3040" i="4" s="1"/>
  <c r="R2850" i="4"/>
  <c r="S2850" i="4" s="1"/>
  <c r="R2970" i="4"/>
  <c r="S2970" i="4" s="1"/>
  <c r="R3425" i="4"/>
  <c r="S3425" i="4" s="1"/>
  <c r="R2936" i="4"/>
  <c r="S2936" i="4" s="1"/>
  <c r="R3259" i="4"/>
  <c r="S3259" i="4" s="1"/>
  <c r="R3551" i="4"/>
  <c r="S3551" i="4" s="1"/>
  <c r="R3372" i="4"/>
  <c r="S3372" i="4" s="1"/>
  <c r="R2861" i="4"/>
  <c r="S2861" i="4" s="1"/>
  <c r="R2864" i="4"/>
  <c r="S2864" i="4" s="1"/>
  <c r="R3374" i="4"/>
  <c r="S3374" i="4" s="1"/>
  <c r="R3650" i="4"/>
  <c r="S3650" i="4" s="1"/>
  <c r="R3556" i="4"/>
  <c r="S3556" i="4" s="1"/>
  <c r="R3510" i="4"/>
  <c r="S3510" i="4" s="1"/>
  <c r="R3156" i="4"/>
  <c r="S3156" i="4" s="1"/>
  <c r="R3513" i="4"/>
  <c r="S3513" i="4" s="1"/>
  <c r="R3587" i="4"/>
  <c r="S3587" i="4" s="1"/>
  <c r="R3386" i="4"/>
  <c r="S3386" i="4" s="1"/>
  <c r="R3449" i="4"/>
  <c r="S3449" i="4" s="1"/>
  <c r="R3563" i="4"/>
  <c r="S3563" i="4" s="1"/>
  <c r="R2985" i="4"/>
  <c r="S2985" i="4" s="1"/>
  <c r="R2912" i="4"/>
  <c r="S2912" i="4" s="1"/>
  <c r="R2959" i="4"/>
  <c r="S2959" i="4" s="1"/>
  <c r="R3122" i="4"/>
  <c r="S3122" i="4" s="1"/>
  <c r="R2911" i="4"/>
  <c r="S2911" i="4" s="1"/>
  <c r="R3525" i="4"/>
  <c r="S3525" i="4" s="1"/>
  <c r="R3106" i="4"/>
  <c r="S3106" i="4" s="1"/>
  <c r="R3025" i="4"/>
  <c r="S3025" i="4" s="1"/>
  <c r="R3219" i="4"/>
  <c r="S3219" i="4" s="1"/>
  <c r="R2921" i="4"/>
  <c r="S2921" i="4" s="1"/>
  <c r="R3269" i="4"/>
  <c r="S3269" i="4" s="1"/>
  <c r="R3224" i="4"/>
  <c r="S3224" i="4" s="1"/>
  <c r="R2929" i="4"/>
  <c r="S2929" i="4" s="1"/>
  <c r="R3005" i="4"/>
  <c r="S3005" i="4" s="1"/>
  <c r="R3232" i="4"/>
  <c r="S3232" i="4" s="1"/>
  <c r="R3176" i="4"/>
  <c r="S3176" i="4" s="1"/>
  <c r="R3369" i="4"/>
  <c r="S3369" i="4" s="1"/>
  <c r="R3414" i="4"/>
  <c r="S3414" i="4" s="1"/>
  <c r="R3675" i="4"/>
  <c r="S3675" i="4" s="1"/>
  <c r="R3607" i="4"/>
  <c r="S3607" i="4" s="1"/>
  <c r="R3608" i="4"/>
  <c r="S3608" i="4" s="1"/>
  <c r="R3609" i="4"/>
  <c r="S3609" i="4" s="1"/>
  <c r="R3465" i="4"/>
  <c r="S3465" i="4" s="1"/>
  <c r="R3735" i="4"/>
  <c r="S3735" i="4" s="1"/>
  <c r="R3750" i="4"/>
  <c r="S3750" i="4" s="1"/>
  <c r="R3751" i="4"/>
  <c r="S3751" i="4" s="1"/>
  <c r="R3757" i="4"/>
  <c r="S3757" i="4" s="1"/>
  <c r="R3777" i="4"/>
  <c r="S3777" i="4" s="1"/>
  <c r="R3778" i="4"/>
  <c r="S3778" i="4" s="1"/>
  <c r="R3795" i="4"/>
  <c r="S3795" i="4" s="1"/>
  <c r="R3803" i="4"/>
  <c r="S3803" i="4" s="1"/>
  <c r="R3810" i="4"/>
  <c r="S3810" i="4" s="1"/>
  <c r="R3819" i="4"/>
  <c r="S3819" i="4" s="1"/>
  <c r="R3822" i="4"/>
  <c r="S3822" i="4" s="1"/>
  <c r="R3839" i="4"/>
  <c r="S3839" i="4" s="1"/>
  <c r="R3879" i="4"/>
  <c r="S3879" i="4" s="1"/>
  <c r="R3882" i="4"/>
  <c r="S3882" i="4" s="1"/>
  <c r="R3891" i="4"/>
  <c r="S3891" i="4" s="1"/>
  <c r="R3899" i="4"/>
  <c r="S3899" i="4" s="1"/>
  <c r="R3911" i="4"/>
  <c r="S3911" i="4" s="1"/>
  <c r="R3912" i="4"/>
  <c r="S3912" i="4" s="1"/>
  <c r="R3919" i="4"/>
  <c r="S3919" i="4" s="1"/>
  <c r="R3923" i="4"/>
  <c r="S3923" i="4" s="1"/>
  <c r="R3956" i="4"/>
  <c r="S3956" i="4" s="1"/>
  <c r="R3957" i="4"/>
  <c r="S3957" i="4" s="1"/>
  <c r="R3958" i="4"/>
  <c r="S3958" i="4" s="1"/>
  <c r="R3959" i="4"/>
  <c r="S3959" i="4" s="1"/>
  <c r="R3960" i="4"/>
  <c r="S3960" i="4" s="1"/>
  <c r="R3980" i="4"/>
  <c r="S3980" i="4" s="1"/>
  <c r="R3989" i="4"/>
  <c r="S3989" i="4" s="1"/>
  <c r="R3990" i="4"/>
  <c r="S3990" i="4" s="1"/>
  <c r="R3991" i="4"/>
  <c r="S3991" i="4" s="1"/>
  <c r="R3992" i="4"/>
  <c r="S3992" i="4" s="1"/>
  <c r="R3993" i="4"/>
  <c r="S3993" i="4" s="1"/>
  <c r="R4012" i="4"/>
  <c r="S4012" i="4" s="1"/>
  <c r="R4077" i="4"/>
  <c r="S4077" i="4" s="1"/>
  <c r="R4093" i="4"/>
  <c r="S4093" i="4" s="1"/>
  <c r="R4095" i="4"/>
  <c r="S4095" i="4" s="1"/>
  <c r="R4103" i="4"/>
  <c r="S4103" i="4" s="1"/>
  <c r="R4104" i="4"/>
  <c r="S4104" i="4" s="1"/>
  <c r="R4142" i="4"/>
  <c r="S4142" i="4" s="1"/>
  <c r="R4159" i="4"/>
  <c r="S4159" i="4" s="1"/>
  <c r="R4187" i="4"/>
  <c r="S4187" i="4" s="1"/>
  <c r="R4193" i="4"/>
  <c r="S4193" i="4" s="1"/>
  <c r="R4189" i="4"/>
  <c r="S4189" i="4" s="1"/>
  <c r="R4205" i="4"/>
  <c r="S4205" i="4" s="1"/>
  <c r="R4206" i="4"/>
  <c r="S4206" i="4" s="1"/>
  <c r="R4207" i="4"/>
  <c r="S4207" i="4" s="1"/>
  <c r="R4208" i="4"/>
  <c r="S4208" i="4" s="1"/>
  <c r="R4209" i="4"/>
  <c r="S4209" i="4" s="1"/>
  <c r="R4219" i="4"/>
  <c r="S4219" i="4" s="1"/>
  <c r="R4235" i="4"/>
  <c r="S4235" i="4" s="1"/>
  <c r="R4266" i="4"/>
  <c r="S4266" i="4" s="1"/>
  <c r="R4268" i="4"/>
  <c r="S4268" i="4" s="1"/>
  <c r="R4273" i="4"/>
  <c r="S4273" i="4" s="1"/>
  <c r="R4274" i="4"/>
  <c r="S4274" i="4" s="1"/>
  <c r="R4290" i="4"/>
  <c r="S4290" i="4" s="1"/>
  <c r="R4297" i="4"/>
  <c r="S4297" i="4" s="1"/>
  <c r="R4300" i="4"/>
  <c r="S4300" i="4" s="1"/>
  <c r="R4344" i="4"/>
  <c r="S4344" i="4" s="1"/>
  <c r="R4345" i="4"/>
  <c r="S4345" i="4" s="1"/>
  <c r="R4346" i="4"/>
  <c r="S4346" i="4" s="1"/>
  <c r="R4347" i="4"/>
  <c r="S4347" i="4" s="1"/>
  <c r="R4348" i="4"/>
  <c r="S4348" i="4" s="1"/>
  <c r="R4349" i="4"/>
  <c r="S4349" i="4" s="1"/>
  <c r="R4350" i="4"/>
  <c r="S4350" i="4" s="1"/>
  <c r="R4386" i="4"/>
  <c r="S4386" i="4" s="1"/>
  <c r="R4405" i="4"/>
  <c r="S4405" i="4" s="1"/>
  <c r="R4411" i="4"/>
  <c r="S4411" i="4" s="1"/>
  <c r="R4412" i="4"/>
  <c r="S4412" i="4" s="1"/>
  <c r="R4426" i="4"/>
  <c r="S4426" i="4" s="1"/>
  <c r="R4427" i="4"/>
  <c r="S4427" i="4" s="1"/>
  <c r="R4428" i="4"/>
  <c r="S4428" i="4" s="1"/>
  <c r="R4429" i="4"/>
  <c r="S4429" i="4" s="1"/>
  <c r="R4430" i="4"/>
  <c r="S4430" i="4" s="1"/>
  <c r="R4443" i="4"/>
  <c r="S4443" i="4" s="1"/>
  <c r="R4466" i="4"/>
  <c r="S4466" i="4" s="1"/>
  <c r="R4467" i="4"/>
  <c r="S4467" i="4" s="1"/>
  <c r="R4468" i="4"/>
  <c r="S4468" i="4" s="1"/>
  <c r="R4469" i="4"/>
  <c r="S4469" i="4" s="1"/>
  <c r="R4470" i="4"/>
  <c r="S4470" i="4" s="1"/>
  <c r="R4471" i="4"/>
  <c r="S4471" i="4" s="1"/>
  <c r="R4472" i="4"/>
  <c r="S4472" i="4" s="1"/>
  <c r="R4474" i="4"/>
  <c r="S4474" i="4" s="1"/>
  <c r="R4490" i="4"/>
  <c r="S4490" i="4" s="1"/>
  <c r="R4496" i="4"/>
  <c r="S4496" i="4" s="1"/>
  <c r="R4498" i="4"/>
  <c r="S4498" i="4" s="1"/>
  <c r="R4499" i="4"/>
  <c r="S4499" i="4" s="1"/>
  <c r="R4511" i="4"/>
  <c r="S4511" i="4" s="1"/>
  <c r="R4508" i="4"/>
  <c r="S4508" i="4" s="1"/>
  <c r="R4512" i="4"/>
  <c r="S4512" i="4" s="1"/>
  <c r="R4513" i="4"/>
  <c r="S4513" i="4" s="1"/>
  <c r="R4534" i="4"/>
  <c r="S4534" i="4" s="1"/>
  <c r="R4540" i="4"/>
  <c r="S4540" i="4" s="1"/>
  <c r="R4555" i="4"/>
  <c r="S4555" i="4" s="1"/>
  <c r="R4556" i="4"/>
  <c r="S4556" i="4" s="1"/>
  <c r="R4557" i="4"/>
  <c r="S4557" i="4" s="1"/>
  <c r="R4566" i="4"/>
  <c r="S4566" i="4" s="1"/>
  <c r="R4567" i="4"/>
  <c r="S4567" i="4" s="1"/>
  <c r="R4571" i="4"/>
  <c r="S4571" i="4" s="1"/>
  <c r="R4573" i="4"/>
  <c r="S4573" i="4" s="1"/>
  <c r="R4605" i="4"/>
  <c r="S4605" i="4" s="1"/>
  <c r="R4610" i="4"/>
  <c r="S4610" i="4" s="1"/>
  <c r="R4612" i="4"/>
  <c r="S4612" i="4" s="1"/>
  <c r="R4613" i="4"/>
  <c r="S4613" i="4" s="1"/>
  <c r="R4607" i="4"/>
  <c r="S4607" i="4" s="1"/>
  <c r="R4623" i="4"/>
  <c r="S4623" i="4" s="1"/>
  <c r="R4633" i="4"/>
  <c r="S4633" i="4" s="1"/>
  <c r="R4663" i="4"/>
  <c r="S4663" i="4" s="1"/>
  <c r="R4664" i="4"/>
  <c r="S4664" i="4" s="1"/>
  <c r="R4686" i="4"/>
  <c r="S4686" i="4" s="1"/>
  <c r="R4694" i="4"/>
  <c r="S4694" i="4" s="1"/>
  <c r="R4698" i="4"/>
  <c r="S4698" i="4" s="1"/>
  <c r="R4691" i="4"/>
  <c r="S4691" i="4" s="1"/>
  <c r="R4695" i="4"/>
  <c r="S4695" i="4" s="1"/>
  <c r="R4696" i="4"/>
  <c r="S4696" i="4" s="1"/>
  <c r="R4701" i="4"/>
  <c r="S4701" i="4" s="1"/>
  <c r="R4706" i="4"/>
  <c r="S4706" i="4" s="1"/>
  <c r="R4707" i="4"/>
  <c r="S4707" i="4" s="1"/>
  <c r="R4708" i="4"/>
  <c r="S4708" i="4" s="1"/>
  <c r="R4709" i="4"/>
  <c r="S4709" i="4" s="1"/>
  <c r="R4710" i="4"/>
  <c r="S4710" i="4" s="1"/>
  <c r="R4711" i="4"/>
  <c r="S4711" i="4" s="1"/>
  <c r="R4712" i="4"/>
  <c r="S4712" i="4" s="1"/>
  <c r="R4757" i="4"/>
  <c r="S4757" i="4" s="1"/>
  <c r="R4767" i="4"/>
  <c r="S4767" i="4" s="1"/>
  <c r="R4772" i="4"/>
  <c r="S4772" i="4" s="1"/>
  <c r="R4793" i="4"/>
  <c r="S4793" i="4" s="1"/>
  <c r="R4794" i="4"/>
  <c r="S4794" i="4" s="1"/>
  <c r="R4792" i="4"/>
  <c r="S4792" i="4" s="1"/>
  <c r="R4804" i="4"/>
  <c r="S4804" i="4" s="1"/>
  <c r="R4815" i="4"/>
  <c r="S4815" i="4" s="1"/>
  <c r="R4816" i="4"/>
  <c r="S4816" i="4" s="1"/>
  <c r="R4824" i="4"/>
  <c r="S4824" i="4" s="1"/>
  <c r="R4827" i="4"/>
  <c r="S4827" i="4" s="1"/>
  <c r="R4968" i="4"/>
  <c r="S4968" i="4" s="1"/>
  <c r="R5116" i="4"/>
  <c r="S5116" i="4" s="1"/>
  <c r="R5117" i="4"/>
  <c r="S5117" i="4" s="1"/>
  <c r="R5145" i="4"/>
  <c r="S5145" i="4" s="1"/>
  <c r="R5146" i="4"/>
  <c r="S5146" i="4" s="1"/>
  <c r="R5147" i="4"/>
  <c r="S5147" i="4" s="1"/>
  <c r="R5148" i="4"/>
  <c r="S5148" i="4" s="1"/>
  <c r="R5218" i="4"/>
  <c r="S5218" i="4" s="1"/>
  <c r="R5244" i="4"/>
  <c r="S5244" i="4" s="1"/>
  <c r="R5249" i="4"/>
  <c r="S5249" i="4" s="1"/>
  <c r="R5250" i="4"/>
  <c r="S5250" i="4" s="1"/>
  <c r="R5251" i="4"/>
  <c r="S5251" i="4" s="1"/>
  <c r="R5257" i="4"/>
  <c r="S5257" i="4" s="1"/>
  <c r="R5262" i="4"/>
  <c r="S5262" i="4" s="1"/>
  <c r="R5275" i="4"/>
  <c r="S5275" i="4" s="1"/>
  <c r="R5283" i="4"/>
  <c r="S5283" i="4" s="1"/>
  <c r="R5284" i="4"/>
  <c r="S5284" i="4" s="1"/>
  <c r="R5305" i="4"/>
  <c r="S5305" i="4" s="1"/>
  <c r="R5315" i="4"/>
  <c r="S5315" i="4" s="1"/>
  <c r="R5316" i="4"/>
  <c r="S5316" i="4" s="1"/>
  <c r="R5327" i="4"/>
  <c r="S5327" i="4" s="1"/>
  <c r="R5336" i="4"/>
  <c r="S5336" i="4" s="1"/>
  <c r="R5375" i="4"/>
  <c r="S5375" i="4" s="1"/>
  <c r="R5376" i="4"/>
  <c r="S5376" i="4" s="1"/>
  <c r="R5384" i="4"/>
  <c r="S5384" i="4" s="1"/>
  <c r="R5385" i="4"/>
  <c r="S5385" i="4" s="1"/>
  <c r="R5392" i="4"/>
  <c r="S5392" i="4" s="1"/>
  <c r="R5420" i="4"/>
  <c r="S5420" i="4" s="1"/>
  <c r="R5421" i="4"/>
  <c r="S5421" i="4" s="1"/>
  <c r="R5434" i="4"/>
  <c r="S5434" i="4" s="1"/>
  <c r="R5450" i="4"/>
  <c r="S5450" i="4" s="1"/>
  <c r="R5453" i="4"/>
  <c r="S5453" i="4" s="1"/>
  <c r="R5485" i="4"/>
  <c r="S5485" i="4" s="1"/>
  <c r="R5497" i="4"/>
  <c r="S5497" i="4" s="1"/>
  <c r="R5504" i="4"/>
  <c r="S5504" i="4" s="1"/>
  <c r="R5528" i="4"/>
  <c r="S5528" i="4" s="1"/>
  <c r="R5643" i="4"/>
  <c r="S5643" i="4" s="1"/>
  <c r="R5644" i="4"/>
  <c r="S5644" i="4" s="1"/>
  <c r="R5719" i="4"/>
  <c r="S5719" i="4" s="1"/>
  <c r="R5720" i="4"/>
  <c r="S5720" i="4" s="1"/>
  <c r="R5721" i="4"/>
  <c r="S5721" i="4" s="1"/>
  <c r="R5722" i="4"/>
  <c r="S5722" i="4" s="1"/>
  <c r="R5728" i="4"/>
  <c r="S5728" i="4" s="1"/>
  <c r="R5753" i="4"/>
  <c r="S5753" i="4" s="1"/>
  <c r="R5794" i="4"/>
  <c r="S5794" i="4" s="1"/>
  <c r="R5953" i="4"/>
  <c r="S5953" i="4" s="1"/>
  <c r="R5976" i="4"/>
  <c r="S5976" i="4" s="1"/>
  <c r="R6016" i="4"/>
  <c r="S6016" i="4" s="1"/>
  <c r="R6017" i="4"/>
  <c r="S6017" i="4" s="1"/>
  <c r="R6018" i="4"/>
  <c r="S6018" i="4" s="1"/>
  <c r="R5979" i="4"/>
  <c r="S5979" i="4" s="1"/>
  <c r="R6097" i="4"/>
  <c r="S6097" i="4" s="1"/>
  <c r="R6254" i="4"/>
  <c r="S6254" i="4" s="1"/>
  <c r="R6251" i="4"/>
  <c r="S6251" i="4" s="1"/>
  <c r="R6252" i="4"/>
  <c r="S6252" i="4" s="1"/>
  <c r="R6225" i="4"/>
  <c r="S6225" i="4" s="1"/>
  <c r="R6255" i="4"/>
  <c r="S6255" i="4" s="1"/>
  <c r="R6256" i="4"/>
  <c r="S6256" i="4" s="1"/>
  <c r="R6257" i="4"/>
  <c r="S6257" i="4" s="1"/>
  <c r="R6258" i="4"/>
  <c r="S6258" i="4" s="1"/>
  <c r="R6313" i="4"/>
  <c r="S6313" i="4" s="1"/>
  <c r="R6309" i="4"/>
  <c r="S6309" i="4" s="1"/>
  <c r="R6314" i="4"/>
  <c r="S6314" i="4" s="1"/>
  <c r="R6315" i="4"/>
  <c r="S6315" i="4" s="1"/>
  <c r="R6310" i="4"/>
  <c r="S6310" i="4" s="1"/>
  <c r="R6449" i="4"/>
  <c r="S6449" i="4" s="1"/>
  <c r="R6541" i="4"/>
  <c r="S6541" i="4" s="1"/>
  <c r="R6542" i="4"/>
  <c r="S6542" i="4" s="1"/>
  <c r="R6543" i="4"/>
  <c r="S6543" i="4" s="1"/>
  <c r="R6545" i="4"/>
  <c r="S6545" i="4" s="1"/>
  <c r="R6551" i="4"/>
  <c r="S6551" i="4" s="1"/>
  <c r="R6606" i="4"/>
  <c r="S6606" i="4" s="1"/>
  <c r="R6607" i="4"/>
  <c r="S6607" i="4" s="1"/>
  <c r="R6642" i="4"/>
  <c r="S6642" i="4" s="1"/>
  <c r="R6638" i="4"/>
  <c r="S6638" i="4" s="1"/>
  <c r="R6639" i="4"/>
  <c r="S6639" i="4" s="1"/>
  <c r="R6640" i="4"/>
  <c r="S6640" i="4" s="1"/>
  <c r="R6641" i="4"/>
  <c r="S6641" i="4" s="1"/>
  <c r="R6667" i="4"/>
  <c r="S6667" i="4" s="1"/>
  <c r="R6659" i="4"/>
  <c r="S6659" i="4" s="1"/>
  <c r="R6711" i="4"/>
  <c r="S6711" i="4" s="1"/>
  <c r="R6693" i="4"/>
  <c r="S6693" i="4" s="1"/>
  <c r="R6759" i="4"/>
  <c r="S6759" i="4" s="1"/>
  <c r="R6866" i="4"/>
  <c r="S6866" i="4" s="1"/>
  <c r="R6867" i="4"/>
  <c r="S6867" i="4" s="1"/>
  <c r="R6870" i="4"/>
  <c r="S6870" i="4" s="1"/>
  <c r="R6871" i="4"/>
  <c r="S6871" i="4" s="1"/>
  <c r="R6876" i="4"/>
  <c r="S6876" i="4" s="1"/>
  <c r="R6959" i="4"/>
  <c r="S6959" i="4" s="1"/>
  <c r="R6960" i="4"/>
  <c r="S6960" i="4" s="1"/>
  <c r="R6999" i="4"/>
  <c r="S6999" i="4" s="1"/>
  <c r="R7000" i="4"/>
  <c r="S7000" i="4" s="1"/>
  <c r="R7001" i="4"/>
  <c r="S7001" i="4" s="1"/>
  <c r="R6993" i="4"/>
  <c r="S6993" i="4" s="1"/>
  <c r="R6994" i="4"/>
  <c r="S6994" i="4" s="1"/>
  <c r="R7041" i="4"/>
  <c r="S7041" i="4" s="1"/>
  <c r="R7051" i="4"/>
  <c r="S7051" i="4" s="1"/>
  <c r="R7059" i="4"/>
  <c r="S7059" i="4" s="1"/>
  <c r="R7042" i="4"/>
  <c r="S7042" i="4" s="1"/>
  <c r="R7094" i="4"/>
  <c r="S7094" i="4" s="1"/>
  <c r="R7105" i="4"/>
  <c r="S7105" i="4" s="1"/>
  <c r="R7106" i="4"/>
  <c r="S7106" i="4" s="1"/>
  <c r="R7129" i="4"/>
  <c r="S7129" i="4" s="1"/>
  <c r="R7130" i="4"/>
  <c r="S7130" i="4" s="1"/>
  <c r="R7125" i="4"/>
  <c r="S7125" i="4" s="1"/>
  <c r="R7126" i="4"/>
  <c r="S7126" i="4" s="1"/>
  <c r="R7127" i="4"/>
  <c r="S7127" i="4" s="1"/>
  <c r="R7128" i="4"/>
  <c r="S7128" i="4" s="1"/>
  <c r="R7176" i="4"/>
  <c r="S7176" i="4" s="1"/>
  <c r="R7180" i="4"/>
  <c r="S7180" i="4" s="1"/>
  <c r="R7196" i="4"/>
  <c r="S7196" i="4" s="1"/>
  <c r="R7197" i="4"/>
  <c r="S7197" i="4" s="1"/>
  <c r="R7198" i="4"/>
  <c r="S7198" i="4" s="1"/>
  <c r="R7199" i="4"/>
  <c r="S7199" i="4" s="1"/>
  <c r="R7200" i="4"/>
  <c r="S7200" i="4" s="1"/>
  <c r="R7201" i="4"/>
  <c r="S7201" i="4" s="1"/>
  <c r="R7312" i="4"/>
  <c r="S7312" i="4" s="1"/>
  <c r="R7313" i="4"/>
  <c r="S7313" i="4" s="1"/>
  <c r="R7314" i="4"/>
  <c r="S7314" i="4" s="1"/>
  <c r="R7315" i="4"/>
  <c r="S7315" i="4" s="1"/>
  <c r="R7367" i="4"/>
  <c r="S7367" i="4" s="1"/>
  <c r="R7400" i="4"/>
  <c r="S7400" i="4" s="1"/>
  <c r="R7401" i="4"/>
  <c r="S7401" i="4" s="1"/>
  <c r="R7402" i="4"/>
  <c r="S7402" i="4" s="1"/>
  <c r="R7411" i="4"/>
  <c r="S7411" i="4" s="1"/>
  <c r="R7413" i="4"/>
  <c r="S7413" i="4" s="1"/>
  <c r="R7431" i="4"/>
  <c r="S7431" i="4" s="1"/>
  <c r="R7452" i="4"/>
  <c r="S7452" i="4" s="1"/>
  <c r="R7450" i="4"/>
  <c r="S7450" i="4" s="1"/>
  <c r="R7451" i="4"/>
  <c r="S7451" i="4" s="1"/>
  <c r="R7448" i="4"/>
  <c r="S7448" i="4" s="1"/>
  <c r="R7459" i="4"/>
  <c r="S7459" i="4" s="1"/>
  <c r="R7466" i="4"/>
  <c r="S7466" i="4" s="1"/>
  <c r="R7468" i="4"/>
  <c r="S7468" i="4" s="1"/>
  <c r="R7503" i="4"/>
  <c r="S7503" i="4" s="1"/>
  <c r="R7504" i="4"/>
  <c r="S7504" i="4" s="1"/>
  <c r="R7505" i="4"/>
  <c r="S7505" i="4" s="1"/>
  <c r="R7506" i="4"/>
  <c r="S7506" i="4" s="1"/>
  <c r="R7507" i="4"/>
  <c r="S7507" i="4" s="1"/>
  <c r="R7499" i="4"/>
  <c r="S7499" i="4" s="1"/>
  <c r="R7500" i="4"/>
  <c r="S7500" i="4" s="1"/>
  <c r="R7501" i="4"/>
  <c r="S7501" i="4" s="1"/>
  <c r="R7502" i="4"/>
  <c r="S7502" i="4" s="1"/>
  <c r="R7508" i="4"/>
  <c r="S7508" i="4" s="1"/>
  <c r="R7509" i="4"/>
  <c r="S7509" i="4" s="1"/>
  <c r="R7510" i="4"/>
  <c r="S7510" i="4" s="1"/>
  <c r="R7511" i="4"/>
  <c r="S7511" i="4" s="1"/>
  <c r="R7555" i="4"/>
  <c r="S7555" i="4" s="1"/>
  <c r="R7538" i="4"/>
  <c r="S7538" i="4" s="1"/>
  <c r="R7539" i="4"/>
  <c r="S7539" i="4" s="1"/>
  <c r="R7540" i="4"/>
  <c r="S7540" i="4" s="1"/>
  <c r="R7541" i="4"/>
  <c r="S7541" i="4" s="1"/>
  <c r="R7543" i="4"/>
  <c r="S7543" i="4" s="1"/>
  <c r="R7544" i="4"/>
  <c r="S7544" i="4" s="1"/>
  <c r="R7552" i="4"/>
  <c r="S7552" i="4" s="1"/>
  <c r="R7553" i="4"/>
  <c r="S7553" i="4" s="1"/>
  <c r="R7554" i="4"/>
  <c r="S7554" i="4" s="1"/>
  <c r="R7556" i="4"/>
  <c r="S7556" i="4" s="1"/>
  <c r="R7551" i="4"/>
  <c r="S7551" i="4" s="1"/>
  <c r="R7557" i="4"/>
  <c r="S7557" i="4" s="1"/>
  <c r="R7558" i="4"/>
  <c r="S7558" i="4" s="1"/>
  <c r="R7536" i="4"/>
  <c r="S7536" i="4" s="1"/>
  <c r="R7537" i="4"/>
  <c r="S7537" i="4" s="1"/>
  <c r="R7545" i="4"/>
  <c r="S7545" i="4" s="1"/>
  <c r="R7546" i="4"/>
  <c r="S7546" i="4" s="1"/>
  <c r="R7547" i="4"/>
  <c r="S7547" i="4" s="1"/>
  <c r="R7548" i="4"/>
  <c r="S7548" i="4" s="1"/>
  <c r="R7549" i="4"/>
  <c r="S7549" i="4" s="1"/>
  <c r="R7550" i="4"/>
  <c r="S7550" i="4" s="1"/>
  <c r="R7542" i="4"/>
  <c r="S7542" i="4" s="1"/>
  <c r="R7569" i="4"/>
  <c r="S7569" i="4" s="1"/>
  <c r="R7570" i="4"/>
  <c r="S7570" i="4" s="1"/>
  <c r="R7571" i="4"/>
  <c r="S7571" i="4" s="1"/>
  <c r="R7590" i="4"/>
  <c r="S7590" i="4" s="1"/>
  <c r="R7583" i="4"/>
  <c r="S7583" i="4" s="1"/>
  <c r="R7584" i="4"/>
  <c r="S7584" i="4" s="1"/>
  <c r="R7585" i="4"/>
  <c r="S7585" i="4" s="1"/>
  <c r="R7586" i="4"/>
  <c r="S7586" i="4" s="1"/>
  <c r="R7589" i="4"/>
  <c r="S7589" i="4" s="1"/>
  <c r="R7592" i="4"/>
  <c r="S7592" i="4" s="1"/>
  <c r="R7593" i="4"/>
  <c r="S7593" i="4" s="1"/>
  <c r="R7587" i="4"/>
  <c r="S7587" i="4" s="1"/>
  <c r="R7588" i="4"/>
  <c r="S7588" i="4" s="1"/>
  <c r="R7591" i="4"/>
  <c r="S7591" i="4" s="1"/>
  <c r="R7649" i="4"/>
  <c r="S7649" i="4" s="1"/>
  <c r="R7650" i="4"/>
  <c r="S7650" i="4" s="1"/>
  <c r="R7651" i="4"/>
  <c r="S7651" i="4" s="1"/>
  <c r="R7713" i="4"/>
  <c r="S7713" i="4" s="1"/>
  <c r="R7780" i="4"/>
  <c r="S7780" i="4" s="1"/>
  <c r="R7797" i="4"/>
  <c r="S7797" i="4" s="1"/>
  <c r="R7892" i="4"/>
  <c r="S7892" i="4" s="1"/>
  <c r="R7893" i="4"/>
  <c r="S7893" i="4" s="1"/>
  <c r="R7848" i="4"/>
  <c r="S7848" i="4" s="1"/>
  <c r="R7899" i="4"/>
  <c r="S7899" i="4" s="1"/>
  <c r="R7859" i="4"/>
  <c r="S7859" i="4" s="1"/>
  <c r="R7849" i="4"/>
  <c r="S7849" i="4" s="1"/>
  <c r="R7850" i="4"/>
  <c r="S7850" i="4" s="1"/>
  <c r="R7932" i="4"/>
  <c r="S7932" i="4" s="1"/>
  <c r="R7933" i="4"/>
  <c r="S7933" i="4" s="1"/>
  <c r="R7934" i="4"/>
  <c r="S7934" i="4" s="1"/>
  <c r="R7939" i="4"/>
  <c r="S7939" i="4" s="1"/>
  <c r="R7944" i="4"/>
  <c r="S7944" i="4" s="1"/>
  <c r="R7985" i="4"/>
  <c r="S7985" i="4" s="1"/>
  <c r="R8002" i="4"/>
  <c r="S8002" i="4" s="1"/>
  <c r="R8033" i="4"/>
  <c r="S8033" i="4" s="1"/>
  <c r="R8034" i="4"/>
  <c r="S8034" i="4" s="1"/>
  <c r="R8036" i="4"/>
  <c r="S8036" i="4" s="1"/>
  <c r="R8065" i="4"/>
  <c r="S8065" i="4" s="1"/>
  <c r="R8075" i="4"/>
  <c r="S8075" i="4" s="1"/>
  <c r="R8150" i="4"/>
  <c r="S8150" i="4" s="1"/>
  <c r="R8151" i="4"/>
  <c r="S8151" i="4" s="1"/>
  <c r="R8152" i="4"/>
  <c r="S8152" i="4" s="1"/>
  <c r="R8153" i="4"/>
  <c r="S8153" i="4" s="1"/>
  <c r="R8154" i="4"/>
  <c r="S8154" i="4" s="1"/>
  <c r="R8155" i="4"/>
  <c r="S8155" i="4" s="1"/>
  <c r="R8156" i="4"/>
  <c r="S8156" i="4" s="1"/>
  <c r="R8157" i="4"/>
  <c r="S8157" i="4" s="1"/>
  <c r="R8158" i="4"/>
  <c r="S8158" i="4" s="1"/>
  <c r="R8159" i="4"/>
  <c r="S8159" i="4" s="1"/>
  <c r="R8209" i="4"/>
  <c r="S8209" i="4" s="1"/>
  <c r="R8210" i="4"/>
  <c r="S8210" i="4" s="1"/>
  <c r="R8217" i="4"/>
  <c r="S8217" i="4" s="1"/>
  <c r="R8233" i="4"/>
  <c r="S8233" i="4" s="1"/>
  <c r="R8251" i="4"/>
  <c r="S8251" i="4" s="1"/>
  <c r="R8271" i="4"/>
  <c r="S8271" i="4" s="1"/>
  <c r="R8283" i="4"/>
  <c r="S8283" i="4" s="1"/>
  <c r="R8288" i="4"/>
  <c r="S8288" i="4" s="1"/>
  <c r="R8335" i="4"/>
  <c r="S8335" i="4" s="1"/>
  <c r="R8336" i="4"/>
  <c r="S8336" i="4" s="1"/>
  <c r="R8373" i="4"/>
  <c r="S8373" i="4" s="1"/>
  <c r="R8369" i="4"/>
  <c r="S8369" i="4" s="1"/>
  <c r="R8371" i="4"/>
  <c r="S8371" i="4" s="1"/>
  <c r="R8374" i="4"/>
  <c r="S8374" i="4" s="1"/>
  <c r="R8395" i="4"/>
  <c r="S8395" i="4" s="1"/>
  <c r="R8420" i="4"/>
  <c r="S8420" i="4" s="1"/>
  <c r="R8460" i="4"/>
  <c r="S8460" i="4" s="1"/>
  <c r="R8497" i="4"/>
  <c r="S8497" i="4" s="1"/>
  <c r="R8498" i="4"/>
  <c r="S8498" i="4" s="1"/>
  <c r="R8499" i="4"/>
  <c r="S8499" i="4" s="1"/>
  <c r="R8620" i="4"/>
  <c r="S8620" i="4" s="1"/>
  <c r="R8629" i="4"/>
  <c r="S8629" i="4" s="1"/>
  <c r="R8612" i="4"/>
  <c r="S8612" i="4" s="1"/>
  <c r="R8630" i="4"/>
  <c r="S8630" i="4" s="1"/>
  <c r="R8631" i="4"/>
  <c r="S8631" i="4" s="1"/>
  <c r="R8632" i="4"/>
  <c r="S8632" i="4" s="1"/>
  <c r="R8633" i="4"/>
  <c r="S8633" i="4" s="1"/>
  <c r="R8634" i="4"/>
  <c r="S8634" i="4" s="1"/>
  <c r="R8708" i="4"/>
  <c r="S8708" i="4" s="1"/>
  <c r="R8709" i="4"/>
  <c r="S8709" i="4" s="1"/>
  <c r="R8735" i="4"/>
  <c r="S8735" i="4" s="1"/>
  <c r="R8736" i="4"/>
  <c r="S8736" i="4" s="1"/>
  <c r="R8737" i="4"/>
  <c r="S8737" i="4" s="1"/>
  <c r="R8738" i="4"/>
  <c r="S8738" i="4" s="1"/>
  <c r="R8739" i="4"/>
  <c r="S8739" i="4" s="1"/>
  <c r="R8740" i="4"/>
  <c r="S8740" i="4" s="1"/>
  <c r="R8741" i="4"/>
  <c r="S8741" i="4" s="1"/>
  <c r="R8805" i="4"/>
  <c r="S8805" i="4" s="1"/>
  <c r="R8832" i="4"/>
  <c r="S8832" i="4" s="1"/>
  <c r="R8833" i="4"/>
  <c r="S8833" i="4" s="1"/>
  <c r="R8834" i="4"/>
  <c r="S8834" i="4" s="1"/>
  <c r="R8835" i="4"/>
  <c r="S8835" i="4" s="1"/>
  <c r="R8836" i="4"/>
  <c r="S8836" i="4" s="1"/>
  <c r="R8837" i="4"/>
  <c r="S8837" i="4" s="1"/>
  <c r="R8838" i="4"/>
  <c r="S8838" i="4" s="1"/>
  <c r="R8839" i="4"/>
  <c r="S8839" i="4" s="1"/>
  <c r="R8854" i="4"/>
  <c r="S8854" i="4" s="1"/>
  <c r="R8855" i="4"/>
  <c r="S8855" i="4" s="1"/>
  <c r="R8853" i="4"/>
  <c r="S8853" i="4" s="1"/>
  <c r="R8878" i="4"/>
  <c r="S8878" i="4" s="1"/>
  <c r="R8879" i="4"/>
  <c r="S8879" i="4" s="1"/>
  <c r="R8880" i="4"/>
  <c r="S8880" i="4" s="1"/>
  <c r="R8900" i="4"/>
  <c r="S8900" i="4" s="1"/>
  <c r="R8921" i="4"/>
  <c r="S8921" i="4" s="1"/>
  <c r="R8922" i="4"/>
  <c r="S8922" i="4" s="1"/>
  <c r="R8923" i="4"/>
  <c r="S8923" i="4" s="1"/>
  <c r="R8924" i="4"/>
  <c r="S8924" i="4" s="1"/>
  <c r="R8925" i="4"/>
  <c r="S8925" i="4" s="1"/>
  <c r="R8939" i="4"/>
  <c r="S8939" i="4" s="1"/>
  <c r="R8942" i="4"/>
  <c r="S8942" i="4" s="1"/>
  <c r="R8940" i="4"/>
  <c r="S8940" i="4" s="1"/>
  <c r="R8941" i="4"/>
  <c r="S8941" i="4" s="1"/>
  <c r="R8951" i="4"/>
  <c r="S8951" i="4" s="1"/>
  <c r="R8971" i="4"/>
  <c r="S8971" i="4" s="1"/>
  <c r="R8982" i="4"/>
  <c r="S8982" i="4" s="1"/>
  <c r="R9028" i="4"/>
  <c r="S9028" i="4" s="1"/>
  <c r="R9029" i="4"/>
  <c r="S9029" i="4" s="1"/>
  <c r="R9030" i="4"/>
  <c r="S9030" i="4" s="1"/>
  <c r="R9031" i="4"/>
  <c r="S9031" i="4" s="1"/>
  <c r="R9043" i="4"/>
  <c r="S9043" i="4" s="1"/>
  <c r="R9042" i="4"/>
  <c r="S9042" i="4" s="1"/>
  <c r="R9124" i="4"/>
  <c r="S9124" i="4" s="1"/>
  <c r="R9125" i="4"/>
  <c r="S9125" i="4" s="1"/>
  <c r="R9174" i="4"/>
  <c r="S9174" i="4" s="1"/>
  <c r="R9192" i="4"/>
  <c r="S9192" i="4" s="1"/>
  <c r="R9211" i="4"/>
  <c r="S9211" i="4" s="1"/>
  <c r="R9220" i="4"/>
  <c r="S9220" i="4" s="1"/>
  <c r="R9224" i="4"/>
  <c r="S9224" i="4" s="1"/>
  <c r="R9225" i="4"/>
  <c r="S9225" i="4" s="1"/>
  <c r="R9234" i="4"/>
  <c r="S9234" i="4" s="1"/>
  <c r="R9267" i="4"/>
  <c r="S9267" i="4" s="1"/>
  <c r="R9357" i="4"/>
  <c r="S9357" i="4" s="1"/>
  <c r="R9416" i="4"/>
  <c r="S9416" i="4" s="1"/>
  <c r="R9425" i="4"/>
  <c r="S9425" i="4" s="1"/>
  <c r="R9443" i="4"/>
  <c r="S9443" i="4" s="1"/>
  <c r="R9447" i="4"/>
  <c r="S9447" i="4" s="1"/>
  <c r="R9458" i="4"/>
  <c r="S9458" i="4" s="1"/>
  <c r="R9459" i="4"/>
  <c r="S9459" i="4" s="1"/>
  <c r="R9460" i="4"/>
  <c r="S9460" i="4" s="1"/>
  <c r="R9461" i="4"/>
  <c r="S9461" i="4" s="1"/>
  <c r="R9482" i="4"/>
  <c r="S9482" i="4" s="1"/>
  <c r="R9483" i="4"/>
  <c r="S9483" i="4" s="1"/>
  <c r="R9484" i="4"/>
  <c r="S9484" i="4" s="1"/>
  <c r="R9485" i="4"/>
  <c r="S9485" i="4" s="1"/>
  <c r="R9494" i="4"/>
  <c r="S9494" i="4" s="1"/>
  <c r="R9496" i="4"/>
  <c r="S9496" i="4" s="1"/>
  <c r="R9513" i="4"/>
  <c r="S9513" i="4" s="1"/>
  <c r="R9567" i="4"/>
  <c r="S9567" i="4" s="1"/>
  <c r="R9597" i="4"/>
  <c r="S9597" i="4" s="1"/>
  <c r="R9598" i="4"/>
  <c r="S9598" i="4" s="1"/>
  <c r="R9599" i="4"/>
  <c r="S9599" i="4" s="1"/>
  <c r="R9647" i="4"/>
  <c r="S9647" i="4" s="1"/>
  <c r="R9648" i="4"/>
  <c r="S9648" i="4" s="1"/>
  <c r="R9651" i="4"/>
  <c r="S9651" i="4" s="1"/>
  <c r="R9670" i="4"/>
  <c r="S9670" i="4" s="1"/>
  <c r="R9685" i="4"/>
  <c r="S9685" i="4" s="1"/>
  <c r="R9686" i="4"/>
  <c r="S9686" i="4" s="1"/>
  <c r="R9691" i="4"/>
  <c r="S9691" i="4" s="1"/>
  <c r="R9702" i="4"/>
  <c r="S9702" i="4" s="1"/>
  <c r="R9703" i="4"/>
  <c r="S9703" i="4" s="1"/>
  <c r="R9704" i="4"/>
  <c r="S9704" i="4" s="1"/>
  <c r="R9705" i="4"/>
  <c r="S9705" i="4" s="1"/>
  <c r="R9706" i="4"/>
  <c r="S9706" i="4" s="1"/>
  <c r="R9707" i="4"/>
  <c r="S9707" i="4" s="1"/>
  <c r="R9682" i="4"/>
  <c r="S9682" i="4" s="1"/>
  <c r="R9683" i="4"/>
  <c r="S9683" i="4" s="1"/>
  <c r="R9684" i="4"/>
  <c r="S9684" i="4" s="1"/>
  <c r="R9724" i="4"/>
  <c r="S9724" i="4" s="1"/>
  <c r="R9792" i="4"/>
  <c r="S9792" i="4" s="1"/>
  <c r="R9800" i="4"/>
  <c r="S9800" i="4" s="1"/>
  <c r="R9826" i="4"/>
  <c r="S9826" i="4" s="1"/>
  <c r="R9849" i="4"/>
  <c r="S9849" i="4" s="1"/>
  <c r="R9850" i="4"/>
  <c r="S9850" i="4" s="1"/>
  <c r="R9851" i="4"/>
  <c r="S9851" i="4" s="1"/>
  <c r="R9862" i="4"/>
  <c r="S9862" i="4" s="1"/>
  <c r="R9873" i="4"/>
  <c r="S9873" i="4" s="1"/>
  <c r="R9874" i="4"/>
  <c r="S9874" i="4" s="1"/>
  <c r="R9875" i="4"/>
  <c r="S9875" i="4" s="1"/>
  <c r="R9889" i="4"/>
  <c r="S9889" i="4" s="1"/>
  <c r="R9890" i="4"/>
  <c r="S9890" i="4" s="1"/>
  <c r="R9897" i="4"/>
  <c r="S9897" i="4" s="1"/>
  <c r="R9898" i="4"/>
  <c r="S9898" i="4" s="1"/>
  <c r="R9899" i="4"/>
  <c r="S9899" i="4" s="1"/>
  <c r="R9836" i="4"/>
  <c r="S9836" i="4" s="1"/>
  <c r="R9837" i="4"/>
  <c r="S9837" i="4" s="1"/>
  <c r="R9838" i="4"/>
  <c r="S9838" i="4" s="1"/>
  <c r="R9839" i="4"/>
  <c r="S9839" i="4" s="1"/>
  <c r="R9840" i="4"/>
  <c r="S9840" i="4" s="1"/>
  <c r="R9852" i="4"/>
  <c r="S9852" i="4" s="1"/>
  <c r="R9853" i="4"/>
  <c r="S9853" i="4" s="1"/>
  <c r="R9863" i="4"/>
  <c r="S9863" i="4" s="1"/>
  <c r="R9864" i="4"/>
  <c r="S9864" i="4" s="1"/>
  <c r="R9865" i="4"/>
  <c r="S9865" i="4" s="1"/>
  <c r="R9876" i="4"/>
  <c r="S9876" i="4" s="1"/>
  <c r="R9877" i="4"/>
  <c r="S9877" i="4" s="1"/>
  <c r="R9878" i="4"/>
  <c r="S9878" i="4" s="1"/>
  <c r="R9879" i="4"/>
  <c r="S9879" i="4" s="1"/>
  <c r="R9900" i="4"/>
  <c r="S9900" i="4" s="1"/>
  <c r="R9905" i="4"/>
  <c r="S9905" i="4" s="1"/>
  <c r="R9935" i="4"/>
  <c r="S9935" i="4" s="1"/>
  <c r="R9936" i="4"/>
  <c r="S9936" i="4" s="1"/>
  <c r="R9939" i="4"/>
  <c r="S9939" i="4" s="1"/>
  <c r="R9940" i="4"/>
  <c r="S9940" i="4" s="1"/>
  <c r="R9941" i="4"/>
  <c r="S9941" i="4" s="1"/>
  <c r="R9942" i="4"/>
  <c r="S9942" i="4" s="1"/>
  <c r="R9943" i="4"/>
  <c r="S9943" i="4" s="1"/>
  <c r="R9956" i="4"/>
  <c r="S9956" i="4" s="1"/>
  <c r="R9965" i="4"/>
  <c r="S9965" i="4" s="1"/>
  <c r="R9986" i="4"/>
  <c r="S9986" i="4" s="1"/>
  <c r="R10004" i="4"/>
  <c r="S10004" i="4" s="1"/>
  <c r="R10005" i="4"/>
  <c r="S10005" i="4" s="1"/>
  <c r="R10024" i="4"/>
  <c r="S10024" i="4" s="1"/>
  <c r="R10025" i="4"/>
  <c r="S10025" i="4" s="1"/>
  <c r="R10026" i="4"/>
  <c r="S10026" i="4" s="1"/>
  <c r="R10027" i="4"/>
  <c r="S10027" i="4" s="1"/>
  <c r="R10043" i="4"/>
  <c r="S10043" i="4" s="1"/>
  <c r="R10051" i="4"/>
  <c r="S10051" i="4" s="1"/>
  <c r="R10052" i="4"/>
  <c r="S10052" i="4" s="1"/>
  <c r="R10053" i="4"/>
  <c r="S10053" i="4" s="1"/>
  <c r="R10054" i="4"/>
  <c r="S10054" i="4" s="1"/>
  <c r="R10044" i="4"/>
  <c r="S10044" i="4" s="1"/>
  <c r="R10045" i="4"/>
  <c r="S10045" i="4" s="1"/>
  <c r="R10046" i="4"/>
  <c r="S10046" i="4" s="1"/>
  <c r="R10055" i="4"/>
  <c r="S10055" i="4" s="1"/>
  <c r="R10056" i="4"/>
  <c r="S10056" i="4" s="1"/>
  <c r="R10057" i="4"/>
  <c r="S10057" i="4" s="1"/>
  <c r="R10091" i="4"/>
  <c r="S10091" i="4" s="1"/>
  <c r="R10112" i="4"/>
  <c r="S10112" i="4" s="1"/>
  <c r="R10125" i="4"/>
  <c r="S10125" i="4" s="1"/>
  <c r="R10126" i="4"/>
  <c r="S10126" i="4" s="1"/>
  <c r="R10127" i="4"/>
  <c r="S10127" i="4" s="1"/>
  <c r="R10128" i="4"/>
  <c r="S10128" i="4" s="1"/>
  <c r="R10147" i="4"/>
  <c r="S10147" i="4" s="1"/>
  <c r="R10154" i="4"/>
  <c r="S10154" i="4" s="1"/>
  <c r="R10269" i="4"/>
  <c r="S10269" i="4" s="1"/>
  <c r="R10270" i="4"/>
  <c r="S10270" i="4" s="1"/>
  <c r="R10276" i="4"/>
  <c r="S10276" i="4" s="1"/>
  <c r="R10288" i="4"/>
  <c r="S10288" i="4" s="1"/>
  <c r="R10289" i="4"/>
  <c r="S10289" i="4" s="1"/>
  <c r="R10290" i="4"/>
  <c r="S10290" i="4" s="1"/>
  <c r="R10291" i="4"/>
  <c r="S10291" i="4" s="1"/>
  <c r="R10292" i="4"/>
  <c r="S10292" i="4" s="1"/>
  <c r="R10293" i="4"/>
  <c r="S10293" i="4" s="1"/>
  <c r="R10334" i="4"/>
  <c r="S10334" i="4" s="1"/>
  <c r="R10304" i="4"/>
  <c r="S10304" i="4" s="1"/>
  <c r="R10305" i="4"/>
  <c r="S10305" i="4" s="1"/>
  <c r="R10309" i="4"/>
  <c r="S10309" i="4" s="1"/>
  <c r="R10327" i="4"/>
  <c r="S10327" i="4" s="1"/>
  <c r="R10328" i="4"/>
  <c r="S10328" i="4" s="1"/>
  <c r="R10365" i="4"/>
  <c r="S10365" i="4" s="1"/>
  <c r="R10370" i="4"/>
  <c r="S10370" i="4" s="1"/>
  <c r="R10376" i="4"/>
  <c r="S10376" i="4" s="1"/>
  <c r="R10377" i="4"/>
  <c r="S10377" i="4" s="1"/>
  <c r="R10417" i="4"/>
  <c r="S10417" i="4" s="1"/>
  <c r="R10418" i="4"/>
  <c r="S10418" i="4" s="1"/>
  <c r="R10419" i="4"/>
  <c r="S10419" i="4" s="1"/>
  <c r="R10444" i="4"/>
  <c r="S10444" i="4" s="1"/>
  <c r="R10445" i="4"/>
  <c r="S10445" i="4" s="1"/>
  <c r="R10446" i="4"/>
  <c r="S10446" i="4" s="1"/>
  <c r="R10447" i="4"/>
  <c r="S10447" i="4" s="1"/>
  <c r="R10448" i="4"/>
  <c r="S10448" i="4" s="1"/>
  <c r="R10458" i="4"/>
  <c r="S10458" i="4" s="1"/>
  <c r="R10459" i="4"/>
  <c r="S10459" i="4" s="1"/>
  <c r="R10460" i="4"/>
  <c r="S10460" i="4" s="1"/>
  <c r="R10465" i="4"/>
  <c r="S10465" i="4" s="1"/>
  <c r="R10490" i="4"/>
  <c r="S10490" i="4" s="1"/>
  <c r="R10515" i="4"/>
  <c r="S10515" i="4" s="1"/>
  <c r="R10518" i="4"/>
  <c r="S10518" i="4" s="1"/>
  <c r="R10519" i="4"/>
  <c r="S10519" i="4" s="1"/>
  <c r="R10500" i="4"/>
  <c r="S10500" i="4" s="1"/>
  <c r="R10521" i="4"/>
  <c r="S10521" i="4" s="1"/>
  <c r="R10516" i="4"/>
  <c r="S10516" i="4" s="1"/>
  <c r="R10554" i="4"/>
  <c r="S10554" i="4" s="1"/>
  <c r="R10567" i="4"/>
  <c r="S10567" i="4" s="1"/>
  <c r="R10568" i="4"/>
  <c r="S10568" i="4" s="1"/>
  <c r="R10574" i="4"/>
  <c r="S10574" i="4" s="1"/>
  <c r="R10575" i="4"/>
  <c r="S10575" i="4" s="1"/>
  <c r="R10576" i="4"/>
  <c r="S10576" i="4" s="1"/>
  <c r="R10594" i="4"/>
  <c r="S10594" i="4" s="1"/>
  <c r="R10599" i="4"/>
  <c r="S10599" i="4" s="1"/>
  <c r="R10600" i="4"/>
  <c r="S10600" i="4" s="1"/>
  <c r="R10603" i="4"/>
  <c r="S10603" i="4" s="1"/>
  <c r="R10604" i="4"/>
  <c r="S10604" i="4" s="1"/>
  <c r="R10605" i="4"/>
  <c r="S10605" i="4" s="1"/>
  <c r="R10613" i="4"/>
  <c r="S10613" i="4" s="1"/>
  <c r="R10617" i="4"/>
  <c r="S10617" i="4" s="1"/>
  <c r="R10620" i="4"/>
  <c r="S10620" i="4" s="1"/>
  <c r="R10641" i="4"/>
  <c r="S10641" i="4" s="1"/>
  <c r="R10658" i="4"/>
  <c r="S10658" i="4" s="1"/>
  <c r="R10666" i="4"/>
  <c r="S10666" i="4" s="1"/>
  <c r="R10737" i="4"/>
  <c r="S10737" i="4" s="1"/>
  <c r="R10738" i="4"/>
  <c r="S10738" i="4" s="1"/>
  <c r="R10739" i="4"/>
  <c r="S10739" i="4" s="1"/>
  <c r="R10740" i="4"/>
  <c r="S10740" i="4" s="1"/>
  <c r="R10751" i="4"/>
  <c r="S10751" i="4" s="1"/>
  <c r="R10775" i="4"/>
  <c r="S10775" i="4" s="1"/>
  <c r="R10776" i="4"/>
  <c r="S10776" i="4" s="1"/>
  <c r="R10790" i="4"/>
  <c r="S10790" i="4" s="1"/>
  <c r="R10791" i="4"/>
  <c r="S10791" i="4" s="1"/>
  <c r="R10792" i="4"/>
  <c r="S10792" i="4" s="1"/>
  <c r="R10793" i="4"/>
  <c r="S10793" i="4" s="1"/>
  <c r="R10794" i="4"/>
  <c r="S10794" i="4" s="1"/>
  <c r="R10812" i="4"/>
  <c r="S10812" i="4" s="1"/>
  <c r="R10813" i="4"/>
  <c r="S10813" i="4" s="1"/>
  <c r="R10831" i="4"/>
  <c r="S10831" i="4" s="1"/>
  <c r="R10845" i="4"/>
  <c r="S10845" i="4" s="1"/>
  <c r="R10846" i="4"/>
  <c r="S10846" i="4" s="1"/>
  <c r="R10777" i="4"/>
  <c r="S10777" i="4" s="1"/>
  <c r="R10778" i="4"/>
  <c r="S10778" i="4" s="1"/>
  <c r="R10779" i="4"/>
  <c r="S10779" i="4" s="1"/>
  <c r="R10795" i="4"/>
  <c r="S10795" i="4" s="1"/>
  <c r="R10796" i="4"/>
  <c r="S10796" i="4" s="1"/>
  <c r="R10832" i="4"/>
  <c r="S10832" i="4" s="1"/>
  <c r="R10833" i="4"/>
  <c r="S10833" i="4" s="1"/>
  <c r="R10834" i="4"/>
  <c r="S10834" i="4" s="1"/>
  <c r="R10847" i="4"/>
  <c r="S10847" i="4" s="1"/>
  <c r="R10848" i="4"/>
  <c r="S10848" i="4" s="1"/>
  <c r="R10875" i="4"/>
  <c r="S10875" i="4" s="1"/>
  <c r="R10876" i="4"/>
  <c r="S10876" i="4" s="1"/>
  <c r="R10880" i="4"/>
  <c r="S10880" i="4" s="1"/>
  <c r="R10883" i="4"/>
  <c r="S10883" i="4" s="1"/>
  <c r="R10893" i="4"/>
  <c r="S10893" i="4" s="1"/>
  <c r="R10888" i="4"/>
  <c r="S10888" i="4" s="1"/>
  <c r="R10889" i="4"/>
  <c r="S10889" i="4" s="1"/>
  <c r="R10890" i="4"/>
  <c r="S10890" i="4" s="1"/>
  <c r="R10891" i="4"/>
  <c r="S10891" i="4" s="1"/>
  <c r="R10886" i="4"/>
  <c r="S10886" i="4" s="1"/>
  <c r="R10887" i="4"/>
  <c r="S10887" i="4" s="1"/>
  <c r="R10958" i="4"/>
  <c r="S10958" i="4" s="1"/>
  <c r="R10964" i="4"/>
  <c r="S10964" i="4" s="1"/>
  <c r="R10970" i="4"/>
  <c r="S10970" i="4" s="1"/>
  <c r="R10974" i="4"/>
  <c r="S10974" i="4" s="1"/>
  <c r="R10989" i="4"/>
  <c r="S10989" i="4" s="1"/>
  <c r="R11040" i="4"/>
  <c r="S11040" i="4" s="1"/>
  <c r="R11049" i="4"/>
  <c r="S11049" i="4" s="1"/>
  <c r="R11051" i="4"/>
  <c r="S11051" i="4" s="1"/>
  <c r="R11052" i="4"/>
  <c r="S11052" i="4" s="1"/>
  <c r="R11053" i="4"/>
  <c r="S11053" i="4" s="1"/>
  <c r="R11066" i="4"/>
  <c r="S11066" i="4" s="1"/>
  <c r="R11110" i="4"/>
  <c r="S11110" i="4" s="1"/>
  <c r="R11121" i="4"/>
  <c r="S11121" i="4" s="1"/>
  <c r="R11122" i="4"/>
  <c r="S11122" i="4" s="1"/>
  <c r="R11128" i="4"/>
  <c r="S11128" i="4" s="1"/>
  <c r="R11129" i="4"/>
  <c r="S11129" i="4" s="1"/>
  <c r="R11123" i="4"/>
  <c r="S11123" i="4" s="1"/>
  <c r="R11199" i="4"/>
  <c r="S11199" i="4" s="1"/>
  <c r="R11216" i="4"/>
  <c r="S11216" i="4" s="1"/>
  <c r="R11217" i="4"/>
  <c r="S11217" i="4" s="1"/>
  <c r="R11218" i="4"/>
  <c r="S11218" i="4" s="1"/>
  <c r="R11219" i="4"/>
  <c r="S11219" i="4" s="1"/>
  <c r="R11220" i="4"/>
  <c r="S11220" i="4" s="1"/>
  <c r="R11221" i="4"/>
  <c r="S11221" i="4" s="1"/>
  <c r="R11225" i="4"/>
  <c r="S11225" i="4" s="1"/>
  <c r="R11250" i="4"/>
  <c r="S11250" i="4" s="1"/>
  <c r="R11261" i="4"/>
  <c r="S11261" i="4" s="1"/>
  <c r="R11262" i="4"/>
  <c r="S11262" i="4" s="1"/>
  <c r="R11263" i="4"/>
  <c r="S11263" i="4" s="1"/>
  <c r="R11264" i="4"/>
  <c r="S11264" i="4" s="1"/>
  <c r="R11266" i="4"/>
  <c r="S11266" i="4" s="1"/>
  <c r="R11275" i="4"/>
  <c r="S11275" i="4" s="1"/>
  <c r="R11276" i="4"/>
  <c r="S11276" i="4" s="1"/>
  <c r="R11295" i="4"/>
  <c r="S11295" i="4" s="1"/>
  <c r="R11300" i="4"/>
  <c r="S11300" i="4" s="1"/>
  <c r="R11303" i="4"/>
  <c r="S11303" i="4" s="1"/>
  <c r="R11296" i="4"/>
  <c r="S11296" i="4" s="1"/>
  <c r="R11335" i="4"/>
  <c r="S11335" i="4" s="1"/>
  <c r="R11336" i="4"/>
  <c r="S11336" i="4" s="1"/>
  <c r="R11338" i="4"/>
  <c r="S11338" i="4" s="1"/>
  <c r="R11339" i="4"/>
  <c r="S11339" i="4" s="1"/>
  <c r="R11340" i="4"/>
  <c r="S11340" i="4" s="1"/>
  <c r="R11341" i="4"/>
  <c r="S11341" i="4" s="1"/>
  <c r="R11342" i="4"/>
  <c r="S11342" i="4" s="1"/>
  <c r="R11346" i="4"/>
  <c r="S11346" i="4" s="1"/>
  <c r="R11352" i="4"/>
  <c r="S11352" i="4" s="1"/>
  <c r="R11353" i="4"/>
  <c r="S11353" i="4" s="1"/>
  <c r="R11380" i="4"/>
  <c r="S11380" i="4" s="1"/>
  <c r="R11381" i="4"/>
  <c r="S11381" i="4" s="1"/>
  <c r="R11394" i="4"/>
  <c r="S11394" i="4" s="1"/>
  <c r="R11470" i="4"/>
  <c r="S11470" i="4" s="1"/>
  <c r="R11471" i="4"/>
  <c r="S11471" i="4" s="1"/>
  <c r="R11482" i="4"/>
  <c r="S11482" i="4" s="1"/>
  <c r="R11485" i="4"/>
  <c r="S11485" i="4" s="1"/>
  <c r="R11506" i="4"/>
  <c r="S11506" i="4" s="1"/>
  <c r="R11507" i="4"/>
  <c r="S11507" i="4" s="1"/>
  <c r="R11508" i="4"/>
  <c r="S11508" i="4" s="1"/>
  <c r="R11516" i="4"/>
  <c r="S11516" i="4" s="1"/>
  <c r="R11548" i="4"/>
  <c r="S11548" i="4" s="1"/>
  <c r="R11549" i="4"/>
  <c r="S11549" i="4" s="1"/>
  <c r="R11550" i="4"/>
  <c r="S11550" i="4" s="1"/>
  <c r="R11551" i="4"/>
  <c r="S11551" i="4" s="1"/>
  <c r="R11610" i="4"/>
  <c r="S11610" i="4" s="1"/>
  <c r="R11616" i="4"/>
  <c r="S11616" i="4" s="1"/>
  <c r="R11617" i="4"/>
  <c r="S11617" i="4" s="1"/>
  <c r="R11741" i="4"/>
  <c r="S11741" i="4" s="1"/>
  <c r="R11742" i="4"/>
  <c r="S11742" i="4" s="1"/>
  <c r="R11743" i="4"/>
  <c r="S11743" i="4" s="1"/>
  <c r="R11744" i="4"/>
  <c r="S11744" i="4" s="1"/>
  <c r="R11745" i="4"/>
  <c r="S11745" i="4" s="1"/>
  <c r="R11763" i="4"/>
  <c r="S11763" i="4" s="1"/>
  <c r="R11773" i="4"/>
  <c r="S11773" i="4" s="1"/>
  <c r="R11786" i="4"/>
  <c r="S11786" i="4" s="1"/>
  <c r="R11787" i="4"/>
  <c r="S11787" i="4" s="1"/>
  <c r="R11816" i="4"/>
  <c r="S11816" i="4" s="1"/>
  <c r="R11817" i="4"/>
  <c r="S11817" i="4" s="1"/>
  <c r="R11836" i="4"/>
  <c r="S11836" i="4" s="1"/>
  <c r="R11837" i="4"/>
  <c r="S11837" i="4" s="1"/>
  <c r="R11861" i="4"/>
  <c r="S11861" i="4" s="1"/>
  <c r="R11860" i="4"/>
  <c r="S11860" i="4" s="1"/>
  <c r="R11862" i="4"/>
  <c r="S11862" i="4" s="1"/>
  <c r="R11877" i="4"/>
  <c r="S11877" i="4" s="1"/>
  <c r="R11878" i="4"/>
  <c r="S11878" i="4" s="1"/>
  <c r="R11879" i="4"/>
  <c r="S11879" i="4" s="1"/>
  <c r="R11928" i="4"/>
  <c r="S11928" i="4" s="1"/>
  <c r="R11929" i="4"/>
  <c r="S11929" i="4" s="1"/>
  <c r="R11930" i="4"/>
  <c r="S11930" i="4" s="1"/>
  <c r="R11931" i="4"/>
  <c r="S11931" i="4" s="1"/>
  <c r="R11932" i="4"/>
  <c r="S11932" i="4" s="1"/>
  <c r="R11933" i="4"/>
  <c r="S11933" i="4" s="1"/>
  <c r="R11934" i="4"/>
  <c r="S11934" i="4" s="1"/>
  <c r="R11935" i="4"/>
  <c r="S11935" i="4" s="1"/>
  <c r="R11936" i="4"/>
  <c r="S11936" i="4" s="1"/>
  <c r="R11944" i="4"/>
  <c r="S11944" i="4" s="1"/>
  <c r="R11945" i="4"/>
  <c r="S11945" i="4" s="1"/>
  <c r="R11965" i="4"/>
  <c r="S11965" i="4" s="1"/>
  <c r="R11966" i="4"/>
  <c r="S11966" i="4" s="1"/>
  <c r="R11968" i="4"/>
  <c r="S11968" i="4" s="1"/>
  <c r="R11969" i="4"/>
  <c r="S11969" i="4" s="1"/>
  <c r="R11970" i="4"/>
  <c r="S11970" i="4" s="1"/>
  <c r="R11978" i="4"/>
  <c r="S11978" i="4" s="1"/>
  <c r="R12004" i="4"/>
  <c r="S12004" i="4" s="1"/>
  <c r="R12013" i="4"/>
  <c r="S12013" i="4" s="1"/>
  <c r="R12014" i="4"/>
  <c r="S12014" i="4" s="1"/>
  <c r="R12020" i="4"/>
  <c r="S12020" i="4" s="1"/>
  <c r="R12019" i="4"/>
  <c r="S12019" i="4" s="1"/>
  <c r="R12012" i="4"/>
  <c r="S12012" i="4" s="1"/>
  <c r="R12015" i="4"/>
  <c r="S12015" i="4" s="1"/>
  <c r="R12016" i="4"/>
  <c r="S12016" i="4" s="1"/>
  <c r="R12021" i="4"/>
  <c r="S12021" i="4" s="1"/>
  <c r="R12022" i="4"/>
  <c r="S12022" i="4" s="1"/>
  <c r="R12036" i="4"/>
  <c r="S12036" i="4" s="1"/>
  <c r="R12037" i="4"/>
  <c r="S12037" i="4" s="1"/>
  <c r="R12038" i="4"/>
  <c r="S12038" i="4" s="1"/>
  <c r="R12061" i="4"/>
  <c r="S12061" i="4" s="1"/>
  <c r="R12062" i="4"/>
  <c r="S12062" i="4" s="1"/>
  <c r="R12063" i="4"/>
  <c r="S12063" i="4" s="1"/>
  <c r="R12076" i="4"/>
  <c r="S12076" i="4" s="1"/>
  <c r="R12078" i="4"/>
  <c r="S12078" i="4" s="1"/>
  <c r="R12079" i="4"/>
  <c r="S12079" i="4" s="1"/>
  <c r="R12109" i="4"/>
  <c r="S12109" i="4" s="1"/>
  <c r="R12110" i="4"/>
  <c r="S12110" i="4" s="1"/>
  <c r="R12115" i="4"/>
  <c r="S12115" i="4" s="1"/>
  <c r="R12111" i="4"/>
  <c r="S12111" i="4" s="1"/>
  <c r="R12178" i="4"/>
  <c r="S12178" i="4" s="1"/>
  <c r="R12200" i="4"/>
  <c r="S12200" i="4" s="1"/>
  <c r="R12139" i="4"/>
  <c r="S12139" i="4" s="1"/>
  <c r="R12185" i="4"/>
  <c r="S12185" i="4" s="1"/>
  <c r="R12186" i="4"/>
  <c r="S12186" i="4" s="1"/>
  <c r="R12156" i="4"/>
  <c r="S12156" i="4" s="1"/>
  <c r="R12157" i="4"/>
  <c r="S12157" i="4" s="1"/>
  <c r="R12246" i="4"/>
  <c r="S12246" i="4" s="1"/>
  <c r="R12247" i="4"/>
  <c r="S12247" i="4" s="1"/>
  <c r="R12248" i="4"/>
  <c r="S12248" i="4" s="1"/>
  <c r="R12249" i="4"/>
  <c r="S12249" i="4" s="1"/>
  <c r="R12250" i="4"/>
  <c r="S12250" i="4" s="1"/>
  <c r="R12251" i="4"/>
  <c r="S12251" i="4" s="1"/>
  <c r="R12252" i="4"/>
  <c r="S12252" i="4" s="1"/>
  <c r="R12253" i="4"/>
  <c r="S12253" i="4" s="1"/>
  <c r="R12254" i="4"/>
  <c r="S12254" i="4" s="1"/>
  <c r="R12264" i="4"/>
  <c r="S12264" i="4" s="1"/>
  <c r="R12265" i="4"/>
  <c r="S12265" i="4" s="1"/>
  <c r="R12266" i="4"/>
  <c r="S12266" i="4" s="1"/>
  <c r="R12267" i="4"/>
  <c r="S12267" i="4" s="1"/>
  <c r="R12268" i="4"/>
  <c r="S12268" i="4" s="1"/>
  <c r="R12291" i="4"/>
  <c r="S12291" i="4" s="1"/>
  <c r="R12293" i="4"/>
  <c r="S12293" i="4" s="1"/>
  <c r="R12369" i="4"/>
  <c r="S12369" i="4" s="1"/>
  <c r="R12370" i="4"/>
  <c r="S12370" i="4" s="1"/>
  <c r="R12377" i="4"/>
  <c r="S12377" i="4" s="1"/>
  <c r="R12442" i="4"/>
  <c r="S12442" i="4" s="1"/>
  <c r="R12481" i="4"/>
  <c r="S12481" i="4" s="1"/>
  <c r="R12519" i="4"/>
  <c r="S12519" i="4" s="1"/>
  <c r="R12503" i="4"/>
  <c r="S12503" i="4" s="1"/>
  <c r="R12512" i="4"/>
  <c r="S12512" i="4" s="1"/>
  <c r="R12560" i="4"/>
  <c r="S12560" i="4" s="1"/>
  <c r="R12562" i="4"/>
  <c r="S12562" i="4" s="1"/>
  <c r="R12585" i="4"/>
  <c r="S12585" i="4" s="1"/>
  <c r="R12627" i="4"/>
  <c r="S12627" i="4" s="1"/>
  <c r="R12628" i="4"/>
  <c r="S12628" i="4" s="1"/>
  <c r="R12629" i="4"/>
  <c r="S12629" i="4" s="1"/>
  <c r="R12630" i="4"/>
  <c r="S12630" i="4" s="1"/>
  <c r="R12712" i="4"/>
  <c r="S12712" i="4" s="1"/>
  <c r="R12769" i="4"/>
  <c r="S12769" i="4" s="1"/>
  <c r="R12710" i="4"/>
  <c r="S12710" i="4" s="1"/>
  <c r="R12659" i="4"/>
  <c r="S12659" i="4" s="1"/>
  <c r="R12660" i="4"/>
  <c r="S12660" i="4" s="1"/>
  <c r="R12661" i="4"/>
  <c r="S12661" i="4" s="1"/>
  <c r="R12695" i="4"/>
  <c r="S12695" i="4" s="1"/>
  <c r="R12696" i="4"/>
  <c r="S12696" i="4" s="1"/>
  <c r="R12888" i="4"/>
  <c r="S12888" i="4" s="1"/>
  <c r="R12889" i="4"/>
  <c r="S12889" i="4" s="1"/>
  <c r="R12933" i="4"/>
  <c r="S12933" i="4" s="1"/>
  <c r="R12937" i="4"/>
  <c r="S12937" i="4" s="1"/>
  <c r="R12978" i="4"/>
  <c r="S12978" i="4" s="1"/>
  <c r="R12979" i="4"/>
  <c r="S12979" i="4" s="1"/>
  <c r="R12984" i="4"/>
  <c r="S12984" i="4" s="1"/>
  <c r="R12985" i="4"/>
  <c r="S12985" i="4" s="1"/>
  <c r="R12986" i="4"/>
  <c r="S12986" i="4" s="1"/>
  <c r="R13023" i="4"/>
  <c r="S13023" i="4" s="1"/>
  <c r="R13024" i="4"/>
  <c r="S13024" i="4" s="1"/>
  <c r="R13028" i="4"/>
  <c r="S13028" i="4" s="1"/>
  <c r="R13048" i="4"/>
  <c r="S13048" i="4" s="1"/>
  <c r="R13070" i="4"/>
  <c r="S13070" i="4" s="1"/>
  <c r="R13071" i="4"/>
  <c r="S13071" i="4" s="1"/>
  <c r="R13074" i="4"/>
  <c r="S13074" i="4" s="1"/>
  <c r="R13077" i="4"/>
  <c r="S13077" i="4" s="1"/>
  <c r="R13078" i="4"/>
  <c r="S13078" i="4" s="1"/>
  <c r="R13079" i="4"/>
  <c r="S13079" i="4" s="1"/>
  <c r="R13106" i="4"/>
  <c r="S13106" i="4" s="1"/>
  <c r="R13107" i="4"/>
  <c r="S13107" i="4" s="1"/>
  <c r="R13110" i="4"/>
  <c r="S13110" i="4" s="1"/>
  <c r="R13111" i="4"/>
  <c r="S13111" i="4" s="1"/>
  <c r="R13112" i="4"/>
  <c r="S13112" i="4" s="1"/>
  <c r="R13108" i="4"/>
  <c r="S13108" i="4" s="1"/>
  <c r="R13109" i="4"/>
  <c r="S13109" i="4" s="1"/>
  <c r="R13113" i="4"/>
  <c r="S13113" i="4" s="1"/>
  <c r="R13114" i="4"/>
  <c r="S13114" i="4" s="1"/>
  <c r="R13158" i="4"/>
  <c r="S13158" i="4" s="1"/>
  <c r="R13163" i="4"/>
  <c r="S13163" i="4" s="1"/>
  <c r="R13162" i="4"/>
  <c r="S13162" i="4" s="1"/>
  <c r="R13215" i="4"/>
  <c r="S13215" i="4" s="1"/>
  <c r="R13208" i="4"/>
  <c r="S13208" i="4" s="1"/>
  <c r="R13209" i="4"/>
  <c r="S13209" i="4" s="1"/>
  <c r="R13238" i="4"/>
  <c r="S13238" i="4" s="1"/>
  <c r="R13372" i="4"/>
  <c r="S13372" i="4" s="1"/>
  <c r="R13378" i="4"/>
  <c r="S13378" i="4" s="1"/>
  <c r="R13434" i="4"/>
  <c r="S13434" i="4" s="1"/>
  <c r="R13435" i="4"/>
  <c r="S13435" i="4" s="1"/>
  <c r="R13540" i="4"/>
  <c r="S13540" i="4" s="1"/>
  <c r="R13550" i="4"/>
  <c r="S13550" i="4" s="1"/>
  <c r="R13555" i="4"/>
  <c r="S13555" i="4" s="1"/>
  <c r="R13556" i="4"/>
  <c r="S13556" i="4" s="1"/>
  <c r="R13557" i="4"/>
  <c r="S13557" i="4" s="1"/>
  <c r="R13558" i="4"/>
  <c r="S13558" i="4" s="1"/>
  <c r="R13559" i="4"/>
  <c r="S13559" i="4" s="1"/>
  <c r="R13560" i="4"/>
  <c r="S13560" i="4" s="1"/>
  <c r="R13561" i="4"/>
  <c r="S13561" i="4" s="1"/>
  <c r="R13562" i="4"/>
  <c r="S13562" i="4" s="1"/>
  <c r="R13563" i="4"/>
  <c r="S13563" i="4" s="1"/>
  <c r="R13564" i="4"/>
  <c r="S13564" i="4" s="1"/>
  <c r="R13565" i="4"/>
  <c r="S13565" i="4" s="1"/>
  <c r="R13566" i="4"/>
  <c r="S13566" i="4" s="1"/>
  <c r="R13567" i="4"/>
  <c r="S13567" i="4" s="1"/>
  <c r="R13568" i="4"/>
  <c r="S13568" i="4" s="1"/>
  <c r="R13578" i="4"/>
  <c r="S13578" i="4" s="1"/>
  <c r="R13579" i="4"/>
  <c r="S13579" i="4" s="1"/>
  <c r="R13580" i="4"/>
  <c r="S13580" i="4" s="1"/>
  <c r="R13581" i="4"/>
  <c r="S13581" i="4" s="1"/>
  <c r="R13602" i="4"/>
  <c r="S13602" i="4" s="1"/>
  <c r="R13615" i="4"/>
  <c r="S13615" i="4" s="1"/>
  <c r="R13616" i="4"/>
  <c r="S13616" i="4" s="1"/>
  <c r="R13617" i="4"/>
  <c r="S13617" i="4" s="1"/>
  <c r="R13630" i="4"/>
  <c r="S13630" i="4" s="1"/>
  <c r="R13641" i="4"/>
  <c r="S13641" i="4" s="1"/>
  <c r="R13650" i="4"/>
  <c r="S13650" i="4" s="1"/>
  <c r="R13654" i="4"/>
  <c r="S13654" i="4" s="1"/>
  <c r="R13660" i="4"/>
  <c r="S13660" i="4" s="1"/>
  <c r="R13681" i="4"/>
  <c r="S13681" i="4" s="1"/>
  <c r="R13682" i="4"/>
  <c r="S13682" i="4" s="1"/>
  <c r="R13683" i="4"/>
  <c r="S13683" i="4" s="1"/>
  <c r="R13665" i="4"/>
  <c r="S13665" i="4" s="1"/>
  <c r="R13669" i="4"/>
  <c r="S13669" i="4" s="1"/>
  <c r="R13701" i="4"/>
  <c r="S13701" i="4" s="1"/>
  <c r="R13707" i="4"/>
  <c r="S13707" i="4" s="1"/>
  <c r="R13708" i="4"/>
  <c r="S13708" i="4" s="1"/>
  <c r="R13709" i="4"/>
  <c r="S13709" i="4" s="1"/>
  <c r="R13710" i="4"/>
  <c r="S13710" i="4" s="1"/>
  <c r="R13711" i="4"/>
  <c r="S13711" i="4" s="1"/>
  <c r="R13743" i="4"/>
  <c r="S13743" i="4" s="1"/>
  <c r="R13744" i="4"/>
  <c r="S13744" i="4" s="1"/>
  <c r="R13754" i="4"/>
  <c r="S13754" i="4" s="1"/>
  <c r="R13760" i="4"/>
  <c r="S13760" i="4" s="1"/>
  <c r="R13789" i="4"/>
  <c r="S13789" i="4" s="1"/>
  <c r="R13800" i="4"/>
  <c r="S13800" i="4" s="1"/>
  <c r="R13825" i="4"/>
  <c r="S13825" i="4" s="1"/>
  <c r="R13849" i="4"/>
  <c r="S13849" i="4" s="1"/>
  <c r="R13850" i="4"/>
  <c r="S13850" i="4" s="1"/>
  <c r="R13880" i="4"/>
  <c r="S13880" i="4" s="1"/>
  <c r="R13937" i="4"/>
  <c r="S13937" i="4" s="1"/>
  <c r="R13938" i="4"/>
  <c r="S13938" i="4" s="1"/>
  <c r="R13939" i="4"/>
  <c r="S13939" i="4" s="1"/>
  <c r="R13961" i="4"/>
  <c r="S13961" i="4" s="1"/>
  <c r="R13962" i="4"/>
  <c r="S13962" i="4" s="1"/>
  <c r="R13973" i="4"/>
  <c r="S13973" i="4" s="1"/>
  <c r="R13974" i="4"/>
  <c r="S13974" i="4" s="1"/>
  <c r="R13975" i="4"/>
  <c r="S13975" i="4" s="1"/>
  <c r="R13987" i="4"/>
  <c r="S13987" i="4" s="1"/>
  <c r="R14019" i="4"/>
  <c r="S14019" i="4" s="1"/>
  <c r="R14018" i="4"/>
  <c r="S14018" i="4" s="1"/>
  <c r="R14024" i="4"/>
  <c r="S14024" i="4" s="1"/>
  <c r="R14022" i="4"/>
  <c r="S14022" i="4" s="1"/>
  <c r="P1640" i="4"/>
  <c r="P1279" i="4"/>
  <c r="P2155" i="4"/>
  <c r="P8698" i="4"/>
  <c r="P8697" i="4"/>
  <c r="P8696" i="4"/>
  <c r="P8695" i="4"/>
  <c r="P8700" i="4"/>
  <c r="P8699" i="4"/>
  <c r="P12600" i="4"/>
  <c r="P12599" i="4"/>
  <c r="P12598" i="4"/>
  <c r="P12597" i="4"/>
  <c r="P12596" i="4"/>
  <c r="P11524" i="4"/>
  <c r="P11526" i="4"/>
  <c r="P11527" i="4"/>
  <c r="P11525" i="4"/>
  <c r="P2534" i="4"/>
  <c r="P432" i="4"/>
  <c r="P1392" i="4"/>
  <c r="P2536" i="4"/>
  <c r="P2838" i="4"/>
  <c r="P2755" i="4"/>
  <c r="P115" i="4"/>
  <c r="P498" i="4"/>
  <c r="P513" i="4"/>
  <c r="P1976" i="4"/>
  <c r="P2292" i="4"/>
  <c r="P2374" i="4"/>
  <c r="P2200" i="4"/>
  <c r="P2349" i="4"/>
  <c r="P1020" i="4"/>
  <c r="P971" i="4"/>
  <c r="P896" i="4"/>
  <c r="P2453" i="4"/>
  <c r="P2431" i="4"/>
  <c r="P2414" i="4"/>
  <c r="P1001" i="4"/>
  <c r="P2596" i="4"/>
  <c r="P16" i="4"/>
  <c r="P77" i="4"/>
  <c r="P588" i="4"/>
  <c r="P573" i="4"/>
  <c r="P1421" i="4"/>
  <c r="P1160" i="4"/>
  <c r="P669" i="4"/>
  <c r="P2257" i="4"/>
  <c r="P803" i="4"/>
  <c r="P1009" i="4"/>
  <c r="P457" i="4"/>
  <c r="P500" i="4"/>
  <c r="P125" i="4"/>
  <c r="P126" i="4"/>
  <c r="P225" i="4"/>
  <c r="P228" i="4"/>
  <c r="P128" i="4"/>
  <c r="P134" i="4"/>
  <c r="P65" i="4"/>
  <c r="P85" i="4"/>
  <c r="P319" i="4"/>
  <c r="P140" i="4"/>
  <c r="P142" i="4"/>
  <c r="P22" i="4"/>
  <c r="P76" i="4"/>
  <c r="P146" i="4"/>
  <c r="P147" i="4"/>
  <c r="P471" i="4"/>
  <c r="P517" i="4"/>
  <c r="P1265" i="4"/>
  <c r="P2295" i="4"/>
  <c r="P1309" i="4"/>
  <c r="P547" i="4"/>
  <c r="P1913" i="4"/>
  <c r="P47" i="4"/>
  <c r="P1940" i="4"/>
  <c r="P1759" i="4"/>
  <c r="P2727" i="4"/>
  <c r="P499" i="4"/>
  <c r="P501" i="4"/>
  <c r="P581" i="4"/>
  <c r="P667" i="4"/>
  <c r="P775" i="4"/>
  <c r="P975" i="4"/>
  <c r="P1040" i="4"/>
  <c r="P1394" i="4"/>
  <c r="P2041" i="4"/>
  <c r="P2238" i="4"/>
  <c r="P2239" i="4"/>
  <c r="P2252" i="4"/>
  <c r="P2324" i="4"/>
  <c r="P2387" i="4"/>
  <c r="P2442" i="4"/>
  <c r="P2452" i="4"/>
  <c r="P2482" i="4"/>
  <c r="P2552" i="4"/>
  <c r="P2553" i="4"/>
  <c r="P2554" i="4"/>
  <c r="P36" i="4"/>
  <c r="P786" i="4"/>
  <c r="P862" i="4"/>
  <c r="P333" i="4"/>
  <c r="P451" i="4"/>
  <c r="P474" i="4"/>
  <c r="P489" i="4"/>
  <c r="P530" i="4"/>
  <c r="P645" i="4"/>
  <c r="P668" i="4"/>
  <c r="P739" i="4"/>
  <c r="P742" i="4"/>
  <c r="P756" i="4"/>
  <c r="P888" i="4"/>
  <c r="P958" i="4"/>
  <c r="P962" i="4"/>
  <c r="P1000" i="4"/>
  <c r="P1012" i="4"/>
  <c r="P349" i="4"/>
  <c r="P740" i="4"/>
  <c r="P926" i="4"/>
  <c r="P167" i="4"/>
  <c r="P223" i="4"/>
  <c r="P303" i="4"/>
  <c r="P520" i="4"/>
  <c r="P442" i="4"/>
  <c r="P889" i="4"/>
  <c r="P1173" i="4"/>
  <c r="P1276" i="4"/>
  <c r="P1325" i="4"/>
  <c r="P1375" i="4"/>
  <c r="P1433" i="4"/>
  <c r="P1439" i="4"/>
  <c r="P1440" i="4"/>
  <c r="P1445" i="4"/>
  <c r="P1461" i="4"/>
  <c r="P1514" i="4"/>
  <c r="P1665" i="4"/>
  <c r="P1666" i="4"/>
  <c r="P1723" i="4"/>
  <c r="P1822" i="4"/>
  <c r="P1909" i="4"/>
  <c r="P1911" i="4"/>
  <c r="P1960" i="4"/>
  <c r="P1977" i="4"/>
  <c r="P1983" i="4"/>
  <c r="P1984" i="4"/>
  <c r="P1994" i="4"/>
  <c r="P2024" i="4"/>
  <c r="P2098" i="4"/>
  <c r="P2088" i="4"/>
  <c r="P2110" i="4"/>
  <c r="P2152" i="4"/>
  <c r="P2154" i="4"/>
  <c r="P2240" i="4"/>
  <c r="P2303" i="4"/>
  <c r="P2365" i="4"/>
  <c r="P2417" i="4"/>
  <c r="P2470" i="4"/>
  <c r="P2508" i="4"/>
  <c r="P2561" i="4"/>
  <c r="P2562" i="4"/>
  <c r="P2563" i="4"/>
  <c r="P2643" i="4"/>
  <c r="P2639" i="4"/>
  <c r="P2642" i="4"/>
  <c r="P2702" i="4"/>
  <c r="P2709" i="4"/>
  <c r="P2739" i="4"/>
  <c r="P3" i="4"/>
  <c r="P69" i="4"/>
  <c r="P70" i="4"/>
  <c r="P193" i="4"/>
  <c r="P209" i="4"/>
  <c r="P210" i="4"/>
  <c r="P211" i="4"/>
  <c r="P215" i="4"/>
  <c r="P216" i="4"/>
  <c r="P224" i="4"/>
  <c r="P260" i="4"/>
  <c r="P265" i="4"/>
  <c r="P323" i="4"/>
  <c r="P400" i="4"/>
  <c r="P411" i="4"/>
  <c r="P491" i="4"/>
  <c r="P502" i="4"/>
  <c r="P621" i="4"/>
  <c r="P634" i="4"/>
  <c r="P649" i="4"/>
  <c r="P658" i="4"/>
  <c r="P653" i="4"/>
  <c r="P772" i="4"/>
  <c r="P780" i="4"/>
  <c r="P992" i="4"/>
  <c r="P1080" i="4"/>
  <c r="P1101" i="4"/>
  <c r="P1262" i="4"/>
  <c r="P1307" i="4"/>
  <c r="P1496" i="4"/>
  <c r="P1500" i="4"/>
  <c r="P1501" i="4"/>
  <c r="P1524" i="4"/>
  <c r="P1531" i="4"/>
  <c r="P1540" i="4"/>
  <c r="P1582" i="4"/>
  <c r="P1733" i="4"/>
  <c r="P1734" i="4"/>
  <c r="P1844" i="4"/>
  <c r="P1896" i="4"/>
  <c r="P2050" i="4"/>
  <c r="P2277" i="4"/>
  <c r="P2184" i="4"/>
  <c r="P2364" i="4"/>
  <c r="P2459" i="4"/>
  <c r="P2467" i="4"/>
  <c r="P2468" i="4"/>
  <c r="P2476" i="4"/>
  <c r="P2477" i="4"/>
  <c r="P2478" i="4"/>
  <c r="P2479" i="4"/>
  <c r="P2484" i="4"/>
  <c r="P2806" i="4"/>
  <c r="P2845" i="4"/>
  <c r="P2822" i="4"/>
  <c r="P3238" i="4"/>
  <c r="P3625" i="4"/>
  <c r="P2964" i="4"/>
  <c r="P3083" i="4"/>
  <c r="P3084" i="4"/>
  <c r="P3291" i="4"/>
  <c r="P3034" i="4"/>
  <c r="P3423" i="4"/>
  <c r="P3678" i="4"/>
  <c r="P3679" i="4"/>
  <c r="P3253" i="4"/>
  <c r="P3040" i="4"/>
  <c r="P2850" i="4"/>
  <c r="P2970" i="4"/>
  <c r="P3425" i="4"/>
  <c r="P2936" i="4"/>
  <c r="P3259" i="4"/>
  <c r="P3551" i="4"/>
  <c r="P3372" i="4"/>
  <c r="P2861" i="4"/>
  <c r="P2864" i="4"/>
  <c r="P3374" i="4"/>
  <c r="P3650" i="4"/>
  <c r="P3556" i="4"/>
  <c r="P3510" i="4"/>
  <c r="P3156" i="4"/>
  <c r="P3513" i="4"/>
  <c r="P3587" i="4"/>
  <c r="P3386" i="4"/>
  <c r="P3449" i="4"/>
  <c r="P3563" i="4"/>
  <c r="P2985" i="4"/>
  <c r="P2912" i="4"/>
  <c r="P2959" i="4"/>
  <c r="P3122" i="4"/>
  <c r="P2911" i="4"/>
  <c r="P3525" i="4"/>
  <c r="P3106" i="4"/>
  <c r="P3025" i="4"/>
  <c r="P3219" i="4"/>
  <c r="P2921" i="4"/>
  <c r="P3269" i="4"/>
  <c r="P3224" i="4"/>
  <c r="P2929" i="4"/>
  <c r="P3005" i="4"/>
  <c r="P3232" i="4"/>
  <c r="P3176" i="4"/>
  <c r="P3369" i="4"/>
  <c r="P3414" i="4"/>
  <c r="P3675" i="4"/>
  <c r="P3607" i="4"/>
  <c r="P3608" i="4"/>
  <c r="P3609" i="4"/>
  <c r="P3465" i="4"/>
  <c r="P3735" i="4"/>
  <c r="P3750" i="4"/>
  <c r="P3751" i="4"/>
  <c r="P3757" i="4"/>
  <c r="P3777" i="4"/>
  <c r="P3778" i="4"/>
  <c r="P3795" i="4"/>
  <c r="P3803" i="4"/>
  <c r="P3810" i="4"/>
  <c r="P3819" i="4"/>
  <c r="P3822" i="4"/>
  <c r="P3839" i="4"/>
  <c r="P3879" i="4"/>
  <c r="P3882" i="4"/>
  <c r="P3891" i="4"/>
  <c r="P3899" i="4"/>
  <c r="P3911" i="4"/>
  <c r="P3912" i="4"/>
  <c r="P3919" i="4"/>
  <c r="P3923" i="4"/>
  <c r="P3956" i="4"/>
  <c r="P3957" i="4"/>
  <c r="P3958" i="4"/>
  <c r="P3959" i="4"/>
  <c r="P3960" i="4"/>
  <c r="P3980" i="4"/>
  <c r="P3989" i="4"/>
  <c r="P3990" i="4"/>
  <c r="P3991" i="4"/>
  <c r="P3992" i="4"/>
  <c r="P3993" i="4"/>
  <c r="P4012" i="4"/>
  <c r="P4077" i="4"/>
  <c r="P4093" i="4"/>
  <c r="P4095" i="4"/>
  <c r="P4103" i="4"/>
  <c r="P4104" i="4"/>
  <c r="P4142" i="4"/>
  <c r="P4159" i="4"/>
  <c r="P4187" i="4"/>
  <c r="P4193" i="4"/>
  <c r="P4189" i="4"/>
  <c r="P4205" i="4"/>
  <c r="P4206" i="4"/>
  <c r="P4207" i="4"/>
  <c r="P4208" i="4"/>
  <c r="P4209" i="4"/>
  <c r="P4219" i="4"/>
  <c r="P4235" i="4"/>
  <c r="P4266" i="4"/>
  <c r="P4268" i="4"/>
  <c r="P4273" i="4"/>
  <c r="P4274" i="4"/>
  <c r="P4290" i="4"/>
  <c r="P4297" i="4"/>
  <c r="P4300" i="4"/>
  <c r="P4344" i="4"/>
  <c r="P4345" i="4"/>
  <c r="P4346" i="4"/>
  <c r="P4347" i="4"/>
  <c r="P4348" i="4"/>
  <c r="P4349" i="4"/>
  <c r="P4350" i="4"/>
  <c r="P4386" i="4"/>
  <c r="P4405" i="4"/>
  <c r="P4411" i="4"/>
  <c r="P4412" i="4"/>
  <c r="P4426" i="4"/>
  <c r="P4427" i="4"/>
  <c r="P4428" i="4"/>
  <c r="P4429" i="4"/>
  <c r="P4430" i="4"/>
  <c r="P4443" i="4"/>
  <c r="P4466" i="4"/>
  <c r="P4467" i="4"/>
  <c r="P4468" i="4"/>
  <c r="P4469" i="4"/>
  <c r="P4470" i="4"/>
  <c r="P4471" i="4"/>
  <c r="P4472" i="4"/>
  <c r="P4474" i="4"/>
  <c r="P4490" i="4"/>
  <c r="P4496" i="4"/>
  <c r="P4498" i="4"/>
  <c r="P4499" i="4"/>
  <c r="P4511" i="4"/>
  <c r="P4508" i="4"/>
  <c r="P4512" i="4"/>
  <c r="P4513" i="4"/>
  <c r="P4534" i="4"/>
  <c r="P4540" i="4"/>
  <c r="P4555" i="4"/>
  <c r="P4556" i="4"/>
  <c r="P4557" i="4"/>
  <c r="P4566" i="4"/>
  <c r="P4567" i="4"/>
  <c r="P4571" i="4"/>
  <c r="P4573" i="4"/>
  <c r="P4605" i="4"/>
  <c r="P4610" i="4"/>
  <c r="P4612" i="4"/>
  <c r="P4613" i="4"/>
  <c r="P4607" i="4"/>
  <c r="P4623" i="4"/>
  <c r="P4633" i="4"/>
  <c r="P4663" i="4"/>
  <c r="P4664" i="4"/>
  <c r="P4686" i="4"/>
  <c r="P4694" i="4"/>
  <c r="P4698" i="4"/>
  <c r="P4691" i="4"/>
  <c r="P4695" i="4"/>
  <c r="P4696" i="4"/>
  <c r="P4701" i="4"/>
  <c r="P4706" i="4"/>
  <c r="P4707" i="4"/>
  <c r="P4708" i="4"/>
  <c r="P4709" i="4"/>
  <c r="P4710" i="4"/>
  <c r="P4711" i="4"/>
  <c r="P4712" i="4"/>
  <c r="P4757" i="4"/>
  <c r="P4767" i="4"/>
  <c r="P4772" i="4"/>
  <c r="P4793" i="4"/>
  <c r="P4794" i="4"/>
  <c r="P4792" i="4"/>
  <c r="P4804" i="4"/>
  <c r="P4815" i="4"/>
  <c r="P4816" i="4"/>
  <c r="P4824" i="4"/>
  <c r="P4827" i="4"/>
  <c r="P4968" i="4"/>
  <c r="P5116" i="4"/>
  <c r="P5117" i="4"/>
  <c r="P5145" i="4"/>
  <c r="P5146" i="4"/>
  <c r="P5147" i="4"/>
  <c r="P5148" i="4"/>
  <c r="P5218" i="4"/>
  <c r="P5244" i="4"/>
  <c r="P5249" i="4"/>
  <c r="P5250" i="4"/>
  <c r="P5251" i="4"/>
  <c r="P5257" i="4"/>
  <c r="P5262" i="4"/>
  <c r="P5275" i="4"/>
  <c r="P5283" i="4"/>
  <c r="P5284" i="4"/>
  <c r="P5305" i="4"/>
  <c r="P5315" i="4"/>
  <c r="P5316" i="4"/>
  <c r="P5327" i="4"/>
  <c r="P5336" i="4"/>
  <c r="P5375" i="4"/>
  <c r="P5376" i="4"/>
  <c r="P5384" i="4"/>
  <c r="P5385" i="4"/>
  <c r="P5392" i="4"/>
  <c r="P5420" i="4"/>
  <c r="P5421" i="4"/>
  <c r="P5434" i="4"/>
  <c r="P5450" i="4"/>
  <c r="P5453" i="4"/>
  <c r="P5485" i="4"/>
  <c r="P5497" i="4"/>
  <c r="P5504" i="4"/>
  <c r="P5528" i="4"/>
  <c r="P5643" i="4"/>
  <c r="P5644" i="4"/>
  <c r="P5719" i="4"/>
  <c r="P5720" i="4"/>
  <c r="P5721" i="4"/>
  <c r="P5722" i="4"/>
  <c r="P5728" i="4"/>
  <c r="P5753" i="4"/>
  <c r="P5794" i="4"/>
  <c r="P5953" i="4"/>
  <c r="P5976" i="4"/>
  <c r="P6016" i="4"/>
  <c r="P6017" i="4"/>
  <c r="P6018" i="4"/>
  <c r="P5979" i="4"/>
  <c r="P6097" i="4"/>
  <c r="P6254" i="4"/>
  <c r="P6251" i="4"/>
  <c r="P6252" i="4"/>
  <c r="P6225" i="4"/>
  <c r="P6255" i="4"/>
  <c r="P6256" i="4"/>
  <c r="P6257" i="4"/>
  <c r="P6258" i="4"/>
  <c r="P6313" i="4"/>
  <c r="P6309" i="4"/>
  <c r="P6314" i="4"/>
  <c r="P6315" i="4"/>
  <c r="P6310" i="4"/>
  <c r="P6449" i="4"/>
  <c r="P6541" i="4"/>
  <c r="P6542" i="4"/>
  <c r="P6543" i="4"/>
  <c r="P6545" i="4"/>
  <c r="P6551" i="4"/>
  <c r="P6606" i="4"/>
  <c r="P6607" i="4"/>
  <c r="P6642" i="4"/>
  <c r="P6638" i="4"/>
  <c r="P6639" i="4"/>
  <c r="P6640" i="4"/>
  <c r="P6641" i="4"/>
  <c r="P6667" i="4"/>
  <c r="P6659" i="4"/>
  <c r="P6711" i="4"/>
  <c r="P6693" i="4"/>
  <c r="P6759" i="4"/>
  <c r="P6866" i="4"/>
  <c r="P6867" i="4"/>
  <c r="P6870" i="4"/>
  <c r="P6871" i="4"/>
  <c r="P6876" i="4"/>
  <c r="P6959" i="4"/>
  <c r="P6960" i="4"/>
  <c r="P6999" i="4"/>
  <c r="P7000" i="4"/>
  <c r="P7001" i="4"/>
  <c r="P6993" i="4"/>
  <c r="P6994" i="4"/>
  <c r="P7041" i="4"/>
  <c r="P7051" i="4"/>
  <c r="P7059" i="4"/>
  <c r="P7042" i="4"/>
  <c r="P7094" i="4"/>
  <c r="P7105" i="4"/>
  <c r="P7106" i="4"/>
  <c r="P7129" i="4"/>
  <c r="P7130" i="4"/>
  <c r="P7125" i="4"/>
  <c r="P7126" i="4"/>
  <c r="P7127" i="4"/>
  <c r="P7128" i="4"/>
  <c r="P7176" i="4"/>
  <c r="P7180" i="4"/>
  <c r="P7196" i="4"/>
  <c r="P7197" i="4"/>
  <c r="P7198" i="4"/>
  <c r="P7199" i="4"/>
  <c r="P7200" i="4"/>
  <c r="P7201" i="4"/>
  <c r="P7312" i="4"/>
  <c r="P7313" i="4"/>
  <c r="P7314" i="4"/>
  <c r="P7315" i="4"/>
  <c r="P7367" i="4"/>
  <c r="P7400" i="4"/>
  <c r="P7401" i="4"/>
  <c r="P7402" i="4"/>
  <c r="P7411" i="4"/>
  <c r="P7413" i="4"/>
  <c r="P7431" i="4"/>
  <c r="P7452" i="4"/>
  <c r="P7450" i="4"/>
  <c r="P7451" i="4"/>
  <c r="P7448" i="4"/>
  <c r="P7459" i="4"/>
  <c r="P7466" i="4"/>
  <c r="P7468" i="4"/>
  <c r="P7503" i="4"/>
  <c r="P7504" i="4"/>
  <c r="P7505" i="4"/>
  <c r="P7506" i="4"/>
  <c r="P7507" i="4"/>
  <c r="P7499" i="4"/>
  <c r="P7500" i="4"/>
  <c r="P7501" i="4"/>
  <c r="P7502" i="4"/>
  <c r="P7508" i="4"/>
  <c r="P7509" i="4"/>
  <c r="P7510" i="4"/>
  <c r="P7511" i="4"/>
  <c r="P7555" i="4"/>
  <c r="P7538" i="4"/>
  <c r="P7539" i="4"/>
  <c r="P7540" i="4"/>
  <c r="P7541" i="4"/>
  <c r="P7543" i="4"/>
  <c r="P7544" i="4"/>
  <c r="P7552" i="4"/>
  <c r="P7553" i="4"/>
  <c r="P7554" i="4"/>
  <c r="P7556" i="4"/>
  <c r="P7551" i="4"/>
  <c r="P7557" i="4"/>
  <c r="P7558" i="4"/>
  <c r="P7536" i="4"/>
  <c r="P7537" i="4"/>
  <c r="P7545" i="4"/>
  <c r="P7546" i="4"/>
  <c r="P7547" i="4"/>
  <c r="P7548" i="4"/>
  <c r="P7549" i="4"/>
  <c r="P7550" i="4"/>
  <c r="P7542" i="4"/>
  <c r="P7569" i="4"/>
  <c r="P7570" i="4"/>
  <c r="P7571" i="4"/>
  <c r="P7590" i="4"/>
  <c r="P7583" i="4"/>
  <c r="P7584" i="4"/>
  <c r="P7585" i="4"/>
  <c r="P7586" i="4"/>
  <c r="P7589" i="4"/>
  <c r="P7592" i="4"/>
  <c r="P7593" i="4"/>
  <c r="P7587" i="4"/>
  <c r="P7588" i="4"/>
  <c r="P7591" i="4"/>
  <c r="P7649" i="4"/>
  <c r="P7650" i="4"/>
  <c r="P7651" i="4"/>
  <c r="P7713" i="4"/>
  <c r="P7780" i="4"/>
  <c r="P7797" i="4"/>
  <c r="P7892" i="4"/>
  <c r="P7893" i="4"/>
  <c r="P7848" i="4"/>
  <c r="P7899" i="4"/>
  <c r="P7859" i="4"/>
  <c r="P7849" i="4"/>
  <c r="P7850" i="4"/>
  <c r="P7932" i="4"/>
  <c r="P7933" i="4"/>
  <c r="P7934" i="4"/>
  <c r="P7939" i="4"/>
  <c r="P7944" i="4"/>
  <c r="P7985" i="4"/>
  <c r="P8002" i="4"/>
  <c r="P8033" i="4"/>
  <c r="P8034" i="4"/>
  <c r="P8036" i="4"/>
  <c r="P8065" i="4"/>
  <c r="P8075" i="4"/>
  <c r="P8150" i="4"/>
  <c r="P8151" i="4"/>
  <c r="P8152" i="4"/>
  <c r="P8153" i="4"/>
  <c r="P8154" i="4"/>
  <c r="P8155" i="4"/>
  <c r="P8156" i="4"/>
  <c r="P8157" i="4"/>
  <c r="P8158" i="4"/>
  <c r="P8159" i="4"/>
  <c r="P8209" i="4"/>
  <c r="P8210" i="4"/>
  <c r="P8217" i="4"/>
  <c r="P8233" i="4"/>
  <c r="P8251" i="4"/>
  <c r="P8271" i="4"/>
  <c r="P8283" i="4"/>
  <c r="P8288" i="4"/>
  <c r="P8335" i="4"/>
  <c r="P8336" i="4"/>
  <c r="P8373" i="4"/>
  <c r="P8369" i="4"/>
  <c r="P8371" i="4"/>
  <c r="P8374" i="4"/>
  <c r="P8395" i="4"/>
  <c r="P8420" i="4"/>
  <c r="P8460" i="4"/>
  <c r="P8497" i="4"/>
  <c r="P8498" i="4"/>
  <c r="P8499" i="4"/>
  <c r="P8620" i="4"/>
  <c r="P8629" i="4"/>
  <c r="P8612" i="4"/>
  <c r="P8630" i="4"/>
  <c r="P8631" i="4"/>
  <c r="P8632" i="4"/>
  <c r="P8633" i="4"/>
  <c r="P8634" i="4"/>
  <c r="P8708" i="4"/>
  <c r="P8709" i="4"/>
  <c r="P8735" i="4"/>
  <c r="P8736" i="4"/>
  <c r="P8737" i="4"/>
  <c r="P8738" i="4"/>
  <c r="P8739" i="4"/>
  <c r="P8740" i="4"/>
  <c r="P8741" i="4"/>
  <c r="P8805" i="4"/>
  <c r="P8832" i="4"/>
  <c r="P8833" i="4"/>
  <c r="P8834" i="4"/>
  <c r="P8835" i="4"/>
  <c r="P8836" i="4"/>
  <c r="P8837" i="4"/>
  <c r="P8838" i="4"/>
  <c r="P8839" i="4"/>
  <c r="P8854" i="4"/>
  <c r="P8855" i="4"/>
  <c r="P8853" i="4"/>
  <c r="P8878" i="4"/>
  <c r="P8879" i="4"/>
  <c r="P8880" i="4"/>
  <c r="P8900" i="4"/>
  <c r="P8921" i="4"/>
  <c r="P8922" i="4"/>
  <c r="P8923" i="4"/>
  <c r="P8924" i="4"/>
  <c r="P8925" i="4"/>
  <c r="P8939" i="4"/>
  <c r="P8942" i="4"/>
  <c r="P8940" i="4"/>
  <c r="P8941" i="4"/>
  <c r="P8951" i="4"/>
  <c r="P8971" i="4"/>
  <c r="P8982" i="4"/>
  <c r="P9028" i="4"/>
  <c r="P9029" i="4"/>
  <c r="P9030" i="4"/>
  <c r="P9031" i="4"/>
  <c r="P9043" i="4"/>
  <c r="P9042" i="4"/>
  <c r="P9124" i="4"/>
  <c r="P9125" i="4"/>
  <c r="P9174" i="4"/>
  <c r="P9192" i="4"/>
  <c r="P9211" i="4"/>
  <c r="P9220" i="4"/>
  <c r="P9224" i="4"/>
  <c r="P9225" i="4"/>
  <c r="P9234" i="4"/>
  <c r="P9267" i="4"/>
  <c r="P9357" i="4"/>
  <c r="P9416" i="4"/>
  <c r="P9425" i="4"/>
  <c r="P9443" i="4"/>
  <c r="P9447" i="4"/>
  <c r="P9458" i="4"/>
  <c r="P9459" i="4"/>
  <c r="P9460" i="4"/>
  <c r="P9461" i="4"/>
  <c r="P9482" i="4"/>
  <c r="P9483" i="4"/>
  <c r="P9484" i="4"/>
  <c r="P9485" i="4"/>
  <c r="P9494" i="4"/>
  <c r="P9496" i="4"/>
  <c r="P9513" i="4"/>
  <c r="P9567" i="4"/>
  <c r="P9597" i="4"/>
  <c r="P9598" i="4"/>
  <c r="P9599" i="4"/>
  <c r="P9647" i="4"/>
  <c r="P9648" i="4"/>
  <c r="P9651" i="4"/>
  <c r="P9670" i="4"/>
  <c r="P9685" i="4"/>
  <c r="P9686" i="4"/>
  <c r="P9691" i="4"/>
  <c r="P9702" i="4"/>
  <c r="P9703" i="4"/>
  <c r="P9704" i="4"/>
  <c r="P9705" i="4"/>
  <c r="P9706" i="4"/>
  <c r="P9707" i="4"/>
  <c r="P9682" i="4"/>
  <c r="P9683" i="4"/>
  <c r="P9684" i="4"/>
  <c r="P9724" i="4"/>
  <c r="P9792" i="4"/>
  <c r="P9800" i="4"/>
  <c r="P9826" i="4"/>
  <c r="P9849" i="4"/>
  <c r="P9850" i="4"/>
  <c r="P9851" i="4"/>
  <c r="P9862" i="4"/>
  <c r="P9873" i="4"/>
  <c r="P9874" i="4"/>
  <c r="P9875" i="4"/>
  <c r="P9889" i="4"/>
  <c r="P9890" i="4"/>
  <c r="P9897" i="4"/>
  <c r="P9898" i="4"/>
  <c r="P9899" i="4"/>
  <c r="P9836" i="4"/>
  <c r="P9837" i="4"/>
  <c r="P9838" i="4"/>
  <c r="P9839" i="4"/>
  <c r="P9840" i="4"/>
  <c r="P9852" i="4"/>
  <c r="P9853" i="4"/>
  <c r="P9863" i="4"/>
  <c r="P9864" i="4"/>
  <c r="P9865" i="4"/>
  <c r="P9876" i="4"/>
  <c r="P9877" i="4"/>
  <c r="P9878" i="4"/>
  <c r="P9879" i="4"/>
  <c r="P9900" i="4"/>
  <c r="P9905" i="4"/>
  <c r="P9935" i="4"/>
  <c r="P9936" i="4"/>
  <c r="P9939" i="4"/>
  <c r="P9940" i="4"/>
  <c r="P9941" i="4"/>
  <c r="P9942" i="4"/>
  <c r="P9943" i="4"/>
  <c r="P9956" i="4"/>
  <c r="P9965" i="4"/>
  <c r="P9986" i="4"/>
  <c r="P10004" i="4"/>
  <c r="P10005" i="4"/>
  <c r="P10024" i="4"/>
  <c r="P10025" i="4"/>
  <c r="P10026" i="4"/>
  <c r="P10027" i="4"/>
  <c r="P10043" i="4"/>
  <c r="P10051" i="4"/>
  <c r="P10052" i="4"/>
  <c r="P10053" i="4"/>
  <c r="P10054" i="4"/>
  <c r="P10044" i="4"/>
  <c r="P10045" i="4"/>
  <c r="P10046" i="4"/>
  <c r="P10055" i="4"/>
  <c r="P10056" i="4"/>
  <c r="P10057" i="4"/>
  <c r="P10091" i="4"/>
  <c r="P10112" i="4"/>
  <c r="P10125" i="4"/>
  <c r="P10126" i="4"/>
  <c r="P10127" i="4"/>
  <c r="P10128" i="4"/>
  <c r="P10147" i="4"/>
  <c r="P10154" i="4"/>
  <c r="P10269" i="4"/>
  <c r="P10270" i="4"/>
  <c r="P10276" i="4"/>
  <c r="P10288" i="4"/>
  <c r="P10289" i="4"/>
  <c r="P10290" i="4"/>
  <c r="P10291" i="4"/>
  <c r="P10292" i="4"/>
  <c r="P10293" i="4"/>
  <c r="P10334" i="4"/>
  <c r="P10304" i="4"/>
  <c r="P10305" i="4"/>
  <c r="P10309" i="4"/>
  <c r="P10327" i="4"/>
  <c r="P10328" i="4"/>
  <c r="P10365" i="4"/>
  <c r="P10370" i="4"/>
  <c r="P10376" i="4"/>
  <c r="P10377" i="4"/>
  <c r="P10417" i="4"/>
  <c r="P10418" i="4"/>
  <c r="P10419" i="4"/>
  <c r="P10444" i="4"/>
  <c r="P10445" i="4"/>
  <c r="P10446" i="4"/>
  <c r="P10447" i="4"/>
  <c r="P10448" i="4"/>
  <c r="P10458" i="4"/>
  <c r="P10459" i="4"/>
  <c r="P10460" i="4"/>
  <c r="P10465" i="4"/>
  <c r="P10490" i="4"/>
  <c r="P10515" i="4"/>
  <c r="P10518" i="4"/>
  <c r="P10519" i="4"/>
  <c r="P10500" i="4"/>
  <c r="P10521" i="4"/>
  <c r="P10516" i="4"/>
  <c r="P10554" i="4"/>
  <c r="P10567" i="4"/>
  <c r="P10568" i="4"/>
  <c r="P10574" i="4"/>
  <c r="P10575" i="4"/>
  <c r="P10576" i="4"/>
  <c r="P10594" i="4"/>
  <c r="P10599" i="4"/>
  <c r="P10600" i="4"/>
  <c r="P10603" i="4"/>
  <c r="P10604" i="4"/>
  <c r="P10605" i="4"/>
  <c r="P10613" i="4"/>
  <c r="P10617" i="4"/>
  <c r="P10620" i="4"/>
  <c r="P10641" i="4"/>
  <c r="P10658" i="4"/>
  <c r="P10666" i="4"/>
  <c r="P10737" i="4"/>
  <c r="P10738" i="4"/>
  <c r="P10739" i="4"/>
  <c r="P10740" i="4"/>
  <c r="P10751" i="4"/>
  <c r="P10775" i="4"/>
  <c r="P10776" i="4"/>
  <c r="P10790" i="4"/>
  <c r="P10791" i="4"/>
  <c r="P10792" i="4"/>
  <c r="P10793" i="4"/>
  <c r="P10794" i="4"/>
  <c r="P10812" i="4"/>
  <c r="P10813" i="4"/>
  <c r="P10831" i="4"/>
  <c r="P10845" i="4"/>
  <c r="P10846" i="4"/>
  <c r="P10777" i="4"/>
  <c r="P10778" i="4"/>
  <c r="P10779" i="4"/>
  <c r="P10795" i="4"/>
  <c r="P10796" i="4"/>
  <c r="P10832" i="4"/>
  <c r="P10833" i="4"/>
  <c r="P10834" i="4"/>
  <c r="P10847" i="4"/>
  <c r="P10848" i="4"/>
  <c r="P10875" i="4"/>
  <c r="P10876" i="4"/>
  <c r="P10880" i="4"/>
  <c r="P10883" i="4"/>
  <c r="P10893" i="4"/>
  <c r="P10888" i="4"/>
  <c r="P10889" i="4"/>
  <c r="P10890" i="4"/>
  <c r="P10891" i="4"/>
  <c r="P10886" i="4"/>
  <c r="P10887" i="4"/>
  <c r="P10958" i="4"/>
  <c r="P10964" i="4"/>
  <c r="P10970" i="4"/>
  <c r="P10974" i="4"/>
  <c r="P10989" i="4"/>
  <c r="P11040" i="4"/>
  <c r="P11049" i="4"/>
  <c r="P11051" i="4"/>
  <c r="P11052" i="4"/>
  <c r="P11053" i="4"/>
  <c r="P11066" i="4"/>
  <c r="P11110" i="4"/>
  <c r="P11121" i="4"/>
  <c r="P11122" i="4"/>
  <c r="P11128" i="4"/>
  <c r="P11129" i="4"/>
  <c r="P11123" i="4"/>
  <c r="P11199" i="4"/>
  <c r="P11216" i="4"/>
  <c r="P11217" i="4"/>
  <c r="P11218" i="4"/>
  <c r="P11219" i="4"/>
  <c r="P11220" i="4"/>
  <c r="P11221" i="4"/>
  <c r="P11225" i="4"/>
  <c r="P11250" i="4"/>
  <c r="P11261" i="4"/>
  <c r="P11262" i="4"/>
  <c r="P11263" i="4"/>
  <c r="P11264" i="4"/>
  <c r="P11266" i="4"/>
  <c r="P11275" i="4"/>
  <c r="P11276" i="4"/>
  <c r="P11295" i="4"/>
  <c r="P11300" i="4"/>
  <c r="P11303" i="4"/>
  <c r="P11296" i="4"/>
  <c r="P11335" i="4"/>
  <c r="P11336" i="4"/>
  <c r="P11338" i="4"/>
  <c r="P11339" i="4"/>
  <c r="P11340" i="4"/>
  <c r="P11341" i="4"/>
  <c r="P11342" i="4"/>
  <c r="P11346" i="4"/>
  <c r="P11352" i="4"/>
  <c r="P11353" i="4"/>
  <c r="P11380" i="4"/>
  <c r="P11381" i="4"/>
  <c r="P11394" i="4"/>
  <c r="P11470" i="4"/>
  <c r="P11471" i="4"/>
  <c r="P11482" i="4"/>
  <c r="P11485" i="4"/>
  <c r="P11506" i="4"/>
  <c r="P11507" i="4"/>
  <c r="P11508" i="4"/>
  <c r="P11516" i="4"/>
  <c r="P11548" i="4"/>
  <c r="P11549" i="4"/>
  <c r="P11550" i="4"/>
  <c r="P11551" i="4"/>
  <c r="P11610" i="4"/>
  <c r="P11616" i="4"/>
  <c r="P11617" i="4"/>
  <c r="P11741" i="4"/>
  <c r="P11742" i="4"/>
  <c r="P11743" i="4"/>
  <c r="P11744" i="4"/>
  <c r="P11745" i="4"/>
  <c r="P11763" i="4"/>
  <c r="P11773" i="4"/>
  <c r="P11786" i="4"/>
  <c r="P11787" i="4"/>
  <c r="P11816" i="4"/>
  <c r="P11817" i="4"/>
  <c r="P11836" i="4"/>
  <c r="P11837" i="4"/>
  <c r="P11861" i="4"/>
  <c r="P11860" i="4"/>
  <c r="P11862" i="4"/>
  <c r="P11877" i="4"/>
  <c r="P11878" i="4"/>
  <c r="P11879" i="4"/>
  <c r="P11928" i="4"/>
  <c r="P11929" i="4"/>
  <c r="P11930" i="4"/>
  <c r="P11931" i="4"/>
  <c r="P11932" i="4"/>
  <c r="P11933" i="4"/>
  <c r="P11934" i="4"/>
  <c r="P11935" i="4"/>
  <c r="P11936" i="4"/>
  <c r="P11944" i="4"/>
  <c r="P11945" i="4"/>
  <c r="P11965" i="4"/>
  <c r="P11966" i="4"/>
  <c r="P11968" i="4"/>
  <c r="P11969" i="4"/>
  <c r="P11970" i="4"/>
  <c r="P11978" i="4"/>
  <c r="P12004" i="4"/>
  <c r="P12013" i="4"/>
  <c r="P12014" i="4"/>
  <c r="P12020" i="4"/>
  <c r="P12019" i="4"/>
  <c r="P12012" i="4"/>
  <c r="P12015" i="4"/>
  <c r="P12016" i="4"/>
  <c r="P12021" i="4"/>
  <c r="P12022" i="4"/>
  <c r="P12036" i="4"/>
  <c r="P12037" i="4"/>
  <c r="P12038" i="4"/>
  <c r="P12061" i="4"/>
  <c r="P12062" i="4"/>
  <c r="P12063" i="4"/>
  <c r="P12076" i="4"/>
  <c r="P12078" i="4"/>
  <c r="P12079" i="4"/>
  <c r="P12109" i="4"/>
  <c r="P12110" i="4"/>
  <c r="P12115" i="4"/>
  <c r="P12111" i="4"/>
  <c r="P12178" i="4"/>
  <c r="P12200" i="4"/>
  <c r="P12139" i="4"/>
  <c r="P12185" i="4"/>
  <c r="P12186" i="4"/>
  <c r="P12156" i="4"/>
  <c r="P12157" i="4"/>
  <c r="P12246" i="4"/>
  <c r="P12247" i="4"/>
  <c r="P12248" i="4"/>
  <c r="P12249" i="4"/>
  <c r="P12250" i="4"/>
  <c r="P12251" i="4"/>
  <c r="P12252" i="4"/>
  <c r="P12253" i="4"/>
  <c r="P12254" i="4"/>
  <c r="P12264" i="4"/>
  <c r="P12265" i="4"/>
  <c r="P12266" i="4"/>
  <c r="P12267" i="4"/>
  <c r="P12268" i="4"/>
  <c r="P12291" i="4"/>
  <c r="P12293" i="4"/>
  <c r="P12369" i="4"/>
  <c r="P12370" i="4"/>
  <c r="P12377" i="4"/>
  <c r="P12442" i="4"/>
  <c r="P12481" i="4"/>
  <c r="P12519" i="4"/>
  <c r="P12503" i="4"/>
  <c r="P12512" i="4"/>
  <c r="P12560" i="4"/>
  <c r="P12562" i="4"/>
  <c r="P12585" i="4"/>
  <c r="P12627" i="4"/>
  <c r="P12628" i="4"/>
  <c r="P12629" i="4"/>
  <c r="P12630" i="4"/>
  <c r="P12712" i="4"/>
  <c r="P12769" i="4"/>
  <c r="P12710" i="4"/>
  <c r="P12659" i="4"/>
  <c r="P12660" i="4"/>
  <c r="P12661" i="4"/>
  <c r="P12695" i="4"/>
  <c r="P12696" i="4"/>
  <c r="P12888" i="4"/>
  <c r="P12889" i="4"/>
  <c r="P12933" i="4"/>
  <c r="P12937" i="4"/>
  <c r="P12978" i="4"/>
  <c r="P12979" i="4"/>
  <c r="P12984" i="4"/>
  <c r="P12985" i="4"/>
  <c r="P12986" i="4"/>
  <c r="P13023" i="4"/>
  <c r="P13024" i="4"/>
  <c r="P13028" i="4"/>
  <c r="P13048" i="4"/>
  <c r="P13070" i="4"/>
  <c r="P13071" i="4"/>
  <c r="P13074" i="4"/>
  <c r="P13077" i="4"/>
  <c r="P13078" i="4"/>
  <c r="P13079" i="4"/>
  <c r="P13106" i="4"/>
  <c r="P13107" i="4"/>
  <c r="P13110" i="4"/>
  <c r="P13111" i="4"/>
  <c r="P13112" i="4"/>
  <c r="P13108" i="4"/>
  <c r="P13109" i="4"/>
  <c r="P13113" i="4"/>
  <c r="P13114" i="4"/>
  <c r="P13158" i="4"/>
  <c r="P13163" i="4"/>
  <c r="P13162" i="4"/>
  <c r="P13215" i="4"/>
  <c r="P13208" i="4"/>
  <c r="P13209" i="4"/>
  <c r="P13238" i="4"/>
  <c r="P13372" i="4"/>
  <c r="P13378" i="4"/>
  <c r="P13434" i="4"/>
  <c r="P13435" i="4"/>
  <c r="P13540" i="4"/>
  <c r="P13550" i="4"/>
  <c r="P13555" i="4"/>
  <c r="P13556" i="4"/>
  <c r="P13557" i="4"/>
  <c r="P13558" i="4"/>
  <c r="P13559" i="4"/>
  <c r="P13560" i="4"/>
  <c r="P13561" i="4"/>
  <c r="P13562" i="4"/>
  <c r="P13563" i="4"/>
  <c r="P13564" i="4"/>
  <c r="P13565" i="4"/>
  <c r="P13566" i="4"/>
  <c r="P13567" i="4"/>
  <c r="P13568" i="4"/>
  <c r="P13578" i="4"/>
  <c r="P13579" i="4"/>
  <c r="P13580" i="4"/>
  <c r="P13581" i="4"/>
  <c r="P13602" i="4"/>
  <c r="P13615" i="4"/>
  <c r="P13616" i="4"/>
  <c r="P13617" i="4"/>
  <c r="P13630" i="4"/>
  <c r="P13641" i="4"/>
  <c r="P13650" i="4"/>
  <c r="P13654" i="4"/>
  <c r="P13660" i="4"/>
  <c r="P13681" i="4"/>
  <c r="P13682" i="4"/>
  <c r="P13683" i="4"/>
  <c r="P13665" i="4"/>
  <c r="P13669" i="4"/>
  <c r="P13701" i="4"/>
  <c r="P13707" i="4"/>
  <c r="P13708" i="4"/>
  <c r="P13709" i="4"/>
  <c r="P13710" i="4"/>
  <c r="P13711" i="4"/>
  <c r="P13743" i="4"/>
  <c r="P13744" i="4"/>
  <c r="P13754" i="4"/>
  <c r="P13760" i="4"/>
  <c r="P13789" i="4"/>
  <c r="P13800" i="4"/>
  <c r="P13825" i="4"/>
  <c r="P13849" i="4"/>
  <c r="P13850" i="4"/>
  <c r="P13880" i="4"/>
  <c r="P13937" i="4"/>
  <c r="P13938" i="4"/>
  <c r="P13939" i="4"/>
  <c r="P13961" i="4"/>
  <c r="P13962" i="4"/>
  <c r="P13973" i="4"/>
  <c r="P13974" i="4"/>
  <c r="P13975" i="4"/>
  <c r="P13987" i="4"/>
  <c r="P14019" i="4"/>
  <c r="P14018" i="4"/>
  <c r="P14024" i="4"/>
  <c r="P14022" i="4"/>
  <c r="P2694" i="4" l="1"/>
  <c r="P1650" i="4"/>
  <c r="P3849" i="4"/>
  <c r="P9787" i="4"/>
  <c r="P7062" i="4"/>
  <c r="P5165" i="4"/>
  <c r="P4616" i="4"/>
  <c r="P1639" i="4"/>
  <c r="P1646" i="4"/>
  <c r="P1647" i="4"/>
  <c r="P12875" i="4"/>
  <c r="P12876" i="4"/>
  <c r="P12921" i="4"/>
  <c r="P12922" i="4"/>
  <c r="P12923" i="4"/>
  <c r="P12924" i="4"/>
  <c r="P12893" i="4"/>
  <c r="P1343" i="4"/>
  <c r="P1269" i="4"/>
  <c r="P1563" i="4"/>
  <c r="P218" i="4"/>
  <c r="P425" i="4"/>
  <c r="P675" i="4"/>
  <c r="P651" i="4"/>
  <c r="P577" i="4"/>
  <c r="P784" i="4"/>
  <c r="P2615" i="4"/>
  <c r="P1123" i="4"/>
  <c r="P12" i="4"/>
  <c r="P364" i="4"/>
  <c r="P439" i="4"/>
  <c r="P2234" i="4"/>
  <c r="P114" i="4"/>
  <c r="P734" i="4"/>
  <c r="P2592" i="4"/>
  <c r="P2026" i="4"/>
  <c r="P1975" i="4"/>
  <c r="P1486" i="4"/>
  <c r="P1487" i="4"/>
  <c r="P1488" i="4"/>
  <c r="P2645" i="4"/>
  <c r="P2316" i="4"/>
  <c r="P2650" i="4"/>
  <c r="P1051" i="4"/>
  <c r="P871" i="4"/>
  <c r="P968" i="4"/>
  <c r="P882" i="4"/>
  <c r="P869" i="4"/>
  <c r="P870" i="4"/>
  <c r="P563" i="4"/>
  <c r="P486" i="4"/>
  <c r="P376" i="4"/>
  <c r="P469" i="4"/>
  <c r="P1154" i="4"/>
  <c r="P1741" i="4"/>
  <c r="P591" i="4"/>
  <c r="P2052" i="4"/>
  <c r="P1509" i="4"/>
  <c r="P2683" i="4"/>
  <c r="P2684" i="4"/>
  <c r="P1900" i="4"/>
  <c r="P537" i="4"/>
  <c r="P559" i="4"/>
  <c r="P347" i="4"/>
  <c r="P362" i="4"/>
  <c r="P133" i="4"/>
  <c r="P2724" i="4"/>
  <c r="P2178" i="4"/>
  <c r="P2777" i="4"/>
  <c r="P1149" i="4"/>
  <c r="P1218" i="4"/>
  <c r="P1512" i="4"/>
  <c r="P295" i="4"/>
  <c r="P1922" i="4"/>
  <c r="P1738" i="4"/>
  <c r="P229" i="4"/>
  <c r="P317" i="4"/>
  <c r="P136" i="4"/>
  <c r="P137" i="4"/>
  <c r="P570" i="4"/>
  <c r="P473" i="4"/>
  <c r="P613" i="4"/>
  <c r="P1765" i="4"/>
  <c r="P1941" i="4"/>
  <c r="P1655" i="4"/>
  <c r="P2336" i="4"/>
  <c r="P2163" i="4"/>
  <c r="P131" i="4"/>
  <c r="P149" i="4"/>
  <c r="P378" i="4"/>
  <c r="P239" i="4"/>
  <c r="P751" i="4"/>
  <c r="P496" i="4"/>
  <c r="P470" i="4"/>
  <c r="P2726" i="4"/>
  <c r="P2294" i="4"/>
  <c r="P2308" i="4"/>
  <c r="P1716" i="4"/>
  <c r="P1656" i="4"/>
  <c r="P1657" i="4"/>
  <c r="P2334" i="4"/>
  <c r="P2335" i="4"/>
  <c r="P2435" i="4"/>
  <c r="P2436" i="4"/>
  <c r="P1412" i="4"/>
  <c r="P1413" i="4"/>
  <c r="P1158" i="4"/>
  <c r="P2189" i="4"/>
  <c r="P482" i="4"/>
  <c r="P483" i="4"/>
  <c r="P484" i="4"/>
  <c r="P542" i="4"/>
  <c r="P578" i="4"/>
  <c r="P755" i="4"/>
  <c r="P840" i="4"/>
  <c r="P860" i="4"/>
  <c r="P1006" i="4"/>
  <c r="P1007" i="4"/>
  <c r="P1059" i="4"/>
  <c r="P1293" i="4"/>
  <c r="P1291" i="4"/>
  <c r="P1292" i="4"/>
  <c r="P1331" i="4"/>
  <c r="P1332" i="4"/>
  <c r="P1711" i="4"/>
  <c r="P1719" i="4"/>
  <c r="P1743" i="4"/>
  <c r="P1770" i="4"/>
  <c r="P1771" i="4"/>
  <c r="P1808" i="4"/>
  <c r="P2128" i="4"/>
  <c r="P2148" i="4"/>
  <c r="P2260" i="4"/>
  <c r="P2311" i="4"/>
  <c r="P2319" i="4"/>
  <c r="P2441" i="4"/>
  <c r="P2611" i="4"/>
  <c r="P2767" i="4"/>
  <c r="P2831" i="4"/>
  <c r="P2551" i="4"/>
  <c r="P942" i="4"/>
  <c r="P777" i="4"/>
  <c r="P885" i="4"/>
  <c r="P998" i="4"/>
  <c r="P180" i="4"/>
  <c r="P252" i="4"/>
  <c r="P253" i="4"/>
  <c r="P256" i="4"/>
  <c r="P301" i="4"/>
  <c r="P302" i="4"/>
  <c r="P395" i="4"/>
  <c r="P396" i="4"/>
  <c r="P664" i="4"/>
  <c r="P710" i="4"/>
  <c r="P928" i="4"/>
  <c r="P173" i="4"/>
  <c r="P184" i="4"/>
  <c r="P185" i="4"/>
  <c r="P360" i="4"/>
  <c r="P392" i="4"/>
  <c r="P433" i="4"/>
  <c r="P504" i="4"/>
  <c r="P593" i="4"/>
  <c r="P642" i="4"/>
  <c r="P643" i="4"/>
  <c r="P644" i="4"/>
  <c r="P733" i="4"/>
  <c r="P827" i="4"/>
  <c r="P837" i="4"/>
  <c r="P844" i="4"/>
  <c r="P922" i="4"/>
  <c r="P606" i="4"/>
  <c r="P187" i="4"/>
  <c r="P213" i="4"/>
  <c r="P337" i="4"/>
  <c r="P450" i="4"/>
  <c r="P467" i="4"/>
  <c r="P665" i="4"/>
  <c r="P748" i="4"/>
  <c r="P753" i="4"/>
  <c r="P758" i="4"/>
  <c r="P887" i="4"/>
  <c r="P925" i="4"/>
  <c r="P607" i="4"/>
  <c r="P616" i="4"/>
  <c r="P1186" i="4"/>
  <c r="P1187" i="4"/>
  <c r="P1192" i="4"/>
  <c r="P1233" i="4"/>
  <c r="P1238" i="4"/>
  <c r="P1239" i="4"/>
  <c r="P1266" i="4"/>
  <c r="P1267" i="4"/>
  <c r="P1275" i="4"/>
  <c r="P1352" i="4"/>
  <c r="P1367" i="4"/>
  <c r="P1369" i="4"/>
  <c r="P1432" i="4"/>
  <c r="P1451" i="4"/>
  <c r="P1493" i="4"/>
  <c r="P1513" i="4"/>
  <c r="P1518" i="4"/>
  <c r="P1520" i="4"/>
  <c r="P1521" i="4"/>
  <c r="P1576" i="4"/>
  <c r="P1577" i="4"/>
  <c r="P1619" i="4"/>
  <c r="P1620" i="4"/>
  <c r="P1669" i="4"/>
  <c r="P1670" i="4"/>
  <c r="P1671" i="4"/>
  <c r="P1672" i="4"/>
  <c r="P1699" i="4"/>
  <c r="P1778" i="4"/>
  <c r="P1927" i="4"/>
  <c r="P1871" i="4"/>
  <c r="P1874" i="4"/>
  <c r="P1879" i="4"/>
  <c r="P1880" i="4"/>
  <c r="P1881" i="4"/>
  <c r="P2006" i="4"/>
  <c r="P2007" i="4"/>
  <c r="P2023" i="4"/>
  <c r="P2081" i="4"/>
  <c r="P2083" i="4"/>
  <c r="P2099" i="4"/>
  <c r="P2130" i="4"/>
  <c r="P2160" i="4"/>
  <c r="P2161" i="4"/>
  <c r="P2197" i="4"/>
  <c r="P2241" i="4"/>
  <c r="P2248" i="4"/>
  <c r="P2250" i="4"/>
  <c r="P2302" i="4"/>
  <c r="P2287" i="4"/>
  <c r="P2409" i="4"/>
  <c r="P2504" i="4"/>
  <c r="P2505" i="4"/>
  <c r="P2506" i="4"/>
  <c r="P2560" i="4"/>
  <c r="P2641" i="4"/>
  <c r="P2675" i="4"/>
  <c r="P2733" i="4"/>
  <c r="P2774" i="4"/>
  <c r="P2793" i="4"/>
  <c r="P96" i="4"/>
  <c r="P192" i="4"/>
  <c r="P199" i="4"/>
  <c r="P207" i="4"/>
  <c r="P208" i="4"/>
  <c r="P263" i="4"/>
  <c r="P214" i="4"/>
  <c r="P306" i="4"/>
  <c r="P307" i="4"/>
  <c r="P339" i="4"/>
  <c r="P456" i="4"/>
  <c r="P458" i="4"/>
  <c r="P461" i="4"/>
  <c r="P490" i="4"/>
  <c r="P494" i="4"/>
  <c r="P495" i="4"/>
  <c r="P497" i="4"/>
  <c r="P561" i="4"/>
  <c r="P647" i="4"/>
  <c r="P727" i="4"/>
  <c r="P728" i="4"/>
  <c r="P737" i="4"/>
  <c r="P749" i="4"/>
  <c r="P770" i="4"/>
  <c r="P850" i="4"/>
  <c r="P880" i="4"/>
  <c r="P944" i="4"/>
  <c r="P945" i="4"/>
  <c r="P959" i="4"/>
  <c r="P996" i="4"/>
  <c r="P1078" i="4"/>
  <c r="P1079" i="4"/>
  <c r="P1100" i="4"/>
  <c r="P1197" i="4"/>
  <c r="P1198" i="4"/>
  <c r="P1247" i="4"/>
  <c r="P1258" i="4"/>
  <c r="P1284" i="4"/>
  <c r="P1371" i="4"/>
  <c r="P1383" i="4"/>
  <c r="P1385" i="4"/>
  <c r="P1494" i="4"/>
  <c r="P1468" i="4"/>
  <c r="P1454" i="4"/>
  <c r="P1495" i="4"/>
  <c r="P1530" i="4"/>
  <c r="P1535" i="4"/>
  <c r="P1560" i="4"/>
  <c r="P1645" i="4"/>
  <c r="P1614" i="4"/>
  <c r="P1617" i="4"/>
  <c r="P1728" i="4"/>
  <c r="P1831" i="4"/>
  <c r="P1843" i="4"/>
  <c r="P1862" i="4"/>
  <c r="P1885" i="4"/>
  <c r="P1886" i="4"/>
  <c r="P1921" i="4"/>
  <c r="P1938" i="4"/>
  <c r="P1974" i="4"/>
  <c r="P2009" i="4"/>
  <c r="P2251" i="4"/>
  <c r="P2104" i="4"/>
  <c r="P2219" i="4"/>
  <c r="P2111" i="4"/>
  <c r="P2172" i="4"/>
  <c r="P2166" i="4"/>
  <c r="P2272" i="4"/>
  <c r="P2485" i="4"/>
  <c r="P2488" i="4"/>
  <c r="P2494" i="4"/>
  <c r="P2501" i="4"/>
  <c r="P2514" i="4"/>
  <c r="P2529" i="4"/>
  <c r="P2530" i="4"/>
  <c r="P2502" i="4"/>
  <c r="P3180" i="4"/>
  <c r="P3061" i="4"/>
  <c r="P3278" i="4"/>
  <c r="P3279" i="4"/>
  <c r="P3280" i="4"/>
  <c r="P3535" i="4"/>
  <c r="P3065" i="4"/>
  <c r="P3250" i="4"/>
  <c r="P3082" i="4"/>
  <c r="P3086" i="4"/>
  <c r="P3546" i="4"/>
  <c r="P3145" i="4"/>
  <c r="P3294" i="4"/>
  <c r="P3548" i="4"/>
  <c r="P3632" i="4"/>
  <c r="P3146" i="4"/>
  <c r="P3295" i="4"/>
  <c r="P3549" i="4"/>
  <c r="P3149" i="4"/>
  <c r="P3150" i="4"/>
  <c r="P3038" i="4"/>
  <c r="P3680" i="4"/>
  <c r="P2881" i="4"/>
  <c r="P2883" i="4"/>
  <c r="P2882" i="4"/>
  <c r="P2885" i="4"/>
  <c r="P2945" i="4"/>
  <c r="P2866" i="4"/>
  <c r="P3318" i="4"/>
  <c r="P3384" i="4"/>
  <c r="P2894" i="4"/>
  <c r="P3188" i="4"/>
  <c r="P3189" i="4"/>
  <c r="P3589" i="4"/>
  <c r="P3479" i="4"/>
  <c r="P3402" i="4"/>
  <c r="P3157" i="4"/>
  <c r="P3453" i="4"/>
  <c r="P3022" i="4"/>
  <c r="P2990" i="4"/>
  <c r="P3522" i="4"/>
  <c r="P3000" i="4"/>
  <c r="P3331" i="4"/>
  <c r="P3306" i="4"/>
  <c r="P3267" i="4"/>
  <c r="P3528" i="4"/>
  <c r="P3529" i="4"/>
  <c r="P3130" i="4"/>
  <c r="P3165" i="4"/>
  <c r="P3568" i="4"/>
  <c r="P3229" i="4"/>
  <c r="P3199" i="4"/>
  <c r="P2927" i="4"/>
  <c r="P3167" i="4"/>
  <c r="P3590" i="4"/>
  <c r="P3592" i="4"/>
  <c r="P3484" i="4"/>
  <c r="P3464" i="4"/>
  <c r="P3534" i="4"/>
  <c r="P3572" i="4"/>
  <c r="P3574" i="4"/>
  <c r="P2962" i="4"/>
  <c r="P2963" i="4"/>
  <c r="P3706" i="4"/>
  <c r="P3707" i="4"/>
  <c r="P3721" i="4"/>
  <c r="P3733" i="4"/>
  <c r="P3734" i="4"/>
  <c r="P3739" i="4"/>
  <c r="P3749" i="4"/>
  <c r="P3756" i="4"/>
  <c r="P3776" i="4"/>
  <c r="P3781" i="4"/>
  <c r="P3786" i="4"/>
  <c r="P3787" i="4"/>
  <c r="P3798" i="4"/>
  <c r="P3808" i="4"/>
  <c r="P3809" i="4"/>
  <c r="P3832" i="4"/>
  <c r="P3838" i="4"/>
  <c r="P3845" i="4"/>
  <c r="P3868" i="4"/>
  <c r="P3869" i="4"/>
  <c r="P3878" i="4"/>
  <c r="P3880" i="4"/>
  <c r="P3881" i="4"/>
  <c r="P3888" i="4"/>
  <c r="P3916" i="4"/>
  <c r="P3917" i="4"/>
  <c r="P3929" i="4"/>
  <c r="P3953" i="4"/>
  <c r="P3954" i="4"/>
  <c r="P3964" i="4"/>
  <c r="P3965" i="4"/>
  <c r="P3966" i="4"/>
  <c r="P3967" i="4"/>
  <c r="P3970" i="4"/>
  <c r="P3971" i="4"/>
  <c r="P3972" i="4"/>
  <c r="P3973" i="4"/>
  <c r="P3955" i="4"/>
  <c r="P3983" i="4"/>
  <c r="P3985" i="4"/>
  <c r="P3986" i="4"/>
  <c r="P3987" i="4"/>
  <c r="P3988" i="4"/>
  <c r="P4004" i="4"/>
  <c r="P4005" i="4"/>
  <c r="P4006" i="4"/>
  <c r="P4011" i="4"/>
  <c r="P4031" i="4"/>
  <c r="P4048" i="4"/>
  <c r="P4056" i="4"/>
  <c r="P4057" i="4"/>
  <c r="P4071" i="4"/>
  <c r="P4072" i="4"/>
  <c r="P4073" i="4"/>
  <c r="P4076" i="4"/>
  <c r="P4094" i="4"/>
  <c r="P4111" i="4"/>
  <c r="P4112" i="4"/>
  <c r="P4136" i="4"/>
  <c r="P4148" i="4"/>
  <c r="P4155" i="4"/>
  <c r="P4156" i="4"/>
  <c r="P4157" i="4"/>
  <c r="P4158" i="4"/>
  <c r="P4172" i="4"/>
  <c r="P4176" i="4"/>
  <c r="P4184" i="4"/>
  <c r="P4185" i="4"/>
  <c r="P4202" i="4"/>
  <c r="P4203" i="4"/>
  <c r="P4204" i="4"/>
  <c r="P4218" i="4"/>
  <c r="P4234" i="4"/>
  <c r="P4271" i="4"/>
  <c r="P4272" i="4"/>
  <c r="P4340" i="4"/>
  <c r="P4341" i="4"/>
  <c r="P4342" i="4"/>
  <c r="P4343" i="4"/>
  <c r="P4380" i="4"/>
  <c r="P4385" i="4"/>
  <c r="P4392" i="4"/>
  <c r="P4393" i="4"/>
  <c r="P4394" i="4"/>
  <c r="P4409" i="4"/>
  <c r="P4406" i="4"/>
  <c r="P4407" i="4"/>
  <c r="P4410" i="4"/>
  <c r="P4438" i="4"/>
  <c r="P4462" i="4"/>
  <c r="P4463" i="4"/>
  <c r="P4464" i="4"/>
  <c r="P4465" i="4"/>
  <c r="P4488" i="4"/>
  <c r="P4489" i="4"/>
  <c r="P4505" i="4"/>
  <c r="P4510" i="4"/>
  <c r="P4551" i="4"/>
  <c r="P4565" i="4"/>
  <c r="P4560" i="4"/>
  <c r="P4583" i="4"/>
  <c r="P4580" i="4"/>
  <c r="P4589" i="4"/>
  <c r="P4586" i="4"/>
  <c r="P4590" i="4"/>
  <c r="P4591" i="4"/>
  <c r="P4604" i="4"/>
  <c r="P4609" i="4"/>
  <c r="P4620" i="4"/>
  <c r="P4621" i="4"/>
  <c r="P4622" i="4"/>
  <c r="P4662" i="4"/>
  <c r="P4683" i="4"/>
  <c r="P4684" i="4"/>
  <c r="P4685" i="4"/>
  <c r="P4697" i="4"/>
  <c r="P4700" i="4"/>
  <c r="P4692" i="4"/>
  <c r="P4693" i="4"/>
  <c r="P4705" i="4"/>
  <c r="P4764" i="4"/>
  <c r="P4765" i="4"/>
  <c r="P4775" i="4"/>
  <c r="P4832" i="4"/>
  <c r="P4849" i="4"/>
  <c r="P4850" i="4"/>
  <c r="P4858" i="4"/>
  <c r="P4856" i="4"/>
  <c r="P4881" i="4"/>
  <c r="P4890" i="4"/>
  <c r="P4891" i="4"/>
  <c r="P4908" i="4"/>
  <c r="P4916" i="4"/>
  <c r="P4918" i="4"/>
  <c r="P4940" i="4"/>
  <c r="P4941" i="4"/>
  <c r="P4942" i="4"/>
  <c r="P4943" i="4"/>
  <c r="P4944" i="4"/>
  <c r="P4945" i="4"/>
  <c r="P4963" i="4"/>
  <c r="P4978" i="4"/>
  <c r="P4989" i="4"/>
  <c r="P4995" i="4"/>
  <c r="P4999" i="4"/>
  <c r="P5000" i="4"/>
  <c r="P5008" i="4"/>
  <c r="P5009" i="4"/>
  <c r="P5026" i="4"/>
  <c r="P5057" i="4"/>
  <c r="P5062" i="4"/>
  <c r="P5073" i="4"/>
  <c r="P5069" i="4"/>
  <c r="P5070" i="4"/>
  <c r="P5097" i="4"/>
  <c r="P5098" i="4"/>
  <c r="P5114" i="4"/>
  <c r="P5115" i="4"/>
  <c r="P5124" i="4"/>
  <c r="P5143" i="4"/>
  <c r="P5144" i="4"/>
  <c r="P5152" i="4"/>
  <c r="P5161" i="4"/>
  <c r="P5153" i="4"/>
  <c r="P5154" i="4"/>
  <c r="P5155" i="4"/>
  <c r="P5156" i="4"/>
  <c r="P5157" i="4"/>
  <c r="P5162" i="4"/>
  <c r="P5163" i="4"/>
  <c r="P5164" i="4"/>
  <c r="P5173" i="4"/>
  <c r="P5174" i="4"/>
  <c r="P5180" i="4"/>
  <c r="P5224" i="4"/>
  <c r="P5248" i="4"/>
  <c r="P5261" i="4"/>
  <c r="P5268" i="4"/>
  <c r="P5291" i="4"/>
  <c r="P5294" i="4"/>
  <c r="P5295" i="4"/>
  <c r="P5304" i="4"/>
  <c r="P5311" i="4"/>
  <c r="P5310" i="4"/>
  <c r="P5314" i="4"/>
  <c r="P5331" i="4"/>
  <c r="P5333" i="4"/>
  <c r="P5334" i="4"/>
  <c r="P5370" i="4"/>
  <c r="P5371" i="4"/>
  <c r="P5372" i="4"/>
  <c r="P5373" i="4"/>
  <c r="P5374" i="4"/>
  <c r="P5409" i="4"/>
  <c r="P5410" i="4"/>
  <c r="P5489" i="4"/>
  <c r="P5495" i="4"/>
  <c r="P5496" i="4"/>
  <c r="P5498" i="4"/>
  <c r="P5595" i="4"/>
  <c r="P5608" i="4"/>
  <c r="P5648" i="4"/>
  <c r="P5649" i="4"/>
  <c r="P5660" i="4"/>
  <c r="P5661" i="4"/>
  <c r="P5650" i="4"/>
  <c r="P5651" i="4"/>
  <c r="P5652" i="4"/>
  <c r="P5653" i="4"/>
  <c r="P5654" i="4"/>
  <c r="P5655" i="4"/>
  <c r="P5662" i="4"/>
  <c r="P5663" i="4"/>
  <c r="P5664" i="4"/>
  <c r="P5718" i="4"/>
  <c r="P5909" i="4"/>
  <c r="P5832" i="4"/>
  <c r="P5854" i="4"/>
  <c r="P5861" i="4"/>
  <c r="P5884" i="4"/>
  <c r="P5901" i="4"/>
  <c r="P5902" i="4"/>
  <c r="P5842" i="4"/>
  <c r="P5855" i="4"/>
  <c r="P5856" i="4"/>
  <c r="P5879" i="4"/>
  <c r="P5864" i="4"/>
  <c r="P5950" i="4"/>
  <c r="P5951" i="4"/>
  <c r="P5952" i="4"/>
  <c r="P6006" i="4"/>
  <c r="P6007" i="4"/>
  <c r="P6008" i="4"/>
  <c r="P6009" i="4"/>
  <c r="P6010" i="4"/>
  <c r="P6011" i="4"/>
  <c r="P6012" i="4"/>
  <c r="P6013" i="4"/>
  <c r="P6014" i="4"/>
  <c r="P5999" i="4"/>
  <c r="P5986" i="4"/>
  <c r="P5987" i="4"/>
  <c r="P6091" i="4"/>
  <c r="P6096" i="4"/>
  <c r="P6162" i="4"/>
  <c r="P6177" i="4"/>
  <c r="P6178" i="4"/>
  <c r="P6195" i="4"/>
  <c r="P6198" i="4"/>
  <c r="P6223" i="4"/>
  <c r="P6249" i="4"/>
  <c r="P6250" i="4"/>
  <c r="P6224" i="4"/>
  <c r="P6227" i="4"/>
  <c r="P6311" i="4"/>
  <c r="P6312" i="4"/>
  <c r="P6330" i="4"/>
  <c r="P6368" i="4"/>
  <c r="P6448" i="4"/>
  <c r="P6544" i="4"/>
  <c r="P6548" i="4"/>
  <c r="P6549" i="4"/>
  <c r="P6550" i="4"/>
  <c r="P6587" i="4"/>
  <c r="P6588" i="4"/>
  <c r="P6589" i="4"/>
  <c r="P6590" i="4"/>
  <c r="P6580" i="4"/>
  <c r="P6625" i="4"/>
  <c r="P6633" i="4"/>
  <c r="P6634" i="4"/>
  <c r="P6635" i="4"/>
  <c r="P6630" i="4"/>
  <c r="P6636" i="4"/>
  <c r="P6637" i="4"/>
  <c r="P6688" i="4"/>
  <c r="P6698" i="4"/>
  <c r="P6714" i="4"/>
  <c r="P6779" i="4"/>
  <c r="P6671" i="4"/>
  <c r="P6749" i="4"/>
  <c r="P6715" i="4"/>
  <c r="P6685" i="4"/>
  <c r="P6666" i="4"/>
  <c r="P6750" i="4"/>
  <c r="P6672" i="4"/>
  <c r="P6716" i="4"/>
  <c r="P6780" i="4"/>
  <c r="P6758" i="4"/>
  <c r="P6820" i="4"/>
  <c r="P6832" i="4"/>
  <c r="P6865" i="4"/>
  <c r="P6869" i="4"/>
  <c r="P6903" i="4"/>
  <c r="P6956" i="4"/>
  <c r="P6957" i="4"/>
  <c r="P6958" i="4"/>
  <c r="P6985" i="4"/>
  <c r="P6986" i="4"/>
  <c r="P6987" i="4"/>
  <c r="P6992" i="4"/>
  <c r="P7039" i="4"/>
  <c r="P7040" i="4"/>
  <c r="P7020" i="4"/>
  <c r="P7048" i="4"/>
  <c r="P7049" i="4"/>
  <c r="P7050" i="4"/>
  <c r="P7057" i="4"/>
  <c r="P7058" i="4"/>
  <c r="P7077" i="4"/>
  <c r="P7092" i="4"/>
  <c r="P7100" i="4"/>
  <c r="P7109" i="4"/>
  <c r="P7110" i="4"/>
  <c r="P7093" i="4"/>
  <c r="P7121" i="4"/>
  <c r="P7122" i="4"/>
  <c r="P7123" i="4"/>
  <c r="P7124" i="4"/>
  <c r="P7166" i="4"/>
  <c r="P7167" i="4"/>
  <c r="P7168" i="4"/>
  <c r="P7189" i="4"/>
  <c r="P7195" i="4"/>
  <c r="P7250" i="4"/>
  <c r="P7258" i="4"/>
  <c r="P7260" i="4"/>
  <c r="P7261" i="4"/>
  <c r="P7271" i="4"/>
  <c r="P7272" i="4"/>
  <c r="P7253" i="4"/>
  <c r="P7254" i="4"/>
  <c r="P7255" i="4"/>
  <c r="P7256" i="4"/>
  <c r="P7257" i="4"/>
  <c r="P7259" i="4"/>
  <c r="P7262" i="4"/>
  <c r="P7264" i="4"/>
  <c r="P7265" i="4"/>
  <c r="P7268" i="4"/>
  <c r="P7269" i="4"/>
  <c r="P7270" i="4"/>
  <c r="P7274" i="4"/>
  <c r="P7275" i="4"/>
  <c r="P7276" i="4"/>
  <c r="P7277" i="4"/>
  <c r="P7278" i="4"/>
  <c r="P7280" i="4"/>
  <c r="P7284" i="4"/>
  <c r="P7365" i="4"/>
  <c r="P7366" i="4"/>
  <c r="P7379" i="4"/>
  <c r="P7369" i="4"/>
  <c r="P7370" i="4"/>
  <c r="P7373" i="4"/>
  <c r="P7374" i="4"/>
  <c r="P7376" i="4"/>
  <c r="P7371" i="4"/>
  <c r="P7399" i="4"/>
  <c r="P7415" i="4"/>
  <c r="P7416" i="4"/>
  <c r="P7412" i="4"/>
  <c r="P7420" i="4"/>
  <c r="P7428" i="4"/>
  <c r="P7439" i="4"/>
  <c r="P7447" i="4"/>
  <c r="P7449" i="4"/>
  <c r="P7455" i="4"/>
  <c r="P7456" i="4"/>
  <c r="P7457" i="4"/>
  <c r="P7458" i="4"/>
  <c r="P7465" i="4"/>
  <c r="P7527" i="4"/>
  <c r="P7576" i="4"/>
  <c r="P7577" i="4"/>
  <c r="P7565" i="4"/>
  <c r="P7566" i="4"/>
  <c r="P7567" i="4"/>
  <c r="P7568" i="4"/>
  <c r="P7598" i="4"/>
  <c r="P7618" i="4"/>
  <c r="P7620" i="4"/>
  <c r="P7635" i="4"/>
  <c r="P7636" i="4"/>
  <c r="P7639" i="4"/>
  <c r="P7640" i="4"/>
  <c r="P7641" i="4"/>
  <c r="P7642" i="4"/>
  <c r="P7643" i="4"/>
  <c r="P7644" i="4"/>
  <c r="P7645" i="4"/>
  <c r="P7646" i="4"/>
  <c r="P7647" i="4"/>
  <c r="P7648" i="4"/>
  <c r="P7709" i="4"/>
  <c r="P7711" i="4"/>
  <c r="P7712" i="4"/>
  <c r="P7764" i="4"/>
  <c r="P7765" i="4"/>
  <c r="P7766" i="4"/>
  <c r="P7792" i="4"/>
  <c r="P7778" i="4"/>
  <c r="P7779" i="4"/>
  <c r="P7869" i="4"/>
  <c r="P7870" i="4"/>
  <c r="P7871" i="4"/>
  <c r="P7872" i="4"/>
  <c r="P7846" i="4"/>
  <c r="P7847" i="4"/>
  <c r="P7898" i="4"/>
  <c r="P7854" i="4"/>
  <c r="P7863" i="4"/>
  <c r="P7855" i="4"/>
  <c r="P7856" i="4"/>
  <c r="P7857" i="4"/>
  <c r="P7858" i="4"/>
  <c r="P7864" i="4"/>
  <c r="P7865" i="4"/>
  <c r="P7921" i="4"/>
  <c r="P7922" i="4"/>
  <c r="P7938" i="4"/>
  <c r="P7943" i="4"/>
  <c r="P7980" i="4"/>
  <c r="P7983" i="4"/>
  <c r="P7984" i="4"/>
  <c r="P7997" i="4"/>
  <c r="P7998" i="4"/>
  <c r="P7999" i="4"/>
  <c r="P8000" i="4"/>
  <c r="P8035" i="4"/>
  <c r="P8068" i="4"/>
  <c r="P8064" i="4"/>
  <c r="P8074" i="4"/>
  <c r="P8089" i="4"/>
  <c r="P8136" i="4"/>
  <c r="P8137" i="4"/>
  <c r="P8138" i="4"/>
  <c r="P8139" i="4"/>
  <c r="P8140" i="4"/>
  <c r="P8141" i="4"/>
  <c r="P8142" i="4"/>
  <c r="P8143" i="4"/>
  <c r="P8144" i="4"/>
  <c r="P8145" i="4"/>
  <c r="P8146" i="4"/>
  <c r="P8147" i="4"/>
  <c r="P8148" i="4"/>
  <c r="P8149" i="4"/>
  <c r="P8206" i="4"/>
  <c r="P8207" i="4"/>
  <c r="P8208" i="4"/>
  <c r="P8214" i="4"/>
  <c r="P8218" i="4"/>
  <c r="P8219" i="4"/>
  <c r="P8235" i="4"/>
  <c r="P8250" i="4"/>
  <c r="P8249" i="4"/>
  <c r="P8269" i="4"/>
  <c r="P8270" i="4"/>
  <c r="P8287" i="4"/>
  <c r="P8291" i="4"/>
  <c r="P8312" i="4"/>
  <c r="P8359" i="4"/>
  <c r="P8358" i="4"/>
  <c r="P8360" i="4"/>
  <c r="P8368" i="4"/>
  <c r="P8370" i="4"/>
  <c r="P8418" i="4"/>
  <c r="P8419" i="4"/>
  <c r="P8434" i="4"/>
  <c r="P8450" i="4"/>
  <c r="P8494" i="4"/>
  <c r="P8495" i="4"/>
  <c r="P8496" i="4"/>
  <c r="P8504" i="4"/>
  <c r="P8596" i="4"/>
  <c r="P8627" i="4"/>
  <c r="P8605" i="4"/>
  <c r="P8619" i="4"/>
  <c r="P8628" i="4"/>
  <c r="P8671" i="4"/>
  <c r="P8732" i="4"/>
  <c r="P8733" i="4"/>
  <c r="P8734" i="4"/>
  <c r="P8687" i="4"/>
  <c r="P8688" i="4"/>
  <c r="P8689" i="4"/>
  <c r="P8690" i="4"/>
  <c r="P8691" i="4"/>
  <c r="P8692" i="4"/>
  <c r="P8693" i="4"/>
  <c r="P8694" i="4"/>
  <c r="P8707" i="4"/>
  <c r="P8802" i="4"/>
  <c r="P8803" i="4"/>
  <c r="P8804" i="4"/>
  <c r="P8825" i="4"/>
  <c r="P8826" i="4"/>
  <c r="P8827" i="4"/>
  <c r="P8828" i="4"/>
  <c r="P8829" i="4"/>
  <c r="P8830" i="4"/>
  <c r="P8831" i="4"/>
  <c r="P8851" i="4"/>
  <c r="P8877" i="4"/>
  <c r="P8920" i="4"/>
  <c r="P8934" i="4"/>
  <c r="P8935" i="4"/>
  <c r="P8936" i="4"/>
  <c r="P8937" i="4"/>
  <c r="P8938" i="4"/>
  <c r="P8948" i="4"/>
  <c r="P8949" i="4"/>
  <c r="P8950" i="4"/>
  <c r="P8970" i="4"/>
  <c r="P9024" i="4"/>
  <c r="P9025" i="4"/>
  <c r="P9026" i="4"/>
  <c r="P9027" i="4"/>
  <c r="P9049" i="4"/>
  <c r="P9108" i="4"/>
  <c r="P9109" i="4"/>
  <c r="P9110" i="4"/>
  <c r="P9111" i="4"/>
  <c r="P9112" i="4"/>
  <c r="P9113" i="4"/>
  <c r="P9114" i="4"/>
  <c r="P9115" i="4"/>
  <c r="P9116" i="4"/>
  <c r="P9117" i="4"/>
  <c r="P9118" i="4"/>
  <c r="P9119" i="4"/>
  <c r="P9120" i="4"/>
  <c r="P9121" i="4"/>
  <c r="P9122" i="4"/>
  <c r="P9123" i="4"/>
  <c r="P9127" i="4"/>
  <c r="P9146" i="4"/>
  <c r="P9153" i="4"/>
  <c r="P9154" i="4"/>
  <c r="P9158" i="4"/>
  <c r="P9159" i="4"/>
  <c r="P9168" i="4"/>
  <c r="P9171" i="4"/>
  <c r="P9181" i="4"/>
  <c r="P9190" i="4"/>
  <c r="P9200" i="4"/>
  <c r="P9228" i="4"/>
  <c r="P9246" i="4"/>
  <c r="P9333" i="4"/>
  <c r="P9334" i="4"/>
  <c r="P9335" i="4"/>
  <c r="P9336" i="4"/>
  <c r="P9337" i="4"/>
  <c r="P9338" i="4"/>
  <c r="P9339" i="4"/>
  <c r="P9340" i="4"/>
  <c r="P9341" i="4"/>
  <c r="P9342" i="4"/>
  <c r="P9343" i="4"/>
  <c r="P9344" i="4"/>
  <c r="P9345" i="4"/>
  <c r="P9346" i="4"/>
  <c r="P9347" i="4"/>
  <c r="P9348" i="4"/>
  <c r="P9349" i="4"/>
  <c r="P9350" i="4"/>
  <c r="P9351" i="4"/>
  <c r="P9352" i="4"/>
  <c r="P9353" i="4"/>
  <c r="P9371" i="4"/>
  <c r="P9372" i="4"/>
  <c r="P9410" i="4"/>
  <c r="P9418" i="4"/>
  <c r="P9428" i="4"/>
  <c r="P9429" i="4"/>
  <c r="P9433" i="4"/>
  <c r="P9436" i="4"/>
  <c r="P9441" i="4"/>
  <c r="P9442" i="4"/>
  <c r="P9452" i="4"/>
  <c r="P9455" i="4"/>
  <c r="P9506" i="4"/>
  <c r="P9511" i="4"/>
  <c r="P9512" i="4"/>
  <c r="P9553" i="4"/>
  <c r="P9594" i="4"/>
  <c r="P9595" i="4"/>
  <c r="P9596" i="4"/>
  <c r="P9612" i="4"/>
  <c r="P9644" i="4"/>
  <c r="P9645" i="4"/>
  <c r="P9646" i="4"/>
  <c r="P9659" i="4"/>
  <c r="P9660" i="4"/>
  <c r="P9673" i="4"/>
  <c r="P9674" i="4"/>
  <c r="P9667" i="4"/>
  <c r="P9668" i="4"/>
  <c r="P9669" i="4"/>
  <c r="P9692" i="4"/>
  <c r="P9693" i="4"/>
  <c r="P9681" i="4"/>
  <c r="P9687" i="4"/>
  <c r="P9688" i="4"/>
  <c r="P9689" i="4"/>
  <c r="P9690" i="4"/>
  <c r="P9694" i="4"/>
  <c r="P9695" i="4"/>
  <c r="P9696" i="4"/>
  <c r="P9700" i="4"/>
  <c r="P9701" i="4"/>
  <c r="P9745" i="4"/>
  <c r="P9746" i="4"/>
  <c r="P9747" i="4"/>
  <c r="P9748" i="4"/>
  <c r="P9749" i="4"/>
  <c r="P9757" i="4"/>
  <c r="P9780" i="4"/>
  <c r="P9786" i="4"/>
  <c r="P9819" i="4"/>
  <c r="P9820" i="4"/>
  <c r="P9823" i="4"/>
  <c r="P9824" i="4"/>
  <c r="P9834" i="4"/>
  <c r="P9846" i="4"/>
  <c r="P9860" i="4"/>
  <c r="P9861" i="4"/>
  <c r="P9870" i="4"/>
  <c r="P9887" i="4"/>
  <c r="P9888" i="4"/>
  <c r="P9903" i="4"/>
  <c r="P9904" i="4"/>
  <c r="P9835" i="4"/>
  <c r="P9847" i="4"/>
  <c r="P9848" i="4"/>
  <c r="P9871" i="4"/>
  <c r="P9872" i="4"/>
  <c r="P9928" i="4"/>
  <c r="P9933" i="4"/>
  <c r="P9934" i="4"/>
  <c r="P9957" i="4"/>
  <c r="P9963" i="4"/>
  <c r="P9964" i="4"/>
  <c r="P9991" i="4"/>
  <c r="P9995" i="4"/>
  <c r="P10009" i="4"/>
  <c r="P10020" i="4"/>
  <c r="P10021" i="4"/>
  <c r="P10022" i="4"/>
  <c r="P10023" i="4"/>
  <c r="P10038" i="4"/>
  <c r="P10050" i="4"/>
  <c r="P10092" i="4"/>
  <c r="P10087" i="4"/>
  <c r="P10088" i="4"/>
  <c r="P10093" i="4"/>
  <c r="P10108" i="4"/>
  <c r="P10123" i="4"/>
  <c r="P10124" i="4"/>
  <c r="P10153" i="4"/>
  <c r="P10252" i="4"/>
  <c r="P10321" i="4"/>
  <c r="P10324" i="4"/>
  <c r="P10322" i="4"/>
  <c r="P10330" i="4"/>
  <c r="P10333" i="4"/>
  <c r="P10303" i="4"/>
  <c r="P10325" i="4"/>
  <c r="P10326" i="4"/>
  <c r="P10372" i="4"/>
  <c r="P10373" i="4"/>
  <c r="P10374" i="4"/>
  <c r="P10371" i="4"/>
  <c r="P10375" i="4"/>
  <c r="P10406" i="4"/>
  <c r="P10407" i="4"/>
  <c r="P10408" i="4"/>
  <c r="P10409" i="4"/>
  <c r="P10410" i="4"/>
  <c r="P10411" i="4"/>
  <c r="P10412" i="4"/>
  <c r="P10413" i="4"/>
  <c r="P10414" i="4"/>
  <c r="P10415" i="4"/>
  <c r="P10416" i="4"/>
  <c r="P10436" i="4"/>
  <c r="P10442" i="4"/>
  <c r="P10443" i="4"/>
  <c r="P10464" i="4"/>
  <c r="P10498" i="4"/>
  <c r="P10514" i="4"/>
  <c r="P10509" i="4"/>
  <c r="P10517" i="4"/>
  <c r="P10520" i="4"/>
  <c r="P10551" i="4"/>
  <c r="P10552" i="4"/>
  <c r="P10573" i="4"/>
  <c r="P10589" i="4"/>
  <c r="P10597" i="4"/>
  <c r="P10598" i="4"/>
  <c r="P10609" i="4"/>
  <c r="P10619" i="4"/>
  <c r="P10628" i="4"/>
  <c r="P10637" i="4"/>
  <c r="P10638" i="4"/>
  <c r="P10634" i="4"/>
  <c r="P10640" i="4"/>
  <c r="P10643" i="4"/>
  <c r="P10654" i="4"/>
  <c r="P10655" i="4"/>
  <c r="P10664" i="4"/>
  <c r="P10665" i="4"/>
  <c r="P10674" i="4"/>
  <c r="P10675" i="4"/>
  <c r="P10676" i="4"/>
  <c r="P10677" i="4"/>
  <c r="P10701" i="4"/>
  <c r="P10702" i="4"/>
  <c r="P10703" i="4"/>
  <c r="P10704" i="4"/>
  <c r="P10685" i="4"/>
  <c r="P10731" i="4"/>
  <c r="P10732" i="4"/>
  <c r="P10733" i="4"/>
  <c r="P10734" i="4"/>
  <c r="P10735" i="4"/>
  <c r="P10736" i="4"/>
  <c r="P10759" i="4"/>
  <c r="P10760" i="4"/>
  <c r="P10774" i="4"/>
  <c r="P10799" i="4"/>
  <c r="P10800" i="4"/>
  <c r="P10809" i="4"/>
  <c r="P10810" i="4"/>
  <c r="P10811" i="4"/>
  <c r="P10843" i="4"/>
  <c r="P10788" i="4"/>
  <c r="P10789" i="4"/>
  <c r="P10829" i="4"/>
  <c r="P10830" i="4"/>
  <c r="P10844" i="4"/>
  <c r="P10874" i="4"/>
  <c r="P10882" i="4"/>
  <c r="P10892" i="4"/>
  <c r="P10902" i="4"/>
  <c r="P10903" i="4"/>
  <c r="P10906" i="4"/>
  <c r="P10909" i="4"/>
  <c r="P10910" i="4"/>
  <c r="P10927" i="4"/>
  <c r="P10928" i="4"/>
  <c r="P10937" i="4"/>
  <c r="P10973" i="4"/>
  <c r="P10980" i="4"/>
  <c r="P11021" i="4"/>
  <c r="P11022" i="4"/>
  <c r="P11023" i="4"/>
  <c r="P11024" i="4"/>
  <c r="P11035" i="4"/>
  <c r="P11036" i="4"/>
  <c r="P11037" i="4"/>
  <c r="P11048" i="4"/>
  <c r="P11075" i="4"/>
  <c r="P11079" i="4"/>
  <c r="P11080" i="4"/>
  <c r="P11114" i="4"/>
  <c r="P11115" i="4"/>
  <c r="P11116" i="4"/>
  <c r="P11117" i="4"/>
  <c r="P11124" i="4"/>
  <c r="P11125" i="4"/>
  <c r="P11126" i="4"/>
  <c r="P11127" i="4"/>
  <c r="P11118" i="4"/>
  <c r="P11119" i="4"/>
  <c r="P11120" i="4"/>
  <c r="P11178" i="4"/>
  <c r="P11179" i="4"/>
  <c r="P11180" i="4"/>
  <c r="P11198" i="4"/>
  <c r="P11206" i="4"/>
  <c r="P11213" i="4"/>
  <c r="P11214" i="4"/>
  <c r="P11215" i="4"/>
  <c r="P11224" i="4"/>
  <c r="P11260" i="4"/>
  <c r="P11265" i="4"/>
  <c r="P11294" i="4"/>
  <c r="P11290" i="4"/>
  <c r="P11301" i="4"/>
  <c r="P11302" i="4"/>
  <c r="P11316" i="4"/>
  <c r="P11309" i="4"/>
  <c r="P11379" i="4"/>
  <c r="P11389" i="4"/>
  <c r="P11390" i="4"/>
  <c r="P11406" i="4"/>
  <c r="P11452" i="4"/>
  <c r="P11459" i="4"/>
  <c r="P11463" i="4"/>
  <c r="P11464" i="4"/>
  <c r="P11465" i="4"/>
  <c r="P11466" i="4"/>
  <c r="P11467" i="4"/>
  <c r="P11468" i="4"/>
  <c r="P11469" i="4"/>
  <c r="P11496" i="4"/>
  <c r="P11497" i="4"/>
  <c r="P11498" i="4"/>
  <c r="P11499" i="4"/>
  <c r="P11500" i="4"/>
  <c r="P11501" i="4"/>
  <c r="P11502" i="4"/>
  <c r="P11503" i="4"/>
  <c r="P11504" i="4"/>
  <c r="P11505" i="4"/>
  <c r="P11523" i="4"/>
  <c r="P11538" i="4"/>
  <c r="P11539" i="4"/>
  <c r="P11547" i="4"/>
  <c r="P11595" i="4"/>
  <c r="P11605" i="4"/>
  <c r="P11609" i="4"/>
  <c r="P11623" i="4"/>
  <c r="P11615" i="4"/>
  <c r="P11630" i="4"/>
  <c r="P11658" i="4"/>
  <c r="P11659" i="4"/>
  <c r="P11664" i="4"/>
  <c r="P11665" i="4"/>
  <c r="P11670" i="4"/>
  <c r="P11679" i="4"/>
  <c r="P11680" i="4"/>
  <c r="P11685" i="4"/>
  <c r="P11698" i="4"/>
  <c r="P11699" i="4"/>
  <c r="P11700" i="4"/>
  <c r="P11733" i="4"/>
  <c r="P11734" i="4"/>
  <c r="P11735" i="4"/>
  <c r="P11736" i="4"/>
  <c r="P11737" i="4"/>
  <c r="P11738" i="4"/>
  <c r="P11739" i="4"/>
  <c r="P11740" i="4"/>
  <c r="P11759" i="4"/>
  <c r="P11760" i="4"/>
  <c r="P11761" i="4"/>
  <c r="P11762" i="4"/>
  <c r="P11779" i="4"/>
  <c r="P11780" i="4"/>
  <c r="P11781" i="4"/>
  <c r="P11782" i="4"/>
  <c r="P11783" i="4"/>
  <c r="P11784" i="4"/>
  <c r="P11785" i="4"/>
  <c r="P11798" i="4"/>
  <c r="P11801" i="4"/>
  <c r="P11802" i="4"/>
  <c r="P11811" i="4"/>
  <c r="P11812" i="4"/>
  <c r="P11813" i="4"/>
  <c r="P11814" i="4"/>
  <c r="P11815" i="4"/>
  <c r="P11847" i="4"/>
  <c r="P11848" i="4"/>
  <c r="P11889" i="4"/>
  <c r="P11890" i="4"/>
  <c r="P11891" i="4"/>
  <c r="P11892" i="4"/>
  <c r="P11893" i="4"/>
  <c r="P11918" i="4"/>
  <c r="P11919" i="4"/>
  <c r="P11920" i="4"/>
  <c r="P11921" i="4"/>
  <c r="P11922" i="4"/>
  <c r="P11923" i="4"/>
  <c r="P11924" i="4"/>
  <c r="P11925" i="4"/>
  <c r="P11926" i="4"/>
  <c r="P11927" i="4"/>
  <c r="P11975" i="4"/>
  <c r="P11976" i="4"/>
  <c r="P11977" i="4"/>
  <c r="P11998" i="4"/>
  <c r="P12002" i="4"/>
  <c r="P12003" i="4"/>
  <c r="P12018" i="4"/>
  <c r="P12029" i="4"/>
  <c r="P12030" i="4"/>
  <c r="P12031" i="4"/>
  <c r="P12059" i="4"/>
  <c r="P12060" i="4"/>
  <c r="P12077" i="4"/>
  <c r="P12097" i="4"/>
  <c r="P12098" i="4"/>
  <c r="P12099" i="4"/>
  <c r="P12102" i="4"/>
  <c r="P12103" i="4"/>
  <c r="P12153" i="4"/>
  <c r="P12154" i="4"/>
  <c r="P12176" i="4"/>
  <c r="P12177" i="4"/>
  <c r="P12155" i="4"/>
  <c r="P12238" i="4"/>
  <c r="P12239" i="4"/>
  <c r="P12240" i="4"/>
  <c r="P12241" i="4"/>
  <c r="P12242" i="4"/>
  <c r="P12243" i="4"/>
  <c r="P12244" i="4"/>
  <c r="P12245" i="4"/>
  <c r="P12255" i="4"/>
  <c r="P12256" i="4"/>
  <c r="P12257" i="4"/>
  <c r="P12258" i="4"/>
  <c r="P12259" i="4"/>
  <c r="P12260" i="4"/>
  <c r="P12261" i="4"/>
  <c r="P12262" i="4"/>
  <c r="P12263" i="4"/>
  <c r="P12335" i="4"/>
  <c r="P12368" i="4"/>
  <c r="P12402" i="4"/>
  <c r="P12437" i="4"/>
  <c r="P12438" i="4"/>
  <c r="P12441" i="4"/>
  <c r="P12477" i="4"/>
  <c r="P12478" i="4"/>
  <c r="P12479" i="4"/>
  <c r="P12480" i="4"/>
  <c r="P12517" i="4"/>
  <c r="P12509" i="4"/>
  <c r="P12511" i="4"/>
  <c r="P12496" i="4"/>
  <c r="P12506" i="4"/>
  <c r="P12507" i="4"/>
  <c r="P12518" i="4"/>
  <c r="P12492" i="4"/>
  <c r="P12554" i="4"/>
  <c r="P12555" i="4"/>
  <c r="P12556" i="4"/>
  <c r="P12557" i="4"/>
  <c r="P12558" i="4"/>
  <c r="P12559" i="4"/>
  <c r="P12582" i="4"/>
  <c r="P12583" i="4"/>
  <c r="P12584" i="4"/>
  <c r="P12587" i="4"/>
  <c r="P12611" i="4"/>
  <c r="P12621" i="4"/>
  <c r="P12622" i="4"/>
  <c r="P12623" i="4"/>
  <c r="P12624" i="4"/>
  <c r="P12625" i="4"/>
  <c r="P12626" i="4"/>
  <c r="P12711" i="4"/>
  <c r="P12762" i="4"/>
  <c r="P12763" i="4"/>
  <c r="P12764" i="4"/>
  <c r="P12678" i="4"/>
  <c r="P12679" i="4"/>
  <c r="P12680" i="4"/>
  <c r="P12687" i="4"/>
  <c r="P12688" i="4"/>
  <c r="P12689" i="4"/>
  <c r="P12727" i="4"/>
  <c r="P12728" i="4"/>
  <c r="P12729" i="4"/>
  <c r="P12730" i="4"/>
  <c r="P12731" i="4"/>
  <c r="P12732" i="4"/>
  <c r="P12658" i="4"/>
  <c r="P12690" i="4"/>
  <c r="P12691" i="4"/>
  <c r="P12692" i="4"/>
  <c r="P12766" i="4"/>
  <c r="P12693" i="4"/>
  <c r="P12694" i="4"/>
  <c r="P12706" i="4"/>
  <c r="P12707" i="4"/>
  <c r="P12708" i="4"/>
  <c r="P12709" i="4"/>
  <c r="P12761" i="4"/>
  <c r="P12845" i="4"/>
  <c r="P12887" i="4"/>
  <c r="P12908" i="4"/>
  <c r="P12909" i="4"/>
  <c r="P12910" i="4"/>
  <c r="P12931" i="4"/>
  <c r="P12932" i="4"/>
  <c r="P12939" i="4"/>
  <c r="P12953" i="4"/>
  <c r="P12959" i="4"/>
  <c r="P12960" i="4"/>
  <c r="P12961" i="4"/>
  <c r="P12975" i="4"/>
  <c r="P12976" i="4"/>
  <c r="P12981" i="4"/>
  <c r="P12982" i="4"/>
  <c r="P12977" i="4"/>
  <c r="P12983" i="4"/>
  <c r="P13008" i="4"/>
  <c r="P13009" i="4"/>
  <c r="P13010" i="4"/>
  <c r="P13016" i="4"/>
  <c r="P13017" i="4"/>
  <c r="P13018" i="4"/>
  <c r="P13011" i="4"/>
  <c r="P13012" i="4"/>
  <c r="P13013" i="4"/>
  <c r="P13027" i="4"/>
  <c r="P13061" i="4"/>
  <c r="P13062" i="4"/>
  <c r="P13063" i="4"/>
  <c r="P13064" i="4"/>
  <c r="P13198" i="4"/>
  <c r="P13207" i="4"/>
  <c r="P13214" i="4"/>
  <c r="P13227" i="4"/>
  <c r="P13228" i="4"/>
  <c r="P13309" i="4"/>
  <c r="P13310" i="4"/>
  <c r="P13311" i="4"/>
  <c r="P13312" i="4"/>
  <c r="P13313" i="4"/>
  <c r="P13314" i="4"/>
  <c r="P13414" i="4"/>
  <c r="P13415" i="4"/>
  <c r="P13416" i="4"/>
  <c r="P13417" i="4"/>
  <c r="P13433" i="4"/>
  <c r="P13460" i="4"/>
  <c r="P13469" i="4"/>
  <c r="P13470" i="4"/>
  <c r="P13471" i="4"/>
  <c r="P13472" i="4"/>
  <c r="P13473" i="4"/>
  <c r="P13474" i="4"/>
  <c r="P13475" i="4"/>
  <c r="P13501" i="4"/>
  <c r="P13500" i="4"/>
  <c r="P13502" i="4"/>
  <c r="P13503" i="4"/>
  <c r="P13511" i="4"/>
  <c r="P13514" i="4"/>
  <c r="P13515" i="4"/>
  <c r="P13516" i="4"/>
  <c r="P13517" i="4"/>
  <c r="P13510" i="4"/>
  <c r="P13512" i="4"/>
  <c r="P13513" i="4"/>
  <c r="P13522" i="4"/>
  <c r="P13523" i="4"/>
  <c r="P13527" i="4"/>
  <c r="P13536" i="4"/>
  <c r="P13521" i="4"/>
  <c r="P13524" i="4"/>
  <c r="P13528" i="4"/>
  <c r="P13529" i="4"/>
  <c r="P13530" i="4"/>
  <c r="P13531" i="4"/>
  <c r="P13533" i="4"/>
  <c r="P13535" i="4"/>
  <c r="P13525" i="4"/>
  <c r="P13526" i="4"/>
  <c r="P13532" i="4"/>
  <c r="P13534" i="4"/>
  <c r="P13608" i="4"/>
  <c r="P13618" i="4"/>
  <c r="P13649" i="4"/>
  <c r="P13659" i="4"/>
  <c r="P13675" i="4"/>
  <c r="P13676" i="4"/>
  <c r="P13677" i="4"/>
  <c r="P13678" i="4"/>
  <c r="P13679" i="4"/>
  <c r="P13680" i="4"/>
  <c r="P13706" i="4"/>
  <c r="P13721" i="4"/>
  <c r="P13722" i="4"/>
  <c r="P13759" i="4"/>
  <c r="P13769" i="4"/>
  <c r="P13778" i="4"/>
  <c r="P13867" i="4"/>
  <c r="P13906" i="4"/>
  <c r="P13915" i="4"/>
  <c r="P13936" i="4"/>
  <c r="P13972" i="4"/>
  <c r="P13977" i="4"/>
  <c r="P14035" i="4"/>
  <c r="P14036" i="4"/>
  <c r="P14044" i="4"/>
  <c r="P14045" i="4"/>
  <c r="R2694" i="4"/>
  <c r="S2694" i="4" s="1"/>
  <c r="R1650" i="4"/>
  <c r="S1650" i="4" s="1"/>
  <c r="R3849" i="4"/>
  <c r="S3849" i="4" s="1"/>
  <c r="R9787" i="4"/>
  <c r="S9787" i="4" s="1"/>
  <c r="R7062" i="4"/>
  <c r="S7062" i="4" s="1"/>
  <c r="R5165" i="4"/>
  <c r="S5165" i="4" s="1"/>
  <c r="R4616" i="4"/>
  <c r="S4616" i="4" s="1"/>
  <c r="R1639" i="4"/>
  <c r="S1639" i="4" s="1"/>
  <c r="R1646" i="4"/>
  <c r="S1646" i="4" s="1"/>
  <c r="R1647" i="4"/>
  <c r="S1647" i="4" s="1"/>
  <c r="R12875" i="4"/>
  <c r="S12875" i="4" s="1"/>
  <c r="R12876" i="4"/>
  <c r="S12876" i="4" s="1"/>
  <c r="R12921" i="4"/>
  <c r="S12921" i="4" s="1"/>
  <c r="R12922" i="4"/>
  <c r="S12922" i="4" s="1"/>
  <c r="R12923" i="4"/>
  <c r="S12923" i="4" s="1"/>
  <c r="R12924" i="4"/>
  <c r="S12924" i="4" s="1"/>
  <c r="R12893" i="4"/>
  <c r="S12893" i="4" s="1"/>
  <c r="R1343" i="4"/>
  <c r="S1343" i="4" s="1"/>
  <c r="R1269" i="4"/>
  <c r="S1269" i="4" s="1"/>
  <c r="R1563" i="4"/>
  <c r="S1563" i="4" s="1"/>
  <c r="R218" i="4"/>
  <c r="S218" i="4" s="1"/>
  <c r="R425" i="4"/>
  <c r="S425" i="4" s="1"/>
  <c r="R675" i="4"/>
  <c r="S675" i="4" s="1"/>
  <c r="R651" i="4"/>
  <c r="S651" i="4" s="1"/>
  <c r="R577" i="4"/>
  <c r="S577" i="4" s="1"/>
  <c r="R784" i="4"/>
  <c r="S784" i="4" s="1"/>
  <c r="R2615" i="4"/>
  <c r="S2615" i="4" s="1"/>
  <c r="R1123" i="4"/>
  <c r="S1123" i="4" s="1"/>
  <c r="R12" i="4"/>
  <c r="S12" i="4" s="1"/>
  <c r="R364" i="4"/>
  <c r="S364" i="4" s="1"/>
  <c r="R439" i="4"/>
  <c r="S439" i="4" s="1"/>
  <c r="R2234" i="4"/>
  <c r="S2234" i="4" s="1"/>
  <c r="R114" i="4"/>
  <c r="S114" i="4" s="1"/>
  <c r="R734" i="4"/>
  <c r="S734" i="4" s="1"/>
  <c r="R2592" i="4"/>
  <c r="S2592" i="4" s="1"/>
  <c r="R2026" i="4"/>
  <c r="S2026" i="4" s="1"/>
  <c r="R1975" i="4"/>
  <c r="S1975" i="4" s="1"/>
  <c r="R1486" i="4"/>
  <c r="S1486" i="4" s="1"/>
  <c r="R1487" i="4"/>
  <c r="S1487" i="4" s="1"/>
  <c r="R1488" i="4"/>
  <c r="S1488" i="4" s="1"/>
  <c r="R2645" i="4"/>
  <c r="S2645" i="4" s="1"/>
  <c r="R2316" i="4"/>
  <c r="S2316" i="4" s="1"/>
  <c r="R2650" i="4"/>
  <c r="S2650" i="4" s="1"/>
  <c r="R1051" i="4"/>
  <c r="S1051" i="4" s="1"/>
  <c r="R871" i="4"/>
  <c r="S871" i="4" s="1"/>
  <c r="R968" i="4"/>
  <c r="S968" i="4" s="1"/>
  <c r="R882" i="4"/>
  <c r="S882" i="4" s="1"/>
  <c r="R869" i="4"/>
  <c r="S869" i="4" s="1"/>
  <c r="R870" i="4"/>
  <c r="S870" i="4" s="1"/>
  <c r="R563" i="4"/>
  <c r="S563" i="4" s="1"/>
  <c r="R486" i="4"/>
  <c r="S486" i="4" s="1"/>
  <c r="R376" i="4"/>
  <c r="S376" i="4" s="1"/>
  <c r="R469" i="4"/>
  <c r="S469" i="4" s="1"/>
  <c r="R1154" i="4"/>
  <c r="S1154" i="4" s="1"/>
  <c r="R1741" i="4"/>
  <c r="S1741" i="4" s="1"/>
  <c r="R591" i="4"/>
  <c r="S591" i="4" s="1"/>
  <c r="R2052" i="4"/>
  <c r="S2052" i="4" s="1"/>
  <c r="R1509" i="4"/>
  <c r="S1509" i="4" s="1"/>
  <c r="R2683" i="4"/>
  <c r="S2683" i="4" s="1"/>
  <c r="R2684" i="4"/>
  <c r="S2684" i="4" s="1"/>
  <c r="R1900" i="4"/>
  <c r="S1900" i="4" s="1"/>
  <c r="R537" i="4"/>
  <c r="S537" i="4" s="1"/>
  <c r="R559" i="4"/>
  <c r="S559" i="4" s="1"/>
  <c r="R347" i="4"/>
  <c r="S347" i="4" s="1"/>
  <c r="R362" i="4"/>
  <c r="S362" i="4" s="1"/>
  <c r="R133" i="4"/>
  <c r="S133" i="4" s="1"/>
  <c r="R2724" i="4"/>
  <c r="S2724" i="4" s="1"/>
  <c r="R2178" i="4"/>
  <c r="S2178" i="4" s="1"/>
  <c r="R2777" i="4"/>
  <c r="S2777" i="4" s="1"/>
  <c r="R1149" i="4"/>
  <c r="S1149" i="4" s="1"/>
  <c r="R1218" i="4"/>
  <c r="S1218" i="4" s="1"/>
  <c r="R1512" i="4"/>
  <c r="S1512" i="4" s="1"/>
  <c r="R295" i="4"/>
  <c r="S295" i="4" s="1"/>
  <c r="R1922" i="4"/>
  <c r="S1922" i="4" s="1"/>
  <c r="R1738" i="4"/>
  <c r="S1738" i="4" s="1"/>
  <c r="R229" i="4"/>
  <c r="S229" i="4" s="1"/>
  <c r="R317" i="4"/>
  <c r="S317" i="4" s="1"/>
  <c r="R136" i="4"/>
  <c r="S136" i="4" s="1"/>
  <c r="R137" i="4"/>
  <c r="S137" i="4" s="1"/>
  <c r="R570" i="4"/>
  <c r="S570" i="4" s="1"/>
  <c r="R473" i="4"/>
  <c r="S473" i="4" s="1"/>
  <c r="R613" i="4"/>
  <c r="S613" i="4" s="1"/>
  <c r="R1765" i="4"/>
  <c r="S1765" i="4" s="1"/>
  <c r="R1941" i="4"/>
  <c r="S1941" i="4" s="1"/>
  <c r="R1655" i="4"/>
  <c r="S1655" i="4" s="1"/>
  <c r="R2336" i="4"/>
  <c r="S2336" i="4" s="1"/>
  <c r="R2163" i="4"/>
  <c r="S2163" i="4" s="1"/>
  <c r="R131" i="4"/>
  <c r="S131" i="4" s="1"/>
  <c r="R149" i="4"/>
  <c r="S149" i="4" s="1"/>
  <c r="R378" i="4"/>
  <c r="S378" i="4" s="1"/>
  <c r="R239" i="4"/>
  <c r="S239" i="4" s="1"/>
  <c r="R751" i="4"/>
  <c r="S751" i="4" s="1"/>
  <c r="R496" i="4"/>
  <c r="S496" i="4" s="1"/>
  <c r="R470" i="4"/>
  <c r="S470" i="4" s="1"/>
  <c r="R2726" i="4"/>
  <c r="S2726" i="4" s="1"/>
  <c r="R2294" i="4"/>
  <c r="S2294" i="4" s="1"/>
  <c r="R2308" i="4"/>
  <c r="S2308" i="4" s="1"/>
  <c r="R1716" i="4"/>
  <c r="S1716" i="4" s="1"/>
  <c r="R1656" i="4"/>
  <c r="S1656" i="4" s="1"/>
  <c r="R1657" i="4"/>
  <c r="S1657" i="4" s="1"/>
  <c r="R2334" i="4"/>
  <c r="S2334" i="4" s="1"/>
  <c r="R2335" i="4"/>
  <c r="S2335" i="4" s="1"/>
  <c r="R2435" i="4"/>
  <c r="S2435" i="4" s="1"/>
  <c r="R2436" i="4"/>
  <c r="S2436" i="4" s="1"/>
  <c r="R1412" i="4"/>
  <c r="S1412" i="4" s="1"/>
  <c r="R1413" i="4"/>
  <c r="S1413" i="4" s="1"/>
  <c r="R1158" i="4"/>
  <c r="S1158" i="4" s="1"/>
  <c r="R2189" i="4"/>
  <c r="S2189" i="4" s="1"/>
  <c r="R482" i="4"/>
  <c r="S482" i="4" s="1"/>
  <c r="R483" i="4"/>
  <c r="S483" i="4" s="1"/>
  <c r="R484" i="4"/>
  <c r="S484" i="4" s="1"/>
  <c r="R542" i="4"/>
  <c r="S542" i="4" s="1"/>
  <c r="R578" i="4"/>
  <c r="S578" i="4" s="1"/>
  <c r="R755" i="4"/>
  <c r="S755" i="4" s="1"/>
  <c r="R840" i="4"/>
  <c r="S840" i="4" s="1"/>
  <c r="R860" i="4"/>
  <c r="S860" i="4" s="1"/>
  <c r="R1006" i="4"/>
  <c r="S1006" i="4" s="1"/>
  <c r="R1007" i="4"/>
  <c r="S1007" i="4" s="1"/>
  <c r="R1059" i="4"/>
  <c r="S1059" i="4" s="1"/>
  <c r="R1293" i="4"/>
  <c r="S1293" i="4" s="1"/>
  <c r="R1291" i="4"/>
  <c r="S1291" i="4" s="1"/>
  <c r="R1292" i="4"/>
  <c r="S1292" i="4" s="1"/>
  <c r="R1331" i="4"/>
  <c r="S1331" i="4" s="1"/>
  <c r="R1332" i="4"/>
  <c r="S1332" i="4" s="1"/>
  <c r="R1711" i="4"/>
  <c r="S1711" i="4" s="1"/>
  <c r="R1719" i="4"/>
  <c r="S1719" i="4" s="1"/>
  <c r="R1743" i="4"/>
  <c r="S1743" i="4" s="1"/>
  <c r="R1770" i="4"/>
  <c r="S1770" i="4" s="1"/>
  <c r="R1771" i="4"/>
  <c r="S1771" i="4" s="1"/>
  <c r="R1808" i="4"/>
  <c r="S1808" i="4" s="1"/>
  <c r="R2128" i="4"/>
  <c r="S2128" i="4" s="1"/>
  <c r="R2148" i="4"/>
  <c r="S2148" i="4" s="1"/>
  <c r="R2260" i="4"/>
  <c r="S2260" i="4" s="1"/>
  <c r="R2311" i="4"/>
  <c r="S2311" i="4" s="1"/>
  <c r="R2319" i="4"/>
  <c r="S2319" i="4" s="1"/>
  <c r="R2441" i="4"/>
  <c r="S2441" i="4" s="1"/>
  <c r="R2611" i="4"/>
  <c r="S2611" i="4" s="1"/>
  <c r="R2767" i="4"/>
  <c r="S2767" i="4" s="1"/>
  <c r="R2831" i="4"/>
  <c r="S2831" i="4" s="1"/>
  <c r="R2551" i="4"/>
  <c r="S2551" i="4" s="1"/>
  <c r="R942" i="4"/>
  <c r="S942" i="4" s="1"/>
  <c r="R777" i="4"/>
  <c r="S777" i="4" s="1"/>
  <c r="R885" i="4"/>
  <c r="S885" i="4" s="1"/>
  <c r="R998" i="4"/>
  <c r="S998" i="4" s="1"/>
  <c r="R180" i="4"/>
  <c r="S180" i="4" s="1"/>
  <c r="R252" i="4"/>
  <c r="S252" i="4" s="1"/>
  <c r="R253" i="4"/>
  <c r="S253" i="4" s="1"/>
  <c r="R256" i="4"/>
  <c r="S256" i="4" s="1"/>
  <c r="R301" i="4"/>
  <c r="S301" i="4" s="1"/>
  <c r="R302" i="4"/>
  <c r="S302" i="4" s="1"/>
  <c r="R395" i="4"/>
  <c r="S395" i="4" s="1"/>
  <c r="R396" i="4"/>
  <c r="S396" i="4" s="1"/>
  <c r="R664" i="4"/>
  <c r="S664" i="4" s="1"/>
  <c r="R710" i="4"/>
  <c r="S710" i="4" s="1"/>
  <c r="R928" i="4"/>
  <c r="S928" i="4" s="1"/>
  <c r="R173" i="4"/>
  <c r="S173" i="4" s="1"/>
  <c r="R184" i="4"/>
  <c r="S184" i="4" s="1"/>
  <c r="R185" i="4"/>
  <c r="S185" i="4" s="1"/>
  <c r="R360" i="4"/>
  <c r="S360" i="4" s="1"/>
  <c r="R392" i="4"/>
  <c r="S392" i="4" s="1"/>
  <c r="R433" i="4"/>
  <c r="S433" i="4" s="1"/>
  <c r="R504" i="4"/>
  <c r="S504" i="4" s="1"/>
  <c r="R593" i="4"/>
  <c r="S593" i="4" s="1"/>
  <c r="R642" i="4"/>
  <c r="S642" i="4" s="1"/>
  <c r="R643" i="4"/>
  <c r="S643" i="4" s="1"/>
  <c r="R644" i="4"/>
  <c r="S644" i="4" s="1"/>
  <c r="R733" i="4"/>
  <c r="S733" i="4" s="1"/>
  <c r="R827" i="4"/>
  <c r="S827" i="4" s="1"/>
  <c r="R837" i="4"/>
  <c r="S837" i="4" s="1"/>
  <c r="R844" i="4"/>
  <c r="S844" i="4" s="1"/>
  <c r="R922" i="4"/>
  <c r="S922" i="4" s="1"/>
  <c r="R606" i="4"/>
  <c r="S606" i="4" s="1"/>
  <c r="R187" i="4"/>
  <c r="S187" i="4" s="1"/>
  <c r="R213" i="4"/>
  <c r="S213" i="4" s="1"/>
  <c r="R337" i="4"/>
  <c r="S337" i="4" s="1"/>
  <c r="R450" i="4"/>
  <c r="S450" i="4" s="1"/>
  <c r="R467" i="4"/>
  <c r="S467" i="4" s="1"/>
  <c r="R665" i="4"/>
  <c r="S665" i="4" s="1"/>
  <c r="R748" i="4"/>
  <c r="S748" i="4" s="1"/>
  <c r="R753" i="4"/>
  <c r="S753" i="4" s="1"/>
  <c r="R758" i="4"/>
  <c r="S758" i="4" s="1"/>
  <c r="R887" i="4"/>
  <c r="S887" i="4" s="1"/>
  <c r="R925" i="4"/>
  <c r="S925" i="4" s="1"/>
  <c r="R607" i="4"/>
  <c r="S607" i="4" s="1"/>
  <c r="R616" i="4"/>
  <c r="S616" i="4" s="1"/>
  <c r="R1186" i="4"/>
  <c r="S1186" i="4" s="1"/>
  <c r="R1187" i="4"/>
  <c r="S1187" i="4" s="1"/>
  <c r="R1192" i="4"/>
  <c r="S1192" i="4" s="1"/>
  <c r="R1233" i="4"/>
  <c r="S1233" i="4" s="1"/>
  <c r="R1238" i="4"/>
  <c r="S1238" i="4" s="1"/>
  <c r="R1239" i="4"/>
  <c r="S1239" i="4" s="1"/>
  <c r="R1266" i="4"/>
  <c r="S1266" i="4" s="1"/>
  <c r="R1267" i="4"/>
  <c r="S1267" i="4" s="1"/>
  <c r="R1275" i="4"/>
  <c r="S1275" i="4" s="1"/>
  <c r="R1352" i="4"/>
  <c r="S1352" i="4" s="1"/>
  <c r="R1367" i="4"/>
  <c r="S1367" i="4" s="1"/>
  <c r="R1369" i="4"/>
  <c r="S1369" i="4" s="1"/>
  <c r="R1432" i="4"/>
  <c r="S1432" i="4" s="1"/>
  <c r="R1451" i="4"/>
  <c r="S1451" i="4" s="1"/>
  <c r="R1493" i="4"/>
  <c r="S1493" i="4" s="1"/>
  <c r="R1513" i="4"/>
  <c r="S1513" i="4" s="1"/>
  <c r="R1518" i="4"/>
  <c r="S1518" i="4" s="1"/>
  <c r="R1520" i="4"/>
  <c r="S1520" i="4" s="1"/>
  <c r="R1521" i="4"/>
  <c r="S1521" i="4" s="1"/>
  <c r="R1576" i="4"/>
  <c r="S1576" i="4" s="1"/>
  <c r="R1577" i="4"/>
  <c r="S1577" i="4" s="1"/>
  <c r="R1619" i="4"/>
  <c r="S1619" i="4" s="1"/>
  <c r="R1620" i="4"/>
  <c r="S1620" i="4" s="1"/>
  <c r="R1669" i="4"/>
  <c r="S1669" i="4" s="1"/>
  <c r="R1670" i="4"/>
  <c r="S1670" i="4" s="1"/>
  <c r="R1671" i="4"/>
  <c r="S1671" i="4" s="1"/>
  <c r="R1672" i="4"/>
  <c r="S1672" i="4" s="1"/>
  <c r="R1699" i="4"/>
  <c r="S1699" i="4" s="1"/>
  <c r="R1778" i="4"/>
  <c r="S1778" i="4" s="1"/>
  <c r="R1927" i="4"/>
  <c r="S1927" i="4" s="1"/>
  <c r="R1871" i="4"/>
  <c r="S1871" i="4" s="1"/>
  <c r="R1874" i="4"/>
  <c r="S1874" i="4" s="1"/>
  <c r="R1879" i="4"/>
  <c r="S1879" i="4" s="1"/>
  <c r="R1880" i="4"/>
  <c r="S1880" i="4" s="1"/>
  <c r="R1881" i="4"/>
  <c r="S1881" i="4" s="1"/>
  <c r="R2006" i="4"/>
  <c r="S2006" i="4" s="1"/>
  <c r="R2007" i="4"/>
  <c r="S2007" i="4" s="1"/>
  <c r="R2023" i="4"/>
  <c r="S2023" i="4" s="1"/>
  <c r="R2081" i="4"/>
  <c r="S2081" i="4" s="1"/>
  <c r="R2083" i="4"/>
  <c r="S2083" i="4" s="1"/>
  <c r="R2099" i="4"/>
  <c r="S2099" i="4" s="1"/>
  <c r="R2130" i="4"/>
  <c r="S2130" i="4" s="1"/>
  <c r="R2160" i="4"/>
  <c r="S2160" i="4" s="1"/>
  <c r="R2161" i="4"/>
  <c r="S2161" i="4" s="1"/>
  <c r="R2197" i="4"/>
  <c r="S2197" i="4" s="1"/>
  <c r="R2241" i="4"/>
  <c r="S2241" i="4" s="1"/>
  <c r="R2248" i="4"/>
  <c r="S2248" i="4" s="1"/>
  <c r="R2250" i="4"/>
  <c r="S2250" i="4" s="1"/>
  <c r="R2302" i="4"/>
  <c r="S2302" i="4" s="1"/>
  <c r="R2287" i="4"/>
  <c r="S2287" i="4" s="1"/>
  <c r="R2409" i="4"/>
  <c r="S2409" i="4" s="1"/>
  <c r="R2504" i="4"/>
  <c r="S2504" i="4" s="1"/>
  <c r="R2505" i="4"/>
  <c r="S2505" i="4" s="1"/>
  <c r="R2506" i="4"/>
  <c r="S2506" i="4" s="1"/>
  <c r="R2560" i="4"/>
  <c r="S2560" i="4" s="1"/>
  <c r="R2641" i="4"/>
  <c r="S2641" i="4" s="1"/>
  <c r="R2675" i="4"/>
  <c r="S2675" i="4" s="1"/>
  <c r="R2733" i="4"/>
  <c r="S2733" i="4" s="1"/>
  <c r="R2774" i="4"/>
  <c r="S2774" i="4" s="1"/>
  <c r="R2793" i="4"/>
  <c r="S2793" i="4" s="1"/>
  <c r="R96" i="4"/>
  <c r="S96" i="4" s="1"/>
  <c r="R192" i="4"/>
  <c r="S192" i="4" s="1"/>
  <c r="R199" i="4"/>
  <c r="S199" i="4" s="1"/>
  <c r="R207" i="4"/>
  <c r="S207" i="4" s="1"/>
  <c r="R208" i="4"/>
  <c r="S208" i="4" s="1"/>
  <c r="R263" i="4"/>
  <c r="S263" i="4" s="1"/>
  <c r="R214" i="4"/>
  <c r="S214" i="4" s="1"/>
  <c r="R306" i="4"/>
  <c r="S306" i="4" s="1"/>
  <c r="R307" i="4"/>
  <c r="S307" i="4" s="1"/>
  <c r="R339" i="4"/>
  <c r="S339" i="4" s="1"/>
  <c r="R456" i="4"/>
  <c r="S456" i="4" s="1"/>
  <c r="R458" i="4"/>
  <c r="S458" i="4" s="1"/>
  <c r="R461" i="4"/>
  <c r="S461" i="4" s="1"/>
  <c r="R490" i="4"/>
  <c r="S490" i="4" s="1"/>
  <c r="R494" i="4"/>
  <c r="S494" i="4" s="1"/>
  <c r="R495" i="4"/>
  <c r="S495" i="4" s="1"/>
  <c r="R497" i="4"/>
  <c r="S497" i="4" s="1"/>
  <c r="R561" i="4"/>
  <c r="S561" i="4" s="1"/>
  <c r="R647" i="4"/>
  <c r="S647" i="4" s="1"/>
  <c r="R727" i="4"/>
  <c r="S727" i="4" s="1"/>
  <c r="R728" i="4"/>
  <c r="S728" i="4" s="1"/>
  <c r="R737" i="4"/>
  <c r="S737" i="4" s="1"/>
  <c r="R749" i="4"/>
  <c r="S749" i="4" s="1"/>
  <c r="R770" i="4"/>
  <c r="S770" i="4" s="1"/>
  <c r="R850" i="4"/>
  <c r="S850" i="4" s="1"/>
  <c r="R880" i="4"/>
  <c r="S880" i="4" s="1"/>
  <c r="R944" i="4"/>
  <c r="S944" i="4" s="1"/>
  <c r="R945" i="4"/>
  <c r="S945" i="4" s="1"/>
  <c r="R959" i="4"/>
  <c r="S959" i="4" s="1"/>
  <c r="R996" i="4"/>
  <c r="S996" i="4" s="1"/>
  <c r="R1078" i="4"/>
  <c r="S1078" i="4" s="1"/>
  <c r="R1079" i="4"/>
  <c r="S1079" i="4" s="1"/>
  <c r="R1100" i="4"/>
  <c r="S1100" i="4" s="1"/>
  <c r="R1197" i="4"/>
  <c r="S1197" i="4" s="1"/>
  <c r="R1198" i="4"/>
  <c r="S1198" i="4" s="1"/>
  <c r="R1247" i="4"/>
  <c r="S1247" i="4" s="1"/>
  <c r="R1258" i="4"/>
  <c r="S1258" i="4" s="1"/>
  <c r="R1284" i="4"/>
  <c r="S1284" i="4" s="1"/>
  <c r="R1371" i="4"/>
  <c r="S1371" i="4" s="1"/>
  <c r="R1383" i="4"/>
  <c r="S1383" i="4" s="1"/>
  <c r="R1385" i="4"/>
  <c r="S1385" i="4" s="1"/>
  <c r="R1494" i="4"/>
  <c r="S1494" i="4" s="1"/>
  <c r="R1468" i="4"/>
  <c r="S1468" i="4" s="1"/>
  <c r="R1454" i="4"/>
  <c r="S1454" i="4" s="1"/>
  <c r="R1495" i="4"/>
  <c r="S1495" i="4" s="1"/>
  <c r="R1530" i="4"/>
  <c r="S1530" i="4" s="1"/>
  <c r="R1535" i="4"/>
  <c r="S1535" i="4" s="1"/>
  <c r="R1560" i="4"/>
  <c r="S1560" i="4" s="1"/>
  <c r="R1645" i="4"/>
  <c r="S1645" i="4" s="1"/>
  <c r="R1614" i="4"/>
  <c r="S1614" i="4" s="1"/>
  <c r="R1617" i="4"/>
  <c r="S1617" i="4" s="1"/>
  <c r="R1728" i="4"/>
  <c r="S1728" i="4" s="1"/>
  <c r="R1831" i="4"/>
  <c r="S1831" i="4" s="1"/>
  <c r="R1843" i="4"/>
  <c r="S1843" i="4" s="1"/>
  <c r="R1862" i="4"/>
  <c r="S1862" i="4" s="1"/>
  <c r="R1885" i="4"/>
  <c r="S1885" i="4" s="1"/>
  <c r="R1886" i="4"/>
  <c r="S1886" i="4" s="1"/>
  <c r="R1921" i="4"/>
  <c r="S1921" i="4" s="1"/>
  <c r="R1938" i="4"/>
  <c r="S1938" i="4" s="1"/>
  <c r="R1974" i="4"/>
  <c r="S1974" i="4" s="1"/>
  <c r="R2009" i="4"/>
  <c r="S2009" i="4" s="1"/>
  <c r="R2251" i="4"/>
  <c r="S2251" i="4" s="1"/>
  <c r="R2104" i="4"/>
  <c r="S2104" i="4" s="1"/>
  <c r="R2219" i="4"/>
  <c r="S2219" i="4" s="1"/>
  <c r="R2111" i="4"/>
  <c r="S2111" i="4" s="1"/>
  <c r="R2172" i="4"/>
  <c r="S2172" i="4" s="1"/>
  <c r="R2166" i="4"/>
  <c r="S2166" i="4" s="1"/>
  <c r="R2272" i="4"/>
  <c r="S2272" i="4" s="1"/>
  <c r="R2485" i="4"/>
  <c r="S2485" i="4" s="1"/>
  <c r="R2488" i="4"/>
  <c r="S2488" i="4" s="1"/>
  <c r="R2494" i="4"/>
  <c r="S2494" i="4" s="1"/>
  <c r="R2501" i="4"/>
  <c r="S2501" i="4" s="1"/>
  <c r="R2514" i="4"/>
  <c r="S2514" i="4" s="1"/>
  <c r="R2529" i="4"/>
  <c r="S2529" i="4" s="1"/>
  <c r="R2530" i="4"/>
  <c r="S2530" i="4" s="1"/>
  <c r="R2502" i="4"/>
  <c r="S2502" i="4" s="1"/>
  <c r="R3180" i="4"/>
  <c r="S3180" i="4" s="1"/>
  <c r="R3061" i="4"/>
  <c r="S3061" i="4" s="1"/>
  <c r="R3278" i="4"/>
  <c r="S3278" i="4" s="1"/>
  <c r="R3279" i="4"/>
  <c r="S3279" i="4" s="1"/>
  <c r="R3280" i="4"/>
  <c r="S3280" i="4" s="1"/>
  <c r="R3535" i="4"/>
  <c r="S3535" i="4" s="1"/>
  <c r="R3065" i="4"/>
  <c r="S3065" i="4" s="1"/>
  <c r="R3250" i="4"/>
  <c r="S3250" i="4" s="1"/>
  <c r="R3082" i="4"/>
  <c r="S3082" i="4" s="1"/>
  <c r="R3086" i="4"/>
  <c r="S3086" i="4" s="1"/>
  <c r="R3546" i="4"/>
  <c r="S3546" i="4" s="1"/>
  <c r="R3145" i="4"/>
  <c r="S3145" i="4" s="1"/>
  <c r="R3294" i="4"/>
  <c r="S3294" i="4" s="1"/>
  <c r="R3548" i="4"/>
  <c r="S3548" i="4" s="1"/>
  <c r="R3632" i="4"/>
  <c r="S3632" i="4" s="1"/>
  <c r="R3146" i="4"/>
  <c r="S3146" i="4" s="1"/>
  <c r="R3295" i="4"/>
  <c r="S3295" i="4" s="1"/>
  <c r="R3549" i="4"/>
  <c r="S3549" i="4" s="1"/>
  <c r="R3149" i="4"/>
  <c r="S3149" i="4" s="1"/>
  <c r="R3150" i="4"/>
  <c r="S3150" i="4" s="1"/>
  <c r="R3038" i="4"/>
  <c r="S3038" i="4" s="1"/>
  <c r="R3680" i="4"/>
  <c r="S3680" i="4" s="1"/>
  <c r="R2881" i="4"/>
  <c r="S2881" i="4" s="1"/>
  <c r="R2883" i="4"/>
  <c r="S2883" i="4" s="1"/>
  <c r="R2882" i="4"/>
  <c r="S2882" i="4" s="1"/>
  <c r="R2885" i="4"/>
  <c r="S2885" i="4" s="1"/>
  <c r="R2945" i="4"/>
  <c r="S2945" i="4" s="1"/>
  <c r="R2866" i="4"/>
  <c r="S2866" i="4" s="1"/>
  <c r="R3318" i="4"/>
  <c r="S3318" i="4" s="1"/>
  <c r="R3384" i="4"/>
  <c r="S3384" i="4" s="1"/>
  <c r="R2894" i="4"/>
  <c r="S2894" i="4" s="1"/>
  <c r="R3188" i="4"/>
  <c r="S3188" i="4" s="1"/>
  <c r="R3189" i="4"/>
  <c r="S3189" i="4" s="1"/>
  <c r="R3589" i="4"/>
  <c r="S3589" i="4" s="1"/>
  <c r="R3479" i="4"/>
  <c r="S3479" i="4" s="1"/>
  <c r="R3402" i="4"/>
  <c r="S3402" i="4" s="1"/>
  <c r="R3157" i="4"/>
  <c r="S3157" i="4" s="1"/>
  <c r="R3453" i="4"/>
  <c r="S3453" i="4" s="1"/>
  <c r="R3022" i="4"/>
  <c r="S3022" i="4" s="1"/>
  <c r="R2990" i="4"/>
  <c r="S2990" i="4" s="1"/>
  <c r="R3522" i="4"/>
  <c r="S3522" i="4" s="1"/>
  <c r="R3000" i="4"/>
  <c r="S3000" i="4" s="1"/>
  <c r="R3331" i="4"/>
  <c r="S3331" i="4" s="1"/>
  <c r="R3306" i="4"/>
  <c r="S3306" i="4" s="1"/>
  <c r="R3267" i="4"/>
  <c r="S3267" i="4" s="1"/>
  <c r="R3528" i="4"/>
  <c r="S3528" i="4" s="1"/>
  <c r="R3529" i="4"/>
  <c r="S3529" i="4" s="1"/>
  <c r="R3130" i="4"/>
  <c r="S3130" i="4" s="1"/>
  <c r="R3165" i="4"/>
  <c r="S3165" i="4" s="1"/>
  <c r="R3568" i="4"/>
  <c r="S3568" i="4" s="1"/>
  <c r="R3229" i="4"/>
  <c r="S3229" i="4" s="1"/>
  <c r="R3199" i="4"/>
  <c r="S3199" i="4" s="1"/>
  <c r="R2927" i="4"/>
  <c r="S2927" i="4" s="1"/>
  <c r="R3167" i="4"/>
  <c r="S3167" i="4" s="1"/>
  <c r="R3590" i="4"/>
  <c r="S3590" i="4" s="1"/>
  <c r="R3592" i="4"/>
  <c r="S3592" i="4" s="1"/>
  <c r="R3484" i="4"/>
  <c r="S3484" i="4" s="1"/>
  <c r="R3464" i="4"/>
  <c r="S3464" i="4" s="1"/>
  <c r="R3534" i="4"/>
  <c r="S3534" i="4" s="1"/>
  <c r="R3572" i="4"/>
  <c r="S3572" i="4" s="1"/>
  <c r="R3574" i="4"/>
  <c r="S3574" i="4" s="1"/>
  <c r="R2962" i="4"/>
  <c r="S2962" i="4" s="1"/>
  <c r="R2963" i="4"/>
  <c r="S2963" i="4" s="1"/>
  <c r="R3706" i="4"/>
  <c r="S3706" i="4" s="1"/>
  <c r="R3707" i="4"/>
  <c r="S3707" i="4" s="1"/>
  <c r="R3721" i="4"/>
  <c r="S3721" i="4" s="1"/>
  <c r="R3733" i="4"/>
  <c r="S3733" i="4" s="1"/>
  <c r="R3734" i="4"/>
  <c r="S3734" i="4" s="1"/>
  <c r="R3739" i="4"/>
  <c r="S3739" i="4" s="1"/>
  <c r="R3749" i="4"/>
  <c r="S3749" i="4" s="1"/>
  <c r="R3756" i="4"/>
  <c r="S3756" i="4" s="1"/>
  <c r="R3776" i="4"/>
  <c r="S3776" i="4" s="1"/>
  <c r="R3781" i="4"/>
  <c r="S3781" i="4" s="1"/>
  <c r="R3786" i="4"/>
  <c r="S3786" i="4" s="1"/>
  <c r="R3787" i="4"/>
  <c r="S3787" i="4" s="1"/>
  <c r="R3798" i="4"/>
  <c r="S3798" i="4" s="1"/>
  <c r="R3808" i="4"/>
  <c r="S3808" i="4" s="1"/>
  <c r="R3809" i="4"/>
  <c r="S3809" i="4" s="1"/>
  <c r="R3832" i="4"/>
  <c r="S3832" i="4" s="1"/>
  <c r="R3838" i="4"/>
  <c r="S3838" i="4" s="1"/>
  <c r="R3845" i="4"/>
  <c r="S3845" i="4" s="1"/>
  <c r="R3868" i="4"/>
  <c r="S3868" i="4" s="1"/>
  <c r="R3869" i="4"/>
  <c r="S3869" i="4" s="1"/>
  <c r="R3878" i="4"/>
  <c r="S3878" i="4" s="1"/>
  <c r="R3880" i="4"/>
  <c r="S3880" i="4" s="1"/>
  <c r="R3881" i="4"/>
  <c r="S3881" i="4" s="1"/>
  <c r="R3888" i="4"/>
  <c r="S3888" i="4" s="1"/>
  <c r="R3916" i="4"/>
  <c r="S3916" i="4" s="1"/>
  <c r="R3917" i="4"/>
  <c r="S3917" i="4" s="1"/>
  <c r="R3929" i="4"/>
  <c r="S3929" i="4" s="1"/>
  <c r="R3953" i="4"/>
  <c r="S3953" i="4" s="1"/>
  <c r="R3954" i="4"/>
  <c r="S3954" i="4" s="1"/>
  <c r="R3964" i="4"/>
  <c r="S3964" i="4" s="1"/>
  <c r="R3965" i="4"/>
  <c r="S3965" i="4" s="1"/>
  <c r="R3966" i="4"/>
  <c r="S3966" i="4" s="1"/>
  <c r="R3967" i="4"/>
  <c r="S3967" i="4" s="1"/>
  <c r="R3970" i="4"/>
  <c r="S3970" i="4" s="1"/>
  <c r="R3971" i="4"/>
  <c r="S3971" i="4" s="1"/>
  <c r="R3972" i="4"/>
  <c r="S3972" i="4" s="1"/>
  <c r="R3973" i="4"/>
  <c r="S3973" i="4" s="1"/>
  <c r="R3955" i="4"/>
  <c r="S3955" i="4" s="1"/>
  <c r="R3983" i="4"/>
  <c r="S3983" i="4" s="1"/>
  <c r="R3985" i="4"/>
  <c r="S3985" i="4" s="1"/>
  <c r="R3986" i="4"/>
  <c r="S3986" i="4" s="1"/>
  <c r="R3987" i="4"/>
  <c r="S3987" i="4" s="1"/>
  <c r="R3988" i="4"/>
  <c r="S3988" i="4" s="1"/>
  <c r="R4004" i="4"/>
  <c r="S4004" i="4" s="1"/>
  <c r="R4005" i="4"/>
  <c r="S4005" i="4" s="1"/>
  <c r="R4006" i="4"/>
  <c r="S4006" i="4" s="1"/>
  <c r="R4011" i="4"/>
  <c r="S4011" i="4" s="1"/>
  <c r="R4031" i="4"/>
  <c r="S4031" i="4" s="1"/>
  <c r="R4048" i="4"/>
  <c r="S4048" i="4" s="1"/>
  <c r="R4056" i="4"/>
  <c r="S4056" i="4" s="1"/>
  <c r="R4057" i="4"/>
  <c r="S4057" i="4" s="1"/>
  <c r="R4071" i="4"/>
  <c r="S4071" i="4" s="1"/>
  <c r="R4072" i="4"/>
  <c r="S4072" i="4" s="1"/>
  <c r="R4073" i="4"/>
  <c r="S4073" i="4" s="1"/>
  <c r="R4076" i="4"/>
  <c r="S4076" i="4" s="1"/>
  <c r="R4094" i="4"/>
  <c r="S4094" i="4" s="1"/>
  <c r="R4111" i="4"/>
  <c r="S4111" i="4" s="1"/>
  <c r="R4112" i="4"/>
  <c r="S4112" i="4" s="1"/>
  <c r="R4136" i="4"/>
  <c r="S4136" i="4" s="1"/>
  <c r="R4148" i="4"/>
  <c r="S4148" i="4" s="1"/>
  <c r="R4155" i="4"/>
  <c r="S4155" i="4" s="1"/>
  <c r="R4156" i="4"/>
  <c r="S4156" i="4" s="1"/>
  <c r="R4157" i="4"/>
  <c r="S4157" i="4" s="1"/>
  <c r="R4158" i="4"/>
  <c r="S4158" i="4" s="1"/>
  <c r="R4172" i="4"/>
  <c r="S4172" i="4" s="1"/>
  <c r="R4176" i="4"/>
  <c r="S4176" i="4" s="1"/>
  <c r="R4184" i="4"/>
  <c r="S4184" i="4" s="1"/>
  <c r="R4185" i="4"/>
  <c r="S4185" i="4" s="1"/>
  <c r="R4202" i="4"/>
  <c r="S4202" i="4" s="1"/>
  <c r="R4203" i="4"/>
  <c r="S4203" i="4" s="1"/>
  <c r="R4204" i="4"/>
  <c r="S4204" i="4" s="1"/>
  <c r="R4218" i="4"/>
  <c r="S4218" i="4" s="1"/>
  <c r="R4234" i="4"/>
  <c r="S4234" i="4" s="1"/>
  <c r="R4271" i="4"/>
  <c r="S4271" i="4" s="1"/>
  <c r="R4272" i="4"/>
  <c r="S4272" i="4" s="1"/>
  <c r="R4340" i="4"/>
  <c r="S4340" i="4" s="1"/>
  <c r="R4341" i="4"/>
  <c r="S4341" i="4" s="1"/>
  <c r="R4342" i="4"/>
  <c r="S4342" i="4" s="1"/>
  <c r="R4343" i="4"/>
  <c r="S4343" i="4" s="1"/>
  <c r="R4380" i="4"/>
  <c r="S4380" i="4" s="1"/>
  <c r="R4385" i="4"/>
  <c r="S4385" i="4" s="1"/>
  <c r="R4392" i="4"/>
  <c r="S4392" i="4" s="1"/>
  <c r="R4393" i="4"/>
  <c r="S4393" i="4" s="1"/>
  <c r="R4394" i="4"/>
  <c r="S4394" i="4" s="1"/>
  <c r="R4409" i="4"/>
  <c r="S4409" i="4" s="1"/>
  <c r="R4406" i="4"/>
  <c r="S4406" i="4" s="1"/>
  <c r="R4407" i="4"/>
  <c r="S4407" i="4" s="1"/>
  <c r="R4410" i="4"/>
  <c r="S4410" i="4" s="1"/>
  <c r="R4438" i="4"/>
  <c r="S4438" i="4" s="1"/>
  <c r="R4462" i="4"/>
  <c r="S4462" i="4" s="1"/>
  <c r="R4463" i="4"/>
  <c r="S4463" i="4" s="1"/>
  <c r="R4464" i="4"/>
  <c r="S4464" i="4" s="1"/>
  <c r="R4465" i="4"/>
  <c r="S4465" i="4" s="1"/>
  <c r="R4488" i="4"/>
  <c r="S4488" i="4" s="1"/>
  <c r="R4489" i="4"/>
  <c r="S4489" i="4" s="1"/>
  <c r="R4505" i="4"/>
  <c r="S4505" i="4" s="1"/>
  <c r="R4510" i="4"/>
  <c r="S4510" i="4" s="1"/>
  <c r="R4551" i="4"/>
  <c r="S4551" i="4" s="1"/>
  <c r="R4565" i="4"/>
  <c r="S4565" i="4" s="1"/>
  <c r="R4560" i="4"/>
  <c r="S4560" i="4" s="1"/>
  <c r="R4583" i="4"/>
  <c r="S4583" i="4" s="1"/>
  <c r="R4580" i="4"/>
  <c r="S4580" i="4" s="1"/>
  <c r="R4589" i="4"/>
  <c r="S4589" i="4" s="1"/>
  <c r="R4586" i="4"/>
  <c r="S4586" i="4" s="1"/>
  <c r="R4590" i="4"/>
  <c r="S4590" i="4" s="1"/>
  <c r="R4591" i="4"/>
  <c r="S4591" i="4" s="1"/>
  <c r="R4604" i="4"/>
  <c r="S4604" i="4" s="1"/>
  <c r="R4609" i="4"/>
  <c r="S4609" i="4" s="1"/>
  <c r="R4620" i="4"/>
  <c r="S4620" i="4" s="1"/>
  <c r="R4621" i="4"/>
  <c r="S4621" i="4" s="1"/>
  <c r="R4622" i="4"/>
  <c r="S4622" i="4" s="1"/>
  <c r="R4662" i="4"/>
  <c r="S4662" i="4" s="1"/>
  <c r="R4683" i="4"/>
  <c r="S4683" i="4" s="1"/>
  <c r="R4684" i="4"/>
  <c r="S4684" i="4" s="1"/>
  <c r="R4685" i="4"/>
  <c r="S4685" i="4" s="1"/>
  <c r="R4697" i="4"/>
  <c r="S4697" i="4" s="1"/>
  <c r="R4700" i="4"/>
  <c r="S4700" i="4" s="1"/>
  <c r="R4692" i="4"/>
  <c r="S4692" i="4" s="1"/>
  <c r="R4693" i="4"/>
  <c r="S4693" i="4" s="1"/>
  <c r="R4705" i="4"/>
  <c r="S4705" i="4" s="1"/>
  <c r="R4764" i="4"/>
  <c r="S4764" i="4" s="1"/>
  <c r="R4765" i="4"/>
  <c r="S4765" i="4" s="1"/>
  <c r="R4775" i="4"/>
  <c r="S4775" i="4" s="1"/>
  <c r="R4832" i="4"/>
  <c r="S4832" i="4" s="1"/>
  <c r="R4849" i="4"/>
  <c r="S4849" i="4" s="1"/>
  <c r="R4850" i="4"/>
  <c r="S4850" i="4" s="1"/>
  <c r="R4858" i="4"/>
  <c r="S4858" i="4" s="1"/>
  <c r="R4856" i="4"/>
  <c r="S4856" i="4" s="1"/>
  <c r="R4881" i="4"/>
  <c r="S4881" i="4" s="1"/>
  <c r="R4890" i="4"/>
  <c r="S4890" i="4" s="1"/>
  <c r="R4891" i="4"/>
  <c r="S4891" i="4" s="1"/>
  <c r="R4908" i="4"/>
  <c r="S4908" i="4" s="1"/>
  <c r="R4916" i="4"/>
  <c r="S4916" i="4" s="1"/>
  <c r="R4918" i="4"/>
  <c r="S4918" i="4" s="1"/>
  <c r="R4940" i="4"/>
  <c r="S4940" i="4" s="1"/>
  <c r="R4941" i="4"/>
  <c r="S4941" i="4" s="1"/>
  <c r="R4942" i="4"/>
  <c r="S4942" i="4" s="1"/>
  <c r="R4943" i="4"/>
  <c r="S4943" i="4" s="1"/>
  <c r="R4944" i="4"/>
  <c r="S4944" i="4" s="1"/>
  <c r="R4945" i="4"/>
  <c r="S4945" i="4" s="1"/>
  <c r="R4963" i="4"/>
  <c r="S4963" i="4" s="1"/>
  <c r="R4978" i="4"/>
  <c r="S4978" i="4" s="1"/>
  <c r="R4989" i="4"/>
  <c r="S4989" i="4" s="1"/>
  <c r="R4995" i="4"/>
  <c r="S4995" i="4" s="1"/>
  <c r="R4999" i="4"/>
  <c r="S4999" i="4" s="1"/>
  <c r="R5000" i="4"/>
  <c r="S5000" i="4" s="1"/>
  <c r="R5008" i="4"/>
  <c r="S5008" i="4" s="1"/>
  <c r="R5009" i="4"/>
  <c r="S5009" i="4" s="1"/>
  <c r="R5026" i="4"/>
  <c r="S5026" i="4" s="1"/>
  <c r="R5057" i="4"/>
  <c r="S5057" i="4" s="1"/>
  <c r="R5062" i="4"/>
  <c r="S5062" i="4" s="1"/>
  <c r="R5073" i="4"/>
  <c r="S5073" i="4" s="1"/>
  <c r="R5069" i="4"/>
  <c r="S5069" i="4" s="1"/>
  <c r="R5070" i="4"/>
  <c r="S5070" i="4" s="1"/>
  <c r="R5097" i="4"/>
  <c r="S5097" i="4" s="1"/>
  <c r="R5098" i="4"/>
  <c r="S5098" i="4" s="1"/>
  <c r="R5114" i="4"/>
  <c r="S5114" i="4" s="1"/>
  <c r="R5115" i="4"/>
  <c r="S5115" i="4" s="1"/>
  <c r="R5124" i="4"/>
  <c r="S5124" i="4" s="1"/>
  <c r="R5143" i="4"/>
  <c r="S5143" i="4" s="1"/>
  <c r="R5144" i="4"/>
  <c r="S5144" i="4" s="1"/>
  <c r="R5152" i="4"/>
  <c r="S5152" i="4" s="1"/>
  <c r="R5161" i="4"/>
  <c r="S5161" i="4" s="1"/>
  <c r="R5153" i="4"/>
  <c r="S5153" i="4" s="1"/>
  <c r="R5154" i="4"/>
  <c r="S5154" i="4" s="1"/>
  <c r="R5155" i="4"/>
  <c r="S5155" i="4" s="1"/>
  <c r="R5156" i="4"/>
  <c r="S5156" i="4" s="1"/>
  <c r="R5157" i="4"/>
  <c r="S5157" i="4" s="1"/>
  <c r="R5162" i="4"/>
  <c r="S5162" i="4" s="1"/>
  <c r="R5163" i="4"/>
  <c r="S5163" i="4" s="1"/>
  <c r="R5164" i="4"/>
  <c r="S5164" i="4" s="1"/>
  <c r="R5173" i="4"/>
  <c r="S5173" i="4" s="1"/>
  <c r="R5174" i="4"/>
  <c r="S5174" i="4" s="1"/>
  <c r="R5180" i="4"/>
  <c r="S5180" i="4" s="1"/>
  <c r="R5224" i="4"/>
  <c r="S5224" i="4" s="1"/>
  <c r="R5248" i="4"/>
  <c r="S5248" i="4" s="1"/>
  <c r="R5261" i="4"/>
  <c r="S5261" i="4" s="1"/>
  <c r="R5268" i="4"/>
  <c r="S5268" i="4" s="1"/>
  <c r="R5291" i="4"/>
  <c r="S5291" i="4" s="1"/>
  <c r="R5294" i="4"/>
  <c r="S5294" i="4" s="1"/>
  <c r="R5295" i="4"/>
  <c r="S5295" i="4" s="1"/>
  <c r="R5304" i="4"/>
  <c r="S5304" i="4" s="1"/>
  <c r="R5311" i="4"/>
  <c r="S5311" i="4" s="1"/>
  <c r="R5310" i="4"/>
  <c r="S5310" i="4" s="1"/>
  <c r="R5314" i="4"/>
  <c r="S5314" i="4" s="1"/>
  <c r="R5331" i="4"/>
  <c r="S5331" i="4" s="1"/>
  <c r="R5333" i="4"/>
  <c r="S5333" i="4" s="1"/>
  <c r="R5334" i="4"/>
  <c r="S5334" i="4" s="1"/>
  <c r="R5370" i="4"/>
  <c r="S5370" i="4" s="1"/>
  <c r="R5371" i="4"/>
  <c r="S5371" i="4" s="1"/>
  <c r="R5372" i="4"/>
  <c r="S5372" i="4" s="1"/>
  <c r="R5373" i="4"/>
  <c r="S5373" i="4" s="1"/>
  <c r="R5374" i="4"/>
  <c r="S5374" i="4" s="1"/>
  <c r="R5409" i="4"/>
  <c r="S5409" i="4" s="1"/>
  <c r="R5410" i="4"/>
  <c r="S5410" i="4" s="1"/>
  <c r="R5489" i="4"/>
  <c r="S5489" i="4" s="1"/>
  <c r="R5495" i="4"/>
  <c r="S5495" i="4" s="1"/>
  <c r="R5496" i="4"/>
  <c r="S5496" i="4" s="1"/>
  <c r="R5498" i="4"/>
  <c r="S5498" i="4" s="1"/>
  <c r="R5595" i="4"/>
  <c r="S5595" i="4" s="1"/>
  <c r="R5608" i="4"/>
  <c r="S5608" i="4" s="1"/>
  <c r="R5648" i="4"/>
  <c r="S5648" i="4" s="1"/>
  <c r="R5649" i="4"/>
  <c r="S5649" i="4" s="1"/>
  <c r="R5660" i="4"/>
  <c r="S5660" i="4" s="1"/>
  <c r="R5661" i="4"/>
  <c r="S5661" i="4" s="1"/>
  <c r="R5650" i="4"/>
  <c r="S5650" i="4" s="1"/>
  <c r="R5651" i="4"/>
  <c r="S5651" i="4" s="1"/>
  <c r="R5652" i="4"/>
  <c r="S5652" i="4" s="1"/>
  <c r="R5653" i="4"/>
  <c r="S5653" i="4" s="1"/>
  <c r="R5654" i="4"/>
  <c r="S5654" i="4" s="1"/>
  <c r="R5655" i="4"/>
  <c r="S5655" i="4" s="1"/>
  <c r="R5662" i="4"/>
  <c r="S5662" i="4" s="1"/>
  <c r="R5663" i="4"/>
  <c r="S5663" i="4" s="1"/>
  <c r="R5664" i="4"/>
  <c r="S5664" i="4" s="1"/>
  <c r="R5718" i="4"/>
  <c r="S5718" i="4" s="1"/>
  <c r="R5909" i="4"/>
  <c r="S5909" i="4" s="1"/>
  <c r="R5832" i="4"/>
  <c r="S5832" i="4" s="1"/>
  <c r="R5854" i="4"/>
  <c r="S5854" i="4" s="1"/>
  <c r="R5861" i="4"/>
  <c r="S5861" i="4" s="1"/>
  <c r="R5884" i="4"/>
  <c r="S5884" i="4" s="1"/>
  <c r="R5901" i="4"/>
  <c r="S5901" i="4" s="1"/>
  <c r="R5902" i="4"/>
  <c r="S5902" i="4" s="1"/>
  <c r="R5842" i="4"/>
  <c r="S5842" i="4" s="1"/>
  <c r="R5855" i="4"/>
  <c r="S5855" i="4" s="1"/>
  <c r="R5856" i="4"/>
  <c r="S5856" i="4" s="1"/>
  <c r="R5879" i="4"/>
  <c r="S5879" i="4" s="1"/>
  <c r="R5864" i="4"/>
  <c r="S5864" i="4" s="1"/>
  <c r="R5950" i="4"/>
  <c r="S5950" i="4" s="1"/>
  <c r="R5951" i="4"/>
  <c r="S5951" i="4" s="1"/>
  <c r="R5952" i="4"/>
  <c r="S5952" i="4" s="1"/>
  <c r="R6006" i="4"/>
  <c r="S6006" i="4" s="1"/>
  <c r="R6007" i="4"/>
  <c r="S6007" i="4" s="1"/>
  <c r="R6008" i="4"/>
  <c r="S6008" i="4" s="1"/>
  <c r="R6009" i="4"/>
  <c r="S6009" i="4" s="1"/>
  <c r="R6010" i="4"/>
  <c r="S6010" i="4" s="1"/>
  <c r="R6011" i="4"/>
  <c r="S6011" i="4" s="1"/>
  <c r="R6012" i="4"/>
  <c r="S6012" i="4" s="1"/>
  <c r="R6013" i="4"/>
  <c r="S6013" i="4" s="1"/>
  <c r="R6014" i="4"/>
  <c r="S6014" i="4" s="1"/>
  <c r="R5999" i="4"/>
  <c r="S5999" i="4" s="1"/>
  <c r="R5986" i="4"/>
  <c r="S5986" i="4" s="1"/>
  <c r="R5987" i="4"/>
  <c r="S5987" i="4" s="1"/>
  <c r="R6091" i="4"/>
  <c r="S6091" i="4" s="1"/>
  <c r="R6096" i="4"/>
  <c r="S6096" i="4" s="1"/>
  <c r="R6162" i="4"/>
  <c r="S6162" i="4" s="1"/>
  <c r="R6177" i="4"/>
  <c r="S6177" i="4" s="1"/>
  <c r="R6178" i="4"/>
  <c r="S6178" i="4" s="1"/>
  <c r="R6195" i="4"/>
  <c r="S6195" i="4" s="1"/>
  <c r="R6198" i="4"/>
  <c r="S6198" i="4" s="1"/>
  <c r="R6223" i="4"/>
  <c r="S6223" i="4" s="1"/>
  <c r="R6249" i="4"/>
  <c r="S6249" i="4" s="1"/>
  <c r="R6250" i="4"/>
  <c r="S6250" i="4" s="1"/>
  <c r="R6224" i="4"/>
  <c r="S6224" i="4" s="1"/>
  <c r="R6227" i="4"/>
  <c r="S6227" i="4" s="1"/>
  <c r="R6311" i="4"/>
  <c r="S6311" i="4" s="1"/>
  <c r="R6312" i="4"/>
  <c r="S6312" i="4" s="1"/>
  <c r="R6330" i="4"/>
  <c r="S6330" i="4" s="1"/>
  <c r="R6368" i="4"/>
  <c r="S6368" i="4" s="1"/>
  <c r="R6448" i="4"/>
  <c r="S6448" i="4" s="1"/>
  <c r="R6544" i="4"/>
  <c r="S6544" i="4" s="1"/>
  <c r="R6548" i="4"/>
  <c r="S6548" i="4" s="1"/>
  <c r="R6549" i="4"/>
  <c r="S6549" i="4" s="1"/>
  <c r="R6550" i="4"/>
  <c r="S6550" i="4" s="1"/>
  <c r="R6587" i="4"/>
  <c r="S6587" i="4" s="1"/>
  <c r="R6588" i="4"/>
  <c r="S6588" i="4" s="1"/>
  <c r="R6589" i="4"/>
  <c r="S6589" i="4" s="1"/>
  <c r="R6590" i="4"/>
  <c r="S6590" i="4" s="1"/>
  <c r="R6580" i="4"/>
  <c r="S6580" i="4" s="1"/>
  <c r="R6625" i="4"/>
  <c r="S6625" i="4" s="1"/>
  <c r="R6633" i="4"/>
  <c r="S6633" i="4" s="1"/>
  <c r="R6634" i="4"/>
  <c r="S6634" i="4" s="1"/>
  <c r="R6635" i="4"/>
  <c r="S6635" i="4" s="1"/>
  <c r="R6630" i="4"/>
  <c r="S6630" i="4" s="1"/>
  <c r="R6636" i="4"/>
  <c r="S6636" i="4" s="1"/>
  <c r="R6637" i="4"/>
  <c r="S6637" i="4" s="1"/>
  <c r="R6688" i="4"/>
  <c r="S6688" i="4" s="1"/>
  <c r="R6698" i="4"/>
  <c r="S6698" i="4" s="1"/>
  <c r="R6714" i="4"/>
  <c r="S6714" i="4" s="1"/>
  <c r="R6779" i="4"/>
  <c r="S6779" i="4" s="1"/>
  <c r="R6671" i="4"/>
  <c r="S6671" i="4" s="1"/>
  <c r="R6749" i="4"/>
  <c r="S6749" i="4" s="1"/>
  <c r="R6715" i="4"/>
  <c r="S6715" i="4" s="1"/>
  <c r="R6685" i="4"/>
  <c r="S6685" i="4" s="1"/>
  <c r="R6666" i="4"/>
  <c r="S6666" i="4" s="1"/>
  <c r="R6750" i="4"/>
  <c r="S6750" i="4" s="1"/>
  <c r="R6672" i="4"/>
  <c r="S6672" i="4" s="1"/>
  <c r="R6716" i="4"/>
  <c r="S6716" i="4" s="1"/>
  <c r="R6780" i="4"/>
  <c r="S6780" i="4" s="1"/>
  <c r="R6758" i="4"/>
  <c r="S6758" i="4" s="1"/>
  <c r="R6820" i="4"/>
  <c r="S6820" i="4" s="1"/>
  <c r="R6832" i="4"/>
  <c r="S6832" i="4" s="1"/>
  <c r="R6865" i="4"/>
  <c r="S6865" i="4" s="1"/>
  <c r="R6869" i="4"/>
  <c r="S6869" i="4" s="1"/>
  <c r="R6903" i="4"/>
  <c r="S6903" i="4" s="1"/>
  <c r="R6956" i="4"/>
  <c r="S6956" i="4" s="1"/>
  <c r="R6957" i="4"/>
  <c r="S6957" i="4" s="1"/>
  <c r="R6958" i="4"/>
  <c r="S6958" i="4" s="1"/>
  <c r="R6985" i="4"/>
  <c r="S6985" i="4" s="1"/>
  <c r="R6986" i="4"/>
  <c r="S6986" i="4" s="1"/>
  <c r="R6987" i="4"/>
  <c r="S6987" i="4" s="1"/>
  <c r="R6992" i="4"/>
  <c r="S6992" i="4" s="1"/>
  <c r="R7039" i="4"/>
  <c r="S7039" i="4" s="1"/>
  <c r="R7040" i="4"/>
  <c r="S7040" i="4" s="1"/>
  <c r="R7020" i="4"/>
  <c r="S7020" i="4" s="1"/>
  <c r="R7048" i="4"/>
  <c r="S7048" i="4" s="1"/>
  <c r="R7049" i="4"/>
  <c r="S7049" i="4" s="1"/>
  <c r="R7050" i="4"/>
  <c r="S7050" i="4" s="1"/>
  <c r="R7057" i="4"/>
  <c r="S7057" i="4" s="1"/>
  <c r="R7058" i="4"/>
  <c r="S7058" i="4" s="1"/>
  <c r="R7077" i="4"/>
  <c r="S7077" i="4" s="1"/>
  <c r="R7092" i="4"/>
  <c r="S7092" i="4" s="1"/>
  <c r="R7100" i="4"/>
  <c r="S7100" i="4" s="1"/>
  <c r="R7109" i="4"/>
  <c r="S7109" i="4" s="1"/>
  <c r="R7110" i="4"/>
  <c r="S7110" i="4" s="1"/>
  <c r="R7093" i="4"/>
  <c r="S7093" i="4" s="1"/>
  <c r="R7121" i="4"/>
  <c r="S7121" i="4" s="1"/>
  <c r="R7122" i="4"/>
  <c r="S7122" i="4" s="1"/>
  <c r="R7123" i="4"/>
  <c r="S7123" i="4" s="1"/>
  <c r="R7124" i="4"/>
  <c r="S7124" i="4" s="1"/>
  <c r="R7166" i="4"/>
  <c r="S7166" i="4" s="1"/>
  <c r="R7167" i="4"/>
  <c r="S7167" i="4" s="1"/>
  <c r="R7168" i="4"/>
  <c r="S7168" i="4" s="1"/>
  <c r="R7189" i="4"/>
  <c r="S7189" i="4" s="1"/>
  <c r="R7195" i="4"/>
  <c r="S7195" i="4" s="1"/>
  <c r="R7250" i="4"/>
  <c r="S7250" i="4" s="1"/>
  <c r="R7258" i="4"/>
  <c r="S7258" i="4" s="1"/>
  <c r="R7260" i="4"/>
  <c r="S7260" i="4" s="1"/>
  <c r="R7261" i="4"/>
  <c r="S7261" i="4" s="1"/>
  <c r="R7271" i="4"/>
  <c r="S7271" i="4" s="1"/>
  <c r="R7272" i="4"/>
  <c r="S7272" i="4" s="1"/>
  <c r="R7253" i="4"/>
  <c r="S7253" i="4" s="1"/>
  <c r="R7254" i="4"/>
  <c r="S7254" i="4" s="1"/>
  <c r="R7255" i="4"/>
  <c r="S7255" i="4" s="1"/>
  <c r="R7256" i="4"/>
  <c r="S7256" i="4" s="1"/>
  <c r="R7257" i="4"/>
  <c r="S7257" i="4" s="1"/>
  <c r="R7259" i="4"/>
  <c r="S7259" i="4" s="1"/>
  <c r="R7262" i="4"/>
  <c r="S7262" i="4" s="1"/>
  <c r="R7264" i="4"/>
  <c r="S7264" i="4" s="1"/>
  <c r="R7265" i="4"/>
  <c r="S7265" i="4" s="1"/>
  <c r="R7268" i="4"/>
  <c r="S7268" i="4" s="1"/>
  <c r="R7269" i="4"/>
  <c r="S7269" i="4" s="1"/>
  <c r="R7270" i="4"/>
  <c r="S7270" i="4" s="1"/>
  <c r="R7274" i="4"/>
  <c r="S7274" i="4" s="1"/>
  <c r="R7275" i="4"/>
  <c r="S7275" i="4" s="1"/>
  <c r="R7276" i="4"/>
  <c r="S7276" i="4" s="1"/>
  <c r="R7277" i="4"/>
  <c r="S7277" i="4" s="1"/>
  <c r="R7278" i="4"/>
  <c r="S7278" i="4" s="1"/>
  <c r="R7280" i="4"/>
  <c r="S7280" i="4" s="1"/>
  <c r="R7284" i="4"/>
  <c r="S7284" i="4" s="1"/>
  <c r="R7365" i="4"/>
  <c r="S7365" i="4" s="1"/>
  <c r="R7366" i="4"/>
  <c r="S7366" i="4" s="1"/>
  <c r="R7379" i="4"/>
  <c r="S7379" i="4" s="1"/>
  <c r="R7369" i="4"/>
  <c r="S7369" i="4" s="1"/>
  <c r="R7370" i="4"/>
  <c r="S7370" i="4" s="1"/>
  <c r="R7373" i="4"/>
  <c r="S7373" i="4" s="1"/>
  <c r="R7374" i="4"/>
  <c r="S7374" i="4" s="1"/>
  <c r="R7376" i="4"/>
  <c r="S7376" i="4" s="1"/>
  <c r="R7371" i="4"/>
  <c r="S7371" i="4" s="1"/>
  <c r="R7399" i="4"/>
  <c r="S7399" i="4" s="1"/>
  <c r="R7415" i="4"/>
  <c r="S7415" i="4" s="1"/>
  <c r="R7416" i="4"/>
  <c r="S7416" i="4" s="1"/>
  <c r="R7412" i="4"/>
  <c r="S7412" i="4" s="1"/>
  <c r="R7420" i="4"/>
  <c r="S7420" i="4" s="1"/>
  <c r="R7428" i="4"/>
  <c r="S7428" i="4" s="1"/>
  <c r="R7439" i="4"/>
  <c r="S7439" i="4" s="1"/>
  <c r="R7447" i="4"/>
  <c r="S7447" i="4" s="1"/>
  <c r="R7449" i="4"/>
  <c r="S7449" i="4" s="1"/>
  <c r="R7455" i="4"/>
  <c r="S7455" i="4" s="1"/>
  <c r="R7456" i="4"/>
  <c r="S7456" i="4" s="1"/>
  <c r="R7457" i="4"/>
  <c r="S7457" i="4" s="1"/>
  <c r="R7458" i="4"/>
  <c r="S7458" i="4" s="1"/>
  <c r="R7465" i="4"/>
  <c r="S7465" i="4" s="1"/>
  <c r="R7527" i="4"/>
  <c r="S7527" i="4" s="1"/>
  <c r="R7576" i="4"/>
  <c r="S7576" i="4" s="1"/>
  <c r="R7577" i="4"/>
  <c r="S7577" i="4" s="1"/>
  <c r="R7565" i="4"/>
  <c r="S7565" i="4" s="1"/>
  <c r="R7566" i="4"/>
  <c r="S7566" i="4" s="1"/>
  <c r="R7567" i="4"/>
  <c r="S7567" i="4" s="1"/>
  <c r="R7568" i="4"/>
  <c r="S7568" i="4" s="1"/>
  <c r="R7598" i="4"/>
  <c r="S7598" i="4" s="1"/>
  <c r="R7618" i="4"/>
  <c r="S7618" i="4" s="1"/>
  <c r="R7620" i="4"/>
  <c r="S7620" i="4" s="1"/>
  <c r="R7635" i="4"/>
  <c r="S7635" i="4" s="1"/>
  <c r="R7636" i="4"/>
  <c r="S7636" i="4" s="1"/>
  <c r="R7639" i="4"/>
  <c r="S7639" i="4" s="1"/>
  <c r="R7640" i="4"/>
  <c r="S7640" i="4" s="1"/>
  <c r="R7641" i="4"/>
  <c r="S7641" i="4" s="1"/>
  <c r="R7642" i="4"/>
  <c r="S7642" i="4" s="1"/>
  <c r="R7643" i="4"/>
  <c r="S7643" i="4" s="1"/>
  <c r="R7644" i="4"/>
  <c r="S7644" i="4" s="1"/>
  <c r="R7645" i="4"/>
  <c r="S7645" i="4" s="1"/>
  <c r="R7646" i="4"/>
  <c r="S7646" i="4" s="1"/>
  <c r="R7647" i="4"/>
  <c r="S7647" i="4" s="1"/>
  <c r="R7648" i="4"/>
  <c r="S7648" i="4" s="1"/>
  <c r="R7709" i="4"/>
  <c r="S7709" i="4" s="1"/>
  <c r="R7711" i="4"/>
  <c r="S7711" i="4" s="1"/>
  <c r="R7712" i="4"/>
  <c r="S7712" i="4" s="1"/>
  <c r="R7764" i="4"/>
  <c r="S7764" i="4" s="1"/>
  <c r="R7765" i="4"/>
  <c r="S7765" i="4" s="1"/>
  <c r="R7766" i="4"/>
  <c r="S7766" i="4" s="1"/>
  <c r="R7792" i="4"/>
  <c r="S7792" i="4" s="1"/>
  <c r="R7778" i="4"/>
  <c r="S7778" i="4" s="1"/>
  <c r="R7779" i="4"/>
  <c r="S7779" i="4" s="1"/>
  <c r="R7869" i="4"/>
  <c r="S7869" i="4" s="1"/>
  <c r="R7870" i="4"/>
  <c r="S7870" i="4" s="1"/>
  <c r="R7871" i="4"/>
  <c r="S7871" i="4" s="1"/>
  <c r="R7872" i="4"/>
  <c r="S7872" i="4" s="1"/>
  <c r="R7846" i="4"/>
  <c r="S7846" i="4" s="1"/>
  <c r="R7847" i="4"/>
  <c r="S7847" i="4" s="1"/>
  <c r="R7898" i="4"/>
  <c r="S7898" i="4" s="1"/>
  <c r="R7854" i="4"/>
  <c r="S7854" i="4" s="1"/>
  <c r="R7863" i="4"/>
  <c r="S7863" i="4" s="1"/>
  <c r="R7855" i="4"/>
  <c r="S7855" i="4" s="1"/>
  <c r="R7856" i="4"/>
  <c r="S7856" i="4" s="1"/>
  <c r="R7857" i="4"/>
  <c r="S7857" i="4" s="1"/>
  <c r="R7858" i="4"/>
  <c r="S7858" i="4" s="1"/>
  <c r="R7864" i="4"/>
  <c r="S7864" i="4" s="1"/>
  <c r="R7865" i="4"/>
  <c r="S7865" i="4" s="1"/>
  <c r="R7921" i="4"/>
  <c r="S7921" i="4" s="1"/>
  <c r="R7922" i="4"/>
  <c r="S7922" i="4" s="1"/>
  <c r="R7938" i="4"/>
  <c r="S7938" i="4" s="1"/>
  <c r="R7943" i="4"/>
  <c r="S7943" i="4" s="1"/>
  <c r="R7980" i="4"/>
  <c r="S7980" i="4" s="1"/>
  <c r="R7983" i="4"/>
  <c r="S7983" i="4" s="1"/>
  <c r="R7984" i="4"/>
  <c r="S7984" i="4" s="1"/>
  <c r="R7997" i="4"/>
  <c r="S7997" i="4" s="1"/>
  <c r="R7998" i="4"/>
  <c r="S7998" i="4" s="1"/>
  <c r="R7999" i="4"/>
  <c r="S7999" i="4" s="1"/>
  <c r="R8000" i="4"/>
  <c r="S8000" i="4" s="1"/>
  <c r="R8035" i="4"/>
  <c r="S8035" i="4" s="1"/>
  <c r="R8068" i="4"/>
  <c r="S8068" i="4" s="1"/>
  <c r="R8064" i="4"/>
  <c r="S8064" i="4" s="1"/>
  <c r="R8074" i="4"/>
  <c r="S8074" i="4" s="1"/>
  <c r="R8089" i="4"/>
  <c r="S8089" i="4" s="1"/>
  <c r="R8136" i="4"/>
  <c r="S8136" i="4" s="1"/>
  <c r="R8137" i="4"/>
  <c r="S8137" i="4" s="1"/>
  <c r="R8138" i="4"/>
  <c r="S8138" i="4" s="1"/>
  <c r="R8139" i="4"/>
  <c r="S8139" i="4" s="1"/>
  <c r="R8140" i="4"/>
  <c r="S8140" i="4" s="1"/>
  <c r="R8141" i="4"/>
  <c r="S8141" i="4" s="1"/>
  <c r="R8142" i="4"/>
  <c r="S8142" i="4" s="1"/>
  <c r="R8143" i="4"/>
  <c r="S8143" i="4" s="1"/>
  <c r="R8144" i="4"/>
  <c r="S8144" i="4" s="1"/>
  <c r="R8145" i="4"/>
  <c r="S8145" i="4" s="1"/>
  <c r="R8146" i="4"/>
  <c r="S8146" i="4" s="1"/>
  <c r="R8147" i="4"/>
  <c r="S8147" i="4" s="1"/>
  <c r="R8148" i="4"/>
  <c r="S8148" i="4" s="1"/>
  <c r="R8149" i="4"/>
  <c r="S8149" i="4" s="1"/>
  <c r="R8206" i="4"/>
  <c r="S8206" i="4" s="1"/>
  <c r="R8207" i="4"/>
  <c r="S8207" i="4" s="1"/>
  <c r="R8208" i="4"/>
  <c r="S8208" i="4" s="1"/>
  <c r="R8214" i="4"/>
  <c r="S8214" i="4" s="1"/>
  <c r="R8218" i="4"/>
  <c r="S8218" i="4" s="1"/>
  <c r="R8219" i="4"/>
  <c r="S8219" i="4" s="1"/>
  <c r="R8235" i="4"/>
  <c r="S8235" i="4" s="1"/>
  <c r="R8250" i="4"/>
  <c r="S8250" i="4" s="1"/>
  <c r="R8249" i="4"/>
  <c r="S8249" i="4" s="1"/>
  <c r="R8269" i="4"/>
  <c r="S8269" i="4" s="1"/>
  <c r="R8270" i="4"/>
  <c r="S8270" i="4" s="1"/>
  <c r="R8287" i="4"/>
  <c r="S8287" i="4" s="1"/>
  <c r="R8291" i="4"/>
  <c r="S8291" i="4" s="1"/>
  <c r="R8312" i="4"/>
  <c r="S8312" i="4" s="1"/>
  <c r="R8359" i="4"/>
  <c r="S8359" i="4" s="1"/>
  <c r="R8358" i="4"/>
  <c r="S8358" i="4" s="1"/>
  <c r="R8360" i="4"/>
  <c r="S8360" i="4" s="1"/>
  <c r="R8368" i="4"/>
  <c r="S8368" i="4" s="1"/>
  <c r="R8370" i="4"/>
  <c r="S8370" i="4" s="1"/>
  <c r="R8418" i="4"/>
  <c r="S8418" i="4" s="1"/>
  <c r="R8419" i="4"/>
  <c r="S8419" i="4" s="1"/>
  <c r="R8434" i="4"/>
  <c r="S8434" i="4" s="1"/>
  <c r="R8450" i="4"/>
  <c r="S8450" i="4" s="1"/>
  <c r="R8494" i="4"/>
  <c r="S8494" i="4" s="1"/>
  <c r="R8495" i="4"/>
  <c r="S8495" i="4" s="1"/>
  <c r="R8496" i="4"/>
  <c r="S8496" i="4" s="1"/>
  <c r="R8504" i="4"/>
  <c r="S8504" i="4" s="1"/>
  <c r="R8596" i="4"/>
  <c r="S8596" i="4" s="1"/>
  <c r="R8627" i="4"/>
  <c r="S8627" i="4" s="1"/>
  <c r="R8605" i="4"/>
  <c r="S8605" i="4" s="1"/>
  <c r="R8619" i="4"/>
  <c r="S8619" i="4" s="1"/>
  <c r="R8628" i="4"/>
  <c r="S8628" i="4" s="1"/>
  <c r="R8671" i="4"/>
  <c r="S8671" i="4" s="1"/>
  <c r="R8732" i="4"/>
  <c r="S8732" i="4" s="1"/>
  <c r="R8733" i="4"/>
  <c r="S8733" i="4" s="1"/>
  <c r="R8734" i="4"/>
  <c r="S8734" i="4" s="1"/>
  <c r="R8687" i="4"/>
  <c r="S8687" i="4" s="1"/>
  <c r="R8688" i="4"/>
  <c r="S8688" i="4" s="1"/>
  <c r="R8689" i="4"/>
  <c r="S8689" i="4" s="1"/>
  <c r="R8690" i="4"/>
  <c r="S8690" i="4" s="1"/>
  <c r="R8691" i="4"/>
  <c r="S8691" i="4" s="1"/>
  <c r="R8692" i="4"/>
  <c r="S8692" i="4" s="1"/>
  <c r="R8693" i="4"/>
  <c r="S8693" i="4" s="1"/>
  <c r="R8694" i="4"/>
  <c r="S8694" i="4" s="1"/>
  <c r="R8707" i="4"/>
  <c r="S8707" i="4" s="1"/>
  <c r="R8802" i="4"/>
  <c r="S8802" i="4" s="1"/>
  <c r="R8803" i="4"/>
  <c r="S8803" i="4" s="1"/>
  <c r="R8804" i="4"/>
  <c r="S8804" i="4" s="1"/>
  <c r="R8825" i="4"/>
  <c r="S8825" i="4" s="1"/>
  <c r="R8826" i="4"/>
  <c r="S8826" i="4" s="1"/>
  <c r="R8827" i="4"/>
  <c r="S8827" i="4" s="1"/>
  <c r="R8828" i="4"/>
  <c r="S8828" i="4" s="1"/>
  <c r="R8829" i="4"/>
  <c r="S8829" i="4" s="1"/>
  <c r="R8830" i="4"/>
  <c r="S8830" i="4" s="1"/>
  <c r="R8831" i="4"/>
  <c r="S8831" i="4" s="1"/>
  <c r="R8851" i="4"/>
  <c r="S8851" i="4" s="1"/>
  <c r="R8877" i="4"/>
  <c r="S8877" i="4" s="1"/>
  <c r="R8920" i="4"/>
  <c r="S8920" i="4" s="1"/>
  <c r="R8934" i="4"/>
  <c r="S8934" i="4" s="1"/>
  <c r="R8935" i="4"/>
  <c r="S8935" i="4" s="1"/>
  <c r="R8936" i="4"/>
  <c r="S8936" i="4" s="1"/>
  <c r="R8937" i="4"/>
  <c r="S8937" i="4" s="1"/>
  <c r="R8938" i="4"/>
  <c r="S8938" i="4" s="1"/>
  <c r="R8948" i="4"/>
  <c r="S8948" i="4" s="1"/>
  <c r="R8949" i="4"/>
  <c r="S8949" i="4" s="1"/>
  <c r="R8950" i="4"/>
  <c r="S8950" i="4" s="1"/>
  <c r="R8970" i="4"/>
  <c r="S8970" i="4" s="1"/>
  <c r="R9024" i="4"/>
  <c r="S9024" i="4" s="1"/>
  <c r="R9025" i="4"/>
  <c r="S9025" i="4" s="1"/>
  <c r="R9026" i="4"/>
  <c r="S9026" i="4" s="1"/>
  <c r="R9027" i="4"/>
  <c r="S9027" i="4" s="1"/>
  <c r="R9049" i="4"/>
  <c r="S9049" i="4" s="1"/>
  <c r="R9108" i="4"/>
  <c r="S9108" i="4" s="1"/>
  <c r="R9109" i="4"/>
  <c r="S9109" i="4" s="1"/>
  <c r="R9110" i="4"/>
  <c r="S9110" i="4" s="1"/>
  <c r="R9111" i="4"/>
  <c r="S9111" i="4" s="1"/>
  <c r="R9112" i="4"/>
  <c r="S9112" i="4" s="1"/>
  <c r="R9113" i="4"/>
  <c r="S9113" i="4" s="1"/>
  <c r="R9114" i="4"/>
  <c r="S9114" i="4" s="1"/>
  <c r="R9115" i="4"/>
  <c r="S9115" i="4" s="1"/>
  <c r="R9116" i="4"/>
  <c r="S9116" i="4" s="1"/>
  <c r="R9117" i="4"/>
  <c r="S9117" i="4" s="1"/>
  <c r="R9118" i="4"/>
  <c r="S9118" i="4" s="1"/>
  <c r="R9119" i="4"/>
  <c r="S9119" i="4" s="1"/>
  <c r="R9120" i="4"/>
  <c r="S9120" i="4" s="1"/>
  <c r="R9121" i="4"/>
  <c r="S9121" i="4" s="1"/>
  <c r="R9122" i="4"/>
  <c r="S9122" i="4" s="1"/>
  <c r="R9123" i="4"/>
  <c r="S9123" i="4" s="1"/>
  <c r="R9127" i="4"/>
  <c r="S9127" i="4" s="1"/>
  <c r="R9146" i="4"/>
  <c r="S9146" i="4" s="1"/>
  <c r="R9153" i="4"/>
  <c r="S9153" i="4" s="1"/>
  <c r="R9154" i="4"/>
  <c r="S9154" i="4" s="1"/>
  <c r="R9158" i="4"/>
  <c r="S9158" i="4" s="1"/>
  <c r="R9159" i="4"/>
  <c r="S9159" i="4" s="1"/>
  <c r="R9168" i="4"/>
  <c r="S9168" i="4" s="1"/>
  <c r="R9171" i="4"/>
  <c r="S9171" i="4" s="1"/>
  <c r="R9181" i="4"/>
  <c r="S9181" i="4" s="1"/>
  <c r="R9190" i="4"/>
  <c r="S9190" i="4" s="1"/>
  <c r="R9200" i="4"/>
  <c r="S9200" i="4" s="1"/>
  <c r="R9228" i="4"/>
  <c r="S9228" i="4" s="1"/>
  <c r="R9246" i="4"/>
  <c r="S9246" i="4" s="1"/>
  <c r="R9333" i="4"/>
  <c r="S9333" i="4" s="1"/>
  <c r="R9334" i="4"/>
  <c r="S9334" i="4" s="1"/>
  <c r="R9335" i="4"/>
  <c r="S9335" i="4" s="1"/>
  <c r="R9336" i="4"/>
  <c r="S9336" i="4" s="1"/>
  <c r="R9337" i="4"/>
  <c r="S9337" i="4" s="1"/>
  <c r="R9338" i="4"/>
  <c r="S9338" i="4" s="1"/>
  <c r="R9339" i="4"/>
  <c r="S9339" i="4" s="1"/>
  <c r="R9340" i="4"/>
  <c r="S9340" i="4" s="1"/>
  <c r="R9341" i="4"/>
  <c r="S9341" i="4" s="1"/>
  <c r="R9342" i="4"/>
  <c r="S9342" i="4" s="1"/>
  <c r="R9343" i="4"/>
  <c r="S9343" i="4" s="1"/>
  <c r="R9344" i="4"/>
  <c r="S9344" i="4" s="1"/>
  <c r="R9345" i="4"/>
  <c r="S9345" i="4" s="1"/>
  <c r="R9346" i="4"/>
  <c r="S9346" i="4" s="1"/>
  <c r="R9347" i="4"/>
  <c r="S9347" i="4" s="1"/>
  <c r="R9348" i="4"/>
  <c r="S9348" i="4" s="1"/>
  <c r="R9349" i="4"/>
  <c r="S9349" i="4" s="1"/>
  <c r="R9350" i="4"/>
  <c r="S9350" i="4" s="1"/>
  <c r="R9351" i="4"/>
  <c r="S9351" i="4" s="1"/>
  <c r="R9352" i="4"/>
  <c r="S9352" i="4" s="1"/>
  <c r="R9353" i="4"/>
  <c r="S9353" i="4" s="1"/>
  <c r="R9371" i="4"/>
  <c r="S9371" i="4" s="1"/>
  <c r="R9372" i="4"/>
  <c r="S9372" i="4" s="1"/>
  <c r="R9410" i="4"/>
  <c r="S9410" i="4" s="1"/>
  <c r="R9418" i="4"/>
  <c r="S9418" i="4" s="1"/>
  <c r="R9428" i="4"/>
  <c r="S9428" i="4" s="1"/>
  <c r="R9429" i="4"/>
  <c r="S9429" i="4" s="1"/>
  <c r="R9433" i="4"/>
  <c r="S9433" i="4" s="1"/>
  <c r="R9436" i="4"/>
  <c r="S9436" i="4" s="1"/>
  <c r="R9441" i="4"/>
  <c r="S9441" i="4" s="1"/>
  <c r="R9442" i="4"/>
  <c r="S9442" i="4" s="1"/>
  <c r="R9452" i="4"/>
  <c r="S9452" i="4" s="1"/>
  <c r="R9455" i="4"/>
  <c r="S9455" i="4" s="1"/>
  <c r="R9506" i="4"/>
  <c r="S9506" i="4" s="1"/>
  <c r="R9511" i="4"/>
  <c r="S9511" i="4" s="1"/>
  <c r="R9512" i="4"/>
  <c r="S9512" i="4" s="1"/>
  <c r="R9553" i="4"/>
  <c r="S9553" i="4" s="1"/>
  <c r="R9594" i="4"/>
  <c r="S9594" i="4" s="1"/>
  <c r="R9595" i="4"/>
  <c r="S9595" i="4" s="1"/>
  <c r="R9596" i="4"/>
  <c r="S9596" i="4" s="1"/>
  <c r="R9612" i="4"/>
  <c r="S9612" i="4" s="1"/>
  <c r="R9644" i="4"/>
  <c r="S9644" i="4" s="1"/>
  <c r="R9645" i="4"/>
  <c r="S9645" i="4" s="1"/>
  <c r="R9646" i="4"/>
  <c r="S9646" i="4" s="1"/>
  <c r="R9659" i="4"/>
  <c r="S9659" i="4" s="1"/>
  <c r="R9660" i="4"/>
  <c r="S9660" i="4" s="1"/>
  <c r="R9673" i="4"/>
  <c r="S9673" i="4" s="1"/>
  <c r="R9674" i="4"/>
  <c r="S9674" i="4" s="1"/>
  <c r="R9667" i="4"/>
  <c r="S9667" i="4" s="1"/>
  <c r="R9668" i="4"/>
  <c r="S9668" i="4" s="1"/>
  <c r="R9669" i="4"/>
  <c r="S9669" i="4" s="1"/>
  <c r="R9692" i="4"/>
  <c r="S9692" i="4" s="1"/>
  <c r="R9693" i="4"/>
  <c r="S9693" i="4" s="1"/>
  <c r="R9681" i="4"/>
  <c r="S9681" i="4" s="1"/>
  <c r="R9687" i="4"/>
  <c r="S9687" i="4" s="1"/>
  <c r="R9688" i="4"/>
  <c r="S9688" i="4" s="1"/>
  <c r="R9689" i="4"/>
  <c r="S9689" i="4" s="1"/>
  <c r="R9690" i="4"/>
  <c r="S9690" i="4" s="1"/>
  <c r="R9694" i="4"/>
  <c r="S9694" i="4" s="1"/>
  <c r="R9695" i="4"/>
  <c r="S9695" i="4" s="1"/>
  <c r="R9696" i="4"/>
  <c r="S9696" i="4" s="1"/>
  <c r="R9700" i="4"/>
  <c r="S9700" i="4" s="1"/>
  <c r="R9701" i="4"/>
  <c r="S9701" i="4" s="1"/>
  <c r="R9745" i="4"/>
  <c r="S9745" i="4" s="1"/>
  <c r="R9746" i="4"/>
  <c r="S9746" i="4" s="1"/>
  <c r="R9747" i="4"/>
  <c r="S9747" i="4" s="1"/>
  <c r="R9748" i="4"/>
  <c r="S9748" i="4" s="1"/>
  <c r="R9749" i="4"/>
  <c r="S9749" i="4" s="1"/>
  <c r="R9757" i="4"/>
  <c r="S9757" i="4" s="1"/>
  <c r="R9780" i="4"/>
  <c r="S9780" i="4" s="1"/>
  <c r="R9786" i="4"/>
  <c r="S9786" i="4" s="1"/>
  <c r="R9819" i="4"/>
  <c r="S9819" i="4" s="1"/>
  <c r="R9820" i="4"/>
  <c r="S9820" i="4" s="1"/>
  <c r="R9823" i="4"/>
  <c r="S9823" i="4" s="1"/>
  <c r="R9824" i="4"/>
  <c r="S9824" i="4" s="1"/>
  <c r="R9834" i="4"/>
  <c r="S9834" i="4" s="1"/>
  <c r="R9846" i="4"/>
  <c r="S9846" i="4" s="1"/>
  <c r="R9860" i="4"/>
  <c r="S9860" i="4" s="1"/>
  <c r="R9861" i="4"/>
  <c r="S9861" i="4" s="1"/>
  <c r="R9870" i="4"/>
  <c r="S9870" i="4" s="1"/>
  <c r="R9887" i="4"/>
  <c r="S9887" i="4" s="1"/>
  <c r="R9888" i="4"/>
  <c r="S9888" i="4" s="1"/>
  <c r="R9903" i="4"/>
  <c r="S9903" i="4" s="1"/>
  <c r="R9904" i="4"/>
  <c r="S9904" i="4" s="1"/>
  <c r="R9835" i="4"/>
  <c r="S9835" i="4" s="1"/>
  <c r="R9847" i="4"/>
  <c r="S9847" i="4" s="1"/>
  <c r="R9848" i="4"/>
  <c r="S9848" i="4" s="1"/>
  <c r="R9871" i="4"/>
  <c r="S9871" i="4" s="1"/>
  <c r="R9872" i="4"/>
  <c r="S9872" i="4" s="1"/>
  <c r="R9928" i="4"/>
  <c r="S9928" i="4" s="1"/>
  <c r="R9933" i="4"/>
  <c r="S9933" i="4" s="1"/>
  <c r="R9934" i="4"/>
  <c r="S9934" i="4" s="1"/>
  <c r="R9957" i="4"/>
  <c r="S9957" i="4" s="1"/>
  <c r="R9963" i="4"/>
  <c r="S9963" i="4" s="1"/>
  <c r="R9964" i="4"/>
  <c r="S9964" i="4" s="1"/>
  <c r="R9991" i="4"/>
  <c r="S9991" i="4" s="1"/>
  <c r="R9995" i="4"/>
  <c r="S9995" i="4" s="1"/>
  <c r="R10009" i="4"/>
  <c r="S10009" i="4" s="1"/>
  <c r="R10020" i="4"/>
  <c r="S10020" i="4" s="1"/>
  <c r="R10021" i="4"/>
  <c r="S10021" i="4" s="1"/>
  <c r="R10022" i="4"/>
  <c r="S10022" i="4" s="1"/>
  <c r="R10023" i="4"/>
  <c r="S10023" i="4" s="1"/>
  <c r="R10038" i="4"/>
  <c r="S10038" i="4" s="1"/>
  <c r="R10050" i="4"/>
  <c r="S10050" i="4" s="1"/>
  <c r="R10092" i="4"/>
  <c r="S10092" i="4" s="1"/>
  <c r="R10087" i="4"/>
  <c r="S10087" i="4" s="1"/>
  <c r="R10088" i="4"/>
  <c r="S10088" i="4" s="1"/>
  <c r="R10093" i="4"/>
  <c r="S10093" i="4" s="1"/>
  <c r="R10108" i="4"/>
  <c r="S10108" i="4" s="1"/>
  <c r="R10123" i="4"/>
  <c r="S10123" i="4" s="1"/>
  <c r="R10124" i="4"/>
  <c r="S10124" i="4" s="1"/>
  <c r="R10153" i="4"/>
  <c r="S10153" i="4" s="1"/>
  <c r="R10252" i="4"/>
  <c r="S10252" i="4" s="1"/>
  <c r="R10321" i="4"/>
  <c r="S10321" i="4" s="1"/>
  <c r="R10324" i="4"/>
  <c r="S10324" i="4" s="1"/>
  <c r="R10322" i="4"/>
  <c r="S10322" i="4" s="1"/>
  <c r="R10330" i="4"/>
  <c r="S10330" i="4" s="1"/>
  <c r="R10333" i="4"/>
  <c r="S10333" i="4" s="1"/>
  <c r="R10303" i="4"/>
  <c r="S10303" i="4" s="1"/>
  <c r="R10325" i="4"/>
  <c r="S10325" i="4" s="1"/>
  <c r="R10326" i="4"/>
  <c r="S10326" i="4" s="1"/>
  <c r="R10372" i="4"/>
  <c r="S10372" i="4" s="1"/>
  <c r="R10373" i="4"/>
  <c r="S10373" i="4" s="1"/>
  <c r="R10374" i="4"/>
  <c r="S10374" i="4" s="1"/>
  <c r="R10371" i="4"/>
  <c r="S10371" i="4" s="1"/>
  <c r="R10375" i="4"/>
  <c r="S10375" i="4" s="1"/>
  <c r="R10406" i="4"/>
  <c r="S10406" i="4" s="1"/>
  <c r="R10407" i="4"/>
  <c r="S10407" i="4" s="1"/>
  <c r="R10408" i="4"/>
  <c r="S10408" i="4" s="1"/>
  <c r="R10409" i="4"/>
  <c r="S10409" i="4" s="1"/>
  <c r="R10410" i="4"/>
  <c r="S10410" i="4" s="1"/>
  <c r="R10411" i="4"/>
  <c r="S10411" i="4" s="1"/>
  <c r="R10412" i="4"/>
  <c r="S10412" i="4" s="1"/>
  <c r="R10413" i="4"/>
  <c r="S10413" i="4" s="1"/>
  <c r="R10414" i="4"/>
  <c r="S10414" i="4" s="1"/>
  <c r="R10415" i="4"/>
  <c r="S10415" i="4" s="1"/>
  <c r="R10416" i="4"/>
  <c r="S10416" i="4" s="1"/>
  <c r="R10436" i="4"/>
  <c r="S10436" i="4" s="1"/>
  <c r="R10442" i="4"/>
  <c r="S10442" i="4" s="1"/>
  <c r="R10443" i="4"/>
  <c r="S10443" i="4" s="1"/>
  <c r="R10464" i="4"/>
  <c r="S10464" i="4" s="1"/>
  <c r="R10498" i="4"/>
  <c r="S10498" i="4" s="1"/>
  <c r="R10514" i="4"/>
  <c r="S10514" i="4" s="1"/>
  <c r="R10509" i="4"/>
  <c r="S10509" i="4" s="1"/>
  <c r="R10517" i="4"/>
  <c r="S10517" i="4" s="1"/>
  <c r="R10520" i="4"/>
  <c r="S10520" i="4" s="1"/>
  <c r="R10551" i="4"/>
  <c r="S10551" i="4" s="1"/>
  <c r="R10552" i="4"/>
  <c r="S10552" i="4" s="1"/>
  <c r="R10573" i="4"/>
  <c r="S10573" i="4" s="1"/>
  <c r="R10589" i="4"/>
  <c r="S10589" i="4" s="1"/>
  <c r="R10597" i="4"/>
  <c r="S10597" i="4" s="1"/>
  <c r="R10598" i="4"/>
  <c r="S10598" i="4" s="1"/>
  <c r="R10609" i="4"/>
  <c r="S10609" i="4" s="1"/>
  <c r="R10619" i="4"/>
  <c r="S10619" i="4" s="1"/>
  <c r="R10628" i="4"/>
  <c r="S10628" i="4" s="1"/>
  <c r="R10637" i="4"/>
  <c r="S10637" i="4" s="1"/>
  <c r="R10638" i="4"/>
  <c r="S10638" i="4" s="1"/>
  <c r="R10634" i="4"/>
  <c r="S10634" i="4" s="1"/>
  <c r="R10640" i="4"/>
  <c r="S10640" i="4" s="1"/>
  <c r="R10643" i="4"/>
  <c r="S10643" i="4" s="1"/>
  <c r="R10654" i="4"/>
  <c r="S10654" i="4" s="1"/>
  <c r="R10655" i="4"/>
  <c r="S10655" i="4" s="1"/>
  <c r="R10664" i="4"/>
  <c r="S10664" i="4" s="1"/>
  <c r="R10665" i="4"/>
  <c r="S10665" i="4" s="1"/>
  <c r="R10674" i="4"/>
  <c r="S10674" i="4" s="1"/>
  <c r="R10675" i="4"/>
  <c r="S10675" i="4" s="1"/>
  <c r="R10676" i="4"/>
  <c r="S10676" i="4" s="1"/>
  <c r="R10677" i="4"/>
  <c r="S10677" i="4" s="1"/>
  <c r="R10701" i="4"/>
  <c r="S10701" i="4" s="1"/>
  <c r="R10702" i="4"/>
  <c r="S10702" i="4" s="1"/>
  <c r="R10703" i="4"/>
  <c r="S10703" i="4" s="1"/>
  <c r="R10704" i="4"/>
  <c r="S10704" i="4" s="1"/>
  <c r="R10685" i="4"/>
  <c r="S10685" i="4" s="1"/>
  <c r="R10731" i="4"/>
  <c r="S10731" i="4" s="1"/>
  <c r="R10732" i="4"/>
  <c r="S10732" i="4" s="1"/>
  <c r="R10733" i="4"/>
  <c r="S10733" i="4" s="1"/>
  <c r="R10734" i="4"/>
  <c r="S10734" i="4" s="1"/>
  <c r="R10735" i="4"/>
  <c r="S10735" i="4" s="1"/>
  <c r="R10736" i="4"/>
  <c r="S10736" i="4" s="1"/>
  <c r="R10759" i="4"/>
  <c r="S10759" i="4" s="1"/>
  <c r="R10760" i="4"/>
  <c r="S10760" i="4" s="1"/>
  <c r="R10774" i="4"/>
  <c r="S10774" i="4" s="1"/>
  <c r="R10799" i="4"/>
  <c r="S10799" i="4" s="1"/>
  <c r="R10800" i="4"/>
  <c r="S10800" i="4" s="1"/>
  <c r="R10809" i="4"/>
  <c r="S10809" i="4" s="1"/>
  <c r="R10810" i="4"/>
  <c r="S10810" i="4" s="1"/>
  <c r="R10811" i="4"/>
  <c r="S10811" i="4" s="1"/>
  <c r="R10843" i="4"/>
  <c r="S10843" i="4" s="1"/>
  <c r="R10788" i="4"/>
  <c r="S10788" i="4" s="1"/>
  <c r="R10789" i="4"/>
  <c r="S10789" i="4" s="1"/>
  <c r="R10829" i="4"/>
  <c r="S10829" i="4" s="1"/>
  <c r="R10830" i="4"/>
  <c r="S10830" i="4" s="1"/>
  <c r="R10844" i="4"/>
  <c r="S10844" i="4" s="1"/>
  <c r="R10874" i="4"/>
  <c r="S10874" i="4" s="1"/>
  <c r="R10882" i="4"/>
  <c r="S10882" i="4" s="1"/>
  <c r="R10892" i="4"/>
  <c r="S10892" i="4" s="1"/>
  <c r="R10902" i="4"/>
  <c r="S10902" i="4" s="1"/>
  <c r="R10903" i="4"/>
  <c r="S10903" i="4" s="1"/>
  <c r="R10906" i="4"/>
  <c r="S10906" i="4" s="1"/>
  <c r="R10909" i="4"/>
  <c r="S10909" i="4" s="1"/>
  <c r="R10910" i="4"/>
  <c r="S10910" i="4" s="1"/>
  <c r="R10927" i="4"/>
  <c r="S10927" i="4" s="1"/>
  <c r="R10928" i="4"/>
  <c r="S10928" i="4" s="1"/>
  <c r="R10937" i="4"/>
  <c r="S10937" i="4" s="1"/>
  <c r="R10973" i="4"/>
  <c r="S10973" i="4" s="1"/>
  <c r="R10980" i="4"/>
  <c r="S10980" i="4" s="1"/>
  <c r="R11021" i="4"/>
  <c r="S11021" i="4" s="1"/>
  <c r="R11022" i="4"/>
  <c r="S11022" i="4" s="1"/>
  <c r="R11023" i="4"/>
  <c r="S11023" i="4" s="1"/>
  <c r="R11024" i="4"/>
  <c r="S11024" i="4" s="1"/>
  <c r="R11035" i="4"/>
  <c r="S11035" i="4" s="1"/>
  <c r="R11036" i="4"/>
  <c r="S11036" i="4" s="1"/>
  <c r="R11037" i="4"/>
  <c r="S11037" i="4" s="1"/>
  <c r="R11048" i="4"/>
  <c r="S11048" i="4" s="1"/>
  <c r="R11075" i="4"/>
  <c r="S11075" i="4" s="1"/>
  <c r="R11079" i="4"/>
  <c r="S11079" i="4" s="1"/>
  <c r="R11080" i="4"/>
  <c r="S11080" i="4" s="1"/>
  <c r="R11114" i="4"/>
  <c r="S11114" i="4" s="1"/>
  <c r="R11115" i="4"/>
  <c r="S11115" i="4" s="1"/>
  <c r="R11116" i="4"/>
  <c r="S11116" i="4" s="1"/>
  <c r="R11117" i="4"/>
  <c r="S11117" i="4" s="1"/>
  <c r="R11124" i="4"/>
  <c r="S11124" i="4" s="1"/>
  <c r="R11125" i="4"/>
  <c r="S11125" i="4" s="1"/>
  <c r="R11126" i="4"/>
  <c r="S11126" i="4" s="1"/>
  <c r="R11127" i="4"/>
  <c r="S11127" i="4" s="1"/>
  <c r="R11118" i="4"/>
  <c r="S11118" i="4" s="1"/>
  <c r="R11119" i="4"/>
  <c r="S11119" i="4" s="1"/>
  <c r="R11120" i="4"/>
  <c r="S11120" i="4" s="1"/>
  <c r="R11178" i="4"/>
  <c r="S11178" i="4" s="1"/>
  <c r="R11179" i="4"/>
  <c r="S11179" i="4" s="1"/>
  <c r="R11180" i="4"/>
  <c r="S11180" i="4" s="1"/>
  <c r="R11198" i="4"/>
  <c r="S11198" i="4" s="1"/>
  <c r="R11206" i="4"/>
  <c r="S11206" i="4" s="1"/>
  <c r="R11213" i="4"/>
  <c r="S11213" i="4" s="1"/>
  <c r="R11214" i="4"/>
  <c r="S11214" i="4" s="1"/>
  <c r="R11215" i="4"/>
  <c r="S11215" i="4" s="1"/>
  <c r="R11224" i="4"/>
  <c r="S11224" i="4" s="1"/>
  <c r="R11260" i="4"/>
  <c r="S11260" i="4" s="1"/>
  <c r="R11265" i="4"/>
  <c r="S11265" i="4" s="1"/>
  <c r="R11294" i="4"/>
  <c r="S11294" i="4" s="1"/>
  <c r="R11290" i="4"/>
  <c r="S11290" i="4" s="1"/>
  <c r="R11301" i="4"/>
  <c r="S11301" i="4" s="1"/>
  <c r="R11302" i="4"/>
  <c r="S11302" i="4" s="1"/>
  <c r="R11316" i="4"/>
  <c r="S11316" i="4" s="1"/>
  <c r="R11309" i="4"/>
  <c r="S11309" i="4" s="1"/>
  <c r="R11379" i="4"/>
  <c r="S11379" i="4" s="1"/>
  <c r="R11389" i="4"/>
  <c r="S11389" i="4" s="1"/>
  <c r="R11390" i="4"/>
  <c r="S11390" i="4" s="1"/>
  <c r="R11406" i="4"/>
  <c r="S11406" i="4" s="1"/>
  <c r="R11452" i="4"/>
  <c r="S11452" i="4" s="1"/>
  <c r="R11459" i="4"/>
  <c r="S11459" i="4" s="1"/>
  <c r="R11463" i="4"/>
  <c r="S11463" i="4" s="1"/>
  <c r="R11464" i="4"/>
  <c r="S11464" i="4" s="1"/>
  <c r="R11465" i="4"/>
  <c r="S11465" i="4" s="1"/>
  <c r="R11466" i="4"/>
  <c r="S11466" i="4" s="1"/>
  <c r="R11467" i="4"/>
  <c r="S11467" i="4" s="1"/>
  <c r="R11468" i="4"/>
  <c r="S11468" i="4" s="1"/>
  <c r="R11469" i="4"/>
  <c r="S11469" i="4" s="1"/>
  <c r="R11496" i="4"/>
  <c r="S11496" i="4" s="1"/>
  <c r="R11497" i="4"/>
  <c r="S11497" i="4" s="1"/>
  <c r="R11498" i="4"/>
  <c r="S11498" i="4" s="1"/>
  <c r="R11499" i="4"/>
  <c r="S11499" i="4" s="1"/>
  <c r="R11500" i="4"/>
  <c r="S11500" i="4" s="1"/>
  <c r="R11501" i="4"/>
  <c r="S11501" i="4" s="1"/>
  <c r="R11502" i="4"/>
  <c r="S11502" i="4" s="1"/>
  <c r="R11503" i="4"/>
  <c r="S11503" i="4" s="1"/>
  <c r="R11504" i="4"/>
  <c r="S11504" i="4" s="1"/>
  <c r="R11505" i="4"/>
  <c r="S11505" i="4" s="1"/>
  <c r="R11523" i="4"/>
  <c r="S11523" i="4" s="1"/>
  <c r="R11538" i="4"/>
  <c r="S11538" i="4" s="1"/>
  <c r="R11539" i="4"/>
  <c r="S11539" i="4" s="1"/>
  <c r="R11547" i="4"/>
  <c r="S11547" i="4" s="1"/>
  <c r="R11595" i="4"/>
  <c r="S11595" i="4" s="1"/>
  <c r="R11605" i="4"/>
  <c r="S11605" i="4" s="1"/>
  <c r="R11609" i="4"/>
  <c r="S11609" i="4" s="1"/>
  <c r="R11623" i="4"/>
  <c r="S11623" i="4" s="1"/>
  <c r="R11615" i="4"/>
  <c r="S11615" i="4" s="1"/>
  <c r="R11630" i="4"/>
  <c r="S11630" i="4" s="1"/>
  <c r="R11658" i="4"/>
  <c r="S11658" i="4" s="1"/>
  <c r="R11659" i="4"/>
  <c r="S11659" i="4" s="1"/>
  <c r="R11664" i="4"/>
  <c r="S11664" i="4" s="1"/>
  <c r="R11665" i="4"/>
  <c r="S11665" i="4" s="1"/>
  <c r="R11670" i="4"/>
  <c r="S11670" i="4" s="1"/>
  <c r="R11679" i="4"/>
  <c r="S11679" i="4" s="1"/>
  <c r="R11680" i="4"/>
  <c r="S11680" i="4" s="1"/>
  <c r="R11685" i="4"/>
  <c r="S11685" i="4" s="1"/>
  <c r="R11698" i="4"/>
  <c r="S11698" i="4" s="1"/>
  <c r="R11699" i="4"/>
  <c r="S11699" i="4" s="1"/>
  <c r="R11700" i="4"/>
  <c r="S11700" i="4" s="1"/>
  <c r="R11733" i="4"/>
  <c r="S11733" i="4" s="1"/>
  <c r="R11734" i="4"/>
  <c r="S11734" i="4" s="1"/>
  <c r="R11735" i="4"/>
  <c r="S11735" i="4" s="1"/>
  <c r="R11736" i="4"/>
  <c r="S11736" i="4" s="1"/>
  <c r="R11737" i="4"/>
  <c r="S11737" i="4" s="1"/>
  <c r="R11738" i="4"/>
  <c r="S11738" i="4" s="1"/>
  <c r="R11739" i="4"/>
  <c r="S11739" i="4" s="1"/>
  <c r="R11740" i="4"/>
  <c r="S11740" i="4" s="1"/>
  <c r="R11759" i="4"/>
  <c r="S11759" i="4" s="1"/>
  <c r="R11760" i="4"/>
  <c r="S11760" i="4" s="1"/>
  <c r="R11761" i="4"/>
  <c r="S11761" i="4" s="1"/>
  <c r="R11762" i="4"/>
  <c r="S11762" i="4" s="1"/>
  <c r="R11779" i="4"/>
  <c r="S11779" i="4" s="1"/>
  <c r="R11780" i="4"/>
  <c r="S11780" i="4" s="1"/>
  <c r="R11781" i="4"/>
  <c r="S11781" i="4" s="1"/>
  <c r="R11782" i="4"/>
  <c r="S11782" i="4" s="1"/>
  <c r="R11783" i="4"/>
  <c r="S11783" i="4" s="1"/>
  <c r="R11784" i="4"/>
  <c r="S11784" i="4" s="1"/>
  <c r="R11785" i="4"/>
  <c r="S11785" i="4" s="1"/>
  <c r="R11798" i="4"/>
  <c r="S11798" i="4" s="1"/>
  <c r="R11801" i="4"/>
  <c r="S11801" i="4" s="1"/>
  <c r="R11802" i="4"/>
  <c r="S11802" i="4" s="1"/>
  <c r="R11811" i="4"/>
  <c r="S11811" i="4" s="1"/>
  <c r="R11812" i="4"/>
  <c r="S11812" i="4" s="1"/>
  <c r="R11813" i="4"/>
  <c r="S11813" i="4" s="1"/>
  <c r="R11814" i="4"/>
  <c r="S11814" i="4" s="1"/>
  <c r="R11815" i="4"/>
  <c r="S11815" i="4" s="1"/>
  <c r="R11847" i="4"/>
  <c r="S11847" i="4" s="1"/>
  <c r="R11848" i="4"/>
  <c r="S11848" i="4" s="1"/>
  <c r="R11889" i="4"/>
  <c r="S11889" i="4" s="1"/>
  <c r="R11890" i="4"/>
  <c r="S11890" i="4" s="1"/>
  <c r="R11891" i="4"/>
  <c r="S11891" i="4" s="1"/>
  <c r="R11892" i="4"/>
  <c r="S11892" i="4" s="1"/>
  <c r="R11893" i="4"/>
  <c r="S11893" i="4" s="1"/>
  <c r="R11918" i="4"/>
  <c r="S11918" i="4" s="1"/>
  <c r="R11919" i="4"/>
  <c r="S11919" i="4" s="1"/>
  <c r="R11920" i="4"/>
  <c r="S11920" i="4" s="1"/>
  <c r="R11921" i="4"/>
  <c r="S11921" i="4" s="1"/>
  <c r="R11922" i="4"/>
  <c r="S11922" i="4" s="1"/>
  <c r="R11923" i="4"/>
  <c r="S11923" i="4" s="1"/>
  <c r="R11924" i="4"/>
  <c r="S11924" i="4" s="1"/>
  <c r="R11925" i="4"/>
  <c r="S11925" i="4" s="1"/>
  <c r="R11926" i="4"/>
  <c r="S11926" i="4" s="1"/>
  <c r="R11927" i="4"/>
  <c r="S11927" i="4" s="1"/>
  <c r="R11975" i="4"/>
  <c r="S11975" i="4" s="1"/>
  <c r="R11976" i="4"/>
  <c r="S11976" i="4" s="1"/>
  <c r="R11977" i="4"/>
  <c r="S11977" i="4" s="1"/>
  <c r="R11998" i="4"/>
  <c r="S11998" i="4" s="1"/>
  <c r="R12002" i="4"/>
  <c r="S12002" i="4" s="1"/>
  <c r="R12003" i="4"/>
  <c r="S12003" i="4" s="1"/>
  <c r="R12018" i="4"/>
  <c r="S12018" i="4" s="1"/>
  <c r="R12029" i="4"/>
  <c r="S12029" i="4" s="1"/>
  <c r="R12030" i="4"/>
  <c r="S12030" i="4" s="1"/>
  <c r="R12031" i="4"/>
  <c r="S12031" i="4" s="1"/>
  <c r="R12059" i="4"/>
  <c r="S12059" i="4" s="1"/>
  <c r="R12060" i="4"/>
  <c r="S12060" i="4" s="1"/>
  <c r="R12077" i="4"/>
  <c r="S12077" i="4" s="1"/>
  <c r="R12097" i="4"/>
  <c r="S12097" i="4" s="1"/>
  <c r="R12098" i="4"/>
  <c r="S12098" i="4" s="1"/>
  <c r="R12099" i="4"/>
  <c r="S12099" i="4" s="1"/>
  <c r="R12102" i="4"/>
  <c r="S12102" i="4" s="1"/>
  <c r="R12103" i="4"/>
  <c r="S12103" i="4" s="1"/>
  <c r="R12153" i="4"/>
  <c r="S12153" i="4" s="1"/>
  <c r="R12154" i="4"/>
  <c r="S12154" i="4" s="1"/>
  <c r="R12176" i="4"/>
  <c r="S12176" i="4" s="1"/>
  <c r="R12177" i="4"/>
  <c r="S12177" i="4" s="1"/>
  <c r="R12155" i="4"/>
  <c r="S12155" i="4" s="1"/>
  <c r="R12238" i="4"/>
  <c r="S12238" i="4" s="1"/>
  <c r="R12239" i="4"/>
  <c r="S12239" i="4" s="1"/>
  <c r="R12240" i="4"/>
  <c r="S12240" i="4" s="1"/>
  <c r="R12241" i="4"/>
  <c r="S12241" i="4" s="1"/>
  <c r="R12242" i="4"/>
  <c r="S12242" i="4" s="1"/>
  <c r="R12243" i="4"/>
  <c r="S12243" i="4" s="1"/>
  <c r="R12244" i="4"/>
  <c r="S12244" i="4" s="1"/>
  <c r="R12245" i="4"/>
  <c r="S12245" i="4" s="1"/>
  <c r="R12255" i="4"/>
  <c r="S12255" i="4" s="1"/>
  <c r="R12256" i="4"/>
  <c r="S12256" i="4" s="1"/>
  <c r="R12257" i="4"/>
  <c r="S12257" i="4" s="1"/>
  <c r="R12258" i="4"/>
  <c r="S12258" i="4" s="1"/>
  <c r="R12259" i="4"/>
  <c r="S12259" i="4" s="1"/>
  <c r="R12260" i="4"/>
  <c r="S12260" i="4" s="1"/>
  <c r="R12261" i="4"/>
  <c r="S12261" i="4" s="1"/>
  <c r="R12262" i="4"/>
  <c r="S12262" i="4" s="1"/>
  <c r="R12263" i="4"/>
  <c r="S12263" i="4" s="1"/>
  <c r="R12335" i="4"/>
  <c r="S12335" i="4" s="1"/>
  <c r="R12368" i="4"/>
  <c r="S12368" i="4" s="1"/>
  <c r="R12402" i="4"/>
  <c r="S12402" i="4" s="1"/>
  <c r="R12437" i="4"/>
  <c r="S12437" i="4" s="1"/>
  <c r="R12438" i="4"/>
  <c r="S12438" i="4" s="1"/>
  <c r="R12441" i="4"/>
  <c r="S12441" i="4" s="1"/>
  <c r="R12477" i="4"/>
  <c r="S12477" i="4" s="1"/>
  <c r="R12478" i="4"/>
  <c r="S12478" i="4" s="1"/>
  <c r="R12479" i="4"/>
  <c r="S12479" i="4" s="1"/>
  <c r="R12480" i="4"/>
  <c r="S12480" i="4" s="1"/>
  <c r="R12517" i="4"/>
  <c r="S12517" i="4" s="1"/>
  <c r="R12509" i="4"/>
  <c r="S12509" i="4" s="1"/>
  <c r="R12511" i="4"/>
  <c r="S12511" i="4" s="1"/>
  <c r="R12496" i="4"/>
  <c r="S12496" i="4" s="1"/>
  <c r="R12506" i="4"/>
  <c r="S12506" i="4" s="1"/>
  <c r="R12507" i="4"/>
  <c r="S12507" i="4" s="1"/>
  <c r="R12518" i="4"/>
  <c r="S12518" i="4" s="1"/>
  <c r="R12492" i="4"/>
  <c r="S12492" i="4" s="1"/>
  <c r="R12554" i="4"/>
  <c r="S12554" i="4" s="1"/>
  <c r="R12555" i="4"/>
  <c r="S12555" i="4" s="1"/>
  <c r="R12556" i="4"/>
  <c r="S12556" i="4" s="1"/>
  <c r="R12557" i="4"/>
  <c r="S12557" i="4" s="1"/>
  <c r="R12558" i="4"/>
  <c r="S12558" i="4" s="1"/>
  <c r="R12559" i="4"/>
  <c r="S12559" i="4" s="1"/>
  <c r="R12582" i="4"/>
  <c r="S12582" i="4" s="1"/>
  <c r="R12583" i="4"/>
  <c r="S12583" i="4" s="1"/>
  <c r="R12584" i="4"/>
  <c r="S12584" i="4" s="1"/>
  <c r="R12587" i="4"/>
  <c r="S12587" i="4" s="1"/>
  <c r="R12611" i="4"/>
  <c r="S12611" i="4" s="1"/>
  <c r="R12621" i="4"/>
  <c r="S12621" i="4" s="1"/>
  <c r="R12622" i="4"/>
  <c r="S12622" i="4" s="1"/>
  <c r="R12623" i="4"/>
  <c r="S12623" i="4" s="1"/>
  <c r="R12624" i="4"/>
  <c r="S12624" i="4" s="1"/>
  <c r="R12625" i="4"/>
  <c r="S12625" i="4" s="1"/>
  <c r="R12626" i="4"/>
  <c r="S12626" i="4" s="1"/>
  <c r="R12711" i="4"/>
  <c r="S12711" i="4" s="1"/>
  <c r="R12762" i="4"/>
  <c r="S12762" i="4" s="1"/>
  <c r="R12763" i="4"/>
  <c r="S12763" i="4" s="1"/>
  <c r="R12764" i="4"/>
  <c r="S12764" i="4" s="1"/>
  <c r="R12678" i="4"/>
  <c r="S12678" i="4" s="1"/>
  <c r="R12679" i="4"/>
  <c r="S12679" i="4" s="1"/>
  <c r="R12680" i="4"/>
  <c r="S12680" i="4" s="1"/>
  <c r="R12687" i="4"/>
  <c r="S12687" i="4" s="1"/>
  <c r="R12688" i="4"/>
  <c r="S12688" i="4" s="1"/>
  <c r="R12689" i="4"/>
  <c r="S12689" i="4" s="1"/>
  <c r="R12727" i="4"/>
  <c r="S12727" i="4" s="1"/>
  <c r="R12728" i="4"/>
  <c r="S12728" i="4" s="1"/>
  <c r="R12729" i="4"/>
  <c r="S12729" i="4" s="1"/>
  <c r="R12730" i="4"/>
  <c r="S12730" i="4" s="1"/>
  <c r="R12731" i="4"/>
  <c r="S12731" i="4" s="1"/>
  <c r="R12732" i="4"/>
  <c r="S12732" i="4" s="1"/>
  <c r="R12658" i="4"/>
  <c r="S12658" i="4" s="1"/>
  <c r="R12690" i="4"/>
  <c r="S12690" i="4" s="1"/>
  <c r="R12691" i="4"/>
  <c r="S12691" i="4" s="1"/>
  <c r="R12692" i="4"/>
  <c r="S12692" i="4" s="1"/>
  <c r="R12766" i="4"/>
  <c r="S12766" i="4" s="1"/>
  <c r="R12693" i="4"/>
  <c r="S12693" i="4" s="1"/>
  <c r="R12694" i="4"/>
  <c r="S12694" i="4" s="1"/>
  <c r="R12706" i="4"/>
  <c r="S12706" i="4" s="1"/>
  <c r="R12707" i="4"/>
  <c r="S12707" i="4" s="1"/>
  <c r="R12708" i="4"/>
  <c r="S12708" i="4" s="1"/>
  <c r="R12709" i="4"/>
  <c r="S12709" i="4" s="1"/>
  <c r="R12761" i="4"/>
  <c r="S12761" i="4" s="1"/>
  <c r="R12845" i="4"/>
  <c r="S12845" i="4" s="1"/>
  <c r="R12887" i="4"/>
  <c r="S12887" i="4" s="1"/>
  <c r="R12908" i="4"/>
  <c r="S12908" i="4" s="1"/>
  <c r="R12909" i="4"/>
  <c r="S12909" i="4" s="1"/>
  <c r="R12910" i="4"/>
  <c r="S12910" i="4" s="1"/>
  <c r="R12931" i="4"/>
  <c r="S12931" i="4" s="1"/>
  <c r="R12932" i="4"/>
  <c r="S12932" i="4" s="1"/>
  <c r="R12939" i="4"/>
  <c r="S12939" i="4" s="1"/>
  <c r="R12953" i="4"/>
  <c r="S12953" i="4" s="1"/>
  <c r="R12959" i="4"/>
  <c r="S12959" i="4" s="1"/>
  <c r="R12960" i="4"/>
  <c r="S12960" i="4" s="1"/>
  <c r="R12961" i="4"/>
  <c r="S12961" i="4" s="1"/>
  <c r="R12975" i="4"/>
  <c r="S12975" i="4" s="1"/>
  <c r="R12976" i="4"/>
  <c r="S12976" i="4" s="1"/>
  <c r="R12981" i="4"/>
  <c r="S12981" i="4" s="1"/>
  <c r="R12982" i="4"/>
  <c r="S12982" i="4" s="1"/>
  <c r="R12977" i="4"/>
  <c r="S12977" i="4" s="1"/>
  <c r="R12983" i="4"/>
  <c r="S12983" i="4" s="1"/>
  <c r="R13008" i="4"/>
  <c r="S13008" i="4" s="1"/>
  <c r="R13009" i="4"/>
  <c r="S13009" i="4" s="1"/>
  <c r="R13010" i="4"/>
  <c r="S13010" i="4" s="1"/>
  <c r="R13016" i="4"/>
  <c r="S13016" i="4" s="1"/>
  <c r="R13017" i="4"/>
  <c r="S13017" i="4" s="1"/>
  <c r="R13018" i="4"/>
  <c r="S13018" i="4" s="1"/>
  <c r="R13011" i="4"/>
  <c r="S13011" i="4" s="1"/>
  <c r="R13012" i="4"/>
  <c r="S13012" i="4" s="1"/>
  <c r="R13013" i="4"/>
  <c r="S13013" i="4" s="1"/>
  <c r="R13027" i="4"/>
  <c r="S13027" i="4" s="1"/>
  <c r="R13061" i="4"/>
  <c r="S13061" i="4" s="1"/>
  <c r="R13062" i="4"/>
  <c r="S13062" i="4" s="1"/>
  <c r="R13063" i="4"/>
  <c r="S13063" i="4" s="1"/>
  <c r="R13064" i="4"/>
  <c r="S13064" i="4" s="1"/>
  <c r="R13198" i="4"/>
  <c r="S13198" i="4" s="1"/>
  <c r="R13207" i="4"/>
  <c r="S13207" i="4" s="1"/>
  <c r="R13214" i="4"/>
  <c r="S13214" i="4" s="1"/>
  <c r="R13227" i="4"/>
  <c r="S13227" i="4" s="1"/>
  <c r="R13228" i="4"/>
  <c r="S13228" i="4" s="1"/>
  <c r="R13309" i="4"/>
  <c r="S13309" i="4" s="1"/>
  <c r="R13310" i="4"/>
  <c r="S13310" i="4" s="1"/>
  <c r="R13311" i="4"/>
  <c r="S13311" i="4" s="1"/>
  <c r="R13312" i="4"/>
  <c r="S13312" i="4" s="1"/>
  <c r="R13313" i="4"/>
  <c r="S13313" i="4" s="1"/>
  <c r="R13314" i="4"/>
  <c r="S13314" i="4" s="1"/>
  <c r="R13414" i="4"/>
  <c r="S13414" i="4" s="1"/>
  <c r="R13415" i="4"/>
  <c r="S13415" i="4" s="1"/>
  <c r="R13416" i="4"/>
  <c r="S13416" i="4" s="1"/>
  <c r="R13417" i="4"/>
  <c r="S13417" i="4" s="1"/>
  <c r="R13433" i="4"/>
  <c r="S13433" i="4" s="1"/>
  <c r="R13460" i="4"/>
  <c r="S13460" i="4" s="1"/>
  <c r="R13469" i="4"/>
  <c r="S13469" i="4" s="1"/>
  <c r="R13470" i="4"/>
  <c r="S13470" i="4" s="1"/>
  <c r="R13471" i="4"/>
  <c r="S13471" i="4" s="1"/>
  <c r="R13472" i="4"/>
  <c r="S13472" i="4" s="1"/>
  <c r="R13473" i="4"/>
  <c r="S13473" i="4" s="1"/>
  <c r="R13474" i="4"/>
  <c r="S13474" i="4" s="1"/>
  <c r="R13475" i="4"/>
  <c r="S13475" i="4" s="1"/>
  <c r="R13501" i="4"/>
  <c r="S13501" i="4" s="1"/>
  <c r="R13500" i="4"/>
  <c r="S13500" i="4" s="1"/>
  <c r="R13502" i="4"/>
  <c r="S13502" i="4" s="1"/>
  <c r="R13503" i="4"/>
  <c r="S13503" i="4" s="1"/>
  <c r="R13511" i="4"/>
  <c r="S13511" i="4" s="1"/>
  <c r="R13514" i="4"/>
  <c r="S13514" i="4" s="1"/>
  <c r="R13515" i="4"/>
  <c r="S13515" i="4" s="1"/>
  <c r="R13516" i="4"/>
  <c r="S13516" i="4" s="1"/>
  <c r="R13517" i="4"/>
  <c r="S13517" i="4" s="1"/>
  <c r="R13510" i="4"/>
  <c r="S13510" i="4" s="1"/>
  <c r="R13512" i="4"/>
  <c r="S13512" i="4" s="1"/>
  <c r="R13513" i="4"/>
  <c r="S13513" i="4" s="1"/>
  <c r="R13522" i="4"/>
  <c r="S13522" i="4" s="1"/>
  <c r="R13523" i="4"/>
  <c r="S13523" i="4" s="1"/>
  <c r="R13527" i="4"/>
  <c r="S13527" i="4" s="1"/>
  <c r="R13536" i="4"/>
  <c r="S13536" i="4" s="1"/>
  <c r="R13521" i="4"/>
  <c r="S13521" i="4" s="1"/>
  <c r="R13524" i="4"/>
  <c r="S13524" i="4" s="1"/>
  <c r="R13528" i="4"/>
  <c r="S13528" i="4" s="1"/>
  <c r="R13529" i="4"/>
  <c r="S13529" i="4" s="1"/>
  <c r="R13530" i="4"/>
  <c r="S13530" i="4" s="1"/>
  <c r="R13531" i="4"/>
  <c r="S13531" i="4" s="1"/>
  <c r="R13533" i="4"/>
  <c r="S13533" i="4" s="1"/>
  <c r="R13535" i="4"/>
  <c r="S13535" i="4" s="1"/>
  <c r="R13525" i="4"/>
  <c r="S13525" i="4" s="1"/>
  <c r="R13526" i="4"/>
  <c r="S13526" i="4" s="1"/>
  <c r="R13532" i="4"/>
  <c r="S13532" i="4" s="1"/>
  <c r="R13534" i="4"/>
  <c r="S13534" i="4" s="1"/>
  <c r="R13608" i="4"/>
  <c r="S13608" i="4" s="1"/>
  <c r="R13618" i="4"/>
  <c r="S13618" i="4" s="1"/>
  <c r="R13649" i="4"/>
  <c r="S13649" i="4" s="1"/>
  <c r="R13659" i="4"/>
  <c r="S13659" i="4" s="1"/>
  <c r="R13675" i="4"/>
  <c r="S13675" i="4" s="1"/>
  <c r="R13676" i="4"/>
  <c r="S13676" i="4" s="1"/>
  <c r="R13677" i="4"/>
  <c r="S13677" i="4" s="1"/>
  <c r="R13678" i="4"/>
  <c r="S13678" i="4" s="1"/>
  <c r="R13679" i="4"/>
  <c r="S13679" i="4" s="1"/>
  <c r="R13680" i="4"/>
  <c r="S13680" i="4" s="1"/>
  <c r="R13706" i="4"/>
  <c r="S13706" i="4" s="1"/>
  <c r="R13721" i="4"/>
  <c r="S13721" i="4" s="1"/>
  <c r="R13722" i="4"/>
  <c r="S13722" i="4" s="1"/>
  <c r="R13759" i="4"/>
  <c r="S13759" i="4" s="1"/>
  <c r="R13769" i="4"/>
  <c r="S13769" i="4" s="1"/>
  <c r="R13778" i="4"/>
  <c r="S13778" i="4" s="1"/>
  <c r="R13867" i="4"/>
  <c r="S13867" i="4" s="1"/>
  <c r="R13906" i="4"/>
  <c r="S13906" i="4" s="1"/>
  <c r="R13915" i="4"/>
  <c r="S13915" i="4" s="1"/>
  <c r="R13936" i="4"/>
  <c r="S13936" i="4" s="1"/>
  <c r="R13972" i="4"/>
  <c r="S13972" i="4" s="1"/>
  <c r="R13977" i="4"/>
  <c r="S13977" i="4" s="1"/>
  <c r="R14035" i="4"/>
  <c r="S14035" i="4" s="1"/>
  <c r="R14036" i="4"/>
  <c r="S14036" i="4" s="1"/>
  <c r="R14044" i="4"/>
  <c r="S14044" i="4" s="1"/>
  <c r="R14045" i="4"/>
  <c r="S14045" i="4" s="1"/>
  <c r="R1649" i="4" l="1"/>
  <c r="S1649" i="4" s="1"/>
  <c r="R6308" i="4"/>
  <c r="S6308" i="4" s="1"/>
  <c r="R6631" i="4"/>
  <c r="S6631" i="4" s="1"/>
  <c r="R7119" i="4"/>
  <c r="S7119" i="4" s="1"/>
  <c r="R7772" i="4"/>
  <c r="S7772" i="4" s="1"/>
  <c r="R8085" i="4"/>
  <c r="S8085" i="4" s="1"/>
  <c r="R2701" i="4"/>
  <c r="S2701" i="4" s="1"/>
  <c r="R2686" i="4"/>
  <c r="S2686" i="4" s="1"/>
  <c r="R2796" i="4"/>
  <c r="S2796" i="4" s="1"/>
  <c r="R946" i="4"/>
  <c r="S946" i="4" s="1"/>
  <c r="R908" i="4"/>
  <c r="S908" i="4" s="1"/>
  <c r="R745" i="4"/>
  <c r="S745" i="4" s="1"/>
  <c r="R603" i="4"/>
  <c r="S603" i="4" s="1"/>
  <c r="R617" i="4"/>
  <c r="S617" i="4" s="1"/>
  <c r="R290" i="4"/>
  <c r="S290" i="4" s="1"/>
  <c r="R2131" i="4"/>
  <c r="S2131" i="4" s="1"/>
  <c r="R1289" i="4"/>
  <c r="S1289" i="4" s="1"/>
  <c r="R1908" i="4"/>
  <c r="S1908" i="4" s="1"/>
  <c r="R1562" i="4"/>
  <c r="S1562" i="4" s="1"/>
  <c r="R2836" i="4"/>
  <c r="S2836" i="4" s="1"/>
  <c r="R1288" i="4"/>
  <c r="S1288" i="4" s="1"/>
  <c r="R1342" i="4"/>
  <c r="S1342" i="4" s="1"/>
  <c r="R2235" i="4"/>
  <c r="S2235" i="4" s="1"/>
  <c r="R2186" i="4"/>
  <c r="S2186" i="4" s="1"/>
  <c r="R113" i="4"/>
  <c r="S113" i="4" s="1"/>
  <c r="R2590" i="4"/>
  <c r="S2590" i="4" s="1"/>
  <c r="R855" i="4"/>
  <c r="S855" i="4" s="1"/>
  <c r="R723" i="4"/>
  <c r="S723" i="4" s="1"/>
  <c r="R722" i="4"/>
  <c r="S722" i="4" s="1"/>
  <c r="R792" i="4"/>
  <c r="S792" i="4" s="1"/>
  <c r="R2591" i="4"/>
  <c r="S2591" i="4" s="1"/>
  <c r="R2198" i="4"/>
  <c r="S2198" i="4" s="1"/>
  <c r="R839" i="4"/>
  <c r="S839" i="4" s="1"/>
  <c r="R2025" i="4"/>
  <c r="S2025" i="4" s="1"/>
  <c r="R2491" i="4"/>
  <c r="S2491" i="4" s="1"/>
  <c r="R955" i="4"/>
  <c r="S955" i="4" s="1"/>
  <c r="R881" i="4"/>
  <c r="S881" i="4" s="1"/>
  <c r="R1019" i="4"/>
  <c r="S1019" i="4" s="1"/>
  <c r="R574" i="4"/>
  <c r="S574" i="4" s="1"/>
  <c r="R2595" i="4"/>
  <c r="S2595" i="4" s="1"/>
  <c r="R315" i="4"/>
  <c r="S315" i="4" s="1"/>
  <c r="R562" i="4"/>
  <c r="S562" i="4" s="1"/>
  <c r="R759" i="4"/>
  <c r="S759" i="4" s="1"/>
  <c r="R1140" i="4"/>
  <c r="S1140" i="4" s="1"/>
  <c r="R2495" i="4"/>
  <c r="S2495" i="4" s="1"/>
  <c r="R1889" i="4"/>
  <c r="S1889" i="4" s="1"/>
  <c r="R2017" i="4"/>
  <c r="S2017" i="4" s="1"/>
  <c r="R1943" i="4"/>
  <c r="S1943" i="4" s="1"/>
  <c r="R1310" i="4"/>
  <c r="S1310" i="4" s="1"/>
  <c r="R1145" i="4"/>
  <c r="S1145" i="4" s="1"/>
  <c r="R1598" i="4"/>
  <c r="S1598" i="4" s="1"/>
  <c r="R1098" i="4"/>
  <c r="S1098" i="4" s="1"/>
  <c r="R1139" i="4"/>
  <c r="S1139" i="4" s="1"/>
  <c r="R627" i="4"/>
  <c r="S627" i="4" s="1"/>
  <c r="R291" i="4"/>
  <c r="S291" i="4" s="1"/>
  <c r="R1146" i="4"/>
  <c r="S1146" i="4" s="1"/>
  <c r="R1152" i="4"/>
  <c r="S1152" i="4" s="1"/>
  <c r="R2051" i="4"/>
  <c r="S2051" i="4" s="1"/>
  <c r="R1511" i="4"/>
  <c r="S1511" i="4" s="1"/>
  <c r="R1420" i="4"/>
  <c r="S1420" i="4" s="1"/>
  <c r="R802" i="4"/>
  <c r="S802" i="4" s="1"/>
  <c r="R1222" i="4"/>
  <c r="S1222" i="4" s="1"/>
  <c r="R296" i="4"/>
  <c r="S296" i="4" s="1"/>
  <c r="R2054" i="4"/>
  <c r="S2054" i="4" s="1"/>
  <c r="R1764" i="4"/>
  <c r="S1764" i="4" s="1"/>
  <c r="R2313" i="4"/>
  <c r="S2313" i="4" s="1"/>
  <c r="R1606" i="4"/>
  <c r="S1606" i="4" s="1"/>
  <c r="R2180" i="4"/>
  <c r="S2180" i="4" s="1"/>
  <c r="R64" i="4"/>
  <c r="S64" i="4" s="1"/>
  <c r="R293" i="4"/>
  <c r="S293" i="4" s="1"/>
  <c r="R809" i="4"/>
  <c r="S809" i="4" s="1"/>
  <c r="R1220" i="4"/>
  <c r="S1220" i="4" s="1"/>
  <c r="R536" i="4"/>
  <c r="S536" i="4" s="1"/>
  <c r="R2314" i="4"/>
  <c r="S2314" i="4" s="1"/>
  <c r="R2306" i="4"/>
  <c r="S2306" i="4" s="1"/>
  <c r="R2116" i="4"/>
  <c r="S2116" i="4" s="1"/>
  <c r="R2732" i="4"/>
  <c r="S2732" i="4" s="1"/>
  <c r="R1758" i="4"/>
  <c r="S1758" i="4" s="1"/>
  <c r="R2844" i="4"/>
  <c r="S2844" i="4" s="1"/>
  <c r="R806" i="4"/>
  <c r="S806" i="4" s="1"/>
  <c r="R2722" i="4"/>
  <c r="S2722" i="4" s="1"/>
  <c r="R294" i="4"/>
  <c r="S294" i="4" s="1"/>
  <c r="R983" i="4"/>
  <c r="S983" i="4" s="1"/>
  <c r="R2275" i="4"/>
  <c r="S2275" i="4" s="1"/>
  <c r="R316" i="4"/>
  <c r="S316" i="4" s="1"/>
  <c r="R1153" i="4"/>
  <c r="S1153" i="4" s="1"/>
  <c r="R1890" i="4"/>
  <c r="S1890" i="4" s="1"/>
  <c r="R566" i="4"/>
  <c r="S566" i="4" s="1"/>
  <c r="R993" i="4"/>
  <c r="S993" i="4" s="1"/>
  <c r="R227" i="4"/>
  <c r="S227" i="4" s="1"/>
  <c r="R231" i="4"/>
  <c r="S231" i="4" s="1"/>
  <c r="R2743" i="4"/>
  <c r="S2743" i="4" s="1"/>
  <c r="R2682" i="4"/>
  <c r="S2682" i="4" s="1"/>
  <c r="R135" i="4"/>
  <c r="S135" i="4" s="1"/>
  <c r="R1062" i="4"/>
  <c r="S1062" i="4" s="1"/>
  <c r="R415" i="4"/>
  <c r="S415" i="4" s="1"/>
  <c r="R831" i="4"/>
  <c r="S831" i="4" s="1"/>
  <c r="R226" i="4"/>
  <c r="S226" i="4" s="1"/>
  <c r="R1597" i="4"/>
  <c r="S1597" i="4" s="1"/>
  <c r="R132" i="4"/>
  <c r="S132" i="4" s="1"/>
  <c r="R2418" i="4"/>
  <c r="S2418" i="4" s="1"/>
  <c r="R2481" i="4"/>
  <c r="S2481" i="4" s="1"/>
  <c r="R939" i="4"/>
  <c r="S939" i="4" s="1"/>
  <c r="R465" i="4"/>
  <c r="S465" i="4" s="1"/>
  <c r="R479" i="4"/>
  <c r="S479" i="4" s="1"/>
  <c r="R518" i="4"/>
  <c r="S518" i="4" s="1"/>
  <c r="R538" i="4"/>
  <c r="S538" i="4" s="1"/>
  <c r="R555" i="4"/>
  <c r="S555" i="4" s="1"/>
  <c r="R671" i="4"/>
  <c r="S671" i="4" s="1"/>
  <c r="R957" i="4"/>
  <c r="S957" i="4" s="1"/>
  <c r="R858" i="4"/>
  <c r="S858" i="4" s="1"/>
  <c r="R961" i="4"/>
  <c r="S961" i="4" s="1"/>
  <c r="R857" i="4"/>
  <c r="S857" i="4" s="1"/>
  <c r="R997" i="4"/>
  <c r="S997" i="4" s="1"/>
  <c r="R1035" i="4"/>
  <c r="S1035" i="4" s="1"/>
  <c r="R1290" i="4"/>
  <c r="S1290" i="4" s="1"/>
  <c r="R1621" i="4"/>
  <c r="S1621" i="4" s="1"/>
  <c r="R1689" i="4"/>
  <c r="S1689" i="4" s="1"/>
  <c r="R1742" i="4"/>
  <c r="S1742" i="4" s="1"/>
  <c r="R1769" i="4"/>
  <c r="S1769" i="4" s="1"/>
  <c r="R1775" i="4"/>
  <c r="S1775" i="4" s="1"/>
  <c r="R1682" i="4"/>
  <c r="S1682" i="4" s="1"/>
  <c r="R1661" i="4"/>
  <c r="S1661" i="4" s="1"/>
  <c r="R2147" i="4"/>
  <c r="S2147" i="4" s="1"/>
  <c r="R2258" i="4"/>
  <c r="S2258" i="4" s="1"/>
  <c r="R2259" i="4"/>
  <c r="S2259" i="4" s="1"/>
  <c r="R2386" i="4"/>
  <c r="S2386" i="4" s="1"/>
  <c r="R2416" i="4"/>
  <c r="S2416" i="4" s="1"/>
  <c r="R2440" i="4"/>
  <c r="S2440" i="4" s="1"/>
  <c r="R2439" i="4"/>
  <c r="S2439" i="4" s="1"/>
  <c r="R2451" i="4"/>
  <c r="S2451" i="4" s="1"/>
  <c r="R2473" i="4"/>
  <c r="S2473" i="4" s="1"/>
  <c r="R2584" i="4"/>
  <c r="S2584" i="4" s="1"/>
  <c r="R2583" i="4"/>
  <c r="S2583" i="4" s="1"/>
  <c r="R2610" i="4"/>
  <c r="S2610" i="4" s="1"/>
  <c r="R2711" i="4"/>
  <c r="S2711" i="4" s="1"/>
  <c r="R2708" i="4"/>
  <c r="S2708" i="4" s="1"/>
  <c r="R2688" i="4"/>
  <c r="S2688" i="4" s="1"/>
  <c r="R2742" i="4"/>
  <c r="S2742" i="4" s="1"/>
  <c r="R2819" i="4"/>
  <c r="S2819" i="4" s="1"/>
  <c r="R2830" i="4"/>
  <c r="S2830" i="4" s="1"/>
  <c r="R2820" i="4"/>
  <c r="S2820" i="4" s="1"/>
  <c r="R181" i="4"/>
  <c r="S181" i="4" s="1"/>
  <c r="R426" i="4"/>
  <c r="S426" i="4" s="1"/>
  <c r="R86" i="4"/>
  <c r="S86" i="4" s="1"/>
  <c r="R99" i="4"/>
  <c r="S99" i="4" s="1"/>
  <c r="R102" i="4"/>
  <c r="S102" i="4" s="1"/>
  <c r="R182" i="4"/>
  <c r="S182" i="4" s="1"/>
  <c r="R183" i="4"/>
  <c r="S183" i="4" s="1"/>
  <c r="R221" i="4"/>
  <c r="S221" i="4" s="1"/>
  <c r="R222" i="4"/>
  <c r="S222" i="4" s="1"/>
  <c r="R329" i="4"/>
  <c r="S329" i="4" s="1"/>
  <c r="R359" i="4"/>
  <c r="S359" i="4" s="1"/>
  <c r="R49" i="4"/>
  <c r="S49" i="4" s="1"/>
  <c r="R54" i="4"/>
  <c r="S54" i="4" s="1"/>
  <c r="R449" i="4"/>
  <c r="S449" i="4" s="1"/>
  <c r="R640" i="4"/>
  <c r="S640" i="4" s="1"/>
  <c r="R1004" i="4"/>
  <c r="S1004" i="4" s="1"/>
  <c r="R103" i="4"/>
  <c r="S103" i="4" s="1"/>
  <c r="R310" i="4"/>
  <c r="S310" i="4" s="1"/>
  <c r="R934" i="4"/>
  <c r="S934" i="4" s="1"/>
  <c r="R711" i="4"/>
  <c r="S711" i="4" s="1"/>
  <c r="R88" i="4"/>
  <c r="S88" i="4" s="1"/>
  <c r="R427" i="4"/>
  <c r="S427" i="4" s="1"/>
  <c r="R82" i="4"/>
  <c r="S82" i="4" s="1"/>
  <c r="R170" i="4"/>
  <c r="S170" i="4" s="1"/>
  <c r="R179" i="4"/>
  <c r="S179" i="4" s="1"/>
  <c r="R390" i="4"/>
  <c r="S390" i="4" s="1"/>
  <c r="R394" i="4"/>
  <c r="S394" i="4" s="1"/>
  <c r="R521" i="4"/>
  <c r="S521" i="4" s="1"/>
  <c r="R543" i="4"/>
  <c r="S543" i="4" s="1"/>
  <c r="R732" i="4"/>
  <c r="S732" i="4" s="1"/>
  <c r="R466" i="4"/>
  <c r="S466" i="4" s="1"/>
  <c r="R879" i="4"/>
  <c r="S879" i="4" s="1"/>
  <c r="R994" i="4"/>
  <c r="S994" i="4" s="1"/>
  <c r="R672" i="4"/>
  <c r="S672" i="4" s="1"/>
  <c r="R679" i="4"/>
  <c r="S679" i="4" s="1"/>
  <c r="R166" i="4"/>
  <c r="S166" i="4" s="1"/>
  <c r="R921" i="4"/>
  <c r="S921" i="4" s="1"/>
  <c r="R709" i="4"/>
  <c r="S709" i="4" s="1"/>
  <c r="R776" i="4"/>
  <c r="S776" i="4" s="1"/>
  <c r="R743" i="4"/>
  <c r="S743" i="4" s="1"/>
  <c r="R744" i="4"/>
  <c r="S744" i="4" s="1"/>
  <c r="R429" i="4"/>
  <c r="S429" i="4" s="1"/>
  <c r="R440" i="4"/>
  <c r="S440" i="4" s="1"/>
  <c r="R171" i="4"/>
  <c r="S171" i="4" s="1"/>
  <c r="R172" i="4"/>
  <c r="S172" i="4" s="1"/>
  <c r="R251" i="4"/>
  <c r="S251" i="4" s="1"/>
  <c r="R287" i="4"/>
  <c r="S287" i="4" s="1"/>
  <c r="R286" i="4"/>
  <c r="S286" i="4" s="1"/>
  <c r="R300" i="4"/>
  <c r="S300" i="4" s="1"/>
  <c r="R646" i="4"/>
  <c r="S646" i="4" s="1"/>
  <c r="R663" i="4"/>
  <c r="S663" i="4" s="1"/>
  <c r="R1171" i="4"/>
  <c r="S1171" i="4" s="1"/>
  <c r="R1172" i="4"/>
  <c r="S1172" i="4" s="1"/>
  <c r="R1181" i="4"/>
  <c r="S1181" i="4" s="1"/>
  <c r="R1185" i="4"/>
  <c r="S1185" i="4" s="1"/>
  <c r="R1196" i="4"/>
  <c r="S1196" i="4" s="1"/>
  <c r="R1253" i="4"/>
  <c r="S1253" i="4" s="1"/>
  <c r="R1251" i="4"/>
  <c r="S1251" i="4" s="1"/>
  <c r="R1252" i="4"/>
  <c r="S1252" i="4" s="1"/>
  <c r="R1313" i="4"/>
  <c r="S1313" i="4" s="1"/>
  <c r="R1314" i="4"/>
  <c r="S1314" i="4" s="1"/>
  <c r="R1315" i="4"/>
  <c r="S1315" i="4" s="1"/>
  <c r="R1319" i="4"/>
  <c r="S1319" i="4" s="1"/>
  <c r="R1351" i="4"/>
  <c r="S1351" i="4" s="1"/>
  <c r="R1406" i="4"/>
  <c r="S1406" i="4" s="1"/>
  <c r="R1407" i="4"/>
  <c r="S1407" i="4" s="1"/>
  <c r="R1417" i="4"/>
  <c r="S1417" i="4" s="1"/>
  <c r="R1418" i="4"/>
  <c r="S1418" i="4" s="1"/>
  <c r="R1431" i="4"/>
  <c r="S1431" i="4" s="1"/>
  <c r="R1450" i="4"/>
  <c r="S1450" i="4" s="1"/>
  <c r="R1464" i="4"/>
  <c r="S1464" i="4" s="1"/>
  <c r="R1492" i="4"/>
  <c r="S1492" i="4" s="1"/>
  <c r="R1508" i="4"/>
  <c r="S1508" i="4" s="1"/>
  <c r="R1574" i="4"/>
  <c r="S1574" i="4" s="1"/>
  <c r="R1575" i="4"/>
  <c r="S1575" i="4" s="1"/>
  <c r="R1567" i="4"/>
  <c r="S1567" i="4" s="1"/>
  <c r="R1568" i="4"/>
  <c r="S1568" i="4" s="1"/>
  <c r="R1607" i="4"/>
  <c r="S1607" i="4" s="1"/>
  <c r="R1608" i="4"/>
  <c r="S1608" i="4" s="1"/>
  <c r="R1613" i="4"/>
  <c r="S1613" i="4" s="1"/>
  <c r="R1604" i="4"/>
  <c r="S1604" i="4" s="1"/>
  <c r="R1605" i="4"/>
  <c r="S1605" i="4" s="1"/>
  <c r="R1664" i="4"/>
  <c r="S1664" i="4" s="1"/>
  <c r="R1663" i="4"/>
  <c r="S1663" i="4" s="1"/>
  <c r="R1677" i="4"/>
  <c r="S1677" i="4" s="1"/>
  <c r="R1678" i="4"/>
  <c r="S1678" i="4" s="1"/>
  <c r="R1721" i="4"/>
  <c r="S1721" i="4" s="1"/>
  <c r="R1745" i="4"/>
  <c r="S1745" i="4" s="1"/>
  <c r="R1747" i="4"/>
  <c r="S1747" i="4" s="1"/>
  <c r="R1777" i="4"/>
  <c r="S1777" i="4" s="1"/>
  <c r="R1781" i="4"/>
  <c r="S1781" i="4" s="1"/>
  <c r="R1779" i="4"/>
  <c r="S1779" i="4" s="1"/>
  <c r="R1780" i="4"/>
  <c r="S1780" i="4" s="1"/>
  <c r="R1800" i="4"/>
  <c r="S1800" i="4" s="1"/>
  <c r="R1801" i="4"/>
  <c r="S1801" i="4" s="1"/>
  <c r="R1805" i="4"/>
  <c r="S1805" i="4" s="1"/>
  <c r="R1811" i="4"/>
  <c r="S1811" i="4" s="1"/>
  <c r="R1892" i="4"/>
  <c r="S1892" i="4" s="1"/>
  <c r="R1893" i="4"/>
  <c r="S1893" i="4" s="1"/>
  <c r="R1934" i="4"/>
  <c r="S1934" i="4" s="1"/>
  <c r="R1897" i="4"/>
  <c r="S1897" i="4" s="1"/>
  <c r="R1902" i="4"/>
  <c r="S1902" i="4" s="1"/>
  <c r="R1914" i="4"/>
  <c r="S1914" i="4" s="1"/>
  <c r="R1933" i="4"/>
  <c r="S1933" i="4" s="1"/>
  <c r="R1906" i="4"/>
  <c r="S1906" i="4" s="1"/>
  <c r="R1916" i="4"/>
  <c r="S1916" i="4" s="1"/>
  <c r="R1910" i="4"/>
  <c r="S1910" i="4" s="1"/>
  <c r="R1959" i="4"/>
  <c r="S1959" i="4" s="1"/>
  <c r="R1962" i="4"/>
  <c r="S1962" i="4" s="1"/>
  <c r="R1992" i="4"/>
  <c r="S1992" i="4" s="1"/>
  <c r="R1993" i="4"/>
  <c r="S1993" i="4" s="1"/>
  <c r="R2062" i="4"/>
  <c r="S2062" i="4" s="1"/>
  <c r="R2063" i="4"/>
  <c r="S2063" i="4" s="1"/>
  <c r="R2096" i="4"/>
  <c r="S2096" i="4" s="1"/>
  <c r="R2097" i="4"/>
  <c r="S2097" i="4" s="1"/>
  <c r="R2158" i="4"/>
  <c r="S2158" i="4" s="1"/>
  <c r="R2157" i="4"/>
  <c r="S2157" i="4" s="1"/>
  <c r="R2159" i="4"/>
  <c r="S2159" i="4" s="1"/>
  <c r="R2175" i="4"/>
  <c r="S2175" i="4" s="1"/>
  <c r="R2164" i="4"/>
  <c r="S2164" i="4" s="1"/>
  <c r="R2360" i="4"/>
  <c r="S2360" i="4" s="1"/>
  <c r="R2361" i="4"/>
  <c r="S2361" i="4" s="1"/>
  <c r="R2368" i="4"/>
  <c r="S2368" i="4" s="1"/>
  <c r="R2400" i="4"/>
  <c r="S2400" i="4" s="1"/>
  <c r="R2558" i="4"/>
  <c r="S2558" i="4" s="1"/>
  <c r="R2548" i="4"/>
  <c r="S2548" i="4" s="1"/>
  <c r="R2579" i="4"/>
  <c r="S2579" i="4" s="1"/>
  <c r="R2640" i="4"/>
  <c r="S2640" i="4" s="1"/>
  <c r="R2674" i="4"/>
  <c r="S2674" i="4" s="1"/>
  <c r="R2723" i="4"/>
  <c r="S2723" i="4" s="1"/>
  <c r="R2731" i="4"/>
  <c r="S2731" i="4" s="1"/>
  <c r="R2773" i="4"/>
  <c r="S2773" i="4" s="1"/>
  <c r="R8" i="4"/>
  <c r="S8" i="4" s="1"/>
  <c r="R52" i="4"/>
  <c r="S52" i="4" s="1"/>
  <c r="R67" i="4"/>
  <c r="S67" i="4" s="1"/>
  <c r="R68" i="4"/>
  <c r="S68" i="4" s="1"/>
  <c r="R94" i="4"/>
  <c r="S94" i="4" s="1"/>
  <c r="R93" i="4"/>
  <c r="S93" i="4" s="1"/>
  <c r="R95" i="4"/>
  <c r="S95" i="4" s="1"/>
  <c r="R191" i="4"/>
  <c r="S191" i="4" s="1"/>
  <c r="R206" i="4"/>
  <c r="S206" i="4" s="1"/>
  <c r="R205" i="4"/>
  <c r="S205" i="4" s="1"/>
  <c r="R262" i="4"/>
  <c r="S262" i="4" s="1"/>
  <c r="R266" i="4"/>
  <c r="S266" i="4" s="1"/>
  <c r="R406" i="4"/>
  <c r="S406" i="4" s="1"/>
  <c r="R407" i="4"/>
  <c r="S407" i="4" s="1"/>
  <c r="R399" i="4"/>
  <c r="S399" i="4" s="1"/>
  <c r="R405" i="4"/>
  <c r="S405" i="4" s="1"/>
  <c r="R413" i="4"/>
  <c r="S413" i="4" s="1"/>
  <c r="R414" i="4"/>
  <c r="S414" i="4" s="1"/>
  <c r="R431" i="4"/>
  <c r="S431" i="4" s="1"/>
  <c r="R464" i="4"/>
  <c r="S464" i="4" s="1"/>
  <c r="R480" i="4"/>
  <c r="S480" i="4" s="1"/>
  <c r="R487" i="4"/>
  <c r="S487" i="4" s="1"/>
  <c r="R508" i="4"/>
  <c r="S508" i="4" s="1"/>
  <c r="R586" i="4"/>
  <c r="S586" i="4" s="1"/>
  <c r="R594" i="4"/>
  <c r="S594" i="4" s="1"/>
  <c r="R615" i="4"/>
  <c r="S615" i="4" s="1"/>
  <c r="R659" i="4"/>
  <c r="S659" i="4" s="1"/>
  <c r="R707" i="4"/>
  <c r="S707" i="4" s="1"/>
  <c r="R700" i="4"/>
  <c r="S700" i="4" s="1"/>
  <c r="R716" i="4"/>
  <c r="S716" i="4" s="1"/>
  <c r="R790" i="4"/>
  <c r="S790" i="4" s="1"/>
  <c r="R791" i="4"/>
  <c r="S791" i="4" s="1"/>
  <c r="R810" i="4"/>
  <c r="S810" i="4" s="1"/>
  <c r="R824" i="4"/>
  <c r="S824" i="4" s="1"/>
  <c r="R828" i="4"/>
  <c r="S828" i="4" s="1"/>
  <c r="R829" i="4"/>
  <c r="S829" i="4" s="1"/>
  <c r="R845" i="4"/>
  <c r="S845" i="4" s="1"/>
  <c r="R835" i="4"/>
  <c r="S835" i="4" s="1"/>
  <c r="R895" i="4"/>
  <c r="S895" i="4" s="1"/>
  <c r="R1052" i="4"/>
  <c r="S1052" i="4" s="1"/>
  <c r="R1053" i="4"/>
  <c r="S1053" i="4" s="1"/>
  <c r="R1036" i="4"/>
  <c r="S1036" i="4" s="1"/>
  <c r="R1025" i="4"/>
  <c r="S1025" i="4" s="1"/>
  <c r="R1070" i="4"/>
  <c r="S1070" i="4" s="1"/>
  <c r="R1077" i="4"/>
  <c r="S1077" i="4" s="1"/>
  <c r="R1213" i="4"/>
  <c r="S1213" i="4" s="1"/>
  <c r="R1244" i="4"/>
  <c r="S1244" i="4" s="1"/>
  <c r="R1242" i="4"/>
  <c r="S1242" i="4" s="1"/>
  <c r="R1249" i="4"/>
  <c r="S1249" i="4" s="1"/>
  <c r="R1256" i="4"/>
  <c r="S1256" i="4" s="1"/>
  <c r="R1254" i="4"/>
  <c r="S1254" i="4" s="1"/>
  <c r="R1260" i="4"/>
  <c r="S1260" i="4" s="1"/>
  <c r="R1261" i="4"/>
  <c r="S1261" i="4" s="1"/>
  <c r="R1384" i="4"/>
  <c r="S1384" i="4" s="1"/>
  <c r="R1361" i="4"/>
  <c r="S1361" i="4" s="1"/>
  <c r="R1358" i="4"/>
  <c r="S1358" i="4" s="1"/>
  <c r="R1467" i="4"/>
  <c r="S1467" i="4" s="1"/>
  <c r="R1559" i="4"/>
  <c r="S1559" i="4" s="1"/>
  <c r="R1634" i="4"/>
  <c r="S1634" i="4" s="1"/>
  <c r="R1616" i="4"/>
  <c r="S1616" i="4" s="1"/>
  <c r="R1637" i="4"/>
  <c r="S1637" i="4" s="1"/>
  <c r="R1612" i="4"/>
  <c r="S1612" i="4" s="1"/>
  <c r="R1749" i="4"/>
  <c r="S1749" i="4" s="1"/>
  <c r="R1754" i="4"/>
  <c r="S1754" i="4" s="1"/>
  <c r="R1740" i="4"/>
  <c r="S1740" i="4" s="1"/>
  <c r="R1750" i="4"/>
  <c r="S1750" i="4" s="1"/>
  <c r="R1752" i="4"/>
  <c r="S1752" i="4" s="1"/>
  <c r="R1834" i="4"/>
  <c r="S1834" i="4" s="1"/>
  <c r="R1884" i="4"/>
  <c r="S1884" i="4" s="1"/>
  <c r="R1920" i="4"/>
  <c r="S1920" i="4" s="1"/>
  <c r="R2028" i="4"/>
  <c r="S2028" i="4" s="1"/>
  <c r="R2029" i="4"/>
  <c r="S2029" i="4" s="1"/>
  <c r="R2102" i="4"/>
  <c r="S2102" i="4" s="1"/>
  <c r="R2103" i="4"/>
  <c r="S2103" i="4" s="1"/>
  <c r="R2209" i="4"/>
  <c r="S2209" i="4" s="1"/>
  <c r="R2120" i="4"/>
  <c r="S2120" i="4" s="1"/>
  <c r="R2221" i="4"/>
  <c r="S2221" i="4" s="1"/>
  <c r="R2457" i="4"/>
  <c r="S2457" i="4" s="1"/>
  <c r="R2618" i="4"/>
  <c r="S2618" i="4" s="1"/>
  <c r="R2655" i="4"/>
  <c r="S2655" i="4" s="1"/>
  <c r="R2747" i="4"/>
  <c r="S2747" i="4" s="1"/>
  <c r="R2746" i="4"/>
  <c r="S2746" i="4" s="1"/>
  <c r="R2749" i="4"/>
  <c r="S2749" i="4" s="1"/>
  <c r="R2748" i="4"/>
  <c r="S2748" i="4" s="1"/>
  <c r="R2841" i="4"/>
  <c r="S2841" i="4" s="1"/>
  <c r="R3277" i="4"/>
  <c r="S3277" i="4" s="1"/>
  <c r="R3624" i="4"/>
  <c r="S3624" i="4" s="1"/>
  <c r="R3628" i="4"/>
  <c r="S3628" i="4" s="1"/>
  <c r="R3071" i="4"/>
  <c r="S3071" i="4" s="1"/>
  <c r="R3537" i="4"/>
  <c r="S3537" i="4" s="1"/>
  <c r="R3538" i="4"/>
  <c r="S3538" i="4" s="1"/>
  <c r="R3540" i="4"/>
  <c r="S3540" i="4" s="1"/>
  <c r="R3085" i="4"/>
  <c r="S3085" i="4" s="1"/>
  <c r="R3419" i="4"/>
  <c r="S3419" i="4" s="1"/>
  <c r="R3547" i="4"/>
  <c r="S3547" i="4" s="1"/>
  <c r="R3142" i="4"/>
  <c r="S3142" i="4" s="1"/>
  <c r="R3358" i="4"/>
  <c r="S3358" i="4" s="1"/>
  <c r="R3359" i="4"/>
  <c r="S3359" i="4" s="1"/>
  <c r="R3399" i="4"/>
  <c r="S3399" i="4" s="1"/>
  <c r="R2879" i="4"/>
  <c r="S2879" i="4" s="1"/>
  <c r="R3039" i="4"/>
  <c r="S3039" i="4" s="1"/>
  <c r="R3251" i="4"/>
  <c r="S3251" i="4" s="1"/>
  <c r="R2880" i="4"/>
  <c r="S2880" i="4" s="1"/>
  <c r="R3252" i="4"/>
  <c r="S3252" i="4" s="1"/>
  <c r="R3681" i="4"/>
  <c r="S3681" i="4" s="1"/>
  <c r="R3682" i="4"/>
  <c r="S3682" i="4" s="1"/>
  <c r="R3637" i="4"/>
  <c r="S3637" i="4" s="1"/>
  <c r="R2937" i="4"/>
  <c r="S2937" i="4" s="1"/>
  <c r="R3426" i="4"/>
  <c r="S3426" i="4" s="1"/>
  <c r="R2972" i="4"/>
  <c r="S2972" i="4" s="1"/>
  <c r="R2974" i="4"/>
  <c r="S2974" i="4" s="1"/>
  <c r="R2975" i="4"/>
  <c r="S2975" i="4" s="1"/>
  <c r="R2940" i="4"/>
  <c r="S2940" i="4" s="1"/>
  <c r="R3428" i="4"/>
  <c r="S3428" i="4" s="1"/>
  <c r="R2941" i="4"/>
  <c r="S2941" i="4" s="1"/>
  <c r="R3429" i="4"/>
  <c r="S3429" i="4" s="1"/>
  <c r="R3315" i="4"/>
  <c r="S3315" i="4" s="1"/>
  <c r="R3687" i="4"/>
  <c r="S3687" i="4" s="1"/>
  <c r="R2856" i="4"/>
  <c r="S2856" i="4" s="1"/>
  <c r="R3088" i="4"/>
  <c r="S3088" i="4" s="1"/>
  <c r="R3646" i="4"/>
  <c r="S3646" i="4" s="1"/>
  <c r="R3207" i="4"/>
  <c r="S3207" i="4" s="1"/>
  <c r="R2869" i="4"/>
  <c r="S2869" i="4" s="1"/>
  <c r="R3375" i="4"/>
  <c r="S3375" i="4" s="1"/>
  <c r="R3208" i="4"/>
  <c r="S3208" i="4" s="1"/>
  <c r="R3184" i="4"/>
  <c r="S3184" i="4" s="1"/>
  <c r="R3648" i="4"/>
  <c r="S3648" i="4" s="1"/>
  <c r="R3319" i="4"/>
  <c r="S3319" i="4" s="1"/>
  <c r="R3554" i="4"/>
  <c r="S3554" i="4" s="1"/>
  <c r="R3320" i="4"/>
  <c r="S3320" i="4" s="1"/>
  <c r="R3649" i="4"/>
  <c r="S3649" i="4" s="1"/>
  <c r="R3379" i="4"/>
  <c r="S3379" i="4" s="1"/>
  <c r="R3382" i="4"/>
  <c r="S3382" i="4" s="1"/>
  <c r="R3656" i="4"/>
  <c r="S3656" i="4" s="1"/>
  <c r="R2888" i="4"/>
  <c r="S2888" i="4" s="1"/>
  <c r="R2892" i="4"/>
  <c r="S2892" i="4" s="1"/>
  <c r="R2891" i="4"/>
  <c r="S2891" i="4" s="1"/>
  <c r="R3321" i="4"/>
  <c r="S3321" i="4" s="1"/>
  <c r="R3577" i="4"/>
  <c r="S3577" i="4" s="1"/>
  <c r="R3580" i="4"/>
  <c r="S3580" i="4" s="1"/>
  <c r="R3584" i="4"/>
  <c r="S3584" i="4" s="1"/>
  <c r="R3211" i="4"/>
  <c r="S3211" i="4" s="1"/>
  <c r="R3154" i="4"/>
  <c r="S3154" i="4" s="1"/>
  <c r="R3659" i="4"/>
  <c r="S3659" i="4" s="1"/>
  <c r="R3660" i="4"/>
  <c r="S3660" i="4" s="1"/>
  <c r="R3693" i="4"/>
  <c r="S3693" i="4" s="1"/>
  <c r="R3559" i="4"/>
  <c r="S3559" i="4" s="1"/>
  <c r="R3560" i="4"/>
  <c r="S3560" i="4" s="1"/>
  <c r="R3561" i="4"/>
  <c r="S3561" i="4" s="1"/>
  <c r="R2899" i="4"/>
  <c r="S2899" i="4" s="1"/>
  <c r="R3509" i="4"/>
  <c r="S3509" i="4" s="1"/>
  <c r="R3507" i="4"/>
  <c r="S3507" i="4" s="1"/>
  <c r="R3508" i="4"/>
  <c r="S3508" i="4" s="1"/>
  <c r="R3094" i="4"/>
  <c r="S3094" i="4" s="1"/>
  <c r="R3518" i="4"/>
  <c r="S3518" i="4" s="1"/>
  <c r="R3446" i="4"/>
  <c r="S3446" i="4" s="1"/>
  <c r="R3304" i="4"/>
  <c r="S3304" i="4" s="1"/>
  <c r="R3120" i="4"/>
  <c r="S3120" i="4" s="1"/>
  <c r="R2903" i="4"/>
  <c r="S2903" i="4" s="1"/>
  <c r="R3519" i="4"/>
  <c r="S3519" i="4" s="1"/>
  <c r="R3481" i="4"/>
  <c r="S3481" i="4" s="1"/>
  <c r="R3699" i="4"/>
  <c r="S3699" i="4" s="1"/>
  <c r="R2988" i="4"/>
  <c r="S2988" i="4" s="1"/>
  <c r="R2989" i="4"/>
  <c r="S2989" i="4" s="1"/>
  <c r="R3697" i="4"/>
  <c r="S3697" i="4" s="1"/>
  <c r="R3520" i="4"/>
  <c r="S3520" i="4" s="1"/>
  <c r="R2991" i="4"/>
  <c r="S2991" i="4" s="1"/>
  <c r="R2996" i="4"/>
  <c r="S2996" i="4" s="1"/>
  <c r="R2998" i="4"/>
  <c r="S2998" i="4" s="1"/>
  <c r="R2999" i="4"/>
  <c r="S2999" i="4" s="1"/>
  <c r="R2871" i="4"/>
  <c r="S2871" i="4" s="1"/>
  <c r="R3335" i="4"/>
  <c r="S3335" i="4" s="1"/>
  <c r="R3667" i="4"/>
  <c r="S3667" i="4" s="1"/>
  <c r="R3333" i="4"/>
  <c r="S3333" i="4" s="1"/>
  <c r="R2909" i="4"/>
  <c r="S2909" i="4" s="1"/>
  <c r="R3334" i="4"/>
  <c r="S3334" i="4" s="1"/>
  <c r="R3336" i="4"/>
  <c r="S3336" i="4" s="1"/>
  <c r="R3338" i="4"/>
  <c r="S3338" i="4" s="1"/>
  <c r="R3337" i="4"/>
  <c r="S3337" i="4" s="1"/>
  <c r="R3340" i="4"/>
  <c r="S3340" i="4" s="1"/>
  <c r="R3341" i="4"/>
  <c r="S3341" i="4" s="1"/>
  <c r="R3105" i="4"/>
  <c r="S3105" i="4" s="1"/>
  <c r="R2915" i="4"/>
  <c r="S2915" i="4" s="1"/>
  <c r="R3125" i="4"/>
  <c r="S3125" i="4" s="1"/>
  <c r="R3108" i="4"/>
  <c r="S3108" i="4" s="1"/>
  <c r="R3407" i="4"/>
  <c r="S3407" i="4" s="1"/>
  <c r="R3459" i="4"/>
  <c r="S3459" i="4" s="1"/>
  <c r="R2919" i="4"/>
  <c r="S2919" i="4" s="1"/>
  <c r="R2920" i="4"/>
  <c r="S2920" i="4" s="1"/>
  <c r="R3225" i="4"/>
  <c r="S3225" i="4" s="1"/>
  <c r="R3160" i="4"/>
  <c r="S3160" i="4" s="1"/>
  <c r="R2960" i="4"/>
  <c r="S2960" i="4" s="1"/>
  <c r="R2872" i="4"/>
  <c r="S2872" i="4" s="1"/>
  <c r="R3527" i="4"/>
  <c r="S3527" i="4" s="1"/>
  <c r="R3566" i="4"/>
  <c r="S3566" i="4" s="1"/>
  <c r="R2926" i="4"/>
  <c r="S2926" i="4" s="1"/>
  <c r="R3591" i="4"/>
  <c r="S3591" i="4" s="1"/>
  <c r="R3133" i="4"/>
  <c r="S3133" i="4" s="1"/>
  <c r="R3413" i="4"/>
  <c r="S3413" i="4" s="1"/>
  <c r="R3674" i="4"/>
  <c r="S3674" i="4" s="1"/>
  <c r="R3353" i="4"/>
  <c r="S3353" i="4" s="1"/>
  <c r="R3178" i="4"/>
  <c r="S3178" i="4" s="1"/>
  <c r="R3198" i="4"/>
  <c r="S3198" i="4" s="1"/>
  <c r="R3392" i="4"/>
  <c r="S3392" i="4" s="1"/>
  <c r="R3007" i="4"/>
  <c r="S3007" i="4" s="1"/>
  <c r="R3723" i="4"/>
  <c r="S3723" i="4" s="1"/>
  <c r="R3720" i="4"/>
  <c r="S3720" i="4" s="1"/>
  <c r="R3732" i="4"/>
  <c r="S3732" i="4" s="1"/>
  <c r="R3775" i="4"/>
  <c r="S3775" i="4" s="1"/>
  <c r="R3813" i="4"/>
  <c r="S3813" i="4" s="1"/>
  <c r="R3814" i="4"/>
  <c r="S3814" i="4" s="1"/>
  <c r="R3844" i="4"/>
  <c r="S3844" i="4" s="1"/>
  <c r="R3863" i="4"/>
  <c r="S3863" i="4" s="1"/>
  <c r="R3862" i="4"/>
  <c r="S3862" i="4" s="1"/>
  <c r="R3866" i="4"/>
  <c r="S3866" i="4" s="1"/>
  <c r="R3871" i="4"/>
  <c r="S3871" i="4" s="1"/>
  <c r="R3873" i="4"/>
  <c r="S3873" i="4" s="1"/>
  <c r="R3890" i="4"/>
  <c r="S3890" i="4" s="1"/>
  <c r="R3910" i="4"/>
  <c r="S3910" i="4" s="1"/>
  <c r="R3914" i="4"/>
  <c r="S3914" i="4" s="1"/>
  <c r="R3915" i="4"/>
  <c r="S3915" i="4" s="1"/>
  <c r="R3926" i="4"/>
  <c r="S3926" i="4" s="1"/>
  <c r="R3934" i="4"/>
  <c r="S3934" i="4" s="1"/>
  <c r="R3961" i="4"/>
  <c r="S3961" i="4" s="1"/>
  <c r="R3962" i="4"/>
  <c r="S3962" i="4" s="1"/>
  <c r="R3968" i="4"/>
  <c r="S3968" i="4" s="1"/>
  <c r="R3963" i="4"/>
  <c r="S3963" i="4" s="1"/>
  <c r="R3969" i="4"/>
  <c r="S3969" i="4" s="1"/>
  <c r="R3979" i="4"/>
  <c r="S3979" i="4" s="1"/>
  <c r="R4028" i="4"/>
  <c r="S4028" i="4" s="1"/>
  <c r="R4052" i="4"/>
  <c r="S4052" i="4" s="1"/>
  <c r="R4053" i="4"/>
  <c r="S4053" i="4" s="1"/>
  <c r="R4065" i="4"/>
  <c r="S4065" i="4" s="1"/>
  <c r="R4068" i="4"/>
  <c r="S4068" i="4" s="1"/>
  <c r="R4069" i="4"/>
  <c r="S4069" i="4" s="1"/>
  <c r="R4070" i="4"/>
  <c r="S4070" i="4" s="1"/>
  <c r="R4081" i="4"/>
  <c r="S4081" i="4" s="1"/>
  <c r="R4084" i="4"/>
  <c r="S4084" i="4" s="1"/>
  <c r="R4092" i="4"/>
  <c r="S4092" i="4" s="1"/>
  <c r="R4141" i="4"/>
  <c r="S4141" i="4" s="1"/>
  <c r="R4151" i="4"/>
  <c r="S4151" i="4" s="1"/>
  <c r="R4153" i="4"/>
  <c r="S4153" i="4" s="1"/>
  <c r="R4152" i="4"/>
  <c r="S4152" i="4" s="1"/>
  <c r="R4154" i="4"/>
  <c r="S4154" i="4" s="1"/>
  <c r="R4170" i="4"/>
  <c r="S4170" i="4" s="1"/>
  <c r="R4171" i="4"/>
  <c r="S4171" i="4" s="1"/>
  <c r="R4175" i="4"/>
  <c r="S4175" i="4" s="1"/>
  <c r="R4181" i="4"/>
  <c r="S4181" i="4" s="1"/>
  <c r="R4183" i="4"/>
  <c r="S4183" i="4" s="1"/>
  <c r="R4182" i="4"/>
  <c r="S4182" i="4" s="1"/>
  <c r="R4180" i="4"/>
  <c r="S4180" i="4" s="1"/>
  <c r="R4192" i="4"/>
  <c r="S4192" i="4" s="1"/>
  <c r="R4231" i="4"/>
  <c r="S4231" i="4" s="1"/>
  <c r="R4232" i="4"/>
  <c r="S4232" i="4" s="1"/>
  <c r="R4233" i="4"/>
  <c r="S4233" i="4" s="1"/>
  <c r="R4261" i="4"/>
  <c r="S4261" i="4" s="1"/>
  <c r="R4296" i="4"/>
  <c r="S4296" i="4" s="1"/>
  <c r="R4295" i="4"/>
  <c r="S4295" i="4" s="1"/>
  <c r="R4298" i="4"/>
  <c r="S4298" i="4" s="1"/>
  <c r="R4299" i="4"/>
  <c r="S4299" i="4" s="1"/>
  <c r="R4337" i="4"/>
  <c r="S4337" i="4" s="1"/>
  <c r="R4333" i="4"/>
  <c r="S4333" i="4" s="1"/>
  <c r="R4338" i="4"/>
  <c r="S4338" i="4" s="1"/>
  <c r="R4334" i="4"/>
  <c r="S4334" i="4" s="1"/>
  <c r="R4335" i="4"/>
  <c r="S4335" i="4" s="1"/>
  <c r="R4339" i="4"/>
  <c r="S4339" i="4" s="1"/>
  <c r="R4336" i="4"/>
  <c r="S4336" i="4" s="1"/>
  <c r="R4395" i="4"/>
  <c r="S4395" i="4" s="1"/>
  <c r="R4396" i="4"/>
  <c r="S4396" i="4" s="1"/>
  <c r="R4397" i="4"/>
  <c r="S4397" i="4" s="1"/>
  <c r="R4404" i="4"/>
  <c r="S4404" i="4" s="1"/>
  <c r="R4442" i="4"/>
  <c r="S4442" i="4" s="1"/>
  <c r="R4457" i="4"/>
  <c r="S4457" i="4" s="1"/>
  <c r="R4460" i="4"/>
  <c r="S4460" i="4" s="1"/>
  <c r="R4458" i="4"/>
  <c r="S4458" i="4" s="1"/>
  <c r="R4459" i="4"/>
  <c r="S4459" i="4" s="1"/>
  <c r="R4461" i="4"/>
  <c r="S4461" i="4" s="1"/>
  <c r="R4487" i="4"/>
  <c r="S4487" i="4" s="1"/>
  <c r="R4552" i="4"/>
  <c r="S4552" i="4" s="1"/>
  <c r="R4559" i="4"/>
  <c r="S4559" i="4" s="1"/>
  <c r="R4562" i="4"/>
  <c r="S4562" i="4" s="1"/>
  <c r="R4564" i="4"/>
  <c r="S4564" i="4" s="1"/>
  <c r="R4579" i="4"/>
  <c r="S4579" i="4" s="1"/>
  <c r="R4588" i="4"/>
  <c r="S4588" i="4" s="1"/>
  <c r="R4614" i="4"/>
  <c r="S4614" i="4" s="1"/>
  <c r="R4619" i="4"/>
  <c r="S4619" i="4" s="1"/>
  <c r="R4625" i="4"/>
  <c r="S4625" i="4" s="1"/>
  <c r="R4650" i="4"/>
  <c r="S4650" i="4" s="1"/>
  <c r="R4672" i="4"/>
  <c r="S4672" i="4" s="1"/>
  <c r="R4762" i="4"/>
  <c r="S4762" i="4" s="1"/>
  <c r="R4763" i="4"/>
  <c r="S4763" i="4" s="1"/>
  <c r="R4773" i="4"/>
  <c r="S4773" i="4" s="1"/>
  <c r="R4774" i="4"/>
  <c r="S4774" i="4" s="1"/>
  <c r="R4781" i="4"/>
  <c r="S4781" i="4" s="1"/>
  <c r="R4779" i="4"/>
  <c r="S4779" i="4" s="1"/>
  <c r="R4780" i="4"/>
  <c r="S4780" i="4" s="1"/>
  <c r="R4803" i="4"/>
  <c r="S4803" i="4" s="1"/>
  <c r="R4820" i="4"/>
  <c r="S4820" i="4" s="1"/>
  <c r="R4823" i="4"/>
  <c r="S4823" i="4" s="1"/>
  <c r="R4821" i="4"/>
  <c r="S4821" i="4" s="1"/>
  <c r="R4817" i="4"/>
  <c r="S4817" i="4" s="1"/>
  <c r="R4818" i="4"/>
  <c r="S4818" i="4" s="1"/>
  <c r="R4822" i="4"/>
  <c r="S4822" i="4" s="1"/>
  <c r="R4819" i="4"/>
  <c r="S4819" i="4" s="1"/>
  <c r="R4813" i="4"/>
  <c r="S4813" i="4" s="1"/>
  <c r="R4812" i="4"/>
  <c r="S4812" i="4" s="1"/>
  <c r="R4814" i="4"/>
  <c r="S4814" i="4" s="1"/>
  <c r="R4831" i="4"/>
  <c r="S4831" i="4" s="1"/>
  <c r="R4834" i="4"/>
  <c r="S4834" i="4" s="1"/>
  <c r="R4889" i="4"/>
  <c r="S4889" i="4" s="1"/>
  <c r="R4894" i="4"/>
  <c r="S4894" i="4" s="1"/>
  <c r="R4905" i="4"/>
  <c r="S4905" i="4" s="1"/>
  <c r="R4904" i="4"/>
  <c r="S4904" i="4" s="1"/>
  <c r="R4933" i="4"/>
  <c r="S4933" i="4" s="1"/>
  <c r="R4938" i="4"/>
  <c r="S4938" i="4" s="1"/>
  <c r="R4939" i="4"/>
  <c r="S4939" i="4" s="1"/>
  <c r="R4956" i="4"/>
  <c r="S4956" i="4" s="1"/>
  <c r="R4954" i="4"/>
  <c r="S4954" i="4" s="1"/>
  <c r="R4955" i="4"/>
  <c r="S4955" i="4" s="1"/>
  <c r="R4962" i="4"/>
  <c r="S4962" i="4" s="1"/>
  <c r="R4977" i="4"/>
  <c r="S4977" i="4" s="1"/>
  <c r="R4988" i="4"/>
  <c r="S4988" i="4" s="1"/>
  <c r="R4998" i="4"/>
  <c r="S4998" i="4" s="1"/>
  <c r="R5007" i="4"/>
  <c r="S5007" i="4" s="1"/>
  <c r="R5053" i="4"/>
  <c r="S5053" i="4" s="1"/>
  <c r="R5051" i="4"/>
  <c r="S5051" i="4" s="1"/>
  <c r="R5052" i="4"/>
  <c r="S5052" i="4" s="1"/>
  <c r="R5072" i="4"/>
  <c r="S5072" i="4" s="1"/>
  <c r="R5071" i="4"/>
  <c r="S5071" i="4" s="1"/>
  <c r="R5075" i="4"/>
  <c r="S5075" i="4" s="1"/>
  <c r="R5078" i="4"/>
  <c r="S5078" i="4" s="1"/>
  <c r="R5088" i="4"/>
  <c r="S5088" i="4" s="1"/>
  <c r="R5112" i="4"/>
  <c r="S5112" i="4" s="1"/>
  <c r="R5113" i="4"/>
  <c r="S5113" i="4" s="1"/>
  <c r="R5109" i="4"/>
  <c r="S5109" i="4" s="1"/>
  <c r="R5110" i="4"/>
  <c r="S5110" i="4" s="1"/>
  <c r="R5111" i="4"/>
  <c r="S5111" i="4" s="1"/>
  <c r="R5159" i="4"/>
  <c r="S5159" i="4" s="1"/>
  <c r="R5140" i="4"/>
  <c r="S5140" i="4" s="1"/>
  <c r="R5150" i="4"/>
  <c r="S5150" i="4" s="1"/>
  <c r="R5160" i="4"/>
  <c r="S5160" i="4" s="1"/>
  <c r="R5149" i="4"/>
  <c r="S5149" i="4" s="1"/>
  <c r="R5158" i="4"/>
  <c r="S5158" i="4" s="1"/>
  <c r="R5142" i="4"/>
  <c r="S5142" i="4" s="1"/>
  <c r="R5151" i="4"/>
  <c r="S5151" i="4" s="1"/>
  <c r="R5141" i="4"/>
  <c r="S5141" i="4" s="1"/>
  <c r="R5139" i="4"/>
  <c r="S5139" i="4" s="1"/>
  <c r="R5170" i="4"/>
  <c r="S5170" i="4" s="1"/>
  <c r="R5171" i="4"/>
  <c r="S5171" i="4" s="1"/>
  <c r="R5172" i="4"/>
  <c r="S5172" i="4" s="1"/>
  <c r="R5181" i="4"/>
  <c r="S5181" i="4" s="1"/>
  <c r="R5182" i="4"/>
  <c r="S5182" i="4" s="1"/>
  <c r="R5183" i="4"/>
  <c r="S5183" i="4" s="1"/>
  <c r="R5184" i="4"/>
  <c r="S5184" i="4" s="1"/>
  <c r="R5220" i="4"/>
  <c r="S5220" i="4" s="1"/>
  <c r="R5221" i="4"/>
  <c r="S5221" i="4" s="1"/>
  <c r="R5222" i="4"/>
  <c r="S5222" i="4" s="1"/>
  <c r="R5219" i="4"/>
  <c r="S5219" i="4" s="1"/>
  <c r="R5256" i="4"/>
  <c r="S5256" i="4" s="1"/>
  <c r="R5266" i="4"/>
  <c r="S5266" i="4" s="1"/>
  <c r="R5267" i="4"/>
  <c r="S5267" i="4" s="1"/>
  <c r="R5293" i="4"/>
  <c r="S5293" i="4" s="1"/>
  <c r="R5299" i="4"/>
  <c r="S5299" i="4" s="1"/>
  <c r="R5326" i="4"/>
  <c r="S5326" i="4" s="1"/>
  <c r="R5330" i="4"/>
  <c r="S5330" i="4" s="1"/>
  <c r="R5332" i="4"/>
  <c r="S5332" i="4" s="1"/>
  <c r="R5369" i="4"/>
  <c r="S5369" i="4" s="1"/>
  <c r="R5383" i="4"/>
  <c r="S5383" i="4" s="1"/>
  <c r="R5387" i="4"/>
  <c r="S5387" i="4" s="1"/>
  <c r="R5391" i="4"/>
  <c r="S5391" i="4" s="1"/>
  <c r="R5390" i="4"/>
  <c r="S5390" i="4" s="1"/>
  <c r="R5407" i="4"/>
  <c r="S5407" i="4" s="1"/>
  <c r="R5416" i="4"/>
  <c r="S5416" i="4" s="1"/>
  <c r="R5417" i="4"/>
  <c r="S5417" i="4" s="1"/>
  <c r="R5430" i="4"/>
  <c r="S5430" i="4" s="1"/>
  <c r="R5431" i="4"/>
  <c r="S5431" i="4" s="1"/>
  <c r="R5438" i="4"/>
  <c r="S5438" i="4" s="1"/>
  <c r="R5435" i="4"/>
  <c r="S5435" i="4" s="1"/>
  <c r="R5432" i="4"/>
  <c r="S5432" i="4" s="1"/>
  <c r="R5433" i="4"/>
  <c r="S5433" i="4" s="1"/>
  <c r="R5454" i="4"/>
  <c r="S5454" i="4" s="1"/>
  <c r="R5447" i="4"/>
  <c r="S5447" i="4" s="1"/>
  <c r="R5487" i="4"/>
  <c r="S5487" i="4" s="1"/>
  <c r="R5488" i="4"/>
  <c r="S5488" i="4" s="1"/>
  <c r="R5494" i="4"/>
  <c r="S5494" i="4" s="1"/>
  <c r="R5503" i="4"/>
  <c r="S5503" i="4" s="1"/>
  <c r="R5509" i="4"/>
  <c r="S5509" i="4" s="1"/>
  <c r="R5531" i="4"/>
  <c r="S5531" i="4" s="1"/>
  <c r="R5532" i="4"/>
  <c r="S5532" i="4" s="1"/>
  <c r="R5533" i="4"/>
  <c r="S5533" i="4" s="1"/>
  <c r="R5542" i="4"/>
  <c r="S5542" i="4" s="1"/>
  <c r="R5541" i="4"/>
  <c r="S5541" i="4" s="1"/>
  <c r="R5587" i="4"/>
  <c r="S5587" i="4" s="1"/>
  <c r="R5593" i="4"/>
  <c r="S5593" i="4" s="1"/>
  <c r="R5592" i="4"/>
  <c r="S5592" i="4" s="1"/>
  <c r="R5599" i="4"/>
  <c r="S5599" i="4" s="1"/>
  <c r="R5600" i="4"/>
  <c r="S5600" i="4" s="1"/>
  <c r="R5606" i="4"/>
  <c r="S5606" i="4" s="1"/>
  <c r="R5605" i="4"/>
  <c r="S5605" i="4" s="1"/>
  <c r="R5607" i="4"/>
  <c r="S5607" i="4" s="1"/>
  <c r="R5645" i="4"/>
  <c r="S5645" i="4" s="1"/>
  <c r="R5656" i="4"/>
  <c r="S5656" i="4" s="1"/>
  <c r="R5639" i="4"/>
  <c r="S5639" i="4" s="1"/>
  <c r="R5638" i="4"/>
  <c r="S5638" i="4" s="1"/>
  <c r="R5642" i="4"/>
  <c r="S5642" i="4" s="1"/>
  <c r="R5640" i="4"/>
  <c r="S5640" i="4" s="1"/>
  <c r="R5657" i="4"/>
  <c r="S5657" i="4" s="1"/>
  <c r="R5674" i="4"/>
  <c r="S5674" i="4" s="1"/>
  <c r="R5646" i="4"/>
  <c r="S5646" i="4" s="1"/>
  <c r="R5658" i="4"/>
  <c r="S5658" i="4" s="1"/>
  <c r="R5659" i="4"/>
  <c r="S5659" i="4" s="1"/>
  <c r="R5647" i="4"/>
  <c r="S5647" i="4" s="1"/>
  <c r="R5641" i="4"/>
  <c r="S5641" i="4" s="1"/>
  <c r="R5637" i="4"/>
  <c r="S5637" i="4" s="1"/>
  <c r="R5711" i="4"/>
  <c r="S5711" i="4" s="1"/>
  <c r="R5752" i="4"/>
  <c r="S5752" i="4" s="1"/>
  <c r="R5761" i="4"/>
  <c r="S5761" i="4" s="1"/>
  <c r="R5809" i="4"/>
  <c r="S5809" i="4" s="1"/>
  <c r="R5808" i="4"/>
  <c r="S5808" i="4" s="1"/>
  <c r="R5926" i="4"/>
  <c r="S5926" i="4" s="1"/>
  <c r="R5949" i="4"/>
  <c r="S5949" i="4" s="1"/>
  <c r="R5948" i="4"/>
  <c r="S5948" i="4" s="1"/>
  <c r="R5978" i="4"/>
  <c r="S5978" i="4" s="1"/>
  <c r="R5994" i="4"/>
  <c r="S5994" i="4" s="1"/>
  <c r="R6061" i="4"/>
  <c r="S6061" i="4" s="1"/>
  <c r="R6064" i="4"/>
  <c r="S6064" i="4" s="1"/>
  <c r="R6055" i="4"/>
  <c r="S6055" i="4" s="1"/>
  <c r="R6059" i="4"/>
  <c r="S6059" i="4" s="1"/>
  <c r="R6056" i="4"/>
  <c r="S6056" i="4" s="1"/>
  <c r="R6060" i="4"/>
  <c r="S6060" i="4" s="1"/>
  <c r="R6058" i="4"/>
  <c r="S6058" i="4" s="1"/>
  <c r="R6057" i="4"/>
  <c r="S6057" i="4" s="1"/>
  <c r="R6063" i="4"/>
  <c r="S6063" i="4" s="1"/>
  <c r="R6062" i="4"/>
  <c r="S6062" i="4" s="1"/>
  <c r="R5998" i="4"/>
  <c r="S5998" i="4" s="1"/>
  <c r="R5984" i="4"/>
  <c r="S5984" i="4" s="1"/>
  <c r="R5985" i="4"/>
  <c r="S5985" i="4" s="1"/>
  <c r="R5983" i="4"/>
  <c r="S5983" i="4" s="1"/>
  <c r="R6090" i="4"/>
  <c r="S6090" i="4" s="1"/>
  <c r="R6093" i="4"/>
  <c r="S6093" i="4" s="1"/>
  <c r="R6171" i="4"/>
  <c r="S6171" i="4" s="1"/>
  <c r="R6170" i="4"/>
  <c r="S6170" i="4" s="1"/>
  <c r="R6197" i="4"/>
  <c r="S6197" i="4" s="1"/>
  <c r="R6241" i="4"/>
  <c r="S6241" i="4" s="1"/>
  <c r="R6282" i="4"/>
  <c r="S6282" i="4" s="1"/>
  <c r="R6280" i="4"/>
  <c r="S6280" i="4" s="1"/>
  <c r="R6293" i="4"/>
  <c r="S6293" i="4" s="1"/>
  <c r="R6295" i="4"/>
  <c r="S6295" i="4" s="1"/>
  <c r="R6294" i="4"/>
  <c r="S6294" i="4" s="1"/>
  <c r="R6214" i="4"/>
  <c r="S6214" i="4" s="1"/>
  <c r="R6292" i="4"/>
  <c r="S6292" i="4" s="1"/>
  <c r="R6279" i="4"/>
  <c r="S6279" i="4" s="1"/>
  <c r="R6281" i="4"/>
  <c r="S6281" i="4" s="1"/>
  <c r="R6278" i="4"/>
  <c r="S6278" i="4" s="1"/>
  <c r="R6240" i="4"/>
  <c r="S6240" i="4" s="1"/>
  <c r="R6213" i="4"/>
  <c r="S6213" i="4" s="1"/>
  <c r="R6246" i="4"/>
  <c r="S6246" i="4" s="1"/>
  <c r="R6215" i="4"/>
  <c r="S6215" i="4" s="1"/>
  <c r="R6277" i="4"/>
  <c r="S6277" i="4" s="1"/>
  <c r="R6221" i="4"/>
  <c r="S6221" i="4" s="1"/>
  <c r="R6219" i="4"/>
  <c r="S6219" i="4" s="1"/>
  <c r="R6217" i="4"/>
  <c r="S6217" i="4" s="1"/>
  <c r="R6216" i="4"/>
  <c r="S6216" i="4" s="1"/>
  <c r="R6218" i="4"/>
  <c r="S6218" i="4" s="1"/>
  <c r="R6222" i="4"/>
  <c r="S6222" i="4" s="1"/>
  <c r="R6220" i="4"/>
  <c r="S6220" i="4" s="1"/>
  <c r="R6329" i="4"/>
  <c r="S6329" i="4" s="1"/>
  <c r="R6457" i="4"/>
  <c r="S6457" i="4" s="1"/>
  <c r="R6453" i="4"/>
  <c r="S6453" i="4" s="1"/>
  <c r="R6455" i="4"/>
  <c r="S6455" i="4" s="1"/>
  <c r="R6456" i="4"/>
  <c r="S6456" i="4" s="1"/>
  <c r="R6458" i="4"/>
  <c r="S6458" i="4" s="1"/>
  <c r="R6489" i="4"/>
  <c r="S6489" i="4" s="1"/>
  <c r="R6575" i="4"/>
  <c r="S6575" i="4" s="1"/>
  <c r="R6574" i="4"/>
  <c r="S6574" i="4" s="1"/>
  <c r="R6572" i="4"/>
  <c r="S6572" i="4" s="1"/>
  <c r="R6573" i="4"/>
  <c r="S6573" i="4" s="1"/>
  <c r="R6583" i="4"/>
  <c r="S6583" i="4" s="1"/>
  <c r="R6632" i="4"/>
  <c r="S6632" i="4" s="1"/>
  <c r="R6877" i="4"/>
  <c r="S6877" i="4" s="1"/>
  <c r="R6878" i="4"/>
  <c r="S6878" i="4" s="1"/>
  <c r="R6894" i="4"/>
  <c r="S6894" i="4" s="1"/>
  <c r="R6934" i="4"/>
  <c r="S6934" i="4" s="1"/>
  <c r="R6948" i="4"/>
  <c r="S6948" i="4" s="1"/>
  <c r="R6954" i="4"/>
  <c r="S6954" i="4" s="1"/>
  <c r="R6952" i="4"/>
  <c r="S6952" i="4" s="1"/>
  <c r="R6949" i="4"/>
  <c r="S6949" i="4" s="1"/>
  <c r="R6950" i="4"/>
  <c r="S6950" i="4" s="1"/>
  <c r="R6955" i="4"/>
  <c r="S6955" i="4" s="1"/>
  <c r="R6951" i="4"/>
  <c r="S6951" i="4" s="1"/>
  <c r="R6953" i="4"/>
  <c r="S6953" i="4" s="1"/>
  <c r="R6979" i="4"/>
  <c r="S6979" i="4" s="1"/>
  <c r="R6983" i="4"/>
  <c r="S6983" i="4" s="1"/>
  <c r="R6978" i="4"/>
  <c r="S6978" i="4" s="1"/>
  <c r="R6982" i="4"/>
  <c r="S6982" i="4" s="1"/>
  <c r="R6984" i="4"/>
  <c r="S6984" i="4" s="1"/>
  <c r="R6981" i="4"/>
  <c r="S6981" i="4" s="1"/>
  <c r="R6980" i="4"/>
  <c r="S6980" i="4" s="1"/>
  <c r="R6991" i="4"/>
  <c r="S6991" i="4" s="1"/>
  <c r="R6989" i="4"/>
  <c r="S6989" i="4" s="1"/>
  <c r="R7052" i="4"/>
  <c r="S7052" i="4" s="1"/>
  <c r="R7043" i="4"/>
  <c r="S7043" i="4" s="1"/>
  <c r="R7045" i="4"/>
  <c r="S7045" i="4" s="1"/>
  <c r="R7035" i="4"/>
  <c r="S7035" i="4" s="1"/>
  <c r="R7047" i="4"/>
  <c r="S7047" i="4" s="1"/>
  <c r="R7055" i="4"/>
  <c r="S7055" i="4" s="1"/>
  <c r="R7054" i="4"/>
  <c r="S7054" i="4" s="1"/>
  <c r="R7053" i="4"/>
  <c r="S7053" i="4" s="1"/>
  <c r="R7038" i="4"/>
  <c r="S7038" i="4" s="1"/>
  <c r="R7036" i="4"/>
  <c r="S7036" i="4" s="1"/>
  <c r="R7044" i="4"/>
  <c r="S7044" i="4" s="1"/>
  <c r="R7046" i="4"/>
  <c r="S7046" i="4" s="1"/>
  <c r="R7056" i="4"/>
  <c r="S7056" i="4" s="1"/>
  <c r="R7037" i="4"/>
  <c r="S7037" i="4" s="1"/>
  <c r="R7034" i="4"/>
  <c r="S7034" i="4" s="1"/>
  <c r="R7117" i="4"/>
  <c r="S7117" i="4" s="1"/>
  <c r="R7118" i="4"/>
  <c r="S7118" i="4" s="1"/>
  <c r="R7120" i="4"/>
  <c r="S7120" i="4" s="1"/>
  <c r="R7188" i="4"/>
  <c r="S7188" i="4" s="1"/>
  <c r="R7187" i="4"/>
  <c r="S7187" i="4" s="1"/>
  <c r="R7185" i="4"/>
  <c r="S7185" i="4" s="1"/>
  <c r="R7184" i="4"/>
  <c r="S7184" i="4" s="1"/>
  <c r="R7213" i="4"/>
  <c r="S7213" i="4" s="1"/>
  <c r="R7230" i="4"/>
  <c r="S7230" i="4" s="1"/>
  <c r="R7229" i="4"/>
  <c r="S7229" i="4" s="1"/>
  <c r="R7321" i="4"/>
  <c r="S7321" i="4" s="1"/>
  <c r="R7338" i="4"/>
  <c r="S7338" i="4" s="1"/>
  <c r="R7325" i="4"/>
  <c r="S7325" i="4" s="1"/>
  <c r="R7324" i="4"/>
  <c r="S7324" i="4" s="1"/>
  <c r="R7323" i="4"/>
  <c r="S7323" i="4" s="1"/>
  <c r="R7322" i="4"/>
  <c r="S7322" i="4" s="1"/>
  <c r="R7337" i="4"/>
  <c r="S7337" i="4" s="1"/>
  <c r="R7364" i="4"/>
  <c r="S7364" i="4" s="1"/>
  <c r="R7386" i="4"/>
  <c r="S7386" i="4" s="1"/>
  <c r="R7393" i="4"/>
  <c r="S7393" i="4" s="1"/>
  <c r="R7396" i="4"/>
  <c r="S7396" i="4" s="1"/>
  <c r="R7397" i="4"/>
  <c r="S7397" i="4" s="1"/>
  <c r="R7392" i="4"/>
  <c r="S7392" i="4" s="1"/>
  <c r="R7394" i="4"/>
  <c r="S7394" i="4" s="1"/>
  <c r="R7395" i="4"/>
  <c r="S7395" i="4" s="1"/>
  <c r="R7398" i="4"/>
  <c r="S7398" i="4" s="1"/>
  <c r="R7408" i="4"/>
  <c r="S7408" i="4" s="1"/>
  <c r="R7409" i="4"/>
  <c r="S7409" i="4" s="1"/>
  <c r="R7414" i="4"/>
  <c r="S7414" i="4" s="1"/>
  <c r="R7410" i="4"/>
  <c r="S7410" i="4" s="1"/>
  <c r="R7427" i="4"/>
  <c r="S7427" i="4" s="1"/>
  <c r="R7430" i="4"/>
  <c r="S7430" i="4" s="1"/>
  <c r="R7436" i="4"/>
  <c r="S7436" i="4" s="1"/>
  <c r="R7484" i="4"/>
  <c r="S7484" i="4" s="1"/>
  <c r="R7526" i="4"/>
  <c r="S7526" i="4" s="1"/>
  <c r="R7528" i="4"/>
  <c r="S7528" i="4" s="1"/>
  <c r="R7563" i="4"/>
  <c r="S7563" i="4" s="1"/>
  <c r="R7564" i="4"/>
  <c r="S7564" i="4" s="1"/>
  <c r="R7562" i="4"/>
  <c r="S7562" i="4" s="1"/>
  <c r="R7596" i="4"/>
  <c r="S7596" i="4" s="1"/>
  <c r="R7597" i="4"/>
  <c r="S7597" i="4" s="1"/>
  <c r="R7616" i="4"/>
  <c r="S7616" i="4" s="1"/>
  <c r="R7617" i="4"/>
  <c r="S7617" i="4" s="1"/>
  <c r="R7760" i="4"/>
  <c r="S7760" i="4" s="1"/>
  <c r="R7790" i="4"/>
  <c r="S7790" i="4" s="1"/>
  <c r="R7791" i="4"/>
  <c r="S7791" i="4" s="1"/>
  <c r="R7794" i="4"/>
  <c r="S7794" i="4" s="1"/>
  <c r="R7796" i="4"/>
  <c r="S7796" i="4" s="1"/>
  <c r="R7853" i="4"/>
  <c r="S7853" i="4" s="1"/>
  <c r="R7860" i="4"/>
  <c r="S7860" i="4" s="1"/>
  <c r="R7845" i="4"/>
  <c r="S7845" i="4" s="1"/>
  <c r="R7842" i="4"/>
  <c r="S7842" i="4" s="1"/>
  <c r="R7861" i="4"/>
  <c r="S7861" i="4" s="1"/>
  <c r="R7852" i="4"/>
  <c r="S7852" i="4" s="1"/>
  <c r="R7843" i="4"/>
  <c r="S7843" i="4" s="1"/>
  <c r="R7851" i="4"/>
  <c r="S7851" i="4" s="1"/>
  <c r="R7862" i="4"/>
  <c r="S7862" i="4" s="1"/>
  <c r="R7868" i="4"/>
  <c r="S7868" i="4" s="1"/>
  <c r="R7841" i="4"/>
  <c r="S7841" i="4" s="1"/>
  <c r="R7844" i="4"/>
  <c r="S7844" i="4" s="1"/>
  <c r="R7867" i="4"/>
  <c r="S7867" i="4" s="1"/>
  <c r="R7947" i="4"/>
  <c r="S7947" i="4" s="1"/>
  <c r="R7967" i="4"/>
  <c r="S7967" i="4" s="1"/>
  <c r="R7979" i="4"/>
  <c r="S7979" i="4" s="1"/>
  <c r="R7978" i="4"/>
  <c r="S7978" i="4" s="1"/>
  <c r="R8013" i="4"/>
  <c r="S8013" i="4" s="1"/>
  <c r="R8014" i="4"/>
  <c r="S8014" i="4" s="1"/>
  <c r="R8086" i="4"/>
  <c r="S8086" i="4" s="1"/>
  <c r="R8091" i="4"/>
  <c r="S8091" i="4" s="1"/>
  <c r="R8174" i="4"/>
  <c r="S8174" i="4" s="1"/>
  <c r="R8177" i="4"/>
  <c r="S8177" i="4" s="1"/>
  <c r="R8135" i="4"/>
  <c r="S8135" i="4" s="1"/>
  <c r="R8134" i="4"/>
  <c r="S8134" i="4" s="1"/>
  <c r="R8173" i="4"/>
  <c r="S8173" i="4" s="1"/>
  <c r="R8176" i="4"/>
  <c r="S8176" i="4" s="1"/>
  <c r="R8175" i="4"/>
  <c r="S8175" i="4" s="1"/>
  <c r="R8133" i="4"/>
  <c r="S8133" i="4" s="1"/>
  <c r="R8131" i="4"/>
  <c r="S8131" i="4" s="1"/>
  <c r="R8132" i="4"/>
  <c r="S8132" i="4" s="1"/>
  <c r="R8205" i="4"/>
  <c r="S8205" i="4" s="1"/>
  <c r="R8267" i="4"/>
  <c r="S8267" i="4" s="1"/>
  <c r="R8266" i="4"/>
  <c r="S8266" i="4" s="1"/>
  <c r="R8268" i="4"/>
  <c r="S8268" i="4" s="1"/>
  <c r="R8294" i="4"/>
  <c r="S8294" i="4" s="1"/>
  <c r="R8304" i="4"/>
  <c r="S8304" i="4" s="1"/>
  <c r="R8315" i="4"/>
  <c r="S8315" i="4" s="1"/>
  <c r="R8316" i="4"/>
  <c r="S8316" i="4" s="1"/>
  <c r="R8317" i="4"/>
  <c r="S8317" i="4" s="1"/>
  <c r="R8314" i="4"/>
  <c r="S8314" i="4" s="1"/>
  <c r="R8331" i="4"/>
  <c r="S8331" i="4" s="1"/>
  <c r="R8332" i="4"/>
  <c r="S8332" i="4" s="1"/>
  <c r="R8334" i="4"/>
  <c r="S8334" i="4" s="1"/>
  <c r="R8330" i="4"/>
  <c r="S8330" i="4" s="1"/>
  <c r="R8333" i="4"/>
  <c r="S8333" i="4" s="1"/>
  <c r="R8351" i="4"/>
  <c r="S8351" i="4" s="1"/>
  <c r="R8394" i="4"/>
  <c r="S8394" i="4" s="1"/>
  <c r="R8398" i="4"/>
  <c r="S8398" i="4" s="1"/>
  <c r="R8399" i="4"/>
  <c r="S8399" i="4" s="1"/>
  <c r="R8417" i="4"/>
  <c r="S8417" i="4" s="1"/>
  <c r="R8432" i="4"/>
  <c r="S8432" i="4" s="1"/>
  <c r="R8433" i="4"/>
  <c r="S8433" i="4" s="1"/>
  <c r="R8447" i="4"/>
  <c r="S8447" i="4" s="1"/>
  <c r="R8448" i="4"/>
  <c r="S8448" i="4" s="1"/>
  <c r="R8449" i="4"/>
  <c r="S8449" i="4" s="1"/>
  <c r="R8493" i="4"/>
  <c r="S8493" i="4" s="1"/>
  <c r="R8491" i="4"/>
  <c r="S8491" i="4" s="1"/>
  <c r="R8492" i="4"/>
  <c r="S8492" i="4" s="1"/>
  <c r="R8523" i="4"/>
  <c r="S8523" i="4" s="1"/>
  <c r="R8568" i="4"/>
  <c r="S8568" i="4" s="1"/>
  <c r="R8563" i="4"/>
  <c r="S8563" i="4" s="1"/>
  <c r="R8566" i="4"/>
  <c r="S8566" i="4" s="1"/>
  <c r="R8567" i="4"/>
  <c r="S8567" i="4" s="1"/>
  <c r="R8565" i="4"/>
  <c r="S8565" i="4" s="1"/>
  <c r="R8562" i="4"/>
  <c r="S8562" i="4" s="1"/>
  <c r="R8564" i="4"/>
  <c r="S8564" i="4" s="1"/>
  <c r="R8595" i="4"/>
  <c r="S8595" i="4" s="1"/>
  <c r="R8599" i="4"/>
  <c r="S8599" i="4" s="1"/>
  <c r="R8601" i="4"/>
  <c r="S8601" i="4" s="1"/>
  <c r="R8685" i="4"/>
  <c r="S8685" i="4" s="1"/>
  <c r="R8683" i="4"/>
  <c r="S8683" i="4" s="1"/>
  <c r="R8686" i="4"/>
  <c r="S8686" i="4" s="1"/>
  <c r="R8706" i="4"/>
  <c r="S8706" i="4" s="1"/>
  <c r="R8684" i="4"/>
  <c r="S8684" i="4" s="1"/>
  <c r="R8731" i="4"/>
  <c r="S8731" i="4" s="1"/>
  <c r="R8818" i="4"/>
  <c r="S8818" i="4" s="1"/>
  <c r="R8824" i="4"/>
  <c r="S8824" i="4" s="1"/>
  <c r="R8820" i="4"/>
  <c r="S8820" i="4" s="1"/>
  <c r="R8822" i="4"/>
  <c r="S8822" i="4" s="1"/>
  <c r="R8817" i="4"/>
  <c r="S8817" i="4" s="1"/>
  <c r="R8823" i="4"/>
  <c r="S8823" i="4" s="1"/>
  <c r="R8821" i="4"/>
  <c r="S8821" i="4" s="1"/>
  <c r="R8819" i="4"/>
  <c r="S8819" i="4" s="1"/>
  <c r="R8859" i="4"/>
  <c r="S8859" i="4" s="1"/>
  <c r="R8860" i="4"/>
  <c r="S8860" i="4" s="1"/>
  <c r="R8873" i="4"/>
  <c r="S8873" i="4" s="1"/>
  <c r="R8876" i="4"/>
  <c r="S8876" i="4" s="1"/>
  <c r="R8875" i="4"/>
  <c r="S8875" i="4" s="1"/>
  <c r="R8872" i="4"/>
  <c r="S8872" i="4" s="1"/>
  <c r="R8874" i="4"/>
  <c r="S8874" i="4" s="1"/>
  <c r="R8909" i="4"/>
  <c r="S8909" i="4" s="1"/>
  <c r="R8910" i="4"/>
  <c r="S8910" i="4" s="1"/>
  <c r="R8913" i="4"/>
  <c r="S8913" i="4" s="1"/>
  <c r="R8919" i="4"/>
  <c r="S8919" i="4" s="1"/>
  <c r="R8973" i="4"/>
  <c r="S8973" i="4" s="1"/>
  <c r="R8979" i="4"/>
  <c r="S8979" i="4" s="1"/>
  <c r="R9018" i="4"/>
  <c r="S9018" i="4" s="1"/>
  <c r="R9019" i="4"/>
  <c r="S9019" i="4" s="1"/>
  <c r="R9023" i="4"/>
  <c r="S9023" i="4" s="1"/>
  <c r="R9020" i="4"/>
  <c r="S9020" i="4" s="1"/>
  <c r="R9022" i="4"/>
  <c r="S9022" i="4" s="1"/>
  <c r="R9021" i="4"/>
  <c r="S9021" i="4" s="1"/>
  <c r="R9046" i="4"/>
  <c r="S9046" i="4" s="1"/>
  <c r="R9048" i="4"/>
  <c r="S9048" i="4" s="1"/>
  <c r="R9096" i="4"/>
  <c r="S9096" i="4" s="1"/>
  <c r="R9094" i="4"/>
  <c r="S9094" i="4" s="1"/>
  <c r="R9099" i="4"/>
  <c r="S9099" i="4" s="1"/>
  <c r="R9097" i="4"/>
  <c r="S9097" i="4" s="1"/>
  <c r="R9102" i="4"/>
  <c r="S9102" i="4" s="1"/>
  <c r="R9100" i="4"/>
  <c r="S9100" i="4" s="1"/>
  <c r="R9103" i="4"/>
  <c r="S9103" i="4" s="1"/>
  <c r="R9106" i="4"/>
  <c r="S9106" i="4" s="1"/>
  <c r="R9104" i="4"/>
  <c r="S9104" i="4" s="1"/>
  <c r="R9107" i="4"/>
  <c r="S9107" i="4" s="1"/>
  <c r="R9095" i="4"/>
  <c r="S9095" i="4" s="1"/>
  <c r="R9101" i="4"/>
  <c r="S9101" i="4" s="1"/>
  <c r="R9105" i="4"/>
  <c r="S9105" i="4" s="1"/>
  <c r="R9093" i="4"/>
  <c r="S9093" i="4" s="1"/>
  <c r="R9098" i="4"/>
  <c r="S9098" i="4" s="1"/>
  <c r="R9152" i="4"/>
  <c r="S9152" i="4" s="1"/>
  <c r="R9157" i="4"/>
  <c r="S9157" i="4" s="1"/>
  <c r="R9167" i="4"/>
  <c r="S9167" i="4" s="1"/>
  <c r="R9170" i="4"/>
  <c r="S9170" i="4" s="1"/>
  <c r="R9166" i="4"/>
  <c r="S9166" i="4" s="1"/>
  <c r="R9169" i="4"/>
  <c r="S9169" i="4" s="1"/>
  <c r="R9179" i="4"/>
  <c r="S9179" i="4" s="1"/>
  <c r="R9178" i="4"/>
  <c r="S9178" i="4" s="1"/>
  <c r="R9180" i="4"/>
  <c r="S9180" i="4" s="1"/>
  <c r="R9189" i="4"/>
  <c r="S9189" i="4" s="1"/>
  <c r="R9199" i="4"/>
  <c r="S9199" i="4" s="1"/>
  <c r="R9198" i="4"/>
  <c r="S9198" i="4" s="1"/>
  <c r="R9233" i="4"/>
  <c r="S9233" i="4" s="1"/>
  <c r="R9239" i="4"/>
  <c r="S9239" i="4" s="1"/>
  <c r="R9265" i="4"/>
  <c r="S9265" i="4" s="1"/>
  <c r="R9332" i="4"/>
  <c r="S9332" i="4" s="1"/>
  <c r="R9324" i="4"/>
  <c r="S9324" i="4" s="1"/>
  <c r="R9330" i="4"/>
  <c r="S9330" i="4" s="1"/>
  <c r="R9326" i="4"/>
  <c r="S9326" i="4" s="1"/>
  <c r="R9327" i="4"/>
  <c r="S9327" i="4" s="1"/>
  <c r="R9325" i="4"/>
  <c r="S9325" i="4" s="1"/>
  <c r="R9331" i="4"/>
  <c r="S9331" i="4" s="1"/>
  <c r="R9328" i="4"/>
  <c r="S9328" i="4" s="1"/>
  <c r="R9329" i="4"/>
  <c r="S9329" i="4" s="1"/>
  <c r="R9370" i="4"/>
  <c r="S9370" i="4" s="1"/>
  <c r="R9375" i="4"/>
  <c r="S9375" i="4" s="1"/>
  <c r="R9374" i="4"/>
  <c r="S9374" i="4" s="1"/>
  <c r="R9387" i="4"/>
  <c r="S9387" i="4" s="1"/>
  <c r="R9389" i="4"/>
  <c r="S9389" i="4" s="1"/>
  <c r="R9394" i="4"/>
  <c r="S9394" i="4" s="1"/>
  <c r="R9388" i="4"/>
  <c r="S9388" i="4" s="1"/>
  <c r="R9401" i="4"/>
  <c r="S9401" i="4" s="1"/>
  <c r="R9402" i="4"/>
  <c r="S9402" i="4" s="1"/>
  <c r="R9407" i="4"/>
  <c r="S9407" i="4" s="1"/>
  <c r="R9408" i="4"/>
  <c r="S9408" i="4" s="1"/>
  <c r="R9419" i="4"/>
  <c r="S9419" i="4" s="1"/>
  <c r="R9424" i="4"/>
  <c r="S9424" i="4" s="1"/>
  <c r="R9432" i="4"/>
  <c r="S9432" i="4" s="1"/>
  <c r="R9457" i="4"/>
  <c r="S9457" i="4" s="1"/>
  <c r="R9456" i="4"/>
  <c r="S9456" i="4" s="1"/>
  <c r="R9481" i="4"/>
  <c r="S9481" i="4" s="1"/>
  <c r="R9478" i="4"/>
  <c r="S9478" i="4" s="1"/>
  <c r="R9479" i="4"/>
  <c r="S9479" i="4" s="1"/>
  <c r="R9480" i="4"/>
  <c r="S9480" i="4" s="1"/>
  <c r="R9495" i="4"/>
  <c r="S9495" i="4" s="1"/>
  <c r="R9565" i="4"/>
  <c r="S9565" i="4" s="1"/>
  <c r="R9564" i="4"/>
  <c r="S9564" i="4" s="1"/>
  <c r="R9592" i="4"/>
  <c r="S9592" i="4" s="1"/>
  <c r="R9593" i="4"/>
  <c r="S9593" i="4" s="1"/>
  <c r="R9590" i="4"/>
  <c r="S9590" i="4" s="1"/>
  <c r="R9591" i="4"/>
  <c r="S9591" i="4" s="1"/>
  <c r="R9611" i="4"/>
  <c r="S9611" i="4" s="1"/>
  <c r="R9620" i="4"/>
  <c r="S9620" i="4" s="1"/>
  <c r="R9666" i="4"/>
  <c r="S9666" i="4" s="1"/>
  <c r="R9740" i="4"/>
  <c r="S9740" i="4" s="1"/>
  <c r="R9744" i="4"/>
  <c r="S9744" i="4" s="1"/>
  <c r="R9743" i="4"/>
  <c r="S9743" i="4" s="1"/>
  <c r="R9742" i="4"/>
  <c r="S9742" i="4" s="1"/>
  <c r="R9741" i="4"/>
  <c r="S9741" i="4" s="1"/>
  <c r="R9723" i="4"/>
  <c r="S9723" i="4" s="1"/>
  <c r="R9798" i="4"/>
  <c r="S9798" i="4" s="1"/>
  <c r="R9794" i="4"/>
  <c r="S9794" i="4" s="1"/>
  <c r="R9795" i="4"/>
  <c r="S9795" i="4" s="1"/>
  <c r="R9799" i="4"/>
  <c r="S9799" i="4" s="1"/>
  <c r="R9796" i="4"/>
  <c r="S9796" i="4" s="1"/>
  <c r="R9797" i="4"/>
  <c r="S9797" i="4" s="1"/>
  <c r="R9807" i="4"/>
  <c r="S9807" i="4" s="1"/>
  <c r="R9801" i="4"/>
  <c r="S9801" i="4" s="1"/>
  <c r="R9802" i="4"/>
  <c r="S9802" i="4" s="1"/>
  <c r="R9806" i="4"/>
  <c r="S9806" i="4" s="1"/>
  <c r="R9803" i="4"/>
  <c r="S9803" i="4" s="1"/>
  <c r="R9816" i="4"/>
  <c r="S9816" i="4" s="1"/>
  <c r="R9825" i="4"/>
  <c r="S9825" i="4" s="1"/>
  <c r="R9827" i="4"/>
  <c r="S9827" i="4" s="1"/>
  <c r="R9828" i="4"/>
  <c r="S9828" i="4" s="1"/>
  <c r="R9886" i="4"/>
  <c r="S9886" i="4" s="1"/>
  <c r="R9859" i="4"/>
  <c r="S9859" i="4" s="1"/>
  <c r="R9902" i="4"/>
  <c r="S9902" i="4" s="1"/>
  <c r="R9932" i="4"/>
  <c r="S9932" i="4" s="1"/>
  <c r="R9994" i="4"/>
  <c r="S9994" i="4" s="1"/>
  <c r="R10003" i="4"/>
  <c r="S10003" i="4" s="1"/>
  <c r="R10002" i="4"/>
  <c r="S10002" i="4" s="1"/>
  <c r="R10018" i="4"/>
  <c r="S10018" i="4" s="1"/>
  <c r="R10019" i="4"/>
  <c r="S10019" i="4" s="1"/>
  <c r="R10042" i="4"/>
  <c r="S10042" i="4" s="1"/>
  <c r="R10048" i="4"/>
  <c r="S10048" i="4" s="1"/>
  <c r="R10041" i="4"/>
  <c r="S10041" i="4" s="1"/>
  <c r="R10047" i="4"/>
  <c r="S10047" i="4" s="1"/>
  <c r="R10040" i="4"/>
  <c r="S10040" i="4" s="1"/>
  <c r="R10049" i="4"/>
  <c r="S10049" i="4" s="1"/>
  <c r="R10086" i="4"/>
  <c r="S10086" i="4" s="1"/>
  <c r="R10083" i="4"/>
  <c r="S10083" i="4" s="1"/>
  <c r="R10084" i="4"/>
  <c r="S10084" i="4" s="1"/>
  <c r="R10090" i="4"/>
  <c r="S10090" i="4" s="1"/>
  <c r="R10085" i="4"/>
  <c r="S10085" i="4" s="1"/>
  <c r="R10106" i="4"/>
  <c r="S10106" i="4" s="1"/>
  <c r="R10107" i="4"/>
  <c r="S10107" i="4" s="1"/>
  <c r="R10122" i="4"/>
  <c r="S10122" i="4" s="1"/>
  <c r="R10119" i="4"/>
  <c r="S10119" i="4" s="1"/>
  <c r="R10120" i="4"/>
  <c r="S10120" i="4" s="1"/>
  <c r="R10121" i="4"/>
  <c r="S10121" i="4" s="1"/>
  <c r="R10118" i="4"/>
  <c r="S10118" i="4" s="1"/>
  <c r="R10152" i="4"/>
  <c r="S10152" i="4" s="1"/>
  <c r="R10151" i="4"/>
  <c r="S10151" i="4" s="1"/>
  <c r="R10149" i="4"/>
  <c r="S10149" i="4" s="1"/>
  <c r="R10150" i="4"/>
  <c r="S10150" i="4" s="1"/>
  <c r="R10166" i="4"/>
  <c r="S10166" i="4" s="1"/>
  <c r="R10176" i="4"/>
  <c r="S10176" i="4" s="1"/>
  <c r="R10204" i="4"/>
  <c r="S10204" i="4" s="1"/>
  <c r="R10191" i="4"/>
  <c r="S10191" i="4" s="1"/>
  <c r="R10222" i="4"/>
  <c r="S10222" i="4" s="1"/>
  <c r="R10215" i="4"/>
  <c r="S10215" i="4" s="1"/>
  <c r="R10173" i="4"/>
  <c r="S10173" i="4" s="1"/>
  <c r="R10247" i="4"/>
  <c r="S10247" i="4" s="1"/>
  <c r="R10248" i="4"/>
  <c r="S10248" i="4" s="1"/>
  <c r="R10268" i="4"/>
  <c r="S10268" i="4" s="1"/>
  <c r="R10254" i="4"/>
  <c r="S10254" i="4" s="1"/>
  <c r="R10251" i="4"/>
  <c r="S10251" i="4" s="1"/>
  <c r="R10256" i="4"/>
  <c r="S10256" i="4" s="1"/>
  <c r="R10249" i="4"/>
  <c r="S10249" i="4" s="1"/>
  <c r="R10245" i="4"/>
  <c r="S10245" i="4" s="1"/>
  <c r="R10243" i="4"/>
  <c r="S10243" i="4" s="1"/>
  <c r="R10257" i="4"/>
  <c r="S10257" i="4" s="1"/>
  <c r="R10250" i="4"/>
  <c r="S10250" i="4" s="1"/>
  <c r="R10246" i="4"/>
  <c r="S10246" i="4" s="1"/>
  <c r="R10241" i="4"/>
  <c r="S10241" i="4" s="1"/>
  <c r="R10253" i="4"/>
  <c r="S10253" i="4" s="1"/>
  <c r="R10259" i="4"/>
  <c r="S10259" i="4" s="1"/>
  <c r="R10258" i="4"/>
  <c r="S10258" i="4" s="1"/>
  <c r="R10263" i="4"/>
  <c r="S10263" i="4" s="1"/>
  <c r="R10267" i="4"/>
  <c r="S10267" i="4" s="1"/>
  <c r="R10244" i="4"/>
  <c r="S10244" i="4" s="1"/>
  <c r="R10242" i="4"/>
  <c r="S10242" i="4" s="1"/>
  <c r="R10275" i="4"/>
  <c r="S10275" i="4" s="1"/>
  <c r="R10316" i="4"/>
  <c r="S10316" i="4" s="1"/>
  <c r="R10400" i="4"/>
  <c r="S10400" i="4" s="1"/>
  <c r="R10404" i="4"/>
  <c r="S10404" i="4" s="1"/>
  <c r="R10401" i="4"/>
  <c r="S10401" i="4" s="1"/>
  <c r="R10402" i="4"/>
  <c r="S10402" i="4" s="1"/>
  <c r="R10403" i="4"/>
  <c r="S10403" i="4" s="1"/>
  <c r="R10405" i="4"/>
  <c r="S10405" i="4" s="1"/>
  <c r="R10435" i="4"/>
  <c r="S10435" i="4" s="1"/>
  <c r="R10438" i="4"/>
  <c r="S10438" i="4" s="1"/>
  <c r="R10441" i="4"/>
  <c r="S10441" i="4" s="1"/>
  <c r="R10439" i="4"/>
  <c r="S10439" i="4" s="1"/>
  <c r="R10440" i="4"/>
  <c r="S10440" i="4" s="1"/>
  <c r="R10487" i="4"/>
  <c r="S10487" i="4" s="1"/>
  <c r="R10488" i="4"/>
  <c r="S10488" i="4" s="1"/>
  <c r="R10489" i="4"/>
  <c r="S10489" i="4" s="1"/>
  <c r="R10497" i="4"/>
  <c r="S10497" i="4" s="1"/>
  <c r="R10499" i="4"/>
  <c r="S10499" i="4" s="1"/>
  <c r="R10492" i="4"/>
  <c r="S10492" i="4" s="1"/>
  <c r="R10562" i="4"/>
  <c r="S10562" i="4" s="1"/>
  <c r="R10564" i="4"/>
  <c r="S10564" i="4" s="1"/>
  <c r="R10566" i="4"/>
  <c r="S10566" i="4" s="1"/>
  <c r="R10565" i="4"/>
  <c r="S10565" i="4" s="1"/>
  <c r="R10563" i="4"/>
  <c r="S10563" i="4" s="1"/>
  <c r="R10561" i="4"/>
  <c r="S10561" i="4" s="1"/>
  <c r="R10569" i="4"/>
  <c r="S10569" i="4" s="1"/>
  <c r="R10571" i="4"/>
  <c r="S10571" i="4" s="1"/>
  <c r="R10570" i="4"/>
  <c r="S10570" i="4" s="1"/>
  <c r="R10572" i="4"/>
  <c r="S10572" i="4" s="1"/>
  <c r="R10592" i="4"/>
  <c r="S10592" i="4" s="1"/>
  <c r="R10596" i="4"/>
  <c r="S10596" i="4" s="1"/>
  <c r="R10595" i="4"/>
  <c r="S10595" i="4" s="1"/>
  <c r="R10593" i="4"/>
  <c r="S10593" i="4" s="1"/>
  <c r="R10602" i="4"/>
  <c r="S10602" i="4" s="1"/>
  <c r="R10601" i="4"/>
  <c r="S10601" i="4" s="1"/>
  <c r="R10621" i="4"/>
  <c r="S10621" i="4" s="1"/>
  <c r="R10627" i="4"/>
  <c r="S10627" i="4" s="1"/>
  <c r="R10626" i="4"/>
  <c r="S10626" i="4" s="1"/>
  <c r="R10631" i="4"/>
  <c r="S10631" i="4" s="1"/>
  <c r="R10632" i="4"/>
  <c r="S10632" i="4" s="1"/>
  <c r="R10635" i="4"/>
  <c r="S10635" i="4" s="1"/>
  <c r="R10636" i="4"/>
  <c r="S10636" i="4" s="1"/>
  <c r="R10642" i="4"/>
  <c r="S10642" i="4" s="1"/>
  <c r="R10663" i="4"/>
  <c r="S10663" i="4" s="1"/>
  <c r="R10684" i="4"/>
  <c r="S10684" i="4" s="1"/>
  <c r="R10700" i="4"/>
  <c r="S10700" i="4" s="1"/>
  <c r="R10697" i="4"/>
  <c r="S10697" i="4" s="1"/>
  <c r="R10695" i="4"/>
  <c r="S10695" i="4" s="1"/>
  <c r="R10698" i="4"/>
  <c r="S10698" i="4" s="1"/>
  <c r="R10694" i="4"/>
  <c r="S10694" i="4" s="1"/>
  <c r="R10696" i="4"/>
  <c r="S10696" i="4" s="1"/>
  <c r="R10699" i="4"/>
  <c r="S10699" i="4" s="1"/>
  <c r="R10721" i="4"/>
  <c r="S10721" i="4" s="1"/>
  <c r="R10722" i="4"/>
  <c r="S10722" i="4" s="1"/>
  <c r="R10742" i="4"/>
  <c r="S10742" i="4" s="1"/>
  <c r="R10724" i="4"/>
  <c r="S10724" i="4" s="1"/>
  <c r="R10729" i="4"/>
  <c r="S10729" i="4" s="1"/>
  <c r="R10725" i="4"/>
  <c r="S10725" i="4" s="1"/>
  <c r="R10726" i="4"/>
  <c r="S10726" i="4" s="1"/>
  <c r="R10727" i="4"/>
  <c r="S10727" i="4" s="1"/>
  <c r="R10728" i="4"/>
  <c r="S10728" i="4" s="1"/>
  <c r="R10730" i="4"/>
  <c r="S10730" i="4" s="1"/>
  <c r="R10798" i="4"/>
  <c r="S10798" i="4" s="1"/>
  <c r="R10808" i="4"/>
  <c r="S10808" i="4" s="1"/>
  <c r="R10797" i="4"/>
  <c r="S10797" i="4" s="1"/>
  <c r="R10758" i="4"/>
  <c r="S10758" i="4" s="1"/>
  <c r="R10885" i="4"/>
  <c r="S10885" i="4" s="1"/>
  <c r="R10938" i="4"/>
  <c r="S10938" i="4" s="1"/>
  <c r="R10985" i="4"/>
  <c r="S10985" i="4" s="1"/>
  <c r="R10986" i="4"/>
  <c r="S10986" i="4" s="1"/>
  <c r="R10979" i="4"/>
  <c r="S10979" i="4" s="1"/>
  <c r="R11019" i="4"/>
  <c r="S11019" i="4" s="1"/>
  <c r="R11018" i="4"/>
  <c r="S11018" i="4" s="1"/>
  <c r="R11020" i="4"/>
  <c r="S11020" i="4" s="1"/>
  <c r="R11030" i="4"/>
  <c r="S11030" i="4" s="1"/>
  <c r="R11034" i="4"/>
  <c r="S11034" i="4" s="1"/>
  <c r="R11042" i="4"/>
  <c r="S11042" i="4" s="1"/>
  <c r="R11044" i="4"/>
  <c r="S11044" i="4" s="1"/>
  <c r="R11045" i="4"/>
  <c r="S11045" i="4" s="1"/>
  <c r="R11047" i="4"/>
  <c r="S11047" i="4" s="1"/>
  <c r="R11063" i="4"/>
  <c r="S11063" i="4" s="1"/>
  <c r="R11064" i="4"/>
  <c r="S11064" i="4" s="1"/>
  <c r="R11073" i="4"/>
  <c r="S11073" i="4" s="1"/>
  <c r="R11074" i="4"/>
  <c r="S11074" i="4" s="1"/>
  <c r="R11077" i="4"/>
  <c r="S11077" i="4" s="1"/>
  <c r="R11078" i="4"/>
  <c r="S11078" i="4" s="1"/>
  <c r="R11090" i="4"/>
  <c r="S11090" i="4" s="1"/>
  <c r="R11092" i="4"/>
  <c r="S11092" i="4" s="1"/>
  <c r="R11091" i="4"/>
  <c r="S11091" i="4" s="1"/>
  <c r="R11148" i="4"/>
  <c r="S11148" i="4" s="1"/>
  <c r="R11166" i="4"/>
  <c r="S11166" i="4" s="1"/>
  <c r="R11167" i="4"/>
  <c r="S11167" i="4" s="1"/>
  <c r="R11177" i="4"/>
  <c r="S11177" i="4" s="1"/>
  <c r="R11205" i="4"/>
  <c r="S11205" i="4" s="1"/>
  <c r="R11212" i="4"/>
  <c r="S11212" i="4" s="1"/>
  <c r="R11211" i="4"/>
  <c r="S11211" i="4" s="1"/>
  <c r="R11232" i="4"/>
  <c r="S11232" i="4" s="1"/>
  <c r="R11230" i="4"/>
  <c r="S11230" i="4" s="1"/>
  <c r="R11231" i="4"/>
  <c r="S11231" i="4" s="1"/>
  <c r="R11252" i="4"/>
  <c r="S11252" i="4" s="1"/>
  <c r="R11298" i="4"/>
  <c r="S11298" i="4" s="1"/>
  <c r="R11299" i="4"/>
  <c r="S11299" i="4" s="1"/>
  <c r="R11289" i="4"/>
  <c r="S11289" i="4" s="1"/>
  <c r="R11283" i="4"/>
  <c r="S11283" i="4" s="1"/>
  <c r="R11281" i="4"/>
  <c r="S11281" i="4" s="1"/>
  <c r="R11288" i="4"/>
  <c r="S11288" i="4" s="1"/>
  <c r="R11314" i="4"/>
  <c r="S11314" i="4" s="1"/>
  <c r="R11313" i="4"/>
  <c r="S11313" i="4" s="1"/>
  <c r="R11311" i="4"/>
  <c r="S11311" i="4" s="1"/>
  <c r="R11315" i="4"/>
  <c r="S11315" i="4" s="1"/>
  <c r="R11312" i="4"/>
  <c r="S11312" i="4" s="1"/>
  <c r="R11308" i="4"/>
  <c r="S11308" i="4" s="1"/>
  <c r="R11355" i="4"/>
  <c r="S11355" i="4" s="1"/>
  <c r="R11375" i="4"/>
  <c r="S11375" i="4" s="1"/>
  <c r="R11378" i="4"/>
  <c r="S11378" i="4" s="1"/>
  <c r="R11377" i="4"/>
  <c r="S11377" i="4" s="1"/>
  <c r="R11376" i="4"/>
  <c r="S11376" i="4" s="1"/>
  <c r="R11405" i="4"/>
  <c r="S11405" i="4" s="1"/>
  <c r="R11451" i="4"/>
  <c r="S11451" i="4" s="1"/>
  <c r="R11442" i="4"/>
  <c r="S11442" i="4" s="1"/>
  <c r="R11450" i="4"/>
  <c r="S11450" i="4" s="1"/>
  <c r="R11448" i="4"/>
  <c r="S11448" i="4" s="1"/>
  <c r="R11444" i="4"/>
  <c r="S11444" i="4" s="1"/>
  <c r="R11446" i="4"/>
  <c r="S11446" i="4" s="1"/>
  <c r="R11441" i="4"/>
  <c r="S11441" i="4" s="1"/>
  <c r="R11449" i="4"/>
  <c r="S11449" i="4" s="1"/>
  <c r="R11445" i="4"/>
  <c r="S11445" i="4" s="1"/>
  <c r="R11447" i="4"/>
  <c r="S11447" i="4" s="1"/>
  <c r="R11443" i="4"/>
  <c r="S11443" i="4" s="1"/>
  <c r="R11458" i="4"/>
  <c r="S11458" i="4" s="1"/>
  <c r="R11462" i="4"/>
  <c r="S11462" i="4" s="1"/>
  <c r="R11473" i="4"/>
  <c r="S11473" i="4" s="1"/>
  <c r="R11510" i="4"/>
  <c r="S11510" i="4" s="1"/>
  <c r="R11488" i="4"/>
  <c r="S11488" i="4" s="1"/>
  <c r="R11494" i="4"/>
  <c r="S11494" i="4" s="1"/>
  <c r="R11487" i="4"/>
  <c r="S11487" i="4" s="1"/>
  <c r="R11489" i="4"/>
  <c r="S11489" i="4" s="1"/>
  <c r="R11490" i="4"/>
  <c r="S11490" i="4" s="1"/>
  <c r="R11493" i="4"/>
  <c r="S11493" i="4" s="1"/>
  <c r="R11495" i="4"/>
  <c r="S11495" i="4" s="1"/>
  <c r="R11491" i="4"/>
  <c r="S11491" i="4" s="1"/>
  <c r="R11492" i="4"/>
  <c r="S11492" i="4" s="1"/>
  <c r="R11522" i="4"/>
  <c r="S11522" i="4" s="1"/>
  <c r="R11537" i="4"/>
  <c r="S11537" i="4" s="1"/>
  <c r="R11534" i="4"/>
  <c r="S11534" i="4" s="1"/>
  <c r="R11536" i="4"/>
  <c r="S11536" i="4" s="1"/>
  <c r="R11535" i="4"/>
  <c r="S11535" i="4" s="1"/>
  <c r="R11557" i="4"/>
  <c r="S11557" i="4" s="1"/>
  <c r="R11582" i="4"/>
  <c r="S11582" i="4" s="1"/>
  <c r="R11583" i="4"/>
  <c r="S11583" i="4" s="1"/>
  <c r="R11592" i="4"/>
  <c r="S11592" i="4" s="1"/>
  <c r="R11593" i="4"/>
  <c r="S11593" i="4" s="1"/>
  <c r="R11598" i="4"/>
  <c r="S11598" i="4" s="1"/>
  <c r="R11602" i="4"/>
  <c r="S11602" i="4" s="1"/>
  <c r="R11607" i="4"/>
  <c r="S11607" i="4" s="1"/>
  <c r="R11608" i="4"/>
  <c r="S11608" i="4" s="1"/>
  <c r="R11619" i="4"/>
  <c r="S11619" i="4" s="1"/>
  <c r="R11611" i="4"/>
  <c r="S11611" i="4" s="1"/>
  <c r="R11621" i="4"/>
  <c r="S11621" i="4" s="1"/>
  <c r="R11614" i="4"/>
  <c r="S11614" i="4" s="1"/>
  <c r="R11622" i="4"/>
  <c r="S11622" i="4" s="1"/>
  <c r="R11612" i="4"/>
  <c r="S11612" i="4" s="1"/>
  <c r="R11620" i="4"/>
  <c r="S11620" i="4" s="1"/>
  <c r="R11613" i="4"/>
  <c r="S11613" i="4" s="1"/>
  <c r="R11624" i="4"/>
  <c r="S11624" i="4" s="1"/>
  <c r="R11629" i="4"/>
  <c r="S11629" i="4" s="1"/>
  <c r="R11628" i="4"/>
  <c r="S11628" i="4" s="1"/>
  <c r="R11640" i="4"/>
  <c r="S11640" i="4" s="1"/>
  <c r="R11637" i="4"/>
  <c r="S11637" i="4" s="1"/>
  <c r="R11643" i="4"/>
  <c r="S11643" i="4" s="1"/>
  <c r="R11694" i="4"/>
  <c r="S11694" i="4" s="1"/>
  <c r="R11697" i="4"/>
  <c r="S11697" i="4" s="1"/>
  <c r="R11695" i="4"/>
  <c r="S11695" i="4" s="1"/>
  <c r="R11696" i="4"/>
  <c r="S11696" i="4" s="1"/>
  <c r="R11747" i="4"/>
  <c r="S11747" i="4" s="1"/>
  <c r="R11731" i="4"/>
  <c r="S11731" i="4" s="1"/>
  <c r="R11725" i="4"/>
  <c r="S11725" i="4" s="1"/>
  <c r="R11727" i="4"/>
  <c r="S11727" i="4" s="1"/>
  <c r="R11732" i="4"/>
  <c r="S11732" i="4" s="1"/>
  <c r="R11730" i="4"/>
  <c r="S11730" i="4" s="1"/>
  <c r="R11729" i="4"/>
  <c r="S11729" i="4" s="1"/>
  <c r="R11728" i="4"/>
  <c r="S11728" i="4" s="1"/>
  <c r="R11726" i="4"/>
  <c r="S11726" i="4" s="1"/>
  <c r="R11724" i="4"/>
  <c r="S11724" i="4" s="1"/>
  <c r="R11723" i="4"/>
  <c r="S11723" i="4" s="1"/>
  <c r="R11758" i="4"/>
  <c r="S11758" i="4" s="1"/>
  <c r="R11799" i="4"/>
  <c r="S11799" i="4" s="1"/>
  <c r="R11800" i="4"/>
  <c r="S11800" i="4" s="1"/>
  <c r="R11807" i="4"/>
  <c r="S11807" i="4" s="1"/>
  <c r="R11808" i="4"/>
  <c r="S11808" i="4" s="1"/>
  <c r="R11810" i="4"/>
  <c r="S11810" i="4" s="1"/>
  <c r="R11809" i="4"/>
  <c r="S11809" i="4" s="1"/>
  <c r="R11833" i="4"/>
  <c r="S11833" i="4" s="1"/>
  <c r="R11830" i="4"/>
  <c r="S11830" i="4" s="1"/>
  <c r="R11832" i="4"/>
  <c r="S11832" i="4" s="1"/>
  <c r="R11831" i="4"/>
  <c r="S11831" i="4" s="1"/>
  <c r="R11834" i="4"/>
  <c r="S11834" i="4" s="1"/>
  <c r="R11829" i="4"/>
  <c r="S11829" i="4" s="1"/>
  <c r="R11835" i="4"/>
  <c r="S11835" i="4" s="1"/>
  <c r="R11841" i="4"/>
  <c r="S11841" i="4" s="1"/>
  <c r="R11874" i="4"/>
  <c r="S11874" i="4" s="1"/>
  <c r="R11873" i="4"/>
  <c r="S11873" i="4" s="1"/>
  <c r="R11888" i="4"/>
  <c r="S11888" i="4" s="1"/>
  <c r="R11887" i="4"/>
  <c r="S11887" i="4" s="1"/>
  <c r="R11886" i="4"/>
  <c r="S11886" i="4" s="1"/>
  <c r="R11885" i="4"/>
  <c r="S11885" i="4" s="1"/>
  <c r="R11899" i="4"/>
  <c r="S11899" i="4" s="1"/>
  <c r="R11900" i="4"/>
  <c r="S11900" i="4" s="1"/>
  <c r="R11912" i="4"/>
  <c r="S11912" i="4" s="1"/>
  <c r="R11914" i="4"/>
  <c r="S11914" i="4" s="1"/>
  <c r="R11917" i="4"/>
  <c r="S11917" i="4" s="1"/>
  <c r="R11915" i="4"/>
  <c r="S11915" i="4" s="1"/>
  <c r="R11913" i="4"/>
  <c r="S11913" i="4" s="1"/>
  <c r="R11911" i="4"/>
  <c r="S11911" i="4" s="1"/>
  <c r="R11916" i="4"/>
  <c r="S11916" i="4" s="1"/>
  <c r="R11943" i="4"/>
  <c r="S11943" i="4" s="1"/>
  <c r="R11964" i="4"/>
  <c r="S11964" i="4" s="1"/>
  <c r="R11967" i="4"/>
  <c r="S11967" i="4" s="1"/>
  <c r="R11974" i="4"/>
  <c r="S11974" i="4" s="1"/>
  <c r="R11972" i="4"/>
  <c r="S11972" i="4" s="1"/>
  <c r="R11962" i="4"/>
  <c r="S11962" i="4" s="1"/>
  <c r="R11963" i="4"/>
  <c r="S11963" i="4" s="1"/>
  <c r="R11973" i="4"/>
  <c r="S11973" i="4" s="1"/>
  <c r="R12001" i="4"/>
  <c r="S12001" i="4" s="1"/>
  <c r="R12065" i="4"/>
  <c r="S12065" i="4" s="1"/>
  <c r="R12064" i="4"/>
  <c r="S12064" i="4" s="1"/>
  <c r="R12058" i="4"/>
  <c r="S12058" i="4" s="1"/>
  <c r="R12075" i="4"/>
  <c r="S12075" i="4" s="1"/>
  <c r="R12073" i="4"/>
  <c r="S12073" i="4" s="1"/>
  <c r="R12074" i="4"/>
  <c r="S12074" i="4" s="1"/>
  <c r="R12108" i="4"/>
  <c r="S12108" i="4" s="1"/>
  <c r="R12107" i="4"/>
  <c r="S12107" i="4" s="1"/>
  <c r="R12199" i="4"/>
  <c r="S12199" i="4" s="1"/>
  <c r="R12236" i="4"/>
  <c r="S12236" i="4" s="1"/>
  <c r="R12234" i="4"/>
  <c r="S12234" i="4" s="1"/>
  <c r="R12233" i="4"/>
  <c r="S12233" i="4" s="1"/>
  <c r="R12231" i="4"/>
  <c r="S12231" i="4" s="1"/>
  <c r="R12230" i="4"/>
  <c r="S12230" i="4" s="1"/>
  <c r="R12232" i="4"/>
  <c r="S12232" i="4" s="1"/>
  <c r="R12235" i="4"/>
  <c r="S12235" i="4" s="1"/>
  <c r="R12237" i="4"/>
  <c r="S12237" i="4" s="1"/>
  <c r="R12302" i="4"/>
  <c r="S12302" i="4" s="1"/>
  <c r="R12304" i="4"/>
  <c r="S12304" i="4" s="1"/>
  <c r="R12315" i="4"/>
  <c r="S12315" i="4" s="1"/>
  <c r="R12303" i="4"/>
  <c r="S12303" i="4" s="1"/>
  <c r="R12301" i="4"/>
  <c r="S12301" i="4" s="1"/>
  <c r="R12324" i="4"/>
  <c r="S12324" i="4" s="1"/>
  <c r="R12321" i="4"/>
  <c r="S12321" i="4" s="1"/>
  <c r="R12322" i="4"/>
  <c r="S12322" i="4" s="1"/>
  <c r="R12320" i="4"/>
  <c r="S12320" i="4" s="1"/>
  <c r="R12323" i="4"/>
  <c r="S12323" i="4" s="1"/>
  <c r="R12334" i="4"/>
  <c r="S12334" i="4" s="1"/>
  <c r="R12343" i="4"/>
  <c r="S12343" i="4" s="1"/>
  <c r="R12367" i="4"/>
  <c r="S12367" i="4" s="1"/>
  <c r="R12366" i="4"/>
  <c r="S12366" i="4" s="1"/>
  <c r="R12365" i="4"/>
  <c r="S12365" i="4" s="1"/>
  <c r="R12431" i="4"/>
  <c r="S12431" i="4" s="1"/>
  <c r="R12422" i="4"/>
  <c r="S12422" i="4" s="1"/>
  <c r="R12466" i="4"/>
  <c r="S12466" i="4" s="1"/>
  <c r="R12467" i="4"/>
  <c r="S12467" i="4" s="1"/>
  <c r="R12575" i="4"/>
  <c r="S12575" i="4" s="1"/>
  <c r="R12581" i="4"/>
  <c r="S12581" i="4" s="1"/>
  <c r="R12577" i="4"/>
  <c r="S12577" i="4" s="1"/>
  <c r="R12576" i="4"/>
  <c r="S12576" i="4" s="1"/>
  <c r="R12578" i="4"/>
  <c r="S12578" i="4" s="1"/>
  <c r="R12579" i="4"/>
  <c r="S12579" i="4" s="1"/>
  <c r="R12580" i="4"/>
  <c r="S12580" i="4" s="1"/>
  <c r="R12595" i="4"/>
  <c r="S12595" i="4" s="1"/>
  <c r="R12610" i="4"/>
  <c r="S12610" i="4" s="1"/>
  <c r="R12620" i="4"/>
  <c r="S12620" i="4" s="1"/>
  <c r="R12617" i="4"/>
  <c r="S12617" i="4" s="1"/>
  <c r="R12618" i="4"/>
  <c r="S12618" i="4" s="1"/>
  <c r="R12616" i="4"/>
  <c r="S12616" i="4" s="1"/>
  <c r="R12619" i="4"/>
  <c r="S12619" i="4" s="1"/>
  <c r="R12737" i="4"/>
  <c r="S12737" i="4" s="1"/>
  <c r="R12777" i="4"/>
  <c r="S12777" i="4" s="1"/>
  <c r="R12787" i="4"/>
  <c r="S12787" i="4" s="1"/>
  <c r="R12797" i="4"/>
  <c r="S12797" i="4" s="1"/>
  <c r="R12779" i="4"/>
  <c r="S12779" i="4" s="1"/>
  <c r="R12756" i="4"/>
  <c r="S12756" i="4" s="1"/>
  <c r="R12704" i="4"/>
  <c r="S12704" i="4" s="1"/>
  <c r="R12726" i="4"/>
  <c r="S12726" i="4" s="1"/>
  <c r="R12724" i="4"/>
  <c r="S12724" i="4" s="1"/>
  <c r="R12788" i="4"/>
  <c r="S12788" i="4" s="1"/>
  <c r="R12723" i="4"/>
  <c r="S12723" i="4" s="1"/>
  <c r="R12795" i="4"/>
  <c r="S12795" i="4" s="1"/>
  <c r="R12700" i="4"/>
  <c r="S12700" i="4" s="1"/>
  <c r="R12699" i="4"/>
  <c r="S12699" i="4" s="1"/>
  <c r="R12721" i="4"/>
  <c r="S12721" i="4" s="1"/>
  <c r="R12759" i="4"/>
  <c r="S12759" i="4" s="1"/>
  <c r="R12722" i="4"/>
  <c r="S12722" i="4" s="1"/>
  <c r="R12794" i="4"/>
  <c r="S12794" i="4" s="1"/>
  <c r="R12758" i="4"/>
  <c r="S12758" i="4" s="1"/>
  <c r="R12738" i="4"/>
  <c r="S12738" i="4" s="1"/>
  <c r="R12725" i="4"/>
  <c r="S12725" i="4" s="1"/>
  <c r="R12796" i="4"/>
  <c r="S12796" i="4" s="1"/>
  <c r="R12703" i="4"/>
  <c r="S12703" i="4" s="1"/>
  <c r="R12778" i="4"/>
  <c r="S12778" i="4" s="1"/>
  <c r="R12789" i="4"/>
  <c r="S12789" i="4" s="1"/>
  <c r="R12760" i="4"/>
  <c r="S12760" i="4" s="1"/>
  <c r="R12702" i="4"/>
  <c r="S12702" i="4" s="1"/>
  <c r="R12701" i="4"/>
  <c r="S12701" i="4" s="1"/>
  <c r="R12698" i="4"/>
  <c r="S12698" i="4" s="1"/>
  <c r="R12739" i="4"/>
  <c r="S12739" i="4" s="1"/>
  <c r="R12757" i="4"/>
  <c r="S12757" i="4" s="1"/>
  <c r="R12705" i="4"/>
  <c r="S12705" i="4" s="1"/>
  <c r="R12834" i="4"/>
  <c r="S12834" i="4" s="1"/>
  <c r="R12833" i="4"/>
  <c r="S12833" i="4" s="1"/>
  <c r="R12859" i="4"/>
  <c r="S12859" i="4" s="1"/>
  <c r="R12860" i="4"/>
  <c r="S12860" i="4" s="1"/>
  <c r="R12861" i="4"/>
  <c r="S12861" i="4" s="1"/>
  <c r="R12886" i="4"/>
  <c r="S12886" i="4" s="1"/>
  <c r="R12928" i="4"/>
  <c r="S12928" i="4" s="1"/>
  <c r="R12938" i="4"/>
  <c r="S12938" i="4" s="1"/>
  <c r="R12948" i="4"/>
  <c r="S12948" i="4" s="1"/>
  <c r="R13026" i="4"/>
  <c r="S13026" i="4" s="1"/>
  <c r="R13029" i="4"/>
  <c r="S13029" i="4" s="1"/>
  <c r="R13022" i="4"/>
  <c r="S13022" i="4" s="1"/>
  <c r="R13015" i="4"/>
  <c r="S13015" i="4" s="1"/>
  <c r="R13030" i="4"/>
  <c r="S13030" i="4" s="1"/>
  <c r="R13025" i="4"/>
  <c r="S13025" i="4" s="1"/>
  <c r="R13021" i="4"/>
  <c r="S13021" i="4" s="1"/>
  <c r="R13068" i="4"/>
  <c r="S13068" i="4" s="1"/>
  <c r="R13145" i="4"/>
  <c r="S13145" i="4" s="1"/>
  <c r="R13255" i="4"/>
  <c r="S13255" i="4" s="1"/>
  <c r="R13257" i="4"/>
  <c r="S13257" i="4" s="1"/>
  <c r="R13256" i="4"/>
  <c r="S13256" i="4" s="1"/>
  <c r="R13254" i="4"/>
  <c r="S13254" i="4" s="1"/>
  <c r="R13291" i="4"/>
  <c r="S13291" i="4" s="1"/>
  <c r="R13293" i="4"/>
  <c r="S13293" i="4" s="1"/>
  <c r="R13306" i="4"/>
  <c r="S13306" i="4" s="1"/>
  <c r="R13292" i="4"/>
  <c r="S13292" i="4" s="1"/>
  <c r="R13307" i="4"/>
  <c r="S13307" i="4" s="1"/>
  <c r="R13308" i="4"/>
  <c r="S13308" i="4" s="1"/>
  <c r="R13320" i="4"/>
  <c r="S13320" i="4" s="1"/>
  <c r="R13319" i="4"/>
  <c r="S13319" i="4" s="1"/>
  <c r="R13343" i="4"/>
  <c r="S13343" i="4" s="1"/>
  <c r="R13342" i="4"/>
  <c r="S13342" i="4" s="1"/>
  <c r="R13430" i="4"/>
  <c r="S13430" i="4" s="1"/>
  <c r="R13431" i="4"/>
  <c r="S13431" i="4" s="1"/>
  <c r="R13432" i="4"/>
  <c r="S13432" i="4" s="1"/>
  <c r="R13576" i="4"/>
  <c r="S13576" i="4" s="1"/>
  <c r="R13574" i="4"/>
  <c r="S13574" i="4" s="1"/>
  <c r="R13575" i="4"/>
  <c r="S13575" i="4" s="1"/>
  <c r="R13594" i="4"/>
  <c r="S13594" i="4" s="1"/>
  <c r="R13593" i="4"/>
  <c r="S13593" i="4" s="1"/>
  <c r="R13596" i="4"/>
  <c r="S13596" i="4" s="1"/>
  <c r="R13595" i="4"/>
  <c r="S13595" i="4" s="1"/>
  <c r="R13597" i="4"/>
  <c r="S13597" i="4" s="1"/>
  <c r="R13601" i="4"/>
  <c r="S13601" i="4" s="1"/>
  <c r="R13607" i="4"/>
  <c r="S13607" i="4" s="1"/>
  <c r="R13622" i="4"/>
  <c r="S13622" i="4" s="1"/>
  <c r="R13629" i="4"/>
  <c r="S13629" i="4" s="1"/>
  <c r="R13635" i="4"/>
  <c r="S13635" i="4" s="1"/>
  <c r="R13640" i="4"/>
  <c r="S13640" i="4" s="1"/>
  <c r="R13648" i="4"/>
  <c r="S13648" i="4" s="1"/>
  <c r="R13670" i="4"/>
  <c r="S13670" i="4" s="1"/>
  <c r="R13671" i="4"/>
  <c r="S13671" i="4" s="1"/>
  <c r="R13672" i="4"/>
  <c r="S13672" i="4" s="1"/>
  <c r="R13664" i="4"/>
  <c r="S13664" i="4" s="1"/>
  <c r="R13667" i="4"/>
  <c r="S13667" i="4" s="1"/>
  <c r="R13673" i="4"/>
  <c r="S13673" i="4" s="1"/>
  <c r="R13674" i="4"/>
  <c r="S13674" i="4" s="1"/>
  <c r="R13668" i="4"/>
  <c r="S13668" i="4" s="1"/>
  <c r="R13704" i="4"/>
  <c r="S13704" i="4" s="1"/>
  <c r="R13705" i="4"/>
  <c r="S13705" i="4" s="1"/>
  <c r="R13720" i="4"/>
  <c r="S13720" i="4" s="1"/>
  <c r="R13719" i="4"/>
  <c r="S13719" i="4" s="1"/>
  <c r="R13804" i="4"/>
  <c r="S13804" i="4" s="1"/>
  <c r="R13803" i="4"/>
  <c r="S13803" i="4" s="1"/>
  <c r="R13866" i="4"/>
  <c r="S13866" i="4" s="1"/>
  <c r="R13878" i="4"/>
  <c r="S13878" i="4" s="1"/>
  <c r="R13879" i="4"/>
  <c r="S13879" i="4" s="1"/>
  <c r="R13976" i="4"/>
  <c r="S13976" i="4" s="1"/>
  <c r="R13993" i="4"/>
  <c r="S13993" i="4" s="1"/>
  <c r="R14027" i="4"/>
  <c r="S14027" i="4" s="1"/>
  <c r="R14034" i="4"/>
  <c r="S14034" i="4" s="1"/>
  <c r="R14043" i="4"/>
  <c r="S14043" i="4" s="1"/>
  <c r="R14047" i="4"/>
  <c r="S14047" i="4" s="1"/>
  <c r="R12891" i="4"/>
  <c r="S12891" i="4" s="1"/>
  <c r="R12892" i="4"/>
  <c r="S12892" i="4" s="1"/>
  <c r="R12925" i="4"/>
  <c r="S12925" i="4" s="1"/>
  <c r="R12894" i="4"/>
  <c r="S12894" i="4" s="1"/>
  <c r="R12895" i="4"/>
  <c r="S12895" i="4" s="1"/>
  <c r="R12890" i="4"/>
  <c r="S12890" i="4" s="1"/>
  <c r="R12869" i="4"/>
  <c r="S12869" i="4" s="1"/>
  <c r="R12847" i="4"/>
  <c r="S12847" i="4" s="1"/>
  <c r="R11580" i="4"/>
  <c r="S11580" i="4" s="1"/>
  <c r="R12877" i="4"/>
  <c r="S12877" i="4" s="1"/>
  <c r="R4135" i="4"/>
  <c r="S4135" i="4" s="1"/>
  <c r="R4134" i="4"/>
  <c r="S4134" i="4" s="1"/>
  <c r="R5877" i="4"/>
  <c r="S5877" i="4" s="1"/>
  <c r="R5841" i="4"/>
  <c r="S5841" i="4" s="1"/>
  <c r="R5878" i="4"/>
  <c r="S5878" i="4" s="1"/>
  <c r="R5852" i="4"/>
  <c r="S5852" i="4" s="1"/>
  <c r="R5857" i="4"/>
  <c r="S5857" i="4" s="1"/>
  <c r="R5868" i="4"/>
  <c r="S5868" i="4" s="1"/>
  <c r="R5883" i="4"/>
  <c r="S5883" i="4" s="1"/>
  <c r="R5880" i="4"/>
  <c r="S5880" i="4" s="1"/>
  <c r="R5859" i="4"/>
  <c r="S5859" i="4" s="1"/>
  <c r="R5869" i="4"/>
  <c r="S5869" i="4" s="1"/>
  <c r="R5888" i="4"/>
  <c r="S5888" i="4" s="1"/>
  <c r="R5837" i="4"/>
  <c r="S5837" i="4" s="1"/>
  <c r="R5840" i="4"/>
  <c r="S5840" i="4" s="1"/>
  <c r="R5848" i="4"/>
  <c r="S5848" i="4" s="1"/>
  <c r="R5870" i="4"/>
  <c r="S5870" i="4" s="1"/>
  <c r="R5849" i="4"/>
  <c r="S5849" i="4" s="1"/>
  <c r="R5871" i="4"/>
  <c r="S5871" i="4" s="1"/>
  <c r="R5836" i="4"/>
  <c r="S5836" i="4" s="1"/>
  <c r="R5847" i="4"/>
  <c r="S5847" i="4" s="1"/>
  <c r="R5872" i="4"/>
  <c r="S5872" i="4" s="1"/>
  <c r="R5831" i="4"/>
  <c r="S5831" i="4" s="1"/>
  <c r="R5835" i="4"/>
  <c r="S5835" i="4" s="1"/>
  <c r="R5853" i="4"/>
  <c r="S5853" i="4" s="1"/>
  <c r="R5873" i="4"/>
  <c r="S5873" i="4" s="1"/>
  <c r="R5876" i="4"/>
  <c r="S5876" i="4" s="1"/>
  <c r="R5875" i="4"/>
  <c r="S5875" i="4" s="1"/>
  <c r="R5838" i="4"/>
  <c r="S5838" i="4" s="1"/>
  <c r="R5860" i="4"/>
  <c r="S5860" i="4" s="1"/>
  <c r="R5874" i="4"/>
  <c r="S5874" i="4" s="1"/>
  <c r="R5887" i="4"/>
  <c r="S5887" i="4" s="1"/>
  <c r="R5899" i="4"/>
  <c r="S5899" i="4" s="1"/>
  <c r="R5900" i="4"/>
  <c r="S5900" i="4" s="1"/>
  <c r="R6439" i="4"/>
  <c r="S6439" i="4" s="1"/>
  <c r="R6423" i="4"/>
  <c r="S6423" i="4" s="1"/>
  <c r="R6421" i="4"/>
  <c r="S6421" i="4" s="1"/>
  <c r="R6500" i="4"/>
  <c r="S6500" i="4" s="1"/>
  <c r="R6650" i="4"/>
  <c r="S6650" i="4" s="1"/>
  <c r="R6654" i="4"/>
  <c r="S6654" i="4" s="1"/>
  <c r="R6756" i="4"/>
  <c r="S6756" i="4" s="1"/>
  <c r="R6725" i="4"/>
  <c r="S6725" i="4" s="1"/>
  <c r="R6766" i="4"/>
  <c r="S6766" i="4" s="1"/>
  <c r="R6720" i="4"/>
  <c r="S6720" i="4" s="1"/>
  <c r="R6745" i="4"/>
  <c r="S6745" i="4" s="1"/>
  <c r="R6697" i="4"/>
  <c r="S6697" i="4" s="1"/>
  <c r="R6757" i="4"/>
  <c r="S6757" i="4" s="1"/>
  <c r="R6746" i="4"/>
  <c r="S6746" i="4" s="1"/>
  <c r="R6747" i="4"/>
  <c r="S6747" i="4" s="1"/>
  <c r="R6655" i="4"/>
  <c r="S6655" i="4" s="1"/>
  <c r="R6665" i="4"/>
  <c r="S6665" i="4" s="1"/>
  <c r="R6702" i="4"/>
  <c r="S6702" i="4" s="1"/>
  <c r="R6726" i="4"/>
  <c r="S6726" i="4" s="1"/>
  <c r="R6678" i="4"/>
  <c r="S6678" i="4" s="1"/>
  <c r="R6710" i="4"/>
  <c r="S6710" i="4" s="1"/>
  <c r="R6727" i="4"/>
  <c r="S6727" i="4" s="1"/>
  <c r="R6679" i="4"/>
  <c r="S6679" i="4" s="1"/>
  <c r="R6762" i="4"/>
  <c r="S6762" i="4" s="1"/>
  <c r="R6771" i="4"/>
  <c r="S6771" i="4" s="1"/>
  <c r="R6772" i="4"/>
  <c r="S6772" i="4" s="1"/>
  <c r="R6738" i="4"/>
  <c r="S6738" i="4" s="1"/>
  <c r="R6731" i="4"/>
  <c r="S6731" i="4" s="1"/>
  <c r="R6670" i="4"/>
  <c r="S6670" i="4" s="1"/>
  <c r="R6748" i="4"/>
  <c r="S6748" i="4" s="1"/>
  <c r="R6732" i="4"/>
  <c r="S6732" i="4" s="1"/>
  <c r="R6701" i="4"/>
  <c r="S6701" i="4" s="1"/>
  <c r="R6850" i="4"/>
  <c r="S6850" i="4" s="1"/>
  <c r="R6860" i="4"/>
  <c r="S6860" i="4" s="1"/>
  <c r="R6846" i="4"/>
  <c r="S6846" i="4" s="1"/>
  <c r="R6859" i="4"/>
  <c r="S6859" i="4" s="1"/>
  <c r="R6857" i="4"/>
  <c r="S6857" i="4" s="1"/>
  <c r="R6851" i="4"/>
  <c r="S6851" i="4" s="1"/>
  <c r="R6858" i="4"/>
  <c r="S6858" i="4" s="1"/>
  <c r="R6863" i="4"/>
  <c r="S6863" i="4" s="1"/>
  <c r="R6856" i="4"/>
  <c r="S6856" i="4" s="1"/>
  <c r="R6845" i="4"/>
  <c r="S6845" i="4" s="1"/>
  <c r="R6849" i="4"/>
  <c r="S6849" i="4" s="1"/>
  <c r="R6844" i="4"/>
  <c r="S6844" i="4" s="1"/>
  <c r="R6847" i="4"/>
  <c r="S6847" i="4" s="1"/>
  <c r="R6852" i="4"/>
  <c r="S6852" i="4" s="1"/>
  <c r="R6909" i="4"/>
  <c r="S6909" i="4" s="1"/>
  <c r="R6923" i="4"/>
  <c r="S6923" i="4" s="1"/>
  <c r="R6921" i="4"/>
  <c r="S6921" i="4" s="1"/>
  <c r="R6922" i="4"/>
  <c r="S6922" i="4" s="1"/>
  <c r="R6904" i="4"/>
  <c r="S6904" i="4" s="1"/>
  <c r="R6916" i="4"/>
  <c r="S6916" i="4" s="1"/>
  <c r="R6918" i="4"/>
  <c r="S6918" i="4" s="1"/>
  <c r="R6902" i="4"/>
  <c r="S6902" i="4" s="1"/>
  <c r="R6897" i="4"/>
  <c r="S6897" i="4" s="1"/>
  <c r="R6928" i="4"/>
  <c r="S6928" i="4" s="1"/>
  <c r="R6919" i="4"/>
  <c r="S6919" i="4" s="1"/>
  <c r="R6910" i="4"/>
  <c r="S6910" i="4" s="1"/>
  <c r="R6931" i="4"/>
  <c r="S6931" i="4" s="1"/>
  <c r="R6898" i="4"/>
  <c r="S6898" i="4" s="1"/>
  <c r="R6905" i="4"/>
  <c r="S6905" i="4" s="1"/>
  <c r="R6899" i="4"/>
  <c r="S6899" i="4" s="1"/>
  <c r="R6913" i="4"/>
  <c r="S6913" i="4" s="1"/>
  <c r="R6920" i="4"/>
  <c r="S6920" i="4" s="1"/>
  <c r="R6929" i="4"/>
  <c r="S6929" i="4" s="1"/>
  <c r="R6901" i="4"/>
  <c r="S6901" i="4" s="1"/>
  <c r="R6900" i="4"/>
  <c r="S6900" i="4" s="1"/>
  <c r="R6930" i="4"/>
  <c r="S6930" i="4" s="1"/>
  <c r="R6911" i="4"/>
  <c r="S6911" i="4" s="1"/>
  <c r="R6912" i="4"/>
  <c r="S6912" i="4" s="1"/>
  <c r="R6914" i="4"/>
  <c r="S6914" i="4" s="1"/>
  <c r="R7010" i="4"/>
  <c r="S7010" i="4" s="1"/>
  <c r="R7014" i="4"/>
  <c r="S7014" i="4" s="1"/>
  <c r="R7015" i="4"/>
  <c r="S7015" i="4" s="1"/>
  <c r="R7009" i="4"/>
  <c r="S7009" i="4" s="1"/>
  <c r="R7011" i="4"/>
  <c r="S7011" i="4" s="1"/>
  <c r="R7012" i="4"/>
  <c r="S7012" i="4" s="1"/>
  <c r="R7006" i="4"/>
  <c r="S7006" i="4" s="1"/>
  <c r="R7018" i="4"/>
  <c r="S7018" i="4" s="1"/>
  <c r="R7007" i="4"/>
  <c r="S7007" i="4" s="1"/>
  <c r="R7017" i="4"/>
  <c r="S7017" i="4" s="1"/>
  <c r="R7008" i="4"/>
  <c r="S7008" i="4" s="1"/>
  <c r="R7005" i="4"/>
  <c r="S7005" i="4" s="1"/>
  <c r="R7016" i="4"/>
  <c r="S7016" i="4" s="1"/>
  <c r="R7013" i="4"/>
  <c r="S7013" i="4" s="1"/>
  <c r="R7203" i="4"/>
  <c r="S7203" i="4" s="1"/>
  <c r="R7205" i="4"/>
  <c r="S7205" i="4" s="1"/>
  <c r="R7209" i="4"/>
  <c r="S7209" i="4" s="1"/>
  <c r="R7208" i="4"/>
  <c r="S7208" i="4" s="1"/>
  <c r="R7206" i="4"/>
  <c r="S7206" i="4" s="1"/>
  <c r="R7204" i="4"/>
  <c r="S7204" i="4" s="1"/>
  <c r="R7207" i="4"/>
  <c r="S7207" i="4" s="1"/>
  <c r="R7273" i="4"/>
  <c r="S7273" i="4" s="1"/>
  <c r="R7263" i="4"/>
  <c r="S7263" i="4" s="1"/>
  <c r="R7267" i="4"/>
  <c r="S7267" i="4" s="1"/>
  <c r="R7279" i="4"/>
  <c r="S7279" i="4" s="1"/>
  <c r="R7266" i="4"/>
  <c r="S7266" i="4" s="1"/>
  <c r="R7377" i="4"/>
  <c r="S7377" i="4" s="1"/>
  <c r="R7378" i="4"/>
  <c r="S7378" i="4" s="1"/>
  <c r="R7372" i="4"/>
  <c r="S7372" i="4" s="1"/>
  <c r="R7375" i="4"/>
  <c r="S7375" i="4" s="1"/>
  <c r="R7823" i="4"/>
  <c r="S7823" i="4" s="1"/>
  <c r="R7824" i="4"/>
  <c r="S7824" i="4" s="1"/>
  <c r="R7806" i="4"/>
  <c r="S7806" i="4" s="1"/>
  <c r="R7807" i="4"/>
  <c r="S7807" i="4" s="1"/>
  <c r="R12289" i="4"/>
  <c r="S12289" i="4" s="1"/>
  <c r="R12287" i="4"/>
  <c r="S12287" i="4" s="1"/>
  <c r="R12290" i="4"/>
  <c r="S12290" i="4" s="1"/>
  <c r="R12498" i="4"/>
  <c r="S12498" i="4" s="1"/>
  <c r="R12499" i="4"/>
  <c r="S12499" i="4" s="1"/>
  <c r="R12494" i="4"/>
  <c r="S12494" i="4" s="1"/>
  <c r="R12495" i="4"/>
  <c r="S12495" i="4" s="1"/>
  <c r="R12500" i="4"/>
  <c r="S12500" i="4" s="1"/>
  <c r="R12501" i="4"/>
  <c r="S12501" i="4" s="1"/>
  <c r="R12510" i="4"/>
  <c r="S12510" i="4" s="1"/>
  <c r="R12502" i="4"/>
  <c r="S12502" i="4" s="1"/>
  <c r="R12505" i="4"/>
  <c r="S12505" i="4" s="1"/>
  <c r="R12516" i="4"/>
  <c r="S12516" i="4" s="1"/>
  <c r="R12514" i="4"/>
  <c r="S12514" i="4" s="1"/>
  <c r="R12515" i="4"/>
  <c r="S12515" i="4" s="1"/>
  <c r="R12843" i="4"/>
  <c r="S12843" i="4" s="1"/>
  <c r="R13458" i="4"/>
  <c r="S13458" i="4" s="1"/>
  <c r="R13455" i="4"/>
  <c r="S13455" i="4" s="1"/>
  <c r="R13457" i="4"/>
  <c r="S13457" i="4" s="1"/>
  <c r="R13456" i="4"/>
  <c r="S13456" i="4" s="1"/>
  <c r="R13459" i="4"/>
  <c r="S13459" i="4" s="1"/>
  <c r="R13519" i="4"/>
  <c r="S13519" i="4" s="1"/>
  <c r="R13518" i="4"/>
  <c r="S13518" i="4" s="1"/>
  <c r="R13520" i="4"/>
  <c r="S13520" i="4" s="1"/>
  <c r="R13753" i="4"/>
  <c r="S13753" i="4" s="1"/>
  <c r="R13776" i="4"/>
  <c r="S13776" i="4" s="1"/>
  <c r="R13777" i="4"/>
  <c r="S13777" i="4" s="1"/>
  <c r="R13768" i="4"/>
  <c r="S13768" i="4" s="1"/>
  <c r="R13767" i="4"/>
  <c r="S13767" i="4" s="1"/>
  <c r="R13775" i="4"/>
  <c r="S13775" i="4" s="1"/>
  <c r="R13821" i="4"/>
  <c r="S13821" i="4" s="1"/>
  <c r="R13822" i="4"/>
  <c r="S13822" i="4" s="1"/>
  <c r="R13838" i="4"/>
  <c r="S13838" i="4" s="1"/>
  <c r="R13848" i="4"/>
  <c r="S13848" i="4" s="1"/>
  <c r="R13847" i="4"/>
  <c r="S13847" i="4" s="1"/>
  <c r="R13863" i="4"/>
  <c r="S13863" i="4" s="1"/>
  <c r="R13905" i="4"/>
  <c r="S13905" i="4" s="1"/>
  <c r="R13904" i="4"/>
  <c r="S13904" i="4" s="1"/>
  <c r="R13914" i="4"/>
  <c r="S13914" i="4" s="1"/>
  <c r="R13924" i="4"/>
  <c r="S13924" i="4" s="1"/>
  <c r="R13925" i="4"/>
  <c r="S13925" i="4" s="1"/>
  <c r="R13935" i="4"/>
  <c r="S13935" i="4" s="1"/>
  <c r="R13964" i="4"/>
  <c r="S13964" i="4" s="1"/>
  <c r="R13971" i="4"/>
  <c r="S13971" i="4" s="1"/>
  <c r="R14020" i="4"/>
  <c r="S14020" i="4" s="1"/>
  <c r="R14021" i="4"/>
  <c r="S14021" i="4" s="1"/>
  <c r="R14017" i="4"/>
  <c r="S14017" i="4" s="1"/>
  <c r="R11908" i="4"/>
  <c r="S11908" i="4" s="1"/>
  <c r="R11907" i="4"/>
  <c r="S11907" i="4" s="1"/>
  <c r="R12096" i="4"/>
  <c r="S12096" i="4" s="1"/>
  <c r="R12973" i="4"/>
  <c r="S12973" i="4" s="1"/>
  <c r="R13133" i="4"/>
  <c r="S13133" i="4" s="1"/>
  <c r="R13135" i="4"/>
  <c r="S13135" i="4" s="1"/>
  <c r="R13131" i="4"/>
  <c r="S13131" i="4" s="1"/>
  <c r="R13132" i="4"/>
  <c r="S13132" i="4" s="1"/>
  <c r="R13467" i="4"/>
  <c r="S13467" i="4" s="1"/>
  <c r="R13468" i="4"/>
  <c r="S13468" i="4" s="1"/>
  <c r="R13486" i="4"/>
  <c r="S13486" i="4" s="1"/>
  <c r="R13487" i="4"/>
  <c r="S13487" i="4" s="1"/>
  <c r="R13493" i="4"/>
  <c r="S13493" i="4" s="1"/>
  <c r="R13494" i="4"/>
  <c r="S13494" i="4" s="1"/>
  <c r="R13547" i="4"/>
  <c r="S13547" i="4" s="1"/>
  <c r="R13548" i="4"/>
  <c r="S13548" i="4" s="1"/>
  <c r="R3626" i="4"/>
  <c r="S3626" i="4" s="1"/>
  <c r="R8604" i="4"/>
  <c r="S8604" i="4" s="1"/>
  <c r="R8603" i="4"/>
  <c r="S8603" i="4" s="1"/>
  <c r="R3581" i="4"/>
  <c r="S3581" i="4" s="1"/>
  <c r="R3009" i="4"/>
  <c r="S3009" i="4" s="1"/>
  <c r="R9641" i="4"/>
  <c r="S9641" i="4" s="1"/>
  <c r="R9642" i="4"/>
  <c r="S9642" i="4" s="1"/>
  <c r="R9643" i="4"/>
  <c r="S9643" i="4" s="1"/>
  <c r="R10934" i="4"/>
  <c r="S10934" i="4" s="1"/>
  <c r="R10935" i="4"/>
  <c r="S10935" i="4" s="1"/>
  <c r="R10936" i="4"/>
  <c r="S10936" i="4" s="1"/>
  <c r="R13658" i="4"/>
  <c r="S13658" i="4" s="1"/>
  <c r="R13700" i="4"/>
  <c r="S13700" i="4" s="1"/>
  <c r="R13204" i="4"/>
  <c r="S13204" i="4" s="1"/>
  <c r="R13205" i="4"/>
  <c r="S13205" i="4" s="1"/>
  <c r="R13213" i="4"/>
  <c r="S13213" i="4" s="1"/>
  <c r="R13206" i="4"/>
  <c r="S13206" i="4" s="1"/>
  <c r="R6229" i="4"/>
  <c r="S6229" i="4" s="1"/>
  <c r="R6230" i="4"/>
  <c r="S6230" i="4" s="1"/>
  <c r="R6560" i="4"/>
  <c r="S6560" i="4" s="1"/>
  <c r="R7294" i="4"/>
  <c r="S7294" i="4" s="1"/>
  <c r="R7295" i="4"/>
  <c r="S7295" i="4" s="1"/>
  <c r="R7897" i="4"/>
  <c r="S7897" i="4" s="1"/>
  <c r="R8164" i="4"/>
  <c r="S8164" i="4" s="1"/>
  <c r="R8165" i="4"/>
  <c r="S8165" i="4" s="1"/>
  <c r="R8242" i="4"/>
  <c r="S8242" i="4" s="1"/>
  <c r="R8297" i="4"/>
  <c r="S8297" i="4" s="1"/>
  <c r="R8298" i="4"/>
  <c r="S8298" i="4" s="1"/>
  <c r="P1649" i="4"/>
  <c r="P6308" i="4"/>
  <c r="P6631" i="4"/>
  <c r="P7119" i="4"/>
  <c r="P7772" i="4"/>
  <c r="P8085" i="4"/>
  <c r="P2701" i="4"/>
  <c r="P2686" i="4"/>
  <c r="P2796" i="4"/>
  <c r="P946" i="4"/>
  <c r="P908" i="4"/>
  <c r="P745" i="4"/>
  <c r="P603" i="4"/>
  <c r="P617" i="4"/>
  <c r="P290" i="4"/>
  <c r="P2131" i="4"/>
  <c r="P1289" i="4"/>
  <c r="P1908" i="4"/>
  <c r="P1562" i="4"/>
  <c r="P2836" i="4"/>
  <c r="P1288" i="4"/>
  <c r="P1342" i="4"/>
  <c r="P2235" i="4"/>
  <c r="P2186" i="4"/>
  <c r="P113" i="4"/>
  <c r="P2590" i="4"/>
  <c r="P855" i="4"/>
  <c r="P723" i="4"/>
  <c r="P722" i="4"/>
  <c r="P792" i="4"/>
  <c r="P2591" i="4"/>
  <c r="P2198" i="4"/>
  <c r="P839" i="4"/>
  <c r="P2025" i="4"/>
  <c r="P2491" i="4"/>
  <c r="P955" i="4"/>
  <c r="P881" i="4"/>
  <c r="P1019" i="4"/>
  <c r="P574" i="4"/>
  <c r="P2595" i="4"/>
  <c r="P315" i="4"/>
  <c r="P562" i="4"/>
  <c r="P759" i="4"/>
  <c r="P1140" i="4"/>
  <c r="P2495" i="4"/>
  <c r="P1889" i="4"/>
  <c r="P2017" i="4"/>
  <c r="P1943" i="4"/>
  <c r="P1310" i="4"/>
  <c r="P1145" i="4"/>
  <c r="P1598" i="4"/>
  <c r="P1098" i="4"/>
  <c r="P1139" i="4"/>
  <c r="P627" i="4"/>
  <c r="P291" i="4"/>
  <c r="P1146" i="4"/>
  <c r="P1152" i="4"/>
  <c r="P2051" i="4"/>
  <c r="P1511" i="4"/>
  <c r="P1420" i="4"/>
  <c r="P802" i="4"/>
  <c r="P1222" i="4"/>
  <c r="P296" i="4"/>
  <c r="P2054" i="4"/>
  <c r="P1764" i="4"/>
  <c r="P2313" i="4"/>
  <c r="P1606" i="4"/>
  <c r="P2180" i="4"/>
  <c r="P64" i="4"/>
  <c r="P293" i="4"/>
  <c r="P809" i="4"/>
  <c r="P1220" i="4"/>
  <c r="P536" i="4"/>
  <c r="P2314" i="4"/>
  <c r="P2306" i="4"/>
  <c r="P2116" i="4"/>
  <c r="P2732" i="4"/>
  <c r="P1758" i="4"/>
  <c r="P2844" i="4"/>
  <c r="P806" i="4"/>
  <c r="P2722" i="4"/>
  <c r="P294" i="4"/>
  <c r="P983" i="4"/>
  <c r="P2275" i="4"/>
  <c r="P316" i="4"/>
  <c r="P1153" i="4"/>
  <c r="P1890" i="4"/>
  <c r="P566" i="4"/>
  <c r="P993" i="4"/>
  <c r="P227" i="4"/>
  <c r="P231" i="4"/>
  <c r="P2743" i="4"/>
  <c r="P2682" i="4"/>
  <c r="P135" i="4"/>
  <c r="P1062" i="4"/>
  <c r="P415" i="4"/>
  <c r="P831" i="4"/>
  <c r="P226" i="4"/>
  <c r="P1597" i="4"/>
  <c r="P132" i="4"/>
  <c r="P2418" i="4"/>
  <c r="P2481" i="4"/>
  <c r="P939" i="4"/>
  <c r="P465" i="4"/>
  <c r="P479" i="4"/>
  <c r="P518" i="4"/>
  <c r="P538" i="4"/>
  <c r="P555" i="4"/>
  <c r="P671" i="4"/>
  <c r="P957" i="4"/>
  <c r="P858" i="4"/>
  <c r="P961" i="4"/>
  <c r="P857" i="4"/>
  <c r="P997" i="4"/>
  <c r="P1035" i="4"/>
  <c r="P1290" i="4"/>
  <c r="P1621" i="4"/>
  <c r="P1689" i="4"/>
  <c r="P1742" i="4"/>
  <c r="P1769" i="4"/>
  <c r="P1775" i="4"/>
  <c r="P1682" i="4"/>
  <c r="P1661" i="4"/>
  <c r="P2147" i="4"/>
  <c r="P2258" i="4"/>
  <c r="P2259" i="4"/>
  <c r="P2386" i="4"/>
  <c r="P2416" i="4"/>
  <c r="P2440" i="4"/>
  <c r="P2439" i="4"/>
  <c r="P2451" i="4"/>
  <c r="P2473" i="4"/>
  <c r="P2584" i="4"/>
  <c r="P2583" i="4"/>
  <c r="P2610" i="4"/>
  <c r="P2711" i="4"/>
  <c r="P2708" i="4"/>
  <c r="P2688" i="4"/>
  <c r="P2742" i="4"/>
  <c r="P2819" i="4"/>
  <c r="P2830" i="4"/>
  <c r="P2820" i="4"/>
  <c r="P181" i="4"/>
  <c r="P426" i="4"/>
  <c r="P86" i="4"/>
  <c r="P99" i="4"/>
  <c r="P102" i="4"/>
  <c r="P182" i="4"/>
  <c r="P183" i="4"/>
  <c r="P221" i="4"/>
  <c r="P222" i="4"/>
  <c r="P329" i="4"/>
  <c r="P359" i="4"/>
  <c r="P49" i="4"/>
  <c r="P54" i="4"/>
  <c r="P449" i="4"/>
  <c r="P640" i="4"/>
  <c r="P1004" i="4"/>
  <c r="P103" i="4"/>
  <c r="P310" i="4"/>
  <c r="P934" i="4"/>
  <c r="P711" i="4"/>
  <c r="P88" i="4"/>
  <c r="P427" i="4"/>
  <c r="P82" i="4"/>
  <c r="P170" i="4"/>
  <c r="P179" i="4"/>
  <c r="P390" i="4"/>
  <c r="P394" i="4"/>
  <c r="P521" i="4"/>
  <c r="P543" i="4"/>
  <c r="P732" i="4"/>
  <c r="P466" i="4"/>
  <c r="P879" i="4"/>
  <c r="P994" i="4"/>
  <c r="P672" i="4"/>
  <c r="P679" i="4"/>
  <c r="P166" i="4"/>
  <c r="P921" i="4"/>
  <c r="P709" i="4"/>
  <c r="P776" i="4"/>
  <c r="P743" i="4"/>
  <c r="P744" i="4"/>
  <c r="P429" i="4"/>
  <c r="P440" i="4"/>
  <c r="P171" i="4"/>
  <c r="P172" i="4"/>
  <c r="P251" i="4"/>
  <c r="P287" i="4"/>
  <c r="P286" i="4"/>
  <c r="P300" i="4"/>
  <c r="P646" i="4"/>
  <c r="P663" i="4"/>
  <c r="P1171" i="4"/>
  <c r="P1172" i="4"/>
  <c r="P1181" i="4"/>
  <c r="P1185" i="4"/>
  <c r="P1196" i="4"/>
  <c r="P1253" i="4"/>
  <c r="P1251" i="4"/>
  <c r="P1252" i="4"/>
  <c r="P1313" i="4"/>
  <c r="P1314" i="4"/>
  <c r="P1315" i="4"/>
  <c r="P1319" i="4"/>
  <c r="P1351" i="4"/>
  <c r="P1406" i="4"/>
  <c r="P1407" i="4"/>
  <c r="P1417" i="4"/>
  <c r="P1418" i="4"/>
  <c r="P1431" i="4"/>
  <c r="P1450" i="4"/>
  <c r="P1464" i="4"/>
  <c r="P1492" i="4"/>
  <c r="P1508" i="4"/>
  <c r="P1574" i="4"/>
  <c r="P1575" i="4"/>
  <c r="P1567" i="4"/>
  <c r="P1568" i="4"/>
  <c r="P1607" i="4"/>
  <c r="P1608" i="4"/>
  <c r="P1613" i="4"/>
  <c r="P1604" i="4"/>
  <c r="P1605" i="4"/>
  <c r="P1664" i="4"/>
  <c r="P1663" i="4"/>
  <c r="P1677" i="4"/>
  <c r="P1678" i="4"/>
  <c r="P1721" i="4"/>
  <c r="P1745" i="4"/>
  <c r="P1747" i="4"/>
  <c r="P1777" i="4"/>
  <c r="P1781" i="4"/>
  <c r="P1779" i="4"/>
  <c r="P1780" i="4"/>
  <c r="P1800" i="4"/>
  <c r="P1801" i="4"/>
  <c r="P1805" i="4"/>
  <c r="P1811" i="4"/>
  <c r="P1892" i="4"/>
  <c r="P1893" i="4"/>
  <c r="P1934" i="4"/>
  <c r="P1897" i="4"/>
  <c r="P1902" i="4"/>
  <c r="P1914" i="4"/>
  <c r="P1933" i="4"/>
  <c r="P1906" i="4"/>
  <c r="P1916" i="4"/>
  <c r="P1910" i="4"/>
  <c r="P1959" i="4"/>
  <c r="P1962" i="4"/>
  <c r="P1992" i="4"/>
  <c r="P1993" i="4"/>
  <c r="P2062" i="4"/>
  <c r="P2063" i="4"/>
  <c r="P2096" i="4"/>
  <c r="P2097" i="4"/>
  <c r="P2158" i="4"/>
  <c r="P2157" i="4"/>
  <c r="P2159" i="4"/>
  <c r="P2175" i="4"/>
  <c r="P2164" i="4"/>
  <c r="P2360" i="4"/>
  <c r="P2361" i="4"/>
  <c r="P2368" i="4"/>
  <c r="P2400" i="4"/>
  <c r="P2558" i="4"/>
  <c r="P2548" i="4"/>
  <c r="P2579" i="4"/>
  <c r="P2640" i="4"/>
  <c r="P2674" i="4"/>
  <c r="P2723" i="4"/>
  <c r="P2731" i="4"/>
  <c r="P2773" i="4"/>
  <c r="P8" i="4"/>
  <c r="P52" i="4"/>
  <c r="P67" i="4"/>
  <c r="P68" i="4"/>
  <c r="P94" i="4"/>
  <c r="P93" i="4"/>
  <c r="P95" i="4"/>
  <c r="P191" i="4"/>
  <c r="P206" i="4"/>
  <c r="P205" i="4"/>
  <c r="P262" i="4"/>
  <c r="P266" i="4"/>
  <c r="P406" i="4"/>
  <c r="P407" i="4"/>
  <c r="P399" i="4"/>
  <c r="P405" i="4"/>
  <c r="P413" i="4"/>
  <c r="P414" i="4"/>
  <c r="P431" i="4"/>
  <c r="P464" i="4"/>
  <c r="P480" i="4"/>
  <c r="P487" i="4"/>
  <c r="P508" i="4"/>
  <c r="P586" i="4"/>
  <c r="P594" i="4"/>
  <c r="P615" i="4"/>
  <c r="P659" i="4"/>
  <c r="P707" i="4"/>
  <c r="P700" i="4"/>
  <c r="P716" i="4"/>
  <c r="P790" i="4"/>
  <c r="P791" i="4"/>
  <c r="P810" i="4"/>
  <c r="P824" i="4"/>
  <c r="P828" i="4"/>
  <c r="P829" i="4"/>
  <c r="P845" i="4"/>
  <c r="P835" i="4"/>
  <c r="P895" i="4"/>
  <c r="P1052" i="4"/>
  <c r="P1053" i="4"/>
  <c r="P1036" i="4"/>
  <c r="P1025" i="4"/>
  <c r="P1070" i="4"/>
  <c r="P1077" i="4"/>
  <c r="P1213" i="4"/>
  <c r="P1244" i="4"/>
  <c r="P1242" i="4"/>
  <c r="P1249" i="4"/>
  <c r="P1256" i="4"/>
  <c r="P1254" i="4"/>
  <c r="P1260" i="4"/>
  <c r="P1261" i="4"/>
  <c r="P1384" i="4"/>
  <c r="P1361" i="4"/>
  <c r="P1358" i="4"/>
  <c r="P1467" i="4"/>
  <c r="P1559" i="4"/>
  <c r="P1634" i="4"/>
  <c r="P1616" i="4"/>
  <c r="P1637" i="4"/>
  <c r="P1612" i="4"/>
  <c r="P1749" i="4"/>
  <c r="P1754" i="4"/>
  <c r="P1740" i="4"/>
  <c r="P1750" i="4"/>
  <c r="P1752" i="4"/>
  <c r="P1834" i="4"/>
  <c r="P1884" i="4"/>
  <c r="P1920" i="4"/>
  <c r="P2028" i="4"/>
  <c r="P2029" i="4"/>
  <c r="P2102" i="4"/>
  <c r="P2103" i="4"/>
  <c r="P2209" i="4"/>
  <c r="P2120" i="4"/>
  <c r="P2221" i="4"/>
  <c r="P2457" i="4"/>
  <c r="P2618" i="4"/>
  <c r="P2655" i="4"/>
  <c r="P2747" i="4"/>
  <c r="P2746" i="4"/>
  <c r="P2749" i="4"/>
  <c r="P2748" i="4"/>
  <c r="P2841" i="4"/>
  <c r="P3277" i="4"/>
  <c r="P3624" i="4"/>
  <c r="P3628" i="4"/>
  <c r="P3071" i="4"/>
  <c r="P3537" i="4"/>
  <c r="P3538" i="4"/>
  <c r="P3540" i="4"/>
  <c r="P3085" i="4"/>
  <c r="P3419" i="4"/>
  <c r="P3547" i="4"/>
  <c r="P3142" i="4"/>
  <c r="P3358" i="4"/>
  <c r="P3359" i="4"/>
  <c r="P3399" i="4"/>
  <c r="P2879" i="4"/>
  <c r="P3039" i="4"/>
  <c r="P3251" i="4"/>
  <c r="P2880" i="4"/>
  <c r="P3252" i="4"/>
  <c r="P3681" i="4"/>
  <c r="P3682" i="4"/>
  <c r="P3637" i="4"/>
  <c r="P2937" i="4"/>
  <c r="P3426" i="4"/>
  <c r="P2972" i="4"/>
  <c r="P2974" i="4"/>
  <c r="P2975" i="4"/>
  <c r="P2940" i="4"/>
  <c r="P3428" i="4"/>
  <c r="P2941" i="4"/>
  <c r="P3429" i="4"/>
  <c r="P3315" i="4"/>
  <c r="P3687" i="4"/>
  <c r="P2856" i="4"/>
  <c r="P3088" i="4"/>
  <c r="P3646" i="4"/>
  <c r="P3207" i="4"/>
  <c r="P2869" i="4"/>
  <c r="P3375" i="4"/>
  <c r="P3208" i="4"/>
  <c r="P3184" i="4"/>
  <c r="P3648" i="4"/>
  <c r="P3319" i="4"/>
  <c r="P3554" i="4"/>
  <c r="P3320" i="4"/>
  <c r="P3649" i="4"/>
  <c r="P3379" i="4"/>
  <c r="P3382" i="4"/>
  <c r="P3656" i="4"/>
  <c r="P2888" i="4"/>
  <c r="P2892" i="4"/>
  <c r="P2891" i="4"/>
  <c r="P3321" i="4"/>
  <c r="P3577" i="4"/>
  <c r="P3580" i="4"/>
  <c r="P3584" i="4"/>
  <c r="P3211" i="4"/>
  <c r="P3154" i="4"/>
  <c r="P3659" i="4"/>
  <c r="P3660" i="4"/>
  <c r="P3693" i="4"/>
  <c r="P3559" i="4"/>
  <c r="P3560" i="4"/>
  <c r="P3561" i="4"/>
  <c r="P2899" i="4"/>
  <c r="P3509" i="4"/>
  <c r="P3507" i="4"/>
  <c r="P3508" i="4"/>
  <c r="P3094" i="4"/>
  <c r="P3518" i="4"/>
  <c r="P3446" i="4"/>
  <c r="P3304" i="4"/>
  <c r="P3120" i="4"/>
  <c r="P2903" i="4"/>
  <c r="P3519" i="4"/>
  <c r="P3481" i="4"/>
  <c r="P3699" i="4"/>
  <c r="P2988" i="4"/>
  <c r="P2989" i="4"/>
  <c r="P3697" i="4"/>
  <c r="P3520" i="4"/>
  <c r="P2991" i="4"/>
  <c r="P2996" i="4"/>
  <c r="P2998" i="4"/>
  <c r="P2999" i="4"/>
  <c r="P2871" i="4"/>
  <c r="P3335" i="4"/>
  <c r="P3667" i="4"/>
  <c r="P3333" i="4"/>
  <c r="P2909" i="4"/>
  <c r="P3334" i="4"/>
  <c r="P3336" i="4"/>
  <c r="P3338" i="4"/>
  <c r="P3337" i="4"/>
  <c r="P3340" i="4"/>
  <c r="P3341" i="4"/>
  <c r="P3105" i="4"/>
  <c r="P2915" i="4"/>
  <c r="P3125" i="4"/>
  <c r="P3108" i="4"/>
  <c r="P3407" i="4"/>
  <c r="P3459" i="4"/>
  <c r="P2919" i="4"/>
  <c r="P2920" i="4"/>
  <c r="P3225" i="4"/>
  <c r="P3160" i="4"/>
  <c r="P2960" i="4"/>
  <c r="P2872" i="4"/>
  <c r="P3527" i="4"/>
  <c r="P3566" i="4"/>
  <c r="P2926" i="4"/>
  <c r="P3591" i="4"/>
  <c r="P3133" i="4"/>
  <c r="P3413" i="4"/>
  <c r="P3674" i="4"/>
  <c r="P3353" i="4"/>
  <c r="P3178" i="4"/>
  <c r="P3198" i="4"/>
  <c r="P3392" i="4"/>
  <c r="P3007" i="4"/>
  <c r="P3723" i="4"/>
  <c r="P3720" i="4"/>
  <c r="P3732" i="4"/>
  <c r="P3775" i="4"/>
  <c r="P3813" i="4"/>
  <c r="P3814" i="4"/>
  <c r="P3844" i="4"/>
  <c r="P3863" i="4"/>
  <c r="P3862" i="4"/>
  <c r="P3866" i="4"/>
  <c r="P3871" i="4"/>
  <c r="P3873" i="4"/>
  <c r="P3890" i="4"/>
  <c r="P3910" i="4"/>
  <c r="P3914" i="4"/>
  <c r="P3915" i="4"/>
  <c r="P3926" i="4"/>
  <c r="P3934" i="4"/>
  <c r="P3961" i="4"/>
  <c r="P3962" i="4"/>
  <c r="P3968" i="4"/>
  <c r="P3963" i="4"/>
  <c r="P3969" i="4"/>
  <c r="P3979" i="4"/>
  <c r="P4028" i="4"/>
  <c r="P4052" i="4"/>
  <c r="P4053" i="4"/>
  <c r="P4065" i="4"/>
  <c r="P4068" i="4"/>
  <c r="P4069" i="4"/>
  <c r="P4070" i="4"/>
  <c r="P4081" i="4"/>
  <c r="P4084" i="4"/>
  <c r="P4092" i="4"/>
  <c r="P4141" i="4"/>
  <c r="P4151" i="4"/>
  <c r="P4153" i="4"/>
  <c r="P4152" i="4"/>
  <c r="P4154" i="4"/>
  <c r="P4170" i="4"/>
  <c r="P4171" i="4"/>
  <c r="P4175" i="4"/>
  <c r="P4181" i="4"/>
  <c r="P4183" i="4"/>
  <c r="P4182" i="4"/>
  <c r="P4180" i="4"/>
  <c r="P4192" i="4"/>
  <c r="P4231" i="4"/>
  <c r="P4232" i="4"/>
  <c r="P4233" i="4"/>
  <c r="P4261" i="4"/>
  <c r="P4296" i="4"/>
  <c r="P4295" i="4"/>
  <c r="P4298" i="4"/>
  <c r="P4299" i="4"/>
  <c r="P4337" i="4"/>
  <c r="P4333" i="4"/>
  <c r="P4338" i="4"/>
  <c r="P4334" i="4"/>
  <c r="P4335" i="4"/>
  <c r="P4339" i="4"/>
  <c r="P4336" i="4"/>
  <c r="P4395" i="4"/>
  <c r="P4396" i="4"/>
  <c r="P4397" i="4"/>
  <c r="P4404" i="4"/>
  <c r="P4442" i="4"/>
  <c r="P4457" i="4"/>
  <c r="P4460" i="4"/>
  <c r="P4458" i="4"/>
  <c r="P4459" i="4"/>
  <c r="P4461" i="4"/>
  <c r="P4487" i="4"/>
  <c r="P4552" i="4"/>
  <c r="P4559" i="4"/>
  <c r="P4562" i="4"/>
  <c r="P4564" i="4"/>
  <c r="P4579" i="4"/>
  <c r="P4588" i="4"/>
  <c r="P4614" i="4"/>
  <c r="P4619" i="4"/>
  <c r="P4625" i="4"/>
  <c r="P4650" i="4"/>
  <c r="P4672" i="4"/>
  <c r="P4762" i="4"/>
  <c r="P4763" i="4"/>
  <c r="P4773" i="4"/>
  <c r="P4774" i="4"/>
  <c r="P4781" i="4"/>
  <c r="P4779" i="4"/>
  <c r="P4780" i="4"/>
  <c r="P4803" i="4"/>
  <c r="P4820" i="4"/>
  <c r="P4823" i="4"/>
  <c r="P4821" i="4"/>
  <c r="P4817" i="4"/>
  <c r="P4818" i="4"/>
  <c r="P4822" i="4"/>
  <c r="P4819" i="4"/>
  <c r="P4813" i="4"/>
  <c r="P4812" i="4"/>
  <c r="P4814" i="4"/>
  <c r="P4831" i="4"/>
  <c r="P4834" i="4"/>
  <c r="P4889" i="4"/>
  <c r="P4894" i="4"/>
  <c r="P4905" i="4"/>
  <c r="P4904" i="4"/>
  <c r="P4933" i="4"/>
  <c r="P4938" i="4"/>
  <c r="P4939" i="4"/>
  <c r="P4956" i="4"/>
  <c r="P4954" i="4"/>
  <c r="P4955" i="4"/>
  <c r="P4962" i="4"/>
  <c r="P4977" i="4"/>
  <c r="P4988" i="4"/>
  <c r="P4998" i="4"/>
  <c r="P5007" i="4"/>
  <c r="P5053" i="4"/>
  <c r="P5051" i="4"/>
  <c r="P5052" i="4"/>
  <c r="P5072" i="4"/>
  <c r="P5071" i="4"/>
  <c r="P5075" i="4"/>
  <c r="P5078" i="4"/>
  <c r="P5088" i="4"/>
  <c r="P5112" i="4"/>
  <c r="P5113" i="4"/>
  <c r="P5109" i="4"/>
  <c r="P5110" i="4"/>
  <c r="P5111" i="4"/>
  <c r="P5159" i="4"/>
  <c r="P5140" i="4"/>
  <c r="P5150" i="4"/>
  <c r="P5160" i="4"/>
  <c r="P5149" i="4"/>
  <c r="P5158" i="4"/>
  <c r="P5142" i="4"/>
  <c r="P5151" i="4"/>
  <c r="P5141" i="4"/>
  <c r="P5139" i="4"/>
  <c r="P5170" i="4"/>
  <c r="P5171" i="4"/>
  <c r="P5172" i="4"/>
  <c r="P5181" i="4"/>
  <c r="P5182" i="4"/>
  <c r="P5183" i="4"/>
  <c r="P5184" i="4"/>
  <c r="P5220" i="4"/>
  <c r="P5221" i="4"/>
  <c r="P5222" i="4"/>
  <c r="P5219" i="4"/>
  <c r="P5256" i="4"/>
  <c r="P5266" i="4"/>
  <c r="P5267" i="4"/>
  <c r="P5293" i="4"/>
  <c r="P5299" i="4"/>
  <c r="P5326" i="4"/>
  <c r="P5330" i="4"/>
  <c r="P5332" i="4"/>
  <c r="P5369" i="4"/>
  <c r="P5383" i="4"/>
  <c r="P5387" i="4"/>
  <c r="P5391" i="4"/>
  <c r="P5390" i="4"/>
  <c r="P5407" i="4"/>
  <c r="P5416" i="4"/>
  <c r="P5417" i="4"/>
  <c r="P5430" i="4"/>
  <c r="P5431" i="4"/>
  <c r="P5438" i="4"/>
  <c r="P5435" i="4"/>
  <c r="P5432" i="4"/>
  <c r="P5433" i="4"/>
  <c r="P5454" i="4"/>
  <c r="P5447" i="4"/>
  <c r="P5487" i="4"/>
  <c r="P5488" i="4"/>
  <c r="P5494" i="4"/>
  <c r="P5503" i="4"/>
  <c r="P5509" i="4"/>
  <c r="P5531" i="4"/>
  <c r="P5532" i="4"/>
  <c r="P5533" i="4"/>
  <c r="P5542" i="4"/>
  <c r="P5541" i="4"/>
  <c r="P5587" i="4"/>
  <c r="P5593" i="4"/>
  <c r="P5592" i="4"/>
  <c r="P5599" i="4"/>
  <c r="P5600" i="4"/>
  <c r="P5606" i="4"/>
  <c r="P5605" i="4"/>
  <c r="P5607" i="4"/>
  <c r="P5645" i="4"/>
  <c r="P5656" i="4"/>
  <c r="P5639" i="4"/>
  <c r="P5638" i="4"/>
  <c r="P5642" i="4"/>
  <c r="P5640" i="4"/>
  <c r="P5657" i="4"/>
  <c r="P5674" i="4"/>
  <c r="P5646" i="4"/>
  <c r="P5658" i="4"/>
  <c r="P5659" i="4"/>
  <c r="P5647" i="4"/>
  <c r="P5641" i="4"/>
  <c r="P5637" i="4"/>
  <c r="P5711" i="4"/>
  <c r="P5752" i="4"/>
  <c r="P5761" i="4"/>
  <c r="P5809" i="4"/>
  <c r="P5808" i="4"/>
  <c r="P5926" i="4"/>
  <c r="P5949" i="4"/>
  <c r="P5948" i="4"/>
  <c r="P5978" i="4"/>
  <c r="P5994" i="4"/>
  <c r="P6061" i="4"/>
  <c r="P6064" i="4"/>
  <c r="P6055" i="4"/>
  <c r="P6059" i="4"/>
  <c r="P6056" i="4"/>
  <c r="P6060" i="4"/>
  <c r="P6058" i="4"/>
  <c r="P6057" i="4"/>
  <c r="P6063" i="4"/>
  <c r="P6062" i="4"/>
  <c r="P5998" i="4"/>
  <c r="P5984" i="4"/>
  <c r="P5985" i="4"/>
  <c r="P5983" i="4"/>
  <c r="P6090" i="4"/>
  <c r="P6093" i="4"/>
  <c r="P6171" i="4"/>
  <c r="P6170" i="4"/>
  <c r="P6197" i="4"/>
  <c r="P6241" i="4"/>
  <c r="P6282" i="4"/>
  <c r="P6280" i="4"/>
  <c r="P6293" i="4"/>
  <c r="P6295" i="4"/>
  <c r="P6294" i="4"/>
  <c r="P6214" i="4"/>
  <c r="P6292" i="4"/>
  <c r="P6279" i="4"/>
  <c r="P6281" i="4"/>
  <c r="P6278" i="4"/>
  <c r="P6240" i="4"/>
  <c r="P6213" i="4"/>
  <c r="P6246" i="4"/>
  <c r="P6215" i="4"/>
  <c r="P6277" i="4"/>
  <c r="P6221" i="4"/>
  <c r="P6219" i="4"/>
  <c r="P6217" i="4"/>
  <c r="P6216" i="4"/>
  <c r="P6218" i="4"/>
  <c r="P6222" i="4"/>
  <c r="P6220" i="4"/>
  <c r="P6329" i="4"/>
  <c r="P6457" i="4"/>
  <c r="P6453" i="4"/>
  <c r="P6455" i="4"/>
  <c r="P6456" i="4"/>
  <c r="P6458" i="4"/>
  <c r="P6489" i="4"/>
  <c r="P6575" i="4"/>
  <c r="P6574" i="4"/>
  <c r="P6572" i="4"/>
  <c r="P6573" i="4"/>
  <c r="P6583" i="4"/>
  <c r="P6632" i="4"/>
  <c r="P6877" i="4"/>
  <c r="P6878" i="4"/>
  <c r="P6894" i="4"/>
  <c r="P6934" i="4"/>
  <c r="P6948" i="4"/>
  <c r="P6954" i="4"/>
  <c r="P6952" i="4"/>
  <c r="P6949" i="4"/>
  <c r="P6950" i="4"/>
  <c r="P6955" i="4"/>
  <c r="P6951" i="4"/>
  <c r="P6953" i="4"/>
  <c r="P6979" i="4"/>
  <c r="P6983" i="4"/>
  <c r="P6978" i="4"/>
  <c r="P6982" i="4"/>
  <c r="P6984" i="4"/>
  <c r="P6981" i="4"/>
  <c r="P6980" i="4"/>
  <c r="P6991" i="4"/>
  <c r="P6989" i="4"/>
  <c r="P7052" i="4"/>
  <c r="P7043" i="4"/>
  <c r="P7045" i="4"/>
  <c r="P7035" i="4"/>
  <c r="P7047" i="4"/>
  <c r="P7055" i="4"/>
  <c r="P7054" i="4"/>
  <c r="P7053" i="4"/>
  <c r="P7038" i="4"/>
  <c r="P7036" i="4"/>
  <c r="P7044" i="4"/>
  <c r="P7046" i="4"/>
  <c r="P7056" i="4"/>
  <c r="P7037" i="4"/>
  <c r="P7034" i="4"/>
  <c r="P7117" i="4"/>
  <c r="P7118" i="4"/>
  <c r="P7120" i="4"/>
  <c r="P7188" i="4"/>
  <c r="P7187" i="4"/>
  <c r="P7185" i="4"/>
  <c r="P7184" i="4"/>
  <c r="P7213" i="4"/>
  <c r="P7230" i="4"/>
  <c r="P7229" i="4"/>
  <c r="P7321" i="4"/>
  <c r="P7338" i="4"/>
  <c r="P7325" i="4"/>
  <c r="P7324" i="4"/>
  <c r="P7323" i="4"/>
  <c r="P7322" i="4"/>
  <c r="P7337" i="4"/>
  <c r="P7364" i="4"/>
  <c r="P7386" i="4"/>
  <c r="P7393" i="4"/>
  <c r="P7396" i="4"/>
  <c r="P7397" i="4"/>
  <c r="P7392" i="4"/>
  <c r="P7394" i="4"/>
  <c r="P7395" i="4"/>
  <c r="P7398" i="4"/>
  <c r="P7408" i="4"/>
  <c r="P7409" i="4"/>
  <c r="P7414" i="4"/>
  <c r="P7410" i="4"/>
  <c r="P7427" i="4"/>
  <c r="P7430" i="4"/>
  <c r="P7436" i="4"/>
  <c r="P7484" i="4"/>
  <c r="P7526" i="4"/>
  <c r="P7528" i="4"/>
  <c r="P7563" i="4"/>
  <c r="P7564" i="4"/>
  <c r="P7562" i="4"/>
  <c r="P7596" i="4"/>
  <c r="P7597" i="4"/>
  <c r="P7616" i="4"/>
  <c r="P7617" i="4"/>
  <c r="P7760" i="4"/>
  <c r="P7790" i="4"/>
  <c r="P7791" i="4"/>
  <c r="P7794" i="4"/>
  <c r="P7796" i="4"/>
  <c r="P7853" i="4"/>
  <c r="P7860" i="4"/>
  <c r="P7845" i="4"/>
  <c r="P7842" i="4"/>
  <c r="P7861" i="4"/>
  <c r="P7852" i="4"/>
  <c r="P7843" i="4"/>
  <c r="P7851" i="4"/>
  <c r="P7862" i="4"/>
  <c r="P7868" i="4"/>
  <c r="P7841" i="4"/>
  <c r="P7844" i="4"/>
  <c r="P7867" i="4"/>
  <c r="P7947" i="4"/>
  <c r="P7967" i="4"/>
  <c r="P7979" i="4"/>
  <c r="P7978" i="4"/>
  <c r="P8013" i="4"/>
  <c r="P8014" i="4"/>
  <c r="P8086" i="4"/>
  <c r="P8091" i="4"/>
  <c r="P8174" i="4"/>
  <c r="P8177" i="4"/>
  <c r="P8135" i="4"/>
  <c r="P8134" i="4"/>
  <c r="P8173" i="4"/>
  <c r="P8176" i="4"/>
  <c r="P8175" i="4"/>
  <c r="P8133" i="4"/>
  <c r="P8131" i="4"/>
  <c r="P8132" i="4"/>
  <c r="P8205" i="4"/>
  <c r="P8267" i="4"/>
  <c r="P8266" i="4"/>
  <c r="P8268" i="4"/>
  <c r="P8294" i="4"/>
  <c r="P8304" i="4"/>
  <c r="P8315" i="4"/>
  <c r="P8316" i="4"/>
  <c r="P8317" i="4"/>
  <c r="P8314" i="4"/>
  <c r="P8331" i="4"/>
  <c r="P8332" i="4"/>
  <c r="P8334" i="4"/>
  <c r="P8330" i="4"/>
  <c r="P8333" i="4"/>
  <c r="P8351" i="4"/>
  <c r="P8394" i="4"/>
  <c r="P8398" i="4"/>
  <c r="P8399" i="4"/>
  <c r="P8417" i="4"/>
  <c r="P8432" i="4"/>
  <c r="P8433" i="4"/>
  <c r="P8447" i="4"/>
  <c r="P8448" i="4"/>
  <c r="P8449" i="4"/>
  <c r="P8493" i="4"/>
  <c r="P8491" i="4"/>
  <c r="P8492" i="4"/>
  <c r="P8523" i="4"/>
  <c r="P8568" i="4"/>
  <c r="P8563" i="4"/>
  <c r="P8566" i="4"/>
  <c r="P8567" i="4"/>
  <c r="P8565" i="4"/>
  <c r="P8562" i="4"/>
  <c r="P8564" i="4"/>
  <c r="P8595" i="4"/>
  <c r="P8599" i="4"/>
  <c r="P8601" i="4"/>
  <c r="P8685" i="4"/>
  <c r="P8683" i="4"/>
  <c r="P8686" i="4"/>
  <c r="P8706" i="4"/>
  <c r="P8684" i="4"/>
  <c r="P8731" i="4"/>
  <c r="P8818" i="4"/>
  <c r="P8824" i="4"/>
  <c r="P8820" i="4"/>
  <c r="P8822" i="4"/>
  <c r="P8817" i="4"/>
  <c r="P8823" i="4"/>
  <c r="P8821" i="4"/>
  <c r="P8819" i="4"/>
  <c r="P8859" i="4"/>
  <c r="P8860" i="4"/>
  <c r="P8873" i="4"/>
  <c r="P8876" i="4"/>
  <c r="P8875" i="4"/>
  <c r="P8872" i="4"/>
  <c r="P8874" i="4"/>
  <c r="P8909" i="4"/>
  <c r="P8910" i="4"/>
  <c r="P8913" i="4"/>
  <c r="P8919" i="4"/>
  <c r="P8973" i="4"/>
  <c r="P8979" i="4"/>
  <c r="P9018" i="4"/>
  <c r="P9019" i="4"/>
  <c r="P9023" i="4"/>
  <c r="P9020" i="4"/>
  <c r="P9022" i="4"/>
  <c r="P9021" i="4"/>
  <c r="P9046" i="4"/>
  <c r="P9048" i="4"/>
  <c r="P9096" i="4"/>
  <c r="P9094" i="4"/>
  <c r="P9099" i="4"/>
  <c r="P9097" i="4"/>
  <c r="P9102" i="4"/>
  <c r="P9100" i="4"/>
  <c r="P9103" i="4"/>
  <c r="P9106" i="4"/>
  <c r="P9104" i="4"/>
  <c r="P9107" i="4"/>
  <c r="P9095" i="4"/>
  <c r="P9101" i="4"/>
  <c r="P9105" i="4"/>
  <c r="P9093" i="4"/>
  <c r="P9098" i="4"/>
  <c r="P9152" i="4"/>
  <c r="P9157" i="4"/>
  <c r="P9167" i="4"/>
  <c r="P9170" i="4"/>
  <c r="P9166" i="4"/>
  <c r="P9169" i="4"/>
  <c r="P9179" i="4"/>
  <c r="P9178" i="4"/>
  <c r="P9180" i="4"/>
  <c r="P9189" i="4"/>
  <c r="P9199" i="4"/>
  <c r="P9198" i="4"/>
  <c r="P9233" i="4"/>
  <c r="P9239" i="4"/>
  <c r="P9265" i="4"/>
  <c r="P9332" i="4"/>
  <c r="P9324" i="4"/>
  <c r="P9330" i="4"/>
  <c r="P9326" i="4"/>
  <c r="P9327" i="4"/>
  <c r="P9325" i="4"/>
  <c r="P9331" i="4"/>
  <c r="P9328" i="4"/>
  <c r="P9329" i="4"/>
  <c r="P9370" i="4"/>
  <c r="P9375" i="4"/>
  <c r="P9374" i="4"/>
  <c r="P9387" i="4"/>
  <c r="P9389" i="4"/>
  <c r="P9394" i="4"/>
  <c r="P9388" i="4"/>
  <c r="P9401" i="4"/>
  <c r="P9402" i="4"/>
  <c r="P9407" i="4"/>
  <c r="P9408" i="4"/>
  <c r="P9419" i="4"/>
  <c r="P9424" i="4"/>
  <c r="P9432" i="4"/>
  <c r="P9457" i="4"/>
  <c r="P9456" i="4"/>
  <c r="P9481" i="4"/>
  <c r="P9478" i="4"/>
  <c r="P9479" i="4"/>
  <c r="P9480" i="4"/>
  <c r="P9495" i="4"/>
  <c r="P9565" i="4"/>
  <c r="P9564" i="4"/>
  <c r="P9592" i="4"/>
  <c r="P9593" i="4"/>
  <c r="P9590" i="4"/>
  <c r="P9591" i="4"/>
  <c r="P9611" i="4"/>
  <c r="P9620" i="4"/>
  <c r="P9666" i="4"/>
  <c r="P9740" i="4"/>
  <c r="P9744" i="4"/>
  <c r="P9743" i="4"/>
  <c r="P9742" i="4"/>
  <c r="P9741" i="4"/>
  <c r="P9723" i="4"/>
  <c r="P9798" i="4"/>
  <c r="P9794" i="4"/>
  <c r="P9795" i="4"/>
  <c r="P9799" i="4"/>
  <c r="P9796" i="4"/>
  <c r="P9797" i="4"/>
  <c r="P9807" i="4"/>
  <c r="P9801" i="4"/>
  <c r="P9802" i="4"/>
  <c r="P9806" i="4"/>
  <c r="P9803" i="4"/>
  <c r="P9816" i="4"/>
  <c r="P9825" i="4"/>
  <c r="P9827" i="4"/>
  <c r="P9828" i="4"/>
  <c r="P9886" i="4"/>
  <c r="P9859" i="4"/>
  <c r="P9902" i="4"/>
  <c r="P9932" i="4"/>
  <c r="P9994" i="4"/>
  <c r="P10003" i="4"/>
  <c r="P10002" i="4"/>
  <c r="P10018" i="4"/>
  <c r="P10019" i="4"/>
  <c r="P10042" i="4"/>
  <c r="P10048" i="4"/>
  <c r="P10041" i="4"/>
  <c r="P10047" i="4"/>
  <c r="P10040" i="4"/>
  <c r="P10049" i="4"/>
  <c r="P10086" i="4"/>
  <c r="P10083" i="4"/>
  <c r="P10084" i="4"/>
  <c r="P10090" i="4"/>
  <c r="P10085" i="4"/>
  <c r="P10106" i="4"/>
  <c r="P10107" i="4"/>
  <c r="P10122" i="4"/>
  <c r="P10119" i="4"/>
  <c r="P10120" i="4"/>
  <c r="P10121" i="4"/>
  <c r="P10118" i="4"/>
  <c r="P10152" i="4"/>
  <c r="P10151" i="4"/>
  <c r="P10149" i="4"/>
  <c r="P10150" i="4"/>
  <c r="P10166" i="4"/>
  <c r="P10176" i="4"/>
  <c r="P10204" i="4"/>
  <c r="P10191" i="4"/>
  <c r="P10222" i="4"/>
  <c r="P10215" i="4"/>
  <c r="P10173" i="4"/>
  <c r="P10247" i="4"/>
  <c r="P10248" i="4"/>
  <c r="P10268" i="4"/>
  <c r="P10254" i="4"/>
  <c r="P10251" i="4"/>
  <c r="P10256" i="4"/>
  <c r="P10249" i="4"/>
  <c r="P10245" i="4"/>
  <c r="P10243" i="4"/>
  <c r="P10257" i="4"/>
  <c r="P10250" i="4"/>
  <c r="P10246" i="4"/>
  <c r="P10241" i="4"/>
  <c r="P10253" i="4"/>
  <c r="P10259" i="4"/>
  <c r="P10258" i="4"/>
  <c r="P10263" i="4"/>
  <c r="P10267" i="4"/>
  <c r="P10244" i="4"/>
  <c r="P10242" i="4"/>
  <c r="P10275" i="4"/>
  <c r="P10316" i="4"/>
  <c r="P10400" i="4"/>
  <c r="P10404" i="4"/>
  <c r="P10401" i="4"/>
  <c r="P10402" i="4"/>
  <c r="P10403" i="4"/>
  <c r="P10405" i="4"/>
  <c r="P10435" i="4"/>
  <c r="P10438" i="4"/>
  <c r="P10441" i="4"/>
  <c r="P10439" i="4"/>
  <c r="P10440" i="4"/>
  <c r="P10487" i="4"/>
  <c r="P10488" i="4"/>
  <c r="P10489" i="4"/>
  <c r="P10497" i="4"/>
  <c r="P10499" i="4"/>
  <c r="P10492" i="4"/>
  <c r="P10562" i="4"/>
  <c r="P10564" i="4"/>
  <c r="P10566" i="4"/>
  <c r="P10565" i="4"/>
  <c r="P10563" i="4"/>
  <c r="P10561" i="4"/>
  <c r="P10569" i="4"/>
  <c r="P10571" i="4"/>
  <c r="P10570" i="4"/>
  <c r="P10572" i="4"/>
  <c r="P10592" i="4"/>
  <c r="P10596" i="4"/>
  <c r="P10595" i="4"/>
  <c r="P10593" i="4"/>
  <c r="P10602" i="4"/>
  <c r="P10601" i="4"/>
  <c r="P10621" i="4"/>
  <c r="P10627" i="4"/>
  <c r="P10626" i="4"/>
  <c r="P10631" i="4"/>
  <c r="P10632" i="4"/>
  <c r="P10635" i="4"/>
  <c r="P10636" i="4"/>
  <c r="P10642" i="4"/>
  <c r="P10663" i="4"/>
  <c r="P10684" i="4"/>
  <c r="P10700" i="4"/>
  <c r="P10697" i="4"/>
  <c r="P10695" i="4"/>
  <c r="P10698" i="4"/>
  <c r="P10694" i="4"/>
  <c r="P10696" i="4"/>
  <c r="P10699" i="4"/>
  <c r="P10721" i="4"/>
  <c r="P10722" i="4"/>
  <c r="P10742" i="4"/>
  <c r="P10724" i="4"/>
  <c r="P10729" i="4"/>
  <c r="P10725" i="4"/>
  <c r="P10726" i="4"/>
  <c r="P10727" i="4"/>
  <c r="P10728" i="4"/>
  <c r="P10730" i="4"/>
  <c r="P10798" i="4"/>
  <c r="P10808" i="4"/>
  <c r="P10797" i="4"/>
  <c r="P10758" i="4"/>
  <c r="P10885" i="4"/>
  <c r="P10938" i="4"/>
  <c r="P10985" i="4"/>
  <c r="P10986" i="4"/>
  <c r="P10979" i="4"/>
  <c r="P11019" i="4"/>
  <c r="P11018" i="4"/>
  <c r="P11020" i="4"/>
  <c r="P11030" i="4"/>
  <c r="P11034" i="4"/>
  <c r="P11042" i="4"/>
  <c r="P11044" i="4"/>
  <c r="P11045" i="4"/>
  <c r="P11047" i="4"/>
  <c r="P11063" i="4"/>
  <c r="P11064" i="4"/>
  <c r="P11073" i="4"/>
  <c r="P11074" i="4"/>
  <c r="P11077" i="4"/>
  <c r="P11078" i="4"/>
  <c r="P11090" i="4"/>
  <c r="P11092" i="4"/>
  <c r="P11091" i="4"/>
  <c r="P11148" i="4"/>
  <c r="P11166" i="4"/>
  <c r="P11167" i="4"/>
  <c r="P11177" i="4"/>
  <c r="P11205" i="4"/>
  <c r="P11212" i="4"/>
  <c r="P11211" i="4"/>
  <c r="P11232" i="4"/>
  <c r="P11230" i="4"/>
  <c r="P11231" i="4"/>
  <c r="P11252" i="4"/>
  <c r="P11298" i="4"/>
  <c r="P11299" i="4"/>
  <c r="P11289" i="4"/>
  <c r="P11283" i="4"/>
  <c r="P11281" i="4"/>
  <c r="P11288" i="4"/>
  <c r="P11314" i="4"/>
  <c r="P11313" i="4"/>
  <c r="P11311" i="4"/>
  <c r="P11315" i="4"/>
  <c r="P11312" i="4"/>
  <c r="P11308" i="4"/>
  <c r="P11355" i="4"/>
  <c r="P11375" i="4"/>
  <c r="P11378" i="4"/>
  <c r="P11377" i="4"/>
  <c r="P11376" i="4"/>
  <c r="P11405" i="4"/>
  <c r="P11451" i="4"/>
  <c r="P11442" i="4"/>
  <c r="P11450" i="4"/>
  <c r="P11448" i="4"/>
  <c r="P11444" i="4"/>
  <c r="P11446" i="4"/>
  <c r="P11441" i="4"/>
  <c r="P11449" i="4"/>
  <c r="P11445" i="4"/>
  <c r="P11447" i="4"/>
  <c r="P11443" i="4"/>
  <c r="P11458" i="4"/>
  <c r="P11462" i="4"/>
  <c r="P11473" i="4"/>
  <c r="P11510" i="4"/>
  <c r="P11488" i="4"/>
  <c r="P11494" i="4"/>
  <c r="P11487" i="4"/>
  <c r="P11489" i="4"/>
  <c r="P11490" i="4"/>
  <c r="P11493" i="4"/>
  <c r="P11495" i="4"/>
  <c r="P11491" i="4"/>
  <c r="P11492" i="4"/>
  <c r="P11522" i="4"/>
  <c r="P11537" i="4"/>
  <c r="P11534" i="4"/>
  <c r="P11536" i="4"/>
  <c r="P11535" i="4"/>
  <c r="P11557" i="4"/>
  <c r="P11582" i="4"/>
  <c r="P11583" i="4"/>
  <c r="P11592" i="4"/>
  <c r="P11593" i="4"/>
  <c r="P11598" i="4"/>
  <c r="P11602" i="4"/>
  <c r="P11607" i="4"/>
  <c r="P11608" i="4"/>
  <c r="P11619" i="4"/>
  <c r="P11611" i="4"/>
  <c r="P11621" i="4"/>
  <c r="P11614" i="4"/>
  <c r="P11622" i="4"/>
  <c r="P11612" i="4"/>
  <c r="P11620" i="4"/>
  <c r="P11613" i="4"/>
  <c r="P11624" i="4"/>
  <c r="P11629" i="4"/>
  <c r="P11628" i="4"/>
  <c r="P11640" i="4"/>
  <c r="P11637" i="4"/>
  <c r="P11643" i="4"/>
  <c r="P11694" i="4"/>
  <c r="P11697" i="4"/>
  <c r="P11695" i="4"/>
  <c r="P11696" i="4"/>
  <c r="P11747" i="4"/>
  <c r="P11731" i="4"/>
  <c r="P11725" i="4"/>
  <c r="P11727" i="4"/>
  <c r="P11732" i="4"/>
  <c r="P11730" i="4"/>
  <c r="P11729" i="4"/>
  <c r="P11728" i="4"/>
  <c r="P11726" i="4"/>
  <c r="P11724" i="4"/>
  <c r="P11723" i="4"/>
  <c r="P11758" i="4"/>
  <c r="P11799" i="4"/>
  <c r="P11800" i="4"/>
  <c r="P11807" i="4"/>
  <c r="P11808" i="4"/>
  <c r="P11810" i="4"/>
  <c r="P11809" i="4"/>
  <c r="P11833" i="4"/>
  <c r="P11830" i="4"/>
  <c r="P11832" i="4"/>
  <c r="P11831" i="4"/>
  <c r="P11834" i="4"/>
  <c r="P11829" i="4"/>
  <c r="P11835" i="4"/>
  <c r="P11841" i="4"/>
  <c r="P11874" i="4"/>
  <c r="P11873" i="4"/>
  <c r="P11888" i="4"/>
  <c r="P11887" i="4"/>
  <c r="P11886" i="4"/>
  <c r="P11885" i="4"/>
  <c r="P11899" i="4"/>
  <c r="P11900" i="4"/>
  <c r="P11912" i="4"/>
  <c r="P11914" i="4"/>
  <c r="P11917" i="4"/>
  <c r="P11915" i="4"/>
  <c r="P11913" i="4"/>
  <c r="P11911" i="4"/>
  <c r="P11916" i="4"/>
  <c r="P11943" i="4"/>
  <c r="P11964" i="4"/>
  <c r="P11967" i="4"/>
  <c r="P11974" i="4"/>
  <c r="P11972" i="4"/>
  <c r="P11962" i="4"/>
  <c r="P11963" i="4"/>
  <c r="P11973" i="4"/>
  <c r="P12001" i="4"/>
  <c r="P12065" i="4"/>
  <c r="P12064" i="4"/>
  <c r="P12058" i="4"/>
  <c r="P12075" i="4"/>
  <c r="P12073" i="4"/>
  <c r="P12074" i="4"/>
  <c r="P12108" i="4"/>
  <c r="P12107" i="4"/>
  <c r="P12199" i="4"/>
  <c r="P12236" i="4"/>
  <c r="P12234" i="4"/>
  <c r="P12233" i="4"/>
  <c r="P12231" i="4"/>
  <c r="P12230" i="4"/>
  <c r="P12232" i="4"/>
  <c r="P12235" i="4"/>
  <c r="P12237" i="4"/>
  <c r="P12302" i="4"/>
  <c r="P12304" i="4"/>
  <c r="P12315" i="4"/>
  <c r="P12303" i="4"/>
  <c r="P12301" i="4"/>
  <c r="P12324" i="4"/>
  <c r="P12321" i="4"/>
  <c r="P12322" i="4"/>
  <c r="P12320" i="4"/>
  <c r="P12323" i="4"/>
  <c r="P12334" i="4"/>
  <c r="P12343" i="4"/>
  <c r="P12367" i="4"/>
  <c r="P12366" i="4"/>
  <c r="P12365" i="4"/>
  <c r="P12431" i="4"/>
  <c r="P12422" i="4"/>
  <c r="P12466" i="4"/>
  <c r="P12467" i="4"/>
  <c r="P12575" i="4"/>
  <c r="P12581" i="4"/>
  <c r="P12577" i="4"/>
  <c r="P12576" i="4"/>
  <c r="P12578" i="4"/>
  <c r="P12579" i="4"/>
  <c r="P12580" i="4"/>
  <c r="P12595" i="4"/>
  <c r="P12610" i="4"/>
  <c r="P12620" i="4"/>
  <c r="P12617" i="4"/>
  <c r="P12618" i="4"/>
  <c r="P12616" i="4"/>
  <c r="P12619" i="4"/>
  <c r="P12737" i="4"/>
  <c r="P12777" i="4"/>
  <c r="P12787" i="4"/>
  <c r="P12797" i="4"/>
  <c r="P12779" i="4"/>
  <c r="P12756" i="4"/>
  <c r="P12704" i="4"/>
  <c r="P12726" i="4"/>
  <c r="P12724" i="4"/>
  <c r="P12788" i="4"/>
  <c r="P12723" i="4"/>
  <c r="P12795" i="4"/>
  <c r="P12700" i="4"/>
  <c r="P12699" i="4"/>
  <c r="P12721" i="4"/>
  <c r="P12759" i="4"/>
  <c r="P12722" i="4"/>
  <c r="P12794" i="4"/>
  <c r="P12758" i="4"/>
  <c r="P12738" i="4"/>
  <c r="P12725" i="4"/>
  <c r="P12796" i="4"/>
  <c r="P12703" i="4"/>
  <c r="P12778" i="4"/>
  <c r="P12789" i="4"/>
  <c r="P12760" i="4"/>
  <c r="P12702" i="4"/>
  <c r="P12701" i="4"/>
  <c r="P12698" i="4"/>
  <c r="P12739" i="4"/>
  <c r="P12757" i="4"/>
  <c r="P12705" i="4"/>
  <c r="P12834" i="4"/>
  <c r="P12833" i="4"/>
  <c r="P12859" i="4"/>
  <c r="P12860" i="4"/>
  <c r="P12861" i="4"/>
  <c r="P12886" i="4"/>
  <c r="P12928" i="4"/>
  <c r="P12938" i="4"/>
  <c r="P12948" i="4"/>
  <c r="P13026" i="4"/>
  <c r="P13029" i="4"/>
  <c r="P13022" i="4"/>
  <c r="P13015" i="4"/>
  <c r="P13030" i="4"/>
  <c r="P13025" i="4"/>
  <c r="P13021" i="4"/>
  <c r="P13068" i="4"/>
  <c r="P13145" i="4"/>
  <c r="P13255" i="4"/>
  <c r="P13257" i="4"/>
  <c r="P13256" i="4"/>
  <c r="P13254" i="4"/>
  <c r="P13291" i="4"/>
  <c r="P13293" i="4"/>
  <c r="P13306" i="4"/>
  <c r="P13292" i="4"/>
  <c r="P13307" i="4"/>
  <c r="P13308" i="4"/>
  <c r="P13320" i="4"/>
  <c r="P13319" i="4"/>
  <c r="P13343" i="4"/>
  <c r="P13342" i="4"/>
  <c r="P13430" i="4"/>
  <c r="P13431" i="4"/>
  <c r="P13432" i="4"/>
  <c r="P13576" i="4"/>
  <c r="P13574" i="4"/>
  <c r="P13575" i="4"/>
  <c r="P13594" i="4"/>
  <c r="P13593" i="4"/>
  <c r="P13596" i="4"/>
  <c r="P13595" i="4"/>
  <c r="P13597" i="4"/>
  <c r="P13601" i="4"/>
  <c r="P13607" i="4"/>
  <c r="P13622" i="4"/>
  <c r="P13629" i="4"/>
  <c r="P13635" i="4"/>
  <c r="P13640" i="4"/>
  <c r="P13648" i="4"/>
  <c r="P13670" i="4"/>
  <c r="P13671" i="4"/>
  <c r="P13672" i="4"/>
  <c r="P13664" i="4"/>
  <c r="P13667" i="4"/>
  <c r="P13673" i="4"/>
  <c r="P13674" i="4"/>
  <c r="P13668" i="4"/>
  <c r="P13704" i="4"/>
  <c r="P13705" i="4"/>
  <c r="P13720" i="4"/>
  <c r="P13719" i="4"/>
  <c r="P13804" i="4"/>
  <c r="P13803" i="4"/>
  <c r="P13866" i="4"/>
  <c r="P13878" i="4"/>
  <c r="P13879" i="4"/>
  <c r="P13976" i="4"/>
  <c r="P13993" i="4"/>
  <c r="P14027" i="4"/>
  <c r="P14034" i="4"/>
  <c r="P14043" i="4"/>
  <c r="P14047" i="4"/>
  <c r="P12891" i="4"/>
  <c r="P12892" i="4"/>
  <c r="P12925" i="4"/>
  <c r="P12894" i="4"/>
  <c r="P12895" i="4"/>
  <c r="P12890" i="4"/>
  <c r="P12869" i="4"/>
  <c r="P12847" i="4"/>
  <c r="P11580" i="4"/>
  <c r="P12877" i="4"/>
  <c r="P4135" i="4"/>
  <c r="P4134" i="4"/>
  <c r="P5877" i="4"/>
  <c r="P5841" i="4"/>
  <c r="P5878" i="4"/>
  <c r="P5852" i="4"/>
  <c r="P5857" i="4"/>
  <c r="P5868" i="4"/>
  <c r="P5883" i="4"/>
  <c r="P5880" i="4"/>
  <c r="P5859" i="4"/>
  <c r="P5869" i="4"/>
  <c r="P5888" i="4"/>
  <c r="P5837" i="4"/>
  <c r="P5840" i="4"/>
  <c r="P5848" i="4"/>
  <c r="P5870" i="4"/>
  <c r="P5849" i="4"/>
  <c r="P5871" i="4"/>
  <c r="P5836" i="4"/>
  <c r="P5847" i="4"/>
  <c r="P5872" i="4"/>
  <c r="P5831" i="4"/>
  <c r="P5835" i="4"/>
  <c r="P5853" i="4"/>
  <c r="P5873" i="4"/>
  <c r="P5876" i="4"/>
  <c r="P5875" i="4"/>
  <c r="P5838" i="4"/>
  <c r="P5860" i="4"/>
  <c r="P5874" i="4"/>
  <c r="P5887" i="4"/>
  <c r="P5899" i="4"/>
  <c r="P5900" i="4"/>
  <c r="P6439" i="4"/>
  <c r="P6423" i="4"/>
  <c r="P6421" i="4"/>
  <c r="P6500" i="4"/>
  <c r="P6650" i="4"/>
  <c r="P6654" i="4"/>
  <c r="P6756" i="4"/>
  <c r="P6725" i="4"/>
  <c r="P6766" i="4"/>
  <c r="P6720" i="4"/>
  <c r="P6745" i="4"/>
  <c r="P6697" i="4"/>
  <c r="P6757" i="4"/>
  <c r="P6746" i="4"/>
  <c r="P6747" i="4"/>
  <c r="P6655" i="4"/>
  <c r="P6665" i="4"/>
  <c r="P6702" i="4"/>
  <c r="P6726" i="4"/>
  <c r="P6678" i="4"/>
  <c r="P6710" i="4"/>
  <c r="P6727" i="4"/>
  <c r="P6679" i="4"/>
  <c r="P6762" i="4"/>
  <c r="P6771" i="4"/>
  <c r="P6772" i="4"/>
  <c r="P6738" i="4"/>
  <c r="P6731" i="4"/>
  <c r="P6670" i="4"/>
  <c r="P6748" i="4"/>
  <c r="P6732" i="4"/>
  <c r="P6701" i="4"/>
  <c r="P6850" i="4"/>
  <c r="P6860" i="4"/>
  <c r="P6846" i="4"/>
  <c r="P6859" i="4"/>
  <c r="P6857" i="4"/>
  <c r="P6851" i="4"/>
  <c r="P6858" i="4"/>
  <c r="P6863" i="4"/>
  <c r="P6856" i="4"/>
  <c r="P6845" i="4"/>
  <c r="P6849" i="4"/>
  <c r="P6844" i="4"/>
  <c r="P6847" i="4"/>
  <c r="P6852" i="4"/>
  <c r="P6909" i="4"/>
  <c r="P6923" i="4"/>
  <c r="P6921" i="4"/>
  <c r="P6922" i="4"/>
  <c r="P6904" i="4"/>
  <c r="P6916" i="4"/>
  <c r="P6918" i="4"/>
  <c r="P6902" i="4"/>
  <c r="P6897" i="4"/>
  <c r="P6928" i="4"/>
  <c r="P6919" i="4"/>
  <c r="P6910" i="4"/>
  <c r="P6931" i="4"/>
  <c r="P6898" i="4"/>
  <c r="P6905" i="4"/>
  <c r="P6899" i="4"/>
  <c r="P6913" i="4"/>
  <c r="P6920" i="4"/>
  <c r="P6929" i="4"/>
  <c r="P6901" i="4"/>
  <c r="P6900" i="4"/>
  <c r="P6930" i="4"/>
  <c r="P6911" i="4"/>
  <c r="P6912" i="4"/>
  <c r="P6914" i="4"/>
  <c r="P7010" i="4"/>
  <c r="P7014" i="4"/>
  <c r="P7015" i="4"/>
  <c r="P7009" i="4"/>
  <c r="P7011" i="4"/>
  <c r="P7012" i="4"/>
  <c r="P7006" i="4"/>
  <c r="P7018" i="4"/>
  <c r="P7007" i="4"/>
  <c r="P7017" i="4"/>
  <c r="P7008" i="4"/>
  <c r="P7005" i="4"/>
  <c r="P7016" i="4"/>
  <c r="P7013" i="4"/>
  <c r="P7203" i="4"/>
  <c r="P7205" i="4"/>
  <c r="P7209" i="4"/>
  <c r="P7208" i="4"/>
  <c r="P7206" i="4"/>
  <c r="P7204" i="4"/>
  <c r="P7207" i="4"/>
  <c r="P7273" i="4"/>
  <c r="P7263" i="4"/>
  <c r="P7267" i="4"/>
  <c r="P7279" i="4"/>
  <c r="P7266" i="4"/>
  <c r="P7377" i="4"/>
  <c r="P7378" i="4"/>
  <c r="P7372" i="4"/>
  <c r="P7375" i="4"/>
  <c r="P7823" i="4"/>
  <c r="P7824" i="4"/>
  <c r="P7806" i="4"/>
  <c r="P7807" i="4"/>
  <c r="P12289" i="4"/>
  <c r="P12287" i="4"/>
  <c r="P12290" i="4"/>
  <c r="P12498" i="4"/>
  <c r="P12499" i="4"/>
  <c r="P12494" i="4"/>
  <c r="P12495" i="4"/>
  <c r="P12500" i="4"/>
  <c r="P12501" i="4"/>
  <c r="P12510" i="4"/>
  <c r="P12502" i="4"/>
  <c r="P12505" i="4"/>
  <c r="P12516" i="4"/>
  <c r="P12514" i="4"/>
  <c r="P12515" i="4"/>
  <c r="P12843" i="4"/>
  <c r="P13458" i="4"/>
  <c r="P13455" i="4"/>
  <c r="P13457" i="4"/>
  <c r="P13456" i="4"/>
  <c r="P13459" i="4"/>
  <c r="P13519" i="4"/>
  <c r="P13518" i="4"/>
  <c r="P13520" i="4"/>
  <c r="P13753" i="4"/>
  <c r="P13776" i="4"/>
  <c r="P13777" i="4"/>
  <c r="P13768" i="4"/>
  <c r="P13767" i="4"/>
  <c r="P13775" i="4"/>
  <c r="P13821" i="4"/>
  <c r="P13822" i="4"/>
  <c r="P13838" i="4"/>
  <c r="P13848" i="4"/>
  <c r="P13847" i="4"/>
  <c r="P13863" i="4"/>
  <c r="P13905" i="4"/>
  <c r="P13904" i="4"/>
  <c r="P13914" i="4"/>
  <c r="P13924" i="4"/>
  <c r="P13925" i="4"/>
  <c r="P13935" i="4"/>
  <c r="P13964" i="4"/>
  <c r="P13971" i="4"/>
  <c r="P14020" i="4"/>
  <c r="P14021" i="4"/>
  <c r="P14017" i="4"/>
  <c r="P11908" i="4"/>
  <c r="P11907" i="4"/>
  <c r="P12096" i="4"/>
  <c r="P12973" i="4"/>
  <c r="P13133" i="4"/>
  <c r="P13135" i="4"/>
  <c r="P13131" i="4"/>
  <c r="P13132" i="4"/>
  <c r="P13467" i="4"/>
  <c r="P13468" i="4"/>
  <c r="P13486" i="4"/>
  <c r="P13487" i="4"/>
  <c r="P13493" i="4"/>
  <c r="P13494" i="4"/>
  <c r="P13547" i="4"/>
  <c r="P13548" i="4"/>
  <c r="P3626" i="4"/>
  <c r="P8604" i="4"/>
  <c r="P8603" i="4"/>
  <c r="P3581" i="4"/>
  <c r="P3009" i="4"/>
  <c r="P9641" i="4"/>
  <c r="P9642" i="4"/>
  <c r="P9643" i="4"/>
  <c r="P10934" i="4"/>
  <c r="P10935" i="4"/>
  <c r="P10936" i="4"/>
  <c r="P13658" i="4"/>
  <c r="P13700" i="4"/>
  <c r="P13204" i="4"/>
  <c r="P13205" i="4"/>
  <c r="P13213" i="4"/>
  <c r="P13206" i="4"/>
  <c r="P6229" i="4"/>
  <c r="P6230" i="4"/>
  <c r="P6560" i="4"/>
  <c r="P7294" i="4"/>
  <c r="P7295" i="4"/>
  <c r="P7897" i="4"/>
  <c r="P8164" i="4"/>
  <c r="P8165" i="4"/>
  <c r="P8242" i="4"/>
  <c r="P8297" i="4"/>
  <c r="P8298" i="4"/>
  <c r="R12017" i="4" l="1"/>
  <c r="S12017" i="4" s="1"/>
  <c r="R12227" i="4"/>
  <c r="S12227" i="4" s="1"/>
  <c r="R13453" i="4"/>
  <c r="S13453" i="4" s="1"/>
  <c r="R13448" i="4"/>
  <c r="S13448" i="4" s="1"/>
  <c r="R13447" i="4"/>
  <c r="S13447" i="4" s="1"/>
  <c r="R13446" i="4"/>
  <c r="S13446" i="4" s="1"/>
  <c r="R13444" i="4"/>
  <c r="S13444" i="4" s="1"/>
  <c r="R13410" i="4"/>
  <c r="S13410" i="4" s="1"/>
  <c r="R13407" i="4"/>
  <c r="S13407" i="4" s="1"/>
  <c r="R3883" i="4"/>
  <c r="S3883" i="4" s="1"/>
  <c r="R7140" i="4"/>
  <c r="S7140" i="4" s="1"/>
  <c r="R13439" i="4"/>
  <c r="S13439" i="4" s="1"/>
  <c r="R13440" i="4"/>
  <c r="S13440" i="4" s="1"/>
  <c r="R2818" i="4"/>
  <c r="S2818" i="4" s="1"/>
  <c r="R2797" i="4"/>
  <c r="S2797" i="4" s="1"/>
  <c r="R2666" i="4"/>
  <c r="S2666" i="4" s="1"/>
  <c r="R2812" i="4"/>
  <c r="S2812" i="4" s="1"/>
  <c r="R2837" i="4"/>
  <c r="S2837" i="4" s="1"/>
  <c r="R2766" i="4"/>
  <c r="S2766" i="4" s="1"/>
  <c r="R1270" i="4"/>
  <c r="S1270" i="4" s="1"/>
  <c r="R782" i="4"/>
  <c r="S782" i="4" s="1"/>
  <c r="R897" i="4"/>
  <c r="S897" i="4" s="1"/>
  <c r="R1386" i="4"/>
  <c r="S1386" i="4" s="1"/>
  <c r="R1390" i="4"/>
  <c r="S1390" i="4" s="1"/>
  <c r="R1391" i="4"/>
  <c r="S1391" i="4" s="1"/>
  <c r="R785" i="4"/>
  <c r="S785" i="4" s="1"/>
  <c r="R2535" i="4"/>
  <c r="S2535" i="4" s="1"/>
  <c r="R2531" i="4"/>
  <c r="S2531" i="4" s="1"/>
  <c r="R619" i="4"/>
  <c r="S619" i="4" s="1"/>
  <c r="R620" i="4"/>
  <c r="S620" i="4" s="1"/>
  <c r="R622" i="4"/>
  <c r="S622" i="4" s="1"/>
  <c r="R100" i="4"/>
  <c r="S100" i="4" s="1"/>
  <c r="R720" i="4"/>
  <c r="S720" i="4" s="1"/>
  <c r="R674" i="4"/>
  <c r="S674" i="4" s="1"/>
  <c r="R686" i="4"/>
  <c r="S686" i="4" s="1"/>
  <c r="R678" i="4"/>
  <c r="S678" i="4" s="1"/>
  <c r="R1321" i="4"/>
  <c r="S1321" i="4" s="1"/>
  <c r="R1907" i="4"/>
  <c r="S1907" i="4" s="1"/>
  <c r="R1611" i="4"/>
  <c r="S1611" i="4" s="1"/>
  <c r="R2370" i="4"/>
  <c r="S2370" i="4" s="1"/>
  <c r="R2377" i="4"/>
  <c r="S2377" i="4" s="1"/>
  <c r="R2378" i="4"/>
  <c r="S2378" i="4" s="1"/>
  <c r="R2379" i="4"/>
  <c r="S2379" i="4" s="1"/>
  <c r="R2380" i="4"/>
  <c r="S2380" i="4" s="1"/>
  <c r="R2381" i="4"/>
  <c r="S2381" i="4" s="1"/>
  <c r="R2382" i="4"/>
  <c r="S2382" i="4" s="1"/>
  <c r="R2173" i="4"/>
  <c r="S2173" i="4" s="1"/>
  <c r="R2125" i="4"/>
  <c r="S2125" i="4" s="1"/>
  <c r="R2286" i="4"/>
  <c r="S2286" i="4" s="1"/>
  <c r="R2230" i="4"/>
  <c r="S2230" i="4" s="1"/>
  <c r="R2228" i="4"/>
  <c r="S2228" i="4" s="1"/>
  <c r="R1330" i="4"/>
  <c r="S1330" i="4" s="1"/>
  <c r="R2285" i="4"/>
  <c r="S2285" i="4" s="1"/>
  <c r="R220" i="4"/>
  <c r="S220" i="4" s="1"/>
  <c r="R553" i="4"/>
  <c r="S553" i="4" s="1"/>
  <c r="R447" i="4"/>
  <c r="S447" i="4" s="1"/>
  <c r="R111" i="4"/>
  <c r="S111" i="4" s="1"/>
  <c r="R112" i="4"/>
  <c r="S112" i="4" s="1"/>
  <c r="R335" i="4"/>
  <c r="S335" i="4" s="1"/>
  <c r="R2194" i="4"/>
  <c r="S2194" i="4" s="1"/>
  <c r="R1081" i="4"/>
  <c r="S1081" i="4" s="1"/>
  <c r="R868" i="4"/>
  <c r="S868" i="4" s="1"/>
  <c r="R2034" i="4"/>
  <c r="S2034" i="4" s="1"/>
  <c r="R2035" i="4"/>
  <c r="S2035" i="4" s="1"/>
  <c r="R2036" i="4"/>
  <c r="S2036" i="4" s="1"/>
  <c r="R1483" i="4"/>
  <c r="S1483" i="4" s="1"/>
  <c r="R1484" i="4"/>
  <c r="S1484" i="4" s="1"/>
  <c r="R1485" i="4"/>
  <c r="S1485" i="4" s="1"/>
  <c r="R2628" i="4"/>
  <c r="S2628" i="4" s="1"/>
  <c r="R2627" i="4"/>
  <c r="S2627" i="4" s="1"/>
  <c r="R2569" i="4"/>
  <c r="S2569" i="4" s="1"/>
  <c r="R842" i="4"/>
  <c r="S842" i="4" s="1"/>
  <c r="R2348" i="4"/>
  <c r="S2348" i="4" s="1"/>
  <c r="R2490" i="4"/>
  <c r="S2490" i="4" s="1"/>
  <c r="R2515" i="4"/>
  <c r="S2515" i="4" s="1"/>
  <c r="R2518" i="4"/>
  <c r="S2518" i="4" s="1"/>
  <c r="R947" i="4"/>
  <c r="S947" i="4" s="1"/>
  <c r="R948" i="4"/>
  <c r="S948" i="4" s="1"/>
  <c r="R954" i="4"/>
  <c r="S954" i="4" s="1"/>
  <c r="R970" i="4"/>
  <c r="S970" i="4" s="1"/>
  <c r="R2353" i="4"/>
  <c r="S2353" i="4" s="1"/>
  <c r="R1584" i="4"/>
  <c r="S1584" i="4" s="1"/>
  <c r="R2454" i="4"/>
  <c r="S2454" i="4" s="1"/>
  <c r="R2432" i="4"/>
  <c r="S2432" i="4" s="1"/>
  <c r="R353" i="4"/>
  <c r="S353" i="4" s="1"/>
  <c r="R2581" i="4"/>
  <c r="S2581" i="4" s="1"/>
  <c r="R370" i="4"/>
  <c r="S370" i="4" s="1"/>
  <c r="R19" i="4"/>
  <c r="S19" i="4" s="1"/>
  <c r="R21" i="4"/>
  <c r="S21" i="4" s="1"/>
  <c r="R20" i="4"/>
  <c r="S20" i="4" s="1"/>
  <c r="R119" i="4"/>
  <c r="S119" i="4" s="1"/>
  <c r="R374" i="4"/>
  <c r="S374" i="4" s="1"/>
  <c r="R122" i="4"/>
  <c r="S122" i="4" s="1"/>
  <c r="R1142" i="4"/>
  <c r="S1142" i="4" s="1"/>
  <c r="R1143" i="4"/>
  <c r="S1143" i="4" s="1"/>
  <c r="R1144" i="4"/>
  <c r="S1144" i="4" s="1"/>
  <c r="R1147" i="4"/>
  <c r="S1147" i="4" s="1"/>
  <c r="R1151" i="4"/>
  <c r="S1151" i="4" s="1"/>
  <c r="R1155" i="4"/>
  <c r="S1155" i="4" s="1"/>
  <c r="R1159" i="4"/>
  <c r="S1159" i="4" s="1"/>
  <c r="R1268" i="4"/>
  <c r="S1268" i="4" s="1"/>
  <c r="R893" i="4"/>
  <c r="S893" i="4" s="1"/>
  <c r="R830" i="4"/>
  <c r="S830" i="4" s="1"/>
  <c r="R2678" i="4"/>
  <c r="S2678" i="4" s="1"/>
  <c r="R1899" i="4"/>
  <c r="S1899" i="4" s="1"/>
  <c r="R313" i="4"/>
  <c r="S313" i="4" s="1"/>
  <c r="R1048" i="4"/>
  <c r="S1048" i="4" s="1"/>
  <c r="R1065" i="4"/>
  <c r="S1065" i="4" s="1"/>
  <c r="R1095" i="4"/>
  <c r="S1095" i="4" s="1"/>
  <c r="R2480" i="4"/>
  <c r="S2480" i="4" s="1"/>
  <c r="R1043" i="4"/>
  <c r="S1043" i="4" s="1"/>
  <c r="R960" i="4"/>
  <c r="S960" i="4" s="1"/>
  <c r="R2677" i="4"/>
  <c r="S2677" i="4" s="1"/>
  <c r="R914" i="4"/>
  <c r="S914" i="4" s="1"/>
  <c r="R915" i="4"/>
  <c r="S915" i="4" s="1"/>
  <c r="R916" i="4"/>
  <c r="S916" i="4" s="1"/>
  <c r="R917" i="4"/>
  <c r="S917" i="4" s="1"/>
  <c r="R1027" i="4"/>
  <c r="S1027" i="4" s="1"/>
  <c r="R1046" i="4"/>
  <c r="S1046" i="4" s="1"/>
  <c r="R2276" i="4"/>
  <c r="S2276" i="4" s="1"/>
  <c r="R2079" i="4"/>
  <c r="S2079" i="4" s="1"/>
  <c r="R236" i="4"/>
  <c r="S236" i="4" s="1"/>
  <c r="R139" i="4"/>
  <c r="S139" i="4" s="1"/>
  <c r="R71" i="4"/>
  <c r="S71" i="4" s="1"/>
  <c r="R144" i="4"/>
  <c r="S144" i="4" s="1"/>
  <c r="R145" i="4"/>
  <c r="S145" i="4" s="1"/>
  <c r="R23" i="4"/>
  <c r="S23" i="4" s="1"/>
  <c r="R377" i="4"/>
  <c r="S377" i="4" s="1"/>
  <c r="R148" i="4"/>
  <c r="S148" i="4" s="1"/>
  <c r="R237" i="4"/>
  <c r="S237" i="4" s="1"/>
  <c r="R238" i="4"/>
  <c r="S238" i="4" s="1"/>
  <c r="R24" i="4"/>
  <c r="S24" i="4" s="1"/>
  <c r="R719" i="4"/>
  <c r="S719" i="4" s="1"/>
  <c r="R545" i="4"/>
  <c r="S545" i="4" s="1"/>
  <c r="R571" i="4"/>
  <c r="S571" i="4" s="1"/>
  <c r="R572" i="4"/>
  <c r="S572" i="4" s="1"/>
  <c r="R472" i="4"/>
  <c r="S472" i="4" s="1"/>
  <c r="R2195" i="4"/>
  <c r="S2195" i="4" s="1"/>
  <c r="R2728" i="4"/>
  <c r="S2728" i="4" s="1"/>
  <c r="R2741" i="4"/>
  <c r="S2741" i="4" s="1"/>
  <c r="R1929" i="4"/>
  <c r="S1929" i="4" s="1"/>
  <c r="R1108" i="4"/>
  <c r="S1108" i="4" s="1"/>
  <c r="R2179" i="4"/>
  <c r="S2179" i="4" s="1"/>
  <c r="R2312" i="4"/>
  <c r="S2312" i="4" s="1"/>
  <c r="R1763" i="4"/>
  <c r="S1763" i="4" s="1"/>
  <c r="R1824" i="4"/>
  <c r="S1824" i="4" s="1"/>
  <c r="R2187" i="4"/>
  <c r="S2187" i="4" s="1"/>
  <c r="R1596" i="4"/>
  <c r="S1596" i="4" s="1"/>
  <c r="R1344" i="4"/>
  <c r="S1344" i="4" s="1"/>
  <c r="R1542" i="4"/>
  <c r="S1542" i="4" s="1"/>
  <c r="R435" i="4"/>
  <c r="S435" i="4" s="1"/>
  <c r="R444" i="4"/>
  <c r="S444" i="4" s="1"/>
  <c r="R448" i="4"/>
  <c r="S448" i="4" s="1"/>
  <c r="R455" i="4"/>
  <c r="S455" i="4" s="1"/>
  <c r="R550" i="4"/>
  <c r="S550" i="4" s="1"/>
  <c r="R656" i="4"/>
  <c r="S656" i="4" s="1"/>
  <c r="R662" i="4"/>
  <c r="S662" i="4" s="1"/>
  <c r="R747" i="4"/>
  <c r="S747" i="4" s="1"/>
  <c r="R856" i="4"/>
  <c r="S856" i="4" s="1"/>
  <c r="R932" i="4"/>
  <c r="S932" i="4" s="1"/>
  <c r="R940" i="4"/>
  <c r="S940" i="4" s="1"/>
  <c r="R941" i="4"/>
  <c r="S941" i="4" s="1"/>
  <c r="R1008" i="4"/>
  <c r="S1008" i="4" s="1"/>
  <c r="R1033" i="4"/>
  <c r="S1033" i="4" s="1"/>
  <c r="R1085" i="4"/>
  <c r="S1085" i="4" s="1"/>
  <c r="R1126" i="4"/>
  <c r="S1126" i="4" s="1"/>
  <c r="R1224" i="4"/>
  <c r="S1224" i="4" s="1"/>
  <c r="R1273" i="4"/>
  <c r="S1273" i="4" s="1"/>
  <c r="R1274" i="4"/>
  <c r="S1274" i="4" s="1"/>
  <c r="R1548" i="4"/>
  <c r="S1548" i="4" s="1"/>
  <c r="R1622" i="4"/>
  <c r="S1622" i="4" s="1"/>
  <c r="R1659" i="4"/>
  <c r="S1659" i="4" s="1"/>
  <c r="R1660" i="4"/>
  <c r="S1660" i="4" s="1"/>
  <c r="R1680" i="4"/>
  <c r="S1680" i="4" s="1"/>
  <c r="R1684" i="4"/>
  <c r="S1684" i="4" s="1"/>
  <c r="R1685" i="4"/>
  <c r="S1685" i="4" s="1"/>
  <c r="R2094" i="4"/>
  <c r="S2094" i="4" s="1"/>
  <c r="R2121" i="4"/>
  <c r="S2121" i="4" s="1"/>
  <c r="R2127" i="4"/>
  <c r="S2127" i="4" s="1"/>
  <c r="R2145" i="4"/>
  <c r="S2145" i="4" s="1"/>
  <c r="R2146" i="4"/>
  <c r="S2146" i="4" s="1"/>
  <c r="R2215" i="4"/>
  <c r="S2215" i="4" s="1"/>
  <c r="R2226" i="4"/>
  <c r="S2226" i="4" s="1"/>
  <c r="R2237" i="4"/>
  <c r="S2237" i="4" s="1"/>
  <c r="R2253" i="4"/>
  <c r="S2253" i="4" s="1"/>
  <c r="R2273" i="4"/>
  <c r="S2273" i="4" s="1"/>
  <c r="R2350" i="4"/>
  <c r="S2350" i="4" s="1"/>
  <c r="R2354" i="4"/>
  <c r="S2354" i="4" s="1"/>
  <c r="R2357" i="4"/>
  <c r="S2357" i="4" s="1"/>
  <c r="R2385" i="4"/>
  <c r="S2385" i="4" s="1"/>
  <c r="R2437" i="4"/>
  <c r="S2437" i="4" s="1"/>
  <c r="R2425" i="4"/>
  <c r="S2425" i="4" s="1"/>
  <c r="R2438" i="4"/>
  <c r="S2438" i="4" s="1"/>
  <c r="R2464" i="4"/>
  <c r="S2464" i="4" s="1"/>
  <c r="R2576" i="4"/>
  <c r="S2576" i="4" s="1"/>
  <c r="R2572" i="4"/>
  <c r="S2572" i="4" s="1"/>
  <c r="R2577" i="4"/>
  <c r="S2577" i="4" s="1"/>
  <c r="R2585" i="4"/>
  <c r="S2585" i="4" s="1"/>
  <c r="R2586" i="4"/>
  <c r="S2586" i="4" s="1"/>
  <c r="R2587" i="4"/>
  <c r="S2587" i="4" s="1"/>
  <c r="R2588" i="4"/>
  <c r="S2588" i="4" s="1"/>
  <c r="R2598" i="4"/>
  <c r="S2598" i="4" s="1"/>
  <c r="R2599" i="4"/>
  <c r="S2599" i="4" s="1"/>
  <c r="R2634" i="4"/>
  <c r="S2634" i="4" s="1"/>
  <c r="R2635" i="4"/>
  <c r="S2635" i="4" s="1"/>
  <c r="R2636" i="4"/>
  <c r="S2636" i="4" s="1"/>
  <c r="R2681" i="4"/>
  <c r="S2681" i="4" s="1"/>
  <c r="R2729" i="4"/>
  <c r="S2729" i="4" s="1"/>
  <c r="R2808" i="4"/>
  <c r="S2808" i="4" s="1"/>
  <c r="R2809" i="4"/>
  <c r="S2809" i="4" s="1"/>
  <c r="R2816" i="4"/>
  <c r="S2816" i="4" s="1"/>
  <c r="R35" i="4"/>
  <c r="S35" i="4" s="1"/>
  <c r="R92" i="4"/>
  <c r="S92" i="4" s="1"/>
  <c r="R168" i="4"/>
  <c r="S168" i="4" s="1"/>
  <c r="R169" i="4"/>
  <c r="S169" i="4" s="1"/>
  <c r="R176" i="4"/>
  <c r="S176" i="4" s="1"/>
  <c r="R177" i="4"/>
  <c r="S177" i="4" s="1"/>
  <c r="R178" i="4"/>
  <c r="S178" i="4" s="1"/>
  <c r="R243" i="4"/>
  <c r="S243" i="4" s="1"/>
  <c r="R244" i="4"/>
  <c r="S244" i="4" s="1"/>
  <c r="R247" i="4"/>
  <c r="S247" i="4" s="1"/>
  <c r="R248" i="4"/>
  <c r="S248" i="4" s="1"/>
  <c r="R249" i="4"/>
  <c r="S249" i="4" s="1"/>
  <c r="R250" i="4"/>
  <c r="S250" i="4" s="1"/>
  <c r="R255" i="4"/>
  <c r="S255" i="4" s="1"/>
  <c r="R257" i="4"/>
  <c r="S257" i="4" s="1"/>
  <c r="R258" i="4"/>
  <c r="S258" i="4" s="1"/>
  <c r="R259" i="4"/>
  <c r="S259" i="4" s="1"/>
  <c r="R285" i="4"/>
  <c r="S285" i="4" s="1"/>
  <c r="R320" i="4"/>
  <c r="S320" i="4" s="1"/>
  <c r="R321" i="4"/>
  <c r="S321" i="4" s="1"/>
  <c r="R331" i="4"/>
  <c r="S331" i="4" s="1"/>
  <c r="R332" i="4"/>
  <c r="S332" i="4" s="1"/>
  <c r="R340" i="4"/>
  <c r="S340" i="4" s="1"/>
  <c r="R366" i="4"/>
  <c r="S366" i="4" s="1"/>
  <c r="R389" i="4"/>
  <c r="S389" i="4" s="1"/>
  <c r="R391" i="4"/>
  <c r="S391" i="4" s="1"/>
  <c r="R438" i="4"/>
  <c r="S438" i="4" s="1"/>
  <c r="R485" i="4"/>
  <c r="S485" i="4" s="1"/>
  <c r="R539" i="4"/>
  <c r="S539" i="4" s="1"/>
  <c r="R544" i="4"/>
  <c r="S544" i="4" s="1"/>
  <c r="R556" i="4"/>
  <c r="S556" i="4" s="1"/>
  <c r="R569" i="4"/>
  <c r="S569" i="4" s="1"/>
  <c r="R582" i="4"/>
  <c r="S582" i="4" s="1"/>
  <c r="R590" i="4"/>
  <c r="S590" i="4" s="1"/>
  <c r="R592" i="4"/>
  <c r="S592" i="4" s="1"/>
  <c r="R637" i="4"/>
  <c r="S637" i="4" s="1"/>
  <c r="R638" i="4"/>
  <c r="S638" i="4" s="1"/>
  <c r="R641" i="4"/>
  <c r="S641" i="4" s="1"/>
  <c r="R676" i="4"/>
  <c r="S676" i="4" s="1"/>
  <c r="R684" i="4"/>
  <c r="S684" i="4" s="1"/>
  <c r="R687" i="4"/>
  <c r="S687" i="4" s="1"/>
  <c r="R694" i="4"/>
  <c r="S694" i="4" s="1"/>
  <c r="R702" i="4"/>
  <c r="S702" i="4" s="1"/>
  <c r="R730" i="4"/>
  <c r="S730" i="4" s="1"/>
  <c r="R731" i="4"/>
  <c r="S731" i="4" s="1"/>
  <c r="R757" i="4"/>
  <c r="S757" i="4" s="1"/>
  <c r="R760" i="4"/>
  <c r="S760" i="4" s="1"/>
  <c r="R773" i="4"/>
  <c r="S773" i="4" s="1"/>
  <c r="R783" i="4"/>
  <c r="S783" i="4" s="1"/>
  <c r="R787" i="4"/>
  <c r="S787" i="4" s="1"/>
  <c r="R838" i="4"/>
  <c r="S838" i="4" s="1"/>
  <c r="R875" i="4"/>
  <c r="S875" i="4" s="1"/>
  <c r="R878" i="4"/>
  <c r="S878" i="4" s="1"/>
  <c r="R892" i="4"/>
  <c r="S892" i="4" s="1"/>
  <c r="R899" i="4"/>
  <c r="S899" i="4" s="1"/>
  <c r="R927" i="4"/>
  <c r="S927" i="4" s="1"/>
  <c r="R933" i="4"/>
  <c r="S933" i="4" s="1"/>
  <c r="R964" i="4"/>
  <c r="S964" i="4" s="1"/>
  <c r="R980" i="4"/>
  <c r="S980" i="4" s="1"/>
  <c r="R1013" i="4"/>
  <c r="S1013" i="4" s="1"/>
  <c r="R1014" i="4"/>
  <c r="S1014" i="4" s="1"/>
  <c r="R1015" i="4"/>
  <c r="S1015" i="4" s="1"/>
  <c r="R1017" i="4"/>
  <c r="S1017" i="4" s="1"/>
  <c r="R1022" i="4"/>
  <c r="S1022" i="4" s="1"/>
  <c r="R1028" i="4"/>
  <c r="S1028" i="4" s="1"/>
  <c r="R1030" i="4"/>
  <c r="S1030" i="4" s="1"/>
  <c r="R1165" i="4"/>
  <c r="S1165" i="4" s="1"/>
  <c r="R1168" i="4"/>
  <c r="S1168" i="4" s="1"/>
  <c r="R1174" i="4"/>
  <c r="S1174" i="4" s="1"/>
  <c r="R1180" i="4"/>
  <c r="S1180" i="4" s="1"/>
  <c r="R1183" i="4"/>
  <c r="S1183" i="4" s="1"/>
  <c r="R1184" i="4"/>
  <c r="S1184" i="4" s="1"/>
  <c r="R1195" i="4"/>
  <c r="S1195" i="4" s="1"/>
  <c r="R1237" i="4"/>
  <c r="S1237" i="4" s="1"/>
  <c r="R1240" i="4"/>
  <c r="S1240" i="4" s="1"/>
  <c r="R1379" i="4"/>
  <c r="S1379" i="4" s="1"/>
  <c r="R1405" i="4"/>
  <c r="S1405" i="4" s="1"/>
  <c r="R1437" i="4"/>
  <c r="S1437" i="4" s="1"/>
  <c r="R1438" i="4"/>
  <c r="S1438" i="4" s="1"/>
  <c r="R1442" i="4"/>
  <c r="S1442" i="4" s="1"/>
  <c r="R1460" i="4"/>
  <c r="S1460" i="4" s="1"/>
  <c r="R1475" i="4"/>
  <c r="S1475" i="4" s="1"/>
  <c r="R1549" i="4"/>
  <c r="S1549" i="4" s="1"/>
  <c r="R1592" i="4"/>
  <c r="S1592" i="4" s="1"/>
  <c r="R1603" i="4"/>
  <c r="S1603" i="4" s="1"/>
  <c r="R1658" i="4"/>
  <c r="S1658" i="4" s="1"/>
  <c r="R1667" i="4"/>
  <c r="S1667" i="4" s="1"/>
  <c r="R1668" i="4"/>
  <c r="S1668" i="4" s="1"/>
  <c r="R1675" i="4"/>
  <c r="S1675" i="4" s="1"/>
  <c r="R1676" i="4"/>
  <c r="S1676" i="4" s="1"/>
  <c r="R1695" i="4"/>
  <c r="S1695" i="4" s="1"/>
  <c r="R1720" i="4"/>
  <c r="S1720" i="4" s="1"/>
  <c r="R1730" i="4"/>
  <c r="S1730" i="4" s="1"/>
  <c r="R1731" i="4"/>
  <c r="S1731" i="4" s="1"/>
  <c r="R1785" i="4"/>
  <c r="S1785" i="4" s="1"/>
  <c r="R1799" i="4"/>
  <c r="S1799" i="4" s="1"/>
  <c r="R1802" i="4"/>
  <c r="S1802" i="4" s="1"/>
  <c r="R1828" i="4"/>
  <c r="S1828" i="4" s="1"/>
  <c r="R1883" i="4"/>
  <c r="S1883" i="4" s="1"/>
  <c r="R1904" i="4"/>
  <c r="S1904" i="4" s="1"/>
  <c r="R1915" i="4"/>
  <c r="S1915" i="4" s="1"/>
  <c r="R1954" i="4"/>
  <c r="S1954" i="4" s="1"/>
  <c r="R1958" i="4"/>
  <c r="S1958" i="4" s="1"/>
  <c r="R2022" i="4"/>
  <c r="S2022" i="4" s="1"/>
  <c r="R2047" i="4"/>
  <c r="S2047" i="4" s="1"/>
  <c r="R2061" i="4"/>
  <c r="S2061" i="4" s="1"/>
  <c r="R2046" i="4"/>
  <c r="S2046" i="4" s="1"/>
  <c r="R2080" i="4"/>
  <c r="S2080" i="4" s="1"/>
  <c r="R2095" i="4"/>
  <c r="S2095" i="4" s="1"/>
  <c r="R2149" i="4"/>
  <c r="S2149" i="4" s="1"/>
  <c r="R2162" i="4"/>
  <c r="S2162" i="4" s="1"/>
  <c r="R2196" i="4"/>
  <c r="S2196" i="4" s="1"/>
  <c r="R2205" i="4"/>
  <c r="S2205" i="4" s="1"/>
  <c r="R2266" i="4"/>
  <c r="S2266" i="4" s="1"/>
  <c r="R2359" i="4"/>
  <c r="S2359" i="4" s="1"/>
  <c r="R2367" i="4"/>
  <c r="S2367" i="4" s="1"/>
  <c r="R2407" i="4"/>
  <c r="S2407" i="4" s="1"/>
  <c r="R2465" i="4"/>
  <c r="S2465" i="4" s="1"/>
  <c r="R2483" i="4"/>
  <c r="S2483" i="4" s="1"/>
  <c r="R2503" i="4"/>
  <c r="S2503" i="4" s="1"/>
  <c r="R2542" i="4"/>
  <c r="S2542" i="4" s="1"/>
  <c r="R2541" i="4"/>
  <c r="S2541" i="4" s="1"/>
  <c r="R2606" i="4"/>
  <c r="S2606" i="4" s="1"/>
  <c r="R2605" i="4"/>
  <c r="S2605" i="4" s="1"/>
  <c r="R2609" i="4"/>
  <c r="S2609" i="4" s="1"/>
  <c r="R2608" i="4"/>
  <c r="S2608" i="4" s="1"/>
  <c r="R2638" i="4"/>
  <c r="S2638" i="4" s="1"/>
  <c r="R2652" i="4"/>
  <c r="S2652" i="4" s="1"/>
  <c r="R2661" i="4"/>
  <c r="S2661" i="4" s="1"/>
  <c r="R2671" i="4"/>
  <c r="S2671" i="4" s="1"/>
  <c r="R2672" i="4"/>
  <c r="S2672" i="4" s="1"/>
  <c r="R2716" i="4"/>
  <c r="S2716" i="4" s="1"/>
  <c r="R2761" i="4"/>
  <c r="S2761" i="4" s="1"/>
  <c r="R2762" i="4"/>
  <c r="S2762" i="4" s="1"/>
  <c r="R2772" i="4"/>
  <c r="S2772" i="4" s="1"/>
  <c r="R7" i="4"/>
  <c r="S7" i="4" s="1"/>
  <c r="R51" i="4"/>
  <c r="S51" i="4" s="1"/>
  <c r="R97" i="4"/>
  <c r="S97" i="4" s="1"/>
  <c r="R203" i="4"/>
  <c r="S203" i="4" s="1"/>
  <c r="R202" i="4"/>
  <c r="S202" i="4" s="1"/>
  <c r="R204" i="4"/>
  <c r="S204" i="4" s="1"/>
  <c r="R261" i="4"/>
  <c r="S261" i="4" s="1"/>
  <c r="R264" i="4"/>
  <c r="S264" i="4" s="1"/>
  <c r="R278" i="4"/>
  <c r="S278" i="4" s="1"/>
  <c r="R282" i="4"/>
  <c r="S282" i="4" s="1"/>
  <c r="R304" i="4"/>
  <c r="S304" i="4" s="1"/>
  <c r="R363" i="4"/>
  <c r="S363" i="4" s="1"/>
  <c r="R404" i="4"/>
  <c r="S404" i="4" s="1"/>
  <c r="R478" i="4"/>
  <c r="S478" i="4" s="1"/>
  <c r="R492" i="4"/>
  <c r="S492" i="4" s="1"/>
  <c r="R493" i="4"/>
  <c r="S493" i="4" s="1"/>
  <c r="R529" i="4"/>
  <c r="S529" i="4" s="1"/>
  <c r="R528" i="4"/>
  <c r="S528" i="4" s="1"/>
  <c r="R557" i="4"/>
  <c r="S557" i="4" s="1"/>
  <c r="R558" i="4"/>
  <c r="S558" i="4" s="1"/>
  <c r="R565" i="4"/>
  <c r="S565" i="4" s="1"/>
  <c r="R585" i="4"/>
  <c r="S585" i="4" s="1"/>
  <c r="R595" i="4"/>
  <c r="S595" i="4" s="1"/>
  <c r="R608" i="4"/>
  <c r="S608" i="4" s="1"/>
  <c r="R632" i="4"/>
  <c r="S632" i="4" s="1"/>
  <c r="R648" i="4"/>
  <c r="S648" i="4" s="1"/>
  <c r="R696" i="4"/>
  <c r="S696" i="4" s="1"/>
  <c r="R721" i="4"/>
  <c r="S721" i="4" s="1"/>
  <c r="R794" i="4"/>
  <c r="S794" i="4" s="1"/>
  <c r="R804" i="4"/>
  <c r="S804" i="4" s="1"/>
  <c r="R823" i="4"/>
  <c r="S823" i="4" s="1"/>
  <c r="R874" i="4"/>
  <c r="S874" i="4" s="1"/>
  <c r="R900" i="4"/>
  <c r="S900" i="4" s="1"/>
  <c r="R973" i="4"/>
  <c r="S973" i="4" s="1"/>
  <c r="R976" i="4"/>
  <c r="S976" i="4" s="1"/>
  <c r="R981" i="4"/>
  <c r="S981" i="4" s="1"/>
  <c r="R1024" i="4"/>
  <c r="S1024" i="4" s="1"/>
  <c r="R1093" i="4"/>
  <c r="S1093" i="4" s="1"/>
  <c r="R1113" i="4"/>
  <c r="S1113" i="4" s="1"/>
  <c r="R1114" i="4"/>
  <c r="S1114" i="4" s="1"/>
  <c r="R1115" i="4"/>
  <c r="S1115" i="4" s="1"/>
  <c r="R1248" i="4"/>
  <c r="S1248" i="4" s="1"/>
  <c r="R1283" i="4"/>
  <c r="S1283" i="4" s="1"/>
  <c r="R1335" i="4"/>
  <c r="S1335" i="4" s="1"/>
  <c r="R1341" i="4"/>
  <c r="S1341" i="4" s="1"/>
  <c r="R1453" i="4"/>
  <c r="S1453" i="4" s="1"/>
  <c r="R1410" i="4"/>
  <c r="S1410" i="4" s="1"/>
  <c r="R1477" i="4"/>
  <c r="S1477" i="4" s="1"/>
  <c r="R1502" i="4"/>
  <c r="S1502" i="4" s="1"/>
  <c r="R1503" i="4"/>
  <c r="S1503" i="4" s="1"/>
  <c r="R1528" i="4"/>
  <c r="S1528" i="4" s="1"/>
  <c r="R1529" i="4"/>
  <c r="S1529" i="4" s="1"/>
  <c r="R1534" i="4"/>
  <c r="S1534" i="4" s="1"/>
  <c r="R1558" i="4"/>
  <c r="S1558" i="4" s="1"/>
  <c r="R1615" i="4"/>
  <c r="S1615" i="4" s="1"/>
  <c r="R1732" i="4"/>
  <c r="S1732" i="4" s="1"/>
  <c r="R1735" i="4"/>
  <c r="S1735" i="4" s="1"/>
  <c r="R1760" i="4"/>
  <c r="S1760" i="4" s="1"/>
  <c r="R1789" i="4"/>
  <c r="S1789" i="4" s="1"/>
  <c r="R1792" i="4"/>
  <c r="S1792" i="4" s="1"/>
  <c r="R1790" i="4"/>
  <c r="S1790" i="4" s="1"/>
  <c r="R1791" i="4"/>
  <c r="S1791" i="4" s="1"/>
  <c r="R1803" i="4"/>
  <c r="S1803" i="4" s="1"/>
  <c r="R1809" i="4"/>
  <c r="S1809" i="4" s="1"/>
  <c r="R1815" i="4"/>
  <c r="S1815" i="4" s="1"/>
  <c r="R1832" i="4"/>
  <c r="S1832" i="4" s="1"/>
  <c r="R1833" i="4"/>
  <c r="S1833" i="4" s="1"/>
  <c r="R1840" i="4"/>
  <c r="S1840" i="4" s="1"/>
  <c r="R1841" i="4"/>
  <c r="S1841" i="4" s="1"/>
  <c r="R1842" i="4"/>
  <c r="S1842" i="4" s="1"/>
  <c r="R1839" i="4"/>
  <c r="S1839" i="4" s="1"/>
  <c r="R1875" i="4"/>
  <c r="S1875" i="4" s="1"/>
  <c r="R1919" i="4"/>
  <c r="S1919" i="4" s="1"/>
  <c r="R1936" i="4"/>
  <c r="S1936" i="4" s="1"/>
  <c r="R1963" i="4"/>
  <c r="S1963" i="4" s="1"/>
  <c r="R1968" i="4"/>
  <c r="S1968" i="4" s="1"/>
  <c r="R1969" i="4"/>
  <c r="S1969" i="4" s="1"/>
  <c r="R1973" i="4"/>
  <c r="S1973" i="4" s="1"/>
  <c r="R1985" i="4"/>
  <c r="S1985" i="4" s="1"/>
  <c r="R1986" i="4"/>
  <c r="S1986" i="4" s="1"/>
  <c r="R2016" i="4"/>
  <c r="S2016" i="4" s="1"/>
  <c r="R2074" i="4"/>
  <c r="S2074" i="4" s="1"/>
  <c r="R2075" i="4"/>
  <c r="S2075" i="4" s="1"/>
  <c r="R2170" i="4"/>
  <c r="S2170" i="4" s="1"/>
  <c r="R2183" i="4"/>
  <c r="S2183" i="4" s="1"/>
  <c r="R2216" i="4"/>
  <c r="S2216" i="4" s="1"/>
  <c r="R2218" i="4"/>
  <c r="S2218" i="4" s="1"/>
  <c r="R2363" i="4"/>
  <c r="S2363" i="4" s="1"/>
  <c r="R2402" i="4"/>
  <c r="S2402" i="4" s="1"/>
  <c r="R2458" i="4"/>
  <c r="S2458" i="4" s="1"/>
  <c r="R2658" i="4"/>
  <c r="S2658" i="4" s="1"/>
  <c r="R2663" i="4"/>
  <c r="S2663" i="4" s="1"/>
  <c r="R2676" i="4"/>
  <c r="S2676" i="4" s="1"/>
  <c r="R2720" i="4"/>
  <c r="S2720" i="4" s="1"/>
  <c r="R2744" i="4"/>
  <c r="S2744" i="4" s="1"/>
  <c r="R2745" i="4"/>
  <c r="S2745" i="4" s="1"/>
  <c r="R2776" i="4"/>
  <c r="S2776" i="4" s="1"/>
  <c r="R2780" i="4"/>
  <c r="S2780" i="4" s="1"/>
  <c r="R2784" i="4"/>
  <c r="S2784" i="4" s="1"/>
  <c r="R2785" i="4"/>
  <c r="S2785" i="4" s="1"/>
  <c r="R2768" i="4"/>
  <c r="S2768" i="4" s="1"/>
  <c r="R2769" i="4"/>
  <c r="S2769" i="4" s="1"/>
  <c r="R2775" i="4"/>
  <c r="S2775" i="4" s="1"/>
  <c r="R2787" i="4"/>
  <c r="S2787" i="4" s="1"/>
  <c r="R2821" i="4"/>
  <c r="S2821" i="4" s="1"/>
  <c r="R2843" i="4"/>
  <c r="S2843" i="4" s="1"/>
  <c r="R3355" i="4"/>
  <c r="S3355" i="4" s="1"/>
  <c r="R3676" i="4"/>
  <c r="S3676" i="4" s="1"/>
  <c r="R3621" i="4"/>
  <c r="S3621" i="4" s="1"/>
  <c r="R3064" i="4"/>
  <c r="S3064" i="4" s="1"/>
  <c r="R3070" i="4"/>
  <c r="S3070" i="4" s="1"/>
  <c r="R3078" i="4"/>
  <c r="S3078" i="4" s="1"/>
  <c r="R3079" i="4"/>
  <c r="S3079" i="4" s="1"/>
  <c r="R3240" i="4"/>
  <c r="S3240" i="4" s="1"/>
  <c r="R3243" i="4"/>
  <c r="S3243" i="4" s="1"/>
  <c r="R3242" i="4"/>
  <c r="S3242" i="4" s="1"/>
  <c r="R3241" i="4"/>
  <c r="S3241" i="4" s="1"/>
  <c r="R3248" i="4"/>
  <c r="S3248" i="4" s="1"/>
  <c r="R3470" i="4"/>
  <c r="S3470" i="4" s="1"/>
  <c r="R3397" i="4"/>
  <c r="S3397" i="4" s="1"/>
  <c r="R3630" i="4"/>
  <c r="S3630" i="4" s="1"/>
  <c r="R3293" i="4"/>
  <c r="S3293" i="4" s="1"/>
  <c r="R3400" i="4"/>
  <c r="S3400" i="4" s="1"/>
  <c r="R3298" i="4"/>
  <c r="S3298" i="4" s="1"/>
  <c r="R3634" i="4"/>
  <c r="S3634" i="4" s="1"/>
  <c r="R3633" i="4"/>
  <c r="S3633" i="4" s="1"/>
  <c r="R3036" i="4"/>
  <c r="S3036" i="4" s="1"/>
  <c r="R3300" i="4"/>
  <c r="S3300" i="4" s="1"/>
  <c r="R2878" i="4"/>
  <c r="S2878" i="4" s="1"/>
  <c r="R3256" i="4"/>
  <c r="S3256" i="4" s="1"/>
  <c r="R3258" i="4"/>
  <c r="S3258" i="4" s="1"/>
  <c r="R3683" i="4"/>
  <c r="S3683" i="4" s="1"/>
  <c r="R2851" i="4"/>
  <c r="S2851" i="4" s="1"/>
  <c r="R2939" i="4"/>
  <c r="S2939" i="4" s="1"/>
  <c r="R3427" i="4"/>
  <c r="S3427" i="4" s="1"/>
  <c r="R3313" i="4"/>
  <c r="S3313" i="4" s="1"/>
  <c r="R2977" i="4"/>
  <c r="S2977" i="4" s="1"/>
  <c r="R2938" i="4"/>
  <c r="S2938" i="4" s="1"/>
  <c r="R2855" i="4"/>
  <c r="S2855" i="4" s="1"/>
  <c r="R2859" i="4"/>
  <c r="S2859" i="4" s="1"/>
  <c r="R2860" i="4"/>
  <c r="S2860" i="4" s="1"/>
  <c r="R3553" i="4"/>
  <c r="S3553" i="4" s="1"/>
  <c r="R3652" i="4"/>
  <c r="S3652" i="4" s="1"/>
  <c r="R3653" i="4"/>
  <c r="S3653" i="4" s="1"/>
  <c r="R3655" i="4"/>
  <c r="S3655" i="4" s="1"/>
  <c r="R3047" i="4"/>
  <c r="S3047" i="4" s="1"/>
  <c r="R3325" i="4"/>
  <c r="S3325" i="4" s="1"/>
  <c r="R3326" i="4"/>
  <c r="S3326" i="4" s="1"/>
  <c r="R3502" i="4"/>
  <c r="S3502" i="4" s="1"/>
  <c r="R3302" i="4"/>
  <c r="S3302" i="4" s="1"/>
  <c r="R3303" i="4"/>
  <c r="S3303" i="4" s="1"/>
  <c r="R3443" i="4"/>
  <c r="S3443" i="4" s="1"/>
  <c r="R3055" i="4"/>
  <c r="S3055" i="4" s="1"/>
  <c r="R3054" i="4"/>
  <c r="S3054" i="4" s="1"/>
  <c r="R3056" i="4"/>
  <c r="S3056" i="4" s="1"/>
  <c r="R3515" i="4"/>
  <c r="S3515" i="4" s="1"/>
  <c r="R3586" i="4"/>
  <c r="S3586" i="4" s="1"/>
  <c r="R3448" i="4"/>
  <c r="S3448" i="4" s="1"/>
  <c r="R3456" i="4"/>
  <c r="S3456" i="4" s="1"/>
  <c r="R2994" i="4"/>
  <c r="S2994" i="4" s="1"/>
  <c r="R2995" i="4"/>
  <c r="S2995" i="4" s="1"/>
  <c r="R3457" i="4"/>
  <c r="S3457" i="4" s="1"/>
  <c r="R3389" i="4"/>
  <c r="S3389" i="4" s="1"/>
  <c r="R3524" i="4"/>
  <c r="S3524" i="4" s="1"/>
  <c r="R2957" i="4"/>
  <c r="S2957" i="4" s="1"/>
  <c r="R3024" i="4"/>
  <c r="S3024" i="4" s="1"/>
  <c r="R2914" i="4"/>
  <c r="S2914" i="4" s="1"/>
  <c r="R3124" i="4"/>
  <c r="S3124" i="4" s="1"/>
  <c r="R3268" i="4"/>
  <c r="S3268" i="4" s="1"/>
  <c r="R3158" i="4"/>
  <c r="S3158" i="4" s="1"/>
  <c r="R2916" i="4"/>
  <c r="S2916" i="4" s="1"/>
  <c r="R2917" i="4"/>
  <c r="S2917" i="4" s="1"/>
  <c r="R3127" i="4"/>
  <c r="S3127" i="4" s="1"/>
  <c r="R3126" i="4"/>
  <c r="S3126" i="4" s="1"/>
  <c r="R3308" i="4"/>
  <c r="S3308" i="4" s="1"/>
  <c r="R2918" i="4"/>
  <c r="S2918" i="4" s="1"/>
  <c r="R3128" i="4"/>
  <c r="S3128" i="4" s="1"/>
  <c r="R3129" i="4"/>
  <c r="S3129" i="4" s="1"/>
  <c r="R2922" i="4"/>
  <c r="S2922" i="4" s="1"/>
  <c r="R2924" i="4"/>
  <c r="S2924" i="4" s="1"/>
  <c r="R3460" i="4"/>
  <c r="S3460" i="4" s="1"/>
  <c r="R3351" i="4"/>
  <c r="S3351" i="4" s="1"/>
  <c r="R3367" i="4"/>
  <c r="S3367" i="4" s="1"/>
  <c r="R3526" i="4"/>
  <c r="S3526" i="4" s="1"/>
  <c r="R3409" i="4"/>
  <c r="S3409" i="4" s="1"/>
  <c r="R3174" i="4"/>
  <c r="S3174" i="4" s="1"/>
  <c r="R3593" i="4"/>
  <c r="S3593" i="4" s="1"/>
  <c r="R3594" i="4"/>
  <c r="S3594" i="4" s="1"/>
  <c r="R3595" i="4"/>
  <c r="S3595" i="4" s="1"/>
  <c r="R3175" i="4"/>
  <c r="S3175" i="4" s="1"/>
  <c r="R3700" i="4"/>
  <c r="S3700" i="4" s="1"/>
  <c r="R3701" i="4"/>
  <c r="S3701" i="4" s="1"/>
  <c r="R3533" i="4"/>
  <c r="S3533" i="4" s="1"/>
  <c r="R2932" i="4"/>
  <c r="S2932" i="4" s="1"/>
  <c r="R2933" i="4"/>
  <c r="S2933" i="4" s="1"/>
  <c r="R3234" i="4"/>
  <c r="S3234" i="4" s="1"/>
  <c r="R3604" i="4"/>
  <c r="S3604" i="4" s="1"/>
  <c r="R3605" i="4"/>
  <c r="S3605" i="4" s="1"/>
  <c r="R3606" i="4"/>
  <c r="S3606" i="4" s="1"/>
  <c r="R3134" i="4"/>
  <c r="S3134" i="4" s="1"/>
  <c r="R3135" i="4"/>
  <c r="S3135" i="4" s="1"/>
  <c r="R3136" i="4"/>
  <c r="S3136" i="4" s="1"/>
  <c r="R3354" i="4"/>
  <c r="S3354" i="4" s="1"/>
  <c r="R3027" i="4"/>
  <c r="S3027" i="4" s="1"/>
  <c r="R3006" i="4"/>
  <c r="S3006" i="4" s="1"/>
  <c r="R3722" i="4"/>
  <c r="S3722" i="4" s="1"/>
  <c r="R3724" i="4"/>
  <c r="S3724" i="4" s="1"/>
  <c r="R3725" i="4"/>
  <c r="S3725" i="4" s="1"/>
  <c r="R3726" i="4"/>
  <c r="S3726" i="4" s="1"/>
  <c r="R3728" i="4"/>
  <c r="S3728" i="4" s="1"/>
  <c r="R3729" i="4"/>
  <c r="S3729" i="4" s="1"/>
  <c r="R3730" i="4"/>
  <c r="S3730" i="4" s="1"/>
  <c r="R3731" i="4"/>
  <c r="S3731" i="4" s="1"/>
  <c r="R3746" i="4"/>
  <c r="S3746" i="4" s="1"/>
  <c r="R3747" i="4"/>
  <c r="S3747" i="4" s="1"/>
  <c r="R3748" i="4"/>
  <c r="S3748" i="4" s="1"/>
  <c r="R3754" i="4"/>
  <c r="S3754" i="4" s="1"/>
  <c r="R3753" i="4"/>
  <c r="S3753" i="4" s="1"/>
  <c r="R3755" i="4"/>
  <c r="S3755" i="4" s="1"/>
  <c r="R3785" i="4"/>
  <c r="S3785" i="4" s="1"/>
  <c r="R3788" i="4"/>
  <c r="S3788" i="4" s="1"/>
  <c r="R3789" i="4"/>
  <c r="S3789" i="4" s="1"/>
  <c r="R3790" i="4"/>
  <c r="S3790" i="4" s="1"/>
  <c r="R3796" i="4"/>
  <c r="S3796" i="4" s="1"/>
  <c r="R3797" i="4"/>
  <c r="S3797" i="4" s="1"/>
  <c r="R3802" i="4"/>
  <c r="S3802" i="4" s="1"/>
  <c r="R3807" i="4"/>
  <c r="S3807" i="4" s="1"/>
  <c r="R3811" i="4"/>
  <c r="S3811" i="4" s="1"/>
  <c r="R3820" i="4"/>
  <c r="S3820" i="4" s="1"/>
  <c r="R3821" i="4"/>
  <c r="S3821" i="4" s="1"/>
  <c r="R3835" i="4"/>
  <c r="S3835" i="4" s="1"/>
  <c r="R3837" i="4"/>
  <c r="S3837" i="4" s="1"/>
  <c r="R3843" i="4"/>
  <c r="S3843" i="4" s="1"/>
  <c r="R3847" i="4"/>
  <c r="S3847" i="4" s="1"/>
  <c r="R3870" i="4"/>
  <c r="S3870" i="4" s="1"/>
  <c r="R3877" i="4"/>
  <c r="S3877" i="4" s="1"/>
  <c r="R3876" i="4"/>
  <c r="S3876" i="4" s="1"/>
  <c r="R3875" i="4"/>
  <c r="S3875" i="4" s="1"/>
  <c r="R3885" i="4"/>
  <c r="S3885" i="4" s="1"/>
  <c r="R3886" i="4"/>
  <c r="S3886" i="4" s="1"/>
  <c r="R3887" i="4"/>
  <c r="S3887" i="4" s="1"/>
  <c r="R3889" i="4"/>
  <c r="S3889" i="4" s="1"/>
  <c r="R3898" i="4"/>
  <c r="S3898" i="4" s="1"/>
  <c r="R3904" i="4"/>
  <c r="S3904" i="4" s="1"/>
  <c r="R3928" i="4"/>
  <c r="S3928" i="4" s="1"/>
  <c r="R3927" i="4"/>
  <c r="S3927" i="4" s="1"/>
  <c r="R3933" i="4"/>
  <c r="S3933" i="4" s="1"/>
  <c r="R3951" i="4"/>
  <c r="S3951" i="4" s="1"/>
  <c r="R3949" i="4"/>
  <c r="S3949" i="4" s="1"/>
  <c r="R3952" i="4"/>
  <c r="S3952" i="4" s="1"/>
  <c r="R3950" i="4"/>
  <c r="S3950" i="4" s="1"/>
  <c r="R3978" i="4"/>
  <c r="S3978" i="4" s="1"/>
  <c r="R3982" i="4"/>
  <c r="S3982" i="4" s="1"/>
  <c r="R4010" i="4"/>
  <c r="S4010" i="4" s="1"/>
  <c r="R4026" i="4"/>
  <c r="S4026" i="4" s="1"/>
  <c r="R4027" i="4"/>
  <c r="S4027" i="4" s="1"/>
  <c r="R4037" i="4"/>
  <c r="S4037" i="4" s="1"/>
  <c r="R4047" i="4"/>
  <c r="S4047" i="4" s="1"/>
  <c r="R4046" i="4"/>
  <c r="S4046" i="4" s="1"/>
  <c r="R4045" i="4"/>
  <c r="S4045" i="4" s="1"/>
  <c r="R4044" i="4"/>
  <c r="S4044" i="4" s="1"/>
  <c r="R4054" i="4"/>
  <c r="S4054" i="4" s="1"/>
  <c r="R4055" i="4"/>
  <c r="S4055" i="4" s="1"/>
  <c r="R4062" i="4"/>
  <c r="S4062" i="4" s="1"/>
  <c r="R4063" i="4"/>
  <c r="S4063" i="4" s="1"/>
  <c r="R4064" i="4"/>
  <c r="S4064" i="4" s="1"/>
  <c r="R4102" i="4"/>
  <c r="S4102" i="4" s="1"/>
  <c r="R4115" i="4"/>
  <c r="S4115" i="4" s="1"/>
  <c r="R4133" i="4"/>
  <c r="S4133" i="4" s="1"/>
  <c r="R4174" i="4"/>
  <c r="S4174" i="4" s="1"/>
  <c r="R4173" i="4"/>
  <c r="S4173" i="4" s="1"/>
  <c r="R4188" i="4"/>
  <c r="S4188" i="4" s="1"/>
  <c r="R4194" i="4"/>
  <c r="S4194" i="4" s="1"/>
  <c r="R4201" i="4"/>
  <c r="S4201" i="4" s="1"/>
  <c r="R4200" i="4"/>
  <c r="S4200" i="4" s="1"/>
  <c r="R4199" i="4"/>
  <c r="S4199" i="4" s="1"/>
  <c r="R4198" i="4"/>
  <c r="S4198" i="4" s="1"/>
  <c r="R4217" i="4"/>
  <c r="S4217" i="4" s="1"/>
  <c r="R4226" i="4"/>
  <c r="S4226" i="4" s="1"/>
  <c r="R4227" i="4"/>
  <c r="S4227" i="4" s="1"/>
  <c r="R4230" i="4"/>
  <c r="S4230" i="4" s="1"/>
  <c r="R4229" i="4"/>
  <c r="S4229" i="4" s="1"/>
  <c r="R4258" i="4"/>
  <c r="S4258" i="4" s="1"/>
  <c r="R4256" i="4"/>
  <c r="S4256" i="4" s="1"/>
  <c r="R4257" i="4"/>
  <c r="S4257" i="4" s="1"/>
  <c r="R4260" i="4"/>
  <c r="S4260" i="4" s="1"/>
  <c r="R4259" i="4"/>
  <c r="S4259" i="4" s="1"/>
  <c r="R4267" i="4"/>
  <c r="S4267" i="4" s="1"/>
  <c r="R4294" i="4"/>
  <c r="S4294" i="4" s="1"/>
  <c r="R4332" i="4"/>
  <c r="S4332" i="4" s="1"/>
  <c r="R4330" i="4"/>
  <c r="S4330" i="4" s="1"/>
  <c r="R4331" i="4"/>
  <c r="S4331" i="4" s="1"/>
  <c r="R4329" i="4"/>
  <c r="S4329" i="4" s="1"/>
  <c r="R4375" i="4"/>
  <c r="S4375" i="4" s="1"/>
  <c r="R4379" i="4"/>
  <c r="S4379" i="4" s="1"/>
  <c r="R4377" i="4"/>
  <c r="S4377" i="4" s="1"/>
  <c r="R4378" i="4"/>
  <c r="S4378" i="4" s="1"/>
  <c r="R4376" i="4"/>
  <c r="S4376" i="4" s="1"/>
  <c r="R4384" i="4"/>
  <c r="S4384" i="4" s="1"/>
  <c r="R4408" i="4"/>
  <c r="S4408" i="4" s="1"/>
  <c r="R4435" i="4"/>
  <c r="S4435" i="4" s="1"/>
  <c r="R4436" i="4"/>
  <c r="S4436" i="4" s="1"/>
  <c r="R4439" i="4"/>
  <c r="S4439" i="4" s="1"/>
  <c r="R4454" i="4"/>
  <c r="S4454" i="4" s="1"/>
  <c r="R4455" i="4"/>
  <c r="S4455" i="4" s="1"/>
  <c r="R4456" i="4"/>
  <c r="S4456" i="4" s="1"/>
  <c r="R4479" i="4"/>
  <c r="S4479" i="4" s="1"/>
  <c r="R4478" i="4"/>
  <c r="S4478" i="4" s="1"/>
  <c r="R4485" i="4"/>
  <c r="S4485" i="4" s="1"/>
  <c r="R4484" i="4"/>
  <c r="S4484" i="4" s="1"/>
  <c r="R4529" i="4"/>
  <c r="S4529" i="4" s="1"/>
  <c r="R4530" i="4"/>
  <c r="S4530" i="4" s="1"/>
  <c r="R4531" i="4"/>
  <c r="S4531" i="4" s="1"/>
  <c r="R4533" i="4"/>
  <c r="S4533" i="4" s="1"/>
  <c r="R4548" i="4"/>
  <c r="S4548" i="4" s="1"/>
  <c r="R4549" i="4"/>
  <c r="S4549" i="4" s="1"/>
  <c r="R4563" i="4"/>
  <c r="S4563" i="4" s="1"/>
  <c r="R4577" i="4"/>
  <c r="S4577" i="4" s="1"/>
  <c r="R4578" i="4"/>
  <c r="S4578" i="4" s="1"/>
  <c r="R4581" i="4"/>
  <c r="S4581" i="4" s="1"/>
  <c r="R4582" i="4"/>
  <c r="S4582" i="4" s="1"/>
  <c r="R4587" i="4"/>
  <c r="S4587" i="4" s="1"/>
  <c r="R4602" i="4"/>
  <c r="S4602" i="4" s="1"/>
  <c r="R4603" i="4"/>
  <c r="S4603" i="4" s="1"/>
  <c r="R4606" i="4"/>
  <c r="S4606" i="4" s="1"/>
  <c r="R4608" i="4"/>
  <c r="S4608" i="4" s="1"/>
  <c r="R4624" i="4"/>
  <c r="S4624" i="4" s="1"/>
  <c r="R4648" i="4"/>
  <c r="S4648" i="4" s="1"/>
  <c r="R4649" i="4"/>
  <c r="S4649" i="4" s="1"/>
  <c r="R4671" i="4"/>
  <c r="S4671" i="4" s="1"/>
  <c r="R4687" i="4"/>
  <c r="S4687" i="4" s="1"/>
  <c r="R4688" i="4"/>
  <c r="S4688" i="4" s="1"/>
  <c r="R4690" i="4"/>
  <c r="S4690" i="4" s="1"/>
  <c r="R4689" i="4"/>
  <c r="S4689" i="4" s="1"/>
  <c r="R4704" i="4"/>
  <c r="S4704" i="4" s="1"/>
  <c r="R4703" i="4"/>
  <c r="S4703" i="4" s="1"/>
  <c r="R4702" i="4"/>
  <c r="S4702" i="4" s="1"/>
  <c r="R4770" i="4"/>
  <c r="S4770" i="4" s="1"/>
  <c r="R4771" i="4"/>
  <c r="S4771" i="4" s="1"/>
  <c r="R4777" i="4"/>
  <c r="S4777" i="4" s="1"/>
  <c r="R4785" i="4"/>
  <c r="S4785" i="4" s="1"/>
  <c r="R4789" i="4"/>
  <c r="S4789" i="4" s="1"/>
  <c r="R4797" i="4"/>
  <c r="S4797" i="4" s="1"/>
  <c r="R4839" i="4"/>
  <c r="S4839" i="4" s="1"/>
  <c r="R4835" i="4"/>
  <c r="S4835" i="4" s="1"/>
  <c r="R4836" i="4"/>
  <c r="S4836" i="4" s="1"/>
  <c r="R4838" i="4"/>
  <c r="S4838" i="4" s="1"/>
  <c r="R4878" i="4"/>
  <c r="S4878" i="4" s="1"/>
  <c r="R4896" i="4"/>
  <c r="S4896" i="4" s="1"/>
  <c r="R4897" i="4"/>
  <c r="S4897" i="4" s="1"/>
  <c r="R4915" i="4"/>
  <c r="S4915" i="4" s="1"/>
  <c r="R4917" i="4"/>
  <c r="S4917" i="4" s="1"/>
  <c r="R4930" i="4"/>
  <c r="S4930" i="4" s="1"/>
  <c r="R4937" i="4"/>
  <c r="S4937" i="4" s="1"/>
  <c r="R4990" i="4"/>
  <c r="S4990" i="4" s="1"/>
  <c r="R4991" i="4"/>
  <c r="S4991" i="4" s="1"/>
  <c r="R4996" i="4"/>
  <c r="S4996" i="4" s="1"/>
  <c r="R5001" i="4"/>
  <c r="S5001" i="4" s="1"/>
  <c r="R5011" i="4"/>
  <c r="S5011" i="4" s="1"/>
  <c r="R5024" i="4"/>
  <c r="S5024" i="4" s="1"/>
  <c r="R5022" i="4"/>
  <c r="S5022" i="4" s="1"/>
  <c r="R5019" i="4"/>
  <c r="S5019" i="4" s="1"/>
  <c r="R5025" i="4"/>
  <c r="S5025" i="4" s="1"/>
  <c r="R5023" i="4"/>
  <c r="S5023" i="4" s="1"/>
  <c r="R5021" i="4"/>
  <c r="S5021" i="4" s="1"/>
  <c r="R5020" i="4"/>
  <c r="S5020" i="4" s="1"/>
  <c r="R5040" i="4"/>
  <c r="S5040" i="4" s="1"/>
  <c r="R5038" i="4"/>
  <c r="S5038" i="4" s="1"/>
  <c r="R5042" i="4"/>
  <c r="S5042" i="4" s="1"/>
  <c r="R5041" i="4"/>
  <c r="S5041" i="4" s="1"/>
  <c r="R5039" i="4"/>
  <c r="S5039" i="4" s="1"/>
  <c r="R5037" i="4"/>
  <c r="S5037" i="4" s="1"/>
  <c r="R5074" i="4"/>
  <c r="S5074" i="4" s="1"/>
  <c r="R5080" i="4"/>
  <c r="S5080" i="4" s="1"/>
  <c r="R5089" i="4"/>
  <c r="S5089" i="4" s="1"/>
  <c r="R5095" i="4"/>
  <c r="S5095" i="4" s="1"/>
  <c r="R5096" i="4"/>
  <c r="S5096" i="4" s="1"/>
  <c r="R5105" i="4"/>
  <c r="S5105" i="4" s="1"/>
  <c r="R5106" i="4"/>
  <c r="S5106" i="4" s="1"/>
  <c r="R5108" i="4"/>
  <c r="S5108" i="4" s="1"/>
  <c r="R5107" i="4"/>
  <c r="S5107" i="4" s="1"/>
  <c r="R5136" i="4"/>
  <c r="S5136" i="4" s="1"/>
  <c r="R5134" i="4"/>
  <c r="S5134" i="4" s="1"/>
  <c r="R5135" i="4"/>
  <c r="S5135" i="4" s="1"/>
  <c r="R5138" i="4"/>
  <c r="S5138" i="4" s="1"/>
  <c r="R5137" i="4"/>
  <c r="S5137" i="4" s="1"/>
  <c r="R5179" i="4"/>
  <c r="S5179" i="4" s="1"/>
  <c r="R5243" i="4"/>
  <c r="S5243" i="4" s="1"/>
  <c r="R5247" i="4"/>
  <c r="S5247" i="4" s="1"/>
  <c r="R5260" i="4"/>
  <c r="S5260" i="4" s="1"/>
  <c r="R5274" i="4"/>
  <c r="S5274" i="4" s="1"/>
  <c r="R5277" i="4"/>
  <c r="S5277" i="4" s="1"/>
  <c r="R5289" i="4"/>
  <c r="S5289" i="4" s="1"/>
  <c r="R5290" i="4"/>
  <c r="S5290" i="4" s="1"/>
  <c r="R5368" i="4"/>
  <c r="S5368" i="4" s="1"/>
  <c r="R5382" i="4"/>
  <c r="S5382" i="4" s="1"/>
  <c r="R5444" i="4"/>
  <c r="S5444" i="4" s="1"/>
  <c r="R5458" i="4"/>
  <c r="S5458" i="4" s="1"/>
  <c r="R5474" i="4"/>
  <c r="S5474" i="4" s="1"/>
  <c r="R5486" i="4"/>
  <c r="S5486" i="4" s="1"/>
  <c r="R5508" i="4"/>
  <c r="S5508" i="4" s="1"/>
  <c r="R5539" i="4"/>
  <c r="S5539" i="4" s="1"/>
  <c r="R5540" i="4"/>
  <c r="S5540" i="4" s="1"/>
  <c r="R5589" i="4"/>
  <c r="S5589" i="4" s="1"/>
  <c r="R5590" i="4"/>
  <c r="S5590" i="4" s="1"/>
  <c r="R5591" i="4"/>
  <c r="S5591" i="4" s="1"/>
  <c r="R5594" i="4"/>
  <c r="S5594" i="4" s="1"/>
  <c r="R5598" i="4"/>
  <c r="S5598" i="4" s="1"/>
  <c r="R5632" i="4"/>
  <c r="S5632" i="4" s="1"/>
  <c r="R5633" i="4"/>
  <c r="S5633" i="4" s="1"/>
  <c r="R5634" i="4"/>
  <c r="S5634" i="4" s="1"/>
  <c r="R5636" i="4"/>
  <c r="S5636" i="4" s="1"/>
  <c r="R5635" i="4"/>
  <c r="S5635" i="4" s="1"/>
  <c r="R5669" i="4"/>
  <c r="S5669" i="4" s="1"/>
  <c r="R5726" i="4"/>
  <c r="S5726" i="4" s="1"/>
  <c r="R5727" i="4"/>
  <c r="S5727" i="4" s="1"/>
  <c r="R5755" i="4"/>
  <c r="S5755" i="4" s="1"/>
  <c r="R5830" i="4"/>
  <c r="S5830" i="4" s="1"/>
  <c r="R5833" i="4"/>
  <c r="S5833" i="4" s="1"/>
  <c r="R5834" i="4"/>
  <c r="S5834" i="4" s="1"/>
  <c r="R5839" i="4"/>
  <c r="S5839" i="4" s="1"/>
  <c r="R5845" i="4"/>
  <c r="S5845" i="4" s="1"/>
  <c r="R5844" i="4"/>
  <c r="S5844" i="4" s="1"/>
  <c r="R5846" i="4"/>
  <c r="S5846" i="4" s="1"/>
  <c r="R5862" i="4"/>
  <c r="S5862" i="4" s="1"/>
  <c r="R5863" i="4"/>
  <c r="S5863" i="4" s="1"/>
  <c r="R5867" i="4"/>
  <c r="S5867" i="4" s="1"/>
  <c r="R5865" i="4"/>
  <c r="S5865" i="4" s="1"/>
  <c r="R5866" i="4"/>
  <c r="S5866" i="4" s="1"/>
  <c r="R5882" i="4"/>
  <c r="S5882" i="4" s="1"/>
  <c r="R5881" i="4"/>
  <c r="S5881" i="4" s="1"/>
  <c r="R5897" i="4"/>
  <c r="S5897" i="4" s="1"/>
  <c r="R5896" i="4"/>
  <c r="S5896" i="4" s="1"/>
  <c r="R5898" i="4"/>
  <c r="S5898" i="4" s="1"/>
  <c r="R5908" i="4"/>
  <c r="S5908" i="4" s="1"/>
  <c r="R5920" i="4"/>
  <c r="S5920" i="4" s="1"/>
  <c r="R5921" i="4"/>
  <c r="S5921" i="4" s="1"/>
  <c r="R5923" i="4"/>
  <c r="S5923" i="4" s="1"/>
  <c r="R5922" i="4"/>
  <c r="S5922" i="4" s="1"/>
  <c r="R5924" i="4"/>
  <c r="S5924" i="4" s="1"/>
  <c r="R5925" i="4"/>
  <c r="S5925" i="4" s="1"/>
  <c r="R5947" i="4"/>
  <c r="S5947" i="4" s="1"/>
  <c r="R5977" i="4"/>
  <c r="S5977" i="4" s="1"/>
  <c r="R5982" i="4"/>
  <c r="S5982" i="4" s="1"/>
  <c r="R5989" i="4"/>
  <c r="S5989" i="4" s="1"/>
  <c r="R5990" i="4"/>
  <c r="S5990" i="4" s="1"/>
  <c r="R5991" i="4"/>
  <c r="S5991" i="4" s="1"/>
  <c r="R5988" i="4"/>
  <c r="S5988" i="4" s="1"/>
  <c r="R6045" i="4"/>
  <c r="S6045" i="4" s="1"/>
  <c r="R6044" i="4"/>
  <c r="S6044" i="4" s="1"/>
  <c r="R6048" i="4"/>
  <c r="S6048" i="4" s="1"/>
  <c r="R6047" i="4"/>
  <c r="S6047" i="4" s="1"/>
  <c r="R6046" i="4"/>
  <c r="S6046" i="4" s="1"/>
  <c r="R6053" i="4"/>
  <c r="S6053" i="4" s="1"/>
  <c r="R6051" i="4"/>
  <c r="S6051" i="4" s="1"/>
  <c r="R6052" i="4"/>
  <c r="S6052" i="4" s="1"/>
  <c r="R6050" i="4"/>
  <c r="S6050" i="4" s="1"/>
  <c r="R6049" i="4"/>
  <c r="S6049" i="4" s="1"/>
  <c r="R6054" i="4"/>
  <c r="S6054" i="4" s="1"/>
  <c r="R6088" i="4"/>
  <c r="S6088" i="4" s="1"/>
  <c r="R6103" i="4"/>
  <c r="S6103" i="4" s="1"/>
  <c r="R6150" i="4"/>
  <c r="S6150" i="4" s="1"/>
  <c r="R6151" i="4"/>
  <c r="S6151" i="4" s="1"/>
  <c r="R6163" i="4"/>
  <c r="S6163" i="4" s="1"/>
  <c r="R6169" i="4"/>
  <c r="S6169" i="4" s="1"/>
  <c r="R6175" i="4"/>
  <c r="S6175" i="4" s="1"/>
  <c r="R6176" i="4"/>
  <c r="S6176" i="4" s="1"/>
  <c r="R6191" i="4"/>
  <c r="S6191" i="4" s="1"/>
  <c r="R6196" i="4"/>
  <c r="S6196" i="4" s="1"/>
  <c r="R6205" i="4"/>
  <c r="S6205" i="4" s="1"/>
  <c r="R6206" i="4"/>
  <c r="S6206" i="4" s="1"/>
  <c r="R6207" i="4"/>
  <c r="S6207" i="4" s="1"/>
  <c r="R6212" i="4"/>
  <c r="S6212" i="4" s="1"/>
  <c r="R6211" i="4"/>
  <c r="S6211" i="4" s="1"/>
  <c r="R6239" i="4"/>
  <c r="S6239" i="4" s="1"/>
  <c r="R6245" i="4"/>
  <c r="S6245" i="4" s="1"/>
  <c r="R6271" i="4"/>
  <c r="S6271" i="4" s="1"/>
  <c r="R6273" i="4"/>
  <c r="S6273" i="4" s="1"/>
  <c r="R6272" i="4"/>
  <c r="S6272" i="4" s="1"/>
  <c r="R6275" i="4"/>
  <c r="S6275" i="4" s="1"/>
  <c r="R6274" i="4"/>
  <c r="S6274" i="4" s="1"/>
  <c r="R6276" i="4"/>
  <c r="S6276" i="4" s="1"/>
  <c r="R6332" i="4"/>
  <c r="S6332" i="4" s="1"/>
  <c r="R6336" i="4"/>
  <c r="S6336" i="4" s="1"/>
  <c r="R6337" i="4"/>
  <c r="S6337" i="4" s="1"/>
  <c r="R6338" i="4"/>
  <c r="S6338" i="4" s="1"/>
  <c r="R6339" i="4"/>
  <c r="S6339" i="4" s="1"/>
  <c r="R6340" i="4"/>
  <c r="S6340" i="4" s="1"/>
  <c r="R6351" i="4"/>
  <c r="S6351" i="4" s="1"/>
  <c r="R6352" i="4"/>
  <c r="S6352" i="4" s="1"/>
  <c r="R6353" i="4"/>
  <c r="S6353" i="4" s="1"/>
  <c r="R6354" i="4"/>
  <c r="S6354" i="4" s="1"/>
  <c r="R6355" i="4"/>
  <c r="S6355" i="4" s="1"/>
  <c r="R6356" i="4"/>
  <c r="S6356" i="4" s="1"/>
  <c r="R6357" i="4"/>
  <c r="S6357" i="4" s="1"/>
  <c r="R6358" i="4"/>
  <c r="S6358" i="4" s="1"/>
  <c r="R6359" i="4"/>
  <c r="S6359" i="4" s="1"/>
  <c r="R6360" i="4"/>
  <c r="S6360" i="4" s="1"/>
  <c r="R6361" i="4"/>
  <c r="S6361" i="4" s="1"/>
  <c r="R6367" i="4"/>
  <c r="S6367" i="4" s="1"/>
  <c r="R6362" i="4"/>
  <c r="S6362" i="4" s="1"/>
  <c r="R6363" i="4"/>
  <c r="S6363" i="4" s="1"/>
  <c r="R6364" i="4"/>
  <c r="S6364" i="4" s="1"/>
  <c r="R6365" i="4"/>
  <c r="S6365" i="4" s="1"/>
  <c r="R6366" i="4"/>
  <c r="S6366" i="4" s="1"/>
  <c r="R6374" i="4"/>
  <c r="S6374" i="4" s="1"/>
  <c r="R6376" i="4"/>
  <c r="S6376" i="4" s="1"/>
  <c r="R6375" i="4"/>
  <c r="S6375" i="4" s="1"/>
  <c r="R6380" i="4"/>
  <c r="S6380" i="4" s="1"/>
  <c r="R6381" i="4"/>
  <c r="S6381" i="4" s="1"/>
  <c r="R6382" i="4"/>
  <c r="S6382" i="4" s="1"/>
  <c r="R6383" i="4"/>
  <c r="S6383" i="4" s="1"/>
  <c r="R6385" i="4"/>
  <c r="S6385" i="4" s="1"/>
  <c r="R6386" i="4"/>
  <c r="S6386" i="4" s="1"/>
  <c r="R6387" i="4"/>
  <c r="S6387" i="4" s="1"/>
  <c r="R6388" i="4"/>
  <c r="S6388" i="4" s="1"/>
  <c r="R6389" i="4"/>
  <c r="S6389" i="4" s="1"/>
  <c r="R6390" i="4"/>
  <c r="S6390" i="4" s="1"/>
  <c r="R6393" i="4"/>
  <c r="S6393" i="4" s="1"/>
  <c r="R6395" i="4"/>
  <c r="S6395" i="4" s="1"/>
  <c r="R6397" i="4"/>
  <c r="S6397" i="4" s="1"/>
  <c r="R6398" i="4"/>
  <c r="S6398" i="4" s="1"/>
  <c r="R6400" i="4"/>
  <c r="S6400" i="4" s="1"/>
  <c r="R6399" i="4"/>
  <c r="S6399" i="4" s="1"/>
  <c r="R6403" i="4"/>
  <c r="S6403" i="4" s="1"/>
  <c r="R6406" i="4"/>
  <c r="S6406" i="4" s="1"/>
  <c r="R6407" i="4"/>
  <c r="S6407" i="4" s="1"/>
  <c r="R6409" i="4"/>
  <c r="S6409" i="4" s="1"/>
  <c r="R6411" i="4"/>
  <c r="S6411" i="4" s="1"/>
  <c r="R6412" i="4"/>
  <c r="S6412" i="4" s="1"/>
  <c r="R6413" i="4"/>
  <c r="S6413" i="4" s="1"/>
  <c r="R6414" i="4"/>
  <c r="S6414" i="4" s="1"/>
  <c r="R6415" i="4"/>
  <c r="S6415" i="4" s="1"/>
  <c r="R6416" i="4"/>
  <c r="S6416" i="4" s="1"/>
  <c r="R6417" i="4"/>
  <c r="S6417" i="4" s="1"/>
  <c r="R6419" i="4"/>
  <c r="S6419" i="4" s="1"/>
  <c r="R6420" i="4"/>
  <c r="S6420" i="4" s="1"/>
  <c r="R6422" i="4"/>
  <c r="S6422" i="4" s="1"/>
  <c r="R6424" i="4"/>
  <c r="S6424" i="4" s="1"/>
  <c r="R6425" i="4"/>
  <c r="S6425" i="4" s="1"/>
  <c r="R6426" i="4"/>
  <c r="S6426" i="4" s="1"/>
  <c r="R6429" i="4"/>
  <c r="S6429" i="4" s="1"/>
  <c r="R6430" i="4"/>
  <c r="S6430" i="4" s="1"/>
  <c r="R6431" i="4"/>
  <c r="S6431" i="4" s="1"/>
  <c r="R6432" i="4"/>
  <c r="S6432" i="4" s="1"/>
  <c r="R6433" i="4"/>
  <c r="S6433" i="4" s="1"/>
  <c r="R6435" i="4"/>
  <c r="S6435" i="4" s="1"/>
  <c r="R6438" i="4"/>
  <c r="S6438" i="4" s="1"/>
  <c r="R6443" i="4"/>
  <c r="S6443" i="4" s="1"/>
  <c r="R6445" i="4"/>
  <c r="S6445" i="4" s="1"/>
  <c r="R6444" i="4"/>
  <c r="S6444" i="4" s="1"/>
  <c r="R6447" i="4"/>
  <c r="S6447" i="4" s="1"/>
  <c r="R6452" i="4"/>
  <c r="S6452" i="4" s="1"/>
  <c r="R6462" i="4"/>
  <c r="S6462" i="4" s="1"/>
  <c r="R6463" i="4"/>
  <c r="S6463" i="4" s="1"/>
  <c r="R6465" i="4"/>
  <c r="S6465" i="4" s="1"/>
  <c r="R6467" i="4"/>
  <c r="S6467" i="4" s="1"/>
  <c r="R6469" i="4"/>
  <c r="S6469" i="4" s="1"/>
  <c r="R6483" i="4"/>
  <c r="S6483" i="4" s="1"/>
  <c r="R6479" i="4"/>
  <c r="S6479" i="4" s="1"/>
  <c r="R6480" i="4"/>
  <c r="S6480" i="4" s="1"/>
  <c r="R6481" i="4"/>
  <c r="S6481" i="4" s="1"/>
  <c r="R6477" i="4"/>
  <c r="S6477" i="4" s="1"/>
  <c r="R6478" i="4"/>
  <c r="S6478" i="4" s="1"/>
  <c r="R6482" i="4"/>
  <c r="S6482" i="4" s="1"/>
  <c r="R6476" i="4"/>
  <c r="S6476" i="4" s="1"/>
  <c r="R6475" i="4"/>
  <c r="S6475" i="4" s="1"/>
  <c r="R6474" i="4"/>
  <c r="S6474" i="4" s="1"/>
  <c r="R6491" i="4"/>
  <c r="S6491" i="4" s="1"/>
  <c r="R6492" i="4"/>
  <c r="S6492" i="4" s="1"/>
  <c r="R6493" i="4"/>
  <c r="S6493" i="4" s="1"/>
  <c r="R6494" i="4"/>
  <c r="S6494" i="4" s="1"/>
  <c r="R6495" i="4"/>
  <c r="S6495" i="4" s="1"/>
  <c r="R6496" i="4"/>
  <c r="S6496" i="4" s="1"/>
  <c r="R6498" i="4"/>
  <c r="S6498" i="4" s="1"/>
  <c r="R6499" i="4"/>
  <c r="S6499" i="4" s="1"/>
  <c r="R6503" i="4"/>
  <c r="S6503" i="4" s="1"/>
  <c r="R6505" i="4"/>
  <c r="S6505" i="4" s="1"/>
  <c r="R6507" i="4"/>
  <c r="S6507" i="4" s="1"/>
  <c r="R6508" i="4"/>
  <c r="S6508" i="4" s="1"/>
  <c r="R6509" i="4"/>
  <c r="S6509" i="4" s="1"/>
  <c r="R6510" i="4"/>
  <c r="S6510" i="4" s="1"/>
  <c r="R6512" i="4"/>
  <c r="S6512" i="4" s="1"/>
  <c r="R6514" i="4"/>
  <c r="S6514" i="4" s="1"/>
  <c r="R6515" i="4"/>
  <c r="S6515" i="4" s="1"/>
  <c r="R6516" i="4"/>
  <c r="S6516" i="4" s="1"/>
  <c r="R6517" i="4"/>
  <c r="S6517" i="4" s="1"/>
  <c r="R6518" i="4"/>
  <c r="S6518" i="4" s="1"/>
  <c r="R6519" i="4"/>
  <c r="S6519" i="4" s="1"/>
  <c r="R6520" i="4"/>
  <c r="S6520" i="4" s="1"/>
  <c r="R6522" i="4"/>
  <c r="S6522" i="4" s="1"/>
  <c r="R6523" i="4"/>
  <c r="S6523" i="4" s="1"/>
  <c r="R6524" i="4"/>
  <c r="S6524" i="4" s="1"/>
  <c r="R6526" i="4"/>
  <c r="S6526" i="4" s="1"/>
  <c r="R6528" i="4"/>
  <c r="S6528" i="4" s="1"/>
  <c r="R6547" i="4"/>
  <c r="S6547" i="4" s="1"/>
  <c r="R6557" i="4"/>
  <c r="S6557" i="4" s="1"/>
  <c r="R6558" i="4"/>
  <c r="S6558" i="4" s="1"/>
  <c r="R6559" i="4"/>
  <c r="S6559" i="4" s="1"/>
  <c r="R6582" i="4"/>
  <c r="S6582" i="4" s="1"/>
  <c r="R6599" i="4"/>
  <c r="S6599" i="4" s="1"/>
  <c r="R6598" i="4"/>
  <c r="S6598" i="4" s="1"/>
  <c r="R6597" i="4"/>
  <c r="S6597" i="4" s="1"/>
  <c r="R6601" i="4"/>
  <c r="S6601" i="4" s="1"/>
  <c r="R6600" i="4"/>
  <c r="S6600" i="4" s="1"/>
  <c r="R6604" i="4"/>
  <c r="S6604" i="4" s="1"/>
  <c r="R6605" i="4"/>
  <c r="S6605" i="4" s="1"/>
  <c r="R6603" i="4"/>
  <c r="S6603" i="4" s="1"/>
  <c r="R6602" i="4"/>
  <c r="S6602" i="4" s="1"/>
  <c r="R6629" i="4"/>
  <c r="S6629" i="4" s="1"/>
  <c r="R6653" i="4"/>
  <c r="S6653" i="4" s="1"/>
  <c r="R6677" i="4"/>
  <c r="S6677" i="4" s="1"/>
  <c r="R6683" i="4"/>
  <c r="S6683" i="4" s="1"/>
  <c r="R6684" i="4"/>
  <c r="S6684" i="4" s="1"/>
  <c r="R6719" i="4"/>
  <c r="S6719" i="4" s="1"/>
  <c r="R6724" i="4"/>
  <c r="S6724" i="4" s="1"/>
  <c r="R6735" i="4"/>
  <c r="S6735" i="4" s="1"/>
  <c r="R6736" i="4"/>
  <c r="S6736" i="4" s="1"/>
  <c r="R6737" i="4"/>
  <c r="S6737" i="4" s="1"/>
  <c r="R6744" i="4"/>
  <c r="S6744" i="4" s="1"/>
  <c r="R6754" i="4"/>
  <c r="S6754" i="4" s="1"/>
  <c r="R6755" i="4"/>
  <c r="S6755" i="4" s="1"/>
  <c r="R6761" i="4"/>
  <c r="S6761" i="4" s="1"/>
  <c r="R6765" i="4"/>
  <c r="S6765" i="4" s="1"/>
  <c r="R6770" i="4"/>
  <c r="S6770" i="4" s="1"/>
  <c r="R6775" i="4"/>
  <c r="S6775" i="4" s="1"/>
  <c r="R6776" i="4"/>
  <c r="S6776" i="4" s="1"/>
  <c r="R6777" i="4"/>
  <c r="S6777" i="4" s="1"/>
  <c r="R6778" i="4"/>
  <c r="S6778" i="4" s="1"/>
  <c r="R6831" i="4"/>
  <c r="S6831" i="4" s="1"/>
  <c r="R6833" i="4"/>
  <c r="S6833" i="4" s="1"/>
  <c r="R6834" i="4"/>
  <c r="S6834" i="4" s="1"/>
  <c r="R6835" i="4"/>
  <c r="S6835" i="4" s="1"/>
  <c r="R6836" i="4"/>
  <c r="S6836" i="4" s="1"/>
  <c r="R6837" i="4"/>
  <c r="S6837" i="4" s="1"/>
  <c r="R6838" i="4"/>
  <c r="S6838" i="4" s="1"/>
  <c r="R6839" i="4"/>
  <c r="S6839" i="4" s="1"/>
  <c r="R6840" i="4"/>
  <c r="S6840" i="4" s="1"/>
  <c r="R6841" i="4"/>
  <c r="S6841" i="4" s="1"/>
  <c r="R6842" i="4"/>
  <c r="S6842" i="4" s="1"/>
  <c r="R6843" i="4"/>
  <c r="S6843" i="4" s="1"/>
  <c r="R6848" i="4"/>
  <c r="S6848" i="4" s="1"/>
  <c r="R6854" i="4"/>
  <c r="S6854" i="4" s="1"/>
  <c r="R6853" i="4"/>
  <c r="S6853" i="4" s="1"/>
  <c r="R6855" i="4"/>
  <c r="S6855" i="4" s="1"/>
  <c r="R6862" i="4"/>
  <c r="S6862" i="4" s="1"/>
  <c r="R6861" i="4"/>
  <c r="S6861" i="4" s="1"/>
  <c r="R6864" i="4"/>
  <c r="S6864" i="4" s="1"/>
  <c r="R6868" i="4"/>
  <c r="S6868" i="4" s="1"/>
  <c r="R6875" i="4"/>
  <c r="S6875" i="4" s="1"/>
  <c r="R6892" i="4"/>
  <c r="S6892" i="4" s="1"/>
  <c r="R6893" i="4"/>
  <c r="S6893" i="4" s="1"/>
  <c r="R6906" i="4"/>
  <c r="S6906" i="4" s="1"/>
  <c r="R6907" i="4"/>
  <c r="S6907" i="4" s="1"/>
  <c r="R6908" i="4"/>
  <c r="S6908" i="4" s="1"/>
  <c r="R6915" i="4"/>
  <c r="S6915" i="4" s="1"/>
  <c r="R6917" i="4"/>
  <c r="S6917" i="4" s="1"/>
  <c r="R6924" i="4"/>
  <c r="S6924" i="4" s="1"/>
  <c r="R6925" i="4"/>
  <c r="S6925" i="4" s="1"/>
  <c r="R6926" i="4"/>
  <c r="S6926" i="4" s="1"/>
  <c r="R6927" i="4"/>
  <c r="S6927" i="4" s="1"/>
  <c r="R6946" i="4"/>
  <c r="S6946" i="4" s="1"/>
  <c r="R6945" i="4"/>
  <c r="S6945" i="4" s="1"/>
  <c r="R6940" i="4"/>
  <c r="S6940" i="4" s="1"/>
  <c r="R6942" i="4"/>
  <c r="S6942" i="4" s="1"/>
  <c r="R6941" i="4"/>
  <c r="S6941" i="4" s="1"/>
  <c r="R6943" i="4"/>
  <c r="S6943" i="4" s="1"/>
  <c r="R6947" i="4"/>
  <c r="S6947" i="4" s="1"/>
  <c r="R6944" i="4"/>
  <c r="S6944" i="4" s="1"/>
  <c r="R6977" i="4"/>
  <c r="S6977" i="4" s="1"/>
  <c r="R6996" i="4"/>
  <c r="S6996" i="4" s="1"/>
  <c r="R6997" i="4"/>
  <c r="S6997" i="4" s="1"/>
  <c r="R6998" i="4"/>
  <c r="S6998" i="4" s="1"/>
  <c r="R7031" i="4"/>
  <c r="S7031" i="4" s="1"/>
  <c r="R7033" i="4"/>
  <c r="S7033" i="4" s="1"/>
  <c r="R7032" i="4"/>
  <c r="S7032" i="4" s="1"/>
  <c r="R7065" i="4"/>
  <c r="S7065" i="4" s="1"/>
  <c r="R7066" i="4"/>
  <c r="S7066" i="4" s="1"/>
  <c r="R7067" i="4"/>
  <c r="S7067" i="4" s="1"/>
  <c r="R7064" i="4"/>
  <c r="S7064" i="4" s="1"/>
  <c r="R7081" i="4"/>
  <c r="S7081" i="4" s="1"/>
  <c r="R7082" i="4"/>
  <c r="S7082" i="4" s="1"/>
  <c r="R7091" i="4"/>
  <c r="S7091" i="4" s="1"/>
  <c r="R7090" i="4"/>
  <c r="S7090" i="4" s="1"/>
  <c r="R7089" i="4"/>
  <c r="S7089" i="4" s="1"/>
  <c r="R7099" i="4"/>
  <c r="S7099" i="4" s="1"/>
  <c r="R7098" i="4"/>
  <c r="S7098" i="4" s="1"/>
  <c r="R7104" i="4"/>
  <c r="S7104" i="4" s="1"/>
  <c r="R7103" i="4"/>
  <c r="S7103" i="4" s="1"/>
  <c r="R7108" i="4"/>
  <c r="S7108" i="4" s="1"/>
  <c r="R7107" i="4"/>
  <c r="S7107" i="4" s="1"/>
  <c r="R7116" i="4"/>
  <c r="S7116" i="4" s="1"/>
  <c r="R7159" i="4"/>
  <c r="S7159" i="4" s="1"/>
  <c r="R7158" i="4"/>
  <c r="S7158" i="4" s="1"/>
  <c r="R7165" i="4"/>
  <c r="S7165" i="4" s="1"/>
  <c r="R7183" i="4"/>
  <c r="S7183" i="4" s="1"/>
  <c r="R7182" i="4"/>
  <c r="S7182" i="4" s="1"/>
  <c r="R7219" i="4"/>
  <c r="S7219" i="4" s="1"/>
  <c r="R7221" i="4"/>
  <c r="S7221" i="4" s="1"/>
  <c r="R7228" i="4"/>
  <c r="S7228" i="4" s="1"/>
  <c r="R7235" i="4"/>
  <c r="S7235" i="4" s="1"/>
  <c r="R7236" i="4"/>
  <c r="S7236" i="4" s="1"/>
  <c r="R7242" i="4"/>
  <c r="S7242" i="4" s="1"/>
  <c r="R7241" i="4"/>
  <c r="S7241" i="4" s="1"/>
  <c r="R7248" i="4"/>
  <c r="S7248" i="4" s="1"/>
  <c r="R7247" i="4"/>
  <c r="S7247" i="4" s="1"/>
  <c r="R7246" i="4"/>
  <c r="S7246" i="4" s="1"/>
  <c r="R7283" i="4"/>
  <c r="S7283" i="4" s="1"/>
  <c r="R7305" i="4"/>
  <c r="S7305" i="4" s="1"/>
  <c r="R7304" i="4"/>
  <c r="S7304" i="4" s="1"/>
  <c r="R7303" i="4"/>
  <c r="S7303" i="4" s="1"/>
  <c r="R7318" i="4"/>
  <c r="S7318" i="4" s="1"/>
  <c r="R7319" i="4"/>
  <c r="S7319" i="4" s="1"/>
  <c r="R7320" i="4"/>
  <c r="S7320" i="4" s="1"/>
  <c r="R7336" i="4"/>
  <c r="S7336" i="4" s="1"/>
  <c r="R7335" i="4"/>
  <c r="S7335" i="4" s="1"/>
  <c r="R7334" i="4"/>
  <c r="S7334" i="4" s="1"/>
  <c r="R7332" i="4"/>
  <c r="S7332" i="4" s="1"/>
  <c r="R7333" i="4"/>
  <c r="S7333" i="4" s="1"/>
  <c r="R7362" i="4"/>
  <c r="S7362" i="4" s="1"/>
  <c r="R7363" i="4"/>
  <c r="S7363" i="4" s="1"/>
  <c r="R7382" i="4"/>
  <c r="S7382" i="4" s="1"/>
  <c r="R7381" i="4"/>
  <c r="S7381" i="4" s="1"/>
  <c r="R7380" i="4"/>
  <c r="S7380" i="4" s="1"/>
  <c r="R7384" i="4"/>
  <c r="S7384" i="4" s="1"/>
  <c r="R7385" i="4"/>
  <c r="S7385" i="4" s="1"/>
  <c r="R7391" i="4"/>
  <c r="S7391" i="4" s="1"/>
  <c r="R7424" i="4"/>
  <c r="S7424" i="4" s="1"/>
  <c r="R7426" i="4"/>
  <c r="S7426" i="4" s="1"/>
  <c r="R7524" i="4"/>
  <c r="S7524" i="4" s="1"/>
  <c r="R7561" i="4"/>
  <c r="S7561" i="4" s="1"/>
  <c r="R7574" i="4"/>
  <c r="S7574" i="4" s="1"/>
  <c r="R7615" i="4"/>
  <c r="S7615" i="4" s="1"/>
  <c r="R7763" i="4"/>
  <c r="S7763" i="4" s="1"/>
  <c r="R7762" i="4"/>
  <c r="S7762" i="4" s="1"/>
  <c r="R7788" i="4"/>
  <c r="S7788" i="4" s="1"/>
  <c r="R7789" i="4"/>
  <c r="S7789" i="4" s="1"/>
  <c r="R7795" i="4"/>
  <c r="S7795" i="4" s="1"/>
  <c r="R7804" i="4"/>
  <c r="S7804" i="4" s="1"/>
  <c r="R7805" i="4"/>
  <c r="S7805" i="4" s="1"/>
  <c r="R7810" i="4"/>
  <c r="S7810" i="4" s="1"/>
  <c r="R7813" i="4"/>
  <c r="S7813" i="4" s="1"/>
  <c r="R7816" i="4"/>
  <c r="S7816" i="4" s="1"/>
  <c r="R7820" i="4"/>
  <c r="S7820" i="4" s="1"/>
  <c r="R7821" i="4"/>
  <c r="S7821" i="4" s="1"/>
  <c r="R7822" i="4"/>
  <c r="S7822" i="4" s="1"/>
  <c r="R7837" i="4"/>
  <c r="S7837" i="4" s="1"/>
  <c r="R7834" i="4"/>
  <c r="S7834" i="4" s="1"/>
  <c r="R7835" i="4"/>
  <c r="S7835" i="4" s="1"/>
  <c r="R7836" i="4"/>
  <c r="S7836" i="4" s="1"/>
  <c r="R7840" i="4"/>
  <c r="S7840" i="4" s="1"/>
  <c r="R7838" i="4"/>
  <c r="S7838" i="4" s="1"/>
  <c r="R7839" i="4"/>
  <c r="S7839" i="4" s="1"/>
  <c r="R7931" i="4"/>
  <c r="S7931" i="4" s="1"/>
  <c r="R7987" i="4"/>
  <c r="S7987" i="4" s="1"/>
  <c r="R7988" i="4"/>
  <c r="S7988" i="4" s="1"/>
  <c r="R8001" i="4"/>
  <c r="S8001" i="4" s="1"/>
  <c r="R8011" i="4"/>
  <c r="S8011" i="4" s="1"/>
  <c r="R8010" i="4"/>
  <c r="S8010" i="4" s="1"/>
  <c r="R8012" i="4"/>
  <c r="S8012" i="4" s="1"/>
  <c r="R8054" i="4"/>
  <c r="S8054" i="4" s="1"/>
  <c r="R8053" i="4"/>
  <c r="S8053" i="4" s="1"/>
  <c r="R8080" i="4"/>
  <c r="S8080" i="4" s="1"/>
  <c r="R8081" i="4"/>
  <c r="S8081" i="4" s="1"/>
  <c r="R8082" i="4"/>
  <c r="S8082" i="4" s="1"/>
  <c r="R8084" i="4"/>
  <c r="S8084" i="4" s="1"/>
  <c r="R8090" i="4"/>
  <c r="S8090" i="4" s="1"/>
  <c r="R8123" i="4"/>
  <c r="S8123" i="4" s="1"/>
  <c r="R8122" i="4"/>
  <c r="S8122" i="4" s="1"/>
  <c r="R8124" i="4"/>
  <c r="S8124" i="4" s="1"/>
  <c r="R8126" i="4"/>
  <c r="S8126" i="4" s="1"/>
  <c r="R8127" i="4"/>
  <c r="S8127" i="4" s="1"/>
  <c r="R8125" i="4"/>
  <c r="S8125" i="4" s="1"/>
  <c r="R8129" i="4"/>
  <c r="S8129" i="4" s="1"/>
  <c r="R8128" i="4"/>
  <c r="S8128" i="4" s="1"/>
  <c r="R8130" i="4"/>
  <c r="S8130" i="4" s="1"/>
  <c r="R8171" i="4"/>
  <c r="S8171" i="4" s="1"/>
  <c r="R8170" i="4"/>
  <c r="S8170" i="4" s="1"/>
  <c r="R8172" i="4"/>
  <c r="S8172" i="4" s="1"/>
  <c r="R8232" i="4"/>
  <c r="S8232" i="4" s="1"/>
  <c r="R8265" i="4"/>
  <c r="S8265" i="4" s="1"/>
  <c r="R8263" i="4"/>
  <c r="S8263" i="4" s="1"/>
  <c r="R8264" i="4"/>
  <c r="S8264" i="4" s="1"/>
  <c r="R8320" i="4"/>
  <c r="S8320" i="4" s="1"/>
  <c r="R8367" i="4"/>
  <c r="S8367" i="4" s="1"/>
  <c r="R8372" i="4"/>
  <c r="S8372" i="4" s="1"/>
  <c r="R8393" i="4"/>
  <c r="S8393" i="4" s="1"/>
  <c r="R8397" i="4"/>
  <c r="S8397" i="4" s="1"/>
  <c r="R8430" i="4"/>
  <c r="S8430" i="4" s="1"/>
  <c r="R8431" i="4"/>
  <c r="S8431" i="4" s="1"/>
  <c r="R8438" i="4"/>
  <c r="S8438" i="4" s="1"/>
  <c r="R8454" i="4"/>
  <c r="S8454" i="4" s="1"/>
  <c r="R8455" i="4"/>
  <c r="S8455" i="4" s="1"/>
  <c r="R8456" i="4"/>
  <c r="S8456" i="4" s="1"/>
  <c r="R8457" i="4"/>
  <c r="S8457" i="4" s="1"/>
  <c r="R8458" i="4"/>
  <c r="S8458" i="4" s="1"/>
  <c r="R8464" i="4"/>
  <c r="S8464" i="4" s="1"/>
  <c r="R8467" i="4"/>
  <c r="S8467" i="4" s="1"/>
  <c r="R8468" i="4"/>
  <c r="S8468" i="4" s="1"/>
  <c r="R8487" i="4"/>
  <c r="S8487" i="4" s="1"/>
  <c r="R8489" i="4"/>
  <c r="S8489" i="4" s="1"/>
  <c r="R8488" i="4"/>
  <c r="S8488" i="4" s="1"/>
  <c r="R8490" i="4"/>
  <c r="S8490" i="4" s="1"/>
  <c r="R8507" i="4"/>
  <c r="S8507" i="4" s="1"/>
  <c r="R8508" i="4"/>
  <c r="S8508" i="4" s="1"/>
  <c r="R8522" i="4"/>
  <c r="S8522" i="4" s="1"/>
  <c r="R8524" i="4"/>
  <c r="S8524" i="4" s="1"/>
  <c r="R8561" i="4"/>
  <c r="S8561" i="4" s="1"/>
  <c r="R8554" i="4"/>
  <c r="S8554" i="4" s="1"/>
  <c r="R8560" i="4"/>
  <c r="S8560" i="4" s="1"/>
  <c r="R8558" i="4"/>
  <c r="S8558" i="4" s="1"/>
  <c r="R8559" i="4"/>
  <c r="S8559" i="4" s="1"/>
  <c r="R8557" i="4"/>
  <c r="S8557" i="4" s="1"/>
  <c r="R8556" i="4"/>
  <c r="S8556" i="4" s="1"/>
  <c r="R8555" i="4"/>
  <c r="S8555" i="4" s="1"/>
  <c r="R8594" i="4"/>
  <c r="S8594" i="4" s="1"/>
  <c r="R8611" i="4"/>
  <c r="S8611" i="4" s="1"/>
  <c r="R8608" i="4"/>
  <c r="S8608" i="4" s="1"/>
  <c r="R8609" i="4"/>
  <c r="S8609" i="4" s="1"/>
  <c r="R8610" i="4"/>
  <c r="S8610" i="4" s="1"/>
  <c r="R8618" i="4"/>
  <c r="S8618" i="4" s="1"/>
  <c r="R8626" i="4"/>
  <c r="S8626" i="4" s="1"/>
  <c r="R8625" i="4"/>
  <c r="S8625" i="4" s="1"/>
  <c r="R8674" i="4"/>
  <c r="S8674" i="4" s="1"/>
  <c r="R8680" i="4"/>
  <c r="S8680" i="4" s="1"/>
  <c r="R8681" i="4"/>
  <c r="S8681" i="4" s="1"/>
  <c r="R8682" i="4"/>
  <c r="S8682" i="4" s="1"/>
  <c r="R8703" i="4"/>
  <c r="S8703" i="4" s="1"/>
  <c r="R8705" i="4"/>
  <c r="S8705" i="4" s="1"/>
  <c r="R8729" i="4"/>
  <c r="S8729" i="4" s="1"/>
  <c r="R8728" i="4"/>
  <c r="S8728" i="4" s="1"/>
  <c r="R8730" i="4"/>
  <c r="S8730" i="4" s="1"/>
  <c r="R8816" i="4"/>
  <c r="S8816" i="4" s="1"/>
  <c r="R8857" i="4"/>
  <c r="S8857" i="4" s="1"/>
  <c r="R8858" i="4"/>
  <c r="S8858" i="4" s="1"/>
  <c r="R8864" i="4"/>
  <c r="S8864" i="4" s="1"/>
  <c r="R8869" i="4"/>
  <c r="S8869" i="4" s="1"/>
  <c r="R8871" i="4"/>
  <c r="S8871" i="4" s="1"/>
  <c r="R8870" i="4"/>
  <c r="S8870" i="4" s="1"/>
  <c r="R8899" i="4"/>
  <c r="S8899" i="4" s="1"/>
  <c r="R8918" i="4"/>
  <c r="S8918" i="4" s="1"/>
  <c r="R8947" i="4"/>
  <c r="S8947" i="4" s="1"/>
  <c r="R8974" i="4"/>
  <c r="S8974" i="4" s="1"/>
  <c r="R8976" i="4"/>
  <c r="S8976" i="4" s="1"/>
  <c r="R9017" i="4"/>
  <c r="S9017" i="4" s="1"/>
  <c r="R9015" i="4"/>
  <c r="S9015" i="4" s="1"/>
  <c r="R9016" i="4"/>
  <c r="S9016" i="4" s="1"/>
  <c r="R9013" i="4"/>
  <c r="S9013" i="4" s="1"/>
  <c r="R9014" i="4"/>
  <c r="S9014" i="4" s="1"/>
  <c r="R9009" i="4"/>
  <c r="S9009" i="4" s="1"/>
  <c r="R9010" i="4"/>
  <c r="S9010" i="4" s="1"/>
  <c r="R9000" i="4"/>
  <c r="S9000" i="4" s="1"/>
  <c r="R9012" i="4"/>
  <c r="S9012" i="4" s="1"/>
  <c r="R9011" i="4"/>
  <c r="S9011" i="4" s="1"/>
  <c r="R9008" i="4"/>
  <c r="S9008" i="4" s="1"/>
  <c r="R9007" i="4"/>
  <c r="S9007" i="4" s="1"/>
  <c r="R9006" i="4"/>
  <c r="S9006" i="4" s="1"/>
  <c r="R9005" i="4"/>
  <c r="S9005" i="4" s="1"/>
  <c r="R9003" i="4"/>
  <c r="S9003" i="4" s="1"/>
  <c r="R9004" i="4"/>
  <c r="S9004" i="4" s="1"/>
  <c r="R9002" i="4"/>
  <c r="S9002" i="4" s="1"/>
  <c r="R9001" i="4"/>
  <c r="S9001" i="4" s="1"/>
  <c r="R9044" i="4"/>
  <c r="S9044" i="4" s="1"/>
  <c r="R9047" i="4"/>
  <c r="S9047" i="4" s="1"/>
  <c r="R9080" i="4"/>
  <c r="S9080" i="4" s="1"/>
  <c r="R9086" i="4"/>
  <c r="S9086" i="4" s="1"/>
  <c r="R9087" i="4"/>
  <c r="S9087" i="4" s="1"/>
  <c r="R9084" i="4"/>
  <c r="S9084" i="4" s="1"/>
  <c r="R9081" i="4"/>
  <c r="S9081" i="4" s="1"/>
  <c r="R9092" i="4"/>
  <c r="S9092" i="4" s="1"/>
  <c r="R9091" i="4"/>
  <c r="S9091" i="4" s="1"/>
  <c r="R9089" i="4"/>
  <c r="S9089" i="4" s="1"/>
  <c r="R9085" i="4"/>
  <c r="S9085" i="4" s="1"/>
  <c r="R9083" i="4"/>
  <c r="S9083" i="4" s="1"/>
  <c r="R9082" i="4"/>
  <c r="S9082" i="4" s="1"/>
  <c r="R9090" i="4"/>
  <c r="S9090" i="4" s="1"/>
  <c r="R9088" i="4"/>
  <c r="S9088" i="4" s="1"/>
  <c r="R9151" i="4"/>
  <c r="S9151" i="4" s="1"/>
  <c r="R9177" i="4"/>
  <c r="S9177" i="4" s="1"/>
  <c r="R9176" i="4"/>
  <c r="S9176" i="4" s="1"/>
  <c r="R9183" i="4"/>
  <c r="S9183" i="4" s="1"/>
  <c r="R9210" i="4"/>
  <c r="S9210" i="4" s="1"/>
  <c r="R9213" i="4"/>
  <c r="S9213" i="4" s="1"/>
  <c r="R9219" i="4"/>
  <c r="S9219" i="4" s="1"/>
  <c r="R9223" i="4"/>
  <c r="S9223" i="4" s="1"/>
  <c r="R9230" i="4"/>
  <c r="S9230" i="4" s="1"/>
  <c r="R9232" i="4"/>
  <c r="S9232" i="4" s="1"/>
  <c r="R9238" i="4"/>
  <c r="S9238" i="4" s="1"/>
  <c r="R9256" i="4"/>
  <c r="S9256" i="4" s="1"/>
  <c r="R9255" i="4"/>
  <c r="S9255" i="4" s="1"/>
  <c r="R9262" i="4"/>
  <c r="S9262" i="4" s="1"/>
  <c r="R9263" i="4"/>
  <c r="S9263" i="4" s="1"/>
  <c r="R9264" i="4"/>
  <c r="S9264" i="4" s="1"/>
  <c r="R9356" i="4"/>
  <c r="S9356" i="4" s="1"/>
  <c r="R9366" i="4"/>
  <c r="S9366" i="4" s="1"/>
  <c r="R9368" i="4"/>
  <c r="S9368" i="4" s="1"/>
  <c r="R9369" i="4"/>
  <c r="S9369" i="4" s="1"/>
  <c r="R9373" i="4"/>
  <c r="S9373" i="4" s="1"/>
  <c r="R9384" i="4"/>
  <c r="S9384" i="4" s="1"/>
  <c r="R9380" i="4"/>
  <c r="S9380" i="4" s="1"/>
  <c r="R9377" i="4"/>
  <c r="S9377" i="4" s="1"/>
  <c r="R9385" i="4"/>
  <c r="S9385" i="4" s="1"/>
  <c r="R9381" i="4"/>
  <c r="S9381" i="4" s="1"/>
  <c r="R9378" i="4"/>
  <c r="S9378" i="4" s="1"/>
  <c r="R9386" i="4"/>
  <c r="S9386" i="4" s="1"/>
  <c r="R9382" i="4"/>
  <c r="S9382" i="4" s="1"/>
  <c r="R9383" i="4"/>
  <c r="S9383" i="4" s="1"/>
  <c r="R9379" i="4"/>
  <c r="S9379" i="4" s="1"/>
  <c r="R9390" i="4"/>
  <c r="S9390" i="4" s="1"/>
  <c r="R9393" i="4"/>
  <c r="S9393" i="4" s="1"/>
  <c r="R9392" i="4"/>
  <c r="S9392" i="4" s="1"/>
  <c r="R9396" i="4"/>
  <c r="S9396" i="4" s="1"/>
  <c r="R9400" i="4"/>
  <c r="S9400" i="4" s="1"/>
  <c r="R9409" i="4"/>
  <c r="S9409" i="4" s="1"/>
  <c r="R9435" i="4"/>
  <c r="S9435" i="4" s="1"/>
  <c r="R9440" i="4"/>
  <c r="S9440" i="4" s="1"/>
  <c r="R9446" i="4"/>
  <c r="S9446" i="4" s="1"/>
  <c r="R9449" i="4"/>
  <c r="S9449" i="4" s="1"/>
  <c r="R9466" i="4"/>
  <c r="S9466" i="4" s="1"/>
  <c r="R9469" i="4"/>
  <c r="S9469" i="4" s="1"/>
  <c r="R9470" i="4"/>
  <c r="S9470" i="4" s="1"/>
  <c r="R9471" i="4"/>
  <c r="S9471" i="4" s="1"/>
  <c r="R9476" i="4"/>
  <c r="S9476" i="4" s="1"/>
  <c r="R9477" i="4"/>
  <c r="S9477" i="4" s="1"/>
  <c r="R9504" i="4"/>
  <c r="S9504" i="4" s="1"/>
  <c r="R9505" i="4"/>
  <c r="S9505" i="4" s="1"/>
  <c r="R9552" i="4"/>
  <c r="S9552" i="4" s="1"/>
  <c r="R9563" i="4"/>
  <c r="S9563" i="4" s="1"/>
  <c r="R9566" i="4"/>
  <c r="S9566" i="4" s="1"/>
  <c r="R9583" i="4"/>
  <c r="S9583" i="4" s="1"/>
  <c r="R9584" i="4"/>
  <c r="S9584" i="4" s="1"/>
  <c r="R9586" i="4"/>
  <c r="S9586" i="4" s="1"/>
  <c r="R9585" i="4"/>
  <c r="S9585" i="4" s="1"/>
  <c r="R9588" i="4"/>
  <c r="S9588" i="4" s="1"/>
  <c r="R9589" i="4"/>
  <c r="S9589" i="4" s="1"/>
  <c r="R9587" i="4"/>
  <c r="S9587" i="4" s="1"/>
  <c r="R9613" i="4"/>
  <c r="S9613" i="4" s="1"/>
  <c r="R9622" i="4"/>
  <c r="S9622" i="4" s="1"/>
  <c r="R9640" i="4"/>
  <c r="S9640" i="4" s="1"/>
  <c r="R9663" i="4"/>
  <c r="S9663" i="4" s="1"/>
  <c r="R9737" i="4"/>
  <c r="S9737" i="4" s="1"/>
  <c r="R9736" i="4"/>
  <c r="S9736" i="4" s="1"/>
  <c r="R9735" i="4"/>
  <c r="S9735" i="4" s="1"/>
  <c r="R9734" i="4"/>
  <c r="S9734" i="4" s="1"/>
  <c r="R9739" i="4"/>
  <c r="S9739" i="4" s="1"/>
  <c r="R9738" i="4"/>
  <c r="S9738" i="4" s="1"/>
  <c r="R9770" i="4"/>
  <c r="S9770" i="4" s="1"/>
  <c r="R9781" i="4"/>
  <c r="S9781" i="4" s="1"/>
  <c r="R9785" i="4"/>
  <c r="S9785" i="4" s="1"/>
  <c r="R9791" i="4"/>
  <c r="S9791" i="4" s="1"/>
  <c r="R9805" i="4"/>
  <c r="S9805" i="4" s="1"/>
  <c r="R9804" i="4"/>
  <c r="S9804" i="4" s="1"/>
  <c r="R9812" i="4"/>
  <c r="S9812" i="4" s="1"/>
  <c r="R9810" i="4"/>
  <c r="S9810" i="4" s="1"/>
  <c r="R9809" i="4"/>
  <c r="S9809" i="4" s="1"/>
  <c r="R9813" i="4"/>
  <c r="S9813" i="4" s="1"/>
  <c r="R9811" i="4"/>
  <c r="S9811" i="4" s="1"/>
  <c r="R9833" i="4"/>
  <c r="S9833" i="4" s="1"/>
  <c r="R9832" i="4"/>
  <c r="S9832" i="4" s="1"/>
  <c r="R9831" i="4"/>
  <c r="S9831" i="4" s="1"/>
  <c r="R9845" i="4"/>
  <c r="S9845" i="4" s="1"/>
  <c r="R9844" i="4"/>
  <c r="S9844" i="4" s="1"/>
  <c r="R9843" i="4"/>
  <c r="S9843" i="4" s="1"/>
  <c r="R9855" i="4"/>
  <c r="S9855" i="4" s="1"/>
  <c r="R9858" i="4"/>
  <c r="S9858" i="4" s="1"/>
  <c r="R9857" i="4"/>
  <c r="S9857" i="4" s="1"/>
  <c r="R9869" i="4"/>
  <c r="S9869" i="4" s="1"/>
  <c r="R9868" i="4"/>
  <c r="S9868" i="4" s="1"/>
  <c r="R9880" i="4"/>
  <c r="S9880" i="4" s="1"/>
  <c r="R9885" i="4"/>
  <c r="S9885" i="4" s="1"/>
  <c r="R9884" i="4"/>
  <c r="S9884" i="4" s="1"/>
  <c r="R9883" i="4"/>
  <c r="S9883" i="4" s="1"/>
  <c r="R9896" i="4"/>
  <c r="S9896" i="4" s="1"/>
  <c r="R9895" i="4"/>
  <c r="S9895" i="4" s="1"/>
  <c r="R9894" i="4"/>
  <c r="S9894" i="4" s="1"/>
  <c r="R9893" i="4"/>
  <c r="S9893" i="4" s="1"/>
  <c r="R9901" i="4"/>
  <c r="S9901" i="4" s="1"/>
  <c r="R9927" i="4"/>
  <c r="S9927" i="4" s="1"/>
  <c r="R9955" i="4"/>
  <c r="S9955" i="4" s="1"/>
  <c r="R9962" i="4"/>
  <c r="S9962" i="4" s="1"/>
  <c r="R9999" i="4"/>
  <c r="S9999" i="4" s="1"/>
  <c r="R10000" i="4"/>
  <c r="S10000" i="4" s="1"/>
  <c r="R10011" i="4"/>
  <c r="S10011" i="4" s="1"/>
  <c r="R10017" i="4"/>
  <c r="S10017" i="4" s="1"/>
  <c r="R10016" i="4"/>
  <c r="S10016" i="4" s="1"/>
  <c r="R10015" i="4"/>
  <c r="S10015" i="4" s="1"/>
  <c r="R10089" i="4"/>
  <c r="S10089" i="4" s="1"/>
  <c r="R10103" i="4"/>
  <c r="S10103" i="4" s="1"/>
  <c r="R10105" i="4"/>
  <c r="S10105" i="4" s="1"/>
  <c r="R10141" i="4"/>
  <c r="S10141" i="4" s="1"/>
  <c r="R10142" i="4"/>
  <c r="S10142" i="4" s="1"/>
  <c r="R10143" i="4"/>
  <c r="S10143" i="4" s="1"/>
  <c r="R10144" i="4"/>
  <c r="S10144" i="4" s="1"/>
  <c r="R10148" i="4"/>
  <c r="S10148" i="4" s="1"/>
  <c r="R10165" i="4"/>
  <c r="S10165" i="4" s="1"/>
  <c r="R10189" i="4"/>
  <c r="S10189" i="4" s="1"/>
  <c r="R10190" i="4"/>
  <c r="S10190" i="4" s="1"/>
  <c r="R10203" i="4"/>
  <c r="S10203" i="4" s="1"/>
  <c r="R10202" i="4"/>
  <c r="S10202" i="4" s="1"/>
  <c r="R10214" i="4"/>
  <c r="S10214" i="4" s="1"/>
  <c r="R10213" i="4"/>
  <c r="S10213" i="4" s="1"/>
  <c r="R10240" i="4"/>
  <c r="S10240" i="4" s="1"/>
  <c r="R10255" i="4"/>
  <c r="S10255" i="4" s="1"/>
  <c r="R10273" i="4"/>
  <c r="S10273" i="4" s="1"/>
  <c r="R10274" i="4"/>
  <c r="S10274" i="4" s="1"/>
  <c r="R10277" i="4"/>
  <c r="S10277" i="4" s="1"/>
  <c r="R10279" i="4"/>
  <c r="S10279" i="4" s="1"/>
  <c r="R10278" i="4"/>
  <c r="S10278" i="4" s="1"/>
  <c r="R10282" i="4"/>
  <c r="S10282" i="4" s="1"/>
  <c r="R10281" i="4"/>
  <c r="S10281" i="4" s="1"/>
  <c r="R10284" i="4"/>
  <c r="S10284" i="4" s="1"/>
  <c r="R10283" i="4"/>
  <c r="S10283" i="4" s="1"/>
  <c r="R10299" i="4"/>
  <c r="S10299" i="4" s="1"/>
  <c r="R10301" i="4"/>
  <c r="S10301" i="4" s="1"/>
  <c r="R10302" i="4"/>
  <c r="S10302" i="4" s="1"/>
  <c r="R10307" i="4"/>
  <c r="S10307" i="4" s="1"/>
  <c r="R10308" i="4"/>
  <c r="S10308" i="4" s="1"/>
  <c r="R10312" i="4"/>
  <c r="S10312" i="4" s="1"/>
  <c r="R10310" i="4"/>
  <c r="S10310" i="4" s="1"/>
  <c r="R10311" i="4"/>
  <c r="S10311" i="4" s="1"/>
  <c r="R10313" i="4"/>
  <c r="S10313" i="4" s="1"/>
  <c r="R10318" i="4"/>
  <c r="S10318" i="4" s="1"/>
  <c r="R10320" i="4"/>
  <c r="S10320" i="4" s="1"/>
  <c r="R10319" i="4"/>
  <c r="S10319" i="4" s="1"/>
  <c r="R10397" i="4"/>
  <c r="S10397" i="4" s="1"/>
  <c r="R10399" i="4"/>
  <c r="S10399" i="4" s="1"/>
  <c r="R10398" i="4"/>
  <c r="S10398" i="4" s="1"/>
  <c r="R10437" i="4"/>
  <c r="S10437" i="4" s="1"/>
  <c r="R10457" i="4"/>
  <c r="S10457" i="4" s="1"/>
  <c r="R10496" i="4"/>
  <c r="S10496" i="4" s="1"/>
  <c r="R10510" i="4"/>
  <c r="S10510" i="4" s="1"/>
  <c r="R10511" i="4"/>
  <c r="S10511" i="4" s="1"/>
  <c r="R10512" i="4"/>
  <c r="S10512" i="4" s="1"/>
  <c r="R10548" i="4"/>
  <c r="S10548" i="4" s="1"/>
  <c r="R10553" i="4"/>
  <c r="S10553" i="4" s="1"/>
  <c r="R10557" i="4"/>
  <c r="S10557" i="4" s="1"/>
  <c r="R10560" i="4"/>
  <c r="S10560" i="4" s="1"/>
  <c r="R10608" i="4"/>
  <c r="S10608" i="4" s="1"/>
  <c r="R10616" i="4"/>
  <c r="S10616" i="4" s="1"/>
  <c r="R10618" i="4"/>
  <c r="S10618" i="4" s="1"/>
  <c r="R10623" i="4"/>
  <c r="S10623" i="4" s="1"/>
  <c r="R10680" i="4"/>
  <c r="S10680" i="4" s="1"/>
  <c r="R10693" i="4"/>
  <c r="S10693" i="4" s="1"/>
  <c r="R10718" i="4"/>
  <c r="S10718" i="4" s="1"/>
  <c r="R10741" i="4"/>
  <c r="S10741" i="4" s="1"/>
  <c r="R10755" i="4"/>
  <c r="S10755" i="4" s="1"/>
  <c r="R10757" i="4"/>
  <c r="S10757" i="4" s="1"/>
  <c r="R10756" i="4"/>
  <c r="S10756" i="4" s="1"/>
  <c r="R10765" i="4"/>
  <c r="S10765" i="4" s="1"/>
  <c r="R10773" i="4"/>
  <c r="S10773" i="4" s="1"/>
  <c r="R10772" i="4"/>
  <c r="S10772" i="4" s="1"/>
  <c r="R10771" i="4"/>
  <c r="S10771" i="4" s="1"/>
  <c r="R10782" i="4"/>
  <c r="S10782" i="4" s="1"/>
  <c r="R10787" i="4"/>
  <c r="S10787" i="4" s="1"/>
  <c r="R10786" i="4"/>
  <c r="S10786" i="4" s="1"/>
  <c r="R10784" i="4"/>
  <c r="S10784" i="4" s="1"/>
  <c r="R10785" i="4"/>
  <c r="S10785" i="4" s="1"/>
  <c r="R10783" i="4"/>
  <c r="S10783" i="4" s="1"/>
  <c r="R10802" i="4"/>
  <c r="S10802" i="4" s="1"/>
  <c r="R10806" i="4"/>
  <c r="S10806" i="4" s="1"/>
  <c r="R10805" i="4"/>
  <c r="S10805" i="4" s="1"/>
  <c r="R10807" i="4"/>
  <c r="S10807" i="4" s="1"/>
  <c r="R10817" i="4"/>
  <c r="S10817" i="4" s="1"/>
  <c r="R10819" i="4"/>
  <c r="S10819" i="4" s="1"/>
  <c r="R10818" i="4"/>
  <c r="S10818" i="4" s="1"/>
  <c r="R10828" i="4"/>
  <c r="S10828" i="4" s="1"/>
  <c r="R10827" i="4"/>
  <c r="S10827" i="4" s="1"/>
  <c r="R10837" i="4"/>
  <c r="S10837" i="4" s="1"/>
  <c r="R10842" i="4"/>
  <c r="S10842" i="4" s="1"/>
  <c r="R10840" i="4"/>
  <c r="S10840" i="4" s="1"/>
  <c r="R10841" i="4"/>
  <c r="S10841" i="4" s="1"/>
  <c r="R10839" i="4"/>
  <c r="S10839" i="4" s="1"/>
  <c r="R10838" i="4"/>
  <c r="S10838" i="4" s="1"/>
  <c r="R10881" i="4"/>
  <c r="S10881" i="4" s="1"/>
  <c r="R10914" i="4"/>
  <c r="S10914" i="4" s="1"/>
  <c r="R10916" i="4"/>
  <c r="S10916" i="4" s="1"/>
  <c r="R10915" i="4"/>
  <c r="S10915" i="4" s="1"/>
  <c r="R10932" i="4"/>
  <c r="S10932" i="4" s="1"/>
  <c r="R10933" i="4"/>
  <c r="S10933" i="4" s="1"/>
  <c r="R10969" i="4"/>
  <c r="S10969" i="4" s="1"/>
  <c r="R10972" i="4"/>
  <c r="S10972" i="4" s="1"/>
  <c r="R10975" i="4"/>
  <c r="S10975" i="4" s="1"/>
  <c r="R10976" i="4"/>
  <c r="S10976" i="4" s="1"/>
  <c r="R10977" i="4"/>
  <c r="S10977" i="4" s="1"/>
  <c r="R10978" i="4"/>
  <c r="S10978" i="4" s="1"/>
  <c r="R10984" i="4"/>
  <c r="S10984" i="4" s="1"/>
  <c r="R10988" i="4"/>
  <c r="S10988" i="4" s="1"/>
  <c r="R11006" i="4"/>
  <c r="S11006" i="4" s="1"/>
  <c r="R11028" i="4"/>
  <c r="S11028" i="4" s="1"/>
  <c r="R11029" i="4"/>
  <c r="S11029" i="4" s="1"/>
  <c r="R11039" i="4"/>
  <c r="S11039" i="4" s="1"/>
  <c r="R11062" i="4"/>
  <c r="S11062" i="4" s="1"/>
  <c r="R11105" i="4"/>
  <c r="S11105" i="4" s="1"/>
  <c r="R11106" i="4"/>
  <c r="S11106" i="4" s="1"/>
  <c r="R11107" i="4"/>
  <c r="S11107" i="4" s="1"/>
  <c r="R11108" i="4"/>
  <c r="S11108" i="4" s="1"/>
  <c r="R11109" i="4"/>
  <c r="S11109" i="4" s="1"/>
  <c r="R11112" i="4"/>
  <c r="S11112" i="4" s="1"/>
  <c r="R11146" i="4"/>
  <c r="S11146" i="4" s="1"/>
  <c r="R11147" i="4"/>
  <c r="S11147" i="4" s="1"/>
  <c r="R11168" i="4"/>
  <c r="S11168" i="4" s="1"/>
  <c r="R11210" i="4"/>
  <c r="S11210" i="4" s="1"/>
  <c r="R11209" i="4"/>
  <c r="S11209" i="4" s="1"/>
  <c r="R11208" i="4"/>
  <c r="S11208" i="4" s="1"/>
  <c r="R11229" i="4"/>
  <c r="S11229" i="4" s="1"/>
  <c r="R11246" i="4"/>
  <c r="S11246" i="4" s="1"/>
  <c r="R11245" i="4"/>
  <c r="S11245" i="4" s="1"/>
  <c r="R11269" i="4"/>
  <c r="S11269" i="4" s="1"/>
  <c r="R11274" i="4"/>
  <c r="S11274" i="4" s="1"/>
  <c r="R11277" i="4"/>
  <c r="S11277" i="4" s="1"/>
  <c r="R11280" i="4"/>
  <c r="S11280" i="4" s="1"/>
  <c r="R11287" i="4"/>
  <c r="S11287" i="4" s="1"/>
  <c r="R11293" i="4"/>
  <c r="S11293" i="4" s="1"/>
  <c r="R11307" i="4"/>
  <c r="S11307" i="4" s="1"/>
  <c r="R11325" i="4"/>
  <c r="S11325" i="4" s="1"/>
  <c r="R11326" i="4"/>
  <c r="S11326" i="4" s="1"/>
  <c r="R11324" i="4"/>
  <c r="S11324" i="4" s="1"/>
  <c r="R11334" i="4"/>
  <c r="S11334" i="4" s="1"/>
  <c r="R11337" i="4"/>
  <c r="S11337" i="4" s="1"/>
  <c r="R11343" i="4"/>
  <c r="S11343" i="4" s="1"/>
  <c r="R11347" i="4"/>
  <c r="S11347" i="4" s="1"/>
  <c r="R11348" i="4"/>
  <c r="S11348" i="4" s="1"/>
  <c r="R11349" i="4"/>
  <c r="S11349" i="4" s="1"/>
  <c r="R11350" i="4"/>
  <c r="S11350" i="4" s="1"/>
  <c r="R11357" i="4"/>
  <c r="S11357" i="4" s="1"/>
  <c r="R11374" i="4"/>
  <c r="S11374" i="4" s="1"/>
  <c r="R11373" i="4"/>
  <c r="S11373" i="4" s="1"/>
  <c r="R11372" i="4"/>
  <c r="S11372" i="4" s="1"/>
  <c r="R11413" i="4"/>
  <c r="S11413" i="4" s="1"/>
  <c r="R11412" i="4"/>
  <c r="S11412" i="4" s="1"/>
  <c r="R11414" i="4"/>
  <c r="S11414" i="4" s="1"/>
  <c r="R11417" i="4"/>
  <c r="S11417" i="4" s="1"/>
  <c r="R11418" i="4"/>
  <c r="S11418" i="4" s="1"/>
  <c r="R11419" i="4"/>
  <c r="S11419" i="4" s="1"/>
  <c r="R11424" i="4"/>
  <c r="S11424" i="4" s="1"/>
  <c r="R11425" i="4"/>
  <c r="S11425" i="4" s="1"/>
  <c r="R11439" i="4"/>
  <c r="S11439" i="4" s="1"/>
  <c r="R11440" i="4"/>
  <c r="S11440" i="4" s="1"/>
  <c r="R11461" i="4"/>
  <c r="S11461" i="4" s="1"/>
  <c r="R11460" i="4"/>
  <c r="S11460" i="4" s="1"/>
  <c r="R11477" i="4"/>
  <c r="S11477" i="4" s="1"/>
  <c r="R11486" i="4"/>
  <c r="S11486" i="4" s="1"/>
  <c r="R11509" i="4"/>
  <c r="S11509" i="4" s="1"/>
  <c r="R11562" i="4"/>
  <c r="S11562" i="4" s="1"/>
  <c r="R11561" i="4"/>
  <c r="S11561" i="4" s="1"/>
  <c r="R11560" i="4"/>
  <c r="S11560" i="4" s="1"/>
  <c r="R11559" i="4"/>
  <c r="S11559" i="4" s="1"/>
  <c r="R11558" i="4"/>
  <c r="S11558" i="4" s="1"/>
  <c r="R11565" i="4"/>
  <c r="S11565" i="4" s="1"/>
  <c r="R11566" i="4"/>
  <c r="S11566" i="4" s="1"/>
  <c r="R11564" i="4"/>
  <c r="S11564" i="4" s="1"/>
  <c r="R11563" i="4"/>
  <c r="S11563" i="4" s="1"/>
  <c r="R11569" i="4"/>
  <c r="S11569" i="4" s="1"/>
  <c r="R11568" i="4"/>
  <c r="S11568" i="4" s="1"/>
  <c r="R11567" i="4"/>
  <c r="S11567" i="4" s="1"/>
  <c r="R11572" i="4"/>
  <c r="S11572" i="4" s="1"/>
  <c r="R11571" i="4"/>
  <c r="S11571" i="4" s="1"/>
  <c r="R11570" i="4"/>
  <c r="S11570" i="4" s="1"/>
  <c r="R11573" i="4"/>
  <c r="S11573" i="4" s="1"/>
  <c r="R11575" i="4"/>
  <c r="S11575" i="4" s="1"/>
  <c r="R11574" i="4"/>
  <c r="S11574" i="4" s="1"/>
  <c r="R11581" i="4"/>
  <c r="S11581" i="4" s="1"/>
  <c r="R11601" i="4"/>
  <c r="S11601" i="4" s="1"/>
  <c r="R11618" i="4"/>
  <c r="S11618" i="4" s="1"/>
  <c r="R11636" i="4"/>
  <c r="S11636" i="4" s="1"/>
  <c r="R11639" i="4"/>
  <c r="S11639" i="4" s="1"/>
  <c r="R11646" i="4"/>
  <c r="S11646" i="4" s="1"/>
  <c r="R11647" i="4"/>
  <c r="S11647" i="4" s="1"/>
  <c r="R11648" i="4"/>
  <c r="S11648" i="4" s="1"/>
  <c r="R11652" i="4"/>
  <c r="S11652" i="4" s="1"/>
  <c r="R11657" i="4"/>
  <c r="S11657" i="4" s="1"/>
  <c r="R11671" i="4"/>
  <c r="S11671" i="4" s="1"/>
  <c r="R11678" i="4"/>
  <c r="S11678" i="4" s="1"/>
  <c r="R11683" i="4"/>
  <c r="S11683" i="4" s="1"/>
  <c r="R11684" i="4"/>
  <c r="S11684" i="4" s="1"/>
  <c r="R11722" i="4"/>
  <c r="S11722" i="4" s="1"/>
  <c r="R11746" i="4"/>
  <c r="S11746" i="4" s="1"/>
  <c r="R11778" i="4"/>
  <c r="S11778" i="4" s="1"/>
  <c r="R11777" i="4"/>
  <c r="S11777" i="4" s="1"/>
  <c r="R11776" i="4"/>
  <c r="S11776" i="4" s="1"/>
  <c r="R11775" i="4"/>
  <c r="S11775" i="4" s="1"/>
  <c r="R11774" i="4"/>
  <c r="S11774" i="4" s="1"/>
  <c r="R11791" i="4"/>
  <c r="S11791" i="4" s="1"/>
  <c r="R11795" i="4"/>
  <c r="S11795" i="4" s="1"/>
  <c r="R11796" i="4"/>
  <c r="S11796" i="4" s="1"/>
  <c r="R11806" i="4"/>
  <c r="S11806" i="4" s="1"/>
  <c r="R11805" i="4"/>
  <c r="S11805" i="4" s="1"/>
  <c r="R11804" i="4"/>
  <c r="S11804" i="4" s="1"/>
  <c r="R11803" i="4"/>
  <c r="S11803" i="4" s="1"/>
  <c r="R11824" i="4"/>
  <c r="S11824" i="4" s="1"/>
  <c r="R11825" i="4"/>
  <c r="S11825" i="4" s="1"/>
  <c r="R11826" i="4"/>
  <c r="S11826" i="4" s="1"/>
  <c r="R11827" i="4"/>
  <c r="S11827" i="4" s="1"/>
  <c r="R11828" i="4"/>
  <c r="S11828" i="4" s="1"/>
  <c r="R11822" i="4"/>
  <c r="S11822" i="4" s="1"/>
  <c r="R11823" i="4"/>
  <c r="S11823" i="4" s="1"/>
  <c r="R11840" i="4"/>
  <c r="S11840" i="4" s="1"/>
  <c r="R11859" i="4"/>
  <c r="S11859" i="4" s="1"/>
  <c r="R11868" i="4"/>
  <c r="S11868" i="4" s="1"/>
  <c r="R11898" i="4"/>
  <c r="S11898" i="4" s="1"/>
  <c r="R11906" i="4"/>
  <c r="S11906" i="4" s="1"/>
  <c r="R11942" i="4"/>
  <c r="S11942" i="4" s="1"/>
  <c r="R11948" i="4"/>
  <c r="S11948" i="4" s="1"/>
  <c r="R11949" i="4"/>
  <c r="S11949" i="4" s="1"/>
  <c r="R11961" i="4"/>
  <c r="S11961" i="4" s="1"/>
  <c r="R11960" i="4"/>
  <c r="S11960" i="4" s="1"/>
  <c r="R12023" i="4"/>
  <c r="S12023" i="4" s="1"/>
  <c r="R12025" i="4"/>
  <c r="S12025" i="4" s="1"/>
  <c r="R12028" i="4"/>
  <c r="S12028" i="4" s="1"/>
  <c r="R12027" i="4"/>
  <c r="S12027" i="4" s="1"/>
  <c r="R12034" i="4"/>
  <c r="S12034" i="4" s="1"/>
  <c r="R12057" i="4"/>
  <c r="S12057" i="4" s="1"/>
  <c r="R12072" i="4"/>
  <c r="S12072" i="4" s="1"/>
  <c r="R12071" i="4"/>
  <c r="S12071" i="4" s="1"/>
  <c r="R12089" i="4"/>
  <c r="S12089" i="4" s="1"/>
  <c r="R12090" i="4"/>
  <c r="S12090" i="4" s="1"/>
  <c r="R12101" i="4"/>
  <c r="S12101" i="4" s="1"/>
  <c r="R12100" i="4"/>
  <c r="S12100" i="4" s="1"/>
  <c r="R12106" i="4"/>
  <c r="S12106" i="4" s="1"/>
  <c r="R12105" i="4"/>
  <c r="S12105" i="4" s="1"/>
  <c r="R12104" i="4"/>
  <c r="S12104" i="4" s="1"/>
  <c r="R12112" i="4"/>
  <c r="S12112" i="4" s="1"/>
  <c r="R12113" i="4"/>
  <c r="S12113" i="4" s="1"/>
  <c r="R12114" i="4"/>
  <c r="S12114" i="4" s="1"/>
  <c r="R12175" i="4"/>
  <c r="S12175" i="4" s="1"/>
  <c r="R12174" i="4"/>
  <c r="S12174" i="4" s="1"/>
  <c r="R12198" i="4"/>
  <c r="S12198" i="4" s="1"/>
  <c r="R12197" i="4"/>
  <c r="S12197" i="4" s="1"/>
  <c r="R12203" i="4"/>
  <c r="S12203" i="4" s="1"/>
  <c r="R12282" i="4"/>
  <c r="S12282" i="4" s="1"/>
  <c r="R12288" i="4"/>
  <c r="S12288" i="4" s="1"/>
  <c r="R12292" i="4"/>
  <c r="S12292" i="4" s="1"/>
  <c r="R12296" i="4"/>
  <c r="S12296" i="4" s="1"/>
  <c r="R12295" i="4"/>
  <c r="S12295" i="4" s="1"/>
  <c r="R12300" i="4"/>
  <c r="S12300" i="4" s="1"/>
  <c r="R12313" i="4"/>
  <c r="S12313" i="4" s="1"/>
  <c r="R12312" i="4"/>
  <c r="S12312" i="4" s="1"/>
  <c r="R12314" i="4"/>
  <c r="S12314" i="4" s="1"/>
  <c r="R12329" i="4"/>
  <c r="S12329" i="4" s="1"/>
  <c r="R12342" i="4"/>
  <c r="S12342" i="4" s="1"/>
  <c r="R12341" i="4"/>
  <c r="S12341" i="4" s="1"/>
  <c r="R12350" i="4"/>
  <c r="S12350" i="4" s="1"/>
  <c r="R12352" i="4"/>
  <c r="S12352" i="4" s="1"/>
  <c r="R12390" i="4"/>
  <c r="S12390" i="4" s="1"/>
  <c r="R12394" i="4"/>
  <c r="S12394" i="4" s="1"/>
  <c r="R12401" i="4"/>
  <c r="S12401" i="4" s="1"/>
  <c r="R12400" i="4"/>
  <c r="S12400" i="4" s="1"/>
  <c r="R12421" i="4"/>
  <c r="S12421" i="4" s="1"/>
  <c r="R12430" i="4"/>
  <c r="S12430" i="4" s="1"/>
  <c r="R12429" i="4"/>
  <c r="S12429" i="4" s="1"/>
  <c r="R12428" i="4"/>
  <c r="S12428" i="4" s="1"/>
  <c r="R12436" i="4"/>
  <c r="S12436" i="4" s="1"/>
  <c r="R12435" i="4"/>
  <c r="S12435" i="4" s="1"/>
  <c r="R12457" i="4"/>
  <c r="S12457" i="4" s="1"/>
  <c r="R12456" i="4"/>
  <c r="S12456" i="4" s="1"/>
  <c r="R12465" i="4"/>
  <c r="S12465" i="4" s="1"/>
  <c r="R12464" i="4"/>
  <c r="S12464" i="4" s="1"/>
  <c r="R12463" i="4"/>
  <c r="S12463" i="4" s="1"/>
  <c r="R12461" i="4"/>
  <c r="S12461" i="4" s="1"/>
  <c r="R12462" i="4"/>
  <c r="S12462" i="4" s="1"/>
  <c r="R12460" i="4"/>
  <c r="S12460" i="4" s="1"/>
  <c r="R12459" i="4"/>
  <c r="S12459" i="4" s="1"/>
  <c r="R12458" i="4"/>
  <c r="S12458" i="4" s="1"/>
  <c r="R12470" i="4"/>
  <c r="S12470" i="4" s="1"/>
  <c r="R12493" i="4"/>
  <c r="S12493" i="4" s="1"/>
  <c r="R12497" i="4"/>
  <c r="S12497" i="4" s="1"/>
  <c r="R12504" i="4"/>
  <c r="S12504" i="4" s="1"/>
  <c r="R12508" i="4"/>
  <c r="S12508" i="4" s="1"/>
  <c r="R12513" i="4"/>
  <c r="S12513" i="4" s="1"/>
  <c r="R12548" i="4"/>
  <c r="S12548" i="4" s="1"/>
  <c r="R12570" i="4"/>
  <c r="S12570" i="4" s="1"/>
  <c r="R12569" i="4"/>
  <c r="S12569" i="4" s="1"/>
  <c r="R12568" i="4"/>
  <c r="S12568" i="4" s="1"/>
  <c r="R12567" i="4"/>
  <c r="S12567" i="4" s="1"/>
  <c r="R12574" i="4"/>
  <c r="S12574" i="4" s="1"/>
  <c r="R12573" i="4"/>
  <c r="S12573" i="4" s="1"/>
  <c r="R12572" i="4"/>
  <c r="S12572" i="4" s="1"/>
  <c r="R12571" i="4"/>
  <c r="S12571" i="4" s="1"/>
  <c r="R12615" i="4"/>
  <c r="S12615" i="4" s="1"/>
  <c r="R12614" i="4"/>
  <c r="S12614" i="4" s="1"/>
  <c r="R12613" i="4"/>
  <c r="S12613" i="4" s="1"/>
  <c r="R12612" i="4"/>
  <c r="S12612" i="4" s="1"/>
  <c r="R12675" i="4"/>
  <c r="S12675" i="4" s="1"/>
  <c r="R12677" i="4"/>
  <c r="S12677" i="4" s="1"/>
  <c r="R12676" i="4"/>
  <c r="S12676" i="4" s="1"/>
  <c r="R12682" i="4"/>
  <c r="S12682" i="4" s="1"/>
  <c r="R12685" i="4"/>
  <c r="S12685" i="4" s="1"/>
  <c r="R12684" i="4"/>
  <c r="S12684" i="4" s="1"/>
  <c r="R12683" i="4"/>
  <c r="S12683" i="4" s="1"/>
  <c r="R12686" i="4"/>
  <c r="S12686" i="4" s="1"/>
  <c r="R12697" i="4"/>
  <c r="S12697" i="4" s="1"/>
  <c r="R12714" i="4"/>
  <c r="S12714" i="4" s="1"/>
  <c r="R12717" i="4"/>
  <c r="S12717" i="4" s="1"/>
  <c r="R12718" i="4"/>
  <c r="S12718" i="4" s="1"/>
  <c r="R12716" i="4"/>
  <c r="S12716" i="4" s="1"/>
  <c r="R12715" i="4"/>
  <c r="S12715" i="4" s="1"/>
  <c r="R12719" i="4"/>
  <c r="S12719" i="4" s="1"/>
  <c r="R12720" i="4"/>
  <c r="S12720" i="4" s="1"/>
  <c r="R12752" i="4"/>
  <c r="S12752" i="4" s="1"/>
  <c r="R12751" i="4"/>
  <c r="S12751" i="4" s="1"/>
  <c r="R12750" i="4"/>
  <c r="S12750" i="4" s="1"/>
  <c r="R12748" i="4"/>
  <c r="S12748" i="4" s="1"/>
  <c r="R12749" i="4"/>
  <c r="S12749" i="4" s="1"/>
  <c r="R12746" i="4"/>
  <c r="S12746" i="4" s="1"/>
  <c r="R12747" i="4"/>
  <c r="S12747" i="4" s="1"/>
  <c r="R12745" i="4"/>
  <c r="S12745" i="4" s="1"/>
  <c r="R12743" i="4"/>
  <c r="S12743" i="4" s="1"/>
  <c r="R12744" i="4"/>
  <c r="S12744" i="4" s="1"/>
  <c r="R12755" i="4"/>
  <c r="S12755" i="4" s="1"/>
  <c r="R12754" i="4"/>
  <c r="S12754" i="4" s="1"/>
  <c r="R12753" i="4"/>
  <c r="S12753" i="4" s="1"/>
  <c r="R12765" i="4"/>
  <c r="S12765" i="4" s="1"/>
  <c r="R12768" i="4"/>
  <c r="S12768" i="4" s="1"/>
  <c r="R12767" i="4"/>
  <c r="S12767" i="4" s="1"/>
  <c r="R12774" i="4"/>
  <c r="S12774" i="4" s="1"/>
  <c r="R12772" i="4"/>
  <c r="S12772" i="4" s="1"/>
  <c r="R12773" i="4"/>
  <c r="S12773" i="4" s="1"/>
  <c r="R12775" i="4"/>
  <c r="S12775" i="4" s="1"/>
  <c r="R12776" i="4"/>
  <c r="S12776" i="4" s="1"/>
  <c r="R12785" i="4"/>
  <c r="S12785" i="4" s="1"/>
  <c r="R12783" i="4"/>
  <c r="S12783" i="4" s="1"/>
  <c r="R12784" i="4"/>
  <c r="S12784" i="4" s="1"/>
  <c r="R12782" i="4"/>
  <c r="S12782" i="4" s="1"/>
  <c r="R12786" i="4"/>
  <c r="S12786" i="4" s="1"/>
  <c r="R12793" i="4"/>
  <c r="S12793" i="4" s="1"/>
  <c r="R12791" i="4"/>
  <c r="S12791" i="4" s="1"/>
  <c r="R12792" i="4"/>
  <c r="S12792" i="4" s="1"/>
  <c r="R12790" i="4"/>
  <c r="S12790" i="4" s="1"/>
  <c r="R12842" i="4"/>
  <c r="S12842" i="4" s="1"/>
  <c r="R12841" i="4"/>
  <c r="S12841" i="4" s="1"/>
  <c r="R12840" i="4"/>
  <c r="S12840" i="4" s="1"/>
  <c r="R12839" i="4"/>
  <c r="S12839" i="4" s="1"/>
  <c r="R12838" i="4"/>
  <c r="S12838" i="4" s="1"/>
  <c r="R12858" i="4"/>
  <c r="S12858" i="4" s="1"/>
  <c r="R12871" i="4"/>
  <c r="S12871" i="4" s="1"/>
  <c r="R12906" i="4"/>
  <c r="S12906" i="4" s="1"/>
  <c r="R12913" i="4"/>
  <c r="S12913" i="4" s="1"/>
  <c r="R12915" i="4"/>
  <c r="S12915" i="4" s="1"/>
  <c r="R12936" i="4"/>
  <c r="S12936" i="4" s="1"/>
  <c r="R12935" i="4"/>
  <c r="S12935" i="4" s="1"/>
  <c r="R12952" i="4"/>
  <c r="S12952" i="4" s="1"/>
  <c r="R12950" i="4"/>
  <c r="S12950" i="4" s="1"/>
  <c r="R12951" i="4"/>
  <c r="S12951" i="4" s="1"/>
  <c r="R12958" i="4"/>
  <c r="S12958" i="4" s="1"/>
  <c r="R12956" i="4"/>
  <c r="S12956" i="4" s="1"/>
  <c r="R12957" i="4"/>
  <c r="S12957" i="4" s="1"/>
  <c r="R12972" i="4"/>
  <c r="S12972" i="4" s="1"/>
  <c r="R12974" i="4"/>
  <c r="S12974" i="4" s="1"/>
  <c r="R12997" i="4"/>
  <c r="S12997" i="4" s="1"/>
  <c r="R12998" i="4"/>
  <c r="S12998" i="4" s="1"/>
  <c r="R12999" i="4"/>
  <c r="S12999" i="4" s="1"/>
  <c r="R13004" i="4"/>
  <c r="S13004" i="4" s="1"/>
  <c r="R13003" i="4"/>
  <c r="S13003" i="4" s="1"/>
  <c r="R13002" i="4"/>
  <c r="S13002" i="4" s="1"/>
  <c r="R13001" i="4"/>
  <c r="S13001" i="4" s="1"/>
  <c r="R13000" i="4"/>
  <c r="S13000" i="4" s="1"/>
  <c r="R13007" i="4"/>
  <c r="S13007" i="4" s="1"/>
  <c r="R13019" i="4"/>
  <c r="S13019" i="4" s="1"/>
  <c r="R13020" i="4"/>
  <c r="S13020" i="4" s="1"/>
  <c r="R13034" i="4"/>
  <c r="S13034" i="4" s="1"/>
  <c r="R13052" i="4"/>
  <c r="S13052" i="4" s="1"/>
  <c r="R13060" i="4"/>
  <c r="S13060" i="4" s="1"/>
  <c r="R13067" i="4"/>
  <c r="S13067" i="4" s="1"/>
  <c r="R13066" i="4"/>
  <c r="S13066" i="4" s="1"/>
  <c r="R13073" i="4"/>
  <c r="S13073" i="4" s="1"/>
  <c r="R13092" i="4"/>
  <c r="S13092" i="4" s="1"/>
  <c r="R13102" i="4"/>
  <c r="S13102" i="4" s="1"/>
  <c r="R13103" i="4"/>
  <c r="S13103" i="4" s="1"/>
  <c r="R13129" i="4"/>
  <c r="S13129" i="4" s="1"/>
  <c r="R13128" i="4"/>
  <c r="S13128" i="4" s="1"/>
  <c r="R13130" i="4"/>
  <c r="S13130" i="4" s="1"/>
  <c r="R13155" i="4"/>
  <c r="S13155" i="4" s="1"/>
  <c r="R13154" i="4"/>
  <c r="S13154" i="4" s="1"/>
  <c r="R13156" i="4"/>
  <c r="S13156" i="4" s="1"/>
  <c r="R13229" i="4"/>
  <c r="S13229" i="4" s="1"/>
  <c r="R13230" i="4"/>
  <c r="S13230" i="4" s="1"/>
  <c r="R13231" i="4"/>
  <c r="S13231" i="4" s="1"/>
  <c r="R13232" i="4"/>
  <c r="S13232" i="4" s="1"/>
  <c r="R13233" i="4"/>
  <c r="S13233" i="4" s="1"/>
  <c r="R13275" i="4"/>
  <c r="S13275" i="4" s="1"/>
  <c r="R13274" i="4"/>
  <c r="S13274" i="4" s="1"/>
  <c r="R13273" i="4"/>
  <c r="S13273" i="4" s="1"/>
  <c r="R13280" i="4"/>
  <c r="S13280" i="4" s="1"/>
  <c r="R13278" i="4"/>
  <c r="S13278" i="4" s="1"/>
  <c r="R13279" i="4"/>
  <c r="S13279" i="4" s="1"/>
  <c r="R13277" i="4"/>
  <c r="S13277" i="4" s="1"/>
  <c r="R13276" i="4"/>
  <c r="S13276" i="4" s="1"/>
  <c r="R13288" i="4"/>
  <c r="S13288" i="4" s="1"/>
  <c r="R13290" i="4"/>
  <c r="S13290" i="4" s="1"/>
  <c r="R13289" i="4"/>
  <c r="S13289" i="4" s="1"/>
  <c r="R13297" i="4"/>
  <c r="S13297" i="4" s="1"/>
  <c r="R13296" i="4"/>
  <c r="S13296" i="4" s="1"/>
  <c r="R13298" i="4"/>
  <c r="S13298" i="4" s="1"/>
  <c r="R13300" i="4"/>
  <c r="S13300" i="4" s="1"/>
  <c r="R13299" i="4"/>
  <c r="S13299" i="4" s="1"/>
  <c r="R13303" i="4"/>
  <c r="S13303" i="4" s="1"/>
  <c r="R13304" i="4"/>
  <c r="S13304" i="4" s="1"/>
  <c r="R13305" i="4"/>
  <c r="S13305" i="4" s="1"/>
  <c r="R13318" i="4"/>
  <c r="S13318" i="4" s="1"/>
  <c r="R13374" i="4"/>
  <c r="S13374" i="4" s="1"/>
  <c r="R13375" i="4"/>
  <c r="S13375" i="4" s="1"/>
  <c r="R13376" i="4"/>
  <c r="S13376" i="4" s="1"/>
  <c r="R13380" i="4"/>
  <c r="S13380" i="4" s="1"/>
  <c r="R13386" i="4"/>
  <c r="S13386" i="4" s="1"/>
  <c r="R13390" i="4"/>
  <c r="S13390" i="4" s="1"/>
  <c r="R13391" i="4"/>
  <c r="S13391" i="4" s="1"/>
  <c r="R13392" i="4"/>
  <c r="S13392" i="4" s="1"/>
  <c r="R13393" i="4"/>
  <c r="S13393" i="4" s="1"/>
  <c r="R13394" i="4"/>
  <c r="S13394" i="4" s="1"/>
  <c r="R13398" i="4"/>
  <c r="S13398" i="4" s="1"/>
  <c r="R13400" i="4"/>
  <c r="S13400" i="4" s="1"/>
  <c r="R13402" i="4"/>
  <c r="S13402" i="4" s="1"/>
  <c r="R13404" i="4"/>
  <c r="S13404" i="4" s="1"/>
  <c r="R13408" i="4"/>
  <c r="S13408" i="4" s="1"/>
  <c r="R13409" i="4"/>
  <c r="S13409" i="4" s="1"/>
  <c r="R13411" i="4"/>
  <c r="S13411" i="4" s="1"/>
  <c r="R13412" i="4"/>
  <c r="S13412" i="4" s="1"/>
  <c r="R13413" i="4"/>
  <c r="S13413" i="4" s="1"/>
  <c r="R13441" i="4"/>
  <c r="S13441" i="4" s="1"/>
  <c r="R13442" i="4"/>
  <c r="S13442" i="4" s="1"/>
  <c r="R13443" i="4"/>
  <c r="S13443" i="4" s="1"/>
  <c r="R13445" i="4"/>
  <c r="S13445" i="4" s="1"/>
  <c r="R13449" i="4"/>
  <c r="S13449" i="4" s="1"/>
  <c r="R13450" i="4"/>
  <c r="S13450" i="4" s="1"/>
  <c r="R13451" i="4"/>
  <c r="S13451" i="4" s="1"/>
  <c r="R13452" i="4"/>
  <c r="S13452" i="4" s="1"/>
  <c r="R13454" i="4"/>
  <c r="S13454" i="4" s="1"/>
  <c r="R13485" i="4"/>
  <c r="S13485" i="4" s="1"/>
  <c r="R13491" i="4"/>
  <c r="S13491" i="4" s="1"/>
  <c r="R13492" i="4"/>
  <c r="S13492" i="4" s="1"/>
  <c r="R13499" i="4"/>
  <c r="S13499" i="4" s="1"/>
  <c r="R13504" i="4"/>
  <c r="S13504" i="4" s="1"/>
  <c r="R13505" i="4"/>
  <c r="S13505" i="4" s="1"/>
  <c r="R13506" i="4"/>
  <c r="S13506" i="4" s="1"/>
  <c r="R13507" i="4"/>
  <c r="S13507" i="4" s="1"/>
  <c r="R13508" i="4"/>
  <c r="S13508" i="4" s="1"/>
  <c r="R13509" i="4"/>
  <c r="S13509" i="4" s="1"/>
  <c r="R13538" i="4"/>
  <c r="S13538" i="4" s="1"/>
  <c r="R13546" i="4"/>
  <c r="S13546" i="4" s="1"/>
  <c r="R13569" i="4"/>
  <c r="S13569" i="4" s="1"/>
  <c r="R13571" i="4"/>
  <c r="S13571" i="4" s="1"/>
  <c r="R13573" i="4"/>
  <c r="S13573" i="4" s="1"/>
  <c r="R13572" i="4"/>
  <c r="S13572" i="4" s="1"/>
  <c r="R13582" i="4"/>
  <c r="S13582" i="4" s="1"/>
  <c r="R13587" i="4"/>
  <c r="S13587" i="4" s="1"/>
  <c r="R13585" i="4"/>
  <c r="S13585" i="4" s="1"/>
  <c r="R13586" i="4"/>
  <c r="S13586" i="4" s="1"/>
  <c r="R13588" i="4"/>
  <c r="S13588" i="4" s="1"/>
  <c r="R13584" i="4"/>
  <c r="S13584" i="4" s="1"/>
  <c r="R13591" i="4"/>
  <c r="S13591" i="4" s="1"/>
  <c r="R13598" i="4"/>
  <c r="S13598" i="4" s="1"/>
  <c r="R13600" i="4"/>
  <c r="S13600" i="4" s="1"/>
  <c r="R13606" i="4"/>
  <c r="S13606" i="4" s="1"/>
  <c r="R13623" i="4"/>
  <c r="S13623" i="4" s="1"/>
  <c r="R13628" i="4"/>
  <c r="S13628" i="4" s="1"/>
  <c r="R13632" i="4"/>
  <c r="S13632" i="4" s="1"/>
  <c r="R13639" i="4"/>
  <c r="S13639" i="4" s="1"/>
  <c r="R13657" i="4"/>
  <c r="S13657" i="4" s="1"/>
  <c r="R13699" i="4"/>
  <c r="S13699" i="4" s="1"/>
  <c r="R13741" i="4"/>
  <c r="S13741" i="4" s="1"/>
  <c r="R13742" i="4"/>
  <c r="S13742" i="4" s="1"/>
  <c r="R13750" i="4"/>
  <c r="S13750" i="4" s="1"/>
  <c r="R13751" i="4"/>
  <c r="S13751" i="4" s="1"/>
  <c r="R13752" i="4"/>
  <c r="S13752" i="4" s="1"/>
  <c r="R13757" i="4"/>
  <c r="S13757" i="4" s="1"/>
  <c r="R13758" i="4"/>
  <c r="S13758" i="4" s="1"/>
  <c r="R13762" i="4"/>
  <c r="S13762" i="4" s="1"/>
  <c r="R13763" i="4"/>
  <c r="S13763" i="4" s="1"/>
  <c r="R13765" i="4"/>
  <c r="S13765" i="4" s="1"/>
  <c r="R13766" i="4"/>
  <c r="S13766" i="4" s="1"/>
  <c r="R13773" i="4"/>
  <c r="S13773" i="4" s="1"/>
  <c r="R13774" i="4"/>
  <c r="S13774" i="4" s="1"/>
  <c r="R13786" i="4"/>
  <c r="S13786" i="4" s="1"/>
  <c r="R13788" i="4"/>
  <c r="S13788" i="4" s="1"/>
  <c r="R13796" i="4"/>
  <c r="S13796" i="4" s="1"/>
  <c r="R13799" i="4"/>
  <c r="S13799" i="4" s="1"/>
  <c r="R13798" i="4"/>
  <c r="S13798" i="4" s="1"/>
  <c r="R13811" i="4"/>
  <c r="S13811" i="4" s="1"/>
  <c r="R13812" i="4"/>
  <c r="S13812" i="4" s="1"/>
  <c r="R13817" i="4"/>
  <c r="S13817" i="4" s="1"/>
  <c r="R13818" i="4"/>
  <c r="S13818" i="4" s="1"/>
  <c r="R13836" i="4"/>
  <c r="S13836" i="4" s="1"/>
  <c r="R13837" i="4"/>
  <c r="S13837" i="4" s="1"/>
  <c r="R13846" i="4"/>
  <c r="S13846" i="4" s="1"/>
  <c r="R13844" i="4"/>
  <c r="S13844" i="4" s="1"/>
  <c r="R13845" i="4"/>
  <c r="S13845" i="4" s="1"/>
  <c r="R13860" i="4"/>
  <c r="S13860" i="4" s="1"/>
  <c r="R13877" i="4"/>
  <c r="S13877" i="4" s="1"/>
  <c r="R13887" i="4"/>
  <c r="S13887" i="4" s="1"/>
  <c r="R13888" i="4"/>
  <c r="S13888" i="4" s="1"/>
  <c r="R13899" i="4"/>
  <c r="S13899" i="4" s="1"/>
  <c r="R13900" i="4"/>
  <c r="S13900" i="4" s="1"/>
  <c r="R13902" i="4"/>
  <c r="S13902" i="4" s="1"/>
  <c r="R13903" i="4"/>
  <c r="S13903" i="4" s="1"/>
  <c r="R13923" i="4"/>
  <c r="S13923" i="4" s="1"/>
  <c r="R13931" i="4"/>
  <c r="S13931" i="4" s="1"/>
  <c r="R13932" i="4"/>
  <c r="S13932" i="4" s="1"/>
  <c r="R13933" i="4"/>
  <c r="S13933" i="4" s="1"/>
  <c r="R13934" i="4"/>
  <c r="S13934" i="4" s="1"/>
  <c r="R13969" i="4"/>
  <c r="S13969" i="4" s="1"/>
  <c r="R13970" i="4"/>
  <c r="S13970" i="4" s="1"/>
  <c r="R14026" i="4"/>
  <c r="S14026" i="4" s="1"/>
  <c r="P12017" i="4"/>
  <c r="P12227" i="4"/>
  <c r="P13453" i="4"/>
  <c r="P13448" i="4"/>
  <c r="P13447" i="4"/>
  <c r="P13446" i="4"/>
  <c r="P13444" i="4"/>
  <c r="P13410" i="4"/>
  <c r="P13407" i="4"/>
  <c r="P3883" i="4"/>
  <c r="P7140" i="4"/>
  <c r="P13439" i="4"/>
  <c r="P13440" i="4"/>
  <c r="P2818" i="4"/>
  <c r="P2797" i="4"/>
  <c r="P2666" i="4"/>
  <c r="P2812" i="4"/>
  <c r="P2837" i="4"/>
  <c r="P2766" i="4"/>
  <c r="P1270" i="4"/>
  <c r="P782" i="4"/>
  <c r="P897" i="4"/>
  <c r="P1386" i="4"/>
  <c r="P1390" i="4"/>
  <c r="P1391" i="4"/>
  <c r="P785" i="4"/>
  <c r="P2535" i="4"/>
  <c r="P2531" i="4"/>
  <c r="P619" i="4"/>
  <c r="P620" i="4"/>
  <c r="P622" i="4"/>
  <c r="P100" i="4"/>
  <c r="P720" i="4"/>
  <c r="P674" i="4"/>
  <c r="P686" i="4"/>
  <c r="P678" i="4"/>
  <c r="P1321" i="4"/>
  <c r="P1907" i="4"/>
  <c r="P1611" i="4"/>
  <c r="P2370" i="4"/>
  <c r="P2377" i="4"/>
  <c r="P2378" i="4"/>
  <c r="P2379" i="4"/>
  <c r="P2380" i="4"/>
  <c r="P2381" i="4"/>
  <c r="P2382" i="4"/>
  <c r="P2173" i="4"/>
  <c r="P2125" i="4"/>
  <c r="P2286" i="4"/>
  <c r="P2230" i="4"/>
  <c r="P2228" i="4"/>
  <c r="P1330" i="4"/>
  <c r="P2285" i="4"/>
  <c r="P220" i="4"/>
  <c r="P553" i="4"/>
  <c r="P447" i="4"/>
  <c r="P111" i="4"/>
  <c r="P112" i="4"/>
  <c r="P335" i="4"/>
  <c r="P2194" i="4"/>
  <c r="P1081" i="4"/>
  <c r="P868" i="4"/>
  <c r="P2034" i="4"/>
  <c r="P2035" i="4"/>
  <c r="P2036" i="4"/>
  <c r="P1483" i="4"/>
  <c r="P1484" i="4"/>
  <c r="P1485" i="4"/>
  <c r="P2628" i="4"/>
  <c r="P2627" i="4"/>
  <c r="P2569" i="4"/>
  <c r="P842" i="4"/>
  <c r="P2348" i="4"/>
  <c r="P2490" i="4"/>
  <c r="P2515" i="4"/>
  <c r="P2518" i="4"/>
  <c r="P947" i="4"/>
  <c r="P948" i="4"/>
  <c r="P954" i="4"/>
  <c r="P970" i="4"/>
  <c r="P2353" i="4"/>
  <c r="P1584" i="4"/>
  <c r="P2454" i="4"/>
  <c r="P2432" i="4"/>
  <c r="P353" i="4"/>
  <c r="P2581" i="4"/>
  <c r="P370" i="4"/>
  <c r="P19" i="4"/>
  <c r="P21" i="4"/>
  <c r="P20" i="4"/>
  <c r="P119" i="4"/>
  <c r="P374" i="4"/>
  <c r="P122" i="4"/>
  <c r="P1142" i="4"/>
  <c r="P1143" i="4"/>
  <c r="P1144" i="4"/>
  <c r="P1147" i="4"/>
  <c r="P1151" i="4"/>
  <c r="P1155" i="4"/>
  <c r="P1159" i="4"/>
  <c r="P1268" i="4"/>
  <c r="P893" i="4"/>
  <c r="P830" i="4"/>
  <c r="P2678" i="4"/>
  <c r="P1899" i="4"/>
  <c r="P313" i="4"/>
  <c r="P1048" i="4"/>
  <c r="P1065" i="4"/>
  <c r="P1095" i="4"/>
  <c r="P2480" i="4"/>
  <c r="P1043" i="4"/>
  <c r="P960" i="4"/>
  <c r="P2677" i="4"/>
  <c r="P914" i="4"/>
  <c r="P915" i="4"/>
  <c r="P916" i="4"/>
  <c r="P917" i="4"/>
  <c r="P1027" i="4"/>
  <c r="P1046" i="4"/>
  <c r="P2276" i="4"/>
  <c r="P2079" i="4"/>
  <c r="P236" i="4"/>
  <c r="P139" i="4"/>
  <c r="P71" i="4"/>
  <c r="P144" i="4"/>
  <c r="P145" i="4"/>
  <c r="P23" i="4"/>
  <c r="P377" i="4"/>
  <c r="P148" i="4"/>
  <c r="P237" i="4"/>
  <c r="P238" i="4"/>
  <c r="P24" i="4"/>
  <c r="P719" i="4"/>
  <c r="P545" i="4"/>
  <c r="P571" i="4"/>
  <c r="P572" i="4"/>
  <c r="P472" i="4"/>
  <c r="P2195" i="4"/>
  <c r="P2728" i="4"/>
  <c r="P2741" i="4"/>
  <c r="P1929" i="4"/>
  <c r="P1108" i="4"/>
  <c r="P2179" i="4"/>
  <c r="P2312" i="4"/>
  <c r="P1763" i="4"/>
  <c r="P1824" i="4"/>
  <c r="P2187" i="4"/>
  <c r="P1596" i="4"/>
  <c r="P1344" i="4"/>
  <c r="P1542" i="4"/>
  <c r="P435" i="4"/>
  <c r="P444" i="4"/>
  <c r="P448" i="4"/>
  <c r="P455" i="4"/>
  <c r="P550" i="4"/>
  <c r="P656" i="4"/>
  <c r="P662" i="4"/>
  <c r="P747" i="4"/>
  <c r="P856" i="4"/>
  <c r="P932" i="4"/>
  <c r="P940" i="4"/>
  <c r="P941" i="4"/>
  <c r="P1008" i="4"/>
  <c r="P1033" i="4"/>
  <c r="P1085" i="4"/>
  <c r="P1126" i="4"/>
  <c r="P1224" i="4"/>
  <c r="P1273" i="4"/>
  <c r="P1274" i="4"/>
  <c r="P1548" i="4"/>
  <c r="P1622" i="4"/>
  <c r="P1659" i="4"/>
  <c r="P1660" i="4"/>
  <c r="P1680" i="4"/>
  <c r="P1684" i="4"/>
  <c r="P1685" i="4"/>
  <c r="P2094" i="4"/>
  <c r="P2121" i="4"/>
  <c r="P2127" i="4"/>
  <c r="P2145" i="4"/>
  <c r="P2146" i="4"/>
  <c r="P2215" i="4"/>
  <c r="P2226" i="4"/>
  <c r="P2237" i="4"/>
  <c r="P2253" i="4"/>
  <c r="P2273" i="4"/>
  <c r="P2350" i="4"/>
  <c r="P2354" i="4"/>
  <c r="P2357" i="4"/>
  <c r="P2385" i="4"/>
  <c r="P2437" i="4"/>
  <c r="P2425" i="4"/>
  <c r="P2438" i="4"/>
  <c r="P2464" i="4"/>
  <c r="P2576" i="4"/>
  <c r="P2572" i="4"/>
  <c r="P2577" i="4"/>
  <c r="P2585" i="4"/>
  <c r="P2586" i="4"/>
  <c r="P2587" i="4"/>
  <c r="P2588" i="4"/>
  <c r="P2598" i="4"/>
  <c r="P2599" i="4"/>
  <c r="P2634" i="4"/>
  <c r="P2635" i="4"/>
  <c r="P2636" i="4"/>
  <c r="P2681" i="4"/>
  <c r="P2729" i="4"/>
  <c r="P2808" i="4"/>
  <c r="P2809" i="4"/>
  <c r="P2816" i="4"/>
  <c r="P35" i="4"/>
  <c r="P92" i="4"/>
  <c r="P168" i="4"/>
  <c r="P169" i="4"/>
  <c r="P176" i="4"/>
  <c r="P177" i="4"/>
  <c r="P178" i="4"/>
  <c r="P243" i="4"/>
  <c r="P244" i="4"/>
  <c r="P247" i="4"/>
  <c r="P248" i="4"/>
  <c r="P249" i="4"/>
  <c r="P250" i="4"/>
  <c r="P255" i="4"/>
  <c r="P257" i="4"/>
  <c r="P258" i="4"/>
  <c r="P259" i="4"/>
  <c r="P285" i="4"/>
  <c r="P320" i="4"/>
  <c r="P321" i="4"/>
  <c r="P331" i="4"/>
  <c r="P332" i="4"/>
  <c r="P340" i="4"/>
  <c r="P366" i="4"/>
  <c r="P389" i="4"/>
  <c r="P391" i="4"/>
  <c r="P438" i="4"/>
  <c r="P485" i="4"/>
  <c r="P539" i="4"/>
  <c r="P544" i="4"/>
  <c r="P556" i="4"/>
  <c r="P569" i="4"/>
  <c r="P582" i="4"/>
  <c r="P590" i="4"/>
  <c r="P592" i="4"/>
  <c r="P637" i="4"/>
  <c r="P638" i="4"/>
  <c r="P641" i="4"/>
  <c r="P676" i="4"/>
  <c r="P684" i="4"/>
  <c r="P687" i="4"/>
  <c r="P694" i="4"/>
  <c r="P702" i="4"/>
  <c r="P730" i="4"/>
  <c r="P731" i="4"/>
  <c r="P757" i="4"/>
  <c r="P760" i="4"/>
  <c r="P773" i="4"/>
  <c r="P783" i="4"/>
  <c r="P787" i="4"/>
  <c r="P838" i="4"/>
  <c r="P875" i="4"/>
  <c r="P878" i="4"/>
  <c r="P892" i="4"/>
  <c r="P899" i="4"/>
  <c r="P927" i="4"/>
  <c r="P933" i="4"/>
  <c r="P964" i="4"/>
  <c r="P980" i="4"/>
  <c r="P1013" i="4"/>
  <c r="P1014" i="4"/>
  <c r="P1015" i="4"/>
  <c r="P1017" i="4"/>
  <c r="P1022" i="4"/>
  <c r="P1028" i="4"/>
  <c r="P1030" i="4"/>
  <c r="P1165" i="4"/>
  <c r="P1168" i="4"/>
  <c r="P1174" i="4"/>
  <c r="P1180" i="4"/>
  <c r="P1183" i="4"/>
  <c r="P1184" i="4"/>
  <c r="P1195" i="4"/>
  <c r="P1237" i="4"/>
  <c r="P1240" i="4"/>
  <c r="P1379" i="4"/>
  <c r="P1405" i="4"/>
  <c r="P1437" i="4"/>
  <c r="P1438" i="4"/>
  <c r="P1442" i="4"/>
  <c r="P1460" i="4"/>
  <c r="P1475" i="4"/>
  <c r="P1549" i="4"/>
  <c r="P1592" i="4"/>
  <c r="P1603" i="4"/>
  <c r="P1658" i="4"/>
  <c r="P1667" i="4"/>
  <c r="P1668" i="4"/>
  <c r="P1675" i="4"/>
  <c r="P1676" i="4"/>
  <c r="P1695" i="4"/>
  <c r="P1720" i="4"/>
  <c r="P1730" i="4"/>
  <c r="P1731" i="4"/>
  <c r="P1785" i="4"/>
  <c r="P1799" i="4"/>
  <c r="P1802" i="4"/>
  <c r="P1828" i="4"/>
  <c r="P1883" i="4"/>
  <c r="P1904" i="4"/>
  <c r="P1915" i="4"/>
  <c r="P1954" i="4"/>
  <c r="P1958" i="4"/>
  <c r="P2022" i="4"/>
  <c r="P2047" i="4"/>
  <c r="P2061" i="4"/>
  <c r="P2046" i="4"/>
  <c r="P2080" i="4"/>
  <c r="P2095" i="4"/>
  <c r="P2149" i="4"/>
  <c r="P2162" i="4"/>
  <c r="P2196" i="4"/>
  <c r="P2205" i="4"/>
  <c r="P2266" i="4"/>
  <c r="P2359" i="4"/>
  <c r="P2367" i="4"/>
  <c r="P2407" i="4"/>
  <c r="P2465" i="4"/>
  <c r="P2483" i="4"/>
  <c r="P2503" i="4"/>
  <c r="P2542" i="4"/>
  <c r="P2541" i="4"/>
  <c r="P2606" i="4"/>
  <c r="P2605" i="4"/>
  <c r="P2609" i="4"/>
  <c r="P2608" i="4"/>
  <c r="P2638" i="4"/>
  <c r="P2652" i="4"/>
  <c r="P2661" i="4"/>
  <c r="P2671" i="4"/>
  <c r="P2672" i="4"/>
  <c r="P2716" i="4"/>
  <c r="P2761" i="4"/>
  <c r="P2762" i="4"/>
  <c r="P2772" i="4"/>
  <c r="P7" i="4"/>
  <c r="P51" i="4"/>
  <c r="P97" i="4"/>
  <c r="P203" i="4"/>
  <c r="P202" i="4"/>
  <c r="P204" i="4"/>
  <c r="P261" i="4"/>
  <c r="P264" i="4"/>
  <c r="P278" i="4"/>
  <c r="P282" i="4"/>
  <c r="P304" i="4"/>
  <c r="P363" i="4"/>
  <c r="P404" i="4"/>
  <c r="P478" i="4"/>
  <c r="P492" i="4"/>
  <c r="P493" i="4"/>
  <c r="P529" i="4"/>
  <c r="P528" i="4"/>
  <c r="P557" i="4"/>
  <c r="P558" i="4"/>
  <c r="P565" i="4"/>
  <c r="P585" i="4"/>
  <c r="P595" i="4"/>
  <c r="P608" i="4"/>
  <c r="P632" i="4"/>
  <c r="P648" i="4"/>
  <c r="P696" i="4"/>
  <c r="P721" i="4"/>
  <c r="P794" i="4"/>
  <c r="P804" i="4"/>
  <c r="P823" i="4"/>
  <c r="P874" i="4"/>
  <c r="P900" i="4"/>
  <c r="P973" i="4"/>
  <c r="P976" i="4"/>
  <c r="P981" i="4"/>
  <c r="P1024" i="4"/>
  <c r="P1093" i="4"/>
  <c r="P1113" i="4"/>
  <c r="P1114" i="4"/>
  <c r="P1115" i="4"/>
  <c r="P1248" i="4"/>
  <c r="P1283" i="4"/>
  <c r="P1335" i="4"/>
  <c r="P1341" i="4"/>
  <c r="P1453" i="4"/>
  <c r="P1410" i="4"/>
  <c r="P1477" i="4"/>
  <c r="P1502" i="4"/>
  <c r="P1503" i="4"/>
  <c r="P1528" i="4"/>
  <c r="P1529" i="4"/>
  <c r="P1534" i="4"/>
  <c r="P1558" i="4"/>
  <c r="P1615" i="4"/>
  <c r="P1732" i="4"/>
  <c r="P1735" i="4"/>
  <c r="P1760" i="4"/>
  <c r="P1789" i="4"/>
  <c r="P1792" i="4"/>
  <c r="P1790" i="4"/>
  <c r="P1791" i="4"/>
  <c r="P1803" i="4"/>
  <c r="P1809" i="4"/>
  <c r="P1815" i="4"/>
  <c r="P1832" i="4"/>
  <c r="P1833" i="4"/>
  <c r="P1840" i="4"/>
  <c r="P1841" i="4"/>
  <c r="P1842" i="4"/>
  <c r="P1839" i="4"/>
  <c r="P1875" i="4"/>
  <c r="P1919" i="4"/>
  <c r="P1936" i="4"/>
  <c r="P1963" i="4"/>
  <c r="P1968" i="4"/>
  <c r="P1969" i="4"/>
  <c r="P1973" i="4"/>
  <c r="P1985" i="4"/>
  <c r="P1986" i="4"/>
  <c r="P2016" i="4"/>
  <c r="P2074" i="4"/>
  <c r="P2075" i="4"/>
  <c r="P2170" i="4"/>
  <c r="P2183" i="4"/>
  <c r="P2216" i="4"/>
  <c r="P2218" i="4"/>
  <c r="P2363" i="4"/>
  <c r="P2402" i="4"/>
  <c r="P2458" i="4"/>
  <c r="P2658" i="4"/>
  <c r="P2663" i="4"/>
  <c r="P2676" i="4"/>
  <c r="P2720" i="4"/>
  <c r="P2744" i="4"/>
  <c r="P2745" i="4"/>
  <c r="P2776" i="4"/>
  <c r="P2780" i="4"/>
  <c r="P2784" i="4"/>
  <c r="P2785" i="4"/>
  <c r="P2768" i="4"/>
  <c r="P2769" i="4"/>
  <c r="P2775" i="4"/>
  <c r="P2787" i="4"/>
  <c r="P2821" i="4"/>
  <c r="P2843" i="4"/>
  <c r="P3355" i="4"/>
  <c r="P3676" i="4"/>
  <c r="P3621" i="4"/>
  <c r="P3064" i="4"/>
  <c r="P3070" i="4"/>
  <c r="P3078" i="4"/>
  <c r="P3079" i="4"/>
  <c r="P3240" i="4"/>
  <c r="P3243" i="4"/>
  <c r="P3242" i="4"/>
  <c r="P3241" i="4"/>
  <c r="P3248" i="4"/>
  <c r="P3470" i="4"/>
  <c r="P3397" i="4"/>
  <c r="P3630" i="4"/>
  <c r="P3293" i="4"/>
  <c r="P3400" i="4"/>
  <c r="P3298" i="4"/>
  <c r="P3634" i="4"/>
  <c r="P3633" i="4"/>
  <c r="P3036" i="4"/>
  <c r="P3300" i="4"/>
  <c r="P2878" i="4"/>
  <c r="P3256" i="4"/>
  <c r="P3258" i="4"/>
  <c r="P3683" i="4"/>
  <c r="P2851" i="4"/>
  <c r="P2939" i="4"/>
  <c r="P3427" i="4"/>
  <c r="P3313" i="4"/>
  <c r="P2977" i="4"/>
  <c r="P2938" i="4"/>
  <c r="P2855" i="4"/>
  <c r="P2859" i="4"/>
  <c r="P2860" i="4"/>
  <c r="P3553" i="4"/>
  <c r="P3652" i="4"/>
  <c r="P3653" i="4"/>
  <c r="P3655" i="4"/>
  <c r="P3047" i="4"/>
  <c r="P3325" i="4"/>
  <c r="P3326" i="4"/>
  <c r="P3502" i="4"/>
  <c r="P3302" i="4"/>
  <c r="P3303" i="4"/>
  <c r="P3443" i="4"/>
  <c r="P3055" i="4"/>
  <c r="P3054" i="4"/>
  <c r="P3056" i="4"/>
  <c r="P3515" i="4"/>
  <c r="P3586" i="4"/>
  <c r="P3448" i="4"/>
  <c r="P3456" i="4"/>
  <c r="P2994" i="4"/>
  <c r="P2995" i="4"/>
  <c r="P3457" i="4"/>
  <c r="P3389" i="4"/>
  <c r="P3524" i="4"/>
  <c r="P2957" i="4"/>
  <c r="P3024" i="4"/>
  <c r="P2914" i="4"/>
  <c r="P3124" i="4"/>
  <c r="P3268" i="4"/>
  <c r="P3158" i="4"/>
  <c r="P2916" i="4"/>
  <c r="P2917" i="4"/>
  <c r="P3127" i="4"/>
  <c r="P3126" i="4"/>
  <c r="P3308" i="4"/>
  <c r="P2918" i="4"/>
  <c r="P3128" i="4"/>
  <c r="P3129" i="4"/>
  <c r="P2922" i="4"/>
  <c r="P2924" i="4"/>
  <c r="P3460" i="4"/>
  <c r="P3351" i="4"/>
  <c r="P3367" i="4"/>
  <c r="P3526" i="4"/>
  <c r="P3409" i="4"/>
  <c r="P3174" i="4"/>
  <c r="P3593" i="4"/>
  <c r="P3594" i="4"/>
  <c r="P3595" i="4"/>
  <c r="P3175" i="4"/>
  <c r="P3700" i="4"/>
  <c r="P3701" i="4"/>
  <c r="P3533" i="4"/>
  <c r="P2932" i="4"/>
  <c r="P2933" i="4"/>
  <c r="P3234" i="4"/>
  <c r="P3604" i="4"/>
  <c r="P3605" i="4"/>
  <c r="P3606" i="4"/>
  <c r="P3134" i="4"/>
  <c r="P3135" i="4"/>
  <c r="P3136" i="4"/>
  <c r="P3354" i="4"/>
  <c r="P3027" i="4"/>
  <c r="P3006" i="4"/>
  <c r="P3722" i="4"/>
  <c r="P3724" i="4"/>
  <c r="P3725" i="4"/>
  <c r="P3726" i="4"/>
  <c r="P3728" i="4"/>
  <c r="P3729" i="4"/>
  <c r="P3730" i="4"/>
  <c r="P3731" i="4"/>
  <c r="P3746" i="4"/>
  <c r="P3747" i="4"/>
  <c r="P3748" i="4"/>
  <c r="P3754" i="4"/>
  <c r="P3753" i="4"/>
  <c r="P3755" i="4"/>
  <c r="P3785" i="4"/>
  <c r="P3788" i="4"/>
  <c r="P3789" i="4"/>
  <c r="P3790" i="4"/>
  <c r="P3796" i="4"/>
  <c r="P3797" i="4"/>
  <c r="P3802" i="4"/>
  <c r="P3807" i="4"/>
  <c r="P3811" i="4"/>
  <c r="P3820" i="4"/>
  <c r="P3821" i="4"/>
  <c r="P3835" i="4"/>
  <c r="P3837" i="4"/>
  <c r="P3843" i="4"/>
  <c r="P3847" i="4"/>
  <c r="P3870" i="4"/>
  <c r="P3877" i="4"/>
  <c r="P3876" i="4"/>
  <c r="P3875" i="4"/>
  <c r="P3885" i="4"/>
  <c r="P3886" i="4"/>
  <c r="P3887" i="4"/>
  <c r="P3889" i="4"/>
  <c r="P3898" i="4"/>
  <c r="P3904" i="4"/>
  <c r="P3928" i="4"/>
  <c r="P3927" i="4"/>
  <c r="P3933" i="4"/>
  <c r="P3951" i="4"/>
  <c r="P3949" i="4"/>
  <c r="P3952" i="4"/>
  <c r="P3950" i="4"/>
  <c r="P3978" i="4"/>
  <c r="P3982" i="4"/>
  <c r="P4010" i="4"/>
  <c r="P4026" i="4"/>
  <c r="P4027" i="4"/>
  <c r="P4037" i="4"/>
  <c r="P4047" i="4"/>
  <c r="P4046" i="4"/>
  <c r="P4045" i="4"/>
  <c r="P4044" i="4"/>
  <c r="P4054" i="4"/>
  <c r="P4055" i="4"/>
  <c r="P4062" i="4"/>
  <c r="P4063" i="4"/>
  <c r="P4064" i="4"/>
  <c r="P4102" i="4"/>
  <c r="P4115" i="4"/>
  <c r="P4133" i="4"/>
  <c r="P4174" i="4"/>
  <c r="P4173" i="4"/>
  <c r="P4188" i="4"/>
  <c r="P4194" i="4"/>
  <c r="P4201" i="4"/>
  <c r="P4200" i="4"/>
  <c r="P4199" i="4"/>
  <c r="P4198" i="4"/>
  <c r="P4217" i="4"/>
  <c r="P4226" i="4"/>
  <c r="P4227" i="4"/>
  <c r="P4230" i="4"/>
  <c r="P4229" i="4"/>
  <c r="P4258" i="4"/>
  <c r="P4256" i="4"/>
  <c r="P4257" i="4"/>
  <c r="P4260" i="4"/>
  <c r="P4259" i="4"/>
  <c r="P4267" i="4"/>
  <c r="P4294" i="4"/>
  <c r="P4332" i="4"/>
  <c r="P4330" i="4"/>
  <c r="P4331" i="4"/>
  <c r="P4329" i="4"/>
  <c r="P4375" i="4"/>
  <c r="P4379" i="4"/>
  <c r="P4377" i="4"/>
  <c r="P4378" i="4"/>
  <c r="P4376" i="4"/>
  <c r="P4384" i="4"/>
  <c r="P4408" i="4"/>
  <c r="P4435" i="4"/>
  <c r="P4436" i="4"/>
  <c r="P4439" i="4"/>
  <c r="P4454" i="4"/>
  <c r="P4455" i="4"/>
  <c r="P4456" i="4"/>
  <c r="P4479" i="4"/>
  <c r="P4478" i="4"/>
  <c r="P4485" i="4"/>
  <c r="P4484" i="4"/>
  <c r="P4529" i="4"/>
  <c r="P4530" i="4"/>
  <c r="P4531" i="4"/>
  <c r="P4533" i="4"/>
  <c r="P4548" i="4"/>
  <c r="P4549" i="4"/>
  <c r="P4563" i="4"/>
  <c r="P4577" i="4"/>
  <c r="P4578" i="4"/>
  <c r="P4581" i="4"/>
  <c r="P4582" i="4"/>
  <c r="P4587" i="4"/>
  <c r="P4602" i="4"/>
  <c r="P4603" i="4"/>
  <c r="P4606" i="4"/>
  <c r="P4608" i="4"/>
  <c r="P4624" i="4"/>
  <c r="P4648" i="4"/>
  <c r="P4649" i="4"/>
  <c r="P4671" i="4"/>
  <c r="P4687" i="4"/>
  <c r="P4688" i="4"/>
  <c r="P4690" i="4"/>
  <c r="P4689" i="4"/>
  <c r="P4704" i="4"/>
  <c r="P4703" i="4"/>
  <c r="P4702" i="4"/>
  <c r="P4770" i="4"/>
  <c r="P4771" i="4"/>
  <c r="P4777" i="4"/>
  <c r="P4785" i="4"/>
  <c r="P4789" i="4"/>
  <c r="P4797" i="4"/>
  <c r="P4839" i="4"/>
  <c r="P4835" i="4"/>
  <c r="P4836" i="4"/>
  <c r="P4838" i="4"/>
  <c r="P4878" i="4"/>
  <c r="P4896" i="4"/>
  <c r="P4897" i="4"/>
  <c r="P4915" i="4"/>
  <c r="P4917" i="4"/>
  <c r="P4930" i="4"/>
  <c r="P4937" i="4"/>
  <c r="P4990" i="4"/>
  <c r="P4991" i="4"/>
  <c r="P4996" i="4"/>
  <c r="P5001" i="4"/>
  <c r="P5011" i="4"/>
  <c r="P5024" i="4"/>
  <c r="P5022" i="4"/>
  <c r="P5019" i="4"/>
  <c r="P5025" i="4"/>
  <c r="P5023" i="4"/>
  <c r="P5021" i="4"/>
  <c r="P5020" i="4"/>
  <c r="P5040" i="4"/>
  <c r="P5038" i="4"/>
  <c r="P5042" i="4"/>
  <c r="P5041" i="4"/>
  <c r="P5039" i="4"/>
  <c r="P5037" i="4"/>
  <c r="P5074" i="4"/>
  <c r="P5080" i="4"/>
  <c r="P5089" i="4"/>
  <c r="P5095" i="4"/>
  <c r="P5096" i="4"/>
  <c r="P5105" i="4"/>
  <c r="P5106" i="4"/>
  <c r="P5108" i="4"/>
  <c r="P5107" i="4"/>
  <c r="P5136" i="4"/>
  <c r="P5134" i="4"/>
  <c r="P5135" i="4"/>
  <c r="P5138" i="4"/>
  <c r="P5137" i="4"/>
  <c r="P5179" i="4"/>
  <c r="P5243" i="4"/>
  <c r="P5247" i="4"/>
  <c r="P5260" i="4"/>
  <c r="P5274" i="4"/>
  <c r="P5277" i="4"/>
  <c r="P5289" i="4"/>
  <c r="P5290" i="4"/>
  <c r="P5368" i="4"/>
  <c r="P5382" i="4"/>
  <c r="P5444" i="4"/>
  <c r="P5458" i="4"/>
  <c r="P5474" i="4"/>
  <c r="P5486" i="4"/>
  <c r="P5508" i="4"/>
  <c r="P5539" i="4"/>
  <c r="P5540" i="4"/>
  <c r="P5589" i="4"/>
  <c r="P5590" i="4"/>
  <c r="P5591" i="4"/>
  <c r="P5594" i="4"/>
  <c r="P5598" i="4"/>
  <c r="P5632" i="4"/>
  <c r="P5633" i="4"/>
  <c r="P5634" i="4"/>
  <c r="P5636" i="4"/>
  <c r="P5635" i="4"/>
  <c r="P5669" i="4"/>
  <c r="P5726" i="4"/>
  <c r="P5727" i="4"/>
  <c r="P5755" i="4"/>
  <c r="P5830" i="4"/>
  <c r="P5833" i="4"/>
  <c r="P5834" i="4"/>
  <c r="P5839" i="4"/>
  <c r="P5845" i="4"/>
  <c r="P5844" i="4"/>
  <c r="P5846" i="4"/>
  <c r="P5862" i="4"/>
  <c r="P5863" i="4"/>
  <c r="P5867" i="4"/>
  <c r="P5865" i="4"/>
  <c r="P5866" i="4"/>
  <c r="P5882" i="4"/>
  <c r="P5881" i="4"/>
  <c r="P5897" i="4"/>
  <c r="P5896" i="4"/>
  <c r="P5898" i="4"/>
  <c r="P5908" i="4"/>
  <c r="P5920" i="4"/>
  <c r="P5921" i="4"/>
  <c r="P5923" i="4"/>
  <c r="P5922" i="4"/>
  <c r="P5924" i="4"/>
  <c r="P5925" i="4"/>
  <c r="P5947" i="4"/>
  <c r="P5977" i="4"/>
  <c r="P5982" i="4"/>
  <c r="P5989" i="4"/>
  <c r="P5990" i="4"/>
  <c r="P5991" i="4"/>
  <c r="P5988" i="4"/>
  <c r="P6045" i="4"/>
  <c r="P6044" i="4"/>
  <c r="P6048" i="4"/>
  <c r="P6047" i="4"/>
  <c r="P6046" i="4"/>
  <c r="P6053" i="4"/>
  <c r="P6051" i="4"/>
  <c r="P6052" i="4"/>
  <c r="P6050" i="4"/>
  <c r="P6049" i="4"/>
  <c r="P6054" i="4"/>
  <c r="P6088" i="4"/>
  <c r="P6103" i="4"/>
  <c r="P6150" i="4"/>
  <c r="P6151" i="4"/>
  <c r="P6163" i="4"/>
  <c r="P6169" i="4"/>
  <c r="P6175" i="4"/>
  <c r="P6176" i="4"/>
  <c r="P6191" i="4"/>
  <c r="P6196" i="4"/>
  <c r="P6205" i="4"/>
  <c r="P6206" i="4"/>
  <c r="P6207" i="4"/>
  <c r="P6212" i="4"/>
  <c r="P6211" i="4"/>
  <c r="P6239" i="4"/>
  <c r="P6245" i="4"/>
  <c r="P6271" i="4"/>
  <c r="P6273" i="4"/>
  <c r="P6272" i="4"/>
  <c r="P6275" i="4"/>
  <c r="P6274" i="4"/>
  <c r="P6276" i="4"/>
  <c r="P6332" i="4"/>
  <c r="P6336" i="4"/>
  <c r="P6337" i="4"/>
  <c r="P6338" i="4"/>
  <c r="P6339" i="4"/>
  <c r="P6340" i="4"/>
  <c r="P6351" i="4"/>
  <c r="P6352" i="4"/>
  <c r="P6353" i="4"/>
  <c r="P6354" i="4"/>
  <c r="P6355" i="4"/>
  <c r="P6356" i="4"/>
  <c r="P6357" i="4"/>
  <c r="P6358" i="4"/>
  <c r="P6359" i="4"/>
  <c r="P6360" i="4"/>
  <c r="P6361" i="4"/>
  <c r="P6367" i="4"/>
  <c r="P6362" i="4"/>
  <c r="P6363" i="4"/>
  <c r="P6364" i="4"/>
  <c r="P6365" i="4"/>
  <c r="P6366" i="4"/>
  <c r="P6374" i="4"/>
  <c r="P6376" i="4"/>
  <c r="P6375" i="4"/>
  <c r="P6380" i="4"/>
  <c r="P6381" i="4"/>
  <c r="P6382" i="4"/>
  <c r="P6383" i="4"/>
  <c r="P6385" i="4"/>
  <c r="P6386" i="4"/>
  <c r="P6387" i="4"/>
  <c r="P6388" i="4"/>
  <c r="P6389" i="4"/>
  <c r="P6390" i="4"/>
  <c r="P6393" i="4"/>
  <c r="P6395" i="4"/>
  <c r="P6397" i="4"/>
  <c r="P6398" i="4"/>
  <c r="P6400" i="4"/>
  <c r="P6399" i="4"/>
  <c r="P6403" i="4"/>
  <c r="P6406" i="4"/>
  <c r="P6407" i="4"/>
  <c r="P6409" i="4"/>
  <c r="P6411" i="4"/>
  <c r="P6412" i="4"/>
  <c r="P6413" i="4"/>
  <c r="P6414" i="4"/>
  <c r="P6415" i="4"/>
  <c r="P6416" i="4"/>
  <c r="P6417" i="4"/>
  <c r="P6419" i="4"/>
  <c r="P6420" i="4"/>
  <c r="P6422" i="4"/>
  <c r="P6424" i="4"/>
  <c r="P6425" i="4"/>
  <c r="P6426" i="4"/>
  <c r="P6429" i="4"/>
  <c r="P6430" i="4"/>
  <c r="P6431" i="4"/>
  <c r="P6432" i="4"/>
  <c r="P6433" i="4"/>
  <c r="P6435" i="4"/>
  <c r="P6438" i="4"/>
  <c r="P6443" i="4"/>
  <c r="P6445" i="4"/>
  <c r="P6444" i="4"/>
  <c r="P6447" i="4"/>
  <c r="P6452" i="4"/>
  <c r="P6462" i="4"/>
  <c r="P6463" i="4"/>
  <c r="P6465" i="4"/>
  <c r="P6467" i="4"/>
  <c r="P6469" i="4"/>
  <c r="P6483" i="4"/>
  <c r="P6479" i="4"/>
  <c r="P6480" i="4"/>
  <c r="P6481" i="4"/>
  <c r="P6477" i="4"/>
  <c r="P6478" i="4"/>
  <c r="P6482" i="4"/>
  <c r="P6476" i="4"/>
  <c r="P6475" i="4"/>
  <c r="P6474" i="4"/>
  <c r="P6491" i="4"/>
  <c r="P6492" i="4"/>
  <c r="P6493" i="4"/>
  <c r="P6494" i="4"/>
  <c r="P6495" i="4"/>
  <c r="P6496" i="4"/>
  <c r="P6498" i="4"/>
  <c r="P6499" i="4"/>
  <c r="P6503" i="4"/>
  <c r="P6505" i="4"/>
  <c r="P6507" i="4"/>
  <c r="P6508" i="4"/>
  <c r="P6509" i="4"/>
  <c r="P6510" i="4"/>
  <c r="P6512" i="4"/>
  <c r="P6514" i="4"/>
  <c r="P6515" i="4"/>
  <c r="P6516" i="4"/>
  <c r="P6517" i="4"/>
  <c r="P6518" i="4"/>
  <c r="P6519" i="4"/>
  <c r="P6520" i="4"/>
  <c r="P6522" i="4"/>
  <c r="P6523" i="4"/>
  <c r="P6524" i="4"/>
  <c r="P6526" i="4"/>
  <c r="P6528" i="4"/>
  <c r="P6547" i="4"/>
  <c r="P6557" i="4"/>
  <c r="P6558" i="4"/>
  <c r="P6559" i="4"/>
  <c r="P6582" i="4"/>
  <c r="P6599" i="4"/>
  <c r="P6598" i="4"/>
  <c r="P6597" i="4"/>
  <c r="P6601" i="4"/>
  <c r="P6600" i="4"/>
  <c r="P6604" i="4"/>
  <c r="P6605" i="4"/>
  <c r="P6603" i="4"/>
  <c r="P6602" i="4"/>
  <c r="P6629" i="4"/>
  <c r="P6653" i="4"/>
  <c r="P6677" i="4"/>
  <c r="P6683" i="4"/>
  <c r="P6684" i="4"/>
  <c r="P6719" i="4"/>
  <c r="P6724" i="4"/>
  <c r="P6735" i="4"/>
  <c r="P6736" i="4"/>
  <c r="P6737" i="4"/>
  <c r="P6744" i="4"/>
  <c r="P6754" i="4"/>
  <c r="P6755" i="4"/>
  <c r="P6761" i="4"/>
  <c r="P6765" i="4"/>
  <c r="P6770" i="4"/>
  <c r="P6775" i="4"/>
  <c r="P6776" i="4"/>
  <c r="P6777" i="4"/>
  <c r="P6778" i="4"/>
  <c r="P6831" i="4"/>
  <c r="P6833" i="4"/>
  <c r="P6834" i="4"/>
  <c r="P6835" i="4"/>
  <c r="P6836" i="4"/>
  <c r="P6837" i="4"/>
  <c r="P6838" i="4"/>
  <c r="P6839" i="4"/>
  <c r="P6840" i="4"/>
  <c r="P6841" i="4"/>
  <c r="P6842" i="4"/>
  <c r="P6843" i="4"/>
  <c r="P6848" i="4"/>
  <c r="P6854" i="4"/>
  <c r="P6853" i="4"/>
  <c r="P6855" i="4"/>
  <c r="P6862" i="4"/>
  <c r="P6861" i="4"/>
  <c r="P6864" i="4"/>
  <c r="P6868" i="4"/>
  <c r="P6875" i="4"/>
  <c r="P6892" i="4"/>
  <c r="P6893" i="4"/>
  <c r="P6906" i="4"/>
  <c r="P6907" i="4"/>
  <c r="P6908" i="4"/>
  <c r="P6915" i="4"/>
  <c r="P6917" i="4"/>
  <c r="P6924" i="4"/>
  <c r="P6925" i="4"/>
  <c r="P6926" i="4"/>
  <c r="P6927" i="4"/>
  <c r="P6946" i="4"/>
  <c r="P6945" i="4"/>
  <c r="P6940" i="4"/>
  <c r="P6942" i="4"/>
  <c r="P6941" i="4"/>
  <c r="P6943" i="4"/>
  <c r="P6947" i="4"/>
  <c r="P6944" i="4"/>
  <c r="P6977" i="4"/>
  <c r="P6996" i="4"/>
  <c r="P6997" i="4"/>
  <c r="P6998" i="4"/>
  <c r="P7031" i="4"/>
  <c r="P7033" i="4"/>
  <c r="P7032" i="4"/>
  <c r="P7065" i="4"/>
  <c r="P7066" i="4"/>
  <c r="P7067" i="4"/>
  <c r="P7064" i="4"/>
  <c r="P7081" i="4"/>
  <c r="P7082" i="4"/>
  <c r="P7091" i="4"/>
  <c r="P7090" i="4"/>
  <c r="P7089" i="4"/>
  <c r="P7099" i="4"/>
  <c r="P7098" i="4"/>
  <c r="P7104" i="4"/>
  <c r="P7103" i="4"/>
  <c r="P7108" i="4"/>
  <c r="P7107" i="4"/>
  <c r="P7116" i="4"/>
  <c r="P7159" i="4"/>
  <c r="P7158" i="4"/>
  <c r="P7165" i="4"/>
  <c r="P7183" i="4"/>
  <c r="P7182" i="4"/>
  <c r="P7219" i="4"/>
  <c r="P7221" i="4"/>
  <c r="P7228" i="4"/>
  <c r="P7235" i="4"/>
  <c r="P7236" i="4"/>
  <c r="P7242" i="4"/>
  <c r="P7241" i="4"/>
  <c r="P7248" i="4"/>
  <c r="P7247" i="4"/>
  <c r="P7246" i="4"/>
  <c r="P7283" i="4"/>
  <c r="P7305" i="4"/>
  <c r="P7304" i="4"/>
  <c r="P7303" i="4"/>
  <c r="P7318" i="4"/>
  <c r="P7319" i="4"/>
  <c r="P7320" i="4"/>
  <c r="P7336" i="4"/>
  <c r="P7335" i="4"/>
  <c r="P7334" i="4"/>
  <c r="P7332" i="4"/>
  <c r="P7333" i="4"/>
  <c r="P7362" i="4"/>
  <c r="P7363" i="4"/>
  <c r="P7382" i="4"/>
  <c r="P7381" i="4"/>
  <c r="P7380" i="4"/>
  <c r="P7384" i="4"/>
  <c r="P7385" i="4"/>
  <c r="P7391" i="4"/>
  <c r="P7424" i="4"/>
  <c r="P7426" i="4"/>
  <c r="P7524" i="4"/>
  <c r="P7561" i="4"/>
  <c r="P7574" i="4"/>
  <c r="P7615" i="4"/>
  <c r="P7763" i="4"/>
  <c r="P7762" i="4"/>
  <c r="P7788" i="4"/>
  <c r="P7789" i="4"/>
  <c r="P7795" i="4"/>
  <c r="P7804" i="4"/>
  <c r="P7805" i="4"/>
  <c r="P7810" i="4"/>
  <c r="P7813" i="4"/>
  <c r="P7816" i="4"/>
  <c r="P7820" i="4"/>
  <c r="P7821" i="4"/>
  <c r="P7822" i="4"/>
  <c r="P7837" i="4"/>
  <c r="P7834" i="4"/>
  <c r="P7835" i="4"/>
  <c r="P7836" i="4"/>
  <c r="P7840" i="4"/>
  <c r="P7838" i="4"/>
  <c r="P7839" i="4"/>
  <c r="P7931" i="4"/>
  <c r="P7987" i="4"/>
  <c r="P7988" i="4"/>
  <c r="P8001" i="4"/>
  <c r="P8011" i="4"/>
  <c r="P8010" i="4"/>
  <c r="P8012" i="4"/>
  <c r="P8054" i="4"/>
  <c r="P8053" i="4"/>
  <c r="P8080" i="4"/>
  <c r="P8081" i="4"/>
  <c r="P8082" i="4"/>
  <c r="P8084" i="4"/>
  <c r="P8090" i="4"/>
  <c r="P8123" i="4"/>
  <c r="P8122" i="4"/>
  <c r="P8124" i="4"/>
  <c r="P8126" i="4"/>
  <c r="P8127" i="4"/>
  <c r="P8125" i="4"/>
  <c r="P8129" i="4"/>
  <c r="P8128" i="4"/>
  <c r="P8130" i="4"/>
  <c r="P8171" i="4"/>
  <c r="P8170" i="4"/>
  <c r="P8172" i="4"/>
  <c r="P8232" i="4"/>
  <c r="P8265" i="4"/>
  <c r="P8263" i="4"/>
  <c r="P8264" i="4"/>
  <c r="P8320" i="4"/>
  <c r="P8367" i="4"/>
  <c r="P8372" i="4"/>
  <c r="P8393" i="4"/>
  <c r="P8397" i="4"/>
  <c r="P8430" i="4"/>
  <c r="P8431" i="4"/>
  <c r="P8438" i="4"/>
  <c r="P8454" i="4"/>
  <c r="P8455" i="4"/>
  <c r="P8456" i="4"/>
  <c r="P8457" i="4"/>
  <c r="P8458" i="4"/>
  <c r="P8464" i="4"/>
  <c r="P8467" i="4"/>
  <c r="P8468" i="4"/>
  <c r="P8487" i="4"/>
  <c r="P8489" i="4"/>
  <c r="P8488" i="4"/>
  <c r="P8490" i="4"/>
  <c r="P8507" i="4"/>
  <c r="P8508" i="4"/>
  <c r="P8522" i="4"/>
  <c r="P8524" i="4"/>
  <c r="P8561" i="4"/>
  <c r="P8554" i="4"/>
  <c r="P8560" i="4"/>
  <c r="P8558" i="4"/>
  <c r="P8559" i="4"/>
  <c r="P8557" i="4"/>
  <c r="P8556" i="4"/>
  <c r="P8555" i="4"/>
  <c r="P8594" i="4"/>
  <c r="P8611" i="4"/>
  <c r="P8608" i="4"/>
  <c r="P8609" i="4"/>
  <c r="P8610" i="4"/>
  <c r="P8618" i="4"/>
  <c r="P8626" i="4"/>
  <c r="P8625" i="4"/>
  <c r="P8674" i="4"/>
  <c r="P8680" i="4"/>
  <c r="P8681" i="4"/>
  <c r="P8682" i="4"/>
  <c r="P8703" i="4"/>
  <c r="P8705" i="4"/>
  <c r="P8729" i="4"/>
  <c r="P8728" i="4"/>
  <c r="P8730" i="4"/>
  <c r="P8816" i="4"/>
  <c r="P8857" i="4"/>
  <c r="P8858" i="4"/>
  <c r="P8864" i="4"/>
  <c r="P8869" i="4"/>
  <c r="P8871" i="4"/>
  <c r="P8870" i="4"/>
  <c r="P8899" i="4"/>
  <c r="P8918" i="4"/>
  <c r="P8947" i="4"/>
  <c r="P8974" i="4"/>
  <c r="P8976" i="4"/>
  <c r="P9017" i="4"/>
  <c r="P9015" i="4"/>
  <c r="P9016" i="4"/>
  <c r="P9013" i="4"/>
  <c r="P9014" i="4"/>
  <c r="P9009" i="4"/>
  <c r="P9010" i="4"/>
  <c r="P9000" i="4"/>
  <c r="P9012" i="4"/>
  <c r="P9011" i="4"/>
  <c r="P9008" i="4"/>
  <c r="P9007" i="4"/>
  <c r="P9006" i="4"/>
  <c r="P9005" i="4"/>
  <c r="P9003" i="4"/>
  <c r="P9004" i="4"/>
  <c r="P9002" i="4"/>
  <c r="P9001" i="4"/>
  <c r="P9044" i="4"/>
  <c r="P9047" i="4"/>
  <c r="P9080" i="4"/>
  <c r="P9086" i="4"/>
  <c r="P9087" i="4"/>
  <c r="P9084" i="4"/>
  <c r="P9081" i="4"/>
  <c r="P9092" i="4"/>
  <c r="P9091" i="4"/>
  <c r="P9089" i="4"/>
  <c r="P9085" i="4"/>
  <c r="P9083" i="4"/>
  <c r="P9082" i="4"/>
  <c r="P9090" i="4"/>
  <c r="P9088" i="4"/>
  <c r="P9151" i="4"/>
  <c r="P9177" i="4"/>
  <c r="P9176" i="4"/>
  <c r="P9183" i="4"/>
  <c r="P9210" i="4"/>
  <c r="P9213" i="4"/>
  <c r="P9219" i="4"/>
  <c r="P9223" i="4"/>
  <c r="P9230" i="4"/>
  <c r="P9232" i="4"/>
  <c r="P9238" i="4"/>
  <c r="P9256" i="4"/>
  <c r="P9255" i="4"/>
  <c r="P9262" i="4"/>
  <c r="P9263" i="4"/>
  <c r="P9264" i="4"/>
  <c r="P9356" i="4"/>
  <c r="P9366" i="4"/>
  <c r="P9368" i="4"/>
  <c r="P9369" i="4"/>
  <c r="P9373" i="4"/>
  <c r="P9384" i="4"/>
  <c r="P9380" i="4"/>
  <c r="P9377" i="4"/>
  <c r="P9385" i="4"/>
  <c r="P9381" i="4"/>
  <c r="P9378" i="4"/>
  <c r="P9386" i="4"/>
  <c r="P9382" i="4"/>
  <c r="P9383" i="4"/>
  <c r="P9379" i="4"/>
  <c r="P9390" i="4"/>
  <c r="P9393" i="4"/>
  <c r="P9392" i="4"/>
  <c r="P9396" i="4"/>
  <c r="P9400" i="4"/>
  <c r="P9409" i="4"/>
  <c r="P9435" i="4"/>
  <c r="P9440" i="4"/>
  <c r="P9446" i="4"/>
  <c r="P9449" i="4"/>
  <c r="P9466" i="4"/>
  <c r="P9469" i="4"/>
  <c r="P9470" i="4"/>
  <c r="P9471" i="4"/>
  <c r="P9476" i="4"/>
  <c r="P9477" i="4"/>
  <c r="P9504" i="4"/>
  <c r="P9505" i="4"/>
  <c r="P9552" i="4"/>
  <c r="P9563" i="4"/>
  <c r="P9566" i="4"/>
  <c r="P9583" i="4"/>
  <c r="P9584" i="4"/>
  <c r="P9586" i="4"/>
  <c r="P9585" i="4"/>
  <c r="P9588" i="4"/>
  <c r="P9589" i="4"/>
  <c r="P9587" i="4"/>
  <c r="P9613" i="4"/>
  <c r="P9622" i="4"/>
  <c r="P9640" i="4"/>
  <c r="P9663" i="4"/>
  <c r="P9737" i="4"/>
  <c r="P9736" i="4"/>
  <c r="P9735" i="4"/>
  <c r="P9734" i="4"/>
  <c r="P9739" i="4"/>
  <c r="P9738" i="4"/>
  <c r="P9770" i="4"/>
  <c r="P9781" i="4"/>
  <c r="P9785" i="4"/>
  <c r="P9791" i="4"/>
  <c r="P9805" i="4"/>
  <c r="P9804" i="4"/>
  <c r="P9812" i="4"/>
  <c r="P9810" i="4"/>
  <c r="P9809" i="4"/>
  <c r="P9813" i="4"/>
  <c r="P9811" i="4"/>
  <c r="P9833" i="4"/>
  <c r="P9832" i="4"/>
  <c r="P9831" i="4"/>
  <c r="P9845" i="4"/>
  <c r="P9844" i="4"/>
  <c r="P9843" i="4"/>
  <c r="P9855" i="4"/>
  <c r="P9858" i="4"/>
  <c r="P9857" i="4"/>
  <c r="P9869" i="4"/>
  <c r="P9868" i="4"/>
  <c r="P9880" i="4"/>
  <c r="P9885" i="4"/>
  <c r="P9884" i="4"/>
  <c r="P9883" i="4"/>
  <c r="P9896" i="4"/>
  <c r="P9895" i="4"/>
  <c r="P9894" i="4"/>
  <c r="P9893" i="4"/>
  <c r="P9901" i="4"/>
  <c r="P9927" i="4"/>
  <c r="P9955" i="4"/>
  <c r="P9962" i="4"/>
  <c r="P9999" i="4"/>
  <c r="P10000" i="4"/>
  <c r="P10011" i="4"/>
  <c r="P10017" i="4"/>
  <c r="P10016" i="4"/>
  <c r="P10015" i="4"/>
  <c r="P10089" i="4"/>
  <c r="P10103" i="4"/>
  <c r="P10105" i="4"/>
  <c r="P10141" i="4"/>
  <c r="P10142" i="4"/>
  <c r="P10143" i="4"/>
  <c r="P10144" i="4"/>
  <c r="P10148" i="4"/>
  <c r="P10165" i="4"/>
  <c r="P10189" i="4"/>
  <c r="P10190" i="4"/>
  <c r="P10203" i="4"/>
  <c r="P10202" i="4"/>
  <c r="P10214" i="4"/>
  <c r="P10213" i="4"/>
  <c r="P10240" i="4"/>
  <c r="P10255" i="4"/>
  <c r="P10273" i="4"/>
  <c r="P10274" i="4"/>
  <c r="P10277" i="4"/>
  <c r="P10279" i="4"/>
  <c r="P10278" i="4"/>
  <c r="P10282" i="4"/>
  <c r="P10281" i="4"/>
  <c r="P10284" i="4"/>
  <c r="P10283" i="4"/>
  <c r="P10299" i="4"/>
  <c r="P10301" i="4"/>
  <c r="P10302" i="4"/>
  <c r="P10307" i="4"/>
  <c r="P10308" i="4"/>
  <c r="P10312" i="4"/>
  <c r="P10310" i="4"/>
  <c r="P10311" i="4"/>
  <c r="P10313" i="4"/>
  <c r="P10318" i="4"/>
  <c r="P10320" i="4"/>
  <c r="P10319" i="4"/>
  <c r="P10397" i="4"/>
  <c r="P10399" i="4"/>
  <c r="P10398" i="4"/>
  <c r="P10437" i="4"/>
  <c r="P10457" i="4"/>
  <c r="P10496" i="4"/>
  <c r="P10510" i="4"/>
  <c r="P10511" i="4"/>
  <c r="P10512" i="4"/>
  <c r="P10548" i="4"/>
  <c r="P10553" i="4"/>
  <c r="P10557" i="4"/>
  <c r="P10560" i="4"/>
  <c r="P10608" i="4"/>
  <c r="P10616" i="4"/>
  <c r="P10618" i="4"/>
  <c r="P10623" i="4"/>
  <c r="P10680" i="4"/>
  <c r="P10693" i="4"/>
  <c r="P10718" i="4"/>
  <c r="P10741" i="4"/>
  <c r="P10755" i="4"/>
  <c r="P10757" i="4"/>
  <c r="P10756" i="4"/>
  <c r="P10765" i="4"/>
  <c r="P10773" i="4"/>
  <c r="P10772" i="4"/>
  <c r="P10771" i="4"/>
  <c r="P10782" i="4"/>
  <c r="P10787" i="4"/>
  <c r="P10786" i="4"/>
  <c r="P10784" i="4"/>
  <c r="P10785" i="4"/>
  <c r="P10783" i="4"/>
  <c r="P10802" i="4"/>
  <c r="P10806" i="4"/>
  <c r="P10805" i="4"/>
  <c r="P10807" i="4"/>
  <c r="P10817" i="4"/>
  <c r="P10819" i="4"/>
  <c r="P10818" i="4"/>
  <c r="P10828" i="4"/>
  <c r="P10827" i="4"/>
  <c r="P10837" i="4"/>
  <c r="P10842" i="4"/>
  <c r="P10840" i="4"/>
  <c r="P10841" i="4"/>
  <c r="P10839" i="4"/>
  <c r="P10838" i="4"/>
  <c r="P10881" i="4"/>
  <c r="P10914" i="4"/>
  <c r="P10916" i="4"/>
  <c r="P10915" i="4"/>
  <c r="P10932" i="4"/>
  <c r="P10933" i="4"/>
  <c r="P10969" i="4"/>
  <c r="P10972" i="4"/>
  <c r="P10975" i="4"/>
  <c r="P10976" i="4"/>
  <c r="P10977" i="4"/>
  <c r="P10978" i="4"/>
  <c r="P10984" i="4"/>
  <c r="P10988" i="4"/>
  <c r="P11006" i="4"/>
  <c r="P11028" i="4"/>
  <c r="P11029" i="4"/>
  <c r="P11039" i="4"/>
  <c r="P11062" i="4"/>
  <c r="P11105" i="4"/>
  <c r="P11106" i="4"/>
  <c r="P11107" i="4"/>
  <c r="P11108" i="4"/>
  <c r="P11109" i="4"/>
  <c r="P11112" i="4"/>
  <c r="P11146" i="4"/>
  <c r="P11147" i="4"/>
  <c r="P11168" i="4"/>
  <c r="P11210" i="4"/>
  <c r="P11209" i="4"/>
  <c r="P11208" i="4"/>
  <c r="P11229" i="4"/>
  <c r="P11246" i="4"/>
  <c r="P11245" i="4"/>
  <c r="P11269" i="4"/>
  <c r="P11274" i="4"/>
  <c r="P11277" i="4"/>
  <c r="P11280" i="4"/>
  <c r="P11287" i="4"/>
  <c r="P11293" i="4"/>
  <c r="P11307" i="4"/>
  <c r="P11325" i="4"/>
  <c r="P11326" i="4"/>
  <c r="P11324" i="4"/>
  <c r="P11334" i="4"/>
  <c r="P11337" i="4"/>
  <c r="P11343" i="4"/>
  <c r="P11347" i="4"/>
  <c r="P11348" i="4"/>
  <c r="P11349" i="4"/>
  <c r="P11350" i="4"/>
  <c r="P11357" i="4"/>
  <c r="P11374" i="4"/>
  <c r="P11373" i="4"/>
  <c r="P11372" i="4"/>
  <c r="P11413" i="4"/>
  <c r="P11412" i="4"/>
  <c r="P11414" i="4"/>
  <c r="P11417" i="4"/>
  <c r="P11418" i="4"/>
  <c r="P11419" i="4"/>
  <c r="P11424" i="4"/>
  <c r="P11425" i="4"/>
  <c r="P11439" i="4"/>
  <c r="P11440" i="4"/>
  <c r="P11461" i="4"/>
  <c r="P11460" i="4"/>
  <c r="P11477" i="4"/>
  <c r="P11486" i="4"/>
  <c r="P11509" i="4"/>
  <c r="P11562" i="4"/>
  <c r="P11561" i="4"/>
  <c r="P11560" i="4"/>
  <c r="P11559" i="4"/>
  <c r="P11558" i="4"/>
  <c r="P11565" i="4"/>
  <c r="P11566" i="4"/>
  <c r="P11564" i="4"/>
  <c r="P11563" i="4"/>
  <c r="P11569" i="4"/>
  <c r="P11568" i="4"/>
  <c r="P11567" i="4"/>
  <c r="P11572" i="4"/>
  <c r="P11571" i="4"/>
  <c r="P11570" i="4"/>
  <c r="P11573" i="4"/>
  <c r="P11575" i="4"/>
  <c r="P11574" i="4"/>
  <c r="P11581" i="4"/>
  <c r="P11601" i="4"/>
  <c r="P11618" i="4"/>
  <c r="P11636" i="4"/>
  <c r="P11639" i="4"/>
  <c r="P11646" i="4"/>
  <c r="P11647" i="4"/>
  <c r="P11648" i="4"/>
  <c r="P11652" i="4"/>
  <c r="P11657" i="4"/>
  <c r="P11671" i="4"/>
  <c r="P11678" i="4"/>
  <c r="P11683" i="4"/>
  <c r="P11684" i="4"/>
  <c r="P11722" i="4"/>
  <c r="P11746" i="4"/>
  <c r="P11778" i="4"/>
  <c r="P11777" i="4"/>
  <c r="P11776" i="4"/>
  <c r="P11775" i="4"/>
  <c r="P11774" i="4"/>
  <c r="P11791" i="4"/>
  <c r="P11795" i="4"/>
  <c r="P11796" i="4"/>
  <c r="P11806" i="4"/>
  <c r="P11805" i="4"/>
  <c r="P11804" i="4"/>
  <c r="P11803" i="4"/>
  <c r="P11824" i="4"/>
  <c r="P11825" i="4"/>
  <c r="P11826" i="4"/>
  <c r="P11827" i="4"/>
  <c r="P11828" i="4"/>
  <c r="P11822" i="4"/>
  <c r="P11823" i="4"/>
  <c r="P11840" i="4"/>
  <c r="P11859" i="4"/>
  <c r="P11868" i="4"/>
  <c r="P11898" i="4"/>
  <c r="P11906" i="4"/>
  <c r="P11942" i="4"/>
  <c r="P11948" i="4"/>
  <c r="P11949" i="4"/>
  <c r="P11961" i="4"/>
  <c r="P11960" i="4"/>
  <c r="P12023" i="4"/>
  <c r="P12025" i="4"/>
  <c r="P12028" i="4"/>
  <c r="P12027" i="4"/>
  <c r="P12034" i="4"/>
  <c r="P12057" i="4"/>
  <c r="P12072" i="4"/>
  <c r="P12071" i="4"/>
  <c r="P12089" i="4"/>
  <c r="P12090" i="4"/>
  <c r="P12101" i="4"/>
  <c r="P12100" i="4"/>
  <c r="P12106" i="4"/>
  <c r="P12105" i="4"/>
  <c r="P12104" i="4"/>
  <c r="P12112" i="4"/>
  <c r="P12113" i="4"/>
  <c r="P12114" i="4"/>
  <c r="P12175" i="4"/>
  <c r="P12174" i="4"/>
  <c r="P12198" i="4"/>
  <c r="P12197" i="4"/>
  <c r="P12203" i="4"/>
  <c r="P12282" i="4"/>
  <c r="P12288" i="4"/>
  <c r="P12292" i="4"/>
  <c r="P12296" i="4"/>
  <c r="P12295" i="4"/>
  <c r="P12300" i="4"/>
  <c r="P12313" i="4"/>
  <c r="P12312" i="4"/>
  <c r="P12314" i="4"/>
  <c r="P12329" i="4"/>
  <c r="P12342" i="4"/>
  <c r="P12341" i="4"/>
  <c r="P12350" i="4"/>
  <c r="P12352" i="4"/>
  <c r="P12390" i="4"/>
  <c r="P12394" i="4"/>
  <c r="P12401" i="4"/>
  <c r="P12400" i="4"/>
  <c r="P12421" i="4"/>
  <c r="P12430" i="4"/>
  <c r="P12429" i="4"/>
  <c r="P12428" i="4"/>
  <c r="P12436" i="4"/>
  <c r="P12435" i="4"/>
  <c r="P12457" i="4"/>
  <c r="P12456" i="4"/>
  <c r="P12465" i="4"/>
  <c r="P12464" i="4"/>
  <c r="P12463" i="4"/>
  <c r="P12461" i="4"/>
  <c r="P12462" i="4"/>
  <c r="P12460" i="4"/>
  <c r="P12459" i="4"/>
  <c r="P12458" i="4"/>
  <c r="P12470" i="4"/>
  <c r="P12493" i="4"/>
  <c r="P12497" i="4"/>
  <c r="P12504" i="4"/>
  <c r="P12508" i="4"/>
  <c r="P12513" i="4"/>
  <c r="P12548" i="4"/>
  <c r="P12570" i="4"/>
  <c r="P12569" i="4"/>
  <c r="P12568" i="4"/>
  <c r="P12567" i="4"/>
  <c r="P12574" i="4"/>
  <c r="P12573" i="4"/>
  <c r="P12572" i="4"/>
  <c r="P12571" i="4"/>
  <c r="P12615" i="4"/>
  <c r="P12614" i="4"/>
  <c r="P12613" i="4"/>
  <c r="P12612" i="4"/>
  <c r="P12675" i="4"/>
  <c r="P12677" i="4"/>
  <c r="P12676" i="4"/>
  <c r="P12682" i="4"/>
  <c r="P12685" i="4"/>
  <c r="P12684" i="4"/>
  <c r="P12683" i="4"/>
  <c r="P12686" i="4"/>
  <c r="P12697" i="4"/>
  <c r="P12714" i="4"/>
  <c r="P12717" i="4"/>
  <c r="P12718" i="4"/>
  <c r="P12716" i="4"/>
  <c r="P12715" i="4"/>
  <c r="P12719" i="4"/>
  <c r="P12720" i="4"/>
  <c r="P12752" i="4"/>
  <c r="P12751" i="4"/>
  <c r="P12750" i="4"/>
  <c r="P12748" i="4"/>
  <c r="P12749" i="4"/>
  <c r="P12746" i="4"/>
  <c r="P12747" i="4"/>
  <c r="P12745" i="4"/>
  <c r="P12743" i="4"/>
  <c r="P12744" i="4"/>
  <c r="P12755" i="4"/>
  <c r="P12754" i="4"/>
  <c r="P12753" i="4"/>
  <c r="P12765" i="4"/>
  <c r="P12768" i="4"/>
  <c r="P12767" i="4"/>
  <c r="P12774" i="4"/>
  <c r="P12772" i="4"/>
  <c r="P12773" i="4"/>
  <c r="P12775" i="4"/>
  <c r="P12776" i="4"/>
  <c r="P12785" i="4"/>
  <c r="P12783" i="4"/>
  <c r="P12784" i="4"/>
  <c r="P12782" i="4"/>
  <c r="P12786" i="4"/>
  <c r="P12793" i="4"/>
  <c r="P12791" i="4"/>
  <c r="P12792" i="4"/>
  <c r="P12790" i="4"/>
  <c r="P12842" i="4"/>
  <c r="P12841" i="4"/>
  <c r="P12840" i="4"/>
  <c r="P12839" i="4"/>
  <c r="P12838" i="4"/>
  <c r="P12858" i="4"/>
  <c r="P12871" i="4"/>
  <c r="P12906" i="4"/>
  <c r="P12913" i="4"/>
  <c r="P12915" i="4"/>
  <c r="P12936" i="4"/>
  <c r="P12935" i="4"/>
  <c r="P12952" i="4"/>
  <c r="P12950" i="4"/>
  <c r="P12951" i="4"/>
  <c r="P12958" i="4"/>
  <c r="P12956" i="4"/>
  <c r="P12957" i="4"/>
  <c r="P12972" i="4"/>
  <c r="P12974" i="4"/>
  <c r="P12997" i="4"/>
  <c r="P12998" i="4"/>
  <c r="P12999" i="4"/>
  <c r="P13004" i="4"/>
  <c r="P13003" i="4"/>
  <c r="P13002" i="4"/>
  <c r="P13001" i="4"/>
  <c r="P13000" i="4"/>
  <c r="P13007" i="4"/>
  <c r="P13019" i="4"/>
  <c r="P13020" i="4"/>
  <c r="P13034" i="4"/>
  <c r="P13052" i="4"/>
  <c r="P13060" i="4"/>
  <c r="P13067" i="4"/>
  <c r="P13066" i="4"/>
  <c r="P13073" i="4"/>
  <c r="P13092" i="4"/>
  <c r="P13102" i="4"/>
  <c r="P13103" i="4"/>
  <c r="P13129" i="4"/>
  <c r="P13128" i="4"/>
  <c r="P13130" i="4"/>
  <c r="P13155" i="4"/>
  <c r="P13154" i="4"/>
  <c r="P13156" i="4"/>
  <c r="P13229" i="4"/>
  <c r="P13230" i="4"/>
  <c r="P13231" i="4"/>
  <c r="P13232" i="4"/>
  <c r="P13233" i="4"/>
  <c r="P13275" i="4"/>
  <c r="P13274" i="4"/>
  <c r="P13273" i="4"/>
  <c r="P13280" i="4"/>
  <c r="P13278" i="4"/>
  <c r="P13279" i="4"/>
  <c r="P13277" i="4"/>
  <c r="P13276" i="4"/>
  <c r="P13288" i="4"/>
  <c r="P13290" i="4"/>
  <c r="P13289" i="4"/>
  <c r="P13297" i="4"/>
  <c r="P13296" i="4"/>
  <c r="P13298" i="4"/>
  <c r="P13300" i="4"/>
  <c r="P13299" i="4"/>
  <c r="P13303" i="4"/>
  <c r="P13304" i="4"/>
  <c r="P13305" i="4"/>
  <c r="P13318" i="4"/>
  <c r="P13374" i="4"/>
  <c r="P13375" i="4"/>
  <c r="P13376" i="4"/>
  <c r="P13380" i="4"/>
  <c r="P13386" i="4"/>
  <c r="P13390" i="4"/>
  <c r="P13391" i="4"/>
  <c r="P13392" i="4"/>
  <c r="P13393" i="4"/>
  <c r="P13394" i="4"/>
  <c r="P13398" i="4"/>
  <c r="P13400" i="4"/>
  <c r="P13402" i="4"/>
  <c r="P13404" i="4"/>
  <c r="P13408" i="4"/>
  <c r="P13409" i="4"/>
  <c r="P13411" i="4"/>
  <c r="P13412" i="4"/>
  <c r="P13413" i="4"/>
  <c r="P13441" i="4"/>
  <c r="P13442" i="4"/>
  <c r="P13443" i="4"/>
  <c r="P13445" i="4"/>
  <c r="P13449" i="4"/>
  <c r="P13450" i="4"/>
  <c r="P13451" i="4"/>
  <c r="P13452" i="4"/>
  <c r="P13454" i="4"/>
  <c r="P13485" i="4"/>
  <c r="P13491" i="4"/>
  <c r="P13492" i="4"/>
  <c r="P13499" i="4"/>
  <c r="P13504" i="4"/>
  <c r="P13505" i="4"/>
  <c r="P13506" i="4"/>
  <c r="P13507" i="4"/>
  <c r="P13508" i="4"/>
  <c r="P13509" i="4"/>
  <c r="P13538" i="4"/>
  <c r="P13546" i="4"/>
  <c r="P13569" i="4"/>
  <c r="P13571" i="4"/>
  <c r="P13573" i="4"/>
  <c r="P13572" i="4"/>
  <c r="P13582" i="4"/>
  <c r="P13587" i="4"/>
  <c r="P13585" i="4"/>
  <c r="P13586" i="4"/>
  <c r="P13588" i="4"/>
  <c r="P13584" i="4"/>
  <c r="P13591" i="4"/>
  <c r="P13598" i="4"/>
  <c r="P13600" i="4"/>
  <c r="P13606" i="4"/>
  <c r="P13623" i="4"/>
  <c r="P13628" i="4"/>
  <c r="P13632" i="4"/>
  <c r="P13639" i="4"/>
  <c r="P13657" i="4"/>
  <c r="P13699" i="4"/>
  <c r="P13741" i="4"/>
  <c r="P13742" i="4"/>
  <c r="P13750" i="4"/>
  <c r="P13751" i="4"/>
  <c r="P13752" i="4"/>
  <c r="P13757" i="4"/>
  <c r="P13758" i="4"/>
  <c r="P13762" i="4"/>
  <c r="P13763" i="4"/>
  <c r="P13765" i="4"/>
  <c r="P13766" i="4"/>
  <c r="P13773" i="4"/>
  <c r="P13774" i="4"/>
  <c r="P13786" i="4"/>
  <c r="P13788" i="4"/>
  <c r="P13796" i="4"/>
  <c r="P13799" i="4"/>
  <c r="P13798" i="4"/>
  <c r="P13811" i="4"/>
  <c r="P13812" i="4"/>
  <c r="P13817" i="4"/>
  <c r="P13818" i="4"/>
  <c r="P13836" i="4"/>
  <c r="P13837" i="4"/>
  <c r="P13846" i="4"/>
  <c r="P13844" i="4"/>
  <c r="P13845" i="4"/>
  <c r="P13860" i="4"/>
  <c r="P13877" i="4"/>
  <c r="P13887" i="4"/>
  <c r="P13888" i="4"/>
  <c r="P13899" i="4"/>
  <c r="P13900" i="4"/>
  <c r="P13902" i="4"/>
  <c r="P13903" i="4"/>
  <c r="P13923" i="4"/>
  <c r="P13931" i="4"/>
  <c r="P13932" i="4"/>
  <c r="P13933" i="4"/>
  <c r="P13934" i="4"/>
  <c r="P13969" i="4"/>
  <c r="P13970" i="4"/>
  <c r="P14026" i="4"/>
  <c r="R5907" i="4" l="1"/>
  <c r="S5907" i="4" s="1"/>
  <c r="R6137" i="4"/>
  <c r="S6137" i="4" s="1"/>
  <c r="R6138" i="4"/>
  <c r="S6138" i="4" s="1"/>
  <c r="R6139" i="4"/>
  <c r="S6139" i="4" s="1"/>
  <c r="R6122" i="4"/>
  <c r="S6122" i="4" s="1"/>
  <c r="R6120" i="4"/>
  <c r="S6120" i="4" s="1"/>
  <c r="R6128" i="4"/>
  <c r="S6128" i="4" s="1"/>
  <c r="R6145" i="4"/>
  <c r="S6145" i="4" s="1"/>
  <c r="R6377" i="4"/>
  <c r="S6377" i="4" s="1"/>
  <c r="R6384" i="4"/>
  <c r="S6384" i="4" s="1"/>
  <c r="R6392" i="4"/>
  <c r="S6392" i="4" s="1"/>
  <c r="R6396" i="4"/>
  <c r="S6396" i="4" s="1"/>
  <c r="R6501" i="4"/>
  <c r="S6501" i="4" s="1"/>
  <c r="R6404" i="4"/>
  <c r="S6404" i="4" s="1"/>
  <c r="R6506" i="4"/>
  <c r="S6506" i="4" s="1"/>
  <c r="R6342" i="4"/>
  <c r="S6342" i="4" s="1"/>
  <c r="R6343" i="4"/>
  <c r="S6343" i="4" s="1"/>
  <c r="R6344" i="4"/>
  <c r="S6344" i="4" s="1"/>
  <c r="R6345" i="4"/>
  <c r="S6345" i="4" s="1"/>
  <c r="R6511" i="4"/>
  <c r="S6511" i="4" s="1"/>
  <c r="R6513" i="4"/>
  <c r="S6513" i="4" s="1"/>
  <c r="R6436" i="4"/>
  <c r="S6436" i="4" s="1"/>
  <c r="R6437" i="4"/>
  <c r="S6437" i="4" s="1"/>
  <c r="R6440" i="4"/>
  <c r="S6440" i="4" s="1"/>
  <c r="R6441" i="4"/>
  <c r="S6441" i="4" s="1"/>
  <c r="R6521" i="4"/>
  <c r="S6521" i="4" s="1"/>
  <c r="R6525" i="4"/>
  <c r="S6525" i="4" s="1"/>
  <c r="R6527" i="4"/>
  <c r="S6527" i="4" s="1"/>
  <c r="R6490" i="4"/>
  <c r="S6490" i="4" s="1"/>
  <c r="R6774" i="4"/>
  <c r="S6774" i="4" s="1"/>
  <c r="R13383" i="4"/>
  <c r="S13383" i="4" s="1"/>
  <c r="R13379" i="4"/>
  <c r="S13379" i="4" s="1"/>
  <c r="R13396" i="4"/>
  <c r="S13396" i="4" s="1"/>
  <c r="R13381" i="4"/>
  <c r="S13381" i="4" s="1"/>
  <c r="R13382" i="4"/>
  <c r="S13382" i="4" s="1"/>
  <c r="R13384" i="4"/>
  <c r="S13384" i="4" s="1"/>
  <c r="R13389" i="4"/>
  <c r="S13389" i="4" s="1"/>
  <c r="R13395" i="4"/>
  <c r="S13395" i="4" s="1"/>
  <c r="R6333" i="4"/>
  <c r="S6333" i="4" s="1"/>
  <c r="R6335" i="4"/>
  <c r="S6335" i="4" s="1"/>
  <c r="R6334" i="4"/>
  <c r="S6334" i="4" s="1"/>
  <c r="R6502" i="4"/>
  <c r="S6502" i="4" s="1"/>
  <c r="R6504" i="4"/>
  <c r="S6504" i="4" s="1"/>
  <c r="R6405" i="4"/>
  <c r="S6405" i="4" s="1"/>
  <c r="R6410" i="4"/>
  <c r="S6410" i="4" s="1"/>
  <c r="R6349" i="4"/>
  <c r="S6349" i="4" s="1"/>
  <c r="R6346" i="4"/>
  <c r="S6346" i="4" s="1"/>
  <c r="R6347" i="4"/>
  <c r="S6347" i="4" s="1"/>
  <c r="R6348" i="4"/>
  <c r="S6348" i="4" s="1"/>
  <c r="R6434" i="4"/>
  <c r="S6434" i="4" s="1"/>
  <c r="R6442" i="4"/>
  <c r="S6442" i="4" s="1"/>
  <c r="R6446" i="4"/>
  <c r="S6446" i="4" s="1"/>
  <c r="R6379" i="4"/>
  <c r="S6379" i="4" s="1"/>
  <c r="R6378" i="4"/>
  <c r="S6378" i="4" s="1"/>
  <c r="R6427" i="4"/>
  <c r="S6427" i="4" s="1"/>
  <c r="R5894" i="4"/>
  <c r="S5894" i="4" s="1"/>
  <c r="R5895" i="4"/>
  <c r="S5895" i="4" s="1"/>
  <c r="R13388" i="4"/>
  <c r="S13388" i="4" s="1"/>
  <c r="R13397" i="4"/>
  <c r="S13397" i="4" s="1"/>
  <c r="R13385" i="4"/>
  <c r="S13385" i="4" s="1"/>
  <c r="R13387" i="4"/>
  <c r="S13387" i="4" s="1"/>
  <c r="R13359" i="4"/>
  <c r="S13359" i="4" s="1"/>
  <c r="R13360" i="4"/>
  <c r="S13360" i="4" s="1"/>
  <c r="R6428" i="4"/>
  <c r="S6428" i="4" s="1"/>
  <c r="R6394" i="4"/>
  <c r="S6394" i="4" s="1"/>
  <c r="R6402" i="4"/>
  <c r="S6402" i="4" s="1"/>
  <c r="R6401" i="4"/>
  <c r="S6401" i="4" s="1"/>
  <c r="R6408" i="4"/>
  <c r="S6408" i="4" s="1"/>
  <c r="R6418" i="4"/>
  <c r="S6418" i="4" s="1"/>
  <c r="R6350" i="4"/>
  <c r="S6350" i="4" s="1"/>
  <c r="R6373" i="4"/>
  <c r="S6373" i="4" s="1"/>
  <c r="R6497" i="4"/>
  <c r="S6497" i="4" s="1"/>
  <c r="R6682" i="4"/>
  <c r="S6682" i="4" s="1"/>
  <c r="R13179" i="4"/>
  <c r="S13179" i="4" s="1"/>
  <c r="R5851" i="4"/>
  <c r="S5851" i="4" s="1"/>
  <c r="R5850" i="4"/>
  <c r="S5850" i="4" s="1"/>
  <c r="R5858" i="4"/>
  <c r="S5858" i="4" s="1"/>
  <c r="R5886" i="4"/>
  <c r="S5886" i="4" s="1"/>
  <c r="R5885" i="4"/>
  <c r="S5885" i="4" s="1"/>
  <c r="R13479" i="4"/>
  <c r="S13479" i="4" s="1"/>
  <c r="R13478" i="4"/>
  <c r="S13478" i="4" s="1"/>
  <c r="R13476" i="4"/>
  <c r="S13476" i="4" s="1"/>
  <c r="R13477" i="4"/>
  <c r="S13477" i="4" s="1"/>
  <c r="R6718" i="4"/>
  <c r="S6718" i="4" s="1"/>
  <c r="R2143" i="4"/>
  <c r="S2143" i="4" s="1"/>
  <c r="R1164" i="4"/>
  <c r="S1164" i="4" s="1"/>
  <c r="R834" i="4"/>
  <c r="S834" i="4" s="1"/>
  <c r="R2633" i="4"/>
  <c r="S2633" i="4" s="1"/>
  <c r="R2076" i="4"/>
  <c r="S2076" i="4" s="1"/>
  <c r="R1208" i="4"/>
  <c r="S1208" i="4" s="1"/>
  <c r="R2665" i="4"/>
  <c r="S2665" i="4" s="1"/>
  <c r="R2756" i="4"/>
  <c r="S2756" i="4" s="1"/>
  <c r="R2626" i="4"/>
  <c r="S2626" i="4" s="1"/>
  <c r="R2522" i="4"/>
  <c r="S2522" i="4" s="1"/>
  <c r="R1219" i="4"/>
  <c r="S1219" i="4" s="1"/>
  <c r="R836" i="4"/>
  <c r="S836" i="4" s="1"/>
  <c r="R1506" i="4"/>
  <c r="S1506" i="4" s="1"/>
  <c r="R2144" i="4"/>
  <c r="S2144" i="4" s="1"/>
  <c r="R1644" i="4"/>
  <c r="S1644" i="4" s="1"/>
  <c r="R1350" i="4"/>
  <c r="S1350" i="4" s="1"/>
  <c r="R1449" i="4"/>
  <c r="S1449" i="4" s="1"/>
  <c r="R1783" i="4"/>
  <c r="S1783" i="4" s="1"/>
  <c r="R1209" i="4"/>
  <c r="S1209" i="4" s="1"/>
  <c r="R34" i="4"/>
  <c r="S34" i="4" s="1"/>
  <c r="R33" i="4"/>
  <c r="S33" i="4" s="1"/>
  <c r="R11606" i="4"/>
  <c r="S11606" i="4" s="1"/>
  <c r="R1137" i="4"/>
  <c r="S1137" i="4" s="1"/>
  <c r="R1138" i="4"/>
  <c r="S1138" i="4" s="1"/>
  <c r="R1547" i="4"/>
  <c r="S1547" i="4" s="1"/>
  <c r="R2597" i="4"/>
  <c r="S2597" i="4" s="1"/>
  <c r="R1784" i="4"/>
  <c r="S1784" i="4" s="1"/>
  <c r="R2069" i="4"/>
  <c r="S2069" i="4" s="1"/>
  <c r="R1473" i="4"/>
  <c r="S1473" i="4" s="1"/>
  <c r="R12007" i="4"/>
  <c r="S12007" i="4" s="1"/>
  <c r="R7535" i="4"/>
  <c r="S7535" i="4" s="1"/>
  <c r="R5318" i="4"/>
  <c r="S5318" i="4" s="1"/>
  <c r="R5319" i="4"/>
  <c r="S5319" i="4" s="1"/>
  <c r="R6896" i="4"/>
  <c r="S6896" i="4" s="1"/>
  <c r="R5389" i="4"/>
  <c r="S5389" i="4" s="1"/>
  <c r="R7475" i="4"/>
  <c r="S7475" i="4" s="1"/>
  <c r="R12395" i="4"/>
  <c r="S12395" i="4" s="1"/>
  <c r="R13090" i="4"/>
  <c r="S13090" i="4" s="1"/>
  <c r="R10366" i="4"/>
  <c r="S10366" i="4" s="1"/>
  <c r="R10117" i="4"/>
  <c r="S10117" i="4" s="1"/>
  <c r="R13151" i="4"/>
  <c r="S13151" i="4" s="1"/>
  <c r="R12378" i="4"/>
  <c r="S12378" i="4" s="1"/>
  <c r="R12379" i="4"/>
  <c r="S12379" i="4" s="1"/>
  <c r="R4532" i="4"/>
  <c r="S4532" i="4" s="1"/>
  <c r="R4901" i="4"/>
  <c r="S4901" i="4" s="1"/>
  <c r="R4902" i="4"/>
  <c r="S4902" i="4" s="1"/>
  <c r="R4903" i="4"/>
  <c r="S4903" i="4" s="1"/>
  <c r="R6872" i="4"/>
  <c r="S6872" i="4" s="1"/>
  <c r="R6089" i="4"/>
  <c r="S6089" i="4" s="1"/>
  <c r="R7525" i="4"/>
  <c r="S7525" i="4" s="1"/>
  <c r="R9202" i="4"/>
  <c r="S9202" i="4" s="1"/>
  <c r="R9784" i="4"/>
  <c r="S9784" i="4" s="1"/>
  <c r="R13144" i="4"/>
  <c r="S13144" i="4" s="1"/>
  <c r="R8290" i="4"/>
  <c r="S8290" i="4" s="1"/>
  <c r="R9451" i="4"/>
  <c r="S9451" i="4" s="1"/>
  <c r="R10008" i="4"/>
  <c r="S10008" i="4" s="1"/>
  <c r="R10588" i="4"/>
  <c r="S10588" i="4" s="1"/>
  <c r="R12277" i="4"/>
  <c r="S12277" i="4" s="1"/>
  <c r="R8439" i="4"/>
  <c r="S8439" i="4" s="1"/>
  <c r="R8440" i="4"/>
  <c r="S8440" i="4" s="1"/>
  <c r="R11005" i="4"/>
  <c r="S11005" i="4" s="1"/>
  <c r="R12844" i="4"/>
  <c r="S12844" i="4" s="1"/>
  <c r="R10550" i="4"/>
  <c r="S10550" i="4" s="1"/>
  <c r="R8972" i="4"/>
  <c r="S8972" i="4" s="1"/>
  <c r="R7390" i="4"/>
  <c r="S7390" i="4" s="1"/>
  <c r="R9431" i="4"/>
  <c r="S9431" i="4" s="1"/>
  <c r="R11472" i="4"/>
  <c r="S11472" i="4" s="1"/>
  <c r="R8023" i="4"/>
  <c r="S8023" i="4" s="1"/>
  <c r="R6168" i="4"/>
  <c r="S6168" i="4" s="1"/>
  <c r="R7083" i="4"/>
  <c r="S7083" i="4" s="1"/>
  <c r="R7084" i="4"/>
  <c r="S7084" i="4" s="1"/>
  <c r="R7085" i="4"/>
  <c r="S7085" i="4" s="1"/>
  <c r="R4542" i="4"/>
  <c r="S4542" i="4" s="1"/>
  <c r="R4543" i="4"/>
  <c r="S4543" i="4" s="1"/>
  <c r="R4626" i="4"/>
  <c r="S4626" i="4" s="1"/>
  <c r="R4627" i="4"/>
  <c r="S4627" i="4" s="1"/>
  <c r="R8274" i="4"/>
  <c r="S8274" i="4" s="1"/>
  <c r="R10451" i="4"/>
  <c r="S10451" i="4" s="1"/>
  <c r="R9361" i="4"/>
  <c r="S9361" i="4" s="1"/>
  <c r="R9362" i="4"/>
  <c r="S9362" i="4" s="1"/>
  <c r="R8975" i="4"/>
  <c r="S8975" i="4" s="1"/>
  <c r="R5246" i="4"/>
  <c r="S5246" i="4" s="1"/>
  <c r="R11345" i="4"/>
  <c r="S11345" i="4" s="1"/>
  <c r="R7634" i="4"/>
  <c r="S7634" i="4" s="1"/>
  <c r="R11404" i="4"/>
  <c r="S11404" i="4" s="1"/>
  <c r="R10607" i="4"/>
  <c r="S10607" i="4" s="1"/>
  <c r="R5367" i="4"/>
  <c r="S5367" i="4" s="1"/>
  <c r="R9414" i="4"/>
  <c r="S9414" i="4" s="1"/>
  <c r="R9779" i="4"/>
  <c r="S9779" i="4" s="1"/>
  <c r="R7467" i="4"/>
  <c r="S7467" i="4" s="1"/>
  <c r="R5010" i="4"/>
  <c r="S5010" i="4" s="1"/>
  <c r="R9212" i="4"/>
  <c r="S9212" i="4" s="1"/>
  <c r="R13570" i="4"/>
  <c r="S13570" i="4" s="1"/>
  <c r="R1798" i="4"/>
  <c r="S1798" i="4" s="1"/>
  <c r="R1807" i="4"/>
  <c r="S1807" i="4" s="1"/>
  <c r="R1814" i="4"/>
  <c r="S1814" i="4" s="1"/>
  <c r="R1282" i="4"/>
  <c r="S1282" i="4" s="1"/>
  <c r="R1550" i="4"/>
  <c r="S1550" i="4" s="1"/>
  <c r="R1609" i="4"/>
  <c r="S1609" i="4" s="1"/>
  <c r="R1327" i="4"/>
  <c r="S1327" i="4" s="1"/>
  <c r="R1357" i="4"/>
  <c r="S1357" i="4" s="1"/>
  <c r="R1409" i="4"/>
  <c r="S1409" i="4" s="1"/>
  <c r="R2565" i="4"/>
  <c r="S2565" i="4" s="1"/>
  <c r="R2049" i="4"/>
  <c r="S2049" i="4" s="1"/>
  <c r="R1610" i="4"/>
  <c r="S1610" i="4" s="1"/>
  <c r="R2048" i="4"/>
  <c r="S2048" i="4" s="1"/>
  <c r="R1838" i="4"/>
  <c r="S1838" i="4" s="1"/>
  <c r="R1708" i="4"/>
  <c r="S1708" i="4" s="1"/>
  <c r="R2356" i="4"/>
  <c r="S2356" i="4" s="1"/>
  <c r="R1694" i="4"/>
  <c r="S1694" i="4" s="1"/>
  <c r="R1519" i="4"/>
  <c r="S1519" i="4" s="1"/>
  <c r="R1522" i="4"/>
  <c r="S1522" i="4" s="1"/>
  <c r="R1523" i="4"/>
  <c r="S1523" i="4" s="1"/>
  <c r="R13738" i="4"/>
  <c r="S13738" i="4" s="1"/>
  <c r="R13809" i="4"/>
  <c r="S13809" i="4" s="1"/>
  <c r="R13808" i="4"/>
  <c r="S13808" i="4" s="1"/>
  <c r="R13959" i="4"/>
  <c r="S13959" i="4" s="1"/>
  <c r="R13810" i="4"/>
  <c r="S13810" i="4" s="1"/>
  <c r="R13951" i="4"/>
  <c r="S13951" i="4" s="1"/>
  <c r="R13967" i="4"/>
  <c r="S13967" i="4" s="1"/>
  <c r="R13968" i="4"/>
  <c r="S13968" i="4" s="1"/>
  <c r="R13981" i="4"/>
  <c r="S13981" i="4" s="1"/>
  <c r="R13918" i="4"/>
  <c r="S13918" i="4" s="1"/>
  <c r="R13997" i="4"/>
  <c r="S13997" i="4" s="1"/>
  <c r="R13960" i="4"/>
  <c r="S13960" i="4" s="1"/>
  <c r="R13953" i="4"/>
  <c r="S13953" i="4" s="1"/>
  <c r="R13952" i="4"/>
  <c r="S13952" i="4" s="1"/>
  <c r="R13795" i="4"/>
  <c r="S13795" i="4" s="1"/>
  <c r="R13835" i="4"/>
  <c r="S13835" i="4" s="1"/>
  <c r="R6823" i="4"/>
  <c r="S6823" i="4" s="1"/>
  <c r="R2073" i="4"/>
  <c r="S2073" i="4" s="1"/>
  <c r="R2086" i="4"/>
  <c r="S2086" i="4" s="1"/>
  <c r="R2214" i="4"/>
  <c r="S2214" i="4" s="1"/>
  <c r="R2015" i="4"/>
  <c r="S2015" i="4" s="1"/>
  <c r="R1966" i="4"/>
  <c r="S1966" i="4" s="1"/>
  <c r="R1860" i="4"/>
  <c r="S1860" i="4" s="1"/>
  <c r="R3424" i="4"/>
  <c r="S3424" i="4" s="1"/>
  <c r="R2854" i="4"/>
  <c r="S2854" i="4" s="1"/>
  <c r="R2176" i="4"/>
  <c r="S2176" i="4" s="1"/>
  <c r="R2247" i="4"/>
  <c r="S2247" i="4" s="1"/>
  <c r="R1967" i="4"/>
  <c r="S1967" i="4" s="1"/>
  <c r="R1856" i="4"/>
  <c r="S1856" i="4" s="1"/>
  <c r="R5068" i="4"/>
  <c r="S5068" i="4" s="1"/>
  <c r="R6161" i="4"/>
  <c r="S6161" i="4" s="1"/>
  <c r="R2119" i="4"/>
  <c r="S2119" i="4" s="1"/>
  <c r="R3257" i="4"/>
  <c r="S3257" i="4" s="1"/>
  <c r="R3565" i="4"/>
  <c r="S3565" i="4" s="1"/>
  <c r="R3004" i="4"/>
  <c r="S3004" i="4" s="1"/>
  <c r="R3408" i="4"/>
  <c r="S3408" i="4" s="1"/>
  <c r="R2150" i="4"/>
  <c r="S2150" i="4" s="1"/>
  <c r="R2151" i="4"/>
  <c r="S2151" i="4" s="1"/>
  <c r="R3011" i="4"/>
  <c r="S3011" i="4" s="1"/>
  <c r="R3012" i="4"/>
  <c r="S3012" i="4" s="1"/>
  <c r="R1861" i="4"/>
  <c r="S1861" i="4" s="1"/>
  <c r="R1306" i="4"/>
  <c r="S1306" i="4" s="1"/>
  <c r="R9562" i="4"/>
  <c r="S9562" i="4" s="1"/>
  <c r="R13428" i="4"/>
  <c r="S13428" i="4" s="1"/>
  <c r="R13429" i="4"/>
  <c r="S13429" i="4" s="1"/>
  <c r="R13427" i="4"/>
  <c r="S13427" i="4" s="1"/>
  <c r="R13426" i="4"/>
  <c r="S13426" i="4" s="1"/>
  <c r="R13425" i="4"/>
  <c r="S13425" i="4" s="1"/>
  <c r="R10473" i="4"/>
  <c r="S10473" i="4" s="1"/>
  <c r="R9570" i="4"/>
  <c r="S9570" i="4" s="1"/>
  <c r="R10110" i="4"/>
  <c r="S10110" i="4" s="1"/>
  <c r="R10669" i="4"/>
  <c r="S10669" i="4" s="1"/>
  <c r="R11249" i="4"/>
  <c r="S11249" i="4" s="1"/>
  <c r="R11591" i="4"/>
  <c r="S11591" i="4" s="1"/>
  <c r="R11588" i="4"/>
  <c r="S11588" i="4" s="1"/>
  <c r="R11589" i="4"/>
  <c r="S11589" i="4" s="1"/>
  <c r="R11590" i="4"/>
  <c r="S11590" i="4" s="1"/>
  <c r="R11587" i="4"/>
  <c r="S11587" i="4" s="1"/>
  <c r="R8009" i="4"/>
  <c r="S8009" i="4" s="1"/>
  <c r="R10001" i="4"/>
  <c r="S10001" i="4" s="1"/>
  <c r="R5169" i="4"/>
  <c r="S5169" i="4" s="1"/>
  <c r="R5429" i="4"/>
  <c r="S5429" i="4" s="1"/>
  <c r="R6460" i="4"/>
  <c r="S6460" i="4" s="1"/>
  <c r="R6461" i="4"/>
  <c r="S6461" i="4" s="1"/>
  <c r="R10920" i="4"/>
  <c r="S10920" i="4" s="1"/>
  <c r="R9755" i="4"/>
  <c r="S9755" i="4" s="1"/>
  <c r="R8096" i="4"/>
  <c r="S8096" i="4" s="1"/>
  <c r="R4829" i="4"/>
  <c r="S4829" i="4" s="1"/>
  <c r="R11993" i="4"/>
  <c r="S11993" i="4" s="1"/>
  <c r="R4830" i="4"/>
  <c r="S4830" i="4" s="1"/>
  <c r="R9776" i="4"/>
  <c r="S9776" i="4" s="1"/>
  <c r="R9775" i="4"/>
  <c r="S9775" i="4" s="1"/>
  <c r="R10164" i="4"/>
  <c r="S10164" i="4" s="1"/>
  <c r="R11061" i="4"/>
  <c r="S11061" i="4" s="1"/>
  <c r="R11060" i="4"/>
  <c r="S11060" i="4" s="1"/>
  <c r="R7435" i="4"/>
  <c r="S7435" i="4" s="1"/>
  <c r="R9627" i="4"/>
  <c r="S9627" i="4" s="1"/>
  <c r="R10395" i="4"/>
  <c r="S10395" i="4" s="1"/>
  <c r="R10393" i="4"/>
  <c r="S10393" i="4" s="1"/>
  <c r="R10394" i="4"/>
  <c r="S10394" i="4" s="1"/>
  <c r="R10392" i="4"/>
  <c r="S10392" i="4" s="1"/>
  <c r="R10391" i="4"/>
  <c r="S10391" i="4" s="1"/>
  <c r="R10390" i="4"/>
  <c r="S10390" i="4" s="1"/>
  <c r="R11207" i="4"/>
  <c r="S11207" i="4" s="1"/>
  <c r="R8356" i="4"/>
  <c r="S8356" i="4" s="1"/>
  <c r="R9475" i="4"/>
  <c r="S9475" i="4" s="1"/>
  <c r="R11270" i="4"/>
  <c r="S11270" i="4" s="1"/>
  <c r="R3841" i="4"/>
  <c r="S3841" i="4" s="1"/>
  <c r="R2341" i="4"/>
  <c r="S2341" i="4" s="1"/>
  <c r="R988" i="4"/>
  <c r="S988" i="4" s="1"/>
  <c r="R666" i="4"/>
  <c r="S666" i="4" s="1"/>
  <c r="R788" i="4"/>
  <c r="S788" i="4" s="1"/>
  <c r="R2763" i="4"/>
  <c r="S2763" i="4" s="1"/>
  <c r="R2764" i="4"/>
  <c r="S2764" i="4" s="1"/>
  <c r="R10389" i="4"/>
  <c r="S10389" i="4" s="1"/>
  <c r="R7163" i="4"/>
  <c r="S7163" i="4" s="1"/>
  <c r="R10013" i="4"/>
  <c r="S10013" i="4" s="1"/>
  <c r="R10012" i="4"/>
  <c r="S10012" i="4" s="1"/>
  <c r="R10486" i="4"/>
  <c r="S10486" i="4" s="1"/>
  <c r="R11104" i="4"/>
  <c r="S11104" i="4" s="1"/>
  <c r="R11076" i="4"/>
  <c r="S11076" i="4" s="1"/>
  <c r="R9983" i="4"/>
  <c r="S9983" i="4" s="1"/>
  <c r="R8079" i="4"/>
  <c r="S8079" i="4" s="1"/>
  <c r="R8078" i="4"/>
  <c r="S8078" i="4" s="1"/>
  <c r="R5493" i="4"/>
  <c r="S5493" i="4" s="1"/>
  <c r="R10396" i="4"/>
  <c r="S10396" i="4" s="1"/>
  <c r="R10014" i="4"/>
  <c r="S10014" i="4" s="1"/>
  <c r="R7787" i="4"/>
  <c r="S7787" i="4" s="1"/>
  <c r="R8008" i="4"/>
  <c r="S8008" i="4" s="1"/>
  <c r="R8262" i="4"/>
  <c r="S8262" i="4" s="1"/>
  <c r="R8429" i="4"/>
  <c r="S8429" i="4" s="1"/>
  <c r="R5132" i="4"/>
  <c r="S5132" i="4" s="1"/>
  <c r="R5133" i="4"/>
  <c r="S5133" i="4" s="1"/>
  <c r="R5630" i="4"/>
  <c r="S5630" i="4" s="1"/>
  <c r="R5631" i="4"/>
  <c r="S5631" i="4" s="1"/>
  <c r="R7029" i="4"/>
  <c r="S7029" i="4" s="1"/>
  <c r="R7030" i="4"/>
  <c r="S7030" i="4" s="1"/>
  <c r="R7832" i="4"/>
  <c r="S7832" i="4" s="1"/>
  <c r="R7833" i="4"/>
  <c r="S7833" i="4" s="1"/>
  <c r="R9756" i="4"/>
  <c r="S9756" i="4" s="1"/>
  <c r="R5597" i="4"/>
  <c r="S5597" i="4" s="1"/>
  <c r="R8313" i="4"/>
  <c r="S8313" i="4" s="1"/>
  <c r="R9245" i="4"/>
  <c r="S9245" i="4" s="1"/>
  <c r="R12419" i="4"/>
  <c r="S12419" i="4" s="1"/>
  <c r="R5473" i="4"/>
  <c r="S5473" i="4" s="1"/>
  <c r="R8391" i="4"/>
  <c r="S8391" i="4" s="1"/>
  <c r="R6538" i="4"/>
  <c r="S6538" i="4" s="1"/>
  <c r="R6537" i="4"/>
  <c r="S6537" i="4" s="1"/>
  <c r="R6540" i="4"/>
  <c r="S6540" i="4" s="1"/>
  <c r="R6539" i="4"/>
  <c r="S6539" i="4" s="1"/>
  <c r="R8553" i="4"/>
  <c r="S8553" i="4" s="1"/>
  <c r="R8552" i="4"/>
  <c r="S8552" i="4" s="1"/>
  <c r="R8546" i="4"/>
  <c r="S8546" i="4" s="1"/>
  <c r="R8551" i="4"/>
  <c r="S8551" i="4" s="1"/>
  <c r="R8550" i="4"/>
  <c r="S8550" i="4" s="1"/>
  <c r="R8548" i="4"/>
  <c r="S8548" i="4" s="1"/>
  <c r="R8549" i="4"/>
  <c r="S8549" i="4" s="1"/>
  <c r="R8547" i="4"/>
  <c r="S8547" i="4" s="1"/>
  <c r="R8545" i="4"/>
  <c r="S8545" i="4" s="1"/>
  <c r="R7582" i="4"/>
  <c r="S7582" i="4" s="1"/>
  <c r="R12897" i="4"/>
  <c r="S12897" i="4" s="1"/>
  <c r="R12899" i="4"/>
  <c r="S12899" i="4" s="1"/>
  <c r="R12067" i="4"/>
  <c r="S12067" i="4" s="1"/>
  <c r="R12066" i="4"/>
  <c r="S12066" i="4" s="1"/>
  <c r="R12068" i="4"/>
  <c r="S12068" i="4" s="1"/>
  <c r="R12279" i="4"/>
  <c r="S12279" i="4" s="1"/>
  <c r="R12278" i="4"/>
  <c r="S12278" i="4" s="1"/>
  <c r="R12070" i="4"/>
  <c r="S12070" i="4" s="1"/>
  <c r="R12069" i="4"/>
  <c r="S12069" i="4" s="1"/>
  <c r="R12281" i="4"/>
  <c r="S12281" i="4" s="1"/>
  <c r="R12280" i="4"/>
  <c r="S12280" i="4" s="1"/>
  <c r="R12285" i="4"/>
  <c r="S12285" i="4" s="1"/>
  <c r="R12284" i="4"/>
  <c r="S12284" i="4" s="1"/>
  <c r="R12283" i="4"/>
  <c r="S12283" i="4" s="1"/>
  <c r="R12543" i="4"/>
  <c r="S12543" i="4" s="1"/>
  <c r="R12542" i="4"/>
  <c r="S12542" i="4" s="1"/>
  <c r="R12541" i="4"/>
  <c r="S12541" i="4" s="1"/>
  <c r="R13075" i="4"/>
  <c r="S13075" i="4" s="1"/>
  <c r="R13051" i="4"/>
  <c r="S13051" i="4" s="1"/>
  <c r="R13050" i="4"/>
  <c r="S13050" i="4" s="1"/>
  <c r="R13053" i="4"/>
  <c r="S13053" i="4" s="1"/>
  <c r="R13058" i="4"/>
  <c r="S13058" i="4" s="1"/>
  <c r="R13065" i="4"/>
  <c r="S13065" i="4" s="1"/>
  <c r="R12309" i="4"/>
  <c r="S12309" i="4" s="1"/>
  <c r="R12420" i="4"/>
  <c r="S12420" i="4" s="1"/>
  <c r="R12434" i="4"/>
  <c r="S12434" i="4" s="1"/>
  <c r="R13076" i="4"/>
  <c r="S13076" i="4" s="1"/>
  <c r="R11642" i="4"/>
  <c r="S11642" i="4" s="1"/>
  <c r="R12194" i="4"/>
  <c r="S12194" i="4" s="1"/>
  <c r="R12193" i="4"/>
  <c r="S12193" i="4" s="1"/>
  <c r="R12196" i="4"/>
  <c r="S12196" i="4" s="1"/>
  <c r="R12195" i="4"/>
  <c r="S12195" i="4" s="1"/>
  <c r="R12672" i="4"/>
  <c r="S12672" i="4" s="1"/>
  <c r="R12671" i="4"/>
  <c r="S12671" i="4" s="1"/>
  <c r="R12673" i="4"/>
  <c r="S12673" i="4" s="1"/>
  <c r="R12217" i="4"/>
  <c r="S12217" i="4" s="1"/>
  <c r="R12216" i="4"/>
  <c r="S12216" i="4" s="1"/>
  <c r="R13177" i="4"/>
  <c r="S13177" i="4" s="1"/>
  <c r="R12211" i="4"/>
  <c r="S12211" i="4" s="1"/>
  <c r="R12169" i="4"/>
  <c r="S12169" i="4" s="1"/>
  <c r="R13055" i="4"/>
  <c r="S13055" i="4" s="1"/>
  <c r="R13054" i="4"/>
  <c r="S13054" i="4" s="1"/>
  <c r="R13059" i="4"/>
  <c r="S13059" i="4" s="1"/>
  <c r="R13253" i="4"/>
  <c r="S13253" i="4" s="1"/>
  <c r="R13252" i="4"/>
  <c r="S13252" i="4" s="1"/>
  <c r="R13251" i="4"/>
  <c r="S13251" i="4" s="1"/>
  <c r="R13250" i="4"/>
  <c r="S13250" i="4" s="1"/>
  <c r="R8392" i="4"/>
  <c r="S8392" i="4" s="1"/>
  <c r="R12446" i="4"/>
  <c r="S12446" i="4" s="1"/>
  <c r="R12449" i="4"/>
  <c r="S12449" i="4" s="1"/>
  <c r="R12448" i="4"/>
  <c r="S12448" i="4" s="1"/>
  <c r="R12447" i="4"/>
  <c r="S12447" i="4" s="1"/>
  <c r="R12453" i="4"/>
  <c r="S12453" i="4" s="1"/>
  <c r="R12452" i="4"/>
  <c r="S12452" i="4" s="1"/>
  <c r="R12451" i="4"/>
  <c r="S12451" i="4" s="1"/>
  <c r="R12450" i="4"/>
  <c r="S12450" i="4" s="1"/>
  <c r="R12455" i="4"/>
  <c r="S12455" i="4" s="1"/>
  <c r="R12454" i="4"/>
  <c r="S12454" i="4" s="1"/>
  <c r="R12299" i="4"/>
  <c r="S12299" i="4" s="1"/>
  <c r="R12294" i="4"/>
  <c r="S12294" i="4" s="1"/>
  <c r="R12414" i="4"/>
  <c r="S12414" i="4" s="1"/>
  <c r="R12553" i="4"/>
  <c r="S12553" i="4" s="1"/>
  <c r="R12552" i="4"/>
  <c r="S12552" i="4" s="1"/>
  <c r="R12980" i="4"/>
  <c r="S12980" i="4" s="1"/>
  <c r="R13005" i="4"/>
  <c r="S13005" i="4" s="1"/>
  <c r="R12311" i="4"/>
  <c r="S12311" i="4" s="1"/>
  <c r="R12310" i="4"/>
  <c r="S12310" i="4" s="1"/>
  <c r="R12148" i="4"/>
  <c r="S12148" i="4" s="1"/>
  <c r="R12147" i="4"/>
  <c r="S12147" i="4" s="1"/>
  <c r="R12146" i="4"/>
  <c r="S12146" i="4" s="1"/>
  <c r="R12172" i="4"/>
  <c r="S12172" i="4" s="1"/>
  <c r="R12171" i="4"/>
  <c r="S12171" i="4" s="1"/>
  <c r="R12170" i="4"/>
  <c r="S12170" i="4" s="1"/>
  <c r="R12668" i="4"/>
  <c r="S12668" i="4" s="1"/>
  <c r="R12666" i="4"/>
  <c r="S12666" i="4" s="1"/>
  <c r="R12667" i="4"/>
  <c r="S12667" i="4" s="1"/>
  <c r="R9551" i="4"/>
  <c r="S9551" i="4" s="1"/>
  <c r="R12914" i="4"/>
  <c r="S12914" i="4" s="1"/>
  <c r="R11843" i="4"/>
  <c r="S11843" i="4" s="1"/>
  <c r="R9815" i="4"/>
  <c r="S9815" i="4" s="1"/>
  <c r="R13069" i="4"/>
  <c r="S13069" i="4" s="1"/>
  <c r="R13006" i="4"/>
  <c r="S13006" i="4" s="1"/>
  <c r="R13014" i="4"/>
  <c r="S13014" i="4" s="1"/>
  <c r="R9448" i="4"/>
  <c r="S9448" i="4" s="1"/>
  <c r="R9609" i="4"/>
  <c r="S9609" i="4" s="1"/>
  <c r="R4766" i="4"/>
  <c r="S4766" i="4" s="1"/>
  <c r="R3019" i="4"/>
  <c r="S3019" i="4" s="1"/>
  <c r="R3485" i="4"/>
  <c r="S3485" i="4" s="1"/>
  <c r="R3575" i="4"/>
  <c r="S3575" i="4" s="1"/>
  <c r="R3461" i="4"/>
  <c r="S3461" i="4" s="1"/>
  <c r="R3714" i="4"/>
  <c r="S3714" i="4" s="1"/>
  <c r="R2908" i="4"/>
  <c r="S2908" i="4" s="1"/>
  <c r="R4024" i="4"/>
  <c r="S4024" i="4" s="1"/>
  <c r="R9658" i="4"/>
  <c r="S9658" i="4" s="1"/>
  <c r="R9657" i="4"/>
  <c r="S9657" i="4" s="1"/>
  <c r="R9656" i="4"/>
  <c r="S9656" i="4" s="1"/>
  <c r="R9655" i="4"/>
  <c r="S9655" i="4" s="1"/>
  <c r="R9654" i="4"/>
  <c r="S9654" i="4" s="1"/>
  <c r="R9653" i="4"/>
  <c r="S9653" i="4" s="1"/>
  <c r="R9662" i="4"/>
  <c r="S9662" i="4" s="1"/>
  <c r="R9661" i="4"/>
  <c r="S9661" i="4" s="1"/>
  <c r="R9161" i="4"/>
  <c r="S9161" i="4" s="1"/>
  <c r="R9160" i="4"/>
  <c r="S9160" i="4" s="1"/>
  <c r="R9163" i="4"/>
  <c r="S9163" i="4" s="1"/>
  <c r="R9162" i="4"/>
  <c r="S9162" i="4" s="1"/>
  <c r="R5945" i="4"/>
  <c r="S5945" i="4" s="1"/>
  <c r="R4025" i="4"/>
  <c r="S4025" i="4" s="1"/>
  <c r="R6939" i="4"/>
  <c r="S6939" i="4" s="1"/>
  <c r="R12151" i="4"/>
  <c r="S12151" i="4" s="1"/>
  <c r="R12152" i="4"/>
  <c r="S12152" i="4" s="1"/>
  <c r="R12149" i="4"/>
  <c r="S12149" i="4" s="1"/>
  <c r="R12150" i="4"/>
  <c r="S12150" i="4" s="1"/>
  <c r="R12202" i="4"/>
  <c r="S12202" i="4" s="1"/>
  <c r="R11161" i="4"/>
  <c r="S11161" i="4" s="1"/>
  <c r="R11165" i="4"/>
  <c r="S11165" i="4" s="1"/>
  <c r="R3806" i="4"/>
  <c r="S3806" i="4" s="1"/>
  <c r="R3371" i="4"/>
  <c r="S3371" i="4" s="1"/>
  <c r="R10801" i="4"/>
  <c r="S10801" i="4" s="1"/>
  <c r="R12473" i="4"/>
  <c r="S12473" i="4" s="1"/>
  <c r="R12472" i="4"/>
  <c r="S12472" i="4" s="1"/>
  <c r="R12471" i="4"/>
  <c r="S12471" i="4" s="1"/>
  <c r="R12474" i="4"/>
  <c r="S12474" i="4" s="1"/>
  <c r="R12476" i="4"/>
  <c r="S12476" i="4" s="1"/>
  <c r="R12475" i="4"/>
  <c r="S12475" i="4" s="1"/>
  <c r="R9205" i="4"/>
  <c r="S9205" i="4" s="1"/>
  <c r="R9204" i="4"/>
  <c r="S9204" i="4" s="1"/>
  <c r="R11910" i="4"/>
  <c r="S11910" i="4" s="1"/>
  <c r="R11909" i="4"/>
  <c r="S11909" i="4" s="1"/>
  <c r="R10917" i="4"/>
  <c r="S10917" i="4" s="1"/>
  <c r="R12138" i="4"/>
  <c r="S12138" i="4" s="1"/>
  <c r="R12137" i="4"/>
  <c r="S12137" i="4" s="1"/>
  <c r="R12135" i="4"/>
  <c r="S12135" i="4" s="1"/>
  <c r="R12136" i="4"/>
  <c r="S12136" i="4" s="1"/>
  <c r="R12192" i="4"/>
  <c r="S12192" i="4" s="1"/>
  <c r="R12657" i="4"/>
  <c r="S12657" i="4" s="1"/>
  <c r="R12214" i="4"/>
  <c r="S12214" i="4" s="1"/>
  <c r="R12213" i="4"/>
  <c r="S12213" i="4" s="1"/>
  <c r="R12212" i="4"/>
  <c r="S12212" i="4" s="1"/>
  <c r="R12905" i="4"/>
  <c r="S12905" i="4" s="1"/>
  <c r="R12904" i="4"/>
  <c r="S12904" i="4" s="1"/>
  <c r="R12903" i="4"/>
  <c r="S12903" i="4" s="1"/>
  <c r="R12912" i="4"/>
  <c r="S12912" i="4" s="1"/>
  <c r="R13153" i="4"/>
  <c r="S13153" i="4" s="1"/>
  <c r="R13152" i="4"/>
  <c r="S13152" i="4" s="1"/>
  <c r="R3792" i="4"/>
  <c r="S3792" i="4" s="1"/>
  <c r="R3794" i="4"/>
  <c r="S3794" i="4" s="1"/>
  <c r="R3110" i="4"/>
  <c r="S3110" i="4" s="1"/>
  <c r="R2961" i="4"/>
  <c r="S2961" i="4" s="1"/>
  <c r="R3531" i="4"/>
  <c r="S3531" i="4" s="1"/>
  <c r="R2928" i="4"/>
  <c r="S2928" i="4" s="1"/>
  <c r="R3744" i="4"/>
  <c r="S3744" i="4" s="1"/>
  <c r="R3745" i="4"/>
  <c r="S3745" i="4" s="1"/>
  <c r="R4009" i="4"/>
  <c r="S4009" i="4" s="1"/>
  <c r="R4008" i="4"/>
  <c r="S4008" i="4" s="1"/>
  <c r="R4007" i="4"/>
  <c r="S4007" i="4" s="1"/>
  <c r="R2930" i="4"/>
  <c r="S2930" i="4" s="1"/>
  <c r="R2931" i="4"/>
  <c r="S2931" i="4" s="1"/>
  <c r="R3200" i="4"/>
  <c r="S3200" i="4" s="1"/>
  <c r="R3532" i="4"/>
  <c r="S3532" i="4" s="1"/>
  <c r="R3752" i="4"/>
  <c r="S3752" i="4" s="1"/>
  <c r="R10764" i="4"/>
  <c r="S10764" i="4" s="1"/>
  <c r="R10767" i="4"/>
  <c r="S10767" i="4" s="1"/>
  <c r="R4848" i="4"/>
  <c r="S4848" i="4" s="1"/>
  <c r="R5943" i="4"/>
  <c r="S5943" i="4" s="1"/>
  <c r="R5941" i="4"/>
  <c r="S5941" i="4" s="1"/>
  <c r="R7761" i="4"/>
  <c r="S7761" i="4" s="1"/>
  <c r="R3704" i="4"/>
  <c r="S3704" i="4" s="1"/>
  <c r="R3226" i="4"/>
  <c r="S3226" i="4" s="1"/>
  <c r="R9830" i="4"/>
  <c r="S9830" i="4" s="1"/>
  <c r="R9841" i="4"/>
  <c r="S9841" i="4" s="1"/>
  <c r="R10781" i="4"/>
  <c r="S10781" i="4" s="1"/>
  <c r="R10780" i="4"/>
  <c r="S10780" i="4" s="1"/>
  <c r="R9856" i="4"/>
  <c r="S9856" i="4" s="1"/>
  <c r="R9866" i="4"/>
  <c r="S9866" i="4" s="1"/>
  <c r="R10826" i="4"/>
  <c r="S10826" i="4" s="1"/>
  <c r="R10823" i="4"/>
  <c r="S10823" i="4" s="1"/>
  <c r="R10824" i="4"/>
  <c r="S10824" i="4" s="1"/>
  <c r="R10825" i="4"/>
  <c r="S10825" i="4" s="1"/>
  <c r="R10836" i="4"/>
  <c r="S10836" i="4" s="1"/>
  <c r="R10835" i="4"/>
  <c r="S10835" i="4" s="1"/>
  <c r="R12173" i="4"/>
  <c r="S12173" i="4" s="1"/>
  <c r="R12674" i="4"/>
  <c r="S12674" i="4" s="1"/>
  <c r="R12056" i="4"/>
  <c r="S12056" i="4" s="1"/>
  <c r="R12681" i="4"/>
  <c r="S12681" i="4" s="1"/>
  <c r="R12713" i="4"/>
  <c r="S12713" i="4" s="1"/>
  <c r="R12742" i="4"/>
  <c r="S12742" i="4" s="1"/>
  <c r="R12741" i="4"/>
  <c r="S12741" i="4" s="1"/>
  <c r="R12771" i="4"/>
  <c r="S12771" i="4" s="1"/>
  <c r="R12934" i="4"/>
  <c r="S12934" i="4" s="1"/>
  <c r="R4228" i="4"/>
  <c r="S4228" i="4" s="1"/>
  <c r="R3874" i="4"/>
  <c r="S3874" i="4" s="1"/>
  <c r="R6208" i="4"/>
  <c r="S6208" i="4" s="1"/>
  <c r="R6210" i="4"/>
  <c r="S6210" i="4" s="1"/>
  <c r="R6209" i="4"/>
  <c r="S6209" i="4" s="1"/>
  <c r="R10622" i="4"/>
  <c r="S10622" i="4" s="1"/>
  <c r="R10959" i="4"/>
  <c r="S10959" i="4" s="1"/>
  <c r="R7924" i="4"/>
  <c r="S7924" i="4" s="1"/>
  <c r="R4868" i="4"/>
  <c r="S4868" i="4" s="1"/>
  <c r="R4629" i="4"/>
  <c r="S4629" i="4" s="1"/>
  <c r="R4630" i="4"/>
  <c r="S4630" i="4" s="1"/>
  <c r="R4547" i="4"/>
  <c r="S4547" i="4" s="1"/>
  <c r="R4833" i="4"/>
  <c r="S4833" i="4" s="1"/>
  <c r="R5292" i="4"/>
  <c r="S5292" i="4" s="1"/>
  <c r="R2852" i="4"/>
  <c r="S2852" i="4" s="1"/>
  <c r="R3437" i="4"/>
  <c r="S3437" i="4" s="1"/>
  <c r="R3430" i="4"/>
  <c r="S3430" i="4" s="1"/>
  <c r="R3183" i="4"/>
  <c r="S3183" i="4" s="1"/>
  <c r="R2973" i="4"/>
  <c r="S2973" i="4" s="1"/>
  <c r="R2946" i="4"/>
  <c r="S2946" i="4" s="1"/>
  <c r="R4224" i="4"/>
  <c r="S4224" i="4" s="1"/>
  <c r="R4403" i="4"/>
  <c r="S4403" i="4" s="1"/>
  <c r="R4475" i="4"/>
  <c r="S4475" i="4" s="1"/>
  <c r="R4143" i="4"/>
  <c r="S4143" i="4" s="1"/>
  <c r="R4144" i="4"/>
  <c r="S4144" i="4" s="1"/>
  <c r="R4215" i="4"/>
  <c r="S4215" i="4" s="1"/>
  <c r="R3666" i="4"/>
  <c r="S3666" i="4" s="1"/>
  <c r="R2466" i="4"/>
  <c r="S2466" i="4" s="1"/>
  <c r="R1825" i="4"/>
  <c r="S1825" i="4" s="1"/>
  <c r="R1826" i="4"/>
  <c r="S1826" i="4" s="1"/>
  <c r="R9829" i="4"/>
  <c r="S9829" i="4" s="1"/>
  <c r="R10769" i="4"/>
  <c r="S10769" i="4" s="1"/>
  <c r="R10768" i="4"/>
  <c r="S10768" i="4" s="1"/>
  <c r="R9854" i="4"/>
  <c r="S9854" i="4" s="1"/>
  <c r="R9882" i="4"/>
  <c r="S9882" i="4" s="1"/>
  <c r="R9881" i="4"/>
  <c r="S9881" i="4" s="1"/>
  <c r="R9892" i="4"/>
  <c r="S9892" i="4" s="1"/>
  <c r="R9891" i="4"/>
  <c r="S9891" i="4" s="1"/>
  <c r="R9545" i="4"/>
  <c r="S9545" i="4" s="1"/>
  <c r="R9547" i="4"/>
  <c r="S9547" i="4" s="1"/>
  <c r="R9549" i="4"/>
  <c r="S9549" i="4" s="1"/>
  <c r="R10545" i="4"/>
  <c r="S10545" i="4" s="1"/>
  <c r="R10547" i="4"/>
  <c r="S10547" i="4" s="1"/>
  <c r="R9376" i="4"/>
  <c r="S9376" i="4" s="1"/>
  <c r="R10280" i="4"/>
  <c r="S10280" i="4" s="1"/>
  <c r="R9391" i="4"/>
  <c r="S9391" i="4" s="1"/>
  <c r="R13189" i="4"/>
  <c r="S13189" i="4" s="1"/>
  <c r="R13190" i="4"/>
  <c r="S13190" i="4" s="1"/>
  <c r="R13185" i="4"/>
  <c r="S13185" i="4" s="1"/>
  <c r="R13186" i="4"/>
  <c r="S13186" i="4" s="1"/>
  <c r="R13187" i="4"/>
  <c r="S13187" i="4" s="1"/>
  <c r="R13191" i="4"/>
  <c r="S13191" i="4" s="1"/>
  <c r="R13188" i="4"/>
  <c r="S13188" i="4" s="1"/>
  <c r="R13192" i="4"/>
  <c r="S13192" i="4" s="1"/>
  <c r="R3925" i="4"/>
  <c r="S3925" i="4" s="1"/>
  <c r="R13401" i="4"/>
  <c r="S13401" i="4" s="1"/>
  <c r="R13284" i="4"/>
  <c r="S13284" i="4" s="1"/>
  <c r="R13302" i="4"/>
  <c r="S13302" i="4" s="1"/>
  <c r="R13301" i="4"/>
  <c r="S13301" i="4" s="1"/>
  <c r="R13399" i="4"/>
  <c r="S13399" i="4" s="1"/>
  <c r="R13287" i="4"/>
  <c r="S13287" i="4" s="1"/>
  <c r="R13286" i="4"/>
  <c r="S13286" i="4" s="1"/>
  <c r="R13285" i="4"/>
  <c r="S13285" i="4" s="1"/>
  <c r="R13295" i="4"/>
  <c r="S13295" i="4" s="1"/>
  <c r="R13294" i="4"/>
  <c r="S13294" i="4" s="1"/>
  <c r="R10770" i="4"/>
  <c r="S10770" i="4" s="1"/>
  <c r="R10815" i="4"/>
  <c r="S10815" i="4" s="1"/>
  <c r="R10814" i="4"/>
  <c r="S10814" i="4" s="1"/>
  <c r="R10804" i="4"/>
  <c r="S10804" i="4" s="1"/>
  <c r="R9842" i="4"/>
  <c r="S9842" i="4" s="1"/>
  <c r="R9867" i="4"/>
  <c r="S9867" i="4" s="1"/>
  <c r="R12483" i="4"/>
  <c r="S12483" i="4" s="1"/>
  <c r="R12485" i="4"/>
  <c r="S12485" i="4" s="1"/>
  <c r="R11947" i="4"/>
  <c r="S11947" i="4" s="1"/>
  <c r="R5942" i="4"/>
  <c r="S5942" i="4" s="1"/>
  <c r="R5919" i="4"/>
  <c r="S5919" i="4" s="1"/>
  <c r="R12286" i="4"/>
  <c r="S12286" i="4" s="1"/>
  <c r="R4798" i="4"/>
  <c r="S4798" i="4" s="1"/>
  <c r="R5946" i="4"/>
  <c r="S5946" i="4" s="1"/>
  <c r="R8814" i="4"/>
  <c r="S8814" i="4" s="1"/>
  <c r="R12566" i="4"/>
  <c r="S12566" i="4" s="1"/>
  <c r="R12565" i="4"/>
  <c r="S12565" i="4" s="1"/>
  <c r="R6094" i="4"/>
  <c r="S6094" i="4" s="1"/>
  <c r="R6095" i="4"/>
  <c r="S6095" i="4" s="1"/>
  <c r="R3793" i="4"/>
  <c r="S3793" i="4" s="1"/>
  <c r="R3602" i="4"/>
  <c r="S3602" i="4" s="1"/>
  <c r="R3603" i="4"/>
  <c r="S3603" i="4" s="1"/>
  <c r="R8058" i="4"/>
  <c r="S8058" i="4" s="1"/>
  <c r="R7946" i="4"/>
  <c r="S7946" i="4" s="1"/>
  <c r="R8069" i="4"/>
  <c r="S8069" i="4" s="1"/>
  <c r="R8070" i="4"/>
  <c r="S8070" i="4" s="1"/>
  <c r="R7937" i="4"/>
  <c r="S7937" i="4" s="1"/>
  <c r="R7942" i="4"/>
  <c r="S7942" i="4" s="1"/>
  <c r="R8073" i="4"/>
  <c r="S8073" i="4" s="1"/>
  <c r="R8063" i="4"/>
  <c r="S8063" i="4" s="1"/>
  <c r="R8066" i="4"/>
  <c r="S8066" i="4" s="1"/>
  <c r="R8059" i="4"/>
  <c r="S8059" i="4" s="1"/>
  <c r="R7759" i="4"/>
  <c r="S7759" i="4" s="1"/>
  <c r="R8067" i="4"/>
  <c r="S8067" i="4" s="1"/>
  <c r="R5198" i="4"/>
  <c r="S5198" i="4" s="1"/>
  <c r="R8815" i="4"/>
  <c r="S8815" i="4" s="1"/>
  <c r="R5944" i="4"/>
  <c r="S5944" i="4" s="1"/>
  <c r="R12316" i="4"/>
  <c r="S12316" i="4" s="1"/>
  <c r="R12318" i="4"/>
  <c r="S12318" i="4" s="1"/>
  <c r="R12317" i="4"/>
  <c r="S12317" i="4" s="1"/>
  <c r="R11971" i="4"/>
  <c r="S11971" i="4" s="1"/>
  <c r="R11959" i="4"/>
  <c r="S11959" i="4" s="1"/>
  <c r="R12319" i="4"/>
  <c r="S12319" i="4" s="1"/>
  <c r="R4150" i="4"/>
  <c r="S4150" i="4" s="1"/>
  <c r="R11556" i="4"/>
  <c r="S11556" i="4" s="1"/>
  <c r="R11113" i="4"/>
  <c r="S11113" i="4" s="1"/>
  <c r="R9235" i="4"/>
  <c r="S9235" i="4" s="1"/>
  <c r="R8051" i="4"/>
  <c r="S8051" i="4" s="1"/>
  <c r="R8050" i="4"/>
  <c r="S8050" i="4" s="1"/>
  <c r="R8672" i="4"/>
  <c r="S8672" i="4" s="1"/>
  <c r="R13871" i="4"/>
  <c r="S13871" i="4" s="1"/>
  <c r="R13842" i="4"/>
  <c r="S13842" i="4" s="1"/>
  <c r="R13913" i="4"/>
  <c r="S13913" i="4" s="1"/>
  <c r="R13886" i="4"/>
  <c r="S13886" i="4" s="1"/>
  <c r="R13756" i="4"/>
  <c r="S13756" i="4" s="1"/>
  <c r="R13843" i="4"/>
  <c r="S13843" i="4" s="1"/>
  <c r="R13771" i="4"/>
  <c r="S13771" i="4" s="1"/>
  <c r="R13901" i="4"/>
  <c r="S13901" i="4" s="1"/>
  <c r="R13764" i="4"/>
  <c r="S13764" i="4" s="1"/>
  <c r="R12971" i="4"/>
  <c r="S12971" i="4" s="1"/>
  <c r="R13483" i="4"/>
  <c r="S13483" i="4" s="1"/>
  <c r="R13484" i="4"/>
  <c r="S13484" i="4" s="1"/>
  <c r="R11651" i="4"/>
  <c r="S11651" i="4" s="1"/>
  <c r="R13545" i="4"/>
  <c r="S13545" i="4" s="1"/>
  <c r="R11905" i="4"/>
  <c r="S11905" i="4" s="1"/>
  <c r="R13403" i="4"/>
  <c r="S13403" i="4" s="1"/>
  <c r="R13772" i="4"/>
  <c r="S13772" i="4" s="1"/>
  <c r="R14016" i="4"/>
  <c r="S14016" i="4" s="1"/>
  <c r="R14023" i="4"/>
  <c r="S14023" i="4" s="1"/>
  <c r="R4251" i="4"/>
  <c r="S4251" i="4" s="1"/>
  <c r="R4252" i="4"/>
  <c r="S4252" i="4" s="1"/>
  <c r="R4253" i="4"/>
  <c r="S4253" i="4" s="1"/>
  <c r="R4254" i="4"/>
  <c r="S4254" i="4" s="1"/>
  <c r="R9076" i="4"/>
  <c r="S9076" i="4" s="1"/>
  <c r="R7996" i="4"/>
  <c r="S7996" i="4" s="1"/>
  <c r="R3947" i="4"/>
  <c r="S3947" i="4" s="1"/>
  <c r="R3212" i="4"/>
  <c r="S3212" i="4" s="1"/>
  <c r="R3021" i="4"/>
  <c r="S3021" i="4" s="1"/>
  <c r="R4327" i="4"/>
  <c r="S4327" i="4" s="1"/>
  <c r="R4328" i="4"/>
  <c r="S4328" i="4" s="1"/>
  <c r="R4452" i="4"/>
  <c r="S4452" i="4" s="1"/>
  <c r="R1227" i="4"/>
  <c r="S1227" i="4" s="1"/>
  <c r="R3946" i="4"/>
  <c r="S3946" i="4" s="1"/>
  <c r="R3948" i="4"/>
  <c r="S3948" i="4" s="1"/>
  <c r="R8404" i="4"/>
  <c r="S8404" i="4" s="1"/>
  <c r="R8405" i="4"/>
  <c r="S8405" i="4" s="1"/>
  <c r="R8403" i="4"/>
  <c r="S8403" i="4" s="1"/>
  <c r="R4453" i="4"/>
  <c r="S4453" i="4" s="1"/>
  <c r="R4326" i="4"/>
  <c r="S4326" i="4" s="1"/>
  <c r="R4325" i="4"/>
  <c r="S4325" i="4" s="1"/>
  <c r="R8591" i="4"/>
  <c r="S8591" i="4" s="1"/>
  <c r="R3545" i="4"/>
  <c r="S3545" i="4" s="1"/>
  <c r="R3081" i="4"/>
  <c r="S3081" i="4" s="1"/>
  <c r="R2967" i="4"/>
  <c r="S2967" i="4" s="1"/>
  <c r="R789" i="4"/>
  <c r="S789" i="4" s="1"/>
  <c r="R2982" i="4"/>
  <c r="S2982" i="4" s="1"/>
  <c r="R2791" i="4"/>
  <c r="S2791" i="4" s="1"/>
  <c r="R8592" i="4"/>
  <c r="S8592" i="4" s="1"/>
  <c r="R8593" i="4"/>
  <c r="S8593" i="4" s="1"/>
  <c r="R9079" i="4"/>
  <c r="S9079" i="4" s="1"/>
  <c r="R9078" i="4"/>
  <c r="S9078" i="4" s="1"/>
  <c r="R9077" i="4"/>
  <c r="S9077" i="4" s="1"/>
  <c r="R3658" i="4"/>
  <c r="S3658" i="4" s="1"/>
  <c r="R2976" i="4"/>
  <c r="S2976" i="4" s="1"/>
  <c r="R2792" i="4"/>
  <c r="S2792" i="4" s="1"/>
  <c r="R3641" i="4"/>
  <c r="S3641" i="4" s="1"/>
  <c r="R2842" i="4"/>
  <c r="S2842" i="4" s="1"/>
  <c r="R3398" i="4"/>
  <c r="S3398" i="4" s="1"/>
  <c r="R3205" i="4"/>
  <c r="S3205" i="4" s="1"/>
  <c r="R2868" i="4"/>
  <c r="S2868" i="4" s="1"/>
  <c r="R3627" i="4"/>
  <c r="S3627" i="4" s="1"/>
  <c r="R4554" i="4"/>
  <c r="S4554" i="4" s="1"/>
  <c r="R3139" i="4"/>
  <c r="S3139" i="4" s="1"/>
  <c r="R11706" i="4"/>
  <c r="S11706" i="4" s="1"/>
  <c r="R11707" i="4"/>
  <c r="S11707" i="4" s="1"/>
  <c r="R11708" i="4"/>
  <c r="S11708" i="4" s="1"/>
  <c r="R11705" i="4"/>
  <c r="S11705" i="4" s="1"/>
  <c r="R11712" i="4"/>
  <c r="S11712" i="4" s="1"/>
  <c r="R11711" i="4"/>
  <c r="S11711" i="4" s="1"/>
  <c r="R11714" i="4"/>
  <c r="S11714" i="4" s="1"/>
  <c r="R11713" i="4"/>
  <c r="S11713" i="4" s="1"/>
  <c r="R11717" i="4"/>
  <c r="S11717" i="4" s="1"/>
  <c r="R11718" i="4"/>
  <c r="S11718" i="4" s="1"/>
  <c r="R11720" i="4"/>
  <c r="S11720" i="4" s="1"/>
  <c r="R11709" i="4"/>
  <c r="S11709" i="4" s="1"/>
  <c r="R11716" i="4"/>
  <c r="S11716" i="4" s="1"/>
  <c r="R11715" i="4"/>
  <c r="S11715" i="4" s="1"/>
  <c r="R10668" i="4"/>
  <c r="S10668" i="4" s="1"/>
  <c r="R9709" i="4"/>
  <c r="S9709" i="4" s="1"/>
  <c r="R9680" i="4"/>
  <c r="S9680" i="4" s="1"/>
  <c r="R9679" i="4"/>
  <c r="S9679" i="4" s="1"/>
  <c r="R10901" i="4"/>
  <c r="S10901" i="4" s="1"/>
  <c r="R11656" i="4"/>
  <c r="S11656" i="4" s="1"/>
  <c r="R11663" i="4"/>
  <c r="S11663" i="4" s="1"/>
  <c r="R11669" i="4"/>
  <c r="S11669" i="4" s="1"/>
  <c r="R11677" i="4"/>
  <c r="S11677" i="4" s="1"/>
  <c r="R10175" i="4"/>
  <c r="S10175" i="4" s="1"/>
  <c r="R10188" i="4"/>
  <c r="S10188" i="4" s="1"/>
  <c r="R10187" i="4"/>
  <c r="S10187" i="4" s="1"/>
  <c r="R10201" i="4"/>
  <c r="S10201" i="4" s="1"/>
  <c r="R10200" i="4"/>
  <c r="S10200" i="4" s="1"/>
  <c r="R10211" i="4"/>
  <c r="S10211" i="4" s="1"/>
  <c r="R10210" i="4"/>
  <c r="S10210" i="4" s="1"/>
  <c r="R10224" i="4"/>
  <c r="S10224" i="4" s="1"/>
  <c r="R11666" i="4"/>
  <c r="S11666" i="4" s="1"/>
  <c r="R12026" i="4"/>
  <c r="S12026" i="4" s="1"/>
  <c r="R11422" i="4"/>
  <c r="S11422" i="4" s="1"/>
  <c r="R11423" i="4"/>
  <c r="S11423" i="4" s="1"/>
  <c r="R3463" i="4"/>
  <c r="S3463" i="4" s="1"/>
  <c r="R4665" i="4"/>
  <c r="S4665" i="4" s="1"/>
  <c r="R3851" i="4"/>
  <c r="S3851" i="4" s="1"/>
  <c r="R4039" i="4"/>
  <c r="S4039" i="4" s="1"/>
  <c r="R4041" i="4"/>
  <c r="S4041" i="4" s="1"/>
  <c r="R3271" i="4"/>
  <c r="S3271" i="4" s="1"/>
  <c r="R7600" i="4"/>
  <c r="S7600" i="4" s="1"/>
  <c r="R7609" i="4"/>
  <c r="S7609" i="4" s="1"/>
  <c r="R10172" i="4"/>
  <c r="S10172" i="4" s="1"/>
  <c r="R10212" i="4"/>
  <c r="S10212" i="4" s="1"/>
  <c r="R3077" i="4"/>
  <c r="S3077" i="4" s="1"/>
  <c r="R3244" i="4"/>
  <c r="S3244" i="4" s="1"/>
  <c r="R3245" i="4"/>
  <c r="S3245" i="4" s="1"/>
  <c r="R2719" i="4"/>
  <c r="S2719" i="4" s="1"/>
  <c r="R3247" i="4"/>
  <c r="S3247" i="4" s="1"/>
  <c r="R7240" i="4"/>
  <c r="S7240" i="4" s="1"/>
  <c r="R7239" i="4"/>
  <c r="S7239" i="4" s="1"/>
  <c r="R7244" i="4"/>
  <c r="S7244" i="4" s="1"/>
  <c r="R6815" i="4"/>
  <c r="S6815" i="4" s="1"/>
  <c r="R6816" i="4"/>
  <c r="S6816" i="4" s="1"/>
  <c r="R6819" i="4"/>
  <c r="S6819" i="4" s="1"/>
  <c r="R6818" i="4"/>
  <c r="S6818" i="4" s="1"/>
  <c r="R6817" i="4"/>
  <c r="S6817" i="4" s="1"/>
  <c r="R4507" i="4"/>
  <c r="S4507" i="4" s="1"/>
  <c r="R4509" i="4"/>
  <c r="S4509" i="4" s="1"/>
  <c r="R3377" i="4"/>
  <c r="S3377" i="4" s="1"/>
  <c r="R3654" i="4"/>
  <c r="S3654" i="4" s="1"/>
  <c r="R3042" i="4"/>
  <c r="S3042" i="4" s="1"/>
  <c r="R2947" i="4"/>
  <c r="S2947" i="4" s="1"/>
  <c r="R2948" i="4"/>
  <c r="S2948" i="4" s="1"/>
  <c r="R2949" i="4"/>
  <c r="S2949" i="4" s="1"/>
  <c r="R3153" i="4"/>
  <c r="S3153" i="4" s="1"/>
  <c r="R1207" i="4"/>
  <c r="S1207" i="4" s="1"/>
  <c r="R1241" i="4"/>
  <c r="S1241" i="4" s="1"/>
  <c r="R1243" i="4"/>
  <c r="S1243" i="4" s="1"/>
  <c r="R703" i="4"/>
  <c r="S703" i="4" s="1"/>
  <c r="R705" i="4"/>
  <c r="S705" i="4" s="1"/>
  <c r="R1250" i="4"/>
  <c r="S1250" i="4" s="1"/>
  <c r="R3478" i="4"/>
  <c r="S3478" i="4" s="1"/>
  <c r="R4145" i="4"/>
  <c r="S4145" i="4" s="1"/>
  <c r="R3573" i="4"/>
  <c r="S3573" i="4" s="1"/>
  <c r="R3913" i="4"/>
  <c r="S3913" i="4" s="1"/>
  <c r="R3197" i="4"/>
  <c r="S3197" i="4" s="1"/>
  <c r="R4699" i="4"/>
  <c r="S4699" i="4" s="1"/>
  <c r="R3239" i="4"/>
  <c r="S3239" i="4" s="1"/>
  <c r="R3246" i="4"/>
  <c r="S3246" i="4" s="1"/>
  <c r="R7234" i="4"/>
  <c r="S7234" i="4" s="1"/>
  <c r="R7245" i="4"/>
  <c r="S7245" i="4" s="1"/>
  <c r="R7243" i="4"/>
  <c r="S7243" i="4" s="1"/>
  <c r="R7252" i="4"/>
  <c r="S7252" i="4" s="1"/>
  <c r="R4080" i="4"/>
  <c r="S4080" i="4" s="1"/>
  <c r="R4079" i="4"/>
  <c r="S4079" i="4" s="1"/>
  <c r="R4083" i="4"/>
  <c r="S4083" i="4" s="1"/>
  <c r="R4082" i="4"/>
  <c r="S4082" i="4" s="1"/>
  <c r="R7611" i="4"/>
  <c r="S7611" i="4" s="1"/>
  <c r="R5446" i="4"/>
  <c r="S5446" i="4" s="1"/>
  <c r="R5443" i="4"/>
  <c r="S5443" i="4" s="1"/>
  <c r="R4078" i="4"/>
  <c r="S4078" i="4" s="1"/>
  <c r="R3228" i="4"/>
  <c r="S3228" i="4" s="1"/>
  <c r="R12404" i="4"/>
  <c r="S12404" i="4" s="1"/>
  <c r="R12403" i="4"/>
  <c r="S12403" i="4" s="1"/>
  <c r="R12398" i="4"/>
  <c r="S12398" i="4" s="1"/>
  <c r="R12397" i="4"/>
  <c r="S12397" i="4" s="1"/>
  <c r="R12396" i="4"/>
  <c r="S12396" i="4" s="1"/>
  <c r="R12399" i="4"/>
  <c r="S12399" i="4" s="1"/>
  <c r="R7293" i="4"/>
  <c r="S7293" i="4" s="1"/>
  <c r="R7316" i="4"/>
  <c r="S7316" i="4" s="1"/>
  <c r="R7317" i="4"/>
  <c r="S7317" i="4" s="1"/>
  <c r="R8168" i="4"/>
  <c r="S8168" i="4" s="1"/>
  <c r="R8166" i="4"/>
  <c r="S8166" i="4" s="1"/>
  <c r="R8169" i="4"/>
  <c r="S8169" i="4" s="1"/>
  <c r="R6030" i="4"/>
  <c r="S6030" i="4" s="1"/>
  <c r="R6268" i="4"/>
  <c r="S6268" i="4" s="1"/>
  <c r="R6593" i="4"/>
  <c r="S6593" i="4" s="1"/>
  <c r="R6034" i="4"/>
  <c r="S6034" i="4" s="1"/>
  <c r="R6033" i="4"/>
  <c r="S6033" i="4" s="1"/>
  <c r="R6032" i="4"/>
  <c r="S6032" i="4" s="1"/>
  <c r="R6031" i="4"/>
  <c r="S6031" i="4" s="1"/>
  <c r="R6270" i="4"/>
  <c r="S6270" i="4" s="1"/>
  <c r="R6269" i="4"/>
  <c r="S6269" i="4" s="1"/>
  <c r="R6595" i="4"/>
  <c r="S6595" i="4" s="1"/>
  <c r="R6596" i="4"/>
  <c r="S6596" i="4" s="1"/>
  <c r="R6594" i="4"/>
  <c r="S6594" i="4" s="1"/>
  <c r="R6036" i="4"/>
  <c r="S6036" i="4" s="1"/>
  <c r="R6035" i="4"/>
  <c r="S6035" i="4" s="1"/>
  <c r="R6040" i="4"/>
  <c r="S6040" i="4" s="1"/>
  <c r="R6041" i="4"/>
  <c r="S6041" i="4" s="1"/>
  <c r="R6038" i="4"/>
  <c r="S6038" i="4" s="1"/>
  <c r="R6037" i="4"/>
  <c r="S6037" i="4" s="1"/>
  <c r="R6042" i="4"/>
  <c r="S6042" i="4" s="1"/>
  <c r="R6043" i="4"/>
  <c r="S6043" i="4" s="1"/>
  <c r="R6039" i="4"/>
  <c r="S6039" i="4" s="1"/>
  <c r="R8167" i="4"/>
  <c r="S8167" i="4" s="1"/>
  <c r="R11438" i="4"/>
  <c r="S11438" i="4" s="1"/>
  <c r="R4655" i="4"/>
  <c r="S4655" i="4" s="1"/>
  <c r="R11867" i="4"/>
  <c r="S11867" i="4" s="1"/>
  <c r="R11017" i="4"/>
  <c r="S11017" i="4" s="1"/>
  <c r="R768" i="4"/>
  <c r="S768" i="4" s="1"/>
  <c r="R3622" i="4"/>
  <c r="S3622" i="4" s="1"/>
  <c r="R2693" i="4"/>
  <c r="S2693" i="4" s="1"/>
  <c r="R1957" i="4"/>
  <c r="S1957" i="4" s="1"/>
  <c r="R1956" i="4"/>
  <c r="S1956" i="4" s="1"/>
  <c r="R2691" i="4"/>
  <c r="S2691" i="4" s="1"/>
  <c r="R9227" i="4"/>
  <c r="S9227" i="4" s="1"/>
  <c r="R10931" i="4"/>
  <c r="S10931" i="4" s="1"/>
  <c r="R13876" i="4"/>
  <c r="S13876" i="4" s="1"/>
  <c r="R1125" i="4"/>
  <c r="S1125" i="4" s="1"/>
  <c r="R695" i="4"/>
  <c r="S695" i="4" s="1"/>
  <c r="R5101" i="4"/>
  <c r="S5101" i="4" s="1"/>
  <c r="R4035" i="4"/>
  <c r="S4035" i="4" s="1"/>
  <c r="R9733" i="4"/>
  <c r="S9733" i="4" s="1"/>
  <c r="R13212" i="4"/>
  <c r="S13212" i="4" s="1"/>
  <c r="R5103" i="4"/>
  <c r="S5103" i="4" s="1"/>
  <c r="R5102" i="4"/>
  <c r="S5102" i="4" s="1"/>
  <c r="R4036" i="4"/>
  <c r="S4036" i="4" s="1"/>
  <c r="R13697" i="4"/>
  <c r="S13697" i="4" s="1"/>
  <c r="R13698" i="4"/>
  <c r="S13698" i="4" s="1"/>
  <c r="R5104" i="4"/>
  <c r="S5104" i="4" s="1"/>
  <c r="R8116" i="4"/>
  <c r="S8116" i="4" s="1"/>
  <c r="R8115" i="4"/>
  <c r="S8115" i="4" s="1"/>
  <c r="R8679" i="4"/>
  <c r="S8679" i="4" s="1"/>
  <c r="R8677" i="4"/>
  <c r="S8677" i="4" s="1"/>
  <c r="R8678" i="4"/>
  <c r="S8678" i="4" s="1"/>
  <c r="R8120" i="4"/>
  <c r="S8120" i="4" s="1"/>
  <c r="R8119" i="4"/>
  <c r="S8119" i="4" s="1"/>
  <c r="R8118" i="4"/>
  <c r="S8118" i="4" s="1"/>
  <c r="R8117" i="4"/>
  <c r="S8117" i="4" s="1"/>
  <c r="R8727" i="4"/>
  <c r="S8727" i="4" s="1"/>
  <c r="R8726" i="4"/>
  <c r="S8726" i="4" s="1"/>
  <c r="R8725" i="4"/>
  <c r="S8725" i="4" s="1"/>
  <c r="R8121" i="4"/>
  <c r="S8121" i="4" s="1"/>
  <c r="R8485" i="4"/>
  <c r="S8485" i="4" s="1"/>
  <c r="R8484" i="4"/>
  <c r="S8484" i="4" s="1"/>
  <c r="R7418" i="4"/>
  <c r="S7418" i="4" s="1"/>
  <c r="R4091" i="4"/>
  <c r="S4091" i="4" s="1"/>
  <c r="R13718" i="4"/>
  <c r="S13718" i="4" s="1"/>
  <c r="R8486" i="4"/>
  <c r="S8486" i="4" s="1"/>
  <c r="R7419" i="4"/>
  <c r="S7419" i="4" s="1"/>
  <c r="R8201" i="4"/>
  <c r="S8201" i="4" s="1"/>
  <c r="R13341" i="4"/>
  <c r="S13341" i="4" s="1"/>
  <c r="R4631" i="4"/>
  <c r="S4631" i="4" s="1"/>
  <c r="R4632" i="4"/>
  <c r="S4632" i="4" s="1"/>
  <c r="R657" i="4"/>
  <c r="S657" i="4" s="1"/>
  <c r="R369" i="4"/>
  <c r="S369" i="4" s="1"/>
  <c r="R652" i="4"/>
  <c r="S652" i="4" s="1"/>
  <c r="R1005" i="4"/>
  <c r="S1005" i="4" s="1"/>
  <c r="R2450" i="4"/>
  <c r="S2450" i="4" s="1"/>
  <c r="R1618" i="4"/>
  <c r="S1618" i="4" s="1"/>
  <c r="R2556" i="4"/>
  <c r="S2556" i="4" s="1"/>
  <c r="R2715" i="4"/>
  <c r="S2715" i="4" s="1"/>
  <c r="R1010" i="4"/>
  <c r="S1010" i="4" s="1"/>
  <c r="R2730" i="4"/>
  <c r="S2730" i="4" s="1"/>
  <c r="R1400" i="4"/>
  <c r="S1400" i="4" s="1"/>
  <c r="R2540" i="4"/>
  <c r="S2540" i="4" s="1"/>
  <c r="R50" i="4"/>
  <c r="S50" i="4" s="1"/>
  <c r="R44" i="4"/>
  <c r="S44" i="4" s="1"/>
  <c r="R45" i="4"/>
  <c r="S45" i="4" s="1"/>
  <c r="R46" i="4"/>
  <c r="S46" i="4" s="1"/>
  <c r="R281" i="4"/>
  <c r="S281" i="4" s="1"/>
  <c r="R552" i="4"/>
  <c r="S552" i="4" s="1"/>
  <c r="R201" i="4"/>
  <c r="S201" i="4" s="1"/>
  <c r="R612" i="4"/>
  <c r="S612" i="4" s="1"/>
  <c r="R919" i="4"/>
  <c r="S919" i="4" s="1"/>
  <c r="R1212" i="4"/>
  <c r="S1212" i="4" s="1"/>
  <c r="R2092" i="4"/>
  <c r="S2092" i="4" s="1"/>
  <c r="R1231" i="4"/>
  <c r="S1231" i="4" s="1"/>
  <c r="R2397" i="4"/>
  <c r="S2397" i="4" s="1"/>
  <c r="R853" i="4"/>
  <c r="S853" i="4" s="1"/>
  <c r="R2603" i="4"/>
  <c r="S2603" i="4" s="1"/>
  <c r="R2604" i="4"/>
  <c r="S2604" i="4" s="1"/>
  <c r="R1436" i="4"/>
  <c r="S1436" i="4" s="1"/>
  <c r="R2406" i="4"/>
  <c r="S2406" i="4" s="1"/>
  <c r="R1179" i="4"/>
  <c r="S1179" i="4" s="1"/>
  <c r="R1364" i="4"/>
  <c r="S1364" i="4" s="1"/>
  <c r="R1353" i="4"/>
  <c r="S1353" i="4" s="1"/>
  <c r="R277" i="4"/>
  <c r="S277" i="4" s="1"/>
  <c r="R2384" i="4"/>
  <c r="S2384" i="4" s="1"/>
  <c r="R2463" i="4"/>
  <c r="S2463" i="4" s="1"/>
  <c r="R1178" i="4"/>
  <c r="S1178" i="4" s="1"/>
  <c r="R4132" i="4"/>
  <c r="S4132" i="4" s="1"/>
  <c r="R4109" i="4"/>
  <c r="S4109" i="4" s="1"/>
  <c r="R11190" i="4"/>
  <c r="S11190" i="4" s="1"/>
  <c r="R11195" i="4"/>
  <c r="S11195" i="4" s="1"/>
  <c r="R11197" i="4"/>
  <c r="S11197" i="4" s="1"/>
  <c r="R11192" i="4"/>
  <c r="S11192" i="4" s="1"/>
  <c r="R10657" i="4"/>
  <c r="S10657" i="4" s="1"/>
  <c r="R10625" i="4"/>
  <c r="S10625" i="4" s="1"/>
  <c r="R10624" i="4"/>
  <c r="S10624" i="4" s="1"/>
  <c r="R10679" i="4"/>
  <c r="S10679" i="4" s="1"/>
  <c r="R11278" i="4"/>
  <c r="S11278" i="4" s="1"/>
  <c r="R11286" i="4"/>
  <c r="S11286" i="4" s="1"/>
  <c r="R4888" i="4"/>
  <c r="S4888" i="4" s="1"/>
  <c r="R4887" i="4"/>
  <c r="S4887" i="4" s="1"/>
  <c r="R10266" i="4"/>
  <c r="S10266" i="4" s="1"/>
  <c r="R10508" i="4"/>
  <c r="S10508" i="4" s="1"/>
  <c r="R11279" i="4"/>
  <c r="S11279" i="4" s="1"/>
  <c r="R5033" i="4"/>
  <c r="S5033" i="4" s="1"/>
  <c r="R5031" i="4"/>
  <c r="S5031" i="4" s="1"/>
  <c r="R5032" i="4"/>
  <c r="S5032" i="4" s="1"/>
  <c r="R4420" i="4"/>
  <c r="S4420" i="4" s="1"/>
  <c r="R4110" i="4"/>
  <c r="S4110" i="4" s="1"/>
  <c r="R4642" i="4"/>
  <c r="S4642" i="4" s="1"/>
  <c r="R3719" i="4"/>
  <c r="S3719" i="4" s="1"/>
  <c r="R11292" i="4"/>
  <c r="S11292" i="4" s="1"/>
  <c r="R10262" i="4"/>
  <c r="S10262" i="4" s="1"/>
  <c r="R4502" i="4"/>
  <c r="S4502" i="4" s="1"/>
  <c r="R3296" i="4"/>
  <c r="S3296" i="4" s="1"/>
  <c r="R2877" i="4"/>
  <c r="S2877" i="4" s="1"/>
  <c r="R3299" i="4"/>
  <c r="S3299" i="4" s="1"/>
  <c r="R11069" i="4"/>
  <c r="S11069" i="4" s="1"/>
  <c r="R7429" i="4"/>
  <c r="S7429" i="4" s="1"/>
  <c r="R7175" i="4"/>
  <c r="S7175" i="4" s="1"/>
  <c r="R7179" i="4"/>
  <c r="S7179" i="4" s="1"/>
  <c r="R8602" i="4"/>
  <c r="S8602" i="4" s="1"/>
  <c r="R8616" i="4"/>
  <c r="S8616" i="4" s="1"/>
  <c r="R8615" i="4"/>
  <c r="S8615" i="4" s="1"/>
  <c r="R8622" i="4"/>
  <c r="S8622" i="4" s="1"/>
  <c r="R8621" i="4"/>
  <c r="S8621" i="4" s="1"/>
  <c r="R4043" i="4"/>
  <c r="S4043" i="4" s="1"/>
  <c r="R4255" i="4"/>
  <c r="S4255" i="4" s="1"/>
  <c r="R5034" i="4"/>
  <c r="S5034" i="4" s="1"/>
  <c r="R5018" i="4"/>
  <c r="S5018" i="4" s="1"/>
  <c r="R2898" i="4"/>
  <c r="S2898" i="4" s="1"/>
  <c r="R3692" i="4"/>
  <c r="S3692" i="4" s="1"/>
  <c r="R2997" i="4"/>
  <c r="S2997" i="4" s="1"/>
  <c r="R2984" i="4"/>
  <c r="S2984" i="4" s="1"/>
  <c r="R3274" i="4"/>
  <c r="S3274" i="4" s="1"/>
  <c r="R3530" i="4"/>
  <c r="S3530" i="4" s="1"/>
  <c r="R3824" i="4"/>
  <c r="S3824" i="4" s="1"/>
  <c r="R10513" i="4"/>
  <c r="S10513" i="4" s="1"/>
  <c r="R8617" i="4"/>
  <c r="S8617" i="4" s="1"/>
  <c r="R8614" i="4"/>
  <c r="S8614" i="4" s="1"/>
  <c r="R8624" i="4"/>
  <c r="S8624" i="4" s="1"/>
  <c r="R8623" i="4"/>
  <c r="S8623" i="4" s="1"/>
  <c r="R8028" i="4"/>
  <c r="S8028" i="4" s="1"/>
  <c r="R8027" i="4"/>
  <c r="S8027" i="4" s="1"/>
  <c r="R8029" i="4"/>
  <c r="S8029" i="4" s="1"/>
  <c r="R4503" i="4"/>
  <c r="S4503" i="4" s="1"/>
  <c r="R3191" i="4"/>
  <c r="S3191" i="4" s="1"/>
  <c r="R5086" i="4"/>
  <c r="S5086" i="4" s="1"/>
  <c r="R5087" i="4"/>
  <c r="S5087" i="4" s="1"/>
  <c r="R5085" i="4"/>
  <c r="S5085" i="4" s="1"/>
  <c r="R5035" i="4"/>
  <c r="S5035" i="4" s="1"/>
  <c r="R5036" i="4"/>
  <c r="S5036" i="4" s="1"/>
  <c r="R7186" i="4"/>
  <c r="S7186" i="4" s="1"/>
  <c r="R4421" i="4"/>
  <c r="S4421" i="4" s="1"/>
  <c r="R3583" i="4"/>
  <c r="S3583" i="4" s="1"/>
  <c r="R4646" i="4"/>
  <c r="S4646" i="4" s="1"/>
  <c r="R4914" i="4"/>
  <c r="S4914" i="4" s="1"/>
  <c r="R5286" i="4"/>
  <c r="S5286" i="4" s="1"/>
  <c r="R7162" i="4"/>
  <c r="S7162" i="4" s="1"/>
  <c r="R10559" i="4"/>
  <c r="S10559" i="4" s="1"/>
  <c r="R4067" i="4"/>
  <c r="S4067" i="4" s="1"/>
  <c r="R7019" i="4"/>
  <c r="S7019" i="4" s="1"/>
  <c r="R5805" i="4"/>
  <c r="S5805" i="4" s="1"/>
  <c r="R5806" i="4"/>
  <c r="S5806" i="4" s="1"/>
  <c r="R5807" i="4"/>
  <c r="S5807" i="4" s="1"/>
  <c r="R5185" i="4"/>
  <c r="S5185" i="4" s="1"/>
  <c r="R5186" i="4"/>
  <c r="S5186" i="4" s="1"/>
  <c r="R3405" i="4"/>
  <c r="S3405" i="4" s="1"/>
  <c r="R3812" i="4"/>
  <c r="S3812" i="4" s="1"/>
  <c r="R3727" i="4"/>
  <c r="S3727" i="4" s="1"/>
  <c r="R3834" i="4"/>
  <c r="S3834" i="4" s="1"/>
  <c r="R4855" i="4"/>
  <c r="S4855" i="4" s="1"/>
  <c r="R4190" i="4"/>
  <c r="S4190" i="4" s="1"/>
  <c r="R4191" i="4"/>
  <c r="S4191" i="4" s="1"/>
  <c r="R3698" i="4"/>
  <c r="S3698" i="4" s="1"/>
  <c r="R4437" i="4"/>
  <c r="S4437" i="4" s="1"/>
  <c r="R4550" i="4"/>
  <c r="S4550" i="4" s="1"/>
  <c r="R4857" i="4"/>
  <c r="S4857" i="4" s="1"/>
  <c r="R4786" i="4"/>
  <c r="S4786" i="4" s="1"/>
  <c r="R4787" i="4"/>
  <c r="S4787" i="4" s="1"/>
  <c r="R4788" i="4"/>
  <c r="S4788" i="4" s="1"/>
  <c r="R4497" i="4"/>
  <c r="S4497" i="4" s="1"/>
  <c r="R4574" i="4"/>
  <c r="S4574" i="4" s="1"/>
  <c r="R4500" i="4"/>
  <c r="S4500" i="4" s="1"/>
  <c r="R4784" i="4"/>
  <c r="S4784" i="4" s="1"/>
  <c r="R7982" i="4"/>
  <c r="S7982" i="4" s="1"/>
  <c r="R4383" i="4"/>
  <c r="S4383" i="4" s="1"/>
  <c r="R5918" i="4"/>
  <c r="S5918" i="4" s="1"/>
  <c r="R6891" i="4"/>
  <c r="S6891" i="4" s="1"/>
  <c r="R4061" i="4"/>
  <c r="S4061" i="4" s="1"/>
  <c r="R4147" i="4"/>
  <c r="S4147" i="4" s="1"/>
  <c r="R4790" i="4"/>
  <c r="S4790" i="4" s="1"/>
  <c r="R4986" i="4"/>
  <c r="S4986" i="4" s="1"/>
  <c r="R5265" i="4"/>
  <c r="S5265" i="4" s="1"/>
  <c r="R9314" i="4"/>
  <c r="S9314" i="4" s="1"/>
  <c r="R9315" i="4"/>
  <c r="S9315" i="4" s="1"/>
  <c r="R9313" i="4"/>
  <c r="S9313" i="4" s="1"/>
  <c r="R9312" i="4"/>
  <c r="S9312" i="4" s="1"/>
  <c r="R9310" i="4"/>
  <c r="S9310" i="4" s="1"/>
  <c r="R9311" i="4"/>
  <c r="S9311" i="4" s="1"/>
  <c r="R9308" i="4"/>
  <c r="S9308" i="4" s="1"/>
  <c r="R9309" i="4"/>
  <c r="S9309" i="4" s="1"/>
  <c r="R9307" i="4"/>
  <c r="S9307" i="4" s="1"/>
  <c r="R9305" i="4"/>
  <c r="S9305" i="4" s="1"/>
  <c r="R9306" i="4"/>
  <c r="S9306" i="4" s="1"/>
  <c r="R9582" i="4"/>
  <c r="S9582" i="4" s="1"/>
  <c r="R8798" i="4"/>
  <c r="S8798" i="4" s="1"/>
  <c r="R8796" i="4"/>
  <c r="S8796" i="4" s="1"/>
  <c r="R8797" i="4"/>
  <c r="S8797" i="4" s="1"/>
  <c r="R8795" i="4"/>
  <c r="S8795" i="4" s="1"/>
  <c r="R8997" i="4"/>
  <c r="S8997" i="4" s="1"/>
  <c r="R8996" i="4"/>
  <c r="S8996" i="4" s="1"/>
  <c r="R8995" i="4"/>
  <c r="S8995" i="4" s="1"/>
  <c r="R9318" i="4"/>
  <c r="S9318" i="4" s="1"/>
  <c r="R9317" i="4"/>
  <c r="S9317" i="4" s="1"/>
  <c r="R9316" i="4"/>
  <c r="S9316" i="4" s="1"/>
  <c r="R9322" i="4"/>
  <c r="S9322" i="4" s="1"/>
  <c r="R9323" i="4"/>
  <c r="S9323" i="4" s="1"/>
  <c r="R9319" i="4"/>
  <c r="S9319" i="4" s="1"/>
  <c r="R9320" i="4"/>
  <c r="S9320" i="4" s="1"/>
  <c r="R9321" i="4"/>
  <c r="S9321" i="4" s="1"/>
  <c r="R8801" i="4"/>
  <c r="S8801" i="4" s="1"/>
  <c r="R8800" i="4"/>
  <c r="S8800" i="4" s="1"/>
  <c r="R8799" i="4"/>
  <c r="S8799" i="4" s="1"/>
  <c r="R8999" i="4"/>
  <c r="S8999" i="4" s="1"/>
  <c r="R8998" i="4"/>
  <c r="S8998" i="4" s="1"/>
  <c r="R10707" i="4"/>
  <c r="S10707" i="4" s="1"/>
  <c r="R10687" i="4"/>
  <c r="S10687" i="4" s="1"/>
  <c r="R10688" i="4"/>
  <c r="S10688" i="4" s="1"/>
  <c r="R10690" i="4"/>
  <c r="S10690" i="4" s="1"/>
  <c r="R10689" i="4"/>
  <c r="S10689" i="4" s="1"/>
  <c r="R10692" i="4"/>
  <c r="S10692" i="4" s="1"/>
  <c r="R10691" i="4"/>
  <c r="S10691" i="4" s="1"/>
  <c r="R10708" i="4"/>
  <c r="S10708" i="4" s="1"/>
  <c r="R11790" i="4"/>
  <c r="S11790" i="4" s="1"/>
  <c r="R11853" i="4"/>
  <c r="S11853" i="4" s="1"/>
  <c r="R12564" i="4"/>
  <c r="S12564" i="4" s="1"/>
  <c r="R12393" i="4"/>
  <c r="S12393" i="4" s="1"/>
  <c r="R12392" i="4"/>
  <c r="S12392" i="4" s="1"/>
  <c r="R12391" i="4"/>
  <c r="S12391" i="4" s="1"/>
  <c r="R12388" i="4"/>
  <c r="S12388" i="4" s="1"/>
  <c r="R12389" i="4"/>
  <c r="S12389" i="4" s="1"/>
  <c r="R12387" i="4"/>
  <c r="S12387" i="4" s="1"/>
  <c r="R12386" i="4"/>
  <c r="S12386" i="4" s="1"/>
  <c r="R12385" i="4"/>
  <c r="S12385" i="4" s="1"/>
  <c r="R12837" i="4"/>
  <c r="S12837" i="4" s="1"/>
  <c r="R11356" i="4"/>
  <c r="S11356" i="4" s="1"/>
  <c r="R11351" i="4"/>
  <c r="S11351" i="4" s="1"/>
  <c r="R2782" i="4"/>
  <c r="S2782" i="4" s="1"/>
  <c r="R2697" i="4"/>
  <c r="S2697" i="4" s="1"/>
  <c r="R1264" i="4"/>
  <c r="S1264" i="4" s="1"/>
  <c r="R1551" i="4"/>
  <c r="S1551" i="4" s="1"/>
  <c r="R1553" i="4"/>
  <c r="S1553" i="4" s="1"/>
  <c r="R1340" i="4"/>
  <c r="S1340" i="4" s="1"/>
  <c r="R2113" i="4"/>
  <c r="S2113" i="4" s="1"/>
  <c r="R59" i="4"/>
  <c r="S59" i="4" s="1"/>
  <c r="R120" i="4"/>
  <c r="S120" i="4" s="1"/>
  <c r="R74" i="4"/>
  <c r="S74" i="4" s="1"/>
  <c r="R292" i="4"/>
  <c r="S292" i="4" s="1"/>
  <c r="R81" i="4"/>
  <c r="S81" i="4" s="1"/>
  <c r="R1221" i="4"/>
  <c r="S1221" i="4" s="1"/>
  <c r="R174" i="4"/>
  <c r="S174" i="4" s="1"/>
  <c r="R175" i="4"/>
  <c r="S175" i="4" s="1"/>
  <c r="R242" i="4"/>
  <c r="S242" i="4" s="1"/>
  <c r="R246" i="4"/>
  <c r="S246" i="4" s="1"/>
  <c r="R254" i="4"/>
  <c r="S254" i="4" s="1"/>
  <c r="R423" i="4"/>
  <c r="S423" i="4" s="1"/>
  <c r="R2053" i="4"/>
  <c r="S2053" i="4" s="1"/>
  <c r="R1286" i="4"/>
  <c r="S1286" i="4" s="1"/>
  <c r="R1287" i="4"/>
  <c r="S1287" i="4" s="1"/>
  <c r="R717" i="4"/>
  <c r="S717" i="4" s="1"/>
  <c r="R446" i="4"/>
  <c r="S446" i="4" s="1"/>
  <c r="R462" i="4"/>
  <c r="S462" i="4" s="1"/>
  <c r="R805" i="4"/>
  <c r="S805" i="4" s="1"/>
  <c r="R923" i="4"/>
  <c r="S923" i="4" s="1"/>
  <c r="R924" i="4"/>
  <c r="S924" i="4" s="1"/>
  <c r="R931" i="4"/>
  <c r="S931" i="4" s="1"/>
  <c r="R708" i="4"/>
  <c r="S708" i="4" s="1"/>
  <c r="R488" i="4"/>
  <c r="S488" i="4" s="1"/>
  <c r="R512" i="4"/>
  <c r="S512" i="4" s="1"/>
  <c r="R519" i="4"/>
  <c r="S519" i="4" s="1"/>
  <c r="R2355" i="4"/>
  <c r="S2355" i="4" s="1"/>
  <c r="R1039" i="4"/>
  <c r="S1039" i="4" s="1"/>
  <c r="R235" i="4"/>
  <c r="S235" i="4" s="1"/>
  <c r="R890" i="4"/>
  <c r="S890" i="4" s="1"/>
  <c r="R894" i="4"/>
  <c r="S894" i="4" s="1"/>
  <c r="R905" i="4"/>
  <c r="S905" i="4" s="1"/>
  <c r="R913" i="4"/>
  <c r="S913" i="4" s="1"/>
  <c r="R920" i="4"/>
  <c r="S920" i="4" s="1"/>
  <c r="R963" i="4"/>
  <c r="S963" i="4" s="1"/>
  <c r="R967" i="4"/>
  <c r="S967" i="4" s="1"/>
  <c r="R990" i="4"/>
  <c r="S990" i="4" s="1"/>
  <c r="R1767" i="4"/>
  <c r="S1767" i="4" s="1"/>
  <c r="R2057" i="4"/>
  <c r="S2057" i="4" s="1"/>
  <c r="R533" i="4"/>
  <c r="S533" i="4" s="1"/>
  <c r="R2343" i="4"/>
  <c r="S2343" i="4" s="1"/>
  <c r="R2344" i="4"/>
  <c r="S2344" i="4" s="1"/>
  <c r="R630" i="4"/>
  <c r="S630" i="4" s="1"/>
  <c r="R609" i="4"/>
  <c r="S609" i="4" s="1"/>
  <c r="R548" i="4"/>
  <c r="S548" i="4" s="1"/>
  <c r="R706" i="4"/>
  <c r="S706" i="4" s="1"/>
  <c r="R241" i="4"/>
  <c r="S241" i="4" s="1"/>
  <c r="R680" i="4"/>
  <c r="S680" i="4" s="1"/>
  <c r="R1041" i="4"/>
  <c r="S1041" i="4" s="1"/>
  <c r="R138" i="4"/>
  <c r="S138" i="4" s="1"/>
  <c r="R318" i="4"/>
  <c r="S318" i="4" s="1"/>
  <c r="R2789" i="4"/>
  <c r="S2789" i="4" s="1"/>
  <c r="R1688" i="4"/>
  <c r="S1688" i="4" s="1"/>
  <c r="R1718" i="4"/>
  <c r="S1718" i="4" s="1"/>
  <c r="R1739" i="4"/>
  <c r="S1739" i="4" s="1"/>
  <c r="R1757" i="4"/>
  <c r="S1757" i="4" s="1"/>
  <c r="R1774" i="4"/>
  <c r="S1774" i="4" s="1"/>
  <c r="R15" i="4"/>
  <c r="S15" i="4" s="1"/>
  <c r="R3468" i="4"/>
  <c r="S3468" i="4" s="1"/>
  <c r="R2966" i="4"/>
  <c r="S2966" i="4" s="1"/>
  <c r="R3138" i="4"/>
  <c r="S3138" i="4" s="1"/>
  <c r="R3394" i="4"/>
  <c r="S3394" i="4" s="1"/>
  <c r="R3395" i="4"/>
  <c r="S3395" i="4" s="1"/>
  <c r="R3472" i="4"/>
  <c r="S3472" i="4" s="1"/>
  <c r="R3080" i="4"/>
  <c r="S3080" i="4" s="1"/>
  <c r="R1491" i="4"/>
  <c r="S1491" i="4" s="1"/>
  <c r="R1141" i="4"/>
  <c r="S1141" i="4" s="1"/>
  <c r="R846" i="4"/>
  <c r="S846" i="4" s="1"/>
  <c r="R847" i="4"/>
  <c r="S847" i="4" s="1"/>
  <c r="R2114" i="4"/>
  <c r="S2114" i="4" s="1"/>
  <c r="R141" i="4"/>
  <c r="S141" i="4" s="1"/>
  <c r="R78" i="4"/>
  <c r="S78" i="4" s="1"/>
  <c r="R2032" i="4"/>
  <c r="S2032" i="4" s="1"/>
  <c r="R1338" i="4"/>
  <c r="S1338" i="4" s="1"/>
  <c r="R2807" i="4"/>
  <c r="S2807" i="4" s="1"/>
  <c r="R514" i="4"/>
  <c r="S514" i="4" s="1"/>
  <c r="R373" i="4"/>
  <c r="S373" i="4" s="1"/>
  <c r="R1681" i="4"/>
  <c r="S1681" i="4" s="1"/>
  <c r="R1683" i="4"/>
  <c r="S1683" i="4" s="1"/>
  <c r="R1662" i="4"/>
  <c r="S1662" i="4" s="1"/>
  <c r="R2033" i="4"/>
  <c r="S2033" i="4" s="1"/>
  <c r="R11103" i="4"/>
  <c r="S11103" i="4" s="1"/>
  <c r="R11254" i="4"/>
  <c r="S11254" i="4" s="1"/>
  <c r="R11253" i="4"/>
  <c r="S11253" i="4" s="1"/>
  <c r="R7818" i="4"/>
  <c r="S7818" i="4" s="1"/>
  <c r="R2500" i="4"/>
  <c r="S2500" i="4" s="1"/>
  <c r="R1589" i="4"/>
  <c r="S1589" i="4" s="1"/>
  <c r="R7812" i="4"/>
  <c r="S7812" i="4" s="1"/>
  <c r="R7809" i="4"/>
  <c r="S7809" i="4" s="1"/>
  <c r="R7815" i="4"/>
  <c r="S7815" i="4" s="1"/>
  <c r="R7819" i="4"/>
  <c r="S7819" i="4" s="1"/>
  <c r="R7803" i="4"/>
  <c r="S7803" i="4" s="1"/>
  <c r="R13619" i="4"/>
  <c r="S13619" i="4" s="1"/>
  <c r="R13620" i="4"/>
  <c r="S13620" i="4" s="1"/>
  <c r="R13621" i="4"/>
  <c r="S13621" i="4" s="1"/>
  <c r="R13634" i="4"/>
  <c r="S13634" i="4" s="1"/>
  <c r="R2434" i="4"/>
  <c r="S2434" i="4" s="1"/>
  <c r="R2126" i="4"/>
  <c r="S2126" i="4" s="1"/>
  <c r="R2129" i="4"/>
  <c r="S2129" i="4" s="1"/>
  <c r="R600" i="4"/>
  <c r="S600" i="4" s="1"/>
  <c r="R2084" i="4"/>
  <c r="S2084" i="4" s="1"/>
  <c r="R2217" i="4"/>
  <c r="S2217" i="4" s="1"/>
  <c r="R2227" i="4"/>
  <c r="S2227" i="4" s="1"/>
  <c r="R3069" i="4"/>
  <c r="S3069" i="4" s="1"/>
  <c r="R2366" i="4"/>
  <c r="S2366" i="4" s="1"/>
  <c r="R4481" i="4"/>
  <c r="S4481" i="4" s="1"/>
  <c r="R4482" i="4"/>
  <c r="S4482" i="4" s="1"/>
  <c r="R4483" i="4"/>
  <c r="S4483" i="4" s="1"/>
  <c r="R4480" i="4"/>
  <c r="S4480" i="4" s="1"/>
  <c r="R194" i="4"/>
  <c r="S194" i="4" s="1"/>
  <c r="R819" i="4"/>
  <c r="S819" i="4" s="1"/>
  <c r="R402" i="4"/>
  <c r="S402" i="4" s="1"/>
  <c r="R1903" i="4"/>
  <c r="S1903" i="4" s="1"/>
  <c r="R2274" i="4"/>
  <c r="S2274" i="4" s="1"/>
  <c r="R583" i="4"/>
  <c r="S583" i="4" s="1"/>
  <c r="R334" i="4"/>
  <c r="S334" i="4" s="1"/>
  <c r="R2669" i="4"/>
  <c r="S2669" i="4" s="1"/>
  <c r="R190" i="4"/>
  <c r="S190" i="4" s="1"/>
  <c r="R2757" i="4"/>
  <c r="S2757" i="4" s="1"/>
  <c r="R1882" i="4"/>
  <c r="S1882" i="4" s="1"/>
  <c r="R403" i="4"/>
  <c r="S403" i="4" s="1"/>
  <c r="R2282" i="4"/>
  <c r="S2282" i="4" s="1"/>
  <c r="R2190" i="4"/>
  <c r="S2190" i="4" s="1"/>
  <c r="R3017" i="4"/>
  <c r="S3017" i="4" s="1"/>
  <c r="R3501" i="4"/>
  <c r="S3501" i="4" s="1"/>
  <c r="R821" i="4"/>
  <c r="S821" i="4" s="1"/>
  <c r="R2203" i="4"/>
  <c r="S2203" i="4" s="1"/>
  <c r="R3324" i="4"/>
  <c r="S3324" i="4" s="1"/>
  <c r="R8357" i="4"/>
  <c r="S8357" i="4" s="1"/>
  <c r="R1594" i="4"/>
  <c r="S1594" i="4" s="1"/>
  <c r="R2027" i="4"/>
  <c r="S2027" i="4" s="1"/>
  <c r="R1595" i="4"/>
  <c r="S1595" i="4" s="1"/>
  <c r="R2165" i="4"/>
  <c r="S2165" i="4" s="1"/>
  <c r="R2657" i="4"/>
  <c r="S2657" i="4" s="1"/>
  <c r="R4476" i="4"/>
  <c r="S4476" i="4" s="1"/>
  <c r="R4477" i="4"/>
  <c r="S4477" i="4" s="1"/>
  <c r="R2265" i="4"/>
  <c r="S2265" i="4" s="1"/>
  <c r="R2255" i="4"/>
  <c r="S2255" i="4" s="1"/>
  <c r="R2690" i="4"/>
  <c r="S2690" i="4" s="1"/>
  <c r="R841" i="4"/>
  <c r="S841" i="4" s="1"/>
  <c r="R1023" i="4"/>
  <c r="S1023" i="4" s="1"/>
  <c r="R1294" i="4"/>
  <c r="S1294" i="4" s="1"/>
  <c r="R422" i="4"/>
  <c r="S422" i="4" s="1"/>
  <c r="R2232" i="4"/>
  <c r="S2232" i="4" s="1"/>
  <c r="R2804" i="4"/>
  <c r="S2804" i="4" s="1"/>
  <c r="R1302" i="4"/>
  <c r="S1302" i="4" s="1"/>
  <c r="R2805" i="4"/>
  <c r="S2805" i="4" s="1"/>
  <c r="R2233" i="4"/>
  <c r="S2233" i="4" s="1"/>
  <c r="R18" i="4"/>
  <c r="S18" i="4" s="1"/>
  <c r="R541" i="4"/>
  <c r="S541" i="4" s="1"/>
  <c r="R746" i="4"/>
  <c r="S746" i="4" s="1"/>
  <c r="R738" i="4"/>
  <c r="S738" i="4" s="1"/>
  <c r="R1301" i="4"/>
  <c r="S1301" i="4" s="1"/>
  <c r="R428" i="4"/>
  <c r="S428" i="4" s="1"/>
  <c r="P5907" i="4"/>
  <c r="P6137" i="4"/>
  <c r="P6138" i="4"/>
  <c r="P6139" i="4"/>
  <c r="P6122" i="4"/>
  <c r="P6120" i="4"/>
  <c r="P6128" i="4"/>
  <c r="P6145" i="4"/>
  <c r="P6377" i="4"/>
  <c r="P6384" i="4"/>
  <c r="P6392" i="4"/>
  <c r="P6396" i="4"/>
  <c r="P6501" i="4"/>
  <c r="P6404" i="4"/>
  <c r="P6506" i="4"/>
  <c r="P6342" i="4"/>
  <c r="P6343" i="4"/>
  <c r="P6344" i="4"/>
  <c r="P6345" i="4"/>
  <c r="P6511" i="4"/>
  <c r="P6513" i="4"/>
  <c r="P6436" i="4"/>
  <c r="P6437" i="4"/>
  <c r="P6440" i="4"/>
  <c r="P6441" i="4"/>
  <c r="P6521" i="4"/>
  <c r="P6525" i="4"/>
  <c r="P6527" i="4"/>
  <c r="P6490" i="4"/>
  <c r="P6774" i="4"/>
  <c r="P13383" i="4"/>
  <c r="P13379" i="4"/>
  <c r="P13396" i="4"/>
  <c r="P13381" i="4"/>
  <c r="P13382" i="4"/>
  <c r="P13384" i="4"/>
  <c r="P13389" i="4"/>
  <c r="P13395" i="4"/>
  <c r="P6333" i="4"/>
  <c r="P6335" i="4"/>
  <c r="P6334" i="4"/>
  <c r="P6502" i="4"/>
  <c r="P6504" i="4"/>
  <c r="P6405" i="4"/>
  <c r="P6410" i="4"/>
  <c r="P6349" i="4"/>
  <c r="P6346" i="4"/>
  <c r="P6347" i="4"/>
  <c r="P6348" i="4"/>
  <c r="P6434" i="4"/>
  <c r="P6442" i="4"/>
  <c r="P6446" i="4"/>
  <c r="P6379" i="4"/>
  <c r="P6378" i="4"/>
  <c r="P6427" i="4"/>
  <c r="P5894" i="4"/>
  <c r="P5895" i="4"/>
  <c r="P13388" i="4"/>
  <c r="P13397" i="4"/>
  <c r="P13385" i="4"/>
  <c r="P13387" i="4"/>
  <c r="P13359" i="4"/>
  <c r="P13360" i="4"/>
  <c r="P6428" i="4"/>
  <c r="P6394" i="4"/>
  <c r="P6402" i="4"/>
  <c r="P6401" i="4"/>
  <c r="P6408" i="4"/>
  <c r="P6418" i="4"/>
  <c r="P6350" i="4"/>
  <c r="P6373" i="4"/>
  <c r="P6497" i="4"/>
  <c r="P6682" i="4"/>
  <c r="P13179" i="4"/>
  <c r="P5851" i="4"/>
  <c r="P5850" i="4"/>
  <c r="P5858" i="4"/>
  <c r="P5886" i="4"/>
  <c r="P5885" i="4"/>
  <c r="P13479" i="4"/>
  <c r="P13478" i="4"/>
  <c r="P13476" i="4"/>
  <c r="P13477" i="4"/>
  <c r="P6718" i="4"/>
  <c r="P2143" i="4"/>
  <c r="P1164" i="4"/>
  <c r="P834" i="4"/>
  <c r="P2633" i="4"/>
  <c r="P2076" i="4"/>
  <c r="P1208" i="4"/>
  <c r="P2665" i="4"/>
  <c r="P2756" i="4"/>
  <c r="P2626" i="4"/>
  <c r="P2522" i="4"/>
  <c r="P1219" i="4"/>
  <c r="P836" i="4"/>
  <c r="P1506" i="4"/>
  <c r="P2144" i="4"/>
  <c r="P1644" i="4"/>
  <c r="P1350" i="4"/>
  <c r="P1449" i="4"/>
  <c r="P1783" i="4"/>
  <c r="P1209" i="4"/>
  <c r="P34" i="4"/>
  <c r="P33" i="4"/>
  <c r="P11606" i="4"/>
  <c r="P1137" i="4"/>
  <c r="P1138" i="4"/>
  <c r="P1547" i="4"/>
  <c r="P2597" i="4"/>
  <c r="P1784" i="4"/>
  <c r="P2069" i="4"/>
  <c r="P1473" i="4"/>
  <c r="P12007" i="4"/>
  <c r="P7535" i="4"/>
  <c r="P5318" i="4"/>
  <c r="P5319" i="4"/>
  <c r="P6896" i="4"/>
  <c r="P5389" i="4"/>
  <c r="P7475" i="4"/>
  <c r="P12395" i="4"/>
  <c r="P13090" i="4"/>
  <c r="P10366" i="4"/>
  <c r="P10117" i="4"/>
  <c r="P13151" i="4"/>
  <c r="P12378" i="4"/>
  <c r="P12379" i="4"/>
  <c r="P4532" i="4"/>
  <c r="P4901" i="4"/>
  <c r="P4902" i="4"/>
  <c r="P4903" i="4"/>
  <c r="P6872" i="4"/>
  <c r="P6089" i="4"/>
  <c r="P7525" i="4"/>
  <c r="P9202" i="4"/>
  <c r="P9784" i="4"/>
  <c r="P13144" i="4"/>
  <c r="P8290" i="4"/>
  <c r="P9451" i="4"/>
  <c r="P10008" i="4"/>
  <c r="P10588" i="4"/>
  <c r="P12277" i="4"/>
  <c r="P8439" i="4"/>
  <c r="P8440" i="4"/>
  <c r="P11005" i="4"/>
  <c r="P12844" i="4"/>
  <c r="P10550" i="4"/>
  <c r="P8972" i="4"/>
  <c r="P7390" i="4"/>
  <c r="P9431" i="4"/>
  <c r="P11472" i="4"/>
  <c r="P8023" i="4"/>
  <c r="P6168" i="4"/>
  <c r="P7083" i="4"/>
  <c r="P7084" i="4"/>
  <c r="P7085" i="4"/>
  <c r="P4542" i="4"/>
  <c r="P4543" i="4"/>
  <c r="P4626" i="4"/>
  <c r="P4627" i="4"/>
  <c r="P8274" i="4"/>
  <c r="P10451" i="4"/>
  <c r="P9361" i="4"/>
  <c r="P9362" i="4"/>
  <c r="P8975" i="4"/>
  <c r="P5246" i="4"/>
  <c r="P11345" i="4"/>
  <c r="P7634" i="4"/>
  <c r="P11404" i="4"/>
  <c r="P10607" i="4"/>
  <c r="P5367" i="4"/>
  <c r="P9414" i="4"/>
  <c r="P9779" i="4"/>
  <c r="P7467" i="4"/>
  <c r="P5010" i="4"/>
  <c r="P9212" i="4"/>
  <c r="P13570" i="4"/>
  <c r="P1798" i="4"/>
  <c r="P1807" i="4"/>
  <c r="P1814" i="4"/>
  <c r="P1282" i="4"/>
  <c r="P1550" i="4"/>
  <c r="P1609" i="4"/>
  <c r="P1327" i="4"/>
  <c r="P1357" i="4"/>
  <c r="P1409" i="4"/>
  <c r="P2565" i="4"/>
  <c r="P2049" i="4"/>
  <c r="P1610" i="4"/>
  <c r="P2048" i="4"/>
  <c r="P1838" i="4"/>
  <c r="P1708" i="4"/>
  <c r="P2356" i="4"/>
  <c r="P1694" i="4"/>
  <c r="P1519" i="4"/>
  <c r="P1522" i="4"/>
  <c r="P1523" i="4"/>
  <c r="P13738" i="4"/>
  <c r="P13809" i="4"/>
  <c r="P13808" i="4"/>
  <c r="P13959" i="4"/>
  <c r="P13810" i="4"/>
  <c r="P13951" i="4"/>
  <c r="P13967" i="4"/>
  <c r="P13968" i="4"/>
  <c r="P13981" i="4"/>
  <c r="P13918" i="4"/>
  <c r="P13997" i="4"/>
  <c r="P13960" i="4"/>
  <c r="P13953" i="4"/>
  <c r="P13952" i="4"/>
  <c r="P13795" i="4"/>
  <c r="P13835" i="4"/>
  <c r="P6823" i="4"/>
  <c r="P2073" i="4"/>
  <c r="P2086" i="4"/>
  <c r="P2214" i="4"/>
  <c r="P2015" i="4"/>
  <c r="P1966" i="4"/>
  <c r="P1860" i="4"/>
  <c r="P3424" i="4"/>
  <c r="P2854" i="4"/>
  <c r="P2176" i="4"/>
  <c r="P2247" i="4"/>
  <c r="P1967" i="4"/>
  <c r="P1856" i="4"/>
  <c r="P5068" i="4"/>
  <c r="P6161" i="4"/>
  <c r="P2119" i="4"/>
  <c r="P3257" i="4"/>
  <c r="P3565" i="4"/>
  <c r="P3004" i="4"/>
  <c r="P3408" i="4"/>
  <c r="P2150" i="4"/>
  <c r="P2151" i="4"/>
  <c r="P3011" i="4"/>
  <c r="P3012" i="4"/>
  <c r="P1861" i="4"/>
  <c r="P1306" i="4"/>
  <c r="P9562" i="4"/>
  <c r="P13428" i="4"/>
  <c r="P13429" i="4"/>
  <c r="P13427" i="4"/>
  <c r="P13426" i="4"/>
  <c r="P13425" i="4"/>
  <c r="P10473" i="4"/>
  <c r="P9570" i="4"/>
  <c r="P10110" i="4"/>
  <c r="P10669" i="4"/>
  <c r="P11249" i="4"/>
  <c r="P11591" i="4"/>
  <c r="P11588" i="4"/>
  <c r="P11589" i="4"/>
  <c r="P11590" i="4"/>
  <c r="P11587" i="4"/>
  <c r="P8009" i="4"/>
  <c r="P10001" i="4"/>
  <c r="P5169" i="4"/>
  <c r="P5429" i="4"/>
  <c r="P6460" i="4"/>
  <c r="P6461" i="4"/>
  <c r="P10920" i="4"/>
  <c r="P9755" i="4"/>
  <c r="P8096" i="4"/>
  <c r="P4829" i="4"/>
  <c r="P11993" i="4"/>
  <c r="P4830" i="4"/>
  <c r="P9776" i="4"/>
  <c r="P9775" i="4"/>
  <c r="P10164" i="4"/>
  <c r="P11061" i="4"/>
  <c r="P11060" i="4"/>
  <c r="P7435" i="4"/>
  <c r="P9627" i="4"/>
  <c r="P10395" i="4"/>
  <c r="P10393" i="4"/>
  <c r="P10394" i="4"/>
  <c r="P10392" i="4"/>
  <c r="P10391" i="4"/>
  <c r="P10390" i="4"/>
  <c r="P11207" i="4"/>
  <c r="P8356" i="4"/>
  <c r="P9475" i="4"/>
  <c r="P11270" i="4"/>
  <c r="P3841" i="4"/>
  <c r="P2341" i="4"/>
  <c r="P988" i="4"/>
  <c r="P666" i="4"/>
  <c r="P788" i="4"/>
  <c r="P2763" i="4"/>
  <c r="P2764" i="4"/>
  <c r="P10389" i="4"/>
  <c r="P7163" i="4"/>
  <c r="P10013" i="4"/>
  <c r="P10012" i="4"/>
  <c r="P10486" i="4"/>
  <c r="P11104" i="4"/>
  <c r="P11076" i="4"/>
  <c r="P9983" i="4"/>
  <c r="P8079" i="4"/>
  <c r="P8078" i="4"/>
  <c r="P5493" i="4"/>
  <c r="P10396" i="4"/>
  <c r="P10014" i="4"/>
  <c r="P7787" i="4"/>
  <c r="P8008" i="4"/>
  <c r="P8262" i="4"/>
  <c r="P8429" i="4"/>
  <c r="P5132" i="4"/>
  <c r="P5133" i="4"/>
  <c r="P5630" i="4"/>
  <c r="P5631" i="4"/>
  <c r="P7029" i="4"/>
  <c r="P7030" i="4"/>
  <c r="P7832" i="4"/>
  <c r="P7833" i="4"/>
  <c r="P9756" i="4"/>
  <c r="P5597" i="4"/>
  <c r="P8313" i="4"/>
  <c r="P9245" i="4"/>
  <c r="P12419" i="4"/>
  <c r="P5473" i="4"/>
  <c r="P8391" i="4"/>
  <c r="P6538" i="4"/>
  <c r="P6537" i="4"/>
  <c r="P6540" i="4"/>
  <c r="P6539" i="4"/>
  <c r="P8553" i="4"/>
  <c r="P8552" i="4"/>
  <c r="P8546" i="4"/>
  <c r="P8551" i="4"/>
  <c r="P8550" i="4"/>
  <c r="P8548" i="4"/>
  <c r="P8549" i="4"/>
  <c r="P8547" i="4"/>
  <c r="P8545" i="4"/>
  <c r="P7582" i="4"/>
  <c r="P12897" i="4"/>
  <c r="P12899" i="4"/>
  <c r="P12067" i="4"/>
  <c r="P12066" i="4"/>
  <c r="P12068" i="4"/>
  <c r="P12279" i="4"/>
  <c r="P12278" i="4"/>
  <c r="P12070" i="4"/>
  <c r="P12069" i="4"/>
  <c r="P12281" i="4"/>
  <c r="P12280" i="4"/>
  <c r="P12285" i="4"/>
  <c r="P12284" i="4"/>
  <c r="P12283" i="4"/>
  <c r="P12543" i="4"/>
  <c r="P12542" i="4"/>
  <c r="P12541" i="4"/>
  <c r="P13075" i="4"/>
  <c r="P13051" i="4"/>
  <c r="P13050" i="4"/>
  <c r="P13053" i="4"/>
  <c r="P13058" i="4"/>
  <c r="P13065" i="4"/>
  <c r="P12309" i="4"/>
  <c r="P12420" i="4"/>
  <c r="P12434" i="4"/>
  <c r="P13076" i="4"/>
  <c r="P11642" i="4"/>
  <c r="P12194" i="4"/>
  <c r="P12193" i="4"/>
  <c r="P12196" i="4"/>
  <c r="P12195" i="4"/>
  <c r="P12672" i="4"/>
  <c r="P12671" i="4"/>
  <c r="P12673" i="4"/>
  <c r="P12217" i="4"/>
  <c r="P12216" i="4"/>
  <c r="P13177" i="4"/>
  <c r="P12211" i="4"/>
  <c r="P12169" i="4"/>
  <c r="P13055" i="4"/>
  <c r="P13054" i="4"/>
  <c r="P13059" i="4"/>
  <c r="P13253" i="4"/>
  <c r="P13252" i="4"/>
  <c r="P13251" i="4"/>
  <c r="P13250" i="4"/>
  <c r="P8392" i="4"/>
  <c r="P12446" i="4"/>
  <c r="P12449" i="4"/>
  <c r="P12448" i="4"/>
  <c r="P12447" i="4"/>
  <c r="P12453" i="4"/>
  <c r="P12452" i="4"/>
  <c r="P12451" i="4"/>
  <c r="P12450" i="4"/>
  <c r="P12455" i="4"/>
  <c r="P12454" i="4"/>
  <c r="P12299" i="4"/>
  <c r="P12294" i="4"/>
  <c r="P12414" i="4"/>
  <c r="P12553" i="4"/>
  <c r="P12552" i="4"/>
  <c r="P12980" i="4"/>
  <c r="P13005" i="4"/>
  <c r="P12311" i="4"/>
  <c r="P12310" i="4"/>
  <c r="P12148" i="4"/>
  <c r="P12147" i="4"/>
  <c r="P12146" i="4"/>
  <c r="P12172" i="4"/>
  <c r="P12171" i="4"/>
  <c r="P12170" i="4"/>
  <c r="P12668" i="4"/>
  <c r="P12666" i="4"/>
  <c r="P12667" i="4"/>
  <c r="P9551" i="4"/>
  <c r="P12914" i="4"/>
  <c r="P11843" i="4"/>
  <c r="P9815" i="4"/>
  <c r="P13069" i="4"/>
  <c r="P13006" i="4"/>
  <c r="P13014" i="4"/>
  <c r="P9448" i="4"/>
  <c r="P9609" i="4"/>
  <c r="P4766" i="4"/>
  <c r="P3019" i="4"/>
  <c r="P3485" i="4"/>
  <c r="P3575" i="4"/>
  <c r="P3461" i="4"/>
  <c r="P3714" i="4"/>
  <c r="P2908" i="4"/>
  <c r="P4024" i="4"/>
  <c r="P9658" i="4"/>
  <c r="P9657" i="4"/>
  <c r="P9656" i="4"/>
  <c r="P9655" i="4"/>
  <c r="P9654" i="4"/>
  <c r="P9653" i="4"/>
  <c r="P9662" i="4"/>
  <c r="P9661" i="4"/>
  <c r="P9161" i="4"/>
  <c r="P9160" i="4"/>
  <c r="P9163" i="4"/>
  <c r="P9162" i="4"/>
  <c r="P5945" i="4"/>
  <c r="P4025" i="4"/>
  <c r="P6939" i="4"/>
  <c r="P12151" i="4"/>
  <c r="P12152" i="4"/>
  <c r="P12149" i="4"/>
  <c r="P12150" i="4"/>
  <c r="P12202" i="4"/>
  <c r="P11161" i="4"/>
  <c r="P11165" i="4"/>
  <c r="P3806" i="4"/>
  <c r="P3371" i="4"/>
  <c r="P10801" i="4"/>
  <c r="P12473" i="4"/>
  <c r="P12472" i="4"/>
  <c r="P12471" i="4"/>
  <c r="P12474" i="4"/>
  <c r="P12476" i="4"/>
  <c r="P12475" i="4"/>
  <c r="P9205" i="4"/>
  <c r="P9204" i="4"/>
  <c r="P11910" i="4"/>
  <c r="P11909" i="4"/>
  <c r="P10917" i="4"/>
  <c r="P12138" i="4"/>
  <c r="P12137" i="4"/>
  <c r="P12135" i="4"/>
  <c r="P12136" i="4"/>
  <c r="P12192" i="4"/>
  <c r="P12657" i="4"/>
  <c r="P12214" i="4"/>
  <c r="P12213" i="4"/>
  <c r="P12212" i="4"/>
  <c r="P12905" i="4"/>
  <c r="P12904" i="4"/>
  <c r="P12903" i="4"/>
  <c r="P12912" i="4"/>
  <c r="P13153" i="4"/>
  <c r="P13152" i="4"/>
  <c r="P3792" i="4"/>
  <c r="P3794" i="4"/>
  <c r="P3110" i="4"/>
  <c r="P2961" i="4"/>
  <c r="P3531" i="4"/>
  <c r="P2928" i="4"/>
  <c r="P3744" i="4"/>
  <c r="P3745" i="4"/>
  <c r="P4009" i="4"/>
  <c r="P4008" i="4"/>
  <c r="P4007" i="4"/>
  <c r="P2930" i="4"/>
  <c r="P2931" i="4"/>
  <c r="P3200" i="4"/>
  <c r="P3532" i="4"/>
  <c r="P3752" i="4"/>
  <c r="P10764" i="4"/>
  <c r="P10767" i="4"/>
  <c r="P4848" i="4"/>
  <c r="P5943" i="4"/>
  <c r="P5941" i="4"/>
  <c r="P7761" i="4"/>
  <c r="P3704" i="4"/>
  <c r="P3226" i="4"/>
  <c r="P9830" i="4"/>
  <c r="P9841" i="4"/>
  <c r="P10781" i="4"/>
  <c r="P10780" i="4"/>
  <c r="P9856" i="4"/>
  <c r="P9866" i="4"/>
  <c r="P10826" i="4"/>
  <c r="P10823" i="4"/>
  <c r="P10824" i="4"/>
  <c r="P10825" i="4"/>
  <c r="P10836" i="4"/>
  <c r="P10835" i="4"/>
  <c r="P12173" i="4"/>
  <c r="P12674" i="4"/>
  <c r="P12056" i="4"/>
  <c r="P12681" i="4"/>
  <c r="P12713" i="4"/>
  <c r="P12742" i="4"/>
  <c r="P12741" i="4"/>
  <c r="P12771" i="4"/>
  <c r="P12934" i="4"/>
  <c r="P4228" i="4"/>
  <c r="P3874" i="4"/>
  <c r="P6208" i="4"/>
  <c r="P6210" i="4"/>
  <c r="P6209" i="4"/>
  <c r="P10622" i="4"/>
  <c r="P10959" i="4"/>
  <c r="P7924" i="4"/>
  <c r="P4868" i="4"/>
  <c r="P4629" i="4"/>
  <c r="P4630" i="4"/>
  <c r="P4547" i="4"/>
  <c r="P4833" i="4"/>
  <c r="P5292" i="4"/>
  <c r="P2852" i="4"/>
  <c r="P3437" i="4"/>
  <c r="P3430" i="4"/>
  <c r="P3183" i="4"/>
  <c r="P2973" i="4"/>
  <c r="P2946" i="4"/>
  <c r="P4224" i="4"/>
  <c r="P4403" i="4"/>
  <c r="P4475" i="4"/>
  <c r="P4143" i="4"/>
  <c r="P4144" i="4"/>
  <c r="P4215" i="4"/>
  <c r="P3666" i="4"/>
  <c r="P2466" i="4"/>
  <c r="P1825" i="4"/>
  <c r="P1826" i="4"/>
  <c r="P9829" i="4"/>
  <c r="P10769" i="4"/>
  <c r="P10768" i="4"/>
  <c r="P9854" i="4"/>
  <c r="P9882" i="4"/>
  <c r="P9881" i="4"/>
  <c r="P9892" i="4"/>
  <c r="P9891" i="4"/>
  <c r="P9545" i="4"/>
  <c r="P9547" i="4"/>
  <c r="P9549" i="4"/>
  <c r="P10545" i="4"/>
  <c r="P10547" i="4"/>
  <c r="P9376" i="4"/>
  <c r="P10280" i="4"/>
  <c r="P9391" i="4"/>
  <c r="P13189" i="4"/>
  <c r="P13190" i="4"/>
  <c r="P13185" i="4"/>
  <c r="P13186" i="4"/>
  <c r="P13187" i="4"/>
  <c r="P13191" i="4"/>
  <c r="P13188" i="4"/>
  <c r="P13192" i="4"/>
  <c r="P3925" i="4"/>
  <c r="P13401" i="4"/>
  <c r="P13284" i="4"/>
  <c r="P13302" i="4"/>
  <c r="P13301" i="4"/>
  <c r="P13399" i="4"/>
  <c r="P13287" i="4"/>
  <c r="P13286" i="4"/>
  <c r="P13285" i="4"/>
  <c r="P13295" i="4"/>
  <c r="P13294" i="4"/>
  <c r="P10770" i="4"/>
  <c r="P10815" i="4"/>
  <c r="P10814" i="4"/>
  <c r="P10804" i="4"/>
  <c r="P9842" i="4"/>
  <c r="P9867" i="4"/>
  <c r="P12483" i="4"/>
  <c r="P12485" i="4"/>
  <c r="P11947" i="4"/>
  <c r="P5942" i="4"/>
  <c r="P5919" i="4"/>
  <c r="P12286" i="4"/>
  <c r="P4798" i="4"/>
  <c r="P5946" i="4"/>
  <c r="P8814" i="4"/>
  <c r="P12566" i="4"/>
  <c r="P12565" i="4"/>
  <c r="P6094" i="4"/>
  <c r="P6095" i="4"/>
  <c r="P3793" i="4"/>
  <c r="P3602" i="4"/>
  <c r="P3603" i="4"/>
  <c r="P8058" i="4"/>
  <c r="P7946" i="4"/>
  <c r="P8069" i="4"/>
  <c r="P8070" i="4"/>
  <c r="P7937" i="4"/>
  <c r="P7942" i="4"/>
  <c r="P8073" i="4"/>
  <c r="P8063" i="4"/>
  <c r="P8066" i="4"/>
  <c r="P8059" i="4"/>
  <c r="P7759" i="4"/>
  <c r="P8067" i="4"/>
  <c r="P5198" i="4"/>
  <c r="P8815" i="4"/>
  <c r="P5944" i="4"/>
  <c r="P12316" i="4"/>
  <c r="P12318" i="4"/>
  <c r="P12317" i="4"/>
  <c r="P11971" i="4"/>
  <c r="P11959" i="4"/>
  <c r="P12319" i="4"/>
  <c r="P4150" i="4"/>
  <c r="P11556" i="4"/>
  <c r="P11113" i="4"/>
  <c r="P9235" i="4"/>
  <c r="P8051" i="4"/>
  <c r="P8050" i="4"/>
  <c r="P8672" i="4"/>
  <c r="P13871" i="4"/>
  <c r="P13842" i="4"/>
  <c r="P13913" i="4"/>
  <c r="P13886" i="4"/>
  <c r="P13756" i="4"/>
  <c r="P13843" i="4"/>
  <c r="P13771" i="4"/>
  <c r="P13901" i="4"/>
  <c r="P13764" i="4"/>
  <c r="P12971" i="4"/>
  <c r="P13483" i="4"/>
  <c r="P13484" i="4"/>
  <c r="P11651" i="4"/>
  <c r="P13545" i="4"/>
  <c r="P11905" i="4"/>
  <c r="P13403" i="4"/>
  <c r="P13772" i="4"/>
  <c r="P14016" i="4"/>
  <c r="P14023" i="4"/>
  <c r="P4251" i="4"/>
  <c r="P4252" i="4"/>
  <c r="P4253" i="4"/>
  <c r="P4254" i="4"/>
  <c r="P9076" i="4"/>
  <c r="P7996" i="4"/>
  <c r="P3947" i="4"/>
  <c r="P3212" i="4"/>
  <c r="P3021" i="4"/>
  <c r="P4327" i="4"/>
  <c r="P4328" i="4"/>
  <c r="P4452" i="4"/>
  <c r="P1227" i="4"/>
  <c r="P3946" i="4"/>
  <c r="P3948" i="4"/>
  <c r="P8404" i="4"/>
  <c r="P8405" i="4"/>
  <c r="P8403" i="4"/>
  <c r="P4453" i="4"/>
  <c r="P4326" i="4"/>
  <c r="P4325" i="4"/>
  <c r="P8591" i="4"/>
  <c r="P3545" i="4"/>
  <c r="P3081" i="4"/>
  <c r="P2967" i="4"/>
  <c r="P789" i="4"/>
  <c r="P2982" i="4"/>
  <c r="P2791" i="4"/>
  <c r="P8592" i="4"/>
  <c r="P8593" i="4"/>
  <c r="P9079" i="4"/>
  <c r="P9078" i="4"/>
  <c r="P9077" i="4"/>
  <c r="P3658" i="4"/>
  <c r="P2976" i="4"/>
  <c r="P2792" i="4"/>
  <c r="P3641" i="4"/>
  <c r="P2842" i="4"/>
  <c r="P3398" i="4"/>
  <c r="P3205" i="4"/>
  <c r="P2868" i="4"/>
  <c r="P3627" i="4"/>
  <c r="P4554" i="4"/>
  <c r="P3139" i="4"/>
  <c r="P11706" i="4"/>
  <c r="P11707" i="4"/>
  <c r="P11708" i="4"/>
  <c r="P11705" i="4"/>
  <c r="P11712" i="4"/>
  <c r="P11711" i="4"/>
  <c r="P11714" i="4"/>
  <c r="P11713" i="4"/>
  <c r="P11717" i="4"/>
  <c r="P11718" i="4"/>
  <c r="P11720" i="4"/>
  <c r="P11709" i="4"/>
  <c r="P11716" i="4"/>
  <c r="P11715" i="4"/>
  <c r="P10668" i="4"/>
  <c r="P9709" i="4"/>
  <c r="P9680" i="4"/>
  <c r="P9679" i="4"/>
  <c r="P10901" i="4"/>
  <c r="P11656" i="4"/>
  <c r="P11663" i="4"/>
  <c r="P11669" i="4"/>
  <c r="P11677" i="4"/>
  <c r="P10175" i="4"/>
  <c r="P10188" i="4"/>
  <c r="P10187" i="4"/>
  <c r="P10201" i="4"/>
  <c r="P10200" i="4"/>
  <c r="P10211" i="4"/>
  <c r="P10210" i="4"/>
  <c r="P10224" i="4"/>
  <c r="P11666" i="4"/>
  <c r="P12026" i="4"/>
  <c r="P11422" i="4"/>
  <c r="P11423" i="4"/>
  <c r="P3463" i="4"/>
  <c r="P4665" i="4"/>
  <c r="P3851" i="4"/>
  <c r="P4039" i="4"/>
  <c r="P4041" i="4"/>
  <c r="P3271" i="4"/>
  <c r="P7600" i="4"/>
  <c r="P7609" i="4"/>
  <c r="P10172" i="4"/>
  <c r="P10212" i="4"/>
  <c r="P3077" i="4"/>
  <c r="P3244" i="4"/>
  <c r="P3245" i="4"/>
  <c r="P2719" i="4"/>
  <c r="P3247" i="4"/>
  <c r="P7240" i="4"/>
  <c r="P7239" i="4"/>
  <c r="P7244" i="4"/>
  <c r="P6815" i="4"/>
  <c r="P6816" i="4"/>
  <c r="P6819" i="4"/>
  <c r="P6818" i="4"/>
  <c r="P6817" i="4"/>
  <c r="P4507" i="4"/>
  <c r="P4509" i="4"/>
  <c r="P3377" i="4"/>
  <c r="P3654" i="4"/>
  <c r="P3042" i="4"/>
  <c r="P2947" i="4"/>
  <c r="P2948" i="4"/>
  <c r="P2949" i="4"/>
  <c r="P3153" i="4"/>
  <c r="P1207" i="4"/>
  <c r="P1241" i="4"/>
  <c r="P1243" i="4"/>
  <c r="P703" i="4"/>
  <c r="P705" i="4"/>
  <c r="P1250" i="4"/>
  <c r="P3478" i="4"/>
  <c r="P4145" i="4"/>
  <c r="P3573" i="4"/>
  <c r="P3913" i="4"/>
  <c r="P3197" i="4"/>
  <c r="P4699" i="4"/>
  <c r="P3239" i="4"/>
  <c r="P3246" i="4"/>
  <c r="P7234" i="4"/>
  <c r="P7245" i="4"/>
  <c r="P7243" i="4"/>
  <c r="P7252" i="4"/>
  <c r="P4080" i="4"/>
  <c r="P4079" i="4"/>
  <c r="P4083" i="4"/>
  <c r="P4082" i="4"/>
  <c r="P7611" i="4"/>
  <c r="P5446" i="4"/>
  <c r="P5443" i="4"/>
  <c r="P4078" i="4"/>
  <c r="P3228" i="4"/>
  <c r="P12404" i="4"/>
  <c r="P12403" i="4"/>
  <c r="P12398" i="4"/>
  <c r="P12397" i="4"/>
  <c r="P12396" i="4"/>
  <c r="P12399" i="4"/>
  <c r="P7293" i="4"/>
  <c r="P7316" i="4"/>
  <c r="P7317" i="4"/>
  <c r="P8168" i="4"/>
  <c r="P8166" i="4"/>
  <c r="P8169" i="4"/>
  <c r="P6030" i="4"/>
  <c r="P6268" i="4"/>
  <c r="P6593" i="4"/>
  <c r="P6034" i="4"/>
  <c r="P6033" i="4"/>
  <c r="P6032" i="4"/>
  <c r="P6031" i="4"/>
  <c r="P6270" i="4"/>
  <c r="P6269" i="4"/>
  <c r="P6595" i="4"/>
  <c r="P6596" i="4"/>
  <c r="P6594" i="4"/>
  <c r="P6036" i="4"/>
  <c r="P6035" i="4"/>
  <c r="P6040" i="4"/>
  <c r="P6041" i="4"/>
  <c r="P6038" i="4"/>
  <c r="P6037" i="4"/>
  <c r="P6042" i="4"/>
  <c r="P6043" i="4"/>
  <c r="P6039" i="4"/>
  <c r="P8167" i="4"/>
  <c r="P11438" i="4"/>
  <c r="P4655" i="4"/>
  <c r="P11867" i="4"/>
  <c r="P11017" i="4"/>
  <c r="P768" i="4"/>
  <c r="P3622" i="4"/>
  <c r="P2693" i="4"/>
  <c r="P1957" i="4"/>
  <c r="P1956" i="4"/>
  <c r="P2691" i="4"/>
  <c r="P9227" i="4"/>
  <c r="P10931" i="4"/>
  <c r="P13876" i="4"/>
  <c r="P1125" i="4"/>
  <c r="P695" i="4"/>
  <c r="P5101" i="4"/>
  <c r="P4035" i="4"/>
  <c r="P9733" i="4"/>
  <c r="P13212" i="4"/>
  <c r="P5103" i="4"/>
  <c r="P5102" i="4"/>
  <c r="P4036" i="4"/>
  <c r="P13697" i="4"/>
  <c r="P13698" i="4"/>
  <c r="P5104" i="4"/>
  <c r="P8116" i="4"/>
  <c r="P8115" i="4"/>
  <c r="P8679" i="4"/>
  <c r="P8677" i="4"/>
  <c r="P8678" i="4"/>
  <c r="P8120" i="4"/>
  <c r="P8119" i="4"/>
  <c r="P8118" i="4"/>
  <c r="P8117" i="4"/>
  <c r="P8727" i="4"/>
  <c r="P8726" i="4"/>
  <c r="P8725" i="4"/>
  <c r="P8121" i="4"/>
  <c r="P8485" i="4"/>
  <c r="P8484" i="4"/>
  <c r="P7418" i="4"/>
  <c r="P4091" i="4"/>
  <c r="P13718" i="4"/>
  <c r="P8486" i="4"/>
  <c r="P7419" i="4"/>
  <c r="P8201" i="4"/>
  <c r="P13341" i="4"/>
  <c r="P4631" i="4"/>
  <c r="P4632" i="4"/>
  <c r="P657" i="4"/>
  <c r="P369" i="4"/>
  <c r="P652" i="4"/>
  <c r="P1005" i="4"/>
  <c r="P2450" i="4"/>
  <c r="P1618" i="4"/>
  <c r="P2556" i="4"/>
  <c r="P2715" i="4"/>
  <c r="P1010" i="4"/>
  <c r="P2730" i="4"/>
  <c r="P1400" i="4"/>
  <c r="P2540" i="4"/>
  <c r="P50" i="4"/>
  <c r="P44" i="4"/>
  <c r="P45" i="4"/>
  <c r="P46" i="4"/>
  <c r="P281" i="4"/>
  <c r="P552" i="4"/>
  <c r="P201" i="4"/>
  <c r="P612" i="4"/>
  <c r="P919" i="4"/>
  <c r="P1212" i="4"/>
  <c r="P2092" i="4"/>
  <c r="P1231" i="4"/>
  <c r="P2397" i="4"/>
  <c r="P853" i="4"/>
  <c r="P2603" i="4"/>
  <c r="P2604" i="4"/>
  <c r="P1436" i="4"/>
  <c r="P2406" i="4"/>
  <c r="P1179" i="4"/>
  <c r="P1364" i="4"/>
  <c r="P1353" i="4"/>
  <c r="P277" i="4"/>
  <c r="P2384" i="4"/>
  <c r="P2463" i="4"/>
  <c r="P1178" i="4"/>
  <c r="P4132" i="4"/>
  <c r="P4109" i="4"/>
  <c r="P11190" i="4"/>
  <c r="P11195" i="4"/>
  <c r="P11197" i="4"/>
  <c r="P11192" i="4"/>
  <c r="P10657" i="4"/>
  <c r="P10625" i="4"/>
  <c r="P10624" i="4"/>
  <c r="P10679" i="4"/>
  <c r="P11278" i="4"/>
  <c r="P11286" i="4"/>
  <c r="P4888" i="4"/>
  <c r="P4887" i="4"/>
  <c r="P10266" i="4"/>
  <c r="P10508" i="4"/>
  <c r="P11279" i="4"/>
  <c r="P5033" i="4"/>
  <c r="P5031" i="4"/>
  <c r="P5032" i="4"/>
  <c r="P4420" i="4"/>
  <c r="P4110" i="4"/>
  <c r="P4642" i="4"/>
  <c r="P3719" i="4"/>
  <c r="P11292" i="4"/>
  <c r="P10262" i="4"/>
  <c r="P4502" i="4"/>
  <c r="P3296" i="4"/>
  <c r="P2877" i="4"/>
  <c r="P3299" i="4"/>
  <c r="P11069" i="4"/>
  <c r="P7429" i="4"/>
  <c r="P7175" i="4"/>
  <c r="P7179" i="4"/>
  <c r="P8602" i="4"/>
  <c r="P8616" i="4"/>
  <c r="P8615" i="4"/>
  <c r="P8622" i="4"/>
  <c r="P8621" i="4"/>
  <c r="P4043" i="4"/>
  <c r="P4255" i="4"/>
  <c r="P5034" i="4"/>
  <c r="P5018" i="4"/>
  <c r="P2898" i="4"/>
  <c r="P3692" i="4"/>
  <c r="P2997" i="4"/>
  <c r="P2984" i="4"/>
  <c r="P3274" i="4"/>
  <c r="P3530" i="4"/>
  <c r="P3824" i="4"/>
  <c r="P10513" i="4"/>
  <c r="P8617" i="4"/>
  <c r="P8614" i="4"/>
  <c r="P8624" i="4"/>
  <c r="P8623" i="4"/>
  <c r="P8028" i="4"/>
  <c r="P8027" i="4"/>
  <c r="P8029" i="4"/>
  <c r="P4503" i="4"/>
  <c r="P3191" i="4"/>
  <c r="P5086" i="4"/>
  <c r="P5087" i="4"/>
  <c r="P5085" i="4"/>
  <c r="P5035" i="4"/>
  <c r="P5036" i="4"/>
  <c r="P7186" i="4"/>
  <c r="P4421" i="4"/>
  <c r="P3583" i="4"/>
  <c r="P4646" i="4"/>
  <c r="P4914" i="4"/>
  <c r="P5286" i="4"/>
  <c r="P7162" i="4"/>
  <c r="P10559" i="4"/>
  <c r="P4067" i="4"/>
  <c r="P7019" i="4"/>
  <c r="P5805" i="4"/>
  <c r="P5806" i="4"/>
  <c r="P5807" i="4"/>
  <c r="P5185" i="4"/>
  <c r="P5186" i="4"/>
  <c r="P3405" i="4"/>
  <c r="P3812" i="4"/>
  <c r="P3727" i="4"/>
  <c r="P3834" i="4"/>
  <c r="P4855" i="4"/>
  <c r="P4190" i="4"/>
  <c r="P4191" i="4"/>
  <c r="P3698" i="4"/>
  <c r="P4437" i="4"/>
  <c r="P4550" i="4"/>
  <c r="P4857" i="4"/>
  <c r="P4786" i="4"/>
  <c r="P4787" i="4"/>
  <c r="P4788" i="4"/>
  <c r="P4497" i="4"/>
  <c r="P4574" i="4"/>
  <c r="P4500" i="4"/>
  <c r="P4784" i="4"/>
  <c r="P7982" i="4"/>
  <c r="P4383" i="4"/>
  <c r="P5918" i="4"/>
  <c r="P6891" i="4"/>
  <c r="P4061" i="4"/>
  <c r="P4147" i="4"/>
  <c r="P4790" i="4"/>
  <c r="P4986" i="4"/>
  <c r="P5265" i="4"/>
  <c r="P9314" i="4"/>
  <c r="P9315" i="4"/>
  <c r="P9313" i="4"/>
  <c r="P9312" i="4"/>
  <c r="P9310" i="4"/>
  <c r="P9311" i="4"/>
  <c r="P9308" i="4"/>
  <c r="P9309" i="4"/>
  <c r="P9307" i="4"/>
  <c r="P9305" i="4"/>
  <c r="P9306" i="4"/>
  <c r="P9582" i="4"/>
  <c r="P8798" i="4"/>
  <c r="P8796" i="4"/>
  <c r="P8797" i="4"/>
  <c r="P8795" i="4"/>
  <c r="P8997" i="4"/>
  <c r="P8996" i="4"/>
  <c r="P8995" i="4"/>
  <c r="P9318" i="4"/>
  <c r="P9317" i="4"/>
  <c r="P9316" i="4"/>
  <c r="P9322" i="4"/>
  <c r="P9323" i="4"/>
  <c r="P9319" i="4"/>
  <c r="P9320" i="4"/>
  <c r="P9321" i="4"/>
  <c r="P8801" i="4"/>
  <c r="P8800" i="4"/>
  <c r="P8799" i="4"/>
  <c r="P8999" i="4"/>
  <c r="P8998" i="4"/>
  <c r="P10707" i="4"/>
  <c r="P10687" i="4"/>
  <c r="P10688" i="4"/>
  <c r="P10690" i="4"/>
  <c r="P10689" i="4"/>
  <c r="P10692" i="4"/>
  <c r="P10691" i="4"/>
  <c r="P10708" i="4"/>
  <c r="P11790" i="4"/>
  <c r="P11853" i="4"/>
  <c r="P12564" i="4"/>
  <c r="P12393" i="4"/>
  <c r="P12392" i="4"/>
  <c r="P12391" i="4"/>
  <c r="P12388" i="4"/>
  <c r="P12389" i="4"/>
  <c r="P12387" i="4"/>
  <c r="P12386" i="4"/>
  <c r="P12385" i="4"/>
  <c r="P12837" i="4"/>
  <c r="P11356" i="4"/>
  <c r="P11351" i="4"/>
  <c r="P2782" i="4"/>
  <c r="P2697" i="4"/>
  <c r="P1264" i="4"/>
  <c r="P1551" i="4"/>
  <c r="P1553" i="4"/>
  <c r="P1340" i="4"/>
  <c r="P2113" i="4"/>
  <c r="P59" i="4"/>
  <c r="P120" i="4"/>
  <c r="P74" i="4"/>
  <c r="P292" i="4"/>
  <c r="P81" i="4"/>
  <c r="P1221" i="4"/>
  <c r="P174" i="4"/>
  <c r="P175" i="4"/>
  <c r="P242" i="4"/>
  <c r="P246" i="4"/>
  <c r="P254" i="4"/>
  <c r="P423" i="4"/>
  <c r="P2053" i="4"/>
  <c r="P1286" i="4"/>
  <c r="P1287" i="4"/>
  <c r="P717" i="4"/>
  <c r="P446" i="4"/>
  <c r="P462" i="4"/>
  <c r="P805" i="4"/>
  <c r="P923" i="4"/>
  <c r="P924" i="4"/>
  <c r="P931" i="4"/>
  <c r="P708" i="4"/>
  <c r="P488" i="4"/>
  <c r="P512" i="4"/>
  <c r="P519" i="4"/>
  <c r="P2355" i="4"/>
  <c r="P1039" i="4"/>
  <c r="P235" i="4"/>
  <c r="P890" i="4"/>
  <c r="P894" i="4"/>
  <c r="P905" i="4"/>
  <c r="P913" i="4"/>
  <c r="P920" i="4"/>
  <c r="P963" i="4"/>
  <c r="P967" i="4"/>
  <c r="P990" i="4"/>
  <c r="P1767" i="4"/>
  <c r="P2057" i="4"/>
  <c r="P533" i="4"/>
  <c r="P2343" i="4"/>
  <c r="P2344" i="4"/>
  <c r="P630" i="4"/>
  <c r="P609" i="4"/>
  <c r="P548" i="4"/>
  <c r="P706" i="4"/>
  <c r="P241" i="4"/>
  <c r="P680" i="4"/>
  <c r="P1041" i="4"/>
  <c r="P138" i="4"/>
  <c r="P318" i="4"/>
  <c r="P2789" i="4"/>
  <c r="P1688" i="4"/>
  <c r="P1718" i="4"/>
  <c r="P1739" i="4"/>
  <c r="P1757" i="4"/>
  <c r="P1774" i="4"/>
  <c r="P15" i="4"/>
  <c r="P3468" i="4"/>
  <c r="P2966" i="4"/>
  <c r="P3138" i="4"/>
  <c r="P3394" i="4"/>
  <c r="P3395" i="4"/>
  <c r="P3472" i="4"/>
  <c r="P3080" i="4"/>
  <c r="P1491" i="4"/>
  <c r="P1141" i="4"/>
  <c r="P846" i="4"/>
  <c r="P847" i="4"/>
  <c r="P2114" i="4"/>
  <c r="P141" i="4"/>
  <c r="P78" i="4"/>
  <c r="P2032" i="4"/>
  <c r="P1338" i="4"/>
  <c r="P2807" i="4"/>
  <c r="P514" i="4"/>
  <c r="P373" i="4"/>
  <c r="P1681" i="4"/>
  <c r="P1683" i="4"/>
  <c r="P1662" i="4"/>
  <c r="P2033" i="4"/>
  <c r="P11103" i="4"/>
  <c r="P11254" i="4"/>
  <c r="P11253" i="4"/>
  <c r="P7818" i="4"/>
  <c r="P2500" i="4"/>
  <c r="P1589" i="4"/>
  <c r="P7812" i="4"/>
  <c r="P7809" i="4"/>
  <c r="P7815" i="4"/>
  <c r="P7819" i="4"/>
  <c r="P7803" i="4"/>
  <c r="P13619" i="4"/>
  <c r="P13620" i="4"/>
  <c r="P13621" i="4"/>
  <c r="P13634" i="4"/>
  <c r="P2434" i="4"/>
  <c r="P2126" i="4"/>
  <c r="P2129" i="4"/>
  <c r="P600" i="4"/>
  <c r="P2084" i="4"/>
  <c r="P2217" i="4"/>
  <c r="P2227" i="4"/>
  <c r="P3069" i="4"/>
  <c r="P2366" i="4"/>
  <c r="P4481" i="4"/>
  <c r="P4482" i="4"/>
  <c r="P4483" i="4"/>
  <c r="P4480" i="4"/>
  <c r="P194" i="4"/>
  <c r="P819" i="4"/>
  <c r="P402" i="4"/>
  <c r="P1903" i="4"/>
  <c r="P2274" i="4"/>
  <c r="P583" i="4"/>
  <c r="P334" i="4"/>
  <c r="P2669" i="4"/>
  <c r="P190" i="4"/>
  <c r="P2757" i="4"/>
  <c r="P1882" i="4"/>
  <c r="P403" i="4"/>
  <c r="P2282" i="4"/>
  <c r="P2190" i="4"/>
  <c r="P3017" i="4"/>
  <c r="P3501" i="4"/>
  <c r="P821" i="4"/>
  <c r="P2203" i="4"/>
  <c r="P3324" i="4"/>
  <c r="P8357" i="4"/>
  <c r="P1594" i="4"/>
  <c r="P2027" i="4"/>
  <c r="P1595" i="4"/>
  <c r="P2165" i="4"/>
  <c r="P2657" i="4"/>
  <c r="P4476" i="4"/>
  <c r="P4477" i="4"/>
  <c r="P2265" i="4"/>
  <c r="P2255" i="4"/>
  <c r="P2690" i="4"/>
  <c r="P841" i="4"/>
  <c r="P1023" i="4"/>
  <c r="P1294" i="4"/>
  <c r="P422" i="4"/>
  <c r="P2232" i="4"/>
  <c r="P2804" i="4"/>
  <c r="P1302" i="4"/>
  <c r="P2805" i="4"/>
  <c r="P2233" i="4"/>
  <c r="P18" i="4"/>
  <c r="P541" i="4"/>
  <c r="P746" i="4"/>
  <c r="P738" i="4"/>
  <c r="P1301" i="4"/>
  <c r="P428" i="4"/>
  <c r="R11456" i="4" l="1"/>
  <c r="S11456" i="4" s="1"/>
  <c r="R11457" i="4"/>
  <c r="S11457" i="4" s="1"/>
  <c r="R12605" i="4"/>
  <c r="S12605" i="4" s="1"/>
  <c r="R12606" i="4"/>
  <c r="S12606" i="4" s="1"/>
  <c r="R7388" i="4"/>
  <c r="S7388" i="4" s="1"/>
  <c r="R6109" i="4"/>
  <c r="S6109" i="4" s="1"/>
  <c r="R6110" i="4"/>
  <c r="S6110" i="4" s="1"/>
  <c r="R6111" i="4"/>
  <c r="S6111" i="4" s="1"/>
  <c r="R6112" i="4"/>
  <c r="S6112" i="4" s="1"/>
  <c r="R6113" i="4"/>
  <c r="S6113" i="4" s="1"/>
  <c r="R6074" i="4"/>
  <c r="S6074" i="4" s="1"/>
  <c r="R6073" i="4"/>
  <c r="S6073" i="4" s="1"/>
  <c r="R6076" i="4"/>
  <c r="S6076" i="4" s="1"/>
  <c r="R6075" i="4"/>
  <c r="S6075" i="4" s="1"/>
  <c r="R6114" i="4"/>
  <c r="S6114" i="4" s="1"/>
  <c r="R6077" i="4"/>
  <c r="S6077" i="4" s="1"/>
  <c r="R6115" i="4"/>
  <c r="S6115" i="4" s="1"/>
  <c r="R6116" i="4"/>
  <c r="S6116" i="4" s="1"/>
  <c r="R13333" i="4"/>
  <c r="S13333" i="4" s="1"/>
  <c r="R13324" i="4"/>
  <c r="S13324" i="4" s="1"/>
  <c r="R13325" i="4"/>
  <c r="S13325" i="4" s="1"/>
  <c r="R13326" i="4"/>
  <c r="S13326" i="4" s="1"/>
  <c r="R13327" i="4"/>
  <c r="S13327" i="4" s="1"/>
  <c r="R13328" i="4"/>
  <c r="S13328" i="4" s="1"/>
  <c r="R13329" i="4"/>
  <c r="S13329" i="4" s="1"/>
  <c r="R13330" i="4"/>
  <c r="S13330" i="4" s="1"/>
  <c r="R13331" i="4"/>
  <c r="S13331" i="4" s="1"/>
  <c r="R13332" i="4"/>
  <c r="S13332" i="4" s="1"/>
  <c r="R6117" i="4"/>
  <c r="S6117" i="4" s="1"/>
  <c r="R5969" i="4"/>
  <c r="S5969" i="4" s="1"/>
  <c r="R5970" i="4"/>
  <c r="S5970" i="4" s="1"/>
  <c r="R5971" i="4"/>
  <c r="S5971" i="4" s="1"/>
  <c r="R5972" i="4"/>
  <c r="S5972" i="4" s="1"/>
  <c r="R5973" i="4"/>
  <c r="S5973" i="4" s="1"/>
  <c r="R6118" i="4"/>
  <c r="S6118" i="4" s="1"/>
  <c r="R6119" i="4"/>
  <c r="S6119" i="4" s="1"/>
  <c r="R13339" i="4"/>
  <c r="S13339" i="4" s="1"/>
  <c r="R13334" i="4"/>
  <c r="S13334" i="4" s="1"/>
  <c r="R13335" i="4"/>
  <c r="S13335" i="4" s="1"/>
  <c r="R13336" i="4"/>
  <c r="S13336" i="4" s="1"/>
  <c r="R13337" i="4"/>
  <c r="S13337" i="4" s="1"/>
  <c r="R13338" i="4"/>
  <c r="S13338" i="4" s="1"/>
  <c r="R6121" i="4"/>
  <c r="S6121" i="4" s="1"/>
  <c r="R6391" i="4"/>
  <c r="S6391" i="4" s="1"/>
  <c r="R13340" i="4"/>
  <c r="S13340" i="4" s="1"/>
  <c r="R5975" i="4"/>
  <c r="S5975" i="4" s="1"/>
  <c r="R5974" i="4"/>
  <c r="S5974" i="4" s="1"/>
  <c r="R6078" i="4"/>
  <c r="S6078" i="4" s="1"/>
  <c r="R6079" i="4"/>
  <c r="S6079" i="4" s="1"/>
  <c r="R6123" i="4"/>
  <c r="S6123" i="4" s="1"/>
  <c r="R6124" i="4"/>
  <c r="S6124" i="4" s="1"/>
  <c r="R6125" i="4"/>
  <c r="S6125" i="4" s="1"/>
  <c r="R6126" i="4"/>
  <c r="S6126" i="4" s="1"/>
  <c r="R6127" i="4"/>
  <c r="S6127" i="4" s="1"/>
  <c r="R6080" i="4"/>
  <c r="S6080" i="4" s="1"/>
  <c r="R6129" i="4"/>
  <c r="S6129" i="4" s="1"/>
  <c r="R6130" i="4"/>
  <c r="S6130" i="4" s="1"/>
  <c r="R5776" i="4"/>
  <c r="S5776" i="4" s="1"/>
  <c r="R6131" i="4"/>
  <c r="S6131" i="4" s="1"/>
  <c r="R6132" i="4"/>
  <c r="S6132" i="4" s="1"/>
  <c r="R6133" i="4"/>
  <c r="S6133" i="4" s="1"/>
  <c r="R6134" i="4"/>
  <c r="S6134" i="4" s="1"/>
  <c r="R6135" i="4"/>
  <c r="S6135" i="4" s="1"/>
  <c r="R6136" i="4"/>
  <c r="S6136" i="4" s="1"/>
  <c r="R6140" i="4"/>
  <c r="S6140" i="4" s="1"/>
  <c r="R6341" i="4"/>
  <c r="S6341" i="4" s="1"/>
  <c r="R6081" i="4"/>
  <c r="S6081" i="4" s="1"/>
  <c r="R6141" i="4"/>
  <c r="S6141" i="4" s="1"/>
  <c r="R6142" i="4"/>
  <c r="S6142" i="4" s="1"/>
  <c r="R6082" i="4"/>
  <c r="S6082" i="4" s="1"/>
  <c r="R6083" i="4"/>
  <c r="S6083" i="4" s="1"/>
  <c r="R6084" i="4"/>
  <c r="S6084" i="4" s="1"/>
  <c r="R6085" i="4"/>
  <c r="S6085" i="4" s="1"/>
  <c r="R6143" i="4"/>
  <c r="S6143" i="4" s="1"/>
  <c r="R6144" i="4"/>
  <c r="S6144" i="4" s="1"/>
  <c r="R5786" i="4"/>
  <c r="S5786" i="4" s="1"/>
  <c r="R5788" i="4"/>
  <c r="S5788" i="4" s="1"/>
  <c r="R5751" i="4"/>
  <c r="S5751" i="4" s="1"/>
  <c r="R5790" i="4"/>
  <c r="S5790" i="4" s="1"/>
  <c r="R6087" i="4"/>
  <c r="S6087" i="4" s="1"/>
  <c r="R6086" i="4"/>
  <c r="S6086" i="4" s="1"/>
  <c r="R6146" i="4"/>
  <c r="S6146" i="4" s="1"/>
  <c r="R6147" i="4"/>
  <c r="S6147" i="4" s="1"/>
  <c r="R6148" i="4"/>
  <c r="S6148" i="4" s="1"/>
  <c r="R6149" i="4"/>
  <c r="S6149" i="4" s="1"/>
  <c r="R13921" i="4"/>
  <c r="S13921" i="4" s="1"/>
  <c r="R13955" i="4"/>
  <c r="S13955" i="4" s="1"/>
  <c r="R13896" i="4"/>
  <c r="S13896" i="4" s="1"/>
  <c r="R13966" i="4"/>
  <c r="S13966" i="4" s="1"/>
  <c r="R12087" i="4"/>
  <c r="S12087" i="4" s="1"/>
  <c r="R12088" i="4"/>
  <c r="S12088" i="4" s="1"/>
  <c r="R12094" i="4"/>
  <c r="S12094" i="4" s="1"/>
  <c r="R12095" i="4"/>
  <c r="S12095" i="4" s="1"/>
  <c r="R13482" i="4"/>
  <c r="S13482" i="4" s="1"/>
  <c r="R13490" i="4"/>
  <c r="S13490" i="4" s="1"/>
  <c r="R13498" i="4"/>
  <c r="S13498" i="4" s="1"/>
  <c r="R13930" i="4"/>
  <c r="S13930" i="4" s="1"/>
  <c r="R14015" i="4"/>
  <c r="S14015" i="4" s="1"/>
  <c r="R13893" i="4"/>
  <c r="S13893" i="4" s="1"/>
  <c r="R13897" i="4"/>
  <c r="S13897" i="4" s="1"/>
  <c r="R13898" i="4"/>
  <c r="S13898" i="4" s="1"/>
  <c r="R13127" i="4"/>
  <c r="S13127" i="4" s="1"/>
  <c r="R13996" i="4"/>
  <c r="S13996" i="4" s="1"/>
  <c r="R13807" i="4"/>
  <c r="S13807" i="4" s="1"/>
  <c r="R13944" i="4"/>
  <c r="S13944" i="4" s="1"/>
  <c r="R13945" i="4"/>
  <c r="S13945" i="4" s="1"/>
  <c r="R13946" i="4"/>
  <c r="S13946" i="4" s="1"/>
  <c r="R13749" i="4"/>
  <c r="S13749" i="4" s="1"/>
  <c r="R13755" i="4"/>
  <c r="S13755" i="4" s="1"/>
  <c r="R11650" i="4"/>
  <c r="S11650" i="4" s="1"/>
  <c r="R13841" i="4"/>
  <c r="S13841" i="4" s="1"/>
  <c r="R13840" i="4"/>
  <c r="S13840" i="4" s="1"/>
  <c r="R13870" i="4"/>
  <c r="S13870" i="4" s="1"/>
  <c r="R13885" i="4"/>
  <c r="S13885" i="4" s="1"/>
  <c r="R13740" i="4"/>
  <c r="S13740" i="4" s="1"/>
  <c r="R13787" i="4"/>
  <c r="S13787" i="4" s="1"/>
  <c r="R13770" i="4"/>
  <c r="S13770" i="4" s="1"/>
  <c r="R5405" i="4"/>
  <c r="S5405" i="4" s="1"/>
  <c r="R5404" i="4"/>
  <c r="S5404" i="4" s="1"/>
  <c r="R5401" i="4"/>
  <c r="S5401" i="4" s="1"/>
  <c r="R5400" i="4"/>
  <c r="S5400" i="4" s="1"/>
  <c r="R5399" i="4"/>
  <c r="S5399" i="4" s="1"/>
  <c r="R5406" i="4"/>
  <c r="S5406" i="4" s="1"/>
  <c r="R5403" i="4"/>
  <c r="S5403" i="4" s="1"/>
  <c r="R5402" i="4"/>
  <c r="S5402" i="4" s="1"/>
  <c r="R5940" i="4"/>
  <c r="S5940" i="4" s="1"/>
  <c r="R5472" i="4"/>
  <c r="S5472" i="4" s="1"/>
  <c r="R5471" i="4"/>
  <c r="S5471" i="4" s="1"/>
  <c r="R2853" i="4"/>
  <c r="S2853" i="4" s="1"/>
  <c r="R2890" i="4"/>
  <c r="S2890" i="4" s="1"/>
  <c r="R3691" i="4"/>
  <c r="S3691" i="4" s="1"/>
  <c r="R4391" i="4"/>
  <c r="S4391" i="4" s="1"/>
  <c r="R4023" i="4"/>
  <c r="S4023" i="4" s="1"/>
  <c r="R4149" i="4"/>
  <c r="S4149" i="4" s="1"/>
  <c r="R3112" i="4"/>
  <c r="S3112" i="4" s="1"/>
  <c r="R3772" i="4"/>
  <c r="S3772" i="4" s="1"/>
  <c r="R3861" i="4"/>
  <c r="S3861" i="4" s="1"/>
  <c r="R3713" i="4"/>
  <c r="S3713" i="4" s="1"/>
  <c r="R4847" i="4"/>
  <c r="S4847" i="4" s="1"/>
  <c r="R4617" i="4"/>
  <c r="S4617" i="4" s="1"/>
  <c r="R4099" i="4"/>
  <c r="S4099" i="4" s="1"/>
  <c r="R4100" i="4"/>
  <c r="S4100" i="4" s="1"/>
  <c r="R4101" i="4"/>
  <c r="S4101" i="4" s="1"/>
  <c r="R3894" i="4"/>
  <c r="S3894" i="4" s="1"/>
  <c r="R3895" i="4"/>
  <c r="S3895" i="4" s="1"/>
  <c r="R3896" i="4"/>
  <c r="S3896" i="4" s="1"/>
  <c r="R3897" i="4"/>
  <c r="S3897" i="4" s="1"/>
  <c r="R6473" i="4"/>
  <c r="S6473" i="4" s="1"/>
  <c r="R6472" i="4"/>
  <c r="S6472" i="4" s="1"/>
  <c r="R6471" i="4"/>
  <c r="S6471" i="4" s="1"/>
  <c r="R6470" i="4"/>
  <c r="S6470" i="4" s="1"/>
  <c r="R6889" i="4"/>
  <c r="S6889" i="4" s="1"/>
  <c r="R2904" i="4"/>
  <c r="S2904" i="4" s="1"/>
  <c r="R3640" i="4"/>
  <c r="S3640" i="4" s="1"/>
  <c r="R3800" i="4"/>
  <c r="S3800" i="4" s="1"/>
  <c r="R3801" i="4"/>
  <c r="S3801" i="4" s="1"/>
  <c r="R11662" i="4"/>
  <c r="S11662" i="4" s="1"/>
  <c r="R12024" i="4"/>
  <c r="S12024" i="4" s="1"/>
  <c r="R12011" i="4"/>
  <c r="S12011" i="4" s="1"/>
  <c r="R12010" i="4"/>
  <c r="S12010" i="4" s="1"/>
  <c r="R11676" i="4"/>
  <c r="S11676" i="4" s="1"/>
  <c r="R11682" i="4"/>
  <c r="S11682" i="4" s="1"/>
  <c r="R11710" i="4"/>
  <c r="S11710" i="4" s="1"/>
  <c r="R11719" i="4"/>
  <c r="S11719" i="4" s="1"/>
  <c r="R11368" i="4"/>
  <c r="S11368" i="4" s="1"/>
  <c r="R2934" i="4"/>
  <c r="S2934" i="4" s="1"/>
  <c r="R1305" i="4"/>
  <c r="S1305" i="4" s="1"/>
  <c r="R2689" i="4"/>
  <c r="S2689" i="4" s="1"/>
  <c r="R1084" i="4"/>
  <c r="S1084" i="4" s="1"/>
  <c r="R3282" i="4"/>
  <c r="S3282" i="4" s="1"/>
  <c r="R1393" i="4"/>
  <c r="S1393" i="4" s="1"/>
  <c r="R1300" i="4"/>
  <c r="S1300" i="4" s="1"/>
  <c r="R1641" i="4"/>
  <c r="S1641" i="4" s="1"/>
  <c r="R1642" i="4"/>
  <c r="S1642" i="4" s="1"/>
  <c r="R1648" i="4"/>
  <c r="S1648" i="4" s="1"/>
  <c r="R2695" i="4"/>
  <c r="S2695" i="4" s="1"/>
  <c r="R10662" i="4"/>
  <c r="S10662" i="4" s="1"/>
  <c r="R11033" i="4"/>
  <c r="S11033" i="4" s="1"/>
  <c r="R11756" i="4"/>
  <c r="S11756" i="4" s="1"/>
  <c r="R11757" i="4"/>
  <c r="S11757" i="4" s="1"/>
  <c r="R12000" i="4"/>
  <c r="S12000" i="4" s="1"/>
  <c r="R11999" i="4"/>
  <c r="S11999" i="4" s="1"/>
  <c r="R3944" i="4"/>
  <c r="S3944" i="4" s="1"/>
  <c r="R3945" i="4"/>
  <c r="S3945" i="4" s="1"/>
  <c r="R1795" i="4"/>
  <c r="S1795" i="4" s="1"/>
  <c r="R1796" i="4"/>
  <c r="S1796" i="4" s="1"/>
  <c r="R1797" i="4"/>
  <c r="S1797" i="4" s="1"/>
  <c r="R1804" i="4"/>
  <c r="S1804" i="4" s="1"/>
  <c r="R1806" i="4"/>
  <c r="S1806" i="4" s="1"/>
  <c r="R1812" i="4"/>
  <c r="S1812" i="4" s="1"/>
  <c r="R1813" i="4"/>
  <c r="S1813" i="4" s="1"/>
  <c r="R1816" i="4"/>
  <c r="S1816" i="4" s="1"/>
  <c r="R1837" i="4"/>
  <c r="S1837" i="4" s="1"/>
  <c r="R1466" i="4"/>
  <c r="S1466" i="4" s="1"/>
  <c r="R1472" i="4"/>
  <c r="S1472" i="4" s="1"/>
  <c r="R1712" i="4"/>
  <c r="S1712" i="4" s="1"/>
  <c r="R2580" i="4"/>
  <c r="S2580" i="4" s="1"/>
  <c r="R2616" i="4"/>
  <c r="S2616" i="4" s="1"/>
  <c r="R2489" i="4"/>
  <c r="S2489" i="4" s="1"/>
  <c r="R1482" i="4"/>
  <c r="S1482" i="4" s="1"/>
  <c r="R1480" i="4"/>
  <c r="S1480" i="4" s="1"/>
  <c r="R1481" i="4"/>
  <c r="S1481" i="4" s="1"/>
  <c r="R2220" i="4"/>
  <c r="S2220" i="4" s="1"/>
  <c r="R2875" i="4"/>
  <c r="S2875" i="4" s="1"/>
  <c r="R2943" i="4"/>
  <c r="S2943" i="4" s="1"/>
  <c r="R6159" i="4"/>
  <c r="S6159" i="4" s="1"/>
  <c r="R6160" i="4"/>
  <c r="S6160" i="4" s="1"/>
  <c r="R3344" i="4"/>
  <c r="S3344" i="4" s="1"/>
  <c r="R3218" i="4"/>
  <c r="S3218" i="4" s="1"/>
  <c r="R3121" i="4"/>
  <c r="S3121" i="4" s="1"/>
  <c r="R3101" i="4"/>
  <c r="S3101" i="4" s="1"/>
  <c r="R3003" i="4"/>
  <c r="S3003" i="4" s="1"/>
  <c r="R3195" i="4"/>
  <c r="S3195" i="4" s="1"/>
  <c r="R3483" i="4"/>
  <c r="S3483" i="4" s="1"/>
  <c r="R3406" i="4"/>
  <c r="S3406" i="4" s="1"/>
  <c r="R2958" i="4"/>
  <c r="S2958" i="4" s="1"/>
  <c r="R3668" i="4"/>
  <c r="S3668" i="4" s="1"/>
  <c r="R11141" i="4"/>
  <c r="S11141" i="4" s="1"/>
  <c r="R11142" i="4"/>
  <c r="S11142" i="4" s="1"/>
  <c r="R11140" i="4"/>
  <c r="S11140" i="4" s="1"/>
  <c r="R11139" i="4"/>
  <c r="S11139" i="4" s="1"/>
  <c r="R11143" i="4"/>
  <c r="S11143" i="4" s="1"/>
  <c r="R4876" i="4"/>
  <c r="S4876" i="4" s="1"/>
  <c r="R4802" i="4"/>
  <c r="S4802" i="4" s="1"/>
  <c r="R5187" i="4"/>
  <c r="S5187" i="4" s="1"/>
  <c r="R5077" i="4"/>
  <c r="S5077" i="4" s="1"/>
  <c r="R6174" i="4"/>
  <c r="S6174" i="4" s="1"/>
  <c r="R6072" i="4"/>
  <c r="S6072" i="4" s="1"/>
  <c r="R5538" i="4"/>
  <c r="S5538" i="4" s="1"/>
  <c r="R7423" i="4"/>
  <c r="S7423" i="4" s="1"/>
  <c r="R8077" i="4"/>
  <c r="S8077" i="4" s="1"/>
  <c r="R8656" i="4"/>
  <c r="S8656" i="4" s="1"/>
  <c r="R7964" i="4"/>
  <c r="S7964" i="4" s="1"/>
  <c r="R7962" i="4"/>
  <c r="S7962" i="4" s="1"/>
  <c r="R7960" i="4"/>
  <c r="S7960" i="4" s="1"/>
  <c r="R7965" i="4"/>
  <c r="S7965" i="4" s="1"/>
  <c r="R7963" i="4"/>
  <c r="S7963" i="4" s="1"/>
  <c r="R7961" i="4"/>
  <c r="S7961" i="4" s="1"/>
  <c r="R9769" i="4"/>
  <c r="S9769" i="4" s="1"/>
  <c r="R9767" i="4"/>
  <c r="S9767" i="4" s="1"/>
  <c r="R9768" i="4"/>
  <c r="S9768" i="4" s="1"/>
  <c r="R9766" i="4"/>
  <c r="S9766" i="4" s="1"/>
  <c r="R4929" i="4"/>
  <c r="S4929" i="4" s="1"/>
  <c r="R5259" i="4"/>
  <c r="S5259" i="4" s="1"/>
  <c r="R5762" i="4"/>
  <c r="S5762" i="4" s="1"/>
  <c r="R7573" i="4"/>
  <c r="S7573" i="4" s="1"/>
  <c r="R11604" i="4"/>
  <c r="S11604" i="4" s="1"/>
  <c r="R8917" i="4"/>
  <c r="S8917" i="4" s="1"/>
  <c r="R9474" i="4"/>
  <c r="S9474" i="4" s="1"/>
  <c r="R9931" i="4"/>
  <c r="S9931" i="4" s="1"/>
  <c r="R5197" i="4"/>
  <c r="S5197" i="4" s="1"/>
  <c r="R5506" i="4"/>
  <c r="S5506" i="4" s="1"/>
  <c r="R8286" i="4"/>
  <c r="S8286" i="4" s="1"/>
  <c r="R3329" i="4"/>
  <c r="S3329" i="4" s="1"/>
  <c r="R2993" i="4"/>
  <c r="S2993" i="4" s="1"/>
  <c r="R3330" i="4"/>
  <c r="S3330" i="4" s="1"/>
  <c r="R8354" i="4"/>
  <c r="S8354" i="4" s="1"/>
  <c r="R8355" i="4"/>
  <c r="S8355" i="4" s="1"/>
  <c r="R9772" i="4"/>
  <c r="S9772" i="4" s="1"/>
  <c r="R9773" i="4"/>
  <c r="S9773" i="4" s="1"/>
  <c r="R9774" i="4"/>
  <c r="S9774" i="4" s="1"/>
  <c r="R3262" i="4"/>
  <c r="S3262" i="4" s="1"/>
  <c r="R10161" i="4"/>
  <c r="S10161" i="4" s="1"/>
  <c r="R10163" i="4"/>
  <c r="S10163" i="4" s="1"/>
  <c r="R10162" i="4"/>
  <c r="S10162" i="4" s="1"/>
  <c r="R11056" i="4"/>
  <c r="S11056" i="4" s="1"/>
  <c r="R11057" i="4"/>
  <c r="S11057" i="4" s="1"/>
  <c r="R11059" i="4"/>
  <c r="S11059" i="4" s="1"/>
  <c r="R11058" i="4"/>
  <c r="S11058" i="4" s="1"/>
  <c r="R7432" i="4"/>
  <c r="S7432" i="4" s="1"/>
  <c r="R7433" i="4"/>
  <c r="S7433" i="4" s="1"/>
  <c r="R7434" i="4"/>
  <c r="S7434" i="4" s="1"/>
  <c r="R1865" i="4"/>
  <c r="S1865" i="4" s="1"/>
  <c r="R9197" i="4"/>
  <c r="S9197" i="4" s="1"/>
  <c r="R2814" i="4"/>
  <c r="S2814" i="4" s="1"/>
  <c r="R9571" i="4"/>
  <c r="S9571" i="4" s="1"/>
  <c r="R9426" i="4"/>
  <c r="S9426" i="4" s="1"/>
  <c r="R3287" i="4"/>
  <c r="S3287" i="4" s="1"/>
  <c r="R3143" i="4"/>
  <c r="S3143" i="4" s="1"/>
  <c r="R3491" i="4"/>
  <c r="S3491" i="4" s="1"/>
  <c r="R3033" i="4"/>
  <c r="S3033" i="4" s="1"/>
  <c r="R3492" i="4"/>
  <c r="S3492" i="4" s="1"/>
  <c r="R9561" i="4"/>
  <c r="S9561" i="4" s="1"/>
  <c r="R9560" i="4"/>
  <c r="S9560" i="4" s="1"/>
  <c r="R4884" i="4"/>
  <c r="S4884" i="4" s="1"/>
  <c r="R9754" i="4"/>
  <c r="S9754" i="4" s="1"/>
  <c r="R4570" i="4"/>
  <c r="S4570" i="4" s="1"/>
  <c r="R4931" i="4"/>
  <c r="S4931" i="4" s="1"/>
  <c r="R4828" i="4"/>
  <c r="S4828" i="4" s="1"/>
  <c r="R6189" i="4"/>
  <c r="S6189" i="4" s="1"/>
  <c r="R4997" i="4"/>
  <c r="S4997" i="4" s="1"/>
  <c r="R8518" i="4"/>
  <c r="S8518" i="4" s="1"/>
  <c r="R8515" i="4"/>
  <c r="S8515" i="4" s="1"/>
  <c r="R8519" i="4"/>
  <c r="S8519" i="4" s="1"/>
  <c r="R8516" i="4"/>
  <c r="S8516" i="4" s="1"/>
  <c r="R8520" i="4"/>
  <c r="S8520" i="4" s="1"/>
  <c r="R8517" i="4"/>
  <c r="S8517" i="4" s="1"/>
  <c r="R8521" i="4"/>
  <c r="S8521" i="4" s="1"/>
  <c r="R7575" i="4"/>
  <c r="S7575" i="4" s="1"/>
  <c r="R9260" i="4"/>
  <c r="S9260" i="4" s="1"/>
  <c r="R9631" i="4"/>
  <c r="S9631" i="4" s="1"/>
  <c r="R2399" i="4"/>
  <c r="S2399" i="4" s="1"/>
  <c r="R2602" i="4"/>
  <c r="S2602" i="4" s="1"/>
  <c r="R852" i="4"/>
  <c r="S852" i="4" s="1"/>
  <c r="R325" i="4"/>
  <c r="S325" i="4" s="1"/>
  <c r="R101" i="4"/>
  <c r="S101" i="4" s="1"/>
  <c r="R2589" i="4"/>
  <c r="S2589" i="4" s="1"/>
  <c r="R2765" i="4"/>
  <c r="S2765" i="4" s="1"/>
  <c r="R1782" i="4"/>
  <c r="S1782" i="4" s="1"/>
  <c r="R1628" i="4"/>
  <c r="S1628" i="4" s="1"/>
  <c r="R1635" i="4"/>
  <c r="S1635" i="4" s="1"/>
  <c r="R2680" i="4"/>
  <c r="S2680" i="4" s="1"/>
  <c r="R1404" i="4"/>
  <c r="S1404" i="4" s="1"/>
  <c r="R1448" i="4"/>
  <c r="S1448" i="4" s="1"/>
  <c r="R527" i="4"/>
  <c r="S527" i="4" s="1"/>
  <c r="R5804" i="4"/>
  <c r="S5804" i="4" s="1"/>
  <c r="R4932" i="4"/>
  <c r="S4932" i="4" s="1"/>
  <c r="R5084" i="4"/>
  <c r="S5084" i="4" s="1"/>
  <c r="R5415" i="4"/>
  <c r="S5415" i="4" s="1"/>
  <c r="R4003" i="4"/>
  <c r="S4003" i="4" s="1"/>
  <c r="R9759" i="4"/>
  <c r="S9759" i="4" s="1"/>
  <c r="R9175" i="4"/>
  <c r="S9175" i="4" s="1"/>
  <c r="R9444" i="4"/>
  <c r="S9444" i="4" s="1"/>
  <c r="R9395" i="4"/>
  <c r="S9395" i="4" s="1"/>
  <c r="R3500" i="4"/>
  <c r="S3500" i="4" s="1"/>
  <c r="R3373" i="4"/>
  <c r="S3373" i="4" s="1"/>
  <c r="R3052" i="4"/>
  <c r="S3052" i="4" s="1"/>
  <c r="R11041" i="4"/>
  <c r="S11041" i="4" s="1"/>
  <c r="R11554" i="4"/>
  <c r="S11554" i="4" s="1"/>
  <c r="R4601" i="4"/>
  <c r="S4601" i="4" s="1"/>
  <c r="R4441" i="4"/>
  <c r="S4441" i="4" s="1"/>
  <c r="R2907" i="4"/>
  <c r="S2907" i="4" s="1"/>
  <c r="R4769" i="4"/>
  <c r="S4769" i="4" s="1"/>
  <c r="R3231" i="4"/>
  <c r="S3231" i="4" s="1"/>
  <c r="R4382" i="4"/>
  <c r="S4382" i="4" s="1"/>
  <c r="R4645" i="4"/>
  <c r="S4645" i="4" s="1"/>
  <c r="R4913" i="4"/>
  <c r="S4913" i="4" s="1"/>
  <c r="R5285" i="4"/>
  <c r="S5285" i="4" s="1"/>
  <c r="R7161" i="4"/>
  <c r="S7161" i="4" s="1"/>
  <c r="R10558" i="4"/>
  <c r="S10558" i="4" s="1"/>
  <c r="R9427" i="4"/>
  <c r="S9427" i="4" s="1"/>
  <c r="R11633" i="4"/>
  <c r="S11633" i="4" s="1"/>
  <c r="R11203" i="4"/>
  <c r="S11203" i="4" s="1"/>
  <c r="R11204" i="4"/>
  <c r="S11204" i="4" s="1"/>
  <c r="R4761" i="4"/>
  <c r="S4761" i="4" s="1"/>
  <c r="R11721" i="4"/>
  <c r="S11721" i="4" s="1"/>
  <c r="R6935" i="4"/>
  <c r="S6935" i="4" s="1"/>
  <c r="R7438" i="4"/>
  <c r="S7438" i="4" s="1"/>
  <c r="R5602" i="4"/>
  <c r="S5602" i="4" s="1"/>
  <c r="R7632" i="4"/>
  <c r="S7632" i="4" s="1"/>
  <c r="R4528" i="4"/>
  <c r="S4528" i="4" s="1"/>
  <c r="R4585" i="4"/>
  <c r="S4585" i="4" s="1"/>
  <c r="R4825" i="4"/>
  <c r="S4825" i="4" s="1"/>
  <c r="R4898" i="4"/>
  <c r="S4898" i="4" s="1"/>
  <c r="R3582" i="4"/>
  <c r="S3582" i="4" s="1"/>
  <c r="R4066" i="4"/>
  <c r="S4066" i="4" s="1"/>
  <c r="R10295" i="4"/>
  <c r="S10295" i="4" s="1"/>
  <c r="R7973" i="4"/>
  <c r="S7973" i="4" s="1"/>
  <c r="R5754" i="4"/>
  <c r="S5754" i="4" s="1"/>
  <c r="R7523" i="4"/>
  <c r="S7523" i="4" s="1"/>
  <c r="R8318" i="4"/>
  <c r="S8318" i="4" s="1"/>
  <c r="R8319" i="4"/>
  <c r="S8319" i="4" s="1"/>
  <c r="R3842" i="4"/>
  <c r="S3842" i="4" s="1"/>
  <c r="R9222" i="4"/>
  <c r="S9222" i="4" s="1"/>
  <c r="R10133" i="4"/>
  <c r="S10133" i="4" s="1"/>
  <c r="R9760" i="4"/>
  <c r="S9760" i="4" s="1"/>
  <c r="R9761" i="4"/>
  <c r="S9761" i="4" s="1"/>
  <c r="R9762" i="4"/>
  <c r="S9762" i="4" s="1"/>
  <c r="R9509" i="4"/>
  <c r="S9509" i="4" s="1"/>
  <c r="R9510" i="4"/>
  <c r="S9510" i="4" s="1"/>
  <c r="R8666" i="4"/>
  <c r="S8666" i="4" s="1"/>
  <c r="R8667" i="4"/>
  <c r="S8667" i="4" s="1"/>
  <c r="R5380" i="4"/>
  <c r="S5380" i="4" s="1"/>
  <c r="R5381" i="4"/>
  <c r="S5381" i="4" s="1"/>
  <c r="R3867" i="4"/>
  <c r="S3867" i="4" s="1"/>
  <c r="R2498" i="4"/>
  <c r="S2498" i="4" s="1"/>
  <c r="R1204" i="4"/>
  <c r="S1204" i="4" s="1"/>
  <c r="R41" i="4"/>
  <c r="S41" i="4" s="1"/>
  <c r="R42" i="4"/>
  <c r="S42" i="4" s="1"/>
  <c r="R2737" i="4"/>
  <c r="S2737" i="4" s="1"/>
  <c r="R1898" i="4"/>
  <c r="S1898" i="4" s="1"/>
  <c r="R3466" i="4"/>
  <c r="S3466" i="4" s="1"/>
  <c r="R60" i="4"/>
  <c r="S60" i="4" s="1"/>
  <c r="R3471" i="4"/>
  <c r="S3471" i="4" s="1"/>
  <c r="R123" i="4"/>
  <c r="S123" i="4" s="1"/>
  <c r="R3536" i="4"/>
  <c r="S3536" i="4" s="1"/>
  <c r="R61" i="4"/>
  <c r="S61" i="4" s="1"/>
  <c r="R2965" i="4"/>
  <c r="S2965" i="4" s="1"/>
  <c r="R62" i="4"/>
  <c r="S62" i="4" s="1"/>
  <c r="R626" i="4"/>
  <c r="S626" i="4" s="1"/>
  <c r="R628" i="4"/>
  <c r="S628" i="4" s="1"/>
  <c r="R808" i="4"/>
  <c r="S808" i="4" s="1"/>
  <c r="R66" i="4"/>
  <c r="S66" i="4" s="1"/>
  <c r="R87" i="4"/>
  <c r="S87" i="4" s="1"/>
  <c r="R985" i="4"/>
  <c r="S985" i="4" s="1"/>
  <c r="R89" i="4"/>
  <c r="S89" i="4" s="1"/>
  <c r="R986" i="4"/>
  <c r="S986" i="4" s="1"/>
  <c r="R863" i="4"/>
  <c r="S863" i="4" s="1"/>
  <c r="R864" i="4"/>
  <c r="S864" i="4" s="1"/>
  <c r="R90" i="4"/>
  <c r="S90" i="4" s="1"/>
  <c r="R1623" i="4"/>
  <c r="S1623" i="4" s="1"/>
  <c r="R1624" i="4"/>
  <c r="S1624" i="4" s="1"/>
  <c r="R865" i="4"/>
  <c r="S865" i="4" s="1"/>
  <c r="R2707" i="4"/>
  <c r="S2707" i="4" s="1"/>
  <c r="R2754" i="4"/>
  <c r="S2754" i="4" s="1"/>
  <c r="R3576" i="4"/>
  <c r="S3576" i="4" s="1"/>
  <c r="R2867" i="4"/>
  <c r="S2867" i="4" s="1"/>
  <c r="R4647" i="4"/>
  <c r="S4647" i="4" s="1"/>
  <c r="R2182" i="4"/>
  <c r="S2182" i="4" s="1"/>
  <c r="R2826" i="4"/>
  <c r="S2826" i="4" s="1"/>
  <c r="R3148" i="4"/>
  <c r="S3148" i="4" s="1"/>
  <c r="R2653" i="4"/>
  <c r="S2653" i="4" s="1"/>
  <c r="R2740" i="4"/>
  <c r="S2740" i="4" s="1"/>
  <c r="R2171" i="4"/>
  <c r="S2171" i="4" s="1"/>
  <c r="R2654" i="4"/>
  <c r="S2654" i="4" s="1"/>
  <c r="R2578" i="4"/>
  <c r="S2578" i="4" s="1"/>
  <c r="R2401" i="4"/>
  <c r="S2401" i="4" s="1"/>
  <c r="R7776" i="4"/>
  <c r="S7776" i="4" s="1"/>
  <c r="R7777" i="4"/>
  <c r="S7777" i="4" s="1"/>
  <c r="R4418" i="4"/>
  <c r="S4418" i="4" s="1"/>
  <c r="R4419" i="4"/>
  <c r="S4419" i="4" s="1"/>
  <c r="R4130" i="4"/>
  <c r="S4130" i="4" s="1"/>
  <c r="R2396" i="4"/>
  <c r="S2396" i="4" s="1"/>
  <c r="R11904" i="4"/>
  <c r="S11904" i="4" s="1"/>
  <c r="R8329" i="4"/>
  <c r="S8329" i="4" s="1"/>
  <c r="R8340" i="4"/>
  <c r="S8340" i="4" s="1"/>
  <c r="R8342" i="4"/>
  <c r="S8342" i="4" s="1"/>
  <c r="R8341" i="4"/>
  <c r="S8341" i="4" s="1"/>
  <c r="R8812" i="4"/>
  <c r="S8812" i="4" s="1"/>
  <c r="R8813" i="4"/>
  <c r="S8813" i="4" s="1"/>
  <c r="R8386" i="4"/>
  <c r="S8386" i="4" s="1"/>
  <c r="R8390" i="4"/>
  <c r="S8390" i="4" s="1"/>
  <c r="R8389" i="4"/>
  <c r="S8389" i="4" s="1"/>
  <c r="R8388" i="4"/>
  <c r="S8388" i="4" s="1"/>
  <c r="R8387" i="4"/>
  <c r="S8387" i="4" s="1"/>
  <c r="R8532" i="4"/>
  <c r="S8532" i="4" s="1"/>
  <c r="R8540" i="4"/>
  <c r="S8540" i="4" s="1"/>
  <c r="R8541" i="4"/>
  <c r="S8541" i="4" s="1"/>
  <c r="R8542" i="4"/>
  <c r="S8542" i="4" s="1"/>
  <c r="R8538" i="4"/>
  <c r="S8538" i="4" s="1"/>
  <c r="R8543" i="4"/>
  <c r="S8543" i="4" s="1"/>
  <c r="R8544" i="4"/>
  <c r="S8544" i="4" s="1"/>
  <c r="R8539" i="4"/>
  <c r="S8539" i="4" s="1"/>
  <c r="R8537" i="4"/>
  <c r="S8537" i="4" s="1"/>
  <c r="R8533" i="4"/>
  <c r="S8533" i="4" s="1"/>
  <c r="R8534" i="4"/>
  <c r="S8534" i="4" s="1"/>
  <c r="R8535" i="4"/>
  <c r="S8535" i="4" s="1"/>
  <c r="R8536" i="4"/>
  <c r="S8536" i="4" s="1"/>
  <c r="R8868" i="4"/>
  <c r="S8868" i="4" s="1"/>
  <c r="R8867" i="4"/>
  <c r="S8867" i="4" s="1"/>
  <c r="R8946" i="4"/>
  <c r="S8946" i="4" s="1"/>
  <c r="R9254" i="4"/>
  <c r="S9254" i="4" s="1"/>
  <c r="R12143" i="4"/>
  <c r="S12143" i="4" s="1"/>
  <c r="R12142" i="4"/>
  <c r="S12142" i="4" s="1"/>
  <c r="R12144" i="4"/>
  <c r="S12144" i="4" s="1"/>
  <c r="R12145" i="4"/>
  <c r="S12145" i="4" s="1"/>
  <c r="R12159" i="4"/>
  <c r="S12159" i="4" s="1"/>
  <c r="R12158" i="4"/>
  <c r="S12158" i="4" s="1"/>
  <c r="R12162" i="4"/>
  <c r="S12162" i="4" s="1"/>
  <c r="R12161" i="4"/>
  <c r="S12161" i="4" s="1"/>
  <c r="R12160" i="4"/>
  <c r="S12160" i="4" s="1"/>
  <c r="R12163" i="4"/>
  <c r="S12163" i="4" s="1"/>
  <c r="R12907" i="4"/>
  <c r="S12907" i="4" s="1"/>
  <c r="R12164" i="4"/>
  <c r="S12164" i="4" s="1"/>
  <c r="R12168" i="4"/>
  <c r="S12168" i="4" s="1"/>
  <c r="R12167" i="4"/>
  <c r="S12167" i="4" s="1"/>
  <c r="R12166" i="4"/>
  <c r="S12166" i="4" s="1"/>
  <c r="R12165" i="4"/>
  <c r="S12165" i="4" s="1"/>
  <c r="R12852" i="4"/>
  <c r="S12852" i="4" s="1"/>
  <c r="R4869" i="4"/>
  <c r="S4869" i="4" s="1"/>
  <c r="R4870" i="4"/>
  <c r="S4870" i="4" s="1"/>
  <c r="R12184" i="4"/>
  <c r="S12184" i="4" s="1"/>
  <c r="R12183" i="4"/>
  <c r="S12183" i="4" s="1"/>
  <c r="R12190" i="4"/>
  <c r="S12190" i="4" s="1"/>
  <c r="R12189" i="4"/>
  <c r="S12189" i="4" s="1"/>
  <c r="R12188" i="4"/>
  <c r="S12188" i="4" s="1"/>
  <c r="R12191" i="4"/>
  <c r="S12191" i="4" s="1"/>
  <c r="R12656" i="4"/>
  <c r="S12656" i="4" s="1"/>
  <c r="R12655" i="4"/>
  <c r="S12655" i="4" s="1"/>
  <c r="R12665" i="4"/>
  <c r="S12665" i="4" s="1"/>
  <c r="R12664" i="4"/>
  <c r="S12664" i="4" s="1"/>
  <c r="R12663" i="4"/>
  <c r="S12663" i="4" s="1"/>
  <c r="R12670" i="4"/>
  <c r="S12670" i="4" s="1"/>
  <c r="R12669" i="4"/>
  <c r="S12669" i="4" s="1"/>
  <c r="R12055" i="4"/>
  <c r="S12055" i="4" s="1"/>
  <c r="R12054" i="4"/>
  <c r="S12054" i="4" s="1"/>
  <c r="R12201" i="4"/>
  <c r="S12201" i="4" s="1"/>
  <c r="R12208" i="4"/>
  <c r="S12208" i="4" s="1"/>
  <c r="R12207" i="4"/>
  <c r="S12207" i="4" s="1"/>
  <c r="R12210" i="4"/>
  <c r="S12210" i="4" s="1"/>
  <c r="R12209" i="4"/>
  <c r="S12209" i="4" s="1"/>
  <c r="R12955" i="4"/>
  <c r="S12955" i="4" s="1"/>
  <c r="R12954" i="4"/>
  <c r="S12954" i="4" s="1"/>
  <c r="R12856" i="4"/>
  <c r="S12856" i="4" s="1"/>
  <c r="R12215" i="4"/>
  <c r="S12215" i="4" s="1"/>
  <c r="R4960" i="4"/>
  <c r="S4960" i="4" s="1"/>
  <c r="R4961" i="4"/>
  <c r="S4961" i="4" s="1"/>
  <c r="R13282" i="4"/>
  <c r="S13282" i="4" s="1"/>
  <c r="R13281" i="4"/>
  <c r="S13281" i="4" s="1"/>
  <c r="R13283" i="4"/>
  <c r="S13283" i="4" s="1"/>
  <c r="R13176" i="4"/>
  <c r="S13176" i="4" s="1"/>
  <c r="R12740" i="4"/>
  <c r="S12740" i="4" s="1"/>
  <c r="R13316" i="4"/>
  <c r="S13316" i="4" s="1"/>
  <c r="R13315" i="4"/>
  <c r="S13315" i="4" s="1"/>
  <c r="R13184" i="4"/>
  <c r="S13184" i="4" s="1"/>
  <c r="R13157" i="4"/>
  <c r="S13157" i="4" s="1"/>
  <c r="R4987" i="4"/>
  <c r="S4987" i="4" s="1"/>
  <c r="R12770" i="4"/>
  <c r="S12770" i="4" s="1"/>
  <c r="R12781" i="4"/>
  <c r="S12781" i="4" s="1"/>
  <c r="R12780" i="4"/>
  <c r="S12780" i="4" s="1"/>
  <c r="R13236" i="4"/>
  <c r="S13236" i="4" s="1"/>
  <c r="R13235" i="4"/>
  <c r="S13235" i="4" s="1"/>
  <c r="R10285" i="4"/>
  <c r="S10285" i="4" s="1"/>
  <c r="R10369" i="4"/>
  <c r="S10369" i="4" s="1"/>
  <c r="R10368" i="4"/>
  <c r="S10368" i="4" s="1"/>
  <c r="R10556" i="4"/>
  <c r="S10556" i="4" s="1"/>
  <c r="R6535" i="4"/>
  <c r="S6535" i="4" s="1"/>
  <c r="R6531" i="4"/>
  <c r="S6531" i="4" s="1"/>
  <c r="R6530" i="4"/>
  <c r="S6530" i="4" s="1"/>
  <c r="R6533" i="4"/>
  <c r="S6533" i="4" s="1"/>
  <c r="R6532" i="4"/>
  <c r="S6532" i="4" s="1"/>
  <c r="R6536" i="4"/>
  <c r="S6536" i="4" s="1"/>
  <c r="R6534" i="4"/>
  <c r="S6534" i="4" s="1"/>
  <c r="R12589" i="4"/>
  <c r="S12589" i="4" s="1"/>
  <c r="R12331" i="4"/>
  <c r="S12331" i="4" s="1"/>
  <c r="R12333" i="4"/>
  <c r="S12333" i="4" s="1"/>
  <c r="R12591" i="4"/>
  <c r="S12591" i="4" s="1"/>
  <c r="R12593" i="4"/>
  <c r="S12593" i="4" s="1"/>
  <c r="R12538" i="4"/>
  <c r="S12538" i="4" s="1"/>
  <c r="R12537" i="4"/>
  <c r="S12537" i="4" s="1"/>
  <c r="R12536" i="4"/>
  <c r="S12536" i="4" s="1"/>
  <c r="R12540" i="4"/>
  <c r="S12540" i="4" s="1"/>
  <c r="R12539" i="4"/>
  <c r="S12539" i="4" s="1"/>
  <c r="R12545" i="4"/>
  <c r="S12545" i="4" s="1"/>
  <c r="R12544" i="4"/>
  <c r="S12544" i="4" s="1"/>
  <c r="R12547" i="4"/>
  <c r="S12547" i="4" s="1"/>
  <c r="R12546" i="4"/>
  <c r="S12546" i="4" s="1"/>
  <c r="R10111" i="4"/>
  <c r="S10111" i="4" s="1"/>
  <c r="R12405" i="4"/>
  <c r="S12405" i="4" s="1"/>
  <c r="R6092" i="4"/>
  <c r="S6092" i="4" s="1"/>
  <c r="R3222" i="4"/>
  <c r="S3222" i="4" s="1"/>
  <c r="R3416" i="4"/>
  <c r="S3416" i="4" s="1"/>
  <c r="R12857" i="4"/>
  <c r="S12857" i="4" s="1"/>
  <c r="R12298" i="4"/>
  <c r="S12298" i="4" s="1"/>
  <c r="R12870" i="4"/>
  <c r="S12870" i="4" s="1"/>
  <c r="R12408" i="4"/>
  <c r="S12408" i="4" s="1"/>
  <c r="R12407" i="4"/>
  <c r="S12407" i="4" s="1"/>
  <c r="R12412" i="4"/>
  <c r="S12412" i="4" s="1"/>
  <c r="R12411" i="4"/>
  <c r="S12411" i="4" s="1"/>
  <c r="R12413" i="4"/>
  <c r="S12413" i="4" s="1"/>
  <c r="R12306" i="4"/>
  <c r="S12306" i="4" s="1"/>
  <c r="R12308" i="4"/>
  <c r="S12308" i="4" s="1"/>
  <c r="R12307" i="4"/>
  <c r="S12307" i="4" s="1"/>
  <c r="R12416" i="4"/>
  <c r="S12416" i="4" s="1"/>
  <c r="R12418" i="4"/>
  <c r="S12418" i="4" s="1"/>
  <c r="R12417" i="4"/>
  <c r="S12417" i="4" s="1"/>
  <c r="R12425" i="4"/>
  <c r="S12425" i="4" s="1"/>
  <c r="R12424" i="4"/>
  <c r="S12424" i="4" s="1"/>
  <c r="R12427" i="4"/>
  <c r="S12427" i="4" s="1"/>
  <c r="R12426" i="4"/>
  <c r="S12426" i="4" s="1"/>
  <c r="R12432" i="4"/>
  <c r="S12432" i="4" s="1"/>
  <c r="R12433" i="4"/>
  <c r="S12433" i="4" s="1"/>
  <c r="R11255" i="4"/>
  <c r="S11255" i="4" s="1"/>
  <c r="R11081" i="4"/>
  <c r="S11081" i="4" s="1"/>
  <c r="R11258" i="4"/>
  <c r="S11258" i="4" s="1"/>
  <c r="R11257" i="4"/>
  <c r="S11257" i="4" s="1"/>
  <c r="R11256" i="4"/>
  <c r="S11256" i="4" s="1"/>
  <c r="R9544" i="4"/>
  <c r="S9544" i="4" s="1"/>
  <c r="R9546" i="4"/>
  <c r="S9546" i="4" s="1"/>
  <c r="R9548" i="4"/>
  <c r="S9548" i="4" s="1"/>
  <c r="R10544" i="4"/>
  <c r="S10544" i="4" s="1"/>
  <c r="R9550" i="4"/>
  <c r="S9550" i="4" s="1"/>
  <c r="R10546" i="4"/>
  <c r="S10546" i="4" s="1"/>
  <c r="R10549" i="4"/>
  <c r="S10549" i="4" s="1"/>
  <c r="R8056" i="4"/>
  <c r="S8056" i="4" s="1"/>
  <c r="R8057" i="4"/>
  <c r="S8057" i="4" s="1"/>
  <c r="R7928" i="4"/>
  <c r="S7928" i="4" s="1"/>
  <c r="R7929" i="4"/>
  <c r="S7929" i="4" s="1"/>
  <c r="R7930" i="4"/>
  <c r="S7930" i="4" s="1"/>
  <c r="R8060" i="4"/>
  <c r="S8060" i="4" s="1"/>
  <c r="R8061" i="4"/>
  <c r="S8061" i="4" s="1"/>
  <c r="R8062" i="4"/>
  <c r="S8062" i="4" s="1"/>
  <c r="R7758" i="4"/>
  <c r="S7758" i="4" s="1"/>
  <c r="R7935" i="4"/>
  <c r="S7935" i="4" s="1"/>
  <c r="R7936" i="4"/>
  <c r="S7936" i="4" s="1"/>
  <c r="R7940" i="4"/>
  <c r="S7940" i="4" s="1"/>
  <c r="R7941" i="4"/>
  <c r="S7941" i="4" s="1"/>
  <c r="R7945" i="4"/>
  <c r="S7945" i="4" s="1"/>
  <c r="R8071" i="4"/>
  <c r="S8071" i="4" s="1"/>
  <c r="R8072" i="4"/>
  <c r="S8072" i="4" s="1"/>
  <c r="R9365" i="4"/>
  <c r="S9365" i="4" s="1"/>
  <c r="R10918" i="4"/>
  <c r="S10918" i="4" s="1"/>
  <c r="R11310" i="4"/>
  <c r="S11310" i="4" s="1"/>
  <c r="R12445" i="4"/>
  <c r="S12445" i="4" s="1"/>
  <c r="R12444" i="4"/>
  <c r="S12444" i="4" s="1"/>
  <c r="R12443" i="4"/>
  <c r="S12443" i="4" s="1"/>
  <c r="R3177" i="4"/>
  <c r="S3177" i="4" s="1"/>
  <c r="R10869" i="4"/>
  <c r="S10869" i="4" s="1"/>
  <c r="R11323" i="4"/>
  <c r="S11323" i="4" s="1"/>
  <c r="R11164" i="4"/>
  <c r="S11164" i="4" s="1"/>
  <c r="R11364" i="4"/>
  <c r="S11364" i="4" s="1"/>
  <c r="R11363" i="4"/>
  <c r="S11363" i="4" s="1"/>
  <c r="R11362" i="4"/>
  <c r="S11362" i="4" s="1"/>
  <c r="R10763" i="4"/>
  <c r="S10763" i="4" s="1"/>
  <c r="R10762" i="4"/>
  <c r="S10762" i="4" s="1"/>
  <c r="R10761" i="4"/>
  <c r="S10761" i="4" s="1"/>
  <c r="R10766" i="4"/>
  <c r="S10766" i="4" s="1"/>
  <c r="R3661" i="4"/>
  <c r="S3661" i="4" s="1"/>
  <c r="R10803" i="4"/>
  <c r="S10803" i="4" s="1"/>
  <c r="R10816" i="4"/>
  <c r="S10816" i="4" s="1"/>
  <c r="R10820" i="4"/>
  <c r="S10820" i="4" s="1"/>
  <c r="R10822" i="4"/>
  <c r="S10822" i="4" s="1"/>
  <c r="R10821" i="4"/>
  <c r="S10821" i="4" s="1"/>
  <c r="R11946" i="4"/>
  <c r="S11946" i="4" s="1"/>
  <c r="R12469" i="4"/>
  <c r="S12469" i="4" s="1"/>
  <c r="R12468" i="4"/>
  <c r="S12468" i="4" s="1"/>
  <c r="R11950" i="4"/>
  <c r="S11950" i="4" s="1"/>
  <c r="R11951" i="4"/>
  <c r="S11951" i="4" s="1"/>
  <c r="R12482" i="4"/>
  <c r="S12482" i="4" s="1"/>
  <c r="R12484" i="4"/>
  <c r="S12484" i="4" s="1"/>
  <c r="R11635" i="4"/>
  <c r="S11635" i="4" s="1"/>
  <c r="R11638" i="4"/>
  <c r="S11638" i="4" s="1"/>
  <c r="R11839" i="4"/>
  <c r="S11839" i="4" s="1"/>
  <c r="R11641" i="4"/>
  <c r="S11641" i="4" s="1"/>
  <c r="R11842" i="4"/>
  <c r="S11842" i="4" s="1"/>
  <c r="R11844" i="4"/>
  <c r="S11844" i="4" s="1"/>
  <c r="R11845" i="4"/>
  <c r="S11845" i="4" s="1"/>
  <c r="R4247" i="4"/>
  <c r="S4247" i="4" s="1"/>
  <c r="R4245" i="4"/>
  <c r="S4245" i="4" s="1"/>
  <c r="R4243" i="4"/>
  <c r="S4243" i="4" s="1"/>
  <c r="R4241" i="4"/>
  <c r="S4241" i="4" s="1"/>
  <c r="R4323" i="4"/>
  <c r="S4323" i="4" s="1"/>
  <c r="R4324" i="4"/>
  <c r="S4324" i="4" s="1"/>
  <c r="R4248" i="4"/>
  <c r="S4248" i="4" s="1"/>
  <c r="R4249" i="4"/>
  <c r="S4249" i="4" s="1"/>
  <c r="R4250" i="4"/>
  <c r="S4250" i="4" s="1"/>
  <c r="R4246" i="4"/>
  <c r="S4246" i="4" s="1"/>
  <c r="R4244" i="4"/>
  <c r="S4244" i="4" s="1"/>
  <c r="R4242" i="4"/>
  <c r="S4242" i="4" s="1"/>
  <c r="R4450" i="4"/>
  <c r="S4450" i="4" s="1"/>
  <c r="R4449" i="4"/>
  <c r="S4449" i="4" s="1"/>
  <c r="R4448" i="4"/>
  <c r="S4448" i="4" s="1"/>
  <c r="R4447" i="4"/>
  <c r="S4447" i="4" s="1"/>
  <c r="R4451" i="4"/>
  <c r="S4451" i="4" s="1"/>
  <c r="R4446" i="4"/>
  <c r="S4446" i="4" s="1"/>
  <c r="R3131" i="4"/>
  <c r="S3131" i="4" s="1"/>
  <c r="R3132" i="4"/>
  <c r="S3132" i="4" s="1"/>
  <c r="R10063" i="4"/>
  <c r="S10063" i="4" s="1"/>
  <c r="R3378" i="4"/>
  <c r="S3378" i="4" s="1"/>
  <c r="R10296" i="4"/>
  <c r="S10296" i="4" s="1"/>
  <c r="R10297" i="4"/>
  <c r="S10297" i="4" s="1"/>
  <c r="R10065" i="4"/>
  <c r="S10065" i="4" s="1"/>
  <c r="R10298" i="4"/>
  <c r="S10298" i="4" s="1"/>
  <c r="R3476" i="4"/>
  <c r="S3476" i="4" s="1"/>
  <c r="R10067" i="4"/>
  <c r="S10067" i="4" s="1"/>
  <c r="R10300" i="4"/>
  <c r="S10300" i="4" s="1"/>
  <c r="R3043" i="4"/>
  <c r="S3043" i="4" s="1"/>
  <c r="R10068" i="4"/>
  <c r="S10068" i="4" s="1"/>
  <c r="R10069" i="4"/>
  <c r="S10069" i="4" s="1"/>
  <c r="R10070" i="4"/>
  <c r="S10070" i="4" s="1"/>
  <c r="R3380" i="4"/>
  <c r="S3380" i="4" s="1"/>
  <c r="R10071" i="4"/>
  <c r="S10071" i="4" s="1"/>
  <c r="R10306" i="4"/>
  <c r="S10306" i="4" s="1"/>
  <c r="R10072" i="4"/>
  <c r="S10072" i="4" s="1"/>
  <c r="R10073" i="4"/>
  <c r="S10073" i="4" s="1"/>
  <c r="R3045" i="4"/>
  <c r="S3045" i="4" s="1"/>
  <c r="R10075" i="4"/>
  <c r="S10075" i="4" s="1"/>
  <c r="R10314" i="4"/>
  <c r="S10314" i="4" s="1"/>
  <c r="R10315" i="4"/>
  <c r="S10315" i="4" s="1"/>
  <c r="R10076" i="4"/>
  <c r="S10076" i="4" s="1"/>
  <c r="R10077" i="4"/>
  <c r="S10077" i="4" s="1"/>
  <c r="R2950" i="4"/>
  <c r="S2950" i="4" s="1"/>
  <c r="R10079" i="4"/>
  <c r="S10079" i="4" s="1"/>
  <c r="R10078" i="4"/>
  <c r="S10078" i="4" s="1"/>
  <c r="R10317" i="4"/>
  <c r="S10317" i="4" s="1"/>
  <c r="R9699" i="4"/>
  <c r="S9699" i="4" s="1"/>
  <c r="R10323" i="4"/>
  <c r="S10323" i="4" s="1"/>
  <c r="R10082" i="4"/>
  <c r="S10082" i="4" s="1"/>
  <c r="R10080" i="4"/>
  <c r="S10080" i="4" s="1"/>
  <c r="R10081" i="4"/>
  <c r="S10081" i="4" s="1"/>
  <c r="R9708" i="4"/>
  <c r="S9708" i="4" s="1"/>
  <c r="R10329" i="4"/>
  <c r="S10329" i="4" s="1"/>
  <c r="R10332" i="4"/>
  <c r="S10332" i="4" s="1"/>
  <c r="R10331" i="4"/>
  <c r="S10331" i="4" s="1"/>
  <c r="R6098" i="4"/>
  <c r="S6098" i="4" s="1"/>
  <c r="R6099" i="4"/>
  <c r="S6099" i="4" s="1"/>
  <c r="R6100" i="4"/>
  <c r="S6100" i="4" s="1"/>
  <c r="R6101" i="4"/>
  <c r="S6101" i="4" s="1"/>
  <c r="R6102" i="4"/>
  <c r="S6102" i="4" s="1"/>
  <c r="R5710" i="4"/>
  <c r="S5710" i="4" s="1"/>
  <c r="R4611" i="4"/>
  <c r="S4611" i="4" s="1"/>
  <c r="R10900" i="4"/>
  <c r="S10900" i="4" s="1"/>
  <c r="R10905" i="4"/>
  <c r="S10905" i="4" s="1"/>
  <c r="R10908" i="4"/>
  <c r="S10908" i="4" s="1"/>
  <c r="R10912" i="4"/>
  <c r="S10912" i="4" s="1"/>
  <c r="R10913" i="4"/>
  <c r="S10913" i="4" s="1"/>
  <c r="R7233" i="4"/>
  <c r="S7233" i="4" s="1"/>
  <c r="R7238" i="4"/>
  <c r="S7238" i="4" s="1"/>
  <c r="R7237" i="4"/>
  <c r="S7237" i="4" s="1"/>
  <c r="R7249" i="4"/>
  <c r="S7249" i="4" s="1"/>
  <c r="R7251" i="4"/>
  <c r="S7251" i="4" s="1"/>
  <c r="R412" i="4"/>
  <c r="S412" i="4" s="1"/>
  <c r="R4506" i="4"/>
  <c r="S4506" i="4" s="1"/>
  <c r="R6464" i="4"/>
  <c r="S6464" i="4" s="1"/>
  <c r="R6466" i="4"/>
  <c r="S6466" i="4" s="1"/>
  <c r="R6468" i="4"/>
  <c r="S6468" i="4" s="1"/>
  <c r="R3187" i="4"/>
  <c r="S3187" i="4" s="1"/>
  <c r="R3075" i="4"/>
  <c r="S3075" i="4" s="1"/>
  <c r="R3076" i="4"/>
  <c r="S3076" i="4" s="1"/>
  <c r="R5445" i="4"/>
  <c r="S5445" i="4" s="1"/>
  <c r="R5449" i="4"/>
  <c r="S5449" i="4" s="1"/>
  <c r="R5451" i="4"/>
  <c r="S5451" i="4" s="1"/>
  <c r="R5452" i="4"/>
  <c r="S5452" i="4" s="1"/>
  <c r="R1751" i="4"/>
  <c r="S1751" i="4" s="1"/>
  <c r="R4976" i="4"/>
  <c r="S4976" i="4" s="1"/>
  <c r="R4975" i="4"/>
  <c r="S4975" i="4" s="1"/>
  <c r="R5456" i="4"/>
  <c r="S5456" i="4" s="1"/>
  <c r="R5457" i="4"/>
  <c r="S5457" i="4" s="1"/>
  <c r="R3249" i="4"/>
  <c r="S3249" i="4" s="1"/>
  <c r="R3089" i="4"/>
  <c r="S3089" i="4" s="1"/>
  <c r="R4807" i="4"/>
  <c r="S4807" i="4" s="1"/>
  <c r="R3578" i="4"/>
  <c r="S3578" i="4" s="1"/>
  <c r="R4808" i="4"/>
  <c r="S4808" i="4" s="1"/>
  <c r="R7599" i="4"/>
  <c r="S7599" i="4" s="1"/>
  <c r="R7601" i="4"/>
  <c r="S7601" i="4" s="1"/>
  <c r="R7603" i="4"/>
  <c r="S7603" i="4" s="1"/>
  <c r="R7602" i="4"/>
  <c r="S7602" i="4" s="1"/>
  <c r="R7606" i="4"/>
  <c r="S7606" i="4" s="1"/>
  <c r="R7605" i="4"/>
  <c r="S7605" i="4" s="1"/>
  <c r="R7608" i="4"/>
  <c r="S7608" i="4" s="1"/>
  <c r="R7607" i="4"/>
  <c r="S7607" i="4" s="1"/>
  <c r="R7610" i="4"/>
  <c r="S7610" i="4" s="1"/>
  <c r="R7079" i="4"/>
  <c r="S7079" i="4" s="1"/>
  <c r="R7080" i="4"/>
  <c r="S7080" i="4" s="1"/>
  <c r="R4387" i="4"/>
  <c r="S4387" i="4" s="1"/>
  <c r="R5419" i="4"/>
  <c r="S5419" i="4" s="1"/>
  <c r="R625" i="4"/>
  <c r="S625" i="4" s="1"/>
  <c r="R10493" i="4"/>
  <c r="S10493" i="4" s="1"/>
  <c r="R10352" i="4"/>
  <c r="S10352" i="4" s="1"/>
  <c r="R10495" i="4"/>
  <c r="S10495" i="4" s="1"/>
  <c r="R10494" i="4"/>
  <c r="S10494" i="4" s="1"/>
  <c r="R10353" i="4"/>
  <c r="S10353" i="4" s="1"/>
  <c r="R10354" i="4"/>
  <c r="S10354" i="4" s="1"/>
  <c r="R3521" i="4"/>
  <c r="S3521" i="4" s="1"/>
  <c r="R10359" i="4"/>
  <c r="S10359" i="4" s="1"/>
  <c r="R10503" i="4"/>
  <c r="S10503" i="4" s="1"/>
  <c r="R10501" i="4"/>
  <c r="S10501" i="4" s="1"/>
  <c r="R10502" i="4"/>
  <c r="S10502" i="4" s="1"/>
  <c r="R10360" i="4"/>
  <c r="S10360" i="4" s="1"/>
  <c r="R10361" i="4"/>
  <c r="S10361" i="4" s="1"/>
  <c r="R10362" i="4"/>
  <c r="S10362" i="4" s="1"/>
  <c r="R10364" i="4"/>
  <c r="S10364" i="4" s="1"/>
  <c r="R10506" i="4"/>
  <c r="S10506" i="4" s="1"/>
  <c r="R10504" i="4"/>
  <c r="S10504" i="4" s="1"/>
  <c r="R10505" i="4"/>
  <c r="S10505" i="4" s="1"/>
  <c r="R10507" i="4"/>
  <c r="S10507" i="4" s="1"/>
  <c r="R3210" i="4"/>
  <c r="S3210" i="4" s="1"/>
  <c r="R10260" i="4"/>
  <c r="S10260" i="4" s="1"/>
  <c r="R10261" i="4"/>
  <c r="S10261" i="4" s="1"/>
  <c r="R10264" i="4"/>
  <c r="S10264" i="4" s="1"/>
  <c r="R10265" i="4"/>
  <c r="S10265" i="4" s="1"/>
  <c r="R10271" i="4"/>
  <c r="S10271" i="4" s="1"/>
  <c r="R10272" i="4"/>
  <c r="S10272" i="4" s="1"/>
  <c r="R8253" i="4"/>
  <c r="S8253" i="4" s="1"/>
  <c r="R10673" i="4"/>
  <c r="S10673" i="4" s="1"/>
  <c r="R10678" i="4"/>
  <c r="S10678" i="4" s="1"/>
  <c r="R10681" i="4"/>
  <c r="S10681" i="4" s="1"/>
  <c r="R10682" i="4"/>
  <c r="S10682" i="4" s="1"/>
  <c r="R11282" i="4"/>
  <c r="S11282" i="4" s="1"/>
  <c r="R11241" i="4"/>
  <c r="S11241" i="4" s="1"/>
  <c r="R11240" i="4"/>
  <c r="S11240" i="4" s="1"/>
  <c r="R11285" i="4"/>
  <c r="S11285" i="4" s="1"/>
  <c r="R11291" i="4"/>
  <c r="S11291" i="4" s="1"/>
  <c r="R11297" i="4"/>
  <c r="S11297" i="4" s="1"/>
  <c r="R11186" i="4"/>
  <c r="S11186" i="4" s="1"/>
  <c r="R11187" i="4"/>
  <c r="S11187" i="4" s="1"/>
  <c r="R11188" i="4"/>
  <c r="S11188" i="4" s="1"/>
  <c r="R11189" i="4"/>
  <c r="S11189" i="4" s="1"/>
  <c r="R11191" i="4"/>
  <c r="S11191" i="4" s="1"/>
  <c r="R11193" i="4"/>
  <c r="S11193" i="4" s="1"/>
  <c r="R11194" i="4"/>
  <c r="S11194" i="4" s="1"/>
  <c r="R11196" i="4"/>
  <c r="S11196" i="4" s="1"/>
  <c r="R4886" i="4"/>
  <c r="S4886" i="4" s="1"/>
  <c r="R4885" i="4"/>
  <c r="S4885" i="4" s="1"/>
  <c r="R5016" i="4"/>
  <c r="S5016" i="4" s="1"/>
  <c r="R5017" i="4"/>
  <c r="S5017" i="4" s="1"/>
  <c r="R5027" i="4"/>
  <c r="S5027" i="4" s="1"/>
  <c r="R5029" i="4"/>
  <c r="S5029" i="4" s="1"/>
  <c r="R5028" i="4"/>
  <c r="S5028" i="4" s="1"/>
  <c r="R5030" i="4"/>
  <c r="S5030" i="4" s="1"/>
  <c r="R4863" i="4"/>
  <c r="S4863" i="4" s="1"/>
  <c r="R8607" i="4"/>
  <c r="S8607" i="4" s="1"/>
  <c r="R8606" i="4"/>
  <c r="S8606" i="4" s="1"/>
  <c r="R8613" i="4"/>
  <c r="S8613" i="4" s="1"/>
  <c r="R3204" i="4"/>
  <c r="S3204" i="4" s="1"/>
  <c r="R2788" i="4"/>
  <c r="S2788" i="4" s="1"/>
  <c r="R3297" i="4"/>
  <c r="S3297" i="4" s="1"/>
  <c r="R7174" i="4"/>
  <c r="S7174" i="4" s="1"/>
  <c r="R7178" i="4"/>
  <c r="S7178" i="4" s="1"/>
  <c r="R7177" i="4"/>
  <c r="S7177" i="4" s="1"/>
  <c r="R7181" i="4"/>
  <c r="S7181" i="4" s="1"/>
  <c r="R3420" i="4"/>
  <c r="S3420" i="4" s="1"/>
  <c r="R3689" i="4"/>
  <c r="S3689" i="4" s="1"/>
  <c r="R5511" i="4"/>
  <c r="S5511" i="4" s="1"/>
  <c r="R5515" i="4"/>
  <c r="S5515" i="4" s="1"/>
  <c r="R5512" i="4"/>
  <c r="S5512" i="4" s="1"/>
  <c r="R5513" i="4"/>
  <c r="S5513" i="4" s="1"/>
  <c r="R5514" i="4"/>
  <c r="S5514" i="4" s="1"/>
  <c r="R3051" i="4"/>
  <c r="S3051" i="4" s="1"/>
  <c r="R5519" i="4"/>
  <c r="S5519" i="4" s="1"/>
  <c r="R5520" i="4"/>
  <c r="S5520" i="4" s="1"/>
  <c r="R8653" i="4"/>
  <c r="S8653" i="4" s="1"/>
  <c r="R8652" i="4"/>
  <c r="S8652" i="4" s="1"/>
  <c r="R8651" i="4"/>
  <c r="S8651" i="4" s="1"/>
  <c r="R8650" i="4"/>
  <c r="S8650" i="4" s="1"/>
  <c r="R8655" i="4"/>
  <c r="S8655" i="4" s="1"/>
  <c r="R8654" i="4"/>
  <c r="S8654" i="4" s="1"/>
  <c r="R503" i="4"/>
  <c r="S503" i="4" s="1"/>
  <c r="R9406" i="4"/>
  <c r="S9406" i="4" s="1"/>
  <c r="R13614" i="4"/>
  <c r="S13614" i="4" s="1"/>
  <c r="R1870" i="4"/>
  <c r="S1870" i="4" s="1"/>
  <c r="R2373" i="4"/>
  <c r="S2373" i="4" s="1"/>
  <c r="R352" i="4"/>
  <c r="S352" i="4" s="1"/>
  <c r="R2044" i="4"/>
  <c r="S2044" i="4" s="1"/>
  <c r="R2045" i="4"/>
  <c r="S2045" i="4" s="1"/>
  <c r="R2058" i="4"/>
  <c r="S2058" i="4" s="1"/>
  <c r="R635" i="4"/>
  <c r="S635" i="4" s="1"/>
  <c r="R636" i="4"/>
  <c r="S636" i="4" s="1"/>
  <c r="R3657" i="4"/>
  <c r="S3657" i="4" s="1"/>
  <c r="R1232" i="4"/>
  <c r="S1232" i="4" s="1"/>
  <c r="R2426" i="4"/>
  <c r="S2426" i="4" s="1"/>
  <c r="R2718" i="4"/>
  <c r="S2718" i="4" s="1"/>
  <c r="R1593" i="4"/>
  <c r="S1593" i="4" s="1"/>
  <c r="R2646" i="4"/>
  <c r="S2646" i="4" s="1"/>
  <c r="R2521" i="4"/>
  <c r="S2521" i="4" s="1"/>
  <c r="R1136" i="4"/>
  <c r="S1136" i="4" s="1"/>
  <c r="R1135" i="4"/>
  <c r="S1135" i="4" s="1"/>
  <c r="R832" i="4"/>
  <c r="S832" i="4" s="1"/>
  <c r="R833" i="4"/>
  <c r="S833" i="4" s="1"/>
  <c r="R1455" i="4"/>
  <c r="S1455" i="4" s="1"/>
  <c r="R2632" i="4"/>
  <c r="S2632" i="4" s="1"/>
  <c r="R2631" i="4"/>
  <c r="S2631" i="4" s="1"/>
  <c r="R1163" i="4"/>
  <c r="S1163" i="4" s="1"/>
  <c r="R1162" i="4"/>
  <c r="S1162" i="4" s="1"/>
  <c r="R11519" i="4"/>
  <c r="S11519" i="4" s="1"/>
  <c r="R11992" i="4"/>
  <c r="S11992" i="4" s="1"/>
  <c r="R12354" i="4"/>
  <c r="S12354" i="4" s="1"/>
  <c r="R8375" i="4"/>
  <c r="S8375" i="4" s="1"/>
  <c r="R10879" i="4"/>
  <c r="S10879" i="4" s="1"/>
  <c r="R8248" i="4"/>
  <c r="S8248" i="4" s="1"/>
  <c r="R4880" i="4"/>
  <c r="S4880" i="4" s="1"/>
  <c r="R8097" i="4"/>
  <c r="S8097" i="4" s="1"/>
  <c r="R11072" i="4"/>
  <c r="S11072" i="4" s="1"/>
  <c r="R10960" i="4"/>
  <c r="S10960" i="4" s="1"/>
  <c r="R10961" i="4"/>
  <c r="S10961" i="4" s="1"/>
  <c r="R10971" i="4"/>
  <c r="S10971" i="4" s="1"/>
  <c r="R9926" i="4"/>
  <c r="S9926" i="4" s="1"/>
  <c r="R10010" i="4"/>
  <c r="S10010" i="4" s="1"/>
  <c r="R12032" i="4"/>
  <c r="S12032" i="4" s="1"/>
  <c r="R9615" i="4"/>
  <c r="S9615" i="4" s="1"/>
  <c r="R4871" i="4"/>
  <c r="S4871" i="4" s="1"/>
  <c r="R4872" i="4"/>
  <c r="S4872" i="4" s="1"/>
  <c r="R4873" i="4"/>
  <c r="S4873" i="4" s="1"/>
  <c r="R8047" i="4"/>
  <c r="S8047" i="4" s="1"/>
  <c r="R8048" i="4"/>
  <c r="S8048" i="4" s="1"/>
  <c r="R8049" i="4"/>
  <c r="S8049" i="4" s="1"/>
  <c r="R5366" i="4"/>
  <c r="S5366" i="4" s="1"/>
  <c r="R12006" i="4"/>
  <c r="S12006" i="4" s="1"/>
  <c r="R5510" i="4"/>
  <c r="S5510" i="4" s="1"/>
  <c r="R3364" i="4"/>
  <c r="S3364" i="4" s="1"/>
  <c r="R3097" i="4"/>
  <c r="S3097" i="4" s="1"/>
  <c r="R2987" i="4"/>
  <c r="S2987" i="4" s="1"/>
  <c r="R5329" i="4"/>
  <c r="S5329" i="4" s="1"/>
  <c r="R8463" i="4"/>
  <c r="S8463" i="4" s="1"/>
  <c r="R5621" i="4"/>
  <c r="S5621" i="4" s="1"/>
  <c r="R9628" i="4"/>
  <c r="S9628" i="4" s="1"/>
  <c r="R9569" i="4"/>
  <c r="S9569" i="4" s="1"/>
  <c r="R11594" i="4"/>
  <c r="S11594" i="4" s="1"/>
  <c r="R9979" i="4"/>
  <c r="S9979" i="4" s="1"/>
  <c r="R9980" i="4"/>
  <c r="S9980" i="4" s="1"/>
  <c r="R5436" i="4"/>
  <c r="S5436" i="4" s="1"/>
  <c r="R5437" i="4"/>
  <c r="S5437" i="4" s="1"/>
  <c r="R1223" i="4"/>
  <c r="S1223" i="4" s="1"/>
  <c r="R322" i="4"/>
  <c r="S322" i="4" s="1"/>
  <c r="R350" i="4"/>
  <c r="S350" i="4" s="1"/>
  <c r="R361" i="4"/>
  <c r="S361" i="4" s="1"/>
  <c r="R778" i="4"/>
  <c r="S778" i="4" s="1"/>
  <c r="R1866" i="4"/>
  <c r="S1866" i="4" s="1"/>
  <c r="R1867" i="4"/>
  <c r="S1867" i="4" s="1"/>
  <c r="R436" i="4"/>
  <c r="S436" i="4" s="1"/>
  <c r="R1510" i="4"/>
  <c r="S1510" i="4" s="1"/>
  <c r="R445" i="4"/>
  <c r="S445" i="4" s="1"/>
  <c r="R2256" i="4"/>
  <c r="S2256" i="4" s="1"/>
  <c r="R460" i="4"/>
  <c r="S460" i="4" s="1"/>
  <c r="R2188" i="4"/>
  <c r="S2188" i="4" s="1"/>
  <c r="R1715" i="4"/>
  <c r="S1715" i="4" s="1"/>
  <c r="R1388" i="4"/>
  <c r="S1388" i="4" s="1"/>
  <c r="R1389" i="4"/>
  <c r="S1389" i="4" s="1"/>
  <c r="R800" i="4"/>
  <c r="S800" i="4" s="1"/>
  <c r="R2433" i="4"/>
  <c r="S2433" i="4" s="1"/>
  <c r="R2456" i="4"/>
  <c r="S2456" i="4" s="1"/>
  <c r="R2513" i="4"/>
  <c r="S2513" i="4" s="1"/>
  <c r="R2607" i="4"/>
  <c r="S2607" i="4" s="1"/>
  <c r="R1021" i="4"/>
  <c r="S1021" i="4" s="1"/>
  <c r="R781" i="4"/>
  <c r="S781" i="4" s="1"/>
  <c r="R1625" i="4"/>
  <c r="S1625" i="4" s="1"/>
  <c r="R1626" i="4"/>
  <c r="S1626" i="4" s="1"/>
  <c r="R1636" i="4"/>
  <c r="S1636" i="4" s="1"/>
  <c r="R1638" i="4"/>
  <c r="S1638" i="4" s="1"/>
  <c r="R4285" i="4"/>
  <c r="S4285" i="4" s="1"/>
  <c r="R6" i="4"/>
  <c r="S6" i="4" s="1"/>
  <c r="R580" i="4"/>
  <c r="S580" i="4" s="1"/>
  <c r="R2656" i="4"/>
  <c r="S2656" i="4" s="1"/>
  <c r="R3322" i="4"/>
  <c r="S3322" i="4" s="1"/>
  <c r="R3860" i="4"/>
  <c r="S3860" i="4" s="1"/>
  <c r="R866" i="4"/>
  <c r="S866" i="4" s="1"/>
  <c r="R1129" i="4"/>
  <c r="S1129" i="4" s="1"/>
  <c r="R1995" i="4"/>
  <c r="S1995" i="4" s="1"/>
  <c r="R2100" i="4"/>
  <c r="S2100" i="4" s="1"/>
  <c r="R2523" i="4"/>
  <c r="S2523" i="4" s="1"/>
  <c r="R1955" i="4"/>
  <c r="S1955" i="4" s="1"/>
  <c r="R11150" i="4"/>
  <c r="S11150" i="4" s="1"/>
  <c r="R2798" i="4"/>
  <c r="S2798" i="4" s="1"/>
  <c r="R2704" i="4"/>
  <c r="S2704" i="4" s="1"/>
  <c r="R6664" i="4"/>
  <c r="S6664" i="4" s="1"/>
  <c r="R6669" i="4"/>
  <c r="S6669" i="4" s="1"/>
  <c r="R6674" i="4"/>
  <c r="S6674" i="4" s="1"/>
  <c r="R6675" i="4"/>
  <c r="S6675" i="4" s="1"/>
  <c r="R6676" i="4"/>
  <c r="S6676" i="4" s="1"/>
  <c r="R6692" i="4"/>
  <c r="S6692" i="4" s="1"/>
  <c r="R6705" i="4"/>
  <c r="S6705" i="4" s="1"/>
  <c r="R6730" i="4"/>
  <c r="S6730" i="4" s="1"/>
  <c r="R6741" i="4"/>
  <c r="S6741" i="4" s="1"/>
  <c r="R6751" i="4"/>
  <c r="S6751" i="4" s="1"/>
  <c r="R6769" i="4"/>
  <c r="S6769" i="4" s="1"/>
  <c r="R13345" i="4"/>
  <c r="S13345" i="4" s="1"/>
  <c r="R13346" i="4"/>
  <c r="S13346" i="4" s="1"/>
  <c r="R13347" i="4"/>
  <c r="S13347" i="4" s="1"/>
  <c r="R13349" i="4"/>
  <c r="S13349" i="4" s="1"/>
  <c r="R13348" i="4"/>
  <c r="S13348" i="4" s="1"/>
  <c r="R13350" i="4"/>
  <c r="S13350" i="4" s="1"/>
  <c r="R13351" i="4"/>
  <c r="S13351" i="4" s="1"/>
  <c r="R13352" i="4"/>
  <c r="S13352" i="4" s="1"/>
  <c r="R13353" i="4"/>
  <c r="S13353" i="4" s="1"/>
  <c r="R13354" i="4"/>
  <c r="S13354" i="4" s="1"/>
  <c r="R13356" i="4"/>
  <c r="S13356" i="4" s="1"/>
  <c r="R13355" i="4"/>
  <c r="S13355" i="4" s="1"/>
  <c r="R13357" i="4"/>
  <c r="S13357" i="4" s="1"/>
  <c r="R13358" i="4"/>
  <c r="S13358" i="4" s="1"/>
  <c r="R13361" i="4"/>
  <c r="S13361" i="4" s="1"/>
  <c r="R13362" i="4"/>
  <c r="S13362" i="4" s="1"/>
  <c r="R13363" i="4"/>
  <c r="S13363" i="4" s="1"/>
  <c r="R13364" i="4"/>
  <c r="S13364" i="4" s="1"/>
  <c r="R5892" i="4"/>
  <c r="S5892" i="4" s="1"/>
  <c r="R5893" i="4"/>
  <c r="S5893" i="4" s="1"/>
  <c r="R13365" i="4"/>
  <c r="S13365" i="4" s="1"/>
  <c r="R4269" i="4"/>
  <c r="S4269" i="4" s="1"/>
  <c r="R9072" i="4"/>
  <c r="S9072" i="4" s="1"/>
  <c r="R9071" i="4"/>
  <c r="S9071" i="4" s="1"/>
  <c r="R9070" i="4"/>
  <c r="S9070" i="4" s="1"/>
  <c r="R9069" i="4"/>
  <c r="S9069" i="4" s="1"/>
  <c r="R9068" i="4"/>
  <c r="S9068" i="4" s="1"/>
  <c r="R9066" i="4"/>
  <c r="S9066" i="4" s="1"/>
  <c r="R9075" i="4"/>
  <c r="S9075" i="4" s="1"/>
  <c r="R9074" i="4"/>
  <c r="S9074" i="4" s="1"/>
  <c r="R9073" i="4"/>
  <c r="S9073" i="4" s="1"/>
  <c r="R9063" i="4"/>
  <c r="S9063" i="4" s="1"/>
  <c r="R9067" i="4"/>
  <c r="S9067" i="4" s="1"/>
  <c r="R9065" i="4"/>
  <c r="S9065" i="4" s="1"/>
  <c r="R9064" i="4"/>
  <c r="S9064" i="4" s="1"/>
  <c r="R2971" i="4"/>
  <c r="S2971" i="4" s="1"/>
  <c r="R3544" i="4"/>
  <c r="S3544" i="4" s="1"/>
  <c r="R3489" i="4"/>
  <c r="S3489" i="4" s="1"/>
  <c r="R3677" i="4"/>
  <c r="S3677" i="4" s="1"/>
  <c r="R11821" i="4"/>
  <c r="S11821" i="4" s="1"/>
  <c r="R6988" i="4"/>
  <c r="S6988" i="4" s="1"/>
  <c r="R6990" i="4"/>
  <c r="S6990" i="4" s="1"/>
  <c r="R6995" i="4"/>
  <c r="S6995" i="4" s="1"/>
  <c r="R10171" i="4"/>
  <c r="S10171" i="4" s="1"/>
  <c r="R10186" i="4"/>
  <c r="S10186" i="4" s="1"/>
  <c r="R10185" i="4"/>
  <c r="S10185" i="4" s="1"/>
  <c r="R10199" i="4"/>
  <c r="S10199" i="4" s="1"/>
  <c r="R10198" i="4"/>
  <c r="S10198" i="4" s="1"/>
  <c r="R10209" i="4"/>
  <c r="S10209" i="4" s="1"/>
  <c r="R10221" i="4"/>
  <c r="S10221" i="4" s="1"/>
  <c r="R11429" i="4"/>
  <c r="S11429" i="4" s="1"/>
  <c r="R3865" i="4"/>
  <c r="S3865" i="4" s="1"/>
  <c r="R4668" i="4"/>
  <c r="S4668" i="4" s="1"/>
  <c r="R4641" i="4"/>
  <c r="S4641" i="4" s="1"/>
  <c r="R3387" i="4"/>
  <c r="S3387" i="4" s="1"/>
  <c r="R4501" i="4"/>
  <c r="S4501" i="4" s="1"/>
  <c r="R4114" i="4"/>
  <c r="S4114" i="4" s="1"/>
  <c r="R4131" i="4"/>
  <c r="S4131" i="4" s="1"/>
  <c r="R4126" i="4"/>
  <c r="S4126" i="4" s="1"/>
  <c r="R689" i="4"/>
  <c r="S689" i="4" s="1"/>
  <c r="R1693" i="4"/>
  <c r="S1693" i="4" s="1"/>
  <c r="R13150" i="4"/>
  <c r="S13150" i="4" s="1"/>
  <c r="R13421" i="4"/>
  <c r="S13421" i="4" s="1"/>
  <c r="R13423" i="4"/>
  <c r="S13423" i="4" s="1"/>
  <c r="R13424" i="4"/>
  <c r="S13424" i="4" s="1"/>
  <c r="R13422" i="4"/>
  <c r="S13422" i="4" s="1"/>
  <c r="R11600" i="4"/>
  <c r="S11600" i="4" s="1"/>
  <c r="R11866" i="4"/>
  <c r="S11866" i="4" s="1"/>
  <c r="R3016" i="4"/>
  <c r="S3016" i="4" s="1"/>
  <c r="R372" i="4"/>
  <c r="S372" i="4" s="1"/>
  <c r="R118" i="4"/>
  <c r="S118" i="4" s="1"/>
  <c r="R7282" i="4"/>
  <c r="S7282" i="4" s="1"/>
  <c r="R8445" i="4"/>
  <c r="S8445" i="4" s="1"/>
  <c r="R8446" i="4"/>
  <c r="S8446" i="4" s="1"/>
  <c r="R9731" i="4"/>
  <c r="S9731" i="4" s="1"/>
  <c r="R9732" i="4"/>
  <c r="S9732" i="4" s="1"/>
  <c r="R9808" i="4"/>
  <c r="S9808" i="4" s="1"/>
  <c r="R11015" i="4"/>
  <c r="S11015" i="4" s="1"/>
  <c r="R11088" i="4"/>
  <c r="S11088" i="4" s="1"/>
  <c r="R11016" i="4"/>
  <c r="S11016" i="4" s="1"/>
  <c r="R11089" i="4"/>
  <c r="S11089" i="4" s="1"/>
  <c r="R11691" i="4"/>
  <c r="S11691" i="4" s="1"/>
  <c r="R11692" i="4"/>
  <c r="S11692" i="4" s="1"/>
  <c r="R11693" i="4"/>
  <c r="S11693" i="4" s="1"/>
  <c r="R268" i="4"/>
  <c r="S268" i="4" s="1"/>
  <c r="R1538" i="4"/>
  <c r="S1538" i="4" s="1"/>
  <c r="R13554" i="4"/>
  <c r="S13554" i="4" s="1"/>
  <c r="R8416" i="4"/>
  <c r="S8416" i="4" s="1"/>
  <c r="R9150" i="4"/>
  <c r="S9150" i="4" s="1"/>
  <c r="R9439" i="4"/>
  <c r="S9439" i="4" s="1"/>
  <c r="R9961" i="4"/>
  <c r="S9961" i="4" s="1"/>
  <c r="R9960" i="4"/>
  <c r="S9960" i="4" s="1"/>
  <c r="R7786" i="4"/>
  <c r="S7786" i="4" s="1"/>
  <c r="R8007" i="4"/>
  <c r="S8007" i="4" s="1"/>
  <c r="R8261" i="4"/>
  <c r="S8261" i="4" s="1"/>
  <c r="R8428" i="4"/>
  <c r="S8428" i="4" s="1"/>
  <c r="R5131" i="4"/>
  <c r="S5131" i="4" s="1"/>
  <c r="R5629" i="4"/>
  <c r="S5629" i="4" s="1"/>
  <c r="R7028" i="4"/>
  <c r="S7028" i="4" s="1"/>
  <c r="R7831" i="4"/>
  <c r="S7831" i="4" s="1"/>
  <c r="R2539" i="4"/>
  <c r="S2539" i="4" s="1"/>
  <c r="R198" i="4"/>
  <c r="S198" i="4" s="1"/>
  <c r="R546" i="4"/>
  <c r="S546" i="4" s="1"/>
  <c r="R540" i="4"/>
  <c r="S540" i="4" s="1"/>
  <c r="R551" i="4"/>
  <c r="S551" i="4" s="1"/>
  <c r="R477" i="4"/>
  <c r="S477" i="4" s="1"/>
  <c r="R2725" i="4"/>
  <c r="S2725" i="4" s="1"/>
  <c r="R3221" i="4"/>
  <c r="S3221" i="4" s="1"/>
  <c r="R2101" i="4"/>
  <c r="S2101" i="4" s="1"/>
  <c r="R2679" i="4"/>
  <c r="S2679" i="4" s="1"/>
  <c r="R5" i="4"/>
  <c r="S5" i="4" s="1"/>
  <c r="R2290" i="4"/>
  <c r="S2290" i="4" s="1"/>
  <c r="R683" i="4"/>
  <c r="S683" i="4" s="1"/>
  <c r="R2362" i="4"/>
  <c r="S2362" i="4" s="1"/>
  <c r="R1753" i="4"/>
  <c r="S1753" i="4" s="1"/>
  <c r="R1133" i="4"/>
  <c r="S1133" i="4" s="1"/>
  <c r="R7994" i="4"/>
  <c r="S7994" i="4" s="1"/>
  <c r="R7995" i="4"/>
  <c r="S7995" i="4" s="1"/>
  <c r="R8589" i="4"/>
  <c r="S8589" i="4" s="1"/>
  <c r="R8590" i="4"/>
  <c r="S8590" i="4" s="1"/>
  <c r="R5502" i="4"/>
  <c r="S5502" i="4" s="1"/>
  <c r="R5388" i="4"/>
  <c r="S5388" i="4" s="1"/>
  <c r="R5492" i="4"/>
  <c r="S5492" i="4" s="1"/>
  <c r="R5408" i="4"/>
  <c r="S5408" i="4" s="1"/>
  <c r="R4661" i="4"/>
  <c r="S4661" i="4" s="1"/>
  <c r="R4169" i="4"/>
  <c r="S4169" i="4" s="1"/>
  <c r="R5317" i="4"/>
  <c r="S5317" i="4" s="1"/>
  <c r="R8658" i="4"/>
  <c r="S8658" i="4" s="1"/>
  <c r="R7060" i="4"/>
  <c r="S7060" i="4" s="1"/>
  <c r="R7061" i="4"/>
  <c r="S7061" i="4" s="1"/>
  <c r="R7793" i="4"/>
  <c r="S7793" i="4" s="1"/>
  <c r="R7289" i="4"/>
  <c r="S7289" i="4" s="1"/>
  <c r="R9229" i="4"/>
  <c r="S9229" i="4" s="1"/>
  <c r="R6895" i="4"/>
  <c r="S6895" i="4" s="1"/>
  <c r="R8478" i="4"/>
  <c r="S8478" i="4" s="1"/>
  <c r="R8479" i="4"/>
  <c r="S8479" i="4" s="1"/>
  <c r="R7473" i="4"/>
  <c r="S7473" i="4" s="1"/>
  <c r="R7474" i="4"/>
  <c r="S7474" i="4" s="1"/>
  <c r="R7534" i="4"/>
  <c r="S7534" i="4" s="1"/>
  <c r="R9982" i="4"/>
  <c r="S9982" i="4" s="1"/>
  <c r="R10349" i="4"/>
  <c r="S10349" i="4" s="1"/>
  <c r="R1170" i="4"/>
  <c r="S1170" i="4" s="1"/>
  <c r="R3323" i="4"/>
  <c r="S3323" i="4" s="1"/>
  <c r="R4778" i="4"/>
  <c r="S4778" i="4" s="1"/>
  <c r="R3662" i="4"/>
  <c r="S3662" i="4" s="1"/>
  <c r="R2547" i="4"/>
  <c r="S2547" i="4" s="1"/>
  <c r="R639" i="4"/>
  <c r="S639" i="4" s="1"/>
  <c r="R982" i="4"/>
  <c r="S982" i="4" s="1"/>
  <c r="R1373" i="4"/>
  <c r="S1373" i="4" s="1"/>
  <c r="R2507" i="4"/>
  <c r="S2507" i="4" s="1"/>
  <c r="R1122" i="4"/>
  <c r="S1122" i="4" s="1"/>
  <c r="R1215" i="4"/>
  <c r="S1215" i="4" s="1"/>
  <c r="R338" i="4"/>
  <c r="S338" i="4" s="1"/>
  <c r="R724" i="4"/>
  <c r="S724" i="4" s="1"/>
  <c r="R232" i="4"/>
  <c r="S232" i="4" s="1"/>
  <c r="R2668" i="4"/>
  <c r="S2668" i="4" s="1"/>
  <c r="R1762" i="4"/>
  <c r="S1762" i="4" s="1"/>
  <c r="R2030" i="4"/>
  <c r="S2030" i="4" s="1"/>
  <c r="R2031" i="4"/>
  <c r="S2031" i="4" s="1"/>
  <c r="R1768" i="4"/>
  <c r="S1768" i="4" s="1"/>
  <c r="R1571" i="4"/>
  <c r="S1571" i="4" s="1"/>
  <c r="R368" i="4"/>
  <c r="S368" i="4" s="1"/>
  <c r="R110" i="4"/>
  <c r="S110" i="4" s="1"/>
  <c r="R14" i="4"/>
  <c r="S14" i="4" s="1"/>
  <c r="R1411" i="4"/>
  <c r="S1411" i="4" s="1"/>
  <c r="R289" i="4"/>
  <c r="S289" i="4" s="1"/>
  <c r="R1674" i="4"/>
  <c r="S1674" i="4" s="1"/>
  <c r="R818" i="4"/>
  <c r="S818" i="4" s="1"/>
  <c r="R3736" i="4"/>
  <c r="S3736" i="4" s="1"/>
  <c r="R2267" i="4"/>
  <c r="S2267" i="4" s="1"/>
  <c r="R2268" i="4"/>
  <c r="S2268" i="4" s="1"/>
  <c r="R14029" i="4"/>
  <c r="S14029" i="4" s="1"/>
  <c r="R979" i="4"/>
  <c r="S979" i="4" s="1"/>
  <c r="R1201" i="4"/>
  <c r="S1201" i="4" s="1"/>
  <c r="R1202" i="4"/>
  <c r="S1202" i="4" s="1"/>
  <c r="R13196" i="4"/>
  <c r="S13196" i="4" s="1"/>
  <c r="R5100" i="4"/>
  <c r="S5100" i="4" s="1"/>
  <c r="R13647" i="4"/>
  <c r="S13647" i="4" s="1"/>
  <c r="R13716" i="4"/>
  <c r="S13716" i="4" s="1"/>
  <c r="R13717" i="4"/>
  <c r="S13717" i="4" s="1"/>
  <c r="R13605" i="4"/>
  <c r="S13605" i="4" s="1"/>
  <c r="R7866" i="4"/>
  <c r="S7866" i="4" s="1"/>
  <c r="R8293" i="4"/>
  <c r="S8293" i="4" s="1"/>
  <c r="R8483" i="4"/>
  <c r="S8483" i="4" s="1"/>
  <c r="R3504" i="4"/>
  <c r="S3504" i="4" s="1"/>
  <c r="R2291" i="4"/>
  <c r="S2291" i="4" s="1"/>
  <c r="R1852" i="4"/>
  <c r="S1852" i="4" s="1"/>
  <c r="R1872" i="4"/>
  <c r="S1872" i="4" s="1"/>
  <c r="R1873" i="4"/>
  <c r="S1873" i="4" s="1"/>
  <c r="R2297" i="4"/>
  <c r="S2297" i="4" s="1"/>
  <c r="R1333" i="4"/>
  <c r="S1333" i="4" s="1"/>
  <c r="R1345" i="4"/>
  <c r="S1345" i="4" s="1"/>
  <c r="R1346" i="4"/>
  <c r="S1346" i="4" s="1"/>
  <c r="R1359" i="4"/>
  <c r="S1359" i="4" s="1"/>
  <c r="R1360" i="4"/>
  <c r="S1360" i="4" s="1"/>
  <c r="R437" i="4"/>
  <c r="S437" i="4" s="1"/>
  <c r="R2" i="4"/>
  <c r="S2" i="4" s="1"/>
  <c r="R525" i="4"/>
  <c r="S525" i="4" s="1"/>
  <c r="R602" i="4"/>
  <c r="S602" i="4" s="1"/>
  <c r="R673" i="4"/>
  <c r="S673" i="4" s="1"/>
  <c r="R715" i="4"/>
  <c r="S715" i="4" s="1"/>
  <c r="R771" i="4"/>
  <c r="S771" i="4" s="1"/>
  <c r="R13202" i="4"/>
  <c r="S13202" i="4" s="1"/>
  <c r="R13203" i="4"/>
  <c r="S13203" i="4" s="1"/>
  <c r="R13211" i="4"/>
  <c r="S13211" i="4" s="1"/>
  <c r="R13599" i="4"/>
  <c r="S13599" i="4" s="1"/>
  <c r="R13638" i="4"/>
  <c r="S13638" i="4" s="1"/>
  <c r="R1901" i="4"/>
  <c r="S1901" i="4" s="1"/>
  <c r="R1918" i="4"/>
  <c r="S1918" i="4" s="1"/>
  <c r="R1923" i="4"/>
  <c r="S1923" i="4" s="1"/>
  <c r="R1928" i="4"/>
  <c r="S1928" i="4" s="1"/>
  <c r="R1930" i="4"/>
  <c r="S1930" i="4" s="1"/>
  <c r="R1931" i="4"/>
  <c r="S1931" i="4" s="1"/>
  <c r="R1707" i="4"/>
  <c r="S1707" i="4" s="1"/>
  <c r="R1706" i="4"/>
  <c r="S1706" i="4" s="1"/>
  <c r="R535" i="4"/>
  <c r="S535" i="4" s="1"/>
  <c r="R8109" i="4"/>
  <c r="S8109" i="4" s="1"/>
  <c r="R8112" i="4"/>
  <c r="S8112" i="4" s="1"/>
  <c r="R8111" i="4"/>
  <c r="S8111" i="4" s="1"/>
  <c r="R8110" i="4"/>
  <c r="S8110" i="4" s="1"/>
  <c r="R8114" i="4"/>
  <c r="S8114" i="4" s="1"/>
  <c r="R8113" i="4"/>
  <c r="S8113" i="4" s="1"/>
  <c r="R8722" i="4"/>
  <c r="S8722" i="4" s="1"/>
  <c r="R8721" i="4"/>
  <c r="S8721" i="4" s="1"/>
  <c r="R8720" i="4"/>
  <c r="S8720" i="4" s="1"/>
  <c r="R8719" i="4"/>
  <c r="S8719" i="4" s="1"/>
  <c r="R8718" i="4"/>
  <c r="S8718" i="4" s="1"/>
  <c r="R8724" i="4"/>
  <c r="S8724" i="4" s="1"/>
  <c r="R8723" i="4"/>
  <c r="S8723" i="4" s="1"/>
  <c r="R9126" i="4"/>
  <c r="S9126" i="4" s="1"/>
  <c r="R8234" i="4"/>
  <c r="S8234" i="4" s="1"/>
  <c r="R11578" i="4"/>
  <c r="S11578" i="4" s="1"/>
  <c r="R10683" i="4"/>
  <c r="S10683" i="4" s="1"/>
  <c r="R10686" i="4"/>
  <c r="S10686" i="4" s="1"/>
  <c r="R10705" i="4"/>
  <c r="S10705" i="4" s="1"/>
  <c r="R10706" i="4"/>
  <c r="S10706" i="4" s="1"/>
  <c r="R11436" i="4"/>
  <c r="S11436" i="4" s="1"/>
  <c r="R11435" i="4"/>
  <c r="S11435" i="4" s="1"/>
  <c r="R11437" i="4"/>
  <c r="S11437" i="4" s="1"/>
  <c r="R6228" i="4"/>
  <c r="S6228" i="4" s="1"/>
  <c r="R6556" i="4"/>
  <c r="S6556" i="4" s="1"/>
  <c r="R7292" i="4"/>
  <c r="S7292" i="4" s="1"/>
  <c r="R8163" i="4"/>
  <c r="S8163" i="4" s="1"/>
  <c r="R8161" i="4"/>
  <c r="S8161" i="4" s="1"/>
  <c r="R8162" i="4"/>
  <c r="S8162" i="4" s="1"/>
  <c r="R8160" i="4"/>
  <c r="S8160" i="4" s="1"/>
  <c r="R8296" i="4"/>
  <c r="S8296" i="4" s="1"/>
  <c r="R4654" i="4"/>
  <c r="S4654" i="4" s="1"/>
  <c r="R5673" i="4"/>
  <c r="S5673" i="4" s="1"/>
  <c r="R5992" i="4"/>
  <c r="S5992" i="4" s="1"/>
  <c r="R5993" i="4"/>
  <c r="S5993" i="4" s="1"/>
  <c r="R6236" i="4"/>
  <c r="S6236" i="4" s="1"/>
  <c r="R6237" i="4"/>
  <c r="S6237" i="4" s="1"/>
  <c r="R6238" i="4"/>
  <c r="S6238" i="4" s="1"/>
  <c r="R6570" i="4"/>
  <c r="S6570" i="4" s="1"/>
  <c r="R6571" i="4"/>
  <c r="S6571" i="4" s="1"/>
  <c r="R7300" i="4"/>
  <c r="S7300" i="4" s="1"/>
  <c r="R7301" i="4"/>
  <c r="S7301" i="4" s="1"/>
  <c r="R7299" i="4"/>
  <c r="S7299" i="4" s="1"/>
  <c r="R7302" i="4"/>
  <c r="S7302" i="4" s="1"/>
  <c r="R6001" i="4"/>
  <c r="S6001" i="4" s="1"/>
  <c r="R6002" i="4"/>
  <c r="S6002" i="4" s="1"/>
  <c r="R7895" i="4"/>
  <c r="S7895" i="4" s="1"/>
  <c r="R7896" i="4"/>
  <c r="S7896" i="4" s="1"/>
  <c r="R10983" i="4"/>
  <c r="S10983" i="4" s="1"/>
  <c r="R11396" i="4"/>
  <c r="S11396" i="4" s="1"/>
  <c r="R11454" i="4"/>
  <c r="S11454" i="4" s="1"/>
  <c r="R11227" i="4"/>
  <c r="S11227" i="4" s="1"/>
  <c r="R11856" i="4"/>
  <c r="S11856" i="4" s="1"/>
  <c r="R12551" i="4"/>
  <c r="S12551" i="4" s="1"/>
  <c r="R12439" i="4"/>
  <c r="S12439" i="4" s="1"/>
  <c r="R12530" i="4"/>
  <c r="S12530" i="4" s="1"/>
  <c r="R11455" i="4"/>
  <c r="S11455" i="4" s="1"/>
  <c r="R10659" i="4"/>
  <c r="S10659" i="4" s="1"/>
  <c r="R8794" i="4"/>
  <c r="S8794" i="4" s="1"/>
  <c r="R8793" i="4"/>
  <c r="S8793" i="4" s="1"/>
  <c r="R8994" i="4"/>
  <c r="S8994" i="4" s="1"/>
  <c r="R8993" i="4"/>
  <c r="S8993" i="4" s="1"/>
  <c r="R9290" i="4"/>
  <c r="S9290" i="4" s="1"/>
  <c r="R9301" i="4"/>
  <c r="S9301" i="4" s="1"/>
  <c r="R9302" i="4"/>
  <c r="S9302" i="4" s="1"/>
  <c r="R9303" i="4"/>
  <c r="S9303" i="4" s="1"/>
  <c r="R9299" i="4"/>
  <c r="S9299" i="4" s="1"/>
  <c r="R9300" i="4"/>
  <c r="S9300" i="4" s="1"/>
  <c r="R9298" i="4"/>
  <c r="S9298" i="4" s="1"/>
  <c r="R9296" i="4"/>
  <c r="S9296" i="4" s="1"/>
  <c r="R9297" i="4"/>
  <c r="S9297" i="4" s="1"/>
  <c r="R9294" i="4"/>
  <c r="S9294" i="4" s="1"/>
  <c r="R9295" i="4"/>
  <c r="S9295" i="4" s="1"/>
  <c r="R9293" i="4"/>
  <c r="S9293" i="4" s="1"/>
  <c r="R9291" i="4"/>
  <c r="S9291" i="4" s="1"/>
  <c r="R9292" i="4"/>
  <c r="S9292" i="4" s="1"/>
  <c r="R9304" i="4"/>
  <c r="S9304" i="4" s="1"/>
  <c r="R9581" i="4"/>
  <c r="S9581" i="4" s="1"/>
  <c r="R9580" i="4"/>
  <c r="S9580" i="4" s="1"/>
  <c r="R3773" i="4"/>
  <c r="S3773" i="4" s="1"/>
  <c r="P11456" i="4"/>
  <c r="P11457" i="4"/>
  <c r="P12605" i="4"/>
  <c r="P12606" i="4"/>
  <c r="P7388" i="4"/>
  <c r="P6109" i="4"/>
  <c r="P6110" i="4"/>
  <c r="P6111" i="4"/>
  <c r="P6112" i="4"/>
  <c r="P6113" i="4"/>
  <c r="P6074" i="4"/>
  <c r="P6073" i="4"/>
  <c r="P6076" i="4"/>
  <c r="P6075" i="4"/>
  <c r="P6114" i="4"/>
  <c r="P6077" i="4"/>
  <c r="P6115" i="4"/>
  <c r="P6116" i="4"/>
  <c r="P13333" i="4"/>
  <c r="P13324" i="4"/>
  <c r="P13325" i="4"/>
  <c r="P13326" i="4"/>
  <c r="P13327" i="4"/>
  <c r="P13328" i="4"/>
  <c r="P13329" i="4"/>
  <c r="P13330" i="4"/>
  <c r="P13331" i="4"/>
  <c r="P13332" i="4"/>
  <c r="P6117" i="4"/>
  <c r="P5969" i="4"/>
  <c r="P5970" i="4"/>
  <c r="P5971" i="4"/>
  <c r="P5972" i="4"/>
  <c r="P5973" i="4"/>
  <c r="P6118" i="4"/>
  <c r="P6119" i="4"/>
  <c r="P13339" i="4"/>
  <c r="P13334" i="4"/>
  <c r="P13335" i="4"/>
  <c r="P13336" i="4"/>
  <c r="P13337" i="4"/>
  <c r="P13338" i="4"/>
  <c r="P6121" i="4"/>
  <c r="P6391" i="4"/>
  <c r="P13340" i="4"/>
  <c r="P5975" i="4"/>
  <c r="P5974" i="4"/>
  <c r="P6078" i="4"/>
  <c r="P6079" i="4"/>
  <c r="P6123" i="4"/>
  <c r="P6124" i="4"/>
  <c r="P6125" i="4"/>
  <c r="P6126" i="4"/>
  <c r="P6127" i="4"/>
  <c r="P6080" i="4"/>
  <c r="P6129" i="4"/>
  <c r="P6130" i="4"/>
  <c r="P5776" i="4"/>
  <c r="P6131" i="4"/>
  <c r="P6132" i="4"/>
  <c r="P6133" i="4"/>
  <c r="P6134" i="4"/>
  <c r="P6135" i="4"/>
  <c r="P6136" i="4"/>
  <c r="P6140" i="4"/>
  <c r="P6341" i="4"/>
  <c r="P6081" i="4"/>
  <c r="P6141" i="4"/>
  <c r="P6142" i="4"/>
  <c r="P6082" i="4"/>
  <c r="P6083" i="4"/>
  <c r="P6084" i="4"/>
  <c r="P6085" i="4"/>
  <c r="P6143" i="4"/>
  <c r="P6144" i="4"/>
  <c r="P5786" i="4"/>
  <c r="P5788" i="4"/>
  <c r="P5751" i="4"/>
  <c r="P5790" i="4"/>
  <c r="P6087" i="4"/>
  <c r="P6086" i="4"/>
  <c r="P6146" i="4"/>
  <c r="P6147" i="4"/>
  <c r="P6148" i="4"/>
  <c r="P6149" i="4"/>
  <c r="P13921" i="4"/>
  <c r="P13955" i="4"/>
  <c r="P13896" i="4"/>
  <c r="P13966" i="4"/>
  <c r="P12087" i="4"/>
  <c r="P12088" i="4"/>
  <c r="P12094" i="4"/>
  <c r="P12095" i="4"/>
  <c r="P13482" i="4"/>
  <c r="P13490" i="4"/>
  <c r="P13498" i="4"/>
  <c r="P13930" i="4"/>
  <c r="P14015" i="4"/>
  <c r="P13893" i="4"/>
  <c r="P13897" i="4"/>
  <c r="P13898" i="4"/>
  <c r="P13127" i="4"/>
  <c r="P13996" i="4"/>
  <c r="P13807" i="4"/>
  <c r="P13944" i="4"/>
  <c r="P13945" i="4"/>
  <c r="P13946" i="4"/>
  <c r="P13749" i="4"/>
  <c r="P13755" i="4"/>
  <c r="P11650" i="4"/>
  <c r="P13841" i="4"/>
  <c r="P13840" i="4"/>
  <c r="P13870" i="4"/>
  <c r="P13885" i="4"/>
  <c r="P13740" i="4"/>
  <c r="P13787" i="4"/>
  <c r="P13770" i="4"/>
  <c r="P5405" i="4"/>
  <c r="P5404" i="4"/>
  <c r="P5401" i="4"/>
  <c r="P5400" i="4"/>
  <c r="P5399" i="4"/>
  <c r="P5406" i="4"/>
  <c r="P5403" i="4"/>
  <c r="P5402" i="4"/>
  <c r="P5940" i="4"/>
  <c r="P5472" i="4"/>
  <c r="P5471" i="4"/>
  <c r="P2853" i="4"/>
  <c r="P2890" i="4"/>
  <c r="P3691" i="4"/>
  <c r="P4391" i="4"/>
  <c r="P4023" i="4"/>
  <c r="P4149" i="4"/>
  <c r="P3112" i="4"/>
  <c r="P3772" i="4"/>
  <c r="P3861" i="4"/>
  <c r="P3713" i="4"/>
  <c r="P4847" i="4"/>
  <c r="P4617" i="4"/>
  <c r="P4099" i="4"/>
  <c r="P4100" i="4"/>
  <c r="P4101" i="4"/>
  <c r="P3894" i="4"/>
  <c r="P3895" i="4"/>
  <c r="P3896" i="4"/>
  <c r="P3897" i="4"/>
  <c r="P6473" i="4"/>
  <c r="P6472" i="4"/>
  <c r="P6471" i="4"/>
  <c r="P6470" i="4"/>
  <c r="P6889" i="4"/>
  <c r="P2904" i="4"/>
  <c r="P3640" i="4"/>
  <c r="P3800" i="4"/>
  <c r="P3801" i="4"/>
  <c r="P11662" i="4"/>
  <c r="P12024" i="4"/>
  <c r="P12011" i="4"/>
  <c r="P12010" i="4"/>
  <c r="P11676" i="4"/>
  <c r="P11682" i="4"/>
  <c r="P11710" i="4"/>
  <c r="P11719" i="4"/>
  <c r="P11368" i="4"/>
  <c r="P2934" i="4"/>
  <c r="P1305" i="4"/>
  <c r="P2689" i="4"/>
  <c r="P1084" i="4"/>
  <c r="P3282" i="4"/>
  <c r="P1393" i="4"/>
  <c r="P1300" i="4"/>
  <c r="P1641" i="4"/>
  <c r="P1642" i="4"/>
  <c r="P1648" i="4"/>
  <c r="P2695" i="4"/>
  <c r="P10662" i="4"/>
  <c r="P11033" i="4"/>
  <c r="P11756" i="4"/>
  <c r="P11757" i="4"/>
  <c r="P12000" i="4"/>
  <c r="P11999" i="4"/>
  <c r="P3944" i="4"/>
  <c r="P3945" i="4"/>
  <c r="P1795" i="4"/>
  <c r="P1796" i="4"/>
  <c r="P1797" i="4"/>
  <c r="P1804" i="4"/>
  <c r="P1806" i="4"/>
  <c r="P1812" i="4"/>
  <c r="P1813" i="4"/>
  <c r="P1816" i="4"/>
  <c r="P1837" i="4"/>
  <c r="P1466" i="4"/>
  <c r="P1472" i="4"/>
  <c r="P1712" i="4"/>
  <c r="P2580" i="4"/>
  <c r="P2616" i="4"/>
  <c r="P2489" i="4"/>
  <c r="P1482" i="4"/>
  <c r="P1480" i="4"/>
  <c r="P1481" i="4"/>
  <c r="P2220" i="4"/>
  <c r="P2875" i="4"/>
  <c r="P2943" i="4"/>
  <c r="P6159" i="4"/>
  <c r="P6160" i="4"/>
  <c r="P3344" i="4"/>
  <c r="P3218" i="4"/>
  <c r="P3121" i="4"/>
  <c r="P3101" i="4"/>
  <c r="P3003" i="4"/>
  <c r="P3195" i="4"/>
  <c r="P3483" i="4"/>
  <c r="P3406" i="4"/>
  <c r="P2958" i="4"/>
  <c r="P3668" i="4"/>
  <c r="P11141" i="4"/>
  <c r="P11142" i="4"/>
  <c r="P11140" i="4"/>
  <c r="P11139" i="4"/>
  <c r="P11143" i="4"/>
  <c r="P4876" i="4"/>
  <c r="P4802" i="4"/>
  <c r="P5187" i="4"/>
  <c r="P5077" i="4"/>
  <c r="P6174" i="4"/>
  <c r="P6072" i="4"/>
  <c r="P5538" i="4"/>
  <c r="P7423" i="4"/>
  <c r="P8077" i="4"/>
  <c r="P8656" i="4"/>
  <c r="P7964" i="4"/>
  <c r="P7962" i="4"/>
  <c r="P7960" i="4"/>
  <c r="P7965" i="4"/>
  <c r="P7963" i="4"/>
  <c r="P7961" i="4"/>
  <c r="P9769" i="4"/>
  <c r="P9767" i="4"/>
  <c r="P9768" i="4"/>
  <c r="P9766" i="4"/>
  <c r="P4929" i="4"/>
  <c r="P5259" i="4"/>
  <c r="P5762" i="4"/>
  <c r="P7573" i="4"/>
  <c r="P11604" i="4"/>
  <c r="P8917" i="4"/>
  <c r="P9474" i="4"/>
  <c r="P9931" i="4"/>
  <c r="P5197" i="4"/>
  <c r="P5506" i="4"/>
  <c r="P8286" i="4"/>
  <c r="P3329" i="4"/>
  <c r="P2993" i="4"/>
  <c r="P3330" i="4"/>
  <c r="P8354" i="4"/>
  <c r="P8355" i="4"/>
  <c r="P9772" i="4"/>
  <c r="P9773" i="4"/>
  <c r="P9774" i="4"/>
  <c r="P3262" i="4"/>
  <c r="P10161" i="4"/>
  <c r="P10163" i="4"/>
  <c r="P10162" i="4"/>
  <c r="P11056" i="4"/>
  <c r="P11057" i="4"/>
  <c r="P11059" i="4"/>
  <c r="P11058" i="4"/>
  <c r="P7432" i="4"/>
  <c r="P7433" i="4"/>
  <c r="P7434" i="4"/>
  <c r="P1865" i="4"/>
  <c r="P9197" i="4"/>
  <c r="P2814" i="4"/>
  <c r="P9571" i="4"/>
  <c r="P9426" i="4"/>
  <c r="P3287" i="4"/>
  <c r="P3143" i="4"/>
  <c r="P3491" i="4"/>
  <c r="P3033" i="4"/>
  <c r="P3492" i="4"/>
  <c r="P9561" i="4"/>
  <c r="P9560" i="4"/>
  <c r="P4884" i="4"/>
  <c r="P9754" i="4"/>
  <c r="P4570" i="4"/>
  <c r="P4931" i="4"/>
  <c r="P4828" i="4"/>
  <c r="P6189" i="4"/>
  <c r="P4997" i="4"/>
  <c r="P8518" i="4"/>
  <c r="P8515" i="4"/>
  <c r="P8519" i="4"/>
  <c r="P8516" i="4"/>
  <c r="P8520" i="4"/>
  <c r="P8517" i="4"/>
  <c r="P8521" i="4"/>
  <c r="P7575" i="4"/>
  <c r="P9260" i="4"/>
  <c r="P9631" i="4"/>
  <c r="P2399" i="4"/>
  <c r="P2602" i="4"/>
  <c r="P852" i="4"/>
  <c r="P325" i="4"/>
  <c r="P101" i="4"/>
  <c r="P2589" i="4"/>
  <c r="P2765" i="4"/>
  <c r="P1782" i="4"/>
  <c r="P1628" i="4"/>
  <c r="P1635" i="4"/>
  <c r="P2680" i="4"/>
  <c r="P1404" i="4"/>
  <c r="P1448" i="4"/>
  <c r="P527" i="4"/>
  <c r="P5804" i="4"/>
  <c r="P4932" i="4"/>
  <c r="P5084" i="4"/>
  <c r="P5415" i="4"/>
  <c r="P4003" i="4"/>
  <c r="P9759" i="4"/>
  <c r="P9175" i="4"/>
  <c r="P9444" i="4"/>
  <c r="P9395" i="4"/>
  <c r="P3500" i="4"/>
  <c r="P3373" i="4"/>
  <c r="P3052" i="4"/>
  <c r="P11041" i="4"/>
  <c r="P11554" i="4"/>
  <c r="P4601" i="4"/>
  <c r="P4441" i="4"/>
  <c r="P2907" i="4"/>
  <c r="P4769" i="4"/>
  <c r="P3231" i="4"/>
  <c r="P4382" i="4"/>
  <c r="P4645" i="4"/>
  <c r="P4913" i="4"/>
  <c r="P5285" i="4"/>
  <c r="P7161" i="4"/>
  <c r="P10558" i="4"/>
  <c r="P9427" i="4"/>
  <c r="P11633" i="4"/>
  <c r="P11203" i="4"/>
  <c r="P11204" i="4"/>
  <c r="P4761" i="4"/>
  <c r="P11721" i="4"/>
  <c r="P6935" i="4"/>
  <c r="P7438" i="4"/>
  <c r="P5602" i="4"/>
  <c r="P7632" i="4"/>
  <c r="P4528" i="4"/>
  <c r="P4585" i="4"/>
  <c r="P4825" i="4"/>
  <c r="P4898" i="4"/>
  <c r="P3582" i="4"/>
  <c r="P4066" i="4"/>
  <c r="P10295" i="4"/>
  <c r="P7973" i="4"/>
  <c r="P5754" i="4"/>
  <c r="P7523" i="4"/>
  <c r="P8318" i="4"/>
  <c r="P8319" i="4"/>
  <c r="P3842" i="4"/>
  <c r="P9222" i="4"/>
  <c r="P10133" i="4"/>
  <c r="P9760" i="4"/>
  <c r="P9761" i="4"/>
  <c r="P9762" i="4"/>
  <c r="P9509" i="4"/>
  <c r="P9510" i="4"/>
  <c r="P8666" i="4"/>
  <c r="P8667" i="4"/>
  <c r="P5380" i="4"/>
  <c r="P5381" i="4"/>
  <c r="P3867" i="4"/>
  <c r="P2498" i="4"/>
  <c r="P1204" i="4"/>
  <c r="P41" i="4"/>
  <c r="P42" i="4"/>
  <c r="P2737" i="4"/>
  <c r="P1898" i="4"/>
  <c r="P3466" i="4"/>
  <c r="P60" i="4"/>
  <c r="P3471" i="4"/>
  <c r="P123" i="4"/>
  <c r="P3536" i="4"/>
  <c r="P61" i="4"/>
  <c r="P2965" i="4"/>
  <c r="P62" i="4"/>
  <c r="P626" i="4"/>
  <c r="P628" i="4"/>
  <c r="P808" i="4"/>
  <c r="P66" i="4"/>
  <c r="P87" i="4"/>
  <c r="P985" i="4"/>
  <c r="P89" i="4"/>
  <c r="P986" i="4"/>
  <c r="P863" i="4"/>
  <c r="P864" i="4"/>
  <c r="P90" i="4"/>
  <c r="P1623" i="4"/>
  <c r="P1624" i="4"/>
  <c r="P865" i="4"/>
  <c r="P2707" i="4"/>
  <c r="P2754" i="4"/>
  <c r="P3576" i="4"/>
  <c r="P2867" i="4"/>
  <c r="P4647" i="4"/>
  <c r="P2182" i="4"/>
  <c r="P2826" i="4"/>
  <c r="P3148" i="4"/>
  <c r="P2653" i="4"/>
  <c r="P2740" i="4"/>
  <c r="P2171" i="4"/>
  <c r="P2654" i="4"/>
  <c r="P2578" i="4"/>
  <c r="P2401" i="4"/>
  <c r="P7776" i="4"/>
  <c r="P7777" i="4"/>
  <c r="P4418" i="4"/>
  <c r="P4419" i="4"/>
  <c r="P4130" i="4"/>
  <c r="P2396" i="4"/>
  <c r="P11904" i="4"/>
  <c r="P8329" i="4"/>
  <c r="P8340" i="4"/>
  <c r="P8342" i="4"/>
  <c r="P8341" i="4"/>
  <c r="P8812" i="4"/>
  <c r="P8813" i="4"/>
  <c r="P8386" i="4"/>
  <c r="P8390" i="4"/>
  <c r="P8389" i="4"/>
  <c r="P8388" i="4"/>
  <c r="P8387" i="4"/>
  <c r="P8532" i="4"/>
  <c r="P8540" i="4"/>
  <c r="P8541" i="4"/>
  <c r="P8542" i="4"/>
  <c r="P8538" i="4"/>
  <c r="P8543" i="4"/>
  <c r="P8544" i="4"/>
  <c r="P8539" i="4"/>
  <c r="P8537" i="4"/>
  <c r="P8533" i="4"/>
  <c r="P8534" i="4"/>
  <c r="P8535" i="4"/>
  <c r="P8536" i="4"/>
  <c r="P8868" i="4"/>
  <c r="P8867" i="4"/>
  <c r="P8946" i="4"/>
  <c r="P9254" i="4"/>
  <c r="P12143" i="4"/>
  <c r="P12142" i="4"/>
  <c r="P12144" i="4"/>
  <c r="P12145" i="4"/>
  <c r="P12159" i="4"/>
  <c r="P12158" i="4"/>
  <c r="P12162" i="4"/>
  <c r="P12161" i="4"/>
  <c r="P12160" i="4"/>
  <c r="P12163" i="4"/>
  <c r="P12907" i="4"/>
  <c r="P12164" i="4"/>
  <c r="P12168" i="4"/>
  <c r="P12167" i="4"/>
  <c r="P12166" i="4"/>
  <c r="P12165" i="4"/>
  <c r="P12852" i="4"/>
  <c r="P4869" i="4"/>
  <c r="P4870" i="4"/>
  <c r="P12184" i="4"/>
  <c r="P12183" i="4"/>
  <c r="P12190" i="4"/>
  <c r="P12189" i="4"/>
  <c r="P12188" i="4"/>
  <c r="P12191" i="4"/>
  <c r="P12656" i="4"/>
  <c r="P12655" i="4"/>
  <c r="P12665" i="4"/>
  <c r="P12664" i="4"/>
  <c r="P12663" i="4"/>
  <c r="P12670" i="4"/>
  <c r="P12669" i="4"/>
  <c r="P12055" i="4"/>
  <c r="P12054" i="4"/>
  <c r="P12201" i="4"/>
  <c r="P12208" i="4"/>
  <c r="P12207" i="4"/>
  <c r="P12210" i="4"/>
  <c r="P12209" i="4"/>
  <c r="P12955" i="4"/>
  <c r="P12954" i="4"/>
  <c r="P12856" i="4"/>
  <c r="P12215" i="4"/>
  <c r="P4960" i="4"/>
  <c r="P4961" i="4"/>
  <c r="P13282" i="4"/>
  <c r="P13281" i="4"/>
  <c r="P13283" i="4"/>
  <c r="P13176" i="4"/>
  <c r="P12740" i="4"/>
  <c r="P13316" i="4"/>
  <c r="P13315" i="4"/>
  <c r="P13184" i="4"/>
  <c r="P13157" i="4"/>
  <c r="P4987" i="4"/>
  <c r="P12770" i="4"/>
  <c r="P12781" i="4"/>
  <c r="P12780" i="4"/>
  <c r="P13236" i="4"/>
  <c r="P13235" i="4"/>
  <c r="P10285" i="4"/>
  <c r="P10369" i="4"/>
  <c r="P10368" i="4"/>
  <c r="P10556" i="4"/>
  <c r="P6535" i="4"/>
  <c r="P6531" i="4"/>
  <c r="P6530" i="4"/>
  <c r="P6533" i="4"/>
  <c r="P6532" i="4"/>
  <c r="P6536" i="4"/>
  <c r="P6534" i="4"/>
  <c r="P12589" i="4"/>
  <c r="P12331" i="4"/>
  <c r="P12333" i="4"/>
  <c r="P12591" i="4"/>
  <c r="P12593" i="4"/>
  <c r="P12538" i="4"/>
  <c r="P12537" i="4"/>
  <c r="P12536" i="4"/>
  <c r="P12540" i="4"/>
  <c r="P12539" i="4"/>
  <c r="P12545" i="4"/>
  <c r="P12544" i="4"/>
  <c r="P12547" i="4"/>
  <c r="P12546" i="4"/>
  <c r="P10111" i="4"/>
  <c r="P12405" i="4"/>
  <c r="P6092" i="4"/>
  <c r="P3222" i="4"/>
  <c r="P3416" i="4"/>
  <c r="P12857" i="4"/>
  <c r="P12298" i="4"/>
  <c r="P12870" i="4"/>
  <c r="P12408" i="4"/>
  <c r="P12407" i="4"/>
  <c r="P12412" i="4"/>
  <c r="P12411" i="4"/>
  <c r="P12413" i="4"/>
  <c r="P12306" i="4"/>
  <c r="P12308" i="4"/>
  <c r="P12307" i="4"/>
  <c r="P12416" i="4"/>
  <c r="P12418" i="4"/>
  <c r="P12417" i="4"/>
  <c r="P12425" i="4"/>
  <c r="P12424" i="4"/>
  <c r="P12427" i="4"/>
  <c r="P12426" i="4"/>
  <c r="P12432" i="4"/>
  <c r="P12433" i="4"/>
  <c r="P11255" i="4"/>
  <c r="P11081" i="4"/>
  <c r="P11258" i="4"/>
  <c r="P11257" i="4"/>
  <c r="P11256" i="4"/>
  <c r="P9544" i="4"/>
  <c r="P9546" i="4"/>
  <c r="P9548" i="4"/>
  <c r="P10544" i="4"/>
  <c r="P9550" i="4"/>
  <c r="P10546" i="4"/>
  <c r="P10549" i="4"/>
  <c r="P8056" i="4"/>
  <c r="P8057" i="4"/>
  <c r="P7928" i="4"/>
  <c r="P7929" i="4"/>
  <c r="P7930" i="4"/>
  <c r="P8060" i="4"/>
  <c r="P8061" i="4"/>
  <c r="P8062" i="4"/>
  <c r="P7758" i="4"/>
  <c r="P7935" i="4"/>
  <c r="P7936" i="4"/>
  <c r="P7940" i="4"/>
  <c r="P7941" i="4"/>
  <c r="P7945" i="4"/>
  <c r="P8071" i="4"/>
  <c r="P8072" i="4"/>
  <c r="P9365" i="4"/>
  <c r="P10918" i="4"/>
  <c r="P11310" i="4"/>
  <c r="P12445" i="4"/>
  <c r="P12444" i="4"/>
  <c r="P12443" i="4"/>
  <c r="P3177" i="4"/>
  <c r="P10869" i="4"/>
  <c r="P11323" i="4"/>
  <c r="P11164" i="4"/>
  <c r="P11364" i="4"/>
  <c r="P11363" i="4"/>
  <c r="P11362" i="4"/>
  <c r="P10763" i="4"/>
  <c r="P10762" i="4"/>
  <c r="P10761" i="4"/>
  <c r="P10766" i="4"/>
  <c r="P3661" i="4"/>
  <c r="P10803" i="4"/>
  <c r="P10816" i="4"/>
  <c r="P10820" i="4"/>
  <c r="P10822" i="4"/>
  <c r="P10821" i="4"/>
  <c r="P11946" i="4"/>
  <c r="P12469" i="4"/>
  <c r="P12468" i="4"/>
  <c r="P11950" i="4"/>
  <c r="P11951" i="4"/>
  <c r="P12482" i="4"/>
  <c r="P12484" i="4"/>
  <c r="P11635" i="4"/>
  <c r="P11638" i="4"/>
  <c r="P11839" i="4"/>
  <c r="P11641" i="4"/>
  <c r="P11842" i="4"/>
  <c r="P11844" i="4"/>
  <c r="P11845" i="4"/>
  <c r="P4247" i="4"/>
  <c r="P4245" i="4"/>
  <c r="P4243" i="4"/>
  <c r="P4241" i="4"/>
  <c r="P4323" i="4"/>
  <c r="P4324" i="4"/>
  <c r="P4248" i="4"/>
  <c r="P4249" i="4"/>
  <c r="P4250" i="4"/>
  <c r="P4246" i="4"/>
  <c r="P4244" i="4"/>
  <c r="P4242" i="4"/>
  <c r="P4450" i="4"/>
  <c r="P4449" i="4"/>
  <c r="P4448" i="4"/>
  <c r="P4447" i="4"/>
  <c r="P4451" i="4"/>
  <c r="P4446" i="4"/>
  <c r="P3131" i="4"/>
  <c r="P3132" i="4"/>
  <c r="P10063" i="4"/>
  <c r="P3378" i="4"/>
  <c r="P10296" i="4"/>
  <c r="P10297" i="4"/>
  <c r="P10065" i="4"/>
  <c r="P10298" i="4"/>
  <c r="P3476" i="4"/>
  <c r="P10067" i="4"/>
  <c r="P10300" i="4"/>
  <c r="P3043" i="4"/>
  <c r="P10068" i="4"/>
  <c r="P10069" i="4"/>
  <c r="P10070" i="4"/>
  <c r="P3380" i="4"/>
  <c r="P10071" i="4"/>
  <c r="P10306" i="4"/>
  <c r="P10072" i="4"/>
  <c r="P10073" i="4"/>
  <c r="P3045" i="4"/>
  <c r="P10075" i="4"/>
  <c r="P10314" i="4"/>
  <c r="P10315" i="4"/>
  <c r="P10076" i="4"/>
  <c r="P10077" i="4"/>
  <c r="P2950" i="4"/>
  <c r="P10079" i="4"/>
  <c r="P10078" i="4"/>
  <c r="P10317" i="4"/>
  <c r="P9699" i="4"/>
  <c r="P10323" i="4"/>
  <c r="P10082" i="4"/>
  <c r="P10080" i="4"/>
  <c r="P10081" i="4"/>
  <c r="P9708" i="4"/>
  <c r="P10329" i="4"/>
  <c r="P10332" i="4"/>
  <c r="P10331" i="4"/>
  <c r="P6098" i="4"/>
  <c r="P6099" i="4"/>
  <c r="P6100" i="4"/>
  <c r="P6101" i="4"/>
  <c r="P6102" i="4"/>
  <c r="P5710" i="4"/>
  <c r="P4611" i="4"/>
  <c r="P10900" i="4"/>
  <c r="P10905" i="4"/>
  <c r="P10908" i="4"/>
  <c r="P10912" i="4"/>
  <c r="P10913" i="4"/>
  <c r="P7233" i="4"/>
  <c r="P7238" i="4"/>
  <c r="P7237" i="4"/>
  <c r="P7249" i="4"/>
  <c r="P7251" i="4"/>
  <c r="P412" i="4"/>
  <c r="P4506" i="4"/>
  <c r="P6464" i="4"/>
  <c r="P6466" i="4"/>
  <c r="P6468" i="4"/>
  <c r="P3187" i="4"/>
  <c r="P3075" i="4"/>
  <c r="P3076" i="4"/>
  <c r="P5445" i="4"/>
  <c r="P5449" i="4"/>
  <c r="P5451" i="4"/>
  <c r="P5452" i="4"/>
  <c r="P1751" i="4"/>
  <c r="P4976" i="4"/>
  <c r="P4975" i="4"/>
  <c r="P5456" i="4"/>
  <c r="P5457" i="4"/>
  <c r="P3249" i="4"/>
  <c r="P3089" i="4"/>
  <c r="P4807" i="4"/>
  <c r="P3578" i="4"/>
  <c r="P4808" i="4"/>
  <c r="P7599" i="4"/>
  <c r="P7601" i="4"/>
  <c r="P7603" i="4"/>
  <c r="P7602" i="4"/>
  <c r="P7606" i="4"/>
  <c r="P7605" i="4"/>
  <c r="P7608" i="4"/>
  <c r="P7607" i="4"/>
  <c r="P7610" i="4"/>
  <c r="P7079" i="4"/>
  <c r="P7080" i="4"/>
  <c r="P4387" i="4"/>
  <c r="P5419" i="4"/>
  <c r="P625" i="4"/>
  <c r="P10493" i="4"/>
  <c r="P10352" i="4"/>
  <c r="P10495" i="4"/>
  <c r="P10494" i="4"/>
  <c r="P10353" i="4"/>
  <c r="P10354" i="4"/>
  <c r="P3521" i="4"/>
  <c r="P10359" i="4"/>
  <c r="P10503" i="4"/>
  <c r="P10501" i="4"/>
  <c r="P10502" i="4"/>
  <c r="P10360" i="4"/>
  <c r="P10361" i="4"/>
  <c r="P10362" i="4"/>
  <c r="P10364" i="4"/>
  <c r="P10506" i="4"/>
  <c r="P10504" i="4"/>
  <c r="P10505" i="4"/>
  <c r="P10507" i="4"/>
  <c r="P3210" i="4"/>
  <c r="P10260" i="4"/>
  <c r="P10261" i="4"/>
  <c r="P10264" i="4"/>
  <c r="P10265" i="4"/>
  <c r="P10271" i="4"/>
  <c r="P10272" i="4"/>
  <c r="P8253" i="4"/>
  <c r="P10673" i="4"/>
  <c r="P10678" i="4"/>
  <c r="P10681" i="4"/>
  <c r="P10682" i="4"/>
  <c r="P11282" i="4"/>
  <c r="P11241" i="4"/>
  <c r="P11240" i="4"/>
  <c r="P11285" i="4"/>
  <c r="P11291" i="4"/>
  <c r="P11297" i="4"/>
  <c r="P11186" i="4"/>
  <c r="P11187" i="4"/>
  <c r="P11188" i="4"/>
  <c r="P11189" i="4"/>
  <c r="P11191" i="4"/>
  <c r="P11193" i="4"/>
  <c r="P11194" i="4"/>
  <c r="P11196" i="4"/>
  <c r="P4886" i="4"/>
  <c r="P4885" i="4"/>
  <c r="P5016" i="4"/>
  <c r="P5017" i="4"/>
  <c r="P5027" i="4"/>
  <c r="P5029" i="4"/>
  <c r="P5028" i="4"/>
  <c r="P5030" i="4"/>
  <c r="P4863" i="4"/>
  <c r="P8607" i="4"/>
  <c r="P8606" i="4"/>
  <c r="P8613" i="4"/>
  <c r="P3204" i="4"/>
  <c r="P2788" i="4"/>
  <c r="P3297" i="4"/>
  <c r="P7174" i="4"/>
  <c r="P7178" i="4"/>
  <c r="P7177" i="4"/>
  <c r="P7181" i="4"/>
  <c r="P3420" i="4"/>
  <c r="P3689" i="4"/>
  <c r="P5511" i="4"/>
  <c r="P5515" i="4"/>
  <c r="P5512" i="4"/>
  <c r="P5513" i="4"/>
  <c r="P5514" i="4"/>
  <c r="P3051" i="4"/>
  <c r="P5519" i="4"/>
  <c r="P5520" i="4"/>
  <c r="P8653" i="4"/>
  <c r="P8652" i="4"/>
  <c r="P8651" i="4"/>
  <c r="P8650" i="4"/>
  <c r="P8655" i="4"/>
  <c r="P8654" i="4"/>
  <c r="P503" i="4"/>
  <c r="P9406" i="4"/>
  <c r="P13614" i="4"/>
  <c r="P1870" i="4"/>
  <c r="P2373" i="4"/>
  <c r="P352" i="4"/>
  <c r="P2044" i="4"/>
  <c r="P2045" i="4"/>
  <c r="P2058" i="4"/>
  <c r="P635" i="4"/>
  <c r="P636" i="4"/>
  <c r="P3657" i="4"/>
  <c r="P1232" i="4"/>
  <c r="P2426" i="4"/>
  <c r="P2718" i="4"/>
  <c r="P1593" i="4"/>
  <c r="P2646" i="4"/>
  <c r="P2521" i="4"/>
  <c r="P1136" i="4"/>
  <c r="P1135" i="4"/>
  <c r="P832" i="4"/>
  <c r="P833" i="4"/>
  <c r="P1455" i="4"/>
  <c r="P2632" i="4"/>
  <c r="P2631" i="4"/>
  <c r="P1163" i="4"/>
  <c r="P1162" i="4"/>
  <c r="P11519" i="4"/>
  <c r="P11992" i="4"/>
  <c r="P12354" i="4"/>
  <c r="P8375" i="4"/>
  <c r="P10879" i="4"/>
  <c r="P8248" i="4"/>
  <c r="P4880" i="4"/>
  <c r="P8097" i="4"/>
  <c r="P11072" i="4"/>
  <c r="P10960" i="4"/>
  <c r="P10961" i="4"/>
  <c r="P10971" i="4"/>
  <c r="P9926" i="4"/>
  <c r="P10010" i="4"/>
  <c r="P12032" i="4"/>
  <c r="P9615" i="4"/>
  <c r="P4871" i="4"/>
  <c r="P4872" i="4"/>
  <c r="P4873" i="4"/>
  <c r="P8047" i="4"/>
  <c r="P8048" i="4"/>
  <c r="P8049" i="4"/>
  <c r="P5366" i="4"/>
  <c r="P12006" i="4"/>
  <c r="P5510" i="4"/>
  <c r="P3364" i="4"/>
  <c r="P3097" i="4"/>
  <c r="P2987" i="4"/>
  <c r="P5329" i="4"/>
  <c r="P8463" i="4"/>
  <c r="P5621" i="4"/>
  <c r="P9628" i="4"/>
  <c r="P9569" i="4"/>
  <c r="P11594" i="4"/>
  <c r="P9979" i="4"/>
  <c r="P9980" i="4"/>
  <c r="P5436" i="4"/>
  <c r="P5437" i="4"/>
  <c r="P1223" i="4"/>
  <c r="P322" i="4"/>
  <c r="P350" i="4"/>
  <c r="P361" i="4"/>
  <c r="P778" i="4"/>
  <c r="P1866" i="4"/>
  <c r="P1867" i="4"/>
  <c r="P436" i="4"/>
  <c r="P1510" i="4"/>
  <c r="P445" i="4"/>
  <c r="P2256" i="4"/>
  <c r="P460" i="4"/>
  <c r="P2188" i="4"/>
  <c r="P1715" i="4"/>
  <c r="P1388" i="4"/>
  <c r="P1389" i="4"/>
  <c r="P800" i="4"/>
  <c r="P2433" i="4"/>
  <c r="P2456" i="4"/>
  <c r="P2513" i="4"/>
  <c r="P2607" i="4"/>
  <c r="P1021" i="4"/>
  <c r="P781" i="4"/>
  <c r="P1625" i="4"/>
  <c r="P1626" i="4"/>
  <c r="P1636" i="4"/>
  <c r="P1638" i="4"/>
  <c r="P4285" i="4"/>
  <c r="P6" i="4"/>
  <c r="P580" i="4"/>
  <c r="P2656" i="4"/>
  <c r="P3322" i="4"/>
  <c r="P3860" i="4"/>
  <c r="P866" i="4"/>
  <c r="P1129" i="4"/>
  <c r="P1995" i="4"/>
  <c r="P2100" i="4"/>
  <c r="P2523" i="4"/>
  <c r="P1955" i="4"/>
  <c r="P11150" i="4"/>
  <c r="P2798" i="4"/>
  <c r="P2704" i="4"/>
  <c r="P6664" i="4"/>
  <c r="P6669" i="4"/>
  <c r="P6674" i="4"/>
  <c r="P6675" i="4"/>
  <c r="P6676" i="4"/>
  <c r="P6692" i="4"/>
  <c r="P6705" i="4"/>
  <c r="P6730" i="4"/>
  <c r="P6741" i="4"/>
  <c r="P6751" i="4"/>
  <c r="P6769" i="4"/>
  <c r="P13345" i="4"/>
  <c r="P13346" i="4"/>
  <c r="P13347" i="4"/>
  <c r="P13349" i="4"/>
  <c r="P13348" i="4"/>
  <c r="P13350" i="4"/>
  <c r="P13351" i="4"/>
  <c r="P13352" i="4"/>
  <c r="P13353" i="4"/>
  <c r="P13354" i="4"/>
  <c r="P13356" i="4"/>
  <c r="P13355" i="4"/>
  <c r="P13357" i="4"/>
  <c r="P13358" i="4"/>
  <c r="P13361" i="4"/>
  <c r="P13362" i="4"/>
  <c r="P13363" i="4"/>
  <c r="P13364" i="4"/>
  <c r="P5892" i="4"/>
  <c r="P5893" i="4"/>
  <c r="P13365" i="4"/>
  <c r="P4269" i="4"/>
  <c r="P9072" i="4"/>
  <c r="P9071" i="4"/>
  <c r="P9070" i="4"/>
  <c r="P9069" i="4"/>
  <c r="P9068" i="4"/>
  <c r="P9066" i="4"/>
  <c r="P9075" i="4"/>
  <c r="P9074" i="4"/>
  <c r="P9073" i="4"/>
  <c r="P9063" i="4"/>
  <c r="P9067" i="4"/>
  <c r="P9065" i="4"/>
  <c r="P9064" i="4"/>
  <c r="P2971" i="4"/>
  <c r="P3544" i="4"/>
  <c r="P3489" i="4"/>
  <c r="P3677" i="4"/>
  <c r="P11821" i="4"/>
  <c r="P6988" i="4"/>
  <c r="P6990" i="4"/>
  <c r="P6995" i="4"/>
  <c r="P10171" i="4"/>
  <c r="P10186" i="4"/>
  <c r="P10185" i="4"/>
  <c r="P10199" i="4"/>
  <c r="P10198" i="4"/>
  <c r="P10209" i="4"/>
  <c r="P10221" i="4"/>
  <c r="P11429" i="4"/>
  <c r="P3865" i="4"/>
  <c r="P4668" i="4"/>
  <c r="P4641" i="4"/>
  <c r="P3387" i="4"/>
  <c r="P4501" i="4"/>
  <c r="P4114" i="4"/>
  <c r="P4131" i="4"/>
  <c r="P4126" i="4"/>
  <c r="P689" i="4"/>
  <c r="P1693" i="4"/>
  <c r="P13150" i="4"/>
  <c r="P13421" i="4"/>
  <c r="P13423" i="4"/>
  <c r="P13424" i="4"/>
  <c r="P13422" i="4"/>
  <c r="P11600" i="4"/>
  <c r="P11866" i="4"/>
  <c r="P3016" i="4"/>
  <c r="P372" i="4"/>
  <c r="P118" i="4"/>
  <c r="P7282" i="4"/>
  <c r="P8445" i="4"/>
  <c r="P8446" i="4"/>
  <c r="P9731" i="4"/>
  <c r="P9732" i="4"/>
  <c r="P9808" i="4"/>
  <c r="P11015" i="4"/>
  <c r="P11088" i="4"/>
  <c r="P11016" i="4"/>
  <c r="P11089" i="4"/>
  <c r="P11691" i="4"/>
  <c r="P11692" i="4"/>
  <c r="P11693" i="4"/>
  <c r="P268" i="4"/>
  <c r="P1538" i="4"/>
  <c r="P13554" i="4"/>
  <c r="P8416" i="4"/>
  <c r="P9150" i="4"/>
  <c r="P9439" i="4"/>
  <c r="P9961" i="4"/>
  <c r="P9960" i="4"/>
  <c r="P7786" i="4"/>
  <c r="P8007" i="4"/>
  <c r="P8261" i="4"/>
  <c r="P8428" i="4"/>
  <c r="P5131" i="4"/>
  <c r="P5629" i="4"/>
  <c r="P7028" i="4"/>
  <c r="P7831" i="4"/>
  <c r="P2539" i="4"/>
  <c r="P198" i="4"/>
  <c r="P546" i="4"/>
  <c r="P540" i="4"/>
  <c r="P551" i="4"/>
  <c r="P477" i="4"/>
  <c r="P2725" i="4"/>
  <c r="P3221" i="4"/>
  <c r="P2101" i="4"/>
  <c r="P2679" i="4"/>
  <c r="P5" i="4"/>
  <c r="P2290" i="4"/>
  <c r="P683" i="4"/>
  <c r="P2362" i="4"/>
  <c r="P1753" i="4"/>
  <c r="P1133" i="4"/>
  <c r="P7994" i="4"/>
  <c r="P7995" i="4"/>
  <c r="P8589" i="4"/>
  <c r="P8590" i="4"/>
  <c r="P5502" i="4"/>
  <c r="P5388" i="4"/>
  <c r="P5492" i="4"/>
  <c r="P5408" i="4"/>
  <c r="P4661" i="4"/>
  <c r="P4169" i="4"/>
  <c r="P5317" i="4"/>
  <c r="P8658" i="4"/>
  <c r="P7060" i="4"/>
  <c r="P7061" i="4"/>
  <c r="P7793" i="4"/>
  <c r="P7289" i="4"/>
  <c r="P9229" i="4"/>
  <c r="P6895" i="4"/>
  <c r="P8478" i="4"/>
  <c r="P8479" i="4"/>
  <c r="P7473" i="4"/>
  <c r="P7474" i="4"/>
  <c r="P7534" i="4"/>
  <c r="P9982" i="4"/>
  <c r="P10349" i="4"/>
  <c r="P1170" i="4"/>
  <c r="P3323" i="4"/>
  <c r="P4778" i="4"/>
  <c r="P3662" i="4"/>
  <c r="P2547" i="4"/>
  <c r="P639" i="4"/>
  <c r="P982" i="4"/>
  <c r="P1373" i="4"/>
  <c r="P2507" i="4"/>
  <c r="P1122" i="4"/>
  <c r="P1215" i="4"/>
  <c r="P338" i="4"/>
  <c r="P724" i="4"/>
  <c r="P232" i="4"/>
  <c r="P2668" i="4"/>
  <c r="P1762" i="4"/>
  <c r="P2030" i="4"/>
  <c r="P2031" i="4"/>
  <c r="P1768" i="4"/>
  <c r="P1571" i="4"/>
  <c r="P368" i="4"/>
  <c r="P110" i="4"/>
  <c r="P14" i="4"/>
  <c r="P1411" i="4"/>
  <c r="P289" i="4"/>
  <c r="P1674" i="4"/>
  <c r="P818" i="4"/>
  <c r="P3736" i="4"/>
  <c r="P2267" i="4"/>
  <c r="P2268" i="4"/>
  <c r="P14029" i="4"/>
  <c r="P979" i="4"/>
  <c r="P1201" i="4"/>
  <c r="P1202" i="4"/>
  <c r="P13196" i="4"/>
  <c r="P5100" i="4"/>
  <c r="P13647" i="4"/>
  <c r="P13716" i="4"/>
  <c r="P13717" i="4"/>
  <c r="P13605" i="4"/>
  <c r="P7866" i="4"/>
  <c r="P8293" i="4"/>
  <c r="P8483" i="4"/>
  <c r="P3504" i="4"/>
  <c r="P2291" i="4"/>
  <c r="P1852" i="4"/>
  <c r="P1872" i="4"/>
  <c r="P1873" i="4"/>
  <c r="P2297" i="4"/>
  <c r="P1333" i="4"/>
  <c r="P1345" i="4"/>
  <c r="P1346" i="4"/>
  <c r="P1359" i="4"/>
  <c r="P1360" i="4"/>
  <c r="P437" i="4"/>
  <c r="P2" i="4"/>
  <c r="P525" i="4"/>
  <c r="P602" i="4"/>
  <c r="P673" i="4"/>
  <c r="P715" i="4"/>
  <c r="P771" i="4"/>
  <c r="P13202" i="4"/>
  <c r="P13203" i="4"/>
  <c r="P13211" i="4"/>
  <c r="P13599" i="4"/>
  <c r="P13638" i="4"/>
  <c r="P1901" i="4"/>
  <c r="P1918" i="4"/>
  <c r="P1923" i="4"/>
  <c r="P1928" i="4"/>
  <c r="P1930" i="4"/>
  <c r="P1931" i="4"/>
  <c r="P1707" i="4"/>
  <c r="P1706" i="4"/>
  <c r="P535" i="4"/>
  <c r="P8109" i="4"/>
  <c r="P8112" i="4"/>
  <c r="P8111" i="4"/>
  <c r="P8110" i="4"/>
  <c r="P8114" i="4"/>
  <c r="P8113" i="4"/>
  <c r="P8722" i="4"/>
  <c r="P8721" i="4"/>
  <c r="P8720" i="4"/>
  <c r="P8719" i="4"/>
  <c r="P8718" i="4"/>
  <c r="P8724" i="4"/>
  <c r="P8723" i="4"/>
  <c r="P9126" i="4"/>
  <c r="P8234" i="4"/>
  <c r="P11578" i="4"/>
  <c r="P10683" i="4"/>
  <c r="P10686" i="4"/>
  <c r="P10705" i="4"/>
  <c r="P10706" i="4"/>
  <c r="P11436" i="4"/>
  <c r="P11435" i="4"/>
  <c r="P11437" i="4"/>
  <c r="P6228" i="4"/>
  <c r="P6556" i="4"/>
  <c r="P7292" i="4"/>
  <c r="P8163" i="4"/>
  <c r="P8161" i="4"/>
  <c r="P8162" i="4"/>
  <c r="P8160" i="4"/>
  <c r="P8296" i="4"/>
  <c r="P4654" i="4"/>
  <c r="P5673" i="4"/>
  <c r="P5992" i="4"/>
  <c r="P5993" i="4"/>
  <c r="P6236" i="4"/>
  <c r="P6237" i="4"/>
  <c r="P6238" i="4"/>
  <c r="P6570" i="4"/>
  <c r="P6571" i="4"/>
  <c r="P7300" i="4"/>
  <c r="P7301" i="4"/>
  <c r="P7299" i="4"/>
  <c r="P7302" i="4"/>
  <c r="P6001" i="4"/>
  <c r="P6002" i="4"/>
  <c r="P7895" i="4"/>
  <c r="P7896" i="4"/>
  <c r="P10983" i="4"/>
  <c r="P11396" i="4"/>
  <c r="P11454" i="4"/>
  <c r="P11227" i="4"/>
  <c r="P11856" i="4"/>
  <c r="P12551" i="4"/>
  <c r="P12439" i="4"/>
  <c r="P12530" i="4"/>
  <c r="P11455" i="4"/>
  <c r="P10659" i="4"/>
  <c r="P8794" i="4"/>
  <c r="P8793" i="4"/>
  <c r="P8994" i="4"/>
  <c r="P8993" i="4"/>
  <c r="P9290" i="4"/>
  <c r="P9301" i="4"/>
  <c r="P9302" i="4"/>
  <c r="P9303" i="4"/>
  <c r="P9299" i="4"/>
  <c r="P9300" i="4"/>
  <c r="P9298" i="4"/>
  <c r="P9296" i="4"/>
  <c r="P9297" i="4"/>
  <c r="P9294" i="4"/>
  <c r="P9295" i="4"/>
  <c r="P9293" i="4"/>
  <c r="P9291" i="4"/>
  <c r="P9292" i="4"/>
  <c r="P9304" i="4"/>
  <c r="P9581" i="4"/>
  <c r="P9580" i="4"/>
  <c r="P3773" i="4"/>
  <c r="R2873" i="4" l="1"/>
  <c r="S2873" i="4" s="1"/>
  <c r="R3141" i="4"/>
  <c r="S3141" i="4" s="1"/>
  <c r="R2874" i="4"/>
  <c r="S2874" i="4" s="1"/>
  <c r="R3159" i="4"/>
  <c r="S3159" i="4" s="1"/>
  <c r="R3984" i="4"/>
  <c r="S3984" i="4" s="1"/>
  <c r="R1476" i="4"/>
  <c r="S1476" i="4" s="1"/>
  <c r="R13268" i="4"/>
  <c r="S13268" i="4" s="1"/>
  <c r="R13261" i="4"/>
  <c r="S13261" i="4" s="1"/>
  <c r="R13269" i="4"/>
  <c r="S13269" i="4" s="1"/>
  <c r="R13262" i="4"/>
  <c r="S13262" i="4" s="1"/>
  <c r="R13270" i="4"/>
  <c r="S13270" i="4" s="1"/>
  <c r="R13271" i="4"/>
  <c r="S13271" i="4" s="1"/>
  <c r="R13264" i="4"/>
  <c r="S13264" i="4" s="1"/>
  <c r="R13265" i="4"/>
  <c r="S13265" i="4" s="1"/>
  <c r="R13263" i="4"/>
  <c r="S13263" i="4" s="1"/>
  <c r="R13266" i="4"/>
  <c r="S13266" i="4" s="1"/>
  <c r="R13267" i="4"/>
  <c r="S13267" i="4" s="1"/>
  <c r="R13272" i="4"/>
  <c r="S13272" i="4" s="1"/>
  <c r="R2698" i="4"/>
  <c r="S2698" i="4" s="1"/>
  <c r="R8704" i="4"/>
  <c r="S8704" i="4" s="1"/>
  <c r="R11386" i="4"/>
  <c r="S11386" i="4" s="1"/>
  <c r="R11385" i="4"/>
  <c r="S11385" i="4" s="1"/>
  <c r="R11387" i="4"/>
  <c r="S11387" i="4" s="1"/>
  <c r="R12639" i="4"/>
  <c r="S12639" i="4" s="1"/>
  <c r="R12490" i="4"/>
  <c r="S12490" i="4" s="1"/>
  <c r="R2687" i="4"/>
  <c r="S2687" i="4" s="1"/>
  <c r="R2705" i="4"/>
  <c r="S2705" i="4" s="1"/>
  <c r="R2236" i="4"/>
  <c r="S2236" i="4" s="1"/>
  <c r="R2289" i="4"/>
  <c r="S2289" i="4" s="1"/>
  <c r="R463" i="4"/>
  <c r="S463" i="4" s="1"/>
  <c r="R1271" i="4"/>
  <c r="S1271" i="4" s="1"/>
  <c r="R851" i="4"/>
  <c r="S851" i="4" s="1"/>
  <c r="R2802" i="4"/>
  <c r="S2802" i="4" s="1"/>
  <c r="R843" i="4"/>
  <c r="S843" i="4" s="1"/>
  <c r="R219" i="4"/>
  <c r="S219" i="4" s="1"/>
  <c r="R2342" i="4"/>
  <c r="S2342" i="4" s="1"/>
  <c r="R1272" i="4"/>
  <c r="S1272" i="4" s="1"/>
  <c r="R1387" i="4"/>
  <c r="S1387" i="4" s="1"/>
  <c r="R1328" i="4"/>
  <c r="S1328" i="4" s="1"/>
  <c r="R1329" i="4"/>
  <c r="S1329" i="4" s="1"/>
  <c r="R618" i="4"/>
  <c r="S618" i="4" s="1"/>
  <c r="R2249" i="4"/>
  <c r="S2249" i="4" s="1"/>
  <c r="R2376" i="4"/>
  <c r="S2376" i="4" s="1"/>
  <c r="R2811" i="4"/>
  <c r="S2811" i="4" s="1"/>
  <c r="R2174" i="4"/>
  <c r="S2174" i="4" s="1"/>
  <c r="R108" i="4"/>
  <c r="S108" i="4" s="1"/>
  <c r="R367" i="4"/>
  <c r="S367" i="4" s="1"/>
  <c r="R774" i="4"/>
  <c r="S774" i="4" s="1"/>
  <c r="R624" i="4"/>
  <c r="S624" i="4" s="1"/>
  <c r="R2000" i="4"/>
  <c r="S2000" i="4" s="1"/>
  <c r="R2108" i="4"/>
  <c r="S2108" i="4" s="1"/>
  <c r="R2001" i="4"/>
  <c r="S2001" i="4" s="1"/>
  <c r="R1478" i="4"/>
  <c r="S1478" i="4" s="1"/>
  <c r="R1479" i="4"/>
  <c r="S1479" i="4" s="1"/>
  <c r="R1255" i="4"/>
  <c r="S1255" i="4" s="1"/>
  <c r="R812" i="4"/>
  <c r="S812" i="4" s="1"/>
  <c r="R1399" i="4"/>
  <c r="S1399" i="4" s="1"/>
  <c r="R813" i="4"/>
  <c r="S813" i="4" s="1"/>
  <c r="R822" i="4"/>
  <c r="S822" i="4" s="1"/>
  <c r="R2327" i="4"/>
  <c r="S2327" i="4" s="1"/>
  <c r="R801" i="4"/>
  <c r="S801" i="4" s="1"/>
  <c r="R2346" i="4"/>
  <c r="S2346" i="4" s="1"/>
  <c r="R2347" i="4"/>
  <c r="S2347" i="4" s="1"/>
  <c r="R2427" i="4"/>
  <c r="S2427" i="4" s="1"/>
  <c r="R2543" i="4"/>
  <c r="S2543" i="4" s="1"/>
  <c r="R2566" i="4"/>
  <c r="S2566" i="4" s="1"/>
  <c r="R969" i="4"/>
  <c r="S969" i="4" s="1"/>
  <c r="R468" i="4"/>
  <c r="S468" i="4" s="1"/>
  <c r="R443" i="4"/>
  <c r="S443" i="4" s="1"/>
  <c r="R481" i="4"/>
  <c r="S481" i="4" s="1"/>
  <c r="R904" i="4"/>
  <c r="S904" i="4" s="1"/>
  <c r="R884" i="4"/>
  <c r="S884" i="4" s="1"/>
  <c r="R117" i="4"/>
  <c r="S117" i="4" s="1"/>
  <c r="R1214" i="4"/>
  <c r="S1214" i="4" s="1"/>
  <c r="R305" i="4"/>
  <c r="S305" i="4" s="1"/>
  <c r="R779" i="4"/>
  <c r="S779" i="4" s="1"/>
  <c r="R1724" i="4"/>
  <c r="S1724" i="4" s="1"/>
  <c r="R1766" i="4"/>
  <c r="S1766" i="4" s="1"/>
  <c r="R75" i="4"/>
  <c r="S75" i="4" s="1"/>
  <c r="R121" i="4"/>
  <c r="S121" i="4" s="1"/>
  <c r="R297" i="4"/>
  <c r="S297" i="4" s="1"/>
  <c r="R1148" i="4"/>
  <c r="S1148" i="4" s="1"/>
  <c r="R1157" i="4"/>
  <c r="S1157" i="4" s="1"/>
  <c r="R63" i="4"/>
  <c r="S63" i="4" s="1"/>
  <c r="R234" i="4"/>
  <c r="S234" i="4" s="1"/>
  <c r="R2667" i="4"/>
  <c r="S2667" i="4" s="1"/>
  <c r="R230" i="4"/>
  <c r="S230" i="4" s="1"/>
  <c r="R848" i="4"/>
  <c r="S848" i="4" s="1"/>
  <c r="R1945" i="4"/>
  <c r="S1945" i="4" s="1"/>
  <c r="R1308" i="4"/>
  <c r="S1308" i="4" s="1"/>
  <c r="R375" i="4"/>
  <c r="S375" i="4" s="1"/>
  <c r="R1134" i="4"/>
  <c r="S1134" i="4" s="1"/>
  <c r="R575" i="4"/>
  <c r="S575" i="4" s="1"/>
  <c r="R631" i="4"/>
  <c r="S631" i="4" s="1"/>
  <c r="R820" i="4"/>
  <c r="S820" i="4" s="1"/>
  <c r="R849" i="4"/>
  <c r="S849" i="4" s="1"/>
  <c r="R910" i="4"/>
  <c r="S910" i="4" s="1"/>
  <c r="R898" i="4"/>
  <c r="S898" i="4" s="1"/>
  <c r="R901" i="4"/>
  <c r="S901" i="4" s="1"/>
  <c r="R918" i="4"/>
  <c r="S918" i="4" s="1"/>
  <c r="R909" i="4"/>
  <c r="S909" i="4" s="1"/>
  <c r="R1362" i="4"/>
  <c r="S1362" i="4" s="1"/>
  <c r="R1363" i="4"/>
  <c r="S1363" i="4" s="1"/>
  <c r="R1416" i="4"/>
  <c r="S1416" i="4" s="1"/>
  <c r="R1601" i="4"/>
  <c r="S1601" i="4" s="1"/>
  <c r="R1602" i="4"/>
  <c r="S1602" i="4" s="1"/>
  <c r="R1891" i="4"/>
  <c r="S1891" i="4" s="1"/>
  <c r="R1895" i="4"/>
  <c r="S1895" i="4" s="1"/>
  <c r="R1932" i="4"/>
  <c r="S1932" i="4" s="1"/>
  <c r="R1946" i="4"/>
  <c r="S1946" i="4" s="1"/>
  <c r="R1947" i="4"/>
  <c r="S1947" i="4" s="1"/>
  <c r="R1981" i="4"/>
  <c r="S1981" i="4" s="1"/>
  <c r="R1982" i="4"/>
  <c r="S1982" i="4" s="1"/>
  <c r="R1851" i="4"/>
  <c r="S1851" i="4" s="1"/>
  <c r="R2043" i="4"/>
  <c r="S2043" i="4" s="1"/>
  <c r="R2091" i="4"/>
  <c r="S2091" i="4" s="1"/>
  <c r="R2112" i="4"/>
  <c r="S2112" i="4" s="1"/>
  <c r="R2142" i="4"/>
  <c r="S2142" i="4" s="1"/>
  <c r="R2231" i="4"/>
  <c r="S2231" i="4" s="1"/>
  <c r="R2280" i="4"/>
  <c r="S2280" i="4" s="1"/>
  <c r="R2288" i="4"/>
  <c r="S2288" i="4" s="1"/>
  <c r="R2299" i="4"/>
  <c r="S2299" i="4" s="1"/>
  <c r="R2395" i="4"/>
  <c r="S2395" i="4" s="1"/>
  <c r="R2630" i="4"/>
  <c r="S2630" i="4" s="1"/>
  <c r="R30" i="4"/>
  <c r="S30" i="4" s="1"/>
  <c r="R31" i="4"/>
  <c r="S31" i="4" s="1"/>
  <c r="R29" i="4"/>
  <c r="S29" i="4" s="1"/>
  <c r="R32" i="4"/>
  <c r="S32" i="4" s="1"/>
  <c r="R40" i="4"/>
  <c r="S40" i="4" s="1"/>
  <c r="R336" i="4"/>
  <c r="S336" i="4" s="1"/>
  <c r="R387" i="4"/>
  <c r="S387" i="4" s="1"/>
  <c r="R388" i="4"/>
  <c r="S388" i="4" s="1"/>
  <c r="R186" i="4"/>
  <c r="S186" i="4" s="1"/>
  <c r="R452" i="4"/>
  <c r="S452" i="4" s="1"/>
  <c r="R1166" i="4"/>
  <c r="S1166" i="4" s="1"/>
  <c r="R1167" i="4"/>
  <c r="S1167" i="4" s="1"/>
  <c r="R1169" i="4"/>
  <c r="S1169" i="4" s="1"/>
  <c r="R1176" i="4"/>
  <c r="S1176" i="4" s="1"/>
  <c r="R1177" i="4"/>
  <c r="S1177" i="4" s="1"/>
  <c r="R1228" i="4"/>
  <c r="S1228" i="4" s="1"/>
  <c r="R1229" i="4"/>
  <c r="S1229" i="4" s="1"/>
  <c r="R1230" i="4"/>
  <c r="S1230" i="4" s="1"/>
  <c r="R1299" i="4"/>
  <c r="S1299" i="4" s="1"/>
  <c r="R1349" i="4"/>
  <c r="S1349" i="4" s="1"/>
  <c r="R1366" i="4"/>
  <c r="S1366" i="4" s="1"/>
  <c r="R1376" i="4"/>
  <c r="S1376" i="4" s="1"/>
  <c r="R1397" i="4"/>
  <c r="S1397" i="4" s="1"/>
  <c r="R1435" i="4"/>
  <c r="S1435" i="4" s="1"/>
  <c r="R1441" i="4"/>
  <c r="S1441" i="4" s="1"/>
  <c r="R1447" i="4"/>
  <c r="S1447" i="4" s="1"/>
  <c r="R1627" i="4"/>
  <c r="S1627" i="4" s="1"/>
  <c r="R1692" i="4"/>
  <c r="S1692" i="4" s="1"/>
  <c r="R1722" i="4"/>
  <c r="S1722" i="4" s="1"/>
  <c r="R1894" i="4"/>
  <c r="S1894" i="4" s="1"/>
  <c r="R1953" i="4"/>
  <c r="S1953" i="4" s="1"/>
  <c r="R2005" i="4"/>
  <c r="S2005" i="4" s="1"/>
  <c r="R2068" i="4"/>
  <c r="S2068" i="4" s="1"/>
  <c r="R2087" i="4"/>
  <c r="S2087" i="4" s="1"/>
  <c r="R2106" i="4"/>
  <c r="S2106" i="4" s="1"/>
  <c r="R2122" i="4"/>
  <c r="S2122" i="4" s="1"/>
  <c r="R2181" i="4"/>
  <c r="S2181" i="4" s="1"/>
  <c r="R2192" i="4"/>
  <c r="S2192" i="4" s="1"/>
  <c r="R2207" i="4"/>
  <c r="S2207" i="4" s="1"/>
  <c r="R2208" i="4"/>
  <c r="S2208" i="4" s="1"/>
  <c r="R2269" i="4"/>
  <c r="S2269" i="4" s="1"/>
  <c r="R2270" i="4"/>
  <c r="S2270" i="4" s="1"/>
  <c r="R2271" i="4"/>
  <c r="S2271" i="4" s="1"/>
  <c r="R2284" i="4"/>
  <c r="S2284" i="4" s="1"/>
  <c r="R2398" i="4"/>
  <c r="S2398" i="4" s="1"/>
  <c r="R2422" i="4"/>
  <c r="S2422" i="4" s="1"/>
  <c r="R2423" i="4"/>
  <c r="S2423" i="4" s="1"/>
  <c r="R2469" i="4"/>
  <c r="S2469" i="4" s="1"/>
  <c r="R2486" i="4"/>
  <c r="S2486" i="4" s="1"/>
  <c r="R2499" i="4"/>
  <c r="S2499" i="4" s="1"/>
  <c r="R2487" i="4"/>
  <c r="S2487" i="4" s="1"/>
  <c r="R2497" i="4"/>
  <c r="S2497" i="4" s="1"/>
  <c r="R2532" i="4"/>
  <c r="S2532" i="4" s="1"/>
  <c r="R2537" i="4"/>
  <c r="S2537" i="4" s="1"/>
  <c r="R2538" i="4"/>
  <c r="S2538" i="4" s="1"/>
  <c r="R2601" i="4"/>
  <c r="S2601" i="4" s="1"/>
  <c r="R2637" i="4"/>
  <c r="S2637" i="4" s="1"/>
  <c r="R2664" i="4"/>
  <c r="S2664" i="4" s="1"/>
  <c r="R2752" i="4"/>
  <c r="S2752" i="4" s="1"/>
  <c r="R534" i="4"/>
  <c r="S534" i="4" s="1"/>
  <c r="R4" i="4"/>
  <c r="S4" i="4" s="1"/>
  <c r="R104" i="4"/>
  <c r="S104" i="4" s="1"/>
  <c r="R197" i="4"/>
  <c r="S197" i="4" s="1"/>
  <c r="R200" i="4"/>
  <c r="S200" i="4" s="1"/>
  <c r="R271" i="4"/>
  <c r="S271" i="4" s="1"/>
  <c r="R272" i="4"/>
  <c r="S272" i="4" s="1"/>
  <c r="R275" i="4"/>
  <c r="S275" i="4" s="1"/>
  <c r="R330" i="4"/>
  <c r="S330" i="4" s="1"/>
  <c r="R324" i="4"/>
  <c r="S324" i="4" s="1"/>
  <c r="R351" i="4"/>
  <c r="S351" i="4" s="1"/>
  <c r="R345" i="4"/>
  <c r="S345" i="4" s="1"/>
  <c r="R401" i="4"/>
  <c r="S401" i="4" s="1"/>
  <c r="R441" i="4"/>
  <c r="S441" i="4" s="1"/>
  <c r="R476" i="4"/>
  <c r="S476" i="4" s="1"/>
  <c r="R522" i="4"/>
  <c r="S522" i="4" s="1"/>
  <c r="R526" i="4"/>
  <c r="S526" i="4" s="1"/>
  <c r="R660" i="4"/>
  <c r="S660" i="4" s="1"/>
  <c r="R681" i="4"/>
  <c r="S681" i="4" s="1"/>
  <c r="R677" i="4"/>
  <c r="S677" i="4" s="1"/>
  <c r="R688" i="4"/>
  <c r="S688" i="4" s="1"/>
  <c r="R726" i="4"/>
  <c r="S726" i="4" s="1"/>
  <c r="R767" i="4"/>
  <c r="S767" i="4" s="1"/>
  <c r="R815" i="4"/>
  <c r="S815" i="4" s="1"/>
  <c r="R811" i="4"/>
  <c r="S811" i="4" s="1"/>
  <c r="R814" i="4"/>
  <c r="S814" i="4" s="1"/>
  <c r="R1003" i="4"/>
  <c r="S1003" i="4" s="1"/>
  <c r="R1018" i="4"/>
  <c r="S1018" i="4" s="1"/>
  <c r="R1116" i="4"/>
  <c r="S1116" i="4" s="1"/>
  <c r="R1200" i="4"/>
  <c r="S1200" i="4" s="1"/>
  <c r="R1203" i="4"/>
  <c r="S1203" i="4" s="1"/>
  <c r="R1259" i="4"/>
  <c r="S1259" i="4" s="1"/>
  <c r="R1281" i="4"/>
  <c r="S1281" i="4" s="1"/>
  <c r="R1304" i="4"/>
  <c r="S1304" i="4" s="1"/>
  <c r="R1317" i="4"/>
  <c r="S1317" i="4" s="1"/>
  <c r="R1356" i="4"/>
  <c r="S1356" i="4" s="1"/>
  <c r="R1402" i="4"/>
  <c r="S1402" i="4" s="1"/>
  <c r="R1465" i="4"/>
  <c r="S1465" i="4" s="1"/>
  <c r="R1471" i="4"/>
  <c r="S1471" i="4" s="1"/>
  <c r="R1408" i="4"/>
  <c r="S1408" i="4" s="1"/>
  <c r="R1526" i="4"/>
  <c r="S1526" i="4" s="1"/>
  <c r="R1527" i="4"/>
  <c r="S1527" i="4" s="1"/>
  <c r="R1541" i="4"/>
  <c r="S1541" i="4" s="1"/>
  <c r="R1580" i="4"/>
  <c r="S1580" i="4" s="1"/>
  <c r="R1591" i="4"/>
  <c r="S1591" i="4" s="1"/>
  <c r="R1633" i="4"/>
  <c r="S1633" i="4" s="1"/>
  <c r="R1590" i="4"/>
  <c r="S1590" i="4" s="1"/>
  <c r="R1705" i="4"/>
  <c r="S1705" i="4" s="1"/>
  <c r="R1709" i="4"/>
  <c r="S1709" i="4" s="1"/>
  <c r="R1736" i="4"/>
  <c r="S1736" i="4" s="1"/>
  <c r="R1787" i="4"/>
  <c r="S1787" i="4" s="1"/>
  <c r="R1788" i="4"/>
  <c r="S1788" i="4" s="1"/>
  <c r="R1835" i="4"/>
  <c r="S1835" i="4" s="1"/>
  <c r="R1836" i="4"/>
  <c r="S1836" i="4" s="1"/>
  <c r="R1855" i="4"/>
  <c r="S1855" i="4" s="1"/>
  <c r="R1859" i="4"/>
  <c r="S1859" i="4" s="1"/>
  <c r="R1869" i="4"/>
  <c r="S1869" i="4" s="1"/>
  <c r="R1937" i="4"/>
  <c r="S1937" i="4" s="1"/>
  <c r="R1939" i="4"/>
  <c r="S1939" i="4" s="1"/>
  <c r="R1965" i="4"/>
  <c r="S1965" i="4" s="1"/>
  <c r="R2014" i="4"/>
  <c r="S2014" i="4" s="1"/>
  <c r="R2225" i="4"/>
  <c r="S2225" i="4" s="1"/>
  <c r="R2222" i="4"/>
  <c r="S2222" i="4" s="1"/>
  <c r="R2072" i="4"/>
  <c r="S2072" i="4" s="1"/>
  <c r="R2213" i="4"/>
  <c r="S2213" i="4" s="1"/>
  <c r="R2085" i="4"/>
  <c r="S2085" i="4" s="1"/>
  <c r="R2168" i="4"/>
  <c r="S2168" i="4" s="1"/>
  <c r="R2169" i="4"/>
  <c r="S2169" i="4" s="1"/>
  <c r="R2211" i="4"/>
  <c r="S2211" i="4" s="1"/>
  <c r="R2242" i="4"/>
  <c r="S2242" i="4" s="1"/>
  <c r="R2224" i="4"/>
  <c r="S2224" i="4" s="1"/>
  <c r="R2223" i="4"/>
  <c r="S2223" i="4" s="1"/>
  <c r="R2245" i="4"/>
  <c r="S2245" i="4" s="1"/>
  <c r="R2199" i="4"/>
  <c r="S2199" i="4" s="1"/>
  <c r="R2212" i="4"/>
  <c r="S2212" i="4" s="1"/>
  <c r="R2246" i="4"/>
  <c r="S2246" i="4" s="1"/>
  <c r="R2345" i="4"/>
  <c r="S2345" i="4" s="1"/>
  <c r="R2351" i="4"/>
  <c r="S2351" i="4" s="1"/>
  <c r="R2352" i="4"/>
  <c r="S2352" i="4" s="1"/>
  <c r="R2372" i="4"/>
  <c r="S2372" i="4" s="1"/>
  <c r="R2455" i="4"/>
  <c r="S2455" i="4" s="1"/>
  <c r="R2430" i="4"/>
  <c r="S2430" i="4" s="1"/>
  <c r="R2575" i="4"/>
  <c r="S2575" i="4" s="1"/>
  <c r="R2559" i="4"/>
  <c r="S2559" i="4" s="1"/>
  <c r="R2647" i="4"/>
  <c r="S2647" i="4" s="1"/>
  <c r="R2735" i="4"/>
  <c r="S2735" i="4" s="1"/>
  <c r="R2736" i="4"/>
  <c r="S2736" i="4" s="1"/>
  <c r="R2734" i="4"/>
  <c r="S2734" i="4" s="1"/>
  <c r="R2760" i="4"/>
  <c r="S2760" i="4" s="1"/>
  <c r="R3029" i="4"/>
  <c r="S3029" i="4" s="1"/>
  <c r="R3284" i="4"/>
  <c r="S3284" i="4" s="1"/>
  <c r="R3469" i="4"/>
  <c r="S3469" i="4" s="1"/>
  <c r="R3467" i="4"/>
  <c r="S3467" i="4" s="1"/>
  <c r="R3418" i="4"/>
  <c r="S3418" i="4" s="1"/>
  <c r="R3286" i="4"/>
  <c r="S3286" i="4" s="1"/>
  <c r="R2876" i="4"/>
  <c r="S2876" i="4" s="1"/>
  <c r="R3035" i="4"/>
  <c r="S3035" i="4" s="1"/>
  <c r="R3493" i="4"/>
  <c r="S3493" i="4" s="1"/>
  <c r="R3037" i="4"/>
  <c r="S3037" i="4" s="1"/>
  <c r="R3147" i="4"/>
  <c r="S3147" i="4" s="1"/>
  <c r="R3635" i="4"/>
  <c r="S3635" i="4" s="1"/>
  <c r="R3361" i="4"/>
  <c r="S3361" i="4" s="1"/>
  <c r="R3495" i="4"/>
  <c r="S3495" i="4" s="1"/>
  <c r="R3496" i="4"/>
  <c r="S3496" i="4" s="1"/>
  <c r="R3497" i="4"/>
  <c r="S3497" i="4" s="1"/>
  <c r="R2847" i="4"/>
  <c r="S2847" i="4" s="1"/>
  <c r="R2848" i="4"/>
  <c r="S2848" i="4" s="1"/>
  <c r="R2935" i="4"/>
  <c r="S2935" i="4" s="1"/>
  <c r="R2849" i="4"/>
  <c r="S2849" i="4" s="1"/>
  <c r="R3203" i="4"/>
  <c r="S3203" i="4" s="1"/>
  <c r="R3638" i="4"/>
  <c r="S3638" i="4" s="1"/>
  <c r="R2942" i="4"/>
  <c r="S2942" i="4" s="1"/>
  <c r="R3686" i="4"/>
  <c r="S3686" i="4" s="1"/>
  <c r="R2857" i="4"/>
  <c r="S2857" i="4" s="1"/>
  <c r="R3317" i="4"/>
  <c r="S3317" i="4" s="1"/>
  <c r="R2858" i="4"/>
  <c r="S2858" i="4" s="1"/>
  <c r="R2863" i="4"/>
  <c r="S2863" i="4" s="1"/>
  <c r="R3206" i="4"/>
  <c r="S3206" i="4" s="1"/>
  <c r="R3376" i="4"/>
  <c r="S3376" i="4" s="1"/>
  <c r="R2886" i="4"/>
  <c r="S2886" i="4" s="1"/>
  <c r="R3555" i="4"/>
  <c r="S3555" i="4" s="1"/>
  <c r="R2978" i="4"/>
  <c r="S2978" i="4" s="1"/>
  <c r="R3383" i="4"/>
  <c r="S3383" i="4" s="1"/>
  <c r="R3209" i="4"/>
  <c r="S3209" i="4" s="1"/>
  <c r="R2893" i="4"/>
  <c r="S2893" i="4" s="1"/>
  <c r="R3558" i="4"/>
  <c r="S3558" i="4" s="1"/>
  <c r="R3048" i="4"/>
  <c r="S3048" i="4" s="1"/>
  <c r="R3385" i="4"/>
  <c r="S3385" i="4" s="1"/>
  <c r="R3115" i="4"/>
  <c r="S3115" i="4" s="1"/>
  <c r="R2895" i="4"/>
  <c r="S2895" i="4" s="1"/>
  <c r="R3327" i="4"/>
  <c r="S3327" i="4" s="1"/>
  <c r="R3018" i="4"/>
  <c r="S3018" i="4" s="1"/>
  <c r="R2979" i="4"/>
  <c r="S2979" i="4" s="1"/>
  <c r="R3185" i="4"/>
  <c r="S3185" i="4" s="1"/>
  <c r="R2981" i="4"/>
  <c r="S2981" i="4" s="1"/>
  <c r="R3264" i="4"/>
  <c r="S3264" i="4" s="1"/>
  <c r="R3266" i="4"/>
  <c r="S3266" i="4" s="1"/>
  <c r="R3265" i="4"/>
  <c r="S3265" i="4" s="1"/>
  <c r="R3452" i="4"/>
  <c r="S3452" i="4" s="1"/>
  <c r="R3328" i="4"/>
  <c r="S3328" i="4" s="1"/>
  <c r="R3060" i="4"/>
  <c r="S3060" i="4" s="1"/>
  <c r="R2910" i="4"/>
  <c r="S2910" i="4" s="1"/>
  <c r="R3345" i="4"/>
  <c r="S3345" i="4" s="1"/>
  <c r="R3100" i="4"/>
  <c r="S3100" i="4" s="1"/>
  <c r="R3102" i="4"/>
  <c r="S3102" i="4" s="1"/>
  <c r="R2913" i="4"/>
  <c r="S2913" i="4" s="1"/>
  <c r="R3307" i="4"/>
  <c r="S3307" i="4" s="1"/>
  <c r="R3163" i="4"/>
  <c r="S3163" i="4" s="1"/>
  <c r="R3168" i="4"/>
  <c r="S3168" i="4" s="1"/>
  <c r="R3703" i="4"/>
  <c r="S3703" i="4" s="1"/>
  <c r="R3235" i="4"/>
  <c r="S3235" i="4" s="1"/>
  <c r="R3236" i="4"/>
  <c r="S3236" i="4" s="1"/>
  <c r="R3196" i="4"/>
  <c r="S3196" i="4" s="1"/>
  <c r="R3487" i="4"/>
  <c r="S3487" i="4" s="1"/>
  <c r="R3619" i="4"/>
  <c r="S3619" i="4" s="1"/>
  <c r="R3620" i="4"/>
  <c r="S3620" i="4" s="1"/>
  <c r="R3705" i="4"/>
  <c r="S3705" i="4" s="1"/>
  <c r="R3718" i="4"/>
  <c r="S3718" i="4" s="1"/>
  <c r="R3771" i="4"/>
  <c r="S3771" i="4" s="1"/>
  <c r="R3783" i="4"/>
  <c r="S3783" i="4" s="1"/>
  <c r="R3799" i="4"/>
  <c r="S3799" i="4" s="1"/>
  <c r="R3818" i="4"/>
  <c r="S3818" i="4" s="1"/>
  <c r="R3858" i="4"/>
  <c r="S3858" i="4" s="1"/>
  <c r="R3859" i="4"/>
  <c r="S3859" i="4" s="1"/>
  <c r="R3893" i="4"/>
  <c r="S3893" i="4" s="1"/>
  <c r="R3903" i="4"/>
  <c r="S3903" i="4" s="1"/>
  <c r="R3918" i="4"/>
  <c r="S3918" i="4" s="1"/>
  <c r="R3974" i="4"/>
  <c r="S3974" i="4" s="1"/>
  <c r="R3975" i="4"/>
  <c r="S3975" i="4" s="1"/>
  <c r="R3976" i="4"/>
  <c r="S3976" i="4" s="1"/>
  <c r="R3941" i="4"/>
  <c r="S3941" i="4" s="1"/>
  <c r="R3942" i="4"/>
  <c r="S3942" i="4" s="1"/>
  <c r="R3940" i="4"/>
  <c r="S3940" i="4" s="1"/>
  <c r="R3939" i="4"/>
  <c r="S3939" i="4" s="1"/>
  <c r="R3943" i="4"/>
  <c r="S3943" i="4" s="1"/>
  <c r="R4021" i="4"/>
  <c r="S4021" i="4" s="1"/>
  <c r="R4022" i="4"/>
  <c r="S4022" i="4" s="1"/>
  <c r="R4058" i="4"/>
  <c r="S4058" i="4" s="1"/>
  <c r="R4098" i="4"/>
  <c r="S4098" i="4" s="1"/>
  <c r="R4122" i="4"/>
  <c r="S4122" i="4" s="1"/>
  <c r="R4120" i="4"/>
  <c r="S4120" i="4" s="1"/>
  <c r="R4107" i="4"/>
  <c r="S4107" i="4" s="1"/>
  <c r="R4113" i="4"/>
  <c r="S4113" i="4" s="1"/>
  <c r="R4125" i="4"/>
  <c r="S4125" i="4" s="1"/>
  <c r="R4123" i="4"/>
  <c r="S4123" i="4" s="1"/>
  <c r="R4121" i="4"/>
  <c r="S4121" i="4" s="1"/>
  <c r="R4124" i="4"/>
  <c r="S4124" i="4" s="1"/>
  <c r="R4129" i="4"/>
  <c r="S4129" i="4" s="1"/>
  <c r="R4137" i="4"/>
  <c r="S4137" i="4" s="1"/>
  <c r="R4238" i="4"/>
  <c r="S4238" i="4" s="1"/>
  <c r="R4239" i="4"/>
  <c r="S4239" i="4" s="1"/>
  <c r="R4237" i="4"/>
  <c r="S4237" i="4" s="1"/>
  <c r="R4240" i="4"/>
  <c r="S4240" i="4" s="1"/>
  <c r="R4289" i="4"/>
  <c r="S4289" i="4" s="1"/>
  <c r="R4292" i="4"/>
  <c r="S4292" i="4" s="1"/>
  <c r="R4314" i="4"/>
  <c r="S4314" i="4" s="1"/>
  <c r="R4315" i="4"/>
  <c r="S4315" i="4" s="1"/>
  <c r="R4320" i="4"/>
  <c r="S4320" i="4" s="1"/>
  <c r="R4316" i="4"/>
  <c r="S4316" i="4" s="1"/>
  <c r="R4317" i="4"/>
  <c r="S4317" i="4" s="1"/>
  <c r="R4322" i="4"/>
  <c r="S4322" i="4" s="1"/>
  <c r="R4319" i="4"/>
  <c r="S4319" i="4" s="1"/>
  <c r="R4321" i="4"/>
  <c r="S4321" i="4" s="1"/>
  <c r="R4313" i="4"/>
  <c r="S4313" i="4" s="1"/>
  <c r="R4318" i="4"/>
  <c r="S4318" i="4" s="1"/>
  <c r="R4390" i="4"/>
  <c r="S4390" i="4" s="1"/>
  <c r="R4417" i="4"/>
  <c r="S4417" i="4" s="1"/>
  <c r="R4424" i="4"/>
  <c r="S4424" i="4" s="1"/>
  <c r="R4445" i="4"/>
  <c r="S4445" i="4" s="1"/>
  <c r="R4538" i="4"/>
  <c r="S4538" i="4" s="1"/>
  <c r="R4537" i="4"/>
  <c r="S4537" i="4" s="1"/>
  <c r="R4539" i="4"/>
  <c r="S4539" i="4" s="1"/>
  <c r="R4546" i="4"/>
  <c r="S4546" i="4" s="1"/>
  <c r="R4561" i="4"/>
  <c r="S4561" i="4" s="1"/>
  <c r="R4618" i="4"/>
  <c r="S4618" i="4" s="1"/>
  <c r="R4640" i="4"/>
  <c r="S4640" i="4" s="1"/>
  <c r="R4660" i="4"/>
  <c r="S4660" i="4" s="1"/>
  <c r="R4667" i="4"/>
  <c r="S4667" i="4" s="1"/>
  <c r="R4756" i="4"/>
  <c r="S4756" i="4" s="1"/>
  <c r="R4776" i="4"/>
  <c r="S4776" i="4" s="1"/>
  <c r="R4783" i="4"/>
  <c r="S4783" i="4" s="1"/>
  <c r="R4782" i="4"/>
  <c r="S4782" i="4" s="1"/>
  <c r="R4796" i="4"/>
  <c r="S4796" i="4" s="1"/>
  <c r="R4810" i="4"/>
  <c r="S4810" i="4" s="1"/>
  <c r="R4809" i="4"/>
  <c r="S4809" i="4" s="1"/>
  <c r="R4806" i="4"/>
  <c r="S4806" i="4" s="1"/>
  <c r="R4805" i="4"/>
  <c r="S4805" i="4" s="1"/>
  <c r="R4811" i="4"/>
  <c r="S4811" i="4" s="1"/>
  <c r="R4837" i="4"/>
  <c r="S4837" i="4" s="1"/>
  <c r="R4846" i="4"/>
  <c r="S4846" i="4" s="1"/>
  <c r="R4853" i="4"/>
  <c r="S4853" i="4" s="1"/>
  <c r="R4854" i="4"/>
  <c r="S4854" i="4" s="1"/>
  <c r="R4859" i="4"/>
  <c r="S4859" i="4" s="1"/>
  <c r="R4864" i="4"/>
  <c r="S4864" i="4" s="1"/>
  <c r="R4883" i="4"/>
  <c r="S4883" i="4" s="1"/>
  <c r="R4892" i="4"/>
  <c r="S4892" i="4" s="1"/>
  <c r="R4921" i="4"/>
  <c r="S4921" i="4" s="1"/>
  <c r="R4923" i="4"/>
  <c r="S4923" i="4" s="1"/>
  <c r="R4922" i="4"/>
  <c r="S4922" i="4" s="1"/>
  <c r="R4934" i="4"/>
  <c r="S4934" i="4" s="1"/>
  <c r="R4953" i="4"/>
  <c r="S4953" i="4" s="1"/>
  <c r="R4985" i="4"/>
  <c r="S4985" i="4" s="1"/>
  <c r="R5014" i="4"/>
  <c r="S5014" i="4" s="1"/>
  <c r="R5015" i="4"/>
  <c r="S5015" i="4" s="1"/>
  <c r="R5050" i="4"/>
  <c r="S5050" i="4" s="1"/>
  <c r="R5054" i="4"/>
  <c r="S5054" i="4" s="1"/>
  <c r="R5061" i="4"/>
  <c r="S5061" i="4" s="1"/>
  <c r="R5060" i="4"/>
  <c r="S5060" i="4" s="1"/>
  <c r="R5063" i="4"/>
  <c r="S5063" i="4" s="1"/>
  <c r="R5079" i="4"/>
  <c r="S5079" i="4" s="1"/>
  <c r="R5129" i="4"/>
  <c r="S5129" i="4" s="1"/>
  <c r="R5130" i="4"/>
  <c r="S5130" i="4" s="1"/>
  <c r="R5168" i="4"/>
  <c r="S5168" i="4" s="1"/>
  <c r="R5223" i="4"/>
  <c r="S5223" i="4" s="1"/>
  <c r="R5225" i="4"/>
  <c r="S5225" i="4" s="1"/>
  <c r="R5242" i="4"/>
  <c r="S5242" i="4" s="1"/>
  <c r="R5241" i="4"/>
  <c r="S5241" i="4" s="1"/>
  <c r="R5245" i="4"/>
  <c r="S5245" i="4" s="1"/>
  <c r="R5255" i="4"/>
  <c r="S5255" i="4" s="1"/>
  <c r="R5270" i="4"/>
  <c r="S5270" i="4" s="1"/>
  <c r="R5273" i="4"/>
  <c r="S5273" i="4" s="1"/>
  <c r="R5271" i="4"/>
  <c r="S5271" i="4" s="1"/>
  <c r="R5269" i="4"/>
  <c r="S5269" i="4" s="1"/>
  <c r="R5276" i="4"/>
  <c r="S5276" i="4" s="1"/>
  <c r="R5272" i="4"/>
  <c r="S5272" i="4" s="1"/>
  <c r="R5313" i="4"/>
  <c r="S5313" i="4" s="1"/>
  <c r="R5398" i="4"/>
  <c r="S5398" i="4" s="1"/>
  <c r="R5414" i="4"/>
  <c r="S5414" i="4" s="1"/>
  <c r="R5422" i="4"/>
  <c r="S5422" i="4" s="1"/>
  <c r="R5423" i="4"/>
  <c r="S5423" i="4" s="1"/>
  <c r="R5428" i="4"/>
  <c r="S5428" i="4" s="1"/>
  <c r="R5441" i="4"/>
  <c r="S5441" i="4" s="1"/>
  <c r="R5448" i="4"/>
  <c r="S5448" i="4" s="1"/>
  <c r="R5442" i="4"/>
  <c r="S5442" i="4" s="1"/>
  <c r="R5455" i="4"/>
  <c r="S5455" i="4" s="1"/>
  <c r="R5470" i="4"/>
  <c r="S5470" i="4" s="1"/>
  <c r="R5463" i="4"/>
  <c r="S5463" i="4" s="1"/>
  <c r="R5466" i="4"/>
  <c r="S5466" i="4" s="1"/>
  <c r="R5469" i="4"/>
  <c r="S5469" i="4" s="1"/>
  <c r="R5464" i="4"/>
  <c r="S5464" i="4" s="1"/>
  <c r="R5468" i="4"/>
  <c r="S5468" i="4" s="1"/>
  <c r="R5465" i="4"/>
  <c r="S5465" i="4" s="1"/>
  <c r="R5462" i="4"/>
  <c r="S5462" i="4" s="1"/>
  <c r="R5467" i="4"/>
  <c r="S5467" i="4" s="1"/>
  <c r="R5483" i="4"/>
  <c r="S5483" i="4" s="1"/>
  <c r="R5482" i="4"/>
  <c r="S5482" i="4" s="1"/>
  <c r="R5484" i="4"/>
  <c r="S5484" i="4" s="1"/>
  <c r="R5491" i="4"/>
  <c r="S5491" i="4" s="1"/>
  <c r="R5522" i="4"/>
  <c r="S5522" i="4" s="1"/>
  <c r="R5537" i="4"/>
  <c r="S5537" i="4" s="1"/>
  <c r="R5586" i="4"/>
  <c r="S5586" i="4" s="1"/>
  <c r="R5604" i="4"/>
  <c r="S5604" i="4" s="1"/>
  <c r="R5676" i="4"/>
  <c r="S5676" i="4" s="1"/>
  <c r="R5671" i="4"/>
  <c r="S5671" i="4" s="1"/>
  <c r="R5675" i="4"/>
  <c r="S5675" i="4" s="1"/>
  <c r="R5672" i="4"/>
  <c r="S5672" i="4" s="1"/>
  <c r="R5678" i="4"/>
  <c r="S5678" i="4" s="1"/>
  <c r="R5628" i="4"/>
  <c r="S5628" i="4" s="1"/>
  <c r="R5627" i="4"/>
  <c r="S5627" i="4" s="1"/>
  <c r="R5694" i="4"/>
  <c r="S5694" i="4" s="1"/>
  <c r="R5693" i="4"/>
  <c r="S5693" i="4" s="1"/>
  <c r="R5698" i="4"/>
  <c r="S5698" i="4" s="1"/>
  <c r="R5709" i="4"/>
  <c r="S5709" i="4" s="1"/>
  <c r="R5691" i="4"/>
  <c r="S5691" i="4" s="1"/>
  <c r="R5729" i="4"/>
  <c r="S5729" i="4" s="1"/>
  <c r="R5738" i="4"/>
  <c r="S5738" i="4" s="1"/>
  <c r="R5739" i="4"/>
  <c r="S5739" i="4" s="1"/>
  <c r="R5740" i="4"/>
  <c r="S5740" i="4" s="1"/>
  <c r="R5750" i="4"/>
  <c r="S5750" i="4" s="1"/>
  <c r="R5732" i="4"/>
  <c r="S5732" i="4" s="1"/>
  <c r="R5733" i="4"/>
  <c r="S5733" i="4" s="1"/>
  <c r="R5741" i="4"/>
  <c r="S5741" i="4" s="1"/>
  <c r="R5734" i="4"/>
  <c r="S5734" i="4" s="1"/>
  <c r="R5742" i="4"/>
  <c r="S5742" i="4" s="1"/>
  <c r="R5748" i="4"/>
  <c r="S5748" i="4" s="1"/>
  <c r="R5746" i="4"/>
  <c r="S5746" i="4" s="1"/>
  <c r="R5744" i="4"/>
  <c r="S5744" i="4" s="1"/>
  <c r="R5747" i="4"/>
  <c r="S5747" i="4" s="1"/>
  <c r="R5737" i="4"/>
  <c r="S5737" i="4" s="1"/>
  <c r="R5743" i="4"/>
  <c r="S5743" i="4" s="1"/>
  <c r="R5745" i="4"/>
  <c r="S5745" i="4" s="1"/>
  <c r="R5736" i="4"/>
  <c r="S5736" i="4" s="1"/>
  <c r="R5749" i="4"/>
  <c r="S5749" i="4" s="1"/>
  <c r="R5735" i="4"/>
  <c r="S5735" i="4" s="1"/>
  <c r="R5759" i="4"/>
  <c r="S5759" i="4" s="1"/>
  <c r="R5760" i="4"/>
  <c r="S5760" i="4" s="1"/>
  <c r="R5787" i="4"/>
  <c r="S5787" i="4" s="1"/>
  <c r="R5792" i="4"/>
  <c r="S5792" i="4" s="1"/>
  <c r="R5789" i="4"/>
  <c r="S5789" i="4" s="1"/>
  <c r="R5791" i="4"/>
  <c r="S5791" i="4" s="1"/>
  <c r="R5785" i="4"/>
  <c r="S5785" i="4" s="1"/>
  <c r="R5770" i="4"/>
  <c r="S5770" i="4" s="1"/>
  <c r="R5766" i="4"/>
  <c r="S5766" i="4" s="1"/>
  <c r="R5769" i="4"/>
  <c r="S5769" i="4" s="1"/>
  <c r="R5782" i="4"/>
  <c r="S5782" i="4" s="1"/>
  <c r="R5775" i="4"/>
  <c r="S5775" i="4" s="1"/>
  <c r="R5777" i="4"/>
  <c r="S5777" i="4" s="1"/>
  <c r="R5774" i="4"/>
  <c r="S5774" i="4" s="1"/>
  <c r="R5781" i="4"/>
  <c r="S5781" i="4" s="1"/>
  <c r="R5773" i="4"/>
  <c r="S5773" i="4" s="1"/>
  <c r="R5772" i="4"/>
  <c r="S5772" i="4" s="1"/>
  <c r="R5778" i="4"/>
  <c r="S5778" i="4" s="1"/>
  <c r="R5767" i="4"/>
  <c r="S5767" i="4" s="1"/>
  <c r="R5764" i="4"/>
  <c r="S5764" i="4" s="1"/>
  <c r="R5780" i="4"/>
  <c r="S5780" i="4" s="1"/>
  <c r="R5768" i="4"/>
  <c r="S5768" i="4" s="1"/>
  <c r="R5783" i="4"/>
  <c r="S5783" i="4" s="1"/>
  <c r="R5765" i="4"/>
  <c r="S5765" i="4" s="1"/>
  <c r="R5784" i="4"/>
  <c r="S5784" i="4" s="1"/>
  <c r="R5763" i="4"/>
  <c r="S5763" i="4" s="1"/>
  <c r="R5771" i="4"/>
  <c r="S5771" i="4" s="1"/>
  <c r="R5793" i="4"/>
  <c r="S5793" i="4" s="1"/>
  <c r="R5800" i="4"/>
  <c r="S5800" i="4" s="1"/>
  <c r="R5801" i="4"/>
  <c r="S5801" i="4" s="1"/>
  <c r="R5798" i="4"/>
  <c r="S5798" i="4" s="1"/>
  <c r="R5821" i="4"/>
  <c r="S5821" i="4" s="1"/>
  <c r="R5822" i="4"/>
  <c r="S5822" i="4" s="1"/>
  <c r="R5829" i="4"/>
  <c r="S5829" i="4" s="1"/>
  <c r="R5825" i="4"/>
  <c r="S5825" i="4" s="1"/>
  <c r="R5813" i="4"/>
  <c r="S5813" i="4" s="1"/>
  <c r="R5814" i="4"/>
  <c r="S5814" i="4" s="1"/>
  <c r="R5828" i="4"/>
  <c r="S5828" i="4" s="1"/>
  <c r="R5815" i="4"/>
  <c r="S5815" i="4" s="1"/>
  <c r="R5827" i="4"/>
  <c r="S5827" i="4" s="1"/>
  <c r="R5826" i="4"/>
  <c r="S5826" i="4" s="1"/>
  <c r="R5817" i="4"/>
  <c r="S5817" i="4" s="1"/>
  <c r="R5811" i="4"/>
  <c r="S5811" i="4" s="1"/>
  <c r="R5820" i="4"/>
  <c r="S5820" i="4" s="1"/>
  <c r="R5812" i="4"/>
  <c r="S5812" i="4" s="1"/>
  <c r="R5823" i="4"/>
  <c r="S5823" i="4" s="1"/>
  <c r="R5890" i="4"/>
  <c r="S5890" i="4" s="1"/>
  <c r="R5843" i="4"/>
  <c r="S5843" i="4" s="1"/>
  <c r="R5903" i="4"/>
  <c r="S5903" i="4" s="1"/>
  <c r="R5891" i="4"/>
  <c r="S5891" i="4" s="1"/>
  <c r="R5906" i="4"/>
  <c r="S5906" i="4" s="1"/>
  <c r="R5905" i="4"/>
  <c r="S5905" i="4" s="1"/>
  <c r="R5910" i="4"/>
  <c r="S5910" i="4" s="1"/>
  <c r="R5917" i="4"/>
  <c r="S5917" i="4" s="1"/>
  <c r="R6027" i="4"/>
  <c r="S6027" i="4" s="1"/>
  <c r="R5997" i="4"/>
  <c r="S5997" i="4" s="1"/>
  <c r="R6028" i="4"/>
  <c r="S6028" i="4" s="1"/>
  <c r="R6029" i="4"/>
  <c r="S6029" i="4" s="1"/>
  <c r="R6025" i="4"/>
  <c r="S6025" i="4" s="1"/>
  <c r="R6000" i="4"/>
  <c r="S6000" i="4" s="1"/>
  <c r="R5981" i="4"/>
  <c r="S5981" i="4" s="1"/>
  <c r="R6015" i="4"/>
  <c r="S6015" i="4" s="1"/>
  <c r="R6026" i="4"/>
  <c r="S6026" i="4" s="1"/>
  <c r="R5996" i="4"/>
  <c r="S5996" i="4" s="1"/>
  <c r="R6024" i="4"/>
  <c r="S6024" i="4" s="1"/>
  <c r="R6158" i="4"/>
  <c r="S6158" i="4" s="1"/>
  <c r="R6173" i="4"/>
  <c r="S6173" i="4" s="1"/>
  <c r="R6183" i="4"/>
  <c r="S6183" i="4" s="1"/>
  <c r="R6185" i="4"/>
  <c r="S6185" i="4" s="1"/>
  <c r="R6190" i="4"/>
  <c r="S6190" i="4" s="1"/>
  <c r="R6187" i="4"/>
  <c r="S6187" i="4" s="1"/>
  <c r="R6186" i="4"/>
  <c r="S6186" i="4" s="1"/>
  <c r="R6188" i="4"/>
  <c r="S6188" i="4" s="1"/>
  <c r="R6204" i="4"/>
  <c r="S6204" i="4" s="1"/>
  <c r="R6235" i="4"/>
  <c r="S6235" i="4" s="1"/>
  <c r="R6244" i="4"/>
  <c r="S6244" i="4" s="1"/>
  <c r="R6253" i="4"/>
  <c r="S6253" i="4" s="1"/>
  <c r="R6529" i="4"/>
  <c r="S6529" i="4" s="1"/>
  <c r="R6546" i="4"/>
  <c r="S6546" i="4" s="1"/>
  <c r="R6581" i="4"/>
  <c r="S6581" i="4" s="1"/>
  <c r="R6568" i="4"/>
  <c r="S6568" i="4" s="1"/>
  <c r="R6552" i="4"/>
  <c r="S6552" i="4" s="1"/>
  <c r="R6586" i="4"/>
  <c r="S6586" i="4" s="1"/>
  <c r="R6578" i="4"/>
  <c r="S6578" i="4" s="1"/>
  <c r="R6569" i="4"/>
  <c r="S6569" i="4" s="1"/>
  <c r="R6563" i="4"/>
  <c r="S6563" i="4" s="1"/>
  <c r="R6562" i="4"/>
  <c r="S6562" i="4" s="1"/>
  <c r="R6579" i="4"/>
  <c r="S6579" i="4" s="1"/>
  <c r="R6553" i="4"/>
  <c r="S6553" i="4" s="1"/>
  <c r="R6554" i="4"/>
  <c r="S6554" i="4" s="1"/>
  <c r="R6687" i="4"/>
  <c r="S6687" i="4" s="1"/>
  <c r="R6721" i="4"/>
  <c r="S6721" i="4" s="1"/>
  <c r="R6658" i="4"/>
  <c r="S6658" i="4" s="1"/>
  <c r="R6742" i="4"/>
  <c r="S6742" i="4" s="1"/>
  <c r="R6739" i="4"/>
  <c r="S6739" i="4" s="1"/>
  <c r="R6740" i="4"/>
  <c r="S6740" i="4" s="1"/>
  <c r="R6694" i="4"/>
  <c r="S6694" i="4" s="1"/>
  <c r="R6723" i="4"/>
  <c r="S6723" i="4" s="1"/>
  <c r="R6743" i="4"/>
  <c r="S6743" i="4" s="1"/>
  <c r="R6695" i="4"/>
  <c r="S6695" i="4" s="1"/>
  <c r="R6717" i="4"/>
  <c r="S6717" i="4" s="1"/>
  <c r="R6707" i="4"/>
  <c r="S6707" i="4" s="1"/>
  <c r="R6689" i="4"/>
  <c r="S6689" i="4" s="1"/>
  <c r="R6703" i="4"/>
  <c r="S6703" i="4" s="1"/>
  <c r="R6709" i="4"/>
  <c r="S6709" i="4" s="1"/>
  <c r="R6690" i="4"/>
  <c r="S6690" i="4" s="1"/>
  <c r="R6696" i="4"/>
  <c r="S6696" i="4" s="1"/>
  <c r="R6663" i="4"/>
  <c r="S6663" i="4" s="1"/>
  <c r="R6706" i="4"/>
  <c r="S6706" i="4" s="1"/>
  <c r="R6729" i="4"/>
  <c r="S6729" i="4" s="1"/>
  <c r="R6713" i="4"/>
  <c r="S6713" i="4" s="1"/>
  <c r="R6661" i="4"/>
  <c r="S6661" i="4" s="1"/>
  <c r="R6764" i="4"/>
  <c r="S6764" i="4" s="1"/>
  <c r="R6681" i="4"/>
  <c r="S6681" i="4" s="1"/>
  <c r="R6708" i="4"/>
  <c r="S6708" i="4" s="1"/>
  <c r="R6691" i="4"/>
  <c r="S6691" i="4" s="1"/>
  <c r="R6760" i="4"/>
  <c r="S6760" i="4" s="1"/>
  <c r="R6733" i="4"/>
  <c r="S6733" i="4" s="1"/>
  <c r="R6700" i="4"/>
  <c r="S6700" i="4" s="1"/>
  <c r="R6753" i="4"/>
  <c r="S6753" i="4" s="1"/>
  <c r="R6699" i="4"/>
  <c r="S6699" i="4" s="1"/>
  <c r="R6722" i="4"/>
  <c r="S6722" i="4" s="1"/>
  <c r="R6704" i="4"/>
  <c r="S6704" i="4" s="1"/>
  <c r="R6734" i="4"/>
  <c r="S6734" i="4" s="1"/>
  <c r="R6768" i="4"/>
  <c r="S6768" i="4" s="1"/>
  <c r="R6821" i="4"/>
  <c r="S6821" i="4" s="1"/>
  <c r="R6822" i="4"/>
  <c r="S6822" i="4" s="1"/>
  <c r="R6883" i="4"/>
  <c r="S6883" i="4" s="1"/>
  <c r="R6888" i="4"/>
  <c r="S6888" i="4" s="1"/>
  <c r="R6932" i="4"/>
  <c r="S6932" i="4" s="1"/>
  <c r="R6933" i="4"/>
  <c r="S6933" i="4" s="1"/>
  <c r="R7027" i="4"/>
  <c r="S7027" i="4" s="1"/>
  <c r="R7026" i="4"/>
  <c r="S7026" i="4" s="1"/>
  <c r="R7102" i="4"/>
  <c r="S7102" i="4" s="1"/>
  <c r="R7097" i="4"/>
  <c r="S7097" i="4" s="1"/>
  <c r="R7164" i="4"/>
  <c r="S7164" i="4" s="1"/>
  <c r="R7192" i="4"/>
  <c r="S7192" i="4" s="1"/>
  <c r="R7212" i="4"/>
  <c r="S7212" i="4" s="1"/>
  <c r="R7220" i="4"/>
  <c r="S7220" i="4" s="1"/>
  <c r="R7217" i="4"/>
  <c r="S7217" i="4" s="1"/>
  <c r="R7215" i="4"/>
  <c r="S7215" i="4" s="1"/>
  <c r="R7216" i="4"/>
  <c r="S7216" i="4" s="1"/>
  <c r="R7218" i="4"/>
  <c r="S7218" i="4" s="1"/>
  <c r="R7331" i="4"/>
  <c r="S7331" i="4" s="1"/>
  <c r="R7329" i="4"/>
  <c r="S7329" i="4" s="1"/>
  <c r="R7330" i="4"/>
  <c r="S7330" i="4" s="1"/>
  <c r="R7328" i="4"/>
  <c r="S7328" i="4" s="1"/>
  <c r="R7327" i="4"/>
  <c r="S7327" i="4" s="1"/>
  <c r="R7288" i="4"/>
  <c r="S7288" i="4" s="1"/>
  <c r="R7296" i="4"/>
  <c r="S7296" i="4" s="1"/>
  <c r="R7287" i="4"/>
  <c r="S7287" i="4" s="1"/>
  <c r="R7311" i="4"/>
  <c r="S7311" i="4" s="1"/>
  <c r="R7383" i="4"/>
  <c r="S7383" i="4" s="1"/>
  <c r="R7389" i="4"/>
  <c r="S7389" i="4" s="1"/>
  <c r="R7463" i="4"/>
  <c r="S7463" i="4" s="1"/>
  <c r="R7464" i="4"/>
  <c r="S7464" i="4" s="1"/>
  <c r="R7462" i="4"/>
  <c r="S7462" i="4" s="1"/>
  <c r="R7470" i="4"/>
  <c r="S7470" i="4" s="1"/>
  <c r="R7481" i="4"/>
  <c r="S7481" i="4" s="1"/>
  <c r="R7479" i="4"/>
  <c r="S7479" i="4" s="1"/>
  <c r="R7480" i="4"/>
  <c r="S7480" i="4" s="1"/>
  <c r="R7476" i="4"/>
  <c r="S7476" i="4" s="1"/>
  <c r="R7483" i="4"/>
  <c r="S7483" i="4" s="1"/>
  <c r="R7482" i="4"/>
  <c r="S7482" i="4" s="1"/>
  <c r="R7533" i="4"/>
  <c r="S7533" i="4" s="1"/>
  <c r="R7572" i="4"/>
  <c r="S7572" i="4" s="1"/>
  <c r="R7581" i="4"/>
  <c r="S7581" i="4" s="1"/>
  <c r="R7614" i="4"/>
  <c r="S7614" i="4" s="1"/>
  <c r="R7633" i="4"/>
  <c r="S7633" i="4" s="1"/>
  <c r="R7637" i="4"/>
  <c r="S7637" i="4" s="1"/>
  <c r="R7638" i="4"/>
  <c r="S7638" i="4" s="1"/>
  <c r="R7785" i="4"/>
  <c r="S7785" i="4" s="1"/>
  <c r="R7800" i="4"/>
  <c r="S7800" i="4" s="1"/>
  <c r="R7877" i="4"/>
  <c r="S7877" i="4" s="1"/>
  <c r="R7802" i="4"/>
  <c r="S7802" i="4" s="1"/>
  <c r="R7814" i="4"/>
  <c r="S7814" i="4" s="1"/>
  <c r="R7808" i="4"/>
  <c r="S7808" i="4" s="1"/>
  <c r="R7878" i="4"/>
  <c r="S7878" i="4" s="1"/>
  <c r="R7829" i="4"/>
  <c r="S7829" i="4" s="1"/>
  <c r="R7891" i="4"/>
  <c r="S7891" i="4" s="1"/>
  <c r="R7830" i="4"/>
  <c r="S7830" i="4" s="1"/>
  <c r="R7927" i="4"/>
  <c r="S7927" i="4" s="1"/>
  <c r="R7955" i="4"/>
  <c r="S7955" i="4" s="1"/>
  <c r="R7956" i="4"/>
  <c r="S7956" i="4" s="1"/>
  <c r="R7957" i="4"/>
  <c r="S7957" i="4" s="1"/>
  <c r="R7958" i="4"/>
  <c r="S7958" i="4" s="1"/>
  <c r="R7953" i="4"/>
  <c r="S7953" i="4" s="1"/>
  <c r="R7959" i="4"/>
  <c r="S7959" i="4" s="1"/>
  <c r="R7954" i="4"/>
  <c r="S7954" i="4" s="1"/>
  <c r="R7966" i="4"/>
  <c r="S7966" i="4" s="1"/>
  <c r="R7993" i="4"/>
  <c r="S7993" i="4" s="1"/>
  <c r="R7992" i="4"/>
  <c r="S7992" i="4" s="1"/>
  <c r="R8006" i="4"/>
  <c r="S8006" i="4" s="1"/>
  <c r="R8017" i="4"/>
  <c r="S8017" i="4" s="1"/>
  <c r="R8022" i="4"/>
  <c r="S8022" i="4" s="1"/>
  <c r="R8021" i="4"/>
  <c r="S8021" i="4" s="1"/>
  <c r="R8015" i="4"/>
  <c r="S8015" i="4" s="1"/>
  <c r="R8020" i="4"/>
  <c r="S8020" i="4" s="1"/>
  <c r="R8018" i="4"/>
  <c r="S8018" i="4" s="1"/>
  <c r="R8016" i="4"/>
  <c r="S8016" i="4" s="1"/>
  <c r="R8032" i="4"/>
  <c r="S8032" i="4" s="1"/>
  <c r="R8052" i="4"/>
  <c r="S8052" i="4" s="1"/>
  <c r="R8108" i="4"/>
  <c r="S8108" i="4" s="1"/>
  <c r="R8215" i="4"/>
  <c r="S8215" i="4" s="1"/>
  <c r="R8216" i="4"/>
  <c r="S8216" i="4" s="1"/>
  <c r="R8231" i="4"/>
  <c r="S8231" i="4" s="1"/>
  <c r="R8243" i="4"/>
  <c r="S8243" i="4" s="1"/>
  <c r="R8237" i="4"/>
  <c r="S8237" i="4" s="1"/>
  <c r="R8259" i="4"/>
  <c r="S8259" i="4" s="1"/>
  <c r="R8258" i="4"/>
  <c r="S8258" i="4" s="1"/>
  <c r="R8260" i="4"/>
  <c r="S8260" i="4" s="1"/>
  <c r="R8278" i="4"/>
  <c r="S8278" i="4" s="1"/>
  <c r="R8338" i="4"/>
  <c r="S8338" i="4" s="1"/>
  <c r="R8339" i="4"/>
  <c r="S8339" i="4" s="1"/>
  <c r="R8328" i="4"/>
  <c r="S8328" i="4" s="1"/>
  <c r="R8327" i="4"/>
  <c r="S8327" i="4" s="1"/>
  <c r="R8337" i="4"/>
  <c r="S8337" i="4" s="1"/>
  <c r="R8350" i="4"/>
  <c r="S8350" i="4" s="1"/>
  <c r="R8353" i="4"/>
  <c r="S8353" i="4" s="1"/>
  <c r="R8352" i="4"/>
  <c r="S8352" i="4" s="1"/>
  <c r="R8382" i="4"/>
  <c r="S8382" i="4" s="1"/>
  <c r="R8383" i="4"/>
  <c r="S8383" i="4" s="1"/>
  <c r="R8384" i="4"/>
  <c r="S8384" i="4" s="1"/>
  <c r="R8385" i="4"/>
  <c r="S8385" i="4" s="1"/>
  <c r="R8380" i="4"/>
  <c r="S8380" i="4" s="1"/>
  <c r="R8381" i="4"/>
  <c r="S8381" i="4" s="1"/>
  <c r="R8400" i="4"/>
  <c r="S8400" i="4" s="1"/>
  <c r="R8426" i="4"/>
  <c r="S8426" i="4" s="1"/>
  <c r="R8427" i="4"/>
  <c r="S8427" i="4" s="1"/>
  <c r="R8444" i="4"/>
  <c r="S8444" i="4" s="1"/>
  <c r="R8466" i="4"/>
  <c r="S8466" i="4" s="1"/>
  <c r="R8477" i="4"/>
  <c r="S8477" i="4" s="1"/>
  <c r="R8476" i="4"/>
  <c r="S8476" i="4" s="1"/>
  <c r="R8482" i="4"/>
  <c r="S8482" i="4" s="1"/>
  <c r="R8510" i="4"/>
  <c r="S8510" i="4" s="1"/>
  <c r="R8511" i="4"/>
  <c r="S8511" i="4" s="1"/>
  <c r="R8509" i="4"/>
  <c r="S8509" i="4" s="1"/>
  <c r="R8512" i="4"/>
  <c r="S8512" i="4" s="1"/>
  <c r="R8513" i="4"/>
  <c r="S8513" i="4" s="1"/>
  <c r="R8514" i="4"/>
  <c r="S8514" i="4" s="1"/>
  <c r="R8526" i="4"/>
  <c r="S8526" i="4" s="1"/>
  <c r="R8582" i="4"/>
  <c r="S8582" i="4" s="1"/>
  <c r="R8585" i="4"/>
  <c r="S8585" i="4" s="1"/>
  <c r="R8583" i="4"/>
  <c r="S8583" i="4" s="1"/>
  <c r="R8584" i="4"/>
  <c r="S8584" i="4" s="1"/>
  <c r="R8571" i="4"/>
  <c r="S8571" i="4" s="1"/>
  <c r="R8528" i="4"/>
  <c r="S8528" i="4" s="1"/>
  <c r="R8531" i="4"/>
  <c r="S8531" i="4" s="1"/>
  <c r="R8572" i="4"/>
  <c r="S8572" i="4" s="1"/>
  <c r="R8530" i="4"/>
  <c r="S8530" i="4" s="1"/>
  <c r="R8586" i="4"/>
  <c r="S8586" i="4" s="1"/>
  <c r="R8529" i="4"/>
  <c r="S8529" i="4" s="1"/>
  <c r="R8588" i="4"/>
  <c r="S8588" i="4" s="1"/>
  <c r="R8659" i="4"/>
  <c r="S8659" i="4" s="1"/>
  <c r="R8662" i="4"/>
  <c r="S8662" i="4" s="1"/>
  <c r="R8665" i="4"/>
  <c r="S8665" i="4" s="1"/>
  <c r="R8717" i="4"/>
  <c r="S8717" i="4" s="1"/>
  <c r="R8716" i="4"/>
  <c r="S8716" i="4" s="1"/>
  <c r="R8676" i="4"/>
  <c r="S8676" i="4" s="1"/>
  <c r="R8675" i="4"/>
  <c r="S8675" i="4" s="1"/>
  <c r="R8791" i="4"/>
  <c r="S8791" i="4" s="1"/>
  <c r="R8790" i="4"/>
  <c r="S8790" i="4" s="1"/>
  <c r="R8788" i="4"/>
  <c r="S8788" i="4" s="1"/>
  <c r="R8792" i="4"/>
  <c r="S8792" i="4" s="1"/>
  <c r="R8789" i="4"/>
  <c r="S8789" i="4" s="1"/>
  <c r="R8811" i="4"/>
  <c r="S8811" i="4" s="1"/>
  <c r="R8978" i="4"/>
  <c r="S8978" i="4" s="1"/>
  <c r="R8983" i="4"/>
  <c r="S8983" i="4" s="1"/>
  <c r="R8986" i="4"/>
  <c r="S8986" i="4" s="1"/>
  <c r="R8991" i="4"/>
  <c r="S8991" i="4" s="1"/>
  <c r="R8989" i="4"/>
  <c r="S8989" i="4" s="1"/>
  <c r="R8990" i="4"/>
  <c r="S8990" i="4" s="1"/>
  <c r="R8988" i="4"/>
  <c r="S8988" i="4" s="1"/>
  <c r="R8992" i="4"/>
  <c r="S8992" i="4" s="1"/>
  <c r="R8987" i="4"/>
  <c r="S8987" i="4" s="1"/>
  <c r="R9062" i="4"/>
  <c r="S9062" i="4" s="1"/>
  <c r="R9060" i="4"/>
  <c r="S9060" i="4" s="1"/>
  <c r="R9057" i="4"/>
  <c r="S9057" i="4" s="1"/>
  <c r="R9056" i="4"/>
  <c r="S9056" i="4" s="1"/>
  <c r="R9055" i="4"/>
  <c r="S9055" i="4" s="1"/>
  <c r="R9058" i="4"/>
  <c r="S9058" i="4" s="1"/>
  <c r="R9061" i="4"/>
  <c r="S9061" i="4" s="1"/>
  <c r="R9059" i="4"/>
  <c r="S9059" i="4" s="1"/>
  <c r="R9148" i="4"/>
  <c r="S9148" i="4" s="1"/>
  <c r="R9149" i="4"/>
  <c r="S9149" i="4" s="1"/>
  <c r="R9231" i="4"/>
  <c r="S9231" i="4" s="1"/>
  <c r="R9268" i="4"/>
  <c r="S9268" i="4" s="1"/>
  <c r="R9274" i="4"/>
  <c r="S9274" i="4" s="1"/>
  <c r="R9283" i="4"/>
  <c r="S9283" i="4" s="1"/>
  <c r="R9284" i="4"/>
  <c r="S9284" i="4" s="1"/>
  <c r="R9287" i="4"/>
  <c r="S9287" i="4" s="1"/>
  <c r="R9275" i="4"/>
  <c r="S9275" i="4" s="1"/>
  <c r="R9279" i="4"/>
  <c r="S9279" i="4" s="1"/>
  <c r="R9280" i="4"/>
  <c r="S9280" i="4" s="1"/>
  <c r="R9288" i="4"/>
  <c r="S9288" i="4" s="1"/>
  <c r="R9281" i="4"/>
  <c r="S9281" i="4" s="1"/>
  <c r="R9285" i="4"/>
  <c r="S9285" i="4" s="1"/>
  <c r="R9282" i="4"/>
  <c r="S9282" i="4" s="1"/>
  <c r="R9278" i="4"/>
  <c r="S9278" i="4" s="1"/>
  <c r="R9289" i="4"/>
  <c r="S9289" i="4" s="1"/>
  <c r="R9276" i="4"/>
  <c r="S9276" i="4" s="1"/>
  <c r="R9277" i="4"/>
  <c r="S9277" i="4" s="1"/>
  <c r="R9286" i="4"/>
  <c r="S9286" i="4" s="1"/>
  <c r="R9355" i="4"/>
  <c r="S9355" i="4" s="1"/>
  <c r="R9403" i="4"/>
  <c r="S9403" i="4" s="1"/>
  <c r="R9405" i="4"/>
  <c r="S9405" i="4" s="1"/>
  <c r="R9404" i="4"/>
  <c r="S9404" i="4" s="1"/>
  <c r="R9420" i="4"/>
  <c r="S9420" i="4" s="1"/>
  <c r="R9453" i="4"/>
  <c r="S9453" i="4" s="1"/>
  <c r="R9454" i="4"/>
  <c r="S9454" i="4" s="1"/>
  <c r="R9465" i="4"/>
  <c r="S9465" i="4" s="1"/>
  <c r="R9508" i="4"/>
  <c r="S9508" i="4" s="1"/>
  <c r="R9573" i="4"/>
  <c r="S9573" i="4" s="1"/>
  <c r="R9574" i="4"/>
  <c r="S9574" i="4" s="1"/>
  <c r="R9575" i="4"/>
  <c r="S9575" i="4" s="1"/>
  <c r="R9576" i="4"/>
  <c r="S9576" i="4" s="1"/>
  <c r="R9577" i="4"/>
  <c r="S9577" i="4" s="1"/>
  <c r="R9578" i="4"/>
  <c r="S9578" i="4" s="1"/>
  <c r="R9579" i="4"/>
  <c r="S9579" i="4" s="1"/>
  <c r="R9614" i="4"/>
  <c r="S9614" i="4" s="1"/>
  <c r="R9617" i="4"/>
  <c r="S9617" i="4" s="1"/>
  <c r="R9626" i="4"/>
  <c r="S9626" i="4" s="1"/>
  <c r="R9630" i="4"/>
  <c r="S9630" i="4" s="1"/>
  <c r="R9629" i="4"/>
  <c r="S9629" i="4" s="1"/>
  <c r="R9632" i="4"/>
  <c r="S9632" i="4" s="1"/>
  <c r="R9638" i="4"/>
  <c r="S9638" i="4" s="1"/>
  <c r="R9637" i="4"/>
  <c r="S9637" i="4" s="1"/>
  <c r="R9639" i="4"/>
  <c r="S9639" i="4" s="1"/>
  <c r="R9672" i="4"/>
  <c r="S9672" i="4" s="1"/>
  <c r="R9665" i="4"/>
  <c r="S9665" i="4" s="1"/>
  <c r="R9697" i="4"/>
  <c r="S9697" i="4" s="1"/>
  <c r="R9698" i="4"/>
  <c r="S9698" i="4" s="1"/>
  <c r="R9730" i="4"/>
  <c r="S9730" i="4" s="1"/>
  <c r="R9753" i="4"/>
  <c r="S9753" i="4" s="1"/>
  <c r="R9764" i="4"/>
  <c r="S9764" i="4" s="1"/>
  <c r="R9765" i="4"/>
  <c r="S9765" i="4" s="1"/>
  <c r="R9771" i="4"/>
  <c r="S9771" i="4" s="1"/>
  <c r="R9966" i="4"/>
  <c r="S9966" i="4" s="1"/>
  <c r="R9981" i="4"/>
  <c r="S9981" i="4" s="1"/>
  <c r="R9984" i="4"/>
  <c r="S9984" i="4" s="1"/>
  <c r="R9989" i="4"/>
  <c r="S9989" i="4" s="1"/>
  <c r="R10102" i="4"/>
  <c r="S10102" i="4" s="1"/>
  <c r="R10140" i="4"/>
  <c r="S10140" i="4" s="1"/>
  <c r="R10160" i="4"/>
  <c r="S10160" i="4" s="1"/>
  <c r="R10218" i="4"/>
  <c r="S10218" i="4" s="1"/>
  <c r="R10208" i="4"/>
  <c r="S10208" i="4" s="1"/>
  <c r="R10220" i="4"/>
  <c r="S10220" i="4" s="1"/>
  <c r="R10183" i="4"/>
  <c r="S10183" i="4" s="1"/>
  <c r="R10169" i="4"/>
  <c r="S10169" i="4" s="1"/>
  <c r="R10170" i="4"/>
  <c r="S10170" i="4" s="1"/>
  <c r="R10207" i="4"/>
  <c r="S10207" i="4" s="1"/>
  <c r="R10219" i="4"/>
  <c r="S10219" i="4" s="1"/>
  <c r="R10206" i="4"/>
  <c r="S10206" i="4" s="1"/>
  <c r="R10184" i="4"/>
  <c r="S10184" i="4" s="1"/>
  <c r="R10197" i="4"/>
  <c r="S10197" i="4" s="1"/>
  <c r="R10472" i="4"/>
  <c r="S10472" i="4" s="1"/>
  <c r="R10581" i="4"/>
  <c r="S10581" i="4" s="1"/>
  <c r="R10583" i="4"/>
  <c r="S10583" i="4" s="1"/>
  <c r="R10585" i="4"/>
  <c r="S10585" i="4" s="1"/>
  <c r="R10586" i="4"/>
  <c r="S10586" i="4" s="1"/>
  <c r="R10582" i="4"/>
  <c r="S10582" i="4" s="1"/>
  <c r="R10633" i="4"/>
  <c r="S10633" i="4" s="1"/>
  <c r="R10630" i="4"/>
  <c r="S10630" i="4" s="1"/>
  <c r="R10639" i="4"/>
  <c r="S10639" i="4" s="1"/>
  <c r="R10656" i="4"/>
  <c r="S10656" i="4" s="1"/>
  <c r="R10672" i="4"/>
  <c r="S10672" i="4" s="1"/>
  <c r="R10670" i="4"/>
  <c r="S10670" i="4" s="1"/>
  <c r="R10671" i="4"/>
  <c r="S10671" i="4" s="1"/>
  <c r="R10720" i="4"/>
  <c r="S10720" i="4" s="1"/>
  <c r="R10719" i="4"/>
  <c r="S10719" i="4" s="1"/>
  <c r="R10748" i="4"/>
  <c r="S10748" i="4" s="1"/>
  <c r="R10865" i="4"/>
  <c r="S10865" i="4" s="1"/>
  <c r="R10871" i="4"/>
  <c r="S10871" i="4" s="1"/>
  <c r="R10911" i="4"/>
  <c r="S10911" i="4" s="1"/>
  <c r="R10899" i="4"/>
  <c r="S10899" i="4" s="1"/>
  <c r="R10904" i="4"/>
  <c r="S10904" i="4" s="1"/>
  <c r="R10907" i="4"/>
  <c r="S10907" i="4" s="1"/>
  <c r="R10929" i="4"/>
  <c r="S10929" i="4" s="1"/>
  <c r="R10930" i="4"/>
  <c r="S10930" i="4" s="1"/>
  <c r="R10962" i="4"/>
  <c r="S10962" i="4" s="1"/>
  <c r="R10963" i="4"/>
  <c r="S10963" i="4" s="1"/>
  <c r="R10982" i="4"/>
  <c r="S10982" i="4" s="1"/>
  <c r="R11009" i="4"/>
  <c r="S11009" i="4" s="1"/>
  <c r="R11010" i="4"/>
  <c r="S11010" i="4" s="1"/>
  <c r="R11014" i="4"/>
  <c r="S11014" i="4" s="1"/>
  <c r="R11013" i="4"/>
  <c r="S11013" i="4" s="1"/>
  <c r="R11055" i="4"/>
  <c r="S11055" i="4" s="1"/>
  <c r="R11070" i="4"/>
  <c r="S11070" i="4" s="1"/>
  <c r="R11086" i="4"/>
  <c r="S11086" i="4" s="1"/>
  <c r="R11087" i="4"/>
  <c r="S11087" i="4" s="1"/>
  <c r="R11130" i="4"/>
  <c r="S11130" i="4" s="1"/>
  <c r="R11144" i="4"/>
  <c r="S11144" i="4" s="1"/>
  <c r="R11176" i="4"/>
  <c r="S11176" i="4" s="1"/>
  <c r="R11182" i="4"/>
  <c r="S11182" i="4" s="1"/>
  <c r="R11238" i="4"/>
  <c r="S11238" i="4" s="1"/>
  <c r="R11234" i="4"/>
  <c r="S11234" i="4" s="1"/>
  <c r="R11237" i="4"/>
  <c r="S11237" i="4" s="1"/>
  <c r="R11235" i="4"/>
  <c r="S11235" i="4" s="1"/>
  <c r="R11244" i="4"/>
  <c r="S11244" i="4" s="1"/>
  <c r="R11236" i="4"/>
  <c r="S11236" i="4" s="1"/>
  <c r="R11239" i="4"/>
  <c r="S11239" i="4" s="1"/>
  <c r="R11247" i="4"/>
  <c r="S11247" i="4" s="1"/>
  <c r="R11251" i="4"/>
  <c r="S11251" i="4" s="1"/>
  <c r="R11329" i="4"/>
  <c r="S11329" i="4" s="1"/>
  <c r="R11321" i="4"/>
  <c r="S11321" i="4" s="1"/>
  <c r="R11332" i="4"/>
  <c r="S11332" i="4" s="1"/>
  <c r="R11333" i="4"/>
  <c r="S11333" i="4" s="1"/>
  <c r="R11322" i="4"/>
  <c r="S11322" i="4" s="1"/>
  <c r="R11330" i="4"/>
  <c r="S11330" i="4" s="1"/>
  <c r="R11361" i="4"/>
  <c r="S11361" i="4" s="1"/>
  <c r="R11359" i="4"/>
  <c r="S11359" i="4" s="1"/>
  <c r="R11360" i="4"/>
  <c r="S11360" i="4" s="1"/>
  <c r="R11427" i="4"/>
  <c r="S11427" i="4" s="1"/>
  <c r="R11420" i="4"/>
  <c r="S11420" i="4" s="1"/>
  <c r="R11428" i="4"/>
  <c r="S11428" i="4" s="1"/>
  <c r="R11415" i="4"/>
  <c r="S11415" i="4" s="1"/>
  <c r="R11426" i="4"/>
  <c r="S11426" i="4" s="1"/>
  <c r="R11416" i="4"/>
  <c r="S11416" i="4" s="1"/>
  <c r="R11421" i="4"/>
  <c r="S11421" i="4" s="1"/>
  <c r="R11410" i="4"/>
  <c r="S11410" i="4" s="1"/>
  <c r="R11411" i="4"/>
  <c r="S11411" i="4" s="1"/>
  <c r="R11434" i="4"/>
  <c r="S11434" i="4" s="1"/>
  <c r="R11533" i="4"/>
  <c r="S11533" i="4" s="1"/>
  <c r="R11531" i="4"/>
  <c r="S11531" i="4" s="1"/>
  <c r="R11532" i="4"/>
  <c r="S11532" i="4" s="1"/>
  <c r="R11577" i="4"/>
  <c r="S11577" i="4" s="1"/>
  <c r="R11576" i="4"/>
  <c r="S11576" i="4" s="1"/>
  <c r="R11632" i="4"/>
  <c r="S11632" i="4" s="1"/>
  <c r="R11634" i="4"/>
  <c r="S11634" i="4" s="1"/>
  <c r="R11644" i="4"/>
  <c r="S11644" i="4" s="1"/>
  <c r="R11645" i="4"/>
  <c r="S11645" i="4" s="1"/>
  <c r="R11649" i="4"/>
  <c r="S11649" i="4" s="1"/>
  <c r="R11675" i="4"/>
  <c r="S11675" i="4" s="1"/>
  <c r="R11689" i="4"/>
  <c r="S11689" i="4" s="1"/>
  <c r="R11690" i="4"/>
  <c r="S11690" i="4" s="1"/>
  <c r="R11838" i="4"/>
  <c r="S11838" i="4" s="1"/>
  <c r="R11852" i="4"/>
  <c r="S11852" i="4" s="1"/>
  <c r="R11855" i="4"/>
  <c r="S11855" i="4" s="1"/>
  <c r="R11851" i="4"/>
  <c r="S11851" i="4" s="1"/>
  <c r="R11850" i="4"/>
  <c r="S11850" i="4" s="1"/>
  <c r="R11858" i="4"/>
  <c r="S11858" i="4" s="1"/>
  <c r="R11902" i="4"/>
  <c r="S11902" i="4" s="1"/>
  <c r="R11903" i="4"/>
  <c r="S11903" i="4" s="1"/>
  <c r="R11991" i="4"/>
  <c r="S11991" i="4" s="1"/>
  <c r="R12005" i="4"/>
  <c r="S12005" i="4" s="1"/>
  <c r="R12008" i="4"/>
  <c r="S12008" i="4" s="1"/>
  <c r="R12093" i="4"/>
  <c r="S12093" i="4" s="1"/>
  <c r="R12131" i="4"/>
  <c r="S12131" i="4" s="1"/>
  <c r="R12205" i="4"/>
  <c r="S12205" i="4" s="1"/>
  <c r="R12182" i="4"/>
  <c r="S12182" i="4" s="1"/>
  <c r="R12134" i="4"/>
  <c r="S12134" i="4" s="1"/>
  <c r="R12133" i="4"/>
  <c r="S12133" i="4" s="1"/>
  <c r="R12141" i="4"/>
  <c r="S12141" i="4" s="1"/>
  <c r="R12187" i="4"/>
  <c r="S12187" i="4" s="1"/>
  <c r="R12181" i="4"/>
  <c r="S12181" i="4" s="1"/>
  <c r="R12140" i="4"/>
  <c r="S12140" i="4" s="1"/>
  <c r="R12204" i="4"/>
  <c r="S12204" i="4" s="1"/>
  <c r="R12206" i="4"/>
  <c r="S12206" i="4" s="1"/>
  <c r="R12132" i="4"/>
  <c r="S12132" i="4" s="1"/>
  <c r="R12130" i="4"/>
  <c r="S12130" i="4" s="1"/>
  <c r="R12129" i="4"/>
  <c r="S12129" i="4" s="1"/>
  <c r="R12180" i="4"/>
  <c r="S12180" i="4" s="1"/>
  <c r="R12179" i="4"/>
  <c r="S12179" i="4" s="1"/>
  <c r="R12305" i="4"/>
  <c r="S12305" i="4" s="1"/>
  <c r="R12297" i="4"/>
  <c r="S12297" i="4" s="1"/>
  <c r="R12353" i="4"/>
  <c r="S12353" i="4" s="1"/>
  <c r="R12406" i="4"/>
  <c r="S12406" i="4" s="1"/>
  <c r="R12415" i="4"/>
  <c r="S12415" i="4" s="1"/>
  <c r="R12410" i="4"/>
  <c r="S12410" i="4" s="1"/>
  <c r="R12534" i="4"/>
  <c r="S12534" i="4" s="1"/>
  <c r="R12533" i="4"/>
  <c r="S12533" i="4" s="1"/>
  <c r="R12563" i="4"/>
  <c r="S12563" i="4" s="1"/>
  <c r="R12609" i="4"/>
  <c r="S12609" i="4" s="1"/>
  <c r="R12608" i="4"/>
  <c r="S12608" i="4" s="1"/>
  <c r="R12638" i="4"/>
  <c r="S12638" i="4" s="1"/>
  <c r="R12654" i="4"/>
  <c r="S12654" i="4" s="1"/>
  <c r="R12733" i="4"/>
  <c r="S12733" i="4" s="1"/>
  <c r="R12653" i="4"/>
  <c r="S12653" i="4" s="1"/>
  <c r="R12736" i="4"/>
  <c r="S12736" i="4" s="1"/>
  <c r="R12651" i="4"/>
  <c r="S12651" i="4" s="1"/>
  <c r="R12734" i="4"/>
  <c r="S12734" i="4" s="1"/>
  <c r="R12662" i="4"/>
  <c r="S12662" i="4" s="1"/>
  <c r="R12652" i="4"/>
  <c r="S12652" i="4" s="1"/>
  <c r="R12735" i="4"/>
  <c r="S12735" i="4" s="1"/>
  <c r="R12830" i="4"/>
  <c r="S12830" i="4" s="1"/>
  <c r="R12832" i="4"/>
  <c r="S12832" i="4" s="1"/>
  <c r="R12831" i="4"/>
  <c r="S12831" i="4" s="1"/>
  <c r="R12835" i="4"/>
  <c r="S12835" i="4" s="1"/>
  <c r="R12848" i="4"/>
  <c r="S12848" i="4" s="1"/>
  <c r="R12850" i="4"/>
  <c r="S12850" i="4" s="1"/>
  <c r="R12854" i="4"/>
  <c r="S12854" i="4" s="1"/>
  <c r="R12849" i="4"/>
  <c r="S12849" i="4" s="1"/>
  <c r="R12853" i="4"/>
  <c r="S12853" i="4" s="1"/>
  <c r="R12851" i="4"/>
  <c r="S12851" i="4" s="1"/>
  <c r="R12855" i="4"/>
  <c r="S12855" i="4" s="1"/>
  <c r="R12868" i="4"/>
  <c r="S12868" i="4" s="1"/>
  <c r="R12879" i="4"/>
  <c r="S12879" i="4" s="1"/>
  <c r="R12878" i="4"/>
  <c r="S12878" i="4" s="1"/>
  <c r="R12896" i="4"/>
  <c r="S12896" i="4" s="1"/>
  <c r="R12898" i="4"/>
  <c r="S12898" i="4" s="1"/>
  <c r="R12916" i="4"/>
  <c r="S12916" i="4" s="1"/>
  <c r="R12992" i="4"/>
  <c r="S12992" i="4" s="1"/>
  <c r="R13035" i="4"/>
  <c r="S13035" i="4" s="1"/>
  <c r="R13047" i="4"/>
  <c r="S13047" i="4" s="1"/>
  <c r="R13046" i="4"/>
  <c r="S13046" i="4" s="1"/>
  <c r="R13056" i="4"/>
  <c r="S13056" i="4" s="1"/>
  <c r="R13057" i="4"/>
  <c r="S13057" i="4" s="1"/>
  <c r="R13098" i="4"/>
  <c r="S13098" i="4" s="1"/>
  <c r="R13093" i="4"/>
  <c r="S13093" i="4" s="1"/>
  <c r="R13094" i="4"/>
  <c r="S13094" i="4" s="1"/>
  <c r="R13099" i="4"/>
  <c r="S13099" i="4" s="1"/>
  <c r="R13100" i="4"/>
  <c r="S13100" i="4" s="1"/>
  <c r="R13095" i="4"/>
  <c r="S13095" i="4" s="1"/>
  <c r="R13097" i="4"/>
  <c r="S13097" i="4" s="1"/>
  <c r="R13101" i="4"/>
  <c r="S13101" i="4" s="1"/>
  <c r="R13096" i="4"/>
  <c r="S13096" i="4" s="1"/>
  <c r="R13104" i="4"/>
  <c r="S13104" i="4" s="1"/>
  <c r="R13125" i="4"/>
  <c r="S13125" i="4" s="1"/>
  <c r="R13126" i="4"/>
  <c r="S13126" i="4" s="1"/>
  <c r="R13142" i="4"/>
  <c r="S13142" i="4" s="1"/>
  <c r="R13138" i="4"/>
  <c r="S13138" i="4" s="1"/>
  <c r="R13141" i="4"/>
  <c r="S13141" i="4" s="1"/>
  <c r="R13139" i="4"/>
  <c r="S13139" i="4" s="1"/>
  <c r="R13143" i="4"/>
  <c r="S13143" i="4" s="1"/>
  <c r="R13140" i="4"/>
  <c r="S13140" i="4" s="1"/>
  <c r="R13148" i="4"/>
  <c r="S13148" i="4" s="1"/>
  <c r="R13146" i="4"/>
  <c r="S13146" i="4" s="1"/>
  <c r="R13147" i="4"/>
  <c r="S13147" i="4" s="1"/>
  <c r="R13149" i="4"/>
  <c r="S13149" i="4" s="1"/>
  <c r="R13182" i="4"/>
  <c r="S13182" i="4" s="1"/>
  <c r="R13183" i="4"/>
  <c r="S13183" i="4" s="1"/>
  <c r="R13210" i="4"/>
  <c r="S13210" i="4" s="1"/>
  <c r="R13242" i="4"/>
  <c r="S13242" i="4" s="1"/>
  <c r="R13419" i="4"/>
  <c r="S13419" i="4" s="1"/>
  <c r="R13420" i="4"/>
  <c r="S13420" i="4" s="1"/>
  <c r="R13462" i="4"/>
  <c r="S13462" i="4" s="1"/>
  <c r="R13489" i="4"/>
  <c r="S13489" i="4" s="1"/>
  <c r="R13497" i="4"/>
  <c r="S13497" i="4" s="1"/>
  <c r="R13496" i="4"/>
  <c r="S13496" i="4" s="1"/>
  <c r="R13543" i="4"/>
  <c r="S13543" i="4" s="1"/>
  <c r="R13542" i="4"/>
  <c r="S13542" i="4" s="1"/>
  <c r="R13544" i="4"/>
  <c r="S13544" i="4" s="1"/>
  <c r="R13646" i="4"/>
  <c r="S13646" i="4" s="1"/>
  <c r="R13656" i="4"/>
  <c r="S13656" i="4" s="1"/>
  <c r="R13663" i="4"/>
  <c r="S13663" i="4" s="1"/>
  <c r="R13666" i="4"/>
  <c r="S13666" i="4" s="1"/>
  <c r="R13695" i="4"/>
  <c r="S13695" i="4" s="1"/>
  <c r="R13696" i="4"/>
  <c r="S13696" i="4" s="1"/>
  <c r="R13715" i="4"/>
  <c r="S13715" i="4" s="1"/>
  <c r="R13735" i="4"/>
  <c r="S13735" i="4" s="1"/>
  <c r="R13736" i="4"/>
  <c r="S13736" i="4" s="1"/>
  <c r="R13737" i="4"/>
  <c r="S13737" i="4" s="1"/>
  <c r="R13739" i="4"/>
  <c r="S13739" i="4" s="1"/>
  <c r="R13748" i="4"/>
  <c r="S13748" i="4" s="1"/>
  <c r="R13747" i="4"/>
  <c r="S13747" i="4" s="1"/>
  <c r="R13779" i="4"/>
  <c r="S13779" i="4" s="1"/>
  <c r="R13780" i="4"/>
  <c r="S13780" i="4" s="1"/>
  <c r="R13784" i="4"/>
  <c r="S13784" i="4" s="1"/>
  <c r="R13783" i="4"/>
  <c r="S13783" i="4" s="1"/>
  <c r="R13785" i="4"/>
  <c r="S13785" i="4" s="1"/>
  <c r="R13792" i="4"/>
  <c r="S13792" i="4" s="1"/>
  <c r="R13791" i="4"/>
  <c r="S13791" i="4" s="1"/>
  <c r="R13793" i="4"/>
  <c r="S13793" i="4" s="1"/>
  <c r="R13794" i="4"/>
  <c r="S13794" i="4" s="1"/>
  <c r="R13801" i="4"/>
  <c r="S13801" i="4" s="1"/>
  <c r="R13805" i="4"/>
  <c r="S13805" i="4" s="1"/>
  <c r="R13806" i="4"/>
  <c r="S13806" i="4" s="1"/>
  <c r="R13829" i="4"/>
  <c r="S13829" i="4" s="1"/>
  <c r="R13828" i="4"/>
  <c r="S13828" i="4" s="1"/>
  <c r="R13834" i="4"/>
  <c r="S13834" i="4" s="1"/>
  <c r="R13839" i="4"/>
  <c r="S13839" i="4" s="1"/>
  <c r="R13859" i="4"/>
  <c r="S13859" i="4" s="1"/>
  <c r="R13865" i="4"/>
  <c r="S13865" i="4" s="1"/>
  <c r="R13868" i="4"/>
  <c r="S13868" i="4" s="1"/>
  <c r="R13869" i="4"/>
  <c r="S13869" i="4" s="1"/>
  <c r="R13875" i="4"/>
  <c r="S13875" i="4" s="1"/>
  <c r="R13891" i="4"/>
  <c r="S13891" i="4" s="1"/>
  <c r="R13892" i="4"/>
  <c r="S13892" i="4" s="1"/>
  <c r="R13912" i="4"/>
  <c r="S13912" i="4" s="1"/>
  <c r="R13928" i="4"/>
  <c r="S13928" i="4" s="1"/>
  <c r="R13929" i="4"/>
  <c r="S13929" i="4" s="1"/>
  <c r="R13949" i="4"/>
  <c r="S13949" i="4" s="1"/>
  <c r="R13950" i="4"/>
  <c r="S13950" i="4" s="1"/>
  <c r="R13954" i="4"/>
  <c r="S13954" i="4" s="1"/>
  <c r="R13957" i="4"/>
  <c r="S13957" i="4" s="1"/>
  <c r="R13958" i="4"/>
  <c r="S13958" i="4" s="1"/>
  <c r="R14007" i="4"/>
  <c r="S14007" i="4" s="1"/>
  <c r="R14010" i="4"/>
  <c r="S14010" i="4" s="1"/>
  <c r="R14006" i="4"/>
  <c r="S14006" i="4" s="1"/>
  <c r="R14009" i="4"/>
  <c r="S14009" i="4" s="1"/>
  <c r="R14001" i="4"/>
  <c r="S14001" i="4" s="1"/>
  <c r="R14014" i="4"/>
  <c r="S14014" i="4" s="1"/>
  <c r="R14004" i="4"/>
  <c r="S14004" i="4" s="1"/>
  <c r="R14025" i="4"/>
  <c r="S14025" i="4" s="1"/>
  <c r="R14031" i="4"/>
  <c r="S14031" i="4" s="1"/>
  <c r="R14033" i="4"/>
  <c r="S14033" i="4" s="1"/>
  <c r="P2873" i="4"/>
  <c r="P3141" i="4"/>
  <c r="P2874" i="4"/>
  <c r="P3159" i="4"/>
  <c r="P3984" i="4"/>
  <c r="P1476" i="4"/>
  <c r="P13268" i="4"/>
  <c r="P13261" i="4"/>
  <c r="P13269" i="4"/>
  <c r="P13262" i="4"/>
  <c r="P13270" i="4"/>
  <c r="P13271" i="4"/>
  <c r="P13264" i="4"/>
  <c r="P13265" i="4"/>
  <c r="P13263" i="4"/>
  <c r="P13266" i="4"/>
  <c r="P13267" i="4"/>
  <c r="P13272" i="4"/>
  <c r="P2698" i="4"/>
  <c r="P8704" i="4"/>
  <c r="P11386" i="4"/>
  <c r="P11385" i="4"/>
  <c r="P11387" i="4"/>
  <c r="P12639" i="4"/>
  <c r="P12490" i="4"/>
  <c r="P2687" i="4"/>
  <c r="P2705" i="4"/>
  <c r="P2236" i="4"/>
  <c r="P2289" i="4"/>
  <c r="P463" i="4"/>
  <c r="P1271" i="4"/>
  <c r="P851" i="4"/>
  <c r="P2802" i="4"/>
  <c r="P843" i="4"/>
  <c r="P219" i="4"/>
  <c r="P2342" i="4"/>
  <c r="P1272" i="4"/>
  <c r="P1387" i="4"/>
  <c r="P1328" i="4"/>
  <c r="P1329" i="4"/>
  <c r="P618" i="4"/>
  <c r="P2249" i="4"/>
  <c r="P2376" i="4"/>
  <c r="P2811" i="4"/>
  <c r="P2174" i="4"/>
  <c r="P108" i="4"/>
  <c r="P367" i="4"/>
  <c r="P774" i="4"/>
  <c r="P624" i="4"/>
  <c r="P2000" i="4"/>
  <c r="P2108" i="4"/>
  <c r="P2001" i="4"/>
  <c r="P1478" i="4"/>
  <c r="P1479" i="4"/>
  <c r="P1255" i="4"/>
  <c r="P812" i="4"/>
  <c r="P1399" i="4"/>
  <c r="P813" i="4"/>
  <c r="P822" i="4"/>
  <c r="P2327" i="4"/>
  <c r="P801" i="4"/>
  <c r="P2346" i="4"/>
  <c r="P2347" i="4"/>
  <c r="P2427" i="4"/>
  <c r="P2543" i="4"/>
  <c r="P2566" i="4"/>
  <c r="P969" i="4"/>
  <c r="P468" i="4"/>
  <c r="P443" i="4"/>
  <c r="P481" i="4"/>
  <c r="P904" i="4"/>
  <c r="P884" i="4"/>
  <c r="P117" i="4"/>
  <c r="P1214" i="4"/>
  <c r="P305" i="4"/>
  <c r="P779" i="4"/>
  <c r="P1724" i="4"/>
  <c r="P1766" i="4"/>
  <c r="P75" i="4"/>
  <c r="P121" i="4"/>
  <c r="P297" i="4"/>
  <c r="P1148" i="4"/>
  <c r="P1157" i="4"/>
  <c r="P63" i="4"/>
  <c r="P234" i="4"/>
  <c r="P2667" i="4"/>
  <c r="P230" i="4"/>
  <c r="P848" i="4"/>
  <c r="P1945" i="4"/>
  <c r="P1308" i="4"/>
  <c r="P375" i="4"/>
  <c r="P1134" i="4"/>
  <c r="P575" i="4"/>
  <c r="P631" i="4"/>
  <c r="P820" i="4"/>
  <c r="P849" i="4"/>
  <c r="P910" i="4"/>
  <c r="P898" i="4"/>
  <c r="P901" i="4"/>
  <c r="P918" i="4"/>
  <c r="P909" i="4"/>
  <c r="P1362" i="4"/>
  <c r="P1363" i="4"/>
  <c r="P1416" i="4"/>
  <c r="P1601" i="4"/>
  <c r="P1602" i="4"/>
  <c r="P1891" i="4"/>
  <c r="P1895" i="4"/>
  <c r="P1932" i="4"/>
  <c r="P1946" i="4"/>
  <c r="P1947" i="4"/>
  <c r="P1981" i="4"/>
  <c r="P1982" i="4"/>
  <c r="P1851" i="4"/>
  <c r="P2043" i="4"/>
  <c r="P2091" i="4"/>
  <c r="P2112" i="4"/>
  <c r="P2142" i="4"/>
  <c r="P2231" i="4"/>
  <c r="P2280" i="4"/>
  <c r="P2288" i="4"/>
  <c r="P2299" i="4"/>
  <c r="P2395" i="4"/>
  <c r="P2630" i="4"/>
  <c r="P30" i="4"/>
  <c r="P31" i="4"/>
  <c r="P29" i="4"/>
  <c r="P32" i="4"/>
  <c r="P40" i="4"/>
  <c r="P336" i="4"/>
  <c r="P387" i="4"/>
  <c r="P388" i="4"/>
  <c r="P186" i="4"/>
  <c r="P452" i="4"/>
  <c r="P1166" i="4"/>
  <c r="P1167" i="4"/>
  <c r="P1169" i="4"/>
  <c r="P1176" i="4"/>
  <c r="P1177" i="4"/>
  <c r="P1228" i="4"/>
  <c r="P1229" i="4"/>
  <c r="P1230" i="4"/>
  <c r="P1299" i="4"/>
  <c r="P1349" i="4"/>
  <c r="P1366" i="4"/>
  <c r="P1376" i="4"/>
  <c r="P1397" i="4"/>
  <c r="P1435" i="4"/>
  <c r="P1441" i="4"/>
  <c r="P1447" i="4"/>
  <c r="P1627" i="4"/>
  <c r="P1692" i="4"/>
  <c r="P1722" i="4"/>
  <c r="P1894" i="4"/>
  <c r="P1953" i="4"/>
  <c r="P2005" i="4"/>
  <c r="P2068" i="4"/>
  <c r="P2087" i="4"/>
  <c r="P2106" i="4"/>
  <c r="P2122" i="4"/>
  <c r="P2181" i="4"/>
  <c r="P2192" i="4"/>
  <c r="P2207" i="4"/>
  <c r="P2208" i="4"/>
  <c r="P2269" i="4"/>
  <c r="P2270" i="4"/>
  <c r="P2271" i="4"/>
  <c r="P2284" i="4"/>
  <c r="P2398" i="4"/>
  <c r="P2422" i="4"/>
  <c r="P2423" i="4"/>
  <c r="P2469" i="4"/>
  <c r="P2486" i="4"/>
  <c r="P2499" i="4"/>
  <c r="P2487" i="4"/>
  <c r="P2497" i="4"/>
  <c r="P2532" i="4"/>
  <c r="P2537" i="4"/>
  <c r="P2538" i="4"/>
  <c r="P2601" i="4"/>
  <c r="P2637" i="4"/>
  <c r="P2664" i="4"/>
  <c r="P2752" i="4"/>
  <c r="P534" i="4"/>
  <c r="P4" i="4"/>
  <c r="P104" i="4"/>
  <c r="P197" i="4"/>
  <c r="P200" i="4"/>
  <c r="P271" i="4"/>
  <c r="P272" i="4"/>
  <c r="P275" i="4"/>
  <c r="P330" i="4"/>
  <c r="P324" i="4"/>
  <c r="P351" i="4"/>
  <c r="P345" i="4"/>
  <c r="P401" i="4"/>
  <c r="P441" i="4"/>
  <c r="P476" i="4"/>
  <c r="P522" i="4"/>
  <c r="P526" i="4"/>
  <c r="P660" i="4"/>
  <c r="P681" i="4"/>
  <c r="P677" i="4"/>
  <c r="P688" i="4"/>
  <c r="P726" i="4"/>
  <c r="P767" i="4"/>
  <c r="P815" i="4"/>
  <c r="P811" i="4"/>
  <c r="P814" i="4"/>
  <c r="P1003" i="4"/>
  <c r="P1018" i="4"/>
  <c r="P1116" i="4"/>
  <c r="P1200" i="4"/>
  <c r="P1203" i="4"/>
  <c r="P1259" i="4"/>
  <c r="P1281" i="4"/>
  <c r="P1304" i="4"/>
  <c r="P1317" i="4"/>
  <c r="P1356" i="4"/>
  <c r="P1402" i="4"/>
  <c r="P1465" i="4"/>
  <c r="P1471" i="4"/>
  <c r="P1408" i="4"/>
  <c r="P1526" i="4"/>
  <c r="P1527" i="4"/>
  <c r="P1541" i="4"/>
  <c r="P1580" i="4"/>
  <c r="P1591" i="4"/>
  <c r="P1633" i="4"/>
  <c r="P1590" i="4"/>
  <c r="P1705" i="4"/>
  <c r="P1709" i="4"/>
  <c r="P1736" i="4"/>
  <c r="P1787" i="4"/>
  <c r="P1788" i="4"/>
  <c r="P1835" i="4"/>
  <c r="P1836" i="4"/>
  <c r="P1855" i="4"/>
  <c r="P1859" i="4"/>
  <c r="P1869" i="4"/>
  <c r="P1937" i="4"/>
  <c r="P1939" i="4"/>
  <c r="P1965" i="4"/>
  <c r="P2014" i="4"/>
  <c r="P2225" i="4"/>
  <c r="P2222" i="4"/>
  <c r="P2072" i="4"/>
  <c r="P2213" i="4"/>
  <c r="P2085" i="4"/>
  <c r="P2168" i="4"/>
  <c r="P2169" i="4"/>
  <c r="P2211" i="4"/>
  <c r="P2242" i="4"/>
  <c r="P2224" i="4"/>
  <c r="P2223" i="4"/>
  <c r="P2245" i="4"/>
  <c r="P2199" i="4"/>
  <c r="P2212" i="4"/>
  <c r="P2246" i="4"/>
  <c r="P2345" i="4"/>
  <c r="P2351" i="4"/>
  <c r="P2352" i="4"/>
  <c r="P2372" i="4"/>
  <c r="P2455" i="4"/>
  <c r="P2430" i="4"/>
  <c r="P2575" i="4"/>
  <c r="P2559" i="4"/>
  <c r="P2647" i="4"/>
  <c r="P2735" i="4"/>
  <c r="P2736" i="4"/>
  <c r="P2734" i="4"/>
  <c r="P2760" i="4"/>
  <c r="P3029" i="4"/>
  <c r="P3284" i="4"/>
  <c r="P3469" i="4"/>
  <c r="P3467" i="4"/>
  <c r="P3418" i="4"/>
  <c r="P3286" i="4"/>
  <c r="P2876" i="4"/>
  <c r="P3035" i="4"/>
  <c r="P3493" i="4"/>
  <c r="P3037" i="4"/>
  <c r="P3147" i="4"/>
  <c r="P3635" i="4"/>
  <c r="P3361" i="4"/>
  <c r="P3495" i="4"/>
  <c r="P3496" i="4"/>
  <c r="P3497" i="4"/>
  <c r="P2847" i="4"/>
  <c r="P2848" i="4"/>
  <c r="P2935" i="4"/>
  <c r="P2849" i="4"/>
  <c r="P3203" i="4"/>
  <c r="P3638" i="4"/>
  <c r="P2942" i="4"/>
  <c r="P3686" i="4"/>
  <c r="P2857" i="4"/>
  <c r="P3317" i="4"/>
  <c r="P2858" i="4"/>
  <c r="P2863" i="4"/>
  <c r="P3206" i="4"/>
  <c r="P3376" i="4"/>
  <c r="P2886" i="4"/>
  <c r="P3555" i="4"/>
  <c r="P2978" i="4"/>
  <c r="P3383" i="4"/>
  <c r="P3209" i="4"/>
  <c r="P2893" i="4"/>
  <c r="P3558" i="4"/>
  <c r="P3048" i="4"/>
  <c r="P3385" i="4"/>
  <c r="P3115" i="4"/>
  <c r="P2895" i="4"/>
  <c r="P3327" i="4"/>
  <c r="P3018" i="4"/>
  <c r="P2979" i="4"/>
  <c r="P3185" i="4"/>
  <c r="P2981" i="4"/>
  <c r="P3264" i="4"/>
  <c r="P3266" i="4"/>
  <c r="P3265" i="4"/>
  <c r="P3452" i="4"/>
  <c r="P3328" i="4"/>
  <c r="P3060" i="4"/>
  <c r="P2910" i="4"/>
  <c r="P3345" i="4"/>
  <c r="P3100" i="4"/>
  <c r="P3102" i="4"/>
  <c r="P2913" i="4"/>
  <c r="P3307" i="4"/>
  <c r="P3163" i="4"/>
  <c r="P3168" i="4"/>
  <c r="P3703" i="4"/>
  <c r="P3235" i="4"/>
  <c r="P3236" i="4"/>
  <c r="P3196" i="4"/>
  <c r="P3487" i="4"/>
  <c r="P3619" i="4"/>
  <c r="P3620" i="4"/>
  <c r="P3705" i="4"/>
  <c r="P3718" i="4"/>
  <c r="P3771" i="4"/>
  <c r="P3783" i="4"/>
  <c r="P3799" i="4"/>
  <c r="P3818" i="4"/>
  <c r="P3858" i="4"/>
  <c r="P3859" i="4"/>
  <c r="P3893" i="4"/>
  <c r="P3903" i="4"/>
  <c r="P3918" i="4"/>
  <c r="P3974" i="4"/>
  <c r="P3975" i="4"/>
  <c r="P3976" i="4"/>
  <c r="P3941" i="4"/>
  <c r="P3942" i="4"/>
  <c r="P3940" i="4"/>
  <c r="P3939" i="4"/>
  <c r="P3943" i="4"/>
  <c r="P4021" i="4"/>
  <c r="P4022" i="4"/>
  <c r="P4058" i="4"/>
  <c r="P4098" i="4"/>
  <c r="P4122" i="4"/>
  <c r="P4120" i="4"/>
  <c r="P4107" i="4"/>
  <c r="P4113" i="4"/>
  <c r="P4125" i="4"/>
  <c r="P4123" i="4"/>
  <c r="P4121" i="4"/>
  <c r="P4124" i="4"/>
  <c r="P4129" i="4"/>
  <c r="P4137" i="4"/>
  <c r="P4238" i="4"/>
  <c r="P4239" i="4"/>
  <c r="P4237" i="4"/>
  <c r="P4240" i="4"/>
  <c r="P4289" i="4"/>
  <c r="P4292" i="4"/>
  <c r="P4314" i="4"/>
  <c r="P4315" i="4"/>
  <c r="P4320" i="4"/>
  <c r="P4316" i="4"/>
  <c r="P4317" i="4"/>
  <c r="P4322" i="4"/>
  <c r="P4319" i="4"/>
  <c r="P4321" i="4"/>
  <c r="P4313" i="4"/>
  <c r="P4318" i="4"/>
  <c r="P4390" i="4"/>
  <c r="P4417" i="4"/>
  <c r="P4424" i="4"/>
  <c r="P4445" i="4"/>
  <c r="P4538" i="4"/>
  <c r="P4537" i="4"/>
  <c r="P4539" i="4"/>
  <c r="P4546" i="4"/>
  <c r="P4561" i="4"/>
  <c r="P4618" i="4"/>
  <c r="P4640" i="4"/>
  <c r="P4660" i="4"/>
  <c r="P4667" i="4"/>
  <c r="P4756" i="4"/>
  <c r="P4776" i="4"/>
  <c r="P4783" i="4"/>
  <c r="P4782" i="4"/>
  <c r="P4796" i="4"/>
  <c r="P4810" i="4"/>
  <c r="P4809" i="4"/>
  <c r="P4806" i="4"/>
  <c r="P4805" i="4"/>
  <c r="P4811" i="4"/>
  <c r="P4837" i="4"/>
  <c r="P4846" i="4"/>
  <c r="P4853" i="4"/>
  <c r="P4854" i="4"/>
  <c r="P4859" i="4"/>
  <c r="P4864" i="4"/>
  <c r="P4883" i="4"/>
  <c r="P4892" i="4"/>
  <c r="P4921" i="4"/>
  <c r="P4923" i="4"/>
  <c r="P4922" i="4"/>
  <c r="P4934" i="4"/>
  <c r="P4953" i="4"/>
  <c r="P4985" i="4"/>
  <c r="P5014" i="4"/>
  <c r="P5015" i="4"/>
  <c r="P5050" i="4"/>
  <c r="P5054" i="4"/>
  <c r="P5061" i="4"/>
  <c r="P5060" i="4"/>
  <c r="P5063" i="4"/>
  <c r="P5079" i="4"/>
  <c r="P5129" i="4"/>
  <c r="P5130" i="4"/>
  <c r="P5168" i="4"/>
  <c r="P5223" i="4"/>
  <c r="P5225" i="4"/>
  <c r="P5242" i="4"/>
  <c r="P5241" i="4"/>
  <c r="P5245" i="4"/>
  <c r="P5255" i="4"/>
  <c r="P5270" i="4"/>
  <c r="P5273" i="4"/>
  <c r="P5271" i="4"/>
  <c r="P5269" i="4"/>
  <c r="P5276" i="4"/>
  <c r="P5272" i="4"/>
  <c r="P5313" i="4"/>
  <c r="P5398" i="4"/>
  <c r="P5414" i="4"/>
  <c r="P5422" i="4"/>
  <c r="P5423" i="4"/>
  <c r="P5428" i="4"/>
  <c r="P5441" i="4"/>
  <c r="P5448" i="4"/>
  <c r="P5442" i="4"/>
  <c r="P5455" i="4"/>
  <c r="P5470" i="4"/>
  <c r="P5463" i="4"/>
  <c r="P5466" i="4"/>
  <c r="P5469" i="4"/>
  <c r="P5464" i="4"/>
  <c r="P5468" i="4"/>
  <c r="P5465" i="4"/>
  <c r="P5462" i="4"/>
  <c r="P5467" i="4"/>
  <c r="P5483" i="4"/>
  <c r="P5482" i="4"/>
  <c r="P5484" i="4"/>
  <c r="P5491" i="4"/>
  <c r="P5522" i="4"/>
  <c r="P5537" i="4"/>
  <c r="P5586" i="4"/>
  <c r="P5604" i="4"/>
  <c r="P5676" i="4"/>
  <c r="P5671" i="4"/>
  <c r="P5675" i="4"/>
  <c r="P5672" i="4"/>
  <c r="P5678" i="4"/>
  <c r="P5628" i="4"/>
  <c r="P5627" i="4"/>
  <c r="P5694" i="4"/>
  <c r="P5693" i="4"/>
  <c r="P5698" i="4"/>
  <c r="P5709" i="4"/>
  <c r="P5691" i="4"/>
  <c r="P5729" i="4"/>
  <c r="P5738" i="4"/>
  <c r="P5739" i="4"/>
  <c r="P5740" i="4"/>
  <c r="P5750" i="4"/>
  <c r="P5732" i="4"/>
  <c r="P5733" i="4"/>
  <c r="P5741" i="4"/>
  <c r="P5734" i="4"/>
  <c r="P5742" i="4"/>
  <c r="P5748" i="4"/>
  <c r="P5746" i="4"/>
  <c r="P5744" i="4"/>
  <c r="P5747" i="4"/>
  <c r="P5737" i="4"/>
  <c r="P5743" i="4"/>
  <c r="P5745" i="4"/>
  <c r="P5736" i="4"/>
  <c r="P5749" i="4"/>
  <c r="P5735" i="4"/>
  <c r="P5759" i="4"/>
  <c r="P5760" i="4"/>
  <c r="P5787" i="4"/>
  <c r="P5792" i="4"/>
  <c r="P5789" i="4"/>
  <c r="P5791" i="4"/>
  <c r="P5785" i="4"/>
  <c r="P5770" i="4"/>
  <c r="P5766" i="4"/>
  <c r="P5769" i="4"/>
  <c r="P5782" i="4"/>
  <c r="P5775" i="4"/>
  <c r="P5777" i="4"/>
  <c r="P5774" i="4"/>
  <c r="P5781" i="4"/>
  <c r="P5773" i="4"/>
  <c r="P5772" i="4"/>
  <c r="P5778" i="4"/>
  <c r="P5767" i="4"/>
  <c r="P5764" i="4"/>
  <c r="P5780" i="4"/>
  <c r="P5768" i="4"/>
  <c r="P5783" i="4"/>
  <c r="P5765" i="4"/>
  <c r="P5784" i="4"/>
  <c r="P5763" i="4"/>
  <c r="P5771" i="4"/>
  <c r="P5793" i="4"/>
  <c r="P5800" i="4"/>
  <c r="P5801" i="4"/>
  <c r="P5798" i="4"/>
  <c r="P5821" i="4"/>
  <c r="P5822" i="4"/>
  <c r="P5829" i="4"/>
  <c r="P5825" i="4"/>
  <c r="P5813" i="4"/>
  <c r="P5814" i="4"/>
  <c r="P5828" i="4"/>
  <c r="P5815" i="4"/>
  <c r="P5827" i="4"/>
  <c r="P5826" i="4"/>
  <c r="P5817" i="4"/>
  <c r="P5811" i="4"/>
  <c r="P5820" i="4"/>
  <c r="P5812" i="4"/>
  <c r="P5823" i="4"/>
  <c r="P5890" i="4"/>
  <c r="P5843" i="4"/>
  <c r="P5903" i="4"/>
  <c r="P5891" i="4"/>
  <c r="P5906" i="4"/>
  <c r="P5905" i="4"/>
  <c r="P5910" i="4"/>
  <c r="P5917" i="4"/>
  <c r="P6027" i="4"/>
  <c r="P5997" i="4"/>
  <c r="P6028" i="4"/>
  <c r="P6029" i="4"/>
  <c r="P6025" i="4"/>
  <c r="P6000" i="4"/>
  <c r="P5981" i="4"/>
  <c r="P6015" i="4"/>
  <c r="P6026" i="4"/>
  <c r="P5996" i="4"/>
  <c r="P6024" i="4"/>
  <c r="P6158" i="4"/>
  <c r="P6173" i="4"/>
  <c r="P6183" i="4"/>
  <c r="P6185" i="4"/>
  <c r="P6190" i="4"/>
  <c r="P6187" i="4"/>
  <c r="P6186" i="4"/>
  <c r="P6188" i="4"/>
  <c r="P6204" i="4"/>
  <c r="P6235" i="4"/>
  <c r="P6244" i="4"/>
  <c r="P6253" i="4"/>
  <c r="P6529" i="4"/>
  <c r="P6546" i="4"/>
  <c r="P6581" i="4"/>
  <c r="P6568" i="4"/>
  <c r="P6552" i="4"/>
  <c r="P6586" i="4"/>
  <c r="P6578" i="4"/>
  <c r="P6569" i="4"/>
  <c r="P6563" i="4"/>
  <c r="P6562" i="4"/>
  <c r="P6579" i="4"/>
  <c r="P6553" i="4"/>
  <c r="P6554" i="4"/>
  <c r="P6687" i="4"/>
  <c r="P6721" i="4"/>
  <c r="P6658" i="4"/>
  <c r="P6742" i="4"/>
  <c r="P6739" i="4"/>
  <c r="P6740" i="4"/>
  <c r="P6694" i="4"/>
  <c r="P6723" i="4"/>
  <c r="P6743" i="4"/>
  <c r="P6695" i="4"/>
  <c r="P6717" i="4"/>
  <c r="P6707" i="4"/>
  <c r="P6689" i="4"/>
  <c r="P6703" i="4"/>
  <c r="P6709" i="4"/>
  <c r="P6690" i="4"/>
  <c r="P6696" i="4"/>
  <c r="P6663" i="4"/>
  <c r="P6706" i="4"/>
  <c r="P6729" i="4"/>
  <c r="P6713" i="4"/>
  <c r="P6661" i="4"/>
  <c r="P6764" i="4"/>
  <c r="P6681" i="4"/>
  <c r="P6708" i="4"/>
  <c r="P6691" i="4"/>
  <c r="P6760" i="4"/>
  <c r="P6733" i="4"/>
  <c r="P6700" i="4"/>
  <c r="P6753" i="4"/>
  <c r="P6699" i="4"/>
  <c r="P6722" i="4"/>
  <c r="P6704" i="4"/>
  <c r="P6734" i="4"/>
  <c r="P6768" i="4"/>
  <c r="P6821" i="4"/>
  <c r="P6822" i="4"/>
  <c r="P6883" i="4"/>
  <c r="P6888" i="4"/>
  <c r="P6932" i="4"/>
  <c r="P6933" i="4"/>
  <c r="P7027" i="4"/>
  <c r="P7026" i="4"/>
  <c r="P7102" i="4"/>
  <c r="P7097" i="4"/>
  <c r="P7164" i="4"/>
  <c r="P7192" i="4"/>
  <c r="P7212" i="4"/>
  <c r="P7220" i="4"/>
  <c r="P7217" i="4"/>
  <c r="P7215" i="4"/>
  <c r="P7216" i="4"/>
  <c r="P7218" i="4"/>
  <c r="P7331" i="4"/>
  <c r="P7329" i="4"/>
  <c r="P7330" i="4"/>
  <c r="P7328" i="4"/>
  <c r="P7327" i="4"/>
  <c r="P7288" i="4"/>
  <c r="P7296" i="4"/>
  <c r="P7287" i="4"/>
  <c r="P7311" i="4"/>
  <c r="P7383" i="4"/>
  <c r="P7389" i="4"/>
  <c r="P7463" i="4"/>
  <c r="P7464" i="4"/>
  <c r="P7462" i="4"/>
  <c r="P7470" i="4"/>
  <c r="P7481" i="4"/>
  <c r="P7479" i="4"/>
  <c r="P7480" i="4"/>
  <c r="P7476" i="4"/>
  <c r="P7483" i="4"/>
  <c r="P7482" i="4"/>
  <c r="P7533" i="4"/>
  <c r="P7572" i="4"/>
  <c r="P7581" i="4"/>
  <c r="P7614" i="4"/>
  <c r="P7633" i="4"/>
  <c r="P7637" i="4"/>
  <c r="P7638" i="4"/>
  <c r="P7785" i="4"/>
  <c r="P7800" i="4"/>
  <c r="P7877" i="4"/>
  <c r="P7802" i="4"/>
  <c r="P7814" i="4"/>
  <c r="P7808" i="4"/>
  <c r="P7878" i="4"/>
  <c r="P7829" i="4"/>
  <c r="P7891" i="4"/>
  <c r="P7830" i="4"/>
  <c r="P7927" i="4"/>
  <c r="P7955" i="4"/>
  <c r="P7956" i="4"/>
  <c r="P7957" i="4"/>
  <c r="P7958" i="4"/>
  <c r="P7953" i="4"/>
  <c r="P7959" i="4"/>
  <c r="P7954" i="4"/>
  <c r="P7966" i="4"/>
  <c r="P7993" i="4"/>
  <c r="P7992" i="4"/>
  <c r="P8006" i="4"/>
  <c r="P8017" i="4"/>
  <c r="P8022" i="4"/>
  <c r="P8021" i="4"/>
  <c r="P8015" i="4"/>
  <c r="P8020" i="4"/>
  <c r="P8018" i="4"/>
  <c r="P8016" i="4"/>
  <c r="P8032" i="4"/>
  <c r="P8052" i="4"/>
  <c r="P8108" i="4"/>
  <c r="P8215" i="4"/>
  <c r="P8216" i="4"/>
  <c r="P8231" i="4"/>
  <c r="P8243" i="4"/>
  <c r="P8237" i="4"/>
  <c r="P8259" i="4"/>
  <c r="P8258" i="4"/>
  <c r="P8260" i="4"/>
  <c r="P8278" i="4"/>
  <c r="P8338" i="4"/>
  <c r="P8339" i="4"/>
  <c r="P8328" i="4"/>
  <c r="P8327" i="4"/>
  <c r="P8337" i="4"/>
  <c r="P8350" i="4"/>
  <c r="P8353" i="4"/>
  <c r="P8352" i="4"/>
  <c r="P8382" i="4"/>
  <c r="P8383" i="4"/>
  <c r="P8384" i="4"/>
  <c r="P8385" i="4"/>
  <c r="P8380" i="4"/>
  <c r="P8381" i="4"/>
  <c r="P8400" i="4"/>
  <c r="P8426" i="4"/>
  <c r="P8427" i="4"/>
  <c r="P8444" i="4"/>
  <c r="P8466" i="4"/>
  <c r="P8477" i="4"/>
  <c r="P8476" i="4"/>
  <c r="P8482" i="4"/>
  <c r="P8510" i="4"/>
  <c r="P8511" i="4"/>
  <c r="P8509" i="4"/>
  <c r="P8512" i="4"/>
  <c r="P8513" i="4"/>
  <c r="P8514" i="4"/>
  <c r="P8526" i="4"/>
  <c r="P8582" i="4"/>
  <c r="P8585" i="4"/>
  <c r="P8583" i="4"/>
  <c r="P8584" i="4"/>
  <c r="P8571" i="4"/>
  <c r="P8528" i="4"/>
  <c r="P8531" i="4"/>
  <c r="P8572" i="4"/>
  <c r="P8530" i="4"/>
  <c r="P8586" i="4"/>
  <c r="P8529" i="4"/>
  <c r="P8588" i="4"/>
  <c r="P8659" i="4"/>
  <c r="P8662" i="4"/>
  <c r="P8665" i="4"/>
  <c r="P8717" i="4"/>
  <c r="P8716" i="4"/>
  <c r="P8676" i="4"/>
  <c r="P8675" i="4"/>
  <c r="P8791" i="4"/>
  <c r="P8790" i="4"/>
  <c r="P8788" i="4"/>
  <c r="P8792" i="4"/>
  <c r="P8789" i="4"/>
  <c r="P8811" i="4"/>
  <c r="P8978" i="4"/>
  <c r="P8983" i="4"/>
  <c r="P8986" i="4"/>
  <c r="P8991" i="4"/>
  <c r="P8989" i="4"/>
  <c r="P8990" i="4"/>
  <c r="P8988" i="4"/>
  <c r="P8992" i="4"/>
  <c r="P8987" i="4"/>
  <c r="P9062" i="4"/>
  <c r="P9060" i="4"/>
  <c r="P9057" i="4"/>
  <c r="P9056" i="4"/>
  <c r="P9055" i="4"/>
  <c r="P9058" i="4"/>
  <c r="P9061" i="4"/>
  <c r="P9059" i="4"/>
  <c r="P9148" i="4"/>
  <c r="P9149" i="4"/>
  <c r="P9231" i="4"/>
  <c r="P9268" i="4"/>
  <c r="P9274" i="4"/>
  <c r="P9283" i="4"/>
  <c r="P9284" i="4"/>
  <c r="P9287" i="4"/>
  <c r="P9275" i="4"/>
  <c r="P9279" i="4"/>
  <c r="P9280" i="4"/>
  <c r="P9288" i="4"/>
  <c r="P9281" i="4"/>
  <c r="P9285" i="4"/>
  <c r="P9282" i="4"/>
  <c r="P9278" i="4"/>
  <c r="P9289" i="4"/>
  <c r="P9276" i="4"/>
  <c r="P9277" i="4"/>
  <c r="P9286" i="4"/>
  <c r="P9355" i="4"/>
  <c r="P9403" i="4"/>
  <c r="P9405" i="4"/>
  <c r="P9404" i="4"/>
  <c r="P9420" i="4"/>
  <c r="P9453" i="4"/>
  <c r="P9454" i="4"/>
  <c r="P9465" i="4"/>
  <c r="P9508" i="4"/>
  <c r="P9573" i="4"/>
  <c r="P9574" i="4"/>
  <c r="P9575" i="4"/>
  <c r="P9576" i="4"/>
  <c r="P9577" i="4"/>
  <c r="P9578" i="4"/>
  <c r="P9579" i="4"/>
  <c r="P9614" i="4"/>
  <c r="P9617" i="4"/>
  <c r="P9626" i="4"/>
  <c r="P9630" i="4"/>
  <c r="P9629" i="4"/>
  <c r="P9632" i="4"/>
  <c r="P9638" i="4"/>
  <c r="P9637" i="4"/>
  <c r="P9639" i="4"/>
  <c r="P9672" i="4"/>
  <c r="P9665" i="4"/>
  <c r="P9697" i="4"/>
  <c r="P9698" i="4"/>
  <c r="P9730" i="4"/>
  <c r="P9753" i="4"/>
  <c r="P9764" i="4"/>
  <c r="P9765" i="4"/>
  <c r="P9771" i="4"/>
  <c r="P9966" i="4"/>
  <c r="P9981" i="4"/>
  <c r="P9984" i="4"/>
  <c r="P9989" i="4"/>
  <c r="P10102" i="4"/>
  <c r="P10140" i="4"/>
  <c r="P10160" i="4"/>
  <c r="P10218" i="4"/>
  <c r="P10208" i="4"/>
  <c r="P10220" i="4"/>
  <c r="P10183" i="4"/>
  <c r="P10169" i="4"/>
  <c r="P10170" i="4"/>
  <c r="P10207" i="4"/>
  <c r="P10219" i="4"/>
  <c r="P10206" i="4"/>
  <c r="P10184" i="4"/>
  <c r="P10197" i="4"/>
  <c r="P10472" i="4"/>
  <c r="P10581" i="4"/>
  <c r="P10583" i="4"/>
  <c r="P10585" i="4"/>
  <c r="P10586" i="4"/>
  <c r="P10582" i="4"/>
  <c r="P10633" i="4"/>
  <c r="P10630" i="4"/>
  <c r="P10639" i="4"/>
  <c r="P10656" i="4"/>
  <c r="P10672" i="4"/>
  <c r="P10670" i="4"/>
  <c r="P10671" i="4"/>
  <c r="P10720" i="4"/>
  <c r="P10719" i="4"/>
  <c r="P10748" i="4"/>
  <c r="P10865" i="4"/>
  <c r="P10871" i="4"/>
  <c r="P10911" i="4"/>
  <c r="P10899" i="4"/>
  <c r="P10904" i="4"/>
  <c r="P10907" i="4"/>
  <c r="P10929" i="4"/>
  <c r="P10930" i="4"/>
  <c r="P10962" i="4"/>
  <c r="P10963" i="4"/>
  <c r="P10982" i="4"/>
  <c r="P11009" i="4"/>
  <c r="P11010" i="4"/>
  <c r="P11014" i="4"/>
  <c r="P11013" i="4"/>
  <c r="P11055" i="4"/>
  <c r="P11070" i="4"/>
  <c r="P11086" i="4"/>
  <c r="P11087" i="4"/>
  <c r="P11130" i="4"/>
  <c r="P11144" i="4"/>
  <c r="P11176" i="4"/>
  <c r="P11182" i="4"/>
  <c r="P11238" i="4"/>
  <c r="P11234" i="4"/>
  <c r="P11237" i="4"/>
  <c r="P11235" i="4"/>
  <c r="P11244" i="4"/>
  <c r="P11236" i="4"/>
  <c r="P11239" i="4"/>
  <c r="P11247" i="4"/>
  <c r="P11251" i="4"/>
  <c r="P11329" i="4"/>
  <c r="P11321" i="4"/>
  <c r="P11332" i="4"/>
  <c r="P11333" i="4"/>
  <c r="P11322" i="4"/>
  <c r="P11330" i="4"/>
  <c r="P11361" i="4"/>
  <c r="P11359" i="4"/>
  <c r="P11360" i="4"/>
  <c r="P11427" i="4"/>
  <c r="P11420" i="4"/>
  <c r="P11428" i="4"/>
  <c r="P11415" i="4"/>
  <c r="P11426" i="4"/>
  <c r="P11416" i="4"/>
  <c r="P11421" i="4"/>
  <c r="P11410" i="4"/>
  <c r="P11411" i="4"/>
  <c r="P11434" i="4"/>
  <c r="P11533" i="4"/>
  <c r="P11531" i="4"/>
  <c r="P11532" i="4"/>
  <c r="P11577" i="4"/>
  <c r="P11576" i="4"/>
  <c r="P11632" i="4"/>
  <c r="P11634" i="4"/>
  <c r="P11644" i="4"/>
  <c r="P11645" i="4"/>
  <c r="P11649" i="4"/>
  <c r="P11675" i="4"/>
  <c r="P11689" i="4"/>
  <c r="P11690" i="4"/>
  <c r="P11838" i="4"/>
  <c r="P11852" i="4"/>
  <c r="P11855" i="4"/>
  <c r="P11851" i="4"/>
  <c r="P11850" i="4"/>
  <c r="P11858" i="4"/>
  <c r="P11902" i="4"/>
  <c r="P11903" i="4"/>
  <c r="P11991" i="4"/>
  <c r="P12005" i="4"/>
  <c r="P12008" i="4"/>
  <c r="P12093" i="4"/>
  <c r="P12131" i="4"/>
  <c r="P12205" i="4"/>
  <c r="P12182" i="4"/>
  <c r="P12134" i="4"/>
  <c r="P12133" i="4"/>
  <c r="P12141" i="4"/>
  <c r="P12187" i="4"/>
  <c r="P12181" i="4"/>
  <c r="P12140" i="4"/>
  <c r="P12204" i="4"/>
  <c r="P12206" i="4"/>
  <c r="P12132" i="4"/>
  <c r="P12130" i="4"/>
  <c r="P12129" i="4"/>
  <c r="P12180" i="4"/>
  <c r="P12179" i="4"/>
  <c r="P12305" i="4"/>
  <c r="P12297" i="4"/>
  <c r="P12353" i="4"/>
  <c r="P12406" i="4"/>
  <c r="P12415" i="4"/>
  <c r="P12410" i="4"/>
  <c r="P12534" i="4"/>
  <c r="P12533" i="4"/>
  <c r="P12563" i="4"/>
  <c r="P12609" i="4"/>
  <c r="P12608" i="4"/>
  <c r="P12638" i="4"/>
  <c r="P12654" i="4"/>
  <c r="P12733" i="4"/>
  <c r="P12653" i="4"/>
  <c r="P12736" i="4"/>
  <c r="P12651" i="4"/>
  <c r="P12734" i="4"/>
  <c r="P12662" i="4"/>
  <c r="P12652" i="4"/>
  <c r="P12735" i="4"/>
  <c r="P12830" i="4"/>
  <c r="P12832" i="4"/>
  <c r="P12831" i="4"/>
  <c r="P12835" i="4"/>
  <c r="P12848" i="4"/>
  <c r="P12850" i="4"/>
  <c r="P12854" i="4"/>
  <c r="P12849" i="4"/>
  <c r="P12853" i="4"/>
  <c r="P12851" i="4"/>
  <c r="P12855" i="4"/>
  <c r="P12868" i="4"/>
  <c r="P12879" i="4"/>
  <c r="P12878" i="4"/>
  <c r="P12896" i="4"/>
  <c r="P12898" i="4"/>
  <c r="P12916" i="4"/>
  <c r="P12992" i="4"/>
  <c r="P13035" i="4"/>
  <c r="P13047" i="4"/>
  <c r="P13046" i="4"/>
  <c r="P13056" i="4"/>
  <c r="P13057" i="4"/>
  <c r="P13098" i="4"/>
  <c r="P13093" i="4"/>
  <c r="P13094" i="4"/>
  <c r="P13099" i="4"/>
  <c r="P13100" i="4"/>
  <c r="P13095" i="4"/>
  <c r="P13097" i="4"/>
  <c r="P13101" i="4"/>
  <c r="P13096" i="4"/>
  <c r="P13104" i="4"/>
  <c r="P13125" i="4"/>
  <c r="P13126" i="4"/>
  <c r="P13142" i="4"/>
  <c r="P13138" i="4"/>
  <c r="P13141" i="4"/>
  <c r="P13139" i="4"/>
  <c r="P13143" i="4"/>
  <c r="P13140" i="4"/>
  <c r="P13148" i="4"/>
  <c r="P13146" i="4"/>
  <c r="P13147" i="4"/>
  <c r="P13149" i="4"/>
  <c r="P13182" i="4"/>
  <c r="P13183" i="4"/>
  <c r="P13210" i="4"/>
  <c r="P13242" i="4"/>
  <c r="P13419" i="4"/>
  <c r="P13420" i="4"/>
  <c r="P13462" i="4"/>
  <c r="P13489" i="4"/>
  <c r="P13497" i="4"/>
  <c r="P13496" i="4"/>
  <c r="P13543" i="4"/>
  <c r="P13542" i="4"/>
  <c r="P13544" i="4"/>
  <c r="P13646" i="4"/>
  <c r="P13656" i="4"/>
  <c r="P13663" i="4"/>
  <c r="P13666" i="4"/>
  <c r="P13695" i="4"/>
  <c r="P13696" i="4"/>
  <c r="P13715" i="4"/>
  <c r="P13735" i="4"/>
  <c r="P13736" i="4"/>
  <c r="P13737" i="4"/>
  <c r="P13739" i="4"/>
  <c r="P13748" i="4"/>
  <c r="P13747" i="4"/>
  <c r="P13779" i="4"/>
  <c r="P13780" i="4"/>
  <c r="P13784" i="4"/>
  <c r="P13783" i="4"/>
  <c r="P13785" i="4"/>
  <c r="P13792" i="4"/>
  <c r="P13791" i="4"/>
  <c r="P13793" i="4"/>
  <c r="P13794" i="4"/>
  <c r="P13801" i="4"/>
  <c r="P13805" i="4"/>
  <c r="P13806" i="4"/>
  <c r="P13829" i="4"/>
  <c r="P13828" i="4"/>
  <c r="P13834" i="4"/>
  <c r="P13839" i="4"/>
  <c r="P13859" i="4"/>
  <c r="P13865" i="4"/>
  <c r="P13868" i="4"/>
  <c r="P13869" i="4"/>
  <c r="P13875" i="4"/>
  <c r="P13891" i="4"/>
  <c r="P13892" i="4"/>
  <c r="P13912" i="4"/>
  <c r="P13928" i="4"/>
  <c r="P13929" i="4"/>
  <c r="P13949" i="4"/>
  <c r="P13950" i="4"/>
  <c r="P13954" i="4"/>
  <c r="P13957" i="4"/>
  <c r="P13958" i="4"/>
  <c r="P14007" i="4"/>
  <c r="P14010" i="4"/>
  <c r="P14006" i="4"/>
  <c r="P14009" i="4"/>
  <c r="P14001" i="4"/>
  <c r="P14014" i="4"/>
  <c r="P14004" i="4"/>
  <c r="P14025" i="4"/>
  <c r="P14031" i="4"/>
  <c r="P14033" i="4"/>
  <c r="R11284" i="4" l="1"/>
  <c r="S11284" i="4" s="1"/>
  <c r="R11327" i="4"/>
  <c r="S11327" i="4" s="1"/>
  <c r="R11331" i="4"/>
  <c r="S11331" i="4" s="1"/>
  <c r="R8228" i="4"/>
  <c r="S8228" i="4" s="1"/>
  <c r="R8577" i="4"/>
  <c r="S8577" i="4" s="1"/>
  <c r="R8581" i="4"/>
  <c r="S8581" i="4" s="1"/>
  <c r="R3436" i="4"/>
  <c r="S3436" i="4" s="1"/>
  <c r="R13637" i="4"/>
  <c r="S13637" i="4" s="1"/>
  <c r="R13627" i="4"/>
  <c r="S13627" i="4" s="1"/>
  <c r="R9271" i="4"/>
  <c r="S9271" i="4" s="1"/>
  <c r="R9273" i="4"/>
  <c r="S9273" i="4" s="1"/>
  <c r="R6567" i="4"/>
  <c r="S6567" i="4" s="1"/>
  <c r="R7873" i="4"/>
  <c r="S7873" i="4" s="1"/>
  <c r="R6565" i="4"/>
  <c r="S6565" i="4" s="1"/>
  <c r="R8295" i="4"/>
  <c r="S8295" i="4" s="1"/>
  <c r="R8238" i="4"/>
  <c r="S8238" i="4" s="1"/>
  <c r="R8240" i="4"/>
  <c r="S8240" i="4" s="1"/>
  <c r="R8943" i="4"/>
  <c r="S8943" i="4" s="1"/>
  <c r="R11273" i="4"/>
  <c r="S11273" i="4" s="1"/>
  <c r="R7298" i="4"/>
  <c r="S7298" i="4" s="1"/>
  <c r="R6287" i="4"/>
  <c r="S6287" i="4" s="1"/>
  <c r="R6289" i="4"/>
  <c r="S6289" i="4" s="1"/>
  <c r="R11400" i="4"/>
  <c r="S11400" i="4" s="1"/>
  <c r="R6264" i="4"/>
  <c r="S6264" i="4" s="1"/>
  <c r="R6266" i="4"/>
  <c r="S6266" i="4" s="1"/>
  <c r="R6592" i="4"/>
  <c r="S6592" i="4" s="1"/>
  <c r="R6291" i="4"/>
  <c r="S6291" i="4" s="1"/>
  <c r="R7875" i="4"/>
  <c r="S7875" i="4" s="1"/>
  <c r="R11391" i="4"/>
  <c r="S11391" i="4" s="1"/>
  <c r="R11393" i="4"/>
  <c r="S11393" i="4" s="1"/>
  <c r="R11395" i="4"/>
  <c r="S11395" i="4" s="1"/>
  <c r="R1318" i="4"/>
  <c r="S1318" i="4" s="1"/>
  <c r="R2834" i="4"/>
  <c r="S2834" i="4" s="1"/>
  <c r="R344" i="4"/>
  <c r="S344" i="4" s="1"/>
  <c r="R5707" i="4"/>
  <c r="S5707" i="4" s="1"/>
  <c r="R8031" i="4"/>
  <c r="S8031" i="4" s="1"/>
  <c r="R4288" i="4"/>
  <c r="S4288" i="4" s="1"/>
  <c r="R5481" i="4"/>
  <c r="S5481" i="4" s="1"/>
  <c r="R1245" i="4"/>
  <c r="S1245" i="4" s="1"/>
  <c r="R6156" i="4"/>
  <c r="S6156" i="4" s="1"/>
  <c r="R5067" i="4"/>
  <c r="S5067" i="4" s="1"/>
  <c r="R2969" i="4"/>
  <c r="S2969" i="4" s="1"/>
  <c r="R3486" i="4"/>
  <c r="S3486" i="4" s="1"/>
  <c r="R3737" i="4"/>
  <c r="S3737" i="4" s="1"/>
  <c r="R11849" i="4"/>
  <c r="S11849" i="4" s="1"/>
  <c r="R11857" i="4"/>
  <c r="S11857" i="4" s="1"/>
  <c r="R524" i="4"/>
  <c r="S524" i="4" s="1"/>
  <c r="R2524" i="4"/>
  <c r="S2524" i="4" s="1"/>
  <c r="R274" i="4"/>
  <c r="S274" i="4" s="1"/>
  <c r="R2759" i="4"/>
  <c r="S2759" i="4" s="1"/>
  <c r="R1632" i="4"/>
  <c r="S1632" i="4" s="1"/>
  <c r="R2177" i="4"/>
  <c r="S2177" i="4" s="1"/>
  <c r="R2244" i="4"/>
  <c r="S2244" i="4" s="1"/>
  <c r="R2082" i="4"/>
  <c r="S2082" i="4" s="1"/>
  <c r="R4312" i="4"/>
  <c r="S4312" i="4" s="1"/>
  <c r="R1691" i="4"/>
  <c r="S1691" i="4" s="1"/>
  <c r="R9729" i="4"/>
  <c r="S9729" i="4" s="1"/>
  <c r="R11688" i="4"/>
  <c r="S11688" i="4" s="1"/>
  <c r="R7024" i="4"/>
  <c r="S7024" i="4" s="1"/>
  <c r="R5128" i="4"/>
  <c r="S5128" i="4" s="1"/>
  <c r="R7025" i="4"/>
  <c r="S7025" i="4" s="1"/>
  <c r="R1002" i="4"/>
  <c r="S1002" i="4" s="1"/>
  <c r="R6652" i="4"/>
  <c r="S6652" i="4" s="1"/>
  <c r="R6728" i="4"/>
  <c r="S6728" i="4" s="1"/>
  <c r="R6763" i="4"/>
  <c r="S6763" i="4" s="1"/>
  <c r="R510" i="4"/>
  <c r="S510" i="4" s="1"/>
  <c r="R859" i="4"/>
  <c r="S859" i="4" s="1"/>
  <c r="R2124" i="4"/>
  <c r="S2124" i="4" s="1"/>
  <c r="R11865" i="4"/>
  <c r="S11865" i="4" s="1"/>
  <c r="R1120" i="4"/>
  <c r="S1120" i="4" s="1"/>
  <c r="R8281" i="4"/>
  <c r="S8281" i="4" s="1"/>
  <c r="R9216" i="4"/>
  <c r="S9216" i="4" s="1"/>
  <c r="R8669" i="4"/>
  <c r="S8669" i="4" s="1"/>
  <c r="R3853" i="4"/>
  <c r="S3853" i="4" s="1"/>
  <c r="R5501" i="4"/>
  <c r="S5501" i="4" s="1"/>
  <c r="R6825" i="4"/>
  <c r="S6825" i="4" s="1"/>
  <c r="R7522" i="4"/>
  <c r="S7522" i="4" s="1"/>
  <c r="R9822" i="4"/>
  <c r="S9822" i="4" s="1"/>
  <c r="R9621" i="4"/>
  <c r="S9621" i="4" s="1"/>
  <c r="R4558" i="4"/>
  <c r="S4558" i="4" s="1"/>
  <c r="R4760" i="4"/>
  <c r="S4760" i="4" s="1"/>
  <c r="R9464" i="4"/>
  <c r="S9464" i="4" s="1"/>
  <c r="R9783" i="4"/>
  <c r="S9783" i="4" s="1"/>
  <c r="R9793" i="4"/>
  <c r="S9793" i="4" s="1"/>
  <c r="R9998" i="4"/>
  <c r="S9998" i="4" s="1"/>
  <c r="R4059" i="4"/>
  <c r="S4059" i="4" s="1"/>
  <c r="R4900" i="4"/>
  <c r="S4900" i="4" s="1"/>
  <c r="R10348" i="4"/>
  <c r="S10348" i="4" s="1"/>
  <c r="R5561" i="4"/>
  <c r="S5561" i="4" s="1"/>
  <c r="R5524" i="4"/>
  <c r="S5524" i="4" s="1"/>
  <c r="R5585" i="4"/>
  <c r="S5585" i="4" s="1"/>
  <c r="R5559" i="4"/>
  <c r="S5559" i="4" s="1"/>
  <c r="R5565" i="4"/>
  <c r="S5565" i="4" s="1"/>
  <c r="R5575" i="4"/>
  <c r="S5575" i="4" s="1"/>
  <c r="R5574" i="4"/>
  <c r="S5574" i="4" s="1"/>
  <c r="R5583" i="4"/>
  <c r="S5583" i="4" s="1"/>
  <c r="R5567" i="4"/>
  <c r="S5567" i="4" s="1"/>
  <c r="R5579" i="4"/>
  <c r="S5579" i="4" s="1"/>
  <c r="R5797" i="4"/>
  <c r="S5797" i="4" s="1"/>
  <c r="R5818" i="4"/>
  <c r="S5818" i="4" s="1"/>
  <c r="R5819" i="4"/>
  <c r="S5819" i="4" s="1"/>
  <c r="R5758" i="4"/>
  <c r="S5758" i="4" s="1"/>
  <c r="R5779" i="4"/>
  <c r="S5779" i="4" s="1"/>
  <c r="R6172" i="4"/>
  <c r="S6172" i="4" s="1"/>
  <c r="R7991" i="4"/>
  <c r="S7991" i="4" s="1"/>
  <c r="R3087" i="4"/>
  <c r="S3087" i="4" s="1"/>
  <c r="R8252" i="4"/>
  <c r="S8252" i="4" s="1"/>
  <c r="R3909" i="4"/>
  <c r="S3909" i="4" s="1"/>
  <c r="R10139" i="4"/>
  <c r="S10139" i="4" s="1"/>
  <c r="R9604" i="4"/>
  <c r="S9604" i="4" s="1"/>
  <c r="R7096" i="4"/>
  <c r="S7096" i="4" s="1"/>
  <c r="R7111" i="4"/>
  <c r="S7111" i="4" s="1"/>
  <c r="R4965" i="4"/>
  <c r="S4965" i="4" s="1"/>
  <c r="R1853" i="4"/>
  <c r="S1853" i="4" s="1"/>
  <c r="R977" i="4"/>
  <c r="S977" i="4" s="1"/>
  <c r="R13201" i="4"/>
  <c r="S13201" i="4" s="1"/>
  <c r="R13694" i="4"/>
  <c r="S13694" i="4" s="1"/>
  <c r="R8481" i="4"/>
  <c r="S8481" i="4" s="1"/>
  <c r="R978" i="4"/>
  <c r="S978" i="4" s="1"/>
  <c r="R1926" i="4"/>
  <c r="S1926" i="4" s="1"/>
  <c r="R876" i="4"/>
  <c r="S876" i="4" s="1"/>
  <c r="R2706" i="4"/>
  <c r="S2706" i="4" s="1"/>
  <c r="R1423" i="4"/>
  <c r="S1423" i="4" s="1"/>
  <c r="R2753" i="4"/>
  <c r="S2753" i="4" s="1"/>
  <c r="R1161" i="4"/>
  <c r="S1161" i="4" s="1"/>
  <c r="R714" i="4"/>
  <c r="S714" i="4" s="1"/>
  <c r="R2781" i="4"/>
  <c r="S2781" i="4" s="1"/>
  <c r="R2375" i="4"/>
  <c r="S2375" i="4" s="1"/>
  <c r="R1776" i="4"/>
  <c r="S1776" i="4" s="1"/>
  <c r="R454" i="4"/>
  <c r="S454" i="4" s="1"/>
  <c r="R270" i="4"/>
  <c r="S270" i="4" s="1"/>
  <c r="R17" i="4"/>
  <c r="S17" i="4" s="1"/>
  <c r="R1374" i="4"/>
  <c r="S1374" i="4" s="1"/>
  <c r="R1377" i="4"/>
  <c r="S1377" i="4" s="1"/>
  <c r="R13919" i="4"/>
  <c r="S13919" i="4" s="1"/>
  <c r="R13826" i="4"/>
  <c r="S13826" i="4" s="1"/>
  <c r="R13998" i="4"/>
  <c r="S13998" i="4" s="1"/>
  <c r="R14000" i="4"/>
  <c r="S14000" i="4" s="1"/>
  <c r="R14003" i="4"/>
  <c r="S14003" i="4" s="1"/>
  <c r="R14008" i="4"/>
  <c r="S14008" i="4" s="1"/>
  <c r="R14012" i="4"/>
  <c r="S14012" i="4" s="1"/>
  <c r="R13831" i="4"/>
  <c r="S13831" i="4" s="1"/>
  <c r="R13926" i="4"/>
  <c r="S13926" i="4" s="1"/>
  <c r="R13927" i="4"/>
  <c r="S13927" i="4" s="1"/>
  <c r="R13895" i="4"/>
  <c r="S13895" i="4" s="1"/>
  <c r="R13833" i="4"/>
  <c r="S13833" i="4" s="1"/>
  <c r="R13858" i="4"/>
  <c r="S13858" i="4" s="1"/>
  <c r="R11655" i="4"/>
  <c r="S11655" i="4" s="1"/>
  <c r="R11668" i="4"/>
  <c r="S11668" i="4" s="1"/>
  <c r="R9053" i="4"/>
  <c r="S9053" i="4" s="1"/>
  <c r="R5507" i="4"/>
  <c r="S5507" i="4" s="1"/>
  <c r="R8046" i="4"/>
  <c r="S8046" i="4" s="1"/>
  <c r="R8004" i="4"/>
  <c r="S8004" i="4" s="1"/>
  <c r="R7783" i="4"/>
  <c r="S7783" i="4" s="1"/>
  <c r="R8005" i="4"/>
  <c r="S8005" i="4" s="1"/>
  <c r="R13037" i="4"/>
  <c r="S13037" i="4" s="1"/>
  <c r="R13042" i="4"/>
  <c r="S13042" i="4" s="1"/>
  <c r="R13045" i="4"/>
  <c r="S13045" i="4" s="1"/>
  <c r="R13041" i="4"/>
  <c r="S13041" i="4" s="1"/>
  <c r="R13036" i="4"/>
  <c r="S13036" i="4" s="1"/>
  <c r="R11478" i="4"/>
  <c r="S11478" i="4" s="1"/>
  <c r="R11084" i="4"/>
  <c r="S11084" i="4" s="1"/>
  <c r="R11085" i="4"/>
  <c r="S11085" i="4" s="1"/>
  <c r="R3938" i="4"/>
  <c r="S3938" i="4" s="1"/>
  <c r="R2383" i="4"/>
  <c r="S2383" i="4" s="1"/>
  <c r="R8985" i="4"/>
  <c r="S8985" i="4" s="1"/>
  <c r="R10287" i="4"/>
  <c r="S10287" i="4" s="1"/>
  <c r="R2703" i="4"/>
  <c r="S2703" i="4" s="1"/>
  <c r="R3290" i="4"/>
  <c r="S3290" i="4" s="1"/>
  <c r="R1119" i="4"/>
  <c r="S1119" i="4" s="1"/>
  <c r="R2622" i="4"/>
  <c r="S2622" i="4" s="1"/>
  <c r="R1419" i="4"/>
  <c r="S1419" i="4" s="1"/>
  <c r="R2624" i="4"/>
  <c r="S2624" i="4" s="1"/>
  <c r="R1217" i="4"/>
  <c r="S1217" i="4" s="1"/>
  <c r="R1555" i="4"/>
  <c r="S1555" i="4" s="1"/>
  <c r="R2520" i="4"/>
  <c r="S2520" i="4" s="1"/>
  <c r="R1415" i="4"/>
  <c r="S1415" i="4" s="1"/>
  <c r="R8715" i="4"/>
  <c r="S8715" i="4" s="1"/>
  <c r="R8107" i="4"/>
  <c r="S8107" i="4" s="1"/>
  <c r="R3523" i="4"/>
  <c r="S3523" i="4" s="1"/>
  <c r="R3516" i="4"/>
  <c r="S3516" i="4" s="1"/>
  <c r="R3098" i="4"/>
  <c r="S3098" i="4" s="1"/>
  <c r="R3422" i="4"/>
  <c r="S3422" i="4" s="1"/>
  <c r="R2925" i="4"/>
  <c r="S2925" i="4" s="1"/>
  <c r="R4638" i="4"/>
  <c r="S4638" i="4" s="1"/>
  <c r="R8247" i="4"/>
  <c r="S8247" i="4" s="1"/>
  <c r="R4639" i="4"/>
  <c r="S4639" i="4" s="1"/>
  <c r="R10101" i="4"/>
  <c r="S10101" i="4" s="1"/>
  <c r="R5555" i="4"/>
  <c r="S5555" i="4" s="1"/>
  <c r="R7211" i="4"/>
  <c r="S7211" i="4" s="1"/>
  <c r="P11284" i="4"/>
  <c r="P11320" i="4"/>
  <c r="P11327" i="4"/>
  <c r="P11328" i="4"/>
  <c r="P11331" i="4"/>
  <c r="P8227" i="4"/>
  <c r="P8228" i="4"/>
  <c r="P8576" i="4"/>
  <c r="P8577" i="4"/>
  <c r="P8580" i="4"/>
  <c r="P8581" i="4"/>
  <c r="P3645" i="4"/>
  <c r="P3436" i="4"/>
  <c r="P3475" i="4"/>
  <c r="P13637" i="4"/>
  <c r="P13626" i="4"/>
  <c r="P13627" i="4"/>
  <c r="P9270" i="4"/>
  <c r="P9271" i="4"/>
  <c r="P9272" i="4"/>
  <c r="P9273" i="4"/>
  <c r="P6566" i="4"/>
  <c r="P6567" i="4"/>
  <c r="P6564" i="4"/>
  <c r="P7873" i="4"/>
  <c r="P7874" i="4"/>
  <c r="P6565" i="4"/>
  <c r="P7890" i="4"/>
  <c r="P8295" i="4"/>
  <c r="P7291" i="4"/>
  <c r="P8238" i="4"/>
  <c r="P8239" i="4"/>
  <c r="P8240" i="4"/>
  <c r="P8241" i="4"/>
  <c r="P8943" i="4"/>
  <c r="P11272" i="4"/>
  <c r="P11273" i="4"/>
  <c r="P6234" i="4"/>
  <c r="P7298" i="4"/>
  <c r="P7310" i="4"/>
  <c r="P6287" i="4"/>
  <c r="P6288" i="4"/>
  <c r="P6289" i="4"/>
  <c r="P6262" i="4"/>
  <c r="P11400" i="4"/>
  <c r="P6263" i="4"/>
  <c r="P6264" i="4"/>
  <c r="P6265" i="4"/>
  <c r="P6266" i="4"/>
  <c r="P6267" i="4"/>
  <c r="P6592" i="4"/>
  <c r="P6290" i="4"/>
  <c r="P6291" i="4"/>
  <c r="P11138" i="4"/>
  <c r="P7875" i="4"/>
  <c r="P7876" i="4"/>
  <c r="P11391" i="4"/>
  <c r="P11392" i="4"/>
  <c r="P11393" i="4"/>
  <c r="P11388" i="4"/>
  <c r="P11395" i="4"/>
  <c r="P343" i="4"/>
  <c r="P1318" i="4"/>
  <c r="P736" i="4"/>
  <c r="P2834" i="4"/>
  <c r="P2229" i="4"/>
  <c r="P344" i="4"/>
  <c r="P312" i="4"/>
  <c r="P5707" i="4"/>
  <c r="P8030" i="4"/>
  <c r="P8031" i="4"/>
  <c r="P511" i="4"/>
  <c r="P4288" i="4"/>
  <c r="P2516" i="4"/>
  <c r="P5481" i="4"/>
  <c r="P692" i="4"/>
  <c r="P1245" i="4"/>
  <c r="P5066" i="4"/>
  <c r="P6156" i="4"/>
  <c r="P6157" i="4"/>
  <c r="P5067" i="4"/>
  <c r="P3362" i="4"/>
  <c r="P2969" i="4"/>
  <c r="P3514" i="4"/>
  <c r="P3486" i="4"/>
  <c r="P3817" i="4"/>
  <c r="P3737" i="4"/>
  <c r="P3738" i="4"/>
  <c r="P11849" i="4"/>
  <c r="P11854" i="4"/>
  <c r="P11857" i="4"/>
  <c r="P670" i="4"/>
  <c r="P524" i="4"/>
  <c r="P2411" i="4"/>
  <c r="P2524" i="4"/>
  <c r="P2526" i="4"/>
  <c r="P274" i="4"/>
  <c r="P601" i="4"/>
  <c r="P2759" i="4"/>
  <c r="P1280" i="4"/>
  <c r="P1632" i="4"/>
  <c r="P1470" i="4"/>
  <c r="P2177" i="4"/>
  <c r="P2193" i="4"/>
  <c r="P2244" i="4"/>
  <c r="P1858" i="4"/>
  <c r="P2082" i="4"/>
  <c r="P12383" i="4"/>
  <c r="P4312" i="4"/>
  <c r="P685" i="4"/>
  <c r="P1691" i="4"/>
  <c r="P8443" i="4"/>
  <c r="P9729" i="4"/>
  <c r="P11012" i="4"/>
  <c r="P11688" i="4"/>
  <c r="P5625" i="4"/>
  <c r="P7024" i="4"/>
  <c r="P7827" i="4"/>
  <c r="P5128" i="4"/>
  <c r="P5626" i="4"/>
  <c r="P7025" i="4"/>
  <c r="P7828" i="4"/>
  <c r="P1002" i="4"/>
  <c r="P6657" i="4"/>
  <c r="P6652" i="4"/>
  <c r="P6712" i="4"/>
  <c r="P6728" i="4"/>
  <c r="P6752" i="4"/>
  <c r="P6763" i="4"/>
  <c r="P509" i="4"/>
  <c r="P510" i="4"/>
  <c r="P974" i="4"/>
  <c r="P859" i="4"/>
  <c r="P2123" i="4"/>
  <c r="P2124" i="4"/>
  <c r="P11599" i="4"/>
  <c r="P11865" i="4"/>
  <c r="P854" i="4"/>
  <c r="P1120" i="4"/>
  <c r="P8280" i="4"/>
  <c r="P8281" i="4"/>
  <c r="P9215" i="4"/>
  <c r="P9216" i="4"/>
  <c r="P7437" i="4"/>
  <c r="P8669" i="4"/>
  <c r="P9818" i="4"/>
  <c r="P3853" i="4"/>
  <c r="P9196" i="4"/>
  <c r="P5501" i="4"/>
  <c r="P5412" i="4"/>
  <c r="P6825" i="4"/>
  <c r="P7425" i="4"/>
  <c r="P7522" i="4"/>
  <c r="P10294" i="4"/>
  <c r="P9822" i="4"/>
  <c r="P10104" i="4"/>
  <c r="P9621" i="4"/>
  <c r="P10463" i="4"/>
  <c r="P4558" i="4"/>
  <c r="P11603" i="4"/>
  <c r="P4760" i="4"/>
  <c r="P8977" i="4"/>
  <c r="P9464" i="4"/>
  <c r="P3665" i="4"/>
  <c r="P9783" i="4"/>
  <c r="P9221" i="4"/>
  <c r="P9793" i="4"/>
  <c r="P11149" i="4"/>
  <c r="P9998" i="4"/>
  <c r="P3782" i="4"/>
  <c r="P4059" i="4"/>
  <c r="P4060" i="4"/>
  <c r="P4900" i="4"/>
  <c r="P9430" i="4"/>
  <c r="P10348" i="4"/>
  <c r="P3557" i="4"/>
  <c r="P5561" i="4"/>
  <c r="P5523" i="4"/>
  <c r="P5524" i="4"/>
  <c r="P5526" i="4"/>
  <c r="P5585" i="4"/>
  <c r="P5569" i="4"/>
  <c r="P5559" i="4"/>
  <c r="P5564" i="4"/>
  <c r="P5565" i="4"/>
  <c r="P5566" i="4"/>
  <c r="P5575" i="4"/>
  <c r="P5577" i="4"/>
  <c r="P5574" i="4"/>
  <c r="P5563" i="4"/>
  <c r="P5583" i="4"/>
  <c r="P5570" i="4"/>
  <c r="P5567" i="4"/>
  <c r="P5578" i="4"/>
  <c r="P5579" i="4"/>
  <c r="P5584" i="4"/>
  <c r="P5797" i="4"/>
  <c r="P5796" i="4"/>
  <c r="P5818" i="4"/>
  <c r="P5816" i="4"/>
  <c r="P5819" i="4"/>
  <c r="P5824" i="4"/>
  <c r="P5758" i="4"/>
  <c r="P5799" i="4"/>
  <c r="P5779" i="4"/>
  <c r="P13072" i="4"/>
  <c r="P6172" i="4"/>
  <c r="P9156" i="4"/>
  <c r="P7991" i="4"/>
  <c r="P2901" i="4"/>
  <c r="P3087" i="4"/>
  <c r="P3181" i="4"/>
  <c r="P8252" i="4"/>
  <c r="P10580" i="4"/>
  <c r="P3909" i="4"/>
  <c r="P4425" i="4"/>
  <c r="P10139" i="4"/>
  <c r="P3857" i="4"/>
  <c r="P9604" i="4"/>
  <c r="P7088" i="4"/>
  <c r="P7096" i="4"/>
  <c r="P7101" i="4"/>
  <c r="P7111" i="4"/>
  <c r="P7604" i="4"/>
  <c r="P4965" i="4"/>
  <c r="P1850" i="4"/>
  <c r="P1853" i="4"/>
  <c r="P1854" i="4"/>
  <c r="P977" i="4"/>
  <c r="P13201" i="4"/>
  <c r="P13694" i="4"/>
  <c r="P13874" i="4"/>
  <c r="P8481" i="4"/>
  <c r="P7417" i="4"/>
  <c r="P978" i="4"/>
  <c r="P2801" i="4"/>
  <c r="P1926" i="4"/>
  <c r="P1942" i="4"/>
  <c r="P876" i="4"/>
  <c r="P2835" i="4"/>
  <c r="P2706" i="4"/>
  <c r="P1422" i="4"/>
  <c r="P1423" i="4"/>
  <c r="P91" i="4"/>
  <c r="P2753" i="4"/>
  <c r="P1150" i="4"/>
  <c r="P1161" i="4"/>
  <c r="P393" i="4"/>
  <c r="P714" i="4"/>
  <c r="P903" i="4"/>
  <c r="P2781" i="4"/>
  <c r="P1112" i="4"/>
  <c r="P2375" i="4"/>
  <c r="P1999" i="4"/>
  <c r="P1776" i="4"/>
  <c r="P2421" i="4"/>
  <c r="P454" i="4"/>
  <c r="P269" i="4"/>
  <c r="P270" i="4"/>
  <c r="P2528" i="4"/>
  <c r="P17" i="4"/>
  <c r="P2770" i="4"/>
  <c r="P1374" i="4"/>
  <c r="P1236" i="4"/>
  <c r="P1377" i="4"/>
  <c r="P43" i="4"/>
  <c r="P13919" i="4"/>
  <c r="P13922" i="4"/>
  <c r="P13826" i="4"/>
  <c r="P13827" i="4"/>
  <c r="P13998" i="4"/>
  <c r="P13999" i="4"/>
  <c r="P14000" i="4"/>
  <c r="P14002" i="4"/>
  <c r="P14003" i="4"/>
  <c r="P14005" i="4"/>
  <c r="P14008" i="4"/>
  <c r="P14011" i="4"/>
  <c r="P14012" i="4"/>
  <c r="P14013" i="4"/>
  <c r="P13831" i="4"/>
  <c r="P13832" i="4"/>
  <c r="P13926" i="4"/>
  <c r="P13908" i="4"/>
  <c r="P13927" i="4"/>
  <c r="P13890" i="4"/>
  <c r="P13895" i="4"/>
  <c r="P13909" i="4"/>
  <c r="P13833" i="4"/>
  <c r="P13920" i="4"/>
  <c r="P13858" i="4"/>
  <c r="P11654" i="4"/>
  <c r="P11655" i="4"/>
  <c r="P11661" i="4"/>
  <c r="P11668" i="4"/>
  <c r="P11674" i="4"/>
  <c r="P9053" i="4"/>
  <c r="P9054" i="4"/>
  <c r="P5507" i="4"/>
  <c r="P8045" i="4"/>
  <c r="P8046" i="4"/>
  <c r="P7781" i="4"/>
  <c r="P8004" i="4"/>
  <c r="P7782" i="4"/>
  <c r="P7783" i="4"/>
  <c r="P7784" i="4"/>
  <c r="P8005" i="4"/>
  <c r="P13137" i="4"/>
  <c r="P13037" i="4"/>
  <c r="P13040" i="4"/>
  <c r="P13042" i="4"/>
  <c r="P13043" i="4"/>
  <c r="P13045" i="4"/>
  <c r="P13039" i="4"/>
  <c r="P13041" i="4"/>
  <c r="P13044" i="4"/>
  <c r="P13036" i="4"/>
  <c r="P13038" i="4"/>
  <c r="P11478" i="4"/>
  <c r="P5518" i="4"/>
  <c r="P11084" i="4"/>
  <c r="P11083" i="4"/>
  <c r="P11085" i="4"/>
  <c r="P3937" i="4"/>
  <c r="P3938" i="4"/>
  <c r="P2475" i="4"/>
  <c r="P2383" i="4"/>
  <c r="P2153" i="4"/>
  <c r="P8985" i="4"/>
  <c r="P10286" i="4"/>
  <c r="P10287" i="4"/>
  <c r="P10981" i="4"/>
  <c r="P2703" i="4"/>
  <c r="P1794" i="4"/>
  <c r="P3290" i="4"/>
  <c r="P4236" i="4"/>
  <c r="P1119" i="4"/>
  <c r="P1579" i="4"/>
  <c r="P2622" i="4"/>
  <c r="P2623" i="4"/>
  <c r="P1419" i="4"/>
  <c r="P1429" i="4"/>
  <c r="P2624" i="4"/>
  <c r="P2625" i="4"/>
  <c r="P1217" i="4"/>
  <c r="P1430" i="4"/>
  <c r="P1555" i="4"/>
  <c r="P7811" i="4"/>
  <c r="P2520" i="4"/>
  <c r="P817" i="4"/>
  <c r="P1415" i="4"/>
  <c r="P1132" i="4"/>
  <c r="P8715" i="4"/>
  <c r="P8106" i="4"/>
  <c r="P8107" i="4"/>
  <c r="P3445" i="4"/>
  <c r="P3523" i="4"/>
  <c r="P3217" i="4"/>
  <c r="P3516" i="4"/>
  <c r="P3305" i="4"/>
  <c r="P3098" i="4"/>
  <c r="P3099" i="4"/>
  <c r="P3422" i="4"/>
  <c r="P3311" i="4"/>
  <c r="P2925" i="4"/>
  <c r="P3030" i="4"/>
  <c r="P4638" i="4"/>
  <c r="P7710" i="4"/>
  <c r="P8247" i="4"/>
  <c r="P8673" i="4"/>
  <c r="P4639" i="4"/>
  <c r="P7214" i="4"/>
  <c r="P10101" i="4"/>
  <c r="P4861" i="4"/>
  <c r="P5555" i="4"/>
  <c r="P7951" i="4"/>
  <c r="P7211" i="4"/>
  <c r="R11320" i="4"/>
  <c r="S11320" i="4" s="1"/>
  <c r="R11328" i="4"/>
  <c r="S11328" i="4" s="1"/>
  <c r="R8227" i="4"/>
  <c r="S8227" i="4" s="1"/>
  <c r="R8576" i="4"/>
  <c r="S8576" i="4" s="1"/>
  <c r="R8580" i="4"/>
  <c r="S8580" i="4" s="1"/>
  <c r="R3645" i="4"/>
  <c r="S3645" i="4" s="1"/>
  <c r="R3475" i="4"/>
  <c r="S3475" i="4" s="1"/>
  <c r="R13626" i="4"/>
  <c r="S13626" i="4" s="1"/>
  <c r="R9270" i="4"/>
  <c r="S9270" i="4" s="1"/>
  <c r="R9272" i="4"/>
  <c r="S9272" i="4" s="1"/>
  <c r="R6566" i="4"/>
  <c r="S6566" i="4" s="1"/>
  <c r="R6564" i="4"/>
  <c r="S6564" i="4" s="1"/>
  <c r="R7874" i="4"/>
  <c r="S7874" i="4" s="1"/>
  <c r="R7890" i="4"/>
  <c r="S7890" i="4" s="1"/>
  <c r="R7291" i="4"/>
  <c r="S7291" i="4" s="1"/>
  <c r="R8239" i="4"/>
  <c r="S8239" i="4" s="1"/>
  <c r="R8241" i="4"/>
  <c r="S8241" i="4" s="1"/>
  <c r="R11272" i="4"/>
  <c r="S11272" i="4" s="1"/>
  <c r="R6234" i="4"/>
  <c r="S6234" i="4" s="1"/>
  <c r="R7310" i="4"/>
  <c r="S7310" i="4" s="1"/>
  <c r="R6288" i="4"/>
  <c r="S6288" i="4" s="1"/>
  <c r="R6262" i="4"/>
  <c r="S6262" i="4" s="1"/>
  <c r="R6263" i="4"/>
  <c r="S6263" i="4" s="1"/>
  <c r="R6265" i="4"/>
  <c r="S6265" i="4" s="1"/>
  <c r="R6267" i="4"/>
  <c r="S6267" i="4" s="1"/>
  <c r="R6290" i="4"/>
  <c r="S6290" i="4" s="1"/>
  <c r="R11138" i="4"/>
  <c r="S11138" i="4" s="1"/>
  <c r="R7876" i="4"/>
  <c r="S7876" i="4" s="1"/>
  <c r="R11392" i="4"/>
  <c r="S11392" i="4" s="1"/>
  <c r="R11388" i="4"/>
  <c r="S11388" i="4" s="1"/>
  <c r="R343" i="4"/>
  <c r="S343" i="4" s="1"/>
  <c r="R736" i="4"/>
  <c r="S736" i="4" s="1"/>
  <c r="R2229" i="4"/>
  <c r="S2229" i="4" s="1"/>
  <c r="R312" i="4"/>
  <c r="S312" i="4" s="1"/>
  <c r="R8030" i="4"/>
  <c r="S8030" i="4" s="1"/>
  <c r="R511" i="4"/>
  <c r="S511" i="4" s="1"/>
  <c r="R2516" i="4"/>
  <c r="S2516" i="4" s="1"/>
  <c r="R692" i="4"/>
  <c r="S692" i="4" s="1"/>
  <c r="R5066" i="4"/>
  <c r="S5066" i="4" s="1"/>
  <c r="R6157" i="4"/>
  <c r="S6157" i="4" s="1"/>
  <c r="R3362" i="4"/>
  <c r="S3362" i="4" s="1"/>
  <c r="R3514" i="4"/>
  <c r="S3514" i="4" s="1"/>
  <c r="R3817" i="4"/>
  <c r="S3817" i="4" s="1"/>
  <c r="R3738" i="4"/>
  <c r="S3738" i="4" s="1"/>
  <c r="R11854" i="4"/>
  <c r="S11854" i="4" s="1"/>
  <c r="R670" i="4"/>
  <c r="S670" i="4" s="1"/>
  <c r="R2411" i="4"/>
  <c r="S2411" i="4" s="1"/>
  <c r="R2526" i="4"/>
  <c r="S2526" i="4" s="1"/>
  <c r="R601" i="4"/>
  <c r="S601" i="4" s="1"/>
  <c r="R1280" i="4"/>
  <c r="S1280" i="4" s="1"/>
  <c r="R1470" i="4"/>
  <c r="S1470" i="4" s="1"/>
  <c r="R2193" i="4"/>
  <c r="S2193" i="4" s="1"/>
  <c r="R1858" i="4"/>
  <c r="S1858" i="4" s="1"/>
  <c r="R12383" i="4"/>
  <c r="S12383" i="4" s="1"/>
  <c r="R685" i="4"/>
  <c r="S685" i="4" s="1"/>
  <c r="R8443" i="4"/>
  <c r="S8443" i="4" s="1"/>
  <c r="R11012" i="4"/>
  <c r="S11012" i="4" s="1"/>
  <c r="R5625" i="4"/>
  <c r="S5625" i="4" s="1"/>
  <c r="R7827" i="4"/>
  <c r="S7827" i="4" s="1"/>
  <c r="R5626" i="4"/>
  <c r="S5626" i="4" s="1"/>
  <c r="R7828" i="4"/>
  <c r="S7828" i="4" s="1"/>
  <c r="R6657" i="4"/>
  <c r="S6657" i="4" s="1"/>
  <c r="R6712" i="4"/>
  <c r="S6712" i="4" s="1"/>
  <c r="R6752" i="4"/>
  <c r="S6752" i="4" s="1"/>
  <c r="R509" i="4"/>
  <c r="S509" i="4" s="1"/>
  <c r="R974" i="4"/>
  <c r="S974" i="4" s="1"/>
  <c r="R2123" i="4"/>
  <c r="S2123" i="4" s="1"/>
  <c r="R11599" i="4"/>
  <c r="S11599" i="4" s="1"/>
  <c r="R854" i="4"/>
  <c r="S854" i="4" s="1"/>
  <c r="R8280" i="4"/>
  <c r="S8280" i="4" s="1"/>
  <c r="R9215" i="4"/>
  <c r="S9215" i="4" s="1"/>
  <c r="R7437" i="4"/>
  <c r="S7437" i="4" s="1"/>
  <c r="R9818" i="4"/>
  <c r="S9818" i="4" s="1"/>
  <c r="R9196" i="4"/>
  <c r="S9196" i="4" s="1"/>
  <c r="R5412" i="4"/>
  <c r="S5412" i="4" s="1"/>
  <c r="R7425" i="4"/>
  <c r="S7425" i="4" s="1"/>
  <c r="R10294" i="4"/>
  <c r="S10294" i="4" s="1"/>
  <c r="R10104" i="4"/>
  <c r="S10104" i="4" s="1"/>
  <c r="R10463" i="4"/>
  <c r="S10463" i="4" s="1"/>
  <c r="R11603" i="4"/>
  <c r="S11603" i="4" s="1"/>
  <c r="R8977" i="4"/>
  <c r="S8977" i="4" s="1"/>
  <c r="R3665" i="4"/>
  <c r="S3665" i="4" s="1"/>
  <c r="R9221" i="4"/>
  <c r="S9221" i="4" s="1"/>
  <c r="R11149" i="4"/>
  <c r="S11149" i="4" s="1"/>
  <c r="R3782" i="4"/>
  <c r="S3782" i="4" s="1"/>
  <c r="R4060" i="4"/>
  <c r="S4060" i="4" s="1"/>
  <c r="R9430" i="4"/>
  <c r="S9430" i="4" s="1"/>
  <c r="R3557" i="4"/>
  <c r="S3557" i="4" s="1"/>
  <c r="R5523" i="4"/>
  <c r="S5523" i="4" s="1"/>
  <c r="R5526" i="4"/>
  <c r="S5526" i="4" s="1"/>
  <c r="R5569" i="4"/>
  <c r="S5569" i="4" s="1"/>
  <c r="R5564" i="4"/>
  <c r="S5564" i="4" s="1"/>
  <c r="R5566" i="4"/>
  <c r="S5566" i="4" s="1"/>
  <c r="R5577" i="4"/>
  <c r="S5577" i="4" s="1"/>
  <c r="R5563" i="4"/>
  <c r="S5563" i="4" s="1"/>
  <c r="R5570" i="4"/>
  <c r="S5570" i="4" s="1"/>
  <c r="R5578" i="4"/>
  <c r="S5578" i="4" s="1"/>
  <c r="R5584" i="4"/>
  <c r="S5584" i="4" s="1"/>
  <c r="R5796" i="4"/>
  <c r="S5796" i="4" s="1"/>
  <c r="R5816" i="4"/>
  <c r="S5816" i="4" s="1"/>
  <c r="R5824" i="4"/>
  <c r="S5824" i="4" s="1"/>
  <c r="R5799" i="4"/>
  <c r="S5799" i="4" s="1"/>
  <c r="R13072" i="4"/>
  <c r="S13072" i="4" s="1"/>
  <c r="R9156" i="4"/>
  <c r="S9156" i="4" s="1"/>
  <c r="R2901" i="4"/>
  <c r="S2901" i="4" s="1"/>
  <c r="R3181" i="4"/>
  <c r="S3181" i="4" s="1"/>
  <c r="R10580" i="4"/>
  <c r="S10580" i="4" s="1"/>
  <c r="R4425" i="4"/>
  <c r="S4425" i="4" s="1"/>
  <c r="R3857" i="4"/>
  <c r="S3857" i="4" s="1"/>
  <c r="R7088" i="4"/>
  <c r="S7088" i="4" s="1"/>
  <c r="R7101" i="4"/>
  <c r="S7101" i="4" s="1"/>
  <c r="R7604" i="4"/>
  <c r="S7604" i="4" s="1"/>
  <c r="R1850" i="4"/>
  <c r="S1850" i="4" s="1"/>
  <c r="R1854" i="4"/>
  <c r="S1854" i="4" s="1"/>
  <c r="R13874" i="4"/>
  <c r="S13874" i="4" s="1"/>
  <c r="R7417" i="4"/>
  <c r="S7417" i="4" s="1"/>
  <c r="R2801" i="4"/>
  <c r="S2801" i="4" s="1"/>
  <c r="R1942" i="4"/>
  <c r="S1942" i="4" s="1"/>
  <c r="R2835" i="4"/>
  <c r="S2835" i="4" s="1"/>
  <c r="R1422" i="4"/>
  <c r="S1422" i="4" s="1"/>
  <c r="R91" i="4"/>
  <c r="S91" i="4" s="1"/>
  <c r="R1150" i="4"/>
  <c r="S1150" i="4" s="1"/>
  <c r="R393" i="4"/>
  <c r="S393" i="4" s="1"/>
  <c r="R903" i="4"/>
  <c r="S903" i="4" s="1"/>
  <c r="R1112" i="4"/>
  <c r="S1112" i="4" s="1"/>
  <c r="R1999" i="4"/>
  <c r="S1999" i="4" s="1"/>
  <c r="R2421" i="4"/>
  <c r="S2421" i="4" s="1"/>
  <c r="R269" i="4"/>
  <c r="S269" i="4" s="1"/>
  <c r="R2528" i="4"/>
  <c r="S2528" i="4" s="1"/>
  <c r="R2770" i="4"/>
  <c r="S2770" i="4" s="1"/>
  <c r="R1236" i="4"/>
  <c r="S1236" i="4" s="1"/>
  <c r="R43" i="4"/>
  <c r="S43" i="4" s="1"/>
  <c r="R13922" i="4"/>
  <c r="S13922" i="4" s="1"/>
  <c r="R13827" i="4"/>
  <c r="S13827" i="4" s="1"/>
  <c r="R13999" i="4"/>
  <c r="S13999" i="4" s="1"/>
  <c r="R14002" i="4"/>
  <c r="S14002" i="4" s="1"/>
  <c r="R14005" i="4"/>
  <c r="S14005" i="4" s="1"/>
  <c r="R14011" i="4"/>
  <c r="S14011" i="4" s="1"/>
  <c r="R14013" i="4"/>
  <c r="S14013" i="4" s="1"/>
  <c r="R13832" i="4"/>
  <c r="S13832" i="4" s="1"/>
  <c r="R13908" i="4"/>
  <c r="S13908" i="4" s="1"/>
  <c r="R13890" i="4"/>
  <c r="S13890" i="4" s="1"/>
  <c r="R13909" i="4"/>
  <c r="S13909" i="4" s="1"/>
  <c r="R13920" i="4"/>
  <c r="S13920" i="4" s="1"/>
  <c r="R11654" i="4"/>
  <c r="S11654" i="4" s="1"/>
  <c r="R11661" i="4"/>
  <c r="S11661" i="4" s="1"/>
  <c r="R11674" i="4"/>
  <c r="S11674" i="4" s="1"/>
  <c r="R9054" i="4"/>
  <c r="S9054" i="4" s="1"/>
  <c r="R8045" i="4"/>
  <c r="S8045" i="4" s="1"/>
  <c r="R7781" i="4"/>
  <c r="S7781" i="4" s="1"/>
  <c r="R7782" i="4"/>
  <c r="S7782" i="4" s="1"/>
  <c r="R7784" i="4"/>
  <c r="S7784" i="4" s="1"/>
  <c r="R13137" i="4"/>
  <c r="S13137" i="4" s="1"/>
  <c r="R13040" i="4"/>
  <c r="S13040" i="4" s="1"/>
  <c r="R13043" i="4"/>
  <c r="S13043" i="4" s="1"/>
  <c r="R13039" i="4"/>
  <c r="S13039" i="4" s="1"/>
  <c r="R13044" i="4"/>
  <c r="S13044" i="4" s="1"/>
  <c r="R13038" i="4"/>
  <c r="S13038" i="4" s="1"/>
  <c r="R5518" i="4"/>
  <c r="S5518" i="4" s="1"/>
  <c r="R11083" i="4"/>
  <c r="S11083" i="4" s="1"/>
  <c r="R3937" i="4"/>
  <c r="S3937" i="4" s="1"/>
  <c r="R2475" i="4"/>
  <c r="S2475" i="4" s="1"/>
  <c r="R2153" i="4"/>
  <c r="S2153" i="4" s="1"/>
  <c r="R10286" i="4"/>
  <c r="S10286" i="4" s="1"/>
  <c r="R10981" i="4"/>
  <c r="S10981" i="4" s="1"/>
  <c r="R1794" i="4"/>
  <c r="S1794" i="4" s="1"/>
  <c r="R4236" i="4"/>
  <c r="S4236" i="4" s="1"/>
  <c r="R1579" i="4"/>
  <c r="S1579" i="4" s="1"/>
  <c r="R2623" i="4"/>
  <c r="S2623" i="4" s="1"/>
  <c r="R1429" i="4"/>
  <c r="S1429" i="4" s="1"/>
  <c r="R2625" i="4"/>
  <c r="S2625" i="4" s="1"/>
  <c r="R1430" i="4"/>
  <c r="S1430" i="4" s="1"/>
  <c r="R7811" i="4"/>
  <c r="S7811" i="4" s="1"/>
  <c r="R817" i="4"/>
  <c r="S817" i="4" s="1"/>
  <c r="R1132" i="4"/>
  <c r="S1132" i="4" s="1"/>
  <c r="R8106" i="4"/>
  <c r="S8106" i="4" s="1"/>
  <c r="R3445" i="4"/>
  <c r="S3445" i="4" s="1"/>
  <c r="R3217" i="4"/>
  <c r="S3217" i="4" s="1"/>
  <c r="R3305" i="4"/>
  <c r="S3305" i="4" s="1"/>
  <c r="R3099" i="4"/>
  <c r="S3099" i="4" s="1"/>
  <c r="R3311" i="4"/>
  <c r="S3311" i="4" s="1"/>
  <c r="R3030" i="4"/>
  <c r="S3030" i="4" s="1"/>
  <c r="R7710" i="4"/>
  <c r="S7710" i="4" s="1"/>
  <c r="R8673" i="4"/>
  <c r="S8673" i="4" s="1"/>
  <c r="R7214" i="4"/>
  <c r="S7214" i="4" s="1"/>
  <c r="R4861" i="4"/>
  <c r="S4861" i="4" s="1"/>
  <c r="R7951" i="4"/>
  <c r="S7951" i="4" s="1"/>
  <c r="R13995" i="4" l="1"/>
  <c r="S13995" i="4" s="1"/>
  <c r="R14038" i="4"/>
  <c r="S14038" i="4" s="1"/>
  <c r="R13943" i="4"/>
  <c r="S13943" i="4" s="1"/>
  <c r="R13730" i="4"/>
  <c r="S13730" i="4" s="1"/>
  <c r="R13781" i="4"/>
  <c r="S13781" i="4" s="1"/>
  <c r="R13782" i="4"/>
  <c r="S13782" i="4" s="1"/>
  <c r="R14040" i="4"/>
  <c r="S14040" i="4" s="1"/>
  <c r="R14039" i="4"/>
  <c r="S14039" i="4" s="1"/>
  <c r="R14041" i="4"/>
  <c r="S14041" i="4" s="1"/>
  <c r="R13726" i="4"/>
  <c r="S13726" i="4" s="1"/>
  <c r="R13727" i="4"/>
  <c r="S13727" i="4" s="1"/>
  <c r="R13728" i="4"/>
  <c r="S13728" i="4" s="1"/>
  <c r="R13729" i="4"/>
  <c r="S13729" i="4" s="1"/>
  <c r="R13731" i="4"/>
  <c r="S13731" i="4" s="1"/>
  <c r="R13732" i="4"/>
  <c r="S13732" i="4" s="1"/>
  <c r="R13733" i="4"/>
  <c r="S13733" i="4" s="1"/>
  <c r="R13734" i="4"/>
  <c r="S13734" i="4" s="1"/>
  <c r="R13643" i="4"/>
  <c r="S13643" i="4" s="1"/>
  <c r="R13662" i="4"/>
  <c r="S13662" i="4" s="1"/>
  <c r="R13872" i="4"/>
  <c r="S13872" i="4" s="1"/>
  <c r="R13873" i="4"/>
  <c r="S13873" i="4" s="1"/>
  <c r="R13978" i="4"/>
  <c r="S13978" i="4" s="1"/>
  <c r="R13979" i="4"/>
  <c r="S13979" i="4" s="1"/>
  <c r="R13980" i="4"/>
  <c r="S13980" i="4" s="1"/>
  <c r="R13910" i="4"/>
  <c r="S13910" i="4" s="1"/>
  <c r="R13911" i="4"/>
  <c r="S13911" i="4" s="1"/>
  <c r="R13982" i="4"/>
  <c r="S13982" i="4" s="1"/>
  <c r="R13983" i="4"/>
  <c r="S13983" i="4" s="1"/>
  <c r="R13984" i="4"/>
  <c r="S13984" i="4" s="1"/>
  <c r="R13985" i="4"/>
  <c r="S13985" i="4" s="1"/>
  <c r="R9671" i="4"/>
  <c r="S9671" i="4" s="1"/>
  <c r="R12637" i="4"/>
  <c r="S12637" i="4" s="1"/>
  <c r="R5562" i="4"/>
  <c r="S5562" i="4" s="1"/>
  <c r="R5232" i="4"/>
  <c r="S5232" i="4" s="1"/>
  <c r="R13819" i="4"/>
  <c r="S13819" i="4" s="1"/>
  <c r="R13816" i="4"/>
  <c r="S13816" i="4" s="1"/>
  <c r="R13463" i="4"/>
  <c r="S13463" i="4" s="1"/>
  <c r="R13464" i="4"/>
  <c r="S13464" i="4" s="1"/>
  <c r="R13465" i="4"/>
  <c r="S13465" i="4" s="1"/>
  <c r="R13466" i="4"/>
  <c r="S13466" i="4" s="1"/>
  <c r="R13539" i="4"/>
  <c r="S13539" i="4" s="1"/>
  <c r="R12084" i="4"/>
  <c r="S12084" i="4" s="1"/>
  <c r="R12085" i="4"/>
  <c r="S12085" i="4" s="1"/>
  <c r="R12086" i="4"/>
  <c r="S12086" i="4" s="1"/>
  <c r="R13406" i="4"/>
  <c r="S13406" i="4" s="1"/>
  <c r="R12091" i="4"/>
  <c r="S12091" i="4" s="1"/>
  <c r="R12092" i="4"/>
  <c r="S12092" i="4" s="1"/>
  <c r="R13480" i="4"/>
  <c r="S13480" i="4" s="1"/>
  <c r="R13481" i="4"/>
  <c r="S13481" i="4" s="1"/>
  <c r="R13488" i="4"/>
  <c r="S13488" i="4" s="1"/>
  <c r="R13495" i="4"/>
  <c r="S13495" i="4" s="1"/>
  <c r="R12969" i="4"/>
  <c r="S12969" i="4" s="1"/>
  <c r="R12348" i="4"/>
  <c r="S12348" i="4" s="1"/>
  <c r="R12349" i="4"/>
  <c r="S12349" i="4" s="1"/>
  <c r="R13824" i="4"/>
  <c r="S13824" i="4" s="1"/>
  <c r="R12355" i="4"/>
  <c r="S12355" i="4" s="1"/>
  <c r="R12356" i="4"/>
  <c r="S12356" i="4" s="1"/>
  <c r="R12357" i="4"/>
  <c r="S12357" i="4" s="1"/>
  <c r="R12531" i="4"/>
  <c r="S12531" i="4" s="1"/>
  <c r="R13894" i="4"/>
  <c r="S13894" i="4" s="1"/>
  <c r="R13091" i="4"/>
  <c r="S13091" i="4" s="1"/>
  <c r="R12970" i="4"/>
  <c r="S12970" i="4" s="1"/>
  <c r="R13124" i="4"/>
  <c r="S13124" i="4" s="1"/>
  <c r="R12862" i="4"/>
  <c r="S12862" i="4" s="1"/>
  <c r="R12344" i="4"/>
  <c r="S12344" i="4" s="1"/>
  <c r="R12346" i="4"/>
  <c r="S12346" i="4" s="1"/>
  <c r="R12345" i="4"/>
  <c r="S12345" i="4" s="1"/>
  <c r="R13134" i="4"/>
  <c r="S13134" i="4" s="1"/>
  <c r="R13820" i="4"/>
  <c r="S13820" i="4" s="1"/>
  <c r="R12827" i="4"/>
  <c r="S12827" i="4" s="1"/>
  <c r="R12828" i="4"/>
  <c r="S12828" i="4" s="1"/>
  <c r="R12358" i="4"/>
  <c r="S12358" i="4" s="1"/>
  <c r="R13830" i="4"/>
  <c r="S13830" i="4" s="1"/>
  <c r="R11365" i="4"/>
  <c r="S11365" i="4" s="1"/>
  <c r="R11433" i="4"/>
  <c r="S11433" i="4" s="1"/>
  <c r="R5478" i="4"/>
  <c r="S5478" i="4" s="1"/>
  <c r="R5477" i="4"/>
  <c r="S5477" i="4" s="1"/>
  <c r="R5476" i="4"/>
  <c r="S5476" i="4" s="1"/>
  <c r="R5397" i="4"/>
  <c r="S5397" i="4" s="1"/>
  <c r="R5395" i="4"/>
  <c r="S5395" i="4" s="1"/>
  <c r="R5396" i="4"/>
  <c r="S5396" i="4" s="1"/>
  <c r="R5479" i="4"/>
  <c r="S5479" i="4" s="1"/>
  <c r="R5480" i="4"/>
  <c r="S5480" i="4" s="1"/>
  <c r="R7368" i="4"/>
  <c r="S7368" i="4" s="1"/>
  <c r="R2953" i="4"/>
  <c r="S2953" i="4" s="1"/>
  <c r="R3091" i="4"/>
  <c r="S3091" i="4" s="1"/>
  <c r="R4016" i="4"/>
  <c r="S4016" i="4" s="1"/>
  <c r="R4018" i="4"/>
  <c r="S4018" i="4" s="1"/>
  <c r="R4019" i="4"/>
  <c r="S4019" i="4" s="1"/>
  <c r="R4017" i="4"/>
  <c r="S4017" i="4" s="1"/>
  <c r="R4020" i="4"/>
  <c r="S4020" i="4" s="1"/>
  <c r="R3370" i="4"/>
  <c r="S3370" i="4" s="1"/>
  <c r="R3309" i="4"/>
  <c r="S3309" i="4" s="1"/>
  <c r="R3310" i="4"/>
  <c r="S3310" i="4" s="1"/>
  <c r="R3769" i="4"/>
  <c r="S3769" i="4" s="1"/>
  <c r="R3770" i="4"/>
  <c r="S3770" i="4" s="1"/>
  <c r="R3162" i="4"/>
  <c r="S3162" i="4" s="1"/>
  <c r="R3711" i="4"/>
  <c r="S3711" i="4" s="1"/>
  <c r="R3710" i="4"/>
  <c r="S3710" i="4" s="1"/>
  <c r="R3712" i="4"/>
  <c r="S3712" i="4" s="1"/>
  <c r="R6887" i="4"/>
  <c r="S6887" i="4" s="1"/>
  <c r="R6886" i="4"/>
  <c r="S6886" i="4" s="1"/>
  <c r="R6885" i="4"/>
  <c r="S6885" i="4" s="1"/>
  <c r="R6884" i="4"/>
  <c r="S6884" i="4" s="1"/>
  <c r="R3494" i="4"/>
  <c r="S3494" i="4" s="1"/>
  <c r="R2951" i="4"/>
  <c r="S2951" i="4" s="1"/>
  <c r="R3441" i="4"/>
  <c r="S3441" i="4" s="1"/>
  <c r="R3114" i="4"/>
  <c r="S3114" i="4" s="1"/>
  <c r="R11653" i="4"/>
  <c r="S11653" i="4" s="1"/>
  <c r="R11660" i="4"/>
  <c r="S11660" i="4" s="1"/>
  <c r="R11667" i="4"/>
  <c r="S11667" i="4" s="1"/>
  <c r="R11673" i="4"/>
  <c r="S11673" i="4" s="1"/>
  <c r="R11672" i="4"/>
  <c r="S11672" i="4" s="1"/>
  <c r="R12009" i="4"/>
  <c r="S12009" i="4" s="1"/>
  <c r="R11681" i="4"/>
  <c r="S11681" i="4" s="1"/>
  <c r="R2992" i="4"/>
  <c r="S2992" i="4" s="1"/>
  <c r="R11367" i="4"/>
  <c r="S11367" i="4" s="1"/>
  <c r="R11366" i="4"/>
  <c r="S11366" i="4" s="1"/>
  <c r="R2059" i="4"/>
  <c r="S2059" i="4" s="1"/>
  <c r="R2089" i="4"/>
  <c r="S2089" i="4" s="1"/>
  <c r="R2060" i="4"/>
  <c r="S2060" i="4" s="1"/>
  <c r="R999" i="4"/>
  <c r="S999" i="4" s="1"/>
  <c r="R3283" i="4"/>
  <c r="S3283" i="4" s="1"/>
  <c r="R1378" i="4"/>
  <c r="S1378" i="4" s="1"/>
  <c r="R1296" i="4"/>
  <c r="S1296" i="4" s="1"/>
  <c r="R1295" i="4"/>
  <c r="S1295" i="4" s="1"/>
  <c r="R1298" i="4"/>
  <c r="S1298" i="4" s="1"/>
  <c r="R2783" i="4"/>
  <c r="S2783" i="4" s="1"/>
  <c r="R3935" i="4"/>
  <c r="S3935" i="4" s="1"/>
  <c r="R3936" i="4"/>
  <c r="S3936" i="4" s="1"/>
  <c r="R1583" i="4"/>
  <c r="S1583" i="4" s="1"/>
  <c r="R1355" i="4"/>
  <c r="S1355" i="4" s="1"/>
  <c r="R1525" i="4"/>
  <c r="S1525" i="4" s="1"/>
  <c r="R1532" i="4"/>
  <c r="S1532" i="4" s="1"/>
  <c r="R1533" i="4"/>
  <c r="S1533" i="4" s="1"/>
  <c r="R1630" i="4"/>
  <c r="S1630" i="4" s="1"/>
  <c r="R1631" i="4"/>
  <c r="S1631" i="4" s="1"/>
  <c r="R1401" i="4"/>
  <c r="S1401" i="4" s="1"/>
  <c r="R1469" i="4"/>
  <c r="S1469" i="4" s="1"/>
  <c r="R1793" i="4"/>
  <c r="S1793" i="4" s="1"/>
  <c r="R1581" i="4"/>
  <c r="S1581" i="4" s="1"/>
  <c r="R2019" i="4"/>
  <c r="S2019" i="4" s="1"/>
  <c r="R1878" i="4"/>
  <c r="S1878" i="4" s="1"/>
  <c r="R1998" i="4"/>
  <c r="S1998" i="4" s="1"/>
  <c r="R1997" i="4"/>
  <c r="S1997" i="4" s="1"/>
  <c r="R2419" i="4"/>
  <c r="S2419" i="4" s="1"/>
  <c r="R2167" i="4"/>
  <c r="S2167" i="4" s="1"/>
  <c r="R2185" i="4"/>
  <c r="S2185" i="4" s="1"/>
  <c r="R2210" i="4"/>
  <c r="S2210" i="4" s="1"/>
  <c r="R2243" i="4"/>
  <c r="S2243" i="4" s="1"/>
  <c r="R3289" i="4"/>
  <c r="S3289" i="4" s="1"/>
  <c r="R3636" i="4"/>
  <c r="S3636" i="4" s="1"/>
  <c r="R5123" i="4"/>
  <c r="S5123" i="4" s="1"/>
  <c r="R5065" i="4"/>
  <c r="S5065" i="4" s="1"/>
  <c r="R6153" i="4"/>
  <c r="S6153" i="4" s="1"/>
  <c r="R6152" i="4"/>
  <c r="S6152" i="4" s="1"/>
  <c r="R6155" i="4"/>
  <c r="S6155" i="4" s="1"/>
  <c r="R6154" i="4"/>
  <c r="S6154" i="4" s="1"/>
  <c r="R1964" i="4"/>
  <c r="S1964" i="4" s="1"/>
  <c r="R11131" i="4"/>
  <c r="S11131" i="4" s="1"/>
  <c r="R11137" i="4"/>
  <c r="S11137" i="4" s="1"/>
  <c r="R11136" i="4"/>
  <c r="S11136" i="4" s="1"/>
  <c r="R11135" i="4"/>
  <c r="S11135" i="4" s="1"/>
  <c r="R11134" i="4"/>
  <c r="S11134" i="4" s="1"/>
  <c r="R11133" i="4"/>
  <c r="S11133" i="4" s="1"/>
  <c r="R11132" i="4"/>
  <c r="S11132" i="4" s="1"/>
  <c r="R1539" i="4"/>
  <c r="S1539" i="4" s="1"/>
  <c r="R4952" i="4"/>
  <c r="S4952" i="4" s="1"/>
  <c r="R5413" i="4"/>
  <c r="S5413" i="4" s="1"/>
  <c r="R5535" i="4"/>
  <c r="S5535" i="4" s="1"/>
  <c r="R5536" i="4"/>
  <c r="S5536" i="4" s="1"/>
  <c r="R7460" i="4"/>
  <c r="S7460" i="4" s="1"/>
  <c r="R7461" i="4"/>
  <c r="S7461" i="4" s="1"/>
  <c r="R9625" i="4"/>
  <c r="S9625" i="4" s="1"/>
  <c r="R5427" i="4"/>
  <c r="S5427" i="4" s="1"/>
  <c r="R6459" i="4"/>
  <c r="S6459" i="4" s="1"/>
  <c r="R11586" i="4"/>
  <c r="S11586" i="4" s="1"/>
  <c r="R11585" i="4"/>
  <c r="S11585" i="4" s="1"/>
  <c r="R9763" i="4"/>
  <c r="S9763" i="4" s="1"/>
  <c r="R4535" i="4"/>
  <c r="S4535" i="4" s="1"/>
  <c r="R4576" i="4"/>
  <c r="S4576" i="4" s="1"/>
  <c r="R4801" i="4"/>
  <c r="S4801" i="4" s="1"/>
  <c r="R5200" i="4"/>
  <c r="S5200" i="4" s="1"/>
  <c r="R6651" i="4"/>
  <c r="S6651" i="4" s="1"/>
  <c r="R8292" i="4"/>
  <c r="S8292" i="4" s="1"/>
  <c r="R11631" i="4"/>
  <c r="S11631" i="4" s="1"/>
  <c r="R9758" i="4"/>
  <c r="S9758" i="4" s="1"/>
  <c r="R9503" i="4"/>
  <c r="S9503" i="4" s="1"/>
  <c r="R9990" i="4"/>
  <c r="S9990" i="4" s="1"/>
  <c r="R10939" i="4"/>
  <c r="S10939" i="4" s="1"/>
  <c r="R7202" i="4"/>
  <c r="S7202" i="4" s="1"/>
  <c r="R9557" i="4"/>
  <c r="S9557" i="4" s="1"/>
  <c r="R9555" i="4"/>
  <c r="S9555" i="4" s="1"/>
  <c r="R9559" i="4"/>
  <c r="S9559" i="4" s="1"/>
  <c r="R9558" i="4"/>
  <c r="S9558" i="4" s="1"/>
  <c r="R9556" i="4"/>
  <c r="S9556" i="4" s="1"/>
  <c r="R9367" i="4"/>
  <c r="S9367" i="4" s="1"/>
  <c r="R5303" i="4"/>
  <c r="S5303" i="4" s="1"/>
  <c r="R4994" i="4"/>
  <c r="S4994" i="4" s="1"/>
  <c r="R5757" i="4"/>
  <c r="S5757" i="4" s="1"/>
  <c r="R6828" i="4"/>
  <c r="S6828" i="4" s="1"/>
  <c r="R8598" i="4"/>
  <c r="S8598" i="4" s="1"/>
  <c r="R8597" i="4"/>
  <c r="S8597" i="4" s="1"/>
  <c r="R8863" i="4"/>
  <c r="S8863" i="4" s="1"/>
  <c r="R8968" i="4"/>
  <c r="S8968" i="4" s="1"/>
  <c r="R9248" i="4"/>
  <c r="S9248" i="4" s="1"/>
  <c r="R9354" i="4"/>
  <c r="S9354" i="4" s="1"/>
  <c r="R1234" i="4"/>
  <c r="S1234" i="4" s="1"/>
  <c r="R1235" i="4"/>
  <c r="S1235" i="4" s="1"/>
  <c r="R1365" i="4"/>
  <c r="S1365" i="4" s="1"/>
  <c r="R965" i="4"/>
  <c r="S965" i="4" s="1"/>
  <c r="R98" i="4"/>
  <c r="S98" i="4" s="1"/>
  <c r="R2721" i="4"/>
  <c r="S2721" i="4" s="1"/>
  <c r="R2369" i="4"/>
  <c r="S2369" i="4" s="1"/>
  <c r="R1354" i="4"/>
  <c r="S1354" i="4" s="1"/>
  <c r="R2474" i="4"/>
  <c r="S2474" i="4" s="1"/>
  <c r="R2472" i="4"/>
  <c r="S2472" i="4" s="1"/>
  <c r="R2471" i="4"/>
  <c r="S2471" i="4" s="1"/>
  <c r="R1673" i="4"/>
  <c r="S1673" i="4" s="1"/>
  <c r="R725" i="4"/>
  <c r="S725" i="4" s="1"/>
  <c r="R2307" i="4"/>
  <c r="S2307" i="4" s="1"/>
  <c r="R1127" i="4"/>
  <c r="S1127" i="4" s="1"/>
  <c r="R1382" i="4"/>
  <c r="S1382" i="4" s="1"/>
  <c r="R1348" i="4"/>
  <c r="S1348" i="4" s="1"/>
  <c r="R1446" i="4"/>
  <c r="S1446" i="4" s="1"/>
  <c r="R5529" i="4"/>
  <c r="S5529" i="4" s="1"/>
  <c r="R4440" i="4"/>
  <c r="S4440" i="4" s="1"/>
  <c r="R2906" i="4"/>
  <c r="S2906" i="4" s="1"/>
  <c r="R4768" i="4"/>
  <c r="S4768" i="4" s="1"/>
  <c r="R3352" i="4"/>
  <c r="S3352" i="4" s="1"/>
  <c r="R4381" i="4"/>
  <c r="S4381" i="4" s="1"/>
  <c r="R2758" i="4"/>
  <c r="S2758" i="4" s="1"/>
  <c r="R7619" i="4"/>
  <c r="S7619" i="4" s="1"/>
  <c r="R3852" i="4"/>
  <c r="S3852" i="4" s="1"/>
  <c r="R4899" i="4"/>
  <c r="S4899" i="4" s="1"/>
  <c r="R1700" i="4"/>
  <c r="S1700" i="4" s="1"/>
  <c r="R57" i="4"/>
  <c r="S57" i="4" s="1"/>
  <c r="R39" i="4"/>
  <c r="S39" i="4" s="1"/>
  <c r="R515" i="4"/>
  <c r="S515" i="4" s="1"/>
  <c r="R2803" i="4"/>
  <c r="S2803" i="4" s="1"/>
  <c r="R58" i="4"/>
  <c r="S58" i="4" s="1"/>
  <c r="R754" i="4"/>
  <c r="S754" i="4" s="1"/>
  <c r="R2771" i="4"/>
  <c r="S2771" i="4" s="1"/>
  <c r="R1424" i="4"/>
  <c r="S1424" i="4" s="1"/>
  <c r="R1425" i="4"/>
  <c r="S1425" i="4" s="1"/>
  <c r="R2790" i="4"/>
  <c r="S2790" i="4" s="1"/>
  <c r="R2191" i="4"/>
  <c r="S2191" i="4" s="1"/>
  <c r="R2574" i="4"/>
  <c r="S2574" i="4" s="1"/>
  <c r="R4600" i="4"/>
  <c r="S4600" i="4" s="1"/>
  <c r="R3922" i="4"/>
  <c r="S3922" i="4" s="1"/>
  <c r="R4416" i="4"/>
  <c r="S4416" i="4" s="1"/>
  <c r="R4415" i="4"/>
  <c r="S4415" i="4" s="1"/>
  <c r="R4414" i="4"/>
  <c r="S4414" i="4" s="1"/>
  <c r="R4128" i="4"/>
  <c r="S4128" i="4" s="1"/>
  <c r="R2394" i="4"/>
  <c r="S2394" i="4" s="1"/>
  <c r="R2424" i="4"/>
  <c r="S2424" i="4" s="1"/>
  <c r="R2206" i="4"/>
  <c r="S2206" i="4" s="1"/>
  <c r="R611" i="4"/>
  <c r="S611" i="4" s="1"/>
  <c r="R11901" i="4"/>
  <c r="S11901" i="4" s="1"/>
  <c r="R8322" i="4"/>
  <c r="S8322" i="4" s="1"/>
  <c r="R8324" i="4"/>
  <c r="S8324" i="4" s="1"/>
  <c r="R8323" i="4"/>
  <c r="S8323" i="4" s="1"/>
  <c r="R8326" i="4"/>
  <c r="S8326" i="4" s="1"/>
  <c r="R8325" i="4"/>
  <c r="S8325" i="4" s="1"/>
  <c r="R8377" i="4"/>
  <c r="S8377" i="4" s="1"/>
  <c r="R8376" i="4"/>
  <c r="S8376" i="4" s="1"/>
  <c r="R8379" i="4"/>
  <c r="S8379" i="4" s="1"/>
  <c r="R8378" i="4"/>
  <c r="S8378" i="4" s="1"/>
  <c r="R12902" i="4"/>
  <c r="S12902" i="4" s="1"/>
  <c r="R12927" i="4"/>
  <c r="S12927" i="4" s="1"/>
  <c r="R12926" i="4"/>
  <c r="S12926" i="4" s="1"/>
  <c r="R12911" i="4"/>
  <c r="S12911" i="4" s="1"/>
  <c r="R11863" i="4"/>
  <c r="S11863" i="4" s="1"/>
  <c r="R12930" i="4"/>
  <c r="S12930" i="4" s="1"/>
  <c r="R12929" i="4"/>
  <c r="S12929" i="4" s="1"/>
  <c r="R13180" i="4"/>
  <c r="S13180" i="4" s="1"/>
  <c r="R13181" i="4"/>
  <c r="S13181" i="4" s="1"/>
  <c r="R12588" i="4"/>
  <c r="S12588" i="4" s="1"/>
  <c r="R12330" i="4"/>
  <c r="S12330" i="4" s="1"/>
  <c r="R12332" i="4"/>
  <c r="S12332" i="4" s="1"/>
  <c r="R12590" i="4"/>
  <c r="S12590" i="4" s="1"/>
  <c r="R12592" i="4"/>
  <c r="S12592" i="4" s="1"/>
  <c r="R12594" i="4"/>
  <c r="S12594" i="4" s="1"/>
  <c r="R10968" i="4"/>
  <c r="S10968" i="4" s="1"/>
  <c r="R13246" i="4"/>
  <c r="S13246" i="4" s="1"/>
  <c r="R13249" i="4"/>
  <c r="S13249" i="4" s="1"/>
  <c r="R13248" i="4"/>
  <c r="S13248" i="4" s="1"/>
  <c r="R13247" i="4"/>
  <c r="S13247" i="4" s="1"/>
  <c r="R5301" i="4"/>
  <c r="S5301" i="4" s="1"/>
  <c r="R5712" i="4"/>
  <c r="S5712" i="4" s="1"/>
  <c r="R5713" i="4"/>
  <c r="S5713" i="4" s="1"/>
  <c r="R5302" i="4"/>
  <c r="S5302" i="4" s="1"/>
  <c r="R5714" i="4"/>
  <c r="S5714" i="4" s="1"/>
  <c r="R5715" i="4"/>
  <c r="S5715" i="4" s="1"/>
  <c r="R5716" i="4"/>
  <c r="S5716" i="4" s="1"/>
  <c r="R5717" i="4"/>
  <c r="S5717" i="4" s="1"/>
  <c r="R4882" i="4"/>
  <c r="S4882" i="4" s="1"/>
  <c r="R12829" i="4"/>
  <c r="S12829" i="4" s="1"/>
  <c r="R12409" i="4"/>
  <c r="S12409" i="4" s="1"/>
  <c r="R12364" i="4"/>
  <c r="S12364" i="4" s="1"/>
  <c r="R12532" i="4"/>
  <c r="S12532" i="4" s="1"/>
  <c r="R12423" i="4"/>
  <c r="S12423" i="4" s="1"/>
  <c r="R12994" i="4"/>
  <c r="S12994" i="4" s="1"/>
  <c r="R12995" i="4"/>
  <c r="S12995" i="4" s="1"/>
  <c r="R12996" i="4"/>
  <c r="S12996" i="4" s="1"/>
  <c r="R10873" i="4"/>
  <c r="S10873" i="4" s="1"/>
  <c r="R8569" i="4"/>
  <c r="S8569" i="4" s="1"/>
  <c r="R8570" i="4"/>
  <c r="S8570" i="4" s="1"/>
  <c r="R9214" i="4"/>
  <c r="S9214" i="4" s="1"/>
  <c r="R9217" i="4"/>
  <c r="S9217" i="4" s="1"/>
  <c r="R8777" i="4"/>
  <c r="S8777" i="4" s="1"/>
  <c r="R8775" i="4"/>
  <c r="S8775" i="4" s="1"/>
  <c r="R8776" i="4"/>
  <c r="S8776" i="4" s="1"/>
  <c r="R8779" i="4"/>
  <c r="S8779" i="4" s="1"/>
  <c r="R8780" i="4"/>
  <c r="S8780" i="4" s="1"/>
  <c r="R8781" i="4"/>
  <c r="S8781" i="4" s="1"/>
  <c r="R8783" i="4"/>
  <c r="S8783" i="4" s="1"/>
  <c r="R8782" i="4"/>
  <c r="S8782" i="4" s="1"/>
  <c r="R8784" i="4"/>
  <c r="S8784" i="4" s="1"/>
  <c r="R9600" i="4"/>
  <c r="S9600" i="4" s="1"/>
  <c r="R9602" i="4"/>
  <c r="S9602" i="4" s="1"/>
  <c r="R9601" i="4"/>
  <c r="S9601" i="4" s="1"/>
  <c r="R9603" i="4"/>
  <c r="S9603" i="4" s="1"/>
  <c r="R8786" i="4"/>
  <c r="S8786" i="4" s="1"/>
  <c r="R8785" i="4"/>
  <c r="S8785" i="4" s="1"/>
  <c r="R9606" i="4"/>
  <c r="S9606" i="4" s="1"/>
  <c r="R9605" i="4"/>
  <c r="S9605" i="4" s="1"/>
  <c r="R9607" i="4"/>
  <c r="S9607" i="4" s="1"/>
  <c r="R9608" i="4"/>
  <c r="S9608" i="4" s="1"/>
  <c r="R4681" i="4"/>
  <c r="S4681" i="4" s="1"/>
  <c r="R4682" i="4"/>
  <c r="S4682" i="4" s="1"/>
  <c r="R11007" i="4"/>
  <c r="S11007" i="4" s="1"/>
  <c r="R8019" i="4"/>
  <c r="S8019" i="4" s="1"/>
  <c r="R10870" i="4"/>
  <c r="S10870" i="4" s="1"/>
  <c r="R11160" i="4"/>
  <c r="S11160" i="4" s="1"/>
  <c r="R11158" i="4"/>
  <c r="S11158" i="4" s="1"/>
  <c r="R11157" i="4"/>
  <c r="S11157" i="4" s="1"/>
  <c r="R11159" i="4"/>
  <c r="S11159" i="4" s="1"/>
  <c r="R11319" i="4"/>
  <c r="S11319" i="4" s="1"/>
  <c r="R11163" i="4"/>
  <c r="S11163" i="4" s="1"/>
  <c r="R11162" i="4"/>
  <c r="S11162" i="4" s="1"/>
  <c r="R10452" i="4"/>
  <c r="S10452" i="4" s="1"/>
  <c r="R10454" i="4"/>
  <c r="S10454" i="4" s="1"/>
  <c r="R10453" i="4"/>
  <c r="S10453" i="4" s="1"/>
  <c r="R3093" i="4"/>
  <c r="S3093" i="4" s="1"/>
  <c r="R9923" i="4"/>
  <c r="S9923" i="4" s="1"/>
  <c r="R9924" i="4"/>
  <c r="S9924" i="4" s="1"/>
  <c r="R9925" i="4"/>
  <c r="S9925" i="4" s="1"/>
  <c r="R9218" i="4"/>
  <c r="S9218" i="4" s="1"/>
  <c r="R10455" i="4"/>
  <c r="S10455" i="4" s="1"/>
  <c r="R10456" i="4"/>
  <c r="S10456" i="4" s="1"/>
  <c r="R10921" i="4"/>
  <c r="S10921" i="4" s="1"/>
  <c r="R10922" i="4"/>
  <c r="S10922" i="4" s="1"/>
  <c r="R10923" i="4"/>
  <c r="S10923" i="4" s="1"/>
  <c r="R10924" i="4"/>
  <c r="S10924" i="4" s="1"/>
  <c r="R10925" i="4"/>
  <c r="S10925" i="4" s="1"/>
  <c r="R11169" i="4"/>
  <c r="S11169" i="4" s="1"/>
  <c r="R11170" i="4"/>
  <c r="S11170" i="4" s="1"/>
  <c r="R11171" i="4"/>
  <c r="S11171" i="4" s="1"/>
  <c r="R11172" i="4"/>
  <c r="S11172" i="4" s="1"/>
  <c r="R11173" i="4"/>
  <c r="S11173" i="4" s="1"/>
  <c r="R10926" i="4"/>
  <c r="S10926" i="4" s="1"/>
  <c r="R11174" i="4"/>
  <c r="S11174" i="4" s="1"/>
  <c r="R1925" i="4"/>
  <c r="S1925" i="4" s="1"/>
  <c r="R4308" i="4"/>
  <c r="S4308" i="4" s="1"/>
  <c r="R4307" i="4"/>
  <c r="S4307" i="4" s="1"/>
  <c r="R4306" i="4"/>
  <c r="S4306" i="4" s="1"/>
  <c r="R4305" i="4"/>
  <c r="S4305" i="4" s="1"/>
  <c r="R4304" i="4"/>
  <c r="S4304" i="4" s="1"/>
  <c r="R4310" i="4"/>
  <c r="S4310" i="4" s="1"/>
  <c r="R4309" i="4"/>
  <c r="S4309" i="4" s="1"/>
  <c r="R4311" i="4"/>
  <c r="S4311" i="4" s="1"/>
  <c r="R3092" i="4"/>
  <c r="S3092" i="4" s="1"/>
  <c r="R3348" i="4"/>
  <c r="S3348" i="4" s="1"/>
  <c r="R3567" i="4"/>
  <c r="S3567" i="4" s="1"/>
  <c r="R3270" i="4"/>
  <c r="S3270" i="4" s="1"/>
  <c r="R3227" i="4"/>
  <c r="S3227" i="4" s="1"/>
  <c r="R3164" i="4"/>
  <c r="S3164" i="4" s="1"/>
  <c r="R10062" i="4"/>
  <c r="S10062" i="4" s="1"/>
  <c r="R2896" i="4"/>
  <c r="S2896" i="4" s="1"/>
  <c r="R10064" i="4"/>
  <c r="S10064" i="4" s="1"/>
  <c r="R3151" i="4"/>
  <c r="S3151" i="4" s="1"/>
  <c r="R10066" i="4"/>
  <c r="S10066" i="4" s="1"/>
  <c r="R3053" i="4"/>
  <c r="S3053" i="4" s="1"/>
  <c r="R3363" i="4"/>
  <c r="S3363" i="4" s="1"/>
  <c r="R3044" i="4"/>
  <c r="S3044" i="4" s="1"/>
  <c r="R10074" i="4"/>
  <c r="S10074" i="4" s="1"/>
  <c r="R3152" i="4"/>
  <c r="S3152" i="4" s="1"/>
  <c r="R2887" i="4"/>
  <c r="S2887" i="4" s="1"/>
  <c r="R3381" i="4"/>
  <c r="S3381" i="4" s="1"/>
  <c r="R3579" i="4"/>
  <c r="S3579" i="4" s="1"/>
  <c r="R5686" i="4"/>
  <c r="S5686" i="4" s="1"/>
  <c r="R5687" i="4"/>
  <c r="S5687" i="4" s="1"/>
  <c r="R5690" i="4"/>
  <c r="S5690" i="4" s="1"/>
  <c r="R5689" i="4"/>
  <c r="S5689" i="4" s="1"/>
  <c r="R5688" i="4"/>
  <c r="S5688" i="4" s="1"/>
  <c r="R5692" i="4"/>
  <c r="S5692" i="4" s="1"/>
  <c r="R5697" i="4"/>
  <c r="S5697" i="4" s="1"/>
  <c r="R5696" i="4"/>
  <c r="S5696" i="4" s="1"/>
  <c r="R5695" i="4"/>
  <c r="S5695" i="4" s="1"/>
  <c r="R5705" i="4"/>
  <c r="S5705" i="4" s="1"/>
  <c r="R5706" i="4"/>
  <c r="S5706" i="4" s="1"/>
  <c r="R5703" i="4"/>
  <c r="S5703" i="4" s="1"/>
  <c r="R5701" i="4"/>
  <c r="S5701" i="4" s="1"/>
  <c r="R5700" i="4"/>
  <c r="S5700" i="4" s="1"/>
  <c r="R5704" i="4"/>
  <c r="S5704" i="4" s="1"/>
  <c r="R5702" i="4"/>
  <c r="S5702" i="4" s="1"/>
  <c r="R5699" i="4"/>
  <c r="S5699" i="4" s="1"/>
  <c r="R5708" i="4"/>
  <c r="S5708" i="4" s="1"/>
  <c r="R4544" i="4"/>
  <c r="S4544" i="4" s="1"/>
  <c r="R4545" i="4"/>
  <c r="S4545" i="4" s="1"/>
  <c r="R4423" i="4"/>
  <c r="S4423" i="4" s="1"/>
  <c r="R3931" i="4"/>
  <c r="S3931" i="4" s="1"/>
  <c r="R3932" i="4"/>
  <c r="S3932" i="4" s="1"/>
  <c r="R4592" i="4"/>
  <c r="S4592" i="4" s="1"/>
  <c r="R4593" i="4"/>
  <c r="S4593" i="4" s="1"/>
  <c r="R4595" i="4"/>
  <c r="S4595" i="4" s="1"/>
  <c r="R4594" i="4"/>
  <c r="S4594" i="4" s="1"/>
  <c r="R5490" i="4"/>
  <c r="S5490" i="4" s="1"/>
  <c r="R4596" i="4"/>
  <c r="S4596" i="4" s="1"/>
  <c r="R4372" i="4"/>
  <c r="S4372" i="4" s="1"/>
  <c r="R4371" i="4"/>
  <c r="S4371" i="4" s="1"/>
  <c r="R4373" i="4"/>
  <c r="S4373" i="4" s="1"/>
  <c r="R5188" i="4"/>
  <c r="S5188" i="4" s="1"/>
  <c r="R5189" i="4"/>
  <c r="S5189" i="4" s="1"/>
  <c r="R5190" i="4"/>
  <c r="S5190" i="4" s="1"/>
  <c r="R5191" i="4"/>
  <c r="S5191" i="4" s="1"/>
  <c r="R5192" i="4"/>
  <c r="S5192" i="4" s="1"/>
  <c r="R5193" i="4"/>
  <c r="S5193" i="4" s="1"/>
  <c r="R3041" i="4"/>
  <c r="S3041" i="4" s="1"/>
  <c r="R5610" i="4"/>
  <c r="S5610" i="4" s="1"/>
  <c r="R5612" i="4"/>
  <c r="S5612" i="4" s="1"/>
  <c r="R5611" i="4"/>
  <c r="S5611" i="4" s="1"/>
  <c r="R5613" i="4"/>
  <c r="S5613" i="4" s="1"/>
  <c r="R5615" i="4"/>
  <c r="S5615" i="4" s="1"/>
  <c r="R5614" i="4"/>
  <c r="S5614" i="4" s="1"/>
  <c r="R5616" i="4"/>
  <c r="S5616" i="4" s="1"/>
  <c r="R5617" i="4"/>
  <c r="S5617" i="4" s="1"/>
  <c r="R4160" i="4"/>
  <c r="S4160" i="4" s="1"/>
  <c r="R4161" i="4"/>
  <c r="S4161" i="4" s="1"/>
  <c r="R4162" i="4"/>
  <c r="S4162" i="4" s="1"/>
  <c r="R4163" i="4"/>
  <c r="S4163" i="4" s="1"/>
  <c r="R3905" i="4"/>
  <c r="S3905" i="4" s="1"/>
  <c r="R3908" i="4"/>
  <c r="S3908" i="4" s="1"/>
  <c r="R3907" i="4"/>
  <c r="S3907" i="4" s="1"/>
  <c r="R3906" i="4"/>
  <c r="S3906" i="4" s="1"/>
  <c r="R5287" i="4"/>
  <c r="S5287" i="4" s="1"/>
  <c r="R5601" i="4"/>
  <c r="S5601" i="4" s="1"/>
  <c r="R2897" i="4"/>
  <c r="S2897" i="4" s="1"/>
  <c r="R10351" i="4"/>
  <c r="S10351" i="4" s="1"/>
  <c r="R10350" i="4"/>
  <c r="S10350" i="4" s="1"/>
  <c r="R10357" i="4"/>
  <c r="S10357" i="4" s="1"/>
  <c r="R10356" i="4"/>
  <c r="S10356" i="4" s="1"/>
  <c r="R10355" i="4"/>
  <c r="S10355" i="4" s="1"/>
  <c r="R10358" i="4"/>
  <c r="S10358" i="4" s="1"/>
  <c r="R10132" i="4"/>
  <c r="S10132" i="4" s="1"/>
  <c r="R10131" i="4"/>
  <c r="S10131" i="4" s="1"/>
  <c r="R10130" i="4"/>
  <c r="S10130" i="4" s="1"/>
  <c r="R10363" i="4"/>
  <c r="S10363" i="4" s="1"/>
  <c r="R3517" i="4"/>
  <c r="S3517" i="4" s="1"/>
  <c r="R10612" i="4"/>
  <c r="S10612" i="4" s="1"/>
  <c r="R3117" i="4"/>
  <c r="S3117" i="4" s="1"/>
  <c r="R8852" i="4"/>
  <c r="S8852" i="4" s="1"/>
  <c r="R7529" i="4"/>
  <c r="S7529" i="4" s="1"/>
  <c r="R7532" i="4"/>
  <c r="S7532" i="4" s="1"/>
  <c r="R7531" i="4"/>
  <c r="S7531" i="4" s="1"/>
  <c r="R7530" i="4"/>
  <c r="S7530" i="4" s="1"/>
  <c r="R4673" i="4"/>
  <c r="S4673" i="4" s="1"/>
  <c r="R4877" i="4"/>
  <c r="S4877" i="4" s="1"/>
  <c r="R4966" i="4"/>
  <c r="S4966" i="4" s="1"/>
  <c r="R4967" i="4"/>
  <c r="S4967" i="4" s="1"/>
  <c r="R11765" i="4"/>
  <c r="S11765" i="4" s="1"/>
  <c r="R11764" i="4"/>
  <c r="S11764" i="4" s="1"/>
  <c r="R11767" i="4"/>
  <c r="S11767" i="4" s="1"/>
  <c r="R11766" i="4"/>
  <c r="S11766" i="4" s="1"/>
  <c r="R11233" i="4"/>
  <c r="S11233" i="4" s="1"/>
  <c r="R11242" i="4"/>
  <c r="S11242" i="4" s="1"/>
  <c r="R11243" i="4"/>
  <c r="S11243" i="4" s="1"/>
  <c r="R4862" i="4"/>
  <c r="S4862" i="4" s="1"/>
  <c r="R4865" i="4"/>
  <c r="S4865" i="4" s="1"/>
  <c r="R4866" i="4"/>
  <c r="S4866" i="4" s="1"/>
  <c r="R4867" i="4"/>
  <c r="S4867" i="4" s="1"/>
  <c r="R7952" i="4"/>
  <c r="S7952" i="4" s="1"/>
  <c r="R2829" i="4"/>
  <c r="S2829" i="4" s="1"/>
  <c r="R2839" i="4"/>
  <c r="S2839" i="4" s="1"/>
  <c r="R2840" i="4"/>
  <c r="S2840" i="4" s="1"/>
  <c r="R11529" i="4"/>
  <c r="S11529" i="4" s="1"/>
  <c r="R11530" i="4"/>
  <c r="S11530" i="4" s="1"/>
  <c r="R11528" i="4"/>
  <c r="S11528" i="4" s="1"/>
  <c r="R2865" i="4"/>
  <c r="S2865" i="4" s="1"/>
  <c r="R5516" i="4"/>
  <c r="S5516" i="4" s="1"/>
  <c r="R5521" i="4"/>
  <c r="S5521" i="4" s="1"/>
  <c r="R7969" i="4"/>
  <c r="S7969" i="4" s="1"/>
  <c r="R7968" i="4"/>
  <c r="S7968" i="4" s="1"/>
  <c r="R7970" i="4"/>
  <c r="S7970" i="4" s="1"/>
  <c r="R7971" i="4"/>
  <c r="S7971" i="4" s="1"/>
  <c r="R7972" i="4"/>
  <c r="S7972" i="4" s="1"/>
  <c r="R418" i="4"/>
  <c r="S418" i="4" s="1"/>
  <c r="R12381" i="4"/>
  <c r="S12381" i="4" s="1"/>
  <c r="R12382" i="4"/>
  <c r="S12382" i="4" s="1"/>
  <c r="R712" i="4"/>
  <c r="S712" i="4" s="1"/>
  <c r="R701" i="4"/>
  <c r="S701" i="4" s="1"/>
  <c r="R713" i="4"/>
  <c r="S713" i="4" s="1"/>
  <c r="R704" i="4"/>
  <c r="S704" i="4" s="1"/>
  <c r="R1569" i="4"/>
  <c r="S1569" i="4" s="1"/>
  <c r="R886" i="4"/>
  <c r="S886" i="4" s="1"/>
  <c r="R116" i="4"/>
  <c r="S116" i="4" s="1"/>
  <c r="R1061" i="4"/>
  <c r="S1061" i="4" s="1"/>
  <c r="R1561" i="4"/>
  <c r="S1561" i="4" s="1"/>
  <c r="R1564" i="4"/>
  <c r="S1564" i="4" s="1"/>
  <c r="R2428" i="4"/>
  <c r="S2428" i="4" s="1"/>
  <c r="R2429" i="4"/>
  <c r="S2429" i="4" s="1"/>
  <c r="R1599" i="4"/>
  <c r="S1599" i="4" s="1"/>
  <c r="R1600" i="4"/>
  <c r="S1600" i="4" s="1"/>
  <c r="R2493" i="4"/>
  <c r="S2493" i="4" s="1"/>
  <c r="R949" i="4"/>
  <c r="S949" i="4" s="1"/>
  <c r="R950" i="4"/>
  <c r="S950" i="4" s="1"/>
  <c r="R951" i="4"/>
  <c r="S951" i="4" s="1"/>
  <c r="R952" i="4"/>
  <c r="S952" i="4" s="1"/>
  <c r="R2042" i="4"/>
  <c r="S2042" i="4" s="1"/>
  <c r="R560" i="4"/>
  <c r="S560" i="4" s="1"/>
  <c r="R682" i="4"/>
  <c r="S682" i="4" s="1"/>
  <c r="R690" i="4"/>
  <c r="S690" i="4" s="1"/>
  <c r="R691" i="4"/>
  <c r="S691" i="4" s="1"/>
  <c r="R597" i="4"/>
  <c r="S597" i="4" s="1"/>
  <c r="R598" i="4"/>
  <c r="S598" i="4" s="1"/>
  <c r="R604" i="4"/>
  <c r="S604" i="4" s="1"/>
  <c r="R605" i="4"/>
  <c r="S605" i="4" s="1"/>
  <c r="R614" i="4"/>
  <c r="S614" i="4" s="1"/>
  <c r="R629" i="4"/>
  <c r="S629" i="4" s="1"/>
  <c r="R1849" i="4"/>
  <c r="S1849" i="4" s="1"/>
  <c r="R3541" i="4"/>
  <c r="S3541" i="4" s="1"/>
  <c r="R523" i="4"/>
  <c r="S523" i="4" s="1"/>
  <c r="R2717" i="4"/>
  <c r="S2717" i="4" s="1"/>
  <c r="R2326" i="4"/>
  <c r="S2326" i="4" s="1"/>
  <c r="R2519" i="4"/>
  <c r="S2519" i="4" s="1"/>
  <c r="R1426" i="4"/>
  <c r="S1426" i="4" s="1"/>
  <c r="R1427" i="4"/>
  <c r="S1427" i="4" s="1"/>
  <c r="R1428" i="4"/>
  <c r="S1428" i="4" s="1"/>
  <c r="R816" i="4"/>
  <c r="S816" i="4" s="1"/>
  <c r="R1395" i="4"/>
  <c r="S1395" i="4" s="1"/>
  <c r="R1396" i="4"/>
  <c r="S1396" i="4" s="1"/>
  <c r="R2612" i="4"/>
  <c r="S2612" i="4" s="1"/>
  <c r="R2621" i="4"/>
  <c r="S2621" i="4" s="1"/>
  <c r="R7817" i="4"/>
  <c r="S7817" i="4" s="1"/>
  <c r="R4541" i="4"/>
  <c r="S4541" i="4" s="1"/>
  <c r="R6829" i="4"/>
  <c r="S6829" i="4" s="1"/>
  <c r="R6830" i="4"/>
  <c r="S6830" i="4" s="1"/>
  <c r="R7801" i="4"/>
  <c r="S7801" i="4" s="1"/>
  <c r="R245" i="4"/>
  <c r="S245" i="4" s="1"/>
  <c r="R311" i="4"/>
  <c r="S311" i="4" s="1"/>
  <c r="R1156" i="4"/>
  <c r="S1156" i="4" s="1"/>
  <c r="R2018" i="4"/>
  <c r="S2018" i="4" s="1"/>
  <c r="R1285" i="4"/>
  <c r="S1285" i="4" s="1"/>
  <c r="R397" i="4"/>
  <c r="S397" i="4" s="1"/>
  <c r="R398" i="4"/>
  <c r="S398" i="4" s="1"/>
  <c r="R2055" i="4"/>
  <c r="S2055" i="4" s="1"/>
  <c r="R2056" i="4"/>
  <c r="S2056" i="4" s="1"/>
  <c r="R424" i="4"/>
  <c r="S424" i="4" s="1"/>
  <c r="R434" i="4"/>
  <c r="S434" i="4" s="1"/>
  <c r="R2685" i="4"/>
  <c r="S2685" i="4" s="1"/>
  <c r="R2077" i="4"/>
  <c r="S2077" i="4" s="1"/>
  <c r="R3477" i="4"/>
  <c r="S3477" i="4" s="1"/>
  <c r="R872" i="4"/>
  <c r="S872" i="4" s="1"/>
  <c r="R825" i="4"/>
  <c r="S825" i="4" s="1"/>
  <c r="R826" i="4"/>
  <c r="S826" i="4" s="1"/>
  <c r="R1082" i="4"/>
  <c r="S1082" i="4" s="1"/>
  <c r="R1029" i="4"/>
  <c r="S1029" i="4" s="1"/>
  <c r="R326" i="4"/>
  <c r="S326" i="4" s="1"/>
  <c r="R589" i="4"/>
  <c r="S589" i="4" s="1"/>
  <c r="R2300" i="4"/>
  <c r="S2300" i="4" s="1"/>
  <c r="R610" i="4"/>
  <c r="S610" i="4" s="1"/>
  <c r="R1887" i="4"/>
  <c r="S1887" i="4" s="1"/>
  <c r="R1888" i="4"/>
  <c r="S1888" i="4" s="1"/>
  <c r="R576" i="4"/>
  <c r="S576" i="4" s="1"/>
  <c r="R579" i="4"/>
  <c r="S579" i="4" s="1"/>
  <c r="R2751" i="4"/>
  <c r="S2751" i="4" s="1"/>
  <c r="R599" i="4"/>
  <c r="S599" i="4" s="1"/>
  <c r="R9938" i="4"/>
  <c r="S9938" i="4" s="1"/>
  <c r="R4657" i="4"/>
  <c r="S4657" i="4" s="1"/>
  <c r="R4656" i="4"/>
  <c r="S4656" i="4" s="1"/>
  <c r="R4659" i="4"/>
  <c r="S4659" i="4" s="1"/>
  <c r="R4658" i="4"/>
  <c r="S4658" i="4" s="1"/>
  <c r="R10476" i="4"/>
  <c r="S10476" i="4" s="1"/>
  <c r="R10475" i="4"/>
  <c r="S10475" i="4" s="1"/>
  <c r="R10474" i="4"/>
  <c r="S10474" i="4" s="1"/>
  <c r="R10482" i="4"/>
  <c r="S10482" i="4" s="1"/>
  <c r="R10481" i="4"/>
  <c r="S10481" i="4" s="1"/>
  <c r="R10480" i="4"/>
  <c r="S10480" i="4" s="1"/>
  <c r="R10479" i="4"/>
  <c r="S10479" i="4" s="1"/>
  <c r="R10478" i="4"/>
  <c r="S10478" i="4" s="1"/>
  <c r="R10477" i="4"/>
  <c r="S10477" i="4" s="1"/>
  <c r="R3396" i="4"/>
  <c r="S3396" i="4" s="1"/>
  <c r="R4225" i="4"/>
  <c r="S4225" i="4" s="1"/>
  <c r="R7157" i="4"/>
  <c r="S7157" i="4" s="1"/>
  <c r="R1246" i="4"/>
  <c r="S1246" i="4" s="1"/>
  <c r="R8044" i="4"/>
  <c r="S8044" i="4" s="1"/>
  <c r="R2817" i="4"/>
  <c r="S2817" i="4" s="1"/>
  <c r="R1337" i="4"/>
  <c r="S1337" i="4" s="1"/>
  <c r="R4138" i="4"/>
  <c r="S4138" i="4" s="1"/>
  <c r="R1226" i="4"/>
  <c r="S1226" i="4" s="1"/>
  <c r="R1225" i="4"/>
  <c r="S1225" i="4" s="1"/>
  <c r="R1727" i="4"/>
  <c r="S1727" i="4" s="1"/>
  <c r="R3401" i="4"/>
  <c r="S3401" i="4" s="1"/>
  <c r="R3023" i="4"/>
  <c r="S3023" i="4" s="1"/>
  <c r="R3670" i="4"/>
  <c r="S3670" i="4" s="1"/>
  <c r="R9259" i="4"/>
  <c r="S9259" i="4" s="1"/>
  <c r="R2794" i="4"/>
  <c r="S2794" i="4" s="1"/>
  <c r="R1130" i="4"/>
  <c r="S1130" i="4" s="1"/>
  <c r="R1322" i="4"/>
  <c r="S1322" i="4" s="1"/>
  <c r="R1552" i="4"/>
  <c r="S1552" i="4" s="1"/>
  <c r="R1206" i="4"/>
  <c r="S1206" i="4" s="1"/>
  <c r="R1755" i="4"/>
  <c r="S1755" i="4" s="1"/>
  <c r="R1456" i="4"/>
  <c r="S1456" i="4" s="1"/>
  <c r="R2570" i="4"/>
  <c r="S2570" i="4" s="1"/>
  <c r="R3068" i="4"/>
  <c r="S3068" i="4" s="1"/>
  <c r="R6656" i="4"/>
  <c r="S6656" i="4" s="1"/>
  <c r="R6660" i="4"/>
  <c r="S6660" i="4" s="1"/>
  <c r="R6662" i="4"/>
  <c r="S6662" i="4" s="1"/>
  <c r="R6668" i="4"/>
  <c r="S6668" i="4" s="1"/>
  <c r="R6673" i="4"/>
  <c r="S6673" i="4" s="1"/>
  <c r="R6680" i="4"/>
  <c r="S6680" i="4" s="1"/>
  <c r="R6686" i="4"/>
  <c r="S6686" i="4" s="1"/>
  <c r="R6767" i="4"/>
  <c r="S6767" i="4" s="1"/>
  <c r="R6773" i="4"/>
  <c r="S6773" i="4" s="1"/>
  <c r="R13167" i="4"/>
  <c r="S13167" i="4" s="1"/>
  <c r="R13168" i="4"/>
  <c r="S13168" i="4" s="1"/>
  <c r="R13169" i="4"/>
  <c r="S13169" i="4" s="1"/>
  <c r="R13170" i="4"/>
  <c r="S13170" i="4" s="1"/>
  <c r="R13172" i="4"/>
  <c r="S13172" i="4" s="1"/>
  <c r="R13171" i="4"/>
  <c r="S13171" i="4" s="1"/>
  <c r="R13173" i="4"/>
  <c r="S13173" i="4" s="1"/>
  <c r="R13174" i="4"/>
  <c r="S13174" i="4" s="1"/>
  <c r="R5889" i="4"/>
  <c r="S5889" i="4" s="1"/>
  <c r="R13175" i="4"/>
  <c r="S13175" i="4" s="1"/>
  <c r="R5904" i="4"/>
  <c r="S5904" i="4" s="1"/>
  <c r="R8912" i="4"/>
  <c r="S8912" i="4" s="1"/>
  <c r="R8911" i="4"/>
  <c r="S8911" i="4" s="1"/>
  <c r="R8223" i="4"/>
  <c r="S8223" i="4" s="1"/>
  <c r="R8222" i="4"/>
  <c r="S8222" i="4" s="1"/>
  <c r="R8221" i="4"/>
  <c r="S8221" i="4" s="1"/>
  <c r="R8220" i="4"/>
  <c r="S8220" i="4" s="1"/>
  <c r="R8226" i="4"/>
  <c r="S8226" i="4" s="1"/>
  <c r="R8225" i="4"/>
  <c r="S8225" i="4" s="1"/>
  <c r="R8224" i="4"/>
  <c r="S8224" i="4" s="1"/>
  <c r="R8575" i="4"/>
  <c r="S8575" i="4" s="1"/>
  <c r="R8574" i="4"/>
  <c r="S8574" i="4" s="1"/>
  <c r="R8573" i="4"/>
  <c r="S8573" i="4" s="1"/>
  <c r="R8579" i="4"/>
  <c r="S8579" i="4" s="1"/>
  <c r="R8578" i="4"/>
  <c r="S8578" i="4" s="1"/>
  <c r="R9050" i="4"/>
  <c r="S9050" i="4" s="1"/>
  <c r="R9052" i="4"/>
  <c r="S9052" i="4" s="1"/>
  <c r="R9051" i="4"/>
  <c r="S9051" i="4" s="1"/>
  <c r="R7453" i="4"/>
  <c r="S7453" i="4" s="1"/>
  <c r="R3312" i="4"/>
  <c r="S3312" i="4" s="1"/>
  <c r="R3182" i="4"/>
  <c r="S3182" i="4" s="1"/>
  <c r="R3639" i="4"/>
  <c r="S3639" i="4" s="1"/>
  <c r="R3543" i="4"/>
  <c r="S3543" i="4" s="1"/>
  <c r="R3542" i="4"/>
  <c r="S3542" i="4" s="1"/>
  <c r="R3473" i="4"/>
  <c r="S3473" i="4" s="1"/>
  <c r="R2413" i="4"/>
  <c r="S2413" i="4" s="1"/>
  <c r="R7095" i="4"/>
  <c r="S7095" i="4" s="1"/>
  <c r="R10168" i="4"/>
  <c r="S10168" i="4" s="1"/>
  <c r="R10174" i="4"/>
  <c r="S10174" i="4" s="1"/>
  <c r="R10177" i="4"/>
  <c r="S10177" i="4" s="1"/>
  <c r="R10178" i="4"/>
  <c r="S10178" i="4" s="1"/>
  <c r="R10180" i="4"/>
  <c r="S10180" i="4" s="1"/>
  <c r="R10181" i="4"/>
  <c r="S10181" i="4" s="1"/>
  <c r="R10179" i="4"/>
  <c r="S10179" i="4" s="1"/>
  <c r="R10182" i="4"/>
  <c r="S10182" i="4" s="1"/>
  <c r="R10192" i="4"/>
  <c r="S10192" i="4" s="1"/>
  <c r="R10194" i="4"/>
  <c r="S10194" i="4" s="1"/>
  <c r="R10193" i="4"/>
  <c r="S10193" i="4" s="1"/>
  <c r="R10196" i="4"/>
  <c r="S10196" i="4" s="1"/>
  <c r="R10195" i="4"/>
  <c r="S10195" i="4" s="1"/>
  <c r="R10205" i="4"/>
  <c r="S10205" i="4" s="1"/>
  <c r="R10216" i="4"/>
  <c r="S10216" i="4" s="1"/>
  <c r="R10217" i="4"/>
  <c r="S10217" i="4" s="1"/>
  <c r="R10223" i="4"/>
  <c r="S10223" i="4" s="1"/>
  <c r="R3850" i="4"/>
  <c r="S3850" i="4" s="1"/>
  <c r="R4038" i="4"/>
  <c r="S4038" i="4" s="1"/>
  <c r="R4040" i="4"/>
  <c r="S4040" i="4" s="1"/>
  <c r="R4666" i="4"/>
  <c r="S4666" i="4" s="1"/>
  <c r="R4495" i="4"/>
  <c r="S4495" i="4" s="1"/>
  <c r="R3715" i="4"/>
  <c r="S3715" i="4" s="1"/>
  <c r="R3716" i="4"/>
  <c r="S3716" i="4" s="1"/>
  <c r="R3717" i="4"/>
  <c r="S3717" i="4" s="1"/>
  <c r="R3403" i="4"/>
  <c r="S3403" i="4" s="1"/>
  <c r="R3404" i="4"/>
  <c r="S3404" i="4" s="1"/>
  <c r="R4108" i="4"/>
  <c r="S4108" i="4" s="1"/>
  <c r="R4293" i="4"/>
  <c r="S4293" i="4" s="1"/>
  <c r="R4116" i="4"/>
  <c r="S4116" i="4" s="1"/>
  <c r="R4119" i="4"/>
  <c r="S4119" i="4" s="1"/>
  <c r="R4118" i="4"/>
  <c r="S4118" i="4" s="1"/>
  <c r="R4117" i="4"/>
  <c r="S4117" i="4" s="1"/>
  <c r="R4214" i="4"/>
  <c r="S4214" i="4" s="1"/>
  <c r="R1111" i="4"/>
  <c r="S1111" i="4" s="1"/>
  <c r="R13418" i="4"/>
  <c r="S13418" i="4" s="1"/>
  <c r="R11864" i="4"/>
  <c r="S11864" i="4" s="1"/>
  <c r="R3015" i="4"/>
  <c r="S3015" i="4" s="1"/>
  <c r="R371" i="4"/>
  <c r="S371" i="4" s="1"/>
  <c r="R9398" i="4"/>
  <c r="S9398" i="4" s="1"/>
  <c r="R9399" i="4"/>
  <c r="S9399" i="4" s="1"/>
  <c r="R9397" i="4"/>
  <c r="S9397" i="4" s="1"/>
  <c r="R7281" i="4"/>
  <c r="S7281" i="4" s="1"/>
  <c r="R8442" i="4"/>
  <c r="S8442" i="4" s="1"/>
  <c r="R8441" i="4"/>
  <c r="S8441" i="4" s="1"/>
  <c r="R9725" i="4"/>
  <c r="S9725" i="4" s="1"/>
  <c r="R9726" i="4"/>
  <c r="S9726" i="4" s="1"/>
  <c r="R9728" i="4"/>
  <c r="S9728" i="4" s="1"/>
  <c r="R9727" i="4"/>
  <c r="S9727" i="4" s="1"/>
  <c r="R11011" i="4"/>
  <c r="S11011" i="4" s="1"/>
  <c r="R11687" i="4"/>
  <c r="S11687" i="4" s="1"/>
  <c r="R11686" i="4"/>
  <c r="S11686" i="4" s="1"/>
  <c r="R9438" i="4"/>
  <c r="S9438" i="4" s="1"/>
  <c r="R9958" i="4"/>
  <c r="S9958" i="4" s="1"/>
  <c r="R9959" i="4"/>
  <c r="S9959" i="4" s="1"/>
  <c r="R8003" i="4"/>
  <c r="S8003" i="4" s="1"/>
  <c r="R8256" i="4"/>
  <c r="S8256" i="4" s="1"/>
  <c r="R8254" i="4"/>
  <c r="S8254" i="4" s="1"/>
  <c r="R8255" i="4"/>
  <c r="S8255" i="4" s="1"/>
  <c r="R8257" i="4"/>
  <c r="S8257" i="4" s="1"/>
  <c r="R8424" i="4"/>
  <c r="S8424" i="4" s="1"/>
  <c r="R8422" i="4"/>
  <c r="S8422" i="4" s="1"/>
  <c r="R8423" i="4"/>
  <c r="S8423" i="4" s="1"/>
  <c r="R8425" i="4"/>
  <c r="S8425" i="4" s="1"/>
  <c r="R5126" i="4"/>
  <c r="S5126" i="4" s="1"/>
  <c r="R5125" i="4"/>
  <c r="S5125" i="4" s="1"/>
  <c r="R5127" i="4"/>
  <c r="S5127" i="4" s="1"/>
  <c r="R5623" i="4"/>
  <c r="S5623" i="4" s="1"/>
  <c r="R5622" i="4"/>
  <c r="S5622" i="4" s="1"/>
  <c r="R5624" i="4"/>
  <c r="S5624" i="4" s="1"/>
  <c r="R7021" i="4"/>
  <c r="S7021" i="4" s="1"/>
  <c r="R7022" i="4"/>
  <c r="S7022" i="4" s="1"/>
  <c r="R7023" i="4"/>
  <c r="S7023" i="4" s="1"/>
  <c r="R7825" i="4"/>
  <c r="S7825" i="4" s="1"/>
  <c r="R7826" i="4"/>
  <c r="S7826" i="4" s="1"/>
  <c r="R1504" i="4"/>
  <c r="S1504" i="4" s="1"/>
  <c r="R1748" i="4"/>
  <c r="S1748" i="4" s="1"/>
  <c r="R2420" i="4"/>
  <c r="S2420" i="4" s="1"/>
  <c r="R2662" i="4"/>
  <c r="S2662" i="4" s="1"/>
  <c r="R453" i="4"/>
  <c r="S453" i="4" s="1"/>
  <c r="R2527" i="4"/>
  <c r="S2527" i="4" s="1"/>
  <c r="R2954" i="4"/>
  <c r="S2954" i="4" s="1"/>
  <c r="R3349" i="4"/>
  <c r="S3349" i="4" s="1"/>
  <c r="R3261" i="4"/>
  <c r="S3261" i="4" s="1"/>
  <c r="R3104" i="4"/>
  <c r="S3104" i="4" s="1"/>
  <c r="R861" i="4"/>
  <c r="S861" i="4" s="1"/>
  <c r="R873" i="4"/>
  <c r="S873" i="4" s="1"/>
  <c r="R883" i="4"/>
  <c r="S883" i="4" s="1"/>
  <c r="R877" i="4"/>
  <c r="S877" i="4" s="1"/>
  <c r="R1175" i="4"/>
  <c r="S1175" i="4" s="1"/>
  <c r="R1211" i="4"/>
  <c r="S1211" i="4" s="1"/>
  <c r="R2090" i="4"/>
  <c r="S2090" i="4" s="1"/>
  <c r="R2279" i="4"/>
  <c r="S2279" i="4" s="1"/>
  <c r="R769" i="4"/>
  <c r="S769" i="4" s="1"/>
  <c r="R28" i="4"/>
  <c r="S28" i="4" s="1"/>
  <c r="R972" i="4"/>
  <c r="S972" i="4" s="1"/>
  <c r="R7989" i="4"/>
  <c r="S7989" i="4" s="1"/>
  <c r="R7990" i="4"/>
  <c r="S7990" i="4" s="1"/>
  <c r="R7472" i="4"/>
  <c r="S7472" i="4" s="1"/>
  <c r="R8309" i="4"/>
  <c r="S8309" i="4" s="1"/>
  <c r="R8308" i="4"/>
  <c r="S8308" i="4" s="1"/>
  <c r="R2545" i="4"/>
  <c r="S2545" i="4" s="1"/>
  <c r="R1069" i="4"/>
  <c r="S1069" i="4" s="1"/>
  <c r="R1372" i="4"/>
  <c r="S1372" i="4" s="1"/>
  <c r="R2118" i="4"/>
  <c r="S2118" i="4" s="1"/>
  <c r="R430" i="4"/>
  <c r="S430" i="4" s="1"/>
  <c r="R124" i="4"/>
  <c r="S124" i="4" s="1"/>
  <c r="R127" i="4"/>
  <c r="S127" i="4" s="1"/>
  <c r="R741" i="4"/>
  <c r="S741" i="4" s="1"/>
  <c r="R129" i="4"/>
  <c r="S129" i="4" s="1"/>
  <c r="R233" i="4"/>
  <c r="S233" i="4" s="1"/>
  <c r="R130" i="4"/>
  <c r="S130" i="4" s="1"/>
  <c r="R143" i="4"/>
  <c r="S143" i="4" s="1"/>
  <c r="R1686" i="4"/>
  <c r="S1686" i="4" s="1"/>
  <c r="R1687" i="4"/>
  <c r="S1687" i="4" s="1"/>
  <c r="R1714" i="4"/>
  <c r="S1714" i="4" s="1"/>
  <c r="R1717" i="4"/>
  <c r="S1717" i="4" s="1"/>
  <c r="R1725" i="4"/>
  <c r="S1725" i="4" s="1"/>
  <c r="R1729" i="4"/>
  <c r="S1729" i="4" s="1"/>
  <c r="R1744" i="4"/>
  <c r="S1744" i="4" s="1"/>
  <c r="R1756" i="4"/>
  <c r="S1756" i="4" s="1"/>
  <c r="R1772" i="4"/>
  <c r="S1772" i="4" s="1"/>
  <c r="R1773" i="4"/>
  <c r="S1773" i="4" s="1"/>
  <c r="R2415" i="4"/>
  <c r="S2415" i="4" s="1"/>
  <c r="R902" i="4"/>
  <c r="S902" i="4" s="1"/>
  <c r="R984" i="4"/>
  <c r="S984" i="4" s="1"/>
  <c r="R2629" i="4"/>
  <c r="S2629" i="4" s="1"/>
  <c r="R2330" i="4"/>
  <c r="S2330" i="4" s="1"/>
  <c r="R2331" i="4"/>
  <c r="S2331" i="4" s="1"/>
  <c r="R1944" i="4"/>
  <c r="S1944" i="4" s="1"/>
  <c r="R2296" i="4"/>
  <c r="S2296" i="4" s="1"/>
  <c r="R1570" i="4"/>
  <c r="S1570" i="4" s="1"/>
  <c r="R109" i="4"/>
  <c r="S109" i="4" s="1"/>
  <c r="R288" i="4"/>
  <c r="S288" i="4" s="1"/>
  <c r="R1403" i="4"/>
  <c r="S1403" i="4" s="1"/>
  <c r="R346" i="4"/>
  <c r="S346" i="4" s="1"/>
  <c r="R2117" i="4"/>
  <c r="S2117" i="4" s="1"/>
  <c r="R342" i="4"/>
  <c r="S342" i="4" s="1"/>
  <c r="R2283" i="4"/>
  <c r="S2283" i="4" s="1"/>
  <c r="R13645" i="4"/>
  <c r="S13645" i="4" s="1"/>
  <c r="R13714" i="4"/>
  <c r="S13714" i="4" s="1"/>
  <c r="R13624" i="4"/>
  <c r="S13624" i="4" s="1"/>
  <c r="R13644" i="4"/>
  <c r="S13644" i="4" s="1"/>
  <c r="R8099" i="4"/>
  <c r="S8099" i="4" s="1"/>
  <c r="R8098" i="4"/>
  <c r="S8098" i="4" s="1"/>
  <c r="R8101" i="4"/>
  <c r="S8101" i="4" s="1"/>
  <c r="R8100" i="4"/>
  <c r="S8100" i="4" s="1"/>
  <c r="R8104" i="4"/>
  <c r="S8104" i="4" s="1"/>
  <c r="R8103" i="4"/>
  <c r="S8103" i="4" s="1"/>
  <c r="R8102" i="4"/>
  <c r="S8102" i="4" s="1"/>
  <c r="R8105" i="4"/>
  <c r="S8105" i="4" s="1"/>
  <c r="R8702" i="4"/>
  <c r="S8702" i="4" s="1"/>
  <c r="R8701" i="4"/>
  <c r="S8701" i="4" s="1"/>
  <c r="R8711" i="4"/>
  <c r="S8711" i="4" s="1"/>
  <c r="R8710" i="4"/>
  <c r="S8710" i="4" s="1"/>
  <c r="R8713" i="4"/>
  <c r="S8713" i="4" s="1"/>
  <c r="R8712" i="4"/>
  <c r="S8712" i="4" s="1"/>
  <c r="R8714" i="4"/>
  <c r="S8714" i="4" s="1"/>
  <c r="R10134" i="4"/>
  <c r="S10134" i="4" s="1"/>
  <c r="R11871" i="4"/>
  <c r="S11871" i="4" s="1"/>
  <c r="R11872" i="4"/>
  <c r="S11872" i="4" s="1"/>
  <c r="R11870" i="4"/>
  <c r="S11870" i="4" s="1"/>
  <c r="R11869" i="4"/>
  <c r="S11869" i="4" s="1"/>
  <c r="R12033" i="4"/>
  <c r="S12033" i="4" s="1"/>
  <c r="R4652" i="4"/>
  <c r="S4652" i="4" s="1"/>
  <c r="R4651" i="4"/>
  <c r="S4651" i="4" s="1"/>
  <c r="R4653" i="4"/>
  <c r="S4653" i="4" s="1"/>
  <c r="R5670" i="4"/>
  <c r="S5670" i="4" s="1"/>
  <c r="R6231" i="4"/>
  <c r="S6231" i="4" s="1"/>
  <c r="R6232" i="4"/>
  <c r="S6232" i="4" s="1"/>
  <c r="R6233" i="4"/>
  <c r="S6233" i="4" s="1"/>
  <c r="R7297" i="4"/>
  <c r="S7297" i="4" s="1"/>
  <c r="R7477" i="4"/>
  <c r="S7477" i="4" s="1"/>
  <c r="R7478" i="4"/>
  <c r="S7478" i="4" s="1"/>
  <c r="R5995" i="4"/>
  <c r="S5995" i="4" s="1"/>
  <c r="R6243" i="4"/>
  <c r="S6243" i="4" s="1"/>
  <c r="R6242" i="4"/>
  <c r="S6242" i="4" s="1"/>
  <c r="R6576" i="4"/>
  <c r="S6576" i="4" s="1"/>
  <c r="R7308" i="4"/>
  <c r="S7308" i="4" s="1"/>
  <c r="R7307" i="4"/>
  <c r="S7307" i="4" s="1"/>
  <c r="R7306" i="4"/>
  <c r="S7306" i="4" s="1"/>
  <c r="R7879" i="4"/>
  <c r="S7879" i="4" s="1"/>
  <c r="R13592" i="4"/>
  <c r="S13592" i="4" s="1"/>
  <c r="R11398" i="4"/>
  <c r="S11398" i="4" s="1"/>
  <c r="R11399" i="4"/>
  <c r="S11399" i="4" s="1"/>
  <c r="R11397" i="4"/>
  <c r="S11397" i="4" s="1"/>
  <c r="R5677" i="4"/>
  <c r="S5677" i="4" s="1"/>
  <c r="R6023" i="4"/>
  <c r="S6023" i="4" s="1"/>
  <c r="R6022" i="4"/>
  <c r="S6022" i="4" s="1"/>
  <c r="R6020" i="4"/>
  <c r="S6020" i="4" s="1"/>
  <c r="R6019" i="4"/>
  <c r="S6019" i="4" s="1"/>
  <c r="R6261" i="4"/>
  <c r="S6261" i="4" s="1"/>
  <c r="R6260" i="4"/>
  <c r="S6260" i="4" s="1"/>
  <c r="R6259" i="4"/>
  <c r="S6259" i="4" s="1"/>
  <c r="R6591" i="4"/>
  <c r="S6591" i="4" s="1"/>
  <c r="R7326" i="4"/>
  <c r="S7326" i="4" s="1"/>
  <c r="R6286" i="4"/>
  <c r="S6286" i="4" s="1"/>
  <c r="R6285" i="4"/>
  <c r="S6285" i="4" s="1"/>
  <c r="R6284" i="4"/>
  <c r="S6284" i="4" s="1"/>
  <c r="R6283" i="4"/>
  <c r="S6283" i="4" s="1"/>
  <c r="R4572" i="4"/>
  <c r="S4572" i="4" s="1"/>
  <c r="R13438" i="4"/>
  <c r="S13438" i="4" s="1"/>
  <c r="R9664" i="4"/>
  <c r="S9664" i="4" s="1"/>
  <c r="R9182" i="4"/>
  <c r="S9182" i="4" s="1"/>
  <c r="R10137" i="4"/>
  <c r="S10137" i="4" s="1"/>
  <c r="R10138" i="4"/>
  <c r="S10138" i="4" s="1"/>
  <c r="R10136" i="4"/>
  <c r="S10136" i="4" s="1"/>
  <c r="R10577" i="4"/>
  <c r="S10577" i="4" s="1"/>
  <c r="R10578" i="4"/>
  <c r="S10578" i="4" s="1"/>
  <c r="R10579" i="4"/>
  <c r="S10579" i="4" s="1"/>
  <c r="R10584" i="4"/>
  <c r="S10584" i="4" s="1"/>
  <c r="R6555" i="4"/>
  <c r="S6555" i="4" s="1"/>
  <c r="R7063" i="4"/>
  <c r="S7063" i="4" s="1"/>
  <c r="R7290" i="4"/>
  <c r="S7290" i="4" s="1"/>
  <c r="R6561" i="4"/>
  <c r="S6561" i="4" s="1"/>
  <c r="R6004" i="4"/>
  <c r="S6004" i="4" s="1"/>
  <c r="R6005" i="4"/>
  <c r="S6005" i="4" s="1"/>
  <c r="R6003" i="4"/>
  <c r="S6003" i="4" s="1"/>
  <c r="R6247" i="4"/>
  <c r="S6247" i="4" s="1"/>
  <c r="R6248" i="4"/>
  <c r="S6248" i="4" s="1"/>
  <c r="R6584" i="4"/>
  <c r="S6584" i="4" s="1"/>
  <c r="R6585" i="4"/>
  <c r="S6585" i="4" s="1"/>
  <c r="R7309" i="4"/>
  <c r="S7309" i="4" s="1"/>
  <c r="R7485" i="4"/>
  <c r="S7485" i="4" s="1"/>
  <c r="R7486" i="4"/>
  <c r="S7486" i="4" s="1"/>
  <c r="R7148" i="4"/>
  <c r="S7148" i="4" s="1"/>
  <c r="R7147" i="4"/>
  <c r="S7147" i="4" s="1"/>
  <c r="R7146" i="4"/>
  <c r="S7146" i="4" s="1"/>
  <c r="R7145" i="4"/>
  <c r="S7145" i="4" s="1"/>
  <c r="R7144" i="4"/>
  <c r="S7144" i="4" s="1"/>
  <c r="R7143" i="4"/>
  <c r="S7143" i="4" s="1"/>
  <c r="R7142" i="4"/>
  <c r="S7142" i="4" s="1"/>
  <c r="R7156" i="4"/>
  <c r="S7156" i="4" s="1"/>
  <c r="R7153" i="4"/>
  <c r="S7153" i="4" s="1"/>
  <c r="R7155" i="4"/>
  <c r="S7155" i="4" s="1"/>
  <c r="R7154" i="4"/>
  <c r="S7154" i="4" s="1"/>
  <c r="R7150" i="4"/>
  <c r="S7150" i="4" s="1"/>
  <c r="R7152" i="4"/>
  <c r="S7152" i="4" s="1"/>
  <c r="R7151" i="4"/>
  <c r="S7151" i="4" s="1"/>
  <c r="R7149" i="4"/>
  <c r="S7149" i="4" s="1"/>
  <c r="R7881" i="4"/>
  <c r="S7881" i="4" s="1"/>
  <c r="R7885" i="4"/>
  <c r="S7885" i="4" s="1"/>
  <c r="R7884" i="4"/>
  <c r="S7884" i="4" s="1"/>
  <c r="R7882" i="4"/>
  <c r="S7882" i="4" s="1"/>
  <c r="R7883" i="4"/>
  <c r="S7883" i="4" s="1"/>
  <c r="R7880" i="4"/>
  <c r="S7880" i="4" s="1"/>
  <c r="R7889" i="4"/>
  <c r="S7889" i="4" s="1"/>
  <c r="R7888" i="4"/>
  <c r="S7888" i="4" s="1"/>
  <c r="R7887" i="4"/>
  <c r="S7887" i="4" s="1"/>
  <c r="R7886" i="4"/>
  <c r="S7886" i="4" s="1"/>
  <c r="R7894" i="4"/>
  <c r="S7894" i="4" s="1"/>
  <c r="R10987" i="4"/>
  <c r="S10987" i="4" s="1"/>
  <c r="R8459" i="4"/>
  <c r="S8459" i="4" s="1"/>
  <c r="R11271" i="4"/>
  <c r="S11271" i="4" s="1"/>
  <c r="R8787" i="4"/>
  <c r="S8787" i="4" s="1"/>
  <c r="R8984" i="4"/>
  <c r="S8984" i="4" s="1"/>
  <c r="R9269" i="4"/>
  <c r="S9269" i="4" s="1"/>
  <c r="R9572" i="4"/>
  <c r="S9572" i="4" s="1"/>
  <c r="R1297" i="4"/>
  <c r="S1297" i="4" s="1"/>
  <c r="R5517" i="4"/>
  <c r="S5517" i="4" s="1"/>
  <c r="R459" i="4"/>
  <c r="S459" i="4" s="1"/>
  <c r="R718" i="4"/>
  <c r="S718" i="4" s="1"/>
  <c r="R735" i="4"/>
  <c r="S735" i="4" s="1"/>
  <c r="R1110" i="4"/>
  <c r="S1110" i="4" s="1"/>
  <c r="R10135" i="4"/>
  <c r="S10135" i="4" s="1"/>
  <c r="R8778" i="4"/>
  <c r="S8778" i="4" s="1"/>
  <c r="R4097" i="4"/>
  <c r="S4097" i="4" s="1"/>
  <c r="R3623" i="4"/>
  <c r="S3623" i="4" s="1"/>
  <c r="R3194" i="4"/>
  <c r="S3194" i="4" s="1"/>
  <c r="R2862" i="4"/>
  <c r="S2862" i="4" s="1"/>
  <c r="R1737" i="4"/>
  <c r="S1737" i="4" s="1"/>
  <c r="R3585" i="4"/>
  <c r="S3585" i="4" s="1"/>
  <c r="R3169" i="4"/>
  <c r="S3169" i="4" s="1"/>
  <c r="R3170" i="4"/>
  <c r="S3170" i="4" s="1"/>
  <c r="R3273" i="4"/>
  <c r="S3273" i="4" s="1"/>
  <c r="R3506" i="4"/>
  <c r="S3506" i="4" s="1"/>
  <c r="R6577" i="4"/>
  <c r="S6577" i="4" s="1"/>
  <c r="R6021" i="4"/>
  <c r="S6021" i="4" s="1"/>
  <c r="R3643" i="4"/>
  <c r="S3643" i="4" s="1"/>
  <c r="R3171" i="4"/>
  <c r="S3171" i="4" s="1"/>
  <c r="R3172" i="4"/>
  <c r="S3172" i="4" s="1"/>
  <c r="R2738" i="4"/>
  <c r="S2738" i="4" s="1"/>
  <c r="R2692" i="4"/>
  <c r="S2692" i="4" s="1"/>
  <c r="R13948" i="4"/>
  <c r="S13948" i="4" s="1"/>
  <c r="R9226" i="4"/>
  <c r="S9226" i="4" s="1"/>
  <c r="R9434" i="4"/>
  <c r="S9434" i="4" s="1"/>
  <c r="R3854" i="4"/>
  <c r="S3854" i="4" s="1"/>
  <c r="R3855" i="4"/>
  <c r="S3855" i="4" s="1"/>
  <c r="R3856" i="4"/>
  <c r="S3856" i="4" s="1"/>
  <c r="R14028" i="4"/>
  <c r="S14028" i="4" s="1"/>
  <c r="R1761" i="4"/>
  <c r="S1761" i="4" s="1"/>
  <c r="R1786" i="4"/>
  <c r="S1786" i="4" s="1"/>
  <c r="R2800" i="4"/>
  <c r="S2800" i="4" s="1"/>
  <c r="R1199" i="4"/>
  <c r="S1199" i="4" s="1"/>
  <c r="R13195" i="4"/>
  <c r="S13195" i="4" s="1"/>
  <c r="R4090" i="4"/>
  <c r="S4090" i="4" s="1"/>
  <c r="R4983" i="4"/>
  <c r="S4983" i="4" s="1"/>
  <c r="R4984" i="4"/>
  <c r="S4984" i="4" s="1"/>
  <c r="R8480" i="4"/>
  <c r="S8480" i="4" s="1"/>
  <c r="R13633" i="4"/>
  <c r="S13633" i="4" s="1"/>
  <c r="R3260" i="4"/>
  <c r="S3260" i="4" s="1"/>
  <c r="R8661" i="4"/>
  <c r="S8661" i="4" s="1"/>
  <c r="R5238" i="4"/>
  <c r="S5238" i="4" s="1"/>
  <c r="R5239" i="4"/>
  <c r="S5239" i="4" s="1"/>
  <c r="R5240" i="4"/>
  <c r="S5240" i="4" s="1"/>
  <c r="R9635" i="4"/>
  <c r="S9635" i="4" s="1"/>
  <c r="R9634" i="4"/>
  <c r="S9634" i="4" s="1"/>
  <c r="R9636" i="4"/>
  <c r="S9636" i="4" s="1"/>
  <c r="R13197" i="4"/>
  <c r="S13197" i="4" s="1"/>
  <c r="R13693" i="4"/>
  <c r="S13693" i="4" s="1"/>
  <c r="R13199" i="4"/>
  <c r="S13199" i="4" s="1"/>
  <c r="R13200" i="4"/>
  <c r="S13200" i="4" s="1"/>
  <c r="R13625" i="4"/>
  <c r="S13625" i="4" s="1"/>
  <c r="R13636" i="4"/>
  <c r="S13636" i="4" s="1"/>
  <c r="R5572" i="4"/>
  <c r="S5572" i="4" s="1"/>
  <c r="R5576" i="4"/>
  <c r="S5576" i="4" s="1"/>
  <c r="R13243" i="4"/>
  <c r="S13243" i="4" s="1"/>
  <c r="R13367" i="4"/>
  <c r="S13367" i="4" s="1"/>
  <c r="R13368" i="4"/>
  <c r="S13368" i="4" s="1"/>
  <c r="R13244" i="4"/>
  <c r="S13244" i="4" s="1"/>
  <c r="R13369" i="4"/>
  <c r="S13369" i="4" s="1"/>
  <c r="R13370" i="4"/>
  <c r="S13370" i="4" s="1"/>
  <c r="R13245" i="4"/>
  <c r="S13245" i="4" s="1"/>
  <c r="R13371" i="4"/>
  <c r="S13371" i="4" s="1"/>
  <c r="R5235" i="4"/>
  <c r="S5235" i="4" s="1"/>
  <c r="R5571" i="4"/>
  <c r="S5571" i="4" s="1"/>
  <c r="R5525" i="4"/>
  <c r="S5525" i="4" s="1"/>
  <c r="R5581" i="4"/>
  <c r="S5581" i="4" s="1"/>
  <c r="R5195" i="4"/>
  <c r="S5195" i="4" s="1"/>
  <c r="R5560" i="4"/>
  <c r="S5560" i="4" s="1"/>
  <c r="R5231" i="4"/>
  <c r="S5231" i="4" s="1"/>
  <c r="R5568" i="4"/>
  <c r="S5568" i="4" s="1"/>
  <c r="R5582" i="4"/>
  <c r="S5582" i="4" s="1"/>
  <c r="R5230" i="4"/>
  <c r="S5230" i="4" s="1"/>
  <c r="R5233" i="4"/>
  <c r="S5233" i="4" s="1"/>
  <c r="R5234" i="4"/>
  <c r="S5234" i="4" s="1"/>
  <c r="R5236" i="4"/>
  <c r="S5236" i="4" s="1"/>
  <c r="R5573" i="4"/>
  <c r="S5573" i="4" s="1"/>
  <c r="R5237" i="4"/>
  <c r="S5237" i="4" s="1"/>
  <c r="R5580" i="4"/>
  <c r="S5580" i="4" s="1"/>
  <c r="R13366" i="4"/>
  <c r="S13366" i="4" s="1"/>
  <c r="R11789" i="4"/>
  <c r="S11789" i="4" s="1"/>
  <c r="R11788" i="4"/>
  <c r="S11788" i="4" s="1"/>
  <c r="R11793" i="4"/>
  <c r="S11793" i="4" s="1"/>
  <c r="R11792" i="4"/>
  <c r="S11792" i="4" s="1"/>
  <c r="R11794" i="4"/>
  <c r="S11794" i="4" s="1"/>
  <c r="R9194" i="4"/>
  <c r="S9194" i="4" s="1"/>
  <c r="R9191" i="4"/>
  <c r="S9191" i="4" s="1"/>
  <c r="R3981" i="4"/>
  <c r="S3981" i="4" s="1"/>
  <c r="R4002" i="4"/>
  <c r="S4002" i="4" s="1"/>
  <c r="R10449" i="4"/>
  <c r="S10449" i="4" s="1"/>
  <c r="R11202" i="4"/>
  <c r="S11202" i="4" s="1"/>
  <c r="R10884" i="4"/>
  <c r="S10884" i="4" s="1"/>
  <c r="R3332" i="4"/>
  <c r="S3332" i="4" s="1"/>
  <c r="R4628" i="4"/>
  <c r="S4628" i="4" s="1"/>
  <c r="R4826" i="4"/>
  <c r="S4826" i="4" s="1"/>
  <c r="R5916" i="4"/>
  <c r="S5916" i="4" s="1"/>
  <c r="R6451" i="4"/>
  <c r="S6451" i="4" s="1"/>
  <c r="R6890" i="4"/>
  <c r="S6890" i="4" s="1"/>
  <c r="R5603" i="4"/>
  <c r="S5603" i="4" s="1"/>
  <c r="R10167" i="4"/>
  <c r="S10167" i="4" s="1"/>
  <c r="R11228" i="4"/>
  <c r="S11228" i="4" s="1"/>
  <c r="R4146" i="4"/>
  <c r="S4146" i="4" s="1"/>
  <c r="R4096" i="4"/>
  <c r="S4096" i="4" s="1"/>
  <c r="R11102" i="4"/>
  <c r="S11102" i="4" s="1"/>
  <c r="R11082" i="4"/>
  <c r="S11082" i="4" s="1"/>
  <c r="R8668" i="4"/>
  <c r="S8668" i="4" s="1"/>
  <c r="R9817" i="4"/>
  <c r="S9817" i="4" s="1"/>
  <c r="R10450" i="4"/>
  <c r="S10450" i="4" s="1"/>
  <c r="R11432" i="4"/>
  <c r="S11432" i="4" s="1"/>
  <c r="R11483" i="4"/>
  <c r="S11483" i="4" s="1"/>
  <c r="R11358" i="4"/>
  <c r="S11358" i="4" s="1"/>
  <c r="R6454" i="4"/>
  <c r="S6454" i="4" s="1"/>
  <c r="R7286" i="4"/>
  <c r="S7286" i="4" s="1"/>
  <c r="R12964" i="4"/>
  <c r="S12964" i="4" s="1"/>
  <c r="R4879" i="4"/>
  <c r="S4879" i="4" s="1"/>
  <c r="R5094" i="4"/>
  <c r="S5094" i="4" s="1"/>
  <c r="R11043" i="4"/>
  <c r="S11043" i="4" s="1"/>
  <c r="R12229" i="4"/>
  <c r="S12229" i="4" s="1"/>
  <c r="R5055" i="4"/>
  <c r="S5055" i="4" s="1"/>
  <c r="R8437" i="4"/>
  <c r="S8437" i="4" s="1"/>
  <c r="R11994" i="4"/>
  <c r="S11994" i="4" s="1"/>
  <c r="R11065" i="4"/>
  <c r="S11065" i="4" s="1"/>
  <c r="R5980" i="4"/>
  <c r="S5980" i="4" s="1"/>
  <c r="R10940" i="4"/>
  <c r="S10940" i="4" s="1"/>
  <c r="R11995" i="4"/>
  <c r="S11995" i="4" s="1"/>
  <c r="R11996" i="4"/>
  <c r="S11996" i="4" s="1"/>
  <c r="R8461" i="4"/>
  <c r="S8461" i="4" s="1"/>
  <c r="R8462" i="4"/>
  <c r="S8462" i="4" s="1"/>
  <c r="R12440" i="4"/>
  <c r="S12440" i="4" s="1"/>
  <c r="R3001" i="4"/>
  <c r="S3001" i="4" s="1"/>
  <c r="R5328" i="4"/>
  <c r="S5328" i="4" s="1"/>
  <c r="R9929" i="4"/>
  <c r="S9929" i="4" s="1"/>
  <c r="R8670" i="4"/>
  <c r="S8670" i="4" s="1"/>
  <c r="R5258" i="4"/>
  <c r="S5258" i="4" s="1"/>
  <c r="R5300" i="4"/>
  <c r="S5300" i="4" s="1"/>
  <c r="R5418" i="4"/>
  <c r="S5418" i="4" s="1"/>
  <c r="R5424" i="4"/>
  <c r="S5424" i="4" s="1"/>
  <c r="R6184" i="4"/>
  <c r="S6184" i="4" s="1"/>
  <c r="R5588" i="4"/>
  <c r="S5588" i="4" s="1"/>
  <c r="R5620" i="4"/>
  <c r="S5620" i="4" s="1"/>
  <c r="R5530" i="4"/>
  <c r="S5530" i="4" s="1"/>
  <c r="R5527" i="4"/>
  <c r="S5527" i="4" s="1"/>
  <c r="R11997" i="4"/>
  <c r="S11997" i="4" s="1"/>
  <c r="R12276" i="4"/>
  <c r="S12276" i="4" s="1"/>
  <c r="R8980" i="4"/>
  <c r="S8980" i="4" s="1"/>
  <c r="R11584" i="4"/>
  <c r="S11584" i="4" s="1"/>
  <c r="R3451" i="4"/>
  <c r="S3451" i="4" s="1"/>
  <c r="R5002" i="4"/>
  <c r="S5002" i="4" s="1"/>
  <c r="R5003" i="4"/>
  <c r="S5003" i="4" s="1"/>
  <c r="R7469" i="4"/>
  <c r="S7469" i="4" s="1"/>
  <c r="R8401" i="4"/>
  <c r="S8401" i="4" s="1"/>
  <c r="R7923" i="4"/>
  <c r="S7923" i="4" s="1"/>
  <c r="R6226" i="4"/>
  <c r="S6226" i="4" s="1"/>
  <c r="R5500" i="4"/>
  <c r="S5500" i="4" s="1"/>
  <c r="R6873" i="4"/>
  <c r="S6873" i="4" s="1"/>
  <c r="R6874" i="4"/>
  <c r="S6874" i="4" s="1"/>
  <c r="R5004" i="4"/>
  <c r="S5004" i="4" s="1"/>
  <c r="R5005" i="4"/>
  <c r="S5005" i="4" s="1"/>
  <c r="R4946" i="4"/>
  <c r="S4946" i="4" s="1"/>
  <c r="R4947" i="4"/>
  <c r="S4947" i="4" s="1"/>
  <c r="R13122" i="4"/>
  <c r="S13122" i="4" s="1"/>
  <c r="R5411" i="4"/>
  <c r="S5411" i="4" s="1"/>
  <c r="R3388" i="4"/>
  <c r="S3388" i="4" s="1"/>
  <c r="R3462" i="4"/>
  <c r="S3462" i="4" s="1"/>
  <c r="R3924" i="4"/>
  <c r="S3924" i="4" s="1"/>
  <c r="R4034" i="4"/>
  <c r="S4034" i="4" s="1"/>
  <c r="R4216" i="4"/>
  <c r="S4216" i="4" s="1"/>
  <c r="R3342" i="4"/>
  <c r="S3342" i="4" s="1"/>
  <c r="R4139" i="4"/>
  <c r="S4139" i="4" s="1"/>
  <c r="R11071" i="4"/>
  <c r="S11071" i="4" s="1"/>
  <c r="R7471" i="4"/>
  <c r="S7471" i="4" s="1"/>
  <c r="R8026" i="4"/>
  <c r="S8026" i="4" s="1"/>
  <c r="R6824" i="4"/>
  <c r="S6824" i="4" s="1"/>
  <c r="R4893" i="4"/>
  <c r="S4893" i="4" s="1"/>
  <c r="R5006" i="4"/>
  <c r="S5006" i="4" s="1"/>
  <c r="R4049" i="4"/>
  <c r="S4049" i="4" s="1"/>
  <c r="R11797" i="4"/>
  <c r="S11797" i="4" s="1"/>
  <c r="R10591" i="4"/>
  <c r="S10591" i="4" s="1"/>
  <c r="R7926" i="4"/>
  <c r="S7926" i="4" s="1"/>
  <c r="R8282" i="4"/>
  <c r="S8282" i="4" s="1"/>
  <c r="R7141" i="4"/>
  <c r="S7141" i="4" s="1"/>
  <c r="R9195" i="4"/>
  <c r="S9195" i="4" s="1"/>
  <c r="R4851" i="4"/>
  <c r="S4851" i="4" s="1"/>
  <c r="R8600" i="4"/>
  <c r="S8600" i="4" s="1"/>
  <c r="R6307" i="4"/>
  <c r="S6307" i="4" s="1"/>
  <c r="R6306" i="4"/>
  <c r="S6306" i="4" s="1"/>
  <c r="R8273" i="4"/>
  <c r="S8273" i="4" s="1"/>
  <c r="R8272" i="4"/>
  <c r="S8272" i="4" s="1"/>
  <c r="R9413" i="4"/>
  <c r="S9413" i="4" s="1"/>
  <c r="R9412" i="4"/>
  <c r="S9412" i="4" s="1"/>
  <c r="R9624" i="4"/>
  <c r="S9624" i="4" s="1"/>
  <c r="R9623" i="4"/>
  <c r="S9623" i="4" s="1"/>
  <c r="R9778" i="4"/>
  <c r="S9778" i="4" s="1"/>
  <c r="R9777" i="4"/>
  <c r="S9777" i="4" s="1"/>
  <c r="R5440" i="4"/>
  <c r="S5440" i="4" s="1"/>
  <c r="R5439" i="4"/>
  <c r="S5439" i="4" s="1"/>
  <c r="R9415" i="4"/>
  <c r="S9415" i="4" s="1"/>
  <c r="R3539" i="4"/>
  <c r="S3539" i="4" s="1"/>
  <c r="R5425" i="4"/>
  <c r="S5425" i="4" s="1"/>
  <c r="R5665" i="4"/>
  <c r="S5665" i="4" s="1"/>
  <c r="R5666" i="4"/>
  <c r="S5666" i="4" s="1"/>
  <c r="R5667" i="4"/>
  <c r="S5667" i="4" s="1"/>
  <c r="R5668" i="4"/>
  <c r="S5668" i="4" s="1"/>
  <c r="R3049" i="4"/>
  <c r="S3049" i="4" s="1"/>
  <c r="R14032" i="4"/>
  <c r="S14032" i="4" s="1"/>
  <c r="P13995" i="4"/>
  <c r="P14038" i="4"/>
  <c r="P13943" i="4"/>
  <c r="P13730" i="4"/>
  <c r="P13781" i="4"/>
  <c r="P13782" i="4"/>
  <c r="P14040" i="4"/>
  <c r="P14039" i="4"/>
  <c r="P14041" i="4"/>
  <c r="P13726" i="4"/>
  <c r="P13727" i="4"/>
  <c r="P13728" i="4"/>
  <c r="P13729" i="4"/>
  <c r="P13731" i="4"/>
  <c r="P13732" i="4"/>
  <c r="P13733" i="4"/>
  <c r="P13734" i="4"/>
  <c r="P13643" i="4"/>
  <c r="P13662" i="4"/>
  <c r="P13872" i="4"/>
  <c r="P13873" i="4"/>
  <c r="P13978" i="4"/>
  <c r="P13979" i="4"/>
  <c r="P13980" i="4"/>
  <c r="P13910" i="4"/>
  <c r="P13911" i="4"/>
  <c r="P13982" i="4"/>
  <c r="P13983" i="4"/>
  <c r="P13984" i="4"/>
  <c r="P13985" i="4"/>
  <c r="P9671" i="4"/>
  <c r="P12637" i="4"/>
  <c r="P5562" i="4"/>
  <c r="P5232" i="4"/>
  <c r="P13819" i="4"/>
  <c r="P13816" i="4"/>
  <c r="P13463" i="4"/>
  <c r="P13464" i="4"/>
  <c r="P13465" i="4"/>
  <c r="P13466" i="4"/>
  <c r="P13539" i="4"/>
  <c r="P12084" i="4"/>
  <c r="P12085" i="4"/>
  <c r="P12086" i="4"/>
  <c r="P13406" i="4"/>
  <c r="P12091" i="4"/>
  <c r="P12092" i="4"/>
  <c r="P13480" i="4"/>
  <c r="P13481" i="4"/>
  <c r="P13488" i="4"/>
  <c r="P13495" i="4"/>
  <c r="P12969" i="4"/>
  <c r="P12348" i="4"/>
  <c r="P12349" i="4"/>
  <c r="P13824" i="4"/>
  <c r="P12355" i="4"/>
  <c r="P12356" i="4"/>
  <c r="P12357" i="4"/>
  <c r="P12531" i="4"/>
  <c r="P13894" i="4"/>
  <c r="P13091" i="4"/>
  <c r="P12970" i="4"/>
  <c r="P13124" i="4"/>
  <c r="P12862" i="4"/>
  <c r="P12344" i="4"/>
  <c r="P12346" i="4"/>
  <c r="P12345" i="4"/>
  <c r="P13134" i="4"/>
  <c r="P13820" i="4"/>
  <c r="P12827" i="4"/>
  <c r="P12828" i="4"/>
  <c r="P12358" i="4"/>
  <c r="P13830" i="4"/>
  <c r="P11365" i="4"/>
  <c r="P11433" i="4"/>
  <c r="P5478" i="4"/>
  <c r="P5477" i="4"/>
  <c r="P5476" i="4"/>
  <c r="P5397" i="4"/>
  <c r="P5395" i="4"/>
  <c r="P5396" i="4"/>
  <c r="P5479" i="4"/>
  <c r="P5480" i="4"/>
  <c r="P7368" i="4"/>
  <c r="P2953" i="4"/>
  <c r="P3091" i="4"/>
  <c r="P4016" i="4"/>
  <c r="P4018" i="4"/>
  <c r="P4019" i="4"/>
  <c r="P4017" i="4"/>
  <c r="P4020" i="4"/>
  <c r="P3370" i="4"/>
  <c r="P3309" i="4"/>
  <c r="P3310" i="4"/>
  <c r="P3769" i="4"/>
  <c r="P3770" i="4"/>
  <c r="P3162" i="4"/>
  <c r="P3711" i="4"/>
  <c r="P3710" i="4"/>
  <c r="P3712" i="4"/>
  <c r="P6887" i="4"/>
  <c r="P6886" i="4"/>
  <c r="P6885" i="4"/>
  <c r="P6884" i="4"/>
  <c r="P3494" i="4"/>
  <c r="P2951" i="4"/>
  <c r="P3441" i="4"/>
  <c r="P3114" i="4"/>
  <c r="P11653" i="4"/>
  <c r="P11660" i="4"/>
  <c r="P11667" i="4"/>
  <c r="P11673" i="4"/>
  <c r="P11672" i="4"/>
  <c r="P12009" i="4"/>
  <c r="P11681" i="4"/>
  <c r="P2992" i="4"/>
  <c r="P11367" i="4"/>
  <c r="P11366" i="4"/>
  <c r="P2059" i="4"/>
  <c r="P2089" i="4"/>
  <c r="P2060" i="4"/>
  <c r="P999" i="4"/>
  <c r="P3283" i="4"/>
  <c r="P1378" i="4"/>
  <c r="P1296" i="4"/>
  <c r="P1295" i="4"/>
  <c r="P1298" i="4"/>
  <c r="P2783" i="4"/>
  <c r="P3935" i="4"/>
  <c r="P3936" i="4"/>
  <c r="P1583" i="4"/>
  <c r="P1355" i="4"/>
  <c r="P1525" i="4"/>
  <c r="P1532" i="4"/>
  <c r="P1533" i="4"/>
  <c r="P1630" i="4"/>
  <c r="P1631" i="4"/>
  <c r="P1401" i="4"/>
  <c r="P1469" i="4"/>
  <c r="P1793" i="4"/>
  <c r="P1581" i="4"/>
  <c r="P2019" i="4"/>
  <c r="P1878" i="4"/>
  <c r="P1998" i="4"/>
  <c r="P1997" i="4"/>
  <c r="P2419" i="4"/>
  <c r="P2167" i="4"/>
  <c r="P2185" i="4"/>
  <c r="P2210" i="4"/>
  <c r="P2243" i="4"/>
  <c r="P3289" i="4"/>
  <c r="P3636" i="4"/>
  <c r="P5123" i="4"/>
  <c r="P5065" i="4"/>
  <c r="P6153" i="4"/>
  <c r="P6152" i="4"/>
  <c r="P6155" i="4"/>
  <c r="P6154" i="4"/>
  <c r="P1964" i="4"/>
  <c r="P11131" i="4"/>
  <c r="P11137" i="4"/>
  <c r="P11136" i="4"/>
  <c r="P11135" i="4"/>
  <c r="P11134" i="4"/>
  <c r="P11133" i="4"/>
  <c r="P11132" i="4"/>
  <c r="P1539" i="4"/>
  <c r="P4952" i="4"/>
  <c r="P5413" i="4"/>
  <c r="P5535" i="4"/>
  <c r="P5536" i="4"/>
  <c r="P7460" i="4"/>
  <c r="P7461" i="4"/>
  <c r="P9625" i="4"/>
  <c r="P5427" i="4"/>
  <c r="P6459" i="4"/>
  <c r="P11586" i="4"/>
  <c r="P11585" i="4"/>
  <c r="P9763" i="4"/>
  <c r="P4535" i="4"/>
  <c r="P4576" i="4"/>
  <c r="P4801" i="4"/>
  <c r="P5200" i="4"/>
  <c r="P6651" i="4"/>
  <c r="P8292" i="4"/>
  <c r="P11631" i="4"/>
  <c r="P9758" i="4"/>
  <c r="P9503" i="4"/>
  <c r="P9990" i="4"/>
  <c r="P10939" i="4"/>
  <c r="P7202" i="4"/>
  <c r="P9557" i="4"/>
  <c r="P9555" i="4"/>
  <c r="P9559" i="4"/>
  <c r="P9558" i="4"/>
  <c r="P9556" i="4"/>
  <c r="P9367" i="4"/>
  <c r="P5303" i="4"/>
  <c r="P4994" i="4"/>
  <c r="P5757" i="4"/>
  <c r="P6828" i="4"/>
  <c r="P8598" i="4"/>
  <c r="P8597" i="4"/>
  <c r="P8863" i="4"/>
  <c r="P8968" i="4"/>
  <c r="P9248" i="4"/>
  <c r="P9354" i="4"/>
  <c r="P1234" i="4"/>
  <c r="P1235" i="4"/>
  <c r="P1365" i="4"/>
  <c r="P965" i="4"/>
  <c r="P98" i="4"/>
  <c r="P2721" i="4"/>
  <c r="P2369" i="4"/>
  <c r="P1354" i="4"/>
  <c r="P2474" i="4"/>
  <c r="P2472" i="4"/>
  <c r="P2471" i="4"/>
  <c r="P1673" i="4"/>
  <c r="P725" i="4"/>
  <c r="P2307" i="4"/>
  <c r="P1127" i="4"/>
  <c r="P1382" i="4"/>
  <c r="P1348" i="4"/>
  <c r="P1446" i="4"/>
  <c r="P5529" i="4"/>
  <c r="P4440" i="4"/>
  <c r="P2906" i="4"/>
  <c r="P4768" i="4"/>
  <c r="P3352" i="4"/>
  <c r="P4381" i="4"/>
  <c r="P2758" i="4"/>
  <c r="P7619" i="4"/>
  <c r="P3852" i="4"/>
  <c r="P4899" i="4"/>
  <c r="P1700" i="4"/>
  <c r="P57" i="4"/>
  <c r="P39" i="4"/>
  <c r="P515" i="4"/>
  <c r="P2803" i="4"/>
  <c r="P58" i="4"/>
  <c r="P754" i="4"/>
  <c r="P2771" i="4"/>
  <c r="P1424" i="4"/>
  <c r="P1425" i="4"/>
  <c r="P2790" i="4"/>
  <c r="P2191" i="4"/>
  <c r="P2574" i="4"/>
  <c r="P4600" i="4"/>
  <c r="P3922" i="4"/>
  <c r="P4416" i="4"/>
  <c r="P4415" i="4"/>
  <c r="P4414" i="4"/>
  <c r="P4128" i="4"/>
  <c r="P2394" i="4"/>
  <c r="P2424" i="4"/>
  <c r="P2206" i="4"/>
  <c r="P611" i="4"/>
  <c r="P11901" i="4"/>
  <c r="P8322" i="4"/>
  <c r="P8324" i="4"/>
  <c r="P8323" i="4"/>
  <c r="P8326" i="4"/>
  <c r="P8325" i="4"/>
  <c r="P8377" i="4"/>
  <c r="P8376" i="4"/>
  <c r="P8379" i="4"/>
  <c r="P8378" i="4"/>
  <c r="P12902" i="4"/>
  <c r="P12927" i="4"/>
  <c r="P12926" i="4"/>
  <c r="P12911" i="4"/>
  <c r="P11863" i="4"/>
  <c r="P12930" i="4"/>
  <c r="P12929" i="4"/>
  <c r="P13180" i="4"/>
  <c r="P13181" i="4"/>
  <c r="P12588" i="4"/>
  <c r="P12330" i="4"/>
  <c r="P12332" i="4"/>
  <c r="P12590" i="4"/>
  <c r="P12592" i="4"/>
  <c r="P12594" i="4"/>
  <c r="P10968" i="4"/>
  <c r="P13246" i="4"/>
  <c r="P13249" i="4"/>
  <c r="P13248" i="4"/>
  <c r="P13247" i="4"/>
  <c r="P5301" i="4"/>
  <c r="P5712" i="4"/>
  <c r="P5713" i="4"/>
  <c r="P5302" i="4"/>
  <c r="P5714" i="4"/>
  <c r="P5715" i="4"/>
  <c r="P5716" i="4"/>
  <c r="P5717" i="4"/>
  <c r="P4882" i="4"/>
  <c r="P12829" i="4"/>
  <c r="P12409" i="4"/>
  <c r="P12364" i="4"/>
  <c r="P12532" i="4"/>
  <c r="P12423" i="4"/>
  <c r="P12994" i="4"/>
  <c r="P12995" i="4"/>
  <c r="P12996" i="4"/>
  <c r="P10873" i="4"/>
  <c r="P8569" i="4"/>
  <c r="P8570" i="4"/>
  <c r="P9214" i="4"/>
  <c r="P9217" i="4"/>
  <c r="P8777" i="4"/>
  <c r="P8775" i="4"/>
  <c r="P8776" i="4"/>
  <c r="P8779" i="4"/>
  <c r="P8780" i="4"/>
  <c r="P8781" i="4"/>
  <c r="P8783" i="4"/>
  <c r="P8782" i="4"/>
  <c r="P8784" i="4"/>
  <c r="P9600" i="4"/>
  <c r="P9602" i="4"/>
  <c r="P9601" i="4"/>
  <c r="P9603" i="4"/>
  <c r="P8786" i="4"/>
  <c r="P8785" i="4"/>
  <c r="P9606" i="4"/>
  <c r="P9605" i="4"/>
  <c r="P9607" i="4"/>
  <c r="P9608" i="4"/>
  <c r="P4681" i="4"/>
  <c r="P4682" i="4"/>
  <c r="P11007" i="4"/>
  <c r="P8019" i="4"/>
  <c r="P10870" i="4"/>
  <c r="P11160" i="4"/>
  <c r="P11158" i="4"/>
  <c r="P11157" i="4"/>
  <c r="P11159" i="4"/>
  <c r="P11319" i="4"/>
  <c r="P11163" i="4"/>
  <c r="P11162" i="4"/>
  <c r="P10452" i="4"/>
  <c r="P10454" i="4"/>
  <c r="P10453" i="4"/>
  <c r="P3093" i="4"/>
  <c r="P9923" i="4"/>
  <c r="P9924" i="4"/>
  <c r="P9925" i="4"/>
  <c r="P9218" i="4"/>
  <c r="P10455" i="4"/>
  <c r="P10456" i="4"/>
  <c r="P10921" i="4"/>
  <c r="P10922" i="4"/>
  <c r="P10923" i="4"/>
  <c r="P10924" i="4"/>
  <c r="P10925" i="4"/>
  <c r="P11169" i="4"/>
  <c r="P11170" i="4"/>
  <c r="P11171" i="4"/>
  <c r="P11172" i="4"/>
  <c r="P11173" i="4"/>
  <c r="P10926" i="4"/>
  <c r="P11174" i="4"/>
  <c r="P1925" i="4"/>
  <c r="P4308" i="4"/>
  <c r="P4307" i="4"/>
  <c r="P4306" i="4"/>
  <c r="P4305" i="4"/>
  <c r="P4304" i="4"/>
  <c r="P4310" i="4"/>
  <c r="P4309" i="4"/>
  <c r="P4311" i="4"/>
  <c r="P3092" i="4"/>
  <c r="P3348" i="4"/>
  <c r="P3567" i="4"/>
  <c r="P3270" i="4"/>
  <c r="P3227" i="4"/>
  <c r="P3164" i="4"/>
  <c r="P10062" i="4"/>
  <c r="P2896" i="4"/>
  <c r="P10064" i="4"/>
  <c r="P3151" i="4"/>
  <c r="P10066" i="4"/>
  <c r="P3053" i="4"/>
  <c r="P3363" i="4"/>
  <c r="P3044" i="4"/>
  <c r="P10074" i="4"/>
  <c r="P3152" i="4"/>
  <c r="P2887" i="4"/>
  <c r="P3381" i="4"/>
  <c r="P3579" i="4"/>
  <c r="P5686" i="4"/>
  <c r="P5687" i="4"/>
  <c r="P5690" i="4"/>
  <c r="P5689" i="4"/>
  <c r="P5688" i="4"/>
  <c r="P5692" i="4"/>
  <c r="P5697" i="4"/>
  <c r="P5696" i="4"/>
  <c r="P5695" i="4"/>
  <c r="P5705" i="4"/>
  <c r="P5706" i="4"/>
  <c r="P5703" i="4"/>
  <c r="P5701" i="4"/>
  <c r="P5700" i="4"/>
  <c r="P5704" i="4"/>
  <c r="P5702" i="4"/>
  <c r="P5699" i="4"/>
  <c r="P5708" i="4"/>
  <c r="P4544" i="4"/>
  <c r="P4545" i="4"/>
  <c r="P4423" i="4"/>
  <c r="P3931" i="4"/>
  <c r="P3932" i="4"/>
  <c r="P4592" i="4"/>
  <c r="P4593" i="4"/>
  <c r="P4595" i="4"/>
  <c r="P4594" i="4"/>
  <c r="P5490" i="4"/>
  <c r="P4596" i="4"/>
  <c r="P4372" i="4"/>
  <c r="P4371" i="4"/>
  <c r="P4373" i="4"/>
  <c r="P5188" i="4"/>
  <c r="P5189" i="4"/>
  <c r="P5190" i="4"/>
  <c r="P5191" i="4"/>
  <c r="P5192" i="4"/>
  <c r="P5193" i="4"/>
  <c r="P3041" i="4"/>
  <c r="P5610" i="4"/>
  <c r="P5612" i="4"/>
  <c r="P5611" i="4"/>
  <c r="P5613" i="4"/>
  <c r="P5615" i="4"/>
  <c r="P5614" i="4"/>
  <c r="P5616" i="4"/>
  <c r="P5617" i="4"/>
  <c r="P4160" i="4"/>
  <c r="P4161" i="4"/>
  <c r="P4162" i="4"/>
  <c r="P4163" i="4"/>
  <c r="P3905" i="4"/>
  <c r="P3908" i="4"/>
  <c r="P3907" i="4"/>
  <c r="P3906" i="4"/>
  <c r="P5287" i="4"/>
  <c r="P5601" i="4"/>
  <c r="P2897" i="4"/>
  <c r="P10351" i="4"/>
  <c r="P10350" i="4"/>
  <c r="P10357" i="4"/>
  <c r="P10356" i="4"/>
  <c r="P10355" i="4"/>
  <c r="P10358" i="4"/>
  <c r="P10132" i="4"/>
  <c r="P10131" i="4"/>
  <c r="P10130" i="4"/>
  <c r="P10363" i="4"/>
  <c r="P3517" i="4"/>
  <c r="P10612" i="4"/>
  <c r="P3117" i="4"/>
  <c r="P8852" i="4"/>
  <c r="P7529" i="4"/>
  <c r="P7532" i="4"/>
  <c r="P7531" i="4"/>
  <c r="P7530" i="4"/>
  <c r="P4673" i="4"/>
  <c r="P4877" i="4"/>
  <c r="P4966" i="4"/>
  <c r="P4967" i="4"/>
  <c r="P11765" i="4"/>
  <c r="P11764" i="4"/>
  <c r="P11767" i="4"/>
  <c r="P11766" i="4"/>
  <c r="P11233" i="4"/>
  <c r="P11242" i="4"/>
  <c r="P11243" i="4"/>
  <c r="P4862" i="4"/>
  <c r="P4865" i="4"/>
  <c r="P4866" i="4"/>
  <c r="P4867" i="4"/>
  <c r="P7952" i="4"/>
  <c r="P2829" i="4"/>
  <c r="P2839" i="4"/>
  <c r="P2840" i="4"/>
  <c r="P11529" i="4"/>
  <c r="P11530" i="4"/>
  <c r="P11528" i="4"/>
  <c r="P2865" i="4"/>
  <c r="P5516" i="4"/>
  <c r="P5521" i="4"/>
  <c r="P7969" i="4"/>
  <c r="P7968" i="4"/>
  <c r="P7970" i="4"/>
  <c r="P7971" i="4"/>
  <c r="P7972" i="4"/>
  <c r="P418" i="4"/>
  <c r="P12381" i="4"/>
  <c r="P12382" i="4"/>
  <c r="P712" i="4"/>
  <c r="P701" i="4"/>
  <c r="P713" i="4"/>
  <c r="P704" i="4"/>
  <c r="P1569" i="4"/>
  <c r="P886" i="4"/>
  <c r="P116" i="4"/>
  <c r="P1061" i="4"/>
  <c r="P1561" i="4"/>
  <c r="P1564" i="4"/>
  <c r="P2428" i="4"/>
  <c r="P2429" i="4"/>
  <c r="P1599" i="4"/>
  <c r="P1600" i="4"/>
  <c r="P2493" i="4"/>
  <c r="P949" i="4"/>
  <c r="P950" i="4"/>
  <c r="P951" i="4"/>
  <c r="P952" i="4"/>
  <c r="P2042" i="4"/>
  <c r="P560" i="4"/>
  <c r="P682" i="4"/>
  <c r="P690" i="4"/>
  <c r="P691" i="4"/>
  <c r="P597" i="4"/>
  <c r="P598" i="4"/>
  <c r="P604" i="4"/>
  <c r="P605" i="4"/>
  <c r="P614" i="4"/>
  <c r="P629" i="4"/>
  <c r="P1849" i="4"/>
  <c r="P3541" i="4"/>
  <c r="P523" i="4"/>
  <c r="P2717" i="4"/>
  <c r="P2326" i="4"/>
  <c r="P2519" i="4"/>
  <c r="P1426" i="4"/>
  <c r="P1427" i="4"/>
  <c r="P1428" i="4"/>
  <c r="P816" i="4"/>
  <c r="P1395" i="4"/>
  <c r="P1396" i="4"/>
  <c r="P2612" i="4"/>
  <c r="P2621" i="4"/>
  <c r="P7817" i="4"/>
  <c r="P4541" i="4"/>
  <c r="P6829" i="4"/>
  <c r="P6830" i="4"/>
  <c r="P7801" i="4"/>
  <c r="P245" i="4"/>
  <c r="P311" i="4"/>
  <c r="P1156" i="4"/>
  <c r="P2018" i="4"/>
  <c r="P1285" i="4"/>
  <c r="P397" i="4"/>
  <c r="P398" i="4"/>
  <c r="P2055" i="4"/>
  <c r="P2056" i="4"/>
  <c r="P424" i="4"/>
  <c r="P434" i="4"/>
  <c r="P2685" i="4"/>
  <c r="P2077" i="4"/>
  <c r="P3477" i="4"/>
  <c r="P872" i="4"/>
  <c r="P825" i="4"/>
  <c r="P826" i="4"/>
  <c r="P1082" i="4"/>
  <c r="P1029" i="4"/>
  <c r="P326" i="4"/>
  <c r="P589" i="4"/>
  <c r="P2300" i="4"/>
  <c r="P610" i="4"/>
  <c r="P1887" i="4"/>
  <c r="P1888" i="4"/>
  <c r="P576" i="4"/>
  <c r="P579" i="4"/>
  <c r="P2751" i="4"/>
  <c r="P599" i="4"/>
  <c r="P9938" i="4"/>
  <c r="P4657" i="4"/>
  <c r="P4656" i="4"/>
  <c r="P4659" i="4"/>
  <c r="P4658" i="4"/>
  <c r="P10476" i="4"/>
  <c r="P10475" i="4"/>
  <c r="P10474" i="4"/>
  <c r="P10482" i="4"/>
  <c r="P10481" i="4"/>
  <c r="P10480" i="4"/>
  <c r="P10479" i="4"/>
  <c r="P10478" i="4"/>
  <c r="P10477" i="4"/>
  <c r="P3396" i="4"/>
  <c r="P4225" i="4"/>
  <c r="P7157" i="4"/>
  <c r="P1246" i="4"/>
  <c r="P8044" i="4"/>
  <c r="P2817" i="4"/>
  <c r="P1337" i="4"/>
  <c r="P4138" i="4"/>
  <c r="P1226" i="4"/>
  <c r="P1225" i="4"/>
  <c r="P1727" i="4"/>
  <c r="P3401" i="4"/>
  <c r="P3023" i="4"/>
  <c r="P3670" i="4"/>
  <c r="P9259" i="4"/>
  <c r="P2794" i="4"/>
  <c r="P1130" i="4"/>
  <c r="P1322" i="4"/>
  <c r="P1552" i="4"/>
  <c r="P1206" i="4"/>
  <c r="P1755" i="4"/>
  <c r="P1456" i="4"/>
  <c r="P2570" i="4"/>
  <c r="P3068" i="4"/>
  <c r="P6656" i="4"/>
  <c r="P6660" i="4"/>
  <c r="P6662" i="4"/>
  <c r="P6668" i="4"/>
  <c r="P6673" i="4"/>
  <c r="P6680" i="4"/>
  <c r="P6686" i="4"/>
  <c r="P6767" i="4"/>
  <c r="P6773" i="4"/>
  <c r="P13167" i="4"/>
  <c r="P13168" i="4"/>
  <c r="P13169" i="4"/>
  <c r="P13170" i="4"/>
  <c r="P13172" i="4"/>
  <c r="P13171" i="4"/>
  <c r="P13173" i="4"/>
  <c r="P13174" i="4"/>
  <c r="P5889" i="4"/>
  <c r="P13175" i="4"/>
  <c r="P5904" i="4"/>
  <c r="P8912" i="4"/>
  <c r="P8911" i="4"/>
  <c r="P8223" i="4"/>
  <c r="P8222" i="4"/>
  <c r="P8221" i="4"/>
  <c r="P8220" i="4"/>
  <c r="P8226" i="4"/>
  <c r="P8225" i="4"/>
  <c r="P8224" i="4"/>
  <c r="P8575" i="4"/>
  <c r="P8574" i="4"/>
  <c r="P8573" i="4"/>
  <c r="P8579" i="4"/>
  <c r="P8578" i="4"/>
  <c r="P9050" i="4"/>
  <c r="P9052" i="4"/>
  <c r="P9051" i="4"/>
  <c r="P7453" i="4"/>
  <c r="P3312" i="4"/>
  <c r="P3182" i="4"/>
  <c r="P3639" i="4"/>
  <c r="P3543" i="4"/>
  <c r="P3542" i="4"/>
  <c r="P3473" i="4"/>
  <c r="P2413" i="4"/>
  <c r="P7095" i="4"/>
  <c r="P10168" i="4"/>
  <c r="P10174" i="4"/>
  <c r="P10177" i="4"/>
  <c r="P10178" i="4"/>
  <c r="P10180" i="4"/>
  <c r="P10181" i="4"/>
  <c r="P10179" i="4"/>
  <c r="P10182" i="4"/>
  <c r="P10192" i="4"/>
  <c r="P10194" i="4"/>
  <c r="P10193" i="4"/>
  <c r="P10196" i="4"/>
  <c r="P10195" i="4"/>
  <c r="P10205" i="4"/>
  <c r="P10216" i="4"/>
  <c r="P10217" i="4"/>
  <c r="P10223" i="4"/>
  <c r="P3850" i="4"/>
  <c r="P4038" i="4"/>
  <c r="P4040" i="4"/>
  <c r="P4666" i="4"/>
  <c r="P4495" i="4"/>
  <c r="P3715" i="4"/>
  <c r="P3716" i="4"/>
  <c r="P3717" i="4"/>
  <c r="P3403" i="4"/>
  <c r="P3404" i="4"/>
  <c r="P4108" i="4"/>
  <c r="P4293" i="4"/>
  <c r="P4116" i="4"/>
  <c r="P4119" i="4"/>
  <c r="P4118" i="4"/>
  <c r="P4117" i="4"/>
  <c r="P4214" i="4"/>
  <c r="P1111" i="4"/>
  <c r="P13418" i="4"/>
  <c r="P11864" i="4"/>
  <c r="P3015" i="4"/>
  <c r="P371" i="4"/>
  <c r="P9398" i="4"/>
  <c r="P9399" i="4"/>
  <c r="P9397" i="4"/>
  <c r="P7281" i="4"/>
  <c r="P8442" i="4"/>
  <c r="P8441" i="4"/>
  <c r="P9725" i="4"/>
  <c r="P9726" i="4"/>
  <c r="P9728" i="4"/>
  <c r="P9727" i="4"/>
  <c r="P11011" i="4"/>
  <c r="P11687" i="4"/>
  <c r="P11686" i="4"/>
  <c r="P9438" i="4"/>
  <c r="P9958" i="4"/>
  <c r="P9959" i="4"/>
  <c r="P8003" i="4"/>
  <c r="P8256" i="4"/>
  <c r="P8254" i="4"/>
  <c r="P8255" i="4"/>
  <c r="P8257" i="4"/>
  <c r="P8424" i="4"/>
  <c r="P8422" i="4"/>
  <c r="P8423" i="4"/>
  <c r="P8425" i="4"/>
  <c r="P5126" i="4"/>
  <c r="P5125" i="4"/>
  <c r="P5127" i="4"/>
  <c r="P5623" i="4"/>
  <c r="P5622" i="4"/>
  <c r="P5624" i="4"/>
  <c r="P7021" i="4"/>
  <c r="P7022" i="4"/>
  <c r="P7023" i="4"/>
  <c r="P7825" i="4"/>
  <c r="P7826" i="4"/>
  <c r="P1504" i="4"/>
  <c r="P1748" i="4"/>
  <c r="P2420" i="4"/>
  <c r="P2662" i="4"/>
  <c r="P453" i="4"/>
  <c r="P2527" i="4"/>
  <c r="P2954" i="4"/>
  <c r="P3349" i="4"/>
  <c r="P3261" i="4"/>
  <c r="P3104" i="4"/>
  <c r="P861" i="4"/>
  <c r="P873" i="4"/>
  <c r="P883" i="4"/>
  <c r="P877" i="4"/>
  <c r="P1175" i="4"/>
  <c r="P1211" i="4"/>
  <c r="P2090" i="4"/>
  <c r="P2279" i="4"/>
  <c r="P769" i="4"/>
  <c r="P28" i="4"/>
  <c r="P972" i="4"/>
  <c r="P7989" i="4"/>
  <c r="P7990" i="4"/>
  <c r="P7472" i="4"/>
  <c r="P8309" i="4"/>
  <c r="P8308" i="4"/>
  <c r="P2545" i="4"/>
  <c r="P1069" i="4"/>
  <c r="P1372" i="4"/>
  <c r="P2118" i="4"/>
  <c r="P430" i="4"/>
  <c r="P124" i="4"/>
  <c r="P127" i="4"/>
  <c r="P741" i="4"/>
  <c r="P129" i="4"/>
  <c r="P233" i="4"/>
  <c r="P130" i="4"/>
  <c r="P143" i="4"/>
  <c r="P1686" i="4"/>
  <c r="P1687" i="4"/>
  <c r="P1714" i="4"/>
  <c r="P1717" i="4"/>
  <c r="P1725" i="4"/>
  <c r="P1729" i="4"/>
  <c r="P1744" i="4"/>
  <c r="P1756" i="4"/>
  <c r="P1772" i="4"/>
  <c r="P1773" i="4"/>
  <c r="P2415" i="4"/>
  <c r="P902" i="4"/>
  <c r="P984" i="4"/>
  <c r="P2629" i="4"/>
  <c r="P2330" i="4"/>
  <c r="P2331" i="4"/>
  <c r="P1944" i="4"/>
  <c r="P2296" i="4"/>
  <c r="P1570" i="4"/>
  <c r="P109" i="4"/>
  <c r="P288" i="4"/>
  <c r="P1403" i="4"/>
  <c r="P346" i="4"/>
  <c r="P2117" i="4"/>
  <c r="P342" i="4"/>
  <c r="P2283" i="4"/>
  <c r="P13645" i="4"/>
  <c r="P13714" i="4"/>
  <c r="P13624" i="4"/>
  <c r="P13644" i="4"/>
  <c r="P8099" i="4"/>
  <c r="P8098" i="4"/>
  <c r="P8101" i="4"/>
  <c r="P8100" i="4"/>
  <c r="P8104" i="4"/>
  <c r="P8103" i="4"/>
  <c r="P8102" i="4"/>
  <c r="P8105" i="4"/>
  <c r="P8702" i="4"/>
  <c r="P8701" i="4"/>
  <c r="P8711" i="4"/>
  <c r="P8710" i="4"/>
  <c r="P8713" i="4"/>
  <c r="P8712" i="4"/>
  <c r="P8714" i="4"/>
  <c r="P10134" i="4"/>
  <c r="P11871" i="4"/>
  <c r="P11872" i="4"/>
  <c r="P11870" i="4"/>
  <c r="P11869" i="4"/>
  <c r="P12033" i="4"/>
  <c r="P4652" i="4"/>
  <c r="P4651" i="4"/>
  <c r="P4653" i="4"/>
  <c r="P5670" i="4"/>
  <c r="P6231" i="4"/>
  <c r="P6232" i="4"/>
  <c r="P6233" i="4"/>
  <c r="P7297" i="4"/>
  <c r="P7477" i="4"/>
  <c r="P7478" i="4"/>
  <c r="P5995" i="4"/>
  <c r="P6243" i="4"/>
  <c r="P6242" i="4"/>
  <c r="P6576" i="4"/>
  <c r="P7308" i="4"/>
  <c r="P7307" i="4"/>
  <c r="P7306" i="4"/>
  <c r="P7879" i="4"/>
  <c r="P13592" i="4"/>
  <c r="P11398" i="4"/>
  <c r="P11399" i="4"/>
  <c r="P11397" i="4"/>
  <c r="P5677" i="4"/>
  <c r="P6023" i="4"/>
  <c r="P6022" i="4"/>
  <c r="P6020" i="4"/>
  <c r="P6019" i="4"/>
  <c r="P6261" i="4"/>
  <c r="P6260" i="4"/>
  <c r="P6259" i="4"/>
  <c r="P6591" i="4"/>
  <c r="P7326" i="4"/>
  <c r="P6286" i="4"/>
  <c r="P6285" i="4"/>
  <c r="P6284" i="4"/>
  <c r="P6283" i="4"/>
  <c r="P4572" i="4"/>
  <c r="P13438" i="4"/>
  <c r="P9664" i="4"/>
  <c r="P9182" i="4"/>
  <c r="P10137" i="4"/>
  <c r="P10138" i="4"/>
  <c r="P10136" i="4"/>
  <c r="P10577" i="4"/>
  <c r="P10578" i="4"/>
  <c r="P10579" i="4"/>
  <c r="P10584" i="4"/>
  <c r="P6555" i="4"/>
  <c r="P7063" i="4"/>
  <c r="P7290" i="4"/>
  <c r="P6561" i="4"/>
  <c r="P6004" i="4"/>
  <c r="P6005" i="4"/>
  <c r="P6003" i="4"/>
  <c r="P6247" i="4"/>
  <c r="P6248" i="4"/>
  <c r="P6584" i="4"/>
  <c r="P6585" i="4"/>
  <c r="P7309" i="4"/>
  <c r="P7485" i="4"/>
  <c r="P7486" i="4"/>
  <c r="P7148" i="4"/>
  <c r="P7147" i="4"/>
  <c r="P7146" i="4"/>
  <c r="P7145" i="4"/>
  <c r="P7144" i="4"/>
  <c r="P7143" i="4"/>
  <c r="P7142" i="4"/>
  <c r="P7156" i="4"/>
  <c r="P7153" i="4"/>
  <c r="P7155" i="4"/>
  <c r="P7154" i="4"/>
  <c r="P7150" i="4"/>
  <c r="P7152" i="4"/>
  <c r="P7151" i="4"/>
  <c r="P7149" i="4"/>
  <c r="P7881" i="4"/>
  <c r="P7885" i="4"/>
  <c r="P7884" i="4"/>
  <c r="P7882" i="4"/>
  <c r="P7883" i="4"/>
  <c r="P7880" i="4"/>
  <c r="P7889" i="4"/>
  <c r="P7888" i="4"/>
  <c r="P7887" i="4"/>
  <c r="P7886" i="4"/>
  <c r="P7894" i="4"/>
  <c r="P10987" i="4"/>
  <c r="P8459" i="4"/>
  <c r="P11271" i="4"/>
  <c r="P8787" i="4"/>
  <c r="P8984" i="4"/>
  <c r="P9269" i="4"/>
  <c r="P9572" i="4"/>
  <c r="P1297" i="4"/>
  <c r="P5517" i="4"/>
  <c r="P459" i="4"/>
  <c r="P718" i="4"/>
  <c r="P735" i="4"/>
  <c r="P1110" i="4"/>
  <c r="P10135" i="4"/>
  <c r="P8778" i="4"/>
  <c r="P4097" i="4"/>
  <c r="P3623" i="4"/>
  <c r="P3194" i="4"/>
  <c r="P2862" i="4"/>
  <c r="P1737" i="4"/>
  <c r="P3585" i="4"/>
  <c r="P3169" i="4"/>
  <c r="P3170" i="4"/>
  <c r="P3273" i="4"/>
  <c r="P3506" i="4"/>
  <c r="P6577" i="4"/>
  <c r="P6021" i="4"/>
  <c r="P3643" i="4"/>
  <c r="P3171" i="4"/>
  <c r="P3172" i="4"/>
  <c r="P2738" i="4"/>
  <c r="P2692" i="4"/>
  <c r="P13948" i="4"/>
  <c r="P9226" i="4"/>
  <c r="P9434" i="4"/>
  <c r="P3854" i="4"/>
  <c r="P3855" i="4"/>
  <c r="P3856" i="4"/>
  <c r="P14028" i="4"/>
  <c r="P1761" i="4"/>
  <c r="P1786" i="4"/>
  <c r="P2800" i="4"/>
  <c r="P1199" i="4"/>
  <c r="P13195" i="4"/>
  <c r="P4090" i="4"/>
  <c r="P4983" i="4"/>
  <c r="P4984" i="4"/>
  <c r="P8480" i="4"/>
  <c r="P13633" i="4"/>
  <c r="P3260" i="4"/>
  <c r="P8661" i="4"/>
  <c r="P5238" i="4"/>
  <c r="P5239" i="4"/>
  <c r="P5240" i="4"/>
  <c r="P9635" i="4"/>
  <c r="P9634" i="4"/>
  <c r="P9636" i="4"/>
  <c r="P13197" i="4"/>
  <c r="P13693" i="4"/>
  <c r="P13199" i="4"/>
  <c r="P13200" i="4"/>
  <c r="P13625" i="4"/>
  <c r="P13636" i="4"/>
  <c r="P5572" i="4"/>
  <c r="P5576" i="4"/>
  <c r="P13243" i="4"/>
  <c r="P13367" i="4"/>
  <c r="P13368" i="4"/>
  <c r="P13244" i="4"/>
  <c r="P13369" i="4"/>
  <c r="P13370" i="4"/>
  <c r="P13245" i="4"/>
  <c r="P13371" i="4"/>
  <c r="P5235" i="4"/>
  <c r="P5571" i="4"/>
  <c r="P5525" i="4"/>
  <c r="P5581" i="4"/>
  <c r="P5195" i="4"/>
  <c r="P5560" i="4"/>
  <c r="P5231" i="4"/>
  <c r="P5568" i="4"/>
  <c r="P5582" i="4"/>
  <c r="P5230" i="4"/>
  <c r="P5233" i="4"/>
  <c r="P5234" i="4"/>
  <c r="P5236" i="4"/>
  <c r="P5573" i="4"/>
  <c r="P5237" i="4"/>
  <c r="P5580" i="4"/>
  <c r="P13366" i="4"/>
  <c r="P11789" i="4"/>
  <c r="P11788" i="4"/>
  <c r="P11793" i="4"/>
  <c r="P11792" i="4"/>
  <c r="P11794" i="4"/>
  <c r="P9194" i="4"/>
  <c r="P9191" i="4"/>
  <c r="P3981" i="4"/>
  <c r="P4002" i="4"/>
  <c r="P10449" i="4"/>
  <c r="P11202" i="4"/>
  <c r="P10884" i="4"/>
  <c r="P3332" i="4"/>
  <c r="P4628" i="4"/>
  <c r="P4826" i="4"/>
  <c r="P5916" i="4"/>
  <c r="P6451" i="4"/>
  <c r="P6890" i="4"/>
  <c r="P5603" i="4"/>
  <c r="P10167" i="4"/>
  <c r="P11228" i="4"/>
  <c r="P4146" i="4"/>
  <c r="P4096" i="4"/>
  <c r="P11102" i="4"/>
  <c r="P11082" i="4"/>
  <c r="P8668" i="4"/>
  <c r="P9817" i="4"/>
  <c r="P10450" i="4"/>
  <c r="P11432" i="4"/>
  <c r="P11483" i="4"/>
  <c r="P11358" i="4"/>
  <c r="P6454" i="4"/>
  <c r="P7286" i="4"/>
  <c r="P12964" i="4"/>
  <c r="P4879" i="4"/>
  <c r="P5094" i="4"/>
  <c r="P11043" i="4"/>
  <c r="P12229" i="4"/>
  <c r="P5055" i="4"/>
  <c r="P8437" i="4"/>
  <c r="P11994" i="4"/>
  <c r="P11065" i="4"/>
  <c r="P5980" i="4"/>
  <c r="P10940" i="4"/>
  <c r="P11995" i="4"/>
  <c r="P11996" i="4"/>
  <c r="P8461" i="4"/>
  <c r="P8462" i="4"/>
  <c r="P12440" i="4"/>
  <c r="P3001" i="4"/>
  <c r="P5328" i="4"/>
  <c r="P9929" i="4"/>
  <c r="P8670" i="4"/>
  <c r="P5258" i="4"/>
  <c r="P5300" i="4"/>
  <c r="P5418" i="4"/>
  <c r="P5424" i="4"/>
  <c r="P6184" i="4"/>
  <c r="P5588" i="4"/>
  <c r="P5620" i="4"/>
  <c r="P5530" i="4"/>
  <c r="P5527" i="4"/>
  <c r="P11997" i="4"/>
  <c r="P12276" i="4"/>
  <c r="P8980" i="4"/>
  <c r="P11584" i="4"/>
  <c r="P3451" i="4"/>
  <c r="P5002" i="4"/>
  <c r="P5003" i="4"/>
  <c r="P7469" i="4"/>
  <c r="P8401" i="4"/>
  <c r="P7923" i="4"/>
  <c r="P6226" i="4"/>
  <c r="P5500" i="4"/>
  <c r="P6873" i="4"/>
  <c r="P6874" i="4"/>
  <c r="P5004" i="4"/>
  <c r="P5005" i="4"/>
  <c r="P4946" i="4"/>
  <c r="P4947" i="4"/>
  <c r="P13122" i="4"/>
  <c r="P5411" i="4"/>
  <c r="P3388" i="4"/>
  <c r="P3462" i="4"/>
  <c r="P3924" i="4"/>
  <c r="P4034" i="4"/>
  <c r="P4216" i="4"/>
  <c r="P3342" i="4"/>
  <c r="P4139" i="4"/>
  <c r="P11071" i="4"/>
  <c r="P7471" i="4"/>
  <c r="P8026" i="4"/>
  <c r="P6824" i="4"/>
  <c r="P4893" i="4"/>
  <c r="P5006" i="4"/>
  <c r="P4049" i="4"/>
  <c r="P11797" i="4"/>
  <c r="P10591" i="4"/>
  <c r="P7926" i="4"/>
  <c r="P8282" i="4"/>
  <c r="P7141" i="4"/>
  <c r="P9195" i="4"/>
  <c r="P4851" i="4"/>
  <c r="P8600" i="4"/>
  <c r="P6307" i="4"/>
  <c r="P6306" i="4"/>
  <c r="P8273" i="4"/>
  <c r="P8272" i="4"/>
  <c r="P9413" i="4"/>
  <c r="P9412" i="4"/>
  <c r="P9624" i="4"/>
  <c r="P9623" i="4"/>
  <c r="P9778" i="4"/>
  <c r="P9777" i="4"/>
  <c r="P5440" i="4"/>
  <c r="P5439" i="4"/>
  <c r="P9415" i="4"/>
  <c r="P3539" i="4"/>
  <c r="P5425" i="4"/>
  <c r="P5665" i="4"/>
  <c r="P5666" i="4"/>
  <c r="P5667" i="4"/>
  <c r="P5668" i="4"/>
  <c r="P3049" i="4"/>
  <c r="P1403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For 2022 Standard Exchange Rate :
USD 1= CNY 6.4
USD 1 = HKD 7.8
</t>
        </r>
      </text>
    </comment>
  </commentList>
</comments>
</file>

<file path=xl/sharedStrings.xml><?xml version="1.0" encoding="utf-8"?>
<sst xmlns="http://schemas.openxmlformats.org/spreadsheetml/2006/main" count="100395" uniqueCount="7839">
  <si>
    <t>PONUM</t>
  </si>
  <si>
    <t>DATE</t>
  </si>
  <si>
    <t>PO_Issue_Date</t>
    <phoneticPr fontId="1" type="noConversion"/>
  </si>
  <si>
    <t>SUPPLY</t>
  </si>
  <si>
    <t>VENDORNAME</t>
  </si>
  <si>
    <t>Vendor_Invoice_No</t>
    <phoneticPr fontId="1" type="noConversion"/>
  </si>
  <si>
    <t>REF_NO</t>
  </si>
  <si>
    <t>ITEM</t>
  </si>
  <si>
    <t>DESC</t>
  </si>
  <si>
    <t>COMMODITY</t>
  </si>
  <si>
    <t>DIV</t>
  </si>
  <si>
    <t>QNTY</t>
  </si>
  <si>
    <t>UNIT</t>
  </si>
  <si>
    <t>PO_Price_PO CUR</t>
    <phoneticPr fontId="1" type="noConversion"/>
  </si>
  <si>
    <t>PO UNIT PRICE OI_CUR</t>
    <phoneticPr fontId="4" type="noConversion"/>
  </si>
  <si>
    <t>Total_PO_Price_PO CUR</t>
    <phoneticPr fontId="1" type="noConversion"/>
  </si>
  <si>
    <t>Exchange_Rate</t>
    <phoneticPr fontId="1" type="noConversion"/>
  </si>
  <si>
    <t>PO UNIT PRICE USD</t>
    <phoneticPr fontId="4" type="noConversion"/>
  </si>
  <si>
    <t>AMTUSD</t>
  </si>
  <si>
    <t>Database</t>
    <phoneticPr fontId="1" type="noConversion"/>
  </si>
  <si>
    <t>备注</t>
    <phoneticPr fontId="6" type="noConversion"/>
  </si>
  <si>
    <t>MY02S</t>
  </si>
  <si>
    <t>MEY LI YI CHA</t>
  </si>
  <si>
    <t>B</t>
  </si>
  <si>
    <t>SHTS------</t>
  </si>
  <si>
    <t>O</t>
  </si>
  <si>
    <t>KG</t>
  </si>
  <si>
    <t>ALM-------</t>
  </si>
  <si>
    <t>YP02</t>
  </si>
  <si>
    <t>DUAN ZHOU QU YI PIN JIN SHU JI PIN CHANG</t>
  </si>
  <si>
    <t>LID-------</t>
  </si>
  <si>
    <t>7-1-10155C435N</t>
  </si>
  <si>
    <t>AL CIR 1.0x155mm 1100-O</t>
  </si>
  <si>
    <t>YY04S</t>
  </si>
  <si>
    <t>YONG YE WU JIN CO</t>
  </si>
  <si>
    <t>TA27</t>
  </si>
  <si>
    <t>FO SHAN SHI SAN SHUI QU ZHUO YING WU JIN ZHI PIN CHANG</t>
  </si>
  <si>
    <t>HDL-------</t>
  </si>
  <si>
    <t>GLID------</t>
  </si>
  <si>
    <t>SKU-------</t>
  </si>
  <si>
    <t>WX03</t>
  </si>
  <si>
    <t>WISION</t>
  </si>
  <si>
    <t>105 GY04A POL</t>
  </si>
  <si>
    <t>LHDL------</t>
  </si>
  <si>
    <t>SHDL------</t>
  </si>
  <si>
    <t>YY05</t>
  </si>
  <si>
    <t>YIYUANBAOZHUANGCAILIAOCHANG</t>
  </si>
  <si>
    <t>RL</t>
  </si>
  <si>
    <t>MISC------</t>
  </si>
  <si>
    <t>LJ11</t>
  </si>
  <si>
    <t>NING BO LIAN JIN WU JIN ZHI BIN CO.,LTD.</t>
  </si>
  <si>
    <t>1-5-HDS01</t>
  </si>
  <si>
    <t>LG MATT+G.BLK</t>
  </si>
  <si>
    <t>T&amp;G-------</t>
  </si>
  <si>
    <t/>
  </si>
  <si>
    <t>BOX-------</t>
  </si>
  <si>
    <t>7-6-X021</t>
  </si>
  <si>
    <t>WHISTLE BLK</t>
  </si>
  <si>
    <t>KNOB------</t>
  </si>
  <si>
    <t>7-9-Z71082</t>
  </si>
  <si>
    <t>MASKING TAPE 48MMX40</t>
  </si>
  <si>
    <t>FM03</t>
  </si>
  <si>
    <t>KE MU (CHANG SHU) FU HUA WU KE JI COM.,LTD.</t>
  </si>
  <si>
    <t>LT</t>
  </si>
  <si>
    <t>INM-------</t>
  </si>
  <si>
    <t>1-4-M456G72280</t>
  </si>
  <si>
    <t>MIDCOAT DARK PEWTER 456G-72280</t>
  </si>
  <si>
    <t>HQ01</t>
  </si>
  <si>
    <t>HUAQIANGYINSHUA.CO</t>
  </si>
  <si>
    <t>GLASS LID STKR MJP</t>
  </si>
  <si>
    <t>STKR------</t>
  </si>
  <si>
    <t>U&amp;C-------</t>
  </si>
  <si>
    <t>FG--------</t>
  </si>
  <si>
    <t>RX05</t>
  </si>
  <si>
    <t>RUN XIANG TECHNOLOGY CO</t>
  </si>
  <si>
    <t>E036</t>
  </si>
  <si>
    <t>YI AN (HK)</t>
  </si>
  <si>
    <t>WD01</t>
  </si>
  <si>
    <t>WEI DA CAI YIN COM.LTD.</t>
  </si>
  <si>
    <t>TA26</t>
  </si>
  <si>
    <t>ZHAO DE JIN SHU JI BIN CO.,LTD.</t>
  </si>
  <si>
    <t>BRKT------</t>
  </si>
  <si>
    <t>1-5-KTI-1</t>
  </si>
  <si>
    <t>KNOB INS+S.CAP "MEYER"</t>
  </si>
  <si>
    <t>BK01G</t>
  </si>
  <si>
    <t>1-5-HDS01E</t>
  </si>
  <si>
    <t>LG BK01G</t>
  </si>
  <si>
    <t>SH 103 M.BLK TUM</t>
  </si>
  <si>
    <t>3-5-HHG105--XA</t>
  </si>
  <si>
    <t>LG 105 M.BLK TUM</t>
  </si>
  <si>
    <t>3-5-HHG225--XA</t>
  </si>
  <si>
    <t>LG 225 M.BLK TUM</t>
  </si>
  <si>
    <t>1-4-P459G73190</t>
  </si>
  <si>
    <t>PRIMER BLACK 459G-73190</t>
  </si>
  <si>
    <t>GY09</t>
  </si>
  <si>
    <t>FO SHAN SHI GU YANG WU JIN ZHI PIN CO.,LTD.</t>
  </si>
  <si>
    <t>1-6-W22</t>
  </si>
  <si>
    <t>WHR SS 25mm G-LD</t>
  </si>
  <si>
    <t>WHR-------</t>
  </si>
  <si>
    <t>1-6-145</t>
  </si>
  <si>
    <t>RU GASKET ID5.8MM G-LD</t>
  </si>
  <si>
    <t>3-6-539</t>
  </si>
  <si>
    <t>Si GROMMET CLEAR 500F</t>
  </si>
  <si>
    <t>NX01</t>
  </si>
  <si>
    <t>NAN XIA</t>
  </si>
  <si>
    <t>ST</t>
  </si>
  <si>
    <t>F028</t>
  </si>
  <si>
    <t>FO SHAN SHI SHEN YUE DIAN QI PEI JIAN CO.,LTD.</t>
  </si>
  <si>
    <t>1-6-GAC18-ZA</t>
  </si>
  <si>
    <t>G-LD AC 18CM POL</t>
  </si>
  <si>
    <t>R017</t>
  </si>
  <si>
    <t>RACO</t>
  </si>
  <si>
    <t>7-5-LMH107--X</t>
  </si>
  <si>
    <t>107 POL</t>
  </si>
  <si>
    <t>JN03</t>
  </si>
  <si>
    <t>Jia Neng Metals Products CO,.LTD</t>
  </si>
  <si>
    <t>J023</t>
  </si>
  <si>
    <t>108 GY04A POL</t>
  </si>
  <si>
    <t>110 GY04A POL</t>
  </si>
  <si>
    <t>TA25</t>
  </si>
  <si>
    <t>LU JIANG STAINLESS STEEL Mfg.Ltd.</t>
  </si>
  <si>
    <t>RACK------</t>
  </si>
  <si>
    <t>HF06</t>
  </si>
  <si>
    <t>Whitford Ltd</t>
  </si>
  <si>
    <t>EXM-------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</si>
  <si>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</si>
  <si>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</si>
  <si>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</si>
  <si>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</si>
  <si>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</si>
  <si>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</si>
  <si>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XL10</t>
  </si>
  <si>
    <t>JIANG MEN SHI XI LONG XIANG JIAO KE JI CO.,LTD.</t>
  </si>
  <si>
    <t>1-6-460A</t>
  </si>
  <si>
    <t>SiRu GASKET GY04A</t>
  </si>
  <si>
    <t>1-6-175</t>
  </si>
  <si>
    <t>MAL</t>
  </si>
  <si>
    <t>MEYER ALUMINIUM LIMITED</t>
  </si>
  <si>
    <t>1-1-35250CJ333</t>
  </si>
  <si>
    <t>AL 3003-O 3.5x250 SG3 MG3</t>
  </si>
  <si>
    <t>105 BK01A POL</t>
  </si>
  <si>
    <t>NN01</t>
  </si>
  <si>
    <t>GuangXI Alnan Aluminium Foil.,Ltd</t>
  </si>
  <si>
    <t>1-1-25370CV333</t>
  </si>
  <si>
    <t>NN AL 8011-O 2.5x370 SG3</t>
  </si>
  <si>
    <t>1-1-25260CV333</t>
  </si>
  <si>
    <t>NN AL 8011-O 2.5x260 SG3</t>
  </si>
  <si>
    <t>7-1-10160C435N</t>
  </si>
  <si>
    <t>AL CIR 1.0x160mm 1100-O</t>
  </si>
  <si>
    <t>1-5-LIF108-BX</t>
  </si>
  <si>
    <t>1-4-M456G73290</t>
  </si>
  <si>
    <t>MIDCOAT BLACK 456G-73290</t>
  </si>
  <si>
    <t>WS01</t>
  </si>
  <si>
    <t>WEI XIN BO STAINLESS STEEL Mfg.Ltd.</t>
  </si>
  <si>
    <t>MX03</t>
  </si>
  <si>
    <t>MING XIN HARDWARE WARE Mfg.Ltd.</t>
  </si>
  <si>
    <t>7-6-S02</t>
  </si>
  <si>
    <t>SCR-------</t>
  </si>
  <si>
    <t>7-6-SS02</t>
  </si>
  <si>
    <t>SCR SS M5x19</t>
  </si>
  <si>
    <t>YS01</t>
  </si>
  <si>
    <t>YI SHI BAO JIANG ZHI PIN CHANG</t>
  </si>
  <si>
    <t>1-7-BB07</t>
  </si>
  <si>
    <t>BUBBLE BAG 9.5"X10"</t>
  </si>
  <si>
    <t>BAG-------</t>
  </si>
  <si>
    <t>1-6-SS01</t>
  </si>
  <si>
    <t>SCR SS M6x20mm</t>
  </si>
  <si>
    <t>1-7-BB08</t>
  </si>
  <si>
    <t>BUBBLE BAG 11.5"X12"</t>
  </si>
  <si>
    <t>1-7-BB11</t>
  </si>
  <si>
    <t>BUBBEL BAG 13"X13"</t>
  </si>
  <si>
    <t>7-6-D80X</t>
  </si>
  <si>
    <t>RT SS 8x8 D15 An TUM</t>
  </si>
  <si>
    <t>RIV-------</t>
  </si>
  <si>
    <t>1-7-BB10</t>
  </si>
  <si>
    <t>BUBBLE BAG 14.5"x17.5"</t>
  </si>
  <si>
    <t>WACD------</t>
  </si>
  <si>
    <t>U&amp;C 74041-C/70298-C</t>
  </si>
  <si>
    <t>Z010</t>
  </si>
  <si>
    <t>1-6-GY20-ZA</t>
  </si>
  <si>
    <t>G-LD SD DR 20CM 2H POL</t>
  </si>
  <si>
    <t>7-8-C74041-C</t>
  </si>
  <si>
    <t>COL BOX 74041-C</t>
  </si>
  <si>
    <t>1-6-GV30-ZA</t>
  </si>
  <si>
    <t>G-LD V 30CM POL</t>
  </si>
  <si>
    <t>STM-------</t>
  </si>
  <si>
    <t>7-8-PL6555</t>
  </si>
  <si>
    <t>TETRON RD WARNING STK MJP</t>
  </si>
  <si>
    <t>1-6-BK31</t>
  </si>
  <si>
    <t>BRKT FOR BAF28FA</t>
  </si>
  <si>
    <t>1-5-HDS02</t>
  </si>
  <si>
    <t>SH MATT+G.BLK</t>
  </si>
  <si>
    <t>7-5-KDG01D-X</t>
  </si>
  <si>
    <t>KNOB DG RP BK01A POL</t>
  </si>
  <si>
    <t>LD08</t>
  </si>
  <si>
    <t>ZHAO QING SHI DUAN ZHOU LI DA JIN SHU CO.,LTD.</t>
  </si>
  <si>
    <t>PAN-------</t>
  </si>
  <si>
    <t>BLC16-001</t>
  </si>
  <si>
    <t>16CM SS LID W/KNOB&amp;WHISTL</t>
  </si>
  <si>
    <t>BLC20-001</t>
  </si>
  <si>
    <t>20CM SS LID W/KNOB&amp;WHISTL</t>
  </si>
  <si>
    <t>BLC26-001</t>
  </si>
  <si>
    <t>26CM SS LID W/KNOB&amp;WHISTL</t>
  </si>
  <si>
    <t>1-4-T968218094</t>
  </si>
  <si>
    <t>9682/K18094 TOPCOAT METALLIC BLACK</t>
  </si>
  <si>
    <t>BJ01</t>
  </si>
  <si>
    <t>SHEN DE BEI XIAO POLISHING COM</t>
  </si>
  <si>
    <t>POLM------</t>
  </si>
  <si>
    <t>7-5-KOE-3AR</t>
  </si>
  <si>
    <t>1-5-HCG01C</t>
  </si>
  <si>
    <t>LG FUJIMARU GY21D</t>
  </si>
  <si>
    <t>1-5-HDS02E</t>
  </si>
  <si>
    <t>SH BK01G</t>
  </si>
  <si>
    <t>3-6-D52X</t>
  </si>
  <si>
    <t>RIVET AL 6x16mm TUM</t>
  </si>
  <si>
    <t>3-6-D61X</t>
  </si>
  <si>
    <t>RT AL 8x12mm TUM</t>
  </si>
  <si>
    <t>3-6-D51-0001</t>
  </si>
  <si>
    <t>RT AL CAPPED 6x14mm</t>
  </si>
  <si>
    <t>QY02</t>
  </si>
  <si>
    <t>QING YUN</t>
  </si>
  <si>
    <t>7-1-50180C435N</t>
  </si>
  <si>
    <t>AL CIR 5.0x180mm 1100-O</t>
  </si>
  <si>
    <t>7-1-70134NA35N</t>
  </si>
  <si>
    <t>AL SHT 7x134x105.5mm 1100</t>
  </si>
  <si>
    <t>7-5-KOE-3</t>
  </si>
  <si>
    <t>KNOB O M.BLK</t>
  </si>
  <si>
    <t>LABL------</t>
  </si>
  <si>
    <t>1-1-25195NJ333</t>
  </si>
  <si>
    <t>3003-O 2.5x195x238 SG3MG3</t>
  </si>
  <si>
    <t>7-C-PCC24CK-002</t>
  </si>
  <si>
    <t>PCC24CT----------Y-P-----</t>
  </si>
  <si>
    <t>SSM-------</t>
  </si>
  <si>
    <t>1-8-PL12709</t>
  </si>
  <si>
    <t>WARNING STKR (MJP)</t>
  </si>
  <si>
    <t>1-8-PU280</t>
  </si>
  <si>
    <t>U&amp;C COOK'N LOOK INDUCTION (MXL)</t>
  </si>
  <si>
    <t>3-5-LA04--Z</t>
  </si>
  <si>
    <t>04 TUM</t>
  </si>
  <si>
    <t>7-6-SS02B</t>
  </si>
  <si>
    <t>SCR SS M5x19mm+WHR</t>
  </si>
  <si>
    <t>7-6-D93X</t>
  </si>
  <si>
    <t>RT SS 8x9 D15 An TUM</t>
  </si>
  <si>
    <t>7-6-D81X</t>
  </si>
  <si>
    <t>RT SS 8x10 D15 An TUM</t>
  </si>
  <si>
    <t>7-1-15103N435N</t>
  </si>
  <si>
    <t>AL1.5x103.4X127.4MM1100-O</t>
  </si>
  <si>
    <t>3-5-SIF107-BX</t>
  </si>
  <si>
    <t>107 GY04A POL</t>
  </si>
  <si>
    <t>G-LD SD DR 16CM 2H POL</t>
  </si>
  <si>
    <t>1-6-GY18-ZA</t>
  </si>
  <si>
    <t>G-LD SD DR 18CM 2H POL</t>
  </si>
  <si>
    <t>1-6-GA24-ZA</t>
  </si>
  <si>
    <t>G-LD A 24CM POL</t>
  </si>
  <si>
    <t>YX01</t>
  </si>
  <si>
    <t>YONG LIAN PAOMO CAILIAO CHANG</t>
  </si>
  <si>
    <t>1-8-C18892</t>
  </si>
  <si>
    <t>COL SLV 18892</t>
  </si>
  <si>
    <t>3-8-C85060</t>
  </si>
  <si>
    <t>COL SLV 85060</t>
  </si>
  <si>
    <t>BHRE------</t>
  </si>
  <si>
    <t>7-B-GBN18P2-F001</t>
  </si>
  <si>
    <t>ROUGH GRINDING</t>
  </si>
  <si>
    <t>3-5-HAJ65--X4</t>
  </si>
  <si>
    <t>LG-- POL VDT24MA C/C40 H8.5 SS304x1.2</t>
  </si>
  <si>
    <t>7-5-LMH103--X</t>
  </si>
  <si>
    <t>103 POL</t>
  </si>
  <si>
    <t>QX02</t>
  </si>
  <si>
    <t>QUAN XING HUAGONG CO,</t>
  </si>
  <si>
    <t>3-9-012</t>
  </si>
  <si>
    <t>SULPHURIC ACID</t>
  </si>
  <si>
    <t>7-8-C76129A-C</t>
  </si>
  <si>
    <t>COL BOX 76129-C</t>
  </si>
  <si>
    <t>1-5-LIF104-BX</t>
  </si>
  <si>
    <t>104 GY04A POL</t>
  </si>
  <si>
    <t>7-6-SS13</t>
  </si>
  <si>
    <t>SCR S/S M5X130 W/S-WHR</t>
  </si>
  <si>
    <t>YD11</t>
  </si>
  <si>
    <t>YI DA FENG XIANG SHU WU JING</t>
  </si>
  <si>
    <t>7-8-PL6523</t>
  </si>
  <si>
    <t>OC BC+CAT# STKR 76129</t>
  </si>
  <si>
    <t>U&amp;C MEYER SS MJP</t>
  </si>
  <si>
    <t>1-6-GA18-ZA</t>
  </si>
  <si>
    <t>G-LD A 18CM POL</t>
  </si>
  <si>
    <t>1-5-HAJ01--X4</t>
  </si>
  <si>
    <t>SH-- POL R73 C/C40 H8.5 SS304x0.7</t>
  </si>
  <si>
    <t>1-6-GY28-ZA</t>
  </si>
  <si>
    <t>G-LD SD DR 28CM 2H POL</t>
  </si>
  <si>
    <t>JW05</t>
  </si>
  <si>
    <t>ZHAO QING JIA WEI SHU LIAO CO.,LTD</t>
  </si>
  <si>
    <t>3-7-BW308B</t>
  </si>
  <si>
    <t>WB 0.03mmx11.5x15" NONAL</t>
  </si>
  <si>
    <t>3-7-BW309B</t>
  </si>
  <si>
    <t>WB 0.03mmx13x17" NONAL</t>
  </si>
  <si>
    <t>3-7-BW310B</t>
  </si>
  <si>
    <t>WB 0.03mmx14.5x17.5" NONAL</t>
  </si>
  <si>
    <t>3-5-KAP-2</t>
  </si>
  <si>
    <t>KNOB A SS MEYER</t>
  </si>
  <si>
    <t>LJ06</t>
  </si>
  <si>
    <t>LI JIU SHI YIE FA ZHANG CO.</t>
  </si>
  <si>
    <t>7-9-Z34343</t>
  </si>
  <si>
    <t>CHIPBOARD FOR 43"X43"</t>
  </si>
  <si>
    <t>7-1-40130C435N</t>
  </si>
  <si>
    <t>AL CIR 4.0x130mm 1100-O</t>
  </si>
  <si>
    <t>7-1-50130C435N</t>
  </si>
  <si>
    <t>AL CIR 5.0X130MM 1100-O</t>
  </si>
  <si>
    <t>7-5-HL01AM</t>
  </si>
  <si>
    <t>SH R71 ANO POL</t>
  </si>
  <si>
    <t>3-7-BW311B</t>
  </si>
  <si>
    <t>WB 0.03mmx16.5x20" NONAL</t>
  </si>
  <si>
    <t>3-5-HJC103ABX</t>
  </si>
  <si>
    <t>SH 103 ANO GY04A POL</t>
  </si>
  <si>
    <t>7-5-KZI-4</t>
  </si>
  <si>
    <t>KNOB INS M.BLK MEYER</t>
  </si>
  <si>
    <t>1-4-M456G62290</t>
  </si>
  <si>
    <t>MIDCOAT BLACK 456G-62290</t>
  </si>
  <si>
    <t>7-8-PU713A-C</t>
  </si>
  <si>
    <t>7-6-448A</t>
  </si>
  <si>
    <t>SI RING BLC16DS PMS207C</t>
  </si>
  <si>
    <t>1-6-GBX16-ZA</t>
  </si>
  <si>
    <t>G-LD SD DR 16CM LS WIDE R</t>
  </si>
  <si>
    <t>7-6-449A</t>
  </si>
  <si>
    <t>SI RING BLC20DS PMS207C</t>
  </si>
  <si>
    <t>7-6-450A</t>
  </si>
  <si>
    <t>SI RING BLC26DS PMS207C</t>
  </si>
  <si>
    <t>7-6-451A</t>
  </si>
  <si>
    <t>SI RING BLC35DS PMS207C</t>
  </si>
  <si>
    <t>7-8-PL10188</t>
  </si>
  <si>
    <t>CAT+JAN+ITF STKR 74041-C</t>
  </si>
  <si>
    <t>7-8-PL10246</t>
  </si>
  <si>
    <t>CAT+JAN+ITF STKR 70378</t>
  </si>
  <si>
    <t>7-9-Z71081</t>
  </si>
  <si>
    <t>MASKING TAPE 24MMX40</t>
  </si>
  <si>
    <t>7-9-Z70045</t>
  </si>
  <si>
    <t>EMERY COLTH 6"x9" 8698#</t>
  </si>
  <si>
    <t>7-9-ZCR1001001420</t>
  </si>
  <si>
    <t>ABRASIVE CLOTH ROLL 100# 1420x100</t>
  </si>
  <si>
    <t>SM</t>
  </si>
  <si>
    <t>1-6-GA20-ZA</t>
  </si>
  <si>
    <t>G-LD A 20CM POL</t>
  </si>
  <si>
    <t>3-7-BW313B</t>
  </si>
  <si>
    <t>WB 0.03mmx20x22" NONAL</t>
  </si>
  <si>
    <t>1-6-GAC20-ZA</t>
  </si>
  <si>
    <t>G-LD AC 20CM POL</t>
  </si>
  <si>
    <t>1-1-30280CJ333</t>
  </si>
  <si>
    <t>AL 3003-O 3.0x280 SG3 MG3</t>
  </si>
  <si>
    <t>3-6-D50-0001</t>
  </si>
  <si>
    <t>CAPPED RIVET 6x10mm</t>
  </si>
  <si>
    <t>WKC38CV----------Y-P-----</t>
  </si>
  <si>
    <t>TA30</t>
  </si>
  <si>
    <t>ZHAO JIAN BU XIU GANG CO.,LTD.</t>
  </si>
  <si>
    <t>1-7-BN321</t>
  </si>
  <si>
    <t>PP BAG .03mmx11.8x14.6"</t>
  </si>
  <si>
    <t>7-9-ZCW0100160070</t>
  </si>
  <si>
    <t>CHIBA WHELL 100# 160x70x25</t>
  </si>
  <si>
    <t>SWF-------</t>
  </si>
  <si>
    <t>3-7-PPB035A</t>
  </si>
  <si>
    <t>SW FILM PE BLK .05mmx33" R</t>
  </si>
  <si>
    <t>1-3-P129</t>
  </si>
  <si>
    <t>FC06</t>
  </si>
  <si>
    <t>FU CHANG PAO GUANG CAI LIAO COM LTD</t>
  </si>
  <si>
    <t>7-9-Z70023</t>
  </si>
  <si>
    <t>SISAL BUFF D440x13.5xD45</t>
  </si>
  <si>
    <t>7-9-Z70024</t>
  </si>
  <si>
    <t>SISAL BUFF D460x13.5xD45</t>
  </si>
  <si>
    <t>PC</t>
  </si>
  <si>
    <t>CNY</t>
  </si>
  <si>
    <t>3-8-C84028-C</t>
  </si>
  <si>
    <t>COL BOX 84028-C</t>
  </si>
  <si>
    <t>USD</t>
  </si>
  <si>
    <t>3-5-HJC122ABX</t>
  </si>
  <si>
    <t>XS 122 ANO GY04A POL</t>
  </si>
  <si>
    <t>1-4-M456G62292</t>
  </si>
  <si>
    <t>MIDCOAT BLACK 456G-62292</t>
  </si>
  <si>
    <t>COL BOX 77600-C</t>
  </si>
  <si>
    <t>3-5-SEW105--X</t>
  </si>
  <si>
    <t>26CM SS LID</t>
  </si>
  <si>
    <t>7-8-C70079A-C</t>
  </si>
  <si>
    <t>5C BOX 70079-C</t>
  </si>
  <si>
    <t>1-6-GD28-ZA</t>
  </si>
  <si>
    <t>7-5-HBQ03</t>
  </si>
  <si>
    <t>SH R91 BK01A+M.BLK POL</t>
  </si>
  <si>
    <t>YH03</t>
  </si>
  <si>
    <t>YUE HONG GLASS TECHNOLOGY CO</t>
  </si>
  <si>
    <t>7-1-60200C435N</t>
  </si>
  <si>
    <t>AL CIR 6.0x200mm 1100-O</t>
  </si>
  <si>
    <t>7-5-LR18</t>
  </si>
  <si>
    <t>SM-- 18 TUM R220 C/C95.11 H6.5</t>
  </si>
  <si>
    <t>7-5-LR19</t>
  </si>
  <si>
    <t>STD- 19 POL R240 C/C118.44 H6.5</t>
  </si>
  <si>
    <t>7-5-SR06-L</t>
  </si>
  <si>
    <t>STD- 06 POL R101 C/C106.5 H8.5</t>
  </si>
  <si>
    <t>XF09</t>
  </si>
  <si>
    <t>XIANG XIN FA GONG YI BO LI CO.,LTD.</t>
  </si>
  <si>
    <t>7-1-40165C435N</t>
  </si>
  <si>
    <t>AL CIR 4.0x165mm 1100-O</t>
  </si>
  <si>
    <t>7-5-LR20</t>
  </si>
  <si>
    <t>STD- 20 POL R260 C/C118.58 H6.5</t>
  </si>
  <si>
    <t>1-4-4600WB14207</t>
  </si>
  <si>
    <t>4600WB/K14207 CLEAR COAT</t>
  </si>
  <si>
    <t>3-5-HL04AM</t>
  </si>
  <si>
    <t>HDL L SS XL -YK24 ANO POL</t>
  </si>
  <si>
    <t>3-8-PL8542</t>
  </si>
  <si>
    <t>PRICE LABL 84028 (MCA)</t>
  </si>
  <si>
    <t>7-1-15185N435N</t>
  </si>
  <si>
    <t>AL SHT 1.5x60x185mm 1100-O</t>
  </si>
  <si>
    <t>3-5-HL01AM</t>
  </si>
  <si>
    <t>LG -YK20 ANO POL</t>
  </si>
  <si>
    <t>KT01</t>
  </si>
  <si>
    <t>KAI TE GONG MAO CO.,LTD.</t>
  </si>
  <si>
    <t>1-9-A46B</t>
  </si>
  <si>
    <t>BROWN ALUM OXIDE #46</t>
  </si>
  <si>
    <t>7-9-Z71010</t>
  </si>
  <si>
    <t>SPONGY TAPE BLK 12MMX20M</t>
  </si>
  <si>
    <t>7-6-624--Y</t>
  </si>
  <si>
    <t>18CM SS RING BRUSHED</t>
  </si>
  <si>
    <t>LH10</t>
  </si>
  <si>
    <t>SHAN DONG LE HE JIA RI YONG PIN CO.,LTD.</t>
  </si>
  <si>
    <t>YJ11</t>
  </si>
  <si>
    <t>JIANGMEN YING JIN COLOR PRINTING PACKING CO.,LTD</t>
  </si>
  <si>
    <t>TR02</t>
  </si>
  <si>
    <t>FOSHAN TAI  RUI METAL  CO.,LTD</t>
  </si>
  <si>
    <t>7-I-EA0601219L</t>
  </si>
  <si>
    <t>430LDT 2B 0.6x1219xCoil</t>
  </si>
  <si>
    <t>3-8-C84722-C</t>
  </si>
  <si>
    <t>T-BOX 84722-C</t>
  </si>
  <si>
    <t>3-5-HPY105--Y</t>
  </si>
  <si>
    <t>LG-- 105 BSH R103 C/C50 H8.5</t>
  </si>
  <si>
    <t>7-8-C70472-C</t>
  </si>
  <si>
    <t>COL SLV 70472-C</t>
  </si>
  <si>
    <t>7-8-C70480-C</t>
  </si>
  <si>
    <t>COL SLV 70480-C</t>
  </si>
  <si>
    <t>7-8-C70473-C</t>
  </si>
  <si>
    <t>COL SLV 70473-C</t>
  </si>
  <si>
    <t>7-8-C70474-C</t>
  </si>
  <si>
    <t>COL SLV 70474-C</t>
  </si>
  <si>
    <t>7-8-C70475-C</t>
  </si>
  <si>
    <t>COL SLV 70475-C</t>
  </si>
  <si>
    <t>7-8-C70483-C</t>
  </si>
  <si>
    <t>COL SLV 70483-C</t>
  </si>
  <si>
    <t>7-8-C70476-C</t>
  </si>
  <si>
    <t>COL SLV 70476-C</t>
  </si>
  <si>
    <t>3-5-HPY103--Y</t>
  </si>
  <si>
    <t>SH-- 103 BSH R83 C/C50 H8.5</t>
  </si>
  <si>
    <t>3-5-HPY104--Y</t>
  </si>
  <si>
    <t>SH-- 104 BSH R93 C/C50 H8.5</t>
  </si>
  <si>
    <t>7-8-C70486-C</t>
  </si>
  <si>
    <t>COL BOX 70486-C</t>
  </si>
  <si>
    <t>3-5-HPY107--Y</t>
  </si>
  <si>
    <t>LG-- 107 BSH R123 C/C50 H8.5</t>
  </si>
  <si>
    <t>7-8-PL10498</t>
  </si>
  <si>
    <t>OC BC+CAT# STKR 70042</t>
  </si>
  <si>
    <t>3-5-LR303--Y</t>
  </si>
  <si>
    <t>STD- 303 BSH R800 C/C113 H6.5</t>
  </si>
  <si>
    <t>3-5-LR305--Y</t>
  </si>
  <si>
    <t>STD- 305 BSH R1000 C/C113 H6.5</t>
  </si>
  <si>
    <t>3-5-LR307--Y</t>
  </si>
  <si>
    <t>STD- 307 BSH R1200 C/C113 H6.5</t>
  </si>
  <si>
    <t>7-8-C70024-C</t>
  </si>
  <si>
    <t>COL BOX 70024-C</t>
  </si>
  <si>
    <t>7-C-QFC20CS-0002</t>
  </si>
  <si>
    <t>QFC20CT----------Y-Y-----</t>
  </si>
  <si>
    <t>3-5-LR304--Y</t>
  </si>
  <si>
    <t>STD- 304 BSH R900 C/C113 H6.5</t>
  </si>
  <si>
    <t>7-C-QFC18CS-0002</t>
  </si>
  <si>
    <t>QFC18CT----------Y-Y-----</t>
  </si>
  <si>
    <t>7-C-QFC16CS-0002</t>
  </si>
  <si>
    <t>QFC16CT----------Y-Y-----</t>
  </si>
  <si>
    <t>1-6-GLC13-ZA</t>
  </si>
  <si>
    <t>G-LD LC 13x18CM RECT POL</t>
  </si>
  <si>
    <t>7-8-C70042-C</t>
  </si>
  <si>
    <t>COL BOX 70042-C</t>
  </si>
  <si>
    <t>7-B-GBN18PS-005</t>
  </si>
  <si>
    <t>GBN18BFLFMA--485YYecP-----</t>
  </si>
  <si>
    <t>3-5-HAJ54--X4</t>
  </si>
  <si>
    <t>LG-- POL R93 C/C40 H8.5 SS304x1.2</t>
  </si>
  <si>
    <t>1-4-M456G62210</t>
  </si>
  <si>
    <t>MIDCOAT CHAMPANGE 456G-62210</t>
  </si>
  <si>
    <t>3-6-141</t>
  </si>
  <si>
    <t>Ru GASKET FOR G-LD BK01A</t>
  </si>
  <si>
    <t>3-8-PU453B</t>
  </si>
  <si>
    <t>U&amp;C ANOLON ENDURANCE + (MCA)</t>
  </si>
  <si>
    <t>5-8-C50003C-C</t>
  </si>
  <si>
    <t>5C BOX 50003-C</t>
  </si>
  <si>
    <t>7-B-GBN18PS-0002</t>
  </si>
  <si>
    <t xml:space="preserve">Rec  Date </t>
  </si>
  <si>
    <t xml:space="preserve">Part   Number </t>
  </si>
  <si>
    <t>Part   Description</t>
  </si>
  <si>
    <t>Uom</t>
  </si>
  <si>
    <t>comde</t>
  </si>
  <si>
    <t>TYPE</t>
  </si>
  <si>
    <t>Stock  Id</t>
  </si>
  <si>
    <t>Location</t>
  </si>
  <si>
    <r>
      <t>Rec  Qty</t>
    </r>
    <r>
      <rPr>
        <sz val="10"/>
        <rFont val="宋体"/>
        <family val="3"/>
        <charset val="134"/>
      </rPr>
      <t>数量</t>
    </r>
  </si>
  <si>
    <r>
      <t>Std  Price</t>
    </r>
    <r>
      <rPr>
        <sz val="10"/>
        <rFont val="宋体"/>
        <family val="3"/>
        <charset val="134"/>
      </rPr>
      <t>标准单价</t>
    </r>
  </si>
  <si>
    <r>
      <t>Std   Cost</t>
    </r>
    <r>
      <rPr>
        <sz val="10"/>
        <rFont val="宋体"/>
        <family val="3"/>
        <charset val="134"/>
      </rPr>
      <t>标准金额</t>
    </r>
  </si>
  <si>
    <r>
      <t>Po Price at Po Currency         po</t>
    </r>
    <r>
      <rPr>
        <sz val="10"/>
        <rFont val="宋体"/>
        <family val="3"/>
        <charset val="134"/>
      </rPr>
      <t>单价（交易单价）</t>
    </r>
  </si>
  <si>
    <t>Po Price at CNY人民币PO单价</t>
  </si>
  <si>
    <t>Total Po Price at CNY人民币金额</t>
  </si>
  <si>
    <t>Po Price with Non-Refunded Tax at CNY含税单价</t>
  </si>
  <si>
    <t>Total Po Price with Non-Refunded Tax at CNY含税金额</t>
  </si>
  <si>
    <r>
      <t>Vendors Actual Tax Rate</t>
    </r>
    <r>
      <rPr>
        <sz val="10"/>
        <rFont val="宋体"/>
        <family val="3"/>
        <charset val="134"/>
      </rPr>
      <t>税率</t>
    </r>
  </si>
  <si>
    <t>Vendors Po Price with Tax at CNY供应商含税单价</t>
  </si>
  <si>
    <t>Total CNY Payable to Vendors供应商含税金额</t>
  </si>
  <si>
    <r>
      <t xml:space="preserve">Ven   ID   </t>
    </r>
    <r>
      <rPr>
        <sz val="10"/>
        <rFont val="宋体"/>
        <family val="3"/>
        <charset val="134"/>
      </rPr>
      <t>供应商代码</t>
    </r>
  </si>
  <si>
    <t>Order#</t>
  </si>
  <si>
    <r>
      <t>Buyer</t>
    </r>
    <r>
      <rPr>
        <sz val="10"/>
        <rFont val="宋体"/>
        <family val="3"/>
        <charset val="134"/>
      </rPr>
      <t>采购员代码</t>
    </r>
  </si>
  <si>
    <t>Required by</t>
  </si>
  <si>
    <r>
      <t>Remark</t>
    </r>
    <r>
      <rPr>
        <sz val="10"/>
        <rFont val="宋体"/>
        <family val="3"/>
        <charset val="134"/>
      </rPr>
      <t>备注</t>
    </r>
  </si>
  <si>
    <t>Local/Import</t>
  </si>
  <si>
    <t>M05C001C</t>
  </si>
  <si>
    <t>1ND</t>
  </si>
  <si>
    <t>GM-07</t>
  </si>
  <si>
    <t>8ND</t>
  </si>
  <si>
    <t>3NJ</t>
  </si>
  <si>
    <t>1NJ</t>
  </si>
  <si>
    <t>8NH</t>
  </si>
  <si>
    <t>3NH</t>
  </si>
  <si>
    <t>1NH</t>
  </si>
  <si>
    <t>8NJ</t>
  </si>
  <si>
    <t>2NH</t>
  </si>
  <si>
    <t>MPP</t>
  </si>
  <si>
    <t>M01M101C</t>
  </si>
  <si>
    <t>GM-15RE</t>
  </si>
  <si>
    <t>9NH</t>
  </si>
  <si>
    <t>2ND</t>
  </si>
  <si>
    <t>GM-15</t>
  </si>
  <si>
    <t>7SH</t>
  </si>
  <si>
    <t>3SD</t>
  </si>
  <si>
    <t>M04X001C</t>
  </si>
  <si>
    <t>3SH</t>
  </si>
  <si>
    <t>MSH</t>
  </si>
  <si>
    <t>3ND</t>
  </si>
  <si>
    <t>7NH</t>
  </si>
  <si>
    <t>M06B001C</t>
  </si>
  <si>
    <t>M01D107C</t>
  </si>
  <si>
    <t>1-8-C01810-C001</t>
  </si>
  <si>
    <t>1-8-PL13401</t>
  </si>
  <si>
    <t>3-8-PL6617-C</t>
  </si>
  <si>
    <t>7-1-60150C435N</t>
  </si>
  <si>
    <t>7-5-LCF104-Y</t>
  </si>
  <si>
    <t>7-8-PL10431</t>
  </si>
  <si>
    <t>7-8-PL10438</t>
  </si>
  <si>
    <t>7-8-PL10441-C</t>
  </si>
  <si>
    <t>7-8-PL10568-C</t>
  </si>
  <si>
    <t>7-8-PL10570-C</t>
  </si>
  <si>
    <t>7-C-REC30CK-002</t>
  </si>
  <si>
    <t>7-C-ZBC16KK-002</t>
  </si>
  <si>
    <t>7-C-ZBC18KK-002</t>
  </si>
  <si>
    <t>1-9-T2138</t>
  </si>
  <si>
    <t>1-1-25315CV333</t>
  </si>
  <si>
    <t>3-8-C85061</t>
  </si>
  <si>
    <t>7-8-C76133-C</t>
  </si>
  <si>
    <t>7-8-F70423</t>
  </si>
  <si>
    <t>7-8-F70424</t>
  </si>
  <si>
    <t>7-8-F70425</t>
  </si>
  <si>
    <t>7-8-F70426</t>
  </si>
  <si>
    <t>7-8-F70428</t>
  </si>
  <si>
    <t>7-8-PM249-C</t>
  </si>
  <si>
    <t>7-8-PM251-C</t>
  </si>
  <si>
    <t>COL SLV 01810-C001</t>
  </si>
  <si>
    <t>ITF+SM STKR 10051153840286 MCA</t>
  </si>
  <si>
    <t>AL CIR 6.0x150mm 1100-O</t>
  </si>
  <si>
    <t>STD- 104 BSH R240 C/C113 H6.5</t>
  </si>
  <si>
    <t>ITF14 STKR 15000263704761</t>
  </si>
  <si>
    <t>ITF14 STKR 15000263704839</t>
  </si>
  <si>
    <t>ITF+SM STKR 15000263704860</t>
  </si>
  <si>
    <t>JAN+ADD STKR 4976667704246</t>
  </si>
  <si>
    <t>JAN+ADD STKR 4976667704260</t>
  </si>
  <si>
    <t>REC30CT----------Y-P-----</t>
  </si>
  <si>
    <t>ZBC16CV----------Y-P-----</t>
  </si>
  <si>
    <t>ZBC18CV----------Y-P-----</t>
  </si>
  <si>
    <t>CMW 05-1010-666008 RED</t>
  </si>
  <si>
    <t>BROWN ALUM OXIDE #36</t>
  </si>
  <si>
    <t>NN AL 8011-O 2.5x315 SG3</t>
  </si>
  <si>
    <t>COL SLV 85061</t>
  </si>
  <si>
    <t>COL BOX 76133-C</t>
  </si>
  <si>
    <t>BROWN BOX 70423</t>
  </si>
  <si>
    <t>BROWN BOX 70424</t>
  </si>
  <si>
    <t>BROWN BOX 70425</t>
  </si>
  <si>
    <t>BROWN BOX 70426</t>
  </si>
  <si>
    <t>BROWN BOX 70428</t>
  </si>
  <si>
    <t>PAN LABL 70424-C</t>
  </si>
  <si>
    <t>PAN LABL 70426-C</t>
  </si>
  <si>
    <t>QX05</t>
  </si>
  <si>
    <t>CHAO ZHOU SHI CHAO AN QU CAITANG QI XIE WUJIN ZHIPIN CHANG</t>
  </si>
  <si>
    <t>YH13</t>
  </si>
  <si>
    <t>KAI PING SHI XIAN GANG ZHEN YONG HENG LV ZHI PIN CHANG</t>
  </si>
  <si>
    <t>C01006</t>
  </si>
  <si>
    <t>C01075</t>
  </si>
  <si>
    <t>C01026</t>
  </si>
  <si>
    <t>C01008</t>
  </si>
  <si>
    <t>C01080</t>
  </si>
  <si>
    <t>C01074</t>
  </si>
  <si>
    <t>C01081</t>
  </si>
  <si>
    <t>C01096</t>
  </si>
  <si>
    <t>C01053</t>
  </si>
  <si>
    <t>C01033</t>
  </si>
  <si>
    <t>C01109</t>
  </si>
  <si>
    <t>C01012</t>
  </si>
  <si>
    <t>C01097</t>
  </si>
  <si>
    <t>C01005</t>
  </si>
  <si>
    <t>C01098</t>
  </si>
  <si>
    <t>C01077</t>
  </si>
  <si>
    <t>C01030</t>
  </si>
  <si>
    <t>C01025</t>
  </si>
  <si>
    <t>C01110</t>
  </si>
  <si>
    <t>C01091</t>
  </si>
  <si>
    <t>C01060</t>
  </si>
  <si>
    <t>C01105</t>
  </si>
  <si>
    <t>C01055</t>
  </si>
  <si>
    <t>C01085</t>
  </si>
  <si>
    <t>C01061</t>
  </si>
  <si>
    <t>C01038</t>
  </si>
  <si>
    <t>C01039</t>
  </si>
  <si>
    <t>C01102</t>
  </si>
  <si>
    <t>C01092</t>
  </si>
  <si>
    <t>C01069</t>
  </si>
  <si>
    <t>C01056</t>
  </si>
  <si>
    <t>C01049</t>
  </si>
  <si>
    <t>C01072</t>
  </si>
  <si>
    <t>C01035</t>
  </si>
  <si>
    <t>C01045</t>
  </si>
  <si>
    <t>C01066</t>
  </si>
  <si>
    <t>C01046</t>
  </si>
  <si>
    <t>C01071</t>
  </si>
  <si>
    <t>C01103</t>
  </si>
  <si>
    <t>C01087</t>
  </si>
  <si>
    <t>C01022</t>
  </si>
  <si>
    <t>C01031</t>
  </si>
  <si>
    <t>C01042</t>
  </si>
  <si>
    <t>C01086</t>
  </si>
  <si>
    <t>C01001</t>
  </si>
  <si>
    <t>C01082</t>
  </si>
  <si>
    <t>C01051</t>
  </si>
  <si>
    <t>C01062</t>
  </si>
  <si>
    <t>C01078</t>
  </si>
  <si>
    <t>C01064</t>
  </si>
  <si>
    <t>C01057</t>
  </si>
  <si>
    <t>C01029</t>
  </si>
  <si>
    <t>C01028</t>
  </si>
  <si>
    <t>C01020</t>
  </si>
  <si>
    <t>C01108</t>
  </si>
  <si>
    <t>C01018</t>
  </si>
  <si>
    <t>C01048</t>
  </si>
  <si>
    <t>C01100</t>
  </si>
  <si>
    <t>C01063</t>
  </si>
  <si>
    <t>C01107</t>
  </si>
  <si>
    <t>C01106</t>
  </si>
  <si>
    <t>C01079</t>
  </si>
  <si>
    <t>C01024</t>
  </si>
  <si>
    <t>C01032</t>
  </si>
  <si>
    <t>C01054</t>
  </si>
  <si>
    <t>C01068</t>
  </si>
  <si>
    <t>C01089</t>
  </si>
  <si>
    <t>C01023</t>
  </si>
  <si>
    <t>C01070</t>
  </si>
  <si>
    <t>C01050</t>
  </si>
  <si>
    <t>C01047</t>
  </si>
  <si>
    <t>C01027</t>
  </si>
  <si>
    <t>C01016</t>
  </si>
  <si>
    <t>C01017</t>
  </si>
  <si>
    <t>C01009</t>
  </si>
  <si>
    <t>C01007</t>
  </si>
  <si>
    <t>C01065</t>
  </si>
  <si>
    <t>C01104</t>
  </si>
  <si>
    <t>C01093</t>
  </si>
  <si>
    <t>C01099</t>
  </si>
  <si>
    <t>C01041</t>
  </si>
  <si>
    <t>C01090</t>
  </si>
  <si>
    <t>C01034</t>
  </si>
  <si>
    <t>C01076</t>
  </si>
  <si>
    <t>C01040</t>
  </si>
  <si>
    <t>C01004</t>
  </si>
  <si>
    <t>C01088</t>
  </si>
  <si>
    <t>C01036</t>
  </si>
  <si>
    <t>C01019</t>
  </si>
  <si>
    <t>C01058</t>
  </si>
  <si>
    <t>C01084</t>
  </si>
  <si>
    <t>C01101</t>
  </si>
  <si>
    <t>C01037</t>
  </si>
  <si>
    <t>C01010</t>
  </si>
  <si>
    <t>C01083</t>
  </si>
  <si>
    <t>C01094</t>
  </si>
  <si>
    <t>C01044</t>
  </si>
  <si>
    <t>C01043</t>
  </si>
  <si>
    <t>C01059</t>
  </si>
  <si>
    <t>C01003</t>
  </si>
  <si>
    <t>C01111</t>
  </si>
  <si>
    <t>C01021</t>
  </si>
  <si>
    <t>C01073</t>
  </si>
  <si>
    <t>C01002</t>
  </si>
  <si>
    <t>C01095</t>
  </si>
  <si>
    <t>C01011</t>
  </si>
  <si>
    <t>MZQ</t>
    <phoneticPr fontId="6" type="noConversion"/>
  </si>
  <si>
    <t>3-5-SIF110-BX</t>
  </si>
  <si>
    <t>7-C-WKC38KK-019</t>
  </si>
  <si>
    <t>1-6-W34</t>
  </si>
  <si>
    <t>WHR SS ID6.4/OD12 G-LD</t>
  </si>
  <si>
    <t>1-6-BK42</t>
  </si>
  <si>
    <t>BRKT SS 26CM SAUCEPAN</t>
  </si>
  <si>
    <t>1-I-IH050130-R05</t>
  </si>
  <si>
    <t>SS 430 0.5mm x DIA.130 with R05 pattern</t>
  </si>
  <si>
    <t>1-I-IH050117-R05</t>
  </si>
  <si>
    <t>SS 430 0.5mm x DIA.117 with R05 pattern</t>
  </si>
  <si>
    <t>1-I-IH050145-R05</t>
  </si>
  <si>
    <t>SS 430 0.5mm x DIA.145 with R05 pattern</t>
  </si>
  <si>
    <t>1-I-IH050197-R05</t>
  </si>
  <si>
    <t>SS 430 0.5mm x DIA.197 with R05 pattern</t>
  </si>
  <si>
    <t>1-6-BK16</t>
  </si>
  <si>
    <t>BRKT FOR 18cm PAN</t>
  </si>
  <si>
    <t>7-1-10128C435N</t>
  </si>
  <si>
    <t>AL CIR 1.0x128mm 1100-O</t>
  </si>
  <si>
    <t>7-1-10210C435N</t>
  </si>
  <si>
    <t>AL CIR 1.0x210mm 1100-O</t>
  </si>
  <si>
    <t>1-8-C18885</t>
  </si>
  <si>
    <t>COL BOX 18885</t>
  </si>
  <si>
    <t>1-8-C11830</t>
  </si>
  <si>
    <t>COL SLV 11830</t>
  </si>
  <si>
    <t>1-8-C13413</t>
  </si>
  <si>
    <t>COL SLV 13413</t>
  </si>
  <si>
    <t>1-1-35365CJ333</t>
  </si>
  <si>
    <t>AL 3003-O 3.5x365 SG3 MG3</t>
  </si>
  <si>
    <t>1-1-25335CJ333</t>
  </si>
  <si>
    <t>AL 3003-O 2.5x335 SG3 MG3</t>
  </si>
  <si>
    <t>1-1-30345CJ333</t>
  </si>
  <si>
    <t>AL 3003-O 3.0x345 SG3 MG3</t>
  </si>
  <si>
    <t>1-1-25345CJ333</t>
  </si>
  <si>
    <t>AL 3003-O 2.5x345 SG3 MG3</t>
  </si>
  <si>
    <t>7-5-LCF103-Y</t>
  </si>
  <si>
    <t>STD- 103 BSH R220 C/C113 H6.5</t>
  </si>
  <si>
    <t>7-5-LCF105-Y</t>
  </si>
  <si>
    <t>STD- 105 BSH R260 C/C113 H6.5</t>
  </si>
  <si>
    <t>3-8-PL8543</t>
  </si>
  <si>
    <t>PRICE LABL 84029 (MCA)</t>
  </si>
  <si>
    <t>1-8-PL3793</t>
  </si>
  <si>
    <t>BC STKR 5011275134135</t>
  </si>
  <si>
    <t>1-8-PL7227A</t>
  </si>
  <si>
    <t>EAN STKR 5052775143081</t>
  </si>
  <si>
    <t>3-8-PL6258</t>
  </si>
  <si>
    <t>EAN STKR 4250422208157</t>
  </si>
  <si>
    <t>3-8-PL6891</t>
  </si>
  <si>
    <t>ITF14 STKR 10051153841016</t>
  </si>
  <si>
    <t>1-6-S97</t>
  </si>
  <si>
    <t>SS SHOULDER SCR M5x14mm</t>
  </si>
  <si>
    <t>7-6-S30</t>
  </si>
  <si>
    <t>WELDING SCR SS M5x6</t>
  </si>
  <si>
    <t>4-6-W47</t>
  </si>
  <si>
    <t>SPRING WASHER M5</t>
  </si>
  <si>
    <t>1-4-4770K22631</t>
  </si>
  <si>
    <t>WF 4770/K22631 MATT BLACK HIGH RESISTANT SI PO</t>
  </si>
  <si>
    <t>1-4-M7254N12621</t>
  </si>
  <si>
    <t>ECLIPSE 7254/N12621 METALLIC BLACK</t>
  </si>
  <si>
    <t>1-4-P7154N12619</t>
  </si>
  <si>
    <t>ECLIPSE 7154/N12619 BLACK</t>
  </si>
  <si>
    <t>1-4-S735420324</t>
  </si>
  <si>
    <t>DARK GREY 7354/K20324</t>
  </si>
  <si>
    <t>1-4-T7354N12953</t>
  </si>
  <si>
    <t>ECLIPSE 7354/N12953 METALLIC CLEAR</t>
  </si>
  <si>
    <t>1-4-M726210763Z</t>
  </si>
  <si>
    <t>7262/K10763Z HALO BLACK METALL</t>
  </si>
  <si>
    <t>7-1-50160C435N</t>
  </si>
  <si>
    <t>AL CIR 5.0x160mm 1100-O</t>
  </si>
  <si>
    <t>7-1-50120C435N</t>
  </si>
  <si>
    <t>AL CIR 5.0x120mm 1100-O</t>
  </si>
  <si>
    <t>7-1-50150C435N</t>
  </si>
  <si>
    <t>AL CIR 5.0x150mm 1100-O</t>
  </si>
  <si>
    <t>AL CIR 4.5x180mm 1100-O</t>
  </si>
  <si>
    <t>7-B-JES24AK-D1Y-P</t>
  </si>
  <si>
    <t>STM 0.6mm FW2 D1 IN:Y EX:P</t>
  </si>
  <si>
    <t>7-C-WKC34KK-002</t>
  </si>
  <si>
    <t>WKC34CV----------Y-P-----</t>
  </si>
  <si>
    <t>3-7-PPB033A</t>
  </si>
  <si>
    <t>SW FILM PE BLK .05mmx21" R</t>
  </si>
  <si>
    <t>3-5-HHG105-AXA</t>
  </si>
  <si>
    <t>LG 105 BK01B TUM</t>
  </si>
  <si>
    <t>3-5-HHG225-AXA</t>
  </si>
  <si>
    <t>LG 225 BK01B TUM</t>
  </si>
  <si>
    <t>1-6-GAK16-ZA</t>
  </si>
  <si>
    <t>G-LD AK 16CM POL</t>
  </si>
  <si>
    <t>1-6-GAK18-ZA</t>
  </si>
  <si>
    <t>G-LD AK 18CM POL</t>
  </si>
  <si>
    <t>1-6-GAK20-ZA</t>
  </si>
  <si>
    <t>G-LD AK 20CM POL</t>
  </si>
  <si>
    <t>M01B207C</t>
  </si>
  <si>
    <t>JY14</t>
  </si>
  <si>
    <t>FOSHAN NANHAI JING YANG METAL CO.,LTD</t>
  </si>
  <si>
    <t>1-6-F145-Z</t>
  </si>
  <si>
    <t>FG SS 26CM TUM</t>
  </si>
  <si>
    <t>3-5-HIR313-ANZ</t>
  </si>
  <si>
    <t>SH 313 RD16C TUM</t>
  </si>
  <si>
    <t>7-1-45180C435N</t>
  </si>
  <si>
    <t>7-B-GBN18PS-0008</t>
  </si>
  <si>
    <t>GBN18BFLFMA--747YYecP-----</t>
  </si>
  <si>
    <t>7-S-1001219L</t>
  </si>
  <si>
    <t>304# SS COLL 1.0x1219xCmm</t>
  </si>
  <si>
    <t>3-8-PL8535</t>
  </si>
  <si>
    <t>PRICE LABL 81005</t>
  </si>
  <si>
    <t>3-8-PL8562</t>
  </si>
  <si>
    <t>PRICE LABL 84101</t>
  </si>
  <si>
    <t>1-6-D38X</t>
  </si>
  <si>
    <t>RT AL 5X10mm TUM</t>
  </si>
  <si>
    <t>7-8-PL6522</t>
  </si>
  <si>
    <t>OC BC+CAT# STKR 76128</t>
  </si>
  <si>
    <t>1-6-SS05</t>
  </si>
  <si>
    <t>SCR SS M5x15mm</t>
  </si>
  <si>
    <t>3-7-BW312B</t>
  </si>
  <si>
    <t>WB 0.03mmx19x19" NONAL</t>
  </si>
  <si>
    <t>3-8-PL6962-C</t>
  </si>
  <si>
    <t>ITF+SM STKR 10051153810050 MCA</t>
  </si>
  <si>
    <t>3-7-BW319B</t>
  </si>
  <si>
    <t>WB 0.03mmx24x24" NONAL</t>
  </si>
  <si>
    <t>1-7-BN319</t>
  </si>
  <si>
    <t>PP BAG .03mmx15x18.5"</t>
  </si>
  <si>
    <t>7-8-PU778A-C</t>
  </si>
  <si>
    <t>U&amp;C 70024-C</t>
  </si>
  <si>
    <t>3-8-PU474B</t>
  </si>
  <si>
    <t>U&amp;C MEYER NON STICK COOKWARE (CHINESE)</t>
  </si>
  <si>
    <t>7-8-PU780-C</t>
  </si>
  <si>
    <t>U&amp;C 70042-C</t>
  </si>
  <si>
    <t>WARR CARD RACO (MCA)</t>
  </si>
  <si>
    <t>7-8-PU535</t>
  </si>
  <si>
    <t>U&amp;C MEYER CENTENNIAL (MXL)</t>
  </si>
  <si>
    <t>1-6-502X</t>
  </si>
  <si>
    <t>SS RING LS HDL POL</t>
  </si>
  <si>
    <t>1-6-BK17</t>
  </si>
  <si>
    <t>BRKT SS FOR BAF20FA</t>
  </si>
  <si>
    <t>1-6-BK173</t>
  </si>
  <si>
    <t>1-6-F92-Y</t>
  </si>
  <si>
    <t>FG SS BAF20FA SUNRAYED</t>
  </si>
  <si>
    <t>7-6-436A</t>
  </si>
  <si>
    <t>Si RING 93.5/73mm, RED(PMS207C)</t>
  </si>
  <si>
    <t>1-5-KZE-2</t>
  </si>
  <si>
    <t>KNOB Z M.BLK</t>
  </si>
  <si>
    <t>1-8-PU322A</t>
  </si>
  <si>
    <t>U&amp;C LAKELAND MY KITCHEN</t>
  </si>
  <si>
    <t>1-8-PU512-C</t>
  </si>
  <si>
    <t>U&amp;C MEYER LIGHT POT (MJP)</t>
  </si>
  <si>
    <t>1-8-PU533-C</t>
  </si>
  <si>
    <t>U&amp;C 12174-C &amp; 12175-C</t>
  </si>
  <si>
    <t>1-8-PL12693</t>
  </si>
  <si>
    <t>WARNING STKR FOR KNOB</t>
  </si>
  <si>
    <t>1-I-IH050150-R05</t>
  </si>
  <si>
    <t>SS 430 0.5mm x DIA.150 with R05 pattern</t>
  </si>
  <si>
    <t>1-5-KRA01</t>
  </si>
  <si>
    <t>STD- KNOB RA MATTE BLK PHENOLIC (PO810NR--XB)</t>
  </si>
  <si>
    <t>1-5-HRE02</t>
  </si>
  <si>
    <t>SH-- HDL RE -02 MATTE BLK PHENOLIC (MOFRBNRXX1)</t>
  </si>
  <si>
    <t>1-5-HRE01</t>
  </si>
  <si>
    <t>LG-- HDL RE -01 MATTE BLK PHENOLIC (MOFRBNRXX2)</t>
  </si>
  <si>
    <t>7-9-Z71023</t>
  </si>
  <si>
    <t>2-FACE ADHESIVE TAPE24X20</t>
  </si>
  <si>
    <t>1-5-HLS02</t>
  </si>
  <si>
    <t>SH M.BLK WITHOUT SS CAP</t>
  </si>
  <si>
    <t>1-6-GY16-ZA</t>
  </si>
  <si>
    <t>1-5-HLS01--X</t>
  </si>
  <si>
    <t>LG M.BLK POL</t>
  </si>
  <si>
    <t>1-8-C10436B-C</t>
  </si>
  <si>
    <t>COL SLV 10436-C</t>
  </si>
  <si>
    <t>3-5-SIN107--Z</t>
  </si>
  <si>
    <t>107 TUM</t>
  </si>
  <si>
    <t>1-6-GAC16-ZA</t>
  </si>
  <si>
    <t>G-LD AC 16CM POL</t>
  </si>
  <si>
    <t>1-6-GY16-ZB</t>
  </si>
  <si>
    <t>G-LD Y 16CM BSH</t>
  </si>
  <si>
    <t>1-8-C10432C-C</t>
  </si>
  <si>
    <t>COL SLV 10432-C</t>
  </si>
  <si>
    <t>1-5-HAJ12--X4</t>
  </si>
  <si>
    <t>SH-- POL VDT18MA C/C40 H8.5 SS304x0.7</t>
  </si>
  <si>
    <t>1-1-30400CJ333</t>
  </si>
  <si>
    <t>AL 3003-O 3.0x400 SG3 MG3</t>
  </si>
  <si>
    <t>1-1-30315CJ333</t>
  </si>
  <si>
    <t>AL 3003-O 3.0x315 SG3 MG3</t>
  </si>
  <si>
    <t>1-1-25355CJ333</t>
  </si>
  <si>
    <t>AL 3003-O 2.5x355 SG3 MG3</t>
  </si>
  <si>
    <t>1-1-30250CJ333</t>
  </si>
  <si>
    <t>AL 3003-O 3.0x250 SG3 MG3</t>
  </si>
  <si>
    <t>1-1-15280CJ333</t>
  </si>
  <si>
    <t>AL 3003-O 1.5x280mm SG3 MG3</t>
  </si>
  <si>
    <t>7-C-REC16CK-002</t>
  </si>
  <si>
    <t>REC16CT----------Y-P-----</t>
  </si>
  <si>
    <t>1-6-GY18-ZB</t>
  </si>
  <si>
    <t>G-LD Y 18CM BSH</t>
  </si>
  <si>
    <t>7-C-REC18CK-002</t>
  </si>
  <si>
    <t>REC18CT----------Y-P-----</t>
  </si>
  <si>
    <t>3-5-HDV903-X</t>
  </si>
  <si>
    <t>903 TUM</t>
  </si>
  <si>
    <t>7-C-REC20CK-002</t>
  </si>
  <si>
    <t>REC20CT----------Y-P-----</t>
  </si>
  <si>
    <t>7-8-C76128A-C</t>
  </si>
  <si>
    <t>COL BOX 76128-C</t>
  </si>
  <si>
    <t>7-C-NDC20KI-002</t>
  </si>
  <si>
    <t>NDC20CT----------Y-P-----</t>
  </si>
  <si>
    <t>7-1-10205C435N</t>
  </si>
  <si>
    <t>AL CIR 1.0x205mm 1100-O</t>
  </si>
  <si>
    <t>7-1-10175C435N</t>
  </si>
  <si>
    <t>AL CIR 1.0x175mm 1100-O</t>
  </si>
  <si>
    <t>7-1-10193C435N</t>
  </si>
  <si>
    <t>AL CIR 1.0x193mm 1100-O</t>
  </si>
  <si>
    <t>7-1-10170C435N</t>
  </si>
  <si>
    <t>AL CIR 1.0x170mm 1100-O</t>
  </si>
  <si>
    <t>1-6-GY20-ZB</t>
  </si>
  <si>
    <t>G-LD Y 20CM BSH</t>
  </si>
  <si>
    <t>7-8-C70040-C</t>
  </si>
  <si>
    <t>COL BOX 70040-C</t>
  </si>
  <si>
    <t>7-C-NDC26KI-002</t>
  </si>
  <si>
    <t>NDC26CT----------Y-P-----</t>
  </si>
  <si>
    <t>2-7-PPB30A</t>
  </si>
  <si>
    <t>SW FILM PE BLK .05mmx24" R</t>
  </si>
  <si>
    <t>3-7-PPB034A</t>
  </si>
  <si>
    <t>SW FILM PE BLK .05mmx27" R</t>
  </si>
  <si>
    <t>3-7-PPB027A</t>
  </si>
  <si>
    <t>SW FILM PE BLK .05mmx30" R</t>
  </si>
  <si>
    <t>SH 311 POL</t>
  </si>
  <si>
    <t>3-5-HAQ203--X</t>
  </si>
  <si>
    <t>SH 203 POL</t>
  </si>
  <si>
    <t>3-5-HAQ608--X</t>
  </si>
  <si>
    <t>LG 608 POL</t>
  </si>
  <si>
    <t>1-6-GDC16-ZA</t>
  </si>
  <si>
    <t>G-LD DC 16CM POL</t>
  </si>
  <si>
    <t>1-6-GDC20-ZA</t>
  </si>
  <si>
    <t>G-LD DC 20CM POL</t>
  </si>
  <si>
    <t>7-B-CDS20AS-0002</t>
  </si>
  <si>
    <t>CDS20SRK---------YY-P-----</t>
  </si>
  <si>
    <t>7-B-ACS20-0003</t>
  </si>
  <si>
    <t>ACS20SRK--------YY-P-----</t>
  </si>
  <si>
    <t>3-8-PU512</t>
  </si>
  <si>
    <t>U&amp;C BOOKLET IN G&amp;F</t>
  </si>
  <si>
    <t>7-9-Z71083</t>
  </si>
  <si>
    <t>MASKING TAPE 24MMX100</t>
  </si>
  <si>
    <t>3-5-SET235--X</t>
  </si>
  <si>
    <t>235 POL</t>
  </si>
  <si>
    <t>3-5-SET225--X</t>
  </si>
  <si>
    <t>225 POL</t>
  </si>
  <si>
    <t>3-5-HJC105ABX</t>
  </si>
  <si>
    <t>LG 105 ANO GY04A POL</t>
  </si>
  <si>
    <t>3-5-HJC305ABX</t>
  </si>
  <si>
    <t>LG 305 ANO GY04A POL</t>
  </si>
  <si>
    <t>3-5-HEZ225--X</t>
  </si>
  <si>
    <t>LG-- 225 POL HAV24MA C/C50 H8.5</t>
  </si>
  <si>
    <t>7-9-ZCR1201001420</t>
  </si>
  <si>
    <t>ABRASIVE CLOTH ROLL 120# 100x1420mm</t>
  </si>
  <si>
    <t>1-4-T455G73300</t>
  </si>
  <si>
    <t>TOPCOAT CLEAR 455G-73300</t>
  </si>
  <si>
    <t>7-9-ZCW0100180070</t>
  </si>
  <si>
    <t>CHIBA WHELL 100# 180x70x25</t>
  </si>
  <si>
    <t>1-4-T968221712</t>
  </si>
  <si>
    <t>9682/K21712 MET BLACK WITH DIAMOND</t>
  </si>
  <si>
    <t>1-4-P4700K21614</t>
  </si>
  <si>
    <t>XYLAC 4700/K21614 LIGHT BLUE</t>
  </si>
  <si>
    <t>1-4-T736310764Z</t>
  </si>
  <si>
    <t>7363/K10764Z HALO BLACK METALLIC</t>
  </si>
  <si>
    <t>1-4-P4700N2112</t>
  </si>
  <si>
    <t>4700/N2112 FANATIC RED II</t>
  </si>
  <si>
    <t>XC07</t>
  </si>
  <si>
    <t>FBM</t>
  </si>
  <si>
    <t>1SD</t>
  </si>
  <si>
    <t>ZHAO QING SHI XIN SI CAI BAO ZHUANG CO.,LTD.</t>
  </si>
  <si>
    <t>1-1-15235CJ333</t>
  </si>
  <si>
    <t>AL 3003-O 1.5x235mm SG3 MG3</t>
  </si>
  <si>
    <t>1-4-4700N12883</t>
  </si>
  <si>
    <t>XYLAC 4700/N12883 TRANS CANDY RED</t>
  </si>
  <si>
    <t>1-4-P716110762Z</t>
  </si>
  <si>
    <t>7161/K10762Z HALO DARK GREY</t>
  </si>
  <si>
    <t>1-5-KAJ02</t>
  </si>
  <si>
    <t>KNOB SS AJ POL</t>
  </si>
  <si>
    <t>1-6-621</t>
  </si>
  <si>
    <t>16CM GLASS BOWL ANYDAY FROSTED</t>
  </si>
  <si>
    <t>1-6-622</t>
  </si>
  <si>
    <t>18CM GLASS BOWL ANYDAY FROSTED</t>
  </si>
  <si>
    <t>1-6-BK124</t>
  </si>
  <si>
    <t>BRKT SS FOR 16cm PAN</t>
  </si>
  <si>
    <t>1-6-BK125</t>
  </si>
  <si>
    <t>BRKT SS FOR 18cm PAN</t>
  </si>
  <si>
    <t>1-6-BK126</t>
  </si>
  <si>
    <t>BRKT SS FOR 20cm PAN</t>
  </si>
  <si>
    <t>1-7-BN320</t>
  </si>
  <si>
    <t>PP BAG .03mmx10.6x11.8"</t>
  </si>
  <si>
    <t>1-8-C10042-C</t>
  </si>
  <si>
    <t>COL SLV 10042-C</t>
  </si>
  <si>
    <t>1-8-C11936</t>
  </si>
  <si>
    <t>3-WAY CORR SLV 11936</t>
  </si>
  <si>
    <t>1-8-C11937</t>
  </si>
  <si>
    <t>3-WAY CORR SLV 11937</t>
  </si>
  <si>
    <t>1-8-C11941</t>
  </si>
  <si>
    <t>COL BOX 11941</t>
  </si>
  <si>
    <t>1-8-PL13415-C</t>
  </si>
  <si>
    <t>JAN+ADD STKR 4976667109898</t>
  </si>
  <si>
    <t>1-8-PL13416</t>
  </si>
  <si>
    <t>OC BC+CAT# STKR 10989</t>
  </si>
  <si>
    <t>1-8-PL13467-C</t>
  </si>
  <si>
    <t>BC+ADD STKR 12177-C</t>
  </si>
  <si>
    <t>1-8-PL13468</t>
  </si>
  <si>
    <t>OC BC+CAT# STKR 12177</t>
  </si>
  <si>
    <t>1-8-PL13566</t>
  </si>
  <si>
    <t>ITF14 STKR 15000263119367</t>
  </si>
  <si>
    <t>1-8-PL13571-C</t>
  </si>
  <si>
    <t>ITF+SM STKR 15000263119411</t>
  </si>
  <si>
    <t>1-8-PL13683-C</t>
  </si>
  <si>
    <t>ITF+SM STKR 15000263118964</t>
  </si>
  <si>
    <t>1-8-PL13877</t>
  </si>
  <si>
    <t>OC BC+CAT# STKR 13123</t>
  </si>
  <si>
    <t>1-8-PM849</t>
  </si>
  <si>
    <t>LID LABL 13411</t>
  </si>
  <si>
    <t>1-8-PU508A-C</t>
  </si>
  <si>
    <t>U&amp;C MEYER (MJP)</t>
  </si>
  <si>
    <t>1-8-PU523</t>
  </si>
  <si>
    <t>QUICK START GUIDE (MUS)</t>
  </si>
  <si>
    <t>1-8-PW48</t>
  </si>
  <si>
    <t>RECIPE BOOKLET (MJP)</t>
  </si>
  <si>
    <t>3-5-HDG208ABYA</t>
  </si>
  <si>
    <t>LG 208 ANO BN08A BSH</t>
  </si>
  <si>
    <t>3-5-HIB205CAX</t>
  </si>
  <si>
    <t>LG-- 205 RACO BK01A POL QCI24MA C/C50 H8.5</t>
  </si>
  <si>
    <t>3-5-HJC307ABX</t>
  </si>
  <si>
    <t>LG 307 ANO GY04A POL</t>
  </si>
  <si>
    <t>3-5-HKZ203A-X</t>
  </si>
  <si>
    <t>SH-- 203 FBW POL YBM20AK C/C59.25 H8.5</t>
  </si>
  <si>
    <t>3-5-HMZ143A</t>
  </si>
  <si>
    <t>LG 143 RR M.BLK</t>
  </si>
  <si>
    <t>3-5-HOD102-DX</t>
  </si>
  <si>
    <t>SH 102 GY04A POL</t>
  </si>
  <si>
    <t>3-5-HQT103--Y</t>
  </si>
  <si>
    <t>3-5-HQT104--Y</t>
  </si>
  <si>
    <t>3-5-HQT105--Y</t>
  </si>
  <si>
    <t>3-5-HQT243--Y</t>
  </si>
  <si>
    <t>SH-- 243 BSH BCM20IA C/C50 H8.5</t>
  </si>
  <si>
    <t>3-5-HQT245--Y</t>
  </si>
  <si>
    <t>LG-- 245 BSH BCM24IA C/C50 H8.5</t>
  </si>
  <si>
    <t>3-5-HQT247--Y</t>
  </si>
  <si>
    <t>LG-- 247 BSH BCM28IA C/C50 H8.5</t>
  </si>
  <si>
    <t>3-5-HQT504--Y</t>
  </si>
  <si>
    <t>LG-- 504 BSH WBI28IA C/C50 H8.5</t>
  </si>
  <si>
    <t>108 M.BLK TUM</t>
  </si>
  <si>
    <t>3-5-SIN205--Z</t>
  </si>
  <si>
    <t>205 TUM</t>
  </si>
  <si>
    <t>3-5-SMZ604-AXR</t>
  </si>
  <si>
    <t>604 OR01B POL</t>
  </si>
  <si>
    <t>3-5-SOY108--X</t>
  </si>
  <si>
    <t>3-8-PL6536-C</t>
  </si>
  <si>
    <t>ITF14 STKR 20051153876435</t>
  </si>
  <si>
    <t>3-8-PL8545</t>
  </si>
  <si>
    <t>PRICE LABL 84031 (MCA)</t>
  </si>
  <si>
    <t>7-6-345</t>
  </si>
  <si>
    <t>31CM SS RACK</t>
  </si>
  <si>
    <t>7-6-616</t>
  </si>
  <si>
    <t>GLASS LID 18cm</t>
  </si>
  <si>
    <t>7-8-PL6192B</t>
  </si>
  <si>
    <t>7-9-Z70032</t>
  </si>
  <si>
    <t>CLOTH BUFF D460x20xD178</t>
  </si>
  <si>
    <t>7-9-ZAPU0042</t>
  </si>
  <si>
    <t>U&amp;C CE NS</t>
  </si>
  <si>
    <t>7-B-GCI24CK-038</t>
  </si>
  <si>
    <t>GCI24BTLFMA-490YYecP-----</t>
  </si>
  <si>
    <t>7-B-GCI24CK-F001</t>
  </si>
  <si>
    <t>GCI24BTLFMA-929?????-----</t>
  </si>
  <si>
    <t>7-C-IEC26KKY-P</t>
  </si>
  <si>
    <t>7-C-PCC16CK-002</t>
  </si>
  <si>
    <t>PCC16CT----------Y-P-----</t>
  </si>
  <si>
    <t>7-I-0501219L</t>
  </si>
  <si>
    <t>430# SS COIL 0.5x1219xCmm</t>
  </si>
  <si>
    <t>PAP-------</t>
  </si>
  <si>
    <t>XZ02</t>
  </si>
  <si>
    <t>FO SHAN XIN ZHAN JIN SHU CAI LIAO CO.,LTD.</t>
  </si>
  <si>
    <t>M01K101C</t>
  </si>
  <si>
    <t>1-1-35360CJ333</t>
  </si>
  <si>
    <t>1-1-30380CV333</t>
  </si>
  <si>
    <t>3-8-C84032-C</t>
  </si>
  <si>
    <t>1-4-T4700K18350</t>
  </si>
  <si>
    <t>1-6-F203-Z</t>
  </si>
  <si>
    <t>1-6-F206-Z</t>
  </si>
  <si>
    <t>3-5-HIB102CAX</t>
  </si>
  <si>
    <t>3-5-HQF237ABX</t>
  </si>
  <si>
    <t>3-5-HQF203ABX</t>
  </si>
  <si>
    <t>3-5-HPO602ALZ</t>
  </si>
  <si>
    <t>3-5-HMZ604AAX</t>
  </si>
  <si>
    <t>7-5-KCF01</t>
  </si>
  <si>
    <t>1-5-LIF106-BX</t>
  </si>
  <si>
    <t>3-5-SIR107--X</t>
  </si>
  <si>
    <t>3-8-PL8565</t>
  </si>
  <si>
    <t>7-8-PU306C</t>
  </si>
  <si>
    <t>3-8-PU495</t>
  </si>
  <si>
    <t>7-8-PU786-C</t>
  </si>
  <si>
    <t>7-8-PU483C-C</t>
  </si>
  <si>
    <t>AL 3003-O 3.5x360 SG3 MG3</t>
  </si>
  <si>
    <t>NN AL 8011-O 3.0x380 SG3</t>
  </si>
  <si>
    <t>COL BOX 84032-C</t>
  </si>
  <si>
    <t>XYLAC 4700/K18350 SPARKLE CLEAR METALLIC</t>
  </si>
  <si>
    <t>FG SS -FC20 TUM</t>
  </si>
  <si>
    <t>FG SS -FC26 TUM</t>
  </si>
  <si>
    <t>SH-- 102 RACO BK01A POL R73 C/C50 H8.5</t>
  </si>
  <si>
    <t>LG 237 CIR GY04A POL</t>
  </si>
  <si>
    <t>SH 203 CIR GY04A POL</t>
  </si>
  <si>
    <t>SH 602 RR BU20A TUM</t>
  </si>
  <si>
    <t>SH 604 RR OR01B POL</t>
  </si>
  <si>
    <t>KNOB CF M.BLK W/1-6-D05</t>
  </si>
  <si>
    <t>106 GY04A POL</t>
  </si>
  <si>
    <t>SS WELDING SCR M6x15mm</t>
  </si>
  <si>
    <t>107 M.BLK TUM</t>
  </si>
  <si>
    <t>PRICE LABL 84505</t>
  </si>
  <si>
    <t>U&amp;C PRESTIGE STEAMER MUK</t>
  </si>
  <si>
    <t>U&amp;C ANO PROFESSIONAL (UK)</t>
  </si>
  <si>
    <t>U&amp;C MEYER S/STEEL</t>
  </si>
  <si>
    <t>710257090501</t>
  </si>
  <si>
    <t>7-8-PL9984</t>
  </si>
  <si>
    <t>PRICE LABL 70079</t>
  </si>
  <si>
    <t>7-8-PL10534-C</t>
  </si>
  <si>
    <t>JAN+ADD STKR 70516-C</t>
  </si>
  <si>
    <t>7-8-PL10573</t>
  </si>
  <si>
    <t>OC BC+CAT# STKR 70425</t>
  </si>
  <si>
    <t>7-8-PL10574</t>
  </si>
  <si>
    <t>OC BC+CAT# STKR 70426</t>
  </si>
  <si>
    <t>7-8-PL10576</t>
  </si>
  <si>
    <t>OC BC+CAT# STKR 70428</t>
  </si>
  <si>
    <t>3-8-PL6618-C</t>
  </si>
  <si>
    <t>ITF+SM STKR 10051153840293 MCA</t>
  </si>
  <si>
    <t>7-8-PL8712-C</t>
  </si>
  <si>
    <t>ITF+SM STKR 10051153700795</t>
  </si>
  <si>
    <t>3-7-BW308F</t>
  </si>
  <si>
    <t>BAG HDPE 0.03MMx11.5x15" WARNING 9-LANG OPAQUE</t>
  </si>
  <si>
    <t>3-7-BW309F</t>
  </si>
  <si>
    <t>HDPE 0.03MMX13"X17" WARNING 9-LANG OPAQUE</t>
  </si>
  <si>
    <t>3-7-BW310F</t>
  </si>
  <si>
    <t>BAG HDPE 0.03MMX14.5"X17.5" WARNING 9-LANG OPAQUE</t>
  </si>
  <si>
    <t>2-5-KBO01N</t>
  </si>
  <si>
    <t>KNOB BO BK01G</t>
  </si>
  <si>
    <t>FG SS ---EM TUM</t>
  </si>
  <si>
    <t>1-6-F94-Z</t>
  </si>
  <si>
    <t>1-6-BK151</t>
  </si>
  <si>
    <t>BRKT SS FOR -FC26</t>
  </si>
  <si>
    <t>1-8-C18889</t>
  </si>
  <si>
    <t>COL SLV 18889</t>
  </si>
  <si>
    <t>7-6-104</t>
  </si>
  <si>
    <t>PHEN PT SH HDL BQ N.BLK</t>
  </si>
  <si>
    <t>7-6-105</t>
  </si>
  <si>
    <t>PHEN PT LG HDL BQ M.BLK</t>
  </si>
  <si>
    <t>2-5-KZI-1M</t>
  </si>
  <si>
    <t>KNOB INS+S.CAP MEYER</t>
  </si>
  <si>
    <t>2-5-KBO01</t>
  </si>
  <si>
    <t>KNOB BO M.BLK</t>
  </si>
  <si>
    <t>3-5-SR10-L</t>
  </si>
  <si>
    <t>STD- -10 POL WBF26MA C/C106 H8.5</t>
  </si>
  <si>
    <t>3-5-LEW103--X</t>
  </si>
  <si>
    <t>103 BK01A POL</t>
  </si>
  <si>
    <t>SH 104 M.BLK TUM</t>
  </si>
  <si>
    <t>7-1-50110C435N</t>
  </si>
  <si>
    <t>AL CIR 5.0x110mm 1100-O</t>
  </si>
  <si>
    <t>7-C-IEC16KKY-P</t>
  </si>
  <si>
    <t>16CM SS LID</t>
  </si>
  <si>
    <t>1-1-30325CJ333</t>
  </si>
  <si>
    <t>AL 3003-O 3.0x325 SG3 MG3</t>
  </si>
  <si>
    <t>7-C-ZDC14KK-002</t>
  </si>
  <si>
    <t>ZDC14CV----------Y-P-----</t>
  </si>
  <si>
    <t>3-5-SC07</t>
  </si>
  <si>
    <t>W32 M.BLK TUM</t>
  </si>
  <si>
    <t>3-WAY CORR SLV 11890</t>
  </si>
  <si>
    <t>3-WAY CORR SLV 11891</t>
  </si>
  <si>
    <t>3-WAY CORR SLV 11892</t>
  </si>
  <si>
    <t>1-6-GE28-ZA</t>
  </si>
  <si>
    <t>G-LD E 28CM POL</t>
  </si>
  <si>
    <t>3-5-SIF105-BX</t>
  </si>
  <si>
    <t>3-5-HDG203AAXA</t>
  </si>
  <si>
    <t>SH 203 ANO GY04A POL</t>
  </si>
  <si>
    <t>1-8-C11896</t>
  </si>
  <si>
    <t>COL BOX 11896</t>
  </si>
  <si>
    <t>2-7-PPB29A</t>
  </si>
  <si>
    <t>SW FILM PE BLK .05mmx28" R</t>
  </si>
  <si>
    <t>7-1-50145C435N</t>
  </si>
  <si>
    <t>AL CIR 5.0X145MM 1100-O</t>
  </si>
  <si>
    <t>7-9-Z70031</t>
  </si>
  <si>
    <t>CLOTH BUFF D440x20xD178</t>
  </si>
  <si>
    <t>AL03</t>
  </si>
  <si>
    <t>FO SHAN SHI A0 LI XUAN BAO ZHUANG CO.,LTD.</t>
  </si>
  <si>
    <t>NA02</t>
  </si>
  <si>
    <t>XIN XING XIAN NAN AN METAL PRODUCTS CO.,LTD</t>
  </si>
  <si>
    <t>M05B001C</t>
  </si>
  <si>
    <t>7-8-PL10493-C</t>
  </si>
  <si>
    <t>7-8-PL10245</t>
  </si>
  <si>
    <t>7-8-PL10872</t>
  </si>
  <si>
    <t>7-8-PL10481</t>
  </si>
  <si>
    <t>7-8-PU788-C</t>
  </si>
  <si>
    <t>7-8-PU591B</t>
  </si>
  <si>
    <t>6-8-X002A</t>
  </si>
  <si>
    <t>6-8-X003A</t>
  </si>
  <si>
    <t>6-8-X004A</t>
  </si>
  <si>
    <t>7-6-636</t>
  </si>
  <si>
    <t>7-8-C70298-C</t>
  </si>
  <si>
    <t>7-5-HC103-A</t>
  </si>
  <si>
    <t>7-8-C70600-C</t>
  </si>
  <si>
    <t>1-8-C10047-C</t>
  </si>
  <si>
    <t>7-B-JAS18AK-002</t>
  </si>
  <si>
    <t>7-B-ZCS18KS-A1Y-Y</t>
  </si>
  <si>
    <t>UPC+ADD STKR 051153700415</t>
  </si>
  <si>
    <t>CAT+JAN+ITF STKR 70298</t>
  </si>
  <si>
    <t>OC BC+CAT# STKR 70600</t>
  </si>
  <si>
    <t>OC BC+CAT# STKR 70040</t>
  </si>
  <si>
    <t>U&amp;C 70040-C</t>
  </si>
  <si>
    <t>U&amp;C+WARR RACO CONTEMPORARY</t>
  </si>
  <si>
    <t>PRINT MAT'L ANYDAY 18CM MEDIUM SHALLOW DISH</t>
  </si>
  <si>
    <t>PRINT MAT'L ANYDAY 22CM LARGE DEEP DISH</t>
  </si>
  <si>
    <t>PRINT MAT'L ANYDAY 16CM MEDIUM DEEP DISH</t>
  </si>
  <si>
    <t>GLASS PLATE FOR ANC32KS</t>
  </si>
  <si>
    <t>COL BOX 70600-C</t>
  </si>
  <si>
    <t>COL SLV 10047-C</t>
  </si>
  <si>
    <t>JAS18SRK--------YY-P-----</t>
  </si>
  <si>
    <t>STM 0.5mm SS304 A1 IN:Y EX:Y</t>
  </si>
  <si>
    <t>M01N001C</t>
  </si>
  <si>
    <t>WH03</t>
  </si>
  <si>
    <t>WUHAN WEIHUA ALUMINUM CO.,LTD</t>
  </si>
  <si>
    <t>710260680101</t>
  </si>
  <si>
    <t>710254970201</t>
  </si>
  <si>
    <t>7-9-Z70005</t>
  </si>
  <si>
    <t>CLOTH BUFF D320x12.5xD11</t>
  </si>
  <si>
    <t>6-8-PL0056</t>
  </si>
  <si>
    <t>MJP GLASS LID STKR FOR ANYDAY</t>
  </si>
  <si>
    <t>6-8-PL0061-C</t>
  </si>
  <si>
    <t>MJP ADD+ITEM DESC STKR 62000-C015</t>
  </si>
  <si>
    <t>6-8-PL0062-C</t>
  </si>
  <si>
    <t>MJP ADD+ITEM DESC STKR 62001-C015</t>
  </si>
  <si>
    <t>6-8-PL0025-C</t>
  </si>
  <si>
    <t>MJP BC+ADD STKR 62000-C008 (68mm(W) x 28mm(H))</t>
  </si>
  <si>
    <t>6-8-PL0026-C</t>
  </si>
  <si>
    <t>MJP BC+ADD STKR 62001-C008 (68mm(W) x 28mm(H))</t>
  </si>
  <si>
    <t>7-8-PL9713</t>
  </si>
  <si>
    <t>ITF14 STKR 15000263789195</t>
  </si>
  <si>
    <t>7-8-PL9714</t>
  </si>
  <si>
    <t>ITF14 STKR 15000263789201</t>
  </si>
  <si>
    <t>7-8-P2AM0451818</t>
  </si>
  <si>
    <t>WHITE WRAP PAPER 45gsm 18x18"</t>
  </si>
  <si>
    <t>7-8-P2AM0451822</t>
  </si>
  <si>
    <t>WHITE WRAP PAPER 45gsm 18x22"</t>
  </si>
  <si>
    <t>6-8-PU04</t>
  </si>
  <si>
    <t>QUICK START GUIDE ANYDAY GLASS DISHES (JAPANESE) MJP</t>
  </si>
  <si>
    <t>7-8-P2AM0452626</t>
  </si>
  <si>
    <t>WHITE WRAP PAPER 45gsm 26x26"</t>
  </si>
  <si>
    <t>7-8-P2AM0453030</t>
  </si>
  <si>
    <t>WHITE WRAP PAPER 45gsm 30x30"</t>
  </si>
  <si>
    <t>1-8-PG61C</t>
  </si>
  <si>
    <t>7-8-PU777-C</t>
  </si>
  <si>
    <t>U&amp;C 70041-C</t>
  </si>
  <si>
    <t>BRKT+NUT M5 QH VEF20IR C/C21 H5.5</t>
  </si>
  <si>
    <t>7-8-PL9802A</t>
  </si>
  <si>
    <t>PRICE STKR 78919 (PMS 362C f7)</t>
  </si>
  <si>
    <t>7-8-PL9803A</t>
  </si>
  <si>
    <t>PRICE STKR 78920 (PMS 362C f9)</t>
  </si>
  <si>
    <t>7-8-PM225A-C</t>
  </si>
  <si>
    <t>COL PAN LABL 78919-C</t>
  </si>
  <si>
    <t>7-8-PM226A-C</t>
  </si>
  <si>
    <t>COL PAN LABL 78920-C</t>
  </si>
  <si>
    <t>6-8-PW13</t>
  </si>
  <si>
    <t>RECIPE BOOKLET ANYDAY GLASS DISHES MJP 62000-C008 &amp; 62001-C0</t>
  </si>
  <si>
    <t>7-8-PW83A</t>
  </si>
  <si>
    <t>RECIPE BOOKLET 70041</t>
  </si>
  <si>
    <t>7-1-50092C435N</t>
  </si>
  <si>
    <t>AL CIR 5.0x92mm 1100-O</t>
  </si>
  <si>
    <t>7-8-F70041</t>
  </si>
  <si>
    <t>BROWN BOX 70041</t>
  </si>
  <si>
    <t>7-B-RCS24AK-R3Y-P</t>
  </si>
  <si>
    <t>STM 0.6MM FW2 R3 IN:Y EX:P</t>
  </si>
  <si>
    <t>7-6-384D</t>
  </si>
  <si>
    <t>G.BACON PRESS 18CM MEYER</t>
  </si>
  <si>
    <t>7-1-30143C435N</t>
  </si>
  <si>
    <t>AL CIR 3.0x143mm 1100-O</t>
  </si>
  <si>
    <t>7-1-50105C435N</t>
  </si>
  <si>
    <t>AL CIR 5.0x105mm 1100-O</t>
  </si>
  <si>
    <t>7-1-50140C435N</t>
  </si>
  <si>
    <t>AL CIR 5.0x140mm 1100-O</t>
  </si>
  <si>
    <t>710264160101</t>
  </si>
  <si>
    <t>710258530601</t>
  </si>
  <si>
    <t>FS04</t>
  </si>
  <si>
    <t>FANG SHENG ZI YE CO.,LTD.</t>
  </si>
  <si>
    <t>GZ05</t>
  </si>
  <si>
    <t>HE SHAN GUAN ZHENG COLOR PRINTING CO.,LTD</t>
  </si>
  <si>
    <t>GlassLid Industries Ltd.</t>
  </si>
  <si>
    <t>HC12</t>
  </si>
  <si>
    <t>FOSHAN HUI CUI MEI METAL PRODUCTS CO.,LTD</t>
  </si>
  <si>
    <t>7-8-PG122</t>
  </si>
  <si>
    <t>7-B-GBN18P2-0008</t>
  </si>
  <si>
    <t>1-8-PU486</t>
  </si>
  <si>
    <t>7-8-PL10411</t>
  </si>
  <si>
    <t>7-8-PL10412</t>
  </si>
  <si>
    <t>7-8-PL10413</t>
  </si>
  <si>
    <t>7-8-PL10414</t>
  </si>
  <si>
    <t>7-8-PL10415</t>
  </si>
  <si>
    <t>7-8-PL10419</t>
  </si>
  <si>
    <t>1-8-PU552</t>
  </si>
  <si>
    <t>3-5-HHG104--XA</t>
  </si>
  <si>
    <t>7-9-ZCW0080140070</t>
  </si>
  <si>
    <t>40144</t>
  </si>
  <si>
    <t>GUAR CARD PRESTIGE</t>
  </si>
  <si>
    <t>U&amp;C LAKELAND</t>
  </si>
  <si>
    <t>PRICE STKR 70472</t>
  </si>
  <si>
    <t>PRICE STKR 70473</t>
  </si>
  <si>
    <t>PRICE STKR 70474</t>
  </si>
  <si>
    <t>PRICE STKR 70475</t>
  </si>
  <si>
    <t>PRICE STKR 70476</t>
  </si>
  <si>
    <t>PRICE STKR 70480</t>
  </si>
  <si>
    <t>U&amp;C PRESTIGE SCRATCH GURAD</t>
  </si>
  <si>
    <t>CHIBA WHELL 80# 140x70x25</t>
  </si>
  <si>
    <t>DIGITAL PROBE 220-240V 1500W UK PLUG</t>
  </si>
  <si>
    <t>PROB------</t>
  </si>
  <si>
    <t>AO02</t>
  </si>
  <si>
    <t>710258252901</t>
  </si>
  <si>
    <t>710258530101</t>
  </si>
  <si>
    <t>710263700301</t>
  </si>
  <si>
    <t>OU YI DIAN ZHI CO.</t>
  </si>
  <si>
    <t>1-8-PL7228A</t>
  </si>
  <si>
    <t>EAN STKR 5052775143098</t>
  </si>
  <si>
    <t>1-8-PL7229A</t>
  </si>
  <si>
    <t>EAN STKR 5052775143104</t>
  </si>
  <si>
    <t>1-8-PL7231A</t>
  </si>
  <si>
    <t>EAN STKR 5052775143142</t>
  </si>
  <si>
    <t>7-8-PL10422</t>
  </si>
  <si>
    <t>PRICE STKR 70483</t>
  </si>
  <si>
    <t>7-8-PL10425</t>
  </si>
  <si>
    <t>PRICE STKR 70486</t>
  </si>
  <si>
    <t>7-8-PL9816A</t>
  </si>
  <si>
    <t>PRICE STKR 78933 (PMS Cool Gray 9C f20)</t>
  </si>
  <si>
    <t>3-5-HHG104-AXA</t>
  </si>
  <si>
    <t>SH 104 BK01B TUM</t>
  </si>
  <si>
    <t>COL SLV 78933-C</t>
  </si>
  <si>
    <t>7-8-C30037A-C</t>
  </si>
  <si>
    <t>COL SLV 30037-C</t>
  </si>
  <si>
    <t>COL BOX 70298-C</t>
  </si>
  <si>
    <t>1-8-C10433B-C</t>
  </si>
  <si>
    <t>COL SLV 10433-C</t>
  </si>
  <si>
    <t>S</t>
  </si>
  <si>
    <t>710261910101</t>
  </si>
  <si>
    <t>HD10</t>
  </si>
  <si>
    <t>GUANG DONG HENG DA METAL CO.,LTD</t>
  </si>
  <si>
    <t>7-C-REC26CK-002</t>
  </si>
  <si>
    <t>3-5-HIB205-AX</t>
  </si>
  <si>
    <t>2-5-HJZ205--X</t>
  </si>
  <si>
    <t>3-5-HIB203-AX</t>
  </si>
  <si>
    <t>7-C-WKC34KK-008</t>
  </si>
  <si>
    <t>1-8-PL7230A</t>
  </si>
  <si>
    <t>7-8-PL5057</t>
  </si>
  <si>
    <t>3-5-HLC104-GX</t>
  </si>
  <si>
    <t>7-8-C72178</t>
  </si>
  <si>
    <t>REC26CT----------Y-P-----</t>
  </si>
  <si>
    <t>LG-- 205 BK01A POL QCI24MA C/C50 H8.5</t>
  </si>
  <si>
    <t>LG-- 205 M.BLK TUM AAR24IR C/C25 H5.5</t>
  </si>
  <si>
    <t>SH-- 203 BK01A POL C/C50 H8.5</t>
  </si>
  <si>
    <t>WKC34CV----------U-Y-----</t>
  </si>
  <si>
    <t>EAN STKR 5052775143135</t>
  </si>
  <si>
    <t>BC STKR 5011275719059</t>
  </si>
  <si>
    <t>COL BOX 72178</t>
  </si>
  <si>
    <t>M06A001C</t>
  </si>
  <si>
    <t>XZ03</t>
  </si>
  <si>
    <t>YY04s</t>
  </si>
  <si>
    <t>710258530201</t>
  </si>
  <si>
    <t>710261750901</t>
  </si>
  <si>
    <t>710261900201</t>
  </si>
  <si>
    <t>710263090201</t>
  </si>
  <si>
    <t>710267520101</t>
  </si>
  <si>
    <t>710267520201</t>
  </si>
  <si>
    <t>710267640201</t>
  </si>
  <si>
    <t>710268621401</t>
  </si>
  <si>
    <t>710271101001</t>
  </si>
  <si>
    <t>710271780901</t>
  </si>
  <si>
    <t>710273650101</t>
  </si>
  <si>
    <t>710274290301</t>
  </si>
  <si>
    <t>Jiang Men Xiangzihui Wujing Co.,LTD</t>
  </si>
  <si>
    <t>710275110101</t>
  </si>
  <si>
    <t>710275110301</t>
  </si>
  <si>
    <t>710274670201</t>
  </si>
  <si>
    <t>710261900301</t>
  </si>
  <si>
    <t>710271780701</t>
  </si>
  <si>
    <t>710274421301</t>
  </si>
  <si>
    <t>710267640101</t>
  </si>
  <si>
    <t>710271070101</t>
  </si>
  <si>
    <t>710272060201</t>
  </si>
  <si>
    <t>710272780501</t>
  </si>
  <si>
    <t>710275640801</t>
  </si>
  <si>
    <t>710261910201</t>
  </si>
  <si>
    <t>710262830201</t>
  </si>
  <si>
    <t>710264500601</t>
  </si>
  <si>
    <t>710264500701</t>
  </si>
  <si>
    <t>710272780101</t>
  </si>
  <si>
    <t>710271460301</t>
  </si>
  <si>
    <t>710274450301</t>
  </si>
  <si>
    <t>710274450401</t>
  </si>
  <si>
    <t>710272520101</t>
  </si>
  <si>
    <t>710274970101</t>
  </si>
  <si>
    <t>710274970401</t>
  </si>
  <si>
    <t>710268370101</t>
  </si>
  <si>
    <t>710271190101</t>
  </si>
  <si>
    <t>710269390301</t>
  </si>
  <si>
    <t>710268370201</t>
  </si>
  <si>
    <t>710268340101</t>
  </si>
  <si>
    <t>710269140101</t>
  </si>
  <si>
    <t>710272440101</t>
  </si>
  <si>
    <t>710270940301</t>
  </si>
  <si>
    <t>710273730101</t>
  </si>
  <si>
    <t>710274630101</t>
  </si>
  <si>
    <t>710272710101</t>
  </si>
  <si>
    <t>710274810501</t>
  </si>
  <si>
    <t>ta27</t>
  </si>
  <si>
    <t>WB02</t>
  </si>
  <si>
    <t>WEI BAO COATING (TIAN JIN) CO.,LTD</t>
  </si>
  <si>
    <t>1-6-W30</t>
  </si>
  <si>
    <t>SS WHR 1x5.5x9.0mm</t>
  </si>
  <si>
    <t>7-8-C30038A-C</t>
  </si>
  <si>
    <t>COL SLV 30038-C</t>
  </si>
  <si>
    <t>1-6-GA16AZA</t>
  </si>
  <si>
    <t>G-LD A 16CM PRESTIGE POL</t>
  </si>
  <si>
    <t>1-6-GA18AZA</t>
  </si>
  <si>
    <t>G-LD A 18CM PRESTIGE POL</t>
  </si>
  <si>
    <t>1-6-GA20AZA</t>
  </si>
  <si>
    <t>G-LD A 20CM PRESTIGE POL</t>
  </si>
  <si>
    <t>1-1-25250CJ333</t>
  </si>
  <si>
    <t>AL 3003-O 2.5x250 SG3 MG3</t>
  </si>
  <si>
    <t>1-1-40250CJ333</t>
  </si>
  <si>
    <t>AL 3003-O 4.0x250 SG3 MG3</t>
  </si>
  <si>
    <t>1-4-P459G62190</t>
  </si>
  <si>
    <t>PRIMER BLACK 459G-62190</t>
  </si>
  <si>
    <t>1-6-109</t>
  </si>
  <si>
    <t>PLASTIC EGG CUP GLOSSY BLACK</t>
  </si>
  <si>
    <t>SI RU GASKET BK01A</t>
  </si>
  <si>
    <t>1-6-668</t>
  </si>
  <si>
    <t>SILICONE RING FOR 1-6-GLX20 SHORE A 68-73 (RD26A)</t>
  </si>
  <si>
    <t>1-6-669</t>
  </si>
  <si>
    <t>SILICONE RING FOR 1-6-GLX26 SHORE A 68-73 (RD26A)</t>
  </si>
  <si>
    <t>1-6-670</t>
  </si>
  <si>
    <t>SILICONE RING FOR 1-6-GLX30 SHORE A 68-73 (RD26A)</t>
  </si>
  <si>
    <t>1-6-GAC26-ZA</t>
  </si>
  <si>
    <t>G-LD AC 26CM POL</t>
  </si>
  <si>
    <t>1-6-GBM16-ZA</t>
  </si>
  <si>
    <t>G-LD BM 16CM POL</t>
  </si>
  <si>
    <t>1-6-GBM18-ZA</t>
  </si>
  <si>
    <t>G-LD BM 18CM POL</t>
  </si>
  <si>
    <t>1-6-GBM20-ZA</t>
  </si>
  <si>
    <t>G-LD BM 20CM POL</t>
  </si>
  <si>
    <t>1-6-GBM24-ZA</t>
  </si>
  <si>
    <t>G-LD BM 24CM POL</t>
  </si>
  <si>
    <t>1-6-GGL28-ZA</t>
  </si>
  <si>
    <t>G-LD GL 28CM POL</t>
  </si>
  <si>
    <t>1-6-GLP24-ZA</t>
  </si>
  <si>
    <t>G-LD LP 24CM POL</t>
  </si>
  <si>
    <t>1-6-GY30-ZB</t>
  </si>
  <si>
    <t>G-LD Y 30CM BSH</t>
  </si>
  <si>
    <t>1-8-C11890A</t>
  </si>
  <si>
    <t>1-8-C11891A</t>
  </si>
  <si>
    <t>1-8-C11892A</t>
  </si>
  <si>
    <t>1-8-C14339A-C</t>
  </si>
  <si>
    <t>CORR SLV 14339-C</t>
  </si>
  <si>
    <t>1-8-PG79</t>
  </si>
  <si>
    <t>LIFETIME LTD WARR ANOLON X</t>
  </si>
  <si>
    <t>RRP STKR</t>
  </si>
  <si>
    <t>1-8-PL13682</t>
  </si>
  <si>
    <t>ITF14 STKR 15000263118957</t>
  </si>
  <si>
    <t>1-8-PL3791</t>
  </si>
  <si>
    <t>BC STKR 5011275134111</t>
  </si>
  <si>
    <t>3-5-HAQ311--X</t>
  </si>
  <si>
    <t>3-5-HIB102-AX</t>
  </si>
  <si>
    <t>SH-- 102 BK01A POL R73 C/C50 H8.5</t>
  </si>
  <si>
    <t>3-5-HIB105-AXA</t>
  </si>
  <si>
    <t>LG 105 BK01A POL 500F</t>
  </si>
  <si>
    <t>3-5-HIB107-AX</t>
  </si>
  <si>
    <t>LG-- 107 BK01A POL R123 C/C50 H8.5</t>
  </si>
  <si>
    <t>3-5-HIW207--X</t>
  </si>
  <si>
    <t>LG-- 207 M.BLK POL YBM28AK C/C34.8 H8.5</t>
  </si>
  <si>
    <t>SH-- 104 BK01G TUM R91 C/C34.8 H8.5</t>
  </si>
  <si>
    <t>3-5-LAQ104Z</t>
  </si>
  <si>
    <t>104 TUM</t>
  </si>
  <si>
    <t>3-5-LAQ207Z</t>
  </si>
  <si>
    <t>207 TUM</t>
  </si>
  <si>
    <t>3-5-LAQ303Z</t>
  </si>
  <si>
    <t>303 TUM</t>
  </si>
  <si>
    <t>3-5-LAQ305Z</t>
  </si>
  <si>
    <t>305 TUM</t>
  </si>
  <si>
    <t>3-5-LAQ307Z</t>
  </si>
  <si>
    <t>307 TUM</t>
  </si>
  <si>
    <t>3-5-LSK107B-X</t>
  </si>
  <si>
    <t>STD- 107 NEW ANOLON POL R240 C/C113 H6.5</t>
  </si>
  <si>
    <t>3-5-SAQ08X</t>
  </si>
  <si>
    <t>SHDL AQ SS R144 TUM</t>
  </si>
  <si>
    <t>3-5-SDG801AZ</t>
  </si>
  <si>
    <t>801 GY04A TUM</t>
  </si>
  <si>
    <t>3-5-SOY203--Z</t>
  </si>
  <si>
    <t>203 M.BLK TUM</t>
  </si>
  <si>
    <t>3-6-304A</t>
  </si>
  <si>
    <t>WIRE RACK MATT BLK NS</t>
  </si>
  <si>
    <t>3-7-PPB034</t>
  </si>
  <si>
    <t>SW FILM PE .05mmx27" ROLL</t>
  </si>
  <si>
    <t>3-8-C81900-C</t>
  </si>
  <si>
    <t>6C BOX 81900-C</t>
  </si>
  <si>
    <t>3-8-C84633A-C</t>
  </si>
  <si>
    <t>PAN DIAMETER SLV 84633-C</t>
  </si>
  <si>
    <t>3-8-PL6620-C</t>
  </si>
  <si>
    <t>ITF+SM STKR 10051153840316 MCA</t>
  </si>
  <si>
    <t>3-8-PL6723-C</t>
  </si>
  <si>
    <t>ITF+SM STKR 10051153840507</t>
  </si>
  <si>
    <t>3-8-PL9239</t>
  </si>
  <si>
    <t>OC BC+CAT# STKR 81087</t>
  </si>
  <si>
    <t>3-8-PL9267-C</t>
  </si>
  <si>
    <t>ITF+SM STKR 20051153819005</t>
  </si>
  <si>
    <t>3-8-PL9341</t>
  </si>
  <si>
    <t>4C BHRE MEYER MIDNIGHT HA IH</t>
  </si>
  <si>
    <t>3-8-PL9434-C</t>
  </si>
  <si>
    <t>UPC+ADD STKR 051153810879</t>
  </si>
  <si>
    <t>3-8-PU560</t>
  </si>
  <si>
    <t>GENERIC U&amp;C+WARRANTY BOOKLET FOR MEYER BRAND</t>
  </si>
  <si>
    <t>3-8-PU561-C</t>
  </si>
  <si>
    <t>U&amp;C MEYER MIDNIGHT HA IH JAPANESE</t>
  </si>
  <si>
    <t>6-8-PL0027</t>
  </si>
  <si>
    <t>MJP OC BC STKR 62000</t>
  </si>
  <si>
    <t>6-8-PL0028</t>
  </si>
  <si>
    <t>MJP OC BC STKR 62001</t>
  </si>
  <si>
    <t>6-8-PL0059</t>
  </si>
  <si>
    <t>OC BC+CAT# STKR 62000-C015</t>
  </si>
  <si>
    <t>6-8-PL0060</t>
  </si>
  <si>
    <t>OC BC+CAT# STKR 62001-C015</t>
  </si>
  <si>
    <t>6-8-PU03A-C</t>
  </si>
  <si>
    <t>U&amp;C ANYDAY GLASS DISHES MJP &amp; SC</t>
  </si>
  <si>
    <t>6-8-PW24</t>
  </si>
  <si>
    <t>RECIPE BOOKLET ANYDAY GLASS DISHES SC</t>
  </si>
  <si>
    <t>7-8-C30036A-C</t>
  </si>
  <si>
    <t>COL SLV 30036-C</t>
  </si>
  <si>
    <t>7-8-C30039A-C</t>
  </si>
  <si>
    <t>COL SLV 30039-C</t>
  </si>
  <si>
    <t>7-8-C30040A-C</t>
  </si>
  <si>
    <t>COL SLV 30040-C</t>
  </si>
  <si>
    <t>7-8-C30042A-C</t>
  </si>
  <si>
    <t>COL SLV 30042-C</t>
  </si>
  <si>
    <t>7-8-C30044A-C</t>
  </si>
  <si>
    <t>COL SLV 30044-C</t>
  </si>
  <si>
    <t>7-8-C30048A-C</t>
  </si>
  <si>
    <t>COL BOX 30048-C</t>
  </si>
  <si>
    <t>7-8-C77122C</t>
  </si>
  <si>
    <t>COL SLV 77122</t>
  </si>
  <si>
    <t>7-8-C77600C-C</t>
  </si>
  <si>
    <t>7-8-C78930-C</t>
  </si>
  <si>
    <t>5C BOX 78930-C</t>
  </si>
  <si>
    <t>7-8-C78933A-C</t>
  </si>
  <si>
    <t>7-8-PL10443A</t>
  </si>
  <si>
    <t>PRICE STKR 30036 (PMS 2767C f30)</t>
  </si>
  <si>
    <t>7-8-PL10446A</t>
  </si>
  <si>
    <t>PRICE STKR 30039 (PMS 2767C f45)</t>
  </si>
  <si>
    <t>7-8-PL10447A</t>
  </si>
  <si>
    <t>PRICE STKR 30040 (PMS 2767C f45)</t>
  </si>
  <si>
    <t>7-8-PL10449A</t>
  </si>
  <si>
    <t>PRICE STKR 30042 (PMS 2767C f45)</t>
  </si>
  <si>
    <t>7-8-PL10451A</t>
  </si>
  <si>
    <t>PRICE STKR 30044 (PMS 2767C f55)</t>
  </si>
  <si>
    <t>7-8-PL10455A</t>
  </si>
  <si>
    <t>PRICE STKR 30048 (PMS 2767C f100)</t>
  </si>
  <si>
    <t>7-8-PL10457</t>
  </si>
  <si>
    <t>ITF14 STKR 15000263300369</t>
  </si>
  <si>
    <t>7-8-PL10459</t>
  </si>
  <si>
    <t>ITF14 STKR 15000263300383</t>
  </si>
  <si>
    <t>7-8-PL10460</t>
  </si>
  <si>
    <t>ITF14 STKR 15000263300390</t>
  </si>
  <si>
    <t>7-8-PL10461</t>
  </si>
  <si>
    <t>ITF14 STKR 15000263300406</t>
  </si>
  <si>
    <t>7-8-PL10463</t>
  </si>
  <si>
    <t>ITF14 STKR 15000263300420</t>
  </si>
  <si>
    <t>7-8-PL10465</t>
  </si>
  <si>
    <t>ITF14 STKR 15000263300444</t>
  </si>
  <si>
    <t>7-8-PL10469-C</t>
  </si>
  <si>
    <t>ITF+SM STKR 15000263300482</t>
  </si>
  <si>
    <t>7-8-PL11098</t>
  </si>
  <si>
    <t>OC BC+CAT# STKR 70539</t>
  </si>
  <si>
    <t>7-8-PL11255</t>
  </si>
  <si>
    <t>NEW OFFICE ADDRESS CARD FOR MJP</t>
  </si>
  <si>
    <t>7-8-PL9703</t>
  </si>
  <si>
    <t>ITF14 STKR 15000263789331</t>
  </si>
  <si>
    <t>7-8-PL9724-C</t>
  </si>
  <si>
    <t>ITF+SM STKR 15000263789300</t>
  </si>
  <si>
    <t>7-8-PL9813A</t>
  </si>
  <si>
    <t>PRICE STKR 78930 (PMS 362C f30)</t>
  </si>
  <si>
    <t>7-9-ZCW0320350150</t>
  </si>
  <si>
    <t>CHIBA WHELL 320# 350x150x170</t>
  </si>
  <si>
    <t>7-9-ZCW0400350020A</t>
  </si>
  <si>
    <t>CHIBA WHELL 400# 350x20x25</t>
  </si>
  <si>
    <t>7-B-OBI42VG-004</t>
  </si>
  <si>
    <t>OBI42BF-----880-P-PP-----</t>
  </si>
  <si>
    <t>7-C-NDC28KI-002</t>
  </si>
  <si>
    <t>NDC28CT----------Y-P-----</t>
  </si>
  <si>
    <t>710274690101</t>
  </si>
  <si>
    <t>710274690201</t>
  </si>
  <si>
    <t>710274690301</t>
  </si>
  <si>
    <t>710274690401</t>
  </si>
  <si>
    <t>710274720101</t>
  </si>
  <si>
    <t>710274720201</t>
  </si>
  <si>
    <t>710274690601</t>
  </si>
  <si>
    <t>710274690701</t>
  </si>
  <si>
    <t>710274690801</t>
  </si>
  <si>
    <t>710274720301</t>
  </si>
  <si>
    <t>710275470101</t>
  </si>
  <si>
    <t>710274690901</t>
  </si>
  <si>
    <t>710275470201</t>
  </si>
  <si>
    <t>710274691001</t>
  </si>
  <si>
    <t>710275470301</t>
  </si>
  <si>
    <t>710274691101</t>
  </si>
  <si>
    <t>710274691201</t>
  </si>
  <si>
    <t>710275470401</t>
  </si>
  <si>
    <t>710274720401</t>
  </si>
  <si>
    <t>710275470501</t>
  </si>
  <si>
    <t>710275470601</t>
  </si>
  <si>
    <t>710275470701</t>
  </si>
  <si>
    <t>710275470801</t>
  </si>
  <si>
    <t>710274690501</t>
  </si>
  <si>
    <t>710275740101</t>
  </si>
  <si>
    <t>710274701001</t>
  </si>
  <si>
    <t>710275330101</t>
  </si>
  <si>
    <t>710274700101</t>
  </si>
  <si>
    <t>710274710901</t>
  </si>
  <si>
    <t>710274490201</t>
  </si>
  <si>
    <t>710274710301</t>
  </si>
  <si>
    <t>710274710101</t>
  </si>
  <si>
    <t>710274490301</t>
  </si>
  <si>
    <t>710274710201</t>
  </si>
  <si>
    <t>710274490401</t>
  </si>
  <si>
    <t>710274701501</t>
  </si>
  <si>
    <t>710274701101</t>
  </si>
  <si>
    <t>710275700401</t>
  </si>
  <si>
    <t>710276370101</t>
  </si>
  <si>
    <t>710274490501</t>
  </si>
  <si>
    <t>710274710401</t>
  </si>
  <si>
    <t>710274490601</t>
  </si>
  <si>
    <t>710274710501</t>
  </si>
  <si>
    <t>710275700201</t>
  </si>
  <si>
    <t>710276160101</t>
  </si>
  <si>
    <t>710274700301</t>
  </si>
  <si>
    <t>710274810101</t>
  </si>
  <si>
    <t>710274700401</t>
  </si>
  <si>
    <t>710274700501</t>
  </si>
  <si>
    <t>710275700301</t>
  </si>
  <si>
    <t>710274701401</t>
  </si>
  <si>
    <t>710274710701</t>
  </si>
  <si>
    <t>710275040101</t>
  </si>
  <si>
    <t>710275700101</t>
  </si>
  <si>
    <t>710275050101</t>
  </si>
  <si>
    <t>710275750401</t>
  </si>
  <si>
    <t>710274700801</t>
  </si>
  <si>
    <t>710274810301</t>
  </si>
  <si>
    <t>710274810401</t>
  </si>
  <si>
    <t>710275700501</t>
  </si>
  <si>
    <t>710274701601</t>
  </si>
  <si>
    <t>710274810601</t>
  </si>
  <si>
    <t>710275750501</t>
  </si>
  <si>
    <t>710275750601</t>
  </si>
  <si>
    <t>710275290101</t>
  </si>
  <si>
    <t>710266720201</t>
  </si>
  <si>
    <t>710275450101</t>
  </si>
  <si>
    <t>710276950101</t>
  </si>
  <si>
    <t>710275130101</t>
  </si>
  <si>
    <t>710276950201</t>
  </si>
  <si>
    <t>710276700101</t>
  </si>
  <si>
    <t>710275140101</t>
  </si>
  <si>
    <t>710273070201</t>
  </si>
  <si>
    <t>710273070301</t>
  </si>
  <si>
    <t>710273060101</t>
  </si>
  <si>
    <t>710273070401</t>
  </si>
  <si>
    <t>710273130101</t>
  </si>
  <si>
    <t>710275140201</t>
  </si>
  <si>
    <t>710273130201</t>
  </si>
  <si>
    <t>710271050101</t>
  </si>
  <si>
    <t>710272000101</t>
  </si>
  <si>
    <t>710271050201</t>
  </si>
  <si>
    <t>710275930101</t>
  </si>
  <si>
    <t>710275210101</t>
  </si>
  <si>
    <t>710275220101</t>
  </si>
  <si>
    <t>710274530101</t>
  </si>
  <si>
    <t>710274580101</t>
  </si>
  <si>
    <t>710276830101</t>
  </si>
  <si>
    <t>710277240101</t>
  </si>
  <si>
    <t>710276830201</t>
  </si>
  <si>
    <t>710277240201</t>
  </si>
  <si>
    <t>710276830301</t>
  </si>
  <si>
    <t>710277240301</t>
  </si>
  <si>
    <t>710273050101</t>
  </si>
  <si>
    <t>710273050201</t>
  </si>
  <si>
    <t>710273050301</t>
  </si>
  <si>
    <t>710273050401</t>
  </si>
  <si>
    <t>710273050501</t>
  </si>
  <si>
    <t>710274560101</t>
  </si>
  <si>
    <t>710273040101</t>
  </si>
  <si>
    <t>710275920201</t>
  </si>
  <si>
    <t>710272490101</t>
  </si>
  <si>
    <t>710276730101</t>
  </si>
  <si>
    <t>710274611201</t>
  </si>
  <si>
    <t>710276730201</t>
  </si>
  <si>
    <t>710275951201</t>
  </si>
  <si>
    <t>710273050701</t>
  </si>
  <si>
    <t>710274230201</t>
  </si>
  <si>
    <t>710276600101</t>
  </si>
  <si>
    <t>710276320101</t>
  </si>
  <si>
    <t>710276320201</t>
  </si>
  <si>
    <t>710273030301</t>
  </si>
  <si>
    <t>710273160101</t>
  </si>
  <si>
    <t>710276320301</t>
  </si>
  <si>
    <t>710271100201</t>
  </si>
  <si>
    <t>710273160201</t>
  </si>
  <si>
    <t>710271100401</t>
  </si>
  <si>
    <t>710273230101</t>
  </si>
  <si>
    <t>710273230201</t>
  </si>
  <si>
    <t>710273230301</t>
  </si>
  <si>
    <t>710276530101</t>
  </si>
  <si>
    <t>710273160401</t>
  </si>
  <si>
    <t>710273160501</t>
  </si>
  <si>
    <t>710273160601</t>
  </si>
  <si>
    <t>710273220101</t>
  </si>
  <si>
    <t>710275160101</t>
  </si>
  <si>
    <t>710273220201</t>
  </si>
  <si>
    <t>710273220301</t>
  </si>
  <si>
    <t>710274630201</t>
  </si>
  <si>
    <t>710271100801</t>
  </si>
  <si>
    <t>710276280201</t>
  </si>
  <si>
    <t>710276280401</t>
  </si>
  <si>
    <t>710276410101</t>
  </si>
  <si>
    <t>710274520101</t>
  </si>
  <si>
    <t>710276490101</t>
  </si>
  <si>
    <t>710272430201</t>
  </si>
  <si>
    <t>710272430301</t>
  </si>
  <si>
    <t>710272430401</t>
  </si>
  <si>
    <t>710272430501</t>
  </si>
  <si>
    <t>710273330101</t>
  </si>
  <si>
    <t>710275961501</t>
  </si>
  <si>
    <t>710272430701</t>
  </si>
  <si>
    <t>710272430801</t>
  </si>
  <si>
    <t>710276380101</t>
  </si>
  <si>
    <t>710274611301</t>
  </si>
  <si>
    <t>710274590101</t>
  </si>
  <si>
    <t>710276110101</t>
  </si>
  <si>
    <t>710274570101</t>
  </si>
  <si>
    <t>710276120101</t>
  </si>
  <si>
    <t>710274610301</t>
  </si>
  <si>
    <t>710274330101</t>
  </si>
  <si>
    <t>710275990101</t>
  </si>
  <si>
    <t>710276200101</t>
  </si>
  <si>
    <t>710275570101</t>
  </si>
  <si>
    <t>710275570201</t>
  </si>
  <si>
    <t>710275560101</t>
  </si>
  <si>
    <t>710275020101</t>
  </si>
  <si>
    <t>710275560201</t>
  </si>
  <si>
    <t>710275020201</t>
  </si>
  <si>
    <t>710272420601</t>
  </si>
  <si>
    <t>710276581601</t>
  </si>
  <si>
    <t>710276580601</t>
  </si>
  <si>
    <t>710276171401</t>
  </si>
  <si>
    <t>710276171501</t>
  </si>
  <si>
    <t>710276171701</t>
  </si>
  <si>
    <t>710276580101</t>
  </si>
  <si>
    <t>710276960101</t>
  </si>
  <si>
    <t>710276960301</t>
  </si>
  <si>
    <t>710276960501</t>
  </si>
  <si>
    <t>710276960701</t>
  </si>
  <si>
    <t>710273820801</t>
  </si>
  <si>
    <t>710273821001</t>
  </si>
  <si>
    <t>710276570701</t>
  </si>
  <si>
    <t>710272421001</t>
  </si>
  <si>
    <t>710276570101</t>
  </si>
  <si>
    <t>710277100101</t>
  </si>
  <si>
    <t>710276580701</t>
  </si>
  <si>
    <t>710276580201</t>
  </si>
  <si>
    <t>710276580301</t>
  </si>
  <si>
    <t>710275500101</t>
  </si>
  <si>
    <t>710275010101</t>
  </si>
  <si>
    <t>710275550101</t>
  </si>
  <si>
    <t>710274770101</t>
  </si>
  <si>
    <t>710276630101</t>
  </si>
  <si>
    <t>710275480101</t>
  </si>
  <si>
    <t>710275540101</t>
  </si>
  <si>
    <t>710275480201</t>
  </si>
  <si>
    <t>710276640101</t>
  </si>
  <si>
    <t>710275480301</t>
  </si>
  <si>
    <t>710275480401</t>
  </si>
  <si>
    <t>710275480501</t>
  </si>
  <si>
    <t>710275480601</t>
  </si>
  <si>
    <t>710275480701</t>
  </si>
  <si>
    <t>710275970101</t>
  </si>
  <si>
    <t>710275480801</t>
  </si>
  <si>
    <t>710275480901</t>
  </si>
  <si>
    <t>710275481001</t>
  </si>
  <si>
    <t>710275481101</t>
  </si>
  <si>
    <t>710275970201</t>
  </si>
  <si>
    <t>710275481201</t>
  </si>
  <si>
    <t>710275970301</t>
  </si>
  <si>
    <t>710276170301</t>
  </si>
  <si>
    <t>710275520101</t>
  </si>
  <si>
    <t>710275510101</t>
  </si>
  <si>
    <t>710274770301</t>
  </si>
  <si>
    <t>710275500201</t>
  </si>
  <si>
    <t>710275500301</t>
  </si>
  <si>
    <t>710277200101</t>
  </si>
  <si>
    <t>710275500401</t>
  </si>
  <si>
    <t>710275500501</t>
  </si>
  <si>
    <t>710275500601</t>
  </si>
  <si>
    <t>710276500101</t>
  </si>
  <si>
    <t>710275690101</t>
  </si>
  <si>
    <t>710273970101</t>
  </si>
  <si>
    <t>710273970201</t>
  </si>
  <si>
    <t>710273970301</t>
  </si>
  <si>
    <t>710276880101</t>
  </si>
  <si>
    <t>710276880201</t>
  </si>
  <si>
    <t>710275260101</t>
  </si>
  <si>
    <t>710275260201</t>
  </si>
  <si>
    <t>710275240101</t>
  </si>
  <si>
    <t>710275260301</t>
  </si>
  <si>
    <t>710275820701</t>
  </si>
  <si>
    <t>710274760301</t>
  </si>
  <si>
    <t>710275560301</t>
  </si>
  <si>
    <t>710272520201</t>
  </si>
  <si>
    <t>710270930101</t>
  </si>
  <si>
    <t>710272500201</t>
  </si>
  <si>
    <t>710269810101</t>
  </si>
  <si>
    <t>710273320101</t>
  </si>
  <si>
    <t>710269810201</t>
  </si>
  <si>
    <t>710277260101</t>
  </si>
  <si>
    <t>710269810301</t>
  </si>
  <si>
    <t>710273320201</t>
  </si>
  <si>
    <t>710257590301</t>
  </si>
  <si>
    <t>710261031201</t>
  </si>
  <si>
    <t>710274270101</t>
  </si>
  <si>
    <t>710275280101</t>
  </si>
  <si>
    <t>710272580101</t>
  </si>
  <si>
    <t>710276140101</t>
  </si>
  <si>
    <t>710273300101</t>
  </si>
  <si>
    <t>710276140201</t>
  </si>
  <si>
    <t>710273300201</t>
  </si>
  <si>
    <t>710275240201</t>
  </si>
  <si>
    <t>710273300301</t>
  </si>
  <si>
    <t>710273340101</t>
  </si>
  <si>
    <t>710273340201</t>
  </si>
  <si>
    <t>710274370101</t>
  </si>
  <si>
    <t>710273340301</t>
  </si>
  <si>
    <t>710273340401</t>
  </si>
  <si>
    <t>710273340501</t>
  </si>
  <si>
    <t>710273340601</t>
  </si>
  <si>
    <t>710275240301</t>
  </si>
  <si>
    <t>710276700201</t>
  </si>
  <si>
    <t>710276920101</t>
  </si>
  <si>
    <t>710273310301</t>
  </si>
  <si>
    <t>710267290101</t>
  </si>
  <si>
    <t>710266880401</t>
  </si>
  <si>
    <t>710267290201</t>
  </si>
  <si>
    <t>710272650101</t>
  </si>
  <si>
    <t>710273810101</t>
  </si>
  <si>
    <t>710275240401</t>
  </si>
  <si>
    <t>710277000101</t>
  </si>
  <si>
    <t>710276140401</t>
  </si>
  <si>
    <t>710272650201</t>
  </si>
  <si>
    <t>710272750301</t>
  </si>
  <si>
    <t>710272750401</t>
  </si>
  <si>
    <t>710272750501</t>
  </si>
  <si>
    <t>710272750601</t>
  </si>
  <si>
    <t>710258350501</t>
  </si>
  <si>
    <t>710261940401</t>
  </si>
  <si>
    <t>710272690101</t>
  </si>
  <si>
    <t>710272690201</t>
  </si>
  <si>
    <t>710272690301</t>
  </si>
  <si>
    <t>710271990101</t>
  </si>
  <si>
    <t>710273320301</t>
  </si>
  <si>
    <t>710271990201</t>
  </si>
  <si>
    <t>710273320401</t>
  </si>
  <si>
    <t>710271990301</t>
  </si>
  <si>
    <t>710273320501</t>
  </si>
  <si>
    <t>710271990401</t>
  </si>
  <si>
    <t>710273320601</t>
  </si>
  <si>
    <t>710272750701</t>
  </si>
  <si>
    <t>710273350101</t>
  </si>
  <si>
    <t>710273350201</t>
  </si>
  <si>
    <t>710272880101</t>
  </si>
  <si>
    <t>710272760101</t>
  </si>
  <si>
    <t>710272760201</t>
  </si>
  <si>
    <t>710272760301</t>
  </si>
  <si>
    <t>710272760401</t>
  </si>
  <si>
    <t>710272760501</t>
  </si>
  <si>
    <t>710272750801</t>
  </si>
  <si>
    <t>710273510101</t>
  </si>
  <si>
    <t>710273510201</t>
  </si>
  <si>
    <t>710273510301</t>
  </si>
  <si>
    <t>710273510401</t>
  </si>
  <si>
    <t>710274350101</t>
  </si>
  <si>
    <t>710272700101</t>
  </si>
  <si>
    <t>710272830301</t>
  </si>
  <si>
    <t>710272890101</t>
  </si>
  <si>
    <t>710272580201</t>
  </si>
  <si>
    <t>710272580301</t>
  </si>
  <si>
    <t>710272751001</t>
  </si>
  <si>
    <t>710272210101</t>
  </si>
  <si>
    <t>710272210201</t>
  </si>
  <si>
    <t>710272210301</t>
  </si>
  <si>
    <t>710272760601</t>
  </si>
  <si>
    <t>710272760701</t>
  </si>
  <si>
    <t>710274040101</t>
  </si>
  <si>
    <t>710276330101</t>
  </si>
  <si>
    <t>710276130101</t>
  </si>
  <si>
    <t>710274320101</t>
  </si>
  <si>
    <t>710276270101</t>
  </si>
  <si>
    <t>710275430101</t>
  </si>
  <si>
    <t>710274130101</t>
  </si>
  <si>
    <t>710275430201</t>
  </si>
  <si>
    <t>710275380101</t>
  </si>
  <si>
    <t>710275380201</t>
  </si>
  <si>
    <t>710275380301</t>
  </si>
  <si>
    <t>710275370101</t>
  </si>
  <si>
    <t>710275561001</t>
  </si>
  <si>
    <t>710276760101</t>
  </si>
  <si>
    <t>710275561101</t>
  </si>
  <si>
    <t>710276760201</t>
  </si>
  <si>
    <t>710275561201</t>
  </si>
  <si>
    <t>710276760301</t>
  </si>
  <si>
    <t>710275560401</t>
  </si>
  <si>
    <t>710275560501</t>
  </si>
  <si>
    <t>710275561301</t>
  </si>
  <si>
    <t>710275560601</t>
  </si>
  <si>
    <t>710275560701</t>
  </si>
  <si>
    <t>710274180601</t>
  </si>
  <si>
    <t>710275821401</t>
  </si>
  <si>
    <t>710274180701</t>
  </si>
  <si>
    <t>710275560801</t>
  </si>
  <si>
    <t>710276570801</t>
  </si>
  <si>
    <t>710276570901</t>
  </si>
  <si>
    <t>710276570201</t>
  </si>
  <si>
    <t>710276580401</t>
  </si>
  <si>
    <t>710276960901</t>
  </si>
  <si>
    <t>710277100301</t>
  </si>
  <si>
    <t>710277100501</t>
  </si>
  <si>
    <t>710275481301</t>
  </si>
  <si>
    <t>710274980101</t>
  </si>
  <si>
    <t>710275481401</t>
  </si>
  <si>
    <t>710275481501</t>
  </si>
  <si>
    <t>710275481601</t>
  </si>
  <si>
    <t>710273770401</t>
  </si>
  <si>
    <t>710275481701</t>
  </si>
  <si>
    <t>710275481801</t>
  </si>
  <si>
    <t>710275490101</t>
  </si>
  <si>
    <t>710275490201</t>
  </si>
  <si>
    <t>710275490301</t>
  </si>
  <si>
    <t>710275490401</t>
  </si>
  <si>
    <t>710275490501</t>
  </si>
  <si>
    <t>710275490601</t>
  </si>
  <si>
    <t>710274980301</t>
  </si>
  <si>
    <t>710275490701</t>
  </si>
  <si>
    <t>710275010201</t>
  </si>
  <si>
    <t>710275010301</t>
  </si>
  <si>
    <t>710274990101</t>
  </si>
  <si>
    <t>710276630201</t>
  </si>
  <si>
    <t>710277200201</t>
  </si>
  <si>
    <t>710276630301</t>
  </si>
  <si>
    <t>710275010401</t>
  </si>
  <si>
    <t>710275010501</t>
  </si>
  <si>
    <t>710275010601</t>
  </si>
  <si>
    <t>710275870101</t>
  </si>
  <si>
    <t>710276690101</t>
  </si>
  <si>
    <t>710270510101</t>
  </si>
  <si>
    <t>710274610201</t>
  </si>
  <si>
    <t>710276571001</t>
  </si>
  <si>
    <t>710276420101</t>
  </si>
  <si>
    <t>710276430101</t>
  </si>
  <si>
    <t>710276420901</t>
  </si>
  <si>
    <t>710276430901</t>
  </si>
  <si>
    <t>710276440101</t>
  </si>
  <si>
    <t>710276440201</t>
  </si>
  <si>
    <t>710276430201</t>
  </si>
  <si>
    <t>710276440301</t>
  </si>
  <si>
    <t>710276440401</t>
  </si>
  <si>
    <t>710276420201</t>
  </si>
  <si>
    <t>710276430301</t>
  </si>
  <si>
    <t>710276420301</t>
  </si>
  <si>
    <t>710276430401</t>
  </si>
  <si>
    <t>710276420401</t>
  </si>
  <si>
    <t>710276420501</t>
  </si>
  <si>
    <t>710276430501</t>
  </si>
  <si>
    <t>710276420601</t>
  </si>
  <si>
    <t>710276430601</t>
  </si>
  <si>
    <t>710276420701</t>
  </si>
  <si>
    <t>710276430701</t>
  </si>
  <si>
    <t>710276420801</t>
  </si>
  <si>
    <t>710276430801</t>
  </si>
  <si>
    <t>710276630401</t>
  </si>
  <si>
    <t>710276630501</t>
  </si>
  <si>
    <t>710276630601</t>
  </si>
  <si>
    <t>710275640101</t>
  </si>
  <si>
    <t>710275640201</t>
  </si>
  <si>
    <t>710274060401</t>
  </si>
  <si>
    <t>710275640301</t>
  </si>
  <si>
    <t>710274420301</t>
  </si>
  <si>
    <t>710275640401</t>
  </si>
  <si>
    <t>710275640501</t>
  </si>
  <si>
    <t>710275640601</t>
  </si>
  <si>
    <t>710275640701</t>
  </si>
  <si>
    <t>710276480101</t>
  </si>
  <si>
    <t>710276151101</t>
  </si>
  <si>
    <t>710275640901</t>
  </si>
  <si>
    <t>710274420701</t>
  </si>
  <si>
    <t>710276930101</t>
  </si>
  <si>
    <t>710274420801</t>
  </si>
  <si>
    <t>710271781201</t>
  </si>
  <si>
    <t>710276970101</t>
  </si>
  <si>
    <t>710275800301</t>
  </si>
  <si>
    <t>710276930401</t>
  </si>
  <si>
    <t>710275800401</t>
  </si>
  <si>
    <t>710275800501</t>
  </si>
  <si>
    <t>710274420901</t>
  </si>
  <si>
    <t>710275800601</t>
  </si>
  <si>
    <t>710274421001</t>
  </si>
  <si>
    <t>710274421101</t>
  </si>
  <si>
    <t>710274421201</t>
  </si>
  <si>
    <t>710276930201</t>
  </si>
  <si>
    <t>710274421601</t>
  </si>
  <si>
    <t>710276930301</t>
  </si>
  <si>
    <t>710275800701</t>
  </si>
  <si>
    <t>710274421501</t>
  </si>
  <si>
    <t>710275641401</t>
  </si>
  <si>
    <t>710272970601</t>
  </si>
  <si>
    <t>710272971201</t>
  </si>
  <si>
    <t>710274060301</t>
  </si>
  <si>
    <t>710272830401</t>
  </si>
  <si>
    <t>710272650301</t>
  </si>
  <si>
    <t>710276220101</t>
  </si>
  <si>
    <t>710270610101</t>
  </si>
  <si>
    <t>710270730101</t>
  </si>
  <si>
    <t>710270730201</t>
  </si>
  <si>
    <t>710274320201</t>
  </si>
  <si>
    <t>710276220201</t>
  </si>
  <si>
    <t>710275460101</t>
  </si>
  <si>
    <t>710276220301</t>
  </si>
  <si>
    <t>710272180101</t>
  </si>
  <si>
    <t>710272180201</t>
  </si>
  <si>
    <t>710272180301</t>
  </si>
  <si>
    <t>710273380101</t>
  </si>
  <si>
    <t>710273380201</t>
  </si>
  <si>
    <t>710275400101</t>
  </si>
  <si>
    <t>710275400201</t>
  </si>
  <si>
    <t>710275400301</t>
  </si>
  <si>
    <t>710275400401</t>
  </si>
  <si>
    <t>710276220401</t>
  </si>
  <si>
    <t>710276220501</t>
  </si>
  <si>
    <t>710274400101</t>
  </si>
  <si>
    <t>710274310101</t>
  </si>
  <si>
    <t>710270750101</t>
  </si>
  <si>
    <t>710270750301</t>
  </si>
  <si>
    <t>710270750201</t>
  </si>
  <si>
    <t>710270750401</t>
  </si>
  <si>
    <t>710270760101</t>
  </si>
  <si>
    <t>710272270101</t>
  </si>
  <si>
    <t>710276190101</t>
  </si>
  <si>
    <t>710274610701</t>
  </si>
  <si>
    <t>710274610801</t>
  </si>
  <si>
    <t>710274611001</t>
  </si>
  <si>
    <t>710270600101</t>
  </si>
  <si>
    <t>710270720101</t>
  </si>
  <si>
    <t>710270720201</t>
  </si>
  <si>
    <t>710272250101</t>
  </si>
  <si>
    <t>710274610401</t>
  </si>
  <si>
    <t>710275440101</t>
  </si>
  <si>
    <t>710276250101</t>
  </si>
  <si>
    <t>710274611101</t>
  </si>
  <si>
    <t>710270640101</t>
  </si>
  <si>
    <t>710270740101</t>
  </si>
  <si>
    <t>710270740201</t>
  </si>
  <si>
    <t>710272260101</t>
  </si>
  <si>
    <t>710276580801</t>
  </si>
  <si>
    <t>710276580901</t>
  </si>
  <si>
    <t>710276581001</t>
  </si>
  <si>
    <t>710276170201</t>
  </si>
  <si>
    <t>710276581101</t>
  </si>
  <si>
    <t>710276581201</t>
  </si>
  <si>
    <t>710276581301</t>
  </si>
  <si>
    <t>710276581401</t>
  </si>
  <si>
    <t>710276581501</t>
  </si>
  <si>
    <t>710276571301</t>
  </si>
  <si>
    <t>710274261201</t>
  </si>
  <si>
    <t>710276570301</t>
  </si>
  <si>
    <t>710275060101</t>
  </si>
  <si>
    <t>710275060201</t>
  </si>
  <si>
    <t>710276570401</t>
  </si>
  <si>
    <t>710274680101</t>
  </si>
  <si>
    <t>710275070101</t>
  </si>
  <si>
    <t>710275860101</t>
  </si>
  <si>
    <t>710277100701</t>
  </si>
  <si>
    <t>710277100901</t>
  </si>
  <si>
    <t>710277101101</t>
  </si>
  <si>
    <t>710277101301</t>
  </si>
  <si>
    <t>710277101401</t>
  </si>
  <si>
    <t>710277101501</t>
  </si>
  <si>
    <t>710277101601</t>
  </si>
  <si>
    <t>710277101701</t>
  </si>
  <si>
    <t>710276170501</t>
  </si>
  <si>
    <t>710276571701</t>
  </si>
  <si>
    <t>710276571401</t>
  </si>
  <si>
    <t>710275060301</t>
  </si>
  <si>
    <t>710275320101</t>
  </si>
  <si>
    <t>710275320201</t>
  </si>
  <si>
    <t>710276570501</t>
  </si>
  <si>
    <t>710277101801</t>
  </si>
  <si>
    <t>710276171801</t>
  </si>
  <si>
    <t>710276571601</t>
  </si>
  <si>
    <t>710276581701</t>
  </si>
  <si>
    <t>710276960801</t>
  </si>
  <si>
    <t>710276170901</t>
  </si>
  <si>
    <t>710276171101</t>
  </si>
  <si>
    <t>710276171201</t>
  </si>
  <si>
    <t>710276170801</t>
  </si>
  <si>
    <t>710275621501</t>
  </si>
  <si>
    <t>710275621601</t>
  </si>
  <si>
    <t>710276840101</t>
  </si>
  <si>
    <t>710276840201</t>
  </si>
  <si>
    <t>710276840301</t>
  </si>
  <si>
    <t>710276840401</t>
  </si>
  <si>
    <t>710275500701</t>
  </si>
  <si>
    <t>710274750801</t>
  </si>
  <si>
    <t>710274750901</t>
  </si>
  <si>
    <t>710275530101</t>
  </si>
  <si>
    <t>710274751001</t>
  </si>
  <si>
    <t>710275540201</t>
  </si>
  <si>
    <t>710275540301</t>
  </si>
  <si>
    <t>710275540401</t>
  </si>
  <si>
    <t>710275540501</t>
  </si>
  <si>
    <t>710275540601</t>
  </si>
  <si>
    <t>710275540701</t>
  </si>
  <si>
    <t>710275540801</t>
  </si>
  <si>
    <t>710275540901</t>
  </si>
  <si>
    <t>710275490801</t>
  </si>
  <si>
    <t>710275490901</t>
  </si>
  <si>
    <t>710275491001</t>
  </si>
  <si>
    <t>710275010701</t>
  </si>
  <si>
    <t>710275010801</t>
  </si>
  <si>
    <t>710275541001</t>
  </si>
  <si>
    <t>710275541101</t>
  </si>
  <si>
    <t>710275541201</t>
  </si>
  <si>
    <t>710275541301</t>
  </si>
  <si>
    <t>710275491101</t>
  </si>
  <si>
    <t>710274751101</t>
  </si>
  <si>
    <t>710275491201</t>
  </si>
  <si>
    <t>710275491301</t>
  </si>
  <si>
    <t>710275491401</t>
  </si>
  <si>
    <t>710275491501</t>
  </si>
  <si>
    <t>710275491601</t>
  </si>
  <si>
    <t>710274751201</t>
  </si>
  <si>
    <t>710275491701</t>
  </si>
  <si>
    <t>710275550201</t>
  </si>
  <si>
    <t>710274980501</t>
  </si>
  <si>
    <t>710276020101</t>
  </si>
  <si>
    <t>710274990201</t>
  </si>
  <si>
    <t>710274990301</t>
  </si>
  <si>
    <t>710274980601</t>
  </si>
  <si>
    <t>710274980701</t>
  </si>
  <si>
    <t>710275491801</t>
  </si>
  <si>
    <t>710274751501</t>
  </si>
  <si>
    <t>710275491901</t>
  </si>
  <si>
    <t>710277020101</t>
  </si>
  <si>
    <t>710274980801</t>
  </si>
  <si>
    <t>710275500801</t>
  </si>
  <si>
    <t>710274990401</t>
  </si>
  <si>
    <t>710274751701</t>
  </si>
  <si>
    <t>710274751801</t>
  </si>
  <si>
    <t>710274980901</t>
  </si>
  <si>
    <t>710275500901</t>
  </si>
  <si>
    <t>710274990501</t>
  </si>
  <si>
    <t>710274751901</t>
  </si>
  <si>
    <t>710275492001</t>
  </si>
  <si>
    <t>710275492101</t>
  </si>
  <si>
    <t>710275492201</t>
  </si>
  <si>
    <t>710274981001</t>
  </si>
  <si>
    <t>710275010901</t>
  </si>
  <si>
    <t>710275011001</t>
  </si>
  <si>
    <t>710275011101</t>
  </si>
  <si>
    <t>710275011201</t>
  </si>
  <si>
    <t>710274752001</t>
  </si>
  <si>
    <t>710275011301</t>
  </si>
  <si>
    <t>710275011401</t>
  </si>
  <si>
    <t>710274990601</t>
  </si>
  <si>
    <t>710274990701</t>
  </si>
  <si>
    <t>710275000101</t>
  </si>
  <si>
    <t>710274990801</t>
  </si>
  <si>
    <t>710275000201</t>
  </si>
  <si>
    <t>710275510201</t>
  </si>
  <si>
    <t>710274990901</t>
  </si>
  <si>
    <t>710275501001</t>
  </si>
  <si>
    <t>710275501101</t>
  </si>
  <si>
    <t>710274991001</t>
  </si>
  <si>
    <t>710275501201</t>
  </si>
  <si>
    <t>710274991101</t>
  </si>
  <si>
    <t>710275501301</t>
  </si>
  <si>
    <t>710274991201</t>
  </si>
  <si>
    <t>710275501401</t>
  </si>
  <si>
    <t>710275501501</t>
  </si>
  <si>
    <t>710276290101</t>
  </si>
  <si>
    <t>710276560101</t>
  </si>
  <si>
    <t>710276310101</t>
  </si>
  <si>
    <t>710276310201</t>
  </si>
  <si>
    <t>710276740101</t>
  </si>
  <si>
    <t>710276740201</t>
  </si>
  <si>
    <t>710276590101</t>
  </si>
  <si>
    <t>710276260201</t>
  </si>
  <si>
    <t>710276400101</t>
  </si>
  <si>
    <t>710276300101</t>
  </si>
  <si>
    <t>710275810201</t>
  </si>
  <si>
    <t>710276300201</t>
  </si>
  <si>
    <t>710276340101</t>
  </si>
  <si>
    <t>710275810101</t>
  </si>
  <si>
    <t>710276260101</t>
  </si>
  <si>
    <t>710276340201</t>
  </si>
  <si>
    <t>710276470101</t>
  </si>
  <si>
    <t>710276590201</t>
  </si>
  <si>
    <t>710276590301</t>
  </si>
  <si>
    <t>710275880301</t>
  </si>
  <si>
    <t>710275880501</t>
  </si>
  <si>
    <t>710275880401</t>
  </si>
  <si>
    <t>710275880101</t>
  </si>
  <si>
    <t>710275880201</t>
  </si>
  <si>
    <t>710272560101</t>
  </si>
  <si>
    <t>710273010101</t>
  </si>
  <si>
    <t>710275760101</t>
  </si>
  <si>
    <t>710275760201</t>
  </si>
  <si>
    <t>710276350101</t>
  </si>
  <si>
    <t>710276350201</t>
  </si>
  <si>
    <t>710276550101</t>
  </si>
  <si>
    <t>710276550201</t>
  </si>
  <si>
    <t>710276860201</t>
  </si>
  <si>
    <t>710276720101</t>
  </si>
  <si>
    <t>710276460101</t>
  </si>
  <si>
    <t>710273010201</t>
  </si>
  <si>
    <t>710256190201</t>
  </si>
  <si>
    <t>710276240101</t>
  </si>
  <si>
    <t>710268480301</t>
  </si>
  <si>
    <t>710273930201</t>
  </si>
  <si>
    <t>710271730201</t>
  </si>
  <si>
    <t>710271730701</t>
  </si>
  <si>
    <t>710272781301</t>
  </si>
  <si>
    <t>710272781101</t>
  </si>
  <si>
    <t>710272781201</t>
  </si>
  <si>
    <t>710273390101</t>
  </si>
  <si>
    <t>710273390201</t>
  </si>
  <si>
    <t>710274500201</t>
  </si>
  <si>
    <t>710274500301</t>
  </si>
  <si>
    <t>710274500401</t>
  </si>
  <si>
    <t>710272550201</t>
  </si>
  <si>
    <t>710272550301</t>
  </si>
  <si>
    <t>710272550401</t>
  </si>
  <si>
    <t>710276360101</t>
  </si>
  <si>
    <t>710272550501</t>
  </si>
  <si>
    <t>710272790101</t>
  </si>
  <si>
    <t>710274510201</t>
  </si>
  <si>
    <t>710272781401</t>
  </si>
  <si>
    <t>710269560801</t>
  </si>
  <si>
    <t>710269560901</t>
  </si>
  <si>
    <t>710272780801</t>
  </si>
  <si>
    <t>710272780301</t>
  </si>
  <si>
    <t>710272780401</t>
  </si>
  <si>
    <t>710276540101</t>
  </si>
  <si>
    <t>710276520101</t>
  </si>
  <si>
    <t>710269850301</t>
  </si>
  <si>
    <t>710270710101</t>
  </si>
  <si>
    <t>710269850401</t>
  </si>
  <si>
    <t>710270710201</t>
  </si>
  <si>
    <t>710269840501</t>
  </si>
  <si>
    <t>710270700101</t>
  </si>
  <si>
    <t>ANYDAY----</t>
  </si>
  <si>
    <t>M05A001C</t>
  </si>
  <si>
    <t>M01M206C</t>
  </si>
  <si>
    <t>M01A306C</t>
  </si>
  <si>
    <t>M01A307C</t>
  </si>
  <si>
    <t>M01M103C</t>
  </si>
  <si>
    <t>SX07</t>
  </si>
  <si>
    <t>A21121309</t>
  </si>
  <si>
    <t>B220102</t>
  </si>
  <si>
    <t>B220106</t>
  </si>
  <si>
    <t>M01011</t>
  </si>
  <si>
    <t>M01018</t>
  </si>
  <si>
    <t>M01002</t>
  </si>
  <si>
    <t>M01001</t>
  </si>
  <si>
    <t>M01016</t>
  </si>
  <si>
    <t>M01008</t>
  </si>
  <si>
    <t>M01022</t>
  </si>
  <si>
    <t>M01005</t>
  </si>
  <si>
    <t>M01009</t>
  </si>
  <si>
    <t>M01003</t>
  </si>
  <si>
    <t>M01019</t>
  </si>
  <si>
    <t>M01015</t>
  </si>
  <si>
    <t>M01012</t>
  </si>
  <si>
    <t>M01023</t>
  </si>
  <si>
    <t>M01004</t>
  </si>
  <si>
    <t>RTV-1020</t>
  </si>
  <si>
    <t>M01021</t>
  </si>
  <si>
    <t>M01014</t>
  </si>
  <si>
    <t>RTV-295</t>
  </si>
  <si>
    <t>RTV-292</t>
  </si>
  <si>
    <t>M01025</t>
  </si>
  <si>
    <t>AQ-M080342</t>
  </si>
  <si>
    <t>M01026</t>
  </si>
  <si>
    <t>C101015</t>
  </si>
  <si>
    <t>M01007</t>
  </si>
  <si>
    <t>M01017</t>
  </si>
  <si>
    <t>M01006</t>
  </si>
  <si>
    <t>M01013</t>
  </si>
  <si>
    <t>M01010</t>
  </si>
  <si>
    <t>RTV-1015</t>
  </si>
  <si>
    <t>C101014</t>
  </si>
  <si>
    <t>X220159</t>
  </si>
  <si>
    <t>X220123</t>
  </si>
  <si>
    <t>X220158</t>
  </si>
  <si>
    <t>X220163</t>
  </si>
  <si>
    <t>P0103</t>
  </si>
  <si>
    <t>P0107</t>
  </si>
  <si>
    <t>P0104</t>
  </si>
  <si>
    <t>P0112</t>
  </si>
  <si>
    <t>P0111</t>
  </si>
  <si>
    <t>P0102</t>
  </si>
  <si>
    <t>X220137</t>
  </si>
  <si>
    <t>X220136</t>
  </si>
  <si>
    <t>X220119</t>
  </si>
  <si>
    <t>X220133</t>
  </si>
  <si>
    <t>X220173</t>
  </si>
  <si>
    <t>X220114</t>
  </si>
  <si>
    <t>X220151</t>
  </si>
  <si>
    <t>X220152</t>
  </si>
  <si>
    <t>X220106</t>
  </si>
  <si>
    <t>X220147</t>
  </si>
  <si>
    <t>P0101</t>
  </si>
  <si>
    <t>X220138</t>
  </si>
  <si>
    <t>X220178</t>
  </si>
  <si>
    <t>W220109</t>
  </si>
  <si>
    <t>W220104</t>
  </si>
  <si>
    <t>B220103</t>
  </si>
  <si>
    <t>B220109</t>
  </si>
  <si>
    <t>X220110</t>
  </si>
  <si>
    <t>X220165</t>
  </si>
  <si>
    <t>RTV-296</t>
  </si>
  <si>
    <t>RTV-289</t>
  </si>
  <si>
    <t>M01027</t>
  </si>
  <si>
    <t>RTV-1016</t>
  </si>
  <si>
    <t>RTV-1017</t>
  </si>
  <si>
    <t>AQ-C01073</t>
  </si>
  <si>
    <t>RTV-1012</t>
  </si>
  <si>
    <t>M01024</t>
  </si>
  <si>
    <t>RTV-1005</t>
  </si>
  <si>
    <t>RTV-288</t>
  </si>
  <si>
    <t>RTV-1019</t>
  </si>
  <si>
    <t>RTV-291</t>
  </si>
  <si>
    <t>M01021M01021</t>
  </si>
  <si>
    <t>X220154</t>
  </si>
  <si>
    <t>X220168</t>
  </si>
  <si>
    <t>P0105</t>
  </si>
  <si>
    <t>P0108</t>
  </si>
  <si>
    <t>P0110</t>
  </si>
  <si>
    <t>X220153</t>
  </si>
  <si>
    <t>X220105</t>
  </si>
  <si>
    <t>X220149</t>
  </si>
  <si>
    <t>X220148</t>
  </si>
  <si>
    <t>X220170</t>
  </si>
  <si>
    <t>X220118</t>
  </si>
  <si>
    <t>X220172</t>
  </si>
  <si>
    <t>W220103</t>
  </si>
  <si>
    <t>W220110</t>
  </si>
  <si>
    <t>X220103</t>
  </si>
  <si>
    <t>X220141</t>
  </si>
  <si>
    <t>X220135</t>
  </si>
  <si>
    <t>X220129</t>
  </si>
  <si>
    <t>X220169</t>
  </si>
  <si>
    <t>X220140</t>
  </si>
  <si>
    <t>X220128</t>
  </si>
  <si>
    <t>X220171</t>
  </si>
  <si>
    <t>B220108</t>
  </si>
  <si>
    <t>B220104</t>
  </si>
  <si>
    <t>B220107</t>
  </si>
  <si>
    <t>B220101</t>
  </si>
  <si>
    <t>B220111</t>
  </si>
  <si>
    <t>RTV-287</t>
  </si>
  <si>
    <t>M01020</t>
  </si>
  <si>
    <t>RTV-1018</t>
  </si>
  <si>
    <t>RTV-0286</t>
  </si>
  <si>
    <t>RTV-0392</t>
  </si>
  <si>
    <t>C101013</t>
  </si>
  <si>
    <t>X220122</t>
  </si>
  <si>
    <t>X220176</t>
  </si>
  <si>
    <t>X220111</t>
  </si>
  <si>
    <t>X220160</t>
  </si>
  <si>
    <t>X220145</t>
  </si>
  <si>
    <t>P0109</t>
  </si>
  <si>
    <t>P0106</t>
  </si>
  <si>
    <t>X220156</t>
  </si>
  <si>
    <t>X220107</t>
  </si>
  <si>
    <t>X220134</t>
  </si>
  <si>
    <t>X220150</t>
  </si>
  <si>
    <t>X220113</t>
  </si>
  <si>
    <t>X220139</t>
  </si>
  <si>
    <t>X220120</t>
  </si>
  <si>
    <t>X220117</t>
  </si>
  <si>
    <t>X220175</t>
  </si>
  <si>
    <t>X220146</t>
  </si>
  <si>
    <t>W220108</t>
  </si>
  <si>
    <t>W220102</t>
  </si>
  <si>
    <t>W220107</t>
  </si>
  <si>
    <t>W220106</t>
  </si>
  <si>
    <t>W220101</t>
  </si>
  <si>
    <t>W220105</t>
  </si>
  <si>
    <t>X220109</t>
  </si>
  <si>
    <t>2201005</t>
  </si>
  <si>
    <t>2201003</t>
  </si>
  <si>
    <t>2201004</t>
  </si>
  <si>
    <t>2201002</t>
  </si>
  <si>
    <t>C01052</t>
  </si>
  <si>
    <t>D220102</t>
  </si>
  <si>
    <t>D220103</t>
  </si>
  <si>
    <t>D220101</t>
  </si>
  <si>
    <t>2201001</t>
  </si>
  <si>
    <t>2201008</t>
  </si>
  <si>
    <t>2201006</t>
  </si>
  <si>
    <t>2201016</t>
  </si>
  <si>
    <t>2201012</t>
  </si>
  <si>
    <t>2201015</t>
  </si>
  <si>
    <t>2201014</t>
  </si>
  <si>
    <t>2201013</t>
  </si>
  <si>
    <t>2201011</t>
  </si>
  <si>
    <t>2201010</t>
  </si>
  <si>
    <t>2201009</t>
  </si>
  <si>
    <t>2201007</t>
  </si>
  <si>
    <t>2201017</t>
  </si>
  <si>
    <t>GUANG DONG SHENG XIN STAINLESS STEEL CO.,LTD</t>
  </si>
  <si>
    <t>奥利轩包装</t>
  </si>
  <si>
    <t>北滘砂纸</t>
  </si>
  <si>
    <t>焯英五金</t>
  </si>
  <si>
    <t>方盛纸业</t>
  </si>
  <si>
    <t>馥昌抛光</t>
  </si>
  <si>
    <t>固扬五金</t>
  </si>
  <si>
    <t>冠正彩印</t>
  </si>
  <si>
    <t>恒达五金</t>
  </si>
  <si>
    <t>华昌</t>
  </si>
  <si>
    <t>华福涂料</t>
  </si>
  <si>
    <t>荟萃美金属</t>
  </si>
  <si>
    <t>加利玻璃</t>
  </si>
  <si>
    <t>佳威塑料</t>
  </si>
  <si>
    <t>嘉能</t>
  </si>
  <si>
    <t>京洋五金</t>
  </si>
  <si>
    <t>凯特工贸</t>
  </si>
  <si>
    <t>科慕（常熟）</t>
  </si>
  <si>
    <t>乐和家</t>
  </si>
  <si>
    <t>利大金属</t>
  </si>
  <si>
    <t>利就纸品</t>
  </si>
  <si>
    <t>连锦五金</t>
  </si>
  <si>
    <t>芦江五金</t>
  </si>
  <si>
    <t>美力纸箱</t>
  </si>
  <si>
    <t>美亚铝厂</t>
  </si>
  <si>
    <t>名欣五金</t>
  </si>
  <si>
    <t>南安金属</t>
  </si>
  <si>
    <t>南南铝箔</t>
  </si>
  <si>
    <t>南下</t>
  </si>
  <si>
    <t>欧一电子</t>
  </si>
  <si>
    <t>齐协五金</t>
  </si>
  <si>
    <t>庆云</t>
  </si>
  <si>
    <t>权兴化工</t>
  </si>
  <si>
    <t>荣烨</t>
  </si>
  <si>
    <t>润翔玻璃厂</t>
  </si>
  <si>
    <t>汕头彩富</t>
  </si>
  <si>
    <t>升悦电器</t>
  </si>
  <si>
    <t>太瑞金属</t>
  </si>
  <si>
    <t>威堡涂料</t>
  </si>
  <si>
    <t>威达</t>
  </si>
  <si>
    <t>威华铝业</t>
  </si>
  <si>
    <t>威信柏</t>
  </si>
  <si>
    <t>维信</t>
  </si>
  <si>
    <t>禧龙橡胶</t>
  </si>
  <si>
    <t>祥兴发玻璃</t>
  </si>
  <si>
    <t>翔之辉</t>
  </si>
  <si>
    <t>新西彩包装</t>
  </si>
  <si>
    <t>新展金属</t>
  </si>
  <si>
    <t>一平金属</t>
  </si>
  <si>
    <t>依时</t>
  </si>
  <si>
    <t>宜安</t>
  </si>
  <si>
    <t>益达丰五金</t>
  </si>
  <si>
    <t>益源</t>
  </si>
  <si>
    <t>盈进彩印</t>
  </si>
  <si>
    <t>永高</t>
  </si>
  <si>
    <t>永恒铝制品</t>
  </si>
  <si>
    <t>永联</t>
  </si>
  <si>
    <t>粤虹玻璃厂</t>
  </si>
  <si>
    <t>兆坚不锈钢</t>
  </si>
  <si>
    <t>肇得金属</t>
  </si>
  <si>
    <t>CW</t>
  </si>
  <si>
    <t>S/S</t>
  </si>
  <si>
    <t>EL</t>
  </si>
  <si>
    <t>SALE</t>
  </si>
  <si>
    <t>直出</t>
  </si>
  <si>
    <t>HA</t>
  </si>
  <si>
    <t>进口</t>
    <phoneticPr fontId="3" type="noConversion"/>
  </si>
  <si>
    <t>国内</t>
    <phoneticPr fontId="3" type="noConversion"/>
  </si>
  <si>
    <r>
      <rPr>
        <sz val="10"/>
        <rFont val="宋体"/>
        <family val="3"/>
        <charset val="134"/>
      </rPr>
      <t>月份</t>
    </r>
    <phoneticPr fontId="6" type="noConversion"/>
  </si>
  <si>
    <t>Exchange_Rate USD</t>
    <phoneticPr fontId="3" type="noConversion"/>
  </si>
  <si>
    <t>Exchange_Rate HKD</t>
    <phoneticPr fontId="3" type="noConversion"/>
  </si>
  <si>
    <r>
      <t>Currency</t>
    </r>
    <r>
      <rPr>
        <sz val="10"/>
        <rFont val="宋体"/>
        <family val="3"/>
        <charset val="134"/>
      </rPr>
      <t>币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别</t>
    </r>
    <phoneticPr fontId="6" type="noConversion"/>
  </si>
  <si>
    <r>
      <t xml:space="preserve">Ven ID2  </t>
    </r>
    <r>
      <rPr>
        <sz val="10"/>
        <rFont val="宋体"/>
        <family val="3"/>
        <charset val="134"/>
      </rPr>
      <t>供应商简称</t>
    </r>
    <phoneticPr fontId="6" type="noConversion"/>
  </si>
  <si>
    <r>
      <rPr>
        <sz val="10"/>
        <rFont val="宋体"/>
        <family val="3"/>
        <charset val="134"/>
      </rPr>
      <t>批注</t>
    </r>
    <phoneticPr fontId="6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</si>
  <si>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</si>
  <si>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</si>
  <si>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</si>
  <si>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</si>
  <si>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</si>
  <si>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</si>
  <si>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</si>
  <si>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</si>
  <si>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</si>
  <si>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</si>
  <si>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</si>
  <si>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</si>
  <si>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</si>
  <si>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</si>
  <si>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</si>
  <si>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</si>
  <si>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</si>
  <si>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</si>
  <si>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</si>
  <si>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</si>
  <si>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</si>
  <si>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</si>
  <si>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</si>
  <si>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</si>
  <si>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</si>
  <si>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</si>
  <si>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</si>
  <si>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</si>
  <si>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</si>
  <si>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</si>
  <si>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</si>
  <si>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</si>
  <si>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</si>
  <si>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</si>
  <si>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</si>
  <si>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</si>
  <si>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</si>
  <si>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</si>
  <si>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</si>
  <si>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</si>
  <si>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</si>
  <si>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</si>
  <si>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</si>
  <si>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</si>
  <si>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</si>
  <si>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</si>
  <si>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</si>
  <si>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</si>
  <si>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</si>
  <si>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</si>
  <si>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</si>
  <si>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</si>
  <si>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</si>
  <si>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</si>
  <si>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</si>
  <si>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</si>
  <si>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</si>
  <si>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</si>
  <si>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</si>
  <si>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</si>
  <si>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</si>
  <si>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</si>
  <si>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</si>
  <si>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</si>
  <si>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</si>
  <si>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</si>
  <si>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</si>
  <si>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</si>
  <si>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盛鑫不锈钢</t>
    <phoneticPr fontId="6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</si>
  <si>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</si>
  <si>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</si>
  <si>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</si>
  <si>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</si>
  <si>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</si>
  <si>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</si>
  <si>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7-I-EA0501219L</t>
  </si>
  <si>
    <t>430LDT 2B 0.5x1219xCoil</t>
  </si>
  <si>
    <t>4-S-AA0601219L</t>
  </si>
  <si>
    <t>TISCO 304 SS 2B COLL 0.6x1219xCOIL</t>
  </si>
  <si>
    <t>3-6-FHSS313-A</t>
  </si>
  <si>
    <t>FG SS SS 313 GY15H EBD18IA</t>
  </si>
  <si>
    <t>1-8-PL8636</t>
  </si>
  <si>
    <t>MANU DATE STKR MTL</t>
  </si>
  <si>
    <t>7-8-PL1783</t>
  </si>
  <si>
    <t>BC STKR 70576</t>
  </si>
  <si>
    <t>RRP STKR (MCA)</t>
  </si>
  <si>
    <t>1-8-PL4868</t>
  </si>
  <si>
    <t>ROUND CLEAR STKR 1.5"</t>
  </si>
  <si>
    <t>7-6-W03</t>
  </si>
  <si>
    <t>SS WHR M6 DIA 17mm</t>
  </si>
  <si>
    <t>3-6-D53X</t>
  </si>
  <si>
    <t>RIVET 6x18mm TUM</t>
  </si>
  <si>
    <t>1-8-PL7226A</t>
  </si>
  <si>
    <t>EAN STKR 5052775143074</t>
  </si>
  <si>
    <t>7-8-PL10495</t>
  </si>
  <si>
    <t>OC BC+CAT# STKR 70041</t>
  </si>
  <si>
    <t>7-8-PL10496</t>
  </si>
  <si>
    <t>OC BC+CAT# STKR 70024</t>
  </si>
  <si>
    <t>7-8-PL10539</t>
  </si>
  <si>
    <t>OC BC+CAT# STKR 70516</t>
  </si>
  <si>
    <t>7-8-PL8879</t>
  </si>
  <si>
    <t>OC BC+CAT# STKR 76133</t>
  </si>
  <si>
    <t>1-8-PL14067</t>
  </si>
  <si>
    <t>ITF14 STKR 15000263120790</t>
  </si>
  <si>
    <t>1-8-PL8974</t>
  </si>
  <si>
    <t>EAN13 STKR 8853082150093</t>
  </si>
  <si>
    <t>3-8-PL8299-C</t>
  </si>
  <si>
    <t>ITF14 STKR 20051153847220</t>
  </si>
  <si>
    <t>1-6-D29X</t>
  </si>
  <si>
    <t>RT AL 5x16mm TUM</t>
  </si>
  <si>
    <t>3-6-D109X</t>
  </si>
  <si>
    <t>RT AL 8x10mm TUM</t>
  </si>
  <si>
    <t>1-8-PL12773-C</t>
  </si>
  <si>
    <t>TCP STKR 18889-C MTL</t>
  </si>
  <si>
    <t>3-7-BW305B</t>
  </si>
  <si>
    <t>WB 0.03mmx10x11" NONAL</t>
  </si>
  <si>
    <t>1-6-401</t>
  </si>
  <si>
    <t>ZIP TIE 4.5x198mm BLK</t>
  </si>
  <si>
    <t>1-7-BN322</t>
  </si>
  <si>
    <t>PP BAG .03mmx11.8x15.7"</t>
  </si>
  <si>
    <t>3-8-PL7362-C</t>
  </si>
  <si>
    <t>ITF+SM STKR 15011275850674 (MUK)</t>
  </si>
  <si>
    <t>3-8-PL7363-C</t>
  </si>
  <si>
    <t>ITF+SM STKR 15011275850681 (MUK)</t>
  </si>
  <si>
    <t>7-8-PL1042-C</t>
  </si>
  <si>
    <t>ITF+SM STKR10631899500493</t>
  </si>
  <si>
    <t>3-8-PL7912-C</t>
  </si>
  <si>
    <t>ITF+SM STKR 30051153839123</t>
  </si>
  <si>
    <t>3-8-PL8107-C</t>
  </si>
  <si>
    <t>ITF14+SM STKR 20051153846407</t>
  </si>
  <si>
    <t>7-8-PL6130-C</t>
  </si>
  <si>
    <t>ITF+SM STKR 10631899756555</t>
  </si>
  <si>
    <t>1-8-PL14157-C</t>
  </si>
  <si>
    <t>ITF+SM STKR 15000263120745</t>
  </si>
  <si>
    <t>1-8-PL14334</t>
  </si>
  <si>
    <t>EAN+ADD STKR 5000263120748</t>
  </si>
  <si>
    <t>1-7-BN323</t>
  </si>
  <si>
    <t>PP BAG .03mmx13.4x17.7"</t>
  </si>
  <si>
    <t>7-8-PL8339B</t>
  </si>
  <si>
    <t>CIRCULON TOTAL SEAL purchased from KF</t>
  </si>
  <si>
    <t>3-8-PG94B</t>
  </si>
  <si>
    <t>WARR CARD ANOLON ADVANCED (MUS)</t>
  </si>
  <si>
    <t>1-7-BN317</t>
  </si>
  <si>
    <t>PP BAG .03mmx15.4x21.7"</t>
  </si>
  <si>
    <t>7-6-084</t>
  </si>
  <si>
    <t>WELD PLATE SS WOK LID</t>
  </si>
  <si>
    <t>7-6-D61X</t>
  </si>
  <si>
    <t>RT SS+Cu 6x10 D12 TUM</t>
  </si>
  <si>
    <t>1-8-PG78</t>
  </si>
  <si>
    <t>TRILINGUAL LIFETIME LTD WARR RACHAEL RAY</t>
  </si>
  <si>
    <t>1-8-PU422</t>
  </si>
  <si>
    <t>GENERIC U&amp;C+GUARANTEE E&amp;T (MTL)</t>
  </si>
  <si>
    <t>7-8-PG96C</t>
  </si>
  <si>
    <t>WARR CARD ANOLON (MCA)</t>
  </si>
  <si>
    <t>3-8-PU445</t>
  </si>
  <si>
    <t>U&amp;C ANOLON ADVANCED (MUS)</t>
  </si>
  <si>
    <t>1-8-PU382</t>
  </si>
  <si>
    <t>U&amp;C MEYER MCN</t>
  </si>
  <si>
    <t>7-6-083</t>
  </si>
  <si>
    <t>SS RING WOK LID</t>
  </si>
  <si>
    <t>7-8-PG69E</t>
  </si>
  <si>
    <t>MXL 10-YRS GUAR/REG CARD</t>
  </si>
  <si>
    <t>1-6-FRE124-Z</t>
  </si>
  <si>
    <t>FG AL RE 124 TUM R92.5 (FBM NO.)</t>
  </si>
  <si>
    <t>1-6-175B</t>
  </si>
  <si>
    <t>Si Ru GASKET RD01A</t>
  </si>
  <si>
    <t>1-6-BK22</t>
  </si>
  <si>
    <t>BRKT FOR 16cm PAN</t>
  </si>
  <si>
    <t>1-6-BK33</t>
  </si>
  <si>
    <t>BRKT FOR -WE30</t>
  </si>
  <si>
    <t>1-6-BK26</t>
  </si>
  <si>
    <t>BRKT FOR 26cm PAN</t>
  </si>
  <si>
    <t>1-6-F98-Y</t>
  </si>
  <si>
    <t>FG SS FOR -LO-8 SUNRAYED</t>
  </si>
  <si>
    <t>1-6-F93-Y</t>
  </si>
  <si>
    <t>FG SS BAF26FA SUNRAYED</t>
  </si>
  <si>
    <t>1-6-F109-Y</t>
  </si>
  <si>
    <t>FG SS 16cm SUNRAYED</t>
  </si>
  <si>
    <t>1-6-F120-Y</t>
  </si>
  <si>
    <t>FG SS -WE30 SUNRAYED</t>
  </si>
  <si>
    <t>1-6-F113-Y</t>
  </si>
  <si>
    <t>FG SS 26cm SUNRAYED</t>
  </si>
  <si>
    <t>1-6-BK70</t>
  </si>
  <si>
    <t>BRKT SS EGG PAN</t>
  </si>
  <si>
    <t>1-6-BK18</t>
  </si>
  <si>
    <t>BRKT SS FOR BAF26FA</t>
  </si>
  <si>
    <t>1-6-248G</t>
  </si>
  <si>
    <t>END CAP BK01E</t>
  </si>
  <si>
    <t>1-5-KNE-2</t>
  </si>
  <si>
    <t>KNOB N M.BLK</t>
  </si>
  <si>
    <t>3-5-SLC107-GX</t>
  </si>
  <si>
    <t>STD- 105 BK01G TUM R123 C/C79 H8.5</t>
  </si>
  <si>
    <t>1-6-F169-Z</t>
  </si>
  <si>
    <t>FG SS EGG PAN TUM</t>
  </si>
  <si>
    <t>1-8-C15009A-C</t>
  </si>
  <si>
    <t>COL SLV 15009-C</t>
  </si>
  <si>
    <t>7-8-PM250-C</t>
  </si>
  <si>
    <t>PAN LABL 70425-C</t>
  </si>
  <si>
    <t>1-8-PL9752A-C</t>
  </si>
  <si>
    <t>QC PASS SLIP 14281-C</t>
  </si>
  <si>
    <t>1-5-HCG01</t>
  </si>
  <si>
    <t>LG FUJIMARU M.BLK</t>
  </si>
  <si>
    <t>3-5-LA07--Z</t>
  </si>
  <si>
    <t>07 TUM</t>
  </si>
  <si>
    <t>1-5-HCN02</t>
  </si>
  <si>
    <t>SH M.BLK</t>
  </si>
  <si>
    <t>1-6-FRE204-B</t>
  </si>
  <si>
    <t>FG AL RE 204 MATT BLK 280C FAM22IR (AL14-28-R36Z949)</t>
  </si>
  <si>
    <t>1-6-FRE207-B</t>
  </si>
  <si>
    <t>FG AL RE 207 MATT BLK 280C EAZ28IR (AL14-28-R36Z953)</t>
  </si>
  <si>
    <t>1-I-IH050180-R05</t>
  </si>
  <si>
    <t>SS 430 0.5mm x DIA.180 with R05 pattern</t>
  </si>
  <si>
    <t>1-8-PL9756</t>
  </si>
  <si>
    <t>PRODUCT DESC STKR 14281</t>
  </si>
  <si>
    <t>1-5-HLS02-EX</t>
  </si>
  <si>
    <t>SH BK01G TUM</t>
  </si>
  <si>
    <t>3-5-HIR206-AMX</t>
  </si>
  <si>
    <t>LG 206 GN30G TUM</t>
  </si>
  <si>
    <t>3-5-HIR206-ALX</t>
  </si>
  <si>
    <t>LG 206 RD09G TUM</t>
  </si>
  <si>
    <t>7-8-PU654</t>
  </si>
  <si>
    <t>U&amp;C BOOKLET 78157</t>
  </si>
  <si>
    <t>3-5-HMZ143AAX</t>
  </si>
  <si>
    <t>LG 143 RR OR01B POL</t>
  </si>
  <si>
    <t>1-8-C11231</t>
  </si>
  <si>
    <t>COL SLV 11231</t>
  </si>
  <si>
    <t>7-5-SR12-L</t>
  </si>
  <si>
    <t>STD- 12 POL R91 C/C105 H8.5</t>
  </si>
  <si>
    <t>1-8-C11682A-C</t>
  </si>
  <si>
    <t>COL SLV 11682-C</t>
  </si>
  <si>
    <t>1-8-C11683A-C</t>
  </si>
  <si>
    <t>COL SLV 11683-C</t>
  </si>
  <si>
    <t>1-8-C11684A-C</t>
  </si>
  <si>
    <t>COL SLV 11684-C</t>
  </si>
  <si>
    <t>3-5-LLA122-VZ</t>
  </si>
  <si>
    <t>122 OR08A TUM</t>
  </si>
  <si>
    <t>1-8-PG53</t>
  </si>
  <si>
    <t>7-5-SR07-LY</t>
  </si>
  <si>
    <t>STD- 07 BSH R121 C/C106.5 H8.5</t>
  </si>
  <si>
    <t>3-5-LEW111--X</t>
  </si>
  <si>
    <t>111 BK01A POL</t>
  </si>
  <si>
    <t>3-5-LEW104--X</t>
  </si>
  <si>
    <t>104 BK01A POL</t>
  </si>
  <si>
    <t>3-5-LEW107--X</t>
  </si>
  <si>
    <t>107 BK01A POL</t>
  </si>
  <si>
    <t>1-5-LAA02</t>
  </si>
  <si>
    <t>02 M.BLK</t>
  </si>
  <si>
    <t>3-8-C84505-C</t>
  </si>
  <si>
    <t>COL SLV 84505-C</t>
  </si>
  <si>
    <t>1-8-C18891</t>
  </si>
  <si>
    <t>COL SLV 18891</t>
  </si>
  <si>
    <t>1-8-C10040-C</t>
  </si>
  <si>
    <t>COL SLV 10040-C</t>
  </si>
  <si>
    <t>6-8-F62001A-C</t>
  </si>
  <si>
    <t>FP BROWN BOX 62001-C</t>
  </si>
  <si>
    <t>3-8-F81087-C--0</t>
  </si>
  <si>
    <t>1C FP BOX 81087-C--0</t>
  </si>
  <si>
    <t>1-6-GD16-ZA</t>
  </si>
  <si>
    <t>6-8-F62000A-C</t>
  </si>
  <si>
    <t>FP BROWN BOX 62000-C</t>
  </si>
  <si>
    <t>7-C-QFC16CK-0002</t>
  </si>
  <si>
    <t>1-6-GCP24-ZA</t>
  </si>
  <si>
    <t>G-LD CP 24CM POL</t>
  </si>
  <si>
    <t>1-6-GD18-ZA</t>
  </si>
  <si>
    <t>7-B-JAB16AK-002</t>
  </si>
  <si>
    <t>JAB16SR---------YY-P-----</t>
  </si>
  <si>
    <t>7-C-IEC18KKY-P</t>
  </si>
  <si>
    <t>18CM SS LID</t>
  </si>
  <si>
    <t>7-C-ZBC14KKY-P</t>
  </si>
  <si>
    <t>14CM S/S LID</t>
  </si>
  <si>
    <t>7-C-ZBC14KK-002</t>
  </si>
  <si>
    <t>ZBC14CV----------Y-P-----</t>
  </si>
  <si>
    <t>6-8-F62003A-C</t>
  </si>
  <si>
    <t>FP BROWN BOX 62003-C</t>
  </si>
  <si>
    <t>7-C-ZBC18KKY-P</t>
  </si>
  <si>
    <t>18CM S/S LID</t>
  </si>
  <si>
    <t>7-C-NDC18CKY-P</t>
  </si>
  <si>
    <t>18CM CCSS LID IN:Y EX:P</t>
  </si>
  <si>
    <t>1-6-GA19-ZA</t>
  </si>
  <si>
    <t>G-LD A 19CM POL</t>
  </si>
  <si>
    <t>1-6-GD20-ZA</t>
  </si>
  <si>
    <t>G-LD SD DR 20CM 2H</t>
  </si>
  <si>
    <t>7-C-ZBC20KK-002</t>
  </si>
  <si>
    <t>ZBC20CV----------Y-P-----</t>
  </si>
  <si>
    <t>7-C-ZBC24KK-002</t>
  </si>
  <si>
    <t>ZBC24CV----------Y-P-----</t>
  </si>
  <si>
    <t>1-5-HAJ86--X4</t>
  </si>
  <si>
    <t>LG-- POL WAI20IR C/C40 H8.5 SS304x0.8</t>
  </si>
  <si>
    <t>7-C-NDC24CKY-P</t>
  </si>
  <si>
    <t>24CM CCSS LID IN:Y EX:P</t>
  </si>
  <si>
    <t>1-1-35295CJ333</t>
  </si>
  <si>
    <t>AL 3003-O 3.5x295 SG3 MG3</t>
  </si>
  <si>
    <t>1-1-35335CJ333</t>
  </si>
  <si>
    <t>AL 3003-O 3.5x335 SG3 MG3</t>
  </si>
  <si>
    <t>1-1-15300CJ333</t>
  </si>
  <si>
    <t>AL 3003-O 1.5x300 SG3 MG3</t>
  </si>
  <si>
    <t>1-1-25290CJ333</t>
  </si>
  <si>
    <t>AL 3003-O 2.5x290 SG3 MG3</t>
  </si>
  <si>
    <t>1-1-30335CJ333</t>
  </si>
  <si>
    <t>AL 3003-O 3.0x335 SG3 MG3</t>
  </si>
  <si>
    <t>1-1-30370CJ333</t>
  </si>
  <si>
    <t>AL 3003-O 3.0x370 SG3 MG3</t>
  </si>
  <si>
    <t>1-1-20260CJ333</t>
  </si>
  <si>
    <t>AL 3003-O 2.0x260 SG3 MG3</t>
  </si>
  <si>
    <t>1-1-30420CJ333</t>
  </si>
  <si>
    <t>AL 3003-O 3.0x420 SG3 MG3</t>
  </si>
  <si>
    <t>1-1-25235CJ333</t>
  </si>
  <si>
    <t>AL 3003-O 2.5x235 SG3 MG3</t>
  </si>
  <si>
    <t>6-8-F62002A-C</t>
  </si>
  <si>
    <t>FP BROWN BOX 62002-C</t>
  </si>
  <si>
    <t>7-8-C78157-C</t>
  </si>
  <si>
    <t>4C BOX 78157-C</t>
  </si>
  <si>
    <t>7-B-YBS20KKY-P</t>
  </si>
  <si>
    <t>20CM UNIVERSAL STEAMER</t>
  </si>
  <si>
    <t>7-5-HL02AM</t>
  </si>
  <si>
    <t>SH R81 ANO POL</t>
  </si>
  <si>
    <t>1-8-F12174</t>
  </si>
  <si>
    <t>BROWN BOX 12174</t>
  </si>
  <si>
    <t>6-8-F62008-C</t>
  </si>
  <si>
    <t>FP BOX 62008-C</t>
  </si>
  <si>
    <t>1-8-C11893A</t>
  </si>
  <si>
    <t>3-WAY CORR SLV 11893</t>
  </si>
  <si>
    <t>7-6-615</t>
  </si>
  <si>
    <t>GLASS LID 16cm</t>
  </si>
  <si>
    <t>7-C-IEC30KKY-P</t>
  </si>
  <si>
    <t>30CM SS LID</t>
  </si>
  <si>
    <t>1-8-C18884</t>
  </si>
  <si>
    <t>COL BOX 18884</t>
  </si>
  <si>
    <t>1-6-GD24-ZA</t>
  </si>
  <si>
    <t>G-LD SD DR 24CM 2H POL</t>
  </si>
  <si>
    <t>7-8-F70516A</t>
  </si>
  <si>
    <t>BROWN BOX 70516</t>
  </si>
  <si>
    <t>7-5-HL03AM</t>
  </si>
  <si>
    <t>LG R91 ANO POL</t>
  </si>
  <si>
    <t>7-5-HL04AM</t>
  </si>
  <si>
    <t>LG R101 ANO POL</t>
  </si>
  <si>
    <t>3-5-HAJ57--X4</t>
  </si>
  <si>
    <t>LG-- POL R123 C/C40 H8.5 SS304x1.2</t>
  </si>
  <si>
    <t>7-B-JAS20KK-002</t>
  </si>
  <si>
    <t>JAS20SRK--------YY-P-----</t>
  </si>
  <si>
    <t>1-8-F10990-C</t>
  </si>
  <si>
    <t>BROWN BOX 10990-C</t>
  </si>
  <si>
    <t>3-5-HL02AM</t>
  </si>
  <si>
    <t>HDL L SS XL -YK30 ANOLON</t>
  </si>
  <si>
    <t>1-8-C11938</t>
  </si>
  <si>
    <t>3-WAY CORR SLV 11938</t>
  </si>
  <si>
    <t>1-8-C10043-C</t>
  </si>
  <si>
    <t>COL SLV 10043-C</t>
  </si>
  <si>
    <t>7-6-617</t>
  </si>
  <si>
    <t>GLASS LID 20cm</t>
  </si>
  <si>
    <t>1-8-F10989-C</t>
  </si>
  <si>
    <t>BROWN BOX 10989-C</t>
  </si>
  <si>
    <t>1-6-GA28-ZA</t>
  </si>
  <si>
    <t>G=LD A 28CM POL</t>
  </si>
  <si>
    <t>BLC35-001</t>
  </si>
  <si>
    <t>35CM SS LID W/KNOB&amp;WHISTL</t>
  </si>
  <si>
    <t>7-6-618</t>
  </si>
  <si>
    <t>GLASS LID 22cm</t>
  </si>
  <si>
    <t>1-6-GDC18-ZA</t>
  </si>
  <si>
    <t>G-LD DC 18CM POL</t>
  </si>
  <si>
    <t>1-8-F11840</t>
  </si>
  <si>
    <t>1C FP BRN BOX 11840 Printed by MPP</t>
  </si>
  <si>
    <t>7-5-LMH104--X</t>
  </si>
  <si>
    <t>104 POL</t>
  </si>
  <si>
    <t>1-6-GKT24AZA</t>
  </si>
  <si>
    <t>G-LD KT 24CM OVEN SAFE 350F/180C POL</t>
  </si>
  <si>
    <t>3-8-C84029-C</t>
  </si>
  <si>
    <t>COL BOX 84029-C</t>
  </si>
  <si>
    <t>6-8-F62004A-C</t>
  </si>
  <si>
    <t>FP BROWN BOX 62004-C</t>
  </si>
  <si>
    <t>7-B-JBS24AK-R3Y-P</t>
  </si>
  <si>
    <t>STM 0.6mm FW2 R3 IN:Y EX:P</t>
  </si>
  <si>
    <t>6-8-F62009-C</t>
  </si>
  <si>
    <t>FP BOX 62009-C</t>
  </si>
  <si>
    <t>1-8-C18895</t>
  </si>
  <si>
    <t>COL BOX 18895</t>
  </si>
  <si>
    <t>7-8-C70302A-C</t>
  </si>
  <si>
    <t>COL BOX 70302-C</t>
  </si>
  <si>
    <t>3-5-LET211--X</t>
  </si>
  <si>
    <t>211 POL</t>
  </si>
  <si>
    <t>3-5-HPY102--Y</t>
  </si>
  <si>
    <t>SH-- 102 BSH R73 C/C50 H8.5</t>
  </si>
  <si>
    <t>7-8-C72079</t>
  </si>
  <si>
    <t>COL BOX 72079</t>
  </si>
  <si>
    <t>7-B-CDP24AKY-P1</t>
  </si>
  <si>
    <t>24CM PASTA INSERT RIM=R3</t>
  </si>
  <si>
    <t>1-6-GIC30-ZB</t>
  </si>
  <si>
    <t>G-LD IC 30CM BSH</t>
  </si>
  <si>
    <t>3-8-C84031-C</t>
  </si>
  <si>
    <t>COL BOX 84031-C</t>
  </si>
  <si>
    <t>3-8-C84101-C</t>
  </si>
  <si>
    <t>T-BOX 84101-C</t>
  </si>
  <si>
    <t>3-5-HOD205-DX</t>
  </si>
  <si>
    <t>LG-- 205 GY04A POL FAG24MA C/34.8 H8.5</t>
  </si>
  <si>
    <t>3-5-HOD207-DX</t>
  </si>
  <si>
    <t>LG-- 207 GY04A POL FAG28MA C/C34.8 H8.5</t>
  </si>
  <si>
    <t>3-5-HOD208-DX</t>
  </si>
  <si>
    <t>LG-- 208 GY04A POL FAG30MA C/C34.8 H8.5</t>
  </si>
  <si>
    <t>7-5-LNE103--X</t>
  </si>
  <si>
    <t>7-5-LNE104--X</t>
  </si>
  <si>
    <t>7-5-LNE105--X</t>
  </si>
  <si>
    <t>105 POL</t>
  </si>
  <si>
    <t>7-5-LNE111--X</t>
  </si>
  <si>
    <t>111 POL</t>
  </si>
  <si>
    <t>3-5-SIF308-BX</t>
  </si>
  <si>
    <t>308 GY04A POL</t>
  </si>
  <si>
    <t>3-5-SIF309-BX</t>
  </si>
  <si>
    <t>309 GY04A POL</t>
  </si>
  <si>
    <t>3-5-SNE105B-X</t>
  </si>
  <si>
    <t>105 essteele POL</t>
  </si>
  <si>
    <t>5-8-C50049F-C</t>
  </si>
  <si>
    <t>COL BOX 50049-C</t>
  </si>
  <si>
    <t>1-5-LIF111-BX</t>
  </si>
  <si>
    <t>111 GY04A POL</t>
  </si>
  <si>
    <t>1-6-624</t>
  </si>
  <si>
    <t>22CM GLASS BOWL ANYDAY FROSTED</t>
  </si>
  <si>
    <t>3-8-C85067</t>
  </si>
  <si>
    <t>COL BOX 85067</t>
  </si>
  <si>
    <t>3-7-PPB027</t>
  </si>
  <si>
    <t>SW FILM PE .05mmx30" R</t>
  </si>
  <si>
    <t>3-5-HJC104ABX</t>
  </si>
  <si>
    <t>SH 104 ANO GY04A POL</t>
  </si>
  <si>
    <t>3-5-HJC303ABX</t>
  </si>
  <si>
    <t>SH 303 ANO GY04A POL</t>
  </si>
  <si>
    <t>3-8-C85068A</t>
  </si>
  <si>
    <t>COL BOX 85068</t>
  </si>
  <si>
    <t>3-5-HHU104AAX</t>
  </si>
  <si>
    <t>SH 104 CIR BK01A POL</t>
  </si>
  <si>
    <t>3-5-HHU223AAX</t>
  </si>
  <si>
    <t>SH 223 CIR BK01A POL</t>
  </si>
  <si>
    <t>3-5-HDG205ABYA</t>
  </si>
  <si>
    <t>LG 205 ANO BN08A BSH</t>
  </si>
  <si>
    <t>3-5-HDG208AAYA</t>
  </si>
  <si>
    <t>LG 208 ANO GY04A BSH</t>
  </si>
  <si>
    <t>3-5-HJC110ABX</t>
  </si>
  <si>
    <t>LG 110 ANO GY04A POL</t>
  </si>
  <si>
    <t>3-5-HJC309ABX</t>
  </si>
  <si>
    <t>LG 309 ANO GY04A POL</t>
  </si>
  <si>
    <t>3-8-C81005-C</t>
  </si>
  <si>
    <t>COL BOX 81005-C</t>
  </si>
  <si>
    <t>3-5-HHC902B-X</t>
  </si>
  <si>
    <t>902 RP BK01A POL</t>
  </si>
  <si>
    <t>1-1-002</t>
  </si>
  <si>
    <t>AL INGOT 74x18x11CM</t>
  </si>
  <si>
    <t>1-4-4700K21667</t>
  </si>
  <si>
    <t>XYLAC LOLLIPOP RED 4700/K21667</t>
  </si>
  <si>
    <t>1-4-4700K16131</t>
  </si>
  <si>
    <t>4700/K16131 APPLE GREEN</t>
  </si>
  <si>
    <t>40141</t>
  </si>
  <si>
    <t>DGT PRB 220V 1500W EU</t>
  </si>
  <si>
    <t>1NF</t>
  </si>
  <si>
    <t>710276040101</t>
  </si>
  <si>
    <t>710276510101</t>
  </si>
  <si>
    <t>710276510201</t>
  </si>
  <si>
    <t>710277710101</t>
  </si>
  <si>
    <t>710277770101</t>
  </si>
  <si>
    <t>710277150401</t>
  </si>
  <si>
    <t>710276611201</t>
  </si>
  <si>
    <t>710277150101</t>
  </si>
  <si>
    <t>710277150301</t>
  </si>
  <si>
    <t>710276630801</t>
  </si>
  <si>
    <t>710275910101</t>
  </si>
  <si>
    <t>710276630701</t>
  </si>
  <si>
    <t>710276450101</t>
  </si>
  <si>
    <t>710276060201</t>
  </si>
  <si>
    <t>710276610101</t>
  </si>
  <si>
    <t>710276610501</t>
  </si>
  <si>
    <t>710276610601</t>
  </si>
  <si>
    <t>710276610701</t>
  </si>
  <si>
    <t>710276610801</t>
  </si>
  <si>
    <t>710276610901</t>
  </si>
  <si>
    <t>710276611001</t>
  </si>
  <si>
    <t>710276611301</t>
  </si>
  <si>
    <t>710276611401</t>
  </si>
  <si>
    <t>710276611501</t>
  </si>
  <si>
    <t>710277150201</t>
  </si>
  <si>
    <t>710277150501</t>
  </si>
  <si>
    <t>710277151001</t>
  </si>
  <si>
    <t>710277151101</t>
  </si>
  <si>
    <t>710277151201</t>
  </si>
  <si>
    <t>710277151301</t>
  </si>
  <si>
    <t>710276000101</t>
  </si>
  <si>
    <t>710276060101</t>
  </si>
  <si>
    <t>710277750101</t>
  </si>
  <si>
    <t>710277160201</t>
  </si>
  <si>
    <t>710276060301</t>
  </si>
  <si>
    <t>710273890101</t>
  </si>
  <si>
    <t>710275820301</t>
  </si>
  <si>
    <t>710277230101</t>
  </si>
  <si>
    <t>710278280101</t>
  </si>
  <si>
    <t>710275210201</t>
  </si>
  <si>
    <t>710276010101</t>
  </si>
  <si>
    <t>710275820401</t>
  </si>
  <si>
    <t>710275820801</t>
  </si>
  <si>
    <t>710276620101</t>
  </si>
  <si>
    <t>710275820501</t>
  </si>
  <si>
    <t>710276610201</t>
  </si>
  <si>
    <t>710276610301</t>
  </si>
  <si>
    <t>710276610401</t>
  </si>
  <si>
    <t>710277150701</t>
  </si>
  <si>
    <t>710277150801</t>
  </si>
  <si>
    <t>710277150901</t>
  </si>
  <si>
    <t>710277151701</t>
  </si>
  <si>
    <t>710277590101</t>
  </si>
  <si>
    <t>710277130201</t>
  </si>
  <si>
    <t>710275820901</t>
  </si>
  <si>
    <t>710277160501</t>
  </si>
  <si>
    <t>710275820601</t>
  </si>
  <si>
    <t>710277120601</t>
  </si>
  <si>
    <t>710275821001</t>
  </si>
  <si>
    <t>710275820201</t>
  </si>
  <si>
    <t>710277120201</t>
  </si>
  <si>
    <t>710275820101</t>
  </si>
  <si>
    <t>710276230201</t>
  </si>
  <si>
    <t>710275821101</t>
  </si>
  <si>
    <t>710277160701</t>
  </si>
  <si>
    <t>710274600101</t>
  </si>
  <si>
    <t>710277120301</t>
  </si>
  <si>
    <t>710277120101</t>
  </si>
  <si>
    <t>710277140101</t>
  </si>
  <si>
    <t>710277620501</t>
  </si>
  <si>
    <t>710275370201</t>
  </si>
  <si>
    <t>710275821201</t>
  </si>
  <si>
    <t>710277620401</t>
  </si>
  <si>
    <t>710277620601</t>
  </si>
  <si>
    <t>710277620101</t>
  </si>
  <si>
    <t>710275370301</t>
  </si>
  <si>
    <t>710277140201</t>
  </si>
  <si>
    <t>710276100101</t>
  </si>
  <si>
    <t>710277570101</t>
  </si>
  <si>
    <t>710276230101</t>
  </si>
  <si>
    <t>710277120401</t>
  </si>
  <si>
    <t>710275940401</t>
  </si>
  <si>
    <t>710275220201</t>
  </si>
  <si>
    <t>710276670101</t>
  </si>
  <si>
    <t>710277720101</t>
  </si>
  <si>
    <t>710275950301</t>
  </si>
  <si>
    <t>710275950801</t>
  </si>
  <si>
    <t>710275180101</t>
  </si>
  <si>
    <t>710275950601</t>
  </si>
  <si>
    <t>710275951001</t>
  </si>
  <si>
    <t>710277180201</t>
  </si>
  <si>
    <t>710275950901</t>
  </si>
  <si>
    <t>710275951301</t>
  </si>
  <si>
    <t>710277620301</t>
  </si>
  <si>
    <t>710274560401</t>
  </si>
  <si>
    <t>710274560201</t>
  </si>
  <si>
    <t>710274560301</t>
  </si>
  <si>
    <t>710275951101</t>
  </si>
  <si>
    <t>710277180301</t>
  </si>
  <si>
    <t>710274540201</t>
  </si>
  <si>
    <t>710275950701</t>
  </si>
  <si>
    <t>710275980101</t>
  </si>
  <si>
    <t>710277270101</t>
  </si>
  <si>
    <t>710277700101</t>
  </si>
  <si>
    <t>710276140501</t>
  </si>
  <si>
    <t>710274540301</t>
  </si>
  <si>
    <t>710277421001</t>
  </si>
  <si>
    <t>710277120701</t>
  </si>
  <si>
    <t>710277680701</t>
  </si>
  <si>
    <t>710278560201</t>
  </si>
  <si>
    <t>710278560101</t>
  </si>
  <si>
    <t>710276940101</t>
  </si>
  <si>
    <t>710277100801</t>
  </si>
  <si>
    <t>710278230201</t>
  </si>
  <si>
    <t>710278230301</t>
  </si>
  <si>
    <t>710276940201</t>
  </si>
  <si>
    <t>710277101001</t>
  </si>
  <si>
    <t>710275940301</t>
  </si>
  <si>
    <t>710275940501</t>
  </si>
  <si>
    <t>710278560301</t>
  </si>
  <si>
    <t>710277680801</t>
  </si>
  <si>
    <t>710277101201</t>
  </si>
  <si>
    <t>710275940201</t>
  </si>
  <si>
    <t>710276950301</t>
  </si>
  <si>
    <t>710277220101</t>
  </si>
  <si>
    <t>710277220201</t>
  </si>
  <si>
    <t>710277671001</t>
  </si>
  <si>
    <t>710276140301</t>
  </si>
  <si>
    <t>710277810201</t>
  </si>
  <si>
    <t>710275940101</t>
  </si>
  <si>
    <t>710275200101</t>
  </si>
  <si>
    <t>710277420801</t>
  </si>
  <si>
    <t>710276940301</t>
  </si>
  <si>
    <t>710277810101</t>
  </si>
  <si>
    <t>710273190301</t>
  </si>
  <si>
    <t>710276180901</t>
  </si>
  <si>
    <t>710278240101</t>
  </si>
  <si>
    <t>710277420301</t>
  </si>
  <si>
    <t>710277420401</t>
  </si>
  <si>
    <t>710277420501</t>
  </si>
  <si>
    <t>710273980101</t>
  </si>
  <si>
    <t>710277680601</t>
  </si>
  <si>
    <t>710276180701</t>
  </si>
  <si>
    <t>710277730101</t>
  </si>
  <si>
    <t>710277730201</t>
  </si>
  <si>
    <t>710278550101</t>
  </si>
  <si>
    <t>710278550201</t>
  </si>
  <si>
    <t>710271770101</t>
  </si>
  <si>
    <t>710277290101</t>
  </si>
  <si>
    <t>710277430601</t>
  </si>
  <si>
    <t>710276570601</t>
  </si>
  <si>
    <t>710277420601</t>
  </si>
  <si>
    <t>710277421201</t>
  </si>
  <si>
    <t>710277420101</t>
  </si>
  <si>
    <t>710276390201</t>
  </si>
  <si>
    <t>710277670101</t>
  </si>
  <si>
    <t>710273210101</t>
  </si>
  <si>
    <t>710275960901</t>
  </si>
  <si>
    <t>710275961101</t>
  </si>
  <si>
    <t>710275961201</t>
  </si>
  <si>
    <t>710267780301</t>
  </si>
  <si>
    <t>710276390101</t>
  </si>
  <si>
    <t>710276960201</t>
  </si>
  <si>
    <t>710277390101</t>
  </si>
  <si>
    <t>710277390201</t>
  </si>
  <si>
    <t>710277780101</t>
  </si>
  <si>
    <t>710271070201</t>
  </si>
  <si>
    <t>710275300101</t>
  </si>
  <si>
    <t>710274050101</t>
  </si>
  <si>
    <t>710275780201</t>
  </si>
  <si>
    <t>710115370701</t>
  </si>
  <si>
    <t>710275150101</t>
  </si>
  <si>
    <t>710273210201</t>
  </si>
  <si>
    <t>710275961301</t>
  </si>
  <si>
    <t>710275961401</t>
  </si>
  <si>
    <t>710269040101</t>
  </si>
  <si>
    <t>710277010101</t>
  </si>
  <si>
    <t>710277431401</t>
  </si>
  <si>
    <t>710277431501</t>
  </si>
  <si>
    <t>710268490101</t>
  </si>
  <si>
    <t>710268490201</t>
  </si>
  <si>
    <t>710269560501</t>
  </si>
  <si>
    <t>710272780601</t>
  </si>
  <si>
    <t>710276900101</t>
  </si>
  <si>
    <t>710277431001</t>
  </si>
  <si>
    <t>710277431101</t>
  </si>
  <si>
    <t>710272060301</t>
  </si>
  <si>
    <t>710272780701</t>
  </si>
  <si>
    <t>710267780501</t>
  </si>
  <si>
    <t>710276960401</t>
  </si>
  <si>
    <t>710269160101</t>
  </si>
  <si>
    <t>710275770301</t>
  </si>
  <si>
    <t>710275150201</t>
  </si>
  <si>
    <t>710276280101</t>
  </si>
  <si>
    <t>710273210301</t>
  </si>
  <si>
    <t>710274050301</t>
  </si>
  <si>
    <t>710269561001</t>
  </si>
  <si>
    <t>710272780901</t>
  </si>
  <si>
    <t>710275780101</t>
  </si>
  <si>
    <t>710269561101</t>
  </si>
  <si>
    <t>710272780201</t>
  </si>
  <si>
    <t>710272781001</t>
  </si>
  <si>
    <t>710274500101</t>
  </si>
  <si>
    <t>710273140401</t>
  </si>
  <si>
    <t>710275770401</t>
  </si>
  <si>
    <t>710277330601</t>
  </si>
  <si>
    <t>710277330701</t>
  </si>
  <si>
    <t>710277330801</t>
  </si>
  <si>
    <t>710277360901</t>
  </si>
  <si>
    <t>710277330101</t>
  </si>
  <si>
    <t>710277330201</t>
  </si>
  <si>
    <t>710277330301</t>
  </si>
  <si>
    <t>710277330401</t>
  </si>
  <si>
    <t>710277330501</t>
  </si>
  <si>
    <t>710277330901</t>
  </si>
  <si>
    <t>710277331101</t>
  </si>
  <si>
    <t>710277331201</t>
  </si>
  <si>
    <t>710277331301</t>
  </si>
  <si>
    <t>710277360701</t>
  </si>
  <si>
    <t>710276960601</t>
  </si>
  <si>
    <t>710267780401</t>
  </si>
  <si>
    <t>710259740401</t>
  </si>
  <si>
    <t>710276990101</t>
  </si>
  <si>
    <t>710277430701</t>
  </si>
  <si>
    <t>710274380101</t>
  </si>
  <si>
    <t>710276571501</t>
  </si>
  <si>
    <t>710275410101</t>
  </si>
  <si>
    <t>710275410201</t>
  </si>
  <si>
    <t>710276350301</t>
  </si>
  <si>
    <t>710276350401</t>
  </si>
  <si>
    <t>710277670801</t>
  </si>
  <si>
    <t>710277670901</t>
  </si>
  <si>
    <t>710277950101</t>
  </si>
  <si>
    <t>710267780101</t>
  </si>
  <si>
    <t>710277670201</t>
  </si>
  <si>
    <t>710277670301</t>
  </si>
  <si>
    <t>710265120501</t>
  </si>
  <si>
    <t>710277010501</t>
  </si>
  <si>
    <t>710273880101</t>
  </si>
  <si>
    <t>710277421101</t>
  </si>
  <si>
    <t>710270620101</t>
  </si>
  <si>
    <t>710273210401</t>
  </si>
  <si>
    <t>710276170601</t>
  </si>
  <si>
    <t>710275621801</t>
  </si>
  <si>
    <t>710275410301</t>
  </si>
  <si>
    <t>710275410401</t>
  </si>
  <si>
    <t>710276860101</t>
  </si>
  <si>
    <t>710270670101</t>
  </si>
  <si>
    <t>710270710301</t>
  </si>
  <si>
    <t>710272520301</t>
  </si>
  <si>
    <t>710272520601</t>
  </si>
  <si>
    <t>710265120601</t>
  </si>
  <si>
    <t>710276030101</t>
  </si>
  <si>
    <t>710270670201</t>
  </si>
  <si>
    <t>710270710401</t>
  </si>
  <si>
    <t>710273900101</t>
  </si>
  <si>
    <t>710274510101</t>
  </si>
  <si>
    <t>710277670601</t>
  </si>
  <si>
    <t>710277670701</t>
  </si>
  <si>
    <t>710276030301</t>
  </si>
  <si>
    <t>710277420901</t>
  </si>
  <si>
    <t>710277420201</t>
  </si>
  <si>
    <t>710258530701</t>
  </si>
  <si>
    <t>710277670401</t>
  </si>
  <si>
    <t>710277670501</t>
  </si>
  <si>
    <t>710270650101</t>
  </si>
  <si>
    <t>710275960601</t>
  </si>
  <si>
    <t>710270620201</t>
  </si>
  <si>
    <t>710272290101</t>
  </si>
  <si>
    <t>710258530801</t>
  </si>
  <si>
    <t>710276280301</t>
  </si>
  <si>
    <t>710277660101</t>
  </si>
  <si>
    <t>710273220501</t>
  </si>
  <si>
    <t>710275360101</t>
  </si>
  <si>
    <t>710277680301</t>
  </si>
  <si>
    <t>710277680401</t>
  </si>
  <si>
    <t>710271410101</t>
  </si>
  <si>
    <t>710271410201</t>
  </si>
  <si>
    <t>710274020101</t>
  </si>
  <si>
    <t>710274020201</t>
  </si>
  <si>
    <t>710274020301</t>
  </si>
  <si>
    <t>710260990301</t>
  </si>
  <si>
    <t>710273220401</t>
  </si>
  <si>
    <t>710265120101</t>
  </si>
  <si>
    <t>710277190101</t>
  </si>
  <si>
    <t>710277960101</t>
  </si>
  <si>
    <t>710277430201</t>
  </si>
  <si>
    <t>710267780601</t>
  </si>
  <si>
    <t>710273930101</t>
  </si>
  <si>
    <t>710267780201</t>
  </si>
  <si>
    <t>710277430901</t>
  </si>
  <si>
    <t>710277420701</t>
  </si>
  <si>
    <t>710265120201</t>
  </si>
  <si>
    <t>710274340101</t>
  </si>
  <si>
    <t>710272750201</t>
  </si>
  <si>
    <t>710277430501</t>
  </si>
  <si>
    <t>710270630101</t>
  </si>
  <si>
    <t>710273710101</t>
  </si>
  <si>
    <t>710273160701</t>
  </si>
  <si>
    <t>710274630301</t>
  </si>
  <si>
    <t>710262890701</t>
  </si>
  <si>
    <t>710277430301</t>
  </si>
  <si>
    <t>710277430401</t>
  </si>
  <si>
    <t>710276030701</t>
  </si>
  <si>
    <t>710276030801</t>
  </si>
  <si>
    <t>710276030901</t>
  </si>
  <si>
    <t>710272460101</t>
  </si>
  <si>
    <t>710272460201</t>
  </si>
  <si>
    <t>710272460301</t>
  </si>
  <si>
    <t>710272460401</t>
  </si>
  <si>
    <t>710272900101</t>
  </si>
  <si>
    <t>710272900201</t>
  </si>
  <si>
    <t>710272470701</t>
  </si>
  <si>
    <t>710277421501</t>
  </si>
  <si>
    <t>710270620301</t>
  </si>
  <si>
    <t>710272470501</t>
  </si>
  <si>
    <t>710258350601</t>
  </si>
  <si>
    <t>710261300501</t>
  </si>
  <si>
    <t>710258530401</t>
  </si>
  <si>
    <t>710277421301</t>
  </si>
  <si>
    <t>710277600301</t>
  </si>
  <si>
    <t>710275840101</t>
  </si>
  <si>
    <t>710277030101</t>
  </si>
  <si>
    <t>710272660101</t>
  </si>
  <si>
    <t>710272660201</t>
  </si>
  <si>
    <t>710272660401</t>
  </si>
  <si>
    <t>710277421401</t>
  </si>
  <si>
    <t>710275821301</t>
  </si>
  <si>
    <t>710275821501</t>
  </si>
  <si>
    <t>710277160901</t>
  </si>
  <si>
    <t>710273310101</t>
  </si>
  <si>
    <t>710273310201</t>
  </si>
  <si>
    <t>710258360801</t>
  </si>
  <si>
    <t>710258360901</t>
  </si>
  <si>
    <t>710260190101</t>
  </si>
  <si>
    <t>710261031301</t>
  </si>
  <si>
    <t>710261031401</t>
  </si>
  <si>
    <t>710272660301</t>
  </si>
  <si>
    <t>710272660501</t>
  </si>
  <si>
    <t>710273310501</t>
  </si>
  <si>
    <t>710277430101</t>
  </si>
  <si>
    <t>710275390301</t>
  </si>
  <si>
    <t>710275390501</t>
  </si>
  <si>
    <t>710275840401</t>
  </si>
  <si>
    <t>710269960101</t>
  </si>
  <si>
    <t>710278590101</t>
  </si>
  <si>
    <t>710275840201</t>
  </si>
  <si>
    <t>710275840301</t>
  </si>
  <si>
    <t>710275840601</t>
  </si>
  <si>
    <t>710276750101</t>
  </si>
  <si>
    <t>710276750201</t>
  </si>
  <si>
    <t>710277040301</t>
  </si>
  <si>
    <t>710275750101</t>
  </si>
  <si>
    <t>710277040201</t>
  </si>
  <si>
    <t>710275750301</t>
  </si>
  <si>
    <t>710277040401</t>
  </si>
  <si>
    <t>710275750201</t>
  </si>
  <si>
    <t>710277040501</t>
  </si>
  <si>
    <t>710277110101</t>
  </si>
  <si>
    <t>710277690101</t>
  </si>
  <si>
    <t>710263700201</t>
  </si>
  <si>
    <t>XH18</t>
  </si>
  <si>
    <t>ZH02</t>
  </si>
  <si>
    <t>TA41</t>
  </si>
  <si>
    <t>LD09</t>
  </si>
  <si>
    <t>LG05</t>
  </si>
  <si>
    <t>MIL</t>
  </si>
  <si>
    <t>YC10</t>
  </si>
  <si>
    <t>M02046</t>
  </si>
  <si>
    <t>C02054</t>
  </si>
  <si>
    <t>C02044</t>
  </si>
  <si>
    <t>C02031</t>
  </si>
  <si>
    <t>C02030</t>
  </si>
  <si>
    <t>X220242</t>
  </si>
  <si>
    <t>X220219</t>
  </si>
  <si>
    <t>X220240</t>
  </si>
  <si>
    <t>C02014</t>
  </si>
  <si>
    <t>C02023</t>
  </si>
  <si>
    <t>C02049</t>
  </si>
  <si>
    <t>X220218</t>
  </si>
  <si>
    <t>X220241</t>
  </si>
  <si>
    <t>C02003</t>
  </si>
  <si>
    <t>X220230</t>
  </si>
  <si>
    <t>X220227</t>
  </si>
  <si>
    <t>C02035</t>
  </si>
  <si>
    <t>X220243</t>
  </si>
  <si>
    <t>C02026</t>
  </si>
  <si>
    <t>C02046</t>
  </si>
  <si>
    <t>C02010</t>
  </si>
  <si>
    <t>C02045</t>
  </si>
  <si>
    <t>X220216</t>
  </si>
  <si>
    <t>RTV-1000</t>
  </si>
  <si>
    <t>X220222</t>
  </si>
  <si>
    <t>X220209</t>
  </si>
  <si>
    <t>AQ-X220209</t>
  </si>
  <si>
    <t>X220221</t>
  </si>
  <si>
    <t>C02039</t>
  </si>
  <si>
    <t>C02012</t>
  </si>
  <si>
    <t>X220237</t>
  </si>
  <si>
    <t>X220238</t>
  </si>
  <si>
    <t>C02047</t>
  </si>
  <si>
    <t>M02037</t>
  </si>
  <si>
    <t>C02018</t>
  </si>
  <si>
    <t>C02022</t>
  </si>
  <si>
    <t>C02021</t>
  </si>
  <si>
    <t>C02020</t>
  </si>
  <si>
    <t>C02038</t>
  </si>
  <si>
    <t>C02055</t>
  </si>
  <si>
    <t>C02062</t>
  </si>
  <si>
    <t>C02061</t>
  </si>
  <si>
    <t>P0212</t>
  </si>
  <si>
    <t>X220239</t>
  </si>
  <si>
    <t>P0209</t>
  </si>
  <si>
    <t>C02024</t>
  </si>
  <si>
    <t>P0201</t>
  </si>
  <si>
    <t>C02050</t>
  </si>
  <si>
    <t>2021.11.26</t>
  </si>
  <si>
    <t>RTV-0979</t>
  </si>
  <si>
    <t>C02008</t>
  </si>
  <si>
    <t>RTV-0993</t>
  </si>
  <si>
    <t>W220201</t>
  </si>
  <si>
    <t>P0211</t>
  </si>
  <si>
    <t>M02036</t>
  </si>
  <si>
    <t>M02050</t>
  </si>
  <si>
    <t>RTV-0984</t>
  </si>
  <si>
    <t>M02028</t>
  </si>
  <si>
    <t>P0207</t>
  </si>
  <si>
    <t>P0202</t>
  </si>
  <si>
    <t>X220213</t>
  </si>
  <si>
    <t>X220212</t>
  </si>
  <si>
    <t>P0205</t>
  </si>
  <si>
    <t>M02043</t>
  </si>
  <si>
    <t>M02041</t>
  </si>
  <si>
    <t>RTV-0996</t>
  </si>
  <si>
    <t>P0206</t>
  </si>
  <si>
    <t>C02058</t>
  </si>
  <si>
    <t>C02032</t>
  </si>
  <si>
    <t>RTV-1033</t>
  </si>
  <si>
    <t>M02041M02041</t>
  </si>
  <si>
    <t>M02030</t>
  </si>
  <si>
    <t>C02042</t>
  </si>
  <si>
    <t>220204</t>
  </si>
  <si>
    <t>P0204</t>
  </si>
  <si>
    <t>220206</t>
  </si>
  <si>
    <t>220207</t>
  </si>
  <si>
    <t>C02011</t>
  </si>
  <si>
    <t>X220225</t>
  </si>
  <si>
    <t>M02052</t>
  </si>
  <si>
    <t>RTV-297</t>
  </si>
  <si>
    <t>C02053</t>
  </si>
  <si>
    <t>C02043</t>
  </si>
  <si>
    <t>C02006</t>
  </si>
  <si>
    <t>C02028</t>
  </si>
  <si>
    <t>C02001</t>
  </si>
  <si>
    <t>C02002</t>
  </si>
  <si>
    <t>A22020108</t>
  </si>
  <si>
    <t>RTV-1034</t>
  </si>
  <si>
    <t>C02040</t>
  </si>
  <si>
    <t>M02035</t>
  </si>
  <si>
    <t>C02025</t>
  </si>
  <si>
    <t>C02005</t>
  </si>
  <si>
    <t>M02042</t>
  </si>
  <si>
    <t>RTV-1001</t>
  </si>
  <si>
    <t>C02004</t>
  </si>
  <si>
    <t>C02041</t>
  </si>
  <si>
    <t>C02051</t>
  </si>
  <si>
    <t>P0208</t>
  </si>
  <si>
    <t>RTV-0997</t>
  </si>
  <si>
    <t>M02032</t>
  </si>
  <si>
    <t>220209</t>
  </si>
  <si>
    <t>C02017</t>
  </si>
  <si>
    <t>P0203</t>
  </si>
  <si>
    <t>C02016</t>
  </si>
  <si>
    <t>C02009</t>
  </si>
  <si>
    <t>220208</t>
  </si>
  <si>
    <t>220203</t>
  </si>
  <si>
    <t>C02029</t>
  </si>
  <si>
    <t>C02056</t>
  </si>
  <si>
    <t>C02048</t>
  </si>
  <si>
    <t>220213</t>
  </si>
  <si>
    <t>220210</t>
  </si>
  <si>
    <t>220202</t>
  </si>
  <si>
    <t>220201</t>
  </si>
  <si>
    <t>C02059</t>
  </si>
  <si>
    <t>C02057</t>
  </si>
  <si>
    <t>C02036</t>
  </si>
  <si>
    <t>C02034</t>
  </si>
  <si>
    <t>M02031</t>
  </si>
  <si>
    <t>220211</t>
  </si>
  <si>
    <t>220205</t>
  </si>
  <si>
    <t>C02019</t>
  </si>
  <si>
    <t>AQ-C02019</t>
  </si>
  <si>
    <t>M02044</t>
  </si>
  <si>
    <t>M02029</t>
  </si>
  <si>
    <t>RTV-1013</t>
  </si>
  <si>
    <t>220212</t>
  </si>
  <si>
    <t>C02027</t>
  </si>
  <si>
    <t>C02033</t>
  </si>
  <si>
    <t>C02052</t>
  </si>
  <si>
    <t>C02037</t>
  </si>
  <si>
    <t>RTV-1030</t>
  </si>
  <si>
    <t>RTV-1032</t>
  </si>
  <si>
    <t>M02038</t>
  </si>
  <si>
    <t>RTV-1028</t>
  </si>
  <si>
    <t>M02047</t>
  </si>
  <si>
    <t>C02015</t>
  </si>
  <si>
    <t>P0210</t>
  </si>
  <si>
    <t>C02007</t>
  </si>
  <si>
    <t>M02033</t>
  </si>
  <si>
    <t>C02013</t>
  </si>
  <si>
    <t>M02053</t>
  </si>
  <si>
    <t>C02060</t>
  </si>
  <si>
    <t>B220203</t>
  </si>
  <si>
    <t>X220226</t>
  </si>
  <si>
    <t>M02049</t>
  </si>
  <si>
    <t>M02045</t>
  </si>
  <si>
    <t>M02039</t>
  </si>
  <si>
    <t>M02034</t>
  </si>
  <si>
    <t>M02040</t>
  </si>
  <si>
    <t>M02051</t>
  </si>
  <si>
    <t>X220215</t>
  </si>
  <si>
    <t>X220214</t>
  </si>
  <si>
    <t>M01A401C</t>
  </si>
  <si>
    <t>M01U008C</t>
  </si>
  <si>
    <t>M01A502C</t>
  </si>
  <si>
    <t>M01A503C</t>
  </si>
  <si>
    <t>FO SHAN XIN HONG YUAN METAL MATERIAL CO.,LTD</t>
  </si>
  <si>
    <t>ZHAO HONG WUJIN</t>
  </si>
  <si>
    <t>HENG YU METAL PRODUCTS (GUANG DONG) CO.,LTD</t>
  </si>
  <si>
    <t>SHEN ZHEN GreenDot Packaging Co., lTD</t>
  </si>
  <si>
    <t>Xin xing xian lu zu Hong Gang metal products factory</t>
  </si>
  <si>
    <t>MEYER-MIL</t>
  </si>
  <si>
    <t>GUANGZHOU YUANCHAO TAIYE TRADING CO.,LTD</t>
  </si>
  <si>
    <t>鑫宏源金属</t>
    <phoneticPr fontId="3" type="noConversion"/>
  </si>
  <si>
    <t>肇弘五金</t>
  </si>
  <si>
    <t>恒誉金属</t>
  </si>
  <si>
    <t>绿点包装</t>
  </si>
  <si>
    <t>源潮泰业</t>
  </si>
  <si>
    <t>鸿钢金属制</t>
  </si>
  <si>
    <t>进口</t>
    <phoneticPr fontId="3" type="noConversion"/>
  </si>
  <si>
    <t>国内</t>
    <phoneticPr fontId="3" type="noConversion"/>
  </si>
  <si>
    <t>710276510301</t>
  </si>
  <si>
    <t>710278050401</t>
  </si>
  <si>
    <t>710278261401</t>
  </si>
  <si>
    <t>710279730101</t>
  </si>
  <si>
    <t>710277151801</t>
  </si>
  <si>
    <t>710277320101</t>
  </si>
  <si>
    <t>710278320201</t>
  </si>
  <si>
    <t>710278340101</t>
  </si>
  <si>
    <t>710278340201</t>
  </si>
  <si>
    <t>710278340301</t>
  </si>
  <si>
    <t>710278340401</t>
  </si>
  <si>
    <t>710278340501</t>
  </si>
  <si>
    <t>710278340601</t>
  </si>
  <si>
    <t>710278340701</t>
  </si>
  <si>
    <t>710278341601</t>
  </si>
  <si>
    <t>710278341701</t>
  </si>
  <si>
    <t>710279021001</t>
  </si>
  <si>
    <t>710277620701</t>
  </si>
  <si>
    <t>710279070101</t>
  </si>
  <si>
    <t>710278260101</t>
  </si>
  <si>
    <t>710278310201</t>
  </si>
  <si>
    <t>710277840201</t>
  </si>
  <si>
    <t>710278260201</t>
  </si>
  <si>
    <t>710278260301</t>
  </si>
  <si>
    <t>710278260401</t>
  </si>
  <si>
    <t>710278260501</t>
  </si>
  <si>
    <t>710278260601</t>
  </si>
  <si>
    <t>710278261901</t>
  </si>
  <si>
    <t>710278262001</t>
  </si>
  <si>
    <t>710279430101</t>
  </si>
  <si>
    <t>710279670101</t>
  </si>
  <si>
    <t>710279670201</t>
  </si>
  <si>
    <t>710276611101</t>
  </si>
  <si>
    <t>710277151401</t>
  </si>
  <si>
    <t>710277151501</t>
  </si>
  <si>
    <t>710277151601</t>
  </si>
  <si>
    <t>710277151901</t>
  </si>
  <si>
    <t>710277650201</t>
  </si>
  <si>
    <t>710277650601</t>
  </si>
  <si>
    <t>710277650701</t>
  </si>
  <si>
    <t>710277650801</t>
  </si>
  <si>
    <t>710278320101</t>
  </si>
  <si>
    <t>710278320301</t>
  </si>
  <si>
    <t>710278320401</t>
  </si>
  <si>
    <t>710278320501</t>
  </si>
  <si>
    <t>710278320601</t>
  </si>
  <si>
    <t>710278320701</t>
  </si>
  <si>
    <t>710278320801</t>
  </si>
  <si>
    <t>710278340801</t>
  </si>
  <si>
    <t>710278341001</t>
  </si>
  <si>
    <t>710278341101</t>
  </si>
  <si>
    <t>710278341201</t>
  </si>
  <si>
    <t>710278341301</t>
  </si>
  <si>
    <t>710278341401</t>
  </si>
  <si>
    <t>710277840101</t>
  </si>
  <si>
    <t>710276820101</t>
  </si>
  <si>
    <t>710276820201</t>
  </si>
  <si>
    <t>710278120101</t>
  </si>
  <si>
    <t>710277130301</t>
  </si>
  <si>
    <t>710277130401</t>
  </si>
  <si>
    <t>710278300101</t>
  </si>
  <si>
    <t>710278300201</t>
  </si>
  <si>
    <t>710278300301</t>
  </si>
  <si>
    <t>710278300401</t>
  </si>
  <si>
    <t>710278300501</t>
  </si>
  <si>
    <t>710278300601</t>
  </si>
  <si>
    <t>710278300701</t>
  </si>
  <si>
    <t>710278300801</t>
  </si>
  <si>
    <t>710278300901</t>
  </si>
  <si>
    <t>710278350101</t>
  </si>
  <si>
    <t>710278350201</t>
  </si>
  <si>
    <t>710278350301</t>
  </si>
  <si>
    <t>710280170101</t>
  </si>
  <si>
    <t>710280330101</t>
  </si>
  <si>
    <t>710280340101</t>
  </si>
  <si>
    <t>710279670301</t>
  </si>
  <si>
    <t>710279670401</t>
  </si>
  <si>
    <t>710279370201</t>
  </si>
  <si>
    <t>710270600201</t>
  </si>
  <si>
    <t>710270600301</t>
  </si>
  <si>
    <t>710272250201</t>
  </si>
  <si>
    <t>710279000101</t>
  </si>
  <si>
    <t>710279650101</t>
  </si>
  <si>
    <t>710277600201</t>
  </si>
  <si>
    <t>710277120501</t>
  </si>
  <si>
    <t>710278260701</t>
  </si>
  <si>
    <t>710278261301</t>
  </si>
  <si>
    <t>710277910101</t>
  </si>
  <si>
    <t>710279070201</t>
  </si>
  <si>
    <t>710278100201</t>
  </si>
  <si>
    <t>710279370101</t>
  </si>
  <si>
    <t>710279260101</t>
  </si>
  <si>
    <t>710277160301</t>
  </si>
  <si>
    <t>710279370301</t>
  </si>
  <si>
    <t>710277600101</t>
  </si>
  <si>
    <t>710277160401</t>
  </si>
  <si>
    <t>710278250501</t>
  </si>
  <si>
    <t>710278100301</t>
  </si>
  <si>
    <t>710277650301</t>
  </si>
  <si>
    <t>710277650401</t>
  </si>
  <si>
    <t>710277650501</t>
  </si>
  <si>
    <t>710278321001</t>
  </si>
  <si>
    <t>710278321101</t>
  </si>
  <si>
    <t>710278321201</t>
  </si>
  <si>
    <t>710278321301</t>
  </si>
  <si>
    <t>710278321401</t>
  </si>
  <si>
    <t>710278321501</t>
  </si>
  <si>
    <t>710278321601</t>
  </si>
  <si>
    <t>710278340901</t>
  </si>
  <si>
    <t>710278341501</t>
  </si>
  <si>
    <t>710278250601</t>
  </si>
  <si>
    <t>710275890201</t>
  </si>
  <si>
    <t>710277820201</t>
  </si>
  <si>
    <t>710278250301</t>
  </si>
  <si>
    <t>710278100101</t>
  </si>
  <si>
    <t>710279130401</t>
  </si>
  <si>
    <t>710277560101</t>
  </si>
  <si>
    <t>710279230701</t>
  </si>
  <si>
    <t>710279010101</t>
  </si>
  <si>
    <t>710279130301</t>
  </si>
  <si>
    <t>710277160601</t>
  </si>
  <si>
    <t>710278250701</t>
  </si>
  <si>
    <t>710277160101</t>
  </si>
  <si>
    <t>710278250201</t>
  </si>
  <si>
    <t>710278810301</t>
  </si>
  <si>
    <t>710276800101</t>
  </si>
  <si>
    <t>710279130201</t>
  </si>
  <si>
    <t>710278250101</t>
  </si>
  <si>
    <t>710278810201</t>
  </si>
  <si>
    <t>710278250801</t>
  </si>
  <si>
    <t>710278600101</t>
  </si>
  <si>
    <t>710279600101</t>
  </si>
  <si>
    <t>710278250901</t>
  </si>
  <si>
    <t>710278290101</t>
  </si>
  <si>
    <t>710276640201</t>
  </si>
  <si>
    <t>710278260901</t>
  </si>
  <si>
    <t>710278261001</t>
  </si>
  <si>
    <t>710278261101</t>
  </si>
  <si>
    <t>710278290201</t>
  </si>
  <si>
    <t>710279230501</t>
  </si>
  <si>
    <t>710278251001</t>
  </si>
  <si>
    <t>710278301001</t>
  </si>
  <si>
    <t>710279230101</t>
  </si>
  <si>
    <t>710278261501</t>
  </si>
  <si>
    <t>710279190201</t>
  </si>
  <si>
    <t>710279230201</t>
  </si>
  <si>
    <t>710278650201</t>
  </si>
  <si>
    <t>710278210101</t>
  </si>
  <si>
    <t>710279361101</t>
  </si>
  <si>
    <t>710275890101</t>
  </si>
  <si>
    <t>710277820101</t>
  </si>
  <si>
    <t>710275920101</t>
  </si>
  <si>
    <t>710275950101</t>
  </si>
  <si>
    <t>710275950201</t>
  </si>
  <si>
    <t>710275950401</t>
  </si>
  <si>
    <t>710277800501</t>
  </si>
  <si>
    <t>710277800601</t>
  </si>
  <si>
    <t>710277801401</t>
  </si>
  <si>
    <t>710277620201</t>
  </si>
  <si>
    <t>710277800401</t>
  </si>
  <si>
    <t>710277800301</t>
  </si>
  <si>
    <t>710278260801</t>
  </si>
  <si>
    <t>710277801201</t>
  </si>
  <si>
    <t>710277800901</t>
  </si>
  <si>
    <t>710277830201</t>
  </si>
  <si>
    <t>710275950501</t>
  </si>
  <si>
    <t>710280070101</t>
  </si>
  <si>
    <t>710278301101</t>
  </si>
  <si>
    <t>710279340201</t>
  </si>
  <si>
    <t>710279340301</t>
  </si>
  <si>
    <t>710258783801</t>
  </si>
  <si>
    <t>710275980201</t>
  </si>
  <si>
    <t>710279720101</t>
  </si>
  <si>
    <t>710278080101</t>
  </si>
  <si>
    <t>710280040201</t>
  </si>
  <si>
    <t>710279350801</t>
  </si>
  <si>
    <t>710278850101</t>
  </si>
  <si>
    <t>710278850501</t>
  </si>
  <si>
    <t>710279090101</t>
  </si>
  <si>
    <t>710278261201</t>
  </si>
  <si>
    <t>710279610101</t>
  </si>
  <si>
    <t>710278850301</t>
  </si>
  <si>
    <t>710278850401</t>
  </si>
  <si>
    <t>710277970101</t>
  </si>
  <si>
    <t>710277860101</t>
  </si>
  <si>
    <t>710277920201</t>
  </si>
  <si>
    <t>710278850201</t>
  </si>
  <si>
    <t>710278850601</t>
  </si>
  <si>
    <t>710277920101</t>
  </si>
  <si>
    <t>710279510101</t>
  </si>
  <si>
    <t>710280381101</t>
  </si>
  <si>
    <t>710277170201</t>
  </si>
  <si>
    <t>710279090201</t>
  </si>
  <si>
    <t>710277100401</t>
  </si>
  <si>
    <t>710277100601</t>
  </si>
  <si>
    <t>710277480101</t>
  </si>
  <si>
    <t>710278980801</t>
  </si>
  <si>
    <t>710276180101</t>
  </si>
  <si>
    <t>710277170101</t>
  </si>
  <si>
    <t>710278981301</t>
  </si>
  <si>
    <t>710278981001</t>
  </si>
  <si>
    <t>710276580501</t>
  </si>
  <si>
    <t>710279360701</t>
  </si>
  <si>
    <t>710278980201</t>
  </si>
  <si>
    <t>710276180201</t>
  </si>
  <si>
    <t>710276180301</t>
  </si>
  <si>
    <t>710276180401</t>
  </si>
  <si>
    <t>710279470201</t>
  </si>
  <si>
    <t>710276180501</t>
  </si>
  <si>
    <t>710276180601</t>
  </si>
  <si>
    <t>710279680101</t>
  </si>
  <si>
    <t>710278270201</t>
  </si>
  <si>
    <t>710279280801</t>
  </si>
  <si>
    <t>710278200101</t>
  </si>
  <si>
    <t>710280040801</t>
  </si>
  <si>
    <t>710277810301</t>
  </si>
  <si>
    <t>710278920101</t>
  </si>
  <si>
    <t>710276180801</t>
  </si>
  <si>
    <t>710274901401</t>
  </si>
  <si>
    <t>710278900201</t>
  </si>
  <si>
    <t>710279110101</t>
  </si>
  <si>
    <t>710279110201</t>
  </si>
  <si>
    <t>710278980401</t>
  </si>
  <si>
    <t>710276070101</t>
  </si>
  <si>
    <t>710280040701</t>
  </si>
  <si>
    <t>710278650101</t>
  </si>
  <si>
    <t>710276171601</t>
  </si>
  <si>
    <t>710278450101</t>
  </si>
  <si>
    <t>710279700101</t>
  </si>
  <si>
    <t>710280041401</t>
  </si>
  <si>
    <t>710278270101</t>
  </si>
  <si>
    <t>710279350101</t>
  </si>
  <si>
    <t>710278900501</t>
  </si>
  <si>
    <t>710278900601</t>
  </si>
  <si>
    <t>710278900701</t>
  </si>
  <si>
    <t>710280040101</t>
  </si>
  <si>
    <t>710278980501</t>
  </si>
  <si>
    <t>710278980101</t>
  </si>
  <si>
    <t>710279360601</t>
  </si>
  <si>
    <t>710278980601</t>
  </si>
  <si>
    <t>710278980701</t>
  </si>
  <si>
    <t>710276910401</t>
  </si>
  <si>
    <t>710276910501</t>
  </si>
  <si>
    <t>710276910601</t>
  </si>
  <si>
    <t>710279281901</t>
  </si>
  <si>
    <t>710279281101</t>
  </si>
  <si>
    <t>710279281201</t>
  </si>
  <si>
    <t>710279310101</t>
  </si>
  <si>
    <t>710279280301</t>
  </si>
  <si>
    <t>710279620101</t>
  </si>
  <si>
    <t>710279280401</t>
  </si>
  <si>
    <t>710279280501</t>
  </si>
  <si>
    <t>710279280101</t>
  </si>
  <si>
    <t>710277991001</t>
  </si>
  <si>
    <t>710276640301</t>
  </si>
  <si>
    <t>710276650101</t>
  </si>
  <si>
    <t>710274420201</t>
  </si>
  <si>
    <t>710275641001</t>
  </si>
  <si>
    <t>710275641101</t>
  </si>
  <si>
    <t>710275641201</t>
  </si>
  <si>
    <t>710275641301</t>
  </si>
  <si>
    <t>710275641501</t>
  </si>
  <si>
    <t>710275641601</t>
  </si>
  <si>
    <t>710275800101</t>
  </si>
  <si>
    <t>710275800201</t>
  </si>
  <si>
    <t>710276151201</t>
  </si>
  <si>
    <t>710276870201</t>
  </si>
  <si>
    <t>710276870401</t>
  </si>
  <si>
    <t>710277090501</t>
  </si>
  <si>
    <t>710277090601</t>
  </si>
  <si>
    <t>710277090701</t>
  </si>
  <si>
    <t>710280120101</t>
  </si>
  <si>
    <t>710279360501</t>
  </si>
  <si>
    <t>710276910101</t>
  </si>
  <si>
    <t>710276910201</t>
  </si>
  <si>
    <t>710276910301</t>
  </si>
  <si>
    <t>710278880201</t>
  </si>
  <si>
    <t>710278880301</t>
  </si>
  <si>
    <t>710278880401</t>
  </si>
  <si>
    <t>710278880501</t>
  </si>
  <si>
    <t>710278880601</t>
  </si>
  <si>
    <t>710278880701</t>
  </si>
  <si>
    <t>710278880801</t>
  </si>
  <si>
    <t>710278880901</t>
  </si>
  <si>
    <t>710278881001</t>
  </si>
  <si>
    <t>710278881101</t>
  </si>
  <si>
    <t>710278881201</t>
  </si>
  <si>
    <t>710278881301</t>
  </si>
  <si>
    <t>710278881401</t>
  </si>
  <si>
    <t>710278981501</t>
  </si>
  <si>
    <t>710275120101</t>
  </si>
  <si>
    <t>710278180101</t>
  </si>
  <si>
    <t>710278981201</t>
  </si>
  <si>
    <t>710269090101</t>
  </si>
  <si>
    <t>710273250101</t>
  </si>
  <si>
    <t>710272010101</t>
  </si>
  <si>
    <t>710275190101</t>
  </si>
  <si>
    <t>710275900101</t>
  </si>
  <si>
    <t>710275120201</t>
  </si>
  <si>
    <t>710277010701</t>
  </si>
  <si>
    <t>710277010801</t>
  </si>
  <si>
    <t>710276961001</t>
  </si>
  <si>
    <t>710275960201</t>
  </si>
  <si>
    <t>710277991201</t>
  </si>
  <si>
    <t>710260430301</t>
  </si>
  <si>
    <t>710274050201</t>
  </si>
  <si>
    <t>710275780301</t>
  </si>
  <si>
    <t>710277520101</t>
  </si>
  <si>
    <t>710278180301</t>
  </si>
  <si>
    <t>710275770101</t>
  </si>
  <si>
    <t>710277070101</t>
  </si>
  <si>
    <t>710279150101</t>
  </si>
  <si>
    <t>710277431201</t>
  </si>
  <si>
    <t>710276680101</t>
  </si>
  <si>
    <t>710277010201</t>
  </si>
  <si>
    <t>710277010601</t>
  </si>
  <si>
    <t>710277070601</t>
  </si>
  <si>
    <t>710275770201</t>
  </si>
  <si>
    <t>710277070201</t>
  </si>
  <si>
    <t>710276150101</t>
  </si>
  <si>
    <t>710276150201</t>
  </si>
  <si>
    <t>710276150301</t>
  </si>
  <si>
    <t>710276150401</t>
  </si>
  <si>
    <t>710276150501</t>
  </si>
  <si>
    <t>710276150601</t>
  </si>
  <si>
    <t>710276150701</t>
  </si>
  <si>
    <t>710276150801</t>
  </si>
  <si>
    <t>710276150901</t>
  </si>
  <si>
    <t>710276151001</t>
  </si>
  <si>
    <t>710277090101</t>
  </si>
  <si>
    <t>710277090201</t>
  </si>
  <si>
    <t>710277090301</t>
  </si>
  <si>
    <t>710277090401</t>
  </si>
  <si>
    <t>710277400101</t>
  </si>
  <si>
    <t>710277400201</t>
  </si>
  <si>
    <t>710277400301</t>
  </si>
  <si>
    <t>710278890101</t>
  </si>
  <si>
    <t>710278890201</t>
  </si>
  <si>
    <t>710278890301</t>
  </si>
  <si>
    <t>710278890401</t>
  </si>
  <si>
    <t>710280290101</t>
  </si>
  <si>
    <t>710277280101</t>
  </si>
  <si>
    <t>710278190101</t>
  </si>
  <si>
    <t>710278470101</t>
  </si>
  <si>
    <t>710277680101</t>
  </si>
  <si>
    <t>710278900301</t>
  </si>
  <si>
    <t>710278900401</t>
  </si>
  <si>
    <t>710276050201</t>
  </si>
  <si>
    <t>710280380101</t>
  </si>
  <si>
    <t>710277680201</t>
  </si>
  <si>
    <t>710275420101</t>
  </si>
  <si>
    <t>710275420201</t>
  </si>
  <si>
    <t>710275420301</t>
  </si>
  <si>
    <t>710278991201</t>
  </si>
  <si>
    <t>710278880101</t>
  </si>
  <si>
    <t>710277070301</t>
  </si>
  <si>
    <t>710275960301</t>
  </si>
  <si>
    <t>710275961001</t>
  </si>
  <si>
    <t>710275961601</t>
  </si>
  <si>
    <t>710277991401</t>
  </si>
  <si>
    <t>710274500501</t>
  </si>
  <si>
    <t>710275120301</t>
  </si>
  <si>
    <t>710277010301</t>
  </si>
  <si>
    <t>710277070701</t>
  </si>
  <si>
    <t>710277520201</t>
  </si>
  <si>
    <t>710276040201</t>
  </si>
  <si>
    <t>710279360801</t>
  </si>
  <si>
    <t>710277070401</t>
  </si>
  <si>
    <t>710279280201</t>
  </si>
  <si>
    <t>710279280901</t>
  </si>
  <si>
    <t>710278050201</t>
  </si>
  <si>
    <t>710278050301</t>
  </si>
  <si>
    <t>710278990301</t>
  </si>
  <si>
    <t>710276571101</t>
  </si>
  <si>
    <t>710276571201</t>
  </si>
  <si>
    <t>710277070501</t>
  </si>
  <si>
    <t>710275350101</t>
  </si>
  <si>
    <t>710274780101</t>
  </si>
  <si>
    <t>710277360201</t>
  </si>
  <si>
    <t>710277331001</t>
  </si>
  <si>
    <t>710277360101</t>
  </si>
  <si>
    <t>710277360801</t>
  </si>
  <si>
    <t>710277361101</t>
  </si>
  <si>
    <t>710277361301</t>
  </si>
  <si>
    <t>710277361401</t>
  </si>
  <si>
    <t>710277361501</t>
  </si>
  <si>
    <t>710277361601</t>
  </si>
  <si>
    <t>710277361701</t>
  </si>
  <si>
    <t>710277361801</t>
  </si>
  <si>
    <t>710277370101</t>
  </si>
  <si>
    <t>710277370401</t>
  </si>
  <si>
    <t>710277370601</t>
  </si>
  <si>
    <t>710277371001</t>
  </si>
  <si>
    <t>710277371201</t>
  </si>
  <si>
    <t>710277371301</t>
  </si>
  <si>
    <t>710277360301</t>
  </si>
  <si>
    <t>710277360401</t>
  </si>
  <si>
    <t>710277360501</t>
  </si>
  <si>
    <t>710277361201</t>
  </si>
  <si>
    <t>710277370201</t>
  </si>
  <si>
    <t>710277370301</t>
  </si>
  <si>
    <t>710277370501</t>
  </si>
  <si>
    <t>710277370901</t>
  </si>
  <si>
    <t>710277371401</t>
  </si>
  <si>
    <t>710277371701</t>
  </si>
  <si>
    <t>710277371801</t>
  </si>
  <si>
    <t>710277431301</t>
  </si>
  <si>
    <t>710276171001</t>
  </si>
  <si>
    <t>710277430801</t>
  </si>
  <si>
    <t>710280040901</t>
  </si>
  <si>
    <t>710280041001</t>
  </si>
  <si>
    <t>710276210101</t>
  </si>
  <si>
    <t>710276210201</t>
  </si>
  <si>
    <t>710278580401</t>
  </si>
  <si>
    <t>710278580501</t>
  </si>
  <si>
    <t>710278580601</t>
  </si>
  <si>
    <t>710278580701</t>
  </si>
  <si>
    <t>710278580801</t>
  </si>
  <si>
    <t>710279320101</t>
  </si>
  <si>
    <t>710278820201</t>
  </si>
  <si>
    <t>710279281301</t>
  </si>
  <si>
    <t>710279281401</t>
  </si>
  <si>
    <t>710277180101</t>
  </si>
  <si>
    <t>710277100201</t>
  </si>
  <si>
    <t>710275350201</t>
  </si>
  <si>
    <t>710277010401</t>
  </si>
  <si>
    <t>710278991701</t>
  </si>
  <si>
    <t>710278830101</t>
  </si>
  <si>
    <t>710273250301</t>
  </si>
  <si>
    <t>710275270101</t>
  </si>
  <si>
    <t>710270640201</t>
  </si>
  <si>
    <t>710270640301</t>
  </si>
  <si>
    <t>710272260201</t>
  </si>
  <si>
    <t>710276660101</t>
  </si>
  <si>
    <t>710270620401</t>
  </si>
  <si>
    <t>710270620701</t>
  </si>
  <si>
    <t>710272270201</t>
  </si>
  <si>
    <t>710275350301</t>
  </si>
  <si>
    <t>710275960401</t>
  </si>
  <si>
    <t>710278820101</t>
  </si>
  <si>
    <t>710280100101</t>
  </si>
  <si>
    <t>710275960701</t>
  </si>
  <si>
    <t>710276210301</t>
  </si>
  <si>
    <t>710276210401</t>
  </si>
  <si>
    <t>710279400601</t>
  </si>
  <si>
    <t>710278580101</t>
  </si>
  <si>
    <t>710278580201</t>
  </si>
  <si>
    <t>710278580301</t>
  </si>
  <si>
    <t>710279690101</t>
  </si>
  <si>
    <t>710279690201</t>
  </si>
  <si>
    <t>710279690301</t>
  </si>
  <si>
    <t>710279690401</t>
  </si>
  <si>
    <t>710279690501</t>
  </si>
  <si>
    <t>710279690601</t>
  </si>
  <si>
    <t>710279930101</t>
  </si>
  <si>
    <t>710278020201</t>
  </si>
  <si>
    <t>710270670301</t>
  </si>
  <si>
    <t>710272520401</t>
  </si>
  <si>
    <t>710278990701</t>
  </si>
  <si>
    <t>710272130101</t>
  </si>
  <si>
    <t>710272520801</t>
  </si>
  <si>
    <t>710276030201</t>
  </si>
  <si>
    <t>710276210501</t>
  </si>
  <si>
    <t>710278020101</t>
  </si>
  <si>
    <t>710270670401</t>
  </si>
  <si>
    <t>710270610201</t>
  </si>
  <si>
    <t>710270610301</t>
  </si>
  <si>
    <t>710276850101</t>
  </si>
  <si>
    <t>710274911501</t>
  </si>
  <si>
    <t>710278990801</t>
  </si>
  <si>
    <t>710279280601</t>
  </si>
  <si>
    <t>710279280701</t>
  </si>
  <si>
    <t>710276030601</t>
  </si>
  <si>
    <t>710276030401</t>
  </si>
  <si>
    <t>710276030501</t>
  </si>
  <si>
    <t>710278020401</t>
  </si>
  <si>
    <t>710278020501</t>
  </si>
  <si>
    <t>710278990901</t>
  </si>
  <si>
    <t>710275960501</t>
  </si>
  <si>
    <t>710278020301</t>
  </si>
  <si>
    <t>710278991601</t>
  </si>
  <si>
    <t>710276171301</t>
  </si>
  <si>
    <t>710274911301</t>
  </si>
  <si>
    <t>710274070101</t>
  </si>
  <si>
    <t>710278660101</t>
  </si>
  <si>
    <t>710278991001</t>
  </si>
  <si>
    <t>710278990501</t>
  </si>
  <si>
    <t>710270650301</t>
  </si>
  <si>
    <t>710273910101</t>
  </si>
  <si>
    <t>710278010101</t>
  </si>
  <si>
    <t>710278010501</t>
  </si>
  <si>
    <t>710277992901</t>
  </si>
  <si>
    <t>710279620201</t>
  </si>
  <si>
    <t>710279630101</t>
  </si>
  <si>
    <t>710270620801</t>
  </si>
  <si>
    <t>710272270301</t>
  </si>
  <si>
    <t>710270630201</t>
  </si>
  <si>
    <t>710276810101</t>
  </si>
  <si>
    <t>710270650201</t>
  </si>
  <si>
    <t>710270650401</t>
  </si>
  <si>
    <t>710277790101</t>
  </si>
  <si>
    <t>710278660201</t>
  </si>
  <si>
    <t>710280130101</t>
  </si>
  <si>
    <t>710277680501</t>
  </si>
  <si>
    <t>710260840401</t>
  </si>
  <si>
    <t>710275170201</t>
  </si>
  <si>
    <t>710275170301</t>
  </si>
  <si>
    <t>710278010401</t>
  </si>
  <si>
    <t>710278010601</t>
  </si>
  <si>
    <t>710278010701</t>
  </si>
  <si>
    <t>710278660301</t>
  </si>
  <si>
    <t>710278900101</t>
  </si>
  <si>
    <t>710278990101</t>
  </si>
  <si>
    <t>710278990201</t>
  </si>
  <si>
    <t>710272740401</t>
  </si>
  <si>
    <t>710272740101</t>
  </si>
  <si>
    <t>710272740201</t>
  </si>
  <si>
    <t>710272740301</t>
  </si>
  <si>
    <t>710273590101</t>
  </si>
  <si>
    <t>710275790101</t>
  </si>
  <si>
    <t>710275390701</t>
  </si>
  <si>
    <t>710270620501</t>
  </si>
  <si>
    <t>710273950101</t>
  </si>
  <si>
    <t>710276810201</t>
  </si>
  <si>
    <t>710279300101</t>
  </si>
  <si>
    <t>710279710101</t>
  </si>
  <si>
    <t>710267110101</t>
  </si>
  <si>
    <t>710268080101</t>
  </si>
  <si>
    <t>710278991301</t>
  </si>
  <si>
    <t>710272740501</t>
  </si>
  <si>
    <t>710276080101</t>
  </si>
  <si>
    <t>710278991401</t>
  </si>
  <si>
    <t>710278990601</t>
  </si>
  <si>
    <t>710276770101</t>
  </si>
  <si>
    <t>710275390801</t>
  </si>
  <si>
    <t>710275390901</t>
  </si>
  <si>
    <t>710278991101</t>
  </si>
  <si>
    <t>710276810301</t>
  </si>
  <si>
    <t>710280040501</t>
  </si>
  <si>
    <t>710278991501</t>
  </si>
  <si>
    <t>710278380301</t>
  </si>
  <si>
    <t>710277421601</t>
  </si>
  <si>
    <t>710274170101</t>
  </si>
  <si>
    <t>710270620601</t>
  </si>
  <si>
    <t>710270620901</t>
  </si>
  <si>
    <t>710272270401</t>
  </si>
  <si>
    <t>710248930601</t>
  </si>
  <si>
    <t>710278910101</t>
  </si>
  <si>
    <t>710278990401</t>
  </si>
  <si>
    <t>710276090101</t>
  </si>
  <si>
    <t>710280110101</t>
  </si>
  <si>
    <t>710260880501</t>
  </si>
  <si>
    <t>710280041101</t>
  </si>
  <si>
    <t>710272470601</t>
  </si>
  <si>
    <t>710276780201</t>
  </si>
  <si>
    <t>710272470101</t>
  </si>
  <si>
    <t>710272470201</t>
  </si>
  <si>
    <t>710272470301</t>
  </si>
  <si>
    <t>710272470401</t>
  </si>
  <si>
    <t>710274941201</t>
  </si>
  <si>
    <t>710278860101</t>
  </si>
  <si>
    <t>710274030101</t>
  </si>
  <si>
    <t>710276280501</t>
  </si>
  <si>
    <t>710279800101</t>
  </si>
  <si>
    <t>710277600401</t>
  </si>
  <si>
    <t>710277600501</t>
  </si>
  <si>
    <t>710278500101</t>
  </si>
  <si>
    <t>710279060101</t>
  </si>
  <si>
    <t>710277160801</t>
  </si>
  <si>
    <t>710278250401</t>
  </si>
  <si>
    <t>710278251101</t>
  </si>
  <si>
    <t>710278251201</t>
  </si>
  <si>
    <t>710279000301</t>
  </si>
  <si>
    <t>710276770301</t>
  </si>
  <si>
    <t>710275250301</t>
  </si>
  <si>
    <t>710272660601</t>
  </si>
  <si>
    <t>710273310401</t>
  </si>
  <si>
    <t>710275390201</t>
  </si>
  <si>
    <t>710275250401</t>
  </si>
  <si>
    <t>710273370101</t>
  </si>
  <si>
    <t>710273370201</t>
  </si>
  <si>
    <t>710275250101</t>
  </si>
  <si>
    <t>710275390401</t>
  </si>
  <si>
    <t>710275390101</t>
  </si>
  <si>
    <t>710275390601</t>
  </si>
  <si>
    <t>710278420101</t>
  </si>
  <si>
    <t>710280040401</t>
  </si>
  <si>
    <t>710279940101</t>
  </si>
  <si>
    <t>710275840501</t>
  </si>
  <si>
    <t>710280090201</t>
  </si>
  <si>
    <t>710280090101</t>
  </si>
  <si>
    <t>710279060201</t>
  </si>
  <si>
    <t>710278570101</t>
  </si>
  <si>
    <t>710279060501</t>
  </si>
  <si>
    <t>710277760201</t>
  </si>
  <si>
    <t>710278330101</t>
  </si>
  <si>
    <t>710278540101</t>
  </si>
  <si>
    <t>710279040101</t>
  </si>
  <si>
    <t>710277760601</t>
  </si>
  <si>
    <t>710278330201</t>
  </si>
  <si>
    <t>710277760401</t>
  </si>
  <si>
    <t>710279100701</t>
  </si>
  <si>
    <t>710277760501</t>
  </si>
  <si>
    <t>710278330301</t>
  </si>
  <si>
    <t>710277760301</t>
  </si>
  <si>
    <t>710277040101</t>
  </si>
  <si>
    <t>710278490201</t>
  </si>
  <si>
    <t>710278490301</t>
  </si>
  <si>
    <t>710279040201</t>
  </si>
  <si>
    <t>710278840101</t>
  </si>
  <si>
    <t>710279100101</t>
  </si>
  <si>
    <t>710278490101</t>
  </si>
  <si>
    <t>710277760101</t>
  </si>
  <si>
    <t>710278510101</t>
  </si>
  <si>
    <t>710277760701</t>
  </si>
  <si>
    <t>710277760801</t>
  </si>
  <si>
    <t>7-I-EA0701219L</t>
  </si>
  <si>
    <t>430LDT 2B 0.7x1219xCoil</t>
  </si>
  <si>
    <t>3-5-HLC103-GX</t>
  </si>
  <si>
    <t>SH-- 103 BK01G TUM R81 C/C34.3 H8.5</t>
  </si>
  <si>
    <t>3-8-PU323</t>
  </si>
  <si>
    <t>U&amp;C CIR PREM PRO MXL</t>
  </si>
  <si>
    <t>1-6-FHSS311-A</t>
  </si>
  <si>
    <t>FG AL SS 311 GY15H EBD18IA</t>
  </si>
  <si>
    <t>7-8-PL8086</t>
  </si>
  <si>
    <t>UPC STKR 051153774195</t>
  </si>
  <si>
    <t>1-8-PL12496</t>
  </si>
  <si>
    <t>BC STKR 051153101007</t>
  </si>
  <si>
    <t>3-8-PL7920</t>
  </si>
  <si>
    <t>UPC STKR 051153839122</t>
  </si>
  <si>
    <t>3-8-PL8544</t>
  </si>
  <si>
    <t>PRICE LABL 84030 (MCA)</t>
  </si>
  <si>
    <t>3-8-PL8554</t>
  </si>
  <si>
    <t>PRICE LABL 84042  (MCA)</t>
  </si>
  <si>
    <t>3-8-PL8556</t>
  </si>
  <si>
    <t>PRICE LABL 84044  (MCA)</t>
  </si>
  <si>
    <t>3-8-PL8559</t>
  </si>
  <si>
    <t>PRICE LABL 84048</t>
  </si>
  <si>
    <t>3-8-PL8560</t>
  </si>
  <si>
    <t>PRICE LABL 84049</t>
  </si>
  <si>
    <t>3-8-PL8563</t>
  </si>
  <si>
    <t>PRICE LABL 84118</t>
  </si>
  <si>
    <t>7-8-PL4838</t>
  </si>
  <si>
    <t>UPC STKR 051153771071</t>
  </si>
  <si>
    <t>7-8-PL11194</t>
  </si>
  <si>
    <t>TETRON WARNING STKR IN KOREAN</t>
  </si>
  <si>
    <t>3-8-PL0544</t>
  </si>
  <si>
    <t>BLANK STKR 4x2"</t>
  </si>
  <si>
    <t>7-8-PL11258-C</t>
  </si>
  <si>
    <t>UPC+ADD STKR 051153704628</t>
  </si>
  <si>
    <t>1-8-PL13457-C</t>
  </si>
  <si>
    <t>BC+ADD STKR 12172-C</t>
  </si>
  <si>
    <t>1-8-PL13458-C</t>
  </si>
  <si>
    <t>BC+ADD STKR 12173-C</t>
  </si>
  <si>
    <t>1-8-PL13461-C</t>
  </si>
  <si>
    <t>BC+ADD STKR 12174-C</t>
  </si>
  <si>
    <t>1-8-PL13462-C</t>
  </si>
  <si>
    <t>BC+ADD STKR 12175-C</t>
  </si>
  <si>
    <t>1-8-PL13465-C</t>
  </si>
  <si>
    <t>BC+ADD STKR 12176-C</t>
  </si>
  <si>
    <t>7-8-PL10533-C</t>
  </si>
  <si>
    <t>JAN+ADD STKR 70515-C</t>
  </si>
  <si>
    <t>7-8-PL10536-C</t>
  </si>
  <si>
    <t>JAN+ADD STKR 70518-C</t>
  </si>
  <si>
    <t>3-8-PL9619</t>
  </si>
  <si>
    <t>EAN+ADD STKR 5011275850608 (MUK)</t>
  </si>
  <si>
    <t>3-8-PL9620</t>
  </si>
  <si>
    <t>EAN+ADD STKR 5011275850615 (MUK)</t>
  </si>
  <si>
    <t>7-8-PL11097</t>
  </si>
  <si>
    <t>OC BC+CAT# STKR 70462</t>
  </si>
  <si>
    <t>7-8-PL10571</t>
  </si>
  <si>
    <t>OC BC+CAT# STKR 70423</t>
  </si>
  <si>
    <t>7-8-PL9707</t>
  </si>
  <si>
    <t>ITF14 STKR 15000263789379</t>
  </si>
  <si>
    <t>3-8-PL8103-C</t>
  </si>
  <si>
    <t>ITF14 STKR 40051153846364</t>
  </si>
  <si>
    <t>1-8-PL13092</t>
  </si>
  <si>
    <t>ITF14 STKR 15000263131574</t>
  </si>
  <si>
    <t>1-8-PL13418</t>
  </si>
  <si>
    <t>OC BC+CAT# STKR 10990</t>
  </si>
  <si>
    <t>1-8-PL13459</t>
  </si>
  <si>
    <t>OC BC+CAT# STKR 12172</t>
  </si>
  <si>
    <t>1-8-PL13460</t>
  </si>
  <si>
    <t>OC BC+CAT# STKR 12173</t>
  </si>
  <si>
    <t>1-8-PL13463</t>
  </si>
  <si>
    <t>OC BC+CAT# STKR 12174</t>
  </si>
  <si>
    <t>1-8-PL13464</t>
  </si>
  <si>
    <t>OC BC+CAT# STKR 12175</t>
  </si>
  <si>
    <t>1-8-PL13466</t>
  </si>
  <si>
    <t>OC BC+CAT# STKR 12176</t>
  </si>
  <si>
    <t>7-8-PL10435</t>
  </si>
  <si>
    <t>ITF14 STKR 15000263704808</t>
  </si>
  <si>
    <t>7-8-PL10538</t>
  </si>
  <si>
    <t>OC BC+CAT# STKR 70515</t>
  </si>
  <si>
    <t>7-8-PL10541</t>
  </si>
  <si>
    <t>OC BC+CAT# STKR 70518</t>
  </si>
  <si>
    <t>7-8-PL9818A</t>
  </si>
  <si>
    <t>PRICE STKR 78935 (PMS Cool Gray 9C f20)</t>
  </si>
  <si>
    <t>7-8-PL9820A</t>
  </si>
  <si>
    <t>PRICE STKR 78937 (PMS Cool Gray 9C f25)</t>
  </si>
  <si>
    <t>1-8-PL13187A</t>
  </si>
  <si>
    <t>PRICE STKR 13157 (PMS Cool Gray 9C f12)</t>
  </si>
  <si>
    <t>3-8-PL9452-C</t>
  </si>
  <si>
    <t>UPC+ADD+COO STKR 051153850608 (MCA)</t>
  </si>
  <si>
    <t>3-8-PL9453-C</t>
  </si>
  <si>
    <t>UPC+ADD+COO STKR 051153850615 (MCA)</t>
  </si>
  <si>
    <t>3-8-PL9454-C</t>
  </si>
  <si>
    <t>UPC+ADD+COO STKR 051153850622 (MCA)</t>
  </si>
  <si>
    <t>3-8-PL9455-C</t>
  </si>
  <si>
    <t>UPC+ADD+COO STKR 051153850639 (MCA)</t>
  </si>
  <si>
    <t>3-8-PL9456-C</t>
  </si>
  <si>
    <t>UPC+ADD+COO STKR 051153850646 (MCA)</t>
  </si>
  <si>
    <t>3-8-PL9457-C</t>
  </si>
  <si>
    <t>UPC+ADD+COO STKR 051153850653 (MCA)</t>
  </si>
  <si>
    <t>3-8-PL9458-C</t>
  </si>
  <si>
    <t>UPC+ADD+COO STKR 051153850660 (MCA)</t>
  </si>
  <si>
    <t>3-8-PL9459-C</t>
  </si>
  <si>
    <t>UPC+ADD+COO STKR 051153850677 (MCA)</t>
  </si>
  <si>
    <t>1-8-PL12768-C</t>
  </si>
  <si>
    <t>TCP STKR 18884-C MTL</t>
  </si>
  <si>
    <t>1-8-PL12775-C</t>
  </si>
  <si>
    <t>TCP STKR 18891-C MTL</t>
  </si>
  <si>
    <t>1-8-PL13587-C</t>
  </si>
  <si>
    <t>TCP STKR 11231-C</t>
  </si>
  <si>
    <t>3-8-PL9624</t>
  </si>
  <si>
    <t>EAN+ADD STKR 5011275850677 (MUK)</t>
  </si>
  <si>
    <t>3-8-PL9625</t>
  </si>
  <si>
    <t>EAN+ADD STKR 5011275850684 (MUK)</t>
  </si>
  <si>
    <t>3-7-BW306B</t>
  </si>
  <si>
    <t>WB 0.03mmx11.5x12" NONAL</t>
  </si>
  <si>
    <t>7-8-PL10569-C</t>
  </si>
  <si>
    <t>JAN+ADD STKR 4976667704253</t>
  </si>
  <si>
    <t>1-8-PL13876-C</t>
  </si>
  <si>
    <t>JAN+ADD STKR 13123-C</t>
  </si>
  <si>
    <t>5-8-PL0346</t>
  </si>
  <si>
    <t>BLANK SM STKR 4"x6"</t>
  </si>
  <si>
    <t>1-6-SS05A</t>
  </si>
  <si>
    <t>SCR SS M5x15mm W/SP.WHR</t>
  </si>
  <si>
    <t>3-7-BW307B</t>
  </si>
  <si>
    <t>WB 0.03mmx10.5x14" NONAL</t>
  </si>
  <si>
    <t>2-6-S03</t>
  </si>
  <si>
    <t>SCR SS M5x22MM+WHR</t>
  </si>
  <si>
    <t>3-8-PL5178-C</t>
  </si>
  <si>
    <t>ITF+SM STK 15011275828444 (MUK)</t>
  </si>
  <si>
    <t>3-8-PL6328-C</t>
  </si>
  <si>
    <t>ITF+SM STKR 10051153876353</t>
  </si>
  <si>
    <t>3-8-PL6619-C</t>
  </si>
  <si>
    <t>ITF+SM STKR 10051153840309 MCA</t>
  </si>
  <si>
    <t>3-8-PL6631-C</t>
  </si>
  <si>
    <t>ITF+SM STKR 10051153840422</t>
  </si>
  <si>
    <t>3-8-PL6633-C</t>
  </si>
  <si>
    <t>ITF+SM STKR 10051153840446</t>
  </si>
  <si>
    <t>3-8-PL6642-C</t>
  </si>
  <si>
    <t>ITF+SM STKR 10051153840484</t>
  </si>
  <si>
    <t>3-8-PL6689-C</t>
  </si>
  <si>
    <t>ITF+SM STKR 10051153840491</t>
  </si>
  <si>
    <t>3-8-PL9467-C</t>
  </si>
  <si>
    <t>ITF14+SM STKR 10051153850674 (MCA)</t>
  </si>
  <si>
    <t>7-8-PL10826-C</t>
  </si>
  <si>
    <t>ITF+SM STKR 15000263763287</t>
  </si>
  <si>
    <t>7-6-D50X</t>
  </si>
  <si>
    <t>RT SS 5x8mm TUM</t>
  </si>
  <si>
    <t>7-6-S67</t>
  </si>
  <si>
    <t>SCR SS M6x25mm</t>
  </si>
  <si>
    <t>7-6-SS03A</t>
  </si>
  <si>
    <t>SCR SS M5x25 W/WHR</t>
  </si>
  <si>
    <t>1-7-BN312</t>
  </si>
  <si>
    <t>P.BAG .03mmx19x19"</t>
  </si>
  <si>
    <t>7-8-PU810-C</t>
  </si>
  <si>
    <t>U&amp;C 70462-C</t>
  </si>
  <si>
    <t>1-8-PU532-C</t>
  </si>
  <si>
    <t>U&amp;C 12172-C &amp; 12173-C</t>
  </si>
  <si>
    <t>3-8-PG95B</t>
  </si>
  <si>
    <t>CIRCULON LTD WARR CARD</t>
  </si>
  <si>
    <t>3-8-PU419A</t>
  </si>
  <si>
    <t>U&amp;C CIRCULON/ANOLON HA (MCA)</t>
  </si>
  <si>
    <t>6-8-PG01</t>
  </si>
  <si>
    <t>WARR CARD ANYDAY MCA</t>
  </si>
  <si>
    <t>7-6-S59</t>
  </si>
  <si>
    <t>SCR SS M5x12mm</t>
  </si>
  <si>
    <t>7-6-D91X</t>
  </si>
  <si>
    <t>RT SS 8x13 D15 An TUM</t>
  </si>
  <si>
    <t>1-6-141-Z</t>
  </si>
  <si>
    <t>SS RING FOR KNOB N TUM</t>
  </si>
  <si>
    <t>1-6-BK123</t>
  </si>
  <si>
    <t>BRKT+NUT M5 PE R73 C/C21 H5.5</t>
  </si>
  <si>
    <t>1-6-BK23</t>
  </si>
  <si>
    <t>BRKT FOR 20cm PAN</t>
  </si>
  <si>
    <t>1-6-F98-Z</t>
  </si>
  <si>
    <t>FG SS -LO-8 TUM</t>
  </si>
  <si>
    <t>1-8-PU551</t>
  </si>
  <si>
    <t>GENERIC U&amp;C+WARR BOOKLET FOR MEYER</t>
  </si>
  <si>
    <t>1-6-BK134</t>
  </si>
  <si>
    <t>BRKT SS FOR -BE24</t>
  </si>
  <si>
    <t>1-8-PM1372-C</t>
  </si>
  <si>
    <t>PAN LABL 13123-C</t>
  </si>
  <si>
    <t>1-6-F110-Y</t>
  </si>
  <si>
    <t>FG SS 20cm SUNRAYED</t>
  </si>
  <si>
    <t>1-6-BK76</t>
  </si>
  <si>
    <t>BRKT SS FOR SQ GRIDDLE</t>
  </si>
  <si>
    <t>1-6-BK148</t>
  </si>
  <si>
    <t>BRKT SS FOR -FC20</t>
  </si>
  <si>
    <t>3-8-PU449</t>
  </si>
  <si>
    <t>4C U&amp;C BOOKLET FOR SKLTS</t>
  </si>
  <si>
    <t>3-5-SMZ605-AXR</t>
  </si>
  <si>
    <t>605 OR01B POL</t>
  </si>
  <si>
    <t>3-5-SMZ607-AXR</t>
  </si>
  <si>
    <t>607 OR01B POL</t>
  </si>
  <si>
    <t>3-5-HPO603AAZ</t>
  </si>
  <si>
    <t>SH 603 RR OR08A TUM</t>
  </si>
  <si>
    <t>1-6-FHSS311</t>
  </si>
  <si>
    <t>FG AL SS 311 EBD18IA</t>
  </si>
  <si>
    <t>1-5-HCG02</t>
  </si>
  <si>
    <t>SH FUJIMARU M.BLK</t>
  </si>
  <si>
    <t>1-8-C13157B-C</t>
  </si>
  <si>
    <t>COL SLV 13157-C</t>
  </si>
  <si>
    <t>3-5-LM08--Z</t>
  </si>
  <si>
    <t>08 TUM</t>
  </si>
  <si>
    <t>7-5-SDS01</t>
  </si>
  <si>
    <t>MATT+G.BLK</t>
  </si>
  <si>
    <t>7-8-C78935B-C</t>
  </si>
  <si>
    <t>COL SLV 78935-C</t>
  </si>
  <si>
    <t>1-I-IH050215-R05</t>
  </si>
  <si>
    <t>SS 430 0.5mm x DIA.215 with R05 pattern</t>
  </si>
  <si>
    <t>7-6-S66</t>
  </si>
  <si>
    <t>SCREW M5x22</t>
  </si>
  <si>
    <t>3-8-C85062A</t>
  </si>
  <si>
    <t>COL SLV 85062</t>
  </si>
  <si>
    <t>3-8-C85065</t>
  </si>
  <si>
    <t>COL SLV 85065</t>
  </si>
  <si>
    <t>3-8-C85063</t>
  </si>
  <si>
    <t>COL SLV 85063</t>
  </si>
  <si>
    <t>3-5-LN07</t>
  </si>
  <si>
    <t>STD- 07 M.BLK TUM R296 C/C112.5 H6.5</t>
  </si>
  <si>
    <t>1-8-C19122-C</t>
  </si>
  <si>
    <t>COL SLV 19122-C</t>
  </si>
  <si>
    <t>7-5-LR21</t>
  </si>
  <si>
    <t>STD-- 21 TUM R320 C/C118.89 H6.5</t>
  </si>
  <si>
    <t>7-5-SR07-L</t>
  </si>
  <si>
    <t>STD- 07 POL R121 C/C106.5 H8.5</t>
  </si>
  <si>
    <t>3-8-PL6644</t>
  </si>
  <si>
    <t>4C PAN STKR 84063</t>
  </si>
  <si>
    <t>7-8-C70480A-C</t>
  </si>
  <si>
    <t>1-5-HSS02</t>
  </si>
  <si>
    <t>SH-- 02 M.BLK</t>
  </si>
  <si>
    <t>3-8-C84118-C</t>
  </si>
  <si>
    <t>COL SLV 84118-C</t>
  </si>
  <si>
    <t>7-8-C78937B-C</t>
  </si>
  <si>
    <t>COL SLV 78937-C</t>
  </si>
  <si>
    <t>7-C-JBC12PS-002</t>
  </si>
  <si>
    <t>JBC12CT----------Y-P-----</t>
  </si>
  <si>
    <t>7-8-C70475A-C</t>
  </si>
  <si>
    <t>2-5-SBE805</t>
  </si>
  <si>
    <t>STD- 805 M.BLK TUM AAR24IA C/C25 H5.5</t>
  </si>
  <si>
    <t>7-8-C70489-C</t>
  </si>
  <si>
    <t>COL SLV 70489-C</t>
  </si>
  <si>
    <t>3-5-HIR313--X</t>
  </si>
  <si>
    <t>SH 313 M.BLK TUM</t>
  </si>
  <si>
    <t>1-8-C11258-C--E</t>
  </si>
  <si>
    <t>EXTENDED COL SLV 11258-C--E</t>
  </si>
  <si>
    <t>3-8-C84757-C</t>
  </si>
  <si>
    <t>COL SLV 84757-C</t>
  </si>
  <si>
    <t>1-8-C10879</t>
  </si>
  <si>
    <t>COL SLV 10879</t>
  </si>
  <si>
    <t>3-5-LMZ122</t>
  </si>
  <si>
    <t>122 M.BLK TUM</t>
  </si>
  <si>
    <t>3-8-C84758-C</t>
  </si>
  <si>
    <t>COL SLV 84758-C</t>
  </si>
  <si>
    <t>3-8-C84759-C</t>
  </si>
  <si>
    <t>COL SLV 84759-C</t>
  </si>
  <si>
    <t>1-8-F12172</t>
  </si>
  <si>
    <t>BROWN BOX 12172</t>
  </si>
  <si>
    <t>1-8-C10437B-C</t>
  </si>
  <si>
    <t>COL SLV 10437-C</t>
  </si>
  <si>
    <t>7-8-F70462</t>
  </si>
  <si>
    <t>BROWN BOX 70462</t>
  </si>
  <si>
    <t>1-8-C10431C-C</t>
  </si>
  <si>
    <t>COL SLV 10431-C</t>
  </si>
  <si>
    <t>7-8-PW94</t>
  </si>
  <si>
    <t>RECIPE BOOKLET 70462</t>
  </si>
  <si>
    <t>7-1-A2097C435N</t>
  </si>
  <si>
    <t>AL CIR 12x97mm 1100-O</t>
  </si>
  <si>
    <t>7-1-40110C435N</t>
  </si>
  <si>
    <t>AL CIR 4.0x110mm 1100-O</t>
  </si>
  <si>
    <t>3-5-LMZ102</t>
  </si>
  <si>
    <t>102 M.BLK TUM</t>
  </si>
  <si>
    <t>7-1-50115C435N</t>
  </si>
  <si>
    <t>AL CIR 5.0x115mm 1100-O</t>
  </si>
  <si>
    <t>7-1-50165C435N</t>
  </si>
  <si>
    <t>AL CIR 5.0x165mm 1100-O</t>
  </si>
  <si>
    <t>7-1-50200C435N</t>
  </si>
  <si>
    <t>AL CIR 5.0x200mm 1100-O</t>
  </si>
  <si>
    <t>7-1-60215C435N</t>
  </si>
  <si>
    <t>AL CIR 6.0x215mm 1100-O</t>
  </si>
  <si>
    <t>7-1-35148C435N</t>
  </si>
  <si>
    <t>AL CIR 3.5x148MM 1100-O</t>
  </si>
  <si>
    <t>7-1-A4230C435N</t>
  </si>
  <si>
    <t>AL CIR 14x230mm 1100-O</t>
  </si>
  <si>
    <t>3-8-C85066</t>
  </si>
  <si>
    <t>COL SLV 85066</t>
  </si>
  <si>
    <t>7-C-PCC14CK-002</t>
  </si>
  <si>
    <t>PCC14CT----------Y-P-----</t>
  </si>
  <si>
    <t>3-8-C85064</t>
  </si>
  <si>
    <t>COL SLV 85064</t>
  </si>
  <si>
    <t>7-C-PCC18CK-002</t>
  </si>
  <si>
    <t>PCC18CT----------Y-P-----</t>
  </si>
  <si>
    <t>7-C-QFC18CK-0002</t>
  </si>
  <si>
    <t>7-C-NDC14CKY-P</t>
  </si>
  <si>
    <t>14CM CCSS LID IN:Y EX:P</t>
  </si>
  <si>
    <t>7-C-IEC20KKY-P</t>
  </si>
  <si>
    <t>20CM SS LID</t>
  </si>
  <si>
    <t>7-C-QFC20CK-0002</t>
  </si>
  <si>
    <t>7-C-NDC16CKY-P</t>
  </si>
  <si>
    <t>16CM CCSS LID IN:Y EX:P</t>
  </si>
  <si>
    <t>7-1-10145C435N</t>
  </si>
  <si>
    <t>AL CIR 1.0x145mm 1100-O</t>
  </si>
  <si>
    <t>7-1-10152C435N</t>
  </si>
  <si>
    <t>AL CIR 1.0x152mm 1100-O</t>
  </si>
  <si>
    <t>7-1-10180C435N</t>
  </si>
  <si>
    <t>AL CIR 1.0x180mm 1100-O</t>
  </si>
  <si>
    <t>7-1-10202C435N</t>
  </si>
  <si>
    <t>AL CIR 1.0x202mm 1100-O</t>
  </si>
  <si>
    <t>7-1-10225C435N</t>
  </si>
  <si>
    <t>AL CIR 1.0x225mm 1100-O</t>
  </si>
  <si>
    <t>7-1-10280C435N</t>
  </si>
  <si>
    <t>AL CIR 1.0x280mm 1100-O</t>
  </si>
  <si>
    <t>7-1-10184C435N</t>
  </si>
  <si>
    <t>AL CIR 1.0x184mm 1100-O</t>
  </si>
  <si>
    <t>7-1-10245C435N</t>
  </si>
  <si>
    <t>AL CIR 1.0x245mm 1100-O</t>
  </si>
  <si>
    <t>7-1-10140C435N</t>
  </si>
  <si>
    <t>AL CIR 1.0x140mm 1100-O</t>
  </si>
  <si>
    <t>1-8-C12074</t>
  </si>
  <si>
    <t>3-WAY CORR SLV 12074</t>
  </si>
  <si>
    <t>3-8-C82010-C--E</t>
  </si>
  <si>
    <t>EXTENDED COL SLV 82010-C--E</t>
  </si>
  <si>
    <t>1-8-C12079</t>
  </si>
  <si>
    <t>3-WAY CORR SLV 12079</t>
  </si>
  <si>
    <t>7-C-QFC24CS-0002</t>
  </si>
  <si>
    <t>QFC24CT----------Y-Y-----</t>
  </si>
  <si>
    <t>7-C-IEC24KKY-P</t>
  </si>
  <si>
    <t>24CM SS LID</t>
  </si>
  <si>
    <t>7-C-QFC24CK-0002</t>
  </si>
  <si>
    <t>3-5-SMZ240--XR</t>
  </si>
  <si>
    <t>240 M.BLK POL</t>
  </si>
  <si>
    <t>1-8-C10434B-C</t>
  </si>
  <si>
    <t>COL SLV 10434-C</t>
  </si>
  <si>
    <t>7-8-F70515A</t>
  </si>
  <si>
    <t>BROWN BOX 70515</t>
  </si>
  <si>
    <t>3-5-HLC102-GX</t>
  </si>
  <si>
    <t>SH 102 BK01G TUM</t>
  </si>
  <si>
    <t>3-8-C82828</t>
  </si>
  <si>
    <t>T-BOX 82828</t>
  </si>
  <si>
    <t>7-C-RCC30CKY-P</t>
  </si>
  <si>
    <t>30CM CCSS LID IN:Y EX:P</t>
  </si>
  <si>
    <t>1-1-25330CJ333</t>
  </si>
  <si>
    <t>AL 3003-O 2.5x330 SG3 MG3</t>
  </si>
  <si>
    <t>1-1-25265CJ333</t>
  </si>
  <si>
    <t>AL 3003-O 2.5x265 SG3 MG3</t>
  </si>
  <si>
    <t>1-1-25285CJ333</t>
  </si>
  <si>
    <t>AL 3003-O 2.5x285 SG3 MG3</t>
  </si>
  <si>
    <t>1-1-25300CJ333</t>
  </si>
  <si>
    <t>AL 3003-O 2.5x300 SG3 MG3</t>
  </si>
  <si>
    <t>1-1-25315CJ333</t>
  </si>
  <si>
    <t>AL 3003-O 2.5x315 SG3 MG3</t>
  </si>
  <si>
    <t>1-1-25370CJ333</t>
  </si>
  <si>
    <t>AL 3003-O 2.5x370 SG3 MG3</t>
  </si>
  <si>
    <t>1-1-25375CJ333</t>
  </si>
  <si>
    <t>AL 3003-O 2.5x375 SG3 MG3</t>
  </si>
  <si>
    <t>1-1-25260CJ333</t>
  </si>
  <si>
    <t>AL 3003-O 2.5x260 SG3 MG3</t>
  </si>
  <si>
    <t>1-1-25350CJ333</t>
  </si>
  <si>
    <t>AL 3003-O 2.5x350 SG3 MG3</t>
  </si>
  <si>
    <t>1-1-25410CJ333</t>
  </si>
  <si>
    <t>AL 3003-O 2.5x410 SG3 MG3</t>
  </si>
  <si>
    <t>1-1-40335CJ333</t>
  </si>
  <si>
    <t>AL 3003-O 4.0x335 SG3 MG3</t>
  </si>
  <si>
    <t>1-1-20335CJ333</t>
  </si>
  <si>
    <t>AL 3003-O 2.0x335 SG3 MG3</t>
  </si>
  <si>
    <t>1-1-20365CJ333</t>
  </si>
  <si>
    <t>AL 3003-O 2.0x365 SG3 MG3</t>
  </si>
  <si>
    <t>1-1-25305CJ333</t>
  </si>
  <si>
    <t>AL 3003-O 2.5x305 SG3 MG3</t>
  </si>
  <si>
    <t>1-1-25325CJ333</t>
  </si>
  <si>
    <t>AL 3003-O 2.5x325 SG3 MG3</t>
  </si>
  <si>
    <t>1-1-40355CJ333</t>
  </si>
  <si>
    <t>AL 3003-O 4.0x355 SG3 MG3</t>
  </si>
  <si>
    <t>1-1-25365CJ333</t>
  </si>
  <si>
    <t>AL 3003-O 2.5x365 SG3 MG3</t>
  </si>
  <si>
    <t>1-1-30245CJ333</t>
  </si>
  <si>
    <t>AL 3003-O 3.0x245 SG3 MG3</t>
  </si>
  <si>
    <t>1-1-30360CJ333</t>
  </si>
  <si>
    <t>AL 3003-O 3.0x360 SG3 MG3</t>
  </si>
  <si>
    <t>1-1-35235CJ333</t>
  </si>
  <si>
    <t>AL 3003-O 3.5x235 SG3 MG3</t>
  </si>
  <si>
    <t>7-9-Z70044</t>
  </si>
  <si>
    <t>EMERY COLTH 6"x9" 7448B</t>
  </si>
  <si>
    <t>7-C-IEC28KKY-P</t>
  </si>
  <si>
    <t>28CM SS LID IN=Y,EX=P</t>
  </si>
  <si>
    <t>3-8-C84067-C</t>
  </si>
  <si>
    <t>4C BOX 84067-C</t>
  </si>
  <si>
    <t>7-9-Z70041</t>
  </si>
  <si>
    <t>WAX OF ABRASIVE</t>
  </si>
  <si>
    <t>3-5-KKF01ABX</t>
  </si>
  <si>
    <t>STD- 01 CIR RD01A POL</t>
  </si>
  <si>
    <t>7-B-GBN18P2-0013</t>
  </si>
  <si>
    <t>GBN18BFLFMA-1170YYecP-----</t>
  </si>
  <si>
    <t>1-8-C14433A-C</t>
  </si>
  <si>
    <t>CB COL SLV 14433-C</t>
  </si>
  <si>
    <t>7-5-HL21AM</t>
  </si>
  <si>
    <t>LG PW-26 ANO POL</t>
  </si>
  <si>
    <t>7-8-C70754A-C</t>
  </si>
  <si>
    <t>5C BOX 70754-C</t>
  </si>
  <si>
    <t>1-8-C14435A-C</t>
  </si>
  <si>
    <t>CB COL SLV 14435-C</t>
  </si>
  <si>
    <t>3-5-HL08AM</t>
  </si>
  <si>
    <t>HDL L SS XL -GO24 ANOLON</t>
  </si>
  <si>
    <t>1-8-C14436A-C</t>
  </si>
  <si>
    <t>CB COL SLV 14436-C</t>
  </si>
  <si>
    <t>1-6-GA26-ZA</t>
  </si>
  <si>
    <t>G-LD A 26CM POL</t>
  </si>
  <si>
    <t>3-8-C84063-C</t>
  </si>
  <si>
    <t>4C BOX 84063-C</t>
  </si>
  <si>
    <t>3-8-C84048-C</t>
  </si>
  <si>
    <t>COL BOX 84048-C</t>
  </si>
  <si>
    <t>7-B-YDS24AS-0002</t>
  </si>
  <si>
    <t>YDS24S?K--------YY-P-----</t>
  </si>
  <si>
    <t>1-8-C14437A-C</t>
  </si>
  <si>
    <t>CB COL SLV 14437-C</t>
  </si>
  <si>
    <t>3-8-C84681A-C</t>
  </si>
  <si>
    <t>COL BOX 84681-C</t>
  </si>
  <si>
    <t>3-5-HLA102--Z</t>
  </si>
  <si>
    <t>SH-- 102 BK01A TUM R73 C/C34.8 H8.5</t>
  </si>
  <si>
    <t>3-5-HLA203--Z</t>
  </si>
  <si>
    <t>SH-- 203 BK01A TUM VDZ20MA C/C34.8 H8.5</t>
  </si>
  <si>
    <t>R0256-C</t>
  </si>
  <si>
    <t>20CM GLASS LID W/'DG' KNOB (1-6-GLX20-ZP + 7-5-KDG01D-X)</t>
  </si>
  <si>
    <t>7-B-RAS18AK-002</t>
  </si>
  <si>
    <t>RAS18SRK--------YY-P-----</t>
  </si>
  <si>
    <t>1-8-M12074</t>
  </si>
  <si>
    <t>M.O. BOX 12074</t>
  </si>
  <si>
    <t>1-6-GDY20-ZA</t>
  </si>
  <si>
    <t>G-LD DY 20CM POL</t>
  </si>
  <si>
    <t>3-5-HLA105--Z</t>
  </si>
  <si>
    <t>LG-- 105 BK01A TUM R103 C/C34.8 H8.5</t>
  </si>
  <si>
    <t>3-5-HLA205--Z</t>
  </si>
  <si>
    <t>LG-- 205 BK01A TUM VDZ24MA C/C34.8 H8.5</t>
  </si>
  <si>
    <t>3-5-HLA207--Z</t>
  </si>
  <si>
    <t>LG-- 207 BK01A TUM VDZ28MA C/C34.8 H8.5</t>
  </si>
  <si>
    <t>3-8-C84640A-C</t>
  </si>
  <si>
    <t>COL BOX 84640-C</t>
  </si>
  <si>
    <t>3-8-C80003</t>
  </si>
  <si>
    <t>COL BOX 80003</t>
  </si>
  <si>
    <t>3-5-SHU105-AX</t>
  </si>
  <si>
    <t>3-5-LHU103AAX</t>
  </si>
  <si>
    <t>103 CIR BK01A POL</t>
  </si>
  <si>
    <t>3-5-LHU105AAX</t>
  </si>
  <si>
    <t>3-5-LHU107AAX</t>
  </si>
  <si>
    <t>107 CIR BK01A POL</t>
  </si>
  <si>
    <t>3-5-LHU104AAX</t>
  </si>
  <si>
    <t>104 CIR BK01A POL</t>
  </si>
  <si>
    <t>R0257-C</t>
  </si>
  <si>
    <t>26CM GLASS LID W/'DG' KNOB (1-6-GLX26-ZP + 7-5-KDG01D-X)</t>
  </si>
  <si>
    <t>1-6-GGE24-ZA</t>
  </si>
  <si>
    <t>G-LD GE 24CM POL</t>
  </si>
  <si>
    <t>3-8-C84030-C</t>
  </si>
  <si>
    <t>COL BOX 84030-C</t>
  </si>
  <si>
    <t>3-5-SHU527-AX</t>
  </si>
  <si>
    <t>527 BK01A POL</t>
  </si>
  <si>
    <t>3-8-C84044A-C</t>
  </si>
  <si>
    <t>COL BOX 84044-C</t>
  </si>
  <si>
    <t>3-8-C89179</t>
  </si>
  <si>
    <t>5C BOX 89179</t>
  </si>
  <si>
    <t>3-5-SIF108-BX</t>
  </si>
  <si>
    <t>3-8-C84042-C</t>
  </si>
  <si>
    <t>COL BOX 84042-C</t>
  </si>
  <si>
    <t>R0258-C</t>
  </si>
  <si>
    <t>30CM GLASS LID W/'DG' KNOB (1-6-GLX30-ZP + 7-5-KDG01D-X)</t>
  </si>
  <si>
    <t>3-8-C84049-C</t>
  </si>
  <si>
    <t>COL BOX 84049-C</t>
  </si>
  <si>
    <t>3-5-HOZ245A-X</t>
  </si>
  <si>
    <t>LG-- 245 CIR POL DBN24IA C/C59.25 H8.5</t>
  </si>
  <si>
    <t>5-6-M5131</t>
  </si>
  <si>
    <t>8" SILICONE EGG F.RED</t>
  </si>
  <si>
    <t>1-5-LIG111-X</t>
  </si>
  <si>
    <t>STD- 110 POL R381 C/C113.74</t>
  </si>
  <si>
    <t>1-5-LIG110-X</t>
  </si>
  <si>
    <t>STD- 110 POL R361 C/C113.78</t>
  </si>
  <si>
    <t>3-8-C82844</t>
  </si>
  <si>
    <t>COL BOX 82844</t>
  </si>
  <si>
    <t>1-6-GHL30-ZA</t>
  </si>
  <si>
    <t>G-LD HL 30CM POL</t>
  </si>
  <si>
    <t>3-5-HSQ305A-X</t>
  </si>
  <si>
    <t>LG-- 305 KITCHENAID BK01A POL CAF24KA C/C59.25 H8.5</t>
  </si>
  <si>
    <t>7-8-C76328</t>
  </si>
  <si>
    <t>COL BOX 76328</t>
  </si>
  <si>
    <t>1-5-LIF105-BX</t>
  </si>
  <si>
    <t>7-6-428A</t>
  </si>
  <si>
    <t>NYLON TRIM RING BK01E</t>
  </si>
  <si>
    <t>3-5-HIG103-X</t>
  </si>
  <si>
    <t>SH-- 103 POL R83 C/C50 H8.5</t>
  </si>
  <si>
    <t>3-5-SOE927--X</t>
  </si>
  <si>
    <t>927 POL</t>
  </si>
  <si>
    <t>1-6-GEZ30-ZA</t>
  </si>
  <si>
    <t>G-LD EZ 30CM POL</t>
  </si>
  <si>
    <t>3-7-PPB035</t>
  </si>
  <si>
    <t>SW FILM PE .05mmx33" R</t>
  </si>
  <si>
    <t>1-4-M456G62280</t>
  </si>
  <si>
    <t>MIDCOAT DARK PEWTER 456G-62280</t>
  </si>
  <si>
    <t>2-7-PPB32A</t>
  </si>
  <si>
    <t>SW FILM PE BLK .05mmx36" R</t>
  </si>
  <si>
    <t>3-5-HJC308ABX</t>
  </si>
  <si>
    <t>LG 308 ANO GY04A POL</t>
  </si>
  <si>
    <t>3-5-HHU102AAX</t>
  </si>
  <si>
    <t>XS 102 CIR BK01A POL</t>
  </si>
  <si>
    <t>3-5-HHU103AAX</t>
  </si>
  <si>
    <t>XS 103 CIR BK01A POL</t>
  </si>
  <si>
    <t>3-5-HHU227AAX</t>
  </si>
  <si>
    <t>LG 227 CIR BK01A POL</t>
  </si>
  <si>
    <t>3-5-HJC306ABX</t>
  </si>
  <si>
    <t>LG 306 ANO GY04A POL</t>
  </si>
  <si>
    <t>3-5-HJC312ABX</t>
  </si>
  <si>
    <t>LG 312 ANO GY04A POL</t>
  </si>
  <si>
    <t>3-8-C83919-C</t>
  </si>
  <si>
    <t>COL BOX 83919-C</t>
  </si>
  <si>
    <t>1-4-T455G62300</t>
  </si>
  <si>
    <t>METALLIC CLEAR 455G-62300</t>
  </si>
  <si>
    <t>7-9-Z7043</t>
  </si>
  <si>
    <t>STRETCH FILM .025x450xCmm</t>
  </si>
  <si>
    <t>7-9-ZCR0800505000</t>
  </si>
  <si>
    <t>ABRASIVE CLOTH ROLL 80# 50x50000mm</t>
  </si>
  <si>
    <t>7-9-ZCW0080160070</t>
  </si>
  <si>
    <t>CHIBA WHELL 80# 160x70x25</t>
  </si>
  <si>
    <t>7-9-ZCW0080180070</t>
  </si>
  <si>
    <t>CHIBA WHELL 80# 180x70x25</t>
  </si>
  <si>
    <t>7-9-ZCR1200505000</t>
  </si>
  <si>
    <t>ABRASIVE CLOTH ROLL 120# 50x100000mm</t>
  </si>
  <si>
    <t>1-4-4700N1776</t>
  </si>
  <si>
    <t>4700/N1776 BLACK</t>
  </si>
  <si>
    <t>7-9-ZCW0320350045</t>
  </si>
  <si>
    <t>CHIBA WHELL 320# 350x20x45</t>
  </si>
  <si>
    <t>7-9-ZCW0320350020</t>
  </si>
  <si>
    <t>CHIBA WHELL 320# 350x20x30</t>
  </si>
  <si>
    <t>GS06</t>
  </si>
  <si>
    <t>GUAN SHEN SHI YE</t>
  </si>
  <si>
    <t>RQ01</t>
  </si>
  <si>
    <t>SI HUI RUI QIANG WU JIN PRODUCTS CO.,LTD</t>
  </si>
  <si>
    <t>AL04</t>
  </si>
  <si>
    <t>YANGJIANG OWNLAND INDUSTRY CO.,LIMITED</t>
  </si>
  <si>
    <t>SZ04</t>
  </si>
  <si>
    <t>LeQing Shengzhang Ltd</t>
  </si>
  <si>
    <t>EJ01</t>
  </si>
  <si>
    <t>DE ER JI CHUANG CHANG</t>
  </si>
  <si>
    <t>D220303</t>
  </si>
  <si>
    <t>B220301</t>
  </si>
  <si>
    <t>C03116</t>
  </si>
  <si>
    <t>X220327</t>
  </si>
  <si>
    <t>C03086</t>
  </si>
  <si>
    <t>X220317</t>
  </si>
  <si>
    <t>X220316</t>
  </si>
  <si>
    <t>AQ-X220316</t>
  </si>
  <si>
    <t>X220360</t>
  </si>
  <si>
    <t>X220362</t>
  </si>
  <si>
    <t>X220323</t>
  </si>
  <si>
    <t>X220369</t>
  </si>
  <si>
    <t>X220345</t>
  </si>
  <si>
    <t>X220328</t>
  </si>
  <si>
    <t>X220354</t>
  </si>
  <si>
    <t>X220370</t>
  </si>
  <si>
    <t>C03113</t>
  </si>
  <si>
    <t>C03110</t>
  </si>
  <si>
    <t>X220335</t>
  </si>
  <si>
    <t>X220359</t>
  </si>
  <si>
    <t>X220361</t>
  </si>
  <si>
    <t>X220363</t>
  </si>
  <si>
    <t>C03101</t>
  </si>
  <si>
    <t>C03112</t>
  </si>
  <si>
    <t>C03071</t>
  </si>
  <si>
    <t>X220329</t>
  </si>
  <si>
    <t>X220348</t>
  </si>
  <si>
    <t>AQ-X220329</t>
  </si>
  <si>
    <t>X220372</t>
  </si>
  <si>
    <t>C03100</t>
  </si>
  <si>
    <t>C03056</t>
  </si>
  <si>
    <t>C03121</t>
  </si>
  <si>
    <t>X220377</t>
  </si>
  <si>
    <t>M03078</t>
  </si>
  <si>
    <t>X220320</t>
  </si>
  <si>
    <t>C03106</t>
  </si>
  <si>
    <t>X220338</t>
  </si>
  <si>
    <t>X220305</t>
  </si>
  <si>
    <t>X220331</t>
  </si>
  <si>
    <t>C03011</t>
  </si>
  <si>
    <t>C03059</t>
  </si>
  <si>
    <t>X220349</t>
  </si>
  <si>
    <t>C03114</t>
  </si>
  <si>
    <t>X220342</t>
  </si>
  <si>
    <t>C03102</t>
  </si>
  <si>
    <t>X220326</t>
  </si>
  <si>
    <t>X220371</t>
  </si>
  <si>
    <t>X220330</t>
  </si>
  <si>
    <t>X220346</t>
  </si>
  <si>
    <t>C03090</t>
  </si>
  <si>
    <t>C03005</t>
  </si>
  <si>
    <t>C03009</t>
  </si>
  <si>
    <t>AQ-C03009</t>
  </si>
  <si>
    <t>C03033</t>
  </si>
  <si>
    <t>X220347</t>
  </si>
  <si>
    <t>C03034</t>
  </si>
  <si>
    <t>C03117</t>
  </si>
  <si>
    <t>C03115</t>
  </si>
  <si>
    <t>C03119</t>
  </si>
  <si>
    <t>AQ-C03115</t>
  </si>
  <si>
    <t>C03120</t>
  </si>
  <si>
    <t>RTV1024</t>
  </si>
  <si>
    <t>AQ-C03061</t>
  </si>
  <si>
    <t>C03061</t>
  </si>
  <si>
    <t>C03068</t>
  </si>
  <si>
    <t>C03107</t>
  </si>
  <si>
    <t>P0316</t>
  </si>
  <si>
    <t>C03083</t>
  </si>
  <si>
    <t>B220306</t>
  </si>
  <si>
    <t>M03069</t>
  </si>
  <si>
    <t>B220313</t>
  </si>
  <si>
    <t>C03045</t>
  </si>
  <si>
    <t>C03048</t>
  </si>
  <si>
    <t>C03006</t>
  </si>
  <si>
    <t>C03031</t>
  </si>
  <si>
    <t>X220374</t>
  </si>
  <si>
    <t>M03068</t>
  </si>
  <si>
    <t>P0311</t>
  </si>
  <si>
    <t>220325</t>
  </si>
  <si>
    <t>AN-C03113</t>
  </si>
  <si>
    <t>C03026</t>
  </si>
  <si>
    <t>P0303</t>
  </si>
  <si>
    <t>P0309</t>
  </si>
  <si>
    <t>C03105</t>
  </si>
  <si>
    <t>W220309</t>
  </si>
  <si>
    <t>RTV-1044</t>
  </si>
  <si>
    <t>X220352</t>
  </si>
  <si>
    <t>RTV-0405</t>
  </si>
  <si>
    <t>X220336</t>
  </si>
  <si>
    <t>X220375</t>
  </si>
  <si>
    <t>W220303</t>
  </si>
  <si>
    <t>C03041</t>
  </si>
  <si>
    <t>P0305</t>
  </si>
  <si>
    <t>C03053</t>
  </si>
  <si>
    <t>RTV-328</t>
  </si>
  <si>
    <t>C03042</t>
  </si>
  <si>
    <t>C03062</t>
  </si>
  <si>
    <t>P0306</t>
  </si>
  <si>
    <t>C03073</t>
  </si>
  <si>
    <t>C03070</t>
  </si>
  <si>
    <t>P0314</t>
  </si>
  <si>
    <t>P0304</t>
  </si>
  <si>
    <t>P0307</t>
  </si>
  <si>
    <t>AQ-0392</t>
  </si>
  <si>
    <t>X220307</t>
  </si>
  <si>
    <t>P0313</t>
  </si>
  <si>
    <t>X220334</t>
  </si>
  <si>
    <t>W220310</t>
  </si>
  <si>
    <t>P0310</t>
  </si>
  <si>
    <t>M03073</t>
  </si>
  <si>
    <t>B220314</t>
  </si>
  <si>
    <t>RNT-124</t>
  </si>
  <si>
    <t>B220307</t>
  </si>
  <si>
    <t>B220303</t>
  </si>
  <si>
    <t>B220305</t>
  </si>
  <si>
    <t>B220309</t>
  </si>
  <si>
    <t>B220311</t>
  </si>
  <si>
    <t>B220304</t>
  </si>
  <si>
    <t>X220308</t>
  </si>
  <si>
    <t>B220312</t>
  </si>
  <si>
    <t>C03065</t>
  </si>
  <si>
    <t>RTV-1045</t>
  </si>
  <si>
    <t>C03109</t>
  </si>
  <si>
    <t>C03104</t>
  </si>
  <si>
    <t>C03013</t>
  </si>
  <si>
    <t>C03084</t>
  </si>
  <si>
    <t>C03043</t>
  </si>
  <si>
    <t>C03095</t>
  </si>
  <si>
    <t>C03036</t>
  </si>
  <si>
    <t>C03028</t>
  </si>
  <si>
    <t>C03057</t>
  </si>
  <si>
    <t>220318</t>
  </si>
  <si>
    <t>M03075</t>
  </si>
  <si>
    <t>M03065</t>
  </si>
  <si>
    <t>RTV-1043</t>
  </si>
  <si>
    <t>C03040</t>
  </si>
  <si>
    <t>220323</t>
  </si>
  <si>
    <t>RTV-331</t>
  </si>
  <si>
    <t>220311</t>
  </si>
  <si>
    <t>C03092</t>
  </si>
  <si>
    <t>RTV-329</t>
  </si>
  <si>
    <t>220314</t>
  </si>
  <si>
    <t>C03091</t>
  </si>
  <si>
    <t>X220379</t>
  </si>
  <si>
    <t>X220378</t>
  </si>
  <si>
    <t>P0301</t>
  </si>
  <si>
    <t>C03049</t>
  </si>
  <si>
    <t>220307</t>
  </si>
  <si>
    <t>220327</t>
  </si>
  <si>
    <t>C03096</t>
  </si>
  <si>
    <t>C03082</t>
  </si>
  <si>
    <t>RTV-330</t>
  </si>
  <si>
    <t>C03054</t>
  </si>
  <si>
    <t>M03066</t>
  </si>
  <si>
    <t>AQ-M03066</t>
  </si>
  <si>
    <t>C03074</t>
  </si>
  <si>
    <t>M03079</t>
  </si>
  <si>
    <t>RTV-1041</t>
  </si>
  <si>
    <t>M03056</t>
  </si>
  <si>
    <t>C03032</t>
  </si>
  <si>
    <t>220303</t>
  </si>
  <si>
    <t>C03046</t>
  </si>
  <si>
    <t>P0308</t>
  </si>
  <si>
    <t>M03055</t>
  </si>
  <si>
    <t>220316</t>
  </si>
  <si>
    <t>A22020132</t>
  </si>
  <si>
    <t>A22020133</t>
  </si>
  <si>
    <t>A22020134</t>
  </si>
  <si>
    <t>C03078</t>
  </si>
  <si>
    <t>C03020</t>
  </si>
  <si>
    <t>C03002</t>
  </si>
  <si>
    <t>P0302</t>
  </si>
  <si>
    <t>X220373</t>
  </si>
  <si>
    <t>P0315</t>
  </si>
  <si>
    <t>C03050</t>
  </si>
  <si>
    <t>C03037</t>
  </si>
  <si>
    <t>C03023</t>
  </si>
  <si>
    <t>C03088</t>
  </si>
  <si>
    <t>C03027</t>
  </si>
  <si>
    <t>C03018</t>
  </si>
  <si>
    <t>C03044</t>
  </si>
  <si>
    <t>C03063</t>
  </si>
  <si>
    <t>C03052</t>
  </si>
  <si>
    <t>W220307</t>
  </si>
  <si>
    <t>W220302</t>
  </si>
  <si>
    <t>C03103</t>
  </si>
  <si>
    <t>220309</t>
  </si>
  <si>
    <t>RTV-326</t>
  </si>
  <si>
    <t>220308</t>
  </si>
  <si>
    <t>X220339</t>
  </si>
  <si>
    <t>C03069</t>
  </si>
  <si>
    <t>C03024</t>
  </si>
  <si>
    <t>C03035</t>
  </si>
  <si>
    <t>C03010</t>
  </si>
  <si>
    <t>C03093</t>
  </si>
  <si>
    <t>W220312</t>
  </si>
  <si>
    <t>C03001</t>
  </si>
  <si>
    <t>C03066</t>
  </si>
  <si>
    <t>C03017</t>
  </si>
  <si>
    <t>C03007</t>
  </si>
  <si>
    <t>C03118</t>
  </si>
  <si>
    <t>C03072</t>
  </si>
  <si>
    <t>C03087</t>
  </si>
  <si>
    <t>C03097</t>
  </si>
  <si>
    <t>C03081</t>
  </si>
  <si>
    <t>C03108</t>
  </si>
  <si>
    <t>220321</t>
  </si>
  <si>
    <t>220319</t>
  </si>
  <si>
    <t>AQ-C03043</t>
  </si>
  <si>
    <t>C03067</t>
  </si>
  <si>
    <t>220329</t>
  </si>
  <si>
    <t>C03064</t>
  </si>
  <si>
    <t>C03058</t>
  </si>
  <si>
    <t>C03029</t>
  </si>
  <si>
    <t>C03004</t>
  </si>
  <si>
    <t>C03122</t>
  </si>
  <si>
    <t>C03089</t>
  </si>
  <si>
    <t>C03085</t>
  </si>
  <si>
    <t>P0312</t>
  </si>
  <si>
    <t>C03016</t>
  </si>
  <si>
    <t>C03079</t>
  </si>
  <si>
    <t>M03072</t>
  </si>
  <si>
    <t>C03076</t>
  </si>
  <si>
    <t>C03038</t>
  </si>
  <si>
    <t>220214</t>
  </si>
  <si>
    <t>220330</t>
  </si>
  <si>
    <t>220328</t>
  </si>
  <si>
    <t>220326</t>
  </si>
  <si>
    <t>220324</t>
  </si>
  <si>
    <t>220322</t>
  </si>
  <si>
    <t>220313</t>
  </si>
  <si>
    <t>220310</t>
  </si>
  <si>
    <t>220306</t>
  </si>
  <si>
    <t>220305</t>
  </si>
  <si>
    <t>220304</t>
  </si>
  <si>
    <t>220302</t>
  </si>
  <si>
    <t>M03080</t>
  </si>
  <si>
    <t>W220311</t>
  </si>
  <si>
    <t>C03051</t>
  </si>
  <si>
    <t>C03047</t>
  </si>
  <si>
    <t>220312</t>
  </si>
  <si>
    <t>220317</t>
  </si>
  <si>
    <t>C03111</t>
  </si>
  <si>
    <t>RTV-1025</t>
  </si>
  <si>
    <t>C03025</t>
  </si>
  <si>
    <t>C03077</t>
  </si>
  <si>
    <t>M03057</t>
  </si>
  <si>
    <t>C03080</t>
  </si>
  <si>
    <t>220301</t>
  </si>
  <si>
    <t>C03022</t>
  </si>
  <si>
    <t>C03039</t>
  </si>
  <si>
    <t>C03003</t>
  </si>
  <si>
    <t>C03030</t>
  </si>
  <si>
    <t>C03014</t>
  </si>
  <si>
    <t>220320</t>
  </si>
  <si>
    <t>220315</t>
  </si>
  <si>
    <t>B220302</t>
  </si>
  <si>
    <t>C03099</t>
  </si>
  <si>
    <t>C03012</t>
  </si>
  <si>
    <t>C03075</t>
  </si>
  <si>
    <t>M03067</t>
  </si>
  <si>
    <t>M03062</t>
  </si>
  <si>
    <t>C03060</t>
  </si>
  <si>
    <t>C03094</t>
  </si>
  <si>
    <t>RTV-0299</t>
  </si>
  <si>
    <t>C03055</t>
  </si>
  <si>
    <t>M03076</t>
  </si>
  <si>
    <t>C03021</t>
  </si>
  <si>
    <t>X220344</t>
  </si>
  <si>
    <t>C03015</t>
  </si>
  <si>
    <t>RTV-300</t>
  </si>
  <si>
    <t>C03008</t>
  </si>
  <si>
    <t>AQ-C03008</t>
  </si>
  <si>
    <t>M03060</t>
  </si>
  <si>
    <t>M03077</t>
  </si>
  <si>
    <t>X220356</t>
  </si>
  <si>
    <t>C03098</t>
  </si>
  <si>
    <t>M03058</t>
  </si>
  <si>
    <t>AP-M03058</t>
  </si>
  <si>
    <t>W220304</t>
  </si>
  <si>
    <t>W220308</t>
  </si>
  <si>
    <t>W220301</t>
  </si>
  <si>
    <t>W220306</t>
  </si>
  <si>
    <t>W220305</t>
  </si>
  <si>
    <t>M03094</t>
  </si>
  <si>
    <t>M03070</t>
  </si>
  <si>
    <t>M03059</t>
  </si>
  <si>
    <t>M03064</t>
  </si>
  <si>
    <t>M03061</t>
  </si>
  <si>
    <t>M03063</t>
  </si>
  <si>
    <t>M01L207C</t>
  </si>
  <si>
    <t>M01M102C</t>
  </si>
  <si>
    <t>M05F003C</t>
  </si>
  <si>
    <t>M05F005C</t>
  </si>
  <si>
    <t>GM-05</t>
  </si>
  <si>
    <t>M01B501C</t>
  </si>
  <si>
    <t>GM-01</t>
  </si>
  <si>
    <t>M01A602C</t>
  </si>
  <si>
    <t>7ND</t>
  </si>
  <si>
    <t>2SD</t>
  </si>
  <si>
    <t>8SD</t>
  </si>
  <si>
    <t>冠电实业</t>
  </si>
  <si>
    <t>锐强五金</t>
  </si>
  <si>
    <t>澳澜实业</t>
  </si>
  <si>
    <t>申展电气</t>
  </si>
  <si>
    <t>第二机床</t>
  </si>
  <si>
    <t>进口</t>
    <phoneticPr fontId="3" type="noConversion"/>
  </si>
  <si>
    <t>国内</t>
    <phoneticPr fontId="3" type="noConversion"/>
  </si>
  <si>
    <t>7-I-0401219L</t>
  </si>
  <si>
    <t>3-8-PL8550</t>
  </si>
  <si>
    <t>3-8-PL8541</t>
  </si>
  <si>
    <t>3-8-PL7567-C</t>
  </si>
  <si>
    <t>1-8-PL13417-C</t>
  </si>
  <si>
    <t>3-6-S25</t>
  </si>
  <si>
    <t>1-8-PL4028</t>
  </si>
  <si>
    <t>1-6-D45X</t>
  </si>
  <si>
    <t>1-8-PL13716</t>
  </si>
  <si>
    <t>3-8-PL7541</t>
  </si>
  <si>
    <t>1-8-PL13093</t>
  </si>
  <si>
    <t>1-8-PL13094</t>
  </si>
  <si>
    <t>1-8-PL13095</t>
  </si>
  <si>
    <t>1-8-PL13097</t>
  </si>
  <si>
    <t>1-8-PL13098</t>
  </si>
  <si>
    <t>1-8-PL13099</t>
  </si>
  <si>
    <t>1-8-PL13100</t>
  </si>
  <si>
    <t>1-8-PL13102</t>
  </si>
  <si>
    <t>1-8-PL13106</t>
  </si>
  <si>
    <t>1-8-PL13108</t>
  </si>
  <si>
    <t>3-8-PL7232</t>
  </si>
  <si>
    <t>3-8-PL9546-C</t>
  </si>
  <si>
    <t>7-8-PL3109-C</t>
  </si>
  <si>
    <t>1-8-PL14131</t>
  </si>
  <si>
    <t>1-6-D84X</t>
  </si>
  <si>
    <t>7-6-443</t>
  </si>
  <si>
    <t>7-6-444</t>
  </si>
  <si>
    <t>1-8-PL13188A</t>
  </si>
  <si>
    <t>1-8-PL13189A</t>
  </si>
  <si>
    <t>1-8-PL13190A</t>
  </si>
  <si>
    <t>1-8-PL13192A</t>
  </si>
  <si>
    <t>1-8-PL13193A</t>
  </si>
  <si>
    <t>1-8-PL13194A</t>
  </si>
  <si>
    <t>1-8-PL13195A</t>
  </si>
  <si>
    <t>1-8-PL13196A</t>
  </si>
  <si>
    <t>1-8-PL13200A</t>
  </si>
  <si>
    <t>1-8-PL13202A</t>
  </si>
  <si>
    <t>3-8-PL9626</t>
  </si>
  <si>
    <t>1-8-PL13199A</t>
  </si>
  <si>
    <t>1-8-PL13201A</t>
  </si>
  <si>
    <t>1-8-PL13434-C</t>
  </si>
  <si>
    <t>3-8-PL9621</t>
  </si>
  <si>
    <t>3-8-PL9622</t>
  </si>
  <si>
    <t>3-8-PL9623</t>
  </si>
  <si>
    <t>7-8-PL9823A</t>
  </si>
  <si>
    <t>1-8-PL14130-C</t>
  </si>
  <si>
    <t>7-8-PL10575-C</t>
  </si>
  <si>
    <t>7-8-PL10567-C</t>
  </si>
  <si>
    <t>1-8-PL11867-C</t>
  </si>
  <si>
    <t>3-8-PL5012-C</t>
  </si>
  <si>
    <t>1-8-PL13109-C</t>
  </si>
  <si>
    <t>3-8-PL3602-C</t>
  </si>
  <si>
    <t>3-8-PL6627-C</t>
  </si>
  <si>
    <t>3-8-PL9468-C</t>
  </si>
  <si>
    <t>3-8-PL4852-C</t>
  </si>
  <si>
    <t>3-8-PL7606-C</t>
  </si>
  <si>
    <t>3-8-PL9547-C</t>
  </si>
  <si>
    <t>7-8-PMED1051616</t>
  </si>
  <si>
    <t>1-7-BN309</t>
  </si>
  <si>
    <t>7-6-N13</t>
  </si>
  <si>
    <t>3-6-S07</t>
  </si>
  <si>
    <t>7-8-PMED1051919</t>
  </si>
  <si>
    <t>7-8-PU483D-C</t>
  </si>
  <si>
    <t>7-8-PU713B-C</t>
  </si>
  <si>
    <t>7-8-PU735B-C</t>
  </si>
  <si>
    <t>3-7-BW309BA</t>
  </si>
  <si>
    <t>7-8-P2AM0453045</t>
  </si>
  <si>
    <t>7-8-PG98C</t>
  </si>
  <si>
    <t>3-5-LA03--Z</t>
  </si>
  <si>
    <t>7-8-PU778B-C</t>
  </si>
  <si>
    <t>7-8-PU788A-C</t>
  </si>
  <si>
    <t>3-8-PU498-C</t>
  </si>
  <si>
    <t>1-8-PU544C</t>
  </si>
  <si>
    <t>1-8-PG56A</t>
  </si>
  <si>
    <t>7-8-PMED1052424</t>
  </si>
  <si>
    <t>1-8-PU457C</t>
  </si>
  <si>
    <t>2-5-SA05--Z</t>
  </si>
  <si>
    <t>1-8-PU480</t>
  </si>
  <si>
    <t>7-6-476</t>
  </si>
  <si>
    <t>3-5-KAP-2--XSC</t>
  </si>
  <si>
    <t>7-6-D83X</t>
  </si>
  <si>
    <t>7-8-PMED1053030</t>
  </si>
  <si>
    <t>7-8-PU600D</t>
  </si>
  <si>
    <t>7-6-SS08A</t>
  </si>
  <si>
    <t>1-7-BN514</t>
  </si>
  <si>
    <t>3-7-BW319BA</t>
  </si>
  <si>
    <t>1-7-BN519</t>
  </si>
  <si>
    <t>3-5-LN07-ZZ</t>
  </si>
  <si>
    <t>4-6-BT01</t>
  </si>
  <si>
    <t>3-6-F02-Z</t>
  </si>
  <si>
    <t>1-5-HAJ54-W</t>
  </si>
  <si>
    <t>1-5-HAJ01--X4SC</t>
  </si>
  <si>
    <t>7-6-477</t>
  </si>
  <si>
    <t>1-6-BK128</t>
  </si>
  <si>
    <t>1-6-BK32</t>
  </si>
  <si>
    <t>3-6-BK03</t>
  </si>
  <si>
    <t>7-8-PM247-C</t>
  </si>
  <si>
    <t>7-8-PM248-C</t>
  </si>
  <si>
    <t>3-6-BK08</t>
  </si>
  <si>
    <t>1-6-F118-Y</t>
  </si>
  <si>
    <t>1-6-F119-Y</t>
  </si>
  <si>
    <t>7-8-PM227B-C</t>
  </si>
  <si>
    <t>7-8-PM228B-C</t>
  </si>
  <si>
    <t>3-6-FHSS313</t>
  </si>
  <si>
    <t>3-6-F28-Z</t>
  </si>
  <si>
    <t>3-5-SC801-AWZ</t>
  </si>
  <si>
    <t>6-8-X008</t>
  </si>
  <si>
    <t>6-8-X010</t>
  </si>
  <si>
    <t>6-8-X011</t>
  </si>
  <si>
    <t>6-8-X012</t>
  </si>
  <si>
    <t>1-8-C13158B-C</t>
  </si>
  <si>
    <t>6-8-PU01A</t>
  </si>
  <si>
    <t>7-8-PU671</t>
  </si>
  <si>
    <t>7-9-Z71002</t>
  </si>
  <si>
    <t>7-6-F58AZ</t>
  </si>
  <si>
    <t>1-5-HCG02C</t>
  </si>
  <si>
    <t>1-8-C13160B-C</t>
  </si>
  <si>
    <t>1-8-C13163B-C</t>
  </si>
  <si>
    <t>3-8-PU460</t>
  </si>
  <si>
    <t>1-8-C13159B-C</t>
  </si>
  <si>
    <t>7-6-442</t>
  </si>
  <si>
    <t>1-8-C13164B-C</t>
  </si>
  <si>
    <t>1-8-C13167B-C</t>
  </si>
  <si>
    <t>3-5-LA02--Z</t>
  </si>
  <si>
    <t>1-8-C13162B-C</t>
  </si>
  <si>
    <t>1-8-C13173B-C</t>
  </si>
  <si>
    <t>7-9-Z71080</t>
  </si>
  <si>
    <t>1-8-C13171B-C</t>
  </si>
  <si>
    <t>1-8-C13165B-C</t>
  </si>
  <si>
    <t>1-8-C19120-C</t>
  </si>
  <si>
    <t>5-5-SAN01</t>
  </si>
  <si>
    <t>6-8-X013</t>
  </si>
  <si>
    <t>5-5-HAN11</t>
  </si>
  <si>
    <t>1-8-C19117-C</t>
  </si>
  <si>
    <t>3-5-SR626--Z</t>
  </si>
  <si>
    <t>1-8-PM1354</t>
  </si>
  <si>
    <t>7-5-SR11-LY</t>
  </si>
  <si>
    <t>3-5-LEW105--X</t>
  </si>
  <si>
    <t>3-5-LEW108--X</t>
  </si>
  <si>
    <t>1-8-C19121-C</t>
  </si>
  <si>
    <t>2-5-HBD311</t>
  </si>
  <si>
    <t>3-5-SEW108--X</t>
  </si>
  <si>
    <t>7-8-C70476A-C</t>
  </si>
  <si>
    <t>1-6-GA16-ZA</t>
  </si>
  <si>
    <t>1-5-HAJ01-W</t>
  </si>
  <si>
    <t>1-8-F13123</t>
  </si>
  <si>
    <t>3-5-SEW111-DX</t>
  </si>
  <si>
    <t>3-5-HLC310--X</t>
  </si>
  <si>
    <t>3-5-SEW507--X</t>
  </si>
  <si>
    <t>7-1-60180C435N</t>
  </si>
  <si>
    <t>1-6-GAL16-ZA</t>
  </si>
  <si>
    <t>3-5-HHG203--XA</t>
  </si>
  <si>
    <t>3-5-HHG102--XA</t>
  </si>
  <si>
    <t>3-5-HHG103--XA</t>
  </si>
  <si>
    <t>3-5-SLC110-GX</t>
  </si>
  <si>
    <t>1-8-C11937A</t>
  </si>
  <si>
    <t>3-5-SLC105-GX</t>
  </si>
  <si>
    <t>3-5-SLC108-GX</t>
  </si>
  <si>
    <t>7-C-REC14CK-002</t>
  </si>
  <si>
    <t>3-5-LLR103--Z</t>
  </si>
  <si>
    <t>3-5-LLR104--Z</t>
  </si>
  <si>
    <t>3-5-LLR105--Z</t>
  </si>
  <si>
    <t>3-5-HHG110--XA</t>
  </si>
  <si>
    <t>1-6-GAL18-ZA</t>
  </si>
  <si>
    <t>7-5-LCF110-Y</t>
  </si>
  <si>
    <t>7-1-10130C435N</t>
  </si>
  <si>
    <t>7-1-10200C435N</t>
  </si>
  <si>
    <t>7-1-10215C435N</t>
  </si>
  <si>
    <t>7-1-10220C435N</t>
  </si>
  <si>
    <t>7-1-10260c435n</t>
  </si>
  <si>
    <t>3-5-SMZ607--XR</t>
  </si>
  <si>
    <t>1-8-C11938A</t>
  </si>
  <si>
    <t>3-5-LOZ103A-Z</t>
  </si>
  <si>
    <t>3-5-LOZ104A-Z</t>
  </si>
  <si>
    <t>3-5-LOZ105A-Z</t>
  </si>
  <si>
    <t>3-5-LOZ107A-Z</t>
  </si>
  <si>
    <t>3-5-HLC203-GX</t>
  </si>
  <si>
    <t>3-8-C85069</t>
  </si>
  <si>
    <t>3-5-HMZ604A</t>
  </si>
  <si>
    <t>1-1-20395CJ333</t>
  </si>
  <si>
    <t>1-1-25295CJ333</t>
  </si>
  <si>
    <t>1-1-25415CJ333</t>
  </si>
  <si>
    <t>1-1-25450CJ333</t>
  </si>
  <si>
    <t>1-1-30300NJ333</t>
  </si>
  <si>
    <t>1-1-30380CJ333</t>
  </si>
  <si>
    <t>1-1-40290CJ333</t>
  </si>
  <si>
    <t>1-1-25495CJ333</t>
  </si>
  <si>
    <t>3-5-HLC108-GX</t>
  </si>
  <si>
    <t>3-5-HLC207-GX</t>
  </si>
  <si>
    <t>3-5-HLC215-GX</t>
  </si>
  <si>
    <t>7-6-446</t>
  </si>
  <si>
    <t>3-5-HMZ240A</t>
  </si>
  <si>
    <t>3-5-HLC206-GX</t>
  </si>
  <si>
    <t>3-5-HLC208-GX</t>
  </si>
  <si>
    <t>3-5-HLC105-GX</t>
  </si>
  <si>
    <t>1-1-25340CJ333</t>
  </si>
  <si>
    <t>1-1-25460CJ333</t>
  </si>
  <si>
    <t>1-1-30235CJ333</t>
  </si>
  <si>
    <t>1-1-30361NJ333</t>
  </si>
  <si>
    <t>1-1-25240CJ333</t>
  </si>
  <si>
    <t>1-1-25255CJ333</t>
  </si>
  <si>
    <t>1-1-25405CJ333</t>
  </si>
  <si>
    <t>1-1-25430CJ333</t>
  </si>
  <si>
    <t>1-1-25465CJ333</t>
  </si>
  <si>
    <t>1-1-30285CJ333</t>
  </si>
  <si>
    <t>1-1-30405CJ333</t>
  </si>
  <si>
    <t>1-1-30445CJ333</t>
  </si>
  <si>
    <t>1-1-30483NJ333</t>
  </si>
  <si>
    <t>1-1-35310CJ333</t>
  </si>
  <si>
    <t>1-6-GJS24-ZA</t>
  </si>
  <si>
    <t>1-6-GY24-ZA</t>
  </si>
  <si>
    <t>3-5-SOZ107A-Z</t>
  </si>
  <si>
    <t>3-8-C84680A-C</t>
  </si>
  <si>
    <t>5-8-C50005D-C</t>
  </si>
  <si>
    <t>1-6-GAC24-ZA</t>
  </si>
  <si>
    <t>1-6-GY26-ZA</t>
  </si>
  <si>
    <t>3-5-HLA103--Z</t>
  </si>
  <si>
    <t>3-5-HLA104--Z</t>
  </si>
  <si>
    <t>1-6-GY28-ZB</t>
  </si>
  <si>
    <t>1-8-C11898A</t>
  </si>
  <si>
    <t>3-8-F80143-C</t>
  </si>
  <si>
    <t>7-6-445</t>
  </si>
  <si>
    <t>7-5-LMH102--X</t>
  </si>
  <si>
    <t>3-8-C81922-C--E</t>
  </si>
  <si>
    <t>1-6-GAL30-ZA</t>
  </si>
  <si>
    <t>7-B-YAS20KS-0002</t>
  </si>
  <si>
    <t>3-5-HIB105CAX</t>
  </si>
  <si>
    <t>1-8-C18888</t>
  </si>
  <si>
    <t>3-8-C84038-C</t>
  </si>
  <si>
    <t>7-B-JDS26AS-0002</t>
  </si>
  <si>
    <t>3-5-HOZ103A-X</t>
  </si>
  <si>
    <t>3-5-HOZ243A-X</t>
  </si>
  <si>
    <t>3-5-HOZ104A-X</t>
  </si>
  <si>
    <t>3-5-HOZ203A-X</t>
  </si>
  <si>
    <t>1-8-C19578</t>
  </si>
  <si>
    <t>7-5-LNE102--X</t>
  </si>
  <si>
    <t>1-8-C13174B-C</t>
  </si>
  <si>
    <t>1-6-GLS30-ZB</t>
  </si>
  <si>
    <t>3-5-SIF507-BX</t>
  </si>
  <si>
    <t>3-5-HOZ207A-X</t>
  </si>
  <si>
    <t>3-5-HOZ208A-X</t>
  </si>
  <si>
    <t>5-6-M12199A</t>
  </si>
  <si>
    <t>7-8-C70304A-C</t>
  </si>
  <si>
    <t>1-5-LIF110-BX</t>
  </si>
  <si>
    <t>7-6-392D</t>
  </si>
  <si>
    <t>7-6-441</t>
  </si>
  <si>
    <t>3-4-P459GE1190</t>
  </si>
  <si>
    <t>3-5-SOE928--X</t>
  </si>
  <si>
    <t>3-8-C87000A-C</t>
  </si>
  <si>
    <t>7-B-WCH42VC-0002</t>
  </si>
  <si>
    <t>3-5-SOE908A-X</t>
  </si>
  <si>
    <t>3-5-HEZ203B-X</t>
  </si>
  <si>
    <t>1-4-P459G62192</t>
  </si>
  <si>
    <t>7-B-OCA38VG-0002</t>
  </si>
  <si>
    <t>1-4-P968218093</t>
  </si>
  <si>
    <t>1-4-P968221711</t>
  </si>
  <si>
    <t>1-4-4700N13984</t>
  </si>
  <si>
    <t>1-4-4770N18857</t>
  </si>
  <si>
    <t>7-9-Z10007</t>
  </si>
  <si>
    <t>7-9-Z10012</t>
  </si>
  <si>
    <t>7-9-ZCW0600350150</t>
  </si>
  <si>
    <t>710280830101</t>
  </si>
  <si>
    <t>710282180101</t>
  </si>
  <si>
    <t>710281110101</t>
  </si>
  <si>
    <t>710281710101</t>
  </si>
  <si>
    <t>710280780201</t>
  </si>
  <si>
    <t>710281790101</t>
  </si>
  <si>
    <t>710279120701</t>
  </si>
  <si>
    <t>710279120801</t>
  </si>
  <si>
    <t>710279120901</t>
  </si>
  <si>
    <t>710280190401</t>
  </si>
  <si>
    <t>710279021201</t>
  </si>
  <si>
    <t>710279760801</t>
  </si>
  <si>
    <t>710279760901</t>
  </si>
  <si>
    <t>710279030101</t>
  </si>
  <si>
    <t>710279030201</t>
  </si>
  <si>
    <t>710279760201</t>
  </si>
  <si>
    <t>710279760301</t>
  </si>
  <si>
    <t>710279021101</t>
  </si>
  <si>
    <t>710281640201</t>
  </si>
  <si>
    <t>710278310101</t>
  </si>
  <si>
    <t>710280660101</t>
  </si>
  <si>
    <t>710280660201</t>
  </si>
  <si>
    <t>710280870201</t>
  </si>
  <si>
    <t>710280590101</t>
  </si>
  <si>
    <t>710280260101</t>
  </si>
  <si>
    <t>710279120201</t>
  </si>
  <si>
    <t>710279120401</t>
  </si>
  <si>
    <t>710279120501</t>
  </si>
  <si>
    <t>710279121001</t>
  </si>
  <si>
    <t>710279121101</t>
  </si>
  <si>
    <t>710279121201</t>
  </si>
  <si>
    <t>710279740101</t>
  </si>
  <si>
    <t>710279740201</t>
  </si>
  <si>
    <t>710279740301</t>
  </si>
  <si>
    <t>710279740401</t>
  </si>
  <si>
    <t>710279740501</t>
  </si>
  <si>
    <t>710279740601</t>
  </si>
  <si>
    <t>710279740701</t>
  </si>
  <si>
    <t>710279740801</t>
  </si>
  <si>
    <t>710279740901</t>
  </si>
  <si>
    <t>710279741001</t>
  </si>
  <si>
    <t>710279741201</t>
  </si>
  <si>
    <t>710279741301</t>
  </si>
  <si>
    <t>710279741701</t>
  </si>
  <si>
    <t>710280190201</t>
  </si>
  <si>
    <t>710280190501</t>
  </si>
  <si>
    <t>710280190701</t>
  </si>
  <si>
    <t>710280710701</t>
  </si>
  <si>
    <t>710280720401</t>
  </si>
  <si>
    <t>710279850201</t>
  </si>
  <si>
    <t>710274940301</t>
  </si>
  <si>
    <t>710274940401</t>
  </si>
  <si>
    <t>710278790101</t>
  </si>
  <si>
    <t>710278261601</t>
  </si>
  <si>
    <t>710278261701</t>
  </si>
  <si>
    <t>710278261801</t>
  </si>
  <si>
    <t>710279760401</t>
  </si>
  <si>
    <t>710279780101</t>
  </si>
  <si>
    <t>710279780201</t>
  </si>
  <si>
    <t>710279780301</t>
  </si>
  <si>
    <t>710279780401</t>
  </si>
  <si>
    <t>710279780501</t>
  </si>
  <si>
    <t>710279780601</t>
  </si>
  <si>
    <t>710279780701</t>
  </si>
  <si>
    <t>710279780801</t>
  </si>
  <si>
    <t>710279780901</t>
  </si>
  <si>
    <t>710279781001</t>
  </si>
  <si>
    <t>710280200101</t>
  </si>
  <si>
    <t>710280670101</t>
  </si>
  <si>
    <t>710280670201</t>
  </si>
  <si>
    <t>710280670301</t>
  </si>
  <si>
    <t>710280670501</t>
  </si>
  <si>
    <t>710280670601</t>
  </si>
  <si>
    <t>710280670701</t>
  </si>
  <si>
    <t>710280671101</t>
  </si>
  <si>
    <t>710280840101</t>
  </si>
  <si>
    <t>710272850101</t>
  </si>
  <si>
    <t>710280610101</t>
  </si>
  <si>
    <t>710281100101</t>
  </si>
  <si>
    <t>710279760701</t>
  </si>
  <si>
    <t>710280200301</t>
  </si>
  <si>
    <t>710278760101</t>
  </si>
  <si>
    <t>710280010301</t>
  </si>
  <si>
    <t>710280610201</t>
  </si>
  <si>
    <t>710279370401</t>
  </si>
  <si>
    <t>710280980101</t>
  </si>
  <si>
    <t>710279430201</t>
  </si>
  <si>
    <t>710279000201</t>
  </si>
  <si>
    <t>710280870501</t>
  </si>
  <si>
    <t>710279120101</t>
  </si>
  <si>
    <t>710279120301</t>
  </si>
  <si>
    <t>710279120601</t>
  </si>
  <si>
    <t>710279741101</t>
  </si>
  <si>
    <t>710279741401</t>
  </si>
  <si>
    <t>710279741501</t>
  </si>
  <si>
    <t>710279741601</t>
  </si>
  <si>
    <t>710280190101</t>
  </si>
  <si>
    <t>710280190301</t>
  </si>
  <si>
    <t>710280190601</t>
  </si>
  <si>
    <t>710280190801</t>
  </si>
  <si>
    <t>710280800101</t>
  </si>
  <si>
    <t>710280790101</t>
  </si>
  <si>
    <t>710274940701</t>
  </si>
  <si>
    <t>710280610301</t>
  </si>
  <si>
    <t>710280870101</t>
  </si>
  <si>
    <t>710276800201</t>
  </si>
  <si>
    <t>710277490101</t>
  </si>
  <si>
    <t>710279020501</t>
  </si>
  <si>
    <t>710280610401</t>
  </si>
  <si>
    <t>710280800201</t>
  </si>
  <si>
    <t>710280690101</t>
  </si>
  <si>
    <t>710279030301</t>
  </si>
  <si>
    <t>710279030401</t>
  </si>
  <si>
    <t>710280671501</t>
  </si>
  <si>
    <t>710280230201</t>
  </si>
  <si>
    <t>710279480301</t>
  </si>
  <si>
    <t>710280610501</t>
  </si>
  <si>
    <t>710279020901</t>
  </si>
  <si>
    <t>710280660701</t>
  </si>
  <si>
    <t>710280790201</t>
  </si>
  <si>
    <t>710278870901</t>
  </si>
  <si>
    <t>710280660601</t>
  </si>
  <si>
    <t>710280680101</t>
  </si>
  <si>
    <t>710278870701</t>
  </si>
  <si>
    <t>710278870801</t>
  </si>
  <si>
    <t>710279020301</t>
  </si>
  <si>
    <t>710279020401</t>
  </si>
  <si>
    <t>710279030501</t>
  </si>
  <si>
    <t>710279030601</t>
  </si>
  <si>
    <t>710279790101</t>
  </si>
  <si>
    <t>710280660301</t>
  </si>
  <si>
    <t>710280660401</t>
  </si>
  <si>
    <t>710281870101</t>
  </si>
  <si>
    <t>710279781101</t>
  </si>
  <si>
    <t>710279760101</t>
  </si>
  <si>
    <t>710279230601</t>
  </si>
  <si>
    <t>710279050101</t>
  </si>
  <si>
    <t>710279020601</t>
  </si>
  <si>
    <t>710279020801</t>
  </si>
  <si>
    <t>710280200201</t>
  </si>
  <si>
    <t>710279020101</t>
  </si>
  <si>
    <t>710279230401</t>
  </si>
  <si>
    <t>710280660501</t>
  </si>
  <si>
    <t>710278870401</t>
  </si>
  <si>
    <t>710279020201</t>
  </si>
  <si>
    <t>710279770101</t>
  </si>
  <si>
    <t>710278870501</t>
  </si>
  <si>
    <t>710274941001</t>
  </si>
  <si>
    <t>710278870601</t>
  </si>
  <si>
    <t>710279480201</t>
  </si>
  <si>
    <t>710279230301</t>
  </si>
  <si>
    <t>710280800301</t>
  </si>
  <si>
    <t>710278262101</t>
  </si>
  <si>
    <t>710280950501</t>
  </si>
  <si>
    <t>710280640101</t>
  </si>
  <si>
    <t>710280230301</t>
  </si>
  <si>
    <t>710280250101</t>
  </si>
  <si>
    <t>710280640201</t>
  </si>
  <si>
    <t>710278871001</t>
  </si>
  <si>
    <t>710267360201</t>
  </si>
  <si>
    <t>710279450301</t>
  </si>
  <si>
    <t>710278870301</t>
  </si>
  <si>
    <t>710278870101</t>
  </si>
  <si>
    <t>710278870201</t>
  </si>
  <si>
    <t>710274941101</t>
  </si>
  <si>
    <t>710278070101</t>
  </si>
  <si>
    <t>710278070201</t>
  </si>
  <si>
    <t>710278070301</t>
  </si>
  <si>
    <t>710280240201</t>
  </si>
  <si>
    <t>710277830101</t>
  </si>
  <si>
    <t>710277800701</t>
  </si>
  <si>
    <t>710277800801</t>
  </si>
  <si>
    <t>710279820301</t>
  </si>
  <si>
    <t>710279440301</t>
  </si>
  <si>
    <t>710279820201</t>
  </si>
  <si>
    <t>710280940201</t>
  </si>
  <si>
    <t>710279761001</t>
  </si>
  <si>
    <t>710280240101</t>
  </si>
  <si>
    <t>710279130101</t>
  </si>
  <si>
    <t>710279820701</t>
  </si>
  <si>
    <t>710279761101</t>
  </si>
  <si>
    <t>710279820601</t>
  </si>
  <si>
    <t>710279440401</t>
  </si>
  <si>
    <t>710277801001</t>
  </si>
  <si>
    <t>710277801101</t>
  </si>
  <si>
    <t>710279820401</t>
  </si>
  <si>
    <t>710279820501</t>
  </si>
  <si>
    <t>710280671201</t>
  </si>
  <si>
    <t>710280671301</t>
  </si>
  <si>
    <t>710278690301</t>
  </si>
  <si>
    <t>710279820101</t>
  </si>
  <si>
    <t>710279440501</t>
  </si>
  <si>
    <t>710279480101</t>
  </si>
  <si>
    <t>710279821001</t>
  </si>
  <si>
    <t>710278871101</t>
  </si>
  <si>
    <t>710279790301</t>
  </si>
  <si>
    <t>710279790401</t>
  </si>
  <si>
    <t>710279790501</t>
  </si>
  <si>
    <t>710279790601</t>
  </si>
  <si>
    <t>710278690401</t>
  </si>
  <si>
    <t>710280040301</t>
  </si>
  <si>
    <t>710281090101</t>
  </si>
  <si>
    <t>710279790701</t>
  </si>
  <si>
    <t>710281581101</t>
  </si>
  <si>
    <t>710281840401</t>
  </si>
  <si>
    <t>710279340501</t>
  </si>
  <si>
    <t>710281760101</t>
  </si>
  <si>
    <t>710280510101</t>
  </si>
  <si>
    <t>710280940101</t>
  </si>
  <si>
    <t>710279880101</t>
  </si>
  <si>
    <t>710280500101</t>
  </si>
  <si>
    <t>710281090501</t>
  </si>
  <si>
    <t>710281090801</t>
  </si>
  <si>
    <t>710278301201</t>
  </si>
  <si>
    <t>710281090301</t>
  </si>
  <si>
    <t>710274940201</t>
  </si>
  <si>
    <t>710281090901</t>
  </si>
  <si>
    <t>710281091301</t>
  </si>
  <si>
    <t>710268870301</t>
  </si>
  <si>
    <t>710281090701</t>
  </si>
  <si>
    <t>710281091701</t>
  </si>
  <si>
    <t>710279220201</t>
  </si>
  <si>
    <t>710281840101</t>
  </si>
  <si>
    <t>710281920101</t>
  </si>
  <si>
    <t>710279340101</t>
  </si>
  <si>
    <t>710281091501</t>
  </si>
  <si>
    <t>710281091101</t>
  </si>
  <si>
    <t>710278060901</t>
  </si>
  <si>
    <t>710280280101</t>
  </si>
  <si>
    <t>710281070601</t>
  </si>
  <si>
    <t>710280280301</t>
  </si>
  <si>
    <t>710279020701</t>
  </si>
  <si>
    <t>710279830201</t>
  </si>
  <si>
    <t>710278440101</t>
  </si>
  <si>
    <t>710279361001</t>
  </si>
  <si>
    <t>710279470101</t>
  </si>
  <si>
    <t>710278060101</t>
  </si>
  <si>
    <t>710279830101</t>
  </si>
  <si>
    <t>710280310101</t>
  </si>
  <si>
    <t>710279470301</t>
  </si>
  <si>
    <t>710279360901</t>
  </si>
  <si>
    <t>710279470501</t>
  </si>
  <si>
    <t>710279470701</t>
  </si>
  <si>
    <t>710280410101</t>
  </si>
  <si>
    <t>710281050101</t>
  </si>
  <si>
    <t>710281880101</t>
  </si>
  <si>
    <t>710277300101</t>
  </si>
  <si>
    <t>710277300201</t>
  </si>
  <si>
    <t>710281070501</t>
  </si>
  <si>
    <t>710257060101</t>
  </si>
  <si>
    <t>710278200201</t>
  </si>
  <si>
    <t>710279520101</t>
  </si>
  <si>
    <t>710281092101</t>
  </si>
  <si>
    <t>710281580501</t>
  </si>
  <si>
    <t>710279470601</t>
  </si>
  <si>
    <t>710278370801</t>
  </si>
  <si>
    <t>710278371001</t>
  </si>
  <si>
    <t>710281070801</t>
  </si>
  <si>
    <t>710278370601</t>
  </si>
  <si>
    <t>710280150101</t>
  </si>
  <si>
    <t>710279440101</t>
  </si>
  <si>
    <t>710279440201</t>
  </si>
  <si>
    <t>710281092601</t>
  </si>
  <si>
    <t>710279390401</t>
  </si>
  <si>
    <t>710279390501</t>
  </si>
  <si>
    <t>710279390701</t>
  </si>
  <si>
    <t>710277980101</t>
  </si>
  <si>
    <t>710281070301</t>
  </si>
  <si>
    <t>710281092301</t>
  </si>
  <si>
    <t>710280990101</t>
  </si>
  <si>
    <t>710281340101</t>
  </si>
  <si>
    <t>710281580901</t>
  </si>
  <si>
    <t>710280820101</t>
  </si>
  <si>
    <t>710281840201</t>
  </si>
  <si>
    <t>710278230101</t>
  </si>
  <si>
    <t>710278610101</t>
  </si>
  <si>
    <t>710277990101</t>
  </si>
  <si>
    <t>710277992101</t>
  </si>
  <si>
    <t>710279281701</t>
  </si>
  <si>
    <t>710276870501</t>
  </si>
  <si>
    <t>710277250101</t>
  </si>
  <si>
    <t>710278890601</t>
  </si>
  <si>
    <t>710279450101</t>
  </si>
  <si>
    <t>710278051601</t>
  </si>
  <si>
    <t>710279450201</t>
  </si>
  <si>
    <t>710280571101</t>
  </si>
  <si>
    <t>710280571201</t>
  </si>
  <si>
    <t>710280571301</t>
  </si>
  <si>
    <t>710280571401</t>
  </si>
  <si>
    <t>710280571601</t>
  </si>
  <si>
    <t>710280571701</t>
  </si>
  <si>
    <t>710281120101</t>
  </si>
  <si>
    <t>710281120201</t>
  </si>
  <si>
    <t>710281120301</t>
  </si>
  <si>
    <t>710280220101</t>
  </si>
  <si>
    <t>710278970101</t>
  </si>
  <si>
    <t>710278450201</t>
  </si>
  <si>
    <t>710278650301</t>
  </si>
  <si>
    <t>710278650401</t>
  </si>
  <si>
    <t>710278650501</t>
  </si>
  <si>
    <t>710273250201</t>
  </si>
  <si>
    <t>710275900301</t>
  </si>
  <si>
    <t>710275900201</t>
  </si>
  <si>
    <t>710278180201</t>
  </si>
  <si>
    <t>710278970201</t>
  </si>
  <si>
    <t>710278520401</t>
  </si>
  <si>
    <t>710277992301</t>
  </si>
  <si>
    <t>710281580101</t>
  </si>
  <si>
    <t>710279590101</t>
  </si>
  <si>
    <t>710278520101</t>
  </si>
  <si>
    <t>710278520301</t>
  </si>
  <si>
    <t>710278160101</t>
  </si>
  <si>
    <t>710277340101</t>
  </si>
  <si>
    <t>710278410501</t>
  </si>
  <si>
    <t>710278410801</t>
  </si>
  <si>
    <t>710278411101</t>
  </si>
  <si>
    <t>710279360101</t>
  </si>
  <si>
    <t>710279360201</t>
  </si>
  <si>
    <t>710280041301</t>
  </si>
  <si>
    <t>710278890501</t>
  </si>
  <si>
    <t>710277880101</t>
  </si>
  <si>
    <t>710278470201</t>
  </si>
  <si>
    <t>710278470301</t>
  </si>
  <si>
    <t>710280220201</t>
  </si>
  <si>
    <t>710279760501</t>
  </si>
  <si>
    <t>710279461201</t>
  </si>
  <si>
    <t>710280300101</t>
  </si>
  <si>
    <t>710280300201</t>
  </si>
  <si>
    <t>710280300301</t>
  </si>
  <si>
    <t>710280300401</t>
  </si>
  <si>
    <t>710280300501</t>
  </si>
  <si>
    <t>710280300601</t>
  </si>
  <si>
    <t>710280300701</t>
  </si>
  <si>
    <t>710280300801</t>
  </si>
  <si>
    <t>710280300901</t>
  </si>
  <si>
    <t>710280570101</t>
  </si>
  <si>
    <t>710280570201</t>
  </si>
  <si>
    <t>710280570301</t>
  </si>
  <si>
    <t>710280570401</t>
  </si>
  <si>
    <t>710280570501</t>
  </si>
  <si>
    <t>710280570601</t>
  </si>
  <si>
    <t>710280570701</t>
  </si>
  <si>
    <t>710280570801</t>
  </si>
  <si>
    <t>710280570901</t>
  </si>
  <si>
    <t>710280571001</t>
  </si>
  <si>
    <t>710281092201</t>
  </si>
  <si>
    <t>710277990501</t>
  </si>
  <si>
    <t>710279880301</t>
  </si>
  <si>
    <t>710277992401</t>
  </si>
  <si>
    <t>710278180401</t>
  </si>
  <si>
    <t>710279590201</t>
  </si>
  <si>
    <t>710281580301</t>
  </si>
  <si>
    <t>710281580401</t>
  </si>
  <si>
    <t>710278050501</t>
  </si>
  <si>
    <t>710278150101</t>
  </si>
  <si>
    <t>710279460101</t>
  </si>
  <si>
    <t>710279460201</t>
  </si>
  <si>
    <t>710279460301</t>
  </si>
  <si>
    <t>710279460401</t>
  </si>
  <si>
    <t>710278050801</t>
  </si>
  <si>
    <t>710280900101</t>
  </si>
  <si>
    <t>710280920101</t>
  </si>
  <si>
    <t>710277210101</t>
  </si>
  <si>
    <t>710281071201</t>
  </si>
  <si>
    <t>710279360401</t>
  </si>
  <si>
    <t>710277360601</t>
  </si>
  <si>
    <t>710277361001</t>
  </si>
  <si>
    <t>710277370701</t>
  </si>
  <si>
    <t>710277370801</t>
  </si>
  <si>
    <t>710277371101</t>
  </si>
  <si>
    <t>710277371501</t>
  </si>
  <si>
    <t>710277371601</t>
  </si>
  <si>
    <t>710277371901</t>
  </si>
  <si>
    <t>710277372001</t>
  </si>
  <si>
    <t>710281070201</t>
  </si>
  <si>
    <t>710281580701</t>
  </si>
  <si>
    <t>710281092501</t>
  </si>
  <si>
    <t>710278050701</t>
  </si>
  <si>
    <t>710278051201</t>
  </si>
  <si>
    <t>710278051501</t>
  </si>
  <si>
    <t>710274940601</t>
  </si>
  <si>
    <t>710279400401</t>
  </si>
  <si>
    <t>710279400501</t>
  </si>
  <si>
    <t>710279360301</t>
  </si>
  <si>
    <t>710278051001</t>
  </si>
  <si>
    <t>710278051301</t>
  </si>
  <si>
    <t>710280370101</t>
  </si>
  <si>
    <t>710280370201</t>
  </si>
  <si>
    <t>710280620101</t>
  </si>
  <si>
    <t>710280620201</t>
  </si>
  <si>
    <t>710279281501</t>
  </si>
  <si>
    <t>710279281601</t>
  </si>
  <si>
    <t>710277800101</t>
  </si>
  <si>
    <t>710277800201</t>
  </si>
  <si>
    <t>710280320101</t>
  </si>
  <si>
    <t>710278050601</t>
  </si>
  <si>
    <t>710278621301</t>
  </si>
  <si>
    <t>710278621701</t>
  </si>
  <si>
    <t>710278620201</t>
  </si>
  <si>
    <t>710278620401</t>
  </si>
  <si>
    <t>710278621001</t>
  </si>
  <si>
    <t>710278621101</t>
  </si>
  <si>
    <t>710278621201</t>
  </si>
  <si>
    <t>710278621401</t>
  </si>
  <si>
    <t>710278621501</t>
  </si>
  <si>
    <t>710278621601</t>
  </si>
  <si>
    <t>710278621801</t>
  </si>
  <si>
    <t>710278621901</t>
  </si>
  <si>
    <t>710278622001</t>
  </si>
  <si>
    <t>710278630101</t>
  </si>
  <si>
    <t>710278630301</t>
  </si>
  <si>
    <t>710278630401</t>
  </si>
  <si>
    <t>710278630701</t>
  </si>
  <si>
    <t>710278630901</t>
  </si>
  <si>
    <t>710278631301</t>
  </si>
  <si>
    <t>710278632001</t>
  </si>
  <si>
    <t>710278620101</t>
  </si>
  <si>
    <t>710278620301</t>
  </si>
  <si>
    <t>710278620501</t>
  </si>
  <si>
    <t>710278620601</t>
  </si>
  <si>
    <t>710278620701</t>
  </si>
  <si>
    <t>710278620901</t>
  </si>
  <si>
    <t>710278630201</t>
  </si>
  <si>
    <t>710278630501</t>
  </si>
  <si>
    <t>710278630601</t>
  </si>
  <si>
    <t>710278630801</t>
  </si>
  <si>
    <t>710278631001</t>
  </si>
  <si>
    <t>710278631101</t>
  </si>
  <si>
    <t>710278631201</t>
  </si>
  <si>
    <t>710278631401</t>
  </si>
  <si>
    <t>710278631601</t>
  </si>
  <si>
    <t>710278631701</t>
  </si>
  <si>
    <t>710278631801</t>
  </si>
  <si>
    <t>710278631901</t>
  </si>
  <si>
    <t>710281780101</t>
  </si>
  <si>
    <t>710279810101</t>
  </si>
  <si>
    <t>710280210101</t>
  </si>
  <si>
    <t>710272930101</t>
  </si>
  <si>
    <t>710281600101</t>
  </si>
  <si>
    <t>710277991601</t>
  </si>
  <si>
    <t>710277992601</t>
  </si>
  <si>
    <t>710279460801</t>
  </si>
  <si>
    <t>710279400701</t>
  </si>
  <si>
    <t>710280530101</t>
  </si>
  <si>
    <t>710280530201</t>
  </si>
  <si>
    <t>710281071101</t>
  </si>
  <si>
    <t>710281510101</t>
  </si>
  <si>
    <t>710281510201</t>
  </si>
  <si>
    <t>710272520501</t>
  </si>
  <si>
    <t>710272740601</t>
  </si>
  <si>
    <t>710276850201</t>
  </si>
  <si>
    <t>710281071501</t>
  </si>
  <si>
    <t>710281071601</t>
  </si>
  <si>
    <t>710276040301</t>
  </si>
  <si>
    <t>710280380701</t>
  </si>
  <si>
    <t>710280380801</t>
  </si>
  <si>
    <t>710280810101</t>
  </si>
  <si>
    <t>710280380201</t>
  </si>
  <si>
    <t>710280380301</t>
  </si>
  <si>
    <t>710278010201</t>
  </si>
  <si>
    <t>710278010301</t>
  </si>
  <si>
    <t>710277990901</t>
  </si>
  <si>
    <t>710277991801</t>
  </si>
  <si>
    <t>710277993001</t>
  </si>
  <si>
    <t>710280550101</t>
  </si>
  <si>
    <t>710281540201</t>
  </si>
  <si>
    <t>710281840301</t>
  </si>
  <si>
    <t>710272930201</t>
  </si>
  <si>
    <t>710279281001</t>
  </si>
  <si>
    <t>710270650601</t>
  </si>
  <si>
    <t>710272290301</t>
  </si>
  <si>
    <t>710280380901</t>
  </si>
  <si>
    <t>710275360201</t>
  </si>
  <si>
    <t>710278090201</t>
  </si>
  <si>
    <t>710274940501</t>
  </si>
  <si>
    <t>710280041201</t>
  </si>
  <si>
    <t>710275170101</t>
  </si>
  <si>
    <t>710278170301</t>
  </si>
  <si>
    <t>710282090101</t>
  </si>
  <si>
    <t>710280220301</t>
  </si>
  <si>
    <t>710278930101</t>
  </si>
  <si>
    <t>710281540101</t>
  </si>
  <si>
    <t>710278070401</t>
  </si>
  <si>
    <t>710281070401</t>
  </si>
  <si>
    <t>710281070101</t>
  </si>
  <si>
    <t>710272930301</t>
  </si>
  <si>
    <t>710281071001</t>
  </si>
  <si>
    <t>710277310201</t>
  </si>
  <si>
    <t>710280400101</t>
  </si>
  <si>
    <t>710270630301</t>
  </si>
  <si>
    <t>710272280101</t>
  </si>
  <si>
    <t>710278460101</t>
  </si>
  <si>
    <t>710278460201</t>
  </si>
  <si>
    <t>710278390201</t>
  </si>
  <si>
    <t>710278390301</t>
  </si>
  <si>
    <t>710278390401</t>
  </si>
  <si>
    <t>710281070901</t>
  </si>
  <si>
    <t>710277310101</t>
  </si>
  <si>
    <t>710277350101</t>
  </si>
  <si>
    <t>710276780101</t>
  </si>
  <si>
    <t>710281091901</t>
  </si>
  <si>
    <t>710278130101</t>
  </si>
  <si>
    <t>710279410901</t>
  </si>
  <si>
    <t>710279910101</t>
  </si>
  <si>
    <t>710278380101</t>
  </si>
  <si>
    <t>710278380201</t>
  </si>
  <si>
    <t>710277050101</t>
  </si>
  <si>
    <t>710280210701</t>
  </si>
  <si>
    <t>710279160101</t>
  </si>
  <si>
    <t>710281092401</t>
  </si>
  <si>
    <t>710272930401</t>
  </si>
  <si>
    <t>710276770201</t>
  </si>
  <si>
    <t>710274140101</t>
  </si>
  <si>
    <t>710274140201</t>
  </si>
  <si>
    <t>710281830101</t>
  </si>
  <si>
    <t>710279540101</t>
  </si>
  <si>
    <t>710274940101</t>
  </si>
  <si>
    <t>710279060601</t>
  </si>
  <si>
    <t>710277450101</t>
  </si>
  <si>
    <t>710281071401</t>
  </si>
  <si>
    <t>710280160101</t>
  </si>
  <si>
    <t>710276780301</t>
  </si>
  <si>
    <t>710275250201</t>
  </si>
  <si>
    <t>710280430101</t>
  </si>
  <si>
    <t>710277450201</t>
  </si>
  <si>
    <t>710278110101</t>
  </si>
  <si>
    <t>710279060301</t>
  </si>
  <si>
    <t>710279060401</t>
  </si>
  <si>
    <t>710280460201</t>
  </si>
  <si>
    <t>710277640101</t>
  </si>
  <si>
    <t>710281720101</t>
  </si>
  <si>
    <t>710280140101</t>
  </si>
  <si>
    <t>710281080201</t>
  </si>
  <si>
    <t>710281060101</t>
  </si>
  <si>
    <t>710279101401</t>
  </si>
  <si>
    <t>710279660301</t>
  </si>
  <si>
    <t>710280441101</t>
  </si>
  <si>
    <t>710279100401</t>
  </si>
  <si>
    <t>710280440701</t>
  </si>
  <si>
    <t>710279100801</t>
  </si>
  <si>
    <t>710279101201</t>
  </si>
  <si>
    <t>710280440501</t>
  </si>
  <si>
    <t>710280440901</t>
  </si>
  <si>
    <t>710279100901</t>
  </si>
  <si>
    <t>710279101301</t>
  </si>
  <si>
    <t>710279660201</t>
  </si>
  <si>
    <t>710281080101</t>
  </si>
  <si>
    <t>710281080301</t>
  </si>
  <si>
    <t>710279100601</t>
  </si>
  <si>
    <t>710280441001</t>
  </si>
  <si>
    <t>710280440101</t>
  </si>
  <si>
    <t>710279101101</t>
  </si>
  <si>
    <t>710280440401</t>
  </si>
  <si>
    <t>710279101001</t>
  </si>
  <si>
    <t>710280080101</t>
  </si>
  <si>
    <t>710280440301</t>
  </si>
  <si>
    <t>710279100301</t>
  </si>
  <si>
    <t>710280440601</t>
  </si>
  <si>
    <t>710280440201</t>
  </si>
  <si>
    <t>710280600201</t>
  </si>
  <si>
    <t>710279080101</t>
  </si>
  <si>
    <t>710279101501</t>
  </si>
  <si>
    <t>710279100201</t>
  </si>
  <si>
    <t>710279660101</t>
  </si>
  <si>
    <t>710280600101</t>
  </si>
  <si>
    <t>710280520101</t>
  </si>
  <si>
    <t>710280520201</t>
  </si>
  <si>
    <t>710280470101</t>
  </si>
  <si>
    <t>PY03</t>
  </si>
  <si>
    <t>FOSHAN PENG YUE METAL CO.,LTD</t>
  </si>
  <si>
    <t>HC13</t>
  </si>
  <si>
    <t>FO SHAN SHI HAI CHENG GONG YING LIAN GUAN LI CO.,LTD</t>
  </si>
  <si>
    <t>YY04</t>
  </si>
  <si>
    <t>RONG YE</t>
  </si>
  <si>
    <t>HG11</t>
  </si>
  <si>
    <t>FO SHAN SHI HUA GE KITCHEN CO.,LTD</t>
  </si>
  <si>
    <t>B220406</t>
  </si>
  <si>
    <t>B220412</t>
  </si>
  <si>
    <t>AQ-X220327</t>
  </si>
  <si>
    <t>D220404</t>
  </si>
  <si>
    <t>D220402</t>
  </si>
  <si>
    <t>D220403</t>
  </si>
  <si>
    <t>D220401</t>
  </si>
  <si>
    <t>X220462</t>
  </si>
  <si>
    <t>X220423</t>
  </si>
  <si>
    <t>X220461</t>
  </si>
  <si>
    <t>X220402</t>
  </si>
  <si>
    <t>X220425</t>
  </si>
  <si>
    <t>X220449</t>
  </si>
  <si>
    <t>X220428</t>
  </si>
  <si>
    <t>M04040</t>
  </si>
  <si>
    <t>X220407</t>
  </si>
  <si>
    <t>X220467</t>
  </si>
  <si>
    <t>C04123</t>
  </si>
  <si>
    <t>X220439</t>
  </si>
  <si>
    <t>C04036</t>
  </si>
  <si>
    <t>X220424</t>
  </si>
  <si>
    <t>X220463</t>
  </si>
  <si>
    <t>X220437</t>
  </si>
  <si>
    <t>X220464</t>
  </si>
  <si>
    <t>C04113</t>
  </si>
  <si>
    <t>X220413</t>
  </si>
  <si>
    <t>C04028</t>
  </si>
  <si>
    <t>X220448</t>
  </si>
  <si>
    <t>X220468</t>
  </si>
  <si>
    <t>M04021</t>
  </si>
  <si>
    <t>X220422</t>
  </si>
  <si>
    <t>C04061</t>
  </si>
  <si>
    <t>C04090</t>
  </si>
  <si>
    <t>C04110</t>
  </si>
  <si>
    <t>C04064</t>
  </si>
  <si>
    <t>X220432</t>
  </si>
  <si>
    <t>X220416</t>
  </si>
  <si>
    <t>AQ-X220461</t>
  </si>
  <si>
    <t>X220418</t>
  </si>
  <si>
    <t>X220440</t>
  </si>
  <si>
    <t>X220446</t>
  </si>
  <si>
    <t>X220403</t>
  </si>
  <si>
    <t>X220445</t>
  </si>
  <si>
    <t>X220406</t>
  </si>
  <si>
    <t>X220465</t>
  </si>
  <si>
    <t>C04048</t>
  </si>
  <si>
    <t>AQ-X220432</t>
  </si>
  <si>
    <t>M04011</t>
  </si>
  <si>
    <t>X220466</t>
  </si>
  <si>
    <t>X220426</t>
  </si>
  <si>
    <t>X220404</t>
  </si>
  <si>
    <t>X220457</t>
  </si>
  <si>
    <t>X220447</t>
  </si>
  <si>
    <t>C04119</t>
  </si>
  <si>
    <t>C04062</t>
  </si>
  <si>
    <t>C04099</t>
  </si>
  <si>
    <t>C04006</t>
  </si>
  <si>
    <t>C04004</t>
  </si>
  <si>
    <t>C04085</t>
  </si>
  <si>
    <t>C04023</t>
  </si>
  <si>
    <t>C04093</t>
  </si>
  <si>
    <t>X220450</t>
  </si>
  <si>
    <t>C04084</t>
  </si>
  <si>
    <t>C04049</t>
  </si>
  <si>
    <t>C04043</t>
  </si>
  <si>
    <t>C04055</t>
  </si>
  <si>
    <t>X220405</t>
  </si>
  <si>
    <t>P0407</t>
  </si>
  <si>
    <t>P0408</t>
  </si>
  <si>
    <t>W220407</t>
  </si>
  <si>
    <t>C04092</t>
  </si>
  <si>
    <t>C04033</t>
  </si>
  <si>
    <t>C04122</t>
  </si>
  <si>
    <t>C04087</t>
  </si>
  <si>
    <t>X220414</t>
  </si>
  <si>
    <t>RTV-1026</t>
  </si>
  <si>
    <t>C04124</t>
  </si>
  <si>
    <t>M04012</t>
  </si>
  <si>
    <t>P0404</t>
  </si>
  <si>
    <t>C04065</t>
  </si>
  <si>
    <t>C04024</t>
  </si>
  <si>
    <t>C04030</t>
  </si>
  <si>
    <t>C04044</t>
  </si>
  <si>
    <t>X220427</t>
  </si>
  <si>
    <t>C04074</t>
  </si>
  <si>
    <t>W220401</t>
  </si>
  <si>
    <t>W220404</t>
  </si>
  <si>
    <t>W220409</t>
  </si>
  <si>
    <t>C04101</t>
  </si>
  <si>
    <t>C04086</t>
  </si>
  <si>
    <t>RTV-1048</t>
  </si>
  <si>
    <t>C04091</t>
  </si>
  <si>
    <t>C04115</t>
  </si>
  <si>
    <t>C04073</t>
  </si>
  <si>
    <t>C04088</t>
  </si>
  <si>
    <t>C04056</t>
  </si>
  <si>
    <t>P0405</t>
  </si>
  <si>
    <t>X220431</t>
  </si>
  <si>
    <t>X220443</t>
  </si>
  <si>
    <t>X220473</t>
  </si>
  <si>
    <t>RTV-0407</t>
  </si>
  <si>
    <t>X220451</t>
  </si>
  <si>
    <t>C04060</t>
  </si>
  <si>
    <t>RTV-343</t>
  </si>
  <si>
    <t>C04003</t>
  </si>
  <si>
    <t>M04037</t>
  </si>
  <si>
    <t>M04026</t>
  </si>
  <si>
    <t>M04015</t>
  </si>
  <si>
    <t>P0402</t>
  </si>
  <si>
    <t>b220305</t>
  </si>
  <si>
    <t>B4001</t>
  </si>
  <si>
    <t>B04001</t>
  </si>
  <si>
    <t>B220409</t>
  </si>
  <si>
    <t>C04120</t>
  </si>
  <si>
    <t>C04053</t>
  </si>
  <si>
    <t>B220408</t>
  </si>
  <si>
    <t>B220411</t>
  </si>
  <si>
    <t>C04103</t>
  </si>
  <si>
    <t>M04033</t>
  </si>
  <si>
    <t>AQ-C04093</t>
  </si>
  <si>
    <t>C04018</t>
  </si>
  <si>
    <t>C04005</t>
  </si>
  <si>
    <t>C04042</t>
  </si>
  <si>
    <t>C04069</t>
  </si>
  <si>
    <t>C04025</t>
  </si>
  <si>
    <t>C04094</t>
  </si>
  <si>
    <t>C04015</t>
  </si>
  <si>
    <t>M04004</t>
  </si>
  <si>
    <t>RTV-346</t>
  </si>
  <si>
    <t>C04125</t>
  </si>
  <si>
    <t>C04057</t>
  </si>
  <si>
    <t>C04016</t>
  </si>
  <si>
    <t>C04032</t>
  </si>
  <si>
    <t>C03123</t>
  </si>
  <si>
    <t>AN220327</t>
  </si>
  <si>
    <t>P0403</t>
  </si>
  <si>
    <t>C04112</t>
  </si>
  <si>
    <t>C04039</t>
  </si>
  <si>
    <t>C04111</t>
  </si>
  <si>
    <t>C04001</t>
  </si>
  <si>
    <t>RTV-1046</t>
  </si>
  <si>
    <t>C04019</t>
  </si>
  <si>
    <t>RTV-341</t>
  </si>
  <si>
    <t>B2204004</t>
  </si>
  <si>
    <t>C04031</t>
  </si>
  <si>
    <t>C04104</t>
  </si>
  <si>
    <t>C04034</t>
  </si>
  <si>
    <t>M04016</t>
  </si>
  <si>
    <t>APO-C03116</t>
  </si>
  <si>
    <t>a22030201</t>
  </si>
  <si>
    <t>AN</t>
  </si>
  <si>
    <t>P006</t>
  </si>
  <si>
    <t>X220456</t>
  </si>
  <si>
    <t>C04066</t>
  </si>
  <si>
    <t>C04011</t>
  </si>
  <si>
    <t>C04041</t>
  </si>
  <si>
    <t>C04012</t>
  </si>
  <si>
    <t>C04002</t>
  </si>
  <si>
    <t>C04017</t>
  </si>
  <si>
    <t>C04047</t>
  </si>
  <si>
    <t>C04116</t>
  </si>
  <si>
    <t>C04108</t>
  </si>
  <si>
    <t>C04083</t>
  </si>
  <si>
    <t>C04075</t>
  </si>
  <si>
    <t>C04070</t>
  </si>
  <si>
    <t>C04105</t>
  </si>
  <si>
    <t>A22030227</t>
  </si>
  <si>
    <t>A002030227</t>
  </si>
  <si>
    <t>a22030228</t>
  </si>
  <si>
    <t>A22040268</t>
  </si>
  <si>
    <t>A22030229</t>
  </si>
  <si>
    <t>A220302229</t>
  </si>
  <si>
    <t>a22030229</t>
  </si>
  <si>
    <t>220407</t>
  </si>
  <si>
    <t>C04117</t>
  </si>
  <si>
    <t>C04118</t>
  </si>
  <si>
    <t>W220405</t>
  </si>
  <si>
    <t>M04027</t>
  </si>
  <si>
    <t>C04045</t>
  </si>
  <si>
    <t>C04026</t>
  </si>
  <si>
    <t>C04080</t>
  </si>
  <si>
    <t>C04059</t>
  </si>
  <si>
    <t>C04021</t>
  </si>
  <si>
    <t>C04010</t>
  </si>
  <si>
    <t>C04052</t>
  </si>
  <si>
    <t>C04102</t>
  </si>
  <si>
    <t>C04096</t>
  </si>
  <si>
    <t>C04121</t>
  </si>
  <si>
    <t>AQ-220319</t>
  </si>
  <si>
    <t>C04097</t>
  </si>
  <si>
    <t>220401</t>
  </si>
  <si>
    <t>AN2204001</t>
  </si>
  <si>
    <t>2204001</t>
  </si>
  <si>
    <t>C04022</t>
  </si>
  <si>
    <t>C04008</t>
  </si>
  <si>
    <t>C04107</t>
  </si>
  <si>
    <t>C04054</t>
  </si>
  <si>
    <t>P0406</t>
  </si>
  <si>
    <t>C04013</t>
  </si>
  <si>
    <t>RTV-338</t>
  </si>
  <si>
    <t>M04003</t>
  </si>
  <si>
    <t>W220402</t>
  </si>
  <si>
    <t>P0401</t>
  </si>
  <si>
    <t>220402</t>
  </si>
  <si>
    <t>220406</t>
  </si>
  <si>
    <t>220403</t>
  </si>
  <si>
    <t>220405</t>
  </si>
  <si>
    <t>220404</t>
  </si>
  <si>
    <t>M04032</t>
  </si>
  <si>
    <t>RTV-0428</t>
  </si>
  <si>
    <t>C04082</t>
  </si>
  <si>
    <t>RTV-1047</t>
  </si>
  <si>
    <t>C04035</t>
  </si>
  <si>
    <t>AQ-C04035</t>
  </si>
  <si>
    <t>RTV-337</t>
  </si>
  <si>
    <t>C04081</t>
  </si>
  <si>
    <t>C04114</t>
  </si>
  <si>
    <t>C04046</t>
  </si>
  <si>
    <t>P0410</t>
  </si>
  <si>
    <t>C04078</t>
  </si>
  <si>
    <t>M04036</t>
  </si>
  <si>
    <t>C04040</t>
  </si>
  <si>
    <t>C04027</t>
  </si>
  <si>
    <t>C04063</t>
  </si>
  <si>
    <t>C04050</t>
  </si>
  <si>
    <t>C04067</t>
  </si>
  <si>
    <t>C04076</t>
  </si>
  <si>
    <t>P0409</t>
  </si>
  <si>
    <t>C04068</t>
  </si>
  <si>
    <t>C04109</t>
  </si>
  <si>
    <t>M04005</t>
  </si>
  <si>
    <t>M04041</t>
  </si>
  <si>
    <t>C04037</t>
  </si>
  <si>
    <t>C04038</t>
  </si>
  <si>
    <t>C04007</t>
  </si>
  <si>
    <t>C04100</t>
  </si>
  <si>
    <t>C04077</t>
  </si>
  <si>
    <t>M04014</t>
  </si>
  <si>
    <t>C04098</t>
  </si>
  <si>
    <t>M04013</t>
  </si>
  <si>
    <t>C04029</t>
  </si>
  <si>
    <t>C04089</t>
  </si>
  <si>
    <t>C04072</t>
  </si>
  <si>
    <t>W220408</t>
  </si>
  <si>
    <t>C04051</t>
  </si>
  <si>
    <t>C04020</t>
  </si>
  <si>
    <t>C04014</t>
  </si>
  <si>
    <t>C04009</t>
  </si>
  <si>
    <t>W220406</t>
  </si>
  <si>
    <t>C04106</t>
  </si>
  <si>
    <t>RTV-350</t>
  </si>
  <si>
    <t>C04095</t>
  </si>
  <si>
    <t>RTV-347</t>
  </si>
  <si>
    <t>C04079</t>
  </si>
  <si>
    <t>C04071</t>
  </si>
  <si>
    <t>M04029</t>
  </si>
  <si>
    <t>M04031</t>
  </si>
  <si>
    <t>M04030</t>
  </si>
  <si>
    <t>M04018</t>
  </si>
  <si>
    <t>M04007</t>
  </si>
  <si>
    <t>M04034</t>
  </si>
  <si>
    <t>M04022</t>
  </si>
  <si>
    <t>M04039</t>
  </si>
  <si>
    <t>M04006</t>
  </si>
  <si>
    <t>M04017</t>
  </si>
  <si>
    <t>M04009</t>
  </si>
  <si>
    <t>M04035</t>
  </si>
  <si>
    <t>M04038</t>
  </si>
  <si>
    <t>M04008</t>
  </si>
  <si>
    <t>M04020</t>
  </si>
  <si>
    <t>M04019</t>
  </si>
  <si>
    <t>M04028</t>
  </si>
  <si>
    <t>M04001</t>
  </si>
  <si>
    <t>M04010</t>
  </si>
  <si>
    <t>X220415</t>
  </si>
  <si>
    <t>430# S/S COIL .4x1219xCmm</t>
  </si>
  <si>
    <t>PRICE LABL 84038  (MCA)</t>
  </si>
  <si>
    <t>PRICE LABL 83861</t>
  </si>
  <si>
    <t>PRODUCT+JAN STKR 80143-C</t>
  </si>
  <si>
    <t>JAN+ADD STKR 4976667109904</t>
  </si>
  <si>
    <t>SCR SS M5x10MM WELD</t>
  </si>
  <si>
    <t>BLANK SM STKR 4x3"</t>
  </si>
  <si>
    <t>RT AL 5x12mm TUM</t>
  </si>
  <si>
    <t>ITF14 STKR 15000263118988</t>
  </si>
  <si>
    <t>OC BC+CAT# STKR 80143 MJP</t>
  </si>
  <si>
    <t>ITF14 STKR 15000263131581</t>
  </si>
  <si>
    <t>ITF14 STKR 15000263131598</t>
  </si>
  <si>
    <t>ITF14 STKR 15000263131604</t>
  </si>
  <si>
    <t>ITF14 STKR 15000263131628</t>
  </si>
  <si>
    <t>ITF14 STKR 15000263131635</t>
  </si>
  <si>
    <t>ITF14 STKR 15000263131642</t>
  </si>
  <si>
    <t>ITF14 STKR 15000263131659</t>
  </si>
  <si>
    <t>ITF14 STKR 15000263131673</t>
  </si>
  <si>
    <t>ITF14 STKR 15000263131710</t>
  </si>
  <si>
    <t>ITF14 STKR 15000263131734</t>
  </si>
  <si>
    <t>ITF14 STKR 10051153836104</t>
  </si>
  <si>
    <t>UPC+ADD+COO STKR 051153819223</t>
  </si>
  <si>
    <t>ITF14 STKR 30631899712296</t>
  </si>
  <si>
    <t>EAN13 STKR 8853082112589</t>
  </si>
  <si>
    <t>RT AL M6x21mm</t>
  </si>
  <si>
    <t>SS BEAD</t>
  </si>
  <si>
    <t>COMPRESSION SPRING</t>
  </si>
  <si>
    <t>PRICE STKR 13158 (PMS Cool Gray 9C f16)</t>
  </si>
  <si>
    <t>PRICE STKR 13159 (PMS Cool Gray 9C f18)</t>
  </si>
  <si>
    <t>PRICE STKR 13160 (PMS Cool Gray 9C f20)</t>
  </si>
  <si>
    <t>PRICE STKR 13162 (PMS Cool Gray 9C f20)</t>
  </si>
  <si>
    <t>PRICE STKR 13163 (PMS Cool Gray 9C f14)</t>
  </si>
  <si>
    <t>PRICE STKR 13164 (PMS Cool Gray 9C f18)</t>
  </si>
  <si>
    <t>PRICE STKR 13165 (PMS Cool Gray 9C f20)</t>
  </si>
  <si>
    <t>PRICE STKR 13167 (PMS Cool Gray 9C f14)</t>
  </si>
  <si>
    <t>PRICE STKR 13171 (PMS Cool Gray 9C f30)</t>
  </si>
  <si>
    <t>PRICE STKR 13173 (PMS Cool Gray 9C f22)</t>
  </si>
  <si>
    <t>EAN+ADD STKR 5011275850691 (MUK)</t>
  </si>
  <si>
    <t>PRICE STKR 13170 (PMS Cool Gray 9C f35)</t>
  </si>
  <si>
    <t>PRICE STKR 13172 (PMS Cool Gray 9C f40)</t>
  </si>
  <si>
    <t>JAN+ADD STKR 4976667110917</t>
  </si>
  <si>
    <t>EAN+ADD STKR 5011275850622 (MUK)</t>
  </si>
  <si>
    <t>EAN+ADD STKR 5011275850639 (MUK)</t>
  </si>
  <si>
    <t>EAN+ADD STKR 5011275850653 (MUK)</t>
  </si>
  <si>
    <t>PRICE STKR 78940 (PMS Cool Gray 9C f35)</t>
  </si>
  <si>
    <t>TCP STKR 11258-CE12</t>
  </si>
  <si>
    <t>JAN+ADD STKR 70428-C</t>
  </si>
  <si>
    <t>JAN+ADD STKR 4976667704239</t>
  </si>
  <si>
    <t>ITF+SM STKR 15011275132381(MUK)</t>
  </si>
  <si>
    <t>ITF+SM STKR10051153870009</t>
  </si>
  <si>
    <t>ITF+SM STKR 15000263131741</t>
  </si>
  <si>
    <t>ITF+SM STKR 20051153820742 (MUS)</t>
  </si>
  <si>
    <t>ITF+SM STKR 10051153840385</t>
  </si>
  <si>
    <t>ITF+SM STKR 10051153839198 (MCA)</t>
  </si>
  <si>
    <t>ITF+SM STKR10051153873758</t>
  </si>
  <si>
    <t>ITF+SM STKR 10051153838610</t>
  </si>
  <si>
    <t>ITF+SM STKR 20051153819227</t>
  </si>
  <si>
    <t>MEDIUM PAPER 105gsm 16x16"</t>
  </si>
  <si>
    <t>P.BAG .03mmx13x17"</t>
  </si>
  <si>
    <t>SS HEX NUT M6</t>
  </si>
  <si>
    <t>SCR SS M5x35+WHR</t>
  </si>
  <si>
    <t>MEDIUM PAPER 105gsm 19x19"</t>
  </si>
  <si>
    <t>U&amp;C 70378-C</t>
  </si>
  <si>
    <t>BAG LDPE 0.03MMX&lt;O&gt;13"X17" WN 9-LAN MIN.30% RECYCLE</t>
  </si>
  <si>
    <t>WRAP PAPER 45GSM 30"x45"</t>
  </si>
  <si>
    <t>FBW TRI-LINGUAL L.TIME WARR</t>
  </si>
  <si>
    <t>03 TUM</t>
  </si>
  <si>
    <t>U&amp;C CIRCULON 80143-C</t>
  </si>
  <si>
    <t>U&amp;C FOR MEYER CNL (MKR)</t>
  </si>
  <si>
    <t>WARR CARD CIR GENESIS</t>
  </si>
  <si>
    <t>MEDIUM PAPER 105gsm 24x24"</t>
  </si>
  <si>
    <t>U&amp;C RACO</t>
  </si>
  <si>
    <t>05 TUM</t>
  </si>
  <si>
    <t>U&amp;C MEYER INDUCTION ALUM</t>
  </si>
  <si>
    <t>SS SPRING M5X12MM</t>
  </si>
  <si>
    <t>KNOB SS MEYER POL SHOP CHANNEL</t>
  </si>
  <si>
    <t>RT SS 8x14 D15 An TUM</t>
  </si>
  <si>
    <t>MEDIUM PAPER 105gsm 30x30"</t>
  </si>
  <si>
    <t>TRILINGUAL IMPORTANT SAFETY, U&amp;C INFORMATION</t>
  </si>
  <si>
    <t>SCR S/S M5x115 W/WHR</t>
  </si>
  <si>
    <t>P.BAG .05mmx22x22" PLAIN</t>
  </si>
  <si>
    <t>BAG LDPE 0.03MMX&lt;O&gt;24"X24" WN 9-LAN MIN.30% RECYCLE</t>
  </si>
  <si>
    <t>P.BAG .05mmx24x24" PLAIN</t>
  </si>
  <si>
    <t>STD- 07 RD09G TUM R296 C/C112.5 H6.5</t>
  </si>
  <si>
    <t>BULK TUBE</t>
  </si>
  <si>
    <t>FG SS X SHDL R120 TUM</t>
  </si>
  <si>
    <t>LG-- 54 POL R93 C/C40 H8.5 SS430x0.8</t>
  </si>
  <si>
    <t>SH-- POL R73 C/C40 H8.5 SS304x0.7 SHOP CHANNEL</t>
  </si>
  <si>
    <t>SS BRACKET</t>
  </si>
  <si>
    <t>BRKT SS FOR 24cm PAN</t>
  </si>
  <si>
    <t>BRKT FOR BAF30FA</t>
  </si>
  <si>
    <t>BRKT SS W.NUT R120</t>
  </si>
  <si>
    <t>PAN LABL 70428-C</t>
  </si>
  <si>
    <t>PAN LABL 70423-C</t>
  </si>
  <si>
    <t>BRKT+NUT WAO38IA</t>
  </si>
  <si>
    <t>FG SS BAF28FA SUNRAYED</t>
  </si>
  <si>
    <t>FG SS BAF30FA SUNRAYED</t>
  </si>
  <si>
    <t>COL PAN LABL 78921-C</t>
  </si>
  <si>
    <t>COL PAN LABL 78922-C</t>
  </si>
  <si>
    <t>FG SS 313 FOR EBD18IA</t>
  </si>
  <si>
    <t>FG SS WAO38IA TUM</t>
  </si>
  <si>
    <t>IRR- 801 YEV24PK RD09G TUM C/C71 H6.5</t>
  </si>
  <si>
    <t>PRINT MAT'L ANYDAY 22CM LARGE SHALLOW DISH</t>
  </si>
  <si>
    <t>PRINT MAT'L ANYDAY 20CM LARGE DEEP DISH</t>
  </si>
  <si>
    <t>COL SLV 13158-C</t>
  </si>
  <si>
    <t>USER GUIDE &amp; COOKING ANYDAY GLASS CONTAINERS</t>
  </si>
  <si>
    <t>U&amp;C ESSTEELE STEAMER</t>
  </si>
  <si>
    <t xml:space="preserve"> SPONGY ADHESIVE TAPE24X3</t>
  </si>
  <si>
    <t>FG SS R100 TUM</t>
  </si>
  <si>
    <t>SH FUJIMARU GY21D</t>
  </si>
  <si>
    <t>COL SLV 13160-C</t>
  </si>
  <si>
    <t>COL SLV 13163-C</t>
  </si>
  <si>
    <t>4C U&amp;C BOOKLET FOR 84067</t>
  </si>
  <si>
    <t>COL SLV 13159-C</t>
  </si>
  <si>
    <t>SS RING</t>
  </si>
  <si>
    <t>COL SLV 13164-C</t>
  </si>
  <si>
    <t>COL SLV 13167-C</t>
  </si>
  <si>
    <t>02 TUM</t>
  </si>
  <si>
    <t>COL SLV 13162-C</t>
  </si>
  <si>
    <t>COL SLV 13173-C</t>
  </si>
  <si>
    <t>MASKING TAPE 12MMX40</t>
  </si>
  <si>
    <t>5C SLV 13171-C</t>
  </si>
  <si>
    <t>COL SLV 13165-C</t>
  </si>
  <si>
    <t>COL SLV 19120-C</t>
  </si>
  <si>
    <t>SHDL AN 20CM G.BLK</t>
  </si>
  <si>
    <t>PRINT MAT'L ANYDAY 4-PC BOWL SET</t>
  </si>
  <si>
    <t>LG G.BLK</t>
  </si>
  <si>
    <t>COL SLV 19117-C</t>
  </si>
  <si>
    <t>STD- 626 TUM TAM22PK C/C106 H8.5</t>
  </si>
  <si>
    <t>PAN LABL 10844</t>
  </si>
  <si>
    <t>STD- 11 BSH R141 C/C106.5 H8.5</t>
  </si>
  <si>
    <t>108 BK01A POL</t>
  </si>
  <si>
    <t>COL SLV 19121-C</t>
  </si>
  <si>
    <t>LG 311 M.BLK TUM</t>
  </si>
  <si>
    <t>G-LD A 16CM POL</t>
  </si>
  <si>
    <t>SH-- 01 POL R73 C/C40 H8.5 SS430x0.7</t>
  </si>
  <si>
    <t>BROWN BOX 13123</t>
  </si>
  <si>
    <t>LG 310 M.BLK TUM</t>
  </si>
  <si>
    <t>507 BK01A POL</t>
  </si>
  <si>
    <t>AL CIR 6x180mm 1100-O</t>
  </si>
  <si>
    <t>G-LD SD DR 16CM 2H WR POL</t>
  </si>
  <si>
    <t>SH 203 M.BLK TUM</t>
  </si>
  <si>
    <t>SH 102 M.BLK TUM</t>
  </si>
  <si>
    <t>STD- 110 BK01G TUM R143 C/C79 H8.5</t>
  </si>
  <si>
    <t>STD- 105 BK01G TUM R103 C/C79 H8.5</t>
  </si>
  <si>
    <t>108 BK01G TUM</t>
  </si>
  <si>
    <t>REC14CT----------Y-P-----</t>
  </si>
  <si>
    <t>103 BK01A TUM</t>
  </si>
  <si>
    <t>104 BK01A TUM</t>
  </si>
  <si>
    <t>105 BK01A TUM</t>
  </si>
  <si>
    <t>LG 110 M.BLK TUM</t>
  </si>
  <si>
    <t>G-LD SD DR 18CM 2H WR POL</t>
  </si>
  <si>
    <t>STD- 110 BSH R360 C/C113 H6.5</t>
  </si>
  <si>
    <t>AL CIR 1.0x130mm 1100-O</t>
  </si>
  <si>
    <t>AL CIR 1.0x200mm 1100-O</t>
  </si>
  <si>
    <t>AL CIR 1.0x215mm 1100-O</t>
  </si>
  <si>
    <t>AL CIR 1.0x220mm 1100-O</t>
  </si>
  <si>
    <t>AL CIR 1.0x260mm 1100-O</t>
  </si>
  <si>
    <t>607 M.BLK POL</t>
  </si>
  <si>
    <t>103 CIR TUM</t>
  </si>
  <si>
    <t>104 CIR TUM</t>
  </si>
  <si>
    <t>105 CIR TUM</t>
  </si>
  <si>
    <t>107 CIR TUM</t>
  </si>
  <si>
    <t>SH 203 BK01G TUM</t>
  </si>
  <si>
    <t>T-BOX 85069</t>
  </si>
  <si>
    <t>SH 604 RR M.BLK</t>
  </si>
  <si>
    <t>AL 3003-O 2.0x395 SG3 MG3</t>
  </si>
  <si>
    <t>AL 3003-O 2.5x295 SG3 MG3</t>
  </si>
  <si>
    <t>AL 3003-O 2.5x415 SG3 MG3</t>
  </si>
  <si>
    <t>AL 3003-O 2.5x450 SG3 MG3</t>
  </si>
  <si>
    <t>3003-O 3x300x300 SG3 MG3</t>
  </si>
  <si>
    <t>AL 3003-O 3.0x380 SG3 MG3</t>
  </si>
  <si>
    <t>AL 3003-O 4.0x290 SG3 MG3</t>
  </si>
  <si>
    <t>AL 3003-O 2.5x495 SG3 MG3</t>
  </si>
  <si>
    <t>LG 108 BK01G TUM</t>
  </si>
  <si>
    <t>LG 207 BK01G TUM</t>
  </si>
  <si>
    <t>LG-- 215 BK01G TUM QCI24MA C/C34.8 H8.5</t>
  </si>
  <si>
    <t>SS ROD</t>
  </si>
  <si>
    <t>LG 240 RR M.BLK</t>
  </si>
  <si>
    <t>LG-- 206 BK01G TUM FAM26IA C/C34.8 H8.5</t>
  </si>
  <si>
    <t>LG-- 208 BK01G TUM FAM30IA C/C34.8 H8.5</t>
  </si>
  <si>
    <t>LG-- 105 BK01G TUM R101 C/C34.8 H8.5</t>
  </si>
  <si>
    <t>AL 3003-O 2.5x340 SG3 MG3</t>
  </si>
  <si>
    <t>AL 3003-O 2.5x460 SG3 MG3</t>
  </si>
  <si>
    <t>AL 3003-O 3.0x235 SG3 MG3</t>
  </si>
  <si>
    <t>3003-O 3x361x361 SG3 MG3</t>
  </si>
  <si>
    <t>AL 3003-O 2.5x240 SG3 MG3</t>
  </si>
  <si>
    <t>AL 3003-O 2.5x255 SG3 MG3</t>
  </si>
  <si>
    <t>AL 3003-O 2.5x405 SG3 MG3</t>
  </si>
  <si>
    <t>AL 3003-O 2.5x430 SG3 MG3</t>
  </si>
  <si>
    <t>AL 3003-O 2.5x465 SG3 MG3</t>
  </si>
  <si>
    <t>AL 3003-O 3.0x285 SG3 MG3</t>
  </si>
  <si>
    <t>AL 3003-O 3.0x405 SG3 MG3</t>
  </si>
  <si>
    <t>AL 3003-O 3.0x445 SG3 MG3</t>
  </si>
  <si>
    <t>AL 3003-O 3x482.6x280.9</t>
  </si>
  <si>
    <t>AL 3003-O 3.5x310 SG3 MG3</t>
  </si>
  <si>
    <t>G-LD JS 24CM</t>
  </si>
  <si>
    <t>T-BOX 84680-C</t>
  </si>
  <si>
    <t>5C BOX 50005-C</t>
  </si>
  <si>
    <t>G-LD AC 24CM POL</t>
  </si>
  <si>
    <t>G-LD SD DR 26CM 2H POL</t>
  </si>
  <si>
    <t>SH-- 103 BK01A TUM R83 C/C34.8 H8.5</t>
  </si>
  <si>
    <t>SH-- 104 BK01A TUM R103 C/C34.8 H8.5</t>
  </si>
  <si>
    <t>G-LD Y 28CM BSH</t>
  </si>
  <si>
    <t>3-WAY CORR SLV 11898</t>
  </si>
  <si>
    <t>BROWN BOX 80143-C</t>
  </si>
  <si>
    <t>SS STOPPER</t>
  </si>
  <si>
    <t>102 POL</t>
  </si>
  <si>
    <t>COL BOX 81922-C--E</t>
  </si>
  <si>
    <t>G-LD SD DR 30CM 2H WR</t>
  </si>
  <si>
    <t>YAS20SRK--------YY-P-----</t>
  </si>
  <si>
    <t>LG-- 105 RACO BK01A POL R103 C/C50 H8.5</t>
  </si>
  <si>
    <t>COL BOX 18888</t>
  </si>
  <si>
    <t>COL BOX 84038-C</t>
  </si>
  <si>
    <t>JDS26SRK--------YY-P-----</t>
  </si>
  <si>
    <t>XS-- 103 CIR POL R83 C/C59.25 H8.5</t>
  </si>
  <si>
    <t>XS-- 243 CIR POL DBN20IA C/C59.25 H8.5</t>
  </si>
  <si>
    <t>SH-- 104 CIR POL R93 C/C59.25 H8.5</t>
  </si>
  <si>
    <t>SH-- 203 CIR POL QCI20MA C/C59.25 H8.5</t>
  </si>
  <si>
    <t>COL BOX 19578</t>
  </si>
  <si>
    <t>COL BOX 13174-C</t>
  </si>
  <si>
    <t>G-LD LS 30CM W/SI GASKET BSH</t>
  </si>
  <si>
    <t>507 GY04A POL</t>
  </si>
  <si>
    <t>LG-- 207 CIR POL QCI28MA C/C59.25 H8.5</t>
  </si>
  <si>
    <t>LG-- 208 CIR POL QCI30MA C/C59.25 H8.5</t>
  </si>
  <si>
    <t>8" BLACK SILICONE EGG FOLDER W/"MEYER" LOGO</t>
  </si>
  <si>
    <t>COL BOX 70304-C</t>
  </si>
  <si>
    <t>GLASS SQ 17.5cm MYR</t>
  </si>
  <si>
    <t>MESH FILTER</t>
  </si>
  <si>
    <t>459G-E1190 PRIMER BLACK</t>
  </si>
  <si>
    <t>928 POL</t>
  </si>
  <si>
    <t>6C BOX 87000-C</t>
  </si>
  <si>
    <t>WCH42BC-----------Y-P-----</t>
  </si>
  <si>
    <t>908 WS POL</t>
  </si>
  <si>
    <t>SH-- 203 HAGEN GROTE POL HAA20EA C/C50 H8.5</t>
  </si>
  <si>
    <t>PRIMER BLACK 459G-62192</t>
  </si>
  <si>
    <t>OCA38BF----------PP-P-----</t>
  </si>
  <si>
    <t>9682/K18093 PRIMER BLACK</t>
  </si>
  <si>
    <t>PRIMER BLACK 9682/K21711</t>
  </si>
  <si>
    <t>XYLAC 4700/N13984 YELLOW</t>
  </si>
  <si>
    <t>XYLAC 4770/N18857 MATTE RED METALLIC</t>
  </si>
  <si>
    <t>FLAP WHEEL320#D350X75X45</t>
  </si>
  <si>
    <t>SD-WHEEL 240# D350X75XD45</t>
  </si>
  <si>
    <t>CHIBA WHELL 600# 350x150x170</t>
  </si>
  <si>
    <t>BFIT------</t>
  </si>
  <si>
    <t>EA</t>
  </si>
  <si>
    <t>9SH</t>
  </si>
  <si>
    <t>M01K201C</t>
  </si>
  <si>
    <t>M01M105C</t>
  </si>
  <si>
    <t>M01G201C</t>
  </si>
  <si>
    <t>M01A207C</t>
  </si>
  <si>
    <t>M05E005F</t>
  </si>
  <si>
    <t>M05B002F</t>
  </si>
  <si>
    <t>M05E006F</t>
  </si>
  <si>
    <t>M05E004F</t>
  </si>
  <si>
    <t>M01A107C</t>
  </si>
  <si>
    <t>海呈供应链</t>
  </si>
  <si>
    <t>彭越金属</t>
  </si>
  <si>
    <t>华格厨具</t>
  </si>
  <si>
    <t>进口</t>
    <phoneticPr fontId="3" type="noConversion"/>
  </si>
  <si>
    <t>国内</t>
    <phoneticPr fontId="3" type="noConversion"/>
  </si>
  <si>
    <t>710280780101</t>
  </si>
  <si>
    <t>710281290101</t>
  </si>
  <si>
    <t>710281800101</t>
  </si>
  <si>
    <t>710281850101</t>
  </si>
  <si>
    <t>710280721101</t>
  </si>
  <si>
    <t>710280721201</t>
  </si>
  <si>
    <t>710280770101</t>
  </si>
  <si>
    <t>710281380101</t>
  </si>
  <si>
    <t>710281410801</t>
  </si>
  <si>
    <t>710282300101</t>
  </si>
  <si>
    <t>710278700101</t>
  </si>
  <si>
    <t>710281560101</t>
  </si>
  <si>
    <t>710281560201</t>
  </si>
  <si>
    <t>710282810301</t>
  </si>
  <si>
    <t>710282290601</t>
  </si>
  <si>
    <t>710281560401</t>
  </si>
  <si>
    <t>710281560501</t>
  </si>
  <si>
    <t>710281560601</t>
  </si>
  <si>
    <t>710281560701</t>
  </si>
  <si>
    <t>710280870401</t>
  </si>
  <si>
    <t>710282290101</t>
  </si>
  <si>
    <t>710282290201</t>
  </si>
  <si>
    <t>710282290301</t>
  </si>
  <si>
    <t>710282290401</t>
  </si>
  <si>
    <t>710282810801</t>
  </si>
  <si>
    <t>710282820101</t>
  </si>
  <si>
    <t>710282820201</t>
  </si>
  <si>
    <t>710282820301</t>
  </si>
  <si>
    <t>710282820401</t>
  </si>
  <si>
    <t>710282820501</t>
  </si>
  <si>
    <t>710282820601</t>
  </si>
  <si>
    <t>710279920201</t>
  </si>
  <si>
    <t>710280710101</t>
  </si>
  <si>
    <t>710280710201</t>
  </si>
  <si>
    <t>710280710301</t>
  </si>
  <si>
    <t>710280710401</t>
  </si>
  <si>
    <t>710280710501</t>
  </si>
  <si>
    <t>710280710801</t>
  </si>
  <si>
    <t>710280710901</t>
  </si>
  <si>
    <t>710280711001</t>
  </si>
  <si>
    <t>710280711101</t>
  </si>
  <si>
    <t>710280711201</t>
  </si>
  <si>
    <t>710280711301</t>
  </si>
  <si>
    <t>710280720601</t>
  </si>
  <si>
    <t>710280720701</t>
  </si>
  <si>
    <t>710280720801</t>
  </si>
  <si>
    <t>710280720901</t>
  </si>
  <si>
    <t>710280721001</t>
  </si>
  <si>
    <t>710281410101</t>
  </si>
  <si>
    <t>710281410201</t>
  </si>
  <si>
    <t>710281410301</t>
  </si>
  <si>
    <t>710281410501</t>
  </si>
  <si>
    <t>710282280101</t>
  </si>
  <si>
    <t>710282280201</t>
  </si>
  <si>
    <t>710282280301</t>
  </si>
  <si>
    <t>710282280401</t>
  </si>
  <si>
    <t>710282280501</t>
  </si>
  <si>
    <t>710282280601</t>
  </si>
  <si>
    <t>710282280701</t>
  </si>
  <si>
    <t>710282791301</t>
  </si>
  <si>
    <t>710282791701</t>
  </si>
  <si>
    <t>710282791801</t>
  </si>
  <si>
    <t>710282791901</t>
  </si>
  <si>
    <t>710282792001</t>
  </si>
  <si>
    <t>710282792101</t>
  </si>
  <si>
    <t>710281470101</t>
  </si>
  <si>
    <t>710277500101</t>
  </si>
  <si>
    <t>710281310101</t>
  </si>
  <si>
    <t>710282580301</t>
  </si>
  <si>
    <t>710282990201</t>
  </si>
  <si>
    <t>710282990401</t>
  </si>
  <si>
    <t>710283120101</t>
  </si>
  <si>
    <t>710280720301</t>
  </si>
  <si>
    <t>710281280101</t>
  </si>
  <si>
    <t>710282030201</t>
  </si>
  <si>
    <t>710273890201</t>
  </si>
  <si>
    <t>710282580101</t>
  </si>
  <si>
    <t>710282580201</t>
  </si>
  <si>
    <t>710282810901</t>
  </si>
  <si>
    <t>710282990101</t>
  </si>
  <si>
    <t>710282990601</t>
  </si>
  <si>
    <t>710281240101</t>
  </si>
  <si>
    <t>710281280201</t>
  </si>
  <si>
    <t>710282800501</t>
  </si>
  <si>
    <t>710280980201</t>
  </si>
  <si>
    <t>710281630301</t>
  </si>
  <si>
    <t>710280950301</t>
  </si>
  <si>
    <t>710282200301</t>
  </si>
  <si>
    <t>710280960201</t>
  </si>
  <si>
    <t>710279140101</t>
  </si>
  <si>
    <t>710281280301</t>
  </si>
  <si>
    <t>710282030101</t>
  </si>
  <si>
    <t>710279920101</t>
  </si>
  <si>
    <t>710280710601</t>
  </si>
  <si>
    <t>710280720101</t>
  </si>
  <si>
    <t>710280720201</t>
  </si>
  <si>
    <t>710280720501</t>
  </si>
  <si>
    <t>710281410401</t>
  </si>
  <si>
    <t>710281410601</t>
  </si>
  <si>
    <t>710281410701</t>
  </si>
  <si>
    <t>710282791201</t>
  </si>
  <si>
    <t>710277510101</t>
  </si>
  <si>
    <t>710281370101</t>
  </si>
  <si>
    <t>710280950401</t>
  </si>
  <si>
    <t>710281330101</t>
  </si>
  <si>
    <t>710281390101</t>
  </si>
  <si>
    <t>710280230101</t>
  </si>
  <si>
    <t>710280640301</t>
  </si>
  <si>
    <t>710279960101</t>
  </si>
  <si>
    <t>710282200401</t>
  </si>
  <si>
    <t>710282820901</t>
  </si>
  <si>
    <t>710280950101</t>
  </si>
  <si>
    <t>710279140201</t>
  </si>
  <si>
    <t>710281530101</t>
  </si>
  <si>
    <t>710281370201</t>
  </si>
  <si>
    <t>710280870301</t>
  </si>
  <si>
    <t>710281630401</t>
  </si>
  <si>
    <t>710282560201</t>
  </si>
  <si>
    <t>710281630501</t>
  </si>
  <si>
    <t>710279140301</t>
  </si>
  <si>
    <t>710279950101</t>
  </si>
  <si>
    <t>710282230101</t>
  </si>
  <si>
    <t>710282200201</t>
  </si>
  <si>
    <t>710278690501</t>
  </si>
  <si>
    <t>710281430101</t>
  </si>
  <si>
    <t>710280010201</t>
  </si>
  <si>
    <t>710280640401</t>
  </si>
  <si>
    <t>710280880201</t>
  </si>
  <si>
    <t>710280880101</t>
  </si>
  <si>
    <t>710281630601</t>
  </si>
  <si>
    <t>710282810701</t>
  </si>
  <si>
    <t>710282810101</t>
  </si>
  <si>
    <t>710281560301</t>
  </si>
  <si>
    <t>710281560801</t>
  </si>
  <si>
    <t>710281560901</t>
  </si>
  <si>
    <t>710281561001</t>
  </si>
  <si>
    <t>710283170101</t>
  </si>
  <si>
    <t>710279790201</t>
  </si>
  <si>
    <t>710282290501</t>
  </si>
  <si>
    <t>710282820701</t>
  </si>
  <si>
    <t>710282560301</t>
  </si>
  <si>
    <t>710281630701</t>
  </si>
  <si>
    <t>710282820801</t>
  </si>
  <si>
    <t>710281631101</t>
  </si>
  <si>
    <t>710282810501</t>
  </si>
  <si>
    <t>710280640501</t>
  </si>
  <si>
    <t>710282560401</t>
  </si>
  <si>
    <t>710281480101</t>
  </si>
  <si>
    <t>710282810201</t>
  </si>
  <si>
    <t>710282821001</t>
  </si>
  <si>
    <t>710282560101</t>
  </si>
  <si>
    <t>710282990301</t>
  </si>
  <si>
    <t>710282990501</t>
  </si>
  <si>
    <t>710280640601</t>
  </si>
  <si>
    <t>710280880301</t>
  </si>
  <si>
    <t>710282200501</t>
  </si>
  <si>
    <t>710280950201</t>
  </si>
  <si>
    <t>710282200701</t>
  </si>
  <si>
    <t>710281400101</t>
  </si>
  <si>
    <t>710282230201</t>
  </si>
  <si>
    <t>710278810101</t>
  </si>
  <si>
    <t>710280010101</t>
  </si>
  <si>
    <t>710281630801</t>
  </si>
  <si>
    <t>710280980301</t>
  </si>
  <si>
    <t>710281631001</t>
  </si>
  <si>
    <t>710281630901</t>
  </si>
  <si>
    <t>710281380201</t>
  </si>
  <si>
    <t>710282811201</t>
  </si>
  <si>
    <t>710279840101</t>
  </si>
  <si>
    <t>710274940901</t>
  </si>
  <si>
    <t>710281670101</t>
  </si>
  <si>
    <t>710281570401</t>
  </si>
  <si>
    <t>710278770501</t>
  </si>
  <si>
    <t>710279490101</t>
  </si>
  <si>
    <t>710281300201</t>
  </si>
  <si>
    <t>710281300301</t>
  </si>
  <si>
    <t>710281300401</t>
  </si>
  <si>
    <t>710282000101</t>
  </si>
  <si>
    <t>710282020101</t>
  </si>
  <si>
    <t>710282020201</t>
  </si>
  <si>
    <t>710282020901</t>
  </si>
  <si>
    <t>710282021001</t>
  </si>
  <si>
    <t>710278690101</t>
  </si>
  <si>
    <t>710278770701</t>
  </si>
  <si>
    <t>710281150101</t>
  </si>
  <si>
    <t>710281660101</t>
  </si>
  <si>
    <t>710281660201</t>
  </si>
  <si>
    <t>710281660301</t>
  </si>
  <si>
    <t>710281660401</t>
  </si>
  <si>
    <t>710282020401</t>
  </si>
  <si>
    <t>710282020501</t>
  </si>
  <si>
    <t>710282020601</t>
  </si>
  <si>
    <t>710282020801</t>
  </si>
  <si>
    <t>710279500101</t>
  </si>
  <si>
    <t>710280760301</t>
  </si>
  <si>
    <t>710277801301</t>
  </si>
  <si>
    <t>710281300501</t>
  </si>
  <si>
    <t>710281300601</t>
  </si>
  <si>
    <t>710282020301</t>
  </si>
  <si>
    <t>710282020701</t>
  </si>
  <si>
    <t>710282021101</t>
  </si>
  <si>
    <t>710278770601</t>
  </si>
  <si>
    <t>710280240301</t>
  </si>
  <si>
    <t>710283180401</t>
  </si>
  <si>
    <t>710278770401</t>
  </si>
  <si>
    <t>710280760101</t>
  </si>
  <si>
    <t>710280760201</t>
  </si>
  <si>
    <t>710282640901</t>
  </si>
  <si>
    <t>710280760401</t>
  </si>
  <si>
    <t>710278740201</t>
  </si>
  <si>
    <t>710282310101</t>
  </si>
  <si>
    <t>710281040201</t>
  </si>
  <si>
    <t>710282210101</t>
  </si>
  <si>
    <t>710279340401</t>
  </si>
  <si>
    <t>710282930201</t>
  </si>
  <si>
    <t>710281040101</t>
  </si>
  <si>
    <t>710283570101</t>
  </si>
  <si>
    <t>710283570601</t>
  </si>
  <si>
    <t>710282400101</t>
  </si>
  <si>
    <t>710280930101</t>
  </si>
  <si>
    <t>710280500201</t>
  </si>
  <si>
    <t>710281500201</t>
  </si>
  <si>
    <t>710282811001</t>
  </si>
  <si>
    <t>710281090201</t>
  </si>
  <si>
    <t>710281290201</t>
  </si>
  <si>
    <t>710282811101</t>
  </si>
  <si>
    <t>710280850101</t>
  </si>
  <si>
    <t>710282640201</t>
  </si>
  <si>
    <t>710282610101</t>
  </si>
  <si>
    <t>710279380101</t>
  </si>
  <si>
    <t>710279380201</t>
  </si>
  <si>
    <t>710279380301</t>
  </si>
  <si>
    <t>710280000101</t>
  </si>
  <si>
    <t>710281570301</t>
  </si>
  <si>
    <t>710279210101</t>
  </si>
  <si>
    <t>710282640101</t>
  </si>
  <si>
    <t>710281090601</t>
  </si>
  <si>
    <t>710280630101</t>
  </si>
  <si>
    <t>710280630201</t>
  </si>
  <si>
    <t>710280630501</t>
  </si>
  <si>
    <t>710282640301</t>
  </si>
  <si>
    <t>710278740101</t>
  </si>
  <si>
    <t>710281090401</t>
  </si>
  <si>
    <t>710279880201</t>
  </si>
  <si>
    <t>710281040301</t>
  </si>
  <si>
    <t>710282640501</t>
  </si>
  <si>
    <t>710282640601</t>
  </si>
  <si>
    <t>710281091001</t>
  </si>
  <si>
    <t>710278440301</t>
  </si>
  <si>
    <t>710280630301</t>
  </si>
  <si>
    <t>710280630401</t>
  </si>
  <si>
    <t>710282640401</t>
  </si>
  <si>
    <t>710278440501</t>
  </si>
  <si>
    <t>710278480101</t>
  </si>
  <si>
    <t>710279560101</t>
  </si>
  <si>
    <t>710280970301</t>
  </si>
  <si>
    <t>710280480201</t>
  </si>
  <si>
    <t>710280280201</t>
  </si>
  <si>
    <t>710281091601</t>
  </si>
  <si>
    <t>710283391301</t>
  </si>
  <si>
    <t>710283391401</t>
  </si>
  <si>
    <t>710283391501</t>
  </si>
  <si>
    <t>710278060401</t>
  </si>
  <si>
    <t>710282391101</t>
  </si>
  <si>
    <t>710278060501</t>
  </si>
  <si>
    <t>710278060601</t>
  </si>
  <si>
    <t>710278060701</t>
  </si>
  <si>
    <t>710278060801</t>
  </si>
  <si>
    <t>710278061001</t>
  </si>
  <si>
    <t>710278800501</t>
  </si>
  <si>
    <t>710282010401</t>
  </si>
  <si>
    <t>710280630601</t>
  </si>
  <si>
    <t>710280630701</t>
  </si>
  <si>
    <t>710280630801</t>
  </si>
  <si>
    <t>710282640801</t>
  </si>
  <si>
    <t>710281070701</t>
  </si>
  <si>
    <t>710278060301</t>
  </si>
  <si>
    <t>710278800401</t>
  </si>
  <si>
    <t>710283570501</t>
  </si>
  <si>
    <t>710282010101</t>
  </si>
  <si>
    <t>710282010201</t>
  </si>
  <si>
    <t>710283361501</t>
  </si>
  <si>
    <t>710280630901</t>
  </si>
  <si>
    <t>710282810601</t>
  </si>
  <si>
    <t>710282640701</t>
  </si>
  <si>
    <t>710282960101</t>
  </si>
  <si>
    <t>710278060201</t>
  </si>
  <si>
    <t>710278800301</t>
  </si>
  <si>
    <t>710278440201</t>
  </si>
  <si>
    <t>710280480101</t>
  </si>
  <si>
    <t>710281570101</t>
  </si>
  <si>
    <t>710278980901</t>
  </si>
  <si>
    <t>710278800101</t>
  </si>
  <si>
    <t>710278800201</t>
  </si>
  <si>
    <t>710278981401</t>
  </si>
  <si>
    <t>710278981101</t>
  </si>
  <si>
    <t>710280480301</t>
  </si>
  <si>
    <t>710281290401</t>
  </si>
  <si>
    <t>710278980301</t>
  </si>
  <si>
    <t>710283361401</t>
  </si>
  <si>
    <t>710281570201</t>
  </si>
  <si>
    <t>710283090101</t>
  </si>
  <si>
    <t>710283360101</t>
  </si>
  <si>
    <t>710281092701</t>
  </si>
  <si>
    <t>710283440101</t>
  </si>
  <si>
    <t>710279570101</t>
  </si>
  <si>
    <t>710279860101</t>
  </si>
  <si>
    <t>710279860201</t>
  </si>
  <si>
    <t>710283440201</t>
  </si>
  <si>
    <t>710280060101</t>
  </si>
  <si>
    <t>710283360301</t>
  </si>
  <si>
    <t>710283360401</t>
  </si>
  <si>
    <t>710283361001</t>
  </si>
  <si>
    <t>710278370901</t>
  </si>
  <si>
    <t>710278371101</t>
  </si>
  <si>
    <t>710282960201</t>
  </si>
  <si>
    <t>710281500301</t>
  </si>
  <si>
    <t>710283361101</t>
  </si>
  <si>
    <t>710278370701</t>
  </si>
  <si>
    <t>710279240101</t>
  </si>
  <si>
    <t>710279350401</t>
  </si>
  <si>
    <t>710279350701</t>
  </si>
  <si>
    <t>710281500401</t>
  </si>
  <si>
    <t>710279350201</t>
  </si>
  <si>
    <t>710279350301</t>
  </si>
  <si>
    <t>710282390801</t>
  </si>
  <si>
    <t>710282392001</t>
  </si>
  <si>
    <t>710283361301</t>
  </si>
  <si>
    <t>710279390601</t>
  </si>
  <si>
    <t>710279390801</t>
  </si>
  <si>
    <t>710279390901</t>
  </si>
  <si>
    <t>710280970101</t>
  </si>
  <si>
    <t>710280970201</t>
  </si>
  <si>
    <t>710282940101</t>
  </si>
  <si>
    <t>710283270101</t>
  </si>
  <si>
    <t>710281581001</t>
  </si>
  <si>
    <t>710259720301</t>
  </si>
  <si>
    <t>710267030101</t>
  </si>
  <si>
    <t>710267030201</t>
  </si>
  <si>
    <t>710282960301</t>
  </si>
  <si>
    <t>710283450201</t>
  </si>
  <si>
    <t>710279870301</t>
  </si>
  <si>
    <t>710281910101</t>
  </si>
  <si>
    <t>710282390601</t>
  </si>
  <si>
    <t>710278710101</t>
  </si>
  <si>
    <t>710278710201</t>
  </si>
  <si>
    <t>710282390901</t>
  </si>
  <si>
    <t>710275960101</t>
  </si>
  <si>
    <t>710283450101</t>
  </si>
  <si>
    <t>710279281801</t>
  </si>
  <si>
    <t>710276870801</t>
  </si>
  <si>
    <t>710278890701</t>
  </si>
  <si>
    <t>710280580401</t>
  </si>
  <si>
    <t>710280580501</t>
  </si>
  <si>
    <t>710280580601</t>
  </si>
  <si>
    <t>710280580701</t>
  </si>
  <si>
    <t>710280580801</t>
  </si>
  <si>
    <t>710282700301</t>
  </si>
  <si>
    <t>710282700401</t>
  </si>
  <si>
    <t>710279870101</t>
  </si>
  <si>
    <t>710282710801</t>
  </si>
  <si>
    <t>710282710901</t>
  </si>
  <si>
    <t>710282711001</t>
  </si>
  <si>
    <t>710282711101</t>
  </si>
  <si>
    <t>710282711201</t>
  </si>
  <si>
    <t>710282711301</t>
  </si>
  <si>
    <t>710282711401</t>
  </si>
  <si>
    <t>710282711501</t>
  </si>
  <si>
    <t>710282711601</t>
  </si>
  <si>
    <t>710282770101</t>
  </si>
  <si>
    <t>710282770201</t>
  </si>
  <si>
    <t>710283370101</t>
  </si>
  <si>
    <t>710259750301</t>
  </si>
  <si>
    <t>710282960401</t>
  </si>
  <si>
    <t>710277850101</t>
  </si>
  <si>
    <t>710279850101</t>
  </si>
  <si>
    <t>710281160101</t>
  </si>
  <si>
    <t>710278440701</t>
  </si>
  <si>
    <t>710278440801</t>
  </si>
  <si>
    <t>710269730101</t>
  </si>
  <si>
    <t>710277890101</t>
  </si>
  <si>
    <t>710277990301</t>
  </si>
  <si>
    <t>710281140101</t>
  </si>
  <si>
    <t>710277991301</t>
  </si>
  <si>
    <t>710283390501</t>
  </si>
  <si>
    <t>710278520201</t>
  </si>
  <si>
    <t>710278940501</t>
  </si>
  <si>
    <t>710278410601</t>
  </si>
  <si>
    <t>710278410701</t>
  </si>
  <si>
    <t>710278410901</t>
  </si>
  <si>
    <t>710278411001</t>
  </si>
  <si>
    <t>710278411201</t>
  </si>
  <si>
    <t>710278411301</t>
  </si>
  <si>
    <t>710281290301</t>
  </si>
  <si>
    <t>710277740201</t>
  </si>
  <si>
    <t>710281610101</t>
  </si>
  <si>
    <t>710281610201</t>
  </si>
  <si>
    <t>710281610301</t>
  </si>
  <si>
    <t>710281610401</t>
  </si>
  <si>
    <t>710278940401</t>
  </si>
  <si>
    <t>710278940601</t>
  </si>
  <si>
    <t>710280350201</t>
  </si>
  <si>
    <t>710280351301</t>
  </si>
  <si>
    <t>710283360601</t>
  </si>
  <si>
    <t>710280580101</t>
  </si>
  <si>
    <t>710280580201</t>
  </si>
  <si>
    <t>710280580301</t>
  </si>
  <si>
    <t>710282700101</t>
  </si>
  <si>
    <t>710282700201</t>
  </si>
  <si>
    <t>710282391801</t>
  </si>
  <si>
    <t>710283390101</t>
  </si>
  <si>
    <t>710259750501</t>
  </si>
  <si>
    <t>710267030501</t>
  </si>
  <si>
    <t>710279461001</t>
  </si>
  <si>
    <t>710279461101</t>
  </si>
  <si>
    <t>710279461301</t>
  </si>
  <si>
    <t>710282710101</t>
  </si>
  <si>
    <t>710282710201</t>
  </si>
  <si>
    <t>710282710301</t>
  </si>
  <si>
    <t>710282710401</t>
  </si>
  <si>
    <t>710282710501</t>
  </si>
  <si>
    <t>710282710601</t>
  </si>
  <si>
    <t>710282710701</t>
  </si>
  <si>
    <t>710282770301</t>
  </si>
  <si>
    <t>710278940701</t>
  </si>
  <si>
    <t>710280350301</t>
  </si>
  <si>
    <t>710277990601</t>
  </si>
  <si>
    <t>710277992501</t>
  </si>
  <si>
    <t>710281520101</t>
  </si>
  <si>
    <t>710278940301</t>
  </si>
  <si>
    <t>710282900301</t>
  </si>
  <si>
    <t>710283391201</t>
  </si>
  <si>
    <t>710278220801</t>
  </si>
  <si>
    <t>710278220901</t>
  </si>
  <si>
    <t>710278221001</t>
  </si>
  <si>
    <t>710278940801</t>
  </si>
  <si>
    <t>710280350401</t>
  </si>
  <si>
    <t>710280350901</t>
  </si>
  <si>
    <t>710283390301</t>
  </si>
  <si>
    <t>710283360501</t>
  </si>
  <si>
    <t>710278970301</t>
  </si>
  <si>
    <t>710283390701</t>
  </si>
  <si>
    <t>710278940201</t>
  </si>
  <si>
    <t>710278940901</t>
  </si>
  <si>
    <t>710280350501</t>
  </si>
  <si>
    <t>710280351001</t>
  </si>
  <si>
    <t>710280351701</t>
  </si>
  <si>
    <t>710280890101</t>
  </si>
  <si>
    <t>710281450101</t>
  </si>
  <si>
    <t>710282810401</t>
  </si>
  <si>
    <t>710267030801</t>
  </si>
  <si>
    <t>710281071301</t>
  </si>
  <si>
    <t>710278710301</t>
  </si>
  <si>
    <t>710282620101</t>
  </si>
  <si>
    <t>710283391001</t>
  </si>
  <si>
    <t>710282391201</t>
  </si>
  <si>
    <t>710283360801</t>
  </si>
  <si>
    <t>710278670101</t>
  </si>
  <si>
    <t>710278051101</t>
  </si>
  <si>
    <t>710278051401</t>
  </si>
  <si>
    <t>710282330101</t>
  </si>
  <si>
    <t>710282550101</t>
  </si>
  <si>
    <t>710282550201</t>
  </si>
  <si>
    <t>710283070101</t>
  </si>
  <si>
    <t>710283070201</t>
  </si>
  <si>
    <t>710282900401</t>
  </si>
  <si>
    <t>710279391001</t>
  </si>
  <si>
    <t>710278770101</t>
  </si>
  <si>
    <t>710279970101</t>
  </si>
  <si>
    <t>710281550101</t>
  </si>
  <si>
    <t>710281550201</t>
  </si>
  <si>
    <t>710278620801</t>
  </si>
  <si>
    <t>710278631501</t>
  </si>
  <si>
    <t>710280030101</t>
  </si>
  <si>
    <t>710283360701</t>
  </si>
  <si>
    <t>710272840101</t>
  </si>
  <si>
    <t>710280181601</t>
  </si>
  <si>
    <t>710282390401</t>
  </si>
  <si>
    <t>710280180101</t>
  </si>
  <si>
    <t>710280180201</t>
  </si>
  <si>
    <t>710280180301</t>
  </si>
  <si>
    <t>710280180401</t>
  </si>
  <si>
    <t>710280180501</t>
  </si>
  <si>
    <t>710280180601</t>
  </si>
  <si>
    <t>710280180701</t>
  </si>
  <si>
    <t>710280180801</t>
  </si>
  <si>
    <t>710280180901</t>
  </si>
  <si>
    <t>710280181001</t>
  </si>
  <si>
    <t>710280181101</t>
  </si>
  <si>
    <t>710280181201</t>
  </si>
  <si>
    <t>710280181301</t>
  </si>
  <si>
    <t>710280181401</t>
  </si>
  <si>
    <t>710280181501</t>
  </si>
  <si>
    <t>710281520201</t>
  </si>
  <si>
    <t>710282240101</t>
  </si>
  <si>
    <t>710282900201</t>
  </si>
  <si>
    <t>710282390101</t>
  </si>
  <si>
    <t>710282391301</t>
  </si>
  <si>
    <t>710279460701</t>
  </si>
  <si>
    <t>710278670201</t>
  </si>
  <si>
    <t>710282630101</t>
  </si>
  <si>
    <t>710283250101</t>
  </si>
  <si>
    <t>710270670501</t>
  </si>
  <si>
    <t>710272300101</t>
  </si>
  <si>
    <t>710279850301</t>
  </si>
  <si>
    <t>710282260101</t>
  </si>
  <si>
    <t>710281130301</t>
  </si>
  <si>
    <t>710281130401</t>
  </si>
  <si>
    <t>710281131101</t>
  </si>
  <si>
    <t>710276050101</t>
  </si>
  <si>
    <t>710281130101</t>
  </si>
  <si>
    <t>710281130201</t>
  </si>
  <si>
    <t>710281130501</t>
  </si>
  <si>
    <t>710281130601</t>
  </si>
  <si>
    <t>710281130701</t>
  </si>
  <si>
    <t>710281130801</t>
  </si>
  <si>
    <t>710281130901</t>
  </si>
  <si>
    <t>710281131001</t>
  </si>
  <si>
    <t>710281131201</t>
  </si>
  <si>
    <t>710281131301</t>
  </si>
  <si>
    <t>710281131401</t>
  </si>
  <si>
    <t>710278780101</t>
  </si>
  <si>
    <t>710280700101</t>
  </si>
  <si>
    <t>710282600101</t>
  </si>
  <si>
    <t>710270670601</t>
  </si>
  <si>
    <t>710272300201</t>
  </si>
  <si>
    <t>710273900201</t>
  </si>
  <si>
    <t>710277470101</t>
  </si>
  <si>
    <t>710282391001</t>
  </si>
  <si>
    <t>710278020601</t>
  </si>
  <si>
    <t>710283361701</t>
  </si>
  <si>
    <t>710277990801</t>
  </si>
  <si>
    <t>710278780201</t>
  </si>
  <si>
    <t>710280700201</t>
  </si>
  <si>
    <t>710277992801</t>
  </si>
  <si>
    <t>710282391901</t>
  </si>
  <si>
    <t>710278670301</t>
  </si>
  <si>
    <t>710280380401</t>
  </si>
  <si>
    <t>710280380501</t>
  </si>
  <si>
    <t>710280380601</t>
  </si>
  <si>
    <t>710270650501</t>
  </si>
  <si>
    <t>710272290201</t>
  </si>
  <si>
    <t>710281221001</t>
  </si>
  <si>
    <t>710279970201</t>
  </si>
  <si>
    <t>710282540101</t>
  </si>
  <si>
    <t>710279330101</t>
  </si>
  <si>
    <t>710279330201</t>
  </si>
  <si>
    <t>710279330301</t>
  </si>
  <si>
    <t>710278930201</t>
  </si>
  <si>
    <t>710282650101</t>
  </si>
  <si>
    <t>710279330401</t>
  </si>
  <si>
    <t>710279330501</t>
  </si>
  <si>
    <t>710276810401</t>
  </si>
  <si>
    <t>710280381001</t>
  </si>
  <si>
    <t>710279330601</t>
  </si>
  <si>
    <t>710281360101</t>
  </si>
  <si>
    <t>710283361201</t>
  </si>
  <si>
    <t>710278170101</t>
  </si>
  <si>
    <t>710278960101</t>
  </si>
  <si>
    <t>710278170201</t>
  </si>
  <si>
    <t>710278960201</t>
  </si>
  <si>
    <t>710279580101</t>
  </si>
  <si>
    <t>710278930401</t>
  </si>
  <si>
    <t>710282090201</t>
  </si>
  <si>
    <t>710278170401</t>
  </si>
  <si>
    <t>710279580201</t>
  </si>
  <si>
    <t>710279530101</t>
  </si>
  <si>
    <t>710278960301</t>
  </si>
  <si>
    <t>710282390701</t>
  </si>
  <si>
    <t>710279640101</t>
  </si>
  <si>
    <t>710282500301</t>
  </si>
  <si>
    <t>710283390901</t>
  </si>
  <si>
    <t>710278930301</t>
  </si>
  <si>
    <t>710278070501</t>
  </si>
  <si>
    <t>710277992001</t>
  </si>
  <si>
    <t>710281580601</t>
  </si>
  <si>
    <t>710280020101</t>
  </si>
  <si>
    <t>710279820901</t>
  </si>
  <si>
    <t>710273940101</t>
  </si>
  <si>
    <t>710279550101</t>
  </si>
  <si>
    <t>710272920101</t>
  </si>
  <si>
    <t>710276810501</t>
  </si>
  <si>
    <t>710277550101</t>
  </si>
  <si>
    <t>710275960801</t>
  </si>
  <si>
    <t>710280390101</t>
  </si>
  <si>
    <t>710278390101</t>
  </si>
  <si>
    <t>710279410501</t>
  </si>
  <si>
    <t>710279410601</t>
  </si>
  <si>
    <t>710282391401</t>
  </si>
  <si>
    <t>710282391501</t>
  </si>
  <si>
    <t>710282391601</t>
  </si>
  <si>
    <t>710276810601</t>
  </si>
  <si>
    <t>710280040601</t>
  </si>
  <si>
    <t>710279420201</t>
  </si>
  <si>
    <t>710277460101</t>
  </si>
  <si>
    <t>710279460601</t>
  </si>
  <si>
    <t>710278380401</t>
  </si>
  <si>
    <t>710278380501</t>
  </si>
  <si>
    <t>710277460201</t>
  </si>
  <si>
    <t>710277540101</t>
  </si>
  <si>
    <t>710278380601</t>
  </si>
  <si>
    <t>710278380701</t>
  </si>
  <si>
    <t>710278380801</t>
  </si>
  <si>
    <t>710278380901</t>
  </si>
  <si>
    <t>710277060101</t>
  </si>
  <si>
    <t>710277530101</t>
  </si>
  <si>
    <t>710279890101</t>
  </si>
  <si>
    <t>710279890301</t>
  </si>
  <si>
    <t>710279890401</t>
  </si>
  <si>
    <t>710281980101</t>
  </si>
  <si>
    <t>710281180101</t>
  </si>
  <si>
    <t>710282390301</t>
  </si>
  <si>
    <t>710278400101</t>
  </si>
  <si>
    <t>710280460101</t>
  </si>
  <si>
    <t>710278040301</t>
  </si>
  <si>
    <t>710278040401</t>
  </si>
  <si>
    <t>710279900201</t>
  </si>
  <si>
    <t>710283391601</t>
  </si>
  <si>
    <t>710282390201</t>
  </si>
  <si>
    <t>710279750101</t>
  </si>
  <si>
    <t>710279750201</t>
  </si>
  <si>
    <t>710280650101</t>
  </si>
  <si>
    <t>710278360101</t>
  </si>
  <si>
    <t>710278360201</t>
  </si>
  <si>
    <t>710278360401</t>
  </si>
  <si>
    <t>710278030101</t>
  </si>
  <si>
    <t>710279400101</t>
  </si>
  <si>
    <t>710279400201</t>
  </si>
  <si>
    <t>710279900301</t>
  </si>
  <si>
    <t>710279890701</t>
  </si>
  <si>
    <t>710279890901</t>
  </si>
  <si>
    <t>710278360301</t>
  </si>
  <si>
    <t>710278360501</t>
  </si>
  <si>
    <t>710278360701</t>
  </si>
  <si>
    <t>710278040101</t>
  </si>
  <si>
    <t>710278040201</t>
  </si>
  <si>
    <t>710278750101</t>
  </si>
  <si>
    <t>710278040501</t>
  </si>
  <si>
    <t>710278040601</t>
  </si>
  <si>
    <t>710278040701</t>
  </si>
  <si>
    <t>710279891101</t>
  </si>
  <si>
    <t>710279891501</t>
  </si>
  <si>
    <t>710281960101</t>
  </si>
  <si>
    <t>710279891301</t>
  </si>
  <si>
    <t>710279890601</t>
  </si>
  <si>
    <t>710281030201</t>
  </si>
  <si>
    <t>710282800101</t>
  </si>
  <si>
    <t>710283210601</t>
  </si>
  <si>
    <t>710281860101</t>
  </si>
  <si>
    <t>710281940101</t>
  </si>
  <si>
    <t>710282200101</t>
  </si>
  <si>
    <t>710282200601</t>
  </si>
  <si>
    <t>710282380101</t>
  </si>
  <si>
    <t>710282380201</t>
  </si>
  <si>
    <t>710282900101</t>
  </si>
  <si>
    <t>710281960201</t>
  </si>
  <si>
    <t>710282391701</t>
  </si>
  <si>
    <t>710280860101</t>
  </si>
  <si>
    <t>710282760101</t>
  </si>
  <si>
    <t>710282760201</t>
  </si>
  <si>
    <t>710282760301</t>
  </si>
  <si>
    <t>710282760401</t>
  </si>
  <si>
    <t>710282760501</t>
  </si>
  <si>
    <t>710282760601</t>
  </si>
  <si>
    <t>710282760701</t>
  </si>
  <si>
    <t>710282760801</t>
  </si>
  <si>
    <t>710282760901</t>
  </si>
  <si>
    <t>710282761001</t>
  </si>
  <si>
    <t>710282761101</t>
  </si>
  <si>
    <t>710282761201</t>
  </si>
  <si>
    <t>710282761301</t>
  </si>
  <si>
    <t>710282761401</t>
  </si>
  <si>
    <t>710282761501</t>
  </si>
  <si>
    <t>710280460301</t>
  </si>
  <si>
    <t>710281740101</t>
  </si>
  <si>
    <t>710282130101</t>
  </si>
  <si>
    <t>710282130201</t>
  </si>
  <si>
    <t>710282880101</t>
  </si>
  <si>
    <t>710282140201</t>
  </si>
  <si>
    <t>710282140401</t>
  </si>
  <si>
    <t>710282140101</t>
  </si>
  <si>
    <t>710280440801</t>
  </si>
  <si>
    <t>710282140301</t>
  </si>
  <si>
    <t>710280441301</t>
  </si>
  <si>
    <t>710282340101</t>
  </si>
  <si>
    <t>710282130301</t>
  </si>
  <si>
    <t>710282680301</t>
  </si>
  <si>
    <t>710281170501</t>
  </si>
  <si>
    <t>710282680501</t>
  </si>
  <si>
    <t>710282680201</t>
  </si>
  <si>
    <t>710282160401</t>
  </si>
  <si>
    <t>710281170201</t>
  </si>
  <si>
    <t>710282670101</t>
  </si>
  <si>
    <t>710263700101</t>
  </si>
  <si>
    <t>XD09</t>
  </si>
  <si>
    <t>XIE ZHI DA BAO ZUAN CAI LIAO COM.LTD</t>
  </si>
  <si>
    <t>yh13</t>
  </si>
  <si>
    <t>TA40</t>
  </si>
  <si>
    <t>FO SHAN SHI SHUN DE QU FU TONG SHI YE CO.,LTD.</t>
  </si>
  <si>
    <t>HJ12</t>
  </si>
  <si>
    <t>YANG JIANG SHI HAO JING TRADING CO.,LTD</t>
  </si>
  <si>
    <t>HM04</t>
  </si>
  <si>
    <t>GUANG DONG HAO MING SILICONE MATERIAL CO.,LTD</t>
  </si>
  <si>
    <t>TB01</t>
  </si>
  <si>
    <t>FOSHAN TAIBOSI CANCHU YONGPIN FAZHAN CO.,LTD</t>
  </si>
  <si>
    <t>D220504</t>
  </si>
  <si>
    <t>D2205003</t>
  </si>
  <si>
    <t>D220501</t>
  </si>
  <si>
    <t>C05058</t>
  </si>
  <si>
    <t>D220502</t>
  </si>
  <si>
    <t>C05132</t>
  </si>
  <si>
    <t>X220524</t>
  </si>
  <si>
    <t>X220528</t>
  </si>
  <si>
    <t>X220520</t>
  </si>
  <si>
    <t>X220539</t>
  </si>
  <si>
    <t>X220541</t>
  </si>
  <si>
    <t>C05091</t>
  </si>
  <si>
    <t>X220542</t>
  </si>
  <si>
    <t>X220586</t>
  </si>
  <si>
    <t>C05118</t>
  </si>
  <si>
    <t>X220543</t>
  </si>
  <si>
    <t>X220585</t>
  </si>
  <si>
    <t>C05021</t>
  </si>
  <si>
    <t>X220526</t>
  </si>
  <si>
    <t>X220525</t>
  </si>
  <si>
    <t>X220540</t>
  </si>
  <si>
    <t>X220570</t>
  </si>
  <si>
    <t>C05116</t>
  </si>
  <si>
    <t>X220534</t>
  </si>
  <si>
    <t>X220560</t>
  </si>
  <si>
    <t>C05119</t>
  </si>
  <si>
    <t>C05126</t>
  </si>
  <si>
    <t>X220573</t>
  </si>
  <si>
    <t>X220568</t>
  </si>
  <si>
    <t>C05034</t>
  </si>
  <si>
    <t>X220527</t>
  </si>
  <si>
    <t>X220566</t>
  </si>
  <si>
    <t>C05033</t>
  </si>
  <si>
    <t>C05051</t>
  </si>
  <si>
    <t>X220502</t>
  </si>
  <si>
    <t>X220504</t>
  </si>
  <si>
    <t>C05117</t>
  </si>
  <si>
    <t>X220545</t>
  </si>
  <si>
    <t>X220514</t>
  </si>
  <si>
    <t>RTV-0413</t>
  </si>
  <si>
    <t>X220547</t>
  </si>
  <si>
    <t>C05053</t>
  </si>
  <si>
    <t>X220550</t>
  </si>
  <si>
    <t>X220572</t>
  </si>
  <si>
    <t>C05086</t>
  </si>
  <si>
    <t>C05054</t>
  </si>
  <si>
    <t>X220513</t>
  </si>
  <si>
    <t>X220582</t>
  </si>
  <si>
    <t>X220546</t>
  </si>
  <si>
    <t>X220544</t>
  </si>
  <si>
    <t>X220558</t>
  </si>
  <si>
    <t>X220518</t>
  </si>
  <si>
    <t>C05115</t>
  </si>
  <si>
    <t>C05052</t>
  </si>
  <si>
    <t>X220584</t>
  </si>
  <si>
    <t>X220519</t>
  </si>
  <si>
    <t>X220529</t>
  </si>
  <si>
    <t>C05013</t>
  </si>
  <si>
    <t>C05123</t>
  </si>
  <si>
    <t>C05088</t>
  </si>
  <si>
    <t>C05110</t>
  </si>
  <si>
    <t>C05010</t>
  </si>
  <si>
    <t>C05011</t>
  </si>
  <si>
    <t>C05076</t>
  </si>
  <si>
    <t>C05035</t>
  </si>
  <si>
    <t>C05138</t>
  </si>
  <si>
    <t>C05003</t>
  </si>
  <si>
    <t>C05111</t>
  </si>
  <si>
    <t>C05075</t>
  </si>
  <si>
    <t>C05095</t>
  </si>
  <si>
    <t>C05028</t>
  </si>
  <si>
    <t>C05015</t>
  </si>
  <si>
    <t>C05002</t>
  </si>
  <si>
    <t>C05066</t>
  </si>
  <si>
    <t>C05135</t>
  </si>
  <si>
    <t>C05067</t>
  </si>
  <si>
    <t>C05100</t>
  </si>
  <si>
    <t>B220512</t>
  </si>
  <si>
    <t>C05078</t>
  </si>
  <si>
    <t>C05122</t>
  </si>
  <si>
    <t>C05016</t>
  </si>
  <si>
    <t>P0505</t>
  </si>
  <si>
    <t>C05025</t>
  </si>
  <si>
    <t>C05026</t>
  </si>
  <si>
    <t>C05024</t>
  </si>
  <si>
    <t>C05027</t>
  </si>
  <si>
    <t>C05127</t>
  </si>
  <si>
    <t>RTV-1077</t>
  </si>
  <si>
    <t>C05137</t>
  </si>
  <si>
    <t>C05098</t>
  </si>
  <si>
    <t>C05041</t>
  </si>
  <si>
    <t>C05090</t>
  </si>
  <si>
    <t>P0511</t>
  </si>
  <si>
    <t>C04126</t>
  </si>
  <si>
    <t>P0504</t>
  </si>
  <si>
    <t>M05018</t>
  </si>
  <si>
    <t>C05107</t>
  </si>
  <si>
    <t>P0512</t>
  </si>
  <si>
    <t>C05070</t>
  </si>
  <si>
    <t>C05036</t>
  </si>
  <si>
    <t>P0507</t>
  </si>
  <si>
    <t>X220583</t>
  </si>
  <si>
    <t>X220571</t>
  </si>
  <si>
    <t>AQ-C05123</t>
  </si>
  <si>
    <t>W220505</t>
  </si>
  <si>
    <t>P0501</t>
  </si>
  <si>
    <t>C05130</t>
  </si>
  <si>
    <t>C05094</t>
  </si>
  <si>
    <t>C05131</t>
  </si>
  <si>
    <t>C05032</t>
  </si>
  <si>
    <t>C05017</t>
  </si>
  <si>
    <t>C05125</t>
  </si>
  <si>
    <t>X220548</t>
  </si>
  <si>
    <t>X220564</t>
  </si>
  <si>
    <t>P0513</t>
  </si>
  <si>
    <t>RTV-0429</t>
  </si>
  <si>
    <t>C05007</t>
  </si>
  <si>
    <t>X220521</t>
  </si>
  <si>
    <t>C05065</t>
  </si>
  <si>
    <t>C05008</t>
  </si>
  <si>
    <t>AQ-C05008</t>
  </si>
  <si>
    <t>B220501</t>
  </si>
  <si>
    <t>B220508</t>
  </si>
  <si>
    <t>B220510</t>
  </si>
  <si>
    <t>B220509</t>
  </si>
  <si>
    <t>B220507</t>
  </si>
  <si>
    <t>B220511</t>
  </si>
  <si>
    <t>RTV-0430</t>
  </si>
  <si>
    <t>C05133</t>
  </si>
  <si>
    <t>C05096</t>
  </si>
  <si>
    <t>RTV-0432</t>
  </si>
  <si>
    <t>C05009</t>
  </si>
  <si>
    <t>M05009</t>
  </si>
  <si>
    <t>M05003</t>
  </si>
  <si>
    <t>M05011</t>
  </si>
  <si>
    <t>M05019</t>
  </si>
  <si>
    <t>M05016</t>
  </si>
  <si>
    <t>RTV-1076</t>
  </si>
  <si>
    <t>C05014</t>
  </si>
  <si>
    <t>C05077</t>
  </si>
  <si>
    <t>C05030</t>
  </si>
  <si>
    <t>C05109</t>
  </si>
  <si>
    <t>C05023</t>
  </si>
  <si>
    <t>C05059</t>
  </si>
  <si>
    <t>C05079</t>
  </si>
  <si>
    <t>P0503</t>
  </si>
  <si>
    <t>M05006</t>
  </si>
  <si>
    <t>C05045</t>
  </si>
  <si>
    <t>W220503</t>
  </si>
  <si>
    <t>P0510</t>
  </si>
  <si>
    <t>C05047</t>
  </si>
  <si>
    <t>C05124</t>
  </si>
  <si>
    <t>C05097</t>
  </si>
  <si>
    <t>C05101</t>
  </si>
  <si>
    <t>C05112</t>
  </si>
  <si>
    <t>X220559</t>
  </si>
  <si>
    <t>RTV-00430</t>
  </si>
  <si>
    <t>P0509</t>
  </si>
  <si>
    <t>RTV-484</t>
  </si>
  <si>
    <t>C05029</t>
  </si>
  <si>
    <t>C05136</t>
  </si>
  <si>
    <t>C05018</t>
  </si>
  <si>
    <t>C05022</t>
  </si>
  <si>
    <t>C05064</t>
  </si>
  <si>
    <t>C05040</t>
  </si>
  <si>
    <t>C05129</t>
  </si>
  <si>
    <t>C05108</t>
  </si>
  <si>
    <t>C05104</t>
  </si>
  <si>
    <t>RTV-483</t>
  </si>
  <si>
    <t>A22040304</t>
  </si>
  <si>
    <t>220522</t>
  </si>
  <si>
    <t>220502</t>
  </si>
  <si>
    <t>RTV-478</t>
  </si>
  <si>
    <t>A22050388</t>
  </si>
  <si>
    <t>C05081</t>
  </si>
  <si>
    <t>C05043</t>
  </si>
  <si>
    <t>C05038</t>
  </si>
  <si>
    <t>C05001</t>
  </si>
  <si>
    <t>C05083</t>
  </si>
  <si>
    <t>C05128</t>
  </si>
  <si>
    <t>C05099</t>
  </si>
  <si>
    <t>C05087</t>
  </si>
  <si>
    <t>220501</t>
  </si>
  <si>
    <t>220514</t>
  </si>
  <si>
    <t>C05005</t>
  </si>
  <si>
    <t>C05062</t>
  </si>
  <si>
    <t>C05044</t>
  </si>
  <si>
    <t>C05106</t>
  </si>
  <si>
    <t>C05046</t>
  </si>
  <si>
    <t>220507</t>
  </si>
  <si>
    <t>220504</t>
  </si>
  <si>
    <t>220503</t>
  </si>
  <si>
    <t>C05105</t>
  </si>
  <si>
    <t>C05093</t>
  </si>
  <si>
    <t>C05031</t>
  </si>
  <si>
    <t>C04978</t>
  </si>
  <si>
    <t>P0502</t>
  </si>
  <si>
    <t>c05012</t>
  </si>
  <si>
    <t>C05012</t>
  </si>
  <si>
    <t>220509</t>
  </si>
  <si>
    <t>220508</t>
  </si>
  <si>
    <t>220506</t>
  </si>
  <si>
    <t>220505</t>
  </si>
  <si>
    <t>220520</t>
  </si>
  <si>
    <t>RTV-482</t>
  </si>
  <si>
    <t>220519</t>
  </si>
  <si>
    <t>220517</t>
  </si>
  <si>
    <t>220516</t>
  </si>
  <si>
    <t>W220502</t>
  </si>
  <si>
    <t>C05048</t>
  </si>
  <si>
    <t>RTV-480</t>
  </si>
  <si>
    <t>C05020</t>
  </si>
  <si>
    <t>W220506</t>
  </si>
  <si>
    <t>W220504</t>
  </si>
  <si>
    <t>220510</t>
  </si>
  <si>
    <t>C05102</t>
  </si>
  <si>
    <t>P0508</t>
  </si>
  <si>
    <t>C05068</t>
  </si>
  <si>
    <t>M05005</t>
  </si>
  <si>
    <t>C05073</t>
  </si>
  <si>
    <t>C05056</t>
  </si>
  <si>
    <t>M05012</t>
  </si>
  <si>
    <t>C05055</t>
  </si>
  <si>
    <t>C05019</t>
  </si>
  <si>
    <t>220524</t>
  </si>
  <si>
    <t>220521</t>
  </si>
  <si>
    <t>AN-C05108</t>
  </si>
  <si>
    <t>C05072</t>
  </si>
  <si>
    <t>C05071</t>
  </si>
  <si>
    <t>C05049</t>
  </si>
  <si>
    <t>220513</t>
  </si>
  <si>
    <t>220511</t>
  </si>
  <si>
    <t>220523</t>
  </si>
  <si>
    <t>220518</t>
  </si>
  <si>
    <t>220515</t>
  </si>
  <si>
    <t>C05039</t>
  </si>
  <si>
    <t>C05061</t>
  </si>
  <si>
    <t>C05089</t>
  </si>
  <si>
    <t>220512</t>
  </si>
  <si>
    <t>P0506</t>
  </si>
  <si>
    <t>C05069</t>
  </si>
  <si>
    <t>C05060</t>
  </si>
  <si>
    <t>C05050</t>
  </si>
  <si>
    <t>C05114</t>
  </si>
  <si>
    <t>C05074</t>
  </si>
  <si>
    <t>C05085</t>
  </si>
  <si>
    <t>C05092</t>
  </si>
  <si>
    <t>M05001</t>
  </si>
  <si>
    <t>C05121</t>
  </si>
  <si>
    <t>X220508</t>
  </si>
  <si>
    <t>C05134</t>
  </si>
  <si>
    <t>C05120</t>
  </si>
  <si>
    <t>C05042</t>
  </si>
  <si>
    <t>AN-C05040</t>
  </si>
  <si>
    <t>X220579</t>
  </si>
  <si>
    <t>W220501</t>
  </si>
  <si>
    <t>C05139</t>
  </si>
  <si>
    <t>X220533</t>
  </si>
  <si>
    <t>RTV-441</t>
  </si>
  <si>
    <t>C05082</t>
  </si>
  <si>
    <t>C05080</t>
  </si>
  <si>
    <t>RTV-440</t>
  </si>
  <si>
    <t>C05063</t>
  </si>
  <si>
    <t>RTV-438</t>
  </si>
  <si>
    <t>C05057</t>
  </si>
  <si>
    <t>C05037</t>
  </si>
  <si>
    <t>RTV-1078</t>
  </si>
  <si>
    <t>C05113</t>
  </si>
  <si>
    <t>C05103</t>
  </si>
  <si>
    <t>C05084</t>
  </si>
  <si>
    <t>M05007</t>
  </si>
  <si>
    <t>M05013</t>
  </si>
  <si>
    <t>M05015</t>
  </si>
  <si>
    <t>M05017</t>
  </si>
  <si>
    <t>M05010</t>
  </si>
  <si>
    <t>M05002</t>
  </si>
  <si>
    <t>M05014</t>
  </si>
  <si>
    <t>X220511</t>
  </si>
  <si>
    <t>X220510</t>
  </si>
  <si>
    <t>RTV-0999</t>
  </si>
  <si>
    <t>X220509</t>
  </si>
  <si>
    <t>1-6-540</t>
  </si>
  <si>
    <t>HANGING HOLE COVER MZ HDL</t>
  </si>
  <si>
    <t>3-5-HAJ400--X4</t>
  </si>
  <si>
    <t>LG-- 400 POL OCV28P2 C/C40 H8.5 SS304x1.2</t>
  </si>
  <si>
    <t>7-8-PL9988</t>
  </si>
  <si>
    <t>PRICE LABL 76037</t>
  </si>
  <si>
    <t>7-8-PL11442</t>
  </si>
  <si>
    <t>PLAIN STKR 70 x 40mm</t>
  </si>
  <si>
    <t>7-8-PL11272</t>
  </si>
  <si>
    <t>BC STKR 4710731718407</t>
  </si>
  <si>
    <t>7-8-PL11273</t>
  </si>
  <si>
    <t>BC STKR 4710731718414</t>
  </si>
  <si>
    <t>7-8-PL11279</t>
  </si>
  <si>
    <t>BC STKR 4710731718421</t>
  </si>
  <si>
    <t>7-8-PL11281</t>
  </si>
  <si>
    <t>BC STKR 4710731718438</t>
  </si>
  <si>
    <t>7-8-PL10535-C</t>
  </si>
  <si>
    <t>JAN+ADD STKR 70517-C</t>
  </si>
  <si>
    <t>1-8-PL14377-C</t>
  </si>
  <si>
    <t>BC+ADD STKR 11567-C</t>
  </si>
  <si>
    <t>1-8-PL14378-C</t>
  </si>
  <si>
    <t>BC+ADD STKR 11568-C</t>
  </si>
  <si>
    <t>1-8-PL14379-C</t>
  </si>
  <si>
    <t>BC+ADD STKR 11569-C</t>
  </si>
  <si>
    <t>1-8-PL13105</t>
  </si>
  <si>
    <t>ITF14 STKR 15000263131703</t>
  </si>
  <si>
    <t>1-8-PL13107</t>
  </si>
  <si>
    <t>ITF14 STKR 15000263131727</t>
  </si>
  <si>
    <t>1-8-PL13435</t>
  </si>
  <si>
    <t>OC BC+CAT# STKR 11091</t>
  </si>
  <si>
    <t>1-8-PL13567</t>
  </si>
  <si>
    <t>ITF14 STKR 15000263119374</t>
  </si>
  <si>
    <t>1-8-PL8134A</t>
  </si>
  <si>
    <t>EAN STKR 5052775151802</t>
  </si>
  <si>
    <t>3-8-PL7261-C</t>
  </si>
  <si>
    <t>ITF14 STKR 10051153876575</t>
  </si>
  <si>
    <t>3-8-PL7306</t>
  </si>
  <si>
    <t>UPC STKR 051153876578</t>
  </si>
  <si>
    <t>7-8-PL10427</t>
  </si>
  <si>
    <t>ITF14 STKR 15000263704723</t>
  </si>
  <si>
    <t>7-8-PL9710</t>
  </si>
  <si>
    <t>ITF14 STKR 15000263789409</t>
  </si>
  <si>
    <t>7-8-PL9715</t>
  </si>
  <si>
    <t>ITF14 STKR 15000263789218</t>
  </si>
  <si>
    <t>7-8-PL9716</t>
  </si>
  <si>
    <t>ITF14 STKR 15000263789225</t>
  </si>
  <si>
    <t>7-8-PL9719</t>
  </si>
  <si>
    <t>ITF14 STKR 15000263789256</t>
  </si>
  <si>
    <t>1-8-PL12968</t>
  </si>
  <si>
    <t>OC BC+CAT# STKR 11404</t>
  </si>
  <si>
    <t>1-8-PL13407</t>
  </si>
  <si>
    <t>ITF14 STKR 15011275128155</t>
  </si>
  <si>
    <t>1-8-PL13568</t>
  </si>
  <si>
    <t>ITF14 STKR 15000263119381</t>
  </si>
  <si>
    <t>1-8-PL13867</t>
  </si>
  <si>
    <t>ITF14 STKR 10051153122559</t>
  </si>
  <si>
    <t>7-8-PL10120-C</t>
  </si>
  <si>
    <t>ITF14 STKR 20631899703280</t>
  </si>
  <si>
    <t>3-8-PL9556</t>
  </si>
  <si>
    <t>ITF14 STKR 10051153801980</t>
  </si>
  <si>
    <t>7-8-PL3862-C</t>
  </si>
  <si>
    <t>ITF14 STKR 40631899707527</t>
  </si>
  <si>
    <t>7-8-PL9702</t>
  </si>
  <si>
    <t>ITF14 STKR 15000263789324</t>
  </si>
  <si>
    <t>1-6-D132Z</t>
  </si>
  <si>
    <t>RT AL 5x8mm TUM</t>
  </si>
  <si>
    <t>3-8-PL9688-C</t>
  </si>
  <si>
    <t>UPC Label</t>
  </si>
  <si>
    <t>7-8-PL9804A</t>
  </si>
  <si>
    <t>PRICE STKR (PMS 362C DIA.25mm f10)</t>
  </si>
  <si>
    <t>7-8-PL11573</t>
  </si>
  <si>
    <t>PRICE STKR (PMS 362C DIA.25mm f8)</t>
  </si>
  <si>
    <t>3-8-PL9684-C</t>
  </si>
  <si>
    <t>UPC+ADD+COO STKR 051153812019</t>
  </si>
  <si>
    <t>3-8-PL9687-C</t>
  </si>
  <si>
    <t>UPC+ADD+COO STKR 051153812057</t>
  </si>
  <si>
    <t>7-8-PL9805A</t>
  </si>
  <si>
    <t>PRICE STKR (PMS 362C DIA.25mm f12)</t>
  </si>
  <si>
    <t>7-8-PL11574</t>
  </si>
  <si>
    <t>PRICE STKR (PMS 362C DIA.25mm f14)</t>
  </si>
  <si>
    <t>3-7-BW305BA</t>
  </si>
  <si>
    <t>BAG LDPE 0.03MMX&lt;OPEN&gt;10"X11" WN 9-LAN MIN.30% RECYCLE</t>
  </si>
  <si>
    <t>1-6-646</t>
  </si>
  <si>
    <t>VOC-FREE HIGH TEAR STRENGTH CLEAR SI RU GROMMET 500F</t>
  </si>
  <si>
    <t>1-8-PL13834-C</t>
  </si>
  <si>
    <t>ITF+SM STKR 15000263120417</t>
  </si>
  <si>
    <t>3-8-PL8102-C</t>
  </si>
  <si>
    <t>ITF+SM STKR 20051153846353</t>
  </si>
  <si>
    <t>7-6-556</t>
  </si>
  <si>
    <t>PASSED LFGB SILICONE BUSHING BK01A</t>
  </si>
  <si>
    <t>3-7-BW306BA</t>
  </si>
  <si>
    <t>BAG LDPE 0.03MMX&lt;O&gt;11.5"X12" WN 9-LAN MIN.30% RECYCLE</t>
  </si>
  <si>
    <t>1-6-585</t>
  </si>
  <si>
    <t>SILICONE GASKET</t>
  </si>
  <si>
    <t>7-8-PU601</t>
  </si>
  <si>
    <t>U&amp;C FBW STRAINING W/KNOB TRI-LINGUAL</t>
  </si>
  <si>
    <t>3-7-BW307BA</t>
  </si>
  <si>
    <t>BAG LDPE 0.03MMX&lt;O&gt;10.5"X14" WN 9-LAN MIN.30% RECYCLE</t>
  </si>
  <si>
    <t>7-8-PU267</t>
  </si>
  <si>
    <t>U&amp;C 70755</t>
  </si>
  <si>
    <t>3-7-BW308BA</t>
  </si>
  <si>
    <t>BAG LDPE 0.03MMX&lt;O&gt;11.5"X15" WN 9-LAN MIN.30% RECYCLE</t>
  </si>
  <si>
    <t>7-6-D55X</t>
  </si>
  <si>
    <t>RT SS 5x7mm TUM</t>
  </si>
  <si>
    <t>1-6-SS01A</t>
  </si>
  <si>
    <t>SCR SS M6x20mm+WHR</t>
  </si>
  <si>
    <t>3-7-PVC019</t>
  </si>
  <si>
    <t>SW SLV PVC .055mmx6x13" W/H</t>
  </si>
  <si>
    <t>2-6-028</t>
  </si>
  <si>
    <t>HANG RING POL</t>
  </si>
  <si>
    <t>3-6-D107X</t>
  </si>
  <si>
    <t>LOCK RT SS 4x11mm POL</t>
  </si>
  <si>
    <t>3-7-BW310BA</t>
  </si>
  <si>
    <t>BAG LDPE 0.03MMX&lt;O&gt;14.5"X17.5" WN 9-LAN MIN.30% RECYCLE</t>
  </si>
  <si>
    <t>3-7-PVC007</t>
  </si>
  <si>
    <t>SW SLV .055mmx8x12" W/H</t>
  </si>
  <si>
    <t>2-7-PVC026</t>
  </si>
  <si>
    <t>SW SLV PVC .055mmx8x13" W/H</t>
  </si>
  <si>
    <t>7-8-PL11446-C</t>
  </si>
  <si>
    <t>EAN13+SM STKR 4710731718438</t>
  </si>
  <si>
    <t>7-8-PL11443-C</t>
  </si>
  <si>
    <t>EAN13+SM STKR 4710731718407</t>
  </si>
  <si>
    <t>7-8-PL11444-C</t>
  </si>
  <si>
    <t>EAN13+SM STKR 4710731718414</t>
  </si>
  <si>
    <t>7-8-PL11445-C</t>
  </si>
  <si>
    <t>EAN13+SM STKR 4710731718421</t>
  </si>
  <si>
    <t>7-8-PU780A-C</t>
  </si>
  <si>
    <t>1-8-PU557-C</t>
  </si>
  <si>
    <t>U&amp;C MEYER (COSTCO JAPAN)</t>
  </si>
  <si>
    <t>1-7-BB09</t>
  </si>
  <si>
    <t>BUBBLE BAG 13"X17"</t>
  </si>
  <si>
    <t>3-8-PU425A</t>
  </si>
  <si>
    <t>GENERIC U&amp;C HA (MCA)</t>
  </si>
  <si>
    <t>3-7-BW311BA</t>
  </si>
  <si>
    <t>BAG LDPE 0.03MMX&lt;O&gt;16.5"X20" WN 9-LAN MIN.30% RECYCLE</t>
  </si>
  <si>
    <t>7-8-PU656</t>
  </si>
  <si>
    <t>1-7-BB22</t>
  </si>
  <si>
    <t>BUBBLE BAG 18"x14"</t>
  </si>
  <si>
    <t>7-8-PM226B-C</t>
  </si>
  <si>
    <t>7-8-PM225B-C</t>
  </si>
  <si>
    <t>3-7-BW312BA</t>
  </si>
  <si>
    <t>BAG LDPE 0.03MMX&lt;O&gt;19"X19" WN 9-LAN MIN.30% RECYCLE</t>
  </si>
  <si>
    <t>7-7-PVC073</t>
  </si>
  <si>
    <t>SW BAND PVC .055mmx8x20" OPEN</t>
  </si>
  <si>
    <t>1-7-BN336</t>
  </si>
  <si>
    <t>PP BAG .03mmx22x22"</t>
  </si>
  <si>
    <t>3-7-BW313BA</t>
  </si>
  <si>
    <t>BAG LDPE 0.03MMX&lt;O&gt;20"X22" WN 9-LAN MIN.30% RECYCLE</t>
  </si>
  <si>
    <t>7-8-PU819</t>
  </si>
  <si>
    <t>U&amp;C MEYER SS</t>
  </si>
  <si>
    <t>7-7-PVC019</t>
  </si>
  <si>
    <t>SW SLV PVC .075mmx8x16"</t>
  </si>
  <si>
    <t>7-6-D82X</t>
  </si>
  <si>
    <t>RT SS 8x12 D15 An TUM</t>
  </si>
  <si>
    <t>4-6-329</t>
  </si>
  <si>
    <t>SS DOWN STOPPER</t>
  </si>
  <si>
    <t>5-5-KAN01</t>
  </si>
  <si>
    <t>KNOB AN G.BLK</t>
  </si>
  <si>
    <t>1-6-BK25</t>
  </si>
  <si>
    <t>BRKT FOR 24cm PAN</t>
  </si>
  <si>
    <t>7-6-BK52</t>
  </si>
  <si>
    <t>BRKT SS WELD</t>
  </si>
  <si>
    <t>1-6-FRD104-Z</t>
  </si>
  <si>
    <t>FG RD 104 TUM</t>
  </si>
  <si>
    <t>1-6-FRD102-Z</t>
  </si>
  <si>
    <t>FG RD 102 TUM</t>
  </si>
  <si>
    <t>1-6-FRD103-Z</t>
  </si>
  <si>
    <t>FG RD 103 TUM</t>
  </si>
  <si>
    <t>1-6-FRD203-Z</t>
  </si>
  <si>
    <t>FG SS RD 203 TUM BAD20MA</t>
  </si>
  <si>
    <t>1-6-FRD227-Z</t>
  </si>
  <si>
    <t>FG SS RD 227 TUM YBM28AK</t>
  </si>
  <si>
    <t>7-6-BK03</t>
  </si>
  <si>
    <t>BRKT S/S W/NUT R120</t>
  </si>
  <si>
    <t>3-5-LMZ122-AX</t>
  </si>
  <si>
    <t>122 OR01B POL</t>
  </si>
  <si>
    <t>1-6-BK132</t>
  </si>
  <si>
    <t>BRKT+NUT M5 PE BAD20IA C/C21 H5.5</t>
  </si>
  <si>
    <t>1-6-BK136</t>
  </si>
  <si>
    <t>BRKT+NUT M5 PE BAD28IA C/C21 H5.5</t>
  </si>
  <si>
    <t>1-6-F112-Z</t>
  </si>
  <si>
    <t>FG SS 24CM TUM</t>
  </si>
  <si>
    <t>7-8-PM230B-C</t>
  </si>
  <si>
    <t>COL PAN LABL 78924-C</t>
  </si>
  <si>
    <t>1-6-BK19</t>
  </si>
  <si>
    <t>BRKT SS FOR ---EM</t>
  </si>
  <si>
    <t>3-5-LMZ102-AX</t>
  </si>
  <si>
    <t>102 OR01B POL</t>
  </si>
  <si>
    <t>3-5-LMZ106-AX</t>
  </si>
  <si>
    <t>106 OR01B POL</t>
  </si>
  <si>
    <t>3-5-LMZ103-AX</t>
  </si>
  <si>
    <t>103 OR01B POL</t>
  </si>
  <si>
    <t>3-5-LN07B</t>
  </si>
  <si>
    <t>STD- 07 BK01B TUM R296 C/C112.5 H6.5</t>
  </si>
  <si>
    <t>1-6-FPE102-Z</t>
  </si>
  <si>
    <t>FG PE 102 TUM</t>
  </si>
  <si>
    <t>3-5-SMZ240-AX</t>
  </si>
  <si>
    <t>240 OR01B POL</t>
  </si>
  <si>
    <t>3-5-SC11A</t>
  </si>
  <si>
    <t>R140 BK01B TUM</t>
  </si>
  <si>
    <t>7-6-137-002</t>
  </si>
  <si>
    <t>AAP EGG CUP/7-5-KCF01</t>
  </si>
  <si>
    <t>1-6-586B</t>
  </si>
  <si>
    <t>NYLON CAP FOR KNOB BK01E (BPA-FREE, LFGB &amp; JFSL GRADE)</t>
  </si>
  <si>
    <t>3-5-LM02--Z</t>
  </si>
  <si>
    <t>1-5-KRZ01</t>
  </si>
  <si>
    <t>KNOB RZ M.BLK</t>
  </si>
  <si>
    <t>3-5-LM04--Z</t>
  </si>
  <si>
    <t>3-5-LM06--Z</t>
  </si>
  <si>
    <t>06 TUM</t>
  </si>
  <si>
    <t>3-5-LM03--Z</t>
  </si>
  <si>
    <t>3-5-HHG102-AXA</t>
  </si>
  <si>
    <t>SH 102 BK01B TUM</t>
  </si>
  <si>
    <t>3-5-HHG103-AXA</t>
  </si>
  <si>
    <t>SH 103 BK01B TUM</t>
  </si>
  <si>
    <t>3-5-HHG203-AXA</t>
  </si>
  <si>
    <t>SH 203 BK01B TUM</t>
  </si>
  <si>
    <t>7-5-SDS01F</t>
  </si>
  <si>
    <t>3-5-HHG110-AXA</t>
  </si>
  <si>
    <t>LG 110 BK01B TUM</t>
  </si>
  <si>
    <t>3-5-HHG226-AXA</t>
  </si>
  <si>
    <t>LG 226 BK01B TUM</t>
  </si>
  <si>
    <t>3-5-HLC310-GXA</t>
  </si>
  <si>
    <t>LG-- 310 BK01G TUM YEK24MA C/C34.8 H8.5</t>
  </si>
  <si>
    <t>3-5-LA14--Z</t>
  </si>
  <si>
    <t>14 TUM</t>
  </si>
  <si>
    <t>3-5-LA11--Z</t>
  </si>
  <si>
    <t>11 TUM</t>
  </si>
  <si>
    <t>7-8-C70752C-C</t>
  </si>
  <si>
    <t>5C CORR SLV 70752-C</t>
  </si>
  <si>
    <t>1-5-SRE01</t>
  </si>
  <si>
    <t>STD- SHDL RE -01 MATTE BLK PHENOLIC (MAFRBNRXXX)</t>
  </si>
  <si>
    <t>1-8-PL12962-C</t>
  </si>
  <si>
    <t>UPC+ADD STKR 11404-C</t>
  </si>
  <si>
    <t>1-6-FRE122-B</t>
  </si>
  <si>
    <t>FG AL RE 122 MATT BLK 280C R72.5 (FBM NO.)</t>
  </si>
  <si>
    <t>1-6-FRE124-B</t>
  </si>
  <si>
    <t>FG AL RE 124 MATT BLK 280C R92.5 (FBM NO.)</t>
  </si>
  <si>
    <t>1-6-FRE127-B</t>
  </si>
  <si>
    <t>FG AL RE 127 MATT BLK 280C R122.5 (FBM NO.)</t>
  </si>
  <si>
    <t>1-6-FRE123-B</t>
  </si>
  <si>
    <t>FG AL RE 123 MATT BLK 280C R82 (FBM NO.)</t>
  </si>
  <si>
    <t>7-6-F59AZ</t>
  </si>
  <si>
    <t>FG SS FP TUM</t>
  </si>
  <si>
    <t>3-5-HMZ602AAX</t>
  </si>
  <si>
    <t>SH 602 RR OR01B POL</t>
  </si>
  <si>
    <t>3-5-HMZ603AAX</t>
  </si>
  <si>
    <t>SH 603 RR OR01B POL</t>
  </si>
  <si>
    <t>7-6-F70AZ</t>
  </si>
  <si>
    <t>FG SS 20CM FP TUM</t>
  </si>
  <si>
    <t>7-6-F71AZ</t>
  </si>
  <si>
    <t>FG SS 24CM FP TUM</t>
  </si>
  <si>
    <t>7-8-C78940B-C</t>
  </si>
  <si>
    <t>COL SLV 78940-C</t>
  </si>
  <si>
    <t>3-5-HMZ607AAX</t>
  </si>
  <si>
    <t>LG 607 RR OR01B POL</t>
  </si>
  <si>
    <t>3-5-HMZ240AAX</t>
  </si>
  <si>
    <t>LG 240 RR OR01B POL</t>
  </si>
  <si>
    <t>7-9-Z70003</t>
  </si>
  <si>
    <t>COLTH BUFF D140x12.5xD11</t>
  </si>
  <si>
    <t>1-5-HCN01</t>
  </si>
  <si>
    <t>LG M.BLK</t>
  </si>
  <si>
    <t>5-5-SAN03</t>
  </si>
  <si>
    <t>SHDL AN 24CM G.BLK</t>
  </si>
  <si>
    <t>7-8-C70472A-C</t>
  </si>
  <si>
    <t>1-8-C19118-C</t>
  </si>
  <si>
    <t>COL SLV 19118-C</t>
  </si>
  <si>
    <t>2-5-SA312--Z</t>
  </si>
  <si>
    <t>312 TUM</t>
  </si>
  <si>
    <t>1-8-C19119-C</t>
  </si>
  <si>
    <t>COL SLV 19119-C</t>
  </si>
  <si>
    <t>1-8-C13170B-C</t>
  </si>
  <si>
    <t>COL SLV 13170-C</t>
  </si>
  <si>
    <t>3-5-LEW111-DX</t>
  </si>
  <si>
    <t>7-9-Z70010</t>
  </si>
  <si>
    <t>CLOTH BUFF D160x12.5xD11</t>
  </si>
  <si>
    <t>1-5-HPF02--X</t>
  </si>
  <si>
    <t>SH-- 02 M.BLK POL RING</t>
  </si>
  <si>
    <t>1-8-C13172B-C</t>
  </si>
  <si>
    <t>5C SLV 13172-C</t>
  </si>
  <si>
    <t>3-5-SLC105--X</t>
  </si>
  <si>
    <t>105 M.BLK TUM</t>
  </si>
  <si>
    <t>3-5-SLC110--X</t>
  </si>
  <si>
    <t>110 M.BLK TUM</t>
  </si>
  <si>
    <t>3-5-SLC108--X</t>
  </si>
  <si>
    <t>3-5-HLC103--X</t>
  </si>
  <si>
    <t>3-5-HLC104--X</t>
  </si>
  <si>
    <t>3-8-C84644A-C</t>
  </si>
  <si>
    <t>PAN DIAMETER SLV 84644-C</t>
  </si>
  <si>
    <t>7-6-627A</t>
  </si>
  <si>
    <t>16cm Si-RU GASKET GN36A</t>
  </si>
  <si>
    <t>7-6-627B</t>
  </si>
  <si>
    <t>16cm Si-RU GASKET BK01A</t>
  </si>
  <si>
    <t>7-6-627C</t>
  </si>
  <si>
    <t>16cm Si-RU GASKET BU47A</t>
  </si>
  <si>
    <t>7-9-Z70009</t>
  </si>
  <si>
    <t>CLOTH BUFF D180x12.5xD11</t>
  </si>
  <si>
    <t>3-8-C83906-C</t>
  </si>
  <si>
    <t>COL SLV 83906-C</t>
  </si>
  <si>
    <t>3-5-SBP208--Z</t>
  </si>
  <si>
    <t>STD- 208 TUM HAG30AK C/C79 H8.5</t>
  </si>
  <si>
    <t>1-8-C18893</t>
  </si>
  <si>
    <t>COL SLV 18893</t>
  </si>
  <si>
    <t>3-8-C87597-C</t>
  </si>
  <si>
    <t>6C SLV 87597-C</t>
  </si>
  <si>
    <t>7-1-50170C435N</t>
  </si>
  <si>
    <t>AL CIR 5.0x170mm 1100-O</t>
  </si>
  <si>
    <t>3-5-SBP07--Z</t>
  </si>
  <si>
    <t>STD- 07 TUM R124 C/C 79 H8.5</t>
  </si>
  <si>
    <t>7-1-60175C435N</t>
  </si>
  <si>
    <t>AL CIR 6.0x175mm 1100-O</t>
  </si>
  <si>
    <t>7-6-628A</t>
  </si>
  <si>
    <t>18cm Si-RU GASKET GN36A</t>
  </si>
  <si>
    <t>7-9-Z70004</t>
  </si>
  <si>
    <t>CLOTH BUFF D200x12.5xD11</t>
  </si>
  <si>
    <t>3-5-LDJ203-AX</t>
  </si>
  <si>
    <t>203 GY04A POL</t>
  </si>
  <si>
    <t>3-5-LDJ204-AX</t>
  </si>
  <si>
    <t>204 GY04A POL</t>
  </si>
  <si>
    <t>1-6-F54-Z</t>
  </si>
  <si>
    <t>FG ADC --P24 TUM</t>
  </si>
  <si>
    <t>3-5-HHG226--XA</t>
  </si>
  <si>
    <t>LG 226 M.BLK TUM</t>
  </si>
  <si>
    <t>7-5-LCF103--Z</t>
  </si>
  <si>
    <t>STD- 103 TUM R220 C/C113 H6.5</t>
  </si>
  <si>
    <t>7-5-LCF104--Z</t>
  </si>
  <si>
    <t>STD- 104 TUM R240 C/C113 H6.5</t>
  </si>
  <si>
    <t>7-5-LCF107--Z</t>
  </si>
  <si>
    <t>STD- 107 TUM R320 C/C113 H6.5</t>
  </si>
  <si>
    <t>7-5-LCF111--Z</t>
  </si>
  <si>
    <t>STD- 111 TUM R380 C/C113 H6.5</t>
  </si>
  <si>
    <t>1-8-C10436C-C</t>
  </si>
  <si>
    <t>7-1-10270C435N</t>
  </si>
  <si>
    <t>AL CIR 1.0x270mm 1100-O</t>
  </si>
  <si>
    <t>7-8-C70378-C</t>
  </si>
  <si>
    <t>FSC COL BOX 70378-C</t>
  </si>
  <si>
    <t>7-6-629A</t>
  </si>
  <si>
    <t>20cm Si-RU GASKET GN36A</t>
  </si>
  <si>
    <t>7-6-629B</t>
  </si>
  <si>
    <t>20cm Si-RU GASKET BK01A</t>
  </si>
  <si>
    <t>7-5-LCF107-Y</t>
  </si>
  <si>
    <t>STD- 107 BSH R320 C/C113 H6.5</t>
  </si>
  <si>
    <t>7-5-LCF111-Y</t>
  </si>
  <si>
    <t>STD- 111 BSH R380 C/C113 H6.5</t>
  </si>
  <si>
    <t>5-6-M2666E</t>
  </si>
  <si>
    <t>11.75"x3.35" Large Nylon Turner w/Rachael Ray logo, OR08</t>
  </si>
  <si>
    <t>7-9-Z70043</t>
  </si>
  <si>
    <t>EMERY COLTH 6"x9" 7447B</t>
  </si>
  <si>
    <t>3-5-LHM103-DZ</t>
  </si>
  <si>
    <t>STD- 103 BK01A TUM R231.08 C/C113 H6.5</t>
  </si>
  <si>
    <t>3-5-LHM104-DZ</t>
  </si>
  <si>
    <t>3-5-LHM205-DZ</t>
  </si>
  <si>
    <t>STD- 205 BK01A TUM R216 C/C113 H6.5</t>
  </si>
  <si>
    <t>7-C-PCC26CK-002</t>
  </si>
  <si>
    <t>PCC26CT----------Y-P-----</t>
  </si>
  <si>
    <t>7-6-630C</t>
  </si>
  <si>
    <t>22cm Si-RU GASKET BU47A</t>
  </si>
  <si>
    <t>3-5-HAJ65-W</t>
  </si>
  <si>
    <t>LG 65 POL</t>
  </si>
  <si>
    <t>5-8-C50004D-C</t>
  </si>
  <si>
    <t>5C BOX 50004-C</t>
  </si>
  <si>
    <t>3-8-C82818A</t>
  </si>
  <si>
    <t>COL SLV 82818</t>
  </si>
  <si>
    <t>1-8-C12040A</t>
  </si>
  <si>
    <t>3-WAY CORR SLV 12040</t>
  </si>
  <si>
    <t>3-5-SQF210-BX</t>
  </si>
  <si>
    <t>210 GY04A POL</t>
  </si>
  <si>
    <t>1-6-GE22-ZA</t>
  </si>
  <si>
    <t>G-LD E 22CM POL</t>
  </si>
  <si>
    <t>3-5-HLC311-GX</t>
  </si>
  <si>
    <t>LG-- 311 BK01G TUM GBU11MA C/C34.8 H8.5</t>
  </si>
  <si>
    <t>1-1-25270CJ333</t>
  </si>
  <si>
    <t>AL 3003-O 2.5x270 SG3 MG3</t>
  </si>
  <si>
    <t>1-1-30425CJ333</t>
  </si>
  <si>
    <t>AL 3003-O 3.0x425 SG3 MG3</t>
  </si>
  <si>
    <t>7-C-QFC28CKY-Y</t>
  </si>
  <si>
    <t>28CM 0.8MM FW2 IN:Y EX:Y</t>
  </si>
  <si>
    <t>1-8-C10703B-C</t>
  </si>
  <si>
    <t>T-BOX 10703-C</t>
  </si>
  <si>
    <t>1-1-30455NJ333</t>
  </si>
  <si>
    <t>3003-O 3X455X520mm SG3 MG</t>
  </si>
  <si>
    <t>5-8-C50057B-C</t>
  </si>
  <si>
    <t>COL BOX 50057-C</t>
  </si>
  <si>
    <t>1-1-25275CJ333</t>
  </si>
  <si>
    <t>AL 3003-O 2.5x275 SG3 MG3</t>
  </si>
  <si>
    <t>1-1-25400CJ333</t>
  </si>
  <si>
    <t>AL 3003-O 2.5x400 SG3 MG3</t>
  </si>
  <si>
    <t>1-1-30295CJ333</t>
  </si>
  <si>
    <t>AL 3003-O 3.0x295 SG3 MG3</t>
  </si>
  <si>
    <t>5-6-M3903E</t>
  </si>
  <si>
    <t>13" NYLON SLOTTED SPOON RR, OR08</t>
  </si>
  <si>
    <t>3-8-C83610A-C</t>
  </si>
  <si>
    <t>T-BOX 83610-C</t>
  </si>
  <si>
    <t>3-8-C83498B-C</t>
  </si>
  <si>
    <t>5C T-BOX 83498-C</t>
  </si>
  <si>
    <t>3-5-SLA627-VZ</t>
  </si>
  <si>
    <t>627 OR08A TUM</t>
  </si>
  <si>
    <t>1-1-30390CJ333</t>
  </si>
  <si>
    <t>AL 3003-O 3.0x390 SG3 MG3</t>
  </si>
  <si>
    <t>1-1-30289NJ333</t>
  </si>
  <si>
    <t>AL 3003-O 3x289x324mm</t>
  </si>
  <si>
    <t>1-6-GJ16-ZA</t>
  </si>
  <si>
    <t>G-LD SD SR 16CM STRAINER</t>
  </si>
  <si>
    <t>1-8-F11403-C</t>
  </si>
  <si>
    <t>BROWN BOX 11403-C</t>
  </si>
  <si>
    <t>7-8-F70124</t>
  </si>
  <si>
    <t>BROWN BOX 70124</t>
  </si>
  <si>
    <t>1-8-C10046-C</t>
  </si>
  <si>
    <t>COL SLV 10046-C</t>
  </si>
  <si>
    <t>7-5-HBQ01</t>
  </si>
  <si>
    <t>SH R71 BK01A+M.BLK POL</t>
  </si>
  <si>
    <t>7-5-HBQ02</t>
  </si>
  <si>
    <t>SH R81 BK01A+M.BLK POL</t>
  </si>
  <si>
    <t>7-5-HBQ04</t>
  </si>
  <si>
    <t>LG R101 BK01A+M.BLK POL</t>
  </si>
  <si>
    <t>7-5-HBQ08</t>
  </si>
  <si>
    <t>LG R141 BK01A+M.BLK POL</t>
  </si>
  <si>
    <t>7-5-HBQ18</t>
  </si>
  <si>
    <t>LG M24 BK01A+M.BLK POL</t>
  </si>
  <si>
    <t>1-6-GLR22-ZA</t>
  </si>
  <si>
    <t>G-LD LR 22CM POL</t>
  </si>
  <si>
    <t>3-8-C84638B-C</t>
  </si>
  <si>
    <t>T-BOX 84638-C</t>
  </si>
  <si>
    <t>7-B-RAS20AK-002</t>
  </si>
  <si>
    <t>RAS20SRK--------YY-P-----</t>
  </si>
  <si>
    <t>7-6-SR06</t>
  </si>
  <si>
    <t>SS STEAM RACK 18CM</t>
  </si>
  <si>
    <t>7-5-LMH108--X</t>
  </si>
  <si>
    <t>108 POL</t>
  </si>
  <si>
    <t>1-8-C18886</t>
  </si>
  <si>
    <t>COL BOX 18886</t>
  </si>
  <si>
    <t>1-6-GLH14-ZA</t>
  </si>
  <si>
    <t>G-LD LH 14CM GN36A</t>
  </si>
  <si>
    <t>3-5-SDG210AY</t>
  </si>
  <si>
    <t>210 GY04A BSH</t>
  </si>
  <si>
    <t>3-8-C84635A-C</t>
  </si>
  <si>
    <t>COL BOX 84635-C</t>
  </si>
  <si>
    <t>3-5-HIB203CAX</t>
  </si>
  <si>
    <t>SH-- 203 RACO BK01A POL C/C50 H8.5</t>
  </si>
  <si>
    <t>1-6-GEE18-ZA</t>
  </si>
  <si>
    <t>G-LD EE 18CM POL</t>
  </si>
  <si>
    <t>7-8-C76037A-C</t>
  </si>
  <si>
    <t>COL BOX 76037-C</t>
  </si>
  <si>
    <t>1-6-GIN24-ZA</t>
  </si>
  <si>
    <t>G-LD IN 24CM SQ POL</t>
  </si>
  <si>
    <t>GLX26-001</t>
  </si>
  <si>
    <t>26CM GLASS LID W/GLOSSY RED SILICONE RING W/'DG' KNOB</t>
  </si>
  <si>
    <t>7-B-JDS30AS-0002</t>
  </si>
  <si>
    <t>JDS30SRK--------YY-P-----</t>
  </si>
  <si>
    <t>3-5-HOD111-DX</t>
  </si>
  <si>
    <t>LG 111 GY04A POL</t>
  </si>
  <si>
    <t>3-5-SIF111-BX</t>
  </si>
  <si>
    <t>3-5-SIF131-BX</t>
  </si>
  <si>
    <t>131 GY04A POL</t>
  </si>
  <si>
    <t>3-5-SDG801AY</t>
  </si>
  <si>
    <t>801 GY04A BSH</t>
  </si>
  <si>
    <t>3-5-LOE108A-X</t>
  </si>
  <si>
    <t>108 WS POL</t>
  </si>
  <si>
    <t>1-5-LIF112-BX</t>
  </si>
  <si>
    <t>112 GY04A POL</t>
  </si>
  <si>
    <t>3-8-C87375-C</t>
  </si>
  <si>
    <t>6C BOX 87375-C</t>
  </si>
  <si>
    <t>3-5-HQF240ABX</t>
  </si>
  <si>
    <t>LG 240 CIR GY04A POL</t>
  </si>
  <si>
    <t>3-5-HES622-AX</t>
  </si>
  <si>
    <t>SH 622 GY04A POL</t>
  </si>
  <si>
    <t>3-5-HES643-AX</t>
  </si>
  <si>
    <t>SH 643 GY04A POL</t>
  </si>
  <si>
    <t>3-8-C83861-C</t>
  </si>
  <si>
    <t>COL BOX 83861-C</t>
  </si>
  <si>
    <t>3-5-HQT223--Y</t>
  </si>
  <si>
    <t>SH-- 223 BSH YBM20PK C/C50 H8.5</t>
  </si>
  <si>
    <t>3-5-HJC111ABX</t>
  </si>
  <si>
    <t>LG 111 ANO GY04A POL</t>
  </si>
  <si>
    <t>3-5-HQT103--X</t>
  </si>
  <si>
    <t>SH 103 POL</t>
  </si>
  <si>
    <t>3-5-HQT104--X</t>
  </si>
  <si>
    <t>SH 104 POL</t>
  </si>
  <si>
    <t>3-5-HQT225--Y</t>
  </si>
  <si>
    <t>LG-- 225 BSH YBM24AK C/C50 H8.5</t>
  </si>
  <si>
    <t>3-5-HQT227--Y</t>
  </si>
  <si>
    <t>LG-- 227 BSH YBM28AK C/C50 H8.5</t>
  </si>
  <si>
    <t>3-5-HES205-AX</t>
  </si>
  <si>
    <t>LG 205 GY04A POL</t>
  </si>
  <si>
    <t>3-5-HES207-AX</t>
  </si>
  <si>
    <t>LG 207 GY04A POL</t>
  </si>
  <si>
    <t>3-5-HES644-AX</t>
  </si>
  <si>
    <t>LG 644 GY04A POL</t>
  </si>
  <si>
    <t>3-5-HES645-AX</t>
  </si>
  <si>
    <t>LG 645 GY04A POL</t>
  </si>
  <si>
    <t>3-5-HES647-AX</t>
  </si>
  <si>
    <t>LG 647 GY04A POL</t>
  </si>
  <si>
    <t>3-5-HQT233--X</t>
  </si>
  <si>
    <t>SH-- 233 POL QCI20MA C/C50 H8.5</t>
  </si>
  <si>
    <t>3-5-HQT248--X</t>
  </si>
  <si>
    <t>LG-- 248 POL BAG30MA C/C50 H8.5</t>
  </si>
  <si>
    <t>3-5-HDG203-AXA</t>
  </si>
  <si>
    <t>SH-- 203 GY04A POL HAA20EA C/C50 H8.5</t>
  </si>
  <si>
    <t>3-5-HQT235--X</t>
  </si>
  <si>
    <t>LG-- 235 POL QCI24MA C/C50 H8.5</t>
  </si>
  <si>
    <t>3-5-HHU225AAX</t>
  </si>
  <si>
    <t>LG 225 CIR BK01A POL</t>
  </si>
  <si>
    <t>3-7-PPB034-A</t>
  </si>
  <si>
    <t>SW FILM PE CLEAR  0.05MMx27" 30% RECYCLE "ROLL"</t>
  </si>
  <si>
    <t>2-7-PPB30-A</t>
  </si>
  <si>
    <t>SW FILM PE CLEAR 0.05MMX24" MIN.30% RECYCLE "ROLL"</t>
  </si>
  <si>
    <t>3-7-PPB035-A</t>
  </si>
  <si>
    <t>SW FILM PE CLEAR .05mmx33" 30% RECYCLE "ROLL"</t>
  </si>
  <si>
    <t>2-7-PPB30AA</t>
  </si>
  <si>
    <t>SW FILM PE BLK 0.05MMX24" 30% RECYCLE "ROLL"</t>
  </si>
  <si>
    <t>3-7-PPB027AA</t>
  </si>
  <si>
    <t>SW FILM PE BLK 0.05MMx30"  30% RECYCLE "ROLL"</t>
  </si>
  <si>
    <t>2-7-PPB29AA</t>
  </si>
  <si>
    <t>SW FILM PE BLK 0.05MMx28" 30% RECYCLE "ROLL"</t>
  </si>
  <si>
    <t>3-5-HDG206-AXA</t>
  </si>
  <si>
    <t>LG-- 206 GY04A POL HAA26EA C/C50 H8.5</t>
  </si>
  <si>
    <t>1-1-30330CJ333</t>
  </si>
  <si>
    <t>AL 3003-O 3.0x330 SG3 MG3</t>
  </si>
  <si>
    <t>1-1-30450CJ333</t>
  </si>
  <si>
    <t>AL 3003-O 3.0x450 SG3 MG3</t>
  </si>
  <si>
    <t>1-1-25395CJ333</t>
  </si>
  <si>
    <t>AL 3003-O 2.5x395 SG3 MG3</t>
  </si>
  <si>
    <t>3-6-402A</t>
  </si>
  <si>
    <t>WIRE RACK WF BLK NS</t>
  </si>
  <si>
    <t>7-A-3AJ23500N</t>
  </si>
  <si>
    <t>3P 304-AL-430 2.3x500x620</t>
  </si>
  <si>
    <t>7-9-Z70026</t>
  </si>
  <si>
    <t>Bu Lun D250x100x16xD120</t>
  </si>
  <si>
    <t>1-4-T8089N4276</t>
  </si>
  <si>
    <t>WF FUSION 8089-N4276 COPPER TOPCOAT</t>
  </si>
  <si>
    <t>40181</t>
  </si>
  <si>
    <t>DGT PRB 120V 1500W RC</t>
  </si>
  <si>
    <t>A</t>
  </si>
  <si>
    <t>ELCO------</t>
  </si>
  <si>
    <t>CDM-------</t>
  </si>
  <si>
    <t>M06K001C</t>
  </si>
  <si>
    <t>M01M104C</t>
  </si>
  <si>
    <t>M05E001F</t>
  </si>
  <si>
    <t>M05A004C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</si>
</sst>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.00_ ;_ * \-#,##0.00_ ;_ * &quot;-&quot;??_ ;_ @_ "/>
    <numFmt numFmtId="165" formatCode="[$-13C09]d\ mmm\ yyyy;@"/>
    <numFmt numFmtId="166" formatCode="#,##0.0000_);[Red]\(#,##0.0000\)"/>
    <numFmt numFmtId="167" formatCode="_ * #,##0.0000_ ;_ * \-#,##0.0000_ ;_ * &quot;-&quot;????_ ;_ @_ "/>
    <numFmt numFmtId="168" formatCode="#,##0,;[Red]\(#,##0,\);&quot;- &quot;"/>
    <numFmt numFmtId="169" formatCode="_(* #,##0.0_);_(* \(#,##0.0\);_(* &quot;-&quot;??_);_(@_)"/>
    <numFmt numFmtId="170" formatCode="0;[Red]0"/>
    <numFmt numFmtId="171" formatCode="0.00_);[Red]\(0.00\)"/>
    <numFmt numFmtId="172" formatCode="0.00_);\(0.00\)"/>
    <numFmt numFmtId="173" formatCode="0.00;[Red]0.00"/>
    <numFmt numFmtId="174" formatCode="0.0_);\(0.0\)"/>
    <numFmt numFmtId="175" formatCode="0%;\(0%\)"/>
    <numFmt numFmtId="176" formatCode="0_);\(0\)"/>
    <numFmt numFmtId="177" formatCode="0.0_);[Red]\(0.0\)"/>
    <numFmt numFmtId="178" formatCode="_ * #,##0.0000_ ;_ * \-#,##0.0000_ ;_ * &quot;-&quot;??_ ;_ @_ "/>
  </numFmts>
  <fonts count="18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Calibri"/>
      <family val="2"/>
      <charset val="134"/>
      <scheme val="minor"/>
    </font>
    <font>
      <sz val="8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Tahoma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165" fontId="1" fillId="0" borderId="0"/>
    <xf numFmtId="164" fontId="1" fillId="0" borderId="0" applyFont="0" applyFill="0" applyBorder="0" applyAlignment="0" applyProtection="0">
      <alignment vertical="center"/>
    </xf>
    <xf numFmtId="168" fontId="8" fillId="0" borderId="0" applyFill="0" applyBorder="0" applyAlignment="0"/>
    <xf numFmtId="169" fontId="1" fillId="0" borderId="0" applyFill="0" applyBorder="0" applyAlignment="0"/>
    <xf numFmtId="170" fontId="1" fillId="0" borderId="0" applyFill="0" applyBorder="0" applyAlignment="0"/>
    <xf numFmtId="171" fontId="1" fillId="0" borderId="0" applyFill="0" applyBorder="0" applyAlignment="0"/>
    <xf numFmtId="172" fontId="1" fillId="0" borderId="0" applyFill="0" applyBorder="0" applyAlignment="0"/>
    <xf numFmtId="173" fontId="1" fillId="0" borderId="0" applyFill="0" applyBorder="0" applyAlignment="0"/>
    <xf numFmtId="174" fontId="1" fillId="0" borderId="0" applyFill="0" applyBorder="0" applyAlignment="0"/>
    <xf numFmtId="169" fontId="1" fillId="0" borderId="0" applyFill="0" applyBorder="0" applyAlignment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4" fontId="9" fillId="0" borderId="0" applyFill="0" applyBorder="0" applyAlignment="0"/>
    <xf numFmtId="173" fontId="1" fillId="0" borderId="0" applyFill="0" applyBorder="0" applyAlignment="0"/>
    <xf numFmtId="169" fontId="1" fillId="0" borderId="0" applyFill="0" applyBorder="0" applyAlignment="0"/>
    <xf numFmtId="173" fontId="1" fillId="0" borderId="0" applyFill="0" applyBorder="0" applyAlignment="0"/>
    <xf numFmtId="174" fontId="1" fillId="0" borderId="0" applyFill="0" applyBorder="0" applyAlignment="0"/>
    <xf numFmtId="169" fontId="1" fillId="0" borderId="0" applyFill="0" applyBorder="0" applyAlignment="0"/>
    <xf numFmtId="38" fontId="4" fillId="4" borderId="0" applyNumberFormat="0" applyBorder="0" applyAlignment="0" applyProtection="0"/>
    <xf numFmtId="165" fontId="10" fillId="0" borderId="1" applyNumberFormat="0" applyAlignment="0" applyProtection="0">
      <alignment horizontal="left" vertical="center"/>
    </xf>
    <xf numFmtId="165" fontId="10" fillId="0" borderId="2">
      <alignment horizontal="left" vertical="center"/>
    </xf>
    <xf numFmtId="10" fontId="4" fillId="5" borderId="3" applyNumberFormat="0" applyBorder="0" applyAlignment="0" applyProtection="0"/>
    <xf numFmtId="173" fontId="1" fillId="0" borderId="0" applyFill="0" applyBorder="0" applyAlignment="0"/>
    <xf numFmtId="169" fontId="1" fillId="0" borderId="0" applyFill="0" applyBorder="0" applyAlignment="0"/>
    <xf numFmtId="173" fontId="1" fillId="0" borderId="0" applyFill="0" applyBorder="0" applyAlignment="0"/>
    <xf numFmtId="174" fontId="1" fillId="0" borderId="0" applyFill="0" applyBorder="0" applyAlignment="0"/>
    <xf numFmtId="169" fontId="1" fillId="0" borderId="0" applyFill="0" applyBorder="0" applyAlignment="0"/>
    <xf numFmtId="175" fontId="1" fillId="0" borderId="0"/>
    <xf numFmtId="172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73" fontId="1" fillId="0" borderId="0" applyFill="0" applyBorder="0" applyAlignment="0"/>
    <xf numFmtId="169" fontId="1" fillId="0" borderId="0" applyFill="0" applyBorder="0" applyAlignment="0"/>
    <xf numFmtId="173" fontId="1" fillId="0" borderId="0" applyFill="0" applyBorder="0" applyAlignment="0"/>
    <xf numFmtId="174" fontId="1" fillId="0" borderId="0" applyFill="0" applyBorder="0" applyAlignment="0"/>
    <xf numFmtId="169" fontId="1" fillId="0" borderId="0" applyFill="0" applyBorder="0" applyAlignment="0"/>
    <xf numFmtId="49" fontId="9" fillId="0" borderId="0" applyFill="0" applyBorder="0" applyAlignment="0"/>
    <xf numFmtId="176" fontId="1" fillId="0" borderId="0" applyFill="0" applyBorder="0" applyAlignment="0"/>
    <xf numFmtId="177" fontId="1" fillId="0" borderId="0" applyFill="0" applyBorder="0" applyAlignment="0"/>
    <xf numFmtId="9" fontId="11" fillId="0" borderId="0" applyFont="0" applyFill="0" applyBorder="0" applyAlignment="0" applyProtection="0"/>
    <xf numFmtId="165" fontId="1" fillId="0" borderId="0"/>
    <xf numFmtId="165" fontId="12" fillId="0" borderId="0">
      <alignment vertical="center"/>
    </xf>
    <xf numFmtId="165" fontId="1" fillId="0" borderId="0"/>
    <xf numFmtId="165" fontId="11" fillId="0" borderId="0"/>
    <xf numFmtId="165" fontId="13" fillId="0" borderId="0"/>
    <xf numFmtId="165" fontId="1" fillId="0" borderId="0"/>
    <xf numFmtId="165" fontId="11" fillId="0" borderId="0"/>
    <xf numFmtId="164" fontId="1" fillId="0" borderId="0" applyNumberFormat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72">
    <xf numFmtId="0" fontId="0" fillId="0" borderId="0" xfId="0">
      <alignment vertical="center"/>
    </xf>
    <xf numFmtId="1" fontId="2" fillId="0" borderId="0" xfId="1" applyNumberFormat="1" applyFont="1" applyFill="1" applyAlignment="1">
      <alignment horizontal="center" vertical="center"/>
    </xf>
    <xf numFmtId="165" fontId="2" fillId="2" borderId="0" xfId="1" applyFont="1" applyFill="1" applyAlignment="1" applyProtection="1">
      <alignment horizontal="center" vertical="center" wrapText="1"/>
      <protection locked="0"/>
    </xf>
    <xf numFmtId="164" fontId="2" fillId="0" borderId="0" xfId="2" applyFont="1" applyFill="1" applyAlignment="1">
      <alignment horizontal="center" vertical="center"/>
    </xf>
    <xf numFmtId="165" fontId="2" fillId="0" borderId="0" xfId="1" quotePrefix="1" applyFont="1" applyFill="1" applyAlignment="1">
      <alignment horizontal="center" vertical="center" wrapText="1"/>
    </xf>
    <xf numFmtId="166" fontId="2" fillId="0" borderId="0" xfId="2" quotePrefix="1" applyNumberFormat="1" applyFont="1" applyFill="1" applyAlignment="1">
      <alignment vertical="center" wrapText="1"/>
    </xf>
    <xf numFmtId="40" fontId="2" fillId="0" borderId="0" xfId="2" applyNumberFormat="1" applyFont="1" applyFill="1" applyAlignment="1">
      <alignment horizontal="center" vertical="center"/>
    </xf>
    <xf numFmtId="165" fontId="2" fillId="0" borderId="0" xfId="1" applyFont="1" applyFill="1" applyAlignment="1">
      <alignment horizontal="center" vertical="center" wrapText="1"/>
    </xf>
    <xf numFmtId="165" fontId="2" fillId="0" borderId="0" xfId="1" applyFont="1" applyFill="1" applyBorder="1" applyAlignment="1">
      <alignment horizontal="center" vertical="center" wrapText="1"/>
    </xf>
    <xf numFmtId="165" fontId="5" fillId="0" borderId="0" xfId="1" applyFont="1" applyFill="1" applyBorder="1" applyAlignment="1">
      <alignment horizontal="center" vertical="center" wrapText="1"/>
    </xf>
    <xf numFmtId="165" fontId="1" fillId="0" borderId="0" xfId="1"/>
    <xf numFmtId="14" fontId="1" fillId="0" borderId="0" xfId="1" applyNumberFormat="1"/>
    <xf numFmtId="14" fontId="1" fillId="0" borderId="0" xfId="1" applyNumberFormat="1" applyFill="1"/>
    <xf numFmtId="165" fontId="1" fillId="0" borderId="0" xfId="1" applyFill="1"/>
    <xf numFmtId="165" fontId="1" fillId="2" borderId="0" xfId="1" applyFill="1"/>
    <xf numFmtId="165" fontId="1" fillId="0" borderId="0" xfId="1" applyFont="1" applyFill="1"/>
    <xf numFmtId="166" fontId="0" fillId="0" borderId="0" xfId="2" applyNumberFormat="1" applyFont="1" applyFill="1" applyAlignment="1">
      <alignment horizontal="right"/>
    </xf>
    <xf numFmtId="166" fontId="1" fillId="0" borderId="0" xfId="1" applyNumberFormat="1" applyFont="1" applyFill="1"/>
    <xf numFmtId="40" fontId="1" fillId="0" borderId="0" xfId="2" applyNumberFormat="1" applyFont="1" applyFill="1" applyAlignment="1"/>
    <xf numFmtId="165" fontId="1" fillId="3" borderId="0" xfId="1" applyFill="1"/>
    <xf numFmtId="166" fontId="1" fillId="0" borderId="0" xfId="1" applyNumberFormat="1" applyFill="1"/>
    <xf numFmtId="40" fontId="0" fillId="0" borderId="0" xfId="2" applyNumberFormat="1" applyFont="1" applyFill="1" applyAlignment="1"/>
    <xf numFmtId="14" fontId="1" fillId="0" borderId="0" xfId="1" applyNumberFormat="1" applyFont="1" applyFill="1" applyBorder="1" applyAlignment="1">
      <alignment horizontal="center" vertical="center" wrapText="1"/>
    </xf>
    <xf numFmtId="165" fontId="1" fillId="0" borderId="0" xfId="1" applyFont="1" applyFill="1" applyBorder="1" applyAlignment="1">
      <alignment horizontal="center" vertical="center" wrapText="1"/>
    </xf>
    <xf numFmtId="40" fontId="1" fillId="0" borderId="0" xfId="2" applyNumberFormat="1" applyFont="1" applyFill="1" applyBorder="1" applyAlignment="1">
      <alignment horizontal="center" vertical="center" wrapText="1"/>
    </xf>
    <xf numFmtId="178" fontId="1" fillId="0" borderId="0" xfId="2" applyNumberFormat="1" applyFont="1" applyFill="1" applyBorder="1" applyAlignment="1">
      <alignment horizontal="center" vertical="center" wrapText="1"/>
    </xf>
    <xf numFmtId="164" fontId="1" fillId="0" borderId="0" xfId="2" applyFont="1" applyFill="1" applyBorder="1" applyAlignment="1">
      <alignment horizontal="center" vertical="center" wrapText="1"/>
    </xf>
    <xf numFmtId="167" fontId="1" fillId="0" borderId="0" xfId="2" quotePrefix="1" applyNumberFormat="1" applyFont="1" applyFill="1" applyBorder="1" applyAlignment="1">
      <alignment horizontal="center" vertical="center" wrapText="1"/>
    </xf>
    <xf numFmtId="166" fontId="2" fillId="6" borderId="0" xfId="1" quotePrefix="1" applyNumberFormat="1" applyFont="1" applyFill="1" applyAlignment="1">
      <alignment horizontal="center" vertical="center" wrapText="1"/>
    </xf>
    <xf numFmtId="9" fontId="1" fillId="0" borderId="0" xfId="1" applyNumberFormat="1" applyFont="1" applyFill="1" applyBorder="1" applyAlignment="1">
      <alignment horizontal="center" vertical="center" wrapText="1"/>
    </xf>
    <xf numFmtId="178" fontId="1" fillId="0" borderId="0" xfId="2" quotePrefix="1" applyNumberFormat="1" applyFont="1" applyFill="1" applyBorder="1" applyAlignment="1">
      <alignment horizontal="center" vertical="center" wrapText="1"/>
    </xf>
    <xf numFmtId="164" fontId="1" fillId="0" borderId="0" xfId="2" quotePrefix="1" applyFont="1" applyFill="1" applyBorder="1" applyAlignment="1">
      <alignment horizontal="center" vertical="center" wrapText="1"/>
    </xf>
    <xf numFmtId="165" fontId="1" fillId="0" borderId="0" xfId="1" quotePrefix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165" fontId="1" fillId="3" borderId="0" xfId="1" applyFont="1" applyFill="1" applyBorder="1" applyAlignment="1">
      <alignment horizontal="center" vertical="center" wrapText="1"/>
    </xf>
    <xf numFmtId="166" fontId="1" fillId="6" borderId="0" xfId="1" applyNumberFormat="1" applyFont="1" applyFill="1"/>
    <xf numFmtId="178" fontId="1" fillId="0" borderId="0" xfId="2" applyNumberFormat="1" applyFont="1" applyFill="1" applyAlignment="1"/>
    <xf numFmtId="164" fontId="1" fillId="0" borderId="0" xfId="2" applyFont="1" applyFill="1" applyAlignment="1"/>
    <xf numFmtId="9" fontId="1" fillId="0" borderId="0" xfId="1" applyNumberFormat="1" applyFont="1" applyFill="1"/>
    <xf numFmtId="0" fontId="1" fillId="0" borderId="0" xfId="41" applyNumberFormat="1" applyFont="1"/>
    <xf numFmtId="165" fontId="1" fillId="0" borderId="0" xfId="41" applyFont="1"/>
    <xf numFmtId="165" fontId="1" fillId="0" borderId="0" xfId="41" applyFont="1" applyFill="1"/>
    <xf numFmtId="0" fontId="1" fillId="0" borderId="0" xfId="41" applyNumberFormat="1" applyFont="1" applyFill="1"/>
    <xf numFmtId="14" fontId="2" fillId="0" borderId="0" xfId="1" applyNumberFormat="1" applyFont="1" applyFill="1" applyAlignment="1">
      <alignment horizontal="center" vertical="center"/>
    </xf>
    <xf numFmtId="164" fontId="16" fillId="0" borderId="0" xfId="2" applyFont="1" applyFill="1" applyAlignment="1"/>
    <xf numFmtId="166" fontId="2" fillId="0" borderId="0" xfId="1" quotePrefix="1" applyNumberFormat="1" applyFont="1" applyFill="1" applyAlignment="1">
      <alignment horizontal="center" vertical="center" wrapText="1"/>
    </xf>
    <xf numFmtId="40" fontId="16" fillId="0" borderId="0" xfId="2" applyNumberFormat="1" applyFont="1" applyFill="1" applyAlignment="1">
      <alignment horizontal="right"/>
    </xf>
    <xf numFmtId="14" fontId="1" fillId="0" borderId="0" xfId="41" applyNumberFormat="1" applyFont="1"/>
    <xf numFmtId="165" fontId="1" fillId="3" borderId="0" xfId="41" applyFont="1" applyFill="1"/>
    <xf numFmtId="14" fontId="1" fillId="0" borderId="0" xfId="41" applyNumberFormat="1" applyFont="1" applyFill="1"/>
    <xf numFmtId="166" fontId="1" fillId="6" borderId="0" xfId="41" applyNumberFormat="1" applyFont="1" applyFill="1"/>
    <xf numFmtId="9" fontId="1" fillId="0" borderId="0" xfId="41" applyNumberFormat="1" applyFont="1"/>
    <xf numFmtId="40" fontId="16" fillId="0" borderId="0" xfId="2" applyNumberFormat="1" applyFont="1" applyAlignment="1"/>
    <xf numFmtId="178" fontId="16" fillId="0" borderId="0" xfId="2" applyNumberFormat="1" applyFont="1" applyAlignment="1"/>
    <xf numFmtId="164" fontId="16" fillId="0" borderId="0" xfId="2" applyFont="1" applyAlignment="1"/>
    <xf numFmtId="167" fontId="16" fillId="0" borderId="0" xfId="2" applyNumberFormat="1" applyFont="1" applyAlignment="1"/>
    <xf numFmtId="167" fontId="16" fillId="0" borderId="0" xfId="2" applyNumberFormat="1" applyFont="1" applyFill="1" applyAlignment="1"/>
    <xf numFmtId="40" fontId="16" fillId="0" borderId="0" xfId="2" applyNumberFormat="1" applyFont="1" applyFill="1" applyAlignment="1"/>
    <xf numFmtId="14" fontId="1" fillId="0" borderId="0" xfId="1" applyNumberFormat="1" applyFont="1" applyFill="1" applyAlignment="1">
      <alignment vertical="center" wrapText="1"/>
    </xf>
    <xf numFmtId="165" fontId="15" fillId="0" borderId="0" xfId="41" applyFont="1"/>
    <xf numFmtId="167" fontId="2" fillId="0" borderId="0" xfId="2" quotePrefix="1" applyNumberFormat="1" applyFont="1" applyFill="1" applyAlignment="1">
      <alignment vertical="center" wrapText="1"/>
    </xf>
    <xf numFmtId="167" fontId="16" fillId="0" borderId="0" xfId="2" applyNumberFormat="1" applyFont="1" applyFill="1" applyAlignment="1">
      <alignment horizontal="right"/>
    </xf>
    <xf numFmtId="167" fontId="1" fillId="0" borderId="0" xfId="1" applyNumberFormat="1" applyFill="1"/>
    <xf numFmtId="165" fontId="1" fillId="0" borderId="0" xfId="1" applyFont="1"/>
    <xf numFmtId="0" fontId="16" fillId="0" borderId="0" xfId="0" applyFont="1" applyAlignment="1"/>
    <xf numFmtId="167" fontId="16" fillId="0" borderId="0" xfId="0" applyNumberFormat="1" applyFont="1">
      <alignment vertical="center"/>
    </xf>
    <xf numFmtId="165" fontId="15" fillId="3" borderId="0" xfId="1" applyFont="1" applyFill="1"/>
    <xf numFmtId="165" fontId="17" fillId="0" borderId="0" xfId="41" applyFont="1"/>
    <xf numFmtId="0" fontId="15" fillId="0" borderId="0" xfId="0" applyFont="1" applyAlignment="1"/>
    <xf numFmtId="0" fontId="1" fillId="0" borderId="0" xfId="0" applyFont="1" applyBorder="1" applyAlignment="1"/>
    <xf numFmtId="178" fontId="1" fillId="0" borderId="0" xfId="2" applyNumberFormat="1" applyFont="1" applyFill="1" applyAlignment="1"/>
    <xf numFmtId="0" fontId="0" fillId="0" borderId="0" xfId="0" applyAlignment="1"/>
  </cellXfs>
  <cellStyles count="55">
    <cellStyle name="Calc Currency (0)" xfId="3" xr:uid="{00000000-0005-0000-0000-000000000000}"/>
    <cellStyle name="Calc Currency (2)" xfId="4" xr:uid="{00000000-0005-0000-0000-000001000000}"/>
    <cellStyle name="Calc Percent (0)" xfId="5" xr:uid="{00000000-0005-0000-0000-000002000000}"/>
    <cellStyle name="Calc Percent (1)" xfId="6" xr:uid="{00000000-0005-0000-0000-000003000000}"/>
    <cellStyle name="Calc Percent (2)" xfId="7" xr:uid="{00000000-0005-0000-0000-000004000000}"/>
    <cellStyle name="Calc Units (0)" xfId="8" xr:uid="{00000000-0005-0000-0000-000005000000}"/>
    <cellStyle name="Calc Units (1)" xfId="9" xr:uid="{00000000-0005-0000-0000-000006000000}"/>
    <cellStyle name="Calc Units (2)" xfId="10" xr:uid="{00000000-0005-0000-0000-000007000000}"/>
    <cellStyle name="Comma [00]" xfId="11" xr:uid="{00000000-0005-0000-0000-000008000000}"/>
    <cellStyle name="Currency [00]" xfId="12" xr:uid="{00000000-0005-0000-0000-000009000000}"/>
    <cellStyle name="Date Short" xfId="13" xr:uid="{00000000-0005-0000-0000-00000A000000}"/>
    <cellStyle name="Enter Currency (0)" xfId="14" xr:uid="{00000000-0005-0000-0000-00000B000000}"/>
    <cellStyle name="Enter Currency (2)" xfId="15" xr:uid="{00000000-0005-0000-0000-00000C000000}"/>
    <cellStyle name="Enter Units (0)" xfId="16" xr:uid="{00000000-0005-0000-0000-00000D000000}"/>
    <cellStyle name="Enter Units (1)" xfId="17" xr:uid="{00000000-0005-0000-0000-00000E000000}"/>
    <cellStyle name="Enter Units (2)" xfId="18" xr:uid="{00000000-0005-0000-0000-00000F000000}"/>
    <cellStyle name="Grey" xfId="19" xr:uid="{00000000-0005-0000-0000-000010000000}"/>
    <cellStyle name="Header1" xfId="20" xr:uid="{00000000-0005-0000-0000-000011000000}"/>
    <cellStyle name="Header2" xfId="21" xr:uid="{00000000-0005-0000-0000-000012000000}"/>
    <cellStyle name="Input [yellow]" xfId="22" xr:uid="{00000000-0005-0000-0000-000013000000}"/>
    <cellStyle name="Link Currency (0)" xfId="23" xr:uid="{00000000-0005-0000-0000-000014000000}"/>
    <cellStyle name="Link Currency (2)" xfId="24" xr:uid="{00000000-0005-0000-0000-000015000000}"/>
    <cellStyle name="Link Units (0)" xfId="25" xr:uid="{00000000-0005-0000-0000-000016000000}"/>
    <cellStyle name="Link Units (1)" xfId="26" xr:uid="{00000000-0005-0000-0000-000017000000}"/>
    <cellStyle name="Link Units (2)" xfId="27" xr:uid="{00000000-0005-0000-0000-000018000000}"/>
    <cellStyle name="Normal" xfId="0" builtinId="0"/>
    <cellStyle name="Normal - Style1" xfId="28" xr:uid="{00000000-0005-0000-0000-000019000000}"/>
    <cellStyle name="Percent [0]" xfId="29" xr:uid="{00000000-0005-0000-0000-00001A000000}"/>
    <cellStyle name="Percent [00]" xfId="30" xr:uid="{00000000-0005-0000-0000-00001B000000}"/>
    <cellStyle name="Percent [2]" xfId="31" xr:uid="{00000000-0005-0000-0000-00001C000000}"/>
    <cellStyle name="PrePop Currency (0)" xfId="32" xr:uid="{00000000-0005-0000-0000-00001D000000}"/>
    <cellStyle name="PrePop Currency (2)" xfId="33" xr:uid="{00000000-0005-0000-0000-00001E000000}"/>
    <cellStyle name="PrePop Units (0)" xfId="34" xr:uid="{00000000-0005-0000-0000-00001F000000}"/>
    <cellStyle name="PrePop Units (1)" xfId="35" xr:uid="{00000000-0005-0000-0000-000020000000}"/>
    <cellStyle name="PrePop Units (2)" xfId="36" xr:uid="{00000000-0005-0000-0000-000021000000}"/>
    <cellStyle name="Text Indent A" xfId="37" xr:uid="{00000000-0005-0000-0000-000022000000}"/>
    <cellStyle name="Text Indent B" xfId="38" xr:uid="{00000000-0005-0000-0000-000023000000}"/>
    <cellStyle name="Text Indent C" xfId="39" xr:uid="{00000000-0005-0000-0000-000024000000}"/>
    <cellStyle name="千位分隔 12" xfId="48" xr:uid="{00000000-0005-0000-0000-000031000000}"/>
    <cellStyle name="千位分隔 2" xfId="2" xr:uid="{00000000-0005-0000-0000-000032000000}"/>
    <cellStyle name="千位分隔 2 2" xfId="49" xr:uid="{00000000-0005-0000-0000-000033000000}"/>
    <cellStyle name="千位分隔 3" xfId="50" xr:uid="{00000000-0005-0000-0000-000034000000}"/>
    <cellStyle name="千位分隔 3 2" xfId="51" xr:uid="{00000000-0005-0000-0000-000035000000}"/>
    <cellStyle name="千位分隔 4" xfId="52" xr:uid="{00000000-0005-0000-0000-000036000000}"/>
    <cellStyle name="常规 10" xfId="41" xr:uid="{00000000-0005-0000-0000-000027000000}"/>
    <cellStyle name="常规 2" xfId="1" xr:uid="{00000000-0005-0000-0000-000028000000}"/>
    <cellStyle name="常规 2 2" xfId="42" xr:uid="{00000000-0005-0000-0000-000029000000}"/>
    <cellStyle name="常规 3" xfId="43" xr:uid="{00000000-0005-0000-0000-00002A000000}"/>
    <cellStyle name="常规 4" xfId="44" xr:uid="{00000000-0005-0000-0000-00002B000000}"/>
    <cellStyle name="常规 5" xfId="45" xr:uid="{00000000-0005-0000-0000-00002C000000}"/>
    <cellStyle name="常规 6" xfId="46" xr:uid="{00000000-0005-0000-0000-00002D000000}"/>
    <cellStyle name="常规 7" xfId="47" xr:uid="{00000000-0005-0000-0000-00002E000000}"/>
    <cellStyle name="常规 8" xfId="53" xr:uid="{00000000-0005-0000-0000-00002F000000}"/>
    <cellStyle name="常规 9" xfId="54" xr:uid="{00000000-0005-0000-0000-000030000000}"/>
    <cellStyle name="百分比 2" xfId="40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9A97-B657-4F71-9D82-32CC5EDCA833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V14049"/>
  <sheetViews>
    <sheetView tabSelected="1" zoomScale="80" zoomScaleNormal="80" workbookViewId="0">
      <pane xSplit="2" ySplit="1" topLeftCell="C3285" activePane="bottomRight" state="frozen"/>
      <selection pane="topRight" activeCell="C1" sqref="C1"/>
      <selection pane="bottomLeft" activeCell="A2" sqref="A2"/>
      <selection pane="bottomRight" activeCell="D3285" sqref="D3285"/>
    </sheetView>
  </sheetViews>
  <sheetFormatPr defaultColWidth="9" defaultRowHeight="14.4"/>
  <cols>
    <col min="1" max="1" width="12.33203125" style="63" customWidth="1"/>
    <col min="2" max="2" width="12" style="11" customWidth="1"/>
    <col min="3" max="3" width="16.88671875" style="12" customWidth="1"/>
    <col min="4" max="4" width="8" style="13" customWidth="1"/>
    <col min="5" max="5" width="49.6640625" style="13" customWidth="1"/>
    <col min="6" max="6" width="11.77734375" style="14" customWidth="1"/>
    <col min="7" max="7" width="10.44140625" style="10" customWidth="1"/>
    <col min="8" max="8" width="19.77734375" style="13" customWidth="1"/>
    <col min="9" max="9" width="39.44140625" style="13" customWidth="1"/>
    <col min="10" max="10" width="15.88671875" style="13" customWidth="1"/>
    <col min="11" max="11" width="8" style="13" customWidth="1"/>
    <col min="12" max="12" width="10.21875" style="44" customWidth="1"/>
    <col min="13" max="13" width="8" style="13" customWidth="1"/>
    <col min="14" max="14" width="9.109375" style="20" customWidth="1"/>
    <col min="15" max="15" width="12.6640625" style="61" customWidth="1"/>
    <col min="16" max="16" width="11.44140625" style="16" customWidth="1"/>
    <col min="17" max="17" width="10.109375" style="20" customWidth="1"/>
    <col min="18" max="18" width="9.21875" style="20" customWidth="1"/>
    <col min="19" max="19" width="12.109375" style="21" customWidth="1"/>
    <col min="20" max="20" width="8.21875" style="20" customWidth="1"/>
    <col min="21" max="21" width="8" style="19" customWidth="1"/>
    <col min="22" max="16384" width="9" style="19"/>
  </cols>
  <sheetData>
    <row r="1" spans="1:22" s="8" customFormat="1" ht="73.5" customHeight="1">
      <c r="A1" s="1" t="s">
        <v>0</v>
      </c>
      <c r="B1" s="43" t="s">
        <v>1</v>
      </c>
      <c r="C1" s="4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5" t="s">
        <v>13</v>
      </c>
      <c r="O1" s="60" t="s">
        <v>14</v>
      </c>
      <c r="P1" s="5" t="s">
        <v>15</v>
      </c>
      <c r="Q1" s="45" t="s">
        <v>16</v>
      </c>
      <c r="R1" s="4" t="s">
        <v>17</v>
      </c>
      <c r="S1" s="6" t="s">
        <v>18</v>
      </c>
      <c r="T1" s="7" t="s">
        <v>19</v>
      </c>
      <c r="V1" s="9" t="s">
        <v>20</v>
      </c>
    </row>
    <row r="2" spans="1:22" ht="13.2" hidden="1">
      <c r="A2" s="63" t="s">
        <v>5202</v>
      </c>
      <c r="B2" s="11">
        <v>44662</v>
      </c>
      <c r="C2" s="12">
        <v>44662</v>
      </c>
      <c r="D2" s="13" t="s">
        <v>5770</v>
      </c>
      <c r="E2" s="13" t="s">
        <v>5771</v>
      </c>
      <c r="G2" s="10" t="s">
        <v>5778</v>
      </c>
      <c r="H2" s="13" t="s">
        <v>2930</v>
      </c>
      <c r="I2" s="13" t="s">
        <v>2931</v>
      </c>
      <c r="J2" s="13" t="str">
        <f t="shared" ref="J2:J65" si="0">+LEFT(U2,4)</f>
        <v>ALM-</v>
      </c>
      <c r="K2" s="13" t="s">
        <v>23</v>
      </c>
      <c r="L2" s="44">
        <v>35749.5</v>
      </c>
      <c r="M2" s="13" t="s">
        <v>26</v>
      </c>
      <c r="N2" s="20" t="s">
        <v>366</v>
      </c>
      <c r="O2" s="61">
        <f>+ROUND(21.95/1.13,4)</f>
        <v>19.424800000000001</v>
      </c>
      <c r="P2" s="46">
        <f t="shared" ref="P2:P65" si="1">ROUND(O2*L2,2)</f>
        <v>694426.89</v>
      </c>
      <c r="Q2" s="20">
        <f t="shared" ref="Q2:Q65" si="2">IF(N2="HKD",7.8,IF(N2="CNY",6.4,1))</f>
        <v>6.4</v>
      </c>
      <c r="R2" s="20">
        <f t="shared" ref="R2:R65" si="3">+O2/Q2</f>
        <v>3.0351249999999999</v>
      </c>
      <c r="S2" s="18">
        <f t="shared" ref="S2:S65" si="4">+R2*L2</f>
        <v>108504.20118749999</v>
      </c>
      <c r="T2" s="17" t="s">
        <v>694</v>
      </c>
      <c r="U2" s="19" t="s">
        <v>27</v>
      </c>
    </row>
    <row r="3" spans="1:22" ht="13.2" hidden="1">
      <c r="A3" s="63" t="s">
        <v>5203</v>
      </c>
      <c r="B3" s="11">
        <v>44679</v>
      </c>
      <c r="C3" s="12">
        <v>44679</v>
      </c>
      <c r="D3" s="13" t="s">
        <v>5772</v>
      </c>
      <c r="E3" s="13" t="s">
        <v>5773</v>
      </c>
      <c r="G3" s="10" t="s">
        <v>5779</v>
      </c>
      <c r="H3" s="13" t="s">
        <v>2930</v>
      </c>
      <c r="I3" s="13" t="s">
        <v>2931</v>
      </c>
      <c r="J3" s="13" t="str">
        <f t="shared" si="0"/>
        <v>ALM-</v>
      </c>
      <c r="K3" s="13" t="s">
        <v>23</v>
      </c>
      <c r="L3" s="44">
        <v>29923</v>
      </c>
      <c r="M3" s="13" t="s">
        <v>26</v>
      </c>
      <c r="N3" s="20" t="s">
        <v>366</v>
      </c>
      <c r="O3" s="61">
        <f>+ROUND(21.18/1.13,4)</f>
        <v>18.743400000000001</v>
      </c>
      <c r="P3" s="46">
        <f t="shared" si="1"/>
        <v>560858.76</v>
      </c>
      <c r="Q3" s="20">
        <f t="shared" si="2"/>
        <v>6.4</v>
      </c>
      <c r="R3" s="20">
        <f t="shared" si="3"/>
        <v>2.92865625</v>
      </c>
      <c r="S3" s="18">
        <f t="shared" si="4"/>
        <v>87634.180968749992</v>
      </c>
      <c r="T3" s="17" t="s">
        <v>694</v>
      </c>
      <c r="U3" s="19" t="s">
        <v>27</v>
      </c>
    </row>
    <row r="4" spans="1:22" ht="13.2" hidden="1">
      <c r="A4" s="40" t="s">
        <v>5204</v>
      </c>
      <c r="B4" s="47">
        <v>44681</v>
      </c>
      <c r="C4" s="12">
        <v>44665</v>
      </c>
      <c r="D4" s="40" t="s">
        <v>4625</v>
      </c>
      <c r="E4" s="13" t="s">
        <v>4626</v>
      </c>
      <c r="G4" s="10" t="s">
        <v>5781</v>
      </c>
      <c r="H4" s="13" t="s">
        <v>4941</v>
      </c>
      <c r="I4" s="13" t="s">
        <v>6053</v>
      </c>
      <c r="J4" s="13" t="str">
        <f t="shared" si="0"/>
        <v>SSM-</v>
      </c>
      <c r="K4" s="40" t="s">
        <v>23</v>
      </c>
      <c r="L4" s="52">
        <v>4928</v>
      </c>
      <c r="M4" s="13" t="s">
        <v>26</v>
      </c>
      <c r="N4" s="39" t="s">
        <v>366</v>
      </c>
      <c r="O4" s="61">
        <f>+ROUND(9.7/1.13,4)</f>
        <v>8.5840999999999994</v>
      </c>
      <c r="P4" s="46">
        <f t="shared" si="1"/>
        <v>42302.44</v>
      </c>
      <c r="Q4" s="20">
        <f t="shared" si="2"/>
        <v>6.4</v>
      </c>
      <c r="R4" s="20">
        <f t="shared" si="3"/>
        <v>1.3412656249999999</v>
      </c>
      <c r="S4" s="18">
        <f t="shared" si="4"/>
        <v>6609.7569999999996</v>
      </c>
      <c r="T4" s="17" t="s">
        <v>694</v>
      </c>
      <c r="U4" s="40" t="s">
        <v>232</v>
      </c>
    </row>
    <row r="5" spans="1:22" ht="13.2" hidden="1">
      <c r="A5" s="63" t="s">
        <v>5204</v>
      </c>
      <c r="B5" s="11">
        <v>44678</v>
      </c>
      <c r="C5" s="12">
        <v>44665</v>
      </c>
      <c r="D5" s="13" t="s">
        <v>4625</v>
      </c>
      <c r="E5" s="13" t="s">
        <v>4626</v>
      </c>
      <c r="G5" s="10" t="s">
        <v>5782</v>
      </c>
      <c r="H5" s="13" t="s">
        <v>4941</v>
      </c>
      <c r="I5" s="13" t="s">
        <v>6053</v>
      </c>
      <c r="J5" s="13" t="str">
        <f t="shared" si="0"/>
        <v>SSM-</v>
      </c>
      <c r="K5" s="13" t="s">
        <v>23</v>
      </c>
      <c r="L5" s="44">
        <v>24477</v>
      </c>
      <c r="M5" s="13" t="s">
        <v>26</v>
      </c>
      <c r="N5" s="20" t="s">
        <v>366</v>
      </c>
      <c r="O5" s="61">
        <f>+ROUND(9.7/1.13,4)</f>
        <v>8.5840999999999994</v>
      </c>
      <c r="P5" s="46">
        <f t="shared" si="1"/>
        <v>210113.02</v>
      </c>
      <c r="Q5" s="20">
        <f t="shared" si="2"/>
        <v>6.4</v>
      </c>
      <c r="R5" s="20">
        <f t="shared" si="3"/>
        <v>1.3412656249999999</v>
      </c>
      <c r="S5" s="18">
        <f t="shared" si="4"/>
        <v>32830.158703124995</v>
      </c>
      <c r="T5" s="17" t="s">
        <v>694</v>
      </c>
      <c r="U5" s="19" t="s">
        <v>232</v>
      </c>
    </row>
    <row r="6" spans="1:22" ht="13.2" hidden="1">
      <c r="A6" s="63" t="s">
        <v>5205</v>
      </c>
      <c r="B6" s="11">
        <v>44681</v>
      </c>
      <c r="C6" s="12">
        <v>44671</v>
      </c>
      <c r="D6" s="13" t="s">
        <v>4625</v>
      </c>
      <c r="E6" s="13" t="s">
        <v>4626</v>
      </c>
      <c r="G6" s="10" t="s">
        <v>5781</v>
      </c>
      <c r="H6" s="13" t="s">
        <v>1059</v>
      </c>
      <c r="I6" s="13" t="s">
        <v>1060</v>
      </c>
      <c r="J6" s="13" t="str">
        <f t="shared" si="0"/>
        <v>SSM-</v>
      </c>
      <c r="K6" s="13" t="s">
        <v>23</v>
      </c>
      <c r="L6" s="44">
        <v>43499</v>
      </c>
      <c r="M6" s="13" t="s">
        <v>26</v>
      </c>
      <c r="N6" s="20" t="s">
        <v>366</v>
      </c>
      <c r="O6" s="61">
        <f>+ROUND(9.5/1.13,4)</f>
        <v>8.4070999999999998</v>
      </c>
      <c r="P6" s="46">
        <f t="shared" si="1"/>
        <v>365700.44</v>
      </c>
      <c r="Q6" s="20">
        <f t="shared" si="2"/>
        <v>6.4</v>
      </c>
      <c r="R6" s="20">
        <f t="shared" si="3"/>
        <v>1.313609375</v>
      </c>
      <c r="S6" s="18">
        <f t="shared" si="4"/>
        <v>57140.694203125</v>
      </c>
      <c r="T6" s="17" t="s">
        <v>694</v>
      </c>
      <c r="U6" s="19" t="s">
        <v>232</v>
      </c>
    </row>
    <row r="7" spans="1:22" ht="13.2" hidden="1">
      <c r="A7" s="64" t="s">
        <v>5205</v>
      </c>
      <c r="B7" s="11">
        <v>44678</v>
      </c>
      <c r="C7" s="12">
        <v>44671</v>
      </c>
      <c r="D7" s="13" t="s">
        <v>4625</v>
      </c>
      <c r="E7" s="13" t="s">
        <v>4626</v>
      </c>
      <c r="G7" s="10" t="s">
        <v>5782</v>
      </c>
      <c r="H7" s="13" t="s">
        <v>1059</v>
      </c>
      <c r="I7" s="13" t="s">
        <v>1060</v>
      </c>
      <c r="J7" s="13" t="str">
        <f t="shared" si="0"/>
        <v>SSM-</v>
      </c>
      <c r="K7" s="13" t="s">
        <v>23</v>
      </c>
      <c r="L7" s="44">
        <v>4934</v>
      </c>
      <c r="M7" s="13" t="s">
        <v>26</v>
      </c>
      <c r="N7" s="20" t="s">
        <v>366</v>
      </c>
      <c r="O7" s="61">
        <f>+ROUND(9.5/1.13,4)</f>
        <v>8.4070999999999998</v>
      </c>
      <c r="P7" s="46">
        <f t="shared" si="1"/>
        <v>41480.629999999997</v>
      </c>
      <c r="Q7" s="20">
        <f t="shared" si="2"/>
        <v>6.4</v>
      </c>
      <c r="R7" s="20">
        <f t="shared" si="3"/>
        <v>1.313609375</v>
      </c>
      <c r="S7" s="18">
        <f t="shared" si="4"/>
        <v>6481.3486562500002</v>
      </c>
      <c r="T7" s="17" t="s">
        <v>694</v>
      </c>
      <c r="U7" s="19" t="s">
        <v>232</v>
      </c>
    </row>
    <row r="8" spans="1:22" ht="13.2" hidden="1">
      <c r="A8" s="63" t="s">
        <v>5206</v>
      </c>
      <c r="B8" s="11">
        <v>44680</v>
      </c>
      <c r="C8" s="12">
        <v>44657</v>
      </c>
      <c r="D8" s="13" t="s">
        <v>420</v>
      </c>
      <c r="E8" s="13" t="s">
        <v>421</v>
      </c>
      <c r="G8" s="10" t="s">
        <v>5781</v>
      </c>
      <c r="H8" s="13" t="s">
        <v>422</v>
      </c>
      <c r="I8" s="13" t="s">
        <v>423</v>
      </c>
      <c r="J8" s="13" t="str">
        <f t="shared" si="0"/>
        <v>SSM-</v>
      </c>
      <c r="K8" s="13" t="s">
        <v>23</v>
      </c>
      <c r="L8" s="44">
        <v>12778</v>
      </c>
      <c r="M8" s="13" t="s">
        <v>26</v>
      </c>
      <c r="N8" s="20" t="s">
        <v>366</v>
      </c>
      <c r="O8" s="61">
        <f>+ROUND(15.3/1.13,4)</f>
        <v>13.5398</v>
      </c>
      <c r="P8" s="46">
        <f t="shared" si="1"/>
        <v>173011.56</v>
      </c>
      <c r="Q8" s="20">
        <f t="shared" si="2"/>
        <v>6.4</v>
      </c>
      <c r="R8" s="20">
        <f t="shared" si="3"/>
        <v>2.1155937499999999</v>
      </c>
      <c r="S8" s="18">
        <f t="shared" si="4"/>
        <v>27033.056937499998</v>
      </c>
      <c r="T8" s="17" t="s">
        <v>694</v>
      </c>
      <c r="U8" s="19" t="s">
        <v>232</v>
      </c>
    </row>
    <row r="9" spans="1:22" ht="13.2" hidden="1">
      <c r="A9" s="63" t="s">
        <v>5206</v>
      </c>
      <c r="B9" s="11">
        <v>44680</v>
      </c>
      <c r="C9" s="12">
        <v>44657</v>
      </c>
      <c r="D9" s="13" t="s">
        <v>420</v>
      </c>
      <c r="E9" s="13" t="s">
        <v>421</v>
      </c>
      <c r="G9" s="10" t="s">
        <v>5783</v>
      </c>
      <c r="H9" s="13" t="s">
        <v>422</v>
      </c>
      <c r="I9" s="13" t="s">
        <v>423</v>
      </c>
      <c r="J9" s="13" t="str">
        <f t="shared" si="0"/>
        <v>SSM-</v>
      </c>
      <c r="K9" s="13" t="s">
        <v>23</v>
      </c>
      <c r="L9" s="44">
        <v>27737</v>
      </c>
      <c r="M9" s="13" t="s">
        <v>26</v>
      </c>
      <c r="N9" s="20" t="s">
        <v>366</v>
      </c>
      <c r="O9" s="61">
        <f>+ROUND(15.3/1.13,4)</f>
        <v>13.5398</v>
      </c>
      <c r="P9" s="46">
        <f t="shared" si="1"/>
        <v>375553.43</v>
      </c>
      <c r="Q9" s="20">
        <f t="shared" si="2"/>
        <v>6.4</v>
      </c>
      <c r="R9" s="20">
        <f t="shared" si="3"/>
        <v>2.1155937499999999</v>
      </c>
      <c r="S9" s="18">
        <f t="shared" si="4"/>
        <v>58680.223843749998</v>
      </c>
      <c r="T9" s="17" t="s">
        <v>694</v>
      </c>
      <c r="U9" s="19" t="s">
        <v>232</v>
      </c>
    </row>
    <row r="10" spans="1:22" ht="13.2" hidden="1">
      <c r="A10" s="63" t="s">
        <v>5207</v>
      </c>
      <c r="B10" s="11">
        <v>44678</v>
      </c>
      <c r="C10" s="12">
        <v>44672</v>
      </c>
      <c r="D10" s="13" t="s">
        <v>1062</v>
      </c>
      <c r="E10" s="13" t="s">
        <v>1063</v>
      </c>
      <c r="G10" s="10" t="s">
        <v>5784</v>
      </c>
      <c r="H10" s="13" t="s">
        <v>794</v>
      </c>
      <c r="I10" s="13" t="s">
        <v>795</v>
      </c>
      <c r="J10" s="13" t="str">
        <f t="shared" si="0"/>
        <v>SSM-</v>
      </c>
      <c r="K10" s="13" t="s">
        <v>23</v>
      </c>
      <c r="L10" s="44">
        <v>21991</v>
      </c>
      <c r="M10" s="13" t="s">
        <v>26</v>
      </c>
      <c r="N10" s="20" t="s">
        <v>366</v>
      </c>
      <c r="O10" s="61">
        <f>+ROUND(20.7/1.13,4)</f>
        <v>18.3186</v>
      </c>
      <c r="P10" s="46">
        <f t="shared" si="1"/>
        <v>402844.33</v>
      </c>
      <c r="Q10" s="20">
        <f t="shared" si="2"/>
        <v>6.4</v>
      </c>
      <c r="R10" s="20">
        <f t="shared" si="3"/>
        <v>2.8622812499999997</v>
      </c>
      <c r="S10" s="18">
        <f t="shared" si="4"/>
        <v>62944.426968749991</v>
      </c>
      <c r="T10" s="17" t="s">
        <v>694</v>
      </c>
      <c r="U10" s="19" t="s">
        <v>232</v>
      </c>
    </row>
    <row r="11" spans="1:22" ht="13.2" hidden="1">
      <c r="A11" s="40" t="s">
        <v>2944</v>
      </c>
      <c r="B11" s="47">
        <v>44620</v>
      </c>
      <c r="C11" s="12">
        <v>44582</v>
      </c>
      <c r="D11" s="13" t="s">
        <v>77</v>
      </c>
      <c r="E11" s="13" t="s">
        <v>78</v>
      </c>
      <c r="G11" s="10" t="s">
        <v>3312</v>
      </c>
      <c r="H11" s="40" t="s">
        <v>2569</v>
      </c>
      <c r="I11" s="47" t="s">
        <v>2570</v>
      </c>
      <c r="J11" s="13" t="str">
        <f t="shared" si="0"/>
        <v>STKR</v>
      </c>
      <c r="K11" s="40" t="s">
        <v>23</v>
      </c>
      <c r="L11" s="52">
        <v>5050</v>
      </c>
      <c r="M11" s="40" t="s">
        <v>365</v>
      </c>
      <c r="N11" s="39" t="s">
        <v>366</v>
      </c>
      <c r="O11" s="55">
        <v>1.4999999999999999E-2</v>
      </c>
      <c r="P11" s="46">
        <f t="shared" si="1"/>
        <v>75.75</v>
      </c>
      <c r="Q11" s="20">
        <f t="shared" si="2"/>
        <v>6.4</v>
      </c>
      <c r="R11" s="20">
        <f t="shared" si="3"/>
        <v>2.3437499999999999E-3</v>
      </c>
      <c r="S11" s="18">
        <f t="shared" si="4"/>
        <v>11.8359375</v>
      </c>
      <c r="T11" s="17" t="s">
        <v>694</v>
      </c>
      <c r="U11" s="40" t="s">
        <v>70</v>
      </c>
    </row>
    <row r="12" spans="1:22" ht="13.2" hidden="1">
      <c r="A12" s="63" t="s">
        <v>1729</v>
      </c>
      <c r="B12" s="11">
        <v>44566</v>
      </c>
      <c r="C12" s="12">
        <v>44526</v>
      </c>
      <c r="D12" s="69" t="s">
        <v>94</v>
      </c>
      <c r="E12" s="13" t="s">
        <v>95</v>
      </c>
      <c r="G12" s="69" t="s">
        <v>601</v>
      </c>
      <c r="H12" s="13" t="s">
        <v>697</v>
      </c>
      <c r="I12" s="13" t="s">
        <v>698</v>
      </c>
      <c r="J12" s="13" t="str">
        <f t="shared" si="0"/>
        <v>WHR-</v>
      </c>
      <c r="K12" s="13" t="s">
        <v>23</v>
      </c>
      <c r="L12" s="44">
        <v>6500</v>
      </c>
      <c r="M12" s="13" t="s">
        <v>365</v>
      </c>
      <c r="N12" s="20" t="s">
        <v>366</v>
      </c>
      <c r="O12" s="61">
        <v>1.9800000000000002E-2</v>
      </c>
      <c r="P12" s="46">
        <f t="shared" si="1"/>
        <v>128.69999999999999</v>
      </c>
      <c r="Q12" s="20">
        <f t="shared" si="2"/>
        <v>6.4</v>
      </c>
      <c r="R12" s="20">
        <f t="shared" si="3"/>
        <v>3.0937500000000001E-3</v>
      </c>
      <c r="S12" s="18">
        <f t="shared" si="4"/>
        <v>20.109375</v>
      </c>
      <c r="T12" s="17" t="s">
        <v>694</v>
      </c>
      <c r="U12" s="19" t="s">
        <v>98</v>
      </c>
    </row>
    <row r="13" spans="1:22" ht="13.2" hidden="1">
      <c r="A13" s="63" t="s">
        <v>1763</v>
      </c>
      <c r="B13" s="11">
        <v>44568</v>
      </c>
      <c r="C13" s="12">
        <v>44550</v>
      </c>
      <c r="D13" s="69" t="s">
        <v>77</v>
      </c>
      <c r="E13" s="13" t="s">
        <v>78</v>
      </c>
      <c r="G13" s="69" t="s">
        <v>2309</v>
      </c>
      <c r="H13" s="13" t="s">
        <v>537</v>
      </c>
      <c r="I13" s="13" t="s">
        <v>1448</v>
      </c>
      <c r="J13" s="13" t="str">
        <f t="shared" si="0"/>
        <v>STKR</v>
      </c>
      <c r="K13" s="13" t="s">
        <v>23</v>
      </c>
      <c r="L13" s="44">
        <v>5000</v>
      </c>
      <c r="M13" s="13" t="s">
        <v>365</v>
      </c>
      <c r="N13" s="20" t="s">
        <v>366</v>
      </c>
      <c r="O13" s="61">
        <v>2.5000000000000001E-2</v>
      </c>
      <c r="P13" s="46">
        <f t="shared" si="1"/>
        <v>125</v>
      </c>
      <c r="Q13" s="20">
        <f t="shared" si="2"/>
        <v>6.4</v>
      </c>
      <c r="R13" s="20">
        <f t="shared" si="3"/>
        <v>3.90625E-3</v>
      </c>
      <c r="S13" s="18">
        <f t="shared" si="4"/>
        <v>19.53125</v>
      </c>
      <c r="T13" s="17" t="s">
        <v>694</v>
      </c>
      <c r="U13" s="19" t="s">
        <v>70</v>
      </c>
    </row>
    <row r="14" spans="1:22" ht="13.2" hidden="1">
      <c r="A14" s="63" t="s">
        <v>1773</v>
      </c>
      <c r="B14" s="11">
        <v>44579</v>
      </c>
      <c r="C14" s="12">
        <v>44550</v>
      </c>
      <c r="D14" s="69" t="s">
        <v>77</v>
      </c>
      <c r="E14" s="13" t="s">
        <v>78</v>
      </c>
      <c r="G14" s="69" t="s">
        <v>2311</v>
      </c>
      <c r="H14" s="13" t="s">
        <v>1451</v>
      </c>
      <c r="I14" s="13" t="s">
        <v>1452</v>
      </c>
      <c r="J14" s="13" t="str">
        <f t="shared" si="0"/>
        <v>STKR</v>
      </c>
      <c r="K14" s="13" t="s">
        <v>23</v>
      </c>
      <c r="L14" s="44">
        <v>1012</v>
      </c>
      <c r="M14" s="13" t="s">
        <v>365</v>
      </c>
      <c r="N14" s="20" t="s">
        <v>366</v>
      </c>
      <c r="O14" s="61">
        <v>2.5000000000000001E-2</v>
      </c>
      <c r="P14" s="46">
        <f t="shared" si="1"/>
        <v>25.3</v>
      </c>
      <c r="Q14" s="20">
        <f t="shared" si="2"/>
        <v>6.4</v>
      </c>
      <c r="R14" s="20">
        <f t="shared" si="3"/>
        <v>3.90625E-3</v>
      </c>
      <c r="S14" s="18">
        <f t="shared" si="4"/>
        <v>3.953125</v>
      </c>
      <c r="T14" s="17" t="s">
        <v>694</v>
      </c>
      <c r="U14" s="19" t="s">
        <v>70</v>
      </c>
    </row>
    <row r="15" spans="1:22" ht="13.2" hidden="1">
      <c r="A15" s="64" t="s">
        <v>1774</v>
      </c>
      <c r="B15" s="11">
        <v>44579</v>
      </c>
      <c r="C15" s="12">
        <v>44550</v>
      </c>
      <c r="D15" s="69" t="s">
        <v>77</v>
      </c>
      <c r="E15" s="13" t="s">
        <v>78</v>
      </c>
      <c r="G15" s="69" t="s">
        <v>2311</v>
      </c>
      <c r="H15" s="13" t="s">
        <v>735</v>
      </c>
      <c r="I15" s="13" t="s">
        <v>736</v>
      </c>
      <c r="J15" s="13" t="str">
        <f t="shared" si="0"/>
        <v>STKR</v>
      </c>
      <c r="K15" s="13" t="s">
        <v>23</v>
      </c>
      <c r="L15" s="44">
        <v>1010</v>
      </c>
      <c r="M15" s="13" t="s">
        <v>365</v>
      </c>
      <c r="N15" s="20" t="s">
        <v>366</v>
      </c>
      <c r="O15" s="61">
        <v>2.5000000000000001E-2</v>
      </c>
      <c r="P15" s="46">
        <f t="shared" si="1"/>
        <v>25.25</v>
      </c>
      <c r="Q15" s="20">
        <f t="shared" si="2"/>
        <v>6.4</v>
      </c>
      <c r="R15" s="20">
        <f t="shared" si="3"/>
        <v>3.90625E-3</v>
      </c>
      <c r="S15" s="18">
        <f t="shared" si="4"/>
        <v>3.9453125</v>
      </c>
      <c r="T15" s="17" t="s">
        <v>694</v>
      </c>
      <c r="U15" s="19" t="s">
        <v>70</v>
      </c>
    </row>
    <row r="16" spans="1:22" ht="13.2" hidden="1">
      <c r="A16" s="63" t="s">
        <v>1929</v>
      </c>
      <c r="B16" s="11">
        <v>44579</v>
      </c>
      <c r="C16" s="12">
        <v>44550</v>
      </c>
      <c r="D16" s="69" t="s">
        <v>77</v>
      </c>
      <c r="E16" s="13" t="s">
        <v>78</v>
      </c>
      <c r="G16" s="69" t="s">
        <v>2343</v>
      </c>
      <c r="H16" s="13" t="s">
        <v>796</v>
      </c>
      <c r="I16" s="13" t="s">
        <v>797</v>
      </c>
      <c r="J16" s="13" t="str">
        <f t="shared" si="0"/>
        <v>STKR</v>
      </c>
      <c r="K16" s="13" t="s">
        <v>23</v>
      </c>
      <c r="L16" s="44">
        <v>1515</v>
      </c>
      <c r="M16" s="13" t="s">
        <v>365</v>
      </c>
      <c r="N16" s="20" t="s">
        <v>366</v>
      </c>
      <c r="O16" s="61">
        <v>2.5000000000000001E-2</v>
      </c>
      <c r="P16" s="46">
        <f t="shared" si="1"/>
        <v>37.880000000000003</v>
      </c>
      <c r="Q16" s="20">
        <f t="shared" si="2"/>
        <v>6.4</v>
      </c>
      <c r="R16" s="20">
        <f t="shared" si="3"/>
        <v>3.90625E-3</v>
      </c>
      <c r="S16" s="18">
        <f t="shared" si="4"/>
        <v>5.91796875</v>
      </c>
      <c r="T16" s="17" t="s">
        <v>694</v>
      </c>
      <c r="U16" s="19" t="s">
        <v>70</v>
      </c>
    </row>
    <row r="17" spans="1:21" ht="13.2" hidden="1">
      <c r="A17" s="63" t="s">
        <v>1930</v>
      </c>
      <c r="B17" s="11">
        <v>44579</v>
      </c>
      <c r="C17" s="12">
        <v>44550</v>
      </c>
      <c r="D17" s="69" t="s">
        <v>77</v>
      </c>
      <c r="E17" s="13" t="s">
        <v>78</v>
      </c>
      <c r="G17" s="69" t="s">
        <v>2343</v>
      </c>
      <c r="H17" s="13" t="s">
        <v>402</v>
      </c>
      <c r="I17" s="13" t="s">
        <v>403</v>
      </c>
      <c r="J17" s="13" t="str">
        <f t="shared" si="0"/>
        <v>STKR</v>
      </c>
      <c r="K17" s="13" t="s">
        <v>23</v>
      </c>
      <c r="L17" s="44">
        <v>1010</v>
      </c>
      <c r="M17" s="13" t="s">
        <v>365</v>
      </c>
      <c r="N17" s="20" t="s">
        <v>366</v>
      </c>
      <c r="O17" s="61">
        <v>2.5000000000000001E-2</v>
      </c>
      <c r="P17" s="46">
        <f t="shared" si="1"/>
        <v>25.25</v>
      </c>
      <c r="Q17" s="20">
        <f t="shared" si="2"/>
        <v>6.4</v>
      </c>
      <c r="R17" s="20">
        <f t="shared" si="3"/>
        <v>3.90625E-3</v>
      </c>
      <c r="S17" s="18">
        <f t="shared" si="4"/>
        <v>3.9453125</v>
      </c>
      <c r="T17" s="17" t="s">
        <v>694</v>
      </c>
      <c r="U17" s="19" t="s">
        <v>70</v>
      </c>
    </row>
    <row r="18" spans="1:21" ht="13.2" hidden="1">
      <c r="A18" s="64" t="s">
        <v>1931</v>
      </c>
      <c r="B18" s="11">
        <v>44579</v>
      </c>
      <c r="C18" s="12">
        <v>44550</v>
      </c>
      <c r="D18" s="69" t="s">
        <v>77</v>
      </c>
      <c r="E18" s="13" t="s">
        <v>78</v>
      </c>
      <c r="G18" s="69" t="s">
        <v>2343</v>
      </c>
      <c r="H18" s="13" t="s">
        <v>733</v>
      </c>
      <c r="I18" s="13" t="s">
        <v>734</v>
      </c>
      <c r="J18" s="13" t="str">
        <f t="shared" si="0"/>
        <v>STKR</v>
      </c>
      <c r="K18" s="13" t="s">
        <v>23</v>
      </c>
      <c r="L18" s="44">
        <v>1010</v>
      </c>
      <c r="M18" s="13" t="s">
        <v>365</v>
      </c>
      <c r="N18" s="20" t="s">
        <v>366</v>
      </c>
      <c r="O18" s="61">
        <v>2.5000000000000001E-2</v>
      </c>
      <c r="P18" s="46">
        <f t="shared" si="1"/>
        <v>25.25</v>
      </c>
      <c r="Q18" s="20">
        <f t="shared" si="2"/>
        <v>6.4</v>
      </c>
      <c r="R18" s="20">
        <f t="shared" si="3"/>
        <v>3.90625E-3</v>
      </c>
      <c r="S18" s="18">
        <f t="shared" si="4"/>
        <v>3.9453125</v>
      </c>
      <c r="T18" s="17" t="s">
        <v>694</v>
      </c>
      <c r="U18" s="19" t="s">
        <v>70</v>
      </c>
    </row>
    <row r="19" spans="1:21" ht="13.2" hidden="1">
      <c r="A19" s="64" t="s">
        <v>1932</v>
      </c>
      <c r="B19" s="11">
        <v>44579</v>
      </c>
      <c r="C19" s="12">
        <v>44550</v>
      </c>
      <c r="D19" s="69" t="s">
        <v>77</v>
      </c>
      <c r="E19" s="13" t="s">
        <v>78</v>
      </c>
      <c r="G19" s="69" t="s">
        <v>2343</v>
      </c>
      <c r="H19" s="13" t="s">
        <v>1041</v>
      </c>
      <c r="I19" s="13" t="s">
        <v>1042</v>
      </c>
      <c r="J19" s="13" t="str">
        <f t="shared" si="0"/>
        <v>STKR</v>
      </c>
      <c r="K19" s="13" t="s">
        <v>23</v>
      </c>
      <c r="L19" s="44">
        <v>1010</v>
      </c>
      <c r="M19" s="13" t="s">
        <v>365</v>
      </c>
      <c r="N19" s="20" t="s">
        <v>366</v>
      </c>
      <c r="O19" s="61">
        <v>2.5000000000000001E-2</v>
      </c>
      <c r="P19" s="46">
        <f t="shared" si="1"/>
        <v>25.25</v>
      </c>
      <c r="Q19" s="20">
        <f t="shared" si="2"/>
        <v>6.4</v>
      </c>
      <c r="R19" s="20">
        <f t="shared" si="3"/>
        <v>3.90625E-3</v>
      </c>
      <c r="S19" s="18">
        <f t="shared" si="4"/>
        <v>3.9453125</v>
      </c>
      <c r="T19" s="17" t="s">
        <v>694</v>
      </c>
      <c r="U19" s="19" t="s">
        <v>70</v>
      </c>
    </row>
    <row r="20" spans="1:21" ht="13.2" hidden="1">
      <c r="A20" s="64" t="s">
        <v>1933</v>
      </c>
      <c r="B20" s="11">
        <v>44579</v>
      </c>
      <c r="C20" s="12">
        <v>44550</v>
      </c>
      <c r="D20" s="69" t="s">
        <v>77</v>
      </c>
      <c r="E20" s="13" t="s">
        <v>78</v>
      </c>
      <c r="G20" s="69" t="s">
        <v>2343</v>
      </c>
      <c r="H20" s="13" t="s">
        <v>798</v>
      </c>
      <c r="I20" s="13" t="s">
        <v>799</v>
      </c>
      <c r="J20" s="13" t="str">
        <f t="shared" si="0"/>
        <v>STKR</v>
      </c>
      <c r="K20" s="13" t="s">
        <v>23</v>
      </c>
      <c r="L20" s="44">
        <v>1010</v>
      </c>
      <c r="M20" s="13" t="s">
        <v>365</v>
      </c>
      <c r="N20" s="20" t="s">
        <v>366</v>
      </c>
      <c r="O20" s="61">
        <v>2.5000000000000001E-2</v>
      </c>
      <c r="P20" s="46">
        <f t="shared" si="1"/>
        <v>25.25</v>
      </c>
      <c r="Q20" s="20">
        <f t="shared" si="2"/>
        <v>6.4</v>
      </c>
      <c r="R20" s="20">
        <f t="shared" si="3"/>
        <v>3.90625E-3</v>
      </c>
      <c r="S20" s="18">
        <f t="shared" si="4"/>
        <v>3.9453125</v>
      </c>
      <c r="T20" s="17" t="s">
        <v>694</v>
      </c>
      <c r="U20" s="19" t="s">
        <v>70</v>
      </c>
    </row>
    <row r="21" spans="1:21" ht="13.2" hidden="1">
      <c r="A21" s="64" t="s">
        <v>1934</v>
      </c>
      <c r="B21" s="11">
        <v>44579</v>
      </c>
      <c r="C21" s="12">
        <v>44550</v>
      </c>
      <c r="D21" s="69" t="s">
        <v>77</v>
      </c>
      <c r="E21" s="13" t="s">
        <v>78</v>
      </c>
      <c r="G21" s="69" t="s">
        <v>2343</v>
      </c>
      <c r="H21" s="13" t="s">
        <v>1079</v>
      </c>
      <c r="I21" s="13" t="s">
        <v>1099</v>
      </c>
      <c r="J21" s="13" t="str">
        <f t="shared" si="0"/>
        <v>STKR</v>
      </c>
      <c r="K21" s="13" t="s">
        <v>23</v>
      </c>
      <c r="L21" s="44">
        <v>1010</v>
      </c>
      <c r="M21" s="13" t="s">
        <v>365</v>
      </c>
      <c r="N21" s="20" t="s">
        <v>366</v>
      </c>
      <c r="O21" s="61">
        <v>2.5000000000000001E-2</v>
      </c>
      <c r="P21" s="46">
        <f t="shared" si="1"/>
        <v>25.25</v>
      </c>
      <c r="Q21" s="20">
        <f t="shared" si="2"/>
        <v>6.4</v>
      </c>
      <c r="R21" s="20">
        <f t="shared" si="3"/>
        <v>3.90625E-3</v>
      </c>
      <c r="S21" s="18">
        <f t="shared" si="4"/>
        <v>3.9453125</v>
      </c>
      <c r="T21" s="17" t="s">
        <v>694</v>
      </c>
      <c r="U21" s="19" t="s">
        <v>70</v>
      </c>
    </row>
    <row r="22" spans="1:21" ht="13.2" hidden="1">
      <c r="A22" s="63" t="s">
        <v>2146</v>
      </c>
      <c r="B22" s="11">
        <v>44579</v>
      </c>
      <c r="C22" s="12">
        <v>44540</v>
      </c>
      <c r="D22" s="69" t="s">
        <v>77</v>
      </c>
      <c r="E22" s="13" t="s">
        <v>78</v>
      </c>
      <c r="G22" s="69" t="s">
        <v>2344</v>
      </c>
      <c r="H22" s="13" t="s">
        <v>1336</v>
      </c>
      <c r="I22" s="13" t="s">
        <v>1345</v>
      </c>
      <c r="J22" s="13" t="str">
        <f t="shared" si="0"/>
        <v>STKR</v>
      </c>
      <c r="K22" s="13" t="s">
        <v>23</v>
      </c>
      <c r="L22" s="44">
        <v>1010</v>
      </c>
      <c r="M22" s="13" t="s">
        <v>365</v>
      </c>
      <c r="N22" s="20" t="s">
        <v>366</v>
      </c>
      <c r="O22" s="61">
        <v>2.5000000000000001E-2</v>
      </c>
      <c r="P22" s="46">
        <f t="shared" si="1"/>
        <v>25.25</v>
      </c>
      <c r="Q22" s="20">
        <f t="shared" si="2"/>
        <v>6.4</v>
      </c>
      <c r="R22" s="20">
        <f t="shared" si="3"/>
        <v>3.90625E-3</v>
      </c>
      <c r="S22" s="18">
        <f t="shared" si="4"/>
        <v>3.9453125</v>
      </c>
      <c r="T22" s="17" t="s">
        <v>694</v>
      </c>
      <c r="U22" s="19" t="s">
        <v>70</v>
      </c>
    </row>
    <row r="23" spans="1:21" ht="13.2" hidden="1">
      <c r="A23" s="64" t="s">
        <v>2152</v>
      </c>
      <c r="B23" s="11">
        <v>44578</v>
      </c>
      <c r="C23" s="12">
        <v>44550</v>
      </c>
      <c r="D23" s="69" t="s">
        <v>67</v>
      </c>
      <c r="E23" s="13" t="s">
        <v>68</v>
      </c>
      <c r="G23" s="69" t="s">
        <v>2352</v>
      </c>
      <c r="H23" s="13" t="s">
        <v>186</v>
      </c>
      <c r="I23" s="13" t="s">
        <v>187</v>
      </c>
      <c r="J23" s="13" t="str">
        <f t="shared" si="0"/>
        <v>STKR</v>
      </c>
      <c r="K23" s="13" t="s">
        <v>23</v>
      </c>
      <c r="L23" s="44">
        <v>50000</v>
      </c>
      <c r="M23" s="13" t="s">
        <v>365</v>
      </c>
      <c r="N23" s="20" t="s">
        <v>366</v>
      </c>
      <c r="O23" s="61">
        <v>2.5000000000000001E-2</v>
      </c>
      <c r="P23" s="46">
        <f t="shared" si="1"/>
        <v>1250</v>
      </c>
      <c r="Q23" s="20">
        <f t="shared" si="2"/>
        <v>6.4</v>
      </c>
      <c r="R23" s="20">
        <f t="shared" si="3"/>
        <v>3.90625E-3</v>
      </c>
      <c r="S23" s="18">
        <f t="shared" si="4"/>
        <v>195.3125</v>
      </c>
      <c r="T23" s="17" t="s">
        <v>694</v>
      </c>
      <c r="U23" s="19" t="s">
        <v>70</v>
      </c>
    </row>
    <row r="24" spans="1:21" ht="13.2" hidden="1">
      <c r="A24" s="64" t="s">
        <v>2163</v>
      </c>
      <c r="B24" s="11">
        <v>44566</v>
      </c>
      <c r="C24" s="12">
        <v>44536</v>
      </c>
      <c r="D24" s="69" t="s">
        <v>77</v>
      </c>
      <c r="E24" s="13" t="s">
        <v>78</v>
      </c>
      <c r="G24" s="69" t="s">
        <v>2377</v>
      </c>
      <c r="H24" s="13" t="s">
        <v>1104</v>
      </c>
      <c r="I24" s="13" t="s">
        <v>1105</v>
      </c>
      <c r="J24" s="13" t="str">
        <f t="shared" si="0"/>
        <v>STKR</v>
      </c>
      <c r="K24" s="13" t="s">
        <v>23</v>
      </c>
      <c r="L24" s="44">
        <v>1010</v>
      </c>
      <c r="M24" s="13" t="s">
        <v>365</v>
      </c>
      <c r="N24" s="20" t="s">
        <v>366</v>
      </c>
      <c r="O24" s="61">
        <v>2.5000000000000001E-2</v>
      </c>
      <c r="P24" s="46">
        <f t="shared" si="1"/>
        <v>25.25</v>
      </c>
      <c r="Q24" s="20">
        <f t="shared" si="2"/>
        <v>6.4</v>
      </c>
      <c r="R24" s="20">
        <f t="shared" si="3"/>
        <v>3.90625E-3</v>
      </c>
      <c r="S24" s="18">
        <f t="shared" si="4"/>
        <v>3.9453125</v>
      </c>
      <c r="T24" s="17" t="s">
        <v>694</v>
      </c>
      <c r="U24" s="19" t="s">
        <v>70</v>
      </c>
    </row>
    <row r="25" spans="1:21" ht="13.2" hidden="1">
      <c r="A25" s="40" t="s">
        <v>2945</v>
      </c>
      <c r="B25" s="47">
        <v>44608</v>
      </c>
      <c r="C25" s="12">
        <v>44573</v>
      </c>
      <c r="D25" s="13" t="s">
        <v>77</v>
      </c>
      <c r="E25" s="13" t="s">
        <v>78</v>
      </c>
      <c r="G25" s="10" t="s">
        <v>3313</v>
      </c>
      <c r="H25" s="40" t="s">
        <v>2571</v>
      </c>
      <c r="I25" s="47" t="s">
        <v>2572</v>
      </c>
      <c r="J25" s="13" t="str">
        <f t="shared" si="0"/>
        <v>STKR</v>
      </c>
      <c r="K25" s="40" t="s">
        <v>23</v>
      </c>
      <c r="L25" s="52">
        <v>1010</v>
      </c>
      <c r="M25" s="40" t="s">
        <v>365</v>
      </c>
      <c r="N25" s="39" t="s">
        <v>366</v>
      </c>
      <c r="O25" s="56">
        <v>2.5000000000000001E-2</v>
      </c>
      <c r="P25" s="46">
        <f t="shared" si="1"/>
        <v>25.25</v>
      </c>
      <c r="Q25" s="20">
        <f t="shared" si="2"/>
        <v>6.4</v>
      </c>
      <c r="R25" s="20">
        <f t="shared" si="3"/>
        <v>3.90625E-3</v>
      </c>
      <c r="S25" s="18">
        <f t="shared" si="4"/>
        <v>3.9453125</v>
      </c>
      <c r="T25" s="17" t="s">
        <v>694</v>
      </c>
      <c r="U25" s="40" t="s">
        <v>70</v>
      </c>
    </row>
    <row r="26" spans="1:21" ht="13.2" hidden="1">
      <c r="A26" s="40" t="s">
        <v>2946</v>
      </c>
      <c r="B26" s="47">
        <v>44620</v>
      </c>
      <c r="C26" s="12">
        <v>44582</v>
      </c>
      <c r="D26" s="13" t="s">
        <v>77</v>
      </c>
      <c r="E26" s="13" t="s">
        <v>78</v>
      </c>
      <c r="G26" s="10" t="s">
        <v>3312</v>
      </c>
      <c r="H26" s="40" t="s">
        <v>537</v>
      </c>
      <c r="I26" s="47" t="s">
        <v>2573</v>
      </c>
      <c r="J26" s="13" t="str">
        <f t="shared" si="0"/>
        <v>STKR</v>
      </c>
      <c r="K26" s="40" t="s">
        <v>23</v>
      </c>
      <c r="L26" s="52">
        <v>3000</v>
      </c>
      <c r="M26" s="40" t="s">
        <v>365</v>
      </c>
      <c r="N26" s="39" t="s">
        <v>366</v>
      </c>
      <c r="O26" s="56">
        <v>2.5000000000000001E-2</v>
      </c>
      <c r="P26" s="46">
        <f t="shared" si="1"/>
        <v>75</v>
      </c>
      <c r="Q26" s="20">
        <f t="shared" si="2"/>
        <v>6.4</v>
      </c>
      <c r="R26" s="20">
        <f t="shared" si="3"/>
        <v>3.90625E-3</v>
      </c>
      <c r="S26" s="18">
        <f t="shared" si="4"/>
        <v>11.71875</v>
      </c>
      <c r="T26" s="17" t="s">
        <v>694</v>
      </c>
      <c r="U26" s="40" t="s">
        <v>70</v>
      </c>
    </row>
    <row r="27" spans="1:21" ht="13.2" hidden="1">
      <c r="A27" s="40" t="s">
        <v>2947</v>
      </c>
      <c r="B27" s="47">
        <v>44620</v>
      </c>
      <c r="C27" s="12">
        <v>44582</v>
      </c>
      <c r="D27" s="13" t="s">
        <v>77</v>
      </c>
      <c r="E27" s="13" t="s">
        <v>78</v>
      </c>
      <c r="G27" s="10" t="s">
        <v>3312</v>
      </c>
      <c r="H27" s="40" t="s">
        <v>2574</v>
      </c>
      <c r="I27" s="47" t="s">
        <v>2575</v>
      </c>
      <c r="J27" s="13" t="str">
        <f t="shared" si="0"/>
        <v>STKR</v>
      </c>
      <c r="K27" s="40" t="s">
        <v>23</v>
      </c>
      <c r="L27" s="52">
        <v>3036</v>
      </c>
      <c r="M27" s="40" t="s">
        <v>365</v>
      </c>
      <c r="N27" s="39" t="s">
        <v>366</v>
      </c>
      <c r="O27" s="56">
        <v>2.5000000000000001E-2</v>
      </c>
      <c r="P27" s="46">
        <f t="shared" si="1"/>
        <v>75.900000000000006</v>
      </c>
      <c r="Q27" s="20">
        <f t="shared" si="2"/>
        <v>6.4</v>
      </c>
      <c r="R27" s="20">
        <f t="shared" si="3"/>
        <v>3.90625E-3</v>
      </c>
      <c r="S27" s="18">
        <f t="shared" si="4"/>
        <v>11.859375</v>
      </c>
      <c r="T27" s="17" t="s">
        <v>694</v>
      </c>
      <c r="U27" s="40" t="s">
        <v>70</v>
      </c>
    </row>
    <row r="28" spans="1:21" ht="13.2" hidden="1">
      <c r="A28" s="63" t="s">
        <v>3484</v>
      </c>
      <c r="B28" s="11">
        <v>44628</v>
      </c>
      <c r="C28" s="12">
        <v>44582</v>
      </c>
      <c r="D28" s="13" t="s">
        <v>77</v>
      </c>
      <c r="E28" s="13" t="s">
        <v>78</v>
      </c>
      <c r="G28" s="10" t="s">
        <v>4638</v>
      </c>
      <c r="H28" s="13" t="s">
        <v>4104</v>
      </c>
      <c r="I28" s="13" t="s">
        <v>4105</v>
      </c>
      <c r="J28" s="13" t="str">
        <f t="shared" si="0"/>
        <v>STKR</v>
      </c>
      <c r="K28" s="13" t="s">
        <v>23</v>
      </c>
      <c r="L28" s="44">
        <v>700</v>
      </c>
      <c r="M28" s="13" t="s">
        <v>365</v>
      </c>
      <c r="N28" s="13" t="s">
        <v>366</v>
      </c>
      <c r="O28" s="62">
        <v>2.5000000000000001E-2</v>
      </c>
      <c r="P28" s="46">
        <f t="shared" si="1"/>
        <v>17.5</v>
      </c>
      <c r="Q28" s="20">
        <f t="shared" si="2"/>
        <v>6.4</v>
      </c>
      <c r="R28" s="20">
        <f t="shared" si="3"/>
        <v>3.90625E-3</v>
      </c>
      <c r="S28" s="18">
        <f t="shared" si="4"/>
        <v>2.734375</v>
      </c>
      <c r="T28" s="17" t="s">
        <v>694</v>
      </c>
      <c r="U28" s="19" t="s">
        <v>70</v>
      </c>
    </row>
    <row r="29" spans="1:21" ht="13.2" hidden="1">
      <c r="A29" s="40" t="s">
        <v>3485</v>
      </c>
      <c r="B29" s="47">
        <v>44630</v>
      </c>
      <c r="C29" s="12">
        <v>44588</v>
      </c>
      <c r="D29" s="40" t="s">
        <v>77</v>
      </c>
      <c r="E29" s="13" t="s">
        <v>78</v>
      </c>
      <c r="G29" s="10" t="s">
        <v>4639</v>
      </c>
      <c r="H29" s="13" t="s">
        <v>4106</v>
      </c>
      <c r="I29" s="13" t="s">
        <v>4107</v>
      </c>
      <c r="J29" s="13" t="str">
        <f t="shared" si="0"/>
        <v>STKR</v>
      </c>
      <c r="K29" s="40" t="s">
        <v>23</v>
      </c>
      <c r="L29" s="52">
        <v>1000</v>
      </c>
      <c r="M29" s="13" t="s">
        <v>365</v>
      </c>
      <c r="N29" s="39" t="s">
        <v>366</v>
      </c>
      <c r="O29" s="56">
        <v>2.5000000000000001E-2</v>
      </c>
      <c r="P29" s="46">
        <f t="shared" si="1"/>
        <v>25</v>
      </c>
      <c r="Q29" s="20">
        <f t="shared" si="2"/>
        <v>6.4</v>
      </c>
      <c r="R29" s="20">
        <f t="shared" si="3"/>
        <v>3.90625E-3</v>
      </c>
      <c r="S29" s="18">
        <f t="shared" si="4"/>
        <v>3.90625</v>
      </c>
      <c r="T29" s="17" t="s">
        <v>694</v>
      </c>
      <c r="U29" s="40" t="s">
        <v>70</v>
      </c>
    </row>
    <row r="30" spans="1:21" ht="13.2" hidden="1">
      <c r="A30" s="40" t="s">
        <v>3485</v>
      </c>
      <c r="B30" s="47">
        <v>44629</v>
      </c>
      <c r="C30" s="12">
        <v>44588</v>
      </c>
      <c r="D30" s="40" t="s">
        <v>77</v>
      </c>
      <c r="E30" s="13" t="s">
        <v>78</v>
      </c>
      <c r="G30" s="10" t="s">
        <v>4640</v>
      </c>
      <c r="H30" s="13" t="s">
        <v>4106</v>
      </c>
      <c r="I30" s="13" t="s">
        <v>4107</v>
      </c>
      <c r="J30" s="13" t="str">
        <f t="shared" si="0"/>
        <v>STKR</v>
      </c>
      <c r="K30" s="40" t="s">
        <v>23</v>
      </c>
      <c r="L30" s="52">
        <v>-1000</v>
      </c>
      <c r="M30" s="13" t="s">
        <v>365</v>
      </c>
      <c r="N30" s="39" t="s">
        <v>366</v>
      </c>
      <c r="O30" s="56">
        <v>2.5000000000000001E-2</v>
      </c>
      <c r="P30" s="46">
        <f t="shared" si="1"/>
        <v>-25</v>
      </c>
      <c r="Q30" s="20">
        <f t="shared" si="2"/>
        <v>6.4</v>
      </c>
      <c r="R30" s="20">
        <f t="shared" si="3"/>
        <v>3.90625E-3</v>
      </c>
      <c r="S30" s="18">
        <f t="shared" si="4"/>
        <v>-3.90625</v>
      </c>
      <c r="T30" s="17" t="s">
        <v>694</v>
      </c>
      <c r="U30" s="40" t="s">
        <v>70</v>
      </c>
    </row>
    <row r="31" spans="1:21" ht="13.2" hidden="1">
      <c r="A31" s="40" t="s">
        <v>3485</v>
      </c>
      <c r="B31" s="47">
        <v>44628</v>
      </c>
      <c r="C31" s="12">
        <v>44588</v>
      </c>
      <c r="D31" s="40" t="s">
        <v>77</v>
      </c>
      <c r="E31" s="13" t="s">
        <v>78</v>
      </c>
      <c r="G31" s="10" t="s">
        <v>4639</v>
      </c>
      <c r="H31" s="13" t="s">
        <v>4106</v>
      </c>
      <c r="I31" s="13" t="s">
        <v>4107</v>
      </c>
      <c r="J31" s="13" t="str">
        <f t="shared" si="0"/>
        <v>STKR</v>
      </c>
      <c r="K31" s="40" t="s">
        <v>23</v>
      </c>
      <c r="L31" s="52">
        <v>1000</v>
      </c>
      <c r="M31" s="13" t="s">
        <v>365</v>
      </c>
      <c r="N31" s="39" t="s">
        <v>366</v>
      </c>
      <c r="O31" s="56">
        <v>2.5000000000000001E-2</v>
      </c>
      <c r="P31" s="46">
        <f t="shared" si="1"/>
        <v>25</v>
      </c>
      <c r="Q31" s="20">
        <f t="shared" si="2"/>
        <v>6.4</v>
      </c>
      <c r="R31" s="20">
        <f t="shared" si="3"/>
        <v>3.90625E-3</v>
      </c>
      <c r="S31" s="18">
        <f t="shared" si="4"/>
        <v>3.90625</v>
      </c>
      <c r="T31" s="17" t="s">
        <v>694</v>
      </c>
      <c r="U31" s="40" t="s">
        <v>70</v>
      </c>
    </row>
    <row r="32" spans="1:21" ht="13.2" hidden="1">
      <c r="A32" s="40" t="s">
        <v>3486</v>
      </c>
      <c r="B32" s="47">
        <v>44644</v>
      </c>
      <c r="C32" s="12">
        <v>44616</v>
      </c>
      <c r="D32" s="40" t="s">
        <v>77</v>
      </c>
      <c r="E32" s="13" t="s">
        <v>78</v>
      </c>
      <c r="G32" s="10" t="s">
        <v>4641</v>
      </c>
      <c r="H32" s="13" t="s">
        <v>537</v>
      </c>
      <c r="I32" s="13" t="s">
        <v>2573</v>
      </c>
      <c r="J32" s="13" t="str">
        <f t="shared" si="0"/>
        <v>STKR</v>
      </c>
      <c r="K32" s="40" t="s">
        <v>23</v>
      </c>
      <c r="L32" s="52">
        <v>4000</v>
      </c>
      <c r="M32" s="13" t="s">
        <v>365</v>
      </c>
      <c r="N32" s="39" t="s">
        <v>366</v>
      </c>
      <c r="O32" s="56">
        <v>2.5000000000000001E-2</v>
      </c>
      <c r="P32" s="46">
        <f t="shared" si="1"/>
        <v>100</v>
      </c>
      <c r="Q32" s="20">
        <f t="shared" si="2"/>
        <v>6.4</v>
      </c>
      <c r="R32" s="20">
        <f t="shared" si="3"/>
        <v>3.90625E-3</v>
      </c>
      <c r="S32" s="18">
        <f t="shared" si="4"/>
        <v>15.625</v>
      </c>
      <c r="T32" s="17" t="s">
        <v>694</v>
      </c>
      <c r="U32" s="40" t="s">
        <v>70</v>
      </c>
    </row>
    <row r="33" spans="1:21" ht="13.2" hidden="1">
      <c r="A33" s="64" t="s">
        <v>3487</v>
      </c>
      <c r="B33" s="11">
        <v>44644</v>
      </c>
      <c r="C33" s="12">
        <v>44616</v>
      </c>
      <c r="D33" s="13" t="s">
        <v>77</v>
      </c>
      <c r="E33" s="13" t="s">
        <v>78</v>
      </c>
      <c r="G33" s="10" t="s">
        <v>4642</v>
      </c>
      <c r="H33" s="13" t="s">
        <v>4108</v>
      </c>
      <c r="I33" s="13" t="s">
        <v>4109</v>
      </c>
      <c r="J33" s="13" t="str">
        <f t="shared" si="0"/>
        <v>STKR</v>
      </c>
      <c r="K33" s="13" t="s">
        <v>23</v>
      </c>
      <c r="L33" s="44">
        <v>3500</v>
      </c>
      <c r="M33" s="13" t="s">
        <v>365</v>
      </c>
      <c r="N33" s="20" t="s">
        <v>366</v>
      </c>
      <c r="O33" s="61">
        <v>2.5000000000000001E-2</v>
      </c>
      <c r="P33" s="46">
        <f t="shared" si="1"/>
        <v>87.5</v>
      </c>
      <c r="Q33" s="20">
        <f t="shared" si="2"/>
        <v>6.4</v>
      </c>
      <c r="R33" s="20">
        <f t="shared" si="3"/>
        <v>3.90625E-3</v>
      </c>
      <c r="S33" s="18">
        <f t="shared" si="4"/>
        <v>13.671875</v>
      </c>
      <c r="T33" s="17" t="s">
        <v>694</v>
      </c>
      <c r="U33" s="19" t="s">
        <v>70</v>
      </c>
    </row>
    <row r="34" spans="1:21" ht="13.2" hidden="1">
      <c r="A34" s="64" t="s">
        <v>3488</v>
      </c>
      <c r="B34" s="11">
        <v>44630</v>
      </c>
      <c r="C34" s="12">
        <v>44616</v>
      </c>
      <c r="D34" s="13" t="s">
        <v>77</v>
      </c>
      <c r="E34" s="13" t="s">
        <v>78</v>
      </c>
      <c r="G34" s="10" t="s">
        <v>4643</v>
      </c>
      <c r="H34" s="13" t="s">
        <v>4110</v>
      </c>
      <c r="I34" s="13" t="s">
        <v>4111</v>
      </c>
      <c r="J34" s="13" t="str">
        <f t="shared" si="0"/>
        <v>STKR</v>
      </c>
      <c r="K34" s="13" t="s">
        <v>23</v>
      </c>
      <c r="L34" s="44">
        <v>1010</v>
      </c>
      <c r="M34" s="13" t="s">
        <v>365</v>
      </c>
      <c r="N34" s="20" t="s">
        <v>366</v>
      </c>
      <c r="O34" s="61">
        <v>2.5000000000000001E-2</v>
      </c>
      <c r="P34" s="46">
        <f t="shared" si="1"/>
        <v>25.25</v>
      </c>
      <c r="Q34" s="20">
        <f t="shared" si="2"/>
        <v>6.4</v>
      </c>
      <c r="R34" s="20">
        <f t="shared" si="3"/>
        <v>3.90625E-3</v>
      </c>
      <c r="S34" s="18">
        <f t="shared" si="4"/>
        <v>3.9453125</v>
      </c>
      <c r="T34" s="17" t="s">
        <v>694</v>
      </c>
      <c r="U34" s="19" t="s">
        <v>70</v>
      </c>
    </row>
    <row r="35" spans="1:21" ht="13.2" hidden="1">
      <c r="A35" s="64" t="s">
        <v>3489</v>
      </c>
      <c r="B35" s="11">
        <v>44630</v>
      </c>
      <c r="C35" s="12">
        <v>44616</v>
      </c>
      <c r="D35" s="13" t="s">
        <v>77</v>
      </c>
      <c r="E35" s="13" t="s">
        <v>78</v>
      </c>
      <c r="G35" s="10" t="s">
        <v>4643</v>
      </c>
      <c r="H35" s="13" t="s">
        <v>4112</v>
      </c>
      <c r="I35" s="13" t="s">
        <v>4113</v>
      </c>
      <c r="J35" s="13" t="str">
        <f t="shared" si="0"/>
        <v>STKR</v>
      </c>
      <c r="K35" s="13" t="s">
        <v>23</v>
      </c>
      <c r="L35" s="44">
        <v>1010</v>
      </c>
      <c r="M35" s="13" t="s">
        <v>365</v>
      </c>
      <c r="N35" s="20" t="s">
        <v>366</v>
      </c>
      <c r="O35" s="61">
        <v>2.5000000000000001E-2</v>
      </c>
      <c r="P35" s="46">
        <f t="shared" si="1"/>
        <v>25.25</v>
      </c>
      <c r="Q35" s="20">
        <f t="shared" si="2"/>
        <v>6.4</v>
      </c>
      <c r="R35" s="20">
        <f t="shared" si="3"/>
        <v>3.90625E-3</v>
      </c>
      <c r="S35" s="18">
        <f t="shared" si="4"/>
        <v>3.9453125</v>
      </c>
      <c r="T35" s="17" t="s">
        <v>694</v>
      </c>
      <c r="U35" s="19" t="s">
        <v>70</v>
      </c>
    </row>
    <row r="36" spans="1:21" ht="13.2" hidden="1">
      <c r="A36" s="63" t="s">
        <v>3490</v>
      </c>
      <c r="B36" s="11">
        <v>44630</v>
      </c>
      <c r="C36" s="12">
        <v>44616</v>
      </c>
      <c r="D36" s="13" t="s">
        <v>77</v>
      </c>
      <c r="E36" s="13" t="s">
        <v>78</v>
      </c>
      <c r="G36" s="10" t="s">
        <v>4643</v>
      </c>
      <c r="H36" s="13" t="s">
        <v>4114</v>
      </c>
      <c r="I36" s="13" t="s">
        <v>4115</v>
      </c>
      <c r="J36" s="13" t="str">
        <f t="shared" si="0"/>
        <v>STKR</v>
      </c>
      <c r="K36" s="13" t="s">
        <v>23</v>
      </c>
      <c r="L36" s="44">
        <v>1010</v>
      </c>
      <c r="M36" s="13" t="s">
        <v>365</v>
      </c>
      <c r="N36" s="20" t="s">
        <v>366</v>
      </c>
      <c r="O36" s="61">
        <v>2.5000000000000001E-2</v>
      </c>
      <c r="P36" s="46">
        <f t="shared" si="1"/>
        <v>25.25</v>
      </c>
      <c r="Q36" s="20">
        <f t="shared" si="2"/>
        <v>6.4</v>
      </c>
      <c r="R36" s="20">
        <f t="shared" si="3"/>
        <v>3.90625E-3</v>
      </c>
      <c r="S36" s="18">
        <f t="shared" si="4"/>
        <v>3.9453125</v>
      </c>
      <c r="T36" s="17" t="s">
        <v>694</v>
      </c>
      <c r="U36" s="19" t="s">
        <v>70</v>
      </c>
    </row>
    <row r="37" spans="1:21" ht="13.2" hidden="1">
      <c r="A37" s="63" t="s">
        <v>3491</v>
      </c>
      <c r="B37" s="11">
        <v>44644</v>
      </c>
      <c r="C37" s="12">
        <v>44616</v>
      </c>
      <c r="D37" s="13" t="s">
        <v>77</v>
      </c>
      <c r="E37" s="13" t="s">
        <v>78</v>
      </c>
      <c r="G37" s="10" t="s">
        <v>4642</v>
      </c>
      <c r="H37" s="13" t="s">
        <v>4116</v>
      </c>
      <c r="I37" s="13" t="s">
        <v>4117</v>
      </c>
      <c r="J37" s="13" t="str">
        <f t="shared" si="0"/>
        <v>STKR</v>
      </c>
      <c r="K37" s="13" t="s">
        <v>23</v>
      </c>
      <c r="L37" s="44">
        <v>1010</v>
      </c>
      <c r="M37" s="13" t="s">
        <v>365</v>
      </c>
      <c r="N37" s="20" t="s">
        <v>366</v>
      </c>
      <c r="O37" s="61">
        <v>2.5000000000000001E-2</v>
      </c>
      <c r="P37" s="46">
        <f t="shared" si="1"/>
        <v>25.25</v>
      </c>
      <c r="Q37" s="20">
        <f t="shared" si="2"/>
        <v>6.4</v>
      </c>
      <c r="R37" s="20">
        <f t="shared" si="3"/>
        <v>3.90625E-3</v>
      </c>
      <c r="S37" s="18">
        <f t="shared" si="4"/>
        <v>3.9453125</v>
      </c>
      <c r="T37" s="17" t="s">
        <v>694</v>
      </c>
      <c r="U37" s="19" t="s">
        <v>70</v>
      </c>
    </row>
    <row r="38" spans="1:21" ht="13.2" hidden="1">
      <c r="A38" s="63" t="s">
        <v>3492</v>
      </c>
      <c r="B38" s="11">
        <v>44644</v>
      </c>
      <c r="C38" s="12">
        <v>44616</v>
      </c>
      <c r="D38" s="13" t="s">
        <v>77</v>
      </c>
      <c r="E38" s="13" t="s">
        <v>78</v>
      </c>
      <c r="G38" s="10" t="s">
        <v>4642</v>
      </c>
      <c r="H38" s="13" t="s">
        <v>4118</v>
      </c>
      <c r="I38" s="13" t="s">
        <v>4119</v>
      </c>
      <c r="J38" s="13" t="str">
        <f t="shared" si="0"/>
        <v>STKR</v>
      </c>
      <c r="K38" s="13" t="s">
        <v>23</v>
      </c>
      <c r="L38" s="44">
        <v>1010</v>
      </c>
      <c r="M38" s="13" t="s">
        <v>365</v>
      </c>
      <c r="N38" s="20" t="s">
        <v>366</v>
      </c>
      <c r="O38" s="61">
        <v>2.5000000000000001E-2</v>
      </c>
      <c r="P38" s="46">
        <f t="shared" si="1"/>
        <v>25.25</v>
      </c>
      <c r="Q38" s="20">
        <f t="shared" si="2"/>
        <v>6.4</v>
      </c>
      <c r="R38" s="20">
        <f t="shared" si="3"/>
        <v>3.90625E-3</v>
      </c>
      <c r="S38" s="18">
        <f t="shared" si="4"/>
        <v>3.9453125</v>
      </c>
      <c r="T38" s="17" t="s">
        <v>694</v>
      </c>
      <c r="U38" s="19" t="s">
        <v>70</v>
      </c>
    </row>
    <row r="39" spans="1:21" ht="13.2" hidden="1">
      <c r="A39" s="63" t="s">
        <v>3493</v>
      </c>
      <c r="B39" s="11">
        <v>44644</v>
      </c>
      <c r="C39" s="12">
        <v>44616</v>
      </c>
      <c r="D39" s="13" t="s">
        <v>77</v>
      </c>
      <c r="E39" s="13" t="s">
        <v>78</v>
      </c>
      <c r="G39" s="10" t="s">
        <v>4642</v>
      </c>
      <c r="H39" s="13" t="s">
        <v>4120</v>
      </c>
      <c r="I39" s="13" t="s">
        <v>4121</v>
      </c>
      <c r="J39" s="13" t="str">
        <f t="shared" si="0"/>
        <v>STKR</v>
      </c>
      <c r="K39" s="13" t="s">
        <v>23</v>
      </c>
      <c r="L39" s="44">
        <v>1010</v>
      </c>
      <c r="M39" s="13" t="s">
        <v>365</v>
      </c>
      <c r="N39" s="13" t="s">
        <v>366</v>
      </c>
      <c r="O39" s="62">
        <v>2.5000000000000001E-2</v>
      </c>
      <c r="P39" s="46">
        <f t="shared" si="1"/>
        <v>25.25</v>
      </c>
      <c r="Q39" s="20">
        <f t="shared" si="2"/>
        <v>6.4</v>
      </c>
      <c r="R39" s="20">
        <f t="shared" si="3"/>
        <v>3.90625E-3</v>
      </c>
      <c r="S39" s="18">
        <f t="shared" si="4"/>
        <v>3.9453125</v>
      </c>
      <c r="T39" s="17" t="s">
        <v>694</v>
      </c>
      <c r="U39" s="19" t="s">
        <v>70</v>
      </c>
    </row>
    <row r="40" spans="1:21" ht="13.2" hidden="1">
      <c r="A40" s="40" t="s">
        <v>3494</v>
      </c>
      <c r="B40" s="47">
        <v>44648</v>
      </c>
      <c r="C40" s="12">
        <v>44616</v>
      </c>
      <c r="D40" s="40" t="s">
        <v>77</v>
      </c>
      <c r="E40" s="13" t="s">
        <v>78</v>
      </c>
      <c r="G40" s="10" t="s">
        <v>4644</v>
      </c>
      <c r="H40" s="13" t="s">
        <v>4122</v>
      </c>
      <c r="I40" s="13" t="s">
        <v>4123</v>
      </c>
      <c r="J40" s="13" t="str">
        <f t="shared" si="0"/>
        <v>STKR</v>
      </c>
      <c r="K40" s="40" t="s">
        <v>23</v>
      </c>
      <c r="L40" s="52">
        <v>1459</v>
      </c>
      <c r="M40" s="13" t="s">
        <v>365</v>
      </c>
      <c r="N40" s="39" t="s">
        <v>366</v>
      </c>
      <c r="O40" s="56">
        <v>2.5000000000000001E-2</v>
      </c>
      <c r="P40" s="46">
        <f t="shared" si="1"/>
        <v>36.479999999999997</v>
      </c>
      <c r="Q40" s="20">
        <f t="shared" si="2"/>
        <v>6.4</v>
      </c>
      <c r="R40" s="20">
        <f t="shared" si="3"/>
        <v>3.90625E-3</v>
      </c>
      <c r="S40" s="18">
        <f t="shared" si="4"/>
        <v>5.69921875</v>
      </c>
      <c r="T40" s="17" t="s">
        <v>694</v>
      </c>
      <c r="U40" s="40" t="s">
        <v>70</v>
      </c>
    </row>
    <row r="41" spans="1:21" ht="13.2" hidden="1">
      <c r="A41" s="63" t="s">
        <v>3495</v>
      </c>
      <c r="B41" s="11">
        <v>44648</v>
      </c>
      <c r="C41" s="12">
        <v>44616</v>
      </c>
      <c r="D41" s="13" t="s">
        <v>77</v>
      </c>
      <c r="E41" s="13" t="s">
        <v>78</v>
      </c>
      <c r="G41" s="10" t="s">
        <v>4644</v>
      </c>
      <c r="H41" s="13" t="s">
        <v>4104</v>
      </c>
      <c r="I41" s="13" t="s">
        <v>4105</v>
      </c>
      <c r="J41" s="13" t="str">
        <f t="shared" si="0"/>
        <v>STKR</v>
      </c>
      <c r="K41" s="13" t="s">
        <v>23</v>
      </c>
      <c r="L41" s="44">
        <v>1081</v>
      </c>
      <c r="M41" s="13" t="s">
        <v>365</v>
      </c>
      <c r="N41" s="20" t="s">
        <v>366</v>
      </c>
      <c r="O41" s="61">
        <v>2.5000000000000001E-2</v>
      </c>
      <c r="P41" s="46">
        <f t="shared" si="1"/>
        <v>27.03</v>
      </c>
      <c r="Q41" s="20">
        <f t="shared" si="2"/>
        <v>6.4</v>
      </c>
      <c r="R41" s="20">
        <f t="shared" si="3"/>
        <v>3.90625E-3</v>
      </c>
      <c r="S41" s="18">
        <f t="shared" si="4"/>
        <v>4.22265625</v>
      </c>
      <c r="T41" s="17" t="s">
        <v>694</v>
      </c>
      <c r="U41" s="19" t="s">
        <v>70</v>
      </c>
    </row>
    <row r="42" spans="1:21" ht="13.2" hidden="1">
      <c r="A42" s="63" t="s">
        <v>3496</v>
      </c>
      <c r="B42" s="11">
        <v>44641</v>
      </c>
      <c r="C42" s="12">
        <v>44627</v>
      </c>
      <c r="D42" s="13" t="s">
        <v>67</v>
      </c>
      <c r="E42" s="13" t="s">
        <v>68</v>
      </c>
      <c r="G42" s="10" t="s">
        <v>4645</v>
      </c>
      <c r="H42" s="13" t="s">
        <v>4124</v>
      </c>
      <c r="I42" s="13" t="s">
        <v>4125</v>
      </c>
      <c r="J42" s="13" t="str">
        <f t="shared" si="0"/>
        <v>STKR</v>
      </c>
      <c r="K42" s="13" t="s">
        <v>23</v>
      </c>
      <c r="L42" s="44">
        <v>2020</v>
      </c>
      <c r="M42" s="13" t="s">
        <v>365</v>
      </c>
      <c r="N42" s="20" t="s">
        <v>366</v>
      </c>
      <c r="O42" s="61">
        <v>2.5000000000000001E-2</v>
      </c>
      <c r="P42" s="46">
        <f t="shared" si="1"/>
        <v>50.5</v>
      </c>
      <c r="Q42" s="20">
        <f t="shared" si="2"/>
        <v>6.4</v>
      </c>
      <c r="R42" s="20">
        <f t="shared" si="3"/>
        <v>3.90625E-3</v>
      </c>
      <c r="S42" s="18">
        <f t="shared" si="4"/>
        <v>7.890625</v>
      </c>
      <c r="T42" s="17" t="s">
        <v>694</v>
      </c>
      <c r="U42" s="19" t="s">
        <v>70</v>
      </c>
    </row>
    <row r="43" spans="1:21" ht="13.2" hidden="1">
      <c r="A43" s="63" t="s">
        <v>5208</v>
      </c>
      <c r="B43" s="11">
        <v>44677</v>
      </c>
      <c r="C43" s="12">
        <v>44628</v>
      </c>
      <c r="D43" s="13" t="s">
        <v>77</v>
      </c>
      <c r="E43" s="13" t="s">
        <v>78</v>
      </c>
      <c r="G43" s="10" t="s">
        <v>5785</v>
      </c>
      <c r="H43" s="13" t="s">
        <v>4108</v>
      </c>
      <c r="I43" s="13" t="s">
        <v>4109</v>
      </c>
      <c r="J43" s="13" t="str">
        <f t="shared" si="0"/>
        <v>STKR</v>
      </c>
      <c r="K43" s="13" t="s">
        <v>23</v>
      </c>
      <c r="L43" s="44">
        <v>1515</v>
      </c>
      <c r="M43" s="13" t="s">
        <v>365</v>
      </c>
      <c r="N43" s="20" t="s">
        <v>366</v>
      </c>
      <c r="O43" s="61">
        <v>2.5000000000000001E-2</v>
      </c>
      <c r="P43" s="46">
        <f t="shared" si="1"/>
        <v>37.880000000000003</v>
      </c>
      <c r="Q43" s="20">
        <f t="shared" si="2"/>
        <v>6.4</v>
      </c>
      <c r="R43" s="20">
        <f t="shared" si="3"/>
        <v>3.90625E-3</v>
      </c>
      <c r="S43" s="18">
        <f t="shared" si="4"/>
        <v>5.91796875</v>
      </c>
      <c r="T43" s="17" t="s">
        <v>694</v>
      </c>
      <c r="U43" s="19" t="s">
        <v>70</v>
      </c>
    </row>
    <row r="44" spans="1:21" ht="13.2" hidden="1">
      <c r="A44" s="64" t="s">
        <v>5209</v>
      </c>
      <c r="B44" s="11">
        <v>44663</v>
      </c>
      <c r="C44" s="12">
        <v>44628</v>
      </c>
      <c r="D44" s="13" t="s">
        <v>77</v>
      </c>
      <c r="E44" s="13" t="s">
        <v>78</v>
      </c>
      <c r="G44" s="10" t="s">
        <v>5786</v>
      </c>
      <c r="H44" s="13" t="s">
        <v>4942</v>
      </c>
      <c r="I44" s="13" t="s">
        <v>6054</v>
      </c>
      <c r="J44" s="13" t="str">
        <f t="shared" si="0"/>
        <v>STKR</v>
      </c>
      <c r="K44" s="13" t="s">
        <v>23</v>
      </c>
      <c r="L44" s="44">
        <v>1010</v>
      </c>
      <c r="M44" s="13" t="s">
        <v>365</v>
      </c>
      <c r="N44" s="20" t="s">
        <v>366</v>
      </c>
      <c r="O44" s="61">
        <v>2.5000000000000001E-2</v>
      </c>
      <c r="P44" s="46">
        <f t="shared" si="1"/>
        <v>25.25</v>
      </c>
      <c r="Q44" s="20">
        <f t="shared" si="2"/>
        <v>6.4</v>
      </c>
      <c r="R44" s="20">
        <f t="shared" si="3"/>
        <v>3.90625E-3</v>
      </c>
      <c r="S44" s="18">
        <f t="shared" si="4"/>
        <v>3.9453125</v>
      </c>
      <c r="T44" s="17" t="s">
        <v>694</v>
      </c>
      <c r="U44" s="19" t="s">
        <v>70</v>
      </c>
    </row>
    <row r="45" spans="1:21" ht="13.2" hidden="1">
      <c r="A45" s="64" t="s">
        <v>5210</v>
      </c>
      <c r="B45" s="11">
        <v>44663</v>
      </c>
      <c r="C45" s="12">
        <v>44628</v>
      </c>
      <c r="D45" s="13" t="s">
        <v>77</v>
      </c>
      <c r="E45" s="13" t="s">
        <v>78</v>
      </c>
      <c r="G45" s="10" t="s">
        <v>5786</v>
      </c>
      <c r="H45" s="13" t="s">
        <v>798</v>
      </c>
      <c r="I45" s="13" t="s">
        <v>799</v>
      </c>
      <c r="J45" s="13" t="str">
        <f t="shared" si="0"/>
        <v>STKR</v>
      </c>
      <c r="K45" s="13" t="s">
        <v>23</v>
      </c>
      <c r="L45" s="44">
        <v>2020</v>
      </c>
      <c r="M45" s="13" t="s">
        <v>365</v>
      </c>
      <c r="N45" s="20" t="s">
        <v>366</v>
      </c>
      <c r="O45" s="61">
        <v>2.5000000000000001E-2</v>
      </c>
      <c r="P45" s="46">
        <f t="shared" si="1"/>
        <v>50.5</v>
      </c>
      <c r="Q45" s="20">
        <f t="shared" si="2"/>
        <v>6.4</v>
      </c>
      <c r="R45" s="20">
        <f t="shared" si="3"/>
        <v>3.90625E-3</v>
      </c>
      <c r="S45" s="18">
        <f t="shared" si="4"/>
        <v>7.890625</v>
      </c>
      <c r="T45" s="17" t="s">
        <v>694</v>
      </c>
      <c r="U45" s="19" t="s">
        <v>70</v>
      </c>
    </row>
    <row r="46" spans="1:21" ht="13.2" hidden="1">
      <c r="A46" s="64" t="s">
        <v>5211</v>
      </c>
      <c r="B46" s="11">
        <v>44677</v>
      </c>
      <c r="C46" s="12">
        <v>44645</v>
      </c>
      <c r="D46" s="13" t="s">
        <v>77</v>
      </c>
      <c r="E46" s="13" t="s">
        <v>78</v>
      </c>
      <c r="G46" s="10" t="s">
        <v>5787</v>
      </c>
      <c r="H46" s="13" t="s">
        <v>4943</v>
      </c>
      <c r="I46" s="13" t="s">
        <v>6055</v>
      </c>
      <c r="J46" s="13" t="str">
        <f t="shared" si="0"/>
        <v>STKR</v>
      </c>
      <c r="K46" s="13" t="s">
        <v>23</v>
      </c>
      <c r="L46" s="44">
        <v>1040</v>
      </c>
      <c r="M46" s="13" t="s">
        <v>365</v>
      </c>
      <c r="N46" s="20" t="s">
        <v>366</v>
      </c>
      <c r="O46" s="61">
        <v>2.5000000000000001E-2</v>
      </c>
      <c r="P46" s="46">
        <f t="shared" si="1"/>
        <v>26</v>
      </c>
      <c r="Q46" s="20">
        <f t="shared" si="2"/>
        <v>6.4</v>
      </c>
      <c r="R46" s="20">
        <f t="shared" si="3"/>
        <v>3.90625E-3</v>
      </c>
      <c r="S46" s="18">
        <f t="shared" si="4"/>
        <v>4.0625</v>
      </c>
      <c r="T46" s="17" t="s">
        <v>694</v>
      </c>
      <c r="U46" s="19" t="s">
        <v>70</v>
      </c>
    </row>
    <row r="47" spans="1:21" ht="13.2" hidden="1">
      <c r="A47" s="63" t="s">
        <v>2153</v>
      </c>
      <c r="B47" s="11">
        <v>44571</v>
      </c>
      <c r="C47" s="12">
        <v>44540</v>
      </c>
      <c r="D47" s="69" t="s">
        <v>67</v>
      </c>
      <c r="E47" s="13" t="s">
        <v>68</v>
      </c>
      <c r="G47" s="69" t="s">
        <v>2306</v>
      </c>
      <c r="H47" s="13" t="s">
        <v>186</v>
      </c>
      <c r="I47" s="13" t="s">
        <v>187</v>
      </c>
      <c r="J47" s="13" t="str">
        <f t="shared" si="0"/>
        <v>STKR</v>
      </c>
      <c r="K47" s="13" t="s">
        <v>23</v>
      </c>
      <c r="L47" s="44">
        <v>30000</v>
      </c>
      <c r="M47" s="13" t="s">
        <v>365</v>
      </c>
      <c r="N47" s="20" t="s">
        <v>366</v>
      </c>
      <c r="O47" s="61">
        <v>2.5899999999999999E-2</v>
      </c>
      <c r="P47" s="46">
        <f t="shared" si="1"/>
        <v>777</v>
      </c>
      <c r="Q47" s="20">
        <f t="shared" si="2"/>
        <v>6.4</v>
      </c>
      <c r="R47" s="20">
        <f t="shared" si="3"/>
        <v>4.0468749999999993E-3</v>
      </c>
      <c r="S47" s="18">
        <f t="shared" si="4"/>
        <v>121.40624999999997</v>
      </c>
      <c r="T47" s="17" t="s">
        <v>694</v>
      </c>
      <c r="U47" s="19" t="s">
        <v>70</v>
      </c>
    </row>
    <row r="48" spans="1:21" ht="13.2" hidden="1">
      <c r="A48" s="40" t="s">
        <v>2948</v>
      </c>
      <c r="B48" s="47">
        <v>44620</v>
      </c>
      <c r="C48" s="12">
        <v>44573</v>
      </c>
      <c r="D48" s="13" t="s">
        <v>67</v>
      </c>
      <c r="E48" s="13" t="s">
        <v>68</v>
      </c>
      <c r="G48" s="10" t="s">
        <v>3314</v>
      </c>
      <c r="H48" s="40" t="s">
        <v>186</v>
      </c>
      <c r="I48" s="47" t="s">
        <v>187</v>
      </c>
      <c r="J48" s="13" t="str">
        <f t="shared" si="0"/>
        <v>STKR</v>
      </c>
      <c r="K48" s="40" t="s">
        <v>23</v>
      </c>
      <c r="L48" s="52">
        <v>50000</v>
      </c>
      <c r="M48" s="40" t="s">
        <v>365</v>
      </c>
      <c r="N48" s="39" t="s">
        <v>366</v>
      </c>
      <c r="O48" s="56">
        <v>2.5899999999999999E-2</v>
      </c>
      <c r="P48" s="46">
        <f t="shared" si="1"/>
        <v>1295</v>
      </c>
      <c r="Q48" s="20">
        <f t="shared" si="2"/>
        <v>6.4</v>
      </c>
      <c r="R48" s="20">
        <f t="shared" si="3"/>
        <v>4.0468749999999993E-3</v>
      </c>
      <c r="S48" s="18">
        <f t="shared" si="4"/>
        <v>202.34374999999997</v>
      </c>
      <c r="T48" s="17" t="s">
        <v>694</v>
      </c>
      <c r="U48" s="40" t="s">
        <v>70</v>
      </c>
    </row>
    <row r="49" spans="1:21" ht="13.2" hidden="1">
      <c r="A49" s="63" t="s">
        <v>3497</v>
      </c>
      <c r="B49" s="11">
        <v>44634</v>
      </c>
      <c r="C49" s="12">
        <v>44606</v>
      </c>
      <c r="D49" s="13" t="s">
        <v>67</v>
      </c>
      <c r="E49" s="13" t="s">
        <v>68</v>
      </c>
      <c r="G49" s="10" t="s">
        <v>4646</v>
      </c>
      <c r="H49" s="13" t="s">
        <v>186</v>
      </c>
      <c r="I49" s="13" t="s">
        <v>187</v>
      </c>
      <c r="J49" s="13" t="str">
        <f t="shared" si="0"/>
        <v>STKR</v>
      </c>
      <c r="K49" s="13" t="s">
        <v>23</v>
      </c>
      <c r="L49" s="44">
        <v>20000</v>
      </c>
      <c r="M49" s="13" t="s">
        <v>365</v>
      </c>
      <c r="N49" s="20" t="s">
        <v>366</v>
      </c>
      <c r="O49" s="61">
        <v>2.5899999999999999E-2</v>
      </c>
      <c r="P49" s="46">
        <f t="shared" si="1"/>
        <v>518</v>
      </c>
      <c r="Q49" s="20">
        <f t="shared" si="2"/>
        <v>6.4</v>
      </c>
      <c r="R49" s="20">
        <f t="shared" si="3"/>
        <v>4.0468749999999993E-3</v>
      </c>
      <c r="S49" s="18">
        <f t="shared" si="4"/>
        <v>80.937499999999986</v>
      </c>
      <c r="T49" s="17" t="s">
        <v>694</v>
      </c>
      <c r="U49" s="19" t="s">
        <v>70</v>
      </c>
    </row>
    <row r="50" spans="1:21" ht="13.2" hidden="1">
      <c r="A50" s="64" t="s">
        <v>5212</v>
      </c>
      <c r="B50" s="11">
        <v>44653</v>
      </c>
      <c r="C50" s="12">
        <v>44627</v>
      </c>
      <c r="D50" s="13" t="s">
        <v>67</v>
      </c>
      <c r="E50" s="13" t="s">
        <v>68</v>
      </c>
      <c r="G50" s="10" t="s">
        <v>5788</v>
      </c>
      <c r="H50" s="13" t="s">
        <v>186</v>
      </c>
      <c r="I50" s="13" t="s">
        <v>187</v>
      </c>
      <c r="J50" s="13" t="str">
        <f t="shared" si="0"/>
        <v>STKR</v>
      </c>
      <c r="K50" s="13" t="s">
        <v>23</v>
      </c>
      <c r="L50" s="44">
        <v>31000</v>
      </c>
      <c r="M50" s="13" t="s">
        <v>365</v>
      </c>
      <c r="N50" s="20" t="s">
        <v>366</v>
      </c>
      <c r="O50" s="61">
        <v>2.5899999999999999E-2</v>
      </c>
      <c r="P50" s="46">
        <f t="shared" si="1"/>
        <v>802.9</v>
      </c>
      <c r="Q50" s="20">
        <f t="shared" si="2"/>
        <v>6.4</v>
      </c>
      <c r="R50" s="20">
        <f t="shared" si="3"/>
        <v>4.0468749999999993E-3</v>
      </c>
      <c r="S50" s="18">
        <f t="shared" si="4"/>
        <v>125.45312499999997</v>
      </c>
      <c r="T50" s="17" t="s">
        <v>694</v>
      </c>
      <c r="U50" s="19" t="s">
        <v>70</v>
      </c>
    </row>
    <row r="51" spans="1:21" ht="13.2" hidden="1">
      <c r="A51" s="64" t="s">
        <v>5213</v>
      </c>
      <c r="B51" s="11">
        <v>44664</v>
      </c>
      <c r="C51" s="12">
        <v>44637</v>
      </c>
      <c r="D51" s="13" t="s">
        <v>67</v>
      </c>
      <c r="E51" s="13" t="s">
        <v>68</v>
      </c>
      <c r="G51" s="10" t="s">
        <v>5789</v>
      </c>
      <c r="H51" s="13" t="s">
        <v>186</v>
      </c>
      <c r="I51" s="13" t="s">
        <v>187</v>
      </c>
      <c r="J51" s="13" t="str">
        <f t="shared" si="0"/>
        <v>STKR</v>
      </c>
      <c r="K51" s="13" t="s">
        <v>23</v>
      </c>
      <c r="L51" s="44">
        <v>30000</v>
      </c>
      <c r="M51" s="13" t="s">
        <v>365</v>
      </c>
      <c r="N51" s="20" t="s">
        <v>366</v>
      </c>
      <c r="O51" s="61">
        <v>2.5899999999999999E-2</v>
      </c>
      <c r="P51" s="46">
        <f t="shared" si="1"/>
        <v>777</v>
      </c>
      <c r="Q51" s="20">
        <f t="shared" si="2"/>
        <v>6.4</v>
      </c>
      <c r="R51" s="20">
        <f t="shared" si="3"/>
        <v>4.0468749999999993E-3</v>
      </c>
      <c r="S51" s="18">
        <f t="shared" si="4"/>
        <v>121.40624999999997</v>
      </c>
      <c r="T51" s="17" t="s">
        <v>694</v>
      </c>
      <c r="U51" s="19" t="s">
        <v>70</v>
      </c>
    </row>
    <row r="52" spans="1:21" ht="13.2" hidden="1">
      <c r="A52" s="63" t="s">
        <v>5214</v>
      </c>
      <c r="B52" s="11">
        <v>44653</v>
      </c>
      <c r="C52" s="12">
        <v>44637</v>
      </c>
      <c r="D52" s="13" t="s">
        <v>67</v>
      </c>
      <c r="E52" s="13" t="s">
        <v>68</v>
      </c>
      <c r="G52" s="10" t="s">
        <v>5788</v>
      </c>
      <c r="H52" s="13" t="s">
        <v>2626</v>
      </c>
      <c r="I52" s="13" t="s">
        <v>2627</v>
      </c>
      <c r="J52" s="13" t="str">
        <f t="shared" si="0"/>
        <v>STKR</v>
      </c>
      <c r="K52" s="13" t="s">
        <v>23</v>
      </c>
      <c r="L52" s="44">
        <v>17500</v>
      </c>
      <c r="M52" s="13" t="s">
        <v>365</v>
      </c>
      <c r="N52" s="20" t="s">
        <v>366</v>
      </c>
      <c r="O52" s="61">
        <v>2.5899999999999999E-2</v>
      </c>
      <c r="P52" s="46">
        <f t="shared" si="1"/>
        <v>453.25</v>
      </c>
      <c r="Q52" s="20">
        <f t="shared" si="2"/>
        <v>6.4</v>
      </c>
      <c r="R52" s="20">
        <f t="shared" si="3"/>
        <v>4.0468749999999993E-3</v>
      </c>
      <c r="S52" s="18">
        <f t="shared" si="4"/>
        <v>70.820312499999986</v>
      </c>
      <c r="T52" s="17" t="s">
        <v>694</v>
      </c>
      <c r="U52" s="19" t="s">
        <v>70</v>
      </c>
    </row>
    <row r="53" spans="1:21" ht="13.2" hidden="1">
      <c r="A53" s="40" t="s">
        <v>2949</v>
      </c>
      <c r="B53" s="47">
        <v>44608</v>
      </c>
      <c r="C53" s="12">
        <v>44559</v>
      </c>
      <c r="D53" s="13" t="s">
        <v>35</v>
      </c>
      <c r="E53" s="13" t="s">
        <v>36</v>
      </c>
      <c r="G53" s="10" t="s">
        <v>3315</v>
      </c>
      <c r="H53" s="40" t="s">
        <v>800</v>
      </c>
      <c r="I53" s="47" t="s">
        <v>801</v>
      </c>
      <c r="J53" s="13" t="str">
        <f t="shared" si="0"/>
        <v>RIV-</v>
      </c>
      <c r="K53" s="40" t="s">
        <v>23</v>
      </c>
      <c r="L53" s="52">
        <v>11000</v>
      </c>
      <c r="M53" s="40" t="s">
        <v>365</v>
      </c>
      <c r="N53" s="39" t="s">
        <v>366</v>
      </c>
      <c r="O53" s="55">
        <v>2.7E-2</v>
      </c>
      <c r="P53" s="46">
        <f t="shared" si="1"/>
        <v>297</v>
      </c>
      <c r="Q53" s="20">
        <f t="shared" si="2"/>
        <v>6.4</v>
      </c>
      <c r="R53" s="20">
        <f t="shared" si="3"/>
        <v>4.2187499999999994E-3</v>
      </c>
      <c r="S53" s="18">
        <f t="shared" si="4"/>
        <v>46.406249999999993</v>
      </c>
      <c r="T53" s="17" t="s">
        <v>694</v>
      </c>
      <c r="U53" s="40" t="s">
        <v>173</v>
      </c>
    </row>
    <row r="54" spans="1:21" ht="13.2" hidden="1">
      <c r="A54" s="63" t="s">
        <v>3498</v>
      </c>
      <c r="B54" s="11">
        <v>44642</v>
      </c>
      <c r="C54" s="12">
        <v>44628</v>
      </c>
      <c r="D54" s="13" t="s">
        <v>4623</v>
      </c>
      <c r="E54" s="13" t="s">
        <v>4624</v>
      </c>
      <c r="G54" s="10" t="s">
        <v>4647</v>
      </c>
      <c r="H54" s="13" t="s">
        <v>4126</v>
      </c>
      <c r="I54" s="13" t="s">
        <v>4127</v>
      </c>
      <c r="J54" s="13" t="str">
        <f t="shared" si="0"/>
        <v>STKR</v>
      </c>
      <c r="K54" s="13" t="s">
        <v>23</v>
      </c>
      <c r="L54" s="44">
        <v>12000</v>
      </c>
      <c r="M54" s="13" t="s">
        <v>365</v>
      </c>
      <c r="N54" s="20" t="s">
        <v>366</v>
      </c>
      <c r="O54" s="61">
        <v>2.8199999999999999E-2</v>
      </c>
      <c r="P54" s="46">
        <f t="shared" si="1"/>
        <v>338.4</v>
      </c>
      <c r="Q54" s="20">
        <f t="shared" si="2"/>
        <v>6.4</v>
      </c>
      <c r="R54" s="20">
        <f t="shared" si="3"/>
        <v>4.4062499999999996E-3</v>
      </c>
      <c r="S54" s="18">
        <f t="shared" si="4"/>
        <v>52.874999999999993</v>
      </c>
      <c r="T54" s="17" t="s">
        <v>694</v>
      </c>
      <c r="U54" s="19" t="s">
        <v>70</v>
      </c>
    </row>
    <row r="55" spans="1:21" ht="13.2" hidden="1">
      <c r="A55" s="63" t="s">
        <v>1761</v>
      </c>
      <c r="B55" s="11">
        <v>44578</v>
      </c>
      <c r="C55" s="12">
        <v>44536</v>
      </c>
      <c r="D55" s="69" t="s">
        <v>67</v>
      </c>
      <c r="E55" s="13" t="s">
        <v>68</v>
      </c>
      <c r="G55" s="69" t="s">
        <v>2307</v>
      </c>
      <c r="H55" s="13" t="s">
        <v>233</v>
      </c>
      <c r="I55" s="13" t="s">
        <v>234</v>
      </c>
      <c r="J55" s="13" t="str">
        <f t="shared" si="0"/>
        <v>STKR</v>
      </c>
      <c r="K55" s="13" t="s">
        <v>23</v>
      </c>
      <c r="L55" s="44">
        <v>20000</v>
      </c>
      <c r="M55" s="13" t="s">
        <v>365</v>
      </c>
      <c r="N55" s="20" t="s">
        <v>366</v>
      </c>
      <c r="O55" s="61">
        <v>0.03</v>
      </c>
      <c r="P55" s="46">
        <f t="shared" si="1"/>
        <v>600</v>
      </c>
      <c r="Q55" s="20">
        <f t="shared" si="2"/>
        <v>6.4</v>
      </c>
      <c r="R55" s="20">
        <f t="shared" si="3"/>
        <v>4.6874999999999998E-3</v>
      </c>
      <c r="S55" s="18">
        <f t="shared" si="4"/>
        <v>93.75</v>
      </c>
      <c r="T55" s="17" t="s">
        <v>694</v>
      </c>
      <c r="U55" s="19" t="s">
        <v>70</v>
      </c>
    </row>
    <row r="56" spans="1:21" ht="13.2" hidden="1">
      <c r="A56" s="63" t="s">
        <v>1762</v>
      </c>
      <c r="B56" s="11">
        <v>44585</v>
      </c>
      <c r="C56" s="12">
        <v>44573</v>
      </c>
      <c r="D56" s="69" t="s">
        <v>67</v>
      </c>
      <c r="E56" s="13" t="s">
        <v>68</v>
      </c>
      <c r="G56" s="69" t="s">
        <v>2308</v>
      </c>
      <c r="H56" s="13" t="s">
        <v>233</v>
      </c>
      <c r="I56" s="13" t="s">
        <v>234</v>
      </c>
      <c r="J56" s="13" t="str">
        <f t="shared" si="0"/>
        <v>STKR</v>
      </c>
      <c r="K56" s="13" t="s">
        <v>23</v>
      </c>
      <c r="L56" s="44">
        <v>10000</v>
      </c>
      <c r="M56" s="13" t="s">
        <v>365</v>
      </c>
      <c r="N56" s="20" t="s">
        <v>366</v>
      </c>
      <c r="O56" s="61">
        <v>0.03</v>
      </c>
      <c r="P56" s="46">
        <f t="shared" si="1"/>
        <v>300</v>
      </c>
      <c r="Q56" s="20">
        <f t="shared" si="2"/>
        <v>6.4</v>
      </c>
      <c r="R56" s="20">
        <f t="shared" si="3"/>
        <v>4.6874999999999998E-3</v>
      </c>
      <c r="S56" s="18">
        <f t="shared" si="4"/>
        <v>46.875</v>
      </c>
      <c r="T56" s="17" t="s">
        <v>694</v>
      </c>
      <c r="U56" s="19" t="s">
        <v>70</v>
      </c>
    </row>
    <row r="57" spans="1:21" ht="13.2" hidden="1">
      <c r="A57" s="63" t="s">
        <v>1951</v>
      </c>
      <c r="B57" s="11">
        <v>44578</v>
      </c>
      <c r="C57" s="12">
        <v>44568</v>
      </c>
      <c r="D57" s="69" t="s">
        <v>67</v>
      </c>
      <c r="E57" s="13" t="s">
        <v>68</v>
      </c>
      <c r="G57" s="69" t="s">
        <v>2351</v>
      </c>
      <c r="H57" s="13" t="s">
        <v>1219</v>
      </c>
      <c r="I57" s="13" t="s">
        <v>1220</v>
      </c>
      <c r="J57" s="13" t="str">
        <f t="shared" si="0"/>
        <v>STKR</v>
      </c>
      <c r="K57" s="13" t="s">
        <v>23</v>
      </c>
      <c r="L57" s="44">
        <v>50</v>
      </c>
      <c r="M57" s="13" t="s">
        <v>365</v>
      </c>
      <c r="N57" s="13" t="s">
        <v>366</v>
      </c>
      <c r="O57" s="62">
        <v>0.03</v>
      </c>
      <c r="P57" s="46">
        <f t="shared" si="1"/>
        <v>1.5</v>
      </c>
      <c r="Q57" s="20">
        <f t="shared" si="2"/>
        <v>6.4</v>
      </c>
      <c r="R57" s="20">
        <f t="shared" si="3"/>
        <v>4.6874999999999998E-3</v>
      </c>
      <c r="S57" s="18">
        <f t="shared" si="4"/>
        <v>0.234375</v>
      </c>
      <c r="T57" s="17" t="s">
        <v>694</v>
      </c>
      <c r="U57" s="19" t="s">
        <v>70</v>
      </c>
    </row>
    <row r="58" spans="1:21" ht="13.2" hidden="1">
      <c r="A58" s="63" t="s">
        <v>1952</v>
      </c>
      <c r="B58" s="11">
        <v>44578</v>
      </c>
      <c r="C58" s="12">
        <v>44568</v>
      </c>
      <c r="D58" s="69" t="s">
        <v>67</v>
      </c>
      <c r="E58" s="13" t="s">
        <v>68</v>
      </c>
      <c r="G58" s="69" t="s">
        <v>2351</v>
      </c>
      <c r="H58" s="13" t="s">
        <v>1219</v>
      </c>
      <c r="I58" s="13" t="s">
        <v>1220</v>
      </c>
      <c r="J58" s="13" t="str">
        <f t="shared" si="0"/>
        <v>STKR</v>
      </c>
      <c r="K58" s="13" t="s">
        <v>23</v>
      </c>
      <c r="L58" s="44">
        <v>8150</v>
      </c>
      <c r="M58" s="13" t="s">
        <v>365</v>
      </c>
      <c r="N58" s="13" t="s">
        <v>366</v>
      </c>
      <c r="O58" s="62">
        <v>0.03</v>
      </c>
      <c r="P58" s="46">
        <f t="shared" si="1"/>
        <v>244.5</v>
      </c>
      <c r="Q58" s="20">
        <f t="shared" si="2"/>
        <v>6.4</v>
      </c>
      <c r="R58" s="20">
        <f t="shared" si="3"/>
        <v>4.6874999999999998E-3</v>
      </c>
      <c r="S58" s="18">
        <f t="shared" si="4"/>
        <v>38.203125</v>
      </c>
      <c r="T58" s="17" t="s">
        <v>694</v>
      </c>
      <c r="U58" s="19" t="s">
        <v>70</v>
      </c>
    </row>
    <row r="59" spans="1:21" ht="13.2" hidden="1">
      <c r="A59" s="64" t="s">
        <v>1953</v>
      </c>
      <c r="B59" s="11">
        <v>44578</v>
      </c>
      <c r="C59" s="12">
        <v>44568</v>
      </c>
      <c r="D59" s="69" t="s">
        <v>67</v>
      </c>
      <c r="E59" s="13" t="s">
        <v>68</v>
      </c>
      <c r="G59" s="69" t="s">
        <v>2351</v>
      </c>
      <c r="H59" s="13" t="s">
        <v>1221</v>
      </c>
      <c r="I59" s="13" t="s">
        <v>1222</v>
      </c>
      <c r="J59" s="13" t="str">
        <f t="shared" si="0"/>
        <v>STKR</v>
      </c>
      <c r="K59" s="13" t="s">
        <v>23</v>
      </c>
      <c r="L59" s="44">
        <v>50</v>
      </c>
      <c r="M59" s="13" t="s">
        <v>365</v>
      </c>
      <c r="N59" s="20" t="s">
        <v>366</v>
      </c>
      <c r="O59" s="61">
        <v>0.03</v>
      </c>
      <c r="P59" s="46">
        <f t="shared" si="1"/>
        <v>1.5</v>
      </c>
      <c r="Q59" s="20">
        <f t="shared" si="2"/>
        <v>6.4</v>
      </c>
      <c r="R59" s="20">
        <f t="shared" si="3"/>
        <v>4.6874999999999998E-3</v>
      </c>
      <c r="S59" s="18">
        <f t="shared" si="4"/>
        <v>0.234375</v>
      </c>
      <c r="T59" s="17" t="s">
        <v>694</v>
      </c>
      <c r="U59" s="19" t="s">
        <v>70</v>
      </c>
    </row>
    <row r="60" spans="1:21" ht="13.2" hidden="1">
      <c r="A60" s="63" t="s">
        <v>1954</v>
      </c>
      <c r="B60" s="11">
        <v>44578</v>
      </c>
      <c r="C60" s="12">
        <v>44568</v>
      </c>
      <c r="D60" s="69" t="s">
        <v>67</v>
      </c>
      <c r="E60" s="13" t="s">
        <v>68</v>
      </c>
      <c r="G60" s="69" t="s">
        <v>2351</v>
      </c>
      <c r="H60" s="13" t="s">
        <v>1221</v>
      </c>
      <c r="I60" s="13" t="s">
        <v>1222</v>
      </c>
      <c r="J60" s="13" t="str">
        <f t="shared" si="0"/>
        <v>STKR</v>
      </c>
      <c r="K60" s="13" t="s">
        <v>23</v>
      </c>
      <c r="L60" s="44">
        <v>8100</v>
      </c>
      <c r="M60" s="13" t="s">
        <v>365</v>
      </c>
      <c r="N60" s="20" t="s">
        <v>366</v>
      </c>
      <c r="O60" s="61">
        <v>0.03</v>
      </c>
      <c r="P60" s="46">
        <f t="shared" si="1"/>
        <v>243</v>
      </c>
      <c r="Q60" s="20">
        <f t="shared" si="2"/>
        <v>6.4</v>
      </c>
      <c r="R60" s="20">
        <f t="shared" si="3"/>
        <v>4.6874999999999998E-3</v>
      </c>
      <c r="S60" s="18">
        <f t="shared" si="4"/>
        <v>37.96875</v>
      </c>
      <c r="T60" s="17" t="s">
        <v>694</v>
      </c>
      <c r="U60" s="19" t="s">
        <v>70</v>
      </c>
    </row>
    <row r="61" spans="1:21" ht="13.2" hidden="1">
      <c r="A61" s="63" t="s">
        <v>1960</v>
      </c>
      <c r="B61" s="11">
        <v>44578</v>
      </c>
      <c r="C61" s="12">
        <v>44568</v>
      </c>
      <c r="D61" s="69" t="s">
        <v>67</v>
      </c>
      <c r="E61" s="13" t="s">
        <v>68</v>
      </c>
      <c r="G61" s="69" t="s">
        <v>2351</v>
      </c>
      <c r="H61" s="13" t="s">
        <v>1215</v>
      </c>
      <c r="I61" s="13" t="s">
        <v>1216</v>
      </c>
      <c r="J61" s="13" t="str">
        <f t="shared" si="0"/>
        <v>STKR</v>
      </c>
      <c r="K61" s="13" t="s">
        <v>23</v>
      </c>
      <c r="L61" s="44">
        <v>50</v>
      </c>
      <c r="M61" s="13" t="s">
        <v>365</v>
      </c>
      <c r="N61" s="20" t="s">
        <v>366</v>
      </c>
      <c r="O61" s="61">
        <v>0.03</v>
      </c>
      <c r="P61" s="46">
        <f t="shared" si="1"/>
        <v>1.5</v>
      </c>
      <c r="Q61" s="20">
        <f t="shared" si="2"/>
        <v>6.4</v>
      </c>
      <c r="R61" s="20">
        <f t="shared" si="3"/>
        <v>4.6874999999999998E-3</v>
      </c>
      <c r="S61" s="18">
        <f t="shared" si="4"/>
        <v>0.234375</v>
      </c>
      <c r="T61" s="17" t="s">
        <v>694</v>
      </c>
      <c r="U61" s="19" t="s">
        <v>70</v>
      </c>
    </row>
    <row r="62" spans="1:21" ht="13.2" hidden="1">
      <c r="A62" s="63" t="s">
        <v>1961</v>
      </c>
      <c r="B62" s="11">
        <v>44578</v>
      </c>
      <c r="C62" s="12">
        <v>44568</v>
      </c>
      <c r="D62" s="69" t="s">
        <v>67</v>
      </c>
      <c r="E62" s="13" t="s">
        <v>68</v>
      </c>
      <c r="G62" s="69" t="s">
        <v>2351</v>
      </c>
      <c r="H62" s="13" t="s">
        <v>1215</v>
      </c>
      <c r="I62" s="13" t="s">
        <v>1216</v>
      </c>
      <c r="J62" s="13" t="str">
        <f t="shared" si="0"/>
        <v>STKR</v>
      </c>
      <c r="K62" s="13" t="s">
        <v>23</v>
      </c>
      <c r="L62" s="44">
        <v>12711</v>
      </c>
      <c r="M62" s="13" t="s">
        <v>365</v>
      </c>
      <c r="N62" s="20" t="s">
        <v>366</v>
      </c>
      <c r="O62" s="61">
        <v>0.03</v>
      </c>
      <c r="P62" s="46">
        <f t="shared" si="1"/>
        <v>381.33</v>
      </c>
      <c r="Q62" s="20">
        <f t="shared" si="2"/>
        <v>6.4</v>
      </c>
      <c r="R62" s="20">
        <f t="shared" si="3"/>
        <v>4.6874999999999998E-3</v>
      </c>
      <c r="S62" s="18">
        <f t="shared" si="4"/>
        <v>59.582812499999996</v>
      </c>
      <c r="T62" s="17" t="s">
        <v>694</v>
      </c>
      <c r="U62" s="19" t="s">
        <v>70</v>
      </c>
    </row>
    <row r="63" spans="1:21" ht="13.2" hidden="1">
      <c r="A63" s="40" t="s">
        <v>1962</v>
      </c>
      <c r="B63" s="47">
        <v>44578</v>
      </c>
      <c r="C63" s="12">
        <v>44568</v>
      </c>
      <c r="D63" s="69" t="s">
        <v>67</v>
      </c>
      <c r="E63" s="13" t="s">
        <v>68</v>
      </c>
      <c r="G63" s="69" t="s">
        <v>2351</v>
      </c>
      <c r="H63" s="13" t="s">
        <v>1217</v>
      </c>
      <c r="I63" s="13" t="s">
        <v>1218</v>
      </c>
      <c r="J63" s="13" t="str">
        <f t="shared" si="0"/>
        <v>STKR</v>
      </c>
      <c r="K63" s="40" t="s">
        <v>23</v>
      </c>
      <c r="L63" s="52">
        <v>50</v>
      </c>
      <c r="M63" s="13" t="s">
        <v>365</v>
      </c>
      <c r="N63" s="39" t="s">
        <v>366</v>
      </c>
      <c r="O63" s="56">
        <v>0.03</v>
      </c>
      <c r="P63" s="46">
        <f t="shared" si="1"/>
        <v>1.5</v>
      </c>
      <c r="Q63" s="20">
        <f t="shared" si="2"/>
        <v>6.4</v>
      </c>
      <c r="R63" s="20">
        <f t="shared" si="3"/>
        <v>4.6874999999999998E-3</v>
      </c>
      <c r="S63" s="18">
        <f t="shared" si="4"/>
        <v>0.234375</v>
      </c>
      <c r="T63" s="17" t="s">
        <v>694</v>
      </c>
      <c r="U63" s="40" t="s">
        <v>70</v>
      </c>
    </row>
    <row r="64" spans="1:21" ht="13.2" hidden="1">
      <c r="A64" s="63" t="s">
        <v>1963</v>
      </c>
      <c r="B64" s="11">
        <v>44578</v>
      </c>
      <c r="C64" s="12">
        <v>44568</v>
      </c>
      <c r="D64" s="69" t="s">
        <v>67</v>
      </c>
      <c r="E64" s="13" t="s">
        <v>68</v>
      </c>
      <c r="G64" s="69" t="s">
        <v>2351</v>
      </c>
      <c r="H64" s="13" t="s">
        <v>1217</v>
      </c>
      <c r="I64" s="13" t="s">
        <v>1218</v>
      </c>
      <c r="J64" s="13" t="str">
        <f t="shared" si="0"/>
        <v>STKR</v>
      </c>
      <c r="K64" s="13" t="s">
        <v>23</v>
      </c>
      <c r="L64" s="44">
        <v>26343</v>
      </c>
      <c r="M64" s="13" t="s">
        <v>365</v>
      </c>
      <c r="N64" s="20" t="s">
        <v>366</v>
      </c>
      <c r="O64" s="61">
        <v>0.03</v>
      </c>
      <c r="P64" s="46">
        <f t="shared" si="1"/>
        <v>790.29</v>
      </c>
      <c r="Q64" s="20">
        <f t="shared" si="2"/>
        <v>6.4</v>
      </c>
      <c r="R64" s="20">
        <f t="shared" si="3"/>
        <v>4.6874999999999998E-3</v>
      </c>
      <c r="S64" s="18">
        <f t="shared" si="4"/>
        <v>123.48281249999999</v>
      </c>
      <c r="T64" s="17" t="s">
        <v>694</v>
      </c>
      <c r="U64" s="19" t="s">
        <v>70</v>
      </c>
    </row>
    <row r="65" spans="1:21" ht="13.2" hidden="1">
      <c r="A65" s="63" t="s">
        <v>2135</v>
      </c>
      <c r="B65" s="11">
        <v>44571</v>
      </c>
      <c r="C65" s="12">
        <v>44550</v>
      </c>
      <c r="D65" s="69" t="s">
        <v>67</v>
      </c>
      <c r="E65" s="13" t="s">
        <v>68</v>
      </c>
      <c r="G65" s="69" t="s">
        <v>2306</v>
      </c>
      <c r="H65" s="13" t="s">
        <v>1176</v>
      </c>
      <c r="I65" s="13" t="s">
        <v>1192</v>
      </c>
      <c r="J65" s="13" t="str">
        <f t="shared" si="0"/>
        <v>STKR</v>
      </c>
      <c r="K65" s="13" t="s">
        <v>23</v>
      </c>
      <c r="L65" s="44">
        <v>3030</v>
      </c>
      <c r="M65" s="13" t="s">
        <v>365</v>
      </c>
      <c r="N65" s="20" t="s">
        <v>366</v>
      </c>
      <c r="O65" s="61">
        <v>0.03</v>
      </c>
      <c r="P65" s="46">
        <f t="shared" si="1"/>
        <v>90.9</v>
      </c>
      <c r="Q65" s="20">
        <f t="shared" si="2"/>
        <v>6.4</v>
      </c>
      <c r="R65" s="20">
        <f t="shared" si="3"/>
        <v>4.6874999999999998E-3</v>
      </c>
      <c r="S65" s="18">
        <f t="shared" si="4"/>
        <v>14.203125</v>
      </c>
      <c r="T65" s="17" t="s">
        <v>694</v>
      </c>
      <c r="U65" s="19" t="s">
        <v>70</v>
      </c>
    </row>
    <row r="66" spans="1:21" ht="13.2" hidden="1">
      <c r="A66" s="63" t="s">
        <v>3499</v>
      </c>
      <c r="B66" s="11">
        <v>44649</v>
      </c>
      <c r="C66" s="12">
        <v>44615</v>
      </c>
      <c r="D66" s="13" t="s">
        <v>67</v>
      </c>
      <c r="E66" s="13" t="s">
        <v>68</v>
      </c>
      <c r="G66" s="10" t="s">
        <v>4648</v>
      </c>
      <c r="H66" s="13" t="s">
        <v>840</v>
      </c>
      <c r="I66" s="13" t="s">
        <v>841</v>
      </c>
      <c r="J66" s="13" t="str">
        <f t="shared" ref="J66:J129" si="5">+LEFT(U66,4)</f>
        <v>STKR</v>
      </c>
      <c r="K66" s="13" t="s">
        <v>23</v>
      </c>
      <c r="L66" s="44">
        <v>10440</v>
      </c>
      <c r="M66" s="13" t="s">
        <v>365</v>
      </c>
      <c r="N66" s="20" t="s">
        <v>366</v>
      </c>
      <c r="O66" s="61">
        <v>0.03</v>
      </c>
      <c r="P66" s="46">
        <f t="shared" ref="P66:P129" si="6">ROUND(O66*L66,2)</f>
        <v>313.2</v>
      </c>
      <c r="Q66" s="20">
        <f t="shared" ref="Q66:Q129" si="7">IF(N66="HKD",7.8,IF(N66="CNY",6.4,1))</f>
        <v>6.4</v>
      </c>
      <c r="R66" s="20">
        <f t="shared" ref="R66:R129" si="8">+O66/Q66</f>
        <v>4.6874999999999998E-3</v>
      </c>
      <c r="S66" s="18">
        <f t="shared" ref="S66:S129" si="9">+R66*L66</f>
        <v>48.9375</v>
      </c>
      <c r="T66" s="17" t="s">
        <v>694</v>
      </c>
      <c r="U66" s="19" t="s">
        <v>70</v>
      </c>
    </row>
    <row r="67" spans="1:21" ht="13.2" hidden="1">
      <c r="A67" s="63" t="s">
        <v>5215</v>
      </c>
      <c r="B67" s="11">
        <v>44672</v>
      </c>
      <c r="C67" s="12">
        <v>44627</v>
      </c>
      <c r="D67" s="13" t="s">
        <v>67</v>
      </c>
      <c r="E67" s="13" t="s">
        <v>68</v>
      </c>
      <c r="G67" s="10" t="s">
        <v>5790</v>
      </c>
      <c r="H67" s="13" t="s">
        <v>4944</v>
      </c>
      <c r="I67" s="13" t="s">
        <v>6056</v>
      </c>
      <c r="J67" s="13" t="str">
        <f t="shared" si="5"/>
        <v>STKR</v>
      </c>
      <c r="K67" s="13" t="s">
        <v>23</v>
      </c>
      <c r="L67" s="44">
        <v>5050</v>
      </c>
      <c r="M67" s="13" t="s">
        <v>365</v>
      </c>
      <c r="N67" s="20" t="s">
        <v>366</v>
      </c>
      <c r="O67" s="61">
        <v>0.03</v>
      </c>
      <c r="P67" s="46">
        <f t="shared" si="6"/>
        <v>151.5</v>
      </c>
      <c r="Q67" s="20">
        <f t="shared" si="7"/>
        <v>6.4</v>
      </c>
      <c r="R67" s="20">
        <f t="shared" si="8"/>
        <v>4.6874999999999998E-3</v>
      </c>
      <c r="S67" s="18">
        <f t="shared" si="9"/>
        <v>23.671875</v>
      </c>
      <c r="T67" s="17" t="s">
        <v>694</v>
      </c>
      <c r="U67" s="19" t="s">
        <v>70</v>
      </c>
    </row>
    <row r="68" spans="1:21" ht="13.2" hidden="1">
      <c r="A68" s="63" t="s">
        <v>5216</v>
      </c>
      <c r="B68" s="11">
        <v>44672</v>
      </c>
      <c r="C68" s="12">
        <v>44627</v>
      </c>
      <c r="D68" s="13" t="s">
        <v>67</v>
      </c>
      <c r="E68" s="13" t="s">
        <v>68</v>
      </c>
      <c r="G68" s="10" t="s">
        <v>5790</v>
      </c>
      <c r="H68" s="13" t="s">
        <v>4944</v>
      </c>
      <c r="I68" s="13" t="s">
        <v>6056</v>
      </c>
      <c r="J68" s="13" t="str">
        <f t="shared" si="5"/>
        <v>STKR</v>
      </c>
      <c r="K68" s="13" t="s">
        <v>23</v>
      </c>
      <c r="L68" s="44">
        <v>50</v>
      </c>
      <c r="M68" s="13" t="s">
        <v>365</v>
      </c>
      <c r="N68" s="20" t="s">
        <v>366</v>
      </c>
      <c r="O68" s="61">
        <v>0.03</v>
      </c>
      <c r="P68" s="46">
        <f t="shared" si="6"/>
        <v>1.5</v>
      </c>
      <c r="Q68" s="20">
        <f t="shared" si="7"/>
        <v>6.4</v>
      </c>
      <c r="R68" s="20">
        <f t="shared" si="8"/>
        <v>4.6874999999999998E-3</v>
      </c>
      <c r="S68" s="18">
        <f t="shared" si="9"/>
        <v>0.234375</v>
      </c>
      <c r="T68" s="17" t="s">
        <v>694</v>
      </c>
      <c r="U68" s="19" t="s">
        <v>70</v>
      </c>
    </row>
    <row r="69" spans="1:21" ht="13.2" hidden="1">
      <c r="A69" s="63" t="s">
        <v>5217</v>
      </c>
      <c r="B69" s="11">
        <v>44653</v>
      </c>
      <c r="C69" s="12">
        <v>44637</v>
      </c>
      <c r="D69" s="13" t="s">
        <v>67</v>
      </c>
      <c r="E69" s="13" t="s">
        <v>68</v>
      </c>
      <c r="G69" s="10" t="s">
        <v>5788</v>
      </c>
      <c r="H69" s="13" t="s">
        <v>840</v>
      </c>
      <c r="I69" s="13" t="s">
        <v>841</v>
      </c>
      <c r="J69" s="13" t="str">
        <f t="shared" si="5"/>
        <v>STKR</v>
      </c>
      <c r="K69" s="13" t="s">
        <v>23</v>
      </c>
      <c r="L69" s="44">
        <v>10000</v>
      </c>
      <c r="M69" s="13" t="s">
        <v>365</v>
      </c>
      <c r="N69" s="20" t="s">
        <v>366</v>
      </c>
      <c r="O69" s="61">
        <v>0.03</v>
      </c>
      <c r="P69" s="46">
        <f t="shared" si="6"/>
        <v>300</v>
      </c>
      <c r="Q69" s="20">
        <f t="shared" si="7"/>
        <v>6.4</v>
      </c>
      <c r="R69" s="20">
        <f t="shared" si="8"/>
        <v>4.6874999999999998E-3</v>
      </c>
      <c r="S69" s="18">
        <f t="shared" si="9"/>
        <v>46.875</v>
      </c>
      <c r="T69" s="17" t="s">
        <v>694</v>
      </c>
      <c r="U69" s="19" t="s">
        <v>70</v>
      </c>
    </row>
    <row r="70" spans="1:21" ht="13.2" hidden="1">
      <c r="A70" s="63" t="s">
        <v>5218</v>
      </c>
      <c r="B70" s="11">
        <v>44664</v>
      </c>
      <c r="C70" s="12">
        <v>44637</v>
      </c>
      <c r="D70" s="13" t="s">
        <v>67</v>
      </c>
      <c r="E70" s="13" t="s">
        <v>68</v>
      </c>
      <c r="G70" s="10" t="s">
        <v>5789</v>
      </c>
      <c r="H70" s="13" t="s">
        <v>233</v>
      </c>
      <c r="I70" s="13" t="s">
        <v>234</v>
      </c>
      <c r="J70" s="13" t="str">
        <f t="shared" si="5"/>
        <v>STKR</v>
      </c>
      <c r="K70" s="13" t="s">
        <v>23</v>
      </c>
      <c r="L70" s="44">
        <v>25500</v>
      </c>
      <c r="M70" s="13" t="s">
        <v>365</v>
      </c>
      <c r="N70" s="20" t="s">
        <v>366</v>
      </c>
      <c r="O70" s="61">
        <v>0.03</v>
      </c>
      <c r="P70" s="46">
        <f t="shared" si="6"/>
        <v>765</v>
      </c>
      <c r="Q70" s="20">
        <f t="shared" si="7"/>
        <v>6.4</v>
      </c>
      <c r="R70" s="20">
        <f t="shared" si="8"/>
        <v>4.6874999999999998E-3</v>
      </c>
      <c r="S70" s="18">
        <f t="shared" si="9"/>
        <v>119.53125</v>
      </c>
      <c r="T70" s="17" t="s">
        <v>694</v>
      </c>
      <c r="U70" s="19" t="s">
        <v>70</v>
      </c>
    </row>
    <row r="71" spans="1:21" ht="13.2" hidden="1">
      <c r="A71" s="64" t="s">
        <v>2147</v>
      </c>
      <c r="B71" s="11">
        <v>44571</v>
      </c>
      <c r="C71" s="12">
        <v>44550</v>
      </c>
      <c r="D71" s="69" t="s">
        <v>67</v>
      </c>
      <c r="E71" s="13" t="s">
        <v>68</v>
      </c>
      <c r="G71" s="69" t="s">
        <v>2306</v>
      </c>
      <c r="H71" s="13" t="s">
        <v>1047</v>
      </c>
      <c r="I71" s="13" t="s">
        <v>69</v>
      </c>
      <c r="J71" s="13" t="str">
        <f t="shared" si="5"/>
        <v>STKR</v>
      </c>
      <c r="K71" s="13" t="s">
        <v>23</v>
      </c>
      <c r="L71" s="44">
        <v>20000</v>
      </c>
      <c r="M71" s="13" t="s">
        <v>365</v>
      </c>
      <c r="N71" s="20" t="s">
        <v>366</v>
      </c>
      <c r="O71" s="61">
        <v>3.2000000000000001E-2</v>
      </c>
      <c r="P71" s="46">
        <f t="shared" si="6"/>
        <v>640</v>
      </c>
      <c r="Q71" s="20">
        <f t="shared" si="7"/>
        <v>6.4</v>
      </c>
      <c r="R71" s="20">
        <f t="shared" si="8"/>
        <v>5.0000000000000001E-3</v>
      </c>
      <c r="S71" s="18">
        <f t="shared" si="9"/>
        <v>100</v>
      </c>
      <c r="T71" s="17" t="s">
        <v>694</v>
      </c>
      <c r="U71" s="19" t="s">
        <v>70</v>
      </c>
    </row>
    <row r="72" spans="1:21" ht="13.2" hidden="1">
      <c r="A72" s="40" t="s">
        <v>2950</v>
      </c>
      <c r="B72" s="47">
        <v>44620</v>
      </c>
      <c r="C72" s="12">
        <v>44573</v>
      </c>
      <c r="D72" s="13" t="s">
        <v>67</v>
      </c>
      <c r="E72" s="13" t="s">
        <v>68</v>
      </c>
      <c r="G72" s="10" t="s">
        <v>3314</v>
      </c>
      <c r="H72" s="40" t="s">
        <v>1047</v>
      </c>
      <c r="I72" s="47" t="s">
        <v>69</v>
      </c>
      <c r="J72" s="13" t="str">
        <f t="shared" si="5"/>
        <v>STKR</v>
      </c>
      <c r="K72" s="40" t="s">
        <v>23</v>
      </c>
      <c r="L72" s="52">
        <v>40000</v>
      </c>
      <c r="M72" s="40" t="s">
        <v>365</v>
      </c>
      <c r="N72" s="39" t="s">
        <v>366</v>
      </c>
      <c r="O72" s="55">
        <v>3.2000000000000001E-2</v>
      </c>
      <c r="P72" s="46">
        <f t="shared" si="6"/>
        <v>1280</v>
      </c>
      <c r="Q72" s="20">
        <f t="shared" si="7"/>
        <v>6.4</v>
      </c>
      <c r="R72" s="20">
        <f t="shared" si="8"/>
        <v>5.0000000000000001E-3</v>
      </c>
      <c r="S72" s="18">
        <f t="shared" si="9"/>
        <v>200</v>
      </c>
      <c r="T72" s="17" t="s">
        <v>694</v>
      </c>
      <c r="U72" s="40" t="s">
        <v>70</v>
      </c>
    </row>
    <row r="73" spans="1:21" ht="13.2" hidden="1">
      <c r="A73" s="63" t="s">
        <v>5219</v>
      </c>
      <c r="B73" s="11">
        <v>44664</v>
      </c>
      <c r="C73" s="12">
        <v>44627</v>
      </c>
      <c r="D73" s="13" t="s">
        <v>67</v>
      </c>
      <c r="E73" s="13" t="s">
        <v>68</v>
      </c>
      <c r="G73" s="10" t="s">
        <v>5791</v>
      </c>
      <c r="H73" s="13" t="s">
        <v>1047</v>
      </c>
      <c r="I73" s="13" t="s">
        <v>69</v>
      </c>
      <c r="J73" s="13" t="str">
        <f t="shared" si="5"/>
        <v>STKR</v>
      </c>
      <c r="K73" s="13" t="s">
        <v>23</v>
      </c>
      <c r="L73" s="44">
        <v>40000</v>
      </c>
      <c r="M73" s="13" t="s">
        <v>365</v>
      </c>
      <c r="N73" s="20" t="s">
        <v>366</v>
      </c>
      <c r="O73" s="61">
        <v>3.2000000000000001E-2</v>
      </c>
      <c r="P73" s="46">
        <f t="shared" si="6"/>
        <v>1280</v>
      </c>
      <c r="Q73" s="20">
        <f t="shared" si="7"/>
        <v>6.4</v>
      </c>
      <c r="R73" s="20">
        <f t="shared" si="8"/>
        <v>5.0000000000000001E-3</v>
      </c>
      <c r="S73" s="18">
        <f t="shared" si="9"/>
        <v>200</v>
      </c>
      <c r="T73" s="17" t="s">
        <v>694</v>
      </c>
      <c r="U73" s="19" t="s">
        <v>70</v>
      </c>
    </row>
    <row r="74" spans="1:21" ht="13.2" hidden="1">
      <c r="A74" s="64" t="s">
        <v>1957</v>
      </c>
      <c r="B74" s="11">
        <v>44578</v>
      </c>
      <c r="C74" s="12">
        <v>44568</v>
      </c>
      <c r="D74" s="69" t="s">
        <v>67</v>
      </c>
      <c r="E74" s="13" t="s">
        <v>68</v>
      </c>
      <c r="G74" s="69" t="s">
        <v>2352</v>
      </c>
      <c r="H74" s="13" t="s">
        <v>1213</v>
      </c>
      <c r="I74" s="13" t="s">
        <v>1214</v>
      </c>
      <c r="J74" s="13" t="str">
        <f t="shared" si="5"/>
        <v>STKR</v>
      </c>
      <c r="K74" s="13" t="s">
        <v>23</v>
      </c>
      <c r="L74" s="44">
        <v>42250</v>
      </c>
      <c r="M74" s="13" t="s">
        <v>365</v>
      </c>
      <c r="N74" s="20" t="s">
        <v>366</v>
      </c>
      <c r="O74" s="61">
        <v>3.5000000000000003E-2</v>
      </c>
      <c r="P74" s="46">
        <f t="shared" si="6"/>
        <v>1478.75</v>
      </c>
      <c r="Q74" s="20">
        <f t="shared" si="7"/>
        <v>6.4</v>
      </c>
      <c r="R74" s="20">
        <f t="shared" si="8"/>
        <v>5.4687500000000005E-3</v>
      </c>
      <c r="S74" s="18">
        <f t="shared" si="9"/>
        <v>231.05468750000003</v>
      </c>
      <c r="T74" s="17" t="s">
        <v>694</v>
      </c>
      <c r="U74" s="19" t="s">
        <v>70</v>
      </c>
    </row>
    <row r="75" spans="1:21" ht="13.2" hidden="1">
      <c r="A75" s="40" t="s">
        <v>1957</v>
      </c>
      <c r="B75" s="47">
        <v>44574</v>
      </c>
      <c r="C75" s="12">
        <v>44568</v>
      </c>
      <c r="D75" s="69" t="s">
        <v>67</v>
      </c>
      <c r="E75" s="13" t="s">
        <v>68</v>
      </c>
      <c r="G75" s="69" t="s">
        <v>2353</v>
      </c>
      <c r="H75" s="13" t="s">
        <v>1213</v>
      </c>
      <c r="I75" s="13" t="s">
        <v>1214</v>
      </c>
      <c r="J75" s="13" t="str">
        <f t="shared" si="5"/>
        <v>STKR</v>
      </c>
      <c r="K75" s="40" t="s">
        <v>23</v>
      </c>
      <c r="L75" s="52">
        <v>14000</v>
      </c>
      <c r="M75" s="13" t="s">
        <v>365</v>
      </c>
      <c r="N75" s="39" t="s">
        <v>366</v>
      </c>
      <c r="O75" s="56">
        <v>3.5000000000000003E-2</v>
      </c>
      <c r="P75" s="46">
        <f t="shared" si="6"/>
        <v>490</v>
      </c>
      <c r="Q75" s="20">
        <f t="shared" si="7"/>
        <v>6.4</v>
      </c>
      <c r="R75" s="20">
        <f t="shared" si="8"/>
        <v>5.4687500000000005E-3</v>
      </c>
      <c r="S75" s="18">
        <f t="shared" si="9"/>
        <v>76.562500000000014</v>
      </c>
      <c r="T75" s="17" t="s">
        <v>694</v>
      </c>
      <c r="U75" s="40" t="s">
        <v>70</v>
      </c>
    </row>
    <row r="76" spans="1:21" ht="13.2" hidden="1">
      <c r="A76" s="63" t="s">
        <v>2148</v>
      </c>
      <c r="B76" s="11">
        <v>44571</v>
      </c>
      <c r="C76" s="12">
        <v>44540</v>
      </c>
      <c r="D76" s="69" t="s">
        <v>67</v>
      </c>
      <c r="E76" s="13" t="s">
        <v>68</v>
      </c>
      <c r="G76" s="69" t="s">
        <v>2306</v>
      </c>
      <c r="H76" s="13" t="s">
        <v>1047</v>
      </c>
      <c r="I76" s="13" t="s">
        <v>69</v>
      </c>
      <c r="J76" s="13" t="str">
        <f t="shared" si="5"/>
        <v>STKR</v>
      </c>
      <c r="K76" s="13" t="s">
        <v>23</v>
      </c>
      <c r="L76" s="44">
        <v>30000</v>
      </c>
      <c r="M76" s="13" t="s">
        <v>365</v>
      </c>
      <c r="N76" s="20" t="s">
        <v>366</v>
      </c>
      <c r="O76" s="61">
        <v>3.5000000000000003E-2</v>
      </c>
      <c r="P76" s="46">
        <f t="shared" si="6"/>
        <v>1050</v>
      </c>
      <c r="Q76" s="20">
        <f t="shared" si="7"/>
        <v>6.4</v>
      </c>
      <c r="R76" s="20">
        <f t="shared" si="8"/>
        <v>5.4687500000000005E-3</v>
      </c>
      <c r="S76" s="18">
        <f t="shared" si="9"/>
        <v>164.06250000000003</v>
      </c>
      <c r="T76" s="17" t="s">
        <v>694</v>
      </c>
      <c r="U76" s="19" t="s">
        <v>70</v>
      </c>
    </row>
    <row r="77" spans="1:21" ht="13.2" hidden="1">
      <c r="A77" s="63" t="s">
        <v>1949</v>
      </c>
      <c r="B77" s="11">
        <v>44567</v>
      </c>
      <c r="C77" s="12">
        <v>44531</v>
      </c>
      <c r="D77" s="69" t="s">
        <v>152</v>
      </c>
      <c r="E77" s="13" t="s">
        <v>153</v>
      </c>
      <c r="G77" s="69" t="s">
        <v>2293</v>
      </c>
      <c r="H77" s="13" t="s">
        <v>747</v>
      </c>
      <c r="I77" s="13" t="s">
        <v>748</v>
      </c>
      <c r="J77" s="13" t="str">
        <f t="shared" si="5"/>
        <v>WHR-</v>
      </c>
      <c r="K77" s="13" t="s">
        <v>23</v>
      </c>
      <c r="L77" s="44">
        <v>5000</v>
      </c>
      <c r="M77" s="13" t="s">
        <v>365</v>
      </c>
      <c r="N77" s="20" t="s">
        <v>366</v>
      </c>
      <c r="O77" s="61">
        <v>3.6999999999999998E-2</v>
      </c>
      <c r="P77" s="46">
        <f t="shared" si="6"/>
        <v>185</v>
      </c>
      <c r="Q77" s="20">
        <f t="shared" si="7"/>
        <v>6.4</v>
      </c>
      <c r="R77" s="20">
        <f t="shared" si="8"/>
        <v>5.7812499999999991E-3</v>
      </c>
      <c r="S77" s="18">
        <f t="shared" si="9"/>
        <v>28.906249999999996</v>
      </c>
      <c r="T77" s="17" t="s">
        <v>694</v>
      </c>
      <c r="U77" s="19" t="s">
        <v>98</v>
      </c>
    </row>
    <row r="78" spans="1:21" ht="13.2" hidden="1">
      <c r="A78" s="64" t="s">
        <v>2145</v>
      </c>
      <c r="B78" s="11">
        <v>44585</v>
      </c>
      <c r="C78" s="12">
        <v>44580</v>
      </c>
      <c r="D78" s="69" t="s">
        <v>67</v>
      </c>
      <c r="E78" s="13" t="s">
        <v>68</v>
      </c>
      <c r="G78" s="69" t="s">
        <v>2347</v>
      </c>
      <c r="H78" s="13" t="s">
        <v>1563</v>
      </c>
      <c r="I78" s="13" t="s">
        <v>1564</v>
      </c>
      <c r="J78" s="13" t="str">
        <f t="shared" si="5"/>
        <v>U&amp;C-</v>
      </c>
      <c r="K78" s="13" t="s">
        <v>23</v>
      </c>
      <c r="L78" s="44">
        <v>192500</v>
      </c>
      <c r="M78" s="13" t="s">
        <v>365</v>
      </c>
      <c r="N78" s="20" t="s">
        <v>366</v>
      </c>
      <c r="O78" s="61">
        <v>3.7999999999999999E-2</v>
      </c>
      <c r="P78" s="46">
        <f t="shared" si="6"/>
        <v>7315</v>
      </c>
      <c r="Q78" s="20">
        <f t="shared" si="7"/>
        <v>6.4</v>
      </c>
      <c r="R78" s="20">
        <f t="shared" si="8"/>
        <v>5.9374999999999992E-3</v>
      </c>
      <c r="S78" s="18">
        <f t="shared" si="9"/>
        <v>1142.9687499999998</v>
      </c>
      <c r="T78" s="17" t="s">
        <v>694</v>
      </c>
      <c r="U78" s="19" t="s">
        <v>71</v>
      </c>
    </row>
    <row r="79" spans="1:21" ht="13.2" hidden="1">
      <c r="A79" s="40" t="s">
        <v>2951</v>
      </c>
      <c r="B79" s="47">
        <v>44610</v>
      </c>
      <c r="C79" s="12">
        <v>44568</v>
      </c>
      <c r="D79" s="13" t="s">
        <v>94</v>
      </c>
      <c r="E79" s="13" t="s">
        <v>95</v>
      </c>
      <c r="G79" s="10" t="s">
        <v>3316</v>
      </c>
      <c r="H79" s="40" t="s">
        <v>2576</v>
      </c>
      <c r="I79" s="47" t="s">
        <v>2577</v>
      </c>
      <c r="J79" s="13" t="str">
        <f t="shared" si="5"/>
        <v>WHR-</v>
      </c>
      <c r="K79" s="40" t="s">
        <v>23</v>
      </c>
      <c r="L79" s="52">
        <v>6000</v>
      </c>
      <c r="M79" s="40" t="s">
        <v>365</v>
      </c>
      <c r="N79" s="39" t="s">
        <v>366</v>
      </c>
      <c r="O79" s="55">
        <v>3.9800000000000002E-2</v>
      </c>
      <c r="P79" s="46">
        <f t="shared" si="6"/>
        <v>238.8</v>
      </c>
      <c r="Q79" s="20">
        <f t="shared" si="7"/>
        <v>6.4</v>
      </c>
      <c r="R79" s="20">
        <f t="shared" si="8"/>
        <v>6.2187500000000003E-3</v>
      </c>
      <c r="S79" s="18">
        <f t="shared" si="9"/>
        <v>37.3125</v>
      </c>
      <c r="T79" s="17" t="s">
        <v>694</v>
      </c>
      <c r="U79" s="40" t="s">
        <v>98</v>
      </c>
    </row>
    <row r="80" spans="1:21" ht="13.2" hidden="1">
      <c r="A80" s="63" t="s">
        <v>5220</v>
      </c>
      <c r="B80" s="11">
        <v>44681</v>
      </c>
      <c r="C80" s="12">
        <v>44670</v>
      </c>
      <c r="D80" s="13" t="s">
        <v>94</v>
      </c>
      <c r="E80" s="13" t="s">
        <v>95</v>
      </c>
      <c r="G80" s="10" t="s">
        <v>5792</v>
      </c>
      <c r="H80" s="13" t="s">
        <v>2576</v>
      </c>
      <c r="I80" s="13" t="s">
        <v>2577</v>
      </c>
      <c r="J80" s="13" t="str">
        <f t="shared" si="5"/>
        <v>WHR-</v>
      </c>
      <c r="K80" s="13" t="s">
        <v>23</v>
      </c>
      <c r="L80" s="44">
        <v>15600</v>
      </c>
      <c r="M80" s="13" t="s">
        <v>365</v>
      </c>
      <c r="N80" s="20" t="s">
        <v>366</v>
      </c>
      <c r="O80" s="61">
        <v>3.9800000000000002E-2</v>
      </c>
      <c r="P80" s="46">
        <f t="shared" si="6"/>
        <v>620.88</v>
      </c>
      <c r="Q80" s="20">
        <f t="shared" si="7"/>
        <v>6.4</v>
      </c>
      <c r="R80" s="20">
        <f t="shared" si="8"/>
        <v>6.2187500000000003E-3</v>
      </c>
      <c r="S80" s="18">
        <f t="shared" si="9"/>
        <v>97.012500000000003</v>
      </c>
      <c r="T80" s="17" t="s">
        <v>694</v>
      </c>
      <c r="U80" s="19" t="s">
        <v>98</v>
      </c>
    </row>
    <row r="81" spans="1:21" ht="13.2" hidden="1">
      <c r="A81" s="64" t="s">
        <v>3500</v>
      </c>
      <c r="B81" s="11">
        <v>44641</v>
      </c>
      <c r="C81" s="12">
        <v>44616</v>
      </c>
      <c r="D81" s="13" t="s">
        <v>67</v>
      </c>
      <c r="E81" s="13" t="s">
        <v>68</v>
      </c>
      <c r="G81" s="10" t="s">
        <v>4645</v>
      </c>
      <c r="H81" s="13" t="s">
        <v>4128</v>
      </c>
      <c r="I81" s="13" t="s">
        <v>4129</v>
      </c>
      <c r="J81" s="13" t="str">
        <f t="shared" si="5"/>
        <v>STKR</v>
      </c>
      <c r="K81" s="13" t="s">
        <v>23</v>
      </c>
      <c r="L81" s="44">
        <v>3131</v>
      </c>
      <c r="M81" s="13" t="s">
        <v>365</v>
      </c>
      <c r="N81" s="20" t="s">
        <v>366</v>
      </c>
      <c r="O81" s="61">
        <v>0.04</v>
      </c>
      <c r="P81" s="46">
        <f t="shared" si="6"/>
        <v>125.24</v>
      </c>
      <c r="Q81" s="20">
        <f t="shared" si="7"/>
        <v>6.4</v>
      </c>
      <c r="R81" s="20">
        <f t="shared" si="8"/>
        <v>6.2499999999999995E-3</v>
      </c>
      <c r="S81" s="18">
        <f t="shared" si="9"/>
        <v>19.568749999999998</v>
      </c>
      <c r="T81" s="17" t="s">
        <v>694</v>
      </c>
      <c r="U81" s="19" t="s">
        <v>70</v>
      </c>
    </row>
    <row r="82" spans="1:21" ht="13.2" hidden="1">
      <c r="A82" s="63" t="s">
        <v>3501</v>
      </c>
      <c r="B82" s="11">
        <v>44650</v>
      </c>
      <c r="C82" s="12">
        <v>44610</v>
      </c>
      <c r="D82" s="13" t="s">
        <v>152</v>
      </c>
      <c r="E82" s="13" t="s">
        <v>153</v>
      </c>
      <c r="G82" s="10" t="s">
        <v>4649</v>
      </c>
      <c r="H82" s="13" t="s">
        <v>800</v>
      </c>
      <c r="I82" s="13" t="s">
        <v>801</v>
      </c>
      <c r="J82" s="13" t="str">
        <f t="shared" si="5"/>
        <v>RIV-</v>
      </c>
      <c r="K82" s="13" t="s">
        <v>23</v>
      </c>
      <c r="L82" s="44">
        <v>30000</v>
      </c>
      <c r="M82" s="13" t="s">
        <v>365</v>
      </c>
      <c r="N82" s="20" t="s">
        <v>366</v>
      </c>
      <c r="O82" s="61">
        <v>4.1799999999999997E-2</v>
      </c>
      <c r="P82" s="46">
        <f t="shared" si="6"/>
        <v>1254</v>
      </c>
      <c r="Q82" s="20">
        <f t="shared" si="7"/>
        <v>6.4</v>
      </c>
      <c r="R82" s="20">
        <f t="shared" si="8"/>
        <v>6.5312499999999989E-3</v>
      </c>
      <c r="S82" s="18">
        <f t="shared" si="9"/>
        <v>195.93749999999997</v>
      </c>
      <c r="T82" s="17" t="s">
        <v>694</v>
      </c>
      <c r="U82" s="19" t="s">
        <v>173</v>
      </c>
    </row>
    <row r="83" spans="1:21" ht="13.2" hidden="1">
      <c r="A83" s="63" t="s">
        <v>1764</v>
      </c>
      <c r="B83" s="11">
        <v>44571</v>
      </c>
      <c r="C83" s="12">
        <v>44550</v>
      </c>
      <c r="D83" s="69" t="s">
        <v>67</v>
      </c>
      <c r="E83" s="13" t="s">
        <v>68</v>
      </c>
      <c r="G83" s="69" t="s">
        <v>2306</v>
      </c>
      <c r="H83" s="13" t="s">
        <v>986</v>
      </c>
      <c r="I83" s="13" t="s">
        <v>987</v>
      </c>
      <c r="J83" s="13" t="str">
        <f t="shared" si="5"/>
        <v>STKR</v>
      </c>
      <c r="K83" s="13" t="s">
        <v>23</v>
      </c>
      <c r="L83" s="44">
        <v>2424</v>
      </c>
      <c r="M83" s="13" t="s">
        <v>365</v>
      </c>
      <c r="N83" s="20" t="s">
        <v>366</v>
      </c>
      <c r="O83" s="61">
        <v>4.2000000000000003E-2</v>
      </c>
      <c r="P83" s="46">
        <f t="shared" si="6"/>
        <v>101.81</v>
      </c>
      <c r="Q83" s="20">
        <f t="shared" si="7"/>
        <v>6.4</v>
      </c>
      <c r="R83" s="20">
        <f t="shared" si="8"/>
        <v>6.5624999999999998E-3</v>
      </c>
      <c r="S83" s="18">
        <f t="shared" si="9"/>
        <v>15.907499999999999</v>
      </c>
      <c r="T83" s="17" t="s">
        <v>694</v>
      </c>
      <c r="U83" s="19" t="s">
        <v>70</v>
      </c>
    </row>
    <row r="84" spans="1:21" ht="13.2" hidden="1">
      <c r="A84" s="63" t="s">
        <v>1766</v>
      </c>
      <c r="B84" s="11">
        <v>44585</v>
      </c>
      <c r="C84" s="12">
        <v>44573</v>
      </c>
      <c r="D84" s="69" t="s">
        <v>67</v>
      </c>
      <c r="E84" s="13" t="s">
        <v>68</v>
      </c>
      <c r="G84" s="69" t="s">
        <v>2308</v>
      </c>
      <c r="H84" s="13" t="s">
        <v>990</v>
      </c>
      <c r="I84" s="13" t="s">
        <v>991</v>
      </c>
      <c r="J84" s="13" t="str">
        <f t="shared" si="5"/>
        <v>STKR</v>
      </c>
      <c r="K84" s="13" t="s">
        <v>23</v>
      </c>
      <c r="L84" s="44">
        <v>2424</v>
      </c>
      <c r="M84" s="13" t="s">
        <v>365</v>
      </c>
      <c r="N84" s="20" t="s">
        <v>366</v>
      </c>
      <c r="O84" s="61">
        <v>4.2000000000000003E-2</v>
      </c>
      <c r="P84" s="46">
        <f t="shared" si="6"/>
        <v>101.81</v>
      </c>
      <c r="Q84" s="20">
        <f t="shared" si="7"/>
        <v>6.4</v>
      </c>
      <c r="R84" s="20">
        <f t="shared" si="8"/>
        <v>6.5624999999999998E-3</v>
      </c>
      <c r="S84" s="18">
        <f t="shared" si="9"/>
        <v>15.907499999999999</v>
      </c>
      <c r="T84" s="17" t="s">
        <v>694</v>
      </c>
      <c r="U84" s="19" t="s">
        <v>70</v>
      </c>
    </row>
    <row r="85" spans="1:21" ht="13.2" hidden="1">
      <c r="A85" s="63" t="s">
        <v>2137</v>
      </c>
      <c r="B85" s="11">
        <v>44578</v>
      </c>
      <c r="C85" s="12">
        <v>44559</v>
      </c>
      <c r="D85" s="69" t="s">
        <v>67</v>
      </c>
      <c r="E85" s="13" t="s">
        <v>68</v>
      </c>
      <c r="G85" s="69" t="s">
        <v>2351</v>
      </c>
      <c r="H85" s="13" t="s">
        <v>1106</v>
      </c>
      <c r="I85" s="13" t="s">
        <v>1107</v>
      </c>
      <c r="J85" s="13" t="str">
        <f t="shared" si="5"/>
        <v>STKR</v>
      </c>
      <c r="K85" s="13" t="s">
        <v>23</v>
      </c>
      <c r="L85" s="44">
        <v>1010</v>
      </c>
      <c r="M85" s="13" t="s">
        <v>365</v>
      </c>
      <c r="N85" s="20" t="s">
        <v>366</v>
      </c>
      <c r="O85" s="61">
        <v>4.2000000000000003E-2</v>
      </c>
      <c r="P85" s="46">
        <f t="shared" si="6"/>
        <v>42.42</v>
      </c>
      <c r="Q85" s="20">
        <f t="shared" si="7"/>
        <v>6.4</v>
      </c>
      <c r="R85" s="20">
        <f t="shared" si="8"/>
        <v>6.5624999999999998E-3</v>
      </c>
      <c r="S85" s="18">
        <f t="shared" si="9"/>
        <v>6.6281249999999998</v>
      </c>
      <c r="T85" s="17" t="s">
        <v>694</v>
      </c>
      <c r="U85" s="19" t="s">
        <v>70</v>
      </c>
    </row>
    <row r="86" spans="1:21" ht="13.2" hidden="1">
      <c r="A86" s="63" t="s">
        <v>3502</v>
      </c>
      <c r="B86" s="11">
        <v>44649</v>
      </c>
      <c r="C86" s="12">
        <v>44615</v>
      </c>
      <c r="D86" s="13" t="s">
        <v>67</v>
      </c>
      <c r="E86" s="13" t="s">
        <v>68</v>
      </c>
      <c r="G86" s="10" t="s">
        <v>4648</v>
      </c>
      <c r="H86" s="13" t="s">
        <v>4130</v>
      </c>
      <c r="I86" s="13" t="s">
        <v>4131</v>
      </c>
      <c r="J86" s="13" t="str">
        <f t="shared" si="5"/>
        <v>STKR</v>
      </c>
      <c r="K86" s="13" t="s">
        <v>23</v>
      </c>
      <c r="L86" s="44">
        <v>1010</v>
      </c>
      <c r="M86" s="13" t="s">
        <v>365</v>
      </c>
      <c r="N86" s="20" t="s">
        <v>366</v>
      </c>
      <c r="O86" s="61">
        <v>4.2000000000000003E-2</v>
      </c>
      <c r="P86" s="46">
        <f t="shared" si="6"/>
        <v>42.42</v>
      </c>
      <c r="Q86" s="20">
        <f t="shared" si="7"/>
        <v>6.4</v>
      </c>
      <c r="R86" s="20">
        <f t="shared" si="8"/>
        <v>6.5624999999999998E-3</v>
      </c>
      <c r="S86" s="18">
        <f t="shared" si="9"/>
        <v>6.6281249999999998</v>
      </c>
      <c r="T86" s="17" t="s">
        <v>694</v>
      </c>
      <c r="U86" s="19" t="s">
        <v>70</v>
      </c>
    </row>
    <row r="87" spans="1:21" ht="13.2" hidden="1">
      <c r="A87" s="63" t="s">
        <v>3503</v>
      </c>
      <c r="B87" s="11">
        <v>44649</v>
      </c>
      <c r="C87" s="12">
        <v>44615</v>
      </c>
      <c r="D87" s="13" t="s">
        <v>67</v>
      </c>
      <c r="E87" s="13" t="s">
        <v>68</v>
      </c>
      <c r="G87" s="10" t="s">
        <v>4648</v>
      </c>
      <c r="H87" s="13" t="s">
        <v>4132</v>
      </c>
      <c r="I87" s="13" t="s">
        <v>4133</v>
      </c>
      <c r="J87" s="13" t="str">
        <f t="shared" si="5"/>
        <v>STKR</v>
      </c>
      <c r="K87" s="13" t="s">
        <v>23</v>
      </c>
      <c r="L87" s="44">
        <v>1010</v>
      </c>
      <c r="M87" s="13" t="s">
        <v>365</v>
      </c>
      <c r="N87" s="20" t="s">
        <v>366</v>
      </c>
      <c r="O87" s="61">
        <v>4.2000000000000003E-2</v>
      </c>
      <c r="P87" s="46">
        <f t="shared" si="6"/>
        <v>42.42</v>
      </c>
      <c r="Q87" s="20">
        <f t="shared" si="7"/>
        <v>6.4</v>
      </c>
      <c r="R87" s="20">
        <f t="shared" si="8"/>
        <v>6.5624999999999998E-3</v>
      </c>
      <c r="S87" s="18">
        <f t="shared" si="9"/>
        <v>6.6281249999999998</v>
      </c>
      <c r="T87" s="17" t="s">
        <v>694</v>
      </c>
      <c r="U87" s="19" t="s">
        <v>70</v>
      </c>
    </row>
    <row r="88" spans="1:21" ht="13.2" hidden="1">
      <c r="A88" s="63" t="s">
        <v>3504</v>
      </c>
      <c r="B88" s="11">
        <v>44649</v>
      </c>
      <c r="C88" s="12">
        <v>44615</v>
      </c>
      <c r="D88" s="13" t="s">
        <v>67</v>
      </c>
      <c r="E88" s="13" t="s">
        <v>68</v>
      </c>
      <c r="G88" s="10" t="s">
        <v>4648</v>
      </c>
      <c r="H88" s="13" t="s">
        <v>4134</v>
      </c>
      <c r="I88" s="13" t="s">
        <v>4135</v>
      </c>
      <c r="J88" s="13" t="str">
        <f t="shared" si="5"/>
        <v>STKR</v>
      </c>
      <c r="K88" s="13" t="s">
        <v>23</v>
      </c>
      <c r="L88" s="44">
        <v>2020</v>
      </c>
      <c r="M88" s="13" t="s">
        <v>365</v>
      </c>
      <c r="N88" s="20" t="s">
        <v>366</v>
      </c>
      <c r="O88" s="61">
        <v>4.2000000000000003E-2</v>
      </c>
      <c r="P88" s="46">
        <f t="shared" si="6"/>
        <v>84.84</v>
      </c>
      <c r="Q88" s="20">
        <f t="shared" si="7"/>
        <v>6.4</v>
      </c>
      <c r="R88" s="20">
        <f t="shared" si="8"/>
        <v>6.5624999999999998E-3</v>
      </c>
      <c r="S88" s="18">
        <f t="shared" si="9"/>
        <v>13.25625</v>
      </c>
      <c r="T88" s="17" t="s">
        <v>694</v>
      </c>
      <c r="U88" s="19" t="s">
        <v>70</v>
      </c>
    </row>
    <row r="89" spans="1:21" ht="13.2" hidden="1">
      <c r="A89" s="63" t="s">
        <v>3505</v>
      </c>
      <c r="B89" s="11">
        <v>44649</v>
      </c>
      <c r="C89" s="12">
        <v>44615</v>
      </c>
      <c r="D89" s="13" t="s">
        <v>67</v>
      </c>
      <c r="E89" s="13" t="s">
        <v>68</v>
      </c>
      <c r="G89" s="10" t="s">
        <v>4648</v>
      </c>
      <c r="H89" s="13" t="s">
        <v>4136</v>
      </c>
      <c r="I89" s="13" t="s">
        <v>4137</v>
      </c>
      <c r="J89" s="13" t="str">
        <f t="shared" si="5"/>
        <v>STKR</v>
      </c>
      <c r="K89" s="13" t="s">
        <v>23</v>
      </c>
      <c r="L89" s="44">
        <v>2020</v>
      </c>
      <c r="M89" s="13" t="s">
        <v>365</v>
      </c>
      <c r="N89" s="20" t="s">
        <v>366</v>
      </c>
      <c r="O89" s="61">
        <v>4.2000000000000003E-2</v>
      </c>
      <c r="P89" s="46">
        <f t="shared" si="6"/>
        <v>84.84</v>
      </c>
      <c r="Q89" s="20">
        <f t="shared" si="7"/>
        <v>6.4</v>
      </c>
      <c r="R89" s="20">
        <f t="shared" si="8"/>
        <v>6.5624999999999998E-3</v>
      </c>
      <c r="S89" s="18">
        <f t="shared" si="9"/>
        <v>13.25625</v>
      </c>
      <c r="T89" s="17" t="s">
        <v>694</v>
      </c>
      <c r="U89" s="19" t="s">
        <v>70</v>
      </c>
    </row>
    <row r="90" spans="1:21" ht="13.2" hidden="1">
      <c r="A90" s="63" t="s">
        <v>3506</v>
      </c>
      <c r="B90" s="11">
        <v>44649</v>
      </c>
      <c r="C90" s="12">
        <v>44615</v>
      </c>
      <c r="D90" s="13" t="s">
        <v>67</v>
      </c>
      <c r="E90" s="13" t="s">
        <v>68</v>
      </c>
      <c r="G90" s="10" t="s">
        <v>4648</v>
      </c>
      <c r="H90" s="13" t="s">
        <v>4138</v>
      </c>
      <c r="I90" s="13" t="s">
        <v>4139</v>
      </c>
      <c r="J90" s="13" t="str">
        <f t="shared" si="5"/>
        <v>STKR</v>
      </c>
      <c r="K90" s="13" t="s">
        <v>23</v>
      </c>
      <c r="L90" s="44">
        <v>2020</v>
      </c>
      <c r="M90" s="13" t="s">
        <v>365</v>
      </c>
      <c r="N90" s="20" t="s">
        <v>366</v>
      </c>
      <c r="O90" s="61">
        <v>4.2000000000000003E-2</v>
      </c>
      <c r="P90" s="46">
        <f t="shared" si="6"/>
        <v>84.84</v>
      </c>
      <c r="Q90" s="20">
        <f t="shared" si="7"/>
        <v>6.4</v>
      </c>
      <c r="R90" s="20">
        <f t="shared" si="8"/>
        <v>6.5624999999999998E-3</v>
      </c>
      <c r="S90" s="18">
        <f t="shared" si="9"/>
        <v>13.25625</v>
      </c>
      <c r="T90" s="17" t="s">
        <v>694</v>
      </c>
      <c r="U90" s="19" t="s">
        <v>70</v>
      </c>
    </row>
    <row r="91" spans="1:21" ht="13.2" hidden="1">
      <c r="A91" s="63" t="s">
        <v>3507</v>
      </c>
      <c r="B91" s="11">
        <v>44649</v>
      </c>
      <c r="C91" s="12">
        <v>44615</v>
      </c>
      <c r="D91" s="13" t="s">
        <v>67</v>
      </c>
      <c r="E91" s="13" t="s">
        <v>68</v>
      </c>
      <c r="G91" s="10" t="s">
        <v>4648</v>
      </c>
      <c r="H91" s="13" t="s">
        <v>4140</v>
      </c>
      <c r="I91" s="13" t="s">
        <v>4141</v>
      </c>
      <c r="J91" s="13" t="str">
        <f t="shared" si="5"/>
        <v>STKR</v>
      </c>
      <c r="K91" s="13" t="s">
        <v>23</v>
      </c>
      <c r="L91" s="44">
        <v>1010</v>
      </c>
      <c r="M91" s="13" t="s">
        <v>365</v>
      </c>
      <c r="N91" s="20" t="s">
        <v>366</v>
      </c>
      <c r="O91" s="61">
        <v>4.2000000000000003E-2</v>
      </c>
      <c r="P91" s="46">
        <f t="shared" si="6"/>
        <v>42.42</v>
      </c>
      <c r="Q91" s="20">
        <f t="shared" si="7"/>
        <v>6.4</v>
      </c>
      <c r="R91" s="20">
        <f t="shared" si="8"/>
        <v>6.5624999999999998E-3</v>
      </c>
      <c r="S91" s="18">
        <f t="shared" si="9"/>
        <v>6.6281249999999998</v>
      </c>
      <c r="T91" s="17" t="s">
        <v>694</v>
      </c>
      <c r="U91" s="19" t="s">
        <v>70</v>
      </c>
    </row>
    <row r="92" spans="1:21" ht="13.2" hidden="1">
      <c r="A92" s="64" t="s">
        <v>3508</v>
      </c>
      <c r="B92" s="11">
        <v>44649</v>
      </c>
      <c r="C92" s="12">
        <v>44615</v>
      </c>
      <c r="D92" s="13" t="s">
        <v>67</v>
      </c>
      <c r="E92" s="13" t="s">
        <v>68</v>
      </c>
      <c r="G92" s="10" t="s">
        <v>4648</v>
      </c>
      <c r="H92" s="13" t="s">
        <v>4142</v>
      </c>
      <c r="I92" s="13" t="s">
        <v>4143</v>
      </c>
      <c r="J92" s="13" t="str">
        <f t="shared" si="5"/>
        <v>STKR</v>
      </c>
      <c r="K92" s="13" t="s">
        <v>23</v>
      </c>
      <c r="L92" s="44">
        <v>1010</v>
      </c>
      <c r="M92" s="13" t="s">
        <v>365</v>
      </c>
      <c r="N92" s="20" t="s">
        <v>366</v>
      </c>
      <c r="O92" s="61">
        <v>4.2000000000000003E-2</v>
      </c>
      <c r="P92" s="46">
        <f t="shared" si="6"/>
        <v>42.42</v>
      </c>
      <c r="Q92" s="20">
        <f t="shared" si="7"/>
        <v>6.4</v>
      </c>
      <c r="R92" s="20">
        <f t="shared" si="8"/>
        <v>6.5624999999999998E-3</v>
      </c>
      <c r="S92" s="18">
        <f t="shared" si="9"/>
        <v>6.6281249999999998</v>
      </c>
      <c r="T92" s="17" t="s">
        <v>694</v>
      </c>
      <c r="U92" s="19" t="s">
        <v>70</v>
      </c>
    </row>
    <row r="93" spans="1:21" ht="13.2" hidden="1">
      <c r="A93" s="63" t="s">
        <v>5221</v>
      </c>
      <c r="B93" s="11">
        <v>44653</v>
      </c>
      <c r="C93" s="12">
        <v>44616</v>
      </c>
      <c r="D93" s="13" t="s">
        <v>67</v>
      </c>
      <c r="E93" s="13" t="s">
        <v>68</v>
      </c>
      <c r="G93" s="10" t="s">
        <v>5793</v>
      </c>
      <c r="H93" s="13" t="s">
        <v>4945</v>
      </c>
      <c r="I93" s="13" t="s">
        <v>6057</v>
      </c>
      <c r="J93" s="13" t="str">
        <f t="shared" si="5"/>
        <v>STKR</v>
      </c>
      <c r="K93" s="13" t="s">
        <v>23</v>
      </c>
      <c r="L93" s="44">
        <v>2020</v>
      </c>
      <c r="M93" s="13" t="s">
        <v>365</v>
      </c>
      <c r="N93" s="20" t="s">
        <v>366</v>
      </c>
      <c r="O93" s="61">
        <v>4.2000000000000003E-2</v>
      </c>
      <c r="P93" s="46">
        <f t="shared" si="6"/>
        <v>84.84</v>
      </c>
      <c r="Q93" s="20">
        <f t="shared" si="7"/>
        <v>6.4</v>
      </c>
      <c r="R93" s="20">
        <f t="shared" si="8"/>
        <v>6.5624999999999998E-3</v>
      </c>
      <c r="S93" s="18">
        <f t="shared" si="9"/>
        <v>13.25625</v>
      </c>
      <c r="T93" s="17" t="s">
        <v>694</v>
      </c>
      <c r="U93" s="19" t="s">
        <v>70</v>
      </c>
    </row>
    <row r="94" spans="1:21" ht="13.2" hidden="1">
      <c r="A94" s="63" t="s">
        <v>5222</v>
      </c>
      <c r="B94" s="11">
        <v>44678</v>
      </c>
      <c r="C94" s="12">
        <v>44657</v>
      </c>
      <c r="D94" s="13" t="s">
        <v>67</v>
      </c>
      <c r="E94" s="13" t="s">
        <v>68</v>
      </c>
      <c r="G94" s="10" t="s">
        <v>5794</v>
      </c>
      <c r="H94" s="13" t="s">
        <v>986</v>
      </c>
      <c r="I94" s="13" t="s">
        <v>987</v>
      </c>
      <c r="J94" s="13" t="str">
        <f t="shared" si="5"/>
        <v>STKR</v>
      </c>
      <c r="K94" s="13" t="s">
        <v>23</v>
      </c>
      <c r="L94" s="44">
        <v>2523</v>
      </c>
      <c r="M94" s="13" t="s">
        <v>365</v>
      </c>
      <c r="N94" s="20" t="s">
        <v>366</v>
      </c>
      <c r="O94" s="61">
        <v>4.2000000000000003E-2</v>
      </c>
      <c r="P94" s="46">
        <f t="shared" si="6"/>
        <v>105.97</v>
      </c>
      <c r="Q94" s="20">
        <f t="shared" si="7"/>
        <v>6.4</v>
      </c>
      <c r="R94" s="20">
        <f t="shared" si="8"/>
        <v>6.5624999999999998E-3</v>
      </c>
      <c r="S94" s="18">
        <f t="shared" si="9"/>
        <v>16.557187499999998</v>
      </c>
      <c r="T94" s="17" t="s">
        <v>694</v>
      </c>
      <c r="U94" s="19" t="s">
        <v>70</v>
      </c>
    </row>
    <row r="95" spans="1:21" ht="13.2" hidden="1">
      <c r="A95" s="63" t="s">
        <v>5223</v>
      </c>
      <c r="B95" s="11">
        <v>44678</v>
      </c>
      <c r="C95" s="12">
        <v>44657</v>
      </c>
      <c r="D95" s="13" t="s">
        <v>67</v>
      </c>
      <c r="E95" s="13" t="s">
        <v>68</v>
      </c>
      <c r="G95" s="10" t="s">
        <v>5794</v>
      </c>
      <c r="H95" s="13" t="s">
        <v>990</v>
      </c>
      <c r="I95" s="13" t="s">
        <v>991</v>
      </c>
      <c r="J95" s="13" t="str">
        <f t="shared" si="5"/>
        <v>STKR</v>
      </c>
      <c r="K95" s="13" t="s">
        <v>23</v>
      </c>
      <c r="L95" s="44">
        <v>2476</v>
      </c>
      <c r="M95" s="13" t="s">
        <v>365</v>
      </c>
      <c r="N95" s="20" t="s">
        <v>366</v>
      </c>
      <c r="O95" s="61">
        <v>4.2000000000000003E-2</v>
      </c>
      <c r="P95" s="46">
        <f t="shared" si="6"/>
        <v>103.99</v>
      </c>
      <c r="Q95" s="20">
        <f t="shared" si="7"/>
        <v>6.4</v>
      </c>
      <c r="R95" s="20">
        <f t="shared" si="8"/>
        <v>6.5624999999999998E-3</v>
      </c>
      <c r="S95" s="18">
        <f t="shared" si="9"/>
        <v>16.248750000000001</v>
      </c>
      <c r="T95" s="17" t="s">
        <v>694</v>
      </c>
      <c r="U95" s="19" t="s">
        <v>70</v>
      </c>
    </row>
    <row r="96" spans="1:21" ht="13.2" hidden="1">
      <c r="A96" s="63" t="s">
        <v>5224</v>
      </c>
      <c r="B96" s="11">
        <v>44680</v>
      </c>
      <c r="C96" s="12">
        <v>44662</v>
      </c>
      <c r="D96" s="13" t="s">
        <v>154</v>
      </c>
      <c r="E96" s="13" t="s">
        <v>155</v>
      </c>
      <c r="G96" s="10" t="s">
        <v>5795</v>
      </c>
      <c r="H96" s="13" t="s">
        <v>4946</v>
      </c>
      <c r="I96" s="13" t="s">
        <v>6058</v>
      </c>
      <c r="J96" s="13" t="str">
        <f t="shared" si="5"/>
        <v>SCR-</v>
      </c>
      <c r="K96" s="13" t="s">
        <v>23</v>
      </c>
      <c r="L96" s="44">
        <v>22000</v>
      </c>
      <c r="M96" s="13" t="s">
        <v>365</v>
      </c>
      <c r="N96" s="20" t="s">
        <v>366</v>
      </c>
      <c r="O96" s="61">
        <v>4.2000000000000003E-2</v>
      </c>
      <c r="P96" s="46">
        <f t="shared" si="6"/>
        <v>924</v>
      </c>
      <c r="Q96" s="20">
        <f t="shared" si="7"/>
        <v>6.4</v>
      </c>
      <c r="R96" s="20">
        <f t="shared" si="8"/>
        <v>6.5624999999999998E-3</v>
      </c>
      <c r="S96" s="18">
        <f t="shared" si="9"/>
        <v>144.375</v>
      </c>
      <c r="T96" s="17" t="s">
        <v>694</v>
      </c>
      <c r="U96" s="19" t="s">
        <v>157</v>
      </c>
    </row>
    <row r="97" spans="1:21" ht="13.2" hidden="1">
      <c r="A97" s="64" t="s">
        <v>5225</v>
      </c>
      <c r="B97" s="11">
        <v>44670</v>
      </c>
      <c r="C97" s="12">
        <v>44655</v>
      </c>
      <c r="D97" s="13" t="s">
        <v>4623</v>
      </c>
      <c r="E97" s="13" t="s">
        <v>4624</v>
      </c>
      <c r="G97" s="10" t="s">
        <v>5796</v>
      </c>
      <c r="H97" s="13" t="s">
        <v>4947</v>
      </c>
      <c r="I97" s="13" t="s">
        <v>6059</v>
      </c>
      <c r="J97" s="13" t="str">
        <f t="shared" si="5"/>
        <v>STKR</v>
      </c>
      <c r="K97" s="13" t="s">
        <v>23</v>
      </c>
      <c r="L97" s="44">
        <v>67500</v>
      </c>
      <c r="M97" s="13" t="s">
        <v>365</v>
      </c>
      <c r="N97" s="20" t="s">
        <v>366</v>
      </c>
      <c r="O97" s="61">
        <v>4.2200000000000001E-2</v>
      </c>
      <c r="P97" s="46">
        <f t="shared" si="6"/>
        <v>2848.5</v>
      </c>
      <c r="Q97" s="20">
        <f t="shared" si="7"/>
        <v>6.4</v>
      </c>
      <c r="R97" s="20">
        <f t="shared" si="8"/>
        <v>6.5937499999999998E-3</v>
      </c>
      <c r="S97" s="18">
        <f t="shared" si="9"/>
        <v>445.078125</v>
      </c>
      <c r="T97" s="17" t="s">
        <v>694</v>
      </c>
      <c r="U97" s="19" t="s">
        <v>70</v>
      </c>
    </row>
    <row r="98" spans="1:21" ht="13.2" hidden="1">
      <c r="A98" s="63" t="s">
        <v>1892</v>
      </c>
      <c r="B98" s="11">
        <v>44571</v>
      </c>
      <c r="C98" s="12">
        <v>44547</v>
      </c>
      <c r="D98" s="69" t="s">
        <v>94</v>
      </c>
      <c r="E98" s="13" t="s">
        <v>95</v>
      </c>
      <c r="G98" s="69" t="s">
        <v>670</v>
      </c>
      <c r="H98" s="13" t="s">
        <v>478</v>
      </c>
      <c r="I98" s="13" t="s">
        <v>479</v>
      </c>
      <c r="J98" s="13" t="str">
        <f t="shared" si="5"/>
        <v>WHR-</v>
      </c>
      <c r="K98" s="13" t="s">
        <v>23</v>
      </c>
      <c r="L98" s="44">
        <v>26000</v>
      </c>
      <c r="M98" s="13" t="s">
        <v>365</v>
      </c>
      <c r="N98" s="13" t="s">
        <v>366</v>
      </c>
      <c r="O98" s="62">
        <v>4.2999999999999997E-2</v>
      </c>
      <c r="P98" s="46">
        <f t="shared" si="6"/>
        <v>1118</v>
      </c>
      <c r="Q98" s="20">
        <f t="shared" si="7"/>
        <v>6.4</v>
      </c>
      <c r="R98" s="20">
        <f t="shared" si="8"/>
        <v>6.718749999999999E-3</v>
      </c>
      <c r="S98" s="18">
        <f t="shared" si="9"/>
        <v>174.68749999999997</v>
      </c>
      <c r="T98" s="17" t="s">
        <v>694</v>
      </c>
      <c r="U98" s="19" t="s">
        <v>98</v>
      </c>
    </row>
    <row r="99" spans="1:21" ht="13.2" hidden="1">
      <c r="A99" s="63" t="s">
        <v>3509</v>
      </c>
      <c r="B99" s="11">
        <v>44649</v>
      </c>
      <c r="C99" s="12">
        <v>44630</v>
      </c>
      <c r="D99" s="13" t="s">
        <v>94</v>
      </c>
      <c r="E99" s="13" t="s">
        <v>95</v>
      </c>
      <c r="G99" s="10" t="s">
        <v>4650</v>
      </c>
      <c r="H99" s="13" t="s">
        <v>478</v>
      </c>
      <c r="I99" s="13" t="s">
        <v>479</v>
      </c>
      <c r="J99" s="13" t="str">
        <f t="shared" si="5"/>
        <v>WHR-</v>
      </c>
      <c r="K99" s="13" t="s">
        <v>23</v>
      </c>
      <c r="L99" s="44">
        <v>13000</v>
      </c>
      <c r="M99" s="13" t="s">
        <v>365</v>
      </c>
      <c r="N99" s="20" t="s">
        <v>366</v>
      </c>
      <c r="O99" s="61">
        <v>4.2999999999999997E-2</v>
      </c>
      <c r="P99" s="46">
        <f t="shared" si="6"/>
        <v>559</v>
      </c>
      <c r="Q99" s="20">
        <f t="shared" si="7"/>
        <v>6.4</v>
      </c>
      <c r="R99" s="20">
        <f t="shared" si="8"/>
        <v>6.718749999999999E-3</v>
      </c>
      <c r="S99" s="18">
        <f t="shared" si="9"/>
        <v>87.343749999999986</v>
      </c>
      <c r="T99" s="17" t="s">
        <v>694</v>
      </c>
      <c r="U99" s="19" t="s">
        <v>98</v>
      </c>
    </row>
    <row r="100" spans="1:21" ht="13.2" hidden="1">
      <c r="A100" s="64" t="s">
        <v>1682</v>
      </c>
      <c r="B100" s="11">
        <v>44567</v>
      </c>
      <c r="C100" s="12">
        <v>44531</v>
      </c>
      <c r="D100" s="69" t="s">
        <v>152</v>
      </c>
      <c r="E100" s="13" t="s">
        <v>153</v>
      </c>
      <c r="G100" s="69" t="s">
        <v>2286</v>
      </c>
      <c r="H100" s="13" t="s">
        <v>800</v>
      </c>
      <c r="I100" s="13" t="s">
        <v>801</v>
      </c>
      <c r="J100" s="13" t="str">
        <f t="shared" si="5"/>
        <v>RIV-</v>
      </c>
      <c r="K100" s="13" t="s">
        <v>23</v>
      </c>
      <c r="L100" s="44">
        <v>15000</v>
      </c>
      <c r="M100" s="13" t="s">
        <v>365</v>
      </c>
      <c r="N100" s="20" t="s">
        <v>366</v>
      </c>
      <c r="O100" s="61">
        <v>4.3999999999999997E-2</v>
      </c>
      <c r="P100" s="46">
        <f t="shared" si="6"/>
        <v>660</v>
      </c>
      <c r="Q100" s="20">
        <f t="shared" si="7"/>
        <v>6.4</v>
      </c>
      <c r="R100" s="20">
        <f t="shared" si="8"/>
        <v>6.8749999999999992E-3</v>
      </c>
      <c r="S100" s="18">
        <f t="shared" si="9"/>
        <v>103.12499999999999</v>
      </c>
      <c r="T100" s="17" t="s">
        <v>694</v>
      </c>
      <c r="U100" s="19" t="s">
        <v>173</v>
      </c>
    </row>
    <row r="101" spans="1:21" ht="13.2" hidden="1">
      <c r="A101" s="63" t="s">
        <v>1897</v>
      </c>
      <c r="B101" s="11">
        <v>44580</v>
      </c>
      <c r="C101" s="12">
        <v>44547</v>
      </c>
      <c r="D101" s="69" t="s">
        <v>35</v>
      </c>
      <c r="E101" s="13" t="s">
        <v>36</v>
      </c>
      <c r="G101" s="69" t="s">
        <v>654</v>
      </c>
      <c r="H101" s="13" t="s">
        <v>213</v>
      </c>
      <c r="I101" s="13" t="s">
        <v>214</v>
      </c>
      <c r="J101" s="13" t="str">
        <f t="shared" si="5"/>
        <v>RIV-</v>
      </c>
      <c r="K101" s="13" t="s">
        <v>23</v>
      </c>
      <c r="L101" s="44">
        <v>10000</v>
      </c>
      <c r="M101" s="13" t="s">
        <v>365</v>
      </c>
      <c r="N101" s="20" t="s">
        <v>366</v>
      </c>
      <c r="O101" s="61">
        <v>4.3999999999999997E-2</v>
      </c>
      <c r="P101" s="46">
        <f t="shared" si="6"/>
        <v>440</v>
      </c>
      <c r="Q101" s="20">
        <f t="shared" si="7"/>
        <v>6.4</v>
      </c>
      <c r="R101" s="20">
        <f t="shared" si="8"/>
        <v>6.8749999999999992E-3</v>
      </c>
      <c r="S101" s="18">
        <f t="shared" si="9"/>
        <v>68.749999999999986</v>
      </c>
      <c r="T101" s="17" t="s">
        <v>694</v>
      </c>
      <c r="U101" s="19" t="s">
        <v>173</v>
      </c>
    </row>
    <row r="102" spans="1:21" ht="13.2" hidden="1">
      <c r="A102" s="63" t="s">
        <v>3510</v>
      </c>
      <c r="B102" s="11">
        <v>44636</v>
      </c>
      <c r="C102" s="12">
        <v>44636</v>
      </c>
      <c r="D102" s="13" t="s">
        <v>77</v>
      </c>
      <c r="E102" s="13" t="s">
        <v>78</v>
      </c>
      <c r="G102" s="10" t="s">
        <v>4651</v>
      </c>
      <c r="H102" s="13" t="s">
        <v>4144</v>
      </c>
      <c r="I102" s="13" t="s">
        <v>4145</v>
      </c>
      <c r="J102" s="13" t="str">
        <f t="shared" si="5"/>
        <v>STKR</v>
      </c>
      <c r="K102" s="13" t="s">
        <v>23</v>
      </c>
      <c r="L102" s="44">
        <v>1010</v>
      </c>
      <c r="M102" s="13" t="s">
        <v>365</v>
      </c>
      <c r="N102" s="20" t="s">
        <v>366</v>
      </c>
      <c r="O102" s="61">
        <v>4.4999999999999998E-2</v>
      </c>
      <c r="P102" s="46">
        <f t="shared" si="6"/>
        <v>45.45</v>
      </c>
      <c r="Q102" s="20">
        <f t="shared" si="7"/>
        <v>6.4</v>
      </c>
      <c r="R102" s="20">
        <f t="shared" si="8"/>
        <v>7.0312499999999993E-3</v>
      </c>
      <c r="S102" s="18">
        <f t="shared" si="9"/>
        <v>7.1015624999999991</v>
      </c>
      <c r="T102" s="17" t="s">
        <v>694</v>
      </c>
      <c r="U102" s="19" t="s">
        <v>70</v>
      </c>
    </row>
    <row r="103" spans="1:21" ht="13.2" hidden="1">
      <c r="A103" s="63" t="s">
        <v>3511</v>
      </c>
      <c r="B103" s="11">
        <v>44636</v>
      </c>
      <c r="C103" s="12">
        <v>44636</v>
      </c>
      <c r="D103" s="13" t="s">
        <v>77</v>
      </c>
      <c r="E103" s="13" t="s">
        <v>78</v>
      </c>
      <c r="G103" s="10" t="s">
        <v>4651</v>
      </c>
      <c r="H103" s="13" t="s">
        <v>4146</v>
      </c>
      <c r="I103" s="13" t="s">
        <v>4147</v>
      </c>
      <c r="J103" s="13" t="str">
        <f t="shared" si="5"/>
        <v>STKR</v>
      </c>
      <c r="K103" s="13" t="s">
        <v>23</v>
      </c>
      <c r="L103" s="44">
        <v>1010</v>
      </c>
      <c r="M103" s="13" t="s">
        <v>365</v>
      </c>
      <c r="N103" s="20" t="s">
        <v>366</v>
      </c>
      <c r="O103" s="61">
        <v>4.4999999999999998E-2</v>
      </c>
      <c r="P103" s="46">
        <f t="shared" si="6"/>
        <v>45.45</v>
      </c>
      <c r="Q103" s="20">
        <f t="shared" si="7"/>
        <v>6.4</v>
      </c>
      <c r="R103" s="20">
        <f t="shared" si="8"/>
        <v>7.0312499999999993E-3</v>
      </c>
      <c r="S103" s="18">
        <f t="shared" si="9"/>
        <v>7.1015624999999991</v>
      </c>
      <c r="T103" s="17" t="s">
        <v>694</v>
      </c>
      <c r="U103" s="19" t="s">
        <v>70</v>
      </c>
    </row>
    <row r="104" spans="1:21" ht="13.2" hidden="1">
      <c r="A104" s="40" t="s">
        <v>5226</v>
      </c>
      <c r="B104" s="47">
        <v>44662</v>
      </c>
      <c r="C104" s="12">
        <v>44648</v>
      </c>
      <c r="D104" s="40" t="s">
        <v>152</v>
      </c>
      <c r="E104" s="13" t="s">
        <v>153</v>
      </c>
      <c r="G104" s="10" t="s">
        <v>5797</v>
      </c>
      <c r="H104" s="13" t="s">
        <v>4948</v>
      </c>
      <c r="I104" s="13" t="s">
        <v>6060</v>
      </c>
      <c r="J104" s="13" t="str">
        <f t="shared" si="5"/>
        <v>RIV-</v>
      </c>
      <c r="K104" s="40" t="s">
        <v>23</v>
      </c>
      <c r="L104" s="52">
        <v>2200</v>
      </c>
      <c r="M104" s="13" t="s">
        <v>365</v>
      </c>
      <c r="N104" s="39" t="s">
        <v>366</v>
      </c>
      <c r="O104" s="56">
        <v>4.5600000000000002E-2</v>
      </c>
      <c r="P104" s="46">
        <f t="shared" si="6"/>
        <v>100.32</v>
      </c>
      <c r="Q104" s="20">
        <f t="shared" si="7"/>
        <v>6.4</v>
      </c>
      <c r="R104" s="20">
        <f t="shared" si="8"/>
        <v>7.1250000000000003E-3</v>
      </c>
      <c r="S104" s="18">
        <f t="shared" si="9"/>
        <v>15.675000000000001</v>
      </c>
      <c r="T104" s="17" t="s">
        <v>694</v>
      </c>
      <c r="U104" s="40" t="s">
        <v>173</v>
      </c>
    </row>
    <row r="105" spans="1:21" ht="13.2" hidden="1">
      <c r="A105" s="40" t="s">
        <v>2952</v>
      </c>
      <c r="B105" s="47">
        <v>44617</v>
      </c>
      <c r="C105" s="12">
        <v>44560</v>
      </c>
      <c r="D105" s="13" t="s">
        <v>35</v>
      </c>
      <c r="E105" s="13" t="s">
        <v>36</v>
      </c>
      <c r="G105" s="10" t="s">
        <v>3317</v>
      </c>
      <c r="H105" s="40" t="s">
        <v>2578</v>
      </c>
      <c r="I105" s="47" t="s">
        <v>2579</v>
      </c>
      <c r="J105" s="13" t="str">
        <f t="shared" si="5"/>
        <v>RIV-</v>
      </c>
      <c r="K105" s="40" t="s">
        <v>23</v>
      </c>
      <c r="L105" s="52">
        <v>10300</v>
      </c>
      <c r="M105" s="40" t="s">
        <v>365</v>
      </c>
      <c r="N105" s="39" t="s">
        <v>366</v>
      </c>
      <c r="O105" s="55">
        <v>4.8000000000000001E-2</v>
      </c>
      <c r="P105" s="46">
        <f t="shared" si="6"/>
        <v>494.4</v>
      </c>
      <c r="Q105" s="20">
        <f t="shared" si="7"/>
        <v>6.4</v>
      </c>
      <c r="R105" s="20">
        <f t="shared" si="8"/>
        <v>7.4999999999999997E-3</v>
      </c>
      <c r="S105" s="18">
        <f t="shared" si="9"/>
        <v>77.25</v>
      </c>
      <c r="T105" s="17" t="s">
        <v>694</v>
      </c>
      <c r="U105" s="40" t="s">
        <v>173</v>
      </c>
    </row>
    <row r="106" spans="1:21" ht="13.2" hidden="1">
      <c r="A106" s="63" t="s">
        <v>1765</v>
      </c>
      <c r="B106" s="11">
        <v>44579</v>
      </c>
      <c r="C106" s="12">
        <v>44550</v>
      </c>
      <c r="D106" s="69" t="s">
        <v>77</v>
      </c>
      <c r="E106" s="13" t="s">
        <v>78</v>
      </c>
      <c r="G106" s="69" t="s">
        <v>2310</v>
      </c>
      <c r="H106" s="13" t="s">
        <v>988</v>
      </c>
      <c r="I106" s="13" t="s">
        <v>989</v>
      </c>
      <c r="J106" s="13" t="str">
        <f t="shared" si="5"/>
        <v>STKR</v>
      </c>
      <c r="K106" s="13" t="s">
        <v>23</v>
      </c>
      <c r="L106" s="44">
        <v>909</v>
      </c>
      <c r="M106" s="13" t="s">
        <v>365</v>
      </c>
      <c r="N106" s="20" t="s">
        <v>366</v>
      </c>
      <c r="O106" s="61">
        <v>0.05</v>
      </c>
      <c r="P106" s="46">
        <f t="shared" si="6"/>
        <v>45.45</v>
      </c>
      <c r="Q106" s="20">
        <f t="shared" si="7"/>
        <v>6.4</v>
      </c>
      <c r="R106" s="20">
        <f t="shared" si="8"/>
        <v>7.8125E-3</v>
      </c>
      <c r="S106" s="18">
        <f t="shared" si="9"/>
        <v>7.1015625</v>
      </c>
      <c r="T106" s="17" t="s">
        <v>694</v>
      </c>
      <c r="U106" s="19" t="s">
        <v>70</v>
      </c>
    </row>
    <row r="107" spans="1:21" ht="13.2" hidden="1">
      <c r="A107" s="63" t="s">
        <v>1767</v>
      </c>
      <c r="B107" s="11">
        <v>44579</v>
      </c>
      <c r="C107" s="12">
        <v>44550</v>
      </c>
      <c r="D107" s="69" t="s">
        <v>77</v>
      </c>
      <c r="E107" s="13" t="s">
        <v>78</v>
      </c>
      <c r="G107" s="69" t="s">
        <v>2310</v>
      </c>
      <c r="H107" s="13" t="s">
        <v>992</v>
      </c>
      <c r="I107" s="13" t="s">
        <v>993</v>
      </c>
      <c r="J107" s="13" t="str">
        <f t="shared" si="5"/>
        <v>STKR</v>
      </c>
      <c r="K107" s="13" t="s">
        <v>23</v>
      </c>
      <c r="L107" s="44">
        <v>900</v>
      </c>
      <c r="M107" s="13" t="s">
        <v>365</v>
      </c>
      <c r="N107" s="20" t="s">
        <v>366</v>
      </c>
      <c r="O107" s="61">
        <v>0.05</v>
      </c>
      <c r="P107" s="46">
        <f t="shared" si="6"/>
        <v>45</v>
      </c>
      <c r="Q107" s="20">
        <f t="shared" si="7"/>
        <v>6.4</v>
      </c>
      <c r="R107" s="20">
        <f t="shared" si="8"/>
        <v>7.8125E-3</v>
      </c>
      <c r="S107" s="18">
        <f t="shared" si="9"/>
        <v>7.03125</v>
      </c>
      <c r="T107" s="17" t="s">
        <v>694</v>
      </c>
      <c r="U107" s="19" t="s">
        <v>70</v>
      </c>
    </row>
    <row r="108" spans="1:21" ht="13.2" hidden="1">
      <c r="A108" s="40" t="s">
        <v>1768</v>
      </c>
      <c r="B108" s="47">
        <v>44579</v>
      </c>
      <c r="C108" s="12">
        <v>44550</v>
      </c>
      <c r="D108" s="69" t="s">
        <v>77</v>
      </c>
      <c r="E108" s="13" t="s">
        <v>78</v>
      </c>
      <c r="G108" s="69" t="s">
        <v>2310</v>
      </c>
      <c r="H108" s="13" t="s">
        <v>994</v>
      </c>
      <c r="I108" s="13" t="s">
        <v>995</v>
      </c>
      <c r="J108" s="13" t="str">
        <f t="shared" si="5"/>
        <v>STKR</v>
      </c>
      <c r="K108" s="40" t="s">
        <v>23</v>
      </c>
      <c r="L108" s="52">
        <v>757</v>
      </c>
      <c r="M108" s="13" t="s">
        <v>365</v>
      </c>
      <c r="N108" s="39" t="s">
        <v>366</v>
      </c>
      <c r="O108" s="56">
        <v>0.05</v>
      </c>
      <c r="P108" s="46">
        <f t="shared" si="6"/>
        <v>37.85</v>
      </c>
      <c r="Q108" s="20">
        <f t="shared" si="7"/>
        <v>6.4</v>
      </c>
      <c r="R108" s="20">
        <f t="shared" si="8"/>
        <v>7.8125E-3</v>
      </c>
      <c r="S108" s="18">
        <f t="shared" si="9"/>
        <v>5.9140625</v>
      </c>
      <c r="T108" s="17" t="s">
        <v>694</v>
      </c>
      <c r="U108" s="40" t="s">
        <v>70</v>
      </c>
    </row>
    <row r="109" spans="1:21" ht="13.2" hidden="1">
      <c r="A109" s="63" t="s">
        <v>1770</v>
      </c>
      <c r="B109" s="11">
        <v>44579</v>
      </c>
      <c r="C109" s="12">
        <v>44550</v>
      </c>
      <c r="D109" s="69" t="s">
        <v>77</v>
      </c>
      <c r="E109" s="13" t="s">
        <v>78</v>
      </c>
      <c r="G109" s="69" t="s">
        <v>2311</v>
      </c>
      <c r="H109" s="13" t="s">
        <v>1449</v>
      </c>
      <c r="I109" s="13" t="s">
        <v>1450</v>
      </c>
      <c r="J109" s="13" t="str">
        <f t="shared" si="5"/>
        <v>STKR</v>
      </c>
      <c r="K109" s="13" t="s">
        <v>23</v>
      </c>
      <c r="L109" s="44">
        <v>2020</v>
      </c>
      <c r="M109" s="13" t="s">
        <v>365</v>
      </c>
      <c r="N109" s="13" t="s">
        <v>366</v>
      </c>
      <c r="O109" s="62">
        <v>0.05</v>
      </c>
      <c r="P109" s="46">
        <f t="shared" si="6"/>
        <v>101</v>
      </c>
      <c r="Q109" s="20">
        <f t="shared" si="7"/>
        <v>6.4</v>
      </c>
      <c r="R109" s="20">
        <f t="shared" si="8"/>
        <v>7.8125E-3</v>
      </c>
      <c r="S109" s="18">
        <f t="shared" si="9"/>
        <v>15.78125</v>
      </c>
      <c r="T109" s="17" t="s">
        <v>694</v>
      </c>
      <c r="U109" s="19" t="s">
        <v>70</v>
      </c>
    </row>
    <row r="110" spans="1:21" ht="13.2" hidden="1">
      <c r="A110" s="63" t="s">
        <v>1772</v>
      </c>
      <c r="B110" s="11">
        <v>44566</v>
      </c>
      <c r="C110" s="12">
        <v>44559</v>
      </c>
      <c r="D110" s="69" t="s">
        <v>77</v>
      </c>
      <c r="E110" s="13" t="s">
        <v>78</v>
      </c>
      <c r="G110" s="69" t="s">
        <v>2312</v>
      </c>
      <c r="H110" s="13" t="s">
        <v>1000</v>
      </c>
      <c r="I110" s="13" t="s">
        <v>1001</v>
      </c>
      <c r="J110" s="13" t="str">
        <f t="shared" si="5"/>
        <v>STKR</v>
      </c>
      <c r="K110" s="13" t="s">
        <v>23</v>
      </c>
      <c r="L110" s="44">
        <v>666</v>
      </c>
      <c r="M110" s="13" t="s">
        <v>365</v>
      </c>
      <c r="N110" s="20" t="s">
        <v>366</v>
      </c>
      <c r="O110" s="61">
        <v>0.05</v>
      </c>
      <c r="P110" s="46">
        <f t="shared" si="6"/>
        <v>33.299999999999997</v>
      </c>
      <c r="Q110" s="20">
        <f t="shared" si="7"/>
        <v>6.4</v>
      </c>
      <c r="R110" s="20">
        <f t="shared" si="8"/>
        <v>7.8125E-3</v>
      </c>
      <c r="S110" s="18">
        <f t="shared" si="9"/>
        <v>5.203125</v>
      </c>
      <c r="T110" s="17" t="s">
        <v>694</v>
      </c>
      <c r="U110" s="19" t="s">
        <v>70</v>
      </c>
    </row>
    <row r="111" spans="1:21" ht="13.2" hidden="1">
      <c r="A111" s="64" t="s">
        <v>1775</v>
      </c>
      <c r="B111" s="11">
        <v>44579</v>
      </c>
      <c r="C111" s="12">
        <v>44550</v>
      </c>
      <c r="D111" s="69" t="s">
        <v>77</v>
      </c>
      <c r="E111" s="13" t="s">
        <v>78</v>
      </c>
      <c r="G111" s="69" t="s">
        <v>2311</v>
      </c>
      <c r="H111" s="13" t="s">
        <v>737</v>
      </c>
      <c r="I111" s="13" t="s">
        <v>738</v>
      </c>
      <c r="J111" s="13" t="str">
        <f t="shared" si="5"/>
        <v>STKR</v>
      </c>
      <c r="K111" s="13" t="s">
        <v>23</v>
      </c>
      <c r="L111" s="44">
        <v>505</v>
      </c>
      <c r="M111" s="13" t="s">
        <v>365</v>
      </c>
      <c r="N111" s="20" t="s">
        <v>366</v>
      </c>
      <c r="O111" s="61">
        <v>0.05</v>
      </c>
      <c r="P111" s="46">
        <f t="shared" si="6"/>
        <v>25.25</v>
      </c>
      <c r="Q111" s="20">
        <f t="shared" si="7"/>
        <v>6.4</v>
      </c>
      <c r="R111" s="20">
        <f t="shared" si="8"/>
        <v>7.8125E-3</v>
      </c>
      <c r="S111" s="18">
        <f t="shared" si="9"/>
        <v>3.9453125</v>
      </c>
      <c r="T111" s="17" t="s">
        <v>694</v>
      </c>
      <c r="U111" s="19" t="s">
        <v>70</v>
      </c>
    </row>
    <row r="112" spans="1:21" ht="13.2" hidden="1">
      <c r="A112" s="64" t="s">
        <v>1776</v>
      </c>
      <c r="B112" s="11">
        <v>44579</v>
      </c>
      <c r="C112" s="12">
        <v>44550</v>
      </c>
      <c r="D112" s="69" t="s">
        <v>77</v>
      </c>
      <c r="E112" s="13" t="s">
        <v>78</v>
      </c>
      <c r="G112" s="69" t="s">
        <v>2311</v>
      </c>
      <c r="H112" s="13" t="s">
        <v>1306</v>
      </c>
      <c r="I112" s="13" t="s">
        <v>1307</v>
      </c>
      <c r="J112" s="13" t="str">
        <f t="shared" si="5"/>
        <v>STKR</v>
      </c>
      <c r="K112" s="13" t="s">
        <v>23</v>
      </c>
      <c r="L112" s="44">
        <v>505</v>
      </c>
      <c r="M112" s="13" t="s">
        <v>365</v>
      </c>
      <c r="N112" s="20" t="s">
        <v>366</v>
      </c>
      <c r="O112" s="61">
        <v>0.05</v>
      </c>
      <c r="P112" s="46">
        <f t="shared" si="6"/>
        <v>25.25</v>
      </c>
      <c r="Q112" s="20">
        <f t="shared" si="7"/>
        <v>6.4</v>
      </c>
      <c r="R112" s="20">
        <f t="shared" si="8"/>
        <v>7.8125E-3</v>
      </c>
      <c r="S112" s="18">
        <f t="shared" si="9"/>
        <v>3.9453125</v>
      </c>
      <c r="T112" s="17" t="s">
        <v>694</v>
      </c>
      <c r="U112" s="19" t="s">
        <v>70</v>
      </c>
    </row>
    <row r="113" spans="1:21" ht="13.2" hidden="1">
      <c r="A113" s="63" t="s">
        <v>1777</v>
      </c>
      <c r="B113" s="11">
        <v>44579</v>
      </c>
      <c r="C113" s="12">
        <v>44559</v>
      </c>
      <c r="D113" s="69" t="s">
        <v>77</v>
      </c>
      <c r="E113" s="13" t="s">
        <v>78</v>
      </c>
      <c r="G113" s="69" t="s">
        <v>2313</v>
      </c>
      <c r="H113" s="13" t="s">
        <v>1308</v>
      </c>
      <c r="I113" s="13" t="s">
        <v>1309</v>
      </c>
      <c r="J113" s="13" t="str">
        <f t="shared" si="5"/>
        <v>STKR</v>
      </c>
      <c r="K113" s="13" t="s">
        <v>23</v>
      </c>
      <c r="L113" s="44">
        <v>505</v>
      </c>
      <c r="M113" s="13" t="s">
        <v>365</v>
      </c>
      <c r="N113" s="20" t="s">
        <v>366</v>
      </c>
      <c r="O113" s="61">
        <v>0.05</v>
      </c>
      <c r="P113" s="46">
        <f t="shared" si="6"/>
        <v>25.25</v>
      </c>
      <c r="Q113" s="20">
        <f t="shared" si="7"/>
        <v>6.4</v>
      </c>
      <c r="R113" s="20">
        <f t="shared" si="8"/>
        <v>7.8125E-3</v>
      </c>
      <c r="S113" s="18">
        <f t="shared" si="9"/>
        <v>3.9453125</v>
      </c>
      <c r="T113" s="17" t="s">
        <v>694</v>
      </c>
      <c r="U113" s="19" t="s">
        <v>70</v>
      </c>
    </row>
    <row r="114" spans="1:21" ht="13.2" hidden="1">
      <c r="A114" s="63" t="s">
        <v>1778</v>
      </c>
      <c r="B114" s="11">
        <v>44579</v>
      </c>
      <c r="C114" s="12">
        <v>44550</v>
      </c>
      <c r="D114" s="69" t="s">
        <v>77</v>
      </c>
      <c r="E114" s="13" t="s">
        <v>78</v>
      </c>
      <c r="G114" s="69" t="s">
        <v>2311</v>
      </c>
      <c r="H114" s="13" t="s">
        <v>1335</v>
      </c>
      <c r="I114" s="13" t="s">
        <v>1344</v>
      </c>
      <c r="J114" s="13" t="str">
        <f t="shared" si="5"/>
        <v>STKR</v>
      </c>
      <c r="K114" s="13" t="s">
        <v>23</v>
      </c>
      <c r="L114" s="44">
        <v>505</v>
      </c>
      <c r="M114" s="13" t="s">
        <v>365</v>
      </c>
      <c r="N114" s="20" t="s">
        <v>366</v>
      </c>
      <c r="O114" s="61">
        <v>0.05</v>
      </c>
      <c r="P114" s="46">
        <f t="shared" si="6"/>
        <v>25.25</v>
      </c>
      <c r="Q114" s="20">
        <f t="shared" si="7"/>
        <v>6.4</v>
      </c>
      <c r="R114" s="20">
        <f t="shared" si="8"/>
        <v>7.8125E-3</v>
      </c>
      <c r="S114" s="18">
        <f t="shared" si="9"/>
        <v>3.9453125</v>
      </c>
      <c r="T114" s="17" t="s">
        <v>694</v>
      </c>
      <c r="U114" s="19" t="s">
        <v>70</v>
      </c>
    </row>
    <row r="115" spans="1:21" ht="13.2" hidden="1">
      <c r="A115" s="63" t="s">
        <v>1779</v>
      </c>
      <c r="B115" s="11">
        <v>44579</v>
      </c>
      <c r="C115" s="12">
        <v>44559</v>
      </c>
      <c r="D115" s="69" t="s">
        <v>77</v>
      </c>
      <c r="E115" s="13" t="s">
        <v>78</v>
      </c>
      <c r="G115" s="69" t="s">
        <v>2313</v>
      </c>
      <c r="H115" s="13" t="s">
        <v>1310</v>
      </c>
      <c r="I115" s="13" t="s">
        <v>1311</v>
      </c>
      <c r="J115" s="13" t="str">
        <f t="shared" si="5"/>
        <v>STKR</v>
      </c>
      <c r="K115" s="13" t="s">
        <v>23</v>
      </c>
      <c r="L115" s="44">
        <v>500</v>
      </c>
      <c r="M115" s="13" t="s">
        <v>365</v>
      </c>
      <c r="N115" s="20" t="s">
        <v>366</v>
      </c>
      <c r="O115" s="61">
        <v>0.05</v>
      </c>
      <c r="P115" s="46">
        <f t="shared" si="6"/>
        <v>25</v>
      </c>
      <c r="Q115" s="20">
        <f t="shared" si="7"/>
        <v>6.4</v>
      </c>
      <c r="R115" s="20">
        <f t="shared" si="8"/>
        <v>7.8125E-3</v>
      </c>
      <c r="S115" s="18">
        <f t="shared" si="9"/>
        <v>3.90625</v>
      </c>
      <c r="T115" s="17" t="s">
        <v>694</v>
      </c>
      <c r="U115" s="19" t="s">
        <v>70</v>
      </c>
    </row>
    <row r="116" spans="1:21" ht="13.2" hidden="1">
      <c r="A116" s="63" t="s">
        <v>1921</v>
      </c>
      <c r="B116" s="11">
        <v>44579</v>
      </c>
      <c r="C116" s="12">
        <v>44550</v>
      </c>
      <c r="D116" s="69" t="s">
        <v>77</v>
      </c>
      <c r="E116" s="13" t="s">
        <v>78</v>
      </c>
      <c r="G116" s="69" t="s">
        <v>2341</v>
      </c>
      <c r="H116" s="13" t="s">
        <v>739</v>
      </c>
      <c r="I116" s="13" t="s">
        <v>740</v>
      </c>
      <c r="J116" s="13" t="str">
        <f t="shared" si="5"/>
        <v>STKR</v>
      </c>
      <c r="K116" s="13" t="s">
        <v>23</v>
      </c>
      <c r="L116" s="44">
        <v>2020</v>
      </c>
      <c r="M116" s="13" t="s">
        <v>365</v>
      </c>
      <c r="N116" s="13" t="s">
        <v>366</v>
      </c>
      <c r="O116" s="62">
        <v>0.05</v>
      </c>
      <c r="P116" s="46">
        <f t="shared" si="6"/>
        <v>101</v>
      </c>
      <c r="Q116" s="20">
        <f t="shared" si="7"/>
        <v>6.4</v>
      </c>
      <c r="R116" s="20">
        <f t="shared" si="8"/>
        <v>7.8125E-3</v>
      </c>
      <c r="S116" s="18">
        <f t="shared" si="9"/>
        <v>15.78125</v>
      </c>
      <c r="T116" s="17" t="s">
        <v>694</v>
      </c>
      <c r="U116" s="19" t="s">
        <v>70</v>
      </c>
    </row>
    <row r="117" spans="1:21" ht="13.2" hidden="1">
      <c r="A117" s="40" t="s">
        <v>1922</v>
      </c>
      <c r="B117" s="47">
        <v>44566</v>
      </c>
      <c r="C117" s="12">
        <v>44540</v>
      </c>
      <c r="D117" s="69" t="s">
        <v>77</v>
      </c>
      <c r="E117" s="13" t="s">
        <v>78</v>
      </c>
      <c r="G117" s="69" t="s">
        <v>2312</v>
      </c>
      <c r="H117" s="13" t="s">
        <v>1039</v>
      </c>
      <c r="I117" s="13" t="s">
        <v>1040</v>
      </c>
      <c r="J117" s="13" t="str">
        <f t="shared" si="5"/>
        <v>STKR</v>
      </c>
      <c r="K117" s="40" t="s">
        <v>23</v>
      </c>
      <c r="L117" s="52">
        <v>505</v>
      </c>
      <c r="M117" s="13" t="s">
        <v>365</v>
      </c>
      <c r="N117" s="39" t="s">
        <v>366</v>
      </c>
      <c r="O117" s="56">
        <v>0.05</v>
      </c>
      <c r="P117" s="46">
        <f t="shared" si="6"/>
        <v>25.25</v>
      </c>
      <c r="Q117" s="20">
        <f t="shared" si="7"/>
        <v>6.4</v>
      </c>
      <c r="R117" s="20">
        <f t="shared" si="8"/>
        <v>7.8125E-3</v>
      </c>
      <c r="S117" s="18">
        <f t="shared" si="9"/>
        <v>3.9453125</v>
      </c>
      <c r="T117" s="17" t="s">
        <v>694</v>
      </c>
      <c r="U117" s="40" t="s">
        <v>70</v>
      </c>
    </row>
    <row r="118" spans="1:21" ht="13.2" hidden="1">
      <c r="A118" s="63" t="s">
        <v>1927</v>
      </c>
      <c r="B118" s="11">
        <v>44579</v>
      </c>
      <c r="C118" s="12">
        <v>44550</v>
      </c>
      <c r="D118" s="69" t="s">
        <v>77</v>
      </c>
      <c r="E118" s="13" t="s">
        <v>78</v>
      </c>
      <c r="G118" s="69" t="s">
        <v>2341</v>
      </c>
      <c r="H118" s="13" t="s">
        <v>741</v>
      </c>
      <c r="I118" s="13" t="s">
        <v>742</v>
      </c>
      <c r="J118" s="13" t="str">
        <f t="shared" si="5"/>
        <v>STKR</v>
      </c>
      <c r="K118" s="13" t="s">
        <v>23</v>
      </c>
      <c r="L118" s="44">
        <v>505</v>
      </c>
      <c r="M118" s="13" t="s">
        <v>365</v>
      </c>
      <c r="N118" s="20" t="s">
        <v>366</v>
      </c>
      <c r="O118" s="61">
        <v>0.05</v>
      </c>
      <c r="P118" s="46">
        <f t="shared" si="6"/>
        <v>25.25</v>
      </c>
      <c r="Q118" s="20">
        <f t="shared" si="7"/>
        <v>6.4</v>
      </c>
      <c r="R118" s="20">
        <f t="shared" si="8"/>
        <v>7.8125E-3</v>
      </c>
      <c r="S118" s="18">
        <f t="shared" si="9"/>
        <v>3.9453125</v>
      </c>
      <c r="T118" s="17" t="s">
        <v>694</v>
      </c>
      <c r="U118" s="19" t="s">
        <v>70</v>
      </c>
    </row>
    <row r="119" spans="1:21" ht="13.2" hidden="1">
      <c r="A119" s="64" t="s">
        <v>1935</v>
      </c>
      <c r="B119" s="11">
        <v>44579</v>
      </c>
      <c r="C119" s="12">
        <v>44540</v>
      </c>
      <c r="D119" s="69" t="s">
        <v>77</v>
      </c>
      <c r="E119" s="13" t="s">
        <v>78</v>
      </c>
      <c r="G119" s="69" t="s">
        <v>2344</v>
      </c>
      <c r="H119" s="13" t="s">
        <v>1493</v>
      </c>
      <c r="I119" s="13" t="s">
        <v>1494</v>
      </c>
      <c r="J119" s="13" t="str">
        <f t="shared" si="5"/>
        <v>STKR</v>
      </c>
      <c r="K119" s="13" t="s">
        <v>23</v>
      </c>
      <c r="L119" s="44">
        <v>757</v>
      </c>
      <c r="M119" s="13" t="s">
        <v>365</v>
      </c>
      <c r="N119" s="20" t="s">
        <v>366</v>
      </c>
      <c r="O119" s="61">
        <v>0.05</v>
      </c>
      <c r="P119" s="46">
        <f t="shared" si="6"/>
        <v>37.85</v>
      </c>
      <c r="Q119" s="20">
        <f t="shared" si="7"/>
        <v>6.4</v>
      </c>
      <c r="R119" s="20">
        <f t="shared" si="8"/>
        <v>7.8125E-3</v>
      </c>
      <c r="S119" s="18">
        <f t="shared" si="9"/>
        <v>5.9140625</v>
      </c>
      <c r="T119" s="17" t="s">
        <v>694</v>
      </c>
      <c r="U119" s="19" t="s">
        <v>70</v>
      </c>
    </row>
    <row r="120" spans="1:21" ht="13.2" hidden="1">
      <c r="A120" s="64" t="s">
        <v>1955</v>
      </c>
      <c r="B120" s="11">
        <v>44579</v>
      </c>
      <c r="C120" s="12">
        <v>44568</v>
      </c>
      <c r="D120" s="69" t="s">
        <v>77</v>
      </c>
      <c r="E120" s="13" t="s">
        <v>78</v>
      </c>
      <c r="G120" s="69" t="s">
        <v>2313</v>
      </c>
      <c r="H120" s="13" t="s">
        <v>1505</v>
      </c>
      <c r="I120" s="13" t="s">
        <v>1506</v>
      </c>
      <c r="J120" s="13" t="str">
        <f t="shared" si="5"/>
        <v>STKR</v>
      </c>
      <c r="K120" s="13" t="s">
        <v>23</v>
      </c>
      <c r="L120" s="44">
        <v>1514</v>
      </c>
      <c r="M120" s="13" t="s">
        <v>365</v>
      </c>
      <c r="N120" s="20" t="s">
        <v>366</v>
      </c>
      <c r="O120" s="61">
        <v>0.05</v>
      </c>
      <c r="P120" s="46">
        <f t="shared" si="6"/>
        <v>75.7</v>
      </c>
      <c r="Q120" s="20">
        <f t="shared" si="7"/>
        <v>6.4</v>
      </c>
      <c r="R120" s="20">
        <f t="shared" si="8"/>
        <v>7.8125E-3</v>
      </c>
      <c r="S120" s="18">
        <f t="shared" si="9"/>
        <v>11.828125</v>
      </c>
      <c r="T120" s="17" t="s">
        <v>694</v>
      </c>
      <c r="U120" s="19" t="s">
        <v>70</v>
      </c>
    </row>
    <row r="121" spans="1:21" ht="13.2" hidden="1">
      <c r="A121" s="40" t="s">
        <v>1956</v>
      </c>
      <c r="B121" s="47">
        <v>44579</v>
      </c>
      <c r="C121" s="12">
        <v>44568</v>
      </c>
      <c r="D121" s="69" t="s">
        <v>77</v>
      </c>
      <c r="E121" s="13" t="s">
        <v>78</v>
      </c>
      <c r="G121" s="69" t="s">
        <v>2313</v>
      </c>
      <c r="H121" s="13" t="s">
        <v>1507</v>
      </c>
      <c r="I121" s="13" t="s">
        <v>1508</v>
      </c>
      <c r="J121" s="13" t="str">
        <f t="shared" si="5"/>
        <v>STKR</v>
      </c>
      <c r="K121" s="40" t="s">
        <v>23</v>
      </c>
      <c r="L121" s="52">
        <v>1514</v>
      </c>
      <c r="M121" s="13" t="s">
        <v>365</v>
      </c>
      <c r="N121" s="39" t="s">
        <v>366</v>
      </c>
      <c r="O121" s="56">
        <v>0.05</v>
      </c>
      <c r="P121" s="46">
        <f t="shared" si="6"/>
        <v>75.7</v>
      </c>
      <c r="Q121" s="20">
        <f t="shared" si="7"/>
        <v>6.4</v>
      </c>
      <c r="R121" s="20">
        <f t="shared" si="8"/>
        <v>7.8125E-3</v>
      </c>
      <c r="S121" s="18">
        <f t="shared" si="9"/>
        <v>11.828125</v>
      </c>
      <c r="T121" s="17" t="s">
        <v>694</v>
      </c>
      <c r="U121" s="40" t="s">
        <v>70</v>
      </c>
    </row>
    <row r="122" spans="1:21" ht="13.2" hidden="1">
      <c r="A122" s="64" t="s">
        <v>1958</v>
      </c>
      <c r="B122" s="11">
        <v>44579</v>
      </c>
      <c r="C122" s="12">
        <v>44568</v>
      </c>
      <c r="D122" s="69" t="s">
        <v>77</v>
      </c>
      <c r="E122" s="13" t="s">
        <v>78</v>
      </c>
      <c r="G122" s="69" t="s">
        <v>2313</v>
      </c>
      <c r="H122" s="13" t="s">
        <v>1509</v>
      </c>
      <c r="I122" s="13" t="s">
        <v>1510</v>
      </c>
      <c r="J122" s="13" t="str">
        <f t="shared" si="5"/>
        <v>STKR</v>
      </c>
      <c r="K122" s="13" t="s">
        <v>23</v>
      </c>
      <c r="L122" s="44">
        <v>1588</v>
      </c>
      <c r="M122" s="13" t="s">
        <v>365</v>
      </c>
      <c r="N122" s="20" t="s">
        <v>366</v>
      </c>
      <c r="O122" s="61">
        <v>0.05</v>
      </c>
      <c r="P122" s="46">
        <f t="shared" si="6"/>
        <v>79.400000000000006</v>
      </c>
      <c r="Q122" s="20">
        <f t="shared" si="7"/>
        <v>6.4</v>
      </c>
      <c r="R122" s="20">
        <f t="shared" si="8"/>
        <v>7.8125E-3</v>
      </c>
      <c r="S122" s="18">
        <f t="shared" si="9"/>
        <v>12.40625</v>
      </c>
      <c r="T122" s="17" t="s">
        <v>694</v>
      </c>
      <c r="U122" s="19" t="s">
        <v>70</v>
      </c>
    </row>
    <row r="123" spans="1:21" ht="13.2" hidden="1">
      <c r="A123" s="63" t="s">
        <v>1959</v>
      </c>
      <c r="B123" s="11">
        <v>44579</v>
      </c>
      <c r="C123" s="12">
        <v>44568</v>
      </c>
      <c r="D123" s="69" t="s">
        <v>77</v>
      </c>
      <c r="E123" s="13" t="s">
        <v>78</v>
      </c>
      <c r="G123" s="69" t="s">
        <v>2313</v>
      </c>
      <c r="H123" s="13" t="s">
        <v>1511</v>
      </c>
      <c r="I123" s="13" t="s">
        <v>1512</v>
      </c>
      <c r="J123" s="13" t="str">
        <f t="shared" si="5"/>
        <v>STKR</v>
      </c>
      <c r="K123" s="13" t="s">
        <v>23</v>
      </c>
      <c r="L123" s="44">
        <v>3292</v>
      </c>
      <c r="M123" s="13" t="s">
        <v>365</v>
      </c>
      <c r="N123" s="20" t="s">
        <v>366</v>
      </c>
      <c r="O123" s="61">
        <v>0.05</v>
      </c>
      <c r="P123" s="46">
        <f t="shared" si="6"/>
        <v>164.6</v>
      </c>
      <c r="Q123" s="20">
        <f t="shared" si="7"/>
        <v>6.4</v>
      </c>
      <c r="R123" s="20">
        <f t="shared" si="8"/>
        <v>7.8125E-3</v>
      </c>
      <c r="S123" s="18">
        <f t="shared" si="9"/>
        <v>25.71875</v>
      </c>
      <c r="T123" s="17" t="s">
        <v>694</v>
      </c>
      <c r="U123" s="19" t="s">
        <v>70</v>
      </c>
    </row>
    <row r="124" spans="1:21" ht="13.2" hidden="1">
      <c r="A124" s="63" t="s">
        <v>2105</v>
      </c>
      <c r="B124" s="11">
        <v>44566</v>
      </c>
      <c r="C124" s="12">
        <v>44536</v>
      </c>
      <c r="D124" s="69" t="s">
        <v>77</v>
      </c>
      <c r="E124" s="13" t="s">
        <v>78</v>
      </c>
      <c r="G124" s="69" t="s">
        <v>2377</v>
      </c>
      <c r="H124" s="13" t="s">
        <v>327</v>
      </c>
      <c r="I124" s="13" t="s">
        <v>328</v>
      </c>
      <c r="J124" s="13" t="str">
        <f t="shared" si="5"/>
        <v>STKR</v>
      </c>
      <c r="K124" s="13" t="s">
        <v>23</v>
      </c>
      <c r="L124" s="44">
        <v>2876</v>
      </c>
      <c r="M124" s="13" t="s">
        <v>365</v>
      </c>
      <c r="N124" s="13" t="s">
        <v>366</v>
      </c>
      <c r="O124" s="62">
        <v>0.05</v>
      </c>
      <c r="P124" s="46">
        <f t="shared" si="6"/>
        <v>143.80000000000001</v>
      </c>
      <c r="Q124" s="20">
        <f t="shared" si="7"/>
        <v>6.4</v>
      </c>
      <c r="R124" s="20">
        <f t="shared" si="8"/>
        <v>7.8125E-3</v>
      </c>
      <c r="S124" s="18">
        <f t="shared" si="9"/>
        <v>22.46875</v>
      </c>
      <c r="T124" s="17" t="s">
        <v>694</v>
      </c>
      <c r="U124" s="19" t="s">
        <v>70</v>
      </c>
    </row>
    <row r="125" spans="1:21" ht="13.2" hidden="1">
      <c r="A125" s="63" t="s">
        <v>2106</v>
      </c>
      <c r="B125" s="11">
        <v>44566</v>
      </c>
      <c r="C125" s="12">
        <v>44536</v>
      </c>
      <c r="D125" s="69" t="s">
        <v>77</v>
      </c>
      <c r="E125" s="13" t="s">
        <v>78</v>
      </c>
      <c r="G125" s="69" t="s">
        <v>2377</v>
      </c>
      <c r="H125" s="13" t="s">
        <v>1177</v>
      </c>
      <c r="I125" s="13" t="s">
        <v>1193</v>
      </c>
      <c r="J125" s="13" t="str">
        <f t="shared" si="5"/>
        <v>STKR</v>
      </c>
      <c r="K125" s="13" t="s">
        <v>23</v>
      </c>
      <c r="L125" s="44">
        <v>2274</v>
      </c>
      <c r="M125" s="13" t="s">
        <v>365</v>
      </c>
      <c r="N125" s="20" t="s">
        <v>366</v>
      </c>
      <c r="O125" s="61">
        <v>0.05</v>
      </c>
      <c r="P125" s="46">
        <f t="shared" si="6"/>
        <v>113.7</v>
      </c>
      <c r="Q125" s="20">
        <f t="shared" si="7"/>
        <v>6.4</v>
      </c>
      <c r="R125" s="20">
        <f t="shared" si="8"/>
        <v>7.8125E-3</v>
      </c>
      <c r="S125" s="18">
        <f t="shared" si="9"/>
        <v>17.765625</v>
      </c>
      <c r="T125" s="17" t="s">
        <v>694</v>
      </c>
      <c r="U125" s="19" t="s">
        <v>70</v>
      </c>
    </row>
    <row r="126" spans="1:21" ht="13.2" hidden="1">
      <c r="A126" s="63" t="s">
        <v>2107</v>
      </c>
      <c r="B126" s="11">
        <v>44579</v>
      </c>
      <c r="C126" s="12">
        <v>44550</v>
      </c>
      <c r="D126" s="69" t="s">
        <v>77</v>
      </c>
      <c r="E126" s="13" t="s">
        <v>78</v>
      </c>
      <c r="G126" s="69" t="s">
        <v>2313</v>
      </c>
      <c r="H126" s="13" t="s">
        <v>1177</v>
      </c>
      <c r="I126" s="13" t="s">
        <v>1193</v>
      </c>
      <c r="J126" s="13" t="str">
        <f t="shared" si="5"/>
        <v>STKR</v>
      </c>
      <c r="K126" s="13" t="s">
        <v>23</v>
      </c>
      <c r="L126" s="44">
        <v>2651</v>
      </c>
      <c r="M126" s="13" t="s">
        <v>365</v>
      </c>
      <c r="N126" s="20" t="s">
        <v>366</v>
      </c>
      <c r="O126" s="61">
        <v>0.05</v>
      </c>
      <c r="P126" s="46">
        <f t="shared" si="6"/>
        <v>132.55000000000001</v>
      </c>
      <c r="Q126" s="20">
        <f t="shared" si="7"/>
        <v>6.4</v>
      </c>
      <c r="R126" s="20">
        <f t="shared" si="8"/>
        <v>7.8125E-3</v>
      </c>
      <c r="S126" s="18">
        <f t="shared" si="9"/>
        <v>20.7109375</v>
      </c>
      <c r="T126" s="17" t="s">
        <v>694</v>
      </c>
      <c r="U126" s="19" t="s">
        <v>70</v>
      </c>
    </row>
    <row r="127" spans="1:21" ht="13.2" hidden="1">
      <c r="A127" s="63" t="s">
        <v>2108</v>
      </c>
      <c r="B127" s="11">
        <v>44566</v>
      </c>
      <c r="C127" s="12">
        <v>44536</v>
      </c>
      <c r="D127" s="69" t="s">
        <v>77</v>
      </c>
      <c r="E127" s="13" t="s">
        <v>78</v>
      </c>
      <c r="G127" s="69" t="s">
        <v>2377</v>
      </c>
      <c r="H127" s="13" t="s">
        <v>329</v>
      </c>
      <c r="I127" s="13" t="s">
        <v>330</v>
      </c>
      <c r="J127" s="13" t="str">
        <f t="shared" si="5"/>
        <v>STKR</v>
      </c>
      <c r="K127" s="13" t="s">
        <v>23</v>
      </c>
      <c r="L127" s="44">
        <v>757</v>
      </c>
      <c r="M127" s="13" t="s">
        <v>365</v>
      </c>
      <c r="N127" s="13" t="s">
        <v>366</v>
      </c>
      <c r="O127" s="62">
        <v>0.05</v>
      </c>
      <c r="P127" s="46">
        <f t="shared" si="6"/>
        <v>37.85</v>
      </c>
      <c r="Q127" s="20">
        <f t="shared" si="7"/>
        <v>6.4</v>
      </c>
      <c r="R127" s="20">
        <f t="shared" si="8"/>
        <v>7.8125E-3</v>
      </c>
      <c r="S127" s="18">
        <f t="shared" si="9"/>
        <v>5.9140625</v>
      </c>
      <c r="T127" s="17" t="s">
        <v>694</v>
      </c>
      <c r="U127" s="19" t="s">
        <v>70</v>
      </c>
    </row>
    <row r="128" spans="1:21" ht="13.2" hidden="1">
      <c r="A128" s="63" t="s">
        <v>2117</v>
      </c>
      <c r="B128" s="11">
        <v>44579</v>
      </c>
      <c r="C128" s="12">
        <v>44550</v>
      </c>
      <c r="D128" s="69" t="s">
        <v>77</v>
      </c>
      <c r="E128" s="13" t="s">
        <v>78</v>
      </c>
      <c r="G128" s="69" t="s">
        <v>2343</v>
      </c>
      <c r="H128" s="13" t="s">
        <v>541</v>
      </c>
      <c r="I128" s="13" t="s">
        <v>564</v>
      </c>
      <c r="J128" s="13" t="str">
        <f t="shared" si="5"/>
        <v>STKR</v>
      </c>
      <c r="K128" s="13" t="s">
        <v>23</v>
      </c>
      <c r="L128" s="44">
        <v>1010</v>
      </c>
      <c r="M128" s="13" t="s">
        <v>365</v>
      </c>
      <c r="N128" s="20" t="s">
        <v>366</v>
      </c>
      <c r="O128" s="61">
        <v>0.05</v>
      </c>
      <c r="P128" s="46">
        <f t="shared" si="6"/>
        <v>50.5</v>
      </c>
      <c r="Q128" s="20">
        <f t="shared" si="7"/>
        <v>6.4</v>
      </c>
      <c r="R128" s="20">
        <f t="shared" si="8"/>
        <v>7.8125E-3</v>
      </c>
      <c r="S128" s="18">
        <f t="shared" si="9"/>
        <v>7.890625</v>
      </c>
      <c r="T128" s="17" t="s">
        <v>694</v>
      </c>
      <c r="U128" s="19" t="s">
        <v>70</v>
      </c>
    </row>
    <row r="129" spans="1:21" ht="13.2" hidden="1">
      <c r="A129" s="63" t="s">
        <v>2118</v>
      </c>
      <c r="B129" s="11">
        <v>44579</v>
      </c>
      <c r="C129" s="12">
        <v>44550</v>
      </c>
      <c r="D129" s="69" t="s">
        <v>77</v>
      </c>
      <c r="E129" s="13" t="s">
        <v>78</v>
      </c>
      <c r="G129" s="69" t="s">
        <v>2343</v>
      </c>
      <c r="H129" s="13" t="s">
        <v>542</v>
      </c>
      <c r="I129" s="13" t="s">
        <v>565</v>
      </c>
      <c r="J129" s="13" t="str">
        <f t="shared" si="5"/>
        <v>STKR</v>
      </c>
      <c r="K129" s="13" t="s">
        <v>23</v>
      </c>
      <c r="L129" s="44">
        <v>505</v>
      </c>
      <c r="M129" s="13" t="s">
        <v>365</v>
      </c>
      <c r="N129" s="13" t="s">
        <v>366</v>
      </c>
      <c r="O129" s="62">
        <v>0.05</v>
      </c>
      <c r="P129" s="46">
        <f t="shared" si="6"/>
        <v>25.25</v>
      </c>
      <c r="Q129" s="20">
        <f t="shared" si="7"/>
        <v>6.4</v>
      </c>
      <c r="R129" s="20">
        <f t="shared" si="8"/>
        <v>7.8125E-3</v>
      </c>
      <c r="S129" s="18">
        <f t="shared" si="9"/>
        <v>3.9453125</v>
      </c>
      <c r="T129" s="17" t="s">
        <v>694</v>
      </c>
      <c r="U129" s="19" t="s">
        <v>70</v>
      </c>
    </row>
    <row r="130" spans="1:21" ht="13.2" hidden="1">
      <c r="A130" s="63" t="s">
        <v>2126</v>
      </c>
      <c r="B130" s="11">
        <v>44579</v>
      </c>
      <c r="C130" s="12">
        <v>44550</v>
      </c>
      <c r="D130" s="69" t="s">
        <v>77</v>
      </c>
      <c r="E130" s="13" t="s">
        <v>78</v>
      </c>
      <c r="G130" s="69" t="s">
        <v>2379</v>
      </c>
      <c r="H130" s="13" t="s">
        <v>1547</v>
      </c>
      <c r="I130" s="13" t="s">
        <v>1548</v>
      </c>
      <c r="J130" s="13" t="str">
        <f t="shared" ref="J130:J193" si="10">+LEFT(U130,4)</f>
        <v>STKR</v>
      </c>
      <c r="K130" s="13" t="s">
        <v>23</v>
      </c>
      <c r="L130" s="44">
        <v>505</v>
      </c>
      <c r="M130" s="13" t="s">
        <v>365</v>
      </c>
      <c r="N130" s="13" t="s">
        <v>366</v>
      </c>
      <c r="O130" s="62">
        <v>0.05</v>
      </c>
      <c r="P130" s="46">
        <f t="shared" ref="P130:P193" si="11">ROUND(O130*L130,2)</f>
        <v>25.25</v>
      </c>
      <c r="Q130" s="20">
        <f t="shared" ref="Q130:Q193" si="12">IF(N130="HKD",7.8,IF(N130="CNY",6.4,1))</f>
        <v>6.4</v>
      </c>
      <c r="R130" s="20">
        <f t="shared" ref="R130:R193" si="13">+O130/Q130</f>
        <v>7.8125E-3</v>
      </c>
      <c r="S130" s="18">
        <f t="shared" ref="S130:S193" si="14">+R130*L130</f>
        <v>3.9453125</v>
      </c>
      <c r="T130" s="17" t="s">
        <v>694</v>
      </c>
      <c r="U130" s="19" t="s">
        <v>70</v>
      </c>
    </row>
    <row r="131" spans="1:21" ht="13.2" hidden="1">
      <c r="A131" s="63" t="s">
        <v>2127</v>
      </c>
      <c r="B131" s="11">
        <v>44566</v>
      </c>
      <c r="C131" s="12">
        <v>44536</v>
      </c>
      <c r="D131" s="69" t="s">
        <v>77</v>
      </c>
      <c r="E131" s="13" t="s">
        <v>78</v>
      </c>
      <c r="G131" s="69" t="s">
        <v>2377</v>
      </c>
      <c r="H131" s="13" t="s">
        <v>1549</v>
      </c>
      <c r="I131" s="13" t="s">
        <v>1550</v>
      </c>
      <c r="J131" s="13" t="str">
        <f t="shared" si="10"/>
        <v>STKR</v>
      </c>
      <c r="K131" s="13" t="s">
        <v>23</v>
      </c>
      <c r="L131" s="44">
        <v>505</v>
      </c>
      <c r="M131" s="13" t="s">
        <v>365</v>
      </c>
      <c r="N131" s="20" t="s">
        <v>366</v>
      </c>
      <c r="O131" s="61">
        <v>0.05</v>
      </c>
      <c r="P131" s="46">
        <f t="shared" si="11"/>
        <v>25.25</v>
      </c>
      <c r="Q131" s="20">
        <f t="shared" si="12"/>
        <v>6.4</v>
      </c>
      <c r="R131" s="20">
        <f t="shared" si="13"/>
        <v>7.8125E-3</v>
      </c>
      <c r="S131" s="18">
        <f t="shared" si="14"/>
        <v>3.9453125</v>
      </c>
      <c r="T131" s="17" t="s">
        <v>694</v>
      </c>
      <c r="U131" s="19" t="s">
        <v>70</v>
      </c>
    </row>
    <row r="132" spans="1:21" ht="13.2" hidden="1">
      <c r="A132" s="63" t="s">
        <v>2128</v>
      </c>
      <c r="B132" s="11">
        <v>44579</v>
      </c>
      <c r="C132" s="12">
        <v>44550</v>
      </c>
      <c r="D132" s="69" t="s">
        <v>77</v>
      </c>
      <c r="E132" s="13" t="s">
        <v>78</v>
      </c>
      <c r="G132" s="69" t="s">
        <v>2379</v>
      </c>
      <c r="H132" s="13" t="s">
        <v>1551</v>
      </c>
      <c r="I132" s="13" t="s">
        <v>1552</v>
      </c>
      <c r="J132" s="13" t="str">
        <f t="shared" si="10"/>
        <v>STKR</v>
      </c>
      <c r="K132" s="13" t="s">
        <v>23</v>
      </c>
      <c r="L132" s="44">
        <v>2020</v>
      </c>
      <c r="M132" s="13" t="s">
        <v>365</v>
      </c>
      <c r="N132" s="20" t="s">
        <v>366</v>
      </c>
      <c r="O132" s="61">
        <v>0.05</v>
      </c>
      <c r="P132" s="46">
        <f t="shared" si="11"/>
        <v>101</v>
      </c>
      <c r="Q132" s="20">
        <f t="shared" si="12"/>
        <v>6.4</v>
      </c>
      <c r="R132" s="20">
        <f t="shared" si="13"/>
        <v>7.8125E-3</v>
      </c>
      <c r="S132" s="18">
        <f t="shared" si="14"/>
        <v>15.78125</v>
      </c>
      <c r="T132" s="17" t="s">
        <v>694</v>
      </c>
      <c r="U132" s="19" t="s">
        <v>70</v>
      </c>
    </row>
    <row r="133" spans="1:21" ht="13.2" hidden="1">
      <c r="A133" s="63" t="s">
        <v>2129</v>
      </c>
      <c r="B133" s="11">
        <v>44579</v>
      </c>
      <c r="C133" s="12">
        <v>44550</v>
      </c>
      <c r="D133" s="69" t="s">
        <v>77</v>
      </c>
      <c r="E133" s="13" t="s">
        <v>78</v>
      </c>
      <c r="G133" s="69" t="s">
        <v>2379</v>
      </c>
      <c r="H133" s="13" t="s">
        <v>1553</v>
      </c>
      <c r="I133" s="13" t="s">
        <v>1554</v>
      </c>
      <c r="J133" s="13" t="str">
        <f t="shared" si="10"/>
        <v>STKR</v>
      </c>
      <c r="K133" s="13" t="s">
        <v>23</v>
      </c>
      <c r="L133" s="44">
        <v>1010</v>
      </c>
      <c r="M133" s="13" t="s">
        <v>365</v>
      </c>
      <c r="N133" s="20" t="s">
        <v>366</v>
      </c>
      <c r="O133" s="61">
        <v>0.05</v>
      </c>
      <c r="P133" s="46">
        <f t="shared" si="11"/>
        <v>50.5</v>
      </c>
      <c r="Q133" s="20">
        <f t="shared" si="12"/>
        <v>6.4</v>
      </c>
      <c r="R133" s="20">
        <f t="shared" si="13"/>
        <v>7.8125E-3</v>
      </c>
      <c r="S133" s="18">
        <f t="shared" si="14"/>
        <v>7.890625</v>
      </c>
      <c r="T133" s="17" t="s">
        <v>694</v>
      </c>
      <c r="U133" s="19" t="s">
        <v>70</v>
      </c>
    </row>
    <row r="134" spans="1:21" ht="13.2" hidden="1">
      <c r="A134" s="63" t="s">
        <v>2130</v>
      </c>
      <c r="B134" s="11">
        <v>44579</v>
      </c>
      <c r="C134" s="12">
        <v>44550</v>
      </c>
      <c r="D134" s="69" t="s">
        <v>77</v>
      </c>
      <c r="E134" s="13" t="s">
        <v>78</v>
      </c>
      <c r="G134" s="69" t="s">
        <v>2379</v>
      </c>
      <c r="H134" s="13" t="s">
        <v>1555</v>
      </c>
      <c r="I134" s="13" t="s">
        <v>1556</v>
      </c>
      <c r="J134" s="13" t="str">
        <f t="shared" si="10"/>
        <v>STKR</v>
      </c>
      <c r="K134" s="13" t="s">
        <v>23</v>
      </c>
      <c r="L134" s="44">
        <v>505</v>
      </c>
      <c r="M134" s="13" t="s">
        <v>365</v>
      </c>
      <c r="N134" s="20" t="s">
        <v>366</v>
      </c>
      <c r="O134" s="61">
        <v>0.05</v>
      </c>
      <c r="P134" s="46">
        <f t="shared" si="11"/>
        <v>25.25</v>
      </c>
      <c r="Q134" s="20">
        <f t="shared" si="12"/>
        <v>6.4</v>
      </c>
      <c r="R134" s="20">
        <f t="shared" si="13"/>
        <v>7.8125E-3</v>
      </c>
      <c r="S134" s="18">
        <f t="shared" si="14"/>
        <v>3.9453125</v>
      </c>
      <c r="T134" s="17" t="s">
        <v>694</v>
      </c>
      <c r="U134" s="19" t="s">
        <v>70</v>
      </c>
    </row>
    <row r="135" spans="1:21" ht="13.2" hidden="1">
      <c r="A135" s="63" t="s">
        <v>2131</v>
      </c>
      <c r="B135" s="11">
        <v>44579</v>
      </c>
      <c r="C135" s="12">
        <v>44550</v>
      </c>
      <c r="D135" s="69" t="s">
        <v>77</v>
      </c>
      <c r="E135" s="13" t="s">
        <v>78</v>
      </c>
      <c r="G135" s="69" t="s">
        <v>2379</v>
      </c>
      <c r="H135" s="13" t="s">
        <v>1557</v>
      </c>
      <c r="I135" s="13" t="s">
        <v>1558</v>
      </c>
      <c r="J135" s="13" t="str">
        <f t="shared" si="10"/>
        <v>STKR</v>
      </c>
      <c r="K135" s="13" t="s">
        <v>23</v>
      </c>
      <c r="L135" s="44">
        <v>505</v>
      </c>
      <c r="M135" s="13" t="s">
        <v>365</v>
      </c>
      <c r="N135" s="20" t="s">
        <v>366</v>
      </c>
      <c r="O135" s="61">
        <v>0.05</v>
      </c>
      <c r="P135" s="46">
        <f t="shared" si="11"/>
        <v>25.25</v>
      </c>
      <c r="Q135" s="20">
        <f t="shared" si="12"/>
        <v>6.4</v>
      </c>
      <c r="R135" s="20">
        <f t="shared" si="13"/>
        <v>7.8125E-3</v>
      </c>
      <c r="S135" s="18">
        <f t="shared" si="14"/>
        <v>3.9453125</v>
      </c>
      <c r="T135" s="17" t="s">
        <v>694</v>
      </c>
      <c r="U135" s="19" t="s">
        <v>70</v>
      </c>
    </row>
    <row r="136" spans="1:21" ht="13.2" hidden="1">
      <c r="A136" s="63" t="s">
        <v>2133</v>
      </c>
      <c r="B136" s="11">
        <v>44566</v>
      </c>
      <c r="C136" s="12">
        <v>44536</v>
      </c>
      <c r="D136" s="69" t="s">
        <v>77</v>
      </c>
      <c r="E136" s="13" t="s">
        <v>78</v>
      </c>
      <c r="G136" s="69" t="s">
        <v>2377</v>
      </c>
      <c r="H136" s="13" t="s">
        <v>1179</v>
      </c>
      <c r="I136" s="13" t="s">
        <v>1195</v>
      </c>
      <c r="J136" s="13" t="str">
        <f t="shared" si="10"/>
        <v>STKR</v>
      </c>
      <c r="K136" s="13" t="s">
        <v>23</v>
      </c>
      <c r="L136" s="44">
        <v>1590</v>
      </c>
      <c r="M136" s="13" t="s">
        <v>365</v>
      </c>
      <c r="N136" s="20" t="s">
        <v>366</v>
      </c>
      <c r="O136" s="61">
        <v>0.05</v>
      </c>
      <c r="P136" s="46">
        <f t="shared" si="11"/>
        <v>79.5</v>
      </c>
      <c r="Q136" s="20">
        <f t="shared" si="12"/>
        <v>6.4</v>
      </c>
      <c r="R136" s="20">
        <f t="shared" si="13"/>
        <v>7.8125E-3</v>
      </c>
      <c r="S136" s="18">
        <f t="shared" si="14"/>
        <v>12.421875</v>
      </c>
      <c r="T136" s="17" t="s">
        <v>694</v>
      </c>
      <c r="U136" s="19" t="s">
        <v>70</v>
      </c>
    </row>
    <row r="137" spans="1:21" ht="13.2" hidden="1">
      <c r="A137" s="63" t="s">
        <v>2134</v>
      </c>
      <c r="B137" s="11">
        <v>44579</v>
      </c>
      <c r="C137" s="12">
        <v>44550</v>
      </c>
      <c r="D137" s="69" t="s">
        <v>77</v>
      </c>
      <c r="E137" s="13" t="s">
        <v>78</v>
      </c>
      <c r="G137" s="69" t="s">
        <v>2379</v>
      </c>
      <c r="H137" s="13" t="s">
        <v>1179</v>
      </c>
      <c r="I137" s="13" t="s">
        <v>1195</v>
      </c>
      <c r="J137" s="13" t="str">
        <f t="shared" si="10"/>
        <v>STKR</v>
      </c>
      <c r="K137" s="13" t="s">
        <v>23</v>
      </c>
      <c r="L137" s="44">
        <v>4925</v>
      </c>
      <c r="M137" s="13" t="s">
        <v>365</v>
      </c>
      <c r="N137" s="20" t="s">
        <v>366</v>
      </c>
      <c r="O137" s="61">
        <v>0.05</v>
      </c>
      <c r="P137" s="46">
        <f t="shared" si="11"/>
        <v>246.25</v>
      </c>
      <c r="Q137" s="20">
        <f t="shared" si="12"/>
        <v>6.4</v>
      </c>
      <c r="R137" s="20">
        <f t="shared" si="13"/>
        <v>7.8125E-3</v>
      </c>
      <c r="S137" s="18">
        <f t="shared" si="14"/>
        <v>38.4765625</v>
      </c>
      <c r="T137" s="17" t="s">
        <v>694</v>
      </c>
      <c r="U137" s="19" t="s">
        <v>70</v>
      </c>
    </row>
    <row r="138" spans="1:21" ht="13.2" hidden="1">
      <c r="A138" s="64" t="s">
        <v>2136</v>
      </c>
      <c r="B138" s="11">
        <v>44566</v>
      </c>
      <c r="C138" s="12">
        <v>44540</v>
      </c>
      <c r="D138" s="69" t="s">
        <v>77</v>
      </c>
      <c r="E138" s="13" t="s">
        <v>78</v>
      </c>
      <c r="G138" s="69" t="s">
        <v>2312</v>
      </c>
      <c r="H138" s="13" t="s">
        <v>450</v>
      </c>
      <c r="I138" s="13" t="s">
        <v>451</v>
      </c>
      <c r="J138" s="13" t="str">
        <f t="shared" si="10"/>
        <v>STKR</v>
      </c>
      <c r="K138" s="13" t="s">
        <v>23</v>
      </c>
      <c r="L138" s="44">
        <v>1515</v>
      </c>
      <c r="M138" s="13" t="s">
        <v>365</v>
      </c>
      <c r="N138" s="20" t="s">
        <v>366</v>
      </c>
      <c r="O138" s="61">
        <v>0.05</v>
      </c>
      <c r="P138" s="46">
        <f t="shared" si="11"/>
        <v>75.75</v>
      </c>
      <c r="Q138" s="20">
        <f t="shared" si="12"/>
        <v>6.4</v>
      </c>
      <c r="R138" s="20">
        <f t="shared" si="13"/>
        <v>7.8125E-3</v>
      </c>
      <c r="S138" s="18">
        <f t="shared" si="14"/>
        <v>11.8359375</v>
      </c>
      <c r="T138" s="17" t="s">
        <v>694</v>
      </c>
      <c r="U138" s="19" t="s">
        <v>70</v>
      </c>
    </row>
    <row r="139" spans="1:21" ht="13.2" hidden="1">
      <c r="A139" s="64" t="s">
        <v>2140</v>
      </c>
      <c r="B139" s="11">
        <v>44566</v>
      </c>
      <c r="C139" s="12">
        <v>44540</v>
      </c>
      <c r="D139" s="69" t="s">
        <v>77</v>
      </c>
      <c r="E139" s="13" t="s">
        <v>78</v>
      </c>
      <c r="G139" s="69" t="s">
        <v>2312</v>
      </c>
      <c r="H139" s="13" t="s">
        <v>1108</v>
      </c>
      <c r="I139" s="13" t="s">
        <v>1109</v>
      </c>
      <c r="J139" s="13" t="str">
        <f t="shared" si="10"/>
        <v>STKR</v>
      </c>
      <c r="K139" s="13" t="s">
        <v>23</v>
      </c>
      <c r="L139" s="44">
        <v>1081</v>
      </c>
      <c r="M139" s="13" t="s">
        <v>365</v>
      </c>
      <c r="N139" s="20" t="s">
        <v>366</v>
      </c>
      <c r="O139" s="61">
        <v>0.05</v>
      </c>
      <c r="P139" s="46">
        <f t="shared" si="11"/>
        <v>54.05</v>
      </c>
      <c r="Q139" s="20">
        <f t="shared" si="12"/>
        <v>6.4</v>
      </c>
      <c r="R139" s="20">
        <f t="shared" si="13"/>
        <v>7.8125E-3</v>
      </c>
      <c r="S139" s="18">
        <f t="shared" si="14"/>
        <v>8.4453125</v>
      </c>
      <c r="T139" s="17" t="s">
        <v>694</v>
      </c>
      <c r="U139" s="19" t="s">
        <v>70</v>
      </c>
    </row>
    <row r="140" spans="1:21" ht="13.2" hidden="1">
      <c r="A140" s="63" t="s">
        <v>2141</v>
      </c>
      <c r="B140" s="11">
        <v>44566</v>
      </c>
      <c r="C140" s="12">
        <v>44540</v>
      </c>
      <c r="D140" s="69" t="s">
        <v>77</v>
      </c>
      <c r="E140" s="13" t="s">
        <v>78</v>
      </c>
      <c r="G140" s="69" t="s">
        <v>2312</v>
      </c>
      <c r="H140" s="13" t="s">
        <v>1110</v>
      </c>
      <c r="I140" s="13" t="s">
        <v>1111</v>
      </c>
      <c r="J140" s="13" t="str">
        <f t="shared" si="10"/>
        <v>STKR</v>
      </c>
      <c r="K140" s="13" t="s">
        <v>23</v>
      </c>
      <c r="L140" s="44">
        <v>757</v>
      </c>
      <c r="M140" s="13" t="s">
        <v>365</v>
      </c>
      <c r="N140" s="20" t="s">
        <v>366</v>
      </c>
      <c r="O140" s="61">
        <v>0.05</v>
      </c>
      <c r="P140" s="46">
        <f t="shared" si="11"/>
        <v>37.85</v>
      </c>
      <c r="Q140" s="20">
        <f t="shared" si="12"/>
        <v>6.4</v>
      </c>
      <c r="R140" s="20">
        <f t="shared" si="13"/>
        <v>7.8125E-3</v>
      </c>
      <c r="S140" s="18">
        <f t="shared" si="14"/>
        <v>5.9140625</v>
      </c>
      <c r="T140" s="17" t="s">
        <v>694</v>
      </c>
      <c r="U140" s="19" t="s">
        <v>70</v>
      </c>
    </row>
    <row r="141" spans="1:21" ht="13.2" hidden="1">
      <c r="A141" s="64" t="s">
        <v>2142</v>
      </c>
      <c r="B141" s="11">
        <v>44579</v>
      </c>
      <c r="C141" s="12">
        <v>44550</v>
      </c>
      <c r="D141" s="69" t="s">
        <v>77</v>
      </c>
      <c r="E141" s="13" t="s">
        <v>78</v>
      </c>
      <c r="G141" s="69" t="s">
        <v>2310</v>
      </c>
      <c r="H141" s="13" t="s">
        <v>1112</v>
      </c>
      <c r="I141" s="13" t="s">
        <v>1113</v>
      </c>
      <c r="J141" s="13" t="str">
        <f t="shared" si="10"/>
        <v>STKR</v>
      </c>
      <c r="K141" s="13" t="s">
        <v>23</v>
      </c>
      <c r="L141" s="44">
        <v>756</v>
      </c>
      <c r="M141" s="13" t="s">
        <v>365</v>
      </c>
      <c r="N141" s="20" t="s">
        <v>366</v>
      </c>
      <c r="O141" s="61">
        <v>0.05</v>
      </c>
      <c r="P141" s="46">
        <f t="shared" si="11"/>
        <v>37.799999999999997</v>
      </c>
      <c r="Q141" s="20">
        <f t="shared" si="12"/>
        <v>6.4</v>
      </c>
      <c r="R141" s="20">
        <f t="shared" si="13"/>
        <v>7.8125E-3</v>
      </c>
      <c r="S141" s="18">
        <f t="shared" si="14"/>
        <v>5.90625</v>
      </c>
      <c r="T141" s="17" t="s">
        <v>694</v>
      </c>
      <c r="U141" s="19" t="s">
        <v>70</v>
      </c>
    </row>
    <row r="142" spans="1:21" ht="13.2" hidden="1">
      <c r="A142" s="63" t="s">
        <v>2143</v>
      </c>
      <c r="B142" s="11">
        <v>44566</v>
      </c>
      <c r="C142" s="12">
        <v>44536</v>
      </c>
      <c r="D142" s="69" t="s">
        <v>77</v>
      </c>
      <c r="E142" s="13" t="s">
        <v>78</v>
      </c>
      <c r="G142" s="69" t="s">
        <v>2377</v>
      </c>
      <c r="H142" s="13" t="s">
        <v>1178</v>
      </c>
      <c r="I142" s="13" t="s">
        <v>1194</v>
      </c>
      <c r="J142" s="13" t="str">
        <f t="shared" si="10"/>
        <v>STKR</v>
      </c>
      <c r="K142" s="13" t="s">
        <v>23</v>
      </c>
      <c r="L142" s="44">
        <v>1515</v>
      </c>
      <c r="M142" s="13" t="s">
        <v>365</v>
      </c>
      <c r="N142" s="20" t="s">
        <v>366</v>
      </c>
      <c r="O142" s="61">
        <v>0.05</v>
      </c>
      <c r="P142" s="46">
        <f t="shared" si="11"/>
        <v>75.75</v>
      </c>
      <c r="Q142" s="20">
        <f t="shared" si="12"/>
        <v>6.4</v>
      </c>
      <c r="R142" s="20">
        <f t="shared" si="13"/>
        <v>7.8125E-3</v>
      </c>
      <c r="S142" s="18">
        <f t="shared" si="14"/>
        <v>11.8359375</v>
      </c>
      <c r="T142" s="17" t="s">
        <v>694</v>
      </c>
      <c r="U142" s="19" t="s">
        <v>70</v>
      </c>
    </row>
    <row r="143" spans="1:21" ht="13.2" hidden="1">
      <c r="A143" s="63" t="s">
        <v>2144</v>
      </c>
      <c r="B143" s="11">
        <v>44568</v>
      </c>
      <c r="C143" s="12">
        <v>44550</v>
      </c>
      <c r="D143" s="69" t="s">
        <v>77</v>
      </c>
      <c r="E143" s="13" t="s">
        <v>78</v>
      </c>
      <c r="G143" s="69" t="s">
        <v>2380</v>
      </c>
      <c r="H143" s="13" t="s">
        <v>1561</v>
      </c>
      <c r="I143" s="13" t="s">
        <v>1562</v>
      </c>
      <c r="J143" s="13" t="str">
        <f t="shared" si="10"/>
        <v>STKR</v>
      </c>
      <c r="K143" s="13" t="s">
        <v>23</v>
      </c>
      <c r="L143" s="44">
        <v>529</v>
      </c>
      <c r="M143" s="13" t="s">
        <v>365</v>
      </c>
      <c r="N143" s="13" t="s">
        <v>366</v>
      </c>
      <c r="O143" s="62">
        <v>0.05</v>
      </c>
      <c r="P143" s="46">
        <f t="shared" si="11"/>
        <v>26.45</v>
      </c>
      <c r="Q143" s="20">
        <f t="shared" si="12"/>
        <v>6.4</v>
      </c>
      <c r="R143" s="20">
        <f t="shared" si="13"/>
        <v>7.8125E-3</v>
      </c>
      <c r="S143" s="18">
        <f t="shared" si="14"/>
        <v>4.1328125</v>
      </c>
      <c r="T143" s="17" t="s">
        <v>694</v>
      </c>
      <c r="U143" s="19" t="s">
        <v>70</v>
      </c>
    </row>
    <row r="144" spans="1:21" ht="13.2" hidden="1">
      <c r="A144" s="64" t="s">
        <v>2149</v>
      </c>
      <c r="B144" s="11">
        <v>44566</v>
      </c>
      <c r="C144" s="12">
        <v>44536</v>
      </c>
      <c r="D144" s="69" t="s">
        <v>77</v>
      </c>
      <c r="E144" s="13" t="s">
        <v>78</v>
      </c>
      <c r="G144" s="69" t="s">
        <v>2377</v>
      </c>
      <c r="H144" s="13" t="s">
        <v>802</v>
      </c>
      <c r="I144" s="13" t="s">
        <v>803</v>
      </c>
      <c r="J144" s="13" t="str">
        <f t="shared" si="10"/>
        <v>STKR</v>
      </c>
      <c r="K144" s="13" t="s">
        <v>23</v>
      </c>
      <c r="L144" s="44">
        <v>2275</v>
      </c>
      <c r="M144" s="13" t="s">
        <v>365</v>
      </c>
      <c r="N144" s="20" t="s">
        <v>366</v>
      </c>
      <c r="O144" s="61">
        <v>0.05</v>
      </c>
      <c r="P144" s="46">
        <f t="shared" si="11"/>
        <v>113.75</v>
      </c>
      <c r="Q144" s="20">
        <f t="shared" si="12"/>
        <v>6.4</v>
      </c>
      <c r="R144" s="20">
        <f t="shared" si="13"/>
        <v>7.8125E-3</v>
      </c>
      <c r="S144" s="18">
        <f t="shared" si="14"/>
        <v>17.7734375</v>
      </c>
      <c r="T144" s="17" t="s">
        <v>694</v>
      </c>
      <c r="U144" s="19" t="s">
        <v>70</v>
      </c>
    </row>
    <row r="145" spans="1:21" ht="13.2" hidden="1">
      <c r="A145" s="64" t="s">
        <v>2150</v>
      </c>
      <c r="B145" s="11">
        <v>44566</v>
      </c>
      <c r="C145" s="12">
        <v>44536</v>
      </c>
      <c r="D145" s="69" t="s">
        <v>77</v>
      </c>
      <c r="E145" s="13" t="s">
        <v>78</v>
      </c>
      <c r="G145" s="69" t="s">
        <v>2377</v>
      </c>
      <c r="H145" s="13" t="s">
        <v>279</v>
      </c>
      <c r="I145" s="13" t="s">
        <v>280</v>
      </c>
      <c r="J145" s="13" t="str">
        <f t="shared" si="10"/>
        <v>STKR</v>
      </c>
      <c r="K145" s="13" t="s">
        <v>23</v>
      </c>
      <c r="L145" s="44">
        <v>2270</v>
      </c>
      <c r="M145" s="13" t="s">
        <v>365</v>
      </c>
      <c r="N145" s="20" t="s">
        <v>366</v>
      </c>
      <c r="O145" s="61">
        <v>0.05</v>
      </c>
      <c r="P145" s="46">
        <f t="shared" si="11"/>
        <v>113.5</v>
      </c>
      <c r="Q145" s="20">
        <f t="shared" si="12"/>
        <v>6.4</v>
      </c>
      <c r="R145" s="20">
        <f t="shared" si="13"/>
        <v>7.8125E-3</v>
      </c>
      <c r="S145" s="18">
        <f t="shared" si="14"/>
        <v>17.734375</v>
      </c>
      <c r="T145" s="17" t="s">
        <v>694</v>
      </c>
      <c r="U145" s="19" t="s">
        <v>70</v>
      </c>
    </row>
    <row r="146" spans="1:21" ht="13.2" hidden="1">
      <c r="A146" s="63" t="s">
        <v>2151</v>
      </c>
      <c r="B146" s="11">
        <v>44579</v>
      </c>
      <c r="C146" s="12">
        <v>44540</v>
      </c>
      <c r="D146" s="69" t="s">
        <v>77</v>
      </c>
      <c r="E146" s="13" t="s">
        <v>78</v>
      </c>
      <c r="G146" s="69" t="s">
        <v>2344</v>
      </c>
      <c r="H146" s="13" t="s">
        <v>279</v>
      </c>
      <c r="I146" s="13" t="s">
        <v>280</v>
      </c>
      <c r="J146" s="13" t="str">
        <f t="shared" si="10"/>
        <v>STKR</v>
      </c>
      <c r="K146" s="13" t="s">
        <v>23</v>
      </c>
      <c r="L146" s="44">
        <v>2651</v>
      </c>
      <c r="M146" s="13" t="s">
        <v>365</v>
      </c>
      <c r="N146" s="20" t="s">
        <v>366</v>
      </c>
      <c r="O146" s="61">
        <v>0.05</v>
      </c>
      <c r="P146" s="46">
        <f t="shared" si="11"/>
        <v>132.55000000000001</v>
      </c>
      <c r="Q146" s="20">
        <f t="shared" si="12"/>
        <v>6.4</v>
      </c>
      <c r="R146" s="20">
        <f t="shared" si="13"/>
        <v>7.8125E-3</v>
      </c>
      <c r="S146" s="18">
        <f t="shared" si="14"/>
        <v>20.7109375</v>
      </c>
      <c r="T146" s="17" t="s">
        <v>694</v>
      </c>
      <c r="U146" s="19" t="s">
        <v>70</v>
      </c>
    </row>
    <row r="147" spans="1:21" ht="13.2" hidden="1">
      <c r="A147" s="63" t="s">
        <v>2155</v>
      </c>
      <c r="B147" s="11">
        <v>44579</v>
      </c>
      <c r="C147" s="12">
        <v>44550</v>
      </c>
      <c r="D147" s="69" t="s">
        <v>77</v>
      </c>
      <c r="E147" s="13" t="s">
        <v>78</v>
      </c>
      <c r="G147" s="69" t="s">
        <v>2310</v>
      </c>
      <c r="H147" s="13" t="s">
        <v>1565</v>
      </c>
      <c r="I147" s="13" t="s">
        <v>1566</v>
      </c>
      <c r="J147" s="13" t="str">
        <f t="shared" si="10"/>
        <v>STKR</v>
      </c>
      <c r="K147" s="13" t="s">
        <v>23</v>
      </c>
      <c r="L147" s="44">
        <v>505</v>
      </c>
      <c r="M147" s="13" t="s">
        <v>365</v>
      </c>
      <c r="N147" s="20" t="s">
        <v>366</v>
      </c>
      <c r="O147" s="61">
        <v>0.05</v>
      </c>
      <c r="P147" s="46">
        <f t="shared" si="11"/>
        <v>25.25</v>
      </c>
      <c r="Q147" s="20">
        <f t="shared" si="12"/>
        <v>6.4</v>
      </c>
      <c r="R147" s="20">
        <f t="shared" si="13"/>
        <v>7.8125E-3</v>
      </c>
      <c r="S147" s="18">
        <f t="shared" si="14"/>
        <v>3.9453125</v>
      </c>
      <c r="T147" s="17" t="s">
        <v>694</v>
      </c>
      <c r="U147" s="19" t="s">
        <v>70</v>
      </c>
    </row>
    <row r="148" spans="1:21" ht="13.2" hidden="1">
      <c r="A148" s="64" t="s">
        <v>2156</v>
      </c>
      <c r="B148" s="11">
        <v>44579</v>
      </c>
      <c r="C148" s="12">
        <v>44550</v>
      </c>
      <c r="D148" s="69" t="s">
        <v>77</v>
      </c>
      <c r="E148" s="13" t="s">
        <v>78</v>
      </c>
      <c r="G148" s="69" t="s">
        <v>2310</v>
      </c>
      <c r="H148" s="13" t="s">
        <v>1223</v>
      </c>
      <c r="I148" s="13" t="s">
        <v>1224</v>
      </c>
      <c r="J148" s="13" t="str">
        <f t="shared" si="10"/>
        <v>STKR</v>
      </c>
      <c r="K148" s="13" t="s">
        <v>23</v>
      </c>
      <c r="L148" s="44">
        <v>1262</v>
      </c>
      <c r="M148" s="13" t="s">
        <v>365</v>
      </c>
      <c r="N148" s="20" t="s">
        <v>366</v>
      </c>
      <c r="O148" s="61">
        <v>0.05</v>
      </c>
      <c r="P148" s="46">
        <f t="shared" si="11"/>
        <v>63.1</v>
      </c>
      <c r="Q148" s="20">
        <f t="shared" si="12"/>
        <v>6.4</v>
      </c>
      <c r="R148" s="20">
        <f t="shared" si="13"/>
        <v>7.8125E-3</v>
      </c>
      <c r="S148" s="18">
        <f t="shared" si="14"/>
        <v>9.859375</v>
      </c>
      <c r="T148" s="17" t="s">
        <v>694</v>
      </c>
      <c r="U148" s="19" t="s">
        <v>70</v>
      </c>
    </row>
    <row r="149" spans="1:21" ht="13.2" hidden="1">
      <c r="A149" s="63" t="s">
        <v>2157</v>
      </c>
      <c r="B149" s="11">
        <v>44579</v>
      </c>
      <c r="C149" s="12">
        <v>44550</v>
      </c>
      <c r="D149" s="69" t="s">
        <v>77</v>
      </c>
      <c r="E149" s="13" t="s">
        <v>78</v>
      </c>
      <c r="G149" s="69" t="s">
        <v>2310</v>
      </c>
      <c r="H149" s="13" t="s">
        <v>1225</v>
      </c>
      <c r="I149" s="13" t="s">
        <v>1226</v>
      </c>
      <c r="J149" s="13" t="str">
        <f t="shared" si="10"/>
        <v>STKR</v>
      </c>
      <c r="K149" s="13" t="s">
        <v>23</v>
      </c>
      <c r="L149" s="44">
        <v>1010</v>
      </c>
      <c r="M149" s="13" t="s">
        <v>365</v>
      </c>
      <c r="N149" s="20" t="s">
        <v>366</v>
      </c>
      <c r="O149" s="61">
        <v>0.05</v>
      </c>
      <c r="P149" s="46">
        <f t="shared" si="11"/>
        <v>50.5</v>
      </c>
      <c r="Q149" s="20">
        <f t="shared" si="12"/>
        <v>6.4</v>
      </c>
      <c r="R149" s="20">
        <f t="shared" si="13"/>
        <v>7.8125E-3</v>
      </c>
      <c r="S149" s="18">
        <f t="shared" si="14"/>
        <v>7.890625</v>
      </c>
      <c r="T149" s="17" t="s">
        <v>694</v>
      </c>
      <c r="U149" s="19" t="s">
        <v>70</v>
      </c>
    </row>
    <row r="150" spans="1:21" ht="13.2" hidden="1">
      <c r="A150" s="40" t="s">
        <v>2953</v>
      </c>
      <c r="B150" s="47">
        <v>44608</v>
      </c>
      <c r="C150" s="12">
        <v>44573</v>
      </c>
      <c r="D150" s="13" t="s">
        <v>77</v>
      </c>
      <c r="E150" s="13" t="s">
        <v>78</v>
      </c>
      <c r="G150" s="10" t="s">
        <v>3318</v>
      </c>
      <c r="H150" s="40" t="s">
        <v>2580</v>
      </c>
      <c r="I150" s="47" t="s">
        <v>2581</v>
      </c>
      <c r="J150" s="13" t="str">
        <f t="shared" si="10"/>
        <v>STKR</v>
      </c>
      <c r="K150" s="40" t="s">
        <v>23</v>
      </c>
      <c r="L150" s="52">
        <v>505</v>
      </c>
      <c r="M150" s="40" t="s">
        <v>365</v>
      </c>
      <c r="N150" s="39" t="s">
        <v>366</v>
      </c>
      <c r="O150" s="55">
        <v>0.05</v>
      </c>
      <c r="P150" s="46">
        <f t="shared" si="11"/>
        <v>25.25</v>
      </c>
      <c r="Q150" s="20">
        <f t="shared" si="12"/>
        <v>6.4</v>
      </c>
      <c r="R150" s="20">
        <f t="shared" si="13"/>
        <v>7.8125E-3</v>
      </c>
      <c r="S150" s="18">
        <f t="shared" si="14"/>
        <v>3.9453125</v>
      </c>
      <c r="T150" s="17" t="s">
        <v>694</v>
      </c>
      <c r="U150" s="40" t="s">
        <v>70</v>
      </c>
    </row>
    <row r="151" spans="1:21" ht="13.2" hidden="1">
      <c r="A151" s="40" t="s">
        <v>2954</v>
      </c>
      <c r="B151" s="47">
        <v>44608</v>
      </c>
      <c r="C151" s="12">
        <v>44573</v>
      </c>
      <c r="D151" s="13" t="s">
        <v>77</v>
      </c>
      <c r="E151" s="13" t="s">
        <v>78</v>
      </c>
      <c r="G151" s="10" t="s">
        <v>3318</v>
      </c>
      <c r="H151" s="40" t="s">
        <v>1179</v>
      </c>
      <c r="I151" s="47" t="s">
        <v>1195</v>
      </c>
      <c r="J151" s="13" t="str">
        <f t="shared" si="10"/>
        <v>STKR</v>
      </c>
      <c r="K151" s="40" t="s">
        <v>23</v>
      </c>
      <c r="L151" s="52">
        <v>1893</v>
      </c>
      <c r="M151" s="40" t="s">
        <v>365</v>
      </c>
      <c r="N151" s="39" t="s">
        <v>366</v>
      </c>
      <c r="O151" s="55">
        <v>0.05</v>
      </c>
      <c r="P151" s="46">
        <f t="shared" si="11"/>
        <v>94.65</v>
      </c>
      <c r="Q151" s="20">
        <f t="shared" si="12"/>
        <v>6.4</v>
      </c>
      <c r="R151" s="20">
        <f t="shared" si="13"/>
        <v>7.8125E-3</v>
      </c>
      <c r="S151" s="18">
        <f t="shared" si="14"/>
        <v>14.7890625</v>
      </c>
      <c r="T151" s="17" t="s">
        <v>694</v>
      </c>
      <c r="U151" s="40" t="s">
        <v>70</v>
      </c>
    </row>
    <row r="152" spans="1:21" ht="13.2" hidden="1">
      <c r="A152" s="40" t="s">
        <v>2955</v>
      </c>
      <c r="B152" s="47">
        <v>44608</v>
      </c>
      <c r="C152" s="12">
        <v>44573</v>
      </c>
      <c r="D152" s="13" t="s">
        <v>77</v>
      </c>
      <c r="E152" s="13" t="s">
        <v>78</v>
      </c>
      <c r="G152" s="10" t="s">
        <v>3318</v>
      </c>
      <c r="H152" s="40" t="s">
        <v>2582</v>
      </c>
      <c r="I152" s="47" t="s">
        <v>2583</v>
      </c>
      <c r="J152" s="13" t="str">
        <f t="shared" si="10"/>
        <v>STKR</v>
      </c>
      <c r="K152" s="40" t="s">
        <v>23</v>
      </c>
      <c r="L152" s="52">
        <v>757</v>
      </c>
      <c r="M152" s="40" t="s">
        <v>365</v>
      </c>
      <c r="N152" s="39" t="s">
        <v>366</v>
      </c>
      <c r="O152" s="55">
        <v>0.05</v>
      </c>
      <c r="P152" s="46">
        <f t="shared" si="11"/>
        <v>37.85</v>
      </c>
      <c r="Q152" s="20">
        <f t="shared" si="12"/>
        <v>6.4</v>
      </c>
      <c r="R152" s="20">
        <f t="shared" si="13"/>
        <v>7.8125E-3</v>
      </c>
      <c r="S152" s="18">
        <f t="shared" si="14"/>
        <v>5.9140625</v>
      </c>
      <c r="T152" s="17" t="s">
        <v>694</v>
      </c>
      <c r="U152" s="40" t="s">
        <v>70</v>
      </c>
    </row>
    <row r="153" spans="1:21" ht="13.2" hidden="1">
      <c r="A153" s="40" t="s">
        <v>2956</v>
      </c>
      <c r="B153" s="47">
        <v>44608</v>
      </c>
      <c r="C153" s="12">
        <v>44573</v>
      </c>
      <c r="D153" s="13" t="s">
        <v>77</v>
      </c>
      <c r="E153" s="13" t="s">
        <v>78</v>
      </c>
      <c r="G153" s="10" t="s">
        <v>3318</v>
      </c>
      <c r="H153" s="40" t="s">
        <v>2584</v>
      </c>
      <c r="I153" s="47" t="s">
        <v>2585</v>
      </c>
      <c r="J153" s="13" t="str">
        <f t="shared" si="10"/>
        <v>STKR</v>
      </c>
      <c r="K153" s="40" t="s">
        <v>23</v>
      </c>
      <c r="L153" s="52">
        <v>2838</v>
      </c>
      <c r="M153" s="40" t="s">
        <v>365</v>
      </c>
      <c r="N153" s="39" t="s">
        <v>366</v>
      </c>
      <c r="O153" s="55">
        <v>0.05</v>
      </c>
      <c r="P153" s="46">
        <f t="shared" si="11"/>
        <v>141.9</v>
      </c>
      <c r="Q153" s="20">
        <f t="shared" si="12"/>
        <v>6.4</v>
      </c>
      <c r="R153" s="20">
        <f t="shared" si="13"/>
        <v>7.8125E-3</v>
      </c>
      <c r="S153" s="18">
        <f t="shared" si="14"/>
        <v>22.171875</v>
      </c>
      <c r="T153" s="17" t="s">
        <v>694</v>
      </c>
      <c r="U153" s="40" t="s">
        <v>70</v>
      </c>
    </row>
    <row r="154" spans="1:21" ht="13.2" hidden="1">
      <c r="A154" s="40" t="s">
        <v>2957</v>
      </c>
      <c r="B154" s="47">
        <v>44608</v>
      </c>
      <c r="C154" s="12">
        <v>44573</v>
      </c>
      <c r="D154" s="13" t="s">
        <v>77</v>
      </c>
      <c r="E154" s="13" t="s">
        <v>78</v>
      </c>
      <c r="G154" s="10" t="s">
        <v>3313</v>
      </c>
      <c r="H154" s="40" t="s">
        <v>450</v>
      </c>
      <c r="I154" s="47" t="s">
        <v>451</v>
      </c>
      <c r="J154" s="13" t="str">
        <f t="shared" si="10"/>
        <v>STKR</v>
      </c>
      <c r="K154" s="40" t="s">
        <v>23</v>
      </c>
      <c r="L154" s="52">
        <v>1893</v>
      </c>
      <c r="M154" s="40" t="s">
        <v>365</v>
      </c>
      <c r="N154" s="39" t="s">
        <v>366</v>
      </c>
      <c r="O154" s="56">
        <v>0.05</v>
      </c>
      <c r="P154" s="46">
        <f t="shared" si="11"/>
        <v>94.65</v>
      </c>
      <c r="Q154" s="20">
        <f t="shared" si="12"/>
        <v>6.4</v>
      </c>
      <c r="R154" s="20">
        <f t="shared" si="13"/>
        <v>7.8125E-3</v>
      </c>
      <c r="S154" s="18">
        <f t="shared" si="14"/>
        <v>14.7890625</v>
      </c>
      <c r="T154" s="17" t="s">
        <v>694</v>
      </c>
      <c r="U154" s="40" t="s">
        <v>70</v>
      </c>
    </row>
    <row r="155" spans="1:21" ht="13.2" hidden="1">
      <c r="A155" s="40" t="s">
        <v>2958</v>
      </c>
      <c r="B155" s="47">
        <v>44608</v>
      </c>
      <c r="C155" s="12">
        <v>44573</v>
      </c>
      <c r="D155" s="13" t="s">
        <v>77</v>
      </c>
      <c r="E155" s="13" t="s">
        <v>78</v>
      </c>
      <c r="G155" s="10" t="s">
        <v>3313</v>
      </c>
      <c r="H155" s="40" t="s">
        <v>2586</v>
      </c>
      <c r="I155" s="47" t="s">
        <v>2587</v>
      </c>
      <c r="J155" s="13" t="str">
        <f t="shared" si="10"/>
        <v>STKR</v>
      </c>
      <c r="K155" s="40" t="s">
        <v>23</v>
      </c>
      <c r="L155" s="52">
        <v>757</v>
      </c>
      <c r="M155" s="40" t="s">
        <v>365</v>
      </c>
      <c r="N155" s="39" t="s">
        <v>366</v>
      </c>
      <c r="O155" s="56">
        <v>0.05</v>
      </c>
      <c r="P155" s="46">
        <f t="shared" si="11"/>
        <v>37.85</v>
      </c>
      <c r="Q155" s="20">
        <f t="shared" si="12"/>
        <v>6.4</v>
      </c>
      <c r="R155" s="20">
        <f t="shared" si="13"/>
        <v>7.8125E-3</v>
      </c>
      <c r="S155" s="18">
        <f t="shared" si="14"/>
        <v>5.9140625</v>
      </c>
      <c r="T155" s="17" t="s">
        <v>694</v>
      </c>
      <c r="U155" s="40" t="s">
        <v>70</v>
      </c>
    </row>
    <row r="156" spans="1:21" ht="13.2" hidden="1">
      <c r="A156" s="40" t="s">
        <v>2959</v>
      </c>
      <c r="B156" s="47">
        <v>44608</v>
      </c>
      <c r="C156" s="12">
        <v>44573</v>
      </c>
      <c r="D156" s="13" t="s">
        <v>77</v>
      </c>
      <c r="E156" s="13" t="s">
        <v>78</v>
      </c>
      <c r="G156" s="10" t="s">
        <v>3313</v>
      </c>
      <c r="H156" s="40" t="s">
        <v>1178</v>
      </c>
      <c r="I156" s="47" t="s">
        <v>1194</v>
      </c>
      <c r="J156" s="13" t="str">
        <f t="shared" si="10"/>
        <v>STKR</v>
      </c>
      <c r="K156" s="40" t="s">
        <v>23</v>
      </c>
      <c r="L156" s="52">
        <v>1515</v>
      </c>
      <c r="M156" s="40" t="s">
        <v>365</v>
      </c>
      <c r="N156" s="39" t="s">
        <v>366</v>
      </c>
      <c r="O156" s="56">
        <v>0.05</v>
      </c>
      <c r="P156" s="46">
        <f t="shared" si="11"/>
        <v>75.75</v>
      </c>
      <c r="Q156" s="20">
        <f t="shared" si="12"/>
        <v>6.4</v>
      </c>
      <c r="R156" s="20">
        <f t="shared" si="13"/>
        <v>7.8125E-3</v>
      </c>
      <c r="S156" s="18">
        <f t="shared" si="14"/>
        <v>11.8359375</v>
      </c>
      <c r="T156" s="17" t="s">
        <v>694</v>
      </c>
      <c r="U156" s="40" t="s">
        <v>70</v>
      </c>
    </row>
    <row r="157" spans="1:21" ht="13.2" hidden="1">
      <c r="A157" s="40" t="s">
        <v>2960</v>
      </c>
      <c r="B157" s="47">
        <v>44608</v>
      </c>
      <c r="C157" s="12">
        <v>44573</v>
      </c>
      <c r="D157" s="13" t="s">
        <v>77</v>
      </c>
      <c r="E157" s="13" t="s">
        <v>78</v>
      </c>
      <c r="G157" s="10" t="s">
        <v>3313</v>
      </c>
      <c r="H157" s="40" t="s">
        <v>802</v>
      </c>
      <c r="I157" s="47" t="s">
        <v>803</v>
      </c>
      <c r="J157" s="13" t="str">
        <f t="shared" si="10"/>
        <v>STKR</v>
      </c>
      <c r="K157" s="40" t="s">
        <v>23</v>
      </c>
      <c r="L157" s="52">
        <v>1893</v>
      </c>
      <c r="M157" s="40" t="s">
        <v>365</v>
      </c>
      <c r="N157" s="39" t="s">
        <v>366</v>
      </c>
      <c r="O157" s="56">
        <v>0.05</v>
      </c>
      <c r="P157" s="46">
        <f t="shared" si="11"/>
        <v>94.65</v>
      </c>
      <c r="Q157" s="20">
        <f t="shared" si="12"/>
        <v>6.4</v>
      </c>
      <c r="R157" s="20">
        <f t="shared" si="13"/>
        <v>7.8125E-3</v>
      </c>
      <c r="S157" s="18">
        <f t="shared" si="14"/>
        <v>14.7890625</v>
      </c>
      <c r="T157" s="17" t="s">
        <v>694</v>
      </c>
      <c r="U157" s="40" t="s">
        <v>70</v>
      </c>
    </row>
    <row r="158" spans="1:21" ht="13.2" hidden="1">
      <c r="A158" s="40" t="s">
        <v>2961</v>
      </c>
      <c r="B158" s="47">
        <v>44608</v>
      </c>
      <c r="C158" s="12">
        <v>44573</v>
      </c>
      <c r="D158" s="13" t="s">
        <v>77</v>
      </c>
      <c r="E158" s="13" t="s">
        <v>78</v>
      </c>
      <c r="G158" s="10" t="s">
        <v>3313</v>
      </c>
      <c r="H158" s="40" t="s">
        <v>279</v>
      </c>
      <c r="I158" s="47" t="s">
        <v>280</v>
      </c>
      <c r="J158" s="13" t="str">
        <f t="shared" si="10"/>
        <v>STKR</v>
      </c>
      <c r="K158" s="40" t="s">
        <v>23</v>
      </c>
      <c r="L158" s="52">
        <v>4922</v>
      </c>
      <c r="M158" s="40" t="s">
        <v>365</v>
      </c>
      <c r="N158" s="39" t="s">
        <v>366</v>
      </c>
      <c r="O158" s="56">
        <v>0.05</v>
      </c>
      <c r="P158" s="46">
        <f t="shared" si="11"/>
        <v>246.1</v>
      </c>
      <c r="Q158" s="20">
        <f t="shared" si="12"/>
        <v>6.4</v>
      </c>
      <c r="R158" s="20">
        <f t="shared" si="13"/>
        <v>7.8125E-3</v>
      </c>
      <c r="S158" s="18">
        <f t="shared" si="14"/>
        <v>38.453125</v>
      </c>
      <c r="T158" s="17" t="s">
        <v>694</v>
      </c>
      <c r="U158" s="40" t="s">
        <v>70</v>
      </c>
    </row>
    <row r="159" spans="1:21" ht="13.2" hidden="1">
      <c r="A159" s="40" t="s">
        <v>2962</v>
      </c>
      <c r="B159" s="47">
        <v>44608</v>
      </c>
      <c r="C159" s="12">
        <v>44573</v>
      </c>
      <c r="D159" s="13" t="s">
        <v>77</v>
      </c>
      <c r="E159" s="13" t="s">
        <v>78</v>
      </c>
      <c r="G159" s="10" t="s">
        <v>3313</v>
      </c>
      <c r="H159" s="40" t="s">
        <v>2588</v>
      </c>
      <c r="I159" s="47" t="s">
        <v>2589</v>
      </c>
      <c r="J159" s="13" t="str">
        <f t="shared" si="10"/>
        <v>STKR</v>
      </c>
      <c r="K159" s="40" t="s">
        <v>23</v>
      </c>
      <c r="L159" s="52">
        <v>5680</v>
      </c>
      <c r="M159" s="40" t="s">
        <v>365</v>
      </c>
      <c r="N159" s="39" t="s">
        <v>366</v>
      </c>
      <c r="O159" s="56">
        <v>0.05</v>
      </c>
      <c r="P159" s="46">
        <f t="shared" si="11"/>
        <v>284</v>
      </c>
      <c r="Q159" s="20">
        <f t="shared" si="12"/>
        <v>6.4</v>
      </c>
      <c r="R159" s="20">
        <f t="shared" si="13"/>
        <v>7.8125E-3</v>
      </c>
      <c r="S159" s="18">
        <f t="shared" si="14"/>
        <v>44.375</v>
      </c>
      <c r="T159" s="17" t="s">
        <v>694</v>
      </c>
      <c r="U159" s="40" t="s">
        <v>70</v>
      </c>
    </row>
    <row r="160" spans="1:21" ht="13.2" hidden="1">
      <c r="A160" s="40" t="s">
        <v>2963</v>
      </c>
      <c r="B160" s="47">
        <v>44608</v>
      </c>
      <c r="C160" s="12">
        <v>44582</v>
      </c>
      <c r="D160" s="13" t="s">
        <v>77</v>
      </c>
      <c r="E160" s="13" t="s">
        <v>78</v>
      </c>
      <c r="G160" s="10" t="s">
        <v>3318</v>
      </c>
      <c r="H160" s="40" t="s">
        <v>2590</v>
      </c>
      <c r="I160" s="47" t="s">
        <v>2591</v>
      </c>
      <c r="J160" s="13" t="str">
        <f t="shared" si="10"/>
        <v>STKR</v>
      </c>
      <c r="K160" s="40" t="s">
        <v>23</v>
      </c>
      <c r="L160" s="52">
        <v>757</v>
      </c>
      <c r="M160" s="40" t="s">
        <v>365</v>
      </c>
      <c r="N160" s="39" t="s">
        <v>366</v>
      </c>
      <c r="O160" s="56">
        <v>0.05</v>
      </c>
      <c r="P160" s="46">
        <f t="shared" si="11"/>
        <v>37.85</v>
      </c>
      <c r="Q160" s="20">
        <f t="shared" si="12"/>
        <v>6.4</v>
      </c>
      <c r="R160" s="20">
        <f t="shared" si="13"/>
        <v>7.8125E-3</v>
      </c>
      <c r="S160" s="18">
        <f t="shared" si="14"/>
        <v>5.9140625</v>
      </c>
      <c r="T160" s="17" t="s">
        <v>694</v>
      </c>
      <c r="U160" s="40" t="s">
        <v>70</v>
      </c>
    </row>
    <row r="161" spans="1:21" ht="13.2" hidden="1">
      <c r="A161" s="40" t="s">
        <v>2964</v>
      </c>
      <c r="B161" s="47">
        <v>44620</v>
      </c>
      <c r="C161" s="12">
        <v>44582</v>
      </c>
      <c r="D161" s="13" t="s">
        <v>77</v>
      </c>
      <c r="E161" s="13" t="s">
        <v>78</v>
      </c>
      <c r="G161" s="10" t="s">
        <v>3319</v>
      </c>
      <c r="H161" s="40" t="s">
        <v>2592</v>
      </c>
      <c r="I161" s="47" t="s">
        <v>2593</v>
      </c>
      <c r="J161" s="13" t="str">
        <f t="shared" si="10"/>
        <v>STKR</v>
      </c>
      <c r="K161" s="40" t="s">
        <v>23</v>
      </c>
      <c r="L161" s="52">
        <v>505</v>
      </c>
      <c r="M161" s="40" t="s">
        <v>365</v>
      </c>
      <c r="N161" s="39" t="s">
        <v>366</v>
      </c>
      <c r="O161" s="56">
        <v>0.05</v>
      </c>
      <c r="P161" s="46">
        <f t="shared" si="11"/>
        <v>25.25</v>
      </c>
      <c r="Q161" s="20">
        <f t="shared" si="12"/>
        <v>6.4</v>
      </c>
      <c r="R161" s="20">
        <f t="shared" si="13"/>
        <v>7.8125E-3</v>
      </c>
      <c r="S161" s="18">
        <f t="shared" si="14"/>
        <v>3.9453125</v>
      </c>
      <c r="T161" s="17" t="s">
        <v>694</v>
      </c>
      <c r="U161" s="40" t="s">
        <v>70</v>
      </c>
    </row>
    <row r="162" spans="1:21" ht="13.2" hidden="1">
      <c r="A162" s="40" t="s">
        <v>2965</v>
      </c>
      <c r="B162" s="47">
        <v>44620</v>
      </c>
      <c r="C162" s="12">
        <v>44582</v>
      </c>
      <c r="D162" s="13" t="s">
        <v>77</v>
      </c>
      <c r="E162" s="13" t="s">
        <v>78</v>
      </c>
      <c r="G162" s="10" t="s">
        <v>3319</v>
      </c>
      <c r="H162" s="40" t="s">
        <v>2594</v>
      </c>
      <c r="I162" s="47" t="s">
        <v>2595</v>
      </c>
      <c r="J162" s="13" t="str">
        <f t="shared" si="10"/>
        <v>STKR</v>
      </c>
      <c r="K162" s="40" t="s">
        <v>23</v>
      </c>
      <c r="L162" s="52">
        <v>1161</v>
      </c>
      <c r="M162" s="40" t="s">
        <v>365</v>
      </c>
      <c r="N162" s="39" t="s">
        <v>366</v>
      </c>
      <c r="O162" s="56">
        <v>0.05</v>
      </c>
      <c r="P162" s="46">
        <f t="shared" si="11"/>
        <v>58.05</v>
      </c>
      <c r="Q162" s="20">
        <f t="shared" si="12"/>
        <v>6.4</v>
      </c>
      <c r="R162" s="20">
        <f t="shared" si="13"/>
        <v>7.8125E-3</v>
      </c>
      <c r="S162" s="18">
        <f t="shared" si="14"/>
        <v>9.0703125</v>
      </c>
      <c r="T162" s="17" t="s">
        <v>694</v>
      </c>
      <c r="U162" s="40" t="s">
        <v>70</v>
      </c>
    </row>
    <row r="163" spans="1:21" ht="13.2" hidden="1">
      <c r="A163" s="40" t="s">
        <v>2966</v>
      </c>
      <c r="B163" s="47">
        <v>44620</v>
      </c>
      <c r="C163" s="12">
        <v>44582</v>
      </c>
      <c r="D163" s="13" t="s">
        <v>77</v>
      </c>
      <c r="E163" s="13" t="s">
        <v>78</v>
      </c>
      <c r="G163" s="10" t="s">
        <v>3319</v>
      </c>
      <c r="H163" s="40" t="s">
        <v>1505</v>
      </c>
      <c r="I163" s="47" t="s">
        <v>1506</v>
      </c>
      <c r="J163" s="13" t="str">
        <f t="shared" si="10"/>
        <v>STKR</v>
      </c>
      <c r="K163" s="40" t="s">
        <v>23</v>
      </c>
      <c r="L163" s="52">
        <v>1634</v>
      </c>
      <c r="M163" s="40" t="s">
        <v>365</v>
      </c>
      <c r="N163" s="39" t="s">
        <v>366</v>
      </c>
      <c r="O163" s="56">
        <v>0.05</v>
      </c>
      <c r="P163" s="46">
        <f t="shared" si="11"/>
        <v>81.7</v>
      </c>
      <c r="Q163" s="20">
        <f t="shared" si="12"/>
        <v>6.4</v>
      </c>
      <c r="R163" s="20">
        <f t="shared" si="13"/>
        <v>7.8125E-3</v>
      </c>
      <c r="S163" s="18">
        <f t="shared" si="14"/>
        <v>12.765625</v>
      </c>
      <c r="T163" s="17" t="s">
        <v>694</v>
      </c>
      <c r="U163" s="40" t="s">
        <v>70</v>
      </c>
    </row>
    <row r="164" spans="1:21" ht="13.2" hidden="1">
      <c r="A164" s="40" t="s">
        <v>2967</v>
      </c>
      <c r="B164" s="47">
        <v>44620</v>
      </c>
      <c r="C164" s="12">
        <v>44582</v>
      </c>
      <c r="D164" s="13" t="s">
        <v>77</v>
      </c>
      <c r="E164" s="13" t="s">
        <v>78</v>
      </c>
      <c r="G164" s="10" t="s">
        <v>3319</v>
      </c>
      <c r="H164" s="40" t="s">
        <v>1507</v>
      </c>
      <c r="I164" s="47" t="s">
        <v>1508</v>
      </c>
      <c r="J164" s="13" t="str">
        <f t="shared" si="10"/>
        <v>STKR</v>
      </c>
      <c r="K164" s="40" t="s">
        <v>23</v>
      </c>
      <c r="L164" s="52">
        <v>1634</v>
      </c>
      <c r="M164" s="40" t="s">
        <v>365</v>
      </c>
      <c r="N164" s="39" t="s">
        <v>366</v>
      </c>
      <c r="O164" s="56">
        <v>0.05</v>
      </c>
      <c r="P164" s="46">
        <f t="shared" si="11"/>
        <v>81.7</v>
      </c>
      <c r="Q164" s="20">
        <f t="shared" si="12"/>
        <v>6.4</v>
      </c>
      <c r="R164" s="20">
        <f t="shared" si="13"/>
        <v>7.8125E-3</v>
      </c>
      <c r="S164" s="18">
        <f t="shared" si="14"/>
        <v>12.765625</v>
      </c>
      <c r="T164" s="17" t="s">
        <v>694</v>
      </c>
      <c r="U164" s="40" t="s">
        <v>70</v>
      </c>
    </row>
    <row r="165" spans="1:21" ht="13.2" hidden="1">
      <c r="A165" s="40" t="s">
        <v>2968</v>
      </c>
      <c r="B165" s="47">
        <v>44620</v>
      </c>
      <c r="C165" s="12">
        <v>44582</v>
      </c>
      <c r="D165" s="13" t="s">
        <v>77</v>
      </c>
      <c r="E165" s="13" t="s">
        <v>78</v>
      </c>
      <c r="G165" s="10" t="s">
        <v>3319</v>
      </c>
      <c r="H165" s="40" t="s">
        <v>327</v>
      </c>
      <c r="I165" s="47" t="s">
        <v>328</v>
      </c>
      <c r="J165" s="13" t="str">
        <f t="shared" si="10"/>
        <v>STKR</v>
      </c>
      <c r="K165" s="40" t="s">
        <v>23</v>
      </c>
      <c r="L165" s="52">
        <v>2651</v>
      </c>
      <c r="M165" s="40" t="s">
        <v>365</v>
      </c>
      <c r="N165" s="39" t="s">
        <v>366</v>
      </c>
      <c r="O165" s="56">
        <v>0.05</v>
      </c>
      <c r="P165" s="46">
        <f t="shared" si="11"/>
        <v>132.55000000000001</v>
      </c>
      <c r="Q165" s="20">
        <f t="shared" si="12"/>
        <v>6.4</v>
      </c>
      <c r="R165" s="20">
        <f t="shared" si="13"/>
        <v>7.8125E-3</v>
      </c>
      <c r="S165" s="18">
        <f t="shared" si="14"/>
        <v>20.7109375</v>
      </c>
      <c r="T165" s="17" t="s">
        <v>694</v>
      </c>
      <c r="U165" s="40" t="s">
        <v>70</v>
      </c>
    </row>
    <row r="166" spans="1:21" ht="13.2" hidden="1">
      <c r="A166" s="63" t="s">
        <v>3512</v>
      </c>
      <c r="B166" s="11">
        <v>44630</v>
      </c>
      <c r="C166" s="12">
        <v>44573</v>
      </c>
      <c r="D166" s="13" t="s">
        <v>77</v>
      </c>
      <c r="E166" s="13" t="s">
        <v>78</v>
      </c>
      <c r="G166" s="10" t="s">
        <v>4643</v>
      </c>
      <c r="H166" s="13" t="s">
        <v>4148</v>
      </c>
      <c r="I166" s="13" t="s">
        <v>4149</v>
      </c>
      <c r="J166" s="13" t="str">
        <f t="shared" si="10"/>
        <v>STKR</v>
      </c>
      <c r="K166" s="13" t="s">
        <v>23</v>
      </c>
      <c r="L166" s="44">
        <v>782</v>
      </c>
      <c r="M166" s="13" t="s">
        <v>365</v>
      </c>
      <c r="N166" s="20" t="s">
        <v>366</v>
      </c>
      <c r="O166" s="61">
        <v>0.05</v>
      </c>
      <c r="P166" s="46">
        <f t="shared" si="11"/>
        <v>39.1</v>
      </c>
      <c r="Q166" s="20">
        <f t="shared" si="12"/>
        <v>6.4</v>
      </c>
      <c r="R166" s="20">
        <f t="shared" si="13"/>
        <v>7.8125E-3</v>
      </c>
      <c r="S166" s="18">
        <f t="shared" si="14"/>
        <v>6.109375</v>
      </c>
      <c r="T166" s="17" t="s">
        <v>694</v>
      </c>
      <c r="U166" s="19" t="s">
        <v>70</v>
      </c>
    </row>
    <row r="167" spans="1:21" ht="13.2" hidden="1">
      <c r="A167" s="63" t="s">
        <v>3513</v>
      </c>
      <c r="B167" s="11">
        <v>44630</v>
      </c>
      <c r="C167" s="12">
        <v>44582</v>
      </c>
      <c r="D167" s="13" t="s">
        <v>77</v>
      </c>
      <c r="E167" s="13" t="s">
        <v>78</v>
      </c>
      <c r="G167" s="10" t="s">
        <v>4643</v>
      </c>
      <c r="H167" s="13" t="s">
        <v>1179</v>
      </c>
      <c r="I167" s="13" t="s">
        <v>1195</v>
      </c>
      <c r="J167" s="13" t="str">
        <f t="shared" si="10"/>
        <v>STKR</v>
      </c>
      <c r="K167" s="13" t="s">
        <v>23</v>
      </c>
      <c r="L167" s="44">
        <v>1893</v>
      </c>
      <c r="M167" s="13" t="s">
        <v>365</v>
      </c>
      <c r="N167" s="20" t="s">
        <v>366</v>
      </c>
      <c r="O167" s="61">
        <v>0.05</v>
      </c>
      <c r="P167" s="46">
        <f t="shared" si="11"/>
        <v>94.65</v>
      </c>
      <c r="Q167" s="20">
        <f t="shared" si="12"/>
        <v>6.4</v>
      </c>
      <c r="R167" s="20">
        <f t="shared" si="13"/>
        <v>7.8125E-3</v>
      </c>
      <c r="S167" s="18">
        <f t="shared" si="14"/>
        <v>14.7890625</v>
      </c>
      <c r="T167" s="17" t="s">
        <v>694</v>
      </c>
      <c r="U167" s="19" t="s">
        <v>70</v>
      </c>
    </row>
    <row r="168" spans="1:21" ht="13.2" hidden="1">
      <c r="A168" s="64" t="s">
        <v>3514</v>
      </c>
      <c r="B168" s="11">
        <v>44628</v>
      </c>
      <c r="C168" s="12">
        <v>44582</v>
      </c>
      <c r="D168" s="13" t="s">
        <v>77</v>
      </c>
      <c r="E168" s="13" t="s">
        <v>78</v>
      </c>
      <c r="G168" s="10" t="s">
        <v>4638</v>
      </c>
      <c r="H168" s="13" t="s">
        <v>2584</v>
      </c>
      <c r="I168" s="13" t="s">
        <v>2585</v>
      </c>
      <c r="J168" s="13" t="str">
        <f t="shared" si="10"/>
        <v>STKR</v>
      </c>
      <c r="K168" s="13" t="s">
        <v>23</v>
      </c>
      <c r="L168" s="44">
        <v>1000</v>
      </c>
      <c r="M168" s="13" t="s">
        <v>365</v>
      </c>
      <c r="N168" s="20" t="s">
        <v>366</v>
      </c>
      <c r="O168" s="61">
        <v>0.05</v>
      </c>
      <c r="P168" s="46">
        <f t="shared" si="11"/>
        <v>50</v>
      </c>
      <c r="Q168" s="20">
        <f t="shared" si="12"/>
        <v>6.4</v>
      </c>
      <c r="R168" s="20">
        <f t="shared" si="13"/>
        <v>7.8125E-3</v>
      </c>
      <c r="S168" s="18">
        <f t="shared" si="14"/>
        <v>7.8125</v>
      </c>
      <c r="T168" s="17" t="s">
        <v>694</v>
      </c>
      <c r="U168" s="19" t="s">
        <v>70</v>
      </c>
    </row>
    <row r="169" spans="1:21" ht="13.2" hidden="1">
      <c r="A169" s="64" t="s">
        <v>3515</v>
      </c>
      <c r="B169" s="11">
        <v>44628</v>
      </c>
      <c r="C169" s="12">
        <v>44582</v>
      </c>
      <c r="D169" s="13" t="s">
        <v>77</v>
      </c>
      <c r="E169" s="13" t="s">
        <v>78</v>
      </c>
      <c r="G169" s="10" t="s">
        <v>4638</v>
      </c>
      <c r="H169" s="13" t="s">
        <v>4150</v>
      </c>
      <c r="I169" s="13" t="s">
        <v>4151</v>
      </c>
      <c r="J169" s="13" t="str">
        <f t="shared" si="10"/>
        <v>STKR</v>
      </c>
      <c r="K169" s="13" t="s">
        <v>23</v>
      </c>
      <c r="L169" s="44">
        <v>756</v>
      </c>
      <c r="M169" s="13" t="s">
        <v>365</v>
      </c>
      <c r="N169" s="20" t="s">
        <v>366</v>
      </c>
      <c r="O169" s="61">
        <v>0.05</v>
      </c>
      <c r="P169" s="46">
        <f t="shared" si="11"/>
        <v>37.799999999999997</v>
      </c>
      <c r="Q169" s="20">
        <f t="shared" si="12"/>
        <v>6.4</v>
      </c>
      <c r="R169" s="20">
        <f t="shared" si="13"/>
        <v>7.8125E-3</v>
      </c>
      <c r="S169" s="18">
        <f t="shared" si="14"/>
        <v>5.90625</v>
      </c>
      <c r="T169" s="17" t="s">
        <v>694</v>
      </c>
      <c r="U169" s="19" t="s">
        <v>70</v>
      </c>
    </row>
    <row r="170" spans="1:21" ht="13.2" hidden="1">
      <c r="A170" s="63" t="s">
        <v>3516</v>
      </c>
      <c r="B170" s="11">
        <v>44628</v>
      </c>
      <c r="C170" s="12">
        <v>44582</v>
      </c>
      <c r="D170" s="13" t="s">
        <v>77</v>
      </c>
      <c r="E170" s="13" t="s">
        <v>78</v>
      </c>
      <c r="G170" s="10" t="s">
        <v>4638</v>
      </c>
      <c r="H170" s="13" t="s">
        <v>4152</v>
      </c>
      <c r="I170" s="13" t="s">
        <v>4153</v>
      </c>
      <c r="J170" s="13" t="str">
        <f t="shared" si="10"/>
        <v>STKR</v>
      </c>
      <c r="K170" s="13" t="s">
        <v>23</v>
      </c>
      <c r="L170" s="44">
        <v>505</v>
      </c>
      <c r="M170" s="13" t="s">
        <v>365</v>
      </c>
      <c r="N170" s="20" t="s">
        <v>366</v>
      </c>
      <c r="O170" s="61">
        <v>0.05</v>
      </c>
      <c r="P170" s="46">
        <f t="shared" si="11"/>
        <v>25.25</v>
      </c>
      <c r="Q170" s="20">
        <f t="shared" si="12"/>
        <v>6.4</v>
      </c>
      <c r="R170" s="20">
        <f t="shared" si="13"/>
        <v>7.8125E-3</v>
      </c>
      <c r="S170" s="18">
        <f t="shared" si="14"/>
        <v>3.9453125</v>
      </c>
      <c r="T170" s="17" t="s">
        <v>694</v>
      </c>
      <c r="U170" s="19" t="s">
        <v>70</v>
      </c>
    </row>
    <row r="171" spans="1:21" ht="13.2" hidden="1">
      <c r="A171" s="63" t="s">
        <v>3517</v>
      </c>
      <c r="B171" s="11">
        <v>44628</v>
      </c>
      <c r="C171" s="12">
        <v>44606</v>
      </c>
      <c r="D171" s="13" t="s">
        <v>77</v>
      </c>
      <c r="E171" s="13" t="s">
        <v>78</v>
      </c>
      <c r="G171" s="10" t="s">
        <v>4639</v>
      </c>
      <c r="H171" s="13" t="s">
        <v>1306</v>
      </c>
      <c r="I171" s="13" t="s">
        <v>1307</v>
      </c>
      <c r="J171" s="13" t="str">
        <f t="shared" si="10"/>
        <v>STKR</v>
      </c>
      <c r="K171" s="13" t="s">
        <v>23</v>
      </c>
      <c r="L171" s="44">
        <v>531</v>
      </c>
      <c r="M171" s="13" t="s">
        <v>365</v>
      </c>
      <c r="N171" s="20" t="s">
        <v>366</v>
      </c>
      <c r="O171" s="61">
        <v>0.05</v>
      </c>
      <c r="P171" s="46">
        <f t="shared" si="11"/>
        <v>26.55</v>
      </c>
      <c r="Q171" s="20">
        <f t="shared" si="12"/>
        <v>6.4</v>
      </c>
      <c r="R171" s="20">
        <f t="shared" si="13"/>
        <v>7.8125E-3</v>
      </c>
      <c r="S171" s="18">
        <f t="shared" si="14"/>
        <v>4.1484375</v>
      </c>
      <c r="T171" s="17" t="s">
        <v>694</v>
      </c>
      <c r="U171" s="19" t="s">
        <v>70</v>
      </c>
    </row>
    <row r="172" spans="1:21" ht="13.2" hidden="1">
      <c r="A172" s="63" t="s">
        <v>3518</v>
      </c>
      <c r="B172" s="11">
        <v>44630</v>
      </c>
      <c r="C172" s="12">
        <v>44606</v>
      </c>
      <c r="D172" s="13" t="s">
        <v>77</v>
      </c>
      <c r="E172" s="13" t="s">
        <v>78</v>
      </c>
      <c r="G172" s="10" t="s">
        <v>4643</v>
      </c>
      <c r="H172" s="13" t="s">
        <v>802</v>
      </c>
      <c r="I172" s="13" t="s">
        <v>803</v>
      </c>
      <c r="J172" s="13" t="str">
        <f t="shared" si="10"/>
        <v>STKR</v>
      </c>
      <c r="K172" s="13" t="s">
        <v>23</v>
      </c>
      <c r="L172" s="44">
        <v>1514</v>
      </c>
      <c r="M172" s="13" t="s">
        <v>365</v>
      </c>
      <c r="N172" s="20" t="s">
        <v>366</v>
      </c>
      <c r="O172" s="61">
        <v>0.05</v>
      </c>
      <c r="P172" s="46">
        <f t="shared" si="11"/>
        <v>75.7</v>
      </c>
      <c r="Q172" s="20">
        <f t="shared" si="12"/>
        <v>6.4</v>
      </c>
      <c r="R172" s="20">
        <f t="shared" si="13"/>
        <v>7.8125E-3</v>
      </c>
      <c r="S172" s="18">
        <f t="shared" si="14"/>
        <v>11.828125</v>
      </c>
      <c r="T172" s="17" t="s">
        <v>694</v>
      </c>
      <c r="U172" s="19" t="s">
        <v>70</v>
      </c>
    </row>
    <row r="173" spans="1:21" ht="13.2" hidden="1">
      <c r="A173" s="63" t="s">
        <v>3519</v>
      </c>
      <c r="B173" s="11">
        <v>44628</v>
      </c>
      <c r="C173" s="12">
        <v>44606</v>
      </c>
      <c r="D173" s="13" t="s">
        <v>77</v>
      </c>
      <c r="E173" s="13" t="s">
        <v>78</v>
      </c>
      <c r="G173" s="10" t="s">
        <v>4639</v>
      </c>
      <c r="H173" s="13" t="s">
        <v>279</v>
      </c>
      <c r="I173" s="13" t="s">
        <v>280</v>
      </c>
      <c r="J173" s="13" t="str">
        <f t="shared" si="10"/>
        <v>STKR</v>
      </c>
      <c r="K173" s="13" t="s">
        <v>23</v>
      </c>
      <c r="L173" s="44">
        <v>4922</v>
      </c>
      <c r="M173" s="13" t="s">
        <v>365</v>
      </c>
      <c r="N173" s="20" t="s">
        <v>366</v>
      </c>
      <c r="O173" s="61">
        <v>0.05</v>
      </c>
      <c r="P173" s="46">
        <f t="shared" si="11"/>
        <v>246.1</v>
      </c>
      <c r="Q173" s="20">
        <f t="shared" si="12"/>
        <v>6.4</v>
      </c>
      <c r="R173" s="20">
        <f t="shared" si="13"/>
        <v>7.8125E-3</v>
      </c>
      <c r="S173" s="18">
        <f t="shared" si="14"/>
        <v>38.453125</v>
      </c>
      <c r="T173" s="17" t="s">
        <v>694</v>
      </c>
      <c r="U173" s="19" t="s">
        <v>70</v>
      </c>
    </row>
    <row r="174" spans="1:21" ht="13.2" hidden="1">
      <c r="A174" s="64" t="s">
        <v>3520</v>
      </c>
      <c r="B174" s="11">
        <v>44628</v>
      </c>
      <c r="C174" s="12">
        <v>44606</v>
      </c>
      <c r="D174" s="13" t="s">
        <v>77</v>
      </c>
      <c r="E174" s="13" t="s">
        <v>78</v>
      </c>
      <c r="G174" s="10" t="s">
        <v>4639</v>
      </c>
      <c r="H174" s="13" t="s">
        <v>4154</v>
      </c>
      <c r="I174" s="13" t="s">
        <v>4155</v>
      </c>
      <c r="J174" s="13" t="str">
        <f t="shared" si="10"/>
        <v>STKR</v>
      </c>
      <c r="K174" s="13" t="s">
        <v>23</v>
      </c>
      <c r="L174" s="44">
        <v>933</v>
      </c>
      <c r="M174" s="13" t="s">
        <v>365</v>
      </c>
      <c r="N174" s="20" t="s">
        <v>366</v>
      </c>
      <c r="O174" s="61">
        <v>0.05</v>
      </c>
      <c r="P174" s="46">
        <f t="shared" si="11"/>
        <v>46.65</v>
      </c>
      <c r="Q174" s="20">
        <f t="shared" si="12"/>
        <v>6.4</v>
      </c>
      <c r="R174" s="20">
        <f t="shared" si="13"/>
        <v>7.8125E-3</v>
      </c>
      <c r="S174" s="18">
        <f t="shared" si="14"/>
        <v>7.2890625</v>
      </c>
      <c r="T174" s="17" t="s">
        <v>694</v>
      </c>
      <c r="U174" s="19" t="s">
        <v>70</v>
      </c>
    </row>
    <row r="175" spans="1:21" ht="13.2" hidden="1">
      <c r="A175" s="64" t="s">
        <v>3521</v>
      </c>
      <c r="B175" s="11">
        <v>44644</v>
      </c>
      <c r="C175" s="12">
        <v>44616</v>
      </c>
      <c r="D175" s="13" t="s">
        <v>77</v>
      </c>
      <c r="E175" s="13" t="s">
        <v>78</v>
      </c>
      <c r="G175" s="10" t="s">
        <v>4652</v>
      </c>
      <c r="H175" s="13" t="s">
        <v>4156</v>
      </c>
      <c r="I175" s="13" t="s">
        <v>4157</v>
      </c>
      <c r="J175" s="13" t="str">
        <f t="shared" si="10"/>
        <v>STKR</v>
      </c>
      <c r="K175" s="13" t="s">
        <v>23</v>
      </c>
      <c r="L175" s="44">
        <v>1186</v>
      </c>
      <c r="M175" s="13" t="s">
        <v>365</v>
      </c>
      <c r="N175" s="20" t="s">
        <v>366</v>
      </c>
      <c r="O175" s="61">
        <v>0.05</v>
      </c>
      <c r="P175" s="46">
        <f t="shared" si="11"/>
        <v>59.3</v>
      </c>
      <c r="Q175" s="20">
        <f t="shared" si="12"/>
        <v>6.4</v>
      </c>
      <c r="R175" s="20">
        <f t="shared" si="13"/>
        <v>7.8125E-3</v>
      </c>
      <c r="S175" s="18">
        <f t="shared" si="14"/>
        <v>9.265625</v>
      </c>
      <c r="T175" s="17" t="s">
        <v>694</v>
      </c>
      <c r="U175" s="19" t="s">
        <v>70</v>
      </c>
    </row>
    <row r="176" spans="1:21" ht="13.2" hidden="1">
      <c r="A176" s="64" t="s">
        <v>3522</v>
      </c>
      <c r="B176" s="11">
        <v>44644</v>
      </c>
      <c r="C176" s="12">
        <v>44616</v>
      </c>
      <c r="D176" s="13" t="s">
        <v>77</v>
      </c>
      <c r="E176" s="13" t="s">
        <v>78</v>
      </c>
      <c r="G176" s="10" t="s">
        <v>4652</v>
      </c>
      <c r="H176" s="13" t="s">
        <v>4158</v>
      </c>
      <c r="I176" s="13" t="s">
        <v>4159</v>
      </c>
      <c r="J176" s="13" t="str">
        <f t="shared" si="10"/>
        <v>STKR</v>
      </c>
      <c r="K176" s="13" t="s">
        <v>23</v>
      </c>
      <c r="L176" s="44">
        <v>1515</v>
      </c>
      <c r="M176" s="13" t="s">
        <v>365</v>
      </c>
      <c r="N176" s="20" t="s">
        <v>366</v>
      </c>
      <c r="O176" s="61">
        <v>0.05</v>
      </c>
      <c r="P176" s="46">
        <f t="shared" si="11"/>
        <v>75.75</v>
      </c>
      <c r="Q176" s="20">
        <f t="shared" si="12"/>
        <v>6.4</v>
      </c>
      <c r="R176" s="20">
        <f t="shared" si="13"/>
        <v>7.8125E-3</v>
      </c>
      <c r="S176" s="18">
        <f t="shared" si="14"/>
        <v>11.8359375</v>
      </c>
      <c r="T176" s="17" t="s">
        <v>694</v>
      </c>
      <c r="U176" s="19" t="s">
        <v>70</v>
      </c>
    </row>
    <row r="177" spans="1:21" ht="13.2" hidden="1">
      <c r="A177" s="64" t="s">
        <v>3523</v>
      </c>
      <c r="B177" s="11">
        <v>44644</v>
      </c>
      <c r="C177" s="12">
        <v>44616</v>
      </c>
      <c r="D177" s="13" t="s">
        <v>77</v>
      </c>
      <c r="E177" s="13" t="s">
        <v>78</v>
      </c>
      <c r="G177" s="10" t="s">
        <v>4652</v>
      </c>
      <c r="H177" s="13" t="s">
        <v>4160</v>
      </c>
      <c r="I177" s="13" t="s">
        <v>4161</v>
      </c>
      <c r="J177" s="13" t="str">
        <f t="shared" si="10"/>
        <v>STKR</v>
      </c>
      <c r="K177" s="13" t="s">
        <v>23</v>
      </c>
      <c r="L177" s="44">
        <v>757</v>
      </c>
      <c r="M177" s="13" t="s">
        <v>365</v>
      </c>
      <c r="N177" s="20" t="s">
        <v>366</v>
      </c>
      <c r="O177" s="61">
        <v>0.05</v>
      </c>
      <c r="P177" s="46">
        <f t="shared" si="11"/>
        <v>37.85</v>
      </c>
      <c r="Q177" s="20">
        <f t="shared" si="12"/>
        <v>6.4</v>
      </c>
      <c r="R177" s="20">
        <f t="shared" si="13"/>
        <v>7.8125E-3</v>
      </c>
      <c r="S177" s="18">
        <f t="shared" si="14"/>
        <v>5.9140625</v>
      </c>
      <c r="T177" s="17" t="s">
        <v>694</v>
      </c>
      <c r="U177" s="19" t="s">
        <v>70</v>
      </c>
    </row>
    <row r="178" spans="1:21" ht="13.2" hidden="1">
      <c r="A178" s="64" t="s">
        <v>3524</v>
      </c>
      <c r="B178" s="11">
        <v>44644</v>
      </c>
      <c r="C178" s="12">
        <v>44616</v>
      </c>
      <c r="D178" s="13" t="s">
        <v>77</v>
      </c>
      <c r="E178" s="13" t="s">
        <v>78</v>
      </c>
      <c r="G178" s="10" t="s">
        <v>4652</v>
      </c>
      <c r="H178" s="13" t="s">
        <v>4162</v>
      </c>
      <c r="I178" s="13" t="s">
        <v>4163</v>
      </c>
      <c r="J178" s="13" t="str">
        <f t="shared" si="10"/>
        <v>STKR</v>
      </c>
      <c r="K178" s="13" t="s">
        <v>23</v>
      </c>
      <c r="L178" s="44">
        <v>757</v>
      </c>
      <c r="M178" s="13" t="s">
        <v>365</v>
      </c>
      <c r="N178" s="20" t="s">
        <v>366</v>
      </c>
      <c r="O178" s="61">
        <v>0.05</v>
      </c>
      <c r="P178" s="46">
        <f t="shared" si="11"/>
        <v>37.85</v>
      </c>
      <c r="Q178" s="20">
        <f t="shared" si="12"/>
        <v>6.4</v>
      </c>
      <c r="R178" s="20">
        <f t="shared" si="13"/>
        <v>7.8125E-3</v>
      </c>
      <c r="S178" s="18">
        <f t="shared" si="14"/>
        <v>5.9140625</v>
      </c>
      <c r="T178" s="17" t="s">
        <v>694</v>
      </c>
      <c r="U178" s="19" t="s">
        <v>70</v>
      </c>
    </row>
    <row r="179" spans="1:21" ht="13.2" hidden="1">
      <c r="A179" s="63" t="s">
        <v>3525</v>
      </c>
      <c r="B179" s="11">
        <v>44644</v>
      </c>
      <c r="C179" s="12">
        <v>44616</v>
      </c>
      <c r="D179" s="13" t="s">
        <v>77</v>
      </c>
      <c r="E179" s="13" t="s">
        <v>78</v>
      </c>
      <c r="G179" s="10" t="s">
        <v>4652</v>
      </c>
      <c r="H179" s="13" t="s">
        <v>4164</v>
      </c>
      <c r="I179" s="13" t="s">
        <v>4165</v>
      </c>
      <c r="J179" s="13" t="str">
        <f t="shared" si="10"/>
        <v>STKR</v>
      </c>
      <c r="K179" s="13" t="s">
        <v>23</v>
      </c>
      <c r="L179" s="44">
        <v>1515</v>
      </c>
      <c r="M179" s="13" t="s">
        <v>365</v>
      </c>
      <c r="N179" s="20" t="s">
        <v>366</v>
      </c>
      <c r="O179" s="61">
        <v>0.05</v>
      </c>
      <c r="P179" s="46">
        <f t="shared" si="11"/>
        <v>75.75</v>
      </c>
      <c r="Q179" s="20">
        <f t="shared" si="12"/>
        <v>6.4</v>
      </c>
      <c r="R179" s="20">
        <f t="shared" si="13"/>
        <v>7.8125E-3</v>
      </c>
      <c r="S179" s="18">
        <f t="shared" si="14"/>
        <v>11.8359375</v>
      </c>
      <c r="T179" s="17" t="s">
        <v>694</v>
      </c>
      <c r="U179" s="19" t="s">
        <v>70</v>
      </c>
    </row>
    <row r="180" spans="1:21" ht="13.2" hidden="1">
      <c r="A180" s="63" t="s">
        <v>3526</v>
      </c>
      <c r="B180" s="11">
        <v>44644</v>
      </c>
      <c r="C180" s="12">
        <v>44616</v>
      </c>
      <c r="D180" s="13" t="s">
        <v>77</v>
      </c>
      <c r="E180" s="13" t="s">
        <v>78</v>
      </c>
      <c r="G180" s="10" t="s">
        <v>4652</v>
      </c>
      <c r="H180" s="13" t="s">
        <v>4166</v>
      </c>
      <c r="I180" s="13" t="s">
        <v>4167</v>
      </c>
      <c r="J180" s="13" t="str">
        <f t="shared" si="10"/>
        <v>STKR</v>
      </c>
      <c r="K180" s="13" t="s">
        <v>23</v>
      </c>
      <c r="L180" s="44">
        <v>1515</v>
      </c>
      <c r="M180" s="13" t="s">
        <v>365</v>
      </c>
      <c r="N180" s="20" t="s">
        <v>366</v>
      </c>
      <c r="O180" s="61">
        <v>0.05</v>
      </c>
      <c r="P180" s="46">
        <f t="shared" si="11"/>
        <v>75.75</v>
      </c>
      <c r="Q180" s="20">
        <f t="shared" si="12"/>
        <v>6.4</v>
      </c>
      <c r="R180" s="20">
        <f t="shared" si="13"/>
        <v>7.8125E-3</v>
      </c>
      <c r="S180" s="18">
        <f t="shared" si="14"/>
        <v>11.8359375</v>
      </c>
      <c r="T180" s="17" t="s">
        <v>694</v>
      </c>
      <c r="U180" s="19" t="s">
        <v>70</v>
      </c>
    </row>
    <row r="181" spans="1:21" ht="13.2" hidden="1">
      <c r="A181" s="63" t="s">
        <v>3527</v>
      </c>
      <c r="B181" s="11">
        <v>44644</v>
      </c>
      <c r="C181" s="12">
        <v>44616</v>
      </c>
      <c r="D181" s="13" t="s">
        <v>77</v>
      </c>
      <c r="E181" s="13" t="s">
        <v>78</v>
      </c>
      <c r="G181" s="10" t="s">
        <v>4653</v>
      </c>
      <c r="H181" s="13" t="s">
        <v>4168</v>
      </c>
      <c r="I181" s="13" t="s">
        <v>4169</v>
      </c>
      <c r="J181" s="13" t="str">
        <f t="shared" si="10"/>
        <v>STKR</v>
      </c>
      <c r="K181" s="13" t="s">
        <v>23</v>
      </c>
      <c r="L181" s="44">
        <v>1515</v>
      </c>
      <c r="M181" s="13" t="s">
        <v>365</v>
      </c>
      <c r="N181" s="20" t="s">
        <v>366</v>
      </c>
      <c r="O181" s="61">
        <v>0.05</v>
      </c>
      <c r="P181" s="46">
        <f t="shared" si="11"/>
        <v>75.75</v>
      </c>
      <c r="Q181" s="20">
        <f t="shared" si="12"/>
        <v>6.4</v>
      </c>
      <c r="R181" s="20">
        <f t="shared" si="13"/>
        <v>7.8125E-3</v>
      </c>
      <c r="S181" s="18">
        <f t="shared" si="14"/>
        <v>11.8359375</v>
      </c>
      <c r="T181" s="17" t="s">
        <v>694</v>
      </c>
      <c r="U181" s="19" t="s">
        <v>70</v>
      </c>
    </row>
    <row r="182" spans="1:21" ht="13.2" hidden="1">
      <c r="A182" s="63" t="s">
        <v>3528</v>
      </c>
      <c r="B182" s="11">
        <v>44644</v>
      </c>
      <c r="C182" s="12">
        <v>44616</v>
      </c>
      <c r="D182" s="13" t="s">
        <v>77</v>
      </c>
      <c r="E182" s="13" t="s">
        <v>78</v>
      </c>
      <c r="G182" s="10" t="s">
        <v>4642</v>
      </c>
      <c r="H182" s="13" t="s">
        <v>1493</v>
      </c>
      <c r="I182" s="13" t="s">
        <v>1494</v>
      </c>
      <c r="J182" s="13" t="str">
        <f t="shared" si="10"/>
        <v>STKR</v>
      </c>
      <c r="K182" s="13" t="s">
        <v>23</v>
      </c>
      <c r="L182" s="44">
        <v>757</v>
      </c>
      <c r="M182" s="13" t="s">
        <v>365</v>
      </c>
      <c r="N182" s="20" t="s">
        <v>366</v>
      </c>
      <c r="O182" s="61">
        <v>0.05</v>
      </c>
      <c r="P182" s="46">
        <f t="shared" si="11"/>
        <v>37.85</v>
      </c>
      <c r="Q182" s="20">
        <f t="shared" si="12"/>
        <v>6.4</v>
      </c>
      <c r="R182" s="20">
        <f t="shared" si="13"/>
        <v>7.8125E-3</v>
      </c>
      <c r="S182" s="18">
        <f t="shared" si="14"/>
        <v>5.9140625</v>
      </c>
      <c r="T182" s="17" t="s">
        <v>694</v>
      </c>
      <c r="U182" s="19" t="s">
        <v>70</v>
      </c>
    </row>
    <row r="183" spans="1:21" ht="13.2" hidden="1">
      <c r="A183" s="63" t="s">
        <v>3529</v>
      </c>
      <c r="B183" s="11">
        <v>44644</v>
      </c>
      <c r="C183" s="12">
        <v>44616</v>
      </c>
      <c r="D183" s="13" t="s">
        <v>77</v>
      </c>
      <c r="E183" s="13" t="s">
        <v>78</v>
      </c>
      <c r="G183" s="10" t="s">
        <v>4654</v>
      </c>
      <c r="H183" s="13" t="s">
        <v>327</v>
      </c>
      <c r="I183" s="13" t="s">
        <v>328</v>
      </c>
      <c r="J183" s="13" t="str">
        <f t="shared" si="10"/>
        <v>STKR</v>
      </c>
      <c r="K183" s="13" t="s">
        <v>23</v>
      </c>
      <c r="L183" s="44">
        <v>2272</v>
      </c>
      <c r="M183" s="13" t="s">
        <v>365</v>
      </c>
      <c r="N183" s="20" t="s">
        <v>366</v>
      </c>
      <c r="O183" s="61">
        <v>0.05</v>
      </c>
      <c r="P183" s="46">
        <f t="shared" si="11"/>
        <v>113.6</v>
      </c>
      <c r="Q183" s="20">
        <f t="shared" si="12"/>
        <v>6.4</v>
      </c>
      <c r="R183" s="20">
        <f t="shared" si="13"/>
        <v>7.8125E-3</v>
      </c>
      <c r="S183" s="18">
        <f t="shared" si="14"/>
        <v>17.75</v>
      </c>
      <c r="T183" s="17" t="s">
        <v>694</v>
      </c>
      <c r="U183" s="19" t="s">
        <v>70</v>
      </c>
    </row>
    <row r="184" spans="1:21" ht="13.2" hidden="1">
      <c r="A184" s="63" t="s">
        <v>3530</v>
      </c>
      <c r="B184" s="11">
        <v>44648</v>
      </c>
      <c r="C184" s="12">
        <v>44616</v>
      </c>
      <c r="D184" s="13" t="s">
        <v>77</v>
      </c>
      <c r="E184" s="13" t="s">
        <v>78</v>
      </c>
      <c r="G184" s="10" t="s">
        <v>4644</v>
      </c>
      <c r="H184" s="13" t="s">
        <v>4170</v>
      </c>
      <c r="I184" s="13" t="s">
        <v>4171</v>
      </c>
      <c r="J184" s="13" t="str">
        <f t="shared" si="10"/>
        <v>STKR</v>
      </c>
      <c r="K184" s="13" t="s">
        <v>23</v>
      </c>
      <c r="L184" s="44">
        <v>505</v>
      </c>
      <c r="M184" s="13" t="s">
        <v>365</v>
      </c>
      <c r="N184" s="20" t="s">
        <v>366</v>
      </c>
      <c r="O184" s="61">
        <v>0.05</v>
      </c>
      <c r="P184" s="46">
        <f t="shared" si="11"/>
        <v>25.25</v>
      </c>
      <c r="Q184" s="20">
        <f t="shared" si="12"/>
        <v>6.4</v>
      </c>
      <c r="R184" s="20">
        <f t="shared" si="13"/>
        <v>7.8125E-3</v>
      </c>
      <c r="S184" s="18">
        <f t="shared" si="14"/>
        <v>3.9453125</v>
      </c>
      <c r="T184" s="17" t="s">
        <v>694</v>
      </c>
      <c r="U184" s="19" t="s">
        <v>70</v>
      </c>
    </row>
    <row r="185" spans="1:21" ht="13.2" hidden="1">
      <c r="A185" s="63" t="s">
        <v>3531</v>
      </c>
      <c r="B185" s="11">
        <v>44644</v>
      </c>
      <c r="C185" s="12">
        <v>44616</v>
      </c>
      <c r="D185" s="13" t="s">
        <v>77</v>
      </c>
      <c r="E185" s="13" t="s">
        <v>78</v>
      </c>
      <c r="G185" s="10" t="s">
        <v>4654</v>
      </c>
      <c r="H185" s="13" t="s">
        <v>450</v>
      </c>
      <c r="I185" s="13" t="s">
        <v>451</v>
      </c>
      <c r="J185" s="13" t="str">
        <f t="shared" si="10"/>
        <v>STKR</v>
      </c>
      <c r="K185" s="13" t="s">
        <v>23</v>
      </c>
      <c r="L185" s="44">
        <v>1515</v>
      </c>
      <c r="M185" s="13" t="s">
        <v>365</v>
      </c>
      <c r="N185" s="20" t="s">
        <v>366</v>
      </c>
      <c r="O185" s="61">
        <v>0.05</v>
      </c>
      <c r="P185" s="46">
        <f t="shared" si="11"/>
        <v>75.75</v>
      </c>
      <c r="Q185" s="20">
        <f t="shared" si="12"/>
        <v>6.4</v>
      </c>
      <c r="R185" s="20">
        <f t="shared" si="13"/>
        <v>7.8125E-3</v>
      </c>
      <c r="S185" s="18">
        <f t="shared" si="14"/>
        <v>11.8359375</v>
      </c>
      <c r="T185" s="17" t="s">
        <v>694</v>
      </c>
      <c r="U185" s="19" t="s">
        <v>70</v>
      </c>
    </row>
    <row r="186" spans="1:21" ht="13.2" hidden="1">
      <c r="A186" s="40" t="s">
        <v>3532</v>
      </c>
      <c r="B186" s="47">
        <v>44644</v>
      </c>
      <c r="C186" s="12">
        <v>44616</v>
      </c>
      <c r="D186" s="40" t="s">
        <v>77</v>
      </c>
      <c r="E186" s="13" t="s">
        <v>78</v>
      </c>
      <c r="G186" s="10" t="s">
        <v>4654</v>
      </c>
      <c r="H186" s="13" t="s">
        <v>4172</v>
      </c>
      <c r="I186" s="13" t="s">
        <v>4173</v>
      </c>
      <c r="J186" s="13" t="str">
        <f t="shared" si="10"/>
        <v>STKR</v>
      </c>
      <c r="K186" s="40" t="s">
        <v>23</v>
      </c>
      <c r="L186" s="52">
        <v>757</v>
      </c>
      <c r="M186" s="13" t="s">
        <v>365</v>
      </c>
      <c r="N186" s="39" t="s">
        <v>366</v>
      </c>
      <c r="O186" s="56">
        <v>0.05</v>
      </c>
      <c r="P186" s="46">
        <f t="shared" si="11"/>
        <v>37.85</v>
      </c>
      <c r="Q186" s="20">
        <f t="shared" si="12"/>
        <v>6.4</v>
      </c>
      <c r="R186" s="20">
        <f t="shared" si="13"/>
        <v>7.8125E-3</v>
      </c>
      <c r="S186" s="18">
        <f t="shared" si="14"/>
        <v>5.9140625</v>
      </c>
      <c r="T186" s="17" t="s">
        <v>694</v>
      </c>
      <c r="U186" s="40" t="s">
        <v>70</v>
      </c>
    </row>
    <row r="187" spans="1:21" ht="13.2" hidden="1">
      <c r="A187" s="63" t="s">
        <v>3533</v>
      </c>
      <c r="B187" s="11">
        <v>44644</v>
      </c>
      <c r="C187" s="12">
        <v>44616</v>
      </c>
      <c r="D187" s="13" t="s">
        <v>77</v>
      </c>
      <c r="E187" s="13" t="s">
        <v>78</v>
      </c>
      <c r="G187" s="10" t="s">
        <v>4654</v>
      </c>
      <c r="H187" s="13" t="s">
        <v>4174</v>
      </c>
      <c r="I187" s="13" t="s">
        <v>4175</v>
      </c>
      <c r="J187" s="13" t="str">
        <f t="shared" si="10"/>
        <v>STKR</v>
      </c>
      <c r="K187" s="13" t="s">
        <v>23</v>
      </c>
      <c r="L187" s="44">
        <v>757</v>
      </c>
      <c r="M187" s="13" t="s">
        <v>365</v>
      </c>
      <c r="N187" s="20" t="s">
        <v>366</v>
      </c>
      <c r="O187" s="61">
        <v>0.05</v>
      </c>
      <c r="P187" s="46">
        <f t="shared" si="11"/>
        <v>37.85</v>
      </c>
      <c r="Q187" s="20">
        <f t="shared" si="12"/>
        <v>6.4</v>
      </c>
      <c r="R187" s="20">
        <f t="shared" si="13"/>
        <v>7.8125E-3</v>
      </c>
      <c r="S187" s="18">
        <f t="shared" si="14"/>
        <v>5.9140625</v>
      </c>
      <c r="T187" s="17" t="s">
        <v>694</v>
      </c>
      <c r="U187" s="19" t="s">
        <v>70</v>
      </c>
    </row>
    <row r="188" spans="1:21" ht="13.2" hidden="1">
      <c r="A188" s="63" t="s">
        <v>5227</v>
      </c>
      <c r="B188" s="11">
        <v>44663</v>
      </c>
      <c r="C188" s="12">
        <v>44628</v>
      </c>
      <c r="D188" s="13" t="s">
        <v>77</v>
      </c>
      <c r="E188" s="13" t="s">
        <v>78</v>
      </c>
      <c r="G188" s="10" t="s">
        <v>5786</v>
      </c>
      <c r="H188" s="13" t="s">
        <v>4949</v>
      </c>
      <c r="I188" s="13" t="s">
        <v>6061</v>
      </c>
      <c r="J188" s="13" t="str">
        <f t="shared" si="10"/>
        <v>STKR</v>
      </c>
      <c r="K188" s="13" t="s">
        <v>23</v>
      </c>
      <c r="L188" s="44">
        <v>1010</v>
      </c>
      <c r="M188" s="13" t="s">
        <v>365</v>
      </c>
      <c r="N188" s="20" t="s">
        <v>366</v>
      </c>
      <c r="O188" s="61">
        <v>0.05</v>
      </c>
      <c r="P188" s="46">
        <f t="shared" si="11"/>
        <v>50.5</v>
      </c>
      <c r="Q188" s="20">
        <f t="shared" si="12"/>
        <v>6.4</v>
      </c>
      <c r="R188" s="20">
        <f t="shared" si="13"/>
        <v>7.8125E-3</v>
      </c>
      <c r="S188" s="18">
        <f t="shared" si="14"/>
        <v>7.890625</v>
      </c>
      <c r="T188" s="17" t="s">
        <v>694</v>
      </c>
      <c r="U188" s="19" t="s">
        <v>70</v>
      </c>
    </row>
    <row r="189" spans="1:21" ht="13.2" hidden="1">
      <c r="A189" s="63" t="s">
        <v>5228</v>
      </c>
      <c r="B189" s="11">
        <v>44663</v>
      </c>
      <c r="C189" s="12">
        <v>44628</v>
      </c>
      <c r="D189" s="13" t="s">
        <v>77</v>
      </c>
      <c r="E189" s="13" t="s">
        <v>78</v>
      </c>
      <c r="G189" s="10" t="s">
        <v>5786</v>
      </c>
      <c r="H189" s="13" t="s">
        <v>741</v>
      </c>
      <c r="I189" s="13" t="s">
        <v>742</v>
      </c>
      <c r="J189" s="13" t="str">
        <f t="shared" si="10"/>
        <v>STKR</v>
      </c>
      <c r="K189" s="13" t="s">
        <v>23</v>
      </c>
      <c r="L189" s="44">
        <v>1010</v>
      </c>
      <c r="M189" s="13" t="s">
        <v>365</v>
      </c>
      <c r="N189" s="20" t="s">
        <v>366</v>
      </c>
      <c r="O189" s="61">
        <v>0.05</v>
      </c>
      <c r="P189" s="46">
        <f t="shared" si="11"/>
        <v>50.5</v>
      </c>
      <c r="Q189" s="20">
        <f t="shared" si="12"/>
        <v>6.4</v>
      </c>
      <c r="R189" s="20">
        <f t="shared" si="13"/>
        <v>7.8125E-3</v>
      </c>
      <c r="S189" s="18">
        <f t="shared" si="14"/>
        <v>7.890625</v>
      </c>
      <c r="T189" s="17" t="s">
        <v>694</v>
      </c>
      <c r="U189" s="19" t="s">
        <v>70</v>
      </c>
    </row>
    <row r="190" spans="1:21" ht="13.2" hidden="1">
      <c r="A190" s="64" t="s">
        <v>5229</v>
      </c>
      <c r="B190" s="11">
        <v>44677</v>
      </c>
      <c r="C190" s="12">
        <v>44628</v>
      </c>
      <c r="D190" s="13" t="s">
        <v>77</v>
      </c>
      <c r="E190" s="13" t="s">
        <v>78</v>
      </c>
      <c r="G190" s="10" t="s">
        <v>5785</v>
      </c>
      <c r="H190" s="13" t="s">
        <v>4950</v>
      </c>
      <c r="I190" s="13" t="s">
        <v>6062</v>
      </c>
      <c r="J190" s="13" t="str">
        <f t="shared" si="10"/>
        <v>STKR</v>
      </c>
      <c r="K190" s="13" t="s">
        <v>23</v>
      </c>
      <c r="L190" s="44">
        <v>3827</v>
      </c>
      <c r="M190" s="13" t="s">
        <v>365</v>
      </c>
      <c r="N190" s="20" t="s">
        <v>366</v>
      </c>
      <c r="O190" s="61">
        <v>0.05</v>
      </c>
      <c r="P190" s="46">
        <f t="shared" si="11"/>
        <v>191.35</v>
      </c>
      <c r="Q190" s="20">
        <f t="shared" si="12"/>
        <v>6.4</v>
      </c>
      <c r="R190" s="20">
        <f t="shared" si="13"/>
        <v>7.8125E-3</v>
      </c>
      <c r="S190" s="18">
        <f t="shared" si="14"/>
        <v>29.8984375</v>
      </c>
      <c r="T190" s="17" t="s">
        <v>694</v>
      </c>
      <c r="U190" s="19" t="s">
        <v>70</v>
      </c>
    </row>
    <row r="191" spans="1:21" ht="13.2" hidden="1">
      <c r="A191" s="63" t="s">
        <v>5230</v>
      </c>
      <c r="B191" s="11">
        <v>44663</v>
      </c>
      <c r="C191" s="12">
        <v>44628</v>
      </c>
      <c r="D191" s="13" t="s">
        <v>77</v>
      </c>
      <c r="E191" s="13" t="s">
        <v>78</v>
      </c>
      <c r="G191" s="10" t="s">
        <v>5798</v>
      </c>
      <c r="H191" s="13" t="s">
        <v>327</v>
      </c>
      <c r="I191" s="13" t="s">
        <v>328</v>
      </c>
      <c r="J191" s="13" t="str">
        <f t="shared" si="10"/>
        <v>STKR</v>
      </c>
      <c r="K191" s="13" t="s">
        <v>23</v>
      </c>
      <c r="L191" s="44">
        <v>1893</v>
      </c>
      <c r="M191" s="13" t="s">
        <v>365</v>
      </c>
      <c r="N191" s="20" t="s">
        <v>366</v>
      </c>
      <c r="O191" s="61">
        <v>0.05</v>
      </c>
      <c r="P191" s="46">
        <f t="shared" si="11"/>
        <v>94.65</v>
      </c>
      <c r="Q191" s="20">
        <f t="shared" si="12"/>
        <v>6.4</v>
      </c>
      <c r="R191" s="20">
        <f t="shared" si="13"/>
        <v>7.8125E-3</v>
      </c>
      <c r="S191" s="18">
        <f t="shared" si="14"/>
        <v>14.7890625</v>
      </c>
      <c r="T191" s="17" t="s">
        <v>694</v>
      </c>
      <c r="U191" s="19" t="s">
        <v>70</v>
      </c>
    </row>
    <row r="192" spans="1:21" ht="13.2" hidden="1">
      <c r="A192" s="63" t="s">
        <v>5231</v>
      </c>
      <c r="B192" s="11">
        <v>44663</v>
      </c>
      <c r="C192" s="12">
        <v>44628</v>
      </c>
      <c r="D192" s="13" t="s">
        <v>77</v>
      </c>
      <c r="E192" s="13" t="s">
        <v>78</v>
      </c>
      <c r="G192" s="10" t="s">
        <v>5798</v>
      </c>
      <c r="H192" s="13" t="s">
        <v>2584</v>
      </c>
      <c r="I192" s="13" t="s">
        <v>2585</v>
      </c>
      <c r="J192" s="13" t="str">
        <f t="shared" si="10"/>
        <v>STKR</v>
      </c>
      <c r="K192" s="13" t="s">
        <v>23</v>
      </c>
      <c r="L192" s="44">
        <v>2591</v>
      </c>
      <c r="M192" s="13" t="s">
        <v>365</v>
      </c>
      <c r="N192" s="20" t="s">
        <v>366</v>
      </c>
      <c r="O192" s="61">
        <v>0.05</v>
      </c>
      <c r="P192" s="46">
        <f t="shared" si="11"/>
        <v>129.55000000000001</v>
      </c>
      <c r="Q192" s="20">
        <f t="shared" si="12"/>
        <v>6.4</v>
      </c>
      <c r="R192" s="20">
        <f t="shared" si="13"/>
        <v>7.8125E-3</v>
      </c>
      <c r="S192" s="18">
        <f t="shared" si="14"/>
        <v>20.2421875</v>
      </c>
      <c r="T192" s="17" t="s">
        <v>694</v>
      </c>
      <c r="U192" s="19" t="s">
        <v>70</v>
      </c>
    </row>
    <row r="193" spans="1:21" ht="13.2" hidden="1">
      <c r="A193" s="63" t="s">
        <v>5232</v>
      </c>
      <c r="B193" s="11">
        <v>44663</v>
      </c>
      <c r="C193" s="12">
        <v>44628</v>
      </c>
      <c r="D193" s="13" t="s">
        <v>77</v>
      </c>
      <c r="E193" s="13" t="s">
        <v>78</v>
      </c>
      <c r="G193" s="10" t="s">
        <v>5798</v>
      </c>
      <c r="H193" s="13" t="s">
        <v>450</v>
      </c>
      <c r="I193" s="13" t="s">
        <v>451</v>
      </c>
      <c r="J193" s="13" t="str">
        <f t="shared" si="10"/>
        <v>STKR</v>
      </c>
      <c r="K193" s="13" t="s">
        <v>23</v>
      </c>
      <c r="L193" s="44">
        <v>1515</v>
      </c>
      <c r="M193" s="13" t="s">
        <v>365</v>
      </c>
      <c r="N193" s="20" t="s">
        <v>366</v>
      </c>
      <c r="O193" s="61">
        <v>0.05</v>
      </c>
      <c r="P193" s="46">
        <f t="shared" si="11"/>
        <v>75.75</v>
      </c>
      <c r="Q193" s="20">
        <f t="shared" si="12"/>
        <v>6.4</v>
      </c>
      <c r="R193" s="20">
        <f t="shared" si="13"/>
        <v>7.8125E-3</v>
      </c>
      <c r="S193" s="18">
        <f t="shared" si="14"/>
        <v>11.8359375</v>
      </c>
      <c r="T193" s="17" t="s">
        <v>694</v>
      </c>
      <c r="U193" s="19" t="s">
        <v>70</v>
      </c>
    </row>
    <row r="194" spans="1:21" ht="13.2" hidden="1">
      <c r="A194" s="64" t="s">
        <v>5233</v>
      </c>
      <c r="B194" s="11">
        <v>44677</v>
      </c>
      <c r="C194" s="12">
        <v>44637</v>
      </c>
      <c r="D194" s="13" t="s">
        <v>77</v>
      </c>
      <c r="E194" s="13" t="s">
        <v>78</v>
      </c>
      <c r="G194" s="10" t="s">
        <v>5785</v>
      </c>
      <c r="H194" s="13" t="s">
        <v>4951</v>
      </c>
      <c r="I194" s="13" t="s">
        <v>6063</v>
      </c>
      <c r="J194" s="13" t="str">
        <f t="shared" ref="J194:J257" si="15">+LEFT(U194,4)</f>
        <v>STKR</v>
      </c>
      <c r="K194" s="13" t="s">
        <v>23</v>
      </c>
      <c r="L194" s="44">
        <v>1010</v>
      </c>
      <c r="M194" s="13" t="s">
        <v>365</v>
      </c>
      <c r="N194" s="20" t="s">
        <v>366</v>
      </c>
      <c r="O194" s="61">
        <v>0.05</v>
      </c>
      <c r="P194" s="46">
        <f t="shared" ref="P194:P257" si="16">ROUND(O194*L194,2)</f>
        <v>50.5</v>
      </c>
      <c r="Q194" s="20">
        <f t="shared" ref="Q194:Q257" si="17">IF(N194="HKD",7.8,IF(N194="CNY",6.4,1))</f>
        <v>6.4</v>
      </c>
      <c r="R194" s="20">
        <f t="shared" ref="R194:R257" si="18">+O194/Q194</f>
        <v>7.8125E-3</v>
      </c>
      <c r="S194" s="18">
        <f t="shared" ref="S194:S257" si="19">+R194*L194</f>
        <v>7.890625</v>
      </c>
      <c r="T194" s="17" t="s">
        <v>694</v>
      </c>
      <c r="U194" s="19" t="s">
        <v>70</v>
      </c>
    </row>
    <row r="195" spans="1:21" ht="13.2" hidden="1">
      <c r="A195" s="63" t="s">
        <v>5234</v>
      </c>
      <c r="B195" s="11">
        <v>44677</v>
      </c>
      <c r="C195" s="12">
        <v>44637</v>
      </c>
      <c r="D195" s="13" t="s">
        <v>77</v>
      </c>
      <c r="E195" s="13" t="s">
        <v>78</v>
      </c>
      <c r="G195" s="10" t="s">
        <v>5785</v>
      </c>
      <c r="H195" s="13" t="s">
        <v>4952</v>
      </c>
      <c r="I195" s="13" t="s">
        <v>6064</v>
      </c>
      <c r="J195" s="13" t="str">
        <f t="shared" si="15"/>
        <v>STKR</v>
      </c>
      <c r="K195" s="13" t="s">
        <v>23</v>
      </c>
      <c r="L195" s="44">
        <v>1362</v>
      </c>
      <c r="M195" s="13" t="s">
        <v>365</v>
      </c>
      <c r="N195" s="20" t="s">
        <v>366</v>
      </c>
      <c r="O195" s="61">
        <v>0.05</v>
      </c>
      <c r="P195" s="46">
        <f t="shared" si="16"/>
        <v>68.099999999999994</v>
      </c>
      <c r="Q195" s="20">
        <f t="shared" si="17"/>
        <v>6.4</v>
      </c>
      <c r="R195" s="20">
        <f t="shared" si="18"/>
        <v>7.8125E-3</v>
      </c>
      <c r="S195" s="18">
        <f t="shared" si="19"/>
        <v>10.640625</v>
      </c>
      <c r="T195" s="17" t="s">
        <v>694</v>
      </c>
      <c r="U195" s="19" t="s">
        <v>70</v>
      </c>
    </row>
    <row r="196" spans="1:21" ht="13.2" hidden="1">
      <c r="A196" s="63" t="s">
        <v>5235</v>
      </c>
      <c r="B196" s="11">
        <v>44677</v>
      </c>
      <c r="C196" s="12">
        <v>44637</v>
      </c>
      <c r="D196" s="13" t="s">
        <v>77</v>
      </c>
      <c r="E196" s="13" t="s">
        <v>78</v>
      </c>
      <c r="G196" s="10" t="s">
        <v>5785</v>
      </c>
      <c r="H196" s="13" t="s">
        <v>4953</v>
      </c>
      <c r="I196" s="13" t="s">
        <v>6065</v>
      </c>
      <c r="J196" s="13" t="str">
        <f t="shared" si="15"/>
        <v>STKR</v>
      </c>
      <c r="K196" s="13" t="s">
        <v>23</v>
      </c>
      <c r="L196" s="44">
        <v>1665</v>
      </c>
      <c r="M196" s="13" t="s">
        <v>365</v>
      </c>
      <c r="N196" s="20" t="s">
        <v>366</v>
      </c>
      <c r="O196" s="61">
        <v>0.05</v>
      </c>
      <c r="P196" s="46">
        <f t="shared" si="16"/>
        <v>83.25</v>
      </c>
      <c r="Q196" s="20">
        <f t="shared" si="17"/>
        <v>6.4</v>
      </c>
      <c r="R196" s="20">
        <f t="shared" si="18"/>
        <v>7.8125E-3</v>
      </c>
      <c r="S196" s="18">
        <f t="shared" si="19"/>
        <v>13.0078125</v>
      </c>
      <c r="T196" s="17" t="s">
        <v>694</v>
      </c>
      <c r="U196" s="19" t="s">
        <v>70</v>
      </c>
    </row>
    <row r="197" spans="1:21" ht="13.2" hidden="1">
      <c r="A197" s="40" t="s">
        <v>5236</v>
      </c>
      <c r="B197" s="47">
        <v>44677</v>
      </c>
      <c r="C197" s="12">
        <v>44637</v>
      </c>
      <c r="D197" s="40" t="s">
        <v>77</v>
      </c>
      <c r="E197" s="13" t="s">
        <v>78</v>
      </c>
      <c r="G197" s="10" t="s">
        <v>5785</v>
      </c>
      <c r="H197" s="13" t="s">
        <v>4954</v>
      </c>
      <c r="I197" s="13" t="s">
        <v>6066</v>
      </c>
      <c r="J197" s="13" t="str">
        <f t="shared" si="15"/>
        <v>STKR</v>
      </c>
      <c r="K197" s="40" t="s">
        <v>23</v>
      </c>
      <c r="L197" s="52">
        <v>1161</v>
      </c>
      <c r="M197" s="13" t="s">
        <v>365</v>
      </c>
      <c r="N197" s="39" t="s">
        <v>366</v>
      </c>
      <c r="O197" s="56">
        <v>0.05</v>
      </c>
      <c r="P197" s="46">
        <f t="shared" si="16"/>
        <v>58.05</v>
      </c>
      <c r="Q197" s="20">
        <f t="shared" si="17"/>
        <v>6.4</v>
      </c>
      <c r="R197" s="20">
        <f t="shared" si="18"/>
        <v>7.8125E-3</v>
      </c>
      <c r="S197" s="18">
        <f t="shared" si="19"/>
        <v>9.0703125</v>
      </c>
      <c r="T197" s="17" t="s">
        <v>694</v>
      </c>
      <c r="U197" s="40" t="s">
        <v>70</v>
      </c>
    </row>
    <row r="198" spans="1:21" ht="13.2" hidden="1">
      <c r="A198" s="63" t="s">
        <v>5237</v>
      </c>
      <c r="B198" s="11">
        <v>44677</v>
      </c>
      <c r="C198" s="12">
        <v>44637</v>
      </c>
      <c r="D198" s="13" t="s">
        <v>77</v>
      </c>
      <c r="E198" s="13" t="s">
        <v>78</v>
      </c>
      <c r="G198" s="10" t="s">
        <v>5785</v>
      </c>
      <c r="H198" s="13" t="s">
        <v>4955</v>
      </c>
      <c r="I198" s="13" t="s">
        <v>6067</v>
      </c>
      <c r="J198" s="13" t="str">
        <f t="shared" si="15"/>
        <v>STKR</v>
      </c>
      <c r="K198" s="13" t="s">
        <v>23</v>
      </c>
      <c r="L198" s="44">
        <v>1312</v>
      </c>
      <c r="M198" s="13" t="s">
        <v>365</v>
      </c>
      <c r="N198" s="20" t="s">
        <v>366</v>
      </c>
      <c r="O198" s="61">
        <v>0.05</v>
      </c>
      <c r="P198" s="46">
        <f t="shared" si="16"/>
        <v>65.599999999999994</v>
      </c>
      <c r="Q198" s="20">
        <f t="shared" si="17"/>
        <v>6.4</v>
      </c>
      <c r="R198" s="20">
        <f t="shared" si="18"/>
        <v>7.8125E-3</v>
      </c>
      <c r="S198" s="18">
        <f t="shared" si="19"/>
        <v>10.25</v>
      </c>
      <c r="T198" s="17" t="s">
        <v>694</v>
      </c>
      <c r="U198" s="19" t="s">
        <v>70</v>
      </c>
    </row>
    <row r="199" spans="1:21" ht="13.2" hidden="1">
      <c r="A199" s="63" t="s">
        <v>5238</v>
      </c>
      <c r="B199" s="11">
        <v>44677</v>
      </c>
      <c r="C199" s="12">
        <v>44637</v>
      </c>
      <c r="D199" s="13" t="s">
        <v>77</v>
      </c>
      <c r="E199" s="13" t="s">
        <v>78</v>
      </c>
      <c r="G199" s="10" t="s">
        <v>5799</v>
      </c>
      <c r="H199" s="13" t="s">
        <v>4956</v>
      </c>
      <c r="I199" s="13" t="s">
        <v>6068</v>
      </c>
      <c r="J199" s="13" t="str">
        <f t="shared" si="15"/>
        <v>STKR</v>
      </c>
      <c r="K199" s="13" t="s">
        <v>23</v>
      </c>
      <c r="L199" s="44">
        <v>1109</v>
      </c>
      <c r="M199" s="13" t="s">
        <v>365</v>
      </c>
      <c r="N199" s="20" t="s">
        <v>366</v>
      </c>
      <c r="O199" s="61">
        <v>0.05</v>
      </c>
      <c r="P199" s="46">
        <f t="shared" si="16"/>
        <v>55.45</v>
      </c>
      <c r="Q199" s="20">
        <f t="shared" si="17"/>
        <v>6.4</v>
      </c>
      <c r="R199" s="20">
        <f t="shared" si="18"/>
        <v>7.8125E-3</v>
      </c>
      <c r="S199" s="18">
        <f t="shared" si="19"/>
        <v>8.6640625</v>
      </c>
      <c r="T199" s="17" t="s">
        <v>694</v>
      </c>
      <c r="U199" s="19" t="s">
        <v>70</v>
      </c>
    </row>
    <row r="200" spans="1:21" ht="13.2" hidden="1">
      <c r="A200" s="40" t="s">
        <v>5239</v>
      </c>
      <c r="B200" s="47">
        <v>44677</v>
      </c>
      <c r="C200" s="12">
        <v>44637</v>
      </c>
      <c r="D200" s="40" t="s">
        <v>77</v>
      </c>
      <c r="E200" s="13" t="s">
        <v>78</v>
      </c>
      <c r="G200" s="10" t="s">
        <v>5799</v>
      </c>
      <c r="H200" s="13" t="s">
        <v>4957</v>
      </c>
      <c r="I200" s="13" t="s">
        <v>6069</v>
      </c>
      <c r="J200" s="13" t="str">
        <f t="shared" si="15"/>
        <v>STKR</v>
      </c>
      <c r="K200" s="40" t="s">
        <v>23</v>
      </c>
      <c r="L200" s="52">
        <v>756</v>
      </c>
      <c r="M200" s="13" t="s">
        <v>365</v>
      </c>
      <c r="N200" s="39" t="s">
        <v>366</v>
      </c>
      <c r="O200" s="56">
        <v>0.05</v>
      </c>
      <c r="P200" s="46">
        <f t="shared" si="16"/>
        <v>37.799999999999997</v>
      </c>
      <c r="Q200" s="20">
        <f t="shared" si="17"/>
        <v>6.4</v>
      </c>
      <c r="R200" s="20">
        <f t="shared" si="18"/>
        <v>7.8125E-3</v>
      </c>
      <c r="S200" s="18">
        <f t="shared" si="19"/>
        <v>5.90625</v>
      </c>
      <c r="T200" s="17" t="s">
        <v>694</v>
      </c>
      <c r="U200" s="40" t="s">
        <v>70</v>
      </c>
    </row>
    <row r="201" spans="1:21" ht="13.2" hidden="1">
      <c r="A201" s="64" t="s">
        <v>5240</v>
      </c>
      <c r="B201" s="11">
        <v>44677</v>
      </c>
      <c r="C201" s="12">
        <v>44637</v>
      </c>
      <c r="D201" s="13" t="s">
        <v>77</v>
      </c>
      <c r="E201" s="13" t="s">
        <v>78</v>
      </c>
      <c r="G201" s="10" t="s">
        <v>5799</v>
      </c>
      <c r="H201" s="13" t="s">
        <v>4958</v>
      </c>
      <c r="I201" s="13" t="s">
        <v>6070</v>
      </c>
      <c r="J201" s="13" t="str">
        <f t="shared" si="15"/>
        <v>STKR</v>
      </c>
      <c r="K201" s="13" t="s">
        <v>23</v>
      </c>
      <c r="L201" s="44">
        <v>1010</v>
      </c>
      <c r="M201" s="13" t="s">
        <v>365</v>
      </c>
      <c r="N201" s="20" t="s">
        <v>366</v>
      </c>
      <c r="O201" s="61">
        <v>0.05</v>
      </c>
      <c r="P201" s="46">
        <f t="shared" si="16"/>
        <v>50.5</v>
      </c>
      <c r="Q201" s="20">
        <f t="shared" si="17"/>
        <v>6.4</v>
      </c>
      <c r="R201" s="20">
        <f t="shared" si="18"/>
        <v>7.8125E-3</v>
      </c>
      <c r="S201" s="18">
        <f t="shared" si="19"/>
        <v>7.890625</v>
      </c>
      <c r="T201" s="17" t="s">
        <v>694</v>
      </c>
      <c r="U201" s="19" t="s">
        <v>70</v>
      </c>
    </row>
    <row r="202" spans="1:21" ht="13.2" hidden="1">
      <c r="A202" s="64" t="s">
        <v>5241</v>
      </c>
      <c r="B202" s="11">
        <v>44677</v>
      </c>
      <c r="C202" s="12">
        <v>44637</v>
      </c>
      <c r="D202" s="13" t="s">
        <v>77</v>
      </c>
      <c r="E202" s="13" t="s">
        <v>78</v>
      </c>
      <c r="G202" s="10" t="s">
        <v>5799</v>
      </c>
      <c r="H202" s="13" t="s">
        <v>4959</v>
      </c>
      <c r="I202" s="13" t="s">
        <v>6071</v>
      </c>
      <c r="J202" s="13" t="str">
        <f t="shared" si="15"/>
        <v>STKR</v>
      </c>
      <c r="K202" s="13" t="s">
        <v>23</v>
      </c>
      <c r="L202" s="44">
        <v>2424</v>
      </c>
      <c r="M202" s="13" t="s">
        <v>365</v>
      </c>
      <c r="N202" s="20" t="s">
        <v>366</v>
      </c>
      <c r="O202" s="61">
        <v>0.05</v>
      </c>
      <c r="P202" s="46">
        <f t="shared" si="16"/>
        <v>121.2</v>
      </c>
      <c r="Q202" s="20">
        <f t="shared" si="17"/>
        <v>6.4</v>
      </c>
      <c r="R202" s="20">
        <f t="shared" si="18"/>
        <v>7.8125E-3</v>
      </c>
      <c r="S202" s="18">
        <f t="shared" si="19"/>
        <v>18.9375</v>
      </c>
      <c r="T202" s="17" t="s">
        <v>694</v>
      </c>
      <c r="U202" s="19" t="s">
        <v>70</v>
      </c>
    </row>
    <row r="203" spans="1:21" ht="13.2" hidden="1">
      <c r="A203" s="64" t="s">
        <v>5242</v>
      </c>
      <c r="B203" s="11">
        <v>44677</v>
      </c>
      <c r="C203" s="12">
        <v>44637</v>
      </c>
      <c r="D203" s="13" t="s">
        <v>77</v>
      </c>
      <c r="E203" s="13" t="s">
        <v>78</v>
      </c>
      <c r="G203" s="10" t="s">
        <v>5799</v>
      </c>
      <c r="H203" s="13" t="s">
        <v>4960</v>
      </c>
      <c r="I203" s="13" t="s">
        <v>6072</v>
      </c>
      <c r="J203" s="13" t="str">
        <f t="shared" si="15"/>
        <v>STKR</v>
      </c>
      <c r="K203" s="13" t="s">
        <v>23</v>
      </c>
      <c r="L203" s="44">
        <v>1515</v>
      </c>
      <c r="M203" s="13" t="s">
        <v>365</v>
      </c>
      <c r="N203" s="20" t="s">
        <v>366</v>
      </c>
      <c r="O203" s="61">
        <v>0.05</v>
      </c>
      <c r="P203" s="46">
        <f t="shared" si="16"/>
        <v>75.75</v>
      </c>
      <c r="Q203" s="20">
        <f t="shared" si="17"/>
        <v>6.4</v>
      </c>
      <c r="R203" s="20">
        <f t="shared" si="18"/>
        <v>7.8125E-3</v>
      </c>
      <c r="S203" s="18">
        <f t="shared" si="19"/>
        <v>11.8359375</v>
      </c>
      <c r="T203" s="17" t="s">
        <v>694</v>
      </c>
      <c r="U203" s="19" t="s">
        <v>70</v>
      </c>
    </row>
    <row r="204" spans="1:21" ht="13.2" hidden="1">
      <c r="A204" s="64" t="s">
        <v>5243</v>
      </c>
      <c r="B204" s="11">
        <v>44677</v>
      </c>
      <c r="C204" s="12">
        <v>44637</v>
      </c>
      <c r="D204" s="13" t="s">
        <v>77</v>
      </c>
      <c r="E204" s="13" t="s">
        <v>78</v>
      </c>
      <c r="G204" s="10" t="s">
        <v>5799</v>
      </c>
      <c r="H204" s="13" t="s">
        <v>988</v>
      </c>
      <c r="I204" s="13" t="s">
        <v>989</v>
      </c>
      <c r="J204" s="13" t="str">
        <f t="shared" si="15"/>
        <v>STKR</v>
      </c>
      <c r="K204" s="13" t="s">
        <v>23</v>
      </c>
      <c r="L204" s="44">
        <v>2802</v>
      </c>
      <c r="M204" s="13" t="s">
        <v>365</v>
      </c>
      <c r="N204" s="20" t="s">
        <v>366</v>
      </c>
      <c r="O204" s="61">
        <v>0.05</v>
      </c>
      <c r="P204" s="46">
        <f t="shared" si="16"/>
        <v>140.1</v>
      </c>
      <c r="Q204" s="20">
        <f t="shared" si="17"/>
        <v>6.4</v>
      </c>
      <c r="R204" s="20">
        <f t="shared" si="18"/>
        <v>7.8125E-3</v>
      </c>
      <c r="S204" s="18">
        <f t="shared" si="19"/>
        <v>21.890625</v>
      </c>
      <c r="T204" s="17" t="s">
        <v>694</v>
      </c>
      <c r="U204" s="19" t="s">
        <v>70</v>
      </c>
    </row>
    <row r="205" spans="1:21" ht="13.2" hidden="1">
      <c r="A205" s="63" t="s">
        <v>5244</v>
      </c>
      <c r="B205" s="11">
        <v>44677</v>
      </c>
      <c r="C205" s="12">
        <v>44637</v>
      </c>
      <c r="D205" s="13" t="s">
        <v>77</v>
      </c>
      <c r="E205" s="13" t="s">
        <v>78</v>
      </c>
      <c r="G205" s="10" t="s">
        <v>5799</v>
      </c>
      <c r="H205" s="13" t="s">
        <v>992</v>
      </c>
      <c r="I205" s="13" t="s">
        <v>993</v>
      </c>
      <c r="J205" s="13" t="str">
        <f t="shared" si="15"/>
        <v>STKR</v>
      </c>
      <c r="K205" s="13" t="s">
        <v>23</v>
      </c>
      <c r="L205" s="44">
        <v>2775</v>
      </c>
      <c r="M205" s="13" t="s">
        <v>365</v>
      </c>
      <c r="N205" s="20" t="s">
        <v>366</v>
      </c>
      <c r="O205" s="61">
        <v>0.05</v>
      </c>
      <c r="P205" s="46">
        <f t="shared" si="16"/>
        <v>138.75</v>
      </c>
      <c r="Q205" s="20">
        <f t="shared" si="17"/>
        <v>6.4</v>
      </c>
      <c r="R205" s="20">
        <f t="shared" si="18"/>
        <v>7.8125E-3</v>
      </c>
      <c r="S205" s="18">
        <f t="shared" si="19"/>
        <v>21.6796875</v>
      </c>
      <c r="T205" s="17" t="s">
        <v>694</v>
      </c>
      <c r="U205" s="19" t="s">
        <v>70</v>
      </c>
    </row>
    <row r="206" spans="1:21" ht="13.2" hidden="1">
      <c r="A206" s="63" t="s">
        <v>5245</v>
      </c>
      <c r="B206" s="11">
        <v>44677</v>
      </c>
      <c r="C206" s="12">
        <v>44637</v>
      </c>
      <c r="D206" s="13" t="s">
        <v>77</v>
      </c>
      <c r="E206" s="13" t="s">
        <v>78</v>
      </c>
      <c r="G206" s="10" t="s">
        <v>5799</v>
      </c>
      <c r="H206" s="13" t="s">
        <v>1179</v>
      </c>
      <c r="I206" s="13" t="s">
        <v>1195</v>
      </c>
      <c r="J206" s="13" t="str">
        <f t="shared" si="15"/>
        <v>STKR</v>
      </c>
      <c r="K206" s="13" t="s">
        <v>23</v>
      </c>
      <c r="L206" s="44">
        <v>3030</v>
      </c>
      <c r="M206" s="13" t="s">
        <v>365</v>
      </c>
      <c r="N206" s="20" t="s">
        <v>366</v>
      </c>
      <c r="O206" s="61">
        <v>0.05</v>
      </c>
      <c r="P206" s="46">
        <f t="shared" si="16"/>
        <v>151.5</v>
      </c>
      <c r="Q206" s="20">
        <f t="shared" si="17"/>
        <v>6.4</v>
      </c>
      <c r="R206" s="20">
        <f t="shared" si="18"/>
        <v>7.8125E-3</v>
      </c>
      <c r="S206" s="18">
        <f t="shared" si="19"/>
        <v>23.671875</v>
      </c>
      <c r="T206" s="17" t="s">
        <v>694</v>
      </c>
      <c r="U206" s="19" t="s">
        <v>70</v>
      </c>
    </row>
    <row r="207" spans="1:21" ht="13.2" hidden="1">
      <c r="A207" s="63" t="s">
        <v>5246</v>
      </c>
      <c r="B207" s="11">
        <v>44677</v>
      </c>
      <c r="C207" s="12">
        <v>44645</v>
      </c>
      <c r="D207" s="13" t="s">
        <v>77</v>
      </c>
      <c r="E207" s="13" t="s">
        <v>78</v>
      </c>
      <c r="G207" s="10" t="s">
        <v>5787</v>
      </c>
      <c r="H207" s="13" t="s">
        <v>4961</v>
      </c>
      <c r="I207" s="13" t="s">
        <v>6073</v>
      </c>
      <c r="J207" s="13" t="str">
        <f t="shared" si="15"/>
        <v>STKR</v>
      </c>
      <c r="K207" s="13" t="s">
        <v>23</v>
      </c>
      <c r="L207" s="44">
        <v>1040</v>
      </c>
      <c r="M207" s="13" t="s">
        <v>365</v>
      </c>
      <c r="N207" s="20" t="s">
        <v>366</v>
      </c>
      <c r="O207" s="61">
        <v>0.05</v>
      </c>
      <c r="P207" s="46">
        <f t="shared" si="16"/>
        <v>52</v>
      </c>
      <c r="Q207" s="20">
        <f t="shared" si="17"/>
        <v>6.4</v>
      </c>
      <c r="R207" s="20">
        <f t="shared" si="18"/>
        <v>7.8125E-3</v>
      </c>
      <c r="S207" s="18">
        <f t="shared" si="19"/>
        <v>8.125</v>
      </c>
      <c r="T207" s="17" t="s">
        <v>694</v>
      </c>
      <c r="U207" s="19" t="s">
        <v>70</v>
      </c>
    </row>
    <row r="208" spans="1:21" ht="13.2" hidden="1">
      <c r="A208" s="63" t="s">
        <v>5247</v>
      </c>
      <c r="B208" s="11">
        <v>44677</v>
      </c>
      <c r="C208" s="12">
        <v>44645</v>
      </c>
      <c r="D208" s="13" t="s">
        <v>77</v>
      </c>
      <c r="E208" s="13" t="s">
        <v>78</v>
      </c>
      <c r="G208" s="10" t="s">
        <v>5787</v>
      </c>
      <c r="H208" s="13" t="s">
        <v>4962</v>
      </c>
      <c r="I208" s="13" t="s">
        <v>6074</v>
      </c>
      <c r="J208" s="13" t="str">
        <f t="shared" si="15"/>
        <v>STKR</v>
      </c>
      <c r="K208" s="13" t="s">
        <v>23</v>
      </c>
      <c r="L208" s="44">
        <v>2020</v>
      </c>
      <c r="M208" s="13" t="s">
        <v>365</v>
      </c>
      <c r="N208" s="20" t="s">
        <v>366</v>
      </c>
      <c r="O208" s="61">
        <v>0.05</v>
      </c>
      <c r="P208" s="46">
        <f t="shared" si="16"/>
        <v>101</v>
      </c>
      <c r="Q208" s="20">
        <f t="shared" si="17"/>
        <v>6.4</v>
      </c>
      <c r="R208" s="20">
        <f t="shared" si="18"/>
        <v>7.8125E-3</v>
      </c>
      <c r="S208" s="18">
        <f t="shared" si="19"/>
        <v>15.78125</v>
      </c>
      <c r="T208" s="17" t="s">
        <v>694</v>
      </c>
      <c r="U208" s="19" t="s">
        <v>70</v>
      </c>
    </row>
    <row r="209" spans="1:21" ht="13.2" hidden="1">
      <c r="A209" s="63" t="s">
        <v>5248</v>
      </c>
      <c r="B209" s="11">
        <v>44663</v>
      </c>
      <c r="C209" s="12">
        <v>44645</v>
      </c>
      <c r="D209" s="13" t="s">
        <v>77</v>
      </c>
      <c r="E209" s="13" t="s">
        <v>78</v>
      </c>
      <c r="G209" s="10" t="s">
        <v>5786</v>
      </c>
      <c r="H209" s="13" t="s">
        <v>4963</v>
      </c>
      <c r="I209" s="13" t="s">
        <v>6075</v>
      </c>
      <c r="J209" s="13" t="str">
        <f t="shared" si="15"/>
        <v>STKR</v>
      </c>
      <c r="K209" s="13" t="s">
        <v>23</v>
      </c>
      <c r="L209" s="44">
        <v>674</v>
      </c>
      <c r="M209" s="13" t="s">
        <v>365</v>
      </c>
      <c r="N209" s="20" t="s">
        <v>366</v>
      </c>
      <c r="O209" s="61">
        <v>0.05</v>
      </c>
      <c r="P209" s="46">
        <f t="shared" si="16"/>
        <v>33.700000000000003</v>
      </c>
      <c r="Q209" s="20">
        <f t="shared" si="17"/>
        <v>6.4</v>
      </c>
      <c r="R209" s="20">
        <f t="shared" si="18"/>
        <v>7.8125E-3</v>
      </c>
      <c r="S209" s="18">
        <f t="shared" si="19"/>
        <v>5.265625</v>
      </c>
      <c r="T209" s="17" t="s">
        <v>694</v>
      </c>
      <c r="U209" s="19" t="s">
        <v>70</v>
      </c>
    </row>
    <row r="210" spans="1:21" ht="13.2" hidden="1">
      <c r="A210" s="63" t="s">
        <v>5249</v>
      </c>
      <c r="B210" s="11">
        <v>44669</v>
      </c>
      <c r="C210" s="12">
        <v>44657</v>
      </c>
      <c r="D210" s="13" t="s">
        <v>77</v>
      </c>
      <c r="E210" s="13" t="s">
        <v>78</v>
      </c>
      <c r="G210" s="10" t="s">
        <v>5800</v>
      </c>
      <c r="H210" s="13" t="s">
        <v>4964</v>
      </c>
      <c r="I210" s="13" t="s">
        <v>6076</v>
      </c>
      <c r="J210" s="13" t="str">
        <f t="shared" si="15"/>
        <v>STKR</v>
      </c>
      <c r="K210" s="13" t="s">
        <v>23</v>
      </c>
      <c r="L210" s="44">
        <v>505</v>
      </c>
      <c r="M210" s="13" t="s">
        <v>365</v>
      </c>
      <c r="N210" s="20" t="s">
        <v>366</v>
      </c>
      <c r="O210" s="61">
        <v>0.05</v>
      </c>
      <c r="P210" s="46">
        <f t="shared" si="16"/>
        <v>25.25</v>
      </c>
      <c r="Q210" s="20">
        <f t="shared" si="17"/>
        <v>6.4</v>
      </c>
      <c r="R210" s="20">
        <f t="shared" si="18"/>
        <v>7.8125E-3</v>
      </c>
      <c r="S210" s="18">
        <f t="shared" si="19"/>
        <v>3.9453125</v>
      </c>
      <c r="T210" s="17" t="s">
        <v>694</v>
      </c>
      <c r="U210" s="19" t="s">
        <v>70</v>
      </c>
    </row>
    <row r="211" spans="1:21" ht="13.2" hidden="1">
      <c r="A211" s="63" t="s">
        <v>5250</v>
      </c>
      <c r="B211" s="11">
        <v>44677</v>
      </c>
      <c r="C211" s="12">
        <v>44657</v>
      </c>
      <c r="D211" s="13" t="s">
        <v>77</v>
      </c>
      <c r="E211" s="13" t="s">
        <v>78</v>
      </c>
      <c r="G211" s="10" t="s">
        <v>5801</v>
      </c>
      <c r="H211" s="13" t="s">
        <v>329</v>
      </c>
      <c r="I211" s="13" t="s">
        <v>330</v>
      </c>
      <c r="J211" s="13" t="str">
        <f t="shared" si="15"/>
        <v>STKR</v>
      </c>
      <c r="K211" s="13" t="s">
        <v>23</v>
      </c>
      <c r="L211" s="44">
        <v>4166</v>
      </c>
      <c r="M211" s="13" t="s">
        <v>365</v>
      </c>
      <c r="N211" s="20" t="s">
        <v>366</v>
      </c>
      <c r="O211" s="61">
        <v>0.05</v>
      </c>
      <c r="P211" s="46">
        <f t="shared" si="16"/>
        <v>208.3</v>
      </c>
      <c r="Q211" s="20">
        <f t="shared" si="17"/>
        <v>6.4</v>
      </c>
      <c r="R211" s="20">
        <f t="shared" si="18"/>
        <v>7.8125E-3</v>
      </c>
      <c r="S211" s="18">
        <f t="shared" si="19"/>
        <v>32.546875</v>
      </c>
      <c r="T211" s="17" t="s">
        <v>694</v>
      </c>
      <c r="U211" s="19" t="s">
        <v>70</v>
      </c>
    </row>
    <row r="212" spans="1:21" ht="13.2" hidden="1">
      <c r="A212" s="40" t="s">
        <v>2969</v>
      </c>
      <c r="B212" s="47">
        <v>44603</v>
      </c>
      <c r="C212" s="12">
        <v>44559</v>
      </c>
      <c r="D212" s="13" t="s">
        <v>152</v>
      </c>
      <c r="E212" s="13" t="s">
        <v>153</v>
      </c>
      <c r="G212" s="10" t="s">
        <v>3320</v>
      </c>
      <c r="H212" s="40" t="s">
        <v>2596</v>
      </c>
      <c r="I212" s="47" t="s">
        <v>2597</v>
      </c>
      <c r="J212" s="13" t="str">
        <f t="shared" si="15"/>
        <v>RIV-</v>
      </c>
      <c r="K212" s="40" t="s">
        <v>23</v>
      </c>
      <c r="L212" s="52">
        <v>5200</v>
      </c>
      <c r="M212" s="40" t="s">
        <v>365</v>
      </c>
      <c r="N212" s="39" t="s">
        <v>366</v>
      </c>
      <c r="O212" s="56">
        <v>5.04E-2</v>
      </c>
      <c r="P212" s="46">
        <f t="shared" si="16"/>
        <v>262.08</v>
      </c>
      <c r="Q212" s="20">
        <f t="shared" si="17"/>
        <v>6.4</v>
      </c>
      <c r="R212" s="20">
        <f t="shared" si="18"/>
        <v>7.8750000000000001E-3</v>
      </c>
      <c r="S212" s="18">
        <f t="shared" si="19"/>
        <v>40.950000000000003</v>
      </c>
      <c r="T212" s="17" t="s">
        <v>694</v>
      </c>
      <c r="U212" s="40" t="s">
        <v>173</v>
      </c>
    </row>
    <row r="213" spans="1:21" ht="13.2" hidden="1">
      <c r="A213" s="63" t="s">
        <v>3534</v>
      </c>
      <c r="B213" s="11">
        <v>44645</v>
      </c>
      <c r="C213" s="12">
        <v>44610</v>
      </c>
      <c r="D213" s="13" t="s">
        <v>152</v>
      </c>
      <c r="E213" s="13" t="s">
        <v>153</v>
      </c>
      <c r="G213" s="10" t="s">
        <v>4655</v>
      </c>
      <c r="H213" s="13" t="s">
        <v>2596</v>
      </c>
      <c r="I213" s="13" t="s">
        <v>2597</v>
      </c>
      <c r="J213" s="13" t="str">
        <f t="shared" si="15"/>
        <v>RIV-</v>
      </c>
      <c r="K213" s="13" t="s">
        <v>23</v>
      </c>
      <c r="L213" s="44">
        <v>20000</v>
      </c>
      <c r="M213" s="13" t="s">
        <v>365</v>
      </c>
      <c r="N213" s="20" t="s">
        <v>366</v>
      </c>
      <c r="O213" s="61">
        <v>5.04E-2</v>
      </c>
      <c r="P213" s="46">
        <f t="shared" si="16"/>
        <v>1008</v>
      </c>
      <c r="Q213" s="20">
        <f t="shared" si="17"/>
        <v>6.4</v>
      </c>
      <c r="R213" s="20">
        <f t="shared" si="18"/>
        <v>7.8750000000000001E-3</v>
      </c>
      <c r="S213" s="18">
        <f t="shared" si="19"/>
        <v>157.5</v>
      </c>
      <c r="T213" s="17" t="s">
        <v>694</v>
      </c>
      <c r="U213" s="19" t="s">
        <v>173</v>
      </c>
    </row>
    <row r="214" spans="1:21" ht="13.2" hidden="1">
      <c r="A214" s="63" t="s">
        <v>5251</v>
      </c>
      <c r="B214" s="11">
        <v>44679</v>
      </c>
      <c r="C214" s="12">
        <v>44641</v>
      </c>
      <c r="D214" s="13" t="s">
        <v>35</v>
      </c>
      <c r="E214" s="13" t="s">
        <v>36</v>
      </c>
      <c r="G214" s="10" t="s">
        <v>5802</v>
      </c>
      <c r="H214" s="13" t="s">
        <v>4965</v>
      </c>
      <c r="I214" s="13" t="s">
        <v>6077</v>
      </c>
      <c r="J214" s="13" t="str">
        <f t="shared" si="15"/>
        <v>RIV-</v>
      </c>
      <c r="K214" s="13" t="s">
        <v>23</v>
      </c>
      <c r="L214" s="44">
        <v>3200</v>
      </c>
      <c r="M214" s="13" t="s">
        <v>365</v>
      </c>
      <c r="N214" s="20" t="s">
        <v>366</v>
      </c>
      <c r="O214" s="61">
        <v>5.0999999999999997E-2</v>
      </c>
      <c r="P214" s="46">
        <f t="shared" si="16"/>
        <v>163.19999999999999</v>
      </c>
      <c r="Q214" s="20">
        <f t="shared" si="17"/>
        <v>6.4</v>
      </c>
      <c r="R214" s="20">
        <f t="shared" si="18"/>
        <v>7.9687499999999984E-3</v>
      </c>
      <c r="S214" s="18">
        <f t="shared" si="19"/>
        <v>25.499999999999996</v>
      </c>
      <c r="T214" s="17" t="s">
        <v>694</v>
      </c>
      <c r="U214" s="19" t="s">
        <v>173</v>
      </c>
    </row>
    <row r="215" spans="1:21" ht="13.2" hidden="1">
      <c r="A215" s="63" t="s">
        <v>5252</v>
      </c>
      <c r="B215" s="11">
        <v>44659</v>
      </c>
      <c r="C215" s="12">
        <v>44538</v>
      </c>
      <c r="D215" s="13" t="s">
        <v>4629</v>
      </c>
      <c r="E215" s="13" t="s">
        <v>4630</v>
      </c>
      <c r="G215" s="10" t="s">
        <v>5803</v>
      </c>
      <c r="H215" s="13" t="s">
        <v>4966</v>
      </c>
      <c r="I215" s="13" t="s">
        <v>6078</v>
      </c>
      <c r="J215" s="13" t="str">
        <f t="shared" si="15"/>
        <v>MISC</v>
      </c>
      <c r="K215" s="13" t="s">
        <v>23</v>
      </c>
      <c r="L215" s="44">
        <v>30000</v>
      </c>
      <c r="M215" s="13" t="s">
        <v>365</v>
      </c>
      <c r="N215" s="20" t="s">
        <v>366</v>
      </c>
      <c r="O215" s="61">
        <v>5.4100000000000002E-2</v>
      </c>
      <c r="P215" s="46">
        <f t="shared" si="16"/>
        <v>1623</v>
      </c>
      <c r="Q215" s="20">
        <f t="shared" si="17"/>
        <v>6.4</v>
      </c>
      <c r="R215" s="20">
        <f t="shared" si="18"/>
        <v>8.4531250000000006E-3</v>
      </c>
      <c r="S215" s="18">
        <f t="shared" si="19"/>
        <v>253.59375000000003</v>
      </c>
      <c r="T215" s="17" t="s">
        <v>694</v>
      </c>
      <c r="U215" s="19" t="s">
        <v>48</v>
      </c>
    </row>
    <row r="216" spans="1:21" ht="13.2" hidden="1">
      <c r="A216" s="63" t="s">
        <v>5253</v>
      </c>
      <c r="B216" s="11">
        <v>44659</v>
      </c>
      <c r="C216" s="12">
        <v>44538</v>
      </c>
      <c r="D216" s="13" t="s">
        <v>4629</v>
      </c>
      <c r="E216" s="13" t="s">
        <v>4630</v>
      </c>
      <c r="G216" s="10" t="s">
        <v>5803</v>
      </c>
      <c r="H216" s="13" t="s">
        <v>4967</v>
      </c>
      <c r="I216" s="13" t="s">
        <v>6079</v>
      </c>
      <c r="J216" s="13" t="str">
        <f t="shared" si="15"/>
        <v>MISC</v>
      </c>
      <c r="K216" s="13" t="s">
        <v>23</v>
      </c>
      <c r="L216" s="44">
        <v>30000</v>
      </c>
      <c r="M216" s="13" t="s">
        <v>365</v>
      </c>
      <c r="N216" s="20" t="s">
        <v>366</v>
      </c>
      <c r="O216" s="61">
        <v>5.4100000000000002E-2</v>
      </c>
      <c r="P216" s="46">
        <f t="shared" si="16"/>
        <v>1623</v>
      </c>
      <c r="Q216" s="20">
        <f t="shared" si="17"/>
        <v>6.4</v>
      </c>
      <c r="R216" s="20">
        <f t="shared" si="18"/>
        <v>8.4531250000000006E-3</v>
      </c>
      <c r="S216" s="18">
        <f t="shared" si="19"/>
        <v>253.59375000000003</v>
      </c>
      <c r="T216" s="17" t="s">
        <v>694</v>
      </c>
      <c r="U216" s="19" t="s">
        <v>48</v>
      </c>
    </row>
    <row r="217" spans="1:21" ht="13.2" hidden="1">
      <c r="A217" s="40" t="s">
        <v>2970</v>
      </c>
      <c r="B217" s="47">
        <v>44608</v>
      </c>
      <c r="C217" s="12">
        <v>44560</v>
      </c>
      <c r="D217" s="13" t="s">
        <v>35</v>
      </c>
      <c r="E217" s="13" t="s">
        <v>36</v>
      </c>
      <c r="G217" s="10" t="s">
        <v>3315</v>
      </c>
      <c r="H217" s="40" t="s">
        <v>2598</v>
      </c>
      <c r="I217" s="47" t="s">
        <v>2599</v>
      </c>
      <c r="J217" s="13" t="str">
        <f t="shared" si="15"/>
        <v>RIV-</v>
      </c>
      <c r="K217" s="40" t="s">
        <v>23</v>
      </c>
      <c r="L217" s="52">
        <v>5000</v>
      </c>
      <c r="M217" s="40" t="s">
        <v>365</v>
      </c>
      <c r="N217" s="39" t="s">
        <v>366</v>
      </c>
      <c r="O217" s="56">
        <v>5.5E-2</v>
      </c>
      <c r="P217" s="46">
        <f t="shared" si="16"/>
        <v>275</v>
      </c>
      <c r="Q217" s="20">
        <f t="shared" si="17"/>
        <v>6.4</v>
      </c>
      <c r="R217" s="20">
        <f t="shared" si="18"/>
        <v>8.593749999999999E-3</v>
      </c>
      <c r="S217" s="18">
        <f t="shared" si="19"/>
        <v>42.968749999999993</v>
      </c>
      <c r="T217" s="17" t="s">
        <v>694</v>
      </c>
      <c r="U217" s="40" t="s">
        <v>173</v>
      </c>
    </row>
    <row r="218" spans="1:21" ht="13.2" hidden="1">
      <c r="A218" s="63" t="s">
        <v>1728</v>
      </c>
      <c r="B218" s="11">
        <v>44567</v>
      </c>
      <c r="C218" s="12">
        <v>44531</v>
      </c>
      <c r="D218" s="69" t="s">
        <v>152</v>
      </c>
      <c r="E218" s="13" t="s">
        <v>153</v>
      </c>
      <c r="G218" s="69" t="s">
        <v>2293</v>
      </c>
      <c r="H218" s="13" t="s">
        <v>1400</v>
      </c>
      <c r="I218" s="13" t="s">
        <v>1401</v>
      </c>
      <c r="J218" s="13" t="str">
        <f t="shared" si="15"/>
        <v>WHR-</v>
      </c>
      <c r="K218" s="13" t="s">
        <v>23</v>
      </c>
      <c r="L218" s="44">
        <v>3500</v>
      </c>
      <c r="M218" s="13" t="s">
        <v>365</v>
      </c>
      <c r="N218" s="20" t="s">
        <v>366</v>
      </c>
      <c r="O218" s="61">
        <v>5.6000000000000001E-2</v>
      </c>
      <c r="P218" s="46">
        <f t="shared" si="16"/>
        <v>196</v>
      </c>
      <c r="Q218" s="20">
        <f t="shared" si="17"/>
        <v>6.4</v>
      </c>
      <c r="R218" s="20">
        <f t="shared" si="18"/>
        <v>8.7499999999999991E-3</v>
      </c>
      <c r="S218" s="18">
        <f t="shared" si="19"/>
        <v>30.624999999999996</v>
      </c>
      <c r="T218" s="17" t="s">
        <v>694</v>
      </c>
      <c r="U218" s="19" t="s">
        <v>98</v>
      </c>
    </row>
    <row r="219" spans="1:21" ht="13.2" hidden="1">
      <c r="A219" s="40" t="s">
        <v>1726</v>
      </c>
      <c r="B219" s="47">
        <v>44571</v>
      </c>
      <c r="C219" s="12">
        <v>44531</v>
      </c>
      <c r="D219" s="69" t="s">
        <v>94</v>
      </c>
      <c r="E219" s="13" t="s">
        <v>95</v>
      </c>
      <c r="G219" s="69" t="s">
        <v>670</v>
      </c>
      <c r="H219" s="13" t="s">
        <v>96</v>
      </c>
      <c r="I219" s="13" t="s">
        <v>97</v>
      </c>
      <c r="J219" s="13" t="str">
        <f t="shared" si="15"/>
        <v>WHR-</v>
      </c>
      <c r="K219" s="40" t="s">
        <v>23</v>
      </c>
      <c r="L219" s="52">
        <v>57000</v>
      </c>
      <c r="M219" s="13" t="s">
        <v>365</v>
      </c>
      <c r="N219" s="39" t="s">
        <v>366</v>
      </c>
      <c r="O219" s="56">
        <v>5.9499999999999997E-2</v>
      </c>
      <c r="P219" s="46">
        <f t="shared" si="16"/>
        <v>3391.5</v>
      </c>
      <c r="Q219" s="20">
        <f t="shared" si="17"/>
        <v>6.4</v>
      </c>
      <c r="R219" s="20">
        <f t="shared" si="18"/>
        <v>9.2968749999999996E-3</v>
      </c>
      <c r="S219" s="18">
        <f t="shared" si="19"/>
        <v>529.921875</v>
      </c>
      <c r="T219" s="17" t="s">
        <v>694</v>
      </c>
      <c r="U219" s="40" t="s">
        <v>98</v>
      </c>
    </row>
    <row r="220" spans="1:21" ht="13.2" hidden="1">
      <c r="A220" s="64" t="s">
        <v>1727</v>
      </c>
      <c r="B220" s="11">
        <v>44571</v>
      </c>
      <c r="C220" s="12">
        <v>44560</v>
      </c>
      <c r="D220" s="69" t="s">
        <v>94</v>
      </c>
      <c r="E220" s="13" t="s">
        <v>95</v>
      </c>
      <c r="G220" s="69" t="s">
        <v>670</v>
      </c>
      <c r="H220" s="13" t="s">
        <v>96</v>
      </c>
      <c r="I220" s="13" t="s">
        <v>97</v>
      </c>
      <c r="J220" s="13" t="str">
        <f t="shared" si="15"/>
        <v>WHR-</v>
      </c>
      <c r="K220" s="13" t="s">
        <v>23</v>
      </c>
      <c r="L220" s="44">
        <v>33200</v>
      </c>
      <c r="M220" s="13" t="s">
        <v>365</v>
      </c>
      <c r="N220" s="20" t="s">
        <v>366</v>
      </c>
      <c r="O220" s="61">
        <v>5.9499999999999997E-2</v>
      </c>
      <c r="P220" s="46">
        <f t="shared" si="16"/>
        <v>1975.4</v>
      </c>
      <c r="Q220" s="20">
        <f t="shared" si="17"/>
        <v>6.4</v>
      </c>
      <c r="R220" s="20">
        <f t="shared" si="18"/>
        <v>9.2968749999999996E-3</v>
      </c>
      <c r="S220" s="18">
        <f t="shared" si="19"/>
        <v>308.65625</v>
      </c>
      <c r="T220" s="17" t="s">
        <v>694</v>
      </c>
      <c r="U220" s="19" t="s">
        <v>98</v>
      </c>
    </row>
    <row r="221" spans="1:21" ht="13.2" hidden="1">
      <c r="A221" s="63" t="s">
        <v>3535</v>
      </c>
      <c r="B221" s="11">
        <v>44650</v>
      </c>
      <c r="C221" s="12">
        <v>44575</v>
      </c>
      <c r="D221" s="13" t="s">
        <v>94</v>
      </c>
      <c r="E221" s="13" t="s">
        <v>95</v>
      </c>
      <c r="G221" s="10" t="s">
        <v>4656</v>
      </c>
      <c r="H221" s="13" t="s">
        <v>96</v>
      </c>
      <c r="I221" s="13" t="s">
        <v>97</v>
      </c>
      <c r="J221" s="13" t="str">
        <f t="shared" si="15"/>
        <v>WHR-</v>
      </c>
      <c r="K221" s="13" t="s">
        <v>23</v>
      </c>
      <c r="L221" s="44">
        <v>14100</v>
      </c>
      <c r="M221" s="13" t="s">
        <v>365</v>
      </c>
      <c r="N221" s="20" t="s">
        <v>366</v>
      </c>
      <c r="O221" s="61">
        <v>5.9499999999999997E-2</v>
      </c>
      <c r="P221" s="46">
        <f t="shared" si="16"/>
        <v>838.95</v>
      </c>
      <c r="Q221" s="20">
        <f t="shared" si="17"/>
        <v>6.4</v>
      </c>
      <c r="R221" s="20">
        <f t="shared" si="18"/>
        <v>9.2968749999999996E-3</v>
      </c>
      <c r="S221" s="18">
        <f t="shared" si="19"/>
        <v>131.0859375</v>
      </c>
      <c r="T221" s="17" t="s">
        <v>694</v>
      </c>
      <c r="U221" s="19" t="s">
        <v>98</v>
      </c>
    </row>
    <row r="222" spans="1:21" ht="13.2" hidden="1">
      <c r="A222" s="63" t="s">
        <v>3536</v>
      </c>
      <c r="B222" s="11">
        <v>44650</v>
      </c>
      <c r="C222" s="12">
        <v>44575</v>
      </c>
      <c r="D222" s="13" t="s">
        <v>94</v>
      </c>
      <c r="E222" s="13" t="s">
        <v>95</v>
      </c>
      <c r="G222" s="10" t="s">
        <v>4656</v>
      </c>
      <c r="H222" s="13" t="s">
        <v>96</v>
      </c>
      <c r="I222" s="13" t="s">
        <v>97</v>
      </c>
      <c r="J222" s="13" t="str">
        <f t="shared" si="15"/>
        <v>WHR-</v>
      </c>
      <c r="K222" s="13" t="s">
        <v>23</v>
      </c>
      <c r="L222" s="44">
        <v>12000</v>
      </c>
      <c r="M222" s="13" t="s">
        <v>365</v>
      </c>
      <c r="N222" s="20" t="s">
        <v>366</v>
      </c>
      <c r="O222" s="61">
        <v>5.9499999999999997E-2</v>
      </c>
      <c r="P222" s="46">
        <f t="shared" si="16"/>
        <v>714</v>
      </c>
      <c r="Q222" s="20">
        <f t="shared" si="17"/>
        <v>6.4</v>
      </c>
      <c r="R222" s="20">
        <f t="shared" si="18"/>
        <v>9.2968749999999996E-3</v>
      </c>
      <c r="S222" s="18">
        <f t="shared" si="19"/>
        <v>111.5625</v>
      </c>
      <c r="T222" s="17" t="s">
        <v>694</v>
      </c>
      <c r="U222" s="19" t="s">
        <v>98</v>
      </c>
    </row>
    <row r="223" spans="1:21" ht="13.2" hidden="1">
      <c r="A223" s="63" t="s">
        <v>3537</v>
      </c>
      <c r="B223" s="11">
        <v>44638</v>
      </c>
      <c r="C223" s="12">
        <v>44613</v>
      </c>
      <c r="D223" s="13" t="s">
        <v>94</v>
      </c>
      <c r="E223" s="13" t="s">
        <v>95</v>
      </c>
      <c r="G223" s="10" t="s">
        <v>4657</v>
      </c>
      <c r="H223" s="13" t="s">
        <v>96</v>
      </c>
      <c r="I223" s="13" t="s">
        <v>97</v>
      </c>
      <c r="J223" s="13" t="str">
        <f t="shared" si="15"/>
        <v>WHR-</v>
      </c>
      <c r="K223" s="13" t="s">
        <v>23</v>
      </c>
      <c r="L223" s="44">
        <v>40000</v>
      </c>
      <c r="M223" s="13" t="s">
        <v>365</v>
      </c>
      <c r="N223" s="20" t="s">
        <v>366</v>
      </c>
      <c r="O223" s="61">
        <v>5.9499999999999997E-2</v>
      </c>
      <c r="P223" s="46">
        <f t="shared" si="16"/>
        <v>2380</v>
      </c>
      <c r="Q223" s="20">
        <f t="shared" si="17"/>
        <v>6.4</v>
      </c>
      <c r="R223" s="20">
        <f t="shared" si="18"/>
        <v>9.2968749999999996E-3</v>
      </c>
      <c r="S223" s="18">
        <f t="shared" si="19"/>
        <v>371.875</v>
      </c>
      <c r="T223" s="17" t="s">
        <v>694</v>
      </c>
      <c r="U223" s="19" t="s">
        <v>98</v>
      </c>
    </row>
    <row r="224" spans="1:21" ht="13.2" hidden="1">
      <c r="A224" s="63" t="s">
        <v>5254</v>
      </c>
      <c r="B224" s="11">
        <v>44659</v>
      </c>
      <c r="C224" s="12">
        <v>44621</v>
      </c>
      <c r="D224" s="13" t="s">
        <v>94</v>
      </c>
      <c r="E224" s="13" t="s">
        <v>95</v>
      </c>
      <c r="G224" s="10" t="s">
        <v>5804</v>
      </c>
      <c r="H224" s="13" t="s">
        <v>96</v>
      </c>
      <c r="I224" s="13" t="s">
        <v>97</v>
      </c>
      <c r="J224" s="13" t="str">
        <f t="shared" si="15"/>
        <v>WHR-</v>
      </c>
      <c r="K224" s="13" t="s">
        <v>23</v>
      </c>
      <c r="L224" s="44">
        <v>42000</v>
      </c>
      <c r="M224" s="13" t="s">
        <v>365</v>
      </c>
      <c r="N224" s="20" t="s">
        <v>366</v>
      </c>
      <c r="O224" s="61">
        <v>5.9499999999999997E-2</v>
      </c>
      <c r="P224" s="46">
        <f t="shared" si="16"/>
        <v>2499</v>
      </c>
      <c r="Q224" s="20">
        <f t="shared" si="17"/>
        <v>6.4</v>
      </c>
      <c r="R224" s="20">
        <f t="shared" si="18"/>
        <v>9.2968749999999996E-3</v>
      </c>
      <c r="S224" s="18">
        <f t="shared" si="19"/>
        <v>390.46875</v>
      </c>
      <c r="T224" s="17" t="s">
        <v>694</v>
      </c>
      <c r="U224" s="19" t="s">
        <v>98</v>
      </c>
    </row>
    <row r="225" spans="1:21" ht="13.2" hidden="1">
      <c r="A225" s="63" t="s">
        <v>2109</v>
      </c>
      <c r="B225" s="11">
        <v>44578</v>
      </c>
      <c r="C225" s="12">
        <v>44550</v>
      </c>
      <c r="D225" s="69" t="s">
        <v>67</v>
      </c>
      <c r="E225" s="13" t="s">
        <v>68</v>
      </c>
      <c r="G225" s="69" t="s">
        <v>2378</v>
      </c>
      <c r="H225" s="13" t="s">
        <v>1279</v>
      </c>
      <c r="I225" s="13" t="s">
        <v>1291</v>
      </c>
      <c r="J225" s="13" t="str">
        <f t="shared" si="15"/>
        <v>STKR</v>
      </c>
      <c r="K225" s="13" t="s">
        <v>23</v>
      </c>
      <c r="L225" s="44">
        <v>2020</v>
      </c>
      <c r="M225" s="13" t="s">
        <v>365</v>
      </c>
      <c r="N225" s="20" t="s">
        <v>366</v>
      </c>
      <c r="O225" s="61">
        <v>0.06</v>
      </c>
      <c r="P225" s="46">
        <f t="shared" si="16"/>
        <v>121.2</v>
      </c>
      <c r="Q225" s="20">
        <f t="shared" si="17"/>
        <v>6.4</v>
      </c>
      <c r="R225" s="20">
        <f t="shared" si="18"/>
        <v>9.3749999999999997E-3</v>
      </c>
      <c r="S225" s="18">
        <f t="shared" si="19"/>
        <v>18.9375</v>
      </c>
      <c r="T225" s="17" t="s">
        <v>694</v>
      </c>
      <c r="U225" s="19" t="s">
        <v>70</v>
      </c>
    </row>
    <row r="226" spans="1:21" ht="13.2" hidden="1">
      <c r="A226" s="63" t="s">
        <v>2110</v>
      </c>
      <c r="B226" s="11">
        <v>44578</v>
      </c>
      <c r="C226" s="12">
        <v>44550</v>
      </c>
      <c r="D226" s="69" t="s">
        <v>67</v>
      </c>
      <c r="E226" s="13" t="s">
        <v>68</v>
      </c>
      <c r="G226" s="69" t="s">
        <v>2378</v>
      </c>
      <c r="H226" s="13" t="s">
        <v>1280</v>
      </c>
      <c r="I226" s="13" t="s">
        <v>1292</v>
      </c>
      <c r="J226" s="13" t="str">
        <f t="shared" si="15"/>
        <v>STKR</v>
      </c>
      <c r="K226" s="13" t="s">
        <v>23</v>
      </c>
      <c r="L226" s="44">
        <v>2020</v>
      </c>
      <c r="M226" s="13" t="s">
        <v>365</v>
      </c>
      <c r="N226" s="20" t="s">
        <v>366</v>
      </c>
      <c r="O226" s="61">
        <v>0.06</v>
      </c>
      <c r="P226" s="46">
        <f t="shared" si="16"/>
        <v>121.2</v>
      </c>
      <c r="Q226" s="20">
        <f t="shared" si="17"/>
        <v>6.4</v>
      </c>
      <c r="R226" s="20">
        <f t="shared" si="18"/>
        <v>9.3749999999999997E-3</v>
      </c>
      <c r="S226" s="18">
        <f t="shared" si="19"/>
        <v>18.9375</v>
      </c>
      <c r="T226" s="17" t="s">
        <v>694</v>
      </c>
      <c r="U226" s="19" t="s">
        <v>70</v>
      </c>
    </row>
    <row r="227" spans="1:21" ht="13.2" hidden="1">
      <c r="A227" s="63" t="s">
        <v>2111</v>
      </c>
      <c r="B227" s="11">
        <v>44578</v>
      </c>
      <c r="C227" s="12">
        <v>44550</v>
      </c>
      <c r="D227" s="69" t="s">
        <v>67</v>
      </c>
      <c r="E227" s="13" t="s">
        <v>68</v>
      </c>
      <c r="G227" s="69" t="s">
        <v>2378</v>
      </c>
      <c r="H227" s="13" t="s">
        <v>1281</v>
      </c>
      <c r="I227" s="13" t="s">
        <v>1293</v>
      </c>
      <c r="J227" s="13" t="str">
        <f t="shared" si="15"/>
        <v>STKR</v>
      </c>
      <c r="K227" s="13" t="s">
        <v>23</v>
      </c>
      <c r="L227" s="44">
        <v>2020</v>
      </c>
      <c r="M227" s="13" t="s">
        <v>365</v>
      </c>
      <c r="N227" s="20" t="s">
        <v>366</v>
      </c>
      <c r="O227" s="61">
        <v>0.06</v>
      </c>
      <c r="P227" s="46">
        <f t="shared" si="16"/>
        <v>121.2</v>
      </c>
      <c r="Q227" s="20">
        <f t="shared" si="17"/>
        <v>6.4</v>
      </c>
      <c r="R227" s="20">
        <f t="shared" si="18"/>
        <v>9.3749999999999997E-3</v>
      </c>
      <c r="S227" s="18">
        <f t="shared" si="19"/>
        <v>18.9375</v>
      </c>
      <c r="T227" s="17" t="s">
        <v>694</v>
      </c>
      <c r="U227" s="19" t="s">
        <v>70</v>
      </c>
    </row>
    <row r="228" spans="1:21" ht="13.2" hidden="1">
      <c r="A228" s="63" t="s">
        <v>2112</v>
      </c>
      <c r="B228" s="11">
        <v>44578</v>
      </c>
      <c r="C228" s="12">
        <v>44550</v>
      </c>
      <c r="D228" s="69" t="s">
        <v>67</v>
      </c>
      <c r="E228" s="13" t="s">
        <v>68</v>
      </c>
      <c r="G228" s="69" t="s">
        <v>2378</v>
      </c>
      <c r="H228" s="13" t="s">
        <v>1282</v>
      </c>
      <c r="I228" s="13" t="s">
        <v>1294</v>
      </c>
      <c r="J228" s="13" t="str">
        <f t="shared" si="15"/>
        <v>STKR</v>
      </c>
      <c r="K228" s="13" t="s">
        <v>23</v>
      </c>
      <c r="L228" s="44">
        <v>1010</v>
      </c>
      <c r="M228" s="13" t="s">
        <v>365</v>
      </c>
      <c r="N228" s="20" t="s">
        <v>366</v>
      </c>
      <c r="O228" s="61">
        <v>0.06</v>
      </c>
      <c r="P228" s="46">
        <f t="shared" si="16"/>
        <v>60.6</v>
      </c>
      <c r="Q228" s="20">
        <f t="shared" si="17"/>
        <v>6.4</v>
      </c>
      <c r="R228" s="20">
        <f t="shared" si="18"/>
        <v>9.3749999999999997E-3</v>
      </c>
      <c r="S228" s="18">
        <f t="shared" si="19"/>
        <v>9.46875</v>
      </c>
      <c r="T228" s="17" t="s">
        <v>694</v>
      </c>
      <c r="U228" s="19" t="s">
        <v>70</v>
      </c>
    </row>
    <row r="229" spans="1:21" ht="13.2" hidden="1">
      <c r="A229" s="63" t="s">
        <v>2113</v>
      </c>
      <c r="B229" s="11">
        <v>44578</v>
      </c>
      <c r="C229" s="12">
        <v>44550</v>
      </c>
      <c r="D229" s="69" t="s">
        <v>67</v>
      </c>
      <c r="E229" s="13" t="s">
        <v>68</v>
      </c>
      <c r="G229" s="69" t="s">
        <v>2378</v>
      </c>
      <c r="H229" s="13" t="s">
        <v>1283</v>
      </c>
      <c r="I229" s="13" t="s">
        <v>1295</v>
      </c>
      <c r="J229" s="13" t="str">
        <f t="shared" si="15"/>
        <v>STKR</v>
      </c>
      <c r="K229" s="13" t="s">
        <v>23</v>
      </c>
      <c r="L229" s="44">
        <v>1010</v>
      </c>
      <c r="M229" s="13" t="s">
        <v>365</v>
      </c>
      <c r="N229" s="20" t="s">
        <v>366</v>
      </c>
      <c r="O229" s="61">
        <v>0.06</v>
      </c>
      <c r="P229" s="46">
        <f t="shared" si="16"/>
        <v>60.6</v>
      </c>
      <c r="Q229" s="20">
        <f t="shared" si="17"/>
        <v>6.4</v>
      </c>
      <c r="R229" s="20">
        <f t="shared" si="18"/>
        <v>9.3749999999999997E-3</v>
      </c>
      <c r="S229" s="18">
        <f t="shared" si="19"/>
        <v>9.46875</v>
      </c>
      <c r="T229" s="17" t="s">
        <v>694</v>
      </c>
      <c r="U229" s="19" t="s">
        <v>70</v>
      </c>
    </row>
    <row r="230" spans="1:21" ht="13.2" hidden="1">
      <c r="A230" s="40" t="s">
        <v>2114</v>
      </c>
      <c r="B230" s="47">
        <v>44578</v>
      </c>
      <c r="C230" s="12">
        <v>44550</v>
      </c>
      <c r="D230" s="69" t="s">
        <v>67</v>
      </c>
      <c r="E230" s="13" t="s">
        <v>68</v>
      </c>
      <c r="G230" s="69" t="s">
        <v>2378</v>
      </c>
      <c r="H230" s="13" t="s">
        <v>1284</v>
      </c>
      <c r="I230" s="13" t="s">
        <v>1296</v>
      </c>
      <c r="J230" s="13" t="str">
        <f t="shared" si="15"/>
        <v>STKR</v>
      </c>
      <c r="K230" s="40" t="s">
        <v>23</v>
      </c>
      <c r="L230" s="52">
        <v>1010</v>
      </c>
      <c r="M230" s="13" t="s">
        <v>365</v>
      </c>
      <c r="N230" s="39" t="s">
        <v>366</v>
      </c>
      <c r="O230" s="56">
        <v>0.06</v>
      </c>
      <c r="P230" s="46">
        <f t="shared" si="16"/>
        <v>60.6</v>
      </c>
      <c r="Q230" s="20">
        <f t="shared" si="17"/>
        <v>6.4</v>
      </c>
      <c r="R230" s="20">
        <f t="shared" si="18"/>
        <v>9.3749999999999997E-3</v>
      </c>
      <c r="S230" s="18">
        <f t="shared" si="19"/>
        <v>9.46875</v>
      </c>
      <c r="T230" s="17" t="s">
        <v>694</v>
      </c>
      <c r="U230" s="40" t="s">
        <v>70</v>
      </c>
    </row>
    <row r="231" spans="1:21" ht="13.2" hidden="1">
      <c r="A231" s="63" t="s">
        <v>2115</v>
      </c>
      <c r="B231" s="11">
        <v>44578</v>
      </c>
      <c r="C231" s="12">
        <v>44550</v>
      </c>
      <c r="D231" s="69" t="s">
        <v>67</v>
      </c>
      <c r="E231" s="13" t="s">
        <v>68</v>
      </c>
      <c r="G231" s="69" t="s">
        <v>2378</v>
      </c>
      <c r="H231" s="13" t="s">
        <v>1312</v>
      </c>
      <c r="I231" s="13" t="s">
        <v>1313</v>
      </c>
      <c r="J231" s="13" t="str">
        <f t="shared" si="15"/>
        <v>STKR</v>
      </c>
      <c r="K231" s="13" t="s">
        <v>23</v>
      </c>
      <c r="L231" s="44">
        <v>1010</v>
      </c>
      <c r="M231" s="13" t="s">
        <v>365</v>
      </c>
      <c r="N231" s="20" t="s">
        <v>366</v>
      </c>
      <c r="O231" s="61">
        <v>0.06</v>
      </c>
      <c r="P231" s="46">
        <f t="shared" si="16"/>
        <v>60.6</v>
      </c>
      <c r="Q231" s="20">
        <f t="shared" si="17"/>
        <v>6.4</v>
      </c>
      <c r="R231" s="20">
        <f t="shared" si="18"/>
        <v>9.3749999999999997E-3</v>
      </c>
      <c r="S231" s="18">
        <f t="shared" si="19"/>
        <v>9.46875</v>
      </c>
      <c r="T231" s="17" t="s">
        <v>694</v>
      </c>
      <c r="U231" s="19" t="s">
        <v>70</v>
      </c>
    </row>
    <row r="232" spans="1:21" ht="13.2" hidden="1">
      <c r="A232" s="63" t="s">
        <v>2120</v>
      </c>
      <c r="B232" s="11">
        <v>44578</v>
      </c>
      <c r="C232" s="12">
        <v>44540</v>
      </c>
      <c r="D232" s="69" t="s">
        <v>67</v>
      </c>
      <c r="E232" s="13" t="s">
        <v>68</v>
      </c>
      <c r="G232" s="69" t="s">
        <v>2307</v>
      </c>
      <c r="H232" s="13" t="s">
        <v>1535</v>
      </c>
      <c r="I232" s="13" t="s">
        <v>1536</v>
      </c>
      <c r="J232" s="13" t="str">
        <f t="shared" si="15"/>
        <v>STKR</v>
      </c>
      <c r="K232" s="13" t="s">
        <v>23</v>
      </c>
      <c r="L232" s="44">
        <v>2020</v>
      </c>
      <c r="M232" s="13" t="s">
        <v>365</v>
      </c>
      <c r="N232" s="20" t="s">
        <v>366</v>
      </c>
      <c r="O232" s="61">
        <v>0.06</v>
      </c>
      <c r="P232" s="46">
        <f t="shared" si="16"/>
        <v>121.2</v>
      </c>
      <c r="Q232" s="20">
        <f t="shared" si="17"/>
        <v>6.4</v>
      </c>
      <c r="R232" s="20">
        <f t="shared" si="18"/>
        <v>9.3749999999999997E-3</v>
      </c>
      <c r="S232" s="18">
        <f t="shared" si="19"/>
        <v>18.9375</v>
      </c>
      <c r="T232" s="17" t="s">
        <v>694</v>
      </c>
      <c r="U232" s="19" t="s">
        <v>70</v>
      </c>
    </row>
    <row r="233" spans="1:21" ht="13.2" hidden="1">
      <c r="A233" s="63" t="s">
        <v>2121</v>
      </c>
      <c r="B233" s="11">
        <v>44578</v>
      </c>
      <c r="C233" s="12">
        <v>44540</v>
      </c>
      <c r="D233" s="69" t="s">
        <v>67</v>
      </c>
      <c r="E233" s="13" t="s">
        <v>68</v>
      </c>
      <c r="G233" s="69" t="s">
        <v>2307</v>
      </c>
      <c r="H233" s="13" t="s">
        <v>1537</v>
      </c>
      <c r="I233" s="13" t="s">
        <v>1538</v>
      </c>
      <c r="J233" s="13" t="str">
        <f t="shared" si="15"/>
        <v>STKR</v>
      </c>
      <c r="K233" s="13" t="s">
        <v>23</v>
      </c>
      <c r="L233" s="44">
        <v>2020</v>
      </c>
      <c r="M233" s="13" t="s">
        <v>365</v>
      </c>
      <c r="N233" s="13" t="s">
        <v>366</v>
      </c>
      <c r="O233" s="62">
        <v>0.06</v>
      </c>
      <c r="P233" s="46">
        <f t="shared" si="16"/>
        <v>121.2</v>
      </c>
      <c r="Q233" s="20">
        <f t="shared" si="17"/>
        <v>6.4</v>
      </c>
      <c r="R233" s="20">
        <f t="shared" si="18"/>
        <v>9.3749999999999997E-3</v>
      </c>
      <c r="S233" s="18">
        <f t="shared" si="19"/>
        <v>18.9375</v>
      </c>
      <c r="T233" s="17" t="s">
        <v>694</v>
      </c>
      <c r="U233" s="19" t="s">
        <v>70</v>
      </c>
    </row>
    <row r="234" spans="1:21" ht="13.2" hidden="1">
      <c r="A234" s="40" t="s">
        <v>2122</v>
      </c>
      <c r="B234" s="47">
        <v>44578</v>
      </c>
      <c r="C234" s="12">
        <v>44550</v>
      </c>
      <c r="D234" s="69" t="s">
        <v>67</v>
      </c>
      <c r="E234" s="13" t="s">
        <v>68</v>
      </c>
      <c r="G234" s="69" t="s">
        <v>2378</v>
      </c>
      <c r="H234" s="13" t="s">
        <v>1539</v>
      </c>
      <c r="I234" s="13" t="s">
        <v>1540</v>
      </c>
      <c r="J234" s="13" t="str">
        <f t="shared" si="15"/>
        <v>STKR</v>
      </c>
      <c r="K234" s="40" t="s">
        <v>23</v>
      </c>
      <c r="L234" s="52">
        <v>1010</v>
      </c>
      <c r="M234" s="13" t="s">
        <v>365</v>
      </c>
      <c r="N234" s="39" t="s">
        <v>366</v>
      </c>
      <c r="O234" s="56">
        <v>0.06</v>
      </c>
      <c r="P234" s="46">
        <f t="shared" si="16"/>
        <v>60.6</v>
      </c>
      <c r="Q234" s="20">
        <f t="shared" si="17"/>
        <v>6.4</v>
      </c>
      <c r="R234" s="20">
        <f t="shared" si="18"/>
        <v>9.3749999999999997E-3</v>
      </c>
      <c r="S234" s="18">
        <f t="shared" si="19"/>
        <v>9.46875</v>
      </c>
      <c r="T234" s="17" t="s">
        <v>694</v>
      </c>
      <c r="U234" s="40" t="s">
        <v>70</v>
      </c>
    </row>
    <row r="235" spans="1:21" ht="13.2" hidden="1">
      <c r="A235" s="64" t="s">
        <v>2123</v>
      </c>
      <c r="B235" s="11">
        <v>44578</v>
      </c>
      <c r="C235" s="12">
        <v>44550</v>
      </c>
      <c r="D235" s="69" t="s">
        <v>67</v>
      </c>
      <c r="E235" s="13" t="s">
        <v>68</v>
      </c>
      <c r="G235" s="69" t="s">
        <v>2378</v>
      </c>
      <c r="H235" s="13" t="s">
        <v>1541</v>
      </c>
      <c r="I235" s="13" t="s">
        <v>1542</v>
      </c>
      <c r="J235" s="13" t="str">
        <f t="shared" si="15"/>
        <v>STKR</v>
      </c>
      <c r="K235" s="13" t="s">
        <v>23</v>
      </c>
      <c r="L235" s="44">
        <v>1010</v>
      </c>
      <c r="M235" s="13" t="s">
        <v>365</v>
      </c>
      <c r="N235" s="20" t="s">
        <v>366</v>
      </c>
      <c r="O235" s="61">
        <v>0.06</v>
      </c>
      <c r="P235" s="46">
        <f t="shared" si="16"/>
        <v>60.6</v>
      </c>
      <c r="Q235" s="20">
        <f t="shared" si="17"/>
        <v>6.4</v>
      </c>
      <c r="R235" s="20">
        <f t="shared" si="18"/>
        <v>9.3749999999999997E-3</v>
      </c>
      <c r="S235" s="18">
        <f t="shared" si="19"/>
        <v>9.46875</v>
      </c>
      <c r="T235" s="17" t="s">
        <v>694</v>
      </c>
      <c r="U235" s="19" t="s">
        <v>70</v>
      </c>
    </row>
    <row r="236" spans="1:21" ht="13.2" hidden="1">
      <c r="A236" s="64" t="s">
        <v>2124</v>
      </c>
      <c r="B236" s="11">
        <v>44578</v>
      </c>
      <c r="C236" s="12">
        <v>44550</v>
      </c>
      <c r="D236" s="69" t="s">
        <v>67</v>
      </c>
      <c r="E236" s="13" t="s">
        <v>68</v>
      </c>
      <c r="G236" s="69" t="s">
        <v>2378</v>
      </c>
      <c r="H236" s="13" t="s">
        <v>1543</v>
      </c>
      <c r="I236" s="13" t="s">
        <v>1544</v>
      </c>
      <c r="J236" s="13" t="str">
        <f t="shared" si="15"/>
        <v>STKR</v>
      </c>
      <c r="K236" s="13" t="s">
        <v>23</v>
      </c>
      <c r="L236" s="44">
        <v>1010</v>
      </c>
      <c r="M236" s="13" t="s">
        <v>365</v>
      </c>
      <c r="N236" s="20" t="s">
        <v>366</v>
      </c>
      <c r="O236" s="61">
        <v>0.06</v>
      </c>
      <c r="P236" s="46">
        <f t="shared" si="16"/>
        <v>60.6</v>
      </c>
      <c r="Q236" s="20">
        <f t="shared" si="17"/>
        <v>6.4</v>
      </c>
      <c r="R236" s="20">
        <f t="shared" si="18"/>
        <v>9.3749999999999997E-3</v>
      </c>
      <c r="S236" s="18">
        <f t="shared" si="19"/>
        <v>9.46875</v>
      </c>
      <c r="T236" s="17" t="s">
        <v>694</v>
      </c>
      <c r="U236" s="19" t="s">
        <v>70</v>
      </c>
    </row>
    <row r="237" spans="1:21" ht="13.2" hidden="1">
      <c r="A237" s="64" t="s">
        <v>2159</v>
      </c>
      <c r="B237" s="11">
        <v>44578</v>
      </c>
      <c r="C237" s="12">
        <v>44540</v>
      </c>
      <c r="D237" s="69" t="s">
        <v>67</v>
      </c>
      <c r="E237" s="13" t="s">
        <v>68</v>
      </c>
      <c r="G237" s="69" t="s">
        <v>2307</v>
      </c>
      <c r="H237" s="13" t="s">
        <v>1241</v>
      </c>
      <c r="I237" s="13" t="s">
        <v>1242</v>
      </c>
      <c r="J237" s="13" t="str">
        <f t="shared" si="15"/>
        <v>STKR</v>
      </c>
      <c r="K237" s="13" t="s">
        <v>23</v>
      </c>
      <c r="L237" s="44">
        <v>5050</v>
      </c>
      <c r="M237" s="13" t="s">
        <v>365</v>
      </c>
      <c r="N237" s="20" t="s">
        <v>366</v>
      </c>
      <c r="O237" s="61">
        <v>0.06</v>
      </c>
      <c r="P237" s="46">
        <f t="shared" si="16"/>
        <v>303</v>
      </c>
      <c r="Q237" s="20">
        <f t="shared" si="17"/>
        <v>6.4</v>
      </c>
      <c r="R237" s="20">
        <f t="shared" si="18"/>
        <v>9.3749999999999997E-3</v>
      </c>
      <c r="S237" s="18">
        <f t="shared" si="19"/>
        <v>47.34375</v>
      </c>
      <c r="T237" s="17" t="s">
        <v>694</v>
      </c>
      <c r="U237" s="19" t="s">
        <v>70</v>
      </c>
    </row>
    <row r="238" spans="1:21" ht="13.2" hidden="1">
      <c r="A238" s="64" t="s">
        <v>2160</v>
      </c>
      <c r="B238" s="11">
        <v>44578</v>
      </c>
      <c r="C238" s="12">
        <v>44540</v>
      </c>
      <c r="D238" s="69" t="s">
        <v>67</v>
      </c>
      <c r="E238" s="13" t="s">
        <v>68</v>
      </c>
      <c r="G238" s="69" t="s">
        <v>2307</v>
      </c>
      <c r="H238" s="13" t="s">
        <v>1243</v>
      </c>
      <c r="I238" s="13" t="s">
        <v>1244</v>
      </c>
      <c r="J238" s="13" t="str">
        <f t="shared" si="15"/>
        <v>STKR</v>
      </c>
      <c r="K238" s="13" t="s">
        <v>23</v>
      </c>
      <c r="L238" s="44">
        <v>4040</v>
      </c>
      <c r="M238" s="13" t="s">
        <v>365</v>
      </c>
      <c r="N238" s="20" t="s">
        <v>366</v>
      </c>
      <c r="O238" s="61">
        <v>0.06</v>
      </c>
      <c r="P238" s="46">
        <f t="shared" si="16"/>
        <v>242.4</v>
      </c>
      <c r="Q238" s="20">
        <f t="shared" si="17"/>
        <v>6.4</v>
      </c>
      <c r="R238" s="20">
        <f t="shared" si="18"/>
        <v>9.3749999999999997E-3</v>
      </c>
      <c r="S238" s="18">
        <f t="shared" si="19"/>
        <v>37.875</v>
      </c>
      <c r="T238" s="17" t="s">
        <v>694</v>
      </c>
      <c r="U238" s="19" t="s">
        <v>70</v>
      </c>
    </row>
    <row r="239" spans="1:21" ht="13.2" hidden="1">
      <c r="A239" s="63" t="s">
        <v>2162</v>
      </c>
      <c r="B239" s="11">
        <v>44578</v>
      </c>
      <c r="C239" s="12">
        <v>44540</v>
      </c>
      <c r="D239" s="69" t="s">
        <v>67</v>
      </c>
      <c r="E239" s="13" t="s">
        <v>68</v>
      </c>
      <c r="G239" s="69" t="s">
        <v>2307</v>
      </c>
      <c r="H239" s="13" t="s">
        <v>1316</v>
      </c>
      <c r="I239" s="13" t="s">
        <v>1317</v>
      </c>
      <c r="J239" s="13" t="str">
        <f t="shared" si="15"/>
        <v>STKR</v>
      </c>
      <c r="K239" s="13" t="s">
        <v>23</v>
      </c>
      <c r="L239" s="44">
        <v>1010</v>
      </c>
      <c r="M239" s="13" t="s">
        <v>365</v>
      </c>
      <c r="N239" s="20" t="s">
        <v>366</v>
      </c>
      <c r="O239" s="61">
        <v>0.06</v>
      </c>
      <c r="P239" s="46">
        <f t="shared" si="16"/>
        <v>60.6</v>
      </c>
      <c r="Q239" s="20">
        <f t="shared" si="17"/>
        <v>6.4</v>
      </c>
      <c r="R239" s="20">
        <f t="shared" si="18"/>
        <v>9.3749999999999997E-3</v>
      </c>
      <c r="S239" s="18">
        <f t="shared" si="19"/>
        <v>9.46875</v>
      </c>
      <c r="T239" s="17" t="s">
        <v>694</v>
      </c>
      <c r="U239" s="19" t="s">
        <v>70</v>
      </c>
    </row>
    <row r="240" spans="1:21" ht="13.2" hidden="1">
      <c r="A240" s="40" t="s">
        <v>2971</v>
      </c>
      <c r="B240" s="47">
        <v>44613</v>
      </c>
      <c r="C240" s="12">
        <v>44608</v>
      </c>
      <c r="D240" s="13" t="s">
        <v>77</v>
      </c>
      <c r="E240" s="13" t="s">
        <v>78</v>
      </c>
      <c r="G240" s="10" t="s">
        <v>3321</v>
      </c>
      <c r="H240" s="40" t="s">
        <v>2600</v>
      </c>
      <c r="I240" s="47" t="s">
        <v>2601</v>
      </c>
      <c r="J240" s="13" t="str">
        <f t="shared" si="15"/>
        <v>STKR</v>
      </c>
      <c r="K240" s="40" t="s">
        <v>23</v>
      </c>
      <c r="L240" s="52">
        <v>1010</v>
      </c>
      <c r="M240" s="40" t="s">
        <v>365</v>
      </c>
      <c r="N240" s="39" t="s">
        <v>366</v>
      </c>
      <c r="O240" s="56">
        <v>0.06</v>
      </c>
      <c r="P240" s="46">
        <f t="shared" si="16"/>
        <v>60.6</v>
      </c>
      <c r="Q240" s="20">
        <f t="shared" si="17"/>
        <v>6.4</v>
      </c>
      <c r="R240" s="20">
        <f t="shared" si="18"/>
        <v>9.3749999999999997E-3</v>
      </c>
      <c r="S240" s="18">
        <f t="shared" si="19"/>
        <v>9.46875</v>
      </c>
      <c r="T240" s="17" t="s">
        <v>694</v>
      </c>
      <c r="U240" s="40" t="s">
        <v>70</v>
      </c>
    </row>
    <row r="241" spans="1:21" ht="13.2" hidden="1">
      <c r="A241" s="64" t="s">
        <v>3538</v>
      </c>
      <c r="B241" s="11">
        <v>44634</v>
      </c>
      <c r="C241" s="12">
        <v>44582</v>
      </c>
      <c r="D241" s="13" t="s">
        <v>67</v>
      </c>
      <c r="E241" s="13" t="s">
        <v>68</v>
      </c>
      <c r="G241" s="10" t="s">
        <v>4646</v>
      </c>
      <c r="H241" s="13" t="s">
        <v>4176</v>
      </c>
      <c r="I241" s="13" t="s">
        <v>4177</v>
      </c>
      <c r="J241" s="13" t="str">
        <f t="shared" si="15"/>
        <v>STKR</v>
      </c>
      <c r="K241" s="13" t="s">
        <v>23</v>
      </c>
      <c r="L241" s="44">
        <v>1515</v>
      </c>
      <c r="M241" s="13" t="s">
        <v>365</v>
      </c>
      <c r="N241" s="20" t="s">
        <v>366</v>
      </c>
      <c r="O241" s="61">
        <v>0.06</v>
      </c>
      <c r="P241" s="46">
        <f t="shared" si="16"/>
        <v>90.9</v>
      </c>
      <c r="Q241" s="20">
        <f t="shared" si="17"/>
        <v>6.4</v>
      </c>
      <c r="R241" s="20">
        <f t="shared" si="18"/>
        <v>9.3749999999999997E-3</v>
      </c>
      <c r="S241" s="18">
        <f t="shared" si="19"/>
        <v>14.203125</v>
      </c>
      <c r="T241" s="17" t="s">
        <v>694</v>
      </c>
      <c r="U241" s="19" t="s">
        <v>70</v>
      </c>
    </row>
    <row r="242" spans="1:21" ht="13.2" hidden="1">
      <c r="A242" s="64" t="s">
        <v>3539</v>
      </c>
      <c r="B242" s="11">
        <v>44634</v>
      </c>
      <c r="C242" s="12">
        <v>44582</v>
      </c>
      <c r="D242" s="13" t="s">
        <v>67</v>
      </c>
      <c r="E242" s="13" t="s">
        <v>68</v>
      </c>
      <c r="G242" s="10" t="s">
        <v>4646</v>
      </c>
      <c r="H242" s="13" t="s">
        <v>4178</v>
      </c>
      <c r="I242" s="13" t="s">
        <v>4179</v>
      </c>
      <c r="J242" s="13" t="str">
        <f t="shared" si="15"/>
        <v>STKR</v>
      </c>
      <c r="K242" s="13" t="s">
        <v>23</v>
      </c>
      <c r="L242" s="44">
        <v>1010</v>
      </c>
      <c r="M242" s="13" t="s">
        <v>365</v>
      </c>
      <c r="N242" s="20" t="s">
        <v>366</v>
      </c>
      <c r="O242" s="61">
        <v>0.06</v>
      </c>
      <c r="P242" s="46">
        <f t="shared" si="16"/>
        <v>60.6</v>
      </c>
      <c r="Q242" s="20">
        <f t="shared" si="17"/>
        <v>6.4</v>
      </c>
      <c r="R242" s="20">
        <f t="shared" si="18"/>
        <v>9.3749999999999997E-3</v>
      </c>
      <c r="S242" s="18">
        <f t="shared" si="19"/>
        <v>9.46875</v>
      </c>
      <c r="T242" s="17" t="s">
        <v>694</v>
      </c>
      <c r="U242" s="19" t="s">
        <v>70</v>
      </c>
    </row>
    <row r="243" spans="1:21" ht="13.2" hidden="1">
      <c r="A243" s="64" t="s">
        <v>3540</v>
      </c>
      <c r="B243" s="11">
        <v>44634</v>
      </c>
      <c r="C243" s="12">
        <v>44616</v>
      </c>
      <c r="D243" s="13" t="s">
        <v>67</v>
      </c>
      <c r="E243" s="13" t="s">
        <v>68</v>
      </c>
      <c r="G243" s="10" t="s">
        <v>4646</v>
      </c>
      <c r="H243" s="13" t="s">
        <v>4180</v>
      </c>
      <c r="I243" s="13" t="s">
        <v>4181</v>
      </c>
      <c r="J243" s="13" t="str">
        <f t="shared" si="15"/>
        <v>STKR</v>
      </c>
      <c r="K243" s="13" t="s">
        <v>23</v>
      </c>
      <c r="L243" s="44">
        <v>1010</v>
      </c>
      <c r="M243" s="13" t="s">
        <v>365</v>
      </c>
      <c r="N243" s="20" t="s">
        <v>366</v>
      </c>
      <c r="O243" s="61">
        <v>0.06</v>
      </c>
      <c r="P243" s="46">
        <f t="shared" si="16"/>
        <v>60.6</v>
      </c>
      <c r="Q243" s="20">
        <f t="shared" si="17"/>
        <v>6.4</v>
      </c>
      <c r="R243" s="20">
        <f t="shared" si="18"/>
        <v>9.3749999999999997E-3</v>
      </c>
      <c r="S243" s="18">
        <f t="shared" si="19"/>
        <v>9.46875</v>
      </c>
      <c r="T243" s="17" t="s">
        <v>694</v>
      </c>
      <c r="U243" s="19" t="s">
        <v>70</v>
      </c>
    </row>
    <row r="244" spans="1:21" ht="13.2" hidden="1">
      <c r="A244" s="64" t="s">
        <v>3541</v>
      </c>
      <c r="B244" s="11">
        <v>44634</v>
      </c>
      <c r="C244" s="12">
        <v>44616</v>
      </c>
      <c r="D244" s="13" t="s">
        <v>67</v>
      </c>
      <c r="E244" s="13" t="s">
        <v>68</v>
      </c>
      <c r="G244" s="10" t="s">
        <v>4658</v>
      </c>
      <c r="H244" s="13" t="s">
        <v>4182</v>
      </c>
      <c r="I244" s="13" t="s">
        <v>4183</v>
      </c>
      <c r="J244" s="13" t="str">
        <f t="shared" si="15"/>
        <v>STKR</v>
      </c>
      <c r="K244" s="13" t="s">
        <v>23</v>
      </c>
      <c r="L244" s="44">
        <v>1010</v>
      </c>
      <c r="M244" s="13" t="s">
        <v>365</v>
      </c>
      <c r="N244" s="20" t="s">
        <v>366</v>
      </c>
      <c r="O244" s="61">
        <v>0.06</v>
      </c>
      <c r="P244" s="46">
        <f t="shared" si="16"/>
        <v>60.6</v>
      </c>
      <c r="Q244" s="20">
        <f t="shared" si="17"/>
        <v>6.4</v>
      </c>
      <c r="R244" s="20">
        <f t="shared" si="18"/>
        <v>9.3749999999999997E-3</v>
      </c>
      <c r="S244" s="18">
        <f t="shared" si="19"/>
        <v>9.46875</v>
      </c>
      <c r="T244" s="17" t="s">
        <v>694</v>
      </c>
      <c r="U244" s="19" t="s">
        <v>70</v>
      </c>
    </row>
    <row r="245" spans="1:21" ht="13.2" hidden="1">
      <c r="A245" s="63" t="s">
        <v>3542</v>
      </c>
      <c r="B245" s="11">
        <v>44634</v>
      </c>
      <c r="C245" s="12">
        <v>44616</v>
      </c>
      <c r="D245" s="13" t="s">
        <v>67</v>
      </c>
      <c r="E245" s="13" t="s">
        <v>68</v>
      </c>
      <c r="G245" s="10" t="s">
        <v>4658</v>
      </c>
      <c r="H245" s="13" t="s">
        <v>4184</v>
      </c>
      <c r="I245" s="13" t="s">
        <v>4185</v>
      </c>
      <c r="J245" s="13" t="str">
        <f t="shared" si="15"/>
        <v>STKR</v>
      </c>
      <c r="K245" s="13" t="s">
        <v>23</v>
      </c>
      <c r="L245" s="44">
        <v>1010</v>
      </c>
      <c r="M245" s="13" t="s">
        <v>365</v>
      </c>
      <c r="N245" s="13" t="s">
        <v>366</v>
      </c>
      <c r="O245" s="62">
        <v>0.06</v>
      </c>
      <c r="P245" s="46">
        <f t="shared" si="16"/>
        <v>60.6</v>
      </c>
      <c r="Q245" s="20">
        <f t="shared" si="17"/>
        <v>6.4</v>
      </c>
      <c r="R245" s="20">
        <f t="shared" si="18"/>
        <v>9.3749999999999997E-3</v>
      </c>
      <c r="S245" s="18">
        <f t="shared" si="19"/>
        <v>9.46875</v>
      </c>
      <c r="T245" s="17" t="s">
        <v>694</v>
      </c>
      <c r="U245" s="19" t="s">
        <v>70</v>
      </c>
    </row>
    <row r="246" spans="1:21" ht="13.2" hidden="1">
      <c r="A246" s="64" t="s">
        <v>3543</v>
      </c>
      <c r="B246" s="11">
        <v>44634</v>
      </c>
      <c r="C246" s="12">
        <v>44616</v>
      </c>
      <c r="D246" s="13" t="s">
        <v>67</v>
      </c>
      <c r="E246" s="13" t="s">
        <v>68</v>
      </c>
      <c r="G246" s="10" t="s">
        <v>4658</v>
      </c>
      <c r="H246" s="13" t="s">
        <v>4186</v>
      </c>
      <c r="I246" s="13" t="s">
        <v>4187</v>
      </c>
      <c r="J246" s="13" t="str">
        <f t="shared" si="15"/>
        <v>STKR</v>
      </c>
      <c r="K246" s="13" t="s">
        <v>23</v>
      </c>
      <c r="L246" s="44">
        <v>1010</v>
      </c>
      <c r="M246" s="13" t="s">
        <v>365</v>
      </c>
      <c r="N246" s="20" t="s">
        <v>366</v>
      </c>
      <c r="O246" s="61">
        <v>0.06</v>
      </c>
      <c r="P246" s="46">
        <f t="shared" si="16"/>
        <v>60.6</v>
      </c>
      <c r="Q246" s="20">
        <f t="shared" si="17"/>
        <v>6.4</v>
      </c>
      <c r="R246" s="20">
        <f t="shared" si="18"/>
        <v>9.3749999999999997E-3</v>
      </c>
      <c r="S246" s="18">
        <f t="shared" si="19"/>
        <v>9.46875</v>
      </c>
      <c r="T246" s="17" t="s">
        <v>694</v>
      </c>
      <c r="U246" s="19" t="s">
        <v>70</v>
      </c>
    </row>
    <row r="247" spans="1:21" ht="13.2" hidden="1">
      <c r="A247" s="64" t="s">
        <v>3544</v>
      </c>
      <c r="B247" s="11">
        <v>44634</v>
      </c>
      <c r="C247" s="12">
        <v>44616</v>
      </c>
      <c r="D247" s="13" t="s">
        <v>67</v>
      </c>
      <c r="E247" s="13" t="s">
        <v>68</v>
      </c>
      <c r="G247" s="10" t="s">
        <v>4658</v>
      </c>
      <c r="H247" s="13" t="s">
        <v>4188</v>
      </c>
      <c r="I247" s="13" t="s">
        <v>4189</v>
      </c>
      <c r="J247" s="13" t="str">
        <f t="shared" si="15"/>
        <v>STKR</v>
      </c>
      <c r="K247" s="13" t="s">
        <v>23</v>
      </c>
      <c r="L247" s="44">
        <v>1010</v>
      </c>
      <c r="M247" s="13" t="s">
        <v>365</v>
      </c>
      <c r="N247" s="20" t="s">
        <v>366</v>
      </c>
      <c r="O247" s="61">
        <v>0.06</v>
      </c>
      <c r="P247" s="46">
        <f t="shared" si="16"/>
        <v>60.6</v>
      </c>
      <c r="Q247" s="20">
        <f t="shared" si="17"/>
        <v>6.4</v>
      </c>
      <c r="R247" s="20">
        <f t="shared" si="18"/>
        <v>9.3749999999999997E-3</v>
      </c>
      <c r="S247" s="18">
        <f t="shared" si="19"/>
        <v>9.46875</v>
      </c>
      <c r="T247" s="17" t="s">
        <v>694</v>
      </c>
      <c r="U247" s="19" t="s">
        <v>70</v>
      </c>
    </row>
    <row r="248" spans="1:21" ht="13.2" hidden="1">
      <c r="A248" s="64" t="s">
        <v>3545</v>
      </c>
      <c r="B248" s="11">
        <v>44634</v>
      </c>
      <c r="C248" s="12">
        <v>44616</v>
      </c>
      <c r="D248" s="13" t="s">
        <v>67</v>
      </c>
      <c r="E248" s="13" t="s">
        <v>68</v>
      </c>
      <c r="G248" s="10" t="s">
        <v>4658</v>
      </c>
      <c r="H248" s="13" t="s">
        <v>4190</v>
      </c>
      <c r="I248" s="13" t="s">
        <v>4191</v>
      </c>
      <c r="J248" s="13" t="str">
        <f t="shared" si="15"/>
        <v>STKR</v>
      </c>
      <c r="K248" s="13" t="s">
        <v>23</v>
      </c>
      <c r="L248" s="44">
        <v>1010</v>
      </c>
      <c r="M248" s="13" t="s">
        <v>365</v>
      </c>
      <c r="N248" s="20" t="s">
        <v>366</v>
      </c>
      <c r="O248" s="61">
        <v>0.06</v>
      </c>
      <c r="P248" s="46">
        <f t="shared" si="16"/>
        <v>60.6</v>
      </c>
      <c r="Q248" s="20">
        <f t="shared" si="17"/>
        <v>6.4</v>
      </c>
      <c r="R248" s="20">
        <f t="shared" si="18"/>
        <v>9.3749999999999997E-3</v>
      </c>
      <c r="S248" s="18">
        <f t="shared" si="19"/>
        <v>9.46875</v>
      </c>
      <c r="T248" s="17" t="s">
        <v>694</v>
      </c>
      <c r="U248" s="19" t="s">
        <v>70</v>
      </c>
    </row>
    <row r="249" spans="1:21" ht="13.2" hidden="1">
      <c r="A249" s="64" t="s">
        <v>3546</v>
      </c>
      <c r="B249" s="11">
        <v>44641</v>
      </c>
      <c r="C249" s="12">
        <v>44616</v>
      </c>
      <c r="D249" s="13" t="s">
        <v>67</v>
      </c>
      <c r="E249" s="13" t="s">
        <v>68</v>
      </c>
      <c r="G249" s="10" t="s">
        <v>4659</v>
      </c>
      <c r="H249" s="13" t="s">
        <v>4192</v>
      </c>
      <c r="I249" s="13" t="s">
        <v>4193</v>
      </c>
      <c r="J249" s="13" t="str">
        <f t="shared" si="15"/>
        <v>STKR</v>
      </c>
      <c r="K249" s="13" t="s">
        <v>23</v>
      </c>
      <c r="L249" s="44">
        <v>1010</v>
      </c>
      <c r="M249" s="13" t="s">
        <v>365</v>
      </c>
      <c r="N249" s="20" t="s">
        <v>366</v>
      </c>
      <c r="O249" s="61">
        <v>0.06</v>
      </c>
      <c r="P249" s="46">
        <f t="shared" si="16"/>
        <v>60.6</v>
      </c>
      <c r="Q249" s="20">
        <f t="shared" si="17"/>
        <v>6.4</v>
      </c>
      <c r="R249" s="20">
        <f t="shared" si="18"/>
        <v>9.3749999999999997E-3</v>
      </c>
      <c r="S249" s="18">
        <f t="shared" si="19"/>
        <v>9.46875</v>
      </c>
      <c r="T249" s="17" t="s">
        <v>694</v>
      </c>
      <c r="U249" s="19" t="s">
        <v>70</v>
      </c>
    </row>
    <row r="250" spans="1:21" ht="13.2" hidden="1">
      <c r="A250" s="64" t="s">
        <v>3546</v>
      </c>
      <c r="B250" s="11">
        <v>44634</v>
      </c>
      <c r="C250" s="12">
        <v>44616</v>
      </c>
      <c r="D250" s="13" t="s">
        <v>67</v>
      </c>
      <c r="E250" s="13" t="s">
        <v>68</v>
      </c>
      <c r="G250" s="10" t="s">
        <v>4660</v>
      </c>
      <c r="H250" s="13" t="s">
        <v>4192</v>
      </c>
      <c r="I250" s="13" t="s">
        <v>4193</v>
      </c>
      <c r="J250" s="13" t="str">
        <f t="shared" si="15"/>
        <v>STKR</v>
      </c>
      <c r="K250" s="13" t="s">
        <v>23</v>
      </c>
      <c r="L250" s="44">
        <v>-1010</v>
      </c>
      <c r="M250" s="13" t="s">
        <v>365</v>
      </c>
      <c r="N250" s="20" t="s">
        <v>366</v>
      </c>
      <c r="O250" s="61">
        <v>0.06</v>
      </c>
      <c r="P250" s="46">
        <f t="shared" si="16"/>
        <v>-60.6</v>
      </c>
      <c r="Q250" s="20">
        <f t="shared" si="17"/>
        <v>6.4</v>
      </c>
      <c r="R250" s="20">
        <f t="shared" si="18"/>
        <v>9.3749999999999997E-3</v>
      </c>
      <c r="S250" s="18">
        <f t="shared" si="19"/>
        <v>-9.46875</v>
      </c>
      <c r="T250" s="17" t="s">
        <v>694</v>
      </c>
      <c r="U250" s="19" t="s">
        <v>70</v>
      </c>
    </row>
    <row r="251" spans="1:21" ht="13.2" hidden="1">
      <c r="A251" s="63" t="s">
        <v>3546</v>
      </c>
      <c r="B251" s="11">
        <v>44634</v>
      </c>
      <c r="C251" s="12">
        <v>44616</v>
      </c>
      <c r="D251" s="13" t="s">
        <v>67</v>
      </c>
      <c r="E251" s="13" t="s">
        <v>68</v>
      </c>
      <c r="G251" s="10" t="s">
        <v>4658</v>
      </c>
      <c r="H251" s="13" t="s">
        <v>4192</v>
      </c>
      <c r="I251" s="13" t="s">
        <v>4193</v>
      </c>
      <c r="J251" s="13" t="str">
        <f t="shared" si="15"/>
        <v>STKR</v>
      </c>
      <c r="K251" s="13" t="s">
        <v>23</v>
      </c>
      <c r="L251" s="44">
        <v>1010</v>
      </c>
      <c r="M251" s="13" t="s">
        <v>365</v>
      </c>
      <c r="N251" s="20" t="s">
        <v>366</v>
      </c>
      <c r="O251" s="61">
        <v>0.06</v>
      </c>
      <c r="P251" s="46">
        <f t="shared" si="16"/>
        <v>60.6</v>
      </c>
      <c r="Q251" s="20">
        <f t="shared" si="17"/>
        <v>6.4</v>
      </c>
      <c r="R251" s="20">
        <f t="shared" si="18"/>
        <v>9.3749999999999997E-3</v>
      </c>
      <c r="S251" s="18">
        <f t="shared" si="19"/>
        <v>9.46875</v>
      </c>
      <c r="T251" s="17" t="s">
        <v>694</v>
      </c>
      <c r="U251" s="19" t="s">
        <v>70</v>
      </c>
    </row>
    <row r="252" spans="1:21" ht="13.2" hidden="1">
      <c r="A252" s="63" t="s">
        <v>3547</v>
      </c>
      <c r="B252" s="11">
        <v>44634</v>
      </c>
      <c r="C252" s="12">
        <v>44616</v>
      </c>
      <c r="D252" s="13" t="s">
        <v>67</v>
      </c>
      <c r="E252" s="13" t="s">
        <v>68</v>
      </c>
      <c r="G252" s="10" t="s">
        <v>4658</v>
      </c>
      <c r="H252" s="13" t="s">
        <v>4194</v>
      </c>
      <c r="I252" s="13" t="s">
        <v>4195</v>
      </c>
      <c r="J252" s="13" t="str">
        <f t="shared" si="15"/>
        <v>STKR</v>
      </c>
      <c r="K252" s="13" t="s">
        <v>23</v>
      </c>
      <c r="L252" s="44">
        <v>1010</v>
      </c>
      <c r="M252" s="13" t="s">
        <v>365</v>
      </c>
      <c r="N252" s="20" t="s">
        <v>366</v>
      </c>
      <c r="O252" s="61">
        <v>0.06</v>
      </c>
      <c r="P252" s="46">
        <f t="shared" si="16"/>
        <v>60.6</v>
      </c>
      <c r="Q252" s="20">
        <f t="shared" si="17"/>
        <v>6.4</v>
      </c>
      <c r="R252" s="20">
        <f t="shared" si="18"/>
        <v>9.3749999999999997E-3</v>
      </c>
      <c r="S252" s="18">
        <f t="shared" si="19"/>
        <v>9.46875</v>
      </c>
      <c r="T252" s="17" t="s">
        <v>694</v>
      </c>
      <c r="U252" s="19" t="s">
        <v>70</v>
      </c>
    </row>
    <row r="253" spans="1:21" ht="13.2" hidden="1">
      <c r="A253" s="63" t="s">
        <v>3548</v>
      </c>
      <c r="B253" s="11">
        <v>44634</v>
      </c>
      <c r="C253" s="12">
        <v>44616</v>
      </c>
      <c r="D253" s="13" t="s">
        <v>67</v>
      </c>
      <c r="E253" s="13" t="s">
        <v>68</v>
      </c>
      <c r="G253" s="10" t="s">
        <v>4658</v>
      </c>
      <c r="H253" s="13" t="s">
        <v>4196</v>
      </c>
      <c r="I253" s="13" t="s">
        <v>4197</v>
      </c>
      <c r="J253" s="13" t="str">
        <f t="shared" si="15"/>
        <v>STKR</v>
      </c>
      <c r="K253" s="13" t="s">
        <v>23</v>
      </c>
      <c r="L253" s="44">
        <v>1010</v>
      </c>
      <c r="M253" s="13" t="s">
        <v>365</v>
      </c>
      <c r="N253" s="20" t="s">
        <v>366</v>
      </c>
      <c r="O253" s="61">
        <v>0.06</v>
      </c>
      <c r="P253" s="46">
        <f t="shared" si="16"/>
        <v>60.6</v>
      </c>
      <c r="Q253" s="20">
        <f t="shared" si="17"/>
        <v>6.4</v>
      </c>
      <c r="R253" s="20">
        <f t="shared" si="18"/>
        <v>9.3749999999999997E-3</v>
      </c>
      <c r="S253" s="18">
        <f t="shared" si="19"/>
        <v>9.46875</v>
      </c>
      <c r="T253" s="17" t="s">
        <v>694</v>
      </c>
      <c r="U253" s="19" t="s">
        <v>70</v>
      </c>
    </row>
    <row r="254" spans="1:21" ht="13.2" hidden="1">
      <c r="A254" s="64" t="s">
        <v>3549</v>
      </c>
      <c r="B254" s="11">
        <v>44634</v>
      </c>
      <c r="C254" s="12">
        <v>44616</v>
      </c>
      <c r="D254" s="13" t="s">
        <v>67</v>
      </c>
      <c r="E254" s="13" t="s">
        <v>68</v>
      </c>
      <c r="G254" s="10" t="s">
        <v>4646</v>
      </c>
      <c r="H254" s="13" t="s">
        <v>4198</v>
      </c>
      <c r="I254" s="13" t="s">
        <v>4199</v>
      </c>
      <c r="J254" s="13" t="str">
        <f t="shared" si="15"/>
        <v>STKR</v>
      </c>
      <c r="K254" s="13" t="s">
        <v>23</v>
      </c>
      <c r="L254" s="44">
        <v>1018</v>
      </c>
      <c r="M254" s="13" t="s">
        <v>365</v>
      </c>
      <c r="N254" s="20" t="s">
        <v>366</v>
      </c>
      <c r="O254" s="61">
        <v>0.06</v>
      </c>
      <c r="P254" s="46">
        <f t="shared" si="16"/>
        <v>61.08</v>
      </c>
      <c r="Q254" s="20">
        <f t="shared" si="17"/>
        <v>6.4</v>
      </c>
      <c r="R254" s="20">
        <f t="shared" si="18"/>
        <v>9.3749999999999997E-3</v>
      </c>
      <c r="S254" s="18">
        <f t="shared" si="19"/>
        <v>9.5437499999999993</v>
      </c>
      <c r="T254" s="17" t="s">
        <v>694</v>
      </c>
      <c r="U254" s="19" t="s">
        <v>70</v>
      </c>
    </row>
    <row r="255" spans="1:21" ht="13.2" hidden="1">
      <c r="A255" s="64" t="s">
        <v>3550</v>
      </c>
      <c r="B255" s="11">
        <v>44634</v>
      </c>
      <c r="C255" s="12">
        <v>44616</v>
      </c>
      <c r="D255" s="13" t="s">
        <v>67</v>
      </c>
      <c r="E255" s="13" t="s">
        <v>68</v>
      </c>
      <c r="G255" s="10" t="s">
        <v>4646</v>
      </c>
      <c r="H255" s="13" t="s">
        <v>4200</v>
      </c>
      <c r="I255" s="13" t="s">
        <v>4201</v>
      </c>
      <c r="J255" s="13" t="str">
        <f t="shared" si="15"/>
        <v>STKR</v>
      </c>
      <c r="K255" s="13" t="s">
        <v>23</v>
      </c>
      <c r="L255" s="44">
        <v>1018</v>
      </c>
      <c r="M255" s="13" t="s">
        <v>365</v>
      </c>
      <c r="N255" s="20" t="s">
        <v>366</v>
      </c>
      <c r="O255" s="61">
        <v>0.06</v>
      </c>
      <c r="P255" s="46">
        <f t="shared" si="16"/>
        <v>61.08</v>
      </c>
      <c r="Q255" s="20">
        <f t="shared" si="17"/>
        <v>6.4</v>
      </c>
      <c r="R255" s="20">
        <f t="shared" si="18"/>
        <v>9.3749999999999997E-3</v>
      </c>
      <c r="S255" s="18">
        <f t="shared" si="19"/>
        <v>9.5437499999999993</v>
      </c>
      <c r="T255" s="17" t="s">
        <v>694</v>
      </c>
      <c r="U255" s="19" t="s">
        <v>70</v>
      </c>
    </row>
    <row r="256" spans="1:21" ht="13.2" hidden="1">
      <c r="A256" s="63" t="s">
        <v>3551</v>
      </c>
      <c r="B256" s="11">
        <v>44634</v>
      </c>
      <c r="C256" s="12">
        <v>44616</v>
      </c>
      <c r="D256" s="13" t="s">
        <v>67</v>
      </c>
      <c r="E256" s="13" t="s">
        <v>68</v>
      </c>
      <c r="G256" s="10" t="s">
        <v>4646</v>
      </c>
      <c r="H256" s="13" t="s">
        <v>4202</v>
      </c>
      <c r="I256" s="13" t="s">
        <v>4203</v>
      </c>
      <c r="J256" s="13" t="str">
        <f t="shared" si="15"/>
        <v>STKR</v>
      </c>
      <c r="K256" s="13" t="s">
        <v>23</v>
      </c>
      <c r="L256" s="44">
        <v>2036</v>
      </c>
      <c r="M256" s="13" t="s">
        <v>365</v>
      </c>
      <c r="N256" s="20" t="s">
        <v>366</v>
      </c>
      <c r="O256" s="61">
        <v>0.06</v>
      </c>
      <c r="P256" s="46">
        <f t="shared" si="16"/>
        <v>122.16</v>
      </c>
      <c r="Q256" s="20">
        <f t="shared" si="17"/>
        <v>6.4</v>
      </c>
      <c r="R256" s="20">
        <f t="shared" si="18"/>
        <v>9.3749999999999997E-3</v>
      </c>
      <c r="S256" s="18">
        <f t="shared" si="19"/>
        <v>19.087499999999999</v>
      </c>
      <c r="T256" s="17" t="s">
        <v>694</v>
      </c>
      <c r="U256" s="19" t="s">
        <v>70</v>
      </c>
    </row>
    <row r="257" spans="1:21" ht="13.2" hidden="1">
      <c r="A257" s="64" t="s">
        <v>3552</v>
      </c>
      <c r="B257" s="11">
        <v>44650</v>
      </c>
      <c r="C257" s="12">
        <v>44645</v>
      </c>
      <c r="D257" s="13" t="s">
        <v>77</v>
      </c>
      <c r="E257" s="13" t="s">
        <v>78</v>
      </c>
      <c r="G257" s="10" t="s">
        <v>4661</v>
      </c>
      <c r="H257" s="13" t="s">
        <v>2600</v>
      </c>
      <c r="I257" s="13" t="s">
        <v>2601</v>
      </c>
      <c r="J257" s="13" t="str">
        <f t="shared" si="15"/>
        <v>STKR</v>
      </c>
      <c r="K257" s="13" t="s">
        <v>23</v>
      </c>
      <c r="L257" s="44">
        <v>509</v>
      </c>
      <c r="M257" s="13" t="s">
        <v>365</v>
      </c>
      <c r="N257" s="20" t="s">
        <v>366</v>
      </c>
      <c r="O257" s="61">
        <v>0.06</v>
      </c>
      <c r="P257" s="46">
        <f t="shared" si="16"/>
        <v>30.54</v>
      </c>
      <c r="Q257" s="20">
        <f t="shared" si="17"/>
        <v>6.4</v>
      </c>
      <c r="R257" s="20">
        <f t="shared" si="18"/>
        <v>9.3749999999999997E-3</v>
      </c>
      <c r="S257" s="18">
        <f t="shared" si="19"/>
        <v>4.7718749999999996</v>
      </c>
      <c r="T257" s="17" t="s">
        <v>694</v>
      </c>
      <c r="U257" s="19" t="s">
        <v>70</v>
      </c>
    </row>
    <row r="258" spans="1:21" ht="13.2" hidden="1">
      <c r="A258" s="64" t="s">
        <v>3553</v>
      </c>
      <c r="B258" s="11">
        <v>44650</v>
      </c>
      <c r="C258" s="12">
        <v>44649</v>
      </c>
      <c r="D258" s="13" t="s">
        <v>77</v>
      </c>
      <c r="E258" s="13" t="s">
        <v>78</v>
      </c>
      <c r="G258" s="10" t="s">
        <v>4661</v>
      </c>
      <c r="H258" s="13" t="s">
        <v>2600</v>
      </c>
      <c r="I258" s="13" t="s">
        <v>2601</v>
      </c>
      <c r="J258" s="13" t="str">
        <f t="shared" ref="J258:J321" si="20">+LEFT(U258,4)</f>
        <v>STKR</v>
      </c>
      <c r="K258" s="13" t="s">
        <v>23</v>
      </c>
      <c r="L258" s="44">
        <v>1010</v>
      </c>
      <c r="M258" s="13" t="s">
        <v>365</v>
      </c>
      <c r="N258" s="20" t="s">
        <v>366</v>
      </c>
      <c r="O258" s="61">
        <v>0.06</v>
      </c>
      <c r="P258" s="46">
        <f t="shared" ref="P258:P321" si="21">ROUND(O258*L258,2)</f>
        <v>60.6</v>
      </c>
      <c r="Q258" s="20">
        <f t="shared" ref="Q258:Q321" si="22">IF(N258="HKD",7.8,IF(N258="CNY",6.4,1))</f>
        <v>6.4</v>
      </c>
      <c r="R258" s="20">
        <f t="shared" ref="R258:R321" si="23">+O258/Q258</f>
        <v>9.3749999999999997E-3</v>
      </c>
      <c r="S258" s="18">
        <f t="shared" ref="S258:S321" si="24">+R258*L258</f>
        <v>9.46875</v>
      </c>
      <c r="T258" s="17" t="s">
        <v>694</v>
      </c>
      <c r="U258" s="19" t="s">
        <v>70</v>
      </c>
    </row>
    <row r="259" spans="1:21" ht="13.2" hidden="1">
      <c r="A259" s="64" t="s">
        <v>3554</v>
      </c>
      <c r="B259" s="11">
        <v>44650</v>
      </c>
      <c r="C259" s="12">
        <v>44649</v>
      </c>
      <c r="D259" s="13" t="s">
        <v>77</v>
      </c>
      <c r="E259" s="13" t="s">
        <v>78</v>
      </c>
      <c r="G259" s="10" t="s">
        <v>4661</v>
      </c>
      <c r="H259" s="13" t="s">
        <v>2600</v>
      </c>
      <c r="I259" s="13" t="s">
        <v>2601</v>
      </c>
      <c r="J259" s="13" t="str">
        <f t="shared" si="20"/>
        <v>STKR</v>
      </c>
      <c r="K259" s="13" t="s">
        <v>23</v>
      </c>
      <c r="L259" s="44">
        <v>509</v>
      </c>
      <c r="M259" s="13" t="s">
        <v>365</v>
      </c>
      <c r="N259" s="20" t="s">
        <v>366</v>
      </c>
      <c r="O259" s="61">
        <v>0.06</v>
      </c>
      <c r="P259" s="46">
        <f t="shared" si="21"/>
        <v>30.54</v>
      </c>
      <c r="Q259" s="20">
        <f t="shared" si="22"/>
        <v>6.4</v>
      </c>
      <c r="R259" s="20">
        <f t="shared" si="23"/>
        <v>9.3749999999999997E-3</v>
      </c>
      <c r="S259" s="18">
        <f t="shared" si="24"/>
        <v>4.7718749999999996</v>
      </c>
      <c r="T259" s="17" t="s">
        <v>694</v>
      </c>
      <c r="U259" s="19" t="s">
        <v>70</v>
      </c>
    </row>
    <row r="260" spans="1:21" ht="13.2" hidden="1">
      <c r="A260" s="63" t="s">
        <v>5255</v>
      </c>
      <c r="B260" s="11">
        <v>44653</v>
      </c>
      <c r="C260" s="12">
        <v>44615</v>
      </c>
      <c r="D260" s="13" t="s">
        <v>67</v>
      </c>
      <c r="E260" s="13" t="s">
        <v>68</v>
      </c>
      <c r="G260" s="10" t="s">
        <v>5788</v>
      </c>
      <c r="H260" s="13" t="s">
        <v>1282</v>
      </c>
      <c r="I260" s="13" t="s">
        <v>1294</v>
      </c>
      <c r="J260" s="13" t="str">
        <f t="shared" si="20"/>
        <v>STKR</v>
      </c>
      <c r="K260" s="13" t="s">
        <v>23</v>
      </c>
      <c r="L260" s="44">
        <v>1010</v>
      </c>
      <c r="M260" s="13" t="s">
        <v>365</v>
      </c>
      <c r="N260" s="20" t="s">
        <v>366</v>
      </c>
      <c r="O260" s="61">
        <v>0.06</v>
      </c>
      <c r="P260" s="46">
        <f t="shared" si="21"/>
        <v>60.6</v>
      </c>
      <c r="Q260" s="20">
        <f t="shared" si="22"/>
        <v>6.4</v>
      </c>
      <c r="R260" s="20">
        <f t="shared" si="23"/>
        <v>9.3749999999999997E-3</v>
      </c>
      <c r="S260" s="18">
        <f t="shared" si="24"/>
        <v>9.46875</v>
      </c>
      <c r="T260" s="17" t="s">
        <v>694</v>
      </c>
      <c r="U260" s="19" t="s">
        <v>70</v>
      </c>
    </row>
    <row r="261" spans="1:21" ht="13.2" hidden="1">
      <c r="A261" s="64" t="s">
        <v>5256</v>
      </c>
      <c r="B261" s="11">
        <v>44653</v>
      </c>
      <c r="C261" s="12">
        <v>44615</v>
      </c>
      <c r="D261" s="13" t="s">
        <v>67</v>
      </c>
      <c r="E261" s="13" t="s">
        <v>68</v>
      </c>
      <c r="G261" s="10" t="s">
        <v>5788</v>
      </c>
      <c r="H261" s="13" t="s">
        <v>1283</v>
      </c>
      <c r="I261" s="13" t="s">
        <v>1295</v>
      </c>
      <c r="J261" s="13" t="str">
        <f t="shared" si="20"/>
        <v>STKR</v>
      </c>
      <c r="K261" s="13" t="s">
        <v>23</v>
      </c>
      <c r="L261" s="44">
        <v>1010</v>
      </c>
      <c r="M261" s="13" t="s">
        <v>365</v>
      </c>
      <c r="N261" s="20" t="s">
        <v>366</v>
      </c>
      <c r="O261" s="61">
        <v>0.06</v>
      </c>
      <c r="P261" s="46">
        <f t="shared" si="21"/>
        <v>60.6</v>
      </c>
      <c r="Q261" s="20">
        <f t="shared" si="22"/>
        <v>6.4</v>
      </c>
      <c r="R261" s="20">
        <f t="shared" si="23"/>
        <v>9.3749999999999997E-3</v>
      </c>
      <c r="S261" s="18">
        <f t="shared" si="24"/>
        <v>9.46875</v>
      </c>
      <c r="T261" s="17" t="s">
        <v>694</v>
      </c>
      <c r="U261" s="19" t="s">
        <v>70</v>
      </c>
    </row>
    <row r="262" spans="1:21" ht="13.2" hidden="1">
      <c r="A262" s="63" t="s">
        <v>5257</v>
      </c>
      <c r="B262" s="11">
        <v>44653</v>
      </c>
      <c r="C262" s="12">
        <v>44615</v>
      </c>
      <c r="D262" s="13" t="s">
        <v>67</v>
      </c>
      <c r="E262" s="13" t="s">
        <v>68</v>
      </c>
      <c r="G262" s="10" t="s">
        <v>5788</v>
      </c>
      <c r="H262" s="13" t="s">
        <v>1284</v>
      </c>
      <c r="I262" s="13" t="s">
        <v>1296</v>
      </c>
      <c r="J262" s="13" t="str">
        <f t="shared" si="20"/>
        <v>STKR</v>
      </c>
      <c r="K262" s="13" t="s">
        <v>23</v>
      </c>
      <c r="L262" s="44">
        <v>1010</v>
      </c>
      <c r="M262" s="13" t="s">
        <v>365</v>
      </c>
      <c r="N262" s="20" t="s">
        <v>366</v>
      </c>
      <c r="O262" s="61">
        <v>0.06</v>
      </c>
      <c r="P262" s="46">
        <f t="shared" si="21"/>
        <v>60.6</v>
      </c>
      <c r="Q262" s="20">
        <f t="shared" si="22"/>
        <v>6.4</v>
      </c>
      <c r="R262" s="20">
        <f t="shared" si="23"/>
        <v>9.3749999999999997E-3</v>
      </c>
      <c r="S262" s="18">
        <f t="shared" si="24"/>
        <v>9.46875</v>
      </c>
      <c r="T262" s="17" t="s">
        <v>694</v>
      </c>
      <c r="U262" s="19" t="s">
        <v>70</v>
      </c>
    </row>
    <row r="263" spans="1:21" ht="13.2" hidden="1">
      <c r="A263" s="63" t="s">
        <v>5258</v>
      </c>
      <c r="B263" s="11">
        <v>44664</v>
      </c>
      <c r="C263" s="12">
        <v>44637</v>
      </c>
      <c r="D263" s="13" t="s">
        <v>67</v>
      </c>
      <c r="E263" s="13" t="s">
        <v>68</v>
      </c>
      <c r="G263" s="10" t="s">
        <v>5791</v>
      </c>
      <c r="H263" s="13" t="s">
        <v>4180</v>
      </c>
      <c r="I263" s="13" t="s">
        <v>4181</v>
      </c>
      <c r="J263" s="13" t="str">
        <f t="shared" si="20"/>
        <v>STKR</v>
      </c>
      <c r="K263" s="13" t="s">
        <v>23</v>
      </c>
      <c r="L263" s="44">
        <v>3737</v>
      </c>
      <c r="M263" s="13" t="s">
        <v>365</v>
      </c>
      <c r="N263" s="20" t="s">
        <v>366</v>
      </c>
      <c r="O263" s="61">
        <v>0.06</v>
      </c>
      <c r="P263" s="46">
        <f t="shared" si="21"/>
        <v>224.22</v>
      </c>
      <c r="Q263" s="20">
        <f t="shared" si="22"/>
        <v>6.4</v>
      </c>
      <c r="R263" s="20">
        <f t="shared" si="23"/>
        <v>9.3749999999999997E-3</v>
      </c>
      <c r="S263" s="18">
        <f t="shared" si="24"/>
        <v>35.034374999999997</v>
      </c>
      <c r="T263" s="17" t="s">
        <v>694</v>
      </c>
      <c r="U263" s="19" t="s">
        <v>70</v>
      </c>
    </row>
    <row r="264" spans="1:21" ht="13.2" hidden="1">
      <c r="A264" s="64" t="s">
        <v>5259</v>
      </c>
      <c r="B264" s="11">
        <v>44672</v>
      </c>
      <c r="C264" s="12">
        <v>44637</v>
      </c>
      <c r="D264" s="13" t="s">
        <v>67</v>
      </c>
      <c r="E264" s="13" t="s">
        <v>68</v>
      </c>
      <c r="G264" s="10" t="s">
        <v>5805</v>
      </c>
      <c r="H264" s="13" t="s">
        <v>4968</v>
      </c>
      <c r="I264" s="13" t="s">
        <v>6080</v>
      </c>
      <c r="J264" s="13" t="str">
        <f t="shared" si="20"/>
        <v>STKR</v>
      </c>
      <c r="K264" s="13" t="s">
        <v>23</v>
      </c>
      <c r="L264" s="44">
        <v>4040</v>
      </c>
      <c r="M264" s="13" t="s">
        <v>365</v>
      </c>
      <c r="N264" s="20" t="s">
        <v>366</v>
      </c>
      <c r="O264" s="61">
        <v>0.06</v>
      </c>
      <c r="P264" s="46">
        <f t="shared" si="21"/>
        <v>242.4</v>
      </c>
      <c r="Q264" s="20">
        <f t="shared" si="22"/>
        <v>6.4</v>
      </c>
      <c r="R264" s="20">
        <f t="shared" si="23"/>
        <v>9.3749999999999997E-3</v>
      </c>
      <c r="S264" s="18">
        <f t="shared" si="24"/>
        <v>37.875</v>
      </c>
      <c r="T264" s="17" t="s">
        <v>694</v>
      </c>
      <c r="U264" s="19" t="s">
        <v>70</v>
      </c>
    </row>
    <row r="265" spans="1:21" ht="13.2" hidden="1">
      <c r="A265" s="63" t="s">
        <v>5260</v>
      </c>
      <c r="B265" s="11">
        <v>44672</v>
      </c>
      <c r="C265" s="12">
        <v>44637</v>
      </c>
      <c r="D265" s="13" t="s">
        <v>67</v>
      </c>
      <c r="E265" s="13" t="s">
        <v>68</v>
      </c>
      <c r="G265" s="10" t="s">
        <v>5805</v>
      </c>
      <c r="H265" s="13" t="s">
        <v>4969</v>
      </c>
      <c r="I265" s="13" t="s">
        <v>6081</v>
      </c>
      <c r="J265" s="13" t="str">
        <f t="shared" si="20"/>
        <v>STKR</v>
      </c>
      <c r="K265" s="13" t="s">
        <v>23</v>
      </c>
      <c r="L265" s="44">
        <v>2424</v>
      </c>
      <c r="M265" s="13" t="s">
        <v>365</v>
      </c>
      <c r="N265" s="20" t="s">
        <v>366</v>
      </c>
      <c r="O265" s="61">
        <v>0.06</v>
      </c>
      <c r="P265" s="46">
        <f t="shared" si="21"/>
        <v>145.44</v>
      </c>
      <c r="Q265" s="20">
        <f t="shared" si="22"/>
        <v>6.4</v>
      </c>
      <c r="R265" s="20">
        <f t="shared" si="23"/>
        <v>9.3749999999999997E-3</v>
      </c>
      <c r="S265" s="18">
        <f t="shared" si="24"/>
        <v>22.724999999999998</v>
      </c>
      <c r="T265" s="17" t="s">
        <v>694</v>
      </c>
      <c r="U265" s="19" t="s">
        <v>70</v>
      </c>
    </row>
    <row r="266" spans="1:21" ht="13.2" hidden="1">
      <c r="A266" s="63" t="s">
        <v>5261</v>
      </c>
      <c r="B266" s="11">
        <v>44672</v>
      </c>
      <c r="C266" s="12">
        <v>44637</v>
      </c>
      <c r="D266" s="13" t="s">
        <v>67</v>
      </c>
      <c r="E266" s="13" t="s">
        <v>68</v>
      </c>
      <c r="G266" s="10" t="s">
        <v>5805</v>
      </c>
      <c r="H266" s="13" t="s">
        <v>4970</v>
      </c>
      <c r="I266" s="13" t="s">
        <v>6082</v>
      </c>
      <c r="J266" s="13" t="str">
        <f t="shared" si="20"/>
        <v>STKR</v>
      </c>
      <c r="K266" s="13" t="s">
        <v>23</v>
      </c>
      <c r="L266" s="44">
        <v>2626</v>
      </c>
      <c r="M266" s="13" t="s">
        <v>365</v>
      </c>
      <c r="N266" s="20" t="s">
        <v>366</v>
      </c>
      <c r="O266" s="61">
        <v>0.06</v>
      </c>
      <c r="P266" s="46">
        <f t="shared" si="21"/>
        <v>157.56</v>
      </c>
      <c r="Q266" s="20">
        <f t="shared" si="22"/>
        <v>6.4</v>
      </c>
      <c r="R266" s="20">
        <f t="shared" si="23"/>
        <v>9.3749999999999997E-3</v>
      </c>
      <c r="S266" s="18">
        <f t="shared" si="24"/>
        <v>24.618749999999999</v>
      </c>
      <c r="T266" s="17" t="s">
        <v>694</v>
      </c>
      <c r="U266" s="19" t="s">
        <v>70</v>
      </c>
    </row>
    <row r="267" spans="1:21" ht="13.2" hidden="1">
      <c r="A267" s="63" t="s">
        <v>5262</v>
      </c>
      <c r="B267" s="11">
        <v>44672</v>
      </c>
      <c r="C267" s="12">
        <v>44637</v>
      </c>
      <c r="D267" s="13" t="s">
        <v>67</v>
      </c>
      <c r="E267" s="13" t="s">
        <v>68</v>
      </c>
      <c r="G267" s="10" t="s">
        <v>5805</v>
      </c>
      <c r="H267" s="13" t="s">
        <v>4971</v>
      </c>
      <c r="I267" s="13" t="s">
        <v>6083</v>
      </c>
      <c r="J267" s="13" t="str">
        <f t="shared" si="20"/>
        <v>STKR</v>
      </c>
      <c r="K267" s="13" t="s">
        <v>23</v>
      </c>
      <c r="L267" s="44">
        <v>2323</v>
      </c>
      <c r="M267" s="13" t="s">
        <v>365</v>
      </c>
      <c r="N267" s="20" t="s">
        <v>366</v>
      </c>
      <c r="O267" s="61">
        <v>0.06</v>
      </c>
      <c r="P267" s="46">
        <f t="shared" si="21"/>
        <v>139.38</v>
      </c>
      <c r="Q267" s="20">
        <f t="shared" si="22"/>
        <v>6.4</v>
      </c>
      <c r="R267" s="20">
        <f t="shared" si="23"/>
        <v>9.3749999999999997E-3</v>
      </c>
      <c r="S267" s="18">
        <f t="shared" si="24"/>
        <v>21.778124999999999</v>
      </c>
      <c r="T267" s="17" t="s">
        <v>694</v>
      </c>
      <c r="U267" s="19" t="s">
        <v>70</v>
      </c>
    </row>
    <row r="268" spans="1:21" ht="13.2" hidden="1">
      <c r="A268" s="63" t="s">
        <v>5263</v>
      </c>
      <c r="B268" s="11">
        <v>44672</v>
      </c>
      <c r="C268" s="12">
        <v>44637</v>
      </c>
      <c r="D268" s="13" t="s">
        <v>67</v>
      </c>
      <c r="E268" s="13" t="s">
        <v>68</v>
      </c>
      <c r="G268" s="10" t="s">
        <v>5805</v>
      </c>
      <c r="H268" s="13" t="s">
        <v>4972</v>
      </c>
      <c r="I268" s="13" t="s">
        <v>6084</v>
      </c>
      <c r="J268" s="13" t="str">
        <f t="shared" si="20"/>
        <v>STKR</v>
      </c>
      <c r="K268" s="13" t="s">
        <v>23</v>
      </c>
      <c r="L268" s="44">
        <v>2222</v>
      </c>
      <c r="M268" s="13" t="s">
        <v>365</v>
      </c>
      <c r="N268" s="20" t="s">
        <v>366</v>
      </c>
      <c r="O268" s="61">
        <v>0.06</v>
      </c>
      <c r="P268" s="46">
        <f t="shared" si="21"/>
        <v>133.32</v>
      </c>
      <c r="Q268" s="20">
        <f t="shared" si="22"/>
        <v>6.4</v>
      </c>
      <c r="R268" s="20">
        <f t="shared" si="23"/>
        <v>9.3749999999999997E-3</v>
      </c>
      <c r="S268" s="18">
        <f t="shared" si="24"/>
        <v>20.831250000000001</v>
      </c>
      <c r="T268" s="17" t="s">
        <v>694</v>
      </c>
      <c r="U268" s="19" t="s">
        <v>70</v>
      </c>
    </row>
    <row r="269" spans="1:21" ht="13.2" hidden="1">
      <c r="A269" s="63" t="s">
        <v>5264</v>
      </c>
      <c r="B269" s="11">
        <v>44672</v>
      </c>
      <c r="C269" s="12">
        <v>44637</v>
      </c>
      <c r="D269" s="13" t="s">
        <v>67</v>
      </c>
      <c r="E269" s="13" t="s">
        <v>68</v>
      </c>
      <c r="G269" s="10" t="s">
        <v>5805</v>
      </c>
      <c r="H269" s="13" t="s">
        <v>4973</v>
      </c>
      <c r="I269" s="13" t="s">
        <v>6085</v>
      </c>
      <c r="J269" s="13" t="str">
        <f t="shared" si="20"/>
        <v>STKR</v>
      </c>
      <c r="K269" s="13" t="s">
        <v>23</v>
      </c>
      <c r="L269" s="44">
        <v>2424</v>
      </c>
      <c r="M269" s="13" t="s">
        <v>365</v>
      </c>
      <c r="N269" s="20" t="s">
        <v>366</v>
      </c>
      <c r="O269" s="61">
        <v>0.06</v>
      </c>
      <c r="P269" s="46">
        <f t="shared" si="21"/>
        <v>145.44</v>
      </c>
      <c r="Q269" s="20">
        <f t="shared" si="22"/>
        <v>6.4</v>
      </c>
      <c r="R269" s="20">
        <f t="shared" si="23"/>
        <v>9.3749999999999997E-3</v>
      </c>
      <c r="S269" s="18">
        <f t="shared" si="24"/>
        <v>22.724999999999998</v>
      </c>
      <c r="T269" s="17" t="s">
        <v>694</v>
      </c>
      <c r="U269" s="19" t="s">
        <v>70</v>
      </c>
    </row>
    <row r="270" spans="1:21" ht="13.2" hidden="1">
      <c r="A270" s="63" t="s">
        <v>5265</v>
      </c>
      <c r="B270" s="11">
        <v>44672</v>
      </c>
      <c r="C270" s="12">
        <v>44637</v>
      </c>
      <c r="D270" s="13" t="s">
        <v>67</v>
      </c>
      <c r="E270" s="13" t="s">
        <v>68</v>
      </c>
      <c r="G270" s="10" t="s">
        <v>5805</v>
      </c>
      <c r="H270" s="13" t="s">
        <v>4974</v>
      </c>
      <c r="I270" s="13" t="s">
        <v>6086</v>
      </c>
      <c r="J270" s="13" t="str">
        <f t="shared" si="20"/>
        <v>STKR</v>
      </c>
      <c r="K270" s="13" t="s">
        <v>23</v>
      </c>
      <c r="L270" s="44">
        <v>1010</v>
      </c>
      <c r="M270" s="13" t="s">
        <v>365</v>
      </c>
      <c r="N270" s="20" t="s">
        <v>366</v>
      </c>
      <c r="O270" s="61">
        <v>0.06</v>
      </c>
      <c r="P270" s="46">
        <f t="shared" si="21"/>
        <v>60.6</v>
      </c>
      <c r="Q270" s="20">
        <f t="shared" si="22"/>
        <v>6.4</v>
      </c>
      <c r="R270" s="20">
        <f t="shared" si="23"/>
        <v>9.3749999999999997E-3</v>
      </c>
      <c r="S270" s="18">
        <f t="shared" si="24"/>
        <v>9.46875</v>
      </c>
      <c r="T270" s="17" t="s">
        <v>694</v>
      </c>
      <c r="U270" s="19" t="s">
        <v>70</v>
      </c>
    </row>
    <row r="271" spans="1:21" ht="13.2" hidden="1">
      <c r="A271" s="40" t="s">
        <v>5266</v>
      </c>
      <c r="B271" s="47">
        <v>44672</v>
      </c>
      <c r="C271" s="12">
        <v>44637</v>
      </c>
      <c r="D271" s="40" t="s">
        <v>67</v>
      </c>
      <c r="E271" s="13" t="s">
        <v>68</v>
      </c>
      <c r="G271" s="10" t="s">
        <v>5805</v>
      </c>
      <c r="H271" s="13" t="s">
        <v>4975</v>
      </c>
      <c r="I271" s="13" t="s">
        <v>6087</v>
      </c>
      <c r="J271" s="13" t="str">
        <f t="shared" si="20"/>
        <v>STKR</v>
      </c>
      <c r="K271" s="40" t="s">
        <v>23</v>
      </c>
      <c r="L271" s="52">
        <v>1010</v>
      </c>
      <c r="M271" s="13" t="s">
        <v>365</v>
      </c>
      <c r="N271" s="39" t="s">
        <v>366</v>
      </c>
      <c r="O271" s="56">
        <v>0.06</v>
      </c>
      <c r="P271" s="46">
        <f t="shared" si="21"/>
        <v>60.6</v>
      </c>
      <c r="Q271" s="20">
        <f t="shared" si="22"/>
        <v>6.4</v>
      </c>
      <c r="R271" s="20">
        <f t="shared" si="23"/>
        <v>9.3749999999999997E-3</v>
      </c>
      <c r="S271" s="18">
        <f t="shared" si="24"/>
        <v>9.46875</v>
      </c>
      <c r="T271" s="17" t="s">
        <v>694</v>
      </c>
      <c r="U271" s="40" t="s">
        <v>70</v>
      </c>
    </row>
    <row r="272" spans="1:21" ht="13.2" hidden="1">
      <c r="A272" s="40" t="s">
        <v>5267</v>
      </c>
      <c r="B272" s="47">
        <v>44672</v>
      </c>
      <c r="C272" s="12">
        <v>44637</v>
      </c>
      <c r="D272" s="40" t="s">
        <v>67</v>
      </c>
      <c r="E272" s="13" t="s">
        <v>68</v>
      </c>
      <c r="G272" s="10" t="s">
        <v>5805</v>
      </c>
      <c r="H272" s="13" t="s">
        <v>4976</v>
      </c>
      <c r="I272" s="13" t="s">
        <v>6088</v>
      </c>
      <c r="J272" s="13" t="str">
        <f t="shared" si="20"/>
        <v>STKR</v>
      </c>
      <c r="K272" s="40" t="s">
        <v>23</v>
      </c>
      <c r="L272" s="52">
        <v>2424</v>
      </c>
      <c r="M272" s="13" t="s">
        <v>365</v>
      </c>
      <c r="N272" s="39" t="s">
        <v>366</v>
      </c>
      <c r="O272" s="56">
        <v>0.06</v>
      </c>
      <c r="P272" s="46">
        <f t="shared" si="21"/>
        <v>145.44</v>
      </c>
      <c r="Q272" s="20">
        <f t="shared" si="22"/>
        <v>6.4</v>
      </c>
      <c r="R272" s="20">
        <f t="shared" si="23"/>
        <v>9.3749999999999997E-3</v>
      </c>
      <c r="S272" s="18">
        <f t="shared" si="24"/>
        <v>22.724999999999998</v>
      </c>
      <c r="T272" s="17" t="s">
        <v>694</v>
      </c>
      <c r="U272" s="40" t="s">
        <v>70</v>
      </c>
    </row>
    <row r="273" spans="1:21" ht="13.2" hidden="1">
      <c r="A273" s="63" t="s">
        <v>5268</v>
      </c>
      <c r="B273" s="11">
        <v>44672</v>
      </c>
      <c r="C273" s="12">
        <v>44637</v>
      </c>
      <c r="D273" s="13" t="s">
        <v>67</v>
      </c>
      <c r="E273" s="13" t="s">
        <v>68</v>
      </c>
      <c r="G273" s="10" t="s">
        <v>5805</v>
      </c>
      <c r="H273" s="13" t="s">
        <v>4977</v>
      </c>
      <c r="I273" s="13" t="s">
        <v>6089</v>
      </c>
      <c r="J273" s="13" t="str">
        <f t="shared" si="20"/>
        <v>STKR</v>
      </c>
      <c r="K273" s="13" t="s">
        <v>23</v>
      </c>
      <c r="L273" s="44">
        <v>1010</v>
      </c>
      <c r="M273" s="13" t="s">
        <v>365</v>
      </c>
      <c r="N273" s="20" t="s">
        <v>366</v>
      </c>
      <c r="O273" s="61">
        <v>0.06</v>
      </c>
      <c r="P273" s="46">
        <f t="shared" si="21"/>
        <v>60.6</v>
      </c>
      <c r="Q273" s="20">
        <f t="shared" si="22"/>
        <v>6.4</v>
      </c>
      <c r="R273" s="20">
        <f t="shared" si="23"/>
        <v>9.3749999999999997E-3</v>
      </c>
      <c r="S273" s="18">
        <f t="shared" si="24"/>
        <v>9.46875</v>
      </c>
      <c r="T273" s="17" t="s">
        <v>694</v>
      </c>
      <c r="U273" s="19" t="s">
        <v>70</v>
      </c>
    </row>
    <row r="274" spans="1:21" ht="13.2" hidden="1">
      <c r="A274" s="63" t="s">
        <v>5269</v>
      </c>
      <c r="B274" s="11">
        <v>44672</v>
      </c>
      <c r="C274" s="12">
        <v>44648</v>
      </c>
      <c r="D274" s="13" t="s">
        <v>67</v>
      </c>
      <c r="E274" s="13" t="s">
        <v>68</v>
      </c>
      <c r="G274" s="10" t="s">
        <v>5790</v>
      </c>
      <c r="H274" s="13" t="s">
        <v>4978</v>
      </c>
      <c r="I274" s="13" t="s">
        <v>6090</v>
      </c>
      <c r="J274" s="13" t="str">
        <f t="shared" si="20"/>
        <v>STKR</v>
      </c>
      <c r="K274" s="13" t="s">
        <v>23</v>
      </c>
      <c r="L274" s="44">
        <v>2020</v>
      </c>
      <c r="M274" s="13" t="s">
        <v>365</v>
      </c>
      <c r="N274" s="20" t="s">
        <v>366</v>
      </c>
      <c r="O274" s="61">
        <v>0.06</v>
      </c>
      <c r="P274" s="46">
        <f t="shared" si="21"/>
        <v>121.2</v>
      </c>
      <c r="Q274" s="20">
        <f t="shared" si="22"/>
        <v>6.4</v>
      </c>
      <c r="R274" s="20">
        <f t="shared" si="23"/>
        <v>9.3749999999999997E-3</v>
      </c>
      <c r="S274" s="18">
        <f t="shared" si="24"/>
        <v>18.9375</v>
      </c>
      <c r="T274" s="17" t="s">
        <v>694</v>
      </c>
      <c r="U274" s="19" t="s">
        <v>70</v>
      </c>
    </row>
    <row r="275" spans="1:21" ht="13.2" hidden="1">
      <c r="A275" s="40" t="s">
        <v>5270</v>
      </c>
      <c r="B275" s="47">
        <v>44678</v>
      </c>
      <c r="C275" s="12">
        <v>44657</v>
      </c>
      <c r="D275" s="40" t="s">
        <v>67</v>
      </c>
      <c r="E275" s="13" t="s">
        <v>68</v>
      </c>
      <c r="G275" s="10" t="s">
        <v>5794</v>
      </c>
      <c r="H275" s="13" t="s">
        <v>4979</v>
      </c>
      <c r="I275" s="13" t="s">
        <v>6091</v>
      </c>
      <c r="J275" s="13" t="str">
        <f t="shared" si="20"/>
        <v>STKR</v>
      </c>
      <c r="K275" s="40" t="s">
        <v>23</v>
      </c>
      <c r="L275" s="52">
        <v>2020</v>
      </c>
      <c r="M275" s="13" t="s">
        <v>365</v>
      </c>
      <c r="N275" s="39" t="s">
        <v>366</v>
      </c>
      <c r="O275" s="56">
        <v>0.06</v>
      </c>
      <c r="P275" s="46">
        <f t="shared" si="21"/>
        <v>121.2</v>
      </c>
      <c r="Q275" s="20">
        <f t="shared" si="22"/>
        <v>6.4</v>
      </c>
      <c r="R275" s="20">
        <f t="shared" si="23"/>
        <v>9.3749999999999997E-3</v>
      </c>
      <c r="S275" s="18">
        <f t="shared" si="24"/>
        <v>18.9375</v>
      </c>
      <c r="T275" s="17" t="s">
        <v>694</v>
      </c>
      <c r="U275" s="40" t="s">
        <v>70</v>
      </c>
    </row>
    <row r="276" spans="1:21" ht="13.2" hidden="1">
      <c r="A276" s="63" t="s">
        <v>5271</v>
      </c>
      <c r="B276" s="11">
        <v>44678</v>
      </c>
      <c r="C276" s="12">
        <v>44657</v>
      </c>
      <c r="D276" s="13" t="s">
        <v>67</v>
      </c>
      <c r="E276" s="13" t="s">
        <v>68</v>
      </c>
      <c r="G276" s="10" t="s">
        <v>5794</v>
      </c>
      <c r="H276" s="13" t="s">
        <v>4980</v>
      </c>
      <c r="I276" s="13" t="s">
        <v>6092</v>
      </c>
      <c r="J276" s="13" t="str">
        <f t="shared" si="20"/>
        <v>STKR</v>
      </c>
      <c r="K276" s="13" t="s">
        <v>23</v>
      </c>
      <c r="L276" s="44">
        <v>1010</v>
      </c>
      <c r="M276" s="13" t="s">
        <v>365</v>
      </c>
      <c r="N276" s="20" t="s">
        <v>366</v>
      </c>
      <c r="O276" s="61">
        <v>0.06</v>
      </c>
      <c r="P276" s="46">
        <f t="shared" si="21"/>
        <v>60.6</v>
      </c>
      <c r="Q276" s="20">
        <f t="shared" si="22"/>
        <v>6.4</v>
      </c>
      <c r="R276" s="20">
        <f t="shared" si="23"/>
        <v>9.3749999999999997E-3</v>
      </c>
      <c r="S276" s="18">
        <f t="shared" si="24"/>
        <v>9.46875</v>
      </c>
      <c r="T276" s="17" t="s">
        <v>694</v>
      </c>
      <c r="U276" s="19" t="s">
        <v>70</v>
      </c>
    </row>
    <row r="277" spans="1:21" ht="13.2" hidden="1">
      <c r="A277" s="64" t="s">
        <v>5272</v>
      </c>
      <c r="B277" s="11">
        <v>44678</v>
      </c>
      <c r="C277" s="12">
        <v>44657</v>
      </c>
      <c r="D277" s="13" t="s">
        <v>67</v>
      </c>
      <c r="E277" s="13" t="s">
        <v>68</v>
      </c>
      <c r="G277" s="10" t="s">
        <v>5794</v>
      </c>
      <c r="H277" s="13" t="s">
        <v>4981</v>
      </c>
      <c r="I277" s="13" t="s">
        <v>6093</v>
      </c>
      <c r="J277" s="13" t="str">
        <f t="shared" si="20"/>
        <v>STKR</v>
      </c>
      <c r="K277" s="13" t="s">
        <v>23</v>
      </c>
      <c r="L277" s="44">
        <v>2525</v>
      </c>
      <c r="M277" s="13" t="s">
        <v>365</v>
      </c>
      <c r="N277" s="20" t="s">
        <v>366</v>
      </c>
      <c r="O277" s="61">
        <v>0.06</v>
      </c>
      <c r="P277" s="46">
        <f t="shared" si="21"/>
        <v>151.5</v>
      </c>
      <c r="Q277" s="20">
        <f t="shared" si="22"/>
        <v>6.4</v>
      </c>
      <c r="R277" s="20">
        <f t="shared" si="23"/>
        <v>9.3749999999999997E-3</v>
      </c>
      <c r="S277" s="18">
        <f t="shared" si="24"/>
        <v>23.671875</v>
      </c>
      <c r="T277" s="17" t="s">
        <v>694</v>
      </c>
      <c r="U277" s="19" t="s">
        <v>70</v>
      </c>
    </row>
    <row r="278" spans="1:21" ht="13.2" hidden="1">
      <c r="A278" s="64" t="s">
        <v>5273</v>
      </c>
      <c r="B278" s="11">
        <v>44678</v>
      </c>
      <c r="C278" s="12">
        <v>44657</v>
      </c>
      <c r="D278" s="13" t="s">
        <v>67</v>
      </c>
      <c r="E278" s="13" t="s">
        <v>68</v>
      </c>
      <c r="G278" s="10" t="s">
        <v>5794</v>
      </c>
      <c r="H278" s="13" t="s">
        <v>4982</v>
      </c>
      <c r="I278" s="13" t="s">
        <v>6094</v>
      </c>
      <c r="J278" s="13" t="str">
        <f t="shared" si="20"/>
        <v>STKR</v>
      </c>
      <c r="K278" s="13" t="s">
        <v>23</v>
      </c>
      <c r="L278" s="44">
        <v>1010</v>
      </c>
      <c r="M278" s="13" t="s">
        <v>365</v>
      </c>
      <c r="N278" s="20" t="s">
        <v>366</v>
      </c>
      <c r="O278" s="61">
        <v>0.06</v>
      </c>
      <c r="P278" s="46">
        <f t="shared" si="21"/>
        <v>60.6</v>
      </c>
      <c r="Q278" s="20">
        <f t="shared" si="22"/>
        <v>6.4</v>
      </c>
      <c r="R278" s="20">
        <f t="shared" si="23"/>
        <v>9.3749999999999997E-3</v>
      </c>
      <c r="S278" s="18">
        <f t="shared" si="24"/>
        <v>9.46875</v>
      </c>
      <c r="T278" s="17" t="s">
        <v>694</v>
      </c>
      <c r="U278" s="19" t="s">
        <v>70</v>
      </c>
    </row>
    <row r="279" spans="1:21" ht="13.2" hidden="1">
      <c r="A279" s="63" t="s">
        <v>5274</v>
      </c>
      <c r="B279" s="11">
        <v>44678</v>
      </c>
      <c r="C279" s="12">
        <v>44657</v>
      </c>
      <c r="D279" s="13" t="s">
        <v>67</v>
      </c>
      <c r="E279" s="13" t="s">
        <v>68</v>
      </c>
      <c r="G279" s="10" t="s">
        <v>5794</v>
      </c>
      <c r="H279" s="13" t="s">
        <v>4983</v>
      </c>
      <c r="I279" s="13" t="s">
        <v>6095</v>
      </c>
      <c r="J279" s="13" t="str">
        <f t="shared" si="20"/>
        <v>STKR</v>
      </c>
      <c r="K279" s="13" t="s">
        <v>23</v>
      </c>
      <c r="L279" s="44">
        <v>1010</v>
      </c>
      <c r="M279" s="13" t="s">
        <v>365</v>
      </c>
      <c r="N279" s="20" t="s">
        <v>366</v>
      </c>
      <c r="O279" s="61">
        <v>0.06</v>
      </c>
      <c r="P279" s="46">
        <f t="shared" si="21"/>
        <v>60.6</v>
      </c>
      <c r="Q279" s="20">
        <f t="shared" si="22"/>
        <v>6.4</v>
      </c>
      <c r="R279" s="20">
        <f t="shared" si="23"/>
        <v>9.3749999999999997E-3</v>
      </c>
      <c r="S279" s="18">
        <f t="shared" si="24"/>
        <v>9.46875</v>
      </c>
      <c r="T279" s="17" t="s">
        <v>694</v>
      </c>
      <c r="U279" s="19" t="s">
        <v>70</v>
      </c>
    </row>
    <row r="280" spans="1:21" ht="13.2" hidden="1">
      <c r="A280" s="63" t="s">
        <v>5275</v>
      </c>
      <c r="B280" s="11">
        <v>44678</v>
      </c>
      <c r="C280" s="12">
        <v>44657</v>
      </c>
      <c r="D280" s="13" t="s">
        <v>67</v>
      </c>
      <c r="E280" s="13" t="s">
        <v>68</v>
      </c>
      <c r="G280" s="10" t="s">
        <v>5794</v>
      </c>
      <c r="H280" s="13" t="s">
        <v>4984</v>
      </c>
      <c r="I280" s="13" t="s">
        <v>6096</v>
      </c>
      <c r="J280" s="13" t="str">
        <f t="shared" si="20"/>
        <v>STKR</v>
      </c>
      <c r="K280" s="13" t="s">
        <v>23</v>
      </c>
      <c r="L280" s="44">
        <v>1010</v>
      </c>
      <c r="M280" s="13" t="s">
        <v>365</v>
      </c>
      <c r="N280" s="20" t="s">
        <v>366</v>
      </c>
      <c r="O280" s="61">
        <v>0.06</v>
      </c>
      <c r="P280" s="46">
        <f t="shared" si="21"/>
        <v>60.6</v>
      </c>
      <c r="Q280" s="20">
        <f t="shared" si="22"/>
        <v>6.4</v>
      </c>
      <c r="R280" s="20">
        <f t="shared" si="23"/>
        <v>9.3749999999999997E-3</v>
      </c>
      <c r="S280" s="18">
        <f t="shared" si="24"/>
        <v>9.46875</v>
      </c>
      <c r="T280" s="17" t="s">
        <v>694</v>
      </c>
      <c r="U280" s="19" t="s">
        <v>70</v>
      </c>
    </row>
    <row r="281" spans="1:21" ht="13.2" hidden="1">
      <c r="A281" s="64" t="s">
        <v>5276</v>
      </c>
      <c r="B281" s="11">
        <v>44678</v>
      </c>
      <c r="C281" s="12">
        <v>44657</v>
      </c>
      <c r="D281" s="13" t="s">
        <v>67</v>
      </c>
      <c r="E281" s="13" t="s">
        <v>68</v>
      </c>
      <c r="G281" s="10" t="s">
        <v>5806</v>
      </c>
      <c r="H281" s="13" t="s">
        <v>4985</v>
      </c>
      <c r="I281" s="13" t="s">
        <v>6097</v>
      </c>
      <c r="J281" s="13" t="str">
        <f t="shared" si="20"/>
        <v>STKR</v>
      </c>
      <c r="K281" s="13" t="s">
        <v>23</v>
      </c>
      <c r="L281" s="44">
        <v>3030</v>
      </c>
      <c r="M281" s="13" t="s">
        <v>365</v>
      </c>
      <c r="N281" s="20" t="s">
        <v>366</v>
      </c>
      <c r="O281" s="61">
        <v>0.06</v>
      </c>
      <c r="P281" s="46">
        <f t="shared" si="21"/>
        <v>181.8</v>
      </c>
      <c r="Q281" s="20">
        <f t="shared" si="22"/>
        <v>6.4</v>
      </c>
      <c r="R281" s="20">
        <f t="shared" si="23"/>
        <v>9.3749999999999997E-3</v>
      </c>
      <c r="S281" s="18">
        <f t="shared" si="24"/>
        <v>28.40625</v>
      </c>
      <c r="T281" s="17" t="s">
        <v>694</v>
      </c>
      <c r="U281" s="19" t="s">
        <v>70</v>
      </c>
    </row>
    <row r="282" spans="1:21" ht="13.2" hidden="1">
      <c r="A282" s="64" t="s">
        <v>5277</v>
      </c>
      <c r="B282" s="11">
        <v>44663</v>
      </c>
      <c r="C282" s="12">
        <v>44662</v>
      </c>
      <c r="D282" s="13" t="s">
        <v>77</v>
      </c>
      <c r="E282" s="13" t="s">
        <v>78</v>
      </c>
      <c r="G282" s="10" t="s">
        <v>5798</v>
      </c>
      <c r="H282" s="13" t="s">
        <v>4986</v>
      </c>
      <c r="I282" s="13" t="s">
        <v>6098</v>
      </c>
      <c r="J282" s="13" t="str">
        <f t="shared" si="20"/>
        <v>STKR</v>
      </c>
      <c r="K282" s="13" t="s">
        <v>23</v>
      </c>
      <c r="L282" s="44">
        <v>2020</v>
      </c>
      <c r="M282" s="13" t="s">
        <v>365</v>
      </c>
      <c r="N282" s="20" t="s">
        <v>366</v>
      </c>
      <c r="O282" s="61">
        <v>0.06</v>
      </c>
      <c r="P282" s="46">
        <f t="shared" si="21"/>
        <v>121.2</v>
      </c>
      <c r="Q282" s="20">
        <f t="shared" si="22"/>
        <v>6.4</v>
      </c>
      <c r="R282" s="20">
        <f t="shared" si="23"/>
        <v>9.3749999999999997E-3</v>
      </c>
      <c r="S282" s="18">
        <f t="shared" si="24"/>
        <v>18.9375</v>
      </c>
      <c r="T282" s="17" t="s">
        <v>694</v>
      </c>
      <c r="U282" s="19" t="s">
        <v>70</v>
      </c>
    </row>
    <row r="283" spans="1:21" ht="13.2" hidden="1">
      <c r="A283" s="40" t="s">
        <v>2972</v>
      </c>
      <c r="B283" s="47">
        <v>44610</v>
      </c>
      <c r="C283" s="12">
        <v>44582</v>
      </c>
      <c r="D283" s="13" t="s">
        <v>288</v>
      </c>
      <c r="E283" s="13" t="s">
        <v>289</v>
      </c>
      <c r="G283" s="10" t="s">
        <v>3322</v>
      </c>
      <c r="H283" s="40" t="s">
        <v>2602</v>
      </c>
      <c r="I283" s="47" t="s">
        <v>2603</v>
      </c>
      <c r="J283" s="13" t="str">
        <f t="shared" si="20"/>
        <v>BAG-</v>
      </c>
      <c r="K283" s="40" t="s">
        <v>23</v>
      </c>
      <c r="L283" s="52">
        <v>10000</v>
      </c>
      <c r="M283" s="40" t="s">
        <v>365</v>
      </c>
      <c r="N283" s="39" t="s">
        <v>366</v>
      </c>
      <c r="O283" s="56">
        <v>6.0999999999999999E-2</v>
      </c>
      <c r="P283" s="46">
        <f t="shared" si="21"/>
        <v>610</v>
      </c>
      <c r="Q283" s="20">
        <f t="shared" si="22"/>
        <v>6.4</v>
      </c>
      <c r="R283" s="20">
        <f t="shared" si="23"/>
        <v>9.5312499999999998E-3</v>
      </c>
      <c r="S283" s="18">
        <f t="shared" si="24"/>
        <v>95.3125</v>
      </c>
      <c r="T283" s="17" t="s">
        <v>694</v>
      </c>
      <c r="U283" s="40" t="s">
        <v>164</v>
      </c>
    </row>
    <row r="284" spans="1:21" ht="13.2" hidden="1">
      <c r="A284" s="40" t="s">
        <v>2973</v>
      </c>
      <c r="B284" s="47">
        <v>44608</v>
      </c>
      <c r="C284" s="12">
        <v>44560</v>
      </c>
      <c r="D284" s="13" t="s">
        <v>35</v>
      </c>
      <c r="E284" s="13" t="s">
        <v>36</v>
      </c>
      <c r="G284" s="10" t="s">
        <v>3315</v>
      </c>
      <c r="H284" s="40" t="s">
        <v>215</v>
      </c>
      <c r="I284" s="47" t="s">
        <v>216</v>
      </c>
      <c r="J284" s="13" t="str">
        <f t="shared" si="20"/>
        <v>RIV-</v>
      </c>
      <c r="K284" s="40" t="s">
        <v>23</v>
      </c>
      <c r="L284" s="52">
        <v>12000</v>
      </c>
      <c r="M284" s="40" t="s">
        <v>365</v>
      </c>
      <c r="N284" s="39" t="s">
        <v>366</v>
      </c>
      <c r="O284" s="56">
        <v>6.2E-2</v>
      </c>
      <c r="P284" s="46">
        <f t="shared" si="21"/>
        <v>744</v>
      </c>
      <c r="Q284" s="20">
        <f t="shared" si="22"/>
        <v>6.4</v>
      </c>
      <c r="R284" s="20">
        <f t="shared" si="23"/>
        <v>9.6874999999999999E-3</v>
      </c>
      <c r="S284" s="18">
        <f t="shared" si="24"/>
        <v>116.25</v>
      </c>
      <c r="T284" s="17" t="s">
        <v>694</v>
      </c>
      <c r="U284" s="40" t="s">
        <v>173</v>
      </c>
    </row>
    <row r="285" spans="1:21" ht="13.2" hidden="1">
      <c r="A285" s="64" t="s">
        <v>3555</v>
      </c>
      <c r="B285" s="11">
        <v>44636</v>
      </c>
      <c r="C285" s="12">
        <v>44636</v>
      </c>
      <c r="D285" s="13" t="s">
        <v>77</v>
      </c>
      <c r="E285" s="13" t="s">
        <v>78</v>
      </c>
      <c r="G285" s="10" t="s">
        <v>4651</v>
      </c>
      <c r="H285" s="13" t="s">
        <v>4204</v>
      </c>
      <c r="I285" s="13" t="s">
        <v>4205</v>
      </c>
      <c r="J285" s="13" t="str">
        <f t="shared" si="20"/>
        <v>STKR</v>
      </c>
      <c r="K285" s="13" t="s">
        <v>23</v>
      </c>
      <c r="L285" s="44">
        <v>2020</v>
      </c>
      <c r="M285" s="13" t="s">
        <v>365</v>
      </c>
      <c r="N285" s="20" t="s">
        <v>366</v>
      </c>
      <c r="O285" s="61">
        <v>6.5000000000000002E-2</v>
      </c>
      <c r="P285" s="46">
        <f t="shared" si="21"/>
        <v>131.30000000000001</v>
      </c>
      <c r="Q285" s="20">
        <f t="shared" si="22"/>
        <v>6.4</v>
      </c>
      <c r="R285" s="20">
        <f t="shared" si="23"/>
        <v>1.015625E-2</v>
      </c>
      <c r="S285" s="18">
        <f t="shared" si="24"/>
        <v>20.515625</v>
      </c>
      <c r="T285" s="17" t="s">
        <v>694</v>
      </c>
      <c r="U285" s="19" t="s">
        <v>70</v>
      </c>
    </row>
    <row r="286" spans="1:21" ht="13.2" hidden="1">
      <c r="A286" s="63" t="s">
        <v>3556</v>
      </c>
      <c r="B286" s="11">
        <v>44636</v>
      </c>
      <c r="C286" s="12">
        <v>44636</v>
      </c>
      <c r="D286" s="13" t="s">
        <v>77</v>
      </c>
      <c r="E286" s="13" t="s">
        <v>78</v>
      </c>
      <c r="G286" s="10" t="s">
        <v>4651</v>
      </c>
      <c r="H286" s="13" t="s">
        <v>4206</v>
      </c>
      <c r="I286" s="13" t="s">
        <v>4207</v>
      </c>
      <c r="J286" s="13" t="str">
        <f t="shared" si="20"/>
        <v>STKR</v>
      </c>
      <c r="K286" s="13" t="s">
        <v>23</v>
      </c>
      <c r="L286" s="44">
        <v>1010</v>
      </c>
      <c r="M286" s="13" t="s">
        <v>365</v>
      </c>
      <c r="N286" s="20" t="s">
        <v>366</v>
      </c>
      <c r="O286" s="61">
        <v>6.5000000000000002E-2</v>
      </c>
      <c r="P286" s="46">
        <f t="shared" si="21"/>
        <v>65.650000000000006</v>
      </c>
      <c r="Q286" s="20">
        <f t="shared" si="22"/>
        <v>6.4</v>
      </c>
      <c r="R286" s="20">
        <f t="shared" si="23"/>
        <v>1.015625E-2</v>
      </c>
      <c r="S286" s="18">
        <f t="shared" si="24"/>
        <v>10.2578125</v>
      </c>
      <c r="T286" s="17" t="s">
        <v>694</v>
      </c>
      <c r="U286" s="19" t="s">
        <v>70</v>
      </c>
    </row>
    <row r="287" spans="1:21" ht="13.2" hidden="1">
      <c r="A287" s="63" t="s">
        <v>3557</v>
      </c>
      <c r="B287" s="11">
        <v>44645</v>
      </c>
      <c r="C287" s="12">
        <v>44630</v>
      </c>
      <c r="D287" s="13" t="s">
        <v>152</v>
      </c>
      <c r="E287" s="13" t="s">
        <v>153</v>
      </c>
      <c r="G287" s="10" t="s">
        <v>4662</v>
      </c>
      <c r="H287" s="13" t="s">
        <v>213</v>
      </c>
      <c r="I287" s="13" t="s">
        <v>214</v>
      </c>
      <c r="J287" s="13" t="str">
        <f t="shared" si="20"/>
        <v>RIV-</v>
      </c>
      <c r="K287" s="13" t="s">
        <v>23</v>
      </c>
      <c r="L287" s="44">
        <v>31000</v>
      </c>
      <c r="M287" s="13" t="s">
        <v>365</v>
      </c>
      <c r="N287" s="20" t="s">
        <v>366</v>
      </c>
      <c r="O287" s="61">
        <v>6.8400000000000002E-2</v>
      </c>
      <c r="P287" s="46">
        <f t="shared" si="21"/>
        <v>2120.4</v>
      </c>
      <c r="Q287" s="20">
        <f t="shared" si="22"/>
        <v>6.4</v>
      </c>
      <c r="R287" s="20">
        <f t="shared" si="23"/>
        <v>1.0687499999999999E-2</v>
      </c>
      <c r="S287" s="18">
        <f t="shared" si="24"/>
        <v>331.3125</v>
      </c>
      <c r="T287" s="17" t="s">
        <v>694</v>
      </c>
      <c r="U287" s="19" t="s">
        <v>173</v>
      </c>
    </row>
    <row r="288" spans="1:21" ht="13.2" hidden="1">
      <c r="A288" s="63" t="s">
        <v>1725</v>
      </c>
      <c r="B288" s="11">
        <v>44578</v>
      </c>
      <c r="C288" s="12">
        <v>44560</v>
      </c>
      <c r="D288" s="69" t="s">
        <v>154</v>
      </c>
      <c r="E288" s="13" t="s">
        <v>155</v>
      </c>
      <c r="G288" s="69" t="s">
        <v>636</v>
      </c>
      <c r="H288" s="13" t="s">
        <v>804</v>
      </c>
      <c r="I288" s="13" t="s">
        <v>805</v>
      </c>
      <c r="J288" s="13" t="str">
        <f t="shared" si="20"/>
        <v>SCR-</v>
      </c>
      <c r="K288" s="13" t="s">
        <v>23</v>
      </c>
      <c r="L288" s="44">
        <v>6300</v>
      </c>
      <c r="M288" s="13" t="s">
        <v>365</v>
      </c>
      <c r="N288" s="13" t="s">
        <v>366</v>
      </c>
      <c r="O288" s="62">
        <v>6.9000000000000006E-2</v>
      </c>
      <c r="P288" s="46">
        <f t="shared" si="21"/>
        <v>434.7</v>
      </c>
      <c r="Q288" s="20">
        <f t="shared" si="22"/>
        <v>6.4</v>
      </c>
      <c r="R288" s="20">
        <f t="shared" si="23"/>
        <v>1.0781250000000001E-2</v>
      </c>
      <c r="S288" s="18">
        <f t="shared" si="24"/>
        <v>67.921875</v>
      </c>
      <c r="T288" s="17" t="s">
        <v>694</v>
      </c>
      <c r="U288" s="19" t="s">
        <v>157</v>
      </c>
    </row>
    <row r="289" spans="1:21" ht="13.2" hidden="1">
      <c r="A289" s="63" t="s">
        <v>1735</v>
      </c>
      <c r="B289" s="11">
        <v>44582</v>
      </c>
      <c r="C289" s="12">
        <v>44540</v>
      </c>
      <c r="D289" s="69" t="s">
        <v>288</v>
      </c>
      <c r="E289" s="13" t="s">
        <v>289</v>
      </c>
      <c r="G289" s="69" t="s">
        <v>2297</v>
      </c>
      <c r="H289" s="13" t="s">
        <v>976</v>
      </c>
      <c r="I289" s="13" t="s">
        <v>977</v>
      </c>
      <c r="J289" s="13" t="str">
        <f t="shared" si="20"/>
        <v>BAG-</v>
      </c>
      <c r="K289" s="13" t="s">
        <v>23</v>
      </c>
      <c r="L289" s="44">
        <v>21000</v>
      </c>
      <c r="M289" s="13" t="s">
        <v>365</v>
      </c>
      <c r="N289" s="20" t="s">
        <v>366</v>
      </c>
      <c r="O289" s="61">
        <v>7.0000000000000007E-2</v>
      </c>
      <c r="P289" s="46">
        <f t="shared" si="21"/>
        <v>1470</v>
      </c>
      <c r="Q289" s="20">
        <f t="shared" si="22"/>
        <v>6.4</v>
      </c>
      <c r="R289" s="20">
        <f t="shared" si="23"/>
        <v>1.0937500000000001E-2</v>
      </c>
      <c r="S289" s="18">
        <f t="shared" si="24"/>
        <v>229.68750000000003</v>
      </c>
      <c r="T289" s="17" t="s">
        <v>694</v>
      </c>
      <c r="U289" s="19" t="s">
        <v>164</v>
      </c>
    </row>
    <row r="290" spans="1:21" ht="13.2" hidden="1">
      <c r="A290" s="63" t="s">
        <v>1736</v>
      </c>
      <c r="B290" s="11">
        <v>44582</v>
      </c>
      <c r="C290" s="12">
        <v>44550</v>
      </c>
      <c r="D290" s="69" t="s">
        <v>288</v>
      </c>
      <c r="E290" s="13" t="s">
        <v>289</v>
      </c>
      <c r="G290" s="69" t="s">
        <v>2297</v>
      </c>
      <c r="H290" s="13" t="s">
        <v>976</v>
      </c>
      <c r="I290" s="13" t="s">
        <v>977</v>
      </c>
      <c r="J290" s="13" t="str">
        <f t="shared" si="20"/>
        <v>BAG-</v>
      </c>
      <c r="K290" s="13" t="s">
        <v>23</v>
      </c>
      <c r="L290" s="44">
        <v>20000</v>
      </c>
      <c r="M290" s="13" t="s">
        <v>365</v>
      </c>
      <c r="N290" s="20" t="s">
        <v>366</v>
      </c>
      <c r="O290" s="61">
        <v>7.0000000000000007E-2</v>
      </c>
      <c r="P290" s="46">
        <f t="shared" si="21"/>
        <v>1400</v>
      </c>
      <c r="Q290" s="20">
        <f t="shared" si="22"/>
        <v>6.4</v>
      </c>
      <c r="R290" s="20">
        <f t="shared" si="23"/>
        <v>1.0937500000000001E-2</v>
      </c>
      <c r="S290" s="18">
        <f t="shared" si="24"/>
        <v>218.75000000000003</v>
      </c>
      <c r="T290" s="17" t="s">
        <v>694</v>
      </c>
      <c r="U290" s="19" t="s">
        <v>164</v>
      </c>
    </row>
    <row r="291" spans="1:21" ht="13.2" hidden="1">
      <c r="A291" s="63" t="s">
        <v>1967</v>
      </c>
      <c r="B291" s="11">
        <v>44578</v>
      </c>
      <c r="C291" s="12">
        <v>44568</v>
      </c>
      <c r="D291" s="69" t="s">
        <v>67</v>
      </c>
      <c r="E291" s="13" t="s">
        <v>68</v>
      </c>
      <c r="G291" s="69" t="s">
        <v>2355</v>
      </c>
      <c r="H291" s="13" t="s">
        <v>1231</v>
      </c>
      <c r="I291" s="13" t="s">
        <v>1232</v>
      </c>
      <c r="J291" s="13" t="str">
        <f t="shared" si="20"/>
        <v>U&amp;C-</v>
      </c>
      <c r="K291" s="13" t="s">
        <v>23</v>
      </c>
      <c r="L291" s="44">
        <v>50</v>
      </c>
      <c r="M291" s="13" t="s">
        <v>365</v>
      </c>
      <c r="N291" s="20" t="s">
        <v>366</v>
      </c>
      <c r="O291" s="61">
        <v>7.0000000000000007E-2</v>
      </c>
      <c r="P291" s="46">
        <f t="shared" si="21"/>
        <v>3.5</v>
      </c>
      <c r="Q291" s="20">
        <f t="shared" si="22"/>
        <v>6.4</v>
      </c>
      <c r="R291" s="20">
        <f t="shared" si="23"/>
        <v>1.0937500000000001E-2</v>
      </c>
      <c r="S291" s="18">
        <f t="shared" si="24"/>
        <v>0.546875</v>
      </c>
      <c r="T291" s="17" t="s">
        <v>694</v>
      </c>
      <c r="U291" s="19" t="s">
        <v>71</v>
      </c>
    </row>
    <row r="292" spans="1:21" ht="13.2" hidden="1">
      <c r="A292" s="64" t="s">
        <v>1968</v>
      </c>
      <c r="B292" s="11">
        <v>44578</v>
      </c>
      <c r="C292" s="12">
        <v>44568</v>
      </c>
      <c r="D292" s="69" t="s">
        <v>67</v>
      </c>
      <c r="E292" s="13" t="s">
        <v>68</v>
      </c>
      <c r="G292" s="69" t="s">
        <v>2355</v>
      </c>
      <c r="H292" s="13" t="s">
        <v>1231</v>
      </c>
      <c r="I292" s="13" t="s">
        <v>1232</v>
      </c>
      <c r="J292" s="13" t="str">
        <f t="shared" si="20"/>
        <v>U&amp;C-</v>
      </c>
      <c r="K292" s="13" t="s">
        <v>23</v>
      </c>
      <c r="L292" s="44">
        <v>52350</v>
      </c>
      <c r="M292" s="13" t="s">
        <v>365</v>
      </c>
      <c r="N292" s="20" t="s">
        <v>366</v>
      </c>
      <c r="O292" s="61">
        <v>7.0000000000000007E-2</v>
      </c>
      <c r="P292" s="46">
        <f t="shared" si="21"/>
        <v>3664.5</v>
      </c>
      <c r="Q292" s="20">
        <f t="shared" si="22"/>
        <v>6.4</v>
      </c>
      <c r="R292" s="20">
        <f t="shared" si="23"/>
        <v>1.0937500000000001E-2</v>
      </c>
      <c r="S292" s="18">
        <f t="shared" si="24"/>
        <v>572.578125</v>
      </c>
      <c r="T292" s="17" t="s">
        <v>694</v>
      </c>
      <c r="U292" s="19" t="s">
        <v>71</v>
      </c>
    </row>
    <row r="293" spans="1:21" ht="13.2" hidden="1">
      <c r="A293" s="63" t="s">
        <v>1968</v>
      </c>
      <c r="B293" s="11">
        <v>44574</v>
      </c>
      <c r="C293" s="12">
        <v>44568</v>
      </c>
      <c r="D293" s="69" t="s">
        <v>67</v>
      </c>
      <c r="E293" s="13" t="s">
        <v>68</v>
      </c>
      <c r="G293" s="69" t="s">
        <v>2356</v>
      </c>
      <c r="H293" s="13" t="s">
        <v>1231</v>
      </c>
      <c r="I293" s="13" t="s">
        <v>1232</v>
      </c>
      <c r="J293" s="13" t="str">
        <f t="shared" si="20"/>
        <v>U&amp;C-</v>
      </c>
      <c r="K293" s="13" t="s">
        <v>23</v>
      </c>
      <c r="L293" s="44">
        <v>3900</v>
      </c>
      <c r="M293" s="13" t="s">
        <v>365</v>
      </c>
      <c r="N293" s="20" t="s">
        <v>366</v>
      </c>
      <c r="O293" s="61">
        <v>7.0000000000000007E-2</v>
      </c>
      <c r="P293" s="46">
        <f t="shared" si="21"/>
        <v>273</v>
      </c>
      <c r="Q293" s="20">
        <f t="shared" si="22"/>
        <v>6.4</v>
      </c>
      <c r="R293" s="20">
        <f t="shared" si="23"/>
        <v>1.0937500000000001E-2</v>
      </c>
      <c r="S293" s="18">
        <f t="shared" si="24"/>
        <v>42.656250000000007</v>
      </c>
      <c r="T293" s="17" t="s">
        <v>694</v>
      </c>
      <c r="U293" s="19" t="s">
        <v>71</v>
      </c>
    </row>
    <row r="294" spans="1:21" ht="13.2" hidden="1">
      <c r="A294" s="63" t="s">
        <v>2044</v>
      </c>
      <c r="B294" s="11">
        <v>44578</v>
      </c>
      <c r="C294" s="12">
        <v>44455</v>
      </c>
      <c r="D294" s="69" t="s">
        <v>154</v>
      </c>
      <c r="E294" s="13" t="s">
        <v>155</v>
      </c>
      <c r="G294" s="69" t="s">
        <v>636</v>
      </c>
      <c r="H294" s="13" t="s">
        <v>156</v>
      </c>
      <c r="I294" s="13" t="s">
        <v>1097</v>
      </c>
      <c r="J294" s="13" t="str">
        <f t="shared" si="20"/>
        <v>SCR-</v>
      </c>
      <c r="K294" s="13" t="s">
        <v>23</v>
      </c>
      <c r="L294" s="44">
        <v>26600</v>
      </c>
      <c r="M294" s="13" t="s">
        <v>365</v>
      </c>
      <c r="N294" s="20" t="s">
        <v>366</v>
      </c>
      <c r="O294" s="61">
        <v>7.0000000000000007E-2</v>
      </c>
      <c r="P294" s="46">
        <f t="shared" si="21"/>
        <v>1862</v>
      </c>
      <c r="Q294" s="20">
        <f t="shared" si="22"/>
        <v>6.4</v>
      </c>
      <c r="R294" s="20">
        <f t="shared" si="23"/>
        <v>1.0937500000000001E-2</v>
      </c>
      <c r="S294" s="18">
        <f t="shared" si="24"/>
        <v>290.9375</v>
      </c>
      <c r="T294" s="17" t="s">
        <v>694</v>
      </c>
      <c r="U294" s="19" t="s">
        <v>157</v>
      </c>
    </row>
    <row r="295" spans="1:21" ht="13.2" hidden="1">
      <c r="A295" s="63" t="s">
        <v>2045</v>
      </c>
      <c r="B295" s="11">
        <v>44578</v>
      </c>
      <c r="C295" s="12">
        <v>44456</v>
      </c>
      <c r="D295" s="69" t="s">
        <v>154</v>
      </c>
      <c r="E295" s="13" t="s">
        <v>155</v>
      </c>
      <c r="G295" s="69" t="s">
        <v>636</v>
      </c>
      <c r="H295" s="13" t="s">
        <v>156</v>
      </c>
      <c r="I295" s="13" t="s">
        <v>1097</v>
      </c>
      <c r="J295" s="13" t="str">
        <f t="shared" si="20"/>
        <v>SCR-</v>
      </c>
      <c r="K295" s="13" t="s">
        <v>23</v>
      </c>
      <c r="L295" s="44">
        <v>5050</v>
      </c>
      <c r="M295" s="13" t="s">
        <v>365</v>
      </c>
      <c r="N295" s="20" t="s">
        <v>366</v>
      </c>
      <c r="O295" s="61">
        <v>7.0000000000000007E-2</v>
      </c>
      <c r="P295" s="46">
        <f t="shared" si="21"/>
        <v>353.5</v>
      </c>
      <c r="Q295" s="20">
        <f t="shared" si="22"/>
        <v>6.4</v>
      </c>
      <c r="R295" s="20">
        <f t="shared" si="23"/>
        <v>1.0937500000000001E-2</v>
      </c>
      <c r="S295" s="18">
        <f t="shared" si="24"/>
        <v>55.234375000000007</v>
      </c>
      <c r="T295" s="17" t="s">
        <v>694</v>
      </c>
      <c r="U295" s="19" t="s">
        <v>157</v>
      </c>
    </row>
    <row r="296" spans="1:21" ht="13.2" hidden="1">
      <c r="A296" s="63" t="s">
        <v>2046</v>
      </c>
      <c r="B296" s="11">
        <v>44578</v>
      </c>
      <c r="C296" s="12">
        <v>44456</v>
      </c>
      <c r="D296" s="69" t="s">
        <v>154</v>
      </c>
      <c r="E296" s="13" t="s">
        <v>155</v>
      </c>
      <c r="G296" s="69" t="s">
        <v>636</v>
      </c>
      <c r="H296" s="13" t="s">
        <v>156</v>
      </c>
      <c r="I296" s="13" t="s">
        <v>1097</v>
      </c>
      <c r="J296" s="13" t="str">
        <f t="shared" si="20"/>
        <v>SCR-</v>
      </c>
      <c r="K296" s="13" t="s">
        <v>23</v>
      </c>
      <c r="L296" s="44">
        <v>13100</v>
      </c>
      <c r="M296" s="13" t="s">
        <v>365</v>
      </c>
      <c r="N296" s="20" t="s">
        <v>366</v>
      </c>
      <c r="O296" s="61">
        <v>7.0000000000000007E-2</v>
      </c>
      <c r="P296" s="46">
        <f t="shared" si="21"/>
        <v>917</v>
      </c>
      <c r="Q296" s="20">
        <f t="shared" si="22"/>
        <v>6.4</v>
      </c>
      <c r="R296" s="20">
        <f t="shared" si="23"/>
        <v>1.0937500000000001E-2</v>
      </c>
      <c r="S296" s="18">
        <f t="shared" si="24"/>
        <v>143.28125</v>
      </c>
      <c r="T296" s="17" t="s">
        <v>694</v>
      </c>
      <c r="U296" s="19" t="s">
        <v>157</v>
      </c>
    </row>
    <row r="297" spans="1:21" ht="13.2" hidden="1">
      <c r="A297" s="40" t="s">
        <v>2047</v>
      </c>
      <c r="B297" s="47">
        <v>44578</v>
      </c>
      <c r="C297" s="12">
        <v>44487</v>
      </c>
      <c r="D297" s="69" t="s">
        <v>154</v>
      </c>
      <c r="E297" s="13" t="s">
        <v>155</v>
      </c>
      <c r="G297" s="69" t="s">
        <v>636</v>
      </c>
      <c r="H297" s="13" t="s">
        <v>156</v>
      </c>
      <c r="I297" s="13" t="s">
        <v>1097</v>
      </c>
      <c r="J297" s="13" t="str">
        <f t="shared" si="20"/>
        <v>SCR-</v>
      </c>
      <c r="K297" s="40" t="s">
        <v>23</v>
      </c>
      <c r="L297" s="52">
        <v>1500</v>
      </c>
      <c r="M297" s="13" t="s">
        <v>365</v>
      </c>
      <c r="N297" s="39" t="s">
        <v>366</v>
      </c>
      <c r="O297" s="56">
        <v>7.0000000000000007E-2</v>
      </c>
      <c r="P297" s="46">
        <f t="shared" si="21"/>
        <v>105</v>
      </c>
      <c r="Q297" s="20">
        <f t="shared" si="22"/>
        <v>6.4</v>
      </c>
      <c r="R297" s="20">
        <f t="shared" si="23"/>
        <v>1.0937500000000001E-2</v>
      </c>
      <c r="S297" s="18">
        <f t="shared" si="24"/>
        <v>16.40625</v>
      </c>
      <c r="T297" s="17" t="s">
        <v>694</v>
      </c>
      <c r="U297" s="40" t="s">
        <v>157</v>
      </c>
    </row>
    <row r="298" spans="1:21" ht="13.2" hidden="1">
      <c r="A298" s="40" t="s">
        <v>2974</v>
      </c>
      <c r="B298" s="47">
        <v>44613</v>
      </c>
      <c r="C298" s="12">
        <v>44517</v>
      </c>
      <c r="D298" s="13" t="s">
        <v>154</v>
      </c>
      <c r="E298" s="13" t="s">
        <v>155</v>
      </c>
      <c r="G298" s="10" t="s">
        <v>3323</v>
      </c>
      <c r="H298" s="40" t="s">
        <v>156</v>
      </c>
      <c r="I298" s="47" t="s">
        <v>1097</v>
      </c>
      <c r="J298" s="13" t="str">
        <f t="shared" si="20"/>
        <v>SCR-</v>
      </c>
      <c r="K298" s="40" t="s">
        <v>23</v>
      </c>
      <c r="L298" s="52">
        <v>9550</v>
      </c>
      <c r="M298" s="40" t="s">
        <v>365</v>
      </c>
      <c r="N298" s="39" t="s">
        <v>366</v>
      </c>
      <c r="O298" s="56">
        <v>7.0000000000000007E-2</v>
      </c>
      <c r="P298" s="46">
        <f t="shared" si="21"/>
        <v>668.5</v>
      </c>
      <c r="Q298" s="20">
        <f t="shared" si="22"/>
        <v>6.4</v>
      </c>
      <c r="R298" s="20">
        <f t="shared" si="23"/>
        <v>1.0937500000000001E-2</v>
      </c>
      <c r="S298" s="18">
        <f t="shared" si="24"/>
        <v>104.45312500000001</v>
      </c>
      <c r="T298" s="17" t="s">
        <v>694</v>
      </c>
      <c r="U298" s="40" t="s">
        <v>157</v>
      </c>
    </row>
    <row r="299" spans="1:21" ht="13.2" hidden="1">
      <c r="A299" s="40" t="s">
        <v>2975</v>
      </c>
      <c r="B299" s="47">
        <v>44620</v>
      </c>
      <c r="C299" s="12">
        <v>44559</v>
      </c>
      <c r="D299" s="13" t="s">
        <v>288</v>
      </c>
      <c r="E299" s="13" t="s">
        <v>289</v>
      </c>
      <c r="G299" s="10" t="s">
        <v>3324</v>
      </c>
      <c r="H299" s="40" t="s">
        <v>976</v>
      </c>
      <c r="I299" s="47" t="s">
        <v>977</v>
      </c>
      <c r="J299" s="13" t="str">
        <f t="shared" si="20"/>
        <v>BAG-</v>
      </c>
      <c r="K299" s="40" t="s">
        <v>23</v>
      </c>
      <c r="L299" s="52">
        <v>10000</v>
      </c>
      <c r="M299" s="40" t="s">
        <v>365</v>
      </c>
      <c r="N299" s="39" t="s">
        <v>366</v>
      </c>
      <c r="O299" s="56">
        <v>7.0000000000000007E-2</v>
      </c>
      <c r="P299" s="46">
        <f t="shared" si="21"/>
        <v>700</v>
      </c>
      <c r="Q299" s="20">
        <f t="shared" si="22"/>
        <v>6.4</v>
      </c>
      <c r="R299" s="20">
        <f t="shared" si="23"/>
        <v>1.0937500000000001E-2</v>
      </c>
      <c r="S299" s="18">
        <f t="shared" si="24"/>
        <v>109.37500000000001</v>
      </c>
      <c r="T299" s="17" t="s">
        <v>694</v>
      </c>
      <c r="U299" s="40" t="s">
        <v>164</v>
      </c>
    </row>
    <row r="300" spans="1:21" ht="13.2" hidden="1">
      <c r="A300" s="63" t="s">
        <v>3558</v>
      </c>
      <c r="B300" s="11">
        <v>44634</v>
      </c>
      <c r="C300" s="12">
        <v>44455</v>
      </c>
      <c r="D300" s="13" t="s">
        <v>154</v>
      </c>
      <c r="E300" s="13" t="s">
        <v>155</v>
      </c>
      <c r="G300" s="10" t="s">
        <v>4663</v>
      </c>
      <c r="H300" s="13" t="s">
        <v>156</v>
      </c>
      <c r="I300" s="13" t="s">
        <v>1097</v>
      </c>
      <c r="J300" s="13" t="str">
        <f t="shared" si="20"/>
        <v>SCR-</v>
      </c>
      <c r="K300" s="13" t="s">
        <v>23</v>
      </c>
      <c r="L300" s="44">
        <v>26600</v>
      </c>
      <c r="M300" s="13" t="s">
        <v>365</v>
      </c>
      <c r="N300" s="20" t="s">
        <v>366</v>
      </c>
      <c r="O300" s="61">
        <v>7.0000000000000007E-2</v>
      </c>
      <c r="P300" s="46">
        <f t="shared" si="21"/>
        <v>1862</v>
      </c>
      <c r="Q300" s="20">
        <f t="shared" si="22"/>
        <v>6.4</v>
      </c>
      <c r="R300" s="20">
        <f t="shared" si="23"/>
        <v>1.0937500000000001E-2</v>
      </c>
      <c r="S300" s="18">
        <f t="shared" si="24"/>
        <v>290.9375</v>
      </c>
      <c r="T300" s="17" t="s">
        <v>694</v>
      </c>
      <c r="U300" s="19" t="s">
        <v>157</v>
      </c>
    </row>
    <row r="301" spans="1:21" ht="13.2" hidden="1">
      <c r="A301" s="63" t="s">
        <v>3559</v>
      </c>
      <c r="B301" s="11">
        <v>44651</v>
      </c>
      <c r="C301" s="12">
        <v>44455</v>
      </c>
      <c r="D301" s="13" t="s">
        <v>154</v>
      </c>
      <c r="E301" s="13" t="s">
        <v>155</v>
      </c>
      <c r="G301" s="10" t="s">
        <v>4664</v>
      </c>
      <c r="H301" s="13" t="s">
        <v>156</v>
      </c>
      <c r="I301" s="13" t="s">
        <v>1097</v>
      </c>
      <c r="J301" s="13" t="str">
        <f t="shared" si="20"/>
        <v>SCR-</v>
      </c>
      <c r="K301" s="13" t="s">
        <v>23</v>
      </c>
      <c r="L301" s="44">
        <v>25600</v>
      </c>
      <c r="M301" s="13" t="s">
        <v>365</v>
      </c>
      <c r="N301" s="20" t="s">
        <v>366</v>
      </c>
      <c r="O301" s="61">
        <v>7.0000000000000007E-2</v>
      </c>
      <c r="P301" s="46">
        <f t="shared" si="21"/>
        <v>1792</v>
      </c>
      <c r="Q301" s="20">
        <f t="shared" si="22"/>
        <v>6.4</v>
      </c>
      <c r="R301" s="20">
        <f t="shared" si="23"/>
        <v>1.0937500000000001E-2</v>
      </c>
      <c r="S301" s="18">
        <f t="shared" si="24"/>
        <v>280</v>
      </c>
      <c r="T301" s="17" t="s">
        <v>694</v>
      </c>
      <c r="U301" s="19" t="s">
        <v>157</v>
      </c>
    </row>
    <row r="302" spans="1:21" ht="13.2" hidden="1">
      <c r="A302" s="63" t="s">
        <v>3560</v>
      </c>
      <c r="B302" s="11">
        <v>44651</v>
      </c>
      <c r="C302" s="12">
        <v>44487</v>
      </c>
      <c r="D302" s="13" t="s">
        <v>154</v>
      </c>
      <c r="E302" s="13" t="s">
        <v>155</v>
      </c>
      <c r="G302" s="10" t="s">
        <v>4664</v>
      </c>
      <c r="H302" s="13" t="s">
        <v>156</v>
      </c>
      <c r="I302" s="13" t="s">
        <v>1097</v>
      </c>
      <c r="J302" s="13" t="str">
        <f t="shared" si="20"/>
        <v>SCR-</v>
      </c>
      <c r="K302" s="13" t="s">
        <v>23</v>
      </c>
      <c r="L302" s="44">
        <v>16050</v>
      </c>
      <c r="M302" s="13" t="s">
        <v>365</v>
      </c>
      <c r="N302" s="20" t="s">
        <v>366</v>
      </c>
      <c r="O302" s="61">
        <v>7.0000000000000007E-2</v>
      </c>
      <c r="P302" s="46">
        <f t="shared" si="21"/>
        <v>1123.5</v>
      </c>
      <c r="Q302" s="20">
        <f t="shared" si="22"/>
        <v>6.4</v>
      </c>
      <c r="R302" s="20">
        <f t="shared" si="23"/>
        <v>1.0937500000000001E-2</v>
      </c>
      <c r="S302" s="18">
        <f t="shared" si="24"/>
        <v>175.54687500000003</v>
      </c>
      <c r="T302" s="17" t="s">
        <v>694</v>
      </c>
      <c r="U302" s="19" t="s">
        <v>157</v>
      </c>
    </row>
    <row r="303" spans="1:21" ht="13.2" hidden="1">
      <c r="A303" s="63" t="s">
        <v>3561</v>
      </c>
      <c r="B303" s="11">
        <v>44650</v>
      </c>
      <c r="C303" s="12">
        <v>44627</v>
      </c>
      <c r="D303" s="13" t="s">
        <v>288</v>
      </c>
      <c r="E303" s="13" t="s">
        <v>289</v>
      </c>
      <c r="G303" s="10" t="s">
        <v>4665</v>
      </c>
      <c r="H303" s="13" t="s">
        <v>976</v>
      </c>
      <c r="I303" s="13" t="s">
        <v>977</v>
      </c>
      <c r="J303" s="13" t="str">
        <f t="shared" si="20"/>
        <v>BAG-</v>
      </c>
      <c r="K303" s="13" t="s">
        <v>23</v>
      </c>
      <c r="L303" s="44">
        <v>30000</v>
      </c>
      <c r="M303" s="13" t="s">
        <v>365</v>
      </c>
      <c r="N303" s="20" t="s">
        <v>366</v>
      </c>
      <c r="O303" s="61">
        <v>7.0000000000000007E-2</v>
      </c>
      <c r="P303" s="46">
        <f t="shared" si="21"/>
        <v>2100</v>
      </c>
      <c r="Q303" s="20">
        <f t="shared" si="22"/>
        <v>6.4</v>
      </c>
      <c r="R303" s="20">
        <f t="shared" si="23"/>
        <v>1.0937500000000001E-2</v>
      </c>
      <c r="S303" s="18">
        <f t="shared" si="24"/>
        <v>328.12500000000006</v>
      </c>
      <c r="T303" s="17" t="s">
        <v>694</v>
      </c>
      <c r="U303" s="19" t="s">
        <v>164</v>
      </c>
    </row>
    <row r="304" spans="1:21" ht="13.2" hidden="1">
      <c r="A304" s="64" t="s">
        <v>5278</v>
      </c>
      <c r="B304" s="11">
        <v>44672</v>
      </c>
      <c r="C304" s="12">
        <v>44496</v>
      </c>
      <c r="D304" s="13" t="s">
        <v>154</v>
      </c>
      <c r="E304" s="13" t="s">
        <v>155</v>
      </c>
      <c r="G304" s="10" t="s">
        <v>5807</v>
      </c>
      <c r="H304" s="13" t="s">
        <v>156</v>
      </c>
      <c r="I304" s="13" t="s">
        <v>1097</v>
      </c>
      <c r="J304" s="13" t="str">
        <f t="shared" si="20"/>
        <v>SCR-</v>
      </c>
      <c r="K304" s="13" t="s">
        <v>23</v>
      </c>
      <c r="L304" s="44">
        <v>30400</v>
      </c>
      <c r="M304" s="13" t="s">
        <v>365</v>
      </c>
      <c r="N304" s="20" t="s">
        <v>366</v>
      </c>
      <c r="O304" s="61">
        <v>7.0000000000000007E-2</v>
      </c>
      <c r="P304" s="46">
        <f t="shared" si="21"/>
        <v>2128</v>
      </c>
      <c r="Q304" s="20">
        <f t="shared" si="22"/>
        <v>6.4</v>
      </c>
      <c r="R304" s="20">
        <f t="shared" si="23"/>
        <v>1.0937500000000001E-2</v>
      </c>
      <c r="S304" s="18">
        <f t="shared" si="24"/>
        <v>332.50000000000006</v>
      </c>
      <c r="T304" s="17" t="s">
        <v>694</v>
      </c>
      <c r="U304" s="19" t="s">
        <v>157</v>
      </c>
    </row>
    <row r="305" spans="1:21" ht="13.2" hidden="1">
      <c r="A305" s="40" t="s">
        <v>2100</v>
      </c>
      <c r="B305" s="47">
        <v>44580</v>
      </c>
      <c r="C305" s="12">
        <v>44575</v>
      </c>
      <c r="D305" s="69" t="s">
        <v>1269</v>
      </c>
      <c r="E305" s="13" t="s">
        <v>1270</v>
      </c>
      <c r="G305" s="69" t="s">
        <v>2376</v>
      </c>
      <c r="H305" s="13" t="s">
        <v>1227</v>
      </c>
      <c r="I305" s="13" t="s">
        <v>1228</v>
      </c>
      <c r="J305" s="13" t="str">
        <f t="shared" si="20"/>
        <v>PAP-</v>
      </c>
      <c r="K305" s="40" t="s">
        <v>23</v>
      </c>
      <c r="L305" s="52">
        <v>10100</v>
      </c>
      <c r="M305" s="13" t="s">
        <v>365</v>
      </c>
      <c r="N305" s="39" t="s">
        <v>366</v>
      </c>
      <c r="O305" s="56">
        <v>7.0800000000000002E-2</v>
      </c>
      <c r="P305" s="46">
        <f t="shared" si="21"/>
        <v>715.08</v>
      </c>
      <c r="Q305" s="20">
        <f t="shared" si="22"/>
        <v>6.4</v>
      </c>
      <c r="R305" s="20">
        <f t="shared" si="23"/>
        <v>1.1062499999999999E-2</v>
      </c>
      <c r="S305" s="18">
        <f t="shared" si="24"/>
        <v>111.73124999999999</v>
      </c>
      <c r="T305" s="17" t="s">
        <v>694</v>
      </c>
      <c r="U305" s="40" t="s">
        <v>1061</v>
      </c>
    </row>
    <row r="306" spans="1:21" ht="13.2" hidden="1">
      <c r="A306" s="63" t="s">
        <v>5279</v>
      </c>
      <c r="B306" s="11">
        <v>44663</v>
      </c>
      <c r="C306" s="12">
        <v>44657</v>
      </c>
      <c r="D306" s="13" t="s">
        <v>1269</v>
      </c>
      <c r="E306" s="13" t="s">
        <v>1270</v>
      </c>
      <c r="G306" s="10" t="s">
        <v>5808</v>
      </c>
      <c r="H306" s="13" t="s">
        <v>1227</v>
      </c>
      <c r="I306" s="13" t="s">
        <v>1228</v>
      </c>
      <c r="J306" s="13" t="str">
        <f t="shared" si="20"/>
        <v>PAP-</v>
      </c>
      <c r="K306" s="13" t="s">
        <v>23</v>
      </c>
      <c r="L306" s="44">
        <v>29000</v>
      </c>
      <c r="M306" s="13" t="s">
        <v>365</v>
      </c>
      <c r="N306" s="20" t="s">
        <v>366</v>
      </c>
      <c r="O306" s="61">
        <v>7.0800000000000002E-2</v>
      </c>
      <c r="P306" s="46">
        <f t="shared" si="21"/>
        <v>2053.1999999999998</v>
      </c>
      <c r="Q306" s="20">
        <f t="shared" si="22"/>
        <v>6.4</v>
      </c>
      <c r="R306" s="20">
        <f t="shared" si="23"/>
        <v>1.1062499999999999E-2</v>
      </c>
      <c r="S306" s="18">
        <f t="shared" si="24"/>
        <v>320.8125</v>
      </c>
      <c r="T306" s="17" t="s">
        <v>694</v>
      </c>
      <c r="U306" s="19" t="s">
        <v>1061</v>
      </c>
    </row>
    <row r="307" spans="1:21" ht="13.2" hidden="1">
      <c r="A307" s="63" t="s">
        <v>5280</v>
      </c>
      <c r="B307" s="11">
        <v>44666</v>
      </c>
      <c r="C307" s="12">
        <v>44665</v>
      </c>
      <c r="D307" s="13" t="s">
        <v>35</v>
      </c>
      <c r="E307" s="13" t="s">
        <v>36</v>
      </c>
      <c r="G307" s="10" t="s">
        <v>5809</v>
      </c>
      <c r="H307" s="13" t="s">
        <v>215</v>
      </c>
      <c r="I307" s="13" t="s">
        <v>216</v>
      </c>
      <c r="J307" s="13" t="str">
        <f t="shared" si="20"/>
        <v>RIV-</v>
      </c>
      <c r="K307" s="13" t="s">
        <v>23</v>
      </c>
      <c r="L307" s="44">
        <v>50000</v>
      </c>
      <c r="M307" s="13" t="s">
        <v>365</v>
      </c>
      <c r="N307" s="20" t="s">
        <v>366</v>
      </c>
      <c r="O307" s="61">
        <v>7.4399999999999994E-2</v>
      </c>
      <c r="P307" s="46">
        <f t="shared" si="21"/>
        <v>3720</v>
      </c>
      <c r="Q307" s="20">
        <f t="shared" si="22"/>
        <v>6.4</v>
      </c>
      <c r="R307" s="20">
        <f t="shared" si="23"/>
        <v>1.1624999999999998E-2</v>
      </c>
      <c r="S307" s="18">
        <f t="shared" si="24"/>
        <v>581.24999999999989</v>
      </c>
      <c r="T307" s="17" t="s">
        <v>694</v>
      </c>
      <c r="U307" s="19" t="s">
        <v>173</v>
      </c>
    </row>
    <row r="308" spans="1:21" ht="13.2" hidden="1">
      <c r="A308" s="40" t="s">
        <v>2976</v>
      </c>
      <c r="B308" s="47">
        <v>44613</v>
      </c>
      <c r="C308" s="12">
        <v>44585</v>
      </c>
      <c r="D308" s="13" t="s">
        <v>3301</v>
      </c>
      <c r="E308" s="13" t="s">
        <v>3466</v>
      </c>
      <c r="G308" s="10" t="s">
        <v>3325</v>
      </c>
      <c r="H308" s="40" t="s">
        <v>2604</v>
      </c>
      <c r="I308" s="47" t="s">
        <v>2605</v>
      </c>
      <c r="J308" s="13" t="str">
        <f t="shared" si="20"/>
        <v>MISC</v>
      </c>
      <c r="K308" s="40" t="s">
        <v>23</v>
      </c>
      <c r="L308" s="52">
        <v>5050</v>
      </c>
      <c r="M308" s="40" t="s">
        <v>365</v>
      </c>
      <c r="N308" s="39" t="s">
        <v>366</v>
      </c>
      <c r="O308" s="56">
        <v>7.4999999999999997E-2</v>
      </c>
      <c r="P308" s="46">
        <f t="shared" si="21"/>
        <v>378.75</v>
      </c>
      <c r="Q308" s="20">
        <f t="shared" si="22"/>
        <v>6.4</v>
      </c>
      <c r="R308" s="20">
        <f t="shared" si="23"/>
        <v>1.1718749999999998E-2</v>
      </c>
      <c r="S308" s="18">
        <f t="shared" si="24"/>
        <v>59.179687499999993</v>
      </c>
      <c r="T308" s="17" t="s">
        <v>694</v>
      </c>
      <c r="U308" s="40" t="s">
        <v>48</v>
      </c>
    </row>
    <row r="309" spans="1:21" ht="13.2" hidden="1">
      <c r="A309" s="40" t="s">
        <v>2977</v>
      </c>
      <c r="B309" s="47">
        <v>44617</v>
      </c>
      <c r="C309" s="12">
        <v>44616</v>
      </c>
      <c r="D309" s="13" t="s">
        <v>3301</v>
      </c>
      <c r="E309" s="13" t="s">
        <v>3466</v>
      </c>
      <c r="G309" s="10" t="s">
        <v>3326</v>
      </c>
      <c r="H309" s="40" t="s">
        <v>2604</v>
      </c>
      <c r="I309" s="47" t="s">
        <v>2605</v>
      </c>
      <c r="J309" s="13" t="str">
        <f t="shared" si="20"/>
        <v>MISC</v>
      </c>
      <c r="K309" s="40" t="s">
        <v>23</v>
      </c>
      <c r="L309" s="52">
        <v>2020</v>
      </c>
      <c r="M309" s="40" t="s">
        <v>365</v>
      </c>
      <c r="N309" s="39" t="s">
        <v>366</v>
      </c>
      <c r="O309" s="56">
        <v>7.4999999999999997E-2</v>
      </c>
      <c r="P309" s="46">
        <f t="shared" si="21"/>
        <v>151.5</v>
      </c>
      <c r="Q309" s="20">
        <f t="shared" si="22"/>
        <v>6.4</v>
      </c>
      <c r="R309" s="20">
        <f t="shared" si="23"/>
        <v>1.1718749999999998E-2</v>
      </c>
      <c r="S309" s="18">
        <f t="shared" si="24"/>
        <v>23.671874999999996</v>
      </c>
      <c r="T309" s="17" t="s">
        <v>694</v>
      </c>
      <c r="U309" s="40" t="s">
        <v>48</v>
      </c>
    </row>
    <row r="310" spans="1:21" ht="13.2" hidden="1">
      <c r="A310" s="63" t="s">
        <v>3562</v>
      </c>
      <c r="B310" s="11">
        <v>44651</v>
      </c>
      <c r="C310" s="12">
        <v>44635</v>
      </c>
      <c r="D310" s="13" t="s">
        <v>3301</v>
      </c>
      <c r="E310" s="13" t="s">
        <v>3466</v>
      </c>
      <c r="G310" s="10" t="s">
        <v>4666</v>
      </c>
      <c r="H310" s="13" t="s">
        <v>2604</v>
      </c>
      <c r="I310" s="13" t="s">
        <v>2605</v>
      </c>
      <c r="J310" s="13" t="str">
        <f t="shared" si="20"/>
        <v>MISC</v>
      </c>
      <c r="K310" s="13" t="s">
        <v>23</v>
      </c>
      <c r="L310" s="44">
        <v>2050</v>
      </c>
      <c r="M310" s="13" t="s">
        <v>365</v>
      </c>
      <c r="N310" s="20" t="s">
        <v>366</v>
      </c>
      <c r="O310" s="61">
        <v>7.4999999999999997E-2</v>
      </c>
      <c r="P310" s="46">
        <f t="shared" si="21"/>
        <v>153.75</v>
      </c>
      <c r="Q310" s="20">
        <f t="shared" si="22"/>
        <v>6.4</v>
      </c>
      <c r="R310" s="20">
        <f t="shared" si="23"/>
        <v>1.1718749999999998E-2</v>
      </c>
      <c r="S310" s="18">
        <f t="shared" si="24"/>
        <v>24.023437499999996</v>
      </c>
      <c r="T310" s="17" t="s">
        <v>694</v>
      </c>
      <c r="U310" s="19" t="s">
        <v>48</v>
      </c>
    </row>
    <row r="311" spans="1:21" ht="13.2" hidden="1">
      <c r="A311" s="63" t="s">
        <v>3563</v>
      </c>
      <c r="B311" s="11">
        <v>44630</v>
      </c>
      <c r="C311" s="12">
        <v>44606</v>
      </c>
      <c r="D311" s="13" t="s">
        <v>288</v>
      </c>
      <c r="E311" s="13" t="s">
        <v>289</v>
      </c>
      <c r="G311" s="10" t="s">
        <v>4667</v>
      </c>
      <c r="H311" s="13" t="s">
        <v>4208</v>
      </c>
      <c r="I311" s="13" t="s">
        <v>4209</v>
      </c>
      <c r="J311" s="13" t="str">
        <f t="shared" si="20"/>
        <v>BAG-</v>
      </c>
      <c r="K311" s="13" t="s">
        <v>23</v>
      </c>
      <c r="L311" s="44">
        <v>6000</v>
      </c>
      <c r="M311" s="13" t="s">
        <v>365</v>
      </c>
      <c r="N311" s="13" t="s">
        <v>366</v>
      </c>
      <c r="O311" s="62">
        <v>7.6999999999999999E-2</v>
      </c>
      <c r="P311" s="46">
        <f t="shared" si="21"/>
        <v>462</v>
      </c>
      <c r="Q311" s="20">
        <f t="shared" si="22"/>
        <v>6.4</v>
      </c>
      <c r="R311" s="20">
        <f t="shared" si="23"/>
        <v>1.2031249999999999E-2</v>
      </c>
      <c r="S311" s="18">
        <f t="shared" si="24"/>
        <v>72.187499999999986</v>
      </c>
      <c r="T311" s="17" t="s">
        <v>694</v>
      </c>
      <c r="U311" s="19" t="s">
        <v>164</v>
      </c>
    </row>
    <row r="312" spans="1:21" ht="13.2" hidden="1">
      <c r="A312" s="63" t="s">
        <v>1895</v>
      </c>
      <c r="B312" s="11">
        <v>44580</v>
      </c>
      <c r="C312" s="12">
        <v>44547</v>
      </c>
      <c r="D312" s="69" t="s">
        <v>35</v>
      </c>
      <c r="E312" s="13" t="s">
        <v>36</v>
      </c>
      <c r="G312" s="69" t="s">
        <v>654</v>
      </c>
      <c r="H312" s="13" t="s">
        <v>346</v>
      </c>
      <c r="I312" s="13" t="s">
        <v>347</v>
      </c>
      <c r="J312" s="13" t="str">
        <f t="shared" si="20"/>
        <v>RIV-</v>
      </c>
      <c r="K312" s="13" t="s">
        <v>23</v>
      </c>
      <c r="L312" s="44">
        <v>26000</v>
      </c>
      <c r="M312" s="13" t="s">
        <v>365</v>
      </c>
      <c r="N312" s="20" t="s">
        <v>366</v>
      </c>
      <c r="O312" s="61">
        <v>7.7299999999999994E-2</v>
      </c>
      <c r="P312" s="46">
        <f t="shared" si="21"/>
        <v>2009.8</v>
      </c>
      <c r="Q312" s="20">
        <f t="shared" si="22"/>
        <v>6.4</v>
      </c>
      <c r="R312" s="20">
        <f t="shared" si="23"/>
        <v>1.2078124999999999E-2</v>
      </c>
      <c r="S312" s="18">
        <f t="shared" si="24"/>
        <v>314.03124999999994</v>
      </c>
      <c r="T312" s="17" t="s">
        <v>694</v>
      </c>
      <c r="U312" s="19" t="s">
        <v>173</v>
      </c>
    </row>
    <row r="313" spans="1:21" ht="13.2" hidden="1">
      <c r="A313" s="64" t="s">
        <v>2048</v>
      </c>
      <c r="B313" s="11">
        <v>44567</v>
      </c>
      <c r="C313" s="12">
        <v>44531</v>
      </c>
      <c r="D313" s="69" t="s">
        <v>152</v>
      </c>
      <c r="E313" s="13" t="s">
        <v>153</v>
      </c>
      <c r="G313" s="69" t="s">
        <v>2293</v>
      </c>
      <c r="H313" s="13" t="s">
        <v>745</v>
      </c>
      <c r="I313" s="13" t="s">
        <v>746</v>
      </c>
      <c r="J313" s="13" t="str">
        <f t="shared" si="20"/>
        <v>SCR-</v>
      </c>
      <c r="K313" s="13" t="s">
        <v>23</v>
      </c>
      <c r="L313" s="44">
        <v>6000</v>
      </c>
      <c r="M313" s="13" t="s">
        <v>365</v>
      </c>
      <c r="N313" s="20" t="s">
        <v>366</v>
      </c>
      <c r="O313" s="61">
        <v>7.8E-2</v>
      </c>
      <c r="P313" s="46">
        <f t="shared" si="21"/>
        <v>468</v>
      </c>
      <c r="Q313" s="20">
        <f t="shared" si="22"/>
        <v>6.4</v>
      </c>
      <c r="R313" s="20">
        <f t="shared" si="23"/>
        <v>1.2187499999999999E-2</v>
      </c>
      <c r="S313" s="18">
        <f t="shared" si="24"/>
        <v>73.124999999999986</v>
      </c>
      <c r="T313" s="17" t="s">
        <v>694</v>
      </c>
      <c r="U313" s="19" t="s">
        <v>157</v>
      </c>
    </row>
    <row r="314" spans="1:21" ht="13.2" hidden="1">
      <c r="A314" s="63" t="s">
        <v>1760</v>
      </c>
      <c r="B314" s="11">
        <v>44571</v>
      </c>
      <c r="C314" s="12">
        <v>44550</v>
      </c>
      <c r="D314" s="69" t="s">
        <v>67</v>
      </c>
      <c r="E314" s="13" t="s">
        <v>68</v>
      </c>
      <c r="G314" s="69" t="s">
        <v>2306</v>
      </c>
      <c r="H314" s="13" t="s">
        <v>840</v>
      </c>
      <c r="I314" s="13" t="s">
        <v>841</v>
      </c>
      <c r="J314" s="13" t="str">
        <f t="shared" si="20"/>
        <v>STKR</v>
      </c>
      <c r="K314" s="13" t="s">
        <v>23</v>
      </c>
      <c r="L314" s="44">
        <v>3100</v>
      </c>
      <c r="M314" s="13" t="s">
        <v>365</v>
      </c>
      <c r="N314" s="20" t="s">
        <v>366</v>
      </c>
      <c r="O314" s="61">
        <v>0.08</v>
      </c>
      <c r="P314" s="46">
        <f t="shared" si="21"/>
        <v>248</v>
      </c>
      <c r="Q314" s="20">
        <f t="shared" si="22"/>
        <v>6.4</v>
      </c>
      <c r="R314" s="20">
        <f t="shared" si="23"/>
        <v>1.2499999999999999E-2</v>
      </c>
      <c r="S314" s="18">
        <f t="shared" si="24"/>
        <v>38.75</v>
      </c>
      <c r="T314" s="17" t="s">
        <v>694</v>
      </c>
      <c r="U314" s="19" t="s">
        <v>70</v>
      </c>
    </row>
    <row r="315" spans="1:21" ht="13.2" hidden="1">
      <c r="A315" s="63" t="s">
        <v>1938</v>
      </c>
      <c r="B315" s="11">
        <v>44585</v>
      </c>
      <c r="C315" s="12">
        <v>44540</v>
      </c>
      <c r="D315" s="69" t="s">
        <v>67</v>
      </c>
      <c r="E315" s="13" t="s">
        <v>68</v>
      </c>
      <c r="G315" s="69" t="s">
        <v>2308</v>
      </c>
      <c r="H315" s="13" t="s">
        <v>1499</v>
      </c>
      <c r="I315" s="13" t="s">
        <v>1500</v>
      </c>
      <c r="J315" s="13" t="str">
        <f t="shared" si="20"/>
        <v>STKR</v>
      </c>
      <c r="K315" s="13" t="s">
        <v>23</v>
      </c>
      <c r="L315" s="44">
        <v>1010</v>
      </c>
      <c r="M315" s="13" t="s">
        <v>365</v>
      </c>
      <c r="N315" s="20" t="s">
        <v>366</v>
      </c>
      <c r="O315" s="61">
        <v>0.08</v>
      </c>
      <c r="P315" s="46">
        <f t="shared" si="21"/>
        <v>80.8</v>
      </c>
      <c r="Q315" s="20">
        <f t="shared" si="22"/>
        <v>6.4</v>
      </c>
      <c r="R315" s="20">
        <f t="shared" si="23"/>
        <v>1.2499999999999999E-2</v>
      </c>
      <c r="S315" s="18">
        <f t="shared" si="24"/>
        <v>12.624999999999998</v>
      </c>
      <c r="T315" s="17" t="s">
        <v>694</v>
      </c>
      <c r="U315" s="19" t="s">
        <v>70</v>
      </c>
    </row>
    <row r="316" spans="1:21" ht="13.2" hidden="1">
      <c r="A316" s="63" t="s">
        <v>2116</v>
      </c>
      <c r="B316" s="11">
        <v>44578</v>
      </c>
      <c r="C316" s="12">
        <v>44550</v>
      </c>
      <c r="D316" s="69" t="s">
        <v>67</v>
      </c>
      <c r="E316" s="13" t="s">
        <v>68</v>
      </c>
      <c r="G316" s="69" t="s">
        <v>2307</v>
      </c>
      <c r="H316" s="13" t="s">
        <v>1314</v>
      </c>
      <c r="I316" s="13" t="s">
        <v>1315</v>
      </c>
      <c r="J316" s="13" t="str">
        <f t="shared" si="20"/>
        <v>STKR</v>
      </c>
      <c r="K316" s="13" t="s">
        <v>23</v>
      </c>
      <c r="L316" s="44">
        <v>1010</v>
      </c>
      <c r="M316" s="13" t="s">
        <v>365</v>
      </c>
      <c r="N316" s="20" t="s">
        <v>366</v>
      </c>
      <c r="O316" s="61">
        <v>0.08</v>
      </c>
      <c r="P316" s="46">
        <f t="shared" si="21"/>
        <v>80.8</v>
      </c>
      <c r="Q316" s="20">
        <f t="shared" si="22"/>
        <v>6.4</v>
      </c>
      <c r="R316" s="20">
        <f t="shared" si="23"/>
        <v>1.2499999999999999E-2</v>
      </c>
      <c r="S316" s="18">
        <f t="shared" si="24"/>
        <v>12.624999999999998</v>
      </c>
      <c r="T316" s="17" t="s">
        <v>694</v>
      </c>
      <c r="U316" s="19" t="s">
        <v>70</v>
      </c>
    </row>
    <row r="317" spans="1:21" ht="13.2" hidden="1">
      <c r="A317" s="63" t="s">
        <v>2125</v>
      </c>
      <c r="B317" s="11">
        <v>44578</v>
      </c>
      <c r="C317" s="12">
        <v>44550</v>
      </c>
      <c r="D317" s="69" t="s">
        <v>67</v>
      </c>
      <c r="E317" s="13" t="s">
        <v>68</v>
      </c>
      <c r="G317" s="69" t="s">
        <v>2307</v>
      </c>
      <c r="H317" s="13" t="s">
        <v>1545</v>
      </c>
      <c r="I317" s="13" t="s">
        <v>1546</v>
      </c>
      <c r="J317" s="13" t="str">
        <f t="shared" si="20"/>
        <v>STKR</v>
      </c>
      <c r="K317" s="13" t="s">
        <v>23</v>
      </c>
      <c r="L317" s="44">
        <v>1010</v>
      </c>
      <c r="M317" s="13" t="s">
        <v>365</v>
      </c>
      <c r="N317" s="20" t="s">
        <v>366</v>
      </c>
      <c r="O317" s="61">
        <v>0.08</v>
      </c>
      <c r="P317" s="46">
        <f t="shared" si="21"/>
        <v>80.8</v>
      </c>
      <c r="Q317" s="20">
        <f t="shared" si="22"/>
        <v>6.4</v>
      </c>
      <c r="R317" s="20">
        <f t="shared" si="23"/>
        <v>1.2499999999999999E-2</v>
      </c>
      <c r="S317" s="18">
        <f t="shared" si="24"/>
        <v>12.624999999999998</v>
      </c>
      <c r="T317" s="17" t="s">
        <v>694</v>
      </c>
      <c r="U317" s="19" t="s">
        <v>70</v>
      </c>
    </row>
    <row r="318" spans="1:21" ht="13.2" hidden="1">
      <c r="A318" s="64" t="s">
        <v>2138</v>
      </c>
      <c r="B318" s="11">
        <v>44571</v>
      </c>
      <c r="C318" s="12">
        <v>44540</v>
      </c>
      <c r="D318" s="69" t="s">
        <v>67</v>
      </c>
      <c r="E318" s="13" t="s">
        <v>68</v>
      </c>
      <c r="G318" s="69" t="s">
        <v>2306</v>
      </c>
      <c r="H318" s="13" t="s">
        <v>544</v>
      </c>
      <c r="I318" s="13" t="s">
        <v>567</v>
      </c>
      <c r="J318" s="13" t="str">
        <f t="shared" si="20"/>
        <v>STKR</v>
      </c>
      <c r="K318" s="13" t="s">
        <v>23</v>
      </c>
      <c r="L318" s="44">
        <v>1010</v>
      </c>
      <c r="M318" s="13" t="s">
        <v>365</v>
      </c>
      <c r="N318" s="20" t="s">
        <v>366</v>
      </c>
      <c r="O318" s="61">
        <v>0.08</v>
      </c>
      <c r="P318" s="46">
        <f t="shared" si="21"/>
        <v>80.8</v>
      </c>
      <c r="Q318" s="20">
        <f t="shared" si="22"/>
        <v>6.4</v>
      </c>
      <c r="R318" s="20">
        <f t="shared" si="23"/>
        <v>1.2499999999999999E-2</v>
      </c>
      <c r="S318" s="18">
        <f t="shared" si="24"/>
        <v>12.624999999999998</v>
      </c>
      <c r="T318" s="17" t="s">
        <v>694</v>
      </c>
      <c r="U318" s="19" t="s">
        <v>70</v>
      </c>
    </row>
    <row r="319" spans="1:21" ht="13.2" hidden="1">
      <c r="A319" s="63" t="s">
        <v>2139</v>
      </c>
      <c r="B319" s="11">
        <v>44571</v>
      </c>
      <c r="C319" s="12">
        <v>44540</v>
      </c>
      <c r="D319" s="69" t="s">
        <v>67</v>
      </c>
      <c r="E319" s="13" t="s">
        <v>68</v>
      </c>
      <c r="G319" s="69" t="s">
        <v>2306</v>
      </c>
      <c r="H319" s="13" t="s">
        <v>545</v>
      </c>
      <c r="I319" s="13" t="s">
        <v>568</v>
      </c>
      <c r="J319" s="13" t="str">
        <f t="shared" si="20"/>
        <v>STKR</v>
      </c>
      <c r="K319" s="13" t="s">
        <v>23</v>
      </c>
      <c r="L319" s="44">
        <v>2020</v>
      </c>
      <c r="M319" s="13" t="s">
        <v>365</v>
      </c>
      <c r="N319" s="20" t="s">
        <v>366</v>
      </c>
      <c r="O319" s="61">
        <v>0.08</v>
      </c>
      <c r="P319" s="46">
        <f t="shared" si="21"/>
        <v>161.6</v>
      </c>
      <c r="Q319" s="20">
        <f t="shared" si="22"/>
        <v>6.4</v>
      </c>
      <c r="R319" s="20">
        <f t="shared" si="23"/>
        <v>1.2499999999999999E-2</v>
      </c>
      <c r="S319" s="18">
        <f t="shared" si="24"/>
        <v>25.249999999999996</v>
      </c>
      <c r="T319" s="17" t="s">
        <v>694</v>
      </c>
      <c r="U319" s="19" t="s">
        <v>70</v>
      </c>
    </row>
    <row r="320" spans="1:21" ht="13.2" hidden="1">
      <c r="A320" s="64" t="s">
        <v>3564</v>
      </c>
      <c r="B320" s="11">
        <v>44634</v>
      </c>
      <c r="C320" s="12">
        <v>44582</v>
      </c>
      <c r="D320" s="13" t="s">
        <v>67</v>
      </c>
      <c r="E320" s="13" t="s">
        <v>68</v>
      </c>
      <c r="G320" s="10" t="s">
        <v>4646</v>
      </c>
      <c r="H320" s="13" t="s">
        <v>4210</v>
      </c>
      <c r="I320" s="13" t="s">
        <v>4211</v>
      </c>
      <c r="J320" s="13" t="str">
        <f t="shared" si="20"/>
        <v>STKR</v>
      </c>
      <c r="K320" s="13" t="s">
        <v>23</v>
      </c>
      <c r="L320" s="44">
        <v>2020</v>
      </c>
      <c r="M320" s="13" t="s">
        <v>365</v>
      </c>
      <c r="N320" s="20" t="s">
        <v>366</v>
      </c>
      <c r="O320" s="61">
        <v>0.08</v>
      </c>
      <c r="P320" s="46">
        <f t="shared" si="21"/>
        <v>161.6</v>
      </c>
      <c r="Q320" s="20">
        <f t="shared" si="22"/>
        <v>6.4</v>
      </c>
      <c r="R320" s="20">
        <f t="shared" si="23"/>
        <v>1.2499999999999999E-2</v>
      </c>
      <c r="S320" s="18">
        <f t="shared" si="24"/>
        <v>25.249999999999996</v>
      </c>
      <c r="T320" s="17" t="s">
        <v>694</v>
      </c>
      <c r="U320" s="19" t="s">
        <v>70</v>
      </c>
    </row>
    <row r="321" spans="1:21" ht="13.2" hidden="1">
      <c r="A321" s="64" t="s">
        <v>3565</v>
      </c>
      <c r="B321" s="11">
        <v>44649</v>
      </c>
      <c r="C321" s="12">
        <v>44615</v>
      </c>
      <c r="D321" s="13" t="s">
        <v>67</v>
      </c>
      <c r="E321" s="13" t="s">
        <v>68</v>
      </c>
      <c r="G321" s="10" t="s">
        <v>4648</v>
      </c>
      <c r="H321" s="13" t="s">
        <v>4212</v>
      </c>
      <c r="I321" s="13" t="s">
        <v>4213</v>
      </c>
      <c r="J321" s="13" t="str">
        <f t="shared" si="20"/>
        <v>STKR</v>
      </c>
      <c r="K321" s="13" t="s">
        <v>23</v>
      </c>
      <c r="L321" s="44">
        <v>2424</v>
      </c>
      <c r="M321" s="13" t="s">
        <v>365</v>
      </c>
      <c r="N321" s="20" t="s">
        <v>366</v>
      </c>
      <c r="O321" s="61">
        <v>0.08</v>
      </c>
      <c r="P321" s="46">
        <f t="shared" si="21"/>
        <v>193.92</v>
      </c>
      <c r="Q321" s="20">
        <f t="shared" si="22"/>
        <v>6.4</v>
      </c>
      <c r="R321" s="20">
        <f t="shared" si="23"/>
        <v>1.2499999999999999E-2</v>
      </c>
      <c r="S321" s="18">
        <f t="shared" si="24"/>
        <v>30.299999999999997</v>
      </c>
      <c r="T321" s="17" t="s">
        <v>694</v>
      </c>
      <c r="U321" s="19" t="s">
        <v>70</v>
      </c>
    </row>
    <row r="322" spans="1:21" ht="13.2" hidden="1">
      <c r="A322" s="63" t="s">
        <v>3566</v>
      </c>
      <c r="B322" s="11">
        <v>44649</v>
      </c>
      <c r="C322" s="12">
        <v>44615</v>
      </c>
      <c r="D322" s="13" t="s">
        <v>67</v>
      </c>
      <c r="E322" s="13" t="s">
        <v>68</v>
      </c>
      <c r="G322" s="10" t="s">
        <v>4648</v>
      </c>
      <c r="H322" s="13" t="s">
        <v>1499</v>
      </c>
      <c r="I322" s="13" t="s">
        <v>1500</v>
      </c>
      <c r="J322" s="13" t="str">
        <f t="shared" ref="J322:J385" si="25">+LEFT(U322,4)</f>
        <v>STKR</v>
      </c>
      <c r="K322" s="13" t="s">
        <v>23</v>
      </c>
      <c r="L322" s="44">
        <v>1010</v>
      </c>
      <c r="M322" s="13" t="s">
        <v>365</v>
      </c>
      <c r="N322" s="20" t="s">
        <v>366</v>
      </c>
      <c r="O322" s="61">
        <v>0.08</v>
      </c>
      <c r="P322" s="46">
        <f t="shared" ref="P322:P385" si="26">ROUND(O322*L322,2)</f>
        <v>80.8</v>
      </c>
      <c r="Q322" s="20">
        <f t="shared" ref="Q322:Q385" si="27">IF(N322="HKD",7.8,IF(N322="CNY",6.4,1))</f>
        <v>6.4</v>
      </c>
      <c r="R322" s="20">
        <f t="shared" ref="R322:R385" si="28">+O322/Q322</f>
        <v>1.2499999999999999E-2</v>
      </c>
      <c r="S322" s="18">
        <f t="shared" ref="S322:S385" si="29">+R322*L322</f>
        <v>12.624999999999998</v>
      </c>
      <c r="T322" s="17" t="s">
        <v>694</v>
      </c>
      <c r="U322" s="19" t="s">
        <v>70</v>
      </c>
    </row>
    <row r="323" spans="1:21" ht="13.2" hidden="1">
      <c r="A323" s="63" t="s">
        <v>5281</v>
      </c>
      <c r="B323" s="11">
        <v>44664</v>
      </c>
      <c r="C323" s="12">
        <v>44637</v>
      </c>
      <c r="D323" s="13" t="s">
        <v>67</v>
      </c>
      <c r="E323" s="13" t="s">
        <v>68</v>
      </c>
      <c r="G323" s="10" t="s">
        <v>5789</v>
      </c>
      <c r="H323" s="13" t="s">
        <v>4987</v>
      </c>
      <c r="I323" s="13" t="s">
        <v>6099</v>
      </c>
      <c r="J323" s="13" t="str">
        <f t="shared" si="25"/>
        <v>STKR</v>
      </c>
      <c r="K323" s="13" t="s">
        <v>23</v>
      </c>
      <c r="L323" s="44">
        <v>2020</v>
      </c>
      <c r="M323" s="13" t="s">
        <v>365</v>
      </c>
      <c r="N323" s="20" t="s">
        <v>366</v>
      </c>
      <c r="O323" s="61">
        <v>0.08</v>
      </c>
      <c r="P323" s="46">
        <f t="shared" si="26"/>
        <v>161.6</v>
      </c>
      <c r="Q323" s="20">
        <f t="shared" si="27"/>
        <v>6.4</v>
      </c>
      <c r="R323" s="20">
        <f t="shared" si="28"/>
        <v>1.2499999999999999E-2</v>
      </c>
      <c r="S323" s="18">
        <f t="shared" si="29"/>
        <v>25.249999999999996</v>
      </c>
      <c r="T323" s="17" t="s">
        <v>694</v>
      </c>
      <c r="U323" s="19" t="s">
        <v>70</v>
      </c>
    </row>
    <row r="324" spans="1:21" ht="13.2" hidden="1">
      <c r="A324" s="40" t="s">
        <v>5282</v>
      </c>
      <c r="B324" s="47">
        <v>44664</v>
      </c>
      <c r="C324" s="12">
        <v>44648</v>
      </c>
      <c r="D324" s="40" t="s">
        <v>67</v>
      </c>
      <c r="E324" s="13" t="s">
        <v>68</v>
      </c>
      <c r="G324" s="10" t="s">
        <v>5789</v>
      </c>
      <c r="H324" s="13" t="s">
        <v>4988</v>
      </c>
      <c r="I324" s="13" t="s">
        <v>6100</v>
      </c>
      <c r="J324" s="13" t="str">
        <f t="shared" si="25"/>
        <v>STKR</v>
      </c>
      <c r="K324" s="40" t="s">
        <v>23</v>
      </c>
      <c r="L324" s="52">
        <v>3030</v>
      </c>
      <c r="M324" s="13" t="s">
        <v>365</v>
      </c>
      <c r="N324" s="39" t="s">
        <v>366</v>
      </c>
      <c r="O324" s="56">
        <v>0.08</v>
      </c>
      <c r="P324" s="46">
        <f t="shared" si="26"/>
        <v>242.4</v>
      </c>
      <c r="Q324" s="20">
        <f t="shared" si="27"/>
        <v>6.4</v>
      </c>
      <c r="R324" s="20">
        <f t="shared" si="28"/>
        <v>1.2499999999999999E-2</v>
      </c>
      <c r="S324" s="18">
        <f t="shared" si="29"/>
        <v>37.875</v>
      </c>
      <c r="T324" s="17" t="s">
        <v>694</v>
      </c>
      <c r="U324" s="40" t="s">
        <v>70</v>
      </c>
    </row>
    <row r="325" spans="1:21" ht="13.2" hidden="1">
      <c r="A325" s="63" t="s">
        <v>1896</v>
      </c>
      <c r="B325" s="11">
        <v>44580</v>
      </c>
      <c r="C325" s="12">
        <v>44547</v>
      </c>
      <c r="D325" s="69" t="s">
        <v>35</v>
      </c>
      <c r="E325" s="13" t="s">
        <v>36</v>
      </c>
      <c r="G325" s="69" t="s">
        <v>654</v>
      </c>
      <c r="H325" s="13" t="s">
        <v>217</v>
      </c>
      <c r="I325" s="13" t="s">
        <v>218</v>
      </c>
      <c r="J325" s="13" t="str">
        <f t="shared" si="25"/>
        <v>RIV-</v>
      </c>
      <c r="K325" s="13" t="s">
        <v>23</v>
      </c>
      <c r="L325" s="44">
        <v>10000</v>
      </c>
      <c r="M325" s="13" t="s">
        <v>365</v>
      </c>
      <c r="N325" s="20" t="s">
        <v>366</v>
      </c>
      <c r="O325" s="61">
        <v>8.1000000000000003E-2</v>
      </c>
      <c r="P325" s="46">
        <f t="shared" si="26"/>
        <v>810</v>
      </c>
      <c r="Q325" s="20">
        <f t="shared" si="27"/>
        <v>6.4</v>
      </c>
      <c r="R325" s="20">
        <f t="shared" si="28"/>
        <v>1.2656249999999999E-2</v>
      </c>
      <c r="S325" s="18">
        <f t="shared" si="29"/>
        <v>126.56249999999999</v>
      </c>
      <c r="T325" s="17" t="s">
        <v>694</v>
      </c>
      <c r="U325" s="19" t="s">
        <v>173</v>
      </c>
    </row>
    <row r="326" spans="1:21" ht="13.2" hidden="1">
      <c r="A326" s="63" t="s">
        <v>1662</v>
      </c>
      <c r="B326" s="11">
        <v>44571</v>
      </c>
      <c r="C326" s="12">
        <v>44545</v>
      </c>
      <c r="D326" s="69" t="s">
        <v>40</v>
      </c>
      <c r="E326" s="13" t="s">
        <v>41</v>
      </c>
      <c r="G326" s="69" t="s">
        <v>675</v>
      </c>
      <c r="H326" s="13" t="s">
        <v>99</v>
      </c>
      <c r="I326" s="13" t="s">
        <v>100</v>
      </c>
      <c r="J326" s="13" t="str">
        <f t="shared" si="25"/>
        <v>WHR-</v>
      </c>
      <c r="K326" s="13" t="s">
        <v>23</v>
      </c>
      <c r="L326" s="44">
        <v>16000</v>
      </c>
      <c r="M326" s="13" t="s">
        <v>365</v>
      </c>
      <c r="N326" s="13" t="s">
        <v>366</v>
      </c>
      <c r="O326" s="62">
        <v>8.2000000000000003E-2</v>
      </c>
      <c r="P326" s="46">
        <f t="shared" si="26"/>
        <v>1312</v>
      </c>
      <c r="Q326" s="20">
        <f t="shared" si="27"/>
        <v>6.4</v>
      </c>
      <c r="R326" s="20">
        <f t="shared" si="28"/>
        <v>1.2812499999999999E-2</v>
      </c>
      <c r="S326" s="18">
        <f t="shared" si="29"/>
        <v>205</v>
      </c>
      <c r="T326" s="17" t="s">
        <v>694</v>
      </c>
      <c r="U326" s="19" t="s">
        <v>98</v>
      </c>
    </row>
    <row r="327" spans="1:21" ht="13.2" hidden="1">
      <c r="A327" s="40" t="s">
        <v>2978</v>
      </c>
      <c r="B327" s="47">
        <v>44606</v>
      </c>
      <c r="C327" s="12">
        <v>44545</v>
      </c>
      <c r="D327" s="13" t="s">
        <v>40</v>
      </c>
      <c r="E327" s="13" t="s">
        <v>41</v>
      </c>
      <c r="G327" s="10" t="s">
        <v>3327</v>
      </c>
      <c r="H327" s="40" t="s">
        <v>99</v>
      </c>
      <c r="I327" s="47" t="s">
        <v>100</v>
      </c>
      <c r="J327" s="13" t="str">
        <f t="shared" si="25"/>
        <v>WHR-</v>
      </c>
      <c r="K327" s="40" t="s">
        <v>23</v>
      </c>
      <c r="L327" s="52">
        <v>43500</v>
      </c>
      <c r="M327" s="40" t="s">
        <v>365</v>
      </c>
      <c r="N327" s="39" t="s">
        <v>366</v>
      </c>
      <c r="O327" s="56">
        <v>8.2000000000000003E-2</v>
      </c>
      <c r="P327" s="46">
        <f t="shared" si="26"/>
        <v>3567</v>
      </c>
      <c r="Q327" s="20">
        <f t="shared" si="27"/>
        <v>6.4</v>
      </c>
      <c r="R327" s="20">
        <f t="shared" si="28"/>
        <v>1.2812499999999999E-2</v>
      </c>
      <c r="S327" s="18">
        <f t="shared" si="29"/>
        <v>557.34375</v>
      </c>
      <c r="T327" s="17" t="s">
        <v>694</v>
      </c>
      <c r="U327" s="40" t="s">
        <v>98</v>
      </c>
    </row>
    <row r="328" spans="1:21" ht="13.2" hidden="1">
      <c r="A328" s="40" t="s">
        <v>2979</v>
      </c>
      <c r="B328" s="47">
        <v>44616</v>
      </c>
      <c r="C328" s="12">
        <v>44559</v>
      </c>
      <c r="D328" s="13" t="s">
        <v>40</v>
      </c>
      <c r="E328" s="13" t="s">
        <v>41</v>
      </c>
      <c r="G328" s="10" t="s">
        <v>3328</v>
      </c>
      <c r="H328" s="40" t="s">
        <v>99</v>
      </c>
      <c r="I328" s="47" t="s">
        <v>100</v>
      </c>
      <c r="J328" s="13" t="str">
        <f t="shared" si="25"/>
        <v>WHR-</v>
      </c>
      <c r="K328" s="40" t="s">
        <v>23</v>
      </c>
      <c r="L328" s="52">
        <v>44500</v>
      </c>
      <c r="M328" s="40" t="s">
        <v>365</v>
      </c>
      <c r="N328" s="39" t="s">
        <v>366</v>
      </c>
      <c r="O328" s="56">
        <v>8.2000000000000003E-2</v>
      </c>
      <c r="P328" s="46">
        <f t="shared" si="26"/>
        <v>3649</v>
      </c>
      <c r="Q328" s="20">
        <f t="shared" si="27"/>
        <v>6.4</v>
      </c>
      <c r="R328" s="20">
        <f t="shared" si="28"/>
        <v>1.2812499999999999E-2</v>
      </c>
      <c r="S328" s="18">
        <f t="shared" si="29"/>
        <v>570.15625</v>
      </c>
      <c r="T328" s="17" t="s">
        <v>694</v>
      </c>
      <c r="U328" s="40" t="s">
        <v>98</v>
      </c>
    </row>
    <row r="329" spans="1:21" ht="13.2" hidden="1">
      <c r="A329" s="63" t="s">
        <v>3567</v>
      </c>
      <c r="B329" s="11">
        <v>44645</v>
      </c>
      <c r="C329" s="12">
        <v>44610</v>
      </c>
      <c r="D329" s="13" t="s">
        <v>40</v>
      </c>
      <c r="E329" s="13" t="s">
        <v>41</v>
      </c>
      <c r="G329" s="10" t="s">
        <v>4668</v>
      </c>
      <c r="H329" s="13" t="s">
        <v>99</v>
      </c>
      <c r="I329" s="13" t="s">
        <v>100</v>
      </c>
      <c r="J329" s="13" t="str">
        <f t="shared" si="25"/>
        <v>WHR-</v>
      </c>
      <c r="K329" s="13" t="s">
        <v>23</v>
      </c>
      <c r="L329" s="44">
        <v>24000</v>
      </c>
      <c r="M329" s="13" t="s">
        <v>365</v>
      </c>
      <c r="N329" s="20" t="s">
        <v>366</v>
      </c>
      <c r="O329" s="61">
        <v>8.2000000000000003E-2</v>
      </c>
      <c r="P329" s="46">
        <f t="shared" si="26"/>
        <v>1968</v>
      </c>
      <c r="Q329" s="20">
        <f t="shared" si="27"/>
        <v>6.4</v>
      </c>
      <c r="R329" s="20">
        <f t="shared" si="28"/>
        <v>1.2812499999999999E-2</v>
      </c>
      <c r="S329" s="18">
        <f t="shared" si="29"/>
        <v>307.5</v>
      </c>
      <c r="T329" s="17" t="s">
        <v>694</v>
      </c>
      <c r="U329" s="19" t="s">
        <v>98</v>
      </c>
    </row>
    <row r="330" spans="1:21" ht="13.2" hidden="1">
      <c r="A330" s="40" t="s">
        <v>5283</v>
      </c>
      <c r="B330" s="47">
        <v>44674</v>
      </c>
      <c r="C330" s="12">
        <v>44621</v>
      </c>
      <c r="D330" s="40" t="s">
        <v>40</v>
      </c>
      <c r="E330" s="13" t="s">
        <v>41</v>
      </c>
      <c r="G330" s="10" t="s">
        <v>5810</v>
      </c>
      <c r="H330" s="13" t="s">
        <v>99</v>
      </c>
      <c r="I330" s="13" t="s">
        <v>100</v>
      </c>
      <c r="J330" s="13" t="str">
        <f t="shared" si="25"/>
        <v>WHR-</v>
      </c>
      <c r="K330" s="40" t="s">
        <v>23</v>
      </c>
      <c r="L330" s="52">
        <v>21000</v>
      </c>
      <c r="M330" s="13" t="s">
        <v>365</v>
      </c>
      <c r="N330" s="39" t="s">
        <v>366</v>
      </c>
      <c r="O330" s="56">
        <v>8.2000000000000003E-2</v>
      </c>
      <c r="P330" s="46">
        <f t="shared" si="26"/>
        <v>1722</v>
      </c>
      <c r="Q330" s="20">
        <f t="shared" si="27"/>
        <v>6.4</v>
      </c>
      <c r="R330" s="20">
        <f t="shared" si="28"/>
        <v>1.2812499999999999E-2</v>
      </c>
      <c r="S330" s="18">
        <f t="shared" si="29"/>
        <v>269.0625</v>
      </c>
      <c r="T330" s="17" t="s">
        <v>694</v>
      </c>
      <c r="U330" s="40" t="s">
        <v>98</v>
      </c>
    </row>
    <row r="331" spans="1:21" ht="13.2" hidden="1">
      <c r="A331" s="64" t="s">
        <v>3568</v>
      </c>
      <c r="B331" s="11">
        <v>44642</v>
      </c>
      <c r="C331" s="12">
        <v>44628</v>
      </c>
      <c r="D331" s="13" t="s">
        <v>4623</v>
      </c>
      <c r="E331" s="13" t="s">
        <v>4624</v>
      </c>
      <c r="G331" s="10" t="s">
        <v>4647</v>
      </c>
      <c r="H331" s="13" t="s">
        <v>4214</v>
      </c>
      <c r="I331" s="13" t="s">
        <v>4215</v>
      </c>
      <c r="J331" s="13" t="str">
        <f t="shared" si="25"/>
        <v>STKR</v>
      </c>
      <c r="K331" s="13" t="s">
        <v>23</v>
      </c>
      <c r="L331" s="44">
        <v>50000</v>
      </c>
      <c r="M331" s="13" t="s">
        <v>365</v>
      </c>
      <c r="N331" s="20" t="s">
        <v>366</v>
      </c>
      <c r="O331" s="61">
        <v>8.2100000000000006E-2</v>
      </c>
      <c r="P331" s="46">
        <f t="shared" si="26"/>
        <v>4105</v>
      </c>
      <c r="Q331" s="20">
        <f t="shared" si="27"/>
        <v>6.4</v>
      </c>
      <c r="R331" s="20">
        <f t="shared" si="28"/>
        <v>1.2828125000000001E-2</v>
      </c>
      <c r="S331" s="18">
        <f t="shared" si="29"/>
        <v>641.40625</v>
      </c>
      <c r="T331" s="17" t="s">
        <v>694</v>
      </c>
      <c r="U331" s="19" t="s">
        <v>70</v>
      </c>
    </row>
    <row r="332" spans="1:21" ht="13.2" hidden="1">
      <c r="A332" s="64" t="s">
        <v>3569</v>
      </c>
      <c r="B332" s="11">
        <v>44634</v>
      </c>
      <c r="C332" s="12">
        <v>44613</v>
      </c>
      <c r="D332" s="13" t="s">
        <v>154</v>
      </c>
      <c r="E332" s="13" t="s">
        <v>155</v>
      </c>
      <c r="G332" s="10" t="s">
        <v>4663</v>
      </c>
      <c r="H332" s="13" t="s">
        <v>4216</v>
      </c>
      <c r="I332" s="13" t="s">
        <v>4217</v>
      </c>
      <c r="J332" s="13" t="str">
        <f t="shared" si="25"/>
        <v>SCR-</v>
      </c>
      <c r="K332" s="13" t="s">
        <v>23</v>
      </c>
      <c r="L332" s="44">
        <v>2100</v>
      </c>
      <c r="M332" s="13" t="s">
        <v>365</v>
      </c>
      <c r="N332" s="20" t="s">
        <v>366</v>
      </c>
      <c r="O332" s="61">
        <v>8.3000000000000004E-2</v>
      </c>
      <c r="P332" s="46">
        <f t="shared" si="26"/>
        <v>174.3</v>
      </c>
      <c r="Q332" s="20">
        <f t="shared" si="27"/>
        <v>6.4</v>
      </c>
      <c r="R332" s="20">
        <f t="shared" si="28"/>
        <v>1.2968749999999999E-2</v>
      </c>
      <c r="S332" s="18">
        <f t="shared" si="29"/>
        <v>27.234375</v>
      </c>
      <c r="T332" s="17" t="s">
        <v>694</v>
      </c>
      <c r="U332" s="19" t="s">
        <v>157</v>
      </c>
    </row>
    <row r="333" spans="1:21" ht="13.2" hidden="1">
      <c r="A333" s="63" t="s">
        <v>3570</v>
      </c>
      <c r="B333" s="11">
        <v>44645</v>
      </c>
      <c r="C333" s="12">
        <v>44630</v>
      </c>
      <c r="D333" s="13" t="s">
        <v>152</v>
      </c>
      <c r="E333" s="13" t="s">
        <v>153</v>
      </c>
      <c r="G333" s="10" t="s">
        <v>4662</v>
      </c>
      <c r="H333" s="13" t="s">
        <v>2598</v>
      </c>
      <c r="I333" s="13" t="s">
        <v>2599</v>
      </c>
      <c r="J333" s="13" t="str">
        <f t="shared" si="25"/>
        <v>RIV-</v>
      </c>
      <c r="K333" s="13" t="s">
        <v>23</v>
      </c>
      <c r="L333" s="44">
        <v>17500</v>
      </c>
      <c r="M333" s="13" t="s">
        <v>365</v>
      </c>
      <c r="N333" s="20" t="s">
        <v>366</v>
      </c>
      <c r="O333" s="61">
        <v>8.3599999999999994E-2</v>
      </c>
      <c r="P333" s="46">
        <f t="shared" si="26"/>
        <v>1463</v>
      </c>
      <c r="Q333" s="20">
        <f t="shared" si="27"/>
        <v>6.4</v>
      </c>
      <c r="R333" s="20">
        <f t="shared" si="28"/>
        <v>1.3062499999999998E-2</v>
      </c>
      <c r="S333" s="18">
        <f t="shared" si="29"/>
        <v>228.59374999999997</v>
      </c>
      <c r="T333" s="17" t="s">
        <v>694</v>
      </c>
      <c r="U333" s="19" t="s">
        <v>173</v>
      </c>
    </row>
    <row r="334" spans="1:21" ht="13.2" hidden="1">
      <c r="A334" s="64" t="s">
        <v>5284</v>
      </c>
      <c r="B334" s="11">
        <v>44679</v>
      </c>
      <c r="C334" s="12">
        <v>44641</v>
      </c>
      <c r="D334" s="13" t="s">
        <v>152</v>
      </c>
      <c r="E334" s="13" t="s">
        <v>153</v>
      </c>
      <c r="G334" s="10" t="s">
        <v>5811</v>
      </c>
      <c r="H334" s="13" t="s">
        <v>2598</v>
      </c>
      <c r="I334" s="13" t="s">
        <v>2599</v>
      </c>
      <c r="J334" s="13" t="str">
        <f t="shared" si="25"/>
        <v>RIV-</v>
      </c>
      <c r="K334" s="13" t="s">
        <v>23</v>
      </c>
      <c r="L334" s="44">
        <v>20000</v>
      </c>
      <c r="M334" s="13" t="s">
        <v>365</v>
      </c>
      <c r="N334" s="20" t="s">
        <v>366</v>
      </c>
      <c r="O334" s="61">
        <v>8.3599999999999994E-2</v>
      </c>
      <c r="P334" s="46">
        <f t="shared" si="26"/>
        <v>1672</v>
      </c>
      <c r="Q334" s="20">
        <f t="shared" si="27"/>
        <v>6.4</v>
      </c>
      <c r="R334" s="20">
        <f t="shared" si="28"/>
        <v>1.3062499999999998E-2</v>
      </c>
      <c r="S334" s="18">
        <f t="shared" si="29"/>
        <v>261.24999999999994</v>
      </c>
      <c r="T334" s="17" t="s">
        <v>694</v>
      </c>
      <c r="U334" s="19" t="s">
        <v>173</v>
      </c>
    </row>
    <row r="335" spans="1:21" ht="13.2" hidden="1">
      <c r="A335" s="64" t="s">
        <v>1786</v>
      </c>
      <c r="B335" s="11">
        <v>44586</v>
      </c>
      <c r="C335" s="12">
        <v>44582</v>
      </c>
      <c r="D335" s="69" t="s">
        <v>954</v>
      </c>
      <c r="E335" s="13" t="s">
        <v>957</v>
      </c>
      <c r="G335" s="69" t="s">
        <v>2316</v>
      </c>
      <c r="H335" s="13" t="s">
        <v>1006</v>
      </c>
      <c r="I335" s="13" t="s">
        <v>1007</v>
      </c>
      <c r="J335" s="13" t="str">
        <f t="shared" si="25"/>
        <v>U&amp;C-</v>
      </c>
      <c r="K335" s="13" t="s">
        <v>23</v>
      </c>
      <c r="L335" s="44">
        <v>10000</v>
      </c>
      <c r="M335" s="13" t="s">
        <v>365</v>
      </c>
      <c r="N335" s="20" t="s">
        <v>366</v>
      </c>
      <c r="O335" s="61">
        <v>8.4099999999999994E-2</v>
      </c>
      <c r="P335" s="46">
        <f t="shared" si="26"/>
        <v>841</v>
      </c>
      <c r="Q335" s="20">
        <f t="shared" si="27"/>
        <v>6.4</v>
      </c>
      <c r="R335" s="20">
        <f t="shared" si="28"/>
        <v>1.3140624999999998E-2</v>
      </c>
      <c r="S335" s="18">
        <f t="shared" si="29"/>
        <v>131.40624999999997</v>
      </c>
      <c r="T335" s="17" t="s">
        <v>694</v>
      </c>
      <c r="U335" s="19" t="s">
        <v>71</v>
      </c>
    </row>
    <row r="336" spans="1:21" ht="13.2" hidden="1">
      <c r="A336" s="40" t="s">
        <v>3571</v>
      </c>
      <c r="B336" s="47">
        <v>44636</v>
      </c>
      <c r="C336" s="12">
        <v>44628</v>
      </c>
      <c r="D336" s="40" t="s">
        <v>954</v>
      </c>
      <c r="E336" s="13" t="s">
        <v>957</v>
      </c>
      <c r="G336" s="10" t="s">
        <v>4669</v>
      </c>
      <c r="H336" s="13" t="s">
        <v>1006</v>
      </c>
      <c r="I336" s="13" t="s">
        <v>1007</v>
      </c>
      <c r="J336" s="13" t="str">
        <f t="shared" si="25"/>
        <v>U&amp;C-</v>
      </c>
      <c r="K336" s="40" t="s">
        <v>23</v>
      </c>
      <c r="L336" s="52">
        <v>8800</v>
      </c>
      <c r="M336" s="13" t="s">
        <v>365</v>
      </c>
      <c r="N336" s="39" t="s">
        <v>366</v>
      </c>
      <c r="O336" s="56">
        <v>8.4099999999999994E-2</v>
      </c>
      <c r="P336" s="46">
        <f t="shared" si="26"/>
        <v>740.08</v>
      </c>
      <c r="Q336" s="20">
        <f t="shared" si="27"/>
        <v>6.4</v>
      </c>
      <c r="R336" s="20">
        <f t="shared" si="28"/>
        <v>1.3140624999999998E-2</v>
      </c>
      <c r="S336" s="18">
        <f t="shared" si="29"/>
        <v>115.63749999999997</v>
      </c>
      <c r="T336" s="17" t="s">
        <v>694</v>
      </c>
      <c r="U336" s="40" t="s">
        <v>71</v>
      </c>
    </row>
    <row r="337" spans="1:21" ht="13.2" hidden="1">
      <c r="A337" s="63" t="s">
        <v>3572</v>
      </c>
      <c r="B337" s="11">
        <v>44624</v>
      </c>
      <c r="C337" s="12">
        <v>44582</v>
      </c>
      <c r="D337" s="13" t="s">
        <v>288</v>
      </c>
      <c r="E337" s="13" t="s">
        <v>289</v>
      </c>
      <c r="G337" s="10" t="s">
        <v>4670</v>
      </c>
      <c r="H337" s="13" t="s">
        <v>4218</v>
      </c>
      <c r="I337" s="13" t="s">
        <v>4219</v>
      </c>
      <c r="J337" s="13" t="str">
        <f t="shared" si="25"/>
        <v>BAG-</v>
      </c>
      <c r="K337" s="13" t="s">
        <v>23</v>
      </c>
      <c r="L337" s="44">
        <v>10000</v>
      </c>
      <c r="M337" s="13" t="s">
        <v>365</v>
      </c>
      <c r="N337" s="20" t="s">
        <v>366</v>
      </c>
      <c r="O337" s="61">
        <v>8.5000000000000006E-2</v>
      </c>
      <c r="P337" s="46">
        <f t="shared" si="26"/>
        <v>850</v>
      </c>
      <c r="Q337" s="20">
        <f t="shared" si="27"/>
        <v>6.4</v>
      </c>
      <c r="R337" s="20">
        <f t="shared" si="28"/>
        <v>1.328125E-2</v>
      </c>
      <c r="S337" s="18">
        <f t="shared" si="29"/>
        <v>132.8125</v>
      </c>
      <c r="T337" s="17" t="s">
        <v>694</v>
      </c>
      <c r="U337" s="19" t="s">
        <v>164</v>
      </c>
    </row>
    <row r="338" spans="1:21" ht="13.2" hidden="1">
      <c r="A338" s="63" t="s">
        <v>2101</v>
      </c>
      <c r="B338" s="11">
        <v>44580</v>
      </c>
      <c r="C338" s="12">
        <v>44575</v>
      </c>
      <c r="D338" s="69" t="s">
        <v>1269</v>
      </c>
      <c r="E338" s="13" t="s">
        <v>1270</v>
      </c>
      <c r="G338" s="69" t="s">
        <v>2376</v>
      </c>
      <c r="H338" s="13" t="s">
        <v>1229</v>
      </c>
      <c r="I338" s="13" t="s">
        <v>1230</v>
      </c>
      <c r="J338" s="13" t="str">
        <f t="shared" si="25"/>
        <v>PAP-</v>
      </c>
      <c r="K338" s="13" t="s">
        <v>23</v>
      </c>
      <c r="L338" s="44">
        <v>14500</v>
      </c>
      <c r="M338" s="13" t="s">
        <v>365</v>
      </c>
      <c r="N338" s="20" t="s">
        <v>366</v>
      </c>
      <c r="O338" s="61">
        <v>8.8499999999999995E-2</v>
      </c>
      <c r="P338" s="46">
        <f t="shared" si="26"/>
        <v>1283.25</v>
      </c>
      <c r="Q338" s="20">
        <f t="shared" si="27"/>
        <v>6.4</v>
      </c>
      <c r="R338" s="20">
        <f t="shared" si="28"/>
        <v>1.3828124999999998E-2</v>
      </c>
      <c r="S338" s="18">
        <f t="shared" si="29"/>
        <v>200.50781249999997</v>
      </c>
      <c r="T338" s="17" t="s">
        <v>694</v>
      </c>
      <c r="U338" s="19" t="s">
        <v>1061</v>
      </c>
    </row>
    <row r="339" spans="1:21" ht="13.2" hidden="1">
      <c r="A339" s="63" t="s">
        <v>5285</v>
      </c>
      <c r="B339" s="11">
        <v>44663</v>
      </c>
      <c r="C339" s="12">
        <v>44657</v>
      </c>
      <c r="D339" s="13" t="s">
        <v>1269</v>
      </c>
      <c r="E339" s="13" t="s">
        <v>1270</v>
      </c>
      <c r="G339" s="10" t="s">
        <v>5808</v>
      </c>
      <c r="H339" s="13" t="s">
        <v>1229</v>
      </c>
      <c r="I339" s="13" t="s">
        <v>1230</v>
      </c>
      <c r="J339" s="13" t="str">
        <f t="shared" si="25"/>
        <v>PAP-</v>
      </c>
      <c r="K339" s="13" t="s">
        <v>23</v>
      </c>
      <c r="L339" s="44">
        <v>36080</v>
      </c>
      <c r="M339" s="13" t="s">
        <v>365</v>
      </c>
      <c r="N339" s="20" t="s">
        <v>366</v>
      </c>
      <c r="O339" s="61">
        <v>8.8499999999999995E-2</v>
      </c>
      <c r="P339" s="46">
        <f t="shared" si="26"/>
        <v>3193.08</v>
      </c>
      <c r="Q339" s="20">
        <f t="shared" si="27"/>
        <v>6.4</v>
      </c>
      <c r="R339" s="20">
        <f t="shared" si="28"/>
        <v>1.3828124999999998E-2</v>
      </c>
      <c r="S339" s="18">
        <f t="shared" si="29"/>
        <v>498.91874999999993</v>
      </c>
      <c r="T339" s="17" t="s">
        <v>694</v>
      </c>
      <c r="U339" s="19" t="s">
        <v>1061</v>
      </c>
    </row>
    <row r="340" spans="1:21" ht="13.2" hidden="1">
      <c r="A340" s="64" t="s">
        <v>3573</v>
      </c>
      <c r="B340" s="11">
        <v>44645</v>
      </c>
      <c r="C340" s="12">
        <v>44630</v>
      </c>
      <c r="D340" s="13" t="s">
        <v>152</v>
      </c>
      <c r="E340" s="13" t="s">
        <v>153</v>
      </c>
      <c r="G340" s="10" t="s">
        <v>4662</v>
      </c>
      <c r="H340" s="13" t="s">
        <v>215</v>
      </c>
      <c r="I340" s="13" t="s">
        <v>216</v>
      </c>
      <c r="J340" s="13" t="str">
        <f t="shared" si="25"/>
        <v>RIV-</v>
      </c>
      <c r="K340" s="13" t="s">
        <v>23</v>
      </c>
      <c r="L340" s="44">
        <v>10000</v>
      </c>
      <c r="M340" s="13" t="s">
        <v>365</v>
      </c>
      <c r="N340" s="20" t="s">
        <v>366</v>
      </c>
      <c r="O340" s="61">
        <v>8.9300000000000004E-2</v>
      </c>
      <c r="P340" s="46">
        <f t="shared" si="26"/>
        <v>893</v>
      </c>
      <c r="Q340" s="20">
        <f t="shared" si="27"/>
        <v>6.4</v>
      </c>
      <c r="R340" s="20">
        <f t="shared" si="28"/>
        <v>1.3953125E-2</v>
      </c>
      <c r="S340" s="18">
        <f t="shared" si="29"/>
        <v>139.53125</v>
      </c>
      <c r="T340" s="17" t="s">
        <v>694</v>
      </c>
      <c r="U340" s="19" t="s">
        <v>173</v>
      </c>
    </row>
    <row r="341" spans="1:21" ht="13.2" hidden="1">
      <c r="A341" s="63" t="s">
        <v>5286</v>
      </c>
      <c r="B341" s="11">
        <v>44670</v>
      </c>
      <c r="C341" s="12">
        <v>44630</v>
      </c>
      <c r="D341" s="13" t="s">
        <v>152</v>
      </c>
      <c r="E341" s="13" t="s">
        <v>153</v>
      </c>
      <c r="G341" s="10" t="s">
        <v>5812</v>
      </c>
      <c r="H341" s="13" t="s">
        <v>215</v>
      </c>
      <c r="I341" s="13" t="s">
        <v>216</v>
      </c>
      <c r="J341" s="13" t="str">
        <f t="shared" si="25"/>
        <v>RIV-</v>
      </c>
      <c r="K341" s="13" t="s">
        <v>23</v>
      </c>
      <c r="L341" s="44">
        <v>160000</v>
      </c>
      <c r="M341" s="13" t="s">
        <v>365</v>
      </c>
      <c r="N341" s="20" t="s">
        <v>366</v>
      </c>
      <c r="O341" s="61">
        <v>8.9300000000000004E-2</v>
      </c>
      <c r="P341" s="46">
        <f t="shared" si="26"/>
        <v>14288</v>
      </c>
      <c r="Q341" s="20">
        <f t="shared" si="27"/>
        <v>6.4</v>
      </c>
      <c r="R341" s="20">
        <f t="shared" si="28"/>
        <v>1.3953125E-2</v>
      </c>
      <c r="S341" s="18">
        <f t="shared" si="29"/>
        <v>2232.5</v>
      </c>
      <c r="T341" s="17" t="s">
        <v>694</v>
      </c>
      <c r="U341" s="19" t="s">
        <v>173</v>
      </c>
    </row>
    <row r="342" spans="1:21" ht="13.2" hidden="1">
      <c r="A342" s="63" t="s">
        <v>5287</v>
      </c>
      <c r="B342" s="11">
        <v>44679</v>
      </c>
      <c r="C342" s="12">
        <v>44663</v>
      </c>
      <c r="D342" s="13" t="s">
        <v>152</v>
      </c>
      <c r="E342" s="13" t="s">
        <v>153</v>
      </c>
      <c r="G342" s="10" t="s">
        <v>5811</v>
      </c>
      <c r="H342" s="13" t="s">
        <v>215</v>
      </c>
      <c r="I342" s="13" t="s">
        <v>216</v>
      </c>
      <c r="J342" s="13" t="str">
        <f t="shared" si="25"/>
        <v>RIV-</v>
      </c>
      <c r="K342" s="13" t="s">
        <v>23</v>
      </c>
      <c r="L342" s="44">
        <v>100000</v>
      </c>
      <c r="M342" s="13" t="s">
        <v>365</v>
      </c>
      <c r="N342" s="13" t="s">
        <v>366</v>
      </c>
      <c r="O342" s="62">
        <v>8.9300000000000004E-2</v>
      </c>
      <c r="P342" s="46">
        <f t="shared" si="26"/>
        <v>8930</v>
      </c>
      <c r="Q342" s="20">
        <f t="shared" si="27"/>
        <v>6.4</v>
      </c>
      <c r="R342" s="20">
        <f t="shared" si="28"/>
        <v>1.3953125E-2</v>
      </c>
      <c r="S342" s="18">
        <f t="shared" si="29"/>
        <v>1395.3125</v>
      </c>
      <c r="T342" s="17" t="s">
        <v>694</v>
      </c>
      <c r="U342" s="19" t="s">
        <v>173</v>
      </c>
    </row>
    <row r="343" spans="1:21" ht="13.2" hidden="1">
      <c r="A343" s="63" t="s">
        <v>1894</v>
      </c>
      <c r="B343" s="11">
        <v>44575</v>
      </c>
      <c r="C343" s="12">
        <v>44547</v>
      </c>
      <c r="D343" s="69" t="s">
        <v>94</v>
      </c>
      <c r="E343" s="13" t="s">
        <v>95</v>
      </c>
      <c r="G343" s="69" t="s">
        <v>670</v>
      </c>
      <c r="H343" s="13" t="s">
        <v>101</v>
      </c>
      <c r="I343" s="13" t="s">
        <v>102</v>
      </c>
      <c r="J343" s="13" t="str">
        <f t="shared" si="25"/>
        <v>WHR-</v>
      </c>
      <c r="K343" s="13" t="s">
        <v>23</v>
      </c>
      <c r="L343" s="44">
        <v>25200</v>
      </c>
      <c r="M343" s="13" t="s">
        <v>365</v>
      </c>
      <c r="N343" s="20" t="s">
        <v>366</v>
      </c>
      <c r="O343" s="61">
        <v>8.9499999999999996E-2</v>
      </c>
      <c r="P343" s="46">
        <f t="shared" si="26"/>
        <v>2255.4</v>
      </c>
      <c r="Q343" s="20">
        <f t="shared" si="27"/>
        <v>6.4</v>
      </c>
      <c r="R343" s="20">
        <f t="shared" si="28"/>
        <v>1.3984374999999999E-2</v>
      </c>
      <c r="S343" s="18">
        <f t="shared" si="29"/>
        <v>352.40624999999994</v>
      </c>
      <c r="T343" s="17" t="s">
        <v>694</v>
      </c>
      <c r="U343" s="19" t="s">
        <v>98</v>
      </c>
    </row>
    <row r="344" spans="1:21" ht="13.2" hidden="1">
      <c r="A344" s="63" t="s">
        <v>1894</v>
      </c>
      <c r="B344" s="11">
        <v>44571</v>
      </c>
      <c r="C344" s="12">
        <v>44547</v>
      </c>
      <c r="D344" s="69" t="s">
        <v>94</v>
      </c>
      <c r="E344" s="13" t="s">
        <v>95</v>
      </c>
      <c r="G344" s="69" t="s">
        <v>670</v>
      </c>
      <c r="H344" s="13" t="s">
        <v>101</v>
      </c>
      <c r="I344" s="13" t="s">
        <v>102</v>
      </c>
      <c r="J344" s="13" t="str">
        <f t="shared" si="25"/>
        <v>WHR-</v>
      </c>
      <c r="K344" s="13" t="s">
        <v>23</v>
      </c>
      <c r="L344" s="44">
        <v>2800</v>
      </c>
      <c r="M344" s="13" t="s">
        <v>365</v>
      </c>
      <c r="N344" s="20" t="s">
        <v>366</v>
      </c>
      <c r="O344" s="61">
        <v>8.9499999999999996E-2</v>
      </c>
      <c r="P344" s="46">
        <f t="shared" si="26"/>
        <v>250.6</v>
      </c>
      <c r="Q344" s="20">
        <f t="shared" si="27"/>
        <v>6.4</v>
      </c>
      <c r="R344" s="20">
        <f t="shared" si="28"/>
        <v>1.3984374999999999E-2</v>
      </c>
      <c r="S344" s="18">
        <f t="shared" si="29"/>
        <v>39.156249999999993</v>
      </c>
      <c r="T344" s="17" t="s">
        <v>694</v>
      </c>
      <c r="U344" s="19" t="s">
        <v>98</v>
      </c>
    </row>
    <row r="345" spans="1:21" ht="13.2" hidden="1">
      <c r="A345" s="40" t="s">
        <v>5288</v>
      </c>
      <c r="B345" s="47">
        <v>44659</v>
      </c>
      <c r="C345" s="12">
        <v>44630</v>
      </c>
      <c r="D345" s="40" t="s">
        <v>94</v>
      </c>
      <c r="E345" s="13" t="s">
        <v>95</v>
      </c>
      <c r="G345" s="10" t="s">
        <v>5804</v>
      </c>
      <c r="H345" s="13" t="s">
        <v>101</v>
      </c>
      <c r="I345" s="13" t="s">
        <v>102</v>
      </c>
      <c r="J345" s="13" t="str">
        <f t="shared" si="25"/>
        <v>WHR-</v>
      </c>
      <c r="K345" s="40" t="s">
        <v>23</v>
      </c>
      <c r="L345" s="52">
        <v>34000</v>
      </c>
      <c r="M345" s="13" t="s">
        <v>365</v>
      </c>
      <c r="N345" s="39" t="s">
        <v>366</v>
      </c>
      <c r="O345" s="56">
        <v>8.9499999999999996E-2</v>
      </c>
      <c r="P345" s="46">
        <f t="shared" si="26"/>
        <v>3043</v>
      </c>
      <c r="Q345" s="20">
        <f t="shared" si="27"/>
        <v>6.4</v>
      </c>
      <c r="R345" s="20">
        <f t="shared" si="28"/>
        <v>1.3984374999999999E-2</v>
      </c>
      <c r="S345" s="18">
        <f t="shared" si="29"/>
        <v>475.46874999999994</v>
      </c>
      <c r="T345" s="17" t="s">
        <v>694</v>
      </c>
      <c r="U345" s="40" t="s">
        <v>98</v>
      </c>
    </row>
    <row r="346" spans="1:21" ht="13.2" hidden="1">
      <c r="A346" s="63" t="s">
        <v>1737</v>
      </c>
      <c r="B346" s="11">
        <v>44582</v>
      </c>
      <c r="C346" s="12">
        <v>44540</v>
      </c>
      <c r="D346" s="69" t="s">
        <v>288</v>
      </c>
      <c r="E346" s="13" t="s">
        <v>289</v>
      </c>
      <c r="G346" s="69" t="s">
        <v>2297</v>
      </c>
      <c r="H346" s="13" t="s">
        <v>351</v>
      </c>
      <c r="I346" s="13" t="s">
        <v>352</v>
      </c>
      <c r="J346" s="13" t="str">
        <f t="shared" si="25"/>
        <v>BAG-</v>
      </c>
      <c r="K346" s="13" t="s">
        <v>23</v>
      </c>
      <c r="L346" s="44">
        <v>30000</v>
      </c>
      <c r="M346" s="13" t="s">
        <v>365</v>
      </c>
      <c r="N346" s="13" t="s">
        <v>366</v>
      </c>
      <c r="O346" s="62">
        <v>9.2999999999999999E-2</v>
      </c>
      <c r="P346" s="46">
        <f t="shared" si="26"/>
        <v>2790</v>
      </c>
      <c r="Q346" s="20">
        <f t="shared" si="27"/>
        <v>6.4</v>
      </c>
      <c r="R346" s="20">
        <f t="shared" si="28"/>
        <v>1.4531249999999999E-2</v>
      </c>
      <c r="S346" s="18">
        <f t="shared" si="29"/>
        <v>435.93749999999994</v>
      </c>
      <c r="T346" s="17" t="s">
        <v>694</v>
      </c>
      <c r="U346" s="19" t="s">
        <v>164</v>
      </c>
    </row>
    <row r="347" spans="1:21" ht="13.2" hidden="1">
      <c r="A347" s="63" t="s">
        <v>2049</v>
      </c>
      <c r="B347" s="11">
        <v>44578</v>
      </c>
      <c r="C347" s="12">
        <v>44547</v>
      </c>
      <c r="D347" s="69" t="s">
        <v>154</v>
      </c>
      <c r="E347" s="13" t="s">
        <v>155</v>
      </c>
      <c r="G347" s="69" t="s">
        <v>636</v>
      </c>
      <c r="H347" s="13" t="s">
        <v>158</v>
      </c>
      <c r="I347" s="13" t="s">
        <v>159</v>
      </c>
      <c r="J347" s="13" t="str">
        <f t="shared" si="25"/>
        <v>SCR-</v>
      </c>
      <c r="K347" s="13" t="s">
        <v>23</v>
      </c>
      <c r="L347" s="44">
        <v>41000</v>
      </c>
      <c r="M347" s="13" t="s">
        <v>365</v>
      </c>
      <c r="N347" s="20" t="s">
        <v>366</v>
      </c>
      <c r="O347" s="61">
        <v>9.2999999999999999E-2</v>
      </c>
      <c r="P347" s="46">
        <f t="shared" si="26"/>
        <v>3813</v>
      </c>
      <c r="Q347" s="20">
        <f t="shared" si="27"/>
        <v>6.4</v>
      </c>
      <c r="R347" s="20">
        <f t="shared" si="28"/>
        <v>1.4531249999999999E-2</v>
      </c>
      <c r="S347" s="18">
        <f t="shared" si="29"/>
        <v>595.78125</v>
      </c>
      <c r="T347" s="17" t="s">
        <v>694</v>
      </c>
      <c r="U347" s="19" t="s">
        <v>157</v>
      </c>
    </row>
    <row r="348" spans="1:21" ht="13.2" hidden="1">
      <c r="A348" s="40" t="s">
        <v>2980</v>
      </c>
      <c r="B348" s="47">
        <v>44607</v>
      </c>
      <c r="C348" s="12">
        <v>44559</v>
      </c>
      <c r="D348" s="13" t="s">
        <v>288</v>
      </c>
      <c r="E348" s="13" t="s">
        <v>289</v>
      </c>
      <c r="G348" s="10" t="s">
        <v>3329</v>
      </c>
      <c r="H348" s="40" t="s">
        <v>351</v>
      </c>
      <c r="I348" s="47" t="s">
        <v>352</v>
      </c>
      <c r="J348" s="13" t="str">
        <f t="shared" si="25"/>
        <v>BAG-</v>
      </c>
      <c r="K348" s="40" t="s">
        <v>23</v>
      </c>
      <c r="L348" s="52">
        <v>48700</v>
      </c>
      <c r="M348" s="40" t="s">
        <v>365</v>
      </c>
      <c r="N348" s="39" t="s">
        <v>366</v>
      </c>
      <c r="O348" s="55">
        <v>9.2999999999999999E-2</v>
      </c>
      <c r="P348" s="46">
        <f t="shared" si="26"/>
        <v>4529.1000000000004</v>
      </c>
      <c r="Q348" s="20">
        <f t="shared" si="27"/>
        <v>6.4</v>
      </c>
      <c r="R348" s="20">
        <f t="shared" si="28"/>
        <v>1.4531249999999999E-2</v>
      </c>
      <c r="S348" s="18">
        <f t="shared" si="29"/>
        <v>707.671875</v>
      </c>
      <c r="T348" s="17" t="s">
        <v>694</v>
      </c>
      <c r="U348" s="40" t="s">
        <v>164</v>
      </c>
    </row>
    <row r="349" spans="1:21" ht="13.2" hidden="1">
      <c r="A349" s="63" t="s">
        <v>2980</v>
      </c>
      <c r="B349" s="11">
        <v>44624</v>
      </c>
      <c r="C349" s="12">
        <v>44559</v>
      </c>
      <c r="D349" s="13" t="s">
        <v>288</v>
      </c>
      <c r="E349" s="13" t="s">
        <v>289</v>
      </c>
      <c r="G349" s="10" t="s">
        <v>4670</v>
      </c>
      <c r="H349" s="13" t="s">
        <v>351</v>
      </c>
      <c r="I349" s="13" t="s">
        <v>352</v>
      </c>
      <c r="J349" s="13" t="str">
        <f t="shared" si="25"/>
        <v>BAG-</v>
      </c>
      <c r="K349" s="13" t="s">
        <v>23</v>
      </c>
      <c r="L349" s="44">
        <v>1300</v>
      </c>
      <c r="M349" s="13" t="s">
        <v>365</v>
      </c>
      <c r="N349" s="20" t="s">
        <v>366</v>
      </c>
      <c r="O349" s="61">
        <v>9.2999999999999999E-2</v>
      </c>
      <c r="P349" s="46">
        <f t="shared" si="26"/>
        <v>120.9</v>
      </c>
      <c r="Q349" s="20">
        <f t="shared" si="27"/>
        <v>6.4</v>
      </c>
      <c r="R349" s="20">
        <f t="shared" si="28"/>
        <v>1.4531249999999999E-2</v>
      </c>
      <c r="S349" s="18">
        <f t="shared" si="29"/>
        <v>18.890625</v>
      </c>
      <c r="T349" s="17" t="s">
        <v>694</v>
      </c>
      <c r="U349" s="19" t="s">
        <v>164</v>
      </c>
    </row>
    <row r="350" spans="1:21" ht="13.2" hidden="1">
      <c r="A350" s="63" t="s">
        <v>3574</v>
      </c>
      <c r="B350" s="11">
        <v>44630</v>
      </c>
      <c r="C350" s="12">
        <v>44606</v>
      </c>
      <c r="D350" s="13" t="s">
        <v>288</v>
      </c>
      <c r="E350" s="13" t="s">
        <v>289</v>
      </c>
      <c r="G350" s="10" t="s">
        <v>4667</v>
      </c>
      <c r="H350" s="13" t="s">
        <v>351</v>
      </c>
      <c r="I350" s="13" t="s">
        <v>352</v>
      </c>
      <c r="J350" s="13" t="str">
        <f t="shared" si="25"/>
        <v>BAG-</v>
      </c>
      <c r="K350" s="13" t="s">
        <v>23</v>
      </c>
      <c r="L350" s="44">
        <v>33000</v>
      </c>
      <c r="M350" s="13" t="s">
        <v>365</v>
      </c>
      <c r="N350" s="20" t="s">
        <v>366</v>
      </c>
      <c r="O350" s="61">
        <v>9.2999999999999999E-2</v>
      </c>
      <c r="P350" s="46">
        <f t="shared" si="26"/>
        <v>3069</v>
      </c>
      <c r="Q350" s="20">
        <f t="shared" si="27"/>
        <v>6.4</v>
      </c>
      <c r="R350" s="20">
        <f t="shared" si="28"/>
        <v>1.4531249999999999E-2</v>
      </c>
      <c r="S350" s="18">
        <f t="shared" si="29"/>
        <v>479.53124999999994</v>
      </c>
      <c r="T350" s="17" t="s">
        <v>694</v>
      </c>
      <c r="U350" s="19" t="s">
        <v>164</v>
      </c>
    </row>
    <row r="351" spans="1:21" ht="13.2" hidden="1">
      <c r="A351" s="40" t="s">
        <v>5289</v>
      </c>
      <c r="B351" s="47">
        <v>44665</v>
      </c>
      <c r="C351" s="12">
        <v>44627</v>
      </c>
      <c r="D351" s="40" t="s">
        <v>288</v>
      </c>
      <c r="E351" s="13" t="s">
        <v>289</v>
      </c>
      <c r="G351" s="10" t="s">
        <v>5813</v>
      </c>
      <c r="H351" s="13" t="s">
        <v>351</v>
      </c>
      <c r="I351" s="13" t="s">
        <v>352</v>
      </c>
      <c r="J351" s="13" t="str">
        <f t="shared" si="25"/>
        <v>BAG-</v>
      </c>
      <c r="K351" s="40" t="s">
        <v>23</v>
      </c>
      <c r="L351" s="52">
        <v>20000</v>
      </c>
      <c r="M351" s="13" t="s">
        <v>365</v>
      </c>
      <c r="N351" s="39" t="s">
        <v>366</v>
      </c>
      <c r="O351" s="56">
        <v>9.2999999999999999E-2</v>
      </c>
      <c r="P351" s="46">
        <f t="shared" si="26"/>
        <v>1860</v>
      </c>
      <c r="Q351" s="20">
        <f t="shared" si="27"/>
        <v>6.4</v>
      </c>
      <c r="R351" s="20">
        <f t="shared" si="28"/>
        <v>1.4531249999999999E-2</v>
      </c>
      <c r="S351" s="18">
        <f t="shared" si="29"/>
        <v>290.625</v>
      </c>
      <c r="T351" s="17" t="s">
        <v>694</v>
      </c>
      <c r="U351" s="40" t="s">
        <v>164</v>
      </c>
    </row>
    <row r="352" spans="1:21" ht="13.2" hidden="1">
      <c r="A352" s="63" t="s">
        <v>1898</v>
      </c>
      <c r="B352" s="11">
        <v>44574</v>
      </c>
      <c r="C352" s="12">
        <v>44547</v>
      </c>
      <c r="D352" s="69" t="s">
        <v>152</v>
      </c>
      <c r="E352" s="13" t="s">
        <v>153</v>
      </c>
      <c r="G352" s="69" t="s">
        <v>686</v>
      </c>
      <c r="H352" s="13" t="s">
        <v>215</v>
      </c>
      <c r="I352" s="13" t="s">
        <v>216</v>
      </c>
      <c r="J352" s="13" t="str">
        <f t="shared" si="25"/>
        <v>RIV-</v>
      </c>
      <c r="K352" s="13" t="s">
        <v>23</v>
      </c>
      <c r="L352" s="44">
        <v>61000</v>
      </c>
      <c r="M352" s="13" t="s">
        <v>365</v>
      </c>
      <c r="N352" s="20" t="s">
        <v>366</v>
      </c>
      <c r="O352" s="61">
        <v>9.4E-2</v>
      </c>
      <c r="P352" s="46">
        <f t="shared" si="26"/>
        <v>5734</v>
      </c>
      <c r="Q352" s="20">
        <f t="shared" si="27"/>
        <v>6.4</v>
      </c>
      <c r="R352" s="20">
        <f t="shared" si="28"/>
        <v>1.4687499999999999E-2</v>
      </c>
      <c r="S352" s="18">
        <f t="shared" si="29"/>
        <v>895.9375</v>
      </c>
      <c r="T352" s="17" t="s">
        <v>694</v>
      </c>
      <c r="U352" s="19" t="s">
        <v>173</v>
      </c>
    </row>
    <row r="353" spans="1:21" ht="13.2" hidden="1">
      <c r="A353" s="64" t="s">
        <v>1899</v>
      </c>
      <c r="B353" s="11">
        <v>44582</v>
      </c>
      <c r="C353" s="12">
        <v>44550</v>
      </c>
      <c r="D353" s="69" t="s">
        <v>288</v>
      </c>
      <c r="E353" s="13" t="s">
        <v>289</v>
      </c>
      <c r="G353" s="69" t="s">
        <v>2297</v>
      </c>
      <c r="H353" s="13" t="s">
        <v>290</v>
      </c>
      <c r="I353" s="13" t="s">
        <v>291</v>
      </c>
      <c r="J353" s="13" t="str">
        <f t="shared" si="25"/>
        <v>BAG-</v>
      </c>
      <c r="K353" s="13" t="s">
        <v>23</v>
      </c>
      <c r="L353" s="44">
        <v>20000</v>
      </c>
      <c r="M353" s="13" t="s">
        <v>365</v>
      </c>
      <c r="N353" s="20" t="s">
        <v>366</v>
      </c>
      <c r="O353" s="61">
        <v>9.6000000000000002E-2</v>
      </c>
      <c r="P353" s="46">
        <f t="shared" si="26"/>
        <v>1920</v>
      </c>
      <c r="Q353" s="20">
        <f t="shared" si="27"/>
        <v>6.4</v>
      </c>
      <c r="R353" s="20">
        <f t="shared" si="28"/>
        <v>1.4999999999999999E-2</v>
      </c>
      <c r="S353" s="18">
        <f t="shared" si="29"/>
        <v>300</v>
      </c>
      <c r="T353" s="17" t="s">
        <v>694</v>
      </c>
      <c r="U353" s="19" t="s">
        <v>164</v>
      </c>
    </row>
    <row r="354" spans="1:21" ht="13.2" hidden="1">
      <c r="A354" s="40" t="s">
        <v>2981</v>
      </c>
      <c r="B354" s="47">
        <v>44620</v>
      </c>
      <c r="C354" s="12">
        <v>44559</v>
      </c>
      <c r="D354" s="13" t="s">
        <v>288</v>
      </c>
      <c r="E354" s="13" t="s">
        <v>289</v>
      </c>
      <c r="G354" s="10" t="s">
        <v>3324</v>
      </c>
      <c r="H354" s="40" t="s">
        <v>290</v>
      </c>
      <c r="I354" s="47" t="s">
        <v>291</v>
      </c>
      <c r="J354" s="13" t="str">
        <f t="shared" si="25"/>
        <v>BAG-</v>
      </c>
      <c r="K354" s="40" t="s">
        <v>23</v>
      </c>
      <c r="L354" s="52">
        <v>10800</v>
      </c>
      <c r="M354" s="40" t="s">
        <v>365</v>
      </c>
      <c r="N354" s="39" t="s">
        <v>366</v>
      </c>
      <c r="O354" s="55">
        <v>9.6000000000000002E-2</v>
      </c>
      <c r="P354" s="46">
        <f t="shared" si="26"/>
        <v>1036.8</v>
      </c>
      <c r="Q354" s="20">
        <f t="shared" si="27"/>
        <v>6.4</v>
      </c>
      <c r="R354" s="20">
        <f t="shared" si="28"/>
        <v>1.4999999999999999E-2</v>
      </c>
      <c r="S354" s="18">
        <f t="shared" si="29"/>
        <v>162</v>
      </c>
      <c r="T354" s="17" t="s">
        <v>694</v>
      </c>
      <c r="U354" s="40" t="s">
        <v>164</v>
      </c>
    </row>
    <row r="355" spans="1:21" ht="13.2" hidden="1">
      <c r="A355" s="40" t="s">
        <v>2981</v>
      </c>
      <c r="B355" s="47">
        <v>44618</v>
      </c>
      <c r="C355" s="12">
        <v>44559</v>
      </c>
      <c r="D355" s="13" t="s">
        <v>288</v>
      </c>
      <c r="E355" s="13" t="s">
        <v>289</v>
      </c>
      <c r="G355" s="10" t="s">
        <v>3330</v>
      </c>
      <c r="H355" s="40" t="s">
        <v>290</v>
      </c>
      <c r="I355" s="47" t="s">
        <v>291</v>
      </c>
      <c r="J355" s="13" t="str">
        <f t="shared" si="25"/>
        <v>BAG-</v>
      </c>
      <c r="K355" s="40" t="s">
        <v>23</v>
      </c>
      <c r="L355" s="52">
        <v>-8000</v>
      </c>
      <c r="M355" s="40" t="s">
        <v>365</v>
      </c>
      <c r="N355" s="39" t="s">
        <v>366</v>
      </c>
      <c r="O355" s="55">
        <v>9.6000000000000002E-2</v>
      </c>
      <c r="P355" s="46">
        <f t="shared" si="26"/>
        <v>-768</v>
      </c>
      <c r="Q355" s="20">
        <f t="shared" si="27"/>
        <v>6.4</v>
      </c>
      <c r="R355" s="20">
        <f t="shared" si="28"/>
        <v>1.4999999999999999E-2</v>
      </c>
      <c r="S355" s="18">
        <f t="shared" si="29"/>
        <v>-120</v>
      </c>
      <c r="T355" s="17" t="s">
        <v>694</v>
      </c>
      <c r="U355" s="40" t="s">
        <v>164</v>
      </c>
    </row>
    <row r="356" spans="1:21" ht="13.2" hidden="1">
      <c r="A356" s="40" t="s">
        <v>2981</v>
      </c>
      <c r="B356" s="47">
        <v>44609</v>
      </c>
      <c r="C356" s="12">
        <v>44559</v>
      </c>
      <c r="D356" s="13" t="s">
        <v>288</v>
      </c>
      <c r="E356" s="13" t="s">
        <v>289</v>
      </c>
      <c r="G356" s="10" t="s">
        <v>3331</v>
      </c>
      <c r="H356" s="40" t="s">
        <v>290</v>
      </c>
      <c r="I356" s="47" t="s">
        <v>291</v>
      </c>
      <c r="J356" s="13" t="str">
        <f t="shared" si="25"/>
        <v>BAG-</v>
      </c>
      <c r="K356" s="40" t="s">
        <v>23</v>
      </c>
      <c r="L356" s="52">
        <v>8000</v>
      </c>
      <c r="M356" s="40" t="s">
        <v>365</v>
      </c>
      <c r="N356" s="39" t="s">
        <v>366</v>
      </c>
      <c r="O356" s="55">
        <v>9.6000000000000002E-2</v>
      </c>
      <c r="P356" s="46">
        <f t="shared" si="26"/>
        <v>768</v>
      </c>
      <c r="Q356" s="20">
        <f t="shared" si="27"/>
        <v>6.4</v>
      </c>
      <c r="R356" s="20">
        <f t="shared" si="28"/>
        <v>1.4999999999999999E-2</v>
      </c>
      <c r="S356" s="18">
        <f t="shared" si="29"/>
        <v>120</v>
      </c>
      <c r="T356" s="17" t="s">
        <v>694</v>
      </c>
      <c r="U356" s="40" t="s">
        <v>164</v>
      </c>
    </row>
    <row r="357" spans="1:21" ht="13.2" hidden="1">
      <c r="A357" s="40" t="s">
        <v>2981</v>
      </c>
      <c r="B357" s="47">
        <v>44606</v>
      </c>
      <c r="C357" s="12">
        <v>44559</v>
      </c>
      <c r="D357" s="13" t="s">
        <v>288</v>
      </c>
      <c r="E357" s="13" t="s">
        <v>289</v>
      </c>
      <c r="G357" s="10" t="s">
        <v>3332</v>
      </c>
      <c r="H357" s="40" t="s">
        <v>290</v>
      </c>
      <c r="I357" s="47" t="s">
        <v>291</v>
      </c>
      <c r="J357" s="13" t="str">
        <f t="shared" si="25"/>
        <v>BAG-</v>
      </c>
      <c r="K357" s="40" t="s">
        <v>23</v>
      </c>
      <c r="L357" s="52">
        <v>1200</v>
      </c>
      <c r="M357" s="40" t="s">
        <v>365</v>
      </c>
      <c r="N357" s="39" t="s">
        <v>366</v>
      </c>
      <c r="O357" s="55">
        <v>9.6000000000000002E-2</v>
      </c>
      <c r="P357" s="46">
        <f t="shared" si="26"/>
        <v>115.2</v>
      </c>
      <c r="Q357" s="20">
        <f t="shared" si="27"/>
        <v>6.4</v>
      </c>
      <c r="R357" s="20">
        <f t="shared" si="28"/>
        <v>1.4999999999999999E-2</v>
      </c>
      <c r="S357" s="18">
        <f t="shared" si="29"/>
        <v>18</v>
      </c>
      <c r="T357" s="17" t="s">
        <v>694</v>
      </c>
      <c r="U357" s="40" t="s">
        <v>164</v>
      </c>
    </row>
    <row r="358" spans="1:21" ht="13.2" hidden="1">
      <c r="A358" s="40" t="s">
        <v>2982</v>
      </c>
      <c r="B358" s="47">
        <v>44606</v>
      </c>
      <c r="C358" s="12">
        <v>44573</v>
      </c>
      <c r="D358" s="13" t="s">
        <v>288</v>
      </c>
      <c r="E358" s="13" t="s">
        <v>289</v>
      </c>
      <c r="G358" s="10" t="s">
        <v>3332</v>
      </c>
      <c r="H358" s="40" t="s">
        <v>290</v>
      </c>
      <c r="I358" s="47" t="s">
        <v>291</v>
      </c>
      <c r="J358" s="13" t="str">
        <f t="shared" si="25"/>
        <v>BAG-</v>
      </c>
      <c r="K358" s="40" t="s">
        <v>23</v>
      </c>
      <c r="L358" s="52">
        <v>30000</v>
      </c>
      <c r="M358" s="40" t="s">
        <v>365</v>
      </c>
      <c r="N358" s="39" t="s">
        <v>366</v>
      </c>
      <c r="O358" s="55">
        <v>9.6000000000000002E-2</v>
      </c>
      <c r="P358" s="46">
        <f t="shared" si="26"/>
        <v>2880</v>
      </c>
      <c r="Q358" s="20">
        <f t="shared" si="27"/>
        <v>6.4</v>
      </c>
      <c r="R358" s="20">
        <f t="shared" si="28"/>
        <v>1.4999999999999999E-2</v>
      </c>
      <c r="S358" s="18">
        <f t="shared" si="29"/>
        <v>450</v>
      </c>
      <c r="T358" s="17" t="s">
        <v>694</v>
      </c>
      <c r="U358" s="40" t="s">
        <v>164</v>
      </c>
    </row>
    <row r="359" spans="1:21" ht="13.2" hidden="1">
      <c r="A359" s="63" t="s">
        <v>2981</v>
      </c>
      <c r="B359" s="11">
        <v>44624</v>
      </c>
      <c r="C359" s="12">
        <v>44559</v>
      </c>
      <c r="D359" s="13" t="s">
        <v>288</v>
      </c>
      <c r="E359" s="13" t="s">
        <v>289</v>
      </c>
      <c r="G359" s="10" t="s">
        <v>4670</v>
      </c>
      <c r="H359" s="13" t="s">
        <v>290</v>
      </c>
      <c r="I359" s="13" t="s">
        <v>291</v>
      </c>
      <c r="J359" s="13" t="str">
        <f t="shared" si="25"/>
        <v>BAG-</v>
      </c>
      <c r="K359" s="13" t="s">
        <v>23</v>
      </c>
      <c r="L359" s="44">
        <v>8000</v>
      </c>
      <c r="M359" s="13" t="s">
        <v>365</v>
      </c>
      <c r="N359" s="20" t="s">
        <v>366</v>
      </c>
      <c r="O359" s="61">
        <v>9.6000000000000002E-2</v>
      </c>
      <c r="P359" s="46">
        <f t="shared" si="26"/>
        <v>768</v>
      </c>
      <c r="Q359" s="20">
        <f t="shared" si="27"/>
        <v>6.4</v>
      </c>
      <c r="R359" s="20">
        <f t="shared" si="28"/>
        <v>1.4999999999999999E-2</v>
      </c>
      <c r="S359" s="18">
        <f t="shared" si="29"/>
        <v>120</v>
      </c>
      <c r="T359" s="17" t="s">
        <v>694</v>
      </c>
      <c r="U359" s="19" t="s">
        <v>164</v>
      </c>
    </row>
    <row r="360" spans="1:21" ht="13.2" hidden="1">
      <c r="A360" s="63" t="s">
        <v>3575</v>
      </c>
      <c r="B360" s="11">
        <v>44630</v>
      </c>
      <c r="C360" s="12">
        <v>44582</v>
      </c>
      <c r="D360" s="13" t="s">
        <v>288</v>
      </c>
      <c r="E360" s="13" t="s">
        <v>289</v>
      </c>
      <c r="G360" s="10" t="s">
        <v>4667</v>
      </c>
      <c r="H360" s="13" t="s">
        <v>290</v>
      </c>
      <c r="I360" s="13" t="s">
        <v>291</v>
      </c>
      <c r="J360" s="13" t="str">
        <f t="shared" si="25"/>
        <v>BAG-</v>
      </c>
      <c r="K360" s="13" t="s">
        <v>23</v>
      </c>
      <c r="L360" s="44">
        <v>20000</v>
      </c>
      <c r="M360" s="13" t="s">
        <v>365</v>
      </c>
      <c r="N360" s="20" t="s">
        <v>366</v>
      </c>
      <c r="O360" s="61">
        <v>9.6000000000000002E-2</v>
      </c>
      <c r="P360" s="46">
        <f t="shared" si="26"/>
        <v>1920</v>
      </c>
      <c r="Q360" s="20">
        <f t="shared" si="27"/>
        <v>6.4</v>
      </c>
      <c r="R360" s="20">
        <f t="shared" si="28"/>
        <v>1.4999999999999999E-2</v>
      </c>
      <c r="S360" s="18">
        <f t="shared" si="29"/>
        <v>300</v>
      </c>
      <c r="T360" s="17" t="s">
        <v>694</v>
      </c>
      <c r="U360" s="19" t="s">
        <v>164</v>
      </c>
    </row>
    <row r="361" spans="1:21" ht="13.2" hidden="1">
      <c r="A361" s="63" t="s">
        <v>3576</v>
      </c>
      <c r="B361" s="11">
        <v>44650</v>
      </c>
      <c r="C361" s="12">
        <v>44615</v>
      </c>
      <c r="D361" s="13" t="s">
        <v>288</v>
      </c>
      <c r="E361" s="13" t="s">
        <v>289</v>
      </c>
      <c r="G361" s="10" t="s">
        <v>4665</v>
      </c>
      <c r="H361" s="13" t="s">
        <v>290</v>
      </c>
      <c r="I361" s="13" t="s">
        <v>291</v>
      </c>
      <c r="J361" s="13" t="str">
        <f t="shared" si="25"/>
        <v>BAG-</v>
      </c>
      <c r="K361" s="13" t="s">
        <v>23</v>
      </c>
      <c r="L361" s="44">
        <v>30000</v>
      </c>
      <c r="M361" s="13" t="s">
        <v>365</v>
      </c>
      <c r="N361" s="20" t="s">
        <v>366</v>
      </c>
      <c r="O361" s="61">
        <v>9.6000000000000002E-2</v>
      </c>
      <c r="P361" s="46">
        <f t="shared" si="26"/>
        <v>2880</v>
      </c>
      <c r="Q361" s="20">
        <f t="shared" si="27"/>
        <v>6.4</v>
      </c>
      <c r="R361" s="20">
        <f t="shared" si="28"/>
        <v>1.4999999999999999E-2</v>
      </c>
      <c r="S361" s="18">
        <f t="shared" si="29"/>
        <v>450</v>
      </c>
      <c r="T361" s="17" t="s">
        <v>694</v>
      </c>
      <c r="U361" s="19" t="s">
        <v>164</v>
      </c>
    </row>
    <row r="362" spans="1:21" ht="13.2" hidden="1">
      <c r="A362" s="63" t="s">
        <v>2050</v>
      </c>
      <c r="B362" s="11">
        <v>44578</v>
      </c>
      <c r="C362" s="12">
        <v>44561</v>
      </c>
      <c r="D362" s="69" t="s">
        <v>154</v>
      </c>
      <c r="E362" s="13" t="s">
        <v>155</v>
      </c>
      <c r="G362" s="69" t="s">
        <v>636</v>
      </c>
      <c r="H362" s="13" t="s">
        <v>239</v>
      </c>
      <c r="I362" s="13" t="s">
        <v>240</v>
      </c>
      <c r="J362" s="13" t="str">
        <f t="shared" si="25"/>
        <v>SCR-</v>
      </c>
      <c r="K362" s="13" t="s">
        <v>23</v>
      </c>
      <c r="L362" s="44">
        <v>12000</v>
      </c>
      <c r="M362" s="13" t="s">
        <v>365</v>
      </c>
      <c r="N362" s="20" t="s">
        <v>366</v>
      </c>
      <c r="O362" s="61">
        <v>9.8000000000000004E-2</v>
      </c>
      <c r="P362" s="46">
        <f t="shared" si="26"/>
        <v>1176</v>
      </c>
      <c r="Q362" s="20">
        <f t="shared" si="27"/>
        <v>6.4</v>
      </c>
      <c r="R362" s="20">
        <f t="shared" si="28"/>
        <v>1.53125E-2</v>
      </c>
      <c r="S362" s="18">
        <f t="shared" si="29"/>
        <v>183.75</v>
      </c>
      <c r="T362" s="17" t="s">
        <v>694</v>
      </c>
      <c r="U362" s="19" t="s">
        <v>157</v>
      </c>
    </row>
    <row r="363" spans="1:21" ht="13.2" hidden="1">
      <c r="A363" s="64" t="s">
        <v>5290</v>
      </c>
      <c r="B363" s="11">
        <v>44680</v>
      </c>
      <c r="C363" s="12">
        <v>44662</v>
      </c>
      <c r="D363" s="13" t="s">
        <v>154</v>
      </c>
      <c r="E363" s="13" t="s">
        <v>155</v>
      </c>
      <c r="G363" s="10" t="s">
        <v>5795</v>
      </c>
      <c r="H363" s="13" t="s">
        <v>239</v>
      </c>
      <c r="I363" s="13" t="s">
        <v>240</v>
      </c>
      <c r="J363" s="13" t="str">
        <f t="shared" si="25"/>
        <v>SCR-</v>
      </c>
      <c r="K363" s="13" t="s">
        <v>23</v>
      </c>
      <c r="L363" s="44">
        <v>60000</v>
      </c>
      <c r="M363" s="13" t="s">
        <v>365</v>
      </c>
      <c r="N363" s="20" t="s">
        <v>366</v>
      </c>
      <c r="O363" s="61">
        <v>9.8000000000000004E-2</v>
      </c>
      <c r="P363" s="46">
        <f t="shared" si="26"/>
        <v>5880</v>
      </c>
      <c r="Q363" s="20">
        <f t="shared" si="27"/>
        <v>6.4</v>
      </c>
      <c r="R363" s="20">
        <f t="shared" si="28"/>
        <v>1.53125E-2</v>
      </c>
      <c r="S363" s="18">
        <f t="shared" si="29"/>
        <v>918.75</v>
      </c>
      <c r="T363" s="17" t="s">
        <v>694</v>
      </c>
      <c r="U363" s="19" t="s">
        <v>157</v>
      </c>
    </row>
    <row r="364" spans="1:21" ht="13.2" hidden="1">
      <c r="A364" s="63" t="s">
        <v>1730</v>
      </c>
      <c r="B364" s="11">
        <v>44580</v>
      </c>
      <c r="C364" s="12">
        <v>44559</v>
      </c>
      <c r="D364" s="69" t="s">
        <v>160</v>
      </c>
      <c r="E364" s="13" t="s">
        <v>161</v>
      </c>
      <c r="G364" s="69" t="s">
        <v>2294</v>
      </c>
      <c r="H364" s="13" t="s">
        <v>162</v>
      </c>
      <c r="I364" s="13" t="s">
        <v>163</v>
      </c>
      <c r="J364" s="13" t="str">
        <f t="shared" si="25"/>
        <v>BAG-</v>
      </c>
      <c r="K364" s="13" t="s">
        <v>23</v>
      </c>
      <c r="L364" s="44">
        <v>10000</v>
      </c>
      <c r="M364" s="13" t="s">
        <v>365</v>
      </c>
      <c r="N364" s="20" t="s">
        <v>366</v>
      </c>
      <c r="O364" s="61">
        <v>0.1</v>
      </c>
      <c r="P364" s="46">
        <f t="shared" si="26"/>
        <v>1000</v>
      </c>
      <c r="Q364" s="20">
        <f t="shared" si="27"/>
        <v>6.4</v>
      </c>
      <c r="R364" s="20">
        <f t="shared" si="28"/>
        <v>1.5625E-2</v>
      </c>
      <c r="S364" s="18">
        <f t="shared" si="29"/>
        <v>156.25</v>
      </c>
      <c r="T364" s="17" t="s">
        <v>694</v>
      </c>
      <c r="U364" s="19" t="s">
        <v>164</v>
      </c>
    </row>
    <row r="365" spans="1:21" ht="13.2" hidden="1">
      <c r="A365" s="40" t="s">
        <v>2983</v>
      </c>
      <c r="B365" s="47">
        <v>44620</v>
      </c>
      <c r="C365" s="12">
        <v>44559</v>
      </c>
      <c r="D365" s="13" t="s">
        <v>288</v>
      </c>
      <c r="E365" s="13" t="s">
        <v>289</v>
      </c>
      <c r="G365" s="10" t="s">
        <v>3324</v>
      </c>
      <c r="H365" s="40" t="s">
        <v>2606</v>
      </c>
      <c r="I365" s="47" t="s">
        <v>2607</v>
      </c>
      <c r="J365" s="13" t="str">
        <f t="shared" si="25"/>
        <v>BAG-</v>
      </c>
      <c r="K365" s="40" t="s">
        <v>23</v>
      </c>
      <c r="L365" s="52">
        <v>15000</v>
      </c>
      <c r="M365" s="40" t="s">
        <v>365</v>
      </c>
      <c r="N365" s="39" t="s">
        <v>366</v>
      </c>
      <c r="O365" s="55">
        <v>0.1</v>
      </c>
      <c r="P365" s="46">
        <f t="shared" si="26"/>
        <v>1500</v>
      </c>
      <c r="Q365" s="20">
        <f t="shared" si="27"/>
        <v>6.4</v>
      </c>
      <c r="R365" s="20">
        <f t="shared" si="28"/>
        <v>1.5625E-2</v>
      </c>
      <c r="S365" s="18">
        <f t="shared" si="29"/>
        <v>234.375</v>
      </c>
      <c r="T365" s="17" t="s">
        <v>694</v>
      </c>
      <c r="U365" s="40" t="s">
        <v>164</v>
      </c>
    </row>
    <row r="366" spans="1:21" ht="13.2" hidden="1">
      <c r="A366" s="64" t="s">
        <v>3577</v>
      </c>
      <c r="B366" s="11">
        <v>44651</v>
      </c>
      <c r="C366" s="12">
        <v>44613</v>
      </c>
      <c r="D366" s="13" t="s">
        <v>154</v>
      </c>
      <c r="E366" s="13" t="s">
        <v>155</v>
      </c>
      <c r="G366" s="10" t="s">
        <v>4664</v>
      </c>
      <c r="H366" s="13" t="s">
        <v>4220</v>
      </c>
      <c r="I366" s="13" t="s">
        <v>4221</v>
      </c>
      <c r="J366" s="13" t="str">
        <f t="shared" si="25"/>
        <v>SCR-</v>
      </c>
      <c r="K366" s="13" t="s">
        <v>23</v>
      </c>
      <c r="L366" s="44">
        <v>14100</v>
      </c>
      <c r="M366" s="13" t="s">
        <v>365</v>
      </c>
      <c r="N366" s="20" t="s">
        <v>366</v>
      </c>
      <c r="O366" s="61">
        <v>0.109</v>
      </c>
      <c r="P366" s="46">
        <f t="shared" si="26"/>
        <v>1536.9</v>
      </c>
      <c r="Q366" s="20">
        <f t="shared" si="27"/>
        <v>6.4</v>
      </c>
      <c r="R366" s="20">
        <f t="shared" si="28"/>
        <v>1.7031249999999998E-2</v>
      </c>
      <c r="S366" s="18">
        <f t="shared" si="29"/>
        <v>240.14062499999997</v>
      </c>
      <c r="T366" s="17" t="s">
        <v>694</v>
      </c>
      <c r="U366" s="19" t="s">
        <v>157</v>
      </c>
    </row>
    <row r="367" spans="1:21" ht="13.2" hidden="1">
      <c r="A367" s="40" t="s">
        <v>1769</v>
      </c>
      <c r="B367" s="47">
        <v>44579</v>
      </c>
      <c r="C367" s="12">
        <v>44550</v>
      </c>
      <c r="D367" s="69" t="s">
        <v>77</v>
      </c>
      <c r="E367" s="13" t="s">
        <v>78</v>
      </c>
      <c r="G367" s="69" t="s">
        <v>2310</v>
      </c>
      <c r="H367" s="13" t="s">
        <v>996</v>
      </c>
      <c r="I367" s="13" t="s">
        <v>997</v>
      </c>
      <c r="J367" s="13" t="str">
        <f t="shared" si="25"/>
        <v>STKR</v>
      </c>
      <c r="K367" s="40" t="s">
        <v>23</v>
      </c>
      <c r="L367" s="52">
        <v>505</v>
      </c>
      <c r="M367" s="13" t="s">
        <v>365</v>
      </c>
      <c r="N367" s="39" t="s">
        <v>366</v>
      </c>
      <c r="O367" s="56">
        <v>0.11</v>
      </c>
      <c r="P367" s="46">
        <f t="shared" si="26"/>
        <v>55.55</v>
      </c>
      <c r="Q367" s="20">
        <f t="shared" si="27"/>
        <v>6.4</v>
      </c>
      <c r="R367" s="20">
        <f t="shared" si="28"/>
        <v>1.7187499999999998E-2</v>
      </c>
      <c r="S367" s="18">
        <f t="shared" si="29"/>
        <v>8.6796874999999982</v>
      </c>
      <c r="T367" s="17" t="s">
        <v>694</v>
      </c>
      <c r="U367" s="40" t="s">
        <v>70</v>
      </c>
    </row>
    <row r="368" spans="1:21" ht="13.2" hidden="1">
      <c r="A368" s="63" t="s">
        <v>1771</v>
      </c>
      <c r="B368" s="11">
        <v>44579</v>
      </c>
      <c r="C368" s="12">
        <v>44550</v>
      </c>
      <c r="D368" s="69" t="s">
        <v>77</v>
      </c>
      <c r="E368" s="13" t="s">
        <v>78</v>
      </c>
      <c r="G368" s="69" t="s">
        <v>2311</v>
      </c>
      <c r="H368" s="13" t="s">
        <v>998</v>
      </c>
      <c r="I368" s="13" t="s">
        <v>999</v>
      </c>
      <c r="J368" s="13" t="str">
        <f t="shared" si="25"/>
        <v>STKR</v>
      </c>
      <c r="K368" s="13" t="s">
        <v>23</v>
      </c>
      <c r="L368" s="44">
        <v>505</v>
      </c>
      <c r="M368" s="13" t="s">
        <v>365</v>
      </c>
      <c r="N368" s="20" t="s">
        <v>366</v>
      </c>
      <c r="O368" s="61">
        <v>0.11</v>
      </c>
      <c r="P368" s="46">
        <f t="shared" si="26"/>
        <v>55.55</v>
      </c>
      <c r="Q368" s="20">
        <f t="shared" si="27"/>
        <v>6.4</v>
      </c>
      <c r="R368" s="20">
        <f t="shared" si="28"/>
        <v>1.7187499999999998E-2</v>
      </c>
      <c r="S368" s="18">
        <f t="shared" si="29"/>
        <v>8.6796874999999982</v>
      </c>
      <c r="T368" s="17" t="s">
        <v>694</v>
      </c>
      <c r="U368" s="19" t="s">
        <v>70</v>
      </c>
    </row>
    <row r="369" spans="1:21" ht="13.2" hidden="1">
      <c r="A369" s="64" t="s">
        <v>1923</v>
      </c>
      <c r="B369" s="11">
        <v>44579</v>
      </c>
      <c r="C369" s="12">
        <v>44550</v>
      </c>
      <c r="D369" s="69" t="s">
        <v>77</v>
      </c>
      <c r="E369" s="13" t="s">
        <v>78</v>
      </c>
      <c r="G369" s="69" t="s">
        <v>2341</v>
      </c>
      <c r="H369" s="13" t="s">
        <v>538</v>
      </c>
      <c r="I369" s="13" t="s">
        <v>561</v>
      </c>
      <c r="J369" s="13" t="str">
        <f t="shared" si="25"/>
        <v>STKR</v>
      </c>
      <c r="K369" s="13" t="s">
        <v>23</v>
      </c>
      <c r="L369" s="44">
        <v>505</v>
      </c>
      <c r="M369" s="13" t="s">
        <v>365</v>
      </c>
      <c r="N369" s="20" t="s">
        <v>366</v>
      </c>
      <c r="O369" s="61">
        <v>0.11</v>
      </c>
      <c r="P369" s="46">
        <f t="shared" si="26"/>
        <v>55.55</v>
      </c>
      <c r="Q369" s="20">
        <f t="shared" si="27"/>
        <v>6.4</v>
      </c>
      <c r="R369" s="20">
        <f t="shared" si="28"/>
        <v>1.7187499999999998E-2</v>
      </c>
      <c r="S369" s="18">
        <f t="shared" si="29"/>
        <v>8.6796874999999982</v>
      </c>
      <c r="T369" s="17" t="s">
        <v>694</v>
      </c>
      <c r="U369" s="19" t="s">
        <v>70</v>
      </c>
    </row>
    <row r="370" spans="1:21" ht="13.2" hidden="1">
      <c r="A370" s="64" t="s">
        <v>1924</v>
      </c>
      <c r="B370" s="11">
        <v>44579</v>
      </c>
      <c r="C370" s="12">
        <v>44550</v>
      </c>
      <c r="D370" s="69" t="s">
        <v>77</v>
      </c>
      <c r="E370" s="13" t="s">
        <v>78</v>
      </c>
      <c r="G370" s="69" t="s">
        <v>2341</v>
      </c>
      <c r="H370" s="13" t="s">
        <v>1114</v>
      </c>
      <c r="I370" s="13" t="s">
        <v>1115</v>
      </c>
      <c r="J370" s="13" t="str">
        <f t="shared" si="25"/>
        <v>STKR</v>
      </c>
      <c r="K370" s="13" t="s">
        <v>23</v>
      </c>
      <c r="L370" s="44">
        <v>505</v>
      </c>
      <c r="M370" s="13" t="s">
        <v>365</v>
      </c>
      <c r="N370" s="20" t="s">
        <v>366</v>
      </c>
      <c r="O370" s="61">
        <v>0.11</v>
      </c>
      <c r="P370" s="46">
        <f t="shared" si="26"/>
        <v>55.55</v>
      </c>
      <c r="Q370" s="20">
        <f t="shared" si="27"/>
        <v>6.4</v>
      </c>
      <c r="R370" s="20">
        <f t="shared" si="28"/>
        <v>1.7187499999999998E-2</v>
      </c>
      <c r="S370" s="18">
        <f t="shared" si="29"/>
        <v>8.6796874999999982</v>
      </c>
      <c r="T370" s="17" t="s">
        <v>694</v>
      </c>
      <c r="U370" s="19" t="s">
        <v>70</v>
      </c>
    </row>
    <row r="371" spans="1:21" ht="13.2" hidden="1">
      <c r="A371" s="63" t="s">
        <v>1925</v>
      </c>
      <c r="B371" s="11">
        <v>44579</v>
      </c>
      <c r="C371" s="12">
        <v>44550</v>
      </c>
      <c r="D371" s="69" t="s">
        <v>77</v>
      </c>
      <c r="E371" s="13" t="s">
        <v>78</v>
      </c>
      <c r="G371" s="69" t="s">
        <v>2341</v>
      </c>
      <c r="H371" s="13" t="s">
        <v>1489</v>
      </c>
      <c r="I371" s="13" t="s">
        <v>1490</v>
      </c>
      <c r="J371" s="13" t="str">
        <f t="shared" si="25"/>
        <v>STKR</v>
      </c>
      <c r="K371" s="13" t="s">
        <v>23</v>
      </c>
      <c r="L371" s="44">
        <v>505</v>
      </c>
      <c r="M371" s="13" t="s">
        <v>365</v>
      </c>
      <c r="N371" s="13" t="s">
        <v>366</v>
      </c>
      <c r="O371" s="62">
        <v>0.11</v>
      </c>
      <c r="P371" s="46">
        <f t="shared" si="26"/>
        <v>55.55</v>
      </c>
      <c r="Q371" s="20">
        <f t="shared" si="27"/>
        <v>6.4</v>
      </c>
      <c r="R371" s="20">
        <f t="shared" si="28"/>
        <v>1.7187499999999998E-2</v>
      </c>
      <c r="S371" s="18">
        <f t="shared" si="29"/>
        <v>8.6796874999999982</v>
      </c>
      <c r="T371" s="17" t="s">
        <v>694</v>
      </c>
      <c r="U371" s="19" t="s">
        <v>70</v>
      </c>
    </row>
    <row r="372" spans="1:21" ht="13.2" hidden="1">
      <c r="A372" s="63" t="s">
        <v>1926</v>
      </c>
      <c r="B372" s="11">
        <v>44566</v>
      </c>
      <c r="C372" s="12">
        <v>44515</v>
      </c>
      <c r="D372" s="69" t="s">
        <v>77</v>
      </c>
      <c r="E372" s="13" t="s">
        <v>78</v>
      </c>
      <c r="G372" s="69" t="s">
        <v>2342</v>
      </c>
      <c r="H372" s="13" t="s">
        <v>1491</v>
      </c>
      <c r="I372" s="13" t="s">
        <v>1492</v>
      </c>
      <c r="J372" s="13" t="str">
        <f t="shared" si="25"/>
        <v>STKR</v>
      </c>
      <c r="K372" s="13" t="s">
        <v>23</v>
      </c>
      <c r="L372" s="44">
        <v>505</v>
      </c>
      <c r="M372" s="13" t="s">
        <v>365</v>
      </c>
      <c r="N372" s="20" t="s">
        <v>366</v>
      </c>
      <c r="O372" s="61">
        <v>0.11</v>
      </c>
      <c r="P372" s="46">
        <f t="shared" si="26"/>
        <v>55.55</v>
      </c>
      <c r="Q372" s="20">
        <f t="shared" si="27"/>
        <v>6.4</v>
      </c>
      <c r="R372" s="20">
        <f t="shared" si="28"/>
        <v>1.7187499999999998E-2</v>
      </c>
      <c r="S372" s="18">
        <f t="shared" si="29"/>
        <v>8.6796874999999982</v>
      </c>
      <c r="T372" s="17" t="s">
        <v>694</v>
      </c>
      <c r="U372" s="19" t="s">
        <v>70</v>
      </c>
    </row>
    <row r="373" spans="1:21" ht="13.2" hidden="1">
      <c r="A373" s="64" t="s">
        <v>1928</v>
      </c>
      <c r="B373" s="11">
        <v>44579</v>
      </c>
      <c r="C373" s="12">
        <v>44550</v>
      </c>
      <c r="D373" s="69" t="s">
        <v>77</v>
      </c>
      <c r="E373" s="13" t="s">
        <v>78</v>
      </c>
      <c r="G373" s="69" t="s">
        <v>2341</v>
      </c>
      <c r="H373" s="13" t="s">
        <v>808</v>
      </c>
      <c r="I373" s="13" t="s">
        <v>809</v>
      </c>
      <c r="J373" s="13" t="str">
        <f t="shared" si="25"/>
        <v>STKR</v>
      </c>
      <c r="K373" s="13" t="s">
        <v>23</v>
      </c>
      <c r="L373" s="44">
        <v>1515</v>
      </c>
      <c r="M373" s="13" t="s">
        <v>365</v>
      </c>
      <c r="N373" s="20" t="s">
        <v>366</v>
      </c>
      <c r="O373" s="61">
        <v>0.11</v>
      </c>
      <c r="P373" s="46">
        <f t="shared" si="26"/>
        <v>166.65</v>
      </c>
      <c r="Q373" s="20">
        <f t="shared" si="27"/>
        <v>6.4</v>
      </c>
      <c r="R373" s="20">
        <f t="shared" si="28"/>
        <v>1.7187499999999998E-2</v>
      </c>
      <c r="S373" s="18">
        <f t="shared" si="29"/>
        <v>26.039062499999996</v>
      </c>
      <c r="T373" s="17" t="s">
        <v>694</v>
      </c>
      <c r="U373" s="19" t="s">
        <v>70</v>
      </c>
    </row>
    <row r="374" spans="1:21" ht="13.2" hidden="1">
      <c r="A374" s="64" t="s">
        <v>1936</v>
      </c>
      <c r="B374" s="11">
        <v>44579</v>
      </c>
      <c r="C374" s="12">
        <v>44550</v>
      </c>
      <c r="D374" s="69" t="s">
        <v>77</v>
      </c>
      <c r="E374" s="13" t="s">
        <v>78</v>
      </c>
      <c r="G374" s="69" t="s">
        <v>2343</v>
      </c>
      <c r="H374" s="13" t="s">
        <v>1495</v>
      </c>
      <c r="I374" s="13" t="s">
        <v>1496</v>
      </c>
      <c r="J374" s="13" t="str">
        <f t="shared" si="25"/>
        <v>STKR</v>
      </c>
      <c r="K374" s="13" t="s">
        <v>23</v>
      </c>
      <c r="L374" s="44">
        <v>1008</v>
      </c>
      <c r="M374" s="13" t="s">
        <v>365</v>
      </c>
      <c r="N374" s="20" t="s">
        <v>366</v>
      </c>
      <c r="O374" s="61">
        <v>0.11</v>
      </c>
      <c r="P374" s="46">
        <f t="shared" si="26"/>
        <v>110.88</v>
      </c>
      <c r="Q374" s="20">
        <f t="shared" si="27"/>
        <v>6.4</v>
      </c>
      <c r="R374" s="20">
        <f t="shared" si="28"/>
        <v>1.7187499999999998E-2</v>
      </c>
      <c r="S374" s="18">
        <f t="shared" si="29"/>
        <v>17.324999999999999</v>
      </c>
      <c r="T374" s="17" t="s">
        <v>694</v>
      </c>
      <c r="U374" s="19" t="s">
        <v>70</v>
      </c>
    </row>
    <row r="375" spans="1:21" ht="13.2" hidden="1">
      <c r="A375" s="40" t="s">
        <v>2119</v>
      </c>
      <c r="B375" s="47">
        <v>44579</v>
      </c>
      <c r="C375" s="12">
        <v>44550</v>
      </c>
      <c r="D375" s="69" t="s">
        <v>77</v>
      </c>
      <c r="E375" s="13" t="s">
        <v>78</v>
      </c>
      <c r="G375" s="69" t="s">
        <v>2379</v>
      </c>
      <c r="H375" s="13" t="s">
        <v>543</v>
      </c>
      <c r="I375" s="13" t="s">
        <v>566</v>
      </c>
      <c r="J375" s="13" t="str">
        <f t="shared" si="25"/>
        <v>STKR</v>
      </c>
      <c r="K375" s="40" t="s">
        <v>23</v>
      </c>
      <c r="L375" s="52">
        <v>505</v>
      </c>
      <c r="M375" s="13" t="s">
        <v>365</v>
      </c>
      <c r="N375" s="39" t="s">
        <v>366</v>
      </c>
      <c r="O375" s="56">
        <v>0.11</v>
      </c>
      <c r="P375" s="46">
        <f t="shared" si="26"/>
        <v>55.55</v>
      </c>
      <c r="Q375" s="20">
        <f t="shared" si="27"/>
        <v>6.4</v>
      </c>
      <c r="R375" s="20">
        <f t="shared" si="28"/>
        <v>1.7187499999999998E-2</v>
      </c>
      <c r="S375" s="18">
        <f t="shared" si="29"/>
        <v>8.6796874999999982</v>
      </c>
      <c r="T375" s="17" t="s">
        <v>694</v>
      </c>
      <c r="U375" s="40" t="s">
        <v>70</v>
      </c>
    </row>
    <row r="376" spans="1:21" ht="13.2" hidden="1">
      <c r="A376" s="63" t="s">
        <v>2132</v>
      </c>
      <c r="B376" s="11">
        <v>44579</v>
      </c>
      <c r="C376" s="12">
        <v>44550</v>
      </c>
      <c r="D376" s="69" t="s">
        <v>77</v>
      </c>
      <c r="E376" s="13" t="s">
        <v>78</v>
      </c>
      <c r="G376" s="69" t="s">
        <v>2379</v>
      </c>
      <c r="H376" s="13" t="s">
        <v>1559</v>
      </c>
      <c r="I376" s="13" t="s">
        <v>1560</v>
      </c>
      <c r="J376" s="13" t="str">
        <f t="shared" si="25"/>
        <v>STKR</v>
      </c>
      <c r="K376" s="13" t="s">
        <v>23</v>
      </c>
      <c r="L376" s="44">
        <v>505</v>
      </c>
      <c r="M376" s="13" t="s">
        <v>365</v>
      </c>
      <c r="N376" s="20" t="s">
        <v>366</v>
      </c>
      <c r="O376" s="61">
        <v>0.11</v>
      </c>
      <c r="P376" s="46">
        <f t="shared" si="26"/>
        <v>55.55</v>
      </c>
      <c r="Q376" s="20">
        <f t="shared" si="27"/>
        <v>6.4</v>
      </c>
      <c r="R376" s="20">
        <f t="shared" si="28"/>
        <v>1.7187499999999998E-2</v>
      </c>
      <c r="S376" s="18">
        <f t="shared" si="29"/>
        <v>8.6796874999999982</v>
      </c>
      <c r="T376" s="17" t="s">
        <v>694</v>
      </c>
      <c r="U376" s="19" t="s">
        <v>70</v>
      </c>
    </row>
    <row r="377" spans="1:21" ht="13.2" hidden="1">
      <c r="A377" s="64" t="s">
        <v>2154</v>
      </c>
      <c r="B377" s="11">
        <v>44568</v>
      </c>
      <c r="C377" s="12">
        <v>44536</v>
      </c>
      <c r="D377" s="69" t="s">
        <v>77</v>
      </c>
      <c r="E377" s="13" t="s">
        <v>78</v>
      </c>
      <c r="G377" s="69" t="s">
        <v>2380</v>
      </c>
      <c r="H377" s="13" t="s">
        <v>1116</v>
      </c>
      <c r="I377" s="13" t="s">
        <v>1117</v>
      </c>
      <c r="J377" s="13" t="str">
        <f t="shared" si="25"/>
        <v>STKR</v>
      </c>
      <c r="K377" s="13" t="s">
        <v>23</v>
      </c>
      <c r="L377" s="44">
        <v>1010</v>
      </c>
      <c r="M377" s="13" t="s">
        <v>365</v>
      </c>
      <c r="N377" s="20" t="s">
        <v>366</v>
      </c>
      <c r="O377" s="61">
        <v>0.11</v>
      </c>
      <c r="P377" s="46">
        <f t="shared" si="26"/>
        <v>111.1</v>
      </c>
      <c r="Q377" s="20">
        <f t="shared" si="27"/>
        <v>6.4</v>
      </c>
      <c r="R377" s="20">
        <f t="shared" si="28"/>
        <v>1.7187499999999998E-2</v>
      </c>
      <c r="S377" s="18">
        <f t="shared" si="29"/>
        <v>17.359374999999996</v>
      </c>
      <c r="T377" s="17" t="s">
        <v>694</v>
      </c>
      <c r="U377" s="19" t="s">
        <v>70</v>
      </c>
    </row>
    <row r="378" spans="1:21" ht="13.2" hidden="1">
      <c r="A378" s="63" t="s">
        <v>2158</v>
      </c>
      <c r="B378" s="11">
        <v>44579</v>
      </c>
      <c r="C378" s="12">
        <v>44540</v>
      </c>
      <c r="D378" s="69" t="s">
        <v>77</v>
      </c>
      <c r="E378" s="13" t="s">
        <v>78</v>
      </c>
      <c r="G378" s="69" t="s">
        <v>2344</v>
      </c>
      <c r="H378" s="13" t="s">
        <v>1567</v>
      </c>
      <c r="I378" s="13" t="s">
        <v>1568</v>
      </c>
      <c r="J378" s="13" t="str">
        <f t="shared" si="25"/>
        <v>STKR</v>
      </c>
      <c r="K378" s="13" t="s">
        <v>23</v>
      </c>
      <c r="L378" s="44">
        <v>757</v>
      </c>
      <c r="M378" s="13" t="s">
        <v>365</v>
      </c>
      <c r="N378" s="20" t="s">
        <v>366</v>
      </c>
      <c r="O378" s="61">
        <v>0.11</v>
      </c>
      <c r="P378" s="46">
        <f t="shared" si="26"/>
        <v>83.27</v>
      </c>
      <c r="Q378" s="20">
        <f t="shared" si="27"/>
        <v>6.4</v>
      </c>
      <c r="R378" s="20">
        <f t="shared" si="28"/>
        <v>1.7187499999999998E-2</v>
      </c>
      <c r="S378" s="18">
        <f t="shared" si="29"/>
        <v>13.010937499999999</v>
      </c>
      <c r="T378" s="17" t="s">
        <v>694</v>
      </c>
      <c r="U378" s="19" t="s">
        <v>70</v>
      </c>
    </row>
    <row r="379" spans="1:21" ht="13.2" hidden="1">
      <c r="A379" s="40" t="s">
        <v>2984</v>
      </c>
      <c r="B379" s="47">
        <v>44608</v>
      </c>
      <c r="C379" s="12">
        <v>44573</v>
      </c>
      <c r="D379" s="13" t="s">
        <v>77</v>
      </c>
      <c r="E379" s="13" t="s">
        <v>78</v>
      </c>
      <c r="G379" s="10" t="s">
        <v>3318</v>
      </c>
      <c r="H379" s="40" t="s">
        <v>2608</v>
      </c>
      <c r="I379" s="47" t="s">
        <v>2609</v>
      </c>
      <c r="J379" s="13" t="str">
        <f t="shared" si="25"/>
        <v>STKR</v>
      </c>
      <c r="K379" s="40" t="s">
        <v>23</v>
      </c>
      <c r="L379" s="52">
        <v>505</v>
      </c>
      <c r="M379" s="40" t="s">
        <v>365</v>
      </c>
      <c r="N379" s="39" t="s">
        <v>366</v>
      </c>
      <c r="O379" s="56">
        <v>0.11</v>
      </c>
      <c r="P379" s="46">
        <f t="shared" si="26"/>
        <v>55.55</v>
      </c>
      <c r="Q379" s="20">
        <f t="shared" si="27"/>
        <v>6.4</v>
      </c>
      <c r="R379" s="20">
        <f t="shared" si="28"/>
        <v>1.7187499999999998E-2</v>
      </c>
      <c r="S379" s="18">
        <f t="shared" si="29"/>
        <v>8.6796874999999982</v>
      </c>
      <c r="T379" s="17" t="s">
        <v>694</v>
      </c>
      <c r="U379" s="40" t="s">
        <v>70</v>
      </c>
    </row>
    <row r="380" spans="1:21" ht="13.2" hidden="1">
      <c r="A380" s="40" t="s">
        <v>2985</v>
      </c>
      <c r="B380" s="47">
        <v>44608</v>
      </c>
      <c r="C380" s="12">
        <v>44573</v>
      </c>
      <c r="D380" s="13" t="s">
        <v>77</v>
      </c>
      <c r="E380" s="13" t="s">
        <v>78</v>
      </c>
      <c r="G380" s="10" t="s">
        <v>3318</v>
      </c>
      <c r="H380" s="40" t="s">
        <v>2610</v>
      </c>
      <c r="I380" s="47" t="s">
        <v>2611</v>
      </c>
      <c r="J380" s="13" t="str">
        <f t="shared" si="25"/>
        <v>STKR</v>
      </c>
      <c r="K380" s="40" t="s">
        <v>23</v>
      </c>
      <c r="L380" s="52">
        <v>505</v>
      </c>
      <c r="M380" s="40" t="s">
        <v>365</v>
      </c>
      <c r="N380" s="39" t="s">
        <v>366</v>
      </c>
      <c r="O380" s="56">
        <v>0.11</v>
      </c>
      <c r="P380" s="46">
        <f t="shared" si="26"/>
        <v>55.55</v>
      </c>
      <c r="Q380" s="20">
        <f t="shared" si="27"/>
        <v>6.4</v>
      </c>
      <c r="R380" s="20">
        <f t="shared" si="28"/>
        <v>1.7187499999999998E-2</v>
      </c>
      <c r="S380" s="18">
        <f t="shared" si="29"/>
        <v>8.6796874999999982</v>
      </c>
      <c r="T380" s="17" t="s">
        <v>694</v>
      </c>
      <c r="U380" s="40" t="s">
        <v>70</v>
      </c>
    </row>
    <row r="381" spans="1:21" ht="13.2" hidden="1">
      <c r="A381" s="40" t="s">
        <v>2986</v>
      </c>
      <c r="B381" s="47">
        <v>44608</v>
      </c>
      <c r="C381" s="12">
        <v>44573</v>
      </c>
      <c r="D381" s="13" t="s">
        <v>77</v>
      </c>
      <c r="E381" s="13" t="s">
        <v>78</v>
      </c>
      <c r="G381" s="10" t="s">
        <v>3318</v>
      </c>
      <c r="H381" s="40" t="s">
        <v>2612</v>
      </c>
      <c r="I381" s="47" t="s">
        <v>2613</v>
      </c>
      <c r="J381" s="13" t="str">
        <f t="shared" si="25"/>
        <v>STKR</v>
      </c>
      <c r="K381" s="40" t="s">
        <v>23</v>
      </c>
      <c r="L381" s="52">
        <v>1010</v>
      </c>
      <c r="M381" s="40" t="s">
        <v>365</v>
      </c>
      <c r="N381" s="39" t="s">
        <v>366</v>
      </c>
      <c r="O381" s="55">
        <v>0.11</v>
      </c>
      <c r="P381" s="46">
        <f t="shared" si="26"/>
        <v>111.1</v>
      </c>
      <c r="Q381" s="20">
        <f t="shared" si="27"/>
        <v>6.4</v>
      </c>
      <c r="R381" s="20">
        <f t="shared" si="28"/>
        <v>1.7187499999999998E-2</v>
      </c>
      <c r="S381" s="18">
        <f t="shared" si="29"/>
        <v>17.359374999999996</v>
      </c>
      <c r="T381" s="17" t="s">
        <v>694</v>
      </c>
      <c r="U381" s="40" t="s">
        <v>70</v>
      </c>
    </row>
    <row r="382" spans="1:21" ht="13.2" hidden="1">
      <c r="A382" s="40" t="s">
        <v>2987</v>
      </c>
      <c r="B382" s="47">
        <v>44620</v>
      </c>
      <c r="C382" s="12">
        <v>44582</v>
      </c>
      <c r="D382" s="13" t="s">
        <v>77</v>
      </c>
      <c r="E382" s="13" t="s">
        <v>78</v>
      </c>
      <c r="G382" s="10" t="s">
        <v>3319</v>
      </c>
      <c r="H382" s="40" t="s">
        <v>2614</v>
      </c>
      <c r="I382" s="47" t="s">
        <v>2615</v>
      </c>
      <c r="J382" s="13" t="str">
        <f t="shared" si="25"/>
        <v>STKR</v>
      </c>
      <c r="K382" s="40" t="s">
        <v>23</v>
      </c>
      <c r="L382" s="52">
        <v>672</v>
      </c>
      <c r="M382" s="40" t="s">
        <v>365</v>
      </c>
      <c r="N382" s="39" t="s">
        <v>366</v>
      </c>
      <c r="O382" s="55">
        <v>0.11</v>
      </c>
      <c r="P382" s="46">
        <f t="shared" si="26"/>
        <v>73.92</v>
      </c>
      <c r="Q382" s="20">
        <f t="shared" si="27"/>
        <v>6.4</v>
      </c>
      <c r="R382" s="20">
        <f t="shared" si="28"/>
        <v>1.7187499999999998E-2</v>
      </c>
      <c r="S382" s="18">
        <f t="shared" si="29"/>
        <v>11.549999999999999</v>
      </c>
      <c r="T382" s="17" t="s">
        <v>694</v>
      </c>
      <c r="U382" s="40" t="s">
        <v>70</v>
      </c>
    </row>
    <row r="383" spans="1:21" ht="13.2" hidden="1">
      <c r="A383" s="40" t="s">
        <v>2988</v>
      </c>
      <c r="B383" s="47">
        <v>44620</v>
      </c>
      <c r="C383" s="12">
        <v>44582</v>
      </c>
      <c r="D383" s="13" t="s">
        <v>77</v>
      </c>
      <c r="E383" s="13" t="s">
        <v>78</v>
      </c>
      <c r="G383" s="10" t="s">
        <v>3319</v>
      </c>
      <c r="H383" s="40" t="s">
        <v>2614</v>
      </c>
      <c r="I383" s="47" t="s">
        <v>2615</v>
      </c>
      <c r="J383" s="13" t="str">
        <f t="shared" si="25"/>
        <v>STKR</v>
      </c>
      <c r="K383" s="40" t="s">
        <v>23</v>
      </c>
      <c r="L383" s="52">
        <v>672</v>
      </c>
      <c r="M383" s="40" t="s">
        <v>365</v>
      </c>
      <c r="N383" s="39" t="s">
        <v>366</v>
      </c>
      <c r="O383" s="55">
        <v>0.11</v>
      </c>
      <c r="P383" s="46">
        <f t="shared" si="26"/>
        <v>73.92</v>
      </c>
      <c r="Q383" s="20">
        <f t="shared" si="27"/>
        <v>6.4</v>
      </c>
      <c r="R383" s="20">
        <f t="shared" si="28"/>
        <v>1.7187499999999998E-2</v>
      </c>
      <c r="S383" s="18">
        <f t="shared" si="29"/>
        <v>11.549999999999999</v>
      </c>
      <c r="T383" s="17" t="s">
        <v>694</v>
      </c>
      <c r="U383" s="40" t="s">
        <v>70</v>
      </c>
    </row>
    <row r="384" spans="1:21" ht="13.2" hidden="1">
      <c r="A384" s="40" t="s">
        <v>2989</v>
      </c>
      <c r="B384" s="47">
        <v>44620</v>
      </c>
      <c r="C384" s="12">
        <v>44582</v>
      </c>
      <c r="D384" s="13" t="s">
        <v>77</v>
      </c>
      <c r="E384" s="13" t="s">
        <v>78</v>
      </c>
      <c r="G384" s="10" t="s">
        <v>3319</v>
      </c>
      <c r="H384" s="40" t="s">
        <v>2616</v>
      </c>
      <c r="I384" s="47" t="s">
        <v>2617</v>
      </c>
      <c r="J384" s="13" t="str">
        <f t="shared" si="25"/>
        <v>STKR</v>
      </c>
      <c r="K384" s="40" t="s">
        <v>23</v>
      </c>
      <c r="L384" s="52">
        <v>505</v>
      </c>
      <c r="M384" s="40" t="s">
        <v>365</v>
      </c>
      <c r="N384" s="39" t="s">
        <v>366</v>
      </c>
      <c r="O384" s="55">
        <v>0.11</v>
      </c>
      <c r="P384" s="46">
        <f t="shared" si="26"/>
        <v>55.55</v>
      </c>
      <c r="Q384" s="20">
        <f t="shared" si="27"/>
        <v>6.4</v>
      </c>
      <c r="R384" s="20">
        <f t="shared" si="28"/>
        <v>1.7187499999999998E-2</v>
      </c>
      <c r="S384" s="18">
        <f t="shared" si="29"/>
        <v>8.6796874999999982</v>
      </c>
      <c r="T384" s="17" t="s">
        <v>694</v>
      </c>
      <c r="U384" s="40" t="s">
        <v>70</v>
      </c>
    </row>
    <row r="385" spans="1:21" ht="13.2" hidden="1">
      <c r="A385" s="40" t="s">
        <v>2990</v>
      </c>
      <c r="B385" s="47">
        <v>44620</v>
      </c>
      <c r="C385" s="12">
        <v>44582</v>
      </c>
      <c r="D385" s="13" t="s">
        <v>77</v>
      </c>
      <c r="E385" s="13" t="s">
        <v>78</v>
      </c>
      <c r="G385" s="10" t="s">
        <v>3319</v>
      </c>
      <c r="H385" s="40" t="s">
        <v>2618</v>
      </c>
      <c r="I385" s="47" t="s">
        <v>2619</v>
      </c>
      <c r="J385" s="13" t="str">
        <f t="shared" si="25"/>
        <v>STKR</v>
      </c>
      <c r="K385" s="40" t="s">
        <v>23</v>
      </c>
      <c r="L385" s="52">
        <v>1010</v>
      </c>
      <c r="M385" s="40" t="s">
        <v>365</v>
      </c>
      <c r="N385" s="39" t="s">
        <v>366</v>
      </c>
      <c r="O385" s="55">
        <v>0.11</v>
      </c>
      <c r="P385" s="46">
        <f t="shared" si="26"/>
        <v>111.1</v>
      </c>
      <c r="Q385" s="20">
        <f t="shared" si="27"/>
        <v>6.4</v>
      </c>
      <c r="R385" s="20">
        <f t="shared" si="28"/>
        <v>1.7187499999999998E-2</v>
      </c>
      <c r="S385" s="18">
        <f t="shared" si="29"/>
        <v>17.359374999999996</v>
      </c>
      <c r="T385" s="17" t="s">
        <v>694</v>
      </c>
      <c r="U385" s="40" t="s">
        <v>70</v>
      </c>
    </row>
    <row r="386" spans="1:21" ht="13.2" hidden="1">
      <c r="A386" s="40" t="s">
        <v>2991</v>
      </c>
      <c r="B386" s="47">
        <v>44620</v>
      </c>
      <c r="C386" s="12">
        <v>44604</v>
      </c>
      <c r="D386" s="13" t="s">
        <v>77</v>
      </c>
      <c r="E386" s="13" t="s">
        <v>78</v>
      </c>
      <c r="G386" s="10" t="s">
        <v>3319</v>
      </c>
      <c r="H386" s="40" t="s">
        <v>2620</v>
      </c>
      <c r="I386" s="47" t="s">
        <v>2621</v>
      </c>
      <c r="J386" s="13" t="str">
        <f t="shared" ref="J386:J449" si="30">+LEFT(U386,4)</f>
        <v>STKR</v>
      </c>
      <c r="K386" s="40" t="s">
        <v>23</v>
      </c>
      <c r="L386" s="52">
        <v>1010</v>
      </c>
      <c r="M386" s="40" t="s">
        <v>365</v>
      </c>
      <c r="N386" s="39" t="s">
        <v>366</v>
      </c>
      <c r="O386" s="56">
        <v>0.11</v>
      </c>
      <c r="P386" s="46">
        <f t="shared" ref="P386:P449" si="31">ROUND(O386*L386,2)</f>
        <v>111.1</v>
      </c>
      <c r="Q386" s="20">
        <f t="shared" ref="Q386:Q449" si="32">IF(N386="HKD",7.8,IF(N386="CNY",6.4,1))</f>
        <v>6.4</v>
      </c>
      <c r="R386" s="20">
        <f t="shared" ref="R386:R449" si="33">+O386/Q386</f>
        <v>1.7187499999999998E-2</v>
      </c>
      <c r="S386" s="18">
        <f t="shared" ref="S386:S449" si="34">+R386*L386</f>
        <v>17.359374999999996</v>
      </c>
      <c r="T386" s="17" t="s">
        <v>694</v>
      </c>
      <c r="U386" s="40" t="s">
        <v>70</v>
      </c>
    </row>
    <row r="387" spans="1:21" ht="13.2" hidden="1">
      <c r="A387" s="40" t="s">
        <v>3578</v>
      </c>
      <c r="B387" s="47">
        <v>44628</v>
      </c>
      <c r="C387" s="12">
        <v>44606</v>
      </c>
      <c r="D387" s="40" t="s">
        <v>77</v>
      </c>
      <c r="E387" s="13" t="s">
        <v>78</v>
      </c>
      <c r="G387" s="10" t="s">
        <v>4639</v>
      </c>
      <c r="H387" s="13" t="s">
        <v>4222</v>
      </c>
      <c r="I387" s="13" t="s">
        <v>4223</v>
      </c>
      <c r="J387" s="13" t="str">
        <f t="shared" si="30"/>
        <v>STKR</v>
      </c>
      <c r="K387" s="40" t="s">
        <v>23</v>
      </c>
      <c r="L387" s="52">
        <v>505</v>
      </c>
      <c r="M387" s="13" t="s">
        <v>365</v>
      </c>
      <c r="N387" s="39" t="s">
        <v>366</v>
      </c>
      <c r="O387" s="56">
        <v>0.11</v>
      </c>
      <c r="P387" s="46">
        <f t="shared" si="31"/>
        <v>55.55</v>
      </c>
      <c r="Q387" s="20">
        <f t="shared" si="32"/>
        <v>6.4</v>
      </c>
      <c r="R387" s="20">
        <f t="shared" si="33"/>
        <v>1.7187499999999998E-2</v>
      </c>
      <c r="S387" s="18">
        <f t="shared" si="34"/>
        <v>8.6796874999999982</v>
      </c>
      <c r="T387" s="17" t="s">
        <v>694</v>
      </c>
      <c r="U387" s="40" t="s">
        <v>70</v>
      </c>
    </row>
    <row r="388" spans="1:21" ht="13.2" hidden="1">
      <c r="A388" s="40" t="s">
        <v>3579</v>
      </c>
      <c r="B388" s="47">
        <v>44628</v>
      </c>
      <c r="C388" s="12">
        <v>44606</v>
      </c>
      <c r="D388" s="40" t="s">
        <v>77</v>
      </c>
      <c r="E388" s="13" t="s">
        <v>78</v>
      </c>
      <c r="G388" s="10" t="s">
        <v>4639</v>
      </c>
      <c r="H388" s="13" t="s">
        <v>4224</v>
      </c>
      <c r="I388" s="13" t="s">
        <v>4225</v>
      </c>
      <c r="J388" s="13" t="str">
        <f t="shared" si="30"/>
        <v>STKR</v>
      </c>
      <c r="K388" s="40" t="s">
        <v>23</v>
      </c>
      <c r="L388" s="52">
        <v>1010</v>
      </c>
      <c r="M388" s="13" t="s">
        <v>365</v>
      </c>
      <c r="N388" s="39" t="s">
        <v>366</v>
      </c>
      <c r="O388" s="56">
        <v>0.11</v>
      </c>
      <c r="P388" s="46">
        <f t="shared" si="31"/>
        <v>111.1</v>
      </c>
      <c r="Q388" s="20">
        <f t="shared" si="32"/>
        <v>6.4</v>
      </c>
      <c r="R388" s="20">
        <f t="shared" si="33"/>
        <v>1.7187499999999998E-2</v>
      </c>
      <c r="S388" s="18">
        <f t="shared" si="34"/>
        <v>17.359374999999996</v>
      </c>
      <c r="T388" s="17" t="s">
        <v>694</v>
      </c>
      <c r="U388" s="40" t="s">
        <v>70</v>
      </c>
    </row>
    <row r="389" spans="1:21" ht="13.2" hidden="1">
      <c r="A389" s="64" t="s">
        <v>3580</v>
      </c>
      <c r="B389" s="11">
        <v>44628</v>
      </c>
      <c r="C389" s="12">
        <v>44606</v>
      </c>
      <c r="D389" s="13" t="s">
        <v>77</v>
      </c>
      <c r="E389" s="13" t="s">
        <v>78</v>
      </c>
      <c r="G389" s="10" t="s">
        <v>4639</v>
      </c>
      <c r="H389" s="13" t="s">
        <v>2612</v>
      </c>
      <c r="I389" s="13" t="s">
        <v>2613</v>
      </c>
      <c r="J389" s="13" t="str">
        <f t="shared" si="30"/>
        <v>STKR</v>
      </c>
      <c r="K389" s="13" t="s">
        <v>23</v>
      </c>
      <c r="L389" s="44">
        <v>1010</v>
      </c>
      <c r="M389" s="13" t="s">
        <v>365</v>
      </c>
      <c r="N389" s="20" t="s">
        <v>366</v>
      </c>
      <c r="O389" s="61">
        <v>0.11</v>
      </c>
      <c r="P389" s="46">
        <f t="shared" si="31"/>
        <v>111.1</v>
      </c>
      <c r="Q389" s="20">
        <f t="shared" si="32"/>
        <v>6.4</v>
      </c>
      <c r="R389" s="20">
        <f t="shared" si="33"/>
        <v>1.7187499999999998E-2</v>
      </c>
      <c r="S389" s="18">
        <f t="shared" si="34"/>
        <v>17.359374999999996</v>
      </c>
      <c r="T389" s="17" t="s">
        <v>694</v>
      </c>
      <c r="U389" s="19" t="s">
        <v>70</v>
      </c>
    </row>
    <row r="390" spans="1:21" ht="13.2" hidden="1">
      <c r="A390" s="63" t="s">
        <v>3581</v>
      </c>
      <c r="B390" s="11">
        <v>44630</v>
      </c>
      <c r="C390" s="12">
        <v>44616</v>
      </c>
      <c r="D390" s="13" t="s">
        <v>77</v>
      </c>
      <c r="E390" s="13" t="s">
        <v>78</v>
      </c>
      <c r="G390" s="10" t="s">
        <v>4643</v>
      </c>
      <c r="H390" s="13" t="s">
        <v>4226</v>
      </c>
      <c r="I390" s="13" t="s">
        <v>4227</v>
      </c>
      <c r="J390" s="13" t="str">
        <f t="shared" si="30"/>
        <v>STKR</v>
      </c>
      <c r="K390" s="13" t="s">
        <v>23</v>
      </c>
      <c r="L390" s="44">
        <v>505</v>
      </c>
      <c r="M390" s="13" t="s">
        <v>365</v>
      </c>
      <c r="N390" s="20" t="s">
        <v>366</v>
      </c>
      <c r="O390" s="61">
        <v>0.11</v>
      </c>
      <c r="P390" s="46">
        <f t="shared" si="31"/>
        <v>55.55</v>
      </c>
      <c r="Q390" s="20">
        <f t="shared" si="32"/>
        <v>6.4</v>
      </c>
      <c r="R390" s="20">
        <f t="shared" si="33"/>
        <v>1.7187499999999998E-2</v>
      </c>
      <c r="S390" s="18">
        <f t="shared" si="34"/>
        <v>8.6796874999999982</v>
      </c>
      <c r="T390" s="17" t="s">
        <v>694</v>
      </c>
      <c r="U390" s="19" t="s">
        <v>70</v>
      </c>
    </row>
    <row r="391" spans="1:21" ht="13.2" hidden="1">
      <c r="A391" s="64" t="s">
        <v>3582</v>
      </c>
      <c r="B391" s="11">
        <v>44630</v>
      </c>
      <c r="C391" s="12">
        <v>44616</v>
      </c>
      <c r="D391" s="13" t="s">
        <v>77</v>
      </c>
      <c r="E391" s="13" t="s">
        <v>78</v>
      </c>
      <c r="G391" s="10" t="s">
        <v>4643</v>
      </c>
      <c r="H391" s="13" t="s">
        <v>4228</v>
      </c>
      <c r="I391" s="13" t="s">
        <v>4229</v>
      </c>
      <c r="J391" s="13" t="str">
        <f t="shared" si="30"/>
        <v>STKR</v>
      </c>
      <c r="K391" s="13" t="s">
        <v>23</v>
      </c>
      <c r="L391" s="44">
        <v>505</v>
      </c>
      <c r="M391" s="13" t="s">
        <v>365</v>
      </c>
      <c r="N391" s="20" t="s">
        <v>366</v>
      </c>
      <c r="O391" s="61">
        <v>0.11</v>
      </c>
      <c r="P391" s="46">
        <f t="shared" si="31"/>
        <v>55.55</v>
      </c>
      <c r="Q391" s="20">
        <f t="shared" si="32"/>
        <v>6.4</v>
      </c>
      <c r="R391" s="20">
        <f t="shared" si="33"/>
        <v>1.7187499999999998E-2</v>
      </c>
      <c r="S391" s="18">
        <f t="shared" si="34"/>
        <v>8.6796874999999982</v>
      </c>
      <c r="T391" s="17" t="s">
        <v>694</v>
      </c>
      <c r="U391" s="19" t="s">
        <v>70</v>
      </c>
    </row>
    <row r="392" spans="1:21" ht="13.2" hidden="1">
      <c r="A392" s="63" t="s">
        <v>3583</v>
      </c>
      <c r="B392" s="11">
        <v>44630</v>
      </c>
      <c r="C392" s="12">
        <v>44616</v>
      </c>
      <c r="D392" s="13" t="s">
        <v>77</v>
      </c>
      <c r="E392" s="13" t="s">
        <v>78</v>
      </c>
      <c r="G392" s="10" t="s">
        <v>4643</v>
      </c>
      <c r="H392" s="13" t="s">
        <v>4230</v>
      </c>
      <c r="I392" s="13" t="s">
        <v>4231</v>
      </c>
      <c r="J392" s="13" t="str">
        <f t="shared" si="30"/>
        <v>STKR</v>
      </c>
      <c r="K392" s="13" t="s">
        <v>23</v>
      </c>
      <c r="L392" s="44">
        <v>505</v>
      </c>
      <c r="M392" s="13" t="s">
        <v>365</v>
      </c>
      <c r="N392" s="20" t="s">
        <v>366</v>
      </c>
      <c r="O392" s="61">
        <v>0.11</v>
      </c>
      <c r="P392" s="46">
        <f t="shared" si="31"/>
        <v>55.55</v>
      </c>
      <c r="Q392" s="20">
        <f t="shared" si="32"/>
        <v>6.4</v>
      </c>
      <c r="R392" s="20">
        <f t="shared" si="33"/>
        <v>1.7187499999999998E-2</v>
      </c>
      <c r="S392" s="18">
        <f t="shared" si="34"/>
        <v>8.6796874999999982</v>
      </c>
      <c r="T392" s="17" t="s">
        <v>694</v>
      </c>
      <c r="U392" s="19" t="s">
        <v>70</v>
      </c>
    </row>
    <row r="393" spans="1:21" ht="13.2" hidden="1">
      <c r="A393" s="63" t="s">
        <v>3584</v>
      </c>
      <c r="B393" s="11">
        <v>44644</v>
      </c>
      <c r="C393" s="12">
        <v>44616</v>
      </c>
      <c r="D393" s="13" t="s">
        <v>77</v>
      </c>
      <c r="E393" s="13" t="s">
        <v>78</v>
      </c>
      <c r="G393" s="10" t="s">
        <v>4653</v>
      </c>
      <c r="H393" s="13" t="s">
        <v>4232</v>
      </c>
      <c r="I393" s="13" t="s">
        <v>4233</v>
      </c>
      <c r="J393" s="13" t="str">
        <f t="shared" si="30"/>
        <v>STKR</v>
      </c>
      <c r="K393" s="13" t="s">
        <v>23</v>
      </c>
      <c r="L393" s="44">
        <v>505</v>
      </c>
      <c r="M393" s="13" t="s">
        <v>365</v>
      </c>
      <c r="N393" s="20" t="s">
        <v>366</v>
      </c>
      <c r="O393" s="61">
        <v>0.11</v>
      </c>
      <c r="P393" s="46">
        <f t="shared" si="31"/>
        <v>55.55</v>
      </c>
      <c r="Q393" s="20">
        <f t="shared" si="32"/>
        <v>6.4</v>
      </c>
      <c r="R393" s="20">
        <f t="shared" si="33"/>
        <v>1.7187499999999998E-2</v>
      </c>
      <c r="S393" s="18">
        <f t="shared" si="34"/>
        <v>8.6796874999999982</v>
      </c>
      <c r="T393" s="17" t="s">
        <v>694</v>
      </c>
      <c r="U393" s="19" t="s">
        <v>70</v>
      </c>
    </row>
    <row r="394" spans="1:21" ht="13.2" hidden="1">
      <c r="A394" s="63" t="s">
        <v>3585</v>
      </c>
      <c r="B394" s="11">
        <v>44644</v>
      </c>
      <c r="C394" s="12">
        <v>44616</v>
      </c>
      <c r="D394" s="13" t="s">
        <v>77</v>
      </c>
      <c r="E394" s="13" t="s">
        <v>78</v>
      </c>
      <c r="G394" s="10" t="s">
        <v>4653</v>
      </c>
      <c r="H394" s="13" t="s">
        <v>4234</v>
      </c>
      <c r="I394" s="13" t="s">
        <v>4235</v>
      </c>
      <c r="J394" s="13" t="str">
        <f t="shared" si="30"/>
        <v>STKR</v>
      </c>
      <c r="K394" s="13" t="s">
        <v>23</v>
      </c>
      <c r="L394" s="44">
        <v>505</v>
      </c>
      <c r="M394" s="13" t="s">
        <v>365</v>
      </c>
      <c r="N394" s="20" t="s">
        <v>366</v>
      </c>
      <c r="O394" s="61">
        <v>0.11</v>
      </c>
      <c r="P394" s="46">
        <f t="shared" si="31"/>
        <v>55.55</v>
      </c>
      <c r="Q394" s="20">
        <f t="shared" si="32"/>
        <v>6.4</v>
      </c>
      <c r="R394" s="20">
        <f t="shared" si="33"/>
        <v>1.7187499999999998E-2</v>
      </c>
      <c r="S394" s="18">
        <f t="shared" si="34"/>
        <v>8.6796874999999982</v>
      </c>
      <c r="T394" s="17" t="s">
        <v>694</v>
      </c>
      <c r="U394" s="19" t="s">
        <v>70</v>
      </c>
    </row>
    <row r="395" spans="1:21" ht="13.2" hidden="1">
      <c r="A395" s="63" t="s">
        <v>3586</v>
      </c>
      <c r="B395" s="11">
        <v>44644</v>
      </c>
      <c r="C395" s="12">
        <v>44616</v>
      </c>
      <c r="D395" s="13" t="s">
        <v>77</v>
      </c>
      <c r="E395" s="13" t="s">
        <v>78</v>
      </c>
      <c r="G395" s="10" t="s">
        <v>4653</v>
      </c>
      <c r="H395" s="13" t="s">
        <v>2614</v>
      </c>
      <c r="I395" s="13" t="s">
        <v>2615</v>
      </c>
      <c r="J395" s="13" t="str">
        <f t="shared" si="30"/>
        <v>STKR</v>
      </c>
      <c r="K395" s="13" t="s">
        <v>23</v>
      </c>
      <c r="L395" s="44">
        <v>841</v>
      </c>
      <c r="M395" s="13" t="s">
        <v>365</v>
      </c>
      <c r="N395" s="20" t="s">
        <v>366</v>
      </c>
      <c r="O395" s="61">
        <v>0.11</v>
      </c>
      <c r="P395" s="46">
        <f t="shared" si="31"/>
        <v>92.51</v>
      </c>
      <c r="Q395" s="20">
        <f t="shared" si="32"/>
        <v>6.4</v>
      </c>
      <c r="R395" s="20">
        <f t="shared" si="33"/>
        <v>1.7187499999999998E-2</v>
      </c>
      <c r="S395" s="18">
        <f t="shared" si="34"/>
        <v>14.454687499999999</v>
      </c>
      <c r="T395" s="17" t="s">
        <v>694</v>
      </c>
      <c r="U395" s="19" t="s">
        <v>70</v>
      </c>
    </row>
    <row r="396" spans="1:21" ht="13.2" hidden="1">
      <c r="A396" s="63" t="s">
        <v>3587</v>
      </c>
      <c r="B396" s="11">
        <v>44644</v>
      </c>
      <c r="C396" s="12">
        <v>44616</v>
      </c>
      <c r="D396" s="13" t="s">
        <v>77</v>
      </c>
      <c r="E396" s="13" t="s">
        <v>78</v>
      </c>
      <c r="G396" s="10" t="s">
        <v>4653</v>
      </c>
      <c r="H396" s="13" t="s">
        <v>2614</v>
      </c>
      <c r="I396" s="13" t="s">
        <v>2615</v>
      </c>
      <c r="J396" s="13" t="str">
        <f t="shared" si="30"/>
        <v>STKR</v>
      </c>
      <c r="K396" s="13" t="s">
        <v>23</v>
      </c>
      <c r="L396" s="44">
        <v>672</v>
      </c>
      <c r="M396" s="13" t="s">
        <v>365</v>
      </c>
      <c r="N396" s="20" t="s">
        <v>366</v>
      </c>
      <c r="O396" s="61">
        <v>0.11</v>
      </c>
      <c r="P396" s="46">
        <f t="shared" si="31"/>
        <v>73.92</v>
      </c>
      <c r="Q396" s="20">
        <f t="shared" si="32"/>
        <v>6.4</v>
      </c>
      <c r="R396" s="20">
        <f t="shared" si="33"/>
        <v>1.7187499999999998E-2</v>
      </c>
      <c r="S396" s="18">
        <f t="shared" si="34"/>
        <v>11.549999999999999</v>
      </c>
      <c r="T396" s="17" t="s">
        <v>694</v>
      </c>
      <c r="U396" s="19" t="s">
        <v>70</v>
      </c>
    </row>
    <row r="397" spans="1:21" ht="13.2" hidden="1">
      <c r="A397" s="63" t="s">
        <v>3588</v>
      </c>
      <c r="B397" s="11">
        <v>44644</v>
      </c>
      <c r="C397" s="12">
        <v>44616</v>
      </c>
      <c r="D397" s="13" t="s">
        <v>77</v>
      </c>
      <c r="E397" s="13" t="s">
        <v>78</v>
      </c>
      <c r="G397" s="10" t="s">
        <v>4654</v>
      </c>
      <c r="H397" s="13" t="s">
        <v>4236</v>
      </c>
      <c r="I397" s="13" t="s">
        <v>4237</v>
      </c>
      <c r="J397" s="13" t="str">
        <f t="shared" si="30"/>
        <v>STKR</v>
      </c>
      <c r="K397" s="13" t="s">
        <v>23</v>
      </c>
      <c r="L397" s="44">
        <v>505</v>
      </c>
      <c r="M397" s="13" t="s">
        <v>365</v>
      </c>
      <c r="N397" s="13" t="s">
        <v>366</v>
      </c>
      <c r="O397" s="62">
        <v>0.11</v>
      </c>
      <c r="P397" s="46">
        <f t="shared" si="31"/>
        <v>55.55</v>
      </c>
      <c r="Q397" s="20">
        <f t="shared" si="32"/>
        <v>6.4</v>
      </c>
      <c r="R397" s="20">
        <f t="shared" si="33"/>
        <v>1.7187499999999998E-2</v>
      </c>
      <c r="S397" s="18">
        <f t="shared" si="34"/>
        <v>8.6796874999999982</v>
      </c>
      <c r="T397" s="17" t="s">
        <v>694</v>
      </c>
      <c r="U397" s="19" t="s">
        <v>70</v>
      </c>
    </row>
    <row r="398" spans="1:21" ht="13.2" hidden="1">
      <c r="A398" s="63" t="s">
        <v>3589</v>
      </c>
      <c r="B398" s="11">
        <v>44644</v>
      </c>
      <c r="C398" s="12">
        <v>44616</v>
      </c>
      <c r="D398" s="13" t="s">
        <v>77</v>
      </c>
      <c r="E398" s="13" t="s">
        <v>78</v>
      </c>
      <c r="G398" s="10" t="s">
        <v>4654</v>
      </c>
      <c r="H398" s="13" t="s">
        <v>4238</v>
      </c>
      <c r="I398" s="13" t="s">
        <v>4239</v>
      </c>
      <c r="J398" s="13" t="str">
        <f t="shared" si="30"/>
        <v>STKR</v>
      </c>
      <c r="K398" s="13" t="s">
        <v>23</v>
      </c>
      <c r="L398" s="44">
        <v>1515</v>
      </c>
      <c r="M398" s="13" t="s">
        <v>365</v>
      </c>
      <c r="N398" s="13" t="s">
        <v>366</v>
      </c>
      <c r="O398" s="62">
        <v>0.11</v>
      </c>
      <c r="P398" s="46">
        <f t="shared" si="31"/>
        <v>166.65</v>
      </c>
      <c r="Q398" s="20">
        <f t="shared" si="32"/>
        <v>6.4</v>
      </c>
      <c r="R398" s="20">
        <f t="shared" si="33"/>
        <v>1.7187499999999998E-2</v>
      </c>
      <c r="S398" s="18">
        <f t="shared" si="34"/>
        <v>26.039062499999996</v>
      </c>
      <c r="T398" s="17" t="s">
        <v>694</v>
      </c>
      <c r="U398" s="19" t="s">
        <v>70</v>
      </c>
    </row>
    <row r="399" spans="1:21" ht="13.2" hidden="1">
      <c r="A399" s="63" t="s">
        <v>5291</v>
      </c>
      <c r="B399" s="11">
        <v>44663</v>
      </c>
      <c r="C399" s="12">
        <v>44628</v>
      </c>
      <c r="D399" s="13" t="s">
        <v>77</v>
      </c>
      <c r="E399" s="13" t="s">
        <v>78</v>
      </c>
      <c r="G399" s="10" t="s">
        <v>5786</v>
      </c>
      <c r="H399" s="13" t="s">
        <v>4989</v>
      </c>
      <c r="I399" s="13" t="s">
        <v>6101</v>
      </c>
      <c r="J399" s="13" t="str">
        <f t="shared" si="30"/>
        <v>STKR</v>
      </c>
      <c r="K399" s="13" t="s">
        <v>23</v>
      </c>
      <c r="L399" s="44">
        <v>505</v>
      </c>
      <c r="M399" s="13" t="s">
        <v>365</v>
      </c>
      <c r="N399" s="20" t="s">
        <v>366</v>
      </c>
      <c r="O399" s="61">
        <v>0.11</v>
      </c>
      <c r="P399" s="46">
        <f t="shared" si="31"/>
        <v>55.55</v>
      </c>
      <c r="Q399" s="20">
        <f t="shared" si="32"/>
        <v>6.4</v>
      </c>
      <c r="R399" s="20">
        <f t="shared" si="33"/>
        <v>1.7187499999999998E-2</v>
      </c>
      <c r="S399" s="18">
        <f t="shared" si="34"/>
        <v>8.6796874999999982</v>
      </c>
      <c r="T399" s="17" t="s">
        <v>694</v>
      </c>
      <c r="U399" s="19" t="s">
        <v>70</v>
      </c>
    </row>
    <row r="400" spans="1:21" ht="13.2" hidden="1">
      <c r="A400" s="63" t="s">
        <v>5292</v>
      </c>
      <c r="B400" s="11">
        <v>44663</v>
      </c>
      <c r="C400" s="12">
        <v>44628</v>
      </c>
      <c r="D400" s="13" t="s">
        <v>77</v>
      </c>
      <c r="E400" s="13" t="s">
        <v>78</v>
      </c>
      <c r="G400" s="10" t="s">
        <v>5786</v>
      </c>
      <c r="H400" s="13" t="s">
        <v>4990</v>
      </c>
      <c r="I400" s="13" t="s">
        <v>6102</v>
      </c>
      <c r="J400" s="13" t="str">
        <f t="shared" si="30"/>
        <v>STKR</v>
      </c>
      <c r="K400" s="13" t="s">
        <v>23</v>
      </c>
      <c r="L400" s="44">
        <v>1010</v>
      </c>
      <c r="M400" s="13" t="s">
        <v>365</v>
      </c>
      <c r="N400" s="20" t="s">
        <v>366</v>
      </c>
      <c r="O400" s="61">
        <v>0.11</v>
      </c>
      <c r="P400" s="46">
        <f t="shared" si="31"/>
        <v>111.1</v>
      </c>
      <c r="Q400" s="20">
        <f t="shared" si="32"/>
        <v>6.4</v>
      </c>
      <c r="R400" s="20">
        <f t="shared" si="33"/>
        <v>1.7187499999999998E-2</v>
      </c>
      <c r="S400" s="18">
        <f t="shared" si="34"/>
        <v>17.359374999999996</v>
      </c>
      <c r="T400" s="17" t="s">
        <v>694</v>
      </c>
      <c r="U400" s="19" t="s">
        <v>70</v>
      </c>
    </row>
    <row r="401" spans="1:21" ht="13.2" hidden="1">
      <c r="A401" s="40" t="s">
        <v>5293</v>
      </c>
      <c r="B401" s="47">
        <v>44677</v>
      </c>
      <c r="C401" s="12">
        <v>44628</v>
      </c>
      <c r="D401" s="40" t="s">
        <v>77</v>
      </c>
      <c r="E401" s="13" t="s">
        <v>78</v>
      </c>
      <c r="G401" s="10" t="s">
        <v>5785</v>
      </c>
      <c r="H401" s="13" t="s">
        <v>2614</v>
      </c>
      <c r="I401" s="13" t="s">
        <v>2615</v>
      </c>
      <c r="J401" s="13" t="str">
        <f t="shared" si="30"/>
        <v>STKR</v>
      </c>
      <c r="K401" s="40" t="s">
        <v>23</v>
      </c>
      <c r="L401" s="52">
        <v>504</v>
      </c>
      <c r="M401" s="13" t="s">
        <v>365</v>
      </c>
      <c r="N401" s="39" t="s">
        <v>366</v>
      </c>
      <c r="O401" s="56">
        <v>0.11</v>
      </c>
      <c r="P401" s="46">
        <f t="shared" si="31"/>
        <v>55.44</v>
      </c>
      <c r="Q401" s="20">
        <f t="shared" si="32"/>
        <v>6.4</v>
      </c>
      <c r="R401" s="20">
        <f t="shared" si="33"/>
        <v>1.7187499999999998E-2</v>
      </c>
      <c r="S401" s="18">
        <f t="shared" si="34"/>
        <v>8.6624999999999996</v>
      </c>
      <c r="T401" s="17" t="s">
        <v>694</v>
      </c>
      <c r="U401" s="40" t="s">
        <v>70</v>
      </c>
    </row>
    <row r="402" spans="1:21" ht="13.2" hidden="1">
      <c r="A402" s="64" t="s">
        <v>5294</v>
      </c>
      <c r="B402" s="11">
        <v>44677</v>
      </c>
      <c r="C402" s="12">
        <v>44637</v>
      </c>
      <c r="D402" s="13" t="s">
        <v>77</v>
      </c>
      <c r="E402" s="13" t="s">
        <v>78</v>
      </c>
      <c r="G402" s="10" t="s">
        <v>5799</v>
      </c>
      <c r="H402" s="13" t="s">
        <v>4991</v>
      </c>
      <c r="I402" s="13" t="s">
        <v>6103</v>
      </c>
      <c r="J402" s="13" t="str">
        <f t="shared" si="30"/>
        <v>STKR</v>
      </c>
      <c r="K402" s="13" t="s">
        <v>23</v>
      </c>
      <c r="L402" s="44">
        <v>505</v>
      </c>
      <c r="M402" s="13" t="s">
        <v>365</v>
      </c>
      <c r="N402" s="20" t="s">
        <v>366</v>
      </c>
      <c r="O402" s="61">
        <v>0.11</v>
      </c>
      <c r="P402" s="46">
        <f t="shared" si="31"/>
        <v>55.55</v>
      </c>
      <c r="Q402" s="20">
        <f t="shared" si="32"/>
        <v>6.4</v>
      </c>
      <c r="R402" s="20">
        <f t="shared" si="33"/>
        <v>1.7187499999999998E-2</v>
      </c>
      <c r="S402" s="18">
        <f t="shared" si="34"/>
        <v>8.6796874999999982</v>
      </c>
      <c r="T402" s="17" t="s">
        <v>694</v>
      </c>
      <c r="U402" s="19" t="s">
        <v>70</v>
      </c>
    </row>
    <row r="403" spans="1:21" ht="13.2" hidden="1">
      <c r="A403" s="64" t="s">
        <v>5295</v>
      </c>
      <c r="B403" s="11">
        <v>44663</v>
      </c>
      <c r="C403" s="12">
        <v>44637</v>
      </c>
      <c r="D403" s="13" t="s">
        <v>77</v>
      </c>
      <c r="E403" s="13" t="s">
        <v>78</v>
      </c>
      <c r="G403" s="10" t="s">
        <v>5798</v>
      </c>
      <c r="H403" s="13" t="s">
        <v>4992</v>
      </c>
      <c r="I403" s="13" t="s">
        <v>6104</v>
      </c>
      <c r="J403" s="13" t="str">
        <f t="shared" si="30"/>
        <v>STKR</v>
      </c>
      <c r="K403" s="13" t="s">
        <v>23</v>
      </c>
      <c r="L403" s="44">
        <v>505</v>
      </c>
      <c r="M403" s="13" t="s">
        <v>365</v>
      </c>
      <c r="N403" s="20" t="s">
        <v>366</v>
      </c>
      <c r="O403" s="61">
        <v>0.11</v>
      </c>
      <c r="P403" s="46">
        <f t="shared" si="31"/>
        <v>55.55</v>
      </c>
      <c r="Q403" s="20">
        <f t="shared" si="32"/>
        <v>6.4</v>
      </c>
      <c r="R403" s="20">
        <f t="shared" si="33"/>
        <v>1.7187499999999998E-2</v>
      </c>
      <c r="S403" s="18">
        <f t="shared" si="34"/>
        <v>8.6796874999999982</v>
      </c>
      <c r="T403" s="17" t="s">
        <v>694</v>
      </c>
      <c r="U403" s="19" t="s">
        <v>70</v>
      </c>
    </row>
    <row r="404" spans="1:21" ht="13.2" hidden="1">
      <c r="A404" s="64" t="s">
        <v>5296</v>
      </c>
      <c r="B404" s="11">
        <v>44663</v>
      </c>
      <c r="C404" s="12">
        <v>44637</v>
      </c>
      <c r="D404" s="13" t="s">
        <v>77</v>
      </c>
      <c r="E404" s="13" t="s">
        <v>78</v>
      </c>
      <c r="G404" s="10" t="s">
        <v>5798</v>
      </c>
      <c r="H404" s="13" t="s">
        <v>4993</v>
      </c>
      <c r="I404" s="13" t="s">
        <v>6105</v>
      </c>
      <c r="J404" s="13" t="str">
        <f t="shared" si="30"/>
        <v>STKR</v>
      </c>
      <c r="K404" s="13" t="s">
        <v>23</v>
      </c>
      <c r="L404" s="44">
        <v>505</v>
      </c>
      <c r="M404" s="13" t="s">
        <v>365</v>
      </c>
      <c r="N404" s="20" t="s">
        <v>366</v>
      </c>
      <c r="O404" s="61">
        <v>0.11</v>
      </c>
      <c r="P404" s="46">
        <f t="shared" si="31"/>
        <v>55.55</v>
      </c>
      <c r="Q404" s="20">
        <f t="shared" si="32"/>
        <v>6.4</v>
      </c>
      <c r="R404" s="20">
        <f t="shared" si="33"/>
        <v>1.7187499999999998E-2</v>
      </c>
      <c r="S404" s="18">
        <f t="shared" si="34"/>
        <v>8.6796874999999982</v>
      </c>
      <c r="T404" s="17" t="s">
        <v>694</v>
      </c>
      <c r="U404" s="19" t="s">
        <v>70</v>
      </c>
    </row>
    <row r="405" spans="1:21" ht="13.2" hidden="1">
      <c r="A405" s="63" t="s">
        <v>5297</v>
      </c>
      <c r="B405" s="11">
        <v>44659</v>
      </c>
      <c r="C405" s="12">
        <v>44637</v>
      </c>
      <c r="D405" s="13" t="s">
        <v>77</v>
      </c>
      <c r="E405" s="13" t="s">
        <v>78</v>
      </c>
      <c r="G405" s="10" t="s">
        <v>5814</v>
      </c>
      <c r="H405" s="13" t="s">
        <v>4994</v>
      </c>
      <c r="I405" s="13" t="s">
        <v>6106</v>
      </c>
      <c r="J405" s="13" t="str">
        <f t="shared" si="30"/>
        <v>STKR</v>
      </c>
      <c r="K405" s="13" t="s">
        <v>23</v>
      </c>
      <c r="L405" s="44">
        <v>1010</v>
      </c>
      <c r="M405" s="13" t="s">
        <v>365</v>
      </c>
      <c r="N405" s="20" t="s">
        <v>366</v>
      </c>
      <c r="O405" s="61">
        <v>0.11</v>
      </c>
      <c r="P405" s="46">
        <f t="shared" si="31"/>
        <v>111.1</v>
      </c>
      <c r="Q405" s="20">
        <f t="shared" si="32"/>
        <v>6.4</v>
      </c>
      <c r="R405" s="20">
        <f t="shared" si="33"/>
        <v>1.7187499999999998E-2</v>
      </c>
      <c r="S405" s="18">
        <f t="shared" si="34"/>
        <v>17.359374999999996</v>
      </c>
      <c r="T405" s="17" t="s">
        <v>694</v>
      </c>
      <c r="U405" s="19" t="s">
        <v>70</v>
      </c>
    </row>
    <row r="406" spans="1:21" ht="13.2" hidden="1">
      <c r="A406" s="63" t="s">
        <v>5298</v>
      </c>
      <c r="B406" s="11">
        <v>44677</v>
      </c>
      <c r="C406" s="12">
        <v>44645</v>
      </c>
      <c r="D406" s="13" t="s">
        <v>77</v>
      </c>
      <c r="E406" s="13" t="s">
        <v>78</v>
      </c>
      <c r="G406" s="10" t="s">
        <v>5787</v>
      </c>
      <c r="H406" s="13" t="s">
        <v>4995</v>
      </c>
      <c r="I406" s="13" t="s">
        <v>6107</v>
      </c>
      <c r="J406" s="13" t="str">
        <f t="shared" si="30"/>
        <v>STKR</v>
      </c>
      <c r="K406" s="13" t="s">
        <v>23</v>
      </c>
      <c r="L406" s="44">
        <v>1010</v>
      </c>
      <c r="M406" s="13" t="s">
        <v>365</v>
      </c>
      <c r="N406" s="20" t="s">
        <v>366</v>
      </c>
      <c r="O406" s="61">
        <v>0.11</v>
      </c>
      <c r="P406" s="46">
        <f t="shared" si="31"/>
        <v>111.1</v>
      </c>
      <c r="Q406" s="20">
        <f t="shared" si="32"/>
        <v>6.4</v>
      </c>
      <c r="R406" s="20">
        <f t="shared" si="33"/>
        <v>1.7187499999999998E-2</v>
      </c>
      <c r="S406" s="18">
        <f t="shared" si="34"/>
        <v>17.359374999999996</v>
      </c>
      <c r="T406" s="17" t="s">
        <v>694</v>
      </c>
      <c r="U406" s="19" t="s">
        <v>70</v>
      </c>
    </row>
    <row r="407" spans="1:21" ht="13.2" hidden="1">
      <c r="A407" s="63" t="s">
        <v>5299</v>
      </c>
      <c r="B407" s="11">
        <v>44677</v>
      </c>
      <c r="C407" s="12">
        <v>44645</v>
      </c>
      <c r="D407" s="13" t="s">
        <v>77</v>
      </c>
      <c r="E407" s="13" t="s">
        <v>78</v>
      </c>
      <c r="G407" s="10" t="s">
        <v>5787</v>
      </c>
      <c r="H407" s="13" t="s">
        <v>4996</v>
      </c>
      <c r="I407" s="13" t="s">
        <v>6108</v>
      </c>
      <c r="J407" s="13" t="str">
        <f t="shared" si="30"/>
        <v>STKR</v>
      </c>
      <c r="K407" s="13" t="s">
        <v>23</v>
      </c>
      <c r="L407" s="44">
        <v>1040</v>
      </c>
      <c r="M407" s="13" t="s">
        <v>365</v>
      </c>
      <c r="N407" s="20" t="s">
        <v>366</v>
      </c>
      <c r="O407" s="61">
        <v>0.11</v>
      </c>
      <c r="P407" s="46">
        <f t="shared" si="31"/>
        <v>114.4</v>
      </c>
      <c r="Q407" s="20">
        <f t="shared" si="32"/>
        <v>6.4</v>
      </c>
      <c r="R407" s="20">
        <f t="shared" si="33"/>
        <v>1.7187499999999998E-2</v>
      </c>
      <c r="S407" s="18">
        <f t="shared" si="34"/>
        <v>17.874999999999996</v>
      </c>
      <c r="T407" s="17" t="s">
        <v>694</v>
      </c>
      <c r="U407" s="19" t="s">
        <v>70</v>
      </c>
    </row>
    <row r="408" spans="1:21" ht="13.2" hidden="1">
      <c r="A408" s="63" t="s">
        <v>5300</v>
      </c>
      <c r="B408" s="11">
        <v>44677</v>
      </c>
      <c r="C408" s="12">
        <v>44645</v>
      </c>
      <c r="D408" s="13" t="s">
        <v>77</v>
      </c>
      <c r="E408" s="13" t="s">
        <v>78</v>
      </c>
      <c r="G408" s="10" t="s">
        <v>5787</v>
      </c>
      <c r="H408" s="13" t="s">
        <v>4997</v>
      </c>
      <c r="I408" s="13" t="s">
        <v>6109</v>
      </c>
      <c r="J408" s="13" t="str">
        <f t="shared" si="30"/>
        <v>STKR</v>
      </c>
      <c r="K408" s="13" t="s">
        <v>23</v>
      </c>
      <c r="L408" s="44">
        <v>1000</v>
      </c>
      <c r="M408" s="13" t="s">
        <v>365</v>
      </c>
      <c r="N408" s="20" t="s">
        <v>366</v>
      </c>
      <c r="O408" s="61">
        <v>0.11</v>
      </c>
      <c r="P408" s="46">
        <f t="shared" si="31"/>
        <v>110</v>
      </c>
      <c r="Q408" s="20">
        <f t="shared" si="32"/>
        <v>6.4</v>
      </c>
      <c r="R408" s="20">
        <f t="shared" si="33"/>
        <v>1.7187499999999998E-2</v>
      </c>
      <c r="S408" s="18">
        <f t="shared" si="34"/>
        <v>17.187499999999996</v>
      </c>
      <c r="T408" s="17" t="s">
        <v>694</v>
      </c>
      <c r="U408" s="19" t="s">
        <v>70</v>
      </c>
    </row>
    <row r="409" spans="1:21" ht="13.2" hidden="1">
      <c r="A409" s="63" t="s">
        <v>5300</v>
      </c>
      <c r="B409" s="11">
        <v>44677</v>
      </c>
      <c r="C409" s="12">
        <v>44645</v>
      </c>
      <c r="D409" s="13" t="s">
        <v>77</v>
      </c>
      <c r="E409" s="13" t="s">
        <v>78</v>
      </c>
      <c r="G409" s="10" t="s">
        <v>5815</v>
      </c>
      <c r="H409" s="13" t="s">
        <v>4997</v>
      </c>
      <c r="I409" s="13" t="s">
        <v>6109</v>
      </c>
      <c r="J409" s="13" t="str">
        <f t="shared" si="30"/>
        <v>STKR</v>
      </c>
      <c r="K409" s="13" t="s">
        <v>23</v>
      </c>
      <c r="L409" s="44">
        <v>-2020</v>
      </c>
      <c r="M409" s="13" t="s">
        <v>365</v>
      </c>
      <c r="N409" s="20" t="s">
        <v>366</v>
      </c>
      <c r="O409" s="61">
        <v>0.11</v>
      </c>
      <c r="P409" s="46">
        <f t="shared" si="31"/>
        <v>-222.2</v>
      </c>
      <c r="Q409" s="20">
        <f t="shared" si="32"/>
        <v>6.4</v>
      </c>
      <c r="R409" s="20">
        <f t="shared" si="33"/>
        <v>1.7187499999999998E-2</v>
      </c>
      <c r="S409" s="18">
        <f t="shared" si="34"/>
        <v>-34.718749999999993</v>
      </c>
      <c r="T409" s="17" t="s">
        <v>694</v>
      </c>
      <c r="U409" s="19" t="s">
        <v>70</v>
      </c>
    </row>
    <row r="410" spans="1:21" ht="13.2" hidden="1">
      <c r="A410" s="63" t="s">
        <v>5300</v>
      </c>
      <c r="B410" s="11">
        <v>44677</v>
      </c>
      <c r="C410" s="12">
        <v>44645</v>
      </c>
      <c r="D410" s="13" t="s">
        <v>77</v>
      </c>
      <c r="E410" s="13" t="s">
        <v>78</v>
      </c>
      <c r="G410" s="10" t="s">
        <v>5787</v>
      </c>
      <c r="H410" s="13" t="s">
        <v>4997</v>
      </c>
      <c r="I410" s="13" t="s">
        <v>6109</v>
      </c>
      <c r="J410" s="13" t="str">
        <f t="shared" si="30"/>
        <v>STKR</v>
      </c>
      <c r="K410" s="13" t="s">
        <v>23</v>
      </c>
      <c r="L410" s="44">
        <v>2020</v>
      </c>
      <c r="M410" s="13" t="s">
        <v>365</v>
      </c>
      <c r="N410" s="20" t="s">
        <v>366</v>
      </c>
      <c r="O410" s="61">
        <v>0.11</v>
      </c>
      <c r="P410" s="46">
        <f t="shared" si="31"/>
        <v>222.2</v>
      </c>
      <c r="Q410" s="20">
        <f t="shared" si="32"/>
        <v>6.4</v>
      </c>
      <c r="R410" s="20">
        <f t="shared" si="33"/>
        <v>1.7187499999999998E-2</v>
      </c>
      <c r="S410" s="18">
        <f t="shared" si="34"/>
        <v>34.718749999999993</v>
      </c>
      <c r="T410" s="17" t="s">
        <v>694</v>
      </c>
      <c r="U410" s="19" t="s">
        <v>70</v>
      </c>
    </row>
    <row r="411" spans="1:21" ht="13.2" hidden="1">
      <c r="A411" s="63" t="s">
        <v>5301</v>
      </c>
      <c r="B411" s="11">
        <v>44677</v>
      </c>
      <c r="C411" s="12">
        <v>44645</v>
      </c>
      <c r="D411" s="13" t="s">
        <v>77</v>
      </c>
      <c r="E411" s="13" t="s">
        <v>78</v>
      </c>
      <c r="G411" s="10" t="s">
        <v>5787</v>
      </c>
      <c r="H411" s="13" t="s">
        <v>1116</v>
      </c>
      <c r="I411" s="13" t="s">
        <v>1117</v>
      </c>
      <c r="J411" s="13" t="str">
        <f t="shared" si="30"/>
        <v>STKR</v>
      </c>
      <c r="K411" s="13" t="s">
        <v>23</v>
      </c>
      <c r="L411" s="44">
        <v>1010</v>
      </c>
      <c r="M411" s="13" t="s">
        <v>365</v>
      </c>
      <c r="N411" s="20" t="s">
        <v>366</v>
      </c>
      <c r="O411" s="61">
        <v>0.11</v>
      </c>
      <c r="P411" s="46">
        <f t="shared" si="31"/>
        <v>111.1</v>
      </c>
      <c r="Q411" s="20">
        <f t="shared" si="32"/>
        <v>6.4</v>
      </c>
      <c r="R411" s="20">
        <f t="shared" si="33"/>
        <v>1.7187499999999998E-2</v>
      </c>
      <c r="S411" s="18">
        <f t="shared" si="34"/>
        <v>17.359374999999996</v>
      </c>
      <c r="T411" s="17" t="s">
        <v>694</v>
      </c>
      <c r="U411" s="19" t="s">
        <v>70</v>
      </c>
    </row>
    <row r="412" spans="1:21" ht="13.2" hidden="1">
      <c r="A412" s="63" t="s">
        <v>5302</v>
      </c>
      <c r="B412" s="11">
        <v>44662</v>
      </c>
      <c r="C412" s="12">
        <v>44658</v>
      </c>
      <c r="D412" s="13" t="s">
        <v>298</v>
      </c>
      <c r="E412" s="13" t="s">
        <v>299</v>
      </c>
      <c r="G412" s="10" t="s">
        <v>5816</v>
      </c>
      <c r="H412" s="13" t="s">
        <v>4998</v>
      </c>
      <c r="I412" s="13" t="s">
        <v>6110</v>
      </c>
      <c r="J412" s="13" t="str">
        <f t="shared" si="30"/>
        <v>PAP-</v>
      </c>
      <c r="K412" s="13" t="s">
        <v>23</v>
      </c>
      <c r="L412" s="44">
        <v>3100</v>
      </c>
      <c r="M412" s="13" t="s">
        <v>365</v>
      </c>
      <c r="N412" s="20" t="s">
        <v>366</v>
      </c>
      <c r="O412" s="61">
        <v>0.1169</v>
      </c>
      <c r="P412" s="46">
        <f t="shared" si="31"/>
        <v>362.39</v>
      </c>
      <c r="Q412" s="20">
        <f t="shared" si="32"/>
        <v>6.4</v>
      </c>
      <c r="R412" s="20">
        <f t="shared" si="33"/>
        <v>1.8265625000000001E-2</v>
      </c>
      <c r="S412" s="18">
        <f t="shared" si="34"/>
        <v>56.623437500000001</v>
      </c>
      <c r="T412" s="17" t="s">
        <v>694</v>
      </c>
      <c r="U412" s="19" t="s">
        <v>1061</v>
      </c>
    </row>
    <row r="413" spans="1:21" ht="13.2" hidden="1">
      <c r="A413" s="63" t="s">
        <v>5303</v>
      </c>
      <c r="B413" s="11">
        <v>44670</v>
      </c>
      <c r="C413" s="12">
        <v>44658</v>
      </c>
      <c r="D413" s="13" t="s">
        <v>288</v>
      </c>
      <c r="E413" s="13" t="s">
        <v>289</v>
      </c>
      <c r="G413" s="10" t="s">
        <v>5817</v>
      </c>
      <c r="H413" s="13" t="s">
        <v>4999</v>
      </c>
      <c r="I413" s="13" t="s">
        <v>6111</v>
      </c>
      <c r="J413" s="13" t="str">
        <f t="shared" si="30"/>
        <v>BAG-</v>
      </c>
      <c r="K413" s="13" t="s">
        <v>23</v>
      </c>
      <c r="L413" s="44">
        <v>50000</v>
      </c>
      <c r="M413" s="13" t="s">
        <v>365</v>
      </c>
      <c r="N413" s="20" t="s">
        <v>366</v>
      </c>
      <c r="O413" s="61">
        <v>0.11899999999999999</v>
      </c>
      <c r="P413" s="46">
        <f t="shared" si="31"/>
        <v>5950</v>
      </c>
      <c r="Q413" s="20">
        <f t="shared" si="32"/>
        <v>6.4</v>
      </c>
      <c r="R413" s="20">
        <f t="shared" si="33"/>
        <v>1.8593749999999999E-2</v>
      </c>
      <c r="S413" s="18">
        <f t="shared" si="34"/>
        <v>929.6875</v>
      </c>
      <c r="T413" s="17" t="s">
        <v>694</v>
      </c>
      <c r="U413" s="19" t="s">
        <v>164</v>
      </c>
    </row>
    <row r="414" spans="1:21" ht="13.2" hidden="1">
      <c r="A414" s="63" t="s">
        <v>5304</v>
      </c>
      <c r="B414" s="11">
        <v>44659</v>
      </c>
      <c r="C414" s="12">
        <v>44538</v>
      </c>
      <c r="D414" s="13" t="s">
        <v>4629</v>
      </c>
      <c r="E414" s="13" t="s">
        <v>4630</v>
      </c>
      <c r="G414" s="10" t="s">
        <v>5803</v>
      </c>
      <c r="H414" s="13" t="s">
        <v>5000</v>
      </c>
      <c r="I414" s="13" t="s">
        <v>6112</v>
      </c>
      <c r="J414" s="13" t="str">
        <f t="shared" si="30"/>
        <v>SCR-</v>
      </c>
      <c r="K414" s="13" t="s">
        <v>23</v>
      </c>
      <c r="L414" s="44">
        <v>4000</v>
      </c>
      <c r="M414" s="13" t="s">
        <v>365</v>
      </c>
      <c r="N414" s="20" t="s">
        <v>366</v>
      </c>
      <c r="O414" s="61">
        <v>0.1193</v>
      </c>
      <c r="P414" s="46">
        <f t="shared" si="31"/>
        <v>477.2</v>
      </c>
      <c r="Q414" s="20">
        <f t="shared" si="32"/>
        <v>6.4</v>
      </c>
      <c r="R414" s="20">
        <f t="shared" si="33"/>
        <v>1.8640625000000001E-2</v>
      </c>
      <c r="S414" s="18">
        <f t="shared" si="34"/>
        <v>74.5625</v>
      </c>
      <c r="T414" s="17" t="s">
        <v>694</v>
      </c>
      <c r="U414" s="19" t="s">
        <v>157</v>
      </c>
    </row>
    <row r="415" spans="1:21" ht="13.2" hidden="1">
      <c r="A415" s="63" t="s">
        <v>2161</v>
      </c>
      <c r="B415" s="11">
        <v>44578</v>
      </c>
      <c r="C415" s="12">
        <v>44540</v>
      </c>
      <c r="D415" s="69" t="s">
        <v>67</v>
      </c>
      <c r="E415" s="13" t="s">
        <v>68</v>
      </c>
      <c r="G415" s="69" t="s">
        <v>2307</v>
      </c>
      <c r="H415" s="13" t="s">
        <v>1569</v>
      </c>
      <c r="I415" s="13" t="s">
        <v>1570</v>
      </c>
      <c r="J415" s="13" t="str">
        <f t="shared" si="30"/>
        <v>STKR</v>
      </c>
      <c r="K415" s="13" t="s">
        <v>23</v>
      </c>
      <c r="L415" s="44">
        <v>1515</v>
      </c>
      <c r="M415" s="13" t="s">
        <v>365</v>
      </c>
      <c r="N415" s="20" t="s">
        <v>366</v>
      </c>
      <c r="O415" s="61">
        <v>0.12</v>
      </c>
      <c r="P415" s="46">
        <f t="shared" si="31"/>
        <v>181.8</v>
      </c>
      <c r="Q415" s="20">
        <f t="shared" si="32"/>
        <v>6.4</v>
      </c>
      <c r="R415" s="20">
        <f t="shared" si="33"/>
        <v>1.8749999999999999E-2</v>
      </c>
      <c r="S415" s="18">
        <f t="shared" si="34"/>
        <v>28.40625</v>
      </c>
      <c r="T415" s="17" t="s">
        <v>694</v>
      </c>
      <c r="U415" s="19" t="s">
        <v>70</v>
      </c>
    </row>
    <row r="416" spans="1:21" ht="13.2" hidden="1">
      <c r="A416" s="40" t="s">
        <v>2992</v>
      </c>
      <c r="B416" s="47">
        <v>44620</v>
      </c>
      <c r="C416" s="12">
        <v>44582</v>
      </c>
      <c r="D416" s="13" t="s">
        <v>67</v>
      </c>
      <c r="E416" s="13" t="s">
        <v>68</v>
      </c>
      <c r="G416" s="10" t="s">
        <v>3314</v>
      </c>
      <c r="H416" s="40" t="s">
        <v>2622</v>
      </c>
      <c r="I416" s="47" t="s">
        <v>2623</v>
      </c>
      <c r="J416" s="13" t="str">
        <f t="shared" si="30"/>
        <v>STKR</v>
      </c>
      <c r="K416" s="40" t="s">
        <v>23</v>
      </c>
      <c r="L416" s="52">
        <v>2020</v>
      </c>
      <c r="M416" s="40" t="s">
        <v>365</v>
      </c>
      <c r="N416" s="39" t="s">
        <v>366</v>
      </c>
      <c r="O416" s="56">
        <v>0.12</v>
      </c>
      <c r="P416" s="46">
        <f t="shared" si="31"/>
        <v>242.4</v>
      </c>
      <c r="Q416" s="20">
        <f t="shared" si="32"/>
        <v>6.4</v>
      </c>
      <c r="R416" s="20">
        <f t="shared" si="33"/>
        <v>1.8749999999999999E-2</v>
      </c>
      <c r="S416" s="18">
        <f t="shared" si="34"/>
        <v>37.875</v>
      </c>
      <c r="T416" s="17" t="s">
        <v>694</v>
      </c>
      <c r="U416" s="40" t="s">
        <v>70</v>
      </c>
    </row>
    <row r="417" spans="1:21" ht="13.2" hidden="1">
      <c r="A417" s="63" t="s">
        <v>1900</v>
      </c>
      <c r="B417" s="11">
        <v>44579</v>
      </c>
      <c r="C417" s="12">
        <v>44575</v>
      </c>
      <c r="D417" s="69" t="s">
        <v>1171</v>
      </c>
      <c r="E417" s="13" t="s">
        <v>1172</v>
      </c>
      <c r="G417" s="69" t="s">
        <v>2336</v>
      </c>
      <c r="H417" s="13" t="s">
        <v>1118</v>
      </c>
      <c r="I417" s="13" t="s">
        <v>1119</v>
      </c>
      <c r="J417" s="13" t="str">
        <f t="shared" si="30"/>
        <v>BAG-</v>
      </c>
      <c r="K417" s="13" t="s">
        <v>23</v>
      </c>
      <c r="L417" s="44">
        <v>5000</v>
      </c>
      <c r="M417" s="13" t="s">
        <v>365</v>
      </c>
      <c r="N417" s="20" t="s">
        <v>366</v>
      </c>
      <c r="O417" s="61">
        <v>0.125</v>
      </c>
      <c r="P417" s="46">
        <f t="shared" si="31"/>
        <v>625</v>
      </c>
      <c r="Q417" s="20">
        <f t="shared" si="32"/>
        <v>6.4</v>
      </c>
      <c r="R417" s="20">
        <f t="shared" si="33"/>
        <v>1.953125E-2</v>
      </c>
      <c r="S417" s="18">
        <f t="shared" si="34"/>
        <v>97.65625</v>
      </c>
      <c r="T417" s="17" t="s">
        <v>694</v>
      </c>
      <c r="U417" s="19" t="s">
        <v>164</v>
      </c>
    </row>
    <row r="418" spans="1:21" ht="13.2" hidden="1">
      <c r="A418" s="63" t="s">
        <v>1901</v>
      </c>
      <c r="B418" s="11">
        <v>44582</v>
      </c>
      <c r="C418" s="12">
        <v>44550</v>
      </c>
      <c r="D418" s="69" t="s">
        <v>288</v>
      </c>
      <c r="E418" s="13" t="s">
        <v>289</v>
      </c>
      <c r="G418" s="69" t="s">
        <v>2297</v>
      </c>
      <c r="H418" s="13" t="s">
        <v>292</v>
      </c>
      <c r="I418" s="13" t="s">
        <v>293</v>
      </c>
      <c r="J418" s="13" t="str">
        <f t="shared" si="30"/>
        <v>BAG-</v>
      </c>
      <c r="K418" s="13" t="s">
        <v>23</v>
      </c>
      <c r="L418" s="44">
        <v>20000</v>
      </c>
      <c r="M418" s="13" t="s">
        <v>365</v>
      </c>
      <c r="N418" s="13" t="s">
        <v>366</v>
      </c>
      <c r="O418" s="62">
        <v>0.125</v>
      </c>
      <c r="P418" s="46">
        <f t="shared" si="31"/>
        <v>2500</v>
      </c>
      <c r="Q418" s="20">
        <f t="shared" si="32"/>
        <v>6.4</v>
      </c>
      <c r="R418" s="20">
        <f t="shared" si="33"/>
        <v>1.953125E-2</v>
      </c>
      <c r="S418" s="18">
        <f t="shared" si="34"/>
        <v>390.625</v>
      </c>
      <c r="T418" s="17" t="s">
        <v>694</v>
      </c>
      <c r="U418" s="19" t="s">
        <v>164</v>
      </c>
    </row>
    <row r="419" spans="1:21" ht="13.2" hidden="1">
      <c r="A419" s="40" t="s">
        <v>2993</v>
      </c>
      <c r="B419" s="47">
        <v>44607</v>
      </c>
      <c r="C419" s="12">
        <v>44559</v>
      </c>
      <c r="D419" s="13" t="s">
        <v>288</v>
      </c>
      <c r="E419" s="13" t="s">
        <v>289</v>
      </c>
      <c r="G419" s="10" t="s">
        <v>3332</v>
      </c>
      <c r="H419" s="40" t="s">
        <v>292</v>
      </c>
      <c r="I419" s="47" t="s">
        <v>293</v>
      </c>
      <c r="J419" s="13" t="str">
        <f t="shared" si="30"/>
        <v>BAG-</v>
      </c>
      <c r="K419" s="40" t="s">
        <v>23</v>
      </c>
      <c r="L419" s="52">
        <v>15000</v>
      </c>
      <c r="M419" s="40" t="s">
        <v>365</v>
      </c>
      <c r="N419" s="39" t="s">
        <v>366</v>
      </c>
      <c r="O419" s="56">
        <v>0.125</v>
      </c>
      <c r="P419" s="46">
        <f t="shared" si="31"/>
        <v>1875</v>
      </c>
      <c r="Q419" s="20">
        <f t="shared" si="32"/>
        <v>6.4</v>
      </c>
      <c r="R419" s="20">
        <f t="shared" si="33"/>
        <v>1.953125E-2</v>
      </c>
      <c r="S419" s="18">
        <f t="shared" si="34"/>
        <v>292.96875</v>
      </c>
      <c r="T419" s="17" t="s">
        <v>694</v>
      </c>
      <c r="U419" s="40" t="s">
        <v>164</v>
      </c>
    </row>
    <row r="420" spans="1:21" ht="13.2" hidden="1">
      <c r="A420" s="40" t="s">
        <v>2993</v>
      </c>
      <c r="B420" s="47">
        <v>44607</v>
      </c>
      <c r="C420" s="12">
        <v>44559</v>
      </c>
      <c r="D420" s="13" t="s">
        <v>288</v>
      </c>
      <c r="E420" s="13" t="s">
        <v>289</v>
      </c>
      <c r="G420" s="10" t="s">
        <v>3333</v>
      </c>
      <c r="H420" s="40" t="s">
        <v>292</v>
      </c>
      <c r="I420" s="47" t="s">
        <v>293</v>
      </c>
      <c r="J420" s="13" t="str">
        <f t="shared" si="30"/>
        <v>BAG-</v>
      </c>
      <c r="K420" s="40" t="s">
        <v>23</v>
      </c>
      <c r="L420" s="52">
        <v>-12500</v>
      </c>
      <c r="M420" s="40" t="s">
        <v>365</v>
      </c>
      <c r="N420" s="39" t="s">
        <v>366</v>
      </c>
      <c r="O420" s="56">
        <v>0.125</v>
      </c>
      <c r="P420" s="46">
        <f t="shared" si="31"/>
        <v>-1562.5</v>
      </c>
      <c r="Q420" s="20">
        <f t="shared" si="32"/>
        <v>6.4</v>
      </c>
      <c r="R420" s="20">
        <f t="shared" si="33"/>
        <v>1.953125E-2</v>
      </c>
      <c r="S420" s="18">
        <f t="shared" si="34"/>
        <v>-244.140625</v>
      </c>
      <c r="T420" s="17" t="s">
        <v>694</v>
      </c>
      <c r="U420" s="40" t="s">
        <v>164</v>
      </c>
    </row>
    <row r="421" spans="1:21" ht="13.2" hidden="1">
      <c r="A421" s="40" t="s">
        <v>2993</v>
      </c>
      <c r="B421" s="47">
        <v>44606</v>
      </c>
      <c r="C421" s="12">
        <v>44559</v>
      </c>
      <c r="D421" s="13" t="s">
        <v>288</v>
      </c>
      <c r="E421" s="13" t="s">
        <v>289</v>
      </c>
      <c r="G421" s="10" t="s">
        <v>3332</v>
      </c>
      <c r="H421" s="40" t="s">
        <v>292</v>
      </c>
      <c r="I421" s="47" t="s">
        <v>293</v>
      </c>
      <c r="J421" s="13" t="str">
        <f t="shared" si="30"/>
        <v>BAG-</v>
      </c>
      <c r="K421" s="40" t="s">
        <v>23</v>
      </c>
      <c r="L421" s="52">
        <v>12500</v>
      </c>
      <c r="M421" s="40" t="s">
        <v>365</v>
      </c>
      <c r="N421" s="39" t="s">
        <v>366</v>
      </c>
      <c r="O421" s="56">
        <v>0.125</v>
      </c>
      <c r="P421" s="46">
        <f t="shared" si="31"/>
        <v>1562.5</v>
      </c>
      <c r="Q421" s="20">
        <f t="shared" si="32"/>
        <v>6.4</v>
      </c>
      <c r="R421" s="20">
        <f t="shared" si="33"/>
        <v>1.953125E-2</v>
      </c>
      <c r="S421" s="18">
        <f t="shared" si="34"/>
        <v>244.140625</v>
      </c>
      <c r="T421" s="17" t="s">
        <v>694</v>
      </c>
      <c r="U421" s="40" t="s">
        <v>164</v>
      </c>
    </row>
    <row r="422" spans="1:21" ht="13.2" hidden="1">
      <c r="A422" s="40" t="s">
        <v>2994</v>
      </c>
      <c r="B422" s="47">
        <v>44610</v>
      </c>
      <c r="C422" s="12">
        <v>44582</v>
      </c>
      <c r="D422" s="13" t="s">
        <v>288</v>
      </c>
      <c r="E422" s="13" t="s">
        <v>289</v>
      </c>
      <c r="G422" s="10" t="s">
        <v>3322</v>
      </c>
      <c r="H422" s="40" t="s">
        <v>292</v>
      </c>
      <c r="I422" s="47" t="s">
        <v>293</v>
      </c>
      <c r="J422" s="13" t="str">
        <f t="shared" si="30"/>
        <v>BAG-</v>
      </c>
      <c r="K422" s="40" t="s">
        <v>23</v>
      </c>
      <c r="L422" s="52">
        <v>20000</v>
      </c>
      <c r="M422" s="40" t="s">
        <v>365</v>
      </c>
      <c r="N422" s="39" t="s">
        <v>366</v>
      </c>
      <c r="O422" s="56">
        <v>0.125</v>
      </c>
      <c r="P422" s="46">
        <f t="shared" si="31"/>
        <v>2500</v>
      </c>
      <c r="Q422" s="20">
        <f t="shared" si="32"/>
        <v>6.4</v>
      </c>
      <c r="R422" s="20">
        <f t="shared" si="33"/>
        <v>1.953125E-2</v>
      </c>
      <c r="S422" s="18">
        <f t="shared" si="34"/>
        <v>390.625</v>
      </c>
      <c r="T422" s="17" t="s">
        <v>694</v>
      </c>
      <c r="U422" s="40" t="s">
        <v>164</v>
      </c>
    </row>
    <row r="423" spans="1:21" ht="13.2" hidden="1">
      <c r="A423" s="64" t="s">
        <v>1900</v>
      </c>
      <c r="B423" s="11">
        <v>44634</v>
      </c>
      <c r="C423" s="12">
        <v>44575</v>
      </c>
      <c r="D423" s="13" t="s">
        <v>1171</v>
      </c>
      <c r="E423" s="13" t="s">
        <v>1172</v>
      </c>
      <c r="G423" s="10" t="s">
        <v>4671</v>
      </c>
      <c r="H423" s="13" t="s">
        <v>1118</v>
      </c>
      <c r="I423" s="13" t="s">
        <v>1119</v>
      </c>
      <c r="J423" s="13" t="str">
        <f t="shared" si="30"/>
        <v>BAG-</v>
      </c>
      <c r="K423" s="13" t="s">
        <v>23</v>
      </c>
      <c r="L423" s="44">
        <v>3000</v>
      </c>
      <c r="M423" s="13" t="s">
        <v>365</v>
      </c>
      <c r="N423" s="20" t="s">
        <v>366</v>
      </c>
      <c r="O423" s="61">
        <v>0.125</v>
      </c>
      <c r="P423" s="46">
        <f t="shared" si="31"/>
        <v>375</v>
      </c>
      <c r="Q423" s="20">
        <f t="shared" si="32"/>
        <v>6.4</v>
      </c>
      <c r="R423" s="20">
        <f t="shared" si="33"/>
        <v>1.953125E-2</v>
      </c>
      <c r="S423" s="18">
        <f t="shared" si="34"/>
        <v>58.59375</v>
      </c>
      <c r="T423" s="17" t="s">
        <v>694</v>
      </c>
      <c r="U423" s="19" t="s">
        <v>164</v>
      </c>
    </row>
    <row r="424" spans="1:21" ht="13.2" hidden="1">
      <c r="A424" s="63" t="s">
        <v>3590</v>
      </c>
      <c r="B424" s="11">
        <v>44650</v>
      </c>
      <c r="C424" s="12">
        <v>44615</v>
      </c>
      <c r="D424" s="13" t="s">
        <v>288</v>
      </c>
      <c r="E424" s="13" t="s">
        <v>289</v>
      </c>
      <c r="G424" s="10" t="s">
        <v>4665</v>
      </c>
      <c r="H424" s="13" t="s">
        <v>292</v>
      </c>
      <c r="I424" s="13" t="s">
        <v>293</v>
      </c>
      <c r="J424" s="13" t="str">
        <f t="shared" si="30"/>
        <v>BAG-</v>
      </c>
      <c r="K424" s="13" t="s">
        <v>23</v>
      </c>
      <c r="L424" s="44">
        <v>30000</v>
      </c>
      <c r="M424" s="13" t="s">
        <v>365</v>
      </c>
      <c r="N424" s="13" t="s">
        <v>366</v>
      </c>
      <c r="O424" s="62">
        <v>0.125</v>
      </c>
      <c r="P424" s="46">
        <f t="shared" si="31"/>
        <v>3750</v>
      </c>
      <c r="Q424" s="20">
        <f t="shared" si="32"/>
        <v>6.4</v>
      </c>
      <c r="R424" s="20">
        <f t="shared" si="33"/>
        <v>1.953125E-2</v>
      </c>
      <c r="S424" s="18">
        <f t="shared" si="34"/>
        <v>585.9375</v>
      </c>
      <c r="T424" s="17" t="s">
        <v>694</v>
      </c>
      <c r="U424" s="19" t="s">
        <v>164</v>
      </c>
    </row>
    <row r="425" spans="1:21" ht="13.2" hidden="1">
      <c r="A425" s="63" t="s">
        <v>1664</v>
      </c>
      <c r="B425" s="11">
        <v>44568</v>
      </c>
      <c r="C425" s="12">
        <v>44531</v>
      </c>
      <c r="D425" s="69" t="s">
        <v>131</v>
      </c>
      <c r="E425" s="13" t="s">
        <v>132</v>
      </c>
      <c r="G425" s="69" t="s">
        <v>641</v>
      </c>
      <c r="H425" s="13" t="s">
        <v>133</v>
      </c>
      <c r="I425" s="13" t="s">
        <v>134</v>
      </c>
      <c r="J425" s="13" t="str">
        <f t="shared" si="30"/>
        <v>WHR-</v>
      </c>
      <c r="K425" s="13" t="s">
        <v>23</v>
      </c>
      <c r="L425" s="44">
        <v>11000</v>
      </c>
      <c r="M425" s="13" t="s">
        <v>365</v>
      </c>
      <c r="N425" s="20" t="s">
        <v>366</v>
      </c>
      <c r="O425" s="61">
        <v>0.126</v>
      </c>
      <c r="P425" s="46">
        <f t="shared" si="31"/>
        <v>1386</v>
      </c>
      <c r="Q425" s="20">
        <f t="shared" si="32"/>
        <v>6.4</v>
      </c>
      <c r="R425" s="20">
        <f t="shared" si="33"/>
        <v>1.96875E-2</v>
      </c>
      <c r="S425" s="18">
        <f t="shared" si="34"/>
        <v>216.5625</v>
      </c>
      <c r="T425" s="17" t="s">
        <v>694</v>
      </c>
      <c r="U425" s="19" t="s">
        <v>98</v>
      </c>
    </row>
    <row r="426" spans="1:21" ht="13.2" hidden="1">
      <c r="A426" s="63" t="s">
        <v>3591</v>
      </c>
      <c r="B426" s="11">
        <v>44623</v>
      </c>
      <c r="C426" s="12">
        <v>44559</v>
      </c>
      <c r="D426" s="13" t="s">
        <v>131</v>
      </c>
      <c r="E426" s="13" t="s">
        <v>132</v>
      </c>
      <c r="G426" s="10" t="s">
        <v>4672</v>
      </c>
      <c r="H426" s="13" t="s">
        <v>133</v>
      </c>
      <c r="I426" s="13" t="s">
        <v>134</v>
      </c>
      <c r="J426" s="13" t="str">
        <f t="shared" si="30"/>
        <v>WHR-</v>
      </c>
      <c r="K426" s="13" t="s">
        <v>23</v>
      </c>
      <c r="L426" s="44">
        <v>7220</v>
      </c>
      <c r="M426" s="13" t="s">
        <v>365</v>
      </c>
      <c r="N426" s="20" t="s">
        <v>366</v>
      </c>
      <c r="O426" s="61">
        <v>0.126</v>
      </c>
      <c r="P426" s="46">
        <f t="shared" si="31"/>
        <v>909.72</v>
      </c>
      <c r="Q426" s="20">
        <f t="shared" si="32"/>
        <v>6.4</v>
      </c>
      <c r="R426" s="20">
        <f t="shared" si="33"/>
        <v>1.96875E-2</v>
      </c>
      <c r="S426" s="18">
        <f t="shared" si="34"/>
        <v>142.14375000000001</v>
      </c>
      <c r="T426" s="17" t="s">
        <v>694</v>
      </c>
      <c r="U426" s="19" t="s">
        <v>98</v>
      </c>
    </row>
    <row r="427" spans="1:21" ht="13.2" hidden="1">
      <c r="A427" s="63" t="s">
        <v>3592</v>
      </c>
      <c r="B427" s="11">
        <v>44635</v>
      </c>
      <c r="C427" s="12">
        <v>44610</v>
      </c>
      <c r="D427" s="13" t="s">
        <v>131</v>
      </c>
      <c r="E427" s="13" t="s">
        <v>132</v>
      </c>
      <c r="G427" s="10" t="s">
        <v>4673</v>
      </c>
      <c r="H427" s="13" t="s">
        <v>133</v>
      </c>
      <c r="I427" s="13" t="s">
        <v>134</v>
      </c>
      <c r="J427" s="13" t="str">
        <f t="shared" si="30"/>
        <v>WHR-</v>
      </c>
      <c r="K427" s="13" t="s">
        <v>23</v>
      </c>
      <c r="L427" s="44">
        <v>8950</v>
      </c>
      <c r="M427" s="13" t="s">
        <v>365</v>
      </c>
      <c r="N427" s="20" t="s">
        <v>366</v>
      </c>
      <c r="O427" s="61">
        <v>0.126</v>
      </c>
      <c r="P427" s="46">
        <f t="shared" si="31"/>
        <v>1127.7</v>
      </c>
      <c r="Q427" s="20">
        <f t="shared" si="32"/>
        <v>6.4</v>
      </c>
      <c r="R427" s="20">
        <f t="shared" si="33"/>
        <v>1.96875E-2</v>
      </c>
      <c r="S427" s="18">
        <f t="shared" si="34"/>
        <v>176.203125</v>
      </c>
      <c r="T427" s="17" t="s">
        <v>694</v>
      </c>
      <c r="U427" s="19" t="s">
        <v>98</v>
      </c>
    </row>
    <row r="428" spans="1:21" ht="13.2" hidden="1">
      <c r="A428" s="40" t="s">
        <v>2995</v>
      </c>
      <c r="B428" s="47">
        <v>44606</v>
      </c>
      <c r="C428" s="12">
        <v>44559</v>
      </c>
      <c r="D428" s="13" t="s">
        <v>288</v>
      </c>
      <c r="E428" s="13" t="s">
        <v>289</v>
      </c>
      <c r="G428" s="10" t="s">
        <v>3332</v>
      </c>
      <c r="H428" s="40" t="s">
        <v>2624</v>
      </c>
      <c r="I428" s="47" t="s">
        <v>2625</v>
      </c>
      <c r="J428" s="13" t="str">
        <f t="shared" si="30"/>
        <v>BAG-</v>
      </c>
      <c r="K428" s="40" t="s">
        <v>23</v>
      </c>
      <c r="L428" s="52">
        <v>30000</v>
      </c>
      <c r="M428" s="40" t="s">
        <v>365</v>
      </c>
      <c r="N428" s="39" t="s">
        <v>366</v>
      </c>
      <c r="O428" s="56">
        <v>0.128</v>
      </c>
      <c r="P428" s="46">
        <f t="shared" si="31"/>
        <v>3840</v>
      </c>
      <c r="Q428" s="20">
        <f t="shared" si="32"/>
        <v>6.4</v>
      </c>
      <c r="R428" s="20">
        <f t="shared" si="33"/>
        <v>0.02</v>
      </c>
      <c r="S428" s="18">
        <f t="shared" si="34"/>
        <v>600</v>
      </c>
      <c r="T428" s="17" t="s">
        <v>694</v>
      </c>
      <c r="U428" s="40" t="s">
        <v>164</v>
      </c>
    </row>
    <row r="429" spans="1:21" ht="13.2" hidden="1">
      <c r="A429" s="63" t="s">
        <v>3593</v>
      </c>
      <c r="B429" s="11">
        <v>44641</v>
      </c>
      <c r="C429" s="12">
        <v>44615</v>
      </c>
      <c r="D429" s="13" t="s">
        <v>288</v>
      </c>
      <c r="E429" s="13" t="s">
        <v>289</v>
      </c>
      <c r="G429" s="10" t="s">
        <v>4674</v>
      </c>
      <c r="H429" s="13" t="s">
        <v>2624</v>
      </c>
      <c r="I429" s="13" t="s">
        <v>2625</v>
      </c>
      <c r="J429" s="13" t="str">
        <f t="shared" si="30"/>
        <v>BAG-</v>
      </c>
      <c r="K429" s="13" t="s">
        <v>23</v>
      </c>
      <c r="L429" s="44">
        <v>20000</v>
      </c>
      <c r="M429" s="13" t="s">
        <v>365</v>
      </c>
      <c r="N429" s="20" t="s">
        <v>366</v>
      </c>
      <c r="O429" s="61">
        <v>0.128</v>
      </c>
      <c r="P429" s="46">
        <f t="shared" si="31"/>
        <v>2560</v>
      </c>
      <c r="Q429" s="20">
        <f t="shared" si="32"/>
        <v>6.4</v>
      </c>
      <c r="R429" s="20">
        <f t="shared" si="33"/>
        <v>0.02</v>
      </c>
      <c r="S429" s="18">
        <f t="shared" si="34"/>
        <v>400</v>
      </c>
      <c r="T429" s="17" t="s">
        <v>694</v>
      </c>
      <c r="U429" s="19" t="s">
        <v>164</v>
      </c>
    </row>
    <row r="430" spans="1:21" ht="13.2" hidden="1">
      <c r="A430" s="63" t="s">
        <v>2102</v>
      </c>
      <c r="B430" s="11">
        <v>44580</v>
      </c>
      <c r="C430" s="12">
        <v>44575</v>
      </c>
      <c r="D430" s="69" t="s">
        <v>1269</v>
      </c>
      <c r="E430" s="13" t="s">
        <v>1270</v>
      </c>
      <c r="G430" s="69" t="s">
        <v>2376</v>
      </c>
      <c r="H430" s="13" t="s">
        <v>1233</v>
      </c>
      <c r="I430" s="13" t="s">
        <v>1234</v>
      </c>
      <c r="J430" s="13" t="str">
        <f t="shared" si="30"/>
        <v>PAP-</v>
      </c>
      <c r="K430" s="13" t="s">
        <v>23</v>
      </c>
      <c r="L430" s="44">
        <v>12120</v>
      </c>
      <c r="M430" s="13" t="s">
        <v>365</v>
      </c>
      <c r="N430" s="13" t="s">
        <v>366</v>
      </c>
      <c r="O430" s="62">
        <v>0.13270000000000001</v>
      </c>
      <c r="P430" s="46">
        <f t="shared" si="31"/>
        <v>1608.32</v>
      </c>
      <c r="Q430" s="20">
        <f t="shared" si="32"/>
        <v>6.4</v>
      </c>
      <c r="R430" s="20">
        <f t="shared" si="33"/>
        <v>2.0734374999999999E-2</v>
      </c>
      <c r="S430" s="18">
        <f t="shared" si="34"/>
        <v>251.300625</v>
      </c>
      <c r="T430" s="17" t="s">
        <v>694</v>
      </c>
      <c r="U430" s="19" t="s">
        <v>1061</v>
      </c>
    </row>
    <row r="431" spans="1:21" ht="13.2" hidden="1">
      <c r="A431" s="63" t="s">
        <v>5305</v>
      </c>
      <c r="B431" s="11">
        <v>44663</v>
      </c>
      <c r="C431" s="12">
        <v>44657</v>
      </c>
      <c r="D431" s="13" t="s">
        <v>1269</v>
      </c>
      <c r="E431" s="13" t="s">
        <v>1270</v>
      </c>
      <c r="G431" s="10" t="s">
        <v>5808</v>
      </c>
      <c r="H431" s="13" t="s">
        <v>1233</v>
      </c>
      <c r="I431" s="13" t="s">
        <v>1234</v>
      </c>
      <c r="J431" s="13" t="str">
        <f t="shared" si="30"/>
        <v>PAP-</v>
      </c>
      <c r="K431" s="13" t="s">
        <v>23</v>
      </c>
      <c r="L431" s="44">
        <v>50380</v>
      </c>
      <c r="M431" s="13" t="s">
        <v>365</v>
      </c>
      <c r="N431" s="20" t="s">
        <v>366</v>
      </c>
      <c r="O431" s="61">
        <v>0.13270000000000001</v>
      </c>
      <c r="P431" s="46">
        <f t="shared" si="31"/>
        <v>6685.43</v>
      </c>
      <c r="Q431" s="20">
        <f t="shared" si="32"/>
        <v>6.4</v>
      </c>
      <c r="R431" s="20">
        <f t="shared" si="33"/>
        <v>2.0734374999999999E-2</v>
      </c>
      <c r="S431" s="18">
        <f t="shared" si="34"/>
        <v>1044.5978124999999</v>
      </c>
      <c r="T431" s="17" t="s">
        <v>694</v>
      </c>
      <c r="U431" s="19" t="s">
        <v>1061</v>
      </c>
    </row>
    <row r="432" spans="1:21" ht="13.2" hidden="1">
      <c r="A432" s="63" t="s">
        <v>1724</v>
      </c>
      <c r="B432" s="11">
        <v>44567</v>
      </c>
      <c r="C432" s="12">
        <v>44531</v>
      </c>
      <c r="D432" s="69" t="s">
        <v>154</v>
      </c>
      <c r="E432" s="13" t="s">
        <v>155</v>
      </c>
      <c r="G432" s="69" t="s">
        <v>599</v>
      </c>
      <c r="H432" s="13" t="s">
        <v>165</v>
      </c>
      <c r="I432" s="13" t="s">
        <v>166</v>
      </c>
      <c r="J432" s="13" t="str">
        <f t="shared" si="30"/>
        <v>SCR-</v>
      </c>
      <c r="K432" s="13" t="s">
        <v>23</v>
      </c>
      <c r="L432" s="44">
        <v>3300</v>
      </c>
      <c r="M432" s="13" t="s">
        <v>365</v>
      </c>
      <c r="N432" s="20" t="s">
        <v>366</v>
      </c>
      <c r="O432" s="61">
        <v>0.13900000000000001</v>
      </c>
      <c r="P432" s="46">
        <f t="shared" si="31"/>
        <v>458.7</v>
      </c>
      <c r="Q432" s="20">
        <f t="shared" si="32"/>
        <v>6.4</v>
      </c>
      <c r="R432" s="20">
        <f t="shared" si="33"/>
        <v>2.1718750000000002E-2</v>
      </c>
      <c r="S432" s="18">
        <f t="shared" si="34"/>
        <v>71.671875</v>
      </c>
      <c r="T432" s="17" t="s">
        <v>694</v>
      </c>
      <c r="U432" s="19" t="s">
        <v>157</v>
      </c>
    </row>
    <row r="433" spans="1:21" ht="13.2" hidden="1">
      <c r="A433" s="63" t="s">
        <v>3594</v>
      </c>
      <c r="B433" s="11">
        <v>44634</v>
      </c>
      <c r="C433" s="12">
        <v>44613</v>
      </c>
      <c r="D433" s="13" t="s">
        <v>154</v>
      </c>
      <c r="E433" s="13" t="s">
        <v>155</v>
      </c>
      <c r="G433" s="10" t="s">
        <v>4663</v>
      </c>
      <c r="H433" s="13" t="s">
        <v>165</v>
      </c>
      <c r="I433" s="13" t="s">
        <v>166</v>
      </c>
      <c r="J433" s="13" t="str">
        <f t="shared" si="30"/>
        <v>SCR-</v>
      </c>
      <c r="K433" s="13" t="s">
        <v>23</v>
      </c>
      <c r="L433" s="44">
        <v>7800</v>
      </c>
      <c r="M433" s="13" t="s">
        <v>365</v>
      </c>
      <c r="N433" s="20" t="s">
        <v>366</v>
      </c>
      <c r="O433" s="61">
        <v>0.13900000000000001</v>
      </c>
      <c r="P433" s="46">
        <f t="shared" si="31"/>
        <v>1084.2</v>
      </c>
      <c r="Q433" s="20">
        <f t="shared" si="32"/>
        <v>6.4</v>
      </c>
      <c r="R433" s="20">
        <f t="shared" si="33"/>
        <v>2.1718750000000002E-2</v>
      </c>
      <c r="S433" s="18">
        <f t="shared" si="34"/>
        <v>169.40625000000003</v>
      </c>
      <c r="T433" s="17" t="s">
        <v>694</v>
      </c>
      <c r="U433" s="19" t="s">
        <v>157</v>
      </c>
    </row>
    <row r="434" spans="1:21" ht="13.2" hidden="1">
      <c r="A434" s="63" t="s">
        <v>3595</v>
      </c>
      <c r="B434" s="11">
        <v>44650</v>
      </c>
      <c r="C434" s="12">
        <v>44628</v>
      </c>
      <c r="D434" s="13" t="s">
        <v>152</v>
      </c>
      <c r="E434" s="13" t="s">
        <v>153</v>
      </c>
      <c r="G434" s="10" t="s">
        <v>4675</v>
      </c>
      <c r="H434" s="13" t="s">
        <v>158</v>
      </c>
      <c r="I434" s="13" t="s">
        <v>159</v>
      </c>
      <c r="J434" s="13" t="str">
        <f t="shared" si="30"/>
        <v>SCR-</v>
      </c>
      <c r="K434" s="13" t="s">
        <v>23</v>
      </c>
      <c r="L434" s="44">
        <v>37000</v>
      </c>
      <c r="M434" s="13" t="s">
        <v>365</v>
      </c>
      <c r="N434" s="13" t="s">
        <v>366</v>
      </c>
      <c r="O434" s="62">
        <v>0.13900000000000001</v>
      </c>
      <c r="P434" s="46">
        <f t="shared" si="31"/>
        <v>5143</v>
      </c>
      <c r="Q434" s="20">
        <f t="shared" si="32"/>
        <v>6.4</v>
      </c>
      <c r="R434" s="20">
        <f t="shared" si="33"/>
        <v>2.1718750000000002E-2</v>
      </c>
      <c r="S434" s="18">
        <f t="shared" si="34"/>
        <v>803.59375000000011</v>
      </c>
      <c r="T434" s="17" t="s">
        <v>694</v>
      </c>
      <c r="U434" s="19" t="s">
        <v>157</v>
      </c>
    </row>
    <row r="435" spans="1:21" ht="13.2" hidden="1">
      <c r="A435" s="40" t="s">
        <v>2996</v>
      </c>
      <c r="B435" s="47">
        <v>44620</v>
      </c>
      <c r="C435" s="12">
        <v>44582</v>
      </c>
      <c r="D435" s="13" t="s">
        <v>67</v>
      </c>
      <c r="E435" s="13" t="s">
        <v>68</v>
      </c>
      <c r="G435" s="10" t="s">
        <v>3314</v>
      </c>
      <c r="H435" s="40" t="s">
        <v>2626</v>
      </c>
      <c r="I435" s="47" t="s">
        <v>2627</v>
      </c>
      <c r="J435" s="13" t="str">
        <f t="shared" si="30"/>
        <v>STKR</v>
      </c>
      <c r="K435" s="40" t="s">
        <v>23</v>
      </c>
      <c r="L435" s="52">
        <v>20200</v>
      </c>
      <c r="M435" s="40" t="s">
        <v>365</v>
      </c>
      <c r="N435" s="39" t="s">
        <v>366</v>
      </c>
      <c r="O435" s="56">
        <v>0.14000000000000001</v>
      </c>
      <c r="P435" s="46">
        <f t="shared" si="31"/>
        <v>2828</v>
      </c>
      <c r="Q435" s="20">
        <f t="shared" si="32"/>
        <v>6.4</v>
      </c>
      <c r="R435" s="20">
        <f t="shared" si="33"/>
        <v>2.1875000000000002E-2</v>
      </c>
      <c r="S435" s="18">
        <f t="shared" si="34"/>
        <v>441.87500000000006</v>
      </c>
      <c r="T435" s="17" t="s">
        <v>694</v>
      </c>
      <c r="U435" s="40" t="s">
        <v>70</v>
      </c>
    </row>
    <row r="436" spans="1:21" ht="13.2" hidden="1">
      <c r="A436" s="63" t="s">
        <v>3596</v>
      </c>
      <c r="B436" s="11">
        <v>44641</v>
      </c>
      <c r="C436" s="12">
        <v>44604</v>
      </c>
      <c r="D436" s="13" t="s">
        <v>288</v>
      </c>
      <c r="E436" s="13" t="s">
        <v>289</v>
      </c>
      <c r="G436" s="10" t="s">
        <v>4674</v>
      </c>
      <c r="H436" s="13" t="s">
        <v>1120</v>
      </c>
      <c r="I436" s="13" t="s">
        <v>1121</v>
      </c>
      <c r="J436" s="13" t="str">
        <f t="shared" si="30"/>
        <v>BAG-</v>
      </c>
      <c r="K436" s="13" t="s">
        <v>23</v>
      </c>
      <c r="L436" s="44">
        <v>11100</v>
      </c>
      <c r="M436" s="13" t="s">
        <v>365</v>
      </c>
      <c r="N436" s="20" t="s">
        <v>366</v>
      </c>
      <c r="O436" s="61">
        <v>0.14000000000000001</v>
      </c>
      <c r="P436" s="46">
        <f t="shared" si="31"/>
        <v>1554</v>
      </c>
      <c r="Q436" s="20">
        <f t="shared" si="32"/>
        <v>6.4</v>
      </c>
      <c r="R436" s="20">
        <f t="shared" si="33"/>
        <v>2.1875000000000002E-2</v>
      </c>
      <c r="S436" s="18">
        <f t="shared" si="34"/>
        <v>242.81250000000003</v>
      </c>
      <c r="T436" s="17" t="s">
        <v>694</v>
      </c>
      <c r="U436" s="19" t="s">
        <v>164</v>
      </c>
    </row>
    <row r="437" spans="1:21" ht="13.2" hidden="1">
      <c r="A437" s="63" t="s">
        <v>5306</v>
      </c>
      <c r="B437" s="11">
        <v>44680</v>
      </c>
      <c r="C437" s="12">
        <v>44662</v>
      </c>
      <c r="D437" s="13" t="s">
        <v>154</v>
      </c>
      <c r="E437" s="13" t="s">
        <v>155</v>
      </c>
      <c r="G437" s="10" t="s">
        <v>5795</v>
      </c>
      <c r="H437" s="13" t="s">
        <v>5001</v>
      </c>
      <c r="I437" s="13" t="s">
        <v>6113</v>
      </c>
      <c r="J437" s="13" t="str">
        <f t="shared" si="30"/>
        <v>SCR-</v>
      </c>
      <c r="K437" s="13" t="s">
        <v>23</v>
      </c>
      <c r="L437" s="44">
        <v>16000</v>
      </c>
      <c r="M437" s="13" t="s">
        <v>365</v>
      </c>
      <c r="N437" s="20" t="s">
        <v>366</v>
      </c>
      <c r="O437" s="61">
        <v>0.14199999999999999</v>
      </c>
      <c r="P437" s="46">
        <f t="shared" si="31"/>
        <v>2272</v>
      </c>
      <c r="Q437" s="20">
        <f t="shared" si="32"/>
        <v>6.4</v>
      </c>
      <c r="R437" s="20">
        <f t="shared" si="33"/>
        <v>2.2187499999999995E-2</v>
      </c>
      <c r="S437" s="18">
        <f t="shared" si="34"/>
        <v>354.99999999999994</v>
      </c>
      <c r="T437" s="17" t="s">
        <v>694</v>
      </c>
      <c r="U437" s="19" t="s">
        <v>157</v>
      </c>
    </row>
    <row r="438" spans="1:21" ht="13.2" hidden="1">
      <c r="A438" s="64" t="s">
        <v>3597</v>
      </c>
      <c r="B438" s="11">
        <v>44645</v>
      </c>
      <c r="C438" s="12">
        <v>44628</v>
      </c>
      <c r="D438" s="13" t="s">
        <v>152</v>
      </c>
      <c r="E438" s="13" t="s">
        <v>153</v>
      </c>
      <c r="G438" s="10" t="s">
        <v>4655</v>
      </c>
      <c r="H438" s="13" t="s">
        <v>4240</v>
      </c>
      <c r="I438" s="13" t="s">
        <v>4241</v>
      </c>
      <c r="J438" s="13" t="str">
        <f t="shared" si="30"/>
        <v>RIV-</v>
      </c>
      <c r="K438" s="13" t="s">
        <v>23</v>
      </c>
      <c r="L438" s="44">
        <v>2300</v>
      </c>
      <c r="M438" s="13" t="s">
        <v>365</v>
      </c>
      <c r="N438" s="20" t="s">
        <v>366</v>
      </c>
      <c r="O438" s="61">
        <v>0.14299999999999999</v>
      </c>
      <c r="P438" s="46">
        <f t="shared" si="31"/>
        <v>328.9</v>
      </c>
      <c r="Q438" s="20">
        <f t="shared" si="32"/>
        <v>6.4</v>
      </c>
      <c r="R438" s="20">
        <f t="shared" si="33"/>
        <v>2.2343749999999996E-2</v>
      </c>
      <c r="S438" s="18">
        <f t="shared" si="34"/>
        <v>51.390624999999993</v>
      </c>
      <c r="T438" s="17" t="s">
        <v>694</v>
      </c>
      <c r="U438" s="19" t="s">
        <v>173</v>
      </c>
    </row>
    <row r="439" spans="1:21" ht="13.2" hidden="1">
      <c r="A439" s="63" t="s">
        <v>1731</v>
      </c>
      <c r="B439" s="11">
        <v>44572</v>
      </c>
      <c r="C439" s="12">
        <v>44560</v>
      </c>
      <c r="D439" s="69" t="s">
        <v>160</v>
      </c>
      <c r="E439" s="13" t="s">
        <v>161</v>
      </c>
      <c r="G439" s="69" t="s">
        <v>2295</v>
      </c>
      <c r="H439" s="13" t="s">
        <v>167</v>
      </c>
      <c r="I439" s="13" t="s">
        <v>168</v>
      </c>
      <c r="J439" s="13" t="str">
        <f t="shared" si="30"/>
        <v>BAG-</v>
      </c>
      <c r="K439" s="13" t="s">
        <v>23</v>
      </c>
      <c r="L439" s="44">
        <v>20000</v>
      </c>
      <c r="M439" s="13" t="s">
        <v>365</v>
      </c>
      <c r="N439" s="20" t="s">
        <v>366</v>
      </c>
      <c r="O439" s="61">
        <v>0.14530000000000001</v>
      </c>
      <c r="P439" s="46">
        <f t="shared" si="31"/>
        <v>2906</v>
      </c>
      <c r="Q439" s="20">
        <f t="shared" si="32"/>
        <v>6.4</v>
      </c>
      <c r="R439" s="20">
        <f t="shared" si="33"/>
        <v>2.2703125000000001E-2</v>
      </c>
      <c r="S439" s="18">
        <f t="shared" si="34"/>
        <v>454.0625</v>
      </c>
      <c r="T439" s="17" t="s">
        <v>694</v>
      </c>
      <c r="U439" s="19" t="s">
        <v>164</v>
      </c>
    </row>
    <row r="440" spans="1:21" ht="13.2" hidden="1">
      <c r="A440" s="63" t="s">
        <v>3598</v>
      </c>
      <c r="B440" s="11">
        <v>44638</v>
      </c>
      <c r="C440" s="12">
        <v>44627</v>
      </c>
      <c r="D440" s="13" t="s">
        <v>160</v>
      </c>
      <c r="E440" s="13" t="s">
        <v>161</v>
      </c>
      <c r="G440" s="10" t="s">
        <v>4676</v>
      </c>
      <c r="H440" s="13" t="s">
        <v>167</v>
      </c>
      <c r="I440" s="13" t="s">
        <v>168</v>
      </c>
      <c r="J440" s="13" t="str">
        <f t="shared" si="30"/>
        <v>BAG-</v>
      </c>
      <c r="K440" s="13" t="s">
        <v>23</v>
      </c>
      <c r="L440" s="44">
        <v>12000</v>
      </c>
      <c r="M440" s="13" t="s">
        <v>365</v>
      </c>
      <c r="N440" s="20" t="s">
        <v>366</v>
      </c>
      <c r="O440" s="61">
        <v>0.14530000000000001</v>
      </c>
      <c r="P440" s="46">
        <f t="shared" si="31"/>
        <v>1743.6</v>
      </c>
      <c r="Q440" s="20">
        <f t="shared" si="32"/>
        <v>6.4</v>
      </c>
      <c r="R440" s="20">
        <f t="shared" si="33"/>
        <v>2.2703125000000001E-2</v>
      </c>
      <c r="S440" s="18">
        <f t="shared" si="34"/>
        <v>272.4375</v>
      </c>
      <c r="T440" s="17" t="s">
        <v>694</v>
      </c>
      <c r="U440" s="19" t="s">
        <v>164</v>
      </c>
    </row>
    <row r="441" spans="1:21" ht="13.2" hidden="1">
      <c r="A441" s="40" t="s">
        <v>3598</v>
      </c>
      <c r="B441" s="47">
        <v>44671</v>
      </c>
      <c r="C441" s="12">
        <v>44627</v>
      </c>
      <c r="D441" s="40" t="s">
        <v>160</v>
      </c>
      <c r="E441" s="13" t="s">
        <v>161</v>
      </c>
      <c r="G441" s="10" t="s">
        <v>5818</v>
      </c>
      <c r="H441" s="13" t="s">
        <v>167</v>
      </c>
      <c r="I441" s="13" t="s">
        <v>168</v>
      </c>
      <c r="J441" s="13" t="str">
        <f t="shared" si="30"/>
        <v>BAG-</v>
      </c>
      <c r="K441" s="40" t="s">
        <v>23</v>
      </c>
      <c r="L441" s="52">
        <v>8000</v>
      </c>
      <c r="M441" s="13" t="s">
        <v>365</v>
      </c>
      <c r="N441" s="39" t="s">
        <v>366</v>
      </c>
      <c r="O441" s="56">
        <v>0.14530000000000001</v>
      </c>
      <c r="P441" s="46">
        <f t="shared" si="31"/>
        <v>1162.4000000000001</v>
      </c>
      <c r="Q441" s="20">
        <f t="shared" si="32"/>
        <v>6.4</v>
      </c>
      <c r="R441" s="20">
        <f t="shared" si="33"/>
        <v>2.2703125000000001E-2</v>
      </c>
      <c r="S441" s="18">
        <f t="shared" si="34"/>
        <v>181.625</v>
      </c>
      <c r="T441" s="17" t="s">
        <v>694</v>
      </c>
      <c r="U441" s="40" t="s">
        <v>164</v>
      </c>
    </row>
    <row r="442" spans="1:21" ht="13.2" hidden="1">
      <c r="A442" s="63" t="s">
        <v>3599</v>
      </c>
      <c r="B442" s="11">
        <v>44645</v>
      </c>
      <c r="C442" s="12">
        <v>44628</v>
      </c>
      <c r="D442" s="13" t="s">
        <v>152</v>
      </c>
      <c r="E442" s="13" t="s">
        <v>153</v>
      </c>
      <c r="G442" s="10" t="s">
        <v>4677</v>
      </c>
      <c r="H442" s="13" t="s">
        <v>239</v>
      </c>
      <c r="I442" s="13" t="s">
        <v>240</v>
      </c>
      <c r="J442" s="13" t="str">
        <f t="shared" si="30"/>
        <v>SCR-</v>
      </c>
      <c r="K442" s="13" t="s">
        <v>23</v>
      </c>
      <c r="L442" s="44">
        <v>33000</v>
      </c>
      <c r="M442" s="13" t="s">
        <v>365</v>
      </c>
      <c r="N442" s="20" t="s">
        <v>366</v>
      </c>
      <c r="O442" s="61">
        <v>0.14599999999999999</v>
      </c>
      <c r="P442" s="46">
        <f t="shared" si="31"/>
        <v>4818</v>
      </c>
      <c r="Q442" s="20">
        <f t="shared" si="32"/>
        <v>6.4</v>
      </c>
      <c r="R442" s="20">
        <f t="shared" si="33"/>
        <v>2.2812499999999996E-2</v>
      </c>
      <c r="S442" s="18">
        <f t="shared" si="34"/>
        <v>752.81249999999989</v>
      </c>
      <c r="T442" s="17" t="s">
        <v>694</v>
      </c>
      <c r="U442" s="19" t="s">
        <v>157</v>
      </c>
    </row>
    <row r="443" spans="1:21" ht="13.2" hidden="1">
      <c r="A443" s="40" t="s">
        <v>1903</v>
      </c>
      <c r="B443" s="47">
        <v>44582</v>
      </c>
      <c r="C443" s="12">
        <v>44550</v>
      </c>
      <c r="D443" s="69" t="s">
        <v>288</v>
      </c>
      <c r="E443" s="13" t="s">
        <v>289</v>
      </c>
      <c r="G443" s="69" t="s">
        <v>2297</v>
      </c>
      <c r="H443" s="13" t="s">
        <v>294</v>
      </c>
      <c r="I443" s="13" t="s">
        <v>295</v>
      </c>
      <c r="J443" s="13" t="str">
        <f t="shared" si="30"/>
        <v>BAG-</v>
      </c>
      <c r="K443" s="40" t="s">
        <v>23</v>
      </c>
      <c r="L443" s="52">
        <v>20000</v>
      </c>
      <c r="M443" s="13" t="s">
        <v>365</v>
      </c>
      <c r="N443" s="39" t="s">
        <v>366</v>
      </c>
      <c r="O443" s="56">
        <v>0.14699999999999999</v>
      </c>
      <c r="P443" s="46">
        <f t="shared" si="31"/>
        <v>2940</v>
      </c>
      <c r="Q443" s="20">
        <f t="shared" si="32"/>
        <v>6.4</v>
      </c>
      <c r="R443" s="20">
        <f t="shared" si="33"/>
        <v>2.2968749999999996E-2</v>
      </c>
      <c r="S443" s="18">
        <f t="shared" si="34"/>
        <v>459.37499999999994</v>
      </c>
      <c r="T443" s="17" t="s">
        <v>694</v>
      </c>
      <c r="U443" s="40" t="s">
        <v>164</v>
      </c>
    </row>
    <row r="444" spans="1:21" ht="13.2" hidden="1">
      <c r="A444" s="40" t="s">
        <v>2997</v>
      </c>
      <c r="B444" s="47">
        <v>44606</v>
      </c>
      <c r="C444" s="12">
        <v>44559</v>
      </c>
      <c r="D444" s="13" t="s">
        <v>288</v>
      </c>
      <c r="E444" s="13" t="s">
        <v>289</v>
      </c>
      <c r="G444" s="10" t="s">
        <v>3332</v>
      </c>
      <c r="H444" s="40" t="s">
        <v>294</v>
      </c>
      <c r="I444" s="47" t="s">
        <v>295</v>
      </c>
      <c r="J444" s="13" t="str">
        <f t="shared" si="30"/>
        <v>BAG-</v>
      </c>
      <c r="K444" s="40" t="s">
        <v>23</v>
      </c>
      <c r="L444" s="52">
        <v>15000</v>
      </c>
      <c r="M444" s="40" t="s">
        <v>365</v>
      </c>
      <c r="N444" s="39" t="s">
        <v>366</v>
      </c>
      <c r="O444" s="56">
        <v>0.14699999999999999</v>
      </c>
      <c r="P444" s="46">
        <f t="shared" si="31"/>
        <v>2205</v>
      </c>
      <c r="Q444" s="20">
        <f t="shared" si="32"/>
        <v>6.4</v>
      </c>
      <c r="R444" s="20">
        <f t="shared" si="33"/>
        <v>2.2968749999999996E-2</v>
      </c>
      <c r="S444" s="18">
        <f t="shared" si="34"/>
        <v>344.53124999999994</v>
      </c>
      <c r="T444" s="17" t="s">
        <v>694</v>
      </c>
      <c r="U444" s="40" t="s">
        <v>164</v>
      </c>
    </row>
    <row r="445" spans="1:21" ht="13.2" hidden="1">
      <c r="A445" s="63" t="s">
        <v>3600</v>
      </c>
      <c r="B445" s="11">
        <v>44624</v>
      </c>
      <c r="C445" s="12">
        <v>44582</v>
      </c>
      <c r="D445" s="13" t="s">
        <v>288</v>
      </c>
      <c r="E445" s="13" t="s">
        <v>289</v>
      </c>
      <c r="G445" s="10" t="s">
        <v>4670</v>
      </c>
      <c r="H445" s="13" t="s">
        <v>294</v>
      </c>
      <c r="I445" s="13" t="s">
        <v>295</v>
      </c>
      <c r="J445" s="13" t="str">
        <f t="shared" si="30"/>
        <v>BAG-</v>
      </c>
      <c r="K445" s="13" t="s">
        <v>23</v>
      </c>
      <c r="L445" s="44">
        <v>30000</v>
      </c>
      <c r="M445" s="13" t="s">
        <v>365</v>
      </c>
      <c r="N445" s="20" t="s">
        <v>366</v>
      </c>
      <c r="O445" s="61">
        <v>0.14699999999999999</v>
      </c>
      <c r="P445" s="46">
        <f t="shared" si="31"/>
        <v>4410</v>
      </c>
      <c r="Q445" s="20">
        <f t="shared" si="32"/>
        <v>6.4</v>
      </c>
      <c r="R445" s="20">
        <f t="shared" si="33"/>
        <v>2.2968749999999996E-2</v>
      </c>
      <c r="S445" s="18">
        <f t="shared" si="34"/>
        <v>689.06249999999989</v>
      </c>
      <c r="T445" s="17" t="s">
        <v>694</v>
      </c>
      <c r="U445" s="19" t="s">
        <v>164</v>
      </c>
    </row>
    <row r="446" spans="1:21" ht="13.2" hidden="1">
      <c r="A446" s="64" t="s">
        <v>3601</v>
      </c>
      <c r="B446" s="11">
        <v>44630</v>
      </c>
      <c r="C446" s="12">
        <v>44615</v>
      </c>
      <c r="D446" s="13" t="s">
        <v>288</v>
      </c>
      <c r="E446" s="13" t="s">
        <v>289</v>
      </c>
      <c r="G446" s="10" t="s">
        <v>4667</v>
      </c>
      <c r="H446" s="13" t="s">
        <v>294</v>
      </c>
      <c r="I446" s="13" t="s">
        <v>295</v>
      </c>
      <c r="J446" s="13" t="str">
        <f t="shared" si="30"/>
        <v>BAG-</v>
      </c>
      <c r="K446" s="13" t="s">
        <v>23</v>
      </c>
      <c r="L446" s="44">
        <v>50000</v>
      </c>
      <c r="M446" s="13" t="s">
        <v>365</v>
      </c>
      <c r="N446" s="20" t="s">
        <v>366</v>
      </c>
      <c r="O446" s="61">
        <v>0.14699999999999999</v>
      </c>
      <c r="P446" s="46">
        <f t="shared" si="31"/>
        <v>7350</v>
      </c>
      <c r="Q446" s="20">
        <f t="shared" si="32"/>
        <v>6.4</v>
      </c>
      <c r="R446" s="20">
        <f t="shared" si="33"/>
        <v>2.2968749999999996E-2</v>
      </c>
      <c r="S446" s="18">
        <f t="shared" si="34"/>
        <v>1148.4374999999998</v>
      </c>
      <c r="T446" s="17" t="s">
        <v>694</v>
      </c>
      <c r="U446" s="19" t="s">
        <v>164</v>
      </c>
    </row>
    <row r="447" spans="1:21" ht="13.2" hidden="1">
      <c r="A447" s="64" t="s">
        <v>1734</v>
      </c>
      <c r="B447" s="11">
        <v>44582</v>
      </c>
      <c r="C447" s="12">
        <v>44550</v>
      </c>
      <c r="D447" s="69" t="s">
        <v>288</v>
      </c>
      <c r="E447" s="13" t="s">
        <v>289</v>
      </c>
      <c r="G447" s="69" t="s">
        <v>2297</v>
      </c>
      <c r="H447" s="13" t="s">
        <v>812</v>
      </c>
      <c r="I447" s="13" t="s">
        <v>813</v>
      </c>
      <c r="J447" s="13" t="str">
        <f t="shared" si="30"/>
        <v>BAG-</v>
      </c>
      <c r="K447" s="13" t="s">
        <v>23</v>
      </c>
      <c r="L447" s="44">
        <v>30000</v>
      </c>
      <c r="M447" s="13" t="s">
        <v>365</v>
      </c>
      <c r="N447" s="20" t="s">
        <v>366</v>
      </c>
      <c r="O447" s="61">
        <v>0.15</v>
      </c>
      <c r="P447" s="46">
        <f t="shared" si="31"/>
        <v>4500</v>
      </c>
      <c r="Q447" s="20">
        <f t="shared" si="32"/>
        <v>6.4</v>
      </c>
      <c r="R447" s="20">
        <f t="shared" si="33"/>
        <v>2.3437499999999997E-2</v>
      </c>
      <c r="S447" s="18">
        <f t="shared" si="34"/>
        <v>703.12499999999989</v>
      </c>
      <c r="T447" s="17" t="s">
        <v>694</v>
      </c>
      <c r="U447" s="19" t="s">
        <v>164</v>
      </c>
    </row>
    <row r="448" spans="1:21" ht="13.2" hidden="1">
      <c r="A448" s="40" t="s">
        <v>2998</v>
      </c>
      <c r="B448" s="47">
        <v>44609</v>
      </c>
      <c r="C448" s="12">
        <v>44559</v>
      </c>
      <c r="D448" s="13" t="s">
        <v>288</v>
      </c>
      <c r="E448" s="13" t="s">
        <v>289</v>
      </c>
      <c r="G448" s="10" t="s">
        <v>3331</v>
      </c>
      <c r="H448" s="40" t="s">
        <v>812</v>
      </c>
      <c r="I448" s="47" t="s">
        <v>813</v>
      </c>
      <c r="J448" s="13" t="str">
        <f t="shared" si="30"/>
        <v>BAG-</v>
      </c>
      <c r="K448" s="40" t="s">
        <v>23</v>
      </c>
      <c r="L448" s="52">
        <v>20000</v>
      </c>
      <c r="M448" s="40" t="s">
        <v>365</v>
      </c>
      <c r="N448" s="39" t="s">
        <v>366</v>
      </c>
      <c r="O448" s="56">
        <v>0.15</v>
      </c>
      <c r="P448" s="46">
        <f t="shared" si="31"/>
        <v>3000</v>
      </c>
      <c r="Q448" s="20">
        <f t="shared" si="32"/>
        <v>6.4</v>
      </c>
      <c r="R448" s="20">
        <f t="shared" si="33"/>
        <v>2.3437499999999997E-2</v>
      </c>
      <c r="S448" s="18">
        <f t="shared" si="34"/>
        <v>468.74999999999994</v>
      </c>
      <c r="T448" s="17" t="s">
        <v>694</v>
      </c>
      <c r="U448" s="40" t="s">
        <v>164</v>
      </c>
    </row>
    <row r="449" spans="1:21" ht="13.2" hidden="1">
      <c r="A449" s="63" t="s">
        <v>3602</v>
      </c>
      <c r="B449" s="11">
        <v>44624</v>
      </c>
      <c r="C449" s="12">
        <v>44582</v>
      </c>
      <c r="D449" s="13" t="s">
        <v>288</v>
      </c>
      <c r="E449" s="13" t="s">
        <v>289</v>
      </c>
      <c r="G449" s="10" t="s">
        <v>4670</v>
      </c>
      <c r="H449" s="13" t="s">
        <v>812</v>
      </c>
      <c r="I449" s="13" t="s">
        <v>813</v>
      </c>
      <c r="J449" s="13" t="str">
        <f t="shared" si="30"/>
        <v>BAG-</v>
      </c>
      <c r="K449" s="13" t="s">
        <v>23</v>
      </c>
      <c r="L449" s="44">
        <v>20000</v>
      </c>
      <c r="M449" s="13" t="s">
        <v>365</v>
      </c>
      <c r="N449" s="20" t="s">
        <v>366</v>
      </c>
      <c r="O449" s="61">
        <v>0.15</v>
      </c>
      <c r="P449" s="46">
        <f t="shared" si="31"/>
        <v>3000</v>
      </c>
      <c r="Q449" s="20">
        <f t="shared" si="32"/>
        <v>6.4</v>
      </c>
      <c r="R449" s="20">
        <f t="shared" si="33"/>
        <v>2.3437499999999997E-2</v>
      </c>
      <c r="S449" s="18">
        <f t="shared" si="34"/>
        <v>468.74999999999994</v>
      </c>
      <c r="T449" s="17" t="s">
        <v>694</v>
      </c>
      <c r="U449" s="19" t="s">
        <v>164</v>
      </c>
    </row>
    <row r="450" spans="1:21" ht="13.2" hidden="1">
      <c r="A450" s="63" t="s">
        <v>3603</v>
      </c>
      <c r="B450" s="11">
        <v>44641</v>
      </c>
      <c r="C450" s="12">
        <v>44615</v>
      </c>
      <c r="D450" s="13" t="s">
        <v>288</v>
      </c>
      <c r="E450" s="13" t="s">
        <v>289</v>
      </c>
      <c r="G450" s="10" t="s">
        <v>4674</v>
      </c>
      <c r="H450" s="13" t="s">
        <v>812</v>
      </c>
      <c r="I450" s="13" t="s">
        <v>813</v>
      </c>
      <c r="J450" s="13" t="str">
        <f t="shared" ref="J450:J513" si="35">+LEFT(U450,4)</f>
        <v>BAG-</v>
      </c>
      <c r="K450" s="13" t="s">
        <v>23</v>
      </c>
      <c r="L450" s="44">
        <v>20000</v>
      </c>
      <c r="M450" s="13" t="s">
        <v>365</v>
      </c>
      <c r="N450" s="20" t="s">
        <v>366</v>
      </c>
      <c r="O450" s="61">
        <v>0.15</v>
      </c>
      <c r="P450" s="46">
        <f t="shared" ref="P450:P513" si="36">ROUND(O450*L450,2)</f>
        <v>3000</v>
      </c>
      <c r="Q450" s="20">
        <f t="shared" ref="Q450:Q513" si="37">IF(N450="HKD",7.8,IF(N450="CNY",6.4,1))</f>
        <v>6.4</v>
      </c>
      <c r="R450" s="20">
        <f t="shared" ref="R450:R513" si="38">+O450/Q450</f>
        <v>2.3437499999999997E-2</v>
      </c>
      <c r="S450" s="18">
        <f t="shared" ref="S450:S513" si="39">+R450*L450</f>
        <v>468.74999999999994</v>
      </c>
      <c r="T450" s="17" t="s">
        <v>694</v>
      </c>
      <c r="U450" s="19" t="s">
        <v>164</v>
      </c>
    </row>
    <row r="451" spans="1:21" ht="13.2" hidden="1">
      <c r="A451" s="63" t="s">
        <v>3604</v>
      </c>
      <c r="B451" s="11">
        <v>44650</v>
      </c>
      <c r="C451" s="12">
        <v>44621</v>
      </c>
      <c r="D451" s="13" t="s">
        <v>152</v>
      </c>
      <c r="E451" s="13" t="s">
        <v>153</v>
      </c>
      <c r="G451" s="10" t="s">
        <v>4675</v>
      </c>
      <c r="H451" s="13" t="s">
        <v>804</v>
      </c>
      <c r="I451" s="13" t="s">
        <v>805</v>
      </c>
      <c r="J451" s="13" t="str">
        <f t="shared" si="35"/>
        <v>SCR-</v>
      </c>
      <c r="K451" s="13" t="s">
        <v>23</v>
      </c>
      <c r="L451" s="44">
        <v>28000</v>
      </c>
      <c r="M451" s="13" t="s">
        <v>365</v>
      </c>
      <c r="N451" s="20" t="s">
        <v>366</v>
      </c>
      <c r="O451" s="61">
        <v>0.152</v>
      </c>
      <c r="P451" s="46">
        <f t="shared" si="36"/>
        <v>4256</v>
      </c>
      <c r="Q451" s="20">
        <f t="shared" si="37"/>
        <v>6.4</v>
      </c>
      <c r="R451" s="20">
        <f t="shared" si="38"/>
        <v>2.3749999999999997E-2</v>
      </c>
      <c r="S451" s="18">
        <f t="shared" si="39"/>
        <v>664.99999999999989</v>
      </c>
      <c r="T451" s="17" t="s">
        <v>694</v>
      </c>
      <c r="U451" s="19" t="s">
        <v>157</v>
      </c>
    </row>
    <row r="452" spans="1:21" ht="13.2" hidden="1">
      <c r="A452" s="40" t="s">
        <v>3605</v>
      </c>
      <c r="B452" s="47">
        <v>44634</v>
      </c>
      <c r="C452" s="12">
        <v>44575</v>
      </c>
      <c r="D452" s="40" t="s">
        <v>154</v>
      </c>
      <c r="E452" s="13" t="s">
        <v>155</v>
      </c>
      <c r="G452" s="10" t="s">
        <v>4663</v>
      </c>
      <c r="H452" s="13" t="s">
        <v>4242</v>
      </c>
      <c r="I452" s="13" t="s">
        <v>4243</v>
      </c>
      <c r="J452" s="13" t="str">
        <f t="shared" si="35"/>
        <v>SCR-</v>
      </c>
      <c r="K452" s="40" t="s">
        <v>23</v>
      </c>
      <c r="L452" s="52">
        <v>14100</v>
      </c>
      <c r="M452" s="13" t="s">
        <v>365</v>
      </c>
      <c r="N452" s="39" t="s">
        <v>366</v>
      </c>
      <c r="O452" s="56">
        <v>0.153</v>
      </c>
      <c r="P452" s="46">
        <f t="shared" si="36"/>
        <v>2157.3000000000002</v>
      </c>
      <c r="Q452" s="20">
        <f t="shared" si="37"/>
        <v>6.4</v>
      </c>
      <c r="R452" s="20">
        <f t="shared" si="38"/>
        <v>2.3906249999999997E-2</v>
      </c>
      <c r="S452" s="18">
        <f t="shared" si="39"/>
        <v>337.07812499999994</v>
      </c>
      <c r="T452" s="17" t="s">
        <v>694</v>
      </c>
      <c r="U452" s="40" t="s">
        <v>157</v>
      </c>
    </row>
    <row r="453" spans="1:21" ht="13.2" hidden="1">
      <c r="A453" s="63" t="s">
        <v>5307</v>
      </c>
      <c r="B453" s="11">
        <v>44672</v>
      </c>
      <c r="C453" s="12">
        <v>44575</v>
      </c>
      <c r="D453" s="13" t="s">
        <v>154</v>
      </c>
      <c r="E453" s="13" t="s">
        <v>155</v>
      </c>
      <c r="G453" s="10" t="s">
        <v>5807</v>
      </c>
      <c r="H453" s="13" t="s">
        <v>4242</v>
      </c>
      <c r="I453" s="13" t="s">
        <v>4243</v>
      </c>
      <c r="J453" s="13" t="str">
        <f t="shared" si="35"/>
        <v>SCR-</v>
      </c>
      <c r="K453" s="13" t="s">
        <v>23</v>
      </c>
      <c r="L453" s="44">
        <v>15000</v>
      </c>
      <c r="M453" s="13" t="s">
        <v>365</v>
      </c>
      <c r="N453" s="13" t="s">
        <v>366</v>
      </c>
      <c r="O453" s="62">
        <v>0.153</v>
      </c>
      <c r="P453" s="46">
        <f t="shared" si="36"/>
        <v>2295</v>
      </c>
      <c r="Q453" s="20">
        <f t="shared" si="37"/>
        <v>6.4</v>
      </c>
      <c r="R453" s="20">
        <f t="shared" si="38"/>
        <v>2.3906249999999997E-2</v>
      </c>
      <c r="S453" s="18">
        <f t="shared" si="39"/>
        <v>358.59374999999994</v>
      </c>
      <c r="T453" s="17" t="s">
        <v>694</v>
      </c>
      <c r="U453" s="19" t="s">
        <v>157</v>
      </c>
    </row>
    <row r="454" spans="1:21" ht="13.2" hidden="1">
      <c r="A454" s="63" t="s">
        <v>5308</v>
      </c>
      <c r="B454" s="11">
        <v>44672</v>
      </c>
      <c r="C454" s="12">
        <v>44604</v>
      </c>
      <c r="D454" s="13" t="s">
        <v>154</v>
      </c>
      <c r="E454" s="13" t="s">
        <v>155</v>
      </c>
      <c r="G454" s="10" t="s">
        <v>5807</v>
      </c>
      <c r="H454" s="13" t="s">
        <v>4242</v>
      </c>
      <c r="I454" s="13" t="s">
        <v>4243</v>
      </c>
      <c r="J454" s="13" t="str">
        <f t="shared" si="35"/>
        <v>SCR-</v>
      </c>
      <c r="K454" s="13" t="s">
        <v>23</v>
      </c>
      <c r="L454" s="44">
        <v>6000</v>
      </c>
      <c r="M454" s="13" t="s">
        <v>365</v>
      </c>
      <c r="N454" s="20" t="s">
        <v>366</v>
      </c>
      <c r="O454" s="61">
        <v>0.153</v>
      </c>
      <c r="P454" s="46">
        <f t="shared" si="36"/>
        <v>918</v>
      </c>
      <c r="Q454" s="20">
        <f t="shared" si="37"/>
        <v>6.4</v>
      </c>
      <c r="R454" s="20">
        <f t="shared" si="38"/>
        <v>2.3906249999999997E-2</v>
      </c>
      <c r="S454" s="18">
        <f t="shared" si="39"/>
        <v>143.43749999999997</v>
      </c>
      <c r="T454" s="17" t="s">
        <v>694</v>
      </c>
      <c r="U454" s="19" t="s">
        <v>157</v>
      </c>
    </row>
    <row r="455" spans="1:21" ht="13.2" hidden="1">
      <c r="A455" s="40" t="s">
        <v>2999</v>
      </c>
      <c r="B455" s="47">
        <v>44609</v>
      </c>
      <c r="C455" s="12">
        <v>44582</v>
      </c>
      <c r="D455" s="13" t="s">
        <v>67</v>
      </c>
      <c r="E455" s="13" t="s">
        <v>68</v>
      </c>
      <c r="G455" s="10" t="s">
        <v>3334</v>
      </c>
      <c r="H455" s="40" t="s">
        <v>2628</v>
      </c>
      <c r="I455" s="47" t="s">
        <v>2629</v>
      </c>
      <c r="J455" s="13" t="str">
        <f t="shared" si="35"/>
        <v>WACD</v>
      </c>
      <c r="K455" s="40" t="s">
        <v>23</v>
      </c>
      <c r="L455" s="52">
        <v>10000</v>
      </c>
      <c r="M455" s="40" t="s">
        <v>365</v>
      </c>
      <c r="N455" s="39" t="s">
        <v>366</v>
      </c>
      <c r="O455" s="56">
        <v>0.15840000000000001</v>
      </c>
      <c r="P455" s="46">
        <f t="shared" si="36"/>
        <v>1584</v>
      </c>
      <c r="Q455" s="20">
        <f t="shared" si="37"/>
        <v>6.4</v>
      </c>
      <c r="R455" s="20">
        <f t="shared" si="38"/>
        <v>2.4750000000000001E-2</v>
      </c>
      <c r="S455" s="18">
        <f t="shared" si="39"/>
        <v>247.5</v>
      </c>
      <c r="T455" s="17" t="s">
        <v>694</v>
      </c>
      <c r="U455" s="40" t="s">
        <v>176</v>
      </c>
    </row>
    <row r="456" spans="1:21" ht="13.2" hidden="1">
      <c r="A456" s="63" t="s">
        <v>5309</v>
      </c>
      <c r="B456" s="11">
        <v>44653</v>
      </c>
      <c r="C456" s="12">
        <v>44627</v>
      </c>
      <c r="D456" s="13" t="s">
        <v>67</v>
      </c>
      <c r="E456" s="13" t="s">
        <v>68</v>
      </c>
      <c r="G456" s="10" t="s">
        <v>5819</v>
      </c>
      <c r="H456" s="13" t="s">
        <v>2628</v>
      </c>
      <c r="I456" s="13" t="s">
        <v>2629</v>
      </c>
      <c r="J456" s="13" t="str">
        <f t="shared" si="35"/>
        <v>WACD</v>
      </c>
      <c r="K456" s="13" t="s">
        <v>23</v>
      </c>
      <c r="L456" s="44">
        <v>5000</v>
      </c>
      <c r="M456" s="13" t="s">
        <v>365</v>
      </c>
      <c r="N456" s="20" t="s">
        <v>366</v>
      </c>
      <c r="O456" s="61">
        <v>0.15840000000000001</v>
      </c>
      <c r="P456" s="46">
        <f t="shared" si="36"/>
        <v>792</v>
      </c>
      <c r="Q456" s="20">
        <f t="shared" si="37"/>
        <v>6.4</v>
      </c>
      <c r="R456" s="20">
        <f t="shared" si="38"/>
        <v>2.4750000000000001E-2</v>
      </c>
      <c r="S456" s="18">
        <f t="shared" si="39"/>
        <v>123.75</v>
      </c>
      <c r="T456" s="17" t="s">
        <v>694</v>
      </c>
      <c r="U456" s="19" t="s">
        <v>176</v>
      </c>
    </row>
    <row r="457" spans="1:21" ht="13.2" hidden="1">
      <c r="A457" s="63" t="s">
        <v>2103</v>
      </c>
      <c r="B457" s="11">
        <v>44580</v>
      </c>
      <c r="C457" s="12">
        <v>44575</v>
      </c>
      <c r="D457" s="69" t="s">
        <v>1269</v>
      </c>
      <c r="E457" s="13" t="s">
        <v>1270</v>
      </c>
      <c r="G457" s="69" t="s">
        <v>2376</v>
      </c>
      <c r="H457" s="13" t="s">
        <v>1235</v>
      </c>
      <c r="I457" s="13" t="s">
        <v>1236</v>
      </c>
      <c r="J457" s="13" t="str">
        <f t="shared" si="35"/>
        <v>PAP-</v>
      </c>
      <c r="K457" s="13" t="s">
        <v>23</v>
      </c>
      <c r="L457" s="44">
        <v>7170</v>
      </c>
      <c r="M457" s="13" t="s">
        <v>365</v>
      </c>
      <c r="N457" s="20" t="s">
        <v>366</v>
      </c>
      <c r="O457" s="61">
        <v>0.1593</v>
      </c>
      <c r="P457" s="46">
        <f t="shared" si="36"/>
        <v>1142.18</v>
      </c>
      <c r="Q457" s="20">
        <f t="shared" si="37"/>
        <v>6.4</v>
      </c>
      <c r="R457" s="20">
        <f t="shared" si="38"/>
        <v>2.4890625E-2</v>
      </c>
      <c r="S457" s="18">
        <f t="shared" si="39"/>
        <v>178.46578124999999</v>
      </c>
      <c r="T457" s="17" t="s">
        <v>694</v>
      </c>
      <c r="U457" s="19" t="s">
        <v>1061</v>
      </c>
    </row>
    <row r="458" spans="1:21" ht="13.2" hidden="1">
      <c r="A458" s="63" t="s">
        <v>5310</v>
      </c>
      <c r="B458" s="11">
        <v>44663</v>
      </c>
      <c r="C458" s="12">
        <v>44657</v>
      </c>
      <c r="D458" s="13" t="s">
        <v>1269</v>
      </c>
      <c r="E458" s="13" t="s">
        <v>1270</v>
      </c>
      <c r="G458" s="10" t="s">
        <v>5808</v>
      </c>
      <c r="H458" s="13" t="s">
        <v>1235</v>
      </c>
      <c r="I458" s="13" t="s">
        <v>1236</v>
      </c>
      <c r="J458" s="13" t="str">
        <f t="shared" si="35"/>
        <v>PAP-</v>
      </c>
      <c r="K458" s="13" t="s">
        <v>23</v>
      </c>
      <c r="L458" s="44">
        <v>12060</v>
      </c>
      <c r="M458" s="13" t="s">
        <v>365</v>
      </c>
      <c r="N458" s="20" t="s">
        <v>366</v>
      </c>
      <c r="O458" s="61">
        <v>0.1593</v>
      </c>
      <c r="P458" s="46">
        <f t="shared" si="36"/>
        <v>1921.16</v>
      </c>
      <c r="Q458" s="20">
        <f t="shared" si="37"/>
        <v>6.4</v>
      </c>
      <c r="R458" s="20">
        <f t="shared" si="38"/>
        <v>2.4890625E-2</v>
      </c>
      <c r="S458" s="18">
        <f t="shared" si="39"/>
        <v>300.18093749999997</v>
      </c>
      <c r="T458" s="17" t="s">
        <v>694</v>
      </c>
      <c r="U458" s="19" t="s">
        <v>1061</v>
      </c>
    </row>
    <row r="459" spans="1:21" ht="13.2" hidden="1">
      <c r="A459" s="63" t="s">
        <v>1902</v>
      </c>
      <c r="B459" s="11">
        <v>44579</v>
      </c>
      <c r="C459" s="12">
        <v>44575</v>
      </c>
      <c r="D459" s="69" t="s">
        <v>1171</v>
      </c>
      <c r="E459" s="13" t="s">
        <v>1172</v>
      </c>
      <c r="G459" s="69" t="s">
        <v>2336</v>
      </c>
      <c r="H459" s="13" t="s">
        <v>1120</v>
      </c>
      <c r="I459" s="13" t="s">
        <v>1121</v>
      </c>
      <c r="J459" s="13" t="str">
        <f t="shared" si="35"/>
        <v>BAG-</v>
      </c>
      <c r="K459" s="13" t="s">
        <v>23</v>
      </c>
      <c r="L459" s="44">
        <v>3400</v>
      </c>
      <c r="M459" s="13" t="s">
        <v>365</v>
      </c>
      <c r="N459" s="13" t="s">
        <v>366</v>
      </c>
      <c r="O459" s="62">
        <v>0.16</v>
      </c>
      <c r="P459" s="46">
        <f t="shared" si="36"/>
        <v>544</v>
      </c>
      <c r="Q459" s="20">
        <f t="shared" si="37"/>
        <v>6.4</v>
      </c>
      <c r="R459" s="20">
        <f t="shared" si="38"/>
        <v>2.4999999999999998E-2</v>
      </c>
      <c r="S459" s="18">
        <f t="shared" si="39"/>
        <v>85</v>
      </c>
      <c r="T459" s="17" t="s">
        <v>694</v>
      </c>
      <c r="U459" s="19" t="s">
        <v>164</v>
      </c>
    </row>
    <row r="460" spans="1:21" ht="13.2" hidden="1">
      <c r="A460" s="63" t="s">
        <v>1902</v>
      </c>
      <c r="B460" s="11">
        <v>44634</v>
      </c>
      <c r="C460" s="12">
        <v>44575</v>
      </c>
      <c r="D460" s="13" t="s">
        <v>1171</v>
      </c>
      <c r="E460" s="13" t="s">
        <v>1172</v>
      </c>
      <c r="G460" s="10" t="s">
        <v>4671</v>
      </c>
      <c r="H460" s="13" t="s">
        <v>1120</v>
      </c>
      <c r="I460" s="13" t="s">
        <v>1121</v>
      </c>
      <c r="J460" s="13" t="str">
        <f t="shared" si="35"/>
        <v>BAG-</v>
      </c>
      <c r="K460" s="13" t="s">
        <v>23</v>
      </c>
      <c r="L460" s="44">
        <v>11600</v>
      </c>
      <c r="M460" s="13" t="s">
        <v>365</v>
      </c>
      <c r="N460" s="20" t="s">
        <v>366</v>
      </c>
      <c r="O460" s="61">
        <v>0.16</v>
      </c>
      <c r="P460" s="46">
        <f t="shared" si="36"/>
        <v>1856</v>
      </c>
      <c r="Q460" s="20">
        <f t="shared" si="37"/>
        <v>6.4</v>
      </c>
      <c r="R460" s="20">
        <f t="shared" si="38"/>
        <v>2.4999999999999998E-2</v>
      </c>
      <c r="S460" s="18">
        <f t="shared" si="39"/>
        <v>290</v>
      </c>
      <c r="T460" s="17" t="s">
        <v>694</v>
      </c>
      <c r="U460" s="19" t="s">
        <v>164</v>
      </c>
    </row>
    <row r="461" spans="1:21" ht="13.2" hidden="1">
      <c r="A461" s="63" t="s">
        <v>5311</v>
      </c>
      <c r="B461" s="11">
        <v>44662</v>
      </c>
      <c r="C461" s="12">
        <v>44658</v>
      </c>
      <c r="D461" s="13" t="s">
        <v>298</v>
      </c>
      <c r="E461" s="13" t="s">
        <v>299</v>
      </c>
      <c r="G461" s="10" t="s">
        <v>5816</v>
      </c>
      <c r="H461" s="13" t="s">
        <v>5002</v>
      </c>
      <c r="I461" s="13" t="s">
        <v>6114</v>
      </c>
      <c r="J461" s="13" t="str">
        <f t="shared" si="35"/>
        <v>PAP-</v>
      </c>
      <c r="K461" s="13" t="s">
        <v>23</v>
      </c>
      <c r="L461" s="44">
        <v>2000</v>
      </c>
      <c r="M461" s="13" t="s">
        <v>365</v>
      </c>
      <c r="N461" s="20" t="s">
        <v>366</v>
      </c>
      <c r="O461" s="61">
        <v>0.16489999999999999</v>
      </c>
      <c r="P461" s="46">
        <f t="shared" si="36"/>
        <v>329.8</v>
      </c>
      <c r="Q461" s="20">
        <f t="shared" si="37"/>
        <v>6.4</v>
      </c>
      <c r="R461" s="20">
        <f t="shared" si="38"/>
        <v>2.5765624999999997E-2</v>
      </c>
      <c r="S461" s="18">
        <f t="shared" si="39"/>
        <v>51.531249999999993</v>
      </c>
      <c r="T461" s="17" t="s">
        <v>694</v>
      </c>
      <c r="U461" s="19" t="s">
        <v>1061</v>
      </c>
    </row>
    <row r="462" spans="1:21" ht="13.2" hidden="1">
      <c r="A462" s="64" t="s">
        <v>3606</v>
      </c>
      <c r="B462" s="11">
        <v>44645</v>
      </c>
      <c r="C462" s="12">
        <v>44628</v>
      </c>
      <c r="D462" s="13" t="s">
        <v>152</v>
      </c>
      <c r="E462" s="13" t="s">
        <v>153</v>
      </c>
      <c r="G462" s="10" t="s">
        <v>4677</v>
      </c>
      <c r="H462" s="13" t="s">
        <v>4244</v>
      </c>
      <c r="I462" s="13" t="s">
        <v>4245</v>
      </c>
      <c r="J462" s="13" t="str">
        <f t="shared" si="35"/>
        <v>SCR-</v>
      </c>
      <c r="K462" s="13" t="s">
        <v>23</v>
      </c>
      <c r="L462" s="44">
        <v>12000</v>
      </c>
      <c r="M462" s="13" t="s">
        <v>365</v>
      </c>
      <c r="N462" s="20" t="s">
        <v>366</v>
      </c>
      <c r="O462" s="61">
        <v>0.17299999999999999</v>
      </c>
      <c r="P462" s="46">
        <f t="shared" si="36"/>
        <v>2076</v>
      </c>
      <c r="Q462" s="20">
        <f t="shared" si="37"/>
        <v>6.4</v>
      </c>
      <c r="R462" s="20">
        <f t="shared" si="38"/>
        <v>2.7031249999999996E-2</v>
      </c>
      <c r="S462" s="18">
        <f t="shared" si="39"/>
        <v>324.37499999999994</v>
      </c>
      <c r="T462" s="17" t="s">
        <v>694</v>
      </c>
      <c r="U462" s="19" t="s">
        <v>157</v>
      </c>
    </row>
    <row r="463" spans="1:21" ht="13.2" hidden="1">
      <c r="A463" s="40" t="s">
        <v>1733</v>
      </c>
      <c r="B463" s="47">
        <v>44580</v>
      </c>
      <c r="C463" s="12">
        <v>44550</v>
      </c>
      <c r="D463" s="69" t="s">
        <v>160</v>
      </c>
      <c r="E463" s="13" t="s">
        <v>161</v>
      </c>
      <c r="G463" s="69" t="s">
        <v>2296</v>
      </c>
      <c r="H463" s="13" t="s">
        <v>169</v>
      </c>
      <c r="I463" s="13" t="s">
        <v>170</v>
      </c>
      <c r="J463" s="13" t="str">
        <f t="shared" si="35"/>
        <v>BAG-</v>
      </c>
      <c r="K463" s="40" t="s">
        <v>23</v>
      </c>
      <c r="L463" s="52">
        <v>10000</v>
      </c>
      <c r="M463" s="13" t="s">
        <v>365</v>
      </c>
      <c r="N463" s="39" t="s">
        <v>366</v>
      </c>
      <c r="O463" s="56">
        <v>0.1779</v>
      </c>
      <c r="P463" s="46">
        <f t="shared" si="36"/>
        <v>1779</v>
      </c>
      <c r="Q463" s="20">
        <f t="shared" si="37"/>
        <v>6.4</v>
      </c>
      <c r="R463" s="20">
        <f t="shared" si="38"/>
        <v>2.7796874999999999E-2</v>
      </c>
      <c r="S463" s="18">
        <f t="shared" si="39"/>
        <v>277.96875</v>
      </c>
      <c r="T463" s="17" t="s">
        <v>694</v>
      </c>
      <c r="U463" s="40" t="s">
        <v>164</v>
      </c>
    </row>
    <row r="464" spans="1:21" ht="13.2" hidden="1">
      <c r="A464" s="63" t="s">
        <v>5312</v>
      </c>
      <c r="B464" s="11">
        <v>44671</v>
      </c>
      <c r="C464" s="12">
        <v>44657</v>
      </c>
      <c r="D464" s="13" t="s">
        <v>160</v>
      </c>
      <c r="E464" s="13" t="s">
        <v>161</v>
      </c>
      <c r="G464" s="10" t="s">
        <v>5820</v>
      </c>
      <c r="H464" s="13" t="s">
        <v>169</v>
      </c>
      <c r="I464" s="13" t="s">
        <v>170</v>
      </c>
      <c r="J464" s="13" t="str">
        <f t="shared" si="35"/>
        <v>BAG-</v>
      </c>
      <c r="K464" s="13" t="s">
        <v>23</v>
      </c>
      <c r="L464" s="44">
        <v>10000</v>
      </c>
      <c r="M464" s="13" t="s">
        <v>365</v>
      </c>
      <c r="N464" s="20" t="s">
        <v>366</v>
      </c>
      <c r="O464" s="61">
        <v>0.1779</v>
      </c>
      <c r="P464" s="46">
        <f t="shared" si="36"/>
        <v>1779</v>
      </c>
      <c r="Q464" s="20">
        <f t="shared" si="37"/>
        <v>6.4</v>
      </c>
      <c r="R464" s="20">
        <f t="shared" si="38"/>
        <v>2.7796874999999999E-2</v>
      </c>
      <c r="S464" s="18">
        <f t="shared" si="39"/>
        <v>277.96875</v>
      </c>
      <c r="T464" s="17" t="s">
        <v>694</v>
      </c>
      <c r="U464" s="19" t="s">
        <v>164</v>
      </c>
    </row>
    <row r="465" spans="1:21" ht="13.2" hidden="1">
      <c r="A465" s="40" t="s">
        <v>3000</v>
      </c>
      <c r="B465" s="47">
        <v>44607</v>
      </c>
      <c r="C465" s="12">
        <v>44559</v>
      </c>
      <c r="D465" s="13" t="s">
        <v>288</v>
      </c>
      <c r="E465" s="13" t="s">
        <v>289</v>
      </c>
      <c r="G465" s="10" t="s">
        <v>3329</v>
      </c>
      <c r="H465" s="40" t="s">
        <v>2630</v>
      </c>
      <c r="I465" s="47" t="s">
        <v>2631</v>
      </c>
      <c r="J465" s="13" t="str">
        <f t="shared" si="35"/>
        <v>BAG-</v>
      </c>
      <c r="K465" s="40" t="s">
        <v>23</v>
      </c>
      <c r="L465" s="52">
        <v>20000</v>
      </c>
      <c r="M465" s="40" t="s">
        <v>365</v>
      </c>
      <c r="N465" s="39" t="s">
        <v>366</v>
      </c>
      <c r="O465" s="56">
        <v>0.18</v>
      </c>
      <c r="P465" s="46">
        <f t="shared" si="36"/>
        <v>3600</v>
      </c>
      <c r="Q465" s="20">
        <f t="shared" si="37"/>
        <v>6.4</v>
      </c>
      <c r="R465" s="20">
        <f t="shared" si="38"/>
        <v>2.8124999999999997E-2</v>
      </c>
      <c r="S465" s="18">
        <f t="shared" si="39"/>
        <v>562.5</v>
      </c>
      <c r="T465" s="17" t="s">
        <v>694</v>
      </c>
      <c r="U465" s="40" t="s">
        <v>164</v>
      </c>
    </row>
    <row r="466" spans="1:21" ht="13.2" hidden="1">
      <c r="A466" s="63" t="s">
        <v>3607</v>
      </c>
      <c r="B466" s="11">
        <v>44641</v>
      </c>
      <c r="C466" s="12">
        <v>44615</v>
      </c>
      <c r="D466" s="13" t="s">
        <v>288</v>
      </c>
      <c r="E466" s="13" t="s">
        <v>289</v>
      </c>
      <c r="G466" s="10" t="s">
        <v>4674</v>
      </c>
      <c r="H466" s="13" t="s">
        <v>2630</v>
      </c>
      <c r="I466" s="13" t="s">
        <v>2631</v>
      </c>
      <c r="J466" s="13" t="str">
        <f t="shared" si="35"/>
        <v>BAG-</v>
      </c>
      <c r="K466" s="13" t="s">
        <v>23</v>
      </c>
      <c r="L466" s="44">
        <v>10000</v>
      </c>
      <c r="M466" s="13" t="s">
        <v>365</v>
      </c>
      <c r="N466" s="20" t="s">
        <v>366</v>
      </c>
      <c r="O466" s="61">
        <v>0.18</v>
      </c>
      <c r="P466" s="46">
        <f t="shared" si="36"/>
        <v>1800</v>
      </c>
      <c r="Q466" s="20">
        <f t="shared" si="37"/>
        <v>6.4</v>
      </c>
      <c r="R466" s="20">
        <f t="shared" si="38"/>
        <v>2.8124999999999997E-2</v>
      </c>
      <c r="S466" s="18">
        <f t="shared" si="39"/>
        <v>281.25</v>
      </c>
      <c r="T466" s="17" t="s">
        <v>694</v>
      </c>
      <c r="U466" s="19" t="s">
        <v>164</v>
      </c>
    </row>
    <row r="467" spans="1:21" ht="13.2" hidden="1">
      <c r="A467" s="63" t="s">
        <v>3608</v>
      </c>
      <c r="B467" s="11">
        <v>44650</v>
      </c>
      <c r="C467" s="12">
        <v>44621</v>
      </c>
      <c r="D467" s="13" t="s">
        <v>152</v>
      </c>
      <c r="E467" s="13" t="s">
        <v>153</v>
      </c>
      <c r="G467" s="10" t="s">
        <v>4675</v>
      </c>
      <c r="H467" s="13" t="s">
        <v>165</v>
      </c>
      <c r="I467" s="13" t="s">
        <v>166</v>
      </c>
      <c r="J467" s="13" t="str">
        <f t="shared" si="35"/>
        <v>SCR-</v>
      </c>
      <c r="K467" s="13" t="s">
        <v>23</v>
      </c>
      <c r="L467" s="44">
        <v>29000</v>
      </c>
      <c r="M467" s="13" t="s">
        <v>365</v>
      </c>
      <c r="N467" s="20" t="s">
        <v>366</v>
      </c>
      <c r="O467" s="61">
        <v>0.184</v>
      </c>
      <c r="P467" s="46">
        <f t="shared" si="36"/>
        <v>5336</v>
      </c>
      <c r="Q467" s="20">
        <f t="shared" si="37"/>
        <v>6.4</v>
      </c>
      <c r="R467" s="20">
        <f t="shared" si="38"/>
        <v>2.8749999999999998E-2</v>
      </c>
      <c r="S467" s="18">
        <f t="shared" si="39"/>
        <v>833.74999999999989</v>
      </c>
      <c r="T467" s="17" t="s">
        <v>694</v>
      </c>
      <c r="U467" s="19" t="s">
        <v>157</v>
      </c>
    </row>
    <row r="468" spans="1:21" ht="13.2" hidden="1">
      <c r="A468" s="40" t="s">
        <v>1904</v>
      </c>
      <c r="B468" s="47">
        <v>44579</v>
      </c>
      <c r="C468" s="12">
        <v>44575</v>
      </c>
      <c r="D468" s="69" t="s">
        <v>1171</v>
      </c>
      <c r="E468" s="13" t="s">
        <v>1172</v>
      </c>
      <c r="G468" s="69" t="s">
        <v>2336</v>
      </c>
      <c r="H468" s="13" t="s">
        <v>1122</v>
      </c>
      <c r="I468" s="13" t="s">
        <v>1123</v>
      </c>
      <c r="J468" s="13" t="str">
        <f t="shared" si="35"/>
        <v>BAG-</v>
      </c>
      <c r="K468" s="40" t="s">
        <v>23</v>
      </c>
      <c r="L468" s="52">
        <v>4500</v>
      </c>
      <c r="M468" s="13" t="s">
        <v>365</v>
      </c>
      <c r="N468" s="39" t="s">
        <v>366</v>
      </c>
      <c r="O468" s="56">
        <v>0.185</v>
      </c>
      <c r="P468" s="46">
        <f t="shared" si="36"/>
        <v>832.5</v>
      </c>
      <c r="Q468" s="20">
        <f t="shared" si="37"/>
        <v>6.4</v>
      </c>
      <c r="R468" s="20">
        <f t="shared" si="38"/>
        <v>2.8906249999999998E-2</v>
      </c>
      <c r="S468" s="18">
        <f t="shared" si="39"/>
        <v>130.078125</v>
      </c>
      <c r="T468" s="17" t="s">
        <v>694</v>
      </c>
      <c r="U468" s="40" t="s">
        <v>164</v>
      </c>
    </row>
    <row r="469" spans="1:21" ht="13.2" hidden="1">
      <c r="A469" s="63" t="s">
        <v>2175</v>
      </c>
      <c r="B469" s="11">
        <v>44571</v>
      </c>
      <c r="C469" s="12">
        <v>44540</v>
      </c>
      <c r="D469" s="69" t="s">
        <v>67</v>
      </c>
      <c r="E469" s="13" t="s">
        <v>68</v>
      </c>
      <c r="G469" s="69" t="s">
        <v>2346</v>
      </c>
      <c r="H469" s="13" t="s">
        <v>814</v>
      </c>
      <c r="I469" s="13" t="s">
        <v>815</v>
      </c>
      <c r="J469" s="13" t="str">
        <f t="shared" si="35"/>
        <v>U&amp;C-</v>
      </c>
      <c r="K469" s="13" t="s">
        <v>23</v>
      </c>
      <c r="L469" s="44">
        <v>5600</v>
      </c>
      <c r="M469" s="13" t="s">
        <v>365</v>
      </c>
      <c r="N469" s="20" t="s">
        <v>366</v>
      </c>
      <c r="O469" s="61">
        <v>0.185</v>
      </c>
      <c r="P469" s="46">
        <f t="shared" si="36"/>
        <v>1036</v>
      </c>
      <c r="Q469" s="20">
        <f t="shared" si="37"/>
        <v>6.4</v>
      </c>
      <c r="R469" s="20">
        <f t="shared" si="38"/>
        <v>2.8906249999999998E-2</v>
      </c>
      <c r="S469" s="18">
        <f t="shared" si="39"/>
        <v>161.875</v>
      </c>
      <c r="T469" s="17" t="s">
        <v>694</v>
      </c>
      <c r="U469" s="19" t="s">
        <v>71</v>
      </c>
    </row>
    <row r="470" spans="1:21" ht="13.2" hidden="1">
      <c r="A470" s="63" t="s">
        <v>2176</v>
      </c>
      <c r="B470" s="11">
        <v>44578</v>
      </c>
      <c r="C470" s="12">
        <v>44550</v>
      </c>
      <c r="D470" s="69" t="s">
        <v>67</v>
      </c>
      <c r="E470" s="13" t="s">
        <v>68</v>
      </c>
      <c r="G470" s="69" t="s">
        <v>2304</v>
      </c>
      <c r="H470" s="13" t="s">
        <v>814</v>
      </c>
      <c r="I470" s="13" t="s">
        <v>815</v>
      </c>
      <c r="J470" s="13" t="str">
        <f t="shared" si="35"/>
        <v>U&amp;C-</v>
      </c>
      <c r="K470" s="13" t="s">
        <v>23</v>
      </c>
      <c r="L470" s="44">
        <v>10100</v>
      </c>
      <c r="M470" s="13" t="s">
        <v>365</v>
      </c>
      <c r="N470" s="20" t="s">
        <v>366</v>
      </c>
      <c r="O470" s="61">
        <v>0.185</v>
      </c>
      <c r="P470" s="46">
        <f t="shared" si="36"/>
        <v>1868.5</v>
      </c>
      <c r="Q470" s="20">
        <f t="shared" si="37"/>
        <v>6.4</v>
      </c>
      <c r="R470" s="20">
        <f t="shared" si="38"/>
        <v>2.8906249999999998E-2</v>
      </c>
      <c r="S470" s="18">
        <f t="shared" si="39"/>
        <v>291.953125</v>
      </c>
      <c r="T470" s="17" t="s">
        <v>694</v>
      </c>
      <c r="U470" s="19" t="s">
        <v>71</v>
      </c>
    </row>
    <row r="471" spans="1:21" ht="13.2" hidden="1">
      <c r="A471" s="63" t="s">
        <v>2177</v>
      </c>
      <c r="B471" s="11">
        <v>44578</v>
      </c>
      <c r="C471" s="12">
        <v>44540</v>
      </c>
      <c r="D471" s="69" t="s">
        <v>67</v>
      </c>
      <c r="E471" s="13" t="s">
        <v>68</v>
      </c>
      <c r="G471" s="69" t="s">
        <v>2305</v>
      </c>
      <c r="H471" s="13" t="s">
        <v>818</v>
      </c>
      <c r="I471" s="13" t="s">
        <v>819</v>
      </c>
      <c r="J471" s="13" t="str">
        <f t="shared" si="35"/>
        <v>U&amp;C-</v>
      </c>
      <c r="K471" s="13" t="s">
        <v>23</v>
      </c>
      <c r="L471" s="44">
        <v>10000</v>
      </c>
      <c r="M471" s="13" t="s">
        <v>365</v>
      </c>
      <c r="N471" s="20" t="s">
        <v>366</v>
      </c>
      <c r="O471" s="61">
        <v>0.185</v>
      </c>
      <c r="P471" s="46">
        <f t="shared" si="36"/>
        <v>1850</v>
      </c>
      <c r="Q471" s="20">
        <f t="shared" si="37"/>
        <v>6.4</v>
      </c>
      <c r="R471" s="20">
        <f t="shared" si="38"/>
        <v>2.8906249999999998E-2</v>
      </c>
      <c r="S471" s="18">
        <f t="shared" si="39"/>
        <v>289.0625</v>
      </c>
      <c r="T471" s="17" t="s">
        <v>694</v>
      </c>
      <c r="U471" s="19" t="s">
        <v>71</v>
      </c>
    </row>
    <row r="472" spans="1:21" ht="13.2" hidden="1">
      <c r="A472" s="64" t="s">
        <v>2179</v>
      </c>
      <c r="B472" s="11">
        <v>44578</v>
      </c>
      <c r="C472" s="12">
        <v>44540</v>
      </c>
      <c r="D472" s="69" t="s">
        <v>67</v>
      </c>
      <c r="E472" s="13" t="s">
        <v>68</v>
      </c>
      <c r="G472" s="69" t="s">
        <v>2305</v>
      </c>
      <c r="H472" s="13" t="s">
        <v>1180</v>
      </c>
      <c r="I472" s="13" t="s">
        <v>1196</v>
      </c>
      <c r="J472" s="13" t="str">
        <f t="shared" si="35"/>
        <v>U&amp;C-</v>
      </c>
      <c r="K472" s="13" t="s">
        <v>23</v>
      </c>
      <c r="L472" s="44">
        <v>10100</v>
      </c>
      <c r="M472" s="13" t="s">
        <v>365</v>
      </c>
      <c r="N472" s="20" t="s">
        <v>366</v>
      </c>
      <c r="O472" s="61">
        <v>0.185</v>
      </c>
      <c r="P472" s="46">
        <f t="shared" si="36"/>
        <v>1868.5</v>
      </c>
      <c r="Q472" s="20">
        <f t="shared" si="37"/>
        <v>6.4</v>
      </c>
      <c r="R472" s="20">
        <f t="shared" si="38"/>
        <v>2.8906249999999998E-2</v>
      </c>
      <c r="S472" s="18">
        <f t="shared" si="39"/>
        <v>291.953125</v>
      </c>
      <c r="T472" s="17" t="s">
        <v>694</v>
      </c>
      <c r="U472" s="19" t="s">
        <v>71</v>
      </c>
    </row>
    <row r="473" spans="1:21" ht="13.2" hidden="1">
      <c r="A473" s="63" t="s">
        <v>2180</v>
      </c>
      <c r="B473" s="11">
        <v>44578</v>
      </c>
      <c r="C473" s="12">
        <v>44550</v>
      </c>
      <c r="D473" s="69" t="s">
        <v>67</v>
      </c>
      <c r="E473" s="13" t="s">
        <v>68</v>
      </c>
      <c r="G473" s="69" t="s">
        <v>2315</v>
      </c>
      <c r="H473" s="13" t="s">
        <v>1180</v>
      </c>
      <c r="I473" s="13" t="s">
        <v>1196</v>
      </c>
      <c r="J473" s="13" t="str">
        <f t="shared" si="35"/>
        <v>U&amp;C-</v>
      </c>
      <c r="K473" s="13" t="s">
        <v>23</v>
      </c>
      <c r="L473" s="44">
        <v>6000</v>
      </c>
      <c r="M473" s="13" t="s">
        <v>365</v>
      </c>
      <c r="N473" s="20" t="s">
        <v>366</v>
      </c>
      <c r="O473" s="61">
        <v>0.185</v>
      </c>
      <c r="P473" s="46">
        <f t="shared" si="36"/>
        <v>1110</v>
      </c>
      <c r="Q473" s="20">
        <f t="shared" si="37"/>
        <v>6.4</v>
      </c>
      <c r="R473" s="20">
        <f t="shared" si="38"/>
        <v>2.8906249999999998E-2</v>
      </c>
      <c r="S473" s="18">
        <f t="shared" si="39"/>
        <v>173.4375</v>
      </c>
      <c r="T473" s="17" t="s">
        <v>694</v>
      </c>
      <c r="U473" s="19" t="s">
        <v>71</v>
      </c>
    </row>
    <row r="474" spans="1:21" ht="13.2" hidden="1">
      <c r="A474" s="63" t="s">
        <v>1904</v>
      </c>
      <c r="B474" s="11">
        <v>44634</v>
      </c>
      <c r="C474" s="12">
        <v>44575</v>
      </c>
      <c r="D474" s="13" t="s">
        <v>1171</v>
      </c>
      <c r="E474" s="13" t="s">
        <v>1172</v>
      </c>
      <c r="G474" s="10" t="s">
        <v>4671</v>
      </c>
      <c r="H474" s="13" t="s">
        <v>1122</v>
      </c>
      <c r="I474" s="13" t="s">
        <v>1123</v>
      </c>
      <c r="J474" s="13" t="str">
        <f t="shared" si="35"/>
        <v>BAG-</v>
      </c>
      <c r="K474" s="13" t="s">
        <v>23</v>
      </c>
      <c r="L474" s="44">
        <v>1500</v>
      </c>
      <c r="M474" s="13" t="s">
        <v>365</v>
      </c>
      <c r="N474" s="20" t="s">
        <v>366</v>
      </c>
      <c r="O474" s="61">
        <v>0.185</v>
      </c>
      <c r="P474" s="46">
        <f t="shared" si="36"/>
        <v>277.5</v>
      </c>
      <c r="Q474" s="20">
        <f t="shared" si="37"/>
        <v>6.4</v>
      </c>
      <c r="R474" s="20">
        <f t="shared" si="38"/>
        <v>2.8906249999999998E-2</v>
      </c>
      <c r="S474" s="18">
        <f t="shared" si="39"/>
        <v>43.359375</v>
      </c>
      <c r="T474" s="17" t="s">
        <v>694</v>
      </c>
      <c r="U474" s="19" t="s">
        <v>164</v>
      </c>
    </row>
    <row r="475" spans="1:21" ht="13.2" hidden="1">
      <c r="A475" s="63" t="s">
        <v>5313</v>
      </c>
      <c r="B475" s="11">
        <v>44653</v>
      </c>
      <c r="C475" s="12">
        <v>44627</v>
      </c>
      <c r="D475" s="13" t="s">
        <v>67</v>
      </c>
      <c r="E475" s="13" t="s">
        <v>68</v>
      </c>
      <c r="G475" s="10" t="s">
        <v>5821</v>
      </c>
      <c r="H475" s="13" t="s">
        <v>5003</v>
      </c>
      <c r="I475" s="13" t="s">
        <v>281</v>
      </c>
      <c r="J475" s="13" t="str">
        <f t="shared" si="35"/>
        <v>U&amp;C-</v>
      </c>
      <c r="K475" s="13" t="s">
        <v>23</v>
      </c>
      <c r="L475" s="44">
        <v>10000</v>
      </c>
      <c r="M475" s="13" t="s">
        <v>365</v>
      </c>
      <c r="N475" s="20" t="s">
        <v>366</v>
      </c>
      <c r="O475" s="61">
        <v>0.185</v>
      </c>
      <c r="P475" s="46">
        <f t="shared" si="36"/>
        <v>1850</v>
      </c>
      <c r="Q475" s="20">
        <f t="shared" si="37"/>
        <v>6.4</v>
      </c>
      <c r="R475" s="20">
        <f t="shared" si="38"/>
        <v>2.8906249999999998E-2</v>
      </c>
      <c r="S475" s="18">
        <f t="shared" si="39"/>
        <v>289.0625</v>
      </c>
      <c r="T475" s="17" t="s">
        <v>694</v>
      </c>
      <c r="U475" s="19" t="s">
        <v>71</v>
      </c>
    </row>
    <row r="476" spans="1:21" ht="13.2" hidden="1">
      <c r="A476" s="40" t="s">
        <v>5314</v>
      </c>
      <c r="B476" s="47">
        <v>44653</v>
      </c>
      <c r="C476" s="12">
        <v>44627</v>
      </c>
      <c r="D476" s="40" t="s">
        <v>67</v>
      </c>
      <c r="E476" s="13" t="s">
        <v>68</v>
      </c>
      <c r="G476" s="10" t="s">
        <v>5821</v>
      </c>
      <c r="H476" s="13" t="s">
        <v>5004</v>
      </c>
      <c r="I476" s="13" t="s">
        <v>177</v>
      </c>
      <c r="J476" s="13" t="str">
        <f t="shared" si="35"/>
        <v>U&amp;C-</v>
      </c>
      <c r="K476" s="40" t="s">
        <v>23</v>
      </c>
      <c r="L476" s="52">
        <v>10000</v>
      </c>
      <c r="M476" s="13" t="s">
        <v>365</v>
      </c>
      <c r="N476" s="39" t="s">
        <v>366</v>
      </c>
      <c r="O476" s="56">
        <v>0.185</v>
      </c>
      <c r="P476" s="46">
        <f t="shared" si="36"/>
        <v>1850</v>
      </c>
      <c r="Q476" s="20">
        <f t="shared" si="37"/>
        <v>6.4</v>
      </c>
      <c r="R476" s="20">
        <f t="shared" si="38"/>
        <v>2.8906249999999998E-2</v>
      </c>
      <c r="S476" s="18">
        <f t="shared" si="39"/>
        <v>289.0625</v>
      </c>
      <c r="T476" s="17" t="s">
        <v>694</v>
      </c>
      <c r="U476" s="40" t="s">
        <v>71</v>
      </c>
    </row>
    <row r="477" spans="1:21" ht="13.2" hidden="1">
      <c r="A477" s="63" t="s">
        <v>5315</v>
      </c>
      <c r="B477" s="11">
        <v>44678</v>
      </c>
      <c r="C477" s="12">
        <v>44657</v>
      </c>
      <c r="D477" s="13" t="s">
        <v>67</v>
      </c>
      <c r="E477" s="13" t="s">
        <v>68</v>
      </c>
      <c r="G477" s="10" t="s">
        <v>5822</v>
      </c>
      <c r="H477" s="13" t="s">
        <v>5005</v>
      </c>
      <c r="I477" s="13" t="s">
        <v>6115</v>
      </c>
      <c r="J477" s="13" t="str">
        <f t="shared" si="35"/>
        <v>U&amp;C-</v>
      </c>
      <c r="K477" s="13" t="s">
        <v>23</v>
      </c>
      <c r="L477" s="44">
        <v>10000</v>
      </c>
      <c r="M477" s="13" t="s">
        <v>365</v>
      </c>
      <c r="N477" s="20" t="s">
        <v>366</v>
      </c>
      <c r="O477" s="61">
        <v>0.185</v>
      </c>
      <c r="P477" s="46">
        <f t="shared" si="36"/>
        <v>1850</v>
      </c>
      <c r="Q477" s="20">
        <f t="shared" si="37"/>
        <v>6.4</v>
      </c>
      <c r="R477" s="20">
        <f t="shared" si="38"/>
        <v>2.8906249999999998E-2</v>
      </c>
      <c r="S477" s="18">
        <f t="shared" si="39"/>
        <v>289.0625</v>
      </c>
      <c r="T477" s="17" t="s">
        <v>694</v>
      </c>
      <c r="U477" s="19" t="s">
        <v>71</v>
      </c>
    </row>
    <row r="478" spans="1:21" ht="13.2" hidden="1">
      <c r="A478" s="64" t="s">
        <v>5316</v>
      </c>
      <c r="B478" s="11">
        <v>44665</v>
      </c>
      <c r="C478" s="12">
        <v>44648</v>
      </c>
      <c r="D478" s="13" t="s">
        <v>288</v>
      </c>
      <c r="E478" s="13" t="s">
        <v>289</v>
      </c>
      <c r="G478" s="10" t="s">
        <v>5813</v>
      </c>
      <c r="H478" s="13" t="s">
        <v>5006</v>
      </c>
      <c r="I478" s="13" t="s">
        <v>6116</v>
      </c>
      <c r="J478" s="13" t="str">
        <f t="shared" si="35"/>
        <v>BAG-</v>
      </c>
      <c r="K478" s="13" t="s">
        <v>23</v>
      </c>
      <c r="L478" s="44">
        <v>30000</v>
      </c>
      <c r="M478" s="13" t="s">
        <v>365</v>
      </c>
      <c r="N478" s="20" t="s">
        <v>366</v>
      </c>
      <c r="O478" s="61">
        <v>0.18579999999999999</v>
      </c>
      <c r="P478" s="46">
        <f t="shared" si="36"/>
        <v>5574</v>
      </c>
      <c r="Q478" s="20">
        <f t="shared" si="37"/>
        <v>6.4</v>
      </c>
      <c r="R478" s="20">
        <f t="shared" si="38"/>
        <v>2.9031249999999998E-2</v>
      </c>
      <c r="S478" s="18">
        <f t="shared" si="39"/>
        <v>870.93749999999989</v>
      </c>
      <c r="T478" s="17" t="s">
        <v>694</v>
      </c>
      <c r="U478" s="19" t="s">
        <v>164</v>
      </c>
    </row>
    <row r="479" spans="1:21" ht="13.2" hidden="1">
      <c r="A479" s="40" t="s">
        <v>3001</v>
      </c>
      <c r="B479" s="47">
        <v>44614</v>
      </c>
      <c r="C479" s="12">
        <v>44561</v>
      </c>
      <c r="D479" s="13" t="s">
        <v>114</v>
      </c>
      <c r="E479" s="13" t="s">
        <v>115</v>
      </c>
      <c r="G479" s="10" t="s">
        <v>3335</v>
      </c>
      <c r="H479" s="40" t="s">
        <v>2632</v>
      </c>
      <c r="I479" s="47" t="s">
        <v>2633</v>
      </c>
      <c r="J479" s="13" t="str">
        <f t="shared" si="35"/>
        <v>BRKT</v>
      </c>
      <c r="K479" s="40" t="s">
        <v>23</v>
      </c>
      <c r="L479" s="52">
        <v>1000</v>
      </c>
      <c r="M479" s="40" t="s">
        <v>365</v>
      </c>
      <c r="N479" s="39" t="s">
        <v>366</v>
      </c>
      <c r="O479" s="56">
        <v>0.1875</v>
      </c>
      <c r="P479" s="46">
        <f t="shared" si="36"/>
        <v>187.5</v>
      </c>
      <c r="Q479" s="20">
        <f t="shared" si="37"/>
        <v>6.4</v>
      </c>
      <c r="R479" s="20">
        <f t="shared" si="38"/>
        <v>2.9296875E-2</v>
      </c>
      <c r="S479" s="18">
        <f t="shared" si="39"/>
        <v>29.296875</v>
      </c>
      <c r="T479" s="17" t="s">
        <v>694</v>
      </c>
      <c r="U479" s="40" t="s">
        <v>81</v>
      </c>
    </row>
    <row r="480" spans="1:21" ht="13.2" hidden="1">
      <c r="A480" s="63" t="s">
        <v>5317</v>
      </c>
      <c r="B480" s="11">
        <v>44663</v>
      </c>
      <c r="C480" s="12">
        <v>44630</v>
      </c>
      <c r="D480" s="13" t="s">
        <v>114</v>
      </c>
      <c r="E480" s="13" t="s">
        <v>115</v>
      </c>
      <c r="G480" s="10" t="s">
        <v>5823</v>
      </c>
      <c r="H480" s="13" t="s">
        <v>2632</v>
      </c>
      <c r="I480" s="13" t="s">
        <v>2633</v>
      </c>
      <c r="J480" s="13" t="str">
        <f t="shared" si="35"/>
        <v>BRKT</v>
      </c>
      <c r="K480" s="13" t="s">
        <v>23</v>
      </c>
      <c r="L480" s="44">
        <v>2300</v>
      </c>
      <c r="M480" s="13" t="s">
        <v>365</v>
      </c>
      <c r="N480" s="20" t="s">
        <v>366</v>
      </c>
      <c r="O480" s="61">
        <v>0.1875</v>
      </c>
      <c r="P480" s="46">
        <f t="shared" si="36"/>
        <v>431.25</v>
      </c>
      <c r="Q480" s="20">
        <f t="shared" si="37"/>
        <v>6.4</v>
      </c>
      <c r="R480" s="20">
        <f t="shared" si="38"/>
        <v>2.9296875E-2</v>
      </c>
      <c r="S480" s="18">
        <f t="shared" si="39"/>
        <v>67.3828125</v>
      </c>
      <c r="T480" s="17" t="s">
        <v>694</v>
      </c>
      <c r="U480" s="19" t="s">
        <v>81</v>
      </c>
    </row>
    <row r="481" spans="1:21" ht="13.2" hidden="1">
      <c r="A481" s="40" t="s">
        <v>1905</v>
      </c>
      <c r="B481" s="47">
        <v>44582</v>
      </c>
      <c r="C481" s="12">
        <v>44550</v>
      </c>
      <c r="D481" s="69" t="s">
        <v>288</v>
      </c>
      <c r="E481" s="13" t="s">
        <v>289</v>
      </c>
      <c r="G481" s="69" t="s">
        <v>2297</v>
      </c>
      <c r="H481" s="13" t="s">
        <v>308</v>
      </c>
      <c r="I481" s="13" t="s">
        <v>309</v>
      </c>
      <c r="J481" s="13" t="str">
        <f t="shared" si="35"/>
        <v>BAG-</v>
      </c>
      <c r="K481" s="40" t="s">
        <v>23</v>
      </c>
      <c r="L481" s="52">
        <v>20000</v>
      </c>
      <c r="M481" s="13" t="s">
        <v>365</v>
      </c>
      <c r="N481" s="39" t="s">
        <v>366</v>
      </c>
      <c r="O481" s="56">
        <v>0.19</v>
      </c>
      <c r="P481" s="46">
        <f t="shared" si="36"/>
        <v>3800</v>
      </c>
      <c r="Q481" s="20">
        <f t="shared" si="37"/>
        <v>6.4</v>
      </c>
      <c r="R481" s="20">
        <f t="shared" si="38"/>
        <v>2.9687499999999999E-2</v>
      </c>
      <c r="S481" s="18">
        <f t="shared" si="39"/>
        <v>593.75</v>
      </c>
      <c r="T481" s="17" t="s">
        <v>694</v>
      </c>
      <c r="U481" s="40" t="s">
        <v>164</v>
      </c>
    </row>
    <row r="482" spans="1:21" ht="13.2" hidden="1">
      <c r="A482" s="40" t="s">
        <v>3002</v>
      </c>
      <c r="B482" s="47">
        <v>44620</v>
      </c>
      <c r="C482" s="12">
        <v>44559</v>
      </c>
      <c r="D482" s="13" t="s">
        <v>288</v>
      </c>
      <c r="E482" s="13" t="s">
        <v>289</v>
      </c>
      <c r="G482" s="10" t="s">
        <v>3324</v>
      </c>
      <c r="H482" s="40" t="s">
        <v>308</v>
      </c>
      <c r="I482" s="47" t="s">
        <v>309</v>
      </c>
      <c r="J482" s="13" t="str">
        <f t="shared" si="35"/>
        <v>BAG-</v>
      </c>
      <c r="K482" s="40" t="s">
        <v>23</v>
      </c>
      <c r="L482" s="52">
        <v>7400</v>
      </c>
      <c r="M482" s="40" t="s">
        <v>365</v>
      </c>
      <c r="N482" s="39" t="s">
        <v>366</v>
      </c>
      <c r="O482" s="56">
        <v>0.19</v>
      </c>
      <c r="P482" s="46">
        <f t="shared" si="36"/>
        <v>1406</v>
      </c>
      <c r="Q482" s="20">
        <f t="shared" si="37"/>
        <v>6.4</v>
      </c>
      <c r="R482" s="20">
        <f t="shared" si="38"/>
        <v>2.9687499999999999E-2</v>
      </c>
      <c r="S482" s="18">
        <f t="shared" si="39"/>
        <v>219.6875</v>
      </c>
      <c r="T482" s="17" t="s">
        <v>694</v>
      </c>
      <c r="U482" s="40" t="s">
        <v>164</v>
      </c>
    </row>
    <row r="483" spans="1:21" ht="13.2" hidden="1">
      <c r="A483" s="40" t="s">
        <v>3002</v>
      </c>
      <c r="B483" s="47">
        <v>44609</v>
      </c>
      <c r="C483" s="12">
        <v>44559</v>
      </c>
      <c r="D483" s="13" t="s">
        <v>288</v>
      </c>
      <c r="E483" s="13" t="s">
        <v>289</v>
      </c>
      <c r="G483" s="10" t="s">
        <v>3331</v>
      </c>
      <c r="H483" s="40" t="s">
        <v>308</v>
      </c>
      <c r="I483" s="47" t="s">
        <v>309</v>
      </c>
      <c r="J483" s="13" t="str">
        <f t="shared" si="35"/>
        <v>BAG-</v>
      </c>
      <c r="K483" s="40" t="s">
        <v>23</v>
      </c>
      <c r="L483" s="52">
        <v>2600</v>
      </c>
      <c r="M483" s="40" t="s">
        <v>365</v>
      </c>
      <c r="N483" s="39" t="s">
        <v>366</v>
      </c>
      <c r="O483" s="55">
        <v>0.19</v>
      </c>
      <c r="P483" s="46">
        <f t="shared" si="36"/>
        <v>494</v>
      </c>
      <c r="Q483" s="20">
        <f t="shared" si="37"/>
        <v>6.4</v>
      </c>
      <c r="R483" s="20">
        <f t="shared" si="38"/>
        <v>2.9687499999999999E-2</v>
      </c>
      <c r="S483" s="18">
        <f t="shared" si="39"/>
        <v>77.1875</v>
      </c>
      <c r="T483" s="17" t="s">
        <v>694</v>
      </c>
      <c r="U483" s="40" t="s">
        <v>164</v>
      </c>
    </row>
    <row r="484" spans="1:21" ht="13.2" hidden="1">
      <c r="A484" s="40" t="s">
        <v>3003</v>
      </c>
      <c r="B484" s="47">
        <v>44610</v>
      </c>
      <c r="C484" s="12">
        <v>44582</v>
      </c>
      <c r="D484" s="13" t="s">
        <v>288</v>
      </c>
      <c r="E484" s="13" t="s">
        <v>289</v>
      </c>
      <c r="G484" s="10" t="s">
        <v>3322</v>
      </c>
      <c r="H484" s="40" t="s">
        <v>308</v>
      </c>
      <c r="I484" s="47" t="s">
        <v>309</v>
      </c>
      <c r="J484" s="13" t="str">
        <f t="shared" si="35"/>
        <v>BAG-</v>
      </c>
      <c r="K484" s="40" t="s">
        <v>23</v>
      </c>
      <c r="L484" s="52">
        <v>20000</v>
      </c>
      <c r="M484" s="40" t="s">
        <v>365</v>
      </c>
      <c r="N484" s="39" t="s">
        <v>366</v>
      </c>
      <c r="O484" s="55">
        <v>0.19</v>
      </c>
      <c r="P484" s="46">
        <f t="shared" si="36"/>
        <v>3800</v>
      </c>
      <c r="Q484" s="20">
        <f t="shared" si="37"/>
        <v>6.4</v>
      </c>
      <c r="R484" s="20">
        <f t="shared" si="38"/>
        <v>2.9687499999999999E-2</v>
      </c>
      <c r="S484" s="18">
        <f t="shared" si="39"/>
        <v>593.75</v>
      </c>
      <c r="T484" s="17" t="s">
        <v>694</v>
      </c>
      <c r="U484" s="40" t="s">
        <v>164</v>
      </c>
    </row>
    <row r="485" spans="1:21" ht="13.2" hidden="1">
      <c r="A485" s="64" t="s">
        <v>3609</v>
      </c>
      <c r="B485" s="11">
        <v>44641</v>
      </c>
      <c r="C485" s="12">
        <v>44615</v>
      </c>
      <c r="D485" s="13" t="s">
        <v>288</v>
      </c>
      <c r="E485" s="13" t="s">
        <v>289</v>
      </c>
      <c r="G485" s="10" t="s">
        <v>4674</v>
      </c>
      <c r="H485" s="13" t="s">
        <v>308</v>
      </c>
      <c r="I485" s="13" t="s">
        <v>309</v>
      </c>
      <c r="J485" s="13" t="str">
        <f t="shared" si="35"/>
        <v>BAG-</v>
      </c>
      <c r="K485" s="13" t="s">
        <v>23</v>
      </c>
      <c r="L485" s="44">
        <v>20000</v>
      </c>
      <c r="M485" s="13" t="s">
        <v>365</v>
      </c>
      <c r="N485" s="20" t="s">
        <v>366</v>
      </c>
      <c r="O485" s="61">
        <v>0.19</v>
      </c>
      <c r="P485" s="46">
        <f t="shared" si="36"/>
        <v>3800</v>
      </c>
      <c r="Q485" s="20">
        <f t="shared" si="37"/>
        <v>6.4</v>
      </c>
      <c r="R485" s="20">
        <f t="shared" si="38"/>
        <v>2.9687499999999999E-2</v>
      </c>
      <c r="S485" s="18">
        <f t="shared" si="39"/>
        <v>593.75</v>
      </c>
      <c r="T485" s="17" t="s">
        <v>694</v>
      </c>
      <c r="U485" s="19" t="s">
        <v>164</v>
      </c>
    </row>
    <row r="486" spans="1:21" ht="13.2" hidden="1">
      <c r="A486" s="63" t="s">
        <v>1941</v>
      </c>
      <c r="B486" s="11">
        <v>44586</v>
      </c>
      <c r="C486" s="12">
        <v>44582</v>
      </c>
      <c r="D486" s="69" t="s">
        <v>954</v>
      </c>
      <c r="E486" s="13" t="s">
        <v>957</v>
      </c>
      <c r="G486" s="69" t="s">
        <v>2316</v>
      </c>
      <c r="H486" s="13" t="s">
        <v>816</v>
      </c>
      <c r="I486" s="13" t="s">
        <v>817</v>
      </c>
      <c r="J486" s="13" t="str">
        <f t="shared" si="35"/>
        <v>U&amp;C-</v>
      </c>
      <c r="K486" s="13" t="s">
        <v>23</v>
      </c>
      <c r="L486" s="44">
        <v>2020</v>
      </c>
      <c r="M486" s="13" t="s">
        <v>365</v>
      </c>
      <c r="N486" s="20" t="s">
        <v>366</v>
      </c>
      <c r="O486" s="61">
        <v>0.19470000000000001</v>
      </c>
      <c r="P486" s="46">
        <f t="shared" si="36"/>
        <v>393.29</v>
      </c>
      <c r="Q486" s="20">
        <f t="shared" si="37"/>
        <v>6.4</v>
      </c>
      <c r="R486" s="20">
        <f t="shared" si="38"/>
        <v>3.0421875000000001E-2</v>
      </c>
      <c r="S486" s="18">
        <f t="shared" si="39"/>
        <v>61.452187500000001</v>
      </c>
      <c r="T486" s="17" t="s">
        <v>694</v>
      </c>
      <c r="U486" s="19" t="s">
        <v>71</v>
      </c>
    </row>
    <row r="487" spans="1:21" ht="13.2" hidden="1">
      <c r="A487" s="63" t="s">
        <v>5318</v>
      </c>
      <c r="B487" s="11">
        <v>44663</v>
      </c>
      <c r="C487" s="12">
        <v>44657</v>
      </c>
      <c r="D487" s="13" t="s">
        <v>1269</v>
      </c>
      <c r="E487" s="13" t="s">
        <v>1270</v>
      </c>
      <c r="G487" s="10" t="s">
        <v>5808</v>
      </c>
      <c r="H487" s="13" t="s">
        <v>5007</v>
      </c>
      <c r="I487" s="13" t="s">
        <v>6117</v>
      </c>
      <c r="J487" s="13" t="str">
        <f t="shared" si="35"/>
        <v>PAP-</v>
      </c>
      <c r="K487" s="13" t="s">
        <v>23</v>
      </c>
      <c r="L487" s="44">
        <v>10800</v>
      </c>
      <c r="M487" s="13" t="s">
        <v>365</v>
      </c>
      <c r="N487" s="20" t="s">
        <v>366</v>
      </c>
      <c r="O487" s="61">
        <v>0.19470000000000001</v>
      </c>
      <c r="P487" s="46">
        <f t="shared" si="36"/>
        <v>2102.7600000000002</v>
      </c>
      <c r="Q487" s="20">
        <f t="shared" si="37"/>
        <v>6.4</v>
      </c>
      <c r="R487" s="20">
        <f t="shared" si="38"/>
        <v>3.0421875000000001E-2</v>
      </c>
      <c r="S487" s="18">
        <f t="shared" si="39"/>
        <v>328.55625000000003</v>
      </c>
      <c r="T487" s="17" t="s">
        <v>694</v>
      </c>
      <c r="U487" s="19" t="s">
        <v>1061</v>
      </c>
    </row>
    <row r="488" spans="1:21" ht="13.2" hidden="1">
      <c r="A488" s="64" t="s">
        <v>3610</v>
      </c>
      <c r="B488" s="11">
        <v>44634</v>
      </c>
      <c r="C488" s="12">
        <v>44620</v>
      </c>
      <c r="D488" s="13" t="s">
        <v>288</v>
      </c>
      <c r="E488" s="13" t="s">
        <v>289</v>
      </c>
      <c r="G488" s="10" t="s">
        <v>4678</v>
      </c>
      <c r="H488" s="13" t="s">
        <v>4246</v>
      </c>
      <c r="I488" s="13" t="s">
        <v>4247</v>
      </c>
      <c r="J488" s="13" t="str">
        <f t="shared" si="35"/>
        <v>BAG-</v>
      </c>
      <c r="K488" s="13" t="s">
        <v>23</v>
      </c>
      <c r="L488" s="44">
        <v>20000</v>
      </c>
      <c r="M488" s="13" t="s">
        <v>365</v>
      </c>
      <c r="N488" s="20" t="s">
        <v>366</v>
      </c>
      <c r="O488" s="61">
        <v>0.19500000000000001</v>
      </c>
      <c r="P488" s="46">
        <f t="shared" si="36"/>
        <v>3900</v>
      </c>
      <c r="Q488" s="20">
        <f t="shared" si="37"/>
        <v>6.4</v>
      </c>
      <c r="R488" s="20">
        <f t="shared" si="38"/>
        <v>3.0468749999999999E-2</v>
      </c>
      <c r="S488" s="18">
        <f t="shared" si="39"/>
        <v>609.375</v>
      </c>
      <c r="T488" s="17" t="s">
        <v>694</v>
      </c>
      <c r="U488" s="19" t="s">
        <v>164</v>
      </c>
    </row>
    <row r="489" spans="1:21" ht="13.2" hidden="1">
      <c r="A489" s="63" t="s">
        <v>3611</v>
      </c>
      <c r="B489" s="11">
        <v>44650</v>
      </c>
      <c r="C489" s="12">
        <v>44634</v>
      </c>
      <c r="D489" s="13" t="s">
        <v>288</v>
      </c>
      <c r="E489" s="13" t="s">
        <v>289</v>
      </c>
      <c r="G489" s="10" t="s">
        <v>4665</v>
      </c>
      <c r="H489" s="13" t="s">
        <v>4246</v>
      </c>
      <c r="I489" s="13" t="s">
        <v>4247</v>
      </c>
      <c r="J489" s="13" t="str">
        <f t="shared" si="35"/>
        <v>BAG-</v>
      </c>
      <c r="K489" s="13" t="s">
        <v>23</v>
      </c>
      <c r="L489" s="44">
        <v>30000</v>
      </c>
      <c r="M489" s="13" t="s">
        <v>365</v>
      </c>
      <c r="N489" s="20" t="s">
        <v>366</v>
      </c>
      <c r="O489" s="61">
        <v>0.19500000000000001</v>
      </c>
      <c r="P489" s="46">
        <f t="shared" si="36"/>
        <v>5850</v>
      </c>
      <c r="Q489" s="20">
        <f t="shared" si="37"/>
        <v>6.4</v>
      </c>
      <c r="R489" s="20">
        <f t="shared" si="38"/>
        <v>3.0468749999999999E-2</v>
      </c>
      <c r="S489" s="18">
        <f t="shared" si="39"/>
        <v>914.0625</v>
      </c>
      <c r="T489" s="17" t="s">
        <v>694</v>
      </c>
      <c r="U489" s="19" t="s">
        <v>164</v>
      </c>
    </row>
    <row r="490" spans="1:21" ht="13.2" hidden="1">
      <c r="A490" s="63" t="s">
        <v>5319</v>
      </c>
      <c r="B490" s="11">
        <v>44653</v>
      </c>
      <c r="C490" s="12">
        <v>44627</v>
      </c>
      <c r="D490" s="13" t="s">
        <v>67</v>
      </c>
      <c r="E490" s="13" t="s">
        <v>68</v>
      </c>
      <c r="G490" s="10" t="s">
        <v>5819</v>
      </c>
      <c r="H490" s="13" t="s">
        <v>5008</v>
      </c>
      <c r="I490" s="13" t="s">
        <v>6118</v>
      </c>
      <c r="J490" s="13" t="str">
        <f t="shared" si="35"/>
        <v>WACD</v>
      </c>
      <c r="K490" s="13" t="s">
        <v>23</v>
      </c>
      <c r="L490" s="44">
        <v>10000</v>
      </c>
      <c r="M490" s="13" t="s">
        <v>365</v>
      </c>
      <c r="N490" s="20" t="s">
        <v>366</v>
      </c>
      <c r="O490" s="61">
        <v>0.19500000000000001</v>
      </c>
      <c r="P490" s="46">
        <f t="shared" si="36"/>
        <v>1950</v>
      </c>
      <c r="Q490" s="20">
        <f t="shared" si="37"/>
        <v>6.4</v>
      </c>
      <c r="R490" s="20">
        <f t="shared" si="38"/>
        <v>3.0468749999999999E-2</v>
      </c>
      <c r="S490" s="18">
        <f t="shared" si="39"/>
        <v>304.6875</v>
      </c>
      <c r="T490" s="17" t="s">
        <v>694</v>
      </c>
      <c r="U490" s="19" t="s">
        <v>176</v>
      </c>
    </row>
    <row r="491" spans="1:21" ht="13.2" hidden="1">
      <c r="A491" s="63" t="s">
        <v>5320</v>
      </c>
      <c r="B491" s="11">
        <v>44678</v>
      </c>
      <c r="C491" s="12">
        <v>44657</v>
      </c>
      <c r="D491" s="13" t="s">
        <v>67</v>
      </c>
      <c r="E491" s="13" t="s">
        <v>68</v>
      </c>
      <c r="G491" s="10" t="s">
        <v>5822</v>
      </c>
      <c r="H491" s="13" t="s">
        <v>5008</v>
      </c>
      <c r="I491" s="13" t="s">
        <v>6118</v>
      </c>
      <c r="J491" s="13" t="str">
        <f t="shared" si="35"/>
        <v>WACD</v>
      </c>
      <c r="K491" s="13" t="s">
        <v>23</v>
      </c>
      <c r="L491" s="44">
        <v>15100</v>
      </c>
      <c r="M491" s="13" t="s">
        <v>365</v>
      </c>
      <c r="N491" s="20" t="s">
        <v>366</v>
      </c>
      <c r="O491" s="61">
        <v>0.19500000000000001</v>
      </c>
      <c r="P491" s="46">
        <f t="shared" si="36"/>
        <v>2944.5</v>
      </c>
      <c r="Q491" s="20">
        <f t="shared" si="37"/>
        <v>6.4</v>
      </c>
      <c r="R491" s="20">
        <f t="shared" si="38"/>
        <v>3.0468749999999999E-2</v>
      </c>
      <c r="S491" s="18">
        <f t="shared" si="39"/>
        <v>460.078125</v>
      </c>
      <c r="T491" s="17" t="s">
        <v>694</v>
      </c>
      <c r="U491" s="19" t="s">
        <v>176</v>
      </c>
    </row>
    <row r="492" spans="1:21" ht="13.2" hidden="1">
      <c r="A492" s="64" t="s">
        <v>5321</v>
      </c>
      <c r="B492" s="11">
        <v>44670</v>
      </c>
      <c r="C492" s="12">
        <v>44658</v>
      </c>
      <c r="D492" s="13" t="s">
        <v>288</v>
      </c>
      <c r="E492" s="13" t="s">
        <v>289</v>
      </c>
      <c r="G492" s="10" t="s">
        <v>5817</v>
      </c>
      <c r="H492" s="13" t="s">
        <v>4246</v>
      </c>
      <c r="I492" s="13" t="s">
        <v>4247</v>
      </c>
      <c r="J492" s="13" t="str">
        <f t="shared" si="35"/>
        <v>BAG-</v>
      </c>
      <c r="K492" s="13" t="s">
        <v>23</v>
      </c>
      <c r="L492" s="44">
        <v>2000</v>
      </c>
      <c r="M492" s="13" t="s">
        <v>365</v>
      </c>
      <c r="N492" s="20" t="s">
        <v>366</v>
      </c>
      <c r="O492" s="61">
        <v>0.19500000000000001</v>
      </c>
      <c r="P492" s="46">
        <f t="shared" si="36"/>
        <v>390</v>
      </c>
      <c r="Q492" s="20">
        <f t="shared" si="37"/>
        <v>6.4</v>
      </c>
      <c r="R492" s="20">
        <f t="shared" si="38"/>
        <v>3.0468749999999999E-2</v>
      </c>
      <c r="S492" s="18">
        <f t="shared" si="39"/>
        <v>60.9375</v>
      </c>
      <c r="T492" s="17" t="s">
        <v>694</v>
      </c>
      <c r="U492" s="19" t="s">
        <v>164</v>
      </c>
    </row>
    <row r="493" spans="1:21" ht="13.2" hidden="1">
      <c r="A493" s="64" t="s">
        <v>5321</v>
      </c>
      <c r="B493" s="11">
        <v>44665</v>
      </c>
      <c r="C493" s="12">
        <v>44658</v>
      </c>
      <c r="D493" s="13" t="s">
        <v>288</v>
      </c>
      <c r="E493" s="13" t="s">
        <v>289</v>
      </c>
      <c r="G493" s="10" t="s">
        <v>5813</v>
      </c>
      <c r="H493" s="13" t="s">
        <v>4246</v>
      </c>
      <c r="I493" s="13" t="s">
        <v>4247</v>
      </c>
      <c r="J493" s="13" t="str">
        <f t="shared" si="35"/>
        <v>BAG-</v>
      </c>
      <c r="K493" s="13" t="s">
        <v>23</v>
      </c>
      <c r="L493" s="44">
        <v>48000</v>
      </c>
      <c r="M493" s="13" t="s">
        <v>365</v>
      </c>
      <c r="N493" s="20" t="s">
        <v>366</v>
      </c>
      <c r="O493" s="61">
        <v>0.19500000000000001</v>
      </c>
      <c r="P493" s="46">
        <f t="shared" si="36"/>
        <v>9360</v>
      </c>
      <c r="Q493" s="20">
        <f t="shared" si="37"/>
        <v>6.4</v>
      </c>
      <c r="R493" s="20">
        <f t="shared" si="38"/>
        <v>3.0468749999999999E-2</v>
      </c>
      <c r="S493" s="18">
        <f t="shared" si="39"/>
        <v>1462.5</v>
      </c>
      <c r="T493" s="17" t="s">
        <v>694</v>
      </c>
      <c r="U493" s="19" t="s">
        <v>164</v>
      </c>
    </row>
    <row r="494" spans="1:21" ht="13.2" hidden="1">
      <c r="A494" s="63" t="s">
        <v>5321</v>
      </c>
      <c r="B494" s="11">
        <v>44665</v>
      </c>
      <c r="C494" s="12">
        <v>44658</v>
      </c>
      <c r="D494" s="13" t="s">
        <v>288</v>
      </c>
      <c r="E494" s="13" t="s">
        <v>289</v>
      </c>
      <c r="G494" s="10" t="s">
        <v>5824</v>
      </c>
      <c r="H494" s="13" t="s">
        <v>4246</v>
      </c>
      <c r="I494" s="13" t="s">
        <v>4247</v>
      </c>
      <c r="J494" s="13" t="str">
        <f t="shared" si="35"/>
        <v>BAG-</v>
      </c>
      <c r="K494" s="13" t="s">
        <v>23</v>
      </c>
      <c r="L494" s="44">
        <v>-50000</v>
      </c>
      <c r="M494" s="13" t="s">
        <v>365</v>
      </c>
      <c r="N494" s="20" t="s">
        <v>366</v>
      </c>
      <c r="O494" s="61">
        <v>0.19500000000000001</v>
      </c>
      <c r="P494" s="46">
        <f t="shared" si="36"/>
        <v>-9750</v>
      </c>
      <c r="Q494" s="20">
        <f t="shared" si="37"/>
        <v>6.4</v>
      </c>
      <c r="R494" s="20">
        <f t="shared" si="38"/>
        <v>3.0468749999999999E-2</v>
      </c>
      <c r="S494" s="18">
        <f t="shared" si="39"/>
        <v>-1523.4375</v>
      </c>
      <c r="T494" s="17" t="s">
        <v>694</v>
      </c>
      <c r="U494" s="19" t="s">
        <v>164</v>
      </c>
    </row>
    <row r="495" spans="1:21" ht="13.2" hidden="1">
      <c r="A495" s="63" t="s">
        <v>5321</v>
      </c>
      <c r="B495" s="11">
        <v>44665</v>
      </c>
      <c r="C495" s="12">
        <v>44658</v>
      </c>
      <c r="D495" s="13" t="s">
        <v>288</v>
      </c>
      <c r="E495" s="13" t="s">
        <v>289</v>
      </c>
      <c r="G495" s="10" t="s">
        <v>5813</v>
      </c>
      <c r="H495" s="13" t="s">
        <v>4246</v>
      </c>
      <c r="I495" s="13" t="s">
        <v>4247</v>
      </c>
      <c r="J495" s="13" t="str">
        <f t="shared" si="35"/>
        <v>BAG-</v>
      </c>
      <c r="K495" s="13" t="s">
        <v>23</v>
      </c>
      <c r="L495" s="44">
        <v>50000</v>
      </c>
      <c r="M495" s="13" t="s">
        <v>365</v>
      </c>
      <c r="N495" s="20" t="s">
        <v>366</v>
      </c>
      <c r="O495" s="61">
        <v>0.19500000000000001</v>
      </c>
      <c r="P495" s="46">
        <f t="shared" si="36"/>
        <v>9750</v>
      </c>
      <c r="Q495" s="20">
        <f t="shared" si="37"/>
        <v>6.4</v>
      </c>
      <c r="R495" s="20">
        <f t="shared" si="38"/>
        <v>3.0468749999999999E-2</v>
      </c>
      <c r="S495" s="18">
        <f t="shared" si="39"/>
        <v>1523.4375</v>
      </c>
      <c r="T495" s="17" t="s">
        <v>694</v>
      </c>
      <c r="U495" s="19" t="s">
        <v>164</v>
      </c>
    </row>
    <row r="496" spans="1:21" ht="13.2" hidden="1">
      <c r="A496" s="63" t="s">
        <v>2168</v>
      </c>
      <c r="B496" s="11">
        <v>44571</v>
      </c>
      <c r="C496" s="12">
        <v>44540</v>
      </c>
      <c r="D496" s="69" t="s">
        <v>67</v>
      </c>
      <c r="E496" s="13" t="s">
        <v>68</v>
      </c>
      <c r="G496" s="69" t="s">
        <v>2346</v>
      </c>
      <c r="H496" s="13" t="s">
        <v>1080</v>
      </c>
      <c r="I496" s="13" t="s">
        <v>1100</v>
      </c>
      <c r="J496" s="13" t="str">
        <f t="shared" si="35"/>
        <v>U&amp;C-</v>
      </c>
      <c r="K496" s="13" t="s">
        <v>23</v>
      </c>
      <c r="L496" s="44">
        <v>1010</v>
      </c>
      <c r="M496" s="13" t="s">
        <v>365</v>
      </c>
      <c r="N496" s="20" t="s">
        <v>366</v>
      </c>
      <c r="O496" s="61">
        <v>0.19650000000000001</v>
      </c>
      <c r="P496" s="46">
        <f t="shared" si="36"/>
        <v>198.47</v>
      </c>
      <c r="Q496" s="20">
        <f t="shared" si="37"/>
        <v>6.4</v>
      </c>
      <c r="R496" s="20">
        <f t="shared" si="38"/>
        <v>3.0703125000000001E-2</v>
      </c>
      <c r="S496" s="18">
        <f t="shared" si="39"/>
        <v>31.010156250000001</v>
      </c>
      <c r="T496" s="17" t="s">
        <v>694</v>
      </c>
      <c r="U496" s="19" t="s">
        <v>71</v>
      </c>
    </row>
    <row r="497" spans="1:21" ht="13.2" hidden="1">
      <c r="A497" s="63" t="s">
        <v>5322</v>
      </c>
      <c r="B497" s="11">
        <v>44659</v>
      </c>
      <c r="C497" s="12">
        <v>44622</v>
      </c>
      <c r="D497" s="13" t="s">
        <v>3305</v>
      </c>
      <c r="E497" s="13" t="s">
        <v>3470</v>
      </c>
      <c r="G497" s="10" t="s">
        <v>5825</v>
      </c>
      <c r="H497" s="13" t="s">
        <v>2690</v>
      </c>
      <c r="I497" s="13" t="s">
        <v>2691</v>
      </c>
      <c r="J497" s="13" t="str">
        <f t="shared" si="35"/>
        <v>LHDL</v>
      </c>
      <c r="K497" s="13" t="s">
        <v>23</v>
      </c>
      <c r="L497" s="44">
        <v>1005</v>
      </c>
      <c r="M497" s="13" t="s">
        <v>365</v>
      </c>
      <c r="N497" s="20" t="s">
        <v>369</v>
      </c>
      <c r="O497" s="61">
        <v>0.2</v>
      </c>
      <c r="P497" s="46">
        <f t="shared" si="36"/>
        <v>201</v>
      </c>
      <c r="Q497" s="20">
        <f t="shared" si="37"/>
        <v>1</v>
      </c>
      <c r="R497" s="20">
        <f t="shared" si="38"/>
        <v>0.2</v>
      </c>
      <c r="S497" s="18">
        <f t="shared" si="39"/>
        <v>201</v>
      </c>
      <c r="T497" s="17" t="s">
        <v>694</v>
      </c>
      <c r="U497" s="19" t="s">
        <v>43</v>
      </c>
    </row>
    <row r="498" spans="1:21" ht="13.2" hidden="1">
      <c r="A498" s="63" t="s">
        <v>1783</v>
      </c>
      <c r="B498" s="11">
        <v>44578</v>
      </c>
      <c r="C498" s="12">
        <v>44536</v>
      </c>
      <c r="D498" s="69" t="s">
        <v>67</v>
      </c>
      <c r="E498" s="13" t="s">
        <v>68</v>
      </c>
      <c r="G498" s="69" t="s">
        <v>2305</v>
      </c>
      <c r="H498" s="13" t="s">
        <v>1278</v>
      </c>
      <c r="I498" s="13" t="s">
        <v>1290</v>
      </c>
      <c r="J498" s="13" t="str">
        <f t="shared" si="35"/>
        <v>U&amp;C-</v>
      </c>
      <c r="K498" s="13" t="s">
        <v>23</v>
      </c>
      <c r="L498" s="44">
        <v>4070</v>
      </c>
      <c r="M498" s="13" t="s">
        <v>365</v>
      </c>
      <c r="N498" s="20" t="s">
        <v>366</v>
      </c>
      <c r="O498" s="61">
        <v>0.21199999999999999</v>
      </c>
      <c r="P498" s="46">
        <f t="shared" si="36"/>
        <v>862.84</v>
      </c>
      <c r="Q498" s="20">
        <f t="shared" si="37"/>
        <v>6.4</v>
      </c>
      <c r="R498" s="20">
        <f t="shared" si="38"/>
        <v>3.3124999999999995E-2</v>
      </c>
      <c r="S498" s="18">
        <f t="shared" si="39"/>
        <v>134.81874999999997</v>
      </c>
      <c r="T498" s="17" t="s">
        <v>694</v>
      </c>
      <c r="U498" s="19" t="s">
        <v>71</v>
      </c>
    </row>
    <row r="499" spans="1:21" ht="13.2" hidden="1">
      <c r="A499" s="40" t="s">
        <v>3004</v>
      </c>
      <c r="B499" s="47">
        <v>44607</v>
      </c>
      <c r="C499" s="12">
        <v>44531</v>
      </c>
      <c r="D499" s="13" t="s">
        <v>152</v>
      </c>
      <c r="E499" s="13" t="s">
        <v>153</v>
      </c>
      <c r="G499" s="10" t="s">
        <v>3336</v>
      </c>
      <c r="H499" s="40" t="s">
        <v>2634</v>
      </c>
      <c r="I499" s="47" t="s">
        <v>2635</v>
      </c>
      <c r="J499" s="13" t="str">
        <f t="shared" si="35"/>
        <v>RIV-</v>
      </c>
      <c r="K499" s="40" t="s">
        <v>23</v>
      </c>
      <c r="L499" s="52">
        <v>2020</v>
      </c>
      <c r="M499" s="40" t="s">
        <v>365</v>
      </c>
      <c r="N499" s="39" t="s">
        <v>366</v>
      </c>
      <c r="O499" s="55">
        <v>0.21199999999999999</v>
      </c>
      <c r="P499" s="46">
        <f t="shared" si="36"/>
        <v>428.24</v>
      </c>
      <c r="Q499" s="20">
        <f t="shared" si="37"/>
        <v>6.4</v>
      </c>
      <c r="R499" s="20">
        <f t="shared" si="38"/>
        <v>3.3124999999999995E-2</v>
      </c>
      <c r="S499" s="18">
        <f t="shared" si="39"/>
        <v>66.912499999999994</v>
      </c>
      <c r="T499" s="17" t="s">
        <v>694</v>
      </c>
      <c r="U499" s="40" t="s">
        <v>173</v>
      </c>
    </row>
    <row r="500" spans="1:21" ht="13.2" hidden="1">
      <c r="A500" s="63" t="s">
        <v>2104</v>
      </c>
      <c r="B500" s="11">
        <v>44578</v>
      </c>
      <c r="C500" s="12">
        <v>44550</v>
      </c>
      <c r="D500" s="69" t="s">
        <v>67</v>
      </c>
      <c r="E500" s="13" t="s">
        <v>68</v>
      </c>
      <c r="G500" s="69" t="s">
        <v>2304</v>
      </c>
      <c r="H500" s="13" t="s">
        <v>1276</v>
      </c>
      <c r="I500" s="13" t="s">
        <v>1289</v>
      </c>
      <c r="J500" s="13" t="str">
        <f t="shared" si="35"/>
        <v>WACD</v>
      </c>
      <c r="K500" s="13" t="s">
        <v>23</v>
      </c>
      <c r="L500" s="44">
        <v>5050</v>
      </c>
      <c r="M500" s="13" t="s">
        <v>365</v>
      </c>
      <c r="N500" s="20" t="s">
        <v>366</v>
      </c>
      <c r="O500" s="61">
        <v>0.215</v>
      </c>
      <c r="P500" s="46">
        <f t="shared" si="36"/>
        <v>1085.75</v>
      </c>
      <c r="Q500" s="20">
        <f t="shared" si="37"/>
        <v>6.4</v>
      </c>
      <c r="R500" s="20">
        <f t="shared" si="38"/>
        <v>3.3593749999999999E-2</v>
      </c>
      <c r="S500" s="18">
        <f t="shared" si="39"/>
        <v>169.6484375</v>
      </c>
      <c r="T500" s="17" t="s">
        <v>694</v>
      </c>
      <c r="U500" s="19" t="s">
        <v>176</v>
      </c>
    </row>
    <row r="501" spans="1:21" ht="13.2" hidden="1">
      <c r="A501" s="40" t="s">
        <v>3005</v>
      </c>
      <c r="B501" s="47">
        <v>44620</v>
      </c>
      <c r="C501" s="12">
        <v>44582</v>
      </c>
      <c r="D501" s="13" t="s">
        <v>67</v>
      </c>
      <c r="E501" s="13" t="s">
        <v>68</v>
      </c>
      <c r="G501" s="10" t="s">
        <v>3337</v>
      </c>
      <c r="H501" s="40" t="s">
        <v>1276</v>
      </c>
      <c r="I501" s="47" t="s">
        <v>1289</v>
      </c>
      <c r="J501" s="13" t="str">
        <f t="shared" si="35"/>
        <v>WACD</v>
      </c>
      <c r="K501" s="40" t="s">
        <v>23</v>
      </c>
      <c r="L501" s="52">
        <v>5500</v>
      </c>
      <c r="M501" s="40" t="s">
        <v>365</v>
      </c>
      <c r="N501" s="39" t="s">
        <v>366</v>
      </c>
      <c r="O501" s="56">
        <v>0.215</v>
      </c>
      <c r="P501" s="46">
        <f t="shared" si="36"/>
        <v>1182.5</v>
      </c>
      <c r="Q501" s="20">
        <f t="shared" si="37"/>
        <v>6.4</v>
      </c>
      <c r="R501" s="20">
        <f t="shared" si="38"/>
        <v>3.3593749999999999E-2</v>
      </c>
      <c r="S501" s="18">
        <f t="shared" si="39"/>
        <v>184.765625</v>
      </c>
      <c r="T501" s="17" t="s">
        <v>694</v>
      </c>
      <c r="U501" s="40" t="s">
        <v>176</v>
      </c>
    </row>
    <row r="502" spans="1:21" ht="13.2" hidden="1">
      <c r="A502" s="63" t="s">
        <v>5323</v>
      </c>
      <c r="B502" s="11">
        <v>44678</v>
      </c>
      <c r="C502" s="12">
        <v>44657</v>
      </c>
      <c r="D502" s="13" t="s">
        <v>67</v>
      </c>
      <c r="E502" s="13" t="s">
        <v>68</v>
      </c>
      <c r="G502" s="10" t="s">
        <v>5822</v>
      </c>
      <c r="H502" s="13" t="s">
        <v>1276</v>
      </c>
      <c r="I502" s="13" t="s">
        <v>1289</v>
      </c>
      <c r="J502" s="13" t="str">
        <f t="shared" si="35"/>
        <v>WACD</v>
      </c>
      <c r="K502" s="13" t="s">
        <v>23</v>
      </c>
      <c r="L502" s="44">
        <v>10600</v>
      </c>
      <c r="M502" s="13" t="s">
        <v>365</v>
      </c>
      <c r="N502" s="20" t="s">
        <v>366</v>
      </c>
      <c r="O502" s="61">
        <v>0.215</v>
      </c>
      <c r="P502" s="46">
        <f t="shared" si="36"/>
        <v>2279</v>
      </c>
      <c r="Q502" s="20">
        <f t="shared" si="37"/>
        <v>6.4</v>
      </c>
      <c r="R502" s="20">
        <f t="shared" si="38"/>
        <v>3.3593749999999999E-2</v>
      </c>
      <c r="S502" s="18">
        <f t="shared" si="39"/>
        <v>356.09375</v>
      </c>
      <c r="T502" s="17" t="s">
        <v>694</v>
      </c>
      <c r="U502" s="19" t="s">
        <v>176</v>
      </c>
    </row>
    <row r="503" spans="1:21" ht="13.2" hidden="1">
      <c r="A503" s="63" t="s">
        <v>1906</v>
      </c>
      <c r="B503" s="11">
        <v>44582</v>
      </c>
      <c r="C503" s="12">
        <v>44550</v>
      </c>
      <c r="D503" s="69" t="s">
        <v>288</v>
      </c>
      <c r="E503" s="13" t="s">
        <v>289</v>
      </c>
      <c r="G503" s="69" t="s">
        <v>2297</v>
      </c>
      <c r="H503" s="13" t="s">
        <v>806</v>
      </c>
      <c r="I503" s="13" t="s">
        <v>807</v>
      </c>
      <c r="J503" s="13" t="str">
        <f t="shared" si="35"/>
        <v>BAG-</v>
      </c>
      <c r="K503" s="13" t="s">
        <v>23</v>
      </c>
      <c r="L503" s="44">
        <v>10000</v>
      </c>
      <c r="M503" s="13" t="s">
        <v>365</v>
      </c>
      <c r="N503" s="20" t="s">
        <v>366</v>
      </c>
      <c r="O503" s="61">
        <v>0.217</v>
      </c>
      <c r="P503" s="46">
        <f t="shared" si="36"/>
        <v>2170</v>
      </c>
      <c r="Q503" s="20">
        <f t="shared" si="37"/>
        <v>6.4</v>
      </c>
      <c r="R503" s="20">
        <f t="shared" si="38"/>
        <v>3.3906249999999999E-2</v>
      </c>
      <c r="S503" s="18">
        <f t="shared" si="39"/>
        <v>339.0625</v>
      </c>
      <c r="T503" s="17" t="s">
        <v>694</v>
      </c>
      <c r="U503" s="19" t="s">
        <v>164</v>
      </c>
    </row>
    <row r="504" spans="1:21" ht="13.2" hidden="1">
      <c r="A504" s="63" t="s">
        <v>3612</v>
      </c>
      <c r="B504" s="11">
        <v>44641</v>
      </c>
      <c r="C504" s="12">
        <v>44615</v>
      </c>
      <c r="D504" s="13" t="s">
        <v>288</v>
      </c>
      <c r="E504" s="13" t="s">
        <v>289</v>
      </c>
      <c r="G504" s="10" t="s">
        <v>4674</v>
      </c>
      <c r="H504" s="13" t="s">
        <v>806</v>
      </c>
      <c r="I504" s="13" t="s">
        <v>807</v>
      </c>
      <c r="J504" s="13" t="str">
        <f t="shared" si="35"/>
        <v>BAG-</v>
      </c>
      <c r="K504" s="13" t="s">
        <v>23</v>
      </c>
      <c r="L504" s="44">
        <v>15000</v>
      </c>
      <c r="M504" s="13" t="s">
        <v>365</v>
      </c>
      <c r="N504" s="20" t="s">
        <v>366</v>
      </c>
      <c r="O504" s="61">
        <v>0.217</v>
      </c>
      <c r="P504" s="46">
        <f t="shared" si="36"/>
        <v>3255</v>
      </c>
      <c r="Q504" s="20">
        <f t="shared" si="37"/>
        <v>6.4</v>
      </c>
      <c r="R504" s="20">
        <f t="shared" si="38"/>
        <v>3.3906249999999999E-2</v>
      </c>
      <c r="S504" s="18">
        <f t="shared" si="39"/>
        <v>508.59375</v>
      </c>
      <c r="T504" s="17" t="s">
        <v>694</v>
      </c>
      <c r="U504" s="19" t="s">
        <v>164</v>
      </c>
    </row>
    <row r="505" spans="1:21" ht="13.2" hidden="1">
      <c r="A505" s="63" t="s">
        <v>1782</v>
      </c>
      <c r="B505" s="11">
        <v>44578</v>
      </c>
      <c r="C505" s="12">
        <v>44550</v>
      </c>
      <c r="D505" s="69" t="s">
        <v>67</v>
      </c>
      <c r="E505" s="13" t="s">
        <v>68</v>
      </c>
      <c r="G505" s="69" t="s">
        <v>2315</v>
      </c>
      <c r="H505" s="13" t="s">
        <v>834</v>
      </c>
      <c r="I505" s="13" t="s">
        <v>835</v>
      </c>
      <c r="J505" s="13" t="str">
        <f t="shared" si="35"/>
        <v>U&amp;C-</v>
      </c>
      <c r="K505" s="13" t="s">
        <v>23</v>
      </c>
      <c r="L505" s="44">
        <v>1010</v>
      </c>
      <c r="M505" s="13" t="s">
        <v>365</v>
      </c>
      <c r="N505" s="20" t="s">
        <v>366</v>
      </c>
      <c r="O505" s="61">
        <v>0.218</v>
      </c>
      <c r="P505" s="46">
        <f t="shared" si="36"/>
        <v>220.18</v>
      </c>
      <c r="Q505" s="20">
        <f t="shared" si="37"/>
        <v>6.4</v>
      </c>
      <c r="R505" s="20">
        <f t="shared" si="38"/>
        <v>3.4062499999999996E-2</v>
      </c>
      <c r="S505" s="18">
        <f t="shared" si="39"/>
        <v>34.403124999999996</v>
      </c>
      <c r="T505" s="17" t="s">
        <v>694</v>
      </c>
      <c r="U505" s="19" t="s">
        <v>71</v>
      </c>
    </row>
    <row r="506" spans="1:21" ht="13.2" hidden="1">
      <c r="A506" s="40" t="s">
        <v>3006</v>
      </c>
      <c r="B506" s="47">
        <v>44609</v>
      </c>
      <c r="C506" s="12">
        <v>44582</v>
      </c>
      <c r="D506" s="13" t="s">
        <v>67</v>
      </c>
      <c r="E506" s="13" t="s">
        <v>68</v>
      </c>
      <c r="G506" s="10" t="s">
        <v>3334</v>
      </c>
      <c r="H506" s="40" t="s">
        <v>2636</v>
      </c>
      <c r="I506" s="47" t="s">
        <v>2637</v>
      </c>
      <c r="J506" s="13" t="str">
        <f t="shared" si="35"/>
        <v>WACD</v>
      </c>
      <c r="K506" s="40" t="s">
        <v>23</v>
      </c>
      <c r="L506" s="52">
        <v>10000</v>
      </c>
      <c r="M506" s="40" t="s">
        <v>365</v>
      </c>
      <c r="N506" s="39" t="s">
        <v>366</v>
      </c>
      <c r="O506" s="55">
        <v>0.218</v>
      </c>
      <c r="P506" s="46">
        <f t="shared" si="36"/>
        <v>2180</v>
      </c>
      <c r="Q506" s="20">
        <f t="shared" si="37"/>
        <v>6.4</v>
      </c>
      <c r="R506" s="20">
        <f t="shared" si="38"/>
        <v>3.4062499999999996E-2</v>
      </c>
      <c r="S506" s="18">
        <f t="shared" si="39"/>
        <v>340.62499999999994</v>
      </c>
      <c r="T506" s="17" t="s">
        <v>694</v>
      </c>
      <c r="U506" s="40" t="s">
        <v>176</v>
      </c>
    </row>
    <row r="507" spans="1:21" ht="13.2" hidden="1">
      <c r="A507" s="63" t="s">
        <v>1781</v>
      </c>
      <c r="B507" s="11">
        <v>44578</v>
      </c>
      <c r="C507" s="12">
        <v>44550</v>
      </c>
      <c r="D507" s="69" t="s">
        <v>67</v>
      </c>
      <c r="E507" s="13" t="s">
        <v>68</v>
      </c>
      <c r="G507" s="69" t="s">
        <v>2315</v>
      </c>
      <c r="H507" s="13" t="s">
        <v>235</v>
      </c>
      <c r="I507" s="13" t="s">
        <v>236</v>
      </c>
      <c r="J507" s="13" t="str">
        <f t="shared" si="35"/>
        <v>U&amp;C-</v>
      </c>
      <c r="K507" s="13" t="s">
        <v>23</v>
      </c>
      <c r="L507" s="44">
        <v>3700</v>
      </c>
      <c r="M507" s="13" t="s">
        <v>365</v>
      </c>
      <c r="N507" s="20" t="s">
        <v>366</v>
      </c>
      <c r="O507" s="61">
        <v>0.21929999999999999</v>
      </c>
      <c r="P507" s="46">
        <f t="shared" si="36"/>
        <v>811.41</v>
      </c>
      <c r="Q507" s="20">
        <f t="shared" si="37"/>
        <v>6.4</v>
      </c>
      <c r="R507" s="20">
        <f t="shared" si="38"/>
        <v>3.4265624999999994E-2</v>
      </c>
      <c r="S507" s="18">
        <f t="shared" si="39"/>
        <v>126.78281249999998</v>
      </c>
      <c r="T507" s="17" t="s">
        <v>694</v>
      </c>
      <c r="U507" s="19" t="s">
        <v>71</v>
      </c>
    </row>
    <row r="508" spans="1:21" ht="13.2" hidden="1">
      <c r="A508" s="63" t="s">
        <v>5324</v>
      </c>
      <c r="B508" s="11">
        <v>44678</v>
      </c>
      <c r="C508" s="12">
        <v>44657</v>
      </c>
      <c r="D508" s="13" t="s">
        <v>67</v>
      </c>
      <c r="E508" s="13" t="s">
        <v>68</v>
      </c>
      <c r="G508" s="10" t="s">
        <v>5826</v>
      </c>
      <c r="H508" s="13" t="s">
        <v>235</v>
      </c>
      <c r="I508" s="13" t="s">
        <v>236</v>
      </c>
      <c r="J508" s="13" t="str">
        <f t="shared" si="35"/>
        <v>U&amp;C-</v>
      </c>
      <c r="K508" s="13" t="s">
        <v>23</v>
      </c>
      <c r="L508" s="44">
        <v>1000</v>
      </c>
      <c r="M508" s="13" t="s">
        <v>365</v>
      </c>
      <c r="N508" s="20" t="s">
        <v>366</v>
      </c>
      <c r="O508" s="61">
        <v>0.21929999999999999</v>
      </c>
      <c r="P508" s="46">
        <f t="shared" si="36"/>
        <v>219.3</v>
      </c>
      <c r="Q508" s="20">
        <f t="shared" si="37"/>
        <v>6.4</v>
      </c>
      <c r="R508" s="20">
        <f t="shared" si="38"/>
        <v>3.4265624999999994E-2</v>
      </c>
      <c r="S508" s="18">
        <f t="shared" si="39"/>
        <v>34.265624999999993</v>
      </c>
      <c r="T508" s="17" t="s">
        <v>694</v>
      </c>
      <c r="U508" s="19" t="s">
        <v>71</v>
      </c>
    </row>
    <row r="509" spans="1:21" ht="13.2" hidden="1">
      <c r="A509" s="63" t="s">
        <v>5325</v>
      </c>
      <c r="B509" s="11">
        <v>44659</v>
      </c>
      <c r="C509" s="12">
        <v>44622</v>
      </c>
      <c r="D509" s="13" t="s">
        <v>3305</v>
      </c>
      <c r="E509" s="13" t="s">
        <v>3470</v>
      </c>
      <c r="G509" s="10" t="s">
        <v>5825</v>
      </c>
      <c r="H509" s="13" t="s">
        <v>5009</v>
      </c>
      <c r="I509" s="13" t="s">
        <v>6119</v>
      </c>
      <c r="J509" s="13" t="str">
        <f t="shared" si="35"/>
        <v>LHDL</v>
      </c>
      <c r="K509" s="13" t="s">
        <v>23</v>
      </c>
      <c r="L509" s="44">
        <v>2010</v>
      </c>
      <c r="M509" s="13" t="s">
        <v>365</v>
      </c>
      <c r="N509" s="20" t="s">
        <v>369</v>
      </c>
      <c r="O509" s="61">
        <v>0.22</v>
      </c>
      <c r="P509" s="46">
        <f t="shared" si="36"/>
        <v>442.2</v>
      </c>
      <c r="Q509" s="20">
        <f t="shared" si="37"/>
        <v>1</v>
      </c>
      <c r="R509" s="20">
        <f t="shared" si="38"/>
        <v>0.22</v>
      </c>
      <c r="S509" s="18">
        <f t="shared" si="39"/>
        <v>442.2</v>
      </c>
      <c r="T509" s="17" t="s">
        <v>694</v>
      </c>
      <c r="U509" s="19" t="s">
        <v>43</v>
      </c>
    </row>
    <row r="510" spans="1:21" ht="13.2" hidden="1">
      <c r="A510" s="63" t="s">
        <v>5326</v>
      </c>
      <c r="B510" s="11">
        <v>44659</v>
      </c>
      <c r="C510" s="12">
        <v>44622</v>
      </c>
      <c r="D510" s="13" t="s">
        <v>3305</v>
      </c>
      <c r="E510" s="13" t="s">
        <v>3470</v>
      </c>
      <c r="G510" s="10" t="s">
        <v>5825</v>
      </c>
      <c r="H510" s="13" t="s">
        <v>237</v>
      </c>
      <c r="I510" s="13" t="s">
        <v>238</v>
      </c>
      <c r="J510" s="13" t="str">
        <f t="shared" si="35"/>
        <v>LHDL</v>
      </c>
      <c r="K510" s="13" t="s">
        <v>23</v>
      </c>
      <c r="L510" s="44">
        <v>1260</v>
      </c>
      <c r="M510" s="13" t="s">
        <v>365</v>
      </c>
      <c r="N510" s="20" t="s">
        <v>369</v>
      </c>
      <c r="O510" s="61">
        <v>0.22</v>
      </c>
      <c r="P510" s="46">
        <f t="shared" si="36"/>
        <v>277.2</v>
      </c>
      <c r="Q510" s="20">
        <f t="shared" si="37"/>
        <v>1</v>
      </c>
      <c r="R510" s="20">
        <f t="shared" si="38"/>
        <v>0.22</v>
      </c>
      <c r="S510" s="18">
        <f t="shared" si="39"/>
        <v>277.2</v>
      </c>
      <c r="T510" s="17" t="s">
        <v>694</v>
      </c>
      <c r="U510" s="19" t="s">
        <v>43</v>
      </c>
    </row>
    <row r="511" spans="1:21" ht="13.2" hidden="1">
      <c r="A511" s="40" t="s">
        <v>3007</v>
      </c>
      <c r="B511" s="47">
        <v>44620</v>
      </c>
      <c r="C511" s="12">
        <v>44582</v>
      </c>
      <c r="D511" s="13" t="s">
        <v>67</v>
      </c>
      <c r="E511" s="13" t="s">
        <v>68</v>
      </c>
      <c r="G511" s="10" t="s">
        <v>3337</v>
      </c>
      <c r="H511" s="40" t="s">
        <v>2638</v>
      </c>
      <c r="I511" s="47" t="s">
        <v>2639</v>
      </c>
      <c r="J511" s="13" t="str">
        <f t="shared" si="35"/>
        <v>U&amp;C-</v>
      </c>
      <c r="K511" s="40" t="s">
        <v>23</v>
      </c>
      <c r="L511" s="52">
        <v>7000</v>
      </c>
      <c r="M511" s="40" t="s">
        <v>365</v>
      </c>
      <c r="N511" s="39" t="s">
        <v>366</v>
      </c>
      <c r="O511" s="55">
        <v>0.222</v>
      </c>
      <c r="P511" s="46">
        <f t="shared" si="36"/>
        <v>1554</v>
      </c>
      <c r="Q511" s="20">
        <f t="shared" si="37"/>
        <v>6.4</v>
      </c>
      <c r="R511" s="20">
        <f t="shared" si="38"/>
        <v>3.4687499999999996E-2</v>
      </c>
      <c r="S511" s="18">
        <f t="shared" si="39"/>
        <v>242.81249999999997</v>
      </c>
      <c r="T511" s="17" t="s">
        <v>694</v>
      </c>
      <c r="U511" s="40" t="s">
        <v>71</v>
      </c>
    </row>
    <row r="512" spans="1:21" ht="13.2" hidden="1">
      <c r="A512" s="64" t="s">
        <v>3613</v>
      </c>
      <c r="B512" s="11">
        <v>44649</v>
      </c>
      <c r="C512" s="12">
        <v>44616</v>
      </c>
      <c r="D512" s="13" t="s">
        <v>67</v>
      </c>
      <c r="E512" s="13" t="s">
        <v>68</v>
      </c>
      <c r="G512" s="10" t="s">
        <v>4679</v>
      </c>
      <c r="H512" s="13" t="s">
        <v>2638</v>
      </c>
      <c r="I512" s="13" t="s">
        <v>2639</v>
      </c>
      <c r="J512" s="13" t="str">
        <f t="shared" si="35"/>
        <v>U&amp;C-</v>
      </c>
      <c r="K512" s="13" t="s">
        <v>23</v>
      </c>
      <c r="L512" s="44">
        <v>1000</v>
      </c>
      <c r="M512" s="13" t="s">
        <v>365</v>
      </c>
      <c r="N512" s="20" t="s">
        <v>366</v>
      </c>
      <c r="O512" s="61">
        <v>0.222</v>
      </c>
      <c r="P512" s="46">
        <f t="shared" si="36"/>
        <v>222</v>
      </c>
      <c r="Q512" s="20">
        <f t="shared" si="37"/>
        <v>6.4</v>
      </c>
      <c r="R512" s="20">
        <f t="shared" si="38"/>
        <v>3.4687499999999996E-2</v>
      </c>
      <c r="S512" s="18">
        <f t="shared" si="39"/>
        <v>34.687499999999993</v>
      </c>
      <c r="T512" s="17" t="s">
        <v>694</v>
      </c>
      <c r="U512" s="19" t="s">
        <v>71</v>
      </c>
    </row>
    <row r="513" spans="1:21" ht="13.2" hidden="1">
      <c r="A513" s="63" t="s">
        <v>1784</v>
      </c>
      <c r="B513" s="11">
        <v>44578</v>
      </c>
      <c r="C513" s="12">
        <v>44550</v>
      </c>
      <c r="D513" s="69" t="s">
        <v>67</v>
      </c>
      <c r="E513" s="13" t="s">
        <v>68</v>
      </c>
      <c r="G513" s="69" t="s">
        <v>2304</v>
      </c>
      <c r="H513" s="13" t="s">
        <v>1004</v>
      </c>
      <c r="I513" s="13" t="s">
        <v>1005</v>
      </c>
      <c r="J513" s="13" t="str">
        <f t="shared" si="35"/>
        <v>U&amp;C-</v>
      </c>
      <c r="K513" s="13" t="s">
        <v>23</v>
      </c>
      <c r="L513" s="44">
        <v>2424</v>
      </c>
      <c r="M513" s="13" t="s">
        <v>365</v>
      </c>
      <c r="N513" s="20" t="s">
        <v>366</v>
      </c>
      <c r="O513" s="61">
        <v>0.22839999999999999</v>
      </c>
      <c r="P513" s="46">
        <f t="shared" si="36"/>
        <v>553.64</v>
      </c>
      <c r="Q513" s="20">
        <f t="shared" si="37"/>
        <v>6.4</v>
      </c>
      <c r="R513" s="20">
        <f t="shared" si="38"/>
        <v>3.5687499999999997E-2</v>
      </c>
      <c r="S513" s="18">
        <f t="shared" si="39"/>
        <v>86.506499999999988</v>
      </c>
      <c r="T513" s="17" t="s">
        <v>694</v>
      </c>
      <c r="U513" s="19" t="s">
        <v>71</v>
      </c>
    </row>
    <row r="514" spans="1:21" ht="13.2" hidden="1">
      <c r="A514" s="64" t="s">
        <v>1785</v>
      </c>
      <c r="B514" s="11">
        <v>44578</v>
      </c>
      <c r="C514" s="12">
        <v>44550</v>
      </c>
      <c r="D514" s="69" t="s">
        <v>67</v>
      </c>
      <c r="E514" s="13" t="s">
        <v>68</v>
      </c>
      <c r="G514" s="69" t="s">
        <v>2304</v>
      </c>
      <c r="H514" s="13" t="s">
        <v>836</v>
      </c>
      <c r="I514" s="13" t="s">
        <v>837</v>
      </c>
      <c r="J514" s="13" t="str">
        <f t="shared" ref="J514:J577" si="40">+LEFT(U514,4)</f>
        <v>U&amp;C-</v>
      </c>
      <c r="K514" s="13" t="s">
        <v>23</v>
      </c>
      <c r="L514" s="44">
        <v>2020</v>
      </c>
      <c r="M514" s="13" t="s">
        <v>365</v>
      </c>
      <c r="N514" s="20" t="s">
        <v>366</v>
      </c>
      <c r="O514" s="61">
        <v>0.22839999999999999</v>
      </c>
      <c r="P514" s="46">
        <f t="shared" ref="P514:P577" si="41">ROUND(O514*L514,2)</f>
        <v>461.37</v>
      </c>
      <c r="Q514" s="20">
        <f t="shared" ref="Q514:Q577" si="42">IF(N514="HKD",7.8,IF(N514="CNY",6.4,1))</f>
        <v>6.4</v>
      </c>
      <c r="R514" s="20">
        <f t="shared" ref="R514:R577" si="43">+O514/Q514</f>
        <v>3.5687499999999997E-2</v>
      </c>
      <c r="S514" s="18">
        <f t="shared" ref="S514:S577" si="44">+R514*L514</f>
        <v>72.08874999999999</v>
      </c>
      <c r="T514" s="17" t="s">
        <v>694</v>
      </c>
      <c r="U514" s="19" t="s">
        <v>71</v>
      </c>
    </row>
    <row r="515" spans="1:21" ht="13.2" hidden="1">
      <c r="A515" s="63" t="s">
        <v>1787</v>
      </c>
      <c r="B515" s="11">
        <v>44578</v>
      </c>
      <c r="C515" s="12">
        <v>44550</v>
      </c>
      <c r="D515" s="69" t="s">
        <v>67</v>
      </c>
      <c r="E515" s="13" t="s">
        <v>68</v>
      </c>
      <c r="G515" s="69" t="s">
        <v>2304</v>
      </c>
      <c r="H515" s="13" t="s">
        <v>838</v>
      </c>
      <c r="I515" s="13" t="s">
        <v>839</v>
      </c>
      <c r="J515" s="13" t="str">
        <f t="shared" si="40"/>
        <v>STKR</v>
      </c>
      <c r="K515" s="13" t="s">
        <v>23</v>
      </c>
      <c r="L515" s="44">
        <v>2020</v>
      </c>
      <c r="M515" s="13" t="s">
        <v>365</v>
      </c>
      <c r="N515" s="13" t="s">
        <v>366</v>
      </c>
      <c r="O515" s="62">
        <v>0.22839999999999999</v>
      </c>
      <c r="P515" s="46">
        <f t="shared" si="41"/>
        <v>461.37</v>
      </c>
      <c r="Q515" s="20">
        <f t="shared" si="42"/>
        <v>6.4</v>
      </c>
      <c r="R515" s="20">
        <f t="shared" si="43"/>
        <v>3.5687499999999997E-2</v>
      </c>
      <c r="S515" s="18">
        <f t="shared" si="44"/>
        <v>72.08874999999999</v>
      </c>
      <c r="T515" s="17" t="s">
        <v>694</v>
      </c>
      <c r="U515" s="19" t="s">
        <v>70</v>
      </c>
    </row>
    <row r="516" spans="1:21" ht="13.2" hidden="1">
      <c r="A516" s="63" t="s">
        <v>1945</v>
      </c>
      <c r="B516" s="11">
        <v>44585</v>
      </c>
      <c r="C516" s="12">
        <v>44540</v>
      </c>
      <c r="D516" s="69" t="s">
        <v>67</v>
      </c>
      <c r="E516" s="13" t="s">
        <v>68</v>
      </c>
      <c r="G516" s="69" t="s">
        <v>2345</v>
      </c>
      <c r="H516" s="13" t="s">
        <v>1503</v>
      </c>
      <c r="I516" s="13" t="s">
        <v>1504</v>
      </c>
      <c r="J516" s="13" t="str">
        <f t="shared" si="40"/>
        <v>U&amp;C-</v>
      </c>
      <c r="K516" s="13" t="s">
        <v>23</v>
      </c>
      <c r="L516" s="44">
        <v>1010</v>
      </c>
      <c r="M516" s="13" t="s">
        <v>365</v>
      </c>
      <c r="N516" s="20" t="s">
        <v>366</v>
      </c>
      <c r="O516" s="61">
        <v>0.22839999999999999</v>
      </c>
      <c r="P516" s="46">
        <f t="shared" si="41"/>
        <v>230.68</v>
      </c>
      <c r="Q516" s="20">
        <f t="shared" si="42"/>
        <v>6.4</v>
      </c>
      <c r="R516" s="20">
        <f t="shared" si="43"/>
        <v>3.5687499999999997E-2</v>
      </c>
      <c r="S516" s="18">
        <f t="shared" si="44"/>
        <v>36.044374999999995</v>
      </c>
      <c r="T516" s="17" t="s">
        <v>694</v>
      </c>
      <c r="U516" s="19" t="s">
        <v>71</v>
      </c>
    </row>
    <row r="517" spans="1:21" ht="13.2" hidden="1">
      <c r="A517" s="63" t="s">
        <v>2178</v>
      </c>
      <c r="B517" s="11">
        <v>44578</v>
      </c>
      <c r="C517" s="12">
        <v>44550</v>
      </c>
      <c r="D517" s="69" t="s">
        <v>67</v>
      </c>
      <c r="E517" s="13" t="s">
        <v>68</v>
      </c>
      <c r="G517" s="69" t="s">
        <v>2315</v>
      </c>
      <c r="H517" s="13" t="s">
        <v>1082</v>
      </c>
      <c r="I517" s="13" t="s">
        <v>1102</v>
      </c>
      <c r="J517" s="13" t="str">
        <f t="shared" si="40"/>
        <v>U&amp;C-</v>
      </c>
      <c r="K517" s="13" t="s">
        <v>23</v>
      </c>
      <c r="L517" s="44">
        <v>3020</v>
      </c>
      <c r="M517" s="13" t="s">
        <v>365</v>
      </c>
      <c r="N517" s="20" t="s">
        <v>366</v>
      </c>
      <c r="O517" s="61">
        <v>0.22839999999999999</v>
      </c>
      <c r="P517" s="46">
        <f t="shared" si="41"/>
        <v>689.77</v>
      </c>
      <c r="Q517" s="20">
        <f t="shared" si="42"/>
        <v>6.4</v>
      </c>
      <c r="R517" s="20">
        <f t="shared" si="43"/>
        <v>3.5687499999999997E-2</v>
      </c>
      <c r="S517" s="18">
        <f t="shared" si="44"/>
        <v>107.77624999999999</v>
      </c>
      <c r="T517" s="17" t="s">
        <v>694</v>
      </c>
      <c r="U517" s="19" t="s">
        <v>71</v>
      </c>
    </row>
    <row r="518" spans="1:21" ht="13.2" hidden="1">
      <c r="A518" s="40" t="s">
        <v>3008</v>
      </c>
      <c r="B518" s="47">
        <v>44620</v>
      </c>
      <c r="C518" s="12">
        <v>44606</v>
      </c>
      <c r="D518" s="13" t="s">
        <v>67</v>
      </c>
      <c r="E518" s="13" t="s">
        <v>68</v>
      </c>
      <c r="G518" s="10" t="s">
        <v>3338</v>
      </c>
      <c r="H518" s="40" t="s">
        <v>1503</v>
      </c>
      <c r="I518" s="47" t="s">
        <v>1504</v>
      </c>
      <c r="J518" s="13" t="str">
        <f t="shared" si="40"/>
        <v>U&amp;C-</v>
      </c>
      <c r="K518" s="40" t="s">
        <v>23</v>
      </c>
      <c r="L518" s="52">
        <v>1010</v>
      </c>
      <c r="M518" s="40" t="s">
        <v>365</v>
      </c>
      <c r="N518" s="39" t="s">
        <v>366</v>
      </c>
      <c r="O518" s="55">
        <v>0.22839999999999999</v>
      </c>
      <c r="P518" s="46">
        <f t="shared" si="41"/>
        <v>230.68</v>
      </c>
      <c r="Q518" s="20">
        <f t="shared" si="42"/>
        <v>6.4</v>
      </c>
      <c r="R518" s="20">
        <f t="shared" si="43"/>
        <v>3.5687499999999997E-2</v>
      </c>
      <c r="S518" s="18">
        <f t="shared" si="44"/>
        <v>36.044374999999995</v>
      </c>
      <c r="T518" s="17" t="s">
        <v>694</v>
      </c>
      <c r="U518" s="40" t="s">
        <v>71</v>
      </c>
    </row>
    <row r="519" spans="1:21" ht="13.2" hidden="1">
      <c r="A519" s="64" t="s">
        <v>3614</v>
      </c>
      <c r="B519" s="11">
        <v>44634</v>
      </c>
      <c r="C519" s="12">
        <v>44573</v>
      </c>
      <c r="D519" s="13" t="s">
        <v>67</v>
      </c>
      <c r="E519" s="13" t="s">
        <v>68</v>
      </c>
      <c r="G519" s="10" t="s">
        <v>4680</v>
      </c>
      <c r="H519" s="13" t="s">
        <v>4248</v>
      </c>
      <c r="I519" s="13" t="s">
        <v>4249</v>
      </c>
      <c r="J519" s="13" t="str">
        <f t="shared" si="40"/>
        <v>U&amp;C-</v>
      </c>
      <c r="K519" s="13" t="s">
        <v>23</v>
      </c>
      <c r="L519" s="44">
        <v>3131</v>
      </c>
      <c r="M519" s="13" t="s">
        <v>365</v>
      </c>
      <c r="N519" s="20" t="s">
        <v>366</v>
      </c>
      <c r="O519" s="61">
        <v>0.22839999999999999</v>
      </c>
      <c r="P519" s="46">
        <f t="shared" si="41"/>
        <v>715.12</v>
      </c>
      <c r="Q519" s="20">
        <f t="shared" si="42"/>
        <v>6.4</v>
      </c>
      <c r="R519" s="20">
        <f t="shared" si="43"/>
        <v>3.5687499999999997E-2</v>
      </c>
      <c r="S519" s="18">
        <f t="shared" si="44"/>
        <v>111.7375625</v>
      </c>
      <c r="T519" s="17" t="s">
        <v>694</v>
      </c>
      <c r="U519" s="19" t="s">
        <v>71</v>
      </c>
    </row>
    <row r="520" spans="1:21" ht="13.2" hidden="1">
      <c r="A520" s="63" t="s">
        <v>3615</v>
      </c>
      <c r="B520" s="11">
        <v>44634</v>
      </c>
      <c r="C520" s="12">
        <v>44615</v>
      </c>
      <c r="D520" s="13" t="s">
        <v>67</v>
      </c>
      <c r="E520" s="13" t="s">
        <v>68</v>
      </c>
      <c r="G520" s="10" t="s">
        <v>4636</v>
      </c>
      <c r="H520" s="13" t="s">
        <v>836</v>
      </c>
      <c r="I520" s="13" t="s">
        <v>837</v>
      </c>
      <c r="J520" s="13" t="str">
        <f t="shared" si="40"/>
        <v>U&amp;C-</v>
      </c>
      <c r="K520" s="13" t="s">
        <v>23</v>
      </c>
      <c r="L520" s="44">
        <v>4040</v>
      </c>
      <c r="M520" s="13" t="s">
        <v>365</v>
      </c>
      <c r="N520" s="20" t="s">
        <v>366</v>
      </c>
      <c r="O520" s="61">
        <v>0.22839999999999999</v>
      </c>
      <c r="P520" s="46">
        <f t="shared" si="41"/>
        <v>922.74</v>
      </c>
      <c r="Q520" s="20">
        <f t="shared" si="42"/>
        <v>6.4</v>
      </c>
      <c r="R520" s="20">
        <f t="shared" si="43"/>
        <v>3.5687499999999997E-2</v>
      </c>
      <c r="S520" s="18">
        <f t="shared" si="44"/>
        <v>144.17749999999998</v>
      </c>
      <c r="T520" s="17" t="s">
        <v>694</v>
      </c>
      <c r="U520" s="19" t="s">
        <v>71</v>
      </c>
    </row>
    <row r="521" spans="1:21" ht="13.2" hidden="1">
      <c r="A521" s="63" t="s">
        <v>3616</v>
      </c>
      <c r="B521" s="11">
        <v>44634</v>
      </c>
      <c r="C521" s="12">
        <v>44615</v>
      </c>
      <c r="D521" s="13" t="s">
        <v>67</v>
      </c>
      <c r="E521" s="13" t="s">
        <v>68</v>
      </c>
      <c r="G521" s="10" t="s">
        <v>4636</v>
      </c>
      <c r="H521" s="13" t="s">
        <v>4250</v>
      </c>
      <c r="I521" s="13" t="s">
        <v>4251</v>
      </c>
      <c r="J521" s="13" t="str">
        <f t="shared" si="40"/>
        <v>U&amp;C-</v>
      </c>
      <c r="K521" s="13" t="s">
        <v>23</v>
      </c>
      <c r="L521" s="44">
        <v>2020</v>
      </c>
      <c r="M521" s="13" t="s">
        <v>365</v>
      </c>
      <c r="N521" s="20" t="s">
        <v>366</v>
      </c>
      <c r="O521" s="61">
        <v>0.22839999999999999</v>
      </c>
      <c r="P521" s="46">
        <f t="shared" si="41"/>
        <v>461.37</v>
      </c>
      <c r="Q521" s="20">
        <f t="shared" si="42"/>
        <v>6.4</v>
      </c>
      <c r="R521" s="20">
        <f t="shared" si="43"/>
        <v>3.5687499999999997E-2</v>
      </c>
      <c r="S521" s="18">
        <f t="shared" si="44"/>
        <v>72.08874999999999</v>
      </c>
      <c r="T521" s="17" t="s">
        <v>694</v>
      </c>
      <c r="U521" s="19" t="s">
        <v>71</v>
      </c>
    </row>
    <row r="522" spans="1:21" ht="13.2" hidden="1">
      <c r="A522" s="40" t="s">
        <v>5327</v>
      </c>
      <c r="B522" s="47">
        <v>44653</v>
      </c>
      <c r="C522" s="12">
        <v>44627</v>
      </c>
      <c r="D522" s="40" t="s">
        <v>67</v>
      </c>
      <c r="E522" s="13" t="s">
        <v>68</v>
      </c>
      <c r="G522" s="10" t="s">
        <v>5819</v>
      </c>
      <c r="H522" s="13" t="s">
        <v>1004</v>
      </c>
      <c r="I522" s="13" t="s">
        <v>1005</v>
      </c>
      <c r="J522" s="13" t="str">
        <f t="shared" si="40"/>
        <v>U&amp;C-</v>
      </c>
      <c r="K522" s="40" t="s">
        <v>23</v>
      </c>
      <c r="L522" s="52">
        <v>1515</v>
      </c>
      <c r="M522" s="13" t="s">
        <v>365</v>
      </c>
      <c r="N522" s="39" t="s">
        <v>366</v>
      </c>
      <c r="O522" s="56">
        <v>0.22839999999999999</v>
      </c>
      <c r="P522" s="46">
        <f t="shared" si="41"/>
        <v>346.03</v>
      </c>
      <c r="Q522" s="20">
        <f t="shared" si="42"/>
        <v>6.4</v>
      </c>
      <c r="R522" s="20">
        <f t="shared" si="43"/>
        <v>3.5687499999999997E-2</v>
      </c>
      <c r="S522" s="18">
        <f t="shared" si="44"/>
        <v>54.066562499999996</v>
      </c>
      <c r="T522" s="17" t="s">
        <v>694</v>
      </c>
      <c r="U522" s="40" t="s">
        <v>71</v>
      </c>
    </row>
    <row r="523" spans="1:21" ht="13.2" hidden="1">
      <c r="A523" s="63" t="s">
        <v>5328</v>
      </c>
      <c r="B523" s="11">
        <v>44653</v>
      </c>
      <c r="C523" s="12">
        <v>44627</v>
      </c>
      <c r="D523" s="13" t="s">
        <v>67</v>
      </c>
      <c r="E523" s="13" t="s">
        <v>68</v>
      </c>
      <c r="G523" s="10" t="s">
        <v>5819</v>
      </c>
      <c r="H523" s="13" t="s">
        <v>838</v>
      </c>
      <c r="I523" s="13" t="s">
        <v>839</v>
      </c>
      <c r="J523" s="13" t="str">
        <f t="shared" si="40"/>
        <v>STKR</v>
      </c>
      <c r="K523" s="13" t="s">
        <v>23</v>
      </c>
      <c r="L523" s="44">
        <v>4040</v>
      </c>
      <c r="M523" s="13" t="s">
        <v>365</v>
      </c>
      <c r="N523" s="13" t="s">
        <v>366</v>
      </c>
      <c r="O523" s="62">
        <v>0.22839999999999999</v>
      </c>
      <c r="P523" s="46">
        <f t="shared" si="41"/>
        <v>922.74</v>
      </c>
      <c r="Q523" s="20">
        <f t="shared" si="42"/>
        <v>6.4</v>
      </c>
      <c r="R523" s="20">
        <f t="shared" si="43"/>
        <v>3.5687499999999997E-2</v>
      </c>
      <c r="S523" s="18">
        <f t="shared" si="44"/>
        <v>144.17749999999998</v>
      </c>
      <c r="T523" s="17" t="s">
        <v>694</v>
      </c>
      <c r="U523" s="19" t="s">
        <v>70</v>
      </c>
    </row>
    <row r="524" spans="1:21" ht="13.2" hidden="1">
      <c r="A524" s="63" t="s">
        <v>5329</v>
      </c>
      <c r="B524" s="11">
        <v>44664</v>
      </c>
      <c r="C524" s="12">
        <v>44627</v>
      </c>
      <c r="D524" s="13" t="s">
        <v>67</v>
      </c>
      <c r="E524" s="13" t="s">
        <v>68</v>
      </c>
      <c r="G524" s="10" t="s">
        <v>5827</v>
      </c>
      <c r="H524" s="13" t="s">
        <v>5010</v>
      </c>
      <c r="I524" s="13" t="s">
        <v>815</v>
      </c>
      <c r="J524" s="13" t="str">
        <f t="shared" si="40"/>
        <v>U&amp;C-</v>
      </c>
      <c r="K524" s="13" t="s">
        <v>23</v>
      </c>
      <c r="L524" s="44">
        <v>8050</v>
      </c>
      <c r="M524" s="13" t="s">
        <v>365</v>
      </c>
      <c r="N524" s="20" t="s">
        <v>366</v>
      </c>
      <c r="O524" s="61">
        <v>0.22839999999999999</v>
      </c>
      <c r="P524" s="46">
        <f t="shared" si="41"/>
        <v>1838.62</v>
      </c>
      <c r="Q524" s="20">
        <f t="shared" si="42"/>
        <v>6.4</v>
      </c>
      <c r="R524" s="20">
        <f t="shared" si="43"/>
        <v>3.5687499999999997E-2</v>
      </c>
      <c r="S524" s="18">
        <f t="shared" si="44"/>
        <v>287.28437499999995</v>
      </c>
      <c r="T524" s="17" t="s">
        <v>694</v>
      </c>
      <c r="U524" s="19" t="s">
        <v>71</v>
      </c>
    </row>
    <row r="525" spans="1:21" ht="13.2" hidden="1">
      <c r="A525" s="63" t="s">
        <v>5330</v>
      </c>
      <c r="B525" s="11">
        <v>44664</v>
      </c>
      <c r="C525" s="12">
        <v>44627</v>
      </c>
      <c r="D525" s="13" t="s">
        <v>67</v>
      </c>
      <c r="E525" s="13" t="s">
        <v>68</v>
      </c>
      <c r="G525" s="10" t="s">
        <v>5827</v>
      </c>
      <c r="H525" s="13" t="s">
        <v>5011</v>
      </c>
      <c r="I525" s="13" t="s">
        <v>1196</v>
      </c>
      <c r="J525" s="13" t="str">
        <f t="shared" si="40"/>
        <v>U&amp;C-</v>
      </c>
      <c r="K525" s="13" t="s">
        <v>23</v>
      </c>
      <c r="L525" s="44">
        <v>8050</v>
      </c>
      <c r="M525" s="13" t="s">
        <v>365</v>
      </c>
      <c r="N525" s="20" t="s">
        <v>366</v>
      </c>
      <c r="O525" s="61">
        <v>0.22839999999999999</v>
      </c>
      <c r="P525" s="46">
        <f t="shared" si="41"/>
        <v>1838.62</v>
      </c>
      <c r="Q525" s="20">
        <f t="shared" si="42"/>
        <v>6.4</v>
      </c>
      <c r="R525" s="20">
        <f t="shared" si="43"/>
        <v>3.5687499999999997E-2</v>
      </c>
      <c r="S525" s="18">
        <f t="shared" si="44"/>
        <v>287.28437499999995</v>
      </c>
      <c r="T525" s="17" t="s">
        <v>694</v>
      </c>
      <c r="U525" s="19" t="s">
        <v>71</v>
      </c>
    </row>
    <row r="526" spans="1:21" ht="13.2" hidden="1">
      <c r="A526" s="40" t="s">
        <v>5331</v>
      </c>
      <c r="B526" s="47">
        <v>44653</v>
      </c>
      <c r="C526" s="12">
        <v>44638</v>
      </c>
      <c r="D526" s="40" t="s">
        <v>67</v>
      </c>
      <c r="E526" s="13" t="s">
        <v>68</v>
      </c>
      <c r="G526" s="10" t="s">
        <v>5828</v>
      </c>
      <c r="H526" s="13" t="s">
        <v>5012</v>
      </c>
      <c r="I526" s="13" t="s">
        <v>6120</v>
      </c>
      <c r="J526" s="13" t="str">
        <f t="shared" si="40"/>
        <v>U&amp;C-</v>
      </c>
      <c r="K526" s="40" t="s">
        <v>23</v>
      </c>
      <c r="L526" s="52">
        <v>5103</v>
      </c>
      <c r="M526" s="13" t="s">
        <v>365</v>
      </c>
      <c r="N526" s="39" t="s">
        <v>366</v>
      </c>
      <c r="O526" s="56">
        <v>0.22839999999999999</v>
      </c>
      <c r="P526" s="46">
        <f t="shared" si="41"/>
        <v>1165.53</v>
      </c>
      <c r="Q526" s="20">
        <f t="shared" si="42"/>
        <v>6.4</v>
      </c>
      <c r="R526" s="20">
        <f t="shared" si="43"/>
        <v>3.5687499999999997E-2</v>
      </c>
      <c r="S526" s="18">
        <f t="shared" si="44"/>
        <v>182.11331249999998</v>
      </c>
      <c r="T526" s="17" t="s">
        <v>694</v>
      </c>
      <c r="U526" s="40" t="s">
        <v>71</v>
      </c>
    </row>
    <row r="527" spans="1:21" ht="13.2" hidden="1">
      <c r="A527" s="63" t="s">
        <v>5332</v>
      </c>
      <c r="B527" s="11">
        <v>44678</v>
      </c>
      <c r="C527" s="12">
        <v>44657</v>
      </c>
      <c r="D527" s="13" t="s">
        <v>67</v>
      </c>
      <c r="E527" s="13" t="s">
        <v>68</v>
      </c>
      <c r="G527" s="10" t="s">
        <v>5822</v>
      </c>
      <c r="H527" s="13" t="s">
        <v>1004</v>
      </c>
      <c r="I527" s="13" t="s">
        <v>1005</v>
      </c>
      <c r="J527" s="13" t="str">
        <f t="shared" si="40"/>
        <v>U&amp;C-</v>
      </c>
      <c r="K527" s="13" t="s">
        <v>23</v>
      </c>
      <c r="L527" s="44">
        <v>7460</v>
      </c>
      <c r="M527" s="13" t="s">
        <v>365</v>
      </c>
      <c r="N527" s="20" t="s">
        <v>366</v>
      </c>
      <c r="O527" s="61">
        <v>0.22839999999999999</v>
      </c>
      <c r="P527" s="46">
        <f t="shared" si="41"/>
        <v>1703.86</v>
      </c>
      <c r="Q527" s="20">
        <f t="shared" si="42"/>
        <v>6.4</v>
      </c>
      <c r="R527" s="20">
        <f t="shared" si="43"/>
        <v>3.5687499999999997E-2</v>
      </c>
      <c r="S527" s="18">
        <f t="shared" si="44"/>
        <v>266.22874999999999</v>
      </c>
      <c r="T527" s="17" t="s">
        <v>694</v>
      </c>
      <c r="U527" s="19" t="s">
        <v>71</v>
      </c>
    </row>
    <row r="528" spans="1:21" ht="13.2" hidden="1">
      <c r="A528" s="64" t="s">
        <v>5333</v>
      </c>
      <c r="B528" s="11">
        <v>44678</v>
      </c>
      <c r="C528" s="12">
        <v>44657</v>
      </c>
      <c r="D528" s="13" t="s">
        <v>67</v>
      </c>
      <c r="E528" s="13" t="s">
        <v>68</v>
      </c>
      <c r="G528" s="10" t="s">
        <v>5822</v>
      </c>
      <c r="H528" s="13" t="s">
        <v>836</v>
      </c>
      <c r="I528" s="13" t="s">
        <v>837</v>
      </c>
      <c r="J528" s="13" t="str">
        <f t="shared" si="40"/>
        <v>U&amp;C-</v>
      </c>
      <c r="K528" s="13" t="s">
        <v>23</v>
      </c>
      <c r="L528" s="44">
        <v>3030</v>
      </c>
      <c r="M528" s="13" t="s">
        <v>365</v>
      </c>
      <c r="N528" s="20" t="s">
        <v>366</v>
      </c>
      <c r="O528" s="61">
        <v>0.22839999999999999</v>
      </c>
      <c r="P528" s="46">
        <f t="shared" si="41"/>
        <v>692.05</v>
      </c>
      <c r="Q528" s="20">
        <f t="shared" si="42"/>
        <v>6.4</v>
      </c>
      <c r="R528" s="20">
        <f t="shared" si="43"/>
        <v>3.5687499999999997E-2</v>
      </c>
      <c r="S528" s="18">
        <f t="shared" si="44"/>
        <v>108.13312499999999</v>
      </c>
      <c r="T528" s="17" t="s">
        <v>694</v>
      </c>
      <c r="U528" s="19" t="s">
        <v>71</v>
      </c>
    </row>
    <row r="529" spans="1:21" ht="13.2" hidden="1">
      <c r="A529" s="64" t="s">
        <v>5334</v>
      </c>
      <c r="B529" s="11">
        <v>44676</v>
      </c>
      <c r="C529" s="12">
        <v>44673</v>
      </c>
      <c r="D529" s="13" t="s">
        <v>67</v>
      </c>
      <c r="E529" s="13" t="s">
        <v>68</v>
      </c>
      <c r="G529" s="10" t="s">
        <v>5829</v>
      </c>
      <c r="H529" s="13" t="s">
        <v>818</v>
      </c>
      <c r="I529" s="13" t="s">
        <v>819</v>
      </c>
      <c r="J529" s="13" t="str">
        <f t="shared" si="40"/>
        <v>U&amp;C-</v>
      </c>
      <c r="K529" s="13" t="s">
        <v>23</v>
      </c>
      <c r="L529" s="44">
        <v>3000</v>
      </c>
      <c r="M529" s="13" t="s">
        <v>365</v>
      </c>
      <c r="N529" s="20" t="s">
        <v>366</v>
      </c>
      <c r="O529" s="61">
        <v>0.22839999999999999</v>
      </c>
      <c r="P529" s="46">
        <f t="shared" si="41"/>
        <v>685.2</v>
      </c>
      <c r="Q529" s="20">
        <f t="shared" si="42"/>
        <v>6.4</v>
      </c>
      <c r="R529" s="20">
        <f t="shared" si="43"/>
        <v>3.5687499999999997E-2</v>
      </c>
      <c r="S529" s="18">
        <f t="shared" si="44"/>
        <v>107.06249999999999</v>
      </c>
      <c r="T529" s="17" t="s">
        <v>694</v>
      </c>
      <c r="U529" s="19" t="s">
        <v>71</v>
      </c>
    </row>
    <row r="530" spans="1:21" ht="13.2" hidden="1">
      <c r="A530" s="63" t="s">
        <v>3617</v>
      </c>
      <c r="B530" s="11">
        <v>44634</v>
      </c>
      <c r="C530" s="12">
        <v>44615</v>
      </c>
      <c r="D530" s="13" t="s">
        <v>67</v>
      </c>
      <c r="E530" s="13" t="s">
        <v>68</v>
      </c>
      <c r="G530" s="10" t="s">
        <v>4636</v>
      </c>
      <c r="H530" s="13" t="s">
        <v>4252</v>
      </c>
      <c r="I530" s="13" t="s">
        <v>4253</v>
      </c>
      <c r="J530" s="13" t="str">
        <f t="shared" si="40"/>
        <v>WACD</v>
      </c>
      <c r="K530" s="13" t="s">
        <v>23</v>
      </c>
      <c r="L530" s="44">
        <v>2000</v>
      </c>
      <c r="M530" s="13" t="s">
        <v>365</v>
      </c>
      <c r="N530" s="20" t="s">
        <v>366</v>
      </c>
      <c r="O530" s="61">
        <v>0.23200000000000001</v>
      </c>
      <c r="P530" s="46">
        <f t="shared" si="41"/>
        <v>464</v>
      </c>
      <c r="Q530" s="20">
        <f t="shared" si="42"/>
        <v>6.4</v>
      </c>
      <c r="R530" s="20">
        <f t="shared" si="43"/>
        <v>3.6249999999999998E-2</v>
      </c>
      <c r="S530" s="18">
        <f t="shared" si="44"/>
        <v>72.5</v>
      </c>
      <c r="T530" s="17" t="s">
        <v>694</v>
      </c>
      <c r="U530" s="19" t="s">
        <v>176</v>
      </c>
    </row>
    <row r="531" spans="1:21" ht="13.2" hidden="1">
      <c r="A531" s="63" t="s">
        <v>5335</v>
      </c>
      <c r="B531" s="11">
        <v>44653</v>
      </c>
      <c r="C531" s="12">
        <v>44637</v>
      </c>
      <c r="D531" s="13" t="s">
        <v>67</v>
      </c>
      <c r="E531" s="13" t="s">
        <v>68</v>
      </c>
      <c r="G531" s="10" t="s">
        <v>5828</v>
      </c>
      <c r="H531" s="13" t="s">
        <v>5013</v>
      </c>
      <c r="I531" s="13" t="s">
        <v>6121</v>
      </c>
      <c r="J531" s="13" t="str">
        <f t="shared" si="40"/>
        <v>U&amp;C-</v>
      </c>
      <c r="K531" s="13" t="s">
        <v>23</v>
      </c>
      <c r="L531" s="44">
        <v>1010</v>
      </c>
      <c r="M531" s="13" t="s">
        <v>365</v>
      </c>
      <c r="N531" s="20" t="s">
        <v>366</v>
      </c>
      <c r="O531" s="61">
        <v>0.23200000000000001</v>
      </c>
      <c r="P531" s="46">
        <f t="shared" si="41"/>
        <v>234.32</v>
      </c>
      <c r="Q531" s="20">
        <f t="shared" si="42"/>
        <v>6.4</v>
      </c>
      <c r="R531" s="20">
        <f t="shared" si="43"/>
        <v>3.6249999999999998E-2</v>
      </c>
      <c r="S531" s="18">
        <f t="shared" si="44"/>
        <v>36.612499999999997</v>
      </c>
      <c r="T531" s="17" t="s">
        <v>694</v>
      </c>
      <c r="U531" s="19" t="s">
        <v>71</v>
      </c>
    </row>
    <row r="532" spans="1:21" ht="13.2" hidden="1">
      <c r="A532" s="63" t="s">
        <v>3482</v>
      </c>
      <c r="B532" s="11">
        <v>44634</v>
      </c>
      <c r="C532" s="12">
        <v>44615</v>
      </c>
      <c r="D532" s="13" t="s">
        <v>67</v>
      </c>
      <c r="E532" s="13" t="s">
        <v>68</v>
      </c>
      <c r="G532" s="10" t="s">
        <v>4636</v>
      </c>
      <c r="H532" s="13" t="s">
        <v>4100</v>
      </c>
      <c r="I532" s="13" t="s">
        <v>4101</v>
      </c>
      <c r="J532" s="13" t="str">
        <f t="shared" si="40"/>
        <v>U&amp;C-</v>
      </c>
      <c r="K532" s="13" t="s">
        <v>23</v>
      </c>
      <c r="L532" s="44">
        <v>1000</v>
      </c>
      <c r="M532" s="13" t="s">
        <v>365</v>
      </c>
      <c r="N532" s="20" t="s">
        <v>366</v>
      </c>
      <c r="O532" s="61">
        <v>0.2409</v>
      </c>
      <c r="P532" s="46">
        <f t="shared" si="41"/>
        <v>240.9</v>
      </c>
      <c r="Q532" s="20">
        <f t="shared" si="42"/>
        <v>6.4</v>
      </c>
      <c r="R532" s="20">
        <f t="shared" si="43"/>
        <v>3.7640624999999997E-2</v>
      </c>
      <c r="S532" s="18">
        <f t="shared" si="44"/>
        <v>37.640625</v>
      </c>
      <c r="T532" s="17" t="s">
        <v>694</v>
      </c>
      <c r="U532" s="19" t="s">
        <v>71</v>
      </c>
    </row>
    <row r="533" spans="1:21" ht="13.2" hidden="1">
      <c r="A533" s="64" t="s">
        <v>3618</v>
      </c>
      <c r="B533" s="11">
        <v>44634</v>
      </c>
      <c r="C533" s="12">
        <v>44616</v>
      </c>
      <c r="D533" s="13" t="s">
        <v>67</v>
      </c>
      <c r="E533" s="13" t="s">
        <v>68</v>
      </c>
      <c r="G533" s="10" t="s">
        <v>4636</v>
      </c>
      <c r="H533" s="13" t="s">
        <v>4100</v>
      </c>
      <c r="I533" s="13" t="s">
        <v>4101</v>
      </c>
      <c r="J533" s="13" t="str">
        <f t="shared" si="40"/>
        <v>U&amp;C-</v>
      </c>
      <c r="K533" s="13" t="s">
        <v>23</v>
      </c>
      <c r="L533" s="44">
        <v>1000</v>
      </c>
      <c r="M533" s="13" t="s">
        <v>365</v>
      </c>
      <c r="N533" s="20" t="s">
        <v>366</v>
      </c>
      <c r="O533" s="61">
        <v>0.2409</v>
      </c>
      <c r="P533" s="46">
        <f t="shared" si="41"/>
        <v>240.9</v>
      </c>
      <c r="Q533" s="20">
        <f t="shared" si="42"/>
        <v>6.4</v>
      </c>
      <c r="R533" s="20">
        <f t="shared" si="43"/>
        <v>3.7640624999999997E-2</v>
      </c>
      <c r="S533" s="18">
        <f t="shared" si="44"/>
        <v>37.640625</v>
      </c>
      <c r="T533" s="17" t="s">
        <v>694</v>
      </c>
      <c r="U533" s="19" t="s">
        <v>71</v>
      </c>
    </row>
    <row r="534" spans="1:21" ht="13.2" hidden="1">
      <c r="A534" s="40" t="s">
        <v>3482</v>
      </c>
      <c r="B534" s="47">
        <v>44652</v>
      </c>
      <c r="C534" s="12">
        <v>44615</v>
      </c>
      <c r="D534" s="40" t="s">
        <v>67</v>
      </c>
      <c r="E534" s="13" t="s">
        <v>68</v>
      </c>
      <c r="G534" s="10" t="s">
        <v>5780</v>
      </c>
      <c r="H534" s="13" t="s">
        <v>4100</v>
      </c>
      <c r="I534" s="13" t="s">
        <v>4101</v>
      </c>
      <c r="J534" s="13" t="str">
        <f t="shared" si="40"/>
        <v>U&amp;C-</v>
      </c>
      <c r="K534" s="40" t="s">
        <v>23</v>
      </c>
      <c r="L534" s="52">
        <v>-1000</v>
      </c>
      <c r="M534" s="13" t="s">
        <v>365</v>
      </c>
      <c r="N534" s="39" t="s">
        <v>366</v>
      </c>
      <c r="O534" s="61">
        <v>0.2409</v>
      </c>
      <c r="P534" s="46">
        <f t="shared" si="41"/>
        <v>-240.9</v>
      </c>
      <c r="Q534" s="20">
        <f t="shared" si="42"/>
        <v>6.4</v>
      </c>
      <c r="R534" s="20">
        <f t="shared" si="43"/>
        <v>3.7640624999999997E-2</v>
      </c>
      <c r="S534" s="18">
        <f t="shared" si="44"/>
        <v>-37.640625</v>
      </c>
      <c r="T534" s="17" t="s">
        <v>694</v>
      </c>
      <c r="U534" s="40" t="s">
        <v>71</v>
      </c>
    </row>
    <row r="535" spans="1:21" ht="13.2" hidden="1">
      <c r="A535" s="63" t="s">
        <v>5336</v>
      </c>
      <c r="B535" s="11">
        <v>44653</v>
      </c>
      <c r="C535" s="12">
        <v>44637</v>
      </c>
      <c r="D535" s="13" t="s">
        <v>67</v>
      </c>
      <c r="E535" s="13" t="s">
        <v>68</v>
      </c>
      <c r="G535" s="10" t="s">
        <v>5828</v>
      </c>
      <c r="H535" s="13" t="s">
        <v>5014</v>
      </c>
      <c r="I535" s="13" t="s">
        <v>6122</v>
      </c>
      <c r="J535" s="13" t="str">
        <f t="shared" si="40"/>
        <v>WACD</v>
      </c>
      <c r="K535" s="13" t="s">
        <v>23</v>
      </c>
      <c r="L535" s="44">
        <v>1000</v>
      </c>
      <c r="M535" s="13" t="s">
        <v>365</v>
      </c>
      <c r="N535" s="20" t="s">
        <v>366</v>
      </c>
      <c r="O535" s="61">
        <v>0.245</v>
      </c>
      <c r="P535" s="46">
        <f t="shared" si="41"/>
        <v>245</v>
      </c>
      <c r="Q535" s="20">
        <f t="shared" si="42"/>
        <v>6.4</v>
      </c>
      <c r="R535" s="20">
        <f t="shared" si="43"/>
        <v>3.8281249999999996E-2</v>
      </c>
      <c r="S535" s="18">
        <f t="shared" si="44"/>
        <v>38.281249999999993</v>
      </c>
      <c r="T535" s="17" t="s">
        <v>694</v>
      </c>
      <c r="U535" s="19" t="s">
        <v>176</v>
      </c>
    </row>
    <row r="536" spans="1:21" ht="13.2" hidden="1">
      <c r="A536" s="63" t="s">
        <v>2164</v>
      </c>
      <c r="B536" s="11">
        <v>44578</v>
      </c>
      <c r="C536" s="12">
        <v>44540</v>
      </c>
      <c r="D536" s="69" t="s">
        <v>67</v>
      </c>
      <c r="E536" s="13" t="s">
        <v>68</v>
      </c>
      <c r="G536" s="69" t="s">
        <v>2381</v>
      </c>
      <c r="H536" s="13" t="s">
        <v>1245</v>
      </c>
      <c r="I536" s="13" t="s">
        <v>1246</v>
      </c>
      <c r="J536" s="13" t="str">
        <f t="shared" si="40"/>
        <v>LABL</v>
      </c>
      <c r="K536" s="13" t="s">
        <v>23</v>
      </c>
      <c r="L536" s="44">
        <v>5050</v>
      </c>
      <c r="M536" s="13" t="s">
        <v>365</v>
      </c>
      <c r="N536" s="20" t="s">
        <v>366</v>
      </c>
      <c r="O536" s="61">
        <v>0.25</v>
      </c>
      <c r="P536" s="46">
        <f t="shared" si="41"/>
        <v>1262.5</v>
      </c>
      <c r="Q536" s="20">
        <f t="shared" si="42"/>
        <v>6.4</v>
      </c>
      <c r="R536" s="20">
        <f t="shared" si="43"/>
        <v>3.90625E-2</v>
      </c>
      <c r="S536" s="18">
        <f t="shared" si="44"/>
        <v>197.265625</v>
      </c>
      <c r="T536" s="17" t="s">
        <v>694</v>
      </c>
      <c r="U536" s="19" t="s">
        <v>227</v>
      </c>
    </row>
    <row r="537" spans="1:21" ht="13.2" hidden="1">
      <c r="A537" s="63" t="s">
        <v>2041</v>
      </c>
      <c r="B537" s="11">
        <v>44567</v>
      </c>
      <c r="C537" s="12">
        <v>44531</v>
      </c>
      <c r="D537" s="69" t="s">
        <v>152</v>
      </c>
      <c r="E537" s="13" t="s">
        <v>153</v>
      </c>
      <c r="G537" s="69" t="s">
        <v>2368</v>
      </c>
      <c r="H537" s="13" t="s">
        <v>171</v>
      </c>
      <c r="I537" s="13" t="s">
        <v>172</v>
      </c>
      <c r="J537" s="13" t="str">
        <f t="shared" si="40"/>
        <v>RIV-</v>
      </c>
      <c r="K537" s="13" t="s">
        <v>23</v>
      </c>
      <c r="L537" s="44">
        <v>206000</v>
      </c>
      <c r="M537" s="13" t="s">
        <v>365</v>
      </c>
      <c r="N537" s="20" t="s">
        <v>366</v>
      </c>
      <c r="O537" s="61">
        <v>0.25119999999999998</v>
      </c>
      <c r="P537" s="46">
        <f t="shared" si="41"/>
        <v>51747.199999999997</v>
      </c>
      <c r="Q537" s="20">
        <f t="shared" si="42"/>
        <v>6.4</v>
      </c>
      <c r="R537" s="20">
        <f t="shared" si="43"/>
        <v>3.9249999999999993E-2</v>
      </c>
      <c r="S537" s="18">
        <f t="shared" si="44"/>
        <v>8085.4999999999982</v>
      </c>
      <c r="T537" s="17" t="s">
        <v>694</v>
      </c>
      <c r="U537" s="19" t="s">
        <v>173</v>
      </c>
    </row>
    <row r="538" spans="1:21" ht="13.2" hidden="1">
      <c r="A538" s="40" t="s">
        <v>3009</v>
      </c>
      <c r="B538" s="47">
        <v>44607</v>
      </c>
      <c r="C538" s="12">
        <v>44547</v>
      </c>
      <c r="D538" s="13" t="s">
        <v>152</v>
      </c>
      <c r="E538" s="13" t="s">
        <v>153</v>
      </c>
      <c r="G538" s="10" t="s">
        <v>3336</v>
      </c>
      <c r="H538" s="40" t="s">
        <v>171</v>
      </c>
      <c r="I538" s="47" t="s">
        <v>172</v>
      </c>
      <c r="J538" s="13" t="str">
        <f t="shared" si="40"/>
        <v>RIV-</v>
      </c>
      <c r="K538" s="40" t="s">
        <v>23</v>
      </c>
      <c r="L538" s="52">
        <v>122500</v>
      </c>
      <c r="M538" s="40" t="s">
        <v>365</v>
      </c>
      <c r="N538" s="39" t="s">
        <v>366</v>
      </c>
      <c r="O538" s="55">
        <v>0.25119999999999998</v>
      </c>
      <c r="P538" s="46">
        <f t="shared" si="41"/>
        <v>30772</v>
      </c>
      <c r="Q538" s="20">
        <f t="shared" si="42"/>
        <v>6.4</v>
      </c>
      <c r="R538" s="20">
        <f t="shared" si="43"/>
        <v>3.9249999999999993E-2</v>
      </c>
      <c r="S538" s="18">
        <f t="shared" si="44"/>
        <v>4808.1249999999991</v>
      </c>
      <c r="T538" s="17" t="s">
        <v>694</v>
      </c>
      <c r="U538" s="40" t="s">
        <v>173</v>
      </c>
    </row>
    <row r="539" spans="1:21" ht="13.2" hidden="1">
      <c r="A539" s="64" t="s">
        <v>3619</v>
      </c>
      <c r="B539" s="11">
        <v>44650</v>
      </c>
      <c r="C539" s="12">
        <v>44628</v>
      </c>
      <c r="D539" s="13" t="s">
        <v>152</v>
      </c>
      <c r="E539" s="13" t="s">
        <v>153</v>
      </c>
      <c r="G539" s="10" t="s">
        <v>4649</v>
      </c>
      <c r="H539" s="13" t="s">
        <v>171</v>
      </c>
      <c r="I539" s="13" t="s">
        <v>172</v>
      </c>
      <c r="J539" s="13" t="str">
        <f t="shared" si="40"/>
        <v>RIV-</v>
      </c>
      <c r="K539" s="13" t="s">
        <v>23</v>
      </c>
      <c r="L539" s="44">
        <v>73000</v>
      </c>
      <c r="M539" s="13" t="s">
        <v>365</v>
      </c>
      <c r="N539" s="20" t="s">
        <v>366</v>
      </c>
      <c r="O539" s="61">
        <v>0.25119999999999998</v>
      </c>
      <c r="P539" s="46">
        <f t="shared" si="41"/>
        <v>18337.599999999999</v>
      </c>
      <c r="Q539" s="20">
        <f t="shared" si="42"/>
        <v>6.4</v>
      </c>
      <c r="R539" s="20">
        <f t="shared" si="43"/>
        <v>3.9249999999999993E-2</v>
      </c>
      <c r="S539" s="18">
        <f t="shared" si="44"/>
        <v>2865.2499999999995</v>
      </c>
      <c r="T539" s="17" t="s">
        <v>694</v>
      </c>
      <c r="U539" s="19" t="s">
        <v>173</v>
      </c>
    </row>
    <row r="540" spans="1:21" ht="13.2" hidden="1">
      <c r="A540" s="63" t="s">
        <v>5337</v>
      </c>
      <c r="B540" s="11">
        <v>44662</v>
      </c>
      <c r="C540" s="12">
        <v>44628</v>
      </c>
      <c r="D540" s="13" t="s">
        <v>152</v>
      </c>
      <c r="E540" s="13" t="s">
        <v>153</v>
      </c>
      <c r="G540" s="10" t="s">
        <v>5797</v>
      </c>
      <c r="H540" s="13" t="s">
        <v>171</v>
      </c>
      <c r="I540" s="13" t="s">
        <v>172</v>
      </c>
      <c r="J540" s="13" t="str">
        <f t="shared" si="40"/>
        <v>RIV-</v>
      </c>
      <c r="K540" s="13" t="s">
        <v>23</v>
      </c>
      <c r="L540" s="44">
        <v>92000</v>
      </c>
      <c r="M540" s="13" t="s">
        <v>365</v>
      </c>
      <c r="N540" s="20" t="s">
        <v>366</v>
      </c>
      <c r="O540" s="61">
        <v>0.25119999999999998</v>
      </c>
      <c r="P540" s="46">
        <f t="shared" si="41"/>
        <v>23110.400000000001</v>
      </c>
      <c r="Q540" s="20">
        <f t="shared" si="42"/>
        <v>6.4</v>
      </c>
      <c r="R540" s="20">
        <f t="shared" si="43"/>
        <v>3.9249999999999993E-2</v>
      </c>
      <c r="S540" s="18">
        <f t="shared" si="44"/>
        <v>3610.9999999999995</v>
      </c>
      <c r="T540" s="17" t="s">
        <v>694</v>
      </c>
      <c r="U540" s="19" t="s">
        <v>173</v>
      </c>
    </row>
    <row r="541" spans="1:21" ht="13.2" hidden="1">
      <c r="A541" s="64" t="s">
        <v>1907</v>
      </c>
      <c r="B541" s="11">
        <v>44567</v>
      </c>
      <c r="C541" s="12">
        <v>44550</v>
      </c>
      <c r="D541" s="69" t="s">
        <v>288</v>
      </c>
      <c r="E541" s="13" t="s">
        <v>289</v>
      </c>
      <c r="G541" s="69" t="s">
        <v>2321</v>
      </c>
      <c r="H541" s="13" t="s">
        <v>340</v>
      </c>
      <c r="I541" s="13" t="s">
        <v>341</v>
      </c>
      <c r="J541" s="13" t="str">
        <f t="shared" si="40"/>
        <v>BAG-</v>
      </c>
      <c r="K541" s="13" t="s">
        <v>23</v>
      </c>
      <c r="L541" s="44">
        <v>10000</v>
      </c>
      <c r="M541" s="13" t="s">
        <v>365</v>
      </c>
      <c r="N541" s="20" t="s">
        <v>366</v>
      </c>
      <c r="O541" s="61">
        <v>0.255</v>
      </c>
      <c r="P541" s="46">
        <f t="shared" si="41"/>
        <v>2550</v>
      </c>
      <c r="Q541" s="20">
        <f t="shared" si="42"/>
        <v>6.4</v>
      </c>
      <c r="R541" s="20">
        <f t="shared" si="43"/>
        <v>3.9843749999999997E-2</v>
      </c>
      <c r="S541" s="18">
        <f t="shared" si="44"/>
        <v>398.4375</v>
      </c>
      <c r="T541" s="17" t="s">
        <v>694</v>
      </c>
      <c r="U541" s="19" t="s">
        <v>164</v>
      </c>
    </row>
    <row r="542" spans="1:21" ht="13.2" hidden="1">
      <c r="A542" s="40" t="s">
        <v>3010</v>
      </c>
      <c r="B542" s="47">
        <v>44606</v>
      </c>
      <c r="C542" s="12">
        <v>44559</v>
      </c>
      <c r="D542" s="13" t="s">
        <v>288</v>
      </c>
      <c r="E542" s="13" t="s">
        <v>289</v>
      </c>
      <c r="G542" s="10" t="s">
        <v>3332</v>
      </c>
      <c r="H542" s="40" t="s">
        <v>340</v>
      </c>
      <c r="I542" s="47" t="s">
        <v>341</v>
      </c>
      <c r="J542" s="13" t="str">
        <f t="shared" si="40"/>
        <v>BAG-</v>
      </c>
      <c r="K542" s="40" t="s">
        <v>23</v>
      </c>
      <c r="L542" s="52">
        <v>10000</v>
      </c>
      <c r="M542" s="40" t="s">
        <v>365</v>
      </c>
      <c r="N542" s="39" t="s">
        <v>366</v>
      </c>
      <c r="O542" s="55">
        <v>0.255</v>
      </c>
      <c r="P542" s="46">
        <f t="shared" si="41"/>
        <v>2550</v>
      </c>
      <c r="Q542" s="20">
        <f t="shared" si="42"/>
        <v>6.4</v>
      </c>
      <c r="R542" s="20">
        <f t="shared" si="43"/>
        <v>3.9843749999999997E-2</v>
      </c>
      <c r="S542" s="18">
        <f t="shared" si="44"/>
        <v>398.4375</v>
      </c>
      <c r="T542" s="17" t="s">
        <v>694</v>
      </c>
      <c r="U542" s="40" t="s">
        <v>164</v>
      </c>
    </row>
    <row r="543" spans="1:21" ht="13.2" hidden="1">
      <c r="A543" s="63" t="s">
        <v>3620</v>
      </c>
      <c r="B543" s="11">
        <v>44630</v>
      </c>
      <c r="C543" s="12">
        <v>44615</v>
      </c>
      <c r="D543" s="13" t="s">
        <v>288</v>
      </c>
      <c r="E543" s="13" t="s">
        <v>289</v>
      </c>
      <c r="G543" s="10" t="s">
        <v>4667</v>
      </c>
      <c r="H543" s="13" t="s">
        <v>340</v>
      </c>
      <c r="I543" s="13" t="s">
        <v>341</v>
      </c>
      <c r="J543" s="13" t="str">
        <f t="shared" si="40"/>
        <v>BAG-</v>
      </c>
      <c r="K543" s="13" t="s">
        <v>23</v>
      </c>
      <c r="L543" s="44">
        <v>10000</v>
      </c>
      <c r="M543" s="13" t="s">
        <v>365</v>
      </c>
      <c r="N543" s="20" t="s">
        <v>366</v>
      </c>
      <c r="O543" s="61">
        <v>0.255</v>
      </c>
      <c r="P543" s="46">
        <f t="shared" si="41"/>
        <v>2550</v>
      </c>
      <c r="Q543" s="20">
        <f t="shared" si="42"/>
        <v>6.4</v>
      </c>
      <c r="R543" s="20">
        <f t="shared" si="43"/>
        <v>3.9843749999999997E-2</v>
      </c>
      <c r="S543" s="18">
        <f t="shared" si="44"/>
        <v>398.4375</v>
      </c>
      <c r="T543" s="17" t="s">
        <v>694</v>
      </c>
      <c r="U543" s="19" t="s">
        <v>164</v>
      </c>
    </row>
    <row r="544" spans="1:21" ht="13.2" hidden="1">
      <c r="A544" s="64" t="s">
        <v>3621</v>
      </c>
      <c r="B544" s="11">
        <v>44641</v>
      </c>
      <c r="C544" s="12">
        <v>44616</v>
      </c>
      <c r="D544" s="13" t="s">
        <v>67</v>
      </c>
      <c r="E544" s="13" t="s">
        <v>68</v>
      </c>
      <c r="G544" s="10" t="s">
        <v>4681</v>
      </c>
      <c r="H544" s="13" t="s">
        <v>4254</v>
      </c>
      <c r="I544" s="13" t="s">
        <v>4255</v>
      </c>
      <c r="J544" s="13" t="str">
        <f t="shared" si="40"/>
        <v>U&amp;C-</v>
      </c>
      <c r="K544" s="13" t="s">
        <v>23</v>
      </c>
      <c r="L544" s="44">
        <v>4100</v>
      </c>
      <c r="M544" s="13" t="s">
        <v>365</v>
      </c>
      <c r="N544" s="20" t="s">
        <v>366</v>
      </c>
      <c r="O544" s="61">
        <v>0.25600000000000001</v>
      </c>
      <c r="P544" s="46">
        <f t="shared" si="41"/>
        <v>1049.5999999999999</v>
      </c>
      <c r="Q544" s="20">
        <f t="shared" si="42"/>
        <v>6.4</v>
      </c>
      <c r="R544" s="20">
        <f t="shared" si="43"/>
        <v>0.04</v>
      </c>
      <c r="S544" s="18">
        <f t="shared" si="44"/>
        <v>164</v>
      </c>
      <c r="T544" s="17" t="s">
        <v>694</v>
      </c>
      <c r="U544" s="19" t="s">
        <v>71</v>
      </c>
    </row>
    <row r="545" spans="1:21" ht="13.2" hidden="1">
      <c r="A545" s="64" t="s">
        <v>2169</v>
      </c>
      <c r="B545" s="11">
        <v>44578</v>
      </c>
      <c r="C545" s="12">
        <v>44540</v>
      </c>
      <c r="D545" s="69" t="s">
        <v>67</v>
      </c>
      <c r="E545" s="13" t="s">
        <v>68</v>
      </c>
      <c r="G545" s="69" t="s">
        <v>2305</v>
      </c>
      <c r="H545" s="13" t="s">
        <v>1083</v>
      </c>
      <c r="I545" s="13" t="s">
        <v>281</v>
      </c>
      <c r="J545" s="13" t="str">
        <f t="shared" si="40"/>
        <v>U&amp;C-</v>
      </c>
      <c r="K545" s="13" t="s">
        <v>23</v>
      </c>
      <c r="L545" s="44">
        <v>30000</v>
      </c>
      <c r="M545" s="13" t="s">
        <v>365</v>
      </c>
      <c r="N545" s="20" t="s">
        <v>366</v>
      </c>
      <c r="O545" s="61">
        <v>0.26200000000000001</v>
      </c>
      <c r="P545" s="46">
        <f t="shared" si="41"/>
        <v>7860</v>
      </c>
      <c r="Q545" s="20">
        <f t="shared" si="42"/>
        <v>6.4</v>
      </c>
      <c r="R545" s="20">
        <f t="shared" si="43"/>
        <v>4.0937500000000002E-2</v>
      </c>
      <c r="S545" s="18">
        <f t="shared" si="44"/>
        <v>1228.125</v>
      </c>
      <c r="T545" s="17" t="s">
        <v>694</v>
      </c>
      <c r="U545" s="19" t="s">
        <v>71</v>
      </c>
    </row>
    <row r="546" spans="1:21" ht="13.2" hidden="1">
      <c r="A546" s="63" t="s">
        <v>5338</v>
      </c>
      <c r="B546" s="11">
        <v>44662</v>
      </c>
      <c r="C546" s="12">
        <v>44627</v>
      </c>
      <c r="D546" s="13" t="s">
        <v>298</v>
      </c>
      <c r="E546" s="13" t="s">
        <v>299</v>
      </c>
      <c r="G546" s="10" t="s">
        <v>5816</v>
      </c>
      <c r="H546" s="13" t="s">
        <v>5015</v>
      </c>
      <c r="I546" s="13" t="s">
        <v>6123</v>
      </c>
      <c r="J546" s="13" t="str">
        <f t="shared" si="40"/>
        <v>PAP-</v>
      </c>
      <c r="K546" s="13" t="s">
        <v>23</v>
      </c>
      <c r="L546" s="44">
        <v>3670</v>
      </c>
      <c r="M546" s="13" t="s">
        <v>365</v>
      </c>
      <c r="N546" s="20" t="s">
        <v>366</v>
      </c>
      <c r="O546" s="61">
        <v>0.2631</v>
      </c>
      <c r="P546" s="46">
        <f t="shared" si="41"/>
        <v>965.58</v>
      </c>
      <c r="Q546" s="20">
        <f t="shared" si="42"/>
        <v>6.4</v>
      </c>
      <c r="R546" s="20">
        <f t="shared" si="43"/>
        <v>4.1109374999999997E-2</v>
      </c>
      <c r="S546" s="18">
        <f t="shared" si="44"/>
        <v>150.87140624999998</v>
      </c>
      <c r="T546" s="17" t="s">
        <v>694</v>
      </c>
      <c r="U546" s="19" t="s">
        <v>1061</v>
      </c>
    </row>
    <row r="547" spans="1:21" ht="13.2" hidden="1">
      <c r="A547" s="63" t="s">
        <v>2043</v>
      </c>
      <c r="B547" s="11">
        <v>44567</v>
      </c>
      <c r="C547" s="12">
        <v>44531</v>
      </c>
      <c r="D547" s="69" t="s">
        <v>152</v>
      </c>
      <c r="E547" s="13" t="s">
        <v>153</v>
      </c>
      <c r="G547" s="69" t="s">
        <v>2286</v>
      </c>
      <c r="H547" s="13" t="s">
        <v>241</v>
      </c>
      <c r="I547" s="13" t="s">
        <v>242</v>
      </c>
      <c r="J547" s="13" t="str">
        <f t="shared" si="40"/>
        <v>RIV-</v>
      </c>
      <c r="K547" s="13" t="s">
        <v>23</v>
      </c>
      <c r="L547" s="44">
        <v>78000</v>
      </c>
      <c r="M547" s="13" t="s">
        <v>365</v>
      </c>
      <c r="N547" s="20" t="s">
        <v>366</v>
      </c>
      <c r="O547" s="61">
        <v>0.26390000000000002</v>
      </c>
      <c r="P547" s="46">
        <f t="shared" si="41"/>
        <v>20584.2</v>
      </c>
      <c r="Q547" s="20">
        <f t="shared" si="42"/>
        <v>6.4</v>
      </c>
      <c r="R547" s="20">
        <f t="shared" si="43"/>
        <v>4.1234375000000004E-2</v>
      </c>
      <c r="S547" s="18">
        <f t="shared" si="44"/>
        <v>3216.2812500000005</v>
      </c>
      <c r="T547" s="17" t="s">
        <v>694</v>
      </c>
      <c r="U547" s="19" t="s">
        <v>173</v>
      </c>
    </row>
    <row r="548" spans="1:21" ht="13.2" hidden="1">
      <c r="A548" s="64" t="s">
        <v>3622</v>
      </c>
      <c r="B548" s="11">
        <v>44650</v>
      </c>
      <c r="C548" s="12">
        <v>44628</v>
      </c>
      <c r="D548" s="13" t="s">
        <v>152</v>
      </c>
      <c r="E548" s="13" t="s">
        <v>153</v>
      </c>
      <c r="G548" s="10" t="s">
        <v>4649</v>
      </c>
      <c r="H548" s="13" t="s">
        <v>241</v>
      </c>
      <c r="I548" s="13" t="s">
        <v>242</v>
      </c>
      <c r="J548" s="13" t="str">
        <f t="shared" si="40"/>
        <v>RIV-</v>
      </c>
      <c r="K548" s="13" t="s">
        <v>23</v>
      </c>
      <c r="L548" s="44">
        <v>44000</v>
      </c>
      <c r="M548" s="13" t="s">
        <v>365</v>
      </c>
      <c r="N548" s="20" t="s">
        <v>366</v>
      </c>
      <c r="O548" s="61">
        <v>0.26390000000000002</v>
      </c>
      <c r="P548" s="46">
        <f t="shared" si="41"/>
        <v>11611.6</v>
      </c>
      <c r="Q548" s="20">
        <f t="shared" si="42"/>
        <v>6.4</v>
      </c>
      <c r="R548" s="20">
        <f t="shared" si="43"/>
        <v>4.1234375000000004E-2</v>
      </c>
      <c r="S548" s="18">
        <f t="shared" si="44"/>
        <v>1814.3125000000002</v>
      </c>
      <c r="T548" s="17" t="s">
        <v>694</v>
      </c>
      <c r="U548" s="19" t="s">
        <v>173</v>
      </c>
    </row>
    <row r="549" spans="1:21" ht="13.2" hidden="1">
      <c r="A549" s="40" t="s">
        <v>3011</v>
      </c>
      <c r="B549" s="47">
        <v>44620</v>
      </c>
      <c r="C549" s="12">
        <v>44606</v>
      </c>
      <c r="D549" s="13" t="s">
        <v>67</v>
      </c>
      <c r="E549" s="13" t="s">
        <v>68</v>
      </c>
      <c r="G549" s="10" t="s">
        <v>3338</v>
      </c>
      <c r="H549" s="40" t="s">
        <v>480</v>
      </c>
      <c r="I549" s="47" t="s">
        <v>481</v>
      </c>
      <c r="J549" s="13" t="str">
        <f t="shared" si="40"/>
        <v>U&amp;C-</v>
      </c>
      <c r="K549" s="40" t="s">
        <v>23</v>
      </c>
      <c r="L549" s="52">
        <v>5000</v>
      </c>
      <c r="M549" s="40" t="s">
        <v>365</v>
      </c>
      <c r="N549" s="39" t="s">
        <v>366</v>
      </c>
      <c r="O549" s="55">
        <v>0.26500000000000001</v>
      </c>
      <c r="P549" s="46">
        <f t="shared" si="41"/>
        <v>1325</v>
      </c>
      <c r="Q549" s="20">
        <f t="shared" si="42"/>
        <v>6.4</v>
      </c>
      <c r="R549" s="20">
        <f t="shared" si="43"/>
        <v>4.1406249999999999E-2</v>
      </c>
      <c r="S549" s="18">
        <f t="shared" si="44"/>
        <v>207.03125</v>
      </c>
      <c r="T549" s="17" t="s">
        <v>694</v>
      </c>
      <c r="U549" s="40" t="s">
        <v>71</v>
      </c>
    </row>
    <row r="550" spans="1:21" ht="13.2" hidden="1">
      <c r="A550" s="40" t="s">
        <v>3012</v>
      </c>
      <c r="B550" s="47">
        <v>44620</v>
      </c>
      <c r="C550" s="12">
        <v>44606</v>
      </c>
      <c r="D550" s="13" t="s">
        <v>67</v>
      </c>
      <c r="E550" s="13" t="s">
        <v>68</v>
      </c>
      <c r="G550" s="10" t="s">
        <v>3338</v>
      </c>
      <c r="H550" s="40" t="s">
        <v>2640</v>
      </c>
      <c r="I550" s="47" t="s">
        <v>2641</v>
      </c>
      <c r="J550" s="13" t="str">
        <f t="shared" si="40"/>
        <v>WACD</v>
      </c>
      <c r="K550" s="40" t="s">
        <v>23</v>
      </c>
      <c r="L550" s="52">
        <v>9050</v>
      </c>
      <c r="M550" s="40" t="s">
        <v>365</v>
      </c>
      <c r="N550" s="39" t="s">
        <v>366</v>
      </c>
      <c r="O550" s="55">
        <v>0.26500000000000001</v>
      </c>
      <c r="P550" s="46">
        <f t="shared" si="41"/>
        <v>2398.25</v>
      </c>
      <c r="Q550" s="20">
        <f t="shared" si="42"/>
        <v>6.4</v>
      </c>
      <c r="R550" s="20">
        <f t="shared" si="43"/>
        <v>4.1406249999999999E-2</v>
      </c>
      <c r="S550" s="18">
        <f t="shared" si="44"/>
        <v>374.7265625</v>
      </c>
      <c r="T550" s="17" t="s">
        <v>694</v>
      </c>
      <c r="U550" s="40" t="s">
        <v>176</v>
      </c>
    </row>
    <row r="551" spans="1:21" ht="13.2" hidden="1">
      <c r="A551" s="63" t="s">
        <v>5339</v>
      </c>
      <c r="B551" s="11">
        <v>44653</v>
      </c>
      <c r="C551" s="12">
        <v>44627</v>
      </c>
      <c r="D551" s="13" t="s">
        <v>67</v>
      </c>
      <c r="E551" s="13" t="s">
        <v>68</v>
      </c>
      <c r="G551" s="10" t="s">
        <v>5819</v>
      </c>
      <c r="H551" s="13" t="s">
        <v>480</v>
      </c>
      <c r="I551" s="13" t="s">
        <v>481</v>
      </c>
      <c r="J551" s="13" t="str">
        <f t="shared" si="40"/>
        <v>U&amp;C-</v>
      </c>
      <c r="K551" s="13" t="s">
        <v>23</v>
      </c>
      <c r="L551" s="44">
        <v>5050</v>
      </c>
      <c r="M551" s="13" t="s">
        <v>365</v>
      </c>
      <c r="N551" s="20" t="s">
        <v>366</v>
      </c>
      <c r="O551" s="61">
        <v>0.26500000000000001</v>
      </c>
      <c r="P551" s="46">
        <f t="shared" si="41"/>
        <v>1338.25</v>
      </c>
      <c r="Q551" s="20">
        <f t="shared" si="42"/>
        <v>6.4</v>
      </c>
      <c r="R551" s="20">
        <f t="shared" si="43"/>
        <v>4.1406249999999999E-2</v>
      </c>
      <c r="S551" s="18">
        <f t="shared" si="44"/>
        <v>209.1015625</v>
      </c>
      <c r="T551" s="17" t="s">
        <v>694</v>
      </c>
      <c r="U551" s="19" t="s">
        <v>71</v>
      </c>
    </row>
    <row r="552" spans="1:21" ht="13.2" hidden="1">
      <c r="A552" s="64" t="s">
        <v>5340</v>
      </c>
      <c r="B552" s="11">
        <v>44653</v>
      </c>
      <c r="C552" s="12">
        <v>44627</v>
      </c>
      <c r="D552" s="13" t="s">
        <v>67</v>
      </c>
      <c r="E552" s="13" t="s">
        <v>68</v>
      </c>
      <c r="G552" s="10" t="s">
        <v>5819</v>
      </c>
      <c r="H552" s="13" t="s">
        <v>2640</v>
      </c>
      <c r="I552" s="13" t="s">
        <v>2641</v>
      </c>
      <c r="J552" s="13" t="str">
        <f t="shared" si="40"/>
        <v>WACD</v>
      </c>
      <c r="K552" s="13" t="s">
        <v>23</v>
      </c>
      <c r="L552" s="44">
        <v>3000</v>
      </c>
      <c r="M552" s="13" t="s">
        <v>365</v>
      </c>
      <c r="N552" s="20" t="s">
        <v>366</v>
      </c>
      <c r="O552" s="61">
        <v>0.26500000000000001</v>
      </c>
      <c r="P552" s="46">
        <f t="shared" si="41"/>
        <v>795</v>
      </c>
      <c r="Q552" s="20">
        <f t="shared" si="42"/>
        <v>6.4</v>
      </c>
      <c r="R552" s="20">
        <f t="shared" si="43"/>
        <v>4.1406249999999999E-2</v>
      </c>
      <c r="S552" s="18">
        <f t="shared" si="44"/>
        <v>124.21875</v>
      </c>
      <c r="T552" s="17" t="s">
        <v>694</v>
      </c>
      <c r="U552" s="19" t="s">
        <v>176</v>
      </c>
    </row>
    <row r="553" spans="1:21" ht="13.2" hidden="1">
      <c r="A553" s="64" t="s">
        <v>1732</v>
      </c>
      <c r="B553" s="11">
        <v>44580</v>
      </c>
      <c r="C553" s="12">
        <v>44550</v>
      </c>
      <c r="D553" s="69" t="s">
        <v>160</v>
      </c>
      <c r="E553" s="13" t="s">
        <v>161</v>
      </c>
      <c r="G553" s="69" t="s">
        <v>2296</v>
      </c>
      <c r="H553" s="13" t="s">
        <v>174</v>
      </c>
      <c r="I553" s="13" t="s">
        <v>175</v>
      </c>
      <c r="J553" s="13" t="str">
        <f t="shared" si="40"/>
        <v>BAG-</v>
      </c>
      <c r="K553" s="13" t="s">
        <v>23</v>
      </c>
      <c r="L553" s="44">
        <v>5000</v>
      </c>
      <c r="M553" s="13" t="s">
        <v>365</v>
      </c>
      <c r="N553" s="20" t="s">
        <v>366</v>
      </c>
      <c r="O553" s="61">
        <v>0.26750000000000002</v>
      </c>
      <c r="P553" s="46">
        <f t="shared" si="41"/>
        <v>1337.5</v>
      </c>
      <c r="Q553" s="20">
        <f t="shared" si="42"/>
        <v>6.4</v>
      </c>
      <c r="R553" s="20">
        <f t="shared" si="43"/>
        <v>4.1796874999999997E-2</v>
      </c>
      <c r="S553" s="18">
        <f t="shared" si="44"/>
        <v>208.984375</v>
      </c>
      <c r="T553" s="17" t="s">
        <v>694</v>
      </c>
      <c r="U553" s="19" t="s">
        <v>164</v>
      </c>
    </row>
    <row r="554" spans="1:21" ht="13.2" hidden="1">
      <c r="A554" s="63" t="s">
        <v>1758</v>
      </c>
      <c r="B554" s="11">
        <v>44578</v>
      </c>
      <c r="C554" s="12">
        <v>44550</v>
      </c>
      <c r="D554" s="69" t="s">
        <v>67</v>
      </c>
      <c r="E554" s="13" t="s">
        <v>68</v>
      </c>
      <c r="G554" s="69" t="s">
        <v>2304</v>
      </c>
      <c r="H554" s="13" t="s">
        <v>1237</v>
      </c>
      <c r="I554" s="13" t="s">
        <v>820</v>
      </c>
      <c r="J554" s="13" t="str">
        <f t="shared" si="40"/>
        <v>WACD</v>
      </c>
      <c r="K554" s="13" t="s">
        <v>23</v>
      </c>
      <c r="L554" s="44">
        <v>2020</v>
      </c>
      <c r="M554" s="13" t="s">
        <v>365</v>
      </c>
      <c r="N554" s="20" t="s">
        <v>366</v>
      </c>
      <c r="O554" s="61">
        <v>0.26800000000000002</v>
      </c>
      <c r="P554" s="46">
        <f t="shared" si="41"/>
        <v>541.36</v>
      </c>
      <c r="Q554" s="20">
        <f t="shared" si="42"/>
        <v>6.4</v>
      </c>
      <c r="R554" s="20">
        <f t="shared" si="43"/>
        <v>4.1875000000000002E-2</v>
      </c>
      <c r="S554" s="18">
        <f t="shared" si="44"/>
        <v>84.587500000000006</v>
      </c>
      <c r="T554" s="17" t="s">
        <v>694</v>
      </c>
      <c r="U554" s="19" t="s">
        <v>176</v>
      </c>
    </row>
    <row r="555" spans="1:21" ht="13.2" hidden="1">
      <c r="A555" s="40" t="s">
        <v>3013</v>
      </c>
      <c r="B555" s="47">
        <v>44620</v>
      </c>
      <c r="C555" s="12">
        <v>44606</v>
      </c>
      <c r="D555" s="13" t="s">
        <v>67</v>
      </c>
      <c r="E555" s="13" t="s">
        <v>68</v>
      </c>
      <c r="G555" s="10" t="s">
        <v>3338</v>
      </c>
      <c r="H555" s="40" t="s">
        <v>1237</v>
      </c>
      <c r="I555" s="47" t="s">
        <v>820</v>
      </c>
      <c r="J555" s="13" t="str">
        <f t="shared" si="40"/>
        <v>WACD</v>
      </c>
      <c r="K555" s="40" t="s">
        <v>23</v>
      </c>
      <c r="L555" s="52">
        <v>3030</v>
      </c>
      <c r="M555" s="40" t="s">
        <v>365</v>
      </c>
      <c r="N555" s="39" t="s">
        <v>366</v>
      </c>
      <c r="O555" s="56">
        <v>0.26800000000000002</v>
      </c>
      <c r="P555" s="46">
        <f t="shared" si="41"/>
        <v>812.04</v>
      </c>
      <c r="Q555" s="20">
        <f t="shared" si="42"/>
        <v>6.4</v>
      </c>
      <c r="R555" s="20">
        <f t="shared" si="43"/>
        <v>4.1875000000000002E-2</v>
      </c>
      <c r="S555" s="18">
        <f t="shared" si="44"/>
        <v>126.88125000000001</v>
      </c>
      <c r="T555" s="17" t="s">
        <v>694</v>
      </c>
      <c r="U555" s="40" t="s">
        <v>176</v>
      </c>
    </row>
    <row r="556" spans="1:21" ht="13.2" hidden="1">
      <c r="A556" s="64" t="s">
        <v>3623</v>
      </c>
      <c r="B556" s="11">
        <v>44634</v>
      </c>
      <c r="C556" s="12">
        <v>44615</v>
      </c>
      <c r="D556" s="13" t="s">
        <v>67</v>
      </c>
      <c r="E556" s="13" t="s">
        <v>68</v>
      </c>
      <c r="G556" s="10" t="s">
        <v>4636</v>
      </c>
      <c r="H556" s="13" t="s">
        <v>4256</v>
      </c>
      <c r="I556" s="13" t="s">
        <v>4257</v>
      </c>
      <c r="J556" s="13" t="str">
        <f t="shared" si="40"/>
        <v>WACD</v>
      </c>
      <c r="K556" s="13" t="s">
        <v>23</v>
      </c>
      <c r="L556" s="44">
        <v>1000</v>
      </c>
      <c r="M556" s="13" t="s">
        <v>365</v>
      </c>
      <c r="N556" s="20" t="s">
        <v>366</v>
      </c>
      <c r="O556" s="61">
        <v>0.26800000000000002</v>
      </c>
      <c r="P556" s="46">
        <f t="shared" si="41"/>
        <v>268</v>
      </c>
      <c r="Q556" s="20">
        <f t="shared" si="42"/>
        <v>6.4</v>
      </c>
      <c r="R556" s="20">
        <f t="shared" si="43"/>
        <v>4.1875000000000002E-2</v>
      </c>
      <c r="S556" s="18">
        <f t="shared" si="44"/>
        <v>41.875</v>
      </c>
      <c r="T556" s="17" t="s">
        <v>694</v>
      </c>
      <c r="U556" s="19" t="s">
        <v>176</v>
      </c>
    </row>
    <row r="557" spans="1:21" ht="13.2" hidden="1">
      <c r="A557" s="64" t="s">
        <v>5341</v>
      </c>
      <c r="B557" s="11">
        <v>44672</v>
      </c>
      <c r="C557" s="12">
        <v>44648</v>
      </c>
      <c r="D557" s="13" t="s">
        <v>67</v>
      </c>
      <c r="E557" s="13" t="s">
        <v>68</v>
      </c>
      <c r="G557" s="10" t="s">
        <v>5830</v>
      </c>
      <c r="H557" s="13" t="s">
        <v>4256</v>
      </c>
      <c r="I557" s="13" t="s">
        <v>4257</v>
      </c>
      <c r="J557" s="13" t="str">
        <f t="shared" si="40"/>
        <v>WACD</v>
      </c>
      <c r="K557" s="13" t="s">
        <v>23</v>
      </c>
      <c r="L557" s="44">
        <v>1000</v>
      </c>
      <c r="M557" s="13" t="s">
        <v>365</v>
      </c>
      <c r="N557" s="20" t="s">
        <v>366</v>
      </c>
      <c r="O557" s="61">
        <v>0.26800000000000002</v>
      </c>
      <c r="P557" s="46">
        <f t="shared" si="41"/>
        <v>268</v>
      </c>
      <c r="Q557" s="20">
        <f t="shared" si="42"/>
        <v>6.4</v>
      </c>
      <c r="R557" s="20">
        <f t="shared" si="43"/>
        <v>4.1875000000000002E-2</v>
      </c>
      <c r="S557" s="18">
        <f t="shared" si="44"/>
        <v>41.875</v>
      </c>
      <c r="T557" s="17" t="s">
        <v>694</v>
      </c>
      <c r="U557" s="19" t="s">
        <v>176</v>
      </c>
    </row>
    <row r="558" spans="1:21" ht="13.2" hidden="1">
      <c r="A558" s="64" t="s">
        <v>5342</v>
      </c>
      <c r="B558" s="11">
        <v>44653</v>
      </c>
      <c r="C558" s="12">
        <v>44627</v>
      </c>
      <c r="D558" s="13" t="s">
        <v>67</v>
      </c>
      <c r="E558" s="13" t="s">
        <v>68</v>
      </c>
      <c r="G558" s="10" t="s">
        <v>5819</v>
      </c>
      <c r="H558" s="13" t="s">
        <v>5016</v>
      </c>
      <c r="I558" s="13" t="s">
        <v>6124</v>
      </c>
      <c r="J558" s="13" t="str">
        <f t="shared" si="40"/>
        <v>U&amp;C-</v>
      </c>
      <c r="K558" s="13" t="s">
        <v>23</v>
      </c>
      <c r="L558" s="44">
        <v>1000</v>
      </c>
      <c r="M558" s="13" t="s">
        <v>365</v>
      </c>
      <c r="N558" s="20" t="s">
        <v>366</v>
      </c>
      <c r="O558" s="61">
        <v>0.27500000000000002</v>
      </c>
      <c r="P558" s="46">
        <f t="shared" si="41"/>
        <v>275</v>
      </c>
      <c r="Q558" s="20">
        <f t="shared" si="42"/>
        <v>6.4</v>
      </c>
      <c r="R558" s="20">
        <f t="shared" si="43"/>
        <v>4.296875E-2</v>
      </c>
      <c r="S558" s="18">
        <f t="shared" si="44"/>
        <v>42.96875</v>
      </c>
      <c r="T558" s="17" t="s">
        <v>694</v>
      </c>
      <c r="U558" s="19" t="s">
        <v>71</v>
      </c>
    </row>
    <row r="559" spans="1:21" ht="13.2" hidden="1">
      <c r="A559" s="63" t="s">
        <v>2042</v>
      </c>
      <c r="B559" s="11">
        <v>44567</v>
      </c>
      <c r="C559" s="12">
        <v>44531</v>
      </c>
      <c r="D559" s="69" t="s">
        <v>152</v>
      </c>
      <c r="E559" s="13" t="s">
        <v>153</v>
      </c>
      <c r="G559" s="69" t="s">
        <v>2368</v>
      </c>
      <c r="H559" s="13" t="s">
        <v>243</v>
      </c>
      <c r="I559" s="13" t="s">
        <v>244</v>
      </c>
      <c r="J559" s="13" t="str">
        <f t="shared" si="40"/>
        <v>RIV-</v>
      </c>
      <c r="K559" s="13" t="s">
        <v>23</v>
      </c>
      <c r="L559" s="44">
        <v>45000</v>
      </c>
      <c r="M559" s="13" t="s">
        <v>365</v>
      </c>
      <c r="N559" s="20" t="s">
        <v>366</v>
      </c>
      <c r="O559" s="61">
        <v>0.27560000000000001</v>
      </c>
      <c r="P559" s="46">
        <f t="shared" si="41"/>
        <v>12402</v>
      </c>
      <c r="Q559" s="20">
        <f t="shared" si="42"/>
        <v>6.4</v>
      </c>
      <c r="R559" s="20">
        <f t="shared" si="43"/>
        <v>4.3062499999999997E-2</v>
      </c>
      <c r="S559" s="18">
        <f t="shared" si="44"/>
        <v>1937.8124999999998</v>
      </c>
      <c r="T559" s="17" t="s">
        <v>694</v>
      </c>
      <c r="U559" s="19" t="s">
        <v>173</v>
      </c>
    </row>
    <row r="560" spans="1:21" ht="13.2" hidden="1">
      <c r="A560" s="40" t="s">
        <v>3014</v>
      </c>
      <c r="B560" s="47">
        <v>44607</v>
      </c>
      <c r="C560" s="12">
        <v>44547</v>
      </c>
      <c r="D560" s="13" t="s">
        <v>152</v>
      </c>
      <c r="E560" s="13" t="s">
        <v>153</v>
      </c>
      <c r="G560" s="10" t="s">
        <v>3336</v>
      </c>
      <c r="H560" s="40" t="s">
        <v>243</v>
      </c>
      <c r="I560" s="47" t="s">
        <v>244</v>
      </c>
      <c r="J560" s="13" t="str">
        <f t="shared" si="40"/>
        <v>RIV-</v>
      </c>
      <c r="K560" s="40" t="s">
        <v>23</v>
      </c>
      <c r="L560" s="52">
        <v>11300</v>
      </c>
      <c r="M560" s="40" t="s">
        <v>365</v>
      </c>
      <c r="N560" s="39" t="s">
        <v>366</v>
      </c>
      <c r="O560" s="55">
        <v>0.27560000000000001</v>
      </c>
      <c r="P560" s="46">
        <f t="shared" si="41"/>
        <v>3114.28</v>
      </c>
      <c r="Q560" s="20">
        <f t="shared" si="42"/>
        <v>6.4</v>
      </c>
      <c r="R560" s="20">
        <f t="shared" si="43"/>
        <v>4.3062499999999997E-2</v>
      </c>
      <c r="S560" s="18">
        <f t="shared" si="44"/>
        <v>486.60624999999999</v>
      </c>
      <c r="T560" s="17" t="s">
        <v>694</v>
      </c>
      <c r="U560" s="40" t="s">
        <v>173</v>
      </c>
    </row>
    <row r="561" spans="1:21" ht="13.2" hidden="1">
      <c r="A561" s="63" t="s">
        <v>5343</v>
      </c>
      <c r="B561" s="11">
        <v>44679</v>
      </c>
      <c r="C561" s="12">
        <v>44628</v>
      </c>
      <c r="D561" s="13" t="s">
        <v>152</v>
      </c>
      <c r="E561" s="13" t="s">
        <v>153</v>
      </c>
      <c r="G561" s="10" t="s">
        <v>5811</v>
      </c>
      <c r="H561" s="13" t="s">
        <v>243</v>
      </c>
      <c r="I561" s="13" t="s">
        <v>244</v>
      </c>
      <c r="J561" s="13" t="str">
        <f t="shared" si="40"/>
        <v>RIV-</v>
      </c>
      <c r="K561" s="13" t="s">
        <v>23</v>
      </c>
      <c r="L561" s="44">
        <v>50000</v>
      </c>
      <c r="M561" s="13" t="s">
        <v>365</v>
      </c>
      <c r="N561" s="20" t="s">
        <v>366</v>
      </c>
      <c r="O561" s="61">
        <v>0.27560000000000001</v>
      </c>
      <c r="P561" s="46">
        <f t="shared" si="41"/>
        <v>13780</v>
      </c>
      <c r="Q561" s="20">
        <f t="shared" si="42"/>
        <v>6.4</v>
      </c>
      <c r="R561" s="20">
        <f t="shared" si="43"/>
        <v>4.3062499999999997E-2</v>
      </c>
      <c r="S561" s="18">
        <f t="shared" si="44"/>
        <v>2153.125</v>
      </c>
      <c r="T561" s="17" t="s">
        <v>694</v>
      </c>
      <c r="U561" s="19" t="s">
        <v>173</v>
      </c>
    </row>
    <row r="562" spans="1:21" ht="13.2" hidden="1">
      <c r="A562" s="63" t="s">
        <v>1939</v>
      </c>
      <c r="B562" s="11">
        <v>44571</v>
      </c>
      <c r="C562" s="12">
        <v>44540</v>
      </c>
      <c r="D562" s="69" t="s">
        <v>67</v>
      </c>
      <c r="E562" s="13" t="s">
        <v>68</v>
      </c>
      <c r="G562" s="69" t="s">
        <v>2346</v>
      </c>
      <c r="H562" s="13" t="s">
        <v>480</v>
      </c>
      <c r="I562" s="13" t="s">
        <v>481</v>
      </c>
      <c r="J562" s="13" t="str">
        <f t="shared" si="40"/>
        <v>U&amp;C-</v>
      </c>
      <c r="K562" s="13" t="s">
        <v>23</v>
      </c>
      <c r="L562" s="44">
        <v>1000</v>
      </c>
      <c r="M562" s="13" t="s">
        <v>365</v>
      </c>
      <c r="N562" s="20" t="s">
        <v>366</v>
      </c>
      <c r="O562" s="61">
        <v>0.28199999999999997</v>
      </c>
      <c r="P562" s="46">
        <f t="shared" si="41"/>
        <v>282</v>
      </c>
      <c r="Q562" s="20">
        <f t="shared" si="42"/>
        <v>6.4</v>
      </c>
      <c r="R562" s="20">
        <f t="shared" si="43"/>
        <v>4.4062499999999991E-2</v>
      </c>
      <c r="S562" s="18">
        <f t="shared" si="44"/>
        <v>44.062499999999993</v>
      </c>
      <c r="T562" s="17" t="s">
        <v>694</v>
      </c>
      <c r="U562" s="19" t="s">
        <v>71</v>
      </c>
    </row>
    <row r="563" spans="1:21" ht="13.2" hidden="1">
      <c r="A563" s="63" t="s">
        <v>1940</v>
      </c>
      <c r="B563" s="11">
        <v>44585</v>
      </c>
      <c r="C563" s="12">
        <v>44573</v>
      </c>
      <c r="D563" s="69" t="s">
        <v>67</v>
      </c>
      <c r="E563" s="13" t="s">
        <v>68</v>
      </c>
      <c r="G563" s="69" t="s">
        <v>2347</v>
      </c>
      <c r="H563" s="13" t="s">
        <v>480</v>
      </c>
      <c r="I563" s="13" t="s">
        <v>481</v>
      </c>
      <c r="J563" s="13" t="str">
        <f t="shared" si="40"/>
        <v>U&amp;C-</v>
      </c>
      <c r="K563" s="13" t="s">
        <v>23</v>
      </c>
      <c r="L563" s="44">
        <v>3838</v>
      </c>
      <c r="M563" s="13" t="s">
        <v>365</v>
      </c>
      <c r="N563" s="20" t="s">
        <v>366</v>
      </c>
      <c r="O563" s="61">
        <v>0.28199999999999997</v>
      </c>
      <c r="P563" s="46">
        <f t="shared" si="41"/>
        <v>1082.32</v>
      </c>
      <c r="Q563" s="20">
        <f t="shared" si="42"/>
        <v>6.4</v>
      </c>
      <c r="R563" s="20">
        <f t="shared" si="43"/>
        <v>4.4062499999999991E-2</v>
      </c>
      <c r="S563" s="18">
        <f t="shared" si="44"/>
        <v>169.11187499999997</v>
      </c>
      <c r="T563" s="17" t="s">
        <v>694</v>
      </c>
      <c r="U563" s="19" t="s">
        <v>71</v>
      </c>
    </row>
    <row r="564" spans="1:21" ht="13.2" hidden="1">
      <c r="A564" s="63" t="s">
        <v>1942</v>
      </c>
      <c r="B564" s="11">
        <v>44585</v>
      </c>
      <c r="C564" s="12">
        <v>44573</v>
      </c>
      <c r="D564" s="69" t="s">
        <v>67</v>
      </c>
      <c r="E564" s="13" t="s">
        <v>68</v>
      </c>
      <c r="G564" s="69" t="s">
        <v>2345</v>
      </c>
      <c r="H564" s="13" t="s">
        <v>1081</v>
      </c>
      <c r="I564" s="13" t="s">
        <v>1101</v>
      </c>
      <c r="J564" s="13" t="str">
        <f t="shared" si="40"/>
        <v>U&amp;C-</v>
      </c>
      <c r="K564" s="13" t="s">
        <v>23</v>
      </c>
      <c r="L564" s="44">
        <v>3030</v>
      </c>
      <c r="M564" s="13" t="s">
        <v>365</v>
      </c>
      <c r="N564" s="20" t="s">
        <v>366</v>
      </c>
      <c r="O564" s="61">
        <v>0.28199999999999997</v>
      </c>
      <c r="P564" s="46">
        <f t="shared" si="41"/>
        <v>854.46</v>
      </c>
      <c r="Q564" s="20">
        <f t="shared" si="42"/>
        <v>6.4</v>
      </c>
      <c r="R564" s="20">
        <f t="shared" si="43"/>
        <v>4.4062499999999991E-2</v>
      </c>
      <c r="S564" s="18">
        <f t="shared" si="44"/>
        <v>133.50937499999998</v>
      </c>
      <c r="T564" s="17" t="s">
        <v>694</v>
      </c>
      <c r="U564" s="19" t="s">
        <v>71</v>
      </c>
    </row>
    <row r="565" spans="1:21" ht="13.2" hidden="1">
      <c r="A565" s="64" t="s">
        <v>5344</v>
      </c>
      <c r="B565" s="11">
        <v>44678</v>
      </c>
      <c r="C565" s="12">
        <v>44657</v>
      </c>
      <c r="D565" s="13" t="s">
        <v>67</v>
      </c>
      <c r="E565" s="13" t="s">
        <v>68</v>
      </c>
      <c r="G565" s="10" t="s">
        <v>5822</v>
      </c>
      <c r="H565" s="13" t="s">
        <v>1081</v>
      </c>
      <c r="I565" s="13" t="s">
        <v>1101</v>
      </c>
      <c r="J565" s="13" t="str">
        <f t="shared" si="40"/>
        <v>U&amp;C-</v>
      </c>
      <c r="K565" s="13" t="s">
        <v>23</v>
      </c>
      <c r="L565" s="44">
        <v>3010</v>
      </c>
      <c r="M565" s="13" t="s">
        <v>365</v>
      </c>
      <c r="N565" s="20" t="s">
        <v>366</v>
      </c>
      <c r="O565" s="61">
        <v>0.28199999999999997</v>
      </c>
      <c r="P565" s="46">
        <f t="shared" si="41"/>
        <v>848.82</v>
      </c>
      <c r="Q565" s="20">
        <f t="shared" si="42"/>
        <v>6.4</v>
      </c>
      <c r="R565" s="20">
        <f t="shared" si="43"/>
        <v>4.4062499999999991E-2</v>
      </c>
      <c r="S565" s="18">
        <f t="shared" si="44"/>
        <v>132.62812499999998</v>
      </c>
      <c r="T565" s="17" t="s">
        <v>694</v>
      </c>
      <c r="U565" s="19" t="s">
        <v>71</v>
      </c>
    </row>
    <row r="566" spans="1:21" ht="13.2" hidden="1">
      <c r="A566" s="63" t="s">
        <v>2174</v>
      </c>
      <c r="B566" s="11">
        <v>44578</v>
      </c>
      <c r="C566" s="12">
        <v>44550</v>
      </c>
      <c r="D566" s="69" t="s">
        <v>67</v>
      </c>
      <c r="E566" s="13" t="s">
        <v>68</v>
      </c>
      <c r="G566" s="69" t="s">
        <v>2315</v>
      </c>
      <c r="H566" s="13" t="s">
        <v>1238</v>
      </c>
      <c r="I566" s="13" t="s">
        <v>1239</v>
      </c>
      <c r="J566" s="13" t="str">
        <f t="shared" si="40"/>
        <v>U&amp;C-</v>
      </c>
      <c r="K566" s="13" t="s">
        <v>23</v>
      </c>
      <c r="L566" s="44">
        <v>2480</v>
      </c>
      <c r="M566" s="13" t="s">
        <v>365</v>
      </c>
      <c r="N566" s="20" t="s">
        <v>366</v>
      </c>
      <c r="O566" s="61">
        <v>0.28599999999999998</v>
      </c>
      <c r="P566" s="46">
        <f t="shared" si="41"/>
        <v>709.28</v>
      </c>
      <c r="Q566" s="20">
        <f t="shared" si="42"/>
        <v>6.4</v>
      </c>
      <c r="R566" s="20">
        <f t="shared" si="43"/>
        <v>4.4687499999999991E-2</v>
      </c>
      <c r="S566" s="18">
        <f t="shared" si="44"/>
        <v>110.82499999999997</v>
      </c>
      <c r="T566" s="17" t="s">
        <v>694</v>
      </c>
      <c r="U566" s="19" t="s">
        <v>71</v>
      </c>
    </row>
    <row r="567" spans="1:21" ht="13.2" hidden="1">
      <c r="A567" s="63" t="s">
        <v>5345</v>
      </c>
      <c r="B567" s="11">
        <v>44659</v>
      </c>
      <c r="C567" s="12">
        <v>44622</v>
      </c>
      <c r="D567" s="13" t="s">
        <v>3305</v>
      </c>
      <c r="E567" s="13" t="s">
        <v>3470</v>
      </c>
      <c r="G567" s="10" t="s">
        <v>5825</v>
      </c>
      <c r="H567" s="13" t="s">
        <v>5017</v>
      </c>
      <c r="I567" s="13" t="s">
        <v>6125</v>
      </c>
      <c r="J567" s="13" t="str">
        <f t="shared" si="40"/>
        <v>SHDL</v>
      </c>
      <c r="K567" s="13" t="s">
        <v>23</v>
      </c>
      <c r="L567" s="44">
        <v>6030</v>
      </c>
      <c r="M567" s="13" t="s">
        <v>365</v>
      </c>
      <c r="N567" s="20" t="s">
        <v>369</v>
      </c>
      <c r="O567" s="61">
        <v>0.28999999999999998</v>
      </c>
      <c r="P567" s="46">
        <f t="shared" si="41"/>
        <v>1748.7</v>
      </c>
      <c r="Q567" s="20">
        <f t="shared" si="42"/>
        <v>1</v>
      </c>
      <c r="R567" s="20">
        <f t="shared" si="43"/>
        <v>0.28999999999999998</v>
      </c>
      <c r="S567" s="18">
        <f t="shared" si="44"/>
        <v>1748.6999999999998</v>
      </c>
      <c r="T567" s="17" t="s">
        <v>694</v>
      </c>
      <c r="U567" s="19" t="s">
        <v>44</v>
      </c>
    </row>
    <row r="568" spans="1:21" ht="13.2" hidden="1">
      <c r="A568" s="63" t="s">
        <v>5346</v>
      </c>
      <c r="B568" s="11">
        <v>44653</v>
      </c>
      <c r="C568" s="12">
        <v>44627</v>
      </c>
      <c r="D568" s="13" t="s">
        <v>67</v>
      </c>
      <c r="E568" s="13" t="s">
        <v>68</v>
      </c>
      <c r="G568" s="10" t="s">
        <v>5819</v>
      </c>
      <c r="H568" s="13" t="s">
        <v>5018</v>
      </c>
      <c r="I568" s="13" t="s">
        <v>6126</v>
      </c>
      <c r="J568" s="13" t="str">
        <f t="shared" si="40"/>
        <v>U&amp;C-</v>
      </c>
      <c r="K568" s="13" t="s">
        <v>23</v>
      </c>
      <c r="L568" s="44">
        <v>3330</v>
      </c>
      <c r="M568" s="13" t="s">
        <v>365</v>
      </c>
      <c r="N568" s="20" t="s">
        <v>366</v>
      </c>
      <c r="O568" s="61">
        <v>0.29499999999999998</v>
      </c>
      <c r="P568" s="46">
        <f t="shared" si="41"/>
        <v>982.35</v>
      </c>
      <c r="Q568" s="20">
        <f t="shared" si="42"/>
        <v>6.4</v>
      </c>
      <c r="R568" s="20">
        <f t="shared" si="43"/>
        <v>4.6093749999999996E-2</v>
      </c>
      <c r="S568" s="18">
        <f t="shared" si="44"/>
        <v>153.4921875</v>
      </c>
      <c r="T568" s="17" t="s">
        <v>694</v>
      </c>
      <c r="U568" s="19" t="s">
        <v>71</v>
      </c>
    </row>
    <row r="569" spans="1:21" ht="13.2" hidden="1">
      <c r="A569" s="64" t="s">
        <v>3624</v>
      </c>
      <c r="B569" s="11">
        <v>44651</v>
      </c>
      <c r="C569" s="12">
        <v>44628</v>
      </c>
      <c r="D569" s="13" t="s">
        <v>154</v>
      </c>
      <c r="E569" s="13" t="s">
        <v>155</v>
      </c>
      <c r="G569" s="10" t="s">
        <v>4664</v>
      </c>
      <c r="H569" s="13" t="s">
        <v>4258</v>
      </c>
      <c r="I569" s="13" t="s">
        <v>4259</v>
      </c>
      <c r="J569" s="13" t="str">
        <f t="shared" si="40"/>
        <v>SCR-</v>
      </c>
      <c r="K569" s="13" t="s">
        <v>23</v>
      </c>
      <c r="L569" s="44">
        <v>16000</v>
      </c>
      <c r="M569" s="13" t="s">
        <v>365</v>
      </c>
      <c r="N569" s="20" t="s">
        <v>366</v>
      </c>
      <c r="O569" s="61">
        <v>0.30199999999999999</v>
      </c>
      <c r="P569" s="46">
        <f t="shared" si="41"/>
        <v>4832</v>
      </c>
      <c r="Q569" s="20">
        <f t="shared" si="42"/>
        <v>6.4</v>
      </c>
      <c r="R569" s="20">
        <f t="shared" si="43"/>
        <v>4.7187499999999993E-2</v>
      </c>
      <c r="S569" s="18">
        <f t="shared" si="44"/>
        <v>754.99999999999989</v>
      </c>
      <c r="T569" s="17" t="s">
        <v>694</v>
      </c>
      <c r="U569" s="19" t="s">
        <v>157</v>
      </c>
    </row>
    <row r="570" spans="1:21" ht="13.2" hidden="1">
      <c r="A570" s="63" t="s">
        <v>2170</v>
      </c>
      <c r="B570" s="11">
        <v>44571</v>
      </c>
      <c r="C570" s="12">
        <v>44540</v>
      </c>
      <c r="D570" s="69" t="s">
        <v>67</v>
      </c>
      <c r="E570" s="13" t="s">
        <v>68</v>
      </c>
      <c r="G570" s="69" t="s">
        <v>2346</v>
      </c>
      <c r="H570" s="13" t="s">
        <v>821</v>
      </c>
      <c r="I570" s="13" t="s">
        <v>822</v>
      </c>
      <c r="J570" s="13" t="str">
        <f t="shared" si="40"/>
        <v>U&amp;C-</v>
      </c>
      <c r="K570" s="13" t="s">
        <v>23</v>
      </c>
      <c r="L570" s="44">
        <v>2000</v>
      </c>
      <c r="M570" s="13" t="s">
        <v>365</v>
      </c>
      <c r="N570" s="20" t="s">
        <v>366</v>
      </c>
      <c r="O570" s="61">
        <v>0.30759999999999998</v>
      </c>
      <c r="P570" s="46">
        <f t="shared" si="41"/>
        <v>615.20000000000005</v>
      </c>
      <c r="Q570" s="20">
        <f t="shared" si="42"/>
        <v>6.4</v>
      </c>
      <c r="R570" s="20">
        <f t="shared" si="43"/>
        <v>4.8062499999999994E-2</v>
      </c>
      <c r="S570" s="18">
        <f t="shared" si="44"/>
        <v>96.124999999999986</v>
      </c>
      <c r="T570" s="17" t="s">
        <v>694</v>
      </c>
      <c r="U570" s="19" t="s">
        <v>71</v>
      </c>
    </row>
    <row r="571" spans="1:21" ht="13.2" hidden="1">
      <c r="A571" s="64" t="s">
        <v>2172</v>
      </c>
      <c r="B571" s="11">
        <v>44578</v>
      </c>
      <c r="C571" s="12">
        <v>44540</v>
      </c>
      <c r="D571" s="69" t="s">
        <v>67</v>
      </c>
      <c r="E571" s="13" t="s">
        <v>68</v>
      </c>
      <c r="G571" s="69" t="s">
        <v>2305</v>
      </c>
      <c r="H571" s="13" t="s">
        <v>316</v>
      </c>
      <c r="I571" s="13" t="s">
        <v>177</v>
      </c>
      <c r="J571" s="13" t="str">
        <f t="shared" si="40"/>
        <v>U&amp;C-</v>
      </c>
      <c r="K571" s="13" t="s">
        <v>23</v>
      </c>
      <c r="L571" s="44">
        <v>10500</v>
      </c>
      <c r="M571" s="13" t="s">
        <v>365</v>
      </c>
      <c r="N571" s="20" t="s">
        <v>366</v>
      </c>
      <c r="O571" s="61">
        <v>0.308</v>
      </c>
      <c r="P571" s="46">
        <f t="shared" si="41"/>
        <v>3234</v>
      </c>
      <c r="Q571" s="20">
        <f t="shared" si="42"/>
        <v>6.4</v>
      </c>
      <c r="R571" s="20">
        <f t="shared" si="43"/>
        <v>4.8124999999999994E-2</v>
      </c>
      <c r="S571" s="18">
        <f t="shared" si="44"/>
        <v>505.31249999999994</v>
      </c>
      <c r="T571" s="17" t="s">
        <v>694</v>
      </c>
      <c r="U571" s="19" t="s">
        <v>71</v>
      </c>
    </row>
    <row r="572" spans="1:21" ht="13.2" hidden="1">
      <c r="A572" s="64" t="s">
        <v>2173</v>
      </c>
      <c r="B572" s="11">
        <v>44578</v>
      </c>
      <c r="C572" s="12">
        <v>44550</v>
      </c>
      <c r="D572" s="69" t="s">
        <v>67</v>
      </c>
      <c r="E572" s="13" t="s">
        <v>68</v>
      </c>
      <c r="G572" s="69" t="s">
        <v>2304</v>
      </c>
      <c r="H572" s="13" t="s">
        <v>316</v>
      </c>
      <c r="I572" s="13" t="s">
        <v>177</v>
      </c>
      <c r="J572" s="13" t="str">
        <f t="shared" si="40"/>
        <v>U&amp;C-</v>
      </c>
      <c r="K572" s="13" t="s">
        <v>23</v>
      </c>
      <c r="L572" s="44">
        <v>11100</v>
      </c>
      <c r="M572" s="13" t="s">
        <v>365</v>
      </c>
      <c r="N572" s="20" t="s">
        <v>366</v>
      </c>
      <c r="O572" s="61">
        <v>0.308</v>
      </c>
      <c r="P572" s="46">
        <f t="shared" si="41"/>
        <v>3418.8</v>
      </c>
      <c r="Q572" s="20">
        <f t="shared" si="42"/>
        <v>6.4</v>
      </c>
      <c r="R572" s="20">
        <f t="shared" si="43"/>
        <v>4.8124999999999994E-2</v>
      </c>
      <c r="S572" s="18">
        <f t="shared" si="44"/>
        <v>534.18749999999989</v>
      </c>
      <c r="T572" s="17" t="s">
        <v>694</v>
      </c>
      <c r="U572" s="19" t="s">
        <v>71</v>
      </c>
    </row>
    <row r="573" spans="1:21" ht="13.2" hidden="1">
      <c r="A573" s="63" t="s">
        <v>2171</v>
      </c>
      <c r="B573" s="11">
        <v>44578</v>
      </c>
      <c r="C573" s="12">
        <v>44550</v>
      </c>
      <c r="D573" s="69" t="s">
        <v>67</v>
      </c>
      <c r="E573" s="13" t="s">
        <v>68</v>
      </c>
      <c r="G573" s="69" t="s">
        <v>2315</v>
      </c>
      <c r="H573" s="13" t="s">
        <v>1181</v>
      </c>
      <c r="I573" s="13" t="s">
        <v>1197</v>
      </c>
      <c r="J573" s="13" t="str">
        <f t="shared" si="40"/>
        <v>U&amp;C-</v>
      </c>
      <c r="K573" s="13" t="s">
        <v>23</v>
      </c>
      <c r="L573" s="44">
        <v>1515</v>
      </c>
      <c r="M573" s="13" t="s">
        <v>365</v>
      </c>
      <c r="N573" s="20" t="s">
        <v>366</v>
      </c>
      <c r="O573" s="61">
        <v>0.32800000000000001</v>
      </c>
      <c r="P573" s="46">
        <f t="shared" si="41"/>
        <v>496.92</v>
      </c>
      <c r="Q573" s="20">
        <f t="shared" si="42"/>
        <v>6.4</v>
      </c>
      <c r="R573" s="20">
        <f t="shared" si="43"/>
        <v>5.1249999999999997E-2</v>
      </c>
      <c r="S573" s="18">
        <f t="shared" si="44"/>
        <v>77.643749999999997</v>
      </c>
      <c r="T573" s="17" t="s">
        <v>694</v>
      </c>
      <c r="U573" s="19" t="s">
        <v>71</v>
      </c>
    </row>
    <row r="574" spans="1:21" ht="13.2" hidden="1">
      <c r="A574" s="63" t="s">
        <v>1908</v>
      </c>
      <c r="B574" s="11">
        <v>44582</v>
      </c>
      <c r="C574" s="12">
        <v>44550</v>
      </c>
      <c r="D574" s="69" t="s">
        <v>288</v>
      </c>
      <c r="E574" s="13" t="s">
        <v>289</v>
      </c>
      <c r="G574" s="69" t="s">
        <v>2297</v>
      </c>
      <c r="H574" s="13" t="s">
        <v>810</v>
      </c>
      <c r="I574" s="13" t="s">
        <v>811</v>
      </c>
      <c r="J574" s="13" t="str">
        <f t="shared" si="40"/>
        <v>BAG-</v>
      </c>
      <c r="K574" s="13" t="s">
        <v>23</v>
      </c>
      <c r="L574" s="44">
        <v>5000</v>
      </c>
      <c r="M574" s="13" t="s">
        <v>365</v>
      </c>
      <c r="N574" s="20" t="s">
        <v>366</v>
      </c>
      <c r="O574" s="61">
        <v>0.33</v>
      </c>
      <c r="P574" s="46">
        <f t="shared" si="41"/>
        <v>1650</v>
      </c>
      <c r="Q574" s="20">
        <f t="shared" si="42"/>
        <v>6.4</v>
      </c>
      <c r="R574" s="20">
        <f t="shared" si="43"/>
        <v>5.1562499999999997E-2</v>
      </c>
      <c r="S574" s="18">
        <f t="shared" si="44"/>
        <v>257.8125</v>
      </c>
      <c r="T574" s="17" t="s">
        <v>694</v>
      </c>
      <c r="U574" s="19" t="s">
        <v>164</v>
      </c>
    </row>
    <row r="575" spans="1:21" ht="13.2" hidden="1">
      <c r="A575" s="40" t="s">
        <v>3015</v>
      </c>
      <c r="B575" s="47">
        <v>44609</v>
      </c>
      <c r="C575" s="12">
        <v>44582</v>
      </c>
      <c r="D575" s="40" t="s">
        <v>67</v>
      </c>
      <c r="E575" s="13" t="s">
        <v>68</v>
      </c>
      <c r="G575" s="10" t="s">
        <v>3334</v>
      </c>
      <c r="H575" s="40" t="s">
        <v>2642</v>
      </c>
      <c r="I575" s="47" t="s">
        <v>2643</v>
      </c>
      <c r="J575" s="13" t="str">
        <f t="shared" si="40"/>
        <v>U&amp;C-</v>
      </c>
      <c r="K575" s="40" t="s">
        <v>23</v>
      </c>
      <c r="L575" s="52">
        <v>5700</v>
      </c>
      <c r="M575" s="40" t="s">
        <v>365</v>
      </c>
      <c r="N575" s="39" t="s">
        <v>366</v>
      </c>
      <c r="O575" s="56">
        <v>0.33300000000000002</v>
      </c>
      <c r="P575" s="46">
        <f t="shared" si="41"/>
        <v>1898.1</v>
      </c>
      <c r="Q575" s="20">
        <f t="shared" si="42"/>
        <v>6.4</v>
      </c>
      <c r="R575" s="20">
        <f t="shared" si="43"/>
        <v>5.2031250000000001E-2</v>
      </c>
      <c r="S575" s="18">
        <f t="shared" si="44"/>
        <v>296.578125</v>
      </c>
      <c r="T575" s="17" t="s">
        <v>694</v>
      </c>
      <c r="U575" s="40" t="s">
        <v>71</v>
      </c>
    </row>
    <row r="576" spans="1:21" ht="13.2" hidden="1">
      <c r="A576" s="63" t="s">
        <v>5347</v>
      </c>
      <c r="B576" s="11">
        <v>44653</v>
      </c>
      <c r="C576" s="12">
        <v>44637</v>
      </c>
      <c r="D576" s="13" t="s">
        <v>67</v>
      </c>
      <c r="E576" s="13" t="s">
        <v>68</v>
      </c>
      <c r="G576" s="10" t="s">
        <v>5828</v>
      </c>
      <c r="H576" s="13" t="s">
        <v>2642</v>
      </c>
      <c r="I576" s="13" t="s">
        <v>2643</v>
      </c>
      <c r="J576" s="13" t="str">
        <f t="shared" si="40"/>
        <v>U&amp;C-</v>
      </c>
      <c r="K576" s="13" t="s">
        <v>23</v>
      </c>
      <c r="L576" s="44">
        <v>5000</v>
      </c>
      <c r="M576" s="13" t="s">
        <v>365</v>
      </c>
      <c r="N576" s="13" t="s">
        <v>366</v>
      </c>
      <c r="O576" s="62">
        <v>0.33300000000000002</v>
      </c>
      <c r="P576" s="46">
        <f t="shared" si="41"/>
        <v>1665</v>
      </c>
      <c r="Q576" s="20">
        <f t="shared" si="42"/>
        <v>6.4</v>
      </c>
      <c r="R576" s="20">
        <f t="shared" si="43"/>
        <v>5.2031250000000001E-2</v>
      </c>
      <c r="S576" s="18">
        <f t="shared" si="44"/>
        <v>260.15625</v>
      </c>
      <c r="T576" s="17" t="s">
        <v>694</v>
      </c>
      <c r="U576" s="19" t="s">
        <v>71</v>
      </c>
    </row>
    <row r="577" spans="1:21" ht="13.2" hidden="1">
      <c r="A577" s="63" t="s">
        <v>1723</v>
      </c>
      <c r="B577" s="11">
        <v>44567</v>
      </c>
      <c r="C577" s="12">
        <v>44531</v>
      </c>
      <c r="D577" s="69" t="s">
        <v>152</v>
      </c>
      <c r="E577" s="13" t="s">
        <v>153</v>
      </c>
      <c r="G577" s="69" t="s">
        <v>2286</v>
      </c>
      <c r="H577" s="13" t="s">
        <v>743</v>
      </c>
      <c r="I577" s="13" t="s">
        <v>744</v>
      </c>
      <c r="J577" s="13" t="str">
        <f t="shared" si="40"/>
        <v>SCR-</v>
      </c>
      <c r="K577" s="13" t="s">
        <v>23</v>
      </c>
      <c r="L577" s="44">
        <v>23500</v>
      </c>
      <c r="M577" s="13" t="s">
        <v>365</v>
      </c>
      <c r="N577" s="20" t="s">
        <v>366</v>
      </c>
      <c r="O577" s="61">
        <v>0.33900000000000002</v>
      </c>
      <c r="P577" s="46">
        <f t="shared" si="41"/>
        <v>7966.5</v>
      </c>
      <c r="Q577" s="20">
        <f t="shared" si="42"/>
        <v>6.4</v>
      </c>
      <c r="R577" s="20">
        <f t="shared" si="43"/>
        <v>5.2968750000000002E-2</v>
      </c>
      <c r="S577" s="18">
        <f t="shared" si="44"/>
        <v>1244.765625</v>
      </c>
      <c r="T577" s="17" t="s">
        <v>694</v>
      </c>
      <c r="U577" s="19" t="s">
        <v>157</v>
      </c>
    </row>
    <row r="578" spans="1:21" ht="13.2" hidden="1">
      <c r="A578" s="40" t="s">
        <v>3016</v>
      </c>
      <c r="B578" s="47">
        <v>44617</v>
      </c>
      <c r="C578" s="12">
        <v>44560</v>
      </c>
      <c r="D578" s="13" t="s">
        <v>152</v>
      </c>
      <c r="E578" s="13" t="s">
        <v>153</v>
      </c>
      <c r="G578" s="10" t="s">
        <v>3339</v>
      </c>
      <c r="H578" s="40" t="s">
        <v>743</v>
      </c>
      <c r="I578" s="47" t="s">
        <v>744</v>
      </c>
      <c r="J578" s="13" t="str">
        <f t="shared" ref="J578:J641" si="45">+LEFT(U578,4)</f>
        <v>SCR-</v>
      </c>
      <c r="K578" s="40" t="s">
        <v>23</v>
      </c>
      <c r="L578" s="52">
        <v>8100</v>
      </c>
      <c r="M578" s="40" t="s">
        <v>365</v>
      </c>
      <c r="N578" s="39" t="s">
        <v>366</v>
      </c>
      <c r="O578" s="55">
        <v>0.33900000000000002</v>
      </c>
      <c r="P578" s="46">
        <f t="shared" ref="P578:P641" si="46">ROUND(O578*L578,2)</f>
        <v>2745.9</v>
      </c>
      <c r="Q578" s="20">
        <f t="shared" ref="Q578:Q641" si="47">IF(N578="HKD",7.8,IF(N578="CNY",6.4,1))</f>
        <v>6.4</v>
      </c>
      <c r="R578" s="20">
        <f t="shared" ref="R578:R641" si="48">+O578/Q578</f>
        <v>5.2968750000000002E-2</v>
      </c>
      <c r="S578" s="18">
        <f t="shared" ref="S578:S641" si="49">+R578*L578</f>
        <v>429.046875</v>
      </c>
      <c r="T578" s="17" t="s">
        <v>694</v>
      </c>
      <c r="U578" s="40" t="s">
        <v>157</v>
      </c>
    </row>
    <row r="579" spans="1:21" ht="13.2" hidden="1">
      <c r="A579" s="63" t="s">
        <v>5348</v>
      </c>
      <c r="B579" s="11">
        <v>44659</v>
      </c>
      <c r="C579" s="12">
        <v>44622</v>
      </c>
      <c r="D579" s="13" t="s">
        <v>3305</v>
      </c>
      <c r="E579" s="13" t="s">
        <v>3470</v>
      </c>
      <c r="G579" s="10" t="s">
        <v>5825</v>
      </c>
      <c r="H579" s="13" t="s">
        <v>296</v>
      </c>
      <c r="I579" s="13" t="s">
        <v>297</v>
      </c>
      <c r="J579" s="13" t="str">
        <f t="shared" si="45"/>
        <v>KNOB</v>
      </c>
      <c r="K579" s="13" t="s">
        <v>23</v>
      </c>
      <c r="L579" s="44">
        <v>10557</v>
      </c>
      <c r="M579" s="13" t="s">
        <v>365</v>
      </c>
      <c r="N579" s="13" t="s">
        <v>369</v>
      </c>
      <c r="O579" s="62">
        <v>0.34</v>
      </c>
      <c r="P579" s="46">
        <f t="shared" si="46"/>
        <v>3589.38</v>
      </c>
      <c r="Q579" s="20">
        <f t="shared" si="47"/>
        <v>1</v>
      </c>
      <c r="R579" s="20">
        <f t="shared" si="48"/>
        <v>0.34</v>
      </c>
      <c r="S579" s="18">
        <f t="shared" si="49"/>
        <v>3589.38</v>
      </c>
      <c r="T579" s="17" t="s">
        <v>694</v>
      </c>
      <c r="U579" s="19" t="s">
        <v>58</v>
      </c>
    </row>
    <row r="580" spans="1:21" ht="13.2" hidden="1">
      <c r="A580" s="63" t="s">
        <v>5349</v>
      </c>
      <c r="B580" s="11">
        <v>44659</v>
      </c>
      <c r="C580" s="12">
        <v>44538</v>
      </c>
      <c r="D580" s="13" t="s">
        <v>4629</v>
      </c>
      <c r="E580" s="13" t="s">
        <v>4630</v>
      </c>
      <c r="G580" s="10" t="s">
        <v>5803</v>
      </c>
      <c r="H580" s="13" t="s">
        <v>5019</v>
      </c>
      <c r="I580" s="13" t="s">
        <v>6127</v>
      </c>
      <c r="J580" s="13" t="str">
        <f t="shared" si="45"/>
        <v>MISC</v>
      </c>
      <c r="K580" s="13" t="s">
        <v>23</v>
      </c>
      <c r="L580" s="44">
        <v>5000</v>
      </c>
      <c r="M580" s="13" t="s">
        <v>365</v>
      </c>
      <c r="N580" s="20" t="s">
        <v>366</v>
      </c>
      <c r="O580" s="61">
        <v>0.3468</v>
      </c>
      <c r="P580" s="46">
        <f t="shared" si="46"/>
        <v>1734</v>
      </c>
      <c r="Q580" s="20">
        <f t="shared" si="47"/>
        <v>6.4</v>
      </c>
      <c r="R580" s="20">
        <f t="shared" si="48"/>
        <v>5.41875E-2</v>
      </c>
      <c r="S580" s="18">
        <f t="shared" si="49"/>
        <v>270.9375</v>
      </c>
      <c r="T580" s="17" t="s">
        <v>694</v>
      </c>
      <c r="U580" s="19" t="s">
        <v>48</v>
      </c>
    </row>
    <row r="581" spans="1:21" ht="13.2" hidden="1">
      <c r="A581" s="40" t="s">
        <v>3017</v>
      </c>
      <c r="B581" s="47">
        <v>44609</v>
      </c>
      <c r="C581" s="12">
        <v>44604</v>
      </c>
      <c r="D581" s="13" t="s">
        <v>67</v>
      </c>
      <c r="E581" s="13" t="s">
        <v>68</v>
      </c>
      <c r="G581" s="10" t="s">
        <v>3334</v>
      </c>
      <c r="H581" s="40" t="s">
        <v>2644</v>
      </c>
      <c r="I581" s="47" t="s">
        <v>2645</v>
      </c>
      <c r="J581" s="13" t="str">
        <f t="shared" si="45"/>
        <v>U&amp;C-</v>
      </c>
      <c r="K581" s="40" t="s">
        <v>23</v>
      </c>
      <c r="L581" s="52">
        <v>1010</v>
      </c>
      <c r="M581" s="40" t="s">
        <v>365</v>
      </c>
      <c r="N581" s="39" t="s">
        <v>366</v>
      </c>
      <c r="O581" s="56">
        <v>0.3589</v>
      </c>
      <c r="P581" s="46">
        <f t="shared" si="46"/>
        <v>362.49</v>
      </c>
      <c r="Q581" s="20">
        <f t="shared" si="47"/>
        <v>6.4</v>
      </c>
      <c r="R581" s="20">
        <f t="shared" si="48"/>
        <v>5.6078125E-2</v>
      </c>
      <c r="S581" s="18">
        <f t="shared" si="49"/>
        <v>56.638906249999998</v>
      </c>
      <c r="T581" s="17" t="s">
        <v>694</v>
      </c>
      <c r="U581" s="40" t="s">
        <v>71</v>
      </c>
    </row>
    <row r="582" spans="1:21" ht="13.2" hidden="1">
      <c r="A582" s="64" t="s">
        <v>3625</v>
      </c>
      <c r="B582" s="11">
        <v>44645</v>
      </c>
      <c r="C582" s="12">
        <v>44628</v>
      </c>
      <c r="D582" s="13" t="s">
        <v>152</v>
      </c>
      <c r="E582" s="13" t="s">
        <v>153</v>
      </c>
      <c r="G582" s="10" t="s">
        <v>4655</v>
      </c>
      <c r="H582" s="13" t="s">
        <v>4260</v>
      </c>
      <c r="I582" s="13" t="s">
        <v>4261</v>
      </c>
      <c r="J582" s="13" t="str">
        <f t="shared" si="45"/>
        <v>RIV-</v>
      </c>
      <c r="K582" s="13" t="s">
        <v>23</v>
      </c>
      <c r="L582" s="44">
        <v>60000</v>
      </c>
      <c r="M582" s="13" t="s">
        <v>365</v>
      </c>
      <c r="N582" s="20" t="s">
        <v>366</v>
      </c>
      <c r="O582" s="61">
        <v>0.36499999999999999</v>
      </c>
      <c r="P582" s="46">
        <f t="shared" si="46"/>
        <v>21900</v>
      </c>
      <c r="Q582" s="20">
        <f t="shared" si="47"/>
        <v>6.4</v>
      </c>
      <c r="R582" s="20">
        <f t="shared" si="48"/>
        <v>5.7031249999999999E-2</v>
      </c>
      <c r="S582" s="18">
        <f t="shared" si="49"/>
        <v>3421.875</v>
      </c>
      <c r="T582" s="17" t="s">
        <v>694</v>
      </c>
      <c r="U582" s="19" t="s">
        <v>173</v>
      </c>
    </row>
    <row r="583" spans="1:21" ht="13.2" hidden="1">
      <c r="A583" s="64" t="s">
        <v>5350</v>
      </c>
      <c r="B583" s="11">
        <v>44659</v>
      </c>
      <c r="C583" s="12">
        <v>44622</v>
      </c>
      <c r="D583" s="13" t="s">
        <v>3305</v>
      </c>
      <c r="E583" s="13" t="s">
        <v>3470</v>
      </c>
      <c r="G583" s="10" t="s">
        <v>5825</v>
      </c>
      <c r="H583" s="13" t="s">
        <v>5020</v>
      </c>
      <c r="I583" s="13" t="s">
        <v>6128</v>
      </c>
      <c r="J583" s="13" t="str">
        <f t="shared" si="45"/>
        <v>KNOB</v>
      </c>
      <c r="K583" s="13" t="s">
        <v>23</v>
      </c>
      <c r="L583" s="44">
        <v>2010</v>
      </c>
      <c r="M583" s="13" t="s">
        <v>365</v>
      </c>
      <c r="N583" s="20" t="s">
        <v>369</v>
      </c>
      <c r="O583" s="61">
        <v>0.37</v>
      </c>
      <c r="P583" s="46">
        <f t="shared" si="46"/>
        <v>743.7</v>
      </c>
      <c r="Q583" s="20">
        <f t="shared" si="47"/>
        <v>1</v>
      </c>
      <c r="R583" s="20">
        <f t="shared" si="48"/>
        <v>0.37</v>
      </c>
      <c r="S583" s="18">
        <f t="shared" si="49"/>
        <v>743.7</v>
      </c>
      <c r="T583" s="17" t="s">
        <v>694</v>
      </c>
      <c r="U583" s="19" t="s">
        <v>58</v>
      </c>
    </row>
    <row r="584" spans="1:21" ht="13.2" hidden="1">
      <c r="A584" s="40" t="s">
        <v>3018</v>
      </c>
      <c r="B584" s="47">
        <v>44614</v>
      </c>
      <c r="C584" s="12">
        <v>44561</v>
      </c>
      <c r="D584" s="13" t="s">
        <v>114</v>
      </c>
      <c r="E584" s="13" t="s">
        <v>115</v>
      </c>
      <c r="G584" s="10" t="s">
        <v>3335</v>
      </c>
      <c r="H584" s="40" t="s">
        <v>2646</v>
      </c>
      <c r="I584" s="47" t="s">
        <v>2647</v>
      </c>
      <c r="J584" s="13" t="str">
        <f t="shared" si="45"/>
        <v>MISC</v>
      </c>
      <c r="K584" s="40" t="s">
        <v>23</v>
      </c>
      <c r="L584" s="52">
        <v>1000</v>
      </c>
      <c r="M584" s="40" t="s">
        <v>365</v>
      </c>
      <c r="N584" s="39" t="s">
        <v>366</v>
      </c>
      <c r="O584" s="56">
        <v>0.37530000000000002</v>
      </c>
      <c r="P584" s="46">
        <f t="shared" si="46"/>
        <v>375.3</v>
      </c>
      <c r="Q584" s="20">
        <f t="shared" si="47"/>
        <v>6.4</v>
      </c>
      <c r="R584" s="20">
        <f t="shared" si="48"/>
        <v>5.8640625000000002E-2</v>
      </c>
      <c r="S584" s="18">
        <f t="shared" si="49"/>
        <v>58.640625</v>
      </c>
      <c r="T584" s="17" t="s">
        <v>694</v>
      </c>
      <c r="U584" s="40" t="s">
        <v>48</v>
      </c>
    </row>
    <row r="585" spans="1:21" ht="13.2" hidden="1">
      <c r="A585" s="64" t="s">
        <v>5351</v>
      </c>
      <c r="B585" s="11">
        <v>44663</v>
      </c>
      <c r="C585" s="12">
        <v>44630</v>
      </c>
      <c r="D585" s="13" t="s">
        <v>114</v>
      </c>
      <c r="E585" s="13" t="s">
        <v>115</v>
      </c>
      <c r="G585" s="10" t="s">
        <v>5823</v>
      </c>
      <c r="H585" s="13" t="s">
        <v>2646</v>
      </c>
      <c r="I585" s="13" t="s">
        <v>2647</v>
      </c>
      <c r="J585" s="13" t="str">
        <f t="shared" si="45"/>
        <v>MISC</v>
      </c>
      <c r="K585" s="13" t="s">
        <v>23</v>
      </c>
      <c r="L585" s="44">
        <v>1050</v>
      </c>
      <c r="M585" s="13" t="s">
        <v>365</v>
      </c>
      <c r="N585" s="20" t="s">
        <v>366</v>
      </c>
      <c r="O585" s="61">
        <v>0.37530000000000002</v>
      </c>
      <c r="P585" s="46">
        <f t="shared" si="46"/>
        <v>394.07</v>
      </c>
      <c r="Q585" s="20">
        <f t="shared" si="47"/>
        <v>6.4</v>
      </c>
      <c r="R585" s="20">
        <f t="shared" si="48"/>
        <v>5.8640625000000002E-2</v>
      </c>
      <c r="S585" s="18">
        <f t="shared" si="49"/>
        <v>61.572656250000001</v>
      </c>
      <c r="T585" s="17" t="s">
        <v>694</v>
      </c>
      <c r="U585" s="19" t="s">
        <v>48</v>
      </c>
    </row>
    <row r="586" spans="1:21" ht="13.2" hidden="1">
      <c r="A586" s="63" t="s">
        <v>5352</v>
      </c>
      <c r="B586" s="11">
        <v>44662</v>
      </c>
      <c r="C586" s="12">
        <v>44628</v>
      </c>
      <c r="D586" s="13" t="s">
        <v>152</v>
      </c>
      <c r="E586" s="13" t="s">
        <v>153</v>
      </c>
      <c r="G586" s="10" t="s">
        <v>5797</v>
      </c>
      <c r="H586" s="13" t="s">
        <v>5021</v>
      </c>
      <c r="I586" s="13" t="s">
        <v>6129</v>
      </c>
      <c r="J586" s="13" t="str">
        <f t="shared" si="45"/>
        <v>RIV-</v>
      </c>
      <c r="K586" s="13" t="s">
        <v>23</v>
      </c>
      <c r="L586" s="44">
        <v>38000</v>
      </c>
      <c r="M586" s="13" t="s">
        <v>365</v>
      </c>
      <c r="N586" s="20" t="s">
        <v>366</v>
      </c>
      <c r="O586" s="61">
        <v>0.38100000000000001</v>
      </c>
      <c r="P586" s="46">
        <f t="shared" si="46"/>
        <v>14478</v>
      </c>
      <c r="Q586" s="20">
        <f t="shared" si="47"/>
        <v>6.4</v>
      </c>
      <c r="R586" s="20">
        <f t="shared" si="48"/>
        <v>5.9531250000000001E-2</v>
      </c>
      <c r="S586" s="18">
        <f t="shared" si="49"/>
        <v>2262.1875</v>
      </c>
      <c r="T586" s="17" t="s">
        <v>694</v>
      </c>
      <c r="U586" s="19" t="s">
        <v>173</v>
      </c>
    </row>
    <row r="587" spans="1:21" ht="13.2" hidden="1">
      <c r="A587" s="63" t="s">
        <v>1759</v>
      </c>
      <c r="B587" s="11">
        <v>44578</v>
      </c>
      <c r="C587" s="12">
        <v>44540</v>
      </c>
      <c r="D587" s="69" t="s">
        <v>67</v>
      </c>
      <c r="E587" s="13" t="s">
        <v>68</v>
      </c>
      <c r="G587" s="69" t="s">
        <v>2305</v>
      </c>
      <c r="H587" s="13" t="s">
        <v>1446</v>
      </c>
      <c r="I587" s="13" t="s">
        <v>1447</v>
      </c>
      <c r="J587" s="13" t="str">
        <f t="shared" si="45"/>
        <v>WACD</v>
      </c>
      <c r="K587" s="13" t="s">
        <v>23</v>
      </c>
      <c r="L587" s="44">
        <v>2035</v>
      </c>
      <c r="M587" s="13" t="s">
        <v>365</v>
      </c>
      <c r="N587" s="20" t="s">
        <v>366</v>
      </c>
      <c r="O587" s="61">
        <v>0.38700000000000001</v>
      </c>
      <c r="P587" s="46">
        <f t="shared" si="46"/>
        <v>787.55</v>
      </c>
      <c r="Q587" s="20">
        <f t="shared" si="47"/>
        <v>6.4</v>
      </c>
      <c r="R587" s="20">
        <f t="shared" si="48"/>
        <v>6.0468750000000002E-2</v>
      </c>
      <c r="S587" s="18">
        <f t="shared" si="49"/>
        <v>123.05390625</v>
      </c>
      <c r="T587" s="17" t="s">
        <v>694</v>
      </c>
      <c r="U587" s="19" t="s">
        <v>176</v>
      </c>
    </row>
    <row r="588" spans="1:21" ht="13.2" hidden="1">
      <c r="A588" s="63" t="s">
        <v>2165</v>
      </c>
      <c r="B588" s="11">
        <v>44578</v>
      </c>
      <c r="C588" s="12">
        <v>44540</v>
      </c>
      <c r="D588" s="69" t="s">
        <v>67</v>
      </c>
      <c r="E588" s="13" t="s">
        <v>68</v>
      </c>
      <c r="G588" s="69" t="s">
        <v>2381</v>
      </c>
      <c r="H588" s="13" t="s">
        <v>1247</v>
      </c>
      <c r="I588" s="13" t="s">
        <v>1248</v>
      </c>
      <c r="J588" s="13" t="str">
        <f t="shared" si="45"/>
        <v>LABL</v>
      </c>
      <c r="K588" s="13" t="s">
        <v>23</v>
      </c>
      <c r="L588" s="44">
        <v>4040</v>
      </c>
      <c r="M588" s="13" t="s">
        <v>365</v>
      </c>
      <c r="N588" s="20" t="s">
        <v>366</v>
      </c>
      <c r="O588" s="61">
        <v>0.39</v>
      </c>
      <c r="P588" s="46">
        <f t="shared" si="46"/>
        <v>1575.6</v>
      </c>
      <c r="Q588" s="20">
        <f t="shared" si="47"/>
        <v>6.4</v>
      </c>
      <c r="R588" s="20">
        <f t="shared" si="48"/>
        <v>6.0937499999999999E-2</v>
      </c>
      <c r="S588" s="18">
        <f t="shared" si="49"/>
        <v>246.1875</v>
      </c>
      <c r="T588" s="17" t="s">
        <v>694</v>
      </c>
      <c r="U588" s="19" t="s">
        <v>227</v>
      </c>
    </row>
    <row r="589" spans="1:21" ht="13.2" hidden="1">
      <c r="A589" s="63" t="s">
        <v>1665</v>
      </c>
      <c r="B589" s="11">
        <v>44571</v>
      </c>
      <c r="C589" s="12">
        <v>44531</v>
      </c>
      <c r="D589" s="69" t="s">
        <v>75</v>
      </c>
      <c r="E589" s="13" t="s">
        <v>76</v>
      </c>
      <c r="G589" s="69" t="s">
        <v>659</v>
      </c>
      <c r="H589" s="13" t="s">
        <v>823</v>
      </c>
      <c r="I589" s="13" t="s">
        <v>824</v>
      </c>
      <c r="J589" s="13" t="str">
        <f t="shared" si="45"/>
        <v>MISC</v>
      </c>
      <c r="K589" s="13" t="s">
        <v>23</v>
      </c>
      <c r="L589" s="44">
        <v>4100</v>
      </c>
      <c r="M589" s="13" t="s">
        <v>365</v>
      </c>
      <c r="N589" s="13" t="s">
        <v>366</v>
      </c>
      <c r="O589" s="62">
        <v>0.39100000000000001</v>
      </c>
      <c r="P589" s="46">
        <f t="shared" si="46"/>
        <v>1603.1</v>
      </c>
      <c r="Q589" s="20">
        <f t="shared" si="47"/>
        <v>6.4</v>
      </c>
      <c r="R589" s="20">
        <f t="shared" si="48"/>
        <v>6.1093750000000002E-2</v>
      </c>
      <c r="S589" s="18">
        <f t="shared" si="49"/>
        <v>250.484375</v>
      </c>
      <c r="T589" s="17" t="s">
        <v>694</v>
      </c>
      <c r="U589" s="19" t="s">
        <v>48</v>
      </c>
    </row>
    <row r="590" spans="1:21" ht="13.2" hidden="1">
      <c r="A590" s="64" t="s">
        <v>3626</v>
      </c>
      <c r="B590" s="11">
        <v>44643</v>
      </c>
      <c r="C590" s="12">
        <v>44621</v>
      </c>
      <c r="D590" s="13" t="s">
        <v>75</v>
      </c>
      <c r="E590" s="13" t="s">
        <v>76</v>
      </c>
      <c r="G590" s="10" t="s">
        <v>4682</v>
      </c>
      <c r="H590" s="13" t="s">
        <v>823</v>
      </c>
      <c r="I590" s="13" t="s">
        <v>824</v>
      </c>
      <c r="J590" s="13" t="str">
        <f t="shared" si="45"/>
        <v>MISC</v>
      </c>
      <c r="K590" s="13" t="s">
        <v>23</v>
      </c>
      <c r="L590" s="44">
        <v>1020</v>
      </c>
      <c r="M590" s="13" t="s">
        <v>365</v>
      </c>
      <c r="N590" s="20" t="s">
        <v>366</v>
      </c>
      <c r="O590" s="61">
        <v>0.39100000000000001</v>
      </c>
      <c r="P590" s="46">
        <f t="shared" si="46"/>
        <v>398.82</v>
      </c>
      <c r="Q590" s="20">
        <f t="shared" si="47"/>
        <v>6.4</v>
      </c>
      <c r="R590" s="20">
        <f t="shared" si="48"/>
        <v>6.1093750000000002E-2</v>
      </c>
      <c r="S590" s="18">
        <f t="shared" si="49"/>
        <v>62.315625000000004</v>
      </c>
      <c r="T590" s="17" t="s">
        <v>694</v>
      </c>
      <c r="U590" s="19" t="s">
        <v>48</v>
      </c>
    </row>
    <row r="591" spans="1:21" ht="13.2" hidden="1">
      <c r="A591" s="63" t="s">
        <v>2013</v>
      </c>
      <c r="B591" s="11">
        <v>44571</v>
      </c>
      <c r="C591" s="12">
        <v>44561</v>
      </c>
      <c r="D591" s="69" t="s">
        <v>75</v>
      </c>
      <c r="E591" s="13" t="s">
        <v>76</v>
      </c>
      <c r="G591" s="69" t="s">
        <v>640</v>
      </c>
      <c r="H591" s="13" t="s">
        <v>1076</v>
      </c>
      <c r="I591" s="13" t="s">
        <v>1095</v>
      </c>
      <c r="J591" s="13" t="str">
        <f t="shared" si="45"/>
        <v>KNOB</v>
      </c>
      <c r="K591" s="13" t="s">
        <v>23</v>
      </c>
      <c r="L591" s="44">
        <v>1600</v>
      </c>
      <c r="M591" s="13" t="s">
        <v>365</v>
      </c>
      <c r="N591" s="20" t="s">
        <v>366</v>
      </c>
      <c r="O591" s="61">
        <v>0.40129999999999999</v>
      </c>
      <c r="P591" s="46">
        <f t="shared" si="46"/>
        <v>642.08000000000004</v>
      </c>
      <c r="Q591" s="20">
        <f t="shared" si="47"/>
        <v>6.4</v>
      </c>
      <c r="R591" s="20">
        <f t="shared" si="48"/>
        <v>6.2703124999999998E-2</v>
      </c>
      <c r="S591" s="18">
        <f t="shared" si="49"/>
        <v>100.325</v>
      </c>
      <c r="T591" s="17" t="s">
        <v>694</v>
      </c>
      <c r="U591" s="19" t="s">
        <v>58</v>
      </c>
    </row>
    <row r="592" spans="1:21" ht="13.2" hidden="1">
      <c r="A592" s="64" t="s">
        <v>3627</v>
      </c>
      <c r="B592" s="11">
        <v>44643</v>
      </c>
      <c r="C592" s="12">
        <v>44614</v>
      </c>
      <c r="D592" s="13" t="s">
        <v>75</v>
      </c>
      <c r="E592" s="13" t="s">
        <v>76</v>
      </c>
      <c r="G592" s="10" t="s">
        <v>4682</v>
      </c>
      <c r="H592" s="13" t="s">
        <v>1076</v>
      </c>
      <c r="I592" s="13" t="s">
        <v>1095</v>
      </c>
      <c r="J592" s="13" t="str">
        <f t="shared" si="45"/>
        <v>KNOB</v>
      </c>
      <c r="K592" s="13" t="s">
        <v>23</v>
      </c>
      <c r="L592" s="44">
        <v>1010</v>
      </c>
      <c r="M592" s="13" t="s">
        <v>365</v>
      </c>
      <c r="N592" s="20" t="s">
        <v>366</v>
      </c>
      <c r="O592" s="61">
        <v>0.40129999999999999</v>
      </c>
      <c r="P592" s="46">
        <f t="shared" si="46"/>
        <v>405.31</v>
      </c>
      <c r="Q592" s="20">
        <f t="shared" si="47"/>
        <v>6.4</v>
      </c>
      <c r="R592" s="20">
        <f t="shared" si="48"/>
        <v>6.2703124999999998E-2</v>
      </c>
      <c r="S592" s="18">
        <f t="shared" si="49"/>
        <v>63.330156250000002</v>
      </c>
      <c r="T592" s="17" t="s">
        <v>694</v>
      </c>
      <c r="U592" s="19" t="s">
        <v>58</v>
      </c>
    </row>
    <row r="593" spans="1:21" ht="13.2" hidden="1">
      <c r="A593" s="63" t="s">
        <v>3628</v>
      </c>
      <c r="B593" s="11">
        <v>44643</v>
      </c>
      <c r="C593" s="12">
        <v>44630</v>
      </c>
      <c r="D593" s="13" t="s">
        <v>75</v>
      </c>
      <c r="E593" s="13" t="s">
        <v>76</v>
      </c>
      <c r="G593" s="10" t="s">
        <v>4682</v>
      </c>
      <c r="H593" s="13" t="s">
        <v>1076</v>
      </c>
      <c r="I593" s="13" t="s">
        <v>1095</v>
      </c>
      <c r="J593" s="13" t="str">
        <f t="shared" si="45"/>
        <v>KNOB</v>
      </c>
      <c r="K593" s="13" t="s">
        <v>23</v>
      </c>
      <c r="L593" s="44">
        <v>7700</v>
      </c>
      <c r="M593" s="13" t="s">
        <v>365</v>
      </c>
      <c r="N593" s="20" t="s">
        <v>366</v>
      </c>
      <c r="O593" s="61">
        <v>0.40129999999999999</v>
      </c>
      <c r="P593" s="46">
        <f t="shared" si="46"/>
        <v>3090.01</v>
      </c>
      <c r="Q593" s="20">
        <f t="shared" si="47"/>
        <v>6.4</v>
      </c>
      <c r="R593" s="20">
        <f t="shared" si="48"/>
        <v>6.2703124999999998E-2</v>
      </c>
      <c r="S593" s="18">
        <f t="shared" si="49"/>
        <v>482.81406249999998</v>
      </c>
      <c r="T593" s="17" t="s">
        <v>694</v>
      </c>
      <c r="U593" s="19" t="s">
        <v>58</v>
      </c>
    </row>
    <row r="594" spans="1:21" ht="13.2" hidden="1">
      <c r="A594" s="63" t="s">
        <v>5353</v>
      </c>
      <c r="B594" s="11">
        <v>44662</v>
      </c>
      <c r="C594" s="12">
        <v>44658</v>
      </c>
      <c r="D594" s="13" t="s">
        <v>298</v>
      </c>
      <c r="E594" s="13" t="s">
        <v>299</v>
      </c>
      <c r="G594" s="10" t="s">
        <v>5816</v>
      </c>
      <c r="H594" s="13" t="s">
        <v>5022</v>
      </c>
      <c r="I594" s="13" t="s">
        <v>6130</v>
      </c>
      <c r="J594" s="13" t="str">
        <f t="shared" si="45"/>
        <v>PAP-</v>
      </c>
      <c r="K594" s="13" t="s">
        <v>23</v>
      </c>
      <c r="L594" s="44">
        <v>1000</v>
      </c>
      <c r="M594" s="13" t="s">
        <v>365</v>
      </c>
      <c r="N594" s="20" t="s">
        <v>366</v>
      </c>
      <c r="O594" s="61">
        <v>0.41110000000000002</v>
      </c>
      <c r="P594" s="46">
        <f t="shared" si="46"/>
        <v>411.1</v>
      </c>
      <c r="Q594" s="20">
        <f t="shared" si="47"/>
        <v>6.4</v>
      </c>
      <c r="R594" s="20">
        <f t="shared" si="48"/>
        <v>6.4234374999999996E-2</v>
      </c>
      <c r="S594" s="18">
        <f t="shared" si="49"/>
        <v>64.234375</v>
      </c>
      <c r="T594" s="17" t="s">
        <v>694</v>
      </c>
      <c r="U594" s="19" t="s">
        <v>1061</v>
      </c>
    </row>
    <row r="595" spans="1:21" ht="13.2" hidden="1">
      <c r="A595" s="64" t="s">
        <v>5354</v>
      </c>
      <c r="B595" s="11">
        <v>44653</v>
      </c>
      <c r="C595" s="12">
        <v>44615</v>
      </c>
      <c r="D595" s="13" t="s">
        <v>67</v>
      </c>
      <c r="E595" s="13" t="s">
        <v>68</v>
      </c>
      <c r="G595" s="10" t="s">
        <v>5828</v>
      </c>
      <c r="H595" s="13" t="s">
        <v>5023</v>
      </c>
      <c r="I595" s="13" t="s">
        <v>6131</v>
      </c>
      <c r="J595" s="13" t="str">
        <f t="shared" si="45"/>
        <v>U&amp;C-</v>
      </c>
      <c r="K595" s="13" t="s">
        <v>23</v>
      </c>
      <c r="L595" s="44">
        <v>15000</v>
      </c>
      <c r="M595" s="13" t="s">
        <v>365</v>
      </c>
      <c r="N595" s="20" t="s">
        <v>366</v>
      </c>
      <c r="O595" s="61">
        <v>0.41499999999999998</v>
      </c>
      <c r="P595" s="46">
        <f t="shared" si="46"/>
        <v>6225</v>
      </c>
      <c r="Q595" s="20">
        <f t="shared" si="47"/>
        <v>6.4</v>
      </c>
      <c r="R595" s="20">
        <f t="shared" si="48"/>
        <v>6.4843749999999992E-2</v>
      </c>
      <c r="S595" s="18">
        <f t="shared" si="49"/>
        <v>972.65624999999989</v>
      </c>
      <c r="T595" s="17" t="s">
        <v>694</v>
      </c>
      <c r="U595" s="19" t="s">
        <v>71</v>
      </c>
    </row>
    <row r="596" spans="1:21" ht="13.2" hidden="1">
      <c r="A596" s="63" t="s">
        <v>5355</v>
      </c>
      <c r="B596" s="11">
        <v>44680</v>
      </c>
      <c r="C596" s="12">
        <v>44663</v>
      </c>
      <c r="D596" s="13" t="s">
        <v>154</v>
      </c>
      <c r="E596" s="13" t="s">
        <v>155</v>
      </c>
      <c r="G596" s="10" t="s">
        <v>5795</v>
      </c>
      <c r="H596" s="13" t="s">
        <v>5024</v>
      </c>
      <c r="I596" s="13" t="s">
        <v>6132</v>
      </c>
      <c r="J596" s="13" t="str">
        <f t="shared" si="45"/>
        <v>SCR-</v>
      </c>
      <c r="K596" s="13" t="s">
        <v>23</v>
      </c>
      <c r="L596" s="44">
        <v>1000</v>
      </c>
      <c r="M596" s="13" t="s">
        <v>365</v>
      </c>
      <c r="N596" s="20" t="s">
        <v>366</v>
      </c>
      <c r="O596" s="61">
        <v>0.41699999999999998</v>
      </c>
      <c r="P596" s="46">
        <f t="shared" si="46"/>
        <v>417</v>
      </c>
      <c r="Q596" s="20">
        <f t="shared" si="47"/>
        <v>6.4</v>
      </c>
      <c r="R596" s="20">
        <f t="shared" si="48"/>
        <v>6.5156249999999999E-2</v>
      </c>
      <c r="S596" s="18">
        <f t="shared" si="49"/>
        <v>65.15625</v>
      </c>
      <c r="T596" s="17" t="s">
        <v>694</v>
      </c>
      <c r="U596" s="19" t="s">
        <v>157</v>
      </c>
    </row>
    <row r="597" spans="1:21" ht="13.2" hidden="1">
      <c r="A597" s="40" t="s">
        <v>3019</v>
      </c>
      <c r="B597" s="47">
        <v>44620</v>
      </c>
      <c r="C597" s="12">
        <v>44582</v>
      </c>
      <c r="D597" s="13" t="s">
        <v>67</v>
      </c>
      <c r="E597" s="13" t="s">
        <v>68</v>
      </c>
      <c r="G597" s="10" t="s">
        <v>3338</v>
      </c>
      <c r="H597" s="40" t="s">
        <v>2648</v>
      </c>
      <c r="I597" s="47" t="s">
        <v>2649</v>
      </c>
      <c r="J597" s="13" t="str">
        <f t="shared" si="45"/>
        <v>WACD</v>
      </c>
      <c r="K597" s="40" t="s">
        <v>23</v>
      </c>
      <c r="L597" s="52">
        <v>1000</v>
      </c>
      <c r="M597" s="40" t="s">
        <v>365</v>
      </c>
      <c r="N597" s="39" t="s">
        <v>366</v>
      </c>
      <c r="O597" s="56">
        <v>0.42</v>
      </c>
      <c r="P597" s="46">
        <f t="shared" si="46"/>
        <v>420</v>
      </c>
      <c r="Q597" s="20">
        <f t="shared" si="47"/>
        <v>6.4</v>
      </c>
      <c r="R597" s="20">
        <f t="shared" si="48"/>
        <v>6.5624999999999989E-2</v>
      </c>
      <c r="S597" s="18">
        <f t="shared" si="49"/>
        <v>65.624999999999986</v>
      </c>
      <c r="T597" s="17" t="s">
        <v>694</v>
      </c>
      <c r="U597" s="40" t="s">
        <v>176</v>
      </c>
    </row>
    <row r="598" spans="1:21" ht="13.2" hidden="1">
      <c r="A598" s="40" t="s">
        <v>3020</v>
      </c>
      <c r="B598" s="47">
        <v>44609</v>
      </c>
      <c r="C598" s="12">
        <v>44559</v>
      </c>
      <c r="D598" s="13" t="s">
        <v>955</v>
      </c>
      <c r="E598" s="13" t="s">
        <v>955</v>
      </c>
      <c r="G598" s="10" t="s">
        <v>3340</v>
      </c>
      <c r="H598" s="40" t="s">
        <v>2650</v>
      </c>
      <c r="I598" s="47" t="s">
        <v>2651</v>
      </c>
      <c r="J598" s="13" t="str">
        <f t="shared" si="45"/>
        <v>FG--</v>
      </c>
      <c r="K598" s="40" t="s">
        <v>23</v>
      </c>
      <c r="L598" s="52">
        <v>4400</v>
      </c>
      <c r="M598" s="40" t="s">
        <v>365</v>
      </c>
      <c r="N598" s="39" t="s">
        <v>366</v>
      </c>
      <c r="O598" s="56">
        <v>0.42049999999999998</v>
      </c>
      <c r="P598" s="46">
        <f t="shared" si="46"/>
        <v>1850.2</v>
      </c>
      <c r="Q598" s="20">
        <f t="shared" si="47"/>
        <v>6.4</v>
      </c>
      <c r="R598" s="20">
        <f t="shared" si="48"/>
        <v>6.5703124999999987E-2</v>
      </c>
      <c r="S598" s="18">
        <f t="shared" si="49"/>
        <v>289.09374999999994</v>
      </c>
      <c r="T598" s="17" t="s">
        <v>694</v>
      </c>
      <c r="U598" s="40" t="s">
        <v>72</v>
      </c>
    </row>
    <row r="599" spans="1:21" ht="13.2" hidden="1">
      <c r="A599" s="63" t="s">
        <v>5356</v>
      </c>
      <c r="B599" s="11">
        <v>44665</v>
      </c>
      <c r="C599" s="12">
        <v>44657</v>
      </c>
      <c r="D599" s="13" t="s">
        <v>288</v>
      </c>
      <c r="E599" s="13" t="s">
        <v>289</v>
      </c>
      <c r="G599" s="10" t="s">
        <v>5813</v>
      </c>
      <c r="H599" s="13" t="s">
        <v>5025</v>
      </c>
      <c r="I599" s="13" t="s">
        <v>6133</v>
      </c>
      <c r="J599" s="13" t="str">
        <f t="shared" si="45"/>
        <v>BAG-</v>
      </c>
      <c r="K599" s="13" t="s">
        <v>23</v>
      </c>
      <c r="L599" s="44">
        <v>1000</v>
      </c>
      <c r="M599" s="13" t="s">
        <v>365</v>
      </c>
      <c r="N599" s="13" t="s">
        <v>366</v>
      </c>
      <c r="O599" s="62">
        <v>0.42299999999999999</v>
      </c>
      <c r="P599" s="46">
        <f t="shared" si="46"/>
        <v>423</v>
      </c>
      <c r="Q599" s="20">
        <f t="shared" si="47"/>
        <v>6.4</v>
      </c>
      <c r="R599" s="20">
        <f t="shared" si="48"/>
        <v>6.6093749999999993E-2</v>
      </c>
      <c r="S599" s="18">
        <f t="shared" si="49"/>
        <v>66.093749999999986</v>
      </c>
      <c r="T599" s="17" t="s">
        <v>694</v>
      </c>
      <c r="U599" s="19" t="s">
        <v>164</v>
      </c>
    </row>
    <row r="600" spans="1:21" ht="13.2" hidden="1">
      <c r="A600" s="64" t="s">
        <v>5357</v>
      </c>
      <c r="B600" s="11">
        <v>44665</v>
      </c>
      <c r="C600" s="12">
        <v>44648</v>
      </c>
      <c r="D600" s="13" t="s">
        <v>288</v>
      </c>
      <c r="E600" s="13" t="s">
        <v>289</v>
      </c>
      <c r="G600" s="10" t="s">
        <v>5813</v>
      </c>
      <c r="H600" s="13" t="s">
        <v>5026</v>
      </c>
      <c r="I600" s="13" t="s">
        <v>6134</v>
      </c>
      <c r="J600" s="13" t="str">
        <f t="shared" si="45"/>
        <v>BAG-</v>
      </c>
      <c r="K600" s="13" t="s">
        <v>23</v>
      </c>
      <c r="L600" s="44">
        <v>9000</v>
      </c>
      <c r="M600" s="13" t="s">
        <v>365</v>
      </c>
      <c r="N600" s="20" t="s">
        <v>366</v>
      </c>
      <c r="O600" s="61">
        <v>0.43630000000000002</v>
      </c>
      <c r="P600" s="46">
        <f t="shared" si="46"/>
        <v>3926.7</v>
      </c>
      <c r="Q600" s="20">
        <f t="shared" si="47"/>
        <v>6.4</v>
      </c>
      <c r="R600" s="20">
        <f t="shared" si="48"/>
        <v>6.8171874999999993E-2</v>
      </c>
      <c r="S600" s="18">
        <f t="shared" si="49"/>
        <v>613.54687499999989</v>
      </c>
      <c r="T600" s="17" t="s">
        <v>694</v>
      </c>
      <c r="U600" s="19" t="s">
        <v>164</v>
      </c>
    </row>
    <row r="601" spans="1:21" ht="13.2" hidden="1">
      <c r="A601" s="63" t="s">
        <v>5357</v>
      </c>
      <c r="B601" s="11">
        <v>44665</v>
      </c>
      <c r="C601" s="12">
        <v>44648</v>
      </c>
      <c r="D601" s="13" t="s">
        <v>288</v>
      </c>
      <c r="E601" s="13" t="s">
        <v>289</v>
      </c>
      <c r="G601" s="10" t="s">
        <v>5813</v>
      </c>
      <c r="H601" s="13" t="s">
        <v>5026</v>
      </c>
      <c r="I601" s="13" t="s">
        <v>6134</v>
      </c>
      <c r="J601" s="13" t="str">
        <f t="shared" si="45"/>
        <v>BAG-</v>
      </c>
      <c r="K601" s="13" t="s">
        <v>23</v>
      </c>
      <c r="L601" s="44">
        <v>-10000</v>
      </c>
      <c r="M601" s="13" t="s">
        <v>365</v>
      </c>
      <c r="N601" s="20" t="s">
        <v>366</v>
      </c>
      <c r="O601" s="61">
        <v>0.43630000000000002</v>
      </c>
      <c r="P601" s="46">
        <f t="shared" si="46"/>
        <v>-4363</v>
      </c>
      <c r="Q601" s="20">
        <f t="shared" si="47"/>
        <v>6.4</v>
      </c>
      <c r="R601" s="20">
        <f t="shared" si="48"/>
        <v>6.8171874999999993E-2</v>
      </c>
      <c r="S601" s="18">
        <f t="shared" si="49"/>
        <v>-681.71874999999989</v>
      </c>
      <c r="T601" s="17" t="s">
        <v>694</v>
      </c>
      <c r="U601" s="19" t="s">
        <v>164</v>
      </c>
    </row>
    <row r="602" spans="1:21" ht="13.2" hidden="1">
      <c r="A602" s="63" t="s">
        <v>5357</v>
      </c>
      <c r="B602" s="11">
        <v>44665</v>
      </c>
      <c r="C602" s="12">
        <v>44648</v>
      </c>
      <c r="D602" s="13" t="s">
        <v>288</v>
      </c>
      <c r="E602" s="13" t="s">
        <v>289</v>
      </c>
      <c r="G602" s="10" t="s">
        <v>5813</v>
      </c>
      <c r="H602" s="13" t="s">
        <v>5026</v>
      </c>
      <c r="I602" s="13" t="s">
        <v>6134</v>
      </c>
      <c r="J602" s="13" t="str">
        <f t="shared" si="45"/>
        <v>BAG-</v>
      </c>
      <c r="K602" s="13" t="s">
        <v>23</v>
      </c>
      <c r="L602" s="44">
        <v>10000</v>
      </c>
      <c r="M602" s="13" t="s">
        <v>365</v>
      </c>
      <c r="N602" s="20" t="s">
        <v>366</v>
      </c>
      <c r="O602" s="61">
        <v>0.43630000000000002</v>
      </c>
      <c r="P602" s="46">
        <f t="shared" si="46"/>
        <v>4363</v>
      </c>
      <c r="Q602" s="20">
        <f t="shared" si="47"/>
        <v>6.4</v>
      </c>
      <c r="R602" s="20">
        <f t="shared" si="48"/>
        <v>6.8171874999999993E-2</v>
      </c>
      <c r="S602" s="18">
        <f t="shared" si="49"/>
        <v>681.71874999999989</v>
      </c>
      <c r="T602" s="17" t="s">
        <v>694</v>
      </c>
      <c r="U602" s="19" t="s">
        <v>164</v>
      </c>
    </row>
    <row r="603" spans="1:21" ht="13.2" hidden="1">
      <c r="A603" s="63" t="s">
        <v>1663</v>
      </c>
      <c r="B603" s="11">
        <v>44568</v>
      </c>
      <c r="C603" s="12">
        <v>44545</v>
      </c>
      <c r="D603" s="69" t="s">
        <v>131</v>
      </c>
      <c r="E603" s="13" t="s">
        <v>132</v>
      </c>
      <c r="G603" s="69" t="s">
        <v>641</v>
      </c>
      <c r="H603" s="13" t="s">
        <v>135</v>
      </c>
      <c r="I603" s="13" t="s">
        <v>1418</v>
      </c>
      <c r="J603" s="13" t="str">
        <f t="shared" si="45"/>
        <v>WHR-</v>
      </c>
      <c r="K603" s="13" t="s">
        <v>23</v>
      </c>
      <c r="L603" s="44">
        <v>27600</v>
      </c>
      <c r="M603" s="13" t="s">
        <v>365</v>
      </c>
      <c r="N603" s="20" t="s">
        <v>366</v>
      </c>
      <c r="O603" s="61">
        <v>0.45</v>
      </c>
      <c r="P603" s="46">
        <f t="shared" si="46"/>
        <v>12420</v>
      </c>
      <c r="Q603" s="20">
        <f t="shared" si="47"/>
        <v>6.4</v>
      </c>
      <c r="R603" s="20">
        <f t="shared" si="48"/>
        <v>7.03125E-2</v>
      </c>
      <c r="S603" s="18">
        <f t="shared" si="49"/>
        <v>1940.625</v>
      </c>
      <c r="T603" s="17" t="s">
        <v>694</v>
      </c>
      <c r="U603" s="19" t="s">
        <v>98</v>
      </c>
    </row>
    <row r="604" spans="1:21" ht="13.2" hidden="1">
      <c r="A604" s="40" t="s">
        <v>3021</v>
      </c>
      <c r="B604" s="47">
        <v>44609</v>
      </c>
      <c r="C604" s="12">
        <v>44545</v>
      </c>
      <c r="D604" s="13" t="s">
        <v>131</v>
      </c>
      <c r="E604" s="13" t="s">
        <v>132</v>
      </c>
      <c r="G604" s="10" t="s">
        <v>3341</v>
      </c>
      <c r="H604" s="40" t="s">
        <v>135</v>
      </c>
      <c r="I604" s="47" t="s">
        <v>1418</v>
      </c>
      <c r="J604" s="13" t="str">
        <f t="shared" si="45"/>
        <v>WHR-</v>
      </c>
      <c r="K604" s="40" t="s">
        <v>23</v>
      </c>
      <c r="L604" s="52">
        <v>33900</v>
      </c>
      <c r="M604" s="40" t="s">
        <v>365</v>
      </c>
      <c r="N604" s="39" t="s">
        <v>366</v>
      </c>
      <c r="O604" s="56">
        <v>0.45</v>
      </c>
      <c r="P604" s="46">
        <f t="shared" si="46"/>
        <v>15255</v>
      </c>
      <c r="Q604" s="20">
        <f t="shared" si="47"/>
        <v>6.4</v>
      </c>
      <c r="R604" s="20">
        <f t="shared" si="48"/>
        <v>7.03125E-2</v>
      </c>
      <c r="S604" s="18">
        <f t="shared" si="49"/>
        <v>2383.59375</v>
      </c>
      <c r="T604" s="17" t="s">
        <v>694</v>
      </c>
      <c r="U604" s="40" t="s">
        <v>98</v>
      </c>
    </row>
    <row r="605" spans="1:21" ht="13.2" hidden="1">
      <c r="A605" s="40" t="s">
        <v>3022</v>
      </c>
      <c r="B605" s="47">
        <v>44609</v>
      </c>
      <c r="C605" s="12">
        <v>44573</v>
      </c>
      <c r="D605" s="13" t="s">
        <v>131</v>
      </c>
      <c r="E605" s="13" t="s">
        <v>132</v>
      </c>
      <c r="G605" s="10" t="s">
        <v>3341</v>
      </c>
      <c r="H605" s="40" t="s">
        <v>2652</v>
      </c>
      <c r="I605" s="47" t="s">
        <v>2653</v>
      </c>
      <c r="J605" s="13" t="str">
        <f t="shared" si="45"/>
        <v>WHR-</v>
      </c>
      <c r="K605" s="40" t="s">
        <v>23</v>
      </c>
      <c r="L605" s="52">
        <v>750</v>
      </c>
      <c r="M605" s="40" t="s">
        <v>365</v>
      </c>
      <c r="N605" s="39" t="s">
        <v>366</v>
      </c>
      <c r="O605" s="56">
        <v>0.45</v>
      </c>
      <c r="P605" s="46">
        <f t="shared" si="46"/>
        <v>337.5</v>
      </c>
      <c r="Q605" s="20">
        <f t="shared" si="47"/>
        <v>6.4</v>
      </c>
      <c r="R605" s="20">
        <f t="shared" si="48"/>
        <v>7.03125E-2</v>
      </c>
      <c r="S605" s="18">
        <f t="shared" si="49"/>
        <v>52.734375</v>
      </c>
      <c r="T605" s="17" t="s">
        <v>694</v>
      </c>
      <c r="U605" s="40" t="s">
        <v>98</v>
      </c>
    </row>
    <row r="606" spans="1:21" ht="13.2" hidden="1">
      <c r="A606" s="63" t="s">
        <v>3629</v>
      </c>
      <c r="B606" s="11">
        <v>44623</v>
      </c>
      <c r="C606" s="12">
        <v>44559</v>
      </c>
      <c r="D606" s="13" t="s">
        <v>131</v>
      </c>
      <c r="E606" s="13" t="s">
        <v>132</v>
      </c>
      <c r="G606" s="10" t="s">
        <v>4672</v>
      </c>
      <c r="H606" s="13" t="s">
        <v>135</v>
      </c>
      <c r="I606" s="13" t="s">
        <v>1418</v>
      </c>
      <c r="J606" s="13" t="str">
        <f t="shared" si="45"/>
        <v>WHR-</v>
      </c>
      <c r="K606" s="13" t="s">
        <v>23</v>
      </c>
      <c r="L606" s="44">
        <v>29000</v>
      </c>
      <c r="M606" s="13" t="s">
        <v>365</v>
      </c>
      <c r="N606" s="20" t="s">
        <v>366</v>
      </c>
      <c r="O606" s="61">
        <v>0.45</v>
      </c>
      <c r="P606" s="46">
        <f t="shared" si="46"/>
        <v>13050</v>
      </c>
      <c r="Q606" s="20">
        <f t="shared" si="47"/>
        <v>6.4</v>
      </c>
      <c r="R606" s="20">
        <f t="shared" si="48"/>
        <v>7.03125E-2</v>
      </c>
      <c r="S606" s="18">
        <f t="shared" si="49"/>
        <v>2039.0625</v>
      </c>
      <c r="T606" s="17" t="s">
        <v>694</v>
      </c>
      <c r="U606" s="19" t="s">
        <v>98</v>
      </c>
    </row>
    <row r="607" spans="1:21" ht="13.2" hidden="1">
      <c r="A607" s="63" t="s">
        <v>3630</v>
      </c>
      <c r="B607" s="11">
        <v>44635</v>
      </c>
      <c r="C607" s="12">
        <v>44610</v>
      </c>
      <c r="D607" s="13" t="s">
        <v>131</v>
      </c>
      <c r="E607" s="13" t="s">
        <v>132</v>
      </c>
      <c r="G607" s="10" t="s">
        <v>4673</v>
      </c>
      <c r="H607" s="13" t="s">
        <v>135</v>
      </c>
      <c r="I607" s="13" t="s">
        <v>1418</v>
      </c>
      <c r="J607" s="13" t="str">
        <f t="shared" si="45"/>
        <v>WHR-</v>
      </c>
      <c r="K607" s="13" t="s">
        <v>23</v>
      </c>
      <c r="L607" s="44">
        <v>29000</v>
      </c>
      <c r="M607" s="13" t="s">
        <v>365</v>
      </c>
      <c r="N607" s="20" t="s">
        <v>366</v>
      </c>
      <c r="O607" s="61">
        <v>0.45</v>
      </c>
      <c r="P607" s="46">
        <f t="shared" si="46"/>
        <v>13050</v>
      </c>
      <c r="Q607" s="20">
        <f t="shared" si="47"/>
        <v>6.4</v>
      </c>
      <c r="R607" s="20">
        <f t="shared" si="48"/>
        <v>7.03125E-2</v>
      </c>
      <c r="S607" s="18">
        <f t="shared" si="49"/>
        <v>2039.0625</v>
      </c>
      <c r="T607" s="17" t="s">
        <v>694</v>
      </c>
      <c r="U607" s="19" t="s">
        <v>98</v>
      </c>
    </row>
    <row r="608" spans="1:21" ht="13.2" hidden="1">
      <c r="A608" s="64" t="s">
        <v>5358</v>
      </c>
      <c r="B608" s="11">
        <v>44679</v>
      </c>
      <c r="C608" s="12">
        <v>44648</v>
      </c>
      <c r="D608" s="13" t="s">
        <v>131</v>
      </c>
      <c r="E608" s="13" t="s">
        <v>132</v>
      </c>
      <c r="G608" s="10" t="s">
        <v>5831</v>
      </c>
      <c r="H608" s="13" t="s">
        <v>135</v>
      </c>
      <c r="I608" s="13" t="s">
        <v>1418</v>
      </c>
      <c r="J608" s="13" t="str">
        <f t="shared" si="45"/>
        <v>WHR-</v>
      </c>
      <c r="K608" s="13" t="s">
        <v>23</v>
      </c>
      <c r="L608" s="44">
        <v>16000</v>
      </c>
      <c r="M608" s="13" t="s">
        <v>365</v>
      </c>
      <c r="N608" s="20" t="s">
        <v>366</v>
      </c>
      <c r="O608" s="61">
        <v>0.45</v>
      </c>
      <c r="P608" s="46">
        <f t="shared" si="46"/>
        <v>7200</v>
      </c>
      <c r="Q608" s="20">
        <f t="shared" si="47"/>
        <v>6.4</v>
      </c>
      <c r="R608" s="20">
        <f t="shared" si="48"/>
        <v>7.03125E-2</v>
      </c>
      <c r="S608" s="18">
        <f t="shared" si="49"/>
        <v>1125</v>
      </c>
      <c r="T608" s="17" t="s">
        <v>694</v>
      </c>
      <c r="U608" s="19" t="s">
        <v>98</v>
      </c>
    </row>
    <row r="609" spans="1:21" ht="13.2" hidden="1">
      <c r="A609" s="64" t="s">
        <v>1676</v>
      </c>
      <c r="B609" s="11">
        <v>44567</v>
      </c>
      <c r="C609" s="12">
        <v>44498</v>
      </c>
      <c r="D609" s="69" t="s">
        <v>114</v>
      </c>
      <c r="E609" s="13" t="s">
        <v>115</v>
      </c>
      <c r="G609" s="69" t="s">
        <v>643</v>
      </c>
      <c r="H609" s="13" t="s">
        <v>709</v>
      </c>
      <c r="I609" s="13" t="s">
        <v>710</v>
      </c>
      <c r="J609" s="13" t="str">
        <f t="shared" si="45"/>
        <v>BRKT</v>
      </c>
      <c r="K609" s="13" t="s">
        <v>23</v>
      </c>
      <c r="L609" s="44">
        <v>1010</v>
      </c>
      <c r="M609" s="13" t="s">
        <v>365</v>
      </c>
      <c r="N609" s="20" t="s">
        <v>366</v>
      </c>
      <c r="O609" s="61">
        <v>0.49380000000000002</v>
      </c>
      <c r="P609" s="46">
        <f t="shared" si="46"/>
        <v>498.74</v>
      </c>
      <c r="Q609" s="20">
        <f t="shared" si="47"/>
        <v>6.4</v>
      </c>
      <c r="R609" s="20">
        <f t="shared" si="48"/>
        <v>7.7156249999999996E-2</v>
      </c>
      <c r="S609" s="18">
        <f t="shared" si="49"/>
        <v>77.927812500000002</v>
      </c>
      <c r="T609" s="17" t="s">
        <v>694</v>
      </c>
      <c r="U609" s="19" t="s">
        <v>81</v>
      </c>
    </row>
    <row r="610" spans="1:21" ht="13.2" hidden="1">
      <c r="A610" s="63" t="s">
        <v>1680</v>
      </c>
      <c r="B610" s="11">
        <v>44567</v>
      </c>
      <c r="C610" s="12">
        <v>44489</v>
      </c>
      <c r="D610" s="69" t="s">
        <v>114</v>
      </c>
      <c r="E610" s="13" t="s">
        <v>115</v>
      </c>
      <c r="G610" s="69" t="s">
        <v>643</v>
      </c>
      <c r="H610" s="13" t="s">
        <v>188</v>
      </c>
      <c r="I610" s="13" t="s">
        <v>189</v>
      </c>
      <c r="J610" s="13" t="str">
        <f t="shared" si="45"/>
        <v>BRKT</v>
      </c>
      <c r="K610" s="13" t="s">
        <v>23</v>
      </c>
      <c r="L610" s="44">
        <v>2020</v>
      </c>
      <c r="M610" s="13" t="s">
        <v>365</v>
      </c>
      <c r="N610" s="13" t="s">
        <v>366</v>
      </c>
      <c r="O610" s="62">
        <v>0.49830000000000002</v>
      </c>
      <c r="P610" s="46">
        <f t="shared" si="46"/>
        <v>1006.57</v>
      </c>
      <c r="Q610" s="20">
        <f t="shared" si="47"/>
        <v>6.4</v>
      </c>
      <c r="R610" s="20">
        <f t="shared" si="48"/>
        <v>7.7859374999999995E-2</v>
      </c>
      <c r="S610" s="18">
        <f t="shared" si="49"/>
        <v>157.2759375</v>
      </c>
      <c r="T610" s="17" t="s">
        <v>694</v>
      </c>
      <c r="U610" s="19" t="s">
        <v>81</v>
      </c>
    </row>
    <row r="611" spans="1:21" ht="13.2" hidden="1">
      <c r="A611" s="63" t="s">
        <v>5359</v>
      </c>
      <c r="B611" s="11">
        <v>44665</v>
      </c>
      <c r="C611" s="12">
        <v>44657</v>
      </c>
      <c r="D611" s="13" t="s">
        <v>288</v>
      </c>
      <c r="E611" s="13" t="s">
        <v>289</v>
      </c>
      <c r="G611" s="10" t="s">
        <v>5813</v>
      </c>
      <c r="H611" s="13" t="s">
        <v>5027</v>
      </c>
      <c r="I611" s="13" t="s">
        <v>6135</v>
      </c>
      <c r="J611" s="13" t="str">
        <f t="shared" si="45"/>
        <v>BAG-</v>
      </c>
      <c r="K611" s="13" t="s">
        <v>23</v>
      </c>
      <c r="L611" s="44">
        <v>1000</v>
      </c>
      <c r="M611" s="13" t="s">
        <v>365</v>
      </c>
      <c r="N611" s="13" t="s">
        <v>366</v>
      </c>
      <c r="O611" s="62">
        <v>0.5</v>
      </c>
      <c r="P611" s="46">
        <f t="shared" si="46"/>
        <v>500</v>
      </c>
      <c r="Q611" s="20">
        <f t="shared" si="47"/>
        <v>6.4</v>
      </c>
      <c r="R611" s="20">
        <f t="shared" si="48"/>
        <v>7.8125E-2</v>
      </c>
      <c r="S611" s="18">
        <f t="shared" si="49"/>
        <v>78.125</v>
      </c>
      <c r="T611" s="17" t="s">
        <v>694</v>
      </c>
      <c r="U611" s="19" t="s">
        <v>164</v>
      </c>
    </row>
    <row r="612" spans="1:21" ht="13.2" hidden="1">
      <c r="A612" s="64" t="s">
        <v>5359</v>
      </c>
      <c r="B612" s="11">
        <v>44665</v>
      </c>
      <c r="C612" s="12">
        <v>44657</v>
      </c>
      <c r="D612" s="13" t="s">
        <v>288</v>
      </c>
      <c r="E612" s="13" t="s">
        <v>289</v>
      </c>
      <c r="G612" s="10" t="s">
        <v>5813</v>
      </c>
      <c r="H612" s="13" t="s">
        <v>5027</v>
      </c>
      <c r="I612" s="13" t="s">
        <v>6135</v>
      </c>
      <c r="J612" s="13" t="str">
        <f t="shared" si="45"/>
        <v>BAG-</v>
      </c>
      <c r="K612" s="13" t="s">
        <v>23</v>
      </c>
      <c r="L612" s="44">
        <v>2000</v>
      </c>
      <c r="M612" s="13" t="s">
        <v>365</v>
      </c>
      <c r="N612" s="20" t="s">
        <v>366</v>
      </c>
      <c r="O612" s="61">
        <v>0.5</v>
      </c>
      <c r="P612" s="46">
        <f t="shared" si="46"/>
        <v>1000</v>
      </c>
      <c r="Q612" s="20">
        <f t="shared" si="47"/>
        <v>6.4</v>
      </c>
      <c r="R612" s="20">
        <f t="shared" si="48"/>
        <v>7.8125E-2</v>
      </c>
      <c r="S612" s="18">
        <f t="shared" si="49"/>
        <v>156.25</v>
      </c>
      <c r="T612" s="17" t="s">
        <v>694</v>
      </c>
      <c r="U612" s="19" t="s">
        <v>164</v>
      </c>
    </row>
    <row r="613" spans="1:21" ht="13.2" hidden="1">
      <c r="A613" s="63" t="s">
        <v>2198</v>
      </c>
      <c r="B613" s="11">
        <v>44578</v>
      </c>
      <c r="C613" s="12">
        <v>44568</v>
      </c>
      <c r="D613" s="69" t="s">
        <v>67</v>
      </c>
      <c r="E613" s="13" t="s">
        <v>68</v>
      </c>
      <c r="G613" s="69" t="s">
        <v>2315</v>
      </c>
      <c r="H613" s="13" t="s">
        <v>1050</v>
      </c>
      <c r="I613" s="13" t="s">
        <v>1051</v>
      </c>
      <c r="J613" s="13" t="str">
        <f t="shared" si="45"/>
        <v>U&amp;C-</v>
      </c>
      <c r="K613" s="13" t="s">
        <v>23</v>
      </c>
      <c r="L613" s="44">
        <v>4040</v>
      </c>
      <c r="M613" s="13" t="s">
        <v>365</v>
      </c>
      <c r="N613" s="20" t="s">
        <v>366</v>
      </c>
      <c r="O613" s="61">
        <v>0.52</v>
      </c>
      <c r="P613" s="46">
        <f t="shared" si="46"/>
        <v>2100.8000000000002</v>
      </c>
      <c r="Q613" s="20">
        <f t="shared" si="47"/>
        <v>6.4</v>
      </c>
      <c r="R613" s="20">
        <f t="shared" si="48"/>
        <v>8.1250000000000003E-2</v>
      </c>
      <c r="S613" s="18">
        <f t="shared" si="49"/>
        <v>328.25</v>
      </c>
      <c r="T613" s="17" t="s">
        <v>694</v>
      </c>
      <c r="U613" s="19" t="s">
        <v>71</v>
      </c>
    </row>
    <row r="614" spans="1:21" ht="13.2" hidden="1">
      <c r="A614" s="40" t="s">
        <v>3023</v>
      </c>
      <c r="B614" s="47">
        <v>44620</v>
      </c>
      <c r="C614" s="12">
        <v>44607</v>
      </c>
      <c r="D614" s="13" t="s">
        <v>67</v>
      </c>
      <c r="E614" s="13" t="s">
        <v>68</v>
      </c>
      <c r="G614" s="10" t="s">
        <v>3337</v>
      </c>
      <c r="H614" s="40" t="s">
        <v>1050</v>
      </c>
      <c r="I614" s="47" t="s">
        <v>1051</v>
      </c>
      <c r="J614" s="13" t="str">
        <f t="shared" si="45"/>
        <v>U&amp;C-</v>
      </c>
      <c r="K614" s="40" t="s">
        <v>23</v>
      </c>
      <c r="L614" s="52">
        <v>1000</v>
      </c>
      <c r="M614" s="40" t="s">
        <v>365</v>
      </c>
      <c r="N614" s="39" t="s">
        <v>366</v>
      </c>
      <c r="O614" s="55">
        <v>0.52</v>
      </c>
      <c r="P614" s="46">
        <f t="shared" si="46"/>
        <v>520</v>
      </c>
      <c r="Q614" s="20">
        <f t="shared" si="47"/>
        <v>6.4</v>
      </c>
      <c r="R614" s="20">
        <f t="shared" si="48"/>
        <v>8.1250000000000003E-2</v>
      </c>
      <c r="S614" s="18">
        <f t="shared" si="49"/>
        <v>81.25</v>
      </c>
      <c r="T614" s="17" t="s">
        <v>694</v>
      </c>
      <c r="U614" s="40" t="s">
        <v>71</v>
      </c>
    </row>
    <row r="615" spans="1:21" ht="13.2" hidden="1">
      <c r="A615" s="63" t="s">
        <v>5360</v>
      </c>
      <c r="B615" s="11">
        <v>44659</v>
      </c>
      <c r="C615" s="12">
        <v>44622</v>
      </c>
      <c r="D615" s="13" t="s">
        <v>3305</v>
      </c>
      <c r="E615" s="13" t="s">
        <v>3470</v>
      </c>
      <c r="G615" s="10" t="s">
        <v>5825</v>
      </c>
      <c r="H615" s="13" t="s">
        <v>5028</v>
      </c>
      <c r="I615" s="13" t="s">
        <v>6136</v>
      </c>
      <c r="J615" s="13" t="str">
        <f t="shared" si="45"/>
        <v>LHDL</v>
      </c>
      <c r="K615" s="13" t="s">
        <v>23</v>
      </c>
      <c r="L615" s="44">
        <v>2618</v>
      </c>
      <c r="M615" s="13" t="s">
        <v>365</v>
      </c>
      <c r="N615" s="20" t="s">
        <v>369</v>
      </c>
      <c r="O615" s="61">
        <v>0.52</v>
      </c>
      <c r="P615" s="46">
        <f t="shared" si="46"/>
        <v>1361.36</v>
      </c>
      <c r="Q615" s="20">
        <f t="shared" si="47"/>
        <v>1</v>
      </c>
      <c r="R615" s="20">
        <f t="shared" si="48"/>
        <v>0.52</v>
      </c>
      <c r="S615" s="18">
        <f t="shared" si="49"/>
        <v>1361.3600000000001</v>
      </c>
      <c r="T615" s="17" t="s">
        <v>694</v>
      </c>
      <c r="U615" s="19" t="s">
        <v>43</v>
      </c>
    </row>
    <row r="616" spans="1:21" ht="13.2" hidden="1">
      <c r="A616" s="63" t="s">
        <v>3631</v>
      </c>
      <c r="B616" s="11">
        <v>44621</v>
      </c>
      <c r="C616" s="12">
        <v>44559</v>
      </c>
      <c r="D616" s="13" t="s">
        <v>79</v>
      </c>
      <c r="E616" s="13" t="s">
        <v>80</v>
      </c>
      <c r="G616" s="10" t="s">
        <v>4683</v>
      </c>
      <c r="H616" s="13" t="s">
        <v>4262</v>
      </c>
      <c r="I616" s="13" t="s">
        <v>4263</v>
      </c>
      <c r="J616" s="13" t="str">
        <f t="shared" si="45"/>
        <v>FG--</v>
      </c>
      <c r="K616" s="13" t="s">
        <v>23</v>
      </c>
      <c r="L616" s="44">
        <v>2050</v>
      </c>
      <c r="M616" s="13" t="s">
        <v>365</v>
      </c>
      <c r="N616" s="20" t="s">
        <v>366</v>
      </c>
      <c r="O616" s="61">
        <v>0.5202</v>
      </c>
      <c r="P616" s="46">
        <f t="shared" si="46"/>
        <v>1066.4100000000001</v>
      </c>
      <c r="Q616" s="20">
        <f t="shared" si="47"/>
        <v>6.4</v>
      </c>
      <c r="R616" s="20">
        <f t="shared" si="48"/>
        <v>8.1281249999999999E-2</v>
      </c>
      <c r="S616" s="18">
        <f t="shared" si="49"/>
        <v>166.62656250000001</v>
      </c>
      <c r="T616" s="17" t="s">
        <v>694</v>
      </c>
      <c r="U616" s="19" t="s">
        <v>72</v>
      </c>
    </row>
    <row r="617" spans="1:21" ht="13.2" hidden="1">
      <c r="A617" s="63" t="s">
        <v>1681</v>
      </c>
      <c r="B617" s="11">
        <v>44580</v>
      </c>
      <c r="C617" s="12">
        <v>44574</v>
      </c>
      <c r="D617" s="69" t="s">
        <v>35</v>
      </c>
      <c r="E617" s="13" t="s">
        <v>36</v>
      </c>
      <c r="G617" s="69" t="s">
        <v>654</v>
      </c>
      <c r="H617" s="13" t="s">
        <v>699</v>
      </c>
      <c r="I617" s="13" t="s">
        <v>700</v>
      </c>
      <c r="J617" s="13" t="str">
        <f t="shared" si="45"/>
        <v>BRKT</v>
      </c>
      <c r="K617" s="13" t="s">
        <v>23</v>
      </c>
      <c r="L617" s="44">
        <v>1950</v>
      </c>
      <c r="M617" s="13" t="s">
        <v>365</v>
      </c>
      <c r="N617" s="20" t="s">
        <v>366</v>
      </c>
      <c r="O617" s="61">
        <v>0.52380000000000004</v>
      </c>
      <c r="P617" s="46">
        <f t="shared" si="46"/>
        <v>1021.41</v>
      </c>
      <c r="Q617" s="20">
        <f t="shared" si="47"/>
        <v>6.4</v>
      </c>
      <c r="R617" s="20">
        <f t="shared" si="48"/>
        <v>8.1843750000000007E-2</v>
      </c>
      <c r="S617" s="18">
        <f t="shared" si="49"/>
        <v>159.59531250000001</v>
      </c>
      <c r="T617" s="17" t="s">
        <v>694</v>
      </c>
      <c r="U617" s="19" t="s">
        <v>81</v>
      </c>
    </row>
    <row r="618" spans="1:21" ht="13.2" hidden="1">
      <c r="A618" s="40" t="s">
        <v>1672</v>
      </c>
      <c r="B618" s="47">
        <v>44572</v>
      </c>
      <c r="C618" s="12">
        <v>44498</v>
      </c>
      <c r="D618" s="69" t="s">
        <v>114</v>
      </c>
      <c r="E618" s="13" t="s">
        <v>115</v>
      </c>
      <c r="G618" s="69" t="s">
        <v>644</v>
      </c>
      <c r="H618" s="13" t="s">
        <v>970</v>
      </c>
      <c r="I618" s="13" t="s">
        <v>971</v>
      </c>
      <c r="J618" s="13" t="str">
        <f t="shared" si="45"/>
        <v>BRKT</v>
      </c>
      <c r="K618" s="40" t="s">
        <v>23</v>
      </c>
      <c r="L618" s="52">
        <v>1010</v>
      </c>
      <c r="M618" s="13" t="s">
        <v>365</v>
      </c>
      <c r="N618" s="39" t="s">
        <v>366</v>
      </c>
      <c r="O618" s="56">
        <v>0.54610000000000003</v>
      </c>
      <c r="P618" s="46">
        <f t="shared" si="46"/>
        <v>551.55999999999995</v>
      </c>
      <c r="Q618" s="20">
        <f t="shared" si="47"/>
        <v>6.4</v>
      </c>
      <c r="R618" s="20">
        <f t="shared" si="48"/>
        <v>8.5328125000000005E-2</v>
      </c>
      <c r="S618" s="18">
        <f t="shared" si="49"/>
        <v>86.181406250000009</v>
      </c>
      <c r="T618" s="17" t="s">
        <v>694</v>
      </c>
      <c r="U618" s="40" t="s">
        <v>81</v>
      </c>
    </row>
    <row r="619" spans="1:21" ht="13.2" hidden="1">
      <c r="A619" s="64" t="s">
        <v>1673</v>
      </c>
      <c r="B619" s="11">
        <v>44572</v>
      </c>
      <c r="C619" s="12">
        <v>44498</v>
      </c>
      <c r="D619" s="69" t="s">
        <v>114</v>
      </c>
      <c r="E619" s="13" t="s">
        <v>115</v>
      </c>
      <c r="G619" s="69" t="s">
        <v>644</v>
      </c>
      <c r="H619" s="13" t="s">
        <v>972</v>
      </c>
      <c r="I619" s="13" t="s">
        <v>973</v>
      </c>
      <c r="J619" s="13" t="str">
        <f t="shared" si="45"/>
        <v>BRKT</v>
      </c>
      <c r="K619" s="13" t="s">
        <v>23</v>
      </c>
      <c r="L619" s="44">
        <v>1010</v>
      </c>
      <c r="M619" s="13" t="s">
        <v>365</v>
      </c>
      <c r="N619" s="20" t="s">
        <v>366</v>
      </c>
      <c r="O619" s="61">
        <v>0.54610000000000003</v>
      </c>
      <c r="P619" s="46">
        <f t="shared" si="46"/>
        <v>551.55999999999995</v>
      </c>
      <c r="Q619" s="20">
        <f t="shared" si="47"/>
        <v>6.4</v>
      </c>
      <c r="R619" s="20">
        <f t="shared" si="48"/>
        <v>8.5328125000000005E-2</v>
      </c>
      <c r="S619" s="18">
        <f t="shared" si="49"/>
        <v>86.181406250000009</v>
      </c>
      <c r="T619" s="17" t="s">
        <v>694</v>
      </c>
      <c r="U619" s="19" t="s">
        <v>81</v>
      </c>
    </row>
    <row r="620" spans="1:21" ht="13.2" hidden="1">
      <c r="A620" s="64" t="s">
        <v>1674</v>
      </c>
      <c r="B620" s="11">
        <v>44572</v>
      </c>
      <c r="C620" s="12">
        <v>44498</v>
      </c>
      <c r="D620" s="69" t="s">
        <v>114</v>
      </c>
      <c r="E620" s="13" t="s">
        <v>115</v>
      </c>
      <c r="G620" s="69" t="s">
        <v>644</v>
      </c>
      <c r="H620" s="13" t="s">
        <v>974</v>
      </c>
      <c r="I620" s="13" t="s">
        <v>975</v>
      </c>
      <c r="J620" s="13" t="str">
        <f t="shared" si="45"/>
        <v>BRKT</v>
      </c>
      <c r="K620" s="13" t="s">
        <v>23</v>
      </c>
      <c r="L620" s="44">
        <v>1010</v>
      </c>
      <c r="M620" s="13" t="s">
        <v>365</v>
      </c>
      <c r="N620" s="20" t="s">
        <v>366</v>
      </c>
      <c r="O620" s="61">
        <v>0.54610000000000003</v>
      </c>
      <c r="P620" s="46">
        <f t="shared" si="46"/>
        <v>551.55999999999995</v>
      </c>
      <c r="Q620" s="20">
        <f t="shared" si="47"/>
        <v>6.4</v>
      </c>
      <c r="R620" s="20">
        <f t="shared" si="48"/>
        <v>8.5328125000000005E-2</v>
      </c>
      <c r="S620" s="18">
        <f t="shared" si="49"/>
        <v>86.181406250000009</v>
      </c>
      <c r="T620" s="17" t="s">
        <v>694</v>
      </c>
      <c r="U620" s="19" t="s">
        <v>81</v>
      </c>
    </row>
    <row r="621" spans="1:21" ht="13.2" hidden="1">
      <c r="A621" s="63" t="s">
        <v>5361</v>
      </c>
      <c r="B621" s="11">
        <v>44659</v>
      </c>
      <c r="C621" s="12">
        <v>44399</v>
      </c>
      <c r="D621" s="13" t="s">
        <v>4629</v>
      </c>
      <c r="E621" s="13" t="s">
        <v>4630</v>
      </c>
      <c r="G621" s="10" t="s">
        <v>5803</v>
      </c>
      <c r="H621" s="13" t="s">
        <v>5029</v>
      </c>
      <c r="I621" s="13" t="s">
        <v>6137</v>
      </c>
      <c r="J621" s="13" t="str">
        <f t="shared" si="45"/>
        <v>BFIT</v>
      </c>
      <c r="K621" s="13" t="s">
        <v>23</v>
      </c>
      <c r="L621" s="44">
        <v>5000</v>
      </c>
      <c r="M621" s="13" t="s">
        <v>365</v>
      </c>
      <c r="N621" s="20" t="s">
        <v>366</v>
      </c>
      <c r="O621" s="61">
        <v>0.55289999999999995</v>
      </c>
      <c r="P621" s="46">
        <f t="shared" si="46"/>
        <v>2764.5</v>
      </c>
      <c r="Q621" s="20">
        <f t="shared" si="47"/>
        <v>6.4</v>
      </c>
      <c r="R621" s="20">
        <f t="shared" si="48"/>
        <v>8.6390624999999985E-2</v>
      </c>
      <c r="S621" s="18">
        <f t="shared" si="49"/>
        <v>431.95312499999994</v>
      </c>
      <c r="T621" s="17" t="s">
        <v>694</v>
      </c>
      <c r="U621" s="19" t="s">
        <v>6297</v>
      </c>
    </row>
    <row r="622" spans="1:21" ht="13.2" hidden="1">
      <c r="A622" s="64" t="s">
        <v>1678</v>
      </c>
      <c r="B622" s="11">
        <v>44566</v>
      </c>
      <c r="C622" s="12">
        <v>44498</v>
      </c>
      <c r="D622" s="69" t="s">
        <v>79</v>
      </c>
      <c r="E622" s="13" t="s">
        <v>80</v>
      </c>
      <c r="G622" s="69" t="s">
        <v>662</v>
      </c>
      <c r="H622" s="13" t="s">
        <v>827</v>
      </c>
      <c r="I622" s="13" t="s">
        <v>1240</v>
      </c>
      <c r="J622" s="13" t="str">
        <f t="shared" si="45"/>
        <v>BRKT</v>
      </c>
      <c r="K622" s="13" t="s">
        <v>23</v>
      </c>
      <c r="L622" s="44">
        <v>9100</v>
      </c>
      <c r="M622" s="13" t="s">
        <v>365</v>
      </c>
      <c r="N622" s="20" t="s">
        <v>366</v>
      </c>
      <c r="O622" s="61">
        <v>0.55300000000000005</v>
      </c>
      <c r="P622" s="46">
        <f t="shared" si="46"/>
        <v>5032.3</v>
      </c>
      <c r="Q622" s="20">
        <f t="shared" si="47"/>
        <v>6.4</v>
      </c>
      <c r="R622" s="20">
        <f t="shared" si="48"/>
        <v>8.6406250000000004E-2</v>
      </c>
      <c r="S622" s="18">
        <f t="shared" si="49"/>
        <v>786.296875</v>
      </c>
      <c r="T622" s="17" t="s">
        <v>694</v>
      </c>
      <c r="U622" s="19" t="s">
        <v>81</v>
      </c>
    </row>
    <row r="623" spans="1:21" ht="13.2" hidden="1">
      <c r="A623" s="63" t="s">
        <v>5362</v>
      </c>
      <c r="B623" s="11">
        <v>44666</v>
      </c>
      <c r="C623" s="12">
        <v>44630</v>
      </c>
      <c r="D623" s="13" t="s">
        <v>5774</v>
      </c>
      <c r="E623" s="13" t="s">
        <v>5775</v>
      </c>
      <c r="G623" s="10" t="s">
        <v>5832</v>
      </c>
      <c r="H623" s="13" t="s">
        <v>5030</v>
      </c>
      <c r="I623" s="13" t="s">
        <v>6138</v>
      </c>
      <c r="J623" s="13" t="str">
        <f t="shared" si="45"/>
        <v>FG--</v>
      </c>
      <c r="K623" s="13" t="s">
        <v>23</v>
      </c>
      <c r="L623" s="44">
        <v>1800</v>
      </c>
      <c r="M623" s="13" t="s">
        <v>365</v>
      </c>
      <c r="N623" s="20" t="s">
        <v>366</v>
      </c>
      <c r="O623" s="61">
        <v>0.55379999999999996</v>
      </c>
      <c r="P623" s="46">
        <f t="shared" si="46"/>
        <v>996.84</v>
      </c>
      <c r="Q623" s="20">
        <f t="shared" si="47"/>
        <v>6.4</v>
      </c>
      <c r="R623" s="20">
        <f t="shared" si="48"/>
        <v>8.653124999999999E-2</v>
      </c>
      <c r="S623" s="18">
        <f t="shared" si="49"/>
        <v>155.75624999999999</v>
      </c>
      <c r="T623" s="17" t="s">
        <v>694</v>
      </c>
      <c r="U623" s="19" t="s">
        <v>72</v>
      </c>
    </row>
    <row r="624" spans="1:21" ht="13.2" hidden="1">
      <c r="A624" s="40" t="s">
        <v>1788</v>
      </c>
      <c r="B624" s="47">
        <v>44578</v>
      </c>
      <c r="C624" s="12">
        <v>44550</v>
      </c>
      <c r="D624" s="69" t="s">
        <v>67</v>
      </c>
      <c r="E624" s="13" t="s">
        <v>68</v>
      </c>
      <c r="G624" s="69" t="s">
        <v>2304</v>
      </c>
      <c r="H624" s="13" t="s">
        <v>1285</v>
      </c>
      <c r="I624" s="13" t="s">
        <v>1297</v>
      </c>
      <c r="J624" s="13" t="str">
        <f t="shared" si="45"/>
        <v>U&amp;C-</v>
      </c>
      <c r="K624" s="40" t="s">
        <v>23</v>
      </c>
      <c r="L624" s="52">
        <v>3030</v>
      </c>
      <c r="M624" s="13" t="s">
        <v>365</v>
      </c>
      <c r="N624" s="39" t="s">
        <v>366</v>
      </c>
      <c r="O624" s="56">
        <v>0.56699999999999995</v>
      </c>
      <c r="P624" s="46">
        <f t="shared" si="46"/>
        <v>1718.01</v>
      </c>
      <c r="Q624" s="20">
        <f t="shared" si="47"/>
        <v>6.4</v>
      </c>
      <c r="R624" s="20">
        <f t="shared" si="48"/>
        <v>8.8593749999999985E-2</v>
      </c>
      <c r="S624" s="18">
        <f t="shared" si="49"/>
        <v>268.43906249999998</v>
      </c>
      <c r="T624" s="17" t="s">
        <v>694</v>
      </c>
      <c r="U624" s="40" t="s">
        <v>71</v>
      </c>
    </row>
    <row r="625" spans="1:21" ht="13.2" hidden="1">
      <c r="A625" s="63" t="s">
        <v>5363</v>
      </c>
      <c r="B625" s="11">
        <v>44659</v>
      </c>
      <c r="C625" s="12">
        <v>44622</v>
      </c>
      <c r="D625" s="13" t="s">
        <v>3305</v>
      </c>
      <c r="E625" s="13" t="s">
        <v>3470</v>
      </c>
      <c r="G625" s="10" t="s">
        <v>5825</v>
      </c>
      <c r="H625" s="13" t="s">
        <v>5031</v>
      </c>
      <c r="I625" s="13" t="s">
        <v>6139</v>
      </c>
      <c r="J625" s="13" t="str">
        <f t="shared" si="45"/>
        <v>HDL-</v>
      </c>
      <c r="K625" s="13" t="s">
        <v>23</v>
      </c>
      <c r="L625" s="44">
        <v>2010</v>
      </c>
      <c r="M625" s="13" t="s">
        <v>365</v>
      </c>
      <c r="N625" s="20" t="s">
        <v>369</v>
      </c>
      <c r="O625" s="61">
        <v>0.56999999999999995</v>
      </c>
      <c r="P625" s="46">
        <f t="shared" si="46"/>
        <v>1145.7</v>
      </c>
      <c r="Q625" s="20">
        <f t="shared" si="47"/>
        <v>1</v>
      </c>
      <c r="R625" s="20">
        <f t="shared" si="48"/>
        <v>0.56999999999999995</v>
      </c>
      <c r="S625" s="18">
        <f t="shared" si="49"/>
        <v>1145.6999999999998</v>
      </c>
      <c r="T625" s="17" t="s">
        <v>694</v>
      </c>
      <c r="U625" s="19" t="s">
        <v>37</v>
      </c>
    </row>
    <row r="626" spans="1:21" ht="13.2" hidden="1">
      <c r="A626" s="63" t="s">
        <v>1964</v>
      </c>
      <c r="B626" s="11">
        <v>44585</v>
      </c>
      <c r="C626" s="12">
        <v>44568</v>
      </c>
      <c r="D626" s="69" t="s">
        <v>67</v>
      </c>
      <c r="E626" s="13" t="s">
        <v>68</v>
      </c>
      <c r="G626" s="69" t="s">
        <v>2354</v>
      </c>
      <c r="H626" s="13" t="s">
        <v>1513</v>
      </c>
      <c r="I626" s="13" t="s">
        <v>1514</v>
      </c>
      <c r="J626" s="13" t="str">
        <f t="shared" si="45"/>
        <v>U&amp;C-</v>
      </c>
      <c r="K626" s="13" t="s">
        <v>23</v>
      </c>
      <c r="L626" s="44">
        <v>50</v>
      </c>
      <c r="M626" s="13" t="s">
        <v>365</v>
      </c>
      <c r="N626" s="20" t="s">
        <v>366</v>
      </c>
      <c r="O626" s="61">
        <v>0.57499999999999996</v>
      </c>
      <c r="P626" s="46">
        <f t="shared" si="46"/>
        <v>28.75</v>
      </c>
      <c r="Q626" s="20">
        <f t="shared" si="47"/>
        <v>6.4</v>
      </c>
      <c r="R626" s="20">
        <f t="shared" si="48"/>
        <v>8.9843749999999986E-2</v>
      </c>
      <c r="S626" s="18">
        <f t="shared" si="49"/>
        <v>4.4921874999999991</v>
      </c>
      <c r="T626" s="17" t="s">
        <v>694</v>
      </c>
      <c r="U626" s="19" t="s">
        <v>71</v>
      </c>
    </row>
    <row r="627" spans="1:21" ht="13.2" hidden="1">
      <c r="A627" s="63" t="s">
        <v>1965</v>
      </c>
      <c r="B627" s="11">
        <v>44585</v>
      </c>
      <c r="C627" s="12">
        <v>44568</v>
      </c>
      <c r="D627" s="69" t="s">
        <v>67</v>
      </c>
      <c r="E627" s="13" t="s">
        <v>68</v>
      </c>
      <c r="G627" s="69" t="s">
        <v>2354</v>
      </c>
      <c r="H627" s="13" t="s">
        <v>1513</v>
      </c>
      <c r="I627" s="13" t="s">
        <v>1514</v>
      </c>
      <c r="J627" s="13" t="str">
        <f t="shared" si="45"/>
        <v>U&amp;C-</v>
      </c>
      <c r="K627" s="13" t="s">
        <v>23</v>
      </c>
      <c r="L627" s="44">
        <v>100</v>
      </c>
      <c r="M627" s="13" t="s">
        <v>365</v>
      </c>
      <c r="N627" s="20" t="s">
        <v>366</v>
      </c>
      <c r="O627" s="61">
        <v>0.57499999999999996</v>
      </c>
      <c r="P627" s="46">
        <f t="shared" si="46"/>
        <v>57.5</v>
      </c>
      <c r="Q627" s="20">
        <f t="shared" si="47"/>
        <v>6.4</v>
      </c>
      <c r="R627" s="20">
        <f t="shared" si="48"/>
        <v>8.9843749999999986E-2</v>
      </c>
      <c r="S627" s="18">
        <f t="shared" si="49"/>
        <v>8.9843749999999982</v>
      </c>
      <c r="T627" s="17" t="s">
        <v>694</v>
      </c>
      <c r="U627" s="19" t="s">
        <v>71</v>
      </c>
    </row>
    <row r="628" spans="1:21" ht="13.2" hidden="1">
      <c r="A628" s="63" t="s">
        <v>1966</v>
      </c>
      <c r="B628" s="11">
        <v>44585</v>
      </c>
      <c r="C628" s="12">
        <v>44568</v>
      </c>
      <c r="D628" s="69" t="s">
        <v>67</v>
      </c>
      <c r="E628" s="13" t="s">
        <v>68</v>
      </c>
      <c r="G628" s="69" t="s">
        <v>2354</v>
      </c>
      <c r="H628" s="13" t="s">
        <v>1513</v>
      </c>
      <c r="I628" s="13" t="s">
        <v>1514</v>
      </c>
      <c r="J628" s="13" t="str">
        <f t="shared" si="45"/>
        <v>U&amp;C-</v>
      </c>
      <c r="K628" s="13" t="s">
        <v>23</v>
      </c>
      <c r="L628" s="44">
        <v>52800</v>
      </c>
      <c r="M628" s="13" t="s">
        <v>365</v>
      </c>
      <c r="N628" s="20" t="s">
        <v>366</v>
      </c>
      <c r="O628" s="61">
        <v>0.57499999999999996</v>
      </c>
      <c r="P628" s="46">
        <f t="shared" si="46"/>
        <v>30360</v>
      </c>
      <c r="Q628" s="20">
        <f t="shared" si="47"/>
        <v>6.4</v>
      </c>
      <c r="R628" s="20">
        <f t="shared" si="48"/>
        <v>8.9843749999999986E-2</v>
      </c>
      <c r="S628" s="18">
        <f t="shared" si="49"/>
        <v>4743.7499999999991</v>
      </c>
      <c r="T628" s="17" t="s">
        <v>694</v>
      </c>
      <c r="U628" s="19" t="s">
        <v>71</v>
      </c>
    </row>
    <row r="629" spans="1:21" ht="13.2" hidden="1">
      <c r="A629" s="40" t="s">
        <v>1966</v>
      </c>
      <c r="B629" s="47">
        <v>44620</v>
      </c>
      <c r="C629" s="12">
        <v>44568</v>
      </c>
      <c r="D629" s="13" t="s">
        <v>67</v>
      </c>
      <c r="E629" s="13" t="s">
        <v>68</v>
      </c>
      <c r="G629" s="10" t="s">
        <v>3337</v>
      </c>
      <c r="H629" s="40" t="s">
        <v>1513</v>
      </c>
      <c r="I629" s="47" t="s">
        <v>1514</v>
      </c>
      <c r="J629" s="13" t="str">
        <f t="shared" si="45"/>
        <v>U&amp;C-</v>
      </c>
      <c r="K629" s="40" t="s">
        <v>23</v>
      </c>
      <c r="L629" s="52">
        <v>3450</v>
      </c>
      <c r="M629" s="40" t="s">
        <v>365</v>
      </c>
      <c r="N629" s="39" t="s">
        <v>366</v>
      </c>
      <c r="O629" s="55">
        <v>0.57499999999999996</v>
      </c>
      <c r="P629" s="46">
        <f t="shared" si="46"/>
        <v>1983.75</v>
      </c>
      <c r="Q629" s="20">
        <f t="shared" si="47"/>
        <v>6.4</v>
      </c>
      <c r="R629" s="20">
        <f t="shared" si="48"/>
        <v>8.9843749999999986E-2</v>
      </c>
      <c r="S629" s="18">
        <f t="shared" si="49"/>
        <v>309.96093749999994</v>
      </c>
      <c r="T629" s="17" t="s">
        <v>694</v>
      </c>
      <c r="U629" s="40" t="s">
        <v>71</v>
      </c>
    </row>
    <row r="630" spans="1:21" ht="13.2" hidden="1">
      <c r="A630" s="64" t="s">
        <v>1675</v>
      </c>
      <c r="B630" s="11">
        <v>44567</v>
      </c>
      <c r="C630" s="12">
        <v>44498</v>
      </c>
      <c r="D630" s="69" t="s">
        <v>114</v>
      </c>
      <c r="E630" s="13" t="s">
        <v>115</v>
      </c>
      <c r="G630" s="69" t="s">
        <v>643</v>
      </c>
      <c r="H630" s="13" t="s">
        <v>1128</v>
      </c>
      <c r="I630" s="13" t="s">
        <v>1129</v>
      </c>
      <c r="J630" s="13" t="str">
        <f t="shared" si="45"/>
        <v>BRKT</v>
      </c>
      <c r="K630" s="13" t="s">
        <v>23</v>
      </c>
      <c r="L630" s="44">
        <v>1010</v>
      </c>
      <c r="M630" s="13" t="s">
        <v>365</v>
      </c>
      <c r="N630" s="20" t="s">
        <v>366</v>
      </c>
      <c r="O630" s="61">
        <v>0.58320000000000005</v>
      </c>
      <c r="P630" s="46">
        <f t="shared" si="46"/>
        <v>589.03</v>
      </c>
      <c r="Q630" s="20">
        <f t="shared" si="47"/>
        <v>6.4</v>
      </c>
      <c r="R630" s="20">
        <f t="shared" si="48"/>
        <v>9.1124999999999998E-2</v>
      </c>
      <c r="S630" s="18">
        <f t="shared" si="49"/>
        <v>92.036249999999995</v>
      </c>
      <c r="T630" s="17" t="s">
        <v>694</v>
      </c>
      <c r="U630" s="19" t="s">
        <v>81</v>
      </c>
    </row>
    <row r="631" spans="1:21" ht="13.2" hidden="1">
      <c r="A631" s="40" t="s">
        <v>1675</v>
      </c>
      <c r="B631" s="47">
        <v>44610</v>
      </c>
      <c r="C631" s="12">
        <v>44498</v>
      </c>
      <c r="D631" s="40" t="s">
        <v>114</v>
      </c>
      <c r="E631" s="13" t="s">
        <v>115</v>
      </c>
      <c r="G631" s="10" t="s">
        <v>3342</v>
      </c>
      <c r="H631" s="40" t="s">
        <v>1128</v>
      </c>
      <c r="I631" s="47" t="s">
        <v>1129</v>
      </c>
      <c r="J631" s="13" t="str">
        <f t="shared" si="45"/>
        <v>BRKT</v>
      </c>
      <c r="K631" s="40" t="s">
        <v>23</v>
      </c>
      <c r="L631" s="52">
        <v>40</v>
      </c>
      <c r="M631" s="40" t="s">
        <v>365</v>
      </c>
      <c r="N631" s="39" t="s">
        <v>366</v>
      </c>
      <c r="O631" s="55">
        <v>0.58320000000000005</v>
      </c>
      <c r="P631" s="46">
        <f t="shared" si="46"/>
        <v>23.33</v>
      </c>
      <c r="Q631" s="20">
        <f t="shared" si="47"/>
        <v>6.4</v>
      </c>
      <c r="R631" s="20">
        <f t="shared" si="48"/>
        <v>9.1124999999999998E-2</v>
      </c>
      <c r="S631" s="18">
        <f t="shared" si="49"/>
        <v>3.645</v>
      </c>
      <c r="T631" s="17" t="s">
        <v>694</v>
      </c>
      <c r="U631" s="40" t="s">
        <v>81</v>
      </c>
    </row>
    <row r="632" spans="1:21" ht="13.2" hidden="1">
      <c r="A632" s="64" t="s">
        <v>5364</v>
      </c>
      <c r="B632" s="11">
        <v>44659</v>
      </c>
      <c r="C632" s="12">
        <v>44622</v>
      </c>
      <c r="D632" s="13" t="s">
        <v>3305</v>
      </c>
      <c r="E632" s="13" t="s">
        <v>3470</v>
      </c>
      <c r="G632" s="10" t="s">
        <v>5825</v>
      </c>
      <c r="H632" s="13" t="s">
        <v>284</v>
      </c>
      <c r="I632" s="13" t="s">
        <v>285</v>
      </c>
      <c r="J632" s="13" t="str">
        <f t="shared" si="45"/>
        <v>HDL-</v>
      </c>
      <c r="K632" s="13" t="s">
        <v>23</v>
      </c>
      <c r="L632" s="44">
        <v>10557</v>
      </c>
      <c r="M632" s="13" t="s">
        <v>365</v>
      </c>
      <c r="N632" s="20" t="s">
        <v>369</v>
      </c>
      <c r="O632" s="61">
        <v>0.59</v>
      </c>
      <c r="P632" s="46">
        <f t="shared" si="46"/>
        <v>6228.63</v>
      </c>
      <c r="Q632" s="20">
        <f t="shared" si="47"/>
        <v>1</v>
      </c>
      <c r="R632" s="20">
        <f t="shared" si="48"/>
        <v>0.59</v>
      </c>
      <c r="S632" s="18">
        <f t="shared" si="49"/>
        <v>6228.63</v>
      </c>
      <c r="T632" s="17" t="s">
        <v>694</v>
      </c>
      <c r="U632" s="19" t="s">
        <v>37</v>
      </c>
    </row>
    <row r="633" spans="1:21" ht="13.2" hidden="1">
      <c r="A633" s="63" t="s">
        <v>5365</v>
      </c>
      <c r="B633" s="11">
        <v>44659</v>
      </c>
      <c r="C633" s="12">
        <v>44622</v>
      </c>
      <c r="D633" s="13" t="s">
        <v>3305</v>
      </c>
      <c r="E633" s="13" t="s">
        <v>3470</v>
      </c>
      <c r="G633" s="10" t="s">
        <v>5825</v>
      </c>
      <c r="H633" s="13" t="s">
        <v>5032</v>
      </c>
      <c r="I633" s="13" t="s">
        <v>6140</v>
      </c>
      <c r="J633" s="13" t="str">
        <f t="shared" si="45"/>
        <v>HDL-</v>
      </c>
      <c r="K633" s="13" t="s">
        <v>23</v>
      </c>
      <c r="L633" s="44">
        <v>2010</v>
      </c>
      <c r="M633" s="13" t="s">
        <v>365</v>
      </c>
      <c r="N633" s="20" t="s">
        <v>369</v>
      </c>
      <c r="O633" s="61">
        <v>0.59</v>
      </c>
      <c r="P633" s="46">
        <f t="shared" si="46"/>
        <v>1185.9000000000001</v>
      </c>
      <c r="Q633" s="20">
        <f t="shared" si="47"/>
        <v>1</v>
      </c>
      <c r="R633" s="20">
        <f t="shared" si="48"/>
        <v>0.59</v>
      </c>
      <c r="S633" s="18">
        <f t="shared" si="49"/>
        <v>1185.8999999999999</v>
      </c>
      <c r="T633" s="17" t="s">
        <v>694</v>
      </c>
      <c r="U633" s="19" t="s">
        <v>37</v>
      </c>
    </row>
    <row r="634" spans="1:21" ht="13.2" hidden="1">
      <c r="A634" s="63" t="s">
        <v>5366</v>
      </c>
      <c r="B634" s="11">
        <v>44659</v>
      </c>
      <c r="C634" s="12">
        <v>44538</v>
      </c>
      <c r="D634" s="13" t="s">
        <v>4629</v>
      </c>
      <c r="E634" s="13" t="s">
        <v>4630</v>
      </c>
      <c r="G634" s="10" t="s">
        <v>5803</v>
      </c>
      <c r="H634" s="13" t="s">
        <v>5033</v>
      </c>
      <c r="I634" s="13" t="s">
        <v>6141</v>
      </c>
      <c r="J634" s="13" t="str">
        <f t="shared" si="45"/>
        <v>MISC</v>
      </c>
      <c r="K634" s="13" t="s">
        <v>23</v>
      </c>
      <c r="L634" s="44">
        <v>5000</v>
      </c>
      <c r="M634" s="13" t="s">
        <v>365</v>
      </c>
      <c r="N634" s="20" t="s">
        <v>366</v>
      </c>
      <c r="O634" s="61">
        <v>0.59640000000000004</v>
      </c>
      <c r="P634" s="46">
        <f t="shared" si="46"/>
        <v>2982</v>
      </c>
      <c r="Q634" s="20">
        <f t="shared" si="47"/>
        <v>6.4</v>
      </c>
      <c r="R634" s="20">
        <f t="shared" si="48"/>
        <v>9.3187500000000006E-2</v>
      </c>
      <c r="S634" s="18">
        <f t="shared" si="49"/>
        <v>465.93750000000006</v>
      </c>
      <c r="T634" s="17" t="s">
        <v>694</v>
      </c>
      <c r="U634" s="19" t="s">
        <v>48</v>
      </c>
    </row>
    <row r="635" spans="1:21" ht="13.2" hidden="1">
      <c r="A635" s="40" t="s">
        <v>3024</v>
      </c>
      <c r="B635" s="47">
        <v>44610</v>
      </c>
      <c r="C635" s="12">
        <v>44559</v>
      </c>
      <c r="D635" s="13" t="s">
        <v>114</v>
      </c>
      <c r="E635" s="13" t="s">
        <v>115</v>
      </c>
      <c r="G635" s="10" t="s">
        <v>3343</v>
      </c>
      <c r="H635" s="40" t="s">
        <v>972</v>
      </c>
      <c r="I635" s="47" t="s">
        <v>973</v>
      </c>
      <c r="J635" s="13" t="str">
        <f t="shared" si="45"/>
        <v>BRKT</v>
      </c>
      <c r="K635" s="40" t="s">
        <v>23</v>
      </c>
      <c r="L635" s="52">
        <v>3050</v>
      </c>
      <c r="M635" s="40" t="s">
        <v>365</v>
      </c>
      <c r="N635" s="39" t="s">
        <v>366</v>
      </c>
      <c r="O635" s="55">
        <v>0.60980000000000001</v>
      </c>
      <c r="P635" s="46">
        <f t="shared" si="46"/>
        <v>1859.89</v>
      </c>
      <c r="Q635" s="20">
        <f t="shared" si="47"/>
        <v>6.4</v>
      </c>
      <c r="R635" s="20">
        <f t="shared" si="48"/>
        <v>9.5281249999999998E-2</v>
      </c>
      <c r="S635" s="18">
        <f t="shared" si="49"/>
        <v>290.60781249999997</v>
      </c>
      <c r="T635" s="17" t="s">
        <v>694</v>
      </c>
      <c r="U635" s="40" t="s">
        <v>81</v>
      </c>
    </row>
    <row r="636" spans="1:21" ht="13.2" hidden="1">
      <c r="A636" s="40" t="s">
        <v>3025</v>
      </c>
      <c r="B636" s="47">
        <v>44610</v>
      </c>
      <c r="C636" s="12">
        <v>44559</v>
      </c>
      <c r="D636" s="13" t="s">
        <v>114</v>
      </c>
      <c r="E636" s="13" t="s">
        <v>115</v>
      </c>
      <c r="G636" s="10" t="s">
        <v>3343</v>
      </c>
      <c r="H636" s="40" t="s">
        <v>2654</v>
      </c>
      <c r="I636" s="47" t="s">
        <v>2655</v>
      </c>
      <c r="J636" s="13" t="str">
        <f t="shared" si="45"/>
        <v>BRKT</v>
      </c>
      <c r="K636" s="40" t="s">
        <v>23</v>
      </c>
      <c r="L636" s="52">
        <v>1000</v>
      </c>
      <c r="M636" s="40" t="s">
        <v>365</v>
      </c>
      <c r="N636" s="39" t="s">
        <v>366</v>
      </c>
      <c r="O636" s="55">
        <v>0.60980000000000001</v>
      </c>
      <c r="P636" s="46">
        <f t="shared" si="46"/>
        <v>609.79999999999995</v>
      </c>
      <c r="Q636" s="20">
        <f t="shared" si="47"/>
        <v>6.4</v>
      </c>
      <c r="R636" s="20">
        <f t="shared" si="48"/>
        <v>9.5281249999999998E-2</v>
      </c>
      <c r="S636" s="18">
        <f t="shared" si="49"/>
        <v>95.28125</v>
      </c>
      <c r="T636" s="17" t="s">
        <v>694</v>
      </c>
      <c r="U636" s="40" t="s">
        <v>81</v>
      </c>
    </row>
    <row r="637" spans="1:21" ht="13.2" hidden="1">
      <c r="A637" s="64" t="s">
        <v>3632</v>
      </c>
      <c r="B637" s="11">
        <v>44623</v>
      </c>
      <c r="C637" s="12">
        <v>44559</v>
      </c>
      <c r="D637" s="13" t="s">
        <v>114</v>
      </c>
      <c r="E637" s="13" t="s">
        <v>115</v>
      </c>
      <c r="G637" s="10" t="s">
        <v>4684</v>
      </c>
      <c r="H637" s="13" t="s">
        <v>4264</v>
      </c>
      <c r="I637" s="13" t="s">
        <v>4265</v>
      </c>
      <c r="J637" s="13" t="str">
        <f t="shared" si="45"/>
        <v>BRKT</v>
      </c>
      <c r="K637" s="13" t="s">
        <v>23</v>
      </c>
      <c r="L637" s="44">
        <v>2550</v>
      </c>
      <c r="M637" s="13" t="s">
        <v>365</v>
      </c>
      <c r="N637" s="20" t="s">
        <v>366</v>
      </c>
      <c r="O637" s="61">
        <v>0.60980000000000001</v>
      </c>
      <c r="P637" s="46">
        <f t="shared" si="46"/>
        <v>1554.99</v>
      </c>
      <c r="Q637" s="20">
        <f t="shared" si="47"/>
        <v>6.4</v>
      </c>
      <c r="R637" s="20">
        <f t="shared" si="48"/>
        <v>9.5281249999999998E-2</v>
      </c>
      <c r="S637" s="18">
        <f t="shared" si="49"/>
        <v>242.96718749999999</v>
      </c>
      <c r="T637" s="17" t="s">
        <v>694</v>
      </c>
      <c r="U637" s="19" t="s">
        <v>81</v>
      </c>
    </row>
    <row r="638" spans="1:21" ht="13.2" hidden="1">
      <c r="A638" s="64" t="s">
        <v>3632</v>
      </c>
      <c r="B638" s="11">
        <v>44623</v>
      </c>
      <c r="C638" s="12">
        <v>44559</v>
      </c>
      <c r="D638" s="13" t="s">
        <v>114</v>
      </c>
      <c r="E638" s="13" t="s">
        <v>115</v>
      </c>
      <c r="G638" s="10" t="s">
        <v>4685</v>
      </c>
      <c r="H638" s="13" t="s">
        <v>4264</v>
      </c>
      <c r="I638" s="13" t="s">
        <v>4265</v>
      </c>
      <c r="J638" s="13" t="str">
        <f t="shared" si="45"/>
        <v>BRKT</v>
      </c>
      <c r="K638" s="13" t="s">
        <v>23</v>
      </c>
      <c r="L638" s="44">
        <v>-2550</v>
      </c>
      <c r="M638" s="13" t="s">
        <v>365</v>
      </c>
      <c r="N638" s="20" t="s">
        <v>366</v>
      </c>
      <c r="O638" s="61">
        <v>0.60980000000000001</v>
      </c>
      <c r="P638" s="46">
        <f t="shared" si="46"/>
        <v>-1554.99</v>
      </c>
      <c r="Q638" s="20">
        <f t="shared" si="47"/>
        <v>6.4</v>
      </c>
      <c r="R638" s="20">
        <f t="shared" si="48"/>
        <v>9.5281249999999998E-2</v>
      </c>
      <c r="S638" s="18">
        <f t="shared" si="49"/>
        <v>-242.96718749999999</v>
      </c>
      <c r="T638" s="17" t="s">
        <v>694</v>
      </c>
      <c r="U638" s="19" t="s">
        <v>81</v>
      </c>
    </row>
    <row r="639" spans="1:21" ht="13.2" hidden="1">
      <c r="A639" s="63" t="s">
        <v>3632</v>
      </c>
      <c r="B639" s="11">
        <v>44627</v>
      </c>
      <c r="C639" s="12">
        <v>44559</v>
      </c>
      <c r="D639" s="13" t="s">
        <v>114</v>
      </c>
      <c r="E639" s="13" t="s">
        <v>115</v>
      </c>
      <c r="G639" s="10" t="s">
        <v>4684</v>
      </c>
      <c r="H639" s="13" t="s">
        <v>4264</v>
      </c>
      <c r="I639" s="13" t="s">
        <v>4265</v>
      </c>
      <c r="J639" s="13" t="str">
        <f t="shared" si="45"/>
        <v>BRKT</v>
      </c>
      <c r="K639" s="13" t="s">
        <v>23</v>
      </c>
      <c r="L639" s="44">
        <v>2550</v>
      </c>
      <c r="M639" s="13" t="s">
        <v>365</v>
      </c>
      <c r="N639" s="20" t="s">
        <v>366</v>
      </c>
      <c r="O639" s="61">
        <v>0.60980000000000001</v>
      </c>
      <c r="P639" s="46">
        <f t="shared" si="46"/>
        <v>1554.99</v>
      </c>
      <c r="Q639" s="20">
        <f t="shared" si="47"/>
        <v>6.4</v>
      </c>
      <c r="R639" s="20">
        <f t="shared" si="48"/>
        <v>9.5281249999999998E-2</v>
      </c>
      <c r="S639" s="18">
        <f t="shared" si="49"/>
        <v>242.96718749999999</v>
      </c>
      <c r="T639" s="17" t="s">
        <v>694</v>
      </c>
      <c r="U639" s="19" t="s">
        <v>81</v>
      </c>
    </row>
    <row r="640" spans="1:21" ht="13.2" hidden="1">
      <c r="A640" s="63" t="s">
        <v>3633</v>
      </c>
      <c r="B640" s="11">
        <v>44623</v>
      </c>
      <c r="C640" s="12">
        <v>44559</v>
      </c>
      <c r="D640" s="13" t="s">
        <v>114</v>
      </c>
      <c r="E640" s="13" t="s">
        <v>115</v>
      </c>
      <c r="G640" s="10" t="s">
        <v>4684</v>
      </c>
      <c r="H640" s="13" t="s">
        <v>970</v>
      </c>
      <c r="I640" s="13" t="s">
        <v>971</v>
      </c>
      <c r="J640" s="13" t="str">
        <f t="shared" si="45"/>
        <v>BRKT</v>
      </c>
      <c r="K640" s="13" t="s">
        <v>23</v>
      </c>
      <c r="L640" s="44">
        <v>2550</v>
      </c>
      <c r="M640" s="13" t="s">
        <v>365</v>
      </c>
      <c r="N640" s="20" t="s">
        <v>366</v>
      </c>
      <c r="O640" s="61">
        <v>0.60980000000000001</v>
      </c>
      <c r="P640" s="46">
        <f t="shared" si="46"/>
        <v>1554.99</v>
      </c>
      <c r="Q640" s="20">
        <f t="shared" si="47"/>
        <v>6.4</v>
      </c>
      <c r="R640" s="20">
        <f t="shared" si="48"/>
        <v>9.5281249999999998E-2</v>
      </c>
      <c r="S640" s="18">
        <f t="shared" si="49"/>
        <v>242.96718749999999</v>
      </c>
      <c r="T640" s="17" t="s">
        <v>694</v>
      </c>
      <c r="U640" s="19" t="s">
        <v>81</v>
      </c>
    </row>
    <row r="641" spans="1:21" ht="13.2" hidden="1">
      <c r="A641" s="64" t="s">
        <v>3633</v>
      </c>
      <c r="B641" s="11">
        <v>44623</v>
      </c>
      <c r="C641" s="12">
        <v>44559</v>
      </c>
      <c r="D641" s="13" t="s">
        <v>114</v>
      </c>
      <c r="E641" s="13" t="s">
        <v>115</v>
      </c>
      <c r="G641" s="10" t="s">
        <v>4685</v>
      </c>
      <c r="H641" s="13" t="s">
        <v>970</v>
      </c>
      <c r="I641" s="13" t="s">
        <v>971</v>
      </c>
      <c r="J641" s="13" t="str">
        <f t="shared" si="45"/>
        <v>BRKT</v>
      </c>
      <c r="K641" s="13" t="s">
        <v>23</v>
      </c>
      <c r="L641" s="44">
        <v>-2550</v>
      </c>
      <c r="M641" s="13" t="s">
        <v>365</v>
      </c>
      <c r="N641" s="20" t="s">
        <v>366</v>
      </c>
      <c r="O641" s="61">
        <v>0.60980000000000001</v>
      </c>
      <c r="P641" s="46">
        <f t="shared" si="46"/>
        <v>-1554.99</v>
      </c>
      <c r="Q641" s="20">
        <f t="shared" si="47"/>
        <v>6.4</v>
      </c>
      <c r="R641" s="20">
        <f t="shared" si="48"/>
        <v>9.5281249999999998E-2</v>
      </c>
      <c r="S641" s="18">
        <f t="shared" si="49"/>
        <v>-242.96718749999999</v>
      </c>
      <c r="T641" s="17" t="s">
        <v>694</v>
      </c>
      <c r="U641" s="19" t="s">
        <v>81</v>
      </c>
    </row>
    <row r="642" spans="1:21" ht="13.2" hidden="1">
      <c r="A642" s="63" t="s">
        <v>3633</v>
      </c>
      <c r="B642" s="11">
        <v>44627</v>
      </c>
      <c r="C642" s="12">
        <v>44559</v>
      </c>
      <c r="D642" s="13" t="s">
        <v>114</v>
      </c>
      <c r="E642" s="13" t="s">
        <v>115</v>
      </c>
      <c r="G642" s="10" t="s">
        <v>4684</v>
      </c>
      <c r="H642" s="13" t="s">
        <v>970</v>
      </c>
      <c r="I642" s="13" t="s">
        <v>971</v>
      </c>
      <c r="J642" s="13" t="str">
        <f t="shared" ref="J642:J705" si="50">+LEFT(U642,4)</f>
        <v>BRKT</v>
      </c>
      <c r="K642" s="13" t="s">
        <v>23</v>
      </c>
      <c r="L642" s="44">
        <v>2550</v>
      </c>
      <c r="M642" s="13" t="s">
        <v>365</v>
      </c>
      <c r="N642" s="20" t="s">
        <v>366</v>
      </c>
      <c r="O642" s="61">
        <v>0.60980000000000001</v>
      </c>
      <c r="P642" s="46">
        <f t="shared" ref="P642:P705" si="51">ROUND(O642*L642,2)</f>
        <v>1554.99</v>
      </c>
      <c r="Q642" s="20">
        <f t="shared" ref="Q642:Q705" si="52">IF(N642="HKD",7.8,IF(N642="CNY",6.4,1))</f>
        <v>6.4</v>
      </c>
      <c r="R642" s="20">
        <f t="shared" ref="R642:R705" si="53">+O642/Q642</f>
        <v>9.5281249999999998E-2</v>
      </c>
      <c r="S642" s="18">
        <f t="shared" ref="S642:S705" si="54">+R642*L642</f>
        <v>242.96718749999999</v>
      </c>
      <c r="T642" s="17" t="s">
        <v>694</v>
      </c>
      <c r="U642" s="19" t="s">
        <v>81</v>
      </c>
    </row>
    <row r="643" spans="1:21" ht="13.2" hidden="1">
      <c r="A643" s="63" t="s">
        <v>3634</v>
      </c>
      <c r="B643" s="11">
        <v>44623</v>
      </c>
      <c r="C643" s="12">
        <v>44559</v>
      </c>
      <c r="D643" s="13" t="s">
        <v>114</v>
      </c>
      <c r="E643" s="13" t="s">
        <v>115</v>
      </c>
      <c r="G643" s="10" t="s">
        <v>4684</v>
      </c>
      <c r="H643" s="13" t="s">
        <v>974</v>
      </c>
      <c r="I643" s="13" t="s">
        <v>975</v>
      </c>
      <c r="J643" s="13" t="str">
        <f t="shared" si="50"/>
        <v>BRKT</v>
      </c>
      <c r="K643" s="13" t="s">
        <v>23</v>
      </c>
      <c r="L643" s="44">
        <v>1530</v>
      </c>
      <c r="M643" s="13" t="s">
        <v>365</v>
      </c>
      <c r="N643" s="20" t="s">
        <v>366</v>
      </c>
      <c r="O643" s="61">
        <v>0.60980000000000001</v>
      </c>
      <c r="P643" s="46">
        <f t="shared" si="51"/>
        <v>932.99</v>
      </c>
      <c r="Q643" s="20">
        <f t="shared" si="52"/>
        <v>6.4</v>
      </c>
      <c r="R643" s="20">
        <f t="shared" si="53"/>
        <v>9.5281249999999998E-2</v>
      </c>
      <c r="S643" s="18">
        <f t="shared" si="54"/>
        <v>145.78031250000001</v>
      </c>
      <c r="T643" s="17" t="s">
        <v>694</v>
      </c>
      <c r="U643" s="19" t="s">
        <v>81</v>
      </c>
    </row>
    <row r="644" spans="1:21" ht="13.2" hidden="1">
      <c r="A644" s="63" t="s">
        <v>3634</v>
      </c>
      <c r="B644" s="11">
        <v>44623</v>
      </c>
      <c r="C644" s="12">
        <v>44559</v>
      </c>
      <c r="D644" s="13" t="s">
        <v>114</v>
      </c>
      <c r="E644" s="13" t="s">
        <v>115</v>
      </c>
      <c r="G644" s="10" t="s">
        <v>4685</v>
      </c>
      <c r="H644" s="13" t="s">
        <v>974</v>
      </c>
      <c r="I644" s="13" t="s">
        <v>975</v>
      </c>
      <c r="J644" s="13" t="str">
        <f t="shared" si="50"/>
        <v>BRKT</v>
      </c>
      <c r="K644" s="13" t="s">
        <v>23</v>
      </c>
      <c r="L644" s="44">
        <v>-1530</v>
      </c>
      <c r="M644" s="13" t="s">
        <v>365</v>
      </c>
      <c r="N644" s="20" t="s">
        <v>366</v>
      </c>
      <c r="O644" s="61">
        <v>0.60980000000000001</v>
      </c>
      <c r="P644" s="46">
        <f t="shared" si="51"/>
        <v>-932.99</v>
      </c>
      <c r="Q644" s="20">
        <f t="shared" si="52"/>
        <v>6.4</v>
      </c>
      <c r="R644" s="20">
        <f t="shared" si="53"/>
        <v>9.5281249999999998E-2</v>
      </c>
      <c r="S644" s="18">
        <f t="shared" si="54"/>
        <v>-145.78031250000001</v>
      </c>
      <c r="T644" s="17" t="s">
        <v>694</v>
      </c>
      <c r="U644" s="19" t="s">
        <v>81</v>
      </c>
    </row>
    <row r="645" spans="1:21" ht="13.2" hidden="1">
      <c r="A645" s="63" t="s">
        <v>3634</v>
      </c>
      <c r="B645" s="11">
        <v>44627</v>
      </c>
      <c r="C645" s="12">
        <v>44559</v>
      </c>
      <c r="D645" s="13" t="s">
        <v>114</v>
      </c>
      <c r="E645" s="13" t="s">
        <v>115</v>
      </c>
      <c r="G645" s="10" t="s">
        <v>4684</v>
      </c>
      <c r="H645" s="13" t="s">
        <v>974</v>
      </c>
      <c r="I645" s="13" t="s">
        <v>975</v>
      </c>
      <c r="J645" s="13" t="str">
        <f t="shared" si="50"/>
        <v>BRKT</v>
      </c>
      <c r="K645" s="13" t="s">
        <v>23</v>
      </c>
      <c r="L645" s="44">
        <v>1530</v>
      </c>
      <c r="M645" s="13" t="s">
        <v>365</v>
      </c>
      <c r="N645" s="20" t="s">
        <v>366</v>
      </c>
      <c r="O645" s="61">
        <v>0.60980000000000001</v>
      </c>
      <c r="P645" s="46">
        <f t="shared" si="51"/>
        <v>932.99</v>
      </c>
      <c r="Q645" s="20">
        <f t="shared" si="52"/>
        <v>6.4</v>
      </c>
      <c r="R645" s="20">
        <f t="shared" si="53"/>
        <v>9.5281249999999998E-2</v>
      </c>
      <c r="S645" s="18">
        <f t="shared" si="54"/>
        <v>145.78031250000001</v>
      </c>
      <c r="T645" s="17" t="s">
        <v>694</v>
      </c>
      <c r="U645" s="19" t="s">
        <v>81</v>
      </c>
    </row>
    <row r="646" spans="1:21" ht="13.2" hidden="1">
      <c r="A646" s="63" t="s">
        <v>3635</v>
      </c>
      <c r="B646" s="11">
        <v>44628</v>
      </c>
      <c r="C646" s="12">
        <v>44610</v>
      </c>
      <c r="D646" s="13" t="s">
        <v>114</v>
      </c>
      <c r="E646" s="13" t="s">
        <v>115</v>
      </c>
      <c r="G646" s="10" t="s">
        <v>4686</v>
      </c>
      <c r="H646" s="13" t="s">
        <v>4266</v>
      </c>
      <c r="I646" s="13" t="s">
        <v>4267</v>
      </c>
      <c r="J646" s="13" t="str">
        <f t="shared" si="50"/>
        <v>BRKT</v>
      </c>
      <c r="K646" s="13" t="s">
        <v>23</v>
      </c>
      <c r="L646" s="44">
        <v>800</v>
      </c>
      <c r="M646" s="13" t="s">
        <v>365</v>
      </c>
      <c r="N646" s="20" t="s">
        <v>366</v>
      </c>
      <c r="O646" s="61">
        <v>0.60980000000000001</v>
      </c>
      <c r="P646" s="46">
        <f t="shared" si="51"/>
        <v>487.84</v>
      </c>
      <c r="Q646" s="20">
        <f t="shared" si="52"/>
        <v>6.4</v>
      </c>
      <c r="R646" s="20">
        <f t="shared" si="53"/>
        <v>9.5281249999999998E-2</v>
      </c>
      <c r="S646" s="18">
        <f t="shared" si="54"/>
        <v>76.224999999999994</v>
      </c>
      <c r="T646" s="17" t="s">
        <v>694</v>
      </c>
      <c r="U646" s="19" t="s">
        <v>81</v>
      </c>
    </row>
    <row r="647" spans="1:21" ht="13.2" hidden="1">
      <c r="A647" s="63" t="s">
        <v>5367</v>
      </c>
      <c r="B647" s="11">
        <v>44676</v>
      </c>
      <c r="C647" s="12">
        <v>44613</v>
      </c>
      <c r="D647" s="13" t="s">
        <v>114</v>
      </c>
      <c r="E647" s="13" t="s">
        <v>115</v>
      </c>
      <c r="G647" s="10" t="s">
        <v>5833</v>
      </c>
      <c r="H647" s="13" t="s">
        <v>972</v>
      </c>
      <c r="I647" s="13" t="s">
        <v>973</v>
      </c>
      <c r="J647" s="13" t="str">
        <f t="shared" si="50"/>
        <v>BRKT</v>
      </c>
      <c r="K647" s="13" t="s">
        <v>23</v>
      </c>
      <c r="L647" s="44">
        <v>4060</v>
      </c>
      <c r="M647" s="13" t="s">
        <v>365</v>
      </c>
      <c r="N647" s="20" t="s">
        <v>366</v>
      </c>
      <c r="O647" s="61">
        <v>0.60980000000000001</v>
      </c>
      <c r="P647" s="46">
        <f t="shared" si="51"/>
        <v>2475.79</v>
      </c>
      <c r="Q647" s="20">
        <f t="shared" si="52"/>
        <v>6.4</v>
      </c>
      <c r="R647" s="20">
        <f t="shared" si="53"/>
        <v>9.5281249999999998E-2</v>
      </c>
      <c r="S647" s="18">
        <f t="shared" si="54"/>
        <v>386.84187500000002</v>
      </c>
      <c r="T647" s="17" t="s">
        <v>694</v>
      </c>
      <c r="U647" s="19" t="s">
        <v>81</v>
      </c>
    </row>
    <row r="648" spans="1:21" ht="13.2" hidden="1">
      <c r="A648" s="64" t="s">
        <v>5368</v>
      </c>
      <c r="B648" s="11">
        <v>44676</v>
      </c>
      <c r="C648" s="12">
        <v>44613</v>
      </c>
      <c r="D648" s="13" t="s">
        <v>114</v>
      </c>
      <c r="E648" s="13" t="s">
        <v>115</v>
      </c>
      <c r="G648" s="10" t="s">
        <v>5833</v>
      </c>
      <c r="H648" s="13" t="s">
        <v>974</v>
      </c>
      <c r="I648" s="13" t="s">
        <v>975</v>
      </c>
      <c r="J648" s="13" t="str">
        <f t="shared" si="50"/>
        <v>BRKT</v>
      </c>
      <c r="K648" s="13" t="s">
        <v>23</v>
      </c>
      <c r="L648" s="44">
        <v>4060</v>
      </c>
      <c r="M648" s="13" t="s">
        <v>365</v>
      </c>
      <c r="N648" s="20" t="s">
        <v>366</v>
      </c>
      <c r="O648" s="61">
        <v>0.60980000000000001</v>
      </c>
      <c r="P648" s="46">
        <f t="shared" si="51"/>
        <v>2475.79</v>
      </c>
      <c r="Q648" s="20">
        <f t="shared" si="52"/>
        <v>6.4</v>
      </c>
      <c r="R648" s="20">
        <f t="shared" si="53"/>
        <v>9.5281249999999998E-2</v>
      </c>
      <c r="S648" s="18">
        <f t="shared" si="54"/>
        <v>386.84187500000002</v>
      </c>
      <c r="T648" s="17" t="s">
        <v>694</v>
      </c>
      <c r="U648" s="19" t="s">
        <v>81</v>
      </c>
    </row>
    <row r="649" spans="1:21" ht="13.2" hidden="1">
      <c r="A649" s="63" t="s">
        <v>5369</v>
      </c>
      <c r="B649" s="11">
        <v>44676</v>
      </c>
      <c r="C649" s="12">
        <v>44613</v>
      </c>
      <c r="D649" s="13" t="s">
        <v>114</v>
      </c>
      <c r="E649" s="13" t="s">
        <v>115</v>
      </c>
      <c r="G649" s="10" t="s">
        <v>5833</v>
      </c>
      <c r="H649" s="13" t="s">
        <v>5034</v>
      </c>
      <c r="I649" s="13" t="s">
        <v>6142</v>
      </c>
      <c r="J649" s="13" t="str">
        <f t="shared" si="50"/>
        <v>BRKT</v>
      </c>
      <c r="K649" s="13" t="s">
        <v>23</v>
      </c>
      <c r="L649" s="44">
        <v>4060</v>
      </c>
      <c r="M649" s="13" t="s">
        <v>365</v>
      </c>
      <c r="N649" s="20" t="s">
        <v>366</v>
      </c>
      <c r="O649" s="61">
        <v>0.60980000000000001</v>
      </c>
      <c r="P649" s="46">
        <f t="shared" si="51"/>
        <v>2475.79</v>
      </c>
      <c r="Q649" s="20">
        <f t="shared" si="52"/>
        <v>6.4</v>
      </c>
      <c r="R649" s="20">
        <f t="shared" si="53"/>
        <v>9.5281249999999998E-2</v>
      </c>
      <c r="S649" s="18">
        <f t="shared" si="54"/>
        <v>386.84187500000002</v>
      </c>
      <c r="T649" s="17" t="s">
        <v>694</v>
      </c>
      <c r="U649" s="19" t="s">
        <v>81</v>
      </c>
    </row>
    <row r="650" spans="1:21" ht="13.2" hidden="1">
      <c r="A650" s="63" t="s">
        <v>5370</v>
      </c>
      <c r="B650" s="11">
        <v>44676</v>
      </c>
      <c r="C650" s="12">
        <v>44648</v>
      </c>
      <c r="D650" s="13" t="s">
        <v>114</v>
      </c>
      <c r="E650" s="13" t="s">
        <v>115</v>
      </c>
      <c r="G650" s="10" t="s">
        <v>5833</v>
      </c>
      <c r="H650" s="13" t="s">
        <v>4266</v>
      </c>
      <c r="I650" s="13" t="s">
        <v>4267</v>
      </c>
      <c r="J650" s="13" t="str">
        <f t="shared" si="50"/>
        <v>BRKT</v>
      </c>
      <c r="K650" s="13" t="s">
        <v>23</v>
      </c>
      <c r="L650" s="44">
        <v>1020</v>
      </c>
      <c r="M650" s="13" t="s">
        <v>365</v>
      </c>
      <c r="N650" s="20" t="s">
        <v>366</v>
      </c>
      <c r="O650" s="61">
        <v>0.60980000000000001</v>
      </c>
      <c r="P650" s="46">
        <f t="shared" si="51"/>
        <v>622</v>
      </c>
      <c r="Q650" s="20">
        <f t="shared" si="52"/>
        <v>6.4</v>
      </c>
      <c r="R650" s="20">
        <f t="shared" si="53"/>
        <v>9.5281249999999998E-2</v>
      </c>
      <c r="S650" s="18">
        <f t="shared" si="54"/>
        <v>97.186875000000001</v>
      </c>
      <c r="T650" s="17" t="s">
        <v>694</v>
      </c>
      <c r="U650" s="19" t="s">
        <v>81</v>
      </c>
    </row>
    <row r="651" spans="1:21" ht="13.2" hidden="1">
      <c r="A651" s="63" t="s">
        <v>1679</v>
      </c>
      <c r="B651" s="11">
        <v>44585</v>
      </c>
      <c r="C651" s="12">
        <v>44559</v>
      </c>
      <c r="D651" s="69" t="s">
        <v>79</v>
      </c>
      <c r="E651" s="13" t="s">
        <v>80</v>
      </c>
      <c r="G651" s="69" t="s">
        <v>647</v>
      </c>
      <c r="H651" s="13" t="s">
        <v>827</v>
      </c>
      <c r="I651" s="13" t="s">
        <v>1240</v>
      </c>
      <c r="J651" s="13" t="str">
        <f t="shared" si="50"/>
        <v>BRKT</v>
      </c>
      <c r="K651" s="13" t="s">
        <v>23</v>
      </c>
      <c r="L651" s="44">
        <v>1610</v>
      </c>
      <c r="M651" s="13" t="s">
        <v>365</v>
      </c>
      <c r="N651" s="20" t="s">
        <v>366</v>
      </c>
      <c r="O651" s="61">
        <v>0.61580000000000001</v>
      </c>
      <c r="P651" s="46">
        <f t="shared" si="51"/>
        <v>991.44</v>
      </c>
      <c r="Q651" s="20">
        <f t="shared" si="52"/>
        <v>6.4</v>
      </c>
      <c r="R651" s="20">
        <f t="shared" si="53"/>
        <v>9.6218749999999992E-2</v>
      </c>
      <c r="S651" s="18">
        <f t="shared" si="54"/>
        <v>154.91218749999999</v>
      </c>
      <c r="T651" s="17" t="s">
        <v>694</v>
      </c>
      <c r="U651" s="19" t="s">
        <v>81</v>
      </c>
    </row>
    <row r="652" spans="1:21" ht="13.2" hidden="1">
      <c r="A652" s="40" t="s">
        <v>3026</v>
      </c>
      <c r="B652" s="47">
        <v>44610</v>
      </c>
      <c r="C652" s="12">
        <v>44545</v>
      </c>
      <c r="D652" s="13" t="s">
        <v>79</v>
      </c>
      <c r="E652" s="13" t="s">
        <v>80</v>
      </c>
      <c r="G652" s="10" t="s">
        <v>3344</v>
      </c>
      <c r="H652" s="40" t="s">
        <v>827</v>
      </c>
      <c r="I652" s="47" t="s">
        <v>1240</v>
      </c>
      <c r="J652" s="13" t="str">
        <f t="shared" si="50"/>
        <v>BRKT</v>
      </c>
      <c r="K652" s="40" t="s">
        <v>23</v>
      </c>
      <c r="L652" s="52">
        <v>6100</v>
      </c>
      <c r="M652" s="40" t="s">
        <v>365</v>
      </c>
      <c r="N652" s="39" t="s">
        <v>366</v>
      </c>
      <c r="O652" s="55">
        <v>0.61580000000000001</v>
      </c>
      <c r="P652" s="46">
        <f t="shared" si="51"/>
        <v>3756.38</v>
      </c>
      <c r="Q652" s="20">
        <f t="shared" si="52"/>
        <v>6.4</v>
      </c>
      <c r="R652" s="20">
        <f t="shared" si="53"/>
        <v>9.6218749999999992E-2</v>
      </c>
      <c r="S652" s="18">
        <f t="shared" si="54"/>
        <v>586.93437499999993</v>
      </c>
      <c r="T652" s="17" t="s">
        <v>694</v>
      </c>
      <c r="U652" s="40" t="s">
        <v>81</v>
      </c>
    </row>
    <row r="653" spans="1:21" ht="13.2" hidden="1">
      <c r="A653" s="63" t="s">
        <v>5371</v>
      </c>
      <c r="B653" s="11">
        <v>44653</v>
      </c>
      <c r="C653" s="12">
        <v>44610</v>
      </c>
      <c r="D653" s="13" t="s">
        <v>79</v>
      </c>
      <c r="E653" s="13" t="s">
        <v>80</v>
      </c>
      <c r="G653" s="10" t="s">
        <v>5834</v>
      </c>
      <c r="H653" s="13" t="s">
        <v>827</v>
      </c>
      <c r="I653" s="13" t="s">
        <v>1240</v>
      </c>
      <c r="J653" s="13" t="str">
        <f t="shared" si="50"/>
        <v>BRKT</v>
      </c>
      <c r="K653" s="13" t="s">
        <v>23</v>
      </c>
      <c r="L653" s="44">
        <v>5430</v>
      </c>
      <c r="M653" s="13" t="s">
        <v>365</v>
      </c>
      <c r="N653" s="20" t="s">
        <v>366</v>
      </c>
      <c r="O653" s="61">
        <v>0.61580000000000001</v>
      </c>
      <c r="P653" s="46">
        <f t="shared" si="51"/>
        <v>3343.79</v>
      </c>
      <c r="Q653" s="20">
        <f t="shared" si="52"/>
        <v>6.4</v>
      </c>
      <c r="R653" s="20">
        <f t="shared" si="53"/>
        <v>9.6218749999999992E-2</v>
      </c>
      <c r="S653" s="18">
        <f t="shared" si="54"/>
        <v>522.46781249999992</v>
      </c>
      <c r="T653" s="17" t="s">
        <v>694</v>
      </c>
      <c r="U653" s="19" t="s">
        <v>81</v>
      </c>
    </row>
    <row r="654" spans="1:21" ht="13.2" hidden="1">
      <c r="A654" s="63" t="s">
        <v>1944</v>
      </c>
      <c r="B654" s="11">
        <v>44578</v>
      </c>
      <c r="C654" s="12">
        <v>44540</v>
      </c>
      <c r="D654" s="69" t="s">
        <v>67</v>
      </c>
      <c r="E654" s="13" t="s">
        <v>68</v>
      </c>
      <c r="G654" s="69" t="s">
        <v>2305</v>
      </c>
      <c r="H654" s="13" t="s">
        <v>1501</v>
      </c>
      <c r="I654" s="13" t="s">
        <v>1502</v>
      </c>
      <c r="J654" s="13" t="str">
        <f t="shared" si="50"/>
        <v>U&amp;C-</v>
      </c>
      <c r="K654" s="13" t="s">
        <v>23</v>
      </c>
      <c r="L654" s="44">
        <v>1010</v>
      </c>
      <c r="M654" s="13" t="s">
        <v>365</v>
      </c>
      <c r="N654" s="20" t="s">
        <v>366</v>
      </c>
      <c r="O654" s="61">
        <v>0.62</v>
      </c>
      <c r="P654" s="46">
        <f t="shared" si="51"/>
        <v>626.20000000000005</v>
      </c>
      <c r="Q654" s="20">
        <f t="shared" si="52"/>
        <v>6.4</v>
      </c>
      <c r="R654" s="20">
        <f t="shared" si="53"/>
        <v>9.6874999999999989E-2</v>
      </c>
      <c r="S654" s="18">
        <f t="shared" si="54"/>
        <v>97.843749999999986</v>
      </c>
      <c r="T654" s="17" t="s">
        <v>694</v>
      </c>
      <c r="U654" s="19" t="s">
        <v>71</v>
      </c>
    </row>
    <row r="655" spans="1:21" ht="13.2" hidden="1">
      <c r="A655" s="40" t="s">
        <v>3027</v>
      </c>
      <c r="B655" s="47">
        <v>44614</v>
      </c>
      <c r="C655" s="12">
        <v>44559</v>
      </c>
      <c r="D655" s="13" t="s">
        <v>114</v>
      </c>
      <c r="E655" s="13" t="s">
        <v>115</v>
      </c>
      <c r="G655" s="10" t="s">
        <v>3345</v>
      </c>
      <c r="H655" s="40" t="s">
        <v>709</v>
      </c>
      <c r="I655" s="47" t="s">
        <v>710</v>
      </c>
      <c r="J655" s="13" t="str">
        <f t="shared" si="50"/>
        <v>BRKT</v>
      </c>
      <c r="K655" s="40" t="s">
        <v>23</v>
      </c>
      <c r="L655" s="52">
        <v>2030</v>
      </c>
      <c r="M655" s="40" t="s">
        <v>365</v>
      </c>
      <c r="N655" s="39" t="s">
        <v>366</v>
      </c>
      <c r="O655" s="55">
        <v>0.62649999999999995</v>
      </c>
      <c r="P655" s="46">
        <f t="shared" si="51"/>
        <v>1271.8</v>
      </c>
      <c r="Q655" s="20">
        <f t="shared" si="52"/>
        <v>6.4</v>
      </c>
      <c r="R655" s="20">
        <f t="shared" si="53"/>
        <v>9.7890624999999981E-2</v>
      </c>
      <c r="S655" s="18">
        <f t="shared" si="54"/>
        <v>198.71796874999995</v>
      </c>
      <c r="T655" s="17" t="s">
        <v>694</v>
      </c>
      <c r="U655" s="40" t="s">
        <v>81</v>
      </c>
    </row>
    <row r="656" spans="1:21" ht="13.2" hidden="1">
      <c r="A656" s="40" t="s">
        <v>3028</v>
      </c>
      <c r="B656" s="47">
        <v>44610</v>
      </c>
      <c r="C656" s="12">
        <v>44559</v>
      </c>
      <c r="D656" s="13" t="s">
        <v>114</v>
      </c>
      <c r="E656" s="13" t="s">
        <v>115</v>
      </c>
      <c r="G656" s="10" t="s">
        <v>3343</v>
      </c>
      <c r="H656" s="40" t="s">
        <v>2656</v>
      </c>
      <c r="I656" s="47" t="s">
        <v>2657</v>
      </c>
      <c r="J656" s="13" t="str">
        <f t="shared" si="50"/>
        <v>BRKT</v>
      </c>
      <c r="K656" s="40" t="s">
        <v>23</v>
      </c>
      <c r="L656" s="52">
        <v>2040</v>
      </c>
      <c r="M656" s="40" t="s">
        <v>365</v>
      </c>
      <c r="N656" s="39" t="s">
        <v>366</v>
      </c>
      <c r="O656" s="55">
        <v>0.628</v>
      </c>
      <c r="P656" s="46">
        <f t="shared" si="51"/>
        <v>1281.1199999999999</v>
      </c>
      <c r="Q656" s="20">
        <f t="shared" si="52"/>
        <v>6.4</v>
      </c>
      <c r="R656" s="20">
        <f t="shared" si="53"/>
        <v>9.812499999999999E-2</v>
      </c>
      <c r="S656" s="18">
        <f t="shared" si="54"/>
        <v>200.17499999999998</v>
      </c>
      <c r="T656" s="17" t="s">
        <v>694</v>
      </c>
      <c r="U656" s="40" t="s">
        <v>81</v>
      </c>
    </row>
    <row r="657" spans="1:21" ht="13.2" hidden="1">
      <c r="A657" s="40" t="s">
        <v>3029</v>
      </c>
      <c r="B657" s="47">
        <v>44614</v>
      </c>
      <c r="C657" s="12">
        <v>44582</v>
      </c>
      <c r="D657" s="13" t="s">
        <v>114</v>
      </c>
      <c r="E657" s="13" t="s">
        <v>115</v>
      </c>
      <c r="G657" s="10" t="s">
        <v>3345</v>
      </c>
      <c r="H657" s="40" t="s">
        <v>2656</v>
      </c>
      <c r="I657" s="47" t="s">
        <v>2657</v>
      </c>
      <c r="J657" s="13" t="str">
        <f t="shared" si="50"/>
        <v>BRKT</v>
      </c>
      <c r="K657" s="40" t="s">
        <v>23</v>
      </c>
      <c r="L657" s="52">
        <v>1020</v>
      </c>
      <c r="M657" s="40" t="s">
        <v>365</v>
      </c>
      <c r="N657" s="39" t="s">
        <v>366</v>
      </c>
      <c r="O657" s="55">
        <v>0.628</v>
      </c>
      <c r="P657" s="46">
        <f t="shared" si="51"/>
        <v>640.55999999999995</v>
      </c>
      <c r="Q657" s="20">
        <f t="shared" si="52"/>
        <v>6.4</v>
      </c>
      <c r="R657" s="20">
        <f t="shared" si="53"/>
        <v>9.812499999999999E-2</v>
      </c>
      <c r="S657" s="18">
        <f t="shared" si="54"/>
        <v>100.08749999999999</v>
      </c>
      <c r="T657" s="17" t="s">
        <v>694</v>
      </c>
      <c r="U657" s="40" t="s">
        <v>81</v>
      </c>
    </row>
    <row r="658" spans="1:21" ht="13.2" hidden="1">
      <c r="A658" s="63" t="s">
        <v>5372</v>
      </c>
      <c r="B658" s="11">
        <v>44652</v>
      </c>
      <c r="C658" s="12">
        <v>44610</v>
      </c>
      <c r="D658" s="13" t="s">
        <v>114</v>
      </c>
      <c r="E658" s="13" t="s">
        <v>115</v>
      </c>
      <c r="G658" s="10" t="s">
        <v>5835</v>
      </c>
      <c r="H658" s="13" t="s">
        <v>188</v>
      </c>
      <c r="I658" s="13" t="s">
        <v>189</v>
      </c>
      <c r="J658" s="13" t="str">
        <f t="shared" si="50"/>
        <v>BRKT</v>
      </c>
      <c r="K658" s="13" t="s">
        <v>23</v>
      </c>
      <c r="L658" s="44">
        <v>1020</v>
      </c>
      <c r="M658" s="13" t="s">
        <v>365</v>
      </c>
      <c r="N658" s="20" t="s">
        <v>366</v>
      </c>
      <c r="O658" s="61">
        <v>0.628</v>
      </c>
      <c r="P658" s="46">
        <f t="shared" si="51"/>
        <v>640.55999999999995</v>
      </c>
      <c r="Q658" s="20">
        <f t="shared" si="52"/>
        <v>6.4</v>
      </c>
      <c r="R658" s="20">
        <f t="shared" si="53"/>
        <v>9.812499999999999E-2</v>
      </c>
      <c r="S658" s="18">
        <f t="shared" si="54"/>
        <v>100.08749999999999</v>
      </c>
      <c r="T658" s="17" t="s">
        <v>694</v>
      </c>
      <c r="U658" s="19" t="s">
        <v>81</v>
      </c>
    </row>
    <row r="659" spans="1:21" ht="13.2" hidden="1">
      <c r="A659" s="63" t="s">
        <v>5373</v>
      </c>
      <c r="B659" s="11">
        <v>44652</v>
      </c>
      <c r="C659" s="12">
        <v>44610</v>
      </c>
      <c r="D659" s="13" t="s">
        <v>114</v>
      </c>
      <c r="E659" s="13" t="s">
        <v>115</v>
      </c>
      <c r="G659" s="10" t="s">
        <v>5835</v>
      </c>
      <c r="H659" s="13" t="s">
        <v>2656</v>
      </c>
      <c r="I659" s="13" t="s">
        <v>2657</v>
      </c>
      <c r="J659" s="13" t="str">
        <f t="shared" si="50"/>
        <v>BRKT</v>
      </c>
      <c r="K659" s="13" t="s">
        <v>23</v>
      </c>
      <c r="L659" s="44">
        <v>1020</v>
      </c>
      <c r="M659" s="13" t="s">
        <v>365</v>
      </c>
      <c r="N659" s="20" t="s">
        <v>366</v>
      </c>
      <c r="O659" s="61">
        <v>0.628</v>
      </c>
      <c r="P659" s="46">
        <f t="shared" si="51"/>
        <v>640.55999999999995</v>
      </c>
      <c r="Q659" s="20">
        <f t="shared" si="52"/>
        <v>6.4</v>
      </c>
      <c r="R659" s="20">
        <f t="shared" si="53"/>
        <v>9.812499999999999E-2</v>
      </c>
      <c r="S659" s="18">
        <f t="shared" si="54"/>
        <v>100.08749999999999</v>
      </c>
      <c r="T659" s="17" t="s">
        <v>694</v>
      </c>
      <c r="U659" s="19" t="s">
        <v>81</v>
      </c>
    </row>
    <row r="660" spans="1:21" ht="13.2" hidden="1">
      <c r="A660" s="40" t="s">
        <v>5374</v>
      </c>
      <c r="B660" s="47">
        <v>44672</v>
      </c>
      <c r="C660" s="12">
        <v>44641</v>
      </c>
      <c r="D660" s="40" t="s">
        <v>114</v>
      </c>
      <c r="E660" s="13" t="s">
        <v>115</v>
      </c>
      <c r="G660" s="10" t="s">
        <v>5836</v>
      </c>
      <c r="H660" s="13" t="s">
        <v>5035</v>
      </c>
      <c r="I660" s="13" t="s">
        <v>6143</v>
      </c>
      <c r="J660" s="13" t="str">
        <f t="shared" si="50"/>
        <v>BRKT</v>
      </c>
      <c r="K660" s="40" t="s">
        <v>23</v>
      </c>
      <c r="L660" s="52">
        <v>770</v>
      </c>
      <c r="M660" s="13" t="s">
        <v>365</v>
      </c>
      <c r="N660" s="39" t="s">
        <v>366</v>
      </c>
      <c r="O660" s="56">
        <v>0.628</v>
      </c>
      <c r="P660" s="46">
        <f t="shared" si="51"/>
        <v>483.56</v>
      </c>
      <c r="Q660" s="20">
        <f t="shared" si="52"/>
        <v>6.4</v>
      </c>
      <c r="R660" s="20">
        <f t="shared" si="53"/>
        <v>9.812499999999999E-2</v>
      </c>
      <c r="S660" s="18">
        <f t="shared" si="54"/>
        <v>75.556249999999991</v>
      </c>
      <c r="T660" s="17" t="s">
        <v>694</v>
      </c>
      <c r="U660" s="40" t="s">
        <v>81</v>
      </c>
    </row>
    <row r="661" spans="1:21" ht="13.2" hidden="1">
      <c r="A661" s="63" t="s">
        <v>5375</v>
      </c>
      <c r="B661" s="11">
        <v>44657</v>
      </c>
      <c r="C661" s="12">
        <v>44630</v>
      </c>
      <c r="D661" s="13" t="s">
        <v>79</v>
      </c>
      <c r="E661" s="13" t="s">
        <v>80</v>
      </c>
      <c r="G661" s="10" t="s">
        <v>5837</v>
      </c>
      <c r="H661" s="13" t="s">
        <v>5036</v>
      </c>
      <c r="I661" s="13" t="s">
        <v>6144</v>
      </c>
      <c r="J661" s="13" t="str">
        <f t="shared" si="50"/>
        <v>BRKT</v>
      </c>
      <c r="K661" s="13" t="s">
        <v>23</v>
      </c>
      <c r="L661" s="44">
        <v>1450</v>
      </c>
      <c r="M661" s="13" t="s">
        <v>365</v>
      </c>
      <c r="N661" s="20" t="s">
        <v>366</v>
      </c>
      <c r="O661" s="61">
        <v>0.63529999999999998</v>
      </c>
      <c r="P661" s="46">
        <f t="shared" si="51"/>
        <v>921.19</v>
      </c>
      <c r="Q661" s="20">
        <f t="shared" si="52"/>
        <v>6.4</v>
      </c>
      <c r="R661" s="20">
        <f t="shared" si="53"/>
        <v>9.9265624999999996E-2</v>
      </c>
      <c r="S661" s="18">
        <f t="shared" si="54"/>
        <v>143.93515625000001</v>
      </c>
      <c r="T661" s="17" t="s">
        <v>694</v>
      </c>
      <c r="U661" s="19" t="s">
        <v>81</v>
      </c>
    </row>
    <row r="662" spans="1:21" ht="13.2" hidden="1">
      <c r="A662" s="40" t="s">
        <v>3030</v>
      </c>
      <c r="B662" s="47">
        <v>44614</v>
      </c>
      <c r="C662" s="12">
        <v>44559</v>
      </c>
      <c r="D662" s="13" t="s">
        <v>114</v>
      </c>
      <c r="E662" s="13" t="s">
        <v>115</v>
      </c>
      <c r="G662" s="10" t="s">
        <v>3345</v>
      </c>
      <c r="H662" s="40" t="s">
        <v>2658</v>
      </c>
      <c r="I662" s="47" t="s">
        <v>2659</v>
      </c>
      <c r="J662" s="13" t="str">
        <f t="shared" si="50"/>
        <v>BRKT</v>
      </c>
      <c r="K662" s="40" t="s">
        <v>23</v>
      </c>
      <c r="L662" s="52">
        <v>1020</v>
      </c>
      <c r="M662" s="40" t="s">
        <v>365</v>
      </c>
      <c r="N662" s="39" t="s">
        <v>366</v>
      </c>
      <c r="O662" s="55">
        <v>0.63539999999999996</v>
      </c>
      <c r="P662" s="46">
        <f t="shared" si="51"/>
        <v>648.11</v>
      </c>
      <c r="Q662" s="20">
        <f t="shared" si="52"/>
        <v>6.4</v>
      </c>
      <c r="R662" s="20">
        <f t="shared" si="53"/>
        <v>9.9281249999999988E-2</v>
      </c>
      <c r="S662" s="18">
        <f t="shared" si="54"/>
        <v>101.26687499999998</v>
      </c>
      <c r="T662" s="17" t="s">
        <v>694</v>
      </c>
      <c r="U662" s="40" t="s">
        <v>81</v>
      </c>
    </row>
    <row r="663" spans="1:21" ht="13.2" hidden="1">
      <c r="A663" s="63" t="s">
        <v>3636</v>
      </c>
      <c r="B663" s="11">
        <v>44623</v>
      </c>
      <c r="C663" s="12">
        <v>44610</v>
      </c>
      <c r="D663" s="13" t="s">
        <v>114</v>
      </c>
      <c r="E663" s="13" t="s">
        <v>115</v>
      </c>
      <c r="G663" s="10" t="s">
        <v>4684</v>
      </c>
      <c r="H663" s="13" t="s">
        <v>2658</v>
      </c>
      <c r="I663" s="13" t="s">
        <v>2659</v>
      </c>
      <c r="J663" s="13" t="str">
        <f t="shared" si="50"/>
        <v>BRKT</v>
      </c>
      <c r="K663" s="13" t="s">
        <v>23</v>
      </c>
      <c r="L663" s="44">
        <v>100</v>
      </c>
      <c r="M663" s="13" t="s">
        <v>365</v>
      </c>
      <c r="N663" s="20" t="s">
        <v>366</v>
      </c>
      <c r="O663" s="61">
        <v>0.63539999999999996</v>
      </c>
      <c r="P663" s="46">
        <f t="shared" si="51"/>
        <v>63.54</v>
      </c>
      <c r="Q663" s="20">
        <f t="shared" si="52"/>
        <v>6.4</v>
      </c>
      <c r="R663" s="20">
        <f t="shared" si="53"/>
        <v>9.9281249999999988E-2</v>
      </c>
      <c r="S663" s="18">
        <f t="shared" si="54"/>
        <v>9.9281249999999979</v>
      </c>
      <c r="T663" s="17" t="s">
        <v>694</v>
      </c>
      <c r="U663" s="19" t="s">
        <v>81</v>
      </c>
    </row>
    <row r="664" spans="1:21" ht="13.2" hidden="1">
      <c r="A664" s="63" t="s">
        <v>3636</v>
      </c>
      <c r="B664" s="11">
        <v>44623</v>
      </c>
      <c r="C664" s="12">
        <v>44610</v>
      </c>
      <c r="D664" s="13" t="s">
        <v>114</v>
      </c>
      <c r="E664" s="13" t="s">
        <v>115</v>
      </c>
      <c r="G664" s="10" t="s">
        <v>4685</v>
      </c>
      <c r="H664" s="13" t="s">
        <v>2658</v>
      </c>
      <c r="I664" s="13" t="s">
        <v>2659</v>
      </c>
      <c r="J664" s="13" t="str">
        <f t="shared" si="50"/>
        <v>BRKT</v>
      </c>
      <c r="K664" s="13" t="s">
        <v>23</v>
      </c>
      <c r="L664" s="44">
        <v>-100</v>
      </c>
      <c r="M664" s="13" t="s">
        <v>365</v>
      </c>
      <c r="N664" s="20" t="s">
        <v>366</v>
      </c>
      <c r="O664" s="61">
        <v>0.63539999999999996</v>
      </c>
      <c r="P664" s="46">
        <f t="shared" si="51"/>
        <v>-63.54</v>
      </c>
      <c r="Q664" s="20">
        <f t="shared" si="52"/>
        <v>6.4</v>
      </c>
      <c r="R664" s="20">
        <f t="shared" si="53"/>
        <v>9.9281249999999988E-2</v>
      </c>
      <c r="S664" s="18">
        <f t="shared" si="54"/>
        <v>-9.9281249999999979</v>
      </c>
      <c r="T664" s="17" t="s">
        <v>694</v>
      </c>
      <c r="U664" s="19" t="s">
        <v>81</v>
      </c>
    </row>
    <row r="665" spans="1:21" ht="13.2" hidden="1">
      <c r="A665" s="63" t="s">
        <v>3636</v>
      </c>
      <c r="B665" s="11">
        <v>44627</v>
      </c>
      <c r="C665" s="12">
        <v>44610</v>
      </c>
      <c r="D665" s="13" t="s">
        <v>114</v>
      </c>
      <c r="E665" s="13" t="s">
        <v>115</v>
      </c>
      <c r="G665" s="10" t="s">
        <v>4684</v>
      </c>
      <c r="H665" s="13" t="s">
        <v>2658</v>
      </c>
      <c r="I665" s="13" t="s">
        <v>2659</v>
      </c>
      <c r="J665" s="13" t="str">
        <f t="shared" si="50"/>
        <v>BRKT</v>
      </c>
      <c r="K665" s="13" t="s">
        <v>23</v>
      </c>
      <c r="L665" s="44">
        <v>100</v>
      </c>
      <c r="M665" s="13" t="s">
        <v>365</v>
      </c>
      <c r="N665" s="20" t="s">
        <v>366</v>
      </c>
      <c r="O665" s="61">
        <v>0.63539999999999996</v>
      </c>
      <c r="P665" s="46">
        <f t="shared" si="51"/>
        <v>63.54</v>
      </c>
      <c r="Q665" s="20">
        <f t="shared" si="52"/>
        <v>6.4</v>
      </c>
      <c r="R665" s="20">
        <f t="shared" si="53"/>
        <v>9.9281249999999988E-2</v>
      </c>
      <c r="S665" s="18">
        <f t="shared" si="54"/>
        <v>9.9281249999999979</v>
      </c>
      <c r="T665" s="17" t="s">
        <v>694</v>
      </c>
      <c r="U665" s="19" t="s">
        <v>81</v>
      </c>
    </row>
    <row r="666" spans="1:21" ht="13.2" hidden="1">
      <c r="A666" s="64" t="s">
        <v>5376</v>
      </c>
      <c r="B666" s="11">
        <v>44672</v>
      </c>
      <c r="C666" s="12">
        <v>44641</v>
      </c>
      <c r="D666" s="13" t="s">
        <v>114</v>
      </c>
      <c r="E666" s="13" t="s">
        <v>115</v>
      </c>
      <c r="G666" s="10" t="s">
        <v>5836</v>
      </c>
      <c r="H666" s="13" t="s">
        <v>2658</v>
      </c>
      <c r="I666" s="13" t="s">
        <v>2659</v>
      </c>
      <c r="J666" s="13" t="str">
        <f t="shared" si="50"/>
        <v>BRKT</v>
      </c>
      <c r="K666" s="13" t="s">
        <v>23</v>
      </c>
      <c r="L666" s="44">
        <v>900</v>
      </c>
      <c r="M666" s="13" t="s">
        <v>365</v>
      </c>
      <c r="N666" s="20" t="s">
        <v>366</v>
      </c>
      <c r="O666" s="61">
        <v>0.63539999999999996</v>
      </c>
      <c r="P666" s="46">
        <f t="shared" si="51"/>
        <v>571.86</v>
      </c>
      <c r="Q666" s="20">
        <f t="shared" si="52"/>
        <v>6.4</v>
      </c>
      <c r="R666" s="20">
        <f t="shared" si="53"/>
        <v>9.9281249999999988E-2</v>
      </c>
      <c r="S666" s="18">
        <f t="shared" si="54"/>
        <v>89.353124999999991</v>
      </c>
      <c r="T666" s="17" t="s">
        <v>694</v>
      </c>
      <c r="U666" s="19" t="s">
        <v>81</v>
      </c>
    </row>
    <row r="667" spans="1:21" ht="13.2" hidden="1">
      <c r="A667" s="40" t="s">
        <v>3031</v>
      </c>
      <c r="B667" s="47">
        <v>44614</v>
      </c>
      <c r="C667" s="12">
        <v>44559</v>
      </c>
      <c r="D667" s="13" t="s">
        <v>114</v>
      </c>
      <c r="E667" s="13" t="s">
        <v>115</v>
      </c>
      <c r="G667" s="10" t="s">
        <v>3345</v>
      </c>
      <c r="H667" s="40" t="s">
        <v>2660</v>
      </c>
      <c r="I667" s="47" t="s">
        <v>2661</v>
      </c>
      <c r="J667" s="13" t="str">
        <f t="shared" si="50"/>
        <v>FG--</v>
      </c>
      <c r="K667" s="40" t="s">
        <v>23</v>
      </c>
      <c r="L667" s="52">
        <v>1010</v>
      </c>
      <c r="M667" s="40" t="s">
        <v>365</v>
      </c>
      <c r="N667" s="39" t="s">
        <v>366</v>
      </c>
      <c r="O667" s="55">
        <v>0.63890000000000002</v>
      </c>
      <c r="P667" s="46">
        <f t="shared" si="51"/>
        <v>645.29</v>
      </c>
      <c r="Q667" s="20">
        <f t="shared" si="52"/>
        <v>6.4</v>
      </c>
      <c r="R667" s="20">
        <f t="shared" si="53"/>
        <v>9.9828125000000004E-2</v>
      </c>
      <c r="S667" s="18">
        <f t="shared" si="54"/>
        <v>100.82640625000001</v>
      </c>
      <c r="T667" s="17" t="s">
        <v>694</v>
      </c>
      <c r="U667" s="40" t="s">
        <v>72</v>
      </c>
    </row>
    <row r="668" spans="1:21" ht="13.2" hidden="1">
      <c r="A668" s="63" t="s">
        <v>3637</v>
      </c>
      <c r="B668" s="11">
        <v>44628</v>
      </c>
      <c r="C668" s="12">
        <v>44610</v>
      </c>
      <c r="D668" s="13" t="s">
        <v>114</v>
      </c>
      <c r="E668" s="13" t="s">
        <v>115</v>
      </c>
      <c r="G668" s="10" t="s">
        <v>4686</v>
      </c>
      <c r="H668" s="13" t="s">
        <v>4268</v>
      </c>
      <c r="I668" s="13" t="s">
        <v>4269</v>
      </c>
      <c r="J668" s="13" t="str">
        <f t="shared" si="50"/>
        <v>FG--</v>
      </c>
      <c r="K668" s="13" t="s">
        <v>23</v>
      </c>
      <c r="L668" s="44">
        <v>1020</v>
      </c>
      <c r="M668" s="13" t="s">
        <v>365</v>
      </c>
      <c r="N668" s="20" t="s">
        <v>366</v>
      </c>
      <c r="O668" s="61">
        <v>0.63890000000000002</v>
      </c>
      <c r="P668" s="46">
        <f t="shared" si="51"/>
        <v>651.67999999999995</v>
      </c>
      <c r="Q668" s="20">
        <f t="shared" si="52"/>
        <v>6.4</v>
      </c>
      <c r="R668" s="20">
        <f t="shared" si="53"/>
        <v>9.9828125000000004E-2</v>
      </c>
      <c r="S668" s="18">
        <f t="shared" si="54"/>
        <v>101.82468750000001</v>
      </c>
      <c r="T668" s="17" t="s">
        <v>694</v>
      </c>
      <c r="U668" s="19" t="s">
        <v>72</v>
      </c>
    </row>
    <row r="669" spans="1:21" ht="13.2" hidden="1">
      <c r="A669" s="63" t="s">
        <v>2020</v>
      </c>
      <c r="B669" s="11">
        <v>44579</v>
      </c>
      <c r="C669" s="12">
        <v>44561</v>
      </c>
      <c r="D669" s="69" t="s">
        <v>75</v>
      </c>
      <c r="E669" s="13" t="s">
        <v>76</v>
      </c>
      <c r="G669" s="69" t="s">
        <v>592</v>
      </c>
      <c r="H669" s="13" t="s">
        <v>312</v>
      </c>
      <c r="I669" s="13" t="s">
        <v>313</v>
      </c>
      <c r="J669" s="13" t="str">
        <f t="shared" si="50"/>
        <v>KNOB</v>
      </c>
      <c r="K669" s="13" t="s">
        <v>23</v>
      </c>
      <c r="L669" s="44">
        <v>2030</v>
      </c>
      <c r="M669" s="13" t="s">
        <v>365</v>
      </c>
      <c r="N669" s="20" t="s">
        <v>366</v>
      </c>
      <c r="O669" s="61">
        <v>0.64390000000000003</v>
      </c>
      <c r="P669" s="46">
        <f t="shared" si="51"/>
        <v>1307.1199999999999</v>
      </c>
      <c r="Q669" s="20">
        <f t="shared" si="52"/>
        <v>6.4</v>
      </c>
      <c r="R669" s="20">
        <f t="shared" si="53"/>
        <v>0.100609375</v>
      </c>
      <c r="S669" s="18">
        <f t="shared" si="54"/>
        <v>204.23703125</v>
      </c>
      <c r="T669" s="17" t="s">
        <v>694</v>
      </c>
      <c r="U669" s="19" t="s">
        <v>58</v>
      </c>
    </row>
    <row r="670" spans="1:21" ht="13.2" hidden="1">
      <c r="A670" s="63" t="s">
        <v>5377</v>
      </c>
      <c r="B670" s="11">
        <v>44676</v>
      </c>
      <c r="C670" s="12">
        <v>44663</v>
      </c>
      <c r="D670" s="13" t="s">
        <v>75</v>
      </c>
      <c r="E670" s="13" t="s">
        <v>76</v>
      </c>
      <c r="G670" s="10" t="s">
        <v>5838</v>
      </c>
      <c r="H670" s="13" t="s">
        <v>312</v>
      </c>
      <c r="I670" s="13" t="s">
        <v>313</v>
      </c>
      <c r="J670" s="13" t="str">
        <f t="shared" si="50"/>
        <v>KNOB</v>
      </c>
      <c r="K670" s="13" t="s">
        <v>23</v>
      </c>
      <c r="L670" s="44">
        <v>3970</v>
      </c>
      <c r="M670" s="13" t="s">
        <v>365</v>
      </c>
      <c r="N670" s="20" t="s">
        <v>366</v>
      </c>
      <c r="O670" s="61">
        <v>0.64390000000000003</v>
      </c>
      <c r="P670" s="46">
        <f t="shared" si="51"/>
        <v>2556.2800000000002</v>
      </c>
      <c r="Q670" s="20">
        <f t="shared" si="52"/>
        <v>6.4</v>
      </c>
      <c r="R670" s="20">
        <f t="shared" si="53"/>
        <v>0.100609375</v>
      </c>
      <c r="S670" s="18">
        <f t="shared" si="54"/>
        <v>399.41921875000003</v>
      </c>
      <c r="T670" s="17" t="s">
        <v>694</v>
      </c>
      <c r="U670" s="19" t="s">
        <v>58</v>
      </c>
    </row>
    <row r="671" spans="1:21" ht="13.2" hidden="1">
      <c r="A671" s="40" t="s">
        <v>3032</v>
      </c>
      <c r="B671" s="47">
        <v>44620</v>
      </c>
      <c r="C671" s="12">
        <v>44606</v>
      </c>
      <c r="D671" s="13" t="s">
        <v>67</v>
      </c>
      <c r="E671" s="13" t="s">
        <v>68</v>
      </c>
      <c r="G671" s="10" t="s">
        <v>3338</v>
      </c>
      <c r="H671" s="40" t="s">
        <v>1285</v>
      </c>
      <c r="I671" s="47" t="s">
        <v>1297</v>
      </c>
      <c r="J671" s="13" t="str">
        <f t="shared" si="50"/>
        <v>U&amp;C-</v>
      </c>
      <c r="K671" s="40" t="s">
        <v>23</v>
      </c>
      <c r="L671" s="52">
        <v>2500</v>
      </c>
      <c r="M671" s="40" t="s">
        <v>365</v>
      </c>
      <c r="N671" s="39" t="s">
        <v>366</v>
      </c>
      <c r="O671" s="55">
        <v>0.64500000000000002</v>
      </c>
      <c r="P671" s="46">
        <f t="shared" si="51"/>
        <v>1612.5</v>
      </c>
      <c r="Q671" s="20">
        <f t="shared" si="52"/>
        <v>6.4</v>
      </c>
      <c r="R671" s="20">
        <f t="shared" si="53"/>
        <v>0.10078125</v>
      </c>
      <c r="S671" s="18">
        <f t="shared" si="54"/>
        <v>251.953125</v>
      </c>
      <c r="T671" s="17" t="s">
        <v>694</v>
      </c>
      <c r="U671" s="40" t="s">
        <v>71</v>
      </c>
    </row>
    <row r="672" spans="1:21" ht="13.2" hidden="1">
      <c r="A672" s="63" t="s">
        <v>3638</v>
      </c>
      <c r="B672" s="11">
        <v>44634</v>
      </c>
      <c r="C672" s="12">
        <v>44606</v>
      </c>
      <c r="D672" s="13" t="s">
        <v>67</v>
      </c>
      <c r="E672" s="13" t="s">
        <v>68</v>
      </c>
      <c r="G672" s="10" t="s">
        <v>4636</v>
      </c>
      <c r="H672" s="13" t="s">
        <v>4270</v>
      </c>
      <c r="I672" s="13" t="s">
        <v>4271</v>
      </c>
      <c r="J672" s="13" t="str">
        <f t="shared" si="50"/>
        <v>U&amp;C-</v>
      </c>
      <c r="K672" s="13" t="s">
        <v>23</v>
      </c>
      <c r="L672" s="44">
        <v>1010</v>
      </c>
      <c r="M672" s="13" t="s">
        <v>365</v>
      </c>
      <c r="N672" s="20" t="s">
        <v>366</v>
      </c>
      <c r="O672" s="61">
        <v>0.65</v>
      </c>
      <c r="P672" s="46">
        <f t="shared" si="51"/>
        <v>656.5</v>
      </c>
      <c r="Q672" s="20">
        <f t="shared" si="52"/>
        <v>6.4</v>
      </c>
      <c r="R672" s="20">
        <f t="shared" si="53"/>
        <v>0.1015625</v>
      </c>
      <c r="S672" s="18">
        <f t="shared" si="54"/>
        <v>102.578125</v>
      </c>
      <c r="T672" s="17" t="s">
        <v>694</v>
      </c>
      <c r="U672" s="19" t="s">
        <v>71</v>
      </c>
    </row>
    <row r="673" spans="1:21" ht="13.2" hidden="1">
      <c r="A673" s="63" t="s">
        <v>5378</v>
      </c>
      <c r="B673" s="11">
        <v>44672</v>
      </c>
      <c r="C673" s="12">
        <v>44637</v>
      </c>
      <c r="D673" s="13" t="s">
        <v>67</v>
      </c>
      <c r="E673" s="13" t="s">
        <v>68</v>
      </c>
      <c r="G673" s="10" t="s">
        <v>5839</v>
      </c>
      <c r="H673" s="13" t="s">
        <v>5037</v>
      </c>
      <c r="I673" s="13" t="s">
        <v>6145</v>
      </c>
      <c r="J673" s="13" t="str">
        <f t="shared" si="50"/>
        <v>LABL</v>
      </c>
      <c r="K673" s="13" t="s">
        <v>23</v>
      </c>
      <c r="L673" s="44">
        <v>2020</v>
      </c>
      <c r="M673" s="13" t="s">
        <v>365</v>
      </c>
      <c r="N673" s="20" t="s">
        <v>366</v>
      </c>
      <c r="O673" s="61">
        <v>0.65</v>
      </c>
      <c r="P673" s="46">
        <f t="shared" si="51"/>
        <v>1313</v>
      </c>
      <c r="Q673" s="20">
        <f t="shared" si="52"/>
        <v>6.4</v>
      </c>
      <c r="R673" s="20">
        <f t="shared" si="53"/>
        <v>0.1015625</v>
      </c>
      <c r="S673" s="18">
        <f t="shared" si="54"/>
        <v>205.15625</v>
      </c>
      <c r="T673" s="17" t="s">
        <v>694</v>
      </c>
      <c r="U673" s="19" t="s">
        <v>227</v>
      </c>
    </row>
    <row r="674" spans="1:21" ht="13.2" hidden="1">
      <c r="A674" s="64" t="s">
        <v>1685</v>
      </c>
      <c r="B674" s="11">
        <v>44567</v>
      </c>
      <c r="C674" s="12">
        <v>44498</v>
      </c>
      <c r="D674" s="69" t="s">
        <v>114</v>
      </c>
      <c r="E674" s="13" t="s">
        <v>115</v>
      </c>
      <c r="G674" s="69" t="s">
        <v>643</v>
      </c>
      <c r="H674" s="13" t="s">
        <v>1070</v>
      </c>
      <c r="I674" s="13" t="s">
        <v>1089</v>
      </c>
      <c r="J674" s="13" t="str">
        <f t="shared" si="50"/>
        <v>FG--</v>
      </c>
      <c r="K674" s="13" t="s">
        <v>23</v>
      </c>
      <c r="L674" s="44">
        <v>1010</v>
      </c>
      <c r="M674" s="13" t="s">
        <v>365</v>
      </c>
      <c r="N674" s="20" t="s">
        <v>366</v>
      </c>
      <c r="O674" s="61">
        <v>0.65639999999999998</v>
      </c>
      <c r="P674" s="46">
        <f t="shared" si="51"/>
        <v>662.96</v>
      </c>
      <c r="Q674" s="20">
        <f t="shared" si="52"/>
        <v>6.4</v>
      </c>
      <c r="R674" s="20">
        <f t="shared" si="53"/>
        <v>0.10256249999999999</v>
      </c>
      <c r="S674" s="18">
        <f t="shared" si="54"/>
        <v>103.58812499999999</v>
      </c>
      <c r="T674" s="17" t="s">
        <v>694</v>
      </c>
      <c r="U674" s="19" t="s">
        <v>72</v>
      </c>
    </row>
    <row r="675" spans="1:21" ht="13.2" hidden="1">
      <c r="A675" s="63" t="s">
        <v>1677</v>
      </c>
      <c r="B675" s="11">
        <v>44567</v>
      </c>
      <c r="C675" s="12">
        <v>44531</v>
      </c>
      <c r="D675" s="69" t="s">
        <v>114</v>
      </c>
      <c r="E675" s="13" t="s">
        <v>115</v>
      </c>
      <c r="G675" s="69" t="s">
        <v>643</v>
      </c>
      <c r="H675" s="13" t="s">
        <v>825</v>
      </c>
      <c r="I675" s="13" t="s">
        <v>826</v>
      </c>
      <c r="J675" s="13" t="str">
        <f t="shared" si="50"/>
        <v>BRKT</v>
      </c>
      <c r="K675" s="13" t="s">
        <v>23</v>
      </c>
      <c r="L675" s="44">
        <v>1010</v>
      </c>
      <c r="M675" s="13" t="s">
        <v>365</v>
      </c>
      <c r="N675" s="20" t="s">
        <v>366</v>
      </c>
      <c r="O675" s="61">
        <v>0.65669999999999995</v>
      </c>
      <c r="P675" s="46">
        <f t="shared" si="51"/>
        <v>663.27</v>
      </c>
      <c r="Q675" s="20">
        <f t="shared" si="52"/>
        <v>6.4</v>
      </c>
      <c r="R675" s="20">
        <f t="shared" si="53"/>
        <v>0.10260937499999999</v>
      </c>
      <c r="S675" s="18">
        <f t="shared" si="54"/>
        <v>103.63546874999999</v>
      </c>
      <c r="T675" s="17" t="s">
        <v>694</v>
      </c>
      <c r="U675" s="19" t="s">
        <v>81</v>
      </c>
    </row>
    <row r="676" spans="1:21" ht="13.2" hidden="1">
      <c r="A676" s="64" t="s">
        <v>3639</v>
      </c>
      <c r="B676" s="11">
        <v>44628</v>
      </c>
      <c r="C676" s="12">
        <v>44610</v>
      </c>
      <c r="D676" s="13" t="s">
        <v>114</v>
      </c>
      <c r="E676" s="13" t="s">
        <v>115</v>
      </c>
      <c r="G676" s="10" t="s">
        <v>4686</v>
      </c>
      <c r="H676" s="13" t="s">
        <v>825</v>
      </c>
      <c r="I676" s="13" t="s">
        <v>826</v>
      </c>
      <c r="J676" s="13" t="str">
        <f t="shared" si="50"/>
        <v>BRKT</v>
      </c>
      <c r="K676" s="13" t="s">
        <v>23</v>
      </c>
      <c r="L676" s="44">
        <v>1020</v>
      </c>
      <c r="M676" s="13" t="s">
        <v>365</v>
      </c>
      <c r="N676" s="20" t="s">
        <v>366</v>
      </c>
      <c r="O676" s="61">
        <v>0.65669999999999995</v>
      </c>
      <c r="P676" s="46">
        <f t="shared" si="51"/>
        <v>669.83</v>
      </c>
      <c r="Q676" s="20">
        <f t="shared" si="52"/>
        <v>6.4</v>
      </c>
      <c r="R676" s="20">
        <f t="shared" si="53"/>
        <v>0.10260937499999999</v>
      </c>
      <c r="S676" s="18">
        <f t="shared" si="54"/>
        <v>104.66156249999999</v>
      </c>
      <c r="T676" s="17" t="s">
        <v>694</v>
      </c>
      <c r="U676" s="19" t="s">
        <v>81</v>
      </c>
    </row>
    <row r="677" spans="1:21" ht="13.2" hidden="1">
      <c r="A677" s="40" t="s">
        <v>5379</v>
      </c>
      <c r="B677" s="47">
        <v>44672</v>
      </c>
      <c r="C677" s="12">
        <v>44648</v>
      </c>
      <c r="D677" s="40" t="s">
        <v>114</v>
      </c>
      <c r="E677" s="13" t="s">
        <v>115</v>
      </c>
      <c r="G677" s="10" t="s">
        <v>5836</v>
      </c>
      <c r="H677" s="13" t="s">
        <v>825</v>
      </c>
      <c r="I677" s="13" t="s">
        <v>826</v>
      </c>
      <c r="J677" s="13" t="str">
        <f t="shared" si="50"/>
        <v>BRKT</v>
      </c>
      <c r="K677" s="40" t="s">
        <v>23</v>
      </c>
      <c r="L677" s="52">
        <v>520</v>
      </c>
      <c r="M677" s="13" t="s">
        <v>365</v>
      </c>
      <c r="N677" s="39" t="s">
        <v>366</v>
      </c>
      <c r="O677" s="56">
        <v>0.65669999999999995</v>
      </c>
      <c r="P677" s="46">
        <f t="shared" si="51"/>
        <v>341.48</v>
      </c>
      <c r="Q677" s="20">
        <f t="shared" si="52"/>
        <v>6.4</v>
      </c>
      <c r="R677" s="20">
        <f t="shared" si="53"/>
        <v>0.10260937499999999</v>
      </c>
      <c r="S677" s="18">
        <f t="shared" si="54"/>
        <v>53.356874999999995</v>
      </c>
      <c r="T677" s="17" t="s">
        <v>694</v>
      </c>
      <c r="U677" s="40" t="s">
        <v>81</v>
      </c>
    </row>
    <row r="678" spans="1:21" ht="13.2" hidden="1">
      <c r="A678" s="64" t="s">
        <v>1687</v>
      </c>
      <c r="B678" s="11">
        <v>44578</v>
      </c>
      <c r="C678" s="12">
        <v>44573</v>
      </c>
      <c r="D678" s="69" t="s">
        <v>114</v>
      </c>
      <c r="E678" s="13" t="s">
        <v>115</v>
      </c>
      <c r="G678" s="69" t="s">
        <v>2269</v>
      </c>
      <c r="H678" s="13" t="s">
        <v>1127</v>
      </c>
      <c r="I678" s="13" t="s">
        <v>1126</v>
      </c>
      <c r="J678" s="13" t="str">
        <f t="shared" si="50"/>
        <v>FG--</v>
      </c>
      <c r="K678" s="13" t="s">
        <v>23</v>
      </c>
      <c r="L678" s="44">
        <v>60</v>
      </c>
      <c r="M678" s="13" t="s">
        <v>365</v>
      </c>
      <c r="N678" s="20" t="s">
        <v>366</v>
      </c>
      <c r="O678" s="61">
        <v>0.66039999999999999</v>
      </c>
      <c r="P678" s="46">
        <f t="shared" si="51"/>
        <v>39.619999999999997</v>
      </c>
      <c r="Q678" s="20">
        <f t="shared" si="52"/>
        <v>6.4</v>
      </c>
      <c r="R678" s="20">
        <f t="shared" si="53"/>
        <v>0.10318749999999999</v>
      </c>
      <c r="S678" s="18">
        <f t="shared" si="54"/>
        <v>6.1912499999999993</v>
      </c>
      <c r="T678" s="17" t="s">
        <v>694</v>
      </c>
      <c r="U678" s="19" t="s">
        <v>72</v>
      </c>
    </row>
    <row r="679" spans="1:21" ht="13.2" hidden="1">
      <c r="A679" s="63" t="s">
        <v>3640</v>
      </c>
      <c r="B679" s="11">
        <v>44628</v>
      </c>
      <c r="C679" s="12">
        <v>44610</v>
      </c>
      <c r="D679" s="13" t="s">
        <v>114</v>
      </c>
      <c r="E679" s="13" t="s">
        <v>115</v>
      </c>
      <c r="G679" s="10" t="s">
        <v>4686</v>
      </c>
      <c r="H679" s="13" t="s">
        <v>4272</v>
      </c>
      <c r="I679" s="13" t="s">
        <v>4273</v>
      </c>
      <c r="J679" s="13" t="str">
        <f t="shared" si="50"/>
        <v>BRKT</v>
      </c>
      <c r="K679" s="13" t="s">
        <v>23</v>
      </c>
      <c r="L679" s="44">
        <v>2030</v>
      </c>
      <c r="M679" s="13" t="s">
        <v>365</v>
      </c>
      <c r="N679" s="20" t="s">
        <v>366</v>
      </c>
      <c r="O679" s="61">
        <v>0.66710000000000003</v>
      </c>
      <c r="P679" s="46">
        <f t="shared" si="51"/>
        <v>1354.21</v>
      </c>
      <c r="Q679" s="20">
        <f t="shared" si="52"/>
        <v>6.4</v>
      </c>
      <c r="R679" s="20">
        <f t="shared" si="53"/>
        <v>0.104234375</v>
      </c>
      <c r="S679" s="18">
        <f t="shared" si="54"/>
        <v>211.59578125000002</v>
      </c>
      <c r="T679" s="17" t="s">
        <v>694</v>
      </c>
      <c r="U679" s="19" t="s">
        <v>81</v>
      </c>
    </row>
    <row r="680" spans="1:21" ht="13.2" hidden="1">
      <c r="A680" s="64" t="s">
        <v>2051</v>
      </c>
      <c r="B680" s="11">
        <v>44567</v>
      </c>
      <c r="C680" s="12">
        <v>44531</v>
      </c>
      <c r="D680" s="69" t="s">
        <v>152</v>
      </c>
      <c r="E680" s="13" t="s">
        <v>153</v>
      </c>
      <c r="G680" s="69" t="s">
        <v>2368</v>
      </c>
      <c r="H680" s="13" t="s">
        <v>275</v>
      </c>
      <c r="I680" s="13" t="s">
        <v>276</v>
      </c>
      <c r="J680" s="13" t="str">
        <f t="shared" si="50"/>
        <v>SCR-</v>
      </c>
      <c r="K680" s="13" t="s">
        <v>23</v>
      </c>
      <c r="L680" s="44">
        <v>7100</v>
      </c>
      <c r="M680" s="13" t="s">
        <v>365</v>
      </c>
      <c r="N680" s="20" t="s">
        <v>366</v>
      </c>
      <c r="O680" s="61">
        <v>0.67500000000000004</v>
      </c>
      <c r="P680" s="46">
        <f t="shared" si="51"/>
        <v>4792.5</v>
      </c>
      <c r="Q680" s="20">
        <f t="shared" si="52"/>
        <v>6.4</v>
      </c>
      <c r="R680" s="20">
        <f t="shared" si="53"/>
        <v>0.10546875</v>
      </c>
      <c r="S680" s="18">
        <f t="shared" si="54"/>
        <v>748.828125</v>
      </c>
      <c r="T680" s="17" t="s">
        <v>694</v>
      </c>
      <c r="U680" s="19" t="s">
        <v>157</v>
      </c>
    </row>
    <row r="681" spans="1:21" ht="13.2" hidden="1">
      <c r="A681" s="40" t="s">
        <v>5380</v>
      </c>
      <c r="B681" s="47">
        <v>44679</v>
      </c>
      <c r="C681" s="12">
        <v>44628</v>
      </c>
      <c r="D681" s="40" t="s">
        <v>152</v>
      </c>
      <c r="E681" s="13" t="s">
        <v>153</v>
      </c>
      <c r="G681" s="10" t="s">
        <v>5811</v>
      </c>
      <c r="H681" s="13" t="s">
        <v>275</v>
      </c>
      <c r="I681" s="13" t="s">
        <v>276</v>
      </c>
      <c r="J681" s="13" t="str">
        <f t="shared" si="50"/>
        <v>SCR-</v>
      </c>
      <c r="K681" s="40" t="s">
        <v>23</v>
      </c>
      <c r="L681" s="52">
        <v>5000</v>
      </c>
      <c r="M681" s="13" t="s">
        <v>365</v>
      </c>
      <c r="N681" s="39" t="s">
        <v>366</v>
      </c>
      <c r="O681" s="56">
        <v>0.67500000000000004</v>
      </c>
      <c r="P681" s="46">
        <f t="shared" si="51"/>
        <v>3375</v>
      </c>
      <c r="Q681" s="20">
        <f t="shared" si="52"/>
        <v>6.4</v>
      </c>
      <c r="R681" s="20">
        <f t="shared" si="53"/>
        <v>0.10546875</v>
      </c>
      <c r="S681" s="18">
        <f t="shared" si="54"/>
        <v>527.34375</v>
      </c>
      <c r="T681" s="17" t="s">
        <v>694</v>
      </c>
      <c r="U681" s="40" t="s">
        <v>157</v>
      </c>
    </row>
    <row r="682" spans="1:21" ht="13.2" hidden="1">
      <c r="A682" s="40" t="s">
        <v>3033</v>
      </c>
      <c r="B682" s="47">
        <v>44610</v>
      </c>
      <c r="C682" s="12">
        <v>44531</v>
      </c>
      <c r="D682" s="13" t="s">
        <v>114</v>
      </c>
      <c r="E682" s="13" t="s">
        <v>115</v>
      </c>
      <c r="G682" s="10" t="s">
        <v>3343</v>
      </c>
      <c r="H682" s="40" t="s">
        <v>2662</v>
      </c>
      <c r="I682" s="47" t="s">
        <v>2663</v>
      </c>
      <c r="J682" s="13" t="str">
        <f t="shared" si="50"/>
        <v>FG--</v>
      </c>
      <c r="K682" s="40" t="s">
        <v>23</v>
      </c>
      <c r="L682" s="52">
        <v>1020</v>
      </c>
      <c r="M682" s="40" t="s">
        <v>365</v>
      </c>
      <c r="N682" s="39" t="s">
        <v>366</v>
      </c>
      <c r="O682" s="55">
        <v>0.67549999999999999</v>
      </c>
      <c r="P682" s="46">
        <f t="shared" si="51"/>
        <v>689.01</v>
      </c>
      <c r="Q682" s="20">
        <f t="shared" si="52"/>
        <v>6.4</v>
      </c>
      <c r="R682" s="20">
        <f t="shared" si="53"/>
        <v>0.105546875</v>
      </c>
      <c r="S682" s="18">
        <f t="shared" si="54"/>
        <v>107.65781249999999</v>
      </c>
      <c r="T682" s="17" t="s">
        <v>694</v>
      </c>
      <c r="U682" s="40" t="s">
        <v>72</v>
      </c>
    </row>
    <row r="683" spans="1:21" ht="13.2" hidden="1">
      <c r="A683" s="63" t="s">
        <v>5381</v>
      </c>
      <c r="B683" s="11">
        <v>44672</v>
      </c>
      <c r="C683" s="12">
        <v>44641</v>
      </c>
      <c r="D683" s="13" t="s">
        <v>114</v>
      </c>
      <c r="E683" s="13" t="s">
        <v>115</v>
      </c>
      <c r="G683" s="10" t="s">
        <v>5840</v>
      </c>
      <c r="H683" s="13" t="s">
        <v>2662</v>
      </c>
      <c r="I683" s="13" t="s">
        <v>2663</v>
      </c>
      <c r="J683" s="13" t="str">
        <f t="shared" si="50"/>
        <v>FG--</v>
      </c>
      <c r="K683" s="13" t="s">
        <v>23</v>
      </c>
      <c r="L683" s="44">
        <v>1020</v>
      </c>
      <c r="M683" s="13" t="s">
        <v>365</v>
      </c>
      <c r="N683" s="20" t="s">
        <v>366</v>
      </c>
      <c r="O683" s="61">
        <v>0.67549999999999999</v>
      </c>
      <c r="P683" s="46">
        <f t="shared" si="51"/>
        <v>689.01</v>
      </c>
      <c r="Q683" s="20">
        <f t="shared" si="52"/>
        <v>6.4</v>
      </c>
      <c r="R683" s="20">
        <f t="shared" si="53"/>
        <v>0.105546875</v>
      </c>
      <c r="S683" s="18">
        <f t="shared" si="54"/>
        <v>107.65781249999999</v>
      </c>
      <c r="T683" s="17" t="s">
        <v>694</v>
      </c>
      <c r="U683" s="19" t="s">
        <v>72</v>
      </c>
    </row>
    <row r="684" spans="1:21" ht="13.2" hidden="1">
      <c r="A684" s="64" t="s">
        <v>3641</v>
      </c>
      <c r="B684" s="11">
        <v>44641</v>
      </c>
      <c r="C684" s="12">
        <v>44615</v>
      </c>
      <c r="D684" s="13" t="s">
        <v>67</v>
      </c>
      <c r="E684" s="13" t="s">
        <v>68</v>
      </c>
      <c r="G684" s="10" t="s">
        <v>4687</v>
      </c>
      <c r="H684" s="13" t="s">
        <v>4274</v>
      </c>
      <c r="I684" s="13" t="s">
        <v>4275</v>
      </c>
      <c r="J684" s="13" t="str">
        <f t="shared" si="50"/>
        <v>LABL</v>
      </c>
      <c r="K684" s="13" t="s">
        <v>23</v>
      </c>
      <c r="L684" s="44">
        <v>2424</v>
      </c>
      <c r="M684" s="13" t="s">
        <v>365</v>
      </c>
      <c r="N684" s="20" t="s">
        <v>366</v>
      </c>
      <c r="O684" s="61">
        <v>0.68</v>
      </c>
      <c r="P684" s="46">
        <f t="shared" si="51"/>
        <v>1648.32</v>
      </c>
      <c r="Q684" s="20">
        <f t="shared" si="52"/>
        <v>6.4</v>
      </c>
      <c r="R684" s="20">
        <f t="shared" si="53"/>
        <v>0.10625</v>
      </c>
      <c r="S684" s="18">
        <f t="shared" si="54"/>
        <v>257.55</v>
      </c>
      <c r="T684" s="17" t="s">
        <v>694</v>
      </c>
      <c r="U684" s="19" t="s">
        <v>227</v>
      </c>
    </row>
    <row r="685" spans="1:21" ht="13.2" hidden="1">
      <c r="A685" s="63" t="s">
        <v>5382</v>
      </c>
      <c r="B685" s="11">
        <v>44672</v>
      </c>
      <c r="C685" s="12">
        <v>44637</v>
      </c>
      <c r="D685" s="13" t="s">
        <v>67</v>
      </c>
      <c r="E685" s="13" t="s">
        <v>68</v>
      </c>
      <c r="G685" s="10" t="s">
        <v>5839</v>
      </c>
      <c r="H685" s="13" t="s">
        <v>5038</v>
      </c>
      <c r="I685" s="13" t="s">
        <v>6146</v>
      </c>
      <c r="J685" s="13" t="str">
        <f t="shared" si="50"/>
        <v>LABL</v>
      </c>
      <c r="K685" s="13" t="s">
        <v>23</v>
      </c>
      <c r="L685" s="44">
        <v>2010</v>
      </c>
      <c r="M685" s="13" t="s">
        <v>365</v>
      </c>
      <c r="N685" s="20" t="s">
        <v>366</v>
      </c>
      <c r="O685" s="61">
        <v>0.68</v>
      </c>
      <c r="P685" s="46">
        <f t="shared" si="51"/>
        <v>1366.8</v>
      </c>
      <c r="Q685" s="20">
        <f t="shared" si="52"/>
        <v>6.4</v>
      </c>
      <c r="R685" s="20">
        <f t="shared" si="53"/>
        <v>0.10625</v>
      </c>
      <c r="S685" s="18">
        <f t="shared" si="54"/>
        <v>213.5625</v>
      </c>
      <c r="T685" s="17" t="s">
        <v>694</v>
      </c>
      <c r="U685" s="19" t="s">
        <v>227</v>
      </c>
    </row>
    <row r="686" spans="1:21" ht="13.2" hidden="1">
      <c r="A686" s="64" t="s">
        <v>1686</v>
      </c>
      <c r="B686" s="11">
        <v>44572</v>
      </c>
      <c r="C686" s="12">
        <v>44524</v>
      </c>
      <c r="D686" s="69" t="s">
        <v>114</v>
      </c>
      <c r="E686" s="13" t="s">
        <v>115</v>
      </c>
      <c r="G686" s="69" t="s">
        <v>644</v>
      </c>
      <c r="H686" s="13" t="s">
        <v>828</v>
      </c>
      <c r="I686" s="13" t="s">
        <v>829</v>
      </c>
      <c r="J686" s="13" t="str">
        <f t="shared" si="50"/>
        <v>FG--</v>
      </c>
      <c r="K686" s="13" t="s">
        <v>23</v>
      </c>
      <c r="L686" s="44">
        <v>1020</v>
      </c>
      <c r="M686" s="13" t="s">
        <v>365</v>
      </c>
      <c r="N686" s="20" t="s">
        <v>366</v>
      </c>
      <c r="O686" s="61">
        <v>0.68300000000000005</v>
      </c>
      <c r="P686" s="46">
        <f t="shared" si="51"/>
        <v>696.66</v>
      </c>
      <c r="Q686" s="20">
        <f t="shared" si="52"/>
        <v>6.4</v>
      </c>
      <c r="R686" s="20">
        <f t="shared" si="53"/>
        <v>0.10671875</v>
      </c>
      <c r="S686" s="18">
        <f t="shared" si="54"/>
        <v>108.85312500000001</v>
      </c>
      <c r="T686" s="17" t="s">
        <v>694</v>
      </c>
      <c r="U686" s="19" t="s">
        <v>72</v>
      </c>
    </row>
    <row r="687" spans="1:21" ht="13.2" hidden="1">
      <c r="A687" s="64" t="s">
        <v>3642</v>
      </c>
      <c r="B687" s="11">
        <v>44628</v>
      </c>
      <c r="C687" s="12">
        <v>44610</v>
      </c>
      <c r="D687" s="13" t="s">
        <v>114</v>
      </c>
      <c r="E687" s="13" t="s">
        <v>115</v>
      </c>
      <c r="G687" s="10" t="s">
        <v>4686</v>
      </c>
      <c r="H687" s="13" t="s">
        <v>828</v>
      </c>
      <c r="I687" s="13" t="s">
        <v>829</v>
      </c>
      <c r="J687" s="13" t="str">
        <f t="shared" si="50"/>
        <v>FG--</v>
      </c>
      <c r="K687" s="13" t="s">
        <v>23</v>
      </c>
      <c r="L687" s="44">
        <v>1030</v>
      </c>
      <c r="M687" s="13" t="s">
        <v>365</v>
      </c>
      <c r="N687" s="20" t="s">
        <v>366</v>
      </c>
      <c r="O687" s="61">
        <v>0.68300000000000005</v>
      </c>
      <c r="P687" s="46">
        <f t="shared" si="51"/>
        <v>703.49</v>
      </c>
      <c r="Q687" s="20">
        <f t="shared" si="52"/>
        <v>6.4</v>
      </c>
      <c r="R687" s="20">
        <f t="shared" si="53"/>
        <v>0.10671875</v>
      </c>
      <c r="S687" s="18">
        <f t="shared" si="54"/>
        <v>109.92031249999999</v>
      </c>
      <c r="T687" s="17" t="s">
        <v>694</v>
      </c>
      <c r="U687" s="19" t="s">
        <v>72</v>
      </c>
    </row>
    <row r="688" spans="1:21" ht="13.2" hidden="1">
      <c r="A688" s="40" t="s">
        <v>5383</v>
      </c>
      <c r="B688" s="47">
        <v>44672</v>
      </c>
      <c r="C688" s="12">
        <v>44641</v>
      </c>
      <c r="D688" s="40" t="s">
        <v>114</v>
      </c>
      <c r="E688" s="13" t="s">
        <v>115</v>
      </c>
      <c r="G688" s="10" t="s">
        <v>5840</v>
      </c>
      <c r="H688" s="13" t="s">
        <v>828</v>
      </c>
      <c r="I688" s="13" t="s">
        <v>829</v>
      </c>
      <c r="J688" s="13" t="str">
        <f t="shared" si="50"/>
        <v>FG--</v>
      </c>
      <c r="K688" s="40" t="s">
        <v>23</v>
      </c>
      <c r="L688" s="52">
        <v>515</v>
      </c>
      <c r="M688" s="13" t="s">
        <v>365</v>
      </c>
      <c r="N688" s="39" t="s">
        <v>366</v>
      </c>
      <c r="O688" s="56">
        <v>0.68300000000000005</v>
      </c>
      <c r="P688" s="46">
        <f t="shared" si="51"/>
        <v>351.75</v>
      </c>
      <c r="Q688" s="20">
        <f t="shared" si="52"/>
        <v>6.4</v>
      </c>
      <c r="R688" s="20">
        <f t="shared" si="53"/>
        <v>0.10671875</v>
      </c>
      <c r="S688" s="18">
        <f t="shared" si="54"/>
        <v>54.960156249999997</v>
      </c>
      <c r="T688" s="17" t="s">
        <v>694</v>
      </c>
      <c r="U688" s="40" t="s">
        <v>72</v>
      </c>
    </row>
    <row r="689" spans="1:21" ht="13.2" hidden="1">
      <c r="A689" s="63" t="s">
        <v>5384</v>
      </c>
      <c r="B689" s="11">
        <v>44663</v>
      </c>
      <c r="C689" s="12">
        <v>44630</v>
      </c>
      <c r="D689" s="13" t="s">
        <v>79</v>
      </c>
      <c r="E689" s="13" t="s">
        <v>80</v>
      </c>
      <c r="G689" s="10" t="s">
        <v>5841</v>
      </c>
      <c r="H689" s="13" t="s">
        <v>5039</v>
      </c>
      <c r="I689" s="13" t="s">
        <v>6147</v>
      </c>
      <c r="J689" s="13" t="str">
        <f t="shared" si="50"/>
        <v>BRKT</v>
      </c>
      <c r="K689" s="13" t="s">
        <v>23</v>
      </c>
      <c r="L689" s="44">
        <v>2020</v>
      </c>
      <c r="M689" s="13" t="s">
        <v>365</v>
      </c>
      <c r="N689" s="20" t="s">
        <v>366</v>
      </c>
      <c r="O689" s="61">
        <v>0.68769999999999998</v>
      </c>
      <c r="P689" s="46">
        <f t="shared" si="51"/>
        <v>1389.15</v>
      </c>
      <c r="Q689" s="20">
        <f t="shared" si="52"/>
        <v>6.4</v>
      </c>
      <c r="R689" s="20">
        <f t="shared" si="53"/>
        <v>0.107453125</v>
      </c>
      <c r="S689" s="18">
        <f t="shared" si="54"/>
        <v>217.05531249999999</v>
      </c>
      <c r="T689" s="17" t="s">
        <v>694</v>
      </c>
      <c r="U689" s="19" t="s">
        <v>81</v>
      </c>
    </row>
    <row r="690" spans="1:21" ht="13.2" hidden="1">
      <c r="A690" s="41" t="s">
        <v>3034</v>
      </c>
      <c r="B690" s="47">
        <v>44610</v>
      </c>
      <c r="C690" s="12">
        <v>44531</v>
      </c>
      <c r="D690" s="13" t="s">
        <v>114</v>
      </c>
      <c r="E690" s="13" t="s">
        <v>115</v>
      </c>
      <c r="G690" s="10" t="s">
        <v>3343</v>
      </c>
      <c r="H690" s="41" t="s">
        <v>2664</v>
      </c>
      <c r="I690" s="49" t="s">
        <v>2665</v>
      </c>
      <c r="J690" s="13" t="str">
        <f t="shared" si="50"/>
        <v>FG--</v>
      </c>
      <c r="K690" s="41" t="s">
        <v>23</v>
      </c>
      <c r="L690" s="57">
        <v>790</v>
      </c>
      <c r="M690" s="41" t="s">
        <v>365</v>
      </c>
      <c r="N690" s="42" t="s">
        <v>366</v>
      </c>
      <c r="O690" s="56">
        <v>0.68920000000000003</v>
      </c>
      <c r="P690" s="46">
        <f t="shared" si="51"/>
        <v>544.47</v>
      </c>
      <c r="Q690" s="20">
        <f t="shared" si="52"/>
        <v>6.4</v>
      </c>
      <c r="R690" s="20">
        <f t="shared" si="53"/>
        <v>0.10768750000000001</v>
      </c>
      <c r="S690" s="18">
        <f t="shared" si="54"/>
        <v>85.073125000000005</v>
      </c>
      <c r="T690" s="17" t="s">
        <v>694</v>
      </c>
      <c r="U690" s="41" t="s">
        <v>72</v>
      </c>
    </row>
    <row r="691" spans="1:21" ht="13.2" hidden="1">
      <c r="A691" s="40" t="s">
        <v>3035</v>
      </c>
      <c r="B691" s="47">
        <v>44610</v>
      </c>
      <c r="C691" s="12">
        <v>44531</v>
      </c>
      <c r="D691" s="13" t="s">
        <v>114</v>
      </c>
      <c r="E691" s="13" t="s">
        <v>115</v>
      </c>
      <c r="G691" s="10" t="s">
        <v>3343</v>
      </c>
      <c r="H691" s="40" t="s">
        <v>2666</v>
      </c>
      <c r="I691" s="47" t="s">
        <v>2667</v>
      </c>
      <c r="J691" s="13" t="str">
        <f t="shared" si="50"/>
        <v>FG--</v>
      </c>
      <c r="K691" s="40" t="s">
        <v>23</v>
      </c>
      <c r="L691" s="52">
        <v>2020</v>
      </c>
      <c r="M691" s="40" t="s">
        <v>365</v>
      </c>
      <c r="N691" s="39" t="s">
        <v>366</v>
      </c>
      <c r="O691" s="55">
        <v>0.68920000000000003</v>
      </c>
      <c r="P691" s="46">
        <f t="shared" si="51"/>
        <v>1392.18</v>
      </c>
      <c r="Q691" s="20">
        <f t="shared" si="52"/>
        <v>6.4</v>
      </c>
      <c r="R691" s="20">
        <f t="shared" si="53"/>
        <v>0.10768750000000001</v>
      </c>
      <c r="S691" s="18">
        <f t="shared" si="54"/>
        <v>217.52875</v>
      </c>
      <c r="T691" s="17" t="s">
        <v>694</v>
      </c>
      <c r="U691" s="40" t="s">
        <v>72</v>
      </c>
    </row>
    <row r="692" spans="1:21" ht="13.2" hidden="1">
      <c r="A692" s="40" t="s">
        <v>3036</v>
      </c>
      <c r="B692" s="47">
        <v>44614</v>
      </c>
      <c r="C692" s="12">
        <v>44559</v>
      </c>
      <c r="D692" s="13" t="s">
        <v>114</v>
      </c>
      <c r="E692" s="13" t="s">
        <v>115</v>
      </c>
      <c r="G692" s="10" t="s">
        <v>3345</v>
      </c>
      <c r="H692" s="40" t="s">
        <v>2668</v>
      </c>
      <c r="I692" s="47" t="s">
        <v>2669</v>
      </c>
      <c r="J692" s="13" t="str">
        <f t="shared" si="50"/>
        <v>FG--</v>
      </c>
      <c r="K692" s="40" t="s">
        <v>23</v>
      </c>
      <c r="L692" s="52">
        <v>1010</v>
      </c>
      <c r="M692" s="40" t="s">
        <v>365</v>
      </c>
      <c r="N692" s="39" t="s">
        <v>366</v>
      </c>
      <c r="O692" s="55">
        <v>0.68920000000000003</v>
      </c>
      <c r="P692" s="46">
        <f t="shared" si="51"/>
        <v>696.09</v>
      </c>
      <c r="Q692" s="20">
        <f t="shared" si="52"/>
        <v>6.4</v>
      </c>
      <c r="R692" s="20">
        <f t="shared" si="53"/>
        <v>0.10768750000000001</v>
      </c>
      <c r="S692" s="18">
        <f t="shared" si="54"/>
        <v>108.764375</v>
      </c>
      <c r="T692" s="17" t="s">
        <v>694</v>
      </c>
      <c r="U692" s="40" t="s">
        <v>72</v>
      </c>
    </row>
    <row r="693" spans="1:21" ht="13.2" hidden="1">
      <c r="A693" s="40" t="s">
        <v>3037</v>
      </c>
      <c r="B693" s="47">
        <v>44614</v>
      </c>
      <c r="C693" s="12">
        <v>44582</v>
      </c>
      <c r="D693" s="13" t="s">
        <v>114</v>
      </c>
      <c r="E693" s="13" t="s">
        <v>115</v>
      </c>
      <c r="G693" s="10" t="s">
        <v>3345</v>
      </c>
      <c r="H693" s="40" t="s">
        <v>2666</v>
      </c>
      <c r="I693" s="47" t="s">
        <v>2667</v>
      </c>
      <c r="J693" s="13" t="str">
        <f t="shared" si="50"/>
        <v>FG--</v>
      </c>
      <c r="K693" s="40" t="s">
        <v>23</v>
      </c>
      <c r="L693" s="52">
        <v>1020</v>
      </c>
      <c r="M693" s="40" t="s">
        <v>365</v>
      </c>
      <c r="N693" s="39" t="s">
        <v>366</v>
      </c>
      <c r="O693" s="55">
        <v>0.68920000000000003</v>
      </c>
      <c r="P693" s="46">
        <f t="shared" si="51"/>
        <v>702.98</v>
      </c>
      <c r="Q693" s="20">
        <f t="shared" si="52"/>
        <v>6.4</v>
      </c>
      <c r="R693" s="20">
        <f t="shared" si="53"/>
        <v>0.10768750000000001</v>
      </c>
      <c r="S693" s="18">
        <f t="shared" si="54"/>
        <v>109.84125</v>
      </c>
      <c r="T693" s="17" t="s">
        <v>694</v>
      </c>
      <c r="U693" s="40" t="s">
        <v>72</v>
      </c>
    </row>
    <row r="694" spans="1:21" ht="13.2" hidden="1">
      <c r="A694" s="64" t="s">
        <v>3643</v>
      </c>
      <c r="B694" s="11">
        <v>44628</v>
      </c>
      <c r="C694" s="12">
        <v>44610</v>
      </c>
      <c r="D694" s="13" t="s">
        <v>114</v>
      </c>
      <c r="E694" s="13" t="s">
        <v>115</v>
      </c>
      <c r="G694" s="10" t="s">
        <v>4686</v>
      </c>
      <c r="H694" s="13" t="s">
        <v>4276</v>
      </c>
      <c r="I694" s="13" t="s">
        <v>4277</v>
      </c>
      <c r="J694" s="13" t="str">
        <f t="shared" si="50"/>
        <v>FG--</v>
      </c>
      <c r="K694" s="13" t="s">
        <v>23</v>
      </c>
      <c r="L694" s="44">
        <v>800</v>
      </c>
      <c r="M694" s="13" t="s">
        <v>365</v>
      </c>
      <c r="N694" s="20" t="s">
        <v>366</v>
      </c>
      <c r="O694" s="61">
        <v>0.68920000000000003</v>
      </c>
      <c r="P694" s="46">
        <f t="shared" si="51"/>
        <v>551.36</v>
      </c>
      <c r="Q694" s="20">
        <f t="shared" si="52"/>
        <v>6.4</v>
      </c>
      <c r="R694" s="20">
        <f t="shared" si="53"/>
        <v>0.10768750000000001</v>
      </c>
      <c r="S694" s="18">
        <f t="shared" si="54"/>
        <v>86.15</v>
      </c>
      <c r="T694" s="17" t="s">
        <v>694</v>
      </c>
      <c r="U694" s="19" t="s">
        <v>72</v>
      </c>
    </row>
    <row r="695" spans="1:21" ht="13.2" hidden="1">
      <c r="A695" s="64" t="s">
        <v>5385</v>
      </c>
      <c r="B695" s="11">
        <v>44662</v>
      </c>
      <c r="C695" s="12">
        <v>44610</v>
      </c>
      <c r="D695" s="13" t="s">
        <v>114</v>
      </c>
      <c r="E695" s="13" t="s">
        <v>115</v>
      </c>
      <c r="G695" s="10" t="s">
        <v>5842</v>
      </c>
      <c r="H695" s="13" t="s">
        <v>5040</v>
      </c>
      <c r="I695" s="13" t="s">
        <v>6148</v>
      </c>
      <c r="J695" s="13" t="str">
        <f t="shared" si="50"/>
        <v>FG--</v>
      </c>
      <c r="K695" s="13" t="s">
        <v>23</v>
      </c>
      <c r="L695" s="44">
        <v>1020</v>
      </c>
      <c r="M695" s="13" t="s">
        <v>365</v>
      </c>
      <c r="N695" s="20" t="s">
        <v>366</v>
      </c>
      <c r="O695" s="61">
        <v>0.68920000000000003</v>
      </c>
      <c r="P695" s="46">
        <f t="shared" si="51"/>
        <v>702.98</v>
      </c>
      <c r="Q695" s="20">
        <f t="shared" si="52"/>
        <v>6.4</v>
      </c>
      <c r="R695" s="20">
        <f t="shared" si="53"/>
        <v>0.10768750000000001</v>
      </c>
      <c r="S695" s="18">
        <f t="shared" si="54"/>
        <v>109.84125</v>
      </c>
      <c r="T695" s="17" t="s">
        <v>694</v>
      </c>
      <c r="U695" s="19" t="s">
        <v>72</v>
      </c>
    </row>
    <row r="696" spans="1:21" ht="13.2" hidden="1">
      <c r="A696" s="64" t="s">
        <v>5386</v>
      </c>
      <c r="B696" s="11">
        <v>44662</v>
      </c>
      <c r="C696" s="12">
        <v>44610</v>
      </c>
      <c r="D696" s="13" t="s">
        <v>114</v>
      </c>
      <c r="E696" s="13" t="s">
        <v>115</v>
      </c>
      <c r="G696" s="10" t="s">
        <v>5842</v>
      </c>
      <c r="H696" s="13" t="s">
        <v>2666</v>
      </c>
      <c r="I696" s="13" t="s">
        <v>2667</v>
      </c>
      <c r="J696" s="13" t="str">
        <f t="shared" si="50"/>
        <v>FG--</v>
      </c>
      <c r="K696" s="13" t="s">
        <v>23</v>
      </c>
      <c r="L696" s="44">
        <v>1020</v>
      </c>
      <c r="M696" s="13" t="s">
        <v>365</v>
      </c>
      <c r="N696" s="20" t="s">
        <v>366</v>
      </c>
      <c r="O696" s="61">
        <v>0.68920000000000003</v>
      </c>
      <c r="P696" s="46">
        <f t="shared" si="51"/>
        <v>702.98</v>
      </c>
      <c r="Q696" s="20">
        <f t="shared" si="52"/>
        <v>6.4</v>
      </c>
      <c r="R696" s="20">
        <f t="shared" si="53"/>
        <v>0.10768750000000001</v>
      </c>
      <c r="S696" s="18">
        <f t="shared" si="54"/>
        <v>109.84125</v>
      </c>
      <c r="T696" s="17" t="s">
        <v>694</v>
      </c>
      <c r="U696" s="19" t="s">
        <v>72</v>
      </c>
    </row>
    <row r="697" spans="1:21" ht="13.2" hidden="1">
      <c r="A697" s="63" t="s">
        <v>5387</v>
      </c>
      <c r="B697" s="11">
        <v>44676</v>
      </c>
      <c r="C697" s="12">
        <v>44641</v>
      </c>
      <c r="D697" s="13" t="s">
        <v>114</v>
      </c>
      <c r="E697" s="13" t="s">
        <v>115</v>
      </c>
      <c r="G697" s="10" t="s">
        <v>5833</v>
      </c>
      <c r="H697" s="13" t="s">
        <v>2668</v>
      </c>
      <c r="I697" s="13" t="s">
        <v>2669</v>
      </c>
      <c r="J697" s="13" t="str">
        <f t="shared" si="50"/>
        <v>FG--</v>
      </c>
      <c r="K697" s="13" t="s">
        <v>23</v>
      </c>
      <c r="L697" s="44">
        <v>1020</v>
      </c>
      <c r="M697" s="13" t="s">
        <v>365</v>
      </c>
      <c r="N697" s="20" t="s">
        <v>366</v>
      </c>
      <c r="O697" s="61">
        <v>0.68920000000000003</v>
      </c>
      <c r="P697" s="46">
        <f t="shared" si="51"/>
        <v>702.98</v>
      </c>
      <c r="Q697" s="20">
        <f t="shared" si="52"/>
        <v>6.4</v>
      </c>
      <c r="R697" s="20">
        <f t="shared" si="53"/>
        <v>0.10768750000000001</v>
      </c>
      <c r="S697" s="18">
        <f t="shared" si="54"/>
        <v>109.84125</v>
      </c>
      <c r="T697" s="17" t="s">
        <v>694</v>
      </c>
      <c r="U697" s="19" t="s">
        <v>72</v>
      </c>
    </row>
    <row r="698" spans="1:21" ht="13.2" hidden="1">
      <c r="A698" s="63" t="s">
        <v>5388</v>
      </c>
      <c r="B698" s="11">
        <v>44672</v>
      </c>
      <c r="C698" s="12">
        <v>44641</v>
      </c>
      <c r="D698" s="13" t="s">
        <v>114</v>
      </c>
      <c r="E698" s="13" t="s">
        <v>115</v>
      </c>
      <c r="G698" s="10" t="s">
        <v>5840</v>
      </c>
      <c r="H698" s="13" t="s">
        <v>5041</v>
      </c>
      <c r="I698" s="13" t="s">
        <v>6149</v>
      </c>
      <c r="J698" s="13" t="str">
        <f t="shared" si="50"/>
        <v>FG--</v>
      </c>
      <c r="K698" s="13" t="s">
        <v>23</v>
      </c>
      <c r="L698" s="44">
        <v>880</v>
      </c>
      <c r="M698" s="13" t="s">
        <v>365</v>
      </c>
      <c r="N698" s="20" t="s">
        <v>366</v>
      </c>
      <c r="O698" s="61">
        <v>0.68920000000000003</v>
      </c>
      <c r="P698" s="46">
        <f t="shared" si="51"/>
        <v>606.5</v>
      </c>
      <c r="Q698" s="20">
        <f t="shared" si="52"/>
        <v>6.4</v>
      </c>
      <c r="R698" s="20">
        <f t="shared" si="53"/>
        <v>0.10768750000000001</v>
      </c>
      <c r="S698" s="18">
        <f t="shared" si="54"/>
        <v>94.765000000000001</v>
      </c>
      <c r="T698" s="17" t="s">
        <v>694</v>
      </c>
      <c r="U698" s="19" t="s">
        <v>72</v>
      </c>
    </row>
    <row r="699" spans="1:21" ht="13.2" hidden="1">
      <c r="A699" s="63" t="s">
        <v>5389</v>
      </c>
      <c r="B699" s="11">
        <v>44678</v>
      </c>
      <c r="C699" s="12">
        <v>44657</v>
      </c>
      <c r="D699" s="13" t="s">
        <v>67</v>
      </c>
      <c r="E699" s="13" t="s">
        <v>68</v>
      </c>
      <c r="G699" s="10" t="s">
        <v>5822</v>
      </c>
      <c r="H699" s="13" t="s">
        <v>5042</v>
      </c>
      <c r="I699" s="13" t="s">
        <v>6150</v>
      </c>
      <c r="J699" s="13" t="str">
        <f t="shared" si="50"/>
        <v>LABL</v>
      </c>
      <c r="K699" s="13" t="s">
        <v>23</v>
      </c>
      <c r="L699" s="44">
        <v>4040</v>
      </c>
      <c r="M699" s="13" t="s">
        <v>365</v>
      </c>
      <c r="N699" s="20" t="s">
        <v>366</v>
      </c>
      <c r="O699" s="61">
        <v>0.69</v>
      </c>
      <c r="P699" s="46">
        <f t="shared" si="51"/>
        <v>2787.6</v>
      </c>
      <c r="Q699" s="20">
        <f t="shared" si="52"/>
        <v>6.4</v>
      </c>
      <c r="R699" s="20">
        <f t="shared" si="53"/>
        <v>0.10781249999999999</v>
      </c>
      <c r="S699" s="18">
        <f t="shared" si="54"/>
        <v>435.56249999999994</v>
      </c>
      <c r="T699" s="17" t="s">
        <v>694</v>
      </c>
      <c r="U699" s="19" t="s">
        <v>227</v>
      </c>
    </row>
    <row r="700" spans="1:21" ht="13.2" hidden="1">
      <c r="A700" s="63" t="s">
        <v>5390</v>
      </c>
      <c r="B700" s="11">
        <v>44678</v>
      </c>
      <c r="C700" s="12">
        <v>44657</v>
      </c>
      <c r="D700" s="13" t="s">
        <v>67</v>
      </c>
      <c r="E700" s="13" t="s">
        <v>68</v>
      </c>
      <c r="G700" s="10" t="s">
        <v>5822</v>
      </c>
      <c r="H700" s="13" t="s">
        <v>5043</v>
      </c>
      <c r="I700" s="13" t="s">
        <v>6151</v>
      </c>
      <c r="J700" s="13" t="str">
        <f t="shared" si="50"/>
        <v>LABL</v>
      </c>
      <c r="K700" s="13" t="s">
        <v>23</v>
      </c>
      <c r="L700" s="44">
        <v>3333</v>
      </c>
      <c r="M700" s="13" t="s">
        <v>365</v>
      </c>
      <c r="N700" s="20" t="s">
        <v>366</v>
      </c>
      <c r="O700" s="61">
        <v>0.69</v>
      </c>
      <c r="P700" s="46">
        <f t="shared" si="51"/>
        <v>2299.77</v>
      </c>
      <c r="Q700" s="20">
        <f t="shared" si="52"/>
        <v>6.4</v>
      </c>
      <c r="R700" s="20">
        <f t="shared" si="53"/>
        <v>0.10781249999999999</v>
      </c>
      <c r="S700" s="18">
        <f t="shared" si="54"/>
        <v>359.33906249999995</v>
      </c>
      <c r="T700" s="17" t="s">
        <v>694</v>
      </c>
      <c r="U700" s="19" t="s">
        <v>227</v>
      </c>
    </row>
    <row r="701" spans="1:21" ht="13.2" hidden="1">
      <c r="A701" s="40" t="s">
        <v>3038</v>
      </c>
      <c r="B701" s="47">
        <v>44610</v>
      </c>
      <c r="C701" s="12">
        <v>44531</v>
      </c>
      <c r="D701" s="13" t="s">
        <v>79</v>
      </c>
      <c r="E701" s="13" t="s">
        <v>80</v>
      </c>
      <c r="G701" s="10" t="s">
        <v>3344</v>
      </c>
      <c r="H701" s="40" t="s">
        <v>2670</v>
      </c>
      <c r="I701" s="47" t="s">
        <v>2671</v>
      </c>
      <c r="J701" s="13" t="str">
        <f t="shared" si="50"/>
        <v>BRKT</v>
      </c>
      <c r="K701" s="40" t="s">
        <v>23</v>
      </c>
      <c r="L701" s="52">
        <v>4840</v>
      </c>
      <c r="M701" s="40" t="s">
        <v>365</v>
      </c>
      <c r="N701" s="39" t="s">
        <v>366</v>
      </c>
      <c r="O701" s="55">
        <v>0.69069999999999998</v>
      </c>
      <c r="P701" s="46">
        <f t="shared" si="51"/>
        <v>3342.99</v>
      </c>
      <c r="Q701" s="20">
        <f t="shared" si="52"/>
        <v>6.4</v>
      </c>
      <c r="R701" s="20">
        <f t="shared" si="53"/>
        <v>0.10792187499999999</v>
      </c>
      <c r="S701" s="18">
        <f t="shared" si="54"/>
        <v>522.34187499999996</v>
      </c>
      <c r="T701" s="17" t="s">
        <v>694</v>
      </c>
      <c r="U701" s="40" t="s">
        <v>81</v>
      </c>
    </row>
    <row r="702" spans="1:21" ht="13.2" hidden="1">
      <c r="A702" s="64" t="s">
        <v>3644</v>
      </c>
      <c r="B702" s="11">
        <v>44628</v>
      </c>
      <c r="C702" s="12">
        <v>44610</v>
      </c>
      <c r="D702" s="13" t="s">
        <v>79</v>
      </c>
      <c r="E702" s="13" t="s">
        <v>80</v>
      </c>
      <c r="G702" s="10" t="s">
        <v>4688</v>
      </c>
      <c r="H702" s="13" t="s">
        <v>4278</v>
      </c>
      <c r="I702" s="13" t="s">
        <v>4279</v>
      </c>
      <c r="J702" s="13" t="str">
        <f t="shared" si="50"/>
        <v>BRKT</v>
      </c>
      <c r="K702" s="13" t="s">
        <v>23</v>
      </c>
      <c r="L702" s="44">
        <v>1020</v>
      </c>
      <c r="M702" s="13" t="s">
        <v>365</v>
      </c>
      <c r="N702" s="20" t="s">
        <v>366</v>
      </c>
      <c r="O702" s="61">
        <v>0.69069999999999998</v>
      </c>
      <c r="P702" s="46">
        <f t="shared" si="51"/>
        <v>704.51</v>
      </c>
      <c r="Q702" s="20">
        <f t="shared" si="52"/>
        <v>6.4</v>
      </c>
      <c r="R702" s="20">
        <f t="shared" si="53"/>
        <v>0.10792187499999999</v>
      </c>
      <c r="S702" s="18">
        <f t="shared" si="54"/>
        <v>110.08031249999999</v>
      </c>
      <c r="T702" s="17" t="s">
        <v>694</v>
      </c>
      <c r="U702" s="19" t="s">
        <v>81</v>
      </c>
    </row>
    <row r="703" spans="1:21" ht="13.2" hidden="1">
      <c r="A703" s="64" t="s">
        <v>5391</v>
      </c>
      <c r="B703" s="11">
        <v>44657</v>
      </c>
      <c r="C703" s="12">
        <v>44621</v>
      </c>
      <c r="D703" s="13" t="s">
        <v>79</v>
      </c>
      <c r="E703" s="13" t="s">
        <v>80</v>
      </c>
      <c r="G703" s="10" t="s">
        <v>5837</v>
      </c>
      <c r="H703" s="13" t="s">
        <v>2670</v>
      </c>
      <c r="I703" s="13" t="s">
        <v>2671</v>
      </c>
      <c r="J703" s="13" t="str">
        <f t="shared" si="50"/>
        <v>BRKT</v>
      </c>
      <c r="K703" s="13" t="s">
        <v>23</v>
      </c>
      <c r="L703" s="44">
        <v>1020</v>
      </c>
      <c r="M703" s="13" t="s">
        <v>365</v>
      </c>
      <c r="N703" s="20" t="s">
        <v>366</v>
      </c>
      <c r="O703" s="61">
        <v>0.69069999999999998</v>
      </c>
      <c r="P703" s="46">
        <f t="shared" si="51"/>
        <v>704.51</v>
      </c>
      <c r="Q703" s="20">
        <f t="shared" si="52"/>
        <v>6.4</v>
      </c>
      <c r="R703" s="20">
        <f t="shared" si="53"/>
        <v>0.10792187499999999</v>
      </c>
      <c r="S703" s="18">
        <f t="shared" si="54"/>
        <v>110.08031249999999</v>
      </c>
      <c r="T703" s="17" t="s">
        <v>694</v>
      </c>
      <c r="U703" s="19" t="s">
        <v>81</v>
      </c>
    </row>
    <row r="704" spans="1:21" ht="13.2" hidden="1">
      <c r="A704" s="40" t="s">
        <v>3039</v>
      </c>
      <c r="B704" s="47">
        <v>44610</v>
      </c>
      <c r="C704" s="12">
        <v>44559</v>
      </c>
      <c r="D704" s="13" t="s">
        <v>114</v>
      </c>
      <c r="E704" s="13" t="s">
        <v>115</v>
      </c>
      <c r="G704" s="10" t="s">
        <v>3343</v>
      </c>
      <c r="H704" s="40" t="s">
        <v>2672</v>
      </c>
      <c r="I704" s="47" t="s">
        <v>2673</v>
      </c>
      <c r="J704" s="13" t="str">
        <f t="shared" si="50"/>
        <v>BRKT</v>
      </c>
      <c r="K704" s="40" t="s">
        <v>23</v>
      </c>
      <c r="L704" s="52">
        <v>1020</v>
      </c>
      <c r="M704" s="40" t="s">
        <v>365</v>
      </c>
      <c r="N704" s="39" t="s">
        <v>366</v>
      </c>
      <c r="O704" s="55">
        <v>0.70009999999999994</v>
      </c>
      <c r="P704" s="46">
        <f t="shared" si="51"/>
        <v>714.1</v>
      </c>
      <c r="Q704" s="20">
        <f t="shared" si="52"/>
        <v>6.4</v>
      </c>
      <c r="R704" s="20">
        <f t="shared" si="53"/>
        <v>0.10939062499999999</v>
      </c>
      <c r="S704" s="18">
        <f t="shared" si="54"/>
        <v>111.57843749999999</v>
      </c>
      <c r="T704" s="17" t="s">
        <v>694</v>
      </c>
      <c r="U704" s="40" t="s">
        <v>81</v>
      </c>
    </row>
    <row r="705" spans="1:21" ht="13.2" hidden="1">
      <c r="A705" s="64" t="s">
        <v>5392</v>
      </c>
      <c r="B705" s="11">
        <v>44672</v>
      </c>
      <c r="C705" s="12">
        <v>44641</v>
      </c>
      <c r="D705" s="13" t="s">
        <v>114</v>
      </c>
      <c r="E705" s="13" t="s">
        <v>115</v>
      </c>
      <c r="G705" s="10" t="s">
        <v>5836</v>
      </c>
      <c r="H705" s="13" t="s">
        <v>2672</v>
      </c>
      <c r="I705" s="13" t="s">
        <v>2673</v>
      </c>
      <c r="J705" s="13" t="str">
        <f t="shared" si="50"/>
        <v>BRKT</v>
      </c>
      <c r="K705" s="13" t="s">
        <v>23</v>
      </c>
      <c r="L705" s="44">
        <v>1020</v>
      </c>
      <c r="M705" s="13" t="s">
        <v>365</v>
      </c>
      <c r="N705" s="20" t="s">
        <v>366</v>
      </c>
      <c r="O705" s="61">
        <v>0.70009999999999994</v>
      </c>
      <c r="P705" s="46">
        <f t="shared" si="51"/>
        <v>714.1</v>
      </c>
      <c r="Q705" s="20">
        <f t="shared" si="52"/>
        <v>6.4</v>
      </c>
      <c r="R705" s="20">
        <f t="shared" si="53"/>
        <v>0.10939062499999999</v>
      </c>
      <c r="S705" s="18">
        <f t="shared" si="54"/>
        <v>111.57843749999999</v>
      </c>
      <c r="T705" s="17" t="s">
        <v>694</v>
      </c>
      <c r="U705" s="19" t="s">
        <v>81</v>
      </c>
    </row>
    <row r="706" spans="1:21" ht="13.2" hidden="1">
      <c r="A706" s="64" t="s">
        <v>1683</v>
      </c>
      <c r="B706" s="11">
        <v>44580</v>
      </c>
      <c r="C706" s="12">
        <v>44574</v>
      </c>
      <c r="D706" s="69" t="s">
        <v>35</v>
      </c>
      <c r="E706" s="13" t="s">
        <v>36</v>
      </c>
      <c r="G706" s="69" t="s">
        <v>654</v>
      </c>
      <c r="H706" s="13" t="s">
        <v>787</v>
      </c>
      <c r="I706" s="13" t="s">
        <v>788</v>
      </c>
      <c r="J706" s="13" t="str">
        <f t="shared" ref="J706:J769" si="55">+LEFT(U706,4)</f>
        <v>FG--</v>
      </c>
      <c r="K706" s="13" t="s">
        <v>23</v>
      </c>
      <c r="L706" s="44">
        <v>1970</v>
      </c>
      <c r="M706" s="13" t="s">
        <v>365</v>
      </c>
      <c r="N706" s="20" t="s">
        <v>366</v>
      </c>
      <c r="O706" s="61">
        <v>0.71950000000000003</v>
      </c>
      <c r="P706" s="46">
        <f t="shared" ref="P706:P769" si="56">ROUND(O706*L706,2)</f>
        <v>1417.42</v>
      </c>
      <c r="Q706" s="20">
        <f t="shared" ref="Q706:Q769" si="57">IF(N706="HKD",7.8,IF(N706="CNY",6.4,1))</f>
        <v>6.4</v>
      </c>
      <c r="R706" s="20">
        <f t="shared" ref="R706:R769" si="58">+O706/Q706</f>
        <v>0.112421875</v>
      </c>
      <c r="S706" s="18">
        <f t="shared" ref="S706:S769" si="59">+R706*L706</f>
        <v>221.47109375000002</v>
      </c>
      <c r="T706" s="17" t="s">
        <v>694</v>
      </c>
      <c r="U706" s="19" t="s">
        <v>72</v>
      </c>
    </row>
    <row r="707" spans="1:21" ht="13.2" hidden="1">
      <c r="A707" s="63" t="s">
        <v>5393</v>
      </c>
      <c r="B707" s="11">
        <v>44655</v>
      </c>
      <c r="C707" s="12">
        <v>44630</v>
      </c>
      <c r="D707" s="13" t="s">
        <v>79</v>
      </c>
      <c r="E707" s="13" t="s">
        <v>80</v>
      </c>
      <c r="G707" s="10" t="s">
        <v>5834</v>
      </c>
      <c r="H707" s="13" t="s">
        <v>5044</v>
      </c>
      <c r="I707" s="13" t="s">
        <v>6152</v>
      </c>
      <c r="J707" s="13" t="str">
        <f t="shared" si="55"/>
        <v>FG--</v>
      </c>
      <c r="K707" s="13" t="s">
        <v>23</v>
      </c>
      <c r="L707" s="44">
        <v>1030</v>
      </c>
      <c r="M707" s="13" t="s">
        <v>365</v>
      </c>
      <c r="N707" s="20" t="s">
        <v>366</v>
      </c>
      <c r="O707" s="61">
        <v>0.72270000000000001</v>
      </c>
      <c r="P707" s="46">
        <f t="shared" si="56"/>
        <v>744.38</v>
      </c>
      <c r="Q707" s="20">
        <f t="shared" si="57"/>
        <v>6.4</v>
      </c>
      <c r="R707" s="20">
        <f t="shared" si="58"/>
        <v>0.11292187499999999</v>
      </c>
      <c r="S707" s="18">
        <f t="shared" si="59"/>
        <v>116.30953124999999</v>
      </c>
      <c r="T707" s="17" t="s">
        <v>694</v>
      </c>
      <c r="U707" s="19" t="s">
        <v>72</v>
      </c>
    </row>
    <row r="708" spans="1:21" ht="13.2" hidden="1">
      <c r="A708" s="64" t="s">
        <v>2033</v>
      </c>
      <c r="B708" s="11">
        <v>44566</v>
      </c>
      <c r="C708" s="12">
        <v>44526</v>
      </c>
      <c r="D708" s="69" t="s">
        <v>277</v>
      </c>
      <c r="E708" s="13" t="s">
        <v>278</v>
      </c>
      <c r="G708" s="69" t="s">
        <v>681</v>
      </c>
      <c r="H708" s="13" t="s">
        <v>830</v>
      </c>
      <c r="I708" s="13" t="s">
        <v>831</v>
      </c>
      <c r="J708" s="13" t="str">
        <f t="shared" si="55"/>
        <v>MISC</v>
      </c>
      <c r="K708" s="13" t="s">
        <v>23</v>
      </c>
      <c r="L708" s="44">
        <v>6000</v>
      </c>
      <c r="M708" s="13" t="s">
        <v>365</v>
      </c>
      <c r="N708" s="20" t="s">
        <v>366</v>
      </c>
      <c r="O708" s="61">
        <v>0.72650000000000003</v>
      </c>
      <c r="P708" s="46">
        <f t="shared" si="56"/>
        <v>4359</v>
      </c>
      <c r="Q708" s="20">
        <f t="shared" si="57"/>
        <v>6.4</v>
      </c>
      <c r="R708" s="20">
        <f t="shared" si="58"/>
        <v>0.113515625</v>
      </c>
      <c r="S708" s="18">
        <f t="shared" si="59"/>
        <v>681.09375</v>
      </c>
      <c r="T708" s="17" t="s">
        <v>694</v>
      </c>
      <c r="U708" s="19" t="s">
        <v>48</v>
      </c>
    </row>
    <row r="709" spans="1:21" ht="13.2" hidden="1">
      <c r="A709" s="63" t="s">
        <v>3645</v>
      </c>
      <c r="B709" s="11">
        <v>44623</v>
      </c>
      <c r="C709" s="12">
        <v>44559</v>
      </c>
      <c r="D709" s="13" t="s">
        <v>114</v>
      </c>
      <c r="E709" s="13" t="s">
        <v>115</v>
      </c>
      <c r="G709" s="10" t="s">
        <v>4684</v>
      </c>
      <c r="H709" s="13" t="s">
        <v>4280</v>
      </c>
      <c r="I709" s="13" t="s">
        <v>4281</v>
      </c>
      <c r="J709" s="13" t="str">
        <f t="shared" si="55"/>
        <v>BRKT</v>
      </c>
      <c r="K709" s="13" t="s">
        <v>23</v>
      </c>
      <c r="L709" s="44">
        <v>1020</v>
      </c>
      <c r="M709" s="13" t="s">
        <v>365</v>
      </c>
      <c r="N709" s="20" t="s">
        <v>366</v>
      </c>
      <c r="O709" s="61">
        <v>0.72970000000000002</v>
      </c>
      <c r="P709" s="46">
        <f t="shared" si="56"/>
        <v>744.29</v>
      </c>
      <c r="Q709" s="20">
        <f t="shared" si="57"/>
        <v>6.4</v>
      </c>
      <c r="R709" s="20">
        <f t="shared" si="58"/>
        <v>0.114015625</v>
      </c>
      <c r="S709" s="18">
        <f t="shared" si="59"/>
        <v>116.29593749999999</v>
      </c>
      <c r="T709" s="17" t="s">
        <v>694</v>
      </c>
      <c r="U709" s="19" t="s">
        <v>81</v>
      </c>
    </row>
    <row r="710" spans="1:21" ht="13.2" hidden="1">
      <c r="A710" s="63" t="s">
        <v>3645</v>
      </c>
      <c r="B710" s="11">
        <v>44623</v>
      </c>
      <c r="C710" s="12">
        <v>44559</v>
      </c>
      <c r="D710" s="13" t="s">
        <v>114</v>
      </c>
      <c r="E710" s="13" t="s">
        <v>115</v>
      </c>
      <c r="G710" s="10" t="s">
        <v>4685</v>
      </c>
      <c r="H710" s="13" t="s">
        <v>4280</v>
      </c>
      <c r="I710" s="13" t="s">
        <v>4281</v>
      </c>
      <c r="J710" s="13" t="str">
        <f t="shared" si="55"/>
        <v>BRKT</v>
      </c>
      <c r="K710" s="13" t="s">
        <v>23</v>
      </c>
      <c r="L710" s="44">
        <v>-1020</v>
      </c>
      <c r="M710" s="13" t="s">
        <v>365</v>
      </c>
      <c r="N710" s="20" t="s">
        <v>366</v>
      </c>
      <c r="O710" s="61">
        <v>0.72970000000000002</v>
      </c>
      <c r="P710" s="46">
        <f t="shared" si="56"/>
        <v>-744.29</v>
      </c>
      <c r="Q710" s="20">
        <f t="shared" si="57"/>
        <v>6.4</v>
      </c>
      <c r="R710" s="20">
        <f t="shared" si="58"/>
        <v>0.114015625</v>
      </c>
      <c r="S710" s="18">
        <f t="shared" si="59"/>
        <v>-116.29593749999999</v>
      </c>
      <c r="T710" s="17" t="s">
        <v>694</v>
      </c>
      <c r="U710" s="19" t="s">
        <v>81</v>
      </c>
    </row>
    <row r="711" spans="1:21" ht="13.2" hidden="1">
      <c r="A711" s="63" t="s">
        <v>3645</v>
      </c>
      <c r="B711" s="11">
        <v>44627</v>
      </c>
      <c r="C711" s="12">
        <v>44559</v>
      </c>
      <c r="D711" s="13" t="s">
        <v>114</v>
      </c>
      <c r="E711" s="13" t="s">
        <v>115</v>
      </c>
      <c r="G711" s="10" t="s">
        <v>4684</v>
      </c>
      <c r="H711" s="13" t="s">
        <v>4280</v>
      </c>
      <c r="I711" s="13" t="s">
        <v>4281</v>
      </c>
      <c r="J711" s="13" t="str">
        <f t="shared" si="55"/>
        <v>BRKT</v>
      </c>
      <c r="K711" s="13" t="s">
        <v>23</v>
      </c>
      <c r="L711" s="44">
        <v>1020</v>
      </c>
      <c r="M711" s="13" t="s">
        <v>365</v>
      </c>
      <c r="N711" s="20" t="s">
        <v>366</v>
      </c>
      <c r="O711" s="61">
        <v>0.72970000000000002</v>
      </c>
      <c r="P711" s="46">
        <f t="shared" si="56"/>
        <v>744.29</v>
      </c>
      <c r="Q711" s="20">
        <f t="shared" si="57"/>
        <v>6.4</v>
      </c>
      <c r="R711" s="20">
        <f t="shared" si="58"/>
        <v>0.114015625</v>
      </c>
      <c r="S711" s="18">
        <f t="shared" si="59"/>
        <v>116.29593749999999</v>
      </c>
      <c r="T711" s="17" t="s">
        <v>694</v>
      </c>
      <c r="U711" s="19" t="s">
        <v>81</v>
      </c>
    </row>
    <row r="712" spans="1:21" ht="13.2" hidden="1">
      <c r="A712" s="40" t="s">
        <v>3040</v>
      </c>
      <c r="B712" s="47">
        <v>44620</v>
      </c>
      <c r="C712" s="12">
        <v>44559</v>
      </c>
      <c r="D712" s="13" t="s">
        <v>49</v>
      </c>
      <c r="E712" s="13" t="s">
        <v>50</v>
      </c>
      <c r="G712" s="10" t="s">
        <v>3346</v>
      </c>
      <c r="H712" s="40" t="s">
        <v>2674</v>
      </c>
      <c r="I712" s="47" t="s">
        <v>2675</v>
      </c>
      <c r="J712" s="13" t="str">
        <f t="shared" si="55"/>
        <v>MISC</v>
      </c>
      <c r="K712" s="40" t="s">
        <v>23</v>
      </c>
      <c r="L712" s="52">
        <v>4950</v>
      </c>
      <c r="M712" s="40" t="s">
        <v>365</v>
      </c>
      <c r="N712" s="39" t="s">
        <v>366</v>
      </c>
      <c r="O712" s="56">
        <v>0.73250000000000004</v>
      </c>
      <c r="P712" s="46">
        <f t="shared" si="56"/>
        <v>3625.88</v>
      </c>
      <c r="Q712" s="20">
        <f t="shared" si="57"/>
        <v>6.4</v>
      </c>
      <c r="R712" s="20">
        <f t="shared" si="58"/>
        <v>0.114453125</v>
      </c>
      <c r="S712" s="18">
        <f t="shared" si="59"/>
        <v>566.54296875</v>
      </c>
      <c r="T712" s="17" t="s">
        <v>694</v>
      </c>
      <c r="U712" s="40" t="s">
        <v>48</v>
      </c>
    </row>
    <row r="713" spans="1:21" ht="13.2" hidden="1">
      <c r="A713" s="40" t="s">
        <v>3041</v>
      </c>
      <c r="B713" s="47">
        <v>44620</v>
      </c>
      <c r="C713" s="12">
        <v>44586</v>
      </c>
      <c r="D713" s="13" t="s">
        <v>3302</v>
      </c>
      <c r="E713" s="13" t="s">
        <v>3467</v>
      </c>
      <c r="G713" s="10" t="s">
        <v>3347</v>
      </c>
      <c r="H713" s="40" t="s">
        <v>2676</v>
      </c>
      <c r="I713" s="47" t="s">
        <v>2677</v>
      </c>
      <c r="J713" s="13" t="str">
        <f t="shared" si="55"/>
        <v>KNOB</v>
      </c>
      <c r="K713" s="40" t="s">
        <v>23</v>
      </c>
      <c r="L713" s="52">
        <v>2000</v>
      </c>
      <c r="M713" s="40" t="s">
        <v>365</v>
      </c>
      <c r="N713" s="39" t="s">
        <v>366</v>
      </c>
      <c r="O713" s="56">
        <v>0.74460000000000004</v>
      </c>
      <c r="P713" s="46">
        <f t="shared" si="56"/>
        <v>1489.2</v>
      </c>
      <c r="Q713" s="20">
        <f t="shared" si="57"/>
        <v>6.4</v>
      </c>
      <c r="R713" s="20">
        <f t="shared" si="58"/>
        <v>0.11634375</v>
      </c>
      <c r="S713" s="18">
        <f t="shared" si="59"/>
        <v>232.6875</v>
      </c>
      <c r="T713" s="17" t="s">
        <v>694</v>
      </c>
      <c r="U713" s="40" t="s">
        <v>58</v>
      </c>
    </row>
    <row r="714" spans="1:21" ht="13.2" hidden="1">
      <c r="A714" s="63" t="s">
        <v>3646</v>
      </c>
      <c r="B714" s="11">
        <v>44650</v>
      </c>
      <c r="C714" s="12">
        <v>44642</v>
      </c>
      <c r="D714" s="13" t="s">
        <v>3302</v>
      </c>
      <c r="E714" s="13" t="s">
        <v>3467</v>
      </c>
      <c r="G714" s="10" t="s">
        <v>4689</v>
      </c>
      <c r="H714" s="13" t="s">
        <v>2676</v>
      </c>
      <c r="I714" s="13" t="s">
        <v>2677</v>
      </c>
      <c r="J714" s="13" t="str">
        <f t="shared" si="55"/>
        <v>KNOB</v>
      </c>
      <c r="K714" s="13" t="s">
        <v>23</v>
      </c>
      <c r="L714" s="44">
        <v>50</v>
      </c>
      <c r="M714" s="13" t="s">
        <v>365</v>
      </c>
      <c r="N714" s="20" t="s">
        <v>366</v>
      </c>
      <c r="O714" s="61">
        <v>0.74460000000000004</v>
      </c>
      <c r="P714" s="46">
        <f t="shared" si="56"/>
        <v>37.229999999999997</v>
      </c>
      <c r="Q714" s="20">
        <f t="shared" si="57"/>
        <v>6.4</v>
      </c>
      <c r="R714" s="20">
        <f t="shared" si="58"/>
        <v>0.11634375</v>
      </c>
      <c r="S714" s="18">
        <f t="shared" si="59"/>
        <v>5.8171875000000002</v>
      </c>
      <c r="T714" s="17" t="s">
        <v>694</v>
      </c>
      <c r="U714" s="19" t="s">
        <v>58</v>
      </c>
    </row>
    <row r="715" spans="1:21" ht="13.2" hidden="1">
      <c r="A715" s="63" t="s">
        <v>5394</v>
      </c>
      <c r="B715" s="11">
        <v>44662</v>
      </c>
      <c r="C715" s="12">
        <v>44630</v>
      </c>
      <c r="D715" s="13" t="s">
        <v>114</v>
      </c>
      <c r="E715" s="13" t="s">
        <v>115</v>
      </c>
      <c r="G715" s="10" t="s">
        <v>5842</v>
      </c>
      <c r="H715" s="13" t="s">
        <v>5045</v>
      </c>
      <c r="I715" s="13" t="s">
        <v>6153</v>
      </c>
      <c r="J715" s="13" t="str">
        <f t="shared" si="55"/>
        <v>FG--</v>
      </c>
      <c r="K715" s="13" t="s">
        <v>23</v>
      </c>
      <c r="L715" s="44">
        <v>1330</v>
      </c>
      <c r="M715" s="13" t="s">
        <v>365</v>
      </c>
      <c r="N715" s="20" t="s">
        <v>366</v>
      </c>
      <c r="O715" s="61">
        <v>0.74729999999999996</v>
      </c>
      <c r="P715" s="46">
        <f t="shared" si="56"/>
        <v>993.91</v>
      </c>
      <c r="Q715" s="20">
        <f t="shared" si="57"/>
        <v>6.4</v>
      </c>
      <c r="R715" s="20">
        <f t="shared" si="58"/>
        <v>0.11676562499999998</v>
      </c>
      <c r="S715" s="18">
        <f t="shared" si="59"/>
        <v>155.29828124999997</v>
      </c>
      <c r="T715" s="17" t="s">
        <v>694</v>
      </c>
      <c r="U715" s="19" t="s">
        <v>72</v>
      </c>
    </row>
    <row r="716" spans="1:21" ht="13.2" hidden="1">
      <c r="A716" s="63" t="s">
        <v>5395</v>
      </c>
      <c r="B716" s="11">
        <v>44665</v>
      </c>
      <c r="C716" s="12">
        <v>44641</v>
      </c>
      <c r="D716" s="13" t="s">
        <v>114</v>
      </c>
      <c r="E716" s="13" t="s">
        <v>115</v>
      </c>
      <c r="G716" s="10" t="s">
        <v>5843</v>
      </c>
      <c r="H716" s="13" t="s">
        <v>5045</v>
      </c>
      <c r="I716" s="13" t="s">
        <v>6153</v>
      </c>
      <c r="J716" s="13" t="str">
        <f t="shared" si="55"/>
        <v>FG--</v>
      </c>
      <c r="K716" s="13" t="s">
        <v>23</v>
      </c>
      <c r="L716" s="44">
        <v>610</v>
      </c>
      <c r="M716" s="13" t="s">
        <v>365</v>
      </c>
      <c r="N716" s="20" t="s">
        <v>366</v>
      </c>
      <c r="O716" s="61">
        <v>0.74729999999999996</v>
      </c>
      <c r="P716" s="46">
        <f t="shared" si="56"/>
        <v>455.85</v>
      </c>
      <c r="Q716" s="20">
        <f t="shared" si="57"/>
        <v>6.4</v>
      </c>
      <c r="R716" s="20">
        <f t="shared" si="58"/>
        <v>0.11676562499999998</v>
      </c>
      <c r="S716" s="18">
        <f t="shared" si="59"/>
        <v>71.227031249999996</v>
      </c>
      <c r="T716" s="17" t="s">
        <v>694</v>
      </c>
      <c r="U716" s="19" t="s">
        <v>72</v>
      </c>
    </row>
    <row r="717" spans="1:21" ht="13.2" hidden="1">
      <c r="A717" s="64" t="s">
        <v>2019</v>
      </c>
      <c r="B717" s="11">
        <v>44571</v>
      </c>
      <c r="C717" s="12">
        <v>44547</v>
      </c>
      <c r="D717" s="69" t="s">
        <v>1328</v>
      </c>
      <c r="E717" s="13" t="s">
        <v>1329</v>
      </c>
      <c r="G717" s="69" t="s">
        <v>621</v>
      </c>
      <c r="H717" s="13" t="s">
        <v>208</v>
      </c>
      <c r="I717" s="13" t="s">
        <v>84</v>
      </c>
      <c r="J717" s="13" t="str">
        <f t="shared" si="55"/>
        <v>KNOB</v>
      </c>
      <c r="K717" s="13" t="s">
        <v>25</v>
      </c>
      <c r="L717" s="44">
        <v>2350</v>
      </c>
      <c r="M717" s="13" t="s">
        <v>365</v>
      </c>
      <c r="N717" s="20" t="s">
        <v>366</v>
      </c>
      <c r="O717" s="61">
        <v>0.74970000000000003</v>
      </c>
      <c r="P717" s="46">
        <f t="shared" si="56"/>
        <v>1761.8</v>
      </c>
      <c r="Q717" s="20">
        <f t="shared" si="57"/>
        <v>6.4</v>
      </c>
      <c r="R717" s="20">
        <f t="shared" si="58"/>
        <v>0.117140625</v>
      </c>
      <c r="S717" s="18">
        <f t="shared" si="59"/>
        <v>275.28046875000001</v>
      </c>
      <c r="T717" s="17" t="s">
        <v>694</v>
      </c>
      <c r="U717" s="19" t="s">
        <v>58</v>
      </c>
    </row>
    <row r="718" spans="1:21" ht="13.2" hidden="1">
      <c r="A718" s="40" t="s">
        <v>3042</v>
      </c>
      <c r="B718" s="47">
        <v>44620</v>
      </c>
      <c r="C718" s="12">
        <v>44607</v>
      </c>
      <c r="D718" s="13" t="s">
        <v>1328</v>
      </c>
      <c r="E718" s="13" t="s">
        <v>1329</v>
      </c>
      <c r="G718" s="10" t="s">
        <v>3348</v>
      </c>
      <c r="H718" s="40" t="s">
        <v>208</v>
      </c>
      <c r="I718" s="47" t="s">
        <v>84</v>
      </c>
      <c r="J718" s="13" t="str">
        <f t="shared" si="55"/>
        <v>KNOB</v>
      </c>
      <c r="K718" s="40" t="s">
        <v>25</v>
      </c>
      <c r="L718" s="52">
        <v>4200</v>
      </c>
      <c r="M718" s="40" t="s">
        <v>365</v>
      </c>
      <c r="N718" s="39" t="s">
        <v>366</v>
      </c>
      <c r="O718" s="56">
        <v>0.74970000000000003</v>
      </c>
      <c r="P718" s="46">
        <f t="shared" si="56"/>
        <v>3148.74</v>
      </c>
      <c r="Q718" s="20">
        <f t="shared" si="57"/>
        <v>6.4</v>
      </c>
      <c r="R718" s="20">
        <f t="shared" si="58"/>
        <v>0.117140625</v>
      </c>
      <c r="S718" s="18">
        <f t="shared" si="59"/>
        <v>491.99062499999997</v>
      </c>
      <c r="T718" s="17" t="s">
        <v>694</v>
      </c>
      <c r="U718" s="40" t="s">
        <v>58</v>
      </c>
    </row>
    <row r="719" spans="1:21" ht="13.2" hidden="1">
      <c r="A719" s="64" t="s">
        <v>2166</v>
      </c>
      <c r="B719" s="11">
        <v>44571</v>
      </c>
      <c r="C719" s="12">
        <v>44540</v>
      </c>
      <c r="D719" s="69" t="s">
        <v>67</v>
      </c>
      <c r="E719" s="13" t="s">
        <v>68</v>
      </c>
      <c r="G719" s="69" t="s">
        <v>2382</v>
      </c>
      <c r="H719" s="13" t="s">
        <v>558</v>
      </c>
      <c r="I719" s="13" t="s">
        <v>582</v>
      </c>
      <c r="J719" s="13" t="str">
        <f t="shared" si="55"/>
        <v>LABL</v>
      </c>
      <c r="K719" s="13" t="s">
        <v>23</v>
      </c>
      <c r="L719" s="44">
        <v>1010</v>
      </c>
      <c r="M719" s="13" t="s">
        <v>365</v>
      </c>
      <c r="N719" s="20" t="s">
        <v>366</v>
      </c>
      <c r="O719" s="61">
        <v>0.75</v>
      </c>
      <c r="P719" s="46">
        <f t="shared" si="56"/>
        <v>757.5</v>
      </c>
      <c r="Q719" s="20">
        <f t="shared" si="57"/>
        <v>6.4</v>
      </c>
      <c r="R719" s="20">
        <f t="shared" si="58"/>
        <v>0.1171875</v>
      </c>
      <c r="S719" s="18">
        <f t="shared" si="59"/>
        <v>118.359375</v>
      </c>
      <c r="T719" s="17" t="s">
        <v>694</v>
      </c>
      <c r="U719" s="19" t="s">
        <v>227</v>
      </c>
    </row>
    <row r="720" spans="1:21" ht="13.2" hidden="1">
      <c r="A720" s="64" t="s">
        <v>1684</v>
      </c>
      <c r="B720" s="11">
        <v>44582</v>
      </c>
      <c r="C720" s="12">
        <v>44559</v>
      </c>
      <c r="D720" s="69" t="s">
        <v>114</v>
      </c>
      <c r="E720" s="13" t="s">
        <v>115</v>
      </c>
      <c r="G720" s="69" t="s">
        <v>666</v>
      </c>
      <c r="H720" s="13" t="s">
        <v>1069</v>
      </c>
      <c r="I720" s="13" t="s">
        <v>1088</v>
      </c>
      <c r="J720" s="13" t="str">
        <f t="shared" si="55"/>
        <v>FG--</v>
      </c>
      <c r="K720" s="13" t="s">
        <v>23</v>
      </c>
      <c r="L720" s="44">
        <v>1010</v>
      </c>
      <c r="M720" s="13" t="s">
        <v>365</v>
      </c>
      <c r="N720" s="20" t="s">
        <v>366</v>
      </c>
      <c r="O720" s="61">
        <v>0.75849999999999995</v>
      </c>
      <c r="P720" s="46">
        <f t="shared" si="56"/>
        <v>766.09</v>
      </c>
      <c r="Q720" s="20">
        <f t="shared" si="57"/>
        <v>6.4</v>
      </c>
      <c r="R720" s="20">
        <f t="shared" si="58"/>
        <v>0.11851562499999999</v>
      </c>
      <c r="S720" s="18">
        <f t="shared" si="59"/>
        <v>119.70078124999999</v>
      </c>
      <c r="T720" s="17" t="s">
        <v>694</v>
      </c>
      <c r="U720" s="19" t="s">
        <v>72</v>
      </c>
    </row>
    <row r="721" spans="1:21" ht="13.2" hidden="1">
      <c r="A721" s="64" t="s">
        <v>5396</v>
      </c>
      <c r="B721" s="11">
        <v>44659</v>
      </c>
      <c r="C721" s="12">
        <v>44622</v>
      </c>
      <c r="D721" s="13" t="s">
        <v>3305</v>
      </c>
      <c r="E721" s="13" t="s">
        <v>3470</v>
      </c>
      <c r="G721" s="10" t="s">
        <v>5825</v>
      </c>
      <c r="H721" s="13" t="s">
        <v>5046</v>
      </c>
      <c r="I721" s="13" t="s">
        <v>6154</v>
      </c>
      <c r="J721" s="13" t="str">
        <f t="shared" si="55"/>
        <v>HDL-</v>
      </c>
      <c r="K721" s="13" t="s">
        <v>23</v>
      </c>
      <c r="L721" s="44">
        <v>5891</v>
      </c>
      <c r="M721" s="13" t="s">
        <v>365</v>
      </c>
      <c r="N721" s="20" t="s">
        <v>369</v>
      </c>
      <c r="O721" s="61">
        <v>0.78</v>
      </c>
      <c r="P721" s="46">
        <f t="shared" si="56"/>
        <v>4594.9799999999996</v>
      </c>
      <c r="Q721" s="20">
        <f t="shared" si="57"/>
        <v>1</v>
      </c>
      <c r="R721" s="20">
        <f t="shared" si="58"/>
        <v>0.78</v>
      </c>
      <c r="S721" s="18">
        <f t="shared" si="59"/>
        <v>4594.9800000000005</v>
      </c>
      <c r="T721" s="17" t="s">
        <v>694</v>
      </c>
      <c r="U721" s="19" t="s">
        <v>37</v>
      </c>
    </row>
    <row r="722" spans="1:21" ht="13.2" hidden="1">
      <c r="A722" s="63" t="s">
        <v>1799</v>
      </c>
      <c r="B722" s="11">
        <v>44575</v>
      </c>
      <c r="C722" s="12">
        <v>44546</v>
      </c>
      <c r="D722" s="69" t="s">
        <v>1328</v>
      </c>
      <c r="E722" s="13" t="s">
        <v>1329</v>
      </c>
      <c r="G722" s="69" t="s">
        <v>653</v>
      </c>
      <c r="H722" s="13" t="s">
        <v>1124</v>
      </c>
      <c r="I722" s="13" t="s">
        <v>1125</v>
      </c>
      <c r="J722" s="13" t="str">
        <f t="shared" si="55"/>
        <v>KNOB</v>
      </c>
      <c r="K722" s="13" t="s">
        <v>25</v>
      </c>
      <c r="L722" s="44">
        <v>491</v>
      </c>
      <c r="M722" s="13" t="s">
        <v>365</v>
      </c>
      <c r="N722" s="20" t="s">
        <v>366</v>
      </c>
      <c r="O722" s="61">
        <v>0.78749999999999998</v>
      </c>
      <c r="P722" s="46">
        <f t="shared" si="56"/>
        <v>386.66</v>
      </c>
      <c r="Q722" s="20">
        <f t="shared" si="57"/>
        <v>6.4</v>
      </c>
      <c r="R722" s="20">
        <f t="shared" si="58"/>
        <v>0.12304687499999999</v>
      </c>
      <c r="S722" s="18">
        <f t="shared" si="59"/>
        <v>60.416015624999993</v>
      </c>
      <c r="T722" s="17" t="s">
        <v>694</v>
      </c>
      <c r="U722" s="19" t="s">
        <v>58</v>
      </c>
    </row>
    <row r="723" spans="1:21" ht="13.2" hidden="1">
      <c r="A723" s="63" t="s">
        <v>1799</v>
      </c>
      <c r="B723" s="11">
        <v>44571</v>
      </c>
      <c r="C723" s="12">
        <v>44546</v>
      </c>
      <c r="D723" s="69" t="s">
        <v>1328</v>
      </c>
      <c r="E723" s="13" t="s">
        <v>1329</v>
      </c>
      <c r="G723" s="69" t="s">
        <v>621</v>
      </c>
      <c r="H723" s="13" t="s">
        <v>1124</v>
      </c>
      <c r="I723" s="13" t="s">
        <v>1125</v>
      </c>
      <c r="J723" s="13" t="str">
        <f t="shared" si="55"/>
        <v>KNOB</v>
      </c>
      <c r="K723" s="13" t="s">
        <v>25</v>
      </c>
      <c r="L723" s="44">
        <v>1059</v>
      </c>
      <c r="M723" s="13" t="s">
        <v>365</v>
      </c>
      <c r="N723" s="20" t="s">
        <v>366</v>
      </c>
      <c r="O723" s="61">
        <v>0.78749999999999998</v>
      </c>
      <c r="P723" s="46">
        <f t="shared" si="56"/>
        <v>833.96</v>
      </c>
      <c r="Q723" s="20">
        <f t="shared" si="57"/>
        <v>6.4</v>
      </c>
      <c r="R723" s="20">
        <f t="shared" si="58"/>
        <v>0.12304687499999999</v>
      </c>
      <c r="S723" s="18">
        <f t="shared" si="59"/>
        <v>130.30664062499997</v>
      </c>
      <c r="T723" s="17" t="s">
        <v>694</v>
      </c>
      <c r="U723" s="19" t="s">
        <v>58</v>
      </c>
    </row>
    <row r="724" spans="1:21" ht="13.2" hidden="1">
      <c r="A724" s="63" t="s">
        <v>3647</v>
      </c>
      <c r="B724" s="11">
        <v>44641</v>
      </c>
      <c r="C724" s="12">
        <v>44616</v>
      </c>
      <c r="D724" s="13" t="s">
        <v>67</v>
      </c>
      <c r="E724" s="13" t="s">
        <v>68</v>
      </c>
      <c r="G724" s="10" t="s">
        <v>4681</v>
      </c>
      <c r="H724" s="13" t="s">
        <v>4282</v>
      </c>
      <c r="I724" s="13" t="s">
        <v>4283</v>
      </c>
      <c r="J724" s="13" t="str">
        <f t="shared" si="55"/>
        <v>U&amp;C-</v>
      </c>
      <c r="K724" s="13" t="s">
        <v>23</v>
      </c>
      <c r="L724" s="44">
        <v>1000</v>
      </c>
      <c r="M724" s="13" t="s">
        <v>365</v>
      </c>
      <c r="N724" s="20" t="s">
        <v>366</v>
      </c>
      <c r="O724" s="61">
        <v>0.79</v>
      </c>
      <c r="P724" s="46">
        <f t="shared" si="56"/>
        <v>790</v>
      </c>
      <c r="Q724" s="20">
        <f t="shared" si="57"/>
        <v>6.4</v>
      </c>
      <c r="R724" s="20">
        <f t="shared" si="58"/>
        <v>0.12343750000000001</v>
      </c>
      <c r="S724" s="18">
        <f t="shared" si="59"/>
        <v>123.4375</v>
      </c>
      <c r="T724" s="17" t="s">
        <v>694</v>
      </c>
      <c r="U724" s="19" t="s">
        <v>71</v>
      </c>
    </row>
    <row r="725" spans="1:21" ht="13.2" hidden="1">
      <c r="A725" s="63" t="s">
        <v>5397</v>
      </c>
      <c r="B725" s="11">
        <v>44653</v>
      </c>
      <c r="C725" s="12">
        <v>44638</v>
      </c>
      <c r="D725" s="13" t="s">
        <v>67</v>
      </c>
      <c r="E725" s="13" t="s">
        <v>68</v>
      </c>
      <c r="G725" s="10" t="s">
        <v>5844</v>
      </c>
      <c r="H725" s="13" t="s">
        <v>5047</v>
      </c>
      <c r="I725" s="13" t="s">
        <v>1198</v>
      </c>
      <c r="J725" s="13" t="str">
        <f t="shared" si="55"/>
        <v>U&amp;C-</v>
      </c>
      <c r="K725" s="13" t="s">
        <v>23</v>
      </c>
      <c r="L725" s="44">
        <v>1000</v>
      </c>
      <c r="M725" s="13" t="s">
        <v>365</v>
      </c>
      <c r="N725" s="13" t="s">
        <v>366</v>
      </c>
      <c r="O725" s="62">
        <v>0.79</v>
      </c>
      <c r="P725" s="46">
        <f t="shared" si="56"/>
        <v>790</v>
      </c>
      <c r="Q725" s="20">
        <f t="shared" si="57"/>
        <v>6.4</v>
      </c>
      <c r="R725" s="20">
        <f t="shared" si="58"/>
        <v>0.12343750000000001</v>
      </c>
      <c r="S725" s="18">
        <f t="shared" si="59"/>
        <v>123.4375</v>
      </c>
      <c r="T725" s="17" t="s">
        <v>694</v>
      </c>
      <c r="U725" s="19" t="s">
        <v>71</v>
      </c>
    </row>
    <row r="726" spans="1:21" ht="13.2" hidden="1">
      <c r="A726" s="40" t="s">
        <v>5398</v>
      </c>
      <c r="B726" s="47">
        <v>44653</v>
      </c>
      <c r="C726" s="12">
        <v>44638</v>
      </c>
      <c r="D726" s="40" t="s">
        <v>67</v>
      </c>
      <c r="E726" s="13" t="s">
        <v>68</v>
      </c>
      <c r="G726" s="10" t="s">
        <v>5844</v>
      </c>
      <c r="H726" s="13" t="s">
        <v>5048</v>
      </c>
      <c r="I726" s="13" t="s">
        <v>6155</v>
      </c>
      <c r="J726" s="13" t="str">
        <f t="shared" si="55"/>
        <v>U&amp;C-</v>
      </c>
      <c r="K726" s="40" t="s">
        <v>23</v>
      </c>
      <c r="L726" s="52">
        <v>1000</v>
      </c>
      <c r="M726" s="13" t="s">
        <v>365</v>
      </c>
      <c r="N726" s="39" t="s">
        <v>366</v>
      </c>
      <c r="O726" s="56">
        <v>0.79</v>
      </c>
      <c r="P726" s="46">
        <f t="shared" si="56"/>
        <v>790</v>
      </c>
      <c r="Q726" s="20">
        <f t="shared" si="57"/>
        <v>6.4</v>
      </c>
      <c r="R726" s="20">
        <f t="shared" si="58"/>
        <v>0.12343750000000001</v>
      </c>
      <c r="S726" s="18">
        <f t="shared" si="59"/>
        <v>123.4375</v>
      </c>
      <c r="T726" s="17" t="s">
        <v>694</v>
      </c>
      <c r="U726" s="40" t="s">
        <v>71</v>
      </c>
    </row>
    <row r="727" spans="1:21" ht="13.2" hidden="1">
      <c r="A727" s="63" t="s">
        <v>5399</v>
      </c>
      <c r="B727" s="11">
        <v>44653</v>
      </c>
      <c r="C727" s="12">
        <v>44638</v>
      </c>
      <c r="D727" s="13" t="s">
        <v>67</v>
      </c>
      <c r="E727" s="13" t="s">
        <v>68</v>
      </c>
      <c r="G727" s="10" t="s">
        <v>5844</v>
      </c>
      <c r="H727" s="13" t="s">
        <v>5049</v>
      </c>
      <c r="I727" s="13" t="s">
        <v>1200</v>
      </c>
      <c r="J727" s="13" t="str">
        <f t="shared" si="55"/>
        <v>U&amp;C-</v>
      </c>
      <c r="K727" s="13" t="s">
        <v>23</v>
      </c>
      <c r="L727" s="44">
        <v>1000</v>
      </c>
      <c r="M727" s="13" t="s">
        <v>365</v>
      </c>
      <c r="N727" s="20" t="s">
        <v>366</v>
      </c>
      <c r="O727" s="61">
        <v>0.79</v>
      </c>
      <c r="P727" s="46">
        <f t="shared" si="56"/>
        <v>790</v>
      </c>
      <c r="Q727" s="20">
        <f t="shared" si="57"/>
        <v>6.4</v>
      </c>
      <c r="R727" s="20">
        <f t="shared" si="58"/>
        <v>0.12343750000000001</v>
      </c>
      <c r="S727" s="18">
        <f t="shared" si="59"/>
        <v>123.4375</v>
      </c>
      <c r="T727" s="17" t="s">
        <v>694</v>
      </c>
      <c r="U727" s="19" t="s">
        <v>71</v>
      </c>
    </row>
    <row r="728" spans="1:21" ht="13.2" hidden="1">
      <c r="A728" s="63" t="s">
        <v>5400</v>
      </c>
      <c r="B728" s="11">
        <v>44653</v>
      </c>
      <c r="C728" s="12">
        <v>44638</v>
      </c>
      <c r="D728" s="13" t="s">
        <v>67</v>
      </c>
      <c r="E728" s="13" t="s">
        <v>68</v>
      </c>
      <c r="G728" s="10" t="s">
        <v>5844</v>
      </c>
      <c r="H728" s="13" t="s">
        <v>5050</v>
      </c>
      <c r="I728" s="13" t="s">
        <v>6156</v>
      </c>
      <c r="J728" s="13" t="str">
        <f t="shared" si="55"/>
        <v>U&amp;C-</v>
      </c>
      <c r="K728" s="13" t="s">
        <v>23</v>
      </c>
      <c r="L728" s="44">
        <v>1000</v>
      </c>
      <c r="M728" s="13" t="s">
        <v>365</v>
      </c>
      <c r="N728" s="20" t="s">
        <v>366</v>
      </c>
      <c r="O728" s="61">
        <v>0.79</v>
      </c>
      <c r="P728" s="46">
        <f t="shared" si="56"/>
        <v>790</v>
      </c>
      <c r="Q728" s="20">
        <f t="shared" si="57"/>
        <v>6.4</v>
      </c>
      <c r="R728" s="20">
        <f t="shared" si="58"/>
        <v>0.12343750000000001</v>
      </c>
      <c r="S728" s="18">
        <f t="shared" si="59"/>
        <v>123.4375</v>
      </c>
      <c r="T728" s="17" t="s">
        <v>694</v>
      </c>
      <c r="U728" s="19" t="s">
        <v>71</v>
      </c>
    </row>
    <row r="729" spans="1:21" ht="13.2" hidden="1">
      <c r="A729" s="63" t="s">
        <v>1888</v>
      </c>
      <c r="B729" s="11">
        <v>44571</v>
      </c>
      <c r="C729" s="12">
        <v>44566</v>
      </c>
      <c r="D729" s="69" t="s">
        <v>1328</v>
      </c>
      <c r="E729" s="13" t="s">
        <v>1329</v>
      </c>
      <c r="G729" s="69" t="s">
        <v>621</v>
      </c>
      <c r="H729" s="13" t="s">
        <v>1036</v>
      </c>
      <c r="I729" s="13" t="s">
        <v>1037</v>
      </c>
      <c r="J729" s="13" t="str">
        <f t="shared" si="55"/>
        <v>SHDL</v>
      </c>
      <c r="K729" s="13" t="s">
        <v>25</v>
      </c>
      <c r="L729" s="44">
        <v>50</v>
      </c>
      <c r="M729" s="13" t="s">
        <v>365</v>
      </c>
      <c r="N729" s="20" t="s">
        <v>366</v>
      </c>
      <c r="O729" s="61">
        <v>0.80330000000000001</v>
      </c>
      <c r="P729" s="46">
        <f t="shared" si="56"/>
        <v>40.17</v>
      </c>
      <c r="Q729" s="20">
        <f t="shared" si="57"/>
        <v>6.4</v>
      </c>
      <c r="R729" s="20">
        <f t="shared" si="58"/>
        <v>0.12551562499999999</v>
      </c>
      <c r="S729" s="18">
        <f t="shared" si="59"/>
        <v>6.2757812499999996</v>
      </c>
      <c r="T729" s="17" t="s">
        <v>694</v>
      </c>
      <c r="U729" s="19" t="s">
        <v>44</v>
      </c>
    </row>
    <row r="730" spans="1:21" ht="13.2" hidden="1">
      <c r="A730" s="64" t="s">
        <v>3648</v>
      </c>
      <c r="B730" s="11">
        <v>44650</v>
      </c>
      <c r="C730" s="12">
        <v>44630</v>
      </c>
      <c r="D730" s="13" t="s">
        <v>1328</v>
      </c>
      <c r="E730" s="13" t="s">
        <v>1329</v>
      </c>
      <c r="G730" s="10" t="s">
        <v>4690</v>
      </c>
      <c r="H730" s="13" t="s">
        <v>4284</v>
      </c>
      <c r="I730" s="13" t="s">
        <v>4285</v>
      </c>
      <c r="J730" s="13" t="str">
        <f t="shared" si="55"/>
        <v>SHDL</v>
      </c>
      <c r="K730" s="13" t="s">
        <v>25</v>
      </c>
      <c r="L730" s="44">
        <v>1980</v>
      </c>
      <c r="M730" s="13" t="s">
        <v>365</v>
      </c>
      <c r="N730" s="20" t="s">
        <v>366</v>
      </c>
      <c r="O730" s="61">
        <v>0.80330000000000001</v>
      </c>
      <c r="P730" s="46">
        <f t="shared" si="56"/>
        <v>1590.53</v>
      </c>
      <c r="Q730" s="20">
        <f t="shared" si="57"/>
        <v>6.4</v>
      </c>
      <c r="R730" s="20">
        <f t="shared" si="58"/>
        <v>0.12551562499999999</v>
      </c>
      <c r="S730" s="18">
        <f t="shared" si="59"/>
        <v>248.52093749999997</v>
      </c>
      <c r="T730" s="17" t="s">
        <v>694</v>
      </c>
      <c r="U730" s="19" t="s">
        <v>44</v>
      </c>
    </row>
    <row r="731" spans="1:21" ht="13.2" hidden="1">
      <c r="A731" s="64" t="s">
        <v>3649</v>
      </c>
      <c r="B731" s="11">
        <v>44650</v>
      </c>
      <c r="C731" s="12">
        <v>44630</v>
      </c>
      <c r="D731" s="13" t="s">
        <v>1328</v>
      </c>
      <c r="E731" s="13" t="s">
        <v>1329</v>
      </c>
      <c r="G731" s="10" t="s">
        <v>4691</v>
      </c>
      <c r="H731" s="13" t="s">
        <v>4286</v>
      </c>
      <c r="I731" s="13" t="s">
        <v>4287</v>
      </c>
      <c r="J731" s="13" t="str">
        <f t="shared" si="55"/>
        <v>SHDL</v>
      </c>
      <c r="K731" s="13" t="s">
        <v>25</v>
      </c>
      <c r="L731" s="44">
        <v>165</v>
      </c>
      <c r="M731" s="13" t="s">
        <v>365</v>
      </c>
      <c r="N731" s="20" t="s">
        <v>366</v>
      </c>
      <c r="O731" s="61">
        <v>0.80330000000000001</v>
      </c>
      <c r="P731" s="46">
        <f t="shared" si="56"/>
        <v>132.54</v>
      </c>
      <c r="Q731" s="20">
        <f t="shared" si="57"/>
        <v>6.4</v>
      </c>
      <c r="R731" s="20">
        <f t="shared" si="58"/>
        <v>0.12551562499999999</v>
      </c>
      <c r="S731" s="18">
        <f t="shared" si="59"/>
        <v>20.710078124999999</v>
      </c>
      <c r="T731" s="17" t="s">
        <v>694</v>
      </c>
      <c r="U731" s="19" t="s">
        <v>44</v>
      </c>
    </row>
    <row r="732" spans="1:21" ht="13.2" hidden="1">
      <c r="A732" s="63" t="s">
        <v>3649</v>
      </c>
      <c r="B732" s="11">
        <v>44650</v>
      </c>
      <c r="C732" s="12">
        <v>44630</v>
      </c>
      <c r="D732" s="13" t="s">
        <v>1328</v>
      </c>
      <c r="E732" s="13" t="s">
        <v>1329</v>
      </c>
      <c r="G732" s="10" t="s">
        <v>4692</v>
      </c>
      <c r="H732" s="13" t="s">
        <v>4286</v>
      </c>
      <c r="I732" s="13" t="s">
        <v>4287</v>
      </c>
      <c r="J732" s="13" t="str">
        <f t="shared" si="55"/>
        <v>SHDL</v>
      </c>
      <c r="K732" s="13" t="s">
        <v>25</v>
      </c>
      <c r="L732" s="44">
        <v>-165</v>
      </c>
      <c r="M732" s="13" t="s">
        <v>365</v>
      </c>
      <c r="N732" s="20" t="s">
        <v>366</v>
      </c>
      <c r="O732" s="61">
        <v>0.80330000000000001</v>
      </c>
      <c r="P732" s="46">
        <f t="shared" si="56"/>
        <v>-132.54</v>
      </c>
      <c r="Q732" s="20">
        <f t="shared" si="57"/>
        <v>6.4</v>
      </c>
      <c r="R732" s="20">
        <f t="shared" si="58"/>
        <v>0.12551562499999999</v>
      </c>
      <c r="S732" s="18">
        <f t="shared" si="59"/>
        <v>-20.710078124999999</v>
      </c>
      <c r="T732" s="17" t="s">
        <v>694</v>
      </c>
      <c r="U732" s="19" t="s">
        <v>44</v>
      </c>
    </row>
    <row r="733" spans="1:21" ht="13.2" hidden="1">
      <c r="A733" s="63" t="s">
        <v>3649</v>
      </c>
      <c r="B733" s="11">
        <v>44650</v>
      </c>
      <c r="C733" s="12">
        <v>44630</v>
      </c>
      <c r="D733" s="13" t="s">
        <v>1328</v>
      </c>
      <c r="E733" s="13" t="s">
        <v>1329</v>
      </c>
      <c r="G733" s="10" t="s">
        <v>4690</v>
      </c>
      <c r="H733" s="13" t="s">
        <v>4286</v>
      </c>
      <c r="I733" s="13" t="s">
        <v>4287</v>
      </c>
      <c r="J733" s="13" t="str">
        <f t="shared" si="55"/>
        <v>SHDL</v>
      </c>
      <c r="K733" s="13" t="s">
        <v>25</v>
      </c>
      <c r="L733" s="44">
        <v>3850</v>
      </c>
      <c r="M733" s="13" t="s">
        <v>365</v>
      </c>
      <c r="N733" s="20" t="s">
        <v>366</v>
      </c>
      <c r="O733" s="61">
        <v>0.80330000000000001</v>
      </c>
      <c r="P733" s="46">
        <f t="shared" si="56"/>
        <v>3092.71</v>
      </c>
      <c r="Q733" s="20">
        <f t="shared" si="57"/>
        <v>6.4</v>
      </c>
      <c r="R733" s="20">
        <f t="shared" si="58"/>
        <v>0.12551562499999999</v>
      </c>
      <c r="S733" s="18">
        <f t="shared" si="59"/>
        <v>483.23515624999999</v>
      </c>
      <c r="T733" s="17" t="s">
        <v>694</v>
      </c>
      <c r="U733" s="19" t="s">
        <v>44</v>
      </c>
    </row>
    <row r="734" spans="1:21" ht="13.2" hidden="1">
      <c r="A734" s="63" t="s">
        <v>1792</v>
      </c>
      <c r="B734" s="11">
        <v>44571</v>
      </c>
      <c r="C734" s="12">
        <v>44518</v>
      </c>
      <c r="D734" s="69" t="s">
        <v>785</v>
      </c>
      <c r="E734" s="13" t="s">
        <v>786</v>
      </c>
      <c r="G734" s="69" t="s">
        <v>2319</v>
      </c>
      <c r="H734" s="13" t="s">
        <v>703</v>
      </c>
      <c r="I734" s="13" t="s">
        <v>704</v>
      </c>
      <c r="J734" s="13" t="str">
        <f t="shared" si="55"/>
        <v>SSM-</v>
      </c>
      <c r="K734" s="13" t="s">
        <v>23</v>
      </c>
      <c r="L734" s="44">
        <v>1050</v>
      </c>
      <c r="M734" s="13" t="s">
        <v>365</v>
      </c>
      <c r="N734" s="20" t="s">
        <v>366</v>
      </c>
      <c r="O734" s="61">
        <v>0.83189999999999997</v>
      </c>
      <c r="P734" s="46">
        <f t="shared" si="56"/>
        <v>873.5</v>
      </c>
      <c r="Q734" s="20">
        <f t="shared" si="57"/>
        <v>6.4</v>
      </c>
      <c r="R734" s="20">
        <f t="shared" si="58"/>
        <v>0.12998437499999999</v>
      </c>
      <c r="S734" s="18">
        <f t="shared" si="59"/>
        <v>136.48359374999998</v>
      </c>
      <c r="T734" s="17" t="s">
        <v>694</v>
      </c>
      <c r="U734" s="19" t="s">
        <v>232</v>
      </c>
    </row>
    <row r="735" spans="1:21" ht="13.2" hidden="1">
      <c r="A735" s="40" t="s">
        <v>3043</v>
      </c>
      <c r="B735" s="47">
        <v>44618</v>
      </c>
      <c r="C735" s="12">
        <v>44560</v>
      </c>
      <c r="D735" s="13" t="s">
        <v>1328</v>
      </c>
      <c r="E735" s="13" t="s">
        <v>1329</v>
      </c>
      <c r="G735" s="10" t="s">
        <v>3308</v>
      </c>
      <c r="H735" s="40" t="s">
        <v>2678</v>
      </c>
      <c r="I735" s="47" t="s">
        <v>2679</v>
      </c>
      <c r="J735" s="13" t="str">
        <f t="shared" si="55"/>
        <v>HDL-</v>
      </c>
      <c r="K735" s="40" t="s">
        <v>25</v>
      </c>
      <c r="L735" s="52">
        <v>2030</v>
      </c>
      <c r="M735" s="40" t="s">
        <v>365</v>
      </c>
      <c r="N735" s="39" t="s">
        <v>366</v>
      </c>
      <c r="O735" s="56">
        <v>0.84630000000000005</v>
      </c>
      <c r="P735" s="46">
        <f t="shared" si="56"/>
        <v>1717.99</v>
      </c>
      <c r="Q735" s="20">
        <f t="shared" si="57"/>
        <v>6.4</v>
      </c>
      <c r="R735" s="20">
        <f t="shared" si="58"/>
        <v>0.13223437499999999</v>
      </c>
      <c r="S735" s="18">
        <f t="shared" si="59"/>
        <v>268.43578124999999</v>
      </c>
      <c r="T735" s="17" t="s">
        <v>694</v>
      </c>
      <c r="U735" s="40" t="s">
        <v>37</v>
      </c>
    </row>
    <row r="736" spans="1:21" ht="13.2" hidden="1">
      <c r="A736" s="40" t="s">
        <v>3044</v>
      </c>
      <c r="B736" s="47">
        <v>44610</v>
      </c>
      <c r="C736" s="12">
        <v>44531</v>
      </c>
      <c r="D736" s="13" t="s">
        <v>79</v>
      </c>
      <c r="E736" s="13" t="s">
        <v>80</v>
      </c>
      <c r="G736" s="10" t="s">
        <v>3344</v>
      </c>
      <c r="H736" s="40" t="s">
        <v>2680</v>
      </c>
      <c r="I736" s="47" t="s">
        <v>2681</v>
      </c>
      <c r="J736" s="13" t="str">
        <f t="shared" si="55"/>
        <v>FG--</v>
      </c>
      <c r="K736" s="40" t="s">
        <v>23</v>
      </c>
      <c r="L736" s="52">
        <v>5100</v>
      </c>
      <c r="M736" s="40" t="s">
        <v>365</v>
      </c>
      <c r="N736" s="39" t="s">
        <v>366</v>
      </c>
      <c r="O736" s="55">
        <v>0.85840000000000005</v>
      </c>
      <c r="P736" s="46">
        <f t="shared" si="56"/>
        <v>4377.84</v>
      </c>
      <c r="Q736" s="20">
        <f t="shared" si="57"/>
        <v>6.4</v>
      </c>
      <c r="R736" s="20">
        <f t="shared" si="58"/>
        <v>0.13412499999999999</v>
      </c>
      <c r="S736" s="18">
        <f t="shared" si="59"/>
        <v>684.03750000000002</v>
      </c>
      <c r="T736" s="17" t="s">
        <v>694</v>
      </c>
      <c r="U736" s="40" t="s">
        <v>72</v>
      </c>
    </row>
    <row r="737" spans="1:21" ht="13.2" hidden="1">
      <c r="A737" s="63" t="s">
        <v>5401</v>
      </c>
      <c r="B737" s="11">
        <v>44657</v>
      </c>
      <c r="C737" s="12">
        <v>44621</v>
      </c>
      <c r="D737" s="13" t="s">
        <v>79</v>
      </c>
      <c r="E737" s="13" t="s">
        <v>80</v>
      </c>
      <c r="G737" s="10" t="s">
        <v>5837</v>
      </c>
      <c r="H737" s="13" t="s">
        <v>2680</v>
      </c>
      <c r="I737" s="13" t="s">
        <v>2681</v>
      </c>
      <c r="J737" s="13" t="str">
        <f t="shared" si="55"/>
        <v>FG--</v>
      </c>
      <c r="K737" s="13" t="s">
        <v>23</v>
      </c>
      <c r="L737" s="44">
        <v>1020</v>
      </c>
      <c r="M737" s="13" t="s">
        <v>365</v>
      </c>
      <c r="N737" s="20" t="s">
        <v>366</v>
      </c>
      <c r="O737" s="61">
        <v>0.85840000000000005</v>
      </c>
      <c r="P737" s="46">
        <f t="shared" si="56"/>
        <v>875.57</v>
      </c>
      <c r="Q737" s="20">
        <f t="shared" si="57"/>
        <v>6.4</v>
      </c>
      <c r="R737" s="20">
        <f t="shared" si="58"/>
        <v>0.13412499999999999</v>
      </c>
      <c r="S737" s="18">
        <f t="shared" si="59"/>
        <v>136.8075</v>
      </c>
      <c r="T737" s="17" t="s">
        <v>694</v>
      </c>
      <c r="U737" s="19" t="s">
        <v>72</v>
      </c>
    </row>
    <row r="738" spans="1:21" ht="13.2" hidden="1">
      <c r="A738" s="40" t="s">
        <v>3045</v>
      </c>
      <c r="B738" s="47">
        <v>44615</v>
      </c>
      <c r="C738" s="12">
        <v>44601</v>
      </c>
      <c r="D738" s="13" t="s">
        <v>21</v>
      </c>
      <c r="E738" s="13" t="s">
        <v>22</v>
      </c>
      <c r="G738" s="10" t="s">
        <v>3349</v>
      </c>
      <c r="H738" s="40" t="s">
        <v>2682</v>
      </c>
      <c r="I738" s="47" t="s">
        <v>2683</v>
      </c>
      <c r="J738" s="13" t="str">
        <f t="shared" si="55"/>
        <v>SHTS</v>
      </c>
      <c r="K738" s="40" t="s">
        <v>23</v>
      </c>
      <c r="L738" s="52">
        <v>5050</v>
      </c>
      <c r="M738" s="40" t="s">
        <v>365</v>
      </c>
      <c r="N738" s="39" t="s">
        <v>366</v>
      </c>
      <c r="O738" s="56">
        <v>0.86</v>
      </c>
      <c r="P738" s="46">
        <f t="shared" si="56"/>
        <v>4343</v>
      </c>
      <c r="Q738" s="20">
        <f t="shared" si="57"/>
        <v>6.4</v>
      </c>
      <c r="R738" s="20">
        <f t="shared" si="58"/>
        <v>0.13437499999999999</v>
      </c>
      <c r="S738" s="18">
        <f t="shared" si="59"/>
        <v>678.59375</v>
      </c>
      <c r="T738" s="17" t="s">
        <v>694</v>
      </c>
      <c r="U738" s="40" t="s">
        <v>24</v>
      </c>
    </row>
    <row r="739" spans="1:21" ht="13.2" hidden="1">
      <c r="A739" s="63" t="s">
        <v>3650</v>
      </c>
      <c r="B739" s="11">
        <v>44651</v>
      </c>
      <c r="C739" s="12">
        <v>44296</v>
      </c>
      <c r="D739" s="13" t="s">
        <v>3305</v>
      </c>
      <c r="E739" s="13" t="s">
        <v>3470</v>
      </c>
      <c r="G739" s="10" t="s">
        <v>4693</v>
      </c>
      <c r="H739" s="13" t="s">
        <v>4288</v>
      </c>
      <c r="I739" s="13" t="s">
        <v>4289</v>
      </c>
      <c r="J739" s="13" t="str">
        <f t="shared" si="55"/>
        <v>HDL-</v>
      </c>
      <c r="K739" s="13" t="s">
        <v>23</v>
      </c>
      <c r="L739" s="44">
        <v>31</v>
      </c>
      <c r="M739" s="13" t="s">
        <v>365</v>
      </c>
      <c r="N739" s="20" t="s">
        <v>369</v>
      </c>
      <c r="O739" s="61">
        <v>0.86</v>
      </c>
      <c r="P739" s="46">
        <f t="shared" si="56"/>
        <v>26.66</v>
      </c>
      <c r="Q739" s="20">
        <f t="shared" si="57"/>
        <v>1</v>
      </c>
      <c r="R739" s="20">
        <f t="shared" si="58"/>
        <v>0.86</v>
      </c>
      <c r="S739" s="18">
        <f t="shared" si="59"/>
        <v>26.66</v>
      </c>
      <c r="T739" s="17" t="s">
        <v>694</v>
      </c>
      <c r="U739" s="19" t="s">
        <v>37</v>
      </c>
    </row>
    <row r="740" spans="1:21" ht="13.2" hidden="1">
      <c r="A740" s="63" t="s">
        <v>3650</v>
      </c>
      <c r="B740" s="11">
        <v>44648</v>
      </c>
      <c r="C740" s="12">
        <v>44296</v>
      </c>
      <c r="D740" s="13" t="s">
        <v>3305</v>
      </c>
      <c r="E740" s="13" t="s">
        <v>3470</v>
      </c>
      <c r="G740" s="10" t="s">
        <v>4694</v>
      </c>
      <c r="H740" s="13" t="s">
        <v>4288</v>
      </c>
      <c r="I740" s="13" t="s">
        <v>4289</v>
      </c>
      <c r="J740" s="13" t="str">
        <f t="shared" si="55"/>
        <v>HDL-</v>
      </c>
      <c r="K740" s="13" t="s">
        <v>23</v>
      </c>
      <c r="L740" s="44">
        <v>-31</v>
      </c>
      <c r="M740" s="13" t="s">
        <v>365</v>
      </c>
      <c r="N740" s="20" t="s">
        <v>369</v>
      </c>
      <c r="O740" s="61">
        <v>0.86</v>
      </c>
      <c r="P740" s="46">
        <f t="shared" si="56"/>
        <v>-26.66</v>
      </c>
      <c r="Q740" s="20">
        <f t="shared" si="57"/>
        <v>1</v>
      </c>
      <c r="R740" s="20">
        <f t="shared" si="58"/>
        <v>0.86</v>
      </c>
      <c r="S740" s="18">
        <f t="shared" si="59"/>
        <v>-26.66</v>
      </c>
      <c r="T740" s="17" t="s">
        <v>694</v>
      </c>
      <c r="U740" s="19" t="s">
        <v>37</v>
      </c>
    </row>
    <row r="741" spans="1:21" ht="13.2" hidden="1">
      <c r="A741" s="63" t="s">
        <v>3651</v>
      </c>
      <c r="B741" s="11">
        <v>44637</v>
      </c>
      <c r="C741" s="12">
        <v>44559</v>
      </c>
      <c r="D741" s="13" t="s">
        <v>49</v>
      </c>
      <c r="E741" s="13" t="s">
        <v>50</v>
      </c>
      <c r="G741" s="10" t="s">
        <v>4695</v>
      </c>
      <c r="H741" s="13" t="s">
        <v>4102</v>
      </c>
      <c r="I741" s="13" t="s">
        <v>4103</v>
      </c>
      <c r="J741" s="13" t="str">
        <f t="shared" si="55"/>
        <v>FG--</v>
      </c>
      <c r="K741" s="13" t="s">
        <v>25</v>
      </c>
      <c r="L741" s="44">
        <v>-2040</v>
      </c>
      <c r="M741" s="13" t="s">
        <v>365</v>
      </c>
      <c r="N741" s="13" t="s">
        <v>366</v>
      </c>
      <c r="O741" s="62">
        <v>0.87</v>
      </c>
      <c r="P741" s="46">
        <f t="shared" si="56"/>
        <v>-1774.8</v>
      </c>
      <c r="Q741" s="20">
        <f t="shared" si="57"/>
        <v>6.4</v>
      </c>
      <c r="R741" s="20">
        <f t="shared" si="58"/>
        <v>0.13593749999999999</v>
      </c>
      <c r="S741" s="18">
        <f t="shared" si="59"/>
        <v>-277.3125</v>
      </c>
      <c r="T741" s="17" t="s">
        <v>694</v>
      </c>
      <c r="U741" s="19" t="s">
        <v>72</v>
      </c>
    </row>
    <row r="742" spans="1:21" ht="13.2" hidden="1">
      <c r="A742" s="63" t="s">
        <v>3651</v>
      </c>
      <c r="B742" s="11">
        <v>44635</v>
      </c>
      <c r="C742" s="12">
        <v>44559</v>
      </c>
      <c r="D742" s="13" t="s">
        <v>49</v>
      </c>
      <c r="E742" s="13" t="s">
        <v>50</v>
      </c>
      <c r="G742" s="10" t="s">
        <v>4696</v>
      </c>
      <c r="H742" s="13" t="s">
        <v>4102</v>
      </c>
      <c r="I742" s="13" t="s">
        <v>4103</v>
      </c>
      <c r="J742" s="13" t="str">
        <f t="shared" si="55"/>
        <v>FG--</v>
      </c>
      <c r="K742" s="13" t="s">
        <v>25</v>
      </c>
      <c r="L742" s="44">
        <v>2040</v>
      </c>
      <c r="M742" s="13" t="s">
        <v>365</v>
      </c>
      <c r="N742" s="20" t="s">
        <v>366</v>
      </c>
      <c r="O742" s="61">
        <v>0.87</v>
      </c>
      <c r="P742" s="46">
        <f t="shared" si="56"/>
        <v>1774.8</v>
      </c>
      <c r="Q742" s="20">
        <f t="shared" si="57"/>
        <v>6.4</v>
      </c>
      <c r="R742" s="20">
        <f t="shared" si="58"/>
        <v>0.13593749999999999</v>
      </c>
      <c r="S742" s="18">
        <f t="shared" si="59"/>
        <v>277.3125</v>
      </c>
      <c r="T742" s="17" t="s">
        <v>694</v>
      </c>
      <c r="U742" s="19" t="s">
        <v>72</v>
      </c>
    </row>
    <row r="743" spans="1:21" ht="13.2" hidden="1">
      <c r="A743" s="63" t="s">
        <v>3652</v>
      </c>
      <c r="B743" s="11">
        <v>44637</v>
      </c>
      <c r="C743" s="12">
        <v>44637</v>
      </c>
      <c r="D743" s="13" t="s">
        <v>49</v>
      </c>
      <c r="E743" s="13" t="s">
        <v>50</v>
      </c>
      <c r="G743" s="10" t="s">
        <v>4697</v>
      </c>
      <c r="H743" s="13" t="s">
        <v>4290</v>
      </c>
      <c r="I743" s="13" t="s">
        <v>4291</v>
      </c>
      <c r="J743" s="13" t="str">
        <f t="shared" si="55"/>
        <v>FG--</v>
      </c>
      <c r="K743" s="13" t="s">
        <v>23</v>
      </c>
      <c r="L743" s="44">
        <v>2040</v>
      </c>
      <c r="M743" s="13" t="s">
        <v>365</v>
      </c>
      <c r="N743" s="20" t="s">
        <v>366</v>
      </c>
      <c r="O743" s="61">
        <v>0.87</v>
      </c>
      <c r="P743" s="46">
        <f t="shared" si="56"/>
        <v>1774.8</v>
      </c>
      <c r="Q743" s="20">
        <f t="shared" si="57"/>
        <v>6.4</v>
      </c>
      <c r="R743" s="20">
        <f t="shared" si="58"/>
        <v>0.13593749999999999</v>
      </c>
      <c r="S743" s="18">
        <f t="shared" si="59"/>
        <v>277.3125</v>
      </c>
      <c r="T743" s="17" t="s">
        <v>694</v>
      </c>
      <c r="U743" s="19" t="s">
        <v>72</v>
      </c>
    </row>
    <row r="744" spans="1:21" ht="13.2" hidden="1">
      <c r="A744" s="63" t="s">
        <v>3653</v>
      </c>
      <c r="B744" s="11">
        <v>44648</v>
      </c>
      <c r="C744" s="12">
        <v>44613</v>
      </c>
      <c r="D744" s="13" t="s">
        <v>49</v>
      </c>
      <c r="E744" s="13" t="s">
        <v>50</v>
      </c>
      <c r="G744" s="10" t="s">
        <v>4698</v>
      </c>
      <c r="H744" s="13" t="s">
        <v>4292</v>
      </c>
      <c r="I744" s="13" t="s">
        <v>4293</v>
      </c>
      <c r="J744" s="13" t="str">
        <f t="shared" si="55"/>
        <v>HDL-</v>
      </c>
      <c r="K744" s="13" t="s">
        <v>23</v>
      </c>
      <c r="L744" s="44">
        <v>2010</v>
      </c>
      <c r="M744" s="13" t="s">
        <v>365</v>
      </c>
      <c r="N744" s="20" t="s">
        <v>366</v>
      </c>
      <c r="O744" s="61">
        <v>0.875</v>
      </c>
      <c r="P744" s="46">
        <f t="shared" si="56"/>
        <v>1758.75</v>
      </c>
      <c r="Q744" s="20">
        <f t="shared" si="57"/>
        <v>6.4</v>
      </c>
      <c r="R744" s="20">
        <f t="shared" si="58"/>
        <v>0.13671875</v>
      </c>
      <c r="S744" s="18">
        <f t="shared" si="59"/>
        <v>274.8046875</v>
      </c>
      <c r="T744" s="17" t="s">
        <v>694</v>
      </c>
      <c r="U744" s="19" t="s">
        <v>37</v>
      </c>
    </row>
    <row r="745" spans="1:21" ht="13.2" hidden="1">
      <c r="A745" s="63" t="s">
        <v>1657</v>
      </c>
      <c r="B745" s="11">
        <v>44571</v>
      </c>
      <c r="C745" s="12">
        <v>44498</v>
      </c>
      <c r="D745" s="69" t="s">
        <v>75</v>
      </c>
      <c r="E745" s="13" t="s">
        <v>76</v>
      </c>
      <c r="G745" s="69" t="s">
        <v>659</v>
      </c>
      <c r="H745" s="13" t="s">
        <v>832</v>
      </c>
      <c r="I745" s="13" t="s">
        <v>833</v>
      </c>
      <c r="J745" s="13" t="str">
        <f t="shared" si="55"/>
        <v>KNOB</v>
      </c>
      <c r="K745" s="13" t="s">
        <v>23</v>
      </c>
      <c r="L745" s="44">
        <v>3040</v>
      </c>
      <c r="M745" s="13" t="s">
        <v>365</v>
      </c>
      <c r="N745" s="20" t="s">
        <v>366</v>
      </c>
      <c r="O745" s="61">
        <v>0.88719999999999999</v>
      </c>
      <c r="P745" s="46">
        <f t="shared" si="56"/>
        <v>2697.09</v>
      </c>
      <c r="Q745" s="20">
        <f t="shared" si="57"/>
        <v>6.4</v>
      </c>
      <c r="R745" s="20">
        <f t="shared" si="58"/>
        <v>0.138625</v>
      </c>
      <c r="S745" s="18">
        <f t="shared" si="59"/>
        <v>421.42</v>
      </c>
      <c r="T745" s="17" t="s">
        <v>694</v>
      </c>
      <c r="U745" s="19" t="s">
        <v>58</v>
      </c>
    </row>
    <row r="746" spans="1:21" ht="13.2" hidden="1">
      <c r="A746" s="40" t="s">
        <v>3046</v>
      </c>
      <c r="B746" s="47">
        <v>44620</v>
      </c>
      <c r="C746" s="12">
        <v>44582</v>
      </c>
      <c r="D746" s="13" t="s">
        <v>67</v>
      </c>
      <c r="E746" s="13" t="s">
        <v>68</v>
      </c>
      <c r="G746" s="10" t="s">
        <v>3350</v>
      </c>
      <c r="H746" s="40" t="s">
        <v>2684</v>
      </c>
      <c r="I746" s="47" t="s">
        <v>2685</v>
      </c>
      <c r="J746" s="13" t="str">
        <f t="shared" si="55"/>
        <v>LABL</v>
      </c>
      <c r="K746" s="40" t="s">
        <v>23</v>
      </c>
      <c r="L746" s="52">
        <v>1010</v>
      </c>
      <c r="M746" s="40" t="s">
        <v>365</v>
      </c>
      <c r="N746" s="39" t="s">
        <v>366</v>
      </c>
      <c r="O746" s="55">
        <v>0.89</v>
      </c>
      <c r="P746" s="46">
        <f t="shared" si="56"/>
        <v>898.9</v>
      </c>
      <c r="Q746" s="20">
        <f t="shared" si="57"/>
        <v>6.4</v>
      </c>
      <c r="R746" s="20">
        <f t="shared" si="58"/>
        <v>0.13906250000000001</v>
      </c>
      <c r="S746" s="18">
        <f t="shared" si="59"/>
        <v>140.453125</v>
      </c>
      <c r="T746" s="17" t="s">
        <v>694</v>
      </c>
      <c r="U746" s="40" t="s">
        <v>227</v>
      </c>
    </row>
    <row r="747" spans="1:21" ht="13.2" hidden="1">
      <c r="A747" s="40" t="s">
        <v>3047</v>
      </c>
      <c r="B747" s="47">
        <v>44608</v>
      </c>
      <c r="C747" s="12">
        <v>44606</v>
      </c>
      <c r="D747" s="13" t="s">
        <v>21</v>
      </c>
      <c r="E747" s="13" t="s">
        <v>22</v>
      </c>
      <c r="G747" s="10" t="s">
        <v>3351</v>
      </c>
      <c r="H747" s="40" t="s">
        <v>2686</v>
      </c>
      <c r="I747" s="47" t="s">
        <v>2687</v>
      </c>
      <c r="J747" s="13" t="str">
        <f t="shared" si="55"/>
        <v>LABL</v>
      </c>
      <c r="K747" s="40" t="s">
        <v>23</v>
      </c>
      <c r="L747" s="52">
        <v>1010</v>
      </c>
      <c r="M747" s="40" t="s">
        <v>365</v>
      </c>
      <c r="N747" s="39" t="s">
        <v>366</v>
      </c>
      <c r="O747" s="56">
        <v>0.89</v>
      </c>
      <c r="P747" s="46">
        <f t="shared" si="56"/>
        <v>898.9</v>
      </c>
      <c r="Q747" s="20">
        <f t="shared" si="57"/>
        <v>6.4</v>
      </c>
      <c r="R747" s="20">
        <f t="shared" si="58"/>
        <v>0.13906250000000001</v>
      </c>
      <c r="S747" s="18">
        <f t="shared" si="59"/>
        <v>140.453125</v>
      </c>
      <c r="T747" s="17" t="s">
        <v>694</v>
      </c>
      <c r="U747" s="40" t="s">
        <v>227</v>
      </c>
    </row>
    <row r="748" spans="1:21" ht="13.2" hidden="1">
      <c r="A748" s="63" t="s">
        <v>3654</v>
      </c>
      <c r="B748" s="11">
        <v>44648</v>
      </c>
      <c r="C748" s="12">
        <v>44641</v>
      </c>
      <c r="D748" s="13" t="s">
        <v>21</v>
      </c>
      <c r="E748" s="13" t="s">
        <v>22</v>
      </c>
      <c r="G748" s="10" t="s">
        <v>4699</v>
      </c>
      <c r="H748" s="13" t="s">
        <v>4294</v>
      </c>
      <c r="I748" s="13" t="s">
        <v>4295</v>
      </c>
      <c r="J748" s="13" t="str">
        <f t="shared" si="55"/>
        <v>SHTS</v>
      </c>
      <c r="K748" s="13" t="s">
        <v>23</v>
      </c>
      <c r="L748" s="44">
        <v>1010</v>
      </c>
      <c r="M748" s="13" t="s">
        <v>365</v>
      </c>
      <c r="N748" s="20" t="s">
        <v>366</v>
      </c>
      <c r="O748" s="61">
        <v>0.89</v>
      </c>
      <c r="P748" s="46">
        <f t="shared" si="56"/>
        <v>898.9</v>
      </c>
      <c r="Q748" s="20">
        <f t="shared" si="57"/>
        <v>6.4</v>
      </c>
      <c r="R748" s="20">
        <f t="shared" si="58"/>
        <v>0.13906250000000001</v>
      </c>
      <c r="S748" s="18">
        <f t="shared" si="59"/>
        <v>140.453125</v>
      </c>
      <c r="T748" s="17" t="s">
        <v>694</v>
      </c>
      <c r="U748" s="19" t="s">
        <v>24</v>
      </c>
    </row>
    <row r="749" spans="1:21" ht="13.2" hidden="1">
      <c r="A749" s="63" t="s">
        <v>5402</v>
      </c>
      <c r="B749" s="11">
        <v>44679</v>
      </c>
      <c r="C749" s="12">
        <v>44641</v>
      </c>
      <c r="D749" s="13" t="s">
        <v>21</v>
      </c>
      <c r="E749" s="13" t="s">
        <v>22</v>
      </c>
      <c r="G749" s="10" t="s">
        <v>5845</v>
      </c>
      <c r="H749" s="13" t="s">
        <v>4294</v>
      </c>
      <c r="I749" s="13" t="s">
        <v>4295</v>
      </c>
      <c r="J749" s="13" t="str">
        <f t="shared" si="55"/>
        <v>SHTS</v>
      </c>
      <c r="K749" s="13" t="s">
        <v>23</v>
      </c>
      <c r="L749" s="44">
        <v>3737</v>
      </c>
      <c r="M749" s="13" t="s">
        <v>365</v>
      </c>
      <c r="N749" s="20" t="s">
        <v>366</v>
      </c>
      <c r="O749" s="61">
        <v>0.89</v>
      </c>
      <c r="P749" s="46">
        <f t="shared" si="56"/>
        <v>3325.93</v>
      </c>
      <c r="Q749" s="20">
        <f t="shared" si="57"/>
        <v>6.4</v>
      </c>
      <c r="R749" s="20">
        <f t="shared" si="58"/>
        <v>0.13906250000000001</v>
      </c>
      <c r="S749" s="18">
        <f t="shared" si="59"/>
        <v>519.67656250000005</v>
      </c>
      <c r="T749" s="17" t="s">
        <v>694</v>
      </c>
      <c r="U749" s="19" t="s">
        <v>24</v>
      </c>
    </row>
    <row r="750" spans="1:21" ht="13.2" hidden="1">
      <c r="A750" s="63" t="s">
        <v>5403</v>
      </c>
      <c r="B750" s="11">
        <v>44679</v>
      </c>
      <c r="C750" s="12">
        <v>44665</v>
      </c>
      <c r="D750" s="13" t="s">
        <v>21</v>
      </c>
      <c r="E750" s="13" t="s">
        <v>22</v>
      </c>
      <c r="G750" s="10" t="s">
        <v>5845</v>
      </c>
      <c r="H750" s="13" t="s">
        <v>5051</v>
      </c>
      <c r="I750" s="13" t="s">
        <v>6157</v>
      </c>
      <c r="J750" s="13" t="str">
        <f t="shared" si="55"/>
        <v>SHTS</v>
      </c>
      <c r="K750" s="13" t="s">
        <v>23</v>
      </c>
      <c r="L750" s="44">
        <v>2626</v>
      </c>
      <c r="M750" s="13" t="s">
        <v>365</v>
      </c>
      <c r="N750" s="20" t="s">
        <v>366</v>
      </c>
      <c r="O750" s="61">
        <v>0.91</v>
      </c>
      <c r="P750" s="46">
        <f t="shared" si="56"/>
        <v>2389.66</v>
      </c>
      <c r="Q750" s="20">
        <f t="shared" si="57"/>
        <v>6.4</v>
      </c>
      <c r="R750" s="20">
        <f t="shared" si="58"/>
        <v>0.14218749999999999</v>
      </c>
      <c r="S750" s="18">
        <f t="shared" si="59"/>
        <v>373.38437499999998</v>
      </c>
      <c r="T750" s="17" t="s">
        <v>694</v>
      </c>
      <c r="U750" s="19" t="s">
        <v>24</v>
      </c>
    </row>
    <row r="751" spans="1:21" ht="13.2" hidden="1">
      <c r="A751" s="63" t="s">
        <v>2167</v>
      </c>
      <c r="B751" s="11">
        <v>44571</v>
      </c>
      <c r="C751" s="12">
        <v>44540</v>
      </c>
      <c r="D751" s="69" t="s">
        <v>67</v>
      </c>
      <c r="E751" s="13" t="s">
        <v>68</v>
      </c>
      <c r="G751" s="69" t="s">
        <v>2382</v>
      </c>
      <c r="H751" s="13" t="s">
        <v>559</v>
      </c>
      <c r="I751" s="13" t="s">
        <v>583</v>
      </c>
      <c r="J751" s="13" t="str">
        <f t="shared" si="55"/>
        <v>LABL</v>
      </c>
      <c r="K751" s="13" t="s">
        <v>23</v>
      </c>
      <c r="L751" s="44">
        <v>2020</v>
      </c>
      <c r="M751" s="13" t="s">
        <v>365</v>
      </c>
      <c r="N751" s="20" t="s">
        <v>366</v>
      </c>
      <c r="O751" s="61">
        <v>0.92</v>
      </c>
      <c r="P751" s="46">
        <f t="shared" si="56"/>
        <v>1858.4</v>
      </c>
      <c r="Q751" s="20">
        <f t="shared" si="57"/>
        <v>6.4</v>
      </c>
      <c r="R751" s="20">
        <f t="shared" si="58"/>
        <v>0.14374999999999999</v>
      </c>
      <c r="S751" s="18">
        <f t="shared" si="59"/>
        <v>290.375</v>
      </c>
      <c r="T751" s="17" t="s">
        <v>694</v>
      </c>
      <c r="U751" s="19" t="s">
        <v>227</v>
      </c>
    </row>
    <row r="752" spans="1:21" ht="13.2" hidden="1">
      <c r="A752" s="63" t="s">
        <v>5404</v>
      </c>
      <c r="B752" s="11">
        <v>44653</v>
      </c>
      <c r="C752" s="12">
        <v>44638</v>
      </c>
      <c r="D752" s="13" t="s">
        <v>67</v>
      </c>
      <c r="E752" s="13" t="s">
        <v>68</v>
      </c>
      <c r="G752" s="10" t="s">
        <v>5844</v>
      </c>
      <c r="H752" s="13" t="s">
        <v>5052</v>
      </c>
      <c r="I752" s="13" t="s">
        <v>6158</v>
      </c>
      <c r="J752" s="13" t="str">
        <f t="shared" si="55"/>
        <v>U&amp;C-</v>
      </c>
      <c r="K752" s="13" t="s">
        <v>23</v>
      </c>
      <c r="L752" s="44">
        <v>1515</v>
      </c>
      <c r="M752" s="13" t="s">
        <v>365</v>
      </c>
      <c r="N752" s="20" t="s">
        <v>366</v>
      </c>
      <c r="O752" s="61">
        <v>0.92900000000000005</v>
      </c>
      <c r="P752" s="46">
        <f t="shared" si="56"/>
        <v>1407.44</v>
      </c>
      <c r="Q752" s="20">
        <f t="shared" si="57"/>
        <v>6.4</v>
      </c>
      <c r="R752" s="20">
        <f t="shared" si="58"/>
        <v>0.14515624999999999</v>
      </c>
      <c r="S752" s="18">
        <f t="shared" si="59"/>
        <v>219.91171874999998</v>
      </c>
      <c r="T752" s="17" t="s">
        <v>694</v>
      </c>
      <c r="U752" s="19" t="s">
        <v>71</v>
      </c>
    </row>
    <row r="753" spans="1:21" ht="13.2" hidden="1">
      <c r="A753" s="63" t="s">
        <v>3655</v>
      </c>
      <c r="B753" s="11">
        <v>44641</v>
      </c>
      <c r="C753" s="12">
        <v>44630</v>
      </c>
      <c r="D753" s="13" t="s">
        <v>49</v>
      </c>
      <c r="E753" s="13" t="s">
        <v>50</v>
      </c>
      <c r="G753" s="10" t="s">
        <v>4700</v>
      </c>
      <c r="H753" s="13" t="s">
        <v>225</v>
      </c>
      <c r="I753" s="13" t="s">
        <v>226</v>
      </c>
      <c r="J753" s="13" t="str">
        <f t="shared" si="55"/>
        <v>KNOB</v>
      </c>
      <c r="K753" s="13" t="s">
        <v>23</v>
      </c>
      <c r="L753" s="44">
        <v>2900</v>
      </c>
      <c r="M753" s="13" t="s">
        <v>365</v>
      </c>
      <c r="N753" s="20" t="s">
        <v>366</v>
      </c>
      <c r="O753" s="61">
        <v>0.94</v>
      </c>
      <c r="P753" s="46">
        <f t="shared" si="56"/>
        <v>2726</v>
      </c>
      <c r="Q753" s="20">
        <f t="shared" si="57"/>
        <v>6.4</v>
      </c>
      <c r="R753" s="20">
        <f t="shared" si="58"/>
        <v>0.14687499999999998</v>
      </c>
      <c r="S753" s="18">
        <f t="shared" si="59"/>
        <v>425.93749999999994</v>
      </c>
      <c r="T753" s="17" t="s">
        <v>694</v>
      </c>
      <c r="U753" s="19" t="s">
        <v>58</v>
      </c>
    </row>
    <row r="754" spans="1:21" ht="13.2" hidden="1">
      <c r="A754" s="63" t="s">
        <v>1793</v>
      </c>
      <c r="B754" s="11">
        <v>44571</v>
      </c>
      <c r="C754" s="12">
        <v>44518</v>
      </c>
      <c r="D754" s="69" t="s">
        <v>785</v>
      </c>
      <c r="E754" s="13" t="s">
        <v>786</v>
      </c>
      <c r="G754" s="69" t="s">
        <v>2319</v>
      </c>
      <c r="H754" s="13" t="s">
        <v>701</v>
      </c>
      <c r="I754" s="13" t="s">
        <v>702</v>
      </c>
      <c r="J754" s="13" t="str">
        <f t="shared" si="55"/>
        <v>SSM-</v>
      </c>
      <c r="K754" s="13" t="s">
        <v>23</v>
      </c>
      <c r="L754" s="44">
        <v>5210</v>
      </c>
      <c r="M754" s="13" t="s">
        <v>365</v>
      </c>
      <c r="N754" s="13" t="s">
        <v>366</v>
      </c>
      <c r="O754" s="62">
        <v>0.94689999999999996</v>
      </c>
      <c r="P754" s="46">
        <f t="shared" si="56"/>
        <v>4933.3500000000004</v>
      </c>
      <c r="Q754" s="20">
        <f t="shared" si="57"/>
        <v>6.4</v>
      </c>
      <c r="R754" s="20">
        <f t="shared" si="58"/>
        <v>0.14795312499999999</v>
      </c>
      <c r="S754" s="18">
        <f t="shared" si="59"/>
        <v>770.83578124999997</v>
      </c>
      <c r="T754" s="17" t="s">
        <v>694</v>
      </c>
      <c r="U754" s="19" t="s">
        <v>232</v>
      </c>
    </row>
    <row r="755" spans="1:21" ht="13.2" hidden="1">
      <c r="A755" s="40" t="s">
        <v>3048</v>
      </c>
      <c r="B755" s="47">
        <v>44620</v>
      </c>
      <c r="C755" s="12">
        <v>44620</v>
      </c>
      <c r="D755" s="13" t="s">
        <v>785</v>
      </c>
      <c r="E755" s="13" t="s">
        <v>786</v>
      </c>
      <c r="G755" s="10" t="s">
        <v>2261</v>
      </c>
      <c r="H755" s="40" t="s">
        <v>701</v>
      </c>
      <c r="I755" s="47" t="s">
        <v>702</v>
      </c>
      <c r="J755" s="13" t="str">
        <f t="shared" si="55"/>
        <v>SSM-</v>
      </c>
      <c r="K755" s="40" t="s">
        <v>23</v>
      </c>
      <c r="L755" s="52">
        <v>3000</v>
      </c>
      <c r="M755" s="40" t="s">
        <v>365</v>
      </c>
      <c r="N755" s="39" t="s">
        <v>366</v>
      </c>
      <c r="O755" s="55">
        <v>0.94689999999999996</v>
      </c>
      <c r="P755" s="46">
        <f t="shared" si="56"/>
        <v>2840.7</v>
      </c>
      <c r="Q755" s="20">
        <f t="shared" si="57"/>
        <v>6.4</v>
      </c>
      <c r="R755" s="20">
        <f t="shared" si="58"/>
        <v>0.14795312499999999</v>
      </c>
      <c r="S755" s="18">
        <f t="shared" si="59"/>
        <v>443.859375</v>
      </c>
      <c r="T755" s="17" t="s">
        <v>694</v>
      </c>
      <c r="U755" s="40" t="s">
        <v>232</v>
      </c>
    </row>
    <row r="756" spans="1:21" ht="13.2" hidden="1">
      <c r="A756" s="63" t="s">
        <v>3656</v>
      </c>
      <c r="B756" s="11">
        <v>44630</v>
      </c>
      <c r="C756" s="12">
        <v>44622</v>
      </c>
      <c r="D756" s="13" t="s">
        <v>785</v>
      </c>
      <c r="E756" s="13" t="s">
        <v>786</v>
      </c>
      <c r="G756" s="10" t="s">
        <v>4701</v>
      </c>
      <c r="H756" s="13" t="s">
        <v>701</v>
      </c>
      <c r="I756" s="13" t="s">
        <v>702</v>
      </c>
      <c r="J756" s="13" t="str">
        <f t="shared" si="55"/>
        <v>SSM-</v>
      </c>
      <c r="K756" s="13" t="s">
        <v>23</v>
      </c>
      <c r="L756" s="44">
        <v>3200</v>
      </c>
      <c r="M756" s="13" t="s">
        <v>365</v>
      </c>
      <c r="N756" s="20" t="s">
        <v>366</v>
      </c>
      <c r="O756" s="61">
        <v>0.94689999999999996</v>
      </c>
      <c r="P756" s="46">
        <f t="shared" si="56"/>
        <v>3030.08</v>
      </c>
      <c r="Q756" s="20">
        <f t="shared" si="57"/>
        <v>6.4</v>
      </c>
      <c r="R756" s="20">
        <f t="shared" si="58"/>
        <v>0.14795312499999999</v>
      </c>
      <c r="S756" s="18">
        <f t="shared" si="59"/>
        <v>473.45</v>
      </c>
      <c r="T756" s="17" t="s">
        <v>694</v>
      </c>
      <c r="U756" s="19" t="s">
        <v>232</v>
      </c>
    </row>
    <row r="757" spans="1:21" ht="13.2" hidden="1">
      <c r="A757" s="64" t="s">
        <v>3657</v>
      </c>
      <c r="B757" s="11">
        <v>44630</v>
      </c>
      <c r="C757" s="12">
        <v>44622</v>
      </c>
      <c r="D757" s="13" t="s">
        <v>785</v>
      </c>
      <c r="E757" s="13" t="s">
        <v>786</v>
      </c>
      <c r="G757" s="10" t="s">
        <v>4701</v>
      </c>
      <c r="H757" s="13" t="s">
        <v>701</v>
      </c>
      <c r="I757" s="13" t="s">
        <v>702</v>
      </c>
      <c r="J757" s="13" t="str">
        <f t="shared" si="55"/>
        <v>SSM-</v>
      </c>
      <c r="K757" s="13" t="s">
        <v>23</v>
      </c>
      <c r="L757" s="44">
        <v>4400</v>
      </c>
      <c r="M757" s="13" t="s">
        <v>365</v>
      </c>
      <c r="N757" s="20" t="s">
        <v>366</v>
      </c>
      <c r="O757" s="61">
        <v>0.94689999999999996</v>
      </c>
      <c r="P757" s="46">
        <f t="shared" si="56"/>
        <v>4166.3599999999997</v>
      </c>
      <c r="Q757" s="20">
        <f t="shared" si="57"/>
        <v>6.4</v>
      </c>
      <c r="R757" s="20">
        <f t="shared" si="58"/>
        <v>0.14795312499999999</v>
      </c>
      <c r="S757" s="18">
        <f t="shared" si="59"/>
        <v>650.99374999999998</v>
      </c>
      <c r="T757" s="17" t="s">
        <v>694</v>
      </c>
      <c r="U757" s="19" t="s">
        <v>232</v>
      </c>
    </row>
    <row r="758" spans="1:21" ht="13.2" hidden="1">
      <c r="A758" s="63" t="s">
        <v>3658</v>
      </c>
      <c r="B758" s="11">
        <v>44630</v>
      </c>
      <c r="C758" s="12">
        <v>44628</v>
      </c>
      <c r="D758" s="13" t="s">
        <v>785</v>
      </c>
      <c r="E758" s="13" t="s">
        <v>786</v>
      </c>
      <c r="G758" s="10" t="s">
        <v>4701</v>
      </c>
      <c r="H758" s="13" t="s">
        <v>701</v>
      </c>
      <c r="I758" s="13" t="s">
        <v>702</v>
      </c>
      <c r="J758" s="13" t="str">
        <f t="shared" si="55"/>
        <v>SSM-</v>
      </c>
      <c r="K758" s="13" t="s">
        <v>23</v>
      </c>
      <c r="L758" s="44">
        <v>20</v>
      </c>
      <c r="M758" s="13" t="s">
        <v>365</v>
      </c>
      <c r="N758" s="20" t="s">
        <v>366</v>
      </c>
      <c r="O758" s="61">
        <v>0.94689999999999996</v>
      </c>
      <c r="P758" s="46">
        <f t="shared" si="56"/>
        <v>18.940000000000001</v>
      </c>
      <c r="Q758" s="20">
        <f t="shared" si="57"/>
        <v>6.4</v>
      </c>
      <c r="R758" s="20">
        <f t="shared" si="58"/>
        <v>0.14795312499999999</v>
      </c>
      <c r="S758" s="18">
        <f t="shared" si="59"/>
        <v>2.9590624999999999</v>
      </c>
      <c r="T758" s="17" t="s">
        <v>694</v>
      </c>
      <c r="U758" s="19" t="s">
        <v>232</v>
      </c>
    </row>
    <row r="759" spans="1:21" ht="13.2" hidden="1">
      <c r="A759" s="63" t="s">
        <v>1937</v>
      </c>
      <c r="B759" s="11">
        <v>44585</v>
      </c>
      <c r="C759" s="12">
        <v>44540</v>
      </c>
      <c r="D759" s="69" t="s">
        <v>67</v>
      </c>
      <c r="E759" s="13" t="s">
        <v>68</v>
      </c>
      <c r="G759" s="69" t="s">
        <v>2345</v>
      </c>
      <c r="H759" s="13" t="s">
        <v>1497</v>
      </c>
      <c r="I759" s="13" t="s">
        <v>1498</v>
      </c>
      <c r="J759" s="13" t="str">
        <f t="shared" si="55"/>
        <v>STKR</v>
      </c>
      <c r="K759" s="13" t="s">
        <v>23</v>
      </c>
      <c r="L759" s="44">
        <v>1010</v>
      </c>
      <c r="M759" s="13" t="s">
        <v>365</v>
      </c>
      <c r="N759" s="20" t="s">
        <v>366</v>
      </c>
      <c r="O759" s="61">
        <v>0.96</v>
      </c>
      <c r="P759" s="46">
        <f t="shared" si="56"/>
        <v>969.6</v>
      </c>
      <c r="Q759" s="20">
        <f t="shared" si="57"/>
        <v>6.4</v>
      </c>
      <c r="R759" s="20">
        <f t="shared" si="58"/>
        <v>0.15</v>
      </c>
      <c r="S759" s="18">
        <f t="shared" si="59"/>
        <v>151.5</v>
      </c>
      <c r="T759" s="17" t="s">
        <v>694</v>
      </c>
      <c r="U759" s="19" t="s">
        <v>70</v>
      </c>
    </row>
    <row r="760" spans="1:21" ht="13.2" hidden="1">
      <c r="A760" s="64" t="s">
        <v>3659</v>
      </c>
      <c r="B760" s="11">
        <v>44641</v>
      </c>
      <c r="C760" s="12">
        <v>44615</v>
      </c>
      <c r="D760" s="13" t="s">
        <v>67</v>
      </c>
      <c r="E760" s="13" t="s">
        <v>68</v>
      </c>
      <c r="G760" s="10" t="s">
        <v>4681</v>
      </c>
      <c r="H760" s="13" t="s">
        <v>1497</v>
      </c>
      <c r="I760" s="13" t="s">
        <v>1498</v>
      </c>
      <c r="J760" s="13" t="str">
        <f t="shared" si="55"/>
        <v>STKR</v>
      </c>
      <c r="K760" s="13" t="s">
        <v>23</v>
      </c>
      <c r="L760" s="44">
        <v>1010</v>
      </c>
      <c r="M760" s="13" t="s">
        <v>365</v>
      </c>
      <c r="N760" s="20" t="s">
        <v>366</v>
      </c>
      <c r="O760" s="61">
        <v>0.96</v>
      </c>
      <c r="P760" s="46">
        <f t="shared" si="56"/>
        <v>969.6</v>
      </c>
      <c r="Q760" s="20">
        <f t="shared" si="57"/>
        <v>6.4</v>
      </c>
      <c r="R760" s="20">
        <f t="shared" si="58"/>
        <v>0.15</v>
      </c>
      <c r="S760" s="18">
        <f t="shared" si="59"/>
        <v>151.5</v>
      </c>
      <c r="T760" s="17" t="s">
        <v>694</v>
      </c>
      <c r="U760" s="19" t="s">
        <v>70</v>
      </c>
    </row>
    <row r="761" spans="1:21" ht="13.2" hidden="1">
      <c r="A761" s="63" t="s">
        <v>5405</v>
      </c>
      <c r="B761" s="11">
        <v>44679</v>
      </c>
      <c r="C761" s="12">
        <v>44670</v>
      </c>
      <c r="D761" s="13" t="s">
        <v>21</v>
      </c>
      <c r="E761" s="13" t="s">
        <v>22</v>
      </c>
      <c r="G761" s="10" t="s">
        <v>5846</v>
      </c>
      <c r="H761" s="13" t="s">
        <v>5053</v>
      </c>
      <c r="I761" s="13" t="s">
        <v>6159</v>
      </c>
      <c r="J761" s="13" t="str">
        <f t="shared" si="55"/>
        <v>U&amp;C-</v>
      </c>
      <c r="K761" s="13" t="s">
        <v>23</v>
      </c>
      <c r="L761" s="44">
        <v>1010</v>
      </c>
      <c r="M761" s="13" t="s">
        <v>365</v>
      </c>
      <c r="N761" s="20" t="s">
        <v>366</v>
      </c>
      <c r="O761" s="61">
        <v>0.97</v>
      </c>
      <c r="P761" s="46">
        <f t="shared" si="56"/>
        <v>979.7</v>
      </c>
      <c r="Q761" s="20">
        <f t="shared" si="57"/>
        <v>6.4</v>
      </c>
      <c r="R761" s="20">
        <f t="shared" si="58"/>
        <v>0.15156249999999999</v>
      </c>
      <c r="S761" s="18">
        <f t="shared" si="59"/>
        <v>153.078125</v>
      </c>
      <c r="T761" s="17" t="s">
        <v>694</v>
      </c>
      <c r="U761" s="19" t="s">
        <v>71</v>
      </c>
    </row>
    <row r="762" spans="1:21" ht="13.2" hidden="1">
      <c r="A762" s="63" t="s">
        <v>5406</v>
      </c>
      <c r="B762" s="11">
        <v>44676</v>
      </c>
      <c r="C762" s="12">
        <v>44673</v>
      </c>
      <c r="D762" s="13" t="s">
        <v>45</v>
      </c>
      <c r="E762" s="13" t="s">
        <v>46</v>
      </c>
      <c r="G762" s="10" t="s">
        <v>5847</v>
      </c>
      <c r="H762" s="13" t="s">
        <v>5054</v>
      </c>
      <c r="I762" s="13" t="s">
        <v>6160</v>
      </c>
      <c r="J762" s="13" t="str">
        <f t="shared" si="55"/>
        <v>MISC</v>
      </c>
      <c r="K762" s="13" t="s">
        <v>23</v>
      </c>
      <c r="L762" s="44">
        <v>30</v>
      </c>
      <c r="M762" s="13" t="s">
        <v>47</v>
      </c>
      <c r="N762" s="20" t="s">
        <v>366</v>
      </c>
      <c r="O762" s="61">
        <v>0.9829</v>
      </c>
      <c r="P762" s="46">
        <f t="shared" si="56"/>
        <v>29.49</v>
      </c>
      <c r="Q762" s="20">
        <f t="shared" si="57"/>
        <v>6.4</v>
      </c>
      <c r="R762" s="20">
        <f t="shared" si="58"/>
        <v>0.15357812499999998</v>
      </c>
      <c r="S762" s="18">
        <f t="shared" si="59"/>
        <v>4.6073437499999992</v>
      </c>
      <c r="T762" s="17" t="s">
        <v>694</v>
      </c>
      <c r="U762" s="19" t="s">
        <v>48</v>
      </c>
    </row>
    <row r="763" spans="1:21" ht="13.2" hidden="1">
      <c r="A763" s="40" t="s">
        <v>2943</v>
      </c>
      <c r="B763" s="47">
        <v>44618</v>
      </c>
      <c r="C763" s="12">
        <v>44609</v>
      </c>
      <c r="D763" s="13" t="s">
        <v>1328</v>
      </c>
      <c r="E763" s="13" t="s">
        <v>1329</v>
      </c>
      <c r="G763" s="10" t="s">
        <v>3308</v>
      </c>
      <c r="H763" s="40" t="s">
        <v>2567</v>
      </c>
      <c r="I763" s="47" t="s">
        <v>2568</v>
      </c>
      <c r="J763" s="13" t="str">
        <f t="shared" si="55"/>
        <v>FG--</v>
      </c>
      <c r="K763" s="40" t="s">
        <v>25</v>
      </c>
      <c r="L763" s="52">
        <v>20</v>
      </c>
      <c r="M763" s="40" t="s">
        <v>365</v>
      </c>
      <c r="N763" s="39" t="s">
        <v>366</v>
      </c>
      <c r="O763" s="56">
        <v>0.99399999999999999</v>
      </c>
      <c r="P763" s="46">
        <f t="shared" si="56"/>
        <v>19.88</v>
      </c>
      <c r="Q763" s="20">
        <f t="shared" si="57"/>
        <v>6.4</v>
      </c>
      <c r="R763" s="20">
        <f t="shared" si="58"/>
        <v>0.15531249999999999</v>
      </c>
      <c r="S763" s="18">
        <f t="shared" si="59"/>
        <v>3.1062499999999997</v>
      </c>
      <c r="T763" s="17" t="s">
        <v>694</v>
      </c>
      <c r="U763" s="40" t="s">
        <v>72</v>
      </c>
    </row>
    <row r="764" spans="1:21" ht="13.2" hidden="1">
      <c r="A764" s="40" t="s">
        <v>2943</v>
      </c>
      <c r="B764" s="47">
        <v>44615</v>
      </c>
      <c r="C764" s="12">
        <v>44609</v>
      </c>
      <c r="D764" s="13" t="s">
        <v>1328</v>
      </c>
      <c r="E764" s="13" t="s">
        <v>1329</v>
      </c>
      <c r="G764" s="10" t="s">
        <v>3309</v>
      </c>
      <c r="H764" s="40" t="s">
        <v>2567</v>
      </c>
      <c r="I764" s="47" t="s">
        <v>2568</v>
      </c>
      <c r="J764" s="13" t="str">
        <f t="shared" si="55"/>
        <v>FG--</v>
      </c>
      <c r="K764" s="40" t="s">
        <v>25</v>
      </c>
      <c r="L764" s="52">
        <v>423</v>
      </c>
      <c r="M764" s="40" t="s">
        <v>365</v>
      </c>
      <c r="N764" s="39" t="s">
        <v>366</v>
      </c>
      <c r="O764" s="56">
        <v>0.99399999999999999</v>
      </c>
      <c r="P764" s="46">
        <f t="shared" si="56"/>
        <v>420.46</v>
      </c>
      <c r="Q764" s="20">
        <f t="shared" si="57"/>
        <v>6.4</v>
      </c>
      <c r="R764" s="20">
        <f t="shared" si="58"/>
        <v>0.15531249999999999</v>
      </c>
      <c r="S764" s="18">
        <f t="shared" si="59"/>
        <v>65.697187499999998</v>
      </c>
      <c r="T764" s="17" t="s">
        <v>694</v>
      </c>
      <c r="U764" s="40" t="s">
        <v>72</v>
      </c>
    </row>
    <row r="765" spans="1:21" ht="13.2" hidden="1">
      <c r="A765" s="40" t="s">
        <v>2943</v>
      </c>
      <c r="B765" s="47">
        <v>44614</v>
      </c>
      <c r="C765" s="12">
        <v>44609</v>
      </c>
      <c r="D765" s="13" t="s">
        <v>1328</v>
      </c>
      <c r="E765" s="13" t="s">
        <v>1329</v>
      </c>
      <c r="G765" s="10" t="s">
        <v>3310</v>
      </c>
      <c r="H765" s="40" t="s">
        <v>2567</v>
      </c>
      <c r="I765" s="47" t="s">
        <v>2568</v>
      </c>
      <c r="J765" s="13" t="str">
        <f t="shared" si="55"/>
        <v>FG--</v>
      </c>
      <c r="K765" s="40" t="s">
        <v>25</v>
      </c>
      <c r="L765" s="52">
        <v>1040</v>
      </c>
      <c r="M765" s="40" t="s">
        <v>365</v>
      </c>
      <c r="N765" s="39" t="s">
        <v>366</v>
      </c>
      <c r="O765" s="56">
        <v>0.99399999999999999</v>
      </c>
      <c r="P765" s="46">
        <f t="shared" si="56"/>
        <v>1033.76</v>
      </c>
      <c r="Q765" s="20">
        <f t="shared" si="57"/>
        <v>6.4</v>
      </c>
      <c r="R765" s="20">
        <f t="shared" si="58"/>
        <v>0.15531249999999999</v>
      </c>
      <c r="S765" s="18">
        <f t="shared" si="59"/>
        <v>161.52500000000001</v>
      </c>
      <c r="T765" s="17" t="s">
        <v>694</v>
      </c>
      <c r="U765" s="40" t="s">
        <v>72</v>
      </c>
    </row>
    <row r="766" spans="1:21" ht="13.2" hidden="1">
      <c r="A766" s="40" t="s">
        <v>2943</v>
      </c>
      <c r="B766" s="47">
        <v>44613</v>
      </c>
      <c r="C766" s="12">
        <v>44609</v>
      </c>
      <c r="D766" s="13" t="s">
        <v>1328</v>
      </c>
      <c r="E766" s="13" t="s">
        <v>1329</v>
      </c>
      <c r="G766" s="10" t="s">
        <v>3311</v>
      </c>
      <c r="H766" s="40" t="s">
        <v>2567</v>
      </c>
      <c r="I766" s="47" t="s">
        <v>2568</v>
      </c>
      <c r="J766" s="13" t="str">
        <f t="shared" si="55"/>
        <v>FG--</v>
      </c>
      <c r="K766" s="40" t="s">
        <v>25</v>
      </c>
      <c r="L766" s="52">
        <v>557</v>
      </c>
      <c r="M766" s="40" t="s">
        <v>365</v>
      </c>
      <c r="N766" s="39" t="s">
        <v>366</v>
      </c>
      <c r="O766" s="56">
        <v>0.99399999999999999</v>
      </c>
      <c r="P766" s="46">
        <f t="shared" si="56"/>
        <v>553.66</v>
      </c>
      <c r="Q766" s="20">
        <f t="shared" si="57"/>
        <v>6.4</v>
      </c>
      <c r="R766" s="20">
        <f t="shared" si="58"/>
        <v>0.15531249999999999</v>
      </c>
      <c r="S766" s="18">
        <f t="shared" si="59"/>
        <v>86.509062499999999</v>
      </c>
      <c r="T766" s="17" t="s">
        <v>694</v>
      </c>
      <c r="U766" s="40" t="s">
        <v>72</v>
      </c>
    </row>
    <row r="767" spans="1:21" ht="13.2" hidden="1">
      <c r="A767" s="40" t="s">
        <v>5407</v>
      </c>
      <c r="B767" s="47">
        <v>44674</v>
      </c>
      <c r="C767" s="12">
        <v>44630</v>
      </c>
      <c r="D767" s="40" t="s">
        <v>1328</v>
      </c>
      <c r="E767" s="13" t="s">
        <v>1329</v>
      </c>
      <c r="G767" s="10" t="s">
        <v>5848</v>
      </c>
      <c r="H767" s="13" t="s">
        <v>2567</v>
      </c>
      <c r="I767" s="13" t="s">
        <v>2568</v>
      </c>
      <c r="J767" s="13" t="str">
        <f t="shared" si="55"/>
        <v>FG--</v>
      </c>
      <c r="K767" s="40" t="s">
        <v>25</v>
      </c>
      <c r="L767" s="52">
        <v>20</v>
      </c>
      <c r="M767" s="13" t="s">
        <v>365</v>
      </c>
      <c r="N767" s="39" t="s">
        <v>366</v>
      </c>
      <c r="O767" s="56">
        <v>0.99399999999999999</v>
      </c>
      <c r="P767" s="46">
        <f t="shared" si="56"/>
        <v>19.88</v>
      </c>
      <c r="Q767" s="20">
        <f t="shared" si="57"/>
        <v>6.4</v>
      </c>
      <c r="R767" s="20">
        <f t="shared" si="58"/>
        <v>0.15531249999999999</v>
      </c>
      <c r="S767" s="18">
        <f t="shared" si="59"/>
        <v>3.1062499999999997</v>
      </c>
      <c r="T767" s="17" t="s">
        <v>694</v>
      </c>
      <c r="U767" s="40" t="s">
        <v>72</v>
      </c>
    </row>
    <row r="768" spans="1:21" ht="13.2" hidden="1">
      <c r="A768" s="64" t="s">
        <v>5407</v>
      </c>
      <c r="B768" s="11">
        <v>44659</v>
      </c>
      <c r="C768" s="12">
        <v>44630</v>
      </c>
      <c r="D768" s="13" t="s">
        <v>1328</v>
      </c>
      <c r="E768" s="13" t="s">
        <v>1329</v>
      </c>
      <c r="G768" s="10" t="s">
        <v>5849</v>
      </c>
      <c r="H768" s="13" t="s">
        <v>2567</v>
      </c>
      <c r="I768" s="13" t="s">
        <v>2568</v>
      </c>
      <c r="J768" s="13" t="str">
        <f t="shared" si="55"/>
        <v>FG--</v>
      </c>
      <c r="K768" s="13" t="s">
        <v>25</v>
      </c>
      <c r="L768" s="44">
        <v>1010</v>
      </c>
      <c r="M768" s="13" t="s">
        <v>365</v>
      </c>
      <c r="N768" s="20" t="s">
        <v>366</v>
      </c>
      <c r="O768" s="61">
        <v>0.99399999999999999</v>
      </c>
      <c r="P768" s="46">
        <f t="shared" si="56"/>
        <v>1003.94</v>
      </c>
      <c r="Q768" s="20">
        <f t="shared" si="57"/>
        <v>6.4</v>
      </c>
      <c r="R768" s="20">
        <f t="shared" si="58"/>
        <v>0.15531249999999999</v>
      </c>
      <c r="S768" s="18">
        <f t="shared" si="59"/>
        <v>156.86562499999999</v>
      </c>
      <c r="T768" s="17" t="s">
        <v>694</v>
      </c>
      <c r="U768" s="19" t="s">
        <v>72</v>
      </c>
    </row>
    <row r="769" spans="1:21" ht="13.2" hidden="1">
      <c r="A769" s="63" t="s">
        <v>3483</v>
      </c>
      <c r="B769" s="11">
        <v>44641</v>
      </c>
      <c r="C769" s="12">
        <v>44637</v>
      </c>
      <c r="D769" s="13" t="s">
        <v>1328</v>
      </c>
      <c r="E769" s="13" t="s">
        <v>1329</v>
      </c>
      <c r="G769" s="10" t="s">
        <v>4637</v>
      </c>
      <c r="H769" s="13" t="s">
        <v>4102</v>
      </c>
      <c r="I769" s="13" t="s">
        <v>4103</v>
      </c>
      <c r="J769" s="13" t="str">
        <f t="shared" si="55"/>
        <v>FG--</v>
      </c>
      <c r="K769" s="13" t="s">
        <v>25</v>
      </c>
      <c r="L769" s="44">
        <v>2040</v>
      </c>
      <c r="M769" s="13" t="s">
        <v>365</v>
      </c>
      <c r="N769" s="13" t="s">
        <v>366</v>
      </c>
      <c r="O769" s="62">
        <v>0.99439999999999995</v>
      </c>
      <c r="P769" s="46">
        <f t="shared" si="56"/>
        <v>2028.58</v>
      </c>
      <c r="Q769" s="20">
        <f t="shared" si="57"/>
        <v>6.4</v>
      </c>
      <c r="R769" s="20">
        <f t="shared" si="58"/>
        <v>0.15537499999999999</v>
      </c>
      <c r="S769" s="18">
        <f t="shared" si="59"/>
        <v>316.96499999999997</v>
      </c>
      <c r="T769" s="17" t="s">
        <v>694</v>
      </c>
      <c r="U769" s="19" t="s">
        <v>72</v>
      </c>
    </row>
    <row r="770" spans="1:21" ht="13.2" hidden="1">
      <c r="A770" s="63" t="s">
        <v>5408</v>
      </c>
      <c r="B770" s="11">
        <v>44680</v>
      </c>
      <c r="C770" s="12">
        <v>44671</v>
      </c>
      <c r="D770" s="13" t="s">
        <v>35</v>
      </c>
      <c r="E770" s="13" t="s">
        <v>36</v>
      </c>
      <c r="G770" s="10" t="s">
        <v>5850</v>
      </c>
      <c r="H770" s="13" t="s">
        <v>5055</v>
      </c>
      <c r="I770" s="13" t="s">
        <v>6161</v>
      </c>
      <c r="J770" s="13" t="str">
        <f t="shared" ref="J770:J833" si="60">+LEFT(U770,4)</f>
        <v>FG--</v>
      </c>
      <c r="K770" s="13" t="s">
        <v>23</v>
      </c>
      <c r="L770" s="44">
        <v>6000</v>
      </c>
      <c r="M770" s="13" t="s">
        <v>365</v>
      </c>
      <c r="N770" s="20" t="s">
        <v>366</v>
      </c>
      <c r="O770" s="61">
        <v>1.0125</v>
      </c>
      <c r="P770" s="46">
        <f t="shared" ref="P770:P833" si="61">ROUND(O770*L770,2)</f>
        <v>6075</v>
      </c>
      <c r="Q770" s="20">
        <f t="shared" ref="Q770:Q833" si="62">IF(N770="HKD",7.8,IF(N770="CNY",6.4,1))</f>
        <v>6.4</v>
      </c>
      <c r="R770" s="20">
        <f t="shared" ref="R770:R833" si="63">+O770/Q770</f>
        <v>0.15820312499999997</v>
      </c>
      <c r="S770" s="18">
        <f t="shared" ref="S770:S833" si="64">+R770*L770</f>
        <v>949.21874999999989</v>
      </c>
      <c r="T770" s="17" t="s">
        <v>694</v>
      </c>
      <c r="U770" s="19" t="s">
        <v>72</v>
      </c>
    </row>
    <row r="771" spans="1:21" ht="13.2" hidden="1">
      <c r="A771" s="63" t="s">
        <v>5408</v>
      </c>
      <c r="B771" s="11">
        <v>44673</v>
      </c>
      <c r="C771" s="12">
        <v>44671</v>
      </c>
      <c r="D771" s="13" t="s">
        <v>35</v>
      </c>
      <c r="E771" s="13" t="s">
        <v>36</v>
      </c>
      <c r="G771" s="10" t="s">
        <v>5851</v>
      </c>
      <c r="H771" s="13" t="s">
        <v>5055</v>
      </c>
      <c r="I771" s="13" t="s">
        <v>6161</v>
      </c>
      <c r="J771" s="13" t="str">
        <f t="shared" si="60"/>
        <v>FG--</v>
      </c>
      <c r="K771" s="13" t="s">
        <v>23</v>
      </c>
      <c r="L771" s="44">
        <v>10000</v>
      </c>
      <c r="M771" s="13" t="s">
        <v>365</v>
      </c>
      <c r="N771" s="20" t="s">
        <v>366</v>
      </c>
      <c r="O771" s="61">
        <v>1.0125</v>
      </c>
      <c r="P771" s="46">
        <f t="shared" si="61"/>
        <v>10125</v>
      </c>
      <c r="Q771" s="20">
        <f t="shared" si="62"/>
        <v>6.4</v>
      </c>
      <c r="R771" s="20">
        <f t="shared" si="63"/>
        <v>0.15820312499999997</v>
      </c>
      <c r="S771" s="18">
        <f t="shared" si="64"/>
        <v>1582.0312499999998</v>
      </c>
      <c r="T771" s="17" t="s">
        <v>694</v>
      </c>
      <c r="U771" s="19" t="s">
        <v>72</v>
      </c>
    </row>
    <row r="772" spans="1:21" ht="13.2" hidden="1">
      <c r="A772" s="63" t="s">
        <v>5409</v>
      </c>
      <c r="B772" s="11">
        <v>44674</v>
      </c>
      <c r="C772" s="12">
        <v>44652</v>
      </c>
      <c r="D772" s="13" t="s">
        <v>1328</v>
      </c>
      <c r="E772" s="13" t="s">
        <v>1329</v>
      </c>
      <c r="G772" s="10" t="s">
        <v>5848</v>
      </c>
      <c r="H772" s="13" t="s">
        <v>5056</v>
      </c>
      <c r="I772" s="13" t="s">
        <v>6162</v>
      </c>
      <c r="J772" s="13" t="str">
        <f t="shared" si="60"/>
        <v>HDL-</v>
      </c>
      <c r="K772" s="13" t="s">
        <v>25</v>
      </c>
      <c r="L772" s="44">
        <v>2010</v>
      </c>
      <c r="M772" s="13" t="s">
        <v>365</v>
      </c>
      <c r="N772" s="20" t="s">
        <v>366</v>
      </c>
      <c r="O772" s="61">
        <v>1.0133000000000001</v>
      </c>
      <c r="P772" s="46">
        <f t="shared" si="61"/>
        <v>2036.73</v>
      </c>
      <c r="Q772" s="20">
        <f t="shared" si="62"/>
        <v>6.4</v>
      </c>
      <c r="R772" s="20">
        <f t="shared" si="63"/>
        <v>0.15832812500000001</v>
      </c>
      <c r="S772" s="18">
        <f t="shared" si="64"/>
        <v>318.23953125000003</v>
      </c>
      <c r="T772" s="17" t="s">
        <v>694</v>
      </c>
      <c r="U772" s="19" t="s">
        <v>37</v>
      </c>
    </row>
    <row r="773" spans="1:21" ht="13.2" hidden="1">
      <c r="A773" s="64" t="s">
        <v>3660</v>
      </c>
      <c r="B773" s="11">
        <v>44635</v>
      </c>
      <c r="C773" s="12">
        <v>44635</v>
      </c>
      <c r="D773" s="13" t="s">
        <v>103</v>
      </c>
      <c r="E773" s="13" t="s">
        <v>104</v>
      </c>
      <c r="G773" s="10" t="s">
        <v>4702</v>
      </c>
      <c r="H773" s="13" t="s">
        <v>4296</v>
      </c>
      <c r="I773" s="13" t="s">
        <v>4297</v>
      </c>
      <c r="J773" s="13" t="str">
        <f t="shared" si="60"/>
        <v>LHDL</v>
      </c>
      <c r="K773" s="13" t="s">
        <v>23</v>
      </c>
      <c r="L773" s="44">
        <v>6</v>
      </c>
      <c r="M773" s="13" t="s">
        <v>365</v>
      </c>
      <c r="N773" s="20" t="s">
        <v>366</v>
      </c>
      <c r="O773" s="61">
        <v>1.0308999999999999</v>
      </c>
      <c r="P773" s="46">
        <f t="shared" si="61"/>
        <v>6.19</v>
      </c>
      <c r="Q773" s="20">
        <f t="shared" si="62"/>
        <v>6.4</v>
      </c>
      <c r="R773" s="20">
        <f t="shared" si="63"/>
        <v>0.16107812499999999</v>
      </c>
      <c r="S773" s="18">
        <f t="shared" si="64"/>
        <v>0.96646874999999999</v>
      </c>
      <c r="T773" s="17" t="s">
        <v>694</v>
      </c>
      <c r="U773" s="19" t="s">
        <v>43</v>
      </c>
    </row>
    <row r="774" spans="1:21" ht="13.2" hidden="1">
      <c r="A774" s="40" t="s">
        <v>1794</v>
      </c>
      <c r="B774" s="47">
        <v>44571</v>
      </c>
      <c r="C774" s="12">
        <v>44518</v>
      </c>
      <c r="D774" s="69" t="s">
        <v>785</v>
      </c>
      <c r="E774" s="13" t="s">
        <v>786</v>
      </c>
      <c r="G774" s="69" t="s">
        <v>2319</v>
      </c>
      <c r="H774" s="13" t="s">
        <v>705</v>
      </c>
      <c r="I774" s="13" t="s">
        <v>706</v>
      </c>
      <c r="J774" s="13" t="str">
        <f t="shared" si="60"/>
        <v>SSM-</v>
      </c>
      <c r="K774" s="40" t="s">
        <v>23</v>
      </c>
      <c r="L774" s="52">
        <v>5260</v>
      </c>
      <c r="M774" s="13" t="s">
        <v>365</v>
      </c>
      <c r="N774" s="39" t="s">
        <v>366</v>
      </c>
      <c r="O774" s="56">
        <v>1.0530999999999999</v>
      </c>
      <c r="P774" s="46">
        <f t="shared" si="61"/>
        <v>5539.31</v>
      </c>
      <c r="Q774" s="20">
        <f t="shared" si="62"/>
        <v>6.4</v>
      </c>
      <c r="R774" s="20">
        <f t="shared" si="63"/>
        <v>0.16454687499999998</v>
      </c>
      <c r="S774" s="18">
        <f t="shared" si="64"/>
        <v>865.51656249999985</v>
      </c>
      <c r="T774" s="17" t="s">
        <v>694</v>
      </c>
      <c r="U774" s="40" t="s">
        <v>232</v>
      </c>
    </row>
    <row r="775" spans="1:21" ht="13.2" hidden="1">
      <c r="A775" s="40" t="s">
        <v>3049</v>
      </c>
      <c r="B775" s="47">
        <v>44620</v>
      </c>
      <c r="C775" s="12">
        <v>44620</v>
      </c>
      <c r="D775" s="13" t="s">
        <v>785</v>
      </c>
      <c r="E775" s="13" t="s">
        <v>786</v>
      </c>
      <c r="G775" s="10" t="s">
        <v>2261</v>
      </c>
      <c r="H775" s="40" t="s">
        <v>705</v>
      </c>
      <c r="I775" s="47" t="s">
        <v>706</v>
      </c>
      <c r="J775" s="13" t="str">
        <f t="shared" si="60"/>
        <v>SSM-</v>
      </c>
      <c r="K775" s="40" t="s">
        <v>23</v>
      </c>
      <c r="L775" s="52">
        <v>2100</v>
      </c>
      <c r="M775" s="40" t="s">
        <v>365</v>
      </c>
      <c r="N775" s="39" t="s">
        <v>366</v>
      </c>
      <c r="O775" s="55">
        <v>1.0530999999999999</v>
      </c>
      <c r="P775" s="46">
        <f t="shared" si="61"/>
        <v>2211.5100000000002</v>
      </c>
      <c r="Q775" s="20">
        <f t="shared" si="62"/>
        <v>6.4</v>
      </c>
      <c r="R775" s="20">
        <f t="shared" si="63"/>
        <v>0.16454687499999998</v>
      </c>
      <c r="S775" s="18">
        <f t="shared" si="64"/>
        <v>345.54843749999998</v>
      </c>
      <c r="T775" s="17" t="s">
        <v>694</v>
      </c>
      <c r="U775" s="40" t="s">
        <v>232</v>
      </c>
    </row>
    <row r="776" spans="1:21" ht="13.2" hidden="1">
      <c r="A776" s="63" t="s">
        <v>3661</v>
      </c>
      <c r="B776" s="11">
        <v>44630</v>
      </c>
      <c r="C776" s="12">
        <v>44622</v>
      </c>
      <c r="D776" s="13" t="s">
        <v>785</v>
      </c>
      <c r="E776" s="13" t="s">
        <v>786</v>
      </c>
      <c r="G776" s="10" t="s">
        <v>4701</v>
      </c>
      <c r="H776" s="13" t="s">
        <v>705</v>
      </c>
      <c r="I776" s="13" t="s">
        <v>706</v>
      </c>
      <c r="J776" s="13" t="str">
        <f t="shared" si="60"/>
        <v>SSM-</v>
      </c>
      <c r="K776" s="13" t="s">
        <v>23</v>
      </c>
      <c r="L776" s="44">
        <v>2700</v>
      </c>
      <c r="M776" s="13" t="s">
        <v>365</v>
      </c>
      <c r="N776" s="20" t="s">
        <v>366</v>
      </c>
      <c r="O776" s="61">
        <v>1.0530999999999999</v>
      </c>
      <c r="P776" s="46">
        <f t="shared" si="61"/>
        <v>2843.37</v>
      </c>
      <c r="Q776" s="20">
        <f t="shared" si="62"/>
        <v>6.4</v>
      </c>
      <c r="R776" s="20">
        <f t="shared" si="63"/>
        <v>0.16454687499999998</v>
      </c>
      <c r="S776" s="18">
        <f t="shared" si="64"/>
        <v>444.27656249999995</v>
      </c>
      <c r="T776" s="17" t="s">
        <v>694</v>
      </c>
      <c r="U776" s="19" t="s">
        <v>232</v>
      </c>
    </row>
    <row r="777" spans="1:21" ht="13.2" hidden="1">
      <c r="A777" s="63" t="s">
        <v>3662</v>
      </c>
      <c r="B777" s="11">
        <v>44645</v>
      </c>
      <c r="C777" s="12">
        <v>44622</v>
      </c>
      <c r="D777" s="13" t="s">
        <v>785</v>
      </c>
      <c r="E777" s="13" t="s">
        <v>786</v>
      </c>
      <c r="G777" s="10" t="s">
        <v>4703</v>
      </c>
      <c r="H777" s="13" t="s">
        <v>705</v>
      </c>
      <c r="I777" s="13" t="s">
        <v>706</v>
      </c>
      <c r="J777" s="13" t="str">
        <f t="shared" si="60"/>
        <v>SSM-</v>
      </c>
      <c r="K777" s="13" t="s">
        <v>23</v>
      </c>
      <c r="L777" s="44">
        <v>3400</v>
      </c>
      <c r="M777" s="13" t="s">
        <v>365</v>
      </c>
      <c r="N777" s="20" t="s">
        <v>366</v>
      </c>
      <c r="O777" s="61">
        <v>1.0530999999999999</v>
      </c>
      <c r="P777" s="46">
        <f t="shared" si="61"/>
        <v>3580.54</v>
      </c>
      <c r="Q777" s="20">
        <f t="shared" si="62"/>
        <v>6.4</v>
      </c>
      <c r="R777" s="20">
        <f t="shared" si="63"/>
        <v>0.16454687499999998</v>
      </c>
      <c r="S777" s="18">
        <f t="shared" si="64"/>
        <v>559.45937499999991</v>
      </c>
      <c r="T777" s="17" t="s">
        <v>694</v>
      </c>
      <c r="U777" s="19" t="s">
        <v>232</v>
      </c>
    </row>
    <row r="778" spans="1:21" ht="13.2" hidden="1">
      <c r="A778" s="63" t="s">
        <v>2017</v>
      </c>
      <c r="B778" s="11">
        <v>44571</v>
      </c>
      <c r="C778" s="12">
        <v>44526</v>
      </c>
      <c r="D778" s="69" t="s">
        <v>75</v>
      </c>
      <c r="E778" s="13" t="s">
        <v>76</v>
      </c>
      <c r="G778" s="69" t="s">
        <v>640</v>
      </c>
      <c r="H778" s="13" t="s">
        <v>225</v>
      </c>
      <c r="I778" s="13" t="s">
        <v>226</v>
      </c>
      <c r="J778" s="13" t="str">
        <f t="shared" si="60"/>
        <v>KNOB</v>
      </c>
      <c r="K778" s="13" t="s">
        <v>23</v>
      </c>
      <c r="L778" s="44">
        <v>2100</v>
      </c>
      <c r="M778" s="13" t="s">
        <v>365</v>
      </c>
      <c r="N778" s="20" t="s">
        <v>366</v>
      </c>
      <c r="O778" s="61">
        <v>1.0531999999999999</v>
      </c>
      <c r="P778" s="46">
        <f t="shared" si="61"/>
        <v>2211.7199999999998</v>
      </c>
      <c r="Q778" s="20">
        <f t="shared" si="62"/>
        <v>6.4</v>
      </c>
      <c r="R778" s="20">
        <f t="shared" si="63"/>
        <v>0.16456249999999997</v>
      </c>
      <c r="S778" s="18">
        <f t="shared" si="64"/>
        <v>345.58124999999995</v>
      </c>
      <c r="T778" s="17" t="s">
        <v>694</v>
      </c>
      <c r="U778" s="19" t="s">
        <v>58</v>
      </c>
    </row>
    <row r="779" spans="1:21" ht="13.2" hidden="1">
      <c r="A779" s="40" t="s">
        <v>2018</v>
      </c>
      <c r="B779" s="47">
        <v>44579</v>
      </c>
      <c r="C779" s="12">
        <v>44561</v>
      </c>
      <c r="D779" s="69" t="s">
        <v>75</v>
      </c>
      <c r="E779" s="13" t="s">
        <v>76</v>
      </c>
      <c r="G779" s="69" t="s">
        <v>592</v>
      </c>
      <c r="H779" s="13" t="s">
        <v>225</v>
      </c>
      <c r="I779" s="13" t="s">
        <v>226</v>
      </c>
      <c r="J779" s="13" t="str">
        <f t="shared" si="60"/>
        <v>KNOB</v>
      </c>
      <c r="K779" s="40" t="s">
        <v>23</v>
      </c>
      <c r="L779" s="52">
        <v>1400</v>
      </c>
      <c r="M779" s="13" t="s">
        <v>365</v>
      </c>
      <c r="N779" s="39" t="s">
        <v>366</v>
      </c>
      <c r="O779" s="56">
        <v>1.0531999999999999</v>
      </c>
      <c r="P779" s="46">
        <f t="shared" si="61"/>
        <v>1474.48</v>
      </c>
      <c r="Q779" s="20">
        <f t="shared" si="62"/>
        <v>6.4</v>
      </c>
      <c r="R779" s="20">
        <f t="shared" si="63"/>
        <v>0.16456249999999997</v>
      </c>
      <c r="S779" s="18">
        <f t="shared" si="64"/>
        <v>230.38749999999996</v>
      </c>
      <c r="T779" s="17" t="s">
        <v>694</v>
      </c>
      <c r="U779" s="40" t="s">
        <v>58</v>
      </c>
    </row>
    <row r="780" spans="1:21" ht="13.2" hidden="1">
      <c r="A780" s="63" t="s">
        <v>5410</v>
      </c>
      <c r="B780" s="11">
        <v>44676</v>
      </c>
      <c r="C780" s="12">
        <v>44663</v>
      </c>
      <c r="D780" s="13" t="s">
        <v>75</v>
      </c>
      <c r="E780" s="13" t="s">
        <v>76</v>
      </c>
      <c r="G780" s="10" t="s">
        <v>5838</v>
      </c>
      <c r="H780" s="13" t="s">
        <v>225</v>
      </c>
      <c r="I780" s="13" t="s">
        <v>226</v>
      </c>
      <c r="J780" s="13" t="str">
        <f t="shared" si="60"/>
        <v>KNOB</v>
      </c>
      <c r="K780" s="13" t="s">
        <v>23</v>
      </c>
      <c r="L780" s="44">
        <v>1500</v>
      </c>
      <c r="M780" s="13" t="s">
        <v>365</v>
      </c>
      <c r="N780" s="20" t="s">
        <v>366</v>
      </c>
      <c r="O780" s="61">
        <v>1.0531999999999999</v>
      </c>
      <c r="P780" s="46">
        <f t="shared" si="61"/>
        <v>1579.8</v>
      </c>
      <c r="Q780" s="20">
        <f t="shared" si="62"/>
        <v>6.4</v>
      </c>
      <c r="R780" s="20">
        <f t="shared" si="63"/>
        <v>0.16456249999999997</v>
      </c>
      <c r="S780" s="18">
        <f t="shared" si="64"/>
        <v>246.84374999999997</v>
      </c>
      <c r="T780" s="17" t="s">
        <v>694</v>
      </c>
      <c r="U780" s="19" t="s">
        <v>58</v>
      </c>
    </row>
    <row r="781" spans="1:21" ht="13.2" hidden="1">
      <c r="A781" s="63" t="s">
        <v>1864</v>
      </c>
      <c r="B781" s="11">
        <v>44578</v>
      </c>
      <c r="C781" s="12">
        <v>44496</v>
      </c>
      <c r="D781" s="69" t="s">
        <v>103</v>
      </c>
      <c r="E781" s="13" t="s">
        <v>104</v>
      </c>
      <c r="G781" s="69" t="s">
        <v>603</v>
      </c>
      <c r="H781" s="13" t="s">
        <v>237</v>
      </c>
      <c r="I781" s="13" t="s">
        <v>238</v>
      </c>
      <c r="J781" s="13" t="str">
        <f t="shared" si="60"/>
        <v>LHDL</v>
      </c>
      <c r="K781" s="13" t="s">
        <v>23</v>
      </c>
      <c r="L781" s="44">
        <v>940</v>
      </c>
      <c r="M781" s="13" t="s">
        <v>365</v>
      </c>
      <c r="N781" s="20" t="s">
        <v>366</v>
      </c>
      <c r="O781" s="61">
        <v>1.0649</v>
      </c>
      <c r="P781" s="46">
        <f t="shared" si="61"/>
        <v>1001.01</v>
      </c>
      <c r="Q781" s="20">
        <f t="shared" si="62"/>
        <v>6.4</v>
      </c>
      <c r="R781" s="20">
        <f t="shared" si="63"/>
        <v>0.16639062499999999</v>
      </c>
      <c r="S781" s="18">
        <f t="shared" si="64"/>
        <v>156.40718749999999</v>
      </c>
      <c r="T781" s="17" t="s">
        <v>694</v>
      </c>
      <c r="U781" s="19" t="s">
        <v>43</v>
      </c>
    </row>
    <row r="782" spans="1:21" ht="13.2" hidden="1">
      <c r="A782" s="64" t="s">
        <v>1363</v>
      </c>
      <c r="B782" s="11">
        <v>44571</v>
      </c>
      <c r="C782" s="12">
        <v>44545</v>
      </c>
      <c r="D782" s="69" t="s">
        <v>1328</v>
      </c>
      <c r="E782" s="13" t="s">
        <v>1329</v>
      </c>
      <c r="G782" s="69" t="s">
        <v>621</v>
      </c>
      <c r="H782" s="13" t="s">
        <v>209</v>
      </c>
      <c r="I782" s="13" t="s">
        <v>210</v>
      </c>
      <c r="J782" s="13" t="str">
        <f t="shared" si="60"/>
        <v>HDL-</v>
      </c>
      <c r="K782" s="13" t="s">
        <v>25</v>
      </c>
      <c r="L782" s="44">
        <v>930</v>
      </c>
      <c r="M782" s="13" t="s">
        <v>365</v>
      </c>
      <c r="N782" s="20" t="s">
        <v>366</v>
      </c>
      <c r="O782" s="61">
        <v>1.071</v>
      </c>
      <c r="P782" s="46">
        <f t="shared" si="61"/>
        <v>996.03</v>
      </c>
      <c r="Q782" s="20">
        <f t="shared" si="62"/>
        <v>6.4</v>
      </c>
      <c r="R782" s="20">
        <f t="shared" si="63"/>
        <v>0.16734374999999999</v>
      </c>
      <c r="S782" s="18">
        <f t="shared" si="64"/>
        <v>155.62968749999999</v>
      </c>
      <c r="T782" s="17" t="s">
        <v>694</v>
      </c>
      <c r="U782" s="19" t="s">
        <v>37</v>
      </c>
    </row>
    <row r="783" spans="1:21" ht="13.2" hidden="1">
      <c r="A783" s="64" t="s">
        <v>3663</v>
      </c>
      <c r="B783" s="11">
        <v>44631</v>
      </c>
      <c r="C783" s="12">
        <v>44613</v>
      </c>
      <c r="D783" s="13" t="s">
        <v>1328</v>
      </c>
      <c r="E783" s="13" t="s">
        <v>1329</v>
      </c>
      <c r="G783" s="10" t="s">
        <v>4704</v>
      </c>
      <c r="H783" s="13" t="s">
        <v>209</v>
      </c>
      <c r="I783" s="13" t="s">
        <v>210</v>
      </c>
      <c r="J783" s="13" t="str">
        <f t="shared" si="60"/>
        <v>HDL-</v>
      </c>
      <c r="K783" s="13" t="s">
        <v>25</v>
      </c>
      <c r="L783" s="44">
        <v>2150</v>
      </c>
      <c r="M783" s="13" t="s">
        <v>365</v>
      </c>
      <c r="N783" s="20" t="s">
        <v>366</v>
      </c>
      <c r="O783" s="61">
        <v>1.071</v>
      </c>
      <c r="P783" s="46">
        <f t="shared" si="61"/>
        <v>2302.65</v>
      </c>
      <c r="Q783" s="20">
        <f t="shared" si="62"/>
        <v>6.4</v>
      </c>
      <c r="R783" s="20">
        <f t="shared" si="63"/>
        <v>0.16734374999999999</v>
      </c>
      <c r="S783" s="18">
        <f t="shared" si="64"/>
        <v>359.78906249999994</v>
      </c>
      <c r="T783" s="17" t="s">
        <v>694</v>
      </c>
      <c r="U783" s="19" t="s">
        <v>37</v>
      </c>
    </row>
    <row r="784" spans="1:21" ht="13.2" hidden="1">
      <c r="A784" s="63" t="s">
        <v>1655</v>
      </c>
      <c r="B784" s="11">
        <v>44571</v>
      </c>
      <c r="C784" s="12">
        <v>44498</v>
      </c>
      <c r="D784" s="69" t="s">
        <v>75</v>
      </c>
      <c r="E784" s="13" t="s">
        <v>76</v>
      </c>
      <c r="G784" s="69" t="s">
        <v>659</v>
      </c>
      <c r="H784" s="13" t="s">
        <v>82</v>
      </c>
      <c r="I784" s="13" t="s">
        <v>83</v>
      </c>
      <c r="J784" s="13" t="str">
        <f t="shared" si="60"/>
        <v>KNOB</v>
      </c>
      <c r="K784" s="13" t="s">
        <v>23</v>
      </c>
      <c r="L784" s="44">
        <v>2010</v>
      </c>
      <c r="M784" s="13" t="s">
        <v>365</v>
      </c>
      <c r="N784" s="20" t="s">
        <v>366</v>
      </c>
      <c r="O784" s="61">
        <v>1.0818000000000001</v>
      </c>
      <c r="P784" s="46">
        <f t="shared" si="61"/>
        <v>2174.42</v>
      </c>
      <c r="Q784" s="20">
        <f t="shared" si="62"/>
        <v>6.4</v>
      </c>
      <c r="R784" s="20">
        <f t="shared" si="63"/>
        <v>0.16903124999999999</v>
      </c>
      <c r="S784" s="18">
        <f t="shared" si="64"/>
        <v>339.7528125</v>
      </c>
      <c r="T784" s="17" t="s">
        <v>694</v>
      </c>
      <c r="U784" s="19" t="s">
        <v>58</v>
      </c>
    </row>
    <row r="785" spans="1:21" ht="13.2" hidden="1">
      <c r="A785" s="64" t="s">
        <v>1656</v>
      </c>
      <c r="B785" s="11">
        <v>44579</v>
      </c>
      <c r="C785" s="12">
        <v>44545</v>
      </c>
      <c r="D785" s="69" t="s">
        <v>75</v>
      </c>
      <c r="E785" s="13" t="s">
        <v>76</v>
      </c>
      <c r="G785" s="69" t="s">
        <v>592</v>
      </c>
      <c r="H785" s="13" t="s">
        <v>82</v>
      </c>
      <c r="I785" s="13" t="s">
        <v>83</v>
      </c>
      <c r="J785" s="13" t="str">
        <f t="shared" si="60"/>
        <v>KNOB</v>
      </c>
      <c r="K785" s="13" t="s">
        <v>23</v>
      </c>
      <c r="L785" s="44">
        <v>3900</v>
      </c>
      <c r="M785" s="13" t="s">
        <v>365</v>
      </c>
      <c r="N785" s="20" t="s">
        <v>366</v>
      </c>
      <c r="O785" s="61">
        <v>1.0818000000000001</v>
      </c>
      <c r="P785" s="46">
        <f t="shared" si="61"/>
        <v>4219.0200000000004</v>
      </c>
      <c r="Q785" s="20">
        <f t="shared" si="62"/>
        <v>6.4</v>
      </c>
      <c r="R785" s="20">
        <f t="shared" si="63"/>
        <v>0.16903124999999999</v>
      </c>
      <c r="S785" s="18">
        <f t="shared" si="64"/>
        <v>659.22187499999995</v>
      </c>
      <c r="T785" s="17" t="s">
        <v>694</v>
      </c>
      <c r="U785" s="19" t="s">
        <v>58</v>
      </c>
    </row>
    <row r="786" spans="1:21" ht="13.2" hidden="1">
      <c r="A786" s="63" t="s">
        <v>3664</v>
      </c>
      <c r="B786" s="11">
        <v>44631</v>
      </c>
      <c r="C786" s="12">
        <v>44610</v>
      </c>
      <c r="D786" s="13" t="s">
        <v>75</v>
      </c>
      <c r="E786" s="13" t="s">
        <v>76</v>
      </c>
      <c r="G786" s="10" t="s">
        <v>4705</v>
      </c>
      <c r="H786" s="13" t="s">
        <v>82</v>
      </c>
      <c r="I786" s="13" t="s">
        <v>83</v>
      </c>
      <c r="J786" s="13" t="str">
        <f t="shared" si="60"/>
        <v>KNOB</v>
      </c>
      <c r="K786" s="13" t="s">
        <v>23</v>
      </c>
      <c r="L786" s="44">
        <v>3460</v>
      </c>
      <c r="M786" s="13" t="s">
        <v>365</v>
      </c>
      <c r="N786" s="20" t="s">
        <v>366</v>
      </c>
      <c r="O786" s="61">
        <v>1.0818000000000001</v>
      </c>
      <c r="P786" s="46">
        <f t="shared" si="61"/>
        <v>3743.03</v>
      </c>
      <c r="Q786" s="20">
        <f t="shared" si="62"/>
        <v>6.4</v>
      </c>
      <c r="R786" s="20">
        <f t="shared" si="63"/>
        <v>0.16903124999999999</v>
      </c>
      <c r="S786" s="18">
        <f t="shared" si="64"/>
        <v>584.84812499999998</v>
      </c>
      <c r="T786" s="17" t="s">
        <v>694</v>
      </c>
      <c r="U786" s="19" t="s">
        <v>58</v>
      </c>
    </row>
    <row r="787" spans="1:21" ht="13.2" hidden="1">
      <c r="A787" s="64" t="s">
        <v>3664</v>
      </c>
      <c r="B787" s="11">
        <v>44622</v>
      </c>
      <c r="C787" s="12">
        <v>44610</v>
      </c>
      <c r="D787" s="13" t="s">
        <v>75</v>
      </c>
      <c r="E787" s="13" t="s">
        <v>76</v>
      </c>
      <c r="G787" s="10" t="s">
        <v>4706</v>
      </c>
      <c r="H787" s="13" t="s">
        <v>82</v>
      </c>
      <c r="I787" s="13" t="s">
        <v>83</v>
      </c>
      <c r="J787" s="13" t="str">
        <f t="shared" si="60"/>
        <v>KNOB</v>
      </c>
      <c r="K787" s="13" t="s">
        <v>23</v>
      </c>
      <c r="L787" s="44">
        <v>570</v>
      </c>
      <c r="M787" s="13" t="s">
        <v>365</v>
      </c>
      <c r="N787" s="20" t="s">
        <v>366</v>
      </c>
      <c r="O787" s="61">
        <v>1.0818000000000001</v>
      </c>
      <c r="P787" s="46">
        <f t="shared" si="61"/>
        <v>616.63</v>
      </c>
      <c r="Q787" s="20">
        <f t="shared" si="62"/>
        <v>6.4</v>
      </c>
      <c r="R787" s="20">
        <f t="shared" si="63"/>
        <v>0.16903124999999999</v>
      </c>
      <c r="S787" s="18">
        <f t="shared" si="64"/>
        <v>96.347812500000003</v>
      </c>
      <c r="T787" s="17" t="s">
        <v>694</v>
      </c>
      <c r="U787" s="19" t="s">
        <v>58</v>
      </c>
    </row>
    <row r="788" spans="1:21" ht="13.2" hidden="1">
      <c r="A788" s="64" t="s">
        <v>5411</v>
      </c>
      <c r="B788" s="11">
        <v>44676</v>
      </c>
      <c r="C788" s="12">
        <v>44641</v>
      </c>
      <c r="D788" s="13" t="s">
        <v>75</v>
      </c>
      <c r="E788" s="13" t="s">
        <v>76</v>
      </c>
      <c r="G788" s="10" t="s">
        <v>5838</v>
      </c>
      <c r="H788" s="13" t="s">
        <v>82</v>
      </c>
      <c r="I788" s="13" t="s">
        <v>83</v>
      </c>
      <c r="J788" s="13" t="str">
        <f t="shared" si="60"/>
        <v>KNOB</v>
      </c>
      <c r="K788" s="13" t="s">
        <v>23</v>
      </c>
      <c r="L788" s="44">
        <v>300</v>
      </c>
      <c r="M788" s="13" t="s">
        <v>365</v>
      </c>
      <c r="N788" s="20" t="s">
        <v>366</v>
      </c>
      <c r="O788" s="61">
        <v>1.0818000000000001</v>
      </c>
      <c r="P788" s="46">
        <f t="shared" si="61"/>
        <v>324.54000000000002</v>
      </c>
      <c r="Q788" s="20">
        <f t="shared" si="62"/>
        <v>6.4</v>
      </c>
      <c r="R788" s="20">
        <f t="shared" si="63"/>
        <v>0.16903124999999999</v>
      </c>
      <c r="S788" s="18">
        <f t="shared" si="64"/>
        <v>50.709375000000001</v>
      </c>
      <c r="T788" s="17" t="s">
        <v>694</v>
      </c>
      <c r="U788" s="19" t="s">
        <v>58</v>
      </c>
    </row>
    <row r="789" spans="1:21" ht="13.2" hidden="1">
      <c r="A789" s="64" t="s">
        <v>5412</v>
      </c>
      <c r="B789" s="11">
        <v>44676</v>
      </c>
      <c r="C789" s="12">
        <v>44652</v>
      </c>
      <c r="D789" s="13" t="s">
        <v>75</v>
      </c>
      <c r="E789" s="13" t="s">
        <v>76</v>
      </c>
      <c r="G789" s="10" t="s">
        <v>5838</v>
      </c>
      <c r="H789" s="13" t="s">
        <v>82</v>
      </c>
      <c r="I789" s="13" t="s">
        <v>83</v>
      </c>
      <c r="J789" s="13" t="str">
        <f t="shared" si="60"/>
        <v>KNOB</v>
      </c>
      <c r="K789" s="13" t="s">
        <v>23</v>
      </c>
      <c r="L789" s="44">
        <v>1020</v>
      </c>
      <c r="M789" s="13" t="s">
        <v>365</v>
      </c>
      <c r="N789" s="20" t="s">
        <v>366</v>
      </c>
      <c r="O789" s="61">
        <v>1.0818000000000001</v>
      </c>
      <c r="P789" s="46">
        <f t="shared" si="61"/>
        <v>1103.44</v>
      </c>
      <c r="Q789" s="20">
        <f t="shared" si="62"/>
        <v>6.4</v>
      </c>
      <c r="R789" s="20">
        <f t="shared" si="63"/>
        <v>0.16903124999999999</v>
      </c>
      <c r="S789" s="18">
        <f t="shared" si="64"/>
        <v>172.41187499999998</v>
      </c>
      <c r="T789" s="17" t="s">
        <v>694</v>
      </c>
      <c r="U789" s="19" t="s">
        <v>58</v>
      </c>
    </row>
    <row r="790" spans="1:21" ht="13.2" hidden="1">
      <c r="A790" s="63" t="s">
        <v>5413</v>
      </c>
      <c r="B790" s="11">
        <v>44679</v>
      </c>
      <c r="C790" s="12">
        <v>44665</v>
      </c>
      <c r="D790" s="13" t="s">
        <v>21</v>
      </c>
      <c r="E790" s="13" t="s">
        <v>22</v>
      </c>
      <c r="G790" s="10" t="s">
        <v>5845</v>
      </c>
      <c r="H790" s="13" t="s">
        <v>5057</v>
      </c>
      <c r="I790" s="13" t="s">
        <v>6163</v>
      </c>
      <c r="J790" s="13" t="str">
        <f t="shared" si="60"/>
        <v>SHTS</v>
      </c>
      <c r="K790" s="13" t="s">
        <v>23</v>
      </c>
      <c r="L790" s="44">
        <v>1010</v>
      </c>
      <c r="M790" s="13" t="s">
        <v>365</v>
      </c>
      <c r="N790" s="20" t="s">
        <v>366</v>
      </c>
      <c r="O790" s="61">
        <v>1.0900000000000001</v>
      </c>
      <c r="P790" s="46">
        <f t="shared" si="61"/>
        <v>1100.9000000000001</v>
      </c>
      <c r="Q790" s="20">
        <f t="shared" si="62"/>
        <v>6.4</v>
      </c>
      <c r="R790" s="20">
        <f t="shared" si="63"/>
        <v>0.17031250000000001</v>
      </c>
      <c r="S790" s="18">
        <f t="shared" si="64"/>
        <v>172.015625</v>
      </c>
      <c r="T790" s="17" t="s">
        <v>694</v>
      </c>
      <c r="U790" s="19" t="s">
        <v>24</v>
      </c>
    </row>
    <row r="791" spans="1:21" ht="13.2" hidden="1">
      <c r="A791" s="63" t="s">
        <v>5414</v>
      </c>
      <c r="B791" s="11">
        <v>44679</v>
      </c>
      <c r="C791" s="12">
        <v>44665</v>
      </c>
      <c r="D791" s="13" t="s">
        <v>21</v>
      </c>
      <c r="E791" s="13" t="s">
        <v>22</v>
      </c>
      <c r="G791" s="10" t="s">
        <v>5845</v>
      </c>
      <c r="H791" s="13" t="s">
        <v>5058</v>
      </c>
      <c r="I791" s="13" t="s">
        <v>6164</v>
      </c>
      <c r="J791" s="13" t="str">
        <f t="shared" si="60"/>
        <v>SHTS</v>
      </c>
      <c r="K791" s="13" t="s">
        <v>23</v>
      </c>
      <c r="L791" s="44">
        <v>2222</v>
      </c>
      <c r="M791" s="13" t="s">
        <v>365</v>
      </c>
      <c r="N791" s="20" t="s">
        <v>366</v>
      </c>
      <c r="O791" s="61">
        <v>1.0900000000000001</v>
      </c>
      <c r="P791" s="46">
        <f t="shared" si="61"/>
        <v>2421.98</v>
      </c>
      <c r="Q791" s="20">
        <f t="shared" si="62"/>
        <v>6.4</v>
      </c>
      <c r="R791" s="20">
        <f t="shared" si="63"/>
        <v>0.17031250000000001</v>
      </c>
      <c r="S791" s="18">
        <f t="shared" si="64"/>
        <v>378.43437499999999</v>
      </c>
      <c r="T791" s="17" t="s">
        <v>694</v>
      </c>
      <c r="U791" s="19" t="s">
        <v>24</v>
      </c>
    </row>
    <row r="792" spans="1:21" ht="13.2" hidden="1">
      <c r="A792" s="63" t="s">
        <v>1795</v>
      </c>
      <c r="B792" s="11">
        <v>44580</v>
      </c>
      <c r="C792" s="12">
        <v>44578</v>
      </c>
      <c r="D792" s="69" t="s">
        <v>785</v>
      </c>
      <c r="E792" s="13" t="s">
        <v>786</v>
      </c>
      <c r="G792" s="69" t="s">
        <v>2320</v>
      </c>
      <c r="H792" s="13" t="s">
        <v>842</v>
      </c>
      <c r="I792" s="13" t="s">
        <v>843</v>
      </c>
      <c r="J792" s="13" t="str">
        <f t="shared" si="60"/>
        <v>SSM-</v>
      </c>
      <c r="K792" s="13" t="s">
        <v>23</v>
      </c>
      <c r="L792" s="44">
        <v>2110</v>
      </c>
      <c r="M792" s="13" t="s">
        <v>365</v>
      </c>
      <c r="N792" s="20" t="s">
        <v>366</v>
      </c>
      <c r="O792" s="61">
        <v>1.0972999999999999</v>
      </c>
      <c r="P792" s="46">
        <f t="shared" si="61"/>
        <v>2315.3000000000002</v>
      </c>
      <c r="Q792" s="20">
        <f t="shared" si="62"/>
        <v>6.4</v>
      </c>
      <c r="R792" s="20">
        <f t="shared" si="63"/>
        <v>0.17145312499999998</v>
      </c>
      <c r="S792" s="18">
        <f t="shared" si="64"/>
        <v>361.76609374999998</v>
      </c>
      <c r="T792" s="17" t="s">
        <v>694</v>
      </c>
      <c r="U792" s="19" t="s">
        <v>232</v>
      </c>
    </row>
    <row r="793" spans="1:21" ht="13.2" hidden="1">
      <c r="A793" s="63" t="s">
        <v>1943</v>
      </c>
      <c r="B793" s="11">
        <v>44578</v>
      </c>
      <c r="C793" s="12">
        <v>44540</v>
      </c>
      <c r="D793" s="69" t="s">
        <v>67</v>
      </c>
      <c r="E793" s="13" t="s">
        <v>68</v>
      </c>
      <c r="G793" s="69" t="s">
        <v>2305</v>
      </c>
      <c r="H793" s="13" t="s">
        <v>926</v>
      </c>
      <c r="I793" s="13" t="s">
        <v>927</v>
      </c>
      <c r="J793" s="13" t="str">
        <f t="shared" si="60"/>
        <v>U&amp;C-</v>
      </c>
      <c r="K793" s="13" t="s">
        <v>23</v>
      </c>
      <c r="L793" s="44">
        <v>2020</v>
      </c>
      <c r="M793" s="13" t="s">
        <v>365</v>
      </c>
      <c r="N793" s="20" t="s">
        <v>366</v>
      </c>
      <c r="O793" s="61">
        <v>1.1200000000000001</v>
      </c>
      <c r="P793" s="46">
        <f t="shared" si="61"/>
        <v>2262.4</v>
      </c>
      <c r="Q793" s="20">
        <f t="shared" si="62"/>
        <v>6.4</v>
      </c>
      <c r="R793" s="20">
        <f t="shared" si="63"/>
        <v>0.17500000000000002</v>
      </c>
      <c r="S793" s="18">
        <f t="shared" si="64"/>
        <v>353.50000000000006</v>
      </c>
      <c r="T793" s="17" t="s">
        <v>694</v>
      </c>
      <c r="U793" s="19" t="s">
        <v>71</v>
      </c>
    </row>
    <row r="794" spans="1:21" ht="13.2" hidden="1">
      <c r="A794" s="64" t="s">
        <v>5415</v>
      </c>
      <c r="B794" s="11">
        <v>44653</v>
      </c>
      <c r="C794" s="12">
        <v>44616</v>
      </c>
      <c r="D794" s="13" t="s">
        <v>67</v>
      </c>
      <c r="E794" s="13" t="s">
        <v>68</v>
      </c>
      <c r="G794" s="10" t="s">
        <v>5828</v>
      </c>
      <c r="H794" s="13" t="s">
        <v>5059</v>
      </c>
      <c r="I794" s="13" t="s">
        <v>6165</v>
      </c>
      <c r="J794" s="13" t="str">
        <f t="shared" si="60"/>
        <v>U&amp;C-</v>
      </c>
      <c r="K794" s="13" t="s">
        <v>23</v>
      </c>
      <c r="L794" s="44">
        <v>1760</v>
      </c>
      <c r="M794" s="13" t="s">
        <v>365</v>
      </c>
      <c r="N794" s="20" t="s">
        <v>366</v>
      </c>
      <c r="O794" s="61">
        <v>1.1200000000000001</v>
      </c>
      <c r="P794" s="46">
        <f t="shared" si="61"/>
        <v>1971.2</v>
      </c>
      <c r="Q794" s="20">
        <f t="shared" si="62"/>
        <v>6.4</v>
      </c>
      <c r="R794" s="20">
        <f t="shared" si="63"/>
        <v>0.17500000000000002</v>
      </c>
      <c r="S794" s="18">
        <f t="shared" si="64"/>
        <v>308.00000000000006</v>
      </c>
      <c r="T794" s="17" t="s">
        <v>694</v>
      </c>
      <c r="U794" s="19" t="s">
        <v>71</v>
      </c>
    </row>
    <row r="795" spans="1:21" ht="13.2" hidden="1">
      <c r="A795" s="63" t="s">
        <v>1818</v>
      </c>
      <c r="B795" s="11">
        <v>44581</v>
      </c>
      <c r="C795" s="12">
        <v>44560</v>
      </c>
      <c r="D795" s="69" t="s">
        <v>1328</v>
      </c>
      <c r="E795" s="13" t="s">
        <v>1329</v>
      </c>
      <c r="G795" s="69" t="s">
        <v>616</v>
      </c>
      <c r="H795" s="13" t="s">
        <v>1318</v>
      </c>
      <c r="I795" s="13" t="s">
        <v>1319</v>
      </c>
      <c r="J795" s="13" t="str">
        <f t="shared" si="60"/>
        <v>HDL-</v>
      </c>
      <c r="K795" s="13" t="s">
        <v>25</v>
      </c>
      <c r="L795" s="44">
        <v>2090</v>
      </c>
      <c r="M795" s="13" t="s">
        <v>365</v>
      </c>
      <c r="N795" s="20" t="s">
        <v>366</v>
      </c>
      <c r="O795" s="61">
        <v>1.1204000000000001</v>
      </c>
      <c r="P795" s="46">
        <f t="shared" si="61"/>
        <v>2341.64</v>
      </c>
      <c r="Q795" s="20">
        <f t="shared" si="62"/>
        <v>6.4</v>
      </c>
      <c r="R795" s="20">
        <f t="shared" si="63"/>
        <v>0.17506250000000001</v>
      </c>
      <c r="S795" s="18">
        <f t="shared" si="64"/>
        <v>365.88062500000001</v>
      </c>
      <c r="T795" s="17" t="s">
        <v>694</v>
      </c>
      <c r="U795" s="19" t="s">
        <v>37</v>
      </c>
    </row>
    <row r="796" spans="1:21" ht="13.2" hidden="1">
      <c r="A796" s="40" t="s">
        <v>3050</v>
      </c>
      <c r="B796" s="47">
        <v>44613</v>
      </c>
      <c r="C796" s="12">
        <v>44579</v>
      </c>
      <c r="D796" s="13" t="s">
        <v>49</v>
      </c>
      <c r="E796" s="13" t="s">
        <v>50</v>
      </c>
      <c r="G796" s="10" t="s">
        <v>3352</v>
      </c>
      <c r="H796" s="40" t="s">
        <v>2688</v>
      </c>
      <c r="I796" s="47" t="s">
        <v>2689</v>
      </c>
      <c r="J796" s="13" t="str">
        <f t="shared" si="60"/>
        <v>HDL-</v>
      </c>
      <c r="K796" s="40" t="s">
        <v>23</v>
      </c>
      <c r="L796" s="52">
        <v>2150</v>
      </c>
      <c r="M796" s="40" t="s">
        <v>365</v>
      </c>
      <c r="N796" s="39" t="s">
        <v>366</v>
      </c>
      <c r="O796" s="55">
        <v>1.1216999999999999</v>
      </c>
      <c r="P796" s="46">
        <f t="shared" si="61"/>
        <v>2411.66</v>
      </c>
      <c r="Q796" s="20">
        <f t="shared" si="62"/>
        <v>6.4</v>
      </c>
      <c r="R796" s="20">
        <f t="shared" si="63"/>
        <v>0.17526562499999998</v>
      </c>
      <c r="S796" s="18">
        <f t="shared" si="64"/>
        <v>376.82109374999993</v>
      </c>
      <c r="T796" s="17" t="s">
        <v>694</v>
      </c>
      <c r="U796" s="40" t="s">
        <v>37</v>
      </c>
    </row>
    <row r="797" spans="1:21" ht="13.2" hidden="1">
      <c r="A797" s="63" t="s">
        <v>5416</v>
      </c>
      <c r="B797" s="11">
        <v>44679</v>
      </c>
      <c r="C797" s="12">
        <v>44665</v>
      </c>
      <c r="D797" s="13" t="s">
        <v>21</v>
      </c>
      <c r="E797" s="13" t="s">
        <v>22</v>
      </c>
      <c r="G797" s="10" t="s">
        <v>5845</v>
      </c>
      <c r="H797" s="13" t="s">
        <v>5060</v>
      </c>
      <c r="I797" s="13" t="s">
        <v>6166</v>
      </c>
      <c r="J797" s="13" t="str">
        <f t="shared" si="60"/>
        <v>SHTS</v>
      </c>
      <c r="K797" s="13" t="s">
        <v>23</v>
      </c>
      <c r="L797" s="44">
        <v>1010</v>
      </c>
      <c r="M797" s="13" t="s">
        <v>365</v>
      </c>
      <c r="N797" s="20" t="s">
        <v>366</v>
      </c>
      <c r="O797" s="61">
        <v>1.1299999999999999</v>
      </c>
      <c r="P797" s="46">
        <f t="shared" si="61"/>
        <v>1141.3</v>
      </c>
      <c r="Q797" s="20">
        <f t="shared" si="62"/>
        <v>6.4</v>
      </c>
      <c r="R797" s="20">
        <f t="shared" si="63"/>
        <v>0.17656249999999998</v>
      </c>
      <c r="S797" s="18">
        <f t="shared" si="64"/>
        <v>178.32812499999997</v>
      </c>
      <c r="T797" s="17" t="s">
        <v>694</v>
      </c>
      <c r="U797" s="19" t="s">
        <v>24</v>
      </c>
    </row>
    <row r="798" spans="1:21" ht="13.2" hidden="1">
      <c r="A798" s="63" t="s">
        <v>5417</v>
      </c>
      <c r="B798" s="11">
        <v>44659</v>
      </c>
      <c r="C798" s="12">
        <v>44538</v>
      </c>
      <c r="D798" s="13" t="s">
        <v>4629</v>
      </c>
      <c r="E798" s="13" t="s">
        <v>4630</v>
      </c>
      <c r="G798" s="10" t="s">
        <v>5852</v>
      </c>
      <c r="H798" s="13" t="s">
        <v>5061</v>
      </c>
      <c r="I798" s="13" t="s">
        <v>6167</v>
      </c>
      <c r="J798" s="13" t="str">
        <f t="shared" si="60"/>
        <v>MISC</v>
      </c>
      <c r="K798" s="13" t="s">
        <v>23</v>
      </c>
      <c r="L798" s="44">
        <v>500</v>
      </c>
      <c r="M798" s="13" t="s">
        <v>365</v>
      </c>
      <c r="N798" s="20" t="s">
        <v>366</v>
      </c>
      <c r="O798" s="61">
        <v>1.1315</v>
      </c>
      <c r="P798" s="46">
        <f t="shared" si="61"/>
        <v>565.75</v>
      </c>
      <c r="Q798" s="20">
        <f t="shared" si="62"/>
        <v>6.4</v>
      </c>
      <c r="R798" s="20">
        <f t="shared" si="63"/>
        <v>0.17679687499999999</v>
      </c>
      <c r="S798" s="18">
        <f t="shared" si="64"/>
        <v>88.3984375</v>
      </c>
      <c r="T798" s="17" t="s">
        <v>694</v>
      </c>
      <c r="U798" s="19" t="s">
        <v>48</v>
      </c>
    </row>
    <row r="799" spans="1:21" ht="13.2" hidden="1">
      <c r="A799" s="63" t="s">
        <v>5417</v>
      </c>
      <c r="B799" s="11">
        <v>44659</v>
      </c>
      <c r="C799" s="12">
        <v>44538</v>
      </c>
      <c r="D799" s="13" t="s">
        <v>4629</v>
      </c>
      <c r="E799" s="13" t="s">
        <v>4630</v>
      </c>
      <c r="G799" s="10" t="s">
        <v>5803</v>
      </c>
      <c r="H799" s="13" t="s">
        <v>5061</v>
      </c>
      <c r="I799" s="13" t="s">
        <v>6167</v>
      </c>
      <c r="J799" s="13" t="str">
        <f t="shared" si="60"/>
        <v>MISC</v>
      </c>
      <c r="K799" s="13" t="s">
        <v>23</v>
      </c>
      <c r="L799" s="44">
        <v>6500</v>
      </c>
      <c r="M799" s="13" t="s">
        <v>365</v>
      </c>
      <c r="N799" s="20" t="s">
        <v>366</v>
      </c>
      <c r="O799" s="61">
        <v>1.1315</v>
      </c>
      <c r="P799" s="46">
        <f t="shared" si="61"/>
        <v>7354.75</v>
      </c>
      <c r="Q799" s="20">
        <f t="shared" si="62"/>
        <v>6.4</v>
      </c>
      <c r="R799" s="20">
        <f t="shared" si="63"/>
        <v>0.17679687499999999</v>
      </c>
      <c r="S799" s="18">
        <f t="shared" si="64"/>
        <v>1149.1796875</v>
      </c>
      <c r="T799" s="17" t="s">
        <v>694</v>
      </c>
      <c r="U799" s="19" t="s">
        <v>48</v>
      </c>
    </row>
    <row r="800" spans="1:21" ht="13.2" hidden="1">
      <c r="A800" s="63" t="s">
        <v>1661</v>
      </c>
      <c r="B800" s="11">
        <v>44579</v>
      </c>
      <c r="C800" s="12">
        <v>44559</v>
      </c>
      <c r="D800" s="69" t="s">
        <v>75</v>
      </c>
      <c r="E800" s="13" t="s">
        <v>76</v>
      </c>
      <c r="G800" s="69" t="s">
        <v>592</v>
      </c>
      <c r="H800" s="13" t="s">
        <v>1416</v>
      </c>
      <c r="I800" s="13" t="s">
        <v>1417</v>
      </c>
      <c r="J800" s="13" t="str">
        <f t="shared" si="60"/>
        <v>T&amp;G-</v>
      </c>
      <c r="K800" s="13" t="s">
        <v>23</v>
      </c>
      <c r="L800" s="44">
        <v>10000</v>
      </c>
      <c r="M800" s="13" t="s">
        <v>365</v>
      </c>
      <c r="N800" s="20" t="s">
        <v>366</v>
      </c>
      <c r="O800" s="61">
        <v>1.1328</v>
      </c>
      <c r="P800" s="46">
        <f t="shared" si="61"/>
        <v>11328</v>
      </c>
      <c r="Q800" s="20">
        <f t="shared" si="62"/>
        <v>6.4</v>
      </c>
      <c r="R800" s="20">
        <f t="shared" si="63"/>
        <v>0.17699999999999999</v>
      </c>
      <c r="S800" s="18">
        <f t="shared" si="64"/>
        <v>1770</v>
      </c>
      <c r="T800" s="17" t="s">
        <v>694</v>
      </c>
      <c r="U800" s="19" t="s">
        <v>53</v>
      </c>
    </row>
    <row r="801" spans="1:21" ht="13.2" hidden="1">
      <c r="A801" s="40" t="s">
        <v>1840</v>
      </c>
      <c r="B801" s="47">
        <v>44571</v>
      </c>
      <c r="C801" s="12">
        <v>44546</v>
      </c>
      <c r="D801" s="69" t="s">
        <v>1328</v>
      </c>
      <c r="E801" s="13" t="s">
        <v>1329</v>
      </c>
      <c r="G801" s="69" t="s">
        <v>621</v>
      </c>
      <c r="H801" s="13" t="s">
        <v>1337</v>
      </c>
      <c r="I801" s="13" t="s">
        <v>1462</v>
      </c>
      <c r="J801" s="13" t="str">
        <f t="shared" si="60"/>
        <v>HDL-</v>
      </c>
      <c r="K801" s="40" t="s">
        <v>25</v>
      </c>
      <c r="L801" s="52">
        <v>1010</v>
      </c>
      <c r="M801" s="13" t="s">
        <v>365</v>
      </c>
      <c r="N801" s="39" t="s">
        <v>366</v>
      </c>
      <c r="O801" s="56">
        <v>1.1508</v>
      </c>
      <c r="P801" s="46">
        <f t="shared" si="61"/>
        <v>1162.31</v>
      </c>
      <c r="Q801" s="20">
        <f t="shared" si="62"/>
        <v>6.4</v>
      </c>
      <c r="R801" s="20">
        <f t="shared" si="63"/>
        <v>0.17981249999999999</v>
      </c>
      <c r="S801" s="18">
        <f t="shared" si="64"/>
        <v>181.610625</v>
      </c>
      <c r="T801" s="17" t="s">
        <v>694</v>
      </c>
      <c r="U801" s="40" t="s">
        <v>37</v>
      </c>
    </row>
    <row r="802" spans="1:21" ht="13.2" hidden="1">
      <c r="A802" s="63" t="s">
        <v>2056</v>
      </c>
      <c r="B802" s="11">
        <v>44575</v>
      </c>
      <c r="C802" s="12">
        <v>44572</v>
      </c>
      <c r="D802" s="69" t="s">
        <v>21</v>
      </c>
      <c r="E802" s="13" t="s">
        <v>22</v>
      </c>
      <c r="G802" s="69" t="s">
        <v>2300</v>
      </c>
      <c r="H802" s="13" t="s">
        <v>1517</v>
      </c>
      <c r="I802" s="13" t="s">
        <v>1518</v>
      </c>
      <c r="J802" s="13" t="str">
        <f t="shared" si="60"/>
        <v>SHTS</v>
      </c>
      <c r="K802" s="13" t="s">
        <v>23</v>
      </c>
      <c r="L802" s="44">
        <v>1010</v>
      </c>
      <c r="M802" s="13" t="s">
        <v>365</v>
      </c>
      <c r="N802" s="20" t="s">
        <v>366</v>
      </c>
      <c r="O802" s="61">
        <v>1.1599999999999999</v>
      </c>
      <c r="P802" s="46">
        <f t="shared" si="61"/>
        <v>1171.5999999999999</v>
      </c>
      <c r="Q802" s="20">
        <f t="shared" si="62"/>
        <v>6.4</v>
      </c>
      <c r="R802" s="20">
        <f t="shared" si="63"/>
        <v>0.18124999999999997</v>
      </c>
      <c r="S802" s="18">
        <f t="shared" si="64"/>
        <v>183.06249999999997</v>
      </c>
      <c r="T802" s="17" t="s">
        <v>694</v>
      </c>
      <c r="U802" s="19" t="s">
        <v>24</v>
      </c>
    </row>
    <row r="803" spans="1:21" ht="13.2" hidden="1">
      <c r="A803" s="63" t="s">
        <v>2057</v>
      </c>
      <c r="B803" s="11">
        <v>44588</v>
      </c>
      <c r="C803" s="12">
        <v>44572</v>
      </c>
      <c r="D803" s="69" t="s">
        <v>21</v>
      </c>
      <c r="E803" s="13" t="s">
        <v>22</v>
      </c>
      <c r="G803" s="69" t="s">
        <v>2301</v>
      </c>
      <c r="H803" s="13" t="s">
        <v>1517</v>
      </c>
      <c r="I803" s="13" t="s">
        <v>1518</v>
      </c>
      <c r="J803" s="13" t="str">
        <f t="shared" si="60"/>
        <v>SHTS</v>
      </c>
      <c r="K803" s="13" t="s">
        <v>23</v>
      </c>
      <c r="L803" s="44">
        <v>1010</v>
      </c>
      <c r="M803" s="13" t="s">
        <v>365</v>
      </c>
      <c r="N803" s="20" t="s">
        <v>366</v>
      </c>
      <c r="O803" s="61">
        <v>1.1599999999999999</v>
      </c>
      <c r="P803" s="46">
        <f t="shared" si="61"/>
        <v>1171.5999999999999</v>
      </c>
      <c r="Q803" s="20">
        <f t="shared" si="62"/>
        <v>6.4</v>
      </c>
      <c r="R803" s="20">
        <f t="shared" si="63"/>
        <v>0.18124999999999997</v>
      </c>
      <c r="S803" s="18">
        <f t="shared" si="64"/>
        <v>183.06249999999997</v>
      </c>
      <c r="T803" s="17" t="s">
        <v>694</v>
      </c>
      <c r="U803" s="19" t="s">
        <v>24</v>
      </c>
    </row>
    <row r="804" spans="1:21" ht="13.2" hidden="1">
      <c r="A804" s="64" t="s">
        <v>5418</v>
      </c>
      <c r="B804" s="11">
        <v>44679</v>
      </c>
      <c r="C804" s="12">
        <v>44665</v>
      </c>
      <c r="D804" s="13" t="s">
        <v>21</v>
      </c>
      <c r="E804" s="13" t="s">
        <v>22</v>
      </c>
      <c r="G804" s="10" t="s">
        <v>5845</v>
      </c>
      <c r="H804" s="13" t="s">
        <v>5062</v>
      </c>
      <c r="I804" s="13" t="s">
        <v>6168</v>
      </c>
      <c r="J804" s="13" t="str">
        <f t="shared" si="60"/>
        <v>SHTS</v>
      </c>
      <c r="K804" s="13" t="s">
        <v>23</v>
      </c>
      <c r="L804" s="44">
        <v>1010</v>
      </c>
      <c r="M804" s="13" t="s">
        <v>365</v>
      </c>
      <c r="N804" s="20" t="s">
        <v>366</v>
      </c>
      <c r="O804" s="61">
        <v>1.1599999999999999</v>
      </c>
      <c r="P804" s="46">
        <f t="shared" si="61"/>
        <v>1171.5999999999999</v>
      </c>
      <c r="Q804" s="20">
        <f t="shared" si="62"/>
        <v>6.4</v>
      </c>
      <c r="R804" s="20">
        <f t="shared" si="63"/>
        <v>0.18124999999999997</v>
      </c>
      <c r="S804" s="18">
        <f t="shared" si="64"/>
        <v>183.06249999999997</v>
      </c>
      <c r="T804" s="17" t="s">
        <v>694</v>
      </c>
      <c r="U804" s="19" t="s">
        <v>24</v>
      </c>
    </row>
    <row r="805" spans="1:21" ht="13.2" hidden="1">
      <c r="A805" s="64" t="s">
        <v>2030</v>
      </c>
      <c r="B805" s="11">
        <v>44579</v>
      </c>
      <c r="C805" s="12">
        <v>44561</v>
      </c>
      <c r="D805" s="69" t="s">
        <v>75</v>
      </c>
      <c r="E805" s="13" t="s">
        <v>76</v>
      </c>
      <c r="G805" s="69" t="s">
        <v>592</v>
      </c>
      <c r="H805" s="13" t="s">
        <v>1132</v>
      </c>
      <c r="I805" s="13" t="s">
        <v>1133</v>
      </c>
      <c r="J805" s="13" t="str">
        <f t="shared" si="60"/>
        <v>HDL-</v>
      </c>
      <c r="K805" s="13" t="s">
        <v>23</v>
      </c>
      <c r="L805" s="44">
        <v>3060</v>
      </c>
      <c r="M805" s="13" t="s">
        <v>365</v>
      </c>
      <c r="N805" s="20" t="s">
        <v>366</v>
      </c>
      <c r="O805" s="61">
        <v>1.1719999999999999</v>
      </c>
      <c r="P805" s="46">
        <f t="shared" si="61"/>
        <v>3586.32</v>
      </c>
      <c r="Q805" s="20">
        <f t="shared" si="62"/>
        <v>6.4</v>
      </c>
      <c r="R805" s="20">
        <f t="shared" si="63"/>
        <v>0.18312499999999998</v>
      </c>
      <c r="S805" s="18">
        <f t="shared" si="64"/>
        <v>560.36249999999995</v>
      </c>
      <c r="T805" s="17" t="s">
        <v>694</v>
      </c>
      <c r="U805" s="19" t="s">
        <v>37</v>
      </c>
    </row>
    <row r="806" spans="1:21" ht="13.2" hidden="1">
      <c r="A806" s="63" t="s">
        <v>2074</v>
      </c>
      <c r="B806" s="11">
        <v>44588</v>
      </c>
      <c r="C806" s="12">
        <v>44582</v>
      </c>
      <c r="D806" s="69" t="s">
        <v>21</v>
      </c>
      <c r="E806" s="13" t="s">
        <v>22</v>
      </c>
      <c r="G806" s="69" t="s">
        <v>2340</v>
      </c>
      <c r="H806" s="13" t="s">
        <v>428</v>
      </c>
      <c r="I806" s="13" t="s">
        <v>429</v>
      </c>
      <c r="J806" s="13" t="str">
        <f t="shared" si="60"/>
        <v>SHTS</v>
      </c>
      <c r="K806" s="13" t="s">
        <v>23</v>
      </c>
      <c r="L806" s="44">
        <v>1010</v>
      </c>
      <c r="M806" s="13" t="s">
        <v>365</v>
      </c>
      <c r="N806" s="20" t="s">
        <v>366</v>
      </c>
      <c r="O806" s="61">
        <v>1.18</v>
      </c>
      <c r="P806" s="46">
        <f t="shared" si="61"/>
        <v>1191.8</v>
      </c>
      <c r="Q806" s="20">
        <f t="shared" si="62"/>
        <v>6.4</v>
      </c>
      <c r="R806" s="20">
        <f t="shared" si="63"/>
        <v>0.18437499999999998</v>
      </c>
      <c r="S806" s="18">
        <f t="shared" si="64"/>
        <v>186.21874999999997</v>
      </c>
      <c r="T806" s="17" t="s">
        <v>694</v>
      </c>
      <c r="U806" s="19" t="s">
        <v>24</v>
      </c>
    </row>
    <row r="807" spans="1:21" ht="13.2" hidden="1">
      <c r="A807" s="40" t="s">
        <v>3051</v>
      </c>
      <c r="B807" s="47">
        <v>44602</v>
      </c>
      <c r="C807" s="12">
        <v>44582</v>
      </c>
      <c r="D807" s="13" t="s">
        <v>21</v>
      </c>
      <c r="E807" s="13" t="s">
        <v>22</v>
      </c>
      <c r="G807" s="10" t="s">
        <v>3353</v>
      </c>
      <c r="H807" s="40" t="s">
        <v>428</v>
      </c>
      <c r="I807" s="47" t="s">
        <v>429</v>
      </c>
      <c r="J807" s="13" t="str">
        <f t="shared" si="60"/>
        <v>SHTS</v>
      </c>
      <c r="K807" s="40" t="s">
        <v>23</v>
      </c>
      <c r="L807" s="52">
        <v>1010</v>
      </c>
      <c r="M807" s="40" t="s">
        <v>365</v>
      </c>
      <c r="N807" s="39" t="s">
        <v>366</v>
      </c>
      <c r="O807" s="56">
        <v>1.18</v>
      </c>
      <c r="P807" s="46">
        <f t="shared" si="61"/>
        <v>1191.8</v>
      </c>
      <c r="Q807" s="20">
        <f t="shared" si="62"/>
        <v>6.4</v>
      </c>
      <c r="R807" s="20">
        <f t="shared" si="63"/>
        <v>0.18437499999999998</v>
      </c>
      <c r="S807" s="18">
        <f t="shared" si="64"/>
        <v>186.21874999999997</v>
      </c>
      <c r="T807" s="17" t="s">
        <v>694</v>
      </c>
      <c r="U807" s="40" t="s">
        <v>24</v>
      </c>
    </row>
    <row r="808" spans="1:21" ht="13.2" hidden="1">
      <c r="A808" s="63" t="s">
        <v>1969</v>
      </c>
      <c r="B808" s="11">
        <v>44585</v>
      </c>
      <c r="C808" s="12">
        <v>44568</v>
      </c>
      <c r="D808" s="69" t="s">
        <v>67</v>
      </c>
      <c r="E808" s="13" t="s">
        <v>68</v>
      </c>
      <c r="G808" s="69" t="s">
        <v>2357</v>
      </c>
      <c r="H808" s="13" t="s">
        <v>1249</v>
      </c>
      <c r="I808" s="13" t="s">
        <v>1250</v>
      </c>
      <c r="J808" s="13" t="str">
        <f t="shared" si="60"/>
        <v>BHRE</v>
      </c>
      <c r="K808" s="13" t="s">
        <v>23</v>
      </c>
      <c r="L808" s="44">
        <v>50</v>
      </c>
      <c r="M808" s="13" t="s">
        <v>365</v>
      </c>
      <c r="N808" s="20" t="s">
        <v>366</v>
      </c>
      <c r="O808" s="61">
        <v>1.19</v>
      </c>
      <c r="P808" s="46">
        <f t="shared" si="61"/>
        <v>59.5</v>
      </c>
      <c r="Q808" s="20">
        <f t="shared" si="62"/>
        <v>6.4</v>
      </c>
      <c r="R808" s="20">
        <f t="shared" si="63"/>
        <v>0.18593749999999998</v>
      </c>
      <c r="S808" s="18">
        <f t="shared" si="64"/>
        <v>9.2968749999999982</v>
      </c>
      <c r="T808" s="17" t="s">
        <v>694</v>
      </c>
      <c r="U808" s="19" t="s">
        <v>260</v>
      </c>
    </row>
    <row r="809" spans="1:21" ht="13.2" hidden="1">
      <c r="A809" s="63" t="s">
        <v>1970</v>
      </c>
      <c r="B809" s="11">
        <v>44585</v>
      </c>
      <c r="C809" s="12">
        <v>44568</v>
      </c>
      <c r="D809" s="69" t="s">
        <v>67</v>
      </c>
      <c r="E809" s="13" t="s">
        <v>68</v>
      </c>
      <c r="G809" s="69" t="s">
        <v>2357</v>
      </c>
      <c r="H809" s="13" t="s">
        <v>1249</v>
      </c>
      <c r="I809" s="13" t="s">
        <v>1250</v>
      </c>
      <c r="J809" s="13" t="str">
        <f t="shared" si="60"/>
        <v>BHRE</v>
      </c>
      <c r="K809" s="13" t="s">
        <v>23</v>
      </c>
      <c r="L809" s="44">
        <v>17170</v>
      </c>
      <c r="M809" s="13" t="s">
        <v>365</v>
      </c>
      <c r="N809" s="20" t="s">
        <v>366</v>
      </c>
      <c r="O809" s="61">
        <v>1.19</v>
      </c>
      <c r="P809" s="46">
        <f t="shared" si="61"/>
        <v>20432.3</v>
      </c>
      <c r="Q809" s="20">
        <f t="shared" si="62"/>
        <v>6.4</v>
      </c>
      <c r="R809" s="20">
        <f t="shared" si="63"/>
        <v>0.18593749999999998</v>
      </c>
      <c r="S809" s="18">
        <f t="shared" si="64"/>
        <v>3192.5468749999995</v>
      </c>
      <c r="T809" s="17" t="s">
        <v>694</v>
      </c>
      <c r="U809" s="19" t="s">
        <v>260</v>
      </c>
    </row>
    <row r="810" spans="1:21" ht="13.2" hidden="1">
      <c r="A810" s="63" t="s">
        <v>5419</v>
      </c>
      <c r="B810" s="11">
        <v>44679</v>
      </c>
      <c r="C810" s="12">
        <v>44665</v>
      </c>
      <c r="D810" s="13" t="s">
        <v>21</v>
      </c>
      <c r="E810" s="13" t="s">
        <v>22</v>
      </c>
      <c r="G810" s="10" t="s">
        <v>5845</v>
      </c>
      <c r="H810" s="13" t="s">
        <v>5063</v>
      </c>
      <c r="I810" s="13" t="s">
        <v>6169</v>
      </c>
      <c r="J810" s="13" t="str">
        <f t="shared" si="60"/>
        <v>SHTS</v>
      </c>
      <c r="K810" s="13" t="s">
        <v>23</v>
      </c>
      <c r="L810" s="44">
        <v>1010</v>
      </c>
      <c r="M810" s="13" t="s">
        <v>365</v>
      </c>
      <c r="N810" s="20" t="s">
        <v>366</v>
      </c>
      <c r="O810" s="61">
        <v>1.2</v>
      </c>
      <c r="P810" s="46">
        <f t="shared" si="61"/>
        <v>1212</v>
      </c>
      <c r="Q810" s="20">
        <f t="shared" si="62"/>
        <v>6.4</v>
      </c>
      <c r="R810" s="20">
        <f t="shared" si="63"/>
        <v>0.18749999999999997</v>
      </c>
      <c r="S810" s="18">
        <f t="shared" si="64"/>
        <v>189.37499999999997</v>
      </c>
      <c r="T810" s="17" t="s">
        <v>694</v>
      </c>
      <c r="U810" s="19" t="s">
        <v>24</v>
      </c>
    </row>
    <row r="811" spans="1:21" ht="13.2" hidden="1">
      <c r="A811" s="40" t="s">
        <v>5420</v>
      </c>
      <c r="B811" s="47">
        <v>44670</v>
      </c>
      <c r="C811" s="12">
        <v>44420</v>
      </c>
      <c r="D811" s="40" t="s">
        <v>35</v>
      </c>
      <c r="E811" s="13" t="s">
        <v>36</v>
      </c>
      <c r="G811" s="10" t="s">
        <v>5853</v>
      </c>
      <c r="H811" s="13" t="s">
        <v>5064</v>
      </c>
      <c r="I811" s="13" t="s">
        <v>6170</v>
      </c>
      <c r="J811" s="13" t="str">
        <f t="shared" si="60"/>
        <v>LHDL</v>
      </c>
      <c r="K811" s="40" t="s">
        <v>23</v>
      </c>
      <c r="L811" s="52">
        <v>-120</v>
      </c>
      <c r="M811" s="13" t="s">
        <v>365</v>
      </c>
      <c r="N811" s="39" t="s">
        <v>366</v>
      </c>
      <c r="O811" s="56">
        <v>1.2102999999999999</v>
      </c>
      <c r="P811" s="46">
        <f t="shared" si="61"/>
        <v>-145.24</v>
      </c>
      <c r="Q811" s="20">
        <f t="shared" si="62"/>
        <v>6.4</v>
      </c>
      <c r="R811" s="20">
        <f t="shared" si="63"/>
        <v>0.18910937499999997</v>
      </c>
      <c r="S811" s="18">
        <f t="shared" si="64"/>
        <v>-22.693124999999995</v>
      </c>
      <c r="T811" s="17" t="s">
        <v>694</v>
      </c>
      <c r="U811" s="40" t="s">
        <v>43</v>
      </c>
    </row>
    <row r="812" spans="1:21" ht="13.2" hidden="1">
      <c r="A812" s="40" t="s">
        <v>1820</v>
      </c>
      <c r="B812" s="47">
        <v>44579</v>
      </c>
      <c r="C812" s="12">
        <v>44560</v>
      </c>
      <c r="D812" s="69" t="s">
        <v>1328</v>
      </c>
      <c r="E812" s="13" t="s">
        <v>1329</v>
      </c>
      <c r="G812" s="69" t="s">
        <v>678</v>
      </c>
      <c r="H812" s="13" t="s">
        <v>774</v>
      </c>
      <c r="I812" s="13" t="s">
        <v>775</v>
      </c>
      <c r="J812" s="13" t="str">
        <f t="shared" si="60"/>
        <v>HDL-</v>
      </c>
      <c r="K812" s="40" t="s">
        <v>25</v>
      </c>
      <c r="L812" s="52">
        <v>1020</v>
      </c>
      <c r="M812" s="13" t="s">
        <v>365</v>
      </c>
      <c r="N812" s="39" t="s">
        <v>366</v>
      </c>
      <c r="O812" s="56">
        <v>1.218</v>
      </c>
      <c r="P812" s="46">
        <f t="shared" si="61"/>
        <v>1242.3599999999999</v>
      </c>
      <c r="Q812" s="20">
        <f t="shared" si="62"/>
        <v>6.4</v>
      </c>
      <c r="R812" s="20">
        <f t="shared" si="63"/>
        <v>0.1903125</v>
      </c>
      <c r="S812" s="18">
        <f t="shared" si="64"/>
        <v>194.11875000000001</v>
      </c>
      <c r="T812" s="17" t="s">
        <v>694</v>
      </c>
      <c r="U812" s="40" t="s">
        <v>37</v>
      </c>
    </row>
    <row r="813" spans="1:21" ht="13.2" hidden="1">
      <c r="A813" s="40" t="s">
        <v>1822</v>
      </c>
      <c r="B813" s="47">
        <v>44581</v>
      </c>
      <c r="C813" s="12">
        <v>44546</v>
      </c>
      <c r="D813" s="69" t="s">
        <v>1328</v>
      </c>
      <c r="E813" s="13" t="s">
        <v>1329</v>
      </c>
      <c r="G813" s="69" t="s">
        <v>616</v>
      </c>
      <c r="H813" s="13" t="s">
        <v>776</v>
      </c>
      <c r="I813" s="13" t="s">
        <v>777</v>
      </c>
      <c r="J813" s="13" t="str">
        <f t="shared" si="60"/>
        <v>HDL-</v>
      </c>
      <c r="K813" s="40" t="s">
        <v>25</v>
      </c>
      <c r="L813" s="52">
        <v>1010</v>
      </c>
      <c r="M813" s="13" t="s">
        <v>365</v>
      </c>
      <c r="N813" s="39" t="s">
        <v>366</v>
      </c>
      <c r="O813" s="56">
        <v>1.218</v>
      </c>
      <c r="P813" s="46">
        <f t="shared" si="61"/>
        <v>1230.18</v>
      </c>
      <c r="Q813" s="20">
        <f t="shared" si="62"/>
        <v>6.4</v>
      </c>
      <c r="R813" s="20">
        <f t="shared" si="63"/>
        <v>0.1903125</v>
      </c>
      <c r="S813" s="18">
        <f t="shared" si="64"/>
        <v>192.21562499999999</v>
      </c>
      <c r="T813" s="17" t="s">
        <v>694</v>
      </c>
      <c r="U813" s="40" t="s">
        <v>37</v>
      </c>
    </row>
    <row r="814" spans="1:21" ht="13.2" hidden="1">
      <c r="A814" s="40" t="s">
        <v>5421</v>
      </c>
      <c r="B814" s="47">
        <v>44679</v>
      </c>
      <c r="C814" s="12">
        <v>44665</v>
      </c>
      <c r="D814" s="40" t="s">
        <v>21</v>
      </c>
      <c r="E814" s="13" t="s">
        <v>22</v>
      </c>
      <c r="G814" s="10" t="s">
        <v>5845</v>
      </c>
      <c r="H814" s="13" t="s">
        <v>5065</v>
      </c>
      <c r="I814" s="13" t="s">
        <v>6171</v>
      </c>
      <c r="J814" s="13" t="str">
        <f t="shared" si="60"/>
        <v>SHTS</v>
      </c>
      <c r="K814" s="40" t="s">
        <v>23</v>
      </c>
      <c r="L814" s="52">
        <v>2323</v>
      </c>
      <c r="M814" s="13" t="s">
        <v>365</v>
      </c>
      <c r="N814" s="39" t="s">
        <v>366</v>
      </c>
      <c r="O814" s="56">
        <v>1.22</v>
      </c>
      <c r="P814" s="46">
        <f t="shared" si="61"/>
        <v>2834.06</v>
      </c>
      <c r="Q814" s="20">
        <f t="shared" si="62"/>
        <v>6.4</v>
      </c>
      <c r="R814" s="20">
        <f t="shared" si="63"/>
        <v>0.19062499999999999</v>
      </c>
      <c r="S814" s="18">
        <f t="shared" si="64"/>
        <v>442.82187499999998</v>
      </c>
      <c r="T814" s="17" t="s">
        <v>694</v>
      </c>
      <c r="U814" s="40" t="s">
        <v>24</v>
      </c>
    </row>
    <row r="815" spans="1:21" ht="13.2" hidden="1">
      <c r="A815" s="40" t="s">
        <v>5422</v>
      </c>
      <c r="B815" s="47">
        <v>44679</v>
      </c>
      <c r="C815" s="12">
        <v>44665</v>
      </c>
      <c r="D815" s="40" t="s">
        <v>21</v>
      </c>
      <c r="E815" s="13" t="s">
        <v>22</v>
      </c>
      <c r="G815" s="10" t="s">
        <v>5845</v>
      </c>
      <c r="H815" s="13" t="s">
        <v>5066</v>
      </c>
      <c r="I815" s="13" t="s">
        <v>6172</v>
      </c>
      <c r="J815" s="13" t="str">
        <f t="shared" si="60"/>
        <v>SHTS</v>
      </c>
      <c r="K815" s="40" t="s">
        <v>23</v>
      </c>
      <c r="L815" s="52">
        <v>1010</v>
      </c>
      <c r="M815" s="13" t="s">
        <v>365</v>
      </c>
      <c r="N815" s="39" t="s">
        <v>366</v>
      </c>
      <c r="O815" s="56">
        <v>1.22</v>
      </c>
      <c r="P815" s="46">
        <f t="shared" si="61"/>
        <v>1232.2</v>
      </c>
      <c r="Q815" s="20">
        <f t="shared" si="62"/>
        <v>6.4</v>
      </c>
      <c r="R815" s="20">
        <f t="shared" si="63"/>
        <v>0.19062499999999999</v>
      </c>
      <c r="S815" s="18">
        <f t="shared" si="64"/>
        <v>192.53125</v>
      </c>
      <c r="T815" s="17" t="s">
        <v>694</v>
      </c>
      <c r="U815" s="40" t="s">
        <v>24</v>
      </c>
    </row>
    <row r="816" spans="1:21" ht="13.2" hidden="1">
      <c r="A816" s="40" t="s">
        <v>3052</v>
      </c>
      <c r="B816" s="47">
        <v>44617</v>
      </c>
      <c r="C816" s="12">
        <v>44615</v>
      </c>
      <c r="D816" s="13" t="s">
        <v>35</v>
      </c>
      <c r="E816" s="13" t="s">
        <v>36</v>
      </c>
      <c r="G816" s="10" t="s">
        <v>3354</v>
      </c>
      <c r="H816" s="40" t="s">
        <v>237</v>
      </c>
      <c r="I816" s="47" t="s">
        <v>238</v>
      </c>
      <c r="J816" s="13" t="str">
        <f t="shared" si="60"/>
        <v>LHDL</v>
      </c>
      <c r="K816" s="40" t="s">
        <v>23</v>
      </c>
      <c r="L816" s="52">
        <v>750</v>
      </c>
      <c r="M816" s="40" t="s">
        <v>365</v>
      </c>
      <c r="N816" s="39" t="s">
        <v>366</v>
      </c>
      <c r="O816" s="56">
        <v>1.2567999999999999</v>
      </c>
      <c r="P816" s="46">
        <f t="shared" si="61"/>
        <v>942.6</v>
      </c>
      <c r="Q816" s="20">
        <f t="shared" si="62"/>
        <v>6.4</v>
      </c>
      <c r="R816" s="20">
        <f t="shared" si="63"/>
        <v>0.19637499999999997</v>
      </c>
      <c r="S816" s="18">
        <f t="shared" si="64"/>
        <v>147.28124999999997</v>
      </c>
      <c r="T816" s="17" t="s">
        <v>694</v>
      </c>
      <c r="U816" s="40" t="s">
        <v>43</v>
      </c>
    </row>
    <row r="817" spans="1:21" ht="13.2" hidden="1">
      <c r="A817" s="40" t="s">
        <v>3053</v>
      </c>
      <c r="B817" s="47">
        <v>44617</v>
      </c>
      <c r="C817" s="12">
        <v>44615</v>
      </c>
      <c r="D817" s="13" t="s">
        <v>35</v>
      </c>
      <c r="E817" s="13" t="s">
        <v>36</v>
      </c>
      <c r="G817" s="10" t="s">
        <v>3354</v>
      </c>
      <c r="H817" s="40" t="s">
        <v>2690</v>
      </c>
      <c r="I817" s="47" t="s">
        <v>2691</v>
      </c>
      <c r="J817" s="13" t="str">
        <f t="shared" si="60"/>
        <v>LHDL</v>
      </c>
      <c r="K817" s="40" t="s">
        <v>23</v>
      </c>
      <c r="L817" s="52">
        <v>2000</v>
      </c>
      <c r="M817" s="40" t="s">
        <v>365</v>
      </c>
      <c r="N817" s="39" t="s">
        <v>366</v>
      </c>
      <c r="O817" s="56">
        <v>1.2567999999999999</v>
      </c>
      <c r="P817" s="46">
        <f t="shared" si="61"/>
        <v>2513.6</v>
      </c>
      <c r="Q817" s="20">
        <f t="shared" si="62"/>
        <v>6.4</v>
      </c>
      <c r="R817" s="20">
        <f t="shared" si="63"/>
        <v>0.19637499999999997</v>
      </c>
      <c r="S817" s="18">
        <f t="shared" si="64"/>
        <v>392.74999999999994</v>
      </c>
      <c r="T817" s="17" t="s">
        <v>694</v>
      </c>
      <c r="U817" s="40" t="s">
        <v>43</v>
      </c>
    </row>
    <row r="818" spans="1:21" ht="13.2" hidden="1">
      <c r="A818" s="63" t="s">
        <v>5423</v>
      </c>
      <c r="B818" s="11">
        <v>44679</v>
      </c>
      <c r="C818" s="12">
        <v>44628</v>
      </c>
      <c r="D818" s="13" t="s">
        <v>35</v>
      </c>
      <c r="E818" s="13" t="s">
        <v>36</v>
      </c>
      <c r="G818" s="10" t="s">
        <v>5802</v>
      </c>
      <c r="H818" s="13" t="s">
        <v>5009</v>
      </c>
      <c r="I818" s="13" t="s">
        <v>6119</v>
      </c>
      <c r="J818" s="13" t="str">
        <f t="shared" si="60"/>
        <v>LHDL</v>
      </c>
      <c r="K818" s="13" t="s">
        <v>23</v>
      </c>
      <c r="L818" s="44">
        <v>1020</v>
      </c>
      <c r="M818" s="13" t="s">
        <v>365</v>
      </c>
      <c r="N818" s="20" t="s">
        <v>366</v>
      </c>
      <c r="O818" s="61">
        <v>1.2567999999999999</v>
      </c>
      <c r="P818" s="46">
        <f t="shared" si="61"/>
        <v>1281.94</v>
      </c>
      <c r="Q818" s="20">
        <f t="shared" si="62"/>
        <v>6.4</v>
      </c>
      <c r="R818" s="20">
        <f t="shared" si="63"/>
        <v>0.19637499999999997</v>
      </c>
      <c r="S818" s="18">
        <f t="shared" si="64"/>
        <v>200.30249999999995</v>
      </c>
      <c r="T818" s="17" t="s">
        <v>694</v>
      </c>
      <c r="U818" s="19" t="s">
        <v>43</v>
      </c>
    </row>
    <row r="819" spans="1:21" ht="13.2" hidden="1">
      <c r="A819" s="64" t="s">
        <v>5424</v>
      </c>
      <c r="B819" s="11">
        <v>44676</v>
      </c>
      <c r="C819" s="12">
        <v>44673</v>
      </c>
      <c r="D819" s="13" t="s">
        <v>45</v>
      </c>
      <c r="E819" s="13" t="s">
        <v>46</v>
      </c>
      <c r="G819" s="10" t="s">
        <v>5847</v>
      </c>
      <c r="H819" s="13" t="s">
        <v>5067</v>
      </c>
      <c r="I819" s="13" t="s">
        <v>6173</v>
      </c>
      <c r="J819" s="13" t="str">
        <f t="shared" si="60"/>
        <v>MISC</v>
      </c>
      <c r="K819" s="13" t="s">
        <v>23</v>
      </c>
      <c r="L819" s="44">
        <v>30</v>
      </c>
      <c r="M819" s="13" t="s">
        <v>47</v>
      </c>
      <c r="N819" s="20" t="s">
        <v>366</v>
      </c>
      <c r="O819" s="61">
        <v>1.282</v>
      </c>
      <c r="P819" s="46">
        <f t="shared" si="61"/>
        <v>38.46</v>
      </c>
      <c r="Q819" s="20">
        <f t="shared" si="62"/>
        <v>6.4</v>
      </c>
      <c r="R819" s="20">
        <f t="shared" si="63"/>
        <v>0.2003125</v>
      </c>
      <c r="S819" s="18">
        <f t="shared" si="64"/>
        <v>6.0093750000000004</v>
      </c>
      <c r="T819" s="17" t="s">
        <v>694</v>
      </c>
      <c r="U819" s="19" t="s">
        <v>48</v>
      </c>
    </row>
    <row r="820" spans="1:21" ht="13.2" hidden="1">
      <c r="A820" s="40" t="s">
        <v>3054</v>
      </c>
      <c r="B820" s="47">
        <v>44613</v>
      </c>
      <c r="C820" s="12">
        <v>44579</v>
      </c>
      <c r="D820" s="40" t="s">
        <v>49</v>
      </c>
      <c r="E820" s="13" t="s">
        <v>50</v>
      </c>
      <c r="G820" s="10" t="s">
        <v>3352</v>
      </c>
      <c r="H820" s="40" t="s">
        <v>2692</v>
      </c>
      <c r="I820" s="47" t="s">
        <v>2693</v>
      </c>
      <c r="J820" s="13" t="str">
        <f t="shared" si="60"/>
        <v>HDL-</v>
      </c>
      <c r="K820" s="40" t="s">
        <v>23</v>
      </c>
      <c r="L820" s="52">
        <v>2030</v>
      </c>
      <c r="M820" s="40" t="s">
        <v>365</v>
      </c>
      <c r="N820" s="39" t="s">
        <v>366</v>
      </c>
      <c r="O820" s="56">
        <v>1.2905</v>
      </c>
      <c r="P820" s="46">
        <f t="shared" si="61"/>
        <v>2619.7199999999998</v>
      </c>
      <c r="Q820" s="20">
        <f t="shared" si="62"/>
        <v>6.4</v>
      </c>
      <c r="R820" s="20">
        <f t="shared" si="63"/>
        <v>0.20164062499999999</v>
      </c>
      <c r="S820" s="18">
        <f t="shared" si="64"/>
        <v>409.33046874999997</v>
      </c>
      <c r="T820" s="17" t="s">
        <v>694</v>
      </c>
      <c r="U820" s="40" t="s">
        <v>37</v>
      </c>
    </row>
    <row r="821" spans="1:21" ht="13.2" hidden="1">
      <c r="A821" s="64" t="s">
        <v>5425</v>
      </c>
      <c r="B821" s="11">
        <v>44681</v>
      </c>
      <c r="C821" s="12">
        <v>44677</v>
      </c>
      <c r="D821" s="13" t="s">
        <v>49</v>
      </c>
      <c r="E821" s="13" t="s">
        <v>50</v>
      </c>
      <c r="G821" s="10" t="s">
        <v>5854</v>
      </c>
      <c r="H821" s="13" t="s">
        <v>2692</v>
      </c>
      <c r="I821" s="13" t="s">
        <v>2693</v>
      </c>
      <c r="J821" s="13" t="str">
        <f t="shared" si="60"/>
        <v>HDL-</v>
      </c>
      <c r="K821" s="13" t="s">
        <v>23</v>
      </c>
      <c r="L821" s="44">
        <v>1080</v>
      </c>
      <c r="M821" s="13" t="s">
        <v>365</v>
      </c>
      <c r="N821" s="20" t="s">
        <v>366</v>
      </c>
      <c r="O821" s="61">
        <v>1.2905</v>
      </c>
      <c r="P821" s="46">
        <f t="shared" si="61"/>
        <v>1393.74</v>
      </c>
      <c r="Q821" s="20">
        <f t="shared" si="62"/>
        <v>6.4</v>
      </c>
      <c r="R821" s="20">
        <f t="shared" si="63"/>
        <v>0.20164062499999999</v>
      </c>
      <c r="S821" s="18">
        <f t="shared" si="64"/>
        <v>217.77187499999999</v>
      </c>
      <c r="T821" s="17" t="s">
        <v>694</v>
      </c>
      <c r="U821" s="19" t="s">
        <v>37</v>
      </c>
    </row>
    <row r="822" spans="1:21" ht="13.2" hidden="1">
      <c r="A822" s="40" t="s">
        <v>1831</v>
      </c>
      <c r="B822" s="47">
        <v>44571</v>
      </c>
      <c r="C822" s="12">
        <v>44546</v>
      </c>
      <c r="D822" s="69" t="s">
        <v>1328</v>
      </c>
      <c r="E822" s="13" t="s">
        <v>1329</v>
      </c>
      <c r="G822" s="69" t="s">
        <v>621</v>
      </c>
      <c r="H822" s="13" t="s">
        <v>789</v>
      </c>
      <c r="I822" s="13" t="s">
        <v>790</v>
      </c>
      <c r="J822" s="13" t="str">
        <f t="shared" si="60"/>
        <v>HDL-</v>
      </c>
      <c r="K822" s="40" t="s">
        <v>25</v>
      </c>
      <c r="L822" s="52">
        <v>1020</v>
      </c>
      <c r="M822" s="13" t="s">
        <v>365</v>
      </c>
      <c r="N822" s="39" t="s">
        <v>366</v>
      </c>
      <c r="O822" s="56">
        <v>1.2968</v>
      </c>
      <c r="P822" s="46">
        <f t="shared" si="61"/>
        <v>1322.74</v>
      </c>
      <c r="Q822" s="20">
        <f t="shared" si="62"/>
        <v>6.4</v>
      </c>
      <c r="R822" s="20">
        <f t="shared" si="63"/>
        <v>0.20262499999999997</v>
      </c>
      <c r="S822" s="18">
        <f t="shared" si="64"/>
        <v>206.67749999999998</v>
      </c>
      <c r="T822" s="17" t="s">
        <v>694</v>
      </c>
      <c r="U822" s="40" t="s">
        <v>37</v>
      </c>
    </row>
    <row r="823" spans="1:21" ht="13.2" hidden="1">
      <c r="A823" s="64" t="s">
        <v>5426</v>
      </c>
      <c r="B823" s="11">
        <v>44674</v>
      </c>
      <c r="C823" s="12">
        <v>44630</v>
      </c>
      <c r="D823" s="13" t="s">
        <v>1328</v>
      </c>
      <c r="E823" s="13" t="s">
        <v>1329</v>
      </c>
      <c r="G823" s="10" t="s">
        <v>5848</v>
      </c>
      <c r="H823" s="13" t="s">
        <v>789</v>
      </c>
      <c r="I823" s="13" t="s">
        <v>790</v>
      </c>
      <c r="J823" s="13" t="str">
        <f t="shared" si="60"/>
        <v>HDL-</v>
      </c>
      <c r="K823" s="13" t="s">
        <v>25</v>
      </c>
      <c r="L823" s="44">
        <v>220</v>
      </c>
      <c r="M823" s="13" t="s">
        <v>365</v>
      </c>
      <c r="N823" s="20" t="s">
        <v>366</v>
      </c>
      <c r="O823" s="61">
        <v>1.2968</v>
      </c>
      <c r="P823" s="46">
        <f t="shared" si="61"/>
        <v>285.3</v>
      </c>
      <c r="Q823" s="20">
        <f t="shared" si="62"/>
        <v>6.4</v>
      </c>
      <c r="R823" s="20">
        <f t="shared" si="63"/>
        <v>0.20262499999999997</v>
      </c>
      <c r="S823" s="18">
        <f t="shared" si="64"/>
        <v>44.577499999999993</v>
      </c>
      <c r="T823" s="17" t="s">
        <v>694</v>
      </c>
      <c r="U823" s="19" t="s">
        <v>37</v>
      </c>
    </row>
    <row r="824" spans="1:21" ht="13.2" hidden="1">
      <c r="A824" s="63" t="s">
        <v>5426</v>
      </c>
      <c r="B824" s="11">
        <v>44659</v>
      </c>
      <c r="C824" s="12">
        <v>44630</v>
      </c>
      <c r="D824" s="13" t="s">
        <v>1328</v>
      </c>
      <c r="E824" s="13" t="s">
        <v>1329</v>
      </c>
      <c r="G824" s="10" t="s">
        <v>5849</v>
      </c>
      <c r="H824" s="13" t="s">
        <v>789</v>
      </c>
      <c r="I824" s="13" t="s">
        <v>790</v>
      </c>
      <c r="J824" s="13" t="str">
        <f t="shared" si="60"/>
        <v>HDL-</v>
      </c>
      <c r="K824" s="13" t="s">
        <v>25</v>
      </c>
      <c r="L824" s="44">
        <v>3240</v>
      </c>
      <c r="M824" s="13" t="s">
        <v>365</v>
      </c>
      <c r="N824" s="20" t="s">
        <v>366</v>
      </c>
      <c r="O824" s="61">
        <v>1.2968</v>
      </c>
      <c r="P824" s="46">
        <f t="shared" si="61"/>
        <v>4201.63</v>
      </c>
      <c r="Q824" s="20">
        <f t="shared" si="62"/>
        <v>6.4</v>
      </c>
      <c r="R824" s="20">
        <f t="shared" si="63"/>
        <v>0.20262499999999997</v>
      </c>
      <c r="S824" s="18">
        <f t="shared" si="64"/>
        <v>656.50499999999988</v>
      </c>
      <c r="T824" s="17" t="s">
        <v>694</v>
      </c>
      <c r="U824" s="19" t="s">
        <v>37</v>
      </c>
    </row>
    <row r="825" spans="1:21" ht="13.2" hidden="1">
      <c r="A825" s="63" t="s">
        <v>1364</v>
      </c>
      <c r="B825" s="11">
        <v>44575</v>
      </c>
      <c r="C825" s="12">
        <v>44545</v>
      </c>
      <c r="D825" s="69" t="s">
        <v>1328</v>
      </c>
      <c r="E825" s="13" t="s">
        <v>1329</v>
      </c>
      <c r="G825" s="69" t="s">
        <v>653</v>
      </c>
      <c r="H825" s="13" t="s">
        <v>211</v>
      </c>
      <c r="I825" s="13" t="s">
        <v>212</v>
      </c>
      <c r="J825" s="13" t="str">
        <f t="shared" si="60"/>
        <v>HDL-</v>
      </c>
      <c r="K825" s="13" t="s">
        <v>25</v>
      </c>
      <c r="L825" s="44">
        <v>1043</v>
      </c>
      <c r="M825" s="13" t="s">
        <v>365</v>
      </c>
      <c r="N825" s="13" t="s">
        <v>366</v>
      </c>
      <c r="O825" s="62">
        <v>1.3051999999999999</v>
      </c>
      <c r="P825" s="46">
        <f t="shared" si="61"/>
        <v>1361.32</v>
      </c>
      <c r="Q825" s="20">
        <f t="shared" si="62"/>
        <v>6.4</v>
      </c>
      <c r="R825" s="20">
        <f t="shared" si="63"/>
        <v>0.20393749999999997</v>
      </c>
      <c r="S825" s="18">
        <f t="shared" si="64"/>
        <v>212.70681249999996</v>
      </c>
      <c r="T825" s="17" t="s">
        <v>694</v>
      </c>
      <c r="U825" s="19" t="s">
        <v>37</v>
      </c>
    </row>
    <row r="826" spans="1:21" ht="13.2" hidden="1">
      <c r="A826" s="63" t="s">
        <v>1648</v>
      </c>
      <c r="B826" s="11">
        <v>44589</v>
      </c>
      <c r="C826" s="12">
        <v>44579</v>
      </c>
      <c r="D826" s="69" t="s">
        <v>1328</v>
      </c>
      <c r="E826" s="13" t="s">
        <v>1329</v>
      </c>
      <c r="G826" s="69" t="s">
        <v>688</v>
      </c>
      <c r="H826" s="13" t="s">
        <v>211</v>
      </c>
      <c r="I826" s="13" t="s">
        <v>212</v>
      </c>
      <c r="J826" s="13" t="str">
        <f t="shared" si="60"/>
        <v>HDL-</v>
      </c>
      <c r="K826" s="13" t="s">
        <v>25</v>
      </c>
      <c r="L826" s="44">
        <v>2130</v>
      </c>
      <c r="M826" s="13" t="s">
        <v>365</v>
      </c>
      <c r="N826" s="13" t="s">
        <v>366</v>
      </c>
      <c r="O826" s="62">
        <v>1.3051999999999999</v>
      </c>
      <c r="P826" s="46">
        <f t="shared" si="61"/>
        <v>2780.08</v>
      </c>
      <c r="Q826" s="20">
        <f t="shared" si="62"/>
        <v>6.4</v>
      </c>
      <c r="R826" s="20">
        <f t="shared" si="63"/>
        <v>0.20393749999999997</v>
      </c>
      <c r="S826" s="18">
        <f t="shared" si="64"/>
        <v>434.38687499999992</v>
      </c>
      <c r="T826" s="17" t="s">
        <v>694</v>
      </c>
      <c r="U826" s="19" t="s">
        <v>37</v>
      </c>
    </row>
    <row r="827" spans="1:21" ht="13.2" hidden="1">
      <c r="A827" s="63" t="s">
        <v>3665</v>
      </c>
      <c r="B827" s="11">
        <v>44641</v>
      </c>
      <c r="C827" s="12">
        <v>44610</v>
      </c>
      <c r="D827" s="13" t="s">
        <v>1328</v>
      </c>
      <c r="E827" s="13" t="s">
        <v>1329</v>
      </c>
      <c r="G827" s="10" t="s">
        <v>4637</v>
      </c>
      <c r="H827" s="13" t="s">
        <v>211</v>
      </c>
      <c r="I827" s="13" t="s">
        <v>212</v>
      </c>
      <c r="J827" s="13" t="str">
        <f t="shared" si="60"/>
        <v>HDL-</v>
      </c>
      <c r="K827" s="13" t="s">
        <v>25</v>
      </c>
      <c r="L827" s="44">
        <v>1050</v>
      </c>
      <c r="M827" s="13" t="s">
        <v>365</v>
      </c>
      <c r="N827" s="20" t="s">
        <v>366</v>
      </c>
      <c r="O827" s="61">
        <v>1.3051999999999999</v>
      </c>
      <c r="P827" s="46">
        <f t="shared" si="61"/>
        <v>1370.46</v>
      </c>
      <c r="Q827" s="20">
        <f t="shared" si="62"/>
        <v>6.4</v>
      </c>
      <c r="R827" s="20">
        <f t="shared" si="63"/>
        <v>0.20393749999999997</v>
      </c>
      <c r="S827" s="18">
        <f t="shared" si="64"/>
        <v>214.13437499999998</v>
      </c>
      <c r="T827" s="17" t="s">
        <v>694</v>
      </c>
      <c r="U827" s="19" t="s">
        <v>37</v>
      </c>
    </row>
    <row r="828" spans="1:21" ht="13.2" hidden="1">
      <c r="A828" s="63" t="s">
        <v>5427</v>
      </c>
      <c r="B828" s="11">
        <v>44679</v>
      </c>
      <c r="C828" s="12">
        <v>44665</v>
      </c>
      <c r="D828" s="13" t="s">
        <v>21</v>
      </c>
      <c r="E828" s="13" t="s">
        <v>22</v>
      </c>
      <c r="G828" s="10" t="s">
        <v>5845</v>
      </c>
      <c r="H828" s="13" t="s">
        <v>5068</v>
      </c>
      <c r="I828" s="13" t="s">
        <v>6174</v>
      </c>
      <c r="J828" s="13" t="str">
        <f t="shared" si="60"/>
        <v>SHTS</v>
      </c>
      <c r="K828" s="13" t="s">
        <v>23</v>
      </c>
      <c r="L828" s="44">
        <v>1010</v>
      </c>
      <c r="M828" s="13" t="s">
        <v>365</v>
      </c>
      <c r="N828" s="20" t="s">
        <v>366</v>
      </c>
      <c r="O828" s="61">
        <v>1.31</v>
      </c>
      <c r="P828" s="46">
        <f t="shared" si="61"/>
        <v>1323.1</v>
      </c>
      <c r="Q828" s="20">
        <f t="shared" si="62"/>
        <v>6.4</v>
      </c>
      <c r="R828" s="20">
        <f t="shared" si="63"/>
        <v>0.20468749999999999</v>
      </c>
      <c r="S828" s="18">
        <f t="shared" si="64"/>
        <v>206.734375</v>
      </c>
      <c r="T828" s="17" t="s">
        <v>694</v>
      </c>
      <c r="U828" s="19" t="s">
        <v>24</v>
      </c>
    </row>
    <row r="829" spans="1:21" ht="13.2" hidden="1">
      <c r="A829" s="63" t="s">
        <v>5428</v>
      </c>
      <c r="B829" s="11">
        <v>44679</v>
      </c>
      <c r="C829" s="12">
        <v>44665</v>
      </c>
      <c r="D829" s="13" t="s">
        <v>21</v>
      </c>
      <c r="E829" s="13" t="s">
        <v>22</v>
      </c>
      <c r="G829" s="10" t="s">
        <v>5845</v>
      </c>
      <c r="H829" s="13" t="s">
        <v>5069</v>
      </c>
      <c r="I829" s="13" t="s">
        <v>6175</v>
      </c>
      <c r="J829" s="13" t="str">
        <f t="shared" si="60"/>
        <v>SHTS</v>
      </c>
      <c r="K829" s="13" t="s">
        <v>23</v>
      </c>
      <c r="L829" s="44">
        <v>1010</v>
      </c>
      <c r="M829" s="13" t="s">
        <v>365</v>
      </c>
      <c r="N829" s="20" t="s">
        <v>366</v>
      </c>
      <c r="O829" s="61">
        <v>1.32</v>
      </c>
      <c r="P829" s="46">
        <f t="shared" si="61"/>
        <v>1333.2</v>
      </c>
      <c r="Q829" s="20">
        <f t="shared" si="62"/>
        <v>6.4</v>
      </c>
      <c r="R829" s="20">
        <f t="shared" si="63"/>
        <v>0.20624999999999999</v>
      </c>
      <c r="S829" s="18">
        <f t="shared" si="64"/>
        <v>208.3125</v>
      </c>
      <c r="T829" s="17" t="s">
        <v>694</v>
      </c>
      <c r="U829" s="19" t="s">
        <v>24</v>
      </c>
    </row>
    <row r="830" spans="1:21" ht="13.2" hidden="1">
      <c r="A830" s="64" t="s">
        <v>2031</v>
      </c>
      <c r="B830" s="11">
        <v>44579</v>
      </c>
      <c r="C830" s="12">
        <v>44561</v>
      </c>
      <c r="D830" s="69" t="s">
        <v>75</v>
      </c>
      <c r="E830" s="13" t="s">
        <v>76</v>
      </c>
      <c r="G830" s="69" t="s">
        <v>592</v>
      </c>
      <c r="H830" s="13" t="s">
        <v>1134</v>
      </c>
      <c r="I830" s="13" t="s">
        <v>1135</v>
      </c>
      <c r="J830" s="13" t="str">
        <f t="shared" si="60"/>
        <v>HDL-</v>
      </c>
      <c r="K830" s="13" t="s">
        <v>23</v>
      </c>
      <c r="L830" s="44">
        <v>3060</v>
      </c>
      <c r="M830" s="13" t="s">
        <v>365</v>
      </c>
      <c r="N830" s="20" t="s">
        <v>366</v>
      </c>
      <c r="O830" s="61">
        <v>1.3307</v>
      </c>
      <c r="P830" s="46">
        <f t="shared" si="61"/>
        <v>4071.94</v>
      </c>
      <c r="Q830" s="20">
        <f t="shared" si="62"/>
        <v>6.4</v>
      </c>
      <c r="R830" s="20">
        <f t="shared" si="63"/>
        <v>0.20792187499999998</v>
      </c>
      <c r="S830" s="18">
        <f t="shared" si="64"/>
        <v>636.24093749999997</v>
      </c>
      <c r="T830" s="17" t="s">
        <v>694</v>
      </c>
      <c r="U830" s="19" t="s">
        <v>37</v>
      </c>
    </row>
    <row r="831" spans="1:21" ht="13.2" hidden="1">
      <c r="A831" s="63" t="s">
        <v>2075</v>
      </c>
      <c r="B831" s="11">
        <v>44588</v>
      </c>
      <c r="C831" s="12">
        <v>44582</v>
      </c>
      <c r="D831" s="69" t="s">
        <v>21</v>
      </c>
      <c r="E831" s="13" t="s">
        <v>22</v>
      </c>
      <c r="G831" s="69" t="s">
        <v>2340</v>
      </c>
      <c r="H831" s="13" t="s">
        <v>432</v>
      </c>
      <c r="I831" s="13" t="s">
        <v>433</v>
      </c>
      <c r="J831" s="13" t="str">
        <f t="shared" si="60"/>
        <v>SHTS</v>
      </c>
      <c r="K831" s="13" t="s">
        <v>23</v>
      </c>
      <c r="L831" s="44">
        <v>1010</v>
      </c>
      <c r="M831" s="13" t="s">
        <v>365</v>
      </c>
      <c r="N831" s="20" t="s">
        <v>366</v>
      </c>
      <c r="O831" s="61">
        <v>1.34</v>
      </c>
      <c r="P831" s="46">
        <f t="shared" si="61"/>
        <v>1353.4</v>
      </c>
      <c r="Q831" s="20">
        <f t="shared" si="62"/>
        <v>6.4</v>
      </c>
      <c r="R831" s="20">
        <f t="shared" si="63"/>
        <v>0.20937500000000001</v>
      </c>
      <c r="S831" s="18">
        <f t="shared" si="64"/>
        <v>211.46875</v>
      </c>
      <c r="T831" s="17" t="s">
        <v>694</v>
      </c>
      <c r="U831" s="19" t="s">
        <v>24</v>
      </c>
    </row>
    <row r="832" spans="1:21" ht="13.2" hidden="1">
      <c r="A832" s="40" t="s">
        <v>3055</v>
      </c>
      <c r="B832" s="47">
        <v>44602</v>
      </c>
      <c r="C832" s="12">
        <v>44582</v>
      </c>
      <c r="D832" s="13" t="s">
        <v>21</v>
      </c>
      <c r="E832" s="13" t="s">
        <v>22</v>
      </c>
      <c r="G832" s="10" t="s">
        <v>3353</v>
      </c>
      <c r="H832" s="40" t="s">
        <v>432</v>
      </c>
      <c r="I832" s="47" t="s">
        <v>433</v>
      </c>
      <c r="J832" s="13" t="str">
        <f t="shared" si="60"/>
        <v>SHTS</v>
      </c>
      <c r="K832" s="40" t="s">
        <v>23</v>
      </c>
      <c r="L832" s="52">
        <v>1010</v>
      </c>
      <c r="M832" s="40" t="s">
        <v>365</v>
      </c>
      <c r="N832" s="39" t="s">
        <v>366</v>
      </c>
      <c r="O832" s="55">
        <v>1.34</v>
      </c>
      <c r="P832" s="46">
        <f t="shared" si="61"/>
        <v>1353.4</v>
      </c>
      <c r="Q832" s="20">
        <f t="shared" si="62"/>
        <v>6.4</v>
      </c>
      <c r="R832" s="20">
        <f t="shared" si="63"/>
        <v>0.20937500000000001</v>
      </c>
      <c r="S832" s="18">
        <f t="shared" si="64"/>
        <v>211.46875</v>
      </c>
      <c r="T832" s="17" t="s">
        <v>694</v>
      </c>
      <c r="U832" s="40" t="s">
        <v>24</v>
      </c>
    </row>
    <row r="833" spans="1:21" ht="13.2" hidden="1">
      <c r="A833" s="40" t="s">
        <v>3056</v>
      </c>
      <c r="B833" s="47">
        <v>44609</v>
      </c>
      <c r="C833" s="12">
        <v>44559</v>
      </c>
      <c r="D833" s="13" t="s">
        <v>955</v>
      </c>
      <c r="E833" s="13" t="s">
        <v>955</v>
      </c>
      <c r="G833" s="10" t="s">
        <v>3340</v>
      </c>
      <c r="H833" s="40" t="s">
        <v>2694</v>
      </c>
      <c r="I833" s="47" t="s">
        <v>2695</v>
      </c>
      <c r="J833" s="13" t="str">
        <f t="shared" si="60"/>
        <v>FG--</v>
      </c>
      <c r="K833" s="40" t="s">
        <v>23</v>
      </c>
      <c r="L833" s="52">
        <v>1600</v>
      </c>
      <c r="M833" s="40" t="s">
        <v>365</v>
      </c>
      <c r="N833" s="39" t="s">
        <v>366</v>
      </c>
      <c r="O833" s="56">
        <v>1.3404</v>
      </c>
      <c r="P833" s="46">
        <f t="shared" si="61"/>
        <v>2144.64</v>
      </c>
      <c r="Q833" s="20">
        <f t="shared" si="62"/>
        <v>6.4</v>
      </c>
      <c r="R833" s="20">
        <f t="shared" si="63"/>
        <v>0.2094375</v>
      </c>
      <c r="S833" s="18">
        <f t="shared" si="64"/>
        <v>335.1</v>
      </c>
      <c r="T833" s="17" t="s">
        <v>694</v>
      </c>
      <c r="U833" s="40" t="s">
        <v>72</v>
      </c>
    </row>
    <row r="834" spans="1:21" ht="13.2" hidden="1">
      <c r="A834" s="40" t="s">
        <v>3057</v>
      </c>
      <c r="B834" s="47">
        <v>44609</v>
      </c>
      <c r="C834" s="12">
        <v>44559</v>
      </c>
      <c r="D834" s="13" t="s">
        <v>955</v>
      </c>
      <c r="E834" s="13" t="s">
        <v>955</v>
      </c>
      <c r="G834" s="10" t="s">
        <v>3340</v>
      </c>
      <c r="H834" s="40" t="s">
        <v>2696</v>
      </c>
      <c r="I834" s="47" t="s">
        <v>2697</v>
      </c>
      <c r="J834" s="13" t="str">
        <f t="shared" ref="J834:J897" si="65">+LEFT(U834,4)</f>
        <v>FG--</v>
      </c>
      <c r="K834" s="40" t="s">
        <v>23</v>
      </c>
      <c r="L834" s="52">
        <v>1600</v>
      </c>
      <c r="M834" s="40" t="s">
        <v>365</v>
      </c>
      <c r="N834" s="39" t="s">
        <v>366</v>
      </c>
      <c r="O834" s="56">
        <v>1.3404</v>
      </c>
      <c r="P834" s="46">
        <f t="shared" ref="P834:P897" si="66">ROUND(O834*L834,2)</f>
        <v>2144.64</v>
      </c>
      <c r="Q834" s="20">
        <f t="shared" ref="Q834:Q897" si="67">IF(N834="HKD",7.8,IF(N834="CNY",6.4,1))</f>
        <v>6.4</v>
      </c>
      <c r="R834" s="20">
        <f t="shared" ref="R834:R897" si="68">+O834/Q834</f>
        <v>0.2094375</v>
      </c>
      <c r="S834" s="18">
        <f t="shared" ref="S834:S897" si="69">+R834*L834</f>
        <v>335.1</v>
      </c>
      <c r="T834" s="17" t="s">
        <v>694</v>
      </c>
      <c r="U834" s="40" t="s">
        <v>72</v>
      </c>
    </row>
    <row r="835" spans="1:21" ht="13.2" hidden="1">
      <c r="A835" s="63" t="s">
        <v>5429</v>
      </c>
      <c r="B835" s="11">
        <v>44664</v>
      </c>
      <c r="C835" s="12">
        <v>44613</v>
      </c>
      <c r="D835" s="13" t="s">
        <v>955</v>
      </c>
      <c r="E835" s="13" t="s">
        <v>955</v>
      </c>
      <c r="G835" s="10" t="s">
        <v>5855</v>
      </c>
      <c r="H835" s="13" t="s">
        <v>2696</v>
      </c>
      <c r="I835" s="13" t="s">
        <v>2697</v>
      </c>
      <c r="J835" s="13" t="str">
        <f t="shared" si="65"/>
        <v>FG--</v>
      </c>
      <c r="K835" s="13" t="s">
        <v>23</v>
      </c>
      <c r="L835" s="44">
        <v>3200</v>
      </c>
      <c r="M835" s="13" t="s">
        <v>365</v>
      </c>
      <c r="N835" s="20" t="s">
        <v>366</v>
      </c>
      <c r="O835" s="61">
        <v>1.3404</v>
      </c>
      <c r="P835" s="46">
        <f t="shared" si="66"/>
        <v>4289.28</v>
      </c>
      <c r="Q835" s="20">
        <f t="shared" si="67"/>
        <v>6.4</v>
      </c>
      <c r="R835" s="20">
        <f t="shared" si="68"/>
        <v>0.2094375</v>
      </c>
      <c r="S835" s="18">
        <f t="shared" si="69"/>
        <v>670.2</v>
      </c>
      <c r="T835" s="17" t="s">
        <v>694</v>
      </c>
      <c r="U835" s="19" t="s">
        <v>72</v>
      </c>
    </row>
    <row r="836" spans="1:21" ht="13.2" hidden="1">
      <c r="A836" s="40" t="s">
        <v>3058</v>
      </c>
      <c r="B836" s="47">
        <v>44620</v>
      </c>
      <c r="C836" s="12">
        <v>44620</v>
      </c>
      <c r="D836" s="13" t="s">
        <v>785</v>
      </c>
      <c r="E836" s="13" t="s">
        <v>786</v>
      </c>
      <c r="G836" s="10" t="s">
        <v>2261</v>
      </c>
      <c r="H836" s="40" t="s">
        <v>2698</v>
      </c>
      <c r="I836" s="47" t="s">
        <v>2699</v>
      </c>
      <c r="J836" s="13" t="str">
        <f t="shared" si="65"/>
        <v>SSM-</v>
      </c>
      <c r="K836" s="40" t="s">
        <v>23</v>
      </c>
      <c r="L836" s="52">
        <v>3700</v>
      </c>
      <c r="M836" s="40" t="s">
        <v>365</v>
      </c>
      <c r="N836" s="39" t="s">
        <v>366</v>
      </c>
      <c r="O836" s="56">
        <v>1.3628</v>
      </c>
      <c r="P836" s="46">
        <f t="shared" si="66"/>
        <v>5042.3599999999997</v>
      </c>
      <c r="Q836" s="20">
        <f t="shared" si="67"/>
        <v>6.4</v>
      </c>
      <c r="R836" s="20">
        <f t="shared" si="68"/>
        <v>0.2129375</v>
      </c>
      <c r="S836" s="18">
        <f t="shared" si="69"/>
        <v>787.86874999999998</v>
      </c>
      <c r="T836" s="17" t="s">
        <v>694</v>
      </c>
      <c r="U836" s="40" t="s">
        <v>232</v>
      </c>
    </row>
    <row r="837" spans="1:21" ht="13.2" hidden="1">
      <c r="A837" s="63" t="s">
        <v>3666</v>
      </c>
      <c r="B837" s="11">
        <v>44630</v>
      </c>
      <c r="C837" s="12">
        <v>44622</v>
      </c>
      <c r="D837" s="13" t="s">
        <v>785</v>
      </c>
      <c r="E837" s="13" t="s">
        <v>786</v>
      </c>
      <c r="G837" s="10" t="s">
        <v>4701</v>
      </c>
      <c r="H837" s="13" t="s">
        <v>2698</v>
      </c>
      <c r="I837" s="13" t="s">
        <v>2699</v>
      </c>
      <c r="J837" s="13" t="str">
        <f t="shared" si="65"/>
        <v>SSM-</v>
      </c>
      <c r="K837" s="13" t="s">
        <v>23</v>
      </c>
      <c r="L837" s="44">
        <v>4300</v>
      </c>
      <c r="M837" s="13" t="s">
        <v>365</v>
      </c>
      <c r="N837" s="20" t="s">
        <v>366</v>
      </c>
      <c r="O837" s="61">
        <v>1.3628</v>
      </c>
      <c r="P837" s="46">
        <f t="shared" si="66"/>
        <v>5860.04</v>
      </c>
      <c r="Q837" s="20">
        <f t="shared" si="67"/>
        <v>6.4</v>
      </c>
      <c r="R837" s="20">
        <f t="shared" si="68"/>
        <v>0.2129375</v>
      </c>
      <c r="S837" s="18">
        <f t="shared" si="69"/>
        <v>915.63125000000002</v>
      </c>
      <c r="T837" s="17" t="s">
        <v>694</v>
      </c>
      <c r="U837" s="19" t="s">
        <v>232</v>
      </c>
    </row>
    <row r="838" spans="1:21" ht="13.2" hidden="1">
      <c r="A838" s="64" t="s">
        <v>3667</v>
      </c>
      <c r="B838" s="11">
        <v>44645</v>
      </c>
      <c r="C838" s="12">
        <v>44622</v>
      </c>
      <c r="D838" s="13" t="s">
        <v>785</v>
      </c>
      <c r="E838" s="13" t="s">
        <v>786</v>
      </c>
      <c r="G838" s="10" t="s">
        <v>4703</v>
      </c>
      <c r="H838" s="13" t="s">
        <v>2698</v>
      </c>
      <c r="I838" s="13" t="s">
        <v>2699</v>
      </c>
      <c r="J838" s="13" t="str">
        <f t="shared" si="65"/>
        <v>SSM-</v>
      </c>
      <c r="K838" s="13" t="s">
        <v>23</v>
      </c>
      <c r="L838" s="44">
        <v>6700</v>
      </c>
      <c r="M838" s="13" t="s">
        <v>365</v>
      </c>
      <c r="N838" s="20" t="s">
        <v>366</v>
      </c>
      <c r="O838" s="61">
        <v>1.3628</v>
      </c>
      <c r="P838" s="46">
        <f t="shared" si="66"/>
        <v>9130.76</v>
      </c>
      <c r="Q838" s="20">
        <f t="shared" si="67"/>
        <v>6.4</v>
      </c>
      <c r="R838" s="20">
        <f t="shared" si="68"/>
        <v>0.2129375</v>
      </c>
      <c r="S838" s="18">
        <f t="shared" si="69"/>
        <v>1426.6812500000001</v>
      </c>
      <c r="T838" s="17" t="s">
        <v>694</v>
      </c>
      <c r="U838" s="19" t="s">
        <v>232</v>
      </c>
    </row>
    <row r="839" spans="1:21" ht="13.2" hidden="1">
      <c r="A839" s="63" t="s">
        <v>1800</v>
      </c>
      <c r="B839" s="11">
        <v>44571</v>
      </c>
      <c r="C839" s="12">
        <v>44546</v>
      </c>
      <c r="D839" s="69" t="s">
        <v>75</v>
      </c>
      <c r="E839" s="13" t="s">
        <v>76</v>
      </c>
      <c r="G839" s="69" t="s">
        <v>640</v>
      </c>
      <c r="H839" s="13" t="s">
        <v>1136</v>
      </c>
      <c r="I839" s="13" t="s">
        <v>1137</v>
      </c>
      <c r="J839" s="13" t="str">
        <f t="shared" si="65"/>
        <v>KNOB</v>
      </c>
      <c r="K839" s="13" t="s">
        <v>23</v>
      </c>
      <c r="L839" s="44">
        <v>1010</v>
      </c>
      <c r="M839" s="13" t="s">
        <v>365</v>
      </c>
      <c r="N839" s="20" t="s">
        <v>366</v>
      </c>
      <c r="O839" s="61">
        <v>1.3661000000000001</v>
      </c>
      <c r="P839" s="46">
        <f t="shared" si="66"/>
        <v>1379.76</v>
      </c>
      <c r="Q839" s="20">
        <f t="shared" si="67"/>
        <v>6.4</v>
      </c>
      <c r="R839" s="20">
        <f t="shared" si="68"/>
        <v>0.21345312499999999</v>
      </c>
      <c r="S839" s="18">
        <f t="shared" si="69"/>
        <v>215.58765624999998</v>
      </c>
      <c r="T839" s="17" t="s">
        <v>694</v>
      </c>
      <c r="U839" s="19" t="s">
        <v>58</v>
      </c>
    </row>
    <row r="840" spans="1:21" ht="13.2" hidden="1">
      <c r="A840" s="40" t="s">
        <v>3059</v>
      </c>
      <c r="B840" s="47">
        <v>44608</v>
      </c>
      <c r="C840" s="12">
        <v>44606</v>
      </c>
      <c r="D840" s="13" t="s">
        <v>21</v>
      </c>
      <c r="E840" s="13" t="s">
        <v>22</v>
      </c>
      <c r="G840" s="10" t="s">
        <v>3351</v>
      </c>
      <c r="H840" s="40" t="s">
        <v>2700</v>
      </c>
      <c r="I840" s="47" t="s">
        <v>2701</v>
      </c>
      <c r="J840" s="13" t="str">
        <f t="shared" si="65"/>
        <v>STKR</v>
      </c>
      <c r="K840" s="40" t="s">
        <v>23</v>
      </c>
      <c r="L840" s="52">
        <v>1010</v>
      </c>
      <c r="M840" s="40" t="s">
        <v>365</v>
      </c>
      <c r="N840" s="39" t="s">
        <v>366</v>
      </c>
      <c r="O840" s="56">
        <v>1.39</v>
      </c>
      <c r="P840" s="46">
        <f t="shared" si="66"/>
        <v>1403.9</v>
      </c>
      <c r="Q840" s="20">
        <f t="shared" si="67"/>
        <v>6.4</v>
      </c>
      <c r="R840" s="20">
        <f t="shared" si="68"/>
        <v>0.21718749999999998</v>
      </c>
      <c r="S840" s="18">
        <f t="shared" si="69"/>
        <v>219.35937499999997</v>
      </c>
      <c r="T840" s="17" t="s">
        <v>694</v>
      </c>
      <c r="U840" s="40" t="s">
        <v>70</v>
      </c>
    </row>
    <row r="841" spans="1:21" ht="13.2" hidden="1">
      <c r="A841" s="64" t="s">
        <v>1842</v>
      </c>
      <c r="B841" s="11">
        <v>44581</v>
      </c>
      <c r="C841" s="12">
        <v>44560</v>
      </c>
      <c r="D841" s="69" t="s">
        <v>1328</v>
      </c>
      <c r="E841" s="13" t="s">
        <v>1329</v>
      </c>
      <c r="G841" s="69" t="s">
        <v>616</v>
      </c>
      <c r="H841" s="13" t="s">
        <v>1075</v>
      </c>
      <c r="I841" s="13" t="s">
        <v>1094</v>
      </c>
      <c r="J841" s="13" t="str">
        <f t="shared" si="65"/>
        <v>HDL-</v>
      </c>
      <c r="K841" s="13" t="s">
        <v>25</v>
      </c>
      <c r="L841" s="44">
        <v>280</v>
      </c>
      <c r="M841" s="13" t="s">
        <v>365</v>
      </c>
      <c r="N841" s="20" t="s">
        <v>366</v>
      </c>
      <c r="O841" s="61">
        <v>1.4049</v>
      </c>
      <c r="P841" s="46">
        <f t="shared" si="66"/>
        <v>393.37</v>
      </c>
      <c r="Q841" s="20">
        <f t="shared" si="67"/>
        <v>6.4</v>
      </c>
      <c r="R841" s="20">
        <f t="shared" si="68"/>
        <v>0.21951562499999999</v>
      </c>
      <c r="S841" s="18">
        <f t="shared" si="69"/>
        <v>61.464374999999997</v>
      </c>
      <c r="T841" s="17" t="s">
        <v>694</v>
      </c>
      <c r="U841" s="19" t="s">
        <v>37</v>
      </c>
    </row>
    <row r="842" spans="1:21" ht="13.2" hidden="1">
      <c r="A842" s="64" t="s">
        <v>1842</v>
      </c>
      <c r="B842" s="11">
        <v>44579</v>
      </c>
      <c r="C842" s="12">
        <v>44560</v>
      </c>
      <c r="D842" s="69" t="s">
        <v>1328</v>
      </c>
      <c r="E842" s="13" t="s">
        <v>1329</v>
      </c>
      <c r="G842" s="69" t="s">
        <v>678</v>
      </c>
      <c r="H842" s="13" t="s">
        <v>1075</v>
      </c>
      <c r="I842" s="13" t="s">
        <v>1094</v>
      </c>
      <c r="J842" s="13" t="str">
        <f t="shared" si="65"/>
        <v>HDL-</v>
      </c>
      <c r="K842" s="13" t="s">
        <v>25</v>
      </c>
      <c r="L842" s="44">
        <v>1720</v>
      </c>
      <c r="M842" s="13" t="s">
        <v>365</v>
      </c>
      <c r="N842" s="20" t="s">
        <v>366</v>
      </c>
      <c r="O842" s="61">
        <v>1.4049</v>
      </c>
      <c r="P842" s="46">
        <f t="shared" si="66"/>
        <v>2416.4299999999998</v>
      </c>
      <c r="Q842" s="20">
        <f t="shared" si="67"/>
        <v>6.4</v>
      </c>
      <c r="R842" s="20">
        <f t="shared" si="68"/>
        <v>0.21951562499999999</v>
      </c>
      <c r="S842" s="18">
        <f t="shared" si="69"/>
        <v>377.56687499999998</v>
      </c>
      <c r="T842" s="17" t="s">
        <v>694</v>
      </c>
      <c r="U842" s="19" t="s">
        <v>37</v>
      </c>
    </row>
    <row r="843" spans="1:21" ht="13.2" hidden="1">
      <c r="A843" s="40" t="s">
        <v>1646</v>
      </c>
      <c r="B843" s="47">
        <v>44589</v>
      </c>
      <c r="C843" s="12">
        <v>44579</v>
      </c>
      <c r="D843" s="69" t="s">
        <v>1328</v>
      </c>
      <c r="E843" s="13" t="s">
        <v>1329</v>
      </c>
      <c r="G843" s="69" t="s">
        <v>688</v>
      </c>
      <c r="H843" s="13" t="s">
        <v>85</v>
      </c>
      <c r="I843" s="13" t="s">
        <v>86</v>
      </c>
      <c r="J843" s="13" t="str">
        <f t="shared" si="65"/>
        <v>HDL-</v>
      </c>
      <c r="K843" s="40" t="s">
        <v>25</v>
      </c>
      <c r="L843" s="52">
        <v>5300</v>
      </c>
      <c r="M843" s="13" t="s">
        <v>365</v>
      </c>
      <c r="N843" s="39" t="s">
        <v>366</v>
      </c>
      <c r="O843" s="56">
        <v>1.4207000000000001</v>
      </c>
      <c r="P843" s="46">
        <f t="shared" si="66"/>
        <v>7529.71</v>
      </c>
      <c r="Q843" s="20">
        <f t="shared" si="67"/>
        <v>6.4</v>
      </c>
      <c r="R843" s="20">
        <f t="shared" si="68"/>
        <v>0.22198437500000001</v>
      </c>
      <c r="S843" s="18">
        <f t="shared" si="69"/>
        <v>1176.5171875000001</v>
      </c>
      <c r="T843" s="17" t="s">
        <v>694</v>
      </c>
      <c r="U843" s="40" t="s">
        <v>37</v>
      </c>
    </row>
    <row r="844" spans="1:21" ht="13.2" hidden="1">
      <c r="A844" s="63" t="s">
        <v>3668</v>
      </c>
      <c r="B844" s="11">
        <v>44627</v>
      </c>
      <c r="C844" s="12">
        <v>44610</v>
      </c>
      <c r="D844" s="13" t="s">
        <v>1328</v>
      </c>
      <c r="E844" s="13" t="s">
        <v>1329</v>
      </c>
      <c r="G844" s="10" t="s">
        <v>4707</v>
      </c>
      <c r="H844" s="13" t="s">
        <v>85</v>
      </c>
      <c r="I844" s="13" t="s">
        <v>86</v>
      </c>
      <c r="J844" s="13" t="str">
        <f t="shared" si="65"/>
        <v>HDL-</v>
      </c>
      <c r="K844" s="13" t="s">
        <v>25</v>
      </c>
      <c r="L844" s="44">
        <v>2090</v>
      </c>
      <c r="M844" s="13" t="s">
        <v>365</v>
      </c>
      <c r="N844" s="20" t="s">
        <v>366</v>
      </c>
      <c r="O844" s="61">
        <v>1.4207000000000001</v>
      </c>
      <c r="P844" s="46">
        <f t="shared" si="66"/>
        <v>2969.26</v>
      </c>
      <c r="Q844" s="20">
        <f t="shared" si="67"/>
        <v>6.4</v>
      </c>
      <c r="R844" s="20">
        <f t="shared" si="68"/>
        <v>0.22198437500000001</v>
      </c>
      <c r="S844" s="18">
        <f t="shared" si="69"/>
        <v>463.94734375000002</v>
      </c>
      <c r="T844" s="17" t="s">
        <v>694</v>
      </c>
      <c r="U844" s="19" t="s">
        <v>37</v>
      </c>
    </row>
    <row r="845" spans="1:21" ht="13.2" hidden="1">
      <c r="A845" s="63" t="s">
        <v>5430</v>
      </c>
      <c r="B845" s="11">
        <v>44674</v>
      </c>
      <c r="C845" s="12">
        <v>44648</v>
      </c>
      <c r="D845" s="13" t="s">
        <v>1328</v>
      </c>
      <c r="E845" s="13" t="s">
        <v>1329</v>
      </c>
      <c r="G845" s="10" t="s">
        <v>5848</v>
      </c>
      <c r="H845" s="13" t="s">
        <v>85</v>
      </c>
      <c r="I845" s="13" t="s">
        <v>86</v>
      </c>
      <c r="J845" s="13" t="str">
        <f t="shared" si="65"/>
        <v>HDL-</v>
      </c>
      <c r="K845" s="13" t="s">
        <v>25</v>
      </c>
      <c r="L845" s="44">
        <v>3030</v>
      </c>
      <c r="M845" s="13" t="s">
        <v>365</v>
      </c>
      <c r="N845" s="20" t="s">
        <v>366</v>
      </c>
      <c r="O845" s="61">
        <v>1.4207000000000001</v>
      </c>
      <c r="P845" s="46">
        <f t="shared" si="66"/>
        <v>4304.72</v>
      </c>
      <c r="Q845" s="20">
        <f t="shared" si="67"/>
        <v>6.4</v>
      </c>
      <c r="R845" s="20">
        <f t="shared" si="68"/>
        <v>0.22198437500000001</v>
      </c>
      <c r="S845" s="18">
        <f t="shared" si="69"/>
        <v>672.61265624999999</v>
      </c>
      <c r="T845" s="17" t="s">
        <v>694</v>
      </c>
      <c r="U845" s="19" t="s">
        <v>37</v>
      </c>
    </row>
    <row r="846" spans="1:21" ht="13.2" hidden="1">
      <c r="A846" s="64" t="s">
        <v>2060</v>
      </c>
      <c r="B846" s="11">
        <v>44575</v>
      </c>
      <c r="C846" s="12">
        <v>44572</v>
      </c>
      <c r="D846" s="69" t="s">
        <v>21</v>
      </c>
      <c r="E846" s="13" t="s">
        <v>22</v>
      </c>
      <c r="G846" s="69" t="s">
        <v>2300</v>
      </c>
      <c r="H846" s="13" t="s">
        <v>1519</v>
      </c>
      <c r="I846" s="13" t="s">
        <v>1520</v>
      </c>
      <c r="J846" s="13" t="str">
        <f t="shared" si="65"/>
        <v>SHTS</v>
      </c>
      <c r="K846" s="13" t="s">
        <v>23</v>
      </c>
      <c r="L846" s="44">
        <v>1010</v>
      </c>
      <c r="M846" s="13" t="s">
        <v>365</v>
      </c>
      <c r="N846" s="20" t="s">
        <v>366</v>
      </c>
      <c r="O846" s="61">
        <v>1.44</v>
      </c>
      <c r="P846" s="46">
        <f t="shared" si="66"/>
        <v>1454.4</v>
      </c>
      <c r="Q846" s="20">
        <f t="shared" si="67"/>
        <v>6.4</v>
      </c>
      <c r="R846" s="20">
        <f t="shared" si="68"/>
        <v>0.22499999999999998</v>
      </c>
      <c r="S846" s="18">
        <f t="shared" si="69"/>
        <v>227.24999999999997</v>
      </c>
      <c r="T846" s="17" t="s">
        <v>694</v>
      </c>
      <c r="U846" s="19" t="s">
        <v>24</v>
      </c>
    </row>
    <row r="847" spans="1:21" ht="13.2" hidden="1">
      <c r="A847" s="64" t="s">
        <v>2061</v>
      </c>
      <c r="B847" s="11">
        <v>44588</v>
      </c>
      <c r="C847" s="12">
        <v>44572</v>
      </c>
      <c r="D847" s="69" t="s">
        <v>21</v>
      </c>
      <c r="E847" s="13" t="s">
        <v>22</v>
      </c>
      <c r="G847" s="69" t="s">
        <v>2301</v>
      </c>
      <c r="H847" s="13" t="s">
        <v>1519</v>
      </c>
      <c r="I847" s="13" t="s">
        <v>1520</v>
      </c>
      <c r="J847" s="13" t="str">
        <f t="shared" si="65"/>
        <v>SHTS</v>
      </c>
      <c r="K847" s="13" t="s">
        <v>23</v>
      </c>
      <c r="L847" s="44">
        <v>1010</v>
      </c>
      <c r="M847" s="13" t="s">
        <v>365</v>
      </c>
      <c r="N847" s="20" t="s">
        <v>366</v>
      </c>
      <c r="O847" s="61">
        <v>1.44</v>
      </c>
      <c r="P847" s="46">
        <f t="shared" si="66"/>
        <v>1454.4</v>
      </c>
      <c r="Q847" s="20">
        <f t="shared" si="67"/>
        <v>6.4</v>
      </c>
      <c r="R847" s="20">
        <f t="shared" si="68"/>
        <v>0.22499999999999998</v>
      </c>
      <c r="S847" s="18">
        <f t="shared" si="69"/>
        <v>227.24999999999997</v>
      </c>
      <c r="T847" s="17" t="s">
        <v>694</v>
      </c>
      <c r="U847" s="19" t="s">
        <v>24</v>
      </c>
    </row>
    <row r="848" spans="1:21" ht="13.2" hidden="1">
      <c r="A848" s="40" t="s">
        <v>2076</v>
      </c>
      <c r="B848" s="47">
        <v>44588</v>
      </c>
      <c r="C848" s="12">
        <v>44582</v>
      </c>
      <c r="D848" s="69" t="s">
        <v>21</v>
      </c>
      <c r="E848" s="13" t="s">
        <v>22</v>
      </c>
      <c r="G848" s="69" t="s">
        <v>2340</v>
      </c>
      <c r="H848" s="13" t="s">
        <v>434</v>
      </c>
      <c r="I848" s="13" t="s">
        <v>435</v>
      </c>
      <c r="J848" s="13" t="str">
        <f t="shared" si="65"/>
        <v>SHTS</v>
      </c>
      <c r="K848" s="40" t="s">
        <v>23</v>
      </c>
      <c r="L848" s="52">
        <v>1010</v>
      </c>
      <c r="M848" s="13" t="s">
        <v>365</v>
      </c>
      <c r="N848" s="39" t="s">
        <v>366</v>
      </c>
      <c r="O848" s="56">
        <v>1.44</v>
      </c>
      <c r="P848" s="46">
        <f t="shared" si="66"/>
        <v>1454.4</v>
      </c>
      <c r="Q848" s="20">
        <f t="shared" si="67"/>
        <v>6.4</v>
      </c>
      <c r="R848" s="20">
        <f t="shared" si="68"/>
        <v>0.22499999999999998</v>
      </c>
      <c r="S848" s="18">
        <f t="shared" si="69"/>
        <v>227.24999999999997</v>
      </c>
      <c r="T848" s="17" t="s">
        <v>694</v>
      </c>
      <c r="U848" s="40" t="s">
        <v>24</v>
      </c>
    </row>
    <row r="849" spans="1:21" ht="13.2" hidden="1">
      <c r="A849" s="40" t="s">
        <v>3060</v>
      </c>
      <c r="B849" s="47">
        <v>44602</v>
      </c>
      <c r="C849" s="12">
        <v>44582</v>
      </c>
      <c r="D849" s="40" t="s">
        <v>21</v>
      </c>
      <c r="E849" s="13" t="s">
        <v>22</v>
      </c>
      <c r="G849" s="10" t="s">
        <v>3353</v>
      </c>
      <c r="H849" s="40" t="s">
        <v>434</v>
      </c>
      <c r="I849" s="47" t="s">
        <v>435</v>
      </c>
      <c r="J849" s="13" t="str">
        <f t="shared" si="65"/>
        <v>SHTS</v>
      </c>
      <c r="K849" s="40" t="s">
        <v>23</v>
      </c>
      <c r="L849" s="52">
        <v>1010</v>
      </c>
      <c r="M849" s="40" t="s">
        <v>365</v>
      </c>
      <c r="N849" s="39" t="s">
        <v>366</v>
      </c>
      <c r="O849" s="56">
        <v>1.44</v>
      </c>
      <c r="P849" s="46">
        <f t="shared" si="66"/>
        <v>1454.4</v>
      </c>
      <c r="Q849" s="20">
        <f t="shared" si="67"/>
        <v>6.4</v>
      </c>
      <c r="R849" s="20">
        <f t="shared" si="68"/>
        <v>0.22499999999999998</v>
      </c>
      <c r="S849" s="18">
        <f t="shared" si="69"/>
        <v>227.24999999999997</v>
      </c>
      <c r="T849" s="17" t="s">
        <v>694</v>
      </c>
      <c r="U849" s="40" t="s">
        <v>24</v>
      </c>
    </row>
    <row r="850" spans="1:21" ht="13.2" hidden="1">
      <c r="A850" s="63" t="s">
        <v>5431</v>
      </c>
      <c r="B850" s="11">
        <v>44669</v>
      </c>
      <c r="C850" s="12">
        <v>44665</v>
      </c>
      <c r="D850" s="13" t="s">
        <v>21</v>
      </c>
      <c r="E850" s="13" t="s">
        <v>22</v>
      </c>
      <c r="G850" s="10" t="s">
        <v>5856</v>
      </c>
      <c r="H850" s="13" t="s">
        <v>5070</v>
      </c>
      <c r="I850" s="13" t="s">
        <v>6176</v>
      </c>
      <c r="J850" s="13" t="str">
        <f t="shared" si="65"/>
        <v>SHTS</v>
      </c>
      <c r="K850" s="13" t="s">
        <v>23</v>
      </c>
      <c r="L850" s="44">
        <v>1010</v>
      </c>
      <c r="M850" s="13" t="s">
        <v>365</v>
      </c>
      <c r="N850" s="20" t="s">
        <v>366</v>
      </c>
      <c r="O850" s="61">
        <v>1.44</v>
      </c>
      <c r="P850" s="46">
        <f t="shared" si="66"/>
        <v>1454.4</v>
      </c>
      <c r="Q850" s="20">
        <f t="shared" si="67"/>
        <v>6.4</v>
      </c>
      <c r="R850" s="20">
        <f t="shared" si="68"/>
        <v>0.22499999999999998</v>
      </c>
      <c r="S850" s="18">
        <f t="shared" si="69"/>
        <v>227.24999999999997</v>
      </c>
      <c r="T850" s="17" t="s">
        <v>694</v>
      </c>
      <c r="U850" s="19" t="s">
        <v>24</v>
      </c>
    </row>
    <row r="851" spans="1:21" ht="13.2" hidden="1">
      <c r="A851" s="40" t="s">
        <v>1654</v>
      </c>
      <c r="B851" s="47">
        <v>44574</v>
      </c>
      <c r="C851" s="12">
        <v>44498</v>
      </c>
      <c r="D851" s="69" t="s">
        <v>955</v>
      </c>
      <c r="E851" s="13" t="s">
        <v>955</v>
      </c>
      <c r="G851" s="69" t="s">
        <v>2280</v>
      </c>
      <c r="H851" s="13" t="s">
        <v>844</v>
      </c>
      <c r="I851" s="13" t="s">
        <v>845</v>
      </c>
      <c r="J851" s="13" t="str">
        <f t="shared" si="65"/>
        <v>KNOB</v>
      </c>
      <c r="K851" s="40" t="s">
        <v>23</v>
      </c>
      <c r="L851" s="52">
        <v>3150</v>
      </c>
      <c r="M851" s="13" t="s">
        <v>365</v>
      </c>
      <c r="N851" s="39" t="s">
        <v>366</v>
      </c>
      <c r="O851" s="56">
        <v>1.4428000000000001</v>
      </c>
      <c r="P851" s="46">
        <f t="shared" si="66"/>
        <v>4544.82</v>
      </c>
      <c r="Q851" s="20">
        <f t="shared" si="67"/>
        <v>6.4</v>
      </c>
      <c r="R851" s="20">
        <f t="shared" si="68"/>
        <v>0.22543750000000001</v>
      </c>
      <c r="S851" s="18">
        <f t="shared" si="69"/>
        <v>710.12812500000007</v>
      </c>
      <c r="T851" s="17" t="s">
        <v>694</v>
      </c>
      <c r="U851" s="40" t="s">
        <v>58</v>
      </c>
    </row>
    <row r="852" spans="1:21" ht="13.2" hidden="1">
      <c r="A852" s="40" t="s">
        <v>3061</v>
      </c>
      <c r="B852" s="47">
        <v>44609</v>
      </c>
      <c r="C852" s="12">
        <v>44559</v>
      </c>
      <c r="D852" s="13" t="s">
        <v>955</v>
      </c>
      <c r="E852" s="13" t="s">
        <v>955</v>
      </c>
      <c r="G852" s="10" t="s">
        <v>3340</v>
      </c>
      <c r="H852" s="40" t="s">
        <v>844</v>
      </c>
      <c r="I852" s="47" t="s">
        <v>845</v>
      </c>
      <c r="J852" s="13" t="str">
        <f t="shared" si="65"/>
        <v>KNOB</v>
      </c>
      <c r="K852" s="40" t="s">
        <v>23</v>
      </c>
      <c r="L852" s="52">
        <v>5850</v>
      </c>
      <c r="M852" s="40" t="s">
        <v>365</v>
      </c>
      <c r="N852" s="39" t="s">
        <v>366</v>
      </c>
      <c r="O852" s="55">
        <v>1.4428000000000001</v>
      </c>
      <c r="P852" s="46">
        <f t="shared" si="66"/>
        <v>8440.3799999999992</v>
      </c>
      <c r="Q852" s="20">
        <f t="shared" si="67"/>
        <v>6.4</v>
      </c>
      <c r="R852" s="20">
        <f t="shared" si="68"/>
        <v>0.22543750000000001</v>
      </c>
      <c r="S852" s="18">
        <f t="shared" si="69"/>
        <v>1318.809375</v>
      </c>
      <c r="T852" s="17" t="s">
        <v>694</v>
      </c>
      <c r="U852" s="40" t="s">
        <v>58</v>
      </c>
    </row>
    <row r="853" spans="1:21" ht="13.2" hidden="1">
      <c r="A853" s="40" t="s">
        <v>3062</v>
      </c>
      <c r="B853" s="47">
        <v>44613</v>
      </c>
      <c r="C853" s="12">
        <v>44579</v>
      </c>
      <c r="D853" s="13" t="s">
        <v>1328</v>
      </c>
      <c r="E853" s="13" t="s">
        <v>1329</v>
      </c>
      <c r="G853" s="10" t="s">
        <v>3311</v>
      </c>
      <c r="H853" s="40" t="s">
        <v>2702</v>
      </c>
      <c r="I853" s="47" t="s">
        <v>2703</v>
      </c>
      <c r="J853" s="13" t="str">
        <f t="shared" si="65"/>
        <v>HDL-</v>
      </c>
      <c r="K853" s="40" t="s">
        <v>25</v>
      </c>
      <c r="L853" s="52">
        <v>5050</v>
      </c>
      <c r="M853" s="40" t="s">
        <v>365</v>
      </c>
      <c r="N853" s="39" t="s">
        <v>366</v>
      </c>
      <c r="O853" s="55">
        <v>1.4438</v>
      </c>
      <c r="P853" s="46">
        <f t="shared" si="66"/>
        <v>7291.19</v>
      </c>
      <c r="Q853" s="20">
        <f t="shared" si="67"/>
        <v>6.4</v>
      </c>
      <c r="R853" s="20">
        <f t="shared" si="68"/>
        <v>0.22559374999999998</v>
      </c>
      <c r="S853" s="18">
        <f t="shared" si="69"/>
        <v>1139.2484374999999</v>
      </c>
      <c r="T853" s="17" t="s">
        <v>694</v>
      </c>
      <c r="U853" s="40" t="s">
        <v>37</v>
      </c>
    </row>
    <row r="854" spans="1:21" ht="13.2" hidden="1">
      <c r="A854" s="63" t="s">
        <v>5432</v>
      </c>
      <c r="B854" s="11">
        <v>44674</v>
      </c>
      <c r="C854" s="12">
        <v>44648</v>
      </c>
      <c r="D854" s="13" t="s">
        <v>1328</v>
      </c>
      <c r="E854" s="13" t="s">
        <v>1329</v>
      </c>
      <c r="G854" s="10" t="s">
        <v>5848</v>
      </c>
      <c r="H854" s="13" t="s">
        <v>2702</v>
      </c>
      <c r="I854" s="13" t="s">
        <v>2703</v>
      </c>
      <c r="J854" s="13" t="str">
        <f t="shared" si="65"/>
        <v>HDL-</v>
      </c>
      <c r="K854" s="13" t="s">
        <v>25</v>
      </c>
      <c r="L854" s="44">
        <v>1020</v>
      </c>
      <c r="M854" s="13" t="s">
        <v>365</v>
      </c>
      <c r="N854" s="20" t="s">
        <v>366</v>
      </c>
      <c r="O854" s="61">
        <v>1.4438</v>
      </c>
      <c r="P854" s="46">
        <f t="shared" si="66"/>
        <v>1472.68</v>
      </c>
      <c r="Q854" s="20">
        <f t="shared" si="67"/>
        <v>6.4</v>
      </c>
      <c r="R854" s="20">
        <f t="shared" si="68"/>
        <v>0.22559374999999998</v>
      </c>
      <c r="S854" s="18">
        <f t="shared" si="69"/>
        <v>230.10562499999997</v>
      </c>
      <c r="T854" s="17" t="s">
        <v>694</v>
      </c>
      <c r="U854" s="19" t="s">
        <v>37</v>
      </c>
    </row>
    <row r="855" spans="1:21" ht="13.2" hidden="1">
      <c r="A855" s="63" t="s">
        <v>1796</v>
      </c>
      <c r="B855" s="11">
        <v>44580</v>
      </c>
      <c r="C855" s="12">
        <v>44578</v>
      </c>
      <c r="D855" s="69" t="s">
        <v>785</v>
      </c>
      <c r="E855" s="13" t="s">
        <v>786</v>
      </c>
      <c r="G855" s="69" t="s">
        <v>2320</v>
      </c>
      <c r="H855" s="13" t="s">
        <v>707</v>
      </c>
      <c r="I855" s="13" t="s">
        <v>708</v>
      </c>
      <c r="J855" s="13" t="str">
        <f t="shared" si="65"/>
        <v>SSM-</v>
      </c>
      <c r="K855" s="13" t="s">
        <v>23</v>
      </c>
      <c r="L855" s="44">
        <v>2110</v>
      </c>
      <c r="M855" s="13" t="s">
        <v>365</v>
      </c>
      <c r="N855" s="20" t="s">
        <v>366</v>
      </c>
      <c r="O855" s="61">
        <v>1.4513</v>
      </c>
      <c r="P855" s="46">
        <f t="shared" si="66"/>
        <v>3062.24</v>
      </c>
      <c r="Q855" s="20">
        <f t="shared" si="67"/>
        <v>6.4</v>
      </c>
      <c r="R855" s="20">
        <f t="shared" si="68"/>
        <v>0.226765625</v>
      </c>
      <c r="S855" s="18">
        <f t="shared" si="69"/>
        <v>478.47546875</v>
      </c>
      <c r="T855" s="17" t="s">
        <v>694</v>
      </c>
      <c r="U855" s="19" t="s">
        <v>232</v>
      </c>
    </row>
    <row r="856" spans="1:21" ht="13.2" hidden="1">
      <c r="A856" s="40" t="s">
        <v>3063</v>
      </c>
      <c r="B856" s="47">
        <v>44618</v>
      </c>
      <c r="C856" s="12">
        <v>44582</v>
      </c>
      <c r="D856" s="13" t="s">
        <v>1328</v>
      </c>
      <c r="E856" s="13" t="s">
        <v>1329</v>
      </c>
      <c r="G856" s="10" t="s">
        <v>3308</v>
      </c>
      <c r="H856" s="40" t="s">
        <v>2704</v>
      </c>
      <c r="I856" s="47" t="s">
        <v>2705</v>
      </c>
      <c r="J856" s="13" t="str">
        <f t="shared" si="65"/>
        <v>HDL-</v>
      </c>
      <c r="K856" s="40" t="s">
        <v>25</v>
      </c>
      <c r="L856" s="52">
        <v>830</v>
      </c>
      <c r="M856" s="40" t="s">
        <v>365</v>
      </c>
      <c r="N856" s="39" t="s">
        <v>366</v>
      </c>
      <c r="O856" s="55">
        <v>1.4532</v>
      </c>
      <c r="P856" s="46">
        <f t="shared" si="66"/>
        <v>1206.1600000000001</v>
      </c>
      <c r="Q856" s="20">
        <f t="shared" si="67"/>
        <v>6.4</v>
      </c>
      <c r="R856" s="20">
        <f t="shared" si="68"/>
        <v>0.2270625</v>
      </c>
      <c r="S856" s="18">
        <f t="shared" si="69"/>
        <v>188.46187499999999</v>
      </c>
      <c r="T856" s="17" t="s">
        <v>694</v>
      </c>
      <c r="U856" s="40" t="s">
        <v>37</v>
      </c>
    </row>
    <row r="857" spans="1:21" ht="13.2" hidden="1">
      <c r="A857" s="40" t="s">
        <v>3064</v>
      </c>
      <c r="B857" s="47">
        <v>44618</v>
      </c>
      <c r="C857" s="12">
        <v>44582</v>
      </c>
      <c r="D857" s="13" t="s">
        <v>1328</v>
      </c>
      <c r="E857" s="13" t="s">
        <v>1329</v>
      </c>
      <c r="G857" s="10" t="s">
        <v>3308</v>
      </c>
      <c r="H857" s="40" t="s">
        <v>2706</v>
      </c>
      <c r="I857" s="47" t="s">
        <v>2707</v>
      </c>
      <c r="J857" s="13" t="str">
        <f t="shared" si="65"/>
        <v>HDL-</v>
      </c>
      <c r="K857" s="40" t="s">
        <v>25</v>
      </c>
      <c r="L857" s="52">
        <v>980</v>
      </c>
      <c r="M857" s="40" t="s">
        <v>365</v>
      </c>
      <c r="N857" s="39" t="s">
        <v>366</v>
      </c>
      <c r="O857" s="55">
        <v>1.4553</v>
      </c>
      <c r="P857" s="46">
        <f t="shared" si="66"/>
        <v>1426.19</v>
      </c>
      <c r="Q857" s="20">
        <f t="shared" si="67"/>
        <v>6.4</v>
      </c>
      <c r="R857" s="20">
        <f t="shared" si="68"/>
        <v>0.22739062499999999</v>
      </c>
      <c r="S857" s="18">
        <f t="shared" si="69"/>
        <v>222.84281249999998</v>
      </c>
      <c r="T857" s="17" t="s">
        <v>694</v>
      </c>
      <c r="U857" s="40" t="s">
        <v>37</v>
      </c>
    </row>
    <row r="858" spans="1:21" ht="13.2" hidden="1">
      <c r="A858" s="40" t="s">
        <v>3065</v>
      </c>
      <c r="B858" s="47">
        <v>44608</v>
      </c>
      <c r="C858" s="12">
        <v>44606</v>
      </c>
      <c r="D858" s="13" t="s">
        <v>21</v>
      </c>
      <c r="E858" s="13" t="s">
        <v>22</v>
      </c>
      <c r="G858" s="10" t="s">
        <v>3351</v>
      </c>
      <c r="H858" s="40" t="s">
        <v>2708</v>
      </c>
      <c r="I858" s="47" t="s">
        <v>2709</v>
      </c>
      <c r="J858" s="13" t="str">
        <f t="shared" si="65"/>
        <v>U&amp;C-</v>
      </c>
      <c r="K858" s="40" t="s">
        <v>23</v>
      </c>
      <c r="L858" s="52">
        <v>5700</v>
      </c>
      <c r="M858" s="40" t="s">
        <v>365</v>
      </c>
      <c r="N858" s="39" t="s">
        <v>366</v>
      </c>
      <c r="O858" s="55">
        <v>1.48</v>
      </c>
      <c r="P858" s="46">
        <f t="shared" si="66"/>
        <v>8436</v>
      </c>
      <c r="Q858" s="20">
        <f t="shared" si="67"/>
        <v>6.4</v>
      </c>
      <c r="R858" s="20">
        <f t="shared" si="68"/>
        <v>0.23124999999999998</v>
      </c>
      <c r="S858" s="18">
        <f t="shared" si="69"/>
        <v>1318.125</v>
      </c>
      <c r="T858" s="17" t="s">
        <v>694</v>
      </c>
      <c r="U858" s="40" t="s">
        <v>71</v>
      </c>
    </row>
    <row r="859" spans="1:21" ht="13.2" hidden="1">
      <c r="A859" s="63" t="s">
        <v>2059</v>
      </c>
      <c r="B859" s="11">
        <v>44588</v>
      </c>
      <c r="C859" s="12">
        <v>44560</v>
      </c>
      <c r="D859" s="69" t="s">
        <v>21</v>
      </c>
      <c r="E859" s="13" t="s">
        <v>22</v>
      </c>
      <c r="G859" s="69" t="s">
        <v>2301</v>
      </c>
      <c r="H859" s="13" t="s">
        <v>1402</v>
      </c>
      <c r="I859" s="13" t="s">
        <v>1403</v>
      </c>
      <c r="J859" s="13" t="str">
        <f t="shared" si="65"/>
        <v>SHTS</v>
      </c>
      <c r="K859" s="13" t="s">
        <v>23</v>
      </c>
      <c r="L859" s="44">
        <v>1010</v>
      </c>
      <c r="M859" s="13" t="s">
        <v>365</v>
      </c>
      <c r="N859" s="20" t="s">
        <v>366</v>
      </c>
      <c r="O859" s="61">
        <v>1.51</v>
      </c>
      <c r="P859" s="46">
        <f t="shared" si="66"/>
        <v>1525.1</v>
      </c>
      <c r="Q859" s="20">
        <f t="shared" si="67"/>
        <v>6.4</v>
      </c>
      <c r="R859" s="20">
        <f t="shared" si="68"/>
        <v>0.23593749999999999</v>
      </c>
      <c r="S859" s="18">
        <f t="shared" si="69"/>
        <v>238.296875</v>
      </c>
      <c r="T859" s="17" t="s">
        <v>694</v>
      </c>
      <c r="U859" s="19" t="s">
        <v>24</v>
      </c>
    </row>
    <row r="860" spans="1:21" ht="13.2" hidden="1">
      <c r="A860" s="40" t="s">
        <v>3066</v>
      </c>
      <c r="B860" s="47">
        <v>44620</v>
      </c>
      <c r="C860" s="12">
        <v>44560</v>
      </c>
      <c r="D860" s="13" t="s">
        <v>1328</v>
      </c>
      <c r="E860" s="13" t="s">
        <v>1329</v>
      </c>
      <c r="G860" s="10" t="s">
        <v>3348</v>
      </c>
      <c r="H860" s="40" t="s">
        <v>2710</v>
      </c>
      <c r="I860" s="47" t="s">
        <v>2711</v>
      </c>
      <c r="J860" s="13" t="str">
        <f t="shared" si="65"/>
        <v>HDL-</v>
      </c>
      <c r="K860" s="40" t="s">
        <v>25</v>
      </c>
      <c r="L860" s="52">
        <v>280</v>
      </c>
      <c r="M860" s="40" t="s">
        <v>365</v>
      </c>
      <c r="N860" s="39" t="s">
        <v>366</v>
      </c>
      <c r="O860" s="55">
        <v>1.5109999999999999</v>
      </c>
      <c r="P860" s="46">
        <f t="shared" si="66"/>
        <v>423.08</v>
      </c>
      <c r="Q860" s="20">
        <f t="shared" si="67"/>
        <v>6.4</v>
      </c>
      <c r="R860" s="20">
        <f t="shared" si="68"/>
        <v>0.23609374999999996</v>
      </c>
      <c r="S860" s="18">
        <f t="shared" si="69"/>
        <v>66.106249999999989</v>
      </c>
      <c r="T860" s="17" t="s">
        <v>694</v>
      </c>
      <c r="U860" s="40" t="s">
        <v>37</v>
      </c>
    </row>
    <row r="861" spans="1:21" ht="13.2" hidden="1">
      <c r="A861" s="40" t="s">
        <v>3066</v>
      </c>
      <c r="B861" s="47">
        <v>44613</v>
      </c>
      <c r="C861" s="12">
        <v>44560</v>
      </c>
      <c r="D861" s="13" t="s">
        <v>1328</v>
      </c>
      <c r="E861" s="13" t="s">
        <v>1329</v>
      </c>
      <c r="G861" s="10" t="s">
        <v>3311</v>
      </c>
      <c r="H861" s="40" t="s">
        <v>2710</v>
      </c>
      <c r="I861" s="47" t="s">
        <v>2711</v>
      </c>
      <c r="J861" s="13" t="str">
        <f t="shared" si="65"/>
        <v>HDL-</v>
      </c>
      <c r="K861" s="40" t="s">
        <v>25</v>
      </c>
      <c r="L861" s="52">
        <v>720</v>
      </c>
      <c r="M861" s="40" t="s">
        <v>365</v>
      </c>
      <c r="N861" s="39" t="s">
        <v>366</v>
      </c>
      <c r="O861" s="55">
        <v>1.5109999999999999</v>
      </c>
      <c r="P861" s="46">
        <f t="shared" si="66"/>
        <v>1087.92</v>
      </c>
      <c r="Q861" s="20">
        <f t="shared" si="67"/>
        <v>6.4</v>
      </c>
      <c r="R861" s="20">
        <f t="shared" si="68"/>
        <v>0.23609374999999996</v>
      </c>
      <c r="S861" s="18">
        <f t="shared" si="69"/>
        <v>169.98749999999998</v>
      </c>
      <c r="T861" s="17" t="s">
        <v>694</v>
      </c>
      <c r="U861" s="40" t="s">
        <v>37</v>
      </c>
    </row>
    <row r="862" spans="1:21" ht="13.2" hidden="1">
      <c r="A862" s="63" t="s">
        <v>3669</v>
      </c>
      <c r="B862" s="11">
        <v>44648</v>
      </c>
      <c r="C862" s="12">
        <v>44630</v>
      </c>
      <c r="D862" s="13" t="s">
        <v>49</v>
      </c>
      <c r="E862" s="13" t="s">
        <v>50</v>
      </c>
      <c r="G862" s="10" t="s">
        <v>4698</v>
      </c>
      <c r="H862" s="13" t="s">
        <v>4298</v>
      </c>
      <c r="I862" s="13" t="s">
        <v>4299</v>
      </c>
      <c r="J862" s="13" t="str">
        <f t="shared" si="65"/>
        <v>SHDL</v>
      </c>
      <c r="K862" s="13" t="s">
        <v>23</v>
      </c>
      <c r="L862" s="44">
        <v>4020</v>
      </c>
      <c r="M862" s="13" t="s">
        <v>365</v>
      </c>
      <c r="N862" s="20" t="s">
        <v>366</v>
      </c>
      <c r="O862" s="61">
        <v>1.516</v>
      </c>
      <c r="P862" s="46">
        <f t="shared" si="66"/>
        <v>6094.32</v>
      </c>
      <c r="Q862" s="20">
        <f t="shared" si="67"/>
        <v>6.4</v>
      </c>
      <c r="R862" s="20">
        <f t="shared" si="68"/>
        <v>0.236875</v>
      </c>
      <c r="S862" s="18">
        <f t="shared" si="69"/>
        <v>952.23749999999995</v>
      </c>
      <c r="T862" s="17" t="s">
        <v>694</v>
      </c>
      <c r="U862" s="19" t="s">
        <v>44</v>
      </c>
    </row>
    <row r="863" spans="1:21" ht="13.2" hidden="1">
      <c r="A863" s="63" t="s">
        <v>1973</v>
      </c>
      <c r="B863" s="11">
        <v>44578</v>
      </c>
      <c r="C863" s="12">
        <v>44573</v>
      </c>
      <c r="D863" s="69" t="s">
        <v>67</v>
      </c>
      <c r="E863" s="13" t="s">
        <v>68</v>
      </c>
      <c r="G863" s="69" t="s">
        <v>2355</v>
      </c>
      <c r="H863" s="13" t="s">
        <v>1182</v>
      </c>
      <c r="I863" s="13" t="s">
        <v>1198</v>
      </c>
      <c r="J863" s="13" t="str">
        <f t="shared" si="65"/>
        <v>U&amp;C-</v>
      </c>
      <c r="K863" s="13" t="s">
        <v>23</v>
      </c>
      <c r="L863" s="44">
        <v>210</v>
      </c>
      <c r="M863" s="13" t="s">
        <v>365</v>
      </c>
      <c r="N863" s="20" t="s">
        <v>366</v>
      </c>
      <c r="O863" s="61">
        <v>1.52</v>
      </c>
      <c r="P863" s="46">
        <f t="shared" si="66"/>
        <v>319.2</v>
      </c>
      <c r="Q863" s="20">
        <f t="shared" si="67"/>
        <v>6.4</v>
      </c>
      <c r="R863" s="20">
        <f t="shared" si="68"/>
        <v>0.23749999999999999</v>
      </c>
      <c r="S863" s="18">
        <f t="shared" si="69"/>
        <v>49.875</v>
      </c>
      <c r="T863" s="17" t="s">
        <v>694</v>
      </c>
      <c r="U863" s="19" t="s">
        <v>71</v>
      </c>
    </row>
    <row r="864" spans="1:21" ht="13.2" hidden="1">
      <c r="A864" s="63" t="s">
        <v>1974</v>
      </c>
      <c r="B864" s="11">
        <v>44578</v>
      </c>
      <c r="C864" s="12">
        <v>44573</v>
      </c>
      <c r="D864" s="69" t="s">
        <v>67</v>
      </c>
      <c r="E864" s="13" t="s">
        <v>68</v>
      </c>
      <c r="G864" s="69" t="s">
        <v>2355</v>
      </c>
      <c r="H864" s="13" t="s">
        <v>1183</v>
      </c>
      <c r="I864" s="13" t="s">
        <v>1199</v>
      </c>
      <c r="J864" s="13" t="str">
        <f t="shared" si="65"/>
        <v>U&amp;C-</v>
      </c>
      <c r="K864" s="13" t="s">
        <v>23</v>
      </c>
      <c r="L864" s="44">
        <v>210</v>
      </c>
      <c r="M864" s="13" t="s">
        <v>365</v>
      </c>
      <c r="N864" s="20" t="s">
        <v>366</v>
      </c>
      <c r="O864" s="61">
        <v>1.52</v>
      </c>
      <c r="P864" s="46">
        <f t="shared" si="66"/>
        <v>319.2</v>
      </c>
      <c r="Q864" s="20">
        <f t="shared" si="67"/>
        <v>6.4</v>
      </c>
      <c r="R864" s="20">
        <f t="shared" si="68"/>
        <v>0.23749999999999999</v>
      </c>
      <c r="S864" s="18">
        <f t="shared" si="69"/>
        <v>49.875</v>
      </c>
      <c r="T864" s="17" t="s">
        <v>694</v>
      </c>
      <c r="U864" s="19" t="s">
        <v>71</v>
      </c>
    </row>
    <row r="865" spans="1:21" ht="13.2" hidden="1">
      <c r="A865" s="63" t="s">
        <v>1975</v>
      </c>
      <c r="B865" s="11">
        <v>44578</v>
      </c>
      <c r="C865" s="12">
        <v>44573</v>
      </c>
      <c r="D865" s="69" t="s">
        <v>67</v>
      </c>
      <c r="E865" s="13" t="s">
        <v>68</v>
      </c>
      <c r="G865" s="69" t="s">
        <v>2355</v>
      </c>
      <c r="H865" s="13" t="s">
        <v>1184</v>
      </c>
      <c r="I865" s="13" t="s">
        <v>1200</v>
      </c>
      <c r="J865" s="13" t="str">
        <f t="shared" si="65"/>
        <v>U&amp;C-</v>
      </c>
      <c r="K865" s="13" t="s">
        <v>23</v>
      </c>
      <c r="L865" s="44">
        <v>105</v>
      </c>
      <c r="M865" s="13" t="s">
        <v>365</v>
      </c>
      <c r="N865" s="20" t="s">
        <v>366</v>
      </c>
      <c r="O865" s="61">
        <v>1.52</v>
      </c>
      <c r="P865" s="46">
        <f t="shared" si="66"/>
        <v>159.6</v>
      </c>
      <c r="Q865" s="20">
        <f t="shared" si="67"/>
        <v>6.4</v>
      </c>
      <c r="R865" s="20">
        <f t="shared" si="68"/>
        <v>0.23749999999999999</v>
      </c>
      <c r="S865" s="18">
        <f t="shared" si="69"/>
        <v>24.9375</v>
      </c>
      <c r="T865" s="17" t="s">
        <v>694</v>
      </c>
      <c r="U865" s="19" t="s">
        <v>71</v>
      </c>
    </row>
    <row r="866" spans="1:21" ht="13.2" hidden="1">
      <c r="A866" s="63" t="s">
        <v>5433</v>
      </c>
      <c r="B866" s="11">
        <v>44653</v>
      </c>
      <c r="C866" s="12">
        <v>44627</v>
      </c>
      <c r="D866" s="13" t="s">
        <v>67</v>
      </c>
      <c r="E866" s="13" t="s">
        <v>68</v>
      </c>
      <c r="G866" s="10" t="s">
        <v>5844</v>
      </c>
      <c r="H866" s="13" t="s">
        <v>1184</v>
      </c>
      <c r="I866" s="13" t="s">
        <v>1200</v>
      </c>
      <c r="J866" s="13" t="str">
        <f t="shared" si="65"/>
        <v>U&amp;C-</v>
      </c>
      <c r="K866" s="13" t="s">
        <v>23</v>
      </c>
      <c r="L866" s="44">
        <v>1000</v>
      </c>
      <c r="M866" s="13" t="s">
        <v>365</v>
      </c>
      <c r="N866" s="20" t="s">
        <v>366</v>
      </c>
      <c r="O866" s="61">
        <v>1.52</v>
      </c>
      <c r="P866" s="46">
        <f t="shared" si="66"/>
        <v>1520</v>
      </c>
      <c r="Q866" s="20">
        <f t="shared" si="67"/>
        <v>6.4</v>
      </c>
      <c r="R866" s="20">
        <f t="shared" si="68"/>
        <v>0.23749999999999999</v>
      </c>
      <c r="S866" s="18">
        <f t="shared" si="69"/>
        <v>237.5</v>
      </c>
      <c r="T866" s="17" t="s">
        <v>694</v>
      </c>
      <c r="U866" s="19" t="s">
        <v>71</v>
      </c>
    </row>
    <row r="867" spans="1:21" ht="13.2" hidden="1">
      <c r="A867" s="63" t="s">
        <v>1752</v>
      </c>
      <c r="B867" s="11">
        <v>44575</v>
      </c>
      <c r="C867" s="12">
        <v>44489</v>
      </c>
      <c r="D867" s="69" t="s">
        <v>21</v>
      </c>
      <c r="E867" s="13" t="s">
        <v>22</v>
      </c>
      <c r="G867" s="69" t="s">
        <v>2300</v>
      </c>
      <c r="H867" s="13" t="s">
        <v>719</v>
      </c>
      <c r="I867" s="13" t="s">
        <v>720</v>
      </c>
      <c r="J867" s="13" t="str">
        <f t="shared" si="65"/>
        <v>SHTS</v>
      </c>
      <c r="K867" s="13" t="s">
        <v>23</v>
      </c>
      <c r="L867" s="44">
        <v>1010</v>
      </c>
      <c r="M867" s="13" t="s">
        <v>365</v>
      </c>
      <c r="N867" s="20" t="s">
        <v>366</v>
      </c>
      <c r="O867" s="61">
        <v>1.53</v>
      </c>
      <c r="P867" s="46">
        <f t="shared" si="66"/>
        <v>1545.3</v>
      </c>
      <c r="Q867" s="20">
        <f t="shared" si="67"/>
        <v>6.4</v>
      </c>
      <c r="R867" s="20">
        <f t="shared" si="68"/>
        <v>0.23906249999999998</v>
      </c>
      <c r="S867" s="18">
        <f t="shared" si="69"/>
        <v>241.45312499999997</v>
      </c>
      <c r="T867" s="17" t="s">
        <v>694</v>
      </c>
      <c r="U867" s="19" t="s">
        <v>24</v>
      </c>
    </row>
    <row r="868" spans="1:21" ht="13.2" hidden="1">
      <c r="A868" s="64" t="s">
        <v>1798</v>
      </c>
      <c r="B868" s="11">
        <v>44571</v>
      </c>
      <c r="C868" s="12">
        <v>44546</v>
      </c>
      <c r="D868" s="69" t="s">
        <v>75</v>
      </c>
      <c r="E868" s="13" t="s">
        <v>76</v>
      </c>
      <c r="G868" s="69" t="s">
        <v>640</v>
      </c>
      <c r="H868" s="13" t="s">
        <v>1138</v>
      </c>
      <c r="I868" s="13" t="s">
        <v>1139</v>
      </c>
      <c r="J868" s="13" t="str">
        <f t="shared" si="65"/>
        <v>KNOB</v>
      </c>
      <c r="K868" s="13" t="s">
        <v>23</v>
      </c>
      <c r="L868" s="44">
        <v>1200</v>
      </c>
      <c r="M868" s="13" t="s">
        <v>365</v>
      </c>
      <c r="N868" s="20" t="s">
        <v>366</v>
      </c>
      <c r="O868" s="61">
        <v>1.5310999999999999</v>
      </c>
      <c r="P868" s="46">
        <f t="shared" si="66"/>
        <v>1837.32</v>
      </c>
      <c r="Q868" s="20">
        <f t="shared" si="67"/>
        <v>6.4</v>
      </c>
      <c r="R868" s="20">
        <f t="shared" si="68"/>
        <v>0.23923437499999997</v>
      </c>
      <c r="S868" s="18">
        <f t="shared" si="69"/>
        <v>287.08124999999995</v>
      </c>
      <c r="T868" s="17" t="s">
        <v>694</v>
      </c>
      <c r="U868" s="19" t="s">
        <v>58</v>
      </c>
    </row>
    <row r="869" spans="1:21" ht="13.2" hidden="1">
      <c r="A869" s="63" t="s">
        <v>1867</v>
      </c>
      <c r="B869" s="11">
        <v>44573</v>
      </c>
      <c r="C869" s="12">
        <v>44495</v>
      </c>
      <c r="D869" s="69" t="s">
        <v>35</v>
      </c>
      <c r="E869" s="13" t="s">
        <v>36</v>
      </c>
      <c r="G869" s="69" t="s">
        <v>634</v>
      </c>
      <c r="H869" s="13" t="s">
        <v>1467</v>
      </c>
      <c r="I869" s="13" t="s">
        <v>1468</v>
      </c>
      <c r="J869" s="13" t="str">
        <f t="shared" si="65"/>
        <v>LHDL</v>
      </c>
      <c r="K869" s="13" t="s">
        <v>23</v>
      </c>
      <c r="L869" s="44">
        <v>1010</v>
      </c>
      <c r="M869" s="13" t="s">
        <v>365</v>
      </c>
      <c r="N869" s="20" t="s">
        <v>366</v>
      </c>
      <c r="O869" s="61">
        <v>1.5519000000000001</v>
      </c>
      <c r="P869" s="46">
        <f t="shared" si="66"/>
        <v>1567.42</v>
      </c>
      <c r="Q869" s="20">
        <f t="shared" si="67"/>
        <v>6.4</v>
      </c>
      <c r="R869" s="20">
        <f t="shared" si="68"/>
        <v>0.242484375</v>
      </c>
      <c r="S869" s="18">
        <f t="shared" si="69"/>
        <v>244.90921875000001</v>
      </c>
      <c r="T869" s="17" t="s">
        <v>694</v>
      </c>
      <c r="U869" s="19" t="s">
        <v>43</v>
      </c>
    </row>
    <row r="870" spans="1:21" ht="13.2" hidden="1">
      <c r="A870" s="63" t="s">
        <v>1868</v>
      </c>
      <c r="B870" s="11">
        <v>44573</v>
      </c>
      <c r="C870" s="12">
        <v>44495</v>
      </c>
      <c r="D870" s="69" t="s">
        <v>35</v>
      </c>
      <c r="E870" s="13" t="s">
        <v>36</v>
      </c>
      <c r="G870" s="69" t="s">
        <v>634</v>
      </c>
      <c r="H870" s="13" t="s">
        <v>1469</v>
      </c>
      <c r="I870" s="13" t="s">
        <v>1470</v>
      </c>
      <c r="J870" s="13" t="str">
        <f t="shared" si="65"/>
        <v>LHDL</v>
      </c>
      <c r="K870" s="13" t="s">
        <v>23</v>
      </c>
      <c r="L870" s="44">
        <v>1010</v>
      </c>
      <c r="M870" s="13" t="s">
        <v>365</v>
      </c>
      <c r="N870" s="20" t="s">
        <v>366</v>
      </c>
      <c r="O870" s="61">
        <v>1.5519000000000001</v>
      </c>
      <c r="P870" s="46">
        <f t="shared" si="66"/>
        <v>1567.42</v>
      </c>
      <c r="Q870" s="20">
        <f t="shared" si="67"/>
        <v>6.4</v>
      </c>
      <c r="R870" s="20">
        <f t="shared" si="68"/>
        <v>0.242484375</v>
      </c>
      <c r="S870" s="18">
        <f t="shared" si="69"/>
        <v>244.90921875000001</v>
      </c>
      <c r="T870" s="17" t="s">
        <v>694</v>
      </c>
      <c r="U870" s="19" t="s">
        <v>43</v>
      </c>
    </row>
    <row r="871" spans="1:21" ht="13.2" hidden="1">
      <c r="A871" s="63" t="s">
        <v>1869</v>
      </c>
      <c r="B871" s="11">
        <v>44575</v>
      </c>
      <c r="C871" s="12">
        <v>44495</v>
      </c>
      <c r="D871" s="69" t="s">
        <v>35</v>
      </c>
      <c r="E871" s="13" t="s">
        <v>36</v>
      </c>
      <c r="G871" s="69" t="s">
        <v>637</v>
      </c>
      <c r="H871" s="13" t="s">
        <v>1471</v>
      </c>
      <c r="I871" s="13" t="s">
        <v>1472</v>
      </c>
      <c r="J871" s="13" t="str">
        <f t="shared" si="65"/>
        <v>LHDL</v>
      </c>
      <c r="K871" s="13" t="s">
        <v>23</v>
      </c>
      <c r="L871" s="44">
        <v>2020</v>
      </c>
      <c r="M871" s="13" t="s">
        <v>365</v>
      </c>
      <c r="N871" s="20" t="s">
        <v>366</v>
      </c>
      <c r="O871" s="61">
        <v>1.5519000000000001</v>
      </c>
      <c r="P871" s="46">
        <f t="shared" si="66"/>
        <v>3134.84</v>
      </c>
      <c r="Q871" s="20">
        <f t="shared" si="67"/>
        <v>6.4</v>
      </c>
      <c r="R871" s="20">
        <f t="shared" si="68"/>
        <v>0.242484375</v>
      </c>
      <c r="S871" s="18">
        <f t="shared" si="69"/>
        <v>489.81843750000002</v>
      </c>
      <c r="T871" s="17" t="s">
        <v>694</v>
      </c>
      <c r="U871" s="19" t="s">
        <v>43</v>
      </c>
    </row>
    <row r="872" spans="1:21" ht="13.2" hidden="1">
      <c r="A872" s="63" t="s">
        <v>1647</v>
      </c>
      <c r="B872" s="11">
        <v>44568</v>
      </c>
      <c r="C872" s="12">
        <v>44545</v>
      </c>
      <c r="D872" s="69" t="s">
        <v>49</v>
      </c>
      <c r="E872" s="13" t="s">
        <v>50</v>
      </c>
      <c r="G872" s="69" t="s">
        <v>655</v>
      </c>
      <c r="H872" s="13" t="s">
        <v>190</v>
      </c>
      <c r="I872" s="13" t="s">
        <v>191</v>
      </c>
      <c r="J872" s="13" t="str">
        <f t="shared" si="65"/>
        <v>HDL-</v>
      </c>
      <c r="K872" s="13" t="s">
        <v>23</v>
      </c>
      <c r="L872" s="44">
        <v>3060</v>
      </c>
      <c r="M872" s="13" t="s">
        <v>365</v>
      </c>
      <c r="N872" s="13" t="s">
        <v>366</v>
      </c>
      <c r="O872" s="62">
        <v>1.5569999999999999</v>
      </c>
      <c r="P872" s="46">
        <f t="shared" si="66"/>
        <v>4764.42</v>
      </c>
      <c r="Q872" s="20">
        <f t="shared" si="67"/>
        <v>6.4</v>
      </c>
      <c r="R872" s="20">
        <f t="shared" si="68"/>
        <v>0.24328124999999998</v>
      </c>
      <c r="S872" s="18">
        <f t="shared" si="69"/>
        <v>744.44062499999995</v>
      </c>
      <c r="T872" s="17" t="s">
        <v>694</v>
      </c>
      <c r="U872" s="19" t="s">
        <v>37</v>
      </c>
    </row>
    <row r="873" spans="1:21" ht="13.2" hidden="1">
      <c r="A873" s="40" t="s">
        <v>3067</v>
      </c>
      <c r="B873" s="47">
        <v>44620</v>
      </c>
      <c r="C873" s="12">
        <v>44610</v>
      </c>
      <c r="D873" s="13" t="s">
        <v>49</v>
      </c>
      <c r="E873" s="13" t="s">
        <v>50</v>
      </c>
      <c r="G873" s="10" t="s">
        <v>3346</v>
      </c>
      <c r="H873" s="40" t="s">
        <v>190</v>
      </c>
      <c r="I873" s="47" t="s">
        <v>191</v>
      </c>
      <c r="J873" s="13" t="str">
        <f t="shared" si="65"/>
        <v>HDL-</v>
      </c>
      <c r="K873" s="40" t="s">
        <v>23</v>
      </c>
      <c r="L873" s="52">
        <v>1050</v>
      </c>
      <c r="M873" s="40" t="s">
        <v>365</v>
      </c>
      <c r="N873" s="39" t="s">
        <v>366</v>
      </c>
      <c r="O873" s="55">
        <v>1.5569999999999999</v>
      </c>
      <c r="P873" s="46">
        <f t="shared" si="66"/>
        <v>1634.85</v>
      </c>
      <c r="Q873" s="20">
        <f t="shared" si="67"/>
        <v>6.4</v>
      </c>
      <c r="R873" s="20">
        <f t="shared" si="68"/>
        <v>0.24328124999999998</v>
      </c>
      <c r="S873" s="18">
        <f t="shared" si="69"/>
        <v>255.44531249999997</v>
      </c>
      <c r="T873" s="17" t="s">
        <v>694</v>
      </c>
      <c r="U873" s="40" t="s">
        <v>37</v>
      </c>
    </row>
    <row r="874" spans="1:21" ht="13.2" hidden="1">
      <c r="A874" s="64" t="s">
        <v>5434</v>
      </c>
      <c r="B874" s="11">
        <v>44669</v>
      </c>
      <c r="C874" s="12">
        <v>44641</v>
      </c>
      <c r="D874" s="13" t="s">
        <v>49</v>
      </c>
      <c r="E874" s="13" t="s">
        <v>50</v>
      </c>
      <c r="G874" s="10" t="s">
        <v>5857</v>
      </c>
      <c r="H874" s="13" t="s">
        <v>190</v>
      </c>
      <c r="I874" s="13" t="s">
        <v>191</v>
      </c>
      <c r="J874" s="13" t="str">
        <f t="shared" si="65"/>
        <v>HDL-</v>
      </c>
      <c r="K874" s="13" t="s">
        <v>23</v>
      </c>
      <c r="L874" s="44">
        <v>520</v>
      </c>
      <c r="M874" s="13" t="s">
        <v>365</v>
      </c>
      <c r="N874" s="20" t="s">
        <v>366</v>
      </c>
      <c r="O874" s="61">
        <v>1.5569999999999999</v>
      </c>
      <c r="P874" s="46">
        <f t="shared" si="66"/>
        <v>809.64</v>
      </c>
      <c r="Q874" s="20">
        <f t="shared" si="67"/>
        <v>6.4</v>
      </c>
      <c r="R874" s="20">
        <f t="shared" si="68"/>
        <v>0.24328124999999998</v>
      </c>
      <c r="S874" s="18">
        <f t="shared" si="69"/>
        <v>126.50624999999999</v>
      </c>
      <c r="T874" s="17" t="s">
        <v>694</v>
      </c>
      <c r="U874" s="19" t="s">
        <v>37</v>
      </c>
    </row>
    <row r="875" spans="1:21" ht="13.2" hidden="1">
      <c r="A875" s="64" t="s">
        <v>3670</v>
      </c>
      <c r="B875" s="11">
        <v>44650</v>
      </c>
      <c r="C875" s="12">
        <v>44649</v>
      </c>
      <c r="D875" s="13" t="s">
        <v>21</v>
      </c>
      <c r="E875" s="13" t="s">
        <v>22</v>
      </c>
      <c r="G875" s="10" t="s">
        <v>4708</v>
      </c>
      <c r="H875" s="13" t="s">
        <v>4300</v>
      </c>
      <c r="I875" s="13" t="s">
        <v>4301</v>
      </c>
      <c r="J875" s="13" t="str">
        <f t="shared" si="65"/>
        <v>SHTS</v>
      </c>
      <c r="K875" s="13" t="s">
        <v>23</v>
      </c>
      <c r="L875" s="44">
        <v>1515</v>
      </c>
      <c r="M875" s="13" t="s">
        <v>365</v>
      </c>
      <c r="N875" s="20" t="s">
        <v>366</v>
      </c>
      <c r="O875" s="61">
        <v>1.56</v>
      </c>
      <c r="P875" s="46">
        <f t="shared" si="66"/>
        <v>2363.4</v>
      </c>
      <c r="Q875" s="20">
        <f t="shared" si="67"/>
        <v>6.4</v>
      </c>
      <c r="R875" s="20">
        <f t="shared" si="68"/>
        <v>0.24374999999999999</v>
      </c>
      <c r="S875" s="18">
        <f t="shared" si="69"/>
        <v>369.28125</v>
      </c>
      <c r="T875" s="17" t="s">
        <v>694</v>
      </c>
      <c r="U875" s="19" t="s">
        <v>24</v>
      </c>
    </row>
    <row r="876" spans="1:21" ht="13.2" hidden="1">
      <c r="A876" s="63" t="s">
        <v>1652</v>
      </c>
      <c r="B876" s="11">
        <v>44574</v>
      </c>
      <c r="C876" s="12">
        <v>44498</v>
      </c>
      <c r="D876" s="69" t="s">
        <v>955</v>
      </c>
      <c r="E876" s="13" t="s">
        <v>955</v>
      </c>
      <c r="G876" s="69" t="s">
        <v>2280</v>
      </c>
      <c r="H876" s="13" t="s">
        <v>846</v>
      </c>
      <c r="I876" s="13" t="s">
        <v>847</v>
      </c>
      <c r="J876" s="13" t="str">
        <f t="shared" si="65"/>
        <v>HDL-</v>
      </c>
      <c r="K876" s="13" t="s">
        <v>23</v>
      </c>
      <c r="L876" s="44">
        <v>7140</v>
      </c>
      <c r="M876" s="13" t="s">
        <v>365</v>
      </c>
      <c r="N876" s="20" t="s">
        <v>366</v>
      </c>
      <c r="O876" s="61">
        <v>1.613</v>
      </c>
      <c r="P876" s="46">
        <f t="shared" si="66"/>
        <v>11516.82</v>
      </c>
      <c r="Q876" s="20">
        <f t="shared" si="67"/>
        <v>6.4</v>
      </c>
      <c r="R876" s="20">
        <f t="shared" si="68"/>
        <v>0.25203124999999998</v>
      </c>
      <c r="S876" s="18">
        <f t="shared" si="69"/>
        <v>1799.503125</v>
      </c>
      <c r="T876" s="17" t="s">
        <v>694</v>
      </c>
      <c r="U876" s="19" t="s">
        <v>37</v>
      </c>
    </row>
    <row r="877" spans="1:21" ht="13.2" hidden="1">
      <c r="A877" s="40" t="s">
        <v>3068</v>
      </c>
      <c r="B877" s="47">
        <v>44609</v>
      </c>
      <c r="C877" s="12">
        <v>44559</v>
      </c>
      <c r="D877" s="13" t="s">
        <v>955</v>
      </c>
      <c r="E877" s="13" t="s">
        <v>955</v>
      </c>
      <c r="G877" s="10" t="s">
        <v>3340</v>
      </c>
      <c r="H877" s="40" t="s">
        <v>846</v>
      </c>
      <c r="I877" s="47" t="s">
        <v>847</v>
      </c>
      <c r="J877" s="13" t="str">
        <f t="shared" si="65"/>
        <v>HDL-</v>
      </c>
      <c r="K877" s="40" t="s">
        <v>23</v>
      </c>
      <c r="L877" s="52">
        <v>3360</v>
      </c>
      <c r="M877" s="40" t="s">
        <v>365</v>
      </c>
      <c r="N877" s="39" t="s">
        <v>366</v>
      </c>
      <c r="O877" s="55">
        <v>1.613</v>
      </c>
      <c r="P877" s="46">
        <f t="shared" si="66"/>
        <v>5419.68</v>
      </c>
      <c r="Q877" s="20">
        <f t="shared" si="67"/>
        <v>6.4</v>
      </c>
      <c r="R877" s="20">
        <f t="shared" si="68"/>
        <v>0.25203124999999998</v>
      </c>
      <c r="S877" s="18">
        <f t="shared" si="69"/>
        <v>846.82499999999993</v>
      </c>
      <c r="T877" s="17" t="s">
        <v>694</v>
      </c>
      <c r="U877" s="40" t="s">
        <v>37</v>
      </c>
    </row>
    <row r="878" spans="1:21" ht="13.2" hidden="1">
      <c r="A878" s="64" t="s">
        <v>3671</v>
      </c>
      <c r="B878" s="11">
        <v>44634</v>
      </c>
      <c r="C878" s="12">
        <v>44582</v>
      </c>
      <c r="D878" s="13" t="s">
        <v>955</v>
      </c>
      <c r="E878" s="13" t="s">
        <v>955</v>
      </c>
      <c r="G878" s="10" t="s">
        <v>4709</v>
      </c>
      <c r="H878" s="13" t="s">
        <v>846</v>
      </c>
      <c r="I878" s="13" t="s">
        <v>847</v>
      </c>
      <c r="J878" s="13" t="str">
        <f t="shared" si="65"/>
        <v>HDL-</v>
      </c>
      <c r="K878" s="13" t="s">
        <v>23</v>
      </c>
      <c r="L878" s="44">
        <v>6090</v>
      </c>
      <c r="M878" s="13" t="s">
        <v>365</v>
      </c>
      <c r="N878" s="20" t="s">
        <v>366</v>
      </c>
      <c r="O878" s="61">
        <v>1.613</v>
      </c>
      <c r="P878" s="46">
        <f t="shared" si="66"/>
        <v>9823.17</v>
      </c>
      <c r="Q878" s="20">
        <f t="shared" si="67"/>
        <v>6.4</v>
      </c>
      <c r="R878" s="20">
        <f t="shared" si="68"/>
        <v>0.25203124999999998</v>
      </c>
      <c r="S878" s="18">
        <f t="shared" si="69"/>
        <v>1534.8703125</v>
      </c>
      <c r="T878" s="17" t="s">
        <v>694</v>
      </c>
      <c r="U878" s="19" t="s">
        <v>37</v>
      </c>
    </row>
    <row r="879" spans="1:21" ht="13.2" hidden="1">
      <c r="A879" s="63" t="s">
        <v>3672</v>
      </c>
      <c r="B879" s="11">
        <v>44630</v>
      </c>
      <c r="C879" s="12">
        <v>44628</v>
      </c>
      <c r="D879" s="13" t="s">
        <v>785</v>
      </c>
      <c r="E879" s="13" t="s">
        <v>786</v>
      </c>
      <c r="G879" s="10" t="s">
        <v>4701</v>
      </c>
      <c r="H879" s="13" t="s">
        <v>4302</v>
      </c>
      <c r="I879" s="13" t="s">
        <v>4303</v>
      </c>
      <c r="J879" s="13" t="str">
        <f t="shared" si="65"/>
        <v>SSM-</v>
      </c>
      <c r="K879" s="13" t="s">
        <v>23</v>
      </c>
      <c r="L879" s="44">
        <v>40</v>
      </c>
      <c r="M879" s="13" t="s">
        <v>365</v>
      </c>
      <c r="N879" s="20" t="s">
        <v>366</v>
      </c>
      <c r="O879" s="61">
        <v>1.6283000000000001</v>
      </c>
      <c r="P879" s="46">
        <f t="shared" si="66"/>
        <v>65.13</v>
      </c>
      <c r="Q879" s="20">
        <f t="shared" si="67"/>
        <v>6.4</v>
      </c>
      <c r="R879" s="20">
        <f t="shared" si="68"/>
        <v>0.25442187500000002</v>
      </c>
      <c r="S879" s="18">
        <f t="shared" si="69"/>
        <v>10.176875000000001</v>
      </c>
      <c r="T879" s="17" t="s">
        <v>694</v>
      </c>
      <c r="U879" s="19" t="s">
        <v>232</v>
      </c>
    </row>
    <row r="880" spans="1:21" ht="13.2" hidden="1">
      <c r="A880" s="63" t="s">
        <v>5435</v>
      </c>
      <c r="B880" s="11">
        <v>44666</v>
      </c>
      <c r="C880" s="12">
        <v>44616</v>
      </c>
      <c r="D880" s="13" t="s">
        <v>35</v>
      </c>
      <c r="E880" s="13" t="s">
        <v>36</v>
      </c>
      <c r="G880" s="10" t="s">
        <v>5809</v>
      </c>
      <c r="H880" s="13" t="s">
        <v>5017</v>
      </c>
      <c r="I880" s="13" t="s">
        <v>6125</v>
      </c>
      <c r="J880" s="13" t="str">
        <f t="shared" si="65"/>
        <v>SHDL</v>
      </c>
      <c r="K880" s="13" t="s">
        <v>23</v>
      </c>
      <c r="L880" s="44">
        <v>7780</v>
      </c>
      <c r="M880" s="13" t="s">
        <v>365</v>
      </c>
      <c r="N880" s="20" t="s">
        <v>366</v>
      </c>
      <c r="O880" s="61">
        <v>1.6348</v>
      </c>
      <c r="P880" s="46">
        <f t="shared" si="66"/>
        <v>12718.74</v>
      </c>
      <c r="Q880" s="20">
        <f t="shared" si="67"/>
        <v>6.4</v>
      </c>
      <c r="R880" s="20">
        <f t="shared" si="68"/>
        <v>0.25543749999999998</v>
      </c>
      <c r="S880" s="18">
        <f t="shared" si="69"/>
        <v>1987.3037499999998</v>
      </c>
      <c r="T880" s="17" t="s">
        <v>694</v>
      </c>
      <c r="U880" s="19" t="s">
        <v>44</v>
      </c>
    </row>
    <row r="881" spans="1:21" ht="13.2" hidden="1">
      <c r="A881" s="63" t="s">
        <v>1865</v>
      </c>
      <c r="B881" s="11">
        <v>44575</v>
      </c>
      <c r="C881" s="12">
        <v>44495</v>
      </c>
      <c r="D881" s="69" t="s">
        <v>35</v>
      </c>
      <c r="E881" s="13" t="s">
        <v>36</v>
      </c>
      <c r="G881" s="69" t="s">
        <v>637</v>
      </c>
      <c r="H881" s="13" t="s">
        <v>1463</v>
      </c>
      <c r="I881" s="13" t="s">
        <v>1464</v>
      </c>
      <c r="J881" s="13" t="str">
        <f t="shared" si="65"/>
        <v>LHDL</v>
      </c>
      <c r="K881" s="13" t="s">
        <v>23</v>
      </c>
      <c r="L881" s="44">
        <v>1010</v>
      </c>
      <c r="M881" s="13" t="s">
        <v>365</v>
      </c>
      <c r="N881" s="20" t="s">
        <v>366</v>
      </c>
      <c r="O881" s="61">
        <v>1.6376999999999999</v>
      </c>
      <c r="P881" s="46">
        <f t="shared" si="66"/>
        <v>1654.08</v>
      </c>
      <c r="Q881" s="20">
        <f t="shared" si="67"/>
        <v>6.4</v>
      </c>
      <c r="R881" s="20">
        <f t="shared" si="68"/>
        <v>0.25589062499999998</v>
      </c>
      <c r="S881" s="18">
        <f t="shared" si="69"/>
        <v>258.44953125000001</v>
      </c>
      <c r="T881" s="17" t="s">
        <v>694</v>
      </c>
      <c r="U881" s="19" t="s">
        <v>43</v>
      </c>
    </row>
    <row r="882" spans="1:21" ht="13.2" hidden="1">
      <c r="A882" s="63" t="s">
        <v>1866</v>
      </c>
      <c r="B882" s="11">
        <v>44573</v>
      </c>
      <c r="C882" s="12">
        <v>44495</v>
      </c>
      <c r="D882" s="69" t="s">
        <v>35</v>
      </c>
      <c r="E882" s="13" t="s">
        <v>36</v>
      </c>
      <c r="G882" s="69" t="s">
        <v>634</v>
      </c>
      <c r="H882" s="13" t="s">
        <v>1465</v>
      </c>
      <c r="I882" s="13" t="s">
        <v>1466</v>
      </c>
      <c r="J882" s="13" t="str">
        <f t="shared" si="65"/>
        <v>LHDL</v>
      </c>
      <c r="K882" s="13" t="s">
        <v>23</v>
      </c>
      <c r="L882" s="44">
        <v>900</v>
      </c>
      <c r="M882" s="13" t="s">
        <v>365</v>
      </c>
      <c r="N882" s="20" t="s">
        <v>366</v>
      </c>
      <c r="O882" s="61">
        <v>1.6376999999999999</v>
      </c>
      <c r="P882" s="46">
        <f t="shared" si="66"/>
        <v>1473.93</v>
      </c>
      <c r="Q882" s="20">
        <f t="shared" si="67"/>
        <v>6.4</v>
      </c>
      <c r="R882" s="20">
        <f t="shared" si="68"/>
        <v>0.25589062499999998</v>
      </c>
      <c r="S882" s="18">
        <f t="shared" si="69"/>
        <v>230.30156249999999</v>
      </c>
      <c r="T882" s="17" t="s">
        <v>694</v>
      </c>
      <c r="U882" s="19" t="s">
        <v>43</v>
      </c>
    </row>
    <row r="883" spans="1:21" ht="13.2" hidden="1">
      <c r="A883" s="40" t="s">
        <v>1866</v>
      </c>
      <c r="B883" s="47">
        <v>44608</v>
      </c>
      <c r="C883" s="12">
        <v>44495</v>
      </c>
      <c r="D883" s="13" t="s">
        <v>35</v>
      </c>
      <c r="E883" s="13" t="s">
        <v>36</v>
      </c>
      <c r="G883" s="10" t="s">
        <v>3315</v>
      </c>
      <c r="H883" s="40" t="s">
        <v>1465</v>
      </c>
      <c r="I883" s="47" t="s">
        <v>1466</v>
      </c>
      <c r="J883" s="13" t="str">
        <f t="shared" si="65"/>
        <v>LHDL</v>
      </c>
      <c r="K883" s="40" t="s">
        <v>23</v>
      </c>
      <c r="L883" s="52">
        <v>110</v>
      </c>
      <c r="M883" s="40" t="s">
        <v>365</v>
      </c>
      <c r="N883" s="39" t="s">
        <v>366</v>
      </c>
      <c r="O883" s="56">
        <v>1.6376999999999999</v>
      </c>
      <c r="P883" s="46">
        <f t="shared" si="66"/>
        <v>180.15</v>
      </c>
      <c r="Q883" s="20">
        <f t="shared" si="67"/>
        <v>6.4</v>
      </c>
      <c r="R883" s="20">
        <f t="shared" si="68"/>
        <v>0.25589062499999998</v>
      </c>
      <c r="S883" s="18">
        <f t="shared" si="69"/>
        <v>28.147968749999997</v>
      </c>
      <c r="T883" s="17" t="s">
        <v>694</v>
      </c>
      <c r="U883" s="40" t="s">
        <v>43</v>
      </c>
    </row>
    <row r="884" spans="1:21" ht="13.2" hidden="1">
      <c r="A884" s="40" t="s">
        <v>1919</v>
      </c>
      <c r="B884" s="47">
        <v>44588</v>
      </c>
      <c r="C884" s="12">
        <v>44582</v>
      </c>
      <c r="D884" s="69" t="s">
        <v>21</v>
      </c>
      <c r="E884" s="13" t="s">
        <v>22</v>
      </c>
      <c r="G884" s="69" t="s">
        <v>2340</v>
      </c>
      <c r="H884" s="13" t="s">
        <v>258</v>
      </c>
      <c r="I884" s="13" t="s">
        <v>259</v>
      </c>
      <c r="J884" s="13" t="str">
        <f t="shared" si="65"/>
        <v>SHTS</v>
      </c>
      <c r="K884" s="40" t="s">
        <v>23</v>
      </c>
      <c r="L884" s="52">
        <v>1010</v>
      </c>
      <c r="M884" s="13" t="s">
        <v>365</v>
      </c>
      <c r="N884" s="39" t="s">
        <v>366</v>
      </c>
      <c r="O884" s="56">
        <v>1.68</v>
      </c>
      <c r="P884" s="46">
        <f t="shared" si="66"/>
        <v>1696.8</v>
      </c>
      <c r="Q884" s="20">
        <f t="shared" si="67"/>
        <v>6.4</v>
      </c>
      <c r="R884" s="20">
        <f t="shared" si="68"/>
        <v>0.26249999999999996</v>
      </c>
      <c r="S884" s="18">
        <f t="shared" si="69"/>
        <v>265.12499999999994</v>
      </c>
      <c r="T884" s="17" t="s">
        <v>694</v>
      </c>
      <c r="U884" s="40" t="s">
        <v>24</v>
      </c>
    </row>
    <row r="885" spans="1:21" ht="13.2" hidden="1">
      <c r="A885" s="63" t="s">
        <v>3673</v>
      </c>
      <c r="B885" s="11">
        <v>44638</v>
      </c>
      <c r="C885" s="12">
        <v>44582</v>
      </c>
      <c r="D885" s="13" t="s">
        <v>21</v>
      </c>
      <c r="E885" s="13" t="s">
        <v>22</v>
      </c>
      <c r="G885" s="10" t="s">
        <v>4710</v>
      </c>
      <c r="H885" s="13" t="s">
        <v>258</v>
      </c>
      <c r="I885" s="13" t="s">
        <v>259</v>
      </c>
      <c r="J885" s="13" t="str">
        <f t="shared" si="65"/>
        <v>SHTS</v>
      </c>
      <c r="K885" s="13" t="s">
        <v>23</v>
      </c>
      <c r="L885" s="44">
        <v>1010</v>
      </c>
      <c r="M885" s="13" t="s">
        <v>365</v>
      </c>
      <c r="N885" s="20" t="s">
        <v>366</v>
      </c>
      <c r="O885" s="61">
        <v>1.68</v>
      </c>
      <c r="P885" s="46">
        <f t="shared" si="66"/>
        <v>1696.8</v>
      </c>
      <c r="Q885" s="20">
        <f t="shared" si="67"/>
        <v>6.4</v>
      </c>
      <c r="R885" s="20">
        <f t="shared" si="68"/>
        <v>0.26249999999999996</v>
      </c>
      <c r="S885" s="18">
        <f t="shared" si="69"/>
        <v>265.12499999999994</v>
      </c>
      <c r="T885" s="17" t="s">
        <v>694</v>
      </c>
      <c r="U885" s="19" t="s">
        <v>24</v>
      </c>
    </row>
    <row r="886" spans="1:21" ht="13.2" hidden="1">
      <c r="A886" s="63" t="s">
        <v>1920</v>
      </c>
      <c r="B886" s="11">
        <v>44588</v>
      </c>
      <c r="C886" s="12">
        <v>44582</v>
      </c>
      <c r="D886" s="69" t="s">
        <v>21</v>
      </c>
      <c r="E886" s="13" t="s">
        <v>22</v>
      </c>
      <c r="G886" s="69" t="s">
        <v>2340</v>
      </c>
      <c r="H886" s="13" t="s">
        <v>551</v>
      </c>
      <c r="I886" s="13" t="s">
        <v>575</v>
      </c>
      <c r="J886" s="13" t="str">
        <f t="shared" si="65"/>
        <v>SHTS</v>
      </c>
      <c r="K886" s="13" t="s">
        <v>23</v>
      </c>
      <c r="L886" s="44">
        <v>1010</v>
      </c>
      <c r="M886" s="13" t="s">
        <v>365</v>
      </c>
      <c r="N886" s="13" t="s">
        <v>366</v>
      </c>
      <c r="O886" s="62">
        <v>1.69</v>
      </c>
      <c r="P886" s="46">
        <f t="shared" si="66"/>
        <v>1706.9</v>
      </c>
      <c r="Q886" s="20">
        <f t="shared" si="67"/>
        <v>6.4</v>
      </c>
      <c r="R886" s="20">
        <f t="shared" si="68"/>
        <v>0.26406249999999998</v>
      </c>
      <c r="S886" s="18">
        <f t="shared" si="69"/>
        <v>266.703125</v>
      </c>
      <c r="T886" s="17" t="s">
        <v>694</v>
      </c>
      <c r="U886" s="19" t="s">
        <v>24</v>
      </c>
    </row>
    <row r="887" spans="1:21" ht="13.2" hidden="1">
      <c r="A887" s="63" t="s">
        <v>3674</v>
      </c>
      <c r="B887" s="11">
        <v>44638</v>
      </c>
      <c r="C887" s="12">
        <v>44582</v>
      </c>
      <c r="D887" s="13" t="s">
        <v>21</v>
      </c>
      <c r="E887" s="13" t="s">
        <v>22</v>
      </c>
      <c r="G887" s="10" t="s">
        <v>4710</v>
      </c>
      <c r="H887" s="13" t="s">
        <v>551</v>
      </c>
      <c r="I887" s="13" t="s">
        <v>575</v>
      </c>
      <c r="J887" s="13" t="str">
        <f t="shared" si="65"/>
        <v>SHTS</v>
      </c>
      <c r="K887" s="13" t="s">
        <v>23</v>
      </c>
      <c r="L887" s="44">
        <v>1010</v>
      </c>
      <c r="M887" s="13" t="s">
        <v>365</v>
      </c>
      <c r="N887" s="20" t="s">
        <v>366</v>
      </c>
      <c r="O887" s="61">
        <v>1.69</v>
      </c>
      <c r="P887" s="46">
        <f t="shared" si="66"/>
        <v>1706.9</v>
      </c>
      <c r="Q887" s="20">
        <f t="shared" si="67"/>
        <v>6.4</v>
      </c>
      <c r="R887" s="20">
        <f t="shared" si="68"/>
        <v>0.26406249999999998</v>
      </c>
      <c r="S887" s="18">
        <f t="shared" si="69"/>
        <v>266.703125</v>
      </c>
      <c r="T887" s="17" t="s">
        <v>694</v>
      </c>
      <c r="U887" s="19" t="s">
        <v>24</v>
      </c>
    </row>
    <row r="888" spans="1:21" ht="13.2" hidden="1">
      <c r="A888" s="63" t="s">
        <v>3675</v>
      </c>
      <c r="B888" s="11">
        <v>44650</v>
      </c>
      <c r="C888" s="12">
        <v>44604</v>
      </c>
      <c r="D888" s="13" t="s">
        <v>152</v>
      </c>
      <c r="E888" s="13" t="s">
        <v>153</v>
      </c>
      <c r="G888" s="10" t="s">
        <v>4711</v>
      </c>
      <c r="H888" s="13" t="s">
        <v>4304</v>
      </c>
      <c r="I888" s="13" t="s">
        <v>4305</v>
      </c>
      <c r="J888" s="13" t="str">
        <f t="shared" si="65"/>
        <v>SCR-</v>
      </c>
      <c r="K888" s="13" t="s">
        <v>23</v>
      </c>
      <c r="L888" s="44">
        <v>8000</v>
      </c>
      <c r="M888" s="13" t="s">
        <v>365</v>
      </c>
      <c r="N888" s="20" t="s">
        <v>366</v>
      </c>
      <c r="O888" s="61">
        <v>1.7</v>
      </c>
      <c r="P888" s="46">
        <f t="shared" si="66"/>
        <v>13600</v>
      </c>
      <c r="Q888" s="20">
        <f t="shared" si="67"/>
        <v>6.4</v>
      </c>
      <c r="R888" s="20">
        <f t="shared" si="68"/>
        <v>0.265625</v>
      </c>
      <c r="S888" s="18">
        <f t="shared" si="69"/>
        <v>2125</v>
      </c>
      <c r="T888" s="17" t="s">
        <v>694</v>
      </c>
      <c r="U888" s="19" t="s">
        <v>157</v>
      </c>
    </row>
    <row r="889" spans="1:21" ht="13.2" hidden="1">
      <c r="A889" s="63" t="s">
        <v>3675</v>
      </c>
      <c r="B889" s="11">
        <v>44650</v>
      </c>
      <c r="C889" s="12">
        <v>44604</v>
      </c>
      <c r="D889" s="13" t="s">
        <v>152</v>
      </c>
      <c r="E889" s="13" t="s">
        <v>153</v>
      </c>
      <c r="G889" s="10" t="s">
        <v>4712</v>
      </c>
      <c r="H889" s="13" t="s">
        <v>4304</v>
      </c>
      <c r="I889" s="13" t="s">
        <v>4305</v>
      </c>
      <c r="J889" s="13" t="str">
        <f t="shared" si="65"/>
        <v>SCR-</v>
      </c>
      <c r="K889" s="13" t="s">
        <v>23</v>
      </c>
      <c r="L889" s="44">
        <v>-8000</v>
      </c>
      <c r="M889" s="13" t="s">
        <v>365</v>
      </c>
      <c r="N889" s="20" t="s">
        <v>366</v>
      </c>
      <c r="O889" s="61">
        <v>1.7</v>
      </c>
      <c r="P889" s="46">
        <f t="shared" si="66"/>
        <v>-13600</v>
      </c>
      <c r="Q889" s="20">
        <f t="shared" si="67"/>
        <v>6.4</v>
      </c>
      <c r="R889" s="20">
        <f t="shared" si="68"/>
        <v>0.265625</v>
      </c>
      <c r="S889" s="18">
        <f t="shared" si="69"/>
        <v>-2125</v>
      </c>
      <c r="T889" s="17" t="s">
        <v>694</v>
      </c>
      <c r="U889" s="19" t="s">
        <v>157</v>
      </c>
    </row>
    <row r="890" spans="1:21" ht="13.2" hidden="1">
      <c r="A890" s="64" t="s">
        <v>3675</v>
      </c>
      <c r="B890" s="11">
        <v>44650</v>
      </c>
      <c r="C890" s="12">
        <v>44604</v>
      </c>
      <c r="D890" s="13" t="s">
        <v>152</v>
      </c>
      <c r="E890" s="13" t="s">
        <v>153</v>
      </c>
      <c r="G890" s="10" t="s">
        <v>4649</v>
      </c>
      <c r="H890" s="13" t="s">
        <v>4304</v>
      </c>
      <c r="I890" s="13" t="s">
        <v>4305</v>
      </c>
      <c r="J890" s="13" t="str">
        <f t="shared" si="65"/>
        <v>SCR-</v>
      </c>
      <c r="K890" s="13" t="s">
        <v>23</v>
      </c>
      <c r="L890" s="44">
        <v>8000</v>
      </c>
      <c r="M890" s="13" t="s">
        <v>365</v>
      </c>
      <c r="N890" s="20" t="s">
        <v>366</v>
      </c>
      <c r="O890" s="61">
        <v>1.7</v>
      </c>
      <c r="P890" s="46">
        <f t="shared" si="66"/>
        <v>13600</v>
      </c>
      <c r="Q890" s="20">
        <f t="shared" si="67"/>
        <v>6.4</v>
      </c>
      <c r="R890" s="20">
        <f t="shared" si="68"/>
        <v>0.265625</v>
      </c>
      <c r="S890" s="18">
        <f t="shared" si="69"/>
        <v>2125</v>
      </c>
      <c r="T890" s="17" t="s">
        <v>694</v>
      </c>
      <c r="U890" s="19" t="s">
        <v>157</v>
      </c>
    </row>
    <row r="891" spans="1:21" ht="13.2" hidden="1">
      <c r="A891" s="63" t="s">
        <v>5436</v>
      </c>
      <c r="B891" s="11">
        <v>44658</v>
      </c>
      <c r="C891" s="12">
        <v>44630</v>
      </c>
      <c r="D891" s="13" t="s">
        <v>75</v>
      </c>
      <c r="E891" s="13" t="s">
        <v>76</v>
      </c>
      <c r="G891" s="10" t="s">
        <v>5858</v>
      </c>
      <c r="H891" s="13" t="s">
        <v>5071</v>
      </c>
      <c r="I891" s="13" t="s">
        <v>6177</v>
      </c>
      <c r="J891" s="13" t="str">
        <f t="shared" si="65"/>
        <v>SHDL</v>
      </c>
      <c r="K891" s="13" t="s">
        <v>23</v>
      </c>
      <c r="L891" s="44">
        <v>13060</v>
      </c>
      <c r="M891" s="13" t="s">
        <v>365</v>
      </c>
      <c r="N891" s="20" t="s">
        <v>366</v>
      </c>
      <c r="O891" s="61">
        <v>1.7199</v>
      </c>
      <c r="P891" s="46">
        <f t="shared" si="66"/>
        <v>22461.89</v>
      </c>
      <c r="Q891" s="20">
        <f t="shared" si="67"/>
        <v>6.4</v>
      </c>
      <c r="R891" s="20">
        <f t="shared" si="68"/>
        <v>0.26873437499999997</v>
      </c>
      <c r="S891" s="18">
        <f t="shared" si="69"/>
        <v>3509.6709374999996</v>
      </c>
      <c r="T891" s="17" t="s">
        <v>694</v>
      </c>
      <c r="U891" s="19" t="s">
        <v>44</v>
      </c>
    </row>
    <row r="892" spans="1:21" ht="13.2" hidden="1">
      <c r="A892" s="64" t="s">
        <v>3676</v>
      </c>
      <c r="B892" s="11">
        <v>44638</v>
      </c>
      <c r="C892" s="12">
        <v>44627</v>
      </c>
      <c r="D892" s="13" t="s">
        <v>21</v>
      </c>
      <c r="E892" s="13" t="s">
        <v>22</v>
      </c>
      <c r="G892" s="10" t="s">
        <v>4710</v>
      </c>
      <c r="H892" s="13" t="s">
        <v>4306</v>
      </c>
      <c r="I892" s="13" t="s">
        <v>4307</v>
      </c>
      <c r="J892" s="13" t="str">
        <f t="shared" si="65"/>
        <v>SHTS</v>
      </c>
      <c r="K892" s="13" t="s">
        <v>23</v>
      </c>
      <c r="L892" s="44">
        <v>1010</v>
      </c>
      <c r="M892" s="13" t="s">
        <v>365</v>
      </c>
      <c r="N892" s="20" t="s">
        <v>366</v>
      </c>
      <c r="O892" s="61">
        <v>1.73</v>
      </c>
      <c r="P892" s="46">
        <f t="shared" si="66"/>
        <v>1747.3</v>
      </c>
      <c r="Q892" s="20">
        <f t="shared" si="67"/>
        <v>6.4</v>
      </c>
      <c r="R892" s="20">
        <f t="shared" si="68"/>
        <v>0.27031249999999996</v>
      </c>
      <c r="S892" s="18">
        <f t="shared" si="69"/>
        <v>273.01562499999994</v>
      </c>
      <c r="T892" s="17" t="s">
        <v>694</v>
      </c>
      <c r="U892" s="19" t="s">
        <v>24</v>
      </c>
    </row>
    <row r="893" spans="1:21" ht="13.2" hidden="1">
      <c r="A893" s="64" t="s">
        <v>2026</v>
      </c>
      <c r="B893" s="11">
        <v>44582</v>
      </c>
      <c r="C893" s="12">
        <v>44547</v>
      </c>
      <c r="D893" s="69" t="s">
        <v>219</v>
      </c>
      <c r="E893" s="13" t="s">
        <v>220</v>
      </c>
      <c r="G893" s="69" t="s">
        <v>602</v>
      </c>
      <c r="H893" s="13" t="s">
        <v>386</v>
      </c>
      <c r="I893" s="13" t="s">
        <v>387</v>
      </c>
      <c r="J893" s="13" t="str">
        <f t="shared" si="65"/>
        <v>LHDL</v>
      </c>
      <c r="K893" s="13" t="s">
        <v>23</v>
      </c>
      <c r="L893" s="44">
        <v>2020</v>
      </c>
      <c r="M893" s="13" t="s">
        <v>365</v>
      </c>
      <c r="N893" s="20" t="s">
        <v>366</v>
      </c>
      <c r="O893" s="61">
        <v>1.7447999999999999</v>
      </c>
      <c r="P893" s="46">
        <f t="shared" si="66"/>
        <v>3524.5</v>
      </c>
      <c r="Q893" s="20">
        <f t="shared" si="67"/>
        <v>6.4</v>
      </c>
      <c r="R893" s="20">
        <f t="shared" si="68"/>
        <v>0.27262499999999995</v>
      </c>
      <c r="S893" s="18">
        <f t="shared" si="69"/>
        <v>550.70249999999987</v>
      </c>
      <c r="T893" s="17" t="s">
        <v>694</v>
      </c>
      <c r="U893" s="19" t="s">
        <v>43</v>
      </c>
    </row>
    <row r="894" spans="1:21" ht="13.2" hidden="1">
      <c r="A894" s="64" t="s">
        <v>3677</v>
      </c>
      <c r="B894" s="11">
        <v>44627</v>
      </c>
      <c r="C894" s="12">
        <v>44560</v>
      </c>
      <c r="D894" s="13" t="s">
        <v>219</v>
      </c>
      <c r="E894" s="13" t="s">
        <v>220</v>
      </c>
      <c r="G894" s="10" t="s">
        <v>4713</v>
      </c>
      <c r="H894" s="13" t="s">
        <v>386</v>
      </c>
      <c r="I894" s="13" t="s">
        <v>387</v>
      </c>
      <c r="J894" s="13" t="str">
        <f t="shared" si="65"/>
        <v>LHDL</v>
      </c>
      <c r="K894" s="13" t="s">
        <v>23</v>
      </c>
      <c r="L894" s="44">
        <v>2030</v>
      </c>
      <c r="M894" s="13" t="s">
        <v>365</v>
      </c>
      <c r="N894" s="20" t="s">
        <v>366</v>
      </c>
      <c r="O894" s="61">
        <v>1.7447999999999999</v>
      </c>
      <c r="P894" s="46">
        <f t="shared" si="66"/>
        <v>3541.94</v>
      </c>
      <c r="Q894" s="20">
        <f t="shared" si="67"/>
        <v>6.4</v>
      </c>
      <c r="R894" s="20">
        <f t="shared" si="68"/>
        <v>0.27262499999999995</v>
      </c>
      <c r="S894" s="18">
        <f t="shared" si="69"/>
        <v>553.42874999999992</v>
      </c>
      <c r="T894" s="17" t="s">
        <v>694</v>
      </c>
      <c r="U894" s="19" t="s">
        <v>43</v>
      </c>
    </row>
    <row r="895" spans="1:21" ht="13.2" hidden="1">
      <c r="A895" s="63" t="s">
        <v>5437</v>
      </c>
      <c r="B895" s="11">
        <v>44659</v>
      </c>
      <c r="C895" s="12">
        <v>44630</v>
      </c>
      <c r="D895" s="13" t="s">
        <v>219</v>
      </c>
      <c r="E895" s="13" t="s">
        <v>220</v>
      </c>
      <c r="G895" s="10" t="s">
        <v>5859</v>
      </c>
      <c r="H895" s="13" t="s">
        <v>386</v>
      </c>
      <c r="I895" s="13" t="s">
        <v>387</v>
      </c>
      <c r="J895" s="13" t="str">
        <f t="shared" si="65"/>
        <v>LHDL</v>
      </c>
      <c r="K895" s="13" t="s">
        <v>23</v>
      </c>
      <c r="L895" s="44">
        <v>3020</v>
      </c>
      <c r="M895" s="13" t="s">
        <v>365</v>
      </c>
      <c r="N895" s="20" t="s">
        <v>366</v>
      </c>
      <c r="O895" s="61">
        <v>1.7447999999999999</v>
      </c>
      <c r="P895" s="46">
        <f t="shared" si="66"/>
        <v>5269.3</v>
      </c>
      <c r="Q895" s="20">
        <f t="shared" si="67"/>
        <v>6.4</v>
      </c>
      <c r="R895" s="20">
        <f t="shared" si="68"/>
        <v>0.27262499999999995</v>
      </c>
      <c r="S895" s="18">
        <f t="shared" si="69"/>
        <v>823.32749999999987</v>
      </c>
      <c r="T895" s="17" t="s">
        <v>694</v>
      </c>
      <c r="U895" s="19" t="s">
        <v>43</v>
      </c>
    </row>
    <row r="896" spans="1:21" ht="13.2" hidden="1">
      <c r="A896" s="63" t="s">
        <v>1876</v>
      </c>
      <c r="B896" s="11">
        <v>44566</v>
      </c>
      <c r="C896" s="12">
        <v>44495</v>
      </c>
      <c r="D896" s="69" t="s">
        <v>219</v>
      </c>
      <c r="E896" s="13" t="s">
        <v>220</v>
      </c>
      <c r="G896" s="69" t="s">
        <v>588</v>
      </c>
      <c r="H896" s="13" t="s">
        <v>1475</v>
      </c>
      <c r="I896" s="13" t="s">
        <v>1476</v>
      </c>
      <c r="J896" s="13" t="str">
        <f t="shared" si="65"/>
        <v>SHDL</v>
      </c>
      <c r="K896" s="13" t="s">
        <v>23</v>
      </c>
      <c r="L896" s="44">
        <v>950</v>
      </c>
      <c r="M896" s="13" t="s">
        <v>365</v>
      </c>
      <c r="N896" s="20" t="s">
        <v>366</v>
      </c>
      <c r="O896" s="61">
        <v>1.7697000000000001</v>
      </c>
      <c r="P896" s="46">
        <f t="shared" si="66"/>
        <v>1681.22</v>
      </c>
      <c r="Q896" s="20">
        <f t="shared" si="67"/>
        <v>6.4</v>
      </c>
      <c r="R896" s="20">
        <f t="shared" si="68"/>
        <v>0.27651562499999999</v>
      </c>
      <c r="S896" s="18">
        <f t="shared" si="69"/>
        <v>262.68984374999997</v>
      </c>
      <c r="T896" s="17" t="s">
        <v>694</v>
      </c>
      <c r="U896" s="19" t="s">
        <v>44</v>
      </c>
    </row>
    <row r="897" spans="1:21" ht="13.2" hidden="1">
      <c r="A897" s="64" t="s">
        <v>1651</v>
      </c>
      <c r="B897" s="11">
        <v>44574</v>
      </c>
      <c r="C897" s="12">
        <v>44498</v>
      </c>
      <c r="D897" s="69" t="s">
        <v>955</v>
      </c>
      <c r="E897" s="13" t="s">
        <v>955</v>
      </c>
      <c r="G897" s="69" t="s">
        <v>2280</v>
      </c>
      <c r="H897" s="13" t="s">
        <v>848</v>
      </c>
      <c r="I897" s="13" t="s">
        <v>849</v>
      </c>
      <c r="J897" s="13" t="str">
        <f t="shared" si="65"/>
        <v>HDL-</v>
      </c>
      <c r="K897" s="13" t="s">
        <v>23</v>
      </c>
      <c r="L897" s="44">
        <v>5120</v>
      </c>
      <c r="M897" s="13" t="s">
        <v>365</v>
      </c>
      <c r="N897" s="20" t="s">
        <v>366</v>
      </c>
      <c r="O897" s="61">
        <v>1.7833000000000001</v>
      </c>
      <c r="P897" s="46">
        <f t="shared" si="66"/>
        <v>9130.5</v>
      </c>
      <c r="Q897" s="20">
        <f t="shared" si="67"/>
        <v>6.4</v>
      </c>
      <c r="R897" s="20">
        <f t="shared" si="68"/>
        <v>0.27864062499999998</v>
      </c>
      <c r="S897" s="18">
        <f t="shared" si="69"/>
        <v>1426.6399999999999</v>
      </c>
      <c r="T897" s="17" t="s">
        <v>694</v>
      </c>
      <c r="U897" s="19" t="s">
        <v>37</v>
      </c>
    </row>
    <row r="898" spans="1:21" ht="13.2" hidden="1">
      <c r="A898" s="40" t="s">
        <v>3069</v>
      </c>
      <c r="B898" s="47">
        <v>44609</v>
      </c>
      <c r="C898" s="12">
        <v>44545</v>
      </c>
      <c r="D898" s="40" t="s">
        <v>955</v>
      </c>
      <c r="E898" s="13" t="s">
        <v>955</v>
      </c>
      <c r="G898" s="10" t="s">
        <v>3340</v>
      </c>
      <c r="H898" s="40" t="s">
        <v>848</v>
      </c>
      <c r="I898" s="47" t="s">
        <v>849</v>
      </c>
      <c r="J898" s="13" t="str">
        <f t="shared" ref="J898:J961" si="70">+LEFT(U898,4)</f>
        <v>HDL-</v>
      </c>
      <c r="K898" s="40" t="s">
        <v>23</v>
      </c>
      <c r="L898" s="52">
        <v>3200</v>
      </c>
      <c r="M898" s="40" t="s">
        <v>365</v>
      </c>
      <c r="N898" s="39" t="s">
        <v>366</v>
      </c>
      <c r="O898" s="56">
        <v>1.7833000000000001</v>
      </c>
      <c r="P898" s="46">
        <f t="shared" ref="P898:P961" si="71">ROUND(O898*L898,2)</f>
        <v>5706.56</v>
      </c>
      <c r="Q898" s="20">
        <f t="shared" ref="Q898:Q961" si="72">IF(N898="HKD",7.8,IF(N898="CNY",6.4,1))</f>
        <v>6.4</v>
      </c>
      <c r="R898" s="20">
        <f t="shared" ref="R898:R961" si="73">+O898/Q898</f>
        <v>0.27864062499999998</v>
      </c>
      <c r="S898" s="18">
        <f t="shared" ref="S898:S961" si="74">+R898*L898</f>
        <v>891.64999999999986</v>
      </c>
      <c r="T898" s="17" t="s">
        <v>694</v>
      </c>
      <c r="U898" s="40" t="s">
        <v>37</v>
      </c>
    </row>
    <row r="899" spans="1:21" ht="13.2" hidden="1">
      <c r="A899" s="64" t="s">
        <v>3678</v>
      </c>
      <c r="B899" s="11">
        <v>44634</v>
      </c>
      <c r="C899" s="12">
        <v>44582</v>
      </c>
      <c r="D899" s="13" t="s">
        <v>955</v>
      </c>
      <c r="E899" s="13" t="s">
        <v>955</v>
      </c>
      <c r="G899" s="10" t="s">
        <v>4709</v>
      </c>
      <c r="H899" s="13" t="s">
        <v>848</v>
      </c>
      <c r="I899" s="13" t="s">
        <v>849</v>
      </c>
      <c r="J899" s="13" t="str">
        <f t="shared" si="70"/>
        <v>HDL-</v>
      </c>
      <c r="K899" s="13" t="s">
        <v>23</v>
      </c>
      <c r="L899" s="44">
        <v>2240</v>
      </c>
      <c r="M899" s="13" t="s">
        <v>365</v>
      </c>
      <c r="N899" s="20" t="s">
        <v>366</v>
      </c>
      <c r="O899" s="61">
        <v>1.7833000000000001</v>
      </c>
      <c r="P899" s="46">
        <f t="shared" si="71"/>
        <v>3994.59</v>
      </c>
      <c r="Q899" s="20">
        <f t="shared" si="72"/>
        <v>6.4</v>
      </c>
      <c r="R899" s="20">
        <f t="shared" si="73"/>
        <v>0.27864062499999998</v>
      </c>
      <c r="S899" s="18">
        <f t="shared" si="74"/>
        <v>624.15499999999997</v>
      </c>
      <c r="T899" s="17" t="s">
        <v>694</v>
      </c>
      <c r="U899" s="19" t="s">
        <v>37</v>
      </c>
    </row>
    <row r="900" spans="1:21" ht="13.2" hidden="1">
      <c r="A900" s="64" t="s">
        <v>5438</v>
      </c>
      <c r="B900" s="11">
        <v>44664</v>
      </c>
      <c r="C900" s="12">
        <v>44613</v>
      </c>
      <c r="D900" s="13" t="s">
        <v>955</v>
      </c>
      <c r="E900" s="13" t="s">
        <v>955</v>
      </c>
      <c r="G900" s="10" t="s">
        <v>5855</v>
      </c>
      <c r="H900" s="13" t="s">
        <v>848</v>
      </c>
      <c r="I900" s="13" t="s">
        <v>849</v>
      </c>
      <c r="J900" s="13" t="str">
        <f t="shared" si="70"/>
        <v>HDL-</v>
      </c>
      <c r="K900" s="13" t="s">
        <v>23</v>
      </c>
      <c r="L900" s="44">
        <v>3040</v>
      </c>
      <c r="M900" s="13" t="s">
        <v>365</v>
      </c>
      <c r="N900" s="20" t="s">
        <v>366</v>
      </c>
      <c r="O900" s="61">
        <v>1.7833000000000001</v>
      </c>
      <c r="P900" s="46">
        <f t="shared" si="71"/>
        <v>5421.23</v>
      </c>
      <c r="Q900" s="20">
        <f t="shared" si="72"/>
        <v>6.4</v>
      </c>
      <c r="R900" s="20">
        <f t="shared" si="73"/>
        <v>0.27864062499999998</v>
      </c>
      <c r="S900" s="18">
        <f t="shared" si="74"/>
        <v>847.06749999999988</v>
      </c>
      <c r="T900" s="17" t="s">
        <v>694</v>
      </c>
      <c r="U900" s="19" t="s">
        <v>37</v>
      </c>
    </row>
    <row r="901" spans="1:21" ht="13.2" hidden="1">
      <c r="A901" s="40" t="s">
        <v>3070</v>
      </c>
      <c r="B901" s="47">
        <v>44615</v>
      </c>
      <c r="C901" s="12">
        <v>44601</v>
      </c>
      <c r="D901" s="40" t="s">
        <v>21</v>
      </c>
      <c r="E901" s="13" t="s">
        <v>22</v>
      </c>
      <c r="G901" s="10" t="s">
        <v>3349</v>
      </c>
      <c r="H901" s="40" t="s">
        <v>2712</v>
      </c>
      <c r="I901" s="47" t="s">
        <v>2713</v>
      </c>
      <c r="J901" s="13" t="str">
        <f t="shared" si="70"/>
        <v>SHTS</v>
      </c>
      <c r="K901" s="40" t="s">
        <v>23</v>
      </c>
      <c r="L901" s="52">
        <v>2036</v>
      </c>
      <c r="M901" s="40" t="s">
        <v>365</v>
      </c>
      <c r="N901" s="39" t="s">
        <v>366</v>
      </c>
      <c r="O901" s="55">
        <v>1.8</v>
      </c>
      <c r="P901" s="46">
        <f t="shared" si="71"/>
        <v>3664.8</v>
      </c>
      <c r="Q901" s="20">
        <f t="shared" si="72"/>
        <v>6.4</v>
      </c>
      <c r="R901" s="20">
        <f t="shared" si="73"/>
        <v>0.28125</v>
      </c>
      <c r="S901" s="18">
        <f t="shared" si="74"/>
        <v>572.625</v>
      </c>
      <c r="T901" s="17" t="s">
        <v>694</v>
      </c>
      <c r="U901" s="40" t="s">
        <v>24</v>
      </c>
    </row>
    <row r="902" spans="1:21" ht="13.2" hidden="1">
      <c r="A902" s="63" t="s">
        <v>3679</v>
      </c>
      <c r="B902" s="11">
        <v>44638</v>
      </c>
      <c r="C902" s="12">
        <v>44627</v>
      </c>
      <c r="D902" s="13" t="s">
        <v>21</v>
      </c>
      <c r="E902" s="13" t="s">
        <v>22</v>
      </c>
      <c r="G902" s="10" t="s">
        <v>4710</v>
      </c>
      <c r="H902" s="13" t="s">
        <v>4308</v>
      </c>
      <c r="I902" s="13" t="s">
        <v>4309</v>
      </c>
      <c r="J902" s="13" t="str">
        <f t="shared" si="70"/>
        <v>SHTS</v>
      </c>
      <c r="K902" s="13" t="s">
        <v>23</v>
      </c>
      <c r="L902" s="44">
        <v>1010</v>
      </c>
      <c r="M902" s="13" t="s">
        <v>365</v>
      </c>
      <c r="N902" s="13" t="s">
        <v>366</v>
      </c>
      <c r="O902" s="62">
        <v>1.8</v>
      </c>
      <c r="P902" s="46">
        <f t="shared" si="71"/>
        <v>1818</v>
      </c>
      <c r="Q902" s="20">
        <f t="shared" si="72"/>
        <v>6.4</v>
      </c>
      <c r="R902" s="20">
        <f t="shared" si="73"/>
        <v>0.28125</v>
      </c>
      <c r="S902" s="18">
        <f t="shared" si="74"/>
        <v>284.0625</v>
      </c>
      <c r="T902" s="17" t="s">
        <v>694</v>
      </c>
      <c r="U902" s="19" t="s">
        <v>24</v>
      </c>
    </row>
    <row r="903" spans="1:21" ht="13.2" hidden="1">
      <c r="A903" s="63" t="s">
        <v>3680</v>
      </c>
      <c r="B903" s="11">
        <v>44638</v>
      </c>
      <c r="C903" s="12">
        <v>44627</v>
      </c>
      <c r="D903" s="13" t="s">
        <v>21</v>
      </c>
      <c r="E903" s="13" t="s">
        <v>22</v>
      </c>
      <c r="G903" s="10" t="s">
        <v>4710</v>
      </c>
      <c r="H903" s="13" t="s">
        <v>4310</v>
      </c>
      <c r="I903" s="13" t="s">
        <v>4311</v>
      </c>
      <c r="J903" s="13" t="str">
        <f t="shared" si="70"/>
        <v>SHTS</v>
      </c>
      <c r="K903" s="13" t="s">
        <v>23</v>
      </c>
      <c r="L903" s="44">
        <v>1010</v>
      </c>
      <c r="M903" s="13" t="s">
        <v>365</v>
      </c>
      <c r="N903" s="20" t="s">
        <v>366</v>
      </c>
      <c r="O903" s="61">
        <v>1.81</v>
      </c>
      <c r="P903" s="46">
        <f t="shared" si="71"/>
        <v>1828.1</v>
      </c>
      <c r="Q903" s="20">
        <f t="shared" si="72"/>
        <v>6.4</v>
      </c>
      <c r="R903" s="20">
        <f t="shared" si="73"/>
        <v>0.28281249999999997</v>
      </c>
      <c r="S903" s="18">
        <f t="shared" si="74"/>
        <v>285.64062499999994</v>
      </c>
      <c r="T903" s="17" t="s">
        <v>694</v>
      </c>
      <c r="U903" s="19" t="s">
        <v>24</v>
      </c>
    </row>
    <row r="904" spans="1:21" ht="13.2" hidden="1">
      <c r="A904" s="40" t="s">
        <v>1917</v>
      </c>
      <c r="B904" s="47">
        <v>44575</v>
      </c>
      <c r="C904" s="12">
        <v>44572</v>
      </c>
      <c r="D904" s="69" t="s">
        <v>21</v>
      </c>
      <c r="E904" s="13" t="s">
        <v>22</v>
      </c>
      <c r="G904" s="69" t="s">
        <v>2300</v>
      </c>
      <c r="H904" s="13" t="s">
        <v>1487</v>
      </c>
      <c r="I904" s="13" t="s">
        <v>1488</v>
      </c>
      <c r="J904" s="13" t="str">
        <f t="shared" si="70"/>
        <v>SHTS</v>
      </c>
      <c r="K904" s="40" t="s">
        <v>23</v>
      </c>
      <c r="L904" s="52">
        <v>1012</v>
      </c>
      <c r="M904" s="13" t="s">
        <v>365</v>
      </c>
      <c r="N904" s="39" t="s">
        <v>366</v>
      </c>
      <c r="O904" s="56">
        <v>1.82</v>
      </c>
      <c r="P904" s="46">
        <f t="shared" si="71"/>
        <v>1841.84</v>
      </c>
      <c r="Q904" s="20">
        <f t="shared" si="72"/>
        <v>6.4</v>
      </c>
      <c r="R904" s="20">
        <f t="shared" si="73"/>
        <v>0.28437499999999999</v>
      </c>
      <c r="S904" s="18">
        <f t="shared" si="74"/>
        <v>287.78749999999997</v>
      </c>
      <c r="T904" s="17" t="s">
        <v>694</v>
      </c>
      <c r="U904" s="40" t="s">
        <v>24</v>
      </c>
    </row>
    <row r="905" spans="1:21" ht="13.2" hidden="1">
      <c r="A905" s="64" t="s">
        <v>3681</v>
      </c>
      <c r="B905" s="11">
        <v>44621</v>
      </c>
      <c r="C905" s="12">
        <v>44572</v>
      </c>
      <c r="D905" s="13" t="s">
        <v>21</v>
      </c>
      <c r="E905" s="13" t="s">
        <v>22</v>
      </c>
      <c r="G905" s="10" t="s">
        <v>4714</v>
      </c>
      <c r="H905" s="13" t="s">
        <v>1487</v>
      </c>
      <c r="I905" s="13" t="s">
        <v>1488</v>
      </c>
      <c r="J905" s="13" t="str">
        <f t="shared" si="70"/>
        <v>SHTS</v>
      </c>
      <c r="K905" s="13" t="s">
        <v>23</v>
      </c>
      <c r="L905" s="44">
        <v>1012</v>
      </c>
      <c r="M905" s="13" t="s">
        <v>365</v>
      </c>
      <c r="N905" s="20" t="s">
        <v>366</v>
      </c>
      <c r="O905" s="61">
        <v>1.82</v>
      </c>
      <c r="P905" s="46">
        <f t="shared" si="71"/>
        <v>1841.84</v>
      </c>
      <c r="Q905" s="20">
        <f t="shared" si="72"/>
        <v>6.4</v>
      </c>
      <c r="R905" s="20">
        <f t="shared" si="73"/>
        <v>0.28437499999999999</v>
      </c>
      <c r="S905" s="18">
        <f t="shared" si="74"/>
        <v>287.78749999999997</v>
      </c>
      <c r="T905" s="17" t="s">
        <v>694</v>
      </c>
      <c r="U905" s="19" t="s">
        <v>24</v>
      </c>
    </row>
    <row r="906" spans="1:21" ht="13.2" hidden="1">
      <c r="A906" s="63" t="s">
        <v>1756</v>
      </c>
      <c r="B906" s="11">
        <v>44573</v>
      </c>
      <c r="C906" s="12">
        <v>44572</v>
      </c>
      <c r="D906" s="69" t="s">
        <v>21</v>
      </c>
      <c r="E906" s="13" t="s">
        <v>22</v>
      </c>
      <c r="G906" s="69" t="s">
        <v>2298</v>
      </c>
      <c r="H906" s="13" t="s">
        <v>256</v>
      </c>
      <c r="I906" s="13" t="s">
        <v>257</v>
      </c>
      <c r="J906" s="13" t="str">
        <f t="shared" si="70"/>
        <v>SHTS</v>
      </c>
      <c r="K906" s="13" t="s">
        <v>23</v>
      </c>
      <c r="L906" s="44">
        <v>1010</v>
      </c>
      <c r="M906" s="13" t="s">
        <v>365</v>
      </c>
      <c r="N906" s="20" t="s">
        <v>366</v>
      </c>
      <c r="O906" s="61">
        <v>1.84</v>
      </c>
      <c r="P906" s="46">
        <f t="shared" si="71"/>
        <v>1858.4</v>
      </c>
      <c r="Q906" s="20">
        <f t="shared" si="72"/>
        <v>6.4</v>
      </c>
      <c r="R906" s="20">
        <f t="shared" si="73"/>
        <v>0.28749999999999998</v>
      </c>
      <c r="S906" s="18">
        <f t="shared" si="74"/>
        <v>290.375</v>
      </c>
      <c r="T906" s="17" t="s">
        <v>694</v>
      </c>
      <c r="U906" s="19" t="s">
        <v>24</v>
      </c>
    </row>
    <row r="907" spans="1:21" ht="13.2" hidden="1">
      <c r="A907" s="63" t="s">
        <v>1757</v>
      </c>
      <c r="B907" s="11">
        <v>44588</v>
      </c>
      <c r="C907" s="12">
        <v>44572</v>
      </c>
      <c r="D907" s="69" t="s">
        <v>21</v>
      </c>
      <c r="E907" s="13" t="s">
        <v>22</v>
      </c>
      <c r="G907" s="69" t="s">
        <v>2301</v>
      </c>
      <c r="H907" s="13" t="s">
        <v>256</v>
      </c>
      <c r="I907" s="13" t="s">
        <v>257</v>
      </c>
      <c r="J907" s="13" t="str">
        <f t="shared" si="70"/>
        <v>SHTS</v>
      </c>
      <c r="K907" s="13" t="s">
        <v>23</v>
      </c>
      <c r="L907" s="44">
        <v>1010</v>
      </c>
      <c r="M907" s="13" t="s">
        <v>365</v>
      </c>
      <c r="N907" s="20" t="s">
        <v>366</v>
      </c>
      <c r="O907" s="61">
        <v>1.84</v>
      </c>
      <c r="P907" s="46">
        <f t="shared" si="71"/>
        <v>1858.4</v>
      </c>
      <c r="Q907" s="20">
        <f t="shared" si="72"/>
        <v>6.4</v>
      </c>
      <c r="R907" s="20">
        <f t="shared" si="73"/>
        <v>0.28749999999999998</v>
      </c>
      <c r="S907" s="18">
        <f t="shared" si="74"/>
        <v>290.375</v>
      </c>
      <c r="T907" s="17" t="s">
        <v>694</v>
      </c>
      <c r="U907" s="19" t="s">
        <v>24</v>
      </c>
    </row>
    <row r="908" spans="1:21" ht="13.2" hidden="1">
      <c r="A908" s="63" t="s">
        <v>1645</v>
      </c>
      <c r="B908" s="11">
        <v>44578</v>
      </c>
      <c r="C908" s="12">
        <v>44547</v>
      </c>
      <c r="D908" s="69" t="s">
        <v>49</v>
      </c>
      <c r="E908" s="13" t="s">
        <v>50</v>
      </c>
      <c r="G908" s="69" t="s">
        <v>620</v>
      </c>
      <c r="H908" s="13" t="s">
        <v>51</v>
      </c>
      <c r="I908" s="13" t="s">
        <v>52</v>
      </c>
      <c r="J908" s="13" t="str">
        <f t="shared" si="70"/>
        <v>HDL-</v>
      </c>
      <c r="K908" s="13" t="s">
        <v>23</v>
      </c>
      <c r="L908" s="44">
        <v>3600</v>
      </c>
      <c r="M908" s="13" t="s">
        <v>365</v>
      </c>
      <c r="N908" s="20" t="s">
        <v>366</v>
      </c>
      <c r="O908" s="61">
        <v>1.8460000000000001</v>
      </c>
      <c r="P908" s="46">
        <f t="shared" si="71"/>
        <v>6645.6</v>
      </c>
      <c r="Q908" s="20">
        <f t="shared" si="72"/>
        <v>6.4</v>
      </c>
      <c r="R908" s="20">
        <f t="shared" si="73"/>
        <v>0.28843750000000001</v>
      </c>
      <c r="S908" s="18">
        <f t="shared" si="74"/>
        <v>1038.375</v>
      </c>
      <c r="T908" s="17" t="s">
        <v>694</v>
      </c>
      <c r="U908" s="19" t="s">
        <v>37</v>
      </c>
    </row>
    <row r="909" spans="1:21" ht="13.2" hidden="1">
      <c r="A909" s="40" t="s">
        <v>3071</v>
      </c>
      <c r="B909" s="47">
        <v>44613</v>
      </c>
      <c r="C909" s="12">
        <v>44579</v>
      </c>
      <c r="D909" s="40" t="s">
        <v>49</v>
      </c>
      <c r="E909" s="13" t="s">
        <v>50</v>
      </c>
      <c r="G909" s="10" t="s">
        <v>3352</v>
      </c>
      <c r="H909" s="40" t="s">
        <v>51</v>
      </c>
      <c r="I909" s="47" t="s">
        <v>52</v>
      </c>
      <c r="J909" s="13" t="str">
        <f t="shared" si="70"/>
        <v>HDL-</v>
      </c>
      <c r="K909" s="40" t="s">
        <v>23</v>
      </c>
      <c r="L909" s="52">
        <v>2160</v>
      </c>
      <c r="M909" s="40" t="s">
        <v>365</v>
      </c>
      <c r="N909" s="39" t="s">
        <v>366</v>
      </c>
      <c r="O909" s="55">
        <v>1.8460000000000001</v>
      </c>
      <c r="P909" s="46">
        <f t="shared" si="71"/>
        <v>3987.36</v>
      </c>
      <c r="Q909" s="20">
        <f t="shared" si="72"/>
        <v>6.4</v>
      </c>
      <c r="R909" s="20">
        <f t="shared" si="73"/>
        <v>0.28843750000000001</v>
      </c>
      <c r="S909" s="18">
        <f t="shared" si="74"/>
        <v>623.02499999999998</v>
      </c>
      <c r="T909" s="17" t="s">
        <v>694</v>
      </c>
      <c r="U909" s="40" t="s">
        <v>37</v>
      </c>
    </row>
    <row r="910" spans="1:21" ht="13.2" hidden="1">
      <c r="A910" s="40" t="s">
        <v>3072</v>
      </c>
      <c r="B910" s="47">
        <v>44620</v>
      </c>
      <c r="C910" s="12">
        <v>44610</v>
      </c>
      <c r="D910" s="40" t="s">
        <v>49</v>
      </c>
      <c r="E910" s="13" t="s">
        <v>50</v>
      </c>
      <c r="G910" s="10" t="s">
        <v>3346</v>
      </c>
      <c r="H910" s="40" t="s">
        <v>51</v>
      </c>
      <c r="I910" s="47" t="s">
        <v>52</v>
      </c>
      <c r="J910" s="13" t="str">
        <f t="shared" si="70"/>
        <v>HDL-</v>
      </c>
      <c r="K910" s="40" t="s">
        <v>23</v>
      </c>
      <c r="L910" s="52">
        <v>2120</v>
      </c>
      <c r="M910" s="40" t="s">
        <v>365</v>
      </c>
      <c r="N910" s="39" t="s">
        <v>366</v>
      </c>
      <c r="O910" s="55">
        <v>1.8460000000000001</v>
      </c>
      <c r="P910" s="46">
        <f t="shared" si="71"/>
        <v>3913.52</v>
      </c>
      <c r="Q910" s="20">
        <f t="shared" si="72"/>
        <v>6.4</v>
      </c>
      <c r="R910" s="20">
        <f t="shared" si="73"/>
        <v>0.28843750000000001</v>
      </c>
      <c r="S910" s="18">
        <f t="shared" si="74"/>
        <v>611.48750000000007</v>
      </c>
      <c r="T910" s="17" t="s">
        <v>694</v>
      </c>
      <c r="U910" s="40" t="s">
        <v>37</v>
      </c>
    </row>
    <row r="911" spans="1:21" ht="13.2" hidden="1">
      <c r="A911" s="63" t="s">
        <v>5439</v>
      </c>
      <c r="B911" s="11">
        <v>44663</v>
      </c>
      <c r="C911" s="12">
        <v>44641</v>
      </c>
      <c r="D911" s="13" t="s">
        <v>49</v>
      </c>
      <c r="E911" s="13" t="s">
        <v>50</v>
      </c>
      <c r="G911" s="10" t="s">
        <v>5860</v>
      </c>
      <c r="H911" s="13" t="s">
        <v>51</v>
      </c>
      <c r="I911" s="13" t="s">
        <v>52</v>
      </c>
      <c r="J911" s="13" t="str">
        <f t="shared" si="70"/>
        <v>HDL-</v>
      </c>
      <c r="K911" s="13" t="s">
        <v>23</v>
      </c>
      <c r="L911" s="44">
        <v>3050</v>
      </c>
      <c r="M911" s="13" t="s">
        <v>365</v>
      </c>
      <c r="N911" s="20" t="s">
        <v>366</v>
      </c>
      <c r="O911" s="61">
        <v>1.8460000000000001</v>
      </c>
      <c r="P911" s="46">
        <f t="shared" si="71"/>
        <v>5630.3</v>
      </c>
      <c r="Q911" s="20">
        <f t="shared" si="72"/>
        <v>6.4</v>
      </c>
      <c r="R911" s="20">
        <f t="shared" si="73"/>
        <v>0.28843750000000001</v>
      </c>
      <c r="S911" s="18">
        <f t="shared" si="74"/>
        <v>879.734375</v>
      </c>
      <c r="T911" s="17" t="s">
        <v>694</v>
      </c>
      <c r="U911" s="19" t="s">
        <v>37</v>
      </c>
    </row>
    <row r="912" spans="1:21" ht="13.2" hidden="1">
      <c r="A912" s="63" t="s">
        <v>5440</v>
      </c>
      <c r="B912" s="11">
        <v>44664</v>
      </c>
      <c r="C912" s="12">
        <v>44648</v>
      </c>
      <c r="D912" s="13" t="s">
        <v>67</v>
      </c>
      <c r="E912" s="13" t="s">
        <v>68</v>
      </c>
      <c r="G912" s="10" t="s">
        <v>5861</v>
      </c>
      <c r="H912" s="13" t="s">
        <v>5072</v>
      </c>
      <c r="I912" s="13" t="s">
        <v>6178</v>
      </c>
      <c r="J912" s="13" t="str">
        <f t="shared" si="70"/>
        <v>U&amp;C-</v>
      </c>
      <c r="K912" s="13" t="s">
        <v>23</v>
      </c>
      <c r="L912" s="44">
        <v>1000</v>
      </c>
      <c r="M912" s="13" t="s">
        <v>365</v>
      </c>
      <c r="N912" s="20" t="s">
        <v>366</v>
      </c>
      <c r="O912" s="61">
        <v>1.91</v>
      </c>
      <c r="P912" s="46">
        <f t="shared" si="71"/>
        <v>1910</v>
      </c>
      <c r="Q912" s="20">
        <f t="shared" si="72"/>
        <v>6.4</v>
      </c>
      <c r="R912" s="20">
        <f t="shared" si="73"/>
        <v>0.29843749999999997</v>
      </c>
      <c r="S912" s="18">
        <f t="shared" si="74"/>
        <v>298.43749999999994</v>
      </c>
      <c r="T912" s="17" t="s">
        <v>694</v>
      </c>
      <c r="U912" s="19" t="s">
        <v>71</v>
      </c>
    </row>
    <row r="913" spans="1:21" ht="13.2" hidden="1">
      <c r="A913" s="64" t="s">
        <v>3682</v>
      </c>
      <c r="B913" s="11">
        <v>44643</v>
      </c>
      <c r="C913" s="12">
        <v>44630</v>
      </c>
      <c r="D913" s="13" t="s">
        <v>75</v>
      </c>
      <c r="E913" s="13" t="s">
        <v>76</v>
      </c>
      <c r="G913" s="10" t="s">
        <v>4682</v>
      </c>
      <c r="H913" s="13" t="s">
        <v>4312</v>
      </c>
      <c r="I913" s="13" t="s">
        <v>4313</v>
      </c>
      <c r="J913" s="13" t="str">
        <f t="shared" si="70"/>
        <v>LHDL</v>
      </c>
      <c r="K913" s="13" t="s">
        <v>23</v>
      </c>
      <c r="L913" s="44">
        <v>5300</v>
      </c>
      <c r="M913" s="13" t="s">
        <v>365</v>
      </c>
      <c r="N913" s="20" t="s">
        <v>366</v>
      </c>
      <c r="O913" s="61">
        <v>1.9238999999999999</v>
      </c>
      <c r="P913" s="46">
        <f t="shared" si="71"/>
        <v>10196.67</v>
      </c>
      <c r="Q913" s="20">
        <f t="shared" si="72"/>
        <v>6.4</v>
      </c>
      <c r="R913" s="20">
        <f t="shared" si="73"/>
        <v>0.30060937499999996</v>
      </c>
      <c r="S913" s="18">
        <f t="shared" si="74"/>
        <v>1593.2296874999997</v>
      </c>
      <c r="T913" s="17" t="s">
        <v>694</v>
      </c>
      <c r="U913" s="19" t="s">
        <v>43</v>
      </c>
    </row>
    <row r="914" spans="1:21" ht="13.2" hidden="1">
      <c r="A914" s="64" t="s">
        <v>2071</v>
      </c>
      <c r="B914" s="11">
        <v>44568</v>
      </c>
      <c r="C914" s="12">
        <v>44532</v>
      </c>
      <c r="D914" s="69" t="s">
        <v>418</v>
      </c>
      <c r="E914" s="13" t="s">
        <v>419</v>
      </c>
      <c r="G914" s="69" t="s">
        <v>2371</v>
      </c>
      <c r="H914" s="13" t="s">
        <v>1186</v>
      </c>
      <c r="I914" s="13" t="s">
        <v>1323</v>
      </c>
      <c r="J914" s="13" t="str">
        <f t="shared" si="70"/>
        <v>BOX-</v>
      </c>
      <c r="K914" s="13" t="s">
        <v>23</v>
      </c>
      <c r="L914" s="44">
        <v>6050</v>
      </c>
      <c r="M914" s="13" t="s">
        <v>365</v>
      </c>
      <c r="N914" s="20" t="s">
        <v>366</v>
      </c>
      <c r="O914" s="61">
        <v>1.9292</v>
      </c>
      <c r="P914" s="46">
        <f t="shared" si="71"/>
        <v>11671.66</v>
      </c>
      <c r="Q914" s="20">
        <f t="shared" si="72"/>
        <v>6.4</v>
      </c>
      <c r="R914" s="20">
        <f t="shared" si="73"/>
        <v>0.30143749999999997</v>
      </c>
      <c r="S914" s="18">
        <f t="shared" si="74"/>
        <v>1823.6968749999999</v>
      </c>
      <c r="T914" s="17" t="s">
        <v>694</v>
      </c>
      <c r="U914" s="19" t="s">
        <v>55</v>
      </c>
    </row>
    <row r="915" spans="1:21" ht="13.2" hidden="1">
      <c r="A915" s="64" t="s">
        <v>2072</v>
      </c>
      <c r="B915" s="11">
        <v>44580</v>
      </c>
      <c r="C915" s="12">
        <v>44544</v>
      </c>
      <c r="D915" s="69" t="s">
        <v>418</v>
      </c>
      <c r="E915" s="13" t="s">
        <v>419</v>
      </c>
      <c r="G915" s="69" t="s">
        <v>2372</v>
      </c>
      <c r="H915" s="13" t="s">
        <v>1186</v>
      </c>
      <c r="I915" s="13" t="s">
        <v>1323</v>
      </c>
      <c r="J915" s="13" t="str">
        <f t="shared" si="70"/>
        <v>BOX-</v>
      </c>
      <c r="K915" s="13" t="s">
        <v>23</v>
      </c>
      <c r="L915" s="44">
        <v>584</v>
      </c>
      <c r="M915" s="13" t="s">
        <v>365</v>
      </c>
      <c r="N915" s="20" t="s">
        <v>366</v>
      </c>
      <c r="O915" s="61">
        <v>1.9292</v>
      </c>
      <c r="P915" s="46">
        <f t="shared" si="71"/>
        <v>1126.6500000000001</v>
      </c>
      <c r="Q915" s="20">
        <f t="shared" si="72"/>
        <v>6.4</v>
      </c>
      <c r="R915" s="20">
        <f t="shared" si="73"/>
        <v>0.30143749999999997</v>
      </c>
      <c r="S915" s="18">
        <f t="shared" si="74"/>
        <v>176.03949999999998</v>
      </c>
      <c r="T915" s="17" t="s">
        <v>694</v>
      </c>
      <c r="U915" s="19" t="s">
        <v>55</v>
      </c>
    </row>
    <row r="916" spans="1:21" ht="13.2" hidden="1">
      <c r="A916" s="64" t="s">
        <v>2072</v>
      </c>
      <c r="B916" s="11">
        <v>44578</v>
      </c>
      <c r="C916" s="12">
        <v>44544</v>
      </c>
      <c r="D916" s="69" t="s">
        <v>418</v>
      </c>
      <c r="E916" s="13" t="s">
        <v>419</v>
      </c>
      <c r="G916" s="69" t="s">
        <v>2373</v>
      </c>
      <c r="H916" s="13" t="s">
        <v>1186</v>
      </c>
      <c r="I916" s="13" t="s">
        <v>1323</v>
      </c>
      <c r="J916" s="13" t="str">
        <f t="shared" si="70"/>
        <v>BOX-</v>
      </c>
      <c r="K916" s="13" t="s">
        <v>23</v>
      </c>
      <c r="L916" s="44">
        <v>5732</v>
      </c>
      <c r="M916" s="13" t="s">
        <v>365</v>
      </c>
      <c r="N916" s="20" t="s">
        <v>366</v>
      </c>
      <c r="O916" s="61">
        <v>1.9292</v>
      </c>
      <c r="P916" s="46">
        <f t="shared" si="71"/>
        <v>11058.17</v>
      </c>
      <c r="Q916" s="20">
        <f t="shared" si="72"/>
        <v>6.4</v>
      </c>
      <c r="R916" s="20">
        <f t="shared" si="73"/>
        <v>0.30143749999999997</v>
      </c>
      <c r="S916" s="18">
        <f t="shared" si="74"/>
        <v>1727.8397499999999</v>
      </c>
      <c r="T916" s="17" t="s">
        <v>694</v>
      </c>
      <c r="U916" s="19" t="s">
        <v>55</v>
      </c>
    </row>
    <row r="917" spans="1:21" ht="13.2" hidden="1">
      <c r="A917" s="64" t="s">
        <v>2073</v>
      </c>
      <c r="B917" s="11">
        <v>44578</v>
      </c>
      <c r="C917" s="12">
        <v>44559</v>
      </c>
      <c r="D917" s="69" t="s">
        <v>418</v>
      </c>
      <c r="E917" s="13" t="s">
        <v>419</v>
      </c>
      <c r="G917" s="69" t="s">
        <v>2373</v>
      </c>
      <c r="H917" s="13" t="s">
        <v>1186</v>
      </c>
      <c r="I917" s="13" t="s">
        <v>1323</v>
      </c>
      <c r="J917" s="13" t="str">
        <f t="shared" si="70"/>
        <v>BOX-</v>
      </c>
      <c r="K917" s="13" t="s">
        <v>23</v>
      </c>
      <c r="L917" s="44">
        <v>734</v>
      </c>
      <c r="M917" s="13" t="s">
        <v>365</v>
      </c>
      <c r="N917" s="20" t="s">
        <v>366</v>
      </c>
      <c r="O917" s="61">
        <v>1.9292</v>
      </c>
      <c r="P917" s="46">
        <f t="shared" si="71"/>
        <v>1416.03</v>
      </c>
      <c r="Q917" s="20">
        <f t="shared" si="72"/>
        <v>6.4</v>
      </c>
      <c r="R917" s="20">
        <f t="shared" si="73"/>
        <v>0.30143749999999997</v>
      </c>
      <c r="S917" s="18">
        <f t="shared" si="74"/>
        <v>221.25512499999996</v>
      </c>
      <c r="T917" s="17" t="s">
        <v>694</v>
      </c>
      <c r="U917" s="19" t="s">
        <v>55</v>
      </c>
    </row>
    <row r="918" spans="1:21" ht="13.2" hidden="1">
      <c r="A918" s="40" t="s">
        <v>3073</v>
      </c>
      <c r="B918" s="47">
        <v>44603</v>
      </c>
      <c r="C918" s="12">
        <v>44502</v>
      </c>
      <c r="D918" s="40" t="s">
        <v>418</v>
      </c>
      <c r="E918" s="13" t="s">
        <v>419</v>
      </c>
      <c r="G918" s="10" t="s">
        <v>3355</v>
      </c>
      <c r="H918" s="40" t="s">
        <v>1186</v>
      </c>
      <c r="I918" s="47" t="s">
        <v>1323</v>
      </c>
      <c r="J918" s="13" t="str">
        <f t="shared" si="70"/>
        <v>BOX-</v>
      </c>
      <c r="K918" s="40" t="s">
        <v>23</v>
      </c>
      <c r="L918" s="52">
        <v>61</v>
      </c>
      <c r="M918" s="40" t="s">
        <v>365</v>
      </c>
      <c r="N918" s="39" t="s">
        <v>366</v>
      </c>
      <c r="O918" s="55">
        <v>1.9292</v>
      </c>
      <c r="P918" s="46">
        <f t="shared" si="71"/>
        <v>117.68</v>
      </c>
      <c r="Q918" s="20">
        <f t="shared" si="72"/>
        <v>6.4</v>
      </c>
      <c r="R918" s="20">
        <f t="shared" si="73"/>
        <v>0.30143749999999997</v>
      </c>
      <c r="S918" s="18">
        <f t="shared" si="74"/>
        <v>18.387687499999998</v>
      </c>
      <c r="T918" s="17" t="s">
        <v>694</v>
      </c>
      <c r="U918" s="40" t="s">
        <v>55</v>
      </c>
    </row>
    <row r="919" spans="1:21" ht="13.2" hidden="1">
      <c r="A919" s="40" t="s">
        <v>3073</v>
      </c>
      <c r="B919" s="47">
        <v>44603</v>
      </c>
      <c r="C919" s="12">
        <v>44502</v>
      </c>
      <c r="D919" s="13" t="s">
        <v>418</v>
      </c>
      <c r="E919" s="13" t="s">
        <v>419</v>
      </c>
      <c r="G919" s="10" t="s">
        <v>3356</v>
      </c>
      <c r="H919" s="40" t="s">
        <v>1186</v>
      </c>
      <c r="I919" s="47" t="s">
        <v>1323</v>
      </c>
      <c r="J919" s="13" t="str">
        <f t="shared" si="70"/>
        <v>BOX-</v>
      </c>
      <c r="K919" s="40" t="s">
        <v>23</v>
      </c>
      <c r="L919" s="52">
        <v>-104</v>
      </c>
      <c r="M919" s="40" t="s">
        <v>365</v>
      </c>
      <c r="N919" s="39" t="s">
        <v>366</v>
      </c>
      <c r="O919" s="56">
        <v>1.9292</v>
      </c>
      <c r="P919" s="46">
        <f t="shared" si="71"/>
        <v>-200.64</v>
      </c>
      <c r="Q919" s="20">
        <f t="shared" si="72"/>
        <v>6.4</v>
      </c>
      <c r="R919" s="20">
        <f t="shared" si="73"/>
        <v>0.30143749999999997</v>
      </c>
      <c r="S919" s="18">
        <f t="shared" si="74"/>
        <v>-31.349499999999995</v>
      </c>
      <c r="T919" s="17" t="s">
        <v>694</v>
      </c>
      <c r="U919" s="40" t="s">
        <v>55</v>
      </c>
    </row>
    <row r="920" spans="1:21" ht="13.2" hidden="1">
      <c r="A920" s="64" t="s">
        <v>2072</v>
      </c>
      <c r="B920" s="11">
        <v>44642</v>
      </c>
      <c r="C920" s="12">
        <v>44544</v>
      </c>
      <c r="D920" s="13" t="s">
        <v>418</v>
      </c>
      <c r="E920" s="13" t="s">
        <v>419</v>
      </c>
      <c r="G920" s="10" t="s">
        <v>3385</v>
      </c>
      <c r="H920" s="13" t="s">
        <v>1186</v>
      </c>
      <c r="I920" s="13" t="s">
        <v>1323</v>
      </c>
      <c r="J920" s="13" t="str">
        <f t="shared" si="70"/>
        <v>BOX-</v>
      </c>
      <c r="K920" s="13" t="s">
        <v>23</v>
      </c>
      <c r="L920" s="44">
        <v>540</v>
      </c>
      <c r="M920" s="13" t="s">
        <v>365</v>
      </c>
      <c r="N920" s="20" t="s">
        <v>366</v>
      </c>
      <c r="O920" s="61">
        <v>1.9292</v>
      </c>
      <c r="P920" s="46">
        <f t="shared" si="71"/>
        <v>1041.77</v>
      </c>
      <c r="Q920" s="20">
        <f t="shared" si="72"/>
        <v>6.4</v>
      </c>
      <c r="R920" s="20">
        <f t="shared" si="73"/>
        <v>0.30143749999999997</v>
      </c>
      <c r="S920" s="18">
        <f t="shared" si="74"/>
        <v>162.77624999999998</v>
      </c>
      <c r="T920" s="17" t="s">
        <v>694</v>
      </c>
      <c r="U920" s="19" t="s">
        <v>55</v>
      </c>
    </row>
    <row r="921" spans="1:21" ht="13.2" hidden="1">
      <c r="A921" s="63" t="s">
        <v>2073</v>
      </c>
      <c r="B921" s="11">
        <v>44642</v>
      </c>
      <c r="C921" s="12">
        <v>44559</v>
      </c>
      <c r="D921" s="13" t="s">
        <v>418</v>
      </c>
      <c r="E921" s="13" t="s">
        <v>419</v>
      </c>
      <c r="G921" s="10" t="s">
        <v>3385</v>
      </c>
      <c r="H921" s="13" t="s">
        <v>1186</v>
      </c>
      <c r="I921" s="13" t="s">
        <v>1323</v>
      </c>
      <c r="J921" s="13" t="str">
        <f t="shared" si="70"/>
        <v>BOX-</v>
      </c>
      <c r="K921" s="13" t="s">
        <v>23</v>
      </c>
      <c r="L921" s="44">
        <v>4316</v>
      </c>
      <c r="M921" s="13" t="s">
        <v>365</v>
      </c>
      <c r="N921" s="20" t="s">
        <v>366</v>
      </c>
      <c r="O921" s="61">
        <v>1.9292</v>
      </c>
      <c r="P921" s="46">
        <f t="shared" si="71"/>
        <v>8326.43</v>
      </c>
      <c r="Q921" s="20">
        <f t="shared" si="72"/>
        <v>6.4</v>
      </c>
      <c r="R921" s="20">
        <f t="shared" si="73"/>
        <v>0.30143749999999997</v>
      </c>
      <c r="S921" s="18">
        <f t="shared" si="74"/>
        <v>1301.00425</v>
      </c>
      <c r="T921" s="17" t="s">
        <v>694</v>
      </c>
      <c r="U921" s="19" t="s">
        <v>55</v>
      </c>
    </row>
    <row r="922" spans="1:21" ht="13.2" hidden="1">
      <c r="A922" s="63" t="s">
        <v>3683</v>
      </c>
      <c r="B922" s="11">
        <v>44631</v>
      </c>
      <c r="C922" s="12">
        <v>44627</v>
      </c>
      <c r="D922" s="13" t="s">
        <v>21</v>
      </c>
      <c r="E922" s="13" t="s">
        <v>22</v>
      </c>
      <c r="G922" s="10" t="s">
        <v>4715</v>
      </c>
      <c r="H922" s="13" t="s">
        <v>4314</v>
      </c>
      <c r="I922" s="13" t="s">
        <v>4315</v>
      </c>
      <c r="J922" s="13" t="str">
        <f t="shared" si="70"/>
        <v>STKR</v>
      </c>
      <c r="K922" s="13" t="s">
        <v>23</v>
      </c>
      <c r="L922" s="44">
        <v>1010</v>
      </c>
      <c r="M922" s="13" t="s">
        <v>365</v>
      </c>
      <c r="N922" s="20" t="s">
        <v>366</v>
      </c>
      <c r="O922" s="61">
        <v>1.93</v>
      </c>
      <c r="P922" s="46">
        <f t="shared" si="71"/>
        <v>1949.3</v>
      </c>
      <c r="Q922" s="20">
        <f t="shared" si="72"/>
        <v>6.4</v>
      </c>
      <c r="R922" s="20">
        <f t="shared" si="73"/>
        <v>0.30156249999999996</v>
      </c>
      <c r="S922" s="18">
        <f t="shared" si="74"/>
        <v>304.57812499999994</v>
      </c>
      <c r="T922" s="17" t="s">
        <v>694</v>
      </c>
      <c r="U922" s="19" t="s">
        <v>70</v>
      </c>
    </row>
    <row r="923" spans="1:21" ht="13.2" hidden="1">
      <c r="A923" s="64" t="s">
        <v>2027</v>
      </c>
      <c r="B923" s="11">
        <v>44582</v>
      </c>
      <c r="C923" s="12">
        <v>44547</v>
      </c>
      <c r="D923" s="69" t="s">
        <v>219</v>
      </c>
      <c r="E923" s="13" t="s">
        <v>220</v>
      </c>
      <c r="G923" s="69" t="s">
        <v>602</v>
      </c>
      <c r="H923" s="13" t="s">
        <v>388</v>
      </c>
      <c r="I923" s="13" t="s">
        <v>389</v>
      </c>
      <c r="J923" s="13" t="str">
        <f t="shared" si="70"/>
        <v>LHDL</v>
      </c>
      <c r="K923" s="13" t="s">
        <v>23</v>
      </c>
      <c r="L923" s="44">
        <v>2030</v>
      </c>
      <c r="M923" s="13" t="s">
        <v>365</v>
      </c>
      <c r="N923" s="20" t="s">
        <v>366</v>
      </c>
      <c r="O923" s="61">
        <v>1.9318</v>
      </c>
      <c r="P923" s="46">
        <f t="shared" si="71"/>
        <v>3921.55</v>
      </c>
      <c r="Q923" s="20">
        <f t="shared" si="72"/>
        <v>6.4</v>
      </c>
      <c r="R923" s="20">
        <f t="shared" si="73"/>
        <v>0.30184374999999997</v>
      </c>
      <c r="S923" s="18">
        <f t="shared" si="74"/>
        <v>612.7428124999999</v>
      </c>
      <c r="T923" s="17" t="s">
        <v>694</v>
      </c>
      <c r="U923" s="19" t="s">
        <v>43</v>
      </c>
    </row>
    <row r="924" spans="1:21" ht="13.2" hidden="1">
      <c r="A924" s="64" t="s">
        <v>2028</v>
      </c>
      <c r="B924" s="11">
        <v>44582</v>
      </c>
      <c r="C924" s="12">
        <v>44547</v>
      </c>
      <c r="D924" s="69" t="s">
        <v>219</v>
      </c>
      <c r="E924" s="13" t="s">
        <v>220</v>
      </c>
      <c r="G924" s="69" t="s">
        <v>602</v>
      </c>
      <c r="H924" s="13" t="s">
        <v>396</v>
      </c>
      <c r="I924" s="13" t="s">
        <v>397</v>
      </c>
      <c r="J924" s="13" t="str">
        <f t="shared" si="70"/>
        <v>LHDL</v>
      </c>
      <c r="K924" s="13" t="s">
        <v>23</v>
      </c>
      <c r="L924" s="44">
        <v>2030</v>
      </c>
      <c r="M924" s="13" t="s">
        <v>365</v>
      </c>
      <c r="N924" s="20" t="s">
        <v>366</v>
      </c>
      <c r="O924" s="61">
        <v>1.9318</v>
      </c>
      <c r="P924" s="46">
        <f t="shared" si="71"/>
        <v>3921.55</v>
      </c>
      <c r="Q924" s="20">
        <f t="shared" si="72"/>
        <v>6.4</v>
      </c>
      <c r="R924" s="20">
        <f t="shared" si="73"/>
        <v>0.30184374999999997</v>
      </c>
      <c r="S924" s="18">
        <f t="shared" si="74"/>
        <v>612.7428124999999</v>
      </c>
      <c r="T924" s="17" t="s">
        <v>694</v>
      </c>
      <c r="U924" s="19" t="s">
        <v>43</v>
      </c>
    </row>
    <row r="925" spans="1:21" ht="13.2" hidden="1">
      <c r="A925" s="63" t="s">
        <v>3684</v>
      </c>
      <c r="B925" s="11">
        <v>44627</v>
      </c>
      <c r="C925" s="12">
        <v>44560</v>
      </c>
      <c r="D925" s="13" t="s">
        <v>219</v>
      </c>
      <c r="E925" s="13" t="s">
        <v>220</v>
      </c>
      <c r="G925" s="10" t="s">
        <v>4713</v>
      </c>
      <c r="H925" s="13" t="s">
        <v>388</v>
      </c>
      <c r="I925" s="13" t="s">
        <v>389</v>
      </c>
      <c r="J925" s="13" t="str">
        <f t="shared" si="70"/>
        <v>LHDL</v>
      </c>
      <c r="K925" s="13" t="s">
        <v>23</v>
      </c>
      <c r="L925" s="44">
        <v>1020</v>
      </c>
      <c r="M925" s="13" t="s">
        <v>365</v>
      </c>
      <c r="N925" s="20" t="s">
        <v>366</v>
      </c>
      <c r="O925" s="61">
        <v>1.9318</v>
      </c>
      <c r="P925" s="46">
        <f t="shared" si="71"/>
        <v>1970.44</v>
      </c>
      <c r="Q925" s="20">
        <f t="shared" si="72"/>
        <v>6.4</v>
      </c>
      <c r="R925" s="20">
        <f t="shared" si="73"/>
        <v>0.30184374999999997</v>
      </c>
      <c r="S925" s="18">
        <f t="shared" si="74"/>
        <v>307.88062499999995</v>
      </c>
      <c r="T925" s="17" t="s">
        <v>694</v>
      </c>
      <c r="U925" s="19" t="s">
        <v>43</v>
      </c>
    </row>
    <row r="926" spans="1:21" ht="13.2" hidden="1">
      <c r="A926" s="63" t="s">
        <v>3685</v>
      </c>
      <c r="B926" s="11">
        <v>44627</v>
      </c>
      <c r="C926" s="12">
        <v>44560</v>
      </c>
      <c r="D926" s="13" t="s">
        <v>219</v>
      </c>
      <c r="E926" s="13" t="s">
        <v>220</v>
      </c>
      <c r="G926" s="10" t="s">
        <v>4713</v>
      </c>
      <c r="H926" s="13" t="s">
        <v>396</v>
      </c>
      <c r="I926" s="13" t="s">
        <v>397</v>
      </c>
      <c r="J926" s="13" t="str">
        <f t="shared" si="70"/>
        <v>LHDL</v>
      </c>
      <c r="K926" s="13" t="s">
        <v>23</v>
      </c>
      <c r="L926" s="44">
        <v>2030</v>
      </c>
      <c r="M926" s="13" t="s">
        <v>365</v>
      </c>
      <c r="N926" s="20" t="s">
        <v>366</v>
      </c>
      <c r="O926" s="61">
        <v>1.9318</v>
      </c>
      <c r="P926" s="46">
        <f t="shared" si="71"/>
        <v>3921.55</v>
      </c>
      <c r="Q926" s="20">
        <f t="shared" si="72"/>
        <v>6.4</v>
      </c>
      <c r="R926" s="20">
        <f t="shared" si="73"/>
        <v>0.30184374999999997</v>
      </c>
      <c r="S926" s="18">
        <f t="shared" si="74"/>
        <v>612.7428124999999</v>
      </c>
      <c r="T926" s="17" t="s">
        <v>694</v>
      </c>
      <c r="U926" s="19" t="s">
        <v>43</v>
      </c>
    </row>
    <row r="927" spans="1:21" ht="13.2" hidden="1">
      <c r="A927" s="64" t="s">
        <v>3686</v>
      </c>
      <c r="B927" s="11">
        <v>44645</v>
      </c>
      <c r="C927" s="12">
        <v>44560</v>
      </c>
      <c r="D927" s="13" t="s">
        <v>219</v>
      </c>
      <c r="E927" s="13" t="s">
        <v>220</v>
      </c>
      <c r="G927" s="10" t="s">
        <v>4716</v>
      </c>
      <c r="H927" s="13" t="s">
        <v>4316</v>
      </c>
      <c r="I927" s="13" t="s">
        <v>4317</v>
      </c>
      <c r="J927" s="13" t="str">
        <f t="shared" si="70"/>
        <v>LHDL</v>
      </c>
      <c r="K927" s="13" t="s">
        <v>23</v>
      </c>
      <c r="L927" s="44">
        <v>1010</v>
      </c>
      <c r="M927" s="13" t="s">
        <v>365</v>
      </c>
      <c r="N927" s="20" t="s">
        <v>366</v>
      </c>
      <c r="O927" s="61">
        <v>1.9318</v>
      </c>
      <c r="P927" s="46">
        <f t="shared" si="71"/>
        <v>1951.12</v>
      </c>
      <c r="Q927" s="20">
        <f t="shared" si="72"/>
        <v>6.4</v>
      </c>
      <c r="R927" s="20">
        <f t="shared" si="73"/>
        <v>0.30184374999999997</v>
      </c>
      <c r="S927" s="18">
        <f t="shared" si="74"/>
        <v>304.86218749999995</v>
      </c>
      <c r="T927" s="17" t="s">
        <v>694</v>
      </c>
      <c r="U927" s="19" t="s">
        <v>43</v>
      </c>
    </row>
    <row r="928" spans="1:21" ht="13.2" hidden="1">
      <c r="A928" s="63" t="s">
        <v>3687</v>
      </c>
      <c r="B928" s="11">
        <v>44645</v>
      </c>
      <c r="C928" s="12">
        <v>44630</v>
      </c>
      <c r="D928" s="13" t="s">
        <v>219</v>
      </c>
      <c r="E928" s="13" t="s">
        <v>220</v>
      </c>
      <c r="G928" s="10" t="s">
        <v>4716</v>
      </c>
      <c r="H928" s="13" t="s">
        <v>388</v>
      </c>
      <c r="I928" s="13" t="s">
        <v>389</v>
      </c>
      <c r="J928" s="13" t="str">
        <f t="shared" si="70"/>
        <v>LHDL</v>
      </c>
      <c r="K928" s="13" t="s">
        <v>23</v>
      </c>
      <c r="L928" s="44">
        <v>3000</v>
      </c>
      <c r="M928" s="13" t="s">
        <v>365</v>
      </c>
      <c r="N928" s="20" t="s">
        <v>366</v>
      </c>
      <c r="O928" s="61">
        <v>1.9318</v>
      </c>
      <c r="P928" s="46">
        <f t="shared" si="71"/>
        <v>5795.4</v>
      </c>
      <c r="Q928" s="20">
        <f t="shared" si="72"/>
        <v>6.4</v>
      </c>
      <c r="R928" s="20">
        <f t="shared" si="73"/>
        <v>0.30184374999999997</v>
      </c>
      <c r="S928" s="18">
        <f t="shared" si="74"/>
        <v>905.53124999999989</v>
      </c>
      <c r="T928" s="17" t="s">
        <v>694</v>
      </c>
      <c r="U928" s="19" t="s">
        <v>43</v>
      </c>
    </row>
    <row r="929" spans="1:21" ht="13.2" hidden="1">
      <c r="A929" s="63" t="s">
        <v>5441</v>
      </c>
      <c r="B929" s="11">
        <v>44659</v>
      </c>
      <c r="C929" s="12">
        <v>44630</v>
      </c>
      <c r="D929" s="13" t="s">
        <v>219</v>
      </c>
      <c r="E929" s="13" t="s">
        <v>220</v>
      </c>
      <c r="G929" s="10" t="s">
        <v>5859</v>
      </c>
      <c r="H929" s="13" t="s">
        <v>396</v>
      </c>
      <c r="I929" s="13" t="s">
        <v>397</v>
      </c>
      <c r="J929" s="13" t="str">
        <f t="shared" si="70"/>
        <v>LHDL</v>
      </c>
      <c r="K929" s="13" t="s">
        <v>23</v>
      </c>
      <c r="L929" s="44">
        <v>3020</v>
      </c>
      <c r="M929" s="13" t="s">
        <v>365</v>
      </c>
      <c r="N929" s="20" t="s">
        <v>366</v>
      </c>
      <c r="O929" s="61">
        <v>1.9318</v>
      </c>
      <c r="P929" s="46">
        <f t="shared" si="71"/>
        <v>5834.04</v>
      </c>
      <c r="Q929" s="20">
        <f t="shared" si="72"/>
        <v>6.4</v>
      </c>
      <c r="R929" s="20">
        <f t="shared" si="73"/>
        <v>0.30184374999999997</v>
      </c>
      <c r="S929" s="18">
        <f t="shared" si="74"/>
        <v>911.5681249999999</v>
      </c>
      <c r="T929" s="17" t="s">
        <v>694</v>
      </c>
      <c r="U929" s="19" t="s">
        <v>43</v>
      </c>
    </row>
    <row r="930" spans="1:21" ht="13.2" hidden="1">
      <c r="A930" s="63" t="s">
        <v>5442</v>
      </c>
      <c r="B930" s="11">
        <v>44658</v>
      </c>
      <c r="C930" s="12">
        <v>44630</v>
      </c>
      <c r="D930" s="13" t="s">
        <v>75</v>
      </c>
      <c r="E930" s="13" t="s">
        <v>76</v>
      </c>
      <c r="G930" s="10" t="s">
        <v>5858</v>
      </c>
      <c r="H930" s="13" t="s">
        <v>5073</v>
      </c>
      <c r="I930" s="13" t="s">
        <v>6179</v>
      </c>
      <c r="J930" s="13" t="str">
        <f t="shared" si="70"/>
        <v>HDL-</v>
      </c>
      <c r="K930" s="13" t="s">
        <v>23</v>
      </c>
      <c r="L930" s="44">
        <v>8630</v>
      </c>
      <c r="M930" s="13" t="s">
        <v>365</v>
      </c>
      <c r="N930" s="20" t="s">
        <v>366</v>
      </c>
      <c r="O930" s="61">
        <v>1.9451000000000001</v>
      </c>
      <c r="P930" s="46">
        <f t="shared" si="71"/>
        <v>16786.21</v>
      </c>
      <c r="Q930" s="20">
        <f t="shared" si="72"/>
        <v>6.4</v>
      </c>
      <c r="R930" s="20">
        <f t="shared" si="73"/>
        <v>0.30392187500000001</v>
      </c>
      <c r="S930" s="18">
        <f t="shared" si="74"/>
        <v>2622.8457812500001</v>
      </c>
      <c r="T930" s="17" t="s">
        <v>694</v>
      </c>
      <c r="U930" s="19" t="s">
        <v>37</v>
      </c>
    </row>
    <row r="931" spans="1:21" ht="13.2" hidden="1">
      <c r="A931" s="64" t="s">
        <v>2029</v>
      </c>
      <c r="B931" s="11">
        <v>44582</v>
      </c>
      <c r="C931" s="12">
        <v>44547</v>
      </c>
      <c r="D931" s="69" t="s">
        <v>219</v>
      </c>
      <c r="E931" s="13" t="s">
        <v>220</v>
      </c>
      <c r="G931" s="69" t="s">
        <v>602</v>
      </c>
      <c r="H931" s="13" t="s">
        <v>390</v>
      </c>
      <c r="I931" s="13" t="s">
        <v>391</v>
      </c>
      <c r="J931" s="13" t="str">
        <f t="shared" si="70"/>
        <v>SHDL</v>
      </c>
      <c r="K931" s="13" t="s">
        <v>23</v>
      </c>
      <c r="L931" s="44">
        <v>2000</v>
      </c>
      <c r="M931" s="13" t="s">
        <v>365</v>
      </c>
      <c r="N931" s="20" t="s">
        <v>366</v>
      </c>
      <c r="O931" s="61">
        <v>1.9596</v>
      </c>
      <c r="P931" s="46">
        <f t="shared" si="71"/>
        <v>3919.2</v>
      </c>
      <c r="Q931" s="20">
        <f t="shared" si="72"/>
        <v>6.4</v>
      </c>
      <c r="R931" s="20">
        <f t="shared" si="73"/>
        <v>0.3061875</v>
      </c>
      <c r="S931" s="18">
        <f t="shared" si="74"/>
        <v>612.375</v>
      </c>
      <c r="T931" s="17" t="s">
        <v>694</v>
      </c>
      <c r="U931" s="19" t="s">
        <v>44</v>
      </c>
    </row>
    <row r="932" spans="1:21" ht="13.2" hidden="1">
      <c r="A932" s="40" t="s">
        <v>3074</v>
      </c>
      <c r="B932" s="47">
        <v>44606</v>
      </c>
      <c r="C932" s="12">
        <v>44560</v>
      </c>
      <c r="D932" s="13" t="s">
        <v>219</v>
      </c>
      <c r="E932" s="13" t="s">
        <v>220</v>
      </c>
      <c r="G932" s="10" t="s">
        <v>3357</v>
      </c>
      <c r="H932" s="40" t="s">
        <v>2714</v>
      </c>
      <c r="I932" s="47" t="s">
        <v>2715</v>
      </c>
      <c r="J932" s="13" t="str">
        <f t="shared" si="70"/>
        <v>SHDL</v>
      </c>
      <c r="K932" s="40" t="s">
        <v>23</v>
      </c>
      <c r="L932" s="52">
        <v>1990</v>
      </c>
      <c r="M932" s="40" t="s">
        <v>365</v>
      </c>
      <c r="N932" s="39" t="s">
        <v>366</v>
      </c>
      <c r="O932" s="56">
        <v>1.9596</v>
      </c>
      <c r="P932" s="46">
        <f t="shared" si="71"/>
        <v>3899.6</v>
      </c>
      <c r="Q932" s="20">
        <f t="shared" si="72"/>
        <v>6.4</v>
      </c>
      <c r="R932" s="20">
        <f t="shared" si="73"/>
        <v>0.3061875</v>
      </c>
      <c r="S932" s="18">
        <f t="shared" si="74"/>
        <v>609.31312500000001</v>
      </c>
      <c r="T932" s="17" t="s">
        <v>694</v>
      </c>
      <c r="U932" s="40" t="s">
        <v>44</v>
      </c>
    </row>
    <row r="933" spans="1:21" ht="13.2" hidden="1">
      <c r="A933" s="64" t="s">
        <v>3688</v>
      </c>
      <c r="B933" s="11">
        <v>44627</v>
      </c>
      <c r="C933" s="12">
        <v>44560</v>
      </c>
      <c r="D933" s="13" t="s">
        <v>219</v>
      </c>
      <c r="E933" s="13" t="s">
        <v>220</v>
      </c>
      <c r="G933" s="10" t="s">
        <v>4713</v>
      </c>
      <c r="H933" s="13" t="s">
        <v>390</v>
      </c>
      <c r="I933" s="13" t="s">
        <v>391</v>
      </c>
      <c r="J933" s="13" t="str">
        <f t="shared" si="70"/>
        <v>SHDL</v>
      </c>
      <c r="K933" s="13" t="s">
        <v>23</v>
      </c>
      <c r="L933" s="44">
        <v>2030</v>
      </c>
      <c r="M933" s="13" t="s">
        <v>365</v>
      </c>
      <c r="N933" s="20" t="s">
        <v>366</v>
      </c>
      <c r="O933" s="61">
        <v>1.9596</v>
      </c>
      <c r="P933" s="46">
        <f t="shared" si="71"/>
        <v>3977.99</v>
      </c>
      <c r="Q933" s="20">
        <f t="shared" si="72"/>
        <v>6.4</v>
      </c>
      <c r="R933" s="20">
        <f t="shared" si="73"/>
        <v>0.3061875</v>
      </c>
      <c r="S933" s="18">
        <f t="shared" si="74"/>
        <v>621.56062499999996</v>
      </c>
      <c r="T933" s="17" t="s">
        <v>694</v>
      </c>
      <c r="U933" s="19" t="s">
        <v>44</v>
      </c>
    </row>
    <row r="934" spans="1:21" ht="13.2" hidden="1">
      <c r="A934" s="63" t="s">
        <v>3689</v>
      </c>
      <c r="B934" s="11">
        <v>44627</v>
      </c>
      <c r="C934" s="12">
        <v>44560</v>
      </c>
      <c r="D934" s="13" t="s">
        <v>219</v>
      </c>
      <c r="E934" s="13" t="s">
        <v>220</v>
      </c>
      <c r="G934" s="10" t="s">
        <v>4713</v>
      </c>
      <c r="H934" s="13" t="s">
        <v>4318</v>
      </c>
      <c r="I934" s="13" t="s">
        <v>4319</v>
      </c>
      <c r="J934" s="13" t="str">
        <f t="shared" si="70"/>
        <v>SHDL</v>
      </c>
      <c r="K934" s="13" t="s">
        <v>23</v>
      </c>
      <c r="L934" s="44">
        <v>1150</v>
      </c>
      <c r="M934" s="13" t="s">
        <v>365</v>
      </c>
      <c r="N934" s="20" t="s">
        <v>366</v>
      </c>
      <c r="O934" s="61">
        <v>1.9596</v>
      </c>
      <c r="P934" s="46">
        <f t="shared" si="71"/>
        <v>2253.54</v>
      </c>
      <c r="Q934" s="20">
        <f t="shared" si="72"/>
        <v>6.4</v>
      </c>
      <c r="R934" s="20">
        <f t="shared" si="73"/>
        <v>0.3061875</v>
      </c>
      <c r="S934" s="18">
        <f t="shared" si="74"/>
        <v>352.11562500000002</v>
      </c>
      <c r="T934" s="17" t="s">
        <v>694</v>
      </c>
      <c r="U934" s="19" t="s">
        <v>44</v>
      </c>
    </row>
    <row r="935" spans="1:21" ht="13.2" hidden="1">
      <c r="A935" s="63" t="s">
        <v>5443</v>
      </c>
      <c r="B935" s="11">
        <v>44659</v>
      </c>
      <c r="C935" s="12">
        <v>44630</v>
      </c>
      <c r="D935" s="13" t="s">
        <v>219</v>
      </c>
      <c r="E935" s="13" t="s">
        <v>220</v>
      </c>
      <c r="G935" s="10" t="s">
        <v>5859</v>
      </c>
      <c r="H935" s="13" t="s">
        <v>390</v>
      </c>
      <c r="I935" s="13" t="s">
        <v>391</v>
      </c>
      <c r="J935" s="13" t="str">
        <f t="shared" si="70"/>
        <v>SHDL</v>
      </c>
      <c r="K935" s="13" t="s">
        <v>23</v>
      </c>
      <c r="L935" s="44">
        <v>2970</v>
      </c>
      <c r="M935" s="13" t="s">
        <v>365</v>
      </c>
      <c r="N935" s="20" t="s">
        <v>366</v>
      </c>
      <c r="O935" s="61">
        <v>1.9596</v>
      </c>
      <c r="P935" s="46">
        <f t="shared" si="71"/>
        <v>5820.01</v>
      </c>
      <c r="Q935" s="20">
        <f t="shared" si="72"/>
        <v>6.4</v>
      </c>
      <c r="R935" s="20">
        <f t="shared" si="73"/>
        <v>0.3061875</v>
      </c>
      <c r="S935" s="18">
        <f t="shared" si="74"/>
        <v>909.37687500000004</v>
      </c>
      <c r="T935" s="17" t="s">
        <v>694</v>
      </c>
      <c r="U935" s="19" t="s">
        <v>44</v>
      </c>
    </row>
    <row r="936" spans="1:21" ht="13.2" hidden="1">
      <c r="A936" s="63" t="s">
        <v>5444</v>
      </c>
      <c r="B936" s="11">
        <v>44670</v>
      </c>
      <c r="C936" s="12">
        <v>44630</v>
      </c>
      <c r="D936" s="13" t="s">
        <v>219</v>
      </c>
      <c r="E936" s="13" t="s">
        <v>220</v>
      </c>
      <c r="G936" s="10" t="s">
        <v>5862</v>
      </c>
      <c r="H936" s="13" t="s">
        <v>2714</v>
      </c>
      <c r="I936" s="13" t="s">
        <v>2715</v>
      </c>
      <c r="J936" s="13" t="str">
        <f t="shared" si="70"/>
        <v>SHDL</v>
      </c>
      <c r="K936" s="13" t="s">
        <v>23</v>
      </c>
      <c r="L936" s="44">
        <v>2100</v>
      </c>
      <c r="M936" s="13" t="s">
        <v>365</v>
      </c>
      <c r="N936" s="20" t="s">
        <v>366</v>
      </c>
      <c r="O936" s="61">
        <v>1.9596</v>
      </c>
      <c r="P936" s="46">
        <f t="shared" si="71"/>
        <v>4115.16</v>
      </c>
      <c r="Q936" s="20">
        <f t="shared" si="72"/>
        <v>6.4</v>
      </c>
      <c r="R936" s="20">
        <f t="shared" si="73"/>
        <v>0.3061875</v>
      </c>
      <c r="S936" s="18">
        <f t="shared" si="74"/>
        <v>642.99374999999998</v>
      </c>
      <c r="T936" s="17" t="s">
        <v>694</v>
      </c>
      <c r="U936" s="19" t="s">
        <v>44</v>
      </c>
    </row>
    <row r="937" spans="1:21" ht="13.2" hidden="1">
      <c r="A937" s="63" t="s">
        <v>1946</v>
      </c>
      <c r="B937" s="11">
        <v>44568</v>
      </c>
      <c r="C937" s="12">
        <v>44559</v>
      </c>
      <c r="D937" s="69" t="s">
        <v>267</v>
      </c>
      <c r="E937" s="13" t="s">
        <v>268</v>
      </c>
      <c r="G937" s="69" t="s">
        <v>2348</v>
      </c>
      <c r="H937" s="13" t="s">
        <v>269</v>
      </c>
      <c r="I937" s="13" t="s">
        <v>270</v>
      </c>
      <c r="J937" s="13" t="str">
        <f t="shared" si="70"/>
        <v>MISC</v>
      </c>
      <c r="K937" s="13" t="s">
        <v>23</v>
      </c>
      <c r="L937" s="44">
        <v>2000</v>
      </c>
      <c r="M937" s="13" t="s">
        <v>26</v>
      </c>
      <c r="N937" s="20" t="s">
        <v>366</v>
      </c>
      <c r="O937" s="61">
        <v>1.9735</v>
      </c>
      <c r="P937" s="46">
        <f t="shared" si="71"/>
        <v>3947</v>
      </c>
      <c r="Q937" s="20">
        <f t="shared" si="72"/>
        <v>6.4</v>
      </c>
      <c r="R937" s="20">
        <f t="shared" si="73"/>
        <v>0.30835937499999999</v>
      </c>
      <c r="S937" s="18">
        <f t="shared" si="74"/>
        <v>616.71875</v>
      </c>
      <c r="T937" s="17" t="s">
        <v>694</v>
      </c>
      <c r="U937" s="19" t="s">
        <v>48</v>
      </c>
    </row>
    <row r="938" spans="1:21" ht="13.2" hidden="1">
      <c r="A938" s="63" t="s">
        <v>1947</v>
      </c>
      <c r="B938" s="11">
        <v>44582</v>
      </c>
      <c r="C938" s="12">
        <v>44573</v>
      </c>
      <c r="D938" s="69" t="s">
        <v>267</v>
      </c>
      <c r="E938" s="13" t="s">
        <v>268</v>
      </c>
      <c r="G938" s="69" t="s">
        <v>2349</v>
      </c>
      <c r="H938" s="13" t="s">
        <v>269</v>
      </c>
      <c r="I938" s="13" t="s">
        <v>270</v>
      </c>
      <c r="J938" s="13" t="str">
        <f t="shared" si="70"/>
        <v>MISC</v>
      </c>
      <c r="K938" s="13" t="s">
        <v>23</v>
      </c>
      <c r="L938" s="44">
        <v>2000</v>
      </c>
      <c r="M938" s="13" t="s">
        <v>26</v>
      </c>
      <c r="N938" s="20" t="s">
        <v>366</v>
      </c>
      <c r="O938" s="61">
        <v>1.9735</v>
      </c>
      <c r="P938" s="46">
        <f t="shared" si="71"/>
        <v>3947</v>
      </c>
      <c r="Q938" s="20">
        <f t="shared" si="72"/>
        <v>6.4</v>
      </c>
      <c r="R938" s="20">
        <f t="shared" si="73"/>
        <v>0.30835937499999999</v>
      </c>
      <c r="S938" s="18">
        <f t="shared" si="74"/>
        <v>616.71875</v>
      </c>
      <c r="T938" s="17" t="s">
        <v>694</v>
      </c>
      <c r="U938" s="19" t="s">
        <v>48</v>
      </c>
    </row>
    <row r="939" spans="1:21" ht="13.2" hidden="1">
      <c r="A939" s="63" t="s">
        <v>1365</v>
      </c>
      <c r="B939" s="11">
        <v>44585</v>
      </c>
      <c r="C939" s="12">
        <v>44532</v>
      </c>
      <c r="D939" s="69" t="s">
        <v>1271</v>
      </c>
      <c r="E939" s="13" t="s">
        <v>1272</v>
      </c>
      <c r="G939" s="69" t="s">
        <v>2370</v>
      </c>
      <c r="H939" s="13" t="s">
        <v>470</v>
      </c>
      <c r="I939" s="13" t="s">
        <v>471</v>
      </c>
      <c r="J939" s="13" t="str">
        <f t="shared" si="70"/>
        <v>BOX-</v>
      </c>
      <c r="K939" s="13" t="s">
        <v>23</v>
      </c>
      <c r="L939" s="44">
        <v>54</v>
      </c>
      <c r="M939" s="13" t="s">
        <v>365</v>
      </c>
      <c r="N939" s="20" t="s">
        <v>366</v>
      </c>
      <c r="O939" s="61">
        <v>1.9735</v>
      </c>
      <c r="P939" s="46">
        <f t="shared" si="71"/>
        <v>106.57</v>
      </c>
      <c r="Q939" s="20">
        <f t="shared" si="72"/>
        <v>6.4</v>
      </c>
      <c r="R939" s="20">
        <f t="shared" si="73"/>
        <v>0.30835937499999999</v>
      </c>
      <c r="S939" s="18">
        <f t="shared" si="74"/>
        <v>16.651406250000001</v>
      </c>
      <c r="T939" s="17" t="s">
        <v>694</v>
      </c>
      <c r="U939" s="19" t="s">
        <v>55</v>
      </c>
    </row>
    <row r="940" spans="1:21" ht="13.2" hidden="1">
      <c r="A940" s="40" t="s">
        <v>1365</v>
      </c>
      <c r="B940" s="47">
        <v>44607</v>
      </c>
      <c r="C940" s="12">
        <v>44532</v>
      </c>
      <c r="D940" s="13" t="s">
        <v>1271</v>
      </c>
      <c r="E940" s="13" t="s">
        <v>1272</v>
      </c>
      <c r="G940" s="10" t="s">
        <v>3358</v>
      </c>
      <c r="H940" s="40" t="s">
        <v>470</v>
      </c>
      <c r="I940" s="47" t="s">
        <v>471</v>
      </c>
      <c r="J940" s="13" t="str">
        <f t="shared" si="70"/>
        <v>BOX-</v>
      </c>
      <c r="K940" s="40" t="s">
        <v>23</v>
      </c>
      <c r="L940" s="52">
        <v>-54</v>
      </c>
      <c r="M940" s="40" t="s">
        <v>365</v>
      </c>
      <c r="N940" s="39" t="s">
        <v>366</v>
      </c>
      <c r="O940" s="56">
        <v>1.9735</v>
      </c>
      <c r="P940" s="46">
        <f t="shared" si="71"/>
        <v>-106.57</v>
      </c>
      <c r="Q940" s="20">
        <f t="shared" si="72"/>
        <v>6.4</v>
      </c>
      <c r="R940" s="20">
        <f t="shared" si="73"/>
        <v>0.30835937499999999</v>
      </c>
      <c r="S940" s="18">
        <f t="shared" si="74"/>
        <v>-16.651406250000001</v>
      </c>
      <c r="T940" s="17" t="s">
        <v>694</v>
      </c>
      <c r="U940" s="40" t="s">
        <v>55</v>
      </c>
    </row>
    <row r="941" spans="1:21" ht="13.2" hidden="1">
      <c r="A941" s="40" t="s">
        <v>3075</v>
      </c>
      <c r="B941" s="47">
        <v>44617</v>
      </c>
      <c r="C941" s="12">
        <v>44615</v>
      </c>
      <c r="D941" s="13" t="s">
        <v>267</v>
      </c>
      <c r="E941" s="13" t="s">
        <v>268</v>
      </c>
      <c r="G941" s="10" t="s">
        <v>3359</v>
      </c>
      <c r="H941" s="40" t="s">
        <v>269</v>
      </c>
      <c r="I941" s="47" t="s">
        <v>270</v>
      </c>
      <c r="J941" s="13" t="str">
        <f t="shared" si="70"/>
        <v>MISC</v>
      </c>
      <c r="K941" s="40" t="s">
        <v>23</v>
      </c>
      <c r="L941" s="52">
        <v>2000</v>
      </c>
      <c r="M941" s="40" t="s">
        <v>26</v>
      </c>
      <c r="N941" s="39" t="s">
        <v>366</v>
      </c>
      <c r="O941" s="56">
        <v>1.9735</v>
      </c>
      <c r="P941" s="46">
        <f t="shared" si="71"/>
        <v>3947</v>
      </c>
      <c r="Q941" s="20">
        <f t="shared" si="72"/>
        <v>6.4</v>
      </c>
      <c r="R941" s="20">
        <f t="shared" si="73"/>
        <v>0.30835937499999999</v>
      </c>
      <c r="S941" s="18">
        <f t="shared" si="74"/>
        <v>616.71875</v>
      </c>
      <c r="T941" s="17" t="s">
        <v>694</v>
      </c>
      <c r="U941" s="40" t="s">
        <v>48</v>
      </c>
    </row>
    <row r="942" spans="1:21" ht="13.2" hidden="1">
      <c r="A942" s="63" t="s">
        <v>3690</v>
      </c>
      <c r="B942" s="11">
        <v>44638</v>
      </c>
      <c r="C942" s="12">
        <v>44636</v>
      </c>
      <c r="D942" s="13" t="s">
        <v>267</v>
      </c>
      <c r="E942" s="13" t="s">
        <v>268</v>
      </c>
      <c r="G942" s="10" t="s">
        <v>4717</v>
      </c>
      <c r="H942" s="13" t="s">
        <v>269</v>
      </c>
      <c r="I942" s="13" t="s">
        <v>270</v>
      </c>
      <c r="J942" s="13" t="str">
        <f t="shared" si="70"/>
        <v>MISC</v>
      </c>
      <c r="K942" s="13" t="s">
        <v>23</v>
      </c>
      <c r="L942" s="44">
        <v>2000</v>
      </c>
      <c r="M942" s="13" t="s">
        <v>26</v>
      </c>
      <c r="N942" s="20" t="s">
        <v>366</v>
      </c>
      <c r="O942" s="61">
        <v>1.9735</v>
      </c>
      <c r="P942" s="46">
        <f t="shared" si="71"/>
        <v>3947</v>
      </c>
      <c r="Q942" s="20">
        <f t="shared" si="72"/>
        <v>6.4</v>
      </c>
      <c r="R942" s="20">
        <f t="shared" si="73"/>
        <v>0.30835937499999999</v>
      </c>
      <c r="S942" s="18">
        <f t="shared" si="74"/>
        <v>616.71875</v>
      </c>
      <c r="T942" s="17" t="s">
        <v>694</v>
      </c>
      <c r="U942" s="19" t="s">
        <v>48</v>
      </c>
    </row>
    <row r="943" spans="1:21" ht="13.2" hidden="1">
      <c r="A943" s="63" t="s">
        <v>5445</v>
      </c>
      <c r="B943" s="11">
        <v>44652</v>
      </c>
      <c r="C943" s="12">
        <v>44651</v>
      </c>
      <c r="D943" s="13" t="s">
        <v>267</v>
      </c>
      <c r="E943" s="13" t="s">
        <v>268</v>
      </c>
      <c r="G943" s="10" t="s">
        <v>5863</v>
      </c>
      <c r="H943" s="13" t="s">
        <v>269</v>
      </c>
      <c r="I943" s="13" t="s">
        <v>270</v>
      </c>
      <c r="J943" s="13" t="str">
        <f t="shared" si="70"/>
        <v>MISC</v>
      </c>
      <c r="K943" s="13" t="s">
        <v>23</v>
      </c>
      <c r="L943" s="44">
        <v>2000</v>
      </c>
      <c r="M943" s="13" t="s">
        <v>26</v>
      </c>
      <c r="N943" s="20" t="s">
        <v>366</v>
      </c>
      <c r="O943" s="61">
        <v>1.9735</v>
      </c>
      <c r="P943" s="46">
        <f t="shared" si="71"/>
        <v>3947</v>
      </c>
      <c r="Q943" s="20">
        <f t="shared" si="72"/>
        <v>6.4</v>
      </c>
      <c r="R943" s="20">
        <f t="shared" si="73"/>
        <v>0.30835937499999999</v>
      </c>
      <c r="S943" s="18">
        <f t="shared" si="74"/>
        <v>616.71875</v>
      </c>
      <c r="T943" s="17" t="s">
        <v>694</v>
      </c>
      <c r="U943" s="19" t="s">
        <v>48</v>
      </c>
    </row>
    <row r="944" spans="1:21" ht="13.2" hidden="1">
      <c r="A944" s="63" t="s">
        <v>5446</v>
      </c>
      <c r="B944" s="11">
        <v>44666</v>
      </c>
      <c r="C944" s="12">
        <v>44664</v>
      </c>
      <c r="D944" s="13" t="s">
        <v>267</v>
      </c>
      <c r="E944" s="13" t="s">
        <v>268</v>
      </c>
      <c r="G944" s="10" t="s">
        <v>5864</v>
      </c>
      <c r="H944" s="13" t="s">
        <v>269</v>
      </c>
      <c r="I944" s="13" t="s">
        <v>270</v>
      </c>
      <c r="J944" s="13" t="str">
        <f t="shared" si="70"/>
        <v>MISC</v>
      </c>
      <c r="K944" s="13" t="s">
        <v>23</v>
      </c>
      <c r="L944" s="44">
        <v>2000</v>
      </c>
      <c r="M944" s="13" t="s">
        <v>26</v>
      </c>
      <c r="N944" s="20" t="s">
        <v>366</v>
      </c>
      <c r="O944" s="61">
        <v>1.9735</v>
      </c>
      <c r="P944" s="46">
        <f t="shared" si="71"/>
        <v>3947</v>
      </c>
      <c r="Q944" s="20">
        <f t="shared" si="72"/>
        <v>6.4</v>
      </c>
      <c r="R944" s="20">
        <f t="shared" si="73"/>
        <v>0.30835937499999999</v>
      </c>
      <c r="S944" s="18">
        <f t="shared" si="74"/>
        <v>616.71875</v>
      </c>
      <c r="T944" s="17" t="s">
        <v>694</v>
      </c>
      <c r="U944" s="19" t="s">
        <v>48</v>
      </c>
    </row>
    <row r="945" spans="1:21" ht="13.2" hidden="1">
      <c r="A945" s="63" t="s">
        <v>5447</v>
      </c>
      <c r="B945" s="11">
        <v>44678</v>
      </c>
      <c r="C945" s="12">
        <v>44673</v>
      </c>
      <c r="D945" s="13" t="s">
        <v>267</v>
      </c>
      <c r="E945" s="13" t="s">
        <v>268</v>
      </c>
      <c r="G945" s="10" t="s">
        <v>5865</v>
      </c>
      <c r="H945" s="13" t="s">
        <v>269</v>
      </c>
      <c r="I945" s="13" t="s">
        <v>270</v>
      </c>
      <c r="J945" s="13" t="str">
        <f t="shared" si="70"/>
        <v>MISC</v>
      </c>
      <c r="K945" s="13" t="s">
        <v>23</v>
      </c>
      <c r="L945" s="44">
        <v>2000</v>
      </c>
      <c r="M945" s="13" t="s">
        <v>26</v>
      </c>
      <c r="N945" s="20" t="s">
        <v>366</v>
      </c>
      <c r="O945" s="61">
        <v>1.9735</v>
      </c>
      <c r="P945" s="46">
        <f t="shared" si="71"/>
        <v>3947</v>
      </c>
      <c r="Q945" s="20">
        <f t="shared" si="72"/>
        <v>6.4</v>
      </c>
      <c r="R945" s="20">
        <f t="shared" si="73"/>
        <v>0.30835937499999999</v>
      </c>
      <c r="S945" s="18">
        <f t="shared" si="74"/>
        <v>616.71875</v>
      </c>
      <c r="T945" s="17" t="s">
        <v>694</v>
      </c>
      <c r="U945" s="19" t="s">
        <v>48</v>
      </c>
    </row>
    <row r="946" spans="1:21" ht="13.2" hidden="1">
      <c r="A946" s="63" t="s">
        <v>1738</v>
      </c>
      <c r="B946" s="11">
        <v>44573</v>
      </c>
      <c r="C946" s="12">
        <v>44489</v>
      </c>
      <c r="D946" s="69" t="s">
        <v>21</v>
      </c>
      <c r="E946" s="13" t="s">
        <v>22</v>
      </c>
      <c r="G946" s="69" t="s">
        <v>2298</v>
      </c>
      <c r="H946" s="13" t="s">
        <v>536</v>
      </c>
      <c r="I946" s="13" t="s">
        <v>560</v>
      </c>
      <c r="J946" s="13" t="str">
        <f t="shared" si="70"/>
        <v>SHTS</v>
      </c>
      <c r="K946" s="13" t="s">
        <v>23</v>
      </c>
      <c r="L946" s="44">
        <v>1012</v>
      </c>
      <c r="M946" s="13" t="s">
        <v>365</v>
      </c>
      <c r="N946" s="20" t="s">
        <v>366</v>
      </c>
      <c r="O946" s="61">
        <v>1.98</v>
      </c>
      <c r="P946" s="46">
        <f t="shared" si="71"/>
        <v>2003.76</v>
      </c>
      <c r="Q946" s="20">
        <f t="shared" si="72"/>
        <v>6.4</v>
      </c>
      <c r="R946" s="20">
        <f t="shared" si="73"/>
        <v>0.30937499999999996</v>
      </c>
      <c r="S946" s="18">
        <f t="shared" si="74"/>
        <v>313.08749999999998</v>
      </c>
      <c r="T946" s="17" t="s">
        <v>694</v>
      </c>
      <c r="U946" s="19" t="s">
        <v>24</v>
      </c>
    </row>
    <row r="947" spans="1:21" ht="13.2" hidden="1">
      <c r="A947" s="64" t="s">
        <v>1352</v>
      </c>
      <c r="B947" s="11">
        <v>44583</v>
      </c>
      <c r="C947" s="12">
        <v>44333</v>
      </c>
      <c r="D947" s="69" t="s">
        <v>114</v>
      </c>
      <c r="E947" s="13" t="s">
        <v>115</v>
      </c>
      <c r="G947" s="69" t="s">
        <v>609</v>
      </c>
      <c r="H947" s="13" t="s">
        <v>296</v>
      </c>
      <c r="I947" s="13" t="s">
        <v>297</v>
      </c>
      <c r="J947" s="13" t="str">
        <f t="shared" si="70"/>
        <v>KNOB</v>
      </c>
      <c r="K947" s="13" t="s">
        <v>23</v>
      </c>
      <c r="L947" s="44">
        <v>5514</v>
      </c>
      <c r="M947" s="13" t="s">
        <v>365</v>
      </c>
      <c r="N947" s="20" t="s">
        <v>366</v>
      </c>
      <c r="O947" s="61">
        <v>1.9907999999999999</v>
      </c>
      <c r="P947" s="46">
        <f t="shared" si="71"/>
        <v>10977.27</v>
      </c>
      <c r="Q947" s="20">
        <f t="shared" si="72"/>
        <v>6.4</v>
      </c>
      <c r="R947" s="20">
        <f t="shared" si="73"/>
        <v>0.31106249999999996</v>
      </c>
      <c r="S947" s="18">
        <f t="shared" si="74"/>
        <v>1715.1986249999998</v>
      </c>
      <c r="T947" s="17" t="s">
        <v>694</v>
      </c>
      <c r="U947" s="19" t="s">
        <v>58</v>
      </c>
    </row>
    <row r="948" spans="1:21" ht="13.2" hidden="1">
      <c r="A948" s="64" t="s">
        <v>1352</v>
      </c>
      <c r="B948" s="11">
        <v>44583</v>
      </c>
      <c r="C948" s="12">
        <v>44333</v>
      </c>
      <c r="D948" s="69" t="s">
        <v>114</v>
      </c>
      <c r="E948" s="13" t="s">
        <v>115</v>
      </c>
      <c r="G948" s="69" t="s">
        <v>2281</v>
      </c>
      <c r="H948" s="13" t="s">
        <v>296</v>
      </c>
      <c r="I948" s="13" t="s">
        <v>297</v>
      </c>
      <c r="J948" s="13" t="str">
        <f t="shared" si="70"/>
        <v>KNOB</v>
      </c>
      <c r="K948" s="13" t="s">
        <v>23</v>
      </c>
      <c r="L948" s="44">
        <v>-5551</v>
      </c>
      <c r="M948" s="13" t="s">
        <v>365</v>
      </c>
      <c r="N948" s="20" t="s">
        <v>366</v>
      </c>
      <c r="O948" s="61">
        <v>1.9907999999999999</v>
      </c>
      <c r="P948" s="46">
        <f t="shared" si="71"/>
        <v>-11050.93</v>
      </c>
      <c r="Q948" s="20">
        <f t="shared" si="72"/>
        <v>6.4</v>
      </c>
      <c r="R948" s="20">
        <f t="shared" si="73"/>
        <v>0.31106249999999996</v>
      </c>
      <c r="S948" s="18">
        <f t="shared" si="74"/>
        <v>-1726.7079374999998</v>
      </c>
      <c r="T948" s="17" t="s">
        <v>694</v>
      </c>
      <c r="U948" s="19" t="s">
        <v>58</v>
      </c>
    </row>
    <row r="949" spans="1:21" ht="13.2" hidden="1">
      <c r="A949" s="63" t="s">
        <v>1352</v>
      </c>
      <c r="B949" s="11">
        <v>44581</v>
      </c>
      <c r="C949" s="12">
        <v>44333</v>
      </c>
      <c r="D949" s="69" t="s">
        <v>114</v>
      </c>
      <c r="E949" s="13" t="s">
        <v>115</v>
      </c>
      <c r="G949" s="69" t="s">
        <v>683</v>
      </c>
      <c r="H949" s="13" t="s">
        <v>296</v>
      </c>
      <c r="I949" s="13" t="s">
        <v>297</v>
      </c>
      <c r="J949" s="13" t="str">
        <f t="shared" si="70"/>
        <v>KNOB</v>
      </c>
      <c r="K949" s="13" t="s">
        <v>23</v>
      </c>
      <c r="L949" s="44">
        <v>5551</v>
      </c>
      <c r="M949" s="13" t="s">
        <v>365</v>
      </c>
      <c r="N949" s="13" t="s">
        <v>366</v>
      </c>
      <c r="O949" s="62">
        <v>1.9907999999999999</v>
      </c>
      <c r="P949" s="46">
        <f t="shared" si="71"/>
        <v>11050.93</v>
      </c>
      <c r="Q949" s="20">
        <f t="shared" si="72"/>
        <v>6.4</v>
      </c>
      <c r="R949" s="20">
        <f t="shared" si="73"/>
        <v>0.31106249999999996</v>
      </c>
      <c r="S949" s="18">
        <f t="shared" si="74"/>
        <v>1726.7079374999998</v>
      </c>
      <c r="T949" s="17" t="s">
        <v>694</v>
      </c>
      <c r="U949" s="19" t="s">
        <v>58</v>
      </c>
    </row>
    <row r="950" spans="1:21" ht="13.2" hidden="1">
      <c r="A950" s="63" t="s">
        <v>1352</v>
      </c>
      <c r="B950" s="11">
        <v>44572</v>
      </c>
      <c r="C950" s="12">
        <v>44333</v>
      </c>
      <c r="D950" s="69" t="s">
        <v>114</v>
      </c>
      <c r="E950" s="13" t="s">
        <v>115</v>
      </c>
      <c r="G950" s="69" t="s">
        <v>2333</v>
      </c>
      <c r="H950" s="13" t="s">
        <v>296</v>
      </c>
      <c r="I950" s="13" t="s">
        <v>297</v>
      </c>
      <c r="J950" s="13" t="str">
        <f t="shared" si="70"/>
        <v>KNOB</v>
      </c>
      <c r="K950" s="13" t="s">
        <v>23</v>
      </c>
      <c r="L950" s="44">
        <v>-5551</v>
      </c>
      <c r="M950" s="13" t="s">
        <v>365</v>
      </c>
      <c r="N950" s="13" t="s">
        <v>366</v>
      </c>
      <c r="O950" s="62">
        <v>1.9907999999999999</v>
      </c>
      <c r="P950" s="46">
        <f t="shared" si="71"/>
        <v>-11050.93</v>
      </c>
      <c r="Q950" s="20">
        <f t="shared" si="72"/>
        <v>6.4</v>
      </c>
      <c r="R950" s="20">
        <f t="shared" si="73"/>
        <v>0.31106249999999996</v>
      </c>
      <c r="S950" s="18">
        <f t="shared" si="74"/>
        <v>-1726.7079374999998</v>
      </c>
      <c r="T950" s="17" t="s">
        <v>694</v>
      </c>
      <c r="U950" s="19" t="s">
        <v>58</v>
      </c>
    </row>
    <row r="951" spans="1:21" ht="13.2" hidden="1">
      <c r="A951" s="63" t="s">
        <v>1366</v>
      </c>
      <c r="B951" s="11">
        <v>44583</v>
      </c>
      <c r="C951" s="12">
        <v>44333</v>
      </c>
      <c r="D951" s="69" t="s">
        <v>114</v>
      </c>
      <c r="E951" s="13" t="s">
        <v>115</v>
      </c>
      <c r="G951" s="69" t="s">
        <v>609</v>
      </c>
      <c r="H951" s="13" t="s">
        <v>296</v>
      </c>
      <c r="I951" s="13" t="s">
        <v>297</v>
      </c>
      <c r="J951" s="13" t="str">
        <f t="shared" si="70"/>
        <v>KNOB</v>
      </c>
      <c r="K951" s="13" t="s">
        <v>23</v>
      </c>
      <c r="L951" s="44">
        <v>7480</v>
      </c>
      <c r="M951" s="13" t="s">
        <v>365</v>
      </c>
      <c r="N951" s="13" t="s">
        <v>366</v>
      </c>
      <c r="O951" s="62">
        <v>1.9907999999999999</v>
      </c>
      <c r="P951" s="46">
        <f t="shared" si="71"/>
        <v>14891.18</v>
      </c>
      <c r="Q951" s="20">
        <f t="shared" si="72"/>
        <v>6.4</v>
      </c>
      <c r="R951" s="20">
        <f t="shared" si="73"/>
        <v>0.31106249999999996</v>
      </c>
      <c r="S951" s="18">
        <f t="shared" si="74"/>
        <v>2326.7474999999999</v>
      </c>
      <c r="T951" s="17" t="s">
        <v>694</v>
      </c>
      <c r="U951" s="19" t="s">
        <v>58</v>
      </c>
    </row>
    <row r="952" spans="1:21" ht="13.2" hidden="1">
      <c r="A952" s="63" t="s">
        <v>1366</v>
      </c>
      <c r="B952" s="11">
        <v>44583</v>
      </c>
      <c r="C952" s="12">
        <v>44333</v>
      </c>
      <c r="D952" s="69" t="s">
        <v>114</v>
      </c>
      <c r="E952" s="13" t="s">
        <v>115</v>
      </c>
      <c r="G952" s="69" t="s">
        <v>2281</v>
      </c>
      <c r="H952" s="13" t="s">
        <v>296</v>
      </c>
      <c r="I952" s="13" t="s">
        <v>297</v>
      </c>
      <c r="J952" s="13" t="str">
        <f t="shared" si="70"/>
        <v>KNOB</v>
      </c>
      <c r="K952" s="13" t="s">
        <v>23</v>
      </c>
      <c r="L952" s="44">
        <v>-7480</v>
      </c>
      <c r="M952" s="13" t="s">
        <v>365</v>
      </c>
      <c r="N952" s="13" t="s">
        <v>366</v>
      </c>
      <c r="O952" s="62">
        <v>1.9907999999999999</v>
      </c>
      <c r="P952" s="46">
        <f t="shared" si="71"/>
        <v>-14891.18</v>
      </c>
      <c r="Q952" s="20">
        <f t="shared" si="72"/>
        <v>6.4</v>
      </c>
      <c r="R952" s="20">
        <f t="shared" si="73"/>
        <v>0.31106249999999996</v>
      </c>
      <c r="S952" s="18">
        <f t="shared" si="74"/>
        <v>-2326.7474999999999</v>
      </c>
      <c r="T952" s="17" t="s">
        <v>694</v>
      </c>
      <c r="U952" s="19" t="s">
        <v>58</v>
      </c>
    </row>
    <row r="953" spans="1:21" ht="13.2" hidden="1">
      <c r="A953" s="63" t="s">
        <v>1366</v>
      </c>
      <c r="B953" s="11">
        <v>44581</v>
      </c>
      <c r="C953" s="12">
        <v>44333</v>
      </c>
      <c r="D953" s="69" t="s">
        <v>114</v>
      </c>
      <c r="E953" s="13" t="s">
        <v>115</v>
      </c>
      <c r="G953" s="69" t="s">
        <v>683</v>
      </c>
      <c r="H953" s="13" t="s">
        <v>296</v>
      </c>
      <c r="I953" s="13" t="s">
        <v>297</v>
      </c>
      <c r="J953" s="13" t="str">
        <f t="shared" si="70"/>
        <v>KNOB</v>
      </c>
      <c r="K953" s="13" t="s">
        <v>23</v>
      </c>
      <c r="L953" s="44">
        <v>7480</v>
      </c>
      <c r="M953" s="13" t="s">
        <v>365</v>
      </c>
      <c r="N953" s="20" t="s">
        <v>366</v>
      </c>
      <c r="O953" s="61">
        <v>1.9907999999999999</v>
      </c>
      <c r="P953" s="46">
        <f t="shared" si="71"/>
        <v>14891.18</v>
      </c>
      <c r="Q953" s="20">
        <f t="shared" si="72"/>
        <v>6.4</v>
      </c>
      <c r="R953" s="20">
        <f t="shared" si="73"/>
        <v>0.31106249999999996</v>
      </c>
      <c r="S953" s="18">
        <f t="shared" si="74"/>
        <v>2326.7474999999999</v>
      </c>
      <c r="T953" s="17" t="s">
        <v>694</v>
      </c>
      <c r="U953" s="19" t="s">
        <v>58</v>
      </c>
    </row>
    <row r="954" spans="1:21" ht="13.2" hidden="1">
      <c r="A954" s="64" t="s">
        <v>1366</v>
      </c>
      <c r="B954" s="11">
        <v>44579</v>
      </c>
      <c r="C954" s="12">
        <v>44333</v>
      </c>
      <c r="D954" s="69" t="s">
        <v>114</v>
      </c>
      <c r="E954" s="13" t="s">
        <v>115</v>
      </c>
      <c r="G954" s="69" t="s">
        <v>2334</v>
      </c>
      <c r="H954" s="13" t="s">
        <v>296</v>
      </c>
      <c r="I954" s="13" t="s">
        <v>297</v>
      </c>
      <c r="J954" s="13" t="str">
        <f t="shared" si="70"/>
        <v>KNOB</v>
      </c>
      <c r="K954" s="13" t="s">
        <v>23</v>
      </c>
      <c r="L954" s="44">
        <v>-7480</v>
      </c>
      <c r="M954" s="13" t="s">
        <v>365</v>
      </c>
      <c r="N954" s="20" t="s">
        <v>366</v>
      </c>
      <c r="O954" s="61">
        <v>1.9907999999999999</v>
      </c>
      <c r="P954" s="46">
        <f t="shared" si="71"/>
        <v>-14891.18</v>
      </c>
      <c r="Q954" s="20">
        <f t="shared" si="72"/>
        <v>6.4</v>
      </c>
      <c r="R954" s="20">
        <f t="shared" si="73"/>
        <v>0.31106249999999996</v>
      </c>
      <c r="S954" s="18">
        <f t="shared" si="74"/>
        <v>-2326.7474999999999</v>
      </c>
      <c r="T954" s="17" t="s">
        <v>694</v>
      </c>
      <c r="U954" s="19" t="s">
        <v>58</v>
      </c>
    </row>
    <row r="955" spans="1:21" ht="13.2" hidden="1">
      <c r="A955" s="63" t="s">
        <v>1366</v>
      </c>
      <c r="B955" s="11">
        <v>44572</v>
      </c>
      <c r="C955" s="12">
        <v>44333</v>
      </c>
      <c r="D955" s="69" t="s">
        <v>114</v>
      </c>
      <c r="E955" s="13" t="s">
        <v>115</v>
      </c>
      <c r="G955" s="69" t="s">
        <v>644</v>
      </c>
      <c r="H955" s="13" t="s">
        <v>296</v>
      </c>
      <c r="I955" s="13" t="s">
        <v>297</v>
      </c>
      <c r="J955" s="13" t="str">
        <f t="shared" si="70"/>
        <v>KNOB</v>
      </c>
      <c r="K955" s="13" t="s">
        <v>23</v>
      </c>
      <c r="L955" s="44">
        <v>7480</v>
      </c>
      <c r="M955" s="13" t="s">
        <v>365</v>
      </c>
      <c r="N955" s="20" t="s">
        <v>366</v>
      </c>
      <c r="O955" s="61">
        <v>1.9907999999999999</v>
      </c>
      <c r="P955" s="46">
        <f t="shared" si="71"/>
        <v>14891.18</v>
      </c>
      <c r="Q955" s="20">
        <f t="shared" si="72"/>
        <v>6.4</v>
      </c>
      <c r="R955" s="20">
        <f t="shared" si="73"/>
        <v>0.31106249999999996</v>
      </c>
      <c r="S955" s="18">
        <f t="shared" si="74"/>
        <v>2326.7474999999999</v>
      </c>
      <c r="T955" s="17" t="s">
        <v>694</v>
      </c>
      <c r="U955" s="19" t="s">
        <v>58</v>
      </c>
    </row>
    <row r="956" spans="1:21" ht="13.2" hidden="1">
      <c r="A956" s="63" t="s">
        <v>1366</v>
      </c>
      <c r="B956" s="11">
        <v>44567</v>
      </c>
      <c r="C956" s="12">
        <v>44333</v>
      </c>
      <c r="D956" s="69" t="s">
        <v>114</v>
      </c>
      <c r="E956" s="13" t="s">
        <v>115</v>
      </c>
      <c r="G956" s="69" t="s">
        <v>643</v>
      </c>
      <c r="H956" s="13" t="s">
        <v>296</v>
      </c>
      <c r="I956" s="13" t="s">
        <v>297</v>
      </c>
      <c r="J956" s="13" t="str">
        <f t="shared" si="70"/>
        <v>KNOB</v>
      </c>
      <c r="K956" s="13" t="s">
        <v>23</v>
      </c>
      <c r="L956" s="44">
        <v>1960</v>
      </c>
      <c r="M956" s="13" t="s">
        <v>365</v>
      </c>
      <c r="N956" s="20" t="s">
        <v>366</v>
      </c>
      <c r="O956" s="61">
        <v>1.9907999999999999</v>
      </c>
      <c r="P956" s="46">
        <f t="shared" si="71"/>
        <v>3901.97</v>
      </c>
      <c r="Q956" s="20">
        <f t="shared" si="72"/>
        <v>6.4</v>
      </c>
      <c r="R956" s="20">
        <f t="shared" si="73"/>
        <v>0.31106249999999996</v>
      </c>
      <c r="S956" s="18">
        <f t="shared" si="74"/>
        <v>609.68249999999989</v>
      </c>
      <c r="T956" s="17" t="s">
        <v>694</v>
      </c>
      <c r="U956" s="19" t="s">
        <v>58</v>
      </c>
    </row>
    <row r="957" spans="1:21" ht="13.2" hidden="1">
      <c r="A957" s="40" t="s">
        <v>1352</v>
      </c>
      <c r="B957" s="47">
        <v>44610</v>
      </c>
      <c r="C957" s="12">
        <v>44333</v>
      </c>
      <c r="D957" s="13" t="s">
        <v>114</v>
      </c>
      <c r="E957" s="13" t="s">
        <v>115</v>
      </c>
      <c r="G957" s="10" t="s">
        <v>3342</v>
      </c>
      <c r="H957" s="40" t="s">
        <v>296</v>
      </c>
      <c r="I957" s="47" t="s">
        <v>297</v>
      </c>
      <c r="J957" s="13" t="str">
        <f t="shared" si="70"/>
        <v>KNOB</v>
      </c>
      <c r="K957" s="40" t="s">
        <v>23</v>
      </c>
      <c r="L957" s="52">
        <v>37</v>
      </c>
      <c r="M957" s="40" t="s">
        <v>365</v>
      </c>
      <c r="N957" s="39" t="s">
        <v>366</v>
      </c>
      <c r="O957" s="56">
        <v>1.9907999999999999</v>
      </c>
      <c r="P957" s="46">
        <f t="shared" si="71"/>
        <v>73.66</v>
      </c>
      <c r="Q957" s="20">
        <f t="shared" si="72"/>
        <v>6.4</v>
      </c>
      <c r="R957" s="20">
        <f t="shared" si="73"/>
        <v>0.31106249999999996</v>
      </c>
      <c r="S957" s="18">
        <f t="shared" si="74"/>
        <v>11.509312499999998</v>
      </c>
      <c r="T957" s="17" t="s">
        <v>694</v>
      </c>
      <c r="U957" s="40" t="s">
        <v>58</v>
      </c>
    </row>
    <row r="958" spans="1:21" ht="13.2" hidden="1">
      <c r="A958" s="63" t="s">
        <v>1366</v>
      </c>
      <c r="B958" s="11">
        <v>44645</v>
      </c>
      <c r="C958" s="12">
        <v>44333</v>
      </c>
      <c r="D958" s="13" t="s">
        <v>114</v>
      </c>
      <c r="E958" s="13" t="s">
        <v>115</v>
      </c>
      <c r="G958" s="10" t="s">
        <v>4718</v>
      </c>
      <c r="H958" s="13" t="s">
        <v>296</v>
      </c>
      <c r="I958" s="13" t="s">
        <v>297</v>
      </c>
      <c r="J958" s="13" t="str">
        <f t="shared" si="70"/>
        <v>KNOB</v>
      </c>
      <c r="K958" s="13" t="s">
        <v>23</v>
      </c>
      <c r="L958" s="44">
        <v>-488</v>
      </c>
      <c r="M958" s="13" t="s">
        <v>365</v>
      </c>
      <c r="N958" s="20" t="s">
        <v>366</v>
      </c>
      <c r="O958" s="61">
        <v>1.9907999999999999</v>
      </c>
      <c r="P958" s="46">
        <f t="shared" si="71"/>
        <v>-971.51</v>
      </c>
      <c r="Q958" s="20">
        <f t="shared" si="72"/>
        <v>6.4</v>
      </c>
      <c r="R958" s="20">
        <f t="shared" si="73"/>
        <v>0.31106249999999996</v>
      </c>
      <c r="S958" s="18">
        <f t="shared" si="74"/>
        <v>-151.79849999999999</v>
      </c>
      <c r="T958" s="17" t="s">
        <v>694</v>
      </c>
      <c r="U958" s="19" t="s">
        <v>58</v>
      </c>
    </row>
    <row r="959" spans="1:21" ht="13.2" hidden="1">
      <c r="A959" s="63" t="s">
        <v>1366</v>
      </c>
      <c r="B959" s="11">
        <v>44652</v>
      </c>
      <c r="C959" s="12">
        <v>44333</v>
      </c>
      <c r="D959" s="13" t="s">
        <v>114</v>
      </c>
      <c r="E959" s="13" t="s">
        <v>115</v>
      </c>
      <c r="G959" s="10" t="s">
        <v>5835</v>
      </c>
      <c r="H959" s="13" t="s">
        <v>296</v>
      </c>
      <c r="I959" s="13" t="s">
        <v>297</v>
      </c>
      <c r="J959" s="13" t="str">
        <f t="shared" si="70"/>
        <v>KNOB</v>
      </c>
      <c r="K959" s="13" t="s">
        <v>23</v>
      </c>
      <c r="L959" s="44">
        <v>488</v>
      </c>
      <c r="M959" s="13" t="s">
        <v>365</v>
      </c>
      <c r="N959" s="20" t="s">
        <v>366</v>
      </c>
      <c r="O959" s="61">
        <v>1.9907999999999999</v>
      </c>
      <c r="P959" s="46">
        <f t="shared" si="71"/>
        <v>971.51</v>
      </c>
      <c r="Q959" s="20">
        <f t="shared" si="72"/>
        <v>6.4</v>
      </c>
      <c r="R959" s="20">
        <f t="shared" si="73"/>
        <v>0.31106249999999996</v>
      </c>
      <c r="S959" s="18">
        <f t="shared" si="74"/>
        <v>151.79849999999999</v>
      </c>
      <c r="T959" s="17" t="s">
        <v>694</v>
      </c>
      <c r="U959" s="19" t="s">
        <v>58</v>
      </c>
    </row>
    <row r="960" spans="1:21" ht="13.2" hidden="1">
      <c r="A960" s="64" t="s">
        <v>2069</v>
      </c>
      <c r="B960" s="11">
        <v>44585</v>
      </c>
      <c r="C960" s="12">
        <v>44544</v>
      </c>
      <c r="D960" s="69" t="s">
        <v>1271</v>
      </c>
      <c r="E960" s="13" t="s">
        <v>1272</v>
      </c>
      <c r="G960" s="69" t="s">
        <v>2370</v>
      </c>
      <c r="H960" s="13" t="s">
        <v>470</v>
      </c>
      <c r="I960" s="13" t="s">
        <v>471</v>
      </c>
      <c r="J960" s="13" t="str">
        <f t="shared" si="70"/>
        <v>BOX-</v>
      </c>
      <c r="K960" s="13" t="s">
        <v>23</v>
      </c>
      <c r="L960" s="44">
        <v>3050</v>
      </c>
      <c r="M960" s="13" t="s">
        <v>365</v>
      </c>
      <c r="N960" s="20" t="s">
        <v>366</v>
      </c>
      <c r="O960" s="61">
        <v>2</v>
      </c>
      <c r="P960" s="46">
        <f t="shared" si="71"/>
        <v>6100</v>
      </c>
      <c r="Q960" s="20">
        <f t="shared" si="72"/>
        <v>6.4</v>
      </c>
      <c r="R960" s="20">
        <f t="shared" si="73"/>
        <v>0.3125</v>
      </c>
      <c r="S960" s="18">
        <f t="shared" si="74"/>
        <v>953.125</v>
      </c>
      <c r="T960" s="17" t="s">
        <v>694</v>
      </c>
      <c r="U960" s="19" t="s">
        <v>55</v>
      </c>
    </row>
    <row r="961" spans="1:21" ht="13.2" hidden="1">
      <c r="A961" s="40" t="s">
        <v>2069</v>
      </c>
      <c r="B961" s="47">
        <v>44607</v>
      </c>
      <c r="C961" s="12">
        <v>44544</v>
      </c>
      <c r="D961" s="13" t="s">
        <v>1271</v>
      </c>
      <c r="E961" s="13" t="s">
        <v>1272</v>
      </c>
      <c r="G961" s="10" t="s">
        <v>3358</v>
      </c>
      <c r="H961" s="40" t="s">
        <v>470</v>
      </c>
      <c r="I961" s="47" t="s">
        <v>471</v>
      </c>
      <c r="J961" s="13" t="str">
        <f t="shared" si="70"/>
        <v>BOX-</v>
      </c>
      <c r="K961" s="40" t="s">
        <v>23</v>
      </c>
      <c r="L961" s="52">
        <v>-3050</v>
      </c>
      <c r="M961" s="40" t="s">
        <v>365</v>
      </c>
      <c r="N961" s="39" t="s">
        <v>366</v>
      </c>
      <c r="O961" s="56">
        <v>2</v>
      </c>
      <c r="P961" s="46">
        <f t="shared" si="71"/>
        <v>-6100</v>
      </c>
      <c r="Q961" s="20">
        <f t="shared" si="72"/>
        <v>6.4</v>
      </c>
      <c r="R961" s="20">
        <f t="shared" si="73"/>
        <v>0.3125</v>
      </c>
      <c r="S961" s="18">
        <f t="shared" si="74"/>
        <v>-953.125</v>
      </c>
      <c r="T961" s="17" t="s">
        <v>694</v>
      </c>
      <c r="U961" s="40" t="s">
        <v>55</v>
      </c>
    </row>
    <row r="962" spans="1:21" ht="13.2" hidden="1">
      <c r="A962" s="63" t="s">
        <v>3691</v>
      </c>
      <c r="B962" s="11">
        <v>44641</v>
      </c>
      <c r="C962" s="12">
        <v>44616</v>
      </c>
      <c r="D962" s="13" t="s">
        <v>1271</v>
      </c>
      <c r="E962" s="13" t="s">
        <v>1272</v>
      </c>
      <c r="G962" s="10" t="s">
        <v>4719</v>
      </c>
      <c r="H962" s="13" t="s">
        <v>470</v>
      </c>
      <c r="I962" s="13" t="s">
        <v>471</v>
      </c>
      <c r="J962" s="13" t="str">
        <f t="shared" ref="J962:J1025" si="75">+LEFT(U962,4)</f>
        <v>BOX-</v>
      </c>
      <c r="K962" s="13" t="s">
        <v>23</v>
      </c>
      <c r="L962" s="44">
        <v>1000</v>
      </c>
      <c r="M962" s="13" t="s">
        <v>365</v>
      </c>
      <c r="N962" s="20" t="s">
        <v>366</v>
      </c>
      <c r="O962" s="61">
        <v>2</v>
      </c>
      <c r="P962" s="46">
        <f t="shared" ref="P962:P1025" si="76">ROUND(O962*L962,2)</f>
        <v>2000</v>
      </c>
      <c r="Q962" s="20">
        <f t="shared" ref="Q962:Q1025" si="77">IF(N962="HKD",7.8,IF(N962="CNY",6.4,1))</f>
        <v>6.4</v>
      </c>
      <c r="R962" s="20">
        <f t="shared" ref="R962:R1025" si="78">+O962/Q962</f>
        <v>0.3125</v>
      </c>
      <c r="S962" s="18">
        <f t="shared" ref="S962:S1025" si="79">+R962*L962</f>
        <v>312.5</v>
      </c>
      <c r="T962" s="17" t="s">
        <v>694</v>
      </c>
      <c r="U962" s="19" t="s">
        <v>55</v>
      </c>
    </row>
    <row r="963" spans="1:21" ht="13.2" hidden="1">
      <c r="A963" s="64" t="s">
        <v>3691</v>
      </c>
      <c r="B963" s="11">
        <v>44641</v>
      </c>
      <c r="C963" s="12">
        <v>44616</v>
      </c>
      <c r="D963" s="13" t="s">
        <v>1271</v>
      </c>
      <c r="E963" s="13" t="s">
        <v>1272</v>
      </c>
      <c r="G963" s="10" t="s">
        <v>4720</v>
      </c>
      <c r="H963" s="13" t="s">
        <v>470</v>
      </c>
      <c r="I963" s="13" t="s">
        <v>471</v>
      </c>
      <c r="J963" s="13" t="str">
        <f t="shared" si="75"/>
        <v>BOX-</v>
      </c>
      <c r="K963" s="13" t="s">
        <v>23</v>
      </c>
      <c r="L963" s="44">
        <v>-1000</v>
      </c>
      <c r="M963" s="13" t="s">
        <v>365</v>
      </c>
      <c r="N963" s="20" t="s">
        <v>366</v>
      </c>
      <c r="O963" s="61">
        <v>2</v>
      </c>
      <c r="P963" s="46">
        <f t="shared" si="76"/>
        <v>-2000</v>
      </c>
      <c r="Q963" s="20">
        <f t="shared" si="77"/>
        <v>6.4</v>
      </c>
      <c r="R963" s="20">
        <f t="shared" si="78"/>
        <v>0.3125</v>
      </c>
      <c r="S963" s="18">
        <f t="shared" si="79"/>
        <v>-312.5</v>
      </c>
      <c r="T963" s="17" t="s">
        <v>694</v>
      </c>
      <c r="U963" s="19" t="s">
        <v>55</v>
      </c>
    </row>
    <row r="964" spans="1:21" ht="13.2" hidden="1">
      <c r="A964" s="64" t="s">
        <v>3691</v>
      </c>
      <c r="B964" s="11">
        <v>44636</v>
      </c>
      <c r="C964" s="12">
        <v>44616</v>
      </c>
      <c r="D964" s="13" t="s">
        <v>1271</v>
      </c>
      <c r="E964" s="13" t="s">
        <v>1272</v>
      </c>
      <c r="G964" s="10" t="s">
        <v>4721</v>
      </c>
      <c r="H964" s="13" t="s">
        <v>470</v>
      </c>
      <c r="I964" s="13" t="s">
        <v>471</v>
      </c>
      <c r="J964" s="13" t="str">
        <f t="shared" si="75"/>
        <v>BOX-</v>
      </c>
      <c r="K964" s="13" t="s">
        <v>23</v>
      </c>
      <c r="L964" s="44">
        <v>1000</v>
      </c>
      <c r="M964" s="13" t="s">
        <v>365</v>
      </c>
      <c r="N964" s="20" t="s">
        <v>366</v>
      </c>
      <c r="O964" s="61">
        <v>2</v>
      </c>
      <c r="P964" s="46">
        <f t="shared" si="76"/>
        <v>2000</v>
      </c>
      <c r="Q964" s="20">
        <f t="shared" si="77"/>
        <v>6.4</v>
      </c>
      <c r="R964" s="20">
        <f t="shared" si="78"/>
        <v>0.3125</v>
      </c>
      <c r="S964" s="18">
        <f t="shared" si="79"/>
        <v>312.5</v>
      </c>
      <c r="T964" s="17" t="s">
        <v>694</v>
      </c>
      <c r="U964" s="19" t="s">
        <v>55</v>
      </c>
    </row>
    <row r="965" spans="1:21" ht="13.2" hidden="1">
      <c r="A965" s="63" t="s">
        <v>1891</v>
      </c>
      <c r="B965" s="11">
        <v>44566</v>
      </c>
      <c r="C965" s="12">
        <v>44565</v>
      </c>
      <c r="D965" s="69" t="s">
        <v>219</v>
      </c>
      <c r="E965" s="13" t="s">
        <v>220</v>
      </c>
      <c r="G965" s="69" t="s">
        <v>588</v>
      </c>
      <c r="H965" s="13" t="s">
        <v>1140</v>
      </c>
      <c r="I965" s="13" t="s">
        <v>1141</v>
      </c>
      <c r="J965" s="13" t="str">
        <f t="shared" si="75"/>
        <v>SHDL</v>
      </c>
      <c r="K965" s="13" t="s">
        <v>23</v>
      </c>
      <c r="L965" s="44">
        <v>200</v>
      </c>
      <c r="M965" s="13" t="s">
        <v>365</v>
      </c>
      <c r="N965" s="13" t="s">
        <v>366</v>
      </c>
      <c r="O965" s="62">
        <v>2.0297999999999998</v>
      </c>
      <c r="P965" s="46">
        <f t="shared" si="76"/>
        <v>405.96</v>
      </c>
      <c r="Q965" s="20">
        <f t="shared" si="77"/>
        <v>6.4</v>
      </c>
      <c r="R965" s="20">
        <f t="shared" si="78"/>
        <v>0.31715624999999997</v>
      </c>
      <c r="S965" s="18">
        <f t="shared" si="79"/>
        <v>63.431249999999991</v>
      </c>
      <c r="T965" s="17" t="s">
        <v>694</v>
      </c>
      <c r="U965" s="19" t="s">
        <v>44</v>
      </c>
    </row>
    <row r="966" spans="1:21" ht="13.2" hidden="1">
      <c r="A966" s="40" t="s">
        <v>3076</v>
      </c>
      <c r="B966" s="47">
        <v>44602</v>
      </c>
      <c r="C966" s="12">
        <v>44601</v>
      </c>
      <c r="D966" s="13" t="s">
        <v>21</v>
      </c>
      <c r="E966" s="13" t="s">
        <v>22</v>
      </c>
      <c r="G966" s="10" t="s">
        <v>3353</v>
      </c>
      <c r="H966" s="40" t="s">
        <v>2716</v>
      </c>
      <c r="I966" s="47" t="s">
        <v>2717</v>
      </c>
      <c r="J966" s="13" t="str">
        <f t="shared" si="75"/>
        <v>SHTS</v>
      </c>
      <c r="K966" s="40" t="s">
        <v>23</v>
      </c>
      <c r="L966" s="52">
        <v>1010</v>
      </c>
      <c r="M966" s="40" t="s">
        <v>365</v>
      </c>
      <c r="N966" s="39" t="s">
        <v>366</v>
      </c>
      <c r="O966" s="55">
        <v>2.0299999999999998</v>
      </c>
      <c r="P966" s="46">
        <f t="shared" si="76"/>
        <v>2050.3000000000002</v>
      </c>
      <c r="Q966" s="20">
        <f t="shared" si="77"/>
        <v>6.4</v>
      </c>
      <c r="R966" s="20">
        <f t="shared" si="78"/>
        <v>0.31718749999999996</v>
      </c>
      <c r="S966" s="18">
        <f t="shared" si="79"/>
        <v>320.35937499999994</v>
      </c>
      <c r="T966" s="17" t="s">
        <v>694</v>
      </c>
      <c r="U966" s="40" t="s">
        <v>24</v>
      </c>
    </row>
    <row r="967" spans="1:21" ht="13.2" hidden="1">
      <c r="A967" s="64" t="s">
        <v>3692</v>
      </c>
      <c r="B967" s="11">
        <v>44650</v>
      </c>
      <c r="C967" s="12">
        <v>44629</v>
      </c>
      <c r="D967" s="13" t="s">
        <v>21</v>
      </c>
      <c r="E967" s="13" t="s">
        <v>22</v>
      </c>
      <c r="G967" s="10" t="s">
        <v>4722</v>
      </c>
      <c r="H967" s="13" t="s">
        <v>4320</v>
      </c>
      <c r="I967" s="13" t="s">
        <v>4321</v>
      </c>
      <c r="J967" s="13" t="str">
        <f t="shared" si="75"/>
        <v>STKR</v>
      </c>
      <c r="K967" s="13" t="s">
        <v>23</v>
      </c>
      <c r="L967" s="44">
        <v>1010</v>
      </c>
      <c r="M967" s="13" t="s">
        <v>365</v>
      </c>
      <c r="N967" s="20" t="s">
        <v>366</v>
      </c>
      <c r="O967" s="61">
        <v>2.09</v>
      </c>
      <c r="P967" s="46">
        <f t="shared" si="76"/>
        <v>2110.9</v>
      </c>
      <c r="Q967" s="20">
        <f t="shared" si="77"/>
        <v>6.4</v>
      </c>
      <c r="R967" s="20">
        <f t="shared" si="78"/>
        <v>0.32656249999999998</v>
      </c>
      <c r="S967" s="18">
        <f t="shared" si="79"/>
        <v>329.828125</v>
      </c>
      <c r="T967" s="17" t="s">
        <v>694</v>
      </c>
      <c r="U967" s="19" t="s">
        <v>70</v>
      </c>
    </row>
    <row r="968" spans="1:21" ht="13.2" hidden="1">
      <c r="A968" s="63" t="s">
        <v>1871</v>
      </c>
      <c r="B968" s="11">
        <v>44566</v>
      </c>
      <c r="C968" s="12">
        <v>44508</v>
      </c>
      <c r="D968" s="69" t="s">
        <v>219</v>
      </c>
      <c r="E968" s="13" t="s">
        <v>220</v>
      </c>
      <c r="G968" s="69" t="s">
        <v>588</v>
      </c>
      <c r="H968" s="13" t="s">
        <v>452</v>
      </c>
      <c r="I968" s="13" t="s">
        <v>453</v>
      </c>
      <c r="J968" s="13" t="str">
        <f t="shared" si="75"/>
        <v>LHDL</v>
      </c>
      <c r="K968" s="13" t="s">
        <v>23</v>
      </c>
      <c r="L968" s="44">
        <v>3040</v>
      </c>
      <c r="M968" s="13" t="s">
        <v>365</v>
      </c>
      <c r="N968" s="20" t="s">
        <v>366</v>
      </c>
      <c r="O968" s="61">
        <v>2.0994000000000002</v>
      </c>
      <c r="P968" s="46">
        <f t="shared" si="76"/>
        <v>6382.18</v>
      </c>
      <c r="Q968" s="20">
        <f t="shared" si="77"/>
        <v>6.4</v>
      </c>
      <c r="R968" s="20">
        <f t="shared" si="78"/>
        <v>0.32803125</v>
      </c>
      <c r="S968" s="18">
        <f t="shared" si="79"/>
        <v>997.21500000000003</v>
      </c>
      <c r="T968" s="17" t="s">
        <v>694</v>
      </c>
      <c r="U968" s="19" t="s">
        <v>43</v>
      </c>
    </row>
    <row r="969" spans="1:21" ht="13.2" hidden="1">
      <c r="A969" s="40" t="s">
        <v>1872</v>
      </c>
      <c r="B969" s="47">
        <v>44566</v>
      </c>
      <c r="C969" s="12">
        <v>44508</v>
      </c>
      <c r="D969" s="69" t="s">
        <v>219</v>
      </c>
      <c r="E969" s="13" t="s">
        <v>220</v>
      </c>
      <c r="G969" s="69" t="s">
        <v>588</v>
      </c>
      <c r="H969" s="13" t="s">
        <v>462</v>
      </c>
      <c r="I969" s="13" t="s">
        <v>463</v>
      </c>
      <c r="J969" s="13" t="str">
        <f t="shared" si="75"/>
        <v>LHDL</v>
      </c>
      <c r="K969" s="40" t="s">
        <v>23</v>
      </c>
      <c r="L969" s="52">
        <v>3040</v>
      </c>
      <c r="M969" s="13" t="s">
        <v>365</v>
      </c>
      <c r="N969" s="39" t="s">
        <v>366</v>
      </c>
      <c r="O969" s="56">
        <v>2.0994000000000002</v>
      </c>
      <c r="P969" s="46">
        <f t="shared" si="76"/>
        <v>6382.18</v>
      </c>
      <c r="Q969" s="20">
        <f t="shared" si="77"/>
        <v>6.4</v>
      </c>
      <c r="R969" s="20">
        <f t="shared" si="78"/>
        <v>0.32803125</v>
      </c>
      <c r="S969" s="18">
        <f t="shared" si="79"/>
        <v>997.21500000000003</v>
      </c>
      <c r="T969" s="17" t="s">
        <v>694</v>
      </c>
      <c r="U969" s="40" t="s">
        <v>43</v>
      </c>
    </row>
    <row r="970" spans="1:21" ht="13.2" hidden="1">
      <c r="A970" s="64" t="s">
        <v>1873</v>
      </c>
      <c r="B970" s="11">
        <v>44566</v>
      </c>
      <c r="C970" s="12">
        <v>44508</v>
      </c>
      <c r="D970" s="69" t="s">
        <v>219</v>
      </c>
      <c r="E970" s="13" t="s">
        <v>220</v>
      </c>
      <c r="G970" s="69" t="s">
        <v>588</v>
      </c>
      <c r="H970" s="13" t="s">
        <v>454</v>
      </c>
      <c r="I970" s="13" t="s">
        <v>455</v>
      </c>
      <c r="J970" s="13" t="str">
        <f t="shared" si="75"/>
        <v>LHDL</v>
      </c>
      <c r="K970" s="13" t="s">
        <v>23</v>
      </c>
      <c r="L970" s="44">
        <v>2020</v>
      </c>
      <c r="M970" s="13" t="s">
        <v>365</v>
      </c>
      <c r="N970" s="20" t="s">
        <v>366</v>
      </c>
      <c r="O970" s="61">
        <v>2.0994000000000002</v>
      </c>
      <c r="P970" s="46">
        <f t="shared" si="76"/>
        <v>4240.79</v>
      </c>
      <c r="Q970" s="20">
        <f t="shared" si="77"/>
        <v>6.4</v>
      </c>
      <c r="R970" s="20">
        <f t="shared" si="78"/>
        <v>0.32803125</v>
      </c>
      <c r="S970" s="18">
        <f t="shared" si="79"/>
        <v>662.62312499999996</v>
      </c>
      <c r="T970" s="17" t="s">
        <v>694</v>
      </c>
      <c r="U970" s="19" t="s">
        <v>43</v>
      </c>
    </row>
    <row r="971" spans="1:21" ht="13.2" hidden="1">
      <c r="A971" s="63" t="s">
        <v>1874</v>
      </c>
      <c r="B971" s="11">
        <v>44566</v>
      </c>
      <c r="C971" s="12">
        <v>44508</v>
      </c>
      <c r="D971" s="69" t="s">
        <v>219</v>
      </c>
      <c r="E971" s="13" t="s">
        <v>220</v>
      </c>
      <c r="G971" s="69" t="s">
        <v>588</v>
      </c>
      <c r="H971" s="13" t="s">
        <v>456</v>
      </c>
      <c r="I971" s="13" t="s">
        <v>457</v>
      </c>
      <c r="J971" s="13" t="str">
        <f t="shared" si="75"/>
        <v>LHDL</v>
      </c>
      <c r="K971" s="13" t="s">
        <v>23</v>
      </c>
      <c r="L971" s="44">
        <v>2020</v>
      </c>
      <c r="M971" s="13" t="s">
        <v>365</v>
      </c>
      <c r="N971" s="20" t="s">
        <v>366</v>
      </c>
      <c r="O971" s="61">
        <v>2.0994000000000002</v>
      </c>
      <c r="P971" s="46">
        <f t="shared" si="76"/>
        <v>4240.79</v>
      </c>
      <c r="Q971" s="20">
        <f t="shared" si="77"/>
        <v>6.4</v>
      </c>
      <c r="R971" s="20">
        <f t="shared" si="78"/>
        <v>0.32803125</v>
      </c>
      <c r="S971" s="18">
        <f t="shared" si="79"/>
        <v>662.62312499999996</v>
      </c>
      <c r="T971" s="17" t="s">
        <v>694</v>
      </c>
      <c r="U971" s="19" t="s">
        <v>43</v>
      </c>
    </row>
    <row r="972" spans="1:21" ht="13.2" hidden="1">
      <c r="A972" s="63" t="s">
        <v>5448</v>
      </c>
      <c r="B972" s="11">
        <v>44659</v>
      </c>
      <c r="C972" s="12">
        <v>44588</v>
      </c>
      <c r="D972" s="13" t="s">
        <v>219</v>
      </c>
      <c r="E972" s="13" t="s">
        <v>220</v>
      </c>
      <c r="G972" s="10" t="s">
        <v>5859</v>
      </c>
      <c r="H972" s="13" t="s">
        <v>454</v>
      </c>
      <c r="I972" s="13" t="s">
        <v>455</v>
      </c>
      <c r="J972" s="13" t="str">
        <f t="shared" si="75"/>
        <v>LHDL</v>
      </c>
      <c r="K972" s="13" t="s">
        <v>23</v>
      </c>
      <c r="L972" s="44">
        <v>1010</v>
      </c>
      <c r="M972" s="13" t="s">
        <v>365</v>
      </c>
      <c r="N972" s="13" t="s">
        <v>366</v>
      </c>
      <c r="O972" s="62">
        <v>2.0994000000000002</v>
      </c>
      <c r="P972" s="46">
        <f t="shared" si="76"/>
        <v>2120.39</v>
      </c>
      <c r="Q972" s="20">
        <f t="shared" si="77"/>
        <v>6.4</v>
      </c>
      <c r="R972" s="20">
        <f t="shared" si="78"/>
        <v>0.32803125</v>
      </c>
      <c r="S972" s="18">
        <f t="shared" si="79"/>
        <v>331.31156249999998</v>
      </c>
      <c r="T972" s="17" t="s">
        <v>694</v>
      </c>
      <c r="U972" s="19" t="s">
        <v>43</v>
      </c>
    </row>
    <row r="973" spans="1:21" ht="13.2" hidden="1">
      <c r="A973" s="64" t="s">
        <v>5449</v>
      </c>
      <c r="B973" s="11">
        <v>44659</v>
      </c>
      <c r="C973" s="12">
        <v>44588</v>
      </c>
      <c r="D973" s="13" t="s">
        <v>219</v>
      </c>
      <c r="E973" s="13" t="s">
        <v>220</v>
      </c>
      <c r="G973" s="10" t="s">
        <v>5859</v>
      </c>
      <c r="H973" s="13" t="s">
        <v>456</v>
      </c>
      <c r="I973" s="13" t="s">
        <v>457</v>
      </c>
      <c r="J973" s="13" t="str">
        <f t="shared" si="75"/>
        <v>LHDL</v>
      </c>
      <c r="K973" s="13" t="s">
        <v>23</v>
      </c>
      <c r="L973" s="44">
        <v>1010</v>
      </c>
      <c r="M973" s="13" t="s">
        <v>365</v>
      </c>
      <c r="N973" s="20" t="s">
        <v>366</v>
      </c>
      <c r="O973" s="61">
        <v>2.0994000000000002</v>
      </c>
      <c r="P973" s="46">
        <f t="shared" si="76"/>
        <v>2120.39</v>
      </c>
      <c r="Q973" s="20">
        <f t="shared" si="77"/>
        <v>6.4</v>
      </c>
      <c r="R973" s="20">
        <f t="shared" si="78"/>
        <v>0.32803125</v>
      </c>
      <c r="S973" s="18">
        <f t="shared" si="79"/>
        <v>331.31156249999998</v>
      </c>
      <c r="T973" s="17" t="s">
        <v>694</v>
      </c>
      <c r="U973" s="19" t="s">
        <v>43</v>
      </c>
    </row>
    <row r="974" spans="1:21" ht="13.2" hidden="1">
      <c r="A974" s="63" t="s">
        <v>2058</v>
      </c>
      <c r="B974" s="11">
        <v>44588</v>
      </c>
      <c r="C974" s="12">
        <v>44572</v>
      </c>
      <c r="D974" s="69" t="s">
        <v>21</v>
      </c>
      <c r="E974" s="13" t="s">
        <v>22</v>
      </c>
      <c r="G974" s="69" t="s">
        <v>2301</v>
      </c>
      <c r="H974" s="13" t="s">
        <v>1321</v>
      </c>
      <c r="I974" s="13" t="s">
        <v>1322</v>
      </c>
      <c r="J974" s="13" t="str">
        <f t="shared" si="75"/>
        <v>SHTS</v>
      </c>
      <c r="K974" s="13" t="s">
        <v>23</v>
      </c>
      <c r="L974" s="44">
        <v>1010</v>
      </c>
      <c r="M974" s="13" t="s">
        <v>365</v>
      </c>
      <c r="N974" s="20" t="s">
        <v>366</v>
      </c>
      <c r="O974" s="61">
        <v>2.11</v>
      </c>
      <c r="P974" s="46">
        <f t="shared" si="76"/>
        <v>2131.1</v>
      </c>
      <c r="Q974" s="20">
        <f t="shared" si="77"/>
        <v>6.4</v>
      </c>
      <c r="R974" s="20">
        <f t="shared" si="78"/>
        <v>0.32968749999999997</v>
      </c>
      <c r="S974" s="18">
        <f t="shared" si="79"/>
        <v>332.98437499999994</v>
      </c>
      <c r="T974" s="17" t="s">
        <v>694</v>
      </c>
      <c r="U974" s="19" t="s">
        <v>24</v>
      </c>
    </row>
    <row r="975" spans="1:21" ht="13.2" hidden="1">
      <c r="A975" s="40" t="s">
        <v>3077</v>
      </c>
      <c r="B975" s="47">
        <v>44602</v>
      </c>
      <c r="C975" s="12">
        <v>44601</v>
      </c>
      <c r="D975" s="13" t="s">
        <v>21</v>
      </c>
      <c r="E975" s="13" t="s">
        <v>22</v>
      </c>
      <c r="G975" s="10" t="s">
        <v>3353</v>
      </c>
      <c r="H975" s="40" t="s">
        <v>2718</v>
      </c>
      <c r="I975" s="47" t="s">
        <v>2719</v>
      </c>
      <c r="J975" s="13" t="str">
        <f t="shared" si="75"/>
        <v>SHTS</v>
      </c>
      <c r="K975" s="40" t="s">
        <v>23</v>
      </c>
      <c r="L975" s="52">
        <v>1010</v>
      </c>
      <c r="M975" s="40" t="s">
        <v>365</v>
      </c>
      <c r="N975" s="39" t="s">
        <v>366</v>
      </c>
      <c r="O975" s="56">
        <v>2.11</v>
      </c>
      <c r="P975" s="46">
        <f t="shared" si="76"/>
        <v>2131.1</v>
      </c>
      <c r="Q975" s="20">
        <f t="shared" si="77"/>
        <v>6.4</v>
      </c>
      <c r="R975" s="20">
        <f t="shared" si="78"/>
        <v>0.32968749999999997</v>
      </c>
      <c r="S975" s="18">
        <f t="shared" si="79"/>
        <v>332.98437499999994</v>
      </c>
      <c r="T975" s="17" t="s">
        <v>694</v>
      </c>
      <c r="U975" s="40" t="s">
        <v>24</v>
      </c>
    </row>
    <row r="976" spans="1:21" ht="13.2" hidden="1">
      <c r="A976" s="64" t="s">
        <v>5450</v>
      </c>
      <c r="B976" s="11">
        <v>44669</v>
      </c>
      <c r="C976" s="12">
        <v>44665</v>
      </c>
      <c r="D976" s="13" t="s">
        <v>21</v>
      </c>
      <c r="E976" s="13" t="s">
        <v>22</v>
      </c>
      <c r="G976" s="10" t="s">
        <v>5856</v>
      </c>
      <c r="H976" s="13" t="s">
        <v>5074</v>
      </c>
      <c r="I976" s="13" t="s">
        <v>6180</v>
      </c>
      <c r="J976" s="13" t="str">
        <f t="shared" si="75"/>
        <v>SHTS</v>
      </c>
      <c r="K976" s="13" t="s">
        <v>23</v>
      </c>
      <c r="L976" s="44">
        <v>1010</v>
      </c>
      <c r="M976" s="13" t="s">
        <v>365</v>
      </c>
      <c r="N976" s="20" t="s">
        <v>366</v>
      </c>
      <c r="O976" s="61">
        <v>2.11</v>
      </c>
      <c r="P976" s="46">
        <f t="shared" si="76"/>
        <v>2131.1</v>
      </c>
      <c r="Q976" s="20">
        <f t="shared" si="77"/>
        <v>6.4</v>
      </c>
      <c r="R976" s="20">
        <f t="shared" si="78"/>
        <v>0.32968749999999997</v>
      </c>
      <c r="S976" s="18">
        <f t="shared" si="79"/>
        <v>332.98437499999994</v>
      </c>
      <c r="T976" s="17" t="s">
        <v>694</v>
      </c>
      <c r="U976" s="19" t="s">
        <v>24</v>
      </c>
    </row>
    <row r="977" spans="1:21" ht="13.2" hidden="1">
      <c r="A977" s="63" t="s">
        <v>5451</v>
      </c>
      <c r="B977" s="11">
        <v>44676</v>
      </c>
      <c r="C977" s="12">
        <v>44279</v>
      </c>
      <c r="D977" s="13" t="s">
        <v>79</v>
      </c>
      <c r="E977" s="13" t="s">
        <v>80</v>
      </c>
      <c r="G977" s="10" t="s">
        <v>5866</v>
      </c>
      <c r="H977" s="13" t="s">
        <v>296</v>
      </c>
      <c r="I977" s="13" t="s">
        <v>297</v>
      </c>
      <c r="J977" s="13" t="str">
        <f t="shared" si="75"/>
        <v>KNOB</v>
      </c>
      <c r="K977" s="13" t="s">
        <v>23</v>
      </c>
      <c r="L977" s="44">
        <v>1601</v>
      </c>
      <c r="M977" s="13" t="s">
        <v>365</v>
      </c>
      <c r="N977" s="20" t="s">
        <v>366</v>
      </c>
      <c r="O977" s="61">
        <v>2.117</v>
      </c>
      <c r="P977" s="46">
        <f t="shared" si="76"/>
        <v>3389.32</v>
      </c>
      <c r="Q977" s="20">
        <f t="shared" si="77"/>
        <v>6.4</v>
      </c>
      <c r="R977" s="20">
        <f t="shared" si="78"/>
        <v>0.33078124999999997</v>
      </c>
      <c r="S977" s="18">
        <f t="shared" si="79"/>
        <v>529.58078124999997</v>
      </c>
      <c r="T977" s="17" t="s">
        <v>694</v>
      </c>
      <c r="U977" s="19" t="s">
        <v>58</v>
      </c>
    </row>
    <row r="978" spans="1:21" ht="13.2" hidden="1">
      <c r="A978" s="63" t="s">
        <v>5451</v>
      </c>
      <c r="B978" s="11">
        <v>44672</v>
      </c>
      <c r="C978" s="12">
        <v>44279</v>
      </c>
      <c r="D978" s="13" t="s">
        <v>79</v>
      </c>
      <c r="E978" s="13" t="s">
        <v>80</v>
      </c>
      <c r="G978" s="10" t="s">
        <v>5867</v>
      </c>
      <c r="H978" s="13" t="s">
        <v>296</v>
      </c>
      <c r="I978" s="13" t="s">
        <v>297</v>
      </c>
      <c r="J978" s="13" t="str">
        <f t="shared" si="75"/>
        <v>KNOB</v>
      </c>
      <c r="K978" s="13" t="s">
        <v>23</v>
      </c>
      <c r="L978" s="44">
        <v>3939</v>
      </c>
      <c r="M978" s="13" t="s">
        <v>365</v>
      </c>
      <c r="N978" s="20" t="s">
        <v>366</v>
      </c>
      <c r="O978" s="61">
        <v>2.117</v>
      </c>
      <c r="P978" s="46">
        <f t="shared" si="76"/>
        <v>8338.86</v>
      </c>
      <c r="Q978" s="20">
        <f t="shared" si="77"/>
        <v>6.4</v>
      </c>
      <c r="R978" s="20">
        <f t="shared" si="78"/>
        <v>0.33078124999999997</v>
      </c>
      <c r="S978" s="18">
        <f t="shared" si="79"/>
        <v>1302.9473437499998</v>
      </c>
      <c r="T978" s="17" t="s">
        <v>694</v>
      </c>
      <c r="U978" s="19" t="s">
        <v>58</v>
      </c>
    </row>
    <row r="979" spans="1:21" ht="13.2" hidden="1">
      <c r="A979" s="63" t="s">
        <v>5451</v>
      </c>
      <c r="B979" s="11">
        <v>44663</v>
      </c>
      <c r="C979" s="12">
        <v>44279</v>
      </c>
      <c r="D979" s="13" t="s">
        <v>79</v>
      </c>
      <c r="E979" s="13" t="s">
        <v>80</v>
      </c>
      <c r="G979" s="10" t="s">
        <v>5868</v>
      </c>
      <c r="H979" s="13" t="s">
        <v>296</v>
      </c>
      <c r="I979" s="13" t="s">
        <v>297</v>
      </c>
      <c r="J979" s="13" t="str">
        <f t="shared" si="75"/>
        <v>KNOB</v>
      </c>
      <c r="K979" s="13" t="s">
        <v>23</v>
      </c>
      <c r="L979" s="44">
        <v>-5540</v>
      </c>
      <c r="M979" s="13" t="s">
        <v>365</v>
      </c>
      <c r="N979" s="20" t="s">
        <v>366</v>
      </c>
      <c r="O979" s="61">
        <v>2.117</v>
      </c>
      <c r="P979" s="46">
        <f t="shared" si="76"/>
        <v>-11728.18</v>
      </c>
      <c r="Q979" s="20">
        <f t="shared" si="77"/>
        <v>6.4</v>
      </c>
      <c r="R979" s="20">
        <f t="shared" si="78"/>
        <v>0.33078124999999997</v>
      </c>
      <c r="S979" s="18">
        <f t="shared" si="79"/>
        <v>-1832.5281249999998</v>
      </c>
      <c r="T979" s="17" t="s">
        <v>694</v>
      </c>
      <c r="U979" s="19" t="s">
        <v>58</v>
      </c>
    </row>
    <row r="980" spans="1:21" ht="13.2" hidden="1">
      <c r="A980" s="64" t="s">
        <v>3693</v>
      </c>
      <c r="B980" s="11">
        <v>44650</v>
      </c>
      <c r="C980" s="12">
        <v>44614</v>
      </c>
      <c r="D980" s="13" t="s">
        <v>3302</v>
      </c>
      <c r="E980" s="13" t="s">
        <v>3467</v>
      </c>
      <c r="G980" s="10" t="s">
        <v>4635</v>
      </c>
      <c r="H980" s="13" t="s">
        <v>1124</v>
      </c>
      <c r="I980" s="13" t="s">
        <v>1125</v>
      </c>
      <c r="J980" s="13" t="str">
        <f t="shared" si="75"/>
        <v>KNOB</v>
      </c>
      <c r="K980" s="13" t="s">
        <v>23</v>
      </c>
      <c r="L980" s="44">
        <v>18000</v>
      </c>
      <c r="M980" s="13" t="s">
        <v>365</v>
      </c>
      <c r="N980" s="20" t="s">
        <v>366</v>
      </c>
      <c r="O980" s="61">
        <v>2.1221000000000001</v>
      </c>
      <c r="P980" s="46">
        <f t="shared" si="76"/>
        <v>38197.800000000003</v>
      </c>
      <c r="Q980" s="20">
        <f t="shared" si="77"/>
        <v>6.4</v>
      </c>
      <c r="R980" s="20">
        <f t="shared" si="78"/>
        <v>0.331578125</v>
      </c>
      <c r="S980" s="18">
        <f t="shared" si="79"/>
        <v>5968.40625</v>
      </c>
      <c r="T980" s="17" t="s">
        <v>694</v>
      </c>
      <c r="U980" s="19" t="s">
        <v>58</v>
      </c>
    </row>
    <row r="981" spans="1:21" ht="13.2" hidden="1">
      <c r="A981" s="64" t="s">
        <v>5452</v>
      </c>
      <c r="B981" s="11">
        <v>44674</v>
      </c>
      <c r="C981" s="12">
        <v>44614</v>
      </c>
      <c r="D981" s="13" t="s">
        <v>3302</v>
      </c>
      <c r="E981" s="13" t="s">
        <v>3467</v>
      </c>
      <c r="G981" s="10" t="s">
        <v>5869</v>
      </c>
      <c r="H981" s="13" t="s">
        <v>1124</v>
      </c>
      <c r="I981" s="13" t="s">
        <v>1125</v>
      </c>
      <c r="J981" s="13" t="str">
        <f t="shared" si="75"/>
        <v>KNOB</v>
      </c>
      <c r="K981" s="13" t="s">
        <v>23</v>
      </c>
      <c r="L981" s="44">
        <v>15000</v>
      </c>
      <c r="M981" s="13" t="s">
        <v>365</v>
      </c>
      <c r="N981" s="20" t="s">
        <v>366</v>
      </c>
      <c r="O981" s="61">
        <v>2.1221000000000001</v>
      </c>
      <c r="P981" s="46">
        <f t="shared" si="76"/>
        <v>31831.5</v>
      </c>
      <c r="Q981" s="20">
        <f t="shared" si="77"/>
        <v>6.4</v>
      </c>
      <c r="R981" s="20">
        <f t="shared" si="78"/>
        <v>0.331578125</v>
      </c>
      <c r="S981" s="18">
        <f t="shared" si="79"/>
        <v>4973.671875</v>
      </c>
      <c r="T981" s="17" t="s">
        <v>694</v>
      </c>
      <c r="U981" s="19" t="s">
        <v>58</v>
      </c>
    </row>
    <row r="982" spans="1:21" ht="13.2" hidden="1">
      <c r="A982" s="63" t="s">
        <v>2079</v>
      </c>
      <c r="B982" s="11">
        <v>44588</v>
      </c>
      <c r="C982" s="12">
        <v>44582</v>
      </c>
      <c r="D982" s="69" t="s">
        <v>21</v>
      </c>
      <c r="E982" s="13" t="s">
        <v>22</v>
      </c>
      <c r="G982" s="69" t="s">
        <v>2340</v>
      </c>
      <c r="H982" s="13" t="s">
        <v>430</v>
      </c>
      <c r="I982" s="13" t="s">
        <v>431</v>
      </c>
      <c r="J982" s="13" t="str">
        <f t="shared" si="75"/>
        <v>SHTS</v>
      </c>
      <c r="K982" s="13" t="s">
        <v>23</v>
      </c>
      <c r="L982" s="44">
        <v>1010</v>
      </c>
      <c r="M982" s="13" t="s">
        <v>365</v>
      </c>
      <c r="N982" s="20" t="s">
        <v>366</v>
      </c>
      <c r="O982" s="61">
        <v>2.13</v>
      </c>
      <c r="P982" s="46">
        <f t="shared" si="76"/>
        <v>2151.3000000000002</v>
      </c>
      <c r="Q982" s="20">
        <f t="shared" si="77"/>
        <v>6.4</v>
      </c>
      <c r="R982" s="20">
        <f t="shared" si="78"/>
        <v>0.33281249999999996</v>
      </c>
      <c r="S982" s="18">
        <f t="shared" si="79"/>
        <v>336.14062499999994</v>
      </c>
      <c r="T982" s="17" t="s">
        <v>694</v>
      </c>
      <c r="U982" s="19" t="s">
        <v>24</v>
      </c>
    </row>
    <row r="983" spans="1:21" ht="13.2" hidden="1">
      <c r="A983" s="63" t="s">
        <v>2092</v>
      </c>
      <c r="B983" s="11">
        <v>44579</v>
      </c>
      <c r="C983" s="12">
        <v>44572</v>
      </c>
      <c r="D983" s="69" t="s">
        <v>21</v>
      </c>
      <c r="E983" s="13" t="s">
        <v>22</v>
      </c>
      <c r="G983" s="69" t="s">
        <v>2299</v>
      </c>
      <c r="H983" s="13" t="s">
        <v>1534</v>
      </c>
      <c r="I983" s="13" t="s">
        <v>1320</v>
      </c>
      <c r="J983" s="13" t="str">
        <f t="shared" si="75"/>
        <v>SHTS</v>
      </c>
      <c r="K983" s="13" t="s">
        <v>23</v>
      </c>
      <c r="L983" s="44">
        <v>1010</v>
      </c>
      <c r="M983" s="13" t="s">
        <v>365</v>
      </c>
      <c r="N983" s="20" t="s">
        <v>366</v>
      </c>
      <c r="O983" s="61">
        <v>2.13</v>
      </c>
      <c r="P983" s="46">
        <f t="shared" si="76"/>
        <v>2151.3000000000002</v>
      </c>
      <c r="Q983" s="20">
        <f t="shared" si="77"/>
        <v>6.4</v>
      </c>
      <c r="R983" s="20">
        <f t="shared" si="78"/>
        <v>0.33281249999999996</v>
      </c>
      <c r="S983" s="18">
        <f t="shared" si="79"/>
        <v>336.14062499999994</v>
      </c>
      <c r="T983" s="17" t="s">
        <v>694</v>
      </c>
      <c r="U983" s="19" t="s">
        <v>24</v>
      </c>
    </row>
    <row r="984" spans="1:21" ht="13.2" hidden="1">
      <c r="A984" s="63" t="s">
        <v>3694</v>
      </c>
      <c r="B984" s="11">
        <v>44650</v>
      </c>
      <c r="C984" s="12">
        <v>44641</v>
      </c>
      <c r="D984" s="13" t="s">
        <v>21</v>
      </c>
      <c r="E984" s="13" t="s">
        <v>22</v>
      </c>
      <c r="G984" s="10" t="s">
        <v>4708</v>
      </c>
      <c r="H984" s="13" t="s">
        <v>4322</v>
      </c>
      <c r="I984" s="13" t="s">
        <v>431</v>
      </c>
      <c r="J984" s="13" t="str">
        <f t="shared" si="75"/>
        <v>SHTS</v>
      </c>
      <c r="K984" s="13" t="s">
        <v>23</v>
      </c>
      <c r="L984" s="44">
        <v>1010</v>
      </c>
      <c r="M984" s="13" t="s">
        <v>365</v>
      </c>
      <c r="N984" s="13" t="s">
        <v>366</v>
      </c>
      <c r="O984" s="62">
        <v>2.13</v>
      </c>
      <c r="P984" s="46">
        <f t="shared" si="76"/>
        <v>2151.3000000000002</v>
      </c>
      <c r="Q984" s="20">
        <f t="shared" si="77"/>
        <v>6.4</v>
      </c>
      <c r="R984" s="20">
        <f t="shared" si="78"/>
        <v>0.33281249999999996</v>
      </c>
      <c r="S984" s="18">
        <f t="shared" si="79"/>
        <v>336.14062499999994</v>
      </c>
      <c r="T984" s="17" t="s">
        <v>694</v>
      </c>
      <c r="U984" s="19" t="s">
        <v>24</v>
      </c>
    </row>
    <row r="985" spans="1:21" ht="13.2" hidden="1">
      <c r="A985" s="63" t="s">
        <v>1971</v>
      </c>
      <c r="B985" s="11">
        <v>44585</v>
      </c>
      <c r="C985" s="12">
        <v>44568</v>
      </c>
      <c r="D985" s="69" t="s">
        <v>67</v>
      </c>
      <c r="E985" s="13" t="s">
        <v>68</v>
      </c>
      <c r="G985" s="69" t="s">
        <v>2354</v>
      </c>
      <c r="H985" s="13" t="s">
        <v>1515</v>
      </c>
      <c r="I985" s="13" t="s">
        <v>1516</v>
      </c>
      <c r="J985" s="13" t="str">
        <f t="shared" si="75"/>
        <v>U&amp;C-</v>
      </c>
      <c r="K985" s="13" t="s">
        <v>23</v>
      </c>
      <c r="L985" s="44">
        <v>100</v>
      </c>
      <c r="M985" s="13" t="s">
        <v>365</v>
      </c>
      <c r="N985" s="20" t="s">
        <v>366</v>
      </c>
      <c r="O985" s="61">
        <v>2.15</v>
      </c>
      <c r="P985" s="46">
        <f t="shared" si="76"/>
        <v>215</v>
      </c>
      <c r="Q985" s="20">
        <f t="shared" si="77"/>
        <v>6.4</v>
      </c>
      <c r="R985" s="20">
        <f t="shared" si="78"/>
        <v>0.33593749999999994</v>
      </c>
      <c r="S985" s="18">
        <f t="shared" si="79"/>
        <v>33.593749999999993</v>
      </c>
      <c r="T985" s="17" t="s">
        <v>694</v>
      </c>
      <c r="U985" s="19" t="s">
        <v>71</v>
      </c>
    </row>
    <row r="986" spans="1:21" ht="13.2" hidden="1">
      <c r="A986" s="63" t="s">
        <v>1972</v>
      </c>
      <c r="B986" s="11">
        <v>44585</v>
      </c>
      <c r="C986" s="12">
        <v>44568</v>
      </c>
      <c r="D986" s="69" t="s">
        <v>67</v>
      </c>
      <c r="E986" s="13" t="s">
        <v>68</v>
      </c>
      <c r="G986" s="69" t="s">
        <v>2354</v>
      </c>
      <c r="H986" s="13" t="s">
        <v>1515</v>
      </c>
      <c r="I986" s="13" t="s">
        <v>1516</v>
      </c>
      <c r="J986" s="13" t="str">
        <f t="shared" si="75"/>
        <v>U&amp;C-</v>
      </c>
      <c r="K986" s="13" t="s">
        <v>23</v>
      </c>
      <c r="L986" s="44">
        <v>9745</v>
      </c>
      <c r="M986" s="13" t="s">
        <v>365</v>
      </c>
      <c r="N986" s="20" t="s">
        <v>366</v>
      </c>
      <c r="O986" s="61">
        <v>2.15</v>
      </c>
      <c r="P986" s="46">
        <f t="shared" si="76"/>
        <v>20951.75</v>
      </c>
      <c r="Q986" s="20">
        <f t="shared" si="77"/>
        <v>6.4</v>
      </c>
      <c r="R986" s="20">
        <f t="shared" si="78"/>
        <v>0.33593749999999994</v>
      </c>
      <c r="S986" s="18">
        <f t="shared" si="79"/>
        <v>3273.7109374999995</v>
      </c>
      <c r="T986" s="17" t="s">
        <v>694</v>
      </c>
      <c r="U986" s="19" t="s">
        <v>71</v>
      </c>
    </row>
    <row r="987" spans="1:21" ht="13.2" hidden="1">
      <c r="A987" s="40" t="s">
        <v>1972</v>
      </c>
      <c r="B987" s="47">
        <v>44609</v>
      </c>
      <c r="C987" s="12">
        <v>44568</v>
      </c>
      <c r="D987" s="13" t="s">
        <v>67</v>
      </c>
      <c r="E987" s="13" t="s">
        <v>68</v>
      </c>
      <c r="G987" s="10" t="s">
        <v>3334</v>
      </c>
      <c r="H987" s="40" t="s">
        <v>1515</v>
      </c>
      <c r="I987" s="47" t="s">
        <v>1516</v>
      </c>
      <c r="J987" s="13" t="str">
        <f t="shared" si="75"/>
        <v>U&amp;C-</v>
      </c>
      <c r="K987" s="40" t="s">
        <v>23</v>
      </c>
      <c r="L987" s="52">
        <v>29305</v>
      </c>
      <c r="M987" s="40" t="s">
        <v>365</v>
      </c>
      <c r="N987" s="39" t="s">
        <v>366</v>
      </c>
      <c r="O987" s="56">
        <v>2.15</v>
      </c>
      <c r="P987" s="46">
        <f t="shared" si="76"/>
        <v>63005.75</v>
      </c>
      <c r="Q987" s="20">
        <f t="shared" si="77"/>
        <v>6.4</v>
      </c>
      <c r="R987" s="20">
        <f t="shared" si="78"/>
        <v>0.33593749999999994</v>
      </c>
      <c r="S987" s="18">
        <f t="shared" si="79"/>
        <v>9844.6484374999982</v>
      </c>
      <c r="T987" s="17" t="s">
        <v>694</v>
      </c>
      <c r="U987" s="40" t="s">
        <v>71</v>
      </c>
    </row>
    <row r="988" spans="1:21" ht="13.2" hidden="1">
      <c r="A988" s="64" t="s">
        <v>5453</v>
      </c>
      <c r="B988" s="11">
        <v>44679</v>
      </c>
      <c r="C988" s="12">
        <v>44630</v>
      </c>
      <c r="D988" s="13" t="s">
        <v>219</v>
      </c>
      <c r="E988" s="13" t="s">
        <v>220</v>
      </c>
      <c r="G988" s="10" t="s">
        <v>5870</v>
      </c>
      <c r="H988" s="13" t="s">
        <v>5075</v>
      </c>
      <c r="I988" s="13" t="s">
        <v>6181</v>
      </c>
      <c r="J988" s="13" t="str">
        <f t="shared" si="75"/>
        <v>SHDL</v>
      </c>
      <c r="K988" s="13" t="s">
        <v>23</v>
      </c>
      <c r="L988" s="44">
        <v>8160</v>
      </c>
      <c r="M988" s="13" t="s">
        <v>365</v>
      </c>
      <c r="N988" s="20" t="s">
        <v>366</v>
      </c>
      <c r="O988" s="61">
        <v>2.1553</v>
      </c>
      <c r="P988" s="46">
        <f t="shared" si="76"/>
        <v>17587.25</v>
      </c>
      <c r="Q988" s="20">
        <f t="shared" si="77"/>
        <v>6.4</v>
      </c>
      <c r="R988" s="20">
        <f t="shared" si="78"/>
        <v>0.33676562499999996</v>
      </c>
      <c r="S988" s="18">
        <f t="shared" si="79"/>
        <v>2748.0074999999997</v>
      </c>
      <c r="T988" s="17" t="s">
        <v>694</v>
      </c>
      <c r="U988" s="19" t="s">
        <v>44</v>
      </c>
    </row>
    <row r="989" spans="1:21" ht="13.2" hidden="1">
      <c r="A989" s="40" t="s">
        <v>3078</v>
      </c>
      <c r="B989" s="47">
        <v>44602</v>
      </c>
      <c r="C989" s="12">
        <v>44601</v>
      </c>
      <c r="D989" s="13" t="s">
        <v>21</v>
      </c>
      <c r="E989" s="13" t="s">
        <v>22</v>
      </c>
      <c r="G989" s="10" t="s">
        <v>3353</v>
      </c>
      <c r="H989" s="40" t="s">
        <v>2720</v>
      </c>
      <c r="I989" s="47" t="s">
        <v>2721</v>
      </c>
      <c r="J989" s="13" t="str">
        <f t="shared" si="75"/>
        <v>SHTS</v>
      </c>
      <c r="K989" s="40" t="s">
        <v>23</v>
      </c>
      <c r="L989" s="52">
        <v>1010</v>
      </c>
      <c r="M989" s="40" t="s">
        <v>365</v>
      </c>
      <c r="N989" s="39" t="s">
        <v>366</v>
      </c>
      <c r="O989" s="56">
        <v>2.16</v>
      </c>
      <c r="P989" s="46">
        <f t="shared" si="76"/>
        <v>2181.6</v>
      </c>
      <c r="Q989" s="20">
        <f t="shared" si="77"/>
        <v>6.4</v>
      </c>
      <c r="R989" s="20">
        <f t="shared" si="78"/>
        <v>0.33750000000000002</v>
      </c>
      <c r="S989" s="18">
        <f t="shared" si="79"/>
        <v>340.875</v>
      </c>
      <c r="T989" s="17" t="s">
        <v>694</v>
      </c>
      <c r="U989" s="40" t="s">
        <v>24</v>
      </c>
    </row>
    <row r="990" spans="1:21" ht="13.2" hidden="1">
      <c r="A990" s="64" t="s">
        <v>3695</v>
      </c>
      <c r="B990" s="11">
        <v>44635</v>
      </c>
      <c r="C990" s="12">
        <v>44610</v>
      </c>
      <c r="D990" s="13" t="s">
        <v>49</v>
      </c>
      <c r="E990" s="13" t="s">
        <v>50</v>
      </c>
      <c r="G990" s="10" t="s">
        <v>4696</v>
      </c>
      <c r="H990" s="13" t="s">
        <v>4323</v>
      </c>
      <c r="I990" s="13" t="s">
        <v>4324</v>
      </c>
      <c r="J990" s="13" t="str">
        <f t="shared" si="75"/>
        <v>HDL-</v>
      </c>
      <c r="K990" s="13" t="s">
        <v>23</v>
      </c>
      <c r="L990" s="44">
        <v>3040</v>
      </c>
      <c r="M990" s="13" t="s">
        <v>365</v>
      </c>
      <c r="N990" s="20" t="s">
        <v>366</v>
      </c>
      <c r="O990" s="61">
        <v>2.1970000000000001</v>
      </c>
      <c r="P990" s="46">
        <f t="shared" si="76"/>
        <v>6678.88</v>
      </c>
      <c r="Q990" s="20">
        <f t="shared" si="77"/>
        <v>6.4</v>
      </c>
      <c r="R990" s="20">
        <f t="shared" si="78"/>
        <v>0.34328124999999998</v>
      </c>
      <c r="S990" s="18">
        <f t="shared" si="79"/>
        <v>1043.575</v>
      </c>
      <c r="T990" s="17" t="s">
        <v>694</v>
      </c>
      <c r="U990" s="19" t="s">
        <v>37</v>
      </c>
    </row>
    <row r="991" spans="1:21" ht="13.2" hidden="1">
      <c r="A991" s="40" t="s">
        <v>3079</v>
      </c>
      <c r="B991" s="47">
        <v>44617</v>
      </c>
      <c r="C991" s="12">
        <v>44518</v>
      </c>
      <c r="D991" s="13" t="s">
        <v>35</v>
      </c>
      <c r="E991" s="13" t="s">
        <v>36</v>
      </c>
      <c r="G991" s="10" t="s">
        <v>3317</v>
      </c>
      <c r="H991" s="40" t="s">
        <v>2722</v>
      </c>
      <c r="I991" s="47" t="s">
        <v>2723</v>
      </c>
      <c r="J991" s="13" t="str">
        <f t="shared" si="75"/>
        <v>LHDL</v>
      </c>
      <c r="K991" s="40" t="s">
        <v>23</v>
      </c>
      <c r="L991" s="52">
        <v>550</v>
      </c>
      <c r="M991" s="40" t="s">
        <v>365</v>
      </c>
      <c r="N991" s="39" t="s">
        <v>366</v>
      </c>
      <c r="O991" s="56">
        <v>2.2080000000000002</v>
      </c>
      <c r="P991" s="46">
        <f t="shared" si="76"/>
        <v>1214.4000000000001</v>
      </c>
      <c r="Q991" s="20">
        <f t="shared" si="77"/>
        <v>6.4</v>
      </c>
      <c r="R991" s="20">
        <f t="shared" si="78"/>
        <v>0.34500000000000003</v>
      </c>
      <c r="S991" s="18">
        <f t="shared" si="79"/>
        <v>189.75000000000003</v>
      </c>
      <c r="T991" s="17" t="s">
        <v>694</v>
      </c>
      <c r="U991" s="40" t="s">
        <v>43</v>
      </c>
    </row>
    <row r="992" spans="1:21" ht="13.2" hidden="1">
      <c r="A992" s="63" t="s">
        <v>5454</v>
      </c>
      <c r="B992" s="11">
        <v>44669</v>
      </c>
      <c r="C992" s="12">
        <v>44665</v>
      </c>
      <c r="D992" s="13" t="s">
        <v>21</v>
      </c>
      <c r="E992" s="13" t="s">
        <v>22</v>
      </c>
      <c r="G992" s="10" t="s">
        <v>5856</v>
      </c>
      <c r="H992" s="13" t="s">
        <v>2682</v>
      </c>
      <c r="I992" s="13" t="s">
        <v>2683</v>
      </c>
      <c r="J992" s="13" t="str">
        <f t="shared" si="75"/>
        <v>SHTS</v>
      </c>
      <c r="K992" s="13" t="s">
        <v>23</v>
      </c>
      <c r="L992" s="44">
        <v>1010</v>
      </c>
      <c r="M992" s="13" t="s">
        <v>365</v>
      </c>
      <c r="N992" s="20" t="s">
        <v>366</v>
      </c>
      <c r="O992" s="61">
        <v>2.21</v>
      </c>
      <c r="P992" s="46">
        <f t="shared" si="76"/>
        <v>2232.1</v>
      </c>
      <c r="Q992" s="20">
        <f t="shared" si="77"/>
        <v>6.4</v>
      </c>
      <c r="R992" s="20">
        <f t="shared" si="78"/>
        <v>0.34531249999999997</v>
      </c>
      <c r="S992" s="18">
        <f t="shared" si="79"/>
        <v>348.76562499999994</v>
      </c>
      <c r="T992" s="17" t="s">
        <v>694</v>
      </c>
      <c r="U992" s="19" t="s">
        <v>24</v>
      </c>
    </row>
    <row r="993" spans="1:21" ht="13.2" hidden="1">
      <c r="A993" s="63" t="s">
        <v>2190</v>
      </c>
      <c r="B993" s="11">
        <v>44573</v>
      </c>
      <c r="C993" s="12">
        <v>44568</v>
      </c>
      <c r="D993" s="69" t="s">
        <v>45</v>
      </c>
      <c r="E993" s="13" t="s">
        <v>46</v>
      </c>
      <c r="G993" s="69" t="s">
        <v>2388</v>
      </c>
      <c r="H993" s="13" t="s">
        <v>850</v>
      </c>
      <c r="I993" s="13" t="s">
        <v>851</v>
      </c>
      <c r="J993" s="13" t="str">
        <f t="shared" si="75"/>
        <v>MISC</v>
      </c>
      <c r="K993" s="13" t="s">
        <v>23</v>
      </c>
      <c r="L993" s="44">
        <v>180</v>
      </c>
      <c r="M993" s="13" t="s">
        <v>47</v>
      </c>
      <c r="N993" s="20" t="s">
        <v>366</v>
      </c>
      <c r="O993" s="61">
        <v>2.2222</v>
      </c>
      <c r="P993" s="46">
        <f t="shared" si="76"/>
        <v>400</v>
      </c>
      <c r="Q993" s="20">
        <f t="shared" si="77"/>
        <v>6.4</v>
      </c>
      <c r="R993" s="20">
        <f t="shared" si="78"/>
        <v>0.34721874999999996</v>
      </c>
      <c r="S993" s="18">
        <f t="shared" si="79"/>
        <v>62.499374999999993</v>
      </c>
      <c r="T993" s="17" t="s">
        <v>694</v>
      </c>
      <c r="U993" s="19" t="s">
        <v>48</v>
      </c>
    </row>
    <row r="994" spans="1:21" ht="13.2" hidden="1">
      <c r="A994" s="63" t="s">
        <v>3696</v>
      </c>
      <c r="B994" s="11">
        <v>44623</v>
      </c>
      <c r="C994" s="12">
        <v>44623</v>
      </c>
      <c r="D994" s="13" t="s">
        <v>45</v>
      </c>
      <c r="E994" s="13" t="s">
        <v>46</v>
      </c>
      <c r="G994" s="10" t="s">
        <v>4723</v>
      </c>
      <c r="H994" s="13" t="s">
        <v>850</v>
      </c>
      <c r="I994" s="13" t="s">
        <v>851</v>
      </c>
      <c r="J994" s="13" t="str">
        <f t="shared" si="75"/>
        <v>MISC</v>
      </c>
      <c r="K994" s="13" t="s">
        <v>23</v>
      </c>
      <c r="L994" s="44">
        <v>720</v>
      </c>
      <c r="M994" s="13" t="s">
        <v>47</v>
      </c>
      <c r="N994" s="20" t="s">
        <v>366</v>
      </c>
      <c r="O994" s="61">
        <v>2.2222</v>
      </c>
      <c r="P994" s="46">
        <f t="shared" si="76"/>
        <v>1599.98</v>
      </c>
      <c r="Q994" s="20">
        <f t="shared" si="77"/>
        <v>6.4</v>
      </c>
      <c r="R994" s="20">
        <f t="shared" si="78"/>
        <v>0.34721874999999996</v>
      </c>
      <c r="S994" s="18">
        <f t="shared" si="79"/>
        <v>249.99749999999997</v>
      </c>
      <c r="T994" s="17" t="s">
        <v>694</v>
      </c>
      <c r="U994" s="19" t="s">
        <v>48</v>
      </c>
    </row>
    <row r="995" spans="1:21" ht="13.2" hidden="1">
      <c r="A995" s="40" t="s">
        <v>3080</v>
      </c>
      <c r="B995" s="47">
        <v>44615</v>
      </c>
      <c r="C995" s="12">
        <v>44606</v>
      </c>
      <c r="D995" s="13" t="s">
        <v>21</v>
      </c>
      <c r="E995" s="13" t="s">
        <v>22</v>
      </c>
      <c r="G995" s="10" t="s">
        <v>3360</v>
      </c>
      <c r="H995" s="40" t="s">
        <v>2724</v>
      </c>
      <c r="I995" s="47" t="s">
        <v>2645</v>
      </c>
      <c r="J995" s="13" t="str">
        <f t="shared" si="75"/>
        <v>WACD</v>
      </c>
      <c r="K995" s="40" t="s">
        <v>23</v>
      </c>
      <c r="L995" s="52">
        <v>1010</v>
      </c>
      <c r="M995" s="40" t="s">
        <v>365</v>
      </c>
      <c r="N995" s="39" t="s">
        <v>366</v>
      </c>
      <c r="O995" s="56">
        <v>2.23</v>
      </c>
      <c r="P995" s="46">
        <f t="shared" si="76"/>
        <v>2252.3000000000002</v>
      </c>
      <c r="Q995" s="20">
        <f t="shared" si="77"/>
        <v>6.4</v>
      </c>
      <c r="R995" s="20">
        <f t="shared" si="78"/>
        <v>0.34843749999999996</v>
      </c>
      <c r="S995" s="18">
        <f t="shared" si="79"/>
        <v>351.92187499999994</v>
      </c>
      <c r="T995" s="17" t="s">
        <v>694</v>
      </c>
      <c r="U995" s="40" t="s">
        <v>176</v>
      </c>
    </row>
    <row r="996" spans="1:21" ht="13.2" hidden="1">
      <c r="A996" s="63" t="s">
        <v>5455</v>
      </c>
      <c r="B996" s="11">
        <v>44679</v>
      </c>
      <c r="C996" s="12">
        <v>44670</v>
      </c>
      <c r="D996" s="13" t="s">
        <v>21</v>
      </c>
      <c r="E996" s="13" t="s">
        <v>22</v>
      </c>
      <c r="G996" s="10" t="s">
        <v>5846</v>
      </c>
      <c r="H996" s="13" t="s">
        <v>5076</v>
      </c>
      <c r="I996" s="13" t="s">
        <v>6182</v>
      </c>
      <c r="J996" s="13" t="str">
        <f t="shared" si="75"/>
        <v>LABL</v>
      </c>
      <c r="K996" s="13" t="s">
        <v>23</v>
      </c>
      <c r="L996" s="44">
        <v>1010</v>
      </c>
      <c r="M996" s="13" t="s">
        <v>365</v>
      </c>
      <c r="N996" s="20" t="s">
        <v>366</v>
      </c>
      <c r="O996" s="61">
        <v>2.2599999999999998</v>
      </c>
      <c r="P996" s="46">
        <f t="shared" si="76"/>
        <v>2282.6</v>
      </c>
      <c r="Q996" s="20">
        <f t="shared" si="77"/>
        <v>6.4</v>
      </c>
      <c r="R996" s="20">
        <f t="shared" si="78"/>
        <v>0.35312499999999997</v>
      </c>
      <c r="S996" s="18">
        <f t="shared" si="79"/>
        <v>356.65624999999994</v>
      </c>
      <c r="T996" s="17" t="s">
        <v>694</v>
      </c>
      <c r="U996" s="19" t="s">
        <v>227</v>
      </c>
    </row>
    <row r="997" spans="1:21" ht="13.2" hidden="1">
      <c r="A997" s="40" t="s">
        <v>3081</v>
      </c>
      <c r="B997" s="47">
        <v>44606</v>
      </c>
      <c r="C997" s="12">
        <v>44560</v>
      </c>
      <c r="D997" s="13" t="s">
        <v>219</v>
      </c>
      <c r="E997" s="13" t="s">
        <v>220</v>
      </c>
      <c r="G997" s="10" t="s">
        <v>3357</v>
      </c>
      <c r="H997" s="40" t="s">
        <v>2725</v>
      </c>
      <c r="I997" s="47" t="s">
        <v>2726</v>
      </c>
      <c r="J997" s="13" t="str">
        <f t="shared" si="75"/>
        <v>SHDL</v>
      </c>
      <c r="K997" s="40" t="s">
        <v>23</v>
      </c>
      <c r="L997" s="52">
        <v>1980</v>
      </c>
      <c r="M997" s="40" t="s">
        <v>365</v>
      </c>
      <c r="N997" s="39" t="s">
        <v>366</v>
      </c>
      <c r="O997" s="55">
        <v>2.2656000000000001</v>
      </c>
      <c r="P997" s="46">
        <f t="shared" si="76"/>
        <v>4485.8900000000003</v>
      </c>
      <c r="Q997" s="20">
        <f t="shared" si="77"/>
        <v>6.4</v>
      </c>
      <c r="R997" s="20">
        <f t="shared" si="78"/>
        <v>0.35399999999999998</v>
      </c>
      <c r="S997" s="18">
        <f t="shared" si="79"/>
        <v>700.92</v>
      </c>
      <c r="T997" s="17" t="s">
        <v>694</v>
      </c>
      <c r="U997" s="40" t="s">
        <v>44</v>
      </c>
    </row>
    <row r="998" spans="1:21" ht="13.2" hidden="1">
      <c r="A998" s="63" t="s">
        <v>3697</v>
      </c>
      <c r="B998" s="11">
        <v>44631</v>
      </c>
      <c r="C998" s="12">
        <v>44560</v>
      </c>
      <c r="D998" s="13" t="s">
        <v>219</v>
      </c>
      <c r="E998" s="13" t="s">
        <v>220</v>
      </c>
      <c r="G998" s="10" t="s">
        <v>4724</v>
      </c>
      <c r="H998" s="13" t="s">
        <v>2725</v>
      </c>
      <c r="I998" s="13" t="s">
        <v>2726</v>
      </c>
      <c r="J998" s="13" t="str">
        <f t="shared" si="75"/>
        <v>SHDL</v>
      </c>
      <c r="K998" s="13" t="s">
        <v>23</v>
      </c>
      <c r="L998" s="44">
        <v>2030</v>
      </c>
      <c r="M998" s="13" t="s">
        <v>365</v>
      </c>
      <c r="N998" s="20" t="s">
        <v>366</v>
      </c>
      <c r="O998" s="61">
        <v>2.2656000000000001</v>
      </c>
      <c r="P998" s="46">
        <f t="shared" si="76"/>
        <v>4599.17</v>
      </c>
      <c r="Q998" s="20">
        <f t="shared" si="77"/>
        <v>6.4</v>
      </c>
      <c r="R998" s="20">
        <f t="shared" si="78"/>
        <v>0.35399999999999998</v>
      </c>
      <c r="S998" s="18">
        <f t="shared" si="79"/>
        <v>718.62</v>
      </c>
      <c r="T998" s="17" t="s">
        <v>694</v>
      </c>
      <c r="U998" s="19" t="s">
        <v>44</v>
      </c>
    </row>
    <row r="999" spans="1:21" ht="13.2" hidden="1">
      <c r="A999" s="63" t="s">
        <v>5456</v>
      </c>
      <c r="B999" s="11">
        <v>44670</v>
      </c>
      <c r="C999" s="12">
        <v>44630</v>
      </c>
      <c r="D999" s="13" t="s">
        <v>219</v>
      </c>
      <c r="E999" s="13" t="s">
        <v>220</v>
      </c>
      <c r="G999" s="10" t="s">
        <v>5862</v>
      </c>
      <c r="H999" s="13" t="s">
        <v>5077</v>
      </c>
      <c r="I999" s="13" t="s">
        <v>6183</v>
      </c>
      <c r="J999" s="13" t="str">
        <f t="shared" si="75"/>
        <v>SHDL</v>
      </c>
      <c r="K999" s="13" t="s">
        <v>23</v>
      </c>
      <c r="L999" s="44">
        <v>4070</v>
      </c>
      <c r="M999" s="13" t="s">
        <v>365</v>
      </c>
      <c r="N999" s="13" t="s">
        <v>366</v>
      </c>
      <c r="O999" s="62">
        <v>2.2656000000000001</v>
      </c>
      <c r="P999" s="46">
        <f t="shared" si="76"/>
        <v>9220.99</v>
      </c>
      <c r="Q999" s="20">
        <f t="shared" si="77"/>
        <v>6.4</v>
      </c>
      <c r="R999" s="20">
        <f t="shared" si="78"/>
        <v>0.35399999999999998</v>
      </c>
      <c r="S999" s="18">
        <f t="shared" si="79"/>
        <v>1440.78</v>
      </c>
      <c r="T999" s="17" t="s">
        <v>694</v>
      </c>
      <c r="U999" s="19" t="s">
        <v>44</v>
      </c>
    </row>
    <row r="1000" spans="1:21" ht="13.2" hidden="1">
      <c r="A1000" s="63" t="s">
        <v>3698</v>
      </c>
      <c r="B1000" s="11">
        <v>44638</v>
      </c>
      <c r="C1000" s="12">
        <v>44538</v>
      </c>
      <c r="D1000" s="13" t="s">
        <v>21</v>
      </c>
      <c r="E1000" s="13" t="s">
        <v>22</v>
      </c>
      <c r="G1000" s="10" t="s">
        <v>4710</v>
      </c>
      <c r="H1000" s="13" t="s">
        <v>4325</v>
      </c>
      <c r="I1000" s="13" t="s">
        <v>4326</v>
      </c>
      <c r="J1000" s="13" t="str">
        <f t="shared" si="75"/>
        <v>SHTS</v>
      </c>
      <c r="K1000" s="13" t="s">
        <v>23</v>
      </c>
      <c r="L1000" s="44">
        <v>1010</v>
      </c>
      <c r="M1000" s="13" t="s">
        <v>365</v>
      </c>
      <c r="N1000" s="20" t="s">
        <v>366</v>
      </c>
      <c r="O1000" s="61">
        <v>2.29</v>
      </c>
      <c r="P1000" s="46">
        <f t="shared" si="76"/>
        <v>2312.9</v>
      </c>
      <c r="Q1000" s="20">
        <f t="shared" si="77"/>
        <v>6.4</v>
      </c>
      <c r="R1000" s="20">
        <f t="shared" si="78"/>
        <v>0.35781249999999998</v>
      </c>
      <c r="S1000" s="18">
        <f t="shared" si="79"/>
        <v>361.390625</v>
      </c>
      <c r="T1000" s="17" t="s">
        <v>694</v>
      </c>
      <c r="U1000" s="19" t="s">
        <v>24</v>
      </c>
    </row>
    <row r="1001" spans="1:21" ht="13.2" hidden="1">
      <c r="A1001" s="63" t="s">
        <v>1870</v>
      </c>
      <c r="B1001" s="11">
        <v>44572</v>
      </c>
      <c r="C1001" s="12">
        <v>44495</v>
      </c>
      <c r="D1001" s="69" t="s">
        <v>79</v>
      </c>
      <c r="E1001" s="13" t="s">
        <v>80</v>
      </c>
      <c r="G1001" s="69" t="s">
        <v>622</v>
      </c>
      <c r="H1001" s="13" t="s">
        <v>1142</v>
      </c>
      <c r="I1001" s="13" t="s">
        <v>1143</v>
      </c>
      <c r="J1001" s="13" t="str">
        <f t="shared" si="75"/>
        <v>LHDL</v>
      </c>
      <c r="K1001" s="13" t="s">
        <v>23</v>
      </c>
      <c r="L1001" s="44">
        <v>490</v>
      </c>
      <c r="M1001" s="13" t="s">
        <v>365</v>
      </c>
      <c r="N1001" s="20" t="s">
        <v>366</v>
      </c>
      <c r="O1001" s="61">
        <v>2.2999000000000001</v>
      </c>
      <c r="P1001" s="46">
        <f t="shared" si="76"/>
        <v>1126.95</v>
      </c>
      <c r="Q1001" s="20">
        <f t="shared" si="77"/>
        <v>6.4</v>
      </c>
      <c r="R1001" s="20">
        <f t="shared" si="78"/>
        <v>0.35935937499999998</v>
      </c>
      <c r="S1001" s="18">
        <f t="shared" si="79"/>
        <v>176.08609375</v>
      </c>
      <c r="T1001" s="17" t="s">
        <v>694</v>
      </c>
      <c r="U1001" s="19" t="s">
        <v>43</v>
      </c>
    </row>
    <row r="1002" spans="1:21" ht="13.2" hidden="1">
      <c r="A1002" s="63" t="s">
        <v>5457</v>
      </c>
      <c r="B1002" s="11">
        <v>44657</v>
      </c>
      <c r="C1002" s="12">
        <v>44616</v>
      </c>
      <c r="D1002" s="13" t="s">
        <v>79</v>
      </c>
      <c r="E1002" s="13" t="s">
        <v>80</v>
      </c>
      <c r="G1002" s="10" t="s">
        <v>5837</v>
      </c>
      <c r="H1002" s="13" t="s">
        <v>5078</v>
      </c>
      <c r="I1002" s="13" t="s">
        <v>140</v>
      </c>
      <c r="J1002" s="13" t="str">
        <f t="shared" si="75"/>
        <v>LHDL</v>
      </c>
      <c r="K1002" s="13" t="s">
        <v>23</v>
      </c>
      <c r="L1002" s="44">
        <v>510</v>
      </c>
      <c r="M1002" s="13" t="s">
        <v>365</v>
      </c>
      <c r="N1002" s="20" t="s">
        <v>366</v>
      </c>
      <c r="O1002" s="61">
        <v>2.2999000000000001</v>
      </c>
      <c r="P1002" s="46">
        <f t="shared" si="76"/>
        <v>1172.95</v>
      </c>
      <c r="Q1002" s="20">
        <f t="shared" si="77"/>
        <v>6.4</v>
      </c>
      <c r="R1002" s="20">
        <f t="shared" si="78"/>
        <v>0.35935937499999998</v>
      </c>
      <c r="S1002" s="18">
        <f t="shared" si="79"/>
        <v>183.27328125</v>
      </c>
      <c r="T1002" s="17" t="s">
        <v>694</v>
      </c>
      <c r="U1002" s="19" t="s">
        <v>43</v>
      </c>
    </row>
    <row r="1003" spans="1:21" ht="13.2" hidden="1">
      <c r="A1003" s="40" t="s">
        <v>5458</v>
      </c>
      <c r="B1003" s="47">
        <v>44657</v>
      </c>
      <c r="C1003" s="12">
        <v>44616</v>
      </c>
      <c r="D1003" s="40" t="s">
        <v>79</v>
      </c>
      <c r="E1003" s="13" t="s">
        <v>80</v>
      </c>
      <c r="G1003" s="10" t="s">
        <v>5837</v>
      </c>
      <c r="H1003" s="13" t="s">
        <v>5079</v>
      </c>
      <c r="I1003" s="13" t="s">
        <v>6184</v>
      </c>
      <c r="J1003" s="13" t="str">
        <f t="shared" si="75"/>
        <v>LHDL</v>
      </c>
      <c r="K1003" s="40" t="s">
        <v>23</v>
      </c>
      <c r="L1003" s="52">
        <v>452</v>
      </c>
      <c r="M1003" s="13" t="s">
        <v>365</v>
      </c>
      <c r="N1003" s="39" t="s">
        <v>366</v>
      </c>
      <c r="O1003" s="56">
        <v>2.2999000000000001</v>
      </c>
      <c r="P1003" s="46">
        <f t="shared" si="76"/>
        <v>1039.55</v>
      </c>
      <c r="Q1003" s="20">
        <f t="shared" si="77"/>
        <v>6.4</v>
      </c>
      <c r="R1003" s="20">
        <f t="shared" si="78"/>
        <v>0.35935937499999998</v>
      </c>
      <c r="S1003" s="18">
        <f t="shared" si="79"/>
        <v>162.43043749999998</v>
      </c>
      <c r="T1003" s="17" t="s">
        <v>694</v>
      </c>
      <c r="U1003" s="40" t="s">
        <v>43</v>
      </c>
    </row>
    <row r="1004" spans="1:21" ht="13.2" hidden="1">
      <c r="A1004" s="63" t="s">
        <v>3699</v>
      </c>
      <c r="B1004" s="11">
        <v>44623</v>
      </c>
      <c r="C1004" s="12">
        <v>44622</v>
      </c>
      <c r="D1004" s="13" t="s">
        <v>21</v>
      </c>
      <c r="E1004" s="13" t="s">
        <v>22</v>
      </c>
      <c r="G1004" s="10" t="s">
        <v>4725</v>
      </c>
      <c r="H1004" s="13" t="s">
        <v>4327</v>
      </c>
      <c r="I1004" s="13" t="s">
        <v>4328</v>
      </c>
      <c r="J1004" s="13" t="str">
        <f t="shared" si="75"/>
        <v>SHTS</v>
      </c>
      <c r="K1004" s="13" t="s">
        <v>23</v>
      </c>
      <c r="L1004" s="44">
        <v>1010</v>
      </c>
      <c r="M1004" s="13" t="s">
        <v>365</v>
      </c>
      <c r="N1004" s="20" t="s">
        <v>366</v>
      </c>
      <c r="O1004" s="61">
        <v>2.2999999999999998</v>
      </c>
      <c r="P1004" s="46">
        <f t="shared" si="76"/>
        <v>2323</v>
      </c>
      <c r="Q1004" s="20">
        <f t="shared" si="77"/>
        <v>6.4</v>
      </c>
      <c r="R1004" s="20">
        <f t="shared" si="78"/>
        <v>0.35937499999999994</v>
      </c>
      <c r="S1004" s="18">
        <f t="shared" si="79"/>
        <v>362.96874999999994</v>
      </c>
      <c r="T1004" s="17" t="s">
        <v>694</v>
      </c>
      <c r="U1004" s="19" t="s">
        <v>24</v>
      </c>
    </row>
    <row r="1005" spans="1:21" ht="13.2" hidden="1">
      <c r="A1005" s="40" t="s">
        <v>3082</v>
      </c>
      <c r="B1005" s="47">
        <v>44608</v>
      </c>
      <c r="C1005" s="12">
        <v>44608</v>
      </c>
      <c r="D1005" s="13" t="s">
        <v>35</v>
      </c>
      <c r="E1005" s="13" t="s">
        <v>36</v>
      </c>
      <c r="G1005" s="10" t="s">
        <v>3361</v>
      </c>
      <c r="H1005" s="40" t="s">
        <v>2727</v>
      </c>
      <c r="I1005" s="47" t="s">
        <v>2728</v>
      </c>
      <c r="J1005" s="13" t="str">
        <f t="shared" si="75"/>
        <v>LHDL</v>
      </c>
      <c r="K1005" s="40" t="s">
        <v>23</v>
      </c>
      <c r="L1005" s="52">
        <v>11</v>
      </c>
      <c r="M1005" s="40" t="s">
        <v>365</v>
      </c>
      <c r="N1005" s="39" t="s">
        <v>366</v>
      </c>
      <c r="O1005" s="56">
        <v>2.3121</v>
      </c>
      <c r="P1005" s="46">
        <f t="shared" si="76"/>
        <v>25.43</v>
      </c>
      <c r="Q1005" s="20">
        <f t="shared" si="77"/>
        <v>6.4</v>
      </c>
      <c r="R1005" s="20">
        <f t="shared" si="78"/>
        <v>0.36126562499999998</v>
      </c>
      <c r="S1005" s="18">
        <f t="shared" si="79"/>
        <v>3.9739218749999998</v>
      </c>
      <c r="T1005" s="17" t="s">
        <v>694</v>
      </c>
      <c r="U1005" s="40" t="s">
        <v>43</v>
      </c>
    </row>
    <row r="1006" spans="1:21" ht="13.2" hidden="1">
      <c r="A1006" s="40" t="s">
        <v>3083</v>
      </c>
      <c r="B1006" s="47">
        <v>44608</v>
      </c>
      <c r="C1006" s="12">
        <v>44608</v>
      </c>
      <c r="D1006" s="13" t="s">
        <v>35</v>
      </c>
      <c r="E1006" s="13" t="s">
        <v>36</v>
      </c>
      <c r="G1006" s="10" t="s">
        <v>3361</v>
      </c>
      <c r="H1006" s="40" t="s">
        <v>2729</v>
      </c>
      <c r="I1006" s="47" t="s">
        <v>2730</v>
      </c>
      <c r="J1006" s="13" t="str">
        <f t="shared" si="75"/>
        <v>LHDL</v>
      </c>
      <c r="K1006" s="40" t="s">
        <v>23</v>
      </c>
      <c r="L1006" s="52">
        <v>22</v>
      </c>
      <c r="M1006" s="40" t="s">
        <v>365</v>
      </c>
      <c r="N1006" s="39" t="s">
        <v>366</v>
      </c>
      <c r="O1006" s="56">
        <v>2.3121</v>
      </c>
      <c r="P1006" s="46">
        <f t="shared" si="76"/>
        <v>50.87</v>
      </c>
      <c r="Q1006" s="20">
        <f t="shared" si="77"/>
        <v>6.4</v>
      </c>
      <c r="R1006" s="20">
        <f t="shared" si="78"/>
        <v>0.36126562499999998</v>
      </c>
      <c r="S1006" s="18">
        <f t="shared" si="79"/>
        <v>7.9478437499999997</v>
      </c>
      <c r="T1006" s="17" t="s">
        <v>694</v>
      </c>
      <c r="U1006" s="40" t="s">
        <v>43</v>
      </c>
    </row>
    <row r="1007" spans="1:21" ht="13.2" hidden="1">
      <c r="A1007" s="40" t="s">
        <v>3084</v>
      </c>
      <c r="B1007" s="47">
        <v>44617</v>
      </c>
      <c r="C1007" s="12">
        <v>44617</v>
      </c>
      <c r="D1007" s="13" t="s">
        <v>35</v>
      </c>
      <c r="E1007" s="13" t="s">
        <v>36</v>
      </c>
      <c r="G1007" s="10" t="s">
        <v>3362</v>
      </c>
      <c r="H1007" s="40" t="s">
        <v>1142</v>
      </c>
      <c r="I1007" s="47" t="s">
        <v>1143</v>
      </c>
      <c r="J1007" s="13" t="str">
        <f t="shared" si="75"/>
        <v>LHDL</v>
      </c>
      <c r="K1007" s="40" t="s">
        <v>23</v>
      </c>
      <c r="L1007" s="52">
        <v>12</v>
      </c>
      <c r="M1007" s="40" t="s">
        <v>365</v>
      </c>
      <c r="N1007" s="39" t="s">
        <v>366</v>
      </c>
      <c r="O1007" s="56">
        <v>2.3121</v>
      </c>
      <c r="P1007" s="46">
        <f t="shared" si="76"/>
        <v>27.75</v>
      </c>
      <c r="Q1007" s="20">
        <f t="shared" si="77"/>
        <v>6.4</v>
      </c>
      <c r="R1007" s="20">
        <f t="shared" si="78"/>
        <v>0.36126562499999998</v>
      </c>
      <c r="S1007" s="18">
        <f t="shared" si="79"/>
        <v>4.3351875</v>
      </c>
      <c r="T1007" s="17" t="s">
        <v>694</v>
      </c>
      <c r="U1007" s="40" t="s">
        <v>43</v>
      </c>
    </row>
    <row r="1008" spans="1:21" ht="13.2" hidden="1">
      <c r="A1008" s="40" t="s">
        <v>3085</v>
      </c>
      <c r="B1008" s="47">
        <v>44617</v>
      </c>
      <c r="C1008" s="12">
        <v>44617</v>
      </c>
      <c r="D1008" s="13" t="s">
        <v>35</v>
      </c>
      <c r="E1008" s="13" t="s">
        <v>36</v>
      </c>
      <c r="G1008" s="10" t="s">
        <v>3362</v>
      </c>
      <c r="H1008" s="40" t="s">
        <v>2731</v>
      </c>
      <c r="I1008" s="47" t="s">
        <v>2732</v>
      </c>
      <c r="J1008" s="13" t="str">
        <f t="shared" si="75"/>
        <v>LHDL</v>
      </c>
      <c r="K1008" s="40" t="s">
        <v>23</v>
      </c>
      <c r="L1008" s="52">
        <v>12</v>
      </c>
      <c r="M1008" s="40" t="s">
        <v>365</v>
      </c>
      <c r="N1008" s="39" t="s">
        <v>366</v>
      </c>
      <c r="O1008" s="56">
        <v>2.3121</v>
      </c>
      <c r="P1008" s="46">
        <f t="shared" si="76"/>
        <v>27.75</v>
      </c>
      <c r="Q1008" s="20">
        <f t="shared" si="77"/>
        <v>6.4</v>
      </c>
      <c r="R1008" s="20">
        <f t="shared" si="78"/>
        <v>0.36126562499999998</v>
      </c>
      <c r="S1008" s="18">
        <f t="shared" si="79"/>
        <v>4.3351875</v>
      </c>
      <c r="T1008" s="17" t="s">
        <v>694</v>
      </c>
      <c r="U1008" s="40" t="s">
        <v>43</v>
      </c>
    </row>
    <row r="1009" spans="1:21" ht="13.2" hidden="1">
      <c r="A1009" s="63" t="s">
        <v>2085</v>
      </c>
      <c r="B1009" s="11">
        <v>44572</v>
      </c>
      <c r="C1009" s="12">
        <v>44544</v>
      </c>
      <c r="D1009" s="69" t="s">
        <v>1271</v>
      </c>
      <c r="E1009" s="13" t="s">
        <v>1272</v>
      </c>
      <c r="G1009" s="69" t="s">
        <v>2369</v>
      </c>
      <c r="H1009" s="13" t="s">
        <v>889</v>
      </c>
      <c r="I1009" s="13" t="s">
        <v>890</v>
      </c>
      <c r="J1009" s="13" t="str">
        <f t="shared" si="75"/>
        <v>BOX-</v>
      </c>
      <c r="K1009" s="13" t="s">
        <v>23</v>
      </c>
      <c r="L1009" s="44">
        <v>6330</v>
      </c>
      <c r="M1009" s="13" t="s">
        <v>365</v>
      </c>
      <c r="N1009" s="20" t="s">
        <v>366</v>
      </c>
      <c r="O1009" s="61">
        <v>2.3451</v>
      </c>
      <c r="P1009" s="46">
        <f t="shared" si="76"/>
        <v>14844.48</v>
      </c>
      <c r="Q1009" s="20">
        <f t="shared" si="77"/>
        <v>6.4</v>
      </c>
      <c r="R1009" s="20">
        <f t="shared" si="78"/>
        <v>0.36642187499999995</v>
      </c>
      <c r="S1009" s="18">
        <f t="shared" si="79"/>
        <v>2319.4504687499998</v>
      </c>
      <c r="T1009" s="17" t="s">
        <v>694</v>
      </c>
      <c r="U1009" s="19" t="s">
        <v>55</v>
      </c>
    </row>
    <row r="1010" spans="1:21" ht="13.2" hidden="1">
      <c r="A1010" s="40" t="s">
        <v>3086</v>
      </c>
      <c r="B1010" s="47">
        <v>44602</v>
      </c>
      <c r="C1010" s="12">
        <v>44477</v>
      </c>
      <c r="D1010" s="13" t="s">
        <v>1271</v>
      </c>
      <c r="E1010" s="13" t="s">
        <v>1272</v>
      </c>
      <c r="G1010" s="10" t="s">
        <v>3363</v>
      </c>
      <c r="H1010" s="40" t="s">
        <v>889</v>
      </c>
      <c r="I1010" s="47" t="s">
        <v>890</v>
      </c>
      <c r="J1010" s="13" t="str">
        <f t="shared" si="75"/>
        <v>BOX-</v>
      </c>
      <c r="K1010" s="40" t="s">
        <v>23</v>
      </c>
      <c r="L1010" s="52">
        <v>-120</v>
      </c>
      <c r="M1010" s="40" t="s">
        <v>365</v>
      </c>
      <c r="N1010" s="39" t="s">
        <v>366</v>
      </c>
      <c r="O1010" s="55">
        <v>2.3451</v>
      </c>
      <c r="P1010" s="46">
        <f t="shared" si="76"/>
        <v>-281.41000000000003</v>
      </c>
      <c r="Q1010" s="20">
        <f t="shared" si="77"/>
        <v>6.4</v>
      </c>
      <c r="R1010" s="20">
        <f t="shared" si="78"/>
        <v>0.36642187499999995</v>
      </c>
      <c r="S1010" s="18">
        <f t="shared" si="79"/>
        <v>-43.970624999999991</v>
      </c>
      <c r="T1010" s="17" t="s">
        <v>694</v>
      </c>
      <c r="U1010" s="40" t="s">
        <v>55</v>
      </c>
    </row>
    <row r="1011" spans="1:21" ht="13.2" hidden="1">
      <c r="A1011" s="63" t="s">
        <v>1780</v>
      </c>
      <c r="B1011" s="11">
        <v>44572</v>
      </c>
      <c r="C1011" s="12">
        <v>44560</v>
      </c>
      <c r="D1011" s="69" t="s">
        <v>21</v>
      </c>
      <c r="E1011" s="13" t="s">
        <v>22</v>
      </c>
      <c r="G1011" s="69" t="s">
        <v>2314</v>
      </c>
      <c r="H1011" s="13" t="s">
        <v>1002</v>
      </c>
      <c r="I1011" s="13" t="s">
        <v>1003</v>
      </c>
      <c r="J1011" s="13" t="str">
        <f t="shared" si="75"/>
        <v>LABL</v>
      </c>
      <c r="K1011" s="13" t="s">
        <v>23</v>
      </c>
      <c r="L1011" s="44">
        <v>1012</v>
      </c>
      <c r="M1011" s="13" t="s">
        <v>365</v>
      </c>
      <c r="N1011" s="20" t="s">
        <v>366</v>
      </c>
      <c r="O1011" s="61">
        <v>2.35</v>
      </c>
      <c r="P1011" s="46">
        <f t="shared" si="76"/>
        <v>2378.1999999999998</v>
      </c>
      <c r="Q1011" s="20">
        <f t="shared" si="77"/>
        <v>6.4</v>
      </c>
      <c r="R1011" s="20">
        <f t="shared" si="78"/>
        <v>0.3671875</v>
      </c>
      <c r="S1011" s="18">
        <f t="shared" si="79"/>
        <v>371.59375</v>
      </c>
      <c r="T1011" s="17" t="s">
        <v>694</v>
      </c>
      <c r="U1011" s="19" t="s">
        <v>227</v>
      </c>
    </row>
    <row r="1012" spans="1:21" ht="13.2" hidden="1">
      <c r="A1012" s="63" t="s">
        <v>3700</v>
      </c>
      <c r="B1012" s="11">
        <v>44634</v>
      </c>
      <c r="C1012" s="12">
        <v>44628</v>
      </c>
      <c r="D1012" s="13" t="s">
        <v>194</v>
      </c>
      <c r="E1012" s="13" t="s">
        <v>195</v>
      </c>
      <c r="G1012" s="10" t="s">
        <v>4726</v>
      </c>
      <c r="H1012" s="13" t="s">
        <v>4329</v>
      </c>
      <c r="I1012" s="13" t="s">
        <v>4330</v>
      </c>
      <c r="J1012" s="13" t="str">
        <f t="shared" si="75"/>
        <v>LID-</v>
      </c>
      <c r="K1012" s="13" t="s">
        <v>25</v>
      </c>
      <c r="L1012" s="44">
        <v>1200</v>
      </c>
      <c r="M1012" s="13" t="s">
        <v>365</v>
      </c>
      <c r="N1012" s="20" t="s">
        <v>366</v>
      </c>
      <c r="O1012" s="61">
        <v>2.35</v>
      </c>
      <c r="P1012" s="46">
        <f t="shared" si="76"/>
        <v>2820</v>
      </c>
      <c r="Q1012" s="20">
        <f t="shared" si="77"/>
        <v>6.4</v>
      </c>
      <c r="R1012" s="20">
        <f t="shared" si="78"/>
        <v>0.3671875</v>
      </c>
      <c r="S1012" s="18">
        <f t="shared" si="79"/>
        <v>440.625</v>
      </c>
      <c r="T1012" s="17" t="s">
        <v>694</v>
      </c>
      <c r="U1012" s="19" t="s">
        <v>30</v>
      </c>
    </row>
    <row r="1013" spans="1:21" ht="13.2" hidden="1">
      <c r="A1013" s="64" t="s">
        <v>3700</v>
      </c>
      <c r="B1013" s="11">
        <v>44631</v>
      </c>
      <c r="C1013" s="12">
        <v>44628</v>
      </c>
      <c r="D1013" s="13" t="s">
        <v>194</v>
      </c>
      <c r="E1013" s="13" t="s">
        <v>195</v>
      </c>
      <c r="G1013" s="10" t="s">
        <v>4727</v>
      </c>
      <c r="H1013" s="13" t="s">
        <v>4329</v>
      </c>
      <c r="I1013" s="13" t="s">
        <v>4330</v>
      </c>
      <c r="J1013" s="13" t="str">
        <f t="shared" si="75"/>
        <v>LID-</v>
      </c>
      <c r="K1013" s="13" t="s">
        <v>25</v>
      </c>
      <c r="L1013" s="44">
        <v>-1200</v>
      </c>
      <c r="M1013" s="13" t="s">
        <v>365</v>
      </c>
      <c r="N1013" s="20" t="s">
        <v>366</v>
      </c>
      <c r="O1013" s="61">
        <v>2.35</v>
      </c>
      <c r="P1013" s="46">
        <f t="shared" si="76"/>
        <v>-2820</v>
      </c>
      <c r="Q1013" s="20">
        <f t="shared" si="77"/>
        <v>6.4</v>
      </c>
      <c r="R1013" s="20">
        <f t="shared" si="78"/>
        <v>0.3671875</v>
      </c>
      <c r="S1013" s="18">
        <f t="shared" si="79"/>
        <v>-440.625</v>
      </c>
      <c r="T1013" s="17" t="s">
        <v>694</v>
      </c>
      <c r="U1013" s="19" t="s">
        <v>30</v>
      </c>
    </row>
    <row r="1014" spans="1:21" ht="13.2" hidden="1">
      <c r="A1014" s="64" t="s">
        <v>3700</v>
      </c>
      <c r="B1014" s="11">
        <v>44631</v>
      </c>
      <c r="C1014" s="12">
        <v>44628</v>
      </c>
      <c r="D1014" s="13" t="s">
        <v>194</v>
      </c>
      <c r="E1014" s="13" t="s">
        <v>195</v>
      </c>
      <c r="G1014" s="10" t="s">
        <v>4728</v>
      </c>
      <c r="H1014" s="13" t="s">
        <v>4329</v>
      </c>
      <c r="I1014" s="13" t="s">
        <v>4330</v>
      </c>
      <c r="J1014" s="13" t="str">
        <f t="shared" si="75"/>
        <v>LID-</v>
      </c>
      <c r="K1014" s="13" t="s">
        <v>25</v>
      </c>
      <c r="L1014" s="44">
        <v>1200</v>
      </c>
      <c r="M1014" s="13" t="s">
        <v>365</v>
      </c>
      <c r="N1014" s="20" t="s">
        <v>366</v>
      </c>
      <c r="O1014" s="61">
        <v>2.35</v>
      </c>
      <c r="P1014" s="46">
        <f t="shared" si="76"/>
        <v>2820</v>
      </c>
      <c r="Q1014" s="20">
        <f t="shared" si="77"/>
        <v>6.4</v>
      </c>
      <c r="R1014" s="20">
        <f t="shared" si="78"/>
        <v>0.3671875</v>
      </c>
      <c r="S1014" s="18">
        <f t="shared" si="79"/>
        <v>440.625</v>
      </c>
      <c r="T1014" s="17" t="s">
        <v>694</v>
      </c>
      <c r="U1014" s="19" t="s">
        <v>30</v>
      </c>
    </row>
    <row r="1015" spans="1:21" ht="13.2" hidden="1">
      <c r="A1015" s="64" t="s">
        <v>3701</v>
      </c>
      <c r="B1015" s="11">
        <v>44635</v>
      </c>
      <c r="C1015" s="12">
        <v>44628</v>
      </c>
      <c r="D1015" s="13" t="s">
        <v>194</v>
      </c>
      <c r="E1015" s="13" t="s">
        <v>195</v>
      </c>
      <c r="G1015" s="10" t="s">
        <v>4729</v>
      </c>
      <c r="H1015" s="13" t="s">
        <v>4329</v>
      </c>
      <c r="I1015" s="13" t="s">
        <v>4330</v>
      </c>
      <c r="J1015" s="13" t="str">
        <f t="shared" si="75"/>
        <v>LID-</v>
      </c>
      <c r="K1015" s="13" t="s">
        <v>25</v>
      </c>
      <c r="L1015" s="44">
        <v>1323</v>
      </c>
      <c r="M1015" s="13" t="s">
        <v>365</v>
      </c>
      <c r="N1015" s="20" t="s">
        <v>366</v>
      </c>
      <c r="O1015" s="61">
        <v>2.35</v>
      </c>
      <c r="P1015" s="46">
        <f t="shared" si="76"/>
        <v>3109.05</v>
      </c>
      <c r="Q1015" s="20">
        <f t="shared" si="77"/>
        <v>6.4</v>
      </c>
      <c r="R1015" s="20">
        <f t="shared" si="78"/>
        <v>0.3671875</v>
      </c>
      <c r="S1015" s="18">
        <f t="shared" si="79"/>
        <v>485.7890625</v>
      </c>
      <c r="T1015" s="17" t="s">
        <v>694</v>
      </c>
      <c r="U1015" s="19" t="s">
        <v>30</v>
      </c>
    </row>
    <row r="1016" spans="1:21" ht="13.2" hidden="1">
      <c r="A1016" s="63" t="s">
        <v>1755</v>
      </c>
      <c r="B1016" s="11">
        <v>44573</v>
      </c>
      <c r="C1016" s="12">
        <v>44572</v>
      </c>
      <c r="D1016" s="69" t="s">
        <v>21</v>
      </c>
      <c r="E1016" s="13" t="s">
        <v>22</v>
      </c>
      <c r="G1016" s="69" t="s">
        <v>2298</v>
      </c>
      <c r="H1016" s="13" t="s">
        <v>1130</v>
      </c>
      <c r="I1016" s="13" t="s">
        <v>1131</v>
      </c>
      <c r="J1016" s="13" t="str">
        <f t="shared" si="75"/>
        <v>SHTS</v>
      </c>
      <c r="K1016" s="13" t="s">
        <v>23</v>
      </c>
      <c r="L1016" s="44">
        <v>1018</v>
      </c>
      <c r="M1016" s="13" t="s">
        <v>365</v>
      </c>
      <c r="N1016" s="20" t="s">
        <v>366</v>
      </c>
      <c r="O1016" s="61">
        <v>2.36</v>
      </c>
      <c r="P1016" s="46">
        <f t="shared" si="76"/>
        <v>2402.48</v>
      </c>
      <c r="Q1016" s="20">
        <f t="shared" si="77"/>
        <v>6.4</v>
      </c>
      <c r="R1016" s="20">
        <f t="shared" si="78"/>
        <v>0.36874999999999997</v>
      </c>
      <c r="S1016" s="18">
        <f t="shared" si="79"/>
        <v>375.38749999999999</v>
      </c>
      <c r="T1016" s="17" t="s">
        <v>694</v>
      </c>
      <c r="U1016" s="19" t="s">
        <v>24</v>
      </c>
    </row>
    <row r="1017" spans="1:21" ht="13.2" hidden="1">
      <c r="A1017" s="64" t="s">
        <v>3702</v>
      </c>
      <c r="B1017" s="11">
        <v>44638</v>
      </c>
      <c r="C1017" s="12">
        <v>44627</v>
      </c>
      <c r="D1017" s="13" t="s">
        <v>21</v>
      </c>
      <c r="E1017" s="13" t="s">
        <v>22</v>
      </c>
      <c r="G1017" s="10" t="s">
        <v>4710</v>
      </c>
      <c r="H1017" s="13" t="s">
        <v>1130</v>
      </c>
      <c r="I1017" s="13" t="s">
        <v>1131</v>
      </c>
      <c r="J1017" s="13" t="str">
        <f t="shared" si="75"/>
        <v>SHTS</v>
      </c>
      <c r="K1017" s="13" t="s">
        <v>23</v>
      </c>
      <c r="L1017" s="44">
        <v>1018</v>
      </c>
      <c r="M1017" s="13" t="s">
        <v>365</v>
      </c>
      <c r="N1017" s="20" t="s">
        <v>366</v>
      </c>
      <c r="O1017" s="61">
        <v>2.36</v>
      </c>
      <c r="P1017" s="46">
        <f t="shared" si="76"/>
        <v>2402.48</v>
      </c>
      <c r="Q1017" s="20">
        <f t="shared" si="77"/>
        <v>6.4</v>
      </c>
      <c r="R1017" s="20">
        <f t="shared" si="78"/>
        <v>0.36874999999999997</v>
      </c>
      <c r="S1017" s="18">
        <f t="shared" si="79"/>
        <v>375.38749999999999</v>
      </c>
      <c r="T1017" s="17" t="s">
        <v>694</v>
      </c>
      <c r="U1017" s="19" t="s">
        <v>24</v>
      </c>
    </row>
    <row r="1018" spans="1:21" ht="13.2" hidden="1">
      <c r="A1018" s="40" t="s">
        <v>5459</v>
      </c>
      <c r="B1018" s="47">
        <v>44669</v>
      </c>
      <c r="C1018" s="12">
        <v>44665</v>
      </c>
      <c r="D1018" s="40" t="s">
        <v>21</v>
      </c>
      <c r="E1018" s="13" t="s">
        <v>22</v>
      </c>
      <c r="G1018" s="10" t="s">
        <v>5856</v>
      </c>
      <c r="H1018" s="13" t="s">
        <v>5080</v>
      </c>
      <c r="I1018" s="13" t="s">
        <v>6185</v>
      </c>
      <c r="J1018" s="13" t="str">
        <f t="shared" si="75"/>
        <v>SHTS</v>
      </c>
      <c r="K1018" s="40" t="s">
        <v>23</v>
      </c>
      <c r="L1018" s="52">
        <v>1010</v>
      </c>
      <c r="M1018" s="13" t="s">
        <v>365</v>
      </c>
      <c r="N1018" s="39" t="s">
        <v>366</v>
      </c>
      <c r="O1018" s="56">
        <v>2.36</v>
      </c>
      <c r="P1018" s="46">
        <f t="shared" si="76"/>
        <v>2383.6</v>
      </c>
      <c r="Q1018" s="20">
        <f t="shared" si="77"/>
        <v>6.4</v>
      </c>
      <c r="R1018" s="20">
        <f t="shared" si="78"/>
        <v>0.36874999999999997</v>
      </c>
      <c r="S1018" s="18">
        <f t="shared" si="79"/>
        <v>372.43749999999994</v>
      </c>
      <c r="T1018" s="17" t="s">
        <v>694</v>
      </c>
      <c r="U1018" s="40" t="s">
        <v>24</v>
      </c>
    </row>
    <row r="1019" spans="1:21" ht="13.2" hidden="1">
      <c r="A1019" s="63" t="s">
        <v>1861</v>
      </c>
      <c r="B1019" s="11">
        <v>44566</v>
      </c>
      <c r="C1019" s="12">
        <v>44495</v>
      </c>
      <c r="D1019" s="69" t="s">
        <v>79</v>
      </c>
      <c r="E1019" s="13" t="s">
        <v>80</v>
      </c>
      <c r="G1019" s="69" t="s">
        <v>662</v>
      </c>
      <c r="H1019" s="13" t="s">
        <v>296</v>
      </c>
      <c r="I1019" s="13" t="s">
        <v>297</v>
      </c>
      <c r="J1019" s="13" t="str">
        <f t="shared" si="75"/>
        <v>KNOB</v>
      </c>
      <c r="K1019" s="13" t="s">
        <v>23</v>
      </c>
      <c r="L1019" s="44">
        <v>23000</v>
      </c>
      <c r="M1019" s="13" t="s">
        <v>365</v>
      </c>
      <c r="N1019" s="20" t="s">
        <v>366</v>
      </c>
      <c r="O1019" s="61">
        <v>2.3813</v>
      </c>
      <c r="P1019" s="46">
        <f t="shared" si="76"/>
        <v>54769.9</v>
      </c>
      <c r="Q1019" s="20">
        <f t="shared" si="77"/>
        <v>6.4</v>
      </c>
      <c r="R1019" s="20">
        <f t="shared" si="78"/>
        <v>0.37207812499999998</v>
      </c>
      <c r="S1019" s="18">
        <f t="shared" si="79"/>
        <v>8557.796875</v>
      </c>
      <c r="T1019" s="17" t="s">
        <v>694</v>
      </c>
      <c r="U1019" s="19" t="s">
        <v>58</v>
      </c>
    </row>
    <row r="1020" spans="1:21" ht="13.2" hidden="1">
      <c r="A1020" s="63" t="s">
        <v>1862</v>
      </c>
      <c r="B1020" s="11">
        <v>44572</v>
      </c>
      <c r="C1020" s="12">
        <v>44504</v>
      </c>
      <c r="D1020" s="69" t="s">
        <v>79</v>
      </c>
      <c r="E1020" s="13" t="s">
        <v>80</v>
      </c>
      <c r="G1020" s="69" t="s">
        <v>622</v>
      </c>
      <c r="H1020" s="13" t="s">
        <v>296</v>
      </c>
      <c r="I1020" s="13" t="s">
        <v>297</v>
      </c>
      <c r="J1020" s="13" t="str">
        <f t="shared" si="75"/>
        <v>KNOB</v>
      </c>
      <c r="K1020" s="13" t="s">
        <v>23</v>
      </c>
      <c r="L1020" s="44">
        <v>20000</v>
      </c>
      <c r="M1020" s="13" t="s">
        <v>365</v>
      </c>
      <c r="N1020" s="20" t="s">
        <v>366</v>
      </c>
      <c r="O1020" s="61">
        <v>2.3813</v>
      </c>
      <c r="P1020" s="46">
        <f t="shared" si="76"/>
        <v>47626</v>
      </c>
      <c r="Q1020" s="20">
        <f t="shared" si="77"/>
        <v>6.4</v>
      </c>
      <c r="R1020" s="20">
        <f t="shared" si="78"/>
        <v>0.37207812499999998</v>
      </c>
      <c r="S1020" s="18">
        <f t="shared" si="79"/>
        <v>7441.5625</v>
      </c>
      <c r="T1020" s="17" t="s">
        <v>694</v>
      </c>
      <c r="U1020" s="19" t="s">
        <v>58</v>
      </c>
    </row>
    <row r="1021" spans="1:21" ht="13.2" hidden="1">
      <c r="A1021" s="63" t="s">
        <v>1863</v>
      </c>
      <c r="B1021" s="11">
        <v>44585</v>
      </c>
      <c r="C1021" s="12">
        <v>44504</v>
      </c>
      <c r="D1021" s="69" t="s">
        <v>79</v>
      </c>
      <c r="E1021" s="13" t="s">
        <v>80</v>
      </c>
      <c r="G1021" s="69" t="s">
        <v>647</v>
      </c>
      <c r="H1021" s="13" t="s">
        <v>296</v>
      </c>
      <c r="I1021" s="13" t="s">
        <v>297</v>
      </c>
      <c r="J1021" s="13" t="str">
        <f t="shared" si="75"/>
        <v>KNOB</v>
      </c>
      <c r="K1021" s="13" t="s">
        <v>23</v>
      </c>
      <c r="L1021" s="44">
        <v>23500</v>
      </c>
      <c r="M1021" s="13" t="s">
        <v>365</v>
      </c>
      <c r="N1021" s="20" t="s">
        <v>366</v>
      </c>
      <c r="O1021" s="61">
        <v>2.3813</v>
      </c>
      <c r="P1021" s="46">
        <f t="shared" si="76"/>
        <v>55960.55</v>
      </c>
      <c r="Q1021" s="20">
        <f t="shared" si="77"/>
        <v>6.4</v>
      </c>
      <c r="R1021" s="20">
        <f t="shared" si="78"/>
        <v>0.37207812499999998</v>
      </c>
      <c r="S1021" s="18">
        <f t="shared" si="79"/>
        <v>8743.8359375</v>
      </c>
      <c r="T1021" s="17" t="s">
        <v>694</v>
      </c>
      <c r="U1021" s="19" t="s">
        <v>58</v>
      </c>
    </row>
    <row r="1022" spans="1:21" ht="13.2" hidden="1">
      <c r="A1022" s="64" t="s">
        <v>3703</v>
      </c>
      <c r="B1022" s="11">
        <v>44628</v>
      </c>
      <c r="C1022" s="12">
        <v>44560</v>
      </c>
      <c r="D1022" s="13" t="s">
        <v>79</v>
      </c>
      <c r="E1022" s="13" t="s">
        <v>80</v>
      </c>
      <c r="G1022" s="10" t="s">
        <v>4688</v>
      </c>
      <c r="H1022" s="13" t="s">
        <v>296</v>
      </c>
      <c r="I1022" s="13" t="s">
        <v>297</v>
      </c>
      <c r="J1022" s="13" t="str">
        <f t="shared" si="75"/>
        <v>KNOB</v>
      </c>
      <c r="K1022" s="13" t="s">
        <v>23</v>
      </c>
      <c r="L1022" s="44">
        <v>17000</v>
      </c>
      <c r="M1022" s="13" t="s">
        <v>365</v>
      </c>
      <c r="N1022" s="20" t="s">
        <v>366</v>
      </c>
      <c r="O1022" s="61">
        <v>2.3813</v>
      </c>
      <c r="P1022" s="46">
        <f t="shared" si="76"/>
        <v>40482.1</v>
      </c>
      <c r="Q1022" s="20">
        <f t="shared" si="77"/>
        <v>6.4</v>
      </c>
      <c r="R1022" s="20">
        <f t="shared" si="78"/>
        <v>0.37207812499999998</v>
      </c>
      <c r="S1022" s="18">
        <f t="shared" si="79"/>
        <v>6325.328125</v>
      </c>
      <c r="T1022" s="17" t="s">
        <v>694</v>
      </c>
      <c r="U1022" s="19" t="s">
        <v>58</v>
      </c>
    </row>
    <row r="1023" spans="1:21" ht="13.2" hidden="1">
      <c r="A1023" s="64" t="s">
        <v>5460</v>
      </c>
      <c r="B1023" s="11">
        <v>44672</v>
      </c>
      <c r="C1023" s="12">
        <v>44616</v>
      </c>
      <c r="D1023" s="13" t="s">
        <v>79</v>
      </c>
      <c r="E1023" s="13" t="s">
        <v>80</v>
      </c>
      <c r="G1023" s="10" t="s">
        <v>5867</v>
      </c>
      <c r="H1023" s="13" t="s">
        <v>296</v>
      </c>
      <c r="I1023" s="13" t="s">
        <v>297</v>
      </c>
      <c r="J1023" s="13" t="str">
        <f t="shared" si="75"/>
        <v>KNOB</v>
      </c>
      <c r="K1023" s="13" t="s">
        <v>23</v>
      </c>
      <c r="L1023" s="44">
        <v>7460</v>
      </c>
      <c r="M1023" s="13" t="s">
        <v>365</v>
      </c>
      <c r="N1023" s="20" t="s">
        <v>366</v>
      </c>
      <c r="O1023" s="61">
        <v>2.3813</v>
      </c>
      <c r="P1023" s="46">
        <f t="shared" si="76"/>
        <v>17764.5</v>
      </c>
      <c r="Q1023" s="20">
        <f t="shared" si="77"/>
        <v>6.4</v>
      </c>
      <c r="R1023" s="20">
        <f t="shared" si="78"/>
        <v>0.37207812499999998</v>
      </c>
      <c r="S1023" s="18">
        <f t="shared" si="79"/>
        <v>2775.7028124999997</v>
      </c>
      <c r="T1023" s="17" t="s">
        <v>694</v>
      </c>
      <c r="U1023" s="19" t="s">
        <v>58</v>
      </c>
    </row>
    <row r="1024" spans="1:21" ht="13.2" hidden="1">
      <c r="A1024" s="64" t="s">
        <v>5460</v>
      </c>
      <c r="B1024" s="11">
        <v>44663</v>
      </c>
      <c r="C1024" s="12">
        <v>44616</v>
      </c>
      <c r="D1024" s="13" t="s">
        <v>79</v>
      </c>
      <c r="E1024" s="13" t="s">
        <v>80</v>
      </c>
      <c r="G1024" s="10" t="s">
        <v>5841</v>
      </c>
      <c r="H1024" s="13" t="s">
        <v>296</v>
      </c>
      <c r="I1024" s="13" t="s">
        <v>297</v>
      </c>
      <c r="J1024" s="13" t="str">
        <f t="shared" si="75"/>
        <v>KNOB</v>
      </c>
      <c r="K1024" s="13" t="s">
        <v>23</v>
      </c>
      <c r="L1024" s="44">
        <v>4800</v>
      </c>
      <c r="M1024" s="13" t="s">
        <v>365</v>
      </c>
      <c r="N1024" s="20" t="s">
        <v>366</v>
      </c>
      <c r="O1024" s="61">
        <v>2.3813</v>
      </c>
      <c r="P1024" s="46">
        <f t="shared" si="76"/>
        <v>11430.24</v>
      </c>
      <c r="Q1024" s="20">
        <f t="shared" si="77"/>
        <v>6.4</v>
      </c>
      <c r="R1024" s="20">
        <f t="shared" si="78"/>
        <v>0.37207812499999998</v>
      </c>
      <c r="S1024" s="18">
        <f t="shared" si="79"/>
        <v>1785.9749999999999</v>
      </c>
      <c r="T1024" s="17" t="s">
        <v>694</v>
      </c>
      <c r="U1024" s="19" t="s">
        <v>58</v>
      </c>
    </row>
    <row r="1025" spans="1:21" ht="13.2" hidden="1">
      <c r="A1025" s="63" t="s">
        <v>5460</v>
      </c>
      <c r="B1025" s="11">
        <v>44657</v>
      </c>
      <c r="C1025" s="12">
        <v>44616</v>
      </c>
      <c r="D1025" s="13" t="s">
        <v>79</v>
      </c>
      <c r="E1025" s="13" t="s">
        <v>80</v>
      </c>
      <c r="G1025" s="10" t="s">
        <v>5837</v>
      </c>
      <c r="H1025" s="13" t="s">
        <v>296</v>
      </c>
      <c r="I1025" s="13" t="s">
        <v>297</v>
      </c>
      <c r="J1025" s="13" t="str">
        <f t="shared" si="75"/>
        <v>KNOB</v>
      </c>
      <c r="K1025" s="13" t="s">
        <v>23</v>
      </c>
      <c r="L1025" s="44">
        <v>11040</v>
      </c>
      <c r="M1025" s="13" t="s">
        <v>365</v>
      </c>
      <c r="N1025" s="20" t="s">
        <v>366</v>
      </c>
      <c r="O1025" s="61">
        <v>2.3813</v>
      </c>
      <c r="P1025" s="46">
        <f t="shared" si="76"/>
        <v>26289.55</v>
      </c>
      <c r="Q1025" s="20">
        <f t="shared" si="77"/>
        <v>6.4</v>
      </c>
      <c r="R1025" s="20">
        <f t="shared" si="78"/>
        <v>0.37207812499999998</v>
      </c>
      <c r="S1025" s="18">
        <f t="shared" si="79"/>
        <v>4107.7424999999994</v>
      </c>
      <c r="T1025" s="17" t="s">
        <v>694</v>
      </c>
      <c r="U1025" s="19" t="s">
        <v>58</v>
      </c>
    </row>
    <row r="1026" spans="1:21" ht="13.2" hidden="1">
      <c r="A1026" s="63" t="s">
        <v>1744</v>
      </c>
      <c r="B1026" s="11">
        <v>44575</v>
      </c>
      <c r="C1026" s="12">
        <v>44572</v>
      </c>
      <c r="D1026" s="69" t="s">
        <v>21</v>
      </c>
      <c r="E1026" s="13" t="s">
        <v>22</v>
      </c>
      <c r="G1026" s="69" t="s">
        <v>2300</v>
      </c>
      <c r="H1026" s="13" t="s">
        <v>717</v>
      </c>
      <c r="I1026" s="13" t="s">
        <v>718</v>
      </c>
      <c r="J1026" s="13" t="str">
        <f t="shared" ref="J1026:J1089" si="80">+LEFT(U1026,4)</f>
        <v>SHTS</v>
      </c>
      <c r="K1026" s="13" t="s">
        <v>23</v>
      </c>
      <c r="L1026" s="44">
        <v>1012</v>
      </c>
      <c r="M1026" s="13" t="s">
        <v>365</v>
      </c>
      <c r="N1026" s="20" t="s">
        <v>366</v>
      </c>
      <c r="O1026" s="61">
        <v>2.39</v>
      </c>
      <c r="P1026" s="46">
        <f t="shared" ref="P1026:P1089" si="81">ROUND(O1026*L1026,2)</f>
        <v>2418.6799999999998</v>
      </c>
      <c r="Q1026" s="20">
        <f t="shared" ref="Q1026:Q1089" si="82">IF(N1026="HKD",7.8,IF(N1026="CNY",6.4,1))</f>
        <v>6.4</v>
      </c>
      <c r="R1026" s="20">
        <f t="shared" ref="R1026:R1089" si="83">+O1026/Q1026</f>
        <v>0.37343749999999998</v>
      </c>
      <c r="S1026" s="18">
        <f t="shared" ref="S1026:S1089" si="84">+R1026*L1026</f>
        <v>377.91874999999999</v>
      </c>
      <c r="T1026" s="17" t="s">
        <v>694</v>
      </c>
      <c r="U1026" s="19" t="s">
        <v>24</v>
      </c>
    </row>
    <row r="1027" spans="1:21" ht="13.2" hidden="1">
      <c r="A1027" s="64" t="s">
        <v>2077</v>
      </c>
      <c r="B1027" s="11">
        <v>44588</v>
      </c>
      <c r="C1027" s="12">
        <v>44582</v>
      </c>
      <c r="D1027" s="69" t="s">
        <v>21</v>
      </c>
      <c r="E1027" s="13" t="s">
        <v>22</v>
      </c>
      <c r="G1027" s="69" t="s">
        <v>2340</v>
      </c>
      <c r="H1027" s="13" t="s">
        <v>436</v>
      </c>
      <c r="I1027" s="13" t="s">
        <v>437</v>
      </c>
      <c r="J1027" s="13" t="str">
        <f t="shared" si="80"/>
        <v>SHTS</v>
      </c>
      <c r="K1027" s="13" t="s">
        <v>23</v>
      </c>
      <c r="L1027" s="44">
        <v>1010</v>
      </c>
      <c r="M1027" s="13" t="s">
        <v>365</v>
      </c>
      <c r="N1027" s="20" t="s">
        <v>366</v>
      </c>
      <c r="O1027" s="61">
        <v>2.4</v>
      </c>
      <c r="P1027" s="46">
        <f t="shared" si="81"/>
        <v>2424</v>
      </c>
      <c r="Q1027" s="20">
        <f t="shared" si="82"/>
        <v>6.4</v>
      </c>
      <c r="R1027" s="20">
        <f t="shared" si="83"/>
        <v>0.37499999999999994</v>
      </c>
      <c r="S1027" s="18">
        <f t="shared" si="84"/>
        <v>378.74999999999994</v>
      </c>
      <c r="T1027" s="17" t="s">
        <v>694</v>
      </c>
      <c r="U1027" s="19" t="s">
        <v>24</v>
      </c>
    </row>
    <row r="1028" spans="1:21" ht="13.2" hidden="1">
      <c r="A1028" s="64" t="s">
        <v>3704</v>
      </c>
      <c r="B1028" s="11">
        <v>44650</v>
      </c>
      <c r="C1028" s="12">
        <v>44641</v>
      </c>
      <c r="D1028" s="13" t="s">
        <v>21</v>
      </c>
      <c r="E1028" s="13" t="s">
        <v>22</v>
      </c>
      <c r="G1028" s="10" t="s">
        <v>4708</v>
      </c>
      <c r="H1028" s="13" t="s">
        <v>4331</v>
      </c>
      <c r="I1028" s="13" t="s">
        <v>437</v>
      </c>
      <c r="J1028" s="13" t="str">
        <f t="shared" si="80"/>
        <v>SHTS</v>
      </c>
      <c r="K1028" s="13" t="s">
        <v>23</v>
      </c>
      <c r="L1028" s="44">
        <v>1010</v>
      </c>
      <c r="M1028" s="13" t="s">
        <v>365</v>
      </c>
      <c r="N1028" s="20" t="s">
        <v>366</v>
      </c>
      <c r="O1028" s="61">
        <v>2.4</v>
      </c>
      <c r="P1028" s="46">
        <f t="shared" si="81"/>
        <v>2424</v>
      </c>
      <c r="Q1028" s="20">
        <f t="shared" si="82"/>
        <v>6.4</v>
      </c>
      <c r="R1028" s="20">
        <f t="shared" si="83"/>
        <v>0.37499999999999994</v>
      </c>
      <c r="S1028" s="18">
        <f t="shared" si="84"/>
        <v>378.74999999999994</v>
      </c>
      <c r="T1028" s="17" t="s">
        <v>694</v>
      </c>
      <c r="U1028" s="19" t="s">
        <v>24</v>
      </c>
    </row>
    <row r="1029" spans="1:21" ht="13.2" hidden="1">
      <c r="A1029" s="63" t="s">
        <v>1650</v>
      </c>
      <c r="B1029" s="11">
        <v>44571</v>
      </c>
      <c r="C1029" s="12">
        <v>44545</v>
      </c>
      <c r="D1029" s="69" t="s">
        <v>75</v>
      </c>
      <c r="E1029" s="13" t="s">
        <v>76</v>
      </c>
      <c r="G1029" s="69" t="s">
        <v>659</v>
      </c>
      <c r="H1029" s="13" t="s">
        <v>852</v>
      </c>
      <c r="I1029" s="13" t="s">
        <v>853</v>
      </c>
      <c r="J1029" s="13" t="str">
        <f t="shared" si="80"/>
        <v>HDL-</v>
      </c>
      <c r="K1029" s="13" t="s">
        <v>23</v>
      </c>
      <c r="L1029" s="44">
        <v>4070</v>
      </c>
      <c r="M1029" s="13" t="s">
        <v>365</v>
      </c>
      <c r="N1029" s="13" t="s">
        <v>366</v>
      </c>
      <c r="O1029" s="62">
        <v>2.4165000000000001</v>
      </c>
      <c r="P1029" s="46">
        <f t="shared" si="81"/>
        <v>9835.16</v>
      </c>
      <c r="Q1029" s="20">
        <f t="shared" si="82"/>
        <v>6.4</v>
      </c>
      <c r="R1029" s="20">
        <f t="shared" si="83"/>
        <v>0.37757812499999999</v>
      </c>
      <c r="S1029" s="18">
        <f t="shared" si="84"/>
        <v>1536.74296875</v>
      </c>
      <c r="T1029" s="17" t="s">
        <v>694</v>
      </c>
      <c r="U1029" s="19" t="s">
        <v>37</v>
      </c>
    </row>
    <row r="1030" spans="1:21" ht="13.2" hidden="1">
      <c r="A1030" s="64" t="s">
        <v>3705</v>
      </c>
      <c r="B1030" s="11">
        <v>44643</v>
      </c>
      <c r="C1030" s="12">
        <v>44621</v>
      </c>
      <c r="D1030" s="13" t="s">
        <v>75</v>
      </c>
      <c r="E1030" s="13" t="s">
        <v>76</v>
      </c>
      <c r="G1030" s="10" t="s">
        <v>4682</v>
      </c>
      <c r="H1030" s="13" t="s">
        <v>852</v>
      </c>
      <c r="I1030" s="13" t="s">
        <v>853</v>
      </c>
      <c r="J1030" s="13" t="str">
        <f t="shared" si="80"/>
        <v>HDL-</v>
      </c>
      <c r="K1030" s="13" t="s">
        <v>23</v>
      </c>
      <c r="L1030" s="44">
        <v>1030</v>
      </c>
      <c r="M1030" s="13" t="s">
        <v>365</v>
      </c>
      <c r="N1030" s="20" t="s">
        <v>366</v>
      </c>
      <c r="O1030" s="61">
        <v>2.4165000000000001</v>
      </c>
      <c r="P1030" s="46">
        <f t="shared" si="81"/>
        <v>2489</v>
      </c>
      <c r="Q1030" s="20">
        <f t="shared" si="82"/>
        <v>6.4</v>
      </c>
      <c r="R1030" s="20">
        <f t="shared" si="83"/>
        <v>0.37757812499999999</v>
      </c>
      <c r="S1030" s="18">
        <f t="shared" si="84"/>
        <v>388.90546875000001</v>
      </c>
      <c r="T1030" s="17" t="s">
        <v>694</v>
      </c>
      <c r="U1030" s="19" t="s">
        <v>37</v>
      </c>
    </row>
    <row r="1031" spans="1:21" ht="13.2" hidden="1">
      <c r="A1031" s="63" t="s">
        <v>1742</v>
      </c>
      <c r="B1031" s="11">
        <v>44573</v>
      </c>
      <c r="C1031" s="12">
        <v>44560</v>
      </c>
      <c r="D1031" s="69" t="s">
        <v>21</v>
      </c>
      <c r="E1031" s="13" t="s">
        <v>22</v>
      </c>
      <c r="G1031" s="69" t="s">
        <v>2298</v>
      </c>
      <c r="H1031" s="13" t="s">
        <v>1324</v>
      </c>
      <c r="I1031" s="13" t="s">
        <v>1325</v>
      </c>
      <c r="J1031" s="13" t="str">
        <f t="shared" si="80"/>
        <v>SHTS</v>
      </c>
      <c r="K1031" s="13" t="s">
        <v>23</v>
      </c>
      <c r="L1031" s="44">
        <v>1010</v>
      </c>
      <c r="M1031" s="13" t="s">
        <v>365</v>
      </c>
      <c r="N1031" s="20" t="s">
        <v>366</v>
      </c>
      <c r="O1031" s="61">
        <v>2.42</v>
      </c>
      <c r="P1031" s="46">
        <f t="shared" si="81"/>
        <v>2444.1999999999998</v>
      </c>
      <c r="Q1031" s="20">
        <f t="shared" si="82"/>
        <v>6.4</v>
      </c>
      <c r="R1031" s="20">
        <f t="shared" si="83"/>
        <v>0.37812499999999999</v>
      </c>
      <c r="S1031" s="18">
        <f t="shared" si="84"/>
        <v>381.90625</v>
      </c>
      <c r="T1031" s="17" t="s">
        <v>694</v>
      </c>
      <c r="U1031" s="19" t="s">
        <v>24</v>
      </c>
    </row>
    <row r="1032" spans="1:21" ht="13.2" hidden="1">
      <c r="A1032" s="63" t="s">
        <v>3706</v>
      </c>
      <c r="B1032" s="11">
        <v>44628</v>
      </c>
      <c r="C1032" s="12">
        <v>44560</v>
      </c>
      <c r="D1032" s="13" t="s">
        <v>21</v>
      </c>
      <c r="E1032" s="13" t="s">
        <v>22</v>
      </c>
      <c r="G1032" s="10" t="s">
        <v>4730</v>
      </c>
      <c r="H1032" s="13" t="s">
        <v>1324</v>
      </c>
      <c r="I1032" s="13" t="s">
        <v>1325</v>
      </c>
      <c r="J1032" s="13" t="str">
        <f t="shared" si="80"/>
        <v>SHTS</v>
      </c>
      <c r="K1032" s="13" t="s">
        <v>23</v>
      </c>
      <c r="L1032" s="44">
        <v>1062</v>
      </c>
      <c r="M1032" s="13" t="s">
        <v>365</v>
      </c>
      <c r="N1032" s="20" t="s">
        <v>366</v>
      </c>
      <c r="O1032" s="61">
        <v>2.42</v>
      </c>
      <c r="P1032" s="46">
        <f t="shared" si="81"/>
        <v>2570.04</v>
      </c>
      <c r="Q1032" s="20">
        <f t="shared" si="82"/>
        <v>6.4</v>
      </c>
      <c r="R1032" s="20">
        <f t="shared" si="83"/>
        <v>0.37812499999999999</v>
      </c>
      <c r="S1032" s="18">
        <f t="shared" si="84"/>
        <v>401.56874999999997</v>
      </c>
      <c r="T1032" s="17" t="s">
        <v>694</v>
      </c>
      <c r="U1032" s="19" t="s">
        <v>24</v>
      </c>
    </row>
    <row r="1033" spans="1:21" ht="13.2" hidden="1">
      <c r="A1033" s="40" t="s">
        <v>3087</v>
      </c>
      <c r="B1033" s="47">
        <v>44603</v>
      </c>
      <c r="C1033" s="12">
        <v>44587</v>
      </c>
      <c r="D1033" s="13" t="s">
        <v>49</v>
      </c>
      <c r="E1033" s="13" t="s">
        <v>50</v>
      </c>
      <c r="G1033" s="10" t="s">
        <v>3364</v>
      </c>
      <c r="H1033" s="40" t="s">
        <v>2733</v>
      </c>
      <c r="I1033" s="47" t="s">
        <v>2734</v>
      </c>
      <c r="J1033" s="13" t="str">
        <f t="shared" si="80"/>
        <v>LHDL</v>
      </c>
      <c r="K1033" s="40" t="s">
        <v>23</v>
      </c>
      <c r="L1033" s="52">
        <v>100</v>
      </c>
      <c r="M1033" s="40" t="s">
        <v>365</v>
      </c>
      <c r="N1033" s="39" t="s">
        <v>366</v>
      </c>
      <c r="O1033" s="56">
        <v>2.4550000000000001</v>
      </c>
      <c r="P1033" s="46">
        <f t="shared" si="81"/>
        <v>245.5</v>
      </c>
      <c r="Q1033" s="20">
        <f t="shared" si="82"/>
        <v>6.4</v>
      </c>
      <c r="R1033" s="20">
        <f t="shared" si="83"/>
        <v>0.38359375000000001</v>
      </c>
      <c r="S1033" s="18">
        <f t="shared" si="84"/>
        <v>38.359375</v>
      </c>
      <c r="T1033" s="17" t="s">
        <v>694</v>
      </c>
      <c r="U1033" s="40" t="s">
        <v>43</v>
      </c>
    </row>
    <row r="1034" spans="1:21" ht="13.2" hidden="1">
      <c r="A1034" s="63" t="s">
        <v>3707</v>
      </c>
      <c r="B1034" s="11">
        <v>44622</v>
      </c>
      <c r="C1034" s="12">
        <v>44616</v>
      </c>
      <c r="D1034" s="13" t="s">
        <v>75</v>
      </c>
      <c r="E1034" s="13" t="s">
        <v>76</v>
      </c>
      <c r="G1034" s="10" t="s">
        <v>4706</v>
      </c>
      <c r="H1034" s="13" t="s">
        <v>4332</v>
      </c>
      <c r="I1034" s="13" t="s">
        <v>4333</v>
      </c>
      <c r="J1034" s="13" t="str">
        <f t="shared" si="80"/>
        <v>SHDL</v>
      </c>
      <c r="K1034" s="13" t="s">
        <v>23</v>
      </c>
      <c r="L1034" s="44">
        <v>410</v>
      </c>
      <c r="M1034" s="13" t="s">
        <v>365</v>
      </c>
      <c r="N1034" s="20" t="s">
        <v>366</v>
      </c>
      <c r="O1034" s="61">
        <v>2.4619</v>
      </c>
      <c r="P1034" s="46">
        <f t="shared" si="81"/>
        <v>1009.38</v>
      </c>
      <c r="Q1034" s="20">
        <f t="shared" si="82"/>
        <v>6.4</v>
      </c>
      <c r="R1034" s="20">
        <f t="shared" si="83"/>
        <v>0.384671875</v>
      </c>
      <c r="S1034" s="18">
        <f t="shared" si="84"/>
        <v>157.71546874999999</v>
      </c>
      <c r="T1034" s="17" t="s">
        <v>694</v>
      </c>
      <c r="U1034" s="19" t="s">
        <v>44</v>
      </c>
    </row>
    <row r="1035" spans="1:21" ht="13.2" hidden="1">
      <c r="A1035" s="40" t="s">
        <v>3088</v>
      </c>
      <c r="B1035" s="47">
        <v>44608</v>
      </c>
      <c r="C1035" s="12">
        <v>44601</v>
      </c>
      <c r="D1035" s="13" t="s">
        <v>21</v>
      </c>
      <c r="E1035" s="13" t="s">
        <v>22</v>
      </c>
      <c r="G1035" s="10" t="s">
        <v>3365</v>
      </c>
      <c r="H1035" s="40" t="s">
        <v>552</v>
      </c>
      <c r="I1035" s="47" t="s">
        <v>576</v>
      </c>
      <c r="J1035" s="13" t="str">
        <f t="shared" si="80"/>
        <v>BOX-</v>
      </c>
      <c r="K1035" s="40" t="s">
        <v>23</v>
      </c>
      <c r="L1035" s="52">
        <v>10050</v>
      </c>
      <c r="M1035" s="40" t="s">
        <v>365</v>
      </c>
      <c r="N1035" s="39" t="s">
        <v>366</v>
      </c>
      <c r="O1035" s="55">
        <v>2.4700000000000002</v>
      </c>
      <c r="P1035" s="46">
        <f t="shared" si="81"/>
        <v>24823.5</v>
      </c>
      <c r="Q1035" s="20">
        <f t="shared" si="82"/>
        <v>6.4</v>
      </c>
      <c r="R1035" s="20">
        <f t="shared" si="83"/>
        <v>0.38593749999999999</v>
      </c>
      <c r="S1035" s="18">
        <f t="shared" si="84"/>
        <v>3878.671875</v>
      </c>
      <c r="T1035" s="17" t="s">
        <v>694</v>
      </c>
      <c r="U1035" s="40" t="s">
        <v>55</v>
      </c>
    </row>
    <row r="1036" spans="1:21" ht="13.2" hidden="1">
      <c r="A1036" s="63" t="s">
        <v>5461</v>
      </c>
      <c r="B1036" s="11">
        <v>44676</v>
      </c>
      <c r="C1036" s="12">
        <v>44644</v>
      </c>
      <c r="D1036" s="13" t="s">
        <v>75</v>
      </c>
      <c r="E1036" s="13" t="s">
        <v>76</v>
      </c>
      <c r="G1036" s="10" t="s">
        <v>5838</v>
      </c>
      <c r="H1036" s="13" t="s">
        <v>5081</v>
      </c>
      <c r="I1036" s="13" t="s">
        <v>6186</v>
      </c>
      <c r="J1036" s="13" t="str">
        <f t="shared" si="80"/>
        <v>HDL-</v>
      </c>
      <c r="K1036" s="13" t="s">
        <v>23</v>
      </c>
      <c r="L1036" s="44">
        <v>1020</v>
      </c>
      <c r="M1036" s="13" t="s">
        <v>365</v>
      </c>
      <c r="N1036" s="20" t="s">
        <v>366</v>
      </c>
      <c r="O1036" s="61">
        <v>2.4878</v>
      </c>
      <c r="P1036" s="46">
        <f t="shared" si="81"/>
        <v>2537.56</v>
      </c>
      <c r="Q1036" s="20">
        <f t="shared" si="82"/>
        <v>6.4</v>
      </c>
      <c r="R1036" s="20">
        <f t="shared" si="83"/>
        <v>0.38871875</v>
      </c>
      <c r="S1036" s="18">
        <f t="shared" si="84"/>
        <v>396.49312500000002</v>
      </c>
      <c r="T1036" s="17" t="s">
        <v>694</v>
      </c>
      <c r="U1036" s="19" t="s">
        <v>37</v>
      </c>
    </row>
    <row r="1037" spans="1:21" ht="13.2" hidden="1">
      <c r="A1037" s="63" t="s">
        <v>3708</v>
      </c>
      <c r="B1037" s="11">
        <v>44638</v>
      </c>
      <c r="C1037" s="12">
        <v>44636</v>
      </c>
      <c r="D1037" s="13" t="s">
        <v>28</v>
      </c>
      <c r="E1037" s="13" t="s">
        <v>29</v>
      </c>
      <c r="G1037" s="10" t="s">
        <v>4731</v>
      </c>
      <c r="H1037" s="13" t="s">
        <v>4329</v>
      </c>
      <c r="I1037" s="13" t="s">
        <v>4330</v>
      </c>
      <c r="J1037" s="13" t="str">
        <f t="shared" si="80"/>
        <v>LID-</v>
      </c>
      <c r="K1037" s="13" t="s">
        <v>25</v>
      </c>
      <c r="L1037" s="44">
        <v>1289</v>
      </c>
      <c r="M1037" s="13" t="s">
        <v>365</v>
      </c>
      <c r="N1037" s="20" t="s">
        <v>366</v>
      </c>
      <c r="O1037" s="61">
        <v>2.5</v>
      </c>
      <c r="P1037" s="46">
        <f t="shared" si="81"/>
        <v>3222.5</v>
      </c>
      <c r="Q1037" s="20">
        <f t="shared" si="82"/>
        <v>6.4</v>
      </c>
      <c r="R1037" s="20">
        <f t="shared" si="83"/>
        <v>0.390625</v>
      </c>
      <c r="S1037" s="18">
        <f t="shared" si="84"/>
        <v>503.515625</v>
      </c>
      <c r="T1037" s="17" t="s">
        <v>694</v>
      </c>
      <c r="U1037" s="19" t="s">
        <v>30</v>
      </c>
    </row>
    <row r="1038" spans="1:21" ht="13.2" hidden="1">
      <c r="A1038" s="63" t="s">
        <v>3708</v>
      </c>
      <c r="B1038" s="11">
        <v>44638</v>
      </c>
      <c r="C1038" s="12">
        <v>44636</v>
      </c>
      <c r="D1038" s="13" t="s">
        <v>28</v>
      </c>
      <c r="E1038" s="13" t="s">
        <v>29</v>
      </c>
      <c r="G1038" s="10" t="s">
        <v>4732</v>
      </c>
      <c r="H1038" s="13" t="s">
        <v>4329</v>
      </c>
      <c r="I1038" s="13" t="s">
        <v>4330</v>
      </c>
      <c r="J1038" s="13" t="str">
        <f t="shared" si="80"/>
        <v>LID-</v>
      </c>
      <c r="K1038" s="13" t="s">
        <v>25</v>
      </c>
      <c r="L1038" s="44">
        <v>1291</v>
      </c>
      <c r="M1038" s="13" t="s">
        <v>365</v>
      </c>
      <c r="N1038" s="20" t="s">
        <v>366</v>
      </c>
      <c r="O1038" s="61">
        <v>2.5</v>
      </c>
      <c r="P1038" s="46">
        <f t="shared" si="81"/>
        <v>3227.5</v>
      </c>
      <c r="Q1038" s="20">
        <f t="shared" si="82"/>
        <v>6.4</v>
      </c>
      <c r="R1038" s="20">
        <f t="shared" si="83"/>
        <v>0.390625</v>
      </c>
      <c r="S1038" s="18">
        <f t="shared" si="84"/>
        <v>504.296875</v>
      </c>
      <c r="T1038" s="17" t="s">
        <v>694</v>
      </c>
      <c r="U1038" s="19" t="s">
        <v>30</v>
      </c>
    </row>
    <row r="1039" spans="1:21" ht="13.2" hidden="1">
      <c r="A1039" s="64" t="s">
        <v>2088</v>
      </c>
      <c r="B1039" s="11">
        <v>44573</v>
      </c>
      <c r="C1039" s="12">
        <v>44572</v>
      </c>
      <c r="D1039" s="69" t="s">
        <v>21</v>
      </c>
      <c r="E1039" s="13" t="s">
        <v>22</v>
      </c>
      <c r="G1039" s="69" t="s">
        <v>2303</v>
      </c>
      <c r="H1039" s="13" t="s">
        <v>552</v>
      </c>
      <c r="I1039" s="13" t="s">
        <v>576</v>
      </c>
      <c r="J1039" s="13" t="str">
        <f t="shared" si="80"/>
        <v>BOX-</v>
      </c>
      <c r="K1039" s="13" t="s">
        <v>23</v>
      </c>
      <c r="L1039" s="44">
        <v>1010</v>
      </c>
      <c r="M1039" s="13" t="s">
        <v>365</v>
      </c>
      <c r="N1039" s="20" t="s">
        <v>366</v>
      </c>
      <c r="O1039" s="61">
        <v>2.5099999999999998</v>
      </c>
      <c r="P1039" s="46">
        <f t="shared" si="81"/>
        <v>2535.1</v>
      </c>
      <c r="Q1039" s="20">
        <f t="shared" si="82"/>
        <v>6.4</v>
      </c>
      <c r="R1039" s="20">
        <f t="shared" si="83"/>
        <v>0.39218749999999997</v>
      </c>
      <c r="S1039" s="18">
        <f t="shared" si="84"/>
        <v>396.10937499999994</v>
      </c>
      <c r="T1039" s="17" t="s">
        <v>694</v>
      </c>
      <c r="U1039" s="19" t="s">
        <v>55</v>
      </c>
    </row>
    <row r="1040" spans="1:21" ht="13.2" hidden="1">
      <c r="A1040" s="40" t="s">
        <v>3089</v>
      </c>
      <c r="B1040" s="47">
        <v>44602</v>
      </c>
      <c r="C1040" s="12">
        <v>44572</v>
      </c>
      <c r="D1040" s="13" t="s">
        <v>21</v>
      </c>
      <c r="E1040" s="13" t="s">
        <v>22</v>
      </c>
      <c r="G1040" s="10" t="s">
        <v>3366</v>
      </c>
      <c r="H1040" s="40" t="s">
        <v>552</v>
      </c>
      <c r="I1040" s="47" t="s">
        <v>576</v>
      </c>
      <c r="J1040" s="13" t="str">
        <f t="shared" si="80"/>
        <v>BOX-</v>
      </c>
      <c r="K1040" s="40" t="s">
        <v>23</v>
      </c>
      <c r="L1040" s="52">
        <v>5020</v>
      </c>
      <c r="M1040" s="40" t="s">
        <v>365</v>
      </c>
      <c r="N1040" s="39" t="s">
        <v>366</v>
      </c>
      <c r="O1040" s="55">
        <v>2.5099999999999998</v>
      </c>
      <c r="P1040" s="46">
        <f t="shared" si="81"/>
        <v>12600.2</v>
      </c>
      <c r="Q1040" s="20">
        <f t="shared" si="82"/>
        <v>6.4</v>
      </c>
      <c r="R1040" s="20">
        <f t="shared" si="83"/>
        <v>0.39218749999999997</v>
      </c>
      <c r="S1040" s="18">
        <f t="shared" si="84"/>
        <v>1968.7812499999998</v>
      </c>
      <c r="T1040" s="17" t="s">
        <v>694</v>
      </c>
      <c r="U1040" s="40" t="s">
        <v>55</v>
      </c>
    </row>
    <row r="1041" spans="1:21" ht="13.2" hidden="1">
      <c r="A1041" s="64" t="s">
        <v>2089</v>
      </c>
      <c r="B1041" s="11">
        <v>44588</v>
      </c>
      <c r="C1041" s="12">
        <v>44582</v>
      </c>
      <c r="D1041" s="69" t="s">
        <v>21</v>
      </c>
      <c r="E1041" s="13" t="s">
        <v>22</v>
      </c>
      <c r="G1041" s="69" t="s">
        <v>2301</v>
      </c>
      <c r="H1041" s="13" t="s">
        <v>1529</v>
      </c>
      <c r="I1041" s="13" t="s">
        <v>1530</v>
      </c>
      <c r="J1041" s="13" t="str">
        <f t="shared" si="80"/>
        <v>SHTS</v>
      </c>
      <c r="K1041" s="13" t="s">
        <v>23</v>
      </c>
      <c r="L1041" s="44">
        <v>1010</v>
      </c>
      <c r="M1041" s="13" t="s">
        <v>365</v>
      </c>
      <c r="N1041" s="20" t="s">
        <v>366</v>
      </c>
      <c r="O1041" s="61">
        <v>2.52</v>
      </c>
      <c r="P1041" s="46">
        <f t="shared" si="81"/>
        <v>2545.1999999999998</v>
      </c>
      <c r="Q1041" s="20">
        <f t="shared" si="82"/>
        <v>6.4</v>
      </c>
      <c r="R1041" s="20">
        <f t="shared" si="83"/>
        <v>0.39374999999999999</v>
      </c>
      <c r="S1041" s="18">
        <f t="shared" si="84"/>
        <v>397.6875</v>
      </c>
      <c r="T1041" s="17" t="s">
        <v>694</v>
      </c>
      <c r="U1041" s="19" t="s">
        <v>24</v>
      </c>
    </row>
    <row r="1042" spans="1:21" ht="13.2" hidden="1">
      <c r="A1042" s="63" t="s">
        <v>3709</v>
      </c>
      <c r="B1042" s="11">
        <v>44643</v>
      </c>
      <c r="C1042" s="12">
        <v>44641</v>
      </c>
      <c r="D1042" s="13" t="s">
        <v>21</v>
      </c>
      <c r="E1042" s="13" t="s">
        <v>22</v>
      </c>
      <c r="G1042" s="10" t="s">
        <v>4733</v>
      </c>
      <c r="H1042" s="13" t="s">
        <v>4334</v>
      </c>
      <c r="I1042" s="13" t="s">
        <v>4335</v>
      </c>
      <c r="J1042" s="13" t="str">
        <f t="shared" si="80"/>
        <v>SHTS</v>
      </c>
      <c r="K1042" s="13" t="s">
        <v>23</v>
      </c>
      <c r="L1042" s="44">
        <v>1010</v>
      </c>
      <c r="M1042" s="13" t="s">
        <v>365</v>
      </c>
      <c r="N1042" s="20" t="s">
        <v>366</v>
      </c>
      <c r="O1042" s="61">
        <v>2.52</v>
      </c>
      <c r="P1042" s="46">
        <f t="shared" si="81"/>
        <v>2545.1999999999998</v>
      </c>
      <c r="Q1042" s="20">
        <f t="shared" si="82"/>
        <v>6.4</v>
      </c>
      <c r="R1042" s="20">
        <f t="shared" si="83"/>
        <v>0.39374999999999999</v>
      </c>
      <c r="S1042" s="18">
        <f t="shared" si="84"/>
        <v>397.6875</v>
      </c>
      <c r="T1042" s="17" t="s">
        <v>694</v>
      </c>
      <c r="U1042" s="19" t="s">
        <v>24</v>
      </c>
    </row>
    <row r="1043" spans="1:21" ht="13.2" hidden="1">
      <c r="A1043" s="64" t="s">
        <v>2068</v>
      </c>
      <c r="B1043" s="11">
        <v>44572</v>
      </c>
      <c r="C1043" s="12">
        <v>44544</v>
      </c>
      <c r="D1043" s="69" t="s">
        <v>1271</v>
      </c>
      <c r="E1043" s="13" t="s">
        <v>1272</v>
      </c>
      <c r="G1043" s="69" t="s">
        <v>2369</v>
      </c>
      <c r="H1043" s="13" t="s">
        <v>903</v>
      </c>
      <c r="I1043" s="13" t="s">
        <v>904</v>
      </c>
      <c r="J1043" s="13" t="str">
        <f t="shared" si="80"/>
        <v>BOX-</v>
      </c>
      <c r="K1043" s="13" t="s">
        <v>23</v>
      </c>
      <c r="L1043" s="44">
        <v>8282</v>
      </c>
      <c r="M1043" s="13" t="s">
        <v>365</v>
      </c>
      <c r="N1043" s="20" t="s">
        <v>366</v>
      </c>
      <c r="O1043" s="61">
        <v>2.5310000000000001</v>
      </c>
      <c r="P1043" s="46">
        <f t="shared" si="81"/>
        <v>20961.740000000002</v>
      </c>
      <c r="Q1043" s="20">
        <f t="shared" si="82"/>
        <v>6.4</v>
      </c>
      <c r="R1043" s="20">
        <f t="shared" si="83"/>
        <v>0.39546874999999998</v>
      </c>
      <c r="S1043" s="18">
        <f t="shared" si="84"/>
        <v>3275.2721874999997</v>
      </c>
      <c r="T1043" s="17" t="s">
        <v>694</v>
      </c>
      <c r="U1043" s="19" t="s">
        <v>55</v>
      </c>
    </row>
    <row r="1044" spans="1:21" ht="13.2" hidden="1">
      <c r="A1044" s="40" t="s">
        <v>2068</v>
      </c>
      <c r="B1044" s="47">
        <v>44607</v>
      </c>
      <c r="C1044" s="12">
        <v>44544</v>
      </c>
      <c r="D1044" s="13" t="s">
        <v>1271</v>
      </c>
      <c r="E1044" s="13" t="s">
        <v>1272</v>
      </c>
      <c r="G1044" s="10" t="s">
        <v>3358</v>
      </c>
      <c r="H1044" s="40" t="s">
        <v>903</v>
      </c>
      <c r="I1044" s="47" t="s">
        <v>904</v>
      </c>
      <c r="J1044" s="13" t="str">
        <f t="shared" si="80"/>
        <v>BOX-</v>
      </c>
      <c r="K1044" s="40" t="s">
        <v>23</v>
      </c>
      <c r="L1044" s="52">
        <v>-8282</v>
      </c>
      <c r="M1044" s="40" t="s">
        <v>365</v>
      </c>
      <c r="N1044" s="39" t="s">
        <v>366</v>
      </c>
      <c r="O1044" s="55">
        <v>2.5310000000000001</v>
      </c>
      <c r="P1044" s="46">
        <f t="shared" si="81"/>
        <v>-20961.740000000002</v>
      </c>
      <c r="Q1044" s="20">
        <f t="shared" si="82"/>
        <v>6.4</v>
      </c>
      <c r="R1044" s="20">
        <f t="shared" si="83"/>
        <v>0.39546874999999998</v>
      </c>
      <c r="S1044" s="18">
        <f t="shared" si="84"/>
        <v>-3275.2721874999997</v>
      </c>
      <c r="T1044" s="17" t="s">
        <v>694</v>
      </c>
      <c r="U1044" s="40" t="s">
        <v>55</v>
      </c>
    </row>
    <row r="1045" spans="1:21" ht="13.2" hidden="1">
      <c r="A1045" s="63" t="s">
        <v>1749</v>
      </c>
      <c r="B1045" s="11">
        <v>44588</v>
      </c>
      <c r="C1045" s="12">
        <v>44516</v>
      </c>
      <c r="D1045" s="69" t="s">
        <v>21</v>
      </c>
      <c r="E1045" s="13" t="s">
        <v>22</v>
      </c>
      <c r="G1045" s="69" t="s">
        <v>2301</v>
      </c>
      <c r="H1045" s="13" t="s">
        <v>980</v>
      </c>
      <c r="I1045" s="13" t="s">
        <v>981</v>
      </c>
      <c r="J1045" s="13" t="str">
        <f t="shared" si="80"/>
        <v>SHTS</v>
      </c>
      <c r="K1045" s="13" t="s">
        <v>23</v>
      </c>
      <c r="L1045" s="44">
        <v>3030</v>
      </c>
      <c r="M1045" s="13" t="s">
        <v>365</v>
      </c>
      <c r="N1045" s="20" t="s">
        <v>366</v>
      </c>
      <c r="O1045" s="61">
        <v>2.54</v>
      </c>
      <c r="P1045" s="46">
        <f t="shared" si="81"/>
        <v>7696.2</v>
      </c>
      <c r="Q1045" s="20">
        <f t="shared" si="82"/>
        <v>6.4</v>
      </c>
      <c r="R1045" s="20">
        <f t="shared" si="83"/>
        <v>0.39687499999999998</v>
      </c>
      <c r="S1045" s="18">
        <f t="shared" si="84"/>
        <v>1202.53125</v>
      </c>
      <c r="T1045" s="17" t="s">
        <v>694</v>
      </c>
      <c r="U1045" s="19" t="s">
        <v>24</v>
      </c>
    </row>
    <row r="1046" spans="1:21" ht="13.2" hidden="1">
      <c r="A1046" s="64" t="s">
        <v>2080</v>
      </c>
      <c r="B1046" s="11">
        <v>44588</v>
      </c>
      <c r="C1046" s="12">
        <v>44582</v>
      </c>
      <c r="D1046" s="69" t="s">
        <v>21</v>
      </c>
      <c r="E1046" s="13" t="s">
        <v>22</v>
      </c>
      <c r="G1046" s="69" t="s">
        <v>2340</v>
      </c>
      <c r="H1046" s="13" t="s">
        <v>438</v>
      </c>
      <c r="I1046" s="13" t="s">
        <v>439</v>
      </c>
      <c r="J1046" s="13" t="str">
        <f t="shared" si="80"/>
        <v>SHTS</v>
      </c>
      <c r="K1046" s="13" t="s">
        <v>23</v>
      </c>
      <c r="L1046" s="44">
        <v>1010</v>
      </c>
      <c r="M1046" s="13" t="s">
        <v>365</v>
      </c>
      <c r="N1046" s="20" t="s">
        <v>366</v>
      </c>
      <c r="O1046" s="61">
        <v>2.5499999999999998</v>
      </c>
      <c r="P1046" s="46">
        <f t="shared" si="81"/>
        <v>2575.5</v>
      </c>
      <c r="Q1046" s="20">
        <f t="shared" si="82"/>
        <v>6.4</v>
      </c>
      <c r="R1046" s="20">
        <f t="shared" si="83"/>
        <v>0.39843749999999994</v>
      </c>
      <c r="S1046" s="18">
        <f t="shared" si="84"/>
        <v>402.42187499999994</v>
      </c>
      <c r="T1046" s="17" t="s">
        <v>694</v>
      </c>
      <c r="U1046" s="19" t="s">
        <v>24</v>
      </c>
    </row>
    <row r="1047" spans="1:21" ht="13.2" hidden="1">
      <c r="A1047" s="63" t="s">
        <v>3710</v>
      </c>
      <c r="B1047" s="11">
        <v>44636</v>
      </c>
      <c r="C1047" s="12">
        <v>44616</v>
      </c>
      <c r="D1047" s="13" t="s">
        <v>1271</v>
      </c>
      <c r="E1047" s="13" t="s">
        <v>1272</v>
      </c>
      <c r="G1047" s="10" t="s">
        <v>4721</v>
      </c>
      <c r="H1047" s="13" t="s">
        <v>903</v>
      </c>
      <c r="I1047" s="13" t="s">
        <v>904</v>
      </c>
      <c r="J1047" s="13" t="str">
        <f t="shared" si="80"/>
        <v>BOX-</v>
      </c>
      <c r="K1047" s="13" t="s">
        <v>23</v>
      </c>
      <c r="L1047" s="44">
        <v>1768</v>
      </c>
      <c r="M1047" s="13" t="s">
        <v>365</v>
      </c>
      <c r="N1047" s="20" t="s">
        <v>366</v>
      </c>
      <c r="O1047" s="61">
        <v>2.5663999999999998</v>
      </c>
      <c r="P1047" s="46">
        <f t="shared" si="81"/>
        <v>4537.3999999999996</v>
      </c>
      <c r="Q1047" s="20">
        <f t="shared" si="82"/>
        <v>6.4</v>
      </c>
      <c r="R1047" s="20">
        <f t="shared" si="83"/>
        <v>0.40099999999999997</v>
      </c>
      <c r="S1047" s="18">
        <f t="shared" si="84"/>
        <v>708.96799999999996</v>
      </c>
      <c r="T1047" s="17" t="s">
        <v>694</v>
      </c>
      <c r="U1047" s="19" t="s">
        <v>55</v>
      </c>
    </row>
    <row r="1048" spans="1:21" ht="13.2" hidden="1">
      <c r="A1048" s="64" t="s">
        <v>2062</v>
      </c>
      <c r="B1048" s="11">
        <v>44588</v>
      </c>
      <c r="C1048" s="12">
        <v>44572</v>
      </c>
      <c r="D1048" s="69" t="s">
        <v>21</v>
      </c>
      <c r="E1048" s="13" t="s">
        <v>22</v>
      </c>
      <c r="G1048" s="69" t="s">
        <v>2301</v>
      </c>
      <c r="H1048" s="13" t="s">
        <v>1521</v>
      </c>
      <c r="I1048" s="13" t="s">
        <v>1522</v>
      </c>
      <c r="J1048" s="13" t="str">
        <f t="shared" si="80"/>
        <v>SHTS</v>
      </c>
      <c r="K1048" s="13" t="s">
        <v>23</v>
      </c>
      <c r="L1048" s="44">
        <v>1010</v>
      </c>
      <c r="M1048" s="13" t="s">
        <v>365</v>
      </c>
      <c r="N1048" s="20" t="s">
        <v>366</v>
      </c>
      <c r="O1048" s="61">
        <v>2.58</v>
      </c>
      <c r="P1048" s="46">
        <f t="shared" si="81"/>
        <v>2605.8000000000002</v>
      </c>
      <c r="Q1048" s="20">
        <f t="shared" si="82"/>
        <v>6.4</v>
      </c>
      <c r="R1048" s="20">
        <f t="shared" si="83"/>
        <v>0.40312500000000001</v>
      </c>
      <c r="S1048" s="18">
        <f t="shared" si="84"/>
        <v>407.15625</v>
      </c>
      <c r="T1048" s="17" t="s">
        <v>694</v>
      </c>
      <c r="U1048" s="19" t="s">
        <v>24</v>
      </c>
    </row>
    <row r="1049" spans="1:21" ht="13.2" hidden="1">
      <c r="A1049" s="63" t="s">
        <v>3711</v>
      </c>
      <c r="B1049" s="11">
        <v>44641</v>
      </c>
      <c r="C1049" s="12">
        <v>44630</v>
      </c>
      <c r="D1049" s="13" t="s">
        <v>49</v>
      </c>
      <c r="E1049" s="13" t="s">
        <v>50</v>
      </c>
      <c r="G1049" s="10" t="s">
        <v>4700</v>
      </c>
      <c r="H1049" s="13" t="s">
        <v>4336</v>
      </c>
      <c r="I1049" s="13" t="s">
        <v>4337</v>
      </c>
      <c r="J1049" s="13" t="str">
        <f t="shared" si="80"/>
        <v>HDL-</v>
      </c>
      <c r="K1049" s="13" t="s">
        <v>23</v>
      </c>
      <c r="L1049" s="44">
        <v>500</v>
      </c>
      <c r="M1049" s="13" t="s">
        <v>365</v>
      </c>
      <c r="N1049" s="20" t="s">
        <v>366</v>
      </c>
      <c r="O1049" s="61">
        <v>2.5823</v>
      </c>
      <c r="P1049" s="46">
        <f t="shared" si="81"/>
        <v>1291.1500000000001</v>
      </c>
      <c r="Q1049" s="20">
        <f t="shared" si="82"/>
        <v>6.4</v>
      </c>
      <c r="R1049" s="20">
        <f t="shared" si="83"/>
        <v>0.40348437500000001</v>
      </c>
      <c r="S1049" s="18">
        <f t="shared" si="84"/>
        <v>201.7421875</v>
      </c>
      <c r="T1049" s="17" t="s">
        <v>694</v>
      </c>
      <c r="U1049" s="19" t="s">
        <v>37</v>
      </c>
    </row>
    <row r="1050" spans="1:21" ht="13.2" hidden="1">
      <c r="A1050" s="40" t="s">
        <v>3090</v>
      </c>
      <c r="B1050" s="47">
        <v>44602</v>
      </c>
      <c r="C1050" s="12">
        <v>44601</v>
      </c>
      <c r="D1050" s="13" t="s">
        <v>21</v>
      </c>
      <c r="E1050" s="13" t="s">
        <v>22</v>
      </c>
      <c r="G1050" s="10" t="s">
        <v>3353</v>
      </c>
      <c r="H1050" s="40" t="s">
        <v>2735</v>
      </c>
      <c r="I1050" s="47" t="s">
        <v>2736</v>
      </c>
      <c r="J1050" s="13" t="str">
        <f t="shared" si="80"/>
        <v>SHTS</v>
      </c>
      <c r="K1050" s="40" t="s">
        <v>23</v>
      </c>
      <c r="L1050" s="52">
        <v>1010</v>
      </c>
      <c r="M1050" s="40" t="s">
        <v>365</v>
      </c>
      <c r="N1050" s="39" t="s">
        <v>366</v>
      </c>
      <c r="O1050" s="55">
        <v>2.6</v>
      </c>
      <c r="P1050" s="46">
        <f t="shared" si="81"/>
        <v>2626</v>
      </c>
      <c r="Q1050" s="20">
        <f t="shared" si="82"/>
        <v>6.4</v>
      </c>
      <c r="R1050" s="20">
        <f t="shared" si="83"/>
        <v>0.40625</v>
      </c>
      <c r="S1050" s="18">
        <f t="shared" si="84"/>
        <v>410.3125</v>
      </c>
      <c r="T1050" s="17" t="s">
        <v>694</v>
      </c>
      <c r="U1050" s="40" t="s">
        <v>24</v>
      </c>
    </row>
    <row r="1051" spans="1:21" ht="13.2" hidden="1">
      <c r="A1051" s="63" t="s">
        <v>1881</v>
      </c>
      <c r="B1051" s="11">
        <v>44567</v>
      </c>
      <c r="C1051" s="12">
        <v>44495</v>
      </c>
      <c r="D1051" s="69" t="s">
        <v>79</v>
      </c>
      <c r="E1051" s="13" t="s">
        <v>80</v>
      </c>
      <c r="G1051" s="69" t="s">
        <v>660</v>
      </c>
      <c r="H1051" s="13" t="s">
        <v>375</v>
      </c>
      <c r="I1051" s="13" t="s">
        <v>140</v>
      </c>
      <c r="J1051" s="13" t="str">
        <f t="shared" si="80"/>
        <v>SHDL</v>
      </c>
      <c r="K1051" s="13" t="s">
        <v>23</v>
      </c>
      <c r="L1051" s="44">
        <v>1960</v>
      </c>
      <c r="M1051" s="13" t="s">
        <v>365</v>
      </c>
      <c r="N1051" s="20" t="s">
        <v>366</v>
      </c>
      <c r="O1051" s="61">
        <v>2.6012</v>
      </c>
      <c r="P1051" s="46">
        <f t="shared" si="81"/>
        <v>5098.3500000000004</v>
      </c>
      <c r="Q1051" s="20">
        <f t="shared" si="82"/>
        <v>6.4</v>
      </c>
      <c r="R1051" s="20">
        <f t="shared" si="83"/>
        <v>0.40643749999999995</v>
      </c>
      <c r="S1051" s="18">
        <f t="shared" si="84"/>
        <v>796.61749999999995</v>
      </c>
      <c r="T1051" s="17" t="s">
        <v>694</v>
      </c>
      <c r="U1051" s="19" t="s">
        <v>44</v>
      </c>
    </row>
    <row r="1052" spans="1:21" ht="13.2" hidden="1">
      <c r="A1052" s="63" t="s">
        <v>5462</v>
      </c>
      <c r="B1052" s="11">
        <v>44676</v>
      </c>
      <c r="C1052" s="12">
        <v>44630</v>
      </c>
      <c r="D1052" s="13" t="s">
        <v>79</v>
      </c>
      <c r="E1052" s="13" t="s">
        <v>80</v>
      </c>
      <c r="G1052" s="10" t="s">
        <v>5866</v>
      </c>
      <c r="H1052" s="13" t="s">
        <v>375</v>
      </c>
      <c r="I1052" s="13" t="s">
        <v>140</v>
      </c>
      <c r="J1052" s="13" t="str">
        <f t="shared" si="80"/>
        <v>SHDL</v>
      </c>
      <c r="K1052" s="13" t="s">
        <v>23</v>
      </c>
      <c r="L1052" s="44">
        <v>2520</v>
      </c>
      <c r="M1052" s="13" t="s">
        <v>365</v>
      </c>
      <c r="N1052" s="20" t="s">
        <v>366</v>
      </c>
      <c r="O1052" s="61">
        <v>2.6012</v>
      </c>
      <c r="P1052" s="46">
        <f t="shared" si="81"/>
        <v>6555.02</v>
      </c>
      <c r="Q1052" s="20">
        <f t="shared" si="82"/>
        <v>6.4</v>
      </c>
      <c r="R1052" s="20">
        <f t="shared" si="83"/>
        <v>0.40643749999999995</v>
      </c>
      <c r="S1052" s="18">
        <f t="shared" si="84"/>
        <v>1024.2224999999999</v>
      </c>
      <c r="T1052" s="17" t="s">
        <v>694</v>
      </c>
      <c r="U1052" s="19" t="s">
        <v>44</v>
      </c>
    </row>
    <row r="1053" spans="1:21" ht="13.2" hidden="1">
      <c r="A1053" s="63" t="s">
        <v>5463</v>
      </c>
      <c r="B1053" s="11">
        <v>44676</v>
      </c>
      <c r="C1053" s="12">
        <v>44630</v>
      </c>
      <c r="D1053" s="13" t="s">
        <v>79</v>
      </c>
      <c r="E1053" s="13" t="s">
        <v>80</v>
      </c>
      <c r="G1053" s="10" t="s">
        <v>5866</v>
      </c>
      <c r="H1053" s="13" t="s">
        <v>5082</v>
      </c>
      <c r="I1053" s="13" t="s">
        <v>6184</v>
      </c>
      <c r="J1053" s="13" t="str">
        <f t="shared" si="80"/>
        <v>SHDL</v>
      </c>
      <c r="K1053" s="13" t="s">
        <v>23</v>
      </c>
      <c r="L1053" s="44">
        <v>935</v>
      </c>
      <c r="M1053" s="13" t="s">
        <v>365</v>
      </c>
      <c r="N1053" s="20" t="s">
        <v>366</v>
      </c>
      <c r="O1053" s="61">
        <v>2.6012</v>
      </c>
      <c r="P1053" s="46">
        <f t="shared" si="81"/>
        <v>2432.12</v>
      </c>
      <c r="Q1053" s="20">
        <f t="shared" si="82"/>
        <v>6.4</v>
      </c>
      <c r="R1053" s="20">
        <f t="shared" si="83"/>
        <v>0.40643749999999995</v>
      </c>
      <c r="S1053" s="18">
        <f t="shared" si="84"/>
        <v>380.01906249999996</v>
      </c>
      <c r="T1053" s="17" t="s">
        <v>694</v>
      </c>
      <c r="U1053" s="19" t="s">
        <v>44</v>
      </c>
    </row>
    <row r="1054" spans="1:21" ht="13.2" hidden="1">
      <c r="A1054" s="63" t="s">
        <v>1743</v>
      </c>
      <c r="B1054" s="11">
        <v>44573</v>
      </c>
      <c r="C1054" s="12">
        <v>44560</v>
      </c>
      <c r="D1054" s="69" t="s">
        <v>21</v>
      </c>
      <c r="E1054" s="13" t="s">
        <v>22</v>
      </c>
      <c r="G1054" s="69" t="s">
        <v>2298</v>
      </c>
      <c r="H1054" s="13" t="s">
        <v>857</v>
      </c>
      <c r="I1054" s="13" t="s">
        <v>858</v>
      </c>
      <c r="J1054" s="13" t="str">
        <f t="shared" si="80"/>
        <v>SHTS</v>
      </c>
      <c r="K1054" s="13" t="s">
        <v>23</v>
      </c>
      <c r="L1054" s="44">
        <v>1010</v>
      </c>
      <c r="M1054" s="13" t="s">
        <v>365</v>
      </c>
      <c r="N1054" s="20" t="s">
        <v>366</v>
      </c>
      <c r="O1054" s="61">
        <v>2.61</v>
      </c>
      <c r="P1054" s="46">
        <f t="shared" si="81"/>
        <v>2636.1</v>
      </c>
      <c r="Q1054" s="20">
        <f t="shared" si="82"/>
        <v>6.4</v>
      </c>
      <c r="R1054" s="20">
        <f t="shared" si="83"/>
        <v>0.40781249999999997</v>
      </c>
      <c r="S1054" s="18">
        <f t="shared" si="84"/>
        <v>411.89062499999994</v>
      </c>
      <c r="T1054" s="17" t="s">
        <v>694</v>
      </c>
      <c r="U1054" s="19" t="s">
        <v>24</v>
      </c>
    </row>
    <row r="1055" spans="1:21" ht="13.2" hidden="1">
      <c r="A1055" s="63" t="s">
        <v>3712</v>
      </c>
      <c r="B1055" s="11">
        <v>44623</v>
      </c>
      <c r="C1055" s="12">
        <v>44622</v>
      </c>
      <c r="D1055" s="13" t="s">
        <v>21</v>
      </c>
      <c r="E1055" s="13" t="s">
        <v>22</v>
      </c>
      <c r="G1055" s="10" t="s">
        <v>4734</v>
      </c>
      <c r="H1055" s="13" t="s">
        <v>470</v>
      </c>
      <c r="I1055" s="13" t="s">
        <v>471</v>
      </c>
      <c r="J1055" s="13" t="str">
        <f t="shared" si="80"/>
        <v>BOX-</v>
      </c>
      <c r="K1055" s="13" t="s">
        <v>23</v>
      </c>
      <c r="L1055" s="44">
        <v>3050</v>
      </c>
      <c r="M1055" s="13" t="s">
        <v>365</v>
      </c>
      <c r="N1055" s="20" t="s">
        <v>366</v>
      </c>
      <c r="O1055" s="61">
        <v>2.61</v>
      </c>
      <c r="P1055" s="46">
        <f t="shared" si="81"/>
        <v>7960.5</v>
      </c>
      <c r="Q1055" s="20">
        <f t="shared" si="82"/>
        <v>6.4</v>
      </c>
      <c r="R1055" s="20">
        <f t="shared" si="83"/>
        <v>0.40781249999999997</v>
      </c>
      <c r="S1055" s="18">
        <f t="shared" si="84"/>
        <v>1243.828125</v>
      </c>
      <c r="T1055" s="17" t="s">
        <v>694</v>
      </c>
      <c r="U1055" s="19" t="s">
        <v>55</v>
      </c>
    </row>
    <row r="1056" spans="1:21" ht="13.2" hidden="1">
      <c r="A1056" s="63" t="s">
        <v>3713</v>
      </c>
      <c r="B1056" s="11">
        <v>44623</v>
      </c>
      <c r="C1056" s="12">
        <v>44622</v>
      </c>
      <c r="D1056" s="13" t="s">
        <v>21</v>
      </c>
      <c r="E1056" s="13" t="s">
        <v>22</v>
      </c>
      <c r="G1056" s="10" t="s">
        <v>4734</v>
      </c>
      <c r="H1056" s="13" t="s">
        <v>470</v>
      </c>
      <c r="I1056" s="13" t="s">
        <v>471</v>
      </c>
      <c r="J1056" s="13" t="str">
        <f t="shared" si="80"/>
        <v>BOX-</v>
      </c>
      <c r="K1056" s="13" t="s">
        <v>23</v>
      </c>
      <c r="L1056" s="44">
        <v>5020</v>
      </c>
      <c r="M1056" s="13" t="s">
        <v>365</v>
      </c>
      <c r="N1056" s="20" t="s">
        <v>366</v>
      </c>
      <c r="O1056" s="61">
        <v>2.61</v>
      </c>
      <c r="P1056" s="46">
        <f t="shared" si="81"/>
        <v>13102.2</v>
      </c>
      <c r="Q1056" s="20">
        <f t="shared" si="82"/>
        <v>6.4</v>
      </c>
      <c r="R1056" s="20">
        <f t="shared" si="83"/>
        <v>0.40781249999999997</v>
      </c>
      <c r="S1056" s="18">
        <f t="shared" si="84"/>
        <v>2047.2187499999998</v>
      </c>
      <c r="T1056" s="17" t="s">
        <v>694</v>
      </c>
      <c r="U1056" s="19" t="s">
        <v>55</v>
      </c>
    </row>
    <row r="1057" spans="1:21" ht="13.2" hidden="1">
      <c r="A1057" s="63" t="s">
        <v>3714</v>
      </c>
      <c r="B1057" s="11">
        <v>44629</v>
      </c>
      <c r="C1057" s="12">
        <v>44622</v>
      </c>
      <c r="D1057" s="13" t="s">
        <v>21</v>
      </c>
      <c r="E1057" s="13" t="s">
        <v>22</v>
      </c>
      <c r="G1057" s="10" t="s">
        <v>4735</v>
      </c>
      <c r="H1057" s="13" t="s">
        <v>470</v>
      </c>
      <c r="I1057" s="13" t="s">
        <v>471</v>
      </c>
      <c r="J1057" s="13" t="str">
        <f t="shared" si="80"/>
        <v>BOX-</v>
      </c>
      <c r="K1057" s="13" t="s">
        <v>23</v>
      </c>
      <c r="L1057" s="44">
        <v>4020</v>
      </c>
      <c r="M1057" s="13" t="s">
        <v>365</v>
      </c>
      <c r="N1057" s="20" t="s">
        <v>366</v>
      </c>
      <c r="O1057" s="61">
        <v>2.61</v>
      </c>
      <c r="P1057" s="46">
        <f t="shared" si="81"/>
        <v>10492.2</v>
      </c>
      <c r="Q1057" s="20">
        <f t="shared" si="82"/>
        <v>6.4</v>
      </c>
      <c r="R1057" s="20">
        <f t="shared" si="83"/>
        <v>0.40781249999999997</v>
      </c>
      <c r="S1057" s="18">
        <f t="shared" si="84"/>
        <v>1639.4062499999998</v>
      </c>
      <c r="T1057" s="17" t="s">
        <v>694</v>
      </c>
      <c r="U1057" s="19" t="s">
        <v>55</v>
      </c>
    </row>
    <row r="1058" spans="1:21" ht="13.2" hidden="1">
      <c r="A1058" s="63" t="s">
        <v>3715</v>
      </c>
      <c r="B1058" s="11">
        <v>44650</v>
      </c>
      <c r="C1058" s="12">
        <v>44641</v>
      </c>
      <c r="D1058" s="13" t="s">
        <v>21</v>
      </c>
      <c r="E1058" s="13" t="s">
        <v>22</v>
      </c>
      <c r="G1058" s="10" t="s">
        <v>4708</v>
      </c>
      <c r="H1058" s="13" t="s">
        <v>4338</v>
      </c>
      <c r="I1058" s="13" t="s">
        <v>4339</v>
      </c>
      <c r="J1058" s="13" t="str">
        <f t="shared" si="80"/>
        <v>SHTS</v>
      </c>
      <c r="K1058" s="13" t="s">
        <v>23</v>
      </c>
      <c r="L1058" s="44">
        <v>2020</v>
      </c>
      <c r="M1058" s="13" t="s">
        <v>365</v>
      </c>
      <c r="N1058" s="20" t="s">
        <v>366</v>
      </c>
      <c r="O1058" s="61">
        <v>2.61</v>
      </c>
      <c r="P1058" s="46">
        <f t="shared" si="81"/>
        <v>5272.2</v>
      </c>
      <c r="Q1058" s="20">
        <f t="shared" si="82"/>
        <v>6.4</v>
      </c>
      <c r="R1058" s="20">
        <f t="shared" si="83"/>
        <v>0.40781249999999997</v>
      </c>
      <c r="S1058" s="18">
        <f t="shared" si="84"/>
        <v>823.78124999999989</v>
      </c>
      <c r="T1058" s="17" t="s">
        <v>694</v>
      </c>
      <c r="U1058" s="19" t="s">
        <v>24</v>
      </c>
    </row>
    <row r="1059" spans="1:21" ht="13.2" hidden="1">
      <c r="A1059" s="40" t="s">
        <v>3091</v>
      </c>
      <c r="B1059" s="47">
        <v>44615</v>
      </c>
      <c r="C1059" s="12">
        <v>44601</v>
      </c>
      <c r="D1059" s="13" t="s">
        <v>21</v>
      </c>
      <c r="E1059" s="13" t="s">
        <v>22</v>
      </c>
      <c r="G1059" s="10" t="s">
        <v>3349</v>
      </c>
      <c r="H1059" s="40" t="s">
        <v>2737</v>
      </c>
      <c r="I1059" s="47" t="s">
        <v>2738</v>
      </c>
      <c r="J1059" s="13" t="str">
        <f t="shared" si="80"/>
        <v>SHTS</v>
      </c>
      <c r="K1059" s="40" t="s">
        <v>23</v>
      </c>
      <c r="L1059" s="52">
        <v>1018</v>
      </c>
      <c r="M1059" s="40" t="s">
        <v>365</v>
      </c>
      <c r="N1059" s="39" t="s">
        <v>366</v>
      </c>
      <c r="O1059" s="55">
        <v>2.62</v>
      </c>
      <c r="P1059" s="46">
        <f t="shared" si="81"/>
        <v>2667.16</v>
      </c>
      <c r="Q1059" s="20">
        <f t="shared" si="82"/>
        <v>6.4</v>
      </c>
      <c r="R1059" s="20">
        <f t="shared" si="83"/>
        <v>0.40937499999999999</v>
      </c>
      <c r="S1059" s="18">
        <f t="shared" si="84"/>
        <v>416.74374999999998</v>
      </c>
      <c r="T1059" s="17" t="s">
        <v>694</v>
      </c>
      <c r="U1059" s="40" t="s">
        <v>24</v>
      </c>
    </row>
    <row r="1060" spans="1:21" ht="13.2" hidden="1">
      <c r="A1060" s="63" t="s">
        <v>3716</v>
      </c>
      <c r="B1060" s="11">
        <v>44638</v>
      </c>
      <c r="C1060" s="12">
        <v>44627</v>
      </c>
      <c r="D1060" s="13" t="s">
        <v>21</v>
      </c>
      <c r="E1060" s="13" t="s">
        <v>22</v>
      </c>
      <c r="G1060" s="10" t="s">
        <v>4710</v>
      </c>
      <c r="H1060" s="13" t="s">
        <v>4340</v>
      </c>
      <c r="I1060" s="13" t="s">
        <v>4341</v>
      </c>
      <c r="J1060" s="13" t="str">
        <f t="shared" si="80"/>
        <v>SHTS</v>
      </c>
      <c r="K1060" s="13" t="s">
        <v>23</v>
      </c>
      <c r="L1060" s="44">
        <v>1010</v>
      </c>
      <c r="M1060" s="13" t="s">
        <v>365</v>
      </c>
      <c r="N1060" s="20" t="s">
        <v>366</v>
      </c>
      <c r="O1060" s="61">
        <v>2.62</v>
      </c>
      <c r="P1060" s="46">
        <f t="shared" si="81"/>
        <v>2646.2</v>
      </c>
      <c r="Q1060" s="20">
        <f t="shared" si="82"/>
        <v>6.4</v>
      </c>
      <c r="R1060" s="20">
        <f t="shared" si="83"/>
        <v>0.40937499999999999</v>
      </c>
      <c r="S1060" s="18">
        <f t="shared" si="84"/>
        <v>413.46875</v>
      </c>
      <c r="T1060" s="17" t="s">
        <v>694</v>
      </c>
      <c r="U1060" s="19" t="s">
        <v>24</v>
      </c>
    </row>
    <row r="1061" spans="1:21" ht="13.2" hidden="1">
      <c r="A1061" s="40" t="s">
        <v>3092</v>
      </c>
      <c r="B1061" s="47">
        <v>44602</v>
      </c>
      <c r="C1061" s="12">
        <v>44601</v>
      </c>
      <c r="D1061" s="13" t="s">
        <v>21</v>
      </c>
      <c r="E1061" s="13" t="s">
        <v>22</v>
      </c>
      <c r="G1061" s="10" t="s">
        <v>3353</v>
      </c>
      <c r="H1061" s="40" t="s">
        <v>2739</v>
      </c>
      <c r="I1061" s="47" t="s">
        <v>2740</v>
      </c>
      <c r="J1061" s="13" t="str">
        <f t="shared" si="80"/>
        <v>SHTS</v>
      </c>
      <c r="K1061" s="40" t="s">
        <v>23</v>
      </c>
      <c r="L1061" s="52">
        <v>1010</v>
      </c>
      <c r="M1061" s="40" t="s">
        <v>365</v>
      </c>
      <c r="N1061" s="39" t="s">
        <v>366</v>
      </c>
      <c r="O1061" s="56">
        <v>2.66</v>
      </c>
      <c r="P1061" s="46">
        <f t="shared" si="81"/>
        <v>2686.6</v>
      </c>
      <c r="Q1061" s="20">
        <f t="shared" si="82"/>
        <v>6.4</v>
      </c>
      <c r="R1061" s="20">
        <f t="shared" si="83"/>
        <v>0.41562500000000002</v>
      </c>
      <c r="S1061" s="18">
        <f t="shared" si="84"/>
        <v>419.78125</v>
      </c>
      <c r="T1061" s="17" t="s">
        <v>694</v>
      </c>
      <c r="U1061" s="40" t="s">
        <v>24</v>
      </c>
    </row>
    <row r="1062" spans="1:21" ht="13.2" hidden="1">
      <c r="A1062" s="63" t="s">
        <v>1209</v>
      </c>
      <c r="B1062" s="11">
        <v>44568</v>
      </c>
      <c r="C1062" s="12">
        <v>44316</v>
      </c>
      <c r="D1062" s="69" t="s">
        <v>178</v>
      </c>
      <c r="E1062" s="13" t="s">
        <v>1273</v>
      </c>
      <c r="G1062" s="69" t="s">
        <v>2367</v>
      </c>
      <c r="H1062" s="13" t="s">
        <v>1185</v>
      </c>
      <c r="I1062" s="13" t="s">
        <v>1201</v>
      </c>
      <c r="J1062" s="13" t="str">
        <f t="shared" si="80"/>
        <v>GLID</v>
      </c>
      <c r="K1062" s="13" t="s">
        <v>23</v>
      </c>
      <c r="L1062" s="44">
        <v>-87</v>
      </c>
      <c r="M1062" s="13" t="s">
        <v>365</v>
      </c>
      <c r="N1062" s="20" t="s">
        <v>366</v>
      </c>
      <c r="O1062" s="61">
        <v>2.6762999999999999</v>
      </c>
      <c r="P1062" s="46">
        <f t="shared" si="81"/>
        <v>-232.84</v>
      </c>
      <c r="Q1062" s="20">
        <f t="shared" si="82"/>
        <v>6.4</v>
      </c>
      <c r="R1062" s="20">
        <f t="shared" si="83"/>
        <v>0.41817187499999997</v>
      </c>
      <c r="S1062" s="18">
        <f t="shared" si="84"/>
        <v>-36.380953124999998</v>
      </c>
      <c r="T1062" s="17" t="s">
        <v>694</v>
      </c>
      <c r="U1062" s="19" t="s">
        <v>38</v>
      </c>
    </row>
    <row r="1063" spans="1:21" ht="13.2" hidden="1">
      <c r="A1063" s="63" t="s">
        <v>1209</v>
      </c>
      <c r="B1063" s="11">
        <v>44638</v>
      </c>
      <c r="C1063" s="12">
        <v>44316</v>
      </c>
      <c r="D1063" s="13" t="s">
        <v>178</v>
      </c>
      <c r="E1063" s="13" t="s">
        <v>1273</v>
      </c>
      <c r="G1063" s="10" t="s">
        <v>4736</v>
      </c>
      <c r="H1063" s="13" t="s">
        <v>1185</v>
      </c>
      <c r="I1063" s="13" t="s">
        <v>1201</v>
      </c>
      <c r="J1063" s="13" t="str">
        <f t="shared" si="80"/>
        <v>GLID</v>
      </c>
      <c r="K1063" s="13" t="s">
        <v>23</v>
      </c>
      <c r="L1063" s="44">
        <v>3</v>
      </c>
      <c r="M1063" s="13" t="s">
        <v>365</v>
      </c>
      <c r="N1063" s="20" t="s">
        <v>366</v>
      </c>
      <c r="O1063" s="61">
        <v>2.6762999999999999</v>
      </c>
      <c r="P1063" s="46">
        <f t="shared" si="81"/>
        <v>8.0299999999999994</v>
      </c>
      <c r="Q1063" s="20">
        <f t="shared" si="82"/>
        <v>6.4</v>
      </c>
      <c r="R1063" s="20">
        <f t="shared" si="83"/>
        <v>0.41817187499999997</v>
      </c>
      <c r="S1063" s="18">
        <f t="shared" si="84"/>
        <v>1.2545156249999998</v>
      </c>
      <c r="T1063" s="17" t="s">
        <v>694</v>
      </c>
      <c r="U1063" s="19" t="s">
        <v>38</v>
      </c>
    </row>
    <row r="1064" spans="1:21" ht="13.2" hidden="1">
      <c r="A1064" s="63" t="s">
        <v>1209</v>
      </c>
      <c r="B1064" s="11">
        <v>44638</v>
      </c>
      <c r="C1064" s="12">
        <v>44316</v>
      </c>
      <c r="D1064" s="13" t="s">
        <v>178</v>
      </c>
      <c r="E1064" s="13" t="s">
        <v>1273</v>
      </c>
      <c r="G1064" s="10" t="s">
        <v>2367</v>
      </c>
      <c r="H1064" s="13" t="s">
        <v>1185</v>
      </c>
      <c r="I1064" s="13" t="s">
        <v>1201</v>
      </c>
      <c r="J1064" s="13" t="str">
        <f t="shared" si="80"/>
        <v>GLID</v>
      </c>
      <c r="K1064" s="13" t="s">
        <v>23</v>
      </c>
      <c r="L1064" s="44">
        <v>-3</v>
      </c>
      <c r="M1064" s="13" t="s">
        <v>365</v>
      </c>
      <c r="N1064" s="20" t="s">
        <v>366</v>
      </c>
      <c r="O1064" s="61">
        <v>2.6762999999999999</v>
      </c>
      <c r="P1064" s="46">
        <f t="shared" si="81"/>
        <v>-8.0299999999999994</v>
      </c>
      <c r="Q1064" s="20">
        <f t="shared" si="82"/>
        <v>6.4</v>
      </c>
      <c r="R1064" s="20">
        <f t="shared" si="83"/>
        <v>0.41817187499999997</v>
      </c>
      <c r="S1064" s="18">
        <f t="shared" si="84"/>
        <v>-1.2545156249999998</v>
      </c>
      <c r="T1064" s="17" t="s">
        <v>694</v>
      </c>
      <c r="U1064" s="19" t="s">
        <v>38</v>
      </c>
    </row>
    <row r="1065" spans="1:21" ht="13.2" hidden="1">
      <c r="A1065" s="64" t="s">
        <v>2063</v>
      </c>
      <c r="B1065" s="11">
        <v>44588</v>
      </c>
      <c r="C1065" s="12">
        <v>44572</v>
      </c>
      <c r="D1065" s="69" t="s">
        <v>21</v>
      </c>
      <c r="E1065" s="13" t="s">
        <v>22</v>
      </c>
      <c r="G1065" s="69" t="s">
        <v>2301</v>
      </c>
      <c r="H1065" s="13" t="s">
        <v>1523</v>
      </c>
      <c r="I1065" s="13" t="s">
        <v>1524</v>
      </c>
      <c r="J1065" s="13" t="str">
        <f t="shared" si="80"/>
        <v>SHTS</v>
      </c>
      <c r="K1065" s="13" t="s">
        <v>23</v>
      </c>
      <c r="L1065" s="44">
        <v>1010</v>
      </c>
      <c r="M1065" s="13" t="s">
        <v>365</v>
      </c>
      <c r="N1065" s="20" t="s">
        <v>366</v>
      </c>
      <c r="O1065" s="61">
        <v>2.69</v>
      </c>
      <c r="P1065" s="46">
        <f t="shared" si="81"/>
        <v>2716.9</v>
      </c>
      <c r="Q1065" s="20">
        <f t="shared" si="82"/>
        <v>6.4</v>
      </c>
      <c r="R1065" s="20">
        <f t="shared" si="83"/>
        <v>0.42031249999999998</v>
      </c>
      <c r="S1065" s="18">
        <f t="shared" si="84"/>
        <v>424.515625</v>
      </c>
      <c r="T1065" s="17" t="s">
        <v>694</v>
      </c>
      <c r="U1065" s="19" t="s">
        <v>24</v>
      </c>
    </row>
    <row r="1066" spans="1:21" ht="13.2" hidden="1">
      <c r="A1066" s="63" t="s">
        <v>3717</v>
      </c>
      <c r="B1066" s="11">
        <v>44631</v>
      </c>
      <c r="C1066" s="12">
        <v>44627</v>
      </c>
      <c r="D1066" s="13" t="s">
        <v>21</v>
      </c>
      <c r="E1066" s="13" t="s">
        <v>22</v>
      </c>
      <c r="G1066" s="10" t="s">
        <v>4715</v>
      </c>
      <c r="H1066" s="13" t="s">
        <v>4342</v>
      </c>
      <c r="I1066" s="13" t="s">
        <v>4343</v>
      </c>
      <c r="J1066" s="13" t="str">
        <f t="shared" si="80"/>
        <v>SHTS</v>
      </c>
      <c r="K1066" s="13" t="s">
        <v>23</v>
      </c>
      <c r="L1066" s="44">
        <v>1010</v>
      </c>
      <c r="M1066" s="13" t="s">
        <v>365</v>
      </c>
      <c r="N1066" s="20" t="s">
        <v>366</v>
      </c>
      <c r="O1066" s="61">
        <v>2.69</v>
      </c>
      <c r="P1066" s="46">
        <f t="shared" si="81"/>
        <v>2716.9</v>
      </c>
      <c r="Q1066" s="20">
        <f t="shared" si="82"/>
        <v>6.4</v>
      </c>
      <c r="R1066" s="20">
        <f t="shared" si="83"/>
        <v>0.42031249999999998</v>
      </c>
      <c r="S1066" s="18">
        <f t="shared" si="84"/>
        <v>424.515625</v>
      </c>
      <c r="T1066" s="17" t="s">
        <v>694</v>
      </c>
      <c r="U1066" s="19" t="s">
        <v>24</v>
      </c>
    </row>
    <row r="1067" spans="1:21" ht="13.2" hidden="1">
      <c r="A1067" s="63" t="s">
        <v>3718</v>
      </c>
      <c r="B1067" s="11">
        <v>44643</v>
      </c>
      <c r="C1067" s="12">
        <v>44630</v>
      </c>
      <c r="D1067" s="13" t="s">
        <v>75</v>
      </c>
      <c r="E1067" s="13" t="s">
        <v>76</v>
      </c>
      <c r="G1067" s="10" t="s">
        <v>4682</v>
      </c>
      <c r="H1067" s="13" t="s">
        <v>4344</v>
      </c>
      <c r="I1067" s="13" t="s">
        <v>4345</v>
      </c>
      <c r="J1067" s="13" t="str">
        <f t="shared" si="80"/>
        <v>LHDL</v>
      </c>
      <c r="K1067" s="13" t="s">
        <v>23</v>
      </c>
      <c r="L1067" s="44">
        <v>1010</v>
      </c>
      <c r="M1067" s="13" t="s">
        <v>365</v>
      </c>
      <c r="N1067" s="20" t="s">
        <v>366</v>
      </c>
      <c r="O1067" s="61">
        <v>2.6932999999999998</v>
      </c>
      <c r="P1067" s="46">
        <f t="shared" si="81"/>
        <v>2720.23</v>
      </c>
      <c r="Q1067" s="20">
        <f t="shared" si="82"/>
        <v>6.4</v>
      </c>
      <c r="R1067" s="20">
        <f t="shared" si="83"/>
        <v>0.42082812499999994</v>
      </c>
      <c r="S1067" s="18">
        <f t="shared" si="84"/>
        <v>425.03640624999991</v>
      </c>
      <c r="T1067" s="17" t="s">
        <v>694</v>
      </c>
      <c r="U1067" s="19" t="s">
        <v>43</v>
      </c>
    </row>
    <row r="1068" spans="1:21" ht="13.2" hidden="1">
      <c r="A1068" s="63" t="s">
        <v>3719</v>
      </c>
      <c r="B1068" s="11">
        <v>44638</v>
      </c>
      <c r="C1068" s="12">
        <v>44627</v>
      </c>
      <c r="D1068" s="13" t="s">
        <v>21</v>
      </c>
      <c r="E1068" s="13" t="s">
        <v>22</v>
      </c>
      <c r="G1068" s="10" t="s">
        <v>4710</v>
      </c>
      <c r="H1068" s="13" t="s">
        <v>4346</v>
      </c>
      <c r="I1068" s="13" t="s">
        <v>4347</v>
      </c>
      <c r="J1068" s="13" t="str">
        <f t="shared" si="80"/>
        <v>SHTS</v>
      </c>
      <c r="K1068" s="13" t="s">
        <v>23</v>
      </c>
      <c r="L1068" s="44">
        <v>1010</v>
      </c>
      <c r="M1068" s="13" t="s">
        <v>365</v>
      </c>
      <c r="N1068" s="20" t="s">
        <v>366</v>
      </c>
      <c r="O1068" s="61">
        <v>2.7</v>
      </c>
      <c r="P1068" s="46">
        <f t="shared" si="81"/>
        <v>2727</v>
      </c>
      <c r="Q1068" s="20">
        <f t="shared" si="82"/>
        <v>6.4</v>
      </c>
      <c r="R1068" s="20">
        <f t="shared" si="83"/>
        <v>0.421875</v>
      </c>
      <c r="S1068" s="18">
        <f t="shared" si="84"/>
        <v>426.09375</v>
      </c>
      <c r="T1068" s="17" t="s">
        <v>694</v>
      </c>
      <c r="U1068" s="19" t="s">
        <v>24</v>
      </c>
    </row>
    <row r="1069" spans="1:21" ht="13.2" hidden="1">
      <c r="A1069" s="63" t="s">
        <v>2078</v>
      </c>
      <c r="B1069" s="11">
        <v>44588</v>
      </c>
      <c r="C1069" s="12">
        <v>44582</v>
      </c>
      <c r="D1069" s="69" t="s">
        <v>21</v>
      </c>
      <c r="E1069" s="13" t="s">
        <v>22</v>
      </c>
      <c r="G1069" s="69" t="s">
        <v>2340</v>
      </c>
      <c r="H1069" s="13" t="s">
        <v>440</v>
      </c>
      <c r="I1069" s="13" t="s">
        <v>441</v>
      </c>
      <c r="J1069" s="13" t="str">
        <f t="shared" si="80"/>
        <v>SHTS</v>
      </c>
      <c r="K1069" s="13" t="s">
        <v>23</v>
      </c>
      <c r="L1069" s="44">
        <v>1010</v>
      </c>
      <c r="M1069" s="13" t="s">
        <v>365</v>
      </c>
      <c r="N1069" s="13" t="s">
        <v>366</v>
      </c>
      <c r="O1069" s="62">
        <v>2.71</v>
      </c>
      <c r="P1069" s="46">
        <f t="shared" si="81"/>
        <v>2737.1</v>
      </c>
      <c r="Q1069" s="20">
        <f t="shared" si="82"/>
        <v>6.4</v>
      </c>
      <c r="R1069" s="20">
        <f t="shared" si="83"/>
        <v>0.42343749999999997</v>
      </c>
      <c r="S1069" s="18">
        <f t="shared" si="84"/>
        <v>427.67187499999994</v>
      </c>
      <c r="T1069" s="17" t="s">
        <v>694</v>
      </c>
      <c r="U1069" s="19" t="s">
        <v>24</v>
      </c>
    </row>
    <row r="1070" spans="1:21" ht="13.2" hidden="1">
      <c r="A1070" s="63" t="s">
        <v>5464</v>
      </c>
      <c r="B1070" s="11">
        <v>44669</v>
      </c>
      <c r="C1070" s="12">
        <v>44665</v>
      </c>
      <c r="D1070" s="13" t="s">
        <v>21</v>
      </c>
      <c r="E1070" s="13" t="s">
        <v>22</v>
      </c>
      <c r="G1070" s="10" t="s">
        <v>5856</v>
      </c>
      <c r="H1070" s="13" t="s">
        <v>5083</v>
      </c>
      <c r="I1070" s="13" t="s">
        <v>441</v>
      </c>
      <c r="J1070" s="13" t="str">
        <f t="shared" si="80"/>
        <v>SHTS</v>
      </c>
      <c r="K1070" s="13" t="s">
        <v>23</v>
      </c>
      <c r="L1070" s="44">
        <v>1010</v>
      </c>
      <c r="M1070" s="13" t="s">
        <v>365</v>
      </c>
      <c r="N1070" s="20" t="s">
        <v>366</v>
      </c>
      <c r="O1070" s="61">
        <v>2.71</v>
      </c>
      <c r="P1070" s="46">
        <f t="shared" si="81"/>
        <v>2737.1</v>
      </c>
      <c r="Q1070" s="20">
        <f t="shared" si="82"/>
        <v>6.4</v>
      </c>
      <c r="R1070" s="20">
        <f t="shared" si="83"/>
        <v>0.42343749999999997</v>
      </c>
      <c r="S1070" s="18">
        <f t="shared" si="84"/>
        <v>427.67187499999994</v>
      </c>
      <c r="T1070" s="17" t="s">
        <v>694</v>
      </c>
      <c r="U1070" s="19" t="s">
        <v>24</v>
      </c>
    </row>
    <row r="1071" spans="1:21" ht="13.2" hidden="1">
      <c r="A1071" s="63" t="s">
        <v>1354</v>
      </c>
      <c r="B1071" s="11">
        <v>44565</v>
      </c>
      <c r="C1071" s="12">
        <v>44401</v>
      </c>
      <c r="D1071" s="69" t="s">
        <v>35</v>
      </c>
      <c r="E1071" s="13" t="s">
        <v>36</v>
      </c>
      <c r="G1071" s="69" t="s">
        <v>687</v>
      </c>
      <c r="H1071" s="13" t="s">
        <v>859</v>
      </c>
      <c r="I1071" s="13" t="s">
        <v>860</v>
      </c>
      <c r="J1071" s="13" t="str">
        <f t="shared" si="80"/>
        <v>SHDL</v>
      </c>
      <c r="K1071" s="13" t="s">
        <v>23</v>
      </c>
      <c r="L1071" s="44">
        <v>40</v>
      </c>
      <c r="M1071" s="13" t="s">
        <v>365</v>
      </c>
      <c r="N1071" s="20" t="s">
        <v>366</v>
      </c>
      <c r="O1071" s="61">
        <v>2.7307000000000001</v>
      </c>
      <c r="P1071" s="46">
        <f t="shared" si="81"/>
        <v>109.23</v>
      </c>
      <c r="Q1071" s="20">
        <f t="shared" si="82"/>
        <v>6.4</v>
      </c>
      <c r="R1071" s="20">
        <f t="shared" si="83"/>
        <v>0.42667187499999998</v>
      </c>
      <c r="S1071" s="18">
        <f t="shared" si="84"/>
        <v>17.066875</v>
      </c>
      <c r="T1071" s="17" t="s">
        <v>694</v>
      </c>
      <c r="U1071" s="19" t="s">
        <v>44</v>
      </c>
    </row>
    <row r="1072" spans="1:21" ht="13.2" hidden="1">
      <c r="A1072" s="63" t="s">
        <v>1885</v>
      </c>
      <c r="B1072" s="11">
        <v>44573</v>
      </c>
      <c r="C1072" s="12">
        <v>44495</v>
      </c>
      <c r="D1072" s="69" t="s">
        <v>35</v>
      </c>
      <c r="E1072" s="13" t="s">
        <v>36</v>
      </c>
      <c r="G1072" s="69" t="s">
        <v>634</v>
      </c>
      <c r="H1072" s="13" t="s">
        <v>859</v>
      </c>
      <c r="I1072" s="13" t="s">
        <v>860</v>
      </c>
      <c r="J1072" s="13" t="str">
        <f t="shared" si="80"/>
        <v>SHDL</v>
      </c>
      <c r="K1072" s="13" t="s">
        <v>23</v>
      </c>
      <c r="L1072" s="44">
        <v>460</v>
      </c>
      <c r="M1072" s="13" t="s">
        <v>365</v>
      </c>
      <c r="N1072" s="20" t="s">
        <v>366</v>
      </c>
      <c r="O1072" s="61">
        <v>2.7307000000000001</v>
      </c>
      <c r="P1072" s="46">
        <f t="shared" si="81"/>
        <v>1256.1199999999999</v>
      </c>
      <c r="Q1072" s="20">
        <f t="shared" si="82"/>
        <v>6.4</v>
      </c>
      <c r="R1072" s="20">
        <f t="shared" si="83"/>
        <v>0.42667187499999998</v>
      </c>
      <c r="S1072" s="18">
        <f t="shared" si="84"/>
        <v>196.26906249999999</v>
      </c>
      <c r="T1072" s="17" t="s">
        <v>694</v>
      </c>
      <c r="U1072" s="19" t="s">
        <v>44</v>
      </c>
    </row>
    <row r="1073" spans="1:21" ht="13.2" hidden="1">
      <c r="A1073" s="63" t="s">
        <v>1885</v>
      </c>
      <c r="B1073" s="11">
        <v>44568</v>
      </c>
      <c r="C1073" s="12">
        <v>44495</v>
      </c>
      <c r="D1073" s="69" t="s">
        <v>35</v>
      </c>
      <c r="E1073" s="13" t="s">
        <v>36</v>
      </c>
      <c r="G1073" s="69" t="s">
        <v>590</v>
      </c>
      <c r="H1073" s="13" t="s">
        <v>859</v>
      </c>
      <c r="I1073" s="13" t="s">
        <v>860</v>
      </c>
      <c r="J1073" s="13" t="str">
        <f t="shared" si="80"/>
        <v>SHDL</v>
      </c>
      <c r="K1073" s="13" t="s">
        <v>23</v>
      </c>
      <c r="L1073" s="44">
        <v>1200</v>
      </c>
      <c r="M1073" s="13" t="s">
        <v>365</v>
      </c>
      <c r="N1073" s="20" t="s">
        <v>366</v>
      </c>
      <c r="O1073" s="61">
        <v>2.7307000000000001</v>
      </c>
      <c r="P1073" s="46">
        <f t="shared" si="81"/>
        <v>3276.84</v>
      </c>
      <c r="Q1073" s="20">
        <f t="shared" si="82"/>
        <v>6.4</v>
      </c>
      <c r="R1073" s="20">
        <f t="shared" si="83"/>
        <v>0.42667187499999998</v>
      </c>
      <c r="S1073" s="18">
        <f t="shared" si="84"/>
        <v>512.00625000000002</v>
      </c>
      <c r="T1073" s="17" t="s">
        <v>694</v>
      </c>
      <c r="U1073" s="19" t="s">
        <v>44</v>
      </c>
    </row>
    <row r="1074" spans="1:21" ht="13.2" hidden="1">
      <c r="A1074" s="63" t="s">
        <v>1885</v>
      </c>
      <c r="B1074" s="11">
        <v>44565</v>
      </c>
      <c r="C1074" s="12">
        <v>44495</v>
      </c>
      <c r="D1074" s="69" t="s">
        <v>35</v>
      </c>
      <c r="E1074" s="13" t="s">
        <v>36</v>
      </c>
      <c r="G1074" s="69" t="s">
        <v>687</v>
      </c>
      <c r="H1074" s="13" t="s">
        <v>859</v>
      </c>
      <c r="I1074" s="13" t="s">
        <v>860</v>
      </c>
      <c r="J1074" s="13" t="str">
        <f t="shared" si="80"/>
        <v>SHDL</v>
      </c>
      <c r="K1074" s="13" t="s">
        <v>23</v>
      </c>
      <c r="L1074" s="44">
        <v>3000</v>
      </c>
      <c r="M1074" s="13" t="s">
        <v>365</v>
      </c>
      <c r="N1074" s="20" t="s">
        <v>366</v>
      </c>
      <c r="O1074" s="61">
        <v>2.7307000000000001</v>
      </c>
      <c r="P1074" s="46">
        <f t="shared" si="81"/>
        <v>8192.1</v>
      </c>
      <c r="Q1074" s="20">
        <f t="shared" si="82"/>
        <v>6.4</v>
      </c>
      <c r="R1074" s="20">
        <f t="shared" si="83"/>
        <v>0.42667187499999998</v>
      </c>
      <c r="S1074" s="18">
        <f t="shared" si="84"/>
        <v>1280.015625</v>
      </c>
      <c r="T1074" s="17" t="s">
        <v>694</v>
      </c>
      <c r="U1074" s="19" t="s">
        <v>44</v>
      </c>
    </row>
    <row r="1075" spans="1:21" ht="13.2" hidden="1">
      <c r="A1075" s="63" t="s">
        <v>1355</v>
      </c>
      <c r="B1075" s="11">
        <v>44568</v>
      </c>
      <c r="C1075" s="12">
        <v>44401</v>
      </c>
      <c r="D1075" s="69" t="s">
        <v>35</v>
      </c>
      <c r="E1075" s="13" t="s">
        <v>36</v>
      </c>
      <c r="G1075" s="69" t="s">
        <v>590</v>
      </c>
      <c r="H1075" s="13" t="s">
        <v>1034</v>
      </c>
      <c r="I1075" s="13" t="s">
        <v>1035</v>
      </c>
      <c r="J1075" s="13" t="str">
        <f t="shared" si="80"/>
        <v>SHDL</v>
      </c>
      <c r="K1075" s="13" t="s">
        <v>23</v>
      </c>
      <c r="L1075" s="44">
        <v>178</v>
      </c>
      <c r="M1075" s="13" t="s">
        <v>365</v>
      </c>
      <c r="N1075" s="20" t="s">
        <v>366</v>
      </c>
      <c r="O1075" s="61">
        <v>2.7307000000000001</v>
      </c>
      <c r="P1075" s="46">
        <f t="shared" si="81"/>
        <v>486.06</v>
      </c>
      <c r="Q1075" s="20">
        <f t="shared" si="82"/>
        <v>6.4</v>
      </c>
      <c r="R1075" s="20">
        <f t="shared" si="83"/>
        <v>0.42667187499999998</v>
      </c>
      <c r="S1075" s="18">
        <f t="shared" si="84"/>
        <v>75.947593749999996</v>
      </c>
      <c r="T1075" s="17" t="s">
        <v>694</v>
      </c>
      <c r="U1075" s="19" t="s">
        <v>44</v>
      </c>
    </row>
    <row r="1076" spans="1:21" ht="13.2" hidden="1">
      <c r="A1076" s="63" t="s">
        <v>1886</v>
      </c>
      <c r="B1076" s="11">
        <v>44568</v>
      </c>
      <c r="C1076" s="12">
        <v>44495</v>
      </c>
      <c r="D1076" s="69" t="s">
        <v>35</v>
      </c>
      <c r="E1076" s="13" t="s">
        <v>36</v>
      </c>
      <c r="G1076" s="69" t="s">
        <v>590</v>
      </c>
      <c r="H1076" s="13" t="s">
        <v>1034</v>
      </c>
      <c r="I1076" s="13" t="s">
        <v>1035</v>
      </c>
      <c r="J1076" s="13" t="str">
        <f t="shared" si="80"/>
        <v>SHDL</v>
      </c>
      <c r="K1076" s="13" t="s">
        <v>23</v>
      </c>
      <c r="L1076" s="44">
        <v>4880</v>
      </c>
      <c r="M1076" s="13" t="s">
        <v>365</v>
      </c>
      <c r="N1076" s="20" t="s">
        <v>366</v>
      </c>
      <c r="O1076" s="61">
        <v>2.7307000000000001</v>
      </c>
      <c r="P1076" s="46">
        <f t="shared" si="81"/>
        <v>13325.82</v>
      </c>
      <c r="Q1076" s="20">
        <f t="shared" si="82"/>
        <v>6.4</v>
      </c>
      <c r="R1076" s="20">
        <f t="shared" si="83"/>
        <v>0.42667187499999998</v>
      </c>
      <c r="S1076" s="18">
        <f t="shared" si="84"/>
        <v>2082.1587500000001</v>
      </c>
      <c r="T1076" s="17" t="s">
        <v>694</v>
      </c>
      <c r="U1076" s="19" t="s">
        <v>44</v>
      </c>
    </row>
    <row r="1077" spans="1:21" ht="13.2" hidden="1">
      <c r="A1077" s="63" t="s">
        <v>5465</v>
      </c>
      <c r="B1077" s="11">
        <v>44670</v>
      </c>
      <c r="C1077" s="12">
        <v>44630</v>
      </c>
      <c r="D1077" s="13" t="s">
        <v>35</v>
      </c>
      <c r="E1077" s="13" t="s">
        <v>36</v>
      </c>
      <c r="G1077" s="10" t="s">
        <v>5871</v>
      </c>
      <c r="H1077" s="13" t="s">
        <v>859</v>
      </c>
      <c r="I1077" s="13" t="s">
        <v>860</v>
      </c>
      <c r="J1077" s="13" t="str">
        <f t="shared" si="80"/>
        <v>SHDL</v>
      </c>
      <c r="K1077" s="13" t="s">
        <v>23</v>
      </c>
      <c r="L1077" s="44">
        <v>4730</v>
      </c>
      <c r="M1077" s="13" t="s">
        <v>365</v>
      </c>
      <c r="N1077" s="20" t="s">
        <v>366</v>
      </c>
      <c r="O1077" s="61">
        <v>2.7307000000000001</v>
      </c>
      <c r="P1077" s="46">
        <f t="shared" si="81"/>
        <v>12916.21</v>
      </c>
      <c r="Q1077" s="20">
        <f t="shared" si="82"/>
        <v>6.4</v>
      </c>
      <c r="R1077" s="20">
        <f t="shared" si="83"/>
        <v>0.42667187499999998</v>
      </c>
      <c r="S1077" s="18">
        <f t="shared" si="84"/>
        <v>2018.15796875</v>
      </c>
      <c r="T1077" s="17" t="s">
        <v>694</v>
      </c>
      <c r="U1077" s="19" t="s">
        <v>44</v>
      </c>
    </row>
    <row r="1078" spans="1:21" ht="13.2" hidden="1">
      <c r="A1078" s="63" t="s">
        <v>5466</v>
      </c>
      <c r="B1078" s="11">
        <v>44673</v>
      </c>
      <c r="C1078" s="12">
        <v>44630</v>
      </c>
      <c r="D1078" s="13" t="s">
        <v>35</v>
      </c>
      <c r="E1078" s="13" t="s">
        <v>36</v>
      </c>
      <c r="G1078" s="10" t="s">
        <v>5872</v>
      </c>
      <c r="H1078" s="13" t="s">
        <v>859</v>
      </c>
      <c r="I1078" s="13" t="s">
        <v>860</v>
      </c>
      <c r="J1078" s="13" t="str">
        <f t="shared" si="80"/>
        <v>SHDL</v>
      </c>
      <c r="K1078" s="13" t="s">
        <v>23</v>
      </c>
      <c r="L1078" s="44">
        <v>7400</v>
      </c>
      <c r="M1078" s="13" t="s">
        <v>365</v>
      </c>
      <c r="N1078" s="20" t="s">
        <v>366</v>
      </c>
      <c r="O1078" s="61">
        <v>2.7307000000000001</v>
      </c>
      <c r="P1078" s="46">
        <f t="shared" si="81"/>
        <v>20207.18</v>
      </c>
      <c r="Q1078" s="20">
        <f t="shared" si="82"/>
        <v>6.4</v>
      </c>
      <c r="R1078" s="20">
        <f t="shared" si="83"/>
        <v>0.42667187499999998</v>
      </c>
      <c r="S1078" s="18">
        <f t="shared" si="84"/>
        <v>3157.3718749999998</v>
      </c>
      <c r="T1078" s="17" t="s">
        <v>694</v>
      </c>
      <c r="U1078" s="19" t="s">
        <v>44</v>
      </c>
    </row>
    <row r="1079" spans="1:21" ht="13.2" hidden="1">
      <c r="A1079" s="63" t="s">
        <v>5467</v>
      </c>
      <c r="B1079" s="11">
        <v>44666</v>
      </c>
      <c r="C1079" s="12">
        <v>44630</v>
      </c>
      <c r="D1079" s="13" t="s">
        <v>35</v>
      </c>
      <c r="E1079" s="13" t="s">
        <v>36</v>
      </c>
      <c r="G1079" s="10" t="s">
        <v>5809</v>
      </c>
      <c r="H1079" s="13" t="s">
        <v>1034</v>
      </c>
      <c r="I1079" s="13" t="s">
        <v>1035</v>
      </c>
      <c r="J1079" s="13" t="str">
        <f t="shared" si="80"/>
        <v>SHDL</v>
      </c>
      <c r="K1079" s="13" t="s">
        <v>23</v>
      </c>
      <c r="L1079" s="44">
        <v>4730</v>
      </c>
      <c r="M1079" s="13" t="s">
        <v>365</v>
      </c>
      <c r="N1079" s="20" t="s">
        <v>366</v>
      </c>
      <c r="O1079" s="61">
        <v>2.7307000000000001</v>
      </c>
      <c r="P1079" s="46">
        <f t="shared" si="81"/>
        <v>12916.21</v>
      </c>
      <c r="Q1079" s="20">
        <f t="shared" si="82"/>
        <v>6.4</v>
      </c>
      <c r="R1079" s="20">
        <f t="shared" si="83"/>
        <v>0.42667187499999998</v>
      </c>
      <c r="S1079" s="18">
        <f t="shared" si="84"/>
        <v>2018.15796875</v>
      </c>
      <c r="T1079" s="17" t="s">
        <v>694</v>
      </c>
      <c r="U1079" s="19" t="s">
        <v>44</v>
      </c>
    </row>
    <row r="1080" spans="1:21" ht="13.2" hidden="1">
      <c r="A1080" s="63" t="s">
        <v>5468</v>
      </c>
      <c r="B1080" s="11">
        <v>44666</v>
      </c>
      <c r="C1080" s="12">
        <v>44613</v>
      </c>
      <c r="D1080" s="13" t="s">
        <v>382</v>
      </c>
      <c r="E1080" s="13" t="s">
        <v>383</v>
      </c>
      <c r="G1080" s="10" t="s">
        <v>5873</v>
      </c>
      <c r="H1080" s="13" t="s">
        <v>5084</v>
      </c>
      <c r="I1080" s="13" t="s">
        <v>6187</v>
      </c>
      <c r="J1080" s="13" t="str">
        <f t="shared" si="80"/>
        <v>GLID</v>
      </c>
      <c r="K1080" s="13" t="s">
        <v>23</v>
      </c>
      <c r="L1080" s="44">
        <v>1000</v>
      </c>
      <c r="M1080" s="13" t="s">
        <v>365</v>
      </c>
      <c r="N1080" s="20" t="s">
        <v>366</v>
      </c>
      <c r="O1080" s="61">
        <v>2.7452000000000001</v>
      </c>
      <c r="P1080" s="46">
        <f t="shared" si="81"/>
        <v>2745.2</v>
      </c>
      <c r="Q1080" s="20">
        <f t="shared" si="82"/>
        <v>6.4</v>
      </c>
      <c r="R1080" s="20">
        <f t="shared" si="83"/>
        <v>0.42893749999999997</v>
      </c>
      <c r="S1080" s="18">
        <f t="shared" si="84"/>
        <v>428.9375</v>
      </c>
      <c r="T1080" s="17" t="s">
        <v>694</v>
      </c>
      <c r="U1080" s="19" t="s">
        <v>38</v>
      </c>
    </row>
    <row r="1081" spans="1:21" ht="13.2" hidden="1">
      <c r="A1081" s="64" t="s">
        <v>1797</v>
      </c>
      <c r="B1081" s="11">
        <v>44571</v>
      </c>
      <c r="C1081" s="12">
        <v>44546</v>
      </c>
      <c r="D1081" s="69" t="s">
        <v>75</v>
      </c>
      <c r="E1081" s="13" t="s">
        <v>76</v>
      </c>
      <c r="G1081" s="69" t="s">
        <v>659</v>
      </c>
      <c r="H1081" s="13" t="s">
        <v>1332</v>
      </c>
      <c r="I1081" s="13" t="s">
        <v>1341</v>
      </c>
      <c r="J1081" s="13" t="str">
        <f t="shared" si="80"/>
        <v>HDL-</v>
      </c>
      <c r="K1081" s="13" t="s">
        <v>23</v>
      </c>
      <c r="L1081" s="44">
        <v>2010</v>
      </c>
      <c r="M1081" s="13" t="s">
        <v>365</v>
      </c>
      <c r="N1081" s="20" t="s">
        <v>366</v>
      </c>
      <c r="O1081" s="61">
        <v>2.7467000000000001</v>
      </c>
      <c r="P1081" s="46">
        <f t="shared" si="81"/>
        <v>5520.87</v>
      </c>
      <c r="Q1081" s="20">
        <f t="shared" si="82"/>
        <v>6.4</v>
      </c>
      <c r="R1081" s="20">
        <f t="shared" si="83"/>
        <v>0.42917187499999998</v>
      </c>
      <c r="S1081" s="18">
        <f t="shared" si="84"/>
        <v>862.63546874999997</v>
      </c>
      <c r="T1081" s="17" t="s">
        <v>694</v>
      </c>
      <c r="U1081" s="19" t="s">
        <v>37</v>
      </c>
    </row>
    <row r="1082" spans="1:21" ht="13.2" hidden="1">
      <c r="A1082" s="63" t="s">
        <v>1649</v>
      </c>
      <c r="B1082" s="11">
        <v>44579</v>
      </c>
      <c r="C1082" s="12">
        <v>44573</v>
      </c>
      <c r="D1082" s="69" t="s">
        <v>75</v>
      </c>
      <c r="E1082" s="13" t="s">
        <v>76</v>
      </c>
      <c r="G1082" s="69" t="s">
        <v>592</v>
      </c>
      <c r="H1082" s="13" t="s">
        <v>855</v>
      </c>
      <c r="I1082" s="13" t="s">
        <v>856</v>
      </c>
      <c r="J1082" s="13" t="str">
        <f t="shared" si="80"/>
        <v>HDL-</v>
      </c>
      <c r="K1082" s="13" t="s">
        <v>23</v>
      </c>
      <c r="L1082" s="44">
        <v>2000</v>
      </c>
      <c r="M1082" s="13" t="s">
        <v>365</v>
      </c>
      <c r="N1082" s="13" t="s">
        <v>366</v>
      </c>
      <c r="O1082" s="62">
        <v>2.7480000000000002</v>
      </c>
      <c r="P1082" s="46">
        <f t="shared" si="81"/>
        <v>5496</v>
      </c>
      <c r="Q1082" s="20">
        <f t="shared" si="82"/>
        <v>6.4</v>
      </c>
      <c r="R1082" s="20">
        <f t="shared" si="83"/>
        <v>0.42937500000000001</v>
      </c>
      <c r="S1082" s="18">
        <f t="shared" si="84"/>
        <v>858.75</v>
      </c>
      <c r="T1082" s="17" t="s">
        <v>694</v>
      </c>
      <c r="U1082" s="19" t="s">
        <v>37</v>
      </c>
    </row>
    <row r="1083" spans="1:21" ht="13.2" hidden="1">
      <c r="A1083" s="63" t="s">
        <v>3720</v>
      </c>
      <c r="B1083" s="11">
        <v>44638</v>
      </c>
      <c r="C1083" s="12">
        <v>44627</v>
      </c>
      <c r="D1083" s="13" t="s">
        <v>21</v>
      </c>
      <c r="E1083" s="13" t="s">
        <v>22</v>
      </c>
      <c r="G1083" s="10" t="s">
        <v>4710</v>
      </c>
      <c r="H1083" s="13" t="s">
        <v>4348</v>
      </c>
      <c r="I1083" s="13" t="s">
        <v>4349</v>
      </c>
      <c r="J1083" s="13" t="str">
        <f t="shared" si="80"/>
        <v>SHTS</v>
      </c>
      <c r="K1083" s="13" t="s">
        <v>23</v>
      </c>
      <c r="L1083" s="44">
        <v>1010</v>
      </c>
      <c r="M1083" s="13" t="s">
        <v>365</v>
      </c>
      <c r="N1083" s="20" t="s">
        <v>366</v>
      </c>
      <c r="O1083" s="61">
        <v>2.76</v>
      </c>
      <c r="P1083" s="46">
        <f t="shared" si="81"/>
        <v>2787.6</v>
      </c>
      <c r="Q1083" s="20">
        <f t="shared" si="82"/>
        <v>6.4</v>
      </c>
      <c r="R1083" s="20">
        <f t="shared" si="83"/>
        <v>0.43124999999999997</v>
      </c>
      <c r="S1083" s="18">
        <f t="shared" si="84"/>
        <v>435.56249999999994</v>
      </c>
      <c r="T1083" s="17" t="s">
        <v>694</v>
      </c>
      <c r="U1083" s="19" t="s">
        <v>24</v>
      </c>
    </row>
    <row r="1084" spans="1:21" ht="13.2" hidden="1">
      <c r="A1084" s="63" t="s">
        <v>5469</v>
      </c>
      <c r="B1084" s="11">
        <v>44669</v>
      </c>
      <c r="C1084" s="12">
        <v>44665</v>
      </c>
      <c r="D1084" s="13" t="s">
        <v>21</v>
      </c>
      <c r="E1084" s="13" t="s">
        <v>22</v>
      </c>
      <c r="G1084" s="10" t="s">
        <v>5856</v>
      </c>
      <c r="H1084" s="13" t="s">
        <v>256</v>
      </c>
      <c r="I1084" s="13" t="s">
        <v>257</v>
      </c>
      <c r="J1084" s="13" t="str">
        <f t="shared" si="80"/>
        <v>SHTS</v>
      </c>
      <c r="K1084" s="13" t="s">
        <v>23</v>
      </c>
      <c r="L1084" s="44">
        <v>1010</v>
      </c>
      <c r="M1084" s="13" t="s">
        <v>365</v>
      </c>
      <c r="N1084" s="20" t="s">
        <v>366</v>
      </c>
      <c r="O1084" s="61">
        <v>2.76</v>
      </c>
      <c r="P1084" s="46">
        <f t="shared" si="81"/>
        <v>2787.6</v>
      </c>
      <c r="Q1084" s="20">
        <f t="shared" si="82"/>
        <v>6.4</v>
      </c>
      <c r="R1084" s="20">
        <f t="shared" si="83"/>
        <v>0.43124999999999997</v>
      </c>
      <c r="S1084" s="18">
        <f t="shared" si="84"/>
        <v>435.56249999999994</v>
      </c>
      <c r="T1084" s="17" t="s">
        <v>694</v>
      </c>
      <c r="U1084" s="19" t="s">
        <v>24</v>
      </c>
    </row>
    <row r="1085" spans="1:21" ht="13.2" hidden="1">
      <c r="A1085" s="40" t="s">
        <v>3093</v>
      </c>
      <c r="B1085" s="47">
        <v>44607</v>
      </c>
      <c r="C1085" s="12">
        <v>44567</v>
      </c>
      <c r="D1085" s="13" t="s">
        <v>3303</v>
      </c>
      <c r="E1085" s="13" t="s">
        <v>3468</v>
      </c>
      <c r="G1085" s="10" t="s">
        <v>3367</v>
      </c>
      <c r="H1085" s="40" t="s">
        <v>2741</v>
      </c>
      <c r="I1085" s="47" t="s">
        <v>2742</v>
      </c>
      <c r="J1085" s="13" t="str">
        <f t="shared" si="80"/>
        <v>BOX-</v>
      </c>
      <c r="K1085" s="40" t="s">
        <v>23</v>
      </c>
      <c r="L1085" s="52">
        <v>3280</v>
      </c>
      <c r="M1085" s="40" t="s">
        <v>365</v>
      </c>
      <c r="N1085" s="39" t="s">
        <v>366</v>
      </c>
      <c r="O1085" s="56">
        <v>2.7610999999999999</v>
      </c>
      <c r="P1085" s="46">
        <f t="shared" si="81"/>
        <v>9056.41</v>
      </c>
      <c r="Q1085" s="20">
        <f t="shared" si="82"/>
        <v>6.4</v>
      </c>
      <c r="R1085" s="20">
        <f t="shared" si="83"/>
        <v>0.43142187499999995</v>
      </c>
      <c r="S1085" s="18">
        <f t="shared" si="84"/>
        <v>1415.0637499999998</v>
      </c>
      <c r="T1085" s="17" t="s">
        <v>694</v>
      </c>
      <c r="U1085" s="40" t="s">
        <v>55</v>
      </c>
    </row>
    <row r="1086" spans="1:21" ht="13.2" hidden="1">
      <c r="A1086" s="40" t="s">
        <v>3093</v>
      </c>
      <c r="B1086" s="47">
        <v>44607</v>
      </c>
      <c r="C1086" s="12">
        <v>44567</v>
      </c>
      <c r="D1086" s="13" t="s">
        <v>3303</v>
      </c>
      <c r="E1086" s="13" t="s">
        <v>3468</v>
      </c>
      <c r="G1086" s="10" t="s">
        <v>3368</v>
      </c>
      <c r="H1086" s="40" t="s">
        <v>2741</v>
      </c>
      <c r="I1086" s="47" t="s">
        <v>2742</v>
      </c>
      <c r="J1086" s="13" t="str">
        <f t="shared" si="80"/>
        <v>BOX-</v>
      </c>
      <c r="K1086" s="40" t="s">
        <v>23</v>
      </c>
      <c r="L1086" s="52">
        <v>23860</v>
      </c>
      <c r="M1086" s="40" t="s">
        <v>365</v>
      </c>
      <c r="N1086" s="39" t="s">
        <v>366</v>
      </c>
      <c r="O1086" s="55">
        <v>2.7610999999999999</v>
      </c>
      <c r="P1086" s="46">
        <f t="shared" si="81"/>
        <v>65879.850000000006</v>
      </c>
      <c r="Q1086" s="20">
        <f t="shared" si="82"/>
        <v>6.4</v>
      </c>
      <c r="R1086" s="20">
        <f t="shared" si="83"/>
        <v>0.43142187499999995</v>
      </c>
      <c r="S1086" s="18">
        <f t="shared" si="84"/>
        <v>10293.725937499999</v>
      </c>
      <c r="T1086" s="17" t="s">
        <v>694</v>
      </c>
      <c r="U1086" s="40" t="s">
        <v>55</v>
      </c>
    </row>
    <row r="1087" spans="1:21" ht="13.2" hidden="1">
      <c r="A1087" s="63" t="s">
        <v>3093</v>
      </c>
      <c r="B1087" s="11">
        <v>44624</v>
      </c>
      <c r="C1087" s="12">
        <v>44567</v>
      </c>
      <c r="D1087" s="13" t="s">
        <v>3303</v>
      </c>
      <c r="E1087" s="13" t="s">
        <v>3468</v>
      </c>
      <c r="G1087" s="10" t="s">
        <v>4737</v>
      </c>
      <c r="H1087" s="13" t="s">
        <v>2741</v>
      </c>
      <c r="I1087" s="13" t="s">
        <v>2742</v>
      </c>
      <c r="J1087" s="13" t="str">
        <f t="shared" si="80"/>
        <v>BOX-</v>
      </c>
      <c r="K1087" s="13" t="s">
        <v>23</v>
      </c>
      <c r="L1087" s="44">
        <v>360</v>
      </c>
      <c r="M1087" s="13" t="s">
        <v>365</v>
      </c>
      <c r="N1087" s="20" t="s">
        <v>366</v>
      </c>
      <c r="O1087" s="61">
        <v>2.7610999999999999</v>
      </c>
      <c r="P1087" s="46">
        <f t="shared" si="81"/>
        <v>994</v>
      </c>
      <c r="Q1087" s="20">
        <f t="shared" si="82"/>
        <v>6.4</v>
      </c>
      <c r="R1087" s="20">
        <f t="shared" si="83"/>
        <v>0.43142187499999995</v>
      </c>
      <c r="S1087" s="18">
        <f t="shared" si="84"/>
        <v>155.31187499999999</v>
      </c>
      <c r="T1087" s="17" t="s">
        <v>694</v>
      </c>
      <c r="U1087" s="19" t="s">
        <v>55</v>
      </c>
    </row>
    <row r="1088" spans="1:21" ht="13.2" hidden="1">
      <c r="A1088" s="63" t="s">
        <v>3721</v>
      </c>
      <c r="B1088" s="11">
        <v>44624</v>
      </c>
      <c r="C1088" s="12">
        <v>44579</v>
      </c>
      <c r="D1088" s="13" t="s">
        <v>3303</v>
      </c>
      <c r="E1088" s="13" t="s">
        <v>3468</v>
      </c>
      <c r="G1088" s="10" t="s">
        <v>4737</v>
      </c>
      <c r="H1088" s="13" t="s">
        <v>2741</v>
      </c>
      <c r="I1088" s="13" t="s">
        <v>2742</v>
      </c>
      <c r="J1088" s="13" t="str">
        <f t="shared" si="80"/>
        <v>BOX-</v>
      </c>
      <c r="K1088" s="13" t="s">
        <v>23</v>
      </c>
      <c r="L1088" s="44">
        <v>6750</v>
      </c>
      <c r="M1088" s="13" t="s">
        <v>365</v>
      </c>
      <c r="N1088" s="20" t="s">
        <v>366</v>
      </c>
      <c r="O1088" s="61">
        <v>2.7610999999999999</v>
      </c>
      <c r="P1088" s="46">
        <f t="shared" si="81"/>
        <v>18637.43</v>
      </c>
      <c r="Q1088" s="20">
        <f t="shared" si="82"/>
        <v>6.4</v>
      </c>
      <c r="R1088" s="20">
        <f t="shared" si="83"/>
        <v>0.43142187499999995</v>
      </c>
      <c r="S1088" s="18">
        <f t="shared" si="84"/>
        <v>2912.0976562499995</v>
      </c>
      <c r="T1088" s="17" t="s">
        <v>694</v>
      </c>
      <c r="U1088" s="19" t="s">
        <v>55</v>
      </c>
    </row>
    <row r="1089" spans="1:21" ht="13.2" hidden="1">
      <c r="A1089" s="63" t="s">
        <v>3722</v>
      </c>
      <c r="B1089" s="11">
        <v>44624</v>
      </c>
      <c r="C1089" s="12">
        <v>44579</v>
      </c>
      <c r="D1089" s="13" t="s">
        <v>3303</v>
      </c>
      <c r="E1089" s="13" t="s">
        <v>3468</v>
      </c>
      <c r="G1089" s="10" t="s">
        <v>4737</v>
      </c>
      <c r="H1089" s="13" t="s">
        <v>2741</v>
      </c>
      <c r="I1089" s="13" t="s">
        <v>2742</v>
      </c>
      <c r="J1089" s="13" t="str">
        <f t="shared" si="80"/>
        <v>BOX-</v>
      </c>
      <c r="K1089" s="13" t="s">
        <v>23</v>
      </c>
      <c r="L1089" s="44">
        <v>50</v>
      </c>
      <c r="M1089" s="13" t="s">
        <v>365</v>
      </c>
      <c r="N1089" s="20" t="s">
        <v>366</v>
      </c>
      <c r="O1089" s="61">
        <v>2.7610999999999999</v>
      </c>
      <c r="P1089" s="46">
        <f t="shared" si="81"/>
        <v>138.06</v>
      </c>
      <c r="Q1089" s="20">
        <f t="shared" si="82"/>
        <v>6.4</v>
      </c>
      <c r="R1089" s="20">
        <f t="shared" si="83"/>
        <v>0.43142187499999995</v>
      </c>
      <c r="S1089" s="18">
        <f t="shared" si="84"/>
        <v>21.571093749999999</v>
      </c>
      <c r="T1089" s="17" t="s">
        <v>694</v>
      </c>
      <c r="U1089" s="19" t="s">
        <v>55</v>
      </c>
    </row>
    <row r="1090" spans="1:21" ht="13.2" hidden="1">
      <c r="A1090" s="63" t="s">
        <v>3723</v>
      </c>
      <c r="B1090" s="11">
        <v>44624</v>
      </c>
      <c r="C1090" s="12">
        <v>44579</v>
      </c>
      <c r="D1090" s="13" t="s">
        <v>3303</v>
      </c>
      <c r="E1090" s="13" t="s">
        <v>3468</v>
      </c>
      <c r="G1090" s="10" t="s">
        <v>4737</v>
      </c>
      <c r="H1090" s="13" t="s">
        <v>2741</v>
      </c>
      <c r="I1090" s="13" t="s">
        <v>2742</v>
      </c>
      <c r="J1090" s="13" t="str">
        <f t="shared" ref="J1090:J1153" si="85">+LEFT(U1090,4)</f>
        <v>BOX-</v>
      </c>
      <c r="K1090" s="13" t="s">
        <v>23</v>
      </c>
      <c r="L1090" s="44">
        <v>50</v>
      </c>
      <c r="M1090" s="13" t="s">
        <v>365</v>
      </c>
      <c r="N1090" s="20" t="s">
        <v>366</v>
      </c>
      <c r="O1090" s="61">
        <v>2.7610999999999999</v>
      </c>
      <c r="P1090" s="46">
        <f t="shared" ref="P1090:P1153" si="86">ROUND(O1090*L1090,2)</f>
        <v>138.06</v>
      </c>
      <c r="Q1090" s="20">
        <f t="shared" ref="Q1090:Q1153" si="87">IF(N1090="HKD",7.8,IF(N1090="CNY",6.4,1))</f>
        <v>6.4</v>
      </c>
      <c r="R1090" s="20">
        <f t="shared" ref="R1090:R1153" si="88">+O1090/Q1090</f>
        <v>0.43142187499999995</v>
      </c>
      <c r="S1090" s="18">
        <f t="shared" ref="S1090:S1153" si="89">+R1090*L1090</f>
        <v>21.571093749999999</v>
      </c>
      <c r="T1090" s="17" t="s">
        <v>694</v>
      </c>
      <c r="U1090" s="19" t="s">
        <v>55</v>
      </c>
    </row>
    <row r="1091" spans="1:21" ht="13.2" hidden="1">
      <c r="A1091" s="40" t="s">
        <v>3094</v>
      </c>
      <c r="B1091" s="47">
        <v>44608</v>
      </c>
      <c r="C1091" s="12">
        <v>44606</v>
      </c>
      <c r="D1091" s="13" t="s">
        <v>21</v>
      </c>
      <c r="E1091" s="13" t="s">
        <v>22</v>
      </c>
      <c r="G1091" s="10" t="s">
        <v>3369</v>
      </c>
      <c r="H1091" s="40" t="s">
        <v>2743</v>
      </c>
      <c r="I1091" s="47" t="s">
        <v>2744</v>
      </c>
      <c r="J1091" s="13" t="str">
        <f t="shared" si="85"/>
        <v>BOX-</v>
      </c>
      <c r="K1091" s="40" t="s">
        <v>23</v>
      </c>
      <c r="L1091" s="52">
        <v>1010</v>
      </c>
      <c r="M1091" s="40" t="s">
        <v>365</v>
      </c>
      <c r="N1091" s="39" t="s">
        <v>366</v>
      </c>
      <c r="O1091" s="55">
        <v>2.77</v>
      </c>
      <c r="P1091" s="46">
        <f t="shared" si="86"/>
        <v>2797.7</v>
      </c>
      <c r="Q1091" s="20">
        <f t="shared" si="87"/>
        <v>6.4</v>
      </c>
      <c r="R1091" s="20">
        <f t="shared" si="88"/>
        <v>0.43281249999999999</v>
      </c>
      <c r="S1091" s="18">
        <f t="shared" si="89"/>
        <v>437.140625</v>
      </c>
      <c r="T1091" s="17" t="s">
        <v>694</v>
      </c>
      <c r="U1091" s="40" t="s">
        <v>55</v>
      </c>
    </row>
    <row r="1092" spans="1:21" ht="13.2" hidden="1">
      <c r="A1092" s="63" t="s">
        <v>3724</v>
      </c>
      <c r="B1092" s="11">
        <v>44641</v>
      </c>
      <c r="C1092" s="12">
        <v>44629</v>
      </c>
      <c r="D1092" s="13" t="s">
        <v>21</v>
      </c>
      <c r="E1092" s="13" t="s">
        <v>22</v>
      </c>
      <c r="G1092" s="10" t="s">
        <v>4738</v>
      </c>
      <c r="H1092" s="13" t="s">
        <v>2743</v>
      </c>
      <c r="I1092" s="13" t="s">
        <v>2744</v>
      </c>
      <c r="J1092" s="13" t="str">
        <f t="shared" si="85"/>
        <v>BOX-</v>
      </c>
      <c r="K1092" s="13" t="s">
        <v>23</v>
      </c>
      <c r="L1092" s="44">
        <v>1010</v>
      </c>
      <c r="M1092" s="13" t="s">
        <v>365</v>
      </c>
      <c r="N1092" s="20" t="s">
        <v>366</v>
      </c>
      <c r="O1092" s="61">
        <v>2.77</v>
      </c>
      <c r="P1092" s="46">
        <f t="shared" si="86"/>
        <v>2797.7</v>
      </c>
      <c r="Q1092" s="20">
        <f t="shared" si="87"/>
        <v>6.4</v>
      </c>
      <c r="R1092" s="20">
        <f t="shared" si="88"/>
        <v>0.43281249999999999</v>
      </c>
      <c r="S1092" s="18">
        <f t="shared" si="89"/>
        <v>437.140625</v>
      </c>
      <c r="T1092" s="17" t="s">
        <v>694</v>
      </c>
      <c r="U1092" s="19" t="s">
        <v>55</v>
      </c>
    </row>
    <row r="1093" spans="1:21" ht="13.2" hidden="1">
      <c r="A1093" s="64" t="s">
        <v>5470</v>
      </c>
      <c r="B1093" s="11">
        <v>44669</v>
      </c>
      <c r="C1093" s="12">
        <v>44665</v>
      </c>
      <c r="D1093" s="13" t="s">
        <v>21</v>
      </c>
      <c r="E1093" s="13" t="s">
        <v>22</v>
      </c>
      <c r="G1093" s="10" t="s">
        <v>5874</v>
      </c>
      <c r="H1093" s="13" t="s">
        <v>470</v>
      </c>
      <c r="I1093" s="13" t="s">
        <v>471</v>
      </c>
      <c r="J1093" s="13" t="str">
        <f t="shared" si="85"/>
        <v>BOX-</v>
      </c>
      <c r="K1093" s="13" t="s">
        <v>23</v>
      </c>
      <c r="L1093" s="44">
        <v>3230</v>
      </c>
      <c r="M1093" s="13" t="s">
        <v>365</v>
      </c>
      <c r="N1093" s="20" t="s">
        <v>366</v>
      </c>
      <c r="O1093" s="61">
        <v>2.77</v>
      </c>
      <c r="P1093" s="46">
        <f t="shared" si="86"/>
        <v>8947.1</v>
      </c>
      <c r="Q1093" s="20">
        <f t="shared" si="87"/>
        <v>6.4</v>
      </c>
      <c r="R1093" s="20">
        <f t="shared" si="88"/>
        <v>0.43281249999999999</v>
      </c>
      <c r="S1093" s="18">
        <f t="shared" si="89"/>
        <v>1397.984375</v>
      </c>
      <c r="T1093" s="17" t="s">
        <v>694</v>
      </c>
      <c r="U1093" s="19" t="s">
        <v>55</v>
      </c>
    </row>
    <row r="1094" spans="1:21" ht="13.2" hidden="1">
      <c r="A1094" s="63" t="s">
        <v>1887</v>
      </c>
      <c r="B1094" s="11">
        <v>44571</v>
      </c>
      <c r="C1094" s="12">
        <v>44519</v>
      </c>
      <c r="D1094" s="69" t="s">
        <v>75</v>
      </c>
      <c r="E1094" s="13" t="s">
        <v>76</v>
      </c>
      <c r="G1094" s="69" t="s">
        <v>659</v>
      </c>
      <c r="H1094" s="13" t="s">
        <v>1078</v>
      </c>
      <c r="I1094" s="13" t="s">
        <v>1098</v>
      </c>
      <c r="J1094" s="13" t="str">
        <f t="shared" si="85"/>
        <v>SHDL</v>
      </c>
      <c r="K1094" s="13" t="s">
        <v>23</v>
      </c>
      <c r="L1094" s="44">
        <v>2040</v>
      </c>
      <c r="M1094" s="13" t="s">
        <v>365</v>
      </c>
      <c r="N1094" s="20" t="s">
        <v>366</v>
      </c>
      <c r="O1094" s="61">
        <v>2.7717999999999998</v>
      </c>
      <c r="P1094" s="46">
        <f t="shared" si="86"/>
        <v>5654.47</v>
      </c>
      <c r="Q1094" s="20">
        <f t="shared" si="87"/>
        <v>6.4</v>
      </c>
      <c r="R1094" s="20">
        <f t="shared" si="88"/>
        <v>0.43309374999999994</v>
      </c>
      <c r="S1094" s="18">
        <f t="shared" si="89"/>
        <v>883.5112499999999</v>
      </c>
      <c r="T1094" s="17" t="s">
        <v>694</v>
      </c>
      <c r="U1094" s="19" t="s">
        <v>44</v>
      </c>
    </row>
    <row r="1095" spans="1:21" ht="13.2" hidden="1">
      <c r="A1095" s="64" t="s">
        <v>2064</v>
      </c>
      <c r="B1095" s="11">
        <v>44588</v>
      </c>
      <c r="C1095" s="12">
        <v>44572</v>
      </c>
      <c r="D1095" s="69" t="s">
        <v>21</v>
      </c>
      <c r="E1095" s="13" t="s">
        <v>22</v>
      </c>
      <c r="G1095" s="69" t="s">
        <v>2301</v>
      </c>
      <c r="H1095" s="13" t="s">
        <v>1525</v>
      </c>
      <c r="I1095" s="13" t="s">
        <v>1526</v>
      </c>
      <c r="J1095" s="13" t="str">
        <f t="shared" si="85"/>
        <v>SHTS</v>
      </c>
      <c r="K1095" s="13" t="s">
        <v>23</v>
      </c>
      <c r="L1095" s="44">
        <v>1010</v>
      </c>
      <c r="M1095" s="13" t="s">
        <v>365</v>
      </c>
      <c r="N1095" s="20" t="s">
        <v>366</v>
      </c>
      <c r="O1095" s="61">
        <v>2.78</v>
      </c>
      <c r="P1095" s="46">
        <f t="shared" si="86"/>
        <v>2807.8</v>
      </c>
      <c r="Q1095" s="20">
        <f t="shared" si="87"/>
        <v>6.4</v>
      </c>
      <c r="R1095" s="20">
        <f t="shared" si="88"/>
        <v>0.43437499999999996</v>
      </c>
      <c r="S1095" s="18">
        <f t="shared" si="89"/>
        <v>438.71874999999994</v>
      </c>
      <c r="T1095" s="17" t="s">
        <v>694</v>
      </c>
      <c r="U1095" s="19" t="s">
        <v>24</v>
      </c>
    </row>
    <row r="1096" spans="1:21" ht="13.2" hidden="1">
      <c r="A1096" s="63" t="s">
        <v>3725</v>
      </c>
      <c r="B1096" s="11">
        <v>44650</v>
      </c>
      <c r="C1096" s="12">
        <v>44629</v>
      </c>
      <c r="D1096" s="13" t="s">
        <v>21</v>
      </c>
      <c r="E1096" s="13" t="s">
        <v>22</v>
      </c>
      <c r="G1096" s="10" t="s">
        <v>4722</v>
      </c>
      <c r="H1096" s="13" t="s">
        <v>4350</v>
      </c>
      <c r="I1096" s="13" t="s">
        <v>4351</v>
      </c>
      <c r="J1096" s="13" t="str">
        <f t="shared" si="85"/>
        <v>BOX-</v>
      </c>
      <c r="K1096" s="13" t="s">
        <v>23</v>
      </c>
      <c r="L1096" s="44">
        <v>1010</v>
      </c>
      <c r="M1096" s="13" t="s">
        <v>365</v>
      </c>
      <c r="N1096" s="20" t="s">
        <v>366</v>
      </c>
      <c r="O1096" s="61">
        <v>2.78</v>
      </c>
      <c r="P1096" s="46">
        <f t="shared" si="86"/>
        <v>2807.8</v>
      </c>
      <c r="Q1096" s="20">
        <f t="shared" si="87"/>
        <v>6.4</v>
      </c>
      <c r="R1096" s="20">
        <f t="shared" si="88"/>
        <v>0.43437499999999996</v>
      </c>
      <c r="S1096" s="18">
        <f t="shared" si="89"/>
        <v>438.71874999999994</v>
      </c>
      <c r="T1096" s="17" t="s">
        <v>694</v>
      </c>
      <c r="U1096" s="19" t="s">
        <v>55</v>
      </c>
    </row>
    <row r="1097" spans="1:21" ht="13.2" hidden="1">
      <c r="A1097" s="63" t="s">
        <v>3726</v>
      </c>
      <c r="B1097" s="11">
        <v>44650</v>
      </c>
      <c r="C1097" s="12">
        <v>44629</v>
      </c>
      <c r="D1097" s="13" t="s">
        <v>21</v>
      </c>
      <c r="E1097" s="13" t="s">
        <v>22</v>
      </c>
      <c r="G1097" s="10" t="s">
        <v>4722</v>
      </c>
      <c r="H1097" s="13" t="s">
        <v>4350</v>
      </c>
      <c r="I1097" s="13" t="s">
        <v>4351</v>
      </c>
      <c r="J1097" s="13" t="str">
        <f t="shared" si="85"/>
        <v>BOX-</v>
      </c>
      <c r="K1097" s="13" t="s">
        <v>23</v>
      </c>
      <c r="L1097" s="44">
        <v>1010</v>
      </c>
      <c r="M1097" s="13" t="s">
        <v>365</v>
      </c>
      <c r="N1097" s="20" t="s">
        <v>366</v>
      </c>
      <c r="O1097" s="61">
        <v>2.78</v>
      </c>
      <c r="P1097" s="46">
        <f t="shared" si="86"/>
        <v>2807.8</v>
      </c>
      <c r="Q1097" s="20">
        <f t="shared" si="87"/>
        <v>6.4</v>
      </c>
      <c r="R1097" s="20">
        <f t="shared" si="88"/>
        <v>0.43437499999999996</v>
      </c>
      <c r="S1097" s="18">
        <f t="shared" si="89"/>
        <v>438.71874999999994</v>
      </c>
      <c r="T1097" s="17" t="s">
        <v>694</v>
      </c>
      <c r="U1097" s="19" t="s">
        <v>55</v>
      </c>
    </row>
    <row r="1098" spans="1:21" ht="13.2" hidden="1">
      <c r="A1098" s="63" t="s">
        <v>2182</v>
      </c>
      <c r="B1098" s="11">
        <v>44571</v>
      </c>
      <c r="C1098" s="12">
        <v>44565</v>
      </c>
      <c r="D1098" s="69" t="s">
        <v>298</v>
      </c>
      <c r="E1098" s="13" t="s">
        <v>299</v>
      </c>
      <c r="G1098" s="69" t="s">
        <v>2383</v>
      </c>
      <c r="H1098" s="13" t="s">
        <v>300</v>
      </c>
      <c r="I1098" s="13" t="s">
        <v>301</v>
      </c>
      <c r="J1098" s="13" t="str">
        <f t="shared" si="85"/>
        <v>MISC</v>
      </c>
      <c r="K1098" s="13" t="s">
        <v>23</v>
      </c>
      <c r="L1098" s="44">
        <v>10000</v>
      </c>
      <c r="M1098" s="13" t="s">
        <v>365</v>
      </c>
      <c r="N1098" s="20" t="s">
        <v>366</v>
      </c>
      <c r="O1098" s="61">
        <v>2.7875999999999999</v>
      </c>
      <c r="P1098" s="46">
        <f t="shared" si="86"/>
        <v>27876</v>
      </c>
      <c r="Q1098" s="20">
        <f t="shared" si="87"/>
        <v>6.4</v>
      </c>
      <c r="R1098" s="20">
        <f t="shared" si="88"/>
        <v>0.43556249999999996</v>
      </c>
      <c r="S1098" s="18">
        <f t="shared" si="89"/>
        <v>4355.625</v>
      </c>
      <c r="T1098" s="17" t="s">
        <v>694</v>
      </c>
      <c r="U1098" s="19" t="s">
        <v>48</v>
      </c>
    </row>
    <row r="1099" spans="1:21" ht="13.2" hidden="1">
      <c r="A1099" s="63" t="s">
        <v>3727</v>
      </c>
      <c r="B1099" s="11">
        <v>44635</v>
      </c>
      <c r="C1099" s="12">
        <v>44630</v>
      </c>
      <c r="D1099" s="13" t="s">
        <v>298</v>
      </c>
      <c r="E1099" s="13" t="s">
        <v>299</v>
      </c>
      <c r="G1099" s="10" t="s">
        <v>4739</v>
      </c>
      <c r="H1099" s="13" t="s">
        <v>300</v>
      </c>
      <c r="I1099" s="13" t="s">
        <v>301</v>
      </c>
      <c r="J1099" s="13" t="str">
        <f t="shared" si="85"/>
        <v>MISC</v>
      </c>
      <c r="K1099" s="13" t="s">
        <v>23</v>
      </c>
      <c r="L1099" s="44">
        <v>2020</v>
      </c>
      <c r="M1099" s="13" t="s">
        <v>365</v>
      </c>
      <c r="N1099" s="20" t="s">
        <v>366</v>
      </c>
      <c r="O1099" s="61">
        <v>2.7875999999999999</v>
      </c>
      <c r="P1099" s="46">
        <f t="shared" si="86"/>
        <v>5630.95</v>
      </c>
      <c r="Q1099" s="20">
        <f t="shared" si="87"/>
        <v>6.4</v>
      </c>
      <c r="R1099" s="20">
        <f t="shared" si="88"/>
        <v>0.43556249999999996</v>
      </c>
      <c r="S1099" s="18">
        <f t="shared" si="89"/>
        <v>879.83624999999995</v>
      </c>
      <c r="T1099" s="17" t="s">
        <v>694</v>
      </c>
      <c r="U1099" s="19" t="s">
        <v>48</v>
      </c>
    </row>
    <row r="1100" spans="1:21" ht="13.2" hidden="1">
      <c r="A1100" s="63" t="s">
        <v>5471</v>
      </c>
      <c r="B1100" s="11">
        <v>44665</v>
      </c>
      <c r="C1100" s="12">
        <v>44663</v>
      </c>
      <c r="D1100" s="13" t="s">
        <v>298</v>
      </c>
      <c r="E1100" s="13" t="s">
        <v>299</v>
      </c>
      <c r="G1100" s="10" t="s">
        <v>5875</v>
      </c>
      <c r="H1100" s="13" t="s">
        <v>300</v>
      </c>
      <c r="I1100" s="13" t="s">
        <v>301</v>
      </c>
      <c r="J1100" s="13" t="str">
        <f t="shared" si="85"/>
        <v>MISC</v>
      </c>
      <c r="K1100" s="13" t="s">
        <v>23</v>
      </c>
      <c r="L1100" s="44">
        <v>3000</v>
      </c>
      <c r="M1100" s="13" t="s">
        <v>365</v>
      </c>
      <c r="N1100" s="20" t="s">
        <v>366</v>
      </c>
      <c r="O1100" s="61">
        <v>2.7875999999999999</v>
      </c>
      <c r="P1100" s="46">
        <f t="shared" si="86"/>
        <v>8362.7999999999993</v>
      </c>
      <c r="Q1100" s="20">
        <f t="shared" si="87"/>
        <v>6.4</v>
      </c>
      <c r="R1100" s="20">
        <f t="shared" si="88"/>
        <v>0.43556249999999996</v>
      </c>
      <c r="S1100" s="18">
        <f t="shared" si="89"/>
        <v>1306.6875</v>
      </c>
      <c r="T1100" s="17" t="s">
        <v>694</v>
      </c>
      <c r="U1100" s="19" t="s">
        <v>48</v>
      </c>
    </row>
    <row r="1101" spans="1:21" ht="13.2" hidden="1">
      <c r="A1101" s="63" t="s">
        <v>5472</v>
      </c>
      <c r="B1101" s="11">
        <v>44671</v>
      </c>
      <c r="C1101" s="12">
        <v>44669</v>
      </c>
      <c r="D1101" s="13" t="s">
        <v>298</v>
      </c>
      <c r="E1101" s="13" t="s">
        <v>299</v>
      </c>
      <c r="G1101" s="10" t="s">
        <v>5876</v>
      </c>
      <c r="H1101" s="13" t="s">
        <v>300</v>
      </c>
      <c r="I1101" s="13" t="s">
        <v>301</v>
      </c>
      <c r="J1101" s="13" t="str">
        <f t="shared" si="85"/>
        <v>MISC</v>
      </c>
      <c r="K1101" s="13" t="s">
        <v>23</v>
      </c>
      <c r="L1101" s="44">
        <v>2000</v>
      </c>
      <c r="M1101" s="13" t="s">
        <v>365</v>
      </c>
      <c r="N1101" s="20" t="s">
        <v>366</v>
      </c>
      <c r="O1101" s="61">
        <v>2.7875999999999999</v>
      </c>
      <c r="P1101" s="46">
        <f t="shared" si="86"/>
        <v>5575.2</v>
      </c>
      <c r="Q1101" s="20">
        <f t="shared" si="87"/>
        <v>6.4</v>
      </c>
      <c r="R1101" s="20">
        <f t="shared" si="88"/>
        <v>0.43556249999999996</v>
      </c>
      <c r="S1101" s="18">
        <f t="shared" si="89"/>
        <v>871.12499999999989</v>
      </c>
      <c r="T1101" s="17" t="s">
        <v>694</v>
      </c>
      <c r="U1101" s="19" t="s">
        <v>48</v>
      </c>
    </row>
    <row r="1102" spans="1:21" ht="13.2" hidden="1">
      <c r="A1102" s="63" t="s">
        <v>5473</v>
      </c>
      <c r="B1102" s="11">
        <v>44679</v>
      </c>
      <c r="C1102" s="12">
        <v>44670</v>
      </c>
      <c r="D1102" s="13" t="s">
        <v>21</v>
      </c>
      <c r="E1102" s="13" t="s">
        <v>22</v>
      </c>
      <c r="G1102" s="10" t="s">
        <v>5846</v>
      </c>
      <c r="H1102" s="13" t="s">
        <v>557</v>
      </c>
      <c r="I1102" s="13" t="s">
        <v>581</v>
      </c>
      <c r="J1102" s="13" t="str">
        <f t="shared" si="85"/>
        <v>BOX-</v>
      </c>
      <c r="K1102" s="13" t="s">
        <v>23</v>
      </c>
      <c r="L1102" s="44">
        <v>1005</v>
      </c>
      <c r="M1102" s="13" t="s">
        <v>365</v>
      </c>
      <c r="N1102" s="20" t="s">
        <v>366</v>
      </c>
      <c r="O1102" s="61">
        <v>2.79</v>
      </c>
      <c r="P1102" s="46">
        <f t="shared" si="86"/>
        <v>2803.95</v>
      </c>
      <c r="Q1102" s="20">
        <f t="shared" si="87"/>
        <v>6.4</v>
      </c>
      <c r="R1102" s="20">
        <f t="shared" si="88"/>
        <v>0.43593749999999998</v>
      </c>
      <c r="S1102" s="18">
        <f t="shared" si="89"/>
        <v>438.1171875</v>
      </c>
      <c r="T1102" s="17" t="s">
        <v>694</v>
      </c>
      <c r="U1102" s="19" t="s">
        <v>55</v>
      </c>
    </row>
    <row r="1103" spans="1:21" ht="13.2" hidden="1">
      <c r="A1103" s="63" t="s">
        <v>3728</v>
      </c>
      <c r="B1103" s="11">
        <v>44631</v>
      </c>
      <c r="C1103" s="12">
        <v>44629</v>
      </c>
      <c r="D1103" s="13" t="s">
        <v>21</v>
      </c>
      <c r="E1103" s="13" t="s">
        <v>22</v>
      </c>
      <c r="G1103" s="10" t="s">
        <v>4715</v>
      </c>
      <c r="H1103" s="13" t="s">
        <v>4352</v>
      </c>
      <c r="I1103" s="13" t="s">
        <v>4353</v>
      </c>
      <c r="J1103" s="13" t="str">
        <f t="shared" si="85"/>
        <v>SHTS</v>
      </c>
      <c r="K1103" s="13" t="s">
        <v>23</v>
      </c>
      <c r="L1103" s="44">
        <v>1010</v>
      </c>
      <c r="M1103" s="13" t="s">
        <v>365</v>
      </c>
      <c r="N1103" s="20" t="s">
        <v>366</v>
      </c>
      <c r="O1103" s="61">
        <v>2.86</v>
      </c>
      <c r="P1103" s="46">
        <f t="shared" si="86"/>
        <v>2888.6</v>
      </c>
      <c r="Q1103" s="20">
        <f t="shared" si="87"/>
        <v>6.4</v>
      </c>
      <c r="R1103" s="20">
        <f t="shared" si="88"/>
        <v>0.44687499999999997</v>
      </c>
      <c r="S1103" s="18">
        <f t="shared" si="89"/>
        <v>451.34374999999994</v>
      </c>
      <c r="T1103" s="17" t="s">
        <v>694</v>
      </c>
      <c r="U1103" s="19" t="s">
        <v>24</v>
      </c>
    </row>
    <row r="1104" spans="1:21" ht="13.2" hidden="1">
      <c r="A1104" s="63" t="s">
        <v>5474</v>
      </c>
      <c r="B1104" s="11">
        <v>44680</v>
      </c>
      <c r="C1104" s="12">
        <v>44659</v>
      </c>
      <c r="D1104" s="13" t="s">
        <v>418</v>
      </c>
      <c r="E1104" s="13" t="s">
        <v>419</v>
      </c>
      <c r="G1104" s="10" t="s">
        <v>5877</v>
      </c>
      <c r="H1104" s="13" t="s">
        <v>903</v>
      </c>
      <c r="I1104" s="13" t="s">
        <v>904</v>
      </c>
      <c r="J1104" s="13" t="str">
        <f t="shared" si="85"/>
        <v>BOX-</v>
      </c>
      <c r="K1104" s="13" t="s">
        <v>23</v>
      </c>
      <c r="L1104" s="44">
        <v>10010</v>
      </c>
      <c r="M1104" s="13" t="s">
        <v>365</v>
      </c>
      <c r="N1104" s="20" t="s">
        <v>366</v>
      </c>
      <c r="O1104" s="61">
        <v>2.8673000000000002</v>
      </c>
      <c r="P1104" s="46">
        <f t="shared" si="86"/>
        <v>28701.67</v>
      </c>
      <c r="Q1104" s="20">
        <f t="shared" si="87"/>
        <v>6.4</v>
      </c>
      <c r="R1104" s="20">
        <f t="shared" si="88"/>
        <v>0.44801562500000003</v>
      </c>
      <c r="S1104" s="18">
        <f t="shared" si="89"/>
        <v>4484.6364062500006</v>
      </c>
      <c r="T1104" s="17" t="s">
        <v>694</v>
      </c>
      <c r="U1104" s="19" t="s">
        <v>55</v>
      </c>
    </row>
    <row r="1105" spans="1:21" ht="13.2" hidden="1">
      <c r="A1105" s="63" t="s">
        <v>5474</v>
      </c>
      <c r="B1105" s="11">
        <v>44674</v>
      </c>
      <c r="C1105" s="12">
        <v>44659</v>
      </c>
      <c r="D1105" s="13" t="s">
        <v>418</v>
      </c>
      <c r="E1105" s="13" t="s">
        <v>419</v>
      </c>
      <c r="G1105" s="10" t="s">
        <v>5878</v>
      </c>
      <c r="H1105" s="13" t="s">
        <v>903</v>
      </c>
      <c r="I1105" s="13" t="s">
        <v>904</v>
      </c>
      <c r="J1105" s="13" t="str">
        <f t="shared" si="85"/>
        <v>BOX-</v>
      </c>
      <c r="K1105" s="13" t="s">
        <v>23</v>
      </c>
      <c r="L1105" s="44">
        <v>-10100</v>
      </c>
      <c r="M1105" s="13" t="s">
        <v>365</v>
      </c>
      <c r="N1105" s="20" t="s">
        <v>366</v>
      </c>
      <c r="O1105" s="61">
        <v>2.8673000000000002</v>
      </c>
      <c r="P1105" s="46">
        <f t="shared" si="86"/>
        <v>-28959.73</v>
      </c>
      <c r="Q1105" s="20">
        <f t="shared" si="87"/>
        <v>6.4</v>
      </c>
      <c r="R1105" s="20">
        <f t="shared" si="88"/>
        <v>0.44801562500000003</v>
      </c>
      <c r="S1105" s="18">
        <f t="shared" si="89"/>
        <v>-4524.9578125000007</v>
      </c>
      <c r="T1105" s="17" t="s">
        <v>694</v>
      </c>
      <c r="U1105" s="19" t="s">
        <v>55</v>
      </c>
    </row>
    <row r="1106" spans="1:21" ht="13.2" hidden="1">
      <c r="A1106" s="63" t="s">
        <v>5474</v>
      </c>
      <c r="B1106" s="11">
        <v>44672</v>
      </c>
      <c r="C1106" s="12">
        <v>44659</v>
      </c>
      <c r="D1106" s="13" t="s">
        <v>418</v>
      </c>
      <c r="E1106" s="13" t="s">
        <v>419</v>
      </c>
      <c r="G1106" s="10" t="s">
        <v>5879</v>
      </c>
      <c r="H1106" s="13" t="s">
        <v>903</v>
      </c>
      <c r="I1106" s="13" t="s">
        <v>904</v>
      </c>
      <c r="J1106" s="13" t="str">
        <f t="shared" si="85"/>
        <v>BOX-</v>
      </c>
      <c r="K1106" s="13" t="s">
        <v>23</v>
      </c>
      <c r="L1106" s="44">
        <v>10100</v>
      </c>
      <c r="M1106" s="13" t="s">
        <v>365</v>
      </c>
      <c r="N1106" s="20" t="s">
        <v>366</v>
      </c>
      <c r="O1106" s="61">
        <v>2.8673000000000002</v>
      </c>
      <c r="P1106" s="46">
        <f t="shared" si="86"/>
        <v>28959.73</v>
      </c>
      <c r="Q1106" s="20">
        <f t="shared" si="87"/>
        <v>6.4</v>
      </c>
      <c r="R1106" s="20">
        <f t="shared" si="88"/>
        <v>0.44801562500000003</v>
      </c>
      <c r="S1106" s="18">
        <f t="shared" si="89"/>
        <v>4524.9578125000007</v>
      </c>
      <c r="T1106" s="17" t="s">
        <v>694</v>
      </c>
      <c r="U1106" s="19" t="s">
        <v>55</v>
      </c>
    </row>
    <row r="1107" spans="1:21" ht="13.2" hidden="1">
      <c r="A1107" s="63" t="s">
        <v>1750</v>
      </c>
      <c r="B1107" s="11">
        <v>44588</v>
      </c>
      <c r="C1107" s="12">
        <v>44516</v>
      </c>
      <c r="D1107" s="69" t="s">
        <v>21</v>
      </c>
      <c r="E1107" s="13" t="s">
        <v>22</v>
      </c>
      <c r="G1107" s="69" t="s">
        <v>2301</v>
      </c>
      <c r="H1107" s="13" t="s">
        <v>982</v>
      </c>
      <c r="I1107" s="13" t="s">
        <v>983</v>
      </c>
      <c r="J1107" s="13" t="str">
        <f t="shared" si="85"/>
        <v>SHTS</v>
      </c>
      <c r="K1107" s="13" t="s">
        <v>23</v>
      </c>
      <c r="L1107" s="44">
        <v>3030</v>
      </c>
      <c r="M1107" s="13" t="s">
        <v>365</v>
      </c>
      <c r="N1107" s="20" t="s">
        <v>366</v>
      </c>
      <c r="O1107" s="61">
        <v>2.87</v>
      </c>
      <c r="P1107" s="46">
        <f t="shared" si="86"/>
        <v>8696.1</v>
      </c>
      <c r="Q1107" s="20">
        <f t="shared" si="87"/>
        <v>6.4</v>
      </c>
      <c r="R1107" s="20">
        <f t="shared" si="88"/>
        <v>0.44843749999999999</v>
      </c>
      <c r="S1107" s="18">
        <f t="shared" si="89"/>
        <v>1358.765625</v>
      </c>
      <c r="T1107" s="17" t="s">
        <v>694</v>
      </c>
      <c r="U1107" s="19" t="s">
        <v>24</v>
      </c>
    </row>
    <row r="1108" spans="1:21" ht="13.2" hidden="1">
      <c r="A1108" s="64" t="s">
        <v>2191</v>
      </c>
      <c r="B1108" s="11">
        <v>44573</v>
      </c>
      <c r="C1108" s="12">
        <v>44565</v>
      </c>
      <c r="D1108" s="69" t="s">
        <v>45</v>
      </c>
      <c r="E1108" s="13" t="s">
        <v>46</v>
      </c>
      <c r="G1108" s="69" t="s">
        <v>2389</v>
      </c>
      <c r="H1108" s="13" t="s">
        <v>331</v>
      </c>
      <c r="I1108" s="13" t="s">
        <v>332</v>
      </c>
      <c r="J1108" s="13" t="str">
        <f t="shared" si="85"/>
        <v>MISC</v>
      </c>
      <c r="K1108" s="13" t="s">
        <v>23</v>
      </c>
      <c r="L1108" s="44">
        <v>300</v>
      </c>
      <c r="M1108" s="13" t="s">
        <v>47</v>
      </c>
      <c r="N1108" s="20" t="s">
        <v>366</v>
      </c>
      <c r="O1108" s="61">
        <v>2.9060000000000001</v>
      </c>
      <c r="P1108" s="46">
        <f t="shared" si="86"/>
        <v>871.8</v>
      </c>
      <c r="Q1108" s="20">
        <f t="shared" si="87"/>
        <v>6.4</v>
      </c>
      <c r="R1108" s="20">
        <f t="shared" si="88"/>
        <v>0.45406249999999998</v>
      </c>
      <c r="S1108" s="18">
        <f t="shared" si="89"/>
        <v>136.21875</v>
      </c>
      <c r="T1108" s="17" t="s">
        <v>694</v>
      </c>
      <c r="U1108" s="19" t="s">
        <v>48</v>
      </c>
    </row>
    <row r="1109" spans="1:21" ht="13.2" hidden="1">
      <c r="A1109" s="63" t="s">
        <v>3729</v>
      </c>
      <c r="B1109" s="11">
        <v>44639</v>
      </c>
      <c r="C1109" s="12">
        <v>44635</v>
      </c>
      <c r="D1109" s="13" t="s">
        <v>45</v>
      </c>
      <c r="E1109" s="13" t="s">
        <v>46</v>
      </c>
      <c r="G1109" s="10" t="s">
        <v>4740</v>
      </c>
      <c r="H1109" s="13" t="s">
        <v>331</v>
      </c>
      <c r="I1109" s="13" t="s">
        <v>332</v>
      </c>
      <c r="J1109" s="13" t="str">
        <f t="shared" si="85"/>
        <v>MISC</v>
      </c>
      <c r="K1109" s="13" t="s">
        <v>23</v>
      </c>
      <c r="L1109" s="44">
        <v>150</v>
      </c>
      <c r="M1109" s="13" t="s">
        <v>47</v>
      </c>
      <c r="N1109" s="20" t="s">
        <v>366</v>
      </c>
      <c r="O1109" s="61">
        <v>2.9060000000000001</v>
      </c>
      <c r="P1109" s="46">
        <f t="shared" si="86"/>
        <v>435.9</v>
      </c>
      <c r="Q1109" s="20">
        <f t="shared" si="87"/>
        <v>6.4</v>
      </c>
      <c r="R1109" s="20">
        <f t="shared" si="88"/>
        <v>0.45406249999999998</v>
      </c>
      <c r="S1109" s="18">
        <f t="shared" si="89"/>
        <v>68.109375</v>
      </c>
      <c r="T1109" s="17" t="s">
        <v>694</v>
      </c>
      <c r="U1109" s="19" t="s">
        <v>48</v>
      </c>
    </row>
    <row r="1110" spans="1:21" ht="13.2" hidden="1">
      <c r="A1110" s="63" t="s">
        <v>5475</v>
      </c>
      <c r="B1110" s="11">
        <v>44676</v>
      </c>
      <c r="C1110" s="12">
        <v>44673</v>
      </c>
      <c r="D1110" s="13" t="s">
        <v>45</v>
      </c>
      <c r="E1110" s="13" t="s">
        <v>46</v>
      </c>
      <c r="G1110" s="10" t="s">
        <v>5847</v>
      </c>
      <c r="H1110" s="13" t="s">
        <v>331</v>
      </c>
      <c r="I1110" s="13" t="s">
        <v>332</v>
      </c>
      <c r="J1110" s="13" t="str">
        <f t="shared" si="85"/>
        <v>MISC</v>
      </c>
      <c r="K1110" s="13" t="s">
        <v>23</v>
      </c>
      <c r="L1110" s="44">
        <v>50</v>
      </c>
      <c r="M1110" s="13" t="s">
        <v>47</v>
      </c>
      <c r="N1110" s="13" t="s">
        <v>366</v>
      </c>
      <c r="O1110" s="62">
        <v>2.9060000000000001</v>
      </c>
      <c r="P1110" s="46">
        <f t="shared" si="86"/>
        <v>145.30000000000001</v>
      </c>
      <c r="Q1110" s="20">
        <f t="shared" si="87"/>
        <v>6.4</v>
      </c>
      <c r="R1110" s="20">
        <f t="shared" si="88"/>
        <v>0.45406249999999998</v>
      </c>
      <c r="S1110" s="18">
        <f t="shared" si="89"/>
        <v>22.703125</v>
      </c>
      <c r="T1110" s="17" t="s">
        <v>694</v>
      </c>
      <c r="U1110" s="19" t="s">
        <v>48</v>
      </c>
    </row>
    <row r="1111" spans="1:21" ht="13.2" hidden="1">
      <c r="A1111" s="63" t="s">
        <v>5476</v>
      </c>
      <c r="B1111" s="11">
        <v>44679</v>
      </c>
      <c r="C1111" s="12">
        <v>44615</v>
      </c>
      <c r="D1111" s="13" t="s">
        <v>35</v>
      </c>
      <c r="E1111" s="13" t="s">
        <v>36</v>
      </c>
      <c r="G1111" s="10" t="s">
        <v>5802</v>
      </c>
      <c r="H1111" s="13" t="s">
        <v>5085</v>
      </c>
      <c r="I1111" s="13" t="s">
        <v>6188</v>
      </c>
      <c r="J1111" s="13" t="str">
        <f t="shared" si="85"/>
        <v>HDL-</v>
      </c>
      <c r="K1111" s="13" t="s">
        <v>23</v>
      </c>
      <c r="L1111" s="44">
        <v>1190</v>
      </c>
      <c r="M1111" s="13" t="s">
        <v>365</v>
      </c>
      <c r="N1111" s="13" t="s">
        <v>366</v>
      </c>
      <c r="O1111" s="62">
        <v>2.9102000000000001</v>
      </c>
      <c r="P1111" s="46">
        <f t="shared" si="86"/>
        <v>3463.14</v>
      </c>
      <c r="Q1111" s="20">
        <f t="shared" si="87"/>
        <v>6.4</v>
      </c>
      <c r="R1111" s="20">
        <f t="shared" si="88"/>
        <v>0.45471875</v>
      </c>
      <c r="S1111" s="18">
        <f t="shared" si="89"/>
        <v>541.11531249999996</v>
      </c>
      <c r="T1111" s="17" t="s">
        <v>694</v>
      </c>
      <c r="U1111" s="19" t="s">
        <v>37</v>
      </c>
    </row>
    <row r="1112" spans="1:21" ht="13.2" hidden="1">
      <c r="A1112" s="63" t="s">
        <v>5476</v>
      </c>
      <c r="B1112" s="11">
        <v>44670</v>
      </c>
      <c r="C1112" s="12">
        <v>44615</v>
      </c>
      <c r="D1112" s="13" t="s">
        <v>35</v>
      </c>
      <c r="E1112" s="13" t="s">
        <v>36</v>
      </c>
      <c r="G1112" s="10" t="s">
        <v>5871</v>
      </c>
      <c r="H1112" s="13" t="s">
        <v>5085</v>
      </c>
      <c r="I1112" s="13" t="s">
        <v>6188</v>
      </c>
      <c r="J1112" s="13" t="str">
        <f t="shared" si="85"/>
        <v>HDL-</v>
      </c>
      <c r="K1112" s="13" t="s">
        <v>23</v>
      </c>
      <c r="L1112" s="44">
        <v>680</v>
      </c>
      <c r="M1112" s="13" t="s">
        <v>365</v>
      </c>
      <c r="N1112" s="20" t="s">
        <v>366</v>
      </c>
      <c r="O1112" s="61">
        <v>2.9102000000000001</v>
      </c>
      <c r="P1112" s="46">
        <f t="shared" si="86"/>
        <v>1978.94</v>
      </c>
      <c r="Q1112" s="20">
        <f t="shared" si="87"/>
        <v>6.4</v>
      </c>
      <c r="R1112" s="20">
        <f t="shared" si="88"/>
        <v>0.45471875</v>
      </c>
      <c r="S1112" s="18">
        <f t="shared" si="89"/>
        <v>309.20875000000001</v>
      </c>
      <c r="T1112" s="17" t="s">
        <v>694</v>
      </c>
      <c r="U1112" s="19" t="s">
        <v>37</v>
      </c>
    </row>
    <row r="1113" spans="1:21" ht="13.2" hidden="1">
      <c r="A1113" s="64" t="s">
        <v>5477</v>
      </c>
      <c r="B1113" s="11">
        <v>44679</v>
      </c>
      <c r="C1113" s="12">
        <v>44620</v>
      </c>
      <c r="D1113" s="13" t="s">
        <v>35</v>
      </c>
      <c r="E1113" s="13" t="s">
        <v>36</v>
      </c>
      <c r="G1113" s="10" t="s">
        <v>5802</v>
      </c>
      <c r="H1113" s="13" t="s">
        <v>5085</v>
      </c>
      <c r="I1113" s="13" t="s">
        <v>6188</v>
      </c>
      <c r="J1113" s="13" t="str">
        <f t="shared" si="85"/>
        <v>HDL-</v>
      </c>
      <c r="K1113" s="13" t="s">
        <v>23</v>
      </c>
      <c r="L1113" s="44">
        <v>130</v>
      </c>
      <c r="M1113" s="13" t="s">
        <v>365</v>
      </c>
      <c r="N1113" s="20" t="s">
        <v>366</v>
      </c>
      <c r="O1113" s="61">
        <v>2.9102000000000001</v>
      </c>
      <c r="P1113" s="46">
        <f t="shared" si="86"/>
        <v>378.33</v>
      </c>
      <c r="Q1113" s="20">
        <f t="shared" si="87"/>
        <v>6.4</v>
      </c>
      <c r="R1113" s="20">
        <f t="shared" si="88"/>
        <v>0.45471875</v>
      </c>
      <c r="S1113" s="18">
        <f t="shared" si="89"/>
        <v>59.113437500000003</v>
      </c>
      <c r="T1113" s="17" t="s">
        <v>694</v>
      </c>
      <c r="U1113" s="19" t="s">
        <v>37</v>
      </c>
    </row>
    <row r="1114" spans="1:21" ht="13.2" hidden="1">
      <c r="A1114" s="64" t="s">
        <v>5477</v>
      </c>
      <c r="B1114" s="11">
        <v>44666</v>
      </c>
      <c r="C1114" s="12">
        <v>44620</v>
      </c>
      <c r="D1114" s="13" t="s">
        <v>35</v>
      </c>
      <c r="E1114" s="13" t="s">
        <v>36</v>
      </c>
      <c r="G1114" s="10" t="s">
        <v>5880</v>
      </c>
      <c r="H1114" s="13" t="s">
        <v>5085</v>
      </c>
      <c r="I1114" s="13" t="s">
        <v>6188</v>
      </c>
      <c r="J1114" s="13" t="str">
        <f t="shared" si="85"/>
        <v>HDL-</v>
      </c>
      <c r="K1114" s="13" t="s">
        <v>23</v>
      </c>
      <c r="L1114" s="44">
        <v>1870</v>
      </c>
      <c r="M1114" s="13" t="s">
        <v>365</v>
      </c>
      <c r="N1114" s="20" t="s">
        <v>366</v>
      </c>
      <c r="O1114" s="61">
        <v>2.9102000000000001</v>
      </c>
      <c r="P1114" s="46">
        <f t="shared" si="86"/>
        <v>5442.07</v>
      </c>
      <c r="Q1114" s="20">
        <f t="shared" si="87"/>
        <v>6.4</v>
      </c>
      <c r="R1114" s="20">
        <f t="shared" si="88"/>
        <v>0.45471875</v>
      </c>
      <c r="S1114" s="18">
        <f t="shared" si="89"/>
        <v>850.32406249999997</v>
      </c>
      <c r="T1114" s="17" t="s">
        <v>694</v>
      </c>
      <c r="U1114" s="19" t="s">
        <v>37</v>
      </c>
    </row>
    <row r="1115" spans="1:21" ht="13.2" hidden="1">
      <c r="A1115" s="64" t="s">
        <v>5477</v>
      </c>
      <c r="B1115" s="11">
        <v>44662</v>
      </c>
      <c r="C1115" s="12">
        <v>44620</v>
      </c>
      <c r="D1115" s="13" t="s">
        <v>35</v>
      </c>
      <c r="E1115" s="13" t="s">
        <v>36</v>
      </c>
      <c r="G1115" s="10" t="s">
        <v>5881</v>
      </c>
      <c r="H1115" s="13" t="s">
        <v>5085</v>
      </c>
      <c r="I1115" s="13" t="s">
        <v>6188</v>
      </c>
      <c r="J1115" s="13" t="str">
        <f t="shared" si="85"/>
        <v>HDL-</v>
      </c>
      <c r="K1115" s="13" t="s">
        <v>23</v>
      </c>
      <c r="L1115" s="44">
        <v>-1870</v>
      </c>
      <c r="M1115" s="13" t="s">
        <v>365</v>
      </c>
      <c r="N1115" s="20" t="s">
        <v>366</v>
      </c>
      <c r="O1115" s="61">
        <v>2.9102000000000001</v>
      </c>
      <c r="P1115" s="46">
        <f t="shared" si="86"/>
        <v>-5442.07</v>
      </c>
      <c r="Q1115" s="20">
        <f t="shared" si="87"/>
        <v>6.4</v>
      </c>
      <c r="R1115" s="20">
        <f t="shared" si="88"/>
        <v>0.45471875</v>
      </c>
      <c r="S1115" s="18">
        <f t="shared" si="89"/>
        <v>-850.32406249999997</v>
      </c>
      <c r="T1115" s="17" t="s">
        <v>694</v>
      </c>
      <c r="U1115" s="19" t="s">
        <v>37</v>
      </c>
    </row>
    <row r="1116" spans="1:21" ht="13.2" hidden="1">
      <c r="A1116" s="40" t="s">
        <v>5477</v>
      </c>
      <c r="B1116" s="47">
        <v>44652</v>
      </c>
      <c r="C1116" s="12">
        <v>44620</v>
      </c>
      <c r="D1116" s="40" t="s">
        <v>35</v>
      </c>
      <c r="E1116" s="13" t="s">
        <v>36</v>
      </c>
      <c r="G1116" s="10" t="s">
        <v>5882</v>
      </c>
      <c r="H1116" s="13" t="s">
        <v>5085</v>
      </c>
      <c r="I1116" s="13" t="s">
        <v>6188</v>
      </c>
      <c r="J1116" s="13" t="str">
        <f t="shared" si="85"/>
        <v>HDL-</v>
      </c>
      <c r="K1116" s="40" t="s">
        <v>23</v>
      </c>
      <c r="L1116" s="52">
        <v>1870</v>
      </c>
      <c r="M1116" s="13" t="s">
        <v>365</v>
      </c>
      <c r="N1116" s="39" t="s">
        <v>366</v>
      </c>
      <c r="O1116" s="56">
        <v>2.9102000000000001</v>
      </c>
      <c r="P1116" s="46">
        <f t="shared" si="86"/>
        <v>5442.07</v>
      </c>
      <c r="Q1116" s="20">
        <f t="shared" si="87"/>
        <v>6.4</v>
      </c>
      <c r="R1116" s="20">
        <f t="shared" si="88"/>
        <v>0.45471875</v>
      </c>
      <c r="S1116" s="18">
        <f t="shared" si="89"/>
        <v>850.32406249999997</v>
      </c>
      <c r="T1116" s="17" t="s">
        <v>694</v>
      </c>
      <c r="U1116" s="40" t="s">
        <v>37</v>
      </c>
    </row>
    <row r="1117" spans="1:21" ht="13.2" hidden="1">
      <c r="A1117" s="63" t="s">
        <v>3730</v>
      </c>
      <c r="B1117" s="11">
        <v>44635</v>
      </c>
      <c r="C1117" s="12">
        <v>44629</v>
      </c>
      <c r="D1117" s="13" t="s">
        <v>21</v>
      </c>
      <c r="E1117" s="13" t="s">
        <v>22</v>
      </c>
      <c r="G1117" s="10" t="s">
        <v>4741</v>
      </c>
      <c r="H1117" s="13" t="s">
        <v>4354</v>
      </c>
      <c r="I1117" s="13" t="s">
        <v>4355</v>
      </c>
      <c r="J1117" s="13" t="str">
        <f t="shared" si="85"/>
        <v>BOX-</v>
      </c>
      <c r="K1117" s="13" t="s">
        <v>23</v>
      </c>
      <c r="L1117" s="44">
        <v>3110</v>
      </c>
      <c r="M1117" s="13" t="s">
        <v>365</v>
      </c>
      <c r="N1117" s="20" t="s">
        <v>366</v>
      </c>
      <c r="O1117" s="61">
        <v>2.92</v>
      </c>
      <c r="P1117" s="46">
        <f t="shared" si="86"/>
        <v>9081.2000000000007</v>
      </c>
      <c r="Q1117" s="20">
        <f t="shared" si="87"/>
        <v>6.4</v>
      </c>
      <c r="R1117" s="20">
        <f t="shared" si="88"/>
        <v>0.45624999999999999</v>
      </c>
      <c r="S1117" s="18">
        <f t="shared" si="89"/>
        <v>1418.9375</v>
      </c>
      <c r="T1117" s="17" t="s">
        <v>694</v>
      </c>
      <c r="U1117" s="19" t="s">
        <v>55</v>
      </c>
    </row>
    <row r="1118" spans="1:21" ht="13.2" hidden="1">
      <c r="A1118" s="63" t="s">
        <v>3731</v>
      </c>
      <c r="B1118" s="11">
        <v>44635</v>
      </c>
      <c r="C1118" s="12">
        <v>44629</v>
      </c>
      <c r="D1118" s="13" t="s">
        <v>21</v>
      </c>
      <c r="E1118" s="13" t="s">
        <v>22</v>
      </c>
      <c r="G1118" s="10" t="s">
        <v>4741</v>
      </c>
      <c r="H1118" s="13" t="s">
        <v>4354</v>
      </c>
      <c r="I1118" s="13" t="s">
        <v>4355</v>
      </c>
      <c r="J1118" s="13" t="str">
        <f t="shared" si="85"/>
        <v>BOX-</v>
      </c>
      <c r="K1118" s="13" t="s">
        <v>23</v>
      </c>
      <c r="L1118" s="44">
        <v>50</v>
      </c>
      <c r="M1118" s="13" t="s">
        <v>365</v>
      </c>
      <c r="N1118" s="20" t="s">
        <v>366</v>
      </c>
      <c r="O1118" s="61">
        <v>2.92</v>
      </c>
      <c r="P1118" s="46">
        <f t="shared" si="86"/>
        <v>146</v>
      </c>
      <c r="Q1118" s="20">
        <f t="shared" si="87"/>
        <v>6.4</v>
      </c>
      <c r="R1118" s="20">
        <f t="shared" si="88"/>
        <v>0.45624999999999999</v>
      </c>
      <c r="S1118" s="18">
        <f t="shared" si="89"/>
        <v>22.8125</v>
      </c>
      <c r="T1118" s="17" t="s">
        <v>694</v>
      </c>
      <c r="U1118" s="19" t="s">
        <v>55</v>
      </c>
    </row>
    <row r="1119" spans="1:21" ht="13.2" hidden="1">
      <c r="A1119" s="63" t="s">
        <v>5478</v>
      </c>
      <c r="B1119" s="11">
        <v>44679</v>
      </c>
      <c r="C1119" s="12">
        <v>44613</v>
      </c>
      <c r="D1119" s="13" t="s">
        <v>178</v>
      </c>
      <c r="E1119" s="13" t="s">
        <v>1273</v>
      </c>
      <c r="G1119" s="10" t="s">
        <v>5883</v>
      </c>
      <c r="H1119" s="13" t="s">
        <v>5084</v>
      </c>
      <c r="I1119" s="13" t="s">
        <v>6187</v>
      </c>
      <c r="J1119" s="13" t="str">
        <f t="shared" si="85"/>
        <v>GLID</v>
      </c>
      <c r="K1119" s="13" t="s">
        <v>23</v>
      </c>
      <c r="L1119" s="44">
        <v>858</v>
      </c>
      <c r="M1119" s="13" t="s">
        <v>365</v>
      </c>
      <c r="N1119" s="20" t="s">
        <v>366</v>
      </c>
      <c r="O1119" s="61">
        <v>2.9238</v>
      </c>
      <c r="P1119" s="46">
        <f t="shared" si="86"/>
        <v>2508.62</v>
      </c>
      <c r="Q1119" s="20">
        <f t="shared" si="87"/>
        <v>6.4</v>
      </c>
      <c r="R1119" s="20">
        <f t="shared" si="88"/>
        <v>0.45684374999999999</v>
      </c>
      <c r="S1119" s="18">
        <f t="shared" si="89"/>
        <v>391.97193749999997</v>
      </c>
      <c r="T1119" s="17" t="s">
        <v>694</v>
      </c>
      <c r="U1119" s="19" t="s">
        <v>38</v>
      </c>
    </row>
    <row r="1120" spans="1:21" ht="13.2" hidden="1">
      <c r="A1120" s="63" t="s">
        <v>5478</v>
      </c>
      <c r="B1120" s="11">
        <v>44673</v>
      </c>
      <c r="C1120" s="12">
        <v>44613</v>
      </c>
      <c r="D1120" s="13" t="s">
        <v>178</v>
      </c>
      <c r="E1120" s="13" t="s">
        <v>1273</v>
      </c>
      <c r="G1120" s="10" t="s">
        <v>5884</v>
      </c>
      <c r="H1120" s="13" t="s">
        <v>5084</v>
      </c>
      <c r="I1120" s="13" t="s">
        <v>6187</v>
      </c>
      <c r="J1120" s="13" t="str">
        <f t="shared" si="85"/>
        <v>GLID</v>
      </c>
      <c r="K1120" s="13" t="s">
        <v>23</v>
      </c>
      <c r="L1120" s="44">
        <v>4192</v>
      </c>
      <c r="M1120" s="13" t="s">
        <v>365</v>
      </c>
      <c r="N1120" s="20" t="s">
        <v>366</v>
      </c>
      <c r="O1120" s="61">
        <v>2.9238</v>
      </c>
      <c r="P1120" s="46">
        <f t="shared" si="86"/>
        <v>12256.57</v>
      </c>
      <c r="Q1120" s="20">
        <f t="shared" si="87"/>
        <v>6.4</v>
      </c>
      <c r="R1120" s="20">
        <f t="shared" si="88"/>
        <v>0.45684374999999999</v>
      </c>
      <c r="S1120" s="18">
        <f t="shared" si="89"/>
        <v>1915.0889999999999</v>
      </c>
      <c r="T1120" s="17" t="s">
        <v>694</v>
      </c>
      <c r="U1120" s="19" t="s">
        <v>38</v>
      </c>
    </row>
    <row r="1121" spans="1:21" ht="13.2" hidden="1">
      <c r="A1121" s="63" t="s">
        <v>3732</v>
      </c>
      <c r="B1121" s="11">
        <v>44631</v>
      </c>
      <c r="C1121" s="12">
        <v>44629</v>
      </c>
      <c r="D1121" s="13" t="s">
        <v>21</v>
      </c>
      <c r="E1121" s="13" t="s">
        <v>22</v>
      </c>
      <c r="G1121" s="10" t="s">
        <v>4715</v>
      </c>
      <c r="H1121" s="13" t="s">
        <v>4356</v>
      </c>
      <c r="I1121" s="13" t="s">
        <v>4357</v>
      </c>
      <c r="J1121" s="13" t="str">
        <f t="shared" si="85"/>
        <v>SHTS</v>
      </c>
      <c r="K1121" s="13" t="s">
        <v>23</v>
      </c>
      <c r="L1121" s="44">
        <v>1010</v>
      </c>
      <c r="M1121" s="13" t="s">
        <v>365</v>
      </c>
      <c r="N1121" s="20" t="s">
        <v>366</v>
      </c>
      <c r="O1121" s="61">
        <v>2.93</v>
      </c>
      <c r="P1121" s="46">
        <f t="shared" si="86"/>
        <v>2959.3</v>
      </c>
      <c r="Q1121" s="20">
        <f t="shared" si="87"/>
        <v>6.4</v>
      </c>
      <c r="R1121" s="20">
        <f t="shared" si="88"/>
        <v>0.45781250000000001</v>
      </c>
      <c r="S1121" s="18">
        <f t="shared" si="89"/>
        <v>462.390625</v>
      </c>
      <c r="T1121" s="17" t="s">
        <v>694</v>
      </c>
      <c r="U1121" s="19" t="s">
        <v>24</v>
      </c>
    </row>
    <row r="1122" spans="1:21" ht="13.2" hidden="1">
      <c r="A1122" s="63" t="s">
        <v>1714</v>
      </c>
      <c r="B1122" s="11">
        <v>44575</v>
      </c>
      <c r="C1122" s="12">
        <v>44489</v>
      </c>
      <c r="D1122" s="69" t="s">
        <v>178</v>
      </c>
      <c r="E1122" s="13" t="s">
        <v>1273</v>
      </c>
      <c r="G1122" s="69" t="s">
        <v>2288</v>
      </c>
      <c r="H1122" s="13" t="s">
        <v>854</v>
      </c>
      <c r="I1122" s="13" t="s">
        <v>249</v>
      </c>
      <c r="J1122" s="13" t="str">
        <f t="shared" si="85"/>
        <v>GLID</v>
      </c>
      <c r="K1122" s="13" t="s">
        <v>23</v>
      </c>
      <c r="L1122" s="44">
        <v>1065</v>
      </c>
      <c r="M1122" s="13" t="s">
        <v>365</v>
      </c>
      <c r="N1122" s="20" t="s">
        <v>366</v>
      </c>
      <c r="O1122" s="61">
        <v>2.9398</v>
      </c>
      <c r="P1122" s="46">
        <f t="shared" si="86"/>
        <v>3130.89</v>
      </c>
      <c r="Q1122" s="20">
        <f t="shared" si="87"/>
        <v>6.4</v>
      </c>
      <c r="R1122" s="20">
        <f t="shared" si="88"/>
        <v>0.45934375</v>
      </c>
      <c r="S1122" s="18">
        <f t="shared" si="89"/>
        <v>489.20109374999998</v>
      </c>
      <c r="T1122" s="17" t="s">
        <v>694</v>
      </c>
      <c r="U1122" s="19" t="s">
        <v>38</v>
      </c>
    </row>
    <row r="1123" spans="1:21" ht="13.2" hidden="1">
      <c r="A1123" s="63" t="s">
        <v>1715</v>
      </c>
      <c r="B1123" s="11">
        <v>44568</v>
      </c>
      <c r="C1123" s="12">
        <v>44489</v>
      </c>
      <c r="D1123" s="69" t="s">
        <v>178</v>
      </c>
      <c r="E1123" s="13" t="s">
        <v>1273</v>
      </c>
      <c r="G1123" s="69" t="s">
        <v>2289</v>
      </c>
      <c r="H1123" s="13" t="s">
        <v>863</v>
      </c>
      <c r="I1123" s="13" t="s">
        <v>864</v>
      </c>
      <c r="J1123" s="13" t="str">
        <f t="shared" si="85"/>
        <v>GLID</v>
      </c>
      <c r="K1123" s="13" t="s">
        <v>23</v>
      </c>
      <c r="L1123" s="44">
        <v>1010</v>
      </c>
      <c r="M1123" s="13" t="s">
        <v>365</v>
      </c>
      <c r="N1123" s="20" t="s">
        <v>366</v>
      </c>
      <c r="O1123" s="61">
        <v>2.9398</v>
      </c>
      <c r="P1123" s="46">
        <f t="shared" si="86"/>
        <v>2969.2</v>
      </c>
      <c r="Q1123" s="20">
        <f t="shared" si="87"/>
        <v>6.4</v>
      </c>
      <c r="R1123" s="20">
        <f t="shared" si="88"/>
        <v>0.45934375</v>
      </c>
      <c r="S1123" s="18">
        <f t="shared" si="89"/>
        <v>463.93718749999999</v>
      </c>
      <c r="T1123" s="17" t="s">
        <v>694</v>
      </c>
      <c r="U1123" s="19" t="s">
        <v>38</v>
      </c>
    </row>
    <row r="1124" spans="1:21" ht="13.2" hidden="1">
      <c r="A1124" s="40" t="s">
        <v>3095</v>
      </c>
      <c r="B1124" s="47">
        <v>44614</v>
      </c>
      <c r="C1124" s="12">
        <v>44503</v>
      </c>
      <c r="D1124" s="13" t="s">
        <v>178</v>
      </c>
      <c r="E1124" s="13" t="s">
        <v>1273</v>
      </c>
      <c r="G1124" s="10" t="s">
        <v>3370</v>
      </c>
      <c r="H1124" s="40" t="s">
        <v>2745</v>
      </c>
      <c r="I1124" s="47" t="s">
        <v>249</v>
      </c>
      <c r="J1124" s="13" t="str">
        <f t="shared" si="85"/>
        <v>GLID</v>
      </c>
      <c r="K1124" s="40" t="s">
        <v>23</v>
      </c>
      <c r="L1124" s="52">
        <v>2020</v>
      </c>
      <c r="M1124" s="40" t="s">
        <v>365</v>
      </c>
      <c r="N1124" s="39" t="s">
        <v>366</v>
      </c>
      <c r="O1124" s="55">
        <v>2.9398</v>
      </c>
      <c r="P1124" s="46">
        <f t="shared" si="86"/>
        <v>5938.4</v>
      </c>
      <c r="Q1124" s="20">
        <f t="shared" si="87"/>
        <v>6.4</v>
      </c>
      <c r="R1124" s="20">
        <f t="shared" si="88"/>
        <v>0.45934375</v>
      </c>
      <c r="S1124" s="18">
        <f t="shared" si="89"/>
        <v>927.87437499999999</v>
      </c>
      <c r="T1124" s="17" t="s">
        <v>694</v>
      </c>
      <c r="U1124" s="40" t="s">
        <v>38</v>
      </c>
    </row>
    <row r="1125" spans="1:21" ht="13.2" hidden="1">
      <c r="A1125" s="40" t="s">
        <v>3096</v>
      </c>
      <c r="B1125" s="47">
        <v>44613</v>
      </c>
      <c r="C1125" s="12">
        <v>44559</v>
      </c>
      <c r="D1125" s="13" t="s">
        <v>178</v>
      </c>
      <c r="E1125" s="13" t="s">
        <v>1273</v>
      </c>
      <c r="G1125" s="10" t="s">
        <v>3371</v>
      </c>
      <c r="H1125" s="40" t="s">
        <v>2745</v>
      </c>
      <c r="I1125" s="47" t="s">
        <v>249</v>
      </c>
      <c r="J1125" s="13" t="str">
        <f t="shared" si="85"/>
        <v>GLID</v>
      </c>
      <c r="K1125" s="40" t="s">
        <v>23</v>
      </c>
      <c r="L1125" s="52">
        <v>2720</v>
      </c>
      <c r="M1125" s="40" t="s">
        <v>365</v>
      </c>
      <c r="N1125" s="39" t="s">
        <v>366</v>
      </c>
      <c r="O1125" s="55">
        <v>2.9398</v>
      </c>
      <c r="P1125" s="46">
        <f t="shared" si="86"/>
        <v>7996.26</v>
      </c>
      <c r="Q1125" s="20">
        <f t="shared" si="87"/>
        <v>6.4</v>
      </c>
      <c r="R1125" s="20">
        <f t="shared" si="88"/>
        <v>0.45934375</v>
      </c>
      <c r="S1125" s="18">
        <f t="shared" si="89"/>
        <v>1249.415</v>
      </c>
      <c r="T1125" s="17" t="s">
        <v>694</v>
      </c>
      <c r="U1125" s="40" t="s">
        <v>38</v>
      </c>
    </row>
    <row r="1126" spans="1:21" ht="13.2" hidden="1">
      <c r="A1126" s="40" t="s">
        <v>3097</v>
      </c>
      <c r="B1126" s="47">
        <v>44614</v>
      </c>
      <c r="C1126" s="12">
        <v>44559</v>
      </c>
      <c r="D1126" s="13" t="s">
        <v>178</v>
      </c>
      <c r="E1126" s="13" t="s">
        <v>1273</v>
      </c>
      <c r="G1126" s="10" t="s">
        <v>3370</v>
      </c>
      <c r="H1126" s="40" t="s">
        <v>854</v>
      </c>
      <c r="I1126" s="47" t="s">
        <v>249</v>
      </c>
      <c r="J1126" s="13" t="str">
        <f t="shared" si="85"/>
        <v>GLID</v>
      </c>
      <c r="K1126" s="40" t="s">
        <v>23</v>
      </c>
      <c r="L1126" s="52">
        <v>2020</v>
      </c>
      <c r="M1126" s="40" t="s">
        <v>365</v>
      </c>
      <c r="N1126" s="39" t="s">
        <v>366</v>
      </c>
      <c r="O1126" s="55">
        <v>2.9398</v>
      </c>
      <c r="P1126" s="46">
        <f t="shared" si="86"/>
        <v>5938.4</v>
      </c>
      <c r="Q1126" s="20">
        <f t="shared" si="87"/>
        <v>6.4</v>
      </c>
      <c r="R1126" s="20">
        <f t="shared" si="88"/>
        <v>0.45934375</v>
      </c>
      <c r="S1126" s="18">
        <f t="shared" si="89"/>
        <v>927.87437499999999</v>
      </c>
      <c r="T1126" s="17" t="s">
        <v>694</v>
      </c>
      <c r="U1126" s="40" t="s">
        <v>38</v>
      </c>
    </row>
    <row r="1127" spans="1:21" ht="13.2" hidden="1">
      <c r="A1127" s="40" t="s">
        <v>3098</v>
      </c>
      <c r="B1127" s="47">
        <v>44614</v>
      </c>
      <c r="C1127" s="12">
        <v>44559</v>
      </c>
      <c r="D1127" s="13" t="s">
        <v>178</v>
      </c>
      <c r="E1127" s="13" t="s">
        <v>1273</v>
      </c>
      <c r="G1127" s="10" t="s">
        <v>3370</v>
      </c>
      <c r="H1127" s="40" t="s">
        <v>863</v>
      </c>
      <c r="I1127" s="47" t="s">
        <v>864</v>
      </c>
      <c r="J1127" s="13" t="str">
        <f t="shared" si="85"/>
        <v>GLID</v>
      </c>
      <c r="K1127" s="40" t="s">
        <v>23</v>
      </c>
      <c r="L1127" s="52">
        <v>1010</v>
      </c>
      <c r="M1127" s="40" t="s">
        <v>365</v>
      </c>
      <c r="N1127" s="39" t="s">
        <v>366</v>
      </c>
      <c r="O1127" s="55">
        <v>2.9398</v>
      </c>
      <c r="P1127" s="46">
        <f t="shared" si="86"/>
        <v>2969.2</v>
      </c>
      <c r="Q1127" s="20">
        <f t="shared" si="87"/>
        <v>6.4</v>
      </c>
      <c r="R1127" s="20">
        <f t="shared" si="88"/>
        <v>0.45934375</v>
      </c>
      <c r="S1127" s="18">
        <f t="shared" si="89"/>
        <v>463.93718749999999</v>
      </c>
      <c r="T1127" s="17" t="s">
        <v>694</v>
      </c>
      <c r="U1127" s="40" t="s">
        <v>38</v>
      </c>
    </row>
    <row r="1128" spans="1:21" ht="13.2" hidden="1">
      <c r="A1128" s="63" t="s">
        <v>3733</v>
      </c>
      <c r="B1128" s="11">
        <v>44642</v>
      </c>
      <c r="C1128" s="12">
        <v>44613</v>
      </c>
      <c r="D1128" s="13" t="s">
        <v>178</v>
      </c>
      <c r="E1128" s="13" t="s">
        <v>1273</v>
      </c>
      <c r="G1128" s="10" t="s">
        <v>4742</v>
      </c>
      <c r="H1128" s="13" t="s">
        <v>2745</v>
      </c>
      <c r="I1128" s="13" t="s">
        <v>249</v>
      </c>
      <c r="J1128" s="13" t="str">
        <f t="shared" si="85"/>
        <v>GLID</v>
      </c>
      <c r="K1128" s="13" t="s">
        <v>23</v>
      </c>
      <c r="L1128" s="44">
        <v>3870</v>
      </c>
      <c r="M1128" s="13" t="s">
        <v>365</v>
      </c>
      <c r="N1128" s="20" t="s">
        <v>366</v>
      </c>
      <c r="O1128" s="61">
        <v>2.9398</v>
      </c>
      <c r="P1128" s="46">
        <f t="shared" si="86"/>
        <v>11377.03</v>
      </c>
      <c r="Q1128" s="20">
        <f t="shared" si="87"/>
        <v>6.4</v>
      </c>
      <c r="R1128" s="20">
        <f t="shared" si="88"/>
        <v>0.45934375</v>
      </c>
      <c r="S1128" s="18">
        <f t="shared" si="89"/>
        <v>1777.6603124999999</v>
      </c>
      <c r="T1128" s="17" t="s">
        <v>694</v>
      </c>
      <c r="U1128" s="19" t="s">
        <v>38</v>
      </c>
    </row>
    <row r="1129" spans="1:21" ht="13.2" hidden="1">
      <c r="A1129" s="63" t="s">
        <v>5479</v>
      </c>
      <c r="B1129" s="11">
        <v>44666</v>
      </c>
      <c r="C1129" s="12">
        <v>44613</v>
      </c>
      <c r="D1129" s="13" t="s">
        <v>178</v>
      </c>
      <c r="E1129" s="13" t="s">
        <v>1273</v>
      </c>
      <c r="G1129" s="10" t="s">
        <v>5885</v>
      </c>
      <c r="H1129" s="13" t="s">
        <v>854</v>
      </c>
      <c r="I1129" s="13" t="s">
        <v>249</v>
      </c>
      <c r="J1129" s="13" t="str">
        <f t="shared" si="85"/>
        <v>GLID</v>
      </c>
      <c r="K1129" s="13" t="s">
        <v>23</v>
      </c>
      <c r="L1129" s="44">
        <v>2400</v>
      </c>
      <c r="M1129" s="13" t="s">
        <v>365</v>
      </c>
      <c r="N1129" s="20" t="s">
        <v>366</v>
      </c>
      <c r="O1129" s="61">
        <v>2.9398</v>
      </c>
      <c r="P1129" s="46">
        <f t="shared" si="86"/>
        <v>7055.52</v>
      </c>
      <c r="Q1129" s="20">
        <f t="shared" si="87"/>
        <v>6.4</v>
      </c>
      <c r="R1129" s="20">
        <f t="shared" si="88"/>
        <v>0.45934375</v>
      </c>
      <c r="S1129" s="18">
        <f t="shared" si="89"/>
        <v>1102.425</v>
      </c>
      <c r="T1129" s="17" t="s">
        <v>694</v>
      </c>
      <c r="U1129" s="19" t="s">
        <v>38</v>
      </c>
    </row>
    <row r="1130" spans="1:21" ht="13.2" hidden="1">
      <c r="A1130" s="63" t="s">
        <v>1688</v>
      </c>
      <c r="B1130" s="11">
        <v>44571</v>
      </c>
      <c r="C1130" s="12">
        <v>44566</v>
      </c>
      <c r="D1130" s="69" t="s">
        <v>382</v>
      </c>
      <c r="E1130" s="13" t="s">
        <v>383</v>
      </c>
      <c r="G1130" s="69" t="s">
        <v>597</v>
      </c>
      <c r="H1130" s="13" t="s">
        <v>1404</v>
      </c>
      <c r="I1130" s="13" t="s">
        <v>1405</v>
      </c>
      <c r="J1130" s="13" t="str">
        <f t="shared" si="85"/>
        <v>GLID</v>
      </c>
      <c r="K1130" s="13" t="s">
        <v>23</v>
      </c>
      <c r="L1130" s="44">
        <v>16</v>
      </c>
      <c r="M1130" s="13" t="s">
        <v>365</v>
      </c>
      <c r="N1130" s="13" t="s">
        <v>366</v>
      </c>
      <c r="O1130" s="62">
        <v>2.9451999999999998</v>
      </c>
      <c r="P1130" s="46">
        <f t="shared" si="86"/>
        <v>47.12</v>
      </c>
      <c r="Q1130" s="20">
        <f t="shared" si="87"/>
        <v>6.4</v>
      </c>
      <c r="R1130" s="20">
        <f t="shared" si="88"/>
        <v>0.46018749999999997</v>
      </c>
      <c r="S1130" s="18">
        <f t="shared" si="89"/>
        <v>7.3629999999999995</v>
      </c>
      <c r="T1130" s="17" t="s">
        <v>694</v>
      </c>
      <c r="U1130" s="19" t="s">
        <v>38</v>
      </c>
    </row>
    <row r="1131" spans="1:21" ht="13.2" hidden="1">
      <c r="A1131" s="63" t="s">
        <v>3734</v>
      </c>
      <c r="B1131" s="11">
        <v>44641</v>
      </c>
      <c r="C1131" s="12">
        <v>44573</v>
      </c>
      <c r="D1131" s="13" t="s">
        <v>67</v>
      </c>
      <c r="E1131" s="13" t="s">
        <v>68</v>
      </c>
      <c r="G1131" s="10" t="s">
        <v>4681</v>
      </c>
      <c r="H1131" s="13" t="s">
        <v>4358</v>
      </c>
      <c r="I1131" s="13" t="s">
        <v>4359</v>
      </c>
      <c r="J1131" s="13" t="str">
        <f t="shared" si="85"/>
        <v>BHRE</v>
      </c>
      <c r="K1131" s="13" t="s">
        <v>23</v>
      </c>
      <c r="L1131" s="44">
        <v>3131</v>
      </c>
      <c r="M1131" s="13" t="s">
        <v>365</v>
      </c>
      <c r="N1131" s="20" t="s">
        <v>366</v>
      </c>
      <c r="O1131" s="61">
        <v>2.98</v>
      </c>
      <c r="P1131" s="46">
        <f t="shared" si="86"/>
        <v>9330.3799999999992</v>
      </c>
      <c r="Q1131" s="20">
        <f t="shared" si="87"/>
        <v>6.4</v>
      </c>
      <c r="R1131" s="20">
        <f t="shared" si="88"/>
        <v>0.46562499999999996</v>
      </c>
      <c r="S1131" s="18">
        <f t="shared" si="89"/>
        <v>1457.8718749999998</v>
      </c>
      <c r="T1131" s="17" t="s">
        <v>694</v>
      </c>
      <c r="U1131" s="19" t="s">
        <v>260</v>
      </c>
    </row>
    <row r="1132" spans="1:21" ht="13.2" hidden="1">
      <c r="A1132" s="63" t="s">
        <v>3735</v>
      </c>
      <c r="B1132" s="11">
        <v>44641</v>
      </c>
      <c r="C1132" s="12">
        <v>44573</v>
      </c>
      <c r="D1132" s="13" t="s">
        <v>67</v>
      </c>
      <c r="E1132" s="13" t="s">
        <v>68</v>
      </c>
      <c r="G1132" s="10" t="s">
        <v>4681</v>
      </c>
      <c r="H1132" s="13" t="s">
        <v>4358</v>
      </c>
      <c r="I1132" s="13" t="s">
        <v>4359</v>
      </c>
      <c r="J1132" s="13" t="str">
        <f t="shared" si="85"/>
        <v>BHRE</v>
      </c>
      <c r="K1132" s="13" t="s">
        <v>23</v>
      </c>
      <c r="L1132" s="44">
        <v>50</v>
      </c>
      <c r="M1132" s="13" t="s">
        <v>365</v>
      </c>
      <c r="N1132" s="20" t="s">
        <v>366</v>
      </c>
      <c r="O1132" s="61">
        <v>2.98</v>
      </c>
      <c r="P1132" s="46">
        <f t="shared" si="86"/>
        <v>149</v>
      </c>
      <c r="Q1132" s="20">
        <f t="shared" si="87"/>
        <v>6.4</v>
      </c>
      <c r="R1132" s="20">
        <f t="shared" si="88"/>
        <v>0.46562499999999996</v>
      </c>
      <c r="S1132" s="18">
        <f t="shared" si="89"/>
        <v>23.281249999999996</v>
      </c>
      <c r="T1132" s="17" t="s">
        <v>694</v>
      </c>
      <c r="U1132" s="19" t="s">
        <v>260</v>
      </c>
    </row>
    <row r="1133" spans="1:21" ht="13.2" hidden="1">
      <c r="A1133" s="63" t="s">
        <v>5480</v>
      </c>
      <c r="B1133" s="11">
        <v>44659</v>
      </c>
      <c r="C1133" s="12">
        <v>44629</v>
      </c>
      <c r="D1133" s="13" t="s">
        <v>21</v>
      </c>
      <c r="E1133" s="13" t="s">
        <v>22</v>
      </c>
      <c r="G1133" s="10" t="s">
        <v>5886</v>
      </c>
      <c r="H1133" s="13" t="s">
        <v>5086</v>
      </c>
      <c r="I1133" s="13" t="s">
        <v>6189</v>
      </c>
      <c r="J1133" s="13" t="str">
        <f t="shared" si="85"/>
        <v>BOX-</v>
      </c>
      <c r="K1133" s="13" t="s">
        <v>23</v>
      </c>
      <c r="L1133" s="44">
        <v>1212</v>
      </c>
      <c r="M1133" s="13" t="s">
        <v>365</v>
      </c>
      <c r="N1133" s="20" t="s">
        <v>366</v>
      </c>
      <c r="O1133" s="61">
        <v>2.99</v>
      </c>
      <c r="P1133" s="46">
        <f t="shared" si="86"/>
        <v>3623.88</v>
      </c>
      <c r="Q1133" s="20">
        <f t="shared" si="87"/>
        <v>6.4</v>
      </c>
      <c r="R1133" s="20">
        <f t="shared" si="88"/>
        <v>0.46718750000000003</v>
      </c>
      <c r="S1133" s="18">
        <f t="shared" si="89"/>
        <v>566.23125000000005</v>
      </c>
      <c r="T1133" s="17" t="s">
        <v>694</v>
      </c>
      <c r="U1133" s="19" t="s">
        <v>55</v>
      </c>
    </row>
    <row r="1134" spans="1:21" ht="13.2" hidden="1">
      <c r="A1134" s="40" t="s">
        <v>1987</v>
      </c>
      <c r="B1134" s="47">
        <v>44578</v>
      </c>
      <c r="C1134" s="12">
        <v>44553</v>
      </c>
      <c r="D1134" s="69" t="s">
        <v>586</v>
      </c>
      <c r="E1134" s="13" t="s">
        <v>587</v>
      </c>
      <c r="G1134" s="69" t="s">
        <v>2358</v>
      </c>
      <c r="H1134" s="13" t="s">
        <v>1261</v>
      </c>
      <c r="I1134" s="13" t="s">
        <v>1262</v>
      </c>
      <c r="J1134" s="13" t="str">
        <f t="shared" si="85"/>
        <v>ALM-</v>
      </c>
      <c r="K1134" s="40" t="s">
        <v>25</v>
      </c>
      <c r="L1134" s="52">
        <v>70</v>
      </c>
      <c r="M1134" s="13" t="s">
        <v>26</v>
      </c>
      <c r="N1134" s="39" t="s">
        <v>366</v>
      </c>
      <c r="O1134" s="56">
        <v>3.0087999999999999</v>
      </c>
      <c r="P1134" s="46">
        <f t="shared" si="86"/>
        <v>210.62</v>
      </c>
      <c r="Q1134" s="20">
        <f t="shared" si="87"/>
        <v>6.4</v>
      </c>
      <c r="R1134" s="20">
        <f t="shared" si="88"/>
        <v>0.47012499999999996</v>
      </c>
      <c r="S1134" s="18">
        <f t="shared" si="89"/>
        <v>32.908749999999998</v>
      </c>
      <c r="T1134" s="17" t="s">
        <v>694</v>
      </c>
      <c r="U1134" s="40" t="s">
        <v>27</v>
      </c>
    </row>
    <row r="1135" spans="1:21" ht="13.2" hidden="1">
      <c r="A1135" s="63" t="s">
        <v>1988</v>
      </c>
      <c r="B1135" s="11">
        <v>44571</v>
      </c>
      <c r="C1135" s="12">
        <v>44529</v>
      </c>
      <c r="D1135" s="69" t="s">
        <v>586</v>
      </c>
      <c r="E1135" s="13" t="s">
        <v>587</v>
      </c>
      <c r="G1135" s="69" t="s">
        <v>2359</v>
      </c>
      <c r="H1135" s="13" t="s">
        <v>302</v>
      </c>
      <c r="I1135" s="13" t="s">
        <v>303</v>
      </c>
      <c r="J1135" s="13" t="str">
        <f t="shared" si="85"/>
        <v>ALM-</v>
      </c>
      <c r="K1135" s="13" t="s">
        <v>25</v>
      </c>
      <c r="L1135" s="44">
        <v>1273</v>
      </c>
      <c r="M1135" s="13" t="s">
        <v>26</v>
      </c>
      <c r="N1135" s="20" t="s">
        <v>366</v>
      </c>
      <c r="O1135" s="61">
        <v>3.0087999999999999</v>
      </c>
      <c r="P1135" s="46">
        <f t="shared" si="86"/>
        <v>3830.2</v>
      </c>
      <c r="Q1135" s="20">
        <f t="shared" si="87"/>
        <v>6.4</v>
      </c>
      <c r="R1135" s="20">
        <f t="shared" si="88"/>
        <v>0.47012499999999996</v>
      </c>
      <c r="S1135" s="18">
        <f t="shared" si="89"/>
        <v>598.46912499999996</v>
      </c>
      <c r="T1135" s="17" t="s">
        <v>694</v>
      </c>
      <c r="U1135" s="19" t="s">
        <v>27</v>
      </c>
    </row>
    <row r="1136" spans="1:21" ht="13.2" hidden="1">
      <c r="A1136" s="63" t="s">
        <v>1988</v>
      </c>
      <c r="B1136" s="11">
        <v>44565</v>
      </c>
      <c r="C1136" s="12">
        <v>44529</v>
      </c>
      <c r="D1136" s="69" t="s">
        <v>586</v>
      </c>
      <c r="E1136" s="13" t="s">
        <v>587</v>
      </c>
      <c r="G1136" s="69" t="s">
        <v>2361</v>
      </c>
      <c r="H1136" s="13" t="s">
        <v>302</v>
      </c>
      <c r="I1136" s="13" t="s">
        <v>303</v>
      </c>
      <c r="J1136" s="13" t="str">
        <f t="shared" si="85"/>
        <v>ALM-</v>
      </c>
      <c r="K1136" s="13" t="s">
        <v>25</v>
      </c>
      <c r="L1136" s="44">
        <v>1107</v>
      </c>
      <c r="M1136" s="13" t="s">
        <v>26</v>
      </c>
      <c r="N1136" s="20" t="s">
        <v>366</v>
      </c>
      <c r="O1136" s="61">
        <v>3.0087999999999999</v>
      </c>
      <c r="P1136" s="46">
        <f t="shared" si="86"/>
        <v>3330.74</v>
      </c>
      <c r="Q1136" s="20">
        <f t="shared" si="87"/>
        <v>6.4</v>
      </c>
      <c r="R1136" s="20">
        <f t="shared" si="88"/>
        <v>0.47012499999999996</v>
      </c>
      <c r="S1136" s="18">
        <f t="shared" si="89"/>
        <v>520.42837499999996</v>
      </c>
      <c r="T1136" s="17" t="s">
        <v>694</v>
      </c>
      <c r="U1136" s="19" t="s">
        <v>27</v>
      </c>
    </row>
    <row r="1137" spans="1:21" ht="13.2" hidden="1">
      <c r="A1137" s="64" t="s">
        <v>1990</v>
      </c>
      <c r="B1137" s="11">
        <v>44574</v>
      </c>
      <c r="C1137" s="12">
        <v>44529</v>
      </c>
      <c r="D1137" s="69" t="s">
        <v>586</v>
      </c>
      <c r="E1137" s="13" t="s">
        <v>587</v>
      </c>
      <c r="G1137" s="69" t="s">
        <v>2360</v>
      </c>
      <c r="H1137" s="13" t="s">
        <v>394</v>
      </c>
      <c r="I1137" s="13" t="s">
        <v>395</v>
      </c>
      <c r="J1137" s="13" t="str">
        <f t="shared" si="85"/>
        <v>ALM-</v>
      </c>
      <c r="K1137" s="13" t="s">
        <v>25</v>
      </c>
      <c r="L1137" s="44">
        <v>1222</v>
      </c>
      <c r="M1137" s="13" t="s">
        <v>26</v>
      </c>
      <c r="N1137" s="20" t="s">
        <v>366</v>
      </c>
      <c r="O1137" s="61">
        <v>3.0087999999999999</v>
      </c>
      <c r="P1137" s="46">
        <f t="shared" si="86"/>
        <v>3676.75</v>
      </c>
      <c r="Q1137" s="20">
        <f t="shared" si="87"/>
        <v>6.4</v>
      </c>
      <c r="R1137" s="20">
        <f t="shared" si="88"/>
        <v>0.47012499999999996</v>
      </c>
      <c r="S1137" s="18">
        <f t="shared" si="89"/>
        <v>574.49275</v>
      </c>
      <c r="T1137" s="17" t="s">
        <v>694</v>
      </c>
      <c r="U1137" s="19" t="s">
        <v>27</v>
      </c>
    </row>
    <row r="1138" spans="1:21" ht="13.2" hidden="1">
      <c r="A1138" s="64" t="s">
        <v>1990</v>
      </c>
      <c r="B1138" s="11">
        <v>44565</v>
      </c>
      <c r="C1138" s="12">
        <v>44529</v>
      </c>
      <c r="D1138" s="69" t="s">
        <v>586</v>
      </c>
      <c r="E1138" s="13" t="s">
        <v>587</v>
      </c>
      <c r="G1138" s="69" t="s">
        <v>2361</v>
      </c>
      <c r="H1138" s="13" t="s">
        <v>394</v>
      </c>
      <c r="I1138" s="13" t="s">
        <v>395</v>
      </c>
      <c r="J1138" s="13" t="str">
        <f t="shared" si="85"/>
        <v>ALM-</v>
      </c>
      <c r="K1138" s="13" t="s">
        <v>25</v>
      </c>
      <c r="L1138" s="44">
        <v>958</v>
      </c>
      <c r="M1138" s="13" t="s">
        <v>26</v>
      </c>
      <c r="N1138" s="20" t="s">
        <v>366</v>
      </c>
      <c r="O1138" s="61">
        <v>3.0087999999999999</v>
      </c>
      <c r="P1138" s="46">
        <f t="shared" si="86"/>
        <v>2882.43</v>
      </c>
      <c r="Q1138" s="20">
        <f t="shared" si="87"/>
        <v>6.4</v>
      </c>
      <c r="R1138" s="20">
        <f t="shared" si="88"/>
        <v>0.47012499999999996</v>
      </c>
      <c r="S1138" s="18">
        <f t="shared" si="89"/>
        <v>450.37974999999994</v>
      </c>
      <c r="T1138" s="17" t="s">
        <v>694</v>
      </c>
      <c r="U1138" s="19" t="s">
        <v>27</v>
      </c>
    </row>
    <row r="1139" spans="1:21" ht="13.2" hidden="1">
      <c r="A1139" s="63" t="s">
        <v>1991</v>
      </c>
      <c r="B1139" s="11">
        <v>44565</v>
      </c>
      <c r="C1139" s="12">
        <v>44478</v>
      </c>
      <c r="D1139" s="69" t="s">
        <v>586</v>
      </c>
      <c r="E1139" s="13" t="s">
        <v>587</v>
      </c>
      <c r="G1139" s="69" t="s">
        <v>2361</v>
      </c>
      <c r="H1139" s="13" t="s">
        <v>791</v>
      </c>
      <c r="I1139" s="13" t="s">
        <v>767</v>
      </c>
      <c r="J1139" s="13" t="str">
        <f t="shared" si="85"/>
        <v>ALM-</v>
      </c>
      <c r="K1139" s="13" t="s">
        <v>25</v>
      </c>
      <c r="L1139" s="44">
        <v>300</v>
      </c>
      <c r="M1139" s="13" t="s">
        <v>26</v>
      </c>
      <c r="N1139" s="20" t="s">
        <v>366</v>
      </c>
      <c r="O1139" s="61">
        <v>3.0087999999999999</v>
      </c>
      <c r="P1139" s="46">
        <f t="shared" si="86"/>
        <v>902.64</v>
      </c>
      <c r="Q1139" s="20">
        <f t="shared" si="87"/>
        <v>6.4</v>
      </c>
      <c r="R1139" s="20">
        <f t="shared" si="88"/>
        <v>0.47012499999999996</v>
      </c>
      <c r="S1139" s="18">
        <f t="shared" si="89"/>
        <v>141.03749999999999</v>
      </c>
      <c r="T1139" s="17" t="s">
        <v>694</v>
      </c>
      <c r="U1139" s="19" t="s">
        <v>27</v>
      </c>
    </row>
    <row r="1140" spans="1:21" ht="13.2" hidden="1">
      <c r="A1140" s="63" t="s">
        <v>1993</v>
      </c>
      <c r="B1140" s="11">
        <v>44571</v>
      </c>
      <c r="C1140" s="12">
        <v>44558</v>
      </c>
      <c r="D1140" s="69" t="s">
        <v>586</v>
      </c>
      <c r="E1140" s="13" t="s">
        <v>587</v>
      </c>
      <c r="G1140" s="69" t="s">
        <v>2359</v>
      </c>
      <c r="H1140" s="13" t="s">
        <v>1263</v>
      </c>
      <c r="I1140" s="13" t="s">
        <v>1264</v>
      </c>
      <c r="J1140" s="13" t="str">
        <f t="shared" si="85"/>
        <v>ALM-</v>
      </c>
      <c r="K1140" s="13" t="s">
        <v>25</v>
      </c>
      <c r="L1140" s="44">
        <v>610</v>
      </c>
      <c r="M1140" s="13" t="s">
        <v>26</v>
      </c>
      <c r="N1140" s="20" t="s">
        <v>366</v>
      </c>
      <c r="O1140" s="61">
        <v>3.0087999999999999</v>
      </c>
      <c r="P1140" s="46">
        <f t="shared" si="86"/>
        <v>1835.37</v>
      </c>
      <c r="Q1140" s="20">
        <f t="shared" si="87"/>
        <v>6.4</v>
      </c>
      <c r="R1140" s="20">
        <f t="shared" si="88"/>
        <v>0.47012499999999996</v>
      </c>
      <c r="S1140" s="18">
        <f t="shared" si="89"/>
        <v>286.77624999999995</v>
      </c>
      <c r="T1140" s="17" t="s">
        <v>694</v>
      </c>
      <c r="U1140" s="19" t="s">
        <v>27</v>
      </c>
    </row>
    <row r="1141" spans="1:21" ht="13.2" hidden="1">
      <c r="A1141" s="64" t="s">
        <v>1995</v>
      </c>
      <c r="B1141" s="11">
        <v>44574</v>
      </c>
      <c r="C1141" s="12">
        <v>44558</v>
      </c>
      <c r="D1141" s="69" t="s">
        <v>586</v>
      </c>
      <c r="E1141" s="13" t="s">
        <v>587</v>
      </c>
      <c r="G1141" s="69" t="s">
        <v>2360</v>
      </c>
      <c r="H1141" s="13" t="s">
        <v>1145</v>
      </c>
      <c r="I1141" s="13" t="s">
        <v>1146</v>
      </c>
      <c r="J1141" s="13" t="str">
        <f t="shared" si="85"/>
        <v>ALM-</v>
      </c>
      <c r="K1141" s="13" t="s">
        <v>25</v>
      </c>
      <c r="L1141" s="44">
        <v>427</v>
      </c>
      <c r="M1141" s="13" t="s">
        <v>26</v>
      </c>
      <c r="N1141" s="20" t="s">
        <v>366</v>
      </c>
      <c r="O1141" s="61">
        <v>3.0087999999999999</v>
      </c>
      <c r="P1141" s="46">
        <f t="shared" si="86"/>
        <v>1284.76</v>
      </c>
      <c r="Q1141" s="20">
        <f t="shared" si="87"/>
        <v>6.4</v>
      </c>
      <c r="R1141" s="20">
        <f t="shared" si="88"/>
        <v>0.47012499999999996</v>
      </c>
      <c r="S1141" s="18">
        <f t="shared" si="89"/>
        <v>200.74337499999999</v>
      </c>
      <c r="T1141" s="17" t="s">
        <v>694</v>
      </c>
      <c r="U1141" s="19" t="s">
        <v>27</v>
      </c>
    </row>
    <row r="1142" spans="1:21" ht="13.2" hidden="1">
      <c r="A1142" s="64" t="s">
        <v>1996</v>
      </c>
      <c r="B1142" s="11">
        <v>44571</v>
      </c>
      <c r="C1142" s="12">
        <v>44558</v>
      </c>
      <c r="D1142" s="69" t="s">
        <v>586</v>
      </c>
      <c r="E1142" s="13" t="s">
        <v>587</v>
      </c>
      <c r="G1142" s="69" t="s">
        <v>2359</v>
      </c>
      <c r="H1142" s="13" t="s">
        <v>763</v>
      </c>
      <c r="I1142" s="13" t="s">
        <v>764</v>
      </c>
      <c r="J1142" s="13" t="str">
        <f t="shared" si="85"/>
        <v>ALM-</v>
      </c>
      <c r="K1142" s="13" t="s">
        <v>25</v>
      </c>
      <c r="L1142" s="44">
        <v>1000</v>
      </c>
      <c r="M1142" s="13" t="s">
        <v>26</v>
      </c>
      <c r="N1142" s="20" t="s">
        <v>366</v>
      </c>
      <c r="O1142" s="61">
        <v>3.0087999999999999</v>
      </c>
      <c r="P1142" s="46">
        <f t="shared" si="86"/>
        <v>3008.8</v>
      </c>
      <c r="Q1142" s="20">
        <f t="shared" si="87"/>
        <v>6.4</v>
      </c>
      <c r="R1142" s="20">
        <f t="shared" si="88"/>
        <v>0.47012499999999996</v>
      </c>
      <c r="S1142" s="18">
        <f t="shared" si="89"/>
        <v>470.12499999999994</v>
      </c>
      <c r="T1142" s="17" t="s">
        <v>694</v>
      </c>
      <c r="U1142" s="19" t="s">
        <v>27</v>
      </c>
    </row>
    <row r="1143" spans="1:21" ht="13.2" hidden="1">
      <c r="A1143" s="64" t="s">
        <v>1997</v>
      </c>
      <c r="B1143" s="11">
        <v>44565</v>
      </c>
      <c r="C1143" s="12">
        <v>44529</v>
      </c>
      <c r="D1143" s="69" t="s">
        <v>586</v>
      </c>
      <c r="E1143" s="13" t="s">
        <v>587</v>
      </c>
      <c r="G1143" s="69" t="s">
        <v>2361</v>
      </c>
      <c r="H1143" s="13" t="s">
        <v>304</v>
      </c>
      <c r="I1143" s="13" t="s">
        <v>305</v>
      </c>
      <c r="J1143" s="13" t="str">
        <f t="shared" si="85"/>
        <v>ALM-</v>
      </c>
      <c r="K1143" s="13" t="s">
        <v>25</v>
      </c>
      <c r="L1143" s="44">
        <v>1800</v>
      </c>
      <c r="M1143" s="13" t="s">
        <v>26</v>
      </c>
      <c r="N1143" s="20" t="s">
        <v>366</v>
      </c>
      <c r="O1143" s="61">
        <v>3.0087999999999999</v>
      </c>
      <c r="P1143" s="46">
        <f t="shared" si="86"/>
        <v>5415.84</v>
      </c>
      <c r="Q1143" s="20">
        <f t="shared" si="87"/>
        <v>6.4</v>
      </c>
      <c r="R1143" s="20">
        <f t="shared" si="88"/>
        <v>0.47012499999999996</v>
      </c>
      <c r="S1143" s="18">
        <f t="shared" si="89"/>
        <v>846.22499999999991</v>
      </c>
      <c r="T1143" s="17" t="s">
        <v>694</v>
      </c>
      <c r="U1143" s="19" t="s">
        <v>27</v>
      </c>
    </row>
    <row r="1144" spans="1:21" ht="13.2" hidden="1">
      <c r="A1144" s="64" t="s">
        <v>1998</v>
      </c>
      <c r="B1144" s="11">
        <v>44571</v>
      </c>
      <c r="C1144" s="12">
        <v>44558</v>
      </c>
      <c r="D1144" s="69" t="s">
        <v>586</v>
      </c>
      <c r="E1144" s="13" t="s">
        <v>587</v>
      </c>
      <c r="G1144" s="69" t="s">
        <v>2359</v>
      </c>
      <c r="H1144" s="13" t="s">
        <v>1265</v>
      </c>
      <c r="I1144" s="13" t="s">
        <v>1266</v>
      </c>
      <c r="J1144" s="13" t="str">
        <f t="shared" si="85"/>
        <v>ALM-</v>
      </c>
      <c r="K1144" s="13" t="s">
        <v>25</v>
      </c>
      <c r="L1144" s="44">
        <v>330</v>
      </c>
      <c r="M1144" s="13" t="s">
        <v>26</v>
      </c>
      <c r="N1144" s="20" t="s">
        <v>366</v>
      </c>
      <c r="O1144" s="61">
        <v>3.0087999999999999</v>
      </c>
      <c r="P1144" s="46">
        <f t="shared" si="86"/>
        <v>992.9</v>
      </c>
      <c r="Q1144" s="20">
        <f t="shared" si="87"/>
        <v>6.4</v>
      </c>
      <c r="R1144" s="20">
        <f t="shared" si="88"/>
        <v>0.47012499999999996</v>
      </c>
      <c r="S1144" s="18">
        <f t="shared" si="89"/>
        <v>155.14124999999999</v>
      </c>
      <c r="T1144" s="17" t="s">
        <v>694</v>
      </c>
      <c r="U1144" s="19" t="s">
        <v>27</v>
      </c>
    </row>
    <row r="1145" spans="1:21" ht="13.2" hidden="1">
      <c r="A1145" s="63" t="s">
        <v>1999</v>
      </c>
      <c r="B1145" s="11">
        <v>44565</v>
      </c>
      <c r="C1145" s="12">
        <v>44529</v>
      </c>
      <c r="D1145" s="69" t="s">
        <v>586</v>
      </c>
      <c r="E1145" s="13" t="s">
        <v>587</v>
      </c>
      <c r="G1145" s="69" t="s">
        <v>2361</v>
      </c>
      <c r="H1145" s="13" t="s">
        <v>1167</v>
      </c>
      <c r="I1145" s="13" t="s">
        <v>1168</v>
      </c>
      <c r="J1145" s="13" t="str">
        <f t="shared" si="85"/>
        <v>ALM-</v>
      </c>
      <c r="K1145" s="13" t="s">
        <v>25</v>
      </c>
      <c r="L1145" s="44">
        <v>200</v>
      </c>
      <c r="M1145" s="13" t="s">
        <v>26</v>
      </c>
      <c r="N1145" s="20" t="s">
        <v>366</v>
      </c>
      <c r="O1145" s="61">
        <v>3.0087999999999999</v>
      </c>
      <c r="P1145" s="46">
        <f t="shared" si="86"/>
        <v>601.76</v>
      </c>
      <c r="Q1145" s="20">
        <f t="shared" si="87"/>
        <v>6.4</v>
      </c>
      <c r="R1145" s="20">
        <f t="shared" si="88"/>
        <v>0.47012499999999996</v>
      </c>
      <c r="S1145" s="18">
        <f t="shared" si="89"/>
        <v>94.024999999999991</v>
      </c>
      <c r="T1145" s="17" t="s">
        <v>694</v>
      </c>
      <c r="U1145" s="19" t="s">
        <v>27</v>
      </c>
    </row>
    <row r="1146" spans="1:21" ht="13.2" hidden="1">
      <c r="A1146" s="63" t="s">
        <v>1367</v>
      </c>
      <c r="B1146" s="11">
        <v>44565</v>
      </c>
      <c r="C1146" s="12">
        <v>44478</v>
      </c>
      <c r="D1146" s="69" t="s">
        <v>586</v>
      </c>
      <c r="E1146" s="13" t="s">
        <v>587</v>
      </c>
      <c r="G1146" s="69" t="s">
        <v>2361</v>
      </c>
      <c r="H1146" s="13" t="s">
        <v>765</v>
      </c>
      <c r="I1146" s="13" t="s">
        <v>766</v>
      </c>
      <c r="J1146" s="13" t="str">
        <f t="shared" si="85"/>
        <v>ALM-</v>
      </c>
      <c r="K1146" s="13" t="s">
        <v>25</v>
      </c>
      <c r="L1146" s="44">
        <v>560</v>
      </c>
      <c r="M1146" s="13" t="s">
        <v>26</v>
      </c>
      <c r="N1146" s="20" t="s">
        <v>366</v>
      </c>
      <c r="O1146" s="61">
        <v>3.0087999999999999</v>
      </c>
      <c r="P1146" s="46">
        <f t="shared" si="86"/>
        <v>1684.93</v>
      </c>
      <c r="Q1146" s="20">
        <f t="shared" si="87"/>
        <v>6.4</v>
      </c>
      <c r="R1146" s="20">
        <f t="shared" si="88"/>
        <v>0.47012499999999996</v>
      </c>
      <c r="S1146" s="18">
        <f t="shared" si="89"/>
        <v>263.27</v>
      </c>
      <c r="T1146" s="17" t="s">
        <v>694</v>
      </c>
      <c r="U1146" s="19" t="s">
        <v>27</v>
      </c>
    </row>
    <row r="1147" spans="1:21" ht="13.2" hidden="1">
      <c r="A1147" s="64" t="s">
        <v>2000</v>
      </c>
      <c r="B1147" s="11">
        <v>44565</v>
      </c>
      <c r="C1147" s="12">
        <v>44529</v>
      </c>
      <c r="D1147" s="69" t="s">
        <v>586</v>
      </c>
      <c r="E1147" s="13" t="s">
        <v>587</v>
      </c>
      <c r="G1147" s="69" t="s">
        <v>2361</v>
      </c>
      <c r="H1147" s="13" t="s">
        <v>765</v>
      </c>
      <c r="I1147" s="13" t="s">
        <v>766</v>
      </c>
      <c r="J1147" s="13" t="str">
        <f t="shared" si="85"/>
        <v>ALM-</v>
      </c>
      <c r="K1147" s="13" t="s">
        <v>25</v>
      </c>
      <c r="L1147" s="44">
        <v>600</v>
      </c>
      <c r="M1147" s="13" t="s">
        <v>26</v>
      </c>
      <c r="N1147" s="20" t="s">
        <v>366</v>
      </c>
      <c r="O1147" s="61">
        <v>3.0087999999999999</v>
      </c>
      <c r="P1147" s="46">
        <f t="shared" si="86"/>
        <v>1805.28</v>
      </c>
      <c r="Q1147" s="20">
        <f t="shared" si="87"/>
        <v>6.4</v>
      </c>
      <c r="R1147" s="20">
        <f t="shared" si="88"/>
        <v>0.47012499999999996</v>
      </c>
      <c r="S1147" s="18">
        <f t="shared" si="89"/>
        <v>282.07499999999999</v>
      </c>
      <c r="T1147" s="17" t="s">
        <v>694</v>
      </c>
      <c r="U1147" s="19" t="s">
        <v>27</v>
      </c>
    </row>
    <row r="1148" spans="1:21" ht="13.2" hidden="1">
      <c r="A1148" s="40" t="s">
        <v>2001</v>
      </c>
      <c r="B1148" s="47">
        <v>44571</v>
      </c>
      <c r="C1148" s="12">
        <v>44529</v>
      </c>
      <c r="D1148" s="69" t="s">
        <v>586</v>
      </c>
      <c r="E1148" s="13" t="s">
        <v>587</v>
      </c>
      <c r="G1148" s="69" t="s">
        <v>2359</v>
      </c>
      <c r="H1148" s="13" t="s">
        <v>761</v>
      </c>
      <c r="I1148" s="13" t="s">
        <v>762</v>
      </c>
      <c r="J1148" s="13" t="str">
        <f t="shared" si="85"/>
        <v>ALM-</v>
      </c>
      <c r="K1148" s="40" t="s">
        <v>25</v>
      </c>
      <c r="L1148" s="52">
        <v>690</v>
      </c>
      <c r="M1148" s="13" t="s">
        <v>26</v>
      </c>
      <c r="N1148" s="39" t="s">
        <v>366</v>
      </c>
      <c r="O1148" s="56">
        <v>3.0087999999999999</v>
      </c>
      <c r="P1148" s="46">
        <f t="shared" si="86"/>
        <v>2076.0700000000002</v>
      </c>
      <c r="Q1148" s="20">
        <f t="shared" si="87"/>
        <v>6.4</v>
      </c>
      <c r="R1148" s="20">
        <f t="shared" si="88"/>
        <v>0.47012499999999996</v>
      </c>
      <c r="S1148" s="18">
        <f t="shared" si="89"/>
        <v>324.38624999999996</v>
      </c>
      <c r="T1148" s="17" t="s">
        <v>694</v>
      </c>
      <c r="U1148" s="40" t="s">
        <v>27</v>
      </c>
    </row>
    <row r="1149" spans="1:21" ht="13.2" hidden="1">
      <c r="A1149" s="63" t="s">
        <v>2001</v>
      </c>
      <c r="B1149" s="11">
        <v>44565</v>
      </c>
      <c r="C1149" s="12">
        <v>44529</v>
      </c>
      <c r="D1149" s="69" t="s">
        <v>586</v>
      </c>
      <c r="E1149" s="13" t="s">
        <v>587</v>
      </c>
      <c r="G1149" s="69" t="s">
        <v>2361</v>
      </c>
      <c r="H1149" s="13" t="s">
        <v>761</v>
      </c>
      <c r="I1149" s="13" t="s">
        <v>762</v>
      </c>
      <c r="J1149" s="13" t="str">
        <f t="shared" si="85"/>
        <v>ALM-</v>
      </c>
      <c r="K1149" s="13" t="s">
        <v>25</v>
      </c>
      <c r="L1149" s="44">
        <v>1440</v>
      </c>
      <c r="M1149" s="13" t="s">
        <v>26</v>
      </c>
      <c r="N1149" s="20" t="s">
        <v>366</v>
      </c>
      <c r="O1149" s="61">
        <v>3.0087999999999999</v>
      </c>
      <c r="P1149" s="46">
        <f t="shared" si="86"/>
        <v>4332.67</v>
      </c>
      <c r="Q1149" s="20">
        <f t="shared" si="87"/>
        <v>6.4</v>
      </c>
      <c r="R1149" s="20">
        <f t="shared" si="88"/>
        <v>0.47012499999999996</v>
      </c>
      <c r="S1149" s="18">
        <f t="shared" si="89"/>
        <v>676.9799999999999</v>
      </c>
      <c r="T1149" s="17" t="s">
        <v>694</v>
      </c>
      <c r="U1149" s="19" t="s">
        <v>27</v>
      </c>
    </row>
    <row r="1150" spans="1:21" ht="13.2" hidden="1">
      <c r="A1150" s="63" t="s">
        <v>1368</v>
      </c>
      <c r="B1150" s="11">
        <v>44565</v>
      </c>
      <c r="C1150" s="12">
        <v>44529</v>
      </c>
      <c r="D1150" s="69" t="s">
        <v>586</v>
      </c>
      <c r="E1150" s="13" t="s">
        <v>587</v>
      </c>
      <c r="G1150" s="69" t="s">
        <v>2361</v>
      </c>
      <c r="H1150" s="13" t="s">
        <v>221</v>
      </c>
      <c r="I1150" s="13" t="s">
        <v>222</v>
      </c>
      <c r="J1150" s="13" t="str">
        <f t="shared" si="85"/>
        <v>ALM-</v>
      </c>
      <c r="K1150" s="13" t="s">
        <v>25</v>
      </c>
      <c r="L1150" s="44">
        <v>1336</v>
      </c>
      <c r="M1150" s="13" t="s">
        <v>26</v>
      </c>
      <c r="N1150" s="20" t="s">
        <v>366</v>
      </c>
      <c r="O1150" s="61">
        <v>3.0087999999999999</v>
      </c>
      <c r="P1150" s="46">
        <f t="shared" si="86"/>
        <v>4019.76</v>
      </c>
      <c r="Q1150" s="20">
        <f t="shared" si="87"/>
        <v>6.4</v>
      </c>
      <c r="R1150" s="20">
        <f t="shared" si="88"/>
        <v>0.47012499999999996</v>
      </c>
      <c r="S1150" s="18">
        <f t="shared" si="89"/>
        <v>628.08699999999999</v>
      </c>
      <c r="T1150" s="17" t="s">
        <v>694</v>
      </c>
      <c r="U1150" s="19" t="s">
        <v>27</v>
      </c>
    </row>
    <row r="1151" spans="1:21" ht="13.2" hidden="1">
      <c r="A1151" s="64" t="s">
        <v>1368</v>
      </c>
      <c r="B1151" s="11">
        <v>44565</v>
      </c>
      <c r="C1151" s="12">
        <v>44529</v>
      </c>
      <c r="D1151" s="69" t="s">
        <v>586</v>
      </c>
      <c r="E1151" s="13" t="s">
        <v>587</v>
      </c>
      <c r="G1151" s="69" t="s">
        <v>2361</v>
      </c>
      <c r="H1151" s="13" t="s">
        <v>221</v>
      </c>
      <c r="I1151" s="13" t="s">
        <v>222</v>
      </c>
      <c r="J1151" s="13" t="str">
        <f t="shared" si="85"/>
        <v>ALM-</v>
      </c>
      <c r="K1151" s="13" t="s">
        <v>25</v>
      </c>
      <c r="L1151" s="44">
        <v>1294</v>
      </c>
      <c r="M1151" s="13" t="s">
        <v>26</v>
      </c>
      <c r="N1151" s="20" t="s">
        <v>366</v>
      </c>
      <c r="O1151" s="61">
        <v>3.0087999999999999</v>
      </c>
      <c r="P1151" s="46">
        <f t="shared" si="86"/>
        <v>3893.39</v>
      </c>
      <c r="Q1151" s="20">
        <f t="shared" si="87"/>
        <v>6.4</v>
      </c>
      <c r="R1151" s="20">
        <f t="shared" si="88"/>
        <v>0.47012499999999996</v>
      </c>
      <c r="S1151" s="18">
        <f t="shared" si="89"/>
        <v>608.34174999999993</v>
      </c>
      <c r="T1151" s="17" t="s">
        <v>694</v>
      </c>
      <c r="U1151" s="19" t="s">
        <v>27</v>
      </c>
    </row>
    <row r="1152" spans="1:21" ht="13.2" hidden="1">
      <c r="A1152" s="63" t="s">
        <v>2003</v>
      </c>
      <c r="B1152" s="11">
        <v>44571</v>
      </c>
      <c r="C1152" s="12">
        <v>44529</v>
      </c>
      <c r="D1152" s="69" t="s">
        <v>586</v>
      </c>
      <c r="E1152" s="13" t="s">
        <v>587</v>
      </c>
      <c r="G1152" s="69" t="s">
        <v>2319</v>
      </c>
      <c r="H1152" s="13" t="s">
        <v>221</v>
      </c>
      <c r="I1152" s="13" t="s">
        <v>222</v>
      </c>
      <c r="J1152" s="13" t="str">
        <f t="shared" si="85"/>
        <v>ALM-</v>
      </c>
      <c r="K1152" s="13" t="s">
        <v>25</v>
      </c>
      <c r="L1152" s="44">
        <v>1141</v>
      </c>
      <c r="M1152" s="13" t="s">
        <v>26</v>
      </c>
      <c r="N1152" s="20" t="s">
        <v>366</v>
      </c>
      <c r="O1152" s="61">
        <v>3.0087999999999999</v>
      </c>
      <c r="P1152" s="46">
        <f t="shared" si="86"/>
        <v>3433.04</v>
      </c>
      <c r="Q1152" s="20">
        <f t="shared" si="87"/>
        <v>6.4</v>
      </c>
      <c r="R1152" s="20">
        <f t="shared" si="88"/>
        <v>0.47012499999999996</v>
      </c>
      <c r="S1152" s="18">
        <f t="shared" si="89"/>
        <v>536.41262499999993</v>
      </c>
      <c r="T1152" s="17" t="s">
        <v>694</v>
      </c>
      <c r="U1152" s="19" t="s">
        <v>27</v>
      </c>
    </row>
    <row r="1153" spans="1:21" ht="13.2" hidden="1">
      <c r="A1153" s="63" t="s">
        <v>2005</v>
      </c>
      <c r="B1153" s="11">
        <v>44574</v>
      </c>
      <c r="C1153" s="12">
        <v>44558</v>
      </c>
      <c r="D1153" s="69" t="s">
        <v>586</v>
      </c>
      <c r="E1153" s="13" t="s">
        <v>587</v>
      </c>
      <c r="G1153" s="69" t="s">
        <v>2360</v>
      </c>
      <c r="H1153" s="13" t="s">
        <v>539</v>
      </c>
      <c r="I1153" s="13" t="s">
        <v>562</v>
      </c>
      <c r="J1153" s="13" t="str">
        <f t="shared" si="85"/>
        <v>ALM-</v>
      </c>
      <c r="K1153" s="13" t="s">
        <v>25</v>
      </c>
      <c r="L1153" s="44">
        <v>300</v>
      </c>
      <c r="M1153" s="13" t="s">
        <v>26</v>
      </c>
      <c r="N1153" s="20" t="s">
        <v>366</v>
      </c>
      <c r="O1153" s="61">
        <v>3.0087999999999999</v>
      </c>
      <c r="P1153" s="46">
        <f t="shared" si="86"/>
        <v>902.64</v>
      </c>
      <c r="Q1153" s="20">
        <f t="shared" si="87"/>
        <v>6.4</v>
      </c>
      <c r="R1153" s="20">
        <f t="shared" si="88"/>
        <v>0.47012499999999996</v>
      </c>
      <c r="S1153" s="18">
        <f t="shared" si="89"/>
        <v>141.03749999999999</v>
      </c>
      <c r="T1153" s="17" t="s">
        <v>694</v>
      </c>
      <c r="U1153" s="19" t="s">
        <v>27</v>
      </c>
    </row>
    <row r="1154" spans="1:21" ht="13.2" hidden="1">
      <c r="A1154" s="63" t="s">
        <v>1359</v>
      </c>
      <c r="B1154" s="11">
        <v>44565</v>
      </c>
      <c r="C1154" s="12">
        <v>44478</v>
      </c>
      <c r="D1154" s="69" t="s">
        <v>586</v>
      </c>
      <c r="E1154" s="13" t="s">
        <v>587</v>
      </c>
      <c r="G1154" s="69" t="s">
        <v>2361</v>
      </c>
      <c r="H1154" s="13" t="s">
        <v>384</v>
      </c>
      <c r="I1154" s="13" t="s">
        <v>385</v>
      </c>
      <c r="J1154" s="13" t="str">
        <f t="shared" ref="J1154:J1217" si="90">+LEFT(U1154,4)</f>
        <v>ALM-</v>
      </c>
      <c r="K1154" s="13" t="s">
        <v>25</v>
      </c>
      <c r="L1154" s="44">
        <v>1629</v>
      </c>
      <c r="M1154" s="13" t="s">
        <v>26</v>
      </c>
      <c r="N1154" s="20" t="s">
        <v>366</v>
      </c>
      <c r="O1154" s="61">
        <v>3.0087999999999999</v>
      </c>
      <c r="P1154" s="46">
        <f t="shared" ref="P1154:P1217" si="91">ROUND(O1154*L1154,2)</f>
        <v>4901.34</v>
      </c>
      <c r="Q1154" s="20">
        <f t="shared" ref="Q1154:Q1217" si="92">IF(N1154="HKD",7.8,IF(N1154="CNY",6.4,1))</f>
        <v>6.4</v>
      </c>
      <c r="R1154" s="20">
        <f t="shared" ref="R1154:R1217" si="93">+O1154/Q1154</f>
        <v>0.47012499999999996</v>
      </c>
      <c r="S1154" s="18">
        <f t="shared" ref="S1154:S1217" si="94">+R1154*L1154</f>
        <v>765.83362499999998</v>
      </c>
      <c r="T1154" s="17" t="s">
        <v>694</v>
      </c>
      <c r="U1154" s="19" t="s">
        <v>27</v>
      </c>
    </row>
    <row r="1155" spans="1:21" ht="13.2" hidden="1">
      <c r="A1155" s="64" t="s">
        <v>2006</v>
      </c>
      <c r="B1155" s="11">
        <v>44574</v>
      </c>
      <c r="C1155" s="12">
        <v>44529</v>
      </c>
      <c r="D1155" s="69" t="s">
        <v>586</v>
      </c>
      <c r="E1155" s="13" t="s">
        <v>587</v>
      </c>
      <c r="G1155" s="69" t="s">
        <v>2360</v>
      </c>
      <c r="H1155" s="13" t="s">
        <v>384</v>
      </c>
      <c r="I1155" s="13" t="s">
        <v>385</v>
      </c>
      <c r="J1155" s="13" t="str">
        <f t="shared" si="90"/>
        <v>ALM-</v>
      </c>
      <c r="K1155" s="13" t="s">
        <v>25</v>
      </c>
      <c r="L1155" s="44">
        <v>397</v>
      </c>
      <c r="M1155" s="13" t="s">
        <v>26</v>
      </c>
      <c r="N1155" s="20" t="s">
        <v>366</v>
      </c>
      <c r="O1155" s="61">
        <v>3.0087999999999999</v>
      </c>
      <c r="P1155" s="46">
        <f t="shared" si="91"/>
        <v>1194.49</v>
      </c>
      <c r="Q1155" s="20">
        <f t="shared" si="92"/>
        <v>6.4</v>
      </c>
      <c r="R1155" s="20">
        <f t="shared" si="93"/>
        <v>0.47012499999999996</v>
      </c>
      <c r="S1155" s="18">
        <f t="shared" si="94"/>
        <v>186.639625</v>
      </c>
      <c r="T1155" s="17" t="s">
        <v>694</v>
      </c>
      <c r="U1155" s="19" t="s">
        <v>27</v>
      </c>
    </row>
    <row r="1156" spans="1:21" ht="13.2" hidden="1">
      <c r="A1156" s="63" t="s">
        <v>2006</v>
      </c>
      <c r="B1156" s="11">
        <v>44565</v>
      </c>
      <c r="C1156" s="12">
        <v>44529</v>
      </c>
      <c r="D1156" s="69" t="s">
        <v>586</v>
      </c>
      <c r="E1156" s="13" t="s">
        <v>587</v>
      </c>
      <c r="G1156" s="69" t="s">
        <v>2361</v>
      </c>
      <c r="H1156" s="13" t="s">
        <v>384</v>
      </c>
      <c r="I1156" s="13" t="s">
        <v>385</v>
      </c>
      <c r="J1156" s="13" t="str">
        <f t="shared" si="90"/>
        <v>ALM-</v>
      </c>
      <c r="K1156" s="13" t="s">
        <v>25</v>
      </c>
      <c r="L1156" s="44">
        <v>633</v>
      </c>
      <c r="M1156" s="13" t="s">
        <v>26</v>
      </c>
      <c r="N1156" s="13" t="s">
        <v>366</v>
      </c>
      <c r="O1156" s="62">
        <v>3.0087999999999999</v>
      </c>
      <c r="P1156" s="46">
        <f t="shared" si="91"/>
        <v>1904.57</v>
      </c>
      <c r="Q1156" s="20">
        <f t="shared" si="92"/>
        <v>6.4</v>
      </c>
      <c r="R1156" s="20">
        <f t="shared" si="93"/>
        <v>0.47012499999999996</v>
      </c>
      <c r="S1156" s="18">
        <f t="shared" si="94"/>
        <v>297.58912499999997</v>
      </c>
      <c r="T1156" s="17" t="s">
        <v>694</v>
      </c>
      <c r="U1156" s="19" t="s">
        <v>27</v>
      </c>
    </row>
    <row r="1157" spans="1:21" ht="13.2" hidden="1">
      <c r="A1157" s="40" t="s">
        <v>2007</v>
      </c>
      <c r="B1157" s="47">
        <v>44574</v>
      </c>
      <c r="C1157" s="12">
        <v>44553</v>
      </c>
      <c r="D1157" s="69" t="s">
        <v>586</v>
      </c>
      <c r="E1157" s="13" t="s">
        <v>587</v>
      </c>
      <c r="G1157" s="69" t="s">
        <v>2360</v>
      </c>
      <c r="H1157" s="13" t="s">
        <v>384</v>
      </c>
      <c r="I1157" s="13" t="s">
        <v>385</v>
      </c>
      <c r="J1157" s="13" t="str">
        <f t="shared" si="90"/>
        <v>ALM-</v>
      </c>
      <c r="K1157" s="40" t="s">
        <v>25</v>
      </c>
      <c r="L1157" s="52">
        <v>277</v>
      </c>
      <c r="M1157" s="13" t="s">
        <v>26</v>
      </c>
      <c r="N1157" s="39" t="s">
        <v>366</v>
      </c>
      <c r="O1157" s="56">
        <v>3.0087999999999999</v>
      </c>
      <c r="P1157" s="46">
        <f t="shared" si="91"/>
        <v>833.44</v>
      </c>
      <c r="Q1157" s="20">
        <f t="shared" si="92"/>
        <v>6.4</v>
      </c>
      <c r="R1157" s="20">
        <f t="shared" si="93"/>
        <v>0.47012499999999996</v>
      </c>
      <c r="S1157" s="18">
        <f t="shared" si="94"/>
        <v>130.22462499999997</v>
      </c>
      <c r="T1157" s="17" t="s">
        <v>694</v>
      </c>
      <c r="U1157" s="40" t="s">
        <v>27</v>
      </c>
    </row>
    <row r="1158" spans="1:21" ht="13.2" hidden="1">
      <c r="A1158" s="63" t="s">
        <v>2008</v>
      </c>
      <c r="B1158" s="11">
        <v>44565</v>
      </c>
      <c r="C1158" s="12">
        <v>44497</v>
      </c>
      <c r="D1158" s="69" t="s">
        <v>586</v>
      </c>
      <c r="E1158" s="13" t="s">
        <v>587</v>
      </c>
      <c r="G1158" s="69" t="s">
        <v>2361</v>
      </c>
      <c r="H1158" s="13" t="s">
        <v>223</v>
      </c>
      <c r="I1158" s="13" t="s">
        <v>224</v>
      </c>
      <c r="J1158" s="13" t="str">
        <f t="shared" si="90"/>
        <v>ALM-</v>
      </c>
      <c r="K1158" s="13" t="s">
        <v>25</v>
      </c>
      <c r="L1158" s="44">
        <v>400</v>
      </c>
      <c r="M1158" s="13" t="s">
        <v>26</v>
      </c>
      <c r="N1158" s="20" t="s">
        <v>366</v>
      </c>
      <c r="O1158" s="61">
        <v>3.0087999999999999</v>
      </c>
      <c r="P1158" s="46">
        <f t="shared" si="91"/>
        <v>1203.52</v>
      </c>
      <c r="Q1158" s="20">
        <f t="shared" si="92"/>
        <v>6.4</v>
      </c>
      <c r="R1158" s="20">
        <f t="shared" si="93"/>
        <v>0.47012499999999996</v>
      </c>
      <c r="S1158" s="18">
        <f t="shared" si="94"/>
        <v>188.04999999999998</v>
      </c>
      <c r="T1158" s="17" t="s">
        <v>694</v>
      </c>
      <c r="U1158" s="19" t="s">
        <v>27</v>
      </c>
    </row>
    <row r="1159" spans="1:21" ht="13.2" hidden="1">
      <c r="A1159" s="64" t="s">
        <v>2009</v>
      </c>
      <c r="B1159" s="11">
        <v>44565</v>
      </c>
      <c r="C1159" s="12">
        <v>44497</v>
      </c>
      <c r="D1159" s="69" t="s">
        <v>586</v>
      </c>
      <c r="E1159" s="13" t="s">
        <v>587</v>
      </c>
      <c r="G1159" s="69" t="s">
        <v>2361</v>
      </c>
      <c r="H1159" s="13" t="s">
        <v>223</v>
      </c>
      <c r="I1159" s="13" t="s">
        <v>224</v>
      </c>
      <c r="J1159" s="13" t="str">
        <f t="shared" si="90"/>
        <v>ALM-</v>
      </c>
      <c r="K1159" s="13" t="s">
        <v>25</v>
      </c>
      <c r="L1159" s="44">
        <v>300</v>
      </c>
      <c r="M1159" s="13" t="s">
        <v>26</v>
      </c>
      <c r="N1159" s="20" t="s">
        <v>366</v>
      </c>
      <c r="O1159" s="61">
        <v>3.0087999999999999</v>
      </c>
      <c r="P1159" s="46">
        <f t="shared" si="91"/>
        <v>902.64</v>
      </c>
      <c r="Q1159" s="20">
        <f t="shared" si="92"/>
        <v>6.4</v>
      </c>
      <c r="R1159" s="20">
        <f t="shared" si="93"/>
        <v>0.47012499999999996</v>
      </c>
      <c r="S1159" s="18">
        <f t="shared" si="94"/>
        <v>141.03749999999999</v>
      </c>
      <c r="T1159" s="17" t="s">
        <v>694</v>
      </c>
      <c r="U1159" s="19" t="s">
        <v>27</v>
      </c>
    </row>
    <row r="1160" spans="1:21" ht="13.2" hidden="1">
      <c r="A1160" s="63" t="s">
        <v>2010</v>
      </c>
      <c r="B1160" s="11">
        <v>44571</v>
      </c>
      <c r="C1160" s="12">
        <v>44519</v>
      </c>
      <c r="D1160" s="69" t="s">
        <v>586</v>
      </c>
      <c r="E1160" s="13" t="s">
        <v>587</v>
      </c>
      <c r="G1160" s="69" t="s">
        <v>2319</v>
      </c>
      <c r="H1160" s="13" t="s">
        <v>223</v>
      </c>
      <c r="I1160" s="13" t="s">
        <v>224</v>
      </c>
      <c r="J1160" s="13" t="str">
        <f t="shared" si="90"/>
        <v>ALM-</v>
      </c>
      <c r="K1160" s="13" t="s">
        <v>25</v>
      </c>
      <c r="L1160" s="44">
        <v>3278</v>
      </c>
      <c r="M1160" s="13" t="s">
        <v>26</v>
      </c>
      <c r="N1160" s="20" t="s">
        <v>366</v>
      </c>
      <c r="O1160" s="61">
        <v>3.0087999999999999</v>
      </c>
      <c r="P1160" s="46">
        <f t="shared" si="91"/>
        <v>9862.85</v>
      </c>
      <c r="Q1160" s="20">
        <f t="shared" si="92"/>
        <v>6.4</v>
      </c>
      <c r="R1160" s="20">
        <f t="shared" si="93"/>
        <v>0.47012499999999996</v>
      </c>
      <c r="S1160" s="18">
        <f t="shared" si="94"/>
        <v>1541.0697499999999</v>
      </c>
      <c r="T1160" s="17" t="s">
        <v>694</v>
      </c>
      <c r="U1160" s="19" t="s">
        <v>27</v>
      </c>
    </row>
    <row r="1161" spans="1:21" ht="13.2" hidden="1">
      <c r="A1161" s="63" t="s">
        <v>2010</v>
      </c>
      <c r="B1161" s="11">
        <v>44565</v>
      </c>
      <c r="C1161" s="12">
        <v>44519</v>
      </c>
      <c r="D1161" s="69" t="s">
        <v>586</v>
      </c>
      <c r="E1161" s="13" t="s">
        <v>587</v>
      </c>
      <c r="G1161" s="69" t="s">
        <v>2361</v>
      </c>
      <c r="H1161" s="13" t="s">
        <v>223</v>
      </c>
      <c r="I1161" s="13" t="s">
        <v>224</v>
      </c>
      <c r="J1161" s="13" t="str">
        <f t="shared" si="90"/>
        <v>ALM-</v>
      </c>
      <c r="K1161" s="13" t="s">
        <v>25</v>
      </c>
      <c r="L1161" s="44">
        <v>473</v>
      </c>
      <c r="M1161" s="13" t="s">
        <v>26</v>
      </c>
      <c r="N1161" s="20" t="s">
        <v>366</v>
      </c>
      <c r="O1161" s="61">
        <v>3.0087999999999999</v>
      </c>
      <c r="P1161" s="46">
        <f t="shared" si="91"/>
        <v>1423.16</v>
      </c>
      <c r="Q1161" s="20">
        <f t="shared" si="92"/>
        <v>6.4</v>
      </c>
      <c r="R1161" s="20">
        <f t="shared" si="93"/>
        <v>0.47012499999999996</v>
      </c>
      <c r="S1161" s="18">
        <f t="shared" si="94"/>
        <v>222.36912499999997</v>
      </c>
      <c r="T1161" s="17" t="s">
        <v>694</v>
      </c>
      <c r="U1161" s="19" t="s">
        <v>27</v>
      </c>
    </row>
    <row r="1162" spans="1:21" ht="13.2" hidden="1">
      <c r="A1162" s="63" t="s">
        <v>2010</v>
      </c>
      <c r="B1162" s="11">
        <v>44650</v>
      </c>
      <c r="C1162" s="12">
        <v>44519</v>
      </c>
      <c r="D1162" s="13" t="s">
        <v>586</v>
      </c>
      <c r="E1162" s="13" t="s">
        <v>587</v>
      </c>
      <c r="G1162" s="10" t="s">
        <v>4743</v>
      </c>
      <c r="H1162" s="13" t="s">
        <v>223</v>
      </c>
      <c r="I1162" s="13" t="s">
        <v>224</v>
      </c>
      <c r="J1162" s="13" t="str">
        <f t="shared" si="90"/>
        <v>ALM-</v>
      </c>
      <c r="K1162" s="13" t="s">
        <v>25</v>
      </c>
      <c r="L1162" s="44">
        <v>299</v>
      </c>
      <c r="M1162" s="13" t="s">
        <v>26</v>
      </c>
      <c r="N1162" s="20" t="s">
        <v>366</v>
      </c>
      <c r="O1162" s="61">
        <v>3.0087999999999999</v>
      </c>
      <c r="P1162" s="46">
        <f t="shared" si="91"/>
        <v>899.63</v>
      </c>
      <c r="Q1162" s="20">
        <f t="shared" si="92"/>
        <v>6.4</v>
      </c>
      <c r="R1162" s="20">
        <f t="shared" si="93"/>
        <v>0.47012499999999996</v>
      </c>
      <c r="S1162" s="18">
        <f t="shared" si="94"/>
        <v>140.567375</v>
      </c>
      <c r="T1162" s="17" t="s">
        <v>694</v>
      </c>
      <c r="U1162" s="19" t="s">
        <v>27</v>
      </c>
    </row>
    <row r="1163" spans="1:21" ht="13.2" hidden="1">
      <c r="A1163" s="63" t="s">
        <v>2010</v>
      </c>
      <c r="B1163" s="11">
        <v>44645</v>
      </c>
      <c r="C1163" s="12">
        <v>44519</v>
      </c>
      <c r="D1163" s="13" t="s">
        <v>586</v>
      </c>
      <c r="E1163" s="13" t="s">
        <v>587</v>
      </c>
      <c r="G1163" s="10" t="s">
        <v>4744</v>
      </c>
      <c r="H1163" s="13" t="s">
        <v>223</v>
      </c>
      <c r="I1163" s="13" t="s">
        <v>224</v>
      </c>
      <c r="J1163" s="13" t="str">
        <f t="shared" si="90"/>
        <v>ALM-</v>
      </c>
      <c r="K1163" s="13" t="s">
        <v>25</v>
      </c>
      <c r="L1163" s="44">
        <v>-299</v>
      </c>
      <c r="M1163" s="13" t="s">
        <v>26</v>
      </c>
      <c r="N1163" s="20" t="s">
        <v>366</v>
      </c>
      <c r="O1163" s="61">
        <v>3.0087999999999999</v>
      </c>
      <c r="P1163" s="46">
        <f t="shared" si="91"/>
        <v>-899.63</v>
      </c>
      <c r="Q1163" s="20">
        <f t="shared" si="92"/>
        <v>6.4</v>
      </c>
      <c r="R1163" s="20">
        <f t="shared" si="93"/>
        <v>0.47012499999999996</v>
      </c>
      <c r="S1163" s="18">
        <f t="shared" si="94"/>
        <v>-140.567375</v>
      </c>
      <c r="T1163" s="17" t="s">
        <v>694</v>
      </c>
      <c r="U1163" s="19" t="s">
        <v>27</v>
      </c>
    </row>
    <row r="1164" spans="1:21" ht="13.2" hidden="1">
      <c r="A1164" s="64" t="s">
        <v>2010</v>
      </c>
      <c r="B1164" s="11">
        <v>44635</v>
      </c>
      <c r="C1164" s="12">
        <v>44519</v>
      </c>
      <c r="D1164" s="13" t="s">
        <v>586</v>
      </c>
      <c r="E1164" s="13" t="s">
        <v>587</v>
      </c>
      <c r="G1164" s="10" t="s">
        <v>4745</v>
      </c>
      <c r="H1164" s="13" t="s">
        <v>223</v>
      </c>
      <c r="I1164" s="13" t="s">
        <v>224</v>
      </c>
      <c r="J1164" s="13" t="str">
        <f t="shared" si="90"/>
        <v>ALM-</v>
      </c>
      <c r="K1164" s="13" t="s">
        <v>25</v>
      </c>
      <c r="L1164" s="44">
        <v>299</v>
      </c>
      <c r="M1164" s="13" t="s">
        <v>26</v>
      </c>
      <c r="N1164" s="20" t="s">
        <v>366</v>
      </c>
      <c r="O1164" s="61">
        <v>3.0087999999999999</v>
      </c>
      <c r="P1164" s="46">
        <f t="shared" si="91"/>
        <v>899.63</v>
      </c>
      <c r="Q1164" s="20">
        <f t="shared" si="92"/>
        <v>6.4</v>
      </c>
      <c r="R1164" s="20">
        <f t="shared" si="93"/>
        <v>0.47012499999999996</v>
      </c>
      <c r="S1164" s="18">
        <f t="shared" si="94"/>
        <v>140.567375</v>
      </c>
      <c r="T1164" s="17" t="s">
        <v>694</v>
      </c>
      <c r="U1164" s="19" t="s">
        <v>27</v>
      </c>
    </row>
    <row r="1165" spans="1:21" ht="13.2" hidden="1">
      <c r="A1165" s="64" t="s">
        <v>3736</v>
      </c>
      <c r="B1165" s="11">
        <v>44628</v>
      </c>
      <c r="C1165" s="12">
        <v>44529</v>
      </c>
      <c r="D1165" s="13" t="s">
        <v>586</v>
      </c>
      <c r="E1165" s="13" t="s">
        <v>587</v>
      </c>
      <c r="G1165" s="10" t="s">
        <v>4746</v>
      </c>
      <c r="H1165" s="13" t="s">
        <v>4360</v>
      </c>
      <c r="I1165" s="13" t="s">
        <v>4361</v>
      </c>
      <c r="J1165" s="13" t="str">
        <f t="shared" si="90"/>
        <v>ALM-</v>
      </c>
      <c r="K1165" s="13" t="s">
        <v>25</v>
      </c>
      <c r="L1165" s="44">
        <v>800</v>
      </c>
      <c r="M1165" s="13" t="s">
        <v>26</v>
      </c>
      <c r="N1165" s="20" t="s">
        <v>366</v>
      </c>
      <c r="O1165" s="61">
        <v>3.0087999999999999</v>
      </c>
      <c r="P1165" s="46">
        <f t="shared" si="91"/>
        <v>2407.04</v>
      </c>
      <c r="Q1165" s="20">
        <f t="shared" si="92"/>
        <v>6.4</v>
      </c>
      <c r="R1165" s="20">
        <f t="shared" si="93"/>
        <v>0.47012499999999996</v>
      </c>
      <c r="S1165" s="18">
        <f t="shared" si="94"/>
        <v>376.09999999999997</v>
      </c>
      <c r="T1165" s="17" t="s">
        <v>694</v>
      </c>
      <c r="U1165" s="19" t="s">
        <v>27</v>
      </c>
    </row>
    <row r="1166" spans="1:21" ht="13.2" hidden="1">
      <c r="A1166" s="40" t="s">
        <v>1368</v>
      </c>
      <c r="B1166" s="47">
        <v>44632</v>
      </c>
      <c r="C1166" s="12">
        <v>44529</v>
      </c>
      <c r="D1166" s="40" t="s">
        <v>586</v>
      </c>
      <c r="E1166" s="13" t="s">
        <v>587</v>
      </c>
      <c r="G1166" s="10" t="s">
        <v>4745</v>
      </c>
      <c r="H1166" s="13" t="s">
        <v>221</v>
      </c>
      <c r="I1166" s="13" t="s">
        <v>222</v>
      </c>
      <c r="J1166" s="13" t="str">
        <f t="shared" si="90"/>
        <v>ALM-</v>
      </c>
      <c r="K1166" s="40" t="s">
        <v>25</v>
      </c>
      <c r="L1166" s="52">
        <v>1305</v>
      </c>
      <c r="M1166" s="13" t="s">
        <v>26</v>
      </c>
      <c r="N1166" s="39" t="s">
        <v>366</v>
      </c>
      <c r="O1166" s="56">
        <v>3.0087999999999999</v>
      </c>
      <c r="P1166" s="46">
        <f t="shared" si="91"/>
        <v>3926.48</v>
      </c>
      <c r="Q1166" s="20">
        <f t="shared" si="92"/>
        <v>6.4</v>
      </c>
      <c r="R1166" s="20">
        <f t="shared" si="93"/>
        <v>0.47012499999999996</v>
      </c>
      <c r="S1166" s="18">
        <f t="shared" si="94"/>
        <v>613.51312499999995</v>
      </c>
      <c r="T1166" s="17" t="s">
        <v>694</v>
      </c>
      <c r="U1166" s="40" t="s">
        <v>27</v>
      </c>
    </row>
    <row r="1167" spans="1:21" ht="13.2" hidden="1">
      <c r="A1167" s="40" t="s">
        <v>2003</v>
      </c>
      <c r="B1167" s="47">
        <v>44635</v>
      </c>
      <c r="C1167" s="12">
        <v>44529</v>
      </c>
      <c r="D1167" s="40" t="s">
        <v>586</v>
      </c>
      <c r="E1167" s="13" t="s">
        <v>587</v>
      </c>
      <c r="G1167" s="10" t="s">
        <v>4745</v>
      </c>
      <c r="H1167" s="13" t="s">
        <v>221</v>
      </c>
      <c r="I1167" s="13" t="s">
        <v>222</v>
      </c>
      <c r="J1167" s="13" t="str">
        <f t="shared" si="90"/>
        <v>ALM-</v>
      </c>
      <c r="K1167" s="40" t="s">
        <v>25</v>
      </c>
      <c r="L1167" s="52">
        <v>1790</v>
      </c>
      <c r="M1167" s="13" t="s">
        <v>26</v>
      </c>
      <c r="N1167" s="39" t="s">
        <v>366</v>
      </c>
      <c r="O1167" s="56">
        <v>3.0087999999999999</v>
      </c>
      <c r="P1167" s="46">
        <f t="shared" si="91"/>
        <v>5385.75</v>
      </c>
      <c r="Q1167" s="20">
        <f t="shared" si="92"/>
        <v>6.4</v>
      </c>
      <c r="R1167" s="20">
        <f t="shared" si="93"/>
        <v>0.47012499999999996</v>
      </c>
      <c r="S1167" s="18">
        <f t="shared" si="94"/>
        <v>841.52374999999995</v>
      </c>
      <c r="T1167" s="17" t="s">
        <v>694</v>
      </c>
      <c r="U1167" s="40" t="s">
        <v>27</v>
      </c>
    </row>
    <row r="1168" spans="1:21" ht="13.2" hidden="1">
      <c r="A1168" s="64" t="s">
        <v>3737</v>
      </c>
      <c r="B1168" s="11">
        <v>44635</v>
      </c>
      <c r="C1168" s="12">
        <v>44553</v>
      </c>
      <c r="D1168" s="13" t="s">
        <v>586</v>
      </c>
      <c r="E1168" s="13" t="s">
        <v>587</v>
      </c>
      <c r="G1168" s="10" t="s">
        <v>4745</v>
      </c>
      <c r="H1168" s="13" t="s">
        <v>304</v>
      </c>
      <c r="I1168" s="13" t="s">
        <v>305</v>
      </c>
      <c r="J1168" s="13" t="str">
        <f t="shared" si="90"/>
        <v>ALM-</v>
      </c>
      <c r="K1168" s="13" t="s">
        <v>25</v>
      </c>
      <c r="L1168" s="44">
        <v>200</v>
      </c>
      <c r="M1168" s="13" t="s">
        <v>26</v>
      </c>
      <c r="N1168" s="20" t="s">
        <v>366</v>
      </c>
      <c r="O1168" s="61">
        <v>3.0087999999999999</v>
      </c>
      <c r="P1168" s="46">
        <f t="shared" si="91"/>
        <v>601.76</v>
      </c>
      <c r="Q1168" s="20">
        <f t="shared" si="92"/>
        <v>6.4</v>
      </c>
      <c r="R1168" s="20">
        <f t="shared" si="93"/>
        <v>0.47012499999999996</v>
      </c>
      <c r="S1168" s="18">
        <f t="shared" si="94"/>
        <v>94.024999999999991</v>
      </c>
      <c r="T1168" s="17" t="s">
        <v>694</v>
      </c>
      <c r="U1168" s="19" t="s">
        <v>27</v>
      </c>
    </row>
    <row r="1169" spans="1:21" ht="13.2" hidden="1">
      <c r="A1169" s="40" t="s">
        <v>3737</v>
      </c>
      <c r="B1169" s="47">
        <v>44628</v>
      </c>
      <c r="C1169" s="12">
        <v>44553</v>
      </c>
      <c r="D1169" s="40" t="s">
        <v>586</v>
      </c>
      <c r="E1169" s="13" t="s">
        <v>587</v>
      </c>
      <c r="G1169" s="10" t="s">
        <v>4747</v>
      </c>
      <c r="H1169" s="13" t="s">
        <v>304</v>
      </c>
      <c r="I1169" s="13" t="s">
        <v>305</v>
      </c>
      <c r="J1169" s="13" t="str">
        <f t="shared" si="90"/>
        <v>ALM-</v>
      </c>
      <c r="K1169" s="40" t="s">
        <v>25</v>
      </c>
      <c r="L1169" s="52">
        <v>2000</v>
      </c>
      <c r="M1169" s="13" t="s">
        <v>26</v>
      </c>
      <c r="N1169" s="39" t="s">
        <v>366</v>
      </c>
      <c r="O1169" s="56">
        <v>3.0087999999999999</v>
      </c>
      <c r="P1169" s="46">
        <f t="shared" si="91"/>
        <v>6017.6</v>
      </c>
      <c r="Q1169" s="20">
        <f t="shared" si="92"/>
        <v>6.4</v>
      </c>
      <c r="R1169" s="20">
        <f t="shared" si="93"/>
        <v>0.47012499999999996</v>
      </c>
      <c r="S1169" s="18">
        <f t="shared" si="94"/>
        <v>940.24999999999989</v>
      </c>
      <c r="T1169" s="17" t="s">
        <v>694</v>
      </c>
      <c r="U1169" s="40" t="s">
        <v>27</v>
      </c>
    </row>
    <row r="1170" spans="1:21" ht="13.2" hidden="1">
      <c r="A1170" s="63" t="s">
        <v>3738</v>
      </c>
      <c r="B1170" s="11">
        <v>44635</v>
      </c>
      <c r="C1170" s="12">
        <v>44553</v>
      </c>
      <c r="D1170" s="13" t="s">
        <v>586</v>
      </c>
      <c r="E1170" s="13" t="s">
        <v>587</v>
      </c>
      <c r="G1170" s="10" t="s">
        <v>4745</v>
      </c>
      <c r="H1170" s="13" t="s">
        <v>304</v>
      </c>
      <c r="I1170" s="13" t="s">
        <v>305</v>
      </c>
      <c r="J1170" s="13" t="str">
        <f t="shared" si="90"/>
        <v>ALM-</v>
      </c>
      <c r="K1170" s="13" t="s">
        <v>25</v>
      </c>
      <c r="L1170" s="44">
        <v>1300</v>
      </c>
      <c r="M1170" s="13" t="s">
        <v>26</v>
      </c>
      <c r="N1170" s="20" t="s">
        <v>366</v>
      </c>
      <c r="O1170" s="61">
        <v>3.0087999999999999</v>
      </c>
      <c r="P1170" s="46">
        <f t="shared" si="91"/>
        <v>3911.44</v>
      </c>
      <c r="Q1170" s="20">
        <f t="shared" si="92"/>
        <v>6.4</v>
      </c>
      <c r="R1170" s="20">
        <f t="shared" si="93"/>
        <v>0.47012499999999996</v>
      </c>
      <c r="S1170" s="18">
        <f t="shared" si="94"/>
        <v>611.16249999999991</v>
      </c>
      <c r="T1170" s="17" t="s">
        <v>694</v>
      </c>
      <c r="U1170" s="19" t="s">
        <v>27</v>
      </c>
    </row>
    <row r="1171" spans="1:21" ht="13.2" hidden="1">
      <c r="A1171" s="63" t="s">
        <v>3739</v>
      </c>
      <c r="B1171" s="11">
        <v>44642</v>
      </c>
      <c r="C1171" s="12">
        <v>44553</v>
      </c>
      <c r="D1171" s="13" t="s">
        <v>586</v>
      </c>
      <c r="E1171" s="13" t="s">
        <v>587</v>
      </c>
      <c r="G1171" s="10" t="s">
        <v>4748</v>
      </c>
      <c r="H1171" s="13" t="s">
        <v>765</v>
      </c>
      <c r="I1171" s="13" t="s">
        <v>766</v>
      </c>
      <c r="J1171" s="13" t="str">
        <f t="shared" si="90"/>
        <v>ALM-</v>
      </c>
      <c r="K1171" s="13" t="s">
        <v>25</v>
      </c>
      <c r="L1171" s="44">
        <v>864</v>
      </c>
      <c r="M1171" s="13" t="s">
        <v>26</v>
      </c>
      <c r="N1171" s="20" t="s">
        <v>366</v>
      </c>
      <c r="O1171" s="61">
        <v>3.0087999999999999</v>
      </c>
      <c r="P1171" s="46">
        <f t="shared" si="91"/>
        <v>2599.6</v>
      </c>
      <c r="Q1171" s="20">
        <f t="shared" si="92"/>
        <v>6.4</v>
      </c>
      <c r="R1171" s="20">
        <f t="shared" si="93"/>
        <v>0.47012499999999996</v>
      </c>
      <c r="S1171" s="18">
        <f t="shared" si="94"/>
        <v>406.18799999999999</v>
      </c>
      <c r="T1171" s="17" t="s">
        <v>694</v>
      </c>
      <c r="U1171" s="19" t="s">
        <v>27</v>
      </c>
    </row>
    <row r="1172" spans="1:21" ht="13.2" hidden="1">
      <c r="A1172" s="63" t="s">
        <v>3740</v>
      </c>
      <c r="B1172" s="11">
        <v>44635</v>
      </c>
      <c r="C1172" s="12">
        <v>44553</v>
      </c>
      <c r="D1172" s="13" t="s">
        <v>586</v>
      </c>
      <c r="E1172" s="13" t="s">
        <v>587</v>
      </c>
      <c r="G1172" s="10" t="s">
        <v>4745</v>
      </c>
      <c r="H1172" s="13" t="s">
        <v>221</v>
      </c>
      <c r="I1172" s="13" t="s">
        <v>222</v>
      </c>
      <c r="J1172" s="13" t="str">
        <f t="shared" si="90"/>
        <v>ALM-</v>
      </c>
      <c r="K1172" s="13" t="s">
        <v>25</v>
      </c>
      <c r="L1172" s="44">
        <v>713</v>
      </c>
      <c r="M1172" s="13" t="s">
        <v>26</v>
      </c>
      <c r="N1172" s="20" t="s">
        <v>366</v>
      </c>
      <c r="O1172" s="61">
        <v>3.0087999999999999</v>
      </c>
      <c r="P1172" s="46">
        <f t="shared" si="91"/>
        <v>2145.27</v>
      </c>
      <c r="Q1172" s="20">
        <f t="shared" si="92"/>
        <v>6.4</v>
      </c>
      <c r="R1172" s="20">
        <f t="shared" si="93"/>
        <v>0.47012499999999996</v>
      </c>
      <c r="S1172" s="18">
        <f t="shared" si="94"/>
        <v>335.19912499999998</v>
      </c>
      <c r="T1172" s="17" t="s">
        <v>694</v>
      </c>
      <c r="U1172" s="19" t="s">
        <v>27</v>
      </c>
    </row>
    <row r="1173" spans="1:21" ht="13.2" hidden="1">
      <c r="A1173" s="63" t="s">
        <v>2007</v>
      </c>
      <c r="B1173" s="11">
        <v>44645</v>
      </c>
      <c r="C1173" s="12">
        <v>44553</v>
      </c>
      <c r="D1173" s="13" t="s">
        <v>586</v>
      </c>
      <c r="E1173" s="13" t="s">
        <v>587</v>
      </c>
      <c r="G1173" s="10" t="s">
        <v>4749</v>
      </c>
      <c r="H1173" s="13" t="s">
        <v>384</v>
      </c>
      <c r="I1173" s="13" t="s">
        <v>385</v>
      </c>
      <c r="J1173" s="13" t="str">
        <f t="shared" si="90"/>
        <v>ALM-</v>
      </c>
      <c r="K1173" s="13" t="s">
        <v>25</v>
      </c>
      <c r="L1173" s="44">
        <v>523</v>
      </c>
      <c r="M1173" s="13" t="s">
        <v>26</v>
      </c>
      <c r="N1173" s="20" t="s">
        <v>366</v>
      </c>
      <c r="O1173" s="61">
        <v>3.0087999999999999</v>
      </c>
      <c r="P1173" s="46">
        <f t="shared" si="91"/>
        <v>1573.6</v>
      </c>
      <c r="Q1173" s="20">
        <f t="shared" si="92"/>
        <v>6.4</v>
      </c>
      <c r="R1173" s="20">
        <f t="shared" si="93"/>
        <v>0.47012499999999996</v>
      </c>
      <c r="S1173" s="18">
        <f t="shared" si="94"/>
        <v>245.87537499999999</v>
      </c>
      <c r="T1173" s="17" t="s">
        <v>694</v>
      </c>
      <c r="U1173" s="19" t="s">
        <v>27</v>
      </c>
    </row>
    <row r="1174" spans="1:21" ht="13.2" hidden="1">
      <c r="A1174" s="64" t="s">
        <v>3741</v>
      </c>
      <c r="B1174" s="11">
        <v>44650</v>
      </c>
      <c r="C1174" s="12">
        <v>44553</v>
      </c>
      <c r="D1174" s="13" t="s">
        <v>586</v>
      </c>
      <c r="E1174" s="13" t="s">
        <v>587</v>
      </c>
      <c r="G1174" s="10" t="s">
        <v>4743</v>
      </c>
      <c r="H1174" s="13" t="s">
        <v>223</v>
      </c>
      <c r="I1174" s="13" t="s">
        <v>224</v>
      </c>
      <c r="J1174" s="13" t="str">
        <f t="shared" si="90"/>
        <v>ALM-</v>
      </c>
      <c r="K1174" s="13" t="s">
        <v>25</v>
      </c>
      <c r="L1174" s="44">
        <v>2071</v>
      </c>
      <c r="M1174" s="13" t="s">
        <v>26</v>
      </c>
      <c r="N1174" s="20" t="s">
        <v>366</v>
      </c>
      <c r="O1174" s="61">
        <v>3.0087999999999999</v>
      </c>
      <c r="P1174" s="46">
        <f t="shared" si="91"/>
        <v>6231.22</v>
      </c>
      <c r="Q1174" s="20">
        <f t="shared" si="92"/>
        <v>6.4</v>
      </c>
      <c r="R1174" s="20">
        <f t="shared" si="93"/>
        <v>0.47012499999999996</v>
      </c>
      <c r="S1174" s="18">
        <f t="shared" si="94"/>
        <v>973.62887499999988</v>
      </c>
      <c r="T1174" s="17" t="s">
        <v>694</v>
      </c>
      <c r="U1174" s="19" t="s">
        <v>27</v>
      </c>
    </row>
    <row r="1175" spans="1:21" ht="13.2" hidden="1">
      <c r="A1175" s="63" t="s">
        <v>3741</v>
      </c>
      <c r="B1175" s="11">
        <v>44645</v>
      </c>
      <c r="C1175" s="12">
        <v>44553</v>
      </c>
      <c r="D1175" s="13" t="s">
        <v>586</v>
      </c>
      <c r="E1175" s="13" t="s">
        <v>587</v>
      </c>
      <c r="G1175" s="10" t="s">
        <v>4744</v>
      </c>
      <c r="H1175" s="13" t="s">
        <v>223</v>
      </c>
      <c r="I1175" s="13" t="s">
        <v>224</v>
      </c>
      <c r="J1175" s="13" t="str">
        <f t="shared" si="90"/>
        <v>ALM-</v>
      </c>
      <c r="K1175" s="13" t="s">
        <v>25</v>
      </c>
      <c r="L1175" s="44">
        <v>-1204</v>
      </c>
      <c r="M1175" s="13" t="s">
        <v>26</v>
      </c>
      <c r="N1175" s="13" t="s">
        <v>366</v>
      </c>
      <c r="O1175" s="62">
        <v>3.0087999999999999</v>
      </c>
      <c r="P1175" s="46">
        <f t="shared" si="91"/>
        <v>-3622.6</v>
      </c>
      <c r="Q1175" s="20">
        <f t="shared" si="92"/>
        <v>6.4</v>
      </c>
      <c r="R1175" s="20">
        <f t="shared" si="93"/>
        <v>0.47012499999999996</v>
      </c>
      <c r="S1175" s="18">
        <f t="shared" si="94"/>
        <v>-566.03049999999996</v>
      </c>
      <c r="T1175" s="17" t="s">
        <v>694</v>
      </c>
      <c r="U1175" s="19" t="s">
        <v>27</v>
      </c>
    </row>
    <row r="1176" spans="1:21" ht="13.2" hidden="1">
      <c r="A1176" s="40" t="s">
        <v>3741</v>
      </c>
      <c r="B1176" s="47">
        <v>44645</v>
      </c>
      <c r="C1176" s="12">
        <v>44553</v>
      </c>
      <c r="D1176" s="40" t="s">
        <v>586</v>
      </c>
      <c r="E1176" s="13" t="s">
        <v>587</v>
      </c>
      <c r="G1176" s="10" t="s">
        <v>4744</v>
      </c>
      <c r="H1176" s="13" t="s">
        <v>223</v>
      </c>
      <c r="I1176" s="13" t="s">
        <v>224</v>
      </c>
      <c r="J1176" s="13" t="str">
        <f t="shared" si="90"/>
        <v>ALM-</v>
      </c>
      <c r="K1176" s="40" t="s">
        <v>25</v>
      </c>
      <c r="L1176" s="52">
        <v>-2110</v>
      </c>
      <c r="M1176" s="13" t="s">
        <v>26</v>
      </c>
      <c r="N1176" s="39" t="s">
        <v>366</v>
      </c>
      <c r="O1176" s="56">
        <v>3.0087999999999999</v>
      </c>
      <c r="P1176" s="46">
        <f t="shared" si="91"/>
        <v>-6348.57</v>
      </c>
      <c r="Q1176" s="20">
        <f t="shared" si="92"/>
        <v>6.4</v>
      </c>
      <c r="R1176" s="20">
        <f t="shared" si="93"/>
        <v>0.47012499999999996</v>
      </c>
      <c r="S1176" s="18">
        <f t="shared" si="94"/>
        <v>-991.96374999999989</v>
      </c>
      <c r="T1176" s="17" t="s">
        <v>694</v>
      </c>
      <c r="U1176" s="40" t="s">
        <v>27</v>
      </c>
    </row>
    <row r="1177" spans="1:21" ht="13.2" hidden="1">
      <c r="A1177" s="40" t="s">
        <v>3741</v>
      </c>
      <c r="B1177" s="47">
        <v>44645</v>
      </c>
      <c r="C1177" s="12">
        <v>44553</v>
      </c>
      <c r="D1177" s="40" t="s">
        <v>586</v>
      </c>
      <c r="E1177" s="13" t="s">
        <v>587</v>
      </c>
      <c r="G1177" s="10" t="s">
        <v>4749</v>
      </c>
      <c r="H1177" s="13" t="s">
        <v>223</v>
      </c>
      <c r="I1177" s="13" t="s">
        <v>224</v>
      </c>
      <c r="J1177" s="13" t="str">
        <f t="shared" si="90"/>
        <v>ALM-</v>
      </c>
      <c r="K1177" s="40" t="s">
        <v>25</v>
      </c>
      <c r="L1177" s="52">
        <v>46</v>
      </c>
      <c r="M1177" s="13" t="s">
        <v>26</v>
      </c>
      <c r="N1177" s="39" t="s">
        <v>366</v>
      </c>
      <c r="O1177" s="56">
        <v>3.0087999999999999</v>
      </c>
      <c r="P1177" s="46">
        <f t="shared" si="91"/>
        <v>138.4</v>
      </c>
      <c r="Q1177" s="20">
        <f t="shared" si="92"/>
        <v>6.4</v>
      </c>
      <c r="R1177" s="20">
        <f t="shared" si="93"/>
        <v>0.47012499999999996</v>
      </c>
      <c r="S1177" s="18">
        <f t="shared" si="94"/>
        <v>21.625749999999996</v>
      </c>
      <c r="T1177" s="17" t="s">
        <v>694</v>
      </c>
      <c r="U1177" s="40" t="s">
        <v>27</v>
      </c>
    </row>
    <row r="1178" spans="1:21" ht="13.2" hidden="1">
      <c r="A1178" s="64" t="s">
        <v>3741</v>
      </c>
      <c r="B1178" s="11">
        <v>44642</v>
      </c>
      <c r="C1178" s="12">
        <v>44553</v>
      </c>
      <c r="D1178" s="13" t="s">
        <v>586</v>
      </c>
      <c r="E1178" s="13" t="s">
        <v>587</v>
      </c>
      <c r="G1178" s="10" t="s">
        <v>4748</v>
      </c>
      <c r="H1178" s="13" t="s">
        <v>223</v>
      </c>
      <c r="I1178" s="13" t="s">
        <v>224</v>
      </c>
      <c r="J1178" s="13" t="str">
        <f t="shared" si="90"/>
        <v>ALM-</v>
      </c>
      <c r="K1178" s="13" t="s">
        <v>25</v>
      </c>
      <c r="L1178" s="44">
        <v>2409</v>
      </c>
      <c r="M1178" s="13" t="s">
        <v>26</v>
      </c>
      <c r="N1178" s="20" t="s">
        <v>366</v>
      </c>
      <c r="O1178" s="61">
        <v>3.0087999999999999</v>
      </c>
      <c r="P1178" s="46">
        <f t="shared" si="91"/>
        <v>7248.2</v>
      </c>
      <c r="Q1178" s="20">
        <f t="shared" si="92"/>
        <v>6.4</v>
      </c>
      <c r="R1178" s="20">
        <f t="shared" si="93"/>
        <v>0.47012499999999996</v>
      </c>
      <c r="S1178" s="18">
        <f t="shared" si="94"/>
        <v>1132.531125</v>
      </c>
      <c r="T1178" s="17" t="s">
        <v>694</v>
      </c>
      <c r="U1178" s="19" t="s">
        <v>27</v>
      </c>
    </row>
    <row r="1179" spans="1:21" ht="13.2" hidden="1">
      <c r="A1179" s="64" t="s">
        <v>3741</v>
      </c>
      <c r="B1179" s="11">
        <v>44635</v>
      </c>
      <c r="C1179" s="12">
        <v>44553</v>
      </c>
      <c r="D1179" s="13" t="s">
        <v>586</v>
      </c>
      <c r="E1179" s="13" t="s">
        <v>587</v>
      </c>
      <c r="G1179" s="10" t="s">
        <v>4745</v>
      </c>
      <c r="H1179" s="13" t="s">
        <v>223</v>
      </c>
      <c r="I1179" s="13" t="s">
        <v>224</v>
      </c>
      <c r="J1179" s="13" t="str">
        <f t="shared" si="90"/>
        <v>ALM-</v>
      </c>
      <c r="K1179" s="13" t="s">
        <v>25</v>
      </c>
      <c r="L1179" s="44">
        <v>905</v>
      </c>
      <c r="M1179" s="13" t="s">
        <v>26</v>
      </c>
      <c r="N1179" s="20" t="s">
        <v>366</v>
      </c>
      <c r="O1179" s="61">
        <v>3.0087999999999999</v>
      </c>
      <c r="P1179" s="46">
        <f t="shared" si="91"/>
        <v>2722.96</v>
      </c>
      <c r="Q1179" s="20">
        <f t="shared" si="92"/>
        <v>6.4</v>
      </c>
      <c r="R1179" s="20">
        <f t="shared" si="93"/>
        <v>0.47012499999999996</v>
      </c>
      <c r="S1179" s="18">
        <f t="shared" si="94"/>
        <v>425.46312499999999</v>
      </c>
      <c r="T1179" s="17" t="s">
        <v>694</v>
      </c>
      <c r="U1179" s="19" t="s">
        <v>27</v>
      </c>
    </row>
    <row r="1180" spans="1:21" ht="13.2" hidden="1">
      <c r="A1180" s="64" t="s">
        <v>3742</v>
      </c>
      <c r="B1180" s="11">
        <v>44645</v>
      </c>
      <c r="C1180" s="12">
        <v>44553</v>
      </c>
      <c r="D1180" s="13" t="s">
        <v>586</v>
      </c>
      <c r="E1180" s="13" t="s">
        <v>587</v>
      </c>
      <c r="G1180" s="10" t="s">
        <v>4749</v>
      </c>
      <c r="H1180" s="13" t="s">
        <v>223</v>
      </c>
      <c r="I1180" s="13" t="s">
        <v>224</v>
      </c>
      <c r="J1180" s="13" t="str">
        <f t="shared" si="90"/>
        <v>ALM-</v>
      </c>
      <c r="K1180" s="13" t="s">
        <v>25</v>
      </c>
      <c r="L1180" s="44">
        <v>1152</v>
      </c>
      <c r="M1180" s="13" t="s">
        <v>26</v>
      </c>
      <c r="N1180" s="20" t="s">
        <v>366</v>
      </c>
      <c r="O1180" s="61">
        <v>3.0087999999999999</v>
      </c>
      <c r="P1180" s="46">
        <f t="shared" si="91"/>
        <v>3466.14</v>
      </c>
      <c r="Q1180" s="20">
        <f t="shared" si="92"/>
        <v>6.4</v>
      </c>
      <c r="R1180" s="20">
        <f t="shared" si="93"/>
        <v>0.47012499999999996</v>
      </c>
      <c r="S1180" s="18">
        <f t="shared" si="94"/>
        <v>541.58399999999995</v>
      </c>
      <c r="T1180" s="17" t="s">
        <v>694</v>
      </c>
      <c r="U1180" s="19" t="s">
        <v>27</v>
      </c>
    </row>
    <row r="1181" spans="1:21" ht="13.2" hidden="1">
      <c r="A1181" s="63" t="s">
        <v>3743</v>
      </c>
      <c r="B1181" s="11">
        <v>44642</v>
      </c>
      <c r="C1181" s="12">
        <v>44558</v>
      </c>
      <c r="D1181" s="13" t="s">
        <v>586</v>
      </c>
      <c r="E1181" s="13" t="s">
        <v>587</v>
      </c>
      <c r="G1181" s="10" t="s">
        <v>4748</v>
      </c>
      <c r="H1181" s="13" t="s">
        <v>4362</v>
      </c>
      <c r="I1181" s="13" t="s">
        <v>4363</v>
      </c>
      <c r="J1181" s="13" t="str">
        <f t="shared" si="90"/>
        <v>ALM-</v>
      </c>
      <c r="K1181" s="13" t="s">
        <v>25</v>
      </c>
      <c r="L1181" s="44">
        <v>600</v>
      </c>
      <c r="M1181" s="13" t="s">
        <v>26</v>
      </c>
      <c r="N1181" s="20" t="s">
        <v>366</v>
      </c>
      <c r="O1181" s="61">
        <v>3.0087999999999999</v>
      </c>
      <c r="P1181" s="46">
        <f t="shared" si="91"/>
        <v>1805.28</v>
      </c>
      <c r="Q1181" s="20">
        <f t="shared" si="92"/>
        <v>6.4</v>
      </c>
      <c r="R1181" s="20">
        <f t="shared" si="93"/>
        <v>0.47012499999999996</v>
      </c>
      <c r="S1181" s="18">
        <f t="shared" si="94"/>
        <v>282.07499999999999</v>
      </c>
      <c r="T1181" s="17" t="s">
        <v>694</v>
      </c>
      <c r="U1181" s="19" t="s">
        <v>27</v>
      </c>
    </row>
    <row r="1182" spans="1:21" ht="13.2" hidden="1">
      <c r="A1182" s="63" t="s">
        <v>3744</v>
      </c>
      <c r="B1182" s="11">
        <v>44635</v>
      </c>
      <c r="C1182" s="12">
        <v>44558</v>
      </c>
      <c r="D1182" s="13" t="s">
        <v>586</v>
      </c>
      <c r="E1182" s="13" t="s">
        <v>587</v>
      </c>
      <c r="G1182" s="10" t="s">
        <v>4745</v>
      </c>
      <c r="H1182" s="13" t="s">
        <v>394</v>
      </c>
      <c r="I1182" s="13" t="s">
        <v>395</v>
      </c>
      <c r="J1182" s="13" t="str">
        <f t="shared" si="90"/>
        <v>ALM-</v>
      </c>
      <c r="K1182" s="13" t="s">
        <v>25</v>
      </c>
      <c r="L1182" s="44">
        <v>1000</v>
      </c>
      <c r="M1182" s="13" t="s">
        <v>26</v>
      </c>
      <c r="N1182" s="20" t="s">
        <v>366</v>
      </c>
      <c r="O1182" s="61">
        <v>3.0087999999999999</v>
      </c>
      <c r="P1182" s="46">
        <f t="shared" si="91"/>
        <v>3008.8</v>
      </c>
      <c r="Q1182" s="20">
        <f t="shared" si="92"/>
        <v>6.4</v>
      </c>
      <c r="R1182" s="20">
        <f t="shared" si="93"/>
        <v>0.47012499999999996</v>
      </c>
      <c r="S1182" s="18">
        <f t="shared" si="94"/>
        <v>470.12499999999994</v>
      </c>
      <c r="T1182" s="17" t="s">
        <v>694</v>
      </c>
      <c r="U1182" s="19" t="s">
        <v>27</v>
      </c>
    </row>
    <row r="1183" spans="1:21" ht="13.2" hidden="1">
      <c r="A1183" s="64" t="s">
        <v>1995</v>
      </c>
      <c r="B1183" s="11">
        <v>44642</v>
      </c>
      <c r="C1183" s="12">
        <v>44558</v>
      </c>
      <c r="D1183" s="13" t="s">
        <v>586</v>
      </c>
      <c r="E1183" s="13" t="s">
        <v>587</v>
      </c>
      <c r="G1183" s="10" t="s">
        <v>4748</v>
      </c>
      <c r="H1183" s="13" t="s">
        <v>1145</v>
      </c>
      <c r="I1183" s="13" t="s">
        <v>1146</v>
      </c>
      <c r="J1183" s="13" t="str">
        <f t="shared" si="90"/>
        <v>ALM-</v>
      </c>
      <c r="K1183" s="13" t="s">
        <v>25</v>
      </c>
      <c r="L1183" s="44">
        <v>1723</v>
      </c>
      <c r="M1183" s="13" t="s">
        <v>26</v>
      </c>
      <c r="N1183" s="20" t="s">
        <v>366</v>
      </c>
      <c r="O1183" s="61">
        <v>3.0087999999999999</v>
      </c>
      <c r="P1183" s="46">
        <f t="shared" si="91"/>
        <v>5184.16</v>
      </c>
      <c r="Q1183" s="20">
        <f t="shared" si="92"/>
        <v>6.4</v>
      </c>
      <c r="R1183" s="20">
        <f t="shared" si="93"/>
        <v>0.47012499999999996</v>
      </c>
      <c r="S1183" s="18">
        <f t="shared" si="94"/>
        <v>810.02537499999994</v>
      </c>
      <c r="T1183" s="17" t="s">
        <v>694</v>
      </c>
      <c r="U1183" s="19" t="s">
        <v>27</v>
      </c>
    </row>
    <row r="1184" spans="1:21" ht="13.2" hidden="1">
      <c r="A1184" s="64" t="s">
        <v>3745</v>
      </c>
      <c r="B1184" s="11">
        <v>44645</v>
      </c>
      <c r="C1184" s="12">
        <v>44560</v>
      </c>
      <c r="D1184" s="13" t="s">
        <v>586</v>
      </c>
      <c r="E1184" s="13" t="s">
        <v>587</v>
      </c>
      <c r="G1184" s="10" t="s">
        <v>4749</v>
      </c>
      <c r="H1184" s="13" t="s">
        <v>384</v>
      </c>
      <c r="I1184" s="13" t="s">
        <v>385</v>
      </c>
      <c r="J1184" s="13" t="str">
        <f t="shared" si="90"/>
        <v>ALM-</v>
      </c>
      <c r="K1184" s="13" t="s">
        <v>25</v>
      </c>
      <c r="L1184" s="44">
        <v>320</v>
      </c>
      <c r="M1184" s="13" t="s">
        <v>26</v>
      </c>
      <c r="N1184" s="20" t="s">
        <v>366</v>
      </c>
      <c r="O1184" s="61">
        <v>3.0087999999999999</v>
      </c>
      <c r="P1184" s="46">
        <f t="shared" si="91"/>
        <v>962.82</v>
      </c>
      <c r="Q1184" s="20">
        <f t="shared" si="92"/>
        <v>6.4</v>
      </c>
      <c r="R1184" s="20">
        <f t="shared" si="93"/>
        <v>0.47012499999999996</v>
      </c>
      <c r="S1184" s="18">
        <f t="shared" si="94"/>
        <v>150.44</v>
      </c>
      <c r="T1184" s="17" t="s">
        <v>694</v>
      </c>
      <c r="U1184" s="19" t="s">
        <v>27</v>
      </c>
    </row>
    <row r="1185" spans="1:21" ht="13.2" hidden="1">
      <c r="A1185" s="63" t="s">
        <v>3746</v>
      </c>
      <c r="B1185" s="11">
        <v>44635</v>
      </c>
      <c r="C1185" s="12">
        <v>44578</v>
      </c>
      <c r="D1185" s="13" t="s">
        <v>586</v>
      </c>
      <c r="E1185" s="13" t="s">
        <v>587</v>
      </c>
      <c r="G1185" s="10" t="s">
        <v>4745</v>
      </c>
      <c r="H1185" s="13" t="s">
        <v>304</v>
      </c>
      <c r="I1185" s="13" t="s">
        <v>305</v>
      </c>
      <c r="J1185" s="13" t="str">
        <f t="shared" si="90"/>
        <v>ALM-</v>
      </c>
      <c r="K1185" s="13" t="s">
        <v>25</v>
      </c>
      <c r="L1185" s="44">
        <v>173</v>
      </c>
      <c r="M1185" s="13" t="s">
        <v>26</v>
      </c>
      <c r="N1185" s="20" t="s">
        <v>366</v>
      </c>
      <c r="O1185" s="61">
        <v>3.0087999999999999</v>
      </c>
      <c r="P1185" s="46">
        <f t="shared" si="91"/>
        <v>520.52</v>
      </c>
      <c r="Q1185" s="20">
        <f t="shared" si="92"/>
        <v>6.4</v>
      </c>
      <c r="R1185" s="20">
        <f t="shared" si="93"/>
        <v>0.47012499999999996</v>
      </c>
      <c r="S1185" s="18">
        <f t="shared" si="94"/>
        <v>81.331624999999988</v>
      </c>
      <c r="T1185" s="17" t="s">
        <v>694</v>
      </c>
      <c r="U1185" s="19" t="s">
        <v>27</v>
      </c>
    </row>
    <row r="1186" spans="1:21" ht="13.2" hidden="1">
      <c r="A1186" s="63" t="s">
        <v>3746</v>
      </c>
      <c r="B1186" s="11">
        <v>44635</v>
      </c>
      <c r="C1186" s="12">
        <v>44578</v>
      </c>
      <c r="D1186" s="13" t="s">
        <v>586</v>
      </c>
      <c r="E1186" s="13" t="s">
        <v>587</v>
      </c>
      <c r="G1186" s="10" t="s">
        <v>4745</v>
      </c>
      <c r="H1186" s="13" t="s">
        <v>304</v>
      </c>
      <c r="I1186" s="13" t="s">
        <v>305</v>
      </c>
      <c r="J1186" s="13" t="str">
        <f t="shared" si="90"/>
        <v>ALM-</v>
      </c>
      <c r="K1186" s="13" t="s">
        <v>25</v>
      </c>
      <c r="L1186" s="44">
        <v>1315</v>
      </c>
      <c r="M1186" s="13" t="s">
        <v>26</v>
      </c>
      <c r="N1186" s="20" t="s">
        <v>366</v>
      </c>
      <c r="O1186" s="61">
        <v>3.0087999999999999</v>
      </c>
      <c r="P1186" s="46">
        <f t="shared" si="91"/>
        <v>3956.57</v>
      </c>
      <c r="Q1186" s="20">
        <f t="shared" si="92"/>
        <v>6.4</v>
      </c>
      <c r="R1186" s="20">
        <f t="shared" si="93"/>
        <v>0.47012499999999996</v>
      </c>
      <c r="S1186" s="18">
        <f t="shared" si="94"/>
        <v>618.2143749999999</v>
      </c>
      <c r="T1186" s="17" t="s">
        <v>694</v>
      </c>
      <c r="U1186" s="19" t="s">
        <v>27</v>
      </c>
    </row>
    <row r="1187" spans="1:21" ht="13.2" hidden="1">
      <c r="A1187" s="63" t="s">
        <v>3746</v>
      </c>
      <c r="B1187" s="11">
        <v>44632</v>
      </c>
      <c r="C1187" s="12">
        <v>44578</v>
      </c>
      <c r="D1187" s="13" t="s">
        <v>586</v>
      </c>
      <c r="E1187" s="13" t="s">
        <v>587</v>
      </c>
      <c r="G1187" s="10" t="s">
        <v>4745</v>
      </c>
      <c r="H1187" s="13" t="s">
        <v>304</v>
      </c>
      <c r="I1187" s="13" t="s">
        <v>305</v>
      </c>
      <c r="J1187" s="13" t="str">
        <f t="shared" si="90"/>
        <v>ALM-</v>
      </c>
      <c r="K1187" s="13" t="s">
        <v>25</v>
      </c>
      <c r="L1187" s="44">
        <v>1570</v>
      </c>
      <c r="M1187" s="13" t="s">
        <v>26</v>
      </c>
      <c r="N1187" s="20" t="s">
        <v>366</v>
      </c>
      <c r="O1187" s="61">
        <v>3.0087999999999999</v>
      </c>
      <c r="P1187" s="46">
        <f t="shared" si="91"/>
        <v>4723.82</v>
      </c>
      <c r="Q1187" s="20">
        <f t="shared" si="92"/>
        <v>6.4</v>
      </c>
      <c r="R1187" s="20">
        <f t="shared" si="93"/>
        <v>0.47012499999999996</v>
      </c>
      <c r="S1187" s="18">
        <f t="shared" si="94"/>
        <v>738.09624999999994</v>
      </c>
      <c r="T1187" s="17" t="s">
        <v>694</v>
      </c>
      <c r="U1187" s="19" t="s">
        <v>27</v>
      </c>
    </row>
    <row r="1188" spans="1:21" ht="13.2" hidden="1">
      <c r="A1188" s="63" t="s">
        <v>3746</v>
      </c>
      <c r="B1188" s="11">
        <v>44628</v>
      </c>
      <c r="C1188" s="12">
        <v>44578</v>
      </c>
      <c r="D1188" s="13" t="s">
        <v>586</v>
      </c>
      <c r="E1188" s="13" t="s">
        <v>587</v>
      </c>
      <c r="G1188" s="10" t="s">
        <v>4750</v>
      </c>
      <c r="H1188" s="13" t="s">
        <v>304</v>
      </c>
      <c r="I1188" s="13" t="s">
        <v>305</v>
      </c>
      <c r="J1188" s="13" t="str">
        <f t="shared" si="90"/>
        <v>ALM-</v>
      </c>
      <c r="K1188" s="13" t="s">
        <v>25</v>
      </c>
      <c r="L1188" s="44">
        <v>42</v>
      </c>
      <c r="M1188" s="13" t="s">
        <v>26</v>
      </c>
      <c r="N1188" s="20" t="s">
        <v>366</v>
      </c>
      <c r="O1188" s="61">
        <v>3.0087999999999999</v>
      </c>
      <c r="P1188" s="46">
        <f t="shared" si="91"/>
        <v>126.37</v>
      </c>
      <c r="Q1188" s="20">
        <f t="shared" si="92"/>
        <v>6.4</v>
      </c>
      <c r="R1188" s="20">
        <f t="shared" si="93"/>
        <v>0.47012499999999996</v>
      </c>
      <c r="S1188" s="18">
        <f t="shared" si="94"/>
        <v>19.745249999999999</v>
      </c>
      <c r="T1188" s="17" t="s">
        <v>694</v>
      </c>
      <c r="U1188" s="19" t="s">
        <v>27</v>
      </c>
    </row>
    <row r="1189" spans="1:21" ht="13.2" hidden="1">
      <c r="A1189" s="63" t="s">
        <v>3747</v>
      </c>
      <c r="B1189" s="11">
        <v>44635</v>
      </c>
      <c r="C1189" s="12">
        <v>44578</v>
      </c>
      <c r="D1189" s="13" t="s">
        <v>586</v>
      </c>
      <c r="E1189" s="13" t="s">
        <v>587</v>
      </c>
      <c r="G1189" s="10" t="s">
        <v>4745</v>
      </c>
      <c r="H1189" s="13" t="s">
        <v>221</v>
      </c>
      <c r="I1189" s="13" t="s">
        <v>222</v>
      </c>
      <c r="J1189" s="13" t="str">
        <f t="shared" si="90"/>
        <v>ALM-</v>
      </c>
      <c r="K1189" s="13" t="s">
        <v>25</v>
      </c>
      <c r="L1189" s="44">
        <v>909</v>
      </c>
      <c r="M1189" s="13" t="s">
        <v>26</v>
      </c>
      <c r="N1189" s="20" t="s">
        <v>366</v>
      </c>
      <c r="O1189" s="61">
        <v>3.0087999999999999</v>
      </c>
      <c r="P1189" s="46">
        <f t="shared" si="91"/>
        <v>2735</v>
      </c>
      <c r="Q1189" s="20">
        <f t="shared" si="92"/>
        <v>6.4</v>
      </c>
      <c r="R1189" s="20">
        <f t="shared" si="93"/>
        <v>0.47012499999999996</v>
      </c>
      <c r="S1189" s="18">
        <f t="shared" si="94"/>
        <v>427.34362499999997</v>
      </c>
      <c r="T1189" s="17" t="s">
        <v>694</v>
      </c>
      <c r="U1189" s="19" t="s">
        <v>27</v>
      </c>
    </row>
    <row r="1190" spans="1:21" ht="13.2" hidden="1">
      <c r="A1190" s="63" t="s">
        <v>3747</v>
      </c>
      <c r="B1190" s="11">
        <v>44635</v>
      </c>
      <c r="C1190" s="12">
        <v>44578</v>
      </c>
      <c r="D1190" s="13" t="s">
        <v>586</v>
      </c>
      <c r="E1190" s="13" t="s">
        <v>587</v>
      </c>
      <c r="G1190" s="10" t="s">
        <v>4745</v>
      </c>
      <c r="H1190" s="13" t="s">
        <v>221</v>
      </c>
      <c r="I1190" s="13" t="s">
        <v>222</v>
      </c>
      <c r="J1190" s="13" t="str">
        <f t="shared" si="90"/>
        <v>ALM-</v>
      </c>
      <c r="K1190" s="13" t="s">
        <v>25</v>
      </c>
      <c r="L1190" s="44">
        <v>91</v>
      </c>
      <c r="M1190" s="13" t="s">
        <v>26</v>
      </c>
      <c r="N1190" s="20" t="s">
        <v>366</v>
      </c>
      <c r="O1190" s="61">
        <v>3.0087999999999999</v>
      </c>
      <c r="P1190" s="46">
        <f t="shared" si="91"/>
        <v>273.8</v>
      </c>
      <c r="Q1190" s="20">
        <f t="shared" si="92"/>
        <v>6.4</v>
      </c>
      <c r="R1190" s="20">
        <f t="shared" si="93"/>
        <v>0.47012499999999996</v>
      </c>
      <c r="S1190" s="18">
        <f t="shared" si="94"/>
        <v>42.781374999999997</v>
      </c>
      <c r="T1190" s="17" t="s">
        <v>694</v>
      </c>
      <c r="U1190" s="19" t="s">
        <v>27</v>
      </c>
    </row>
    <row r="1191" spans="1:21" ht="13.2" hidden="1">
      <c r="A1191" s="63" t="s">
        <v>3748</v>
      </c>
      <c r="B1191" s="11">
        <v>44642</v>
      </c>
      <c r="C1191" s="12">
        <v>44581</v>
      </c>
      <c r="D1191" s="13" t="s">
        <v>586</v>
      </c>
      <c r="E1191" s="13" t="s">
        <v>587</v>
      </c>
      <c r="G1191" s="10" t="s">
        <v>4748</v>
      </c>
      <c r="H1191" s="13" t="s">
        <v>394</v>
      </c>
      <c r="I1191" s="13" t="s">
        <v>395</v>
      </c>
      <c r="J1191" s="13" t="str">
        <f t="shared" si="90"/>
        <v>ALM-</v>
      </c>
      <c r="K1191" s="13" t="s">
        <v>25</v>
      </c>
      <c r="L1191" s="44">
        <v>347</v>
      </c>
      <c r="M1191" s="13" t="s">
        <v>26</v>
      </c>
      <c r="N1191" s="20" t="s">
        <v>366</v>
      </c>
      <c r="O1191" s="61">
        <v>3.0087999999999999</v>
      </c>
      <c r="P1191" s="46">
        <f t="shared" si="91"/>
        <v>1044.05</v>
      </c>
      <c r="Q1191" s="20">
        <f t="shared" si="92"/>
        <v>6.4</v>
      </c>
      <c r="R1191" s="20">
        <f t="shared" si="93"/>
        <v>0.47012499999999996</v>
      </c>
      <c r="S1191" s="18">
        <f t="shared" si="94"/>
        <v>163.13337499999997</v>
      </c>
      <c r="T1191" s="17" t="s">
        <v>694</v>
      </c>
      <c r="U1191" s="19" t="s">
        <v>27</v>
      </c>
    </row>
    <row r="1192" spans="1:21" ht="13.2" hidden="1">
      <c r="A1192" s="63" t="s">
        <v>3748</v>
      </c>
      <c r="B1192" s="11">
        <v>44635</v>
      </c>
      <c r="C1192" s="12">
        <v>44581</v>
      </c>
      <c r="D1192" s="13" t="s">
        <v>586</v>
      </c>
      <c r="E1192" s="13" t="s">
        <v>587</v>
      </c>
      <c r="G1192" s="10" t="s">
        <v>4745</v>
      </c>
      <c r="H1192" s="13" t="s">
        <v>394</v>
      </c>
      <c r="I1192" s="13" t="s">
        <v>395</v>
      </c>
      <c r="J1192" s="13" t="str">
        <f t="shared" si="90"/>
        <v>ALM-</v>
      </c>
      <c r="K1192" s="13" t="s">
        <v>25</v>
      </c>
      <c r="L1192" s="44">
        <v>553</v>
      </c>
      <c r="M1192" s="13" t="s">
        <v>26</v>
      </c>
      <c r="N1192" s="20" t="s">
        <v>366</v>
      </c>
      <c r="O1192" s="61">
        <v>3.0087999999999999</v>
      </c>
      <c r="P1192" s="46">
        <f t="shared" si="91"/>
        <v>1663.87</v>
      </c>
      <c r="Q1192" s="20">
        <f t="shared" si="92"/>
        <v>6.4</v>
      </c>
      <c r="R1192" s="20">
        <f t="shared" si="93"/>
        <v>0.47012499999999996</v>
      </c>
      <c r="S1192" s="18">
        <f t="shared" si="94"/>
        <v>259.97912499999995</v>
      </c>
      <c r="T1192" s="17" t="s">
        <v>694</v>
      </c>
      <c r="U1192" s="19" t="s">
        <v>27</v>
      </c>
    </row>
    <row r="1193" spans="1:21" ht="13.2" hidden="1">
      <c r="A1193" s="63" t="s">
        <v>3749</v>
      </c>
      <c r="B1193" s="11">
        <v>44642</v>
      </c>
      <c r="C1193" s="12">
        <v>44581</v>
      </c>
      <c r="D1193" s="13" t="s">
        <v>586</v>
      </c>
      <c r="E1193" s="13" t="s">
        <v>587</v>
      </c>
      <c r="G1193" s="10" t="s">
        <v>4748</v>
      </c>
      <c r="H1193" s="13" t="s">
        <v>1145</v>
      </c>
      <c r="I1193" s="13" t="s">
        <v>1146</v>
      </c>
      <c r="J1193" s="13" t="str">
        <f t="shared" si="90"/>
        <v>ALM-</v>
      </c>
      <c r="K1193" s="13" t="s">
        <v>25</v>
      </c>
      <c r="L1193" s="44">
        <v>330</v>
      </c>
      <c r="M1193" s="13" t="s">
        <v>26</v>
      </c>
      <c r="N1193" s="20" t="s">
        <v>366</v>
      </c>
      <c r="O1193" s="61">
        <v>3.0087999999999999</v>
      </c>
      <c r="P1193" s="46">
        <f t="shared" si="91"/>
        <v>992.9</v>
      </c>
      <c r="Q1193" s="20">
        <f t="shared" si="92"/>
        <v>6.4</v>
      </c>
      <c r="R1193" s="20">
        <f t="shared" si="93"/>
        <v>0.47012499999999996</v>
      </c>
      <c r="S1193" s="18">
        <f t="shared" si="94"/>
        <v>155.14124999999999</v>
      </c>
      <c r="T1193" s="17" t="s">
        <v>694</v>
      </c>
      <c r="U1193" s="19" t="s">
        <v>27</v>
      </c>
    </row>
    <row r="1194" spans="1:21" ht="13.2" hidden="1">
      <c r="A1194" s="63" t="s">
        <v>3750</v>
      </c>
      <c r="B1194" s="11">
        <v>44636</v>
      </c>
      <c r="C1194" s="12">
        <v>44581</v>
      </c>
      <c r="D1194" s="13" t="s">
        <v>586</v>
      </c>
      <c r="E1194" s="13" t="s">
        <v>587</v>
      </c>
      <c r="G1194" s="10" t="s">
        <v>4745</v>
      </c>
      <c r="H1194" s="13" t="s">
        <v>304</v>
      </c>
      <c r="I1194" s="13" t="s">
        <v>305</v>
      </c>
      <c r="J1194" s="13" t="str">
        <f t="shared" si="90"/>
        <v>ALM-</v>
      </c>
      <c r="K1194" s="13" t="s">
        <v>25</v>
      </c>
      <c r="L1194" s="44">
        <v>255</v>
      </c>
      <c r="M1194" s="13" t="s">
        <v>26</v>
      </c>
      <c r="N1194" s="20" t="s">
        <v>366</v>
      </c>
      <c r="O1194" s="61">
        <v>3.0087999999999999</v>
      </c>
      <c r="P1194" s="46">
        <f t="shared" si="91"/>
        <v>767.24</v>
      </c>
      <c r="Q1194" s="20">
        <f t="shared" si="92"/>
        <v>6.4</v>
      </c>
      <c r="R1194" s="20">
        <f t="shared" si="93"/>
        <v>0.47012499999999996</v>
      </c>
      <c r="S1194" s="18">
        <f t="shared" si="94"/>
        <v>119.88187499999999</v>
      </c>
      <c r="T1194" s="17" t="s">
        <v>694</v>
      </c>
      <c r="U1194" s="19" t="s">
        <v>27</v>
      </c>
    </row>
    <row r="1195" spans="1:21" ht="13.2" hidden="1">
      <c r="A1195" s="64" t="s">
        <v>3750</v>
      </c>
      <c r="B1195" s="11">
        <v>44635</v>
      </c>
      <c r="C1195" s="12">
        <v>44581</v>
      </c>
      <c r="D1195" s="13" t="s">
        <v>586</v>
      </c>
      <c r="E1195" s="13" t="s">
        <v>587</v>
      </c>
      <c r="G1195" s="10" t="s">
        <v>4745</v>
      </c>
      <c r="H1195" s="13" t="s">
        <v>304</v>
      </c>
      <c r="I1195" s="13" t="s">
        <v>305</v>
      </c>
      <c r="J1195" s="13" t="str">
        <f t="shared" si="90"/>
        <v>ALM-</v>
      </c>
      <c r="K1195" s="13" t="s">
        <v>25</v>
      </c>
      <c r="L1195" s="44">
        <v>630</v>
      </c>
      <c r="M1195" s="13" t="s">
        <v>26</v>
      </c>
      <c r="N1195" s="20" t="s">
        <v>366</v>
      </c>
      <c r="O1195" s="61">
        <v>3.0087999999999999</v>
      </c>
      <c r="P1195" s="46">
        <f t="shared" si="91"/>
        <v>1895.54</v>
      </c>
      <c r="Q1195" s="20">
        <f t="shared" si="92"/>
        <v>6.4</v>
      </c>
      <c r="R1195" s="20">
        <f t="shared" si="93"/>
        <v>0.47012499999999996</v>
      </c>
      <c r="S1195" s="18">
        <f t="shared" si="94"/>
        <v>296.17874999999998</v>
      </c>
      <c r="T1195" s="17" t="s">
        <v>694</v>
      </c>
      <c r="U1195" s="19" t="s">
        <v>27</v>
      </c>
    </row>
    <row r="1196" spans="1:21" ht="13.2" hidden="1">
      <c r="A1196" s="63" t="s">
        <v>3751</v>
      </c>
      <c r="B1196" s="11">
        <v>44650</v>
      </c>
      <c r="C1196" s="12">
        <v>44643</v>
      </c>
      <c r="D1196" s="13" t="s">
        <v>586</v>
      </c>
      <c r="E1196" s="13" t="s">
        <v>587</v>
      </c>
      <c r="G1196" s="10" t="s">
        <v>4743</v>
      </c>
      <c r="H1196" s="13" t="s">
        <v>4360</v>
      </c>
      <c r="I1196" s="13" t="s">
        <v>4361</v>
      </c>
      <c r="J1196" s="13" t="str">
        <f t="shared" si="90"/>
        <v>ALM-</v>
      </c>
      <c r="K1196" s="13" t="s">
        <v>25</v>
      </c>
      <c r="L1196" s="44">
        <v>300</v>
      </c>
      <c r="M1196" s="13" t="s">
        <v>26</v>
      </c>
      <c r="N1196" s="20" t="s">
        <v>366</v>
      </c>
      <c r="O1196" s="61">
        <v>3.0087999999999999</v>
      </c>
      <c r="P1196" s="46">
        <f t="shared" si="91"/>
        <v>902.64</v>
      </c>
      <c r="Q1196" s="20">
        <f t="shared" si="92"/>
        <v>6.4</v>
      </c>
      <c r="R1196" s="20">
        <f t="shared" si="93"/>
        <v>0.47012499999999996</v>
      </c>
      <c r="S1196" s="18">
        <f t="shared" si="94"/>
        <v>141.03749999999999</v>
      </c>
      <c r="T1196" s="17" t="s">
        <v>694</v>
      </c>
      <c r="U1196" s="19" t="s">
        <v>27</v>
      </c>
    </row>
    <row r="1197" spans="1:21" ht="13.2" hidden="1">
      <c r="A1197" s="63" t="s">
        <v>3737</v>
      </c>
      <c r="B1197" s="11">
        <v>44655</v>
      </c>
      <c r="C1197" s="12">
        <v>44553</v>
      </c>
      <c r="D1197" s="13" t="s">
        <v>586</v>
      </c>
      <c r="E1197" s="13" t="s">
        <v>587</v>
      </c>
      <c r="G1197" s="10" t="s">
        <v>5887</v>
      </c>
      <c r="H1197" s="13" t="s">
        <v>304</v>
      </c>
      <c r="I1197" s="13" t="s">
        <v>305</v>
      </c>
      <c r="J1197" s="13" t="str">
        <f t="shared" si="90"/>
        <v>ALM-</v>
      </c>
      <c r="K1197" s="13" t="s">
        <v>25</v>
      </c>
      <c r="L1197" s="44">
        <v>200</v>
      </c>
      <c r="M1197" s="13" t="s">
        <v>26</v>
      </c>
      <c r="N1197" s="20" t="s">
        <v>366</v>
      </c>
      <c r="O1197" s="61">
        <v>3.0087999999999999</v>
      </c>
      <c r="P1197" s="46">
        <f t="shared" si="91"/>
        <v>601.76</v>
      </c>
      <c r="Q1197" s="20">
        <f t="shared" si="92"/>
        <v>6.4</v>
      </c>
      <c r="R1197" s="20">
        <f t="shared" si="93"/>
        <v>0.47012499999999996</v>
      </c>
      <c r="S1197" s="18">
        <f t="shared" si="94"/>
        <v>94.024999999999991</v>
      </c>
      <c r="T1197" s="17" t="s">
        <v>694</v>
      </c>
      <c r="U1197" s="19" t="s">
        <v>27</v>
      </c>
    </row>
    <row r="1198" spans="1:21" ht="13.2" hidden="1">
      <c r="A1198" s="63" t="s">
        <v>3739</v>
      </c>
      <c r="B1198" s="11">
        <v>44652</v>
      </c>
      <c r="C1198" s="12">
        <v>44553</v>
      </c>
      <c r="D1198" s="13" t="s">
        <v>586</v>
      </c>
      <c r="E1198" s="13" t="s">
        <v>587</v>
      </c>
      <c r="G1198" s="10" t="s">
        <v>5888</v>
      </c>
      <c r="H1198" s="13" t="s">
        <v>765</v>
      </c>
      <c r="I1198" s="13" t="s">
        <v>766</v>
      </c>
      <c r="J1198" s="13" t="str">
        <f t="shared" si="90"/>
        <v>ALM-</v>
      </c>
      <c r="K1198" s="13" t="s">
        <v>25</v>
      </c>
      <c r="L1198" s="44">
        <v>36</v>
      </c>
      <c r="M1198" s="13" t="s">
        <v>26</v>
      </c>
      <c r="N1198" s="20" t="s">
        <v>366</v>
      </c>
      <c r="O1198" s="61">
        <v>3.0087999999999999</v>
      </c>
      <c r="P1198" s="46">
        <f t="shared" si="91"/>
        <v>108.32</v>
      </c>
      <c r="Q1198" s="20">
        <f t="shared" si="92"/>
        <v>6.4</v>
      </c>
      <c r="R1198" s="20">
        <f t="shared" si="93"/>
        <v>0.47012499999999996</v>
      </c>
      <c r="S1198" s="18">
        <f t="shared" si="94"/>
        <v>16.924499999999998</v>
      </c>
      <c r="T1198" s="17" t="s">
        <v>694</v>
      </c>
      <c r="U1198" s="19" t="s">
        <v>27</v>
      </c>
    </row>
    <row r="1199" spans="1:21" ht="13.2" hidden="1">
      <c r="A1199" s="63" t="s">
        <v>3741</v>
      </c>
      <c r="B1199" s="11">
        <v>44652</v>
      </c>
      <c r="C1199" s="12">
        <v>44553</v>
      </c>
      <c r="D1199" s="13" t="s">
        <v>586</v>
      </c>
      <c r="E1199" s="13" t="s">
        <v>587</v>
      </c>
      <c r="G1199" s="10" t="s">
        <v>5889</v>
      </c>
      <c r="H1199" s="13" t="s">
        <v>223</v>
      </c>
      <c r="I1199" s="13" t="s">
        <v>224</v>
      </c>
      <c r="J1199" s="13" t="str">
        <f t="shared" si="90"/>
        <v>ALM-</v>
      </c>
      <c r="K1199" s="13" t="s">
        <v>25</v>
      </c>
      <c r="L1199" s="44">
        <v>1215</v>
      </c>
      <c r="M1199" s="13" t="s">
        <v>26</v>
      </c>
      <c r="N1199" s="13" t="s">
        <v>366</v>
      </c>
      <c r="O1199" s="62">
        <v>3.0087999999999999</v>
      </c>
      <c r="P1199" s="46">
        <f t="shared" si="91"/>
        <v>3655.69</v>
      </c>
      <c r="Q1199" s="20">
        <f t="shared" si="92"/>
        <v>6.4</v>
      </c>
      <c r="R1199" s="20">
        <f t="shared" si="93"/>
        <v>0.47012499999999996</v>
      </c>
      <c r="S1199" s="18">
        <f t="shared" si="94"/>
        <v>571.20187499999997</v>
      </c>
      <c r="T1199" s="17" t="s">
        <v>694</v>
      </c>
      <c r="U1199" s="19" t="s">
        <v>27</v>
      </c>
    </row>
    <row r="1200" spans="1:21" ht="13.2" hidden="1">
      <c r="A1200" s="40" t="s">
        <v>3742</v>
      </c>
      <c r="B1200" s="47">
        <v>44676</v>
      </c>
      <c r="C1200" s="12">
        <v>44553</v>
      </c>
      <c r="D1200" s="40" t="s">
        <v>586</v>
      </c>
      <c r="E1200" s="13" t="s">
        <v>587</v>
      </c>
      <c r="G1200" s="10" t="s">
        <v>5890</v>
      </c>
      <c r="H1200" s="13" t="s">
        <v>223</v>
      </c>
      <c r="I1200" s="13" t="s">
        <v>224</v>
      </c>
      <c r="J1200" s="13" t="str">
        <f t="shared" si="90"/>
        <v>ALM-</v>
      </c>
      <c r="K1200" s="40" t="s">
        <v>25</v>
      </c>
      <c r="L1200" s="52">
        <v>1184</v>
      </c>
      <c r="M1200" s="13" t="s">
        <v>26</v>
      </c>
      <c r="N1200" s="39" t="s">
        <v>366</v>
      </c>
      <c r="O1200" s="56">
        <v>3.0087999999999999</v>
      </c>
      <c r="P1200" s="46">
        <f t="shared" si="91"/>
        <v>3562.42</v>
      </c>
      <c r="Q1200" s="20">
        <f t="shared" si="92"/>
        <v>6.4</v>
      </c>
      <c r="R1200" s="20">
        <f t="shared" si="93"/>
        <v>0.47012499999999996</v>
      </c>
      <c r="S1200" s="18">
        <f t="shared" si="94"/>
        <v>556.62799999999993</v>
      </c>
      <c r="T1200" s="17" t="s">
        <v>694</v>
      </c>
      <c r="U1200" s="40" t="s">
        <v>27</v>
      </c>
    </row>
    <row r="1201" spans="1:21" ht="13.2" hidden="1">
      <c r="A1201" s="63" t="s">
        <v>5481</v>
      </c>
      <c r="B1201" s="11">
        <v>44652</v>
      </c>
      <c r="C1201" s="12">
        <v>44578</v>
      </c>
      <c r="D1201" s="13" t="s">
        <v>586</v>
      </c>
      <c r="E1201" s="13" t="s">
        <v>587</v>
      </c>
      <c r="G1201" s="10" t="s">
        <v>5889</v>
      </c>
      <c r="H1201" s="13" t="s">
        <v>765</v>
      </c>
      <c r="I1201" s="13" t="s">
        <v>766</v>
      </c>
      <c r="J1201" s="13" t="str">
        <f t="shared" si="90"/>
        <v>ALM-</v>
      </c>
      <c r="K1201" s="13" t="s">
        <v>25</v>
      </c>
      <c r="L1201" s="44">
        <v>1100</v>
      </c>
      <c r="M1201" s="13" t="s">
        <v>26</v>
      </c>
      <c r="N1201" s="20" t="s">
        <v>366</v>
      </c>
      <c r="O1201" s="61">
        <v>3.0087999999999999</v>
      </c>
      <c r="P1201" s="46">
        <f t="shared" si="91"/>
        <v>3309.68</v>
      </c>
      <c r="Q1201" s="20">
        <f t="shared" si="92"/>
        <v>6.4</v>
      </c>
      <c r="R1201" s="20">
        <f t="shared" si="93"/>
        <v>0.47012499999999996</v>
      </c>
      <c r="S1201" s="18">
        <f t="shared" si="94"/>
        <v>517.13749999999993</v>
      </c>
      <c r="T1201" s="17" t="s">
        <v>694</v>
      </c>
      <c r="U1201" s="19" t="s">
        <v>27</v>
      </c>
    </row>
    <row r="1202" spans="1:21" ht="13.2" hidden="1">
      <c r="A1202" s="63" t="s">
        <v>5482</v>
      </c>
      <c r="B1202" s="11">
        <v>44652</v>
      </c>
      <c r="C1202" s="12">
        <v>44585</v>
      </c>
      <c r="D1202" s="13" t="s">
        <v>586</v>
      </c>
      <c r="E1202" s="13" t="s">
        <v>587</v>
      </c>
      <c r="G1202" s="10" t="s">
        <v>5889</v>
      </c>
      <c r="H1202" s="13" t="s">
        <v>765</v>
      </c>
      <c r="I1202" s="13" t="s">
        <v>766</v>
      </c>
      <c r="J1202" s="13" t="str">
        <f t="shared" si="90"/>
        <v>ALM-</v>
      </c>
      <c r="K1202" s="13" t="s">
        <v>25</v>
      </c>
      <c r="L1202" s="44">
        <v>931</v>
      </c>
      <c r="M1202" s="13" t="s">
        <v>26</v>
      </c>
      <c r="N1202" s="20" t="s">
        <v>366</v>
      </c>
      <c r="O1202" s="61">
        <v>3.0087999999999999</v>
      </c>
      <c r="P1202" s="46">
        <f t="shared" si="91"/>
        <v>2801.19</v>
      </c>
      <c r="Q1202" s="20">
        <f t="shared" si="92"/>
        <v>6.4</v>
      </c>
      <c r="R1202" s="20">
        <f t="shared" si="93"/>
        <v>0.47012499999999996</v>
      </c>
      <c r="S1202" s="18">
        <f t="shared" si="94"/>
        <v>437.68637499999994</v>
      </c>
      <c r="T1202" s="17" t="s">
        <v>694</v>
      </c>
      <c r="U1202" s="19" t="s">
        <v>27</v>
      </c>
    </row>
    <row r="1203" spans="1:21" ht="13.2" hidden="1">
      <c r="A1203" s="40" t="s">
        <v>5483</v>
      </c>
      <c r="B1203" s="47">
        <v>44676</v>
      </c>
      <c r="C1203" s="12">
        <v>44622</v>
      </c>
      <c r="D1203" s="40" t="s">
        <v>586</v>
      </c>
      <c r="E1203" s="13" t="s">
        <v>587</v>
      </c>
      <c r="G1203" s="10" t="s">
        <v>5890</v>
      </c>
      <c r="H1203" s="13" t="s">
        <v>1253</v>
      </c>
      <c r="I1203" s="13" t="s">
        <v>1254</v>
      </c>
      <c r="J1203" s="13" t="str">
        <f t="shared" si="90"/>
        <v>ALM-</v>
      </c>
      <c r="K1203" s="40" t="s">
        <v>25</v>
      </c>
      <c r="L1203" s="52">
        <v>800</v>
      </c>
      <c r="M1203" s="13" t="s">
        <v>26</v>
      </c>
      <c r="N1203" s="39" t="s">
        <v>366</v>
      </c>
      <c r="O1203" s="56">
        <v>3.0087999999999999</v>
      </c>
      <c r="P1203" s="46">
        <f t="shared" si="91"/>
        <v>2407.04</v>
      </c>
      <c r="Q1203" s="20">
        <f t="shared" si="92"/>
        <v>6.4</v>
      </c>
      <c r="R1203" s="20">
        <f t="shared" si="93"/>
        <v>0.47012499999999996</v>
      </c>
      <c r="S1203" s="18">
        <f t="shared" si="94"/>
        <v>376.09999999999997</v>
      </c>
      <c r="T1203" s="17" t="s">
        <v>694</v>
      </c>
      <c r="U1203" s="40" t="s">
        <v>27</v>
      </c>
    </row>
    <row r="1204" spans="1:21" ht="13.2" hidden="1">
      <c r="A1204" s="63" t="s">
        <v>5484</v>
      </c>
      <c r="B1204" s="11">
        <v>44680</v>
      </c>
      <c r="C1204" s="12">
        <v>44630</v>
      </c>
      <c r="D1204" s="13" t="s">
        <v>5774</v>
      </c>
      <c r="E1204" s="13" t="s">
        <v>5775</v>
      </c>
      <c r="G1204" s="10" t="s">
        <v>5891</v>
      </c>
      <c r="H1204" s="13" t="s">
        <v>5087</v>
      </c>
      <c r="I1204" s="13" t="s">
        <v>2901</v>
      </c>
      <c r="J1204" s="13" t="str">
        <f t="shared" si="90"/>
        <v>SHDL</v>
      </c>
      <c r="K1204" s="13" t="s">
        <v>23</v>
      </c>
      <c r="L1204" s="44">
        <v>970</v>
      </c>
      <c r="M1204" s="13" t="s">
        <v>365</v>
      </c>
      <c r="N1204" s="20" t="s">
        <v>366</v>
      </c>
      <c r="O1204" s="61">
        <v>3.0144000000000002</v>
      </c>
      <c r="P1204" s="46">
        <f t="shared" si="91"/>
        <v>2923.97</v>
      </c>
      <c r="Q1204" s="20">
        <f t="shared" si="92"/>
        <v>6.4</v>
      </c>
      <c r="R1204" s="20">
        <f t="shared" si="93"/>
        <v>0.47100000000000003</v>
      </c>
      <c r="S1204" s="18">
        <f t="shared" si="94"/>
        <v>456.87</v>
      </c>
      <c r="T1204" s="17" t="s">
        <v>694</v>
      </c>
      <c r="U1204" s="19" t="s">
        <v>44</v>
      </c>
    </row>
    <row r="1205" spans="1:21" ht="13.2" hidden="1">
      <c r="A1205" s="63" t="s">
        <v>3752</v>
      </c>
      <c r="B1205" s="11">
        <v>44643</v>
      </c>
      <c r="C1205" s="12">
        <v>44630</v>
      </c>
      <c r="D1205" s="13" t="s">
        <v>75</v>
      </c>
      <c r="E1205" s="13" t="s">
        <v>76</v>
      </c>
      <c r="G1205" s="10" t="s">
        <v>4682</v>
      </c>
      <c r="H1205" s="13" t="s">
        <v>4364</v>
      </c>
      <c r="I1205" s="13" t="s">
        <v>4365</v>
      </c>
      <c r="J1205" s="13" t="str">
        <f t="shared" si="90"/>
        <v>LHDL</v>
      </c>
      <c r="K1205" s="13" t="s">
        <v>23</v>
      </c>
      <c r="L1205" s="44">
        <v>1010</v>
      </c>
      <c r="M1205" s="13" t="s">
        <v>365</v>
      </c>
      <c r="N1205" s="20" t="s">
        <v>366</v>
      </c>
      <c r="O1205" s="61">
        <v>3.0832000000000002</v>
      </c>
      <c r="P1205" s="46">
        <f t="shared" si="91"/>
        <v>3114.03</v>
      </c>
      <c r="Q1205" s="20">
        <f t="shared" si="92"/>
        <v>6.4</v>
      </c>
      <c r="R1205" s="20">
        <f t="shared" si="93"/>
        <v>0.48175000000000001</v>
      </c>
      <c r="S1205" s="18">
        <f t="shared" si="94"/>
        <v>486.5675</v>
      </c>
      <c r="T1205" s="17" t="s">
        <v>694</v>
      </c>
      <c r="U1205" s="19" t="s">
        <v>43</v>
      </c>
    </row>
    <row r="1206" spans="1:21" ht="13.2" hidden="1">
      <c r="A1206" s="63" t="s">
        <v>1696</v>
      </c>
      <c r="B1206" s="11">
        <v>44571</v>
      </c>
      <c r="C1206" s="12">
        <v>44503</v>
      </c>
      <c r="D1206" s="69" t="s">
        <v>382</v>
      </c>
      <c r="E1206" s="13" t="s">
        <v>383</v>
      </c>
      <c r="G1206" s="69" t="s">
        <v>597</v>
      </c>
      <c r="H1206" s="13" t="s">
        <v>861</v>
      </c>
      <c r="I1206" s="13" t="s">
        <v>862</v>
      </c>
      <c r="J1206" s="13" t="str">
        <f t="shared" si="90"/>
        <v>GLID</v>
      </c>
      <c r="K1206" s="13" t="s">
        <v>23</v>
      </c>
      <c r="L1206" s="44">
        <v>1010</v>
      </c>
      <c r="M1206" s="13" t="s">
        <v>365</v>
      </c>
      <c r="N1206" s="13" t="s">
        <v>366</v>
      </c>
      <c r="O1206" s="62">
        <v>3.0857999999999999</v>
      </c>
      <c r="P1206" s="46">
        <f t="shared" si="91"/>
        <v>3116.66</v>
      </c>
      <c r="Q1206" s="20">
        <f t="shared" si="92"/>
        <v>6.4</v>
      </c>
      <c r="R1206" s="20">
        <f t="shared" si="93"/>
        <v>0.48215624999999995</v>
      </c>
      <c r="S1206" s="18">
        <f t="shared" si="94"/>
        <v>486.97781249999997</v>
      </c>
      <c r="T1206" s="17" t="s">
        <v>694</v>
      </c>
      <c r="U1206" s="19" t="s">
        <v>38</v>
      </c>
    </row>
    <row r="1207" spans="1:21" ht="13.2" hidden="1">
      <c r="A1207" s="64" t="s">
        <v>5485</v>
      </c>
      <c r="B1207" s="11">
        <v>44664</v>
      </c>
      <c r="C1207" s="12">
        <v>44613</v>
      </c>
      <c r="D1207" s="13" t="s">
        <v>3302</v>
      </c>
      <c r="E1207" s="13" t="s">
        <v>3467</v>
      </c>
      <c r="G1207" s="10" t="s">
        <v>5892</v>
      </c>
      <c r="H1207" s="13" t="s">
        <v>5088</v>
      </c>
      <c r="I1207" s="13" t="s">
        <v>6190</v>
      </c>
      <c r="J1207" s="13" t="str">
        <f t="shared" si="90"/>
        <v>HDL-</v>
      </c>
      <c r="K1207" s="13" t="s">
        <v>23</v>
      </c>
      <c r="L1207" s="44">
        <v>1000</v>
      </c>
      <c r="M1207" s="13" t="s">
        <v>365</v>
      </c>
      <c r="N1207" s="20" t="s">
        <v>366</v>
      </c>
      <c r="O1207" s="61">
        <v>3.1012</v>
      </c>
      <c r="P1207" s="46">
        <f t="shared" si="91"/>
        <v>3101.2</v>
      </c>
      <c r="Q1207" s="20">
        <f t="shared" si="92"/>
        <v>6.4</v>
      </c>
      <c r="R1207" s="20">
        <f t="shared" si="93"/>
        <v>0.48456249999999995</v>
      </c>
      <c r="S1207" s="18">
        <f t="shared" si="94"/>
        <v>484.56249999999994</v>
      </c>
      <c r="T1207" s="17" t="s">
        <v>694</v>
      </c>
      <c r="U1207" s="19" t="s">
        <v>37</v>
      </c>
    </row>
    <row r="1208" spans="1:21" ht="13.2" hidden="1">
      <c r="A1208" s="40" t="s">
        <v>3099</v>
      </c>
      <c r="B1208" s="47">
        <v>44609</v>
      </c>
      <c r="C1208" s="12">
        <v>44406</v>
      </c>
      <c r="D1208" s="13" t="s">
        <v>3303</v>
      </c>
      <c r="E1208" s="13" t="s">
        <v>3468</v>
      </c>
      <c r="G1208" s="10" t="s">
        <v>3372</v>
      </c>
      <c r="H1208" s="40" t="s">
        <v>2746</v>
      </c>
      <c r="I1208" s="47" t="s">
        <v>2747</v>
      </c>
      <c r="J1208" s="13" t="str">
        <f t="shared" si="90"/>
        <v>BOX-</v>
      </c>
      <c r="K1208" s="40" t="s">
        <v>23</v>
      </c>
      <c r="L1208" s="52">
        <v>-26</v>
      </c>
      <c r="M1208" s="40" t="s">
        <v>365</v>
      </c>
      <c r="N1208" s="39" t="s">
        <v>366</v>
      </c>
      <c r="O1208" s="55">
        <v>3.1061999999999999</v>
      </c>
      <c r="P1208" s="46">
        <f t="shared" si="91"/>
        <v>-80.760000000000005</v>
      </c>
      <c r="Q1208" s="20">
        <f t="shared" si="92"/>
        <v>6.4</v>
      </c>
      <c r="R1208" s="20">
        <f t="shared" si="93"/>
        <v>0.48534374999999996</v>
      </c>
      <c r="S1208" s="18">
        <f t="shared" si="94"/>
        <v>-12.618937499999999</v>
      </c>
      <c r="T1208" s="17" t="s">
        <v>694</v>
      </c>
      <c r="U1208" s="40" t="s">
        <v>55</v>
      </c>
    </row>
    <row r="1209" spans="1:21" ht="13.2" hidden="1">
      <c r="A1209" s="40" t="s">
        <v>3100</v>
      </c>
      <c r="B1209" s="47">
        <v>44607</v>
      </c>
      <c r="C1209" s="12">
        <v>44567</v>
      </c>
      <c r="D1209" s="13" t="s">
        <v>3303</v>
      </c>
      <c r="E1209" s="13" t="s">
        <v>3468</v>
      </c>
      <c r="G1209" s="10" t="s">
        <v>3367</v>
      </c>
      <c r="H1209" s="40" t="s">
        <v>2746</v>
      </c>
      <c r="I1209" s="47" t="s">
        <v>2747</v>
      </c>
      <c r="J1209" s="13" t="str">
        <f t="shared" si="90"/>
        <v>BOX-</v>
      </c>
      <c r="K1209" s="40" t="s">
        <v>23</v>
      </c>
      <c r="L1209" s="52">
        <v>15000</v>
      </c>
      <c r="M1209" s="40" t="s">
        <v>365</v>
      </c>
      <c r="N1209" s="39" t="s">
        <v>366</v>
      </c>
      <c r="O1209" s="55">
        <v>3.1061999999999999</v>
      </c>
      <c r="P1209" s="46">
        <f t="shared" si="91"/>
        <v>46593</v>
      </c>
      <c r="Q1209" s="20">
        <f t="shared" si="92"/>
        <v>6.4</v>
      </c>
      <c r="R1209" s="20">
        <f t="shared" si="93"/>
        <v>0.48534374999999996</v>
      </c>
      <c r="S1209" s="18">
        <f t="shared" si="94"/>
        <v>7280.1562499999991</v>
      </c>
      <c r="T1209" s="17" t="s">
        <v>694</v>
      </c>
      <c r="U1209" s="40" t="s">
        <v>55</v>
      </c>
    </row>
    <row r="1210" spans="1:21" ht="13.2" hidden="1">
      <c r="A1210" s="63" t="s">
        <v>3753</v>
      </c>
      <c r="B1210" s="11">
        <v>44624</v>
      </c>
      <c r="C1210" s="12">
        <v>44579</v>
      </c>
      <c r="D1210" s="13" t="s">
        <v>3303</v>
      </c>
      <c r="E1210" s="13" t="s">
        <v>3468</v>
      </c>
      <c r="G1210" s="10" t="s">
        <v>4751</v>
      </c>
      <c r="H1210" s="13" t="s">
        <v>2746</v>
      </c>
      <c r="I1210" s="13" t="s">
        <v>2747</v>
      </c>
      <c r="J1210" s="13" t="str">
        <f t="shared" si="90"/>
        <v>BOX-</v>
      </c>
      <c r="K1210" s="13" t="s">
        <v>23</v>
      </c>
      <c r="L1210" s="44">
        <v>6600</v>
      </c>
      <c r="M1210" s="13" t="s">
        <v>365</v>
      </c>
      <c r="N1210" s="20" t="s">
        <v>366</v>
      </c>
      <c r="O1210" s="61">
        <v>3.1061999999999999</v>
      </c>
      <c r="P1210" s="46">
        <f t="shared" si="91"/>
        <v>20500.919999999998</v>
      </c>
      <c r="Q1210" s="20">
        <f t="shared" si="92"/>
        <v>6.4</v>
      </c>
      <c r="R1210" s="20">
        <f t="shared" si="93"/>
        <v>0.48534374999999996</v>
      </c>
      <c r="S1210" s="18">
        <f t="shared" si="94"/>
        <v>3203.2687499999997</v>
      </c>
      <c r="T1210" s="17" t="s">
        <v>694</v>
      </c>
      <c r="U1210" s="19" t="s">
        <v>55</v>
      </c>
    </row>
    <row r="1211" spans="1:21" ht="13.2" hidden="1">
      <c r="A1211" s="63" t="s">
        <v>3754</v>
      </c>
      <c r="B1211" s="11">
        <v>44624</v>
      </c>
      <c r="C1211" s="12">
        <v>44579</v>
      </c>
      <c r="D1211" s="13" t="s">
        <v>3303</v>
      </c>
      <c r="E1211" s="13" t="s">
        <v>3468</v>
      </c>
      <c r="G1211" s="10" t="s">
        <v>4751</v>
      </c>
      <c r="H1211" s="13" t="s">
        <v>2746</v>
      </c>
      <c r="I1211" s="13" t="s">
        <v>2747</v>
      </c>
      <c r="J1211" s="13" t="str">
        <f t="shared" si="90"/>
        <v>BOX-</v>
      </c>
      <c r="K1211" s="13" t="s">
        <v>23</v>
      </c>
      <c r="L1211" s="44">
        <v>50</v>
      </c>
      <c r="M1211" s="13" t="s">
        <v>365</v>
      </c>
      <c r="N1211" s="13" t="s">
        <v>366</v>
      </c>
      <c r="O1211" s="62">
        <v>3.1061999999999999</v>
      </c>
      <c r="P1211" s="46">
        <f t="shared" si="91"/>
        <v>155.31</v>
      </c>
      <c r="Q1211" s="20">
        <f t="shared" si="92"/>
        <v>6.4</v>
      </c>
      <c r="R1211" s="20">
        <f t="shared" si="93"/>
        <v>0.48534374999999996</v>
      </c>
      <c r="S1211" s="18">
        <f t="shared" si="94"/>
        <v>24.267187499999999</v>
      </c>
      <c r="T1211" s="17" t="s">
        <v>694</v>
      </c>
      <c r="U1211" s="19" t="s">
        <v>55</v>
      </c>
    </row>
    <row r="1212" spans="1:21" ht="13.2" hidden="1">
      <c r="A1212" s="64" t="s">
        <v>3755</v>
      </c>
      <c r="B1212" s="11">
        <v>44624</v>
      </c>
      <c r="C1212" s="12">
        <v>44579</v>
      </c>
      <c r="D1212" s="13" t="s">
        <v>3303</v>
      </c>
      <c r="E1212" s="13" t="s">
        <v>3468</v>
      </c>
      <c r="G1212" s="10" t="s">
        <v>4751</v>
      </c>
      <c r="H1212" s="13" t="s">
        <v>2746</v>
      </c>
      <c r="I1212" s="13" t="s">
        <v>2747</v>
      </c>
      <c r="J1212" s="13" t="str">
        <f t="shared" si="90"/>
        <v>BOX-</v>
      </c>
      <c r="K1212" s="13" t="s">
        <v>23</v>
      </c>
      <c r="L1212" s="44">
        <v>50</v>
      </c>
      <c r="M1212" s="13" t="s">
        <v>365</v>
      </c>
      <c r="N1212" s="20" t="s">
        <v>366</v>
      </c>
      <c r="O1212" s="61">
        <v>3.1061999999999999</v>
      </c>
      <c r="P1212" s="46">
        <f t="shared" si="91"/>
        <v>155.31</v>
      </c>
      <c r="Q1212" s="20">
        <f t="shared" si="92"/>
        <v>6.4</v>
      </c>
      <c r="R1212" s="20">
        <f t="shared" si="93"/>
        <v>0.48534374999999996</v>
      </c>
      <c r="S1212" s="18">
        <f t="shared" si="94"/>
        <v>24.267187499999999</v>
      </c>
      <c r="T1212" s="17" t="s">
        <v>694</v>
      </c>
      <c r="U1212" s="19" t="s">
        <v>55</v>
      </c>
    </row>
    <row r="1213" spans="1:21" ht="13.2" hidden="1">
      <c r="A1213" s="63" t="s">
        <v>5486</v>
      </c>
      <c r="B1213" s="11">
        <v>44680</v>
      </c>
      <c r="C1213" s="12">
        <v>44630</v>
      </c>
      <c r="D1213" s="13" t="s">
        <v>5774</v>
      </c>
      <c r="E1213" s="13" t="s">
        <v>5775</v>
      </c>
      <c r="G1213" s="10" t="s">
        <v>5891</v>
      </c>
      <c r="H1213" s="13" t="s">
        <v>5089</v>
      </c>
      <c r="I1213" s="13" t="s">
        <v>6191</v>
      </c>
      <c r="J1213" s="13" t="str">
        <f t="shared" si="90"/>
        <v>SHDL</v>
      </c>
      <c r="K1213" s="13" t="s">
        <v>23</v>
      </c>
      <c r="L1213" s="44">
        <v>1008</v>
      </c>
      <c r="M1213" s="13" t="s">
        <v>365</v>
      </c>
      <c r="N1213" s="20" t="s">
        <v>366</v>
      </c>
      <c r="O1213" s="61">
        <v>3.1086</v>
      </c>
      <c r="P1213" s="46">
        <f t="shared" si="91"/>
        <v>3133.47</v>
      </c>
      <c r="Q1213" s="20">
        <f t="shared" si="92"/>
        <v>6.4</v>
      </c>
      <c r="R1213" s="20">
        <f t="shared" si="93"/>
        <v>0.48571874999999998</v>
      </c>
      <c r="S1213" s="18">
        <f t="shared" si="94"/>
        <v>489.60449999999997</v>
      </c>
      <c r="T1213" s="17" t="s">
        <v>694</v>
      </c>
      <c r="U1213" s="19" t="s">
        <v>44</v>
      </c>
    </row>
    <row r="1214" spans="1:21" ht="13.2" hidden="1">
      <c r="A1214" s="40" t="s">
        <v>2098</v>
      </c>
      <c r="B1214" s="47">
        <v>44575</v>
      </c>
      <c r="C1214" s="12">
        <v>44552</v>
      </c>
      <c r="D1214" s="69" t="s">
        <v>21</v>
      </c>
      <c r="E1214" s="13" t="s">
        <v>22</v>
      </c>
      <c r="G1214" s="69" t="s">
        <v>2375</v>
      </c>
      <c r="H1214" s="13" t="s">
        <v>557</v>
      </c>
      <c r="I1214" s="13" t="s">
        <v>581</v>
      </c>
      <c r="J1214" s="13" t="str">
        <f t="shared" si="90"/>
        <v>BOX-</v>
      </c>
      <c r="K1214" s="40" t="s">
        <v>23</v>
      </c>
      <c r="L1214" s="52">
        <v>1010</v>
      </c>
      <c r="M1214" s="13" t="s">
        <v>365</v>
      </c>
      <c r="N1214" s="39" t="s">
        <v>366</v>
      </c>
      <c r="O1214" s="56">
        <v>3.11</v>
      </c>
      <c r="P1214" s="46">
        <f t="shared" si="91"/>
        <v>3141.1</v>
      </c>
      <c r="Q1214" s="20">
        <f t="shared" si="92"/>
        <v>6.4</v>
      </c>
      <c r="R1214" s="20">
        <f t="shared" si="93"/>
        <v>0.48593749999999997</v>
      </c>
      <c r="S1214" s="18">
        <f t="shared" si="94"/>
        <v>490.79687499999994</v>
      </c>
      <c r="T1214" s="17" t="s">
        <v>694</v>
      </c>
      <c r="U1214" s="40" t="s">
        <v>55</v>
      </c>
    </row>
    <row r="1215" spans="1:21" ht="13.2" hidden="1">
      <c r="A1215" s="63" t="s">
        <v>2099</v>
      </c>
      <c r="B1215" s="11">
        <v>44575</v>
      </c>
      <c r="C1215" s="12">
        <v>44552</v>
      </c>
      <c r="D1215" s="69" t="s">
        <v>21</v>
      </c>
      <c r="E1215" s="13" t="s">
        <v>22</v>
      </c>
      <c r="G1215" s="69" t="s">
        <v>2375</v>
      </c>
      <c r="H1215" s="13" t="s">
        <v>557</v>
      </c>
      <c r="I1215" s="13" t="s">
        <v>581</v>
      </c>
      <c r="J1215" s="13" t="str">
        <f t="shared" si="90"/>
        <v>BOX-</v>
      </c>
      <c r="K1215" s="13" t="s">
        <v>23</v>
      </c>
      <c r="L1215" s="44">
        <v>1010</v>
      </c>
      <c r="M1215" s="13" t="s">
        <v>365</v>
      </c>
      <c r="N1215" s="20" t="s">
        <v>366</v>
      </c>
      <c r="O1215" s="61">
        <v>3.11</v>
      </c>
      <c r="P1215" s="46">
        <f t="shared" si="91"/>
        <v>3141.1</v>
      </c>
      <c r="Q1215" s="20">
        <f t="shared" si="92"/>
        <v>6.4</v>
      </c>
      <c r="R1215" s="20">
        <f t="shared" si="93"/>
        <v>0.48593749999999997</v>
      </c>
      <c r="S1215" s="18">
        <f t="shared" si="94"/>
        <v>490.79687499999994</v>
      </c>
      <c r="T1215" s="17" t="s">
        <v>694</v>
      </c>
      <c r="U1215" s="19" t="s">
        <v>55</v>
      </c>
    </row>
    <row r="1216" spans="1:21" ht="13.2" hidden="1">
      <c r="A1216" s="63" t="s">
        <v>1745</v>
      </c>
      <c r="B1216" s="11">
        <v>44588</v>
      </c>
      <c r="C1216" s="12">
        <v>44579</v>
      </c>
      <c r="D1216" s="69" t="s">
        <v>21</v>
      </c>
      <c r="E1216" s="13" t="s">
        <v>22</v>
      </c>
      <c r="G1216" s="69" t="s">
        <v>2301</v>
      </c>
      <c r="H1216" s="13" t="s">
        <v>1441</v>
      </c>
      <c r="I1216" s="13" t="s">
        <v>1155</v>
      </c>
      <c r="J1216" s="13" t="str">
        <f t="shared" si="90"/>
        <v>SHTS</v>
      </c>
      <c r="K1216" s="13" t="s">
        <v>23</v>
      </c>
      <c r="L1216" s="44">
        <v>1010</v>
      </c>
      <c r="M1216" s="13" t="s">
        <v>365</v>
      </c>
      <c r="N1216" s="20" t="s">
        <v>366</v>
      </c>
      <c r="O1216" s="61">
        <v>3.13</v>
      </c>
      <c r="P1216" s="46">
        <f t="shared" si="91"/>
        <v>3161.3</v>
      </c>
      <c r="Q1216" s="20">
        <f t="shared" si="92"/>
        <v>6.4</v>
      </c>
      <c r="R1216" s="20">
        <f t="shared" si="93"/>
        <v>0.48906249999999996</v>
      </c>
      <c r="S1216" s="18">
        <f t="shared" si="94"/>
        <v>493.95312499999994</v>
      </c>
      <c r="T1216" s="17" t="s">
        <v>694</v>
      </c>
      <c r="U1216" s="19" t="s">
        <v>24</v>
      </c>
    </row>
    <row r="1217" spans="1:21" ht="13.2" hidden="1">
      <c r="A1217" s="40" t="s">
        <v>3101</v>
      </c>
      <c r="B1217" s="47">
        <v>44608</v>
      </c>
      <c r="C1217" s="12">
        <v>44579</v>
      </c>
      <c r="D1217" s="13" t="s">
        <v>21</v>
      </c>
      <c r="E1217" s="13" t="s">
        <v>22</v>
      </c>
      <c r="G1217" s="10" t="s">
        <v>3373</v>
      </c>
      <c r="H1217" s="40" t="s">
        <v>1441</v>
      </c>
      <c r="I1217" s="47" t="s">
        <v>1155</v>
      </c>
      <c r="J1217" s="13" t="str">
        <f t="shared" si="90"/>
        <v>SHTS</v>
      </c>
      <c r="K1217" s="40" t="s">
        <v>23</v>
      </c>
      <c r="L1217" s="52">
        <v>1010</v>
      </c>
      <c r="M1217" s="40" t="s">
        <v>365</v>
      </c>
      <c r="N1217" s="39" t="s">
        <v>366</v>
      </c>
      <c r="O1217" s="55">
        <v>3.13</v>
      </c>
      <c r="P1217" s="46">
        <f t="shared" si="91"/>
        <v>3161.3</v>
      </c>
      <c r="Q1217" s="20">
        <f t="shared" si="92"/>
        <v>6.4</v>
      </c>
      <c r="R1217" s="20">
        <f t="shared" si="93"/>
        <v>0.48906249999999996</v>
      </c>
      <c r="S1217" s="18">
        <f t="shared" si="94"/>
        <v>493.95312499999994</v>
      </c>
      <c r="T1217" s="17" t="s">
        <v>694</v>
      </c>
      <c r="U1217" s="40" t="s">
        <v>24</v>
      </c>
    </row>
    <row r="1218" spans="1:21" ht="13.2" hidden="1">
      <c r="A1218" s="63" t="s">
        <v>2011</v>
      </c>
      <c r="B1218" s="11">
        <v>44571</v>
      </c>
      <c r="C1218" s="12">
        <v>44496</v>
      </c>
      <c r="D1218" s="69" t="s">
        <v>75</v>
      </c>
      <c r="E1218" s="13" t="s">
        <v>76</v>
      </c>
      <c r="G1218" s="69" t="s">
        <v>659</v>
      </c>
      <c r="H1218" s="13" t="s">
        <v>1187</v>
      </c>
      <c r="I1218" s="13" t="s">
        <v>87</v>
      </c>
      <c r="J1218" s="13" t="str">
        <f t="shared" ref="J1218:J1281" si="95">+LEFT(U1218,4)</f>
        <v>HDL-</v>
      </c>
      <c r="K1218" s="13" t="s">
        <v>23</v>
      </c>
      <c r="L1218" s="44">
        <v>2030</v>
      </c>
      <c r="M1218" s="13" t="s">
        <v>365</v>
      </c>
      <c r="N1218" s="20" t="s">
        <v>366</v>
      </c>
      <c r="O1218" s="61">
        <v>3.141</v>
      </c>
      <c r="P1218" s="46">
        <f t="shared" ref="P1218:P1281" si="96">ROUND(O1218*L1218,2)</f>
        <v>6376.23</v>
      </c>
      <c r="Q1218" s="20">
        <f t="shared" ref="Q1218:Q1281" si="97">IF(N1218="HKD",7.8,IF(N1218="CNY",6.4,1))</f>
        <v>6.4</v>
      </c>
      <c r="R1218" s="20">
        <f t="shared" ref="R1218:R1281" si="98">+O1218/Q1218</f>
        <v>0.49078125</v>
      </c>
      <c r="S1218" s="18">
        <f t="shared" ref="S1218:S1281" si="99">+R1218*L1218</f>
        <v>996.28593750000005</v>
      </c>
      <c r="T1218" s="17" t="s">
        <v>694</v>
      </c>
      <c r="U1218" s="19" t="s">
        <v>37</v>
      </c>
    </row>
    <row r="1219" spans="1:21" ht="13.2" hidden="1">
      <c r="A1219" s="64" t="s">
        <v>1989</v>
      </c>
      <c r="B1219" s="11">
        <v>44583</v>
      </c>
      <c r="C1219" s="12">
        <v>44579</v>
      </c>
      <c r="D1219" s="69" t="s">
        <v>1173</v>
      </c>
      <c r="E1219" s="13" t="s">
        <v>1174</v>
      </c>
      <c r="G1219" s="69" t="s">
        <v>2362</v>
      </c>
      <c r="H1219" s="13" t="s">
        <v>302</v>
      </c>
      <c r="I1219" s="13" t="s">
        <v>303</v>
      </c>
      <c r="J1219" s="13" t="str">
        <f t="shared" si="95"/>
        <v>ALM-</v>
      </c>
      <c r="K1219" s="13" t="s">
        <v>25</v>
      </c>
      <c r="L1219" s="44">
        <v>3350</v>
      </c>
      <c r="M1219" s="13" t="s">
        <v>26</v>
      </c>
      <c r="N1219" s="20" t="s">
        <v>366</v>
      </c>
      <c r="O1219" s="61">
        <v>3.1415999999999999</v>
      </c>
      <c r="P1219" s="46">
        <f t="shared" si="96"/>
        <v>10524.36</v>
      </c>
      <c r="Q1219" s="20">
        <f t="shared" si="97"/>
        <v>6.4</v>
      </c>
      <c r="R1219" s="20">
        <f t="shared" si="98"/>
        <v>0.49087499999999995</v>
      </c>
      <c r="S1219" s="18">
        <f t="shared" si="99"/>
        <v>1644.4312499999999</v>
      </c>
      <c r="T1219" s="17" t="s">
        <v>694</v>
      </c>
      <c r="U1219" s="19" t="s">
        <v>27</v>
      </c>
    </row>
    <row r="1220" spans="1:21" ht="13.2" hidden="1">
      <c r="A1220" s="63" t="s">
        <v>1992</v>
      </c>
      <c r="B1220" s="11">
        <v>44583</v>
      </c>
      <c r="C1220" s="12">
        <v>44579</v>
      </c>
      <c r="D1220" s="69" t="s">
        <v>1173</v>
      </c>
      <c r="E1220" s="13" t="s">
        <v>1174</v>
      </c>
      <c r="G1220" s="69" t="s">
        <v>2362</v>
      </c>
      <c r="H1220" s="13" t="s">
        <v>1253</v>
      </c>
      <c r="I1220" s="13" t="s">
        <v>1254</v>
      </c>
      <c r="J1220" s="13" t="str">
        <f t="shared" si="95"/>
        <v>ALM-</v>
      </c>
      <c r="K1220" s="13" t="s">
        <v>25</v>
      </c>
      <c r="L1220" s="44">
        <v>460</v>
      </c>
      <c r="M1220" s="13" t="s">
        <v>26</v>
      </c>
      <c r="N1220" s="20" t="s">
        <v>366</v>
      </c>
      <c r="O1220" s="61">
        <v>3.1415999999999999</v>
      </c>
      <c r="P1220" s="46">
        <f t="shared" si="96"/>
        <v>1445.14</v>
      </c>
      <c r="Q1220" s="20">
        <f t="shared" si="97"/>
        <v>6.4</v>
      </c>
      <c r="R1220" s="20">
        <f t="shared" si="98"/>
        <v>0.49087499999999995</v>
      </c>
      <c r="S1220" s="18">
        <f t="shared" si="99"/>
        <v>225.80249999999998</v>
      </c>
      <c r="T1220" s="17" t="s">
        <v>694</v>
      </c>
      <c r="U1220" s="19" t="s">
        <v>27</v>
      </c>
    </row>
    <row r="1221" spans="1:21" ht="13.2" hidden="1">
      <c r="A1221" s="64" t="s">
        <v>1994</v>
      </c>
      <c r="B1221" s="11">
        <v>44583</v>
      </c>
      <c r="C1221" s="12">
        <v>44579</v>
      </c>
      <c r="D1221" s="69" t="s">
        <v>1173</v>
      </c>
      <c r="E1221" s="13" t="s">
        <v>1174</v>
      </c>
      <c r="G1221" s="69" t="s">
        <v>2362</v>
      </c>
      <c r="H1221" s="13" t="s">
        <v>1263</v>
      </c>
      <c r="I1221" s="13" t="s">
        <v>1264</v>
      </c>
      <c r="J1221" s="13" t="str">
        <f t="shared" si="95"/>
        <v>ALM-</v>
      </c>
      <c r="K1221" s="13" t="s">
        <v>25</v>
      </c>
      <c r="L1221" s="44">
        <v>100</v>
      </c>
      <c r="M1221" s="13" t="s">
        <v>26</v>
      </c>
      <c r="N1221" s="20" t="s">
        <v>366</v>
      </c>
      <c r="O1221" s="61">
        <v>3.1415999999999999</v>
      </c>
      <c r="P1221" s="46">
        <f t="shared" si="96"/>
        <v>314.16000000000003</v>
      </c>
      <c r="Q1221" s="20">
        <f t="shared" si="97"/>
        <v>6.4</v>
      </c>
      <c r="R1221" s="20">
        <f t="shared" si="98"/>
        <v>0.49087499999999995</v>
      </c>
      <c r="S1221" s="18">
        <f t="shared" si="99"/>
        <v>49.087499999999991</v>
      </c>
      <c r="T1221" s="17" t="s">
        <v>694</v>
      </c>
      <c r="U1221" s="19" t="s">
        <v>27</v>
      </c>
    </row>
    <row r="1222" spans="1:21" ht="13.2" hidden="1">
      <c r="A1222" s="63" t="s">
        <v>2002</v>
      </c>
      <c r="B1222" s="11">
        <v>44583</v>
      </c>
      <c r="C1222" s="12">
        <v>44579</v>
      </c>
      <c r="D1222" s="69" t="s">
        <v>1173</v>
      </c>
      <c r="E1222" s="13" t="s">
        <v>1174</v>
      </c>
      <c r="G1222" s="69" t="s">
        <v>2362</v>
      </c>
      <c r="H1222" s="13" t="s">
        <v>761</v>
      </c>
      <c r="I1222" s="13" t="s">
        <v>762</v>
      </c>
      <c r="J1222" s="13" t="str">
        <f t="shared" si="95"/>
        <v>ALM-</v>
      </c>
      <c r="K1222" s="13" t="s">
        <v>25</v>
      </c>
      <c r="L1222" s="44">
        <v>2850</v>
      </c>
      <c r="M1222" s="13" t="s">
        <v>26</v>
      </c>
      <c r="N1222" s="20" t="s">
        <v>366</v>
      </c>
      <c r="O1222" s="61">
        <v>3.1415999999999999</v>
      </c>
      <c r="P1222" s="46">
        <f t="shared" si="96"/>
        <v>8953.56</v>
      </c>
      <c r="Q1222" s="20">
        <f t="shared" si="97"/>
        <v>6.4</v>
      </c>
      <c r="R1222" s="20">
        <f t="shared" si="98"/>
        <v>0.49087499999999995</v>
      </c>
      <c r="S1222" s="18">
        <f t="shared" si="99"/>
        <v>1398.9937499999999</v>
      </c>
      <c r="T1222" s="17" t="s">
        <v>694</v>
      </c>
      <c r="U1222" s="19" t="s">
        <v>27</v>
      </c>
    </row>
    <row r="1223" spans="1:21" ht="13.2" hidden="1">
      <c r="A1223" s="63" t="s">
        <v>2004</v>
      </c>
      <c r="B1223" s="11">
        <v>44583</v>
      </c>
      <c r="C1223" s="12">
        <v>44579</v>
      </c>
      <c r="D1223" s="69" t="s">
        <v>1173</v>
      </c>
      <c r="E1223" s="13" t="s">
        <v>1174</v>
      </c>
      <c r="G1223" s="69" t="s">
        <v>2362</v>
      </c>
      <c r="H1223" s="13" t="s">
        <v>221</v>
      </c>
      <c r="I1223" s="13" t="s">
        <v>222</v>
      </c>
      <c r="J1223" s="13" t="str">
        <f t="shared" si="95"/>
        <v>ALM-</v>
      </c>
      <c r="K1223" s="13" t="s">
        <v>25</v>
      </c>
      <c r="L1223" s="44">
        <v>3769</v>
      </c>
      <c r="M1223" s="13" t="s">
        <v>26</v>
      </c>
      <c r="N1223" s="20" t="s">
        <v>366</v>
      </c>
      <c r="O1223" s="61">
        <v>3.1415999999999999</v>
      </c>
      <c r="P1223" s="46">
        <f t="shared" si="96"/>
        <v>11840.69</v>
      </c>
      <c r="Q1223" s="20">
        <f t="shared" si="97"/>
        <v>6.4</v>
      </c>
      <c r="R1223" s="20">
        <f t="shared" si="98"/>
        <v>0.49087499999999995</v>
      </c>
      <c r="S1223" s="18">
        <f t="shared" si="99"/>
        <v>1850.1078749999999</v>
      </c>
      <c r="T1223" s="17" t="s">
        <v>694</v>
      </c>
      <c r="U1223" s="19" t="s">
        <v>27</v>
      </c>
    </row>
    <row r="1224" spans="1:21" ht="13.2" hidden="1">
      <c r="A1224" s="40" t="s">
        <v>2004</v>
      </c>
      <c r="B1224" s="47">
        <v>44614</v>
      </c>
      <c r="C1224" s="12">
        <v>44579</v>
      </c>
      <c r="D1224" s="13" t="s">
        <v>1173</v>
      </c>
      <c r="E1224" s="13" t="s">
        <v>1174</v>
      </c>
      <c r="G1224" s="10" t="s">
        <v>2361</v>
      </c>
      <c r="H1224" s="40" t="s">
        <v>221</v>
      </c>
      <c r="I1224" s="47" t="s">
        <v>222</v>
      </c>
      <c r="J1224" s="13" t="str">
        <f t="shared" si="95"/>
        <v>ALM-</v>
      </c>
      <c r="K1224" s="40" t="s">
        <v>25</v>
      </c>
      <c r="L1224" s="52">
        <v>1481</v>
      </c>
      <c r="M1224" s="40" t="s">
        <v>26</v>
      </c>
      <c r="N1224" s="39" t="s">
        <v>366</v>
      </c>
      <c r="O1224" s="55">
        <v>3.1415999999999999</v>
      </c>
      <c r="P1224" s="46">
        <f t="shared" si="96"/>
        <v>4652.71</v>
      </c>
      <c r="Q1224" s="20">
        <f t="shared" si="97"/>
        <v>6.4</v>
      </c>
      <c r="R1224" s="20">
        <f t="shared" si="98"/>
        <v>0.49087499999999995</v>
      </c>
      <c r="S1224" s="18">
        <f t="shared" si="99"/>
        <v>726.98587499999996</v>
      </c>
      <c r="T1224" s="17" t="s">
        <v>694</v>
      </c>
      <c r="U1224" s="40" t="s">
        <v>27</v>
      </c>
    </row>
    <row r="1225" spans="1:21" ht="13.2" hidden="1">
      <c r="A1225" s="40" t="s">
        <v>3102</v>
      </c>
      <c r="B1225" s="47">
        <v>44614</v>
      </c>
      <c r="C1225" s="12">
        <v>44589</v>
      </c>
      <c r="D1225" s="13" t="s">
        <v>1173</v>
      </c>
      <c r="E1225" s="13" t="s">
        <v>1174</v>
      </c>
      <c r="G1225" s="10" t="s">
        <v>2361</v>
      </c>
      <c r="H1225" s="40" t="s">
        <v>302</v>
      </c>
      <c r="I1225" s="47" t="s">
        <v>303</v>
      </c>
      <c r="J1225" s="13" t="str">
        <f t="shared" si="95"/>
        <v>ALM-</v>
      </c>
      <c r="K1225" s="40" t="s">
        <v>25</v>
      </c>
      <c r="L1225" s="52">
        <v>2000</v>
      </c>
      <c r="M1225" s="40" t="s">
        <v>26</v>
      </c>
      <c r="N1225" s="39" t="s">
        <v>366</v>
      </c>
      <c r="O1225" s="55">
        <v>3.1415999999999999</v>
      </c>
      <c r="P1225" s="46">
        <f t="shared" si="96"/>
        <v>6283.2</v>
      </c>
      <c r="Q1225" s="20">
        <f t="shared" si="97"/>
        <v>6.4</v>
      </c>
      <c r="R1225" s="20">
        <f t="shared" si="98"/>
        <v>0.49087499999999995</v>
      </c>
      <c r="S1225" s="18">
        <f t="shared" si="99"/>
        <v>981.74999999999989</v>
      </c>
      <c r="T1225" s="17" t="s">
        <v>694</v>
      </c>
      <c r="U1225" s="40" t="s">
        <v>27</v>
      </c>
    </row>
    <row r="1226" spans="1:21" ht="13.2" hidden="1">
      <c r="A1226" s="40" t="s">
        <v>3103</v>
      </c>
      <c r="B1226" s="47">
        <v>44614</v>
      </c>
      <c r="C1226" s="12">
        <v>44589</v>
      </c>
      <c r="D1226" s="13" t="s">
        <v>1173</v>
      </c>
      <c r="E1226" s="13" t="s">
        <v>1174</v>
      </c>
      <c r="G1226" s="10" t="s">
        <v>2361</v>
      </c>
      <c r="H1226" s="40" t="s">
        <v>221</v>
      </c>
      <c r="I1226" s="47" t="s">
        <v>222</v>
      </c>
      <c r="J1226" s="13" t="str">
        <f t="shared" si="95"/>
        <v>ALM-</v>
      </c>
      <c r="K1226" s="40" t="s">
        <v>25</v>
      </c>
      <c r="L1226" s="52">
        <v>5320</v>
      </c>
      <c r="M1226" s="40" t="s">
        <v>26</v>
      </c>
      <c r="N1226" s="39" t="s">
        <v>366</v>
      </c>
      <c r="O1226" s="55">
        <v>3.1415999999999999</v>
      </c>
      <c r="P1226" s="46">
        <f t="shared" si="96"/>
        <v>16713.310000000001</v>
      </c>
      <c r="Q1226" s="20">
        <f t="shared" si="97"/>
        <v>6.4</v>
      </c>
      <c r="R1226" s="20">
        <f t="shared" si="98"/>
        <v>0.49087499999999995</v>
      </c>
      <c r="S1226" s="18">
        <f t="shared" si="99"/>
        <v>2611.4549999999999</v>
      </c>
      <c r="T1226" s="17" t="s">
        <v>694</v>
      </c>
      <c r="U1226" s="40" t="s">
        <v>27</v>
      </c>
    </row>
    <row r="1227" spans="1:21" ht="13.2" hidden="1">
      <c r="A1227" s="40" t="s">
        <v>3104</v>
      </c>
      <c r="B1227" s="47">
        <v>44614</v>
      </c>
      <c r="C1227" s="12">
        <v>44609</v>
      </c>
      <c r="D1227" s="13" t="s">
        <v>1173</v>
      </c>
      <c r="E1227" s="13" t="s">
        <v>1174</v>
      </c>
      <c r="G1227" s="10" t="s">
        <v>2361</v>
      </c>
      <c r="H1227" s="40" t="s">
        <v>1253</v>
      </c>
      <c r="I1227" s="47" t="s">
        <v>1254</v>
      </c>
      <c r="J1227" s="13" t="str">
        <f t="shared" si="95"/>
        <v>ALM-</v>
      </c>
      <c r="K1227" s="40" t="s">
        <v>25</v>
      </c>
      <c r="L1227" s="52">
        <v>500</v>
      </c>
      <c r="M1227" s="40" t="s">
        <v>26</v>
      </c>
      <c r="N1227" s="39" t="s">
        <v>366</v>
      </c>
      <c r="O1227" s="56">
        <v>3.1415999999999999</v>
      </c>
      <c r="P1227" s="46">
        <f t="shared" si="96"/>
        <v>1570.8</v>
      </c>
      <c r="Q1227" s="20">
        <f t="shared" si="97"/>
        <v>6.4</v>
      </c>
      <c r="R1227" s="20">
        <f t="shared" si="98"/>
        <v>0.49087499999999995</v>
      </c>
      <c r="S1227" s="18">
        <f t="shared" si="99"/>
        <v>245.43749999999997</v>
      </c>
      <c r="T1227" s="17" t="s">
        <v>694</v>
      </c>
      <c r="U1227" s="40" t="s">
        <v>27</v>
      </c>
    </row>
    <row r="1228" spans="1:21" ht="13.2" hidden="1">
      <c r="A1228" s="40" t="s">
        <v>3756</v>
      </c>
      <c r="B1228" s="47">
        <v>44645</v>
      </c>
      <c r="C1228" s="12">
        <v>44622</v>
      </c>
      <c r="D1228" s="40" t="s">
        <v>1173</v>
      </c>
      <c r="E1228" s="13" t="s">
        <v>1174</v>
      </c>
      <c r="G1228" s="10" t="s">
        <v>4752</v>
      </c>
      <c r="H1228" s="13" t="s">
        <v>4362</v>
      </c>
      <c r="I1228" s="13" t="s">
        <v>4363</v>
      </c>
      <c r="J1228" s="13" t="str">
        <f t="shared" si="95"/>
        <v>ALM-</v>
      </c>
      <c r="K1228" s="40" t="s">
        <v>25</v>
      </c>
      <c r="L1228" s="52">
        <v>1200</v>
      </c>
      <c r="M1228" s="13" t="s">
        <v>26</v>
      </c>
      <c r="N1228" s="39" t="s">
        <v>366</v>
      </c>
      <c r="O1228" s="56">
        <v>3.1415999999999999</v>
      </c>
      <c r="P1228" s="46">
        <f t="shared" si="96"/>
        <v>3769.92</v>
      </c>
      <c r="Q1228" s="20">
        <f t="shared" si="97"/>
        <v>6.4</v>
      </c>
      <c r="R1228" s="20">
        <f t="shared" si="98"/>
        <v>0.49087499999999995</v>
      </c>
      <c r="S1228" s="18">
        <f t="shared" si="99"/>
        <v>589.04999999999995</v>
      </c>
      <c r="T1228" s="17" t="s">
        <v>694</v>
      </c>
      <c r="U1228" s="40" t="s">
        <v>27</v>
      </c>
    </row>
    <row r="1229" spans="1:21" ht="13.2" hidden="1">
      <c r="A1229" s="40" t="s">
        <v>3757</v>
      </c>
      <c r="B1229" s="47">
        <v>44635</v>
      </c>
      <c r="C1229" s="12">
        <v>44622</v>
      </c>
      <c r="D1229" s="40" t="s">
        <v>1173</v>
      </c>
      <c r="E1229" s="13" t="s">
        <v>1174</v>
      </c>
      <c r="G1229" s="10" t="s">
        <v>4701</v>
      </c>
      <c r="H1229" s="13" t="s">
        <v>302</v>
      </c>
      <c r="I1229" s="13" t="s">
        <v>303</v>
      </c>
      <c r="J1229" s="13" t="str">
        <f t="shared" si="95"/>
        <v>ALM-</v>
      </c>
      <c r="K1229" s="40" t="s">
        <v>25</v>
      </c>
      <c r="L1229" s="52">
        <v>1700</v>
      </c>
      <c r="M1229" s="13" t="s">
        <v>26</v>
      </c>
      <c r="N1229" s="39" t="s">
        <v>366</v>
      </c>
      <c r="O1229" s="56">
        <v>3.1415999999999999</v>
      </c>
      <c r="P1229" s="46">
        <f t="shared" si="96"/>
        <v>5340.72</v>
      </c>
      <c r="Q1229" s="20">
        <f t="shared" si="97"/>
        <v>6.4</v>
      </c>
      <c r="R1229" s="20">
        <f t="shared" si="98"/>
        <v>0.49087499999999995</v>
      </c>
      <c r="S1229" s="18">
        <f t="shared" si="99"/>
        <v>834.48749999999995</v>
      </c>
      <c r="T1229" s="17" t="s">
        <v>694</v>
      </c>
      <c r="U1229" s="40" t="s">
        <v>27</v>
      </c>
    </row>
    <row r="1230" spans="1:21" ht="13.2" hidden="1">
      <c r="A1230" s="40" t="s">
        <v>3758</v>
      </c>
      <c r="B1230" s="47">
        <v>44645</v>
      </c>
      <c r="C1230" s="12">
        <v>44622</v>
      </c>
      <c r="D1230" s="40" t="s">
        <v>1173</v>
      </c>
      <c r="E1230" s="13" t="s">
        <v>1174</v>
      </c>
      <c r="G1230" s="10" t="s">
        <v>4752</v>
      </c>
      <c r="H1230" s="13" t="s">
        <v>4366</v>
      </c>
      <c r="I1230" s="13" t="s">
        <v>4367</v>
      </c>
      <c r="J1230" s="13" t="str">
        <f t="shared" si="95"/>
        <v>ALM-</v>
      </c>
      <c r="K1230" s="40" t="s">
        <v>25</v>
      </c>
      <c r="L1230" s="52">
        <v>330</v>
      </c>
      <c r="M1230" s="13" t="s">
        <v>26</v>
      </c>
      <c r="N1230" s="39" t="s">
        <v>366</v>
      </c>
      <c r="O1230" s="56">
        <v>3.1415999999999999</v>
      </c>
      <c r="P1230" s="46">
        <f t="shared" si="96"/>
        <v>1036.73</v>
      </c>
      <c r="Q1230" s="20">
        <f t="shared" si="97"/>
        <v>6.4</v>
      </c>
      <c r="R1230" s="20">
        <f t="shared" si="98"/>
        <v>0.49087499999999995</v>
      </c>
      <c r="S1230" s="18">
        <f t="shared" si="99"/>
        <v>161.98874999999998</v>
      </c>
      <c r="T1230" s="17" t="s">
        <v>694</v>
      </c>
      <c r="U1230" s="40" t="s">
        <v>27</v>
      </c>
    </row>
    <row r="1231" spans="1:21" ht="13.2" hidden="1">
      <c r="A1231" s="64" t="s">
        <v>3759</v>
      </c>
      <c r="B1231" s="11">
        <v>44635</v>
      </c>
      <c r="C1231" s="12">
        <v>44622</v>
      </c>
      <c r="D1231" s="13" t="s">
        <v>1173</v>
      </c>
      <c r="E1231" s="13" t="s">
        <v>1174</v>
      </c>
      <c r="G1231" s="10" t="s">
        <v>4701</v>
      </c>
      <c r="H1231" s="13" t="s">
        <v>763</v>
      </c>
      <c r="I1231" s="13" t="s">
        <v>764</v>
      </c>
      <c r="J1231" s="13" t="str">
        <f t="shared" si="95"/>
        <v>ALM-</v>
      </c>
      <c r="K1231" s="13" t="s">
        <v>25</v>
      </c>
      <c r="L1231" s="44">
        <v>1070</v>
      </c>
      <c r="M1231" s="13" t="s">
        <v>26</v>
      </c>
      <c r="N1231" s="20" t="s">
        <v>366</v>
      </c>
      <c r="O1231" s="61">
        <v>3.1415999999999999</v>
      </c>
      <c r="P1231" s="46">
        <f t="shared" si="96"/>
        <v>3361.51</v>
      </c>
      <c r="Q1231" s="20">
        <f t="shared" si="97"/>
        <v>6.4</v>
      </c>
      <c r="R1231" s="20">
        <f t="shared" si="98"/>
        <v>0.49087499999999995</v>
      </c>
      <c r="S1231" s="18">
        <f t="shared" si="99"/>
        <v>525.23624999999993</v>
      </c>
      <c r="T1231" s="17" t="s">
        <v>694</v>
      </c>
      <c r="U1231" s="19" t="s">
        <v>27</v>
      </c>
    </row>
    <row r="1232" spans="1:21" ht="13.2" hidden="1">
      <c r="A1232" s="63" t="s">
        <v>3760</v>
      </c>
      <c r="B1232" s="11">
        <v>44635</v>
      </c>
      <c r="C1232" s="12">
        <v>44622</v>
      </c>
      <c r="D1232" s="13" t="s">
        <v>1173</v>
      </c>
      <c r="E1232" s="13" t="s">
        <v>1174</v>
      </c>
      <c r="G1232" s="10" t="s">
        <v>4701</v>
      </c>
      <c r="H1232" s="13" t="s">
        <v>304</v>
      </c>
      <c r="I1232" s="13" t="s">
        <v>305</v>
      </c>
      <c r="J1232" s="13" t="str">
        <f t="shared" si="95"/>
        <v>ALM-</v>
      </c>
      <c r="K1232" s="13" t="s">
        <v>25</v>
      </c>
      <c r="L1232" s="44">
        <v>2900</v>
      </c>
      <c r="M1232" s="13" t="s">
        <v>26</v>
      </c>
      <c r="N1232" s="20" t="s">
        <v>366</v>
      </c>
      <c r="O1232" s="61">
        <v>3.1415999999999999</v>
      </c>
      <c r="P1232" s="46">
        <f t="shared" si="96"/>
        <v>9110.64</v>
      </c>
      <c r="Q1232" s="20">
        <f t="shared" si="97"/>
        <v>6.4</v>
      </c>
      <c r="R1232" s="20">
        <f t="shared" si="98"/>
        <v>0.49087499999999995</v>
      </c>
      <c r="S1232" s="18">
        <f t="shared" si="99"/>
        <v>1423.5374999999999</v>
      </c>
      <c r="T1232" s="17" t="s">
        <v>694</v>
      </c>
      <c r="U1232" s="19" t="s">
        <v>27</v>
      </c>
    </row>
    <row r="1233" spans="1:21" ht="13.2" hidden="1">
      <c r="A1233" s="63" t="s">
        <v>3761</v>
      </c>
      <c r="B1233" s="11">
        <v>44645</v>
      </c>
      <c r="C1233" s="12">
        <v>44622</v>
      </c>
      <c r="D1233" s="13" t="s">
        <v>1173</v>
      </c>
      <c r="E1233" s="13" t="s">
        <v>1174</v>
      </c>
      <c r="G1233" s="10" t="s">
        <v>4752</v>
      </c>
      <c r="H1233" s="13" t="s">
        <v>1167</v>
      </c>
      <c r="I1233" s="13" t="s">
        <v>1168</v>
      </c>
      <c r="J1233" s="13" t="str">
        <f t="shared" si="95"/>
        <v>ALM-</v>
      </c>
      <c r="K1233" s="13" t="s">
        <v>25</v>
      </c>
      <c r="L1233" s="44">
        <v>330</v>
      </c>
      <c r="M1233" s="13" t="s">
        <v>26</v>
      </c>
      <c r="N1233" s="20" t="s">
        <v>366</v>
      </c>
      <c r="O1233" s="61">
        <v>3.1415999999999999</v>
      </c>
      <c r="P1233" s="46">
        <f t="shared" si="96"/>
        <v>1036.73</v>
      </c>
      <c r="Q1233" s="20">
        <f t="shared" si="97"/>
        <v>6.4</v>
      </c>
      <c r="R1233" s="20">
        <f t="shared" si="98"/>
        <v>0.49087499999999995</v>
      </c>
      <c r="S1233" s="18">
        <f t="shared" si="99"/>
        <v>161.98874999999998</v>
      </c>
      <c r="T1233" s="17" t="s">
        <v>694</v>
      </c>
      <c r="U1233" s="19" t="s">
        <v>27</v>
      </c>
    </row>
    <row r="1234" spans="1:21" ht="13.2" hidden="1">
      <c r="A1234" s="63" t="s">
        <v>3762</v>
      </c>
      <c r="B1234" s="11">
        <v>44645</v>
      </c>
      <c r="C1234" s="12">
        <v>44622</v>
      </c>
      <c r="D1234" s="13" t="s">
        <v>1173</v>
      </c>
      <c r="E1234" s="13" t="s">
        <v>1174</v>
      </c>
      <c r="G1234" s="10" t="s">
        <v>4752</v>
      </c>
      <c r="H1234" s="13" t="s">
        <v>4368</v>
      </c>
      <c r="I1234" s="13" t="s">
        <v>4369</v>
      </c>
      <c r="J1234" s="13" t="str">
        <f t="shared" si="95"/>
        <v>ALM-</v>
      </c>
      <c r="K1234" s="13" t="s">
        <v>25</v>
      </c>
      <c r="L1234" s="44">
        <v>650</v>
      </c>
      <c r="M1234" s="13" t="s">
        <v>26</v>
      </c>
      <c r="N1234" s="13" t="s">
        <v>366</v>
      </c>
      <c r="O1234" s="62">
        <v>3.1415999999999999</v>
      </c>
      <c r="P1234" s="46">
        <f t="shared" si="96"/>
        <v>2042.04</v>
      </c>
      <c r="Q1234" s="20">
        <f t="shared" si="97"/>
        <v>6.4</v>
      </c>
      <c r="R1234" s="20">
        <f t="shared" si="98"/>
        <v>0.49087499999999995</v>
      </c>
      <c r="S1234" s="18">
        <f t="shared" si="99"/>
        <v>319.06874999999997</v>
      </c>
      <c r="T1234" s="17" t="s">
        <v>694</v>
      </c>
      <c r="U1234" s="19" t="s">
        <v>27</v>
      </c>
    </row>
    <row r="1235" spans="1:21" ht="13.2" hidden="1">
      <c r="A1235" s="63" t="s">
        <v>3763</v>
      </c>
      <c r="B1235" s="11">
        <v>44645</v>
      </c>
      <c r="C1235" s="12">
        <v>44622</v>
      </c>
      <c r="D1235" s="13" t="s">
        <v>1173</v>
      </c>
      <c r="E1235" s="13" t="s">
        <v>1174</v>
      </c>
      <c r="G1235" s="10" t="s">
        <v>4752</v>
      </c>
      <c r="H1235" s="13" t="s">
        <v>221</v>
      </c>
      <c r="I1235" s="13" t="s">
        <v>222</v>
      </c>
      <c r="J1235" s="13" t="str">
        <f t="shared" si="95"/>
        <v>ALM-</v>
      </c>
      <c r="K1235" s="13" t="s">
        <v>25</v>
      </c>
      <c r="L1235" s="44">
        <v>1300</v>
      </c>
      <c r="M1235" s="13" t="s">
        <v>26</v>
      </c>
      <c r="N1235" s="13" t="s">
        <v>366</v>
      </c>
      <c r="O1235" s="62">
        <v>3.1415999999999999</v>
      </c>
      <c r="P1235" s="46">
        <f t="shared" si="96"/>
        <v>4084.08</v>
      </c>
      <c r="Q1235" s="20">
        <f t="shared" si="97"/>
        <v>6.4</v>
      </c>
      <c r="R1235" s="20">
        <f t="shared" si="98"/>
        <v>0.49087499999999995</v>
      </c>
      <c r="S1235" s="18">
        <f t="shared" si="99"/>
        <v>638.13749999999993</v>
      </c>
      <c r="T1235" s="17" t="s">
        <v>694</v>
      </c>
      <c r="U1235" s="19" t="s">
        <v>27</v>
      </c>
    </row>
    <row r="1236" spans="1:21" ht="13.2" hidden="1">
      <c r="A1236" s="63" t="s">
        <v>3764</v>
      </c>
      <c r="B1236" s="11">
        <v>44645</v>
      </c>
      <c r="C1236" s="12">
        <v>44622</v>
      </c>
      <c r="D1236" s="13" t="s">
        <v>1173</v>
      </c>
      <c r="E1236" s="13" t="s">
        <v>1174</v>
      </c>
      <c r="G1236" s="10" t="s">
        <v>4752</v>
      </c>
      <c r="H1236" s="13" t="s">
        <v>4370</v>
      </c>
      <c r="I1236" s="13" t="s">
        <v>4371</v>
      </c>
      <c r="J1236" s="13" t="str">
        <f t="shared" si="95"/>
        <v>ALM-</v>
      </c>
      <c r="K1236" s="13" t="s">
        <v>25</v>
      </c>
      <c r="L1236" s="44">
        <v>330</v>
      </c>
      <c r="M1236" s="13" t="s">
        <v>26</v>
      </c>
      <c r="N1236" s="20" t="s">
        <v>366</v>
      </c>
      <c r="O1236" s="61">
        <v>3.1415999999999999</v>
      </c>
      <c r="P1236" s="46">
        <f t="shared" si="96"/>
        <v>1036.73</v>
      </c>
      <c r="Q1236" s="20">
        <f t="shared" si="97"/>
        <v>6.4</v>
      </c>
      <c r="R1236" s="20">
        <f t="shared" si="98"/>
        <v>0.49087499999999995</v>
      </c>
      <c r="S1236" s="18">
        <f t="shared" si="99"/>
        <v>161.98874999999998</v>
      </c>
      <c r="T1236" s="17" t="s">
        <v>694</v>
      </c>
      <c r="U1236" s="19" t="s">
        <v>27</v>
      </c>
    </row>
    <row r="1237" spans="1:21" ht="13.2" hidden="1">
      <c r="A1237" s="64" t="s">
        <v>3765</v>
      </c>
      <c r="B1237" s="11">
        <v>44645</v>
      </c>
      <c r="C1237" s="12">
        <v>44622</v>
      </c>
      <c r="D1237" s="13" t="s">
        <v>1173</v>
      </c>
      <c r="E1237" s="13" t="s">
        <v>1174</v>
      </c>
      <c r="G1237" s="10" t="s">
        <v>4752</v>
      </c>
      <c r="H1237" s="13" t="s">
        <v>384</v>
      </c>
      <c r="I1237" s="13" t="s">
        <v>385</v>
      </c>
      <c r="J1237" s="13" t="str">
        <f t="shared" si="95"/>
        <v>ALM-</v>
      </c>
      <c r="K1237" s="13" t="s">
        <v>25</v>
      </c>
      <c r="L1237" s="44">
        <v>1800</v>
      </c>
      <c r="M1237" s="13" t="s">
        <v>26</v>
      </c>
      <c r="N1237" s="20" t="s">
        <v>366</v>
      </c>
      <c r="O1237" s="61">
        <v>3.1415999999999999</v>
      </c>
      <c r="P1237" s="46">
        <f t="shared" si="96"/>
        <v>5654.88</v>
      </c>
      <c r="Q1237" s="20">
        <f t="shared" si="97"/>
        <v>6.4</v>
      </c>
      <c r="R1237" s="20">
        <f t="shared" si="98"/>
        <v>0.49087499999999995</v>
      </c>
      <c r="S1237" s="18">
        <f t="shared" si="99"/>
        <v>883.57499999999993</v>
      </c>
      <c r="T1237" s="17" t="s">
        <v>694</v>
      </c>
      <c r="U1237" s="19" t="s">
        <v>27</v>
      </c>
    </row>
    <row r="1238" spans="1:21" ht="13.2" hidden="1">
      <c r="A1238" s="63" t="s">
        <v>3766</v>
      </c>
      <c r="B1238" s="11">
        <v>44645</v>
      </c>
      <c r="C1238" s="12">
        <v>44622</v>
      </c>
      <c r="D1238" s="13" t="s">
        <v>1173</v>
      </c>
      <c r="E1238" s="13" t="s">
        <v>1174</v>
      </c>
      <c r="G1238" s="10" t="s">
        <v>4752</v>
      </c>
      <c r="H1238" s="13" t="s">
        <v>4372</v>
      </c>
      <c r="I1238" s="13" t="s">
        <v>4373</v>
      </c>
      <c r="J1238" s="13" t="str">
        <f t="shared" si="95"/>
        <v>ALM-</v>
      </c>
      <c r="K1238" s="13" t="s">
        <v>25</v>
      </c>
      <c r="L1238" s="44">
        <v>330</v>
      </c>
      <c r="M1238" s="13" t="s">
        <v>26</v>
      </c>
      <c r="N1238" s="20" t="s">
        <v>366</v>
      </c>
      <c r="O1238" s="61">
        <v>3.1415999999999999</v>
      </c>
      <c r="P1238" s="46">
        <f t="shared" si="96"/>
        <v>1036.73</v>
      </c>
      <c r="Q1238" s="20">
        <f t="shared" si="97"/>
        <v>6.4</v>
      </c>
      <c r="R1238" s="20">
        <f t="shared" si="98"/>
        <v>0.49087499999999995</v>
      </c>
      <c r="S1238" s="18">
        <f t="shared" si="99"/>
        <v>161.98874999999998</v>
      </c>
      <c r="T1238" s="17" t="s">
        <v>694</v>
      </c>
      <c r="U1238" s="19" t="s">
        <v>27</v>
      </c>
    </row>
    <row r="1239" spans="1:21" ht="13.2" hidden="1">
      <c r="A1239" s="63" t="s">
        <v>3767</v>
      </c>
      <c r="B1239" s="11">
        <v>44635</v>
      </c>
      <c r="C1239" s="12">
        <v>44622</v>
      </c>
      <c r="D1239" s="13" t="s">
        <v>1173</v>
      </c>
      <c r="E1239" s="13" t="s">
        <v>1174</v>
      </c>
      <c r="G1239" s="10" t="s">
        <v>4701</v>
      </c>
      <c r="H1239" s="13" t="s">
        <v>4374</v>
      </c>
      <c r="I1239" s="13" t="s">
        <v>4375</v>
      </c>
      <c r="J1239" s="13" t="str">
        <f t="shared" si="95"/>
        <v>ALM-</v>
      </c>
      <c r="K1239" s="13" t="s">
        <v>25</v>
      </c>
      <c r="L1239" s="44">
        <v>50</v>
      </c>
      <c r="M1239" s="13" t="s">
        <v>26</v>
      </c>
      <c r="N1239" s="20" t="s">
        <v>366</v>
      </c>
      <c r="O1239" s="61">
        <v>3.1415999999999999</v>
      </c>
      <c r="P1239" s="46">
        <f t="shared" si="96"/>
        <v>157.08000000000001</v>
      </c>
      <c r="Q1239" s="20">
        <f t="shared" si="97"/>
        <v>6.4</v>
      </c>
      <c r="R1239" s="20">
        <f t="shared" si="98"/>
        <v>0.49087499999999995</v>
      </c>
      <c r="S1239" s="18">
        <f t="shared" si="99"/>
        <v>24.543749999999996</v>
      </c>
      <c r="T1239" s="17" t="s">
        <v>694</v>
      </c>
      <c r="U1239" s="19" t="s">
        <v>27</v>
      </c>
    </row>
    <row r="1240" spans="1:21" ht="13.2" hidden="1">
      <c r="A1240" s="64" t="s">
        <v>3768</v>
      </c>
      <c r="B1240" s="11">
        <v>44645</v>
      </c>
      <c r="C1240" s="12">
        <v>44622</v>
      </c>
      <c r="D1240" s="13" t="s">
        <v>1173</v>
      </c>
      <c r="E1240" s="13" t="s">
        <v>1174</v>
      </c>
      <c r="G1240" s="10" t="s">
        <v>4752</v>
      </c>
      <c r="H1240" s="13" t="s">
        <v>4376</v>
      </c>
      <c r="I1240" s="13" t="s">
        <v>4377</v>
      </c>
      <c r="J1240" s="13" t="str">
        <f t="shared" si="95"/>
        <v>ALM-</v>
      </c>
      <c r="K1240" s="13" t="s">
        <v>25</v>
      </c>
      <c r="L1240" s="44">
        <v>2300</v>
      </c>
      <c r="M1240" s="13" t="s">
        <v>26</v>
      </c>
      <c r="N1240" s="20" t="s">
        <v>366</v>
      </c>
      <c r="O1240" s="61">
        <v>3.1415999999999999</v>
      </c>
      <c r="P1240" s="46">
        <f t="shared" si="96"/>
        <v>7225.68</v>
      </c>
      <c r="Q1240" s="20">
        <f t="shared" si="97"/>
        <v>6.4</v>
      </c>
      <c r="R1240" s="20">
        <f t="shared" si="98"/>
        <v>0.49087499999999995</v>
      </c>
      <c r="S1240" s="18">
        <f t="shared" si="99"/>
        <v>1129.0124999999998</v>
      </c>
      <c r="T1240" s="17" t="s">
        <v>694</v>
      </c>
      <c r="U1240" s="19" t="s">
        <v>27</v>
      </c>
    </row>
    <row r="1241" spans="1:21" ht="13.2" hidden="1">
      <c r="A1241" s="64" t="s">
        <v>5487</v>
      </c>
      <c r="B1241" s="11">
        <v>44674</v>
      </c>
      <c r="C1241" s="12">
        <v>44655</v>
      </c>
      <c r="D1241" s="13" t="s">
        <v>1173</v>
      </c>
      <c r="E1241" s="13" t="s">
        <v>1174</v>
      </c>
      <c r="G1241" s="10" t="s">
        <v>5893</v>
      </c>
      <c r="H1241" s="13" t="s">
        <v>394</v>
      </c>
      <c r="I1241" s="13" t="s">
        <v>395</v>
      </c>
      <c r="J1241" s="13" t="str">
        <f t="shared" si="95"/>
        <v>ALM-</v>
      </c>
      <c r="K1241" s="13" t="s">
        <v>25</v>
      </c>
      <c r="L1241" s="44">
        <v>3000</v>
      </c>
      <c r="M1241" s="13" t="s">
        <v>26</v>
      </c>
      <c r="N1241" s="20" t="s">
        <v>366</v>
      </c>
      <c r="O1241" s="61">
        <v>3.1415999999999999</v>
      </c>
      <c r="P1241" s="46">
        <f t="shared" si="96"/>
        <v>9424.7999999999993</v>
      </c>
      <c r="Q1241" s="20">
        <f t="shared" si="97"/>
        <v>6.4</v>
      </c>
      <c r="R1241" s="20">
        <f t="shared" si="98"/>
        <v>0.49087499999999995</v>
      </c>
      <c r="S1241" s="18">
        <f t="shared" si="99"/>
        <v>1472.6249999999998</v>
      </c>
      <c r="T1241" s="17" t="s">
        <v>694</v>
      </c>
      <c r="U1241" s="19" t="s">
        <v>27</v>
      </c>
    </row>
    <row r="1242" spans="1:21" ht="13.2" hidden="1">
      <c r="A1242" s="63" t="s">
        <v>5488</v>
      </c>
      <c r="B1242" s="11">
        <v>44679</v>
      </c>
      <c r="C1242" s="12">
        <v>44655</v>
      </c>
      <c r="D1242" s="13" t="s">
        <v>1173</v>
      </c>
      <c r="E1242" s="13" t="s">
        <v>1174</v>
      </c>
      <c r="G1242" s="10" t="s">
        <v>5894</v>
      </c>
      <c r="H1242" s="13" t="s">
        <v>304</v>
      </c>
      <c r="I1242" s="13" t="s">
        <v>305</v>
      </c>
      <c r="J1242" s="13" t="str">
        <f t="shared" si="95"/>
        <v>ALM-</v>
      </c>
      <c r="K1242" s="13" t="s">
        <v>25</v>
      </c>
      <c r="L1242" s="44">
        <v>4200</v>
      </c>
      <c r="M1242" s="13" t="s">
        <v>26</v>
      </c>
      <c r="N1242" s="20" t="s">
        <v>366</v>
      </c>
      <c r="O1242" s="61">
        <v>3.1415999999999999</v>
      </c>
      <c r="P1242" s="46">
        <f t="shared" si="96"/>
        <v>13194.72</v>
      </c>
      <c r="Q1242" s="20">
        <f t="shared" si="97"/>
        <v>6.4</v>
      </c>
      <c r="R1242" s="20">
        <f t="shared" si="98"/>
        <v>0.49087499999999995</v>
      </c>
      <c r="S1242" s="18">
        <f t="shared" si="99"/>
        <v>2061.6749999999997</v>
      </c>
      <c r="T1242" s="17" t="s">
        <v>694</v>
      </c>
      <c r="U1242" s="19" t="s">
        <v>27</v>
      </c>
    </row>
    <row r="1243" spans="1:21" ht="13.2" hidden="1">
      <c r="A1243" s="64" t="s">
        <v>5489</v>
      </c>
      <c r="B1243" s="11">
        <v>44674</v>
      </c>
      <c r="C1243" s="12">
        <v>44655</v>
      </c>
      <c r="D1243" s="13" t="s">
        <v>1173</v>
      </c>
      <c r="E1243" s="13" t="s">
        <v>1174</v>
      </c>
      <c r="G1243" s="10" t="s">
        <v>5893</v>
      </c>
      <c r="H1243" s="13" t="s">
        <v>1265</v>
      </c>
      <c r="I1243" s="13" t="s">
        <v>1266</v>
      </c>
      <c r="J1243" s="13" t="str">
        <f t="shared" si="95"/>
        <v>ALM-</v>
      </c>
      <c r="K1243" s="13" t="s">
        <v>25</v>
      </c>
      <c r="L1243" s="44">
        <v>1020</v>
      </c>
      <c r="M1243" s="13" t="s">
        <v>26</v>
      </c>
      <c r="N1243" s="20" t="s">
        <v>366</v>
      </c>
      <c r="O1243" s="61">
        <v>3.1415999999999999</v>
      </c>
      <c r="P1243" s="46">
        <f t="shared" si="96"/>
        <v>3204.43</v>
      </c>
      <c r="Q1243" s="20">
        <f t="shared" si="97"/>
        <v>6.4</v>
      </c>
      <c r="R1243" s="20">
        <f t="shared" si="98"/>
        <v>0.49087499999999995</v>
      </c>
      <c r="S1243" s="18">
        <f t="shared" si="99"/>
        <v>500.69249999999994</v>
      </c>
      <c r="T1243" s="17" t="s">
        <v>694</v>
      </c>
      <c r="U1243" s="19" t="s">
        <v>27</v>
      </c>
    </row>
    <row r="1244" spans="1:21" ht="13.2" hidden="1">
      <c r="A1244" s="63" t="s">
        <v>5490</v>
      </c>
      <c r="B1244" s="11">
        <v>44674</v>
      </c>
      <c r="C1244" s="12">
        <v>44655</v>
      </c>
      <c r="D1244" s="13" t="s">
        <v>1173</v>
      </c>
      <c r="E1244" s="13" t="s">
        <v>1174</v>
      </c>
      <c r="G1244" s="10" t="s">
        <v>5893</v>
      </c>
      <c r="H1244" s="13" t="s">
        <v>765</v>
      </c>
      <c r="I1244" s="13" t="s">
        <v>766</v>
      </c>
      <c r="J1244" s="13" t="str">
        <f t="shared" si="95"/>
        <v>ALM-</v>
      </c>
      <c r="K1244" s="13" t="s">
        <v>25</v>
      </c>
      <c r="L1244" s="44">
        <v>600</v>
      </c>
      <c r="M1244" s="13" t="s">
        <v>26</v>
      </c>
      <c r="N1244" s="20" t="s">
        <v>366</v>
      </c>
      <c r="O1244" s="61">
        <v>3.1415999999999999</v>
      </c>
      <c r="P1244" s="46">
        <f t="shared" si="96"/>
        <v>1884.96</v>
      </c>
      <c r="Q1244" s="20">
        <f t="shared" si="97"/>
        <v>6.4</v>
      </c>
      <c r="R1244" s="20">
        <f t="shared" si="98"/>
        <v>0.49087499999999995</v>
      </c>
      <c r="S1244" s="18">
        <f t="shared" si="99"/>
        <v>294.52499999999998</v>
      </c>
      <c r="T1244" s="17" t="s">
        <v>694</v>
      </c>
      <c r="U1244" s="19" t="s">
        <v>27</v>
      </c>
    </row>
    <row r="1245" spans="1:21" ht="13.2" hidden="1">
      <c r="A1245" s="63" t="s">
        <v>5491</v>
      </c>
      <c r="B1245" s="11">
        <v>44674</v>
      </c>
      <c r="C1245" s="12">
        <v>44655</v>
      </c>
      <c r="D1245" s="13" t="s">
        <v>1173</v>
      </c>
      <c r="E1245" s="13" t="s">
        <v>1174</v>
      </c>
      <c r="G1245" s="10" t="s">
        <v>5893</v>
      </c>
      <c r="H1245" s="13" t="s">
        <v>5090</v>
      </c>
      <c r="I1245" s="13" t="s">
        <v>6192</v>
      </c>
      <c r="J1245" s="13" t="str">
        <f t="shared" si="95"/>
        <v>ALM-</v>
      </c>
      <c r="K1245" s="13" t="s">
        <v>25</v>
      </c>
      <c r="L1245" s="44">
        <v>500</v>
      </c>
      <c r="M1245" s="13" t="s">
        <v>26</v>
      </c>
      <c r="N1245" s="20" t="s">
        <v>366</v>
      </c>
      <c r="O1245" s="61">
        <v>3.1415999999999999</v>
      </c>
      <c r="P1245" s="46">
        <f t="shared" si="96"/>
        <v>1570.8</v>
      </c>
      <c r="Q1245" s="20">
        <f t="shared" si="97"/>
        <v>6.4</v>
      </c>
      <c r="R1245" s="20">
        <f t="shared" si="98"/>
        <v>0.49087499999999995</v>
      </c>
      <c r="S1245" s="18">
        <f t="shared" si="99"/>
        <v>245.43749999999997</v>
      </c>
      <c r="T1245" s="17" t="s">
        <v>694</v>
      </c>
      <c r="U1245" s="19" t="s">
        <v>27</v>
      </c>
    </row>
    <row r="1246" spans="1:21" ht="13.2" hidden="1">
      <c r="A1246" s="63" t="s">
        <v>5492</v>
      </c>
      <c r="B1246" s="11">
        <v>44679</v>
      </c>
      <c r="C1246" s="12">
        <v>44655</v>
      </c>
      <c r="D1246" s="13" t="s">
        <v>1173</v>
      </c>
      <c r="E1246" s="13" t="s">
        <v>1174</v>
      </c>
      <c r="G1246" s="10" t="s">
        <v>5894</v>
      </c>
      <c r="H1246" s="13" t="s">
        <v>384</v>
      </c>
      <c r="I1246" s="13" t="s">
        <v>385</v>
      </c>
      <c r="J1246" s="13" t="str">
        <f t="shared" si="95"/>
        <v>ALM-</v>
      </c>
      <c r="K1246" s="13" t="s">
        <v>25</v>
      </c>
      <c r="L1246" s="44">
        <v>1200</v>
      </c>
      <c r="M1246" s="13" t="s">
        <v>26</v>
      </c>
      <c r="N1246" s="13" t="s">
        <v>366</v>
      </c>
      <c r="O1246" s="62">
        <v>3.1415999999999999</v>
      </c>
      <c r="P1246" s="46">
        <f t="shared" si="96"/>
        <v>3769.92</v>
      </c>
      <c r="Q1246" s="20">
        <f t="shared" si="97"/>
        <v>6.4</v>
      </c>
      <c r="R1246" s="20">
        <f t="shared" si="98"/>
        <v>0.49087499999999995</v>
      </c>
      <c r="S1246" s="18">
        <f t="shared" si="99"/>
        <v>589.04999999999995</v>
      </c>
      <c r="T1246" s="17" t="s">
        <v>694</v>
      </c>
      <c r="U1246" s="19" t="s">
        <v>27</v>
      </c>
    </row>
    <row r="1247" spans="1:21" ht="13.2" hidden="1">
      <c r="A1247" s="63" t="s">
        <v>5493</v>
      </c>
      <c r="B1247" s="11">
        <v>44679</v>
      </c>
      <c r="C1247" s="12">
        <v>44666</v>
      </c>
      <c r="D1247" s="13" t="s">
        <v>1173</v>
      </c>
      <c r="E1247" s="13" t="s">
        <v>1174</v>
      </c>
      <c r="G1247" s="10" t="s">
        <v>5894</v>
      </c>
      <c r="H1247" s="13" t="s">
        <v>4362</v>
      </c>
      <c r="I1247" s="13" t="s">
        <v>4363</v>
      </c>
      <c r="J1247" s="13" t="str">
        <f t="shared" si="95"/>
        <v>ALM-</v>
      </c>
      <c r="K1247" s="13" t="s">
        <v>25</v>
      </c>
      <c r="L1247" s="44">
        <v>1200</v>
      </c>
      <c r="M1247" s="13" t="s">
        <v>26</v>
      </c>
      <c r="N1247" s="20" t="s">
        <v>366</v>
      </c>
      <c r="O1247" s="61">
        <v>3.1415999999999999</v>
      </c>
      <c r="P1247" s="46">
        <f t="shared" si="96"/>
        <v>3769.92</v>
      </c>
      <c r="Q1247" s="20">
        <f t="shared" si="97"/>
        <v>6.4</v>
      </c>
      <c r="R1247" s="20">
        <f t="shared" si="98"/>
        <v>0.49087499999999995</v>
      </c>
      <c r="S1247" s="18">
        <f t="shared" si="99"/>
        <v>589.04999999999995</v>
      </c>
      <c r="T1247" s="17" t="s">
        <v>694</v>
      </c>
      <c r="U1247" s="19" t="s">
        <v>27</v>
      </c>
    </row>
    <row r="1248" spans="1:21" ht="13.2" hidden="1">
      <c r="A1248" s="64" t="s">
        <v>5494</v>
      </c>
      <c r="B1248" s="11">
        <v>44674</v>
      </c>
      <c r="C1248" s="12">
        <v>44666</v>
      </c>
      <c r="D1248" s="13" t="s">
        <v>1173</v>
      </c>
      <c r="E1248" s="13" t="s">
        <v>1174</v>
      </c>
      <c r="G1248" s="10" t="s">
        <v>5893</v>
      </c>
      <c r="H1248" s="13" t="s">
        <v>761</v>
      </c>
      <c r="I1248" s="13" t="s">
        <v>762</v>
      </c>
      <c r="J1248" s="13" t="str">
        <f t="shared" si="95"/>
        <v>ALM-</v>
      </c>
      <c r="K1248" s="13" t="s">
        <v>25</v>
      </c>
      <c r="L1248" s="44">
        <v>600</v>
      </c>
      <c r="M1248" s="13" t="s">
        <v>26</v>
      </c>
      <c r="N1248" s="20" t="s">
        <v>366</v>
      </c>
      <c r="O1248" s="61">
        <v>3.1415999999999999</v>
      </c>
      <c r="P1248" s="46">
        <f t="shared" si="96"/>
        <v>1884.96</v>
      </c>
      <c r="Q1248" s="20">
        <f t="shared" si="97"/>
        <v>6.4</v>
      </c>
      <c r="R1248" s="20">
        <f t="shared" si="98"/>
        <v>0.49087499999999995</v>
      </c>
      <c r="S1248" s="18">
        <f t="shared" si="99"/>
        <v>294.52499999999998</v>
      </c>
      <c r="T1248" s="17" t="s">
        <v>694</v>
      </c>
      <c r="U1248" s="19" t="s">
        <v>27</v>
      </c>
    </row>
    <row r="1249" spans="1:21" ht="13.2" hidden="1">
      <c r="A1249" s="63" t="s">
        <v>5495</v>
      </c>
      <c r="B1249" s="11">
        <v>44679</v>
      </c>
      <c r="C1249" s="12">
        <v>44666</v>
      </c>
      <c r="D1249" s="13" t="s">
        <v>1173</v>
      </c>
      <c r="E1249" s="13" t="s">
        <v>1174</v>
      </c>
      <c r="G1249" s="10" t="s">
        <v>5894</v>
      </c>
      <c r="H1249" s="13" t="s">
        <v>4370</v>
      </c>
      <c r="I1249" s="13" t="s">
        <v>4371</v>
      </c>
      <c r="J1249" s="13" t="str">
        <f t="shared" si="95"/>
        <v>ALM-</v>
      </c>
      <c r="K1249" s="13" t="s">
        <v>25</v>
      </c>
      <c r="L1249" s="44">
        <v>650</v>
      </c>
      <c r="M1249" s="13" t="s">
        <v>26</v>
      </c>
      <c r="N1249" s="20" t="s">
        <v>366</v>
      </c>
      <c r="O1249" s="61">
        <v>3.1415999999999999</v>
      </c>
      <c r="P1249" s="46">
        <f t="shared" si="96"/>
        <v>2042.04</v>
      </c>
      <c r="Q1249" s="20">
        <f t="shared" si="97"/>
        <v>6.4</v>
      </c>
      <c r="R1249" s="20">
        <f t="shared" si="98"/>
        <v>0.49087499999999995</v>
      </c>
      <c r="S1249" s="18">
        <f t="shared" si="99"/>
        <v>319.06874999999997</v>
      </c>
      <c r="T1249" s="17" t="s">
        <v>694</v>
      </c>
      <c r="U1249" s="19" t="s">
        <v>27</v>
      </c>
    </row>
    <row r="1250" spans="1:21" ht="13.2" hidden="1">
      <c r="A1250" s="64" t="s">
        <v>5496</v>
      </c>
      <c r="B1250" s="11">
        <v>44673</v>
      </c>
      <c r="C1250" s="12">
        <v>44648</v>
      </c>
      <c r="D1250" s="13" t="s">
        <v>178</v>
      </c>
      <c r="E1250" s="13" t="s">
        <v>1273</v>
      </c>
      <c r="G1250" s="10" t="s">
        <v>5884</v>
      </c>
      <c r="H1250" s="13" t="s">
        <v>5091</v>
      </c>
      <c r="I1250" s="13" t="s">
        <v>6193</v>
      </c>
      <c r="J1250" s="13" t="str">
        <f t="shared" si="95"/>
        <v>GLID</v>
      </c>
      <c r="K1250" s="13" t="s">
        <v>23</v>
      </c>
      <c r="L1250" s="44">
        <v>1020</v>
      </c>
      <c r="M1250" s="13" t="s">
        <v>365</v>
      </c>
      <c r="N1250" s="20" t="s">
        <v>366</v>
      </c>
      <c r="O1250" s="61">
        <v>3.1429</v>
      </c>
      <c r="P1250" s="46">
        <f t="shared" si="96"/>
        <v>3205.76</v>
      </c>
      <c r="Q1250" s="20">
        <f t="shared" si="97"/>
        <v>6.4</v>
      </c>
      <c r="R1250" s="20">
        <f t="shared" si="98"/>
        <v>0.49107812499999998</v>
      </c>
      <c r="S1250" s="18">
        <f t="shared" si="99"/>
        <v>500.89968749999997</v>
      </c>
      <c r="T1250" s="17" t="s">
        <v>694</v>
      </c>
      <c r="U1250" s="19" t="s">
        <v>38</v>
      </c>
    </row>
    <row r="1251" spans="1:21" ht="13.2" hidden="1">
      <c r="A1251" s="63" t="s">
        <v>3769</v>
      </c>
      <c r="B1251" s="11">
        <v>44638</v>
      </c>
      <c r="C1251" s="12">
        <v>44627</v>
      </c>
      <c r="D1251" s="13" t="s">
        <v>21</v>
      </c>
      <c r="E1251" s="13" t="s">
        <v>22</v>
      </c>
      <c r="G1251" s="10" t="s">
        <v>4710</v>
      </c>
      <c r="H1251" s="13" t="s">
        <v>4378</v>
      </c>
      <c r="I1251" s="13" t="s">
        <v>4379</v>
      </c>
      <c r="J1251" s="13" t="str">
        <f t="shared" si="95"/>
        <v>SHTS</v>
      </c>
      <c r="K1251" s="13" t="s">
        <v>23</v>
      </c>
      <c r="L1251" s="44">
        <v>1010</v>
      </c>
      <c r="M1251" s="13" t="s">
        <v>365</v>
      </c>
      <c r="N1251" s="20" t="s">
        <v>366</v>
      </c>
      <c r="O1251" s="61">
        <v>3.15</v>
      </c>
      <c r="P1251" s="46">
        <f t="shared" si="96"/>
        <v>3181.5</v>
      </c>
      <c r="Q1251" s="20">
        <f t="shared" si="97"/>
        <v>6.4</v>
      </c>
      <c r="R1251" s="20">
        <f t="shared" si="98"/>
        <v>0.49218749999999994</v>
      </c>
      <c r="S1251" s="18">
        <f t="shared" si="99"/>
        <v>497.10937499999994</v>
      </c>
      <c r="T1251" s="17" t="s">
        <v>694</v>
      </c>
      <c r="U1251" s="19" t="s">
        <v>24</v>
      </c>
    </row>
    <row r="1252" spans="1:21" ht="13.2" hidden="1">
      <c r="A1252" s="63" t="s">
        <v>3770</v>
      </c>
      <c r="B1252" s="11">
        <v>44636</v>
      </c>
      <c r="C1252" s="12">
        <v>44545</v>
      </c>
      <c r="D1252" s="13" t="s">
        <v>28</v>
      </c>
      <c r="E1252" s="13" t="s">
        <v>29</v>
      </c>
      <c r="G1252" s="10" t="s">
        <v>4753</v>
      </c>
      <c r="H1252" s="13" t="s">
        <v>4380</v>
      </c>
      <c r="I1252" s="13" t="s">
        <v>4381</v>
      </c>
      <c r="J1252" s="13" t="str">
        <f t="shared" si="95"/>
        <v>LID-</v>
      </c>
      <c r="K1252" s="13" t="s">
        <v>25</v>
      </c>
      <c r="L1252" s="44">
        <v>1210</v>
      </c>
      <c r="M1252" s="13" t="s">
        <v>365</v>
      </c>
      <c r="N1252" s="20" t="s">
        <v>366</v>
      </c>
      <c r="O1252" s="61">
        <v>3.2</v>
      </c>
      <c r="P1252" s="46">
        <f t="shared" si="96"/>
        <v>3872</v>
      </c>
      <c r="Q1252" s="20">
        <f t="shared" si="97"/>
        <v>6.4</v>
      </c>
      <c r="R1252" s="20">
        <f t="shared" si="98"/>
        <v>0.5</v>
      </c>
      <c r="S1252" s="18">
        <f t="shared" si="99"/>
        <v>605</v>
      </c>
      <c r="T1252" s="17" t="s">
        <v>694</v>
      </c>
      <c r="U1252" s="19" t="s">
        <v>30</v>
      </c>
    </row>
    <row r="1253" spans="1:21" ht="13.2" hidden="1">
      <c r="A1253" s="63" t="s">
        <v>3771</v>
      </c>
      <c r="B1253" s="11">
        <v>44636</v>
      </c>
      <c r="C1253" s="12">
        <v>44614</v>
      </c>
      <c r="D1253" s="13" t="s">
        <v>28</v>
      </c>
      <c r="E1253" s="13" t="s">
        <v>29</v>
      </c>
      <c r="G1253" s="10" t="s">
        <v>4753</v>
      </c>
      <c r="H1253" s="13" t="s">
        <v>4380</v>
      </c>
      <c r="I1253" s="13" t="s">
        <v>4381</v>
      </c>
      <c r="J1253" s="13" t="str">
        <f t="shared" si="95"/>
        <v>LID-</v>
      </c>
      <c r="K1253" s="13" t="s">
        <v>25</v>
      </c>
      <c r="L1253" s="44">
        <v>505</v>
      </c>
      <c r="M1253" s="13" t="s">
        <v>365</v>
      </c>
      <c r="N1253" s="20" t="s">
        <v>366</v>
      </c>
      <c r="O1253" s="61">
        <v>3.2</v>
      </c>
      <c r="P1253" s="46">
        <f t="shared" si="96"/>
        <v>1616</v>
      </c>
      <c r="Q1253" s="20">
        <f t="shared" si="97"/>
        <v>6.4</v>
      </c>
      <c r="R1253" s="20">
        <f t="shared" si="98"/>
        <v>0.5</v>
      </c>
      <c r="S1253" s="18">
        <f t="shared" si="99"/>
        <v>252.5</v>
      </c>
      <c r="T1253" s="17" t="s">
        <v>694</v>
      </c>
      <c r="U1253" s="19" t="s">
        <v>30</v>
      </c>
    </row>
    <row r="1254" spans="1:21" ht="13.2" hidden="1">
      <c r="A1254" s="63" t="s">
        <v>5497</v>
      </c>
      <c r="B1254" s="11">
        <v>44677</v>
      </c>
      <c r="C1254" s="12">
        <v>44627</v>
      </c>
      <c r="D1254" s="13" t="s">
        <v>28</v>
      </c>
      <c r="E1254" s="13" t="s">
        <v>29</v>
      </c>
      <c r="G1254" s="10" t="s">
        <v>5895</v>
      </c>
      <c r="H1254" s="13" t="s">
        <v>4380</v>
      </c>
      <c r="I1254" s="13" t="s">
        <v>4381</v>
      </c>
      <c r="J1254" s="13" t="str">
        <f t="shared" si="95"/>
        <v>LID-</v>
      </c>
      <c r="K1254" s="13" t="s">
        <v>25</v>
      </c>
      <c r="L1254" s="44">
        <v>1010</v>
      </c>
      <c r="M1254" s="13" t="s">
        <v>365</v>
      </c>
      <c r="N1254" s="20" t="s">
        <v>366</v>
      </c>
      <c r="O1254" s="61">
        <v>3.2</v>
      </c>
      <c r="P1254" s="46">
        <f t="shared" si="96"/>
        <v>3232</v>
      </c>
      <c r="Q1254" s="20">
        <f t="shared" si="97"/>
        <v>6.4</v>
      </c>
      <c r="R1254" s="20">
        <f t="shared" si="98"/>
        <v>0.5</v>
      </c>
      <c r="S1254" s="18">
        <f t="shared" si="99"/>
        <v>505</v>
      </c>
      <c r="T1254" s="17" t="s">
        <v>694</v>
      </c>
      <c r="U1254" s="19" t="s">
        <v>30</v>
      </c>
    </row>
    <row r="1255" spans="1:21" ht="13.2" hidden="1">
      <c r="A1255" s="40" t="s">
        <v>1819</v>
      </c>
      <c r="B1255" s="47">
        <v>44571</v>
      </c>
      <c r="C1255" s="12">
        <v>44504</v>
      </c>
      <c r="D1255" s="69" t="s">
        <v>75</v>
      </c>
      <c r="E1255" s="13" t="s">
        <v>76</v>
      </c>
      <c r="G1255" s="69" t="s">
        <v>659</v>
      </c>
      <c r="H1255" s="13" t="s">
        <v>1286</v>
      </c>
      <c r="I1255" s="13" t="s">
        <v>1144</v>
      </c>
      <c r="J1255" s="13" t="str">
        <f t="shared" si="95"/>
        <v>HDL-</v>
      </c>
      <c r="K1255" s="40" t="s">
        <v>23</v>
      </c>
      <c r="L1255" s="52">
        <v>2080</v>
      </c>
      <c r="M1255" s="13" t="s">
        <v>365</v>
      </c>
      <c r="N1255" s="39" t="s">
        <v>366</v>
      </c>
      <c r="O1255" s="56">
        <v>3.2195999999999998</v>
      </c>
      <c r="P1255" s="46">
        <f t="shared" si="96"/>
        <v>6696.77</v>
      </c>
      <c r="Q1255" s="20">
        <f t="shared" si="97"/>
        <v>6.4</v>
      </c>
      <c r="R1255" s="20">
        <f t="shared" si="98"/>
        <v>0.50306249999999997</v>
      </c>
      <c r="S1255" s="18">
        <f t="shared" si="99"/>
        <v>1046.3699999999999</v>
      </c>
      <c r="T1255" s="17" t="s">
        <v>694</v>
      </c>
      <c r="U1255" s="40" t="s">
        <v>37</v>
      </c>
    </row>
    <row r="1256" spans="1:21" ht="13.2" hidden="1">
      <c r="A1256" s="63" t="s">
        <v>5498</v>
      </c>
      <c r="B1256" s="11">
        <v>44676</v>
      </c>
      <c r="C1256" s="12">
        <v>44616</v>
      </c>
      <c r="D1256" s="13" t="s">
        <v>75</v>
      </c>
      <c r="E1256" s="13" t="s">
        <v>76</v>
      </c>
      <c r="G1256" s="10" t="s">
        <v>5838</v>
      </c>
      <c r="H1256" s="13" t="s">
        <v>5092</v>
      </c>
      <c r="I1256" s="13" t="s">
        <v>6194</v>
      </c>
      <c r="J1256" s="13" t="str">
        <f t="shared" si="95"/>
        <v>HDL-</v>
      </c>
      <c r="K1256" s="13" t="s">
        <v>23</v>
      </c>
      <c r="L1256" s="44">
        <v>3050</v>
      </c>
      <c r="M1256" s="13" t="s">
        <v>365</v>
      </c>
      <c r="N1256" s="20" t="s">
        <v>366</v>
      </c>
      <c r="O1256" s="61">
        <v>3.2195999999999998</v>
      </c>
      <c r="P1256" s="46">
        <f t="shared" si="96"/>
        <v>9819.7800000000007</v>
      </c>
      <c r="Q1256" s="20">
        <f t="shared" si="97"/>
        <v>6.4</v>
      </c>
      <c r="R1256" s="20">
        <f t="shared" si="98"/>
        <v>0.50306249999999997</v>
      </c>
      <c r="S1256" s="18">
        <f t="shared" si="99"/>
        <v>1534.3406249999998</v>
      </c>
      <c r="T1256" s="17" t="s">
        <v>694</v>
      </c>
      <c r="U1256" s="19" t="s">
        <v>37</v>
      </c>
    </row>
    <row r="1257" spans="1:21" ht="13.2" hidden="1">
      <c r="A1257" s="63" t="s">
        <v>5499</v>
      </c>
      <c r="B1257" s="11">
        <v>44676</v>
      </c>
      <c r="C1257" s="12">
        <v>44621</v>
      </c>
      <c r="D1257" s="13" t="s">
        <v>75</v>
      </c>
      <c r="E1257" s="13" t="s">
        <v>76</v>
      </c>
      <c r="G1257" s="10" t="s">
        <v>5838</v>
      </c>
      <c r="H1257" s="13" t="s">
        <v>5093</v>
      </c>
      <c r="I1257" s="13" t="s">
        <v>6195</v>
      </c>
      <c r="J1257" s="13" t="str">
        <f t="shared" si="95"/>
        <v>HDL-</v>
      </c>
      <c r="K1257" s="13" t="s">
        <v>23</v>
      </c>
      <c r="L1257" s="44">
        <v>3070</v>
      </c>
      <c r="M1257" s="13" t="s">
        <v>365</v>
      </c>
      <c r="N1257" s="20" t="s">
        <v>366</v>
      </c>
      <c r="O1257" s="61">
        <v>3.2195999999999998</v>
      </c>
      <c r="P1257" s="46">
        <f t="shared" si="96"/>
        <v>9884.17</v>
      </c>
      <c r="Q1257" s="20">
        <f t="shared" si="97"/>
        <v>6.4</v>
      </c>
      <c r="R1257" s="20">
        <f t="shared" si="98"/>
        <v>0.50306249999999997</v>
      </c>
      <c r="S1257" s="18">
        <f t="shared" si="99"/>
        <v>1544.4018749999998</v>
      </c>
      <c r="T1257" s="17" t="s">
        <v>694</v>
      </c>
      <c r="U1257" s="19" t="s">
        <v>37</v>
      </c>
    </row>
    <row r="1258" spans="1:21" ht="13.2" hidden="1">
      <c r="A1258" s="63" t="s">
        <v>5500</v>
      </c>
      <c r="B1258" s="11">
        <v>44678</v>
      </c>
      <c r="C1258" s="12">
        <v>44621</v>
      </c>
      <c r="D1258" s="13" t="s">
        <v>75</v>
      </c>
      <c r="E1258" s="13" t="s">
        <v>76</v>
      </c>
      <c r="G1258" s="10" t="s">
        <v>5896</v>
      </c>
      <c r="H1258" s="13" t="s">
        <v>5094</v>
      </c>
      <c r="I1258" s="13" t="s">
        <v>87</v>
      </c>
      <c r="J1258" s="13" t="str">
        <f t="shared" si="95"/>
        <v>HDL-</v>
      </c>
      <c r="K1258" s="13" t="s">
        <v>23</v>
      </c>
      <c r="L1258" s="44">
        <v>130</v>
      </c>
      <c r="M1258" s="13" t="s">
        <v>365</v>
      </c>
      <c r="N1258" s="20" t="s">
        <v>366</v>
      </c>
      <c r="O1258" s="61">
        <v>3.2195999999999998</v>
      </c>
      <c r="P1258" s="46">
        <f t="shared" si="96"/>
        <v>418.55</v>
      </c>
      <c r="Q1258" s="20">
        <f t="shared" si="97"/>
        <v>6.4</v>
      </c>
      <c r="R1258" s="20">
        <f t="shared" si="98"/>
        <v>0.50306249999999997</v>
      </c>
      <c r="S1258" s="18">
        <f t="shared" si="99"/>
        <v>65.398124999999993</v>
      </c>
      <c r="T1258" s="17" t="s">
        <v>694</v>
      </c>
      <c r="U1258" s="19" t="s">
        <v>37</v>
      </c>
    </row>
    <row r="1259" spans="1:21" ht="13.2" hidden="1">
      <c r="A1259" s="40" t="s">
        <v>5500</v>
      </c>
      <c r="B1259" s="47">
        <v>44676</v>
      </c>
      <c r="C1259" s="12">
        <v>44621</v>
      </c>
      <c r="D1259" s="40" t="s">
        <v>75</v>
      </c>
      <c r="E1259" s="13" t="s">
        <v>76</v>
      </c>
      <c r="G1259" s="10" t="s">
        <v>5838</v>
      </c>
      <c r="H1259" s="13" t="s">
        <v>5094</v>
      </c>
      <c r="I1259" s="13" t="s">
        <v>87</v>
      </c>
      <c r="J1259" s="13" t="str">
        <f t="shared" si="95"/>
        <v>HDL-</v>
      </c>
      <c r="K1259" s="40" t="s">
        <v>23</v>
      </c>
      <c r="L1259" s="52">
        <v>2940</v>
      </c>
      <c r="M1259" s="13" t="s">
        <v>365</v>
      </c>
      <c r="N1259" s="39" t="s">
        <v>366</v>
      </c>
      <c r="O1259" s="56">
        <v>3.2195999999999998</v>
      </c>
      <c r="P1259" s="46">
        <f t="shared" si="96"/>
        <v>9465.6200000000008</v>
      </c>
      <c r="Q1259" s="20">
        <f t="shared" si="97"/>
        <v>6.4</v>
      </c>
      <c r="R1259" s="20">
        <f t="shared" si="98"/>
        <v>0.50306249999999997</v>
      </c>
      <c r="S1259" s="18">
        <f t="shared" si="99"/>
        <v>1479.0037499999999</v>
      </c>
      <c r="T1259" s="17" t="s">
        <v>694</v>
      </c>
      <c r="U1259" s="40" t="s">
        <v>37</v>
      </c>
    </row>
    <row r="1260" spans="1:21" ht="13.2" hidden="1">
      <c r="A1260" s="63" t="s">
        <v>5500</v>
      </c>
      <c r="B1260" s="11">
        <v>44676</v>
      </c>
      <c r="C1260" s="12">
        <v>44621</v>
      </c>
      <c r="D1260" s="13" t="s">
        <v>75</v>
      </c>
      <c r="E1260" s="13" t="s">
        <v>76</v>
      </c>
      <c r="G1260" s="10" t="s">
        <v>5897</v>
      </c>
      <c r="H1260" s="13" t="s">
        <v>5094</v>
      </c>
      <c r="I1260" s="13" t="s">
        <v>87</v>
      </c>
      <c r="J1260" s="13" t="str">
        <f t="shared" si="95"/>
        <v>HDL-</v>
      </c>
      <c r="K1260" s="13" t="s">
        <v>23</v>
      </c>
      <c r="L1260" s="44">
        <v>-3070</v>
      </c>
      <c r="M1260" s="13" t="s">
        <v>365</v>
      </c>
      <c r="N1260" s="20" t="s">
        <v>366</v>
      </c>
      <c r="O1260" s="61">
        <v>3.2195999999999998</v>
      </c>
      <c r="P1260" s="46">
        <f t="shared" si="96"/>
        <v>-9884.17</v>
      </c>
      <c r="Q1260" s="20">
        <f t="shared" si="97"/>
        <v>6.4</v>
      </c>
      <c r="R1260" s="20">
        <f t="shared" si="98"/>
        <v>0.50306249999999997</v>
      </c>
      <c r="S1260" s="18">
        <f t="shared" si="99"/>
        <v>-1544.4018749999998</v>
      </c>
      <c r="T1260" s="17" t="s">
        <v>694</v>
      </c>
      <c r="U1260" s="19" t="s">
        <v>37</v>
      </c>
    </row>
    <row r="1261" spans="1:21" ht="13.2" hidden="1">
      <c r="A1261" s="63" t="s">
        <v>5500</v>
      </c>
      <c r="B1261" s="11">
        <v>44676</v>
      </c>
      <c r="C1261" s="12">
        <v>44621</v>
      </c>
      <c r="D1261" s="13" t="s">
        <v>75</v>
      </c>
      <c r="E1261" s="13" t="s">
        <v>76</v>
      </c>
      <c r="G1261" s="10" t="s">
        <v>5838</v>
      </c>
      <c r="H1261" s="13" t="s">
        <v>5094</v>
      </c>
      <c r="I1261" s="13" t="s">
        <v>87</v>
      </c>
      <c r="J1261" s="13" t="str">
        <f t="shared" si="95"/>
        <v>HDL-</v>
      </c>
      <c r="K1261" s="13" t="s">
        <v>23</v>
      </c>
      <c r="L1261" s="44">
        <v>3070</v>
      </c>
      <c r="M1261" s="13" t="s">
        <v>365</v>
      </c>
      <c r="N1261" s="20" t="s">
        <v>366</v>
      </c>
      <c r="O1261" s="61">
        <v>3.2195999999999998</v>
      </c>
      <c r="P1261" s="46">
        <f t="shared" si="96"/>
        <v>9884.17</v>
      </c>
      <c r="Q1261" s="20">
        <f t="shared" si="97"/>
        <v>6.4</v>
      </c>
      <c r="R1261" s="20">
        <f t="shared" si="98"/>
        <v>0.50306249999999997</v>
      </c>
      <c r="S1261" s="18">
        <f t="shared" si="99"/>
        <v>1544.4018749999998</v>
      </c>
      <c r="T1261" s="17" t="s">
        <v>694</v>
      </c>
      <c r="U1261" s="19" t="s">
        <v>37</v>
      </c>
    </row>
    <row r="1262" spans="1:21" ht="13.2" hidden="1">
      <c r="A1262" s="63" t="s">
        <v>5501</v>
      </c>
      <c r="B1262" s="11">
        <v>44676</v>
      </c>
      <c r="C1262" s="12">
        <v>44621</v>
      </c>
      <c r="D1262" s="13" t="s">
        <v>75</v>
      </c>
      <c r="E1262" s="13" t="s">
        <v>76</v>
      </c>
      <c r="G1262" s="10" t="s">
        <v>5838</v>
      </c>
      <c r="H1262" s="13" t="s">
        <v>1286</v>
      </c>
      <c r="I1262" s="13" t="s">
        <v>1144</v>
      </c>
      <c r="J1262" s="13" t="str">
        <f t="shared" si="95"/>
        <v>HDL-</v>
      </c>
      <c r="K1262" s="13" t="s">
        <v>23</v>
      </c>
      <c r="L1262" s="44">
        <v>2050</v>
      </c>
      <c r="M1262" s="13" t="s">
        <v>365</v>
      </c>
      <c r="N1262" s="20" t="s">
        <v>366</v>
      </c>
      <c r="O1262" s="61">
        <v>3.2195999999999998</v>
      </c>
      <c r="P1262" s="46">
        <f t="shared" si="96"/>
        <v>6600.18</v>
      </c>
      <c r="Q1262" s="20">
        <f t="shared" si="97"/>
        <v>6.4</v>
      </c>
      <c r="R1262" s="20">
        <f t="shared" si="98"/>
        <v>0.50306249999999997</v>
      </c>
      <c r="S1262" s="18">
        <f t="shared" si="99"/>
        <v>1031.278125</v>
      </c>
      <c r="T1262" s="17" t="s">
        <v>694</v>
      </c>
      <c r="U1262" s="19" t="s">
        <v>37</v>
      </c>
    </row>
    <row r="1263" spans="1:21" ht="13.2" hidden="1">
      <c r="A1263" s="63" t="s">
        <v>1741</v>
      </c>
      <c r="B1263" s="11">
        <v>44573</v>
      </c>
      <c r="C1263" s="12">
        <v>44560</v>
      </c>
      <c r="D1263" s="69" t="s">
        <v>21</v>
      </c>
      <c r="E1263" s="13" t="s">
        <v>22</v>
      </c>
      <c r="G1263" s="69" t="s">
        <v>2298</v>
      </c>
      <c r="H1263" s="13" t="s">
        <v>865</v>
      </c>
      <c r="I1263" s="13" t="s">
        <v>866</v>
      </c>
      <c r="J1263" s="13" t="str">
        <f t="shared" si="95"/>
        <v>SHTS</v>
      </c>
      <c r="K1263" s="13" t="s">
        <v>23</v>
      </c>
      <c r="L1263" s="44">
        <v>1010</v>
      </c>
      <c r="M1263" s="13" t="s">
        <v>365</v>
      </c>
      <c r="N1263" s="20" t="s">
        <v>366</v>
      </c>
      <c r="O1263" s="61">
        <v>3.22</v>
      </c>
      <c r="P1263" s="46">
        <f t="shared" si="96"/>
        <v>3252.2</v>
      </c>
      <c r="Q1263" s="20">
        <f t="shared" si="97"/>
        <v>6.4</v>
      </c>
      <c r="R1263" s="20">
        <f t="shared" si="98"/>
        <v>0.50312500000000004</v>
      </c>
      <c r="S1263" s="18">
        <f t="shared" si="99"/>
        <v>508.15625000000006</v>
      </c>
      <c r="T1263" s="17" t="s">
        <v>694</v>
      </c>
      <c r="U1263" s="19" t="s">
        <v>24</v>
      </c>
    </row>
    <row r="1264" spans="1:21" ht="13.2" hidden="1">
      <c r="A1264" s="64" t="s">
        <v>1689</v>
      </c>
      <c r="B1264" s="11">
        <v>44571</v>
      </c>
      <c r="C1264" s="12">
        <v>44566</v>
      </c>
      <c r="D1264" s="69" t="s">
        <v>382</v>
      </c>
      <c r="E1264" s="13" t="s">
        <v>383</v>
      </c>
      <c r="G1264" s="69" t="s">
        <v>597</v>
      </c>
      <c r="H1264" s="13" t="s">
        <v>1406</v>
      </c>
      <c r="I1264" s="13" t="s">
        <v>1407</v>
      </c>
      <c r="J1264" s="13" t="str">
        <f t="shared" si="95"/>
        <v>GLID</v>
      </c>
      <c r="K1264" s="13" t="s">
        <v>23</v>
      </c>
      <c r="L1264" s="44">
        <v>16</v>
      </c>
      <c r="M1264" s="13" t="s">
        <v>365</v>
      </c>
      <c r="N1264" s="20" t="s">
        <v>366</v>
      </c>
      <c r="O1264" s="61">
        <v>3.2273999999999998</v>
      </c>
      <c r="P1264" s="46">
        <f t="shared" si="96"/>
        <v>51.64</v>
      </c>
      <c r="Q1264" s="20">
        <f t="shared" si="97"/>
        <v>6.4</v>
      </c>
      <c r="R1264" s="20">
        <f t="shared" si="98"/>
        <v>0.5042812499999999</v>
      </c>
      <c r="S1264" s="18">
        <f t="shared" si="99"/>
        <v>8.0684999999999985</v>
      </c>
      <c r="T1264" s="17" t="s">
        <v>694</v>
      </c>
      <c r="U1264" s="19" t="s">
        <v>38</v>
      </c>
    </row>
    <row r="1265" spans="1:21" ht="13.2" hidden="1">
      <c r="A1265" s="63" t="s">
        <v>2181</v>
      </c>
      <c r="B1265" s="11">
        <v>44578</v>
      </c>
      <c r="C1265" s="12">
        <v>44550</v>
      </c>
      <c r="D1265" s="69" t="s">
        <v>67</v>
      </c>
      <c r="E1265" s="13" t="s">
        <v>68</v>
      </c>
      <c r="G1265" s="69" t="s">
        <v>2304</v>
      </c>
      <c r="H1265" s="13" t="s">
        <v>1251</v>
      </c>
      <c r="I1265" s="13" t="s">
        <v>1252</v>
      </c>
      <c r="J1265" s="13" t="str">
        <f t="shared" si="95"/>
        <v>WACD</v>
      </c>
      <c r="K1265" s="13" t="s">
        <v>23</v>
      </c>
      <c r="L1265" s="44">
        <v>2550</v>
      </c>
      <c r="M1265" s="13" t="s">
        <v>365</v>
      </c>
      <c r="N1265" s="20" t="s">
        <v>366</v>
      </c>
      <c r="O1265" s="61">
        <v>3.25</v>
      </c>
      <c r="P1265" s="46">
        <f t="shared" si="96"/>
        <v>8287.5</v>
      </c>
      <c r="Q1265" s="20">
        <f t="shared" si="97"/>
        <v>6.4</v>
      </c>
      <c r="R1265" s="20">
        <f t="shared" si="98"/>
        <v>0.5078125</v>
      </c>
      <c r="S1265" s="18">
        <f t="shared" si="99"/>
        <v>1294.921875</v>
      </c>
      <c r="T1265" s="17" t="s">
        <v>694</v>
      </c>
      <c r="U1265" s="19" t="s">
        <v>176</v>
      </c>
    </row>
    <row r="1266" spans="1:21" ht="13.2" hidden="1">
      <c r="A1266" s="63" t="s">
        <v>3772</v>
      </c>
      <c r="B1266" s="11">
        <v>44638</v>
      </c>
      <c r="C1266" s="12">
        <v>44627</v>
      </c>
      <c r="D1266" s="13" t="s">
        <v>21</v>
      </c>
      <c r="E1266" s="13" t="s">
        <v>22</v>
      </c>
      <c r="G1266" s="10" t="s">
        <v>4710</v>
      </c>
      <c r="H1266" s="13" t="s">
        <v>4382</v>
      </c>
      <c r="I1266" s="13" t="s">
        <v>4383</v>
      </c>
      <c r="J1266" s="13" t="str">
        <f t="shared" si="95"/>
        <v>SHTS</v>
      </c>
      <c r="K1266" s="13" t="s">
        <v>23</v>
      </c>
      <c r="L1266" s="44">
        <v>1010</v>
      </c>
      <c r="M1266" s="13" t="s">
        <v>365</v>
      </c>
      <c r="N1266" s="20" t="s">
        <v>366</v>
      </c>
      <c r="O1266" s="61">
        <v>3.25</v>
      </c>
      <c r="P1266" s="46">
        <f t="shared" si="96"/>
        <v>3282.5</v>
      </c>
      <c r="Q1266" s="20">
        <f t="shared" si="97"/>
        <v>6.4</v>
      </c>
      <c r="R1266" s="20">
        <f t="shared" si="98"/>
        <v>0.5078125</v>
      </c>
      <c r="S1266" s="18">
        <f t="shared" si="99"/>
        <v>512.890625</v>
      </c>
      <c r="T1266" s="17" t="s">
        <v>694</v>
      </c>
      <c r="U1266" s="19" t="s">
        <v>24</v>
      </c>
    </row>
    <row r="1267" spans="1:21" ht="13.2" hidden="1">
      <c r="A1267" s="63" t="s">
        <v>3773</v>
      </c>
      <c r="B1267" s="11">
        <v>44646</v>
      </c>
      <c r="C1267" s="12">
        <v>44424</v>
      </c>
      <c r="D1267" s="13" t="s">
        <v>1348</v>
      </c>
      <c r="E1267" s="13" t="s">
        <v>1362</v>
      </c>
      <c r="G1267" s="10" t="s">
        <v>4754</v>
      </c>
      <c r="H1267" s="13" t="s">
        <v>284</v>
      </c>
      <c r="I1267" s="13" t="s">
        <v>285</v>
      </c>
      <c r="J1267" s="13" t="str">
        <f t="shared" si="95"/>
        <v>HDL-</v>
      </c>
      <c r="K1267" s="13" t="s">
        <v>23</v>
      </c>
      <c r="L1267" s="44">
        <v>-64</v>
      </c>
      <c r="M1267" s="13" t="s">
        <v>365</v>
      </c>
      <c r="N1267" s="20" t="s">
        <v>366</v>
      </c>
      <c r="O1267" s="61">
        <v>3.2566000000000002</v>
      </c>
      <c r="P1267" s="46">
        <f t="shared" si="96"/>
        <v>-208.42</v>
      </c>
      <c r="Q1267" s="20">
        <f t="shared" si="97"/>
        <v>6.4</v>
      </c>
      <c r="R1267" s="20">
        <f t="shared" si="98"/>
        <v>0.50884375000000004</v>
      </c>
      <c r="S1267" s="18">
        <f t="shared" si="99"/>
        <v>-32.566000000000003</v>
      </c>
      <c r="T1267" s="17" t="s">
        <v>694</v>
      </c>
      <c r="U1267" s="19" t="s">
        <v>37</v>
      </c>
    </row>
    <row r="1268" spans="1:21" ht="13.2" hidden="1">
      <c r="A1268" s="64" t="s">
        <v>1357</v>
      </c>
      <c r="B1268" s="11">
        <v>44565</v>
      </c>
      <c r="C1268" s="12">
        <v>44417</v>
      </c>
      <c r="D1268" s="69" t="s">
        <v>586</v>
      </c>
      <c r="E1268" s="13" t="s">
        <v>587</v>
      </c>
      <c r="G1268" s="69" t="s">
        <v>2361</v>
      </c>
      <c r="H1268" s="13" t="s">
        <v>223</v>
      </c>
      <c r="I1268" s="13" t="s">
        <v>224</v>
      </c>
      <c r="J1268" s="13" t="str">
        <f t="shared" si="95"/>
        <v>ALM-</v>
      </c>
      <c r="K1268" s="13" t="s">
        <v>25</v>
      </c>
      <c r="L1268" s="44">
        <v>264</v>
      </c>
      <c r="M1268" s="13" t="s">
        <v>26</v>
      </c>
      <c r="N1268" s="20" t="s">
        <v>366</v>
      </c>
      <c r="O1268" s="61">
        <v>3.2759</v>
      </c>
      <c r="P1268" s="46">
        <f t="shared" si="96"/>
        <v>864.84</v>
      </c>
      <c r="Q1268" s="20">
        <f t="shared" si="97"/>
        <v>6.4</v>
      </c>
      <c r="R1268" s="20">
        <f t="shared" si="98"/>
        <v>0.51185937500000001</v>
      </c>
      <c r="S1268" s="18">
        <f t="shared" si="99"/>
        <v>135.130875</v>
      </c>
      <c r="T1268" s="17" t="s">
        <v>694</v>
      </c>
      <c r="U1268" s="19" t="s">
        <v>27</v>
      </c>
    </row>
    <row r="1269" spans="1:21" ht="13.2" hidden="1">
      <c r="A1269" s="63" t="s">
        <v>1644</v>
      </c>
      <c r="B1269" s="11">
        <v>44582</v>
      </c>
      <c r="C1269" s="12">
        <v>44392</v>
      </c>
      <c r="D1269" s="69" t="s">
        <v>35</v>
      </c>
      <c r="E1269" s="13" t="s">
        <v>36</v>
      </c>
      <c r="G1269" s="69" t="s">
        <v>645</v>
      </c>
      <c r="H1269" s="13" t="s">
        <v>867</v>
      </c>
      <c r="I1269" s="13" t="s">
        <v>868</v>
      </c>
      <c r="J1269" s="13" t="str">
        <f t="shared" si="95"/>
        <v>HDL-</v>
      </c>
      <c r="K1269" s="13" t="s">
        <v>23</v>
      </c>
      <c r="L1269" s="44">
        <v>800</v>
      </c>
      <c r="M1269" s="13" t="s">
        <v>365</v>
      </c>
      <c r="N1269" s="20" t="s">
        <v>366</v>
      </c>
      <c r="O1269" s="61">
        <v>3.2801</v>
      </c>
      <c r="P1269" s="46">
        <f t="shared" si="96"/>
        <v>2624.08</v>
      </c>
      <c r="Q1269" s="20">
        <f t="shared" si="97"/>
        <v>6.4</v>
      </c>
      <c r="R1269" s="20">
        <f t="shared" si="98"/>
        <v>0.51251562499999992</v>
      </c>
      <c r="S1269" s="18">
        <f t="shared" si="99"/>
        <v>410.01249999999993</v>
      </c>
      <c r="T1269" s="17" t="s">
        <v>694</v>
      </c>
      <c r="U1269" s="19" t="s">
        <v>37</v>
      </c>
    </row>
    <row r="1270" spans="1:21" ht="13.2" hidden="1">
      <c r="A1270" s="64" t="s">
        <v>1644</v>
      </c>
      <c r="B1270" s="11">
        <v>44578</v>
      </c>
      <c r="C1270" s="12">
        <v>44392</v>
      </c>
      <c r="D1270" s="69" t="s">
        <v>35</v>
      </c>
      <c r="E1270" s="13" t="s">
        <v>36</v>
      </c>
      <c r="G1270" s="69" t="s">
        <v>649</v>
      </c>
      <c r="H1270" s="13" t="s">
        <v>867</v>
      </c>
      <c r="I1270" s="13" t="s">
        <v>868</v>
      </c>
      <c r="J1270" s="13" t="str">
        <f t="shared" si="95"/>
        <v>HDL-</v>
      </c>
      <c r="K1270" s="13" t="s">
        <v>23</v>
      </c>
      <c r="L1270" s="44">
        <v>3200</v>
      </c>
      <c r="M1270" s="13" t="s">
        <v>365</v>
      </c>
      <c r="N1270" s="20" t="s">
        <v>366</v>
      </c>
      <c r="O1270" s="61">
        <v>3.2801</v>
      </c>
      <c r="P1270" s="46">
        <f t="shared" si="96"/>
        <v>10496.32</v>
      </c>
      <c r="Q1270" s="20">
        <f t="shared" si="97"/>
        <v>6.4</v>
      </c>
      <c r="R1270" s="20">
        <f t="shared" si="98"/>
        <v>0.51251562499999992</v>
      </c>
      <c r="S1270" s="18">
        <f t="shared" si="99"/>
        <v>1640.0499999999997</v>
      </c>
      <c r="T1270" s="17" t="s">
        <v>694</v>
      </c>
      <c r="U1270" s="19" t="s">
        <v>37</v>
      </c>
    </row>
    <row r="1271" spans="1:21" ht="13.2" hidden="1">
      <c r="A1271" s="40" t="s">
        <v>1644</v>
      </c>
      <c r="B1271" s="47">
        <v>44575</v>
      </c>
      <c r="C1271" s="12">
        <v>44392</v>
      </c>
      <c r="D1271" s="69" t="s">
        <v>35</v>
      </c>
      <c r="E1271" s="13" t="s">
        <v>36</v>
      </c>
      <c r="G1271" s="69" t="s">
        <v>637</v>
      </c>
      <c r="H1271" s="13" t="s">
        <v>867</v>
      </c>
      <c r="I1271" s="13" t="s">
        <v>868</v>
      </c>
      <c r="J1271" s="13" t="str">
        <f t="shared" si="95"/>
        <v>HDL-</v>
      </c>
      <c r="K1271" s="40" t="s">
        <v>23</v>
      </c>
      <c r="L1271" s="52">
        <v>960</v>
      </c>
      <c r="M1271" s="13" t="s">
        <v>365</v>
      </c>
      <c r="N1271" s="39" t="s">
        <v>366</v>
      </c>
      <c r="O1271" s="56">
        <v>3.2801</v>
      </c>
      <c r="P1271" s="46">
        <f t="shared" si="96"/>
        <v>3148.9</v>
      </c>
      <c r="Q1271" s="20">
        <f t="shared" si="97"/>
        <v>6.4</v>
      </c>
      <c r="R1271" s="20">
        <f t="shared" si="98"/>
        <v>0.51251562499999992</v>
      </c>
      <c r="S1271" s="18">
        <f t="shared" si="99"/>
        <v>492.01499999999993</v>
      </c>
      <c r="T1271" s="17" t="s">
        <v>694</v>
      </c>
      <c r="U1271" s="40" t="s">
        <v>37</v>
      </c>
    </row>
    <row r="1272" spans="1:21" ht="13.2" hidden="1">
      <c r="A1272" s="40" t="s">
        <v>1369</v>
      </c>
      <c r="B1272" s="47">
        <v>44575</v>
      </c>
      <c r="C1272" s="12">
        <v>44403</v>
      </c>
      <c r="D1272" s="69" t="s">
        <v>35</v>
      </c>
      <c r="E1272" s="13" t="s">
        <v>36</v>
      </c>
      <c r="G1272" s="69" t="s">
        <v>637</v>
      </c>
      <c r="H1272" s="13" t="s">
        <v>867</v>
      </c>
      <c r="I1272" s="13" t="s">
        <v>868</v>
      </c>
      <c r="J1272" s="13" t="str">
        <f t="shared" si="95"/>
        <v>HDL-</v>
      </c>
      <c r="K1272" s="40" t="s">
        <v>23</v>
      </c>
      <c r="L1272" s="52">
        <v>2320</v>
      </c>
      <c r="M1272" s="13" t="s">
        <v>365</v>
      </c>
      <c r="N1272" s="39" t="s">
        <v>366</v>
      </c>
      <c r="O1272" s="56">
        <v>3.2801</v>
      </c>
      <c r="P1272" s="46">
        <f t="shared" si="96"/>
        <v>7609.83</v>
      </c>
      <c r="Q1272" s="20">
        <f t="shared" si="97"/>
        <v>6.4</v>
      </c>
      <c r="R1272" s="20">
        <f t="shared" si="98"/>
        <v>0.51251562499999992</v>
      </c>
      <c r="S1272" s="18">
        <f t="shared" si="99"/>
        <v>1189.0362499999999</v>
      </c>
      <c r="T1272" s="17" t="s">
        <v>694</v>
      </c>
      <c r="U1272" s="40" t="s">
        <v>37</v>
      </c>
    </row>
    <row r="1273" spans="1:21" ht="13.2" hidden="1">
      <c r="A1273" s="40" t="s">
        <v>1644</v>
      </c>
      <c r="B1273" s="47">
        <v>44617</v>
      </c>
      <c r="C1273" s="12">
        <v>44392</v>
      </c>
      <c r="D1273" s="13" t="s">
        <v>35</v>
      </c>
      <c r="E1273" s="13" t="s">
        <v>36</v>
      </c>
      <c r="G1273" s="10" t="s">
        <v>3317</v>
      </c>
      <c r="H1273" s="40" t="s">
        <v>867</v>
      </c>
      <c r="I1273" s="47" t="s">
        <v>868</v>
      </c>
      <c r="J1273" s="13" t="str">
        <f t="shared" si="95"/>
        <v>HDL-</v>
      </c>
      <c r="K1273" s="40" t="s">
        <v>23</v>
      </c>
      <c r="L1273" s="52">
        <v>1160</v>
      </c>
      <c r="M1273" s="40" t="s">
        <v>365</v>
      </c>
      <c r="N1273" s="39" t="s">
        <v>366</v>
      </c>
      <c r="O1273" s="56">
        <v>3.2801</v>
      </c>
      <c r="P1273" s="46">
        <f t="shared" si="96"/>
        <v>3804.92</v>
      </c>
      <c r="Q1273" s="20">
        <f t="shared" si="97"/>
        <v>6.4</v>
      </c>
      <c r="R1273" s="20">
        <f t="shared" si="98"/>
        <v>0.51251562499999992</v>
      </c>
      <c r="S1273" s="18">
        <f t="shared" si="99"/>
        <v>594.51812499999994</v>
      </c>
      <c r="T1273" s="17" t="s">
        <v>694</v>
      </c>
      <c r="U1273" s="40" t="s">
        <v>37</v>
      </c>
    </row>
    <row r="1274" spans="1:21" ht="13.2" hidden="1">
      <c r="A1274" s="40" t="s">
        <v>3105</v>
      </c>
      <c r="B1274" s="47">
        <v>44617</v>
      </c>
      <c r="C1274" s="12">
        <v>44463</v>
      </c>
      <c r="D1274" s="13" t="s">
        <v>1397</v>
      </c>
      <c r="E1274" s="13" t="s">
        <v>36</v>
      </c>
      <c r="G1274" s="10" t="s">
        <v>3317</v>
      </c>
      <c r="H1274" s="40" t="s">
        <v>867</v>
      </c>
      <c r="I1274" s="47" t="s">
        <v>868</v>
      </c>
      <c r="J1274" s="13" t="str">
        <f t="shared" si="95"/>
        <v>HDL-</v>
      </c>
      <c r="K1274" s="40" t="s">
        <v>23</v>
      </c>
      <c r="L1274" s="52">
        <v>960</v>
      </c>
      <c r="M1274" s="40" t="s">
        <v>365</v>
      </c>
      <c r="N1274" s="39" t="s">
        <v>366</v>
      </c>
      <c r="O1274" s="55">
        <v>3.2801</v>
      </c>
      <c r="P1274" s="46">
        <f t="shared" si="96"/>
        <v>3148.9</v>
      </c>
      <c r="Q1274" s="20">
        <f t="shared" si="97"/>
        <v>6.4</v>
      </c>
      <c r="R1274" s="20">
        <f t="shared" si="98"/>
        <v>0.51251562499999992</v>
      </c>
      <c r="S1274" s="18">
        <f t="shared" si="99"/>
        <v>492.01499999999993</v>
      </c>
      <c r="T1274" s="17" t="s">
        <v>694</v>
      </c>
      <c r="U1274" s="40" t="s">
        <v>37</v>
      </c>
    </row>
    <row r="1275" spans="1:21" ht="13.2" hidden="1">
      <c r="A1275" s="63" t="s">
        <v>3105</v>
      </c>
      <c r="B1275" s="11">
        <v>44649</v>
      </c>
      <c r="C1275" s="12">
        <v>44463</v>
      </c>
      <c r="D1275" s="13" t="s">
        <v>1397</v>
      </c>
      <c r="E1275" s="13" t="s">
        <v>36</v>
      </c>
      <c r="G1275" s="10" t="s">
        <v>4755</v>
      </c>
      <c r="H1275" s="13" t="s">
        <v>867</v>
      </c>
      <c r="I1275" s="13" t="s">
        <v>868</v>
      </c>
      <c r="J1275" s="13" t="str">
        <f t="shared" si="95"/>
        <v>HDL-</v>
      </c>
      <c r="K1275" s="13" t="s">
        <v>23</v>
      </c>
      <c r="L1275" s="44">
        <v>920</v>
      </c>
      <c r="M1275" s="13" t="s">
        <v>365</v>
      </c>
      <c r="N1275" s="20" t="s">
        <v>366</v>
      </c>
      <c r="O1275" s="61">
        <v>3.2801</v>
      </c>
      <c r="P1275" s="46">
        <f t="shared" si="96"/>
        <v>3017.69</v>
      </c>
      <c r="Q1275" s="20">
        <f t="shared" si="97"/>
        <v>6.4</v>
      </c>
      <c r="R1275" s="20">
        <f t="shared" si="98"/>
        <v>0.51251562499999992</v>
      </c>
      <c r="S1275" s="18">
        <f t="shared" si="99"/>
        <v>471.51437499999992</v>
      </c>
      <c r="T1275" s="17" t="s">
        <v>694</v>
      </c>
      <c r="U1275" s="19" t="s">
        <v>37</v>
      </c>
    </row>
    <row r="1276" spans="1:21" ht="13.2" hidden="1">
      <c r="A1276" s="63" t="s">
        <v>3105</v>
      </c>
      <c r="B1276" s="11">
        <v>44645</v>
      </c>
      <c r="C1276" s="12">
        <v>44463</v>
      </c>
      <c r="D1276" s="13" t="s">
        <v>1397</v>
      </c>
      <c r="E1276" s="13" t="s">
        <v>36</v>
      </c>
      <c r="G1276" s="10" t="s">
        <v>4756</v>
      </c>
      <c r="H1276" s="13" t="s">
        <v>867</v>
      </c>
      <c r="I1276" s="13" t="s">
        <v>868</v>
      </c>
      <c r="J1276" s="13" t="str">
        <f t="shared" si="95"/>
        <v>HDL-</v>
      </c>
      <c r="K1276" s="13" t="s">
        <v>23</v>
      </c>
      <c r="L1276" s="44">
        <v>2720</v>
      </c>
      <c r="M1276" s="13" t="s">
        <v>365</v>
      </c>
      <c r="N1276" s="20" t="s">
        <v>366</v>
      </c>
      <c r="O1276" s="61">
        <v>3.2801</v>
      </c>
      <c r="P1276" s="46">
        <f t="shared" si="96"/>
        <v>8921.8700000000008</v>
      </c>
      <c r="Q1276" s="20">
        <f t="shared" si="97"/>
        <v>6.4</v>
      </c>
      <c r="R1276" s="20">
        <f t="shared" si="98"/>
        <v>0.51251562499999992</v>
      </c>
      <c r="S1276" s="18">
        <f t="shared" si="99"/>
        <v>1394.0424999999998</v>
      </c>
      <c r="T1276" s="17" t="s">
        <v>694</v>
      </c>
      <c r="U1276" s="19" t="s">
        <v>37</v>
      </c>
    </row>
    <row r="1277" spans="1:21" ht="13.2" hidden="1">
      <c r="A1277" s="63" t="s">
        <v>3105</v>
      </c>
      <c r="B1277" s="11">
        <v>44623</v>
      </c>
      <c r="C1277" s="12">
        <v>44463</v>
      </c>
      <c r="D1277" s="13" t="s">
        <v>1397</v>
      </c>
      <c r="E1277" s="13" t="s">
        <v>36</v>
      </c>
      <c r="G1277" s="10" t="s">
        <v>4757</v>
      </c>
      <c r="H1277" s="13" t="s">
        <v>867</v>
      </c>
      <c r="I1277" s="13" t="s">
        <v>868</v>
      </c>
      <c r="J1277" s="13" t="str">
        <f t="shared" si="95"/>
        <v>HDL-</v>
      </c>
      <c r="K1277" s="13" t="s">
        <v>23</v>
      </c>
      <c r="L1277" s="44">
        <v>2400</v>
      </c>
      <c r="M1277" s="13" t="s">
        <v>365</v>
      </c>
      <c r="N1277" s="20" t="s">
        <v>366</v>
      </c>
      <c r="O1277" s="61">
        <v>3.2801</v>
      </c>
      <c r="P1277" s="46">
        <f t="shared" si="96"/>
        <v>7872.24</v>
      </c>
      <c r="Q1277" s="20">
        <f t="shared" si="97"/>
        <v>6.4</v>
      </c>
      <c r="R1277" s="20">
        <f t="shared" si="98"/>
        <v>0.51251562499999992</v>
      </c>
      <c r="S1277" s="18">
        <f t="shared" si="99"/>
        <v>1230.0374999999999</v>
      </c>
      <c r="T1277" s="17" t="s">
        <v>694</v>
      </c>
      <c r="U1277" s="19" t="s">
        <v>37</v>
      </c>
    </row>
    <row r="1278" spans="1:21" ht="13.2" hidden="1">
      <c r="A1278" s="63" t="s">
        <v>3774</v>
      </c>
      <c r="B1278" s="11">
        <v>44649</v>
      </c>
      <c r="C1278" s="12">
        <v>44503</v>
      </c>
      <c r="D1278" s="13" t="s">
        <v>35</v>
      </c>
      <c r="E1278" s="13" t="s">
        <v>36</v>
      </c>
      <c r="G1278" s="10" t="s">
        <v>4755</v>
      </c>
      <c r="H1278" s="13" t="s">
        <v>867</v>
      </c>
      <c r="I1278" s="13" t="s">
        <v>868</v>
      </c>
      <c r="J1278" s="13" t="str">
        <f t="shared" si="95"/>
        <v>HDL-</v>
      </c>
      <c r="K1278" s="13" t="s">
        <v>23</v>
      </c>
      <c r="L1278" s="44">
        <v>1120</v>
      </c>
      <c r="M1278" s="13" t="s">
        <v>365</v>
      </c>
      <c r="N1278" s="20" t="s">
        <v>366</v>
      </c>
      <c r="O1278" s="61">
        <v>3.2801</v>
      </c>
      <c r="P1278" s="46">
        <f t="shared" si="96"/>
        <v>3673.71</v>
      </c>
      <c r="Q1278" s="20">
        <f t="shared" si="97"/>
        <v>6.4</v>
      </c>
      <c r="R1278" s="20">
        <f t="shared" si="98"/>
        <v>0.51251562499999992</v>
      </c>
      <c r="S1278" s="18">
        <f t="shared" si="99"/>
        <v>574.01749999999993</v>
      </c>
      <c r="T1278" s="17" t="s">
        <v>694</v>
      </c>
      <c r="U1278" s="19" t="s">
        <v>37</v>
      </c>
    </row>
    <row r="1279" spans="1:21" ht="13.2" hidden="1">
      <c r="A1279" s="63" t="s">
        <v>3774</v>
      </c>
      <c r="B1279" s="11">
        <v>44657</v>
      </c>
      <c r="C1279" s="12">
        <v>44503</v>
      </c>
      <c r="D1279" s="13" t="s">
        <v>35</v>
      </c>
      <c r="E1279" s="13" t="s">
        <v>36</v>
      </c>
      <c r="G1279" s="10" t="s">
        <v>5898</v>
      </c>
      <c r="H1279" s="13" t="s">
        <v>867</v>
      </c>
      <c r="I1279" s="13" t="s">
        <v>868</v>
      </c>
      <c r="J1279" s="13" t="str">
        <f t="shared" si="95"/>
        <v>HDL-</v>
      </c>
      <c r="K1279" s="13" t="s">
        <v>23</v>
      </c>
      <c r="L1279" s="44">
        <v>2280</v>
      </c>
      <c r="M1279" s="13" t="s">
        <v>365</v>
      </c>
      <c r="N1279" s="20" t="s">
        <v>366</v>
      </c>
      <c r="O1279" s="61">
        <v>3.2801</v>
      </c>
      <c r="P1279" s="46">
        <f t="shared" si="96"/>
        <v>7478.63</v>
      </c>
      <c r="Q1279" s="20">
        <f t="shared" si="97"/>
        <v>6.4</v>
      </c>
      <c r="R1279" s="20">
        <f t="shared" si="98"/>
        <v>0.51251562499999992</v>
      </c>
      <c r="S1279" s="18">
        <f t="shared" si="99"/>
        <v>1168.5356249999998</v>
      </c>
      <c r="T1279" s="17" t="s">
        <v>694</v>
      </c>
      <c r="U1279" s="19" t="s">
        <v>37</v>
      </c>
    </row>
    <row r="1280" spans="1:21" ht="13.2" hidden="1">
      <c r="A1280" s="63" t="s">
        <v>3774</v>
      </c>
      <c r="B1280" s="11">
        <v>44653</v>
      </c>
      <c r="C1280" s="12">
        <v>44503</v>
      </c>
      <c r="D1280" s="13" t="s">
        <v>35</v>
      </c>
      <c r="E1280" s="13" t="s">
        <v>36</v>
      </c>
      <c r="G1280" s="10" t="s">
        <v>5899</v>
      </c>
      <c r="H1280" s="13" t="s">
        <v>867</v>
      </c>
      <c r="I1280" s="13" t="s">
        <v>868</v>
      </c>
      <c r="J1280" s="13" t="str">
        <f t="shared" si="95"/>
        <v>HDL-</v>
      </c>
      <c r="K1280" s="13" t="s">
        <v>23</v>
      </c>
      <c r="L1280" s="44">
        <v>1600</v>
      </c>
      <c r="M1280" s="13" t="s">
        <v>365</v>
      </c>
      <c r="N1280" s="20" t="s">
        <v>366</v>
      </c>
      <c r="O1280" s="61">
        <v>3.2801</v>
      </c>
      <c r="P1280" s="46">
        <f t="shared" si="96"/>
        <v>5248.16</v>
      </c>
      <c r="Q1280" s="20">
        <f t="shared" si="97"/>
        <v>6.4</v>
      </c>
      <c r="R1280" s="20">
        <f t="shared" si="98"/>
        <v>0.51251562499999992</v>
      </c>
      <c r="S1280" s="18">
        <f t="shared" si="99"/>
        <v>820.02499999999986</v>
      </c>
      <c r="T1280" s="17" t="s">
        <v>694</v>
      </c>
      <c r="U1280" s="19" t="s">
        <v>37</v>
      </c>
    </row>
    <row r="1281" spans="1:21" ht="13.2" hidden="1">
      <c r="A1281" s="40" t="s">
        <v>5502</v>
      </c>
      <c r="B1281" s="47">
        <v>44662</v>
      </c>
      <c r="C1281" s="12">
        <v>44503</v>
      </c>
      <c r="D1281" s="40" t="s">
        <v>35</v>
      </c>
      <c r="E1281" s="13" t="s">
        <v>36</v>
      </c>
      <c r="G1281" s="10" t="s">
        <v>5900</v>
      </c>
      <c r="H1281" s="13" t="s">
        <v>867</v>
      </c>
      <c r="I1281" s="13" t="s">
        <v>868</v>
      </c>
      <c r="J1281" s="13" t="str">
        <f t="shared" si="95"/>
        <v>HDL-</v>
      </c>
      <c r="K1281" s="40" t="s">
        <v>23</v>
      </c>
      <c r="L1281" s="52">
        <v>1900</v>
      </c>
      <c r="M1281" s="13" t="s">
        <v>365</v>
      </c>
      <c r="N1281" s="39" t="s">
        <v>366</v>
      </c>
      <c r="O1281" s="56">
        <v>3.2801</v>
      </c>
      <c r="P1281" s="46">
        <f t="shared" si="96"/>
        <v>6232.19</v>
      </c>
      <c r="Q1281" s="20">
        <f t="shared" si="97"/>
        <v>6.4</v>
      </c>
      <c r="R1281" s="20">
        <f t="shared" si="98"/>
        <v>0.51251562499999992</v>
      </c>
      <c r="S1281" s="18">
        <f t="shared" si="99"/>
        <v>973.7796874999998</v>
      </c>
      <c r="T1281" s="17" t="s">
        <v>694</v>
      </c>
      <c r="U1281" s="40" t="s">
        <v>37</v>
      </c>
    </row>
    <row r="1282" spans="1:21" ht="13.2" hidden="1">
      <c r="A1282" s="64" t="s">
        <v>5502</v>
      </c>
      <c r="B1282" s="11">
        <v>44657</v>
      </c>
      <c r="C1282" s="12">
        <v>44503</v>
      </c>
      <c r="D1282" s="13" t="s">
        <v>35</v>
      </c>
      <c r="E1282" s="13" t="s">
        <v>36</v>
      </c>
      <c r="G1282" s="10" t="s">
        <v>5898</v>
      </c>
      <c r="H1282" s="13" t="s">
        <v>867</v>
      </c>
      <c r="I1282" s="13" t="s">
        <v>868</v>
      </c>
      <c r="J1282" s="13" t="str">
        <f t="shared" ref="J1282:J1345" si="100">+LEFT(U1282,4)</f>
        <v>HDL-</v>
      </c>
      <c r="K1282" s="13" t="s">
        <v>23</v>
      </c>
      <c r="L1282" s="44">
        <v>3200</v>
      </c>
      <c r="M1282" s="13" t="s">
        <v>365</v>
      </c>
      <c r="N1282" s="20" t="s">
        <v>366</v>
      </c>
      <c r="O1282" s="61">
        <v>3.2801</v>
      </c>
      <c r="P1282" s="46">
        <f t="shared" ref="P1282:P1345" si="101">ROUND(O1282*L1282,2)</f>
        <v>10496.32</v>
      </c>
      <c r="Q1282" s="20">
        <f t="shared" ref="Q1282:Q1345" si="102">IF(N1282="HKD",7.8,IF(N1282="CNY",6.4,1))</f>
        <v>6.4</v>
      </c>
      <c r="R1282" s="20">
        <f t="shared" ref="R1282:R1345" si="103">+O1282/Q1282</f>
        <v>0.51251562499999992</v>
      </c>
      <c r="S1282" s="18">
        <f t="shared" ref="S1282:S1345" si="104">+R1282*L1282</f>
        <v>1640.0499999999997</v>
      </c>
      <c r="T1282" s="17" t="s">
        <v>694</v>
      </c>
      <c r="U1282" s="19" t="s">
        <v>37</v>
      </c>
    </row>
    <row r="1283" spans="1:21" ht="13.2" hidden="1">
      <c r="A1283" s="64" t="s">
        <v>5503</v>
      </c>
      <c r="B1283" s="11">
        <v>44666</v>
      </c>
      <c r="C1283" s="12">
        <v>44559</v>
      </c>
      <c r="D1283" s="13" t="s">
        <v>35</v>
      </c>
      <c r="E1283" s="13" t="s">
        <v>36</v>
      </c>
      <c r="G1283" s="10" t="s">
        <v>5809</v>
      </c>
      <c r="H1283" s="13" t="s">
        <v>867</v>
      </c>
      <c r="I1283" s="13" t="s">
        <v>868</v>
      </c>
      <c r="J1283" s="13" t="str">
        <f t="shared" si="100"/>
        <v>HDL-</v>
      </c>
      <c r="K1283" s="13" t="s">
        <v>23</v>
      </c>
      <c r="L1283" s="44">
        <v>680</v>
      </c>
      <c r="M1283" s="13" t="s">
        <v>365</v>
      </c>
      <c r="N1283" s="20" t="s">
        <v>366</v>
      </c>
      <c r="O1283" s="61">
        <v>3.2801</v>
      </c>
      <c r="P1283" s="46">
        <f t="shared" si="101"/>
        <v>2230.4699999999998</v>
      </c>
      <c r="Q1283" s="20">
        <f t="shared" si="102"/>
        <v>6.4</v>
      </c>
      <c r="R1283" s="20">
        <f t="shared" si="103"/>
        <v>0.51251562499999992</v>
      </c>
      <c r="S1283" s="18">
        <f t="shared" si="104"/>
        <v>348.51062499999995</v>
      </c>
      <c r="T1283" s="17" t="s">
        <v>694</v>
      </c>
      <c r="U1283" s="19" t="s">
        <v>37</v>
      </c>
    </row>
    <row r="1284" spans="1:21" ht="13.2" hidden="1">
      <c r="A1284" s="63" t="s">
        <v>5503</v>
      </c>
      <c r="B1284" s="11">
        <v>44662</v>
      </c>
      <c r="C1284" s="12">
        <v>44559</v>
      </c>
      <c r="D1284" s="13" t="s">
        <v>35</v>
      </c>
      <c r="E1284" s="13" t="s">
        <v>36</v>
      </c>
      <c r="G1284" s="10" t="s">
        <v>5900</v>
      </c>
      <c r="H1284" s="13" t="s">
        <v>867</v>
      </c>
      <c r="I1284" s="13" t="s">
        <v>868</v>
      </c>
      <c r="J1284" s="13" t="str">
        <f t="shared" si="100"/>
        <v>HDL-</v>
      </c>
      <c r="K1284" s="13" t="s">
        <v>23</v>
      </c>
      <c r="L1284" s="44">
        <v>4320</v>
      </c>
      <c r="M1284" s="13" t="s">
        <v>365</v>
      </c>
      <c r="N1284" s="20" t="s">
        <v>366</v>
      </c>
      <c r="O1284" s="61">
        <v>3.2801</v>
      </c>
      <c r="P1284" s="46">
        <f t="shared" si="101"/>
        <v>14170.03</v>
      </c>
      <c r="Q1284" s="20">
        <f t="shared" si="102"/>
        <v>6.4</v>
      </c>
      <c r="R1284" s="20">
        <f t="shared" si="103"/>
        <v>0.51251562499999992</v>
      </c>
      <c r="S1284" s="18">
        <f t="shared" si="104"/>
        <v>2214.0674999999997</v>
      </c>
      <c r="T1284" s="17" t="s">
        <v>694</v>
      </c>
      <c r="U1284" s="19" t="s">
        <v>37</v>
      </c>
    </row>
    <row r="1285" spans="1:21" ht="13.2" hidden="1">
      <c r="A1285" s="63" t="s">
        <v>1356</v>
      </c>
      <c r="B1285" s="11">
        <v>44582</v>
      </c>
      <c r="C1285" s="12">
        <v>44403</v>
      </c>
      <c r="D1285" s="69" t="s">
        <v>35</v>
      </c>
      <c r="E1285" s="13" t="s">
        <v>36</v>
      </c>
      <c r="G1285" s="69" t="s">
        <v>645</v>
      </c>
      <c r="H1285" s="13" t="s">
        <v>284</v>
      </c>
      <c r="I1285" s="13" t="s">
        <v>285</v>
      </c>
      <c r="J1285" s="13" t="str">
        <f t="shared" si="100"/>
        <v>HDL-</v>
      </c>
      <c r="K1285" s="13" t="s">
        <v>23</v>
      </c>
      <c r="L1285" s="44">
        <v>3553</v>
      </c>
      <c r="M1285" s="13" t="s">
        <v>365</v>
      </c>
      <c r="N1285" s="13" t="s">
        <v>366</v>
      </c>
      <c r="O1285" s="62">
        <v>3.2858999999999998</v>
      </c>
      <c r="P1285" s="46">
        <f t="shared" si="101"/>
        <v>11674.8</v>
      </c>
      <c r="Q1285" s="20">
        <f t="shared" si="102"/>
        <v>6.4</v>
      </c>
      <c r="R1285" s="20">
        <f t="shared" si="103"/>
        <v>0.51342187499999992</v>
      </c>
      <c r="S1285" s="18">
        <f t="shared" si="104"/>
        <v>1824.1879218749998</v>
      </c>
      <c r="T1285" s="17" t="s">
        <v>694</v>
      </c>
      <c r="U1285" s="19" t="s">
        <v>37</v>
      </c>
    </row>
    <row r="1286" spans="1:21" ht="13.2" hidden="1">
      <c r="A1286" s="64" t="s">
        <v>1356</v>
      </c>
      <c r="B1286" s="11">
        <v>44579</v>
      </c>
      <c r="C1286" s="12">
        <v>44403</v>
      </c>
      <c r="D1286" s="69" t="s">
        <v>35</v>
      </c>
      <c r="E1286" s="13" t="s">
        <v>36</v>
      </c>
      <c r="G1286" s="69" t="s">
        <v>2278</v>
      </c>
      <c r="H1286" s="13" t="s">
        <v>284</v>
      </c>
      <c r="I1286" s="13" t="s">
        <v>285</v>
      </c>
      <c r="J1286" s="13" t="str">
        <f t="shared" si="100"/>
        <v>HDL-</v>
      </c>
      <c r="K1286" s="13" t="s">
        <v>23</v>
      </c>
      <c r="L1286" s="44">
        <v>-3553</v>
      </c>
      <c r="M1286" s="13" t="s">
        <v>365</v>
      </c>
      <c r="N1286" s="20" t="s">
        <v>366</v>
      </c>
      <c r="O1286" s="61">
        <v>3.2858999999999998</v>
      </c>
      <c r="P1286" s="46">
        <f t="shared" si="101"/>
        <v>-11674.8</v>
      </c>
      <c r="Q1286" s="20">
        <f t="shared" si="102"/>
        <v>6.4</v>
      </c>
      <c r="R1286" s="20">
        <f t="shared" si="103"/>
        <v>0.51342187499999992</v>
      </c>
      <c r="S1286" s="18">
        <f t="shared" si="104"/>
        <v>-1824.1879218749998</v>
      </c>
      <c r="T1286" s="17" t="s">
        <v>694</v>
      </c>
      <c r="U1286" s="19" t="s">
        <v>37</v>
      </c>
    </row>
    <row r="1287" spans="1:21" ht="13.2" hidden="1">
      <c r="A1287" s="64" t="s">
        <v>1370</v>
      </c>
      <c r="B1287" s="11">
        <v>44582</v>
      </c>
      <c r="C1287" s="12">
        <v>44463</v>
      </c>
      <c r="D1287" s="69" t="s">
        <v>1397</v>
      </c>
      <c r="E1287" s="13" t="s">
        <v>36</v>
      </c>
      <c r="G1287" s="69" t="s">
        <v>645</v>
      </c>
      <c r="H1287" s="13" t="s">
        <v>284</v>
      </c>
      <c r="I1287" s="13" t="s">
        <v>285</v>
      </c>
      <c r="J1287" s="13" t="str">
        <f t="shared" si="100"/>
        <v>HDL-</v>
      </c>
      <c r="K1287" s="13" t="s">
        <v>23</v>
      </c>
      <c r="L1287" s="44">
        <v>713</v>
      </c>
      <c r="M1287" s="13" t="s">
        <v>365</v>
      </c>
      <c r="N1287" s="20" t="s">
        <v>366</v>
      </c>
      <c r="O1287" s="61">
        <v>3.2858999999999998</v>
      </c>
      <c r="P1287" s="46">
        <f t="shared" si="101"/>
        <v>2342.85</v>
      </c>
      <c r="Q1287" s="20">
        <f t="shared" si="102"/>
        <v>6.4</v>
      </c>
      <c r="R1287" s="20">
        <f t="shared" si="103"/>
        <v>0.51342187499999992</v>
      </c>
      <c r="S1287" s="18">
        <f t="shared" si="104"/>
        <v>366.06979687499995</v>
      </c>
      <c r="T1287" s="17" t="s">
        <v>694</v>
      </c>
      <c r="U1287" s="19" t="s">
        <v>37</v>
      </c>
    </row>
    <row r="1288" spans="1:21" ht="13.2" hidden="1">
      <c r="A1288" s="63" t="s">
        <v>1370</v>
      </c>
      <c r="B1288" s="11">
        <v>44579</v>
      </c>
      <c r="C1288" s="12">
        <v>44463</v>
      </c>
      <c r="D1288" s="69" t="s">
        <v>1397</v>
      </c>
      <c r="E1288" s="13" t="s">
        <v>36</v>
      </c>
      <c r="G1288" s="69" t="s">
        <v>2278</v>
      </c>
      <c r="H1288" s="13" t="s">
        <v>284</v>
      </c>
      <c r="I1288" s="13" t="s">
        <v>285</v>
      </c>
      <c r="J1288" s="13" t="str">
        <f t="shared" si="100"/>
        <v>HDL-</v>
      </c>
      <c r="K1288" s="13" t="s">
        <v>23</v>
      </c>
      <c r="L1288" s="44">
        <v>-713</v>
      </c>
      <c r="M1288" s="13" t="s">
        <v>365</v>
      </c>
      <c r="N1288" s="20" t="s">
        <v>366</v>
      </c>
      <c r="O1288" s="61">
        <v>3.2858999999999998</v>
      </c>
      <c r="P1288" s="46">
        <f t="shared" si="101"/>
        <v>-2342.85</v>
      </c>
      <c r="Q1288" s="20">
        <f t="shared" si="102"/>
        <v>6.4</v>
      </c>
      <c r="R1288" s="20">
        <f t="shared" si="103"/>
        <v>0.51342187499999992</v>
      </c>
      <c r="S1288" s="18">
        <f t="shared" si="104"/>
        <v>-366.06979687499995</v>
      </c>
      <c r="T1288" s="17" t="s">
        <v>694</v>
      </c>
      <c r="U1288" s="19" t="s">
        <v>37</v>
      </c>
    </row>
    <row r="1289" spans="1:21" ht="13.2" hidden="1">
      <c r="A1289" s="63" t="s">
        <v>1370</v>
      </c>
      <c r="B1289" s="11">
        <v>44573</v>
      </c>
      <c r="C1289" s="12">
        <v>44463</v>
      </c>
      <c r="D1289" s="69" t="s">
        <v>1397</v>
      </c>
      <c r="E1289" s="13" t="s">
        <v>36</v>
      </c>
      <c r="G1289" s="69" t="s">
        <v>634</v>
      </c>
      <c r="H1289" s="13" t="s">
        <v>284</v>
      </c>
      <c r="I1289" s="13" t="s">
        <v>285</v>
      </c>
      <c r="J1289" s="13" t="str">
        <f t="shared" si="100"/>
        <v>HDL-</v>
      </c>
      <c r="K1289" s="13" t="s">
        <v>23</v>
      </c>
      <c r="L1289" s="44">
        <v>510</v>
      </c>
      <c r="M1289" s="13" t="s">
        <v>365</v>
      </c>
      <c r="N1289" s="20" t="s">
        <v>366</v>
      </c>
      <c r="O1289" s="61">
        <v>3.2858999999999998</v>
      </c>
      <c r="P1289" s="46">
        <f t="shared" si="101"/>
        <v>1675.81</v>
      </c>
      <c r="Q1289" s="20">
        <f t="shared" si="102"/>
        <v>6.4</v>
      </c>
      <c r="R1289" s="20">
        <f t="shared" si="103"/>
        <v>0.51342187499999992</v>
      </c>
      <c r="S1289" s="18">
        <f t="shared" si="104"/>
        <v>261.84515624999995</v>
      </c>
      <c r="T1289" s="17" t="s">
        <v>694</v>
      </c>
      <c r="U1289" s="19" t="s">
        <v>37</v>
      </c>
    </row>
    <row r="1290" spans="1:21" ht="13.2" hidden="1">
      <c r="A1290" s="40" t="s">
        <v>1356</v>
      </c>
      <c r="B1290" s="47">
        <v>44617</v>
      </c>
      <c r="C1290" s="12">
        <v>44403</v>
      </c>
      <c r="D1290" s="13" t="s">
        <v>35</v>
      </c>
      <c r="E1290" s="13" t="s">
        <v>36</v>
      </c>
      <c r="G1290" s="10" t="s">
        <v>3317</v>
      </c>
      <c r="H1290" s="40" t="s">
        <v>284</v>
      </c>
      <c r="I1290" s="47" t="s">
        <v>285</v>
      </c>
      <c r="J1290" s="13" t="str">
        <f t="shared" si="100"/>
        <v>HDL-</v>
      </c>
      <c r="K1290" s="40" t="s">
        <v>23</v>
      </c>
      <c r="L1290" s="52">
        <v>132</v>
      </c>
      <c r="M1290" s="40" t="s">
        <v>365</v>
      </c>
      <c r="N1290" s="39" t="s">
        <v>366</v>
      </c>
      <c r="O1290" s="55">
        <v>3.2858999999999998</v>
      </c>
      <c r="P1290" s="46">
        <f t="shared" si="101"/>
        <v>433.74</v>
      </c>
      <c r="Q1290" s="20">
        <f t="shared" si="102"/>
        <v>6.4</v>
      </c>
      <c r="R1290" s="20">
        <f t="shared" si="103"/>
        <v>0.51342187499999992</v>
      </c>
      <c r="S1290" s="18">
        <f t="shared" si="104"/>
        <v>67.771687499999985</v>
      </c>
      <c r="T1290" s="17" t="s">
        <v>694</v>
      </c>
      <c r="U1290" s="40" t="s">
        <v>37</v>
      </c>
    </row>
    <row r="1291" spans="1:21" ht="13.2" hidden="1">
      <c r="A1291" s="40" t="s">
        <v>1370</v>
      </c>
      <c r="B1291" s="47">
        <v>44620</v>
      </c>
      <c r="C1291" s="12">
        <v>44463</v>
      </c>
      <c r="D1291" s="13" t="s">
        <v>1397</v>
      </c>
      <c r="E1291" s="13" t="s">
        <v>36</v>
      </c>
      <c r="G1291" s="10" t="s">
        <v>3374</v>
      </c>
      <c r="H1291" s="40" t="s">
        <v>284</v>
      </c>
      <c r="I1291" s="47" t="s">
        <v>285</v>
      </c>
      <c r="J1291" s="13" t="str">
        <f t="shared" si="100"/>
        <v>HDL-</v>
      </c>
      <c r="K1291" s="40" t="s">
        <v>23</v>
      </c>
      <c r="L1291" s="52">
        <v>1430</v>
      </c>
      <c r="M1291" s="40" t="s">
        <v>365</v>
      </c>
      <c r="N1291" s="39" t="s">
        <v>366</v>
      </c>
      <c r="O1291" s="56">
        <v>3.2858999999999998</v>
      </c>
      <c r="P1291" s="46">
        <f t="shared" si="101"/>
        <v>4698.84</v>
      </c>
      <c r="Q1291" s="20">
        <f t="shared" si="102"/>
        <v>6.4</v>
      </c>
      <c r="R1291" s="20">
        <f t="shared" si="103"/>
        <v>0.51342187499999992</v>
      </c>
      <c r="S1291" s="18">
        <f t="shared" si="104"/>
        <v>734.19328124999993</v>
      </c>
      <c r="T1291" s="17" t="s">
        <v>694</v>
      </c>
      <c r="U1291" s="40" t="s">
        <v>37</v>
      </c>
    </row>
    <row r="1292" spans="1:21" ht="13.2" hidden="1">
      <c r="A1292" s="40" t="s">
        <v>1370</v>
      </c>
      <c r="B1292" s="47">
        <v>44617</v>
      </c>
      <c r="C1292" s="12">
        <v>44463</v>
      </c>
      <c r="D1292" s="13" t="s">
        <v>1397</v>
      </c>
      <c r="E1292" s="13" t="s">
        <v>36</v>
      </c>
      <c r="G1292" s="10" t="s">
        <v>3317</v>
      </c>
      <c r="H1292" s="40" t="s">
        <v>284</v>
      </c>
      <c r="I1292" s="47" t="s">
        <v>285</v>
      </c>
      <c r="J1292" s="13" t="str">
        <f t="shared" si="100"/>
        <v>HDL-</v>
      </c>
      <c r="K1292" s="40" t="s">
        <v>23</v>
      </c>
      <c r="L1292" s="52">
        <v>1360</v>
      </c>
      <c r="M1292" s="40" t="s">
        <v>365</v>
      </c>
      <c r="N1292" s="39" t="s">
        <v>366</v>
      </c>
      <c r="O1292" s="55">
        <v>3.2858999999999998</v>
      </c>
      <c r="P1292" s="46">
        <f t="shared" si="101"/>
        <v>4468.82</v>
      </c>
      <c r="Q1292" s="20">
        <f t="shared" si="102"/>
        <v>6.4</v>
      </c>
      <c r="R1292" s="20">
        <f t="shared" si="103"/>
        <v>0.51342187499999992</v>
      </c>
      <c r="S1292" s="18">
        <f t="shared" si="104"/>
        <v>698.25374999999985</v>
      </c>
      <c r="T1292" s="17" t="s">
        <v>694</v>
      </c>
      <c r="U1292" s="40" t="s">
        <v>37</v>
      </c>
    </row>
    <row r="1293" spans="1:21" ht="13.2" hidden="1">
      <c r="A1293" s="40" t="s">
        <v>3106</v>
      </c>
      <c r="B1293" s="47">
        <v>44620</v>
      </c>
      <c r="C1293" s="12">
        <v>44546</v>
      </c>
      <c r="D1293" s="13" t="s">
        <v>35</v>
      </c>
      <c r="E1293" s="13" t="s">
        <v>36</v>
      </c>
      <c r="G1293" s="10" t="s">
        <v>3374</v>
      </c>
      <c r="H1293" s="40" t="s">
        <v>284</v>
      </c>
      <c r="I1293" s="47" t="s">
        <v>285</v>
      </c>
      <c r="J1293" s="13" t="str">
        <f t="shared" si="100"/>
        <v>HDL-</v>
      </c>
      <c r="K1293" s="40" t="s">
        <v>23</v>
      </c>
      <c r="L1293" s="52">
        <v>2210</v>
      </c>
      <c r="M1293" s="40" t="s">
        <v>365</v>
      </c>
      <c r="N1293" s="39" t="s">
        <v>366</v>
      </c>
      <c r="O1293" s="55">
        <v>3.2858999999999998</v>
      </c>
      <c r="P1293" s="46">
        <f t="shared" si="101"/>
        <v>7261.84</v>
      </c>
      <c r="Q1293" s="20">
        <f t="shared" si="102"/>
        <v>6.4</v>
      </c>
      <c r="R1293" s="20">
        <f t="shared" si="103"/>
        <v>0.51342187499999992</v>
      </c>
      <c r="S1293" s="18">
        <f t="shared" si="104"/>
        <v>1134.6623437499998</v>
      </c>
      <c r="T1293" s="17" t="s">
        <v>694</v>
      </c>
      <c r="U1293" s="40" t="s">
        <v>37</v>
      </c>
    </row>
    <row r="1294" spans="1:21" ht="13.2" hidden="1">
      <c r="A1294" s="64" t="s">
        <v>3775</v>
      </c>
      <c r="B1294" s="11">
        <v>44641</v>
      </c>
      <c r="C1294" s="12">
        <v>44484</v>
      </c>
      <c r="D1294" s="13" t="s">
        <v>35</v>
      </c>
      <c r="E1294" s="13" t="s">
        <v>36</v>
      </c>
      <c r="G1294" s="10" t="s">
        <v>4758</v>
      </c>
      <c r="H1294" s="13" t="s">
        <v>284</v>
      </c>
      <c r="I1294" s="13" t="s">
        <v>285</v>
      </c>
      <c r="J1294" s="13" t="str">
        <f t="shared" si="100"/>
        <v>HDL-</v>
      </c>
      <c r="K1294" s="13" t="s">
        <v>23</v>
      </c>
      <c r="L1294" s="44">
        <v>2640</v>
      </c>
      <c r="M1294" s="13" t="s">
        <v>365</v>
      </c>
      <c r="N1294" s="20" t="s">
        <v>366</v>
      </c>
      <c r="O1294" s="61">
        <v>3.2858999999999998</v>
      </c>
      <c r="P1294" s="46">
        <f t="shared" si="101"/>
        <v>8674.7800000000007</v>
      </c>
      <c r="Q1294" s="20">
        <f t="shared" si="102"/>
        <v>6.4</v>
      </c>
      <c r="R1294" s="20">
        <f t="shared" si="103"/>
        <v>0.51342187499999992</v>
      </c>
      <c r="S1294" s="18">
        <f t="shared" si="104"/>
        <v>1355.4337499999997</v>
      </c>
      <c r="T1294" s="17" t="s">
        <v>694</v>
      </c>
      <c r="U1294" s="19" t="s">
        <v>37</v>
      </c>
    </row>
    <row r="1295" spans="1:21" ht="13.2" hidden="1">
      <c r="A1295" s="63" t="s">
        <v>3775</v>
      </c>
      <c r="B1295" s="11">
        <v>44631</v>
      </c>
      <c r="C1295" s="12">
        <v>44484</v>
      </c>
      <c r="D1295" s="13" t="s">
        <v>35</v>
      </c>
      <c r="E1295" s="13" t="s">
        <v>36</v>
      </c>
      <c r="G1295" s="10" t="s">
        <v>4759</v>
      </c>
      <c r="H1295" s="13" t="s">
        <v>284</v>
      </c>
      <c r="I1295" s="13" t="s">
        <v>285</v>
      </c>
      <c r="J1295" s="13" t="str">
        <f t="shared" si="100"/>
        <v>HDL-</v>
      </c>
      <c r="K1295" s="13" t="s">
        <v>23</v>
      </c>
      <c r="L1295" s="44">
        <v>1360</v>
      </c>
      <c r="M1295" s="13" t="s">
        <v>365</v>
      </c>
      <c r="N1295" s="13" t="s">
        <v>366</v>
      </c>
      <c r="O1295" s="62">
        <v>3.2858999999999998</v>
      </c>
      <c r="P1295" s="46">
        <f t="shared" si="101"/>
        <v>4468.82</v>
      </c>
      <c r="Q1295" s="20">
        <f t="shared" si="102"/>
        <v>6.4</v>
      </c>
      <c r="R1295" s="20">
        <f t="shared" si="103"/>
        <v>0.51342187499999992</v>
      </c>
      <c r="S1295" s="18">
        <f t="shared" si="104"/>
        <v>698.25374999999985</v>
      </c>
      <c r="T1295" s="17" t="s">
        <v>694</v>
      </c>
      <c r="U1295" s="19" t="s">
        <v>37</v>
      </c>
    </row>
    <row r="1296" spans="1:21" ht="13.2" hidden="1">
      <c r="A1296" s="63" t="s">
        <v>3776</v>
      </c>
      <c r="B1296" s="11">
        <v>44645</v>
      </c>
      <c r="C1296" s="12">
        <v>44545</v>
      </c>
      <c r="D1296" s="13" t="s">
        <v>35</v>
      </c>
      <c r="E1296" s="13" t="s">
        <v>36</v>
      </c>
      <c r="G1296" s="10" t="s">
        <v>4756</v>
      </c>
      <c r="H1296" s="13" t="s">
        <v>284</v>
      </c>
      <c r="I1296" s="13" t="s">
        <v>285</v>
      </c>
      <c r="J1296" s="13" t="str">
        <f t="shared" si="100"/>
        <v>HDL-</v>
      </c>
      <c r="K1296" s="13" t="s">
        <v>23</v>
      </c>
      <c r="L1296" s="44">
        <v>1360</v>
      </c>
      <c r="M1296" s="13" t="s">
        <v>365</v>
      </c>
      <c r="N1296" s="13" t="s">
        <v>366</v>
      </c>
      <c r="O1296" s="62">
        <v>3.2858999999999998</v>
      </c>
      <c r="P1296" s="46">
        <f t="shared" si="101"/>
        <v>4468.82</v>
      </c>
      <c r="Q1296" s="20">
        <f t="shared" si="102"/>
        <v>6.4</v>
      </c>
      <c r="R1296" s="20">
        <f t="shared" si="103"/>
        <v>0.51342187499999992</v>
      </c>
      <c r="S1296" s="18">
        <f t="shared" si="104"/>
        <v>698.25374999999985</v>
      </c>
      <c r="T1296" s="17" t="s">
        <v>694</v>
      </c>
      <c r="U1296" s="19" t="s">
        <v>37</v>
      </c>
    </row>
    <row r="1297" spans="1:21" ht="13.2" hidden="1">
      <c r="A1297" s="63" t="s">
        <v>3776</v>
      </c>
      <c r="B1297" s="11">
        <v>44643</v>
      </c>
      <c r="C1297" s="12">
        <v>44545</v>
      </c>
      <c r="D1297" s="13" t="s">
        <v>35</v>
      </c>
      <c r="E1297" s="13" t="s">
        <v>36</v>
      </c>
      <c r="G1297" s="10" t="s">
        <v>4760</v>
      </c>
      <c r="H1297" s="13" t="s">
        <v>284</v>
      </c>
      <c r="I1297" s="13" t="s">
        <v>285</v>
      </c>
      <c r="J1297" s="13" t="str">
        <f t="shared" si="100"/>
        <v>HDL-</v>
      </c>
      <c r="K1297" s="13" t="s">
        <v>23</v>
      </c>
      <c r="L1297" s="44">
        <v>2210</v>
      </c>
      <c r="M1297" s="13" t="s">
        <v>365</v>
      </c>
      <c r="N1297" s="13" t="s">
        <v>366</v>
      </c>
      <c r="O1297" s="62">
        <v>3.2858999999999998</v>
      </c>
      <c r="P1297" s="46">
        <f t="shared" si="101"/>
        <v>7261.84</v>
      </c>
      <c r="Q1297" s="20">
        <f t="shared" si="102"/>
        <v>6.4</v>
      </c>
      <c r="R1297" s="20">
        <f t="shared" si="103"/>
        <v>0.51342187499999992</v>
      </c>
      <c r="S1297" s="18">
        <f t="shared" si="104"/>
        <v>1134.6623437499998</v>
      </c>
      <c r="T1297" s="17" t="s">
        <v>694</v>
      </c>
      <c r="U1297" s="19" t="s">
        <v>37</v>
      </c>
    </row>
    <row r="1298" spans="1:21" ht="13.2" hidden="1">
      <c r="A1298" s="63" t="s">
        <v>3776</v>
      </c>
      <c r="B1298" s="11">
        <v>44641</v>
      </c>
      <c r="C1298" s="12">
        <v>44545</v>
      </c>
      <c r="D1298" s="13" t="s">
        <v>35</v>
      </c>
      <c r="E1298" s="13" t="s">
        <v>36</v>
      </c>
      <c r="G1298" s="10" t="s">
        <v>4758</v>
      </c>
      <c r="H1298" s="13" t="s">
        <v>284</v>
      </c>
      <c r="I1298" s="13" t="s">
        <v>285</v>
      </c>
      <c r="J1298" s="13" t="str">
        <f t="shared" si="100"/>
        <v>HDL-</v>
      </c>
      <c r="K1298" s="13" t="s">
        <v>23</v>
      </c>
      <c r="L1298" s="44">
        <v>170</v>
      </c>
      <c r="M1298" s="13" t="s">
        <v>365</v>
      </c>
      <c r="N1298" s="13" t="s">
        <v>366</v>
      </c>
      <c r="O1298" s="62">
        <v>3.2858999999999998</v>
      </c>
      <c r="P1298" s="46">
        <f t="shared" si="101"/>
        <v>558.6</v>
      </c>
      <c r="Q1298" s="20">
        <f t="shared" si="102"/>
        <v>6.4</v>
      </c>
      <c r="R1298" s="20">
        <f t="shared" si="103"/>
        <v>0.51342187499999992</v>
      </c>
      <c r="S1298" s="18">
        <f t="shared" si="104"/>
        <v>87.281718749999982</v>
      </c>
      <c r="T1298" s="17" t="s">
        <v>694</v>
      </c>
      <c r="U1298" s="19" t="s">
        <v>37</v>
      </c>
    </row>
    <row r="1299" spans="1:21" ht="13.2" hidden="1">
      <c r="A1299" s="40" t="s">
        <v>3106</v>
      </c>
      <c r="B1299" s="47">
        <v>44629</v>
      </c>
      <c r="C1299" s="12">
        <v>44546</v>
      </c>
      <c r="D1299" s="40" t="s">
        <v>35</v>
      </c>
      <c r="E1299" s="13" t="s">
        <v>36</v>
      </c>
      <c r="G1299" s="10" t="s">
        <v>4761</v>
      </c>
      <c r="H1299" s="13" t="s">
        <v>284</v>
      </c>
      <c r="I1299" s="13" t="s">
        <v>285</v>
      </c>
      <c r="J1299" s="13" t="str">
        <f t="shared" si="100"/>
        <v>HDL-</v>
      </c>
      <c r="K1299" s="40" t="s">
        <v>23</v>
      </c>
      <c r="L1299" s="52">
        <v>920</v>
      </c>
      <c r="M1299" s="13" t="s">
        <v>365</v>
      </c>
      <c r="N1299" s="39" t="s">
        <v>366</v>
      </c>
      <c r="O1299" s="56">
        <v>3.2858999999999998</v>
      </c>
      <c r="P1299" s="46">
        <f t="shared" si="101"/>
        <v>3023.03</v>
      </c>
      <c r="Q1299" s="20">
        <f t="shared" si="102"/>
        <v>6.4</v>
      </c>
      <c r="R1299" s="20">
        <f t="shared" si="103"/>
        <v>0.51342187499999992</v>
      </c>
      <c r="S1299" s="18">
        <f t="shared" si="104"/>
        <v>472.34812499999992</v>
      </c>
      <c r="T1299" s="17" t="s">
        <v>694</v>
      </c>
      <c r="U1299" s="40" t="s">
        <v>37</v>
      </c>
    </row>
    <row r="1300" spans="1:21" ht="13.2" hidden="1">
      <c r="A1300" s="63" t="s">
        <v>3106</v>
      </c>
      <c r="B1300" s="11">
        <v>44627</v>
      </c>
      <c r="C1300" s="12">
        <v>44546</v>
      </c>
      <c r="D1300" s="13" t="s">
        <v>35</v>
      </c>
      <c r="E1300" s="13" t="s">
        <v>36</v>
      </c>
      <c r="G1300" s="10" t="s">
        <v>4762</v>
      </c>
      <c r="H1300" s="13" t="s">
        <v>284</v>
      </c>
      <c r="I1300" s="13" t="s">
        <v>285</v>
      </c>
      <c r="J1300" s="13" t="str">
        <f t="shared" si="100"/>
        <v>HDL-</v>
      </c>
      <c r="K1300" s="13" t="s">
        <v>23</v>
      </c>
      <c r="L1300" s="44">
        <v>1870</v>
      </c>
      <c r="M1300" s="13" t="s">
        <v>365</v>
      </c>
      <c r="N1300" s="20" t="s">
        <v>366</v>
      </c>
      <c r="O1300" s="61">
        <v>3.2858999999999998</v>
      </c>
      <c r="P1300" s="46">
        <f t="shared" si="101"/>
        <v>6144.63</v>
      </c>
      <c r="Q1300" s="20">
        <f t="shared" si="102"/>
        <v>6.4</v>
      </c>
      <c r="R1300" s="20">
        <f t="shared" si="103"/>
        <v>0.51342187499999992</v>
      </c>
      <c r="S1300" s="18">
        <f t="shared" si="104"/>
        <v>960.0989062499998</v>
      </c>
      <c r="T1300" s="17" t="s">
        <v>694</v>
      </c>
      <c r="U1300" s="19" t="s">
        <v>37</v>
      </c>
    </row>
    <row r="1301" spans="1:21" ht="13.2" hidden="1">
      <c r="A1301" s="64" t="s">
        <v>3777</v>
      </c>
      <c r="B1301" s="11">
        <v>44631</v>
      </c>
      <c r="C1301" s="12">
        <v>44559</v>
      </c>
      <c r="D1301" s="13" t="s">
        <v>35</v>
      </c>
      <c r="E1301" s="13" t="s">
        <v>36</v>
      </c>
      <c r="G1301" s="10" t="s">
        <v>4759</v>
      </c>
      <c r="H1301" s="13" t="s">
        <v>284</v>
      </c>
      <c r="I1301" s="13" t="s">
        <v>285</v>
      </c>
      <c r="J1301" s="13" t="str">
        <f t="shared" si="100"/>
        <v>HDL-</v>
      </c>
      <c r="K1301" s="13" t="s">
        <v>23</v>
      </c>
      <c r="L1301" s="44">
        <v>330</v>
      </c>
      <c r="M1301" s="13" t="s">
        <v>365</v>
      </c>
      <c r="N1301" s="20" t="s">
        <v>366</v>
      </c>
      <c r="O1301" s="61">
        <v>3.2858999999999998</v>
      </c>
      <c r="P1301" s="46">
        <f t="shared" si="101"/>
        <v>1084.3499999999999</v>
      </c>
      <c r="Q1301" s="20">
        <f t="shared" si="102"/>
        <v>6.4</v>
      </c>
      <c r="R1301" s="20">
        <f t="shared" si="103"/>
        <v>0.51342187499999992</v>
      </c>
      <c r="S1301" s="18">
        <f t="shared" si="104"/>
        <v>169.42921874999996</v>
      </c>
      <c r="T1301" s="17" t="s">
        <v>694</v>
      </c>
      <c r="U1301" s="19" t="s">
        <v>37</v>
      </c>
    </row>
    <row r="1302" spans="1:21" ht="13.2" hidden="1">
      <c r="A1302" s="64" t="s">
        <v>3777</v>
      </c>
      <c r="B1302" s="11">
        <v>44629</v>
      </c>
      <c r="C1302" s="12">
        <v>44559</v>
      </c>
      <c r="D1302" s="13" t="s">
        <v>35</v>
      </c>
      <c r="E1302" s="13" t="s">
        <v>36</v>
      </c>
      <c r="G1302" s="10" t="s">
        <v>4761</v>
      </c>
      <c r="H1302" s="13" t="s">
        <v>284</v>
      </c>
      <c r="I1302" s="13" t="s">
        <v>285</v>
      </c>
      <c r="J1302" s="13" t="str">
        <f t="shared" si="100"/>
        <v>HDL-</v>
      </c>
      <c r="K1302" s="13" t="s">
        <v>23</v>
      </c>
      <c r="L1302" s="44">
        <v>170</v>
      </c>
      <c r="M1302" s="13" t="s">
        <v>365</v>
      </c>
      <c r="N1302" s="20" t="s">
        <v>366</v>
      </c>
      <c r="O1302" s="61">
        <v>3.2858999999999998</v>
      </c>
      <c r="P1302" s="46">
        <f t="shared" si="101"/>
        <v>558.6</v>
      </c>
      <c r="Q1302" s="20">
        <f t="shared" si="102"/>
        <v>6.4</v>
      </c>
      <c r="R1302" s="20">
        <f t="shared" si="103"/>
        <v>0.51342187499999992</v>
      </c>
      <c r="S1302" s="18">
        <f t="shared" si="104"/>
        <v>87.281718749999982</v>
      </c>
      <c r="T1302" s="17" t="s">
        <v>694</v>
      </c>
      <c r="U1302" s="19" t="s">
        <v>37</v>
      </c>
    </row>
    <row r="1303" spans="1:21" ht="13.2" hidden="1">
      <c r="A1303" s="63" t="s">
        <v>3776</v>
      </c>
      <c r="B1303" s="11">
        <v>44666</v>
      </c>
      <c r="C1303" s="12">
        <v>44545</v>
      </c>
      <c r="D1303" s="13" t="s">
        <v>35</v>
      </c>
      <c r="E1303" s="13" t="s">
        <v>36</v>
      </c>
      <c r="G1303" s="10" t="s">
        <v>5809</v>
      </c>
      <c r="H1303" s="13" t="s">
        <v>284</v>
      </c>
      <c r="I1303" s="13" t="s">
        <v>285</v>
      </c>
      <c r="J1303" s="13" t="str">
        <f t="shared" si="100"/>
        <v>HDL-</v>
      </c>
      <c r="K1303" s="13" t="s">
        <v>23</v>
      </c>
      <c r="L1303" s="44">
        <v>3680</v>
      </c>
      <c r="M1303" s="13" t="s">
        <v>365</v>
      </c>
      <c r="N1303" s="20" t="s">
        <v>366</v>
      </c>
      <c r="O1303" s="61">
        <v>3.2858999999999998</v>
      </c>
      <c r="P1303" s="46">
        <f t="shared" si="101"/>
        <v>12092.11</v>
      </c>
      <c r="Q1303" s="20">
        <f t="shared" si="102"/>
        <v>6.4</v>
      </c>
      <c r="R1303" s="20">
        <f t="shared" si="103"/>
        <v>0.51342187499999992</v>
      </c>
      <c r="S1303" s="18">
        <f t="shared" si="104"/>
        <v>1889.3924999999997</v>
      </c>
      <c r="T1303" s="17" t="s">
        <v>694</v>
      </c>
      <c r="U1303" s="19" t="s">
        <v>37</v>
      </c>
    </row>
    <row r="1304" spans="1:21" ht="13.2" hidden="1">
      <c r="A1304" s="40" t="s">
        <v>3776</v>
      </c>
      <c r="B1304" s="47">
        <v>44662</v>
      </c>
      <c r="C1304" s="12">
        <v>44545</v>
      </c>
      <c r="D1304" s="40" t="s">
        <v>35</v>
      </c>
      <c r="E1304" s="13" t="s">
        <v>36</v>
      </c>
      <c r="G1304" s="10" t="s">
        <v>5900</v>
      </c>
      <c r="H1304" s="13" t="s">
        <v>284</v>
      </c>
      <c r="I1304" s="13" t="s">
        <v>285</v>
      </c>
      <c r="J1304" s="13" t="str">
        <f t="shared" si="100"/>
        <v>HDL-</v>
      </c>
      <c r="K1304" s="40" t="s">
        <v>23</v>
      </c>
      <c r="L1304" s="52">
        <v>680</v>
      </c>
      <c r="M1304" s="13" t="s">
        <v>365</v>
      </c>
      <c r="N1304" s="39" t="s">
        <v>366</v>
      </c>
      <c r="O1304" s="56">
        <v>3.2858999999999998</v>
      </c>
      <c r="P1304" s="46">
        <f t="shared" si="101"/>
        <v>2234.41</v>
      </c>
      <c r="Q1304" s="20">
        <f t="shared" si="102"/>
        <v>6.4</v>
      </c>
      <c r="R1304" s="20">
        <f t="shared" si="103"/>
        <v>0.51342187499999992</v>
      </c>
      <c r="S1304" s="18">
        <f t="shared" si="104"/>
        <v>349.12687499999993</v>
      </c>
      <c r="T1304" s="17" t="s">
        <v>694</v>
      </c>
      <c r="U1304" s="40" t="s">
        <v>37</v>
      </c>
    </row>
    <row r="1305" spans="1:21" ht="13.2" hidden="1">
      <c r="A1305" s="63" t="s">
        <v>5504</v>
      </c>
      <c r="B1305" s="11">
        <v>44673</v>
      </c>
      <c r="C1305" s="12">
        <v>44559</v>
      </c>
      <c r="D1305" s="13" t="s">
        <v>35</v>
      </c>
      <c r="E1305" s="13" t="s">
        <v>36</v>
      </c>
      <c r="G1305" s="10" t="s">
        <v>5872</v>
      </c>
      <c r="H1305" s="13" t="s">
        <v>284</v>
      </c>
      <c r="I1305" s="13" t="s">
        <v>285</v>
      </c>
      <c r="J1305" s="13" t="str">
        <f t="shared" si="100"/>
        <v>HDL-</v>
      </c>
      <c r="K1305" s="13" t="s">
        <v>23</v>
      </c>
      <c r="L1305" s="44">
        <v>1500</v>
      </c>
      <c r="M1305" s="13" t="s">
        <v>365</v>
      </c>
      <c r="N1305" s="20" t="s">
        <v>366</v>
      </c>
      <c r="O1305" s="61">
        <v>3.2858999999999998</v>
      </c>
      <c r="P1305" s="46">
        <f t="shared" si="101"/>
        <v>4928.8500000000004</v>
      </c>
      <c r="Q1305" s="20">
        <f t="shared" si="102"/>
        <v>6.4</v>
      </c>
      <c r="R1305" s="20">
        <f t="shared" si="103"/>
        <v>0.51342187499999992</v>
      </c>
      <c r="S1305" s="18">
        <f t="shared" si="104"/>
        <v>770.13281249999989</v>
      </c>
      <c r="T1305" s="17" t="s">
        <v>694</v>
      </c>
      <c r="U1305" s="19" t="s">
        <v>37</v>
      </c>
    </row>
    <row r="1306" spans="1:21" ht="13.2" hidden="1">
      <c r="A1306" s="64" t="s">
        <v>5504</v>
      </c>
      <c r="B1306" s="11">
        <v>44669</v>
      </c>
      <c r="C1306" s="12">
        <v>44559</v>
      </c>
      <c r="D1306" s="13" t="s">
        <v>35</v>
      </c>
      <c r="E1306" s="13" t="s">
        <v>36</v>
      </c>
      <c r="G1306" s="10" t="s">
        <v>5901</v>
      </c>
      <c r="H1306" s="13" t="s">
        <v>284</v>
      </c>
      <c r="I1306" s="13" t="s">
        <v>285</v>
      </c>
      <c r="J1306" s="13" t="str">
        <f t="shared" si="100"/>
        <v>HDL-</v>
      </c>
      <c r="K1306" s="13" t="s">
        <v>23</v>
      </c>
      <c r="L1306" s="44">
        <v>1360</v>
      </c>
      <c r="M1306" s="13" t="s">
        <v>365</v>
      </c>
      <c r="N1306" s="20" t="s">
        <v>366</v>
      </c>
      <c r="O1306" s="61">
        <v>3.2858999999999998</v>
      </c>
      <c r="P1306" s="46">
        <f t="shared" si="101"/>
        <v>4468.82</v>
      </c>
      <c r="Q1306" s="20">
        <f t="shared" si="102"/>
        <v>6.4</v>
      </c>
      <c r="R1306" s="20">
        <f t="shared" si="103"/>
        <v>0.51342187499999992</v>
      </c>
      <c r="S1306" s="18">
        <f t="shared" si="104"/>
        <v>698.25374999999985</v>
      </c>
      <c r="T1306" s="17" t="s">
        <v>694</v>
      </c>
      <c r="U1306" s="19" t="s">
        <v>37</v>
      </c>
    </row>
    <row r="1307" spans="1:21" ht="13.2" hidden="1">
      <c r="A1307" s="63" t="s">
        <v>5504</v>
      </c>
      <c r="B1307" s="11">
        <v>44666</v>
      </c>
      <c r="C1307" s="12">
        <v>44559</v>
      </c>
      <c r="D1307" s="13" t="s">
        <v>35</v>
      </c>
      <c r="E1307" s="13" t="s">
        <v>36</v>
      </c>
      <c r="G1307" s="10" t="s">
        <v>5809</v>
      </c>
      <c r="H1307" s="13" t="s">
        <v>284</v>
      </c>
      <c r="I1307" s="13" t="s">
        <v>285</v>
      </c>
      <c r="J1307" s="13" t="str">
        <f t="shared" si="100"/>
        <v>HDL-</v>
      </c>
      <c r="K1307" s="13" t="s">
        <v>23</v>
      </c>
      <c r="L1307" s="44">
        <v>1190</v>
      </c>
      <c r="M1307" s="13" t="s">
        <v>365</v>
      </c>
      <c r="N1307" s="20" t="s">
        <v>366</v>
      </c>
      <c r="O1307" s="61">
        <v>3.2858999999999998</v>
      </c>
      <c r="P1307" s="46">
        <f t="shared" si="101"/>
        <v>3910.22</v>
      </c>
      <c r="Q1307" s="20">
        <f t="shared" si="102"/>
        <v>6.4</v>
      </c>
      <c r="R1307" s="20">
        <f t="shared" si="103"/>
        <v>0.51342187499999992</v>
      </c>
      <c r="S1307" s="18">
        <f t="shared" si="104"/>
        <v>610.97203124999987</v>
      </c>
      <c r="T1307" s="17" t="s">
        <v>694</v>
      </c>
      <c r="U1307" s="19" t="s">
        <v>37</v>
      </c>
    </row>
    <row r="1308" spans="1:21" ht="13.2" hidden="1">
      <c r="A1308" s="40" t="s">
        <v>2222</v>
      </c>
      <c r="B1308" s="47">
        <v>44568</v>
      </c>
      <c r="C1308" s="12">
        <v>44477</v>
      </c>
      <c r="D1308" s="69" t="s">
        <v>28</v>
      </c>
      <c r="E1308" s="13" t="s">
        <v>29</v>
      </c>
      <c r="G1308" s="69" t="s">
        <v>2396</v>
      </c>
      <c r="H1308" s="13" t="s">
        <v>1147</v>
      </c>
      <c r="I1308" s="13" t="s">
        <v>1148</v>
      </c>
      <c r="J1308" s="13" t="str">
        <f t="shared" si="100"/>
        <v>LID-</v>
      </c>
      <c r="K1308" s="40" t="s">
        <v>25</v>
      </c>
      <c r="L1308" s="52">
        <v>920</v>
      </c>
      <c r="M1308" s="13" t="s">
        <v>105</v>
      </c>
      <c r="N1308" s="39" t="s">
        <v>366</v>
      </c>
      <c r="O1308" s="56">
        <v>3.3</v>
      </c>
      <c r="P1308" s="46">
        <f t="shared" si="101"/>
        <v>3036</v>
      </c>
      <c r="Q1308" s="20">
        <f t="shared" si="102"/>
        <v>6.4</v>
      </c>
      <c r="R1308" s="20">
        <f t="shared" si="103"/>
        <v>0.51562499999999989</v>
      </c>
      <c r="S1308" s="18">
        <f t="shared" si="104"/>
        <v>474.37499999999989</v>
      </c>
      <c r="T1308" s="17" t="s">
        <v>694</v>
      </c>
      <c r="U1308" s="40" t="s">
        <v>30</v>
      </c>
    </row>
    <row r="1309" spans="1:21" ht="13.2" hidden="1">
      <c r="A1309" s="63" t="s">
        <v>2227</v>
      </c>
      <c r="B1309" s="11">
        <v>44580</v>
      </c>
      <c r="C1309" s="12">
        <v>44504</v>
      </c>
      <c r="D1309" s="69" t="s">
        <v>28</v>
      </c>
      <c r="E1309" s="13" t="s">
        <v>29</v>
      </c>
      <c r="G1309" s="69" t="s">
        <v>669</v>
      </c>
      <c r="H1309" s="13" t="s">
        <v>1057</v>
      </c>
      <c r="I1309" s="13" t="s">
        <v>1058</v>
      </c>
      <c r="J1309" s="13" t="str">
        <f t="shared" si="100"/>
        <v>LID-</v>
      </c>
      <c r="K1309" s="13" t="s">
        <v>25</v>
      </c>
      <c r="L1309" s="44">
        <v>1010</v>
      </c>
      <c r="M1309" s="13" t="s">
        <v>365</v>
      </c>
      <c r="N1309" s="20" t="s">
        <v>366</v>
      </c>
      <c r="O1309" s="61">
        <v>3.3</v>
      </c>
      <c r="P1309" s="46">
        <f t="shared" si="101"/>
        <v>3333</v>
      </c>
      <c r="Q1309" s="20">
        <f t="shared" si="102"/>
        <v>6.4</v>
      </c>
      <c r="R1309" s="20">
        <f t="shared" si="103"/>
        <v>0.51562499999999989</v>
      </c>
      <c r="S1309" s="18">
        <f t="shared" si="104"/>
        <v>520.78124999999989</v>
      </c>
      <c r="T1309" s="17" t="s">
        <v>694</v>
      </c>
      <c r="U1309" s="19" t="s">
        <v>30</v>
      </c>
    </row>
    <row r="1310" spans="1:21" ht="13.2" hidden="1">
      <c r="A1310" s="63" t="s">
        <v>2229</v>
      </c>
      <c r="B1310" s="11">
        <v>44586</v>
      </c>
      <c r="C1310" s="12">
        <v>44531</v>
      </c>
      <c r="D1310" s="69" t="s">
        <v>28</v>
      </c>
      <c r="E1310" s="13" t="s">
        <v>29</v>
      </c>
      <c r="G1310" s="69" t="s">
        <v>598</v>
      </c>
      <c r="H1310" s="13" t="s">
        <v>466</v>
      </c>
      <c r="I1310" s="13" t="s">
        <v>467</v>
      </c>
      <c r="J1310" s="13" t="str">
        <f t="shared" si="100"/>
        <v>LID-</v>
      </c>
      <c r="K1310" s="13" t="s">
        <v>25</v>
      </c>
      <c r="L1310" s="44">
        <v>2060</v>
      </c>
      <c r="M1310" s="13" t="s">
        <v>365</v>
      </c>
      <c r="N1310" s="20" t="s">
        <v>366</v>
      </c>
      <c r="O1310" s="61">
        <v>3.3</v>
      </c>
      <c r="P1310" s="46">
        <f t="shared" si="101"/>
        <v>6798</v>
      </c>
      <c r="Q1310" s="20">
        <f t="shared" si="102"/>
        <v>6.4</v>
      </c>
      <c r="R1310" s="20">
        <f t="shared" si="103"/>
        <v>0.51562499999999989</v>
      </c>
      <c r="S1310" s="18">
        <f t="shared" si="104"/>
        <v>1062.1874999999998</v>
      </c>
      <c r="T1310" s="17" t="s">
        <v>694</v>
      </c>
      <c r="U1310" s="19" t="s">
        <v>30</v>
      </c>
    </row>
    <row r="1311" spans="1:21" ht="13.2" hidden="1">
      <c r="A1311" s="40" t="s">
        <v>3107</v>
      </c>
      <c r="B1311" s="47">
        <v>44613</v>
      </c>
      <c r="C1311" s="12">
        <v>44519</v>
      </c>
      <c r="D1311" s="13" t="s">
        <v>28</v>
      </c>
      <c r="E1311" s="13" t="s">
        <v>29</v>
      </c>
      <c r="G1311" s="10" t="s">
        <v>3375</v>
      </c>
      <c r="H1311" s="40" t="s">
        <v>1057</v>
      </c>
      <c r="I1311" s="47" t="s">
        <v>1058</v>
      </c>
      <c r="J1311" s="13" t="str">
        <f t="shared" si="100"/>
        <v>LID-</v>
      </c>
      <c r="K1311" s="40" t="s">
        <v>25</v>
      </c>
      <c r="L1311" s="52">
        <v>1010</v>
      </c>
      <c r="M1311" s="40" t="s">
        <v>365</v>
      </c>
      <c r="N1311" s="39" t="s">
        <v>366</v>
      </c>
      <c r="O1311" s="55">
        <v>3.3</v>
      </c>
      <c r="P1311" s="46">
        <f t="shared" si="101"/>
        <v>3333</v>
      </c>
      <c r="Q1311" s="20">
        <f t="shared" si="102"/>
        <v>6.4</v>
      </c>
      <c r="R1311" s="20">
        <f t="shared" si="103"/>
        <v>0.51562499999999989</v>
      </c>
      <c r="S1311" s="18">
        <f t="shared" si="104"/>
        <v>520.78124999999989</v>
      </c>
      <c r="T1311" s="17" t="s">
        <v>694</v>
      </c>
      <c r="U1311" s="40" t="s">
        <v>30</v>
      </c>
    </row>
    <row r="1312" spans="1:21" ht="13.2" hidden="1">
      <c r="A1312" s="40" t="s">
        <v>3108</v>
      </c>
      <c r="B1312" s="47">
        <v>44613</v>
      </c>
      <c r="C1312" s="12">
        <v>44558</v>
      </c>
      <c r="D1312" s="13" t="s">
        <v>28</v>
      </c>
      <c r="E1312" s="13" t="s">
        <v>29</v>
      </c>
      <c r="G1312" s="10" t="s">
        <v>3375</v>
      </c>
      <c r="H1312" s="40" t="s">
        <v>2748</v>
      </c>
      <c r="I1312" s="47" t="s">
        <v>467</v>
      </c>
      <c r="J1312" s="13" t="str">
        <f t="shared" si="100"/>
        <v>LID-</v>
      </c>
      <c r="K1312" s="40" t="s">
        <v>25</v>
      </c>
      <c r="L1312" s="52">
        <v>1030</v>
      </c>
      <c r="M1312" s="40" t="s">
        <v>365</v>
      </c>
      <c r="N1312" s="39" t="s">
        <v>366</v>
      </c>
      <c r="O1312" s="55">
        <v>3.3</v>
      </c>
      <c r="P1312" s="46">
        <f t="shared" si="101"/>
        <v>3399</v>
      </c>
      <c r="Q1312" s="20">
        <f t="shared" si="102"/>
        <v>6.4</v>
      </c>
      <c r="R1312" s="20">
        <f t="shared" si="103"/>
        <v>0.51562499999999989</v>
      </c>
      <c r="S1312" s="18">
        <f t="shared" si="104"/>
        <v>531.09374999999989</v>
      </c>
      <c r="T1312" s="17" t="s">
        <v>694</v>
      </c>
      <c r="U1312" s="40" t="s">
        <v>30</v>
      </c>
    </row>
    <row r="1313" spans="1:21" ht="13.2" hidden="1">
      <c r="A1313" s="63" t="s">
        <v>3778</v>
      </c>
      <c r="B1313" s="11">
        <v>44634</v>
      </c>
      <c r="C1313" s="12">
        <v>44545</v>
      </c>
      <c r="D1313" s="13" t="s">
        <v>28</v>
      </c>
      <c r="E1313" s="13" t="s">
        <v>29</v>
      </c>
      <c r="G1313" s="10" t="s">
        <v>4763</v>
      </c>
      <c r="H1313" s="13" t="s">
        <v>1057</v>
      </c>
      <c r="I1313" s="13" t="s">
        <v>1058</v>
      </c>
      <c r="J1313" s="13" t="str">
        <f t="shared" si="100"/>
        <v>LID-</v>
      </c>
      <c r="K1313" s="13" t="s">
        <v>25</v>
      </c>
      <c r="L1313" s="44">
        <v>705</v>
      </c>
      <c r="M1313" s="13" t="s">
        <v>365</v>
      </c>
      <c r="N1313" s="20" t="s">
        <v>366</v>
      </c>
      <c r="O1313" s="61">
        <v>3.3</v>
      </c>
      <c r="P1313" s="46">
        <f t="shared" si="101"/>
        <v>2326.5</v>
      </c>
      <c r="Q1313" s="20">
        <f t="shared" si="102"/>
        <v>6.4</v>
      </c>
      <c r="R1313" s="20">
        <f t="shared" si="103"/>
        <v>0.51562499999999989</v>
      </c>
      <c r="S1313" s="18">
        <f t="shared" si="104"/>
        <v>363.51562499999994</v>
      </c>
      <c r="T1313" s="17" t="s">
        <v>694</v>
      </c>
      <c r="U1313" s="19" t="s">
        <v>30</v>
      </c>
    </row>
    <row r="1314" spans="1:21" ht="13.2" hidden="1">
      <c r="A1314" s="63" t="s">
        <v>3779</v>
      </c>
      <c r="B1314" s="11">
        <v>44641</v>
      </c>
      <c r="C1314" s="12">
        <v>44580</v>
      </c>
      <c r="D1314" s="13" t="s">
        <v>28</v>
      </c>
      <c r="E1314" s="13" t="s">
        <v>29</v>
      </c>
      <c r="G1314" s="10" t="s">
        <v>4764</v>
      </c>
      <c r="H1314" s="13" t="s">
        <v>1147</v>
      </c>
      <c r="I1314" s="13" t="s">
        <v>1148</v>
      </c>
      <c r="J1314" s="13" t="str">
        <f t="shared" si="100"/>
        <v>LID-</v>
      </c>
      <c r="K1314" s="13" t="s">
        <v>25</v>
      </c>
      <c r="L1314" s="44">
        <v>1020</v>
      </c>
      <c r="M1314" s="13" t="s">
        <v>105</v>
      </c>
      <c r="N1314" s="20" t="s">
        <v>366</v>
      </c>
      <c r="O1314" s="61">
        <v>3.3</v>
      </c>
      <c r="P1314" s="46">
        <f t="shared" si="101"/>
        <v>3366</v>
      </c>
      <c r="Q1314" s="20">
        <f t="shared" si="102"/>
        <v>6.4</v>
      </c>
      <c r="R1314" s="20">
        <f t="shared" si="103"/>
        <v>0.51562499999999989</v>
      </c>
      <c r="S1314" s="18">
        <f t="shared" si="104"/>
        <v>525.93749999999989</v>
      </c>
      <c r="T1314" s="17" t="s">
        <v>694</v>
      </c>
      <c r="U1314" s="19" t="s">
        <v>30</v>
      </c>
    </row>
    <row r="1315" spans="1:21" ht="13.2" hidden="1">
      <c r="A1315" s="63" t="s">
        <v>3780</v>
      </c>
      <c r="B1315" s="11">
        <v>44641</v>
      </c>
      <c r="C1315" s="12">
        <v>44580</v>
      </c>
      <c r="D1315" s="13" t="s">
        <v>28</v>
      </c>
      <c r="E1315" s="13" t="s">
        <v>29</v>
      </c>
      <c r="G1315" s="10" t="s">
        <v>4764</v>
      </c>
      <c r="H1315" s="13" t="s">
        <v>1147</v>
      </c>
      <c r="I1315" s="13" t="s">
        <v>1148</v>
      </c>
      <c r="J1315" s="13" t="str">
        <f t="shared" si="100"/>
        <v>LID-</v>
      </c>
      <c r="K1315" s="13" t="s">
        <v>25</v>
      </c>
      <c r="L1315" s="44">
        <v>1020</v>
      </c>
      <c r="M1315" s="13" t="s">
        <v>105</v>
      </c>
      <c r="N1315" s="20" t="s">
        <v>366</v>
      </c>
      <c r="O1315" s="61">
        <v>3.3</v>
      </c>
      <c r="P1315" s="46">
        <f t="shared" si="101"/>
        <v>3366</v>
      </c>
      <c r="Q1315" s="20">
        <f t="shared" si="102"/>
        <v>6.4</v>
      </c>
      <c r="R1315" s="20">
        <f t="shared" si="103"/>
        <v>0.51562499999999989</v>
      </c>
      <c r="S1315" s="18">
        <f t="shared" si="104"/>
        <v>525.93749999999989</v>
      </c>
      <c r="T1315" s="17" t="s">
        <v>694</v>
      </c>
      <c r="U1315" s="19" t="s">
        <v>30</v>
      </c>
    </row>
    <row r="1316" spans="1:21" ht="13.2" hidden="1">
      <c r="A1316" s="63" t="s">
        <v>5505</v>
      </c>
      <c r="B1316" s="11">
        <v>44659</v>
      </c>
      <c r="C1316" s="12">
        <v>44614</v>
      </c>
      <c r="D1316" s="13" t="s">
        <v>28</v>
      </c>
      <c r="E1316" s="13" t="s">
        <v>29</v>
      </c>
      <c r="G1316" s="10" t="s">
        <v>5902</v>
      </c>
      <c r="H1316" s="13" t="s">
        <v>1057</v>
      </c>
      <c r="I1316" s="13" t="s">
        <v>1058</v>
      </c>
      <c r="J1316" s="13" t="str">
        <f t="shared" si="100"/>
        <v>LID-</v>
      </c>
      <c r="K1316" s="13" t="s">
        <v>25</v>
      </c>
      <c r="L1316" s="44">
        <v>1515</v>
      </c>
      <c r="M1316" s="13" t="s">
        <v>365</v>
      </c>
      <c r="N1316" s="20" t="s">
        <v>366</v>
      </c>
      <c r="O1316" s="61">
        <v>3.3</v>
      </c>
      <c r="P1316" s="46">
        <f t="shared" si="101"/>
        <v>4999.5</v>
      </c>
      <c r="Q1316" s="20">
        <f t="shared" si="102"/>
        <v>6.4</v>
      </c>
      <c r="R1316" s="20">
        <f t="shared" si="103"/>
        <v>0.51562499999999989</v>
      </c>
      <c r="S1316" s="18">
        <f t="shared" si="104"/>
        <v>781.17187499999989</v>
      </c>
      <c r="T1316" s="17" t="s">
        <v>694</v>
      </c>
      <c r="U1316" s="19" t="s">
        <v>30</v>
      </c>
    </row>
    <row r="1317" spans="1:21" ht="13.2" hidden="1">
      <c r="A1317" s="40" t="s">
        <v>5506</v>
      </c>
      <c r="B1317" s="47">
        <v>44676</v>
      </c>
      <c r="C1317" s="12">
        <v>44627</v>
      </c>
      <c r="D1317" s="40" t="s">
        <v>28</v>
      </c>
      <c r="E1317" s="13" t="s">
        <v>29</v>
      </c>
      <c r="G1317" s="10" t="s">
        <v>5903</v>
      </c>
      <c r="H1317" s="13" t="s">
        <v>1057</v>
      </c>
      <c r="I1317" s="13" t="s">
        <v>1058</v>
      </c>
      <c r="J1317" s="13" t="str">
        <f t="shared" si="100"/>
        <v>LID-</v>
      </c>
      <c r="K1317" s="40" t="s">
        <v>25</v>
      </c>
      <c r="L1317" s="52">
        <v>2830</v>
      </c>
      <c r="M1317" s="13" t="s">
        <v>365</v>
      </c>
      <c r="N1317" s="39" t="s">
        <v>366</v>
      </c>
      <c r="O1317" s="56">
        <v>3.3</v>
      </c>
      <c r="P1317" s="46">
        <f t="shared" si="101"/>
        <v>9339</v>
      </c>
      <c r="Q1317" s="20">
        <f t="shared" si="102"/>
        <v>6.4</v>
      </c>
      <c r="R1317" s="20">
        <f t="shared" si="103"/>
        <v>0.51562499999999989</v>
      </c>
      <c r="S1317" s="18">
        <f t="shared" si="104"/>
        <v>1459.2187499999998</v>
      </c>
      <c r="T1317" s="17" t="s">
        <v>694</v>
      </c>
      <c r="U1317" s="40" t="s">
        <v>30</v>
      </c>
    </row>
    <row r="1318" spans="1:21" ht="13.2" hidden="1">
      <c r="A1318" s="63" t="s">
        <v>1918</v>
      </c>
      <c r="B1318" s="11">
        <v>44581</v>
      </c>
      <c r="C1318" s="12">
        <v>44579</v>
      </c>
      <c r="D1318" s="69" t="s">
        <v>21</v>
      </c>
      <c r="E1318" s="13" t="s">
        <v>22</v>
      </c>
      <c r="G1318" s="69" t="s">
        <v>2339</v>
      </c>
      <c r="H1318" s="13" t="s">
        <v>424</v>
      </c>
      <c r="I1318" s="13" t="s">
        <v>425</v>
      </c>
      <c r="J1318" s="13" t="str">
        <f t="shared" si="100"/>
        <v>SHTS</v>
      </c>
      <c r="K1318" s="13" t="s">
        <v>23</v>
      </c>
      <c r="L1318" s="44">
        <v>2225</v>
      </c>
      <c r="M1318" s="13" t="s">
        <v>365</v>
      </c>
      <c r="N1318" s="20" t="s">
        <v>366</v>
      </c>
      <c r="O1318" s="61">
        <v>3.32</v>
      </c>
      <c r="P1318" s="46">
        <f t="shared" si="101"/>
        <v>7387</v>
      </c>
      <c r="Q1318" s="20">
        <f t="shared" si="102"/>
        <v>6.4</v>
      </c>
      <c r="R1318" s="20">
        <f t="shared" si="103"/>
        <v>0.51874999999999993</v>
      </c>
      <c r="S1318" s="18">
        <f t="shared" si="104"/>
        <v>1154.2187499999998</v>
      </c>
      <c r="T1318" s="17" t="s">
        <v>694</v>
      </c>
      <c r="U1318" s="19" t="s">
        <v>24</v>
      </c>
    </row>
    <row r="1319" spans="1:21" ht="13.2" hidden="1">
      <c r="A1319" s="63" t="s">
        <v>3781</v>
      </c>
      <c r="B1319" s="11">
        <v>44621</v>
      </c>
      <c r="C1319" s="12">
        <v>44579</v>
      </c>
      <c r="D1319" s="13" t="s">
        <v>21</v>
      </c>
      <c r="E1319" s="13" t="s">
        <v>22</v>
      </c>
      <c r="G1319" s="10" t="s">
        <v>4714</v>
      </c>
      <c r="H1319" s="13" t="s">
        <v>424</v>
      </c>
      <c r="I1319" s="13" t="s">
        <v>425</v>
      </c>
      <c r="J1319" s="13" t="str">
        <f t="shared" si="100"/>
        <v>SHTS</v>
      </c>
      <c r="K1319" s="13" t="s">
        <v>23</v>
      </c>
      <c r="L1319" s="44">
        <v>2121</v>
      </c>
      <c r="M1319" s="13" t="s">
        <v>365</v>
      </c>
      <c r="N1319" s="20" t="s">
        <v>366</v>
      </c>
      <c r="O1319" s="61">
        <v>3.32</v>
      </c>
      <c r="P1319" s="46">
        <f t="shared" si="101"/>
        <v>7041.72</v>
      </c>
      <c r="Q1319" s="20">
        <f t="shared" si="102"/>
        <v>6.4</v>
      </c>
      <c r="R1319" s="20">
        <f t="shared" si="103"/>
        <v>0.51874999999999993</v>
      </c>
      <c r="S1319" s="18">
        <f t="shared" si="104"/>
        <v>1100.26875</v>
      </c>
      <c r="T1319" s="17" t="s">
        <v>694</v>
      </c>
      <c r="U1319" s="19" t="s">
        <v>24</v>
      </c>
    </row>
    <row r="1320" spans="1:21" ht="13.2" hidden="1">
      <c r="A1320" s="40" t="s">
        <v>3109</v>
      </c>
      <c r="B1320" s="47">
        <v>44616</v>
      </c>
      <c r="C1320" s="12">
        <v>42545</v>
      </c>
      <c r="D1320" s="13" t="s">
        <v>392</v>
      </c>
      <c r="E1320" s="13" t="s">
        <v>393</v>
      </c>
      <c r="G1320" s="10" t="s">
        <v>3376</v>
      </c>
      <c r="H1320" s="40" t="s">
        <v>2749</v>
      </c>
      <c r="I1320" s="47" t="s">
        <v>2750</v>
      </c>
      <c r="J1320" s="13" t="str">
        <f t="shared" si="100"/>
        <v>GLID</v>
      </c>
      <c r="K1320" s="40" t="s">
        <v>23</v>
      </c>
      <c r="L1320" s="52">
        <v>-20</v>
      </c>
      <c r="M1320" s="40" t="s">
        <v>365</v>
      </c>
      <c r="N1320" s="39" t="s">
        <v>366</v>
      </c>
      <c r="O1320" s="55">
        <v>3.3254000000000001</v>
      </c>
      <c r="P1320" s="46">
        <f t="shared" si="101"/>
        <v>-66.510000000000005</v>
      </c>
      <c r="Q1320" s="20">
        <f t="shared" si="102"/>
        <v>6.4</v>
      </c>
      <c r="R1320" s="20">
        <f t="shared" si="103"/>
        <v>0.51959374999999997</v>
      </c>
      <c r="S1320" s="18">
        <f t="shared" si="104"/>
        <v>-10.391874999999999</v>
      </c>
      <c r="T1320" s="17" t="s">
        <v>694</v>
      </c>
      <c r="U1320" s="40" t="s">
        <v>38</v>
      </c>
    </row>
    <row r="1321" spans="1:21" ht="13.2" hidden="1">
      <c r="A1321" s="64" t="s">
        <v>1690</v>
      </c>
      <c r="B1321" s="11">
        <v>44568</v>
      </c>
      <c r="C1321" s="12">
        <v>44498</v>
      </c>
      <c r="D1321" s="69" t="s">
        <v>178</v>
      </c>
      <c r="E1321" s="13" t="s">
        <v>1273</v>
      </c>
      <c r="G1321" s="69" t="s">
        <v>2287</v>
      </c>
      <c r="H1321" s="13" t="s">
        <v>282</v>
      </c>
      <c r="I1321" s="13" t="s">
        <v>283</v>
      </c>
      <c r="J1321" s="13" t="str">
        <f t="shared" si="100"/>
        <v>GLID</v>
      </c>
      <c r="K1321" s="13" t="s">
        <v>23</v>
      </c>
      <c r="L1321" s="44">
        <v>1010</v>
      </c>
      <c r="M1321" s="13" t="s">
        <v>365</v>
      </c>
      <c r="N1321" s="20" t="s">
        <v>366</v>
      </c>
      <c r="O1321" s="61">
        <v>3.3511000000000002</v>
      </c>
      <c r="P1321" s="46">
        <f t="shared" si="101"/>
        <v>3384.61</v>
      </c>
      <c r="Q1321" s="20">
        <f t="shared" si="102"/>
        <v>6.4</v>
      </c>
      <c r="R1321" s="20">
        <f t="shared" si="103"/>
        <v>0.52360937500000004</v>
      </c>
      <c r="S1321" s="18">
        <f t="shared" si="104"/>
        <v>528.84546875000001</v>
      </c>
      <c r="T1321" s="17" t="s">
        <v>694</v>
      </c>
      <c r="U1321" s="19" t="s">
        <v>38</v>
      </c>
    </row>
    <row r="1322" spans="1:21" ht="13.2" hidden="1">
      <c r="A1322" s="63" t="s">
        <v>1691</v>
      </c>
      <c r="B1322" s="11">
        <v>44568</v>
      </c>
      <c r="C1322" s="12">
        <v>44502</v>
      </c>
      <c r="D1322" s="69" t="s">
        <v>178</v>
      </c>
      <c r="E1322" s="13" t="s">
        <v>1273</v>
      </c>
      <c r="G1322" s="69" t="s">
        <v>2287</v>
      </c>
      <c r="H1322" s="13" t="s">
        <v>282</v>
      </c>
      <c r="I1322" s="13" t="s">
        <v>283</v>
      </c>
      <c r="J1322" s="13" t="str">
        <f t="shared" si="100"/>
        <v>GLID</v>
      </c>
      <c r="K1322" s="13" t="s">
        <v>23</v>
      </c>
      <c r="L1322" s="44">
        <v>5030</v>
      </c>
      <c r="M1322" s="13" t="s">
        <v>365</v>
      </c>
      <c r="N1322" s="13" t="s">
        <v>366</v>
      </c>
      <c r="O1322" s="62">
        <v>3.3511000000000002</v>
      </c>
      <c r="P1322" s="46">
        <f t="shared" si="101"/>
        <v>16856.03</v>
      </c>
      <c r="Q1322" s="20">
        <f t="shared" si="102"/>
        <v>6.4</v>
      </c>
      <c r="R1322" s="20">
        <f t="shared" si="103"/>
        <v>0.52360937500000004</v>
      </c>
      <c r="S1322" s="18">
        <f t="shared" si="104"/>
        <v>2633.7551562500003</v>
      </c>
      <c r="T1322" s="17" t="s">
        <v>694</v>
      </c>
      <c r="U1322" s="19" t="s">
        <v>38</v>
      </c>
    </row>
    <row r="1323" spans="1:21" ht="13.2" hidden="1">
      <c r="A1323" s="40" t="s">
        <v>3110</v>
      </c>
      <c r="B1323" s="47">
        <v>44613</v>
      </c>
      <c r="C1323" s="12">
        <v>44545</v>
      </c>
      <c r="D1323" s="13" t="s">
        <v>178</v>
      </c>
      <c r="E1323" s="13" t="s">
        <v>1273</v>
      </c>
      <c r="G1323" s="10" t="s">
        <v>3377</v>
      </c>
      <c r="H1323" s="40" t="s">
        <v>282</v>
      </c>
      <c r="I1323" s="47" t="s">
        <v>283</v>
      </c>
      <c r="J1323" s="13" t="str">
        <f t="shared" si="100"/>
        <v>GLID</v>
      </c>
      <c r="K1323" s="40" t="s">
        <v>23</v>
      </c>
      <c r="L1323" s="52">
        <v>3400</v>
      </c>
      <c r="M1323" s="40" t="s">
        <v>365</v>
      </c>
      <c r="N1323" s="39" t="s">
        <v>366</v>
      </c>
      <c r="O1323" s="55">
        <v>3.3511000000000002</v>
      </c>
      <c r="P1323" s="46">
        <f t="shared" si="101"/>
        <v>11393.74</v>
      </c>
      <c r="Q1323" s="20">
        <f t="shared" si="102"/>
        <v>6.4</v>
      </c>
      <c r="R1323" s="20">
        <f t="shared" si="103"/>
        <v>0.52360937500000004</v>
      </c>
      <c r="S1323" s="18">
        <f t="shared" si="104"/>
        <v>1780.2718750000001</v>
      </c>
      <c r="T1323" s="17" t="s">
        <v>694</v>
      </c>
      <c r="U1323" s="40" t="s">
        <v>38</v>
      </c>
    </row>
    <row r="1324" spans="1:21" ht="13.2" hidden="1">
      <c r="A1324" s="40" t="s">
        <v>3110</v>
      </c>
      <c r="B1324" s="47">
        <v>44606</v>
      </c>
      <c r="C1324" s="12">
        <v>44545</v>
      </c>
      <c r="D1324" s="13" t="s">
        <v>178</v>
      </c>
      <c r="E1324" s="13" t="s">
        <v>1273</v>
      </c>
      <c r="G1324" s="10" t="s">
        <v>3378</v>
      </c>
      <c r="H1324" s="40" t="s">
        <v>282</v>
      </c>
      <c r="I1324" s="47" t="s">
        <v>283</v>
      </c>
      <c r="J1324" s="13" t="str">
        <f t="shared" si="100"/>
        <v>GLID</v>
      </c>
      <c r="K1324" s="40" t="s">
        <v>23</v>
      </c>
      <c r="L1324" s="52">
        <v>2700</v>
      </c>
      <c r="M1324" s="40" t="s">
        <v>365</v>
      </c>
      <c r="N1324" s="39" t="s">
        <v>366</v>
      </c>
      <c r="O1324" s="55">
        <v>3.3511000000000002</v>
      </c>
      <c r="P1324" s="46">
        <f t="shared" si="101"/>
        <v>9047.9699999999993</v>
      </c>
      <c r="Q1324" s="20">
        <f t="shared" si="102"/>
        <v>6.4</v>
      </c>
      <c r="R1324" s="20">
        <f t="shared" si="103"/>
        <v>0.52360937500000004</v>
      </c>
      <c r="S1324" s="18">
        <f t="shared" si="104"/>
        <v>1413.7453125000002</v>
      </c>
      <c r="T1324" s="17" t="s">
        <v>694</v>
      </c>
      <c r="U1324" s="40" t="s">
        <v>38</v>
      </c>
    </row>
    <row r="1325" spans="1:21" ht="13.2" hidden="1">
      <c r="A1325" s="63" t="s">
        <v>3782</v>
      </c>
      <c r="B1325" s="11">
        <v>44644</v>
      </c>
      <c r="C1325" s="12">
        <v>44559</v>
      </c>
      <c r="D1325" s="13" t="s">
        <v>178</v>
      </c>
      <c r="E1325" s="13" t="s">
        <v>1273</v>
      </c>
      <c r="G1325" s="10" t="s">
        <v>4765</v>
      </c>
      <c r="H1325" s="13" t="s">
        <v>282</v>
      </c>
      <c r="I1325" s="13" t="s">
        <v>283</v>
      </c>
      <c r="J1325" s="13" t="str">
        <f t="shared" si="100"/>
        <v>GLID</v>
      </c>
      <c r="K1325" s="13" t="s">
        <v>23</v>
      </c>
      <c r="L1325" s="44">
        <v>2400</v>
      </c>
      <c r="M1325" s="13" t="s">
        <v>365</v>
      </c>
      <c r="N1325" s="20" t="s">
        <v>366</v>
      </c>
      <c r="O1325" s="61">
        <v>3.3511000000000002</v>
      </c>
      <c r="P1325" s="46">
        <f t="shared" si="101"/>
        <v>8042.64</v>
      </c>
      <c r="Q1325" s="20">
        <f t="shared" si="102"/>
        <v>6.4</v>
      </c>
      <c r="R1325" s="20">
        <f t="shared" si="103"/>
        <v>0.52360937500000004</v>
      </c>
      <c r="S1325" s="18">
        <f t="shared" si="104"/>
        <v>1256.6625000000001</v>
      </c>
      <c r="T1325" s="17" t="s">
        <v>694</v>
      </c>
      <c r="U1325" s="19" t="s">
        <v>38</v>
      </c>
    </row>
    <row r="1326" spans="1:21" ht="13.2" hidden="1">
      <c r="A1326" s="63" t="s">
        <v>3782</v>
      </c>
      <c r="B1326" s="11">
        <v>44642</v>
      </c>
      <c r="C1326" s="12">
        <v>44559</v>
      </c>
      <c r="D1326" s="13" t="s">
        <v>178</v>
      </c>
      <c r="E1326" s="13" t="s">
        <v>1273</v>
      </c>
      <c r="G1326" s="10" t="s">
        <v>4742</v>
      </c>
      <c r="H1326" s="13" t="s">
        <v>282</v>
      </c>
      <c r="I1326" s="13" t="s">
        <v>283</v>
      </c>
      <c r="J1326" s="13" t="str">
        <f t="shared" si="100"/>
        <v>GLID</v>
      </c>
      <c r="K1326" s="13" t="s">
        <v>23</v>
      </c>
      <c r="L1326" s="44">
        <v>1620</v>
      </c>
      <c r="M1326" s="13" t="s">
        <v>365</v>
      </c>
      <c r="N1326" s="20" t="s">
        <v>366</v>
      </c>
      <c r="O1326" s="61">
        <v>3.3511000000000002</v>
      </c>
      <c r="P1326" s="46">
        <f t="shared" si="101"/>
        <v>5428.78</v>
      </c>
      <c r="Q1326" s="20">
        <f t="shared" si="102"/>
        <v>6.4</v>
      </c>
      <c r="R1326" s="20">
        <f t="shared" si="103"/>
        <v>0.52360937500000004</v>
      </c>
      <c r="S1326" s="18">
        <f t="shared" si="104"/>
        <v>848.24718750000011</v>
      </c>
      <c r="T1326" s="17" t="s">
        <v>694</v>
      </c>
      <c r="U1326" s="19" t="s">
        <v>38</v>
      </c>
    </row>
    <row r="1327" spans="1:21" ht="13.2" hidden="1">
      <c r="A1327" s="64" t="s">
        <v>5507</v>
      </c>
      <c r="B1327" s="11">
        <v>44655</v>
      </c>
      <c r="C1327" s="12">
        <v>44616</v>
      </c>
      <c r="D1327" s="13" t="s">
        <v>3302</v>
      </c>
      <c r="E1327" s="13" t="s">
        <v>3467</v>
      </c>
      <c r="G1327" s="10" t="s">
        <v>5904</v>
      </c>
      <c r="H1327" s="13" t="s">
        <v>5095</v>
      </c>
      <c r="I1327" s="13" t="s">
        <v>6196</v>
      </c>
      <c r="J1327" s="13" t="str">
        <f t="shared" si="100"/>
        <v>SHDL</v>
      </c>
      <c r="K1327" s="13" t="s">
        <v>23</v>
      </c>
      <c r="L1327" s="44">
        <v>6540</v>
      </c>
      <c r="M1327" s="13" t="s">
        <v>365</v>
      </c>
      <c r="N1327" s="20" t="s">
        <v>366</v>
      </c>
      <c r="O1327" s="61">
        <v>3.3603000000000001</v>
      </c>
      <c r="P1327" s="46">
        <f t="shared" si="101"/>
        <v>21976.36</v>
      </c>
      <c r="Q1327" s="20">
        <f t="shared" si="102"/>
        <v>6.4</v>
      </c>
      <c r="R1327" s="20">
        <f t="shared" si="103"/>
        <v>0.52504687500000002</v>
      </c>
      <c r="S1327" s="18">
        <f t="shared" si="104"/>
        <v>3433.8065625000004</v>
      </c>
      <c r="T1327" s="17" t="s">
        <v>694</v>
      </c>
      <c r="U1327" s="19" t="s">
        <v>44</v>
      </c>
    </row>
    <row r="1328" spans="1:21" ht="13.2" hidden="1">
      <c r="A1328" s="40" t="s">
        <v>1716</v>
      </c>
      <c r="B1328" s="47">
        <v>44568</v>
      </c>
      <c r="C1328" s="12">
        <v>44489</v>
      </c>
      <c r="D1328" s="69" t="s">
        <v>178</v>
      </c>
      <c r="E1328" s="13" t="s">
        <v>1273</v>
      </c>
      <c r="G1328" s="69" t="s">
        <v>2289</v>
      </c>
      <c r="H1328" s="13" t="s">
        <v>250</v>
      </c>
      <c r="I1328" s="13" t="s">
        <v>251</v>
      </c>
      <c r="J1328" s="13" t="str">
        <f t="shared" si="100"/>
        <v>GLID</v>
      </c>
      <c r="K1328" s="40" t="s">
        <v>23</v>
      </c>
      <c r="L1328" s="52">
        <v>1500</v>
      </c>
      <c r="M1328" s="13" t="s">
        <v>365</v>
      </c>
      <c r="N1328" s="39" t="s">
        <v>366</v>
      </c>
      <c r="O1328" s="56">
        <v>3.3731</v>
      </c>
      <c r="P1328" s="46">
        <f t="shared" si="101"/>
        <v>5059.6499999999996</v>
      </c>
      <c r="Q1328" s="20">
        <f t="shared" si="102"/>
        <v>6.4</v>
      </c>
      <c r="R1328" s="20">
        <f t="shared" si="103"/>
        <v>0.52704687499999991</v>
      </c>
      <c r="S1328" s="18">
        <f t="shared" si="104"/>
        <v>790.57031249999989</v>
      </c>
      <c r="T1328" s="17" t="s">
        <v>694</v>
      </c>
      <c r="U1328" s="40" t="s">
        <v>38</v>
      </c>
    </row>
    <row r="1329" spans="1:21" ht="13.2" hidden="1">
      <c r="A1329" s="40" t="s">
        <v>1717</v>
      </c>
      <c r="B1329" s="47">
        <v>44568</v>
      </c>
      <c r="C1329" s="12">
        <v>44489</v>
      </c>
      <c r="D1329" s="69" t="s">
        <v>178</v>
      </c>
      <c r="E1329" s="13" t="s">
        <v>1273</v>
      </c>
      <c r="G1329" s="69" t="s">
        <v>2287</v>
      </c>
      <c r="H1329" s="13" t="s">
        <v>881</v>
      </c>
      <c r="I1329" s="13" t="s">
        <v>882</v>
      </c>
      <c r="J1329" s="13" t="str">
        <f t="shared" si="100"/>
        <v>GLID</v>
      </c>
      <c r="K1329" s="40" t="s">
        <v>23</v>
      </c>
      <c r="L1329" s="52">
        <v>1010</v>
      </c>
      <c r="M1329" s="13" t="s">
        <v>365</v>
      </c>
      <c r="N1329" s="39" t="s">
        <v>366</v>
      </c>
      <c r="O1329" s="56">
        <v>3.3731</v>
      </c>
      <c r="P1329" s="46">
        <f t="shared" si="101"/>
        <v>3406.83</v>
      </c>
      <c r="Q1329" s="20">
        <f t="shared" si="102"/>
        <v>6.4</v>
      </c>
      <c r="R1329" s="20">
        <f t="shared" si="103"/>
        <v>0.52704687499999991</v>
      </c>
      <c r="S1329" s="18">
        <f t="shared" si="104"/>
        <v>532.31734374999996</v>
      </c>
      <c r="T1329" s="17" t="s">
        <v>694</v>
      </c>
      <c r="U1329" s="40" t="s">
        <v>38</v>
      </c>
    </row>
    <row r="1330" spans="1:21" ht="13.2" hidden="1">
      <c r="A1330" s="64" t="s">
        <v>1718</v>
      </c>
      <c r="B1330" s="11">
        <v>44568</v>
      </c>
      <c r="C1330" s="12">
        <v>44504</v>
      </c>
      <c r="D1330" s="69" t="s">
        <v>178</v>
      </c>
      <c r="E1330" s="13" t="s">
        <v>1273</v>
      </c>
      <c r="G1330" s="69" t="s">
        <v>2287</v>
      </c>
      <c r="H1330" s="13" t="s">
        <v>881</v>
      </c>
      <c r="I1330" s="13" t="s">
        <v>882</v>
      </c>
      <c r="J1330" s="13" t="str">
        <f t="shared" si="100"/>
        <v>GLID</v>
      </c>
      <c r="K1330" s="13" t="s">
        <v>23</v>
      </c>
      <c r="L1330" s="44">
        <v>1010</v>
      </c>
      <c r="M1330" s="13" t="s">
        <v>365</v>
      </c>
      <c r="N1330" s="20" t="s">
        <v>366</v>
      </c>
      <c r="O1330" s="61">
        <v>3.3731</v>
      </c>
      <c r="P1330" s="46">
        <f t="shared" si="101"/>
        <v>3406.83</v>
      </c>
      <c r="Q1330" s="20">
        <f t="shared" si="102"/>
        <v>6.4</v>
      </c>
      <c r="R1330" s="20">
        <f t="shared" si="103"/>
        <v>0.52704687499999991</v>
      </c>
      <c r="S1330" s="18">
        <f t="shared" si="104"/>
        <v>532.31734374999996</v>
      </c>
      <c r="T1330" s="17" t="s">
        <v>694</v>
      </c>
      <c r="U1330" s="19" t="s">
        <v>38</v>
      </c>
    </row>
    <row r="1331" spans="1:21" ht="13.2" hidden="1">
      <c r="A1331" s="40" t="s">
        <v>3111</v>
      </c>
      <c r="B1331" s="47">
        <v>44613</v>
      </c>
      <c r="C1331" s="12">
        <v>44503</v>
      </c>
      <c r="D1331" s="13" t="s">
        <v>178</v>
      </c>
      <c r="E1331" s="13" t="s">
        <v>1273</v>
      </c>
      <c r="G1331" s="10" t="s">
        <v>3371</v>
      </c>
      <c r="H1331" s="40" t="s">
        <v>2751</v>
      </c>
      <c r="I1331" s="47" t="s">
        <v>251</v>
      </c>
      <c r="J1331" s="13" t="str">
        <f t="shared" si="100"/>
        <v>GLID</v>
      </c>
      <c r="K1331" s="40" t="s">
        <v>23</v>
      </c>
      <c r="L1331" s="52">
        <v>2900</v>
      </c>
      <c r="M1331" s="40" t="s">
        <v>365</v>
      </c>
      <c r="N1331" s="39" t="s">
        <v>366</v>
      </c>
      <c r="O1331" s="55">
        <v>3.3731</v>
      </c>
      <c r="P1331" s="46">
        <f t="shared" si="101"/>
        <v>9781.99</v>
      </c>
      <c r="Q1331" s="20">
        <f t="shared" si="102"/>
        <v>6.4</v>
      </c>
      <c r="R1331" s="20">
        <f t="shared" si="103"/>
        <v>0.52704687499999991</v>
      </c>
      <c r="S1331" s="18">
        <f t="shared" si="104"/>
        <v>1528.4359374999997</v>
      </c>
      <c r="T1331" s="17" t="s">
        <v>694</v>
      </c>
      <c r="U1331" s="40" t="s">
        <v>38</v>
      </c>
    </row>
    <row r="1332" spans="1:21" ht="13.2" hidden="1">
      <c r="A1332" s="40" t="s">
        <v>3112</v>
      </c>
      <c r="B1332" s="47">
        <v>44614</v>
      </c>
      <c r="C1332" s="12">
        <v>44559</v>
      </c>
      <c r="D1332" s="13" t="s">
        <v>178</v>
      </c>
      <c r="E1332" s="13" t="s">
        <v>1273</v>
      </c>
      <c r="G1332" s="10" t="s">
        <v>3370</v>
      </c>
      <c r="H1332" s="40" t="s">
        <v>250</v>
      </c>
      <c r="I1332" s="47" t="s">
        <v>251</v>
      </c>
      <c r="J1332" s="13" t="str">
        <f t="shared" si="100"/>
        <v>GLID</v>
      </c>
      <c r="K1332" s="40" t="s">
        <v>23</v>
      </c>
      <c r="L1332" s="52">
        <v>1000</v>
      </c>
      <c r="M1332" s="40" t="s">
        <v>365</v>
      </c>
      <c r="N1332" s="39" t="s">
        <v>366</v>
      </c>
      <c r="O1332" s="55">
        <v>3.3731</v>
      </c>
      <c r="P1332" s="46">
        <f t="shared" si="101"/>
        <v>3373.1</v>
      </c>
      <c r="Q1332" s="20">
        <f t="shared" si="102"/>
        <v>6.4</v>
      </c>
      <c r="R1332" s="20">
        <f t="shared" si="103"/>
        <v>0.52704687499999991</v>
      </c>
      <c r="S1332" s="18">
        <f t="shared" si="104"/>
        <v>527.04687499999989</v>
      </c>
      <c r="T1332" s="17" t="s">
        <v>694</v>
      </c>
      <c r="U1332" s="40" t="s">
        <v>38</v>
      </c>
    </row>
    <row r="1333" spans="1:21" ht="13.2" hidden="1">
      <c r="A1333" s="40" t="s">
        <v>3113</v>
      </c>
      <c r="B1333" s="47">
        <v>44614</v>
      </c>
      <c r="C1333" s="12">
        <v>44559</v>
      </c>
      <c r="D1333" s="13" t="s">
        <v>178</v>
      </c>
      <c r="E1333" s="13" t="s">
        <v>1273</v>
      </c>
      <c r="G1333" s="10" t="s">
        <v>3370</v>
      </c>
      <c r="H1333" s="40" t="s">
        <v>881</v>
      </c>
      <c r="I1333" s="47" t="s">
        <v>882</v>
      </c>
      <c r="J1333" s="13" t="str">
        <f t="shared" si="100"/>
        <v>GLID</v>
      </c>
      <c r="K1333" s="40" t="s">
        <v>23</v>
      </c>
      <c r="L1333" s="52">
        <v>1000</v>
      </c>
      <c r="M1333" s="40" t="s">
        <v>365</v>
      </c>
      <c r="N1333" s="39" t="s">
        <v>366</v>
      </c>
      <c r="O1333" s="55">
        <v>3.3731</v>
      </c>
      <c r="P1333" s="46">
        <f t="shared" si="101"/>
        <v>3373.1</v>
      </c>
      <c r="Q1333" s="20">
        <f t="shared" si="102"/>
        <v>6.4</v>
      </c>
      <c r="R1333" s="20">
        <f t="shared" si="103"/>
        <v>0.52704687499999991</v>
      </c>
      <c r="S1333" s="18">
        <f t="shared" si="104"/>
        <v>527.04687499999989</v>
      </c>
      <c r="T1333" s="17" t="s">
        <v>694</v>
      </c>
      <c r="U1333" s="40" t="s">
        <v>38</v>
      </c>
    </row>
    <row r="1334" spans="1:21" ht="13.2" hidden="1">
      <c r="A1334" s="63" t="s">
        <v>3783</v>
      </c>
      <c r="B1334" s="11">
        <v>44630</v>
      </c>
      <c r="C1334" s="12">
        <v>44613</v>
      </c>
      <c r="D1334" s="13" t="s">
        <v>178</v>
      </c>
      <c r="E1334" s="13" t="s">
        <v>1273</v>
      </c>
      <c r="G1334" s="10" t="s">
        <v>4766</v>
      </c>
      <c r="H1334" s="13" t="s">
        <v>2751</v>
      </c>
      <c r="I1334" s="13" t="s">
        <v>251</v>
      </c>
      <c r="J1334" s="13" t="str">
        <f t="shared" si="100"/>
        <v>GLID</v>
      </c>
      <c r="K1334" s="13" t="s">
        <v>23</v>
      </c>
      <c r="L1334" s="44">
        <v>5050</v>
      </c>
      <c r="M1334" s="13" t="s">
        <v>365</v>
      </c>
      <c r="N1334" s="20" t="s">
        <v>366</v>
      </c>
      <c r="O1334" s="61">
        <v>3.3731</v>
      </c>
      <c r="P1334" s="46">
        <f t="shared" si="101"/>
        <v>17034.16</v>
      </c>
      <c r="Q1334" s="20">
        <f t="shared" si="102"/>
        <v>6.4</v>
      </c>
      <c r="R1334" s="20">
        <f t="shared" si="103"/>
        <v>0.52704687499999991</v>
      </c>
      <c r="S1334" s="18">
        <f t="shared" si="104"/>
        <v>2661.5867187499994</v>
      </c>
      <c r="T1334" s="17" t="s">
        <v>694</v>
      </c>
      <c r="U1334" s="19" t="s">
        <v>38</v>
      </c>
    </row>
    <row r="1335" spans="1:21" ht="13.2" hidden="1">
      <c r="A1335" s="64" t="s">
        <v>5508</v>
      </c>
      <c r="B1335" s="11">
        <v>44652</v>
      </c>
      <c r="C1335" s="12">
        <v>44613</v>
      </c>
      <c r="D1335" s="13" t="s">
        <v>178</v>
      </c>
      <c r="E1335" s="13" t="s">
        <v>1273</v>
      </c>
      <c r="G1335" s="10" t="s">
        <v>5905</v>
      </c>
      <c r="H1335" s="13" t="s">
        <v>250</v>
      </c>
      <c r="I1335" s="13" t="s">
        <v>251</v>
      </c>
      <c r="J1335" s="13" t="str">
        <f t="shared" si="100"/>
        <v>GLID</v>
      </c>
      <c r="K1335" s="13" t="s">
        <v>23</v>
      </c>
      <c r="L1335" s="44">
        <v>3500</v>
      </c>
      <c r="M1335" s="13" t="s">
        <v>365</v>
      </c>
      <c r="N1335" s="20" t="s">
        <v>366</v>
      </c>
      <c r="O1335" s="61">
        <v>3.3731</v>
      </c>
      <c r="P1335" s="46">
        <f t="shared" si="101"/>
        <v>11805.85</v>
      </c>
      <c r="Q1335" s="20">
        <f t="shared" si="102"/>
        <v>6.4</v>
      </c>
      <c r="R1335" s="20">
        <f t="shared" si="103"/>
        <v>0.52704687499999991</v>
      </c>
      <c r="S1335" s="18">
        <f t="shared" si="104"/>
        <v>1844.6640624999998</v>
      </c>
      <c r="T1335" s="17" t="s">
        <v>694</v>
      </c>
      <c r="U1335" s="19" t="s">
        <v>38</v>
      </c>
    </row>
    <row r="1336" spans="1:21" ht="13.2" hidden="1">
      <c r="A1336" s="63" t="s">
        <v>1889</v>
      </c>
      <c r="B1336" s="11">
        <v>44571</v>
      </c>
      <c r="C1336" s="12">
        <v>44560</v>
      </c>
      <c r="D1336" s="69" t="s">
        <v>75</v>
      </c>
      <c r="E1336" s="13" t="s">
        <v>76</v>
      </c>
      <c r="G1336" s="69" t="s">
        <v>639</v>
      </c>
      <c r="H1336" s="13" t="s">
        <v>1038</v>
      </c>
      <c r="I1336" s="13" t="s">
        <v>1033</v>
      </c>
      <c r="J1336" s="13" t="str">
        <f t="shared" si="100"/>
        <v>SHDL</v>
      </c>
      <c r="K1336" s="13" t="s">
        <v>23</v>
      </c>
      <c r="L1336" s="44">
        <v>750</v>
      </c>
      <c r="M1336" s="13" t="s">
        <v>365</v>
      </c>
      <c r="N1336" s="20" t="s">
        <v>366</v>
      </c>
      <c r="O1336" s="61">
        <v>3.3763999999999998</v>
      </c>
      <c r="P1336" s="46">
        <f t="shared" si="101"/>
        <v>2532.3000000000002</v>
      </c>
      <c r="Q1336" s="20">
        <f t="shared" si="102"/>
        <v>6.4</v>
      </c>
      <c r="R1336" s="20">
        <f t="shared" si="103"/>
        <v>0.52756249999999993</v>
      </c>
      <c r="S1336" s="18">
        <f t="shared" si="104"/>
        <v>395.67187499999994</v>
      </c>
      <c r="T1336" s="17" t="s">
        <v>694</v>
      </c>
      <c r="U1336" s="19" t="s">
        <v>44</v>
      </c>
    </row>
    <row r="1337" spans="1:21" ht="13.2" hidden="1">
      <c r="A1337" s="63" t="s">
        <v>1889</v>
      </c>
      <c r="B1337" s="11">
        <v>44571</v>
      </c>
      <c r="C1337" s="12">
        <v>44560</v>
      </c>
      <c r="D1337" s="69" t="s">
        <v>75</v>
      </c>
      <c r="E1337" s="13" t="s">
        <v>76</v>
      </c>
      <c r="G1337" s="69" t="s">
        <v>640</v>
      </c>
      <c r="H1337" s="13" t="s">
        <v>1038</v>
      </c>
      <c r="I1337" s="13" t="s">
        <v>1033</v>
      </c>
      <c r="J1337" s="13" t="str">
        <f t="shared" si="100"/>
        <v>SHDL</v>
      </c>
      <c r="K1337" s="13" t="s">
        <v>23</v>
      </c>
      <c r="L1337" s="44">
        <v>250</v>
      </c>
      <c r="M1337" s="13" t="s">
        <v>365</v>
      </c>
      <c r="N1337" s="13" t="s">
        <v>366</v>
      </c>
      <c r="O1337" s="62">
        <v>3.3763999999999998</v>
      </c>
      <c r="P1337" s="46">
        <f t="shared" si="101"/>
        <v>844.1</v>
      </c>
      <c r="Q1337" s="20">
        <f t="shared" si="102"/>
        <v>6.4</v>
      </c>
      <c r="R1337" s="20">
        <f t="shared" si="103"/>
        <v>0.52756249999999993</v>
      </c>
      <c r="S1337" s="18">
        <f t="shared" si="104"/>
        <v>131.89062499999997</v>
      </c>
      <c r="T1337" s="17" t="s">
        <v>694</v>
      </c>
      <c r="U1337" s="19" t="s">
        <v>44</v>
      </c>
    </row>
    <row r="1338" spans="1:21" ht="13.2" hidden="1">
      <c r="A1338" s="64" t="s">
        <v>1890</v>
      </c>
      <c r="B1338" s="11">
        <v>44571</v>
      </c>
      <c r="C1338" s="12">
        <v>44526</v>
      </c>
      <c r="D1338" s="69" t="s">
        <v>75</v>
      </c>
      <c r="E1338" s="13" t="s">
        <v>76</v>
      </c>
      <c r="G1338" s="69" t="s">
        <v>640</v>
      </c>
      <c r="H1338" s="13" t="s">
        <v>1479</v>
      </c>
      <c r="I1338" s="13" t="s">
        <v>1480</v>
      </c>
      <c r="J1338" s="13" t="str">
        <f t="shared" si="100"/>
        <v>SHDL</v>
      </c>
      <c r="K1338" s="13" t="s">
        <v>23</v>
      </c>
      <c r="L1338" s="44">
        <v>1000</v>
      </c>
      <c r="M1338" s="13" t="s">
        <v>365</v>
      </c>
      <c r="N1338" s="20" t="s">
        <v>366</v>
      </c>
      <c r="O1338" s="61">
        <v>3.3763999999999998</v>
      </c>
      <c r="P1338" s="46">
        <f t="shared" si="101"/>
        <v>3376.4</v>
      </c>
      <c r="Q1338" s="20">
        <f t="shared" si="102"/>
        <v>6.4</v>
      </c>
      <c r="R1338" s="20">
        <f t="shared" si="103"/>
        <v>0.52756249999999993</v>
      </c>
      <c r="S1338" s="18">
        <f t="shared" si="104"/>
        <v>527.56249999999989</v>
      </c>
      <c r="T1338" s="17" t="s">
        <v>694</v>
      </c>
      <c r="U1338" s="19" t="s">
        <v>44</v>
      </c>
    </row>
    <row r="1339" spans="1:21" ht="13.2" hidden="1">
      <c r="A1339" s="40" t="s">
        <v>2939</v>
      </c>
      <c r="B1339" s="47">
        <v>44616</v>
      </c>
      <c r="C1339" s="12">
        <v>44560</v>
      </c>
      <c r="D1339" s="13" t="s">
        <v>178</v>
      </c>
      <c r="E1339" s="13" t="s">
        <v>1273</v>
      </c>
      <c r="G1339" s="10" t="s">
        <v>3307</v>
      </c>
      <c r="H1339" s="40" t="s">
        <v>861</v>
      </c>
      <c r="I1339" s="47" t="s">
        <v>862</v>
      </c>
      <c r="J1339" s="13" t="str">
        <f t="shared" si="100"/>
        <v>GLID</v>
      </c>
      <c r="K1339" s="40" t="s">
        <v>23</v>
      </c>
      <c r="L1339" s="52">
        <v>1020</v>
      </c>
      <c r="M1339" s="40" t="s">
        <v>365</v>
      </c>
      <c r="N1339" s="39" t="s">
        <v>366</v>
      </c>
      <c r="O1339" s="70">
        <v>3.3845000000000001</v>
      </c>
      <c r="P1339" s="46">
        <f t="shared" si="101"/>
        <v>3452.19</v>
      </c>
      <c r="Q1339" s="20">
        <f t="shared" si="102"/>
        <v>6.4</v>
      </c>
      <c r="R1339" s="20">
        <f t="shared" si="103"/>
        <v>0.52882812499999998</v>
      </c>
      <c r="S1339" s="18">
        <f t="shared" si="104"/>
        <v>539.40468750000002</v>
      </c>
      <c r="T1339" s="17" t="s">
        <v>694</v>
      </c>
      <c r="U1339" s="40" t="s">
        <v>38</v>
      </c>
    </row>
    <row r="1340" spans="1:21" ht="13.2" hidden="1">
      <c r="A1340" s="64" t="s">
        <v>1697</v>
      </c>
      <c r="B1340" s="11">
        <v>44571</v>
      </c>
      <c r="C1340" s="12">
        <v>44503</v>
      </c>
      <c r="D1340" s="69" t="s">
        <v>382</v>
      </c>
      <c r="E1340" s="13" t="s">
        <v>383</v>
      </c>
      <c r="G1340" s="69" t="s">
        <v>597</v>
      </c>
      <c r="H1340" s="13" t="s">
        <v>108</v>
      </c>
      <c r="I1340" s="13" t="s">
        <v>109</v>
      </c>
      <c r="J1340" s="13" t="str">
        <f t="shared" si="100"/>
        <v>GLID</v>
      </c>
      <c r="K1340" s="13" t="s">
        <v>23</v>
      </c>
      <c r="L1340" s="44">
        <v>2020</v>
      </c>
      <c r="M1340" s="13" t="s">
        <v>365</v>
      </c>
      <c r="N1340" s="20" t="s">
        <v>366</v>
      </c>
      <c r="O1340" s="61">
        <v>3.3875999999999999</v>
      </c>
      <c r="P1340" s="46">
        <f t="shared" si="101"/>
        <v>6842.95</v>
      </c>
      <c r="Q1340" s="20">
        <f t="shared" si="102"/>
        <v>6.4</v>
      </c>
      <c r="R1340" s="20">
        <f t="shared" si="103"/>
        <v>0.52931249999999996</v>
      </c>
      <c r="S1340" s="18">
        <f t="shared" si="104"/>
        <v>1069.2112499999998</v>
      </c>
      <c r="T1340" s="17" t="s">
        <v>694</v>
      </c>
      <c r="U1340" s="19" t="s">
        <v>38</v>
      </c>
    </row>
    <row r="1341" spans="1:21" ht="13.2" hidden="1">
      <c r="A1341" s="64" t="s">
        <v>5509</v>
      </c>
      <c r="B1341" s="11">
        <v>44679</v>
      </c>
      <c r="C1341" s="12">
        <v>44670</v>
      </c>
      <c r="D1341" s="13" t="s">
        <v>21</v>
      </c>
      <c r="E1341" s="13" t="s">
        <v>22</v>
      </c>
      <c r="G1341" s="10" t="s">
        <v>5845</v>
      </c>
      <c r="H1341" s="13" t="s">
        <v>5096</v>
      </c>
      <c r="I1341" s="13" t="s">
        <v>983</v>
      </c>
      <c r="J1341" s="13" t="str">
        <f t="shared" si="100"/>
        <v>SHTS</v>
      </c>
      <c r="K1341" s="13" t="s">
        <v>23</v>
      </c>
      <c r="L1341" s="44">
        <v>1010</v>
      </c>
      <c r="M1341" s="13" t="s">
        <v>365</v>
      </c>
      <c r="N1341" s="20" t="s">
        <v>366</v>
      </c>
      <c r="O1341" s="61">
        <v>3.39</v>
      </c>
      <c r="P1341" s="46">
        <f t="shared" si="101"/>
        <v>3423.9</v>
      </c>
      <c r="Q1341" s="20">
        <f t="shared" si="102"/>
        <v>6.4</v>
      </c>
      <c r="R1341" s="20">
        <f t="shared" si="103"/>
        <v>0.52968749999999998</v>
      </c>
      <c r="S1341" s="18">
        <f t="shared" si="104"/>
        <v>534.984375</v>
      </c>
      <c r="T1341" s="17" t="s">
        <v>694</v>
      </c>
      <c r="U1341" s="19" t="s">
        <v>24</v>
      </c>
    </row>
    <row r="1342" spans="1:21" ht="13.2" hidden="1">
      <c r="A1342" s="63" t="s">
        <v>1267</v>
      </c>
      <c r="B1342" s="11">
        <v>44578</v>
      </c>
      <c r="C1342" s="12">
        <v>44352</v>
      </c>
      <c r="D1342" s="69" t="s">
        <v>584</v>
      </c>
      <c r="E1342" s="13" t="s">
        <v>585</v>
      </c>
      <c r="G1342" s="69" t="s">
        <v>2279</v>
      </c>
      <c r="H1342" s="13" t="s">
        <v>284</v>
      </c>
      <c r="I1342" s="13" t="s">
        <v>285</v>
      </c>
      <c r="J1342" s="13" t="str">
        <f t="shared" si="100"/>
        <v>HDL-</v>
      </c>
      <c r="K1342" s="13" t="s">
        <v>23</v>
      </c>
      <c r="L1342" s="44">
        <v>93</v>
      </c>
      <c r="M1342" s="13" t="s">
        <v>365</v>
      </c>
      <c r="N1342" s="20" t="s">
        <v>366</v>
      </c>
      <c r="O1342" s="61">
        <v>3.4</v>
      </c>
      <c r="P1342" s="46">
        <f t="shared" si="101"/>
        <v>316.2</v>
      </c>
      <c r="Q1342" s="20">
        <f t="shared" si="102"/>
        <v>6.4</v>
      </c>
      <c r="R1342" s="20">
        <f t="shared" si="103"/>
        <v>0.53125</v>
      </c>
      <c r="S1342" s="18">
        <f t="shared" si="104"/>
        <v>49.40625</v>
      </c>
      <c r="T1342" s="17" t="s">
        <v>694</v>
      </c>
      <c r="U1342" s="19" t="s">
        <v>37</v>
      </c>
    </row>
    <row r="1343" spans="1:21" ht="13.2" hidden="1">
      <c r="A1343" s="63" t="s">
        <v>1643</v>
      </c>
      <c r="B1343" s="11">
        <v>44578</v>
      </c>
      <c r="C1343" s="12">
        <v>44546</v>
      </c>
      <c r="D1343" s="69" t="s">
        <v>584</v>
      </c>
      <c r="E1343" s="13" t="s">
        <v>585</v>
      </c>
      <c r="G1343" s="69" t="s">
        <v>2279</v>
      </c>
      <c r="H1343" s="13" t="s">
        <v>284</v>
      </c>
      <c r="I1343" s="13" t="s">
        <v>285</v>
      </c>
      <c r="J1343" s="13" t="str">
        <f t="shared" si="100"/>
        <v>HDL-</v>
      </c>
      <c r="K1343" s="13" t="s">
        <v>23</v>
      </c>
      <c r="L1343" s="44">
        <v>5100</v>
      </c>
      <c r="M1343" s="13" t="s">
        <v>365</v>
      </c>
      <c r="N1343" s="20" t="s">
        <v>366</v>
      </c>
      <c r="O1343" s="61">
        <v>3.4</v>
      </c>
      <c r="P1343" s="46">
        <f t="shared" si="101"/>
        <v>17340</v>
      </c>
      <c r="Q1343" s="20">
        <f t="shared" si="102"/>
        <v>6.4</v>
      </c>
      <c r="R1343" s="20">
        <f t="shared" si="103"/>
        <v>0.53125</v>
      </c>
      <c r="S1343" s="18">
        <f t="shared" si="104"/>
        <v>2709.375</v>
      </c>
      <c r="T1343" s="17" t="s">
        <v>694</v>
      </c>
      <c r="U1343" s="19" t="s">
        <v>37</v>
      </c>
    </row>
    <row r="1344" spans="1:21" ht="13.2" hidden="1">
      <c r="A1344" s="64" t="s">
        <v>2230</v>
      </c>
      <c r="B1344" s="11">
        <v>44575</v>
      </c>
      <c r="C1344" s="12">
        <v>44531</v>
      </c>
      <c r="D1344" s="69" t="s">
        <v>28</v>
      </c>
      <c r="E1344" s="13" t="s">
        <v>29</v>
      </c>
      <c r="G1344" s="69" t="s">
        <v>623</v>
      </c>
      <c r="H1344" s="13" t="s">
        <v>464</v>
      </c>
      <c r="I1344" s="13" t="s">
        <v>465</v>
      </c>
      <c r="J1344" s="13" t="str">
        <f t="shared" si="100"/>
        <v>LID-</v>
      </c>
      <c r="K1344" s="13" t="s">
        <v>25</v>
      </c>
      <c r="L1344" s="44">
        <v>2060</v>
      </c>
      <c r="M1344" s="13" t="s">
        <v>365</v>
      </c>
      <c r="N1344" s="20" t="s">
        <v>366</v>
      </c>
      <c r="O1344" s="61">
        <v>3.4</v>
      </c>
      <c r="P1344" s="46">
        <f t="shared" si="101"/>
        <v>7004</v>
      </c>
      <c r="Q1344" s="20">
        <f t="shared" si="102"/>
        <v>6.4</v>
      </c>
      <c r="R1344" s="20">
        <f t="shared" si="103"/>
        <v>0.53125</v>
      </c>
      <c r="S1344" s="18">
        <f t="shared" si="104"/>
        <v>1094.375</v>
      </c>
      <c r="T1344" s="17" t="s">
        <v>694</v>
      </c>
      <c r="U1344" s="19" t="s">
        <v>30</v>
      </c>
    </row>
    <row r="1345" spans="1:21" ht="13.2" hidden="1">
      <c r="A1345" s="40" t="s">
        <v>3114</v>
      </c>
      <c r="B1345" s="47">
        <v>44615</v>
      </c>
      <c r="C1345" s="12">
        <v>44422</v>
      </c>
      <c r="D1345" s="13" t="s">
        <v>3304</v>
      </c>
      <c r="E1345" s="13" t="s">
        <v>3469</v>
      </c>
      <c r="G1345" s="10" t="s">
        <v>3379</v>
      </c>
      <c r="H1345" s="40" t="s">
        <v>2752</v>
      </c>
      <c r="I1345" s="47" t="s">
        <v>2753</v>
      </c>
      <c r="J1345" s="13" t="str">
        <f t="shared" si="100"/>
        <v>STM-</v>
      </c>
      <c r="K1345" s="40" t="s">
        <v>25</v>
      </c>
      <c r="L1345" s="52">
        <v>115</v>
      </c>
      <c r="M1345" s="40" t="s">
        <v>365</v>
      </c>
      <c r="N1345" s="39" t="s">
        <v>366</v>
      </c>
      <c r="O1345" s="55">
        <v>3.4</v>
      </c>
      <c r="P1345" s="46">
        <f t="shared" si="101"/>
        <v>391</v>
      </c>
      <c r="Q1345" s="20">
        <f t="shared" si="102"/>
        <v>6.4</v>
      </c>
      <c r="R1345" s="20">
        <f t="shared" si="103"/>
        <v>0.53125</v>
      </c>
      <c r="S1345" s="18">
        <f t="shared" si="104"/>
        <v>61.09375</v>
      </c>
      <c r="T1345" s="17" t="s">
        <v>694</v>
      </c>
      <c r="U1345" s="40" t="s">
        <v>185</v>
      </c>
    </row>
    <row r="1346" spans="1:21" ht="13.2" hidden="1">
      <c r="A1346" s="40" t="s">
        <v>3115</v>
      </c>
      <c r="B1346" s="47">
        <v>44614</v>
      </c>
      <c r="C1346" s="12">
        <v>44580</v>
      </c>
      <c r="D1346" s="13" t="s">
        <v>28</v>
      </c>
      <c r="E1346" s="13" t="s">
        <v>29</v>
      </c>
      <c r="G1346" s="10" t="s">
        <v>3380</v>
      </c>
      <c r="H1346" s="40" t="s">
        <v>2754</v>
      </c>
      <c r="I1346" s="47" t="s">
        <v>2755</v>
      </c>
      <c r="J1346" s="13" t="str">
        <f t="shared" ref="J1346:J1409" si="105">+LEFT(U1346,4)</f>
        <v>LID-</v>
      </c>
      <c r="K1346" s="40" t="s">
        <v>25</v>
      </c>
      <c r="L1346" s="52">
        <v>1020</v>
      </c>
      <c r="M1346" s="40" t="s">
        <v>105</v>
      </c>
      <c r="N1346" s="39" t="s">
        <v>366</v>
      </c>
      <c r="O1346" s="55">
        <v>3.4</v>
      </c>
      <c r="P1346" s="46">
        <f t="shared" ref="P1346:P1409" si="106">ROUND(O1346*L1346,2)</f>
        <v>3468</v>
      </c>
      <c r="Q1346" s="20">
        <f t="shared" ref="Q1346:Q1409" si="107">IF(N1346="HKD",7.8,IF(N1346="CNY",6.4,1))</f>
        <v>6.4</v>
      </c>
      <c r="R1346" s="20">
        <f t="shared" ref="R1346:R1409" si="108">+O1346/Q1346</f>
        <v>0.53125</v>
      </c>
      <c r="S1346" s="18">
        <f t="shared" ref="S1346:S1409" si="109">+R1346*L1346</f>
        <v>541.875</v>
      </c>
      <c r="T1346" s="17" t="s">
        <v>694</v>
      </c>
      <c r="U1346" s="40" t="s">
        <v>30</v>
      </c>
    </row>
    <row r="1347" spans="1:21" ht="13.2" hidden="1">
      <c r="A1347" s="63" t="s">
        <v>3784</v>
      </c>
      <c r="B1347" s="11">
        <v>44643</v>
      </c>
      <c r="C1347" s="12">
        <v>44314</v>
      </c>
      <c r="D1347" s="13" t="s">
        <v>28</v>
      </c>
      <c r="E1347" s="13" t="s">
        <v>29</v>
      </c>
      <c r="G1347" s="10" t="s">
        <v>4767</v>
      </c>
      <c r="H1347" s="13" t="s">
        <v>4384</v>
      </c>
      <c r="I1347" s="13" t="s">
        <v>4385</v>
      </c>
      <c r="J1347" s="13" t="str">
        <f t="shared" si="105"/>
        <v>LID-</v>
      </c>
      <c r="K1347" s="13" t="s">
        <v>25</v>
      </c>
      <c r="L1347" s="44">
        <v>-14</v>
      </c>
      <c r="M1347" s="13" t="s">
        <v>365</v>
      </c>
      <c r="N1347" s="20" t="s">
        <v>366</v>
      </c>
      <c r="O1347" s="61">
        <v>3.4</v>
      </c>
      <c r="P1347" s="46">
        <f t="shared" si="106"/>
        <v>-47.6</v>
      </c>
      <c r="Q1347" s="20">
        <f t="shared" si="107"/>
        <v>6.4</v>
      </c>
      <c r="R1347" s="20">
        <f t="shared" si="108"/>
        <v>0.53125</v>
      </c>
      <c r="S1347" s="18">
        <f t="shared" si="109"/>
        <v>-7.4375</v>
      </c>
      <c r="T1347" s="17" t="s">
        <v>694</v>
      </c>
      <c r="U1347" s="19" t="s">
        <v>30</v>
      </c>
    </row>
    <row r="1348" spans="1:21" ht="13.2" hidden="1">
      <c r="A1348" s="63" t="s">
        <v>3785</v>
      </c>
      <c r="B1348" s="11">
        <v>44636</v>
      </c>
      <c r="C1348" s="12">
        <v>44519</v>
      </c>
      <c r="D1348" s="13" t="s">
        <v>28</v>
      </c>
      <c r="E1348" s="13" t="s">
        <v>29</v>
      </c>
      <c r="G1348" s="10" t="s">
        <v>4753</v>
      </c>
      <c r="H1348" s="13" t="s">
        <v>4384</v>
      </c>
      <c r="I1348" s="13" t="s">
        <v>4385</v>
      </c>
      <c r="J1348" s="13" t="str">
        <f t="shared" si="105"/>
        <v>LID-</v>
      </c>
      <c r="K1348" s="13" t="s">
        <v>25</v>
      </c>
      <c r="L1348" s="44">
        <v>1010</v>
      </c>
      <c r="M1348" s="13" t="s">
        <v>365</v>
      </c>
      <c r="N1348" s="13" t="s">
        <v>366</v>
      </c>
      <c r="O1348" s="62">
        <v>3.4</v>
      </c>
      <c r="P1348" s="46">
        <f t="shared" si="106"/>
        <v>3434</v>
      </c>
      <c r="Q1348" s="20">
        <f t="shared" si="107"/>
        <v>6.4</v>
      </c>
      <c r="R1348" s="20">
        <f t="shared" si="108"/>
        <v>0.53125</v>
      </c>
      <c r="S1348" s="18">
        <f t="shared" si="109"/>
        <v>536.5625</v>
      </c>
      <c r="T1348" s="17" t="s">
        <v>694</v>
      </c>
      <c r="U1348" s="19" t="s">
        <v>30</v>
      </c>
    </row>
    <row r="1349" spans="1:21" ht="13.2" hidden="1">
      <c r="A1349" s="40" t="s">
        <v>3786</v>
      </c>
      <c r="B1349" s="47">
        <v>44631</v>
      </c>
      <c r="C1349" s="12">
        <v>44558</v>
      </c>
      <c r="D1349" s="40" t="s">
        <v>28</v>
      </c>
      <c r="E1349" s="13" t="s">
        <v>29</v>
      </c>
      <c r="G1349" s="10" t="s">
        <v>4768</v>
      </c>
      <c r="H1349" s="13" t="s">
        <v>4386</v>
      </c>
      <c r="I1349" s="13" t="s">
        <v>465</v>
      </c>
      <c r="J1349" s="13" t="str">
        <f t="shared" si="105"/>
        <v>LID-</v>
      </c>
      <c r="K1349" s="40" t="s">
        <v>23</v>
      </c>
      <c r="L1349" s="52">
        <v>1030</v>
      </c>
      <c r="M1349" s="13" t="s">
        <v>365</v>
      </c>
      <c r="N1349" s="39" t="s">
        <v>366</v>
      </c>
      <c r="O1349" s="56">
        <v>3.4</v>
      </c>
      <c r="P1349" s="46">
        <f t="shared" si="106"/>
        <v>3502</v>
      </c>
      <c r="Q1349" s="20">
        <f t="shared" si="107"/>
        <v>6.4</v>
      </c>
      <c r="R1349" s="20">
        <f t="shared" si="108"/>
        <v>0.53125</v>
      </c>
      <c r="S1349" s="18">
        <f t="shared" si="109"/>
        <v>547.1875</v>
      </c>
      <c r="T1349" s="17" t="s">
        <v>694</v>
      </c>
      <c r="U1349" s="40" t="s">
        <v>30</v>
      </c>
    </row>
    <row r="1350" spans="1:21" ht="13.2" hidden="1">
      <c r="A1350" s="64" t="s">
        <v>3787</v>
      </c>
      <c r="B1350" s="11">
        <v>44648</v>
      </c>
      <c r="C1350" s="12">
        <v>44604</v>
      </c>
      <c r="D1350" s="13" t="s">
        <v>28</v>
      </c>
      <c r="E1350" s="13" t="s">
        <v>29</v>
      </c>
      <c r="G1350" s="10" t="s">
        <v>4769</v>
      </c>
      <c r="H1350" s="13" t="s">
        <v>2754</v>
      </c>
      <c r="I1350" s="13" t="s">
        <v>2755</v>
      </c>
      <c r="J1350" s="13" t="str">
        <f t="shared" si="105"/>
        <v>LID-</v>
      </c>
      <c r="K1350" s="13" t="s">
        <v>25</v>
      </c>
      <c r="L1350" s="44">
        <v>1020</v>
      </c>
      <c r="M1350" s="13" t="s">
        <v>105</v>
      </c>
      <c r="N1350" s="20" t="s">
        <v>366</v>
      </c>
      <c r="O1350" s="61">
        <v>3.4</v>
      </c>
      <c r="P1350" s="46">
        <f t="shared" si="106"/>
        <v>3468</v>
      </c>
      <c r="Q1350" s="20">
        <f t="shared" si="107"/>
        <v>6.4</v>
      </c>
      <c r="R1350" s="20">
        <f t="shared" si="108"/>
        <v>0.53125</v>
      </c>
      <c r="S1350" s="18">
        <f t="shared" si="109"/>
        <v>541.875</v>
      </c>
      <c r="T1350" s="17" t="s">
        <v>694</v>
      </c>
      <c r="U1350" s="19" t="s">
        <v>30</v>
      </c>
    </row>
    <row r="1351" spans="1:21" ht="13.2" hidden="1">
      <c r="A1351" s="63" t="s">
        <v>3787</v>
      </c>
      <c r="B1351" s="11">
        <v>44641</v>
      </c>
      <c r="C1351" s="12">
        <v>44604</v>
      </c>
      <c r="D1351" s="13" t="s">
        <v>28</v>
      </c>
      <c r="E1351" s="13" t="s">
        <v>29</v>
      </c>
      <c r="G1351" s="10" t="s">
        <v>4770</v>
      </c>
      <c r="H1351" s="13" t="s">
        <v>2754</v>
      </c>
      <c r="I1351" s="13" t="s">
        <v>2755</v>
      </c>
      <c r="J1351" s="13" t="str">
        <f t="shared" si="105"/>
        <v>LID-</v>
      </c>
      <c r="K1351" s="13" t="s">
        <v>25</v>
      </c>
      <c r="L1351" s="44">
        <v>-12</v>
      </c>
      <c r="M1351" s="13" t="s">
        <v>105</v>
      </c>
      <c r="N1351" s="20" t="s">
        <v>366</v>
      </c>
      <c r="O1351" s="61">
        <v>3.4</v>
      </c>
      <c r="P1351" s="46">
        <f t="shared" si="106"/>
        <v>-40.799999999999997</v>
      </c>
      <c r="Q1351" s="20">
        <f t="shared" si="107"/>
        <v>6.4</v>
      </c>
      <c r="R1351" s="20">
        <f t="shared" si="108"/>
        <v>0.53125</v>
      </c>
      <c r="S1351" s="18">
        <f t="shared" si="109"/>
        <v>-6.375</v>
      </c>
      <c r="T1351" s="17" t="s">
        <v>694</v>
      </c>
      <c r="U1351" s="19" t="s">
        <v>30</v>
      </c>
    </row>
    <row r="1352" spans="1:21" ht="13.2" hidden="1">
      <c r="A1352" s="63" t="s">
        <v>3787</v>
      </c>
      <c r="B1352" s="11">
        <v>44641</v>
      </c>
      <c r="C1352" s="12">
        <v>44604</v>
      </c>
      <c r="D1352" s="13" t="s">
        <v>28</v>
      </c>
      <c r="E1352" s="13" t="s">
        <v>29</v>
      </c>
      <c r="G1352" s="10" t="s">
        <v>4770</v>
      </c>
      <c r="H1352" s="13" t="s">
        <v>2754</v>
      </c>
      <c r="I1352" s="13" t="s">
        <v>2755</v>
      </c>
      <c r="J1352" s="13" t="str">
        <f t="shared" si="105"/>
        <v>LID-</v>
      </c>
      <c r="K1352" s="13" t="s">
        <v>25</v>
      </c>
      <c r="L1352" s="44">
        <v>-1008</v>
      </c>
      <c r="M1352" s="13" t="s">
        <v>105</v>
      </c>
      <c r="N1352" s="20" t="s">
        <v>366</v>
      </c>
      <c r="O1352" s="61">
        <v>3.4</v>
      </c>
      <c r="P1352" s="46">
        <f t="shared" si="106"/>
        <v>-3427.2</v>
      </c>
      <c r="Q1352" s="20">
        <f t="shared" si="107"/>
        <v>6.4</v>
      </c>
      <c r="R1352" s="20">
        <f t="shared" si="108"/>
        <v>0.53125</v>
      </c>
      <c r="S1352" s="18">
        <f t="shared" si="109"/>
        <v>-535.5</v>
      </c>
      <c r="T1352" s="17" t="s">
        <v>694</v>
      </c>
      <c r="U1352" s="19" t="s">
        <v>30</v>
      </c>
    </row>
    <row r="1353" spans="1:21" ht="13.2" hidden="1">
      <c r="A1353" s="64" t="s">
        <v>3787</v>
      </c>
      <c r="B1353" s="11">
        <v>44641</v>
      </c>
      <c r="C1353" s="12">
        <v>44604</v>
      </c>
      <c r="D1353" s="13" t="s">
        <v>28</v>
      </c>
      <c r="E1353" s="13" t="s">
        <v>29</v>
      </c>
      <c r="G1353" s="10" t="s">
        <v>4764</v>
      </c>
      <c r="H1353" s="13" t="s">
        <v>2754</v>
      </c>
      <c r="I1353" s="13" t="s">
        <v>2755</v>
      </c>
      <c r="J1353" s="13" t="str">
        <f t="shared" si="105"/>
        <v>LID-</v>
      </c>
      <c r="K1353" s="13" t="s">
        <v>25</v>
      </c>
      <c r="L1353" s="44">
        <v>1020</v>
      </c>
      <c r="M1353" s="13" t="s">
        <v>105</v>
      </c>
      <c r="N1353" s="20" t="s">
        <v>366</v>
      </c>
      <c r="O1353" s="61">
        <v>3.4</v>
      </c>
      <c r="P1353" s="46">
        <f t="shared" si="106"/>
        <v>3468</v>
      </c>
      <c r="Q1353" s="20">
        <f t="shared" si="107"/>
        <v>6.4</v>
      </c>
      <c r="R1353" s="20">
        <f t="shared" si="108"/>
        <v>0.53125</v>
      </c>
      <c r="S1353" s="18">
        <f t="shared" si="109"/>
        <v>541.875</v>
      </c>
      <c r="T1353" s="17" t="s">
        <v>694</v>
      </c>
      <c r="U1353" s="19" t="s">
        <v>30</v>
      </c>
    </row>
    <row r="1354" spans="1:21" ht="13.2" hidden="1">
      <c r="A1354" s="63" t="s">
        <v>3788</v>
      </c>
      <c r="B1354" s="11">
        <v>44636</v>
      </c>
      <c r="C1354" s="12">
        <v>44614</v>
      </c>
      <c r="D1354" s="13" t="s">
        <v>28</v>
      </c>
      <c r="E1354" s="13" t="s">
        <v>29</v>
      </c>
      <c r="G1354" s="10" t="s">
        <v>4753</v>
      </c>
      <c r="H1354" s="13" t="s">
        <v>4384</v>
      </c>
      <c r="I1354" s="13" t="s">
        <v>4385</v>
      </c>
      <c r="J1354" s="13" t="str">
        <f t="shared" si="105"/>
        <v>LID-</v>
      </c>
      <c r="K1354" s="13" t="s">
        <v>25</v>
      </c>
      <c r="L1354" s="44">
        <v>505</v>
      </c>
      <c r="M1354" s="13" t="s">
        <v>365</v>
      </c>
      <c r="N1354" s="13" t="s">
        <v>366</v>
      </c>
      <c r="O1354" s="62">
        <v>3.4</v>
      </c>
      <c r="P1354" s="46">
        <f t="shared" si="106"/>
        <v>1717</v>
      </c>
      <c r="Q1354" s="20">
        <f t="shared" si="107"/>
        <v>6.4</v>
      </c>
      <c r="R1354" s="20">
        <f t="shared" si="108"/>
        <v>0.53125</v>
      </c>
      <c r="S1354" s="18">
        <f t="shared" si="109"/>
        <v>268.28125</v>
      </c>
      <c r="T1354" s="17" t="s">
        <v>694</v>
      </c>
      <c r="U1354" s="19" t="s">
        <v>30</v>
      </c>
    </row>
    <row r="1355" spans="1:21" ht="13.2" hidden="1">
      <c r="A1355" s="63" t="s">
        <v>3114</v>
      </c>
      <c r="B1355" s="11">
        <v>44672</v>
      </c>
      <c r="C1355" s="12">
        <v>44422</v>
      </c>
      <c r="D1355" s="13" t="s">
        <v>3304</v>
      </c>
      <c r="E1355" s="13" t="s">
        <v>3469</v>
      </c>
      <c r="G1355" s="10" t="s">
        <v>5906</v>
      </c>
      <c r="H1355" s="13" t="s">
        <v>2752</v>
      </c>
      <c r="I1355" s="13" t="s">
        <v>2753</v>
      </c>
      <c r="J1355" s="13" t="str">
        <f t="shared" si="105"/>
        <v>STM-</v>
      </c>
      <c r="K1355" s="13" t="s">
        <v>1326</v>
      </c>
      <c r="L1355" s="44">
        <v>-115</v>
      </c>
      <c r="M1355" s="13" t="s">
        <v>365</v>
      </c>
      <c r="N1355" s="13" t="s">
        <v>366</v>
      </c>
      <c r="O1355" s="62">
        <v>3.4</v>
      </c>
      <c r="P1355" s="46">
        <f t="shared" si="106"/>
        <v>-391</v>
      </c>
      <c r="Q1355" s="20">
        <f t="shared" si="107"/>
        <v>6.4</v>
      </c>
      <c r="R1355" s="20">
        <f t="shared" si="108"/>
        <v>0.53125</v>
      </c>
      <c r="S1355" s="18">
        <f t="shared" si="109"/>
        <v>-61.09375</v>
      </c>
      <c r="T1355" s="17" t="s">
        <v>694</v>
      </c>
      <c r="U1355" s="19" t="s">
        <v>185</v>
      </c>
    </row>
    <row r="1356" spans="1:21" ht="13.2" hidden="1">
      <c r="A1356" s="40" t="s">
        <v>5510</v>
      </c>
      <c r="B1356" s="47">
        <v>44677</v>
      </c>
      <c r="C1356" s="12">
        <v>44634</v>
      </c>
      <c r="D1356" s="40" t="s">
        <v>28</v>
      </c>
      <c r="E1356" s="13" t="s">
        <v>29</v>
      </c>
      <c r="G1356" s="10" t="s">
        <v>5895</v>
      </c>
      <c r="H1356" s="13" t="s">
        <v>4384</v>
      </c>
      <c r="I1356" s="13" t="s">
        <v>4385</v>
      </c>
      <c r="J1356" s="13" t="str">
        <f t="shared" si="105"/>
        <v>LID-</v>
      </c>
      <c r="K1356" s="40" t="s">
        <v>25</v>
      </c>
      <c r="L1356" s="52">
        <v>505</v>
      </c>
      <c r="M1356" s="13" t="s">
        <v>365</v>
      </c>
      <c r="N1356" s="39" t="s">
        <v>366</v>
      </c>
      <c r="O1356" s="56">
        <v>3.4</v>
      </c>
      <c r="P1356" s="46">
        <f t="shared" si="106"/>
        <v>1717</v>
      </c>
      <c r="Q1356" s="20">
        <f t="shared" si="107"/>
        <v>6.4</v>
      </c>
      <c r="R1356" s="20">
        <f t="shared" si="108"/>
        <v>0.53125</v>
      </c>
      <c r="S1356" s="18">
        <f t="shared" si="109"/>
        <v>268.28125</v>
      </c>
      <c r="T1356" s="17" t="s">
        <v>694</v>
      </c>
      <c r="U1356" s="40" t="s">
        <v>30</v>
      </c>
    </row>
    <row r="1357" spans="1:21" ht="13.2" hidden="1">
      <c r="A1357" s="64" t="s">
        <v>5511</v>
      </c>
      <c r="B1357" s="11">
        <v>44681</v>
      </c>
      <c r="C1357" s="12">
        <v>44616</v>
      </c>
      <c r="D1357" s="13" t="s">
        <v>3302</v>
      </c>
      <c r="E1357" s="13" t="s">
        <v>3467</v>
      </c>
      <c r="G1357" s="10" t="s">
        <v>5907</v>
      </c>
      <c r="H1357" s="13" t="s">
        <v>5097</v>
      </c>
      <c r="I1357" s="13" t="s">
        <v>6197</v>
      </c>
      <c r="J1357" s="13" t="str">
        <f t="shared" si="105"/>
        <v>SHDL</v>
      </c>
      <c r="K1357" s="13" t="s">
        <v>25</v>
      </c>
      <c r="L1357" s="44">
        <v>5733</v>
      </c>
      <c r="M1357" s="13" t="s">
        <v>365</v>
      </c>
      <c r="N1357" s="20" t="s">
        <v>366</v>
      </c>
      <c r="O1357" s="61">
        <v>3.4005999999999998</v>
      </c>
      <c r="P1357" s="46">
        <f t="shared" si="106"/>
        <v>19495.64</v>
      </c>
      <c r="Q1357" s="20">
        <f t="shared" si="107"/>
        <v>6.4</v>
      </c>
      <c r="R1357" s="20">
        <f t="shared" si="108"/>
        <v>0.53134374999999989</v>
      </c>
      <c r="S1357" s="18">
        <f t="shared" si="109"/>
        <v>3046.1937187499993</v>
      </c>
      <c r="T1357" s="17" t="s">
        <v>694</v>
      </c>
      <c r="U1357" s="19" t="s">
        <v>44</v>
      </c>
    </row>
    <row r="1358" spans="1:21" ht="13.2" hidden="1">
      <c r="A1358" s="63" t="s">
        <v>5512</v>
      </c>
      <c r="B1358" s="11">
        <v>44681</v>
      </c>
      <c r="C1358" s="12">
        <v>44616</v>
      </c>
      <c r="D1358" s="13" t="s">
        <v>3302</v>
      </c>
      <c r="E1358" s="13" t="s">
        <v>3467</v>
      </c>
      <c r="G1358" s="10" t="s">
        <v>5907</v>
      </c>
      <c r="H1358" s="13" t="s">
        <v>5098</v>
      </c>
      <c r="I1358" s="13" t="s">
        <v>6198</v>
      </c>
      <c r="J1358" s="13" t="str">
        <f t="shared" si="105"/>
        <v>SHDL</v>
      </c>
      <c r="K1358" s="13" t="s">
        <v>23</v>
      </c>
      <c r="L1358" s="44">
        <v>2184</v>
      </c>
      <c r="M1358" s="13" t="s">
        <v>365</v>
      </c>
      <c r="N1358" s="20" t="s">
        <v>366</v>
      </c>
      <c r="O1358" s="61">
        <v>3.4005999999999998</v>
      </c>
      <c r="P1358" s="46">
        <f t="shared" si="106"/>
        <v>7426.91</v>
      </c>
      <c r="Q1358" s="20">
        <f t="shared" si="107"/>
        <v>6.4</v>
      </c>
      <c r="R1358" s="20">
        <f t="shared" si="108"/>
        <v>0.53134374999999989</v>
      </c>
      <c r="S1358" s="18">
        <f t="shared" si="109"/>
        <v>1160.4547499999999</v>
      </c>
      <c r="T1358" s="17" t="s">
        <v>694</v>
      </c>
      <c r="U1358" s="19" t="s">
        <v>44</v>
      </c>
    </row>
    <row r="1359" spans="1:21" ht="13.2" hidden="1">
      <c r="A1359" s="40" t="s">
        <v>3116</v>
      </c>
      <c r="B1359" s="47">
        <v>44607</v>
      </c>
      <c r="C1359" s="12">
        <v>44601</v>
      </c>
      <c r="D1359" s="13" t="s">
        <v>21</v>
      </c>
      <c r="E1359" s="13" t="s">
        <v>22</v>
      </c>
      <c r="G1359" s="10" t="s">
        <v>3381</v>
      </c>
      <c r="H1359" s="40" t="s">
        <v>889</v>
      </c>
      <c r="I1359" s="47" t="s">
        <v>890</v>
      </c>
      <c r="J1359" s="13" t="str">
        <f t="shared" si="105"/>
        <v>BOX-</v>
      </c>
      <c r="K1359" s="40" t="s">
        <v>23</v>
      </c>
      <c r="L1359" s="52">
        <v>1270</v>
      </c>
      <c r="M1359" s="40" t="s">
        <v>365</v>
      </c>
      <c r="N1359" s="39" t="s">
        <v>366</v>
      </c>
      <c r="O1359" s="55">
        <v>3.41</v>
      </c>
      <c r="P1359" s="46">
        <f t="shared" si="106"/>
        <v>4330.7</v>
      </c>
      <c r="Q1359" s="20">
        <f t="shared" si="107"/>
        <v>6.4</v>
      </c>
      <c r="R1359" s="20">
        <f t="shared" si="108"/>
        <v>0.53281250000000002</v>
      </c>
      <c r="S1359" s="18">
        <f t="shared" si="109"/>
        <v>676.671875</v>
      </c>
      <c r="T1359" s="17" t="s">
        <v>694</v>
      </c>
      <c r="U1359" s="40" t="s">
        <v>55</v>
      </c>
    </row>
    <row r="1360" spans="1:21" ht="13.2" hidden="1">
      <c r="A1360" s="40" t="s">
        <v>3117</v>
      </c>
      <c r="B1360" s="47">
        <v>44607</v>
      </c>
      <c r="C1360" s="12">
        <v>44601</v>
      </c>
      <c r="D1360" s="13" t="s">
        <v>21</v>
      </c>
      <c r="E1360" s="13" t="s">
        <v>22</v>
      </c>
      <c r="G1360" s="10" t="s">
        <v>3381</v>
      </c>
      <c r="H1360" s="40" t="s">
        <v>889</v>
      </c>
      <c r="I1360" s="47" t="s">
        <v>890</v>
      </c>
      <c r="J1360" s="13" t="str">
        <f t="shared" si="105"/>
        <v>BOX-</v>
      </c>
      <c r="K1360" s="40" t="s">
        <v>23</v>
      </c>
      <c r="L1360" s="52">
        <v>5020</v>
      </c>
      <c r="M1360" s="40" t="s">
        <v>365</v>
      </c>
      <c r="N1360" s="39" t="s">
        <v>366</v>
      </c>
      <c r="O1360" s="55">
        <v>3.41</v>
      </c>
      <c r="P1360" s="46">
        <f t="shared" si="106"/>
        <v>17118.2</v>
      </c>
      <c r="Q1360" s="20">
        <f t="shared" si="107"/>
        <v>6.4</v>
      </c>
      <c r="R1360" s="20">
        <f t="shared" si="108"/>
        <v>0.53281250000000002</v>
      </c>
      <c r="S1360" s="18">
        <f t="shared" si="109"/>
        <v>2674.71875</v>
      </c>
      <c r="T1360" s="17" t="s">
        <v>694</v>
      </c>
      <c r="U1360" s="40" t="s">
        <v>55</v>
      </c>
    </row>
    <row r="1361" spans="1:21" ht="13.2" hidden="1">
      <c r="A1361" s="63" t="s">
        <v>5513</v>
      </c>
      <c r="B1361" s="11">
        <v>44666</v>
      </c>
      <c r="C1361" s="12">
        <v>44614</v>
      </c>
      <c r="D1361" s="13" t="s">
        <v>5776</v>
      </c>
      <c r="E1361" s="13" t="s">
        <v>5777</v>
      </c>
      <c r="G1361" s="10" t="s">
        <v>5908</v>
      </c>
      <c r="H1361" s="13" t="s">
        <v>2766</v>
      </c>
      <c r="I1361" s="13" t="s">
        <v>2767</v>
      </c>
      <c r="J1361" s="13" t="str">
        <f t="shared" si="105"/>
        <v>GLID</v>
      </c>
      <c r="K1361" s="13" t="s">
        <v>23</v>
      </c>
      <c r="L1361" s="44">
        <v>1010</v>
      </c>
      <c r="M1361" s="13" t="s">
        <v>365</v>
      </c>
      <c r="N1361" s="20" t="s">
        <v>366</v>
      </c>
      <c r="O1361" s="61">
        <v>3.4154</v>
      </c>
      <c r="P1361" s="46">
        <f t="shared" si="106"/>
        <v>3449.55</v>
      </c>
      <c r="Q1361" s="20">
        <f t="shared" si="107"/>
        <v>6.4</v>
      </c>
      <c r="R1361" s="20">
        <f t="shared" si="108"/>
        <v>0.53365624999999994</v>
      </c>
      <c r="S1361" s="18">
        <f t="shared" si="109"/>
        <v>538.9928124999999</v>
      </c>
      <c r="T1361" s="17" t="s">
        <v>694</v>
      </c>
      <c r="U1361" s="19" t="s">
        <v>38</v>
      </c>
    </row>
    <row r="1362" spans="1:21" ht="13.2" hidden="1">
      <c r="A1362" s="40" t="s">
        <v>3118</v>
      </c>
      <c r="B1362" s="47">
        <v>44616</v>
      </c>
      <c r="C1362" s="12">
        <v>44414</v>
      </c>
      <c r="D1362" s="40" t="s">
        <v>28</v>
      </c>
      <c r="E1362" s="13" t="s">
        <v>29</v>
      </c>
      <c r="G1362" s="10" t="s">
        <v>3382</v>
      </c>
      <c r="H1362" s="40" t="s">
        <v>2756</v>
      </c>
      <c r="I1362" s="47" t="s">
        <v>2757</v>
      </c>
      <c r="J1362" s="13" t="str">
        <f t="shared" si="105"/>
        <v>LID-</v>
      </c>
      <c r="K1362" s="40" t="s">
        <v>25</v>
      </c>
      <c r="L1362" s="52">
        <v>2050</v>
      </c>
      <c r="M1362" s="40" t="s">
        <v>365</v>
      </c>
      <c r="N1362" s="39" t="s">
        <v>366</v>
      </c>
      <c r="O1362" s="55">
        <v>3.42</v>
      </c>
      <c r="P1362" s="46">
        <f t="shared" si="106"/>
        <v>7011</v>
      </c>
      <c r="Q1362" s="20">
        <f t="shared" si="107"/>
        <v>6.4</v>
      </c>
      <c r="R1362" s="20">
        <f t="shared" si="108"/>
        <v>0.53437499999999993</v>
      </c>
      <c r="S1362" s="18">
        <f t="shared" si="109"/>
        <v>1095.4687499999998</v>
      </c>
      <c r="T1362" s="17" t="s">
        <v>694</v>
      </c>
      <c r="U1362" s="40" t="s">
        <v>30</v>
      </c>
    </row>
    <row r="1363" spans="1:21" ht="13.2" hidden="1">
      <c r="A1363" s="40" t="s">
        <v>3119</v>
      </c>
      <c r="B1363" s="47">
        <v>44616</v>
      </c>
      <c r="C1363" s="12">
        <v>44414</v>
      </c>
      <c r="D1363" s="40" t="s">
        <v>28</v>
      </c>
      <c r="E1363" s="13" t="s">
        <v>29</v>
      </c>
      <c r="G1363" s="10" t="s">
        <v>3383</v>
      </c>
      <c r="H1363" s="40" t="s">
        <v>2756</v>
      </c>
      <c r="I1363" s="47" t="s">
        <v>2757</v>
      </c>
      <c r="J1363" s="13" t="str">
        <f t="shared" si="105"/>
        <v>LID-</v>
      </c>
      <c r="K1363" s="40" t="s">
        <v>25</v>
      </c>
      <c r="L1363" s="52">
        <v>704</v>
      </c>
      <c r="M1363" s="40" t="s">
        <v>365</v>
      </c>
      <c r="N1363" s="39" t="s">
        <v>366</v>
      </c>
      <c r="O1363" s="55">
        <v>3.42</v>
      </c>
      <c r="P1363" s="46">
        <f t="shared" si="106"/>
        <v>2407.6799999999998</v>
      </c>
      <c r="Q1363" s="20">
        <f t="shared" si="107"/>
        <v>6.4</v>
      </c>
      <c r="R1363" s="20">
        <f t="shared" si="108"/>
        <v>0.53437499999999993</v>
      </c>
      <c r="S1363" s="18">
        <f t="shared" si="109"/>
        <v>376.19999999999993</v>
      </c>
      <c r="T1363" s="17" t="s">
        <v>694</v>
      </c>
      <c r="U1363" s="40" t="s">
        <v>30</v>
      </c>
    </row>
    <row r="1364" spans="1:21" ht="13.2" hidden="1">
      <c r="A1364" s="40" t="s">
        <v>3120</v>
      </c>
      <c r="B1364" s="47">
        <v>44607</v>
      </c>
      <c r="C1364" s="12">
        <v>44432</v>
      </c>
      <c r="D1364" s="13" t="s">
        <v>28</v>
      </c>
      <c r="E1364" s="13" t="s">
        <v>29</v>
      </c>
      <c r="G1364" s="10" t="s">
        <v>3384</v>
      </c>
      <c r="H1364" s="40" t="s">
        <v>2758</v>
      </c>
      <c r="I1364" s="47" t="s">
        <v>2759</v>
      </c>
      <c r="J1364" s="13" t="str">
        <f t="shared" si="105"/>
        <v>LID-</v>
      </c>
      <c r="K1364" s="40" t="s">
        <v>25</v>
      </c>
      <c r="L1364" s="52">
        <v>1030</v>
      </c>
      <c r="M1364" s="40" t="s">
        <v>365</v>
      </c>
      <c r="N1364" s="39" t="s">
        <v>366</v>
      </c>
      <c r="O1364" s="55">
        <v>3.42</v>
      </c>
      <c r="P1364" s="46">
        <f t="shared" si="106"/>
        <v>3522.6</v>
      </c>
      <c r="Q1364" s="20">
        <f t="shared" si="107"/>
        <v>6.4</v>
      </c>
      <c r="R1364" s="20">
        <f t="shared" si="108"/>
        <v>0.53437499999999993</v>
      </c>
      <c r="S1364" s="18">
        <f t="shared" si="109"/>
        <v>550.40624999999989</v>
      </c>
      <c r="T1364" s="17" t="s">
        <v>694</v>
      </c>
      <c r="U1364" s="40" t="s">
        <v>30</v>
      </c>
    </row>
    <row r="1365" spans="1:21" ht="13.2" hidden="1">
      <c r="A1365" s="40" t="s">
        <v>3121</v>
      </c>
      <c r="B1365" s="47">
        <v>44607</v>
      </c>
      <c r="C1365" s="12">
        <v>44496</v>
      </c>
      <c r="D1365" s="13" t="s">
        <v>28</v>
      </c>
      <c r="E1365" s="13" t="s">
        <v>29</v>
      </c>
      <c r="G1365" s="10" t="s">
        <v>3384</v>
      </c>
      <c r="H1365" s="40" t="s">
        <v>2758</v>
      </c>
      <c r="I1365" s="47" t="s">
        <v>2759</v>
      </c>
      <c r="J1365" s="13" t="str">
        <f t="shared" si="105"/>
        <v>LID-</v>
      </c>
      <c r="K1365" s="40" t="s">
        <v>25</v>
      </c>
      <c r="L1365" s="52">
        <v>1030</v>
      </c>
      <c r="M1365" s="40" t="s">
        <v>365</v>
      </c>
      <c r="N1365" s="39" t="s">
        <v>366</v>
      </c>
      <c r="O1365" s="56">
        <v>3.42</v>
      </c>
      <c r="P1365" s="46">
        <f t="shared" si="106"/>
        <v>3522.6</v>
      </c>
      <c r="Q1365" s="20">
        <f t="shared" si="107"/>
        <v>6.4</v>
      </c>
      <c r="R1365" s="20">
        <f t="shared" si="108"/>
        <v>0.53437499999999993</v>
      </c>
      <c r="S1365" s="18">
        <f t="shared" si="109"/>
        <v>550.40624999999989</v>
      </c>
      <c r="T1365" s="17" t="s">
        <v>694</v>
      </c>
      <c r="U1365" s="40" t="s">
        <v>30</v>
      </c>
    </row>
    <row r="1366" spans="1:21" ht="13.2" hidden="1">
      <c r="A1366" s="40" t="s">
        <v>3119</v>
      </c>
      <c r="B1366" s="47">
        <v>44631</v>
      </c>
      <c r="C1366" s="12">
        <v>44414</v>
      </c>
      <c r="D1366" s="40" t="s">
        <v>28</v>
      </c>
      <c r="E1366" s="13" t="s">
        <v>29</v>
      </c>
      <c r="G1366" s="10" t="s">
        <v>4771</v>
      </c>
      <c r="H1366" s="13" t="s">
        <v>2756</v>
      </c>
      <c r="I1366" s="13" t="s">
        <v>2757</v>
      </c>
      <c r="J1366" s="13" t="str">
        <f t="shared" si="105"/>
        <v>LID-</v>
      </c>
      <c r="K1366" s="40" t="s">
        <v>25</v>
      </c>
      <c r="L1366" s="52">
        <v>296</v>
      </c>
      <c r="M1366" s="13" t="s">
        <v>365</v>
      </c>
      <c r="N1366" s="39" t="s">
        <v>366</v>
      </c>
      <c r="O1366" s="56">
        <v>3.42</v>
      </c>
      <c r="P1366" s="46">
        <f t="shared" si="106"/>
        <v>1012.32</v>
      </c>
      <c r="Q1366" s="20">
        <f t="shared" si="107"/>
        <v>6.4</v>
      </c>
      <c r="R1366" s="20">
        <f t="shared" si="108"/>
        <v>0.53437499999999993</v>
      </c>
      <c r="S1366" s="18">
        <f t="shared" si="109"/>
        <v>158.17499999999998</v>
      </c>
      <c r="T1366" s="17" t="s">
        <v>694</v>
      </c>
      <c r="U1366" s="40" t="s">
        <v>30</v>
      </c>
    </row>
    <row r="1367" spans="1:21" ht="13.2" hidden="1">
      <c r="A1367" s="63" t="s">
        <v>3121</v>
      </c>
      <c r="B1367" s="11">
        <v>44643</v>
      </c>
      <c r="C1367" s="12">
        <v>44496</v>
      </c>
      <c r="D1367" s="13" t="s">
        <v>28</v>
      </c>
      <c r="E1367" s="13" t="s">
        <v>29</v>
      </c>
      <c r="G1367" s="10" t="s">
        <v>4772</v>
      </c>
      <c r="H1367" s="13" t="s">
        <v>2758</v>
      </c>
      <c r="I1367" s="13" t="s">
        <v>2759</v>
      </c>
      <c r="J1367" s="13" t="str">
        <f t="shared" si="105"/>
        <v>LID-</v>
      </c>
      <c r="K1367" s="13" t="s">
        <v>1326</v>
      </c>
      <c r="L1367" s="44">
        <v>296</v>
      </c>
      <c r="M1367" s="13" t="s">
        <v>365</v>
      </c>
      <c r="N1367" s="20" t="s">
        <v>366</v>
      </c>
      <c r="O1367" s="61">
        <v>3.42</v>
      </c>
      <c r="P1367" s="46">
        <f t="shared" si="106"/>
        <v>1012.32</v>
      </c>
      <c r="Q1367" s="20">
        <f t="shared" si="107"/>
        <v>6.4</v>
      </c>
      <c r="R1367" s="20">
        <f t="shared" si="108"/>
        <v>0.53437499999999993</v>
      </c>
      <c r="S1367" s="18">
        <f t="shared" si="109"/>
        <v>158.17499999999998</v>
      </c>
      <c r="T1367" s="17" t="s">
        <v>694</v>
      </c>
      <c r="U1367" s="19" t="s">
        <v>30</v>
      </c>
    </row>
    <row r="1368" spans="1:21" ht="13.2" hidden="1">
      <c r="A1368" s="63" t="s">
        <v>3121</v>
      </c>
      <c r="B1368" s="11">
        <v>44631</v>
      </c>
      <c r="C1368" s="12">
        <v>44496</v>
      </c>
      <c r="D1368" s="13" t="s">
        <v>28</v>
      </c>
      <c r="E1368" s="13" t="s">
        <v>29</v>
      </c>
      <c r="G1368" s="10" t="s">
        <v>4773</v>
      </c>
      <c r="H1368" s="13" t="s">
        <v>2758</v>
      </c>
      <c r="I1368" s="13" t="s">
        <v>2759</v>
      </c>
      <c r="J1368" s="13" t="str">
        <f t="shared" si="105"/>
        <v>LID-</v>
      </c>
      <c r="K1368" s="13" t="s">
        <v>1326</v>
      </c>
      <c r="L1368" s="44">
        <v>-296</v>
      </c>
      <c r="M1368" s="13" t="s">
        <v>365</v>
      </c>
      <c r="N1368" s="20" t="s">
        <v>366</v>
      </c>
      <c r="O1368" s="61">
        <v>3.42</v>
      </c>
      <c r="P1368" s="46">
        <f t="shared" si="106"/>
        <v>-1012.32</v>
      </c>
      <c r="Q1368" s="20">
        <f t="shared" si="107"/>
        <v>6.4</v>
      </c>
      <c r="R1368" s="20">
        <f t="shared" si="108"/>
        <v>0.53437499999999993</v>
      </c>
      <c r="S1368" s="18">
        <f t="shared" si="109"/>
        <v>-158.17499999999998</v>
      </c>
      <c r="T1368" s="17" t="s">
        <v>694</v>
      </c>
      <c r="U1368" s="19" t="s">
        <v>30</v>
      </c>
    </row>
    <row r="1369" spans="1:21" ht="13.2" hidden="1">
      <c r="A1369" s="63" t="s">
        <v>3789</v>
      </c>
      <c r="B1369" s="11">
        <v>44635</v>
      </c>
      <c r="C1369" s="12">
        <v>44558</v>
      </c>
      <c r="D1369" s="13" t="s">
        <v>28</v>
      </c>
      <c r="E1369" s="13" t="s">
        <v>29</v>
      </c>
      <c r="G1369" s="10" t="s">
        <v>4774</v>
      </c>
      <c r="H1369" s="13" t="s">
        <v>4387</v>
      </c>
      <c r="I1369" s="13" t="s">
        <v>4388</v>
      </c>
      <c r="J1369" s="13" t="str">
        <f t="shared" si="105"/>
        <v>LID-</v>
      </c>
      <c r="K1369" s="13" t="s">
        <v>25</v>
      </c>
      <c r="L1369" s="44">
        <v>500</v>
      </c>
      <c r="M1369" s="13" t="s">
        <v>365</v>
      </c>
      <c r="N1369" s="20" t="s">
        <v>366</v>
      </c>
      <c r="O1369" s="61">
        <v>3.42</v>
      </c>
      <c r="P1369" s="46">
        <f t="shared" si="106"/>
        <v>1710</v>
      </c>
      <c r="Q1369" s="20">
        <f t="shared" si="107"/>
        <v>6.4</v>
      </c>
      <c r="R1369" s="20">
        <f t="shared" si="108"/>
        <v>0.53437499999999993</v>
      </c>
      <c r="S1369" s="18">
        <f t="shared" si="109"/>
        <v>267.18749999999994</v>
      </c>
      <c r="T1369" s="17" t="s">
        <v>694</v>
      </c>
      <c r="U1369" s="19" t="s">
        <v>30</v>
      </c>
    </row>
    <row r="1370" spans="1:21" ht="13.2" hidden="1">
      <c r="A1370" s="63" t="s">
        <v>3790</v>
      </c>
      <c r="B1370" s="11">
        <v>44643</v>
      </c>
      <c r="C1370" s="12">
        <v>44581</v>
      </c>
      <c r="D1370" s="13" t="s">
        <v>28</v>
      </c>
      <c r="E1370" s="13" t="s">
        <v>29</v>
      </c>
      <c r="G1370" s="10" t="s">
        <v>4775</v>
      </c>
      <c r="H1370" s="13" t="s">
        <v>2758</v>
      </c>
      <c r="I1370" s="13" t="s">
        <v>2759</v>
      </c>
      <c r="J1370" s="13" t="str">
        <f t="shared" si="105"/>
        <v>LID-</v>
      </c>
      <c r="K1370" s="13" t="s">
        <v>1326</v>
      </c>
      <c r="L1370" s="44">
        <v>793</v>
      </c>
      <c r="M1370" s="13" t="s">
        <v>365</v>
      </c>
      <c r="N1370" s="20" t="s">
        <v>366</v>
      </c>
      <c r="O1370" s="61">
        <v>3.42</v>
      </c>
      <c r="P1370" s="46">
        <f t="shared" si="106"/>
        <v>2712.06</v>
      </c>
      <c r="Q1370" s="20">
        <f t="shared" si="107"/>
        <v>6.4</v>
      </c>
      <c r="R1370" s="20">
        <f t="shared" si="108"/>
        <v>0.53437499999999993</v>
      </c>
      <c r="S1370" s="18">
        <f t="shared" si="109"/>
        <v>423.75937499999992</v>
      </c>
      <c r="T1370" s="17" t="s">
        <v>694</v>
      </c>
      <c r="U1370" s="19" t="s">
        <v>30</v>
      </c>
    </row>
    <row r="1371" spans="1:21" ht="13.2" hidden="1">
      <c r="A1371" s="63" t="s">
        <v>5514</v>
      </c>
      <c r="B1371" s="11">
        <v>44657</v>
      </c>
      <c r="C1371" s="12">
        <v>44589</v>
      </c>
      <c r="D1371" s="13" t="s">
        <v>28</v>
      </c>
      <c r="E1371" s="13" t="s">
        <v>29</v>
      </c>
      <c r="G1371" s="10" t="s">
        <v>5909</v>
      </c>
      <c r="H1371" s="13" t="s">
        <v>5099</v>
      </c>
      <c r="I1371" s="13" t="s">
        <v>6199</v>
      </c>
      <c r="J1371" s="13" t="str">
        <f t="shared" si="105"/>
        <v>LID-</v>
      </c>
      <c r="K1371" s="13" t="s">
        <v>25</v>
      </c>
      <c r="L1371" s="44">
        <v>1010</v>
      </c>
      <c r="M1371" s="13" t="s">
        <v>365</v>
      </c>
      <c r="N1371" s="20" t="s">
        <v>366</v>
      </c>
      <c r="O1371" s="61">
        <v>3.42</v>
      </c>
      <c r="P1371" s="46">
        <f t="shared" si="106"/>
        <v>3454.2</v>
      </c>
      <c r="Q1371" s="20">
        <f t="shared" si="107"/>
        <v>6.4</v>
      </c>
      <c r="R1371" s="20">
        <f t="shared" si="108"/>
        <v>0.53437499999999993</v>
      </c>
      <c r="S1371" s="18">
        <f t="shared" si="109"/>
        <v>539.71874999999989</v>
      </c>
      <c r="T1371" s="17" t="s">
        <v>694</v>
      </c>
      <c r="U1371" s="19" t="s">
        <v>30</v>
      </c>
    </row>
    <row r="1372" spans="1:21" ht="13.2" hidden="1">
      <c r="A1372" s="63" t="s">
        <v>2086</v>
      </c>
      <c r="B1372" s="11">
        <v>44568</v>
      </c>
      <c r="C1372" s="12">
        <v>44547</v>
      </c>
      <c r="D1372" s="69" t="s">
        <v>418</v>
      </c>
      <c r="E1372" s="13" t="s">
        <v>419</v>
      </c>
      <c r="G1372" s="69" t="s">
        <v>2371</v>
      </c>
      <c r="H1372" s="13" t="s">
        <v>271</v>
      </c>
      <c r="I1372" s="13" t="s">
        <v>272</v>
      </c>
      <c r="J1372" s="13" t="str">
        <f t="shared" si="105"/>
        <v>BOX-</v>
      </c>
      <c r="K1372" s="13" t="s">
        <v>23</v>
      </c>
      <c r="L1372" s="44">
        <v>10100</v>
      </c>
      <c r="M1372" s="13" t="s">
        <v>365</v>
      </c>
      <c r="N1372" s="13" t="s">
        <v>366</v>
      </c>
      <c r="O1372" s="62">
        <v>3.4247999999999998</v>
      </c>
      <c r="P1372" s="46">
        <f t="shared" si="106"/>
        <v>34590.480000000003</v>
      </c>
      <c r="Q1372" s="20">
        <f t="shared" si="107"/>
        <v>6.4</v>
      </c>
      <c r="R1372" s="20">
        <f t="shared" si="108"/>
        <v>0.53512499999999996</v>
      </c>
      <c r="S1372" s="18">
        <f t="shared" si="109"/>
        <v>5404.7624999999998</v>
      </c>
      <c r="T1372" s="17" t="s">
        <v>694</v>
      </c>
      <c r="U1372" s="19" t="s">
        <v>55</v>
      </c>
    </row>
    <row r="1373" spans="1:21" ht="13.2" hidden="1">
      <c r="A1373" s="63" t="s">
        <v>2087</v>
      </c>
      <c r="B1373" s="11">
        <v>44580</v>
      </c>
      <c r="C1373" s="12">
        <v>44547</v>
      </c>
      <c r="D1373" s="69" t="s">
        <v>418</v>
      </c>
      <c r="E1373" s="13" t="s">
        <v>419</v>
      </c>
      <c r="G1373" s="69" t="s">
        <v>2372</v>
      </c>
      <c r="H1373" s="13" t="s">
        <v>271</v>
      </c>
      <c r="I1373" s="13" t="s">
        <v>272</v>
      </c>
      <c r="J1373" s="13" t="str">
        <f t="shared" si="105"/>
        <v>BOX-</v>
      </c>
      <c r="K1373" s="13" t="s">
        <v>23</v>
      </c>
      <c r="L1373" s="44">
        <v>10100</v>
      </c>
      <c r="M1373" s="13" t="s">
        <v>365</v>
      </c>
      <c r="N1373" s="20" t="s">
        <v>366</v>
      </c>
      <c r="O1373" s="61">
        <v>3.4247999999999998</v>
      </c>
      <c r="P1373" s="46">
        <f t="shared" si="106"/>
        <v>34590.480000000003</v>
      </c>
      <c r="Q1373" s="20">
        <f t="shared" si="107"/>
        <v>6.4</v>
      </c>
      <c r="R1373" s="20">
        <f t="shared" si="108"/>
        <v>0.53512499999999996</v>
      </c>
      <c r="S1373" s="18">
        <f t="shared" si="109"/>
        <v>5404.7624999999998</v>
      </c>
      <c r="T1373" s="17" t="s">
        <v>694</v>
      </c>
      <c r="U1373" s="19" t="s">
        <v>55</v>
      </c>
    </row>
    <row r="1374" spans="1:21" ht="13.2" hidden="1">
      <c r="A1374" s="40" t="s">
        <v>3122</v>
      </c>
      <c r="B1374" s="47">
        <v>44610</v>
      </c>
      <c r="C1374" s="12">
        <v>44578</v>
      </c>
      <c r="D1374" s="13" t="s">
        <v>418</v>
      </c>
      <c r="E1374" s="13" t="s">
        <v>419</v>
      </c>
      <c r="G1374" s="10" t="s">
        <v>3385</v>
      </c>
      <c r="H1374" s="40" t="s">
        <v>271</v>
      </c>
      <c r="I1374" s="47" t="s">
        <v>272</v>
      </c>
      <c r="J1374" s="13" t="str">
        <f t="shared" si="105"/>
        <v>BOX-</v>
      </c>
      <c r="K1374" s="40" t="s">
        <v>23</v>
      </c>
      <c r="L1374" s="52">
        <v>12046</v>
      </c>
      <c r="M1374" s="40" t="s">
        <v>365</v>
      </c>
      <c r="N1374" s="39" t="s">
        <v>366</v>
      </c>
      <c r="O1374" s="55">
        <v>3.4247999999999998</v>
      </c>
      <c r="P1374" s="46">
        <f t="shared" si="106"/>
        <v>41255.14</v>
      </c>
      <c r="Q1374" s="20">
        <f t="shared" si="107"/>
        <v>6.4</v>
      </c>
      <c r="R1374" s="20">
        <f t="shared" si="108"/>
        <v>0.53512499999999996</v>
      </c>
      <c r="S1374" s="18">
        <f t="shared" si="109"/>
        <v>6446.1157499999999</v>
      </c>
      <c r="T1374" s="17" t="s">
        <v>694</v>
      </c>
      <c r="U1374" s="40" t="s">
        <v>55</v>
      </c>
    </row>
    <row r="1375" spans="1:21" ht="13.2" hidden="1">
      <c r="A1375" s="63" t="s">
        <v>3122</v>
      </c>
      <c r="B1375" s="11">
        <v>44651</v>
      </c>
      <c r="C1375" s="12">
        <v>44578</v>
      </c>
      <c r="D1375" s="13" t="s">
        <v>418</v>
      </c>
      <c r="E1375" s="13" t="s">
        <v>419</v>
      </c>
      <c r="G1375" s="10" t="s">
        <v>4776</v>
      </c>
      <c r="H1375" s="13" t="s">
        <v>271</v>
      </c>
      <c r="I1375" s="13" t="s">
        <v>272</v>
      </c>
      <c r="J1375" s="13" t="str">
        <f t="shared" si="105"/>
        <v>BOX-</v>
      </c>
      <c r="K1375" s="13" t="s">
        <v>23</v>
      </c>
      <c r="L1375" s="44">
        <v>54</v>
      </c>
      <c r="M1375" s="13" t="s">
        <v>365</v>
      </c>
      <c r="N1375" s="20" t="s">
        <v>366</v>
      </c>
      <c r="O1375" s="61">
        <v>3.4247999999999998</v>
      </c>
      <c r="P1375" s="46">
        <f t="shared" si="106"/>
        <v>184.94</v>
      </c>
      <c r="Q1375" s="20">
        <f t="shared" si="107"/>
        <v>6.4</v>
      </c>
      <c r="R1375" s="20">
        <f t="shared" si="108"/>
        <v>0.53512499999999996</v>
      </c>
      <c r="S1375" s="18">
        <f t="shared" si="109"/>
        <v>28.896749999999997</v>
      </c>
      <c r="T1375" s="17" t="s">
        <v>694</v>
      </c>
      <c r="U1375" s="19" t="s">
        <v>55</v>
      </c>
    </row>
    <row r="1376" spans="1:21" ht="13.2" hidden="1">
      <c r="A1376" s="40" t="s">
        <v>3791</v>
      </c>
      <c r="B1376" s="47">
        <v>44651</v>
      </c>
      <c r="C1376" s="12">
        <v>44628</v>
      </c>
      <c r="D1376" s="40" t="s">
        <v>418</v>
      </c>
      <c r="E1376" s="13" t="s">
        <v>419</v>
      </c>
      <c r="G1376" s="10" t="s">
        <v>4777</v>
      </c>
      <c r="H1376" s="13" t="s">
        <v>271</v>
      </c>
      <c r="I1376" s="13" t="s">
        <v>272</v>
      </c>
      <c r="J1376" s="13" t="str">
        <f t="shared" si="105"/>
        <v>BOX-</v>
      </c>
      <c r="K1376" s="40" t="s">
        <v>23</v>
      </c>
      <c r="L1376" s="52">
        <v>5020</v>
      </c>
      <c r="M1376" s="13" t="s">
        <v>365</v>
      </c>
      <c r="N1376" s="39" t="s">
        <v>366</v>
      </c>
      <c r="O1376" s="56">
        <v>3.4247999999999998</v>
      </c>
      <c r="P1376" s="46">
        <f t="shared" si="106"/>
        <v>17192.5</v>
      </c>
      <c r="Q1376" s="20">
        <f t="shared" si="107"/>
        <v>6.4</v>
      </c>
      <c r="R1376" s="20">
        <f t="shared" si="108"/>
        <v>0.53512499999999996</v>
      </c>
      <c r="S1376" s="18">
        <f t="shared" si="109"/>
        <v>2686.3274999999999</v>
      </c>
      <c r="T1376" s="17" t="s">
        <v>694</v>
      </c>
      <c r="U1376" s="40" t="s">
        <v>55</v>
      </c>
    </row>
    <row r="1377" spans="1:21" ht="13.2" hidden="1">
      <c r="A1377" s="40" t="s">
        <v>3123</v>
      </c>
      <c r="B1377" s="47">
        <v>44608</v>
      </c>
      <c r="C1377" s="12">
        <v>44601</v>
      </c>
      <c r="D1377" s="13" t="s">
        <v>21</v>
      </c>
      <c r="E1377" s="13" t="s">
        <v>22</v>
      </c>
      <c r="G1377" s="10" t="s">
        <v>3365</v>
      </c>
      <c r="H1377" s="40" t="s">
        <v>458</v>
      </c>
      <c r="I1377" s="47" t="s">
        <v>459</v>
      </c>
      <c r="J1377" s="13" t="str">
        <f t="shared" si="105"/>
        <v>BOX-</v>
      </c>
      <c r="K1377" s="40" t="s">
        <v>23</v>
      </c>
      <c r="L1377" s="52">
        <v>2561</v>
      </c>
      <c r="M1377" s="40" t="s">
        <v>365</v>
      </c>
      <c r="N1377" s="39" t="s">
        <v>366</v>
      </c>
      <c r="O1377" s="55">
        <v>3.43</v>
      </c>
      <c r="P1377" s="46">
        <f t="shared" si="106"/>
        <v>8784.23</v>
      </c>
      <c r="Q1377" s="20">
        <f t="shared" si="107"/>
        <v>6.4</v>
      </c>
      <c r="R1377" s="20">
        <f t="shared" si="108"/>
        <v>0.53593749999999996</v>
      </c>
      <c r="S1377" s="18">
        <f t="shared" si="109"/>
        <v>1372.5359374999998</v>
      </c>
      <c r="T1377" s="17" t="s">
        <v>694</v>
      </c>
      <c r="U1377" s="40" t="s">
        <v>55</v>
      </c>
    </row>
    <row r="1378" spans="1:21" ht="13.2" hidden="1">
      <c r="A1378" s="40" t="s">
        <v>3124</v>
      </c>
      <c r="B1378" s="47">
        <v>44608</v>
      </c>
      <c r="C1378" s="12">
        <v>44601</v>
      </c>
      <c r="D1378" s="13" t="s">
        <v>21</v>
      </c>
      <c r="E1378" s="13" t="s">
        <v>22</v>
      </c>
      <c r="G1378" s="10" t="s">
        <v>3365</v>
      </c>
      <c r="H1378" s="40" t="s">
        <v>458</v>
      </c>
      <c r="I1378" s="47" t="s">
        <v>459</v>
      </c>
      <c r="J1378" s="13" t="str">
        <f t="shared" si="105"/>
        <v>BOX-</v>
      </c>
      <c r="K1378" s="40" t="s">
        <v>23</v>
      </c>
      <c r="L1378" s="52">
        <v>5020</v>
      </c>
      <c r="M1378" s="40" t="s">
        <v>365</v>
      </c>
      <c r="N1378" s="39" t="s">
        <v>366</v>
      </c>
      <c r="O1378" s="55">
        <v>3.43</v>
      </c>
      <c r="P1378" s="46">
        <f t="shared" si="106"/>
        <v>17218.599999999999</v>
      </c>
      <c r="Q1378" s="20">
        <f t="shared" si="107"/>
        <v>6.4</v>
      </c>
      <c r="R1378" s="20">
        <f t="shared" si="108"/>
        <v>0.53593749999999996</v>
      </c>
      <c r="S1378" s="18">
        <f t="shared" si="109"/>
        <v>2690.40625</v>
      </c>
      <c r="T1378" s="17" t="s">
        <v>694</v>
      </c>
      <c r="U1378" s="40" t="s">
        <v>55</v>
      </c>
    </row>
    <row r="1379" spans="1:21" ht="13.2" hidden="1">
      <c r="A1379" s="64" t="s">
        <v>3792</v>
      </c>
      <c r="B1379" s="11">
        <v>44621</v>
      </c>
      <c r="C1379" s="12">
        <v>44601</v>
      </c>
      <c r="D1379" s="13" t="s">
        <v>21</v>
      </c>
      <c r="E1379" s="13" t="s">
        <v>22</v>
      </c>
      <c r="G1379" s="10" t="s">
        <v>4778</v>
      </c>
      <c r="H1379" s="13" t="s">
        <v>458</v>
      </c>
      <c r="I1379" s="13" t="s">
        <v>459</v>
      </c>
      <c r="J1379" s="13" t="str">
        <f t="shared" si="105"/>
        <v>BOX-</v>
      </c>
      <c r="K1379" s="13" t="s">
        <v>23</v>
      </c>
      <c r="L1379" s="44">
        <v>2510</v>
      </c>
      <c r="M1379" s="13" t="s">
        <v>365</v>
      </c>
      <c r="N1379" s="20" t="s">
        <v>366</v>
      </c>
      <c r="O1379" s="61">
        <v>3.43</v>
      </c>
      <c r="P1379" s="46">
        <f t="shared" si="106"/>
        <v>8609.2999999999993</v>
      </c>
      <c r="Q1379" s="20">
        <f t="shared" si="107"/>
        <v>6.4</v>
      </c>
      <c r="R1379" s="20">
        <f t="shared" si="108"/>
        <v>0.53593749999999996</v>
      </c>
      <c r="S1379" s="18">
        <f t="shared" si="109"/>
        <v>1345.203125</v>
      </c>
      <c r="T1379" s="17" t="s">
        <v>694</v>
      </c>
      <c r="U1379" s="19" t="s">
        <v>55</v>
      </c>
    </row>
    <row r="1380" spans="1:21" ht="13.2" hidden="1">
      <c r="A1380" s="63" t="s">
        <v>1815</v>
      </c>
      <c r="B1380" s="11">
        <v>44565</v>
      </c>
      <c r="C1380" s="12">
        <v>44524</v>
      </c>
      <c r="D1380" s="69" t="s">
        <v>1348</v>
      </c>
      <c r="E1380" s="13" t="s">
        <v>1362</v>
      </c>
      <c r="G1380" s="69" t="s">
        <v>632</v>
      </c>
      <c r="H1380" s="13" t="s">
        <v>885</v>
      </c>
      <c r="I1380" s="13" t="s">
        <v>886</v>
      </c>
      <c r="J1380" s="13" t="str">
        <f t="shared" si="105"/>
        <v>HDL-</v>
      </c>
      <c r="K1380" s="13" t="s">
        <v>23</v>
      </c>
      <c r="L1380" s="44">
        <v>11450</v>
      </c>
      <c r="M1380" s="13" t="s">
        <v>365</v>
      </c>
      <c r="N1380" s="20" t="s">
        <v>366</v>
      </c>
      <c r="O1380" s="61">
        <v>3.45</v>
      </c>
      <c r="P1380" s="46">
        <f t="shared" si="106"/>
        <v>39502.5</v>
      </c>
      <c r="Q1380" s="20">
        <f t="shared" si="107"/>
        <v>6.4</v>
      </c>
      <c r="R1380" s="20">
        <f t="shared" si="108"/>
        <v>0.5390625</v>
      </c>
      <c r="S1380" s="18">
        <f t="shared" si="109"/>
        <v>6172.265625</v>
      </c>
      <c r="T1380" s="17" t="s">
        <v>694</v>
      </c>
      <c r="U1380" s="19" t="s">
        <v>37</v>
      </c>
    </row>
    <row r="1381" spans="1:21" ht="13.2" hidden="1">
      <c r="A1381" s="63" t="s">
        <v>1816</v>
      </c>
      <c r="B1381" s="11">
        <v>44582</v>
      </c>
      <c r="C1381" s="12">
        <v>44546</v>
      </c>
      <c r="D1381" s="69" t="s">
        <v>1348</v>
      </c>
      <c r="E1381" s="13" t="s">
        <v>1362</v>
      </c>
      <c r="G1381" s="69" t="s">
        <v>667</v>
      </c>
      <c r="H1381" s="13" t="s">
        <v>885</v>
      </c>
      <c r="I1381" s="13" t="s">
        <v>886</v>
      </c>
      <c r="J1381" s="13" t="str">
        <f t="shared" si="105"/>
        <v>HDL-</v>
      </c>
      <c r="K1381" s="13" t="s">
        <v>23</v>
      </c>
      <c r="L1381" s="44">
        <v>10470</v>
      </c>
      <c r="M1381" s="13" t="s">
        <v>365</v>
      </c>
      <c r="N1381" s="20" t="s">
        <v>366</v>
      </c>
      <c r="O1381" s="61">
        <v>3.45</v>
      </c>
      <c r="P1381" s="46">
        <f t="shared" si="106"/>
        <v>36121.5</v>
      </c>
      <c r="Q1381" s="20">
        <f t="shared" si="107"/>
        <v>6.4</v>
      </c>
      <c r="R1381" s="20">
        <f t="shared" si="108"/>
        <v>0.5390625</v>
      </c>
      <c r="S1381" s="18">
        <f t="shared" si="109"/>
        <v>5643.984375</v>
      </c>
      <c r="T1381" s="17" t="s">
        <v>694</v>
      </c>
      <c r="U1381" s="19" t="s">
        <v>37</v>
      </c>
    </row>
    <row r="1382" spans="1:21" ht="13.2" hidden="1">
      <c r="A1382" s="63" t="s">
        <v>3793</v>
      </c>
      <c r="B1382" s="11">
        <v>44632</v>
      </c>
      <c r="C1382" s="12">
        <v>44573</v>
      </c>
      <c r="D1382" s="13" t="s">
        <v>1348</v>
      </c>
      <c r="E1382" s="13" t="s">
        <v>1362</v>
      </c>
      <c r="G1382" s="10" t="s">
        <v>4779</v>
      </c>
      <c r="H1382" s="13" t="s">
        <v>885</v>
      </c>
      <c r="I1382" s="13" t="s">
        <v>886</v>
      </c>
      <c r="J1382" s="13" t="str">
        <f t="shared" si="105"/>
        <v>HDL-</v>
      </c>
      <c r="K1382" s="13" t="s">
        <v>23</v>
      </c>
      <c r="L1382" s="44">
        <v>11000</v>
      </c>
      <c r="M1382" s="13" t="s">
        <v>365</v>
      </c>
      <c r="N1382" s="13" t="s">
        <v>366</v>
      </c>
      <c r="O1382" s="62">
        <v>3.45</v>
      </c>
      <c r="P1382" s="46">
        <f t="shared" si="106"/>
        <v>37950</v>
      </c>
      <c r="Q1382" s="20">
        <f t="shared" si="107"/>
        <v>6.4</v>
      </c>
      <c r="R1382" s="20">
        <f t="shared" si="108"/>
        <v>0.5390625</v>
      </c>
      <c r="S1382" s="18">
        <f t="shared" si="109"/>
        <v>5929.6875</v>
      </c>
      <c r="T1382" s="17" t="s">
        <v>694</v>
      </c>
      <c r="U1382" s="19" t="s">
        <v>37</v>
      </c>
    </row>
    <row r="1383" spans="1:21" ht="13.2" hidden="1">
      <c r="A1383" s="63" t="s">
        <v>5515</v>
      </c>
      <c r="B1383" s="11">
        <v>44659</v>
      </c>
      <c r="C1383" s="12">
        <v>44616</v>
      </c>
      <c r="D1383" s="13" t="s">
        <v>110</v>
      </c>
      <c r="E1383" s="13" t="s">
        <v>111</v>
      </c>
      <c r="G1383" s="10" t="s">
        <v>5910</v>
      </c>
      <c r="H1383" s="13" t="s">
        <v>5100</v>
      </c>
      <c r="I1383" s="13" t="s">
        <v>6200</v>
      </c>
      <c r="J1383" s="13" t="str">
        <f t="shared" si="105"/>
        <v>LHDL</v>
      </c>
      <c r="K1383" s="13" t="s">
        <v>23</v>
      </c>
      <c r="L1383" s="44">
        <v>970</v>
      </c>
      <c r="M1383" s="13" t="s">
        <v>365</v>
      </c>
      <c r="N1383" s="20" t="s">
        <v>366</v>
      </c>
      <c r="O1383" s="61">
        <v>3.4624000000000001</v>
      </c>
      <c r="P1383" s="46">
        <f t="shared" si="106"/>
        <v>3358.53</v>
      </c>
      <c r="Q1383" s="20">
        <f t="shared" si="107"/>
        <v>6.4</v>
      </c>
      <c r="R1383" s="20">
        <f t="shared" si="108"/>
        <v>0.54100000000000004</v>
      </c>
      <c r="S1383" s="18">
        <f t="shared" si="109"/>
        <v>524.77</v>
      </c>
      <c r="T1383" s="17" t="s">
        <v>694</v>
      </c>
      <c r="U1383" s="19" t="s">
        <v>43</v>
      </c>
    </row>
    <row r="1384" spans="1:21" ht="13.2" hidden="1">
      <c r="A1384" s="63" t="s">
        <v>5516</v>
      </c>
      <c r="B1384" s="11">
        <v>44659</v>
      </c>
      <c r="C1384" s="12">
        <v>44616</v>
      </c>
      <c r="D1384" s="13" t="s">
        <v>110</v>
      </c>
      <c r="E1384" s="13" t="s">
        <v>111</v>
      </c>
      <c r="G1384" s="10" t="s">
        <v>5910</v>
      </c>
      <c r="H1384" s="13" t="s">
        <v>5101</v>
      </c>
      <c r="I1384" s="13" t="s">
        <v>6201</v>
      </c>
      <c r="J1384" s="13" t="str">
        <f t="shared" si="105"/>
        <v>LHDL</v>
      </c>
      <c r="K1384" s="13" t="s">
        <v>23</v>
      </c>
      <c r="L1384" s="44">
        <v>950</v>
      </c>
      <c r="M1384" s="13" t="s">
        <v>365</v>
      </c>
      <c r="N1384" s="20" t="s">
        <v>366</v>
      </c>
      <c r="O1384" s="61">
        <v>3.4624000000000001</v>
      </c>
      <c r="P1384" s="46">
        <f t="shared" si="106"/>
        <v>3289.28</v>
      </c>
      <c r="Q1384" s="20">
        <f t="shared" si="107"/>
        <v>6.4</v>
      </c>
      <c r="R1384" s="20">
        <f t="shared" si="108"/>
        <v>0.54100000000000004</v>
      </c>
      <c r="S1384" s="18">
        <f t="shared" si="109"/>
        <v>513.95000000000005</v>
      </c>
      <c r="T1384" s="17" t="s">
        <v>694</v>
      </c>
      <c r="U1384" s="19" t="s">
        <v>43</v>
      </c>
    </row>
    <row r="1385" spans="1:21" ht="13.2" hidden="1">
      <c r="A1385" s="63" t="s">
        <v>5517</v>
      </c>
      <c r="B1385" s="11">
        <v>44659</v>
      </c>
      <c r="C1385" s="12">
        <v>44616</v>
      </c>
      <c r="D1385" s="13" t="s">
        <v>110</v>
      </c>
      <c r="E1385" s="13" t="s">
        <v>111</v>
      </c>
      <c r="G1385" s="10" t="s">
        <v>5910</v>
      </c>
      <c r="H1385" s="13" t="s">
        <v>5102</v>
      </c>
      <c r="I1385" s="13" t="s">
        <v>6202</v>
      </c>
      <c r="J1385" s="13" t="str">
        <f t="shared" si="105"/>
        <v>LHDL</v>
      </c>
      <c r="K1385" s="13" t="s">
        <v>23</v>
      </c>
      <c r="L1385" s="44">
        <v>958</v>
      </c>
      <c r="M1385" s="13" t="s">
        <v>365</v>
      </c>
      <c r="N1385" s="20" t="s">
        <v>366</v>
      </c>
      <c r="O1385" s="61">
        <v>3.4624000000000001</v>
      </c>
      <c r="P1385" s="46">
        <f t="shared" si="106"/>
        <v>3316.98</v>
      </c>
      <c r="Q1385" s="20">
        <f t="shared" si="107"/>
        <v>6.4</v>
      </c>
      <c r="R1385" s="20">
        <f t="shared" si="108"/>
        <v>0.54100000000000004</v>
      </c>
      <c r="S1385" s="18">
        <f t="shared" si="109"/>
        <v>518.27800000000002</v>
      </c>
      <c r="T1385" s="17" t="s">
        <v>694</v>
      </c>
      <c r="U1385" s="19" t="s">
        <v>43</v>
      </c>
    </row>
    <row r="1386" spans="1:21" ht="13.2" hidden="1">
      <c r="A1386" s="64" t="s">
        <v>1371</v>
      </c>
      <c r="B1386" s="11">
        <v>44567</v>
      </c>
      <c r="C1386" s="12">
        <v>44484</v>
      </c>
      <c r="D1386" s="69" t="s">
        <v>114</v>
      </c>
      <c r="E1386" s="13" t="s">
        <v>115</v>
      </c>
      <c r="G1386" s="69" t="s">
        <v>643</v>
      </c>
      <c r="H1386" s="13" t="s">
        <v>964</v>
      </c>
      <c r="I1386" s="13" t="s">
        <v>965</v>
      </c>
      <c r="J1386" s="13" t="str">
        <f t="shared" si="105"/>
        <v>KNOB</v>
      </c>
      <c r="K1386" s="13" t="s">
        <v>23</v>
      </c>
      <c r="L1386" s="44">
        <v>1872</v>
      </c>
      <c r="M1386" s="13" t="s">
        <v>365</v>
      </c>
      <c r="N1386" s="20" t="s">
        <v>366</v>
      </c>
      <c r="O1386" s="61">
        <v>3.4636</v>
      </c>
      <c r="P1386" s="46">
        <f t="shared" si="106"/>
        <v>6483.86</v>
      </c>
      <c r="Q1386" s="20">
        <f t="shared" si="107"/>
        <v>6.4</v>
      </c>
      <c r="R1386" s="20">
        <f t="shared" si="108"/>
        <v>0.54118749999999993</v>
      </c>
      <c r="S1386" s="18">
        <f t="shared" si="109"/>
        <v>1013.1029999999998</v>
      </c>
      <c r="T1386" s="17" t="s">
        <v>694</v>
      </c>
      <c r="U1386" s="19" t="s">
        <v>58</v>
      </c>
    </row>
    <row r="1387" spans="1:21" ht="13.2" hidden="1">
      <c r="A1387" s="40" t="s">
        <v>1653</v>
      </c>
      <c r="B1387" s="47">
        <v>44583</v>
      </c>
      <c r="C1387" s="12">
        <v>44498</v>
      </c>
      <c r="D1387" s="69" t="s">
        <v>114</v>
      </c>
      <c r="E1387" s="13" t="s">
        <v>115</v>
      </c>
      <c r="G1387" s="69" t="s">
        <v>609</v>
      </c>
      <c r="H1387" s="13" t="s">
        <v>964</v>
      </c>
      <c r="I1387" s="13" t="s">
        <v>965</v>
      </c>
      <c r="J1387" s="13" t="str">
        <f t="shared" si="105"/>
        <v>KNOB</v>
      </c>
      <c r="K1387" s="40" t="s">
        <v>23</v>
      </c>
      <c r="L1387" s="52">
        <v>1560</v>
      </c>
      <c r="M1387" s="13" t="s">
        <v>365</v>
      </c>
      <c r="N1387" s="39" t="s">
        <v>366</v>
      </c>
      <c r="O1387" s="56">
        <v>3.4636</v>
      </c>
      <c r="P1387" s="46">
        <f t="shared" si="106"/>
        <v>5403.22</v>
      </c>
      <c r="Q1387" s="20">
        <f t="shared" si="107"/>
        <v>6.4</v>
      </c>
      <c r="R1387" s="20">
        <f t="shared" si="108"/>
        <v>0.54118749999999993</v>
      </c>
      <c r="S1387" s="18">
        <f t="shared" si="109"/>
        <v>844.25249999999994</v>
      </c>
      <c r="T1387" s="17" t="s">
        <v>694</v>
      </c>
      <c r="U1387" s="40" t="s">
        <v>58</v>
      </c>
    </row>
    <row r="1388" spans="1:21" ht="13.2" hidden="1">
      <c r="A1388" s="63" t="s">
        <v>1653</v>
      </c>
      <c r="B1388" s="11">
        <v>44583</v>
      </c>
      <c r="C1388" s="12">
        <v>44498</v>
      </c>
      <c r="D1388" s="69" t="s">
        <v>114</v>
      </c>
      <c r="E1388" s="13" t="s">
        <v>115</v>
      </c>
      <c r="G1388" s="69" t="s">
        <v>2281</v>
      </c>
      <c r="H1388" s="13" t="s">
        <v>964</v>
      </c>
      <c r="I1388" s="13" t="s">
        <v>965</v>
      </c>
      <c r="J1388" s="13" t="str">
        <f t="shared" si="105"/>
        <v>KNOB</v>
      </c>
      <c r="K1388" s="13" t="s">
        <v>23</v>
      </c>
      <c r="L1388" s="44">
        <v>-1560</v>
      </c>
      <c r="M1388" s="13" t="s">
        <v>365</v>
      </c>
      <c r="N1388" s="20" t="s">
        <v>366</v>
      </c>
      <c r="O1388" s="61">
        <v>3.4636</v>
      </c>
      <c r="P1388" s="46">
        <f t="shared" si="106"/>
        <v>-5403.22</v>
      </c>
      <c r="Q1388" s="20">
        <f t="shared" si="107"/>
        <v>6.4</v>
      </c>
      <c r="R1388" s="20">
        <f t="shared" si="108"/>
        <v>0.54118749999999993</v>
      </c>
      <c r="S1388" s="18">
        <f t="shared" si="109"/>
        <v>-844.25249999999994</v>
      </c>
      <c r="T1388" s="17" t="s">
        <v>694</v>
      </c>
      <c r="U1388" s="19" t="s">
        <v>58</v>
      </c>
    </row>
    <row r="1389" spans="1:21" ht="13.2" hidden="1">
      <c r="A1389" s="63" t="s">
        <v>1653</v>
      </c>
      <c r="B1389" s="11">
        <v>44581</v>
      </c>
      <c r="C1389" s="12">
        <v>44498</v>
      </c>
      <c r="D1389" s="69" t="s">
        <v>114</v>
      </c>
      <c r="E1389" s="13" t="s">
        <v>115</v>
      </c>
      <c r="G1389" s="69" t="s">
        <v>683</v>
      </c>
      <c r="H1389" s="13" t="s">
        <v>964</v>
      </c>
      <c r="I1389" s="13" t="s">
        <v>965</v>
      </c>
      <c r="J1389" s="13" t="str">
        <f t="shared" si="105"/>
        <v>KNOB</v>
      </c>
      <c r="K1389" s="13" t="s">
        <v>23</v>
      </c>
      <c r="L1389" s="44">
        <v>1560</v>
      </c>
      <c r="M1389" s="13" t="s">
        <v>365</v>
      </c>
      <c r="N1389" s="20" t="s">
        <v>366</v>
      </c>
      <c r="O1389" s="61">
        <v>3.4636</v>
      </c>
      <c r="P1389" s="46">
        <f t="shared" si="106"/>
        <v>5403.22</v>
      </c>
      <c r="Q1389" s="20">
        <f t="shared" si="107"/>
        <v>6.4</v>
      </c>
      <c r="R1389" s="20">
        <f t="shared" si="108"/>
        <v>0.54118749999999993</v>
      </c>
      <c r="S1389" s="18">
        <f t="shared" si="109"/>
        <v>844.25249999999994</v>
      </c>
      <c r="T1389" s="17" t="s">
        <v>694</v>
      </c>
      <c r="U1389" s="19" t="s">
        <v>58</v>
      </c>
    </row>
    <row r="1390" spans="1:21" ht="13.2" hidden="1">
      <c r="A1390" s="64" t="s">
        <v>1653</v>
      </c>
      <c r="B1390" s="11">
        <v>44581</v>
      </c>
      <c r="C1390" s="12">
        <v>44498</v>
      </c>
      <c r="D1390" s="69" t="s">
        <v>114</v>
      </c>
      <c r="E1390" s="13" t="s">
        <v>115</v>
      </c>
      <c r="G1390" s="69" t="s">
        <v>2282</v>
      </c>
      <c r="H1390" s="13" t="s">
        <v>964</v>
      </c>
      <c r="I1390" s="13" t="s">
        <v>965</v>
      </c>
      <c r="J1390" s="13" t="str">
        <f t="shared" si="105"/>
        <v>KNOB</v>
      </c>
      <c r="K1390" s="13" t="s">
        <v>23</v>
      </c>
      <c r="L1390" s="44">
        <v>-1560</v>
      </c>
      <c r="M1390" s="13" t="s">
        <v>365</v>
      </c>
      <c r="N1390" s="20" t="s">
        <v>366</v>
      </c>
      <c r="O1390" s="61">
        <v>3.4636</v>
      </c>
      <c r="P1390" s="46">
        <f t="shared" si="106"/>
        <v>-5403.22</v>
      </c>
      <c r="Q1390" s="20">
        <f t="shared" si="107"/>
        <v>6.4</v>
      </c>
      <c r="R1390" s="20">
        <f t="shared" si="108"/>
        <v>0.54118749999999993</v>
      </c>
      <c r="S1390" s="18">
        <f t="shared" si="109"/>
        <v>-844.25249999999994</v>
      </c>
      <c r="T1390" s="17" t="s">
        <v>694</v>
      </c>
      <c r="U1390" s="19" t="s">
        <v>58</v>
      </c>
    </row>
    <row r="1391" spans="1:21" ht="13.2" hidden="1">
      <c r="A1391" s="64" t="s">
        <v>1653</v>
      </c>
      <c r="B1391" s="11">
        <v>44578</v>
      </c>
      <c r="C1391" s="12">
        <v>44498</v>
      </c>
      <c r="D1391" s="69" t="s">
        <v>114</v>
      </c>
      <c r="E1391" s="13" t="s">
        <v>115</v>
      </c>
      <c r="G1391" s="69" t="s">
        <v>2269</v>
      </c>
      <c r="H1391" s="13" t="s">
        <v>964</v>
      </c>
      <c r="I1391" s="13" t="s">
        <v>965</v>
      </c>
      <c r="J1391" s="13" t="str">
        <f t="shared" si="105"/>
        <v>KNOB</v>
      </c>
      <c r="K1391" s="13" t="s">
        <v>23</v>
      </c>
      <c r="L1391" s="44">
        <v>1560</v>
      </c>
      <c r="M1391" s="13" t="s">
        <v>365</v>
      </c>
      <c r="N1391" s="20" t="s">
        <v>366</v>
      </c>
      <c r="O1391" s="61">
        <v>3.4636</v>
      </c>
      <c r="P1391" s="46">
        <f t="shared" si="106"/>
        <v>5403.22</v>
      </c>
      <c r="Q1391" s="20">
        <f t="shared" si="107"/>
        <v>6.4</v>
      </c>
      <c r="R1391" s="20">
        <f t="shared" si="108"/>
        <v>0.54118749999999993</v>
      </c>
      <c r="S1391" s="18">
        <f t="shared" si="109"/>
        <v>844.25249999999994</v>
      </c>
      <c r="T1391" s="17" t="s">
        <v>694</v>
      </c>
      <c r="U1391" s="19" t="s">
        <v>58</v>
      </c>
    </row>
    <row r="1392" spans="1:21" ht="13.2" hidden="1">
      <c r="A1392" s="63" t="s">
        <v>1653</v>
      </c>
      <c r="B1392" s="11">
        <v>44572</v>
      </c>
      <c r="C1392" s="12">
        <v>44498</v>
      </c>
      <c r="D1392" s="69" t="s">
        <v>114</v>
      </c>
      <c r="E1392" s="13" t="s">
        <v>115</v>
      </c>
      <c r="G1392" s="69" t="s">
        <v>644</v>
      </c>
      <c r="H1392" s="13" t="s">
        <v>964</v>
      </c>
      <c r="I1392" s="13" t="s">
        <v>965</v>
      </c>
      <c r="J1392" s="13" t="str">
        <f t="shared" si="105"/>
        <v>KNOB</v>
      </c>
      <c r="K1392" s="13" t="s">
        <v>23</v>
      </c>
      <c r="L1392" s="44">
        <v>840</v>
      </c>
      <c r="M1392" s="13" t="s">
        <v>365</v>
      </c>
      <c r="N1392" s="20" t="s">
        <v>366</v>
      </c>
      <c r="O1392" s="61">
        <v>3.4636</v>
      </c>
      <c r="P1392" s="46">
        <f t="shared" si="106"/>
        <v>2909.42</v>
      </c>
      <c r="Q1392" s="20">
        <f t="shared" si="107"/>
        <v>6.4</v>
      </c>
      <c r="R1392" s="20">
        <f t="shared" si="108"/>
        <v>0.54118749999999993</v>
      </c>
      <c r="S1392" s="18">
        <f t="shared" si="109"/>
        <v>454.59749999999997</v>
      </c>
      <c r="T1392" s="17" t="s">
        <v>694</v>
      </c>
      <c r="U1392" s="19" t="s">
        <v>58</v>
      </c>
    </row>
    <row r="1393" spans="1:21" ht="13.2" hidden="1">
      <c r="A1393" s="40" t="s">
        <v>3125</v>
      </c>
      <c r="B1393" s="47">
        <v>44618</v>
      </c>
      <c r="C1393" s="12">
        <v>44484</v>
      </c>
      <c r="D1393" s="13" t="s">
        <v>114</v>
      </c>
      <c r="E1393" s="13" t="s">
        <v>115</v>
      </c>
      <c r="G1393" s="10" t="s">
        <v>3386</v>
      </c>
      <c r="H1393" s="40" t="s">
        <v>964</v>
      </c>
      <c r="I1393" s="47" t="s">
        <v>965</v>
      </c>
      <c r="J1393" s="13" t="str">
        <f t="shared" si="105"/>
        <v>KNOB</v>
      </c>
      <c r="K1393" s="40" t="s">
        <v>23</v>
      </c>
      <c r="L1393" s="52">
        <v>2800</v>
      </c>
      <c r="M1393" s="40" t="s">
        <v>365</v>
      </c>
      <c r="N1393" s="39" t="s">
        <v>366</v>
      </c>
      <c r="O1393" s="55">
        <v>3.4636</v>
      </c>
      <c r="P1393" s="46">
        <f t="shared" si="106"/>
        <v>9698.08</v>
      </c>
      <c r="Q1393" s="20">
        <f t="shared" si="107"/>
        <v>6.4</v>
      </c>
      <c r="R1393" s="20">
        <f t="shared" si="108"/>
        <v>0.54118749999999993</v>
      </c>
      <c r="S1393" s="18">
        <f t="shared" si="109"/>
        <v>1515.3249999999998</v>
      </c>
      <c r="T1393" s="17" t="s">
        <v>694</v>
      </c>
      <c r="U1393" s="40" t="s">
        <v>58</v>
      </c>
    </row>
    <row r="1394" spans="1:21" ht="13.2" hidden="1">
      <c r="A1394" s="40" t="s">
        <v>3125</v>
      </c>
      <c r="B1394" s="47">
        <v>44614</v>
      </c>
      <c r="C1394" s="12">
        <v>44484</v>
      </c>
      <c r="D1394" s="13" t="s">
        <v>114</v>
      </c>
      <c r="E1394" s="13" t="s">
        <v>115</v>
      </c>
      <c r="G1394" s="10" t="s">
        <v>3387</v>
      </c>
      <c r="H1394" s="40" t="s">
        <v>964</v>
      </c>
      <c r="I1394" s="47" t="s">
        <v>965</v>
      </c>
      <c r="J1394" s="13" t="str">
        <f t="shared" si="105"/>
        <v>KNOB</v>
      </c>
      <c r="K1394" s="40" t="s">
        <v>23</v>
      </c>
      <c r="L1394" s="52">
        <v>-2800</v>
      </c>
      <c r="M1394" s="40" t="s">
        <v>365</v>
      </c>
      <c r="N1394" s="39" t="s">
        <v>366</v>
      </c>
      <c r="O1394" s="55">
        <v>3.4636</v>
      </c>
      <c r="P1394" s="46">
        <f t="shared" si="106"/>
        <v>-9698.08</v>
      </c>
      <c r="Q1394" s="20">
        <f t="shared" si="107"/>
        <v>6.4</v>
      </c>
      <c r="R1394" s="20">
        <f t="shared" si="108"/>
        <v>0.54118749999999993</v>
      </c>
      <c r="S1394" s="18">
        <f t="shared" si="109"/>
        <v>-1515.3249999999998</v>
      </c>
      <c r="T1394" s="17" t="s">
        <v>694</v>
      </c>
      <c r="U1394" s="40" t="s">
        <v>58</v>
      </c>
    </row>
    <row r="1395" spans="1:21" ht="13.2" hidden="1">
      <c r="A1395" s="40" t="s">
        <v>3125</v>
      </c>
      <c r="B1395" s="47">
        <v>44614</v>
      </c>
      <c r="C1395" s="12">
        <v>44484</v>
      </c>
      <c r="D1395" s="13" t="s">
        <v>114</v>
      </c>
      <c r="E1395" s="13" t="s">
        <v>115</v>
      </c>
      <c r="G1395" s="10" t="s">
        <v>3345</v>
      </c>
      <c r="H1395" s="40" t="s">
        <v>964</v>
      </c>
      <c r="I1395" s="47" t="s">
        <v>965</v>
      </c>
      <c r="J1395" s="13" t="str">
        <f t="shared" si="105"/>
        <v>KNOB</v>
      </c>
      <c r="K1395" s="40" t="s">
        <v>23</v>
      </c>
      <c r="L1395" s="52">
        <v>1550</v>
      </c>
      <c r="M1395" s="40" t="s">
        <v>365</v>
      </c>
      <c r="N1395" s="39" t="s">
        <v>366</v>
      </c>
      <c r="O1395" s="55">
        <v>3.4636</v>
      </c>
      <c r="P1395" s="46">
        <f t="shared" si="106"/>
        <v>5368.58</v>
      </c>
      <c r="Q1395" s="20">
        <f t="shared" si="107"/>
        <v>6.4</v>
      </c>
      <c r="R1395" s="20">
        <f t="shared" si="108"/>
        <v>0.54118749999999993</v>
      </c>
      <c r="S1395" s="18">
        <f t="shared" si="109"/>
        <v>838.84062499999993</v>
      </c>
      <c r="T1395" s="17" t="s">
        <v>694</v>
      </c>
      <c r="U1395" s="40" t="s">
        <v>58</v>
      </c>
    </row>
    <row r="1396" spans="1:21" ht="13.2" hidden="1">
      <c r="A1396" s="40" t="s">
        <v>3125</v>
      </c>
      <c r="B1396" s="47">
        <v>44610</v>
      </c>
      <c r="C1396" s="12">
        <v>44484</v>
      </c>
      <c r="D1396" s="13" t="s">
        <v>114</v>
      </c>
      <c r="E1396" s="13" t="s">
        <v>115</v>
      </c>
      <c r="G1396" s="10" t="s">
        <v>3342</v>
      </c>
      <c r="H1396" s="40" t="s">
        <v>964</v>
      </c>
      <c r="I1396" s="47" t="s">
        <v>965</v>
      </c>
      <c r="J1396" s="13" t="str">
        <f t="shared" si="105"/>
        <v>KNOB</v>
      </c>
      <c r="K1396" s="40" t="s">
        <v>23</v>
      </c>
      <c r="L1396" s="52">
        <v>2800</v>
      </c>
      <c r="M1396" s="40" t="s">
        <v>365</v>
      </c>
      <c r="N1396" s="39" t="s">
        <v>366</v>
      </c>
      <c r="O1396" s="56">
        <v>3.4636</v>
      </c>
      <c r="P1396" s="46">
        <f t="shared" si="106"/>
        <v>9698.08</v>
      </c>
      <c r="Q1396" s="20">
        <f t="shared" si="107"/>
        <v>6.4</v>
      </c>
      <c r="R1396" s="20">
        <f t="shared" si="108"/>
        <v>0.54118749999999993</v>
      </c>
      <c r="S1396" s="18">
        <f t="shared" si="109"/>
        <v>1515.3249999999998</v>
      </c>
      <c r="T1396" s="17" t="s">
        <v>694</v>
      </c>
      <c r="U1396" s="40" t="s">
        <v>58</v>
      </c>
    </row>
    <row r="1397" spans="1:21" ht="13.2" hidden="1">
      <c r="A1397" s="40" t="s">
        <v>3125</v>
      </c>
      <c r="B1397" s="47">
        <v>44649</v>
      </c>
      <c r="C1397" s="12">
        <v>44484</v>
      </c>
      <c r="D1397" s="40" t="s">
        <v>114</v>
      </c>
      <c r="E1397" s="13" t="s">
        <v>115</v>
      </c>
      <c r="G1397" s="10" t="s">
        <v>4718</v>
      </c>
      <c r="H1397" s="13" t="s">
        <v>964</v>
      </c>
      <c r="I1397" s="13" t="s">
        <v>965</v>
      </c>
      <c r="J1397" s="13" t="str">
        <f t="shared" si="105"/>
        <v>KNOB</v>
      </c>
      <c r="K1397" s="40" t="s">
        <v>23</v>
      </c>
      <c r="L1397" s="52">
        <v>-446</v>
      </c>
      <c r="M1397" s="13" t="s">
        <v>365</v>
      </c>
      <c r="N1397" s="39" t="s">
        <v>366</v>
      </c>
      <c r="O1397" s="56">
        <v>3.4636</v>
      </c>
      <c r="P1397" s="46">
        <f t="shared" si="106"/>
        <v>-1544.77</v>
      </c>
      <c r="Q1397" s="20">
        <f t="shared" si="107"/>
        <v>6.4</v>
      </c>
      <c r="R1397" s="20">
        <f t="shared" si="108"/>
        <v>0.54118749999999993</v>
      </c>
      <c r="S1397" s="18">
        <f t="shared" si="109"/>
        <v>-241.36962499999996</v>
      </c>
      <c r="T1397" s="17" t="s">
        <v>694</v>
      </c>
      <c r="U1397" s="40" t="s">
        <v>58</v>
      </c>
    </row>
    <row r="1398" spans="1:21" ht="13.2" hidden="1">
      <c r="A1398" s="63" t="s">
        <v>3125</v>
      </c>
      <c r="B1398" s="11">
        <v>44652</v>
      </c>
      <c r="C1398" s="12">
        <v>44484</v>
      </c>
      <c r="D1398" s="13" t="s">
        <v>114</v>
      </c>
      <c r="E1398" s="13" t="s">
        <v>115</v>
      </c>
      <c r="G1398" s="10" t="s">
        <v>5835</v>
      </c>
      <c r="H1398" s="13" t="s">
        <v>964</v>
      </c>
      <c r="I1398" s="13" t="s">
        <v>965</v>
      </c>
      <c r="J1398" s="13" t="str">
        <f t="shared" si="105"/>
        <v>KNOB</v>
      </c>
      <c r="K1398" s="13" t="s">
        <v>23</v>
      </c>
      <c r="L1398" s="44">
        <v>446</v>
      </c>
      <c r="M1398" s="13" t="s">
        <v>365</v>
      </c>
      <c r="N1398" s="20" t="s">
        <v>366</v>
      </c>
      <c r="O1398" s="61">
        <v>3.4636</v>
      </c>
      <c r="P1398" s="46">
        <f t="shared" si="106"/>
        <v>1544.77</v>
      </c>
      <c r="Q1398" s="20">
        <f t="shared" si="107"/>
        <v>6.4</v>
      </c>
      <c r="R1398" s="20">
        <f t="shared" si="108"/>
        <v>0.54118749999999993</v>
      </c>
      <c r="S1398" s="18">
        <f t="shared" si="109"/>
        <v>241.36962499999996</v>
      </c>
      <c r="T1398" s="17" t="s">
        <v>694</v>
      </c>
      <c r="U1398" s="19" t="s">
        <v>58</v>
      </c>
    </row>
    <row r="1399" spans="1:21" ht="13.2" hidden="1">
      <c r="A1399" s="40" t="s">
        <v>1821</v>
      </c>
      <c r="B1399" s="47">
        <v>44571</v>
      </c>
      <c r="C1399" s="12">
        <v>44504</v>
      </c>
      <c r="D1399" s="69" t="s">
        <v>75</v>
      </c>
      <c r="E1399" s="13" t="s">
        <v>76</v>
      </c>
      <c r="G1399" s="69" t="s">
        <v>659</v>
      </c>
      <c r="H1399" s="13" t="s">
        <v>88</v>
      </c>
      <c r="I1399" s="13" t="s">
        <v>89</v>
      </c>
      <c r="J1399" s="13" t="str">
        <f t="shared" si="105"/>
        <v>HDL-</v>
      </c>
      <c r="K1399" s="40" t="s">
        <v>23</v>
      </c>
      <c r="L1399" s="52">
        <v>1020</v>
      </c>
      <c r="M1399" s="13" t="s">
        <v>365</v>
      </c>
      <c r="N1399" s="39" t="s">
        <v>366</v>
      </c>
      <c r="O1399" s="56">
        <v>3.4748999999999999</v>
      </c>
      <c r="P1399" s="46">
        <f t="shared" si="106"/>
        <v>3544.4</v>
      </c>
      <c r="Q1399" s="20">
        <f t="shared" si="107"/>
        <v>6.4</v>
      </c>
      <c r="R1399" s="20">
        <f t="shared" si="108"/>
        <v>0.54295312499999993</v>
      </c>
      <c r="S1399" s="18">
        <f t="shared" si="109"/>
        <v>553.81218749999994</v>
      </c>
      <c r="T1399" s="17" t="s">
        <v>694</v>
      </c>
      <c r="U1399" s="40" t="s">
        <v>37</v>
      </c>
    </row>
    <row r="1400" spans="1:21" ht="13.2" hidden="1">
      <c r="A1400" s="64" t="s">
        <v>1823</v>
      </c>
      <c r="B1400" s="11">
        <v>44571</v>
      </c>
      <c r="C1400" s="12">
        <v>44504</v>
      </c>
      <c r="D1400" s="69" t="s">
        <v>75</v>
      </c>
      <c r="E1400" s="13" t="s">
        <v>76</v>
      </c>
      <c r="G1400" s="69" t="s">
        <v>659</v>
      </c>
      <c r="H1400" s="13" t="s">
        <v>90</v>
      </c>
      <c r="I1400" s="13" t="s">
        <v>91</v>
      </c>
      <c r="J1400" s="13" t="str">
        <f t="shared" si="105"/>
        <v>HDL-</v>
      </c>
      <c r="K1400" s="13" t="s">
        <v>23</v>
      </c>
      <c r="L1400" s="44">
        <v>1010</v>
      </c>
      <c r="M1400" s="13" t="s">
        <v>365</v>
      </c>
      <c r="N1400" s="20" t="s">
        <v>366</v>
      </c>
      <c r="O1400" s="61">
        <v>3.4748999999999999</v>
      </c>
      <c r="P1400" s="46">
        <f t="shared" si="106"/>
        <v>3509.65</v>
      </c>
      <c r="Q1400" s="20">
        <f t="shared" si="107"/>
        <v>6.4</v>
      </c>
      <c r="R1400" s="20">
        <f t="shared" si="108"/>
        <v>0.54295312499999993</v>
      </c>
      <c r="S1400" s="18">
        <f t="shared" si="109"/>
        <v>548.38265624999997</v>
      </c>
      <c r="T1400" s="17" t="s">
        <v>694</v>
      </c>
      <c r="U1400" s="19" t="s">
        <v>37</v>
      </c>
    </row>
    <row r="1401" spans="1:21" ht="13.2" hidden="1">
      <c r="A1401" s="63" t="s">
        <v>5518</v>
      </c>
      <c r="B1401" s="11">
        <v>44658</v>
      </c>
      <c r="C1401" s="12">
        <v>44630</v>
      </c>
      <c r="D1401" s="13" t="s">
        <v>75</v>
      </c>
      <c r="E1401" s="13" t="s">
        <v>76</v>
      </c>
      <c r="G1401" s="10" t="s">
        <v>5858</v>
      </c>
      <c r="H1401" s="13" t="s">
        <v>88</v>
      </c>
      <c r="I1401" s="13" t="s">
        <v>89</v>
      </c>
      <c r="J1401" s="13" t="str">
        <f t="shared" si="105"/>
        <v>HDL-</v>
      </c>
      <c r="K1401" s="13" t="s">
        <v>23</v>
      </c>
      <c r="L1401" s="44">
        <v>2070</v>
      </c>
      <c r="M1401" s="13" t="s">
        <v>365</v>
      </c>
      <c r="N1401" s="13" t="s">
        <v>366</v>
      </c>
      <c r="O1401" s="62">
        <v>3.4748999999999999</v>
      </c>
      <c r="P1401" s="46">
        <f t="shared" si="106"/>
        <v>7193.04</v>
      </c>
      <c r="Q1401" s="20">
        <f t="shared" si="107"/>
        <v>6.4</v>
      </c>
      <c r="R1401" s="20">
        <f t="shared" si="108"/>
        <v>0.54295312499999993</v>
      </c>
      <c r="S1401" s="18">
        <f t="shared" si="109"/>
        <v>1123.9129687499999</v>
      </c>
      <c r="T1401" s="17" t="s">
        <v>694</v>
      </c>
      <c r="U1401" s="19" t="s">
        <v>37</v>
      </c>
    </row>
    <row r="1402" spans="1:21" ht="13.2" hidden="1">
      <c r="A1402" s="40" t="s">
        <v>5519</v>
      </c>
      <c r="B1402" s="47">
        <v>44658</v>
      </c>
      <c r="C1402" s="12">
        <v>44630</v>
      </c>
      <c r="D1402" s="40" t="s">
        <v>75</v>
      </c>
      <c r="E1402" s="13" t="s">
        <v>76</v>
      </c>
      <c r="G1402" s="10" t="s">
        <v>5858</v>
      </c>
      <c r="H1402" s="13" t="s">
        <v>5103</v>
      </c>
      <c r="I1402" s="13" t="s">
        <v>6203</v>
      </c>
      <c r="J1402" s="13" t="str">
        <f t="shared" si="105"/>
        <v>HDL-</v>
      </c>
      <c r="K1402" s="40" t="s">
        <v>23</v>
      </c>
      <c r="L1402" s="52">
        <v>1000</v>
      </c>
      <c r="M1402" s="13" t="s">
        <v>365</v>
      </c>
      <c r="N1402" s="39" t="s">
        <v>366</v>
      </c>
      <c r="O1402" s="56">
        <v>3.4748999999999999</v>
      </c>
      <c r="P1402" s="46">
        <f t="shared" si="106"/>
        <v>3474.9</v>
      </c>
      <c r="Q1402" s="20">
        <f t="shared" si="107"/>
        <v>6.4</v>
      </c>
      <c r="R1402" s="20">
        <f t="shared" si="108"/>
        <v>0.54295312499999993</v>
      </c>
      <c r="S1402" s="18">
        <f t="shared" si="109"/>
        <v>542.95312499999989</v>
      </c>
      <c r="T1402" s="17" t="s">
        <v>694</v>
      </c>
      <c r="U1402" s="40" t="s">
        <v>37</v>
      </c>
    </row>
    <row r="1403" spans="1:21" ht="13.2" hidden="1">
      <c r="A1403" s="63" t="s">
        <v>2231</v>
      </c>
      <c r="B1403" s="11">
        <v>44586</v>
      </c>
      <c r="C1403" s="12">
        <v>44531</v>
      </c>
      <c r="D1403" s="69" t="s">
        <v>28</v>
      </c>
      <c r="E1403" s="13" t="s">
        <v>29</v>
      </c>
      <c r="G1403" s="69" t="s">
        <v>598</v>
      </c>
      <c r="H1403" s="13" t="s">
        <v>460</v>
      </c>
      <c r="I1403" s="13" t="s">
        <v>461</v>
      </c>
      <c r="J1403" s="13" t="str">
        <f t="shared" si="105"/>
        <v>LID-</v>
      </c>
      <c r="K1403" s="13" t="s">
        <v>25</v>
      </c>
      <c r="L1403" s="44">
        <v>2060</v>
      </c>
      <c r="M1403" s="13" t="s">
        <v>365</v>
      </c>
      <c r="N1403" s="13" t="s">
        <v>366</v>
      </c>
      <c r="O1403" s="62">
        <v>3.5</v>
      </c>
      <c r="P1403" s="46">
        <f t="shared" si="106"/>
        <v>7210</v>
      </c>
      <c r="Q1403" s="20">
        <f t="shared" si="107"/>
        <v>6.4</v>
      </c>
      <c r="R1403" s="20">
        <f t="shared" si="108"/>
        <v>0.546875</v>
      </c>
      <c r="S1403" s="18">
        <f t="shared" si="109"/>
        <v>1126.5625</v>
      </c>
      <c r="T1403" s="17" t="s">
        <v>694</v>
      </c>
      <c r="U1403" s="19" t="s">
        <v>30</v>
      </c>
    </row>
    <row r="1404" spans="1:21" ht="13.2" hidden="1">
      <c r="A1404" s="63" t="s">
        <v>3794</v>
      </c>
      <c r="B1404" s="11">
        <v>44627</v>
      </c>
      <c r="C1404" s="12">
        <v>44580</v>
      </c>
      <c r="D1404" s="13" t="s">
        <v>28</v>
      </c>
      <c r="E1404" s="13" t="s">
        <v>29</v>
      </c>
      <c r="G1404" s="10" t="s">
        <v>4780</v>
      </c>
      <c r="H1404" s="13" t="s">
        <v>4389</v>
      </c>
      <c r="I1404" s="13" t="s">
        <v>4390</v>
      </c>
      <c r="J1404" s="13" t="str">
        <f t="shared" si="105"/>
        <v>LID-</v>
      </c>
      <c r="K1404" s="13" t="s">
        <v>25</v>
      </c>
      <c r="L1404" s="44">
        <v>1020</v>
      </c>
      <c r="M1404" s="13" t="s">
        <v>105</v>
      </c>
      <c r="N1404" s="20" t="s">
        <v>366</v>
      </c>
      <c r="O1404" s="61">
        <v>3.5</v>
      </c>
      <c r="P1404" s="46">
        <f t="shared" si="106"/>
        <v>3570</v>
      </c>
      <c r="Q1404" s="20">
        <f t="shared" si="107"/>
        <v>6.4</v>
      </c>
      <c r="R1404" s="20">
        <f t="shared" si="108"/>
        <v>0.546875</v>
      </c>
      <c r="S1404" s="18">
        <f t="shared" si="109"/>
        <v>557.8125</v>
      </c>
      <c r="T1404" s="17" t="s">
        <v>694</v>
      </c>
      <c r="U1404" s="19" t="s">
        <v>30</v>
      </c>
    </row>
    <row r="1405" spans="1:21" ht="13.2" hidden="1">
      <c r="A1405" s="64" t="s">
        <v>3795</v>
      </c>
      <c r="B1405" s="11">
        <v>44627</v>
      </c>
      <c r="C1405" s="12">
        <v>44580</v>
      </c>
      <c r="D1405" s="13" t="s">
        <v>28</v>
      </c>
      <c r="E1405" s="13" t="s">
        <v>29</v>
      </c>
      <c r="G1405" s="10" t="s">
        <v>4780</v>
      </c>
      <c r="H1405" s="13" t="s">
        <v>4389</v>
      </c>
      <c r="I1405" s="13" t="s">
        <v>4390</v>
      </c>
      <c r="J1405" s="13" t="str">
        <f t="shared" si="105"/>
        <v>LID-</v>
      </c>
      <c r="K1405" s="13" t="s">
        <v>25</v>
      </c>
      <c r="L1405" s="44">
        <v>68</v>
      </c>
      <c r="M1405" s="13" t="s">
        <v>105</v>
      </c>
      <c r="N1405" s="20" t="s">
        <v>366</v>
      </c>
      <c r="O1405" s="61">
        <v>3.5</v>
      </c>
      <c r="P1405" s="46">
        <f t="shared" si="106"/>
        <v>238</v>
      </c>
      <c r="Q1405" s="20">
        <f t="shared" si="107"/>
        <v>6.4</v>
      </c>
      <c r="R1405" s="20">
        <f t="shared" si="108"/>
        <v>0.546875</v>
      </c>
      <c r="S1405" s="18">
        <f t="shared" si="109"/>
        <v>37.1875</v>
      </c>
      <c r="T1405" s="17" t="s">
        <v>694</v>
      </c>
      <c r="U1405" s="19" t="s">
        <v>30</v>
      </c>
    </row>
    <row r="1406" spans="1:21" ht="13.2" hidden="1">
      <c r="A1406" s="63" t="s">
        <v>3795</v>
      </c>
      <c r="B1406" s="11">
        <v>44627</v>
      </c>
      <c r="C1406" s="12">
        <v>44580</v>
      </c>
      <c r="D1406" s="13" t="s">
        <v>28</v>
      </c>
      <c r="E1406" s="13" t="s">
        <v>29</v>
      </c>
      <c r="G1406" s="10" t="s">
        <v>4780</v>
      </c>
      <c r="H1406" s="13" t="s">
        <v>4389</v>
      </c>
      <c r="I1406" s="13" t="s">
        <v>4390</v>
      </c>
      <c r="J1406" s="13" t="str">
        <f t="shared" si="105"/>
        <v>LID-</v>
      </c>
      <c r="K1406" s="13" t="s">
        <v>25</v>
      </c>
      <c r="L1406" s="44">
        <v>952</v>
      </c>
      <c r="M1406" s="13" t="s">
        <v>105</v>
      </c>
      <c r="N1406" s="20" t="s">
        <v>366</v>
      </c>
      <c r="O1406" s="61">
        <v>3.5</v>
      </c>
      <c r="P1406" s="46">
        <f t="shared" si="106"/>
        <v>3332</v>
      </c>
      <c r="Q1406" s="20">
        <f t="shared" si="107"/>
        <v>6.4</v>
      </c>
      <c r="R1406" s="20">
        <f t="shared" si="108"/>
        <v>0.546875</v>
      </c>
      <c r="S1406" s="18">
        <f t="shared" si="109"/>
        <v>520.625</v>
      </c>
      <c r="T1406" s="17" t="s">
        <v>694</v>
      </c>
      <c r="U1406" s="19" t="s">
        <v>30</v>
      </c>
    </row>
    <row r="1407" spans="1:21" ht="13.2" hidden="1">
      <c r="A1407" s="63" t="s">
        <v>3796</v>
      </c>
      <c r="B1407" s="11">
        <v>44650</v>
      </c>
      <c r="C1407" s="12">
        <v>44581</v>
      </c>
      <c r="D1407" s="13" t="s">
        <v>28</v>
      </c>
      <c r="E1407" s="13" t="s">
        <v>29</v>
      </c>
      <c r="G1407" s="10" t="s">
        <v>4781</v>
      </c>
      <c r="H1407" s="13" t="s">
        <v>4391</v>
      </c>
      <c r="I1407" s="13" t="s">
        <v>461</v>
      </c>
      <c r="J1407" s="13" t="str">
        <f t="shared" si="105"/>
        <v>LID-</v>
      </c>
      <c r="K1407" s="13" t="s">
        <v>25</v>
      </c>
      <c r="L1407" s="44">
        <v>1030</v>
      </c>
      <c r="M1407" s="13" t="s">
        <v>365</v>
      </c>
      <c r="N1407" s="20" t="s">
        <v>366</v>
      </c>
      <c r="O1407" s="61">
        <v>3.5</v>
      </c>
      <c r="P1407" s="46">
        <f t="shared" si="106"/>
        <v>3605</v>
      </c>
      <c r="Q1407" s="20">
        <f t="shared" si="107"/>
        <v>6.4</v>
      </c>
      <c r="R1407" s="20">
        <f t="shared" si="108"/>
        <v>0.546875</v>
      </c>
      <c r="S1407" s="18">
        <f t="shared" si="109"/>
        <v>563.28125</v>
      </c>
      <c r="T1407" s="17" t="s">
        <v>694</v>
      </c>
      <c r="U1407" s="19" t="s">
        <v>30</v>
      </c>
    </row>
    <row r="1408" spans="1:21" ht="13.2" hidden="1">
      <c r="A1408" s="40" t="s">
        <v>3796</v>
      </c>
      <c r="B1408" s="47">
        <v>44652</v>
      </c>
      <c r="C1408" s="12">
        <v>44581</v>
      </c>
      <c r="D1408" s="40" t="s">
        <v>28</v>
      </c>
      <c r="E1408" s="13" t="s">
        <v>29</v>
      </c>
      <c r="G1408" s="10" t="s">
        <v>5911</v>
      </c>
      <c r="H1408" s="13" t="s">
        <v>4391</v>
      </c>
      <c r="I1408" s="13" t="s">
        <v>461</v>
      </c>
      <c r="J1408" s="13" t="str">
        <f t="shared" si="105"/>
        <v>LID-</v>
      </c>
      <c r="K1408" s="40" t="s">
        <v>25</v>
      </c>
      <c r="L1408" s="52">
        <v>1030</v>
      </c>
      <c r="M1408" s="13" t="s">
        <v>365</v>
      </c>
      <c r="N1408" s="39" t="s">
        <v>366</v>
      </c>
      <c r="O1408" s="56">
        <v>3.5</v>
      </c>
      <c r="P1408" s="46">
        <f t="shared" si="106"/>
        <v>3605</v>
      </c>
      <c r="Q1408" s="20">
        <f t="shared" si="107"/>
        <v>6.4</v>
      </c>
      <c r="R1408" s="20">
        <f t="shared" si="108"/>
        <v>0.546875</v>
      </c>
      <c r="S1408" s="18">
        <f t="shared" si="109"/>
        <v>563.28125</v>
      </c>
      <c r="T1408" s="17" t="s">
        <v>694</v>
      </c>
      <c r="U1408" s="40" t="s">
        <v>30</v>
      </c>
    </row>
    <row r="1409" spans="1:21" ht="13.2" hidden="1">
      <c r="A1409" s="64" t="s">
        <v>3796</v>
      </c>
      <c r="B1409" s="11">
        <v>44652</v>
      </c>
      <c r="C1409" s="12">
        <v>44581</v>
      </c>
      <c r="D1409" s="13" t="s">
        <v>28</v>
      </c>
      <c r="E1409" s="13" t="s">
        <v>29</v>
      </c>
      <c r="G1409" s="10" t="s">
        <v>5912</v>
      </c>
      <c r="H1409" s="13" t="s">
        <v>4391</v>
      </c>
      <c r="I1409" s="13" t="s">
        <v>461</v>
      </c>
      <c r="J1409" s="13" t="str">
        <f t="shared" si="105"/>
        <v>LID-</v>
      </c>
      <c r="K1409" s="13" t="s">
        <v>25</v>
      </c>
      <c r="L1409" s="44">
        <v>-1030</v>
      </c>
      <c r="M1409" s="13" t="s">
        <v>365</v>
      </c>
      <c r="N1409" s="20" t="s">
        <v>366</v>
      </c>
      <c r="O1409" s="61">
        <v>3.5</v>
      </c>
      <c r="P1409" s="46">
        <f t="shared" si="106"/>
        <v>-3605</v>
      </c>
      <c r="Q1409" s="20">
        <f t="shared" si="107"/>
        <v>6.4</v>
      </c>
      <c r="R1409" s="20">
        <f t="shared" si="108"/>
        <v>0.546875</v>
      </c>
      <c r="S1409" s="18">
        <f t="shared" si="109"/>
        <v>-563.28125</v>
      </c>
      <c r="T1409" s="17" t="s">
        <v>694</v>
      </c>
      <c r="U1409" s="19" t="s">
        <v>30</v>
      </c>
    </row>
    <row r="1410" spans="1:21" ht="13.2" hidden="1">
      <c r="A1410" s="64" t="s">
        <v>5520</v>
      </c>
      <c r="B1410" s="11">
        <v>44659</v>
      </c>
      <c r="C1410" s="12">
        <v>44641</v>
      </c>
      <c r="D1410" s="13" t="s">
        <v>21</v>
      </c>
      <c r="E1410" s="13" t="s">
        <v>22</v>
      </c>
      <c r="G1410" s="10" t="s">
        <v>5913</v>
      </c>
      <c r="H1410" s="13" t="s">
        <v>458</v>
      </c>
      <c r="I1410" s="13" t="s">
        <v>459</v>
      </c>
      <c r="J1410" s="13" t="str">
        <f t="shared" ref="J1410:J1473" si="110">+LEFT(U1410,4)</f>
        <v>BOX-</v>
      </c>
      <c r="K1410" s="13" t="s">
        <v>23</v>
      </c>
      <c r="L1410" s="44">
        <v>5020</v>
      </c>
      <c r="M1410" s="13" t="s">
        <v>365</v>
      </c>
      <c r="N1410" s="20" t="s">
        <v>366</v>
      </c>
      <c r="O1410" s="61">
        <v>3.52</v>
      </c>
      <c r="P1410" s="46">
        <f t="shared" ref="P1410:P1473" si="111">ROUND(O1410*L1410,2)</f>
        <v>17670.400000000001</v>
      </c>
      <c r="Q1410" s="20">
        <f t="shared" ref="Q1410:Q1473" si="112">IF(N1410="HKD",7.8,IF(N1410="CNY",6.4,1))</f>
        <v>6.4</v>
      </c>
      <c r="R1410" s="20">
        <f t="shared" ref="R1410:R1473" si="113">+O1410/Q1410</f>
        <v>0.54999999999999993</v>
      </c>
      <c r="S1410" s="18">
        <f t="shared" ref="S1410:S1473" si="114">+R1410*L1410</f>
        <v>2760.9999999999995</v>
      </c>
      <c r="T1410" s="17" t="s">
        <v>694</v>
      </c>
      <c r="U1410" s="19" t="s">
        <v>55</v>
      </c>
    </row>
    <row r="1411" spans="1:21" ht="13.2" hidden="1">
      <c r="A1411" s="63" t="s">
        <v>2232</v>
      </c>
      <c r="B1411" s="11">
        <v>44574</v>
      </c>
      <c r="C1411" s="12">
        <v>44489</v>
      </c>
      <c r="D1411" s="69" t="s">
        <v>28</v>
      </c>
      <c r="E1411" s="13" t="s">
        <v>29</v>
      </c>
      <c r="G1411" s="69" t="s">
        <v>638</v>
      </c>
      <c r="H1411" s="13" t="s">
        <v>879</v>
      </c>
      <c r="I1411" s="13" t="s">
        <v>880</v>
      </c>
      <c r="J1411" s="13" t="str">
        <f t="shared" si="110"/>
        <v>LID-</v>
      </c>
      <c r="K1411" s="13" t="s">
        <v>25</v>
      </c>
      <c r="L1411" s="44">
        <v>1010</v>
      </c>
      <c r="M1411" s="13" t="s">
        <v>365</v>
      </c>
      <c r="N1411" s="20" t="s">
        <v>366</v>
      </c>
      <c r="O1411" s="61">
        <v>3.53</v>
      </c>
      <c r="P1411" s="46">
        <f t="shared" si="111"/>
        <v>3565.3</v>
      </c>
      <c r="Q1411" s="20">
        <f t="shared" si="112"/>
        <v>6.4</v>
      </c>
      <c r="R1411" s="20">
        <f t="shared" si="113"/>
        <v>0.55156249999999996</v>
      </c>
      <c r="S1411" s="18">
        <f t="shared" si="114"/>
        <v>557.078125</v>
      </c>
      <c r="T1411" s="17" t="s">
        <v>694</v>
      </c>
      <c r="U1411" s="19" t="s">
        <v>30</v>
      </c>
    </row>
    <row r="1412" spans="1:21" ht="13.2" hidden="1">
      <c r="A1412" s="63" t="s">
        <v>2240</v>
      </c>
      <c r="B1412" s="11">
        <v>44587</v>
      </c>
      <c r="C1412" s="12">
        <v>44432</v>
      </c>
      <c r="D1412" s="69" t="s">
        <v>28</v>
      </c>
      <c r="E1412" s="13" t="s">
        <v>29</v>
      </c>
      <c r="G1412" s="69" t="s">
        <v>606</v>
      </c>
      <c r="H1412" s="13" t="s">
        <v>547</v>
      </c>
      <c r="I1412" s="13" t="s">
        <v>570</v>
      </c>
      <c r="J1412" s="13" t="str">
        <f t="shared" si="110"/>
        <v>LID-</v>
      </c>
      <c r="K1412" s="13" t="s">
        <v>25</v>
      </c>
      <c r="L1412" s="44">
        <v>2656</v>
      </c>
      <c r="M1412" s="13" t="s">
        <v>365</v>
      </c>
      <c r="N1412" s="20" t="s">
        <v>366</v>
      </c>
      <c r="O1412" s="61">
        <v>3.53</v>
      </c>
      <c r="P1412" s="46">
        <f t="shared" si="111"/>
        <v>9375.68</v>
      </c>
      <c r="Q1412" s="20">
        <f t="shared" si="112"/>
        <v>6.4</v>
      </c>
      <c r="R1412" s="20">
        <f t="shared" si="113"/>
        <v>0.55156249999999996</v>
      </c>
      <c r="S1412" s="18">
        <f t="shared" si="114"/>
        <v>1464.9499999999998</v>
      </c>
      <c r="T1412" s="17" t="s">
        <v>694</v>
      </c>
      <c r="U1412" s="19" t="s">
        <v>30</v>
      </c>
    </row>
    <row r="1413" spans="1:21" ht="13.2" hidden="1">
      <c r="A1413" s="63" t="s">
        <v>2240</v>
      </c>
      <c r="B1413" s="11">
        <v>44586</v>
      </c>
      <c r="C1413" s="12">
        <v>44432</v>
      </c>
      <c r="D1413" s="69" t="s">
        <v>28</v>
      </c>
      <c r="E1413" s="13" t="s">
        <v>29</v>
      </c>
      <c r="G1413" s="69" t="s">
        <v>598</v>
      </c>
      <c r="H1413" s="13" t="s">
        <v>547</v>
      </c>
      <c r="I1413" s="13" t="s">
        <v>570</v>
      </c>
      <c r="J1413" s="13" t="str">
        <f t="shared" si="110"/>
        <v>LID-</v>
      </c>
      <c r="K1413" s="13" t="s">
        <v>25</v>
      </c>
      <c r="L1413" s="44">
        <v>1369</v>
      </c>
      <c r="M1413" s="13" t="s">
        <v>365</v>
      </c>
      <c r="N1413" s="20" t="s">
        <v>366</v>
      </c>
      <c r="O1413" s="61">
        <v>3.53</v>
      </c>
      <c r="P1413" s="46">
        <f t="shared" si="111"/>
        <v>4832.57</v>
      </c>
      <c r="Q1413" s="20">
        <f t="shared" si="112"/>
        <v>6.4</v>
      </c>
      <c r="R1413" s="20">
        <f t="shared" si="113"/>
        <v>0.55156249999999996</v>
      </c>
      <c r="S1413" s="18">
        <f t="shared" si="114"/>
        <v>755.08906249999995</v>
      </c>
      <c r="T1413" s="17" t="s">
        <v>694</v>
      </c>
      <c r="U1413" s="19" t="s">
        <v>30</v>
      </c>
    </row>
    <row r="1414" spans="1:21" ht="13.2" hidden="1">
      <c r="A1414" s="63" t="s">
        <v>1372</v>
      </c>
      <c r="B1414" s="11">
        <v>44586</v>
      </c>
      <c r="C1414" s="12">
        <v>44496</v>
      </c>
      <c r="D1414" s="69" t="s">
        <v>28</v>
      </c>
      <c r="E1414" s="13" t="s">
        <v>29</v>
      </c>
      <c r="G1414" s="69" t="s">
        <v>598</v>
      </c>
      <c r="H1414" s="13" t="s">
        <v>547</v>
      </c>
      <c r="I1414" s="13" t="s">
        <v>570</v>
      </c>
      <c r="J1414" s="13" t="str">
        <f t="shared" si="110"/>
        <v>LID-</v>
      </c>
      <c r="K1414" s="13" t="s">
        <v>25</v>
      </c>
      <c r="L1414" s="44">
        <v>101</v>
      </c>
      <c r="M1414" s="13" t="s">
        <v>365</v>
      </c>
      <c r="N1414" s="20" t="s">
        <v>366</v>
      </c>
      <c r="O1414" s="61">
        <v>3.53</v>
      </c>
      <c r="P1414" s="46">
        <f t="shared" si="111"/>
        <v>356.53</v>
      </c>
      <c r="Q1414" s="20">
        <f t="shared" si="112"/>
        <v>6.4</v>
      </c>
      <c r="R1414" s="20">
        <f t="shared" si="113"/>
        <v>0.55156249999999996</v>
      </c>
      <c r="S1414" s="18">
        <f t="shared" si="114"/>
        <v>55.707812499999996</v>
      </c>
      <c r="T1414" s="17" t="s">
        <v>694</v>
      </c>
      <c r="U1414" s="19" t="s">
        <v>30</v>
      </c>
    </row>
    <row r="1415" spans="1:21" ht="13.2" hidden="1">
      <c r="A1415" s="40" t="s">
        <v>2240</v>
      </c>
      <c r="B1415" s="47">
        <v>44613</v>
      </c>
      <c r="C1415" s="12">
        <v>44432</v>
      </c>
      <c r="D1415" s="13" t="s">
        <v>28</v>
      </c>
      <c r="E1415" s="13" t="s">
        <v>29</v>
      </c>
      <c r="G1415" s="10" t="s">
        <v>3375</v>
      </c>
      <c r="H1415" s="40" t="s">
        <v>547</v>
      </c>
      <c r="I1415" s="47" t="s">
        <v>570</v>
      </c>
      <c r="J1415" s="13" t="str">
        <f t="shared" si="110"/>
        <v>LID-</v>
      </c>
      <c r="K1415" s="40" t="s">
        <v>25</v>
      </c>
      <c r="L1415" s="52">
        <v>98</v>
      </c>
      <c r="M1415" s="40" t="s">
        <v>365</v>
      </c>
      <c r="N1415" s="39" t="s">
        <v>366</v>
      </c>
      <c r="O1415" s="55">
        <v>3.53</v>
      </c>
      <c r="P1415" s="46">
        <f t="shared" si="111"/>
        <v>345.94</v>
      </c>
      <c r="Q1415" s="20">
        <f t="shared" si="112"/>
        <v>6.4</v>
      </c>
      <c r="R1415" s="20">
        <f t="shared" si="113"/>
        <v>0.55156249999999996</v>
      </c>
      <c r="S1415" s="18">
        <f t="shared" si="114"/>
        <v>54.053124999999994</v>
      </c>
      <c r="T1415" s="17" t="s">
        <v>694</v>
      </c>
      <c r="U1415" s="40" t="s">
        <v>30</v>
      </c>
    </row>
    <row r="1416" spans="1:21" ht="13.2" hidden="1">
      <c r="A1416" s="40" t="s">
        <v>3126</v>
      </c>
      <c r="B1416" s="47">
        <v>44613</v>
      </c>
      <c r="C1416" s="12">
        <v>44496</v>
      </c>
      <c r="D1416" s="40" t="s">
        <v>28</v>
      </c>
      <c r="E1416" s="13" t="s">
        <v>29</v>
      </c>
      <c r="G1416" s="10" t="s">
        <v>3375</v>
      </c>
      <c r="H1416" s="40" t="s">
        <v>547</v>
      </c>
      <c r="I1416" s="47" t="s">
        <v>570</v>
      </c>
      <c r="J1416" s="13" t="str">
        <f t="shared" si="110"/>
        <v>LID-</v>
      </c>
      <c r="K1416" s="40" t="s">
        <v>25</v>
      </c>
      <c r="L1416" s="52">
        <v>1030</v>
      </c>
      <c r="M1416" s="40" t="s">
        <v>365</v>
      </c>
      <c r="N1416" s="39" t="s">
        <v>366</v>
      </c>
      <c r="O1416" s="55">
        <v>3.53</v>
      </c>
      <c r="P1416" s="46">
        <f t="shared" si="111"/>
        <v>3635.9</v>
      </c>
      <c r="Q1416" s="20">
        <f t="shared" si="112"/>
        <v>6.4</v>
      </c>
      <c r="R1416" s="20">
        <f t="shared" si="113"/>
        <v>0.55156249999999996</v>
      </c>
      <c r="S1416" s="18">
        <f t="shared" si="114"/>
        <v>568.109375</v>
      </c>
      <c r="T1416" s="17" t="s">
        <v>694</v>
      </c>
      <c r="U1416" s="40" t="s">
        <v>30</v>
      </c>
    </row>
    <row r="1417" spans="1:21" ht="13.2" hidden="1">
      <c r="A1417" s="63" t="s">
        <v>3797</v>
      </c>
      <c r="B1417" s="11">
        <v>44635</v>
      </c>
      <c r="C1417" s="12">
        <v>44558</v>
      </c>
      <c r="D1417" s="13" t="s">
        <v>28</v>
      </c>
      <c r="E1417" s="13" t="s">
        <v>29</v>
      </c>
      <c r="G1417" s="10" t="s">
        <v>4774</v>
      </c>
      <c r="H1417" s="13" t="s">
        <v>4392</v>
      </c>
      <c r="I1417" s="13" t="s">
        <v>4393</v>
      </c>
      <c r="J1417" s="13" t="str">
        <f t="shared" si="110"/>
        <v>LID-</v>
      </c>
      <c r="K1417" s="13" t="s">
        <v>25</v>
      </c>
      <c r="L1417" s="44">
        <v>500</v>
      </c>
      <c r="M1417" s="13" t="s">
        <v>365</v>
      </c>
      <c r="N1417" s="20" t="s">
        <v>366</v>
      </c>
      <c r="O1417" s="61">
        <v>3.53</v>
      </c>
      <c r="P1417" s="46">
        <f t="shared" si="111"/>
        <v>1765</v>
      </c>
      <c r="Q1417" s="20">
        <f t="shared" si="112"/>
        <v>6.4</v>
      </c>
      <c r="R1417" s="20">
        <f t="shared" si="113"/>
        <v>0.55156249999999996</v>
      </c>
      <c r="S1417" s="18">
        <f t="shared" si="114"/>
        <v>275.78125</v>
      </c>
      <c r="T1417" s="17" t="s">
        <v>694</v>
      </c>
      <c r="U1417" s="19" t="s">
        <v>30</v>
      </c>
    </row>
    <row r="1418" spans="1:21" ht="13.2" hidden="1">
      <c r="A1418" s="63" t="s">
        <v>3798</v>
      </c>
      <c r="B1418" s="11">
        <v>44644</v>
      </c>
      <c r="C1418" s="12">
        <v>44581</v>
      </c>
      <c r="D1418" s="13" t="s">
        <v>28</v>
      </c>
      <c r="E1418" s="13" t="s">
        <v>29</v>
      </c>
      <c r="G1418" s="10" t="s">
        <v>4782</v>
      </c>
      <c r="H1418" s="13" t="s">
        <v>547</v>
      </c>
      <c r="I1418" s="13" t="s">
        <v>570</v>
      </c>
      <c r="J1418" s="13" t="str">
        <f t="shared" si="110"/>
        <v>LID-</v>
      </c>
      <c r="K1418" s="13" t="s">
        <v>1326</v>
      </c>
      <c r="L1418" s="44">
        <v>515</v>
      </c>
      <c r="M1418" s="13" t="s">
        <v>365</v>
      </c>
      <c r="N1418" s="20" t="s">
        <v>366</v>
      </c>
      <c r="O1418" s="61">
        <v>3.53</v>
      </c>
      <c r="P1418" s="46">
        <f t="shared" si="111"/>
        <v>1817.95</v>
      </c>
      <c r="Q1418" s="20">
        <f t="shared" si="112"/>
        <v>6.4</v>
      </c>
      <c r="R1418" s="20">
        <f t="shared" si="113"/>
        <v>0.55156249999999996</v>
      </c>
      <c r="S1418" s="18">
        <f t="shared" si="114"/>
        <v>284.0546875</v>
      </c>
      <c r="T1418" s="17" t="s">
        <v>694</v>
      </c>
      <c r="U1418" s="19" t="s">
        <v>30</v>
      </c>
    </row>
    <row r="1419" spans="1:21" ht="13.2" hidden="1">
      <c r="A1419" s="63" t="s">
        <v>1985</v>
      </c>
      <c r="B1419" s="11">
        <v>44572</v>
      </c>
      <c r="C1419" s="12">
        <v>44571</v>
      </c>
      <c r="D1419" s="69" t="s">
        <v>586</v>
      </c>
      <c r="E1419" s="13" t="s">
        <v>587</v>
      </c>
      <c r="G1419" s="69" t="s">
        <v>2359</v>
      </c>
      <c r="H1419" s="13" t="s">
        <v>404</v>
      </c>
      <c r="I1419" s="13" t="s">
        <v>405</v>
      </c>
      <c r="J1419" s="13" t="str">
        <f t="shared" si="110"/>
        <v>ALM-</v>
      </c>
      <c r="K1419" s="13" t="s">
        <v>25</v>
      </c>
      <c r="L1419" s="44">
        <v>400</v>
      </c>
      <c r="M1419" s="13" t="s">
        <v>26</v>
      </c>
      <c r="N1419" s="20" t="s">
        <v>366</v>
      </c>
      <c r="O1419" s="61">
        <v>3.5345</v>
      </c>
      <c r="P1419" s="46">
        <f t="shared" si="111"/>
        <v>1413.8</v>
      </c>
      <c r="Q1419" s="20">
        <f t="shared" si="112"/>
        <v>6.4</v>
      </c>
      <c r="R1419" s="20">
        <f t="shared" si="113"/>
        <v>0.55226562499999998</v>
      </c>
      <c r="S1419" s="18">
        <f t="shared" si="114"/>
        <v>220.90625</v>
      </c>
      <c r="T1419" s="17" t="s">
        <v>694</v>
      </c>
      <c r="U1419" s="19" t="s">
        <v>27</v>
      </c>
    </row>
    <row r="1420" spans="1:21" ht="13.2" hidden="1">
      <c r="A1420" s="63" t="s">
        <v>1976</v>
      </c>
      <c r="B1420" s="11">
        <v>44578</v>
      </c>
      <c r="C1420" s="12">
        <v>44553</v>
      </c>
      <c r="D1420" s="69" t="s">
        <v>586</v>
      </c>
      <c r="E1420" s="13" t="s">
        <v>587</v>
      </c>
      <c r="G1420" s="69" t="s">
        <v>2358</v>
      </c>
      <c r="H1420" s="13" t="s">
        <v>711</v>
      </c>
      <c r="I1420" s="13" t="s">
        <v>712</v>
      </c>
      <c r="J1420" s="13" t="str">
        <f t="shared" si="110"/>
        <v>ALM-</v>
      </c>
      <c r="K1420" s="13" t="s">
        <v>25</v>
      </c>
      <c r="L1420" s="44">
        <v>350</v>
      </c>
      <c r="M1420" s="13" t="s">
        <v>26</v>
      </c>
      <c r="N1420" s="20" t="s">
        <v>366</v>
      </c>
      <c r="O1420" s="61">
        <v>3.5345</v>
      </c>
      <c r="P1420" s="46">
        <f t="shared" si="111"/>
        <v>1237.08</v>
      </c>
      <c r="Q1420" s="20">
        <f t="shared" si="112"/>
        <v>6.4</v>
      </c>
      <c r="R1420" s="20">
        <f t="shared" si="113"/>
        <v>0.55226562499999998</v>
      </c>
      <c r="S1420" s="18">
        <f t="shared" si="114"/>
        <v>193.29296875</v>
      </c>
      <c r="T1420" s="17" t="s">
        <v>694</v>
      </c>
      <c r="U1420" s="19" t="s">
        <v>27</v>
      </c>
    </row>
    <row r="1421" spans="1:21" ht="13.2" hidden="1">
      <c r="A1421" s="63" t="s">
        <v>1977</v>
      </c>
      <c r="B1421" s="11">
        <v>44571</v>
      </c>
      <c r="C1421" s="12">
        <v>44553</v>
      </c>
      <c r="D1421" s="69" t="s">
        <v>586</v>
      </c>
      <c r="E1421" s="13" t="s">
        <v>587</v>
      </c>
      <c r="G1421" s="69" t="s">
        <v>2359</v>
      </c>
      <c r="H1421" s="13" t="s">
        <v>31</v>
      </c>
      <c r="I1421" s="13" t="s">
        <v>32</v>
      </c>
      <c r="J1421" s="13" t="str">
        <f t="shared" si="110"/>
        <v>ALM-</v>
      </c>
      <c r="K1421" s="13" t="s">
        <v>25</v>
      </c>
      <c r="L1421" s="44">
        <v>350</v>
      </c>
      <c r="M1421" s="13" t="s">
        <v>26</v>
      </c>
      <c r="N1421" s="20" t="s">
        <v>366</v>
      </c>
      <c r="O1421" s="61">
        <v>3.5345</v>
      </c>
      <c r="P1421" s="46">
        <f t="shared" si="111"/>
        <v>1237.08</v>
      </c>
      <c r="Q1421" s="20">
        <f t="shared" si="112"/>
        <v>6.4</v>
      </c>
      <c r="R1421" s="20">
        <f t="shared" si="113"/>
        <v>0.55226562499999998</v>
      </c>
      <c r="S1421" s="18">
        <f t="shared" si="114"/>
        <v>193.29296875</v>
      </c>
      <c r="T1421" s="17" t="s">
        <v>694</v>
      </c>
      <c r="U1421" s="19" t="s">
        <v>27</v>
      </c>
    </row>
    <row r="1422" spans="1:21" ht="13.2" hidden="1">
      <c r="A1422" s="63" t="s">
        <v>1978</v>
      </c>
      <c r="B1422" s="11">
        <v>44578</v>
      </c>
      <c r="C1422" s="12">
        <v>44519</v>
      </c>
      <c r="D1422" s="69" t="s">
        <v>586</v>
      </c>
      <c r="E1422" s="13" t="s">
        <v>587</v>
      </c>
      <c r="G1422" s="69" t="s">
        <v>2358</v>
      </c>
      <c r="H1422" s="13" t="s">
        <v>147</v>
      </c>
      <c r="I1422" s="13" t="s">
        <v>148</v>
      </c>
      <c r="J1422" s="13" t="str">
        <f t="shared" si="110"/>
        <v>ALM-</v>
      </c>
      <c r="K1422" s="13" t="s">
        <v>25</v>
      </c>
      <c r="L1422" s="44">
        <v>300</v>
      </c>
      <c r="M1422" s="13" t="s">
        <v>26</v>
      </c>
      <c r="N1422" s="20" t="s">
        <v>366</v>
      </c>
      <c r="O1422" s="61">
        <v>3.5345</v>
      </c>
      <c r="P1422" s="46">
        <f t="shared" si="111"/>
        <v>1060.3499999999999</v>
      </c>
      <c r="Q1422" s="20">
        <f t="shared" si="112"/>
        <v>6.4</v>
      </c>
      <c r="R1422" s="20">
        <f t="shared" si="113"/>
        <v>0.55226562499999998</v>
      </c>
      <c r="S1422" s="18">
        <f t="shared" si="114"/>
        <v>165.6796875</v>
      </c>
      <c r="T1422" s="17" t="s">
        <v>694</v>
      </c>
      <c r="U1422" s="19" t="s">
        <v>27</v>
      </c>
    </row>
    <row r="1423" spans="1:21" ht="13.2" hidden="1">
      <c r="A1423" s="63" t="s">
        <v>1979</v>
      </c>
      <c r="B1423" s="11">
        <v>44571</v>
      </c>
      <c r="C1423" s="12">
        <v>44553</v>
      </c>
      <c r="D1423" s="69" t="s">
        <v>586</v>
      </c>
      <c r="E1423" s="13" t="s">
        <v>587</v>
      </c>
      <c r="G1423" s="69" t="s">
        <v>2359</v>
      </c>
      <c r="H1423" s="13" t="s">
        <v>899</v>
      </c>
      <c r="I1423" s="13" t="s">
        <v>900</v>
      </c>
      <c r="J1423" s="13" t="str">
        <f t="shared" si="110"/>
        <v>ALM-</v>
      </c>
      <c r="K1423" s="13" t="s">
        <v>25</v>
      </c>
      <c r="L1423" s="44">
        <v>200</v>
      </c>
      <c r="M1423" s="13" t="s">
        <v>26</v>
      </c>
      <c r="N1423" s="20" t="s">
        <v>366</v>
      </c>
      <c r="O1423" s="61">
        <v>3.5345</v>
      </c>
      <c r="P1423" s="46">
        <f t="shared" si="111"/>
        <v>706.9</v>
      </c>
      <c r="Q1423" s="20">
        <f t="shared" si="112"/>
        <v>6.4</v>
      </c>
      <c r="R1423" s="20">
        <f t="shared" si="113"/>
        <v>0.55226562499999998</v>
      </c>
      <c r="S1423" s="18">
        <f t="shared" si="114"/>
        <v>110.453125</v>
      </c>
      <c r="T1423" s="17" t="s">
        <v>694</v>
      </c>
      <c r="U1423" s="19" t="s">
        <v>27</v>
      </c>
    </row>
    <row r="1424" spans="1:21" ht="13.2" hidden="1">
      <c r="A1424" s="63" t="s">
        <v>1980</v>
      </c>
      <c r="B1424" s="11">
        <v>44578</v>
      </c>
      <c r="C1424" s="12">
        <v>44529</v>
      </c>
      <c r="D1424" s="69" t="s">
        <v>586</v>
      </c>
      <c r="E1424" s="13" t="s">
        <v>587</v>
      </c>
      <c r="G1424" s="69" t="s">
        <v>2358</v>
      </c>
      <c r="H1424" s="13" t="s">
        <v>895</v>
      </c>
      <c r="I1424" s="13" t="s">
        <v>896</v>
      </c>
      <c r="J1424" s="13" t="str">
        <f t="shared" si="110"/>
        <v>ALM-</v>
      </c>
      <c r="K1424" s="13" t="s">
        <v>25</v>
      </c>
      <c r="L1424" s="44">
        <v>300</v>
      </c>
      <c r="M1424" s="13" t="s">
        <v>26</v>
      </c>
      <c r="N1424" s="13" t="s">
        <v>366</v>
      </c>
      <c r="O1424" s="62">
        <v>3.5345</v>
      </c>
      <c r="P1424" s="46">
        <f t="shared" si="111"/>
        <v>1060.3499999999999</v>
      </c>
      <c r="Q1424" s="20">
        <f t="shared" si="112"/>
        <v>6.4</v>
      </c>
      <c r="R1424" s="20">
        <f t="shared" si="113"/>
        <v>0.55226562499999998</v>
      </c>
      <c r="S1424" s="18">
        <f t="shared" si="114"/>
        <v>165.6796875</v>
      </c>
      <c r="T1424" s="17" t="s">
        <v>694</v>
      </c>
      <c r="U1424" s="19" t="s">
        <v>27</v>
      </c>
    </row>
    <row r="1425" spans="1:21" ht="13.2" hidden="1">
      <c r="A1425" s="63" t="s">
        <v>1981</v>
      </c>
      <c r="B1425" s="11">
        <v>44578</v>
      </c>
      <c r="C1425" s="12">
        <v>44553</v>
      </c>
      <c r="D1425" s="69" t="s">
        <v>586</v>
      </c>
      <c r="E1425" s="13" t="s">
        <v>587</v>
      </c>
      <c r="G1425" s="69" t="s">
        <v>2358</v>
      </c>
      <c r="H1425" s="13" t="s">
        <v>897</v>
      </c>
      <c r="I1425" s="13" t="s">
        <v>898</v>
      </c>
      <c r="J1425" s="13" t="str">
        <f t="shared" si="110"/>
        <v>ALM-</v>
      </c>
      <c r="K1425" s="13" t="s">
        <v>25</v>
      </c>
      <c r="L1425" s="44">
        <v>120</v>
      </c>
      <c r="M1425" s="13" t="s">
        <v>26</v>
      </c>
      <c r="N1425" s="13" t="s">
        <v>366</v>
      </c>
      <c r="O1425" s="62">
        <v>3.5345</v>
      </c>
      <c r="P1425" s="46">
        <f t="shared" si="111"/>
        <v>424.14</v>
      </c>
      <c r="Q1425" s="20">
        <f t="shared" si="112"/>
        <v>6.4</v>
      </c>
      <c r="R1425" s="20">
        <f t="shared" si="113"/>
        <v>0.55226562499999998</v>
      </c>
      <c r="S1425" s="18">
        <f t="shared" si="114"/>
        <v>66.271874999999994</v>
      </c>
      <c r="T1425" s="17" t="s">
        <v>694</v>
      </c>
      <c r="U1425" s="19" t="s">
        <v>27</v>
      </c>
    </row>
    <row r="1426" spans="1:21" ht="13.2" hidden="1">
      <c r="A1426" s="63" t="s">
        <v>1982</v>
      </c>
      <c r="B1426" s="11">
        <v>44578</v>
      </c>
      <c r="C1426" s="12">
        <v>44553</v>
      </c>
      <c r="D1426" s="69" t="s">
        <v>586</v>
      </c>
      <c r="E1426" s="13" t="s">
        <v>587</v>
      </c>
      <c r="G1426" s="69" t="s">
        <v>2358</v>
      </c>
      <c r="H1426" s="13" t="s">
        <v>893</v>
      </c>
      <c r="I1426" s="13" t="s">
        <v>894</v>
      </c>
      <c r="J1426" s="13" t="str">
        <f t="shared" si="110"/>
        <v>ALM-</v>
      </c>
      <c r="K1426" s="13" t="s">
        <v>25</v>
      </c>
      <c r="L1426" s="44">
        <v>300</v>
      </c>
      <c r="M1426" s="13" t="s">
        <v>26</v>
      </c>
      <c r="N1426" s="13" t="s">
        <v>366</v>
      </c>
      <c r="O1426" s="62">
        <v>3.5345</v>
      </c>
      <c r="P1426" s="46">
        <f t="shared" si="111"/>
        <v>1060.3499999999999</v>
      </c>
      <c r="Q1426" s="20">
        <f t="shared" si="112"/>
        <v>6.4</v>
      </c>
      <c r="R1426" s="20">
        <f t="shared" si="113"/>
        <v>0.55226562499999998</v>
      </c>
      <c r="S1426" s="18">
        <f t="shared" si="114"/>
        <v>165.6796875</v>
      </c>
      <c r="T1426" s="17" t="s">
        <v>694</v>
      </c>
      <c r="U1426" s="19" t="s">
        <v>27</v>
      </c>
    </row>
    <row r="1427" spans="1:21" ht="13.2" hidden="1">
      <c r="A1427" s="63" t="s">
        <v>1983</v>
      </c>
      <c r="B1427" s="11">
        <v>44574</v>
      </c>
      <c r="C1427" s="12">
        <v>44553</v>
      </c>
      <c r="D1427" s="69" t="s">
        <v>586</v>
      </c>
      <c r="E1427" s="13" t="s">
        <v>587</v>
      </c>
      <c r="G1427" s="69" t="s">
        <v>2360</v>
      </c>
      <c r="H1427" s="13" t="s">
        <v>713</v>
      </c>
      <c r="I1427" s="13" t="s">
        <v>714</v>
      </c>
      <c r="J1427" s="13" t="str">
        <f t="shared" si="110"/>
        <v>ALM-</v>
      </c>
      <c r="K1427" s="13" t="s">
        <v>25</v>
      </c>
      <c r="L1427" s="44">
        <v>260</v>
      </c>
      <c r="M1427" s="13" t="s">
        <v>26</v>
      </c>
      <c r="N1427" s="13" t="s">
        <v>366</v>
      </c>
      <c r="O1427" s="62">
        <v>3.5345</v>
      </c>
      <c r="P1427" s="46">
        <f t="shared" si="111"/>
        <v>918.97</v>
      </c>
      <c r="Q1427" s="20">
        <f t="shared" si="112"/>
        <v>6.4</v>
      </c>
      <c r="R1427" s="20">
        <f t="shared" si="113"/>
        <v>0.55226562499999998</v>
      </c>
      <c r="S1427" s="18">
        <f t="shared" si="114"/>
        <v>143.58906249999998</v>
      </c>
      <c r="T1427" s="17" t="s">
        <v>694</v>
      </c>
      <c r="U1427" s="19" t="s">
        <v>27</v>
      </c>
    </row>
    <row r="1428" spans="1:21" ht="13.2" hidden="1">
      <c r="A1428" s="63" t="s">
        <v>1984</v>
      </c>
      <c r="B1428" s="11">
        <v>44578</v>
      </c>
      <c r="C1428" s="12">
        <v>44553</v>
      </c>
      <c r="D1428" s="69" t="s">
        <v>586</v>
      </c>
      <c r="E1428" s="13" t="s">
        <v>587</v>
      </c>
      <c r="G1428" s="69" t="s">
        <v>2358</v>
      </c>
      <c r="H1428" s="13" t="s">
        <v>245</v>
      </c>
      <c r="I1428" s="13" t="s">
        <v>246</v>
      </c>
      <c r="J1428" s="13" t="str">
        <f t="shared" si="110"/>
        <v>ALM-</v>
      </c>
      <c r="K1428" s="13" t="s">
        <v>25</v>
      </c>
      <c r="L1428" s="44">
        <v>340</v>
      </c>
      <c r="M1428" s="13" t="s">
        <v>26</v>
      </c>
      <c r="N1428" s="13" t="s">
        <v>366</v>
      </c>
      <c r="O1428" s="62">
        <v>3.5345</v>
      </c>
      <c r="P1428" s="46">
        <f t="shared" si="111"/>
        <v>1201.73</v>
      </c>
      <c r="Q1428" s="20">
        <f t="shared" si="112"/>
        <v>6.4</v>
      </c>
      <c r="R1428" s="20">
        <f t="shared" si="113"/>
        <v>0.55226562499999998</v>
      </c>
      <c r="S1428" s="18">
        <f t="shared" si="114"/>
        <v>187.77031249999999</v>
      </c>
      <c r="T1428" s="17" t="s">
        <v>694</v>
      </c>
      <c r="U1428" s="19" t="s">
        <v>27</v>
      </c>
    </row>
    <row r="1429" spans="1:21" ht="13.2" hidden="1">
      <c r="A1429" s="63" t="s">
        <v>1373</v>
      </c>
      <c r="B1429" s="11">
        <v>44565</v>
      </c>
      <c r="C1429" s="12">
        <v>44553</v>
      </c>
      <c r="D1429" s="69" t="s">
        <v>586</v>
      </c>
      <c r="E1429" s="13" t="s">
        <v>587</v>
      </c>
      <c r="G1429" s="69" t="s">
        <v>2361</v>
      </c>
      <c r="H1429" s="13" t="s">
        <v>404</v>
      </c>
      <c r="I1429" s="13" t="s">
        <v>405</v>
      </c>
      <c r="J1429" s="13" t="str">
        <f t="shared" si="110"/>
        <v>ALM-</v>
      </c>
      <c r="K1429" s="13" t="s">
        <v>25</v>
      </c>
      <c r="L1429" s="44">
        <v>203</v>
      </c>
      <c r="M1429" s="13" t="s">
        <v>26</v>
      </c>
      <c r="N1429" s="20" t="s">
        <v>366</v>
      </c>
      <c r="O1429" s="61">
        <v>3.5345</v>
      </c>
      <c r="P1429" s="46">
        <f t="shared" si="111"/>
        <v>717.5</v>
      </c>
      <c r="Q1429" s="20">
        <f t="shared" si="112"/>
        <v>6.4</v>
      </c>
      <c r="R1429" s="20">
        <f t="shared" si="113"/>
        <v>0.55226562499999998</v>
      </c>
      <c r="S1429" s="18">
        <f t="shared" si="114"/>
        <v>112.109921875</v>
      </c>
      <c r="T1429" s="17" t="s">
        <v>694</v>
      </c>
      <c r="U1429" s="19" t="s">
        <v>27</v>
      </c>
    </row>
    <row r="1430" spans="1:21" ht="13.2" hidden="1">
      <c r="A1430" s="63" t="s">
        <v>1986</v>
      </c>
      <c r="B1430" s="11">
        <v>44581</v>
      </c>
      <c r="C1430" s="12">
        <v>44560</v>
      </c>
      <c r="D1430" s="69" t="s">
        <v>586</v>
      </c>
      <c r="E1430" s="13" t="s">
        <v>587</v>
      </c>
      <c r="G1430" s="69" t="s">
        <v>2358</v>
      </c>
      <c r="H1430" s="13" t="s">
        <v>404</v>
      </c>
      <c r="I1430" s="13" t="s">
        <v>405</v>
      </c>
      <c r="J1430" s="13" t="str">
        <f t="shared" si="110"/>
        <v>ALM-</v>
      </c>
      <c r="K1430" s="13" t="s">
        <v>25</v>
      </c>
      <c r="L1430" s="44">
        <v>360</v>
      </c>
      <c r="M1430" s="13" t="s">
        <v>26</v>
      </c>
      <c r="N1430" s="20" t="s">
        <v>366</v>
      </c>
      <c r="O1430" s="61">
        <v>3.5345</v>
      </c>
      <c r="P1430" s="46">
        <f t="shared" si="111"/>
        <v>1272.42</v>
      </c>
      <c r="Q1430" s="20">
        <f t="shared" si="112"/>
        <v>6.4</v>
      </c>
      <c r="R1430" s="20">
        <f t="shared" si="113"/>
        <v>0.55226562499999998</v>
      </c>
      <c r="S1430" s="18">
        <f t="shared" si="114"/>
        <v>198.81562499999998</v>
      </c>
      <c r="T1430" s="17" t="s">
        <v>694</v>
      </c>
      <c r="U1430" s="19" t="s">
        <v>27</v>
      </c>
    </row>
    <row r="1431" spans="1:21" ht="13.2" hidden="1">
      <c r="A1431" s="63" t="s">
        <v>3799</v>
      </c>
      <c r="B1431" s="11">
        <v>44628</v>
      </c>
      <c r="C1431" s="12">
        <v>44560</v>
      </c>
      <c r="D1431" s="13" t="s">
        <v>586</v>
      </c>
      <c r="E1431" s="13" t="s">
        <v>587</v>
      </c>
      <c r="G1431" s="10" t="s">
        <v>4750</v>
      </c>
      <c r="H1431" s="13" t="s">
        <v>4394</v>
      </c>
      <c r="I1431" s="13" t="s">
        <v>4395</v>
      </c>
      <c r="J1431" s="13" t="str">
        <f t="shared" si="110"/>
        <v>ALM-</v>
      </c>
      <c r="K1431" s="13" t="s">
        <v>25</v>
      </c>
      <c r="L1431" s="44">
        <v>290</v>
      </c>
      <c r="M1431" s="13" t="s">
        <v>26</v>
      </c>
      <c r="N1431" s="20" t="s">
        <v>366</v>
      </c>
      <c r="O1431" s="61">
        <v>3.5345</v>
      </c>
      <c r="P1431" s="46">
        <f t="shared" si="111"/>
        <v>1025.01</v>
      </c>
      <c r="Q1431" s="20">
        <f t="shared" si="112"/>
        <v>6.4</v>
      </c>
      <c r="R1431" s="20">
        <f t="shared" si="113"/>
        <v>0.55226562499999998</v>
      </c>
      <c r="S1431" s="18">
        <f t="shared" si="114"/>
        <v>160.15703124999999</v>
      </c>
      <c r="T1431" s="17" t="s">
        <v>694</v>
      </c>
      <c r="U1431" s="19" t="s">
        <v>27</v>
      </c>
    </row>
    <row r="1432" spans="1:21" ht="13.2" hidden="1">
      <c r="A1432" s="63" t="s">
        <v>3800</v>
      </c>
      <c r="B1432" s="11">
        <v>44628</v>
      </c>
      <c r="C1432" s="12">
        <v>44560</v>
      </c>
      <c r="D1432" s="13" t="s">
        <v>586</v>
      </c>
      <c r="E1432" s="13" t="s">
        <v>587</v>
      </c>
      <c r="G1432" s="10" t="s">
        <v>4750</v>
      </c>
      <c r="H1432" s="13" t="s">
        <v>4396</v>
      </c>
      <c r="I1432" s="13" t="s">
        <v>4397</v>
      </c>
      <c r="J1432" s="13" t="str">
        <f t="shared" si="110"/>
        <v>ALM-</v>
      </c>
      <c r="K1432" s="13" t="s">
        <v>25</v>
      </c>
      <c r="L1432" s="44">
        <v>280</v>
      </c>
      <c r="M1432" s="13" t="s">
        <v>26</v>
      </c>
      <c r="N1432" s="20" t="s">
        <v>366</v>
      </c>
      <c r="O1432" s="61">
        <v>3.5345</v>
      </c>
      <c r="P1432" s="46">
        <f t="shared" si="111"/>
        <v>989.66</v>
      </c>
      <c r="Q1432" s="20">
        <f t="shared" si="112"/>
        <v>6.4</v>
      </c>
      <c r="R1432" s="20">
        <f t="shared" si="113"/>
        <v>0.55226562499999998</v>
      </c>
      <c r="S1432" s="18">
        <f t="shared" si="114"/>
        <v>154.63437500000001</v>
      </c>
      <c r="T1432" s="17" t="s">
        <v>694</v>
      </c>
      <c r="U1432" s="19" t="s">
        <v>27</v>
      </c>
    </row>
    <row r="1433" spans="1:21" ht="13.2" hidden="1">
      <c r="A1433" s="63" t="s">
        <v>3801</v>
      </c>
      <c r="B1433" s="11">
        <v>44628</v>
      </c>
      <c r="C1433" s="12">
        <v>44560</v>
      </c>
      <c r="D1433" s="13" t="s">
        <v>586</v>
      </c>
      <c r="E1433" s="13" t="s">
        <v>587</v>
      </c>
      <c r="G1433" s="10" t="s">
        <v>4750</v>
      </c>
      <c r="H1433" s="13" t="s">
        <v>31</v>
      </c>
      <c r="I1433" s="13" t="s">
        <v>32</v>
      </c>
      <c r="J1433" s="13" t="str">
        <f t="shared" si="110"/>
        <v>ALM-</v>
      </c>
      <c r="K1433" s="13" t="s">
        <v>25</v>
      </c>
      <c r="L1433" s="44">
        <v>410</v>
      </c>
      <c r="M1433" s="13" t="s">
        <v>26</v>
      </c>
      <c r="N1433" s="20" t="s">
        <v>366</v>
      </c>
      <c r="O1433" s="61">
        <v>3.5345</v>
      </c>
      <c r="P1433" s="46">
        <f t="shared" si="111"/>
        <v>1449.15</v>
      </c>
      <c r="Q1433" s="20">
        <f t="shared" si="112"/>
        <v>6.4</v>
      </c>
      <c r="R1433" s="20">
        <f t="shared" si="113"/>
        <v>0.55226562499999998</v>
      </c>
      <c r="S1433" s="18">
        <f t="shared" si="114"/>
        <v>226.42890624999998</v>
      </c>
      <c r="T1433" s="17" t="s">
        <v>694</v>
      </c>
      <c r="U1433" s="19" t="s">
        <v>27</v>
      </c>
    </row>
    <row r="1434" spans="1:21" ht="13.2" hidden="1">
      <c r="A1434" s="63" t="s">
        <v>3802</v>
      </c>
      <c r="B1434" s="11">
        <v>44642</v>
      </c>
      <c r="C1434" s="12">
        <v>44560</v>
      </c>
      <c r="D1434" s="13" t="s">
        <v>586</v>
      </c>
      <c r="E1434" s="13" t="s">
        <v>587</v>
      </c>
      <c r="G1434" s="10" t="s">
        <v>4748</v>
      </c>
      <c r="H1434" s="13" t="s">
        <v>147</v>
      </c>
      <c r="I1434" s="13" t="s">
        <v>148</v>
      </c>
      <c r="J1434" s="13" t="str">
        <f t="shared" si="110"/>
        <v>ALM-</v>
      </c>
      <c r="K1434" s="13" t="s">
        <v>25</v>
      </c>
      <c r="L1434" s="44">
        <v>350</v>
      </c>
      <c r="M1434" s="13" t="s">
        <v>26</v>
      </c>
      <c r="N1434" s="20" t="s">
        <v>366</v>
      </c>
      <c r="O1434" s="61">
        <v>3.5345</v>
      </c>
      <c r="P1434" s="46">
        <f t="shared" si="111"/>
        <v>1237.08</v>
      </c>
      <c r="Q1434" s="20">
        <f t="shared" si="112"/>
        <v>6.4</v>
      </c>
      <c r="R1434" s="20">
        <f t="shared" si="113"/>
        <v>0.55226562499999998</v>
      </c>
      <c r="S1434" s="18">
        <f t="shared" si="114"/>
        <v>193.29296875</v>
      </c>
      <c r="T1434" s="17" t="s">
        <v>694</v>
      </c>
      <c r="U1434" s="19" t="s">
        <v>27</v>
      </c>
    </row>
    <row r="1435" spans="1:21" ht="13.2" hidden="1">
      <c r="A1435" s="40" t="s">
        <v>3803</v>
      </c>
      <c r="B1435" s="47">
        <v>44628</v>
      </c>
      <c r="C1435" s="12">
        <v>44560</v>
      </c>
      <c r="D1435" s="40" t="s">
        <v>586</v>
      </c>
      <c r="E1435" s="13" t="s">
        <v>587</v>
      </c>
      <c r="G1435" s="10" t="s">
        <v>4750</v>
      </c>
      <c r="H1435" s="13" t="s">
        <v>895</v>
      </c>
      <c r="I1435" s="13" t="s">
        <v>896</v>
      </c>
      <c r="J1435" s="13" t="str">
        <f t="shared" si="110"/>
        <v>ALM-</v>
      </c>
      <c r="K1435" s="40" t="s">
        <v>25</v>
      </c>
      <c r="L1435" s="52">
        <v>150</v>
      </c>
      <c r="M1435" s="13" t="s">
        <v>26</v>
      </c>
      <c r="N1435" s="39" t="s">
        <v>366</v>
      </c>
      <c r="O1435" s="56">
        <v>3.5345</v>
      </c>
      <c r="P1435" s="46">
        <f t="shared" si="111"/>
        <v>530.17999999999995</v>
      </c>
      <c r="Q1435" s="20">
        <f t="shared" si="112"/>
        <v>6.4</v>
      </c>
      <c r="R1435" s="20">
        <f t="shared" si="113"/>
        <v>0.55226562499999998</v>
      </c>
      <c r="S1435" s="18">
        <f t="shared" si="114"/>
        <v>82.83984375</v>
      </c>
      <c r="T1435" s="17" t="s">
        <v>694</v>
      </c>
      <c r="U1435" s="40" t="s">
        <v>27</v>
      </c>
    </row>
    <row r="1436" spans="1:21" ht="13.2" hidden="1">
      <c r="A1436" s="64" t="s">
        <v>3804</v>
      </c>
      <c r="B1436" s="11">
        <v>44642</v>
      </c>
      <c r="C1436" s="12">
        <v>44560</v>
      </c>
      <c r="D1436" s="13" t="s">
        <v>586</v>
      </c>
      <c r="E1436" s="13" t="s">
        <v>587</v>
      </c>
      <c r="G1436" s="10" t="s">
        <v>4748</v>
      </c>
      <c r="H1436" s="13" t="s">
        <v>4398</v>
      </c>
      <c r="I1436" s="13" t="s">
        <v>4399</v>
      </c>
      <c r="J1436" s="13" t="str">
        <f t="shared" si="110"/>
        <v>ALM-</v>
      </c>
      <c r="K1436" s="13" t="s">
        <v>25</v>
      </c>
      <c r="L1436" s="44">
        <v>290</v>
      </c>
      <c r="M1436" s="13" t="s">
        <v>26</v>
      </c>
      <c r="N1436" s="20" t="s">
        <v>366</v>
      </c>
      <c r="O1436" s="61">
        <v>3.5345</v>
      </c>
      <c r="P1436" s="46">
        <f t="shared" si="111"/>
        <v>1025.01</v>
      </c>
      <c r="Q1436" s="20">
        <f t="shared" si="112"/>
        <v>6.4</v>
      </c>
      <c r="R1436" s="20">
        <f t="shared" si="113"/>
        <v>0.55226562499999998</v>
      </c>
      <c r="S1436" s="18">
        <f t="shared" si="114"/>
        <v>160.15703124999999</v>
      </c>
      <c r="T1436" s="17" t="s">
        <v>694</v>
      </c>
      <c r="U1436" s="19" t="s">
        <v>27</v>
      </c>
    </row>
    <row r="1437" spans="1:21" ht="13.2" hidden="1">
      <c r="A1437" s="64" t="s">
        <v>3805</v>
      </c>
      <c r="B1437" s="11">
        <v>44628</v>
      </c>
      <c r="C1437" s="12">
        <v>44560</v>
      </c>
      <c r="D1437" s="13" t="s">
        <v>586</v>
      </c>
      <c r="E1437" s="13" t="s">
        <v>587</v>
      </c>
      <c r="G1437" s="10" t="s">
        <v>4746</v>
      </c>
      <c r="H1437" s="13" t="s">
        <v>4400</v>
      </c>
      <c r="I1437" s="13" t="s">
        <v>4401</v>
      </c>
      <c r="J1437" s="13" t="str">
        <f t="shared" si="110"/>
        <v>ALM-</v>
      </c>
      <c r="K1437" s="13" t="s">
        <v>25</v>
      </c>
      <c r="L1437" s="44">
        <v>200</v>
      </c>
      <c r="M1437" s="13" t="s">
        <v>26</v>
      </c>
      <c r="N1437" s="20" t="s">
        <v>366</v>
      </c>
      <c r="O1437" s="61">
        <v>3.5345</v>
      </c>
      <c r="P1437" s="46">
        <f t="shared" si="111"/>
        <v>706.9</v>
      </c>
      <c r="Q1437" s="20">
        <f t="shared" si="112"/>
        <v>6.4</v>
      </c>
      <c r="R1437" s="20">
        <f t="shared" si="113"/>
        <v>0.55226562499999998</v>
      </c>
      <c r="S1437" s="18">
        <f t="shared" si="114"/>
        <v>110.453125</v>
      </c>
      <c r="T1437" s="17" t="s">
        <v>694</v>
      </c>
      <c r="U1437" s="19" t="s">
        <v>27</v>
      </c>
    </row>
    <row r="1438" spans="1:21" ht="13.2" hidden="1">
      <c r="A1438" s="64" t="s">
        <v>3806</v>
      </c>
      <c r="B1438" s="11">
        <v>44628</v>
      </c>
      <c r="C1438" s="12">
        <v>44560</v>
      </c>
      <c r="D1438" s="13" t="s">
        <v>586</v>
      </c>
      <c r="E1438" s="13" t="s">
        <v>587</v>
      </c>
      <c r="G1438" s="10" t="s">
        <v>4750</v>
      </c>
      <c r="H1438" s="13" t="s">
        <v>713</v>
      </c>
      <c r="I1438" s="13" t="s">
        <v>714</v>
      </c>
      <c r="J1438" s="13" t="str">
        <f t="shared" si="110"/>
        <v>ALM-</v>
      </c>
      <c r="K1438" s="13" t="s">
        <v>25</v>
      </c>
      <c r="L1438" s="44">
        <v>200</v>
      </c>
      <c r="M1438" s="13" t="s">
        <v>26</v>
      </c>
      <c r="N1438" s="20" t="s">
        <v>366</v>
      </c>
      <c r="O1438" s="61">
        <v>3.5345</v>
      </c>
      <c r="P1438" s="46">
        <f t="shared" si="111"/>
        <v>706.9</v>
      </c>
      <c r="Q1438" s="20">
        <f t="shared" si="112"/>
        <v>6.4</v>
      </c>
      <c r="R1438" s="20">
        <f t="shared" si="113"/>
        <v>0.55226562499999998</v>
      </c>
      <c r="S1438" s="18">
        <f t="shared" si="114"/>
        <v>110.453125</v>
      </c>
      <c r="T1438" s="17" t="s">
        <v>694</v>
      </c>
      <c r="U1438" s="19" t="s">
        <v>27</v>
      </c>
    </row>
    <row r="1439" spans="1:21" ht="13.2" hidden="1">
      <c r="A1439" s="63" t="s">
        <v>3807</v>
      </c>
      <c r="B1439" s="11">
        <v>44628</v>
      </c>
      <c r="C1439" s="12">
        <v>44560</v>
      </c>
      <c r="D1439" s="13" t="s">
        <v>586</v>
      </c>
      <c r="E1439" s="13" t="s">
        <v>587</v>
      </c>
      <c r="G1439" s="10" t="s">
        <v>4750</v>
      </c>
      <c r="H1439" s="13" t="s">
        <v>4402</v>
      </c>
      <c r="I1439" s="13" t="s">
        <v>4403</v>
      </c>
      <c r="J1439" s="13" t="str">
        <f t="shared" si="110"/>
        <v>ALM-</v>
      </c>
      <c r="K1439" s="13" t="s">
        <v>25</v>
      </c>
      <c r="L1439" s="44">
        <v>350</v>
      </c>
      <c r="M1439" s="13" t="s">
        <v>26</v>
      </c>
      <c r="N1439" s="20" t="s">
        <v>366</v>
      </c>
      <c r="O1439" s="61">
        <v>3.5345</v>
      </c>
      <c r="P1439" s="46">
        <f t="shared" si="111"/>
        <v>1237.08</v>
      </c>
      <c r="Q1439" s="20">
        <f t="shared" si="112"/>
        <v>6.4</v>
      </c>
      <c r="R1439" s="20">
        <f t="shared" si="113"/>
        <v>0.55226562499999998</v>
      </c>
      <c r="S1439" s="18">
        <f t="shared" si="114"/>
        <v>193.29296875</v>
      </c>
      <c r="T1439" s="17" t="s">
        <v>694</v>
      </c>
      <c r="U1439" s="19" t="s">
        <v>27</v>
      </c>
    </row>
    <row r="1440" spans="1:21" ht="13.2" hidden="1">
      <c r="A1440" s="63" t="s">
        <v>3808</v>
      </c>
      <c r="B1440" s="11">
        <v>44628</v>
      </c>
      <c r="C1440" s="12">
        <v>44560</v>
      </c>
      <c r="D1440" s="13" t="s">
        <v>586</v>
      </c>
      <c r="E1440" s="13" t="s">
        <v>587</v>
      </c>
      <c r="G1440" s="10" t="s">
        <v>4750</v>
      </c>
      <c r="H1440" s="13" t="s">
        <v>4404</v>
      </c>
      <c r="I1440" s="13" t="s">
        <v>4405</v>
      </c>
      <c r="J1440" s="13" t="str">
        <f t="shared" si="110"/>
        <v>ALM-</v>
      </c>
      <c r="K1440" s="13" t="s">
        <v>25</v>
      </c>
      <c r="L1440" s="44">
        <v>60</v>
      </c>
      <c r="M1440" s="13" t="s">
        <v>26</v>
      </c>
      <c r="N1440" s="20" t="s">
        <v>366</v>
      </c>
      <c r="O1440" s="61">
        <v>3.5345</v>
      </c>
      <c r="P1440" s="46">
        <f t="shared" si="111"/>
        <v>212.07</v>
      </c>
      <c r="Q1440" s="20">
        <f t="shared" si="112"/>
        <v>6.4</v>
      </c>
      <c r="R1440" s="20">
        <f t="shared" si="113"/>
        <v>0.55226562499999998</v>
      </c>
      <c r="S1440" s="18">
        <f t="shared" si="114"/>
        <v>33.135937499999997</v>
      </c>
      <c r="T1440" s="17" t="s">
        <v>694</v>
      </c>
      <c r="U1440" s="19" t="s">
        <v>27</v>
      </c>
    </row>
    <row r="1441" spans="1:21" ht="13.2" hidden="1">
      <c r="A1441" s="40" t="s">
        <v>3809</v>
      </c>
      <c r="B1441" s="47">
        <v>44642</v>
      </c>
      <c r="C1441" s="12">
        <v>44581</v>
      </c>
      <c r="D1441" s="40" t="s">
        <v>586</v>
      </c>
      <c r="E1441" s="13" t="s">
        <v>587</v>
      </c>
      <c r="G1441" s="10" t="s">
        <v>4748</v>
      </c>
      <c r="H1441" s="13" t="s">
        <v>147</v>
      </c>
      <c r="I1441" s="13" t="s">
        <v>148</v>
      </c>
      <c r="J1441" s="13" t="str">
        <f t="shared" si="110"/>
        <v>ALM-</v>
      </c>
      <c r="K1441" s="40" t="s">
        <v>25</v>
      </c>
      <c r="L1441" s="52">
        <v>90</v>
      </c>
      <c r="M1441" s="13" t="s">
        <v>26</v>
      </c>
      <c r="N1441" s="39" t="s">
        <v>366</v>
      </c>
      <c r="O1441" s="56">
        <v>3.5345</v>
      </c>
      <c r="P1441" s="46">
        <f t="shared" si="111"/>
        <v>318.11</v>
      </c>
      <c r="Q1441" s="20">
        <f t="shared" si="112"/>
        <v>6.4</v>
      </c>
      <c r="R1441" s="20">
        <f t="shared" si="113"/>
        <v>0.55226562499999998</v>
      </c>
      <c r="S1441" s="18">
        <f t="shared" si="114"/>
        <v>49.703906249999996</v>
      </c>
      <c r="T1441" s="17" t="s">
        <v>694</v>
      </c>
      <c r="U1441" s="40" t="s">
        <v>27</v>
      </c>
    </row>
    <row r="1442" spans="1:21" ht="13.2" hidden="1">
      <c r="A1442" s="64" t="s">
        <v>3810</v>
      </c>
      <c r="B1442" s="11">
        <v>44642</v>
      </c>
      <c r="C1442" s="12">
        <v>44581</v>
      </c>
      <c r="D1442" s="13" t="s">
        <v>586</v>
      </c>
      <c r="E1442" s="13" t="s">
        <v>587</v>
      </c>
      <c r="G1442" s="10" t="s">
        <v>4748</v>
      </c>
      <c r="H1442" s="13" t="s">
        <v>4406</v>
      </c>
      <c r="I1442" s="13" t="s">
        <v>4407</v>
      </c>
      <c r="J1442" s="13" t="str">
        <f t="shared" si="110"/>
        <v>ALM-</v>
      </c>
      <c r="K1442" s="13" t="s">
        <v>25</v>
      </c>
      <c r="L1442" s="44">
        <v>200</v>
      </c>
      <c r="M1442" s="13" t="s">
        <v>26</v>
      </c>
      <c r="N1442" s="20" t="s">
        <v>366</v>
      </c>
      <c r="O1442" s="61">
        <v>3.5345</v>
      </c>
      <c r="P1442" s="46">
        <f t="shared" si="111"/>
        <v>706.9</v>
      </c>
      <c r="Q1442" s="20">
        <f t="shared" si="112"/>
        <v>6.4</v>
      </c>
      <c r="R1442" s="20">
        <f t="shared" si="113"/>
        <v>0.55226562499999998</v>
      </c>
      <c r="S1442" s="18">
        <f t="shared" si="114"/>
        <v>110.453125</v>
      </c>
      <c r="T1442" s="17" t="s">
        <v>694</v>
      </c>
      <c r="U1442" s="19" t="s">
        <v>27</v>
      </c>
    </row>
    <row r="1443" spans="1:21" ht="13.2" hidden="1">
      <c r="A1443" s="63" t="s">
        <v>3811</v>
      </c>
      <c r="B1443" s="11">
        <v>44642</v>
      </c>
      <c r="C1443" s="12">
        <v>44581</v>
      </c>
      <c r="D1443" s="13" t="s">
        <v>586</v>
      </c>
      <c r="E1443" s="13" t="s">
        <v>587</v>
      </c>
      <c r="G1443" s="10" t="s">
        <v>4748</v>
      </c>
      <c r="H1443" s="13" t="s">
        <v>4402</v>
      </c>
      <c r="I1443" s="13" t="s">
        <v>4403</v>
      </c>
      <c r="J1443" s="13" t="str">
        <f t="shared" si="110"/>
        <v>ALM-</v>
      </c>
      <c r="K1443" s="13" t="s">
        <v>25</v>
      </c>
      <c r="L1443" s="44">
        <v>120</v>
      </c>
      <c r="M1443" s="13" t="s">
        <v>26</v>
      </c>
      <c r="N1443" s="20" t="s">
        <v>366</v>
      </c>
      <c r="O1443" s="61">
        <v>3.5345</v>
      </c>
      <c r="P1443" s="46">
        <f t="shared" si="111"/>
        <v>424.14</v>
      </c>
      <c r="Q1443" s="20">
        <f t="shared" si="112"/>
        <v>6.4</v>
      </c>
      <c r="R1443" s="20">
        <f t="shared" si="113"/>
        <v>0.55226562499999998</v>
      </c>
      <c r="S1443" s="18">
        <f t="shared" si="114"/>
        <v>66.271874999999994</v>
      </c>
      <c r="T1443" s="17" t="s">
        <v>694</v>
      </c>
      <c r="U1443" s="19" t="s">
        <v>27</v>
      </c>
    </row>
    <row r="1444" spans="1:21" ht="13.2" hidden="1">
      <c r="A1444" s="63" t="s">
        <v>3812</v>
      </c>
      <c r="B1444" s="11">
        <v>44642</v>
      </c>
      <c r="C1444" s="12">
        <v>44581</v>
      </c>
      <c r="D1444" s="13" t="s">
        <v>586</v>
      </c>
      <c r="E1444" s="13" t="s">
        <v>587</v>
      </c>
      <c r="G1444" s="10" t="s">
        <v>4748</v>
      </c>
      <c r="H1444" s="13" t="s">
        <v>4408</v>
      </c>
      <c r="I1444" s="13" t="s">
        <v>4409</v>
      </c>
      <c r="J1444" s="13" t="str">
        <f t="shared" si="110"/>
        <v>ALM-</v>
      </c>
      <c r="K1444" s="13" t="s">
        <v>25</v>
      </c>
      <c r="L1444" s="44">
        <v>130</v>
      </c>
      <c r="M1444" s="13" t="s">
        <v>26</v>
      </c>
      <c r="N1444" s="20" t="s">
        <v>366</v>
      </c>
      <c r="O1444" s="61">
        <v>3.5345</v>
      </c>
      <c r="P1444" s="46">
        <f t="shared" si="111"/>
        <v>459.49</v>
      </c>
      <c r="Q1444" s="20">
        <f t="shared" si="112"/>
        <v>6.4</v>
      </c>
      <c r="R1444" s="20">
        <f t="shared" si="113"/>
        <v>0.55226562499999998</v>
      </c>
      <c r="S1444" s="18">
        <f t="shared" si="114"/>
        <v>71.794531249999991</v>
      </c>
      <c r="T1444" s="17" t="s">
        <v>694</v>
      </c>
      <c r="U1444" s="19" t="s">
        <v>27</v>
      </c>
    </row>
    <row r="1445" spans="1:21" ht="13.2" hidden="1">
      <c r="A1445" s="63" t="s">
        <v>3813</v>
      </c>
      <c r="B1445" s="11">
        <v>44642</v>
      </c>
      <c r="C1445" s="12">
        <v>44589</v>
      </c>
      <c r="D1445" s="13" t="s">
        <v>586</v>
      </c>
      <c r="E1445" s="13" t="s">
        <v>587</v>
      </c>
      <c r="G1445" s="10" t="s">
        <v>4748</v>
      </c>
      <c r="H1445" s="13" t="s">
        <v>897</v>
      </c>
      <c r="I1445" s="13" t="s">
        <v>898</v>
      </c>
      <c r="J1445" s="13" t="str">
        <f t="shared" si="110"/>
        <v>ALM-</v>
      </c>
      <c r="K1445" s="13" t="s">
        <v>25</v>
      </c>
      <c r="L1445" s="44">
        <v>260</v>
      </c>
      <c r="M1445" s="13" t="s">
        <v>26</v>
      </c>
      <c r="N1445" s="20" t="s">
        <v>366</v>
      </c>
      <c r="O1445" s="61">
        <v>3.5345</v>
      </c>
      <c r="P1445" s="46">
        <f t="shared" si="111"/>
        <v>918.97</v>
      </c>
      <c r="Q1445" s="20">
        <f t="shared" si="112"/>
        <v>6.4</v>
      </c>
      <c r="R1445" s="20">
        <f t="shared" si="113"/>
        <v>0.55226562499999998</v>
      </c>
      <c r="S1445" s="18">
        <f t="shared" si="114"/>
        <v>143.58906249999998</v>
      </c>
      <c r="T1445" s="17" t="s">
        <v>694</v>
      </c>
      <c r="U1445" s="19" t="s">
        <v>27</v>
      </c>
    </row>
    <row r="1446" spans="1:21" ht="13.2" hidden="1">
      <c r="A1446" s="63" t="s">
        <v>3814</v>
      </c>
      <c r="B1446" s="11">
        <v>44642</v>
      </c>
      <c r="C1446" s="12">
        <v>44589</v>
      </c>
      <c r="D1446" s="13" t="s">
        <v>586</v>
      </c>
      <c r="E1446" s="13" t="s">
        <v>587</v>
      </c>
      <c r="G1446" s="10" t="s">
        <v>4748</v>
      </c>
      <c r="H1446" s="13" t="s">
        <v>4408</v>
      </c>
      <c r="I1446" s="13" t="s">
        <v>4409</v>
      </c>
      <c r="J1446" s="13" t="str">
        <f t="shared" si="110"/>
        <v>ALM-</v>
      </c>
      <c r="K1446" s="13" t="s">
        <v>25</v>
      </c>
      <c r="L1446" s="44">
        <v>150</v>
      </c>
      <c r="M1446" s="13" t="s">
        <v>26</v>
      </c>
      <c r="N1446" s="13" t="s">
        <v>366</v>
      </c>
      <c r="O1446" s="62">
        <v>3.5345</v>
      </c>
      <c r="P1446" s="46">
        <f t="shared" si="111"/>
        <v>530.17999999999995</v>
      </c>
      <c r="Q1446" s="20">
        <f t="shared" si="112"/>
        <v>6.4</v>
      </c>
      <c r="R1446" s="20">
        <f t="shared" si="113"/>
        <v>0.55226562499999998</v>
      </c>
      <c r="S1446" s="18">
        <f t="shared" si="114"/>
        <v>82.83984375</v>
      </c>
      <c r="T1446" s="17" t="s">
        <v>694</v>
      </c>
      <c r="U1446" s="19" t="s">
        <v>27</v>
      </c>
    </row>
    <row r="1447" spans="1:21" ht="13.2" hidden="1">
      <c r="A1447" s="40" t="s">
        <v>3815</v>
      </c>
      <c r="B1447" s="47">
        <v>44642</v>
      </c>
      <c r="C1447" s="12">
        <v>44589</v>
      </c>
      <c r="D1447" s="40" t="s">
        <v>586</v>
      </c>
      <c r="E1447" s="13" t="s">
        <v>587</v>
      </c>
      <c r="G1447" s="10" t="s">
        <v>4748</v>
      </c>
      <c r="H1447" s="13" t="s">
        <v>245</v>
      </c>
      <c r="I1447" s="13" t="s">
        <v>246</v>
      </c>
      <c r="J1447" s="13" t="str">
        <f t="shared" si="110"/>
        <v>ALM-</v>
      </c>
      <c r="K1447" s="40" t="s">
        <v>25</v>
      </c>
      <c r="L1447" s="52">
        <v>260</v>
      </c>
      <c r="M1447" s="13" t="s">
        <v>26</v>
      </c>
      <c r="N1447" s="39" t="s">
        <v>366</v>
      </c>
      <c r="O1447" s="56">
        <v>3.5345</v>
      </c>
      <c r="P1447" s="46">
        <f t="shared" si="111"/>
        <v>918.97</v>
      </c>
      <c r="Q1447" s="20">
        <f t="shared" si="112"/>
        <v>6.4</v>
      </c>
      <c r="R1447" s="20">
        <f t="shared" si="113"/>
        <v>0.55226562499999998</v>
      </c>
      <c r="S1447" s="18">
        <f t="shared" si="114"/>
        <v>143.58906249999998</v>
      </c>
      <c r="T1447" s="17" t="s">
        <v>694</v>
      </c>
      <c r="U1447" s="40" t="s">
        <v>27</v>
      </c>
    </row>
    <row r="1448" spans="1:21" ht="13.2" hidden="1">
      <c r="A1448" s="63" t="s">
        <v>3816</v>
      </c>
      <c r="B1448" s="11">
        <v>44645</v>
      </c>
      <c r="C1448" s="12">
        <v>44622</v>
      </c>
      <c r="D1448" s="13" t="s">
        <v>586</v>
      </c>
      <c r="E1448" s="13" t="s">
        <v>587</v>
      </c>
      <c r="G1448" s="10" t="s">
        <v>4749</v>
      </c>
      <c r="H1448" s="13" t="s">
        <v>4410</v>
      </c>
      <c r="I1448" s="13" t="s">
        <v>4411</v>
      </c>
      <c r="J1448" s="13" t="str">
        <f t="shared" si="110"/>
        <v>ALM-</v>
      </c>
      <c r="K1448" s="13" t="s">
        <v>25</v>
      </c>
      <c r="L1448" s="44">
        <v>460</v>
      </c>
      <c r="M1448" s="13" t="s">
        <v>26</v>
      </c>
      <c r="N1448" s="20" t="s">
        <v>366</v>
      </c>
      <c r="O1448" s="61">
        <v>3.5345</v>
      </c>
      <c r="P1448" s="46">
        <f t="shared" si="111"/>
        <v>1625.87</v>
      </c>
      <c r="Q1448" s="20">
        <f t="shared" si="112"/>
        <v>6.4</v>
      </c>
      <c r="R1448" s="20">
        <f t="shared" si="113"/>
        <v>0.55226562499999998</v>
      </c>
      <c r="S1448" s="18">
        <f t="shared" si="114"/>
        <v>254.04218749999998</v>
      </c>
      <c r="T1448" s="17" t="s">
        <v>694</v>
      </c>
      <c r="U1448" s="19" t="s">
        <v>27</v>
      </c>
    </row>
    <row r="1449" spans="1:21" ht="13.2" hidden="1">
      <c r="A1449" s="64" t="s">
        <v>3817</v>
      </c>
      <c r="B1449" s="11">
        <v>44645</v>
      </c>
      <c r="C1449" s="12">
        <v>44622</v>
      </c>
      <c r="D1449" s="13" t="s">
        <v>586</v>
      </c>
      <c r="E1449" s="13" t="s">
        <v>587</v>
      </c>
      <c r="G1449" s="10" t="s">
        <v>4749</v>
      </c>
      <c r="H1449" s="13" t="s">
        <v>4396</v>
      </c>
      <c r="I1449" s="13" t="s">
        <v>4397</v>
      </c>
      <c r="J1449" s="13" t="str">
        <f t="shared" si="110"/>
        <v>ALM-</v>
      </c>
      <c r="K1449" s="13" t="s">
        <v>25</v>
      </c>
      <c r="L1449" s="44">
        <v>310</v>
      </c>
      <c r="M1449" s="13" t="s">
        <v>26</v>
      </c>
      <c r="N1449" s="20" t="s">
        <v>366</v>
      </c>
      <c r="O1449" s="61">
        <v>3.5345</v>
      </c>
      <c r="P1449" s="46">
        <f t="shared" si="111"/>
        <v>1095.7</v>
      </c>
      <c r="Q1449" s="20">
        <f t="shared" si="112"/>
        <v>6.4</v>
      </c>
      <c r="R1449" s="20">
        <f t="shared" si="113"/>
        <v>0.55226562499999998</v>
      </c>
      <c r="S1449" s="18">
        <f t="shared" si="114"/>
        <v>171.20234374999998</v>
      </c>
      <c r="T1449" s="17" t="s">
        <v>694</v>
      </c>
      <c r="U1449" s="19" t="s">
        <v>27</v>
      </c>
    </row>
    <row r="1450" spans="1:21" ht="13.2" hidden="1">
      <c r="A1450" s="63" t="s">
        <v>3818</v>
      </c>
      <c r="B1450" s="11">
        <v>44642</v>
      </c>
      <c r="C1450" s="12">
        <v>44622</v>
      </c>
      <c r="D1450" s="13" t="s">
        <v>586</v>
      </c>
      <c r="E1450" s="13" t="s">
        <v>587</v>
      </c>
      <c r="G1450" s="10" t="s">
        <v>4748</v>
      </c>
      <c r="H1450" s="13" t="s">
        <v>895</v>
      </c>
      <c r="I1450" s="13" t="s">
        <v>896</v>
      </c>
      <c r="J1450" s="13" t="str">
        <f t="shared" si="110"/>
        <v>ALM-</v>
      </c>
      <c r="K1450" s="13" t="s">
        <v>25</v>
      </c>
      <c r="L1450" s="44">
        <v>330</v>
      </c>
      <c r="M1450" s="13" t="s">
        <v>26</v>
      </c>
      <c r="N1450" s="20" t="s">
        <v>366</v>
      </c>
      <c r="O1450" s="61">
        <v>3.5345</v>
      </c>
      <c r="P1450" s="46">
        <f t="shared" si="111"/>
        <v>1166.3900000000001</v>
      </c>
      <c r="Q1450" s="20">
        <f t="shared" si="112"/>
        <v>6.4</v>
      </c>
      <c r="R1450" s="20">
        <f t="shared" si="113"/>
        <v>0.55226562499999998</v>
      </c>
      <c r="S1450" s="18">
        <f t="shared" si="114"/>
        <v>182.24765625000001</v>
      </c>
      <c r="T1450" s="17" t="s">
        <v>694</v>
      </c>
      <c r="U1450" s="19" t="s">
        <v>27</v>
      </c>
    </row>
    <row r="1451" spans="1:21" ht="13.2" hidden="1">
      <c r="A1451" s="63" t="s">
        <v>3819</v>
      </c>
      <c r="B1451" s="11">
        <v>44642</v>
      </c>
      <c r="C1451" s="12">
        <v>44622</v>
      </c>
      <c r="D1451" s="13" t="s">
        <v>586</v>
      </c>
      <c r="E1451" s="13" t="s">
        <v>587</v>
      </c>
      <c r="G1451" s="10" t="s">
        <v>4748</v>
      </c>
      <c r="H1451" s="13" t="s">
        <v>4400</v>
      </c>
      <c r="I1451" s="13" t="s">
        <v>4401</v>
      </c>
      <c r="J1451" s="13" t="str">
        <f t="shared" si="110"/>
        <v>ALM-</v>
      </c>
      <c r="K1451" s="13" t="s">
        <v>25</v>
      </c>
      <c r="L1451" s="44">
        <v>300</v>
      </c>
      <c r="M1451" s="13" t="s">
        <v>26</v>
      </c>
      <c r="N1451" s="20" t="s">
        <v>366</v>
      </c>
      <c r="O1451" s="61">
        <v>3.5345</v>
      </c>
      <c r="P1451" s="46">
        <f t="shared" si="111"/>
        <v>1060.3499999999999</v>
      </c>
      <c r="Q1451" s="20">
        <f t="shared" si="112"/>
        <v>6.4</v>
      </c>
      <c r="R1451" s="20">
        <f t="shared" si="113"/>
        <v>0.55226562499999998</v>
      </c>
      <c r="S1451" s="18">
        <f t="shared" si="114"/>
        <v>165.6796875</v>
      </c>
      <c r="T1451" s="17" t="s">
        <v>694</v>
      </c>
      <c r="U1451" s="19" t="s">
        <v>27</v>
      </c>
    </row>
    <row r="1452" spans="1:21" ht="13.2" hidden="1">
      <c r="A1452" s="63" t="s">
        <v>3820</v>
      </c>
      <c r="B1452" s="11">
        <v>44650</v>
      </c>
      <c r="C1452" s="12">
        <v>44648</v>
      </c>
      <c r="D1452" s="13" t="s">
        <v>586</v>
      </c>
      <c r="E1452" s="13" t="s">
        <v>587</v>
      </c>
      <c r="G1452" s="10" t="s">
        <v>4743</v>
      </c>
      <c r="H1452" s="13" t="s">
        <v>404</v>
      </c>
      <c r="I1452" s="13" t="s">
        <v>405</v>
      </c>
      <c r="J1452" s="13" t="str">
        <f t="shared" si="110"/>
        <v>ALM-</v>
      </c>
      <c r="K1452" s="13" t="s">
        <v>25</v>
      </c>
      <c r="L1452" s="44">
        <v>500</v>
      </c>
      <c r="M1452" s="13" t="s">
        <v>26</v>
      </c>
      <c r="N1452" s="20" t="s">
        <v>366</v>
      </c>
      <c r="O1452" s="61">
        <v>3.5345</v>
      </c>
      <c r="P1452" s="46">
        <f t="shared" si="111"/>
        <v>1767.25</v>
      </c>
      <c r="Q1452" s="20">
        <f t="shared" si="112"/>
        <v>6.4</v>
      </c>
      <c r="R1452" s="20">
        <f t="shared" si="113"/>
        <v>0.55226562499999998</v>
      </c>
      <c r="S1452" s="18">
        <f t="shared" si="114"/>
        <v>276.1328125</v>
      </c>
      <c r="T1452" s="17" t="s">
        <v>694</v>
      </c>
      <c r="U1452" s="19" t="s">
        <v>27</v>
      </c>
    </row>
    <row r="1453" spans="1:21" ht="13.2" hidden="1">
      <c r="A1453" s="64" t="s">
        <v>5521</v>
      </c>
      <c r="B1453" s="11">
        <v>44655</v>
      </c>
      <c r="C1453" s="12">
        <v>44622</v>
      </c>
      <c r="D1453" s="13" t="s">
        <v>586</v>
      </c>
      <c r="E1453" s="13" t="s">
        <v>587</v>
      </c>
      <c r="G1453" s="10" t="s">
        <v>4745</v>
      </c>
      <c r="H1453" s="13" t="s">
        <v>245</v>
      </c>
      <c r="I1453" s="13" t="s">
        <v>246</v>
      </c>
      <c r="J1453" s="13" t="str">
        <f t="shared" si="110"/>
        <v>ALM-</v>
      </c>
      <c r="K1453" s="13" t="s">
        <v>25</v>
      </c>
      <c r="L1453" s="44">
        <v>180</v>
      </c>
      <c r="M1453" s="13" t="s">
        <v>26</v>
      </c>
      <c r="N1453" s="20" t="s">
        <v>366</v>
      </c>
      <c r="O1453" s="61">
        <v>3.5345</v>
      </c>
      <c r="P1453" s="46">
        <f t="shared" si="111"/>
        <v>636.21</v>
      </c>
      <c r="Q1453" s="20">
        <f t="shared" si="112"/>
        <v>6.4</v>
      </c>
      <c r="R1453" s="20">
        <f t="shared" si="113"/>
        <v>0.55226562499999998</v>
      </c>
      <c r="S1453" s="18">
        <f t="shared" si="114"/>
        <v>99.407812499999991</v>
      </c>
      <c r="T1453" s="17" t="s">
        <v>694</v>
      </c>
      <c r="U1453" s="19" t="s">
        <v>27</v>
      </c>
    </row>
    <row r="1454" spans="1:21" ht="13.2" hidden="1">
      <c r="A1454" s="63" t="s">
        <v>3820</v>
      </c>
      <c r="B1454" s="11">
        <v>44676</v>
      </c>
      <c r="C1454" s="12">
        <v>44648</v>
      </c>
      <c r="D1454" s="13" t="s">
        <v>586</v>
      </c>
      <c r="E1454" s="13" t="s">
        <v>587</v>
      </c>
      <c r="G1454" s="10" t="s">
        <v>5890</v>
      </c>
      <c r="H1454" s="13" t="s">
        <v>404</v>
      </c>
      <c r="I1454" s="13" t="s">
        <v>405</v>
      </c>
      <c r="J1454" s="13" t="str">
        <f t="shared" si="110"/>
        <v>ALM-</v>
      </c>
      <c r="K1454" s="13" t="s">
        <v>25</v>
      </c>
      <c r="L1454" s="44">
        <v>100</v>
      </c>
      <c r="M1454" s="13" t="s">
        <v>26</v>
      </c>
      <c r="N1454" s="20" t="s">
        <v>366</v>
      </c>
      <c r="O1454" s="61">
        <v>3.5345</v>
      </c>
      <c r="P1454" s="46">
        <f t="shared" si="111"/>
        <v>353.45</v>
      </c>
      <c r="Q1454" s="20">
        <f t="shared" si="112"/>
        <v>6.4</v>
      </c>
      <c r="R1454" s="20">
        <f t="shared" si="113"/>
        <v>0.55226562499999998</v>
      </c>
      <c r="S1454" s="18">
        <f t="shared" si="114"/>
        <v>55.2265625</v>
      </c>
      <c r="T1454" s="17" t="s">
        <v>694</v>
      </c>
      <c r="U1454" s="19" t="s">
        <v>27</v>
      </c>
    </row>
    <row r="1455" spans="1:21" ht="13.2" hidden="1">
      <c r="A1455" s="40" t="s">
        <v>3127</v>
      </c>
      <c r="B1455" s="47">
        <v>44609</v>
      </c>
      <c r="C1455" s="12">
        <v>44406</v>
      </c>
      <c r="D1455" s="13" t="s">
        <v>3303</v>
      </c>
      <c r="E1455" s="13" t="s">
        <v>3468</v>
      </c>
      <c r="G1455" s="10" t="s">
        <v>3372</v>
      </c>
      <c r="H1455" s="40" t="s">
        <v>2760</v>
      </c>
      <c r="I1455" s="47" t="s">
        <v>2761</v>
      </c>
      <c r="J1455" s="13" t="str">
        <f t="shared" si="110"/>
        <v>BOX-</v>
      </c>
      <c r="K1455" s="40" t="s">
        <v>23</v>
      </c>
      <c r="L1455" s="52">
        <v>-18</v>
      </c>
      <c r="M1455" s="40" t="s">
        <v>365</v>
      </c>
      <c r="N1455" s="39" t="s">
        <v>366</v>
      </c>
      <c r="O1455" s="56">
        <v>3.5398000000000001</v>
      </c>
      <c r="P1455" s="46">
        <f t="shared" si="111"/>
        <v>-63.72</v>
      </c>
      <c r="Q1455" s="20">
        <f t="shared" si="112"/>
        <v>6.4</v>
      </c>
      <c r="R1455" s="20">
        <f t="shared" si="113"/>
        <v>0.55309374999999994</v>
      </c>
      <c r="S1455" s="18">
        <f t="shared" si="114"/>
        <v>-9.9556874999999998</v>
      </c>
      <c r="T1455" s="17" t="s">
        <v>694</v>
      </c>
      <c r="U1455" s="40" t="s">
        <v>55</v>
      </c>
    </row>
    <row r="1456" spans="1:21" ht="13.2" hidden="1">
      <c r="A1456" s="63" t="s">
        <v>2066</v>
      </c>
      <c r="B1456" s="11">
        <v>44575</v>
      </c>
      <c r="C1456" s="12">
        <v>44524</v>
      </c>
      <c r="D1456" s="69" t="s">
        <v>21</v>
      </c>
      <c r="E1456" s="13" t="s">
        <v>22</v>
      </c>
      <c r="G1456" s="69" t="s">
        <v>2338</v>
      </c>
      <c r="H1456" s="13" t="s">
        <v>458</v>
      </c>
      <c r="I1456" s="13" t="s">
        <v>459</v>
      </c>
      <c r="J1456" s="13" t="str">
        <f t="shared" si="110"/>
        <v>BOX-</v>
      </c>
      <c r="K1456" s="13" t="s">
        <v>23</v>
      </c>
      <c r="L1456" s="44">
        <v>2510</v>
      </c>
      <c r="M1456" s="13" t="s">
        <v>365</v>
      </c>
      <c r="N1456" s="13" t="s">
        <v>366</v>
      </c>
      <c r="O1456" s="62">
        <v>3.54</v>
      </c>
      <c r="P1456" s="46">
        <f t="shared" si="111"/>
        <v>8885.4</v>
      </c>
      <c r="Q1456" s="20">
        <f t="shared" si="112"/>
        <v>6.4</v>
      </c>
      <c r="R1456" s="20">
        <f t="shared" si="113"/>
        <v>0.55312499999999998</v>
      </c>
      <c r="S1456" s="18">
        <f t="shared" si="114"/>
        <v>1388.34375</v>
      </c>
      <c r="T1456" s="17" t="s">
        <v>694</v>
      </c>
      <c r="U1456" s="19" t="s">
        <v>55</v>
      </c>
    </row>
    <row r="1457" spans="1:21" ht="13.2" hidden="1">
      <c r="A1457" s="63" t="s">
        <v>3821</v>
      </c>
      <c r="B1457" s="11">
        <v>44646</v>
      </c>
      <c r="C1457" s="12">
        <v>44587</v>
      </c>
      <c r="D1457" s="13" t="s">
        <v>1348</v>
      </c>
      <c r="E1457" s="13" t="s">
        <v>1362</v>
      </c>
      <c r="G1457" s="10" t="s">
        <v>4754</v>
      </c>
      <c r="H1457" s="13" t="s">
        <v>284</v>
      </c>
      <c r="I1457" s="13" t="s">
        <v>285</v>
      </c>
      <c r="J1457" s="13" t="str">
        <f t="shared" si="110"/>
        <v>HDL-</v>
      </c>
      <c r="K1457" s="13" t="s">
        <v>23</v>
      </c>
      <c r="L1457" s="44">
        <v>-4500</v>
      </c>
      <c r="M1457" s="13" t="s">
        <v>365</v>
      </c>
      <c r="N1457" s="20" t="s">
        <v>366</v>
      </c>
      <c r="O1457" s="61">
        <v>3.5562</v>
      </c>
      <c r="P1457" s="46">
        <f t="shared" si="111"/>
        <v>-16002.9</v>
      </c>
      <c r="Q1457" s="20">
        <f t="shared" si="112"/>
        <v>6.4</v>
      </c>
      <c r="R1457" s="20">
        <f t="shared" si="113"/>
        <v>0.55565624999999996</v>
      </c>
      <c r="S1457" s="18">
        <f t="shared" si="114"/>
        <v>-2500.453125</v>
      </c>
      <c r="T1457" s="17" t="s">
        <v>694</v>
      </c>
      <c r="U1457" s="19" t="s">
        <v>37</v>
      </c>
    </row>
    <row r="1458" spans="1:21" ht="13.2" hidden="1">
      <c r="A1458" s="63" t="s">
        <v>3821</v>
      </c>
      <c r="B1458" s="11">
        <v>44641</v>
      </c>
      <c r="C1458" s="12">
        <v>44587</v>
      </c>
      <c r="D1458" s="13" t="s">
        <v>1348</v>
      </c>
      <c r="E1458" s="13" t="s">
        <v>1362</v>
      </c>
      <c r="G1458" s="10" t="s">
        <v>4783</v>
      </c>
      <c r="H1458" s="13" t="s">
        <v>284</v>
      </c>
      <c r="I1458" s="13" t="s">
        <v>285</v>
      </c>
      <c r="J1458" s="13" t="str">
        <f t="shared" si="110"/>
        <v>HDL-</v>
      </c>
      <c r="K1458" s="13" t="s">
        <v>23</v>
      </c>
      <c r="L1458" s="44">
        <v>4500</v>
      </c>
      <c r="M1458" s="13" t="s">
        <v>365</v>
      </c>
      <c r="N1458" s="20" t="s">
        <v>366</v>
      </c>
      <c r="O1458" s="61">
        <v>3.5562</v>
      </c>
      <c r="P1458" s="46">
        <f t="shared" si="111"/>
        <v>16002.9</v>
      </c>
      <c r="Q1458" s="20">
        <f t="shared" si="112"/>
        <v>6.4</v>
      </c>
      <c r="R1458" s="20">
        <f t="shared" si="113"/>
        <v>0.55565624999999996</v>
      </c>
      <c r="S1458" s="18">
        <f t="shared" si="114"/>
        <v>2500.453125</v>
      </c>
      <c r="T1458" s="17" t="s">
        <v>694</v>
      </c>
      <c r="U1458" s="19" t="s">
        <v>37</v>
      </c>
    </row>
    <row r="1459" spans="1:21" ht="13.2" hidden="1">
      <c r="A1459" s="63" t="s">
        <v>3821</v>
      </c>
      <c r="B1459" s="11">
        <v>44638</v>
      </c>
      <c r="C1459" s="12">
        <v>44587</v>
      </c>
      <c r="D1459" s="13" t="s">
        <v>1348</v>
      </c>
      <c r="E1459" s="13" t="s">
        <v>1362</v>
      </c>
      <c r="G1459" s="10" t="s">
        <v>4784</v>
      </c>
      <c r="H1459" s="13" t="s">
        <v>284</v>
      </c>
      <c r="I1459" s="13" t="s">
        <v>285</v>
      </c>
      <c r="J1459" s="13" t="str">
        <f t="shared" si="110"/>
        <v>HDL-</v>
      </c>
      <c r="K1459" s="13" t="s">
        <v>23</v>
      </c>
      <c r="L1459" s="44">
        <v>-4500</v>
      </c>
      <c r="M1459" s="13" t="s">
        <v>365</v>
      </c>
      <c r="N1459" s="20" t="s">
        <v>366</v>
      </c>
      <c r="O1459" s="61">
        <v>3.5562</v>
      </c>
      <c r="P1459" s="46">
        <f t="shared" si="111"/>
        <v>-16002.9</v>
      </c>
      <c r="Q1459" s="20">
        <f t="shared" si="112"/>
        <v>6.4</v>
      </c>
      <c r="R1459" s="20">
        <f t="shared" si="113"/>
        <v>0.55565624999999996</v>
      </c>
      <c r="S1459" s="18">
        <f t="shared" si="114"/>
        <v>-2500.453125</v>
      </c>
      <c r="T1459" s="17" t="s">
        <v>694</v>
      </c>
      <c r="U1459" s="19" t="s">
        <v>37</v>
      </c>
    </row>
    <row r="1460" spans="1:21" ht="13.2" hidden="1">
      <c r="A1460" s="64" t="s">
        <v>3821</v>
      </c>
      <c r="B1460" s="11">
        <v>44632</v>
      </c>
      <c r="C1460" s="12">
        <v>44587</v>
      </c>
      <c r="D1460" s="13" t="s">
        <v>1348</v>
      </c>
      <c r="E1460" s="13" t="s">
        <v>1362</v>
      </c>
      <c r="G1460" s="10" t="s">
        <v>4779</v>
      </c>
      <c r="H1460" s="13" t="s">
        <v>284</v>
      </c>
      <c r="I1460" s="13" t="s">
        <v>285</v>
      </c>
      <c r="J1460" s="13" t="str">
        <f t="shared" si="110"/>
        <v>HDL-</v>
      </c>
      <c r="K1460" s="13" t="s">
        <v>23</v>
      </c>
      <c r="L1460" s="44">
        <v>4500</v>
      </c>
      <c r="M1460" s="13" t="s">
        <v>365</v>
      </c>
      <c r="N1460" s="20" t="s">
        <v>366</v>
      </c>
      <c r="O1460" s="61">
        <v>3.5562</v>
      </c>
      <c r="P1460" s="46">
        <f t="shared" si="111"/>
        <v>16002.9</v>
      </c>
      <c r="Q1460" s="20">
        <f t="shared" si="112"/>
        <v>6.4</v>
      </c>
      <c r="R1460" s="20">
        <f t="shared" si="113"/>
        <v>0.55565624999999996</v>
      </c>
      <c r="S1460" s="18">
        <f t="shared" si="114"/>
        <v>2500.453125</v>
      </c>
      <c r="T1460" s="17" t="s">
        <v>694</v>
      </c>
      <c r="U1460" s="19" t="s">
        <v>37</v>
      </c>
    </row>
    <row r="1461" spans="1:21" ht="13.2" hidden="1">
      <c r="A1461" s="63" t="s">
        <v>3822</v>
      </c>
      <c r="B1461" s="11">
        <v>44646</v>
      </c>
      <c r="C1461" s="12">
        <v>44614</v>
      </c>
      <c r="D1461" s="13" t="s">
        <v>1348</v>
      </c>
      <c r="E1461" s="13" t="s">
        <v>1362</v>
      </c>
      <c r="G1461" s="10" t="s">
        <v>4754</v>
      </c>
      <c r="H1461" s="13" t="s">
        <v>284</v>
      </c>
      <c r="I1461" s="13" t="s">
        <v>285</v>
      </c>
      <c r="J1461" s="13" t="str">
        <f t="shared" si="110"/>
        <v>HDL-</v>
      </c>
      <c r="K1461" s="13" t="s">
        <v>23</v>
      </c>
      <c r="L1461" s="44">
        <v>-5000</v>
      </c>
      <c r="M1461" s="13" t="s">
        <v>365</v>
      </c>
      <c r="N1461" s="20" t="s">
        <v>366</v>
      </c>
      <c r="O1461" s="61">
        <v>3.5562</v>
      </c>
      <c r="P1461" s="46">
        <f t="shared" si="111"/>
        <v>-17781</v>
      </c>
      <c r="Q1461" s="20">
        <f t="shared" si="112"/>
        <v>6.4</v>
      </c>
      <c r="R1461" s="20">
        <f t="shared" si="113"/>
        <v>0.55565624999999996</v>
      </c>
      <c r="S1461" s="18">
        <f t="shared" si="114"/>
        <v>-2778.28125</v>
      </c>
      <c r="T1461" s="17" t="s">
        <v>694</v>
      </c>
      <c r="U1461" s="19" t="s">
        <v>37</v>
      </c>
    </row>
    <row r="1462" spans="1:21" ht="13.2" hidden="1">
      <c r="A1462" s="63" t="s">
        <v>3822</v>
      </c>
      <c r="B1462" s="11">
        <v>44641</v>
      </c>
      <c r="C1462" s="12">
        <v>44614</v>
      </c>
      <c r="D1462" s="13" t="s">
        <v>1348</v>
      </c>
      <c r="E1462" s="13" t="s">
        <v>1362</v>
      </c>
      <c r="G1462" s="10" t="s">
        <v>4783</v>
      </c>
      <c r="H1462" s="13" t="s">
        <v>284</v>
      </c>
      <c r="I1462" s="13" t="s">
        <v>285</v>
      </c>
      <c r="J1462" s="13" t="str">
        <f t="shared" si="110"/>
        <v>HDL-</v>
      </c>
      <c r="K1462" s="13" t="s">
        <v>23</v>
      </c>
      <c r="L1462" s="44">
        <v>5000</v>
      </c>
      <c r="M1462" s="13" t="s">
        <v>365</v>
      </c>
      <c r="N1462" s="20" t="s">
        <v>366</v>
      </c>
      <c r="O1462" s="61">
        <v>3.5562</v>
      </c>
      <c r="P1462" s="46">
        <f t="shared" si="111"/>
        <v>17781</v>
      </c>
      <c r="Q1462" s="20">
        <f t="shared" si="112"/>
        <v>6.4</v>
      </c>
      <c r="R1462" s="20">
        <f t="shared" si="113"/>
        <v>0.55565624999999996</v>
      </c>
      <c r="S1462" s="18">
        <f t="shared" si="114"/>
        <v>2778.28125</v>
      </c>
      <c r="T1462" s="17" t="s">
        <v>694</v>
      </c>
      <c r="U1462" s="19" t="s">
        <v>37</v>
      </c>
    </row>
    <row r="1463" spans="1:21" ht="13.2" hidden="1">
      <c r="A1463" s="63" t="s">
        <v>3823</v>
      </c>
      <c r="B1463" s="11">
        <v>44646</v>
      </c>
      <c r="C1463" s="12">
        <v>44616</v>
      </c>
      <c r="D1463" s="13" t="s">
        <v>1348</v>
      </c>
      <c r="E1463" s="13" t="s">
        <v>1362</v>
      </c>
      <c r="G1463" s="10" t="s">
        <v>4754</v>
      </c>
      <c r="H1463" s="13" t="s">
        <v>284</v>
      </c>
      <c r="I1463" s="13" t="s">
        <v>285</v>
      </c>
      <c r="J1463" s="13" t="str">
        <f t="shared" si="110"/>
        <v>HDL-</v>
      </c>
      <c r="K1463" s="13" t="s">
        <v>23</v>
      </c>
      <c r="L1463" s="44">
        <v>-1020</v>
      </c>
      <c r="M1463" s="13" t="s">
        <v>365</v>
      </c>
      <c r="N1463" s="20" t="s">
        <v>366</v>
      </c>
      <c r="O1463" s="61">
        <v>3.5562</v>
      </c>
      <c r="P1463" s="46">
        <f t="shared" si="111"/>
        <v>-3627.32</v>
      </c>
      <c r="Q1463" s="20">
        <f t="shared" si="112"/>
        <v>6.4</v>
      </c>
      <c r="R1463" s="20">
        <f t="shared" si="113"/>
        <v>0.55565624999999996</v>
      </c>
      <c r="S1463" s="18">
        <f t="shared" si="114"/>
        <v>-566.76937499999997</v>
      </c>
      <c r="T1463" s="17" t="s">
        <v>694</v>
      </c>
      <c r="U1463" s="19" t="s">
        <v>37</v>
      </c>
    </row>
    <row r="1464" spans="1:21" ht="13.2" hidden="1">
      <c r="A1464" s="63" t="s">
        <v>3823</v>
      </c>
      <c r="B1464" s="11">
        <v>44641</v>
      </c>
      <c r="C1464" s="12">
        <v>44616</v>
      </c>
      <c r="D1464" s="13" t="s">
        <v>1348</v>
      </c>
      <c r="E1464" s="13" t="s">
        <v>1362</v>
      </c>
      <c r="G1464" s="10" t="s">
        <v>4783</v>
      </c>
      <c r="H1464" s="13" t="s">
        <v>284</v>
      </c>
      <c r="I1464" s="13" t="s">
        <v>285</v>
      </c>
      <c r="J1464" s="13" t="str">
        <f t="shared" si="110"/>
        <v>HDL-</v>
      </c>
      <c r="K1464" s="13" t="s">
        <v>23</v>
      </c>
      <c r="L1464" s="44">
        <v>1020</v>
      </c>
      <c r="M1464" s="13" t="s">
        <v>365</v>
      </c>
      <c r="N1464" s="20" t="s">
        <v>366</v>
      </c>
      <c r="O1464" s="61">
        <v>3.5562</v>
      </c>
      <c r="P1464" s="46">
        <f t="shared" si="111"/>
        <v>3627.32</v>
      </c>
      <c r="Q1464" s="20">
        <f t="shared" si="112"/>
        <v>6.4</v>
      </c>
      <c r="R1464" s="20">
        <f t="shared" si="113"/>
        <v>0.55565624999999996</v>
      </c>
      <c r="S1464" s="18">
        <f t="shared" si="114"/>
        <v>566.76937499999997</v>
      </c>
      <c r="T1464" s="17" t="s">
        <v>694</v>
      </c>
      <c r="U1464" s="19" t="s">
        <v>37</v>
      </c>
    </row>
    <row r="1465" spans="1:21" ht="13.2" hidden="1">
      <c r="A1465" s="40" t="s">
        <v>3821</v>
      </c>
      <c r="B1465" s="47">
        <v>44679</v>
      </c>
      <c r="C1465" s="12">
        <v>44587</v>
      </c>
      <c r="D1465" s="40" t="s">
        <v>1348</v>
      </c>
      <c r="E1465" s="13" t="s">
        <v>1362</v>
      </c>
      <c r="G1465" s="10" t="s">
        <v>5914</v>
      </c>
      <c r="H1465" s="13" t="s">
        <v>284</v>
      </c>
      <c r="I1465" s="13" t="s">
        <v>285</v>
      </c>
      <c r="J1465" s="13" t="str">
        <f t="shared" si="110"/>
        <v>HDL-</v>
      </c>
      <c r="K1465" s="40" t="s">
        <v>23</v>
      </c>
      <c r="L1465" s="52">
        <v>1800</v>
      </c>
      <c r="M1465" s="13" t="s">
        <v>365</v>
      </c>
      <c r="N1465" s="39" t="s">
        <v>366</v>
      </c>
      <c r="O1465" s="56">
        <v>3.5562</v>
      </c>
      <c r="P1465" s="46">
        <f t="shared" si="111"/>
        <v>6401.16</v>
      </c>
      <c r="Q1465" s="20">
        <f t="shared" si="112"/>
        <v>6.4</v>
      </c>
      <c r="R1465" s="20">
        <f t="shared" si="113"/>
        <v>0.55565624999999996</v>
      </c>
      <c r="S1465" s="18">
        <f t="shared" si="114"/>
        <v>1000.18125</v>
      </c>
      <c r="T1465" s="17" t="s">
        <v>694</v>
      </c>
      <c r="U1465" s="40" t="s">
        <v>37</v>
      </c>
    </row>
    <row r="1466" spans="1:21" ht="13.2" hidden="1">
      <c r="A1466" s="63" t="s">
        <v>3821</v>
      </c>
      <c r="B1466" s="11">
        <v>44662</v>
      </c>
      <c r="C1466" s="12">
        <v>44587</v>
      </c>
      <c r="D1466" s="13" t="s">
        <v>1348</v>
      </c>
      <c r="E1466" s="13" t="s">
        <v>1362</v>
      </c>
      <c r="G1466" s="10" t="s">
        <v>5915</v>
      </c>
      <c r="H1466" s="13" t="s">
        <v>284</v>
      </c>
      <c r="I1466" s="13" t="s">
        <v>285</v>
      </c>
      <c r="J1466" s="13" t="str">
        <f t="shared" si="110"/>
        <v>HDL-</v>
      </c>
      <c r="K1466" s="13" t="s">
        <v>23</v>
      </c>
      <c r="L1466" s="44">
        <v>2700</v>
      </c>
      <c r="M1466" s="13" t="s">
        <v>365</v>
      </c>
      <c r="N1466" s="20" t="s">
        <v>366</v>
      </c>
      <c r="O1466" s="61">
        <v>3.5562</v>
      </c>
      <c r="P1466" s="46">
        <f t="shared" si="111"/>
        <v>9601.74</v>
      </c>
      <c r="Q1466" s="20">
        <f t="shared" si="112"/>
        <v>6.4</v>
      </c>
      <c r="R1466" s="20">
        <f t="shared" si="113"/>
        <v>0.55565624999999996</v>
      </c>
      <c r="S1466" s="18">
        <f t="shared" si="114"/>
        <v>1500.2718749999999</v>
      </c>
      <c r="T1466" s="17" t="s">
        <v>694</v>
      </c>
      <c r="U1466" s="19" t="s">
        <v>37</v>
      </c>
    </row>
    <row r="1467" spans="1:21" ht="13.2" hidden="1">
      <c r="A1467" s="63" t="s">
        <v>5522</v>
      </c>
      <c r="B1467" s="11">
        <v>44679</v>
      </c>
      <c r="C1467" s="12">
        <v>44610</v>
      </c>
      <c r="D1467" s="13" t="s">
        <v>1348</v>
      </c>
      <c r="E1467" s="13" t="s">
        <v>1362</v>
      </c>
      <c r="G1467" s="10" t="s">
        <v>5916</v>
      </c>
      <c r="H1467" s="13" t="s">
        <v>284</v>
      </c>
      <c r="I1467" s="13" t="s">
        <v>285</v>
      </c>
      <c r="J1467" s="13" t="str">
        <f t="shared" si="110"/>
        <v>HDL-</v>
      </c>
      <c r="K1467" s="13" t="s">
        <v>23</v>
      </c>
      <c r="L1467" s="44">
        <v>1320</v>
      </c>
      <c r="M1467" s="13" t="s">
        <v>365</v>
      </c>
      <c r="N1467" s="20" t="s">
        <v>366</v>
      </c>
      <c r="O1467" s="61">
        <v>3.5562</v>
      </c>
      <c r="P1467" s="46">
        <f t="shared" si="111"/>
        <v>4694.18</v>
      </c>
      <c r="Q1467" s="20">
        <f t="shared" si="112"/>
        <v>6.4</v>
      </c>
      <c r="R1467" s="20">
        <f t="shared" si="113"/>
        <v>0.55565624999999996</v>
      </c>
      <c r="S1467" s="18">
        <f t="shared" si="114"/>
        <v>733.46624999999995</v>
      </c>
      <c r="T1467" s="17" t="s">
        <v>694</v>
      </c>
      <c r="U1467" s="19" t="s">
        <v>37</v>
      </c>
    </row>
    <row r="1468" spans="1:21" ht="13.2" hidden="1">
      <c r="A1468" s="63" t="s">
        <v>3822</v>
      </c>
      <c r="B1468" s="11">
        <v>44652</v>
      </c>
      <c r="C1468" s="12">
        <v>44614</v>
      </c>
      <c r="D1468" s="13" t="s">
        <v>1348</v>
      </c>
      <c r="E1468" s="13" t="s">
        <v>1362</v>
      </c>
      <c r="G1468" s="10" t="s">
        <v>5917</v>
      </c>
      <c r="H1468" s="13" t="s">
        <v>284</v>
      </c>
      <c r="I1468" s="13" t="s">
        <v>285</v>
      </c>
      <c r="J1468" s="13" t="str">
        <f t="shared" si="110"/>
        <v>HDL-</v>
      </c>
      <c r="K1468" s="13" t="s">
        <v>23</v>
      </c>
      <c r="L1468" s="44">
        <v>5000</v>
      </c>
      <c r="M1468" s="13" t="s">
        <v>365</v>
      </c>
      <c r="N1468" s="20" t="s">
        <v>366</v>
      </c>
      <c r="O1468" s="61">
        <v>3.5562</v>
      </c>
      <c r="P1468" s="46">
        <f t="shared" si="111"/>
        <v>17781</v>
      </c>
      <c r="Q1468" s="20">
        <f t="shared" si="112"/>
        <v>6.4</v>
      </c>
      <c r="R1468" s="20">
        <f t="shared" si="113"/>
        <v>0.55565624999999996</v>
      </c>
      <c r="S1468" s="18">
        <f t="shared" si="114"/>
        <v>2778.28125</v>
      </c>
      <c r="T1468" s="17" t="s">
        <v>694</v>
      </c>
      <c r="U1468" s="19" t="s">
        <v>37</v>
      </c>
    </row>
    <row r="1469" spans="1:21" ht="13.2" hidden="1">
      <c r="A1469" s="63" t="s">
        <v>3823</v>
      </c>
      <c r="B1469" s="11">
        <v>44652</v>
      </c>
      <c r="C1469" s="12">
        <v>44616</v>
      </c>
      <c r="D1469" s="13" t="s">
        <v>1348</v>
      </c>
      <c r="E1469" s="13" t="s">
        <v>1362</v>
      </c>
      <c r="G1469" s="10" t="s">
        <v>5917</v>
      </c>
      <c r="H1469" s="13" t="s">
        <v>284</v>
      </c>
      <c r="I1469" s="13" t="s">
        <v>285</v>
      </c>
      <c r="J1469" s="13" t="str">
        <f t="shared" si="110"/>
        <v>HDL-</v>
      </c>
      <c r="K1469" s="13" t="s">
        <v>23</v>
      </c>
      <c r="L1469" s="44">
        <v>1020</v>
      </c>
      <c r="M1469" s="13" t="s">
        <v>365</v>
      </c>
      <c r="N1469" s="13" t="s">
        <v>366</v>
      </c>
      <c r="O1469" s="62">
        <v>3.5562</v>
      </c>
      <c r="P1469" s="46">
        <f t="shared" si="111"/>
        <v>3627.32</v>
      </c>
      <c r="Q1469" s="20">
        <f t="shared" si="112"/>
        <v>6.4</v>
      </c>
      <c r="R1469" s="20">
        <f t="shared" si="113"/>
        <v>0.55565624999999996</v>
      </c>
      <c r="S1469" s="18">
        <f t="shared" si="114"/>
        <v>566.76937499999997</v>
      </c>
      <c r="T1469" s="17" t="s">
        <v>694</v>
      </c>
      <c r="U1469" s="19" t="s">
        <v>37</v>
      </c>
    </row>
    <row r="1470" spans="1:21" ht="13.2" hidden="1">
      <c r="A1470" s="63" t="s">
        <v>5523</v>
      </c>
      <c r="B1470" s="11">
        <v>44679</v>
      </c>
      <c r="C1470" s="12">
        <v>44616</v>
      </c>
      <c r="D1470" s="13" t="s">
        <v>1348</v>
      </c>
      <c r="E1470" s="13" t="s">
        <v>1362</v>
      </c>
      <c r="G1470" s="10" t="s">
        <v>5914</v>
      </c>
      <c r="H1470" s="13" t="s">
        <v>284</v>
      </c>
      <c r="I1470" s="13" t="s">
        <v>285</v>
      </c>
      <c r="J1470" s="13" t="str">
        <f t="shared" si="110"/>
        <v>HDL-</v>
      </c>
      <c r="K1470" s="13" t="s">
        <v>23</v>
      </c>
      <c r="L1470" s="44">
        <v>3150</v>
      </c>
      <c r="M1470" s="13" t="s">
        <v>365</v>
      </c>
      <c r="N1470" s="20" t="s">
        <v>366</v>
      </c>
      <c r="O1470" s="61">
        <v>3.5562</v>
      </c>
      <c r="P1470" s="46">
        <f t="shared" si="111"/>
        <v>11202.03</v>
      </c>
      <c r="Q1470" s="20">
        <f t="shared" si="112"/>
        <v>6.4</v>
      </c>
      <c r="R1470" s="20">
        <f t="shared" si="113"/>
        <v>0.55565624999999996</v>
      </c>
      <c r="S1470" s="18">
        <f t="shared" si="114"/>
        <v>1750.3171874999998</v>
      </c>
      <c r="T1470" s="17" t="s">
        <v>694</v>
      </c>
      <c r="U1470" s="19" t="s">
        <v>37</v>
      </c>
    </row>
    <row r="1471" spans="1:21" ht="13.2" hidden="1">
      <c r="A1471" s="40" t="s">
        <v>5524</v>
      </c>
      <c r="B1471" s="47">
        <v>44679</v>
      </c>
      <c r="C1471" s="12">
        <v>44616</v>
      </c>
      <c r="D1471" s="40" t="s">
        <v>1348</v>
      </c>
      <c r="E1471" s="13" t="s">
        <v>1362</v>
      </c>
      <c r="G1471" s="10" t="s">
        <v>5914</v>
      </c>
      <c r="H1471" s="13" t="s">
        <v>284</v>
      </c>
      <c r="I1471" s="13" t="s">
        <v>285</v>
      </c>
      <c r="J1471" s="13" t="str">
        <f t="shared" si="110"/>
        <v>HDL-</v>
      </c>
      <c r="K1471" s="40" t="s">
        <v>23</v>
      </c>
      <c r="L1471" s="52">
        <v>1967</v>
      </c>
      <c r="M1471" s="13" t="s">
        <v>365</v>
      </c>
      <c r="N1471" s="39" t="s">
        <v>366</v>
      </c>
      <c r="O1471" s="56">
        <v>3.5562</v>
      </c>
      <c r="P1471" s="46">
        <f t="shared" si="111"/>
        <v>6995.05</v>
      </c>
      <c r="Q1471" s="20">
        <f t="shared" si="112"/>
        <v>6.4</v>
      </c>
      <c r="R1471" s="20">
        <f t="shared" si="113"/>
        <v>0.55565624999999996</v>
      </c>
      <c r="S1471" s="18">
        <f t="shared" si="114"/>
        <v>1092.97584375</v>
      </c>
      <c r="T1471" s="17" t="s">
        <v>694</v>
      </c>
      <c r="U1471" s="40" t="s">
        <v>37</v>
      </c>
    </row>
    <row r="1472" spans="1:21" ht="13.2" hidden="1">
      <c r="A1472" s="63" t="s">
        <v>5524</v>
      </c>
      <c r="B1472" s="11">
        <v>44679</v>
      </c>
      <c r="C1472" s="12">
        <v>44616</v>
      </c>
      <c r="D1472" s="13" t="s">
        <v>1348</v>
      </c>
      <c r="E1472" s="13" t="s">
        <v>1362</v>
      </c>
      <c r="G1472" s="10" t="s">
        <v>5916</v>
      </c>
      <c r="H1472" s="13" t="s">
        <v>284</v>
      </c>
      <c r="I1472" s="13" t="s">
        <v>285</v>
      </c>
      <c r="J1472" s="13" t="str">
        <f t="shared" si="110"/>
        <v>HDL-</v>
      </c>
      <c r="K1472" s="13" t="s">
        <v>23</v>
      </c>
      <c r="L1472" s="44">
        <v>73</v>
      </c>
      <c r="M1472" s="13" t="s">
        <v>365</v>
      </c>
      <c r="N1472" s="20" t="s">
        <v>366</v>
      </c>
      <c r="O1472" s="61">
        <v>3.5562</v>
      </c>
      <c r="P1472" s="46">
        <f t="shared" si="111"/>
        <v>259.60000000000002</v>
      </c>
      <c r="Q1472" s="20">
        <f t="shared" si="112"/>
        <v>6.4</v>
      </c>
      <c r="R1472" s="20">
        <f t="shared" si="113"/>
        <v>0.55565624999999996</v>
      </c>
      <c r="S1472" s="18">
        <f t="shared" si="114"/>
        <v>40.562906249999997</v>
      </c>
      <c r="T1472" s="17" t="s">
        <v>694</v>
      </c>
      <c r="U1472" s="19" t="s">
        <v>37</v>
      </c>
    </row>
    <row r="1473" spans="1:21" ht="13.2" hidden="1">
      <c r="A1473" s="64" t="s">
        <v>2067</v>
      </c>
      <c r="B1473" s="11">
        <v>44573</v>
      </c>
      <c r="C1473" s="12">
        <v>44572</v>
      </c>
      <c r="D1473" s="69" t="s">
        <v>21</v>
      </c>
      <c r="E1473" s="13" t="s">
        <v>22</v>
      </c>
      <c r="G1473" s="69" t="s">
        <v>2303</v>
      </c>
      <c r="H1473" s="13" t="s">
        <v>458</v>
      </c>
      <c r="I1473" s="13" t="s">
        <v>459</v>
      </c>
      <c r="J1473" s="13" t="str">
        <f t="shared" si="110"/>
        <v>BOX-</v>
      </c>
      <c r="K1473" s="13" t="s">
        <v>23</v>
      </c>
      <c r="L1473" s="44">
        <v>4020</v>
      </c>
      <c r="M1473" s="13" t="s">
        <v>365</v>
      </c>
      <c r="N1473" s="20" t="s">
        <v>366</v>
      </c>
      <c r="O1473" s="61">
        <v>3.56</v>
      </c>
      <c r="P1473" s="46">
        <f t="shared" si="111"/>
        <v>14311.2</v>
      </c>
      <c r="Q1473" s="20">
        <f t="shared" si="112"/>
        <v>6.4</v>
      </c>
      <c r="R1473" s="20">
        <f t="shared" si="113"/>
        <v>0.55625000000000002</v>
      </c>
      <c r="S1473" s="18">
        <f t="shared" si="114"/>
        <v>2236.125</v>
      </c>
      <c r="T1473" s="17" t="s">
        <v>694</v>
      </c>
      <c r="U1473" s="19" t="s">
        <v>55</v>
      </c>
    </row>
    <row r="1474" spans="1:21" ht="13.2" hidden="1">
      <c r="A1474" s="63" t="s">
        <v>3824</v>
      </c>
      <c r="B1474" s="11">
        <v>44621</v>
      </c>
      <c r="C1474" s="12">
        <v>44606</v>
      </c>
      <c r="D1474" s="13" t="s">
        <v>21</v>
      </c>
      <c r="E1474" s="13" t="s">
        <v>22</v>
      </c>
      <c r="G1474" s="10" t="s">
        <v>4714</v>
      </c>
      <c r="H1474" s="13" t="s">
        <v>4412</v>
      </c>
      <c r="I1474" s="13" t="s">
        <v>4413</v>
      </c>
      <c r="J1474" s="13" t="str">
        <f t="shared" ref="J1474:J1537" si="115">+LEFT(U1474,4)</f>
        <v>SHTS</v>
      </c>
      <c r="K1474" s="13" t="s">
        <v>23</v>
      </c>
      <c r="L1474" s="44">
        <v>2020</v>
      </c>
      <c r="M1474" s="13" t="s">
        <v>365</v>
      </c>
      <c r="N1474" s="20" t="s">
        <v>366</v>
      </c>
      <c r="O1474" s="61">
        <v>3.56</v>
      </c>
      <c r="P1474" s="46">
        <f t="shared" ref="P1474:P1537" si="116">ROUND(O1474*L1474,2)</f>
        <v>7191.2</v>
      </c>
      <c r="Q1474" s="20">
        <f t="shared" ref="Q1474:Q1537" si="117">IF(N1474="HKD",7.8,IF(N1474="CNY",6.4,1))</f>
        <v>6.4</v>
      </c>
      <c r="R1474" s="20">
        <f t="shared" ref="R1474:R1537" si="118">+O1474/Q1474</f>
        <v>0.55625000000000002</v>
      </c>
      <c r="S1474" s="18">
        <f t="shared" ref="S1474:S1537" si="119">+R1474*L1474</f>
        <v>1123.625</v>
      </c>
      <c r="T1474" s="17" t="s">
        <v>694</v>
      </c>
      <c r="U1474" s="19" t="s">
        <v>24</v>
      </c>
    </row>
    <row r="1475" spans="1:21" ht="13.2" hidden="1">
      <c r="A1475" s="64" t="s">
        <v>3825</v>
      </c>
      <c r="B1475" s="11">
        <v>44623</v>
      </c>
      <c r="C1475" s="12">
        <v>44622</v>
      </c>
      <c r="D1475" s="13" t="s">
        <v>21</v>
      </c>
      <c r="E1475" s="13" t="s">
        <v>22</v>
      </c>
      <c r="G1475" s="10" t="s">
        <v>4734</v>
      </c>
      <c r="H1475" s="13" t="s">
        <v>903</v>
      </c>
      <c r="I1475" s="13" t="s">
        <v>904</v>
      </c>
      <c r="J1475" s="13" t="str">
        <f t="shared" si="115"/>
        <v>BOX-</v>
      </c>
      <c r="K1475" s="13" t="s">
        <v>23</v>
      </c>
      <c r="L1475" s="44">
        <v>5020</v>
      </c>
      <c r="M1475" s="13" t="s">
        <v>365</v>
      </c>
      <c r="N1475" s="20" t="s">
        <v>366</v>
      </c>
      <c r="O1475" s="61">
        <v>3.56</v>
      </c>
      <c r="P1475" s="46">
        <f t="shared" si="116"/>
        <v>17871.2</v>
      </c>
      <c r="Q1475" s="20">
        <f t="shared" si="117"/>
        <v>6.4</v>
      </c>
      <c r="R1475" s="20">
        <f t="shared" si="118"/>
        <v>0.55625000000000002</v>
      </c>
      <c r="S1475" s="18">
        <f t="shared" si="119"/>
        <v>2792.375</v>
      </c>
      <c r="T1475" s="17" t="s">
        <v>694</v>
      </c>
      <c r="U1475" s="19" t="s">
        <v>55</v>
      </c>
    </row>
    <row r="1476" spans="1:21" ht="13.2" hidden="1">
      <c r="A1476" s="40" t="s">
        <v>3826</v>
      </c>
      <c r="B1476" s="47">
        <v>44629</v>
      </c>
      <c r="C1476" s="12">
        <v>44622</v>
      </c>
      <c r="D1476" s="40" t="s">
        <v>21</v>
      </c>
      <c r="E1476" s="13" t="s">
        <v>22</v>
      </c>
      <c r="G1476" s="10" t="s">
        <v>4735</v>
      </c>
      <c r="H1476" s="13" t="s">
        <v>903</v>
      </c>
      <c r="I1476" s="13" t="s">
        <v>904</v>
      </c>
      <c r="J1476" s="13" t="str">
        <f t="shared" si="115"/>
        <v>BOX-</v>
      </c>
      <c r="K1476" s="40" t="s">
        <v>23</v>
      </c>
      <c r="L1476" s="52">
        <v>2010</v>
      </c>
      <c r="M1476" s="13" t="s">
        <v>365</v>
      </c>
      <c r="N1476" s="39" t="s">
        <v>366</v>
      </c>
      <c r="O1476" s="56">
        <v>3.56</v>
      </c>
      <c r="P1476" s="46">
        <f t="shared" si="116"/>
        <v>7155.6</v>
      </c>
      <c r="Q1476" s="20">
        <f t="shared" si="117"/>
        <v>6.4</v>
      </c>
      <c r="R1476" s="20">
        <f t="shared" si="118"/>
        <v>0.55625000000000002</v>
      </c>
      <c r="S1476" s="18">
        <f t="shared" si="119"/>
        <v>1118.0625</v>
      </c>
      <c r="T1476" s="17" t="s">
        <v>694</v>
      </c>
      <c r="U1476" s="40" t="s">
        <v>55</v>
      </c>
    </row>
    <row r="1477" spans="1:21" ht="13.2" hidden="1">
      <c r="A1477" s="64" t="s">
        <v>5525</v>
      </c>
      <c r="B1477" s="11">
        <v>44673</v>
      </c>
      <c r="C1477" s="12">
        <v>44648</v>
      </c>
      <c r="D1477" s="13" t="s">
        <v>178</v>
      </c>
      <c r="E1477" s="13" t="s">
        <v>1273</v>
      </c>
      <c r="G1477" s="10" t="s">
        <v>5884</v>
      </c>
      <c r="H1477" s="13" t="s">
        <v>5104</v>
      </c>
      <c r="I1477" s="13" t="s">
        <v>6204</v>
      </c>
      <c r="J1477" s="13" t="str">
        <f t="shared" si="115"/>
        <v>GLID</v>
      </c>
      <c r="K1477" s="13" t="s">
        <v>23</v>
      </c>
      <c r="L1477" s="44">
        <v>1020</v>
      </c>
      <c r="M1477" s="13" t="s">
        <v>365</v>
      </c>
      <c r="N1477" s="20" t="s">
        <v>366</v>
      </c>
      <c r="O1477" s="61">
        <v>3.5766</v>
      </c>
      <c r="P1477" s="46">
        <f t="shared" si="116"/>
        <v>3648.13</v>
      </c>
      <c r="Q1477" s="20">
        <f t="shared" si="117"/>
        <v>6.4</v>
      </c>
      <c r="R1477" s="20">
        <f t="shared" si="118"/>
        <v>0.55884374999999997</v>
      </c>
      <c r="S1477" s="18">
        <f t="shared" si="119"/>
        <v>570.020625</v>
      </c>
      <c r="T1477" s="17" t="s">
        <v>694</v>
      </c>
      <c r="U1477" s="19" t="s">
        <v>38</v>
      </c>
    </row>
    <row r="1478" spans="1:21" ht="13.2" hidden="1">
      <c r="A1478" s="40" t="s">
        <v>1327</v>
      </c>
      <c r="B1478" s="47">
        <v>44582</v>
      </c>
      <c r="C1478" s="12">
        <v>44333</v>
      </c>
      <c r="D1478" s="69" t="s">
        <v>35</v>
      </c>
      <c r="E1478" s="13" t="s">
        <v>36</v>
      </c>
      <c r="G1478" s="69" t="s">
        <v>645</v>
      </c>
      <c r="H1478" s="13" t="s">
        <v>885</v>
      </c>
      <c r="I1478" s="13" t="s">
        <v>886</v>
      </c>
      <c r="J1478" s="13" t="str">
        <f t="shared" si="115"/>
        <v>HDL-</v>
      </c>
      <c r="K1478" s="40" t="s">
        <v>23</v>
      </c>
      <c r="L1478" s="52">
        <v>5824</v>
      </c>
      <c r="M1478" s="13" t="s">
        <v>365</v>
      </c>
      <c r="N1478" s="39" t="s">
        <v>366</v>
      </c>
      <c r="O1478" s="56">
        <v>3.5840000000000001</v>
      </c>
      <c r="P1478" s="46">
        <f t="shared" si="116"/>
        <v>20873.22</v>
      </c>
      <c r="Q1478" s="20">
        <f t="shared" si="117"/>
        <v>6.4</v>
      </c>
      <c r="R1478" s="20">
        <f t="shared" si="118"/>
        <v>0.55999999999999994</v>
      </c>
      <c r="S1478" s="18">
        <f t="shared" si="119"/>
        <v>3261.4399999999996</v>
      </c>
      <c r="T1478" s="17" t="s">
        <v>694</v>
      </c>
      <c r="U1478" s="40" t="s">
        <v>37</v>
      </c>
    </row>
    <row r="1479" spans="1:21" ht="13.2" hidden="1">
      <c r="A1479" s="40" t="s">
        <v>1327</v>
      </c>
      <c r="B1479" s="47">
        <v>44568</v>
      </c>
      <c r="C1479" s="12">
        <v>44333</v>
      </c>
      <c r="D1479" s="69" t="s">
        <v>35</v>
      </c>
      <c r="E1479" s="13" t="s">
        <v>36</v>
      </c>
      <c r="G1479" s="69" t="s">
        <v>2326</v>
      </c>
      <c r="H1479" s="13" t="s">
        <v>885</v>
      </c>
      <c r="I1479" s="13" t="s">
        <v>886</v>
      </c>
      <c r="J1479" s="13" t="str">
        <f t="shared" si="115"/>
        <v>HDL-</v>
      </c>
      <c r="K1479" s="40" t="s">
        <v>23</v>
      </c>
      <c r="L1479" s="52">
        <v>-4174</v>
      </c>
      <c r="M1479" s="13" t="s">
        <v>365</v>
      </c>
      <c r="N1479" s="39" t="s">
        <v>366</v>
      </c>
      <c r="O1479" s="56">
        <v>3.5840000000000001</v>
      </c>
      <c r="P1479" s="46">
        <f t="shared" si="116"/>
        <v>-14959.62</v>
      </c>
      <c r="Q1479" s="20">
        <f t="shared" si="117"/>
        <v>6.4</v>
      </c>
      <c r="R1479" s="20">
        <f t="shared" si="118"/>
        <v>0.55999999999999994</v>
      </c>
      <c r="S1479" s="18">
        <f t="shared" si="119"/>
        <v>-2337.4399999999996</v>
      </c>
      <c r="T1479" s="17" t="s">
        <v>694</v>
      </c>
      <c r="U1479" s="40" t="s">
        <v>37</v>
      </c>
    </row>
    <row r="1480" spans="1:21" ht="13.2" hidden="1">
      <c r="A1480" s="63" t="s">
        <v>1327</v>
      </c>
      <c r="B1480" s="11">
        <v>44568</v>
      </c>
      <c r="C1480" s="12">
        <v>44333</v>
      </c>
      <c r="D1480" s="69" t="s">
        <v>35</v>
      </c>
      <c r="E1480" s="13" t="s">
        <v>36</v>
      </c>
      <c r="G1480" s="69" t="s">
        <v>2326</v>
      </c>
      <c r="H1480" s="13" t="s">
        <v>885</v>
      </c>
      <c r="I1480" s="13" t="s">
        <v>886</v>
      </c>
      <c r="J1480" s="13" t="str">
        <f t="shared" si="115"/>
        <v>HDL-</v>
      </c>
      <c r="K1480" s="13" t="s">
        <v>23</v>
      </c>
      <c r="L1480" s="44">
        <v>-1650</v>
      </c>
      <c r="M1480" s="13" t="s">
        <v>365</v>
      </c>
      <c r="N1480" s="20" t="s">
        <v>366</v>
      </c>
      <c r="O1480" s="61">
        <v>3.5840000000000001</v>
      </c>
      <c r="P1480" s="46">
        <f t="shared" si="116"/>
        <v>-5913.6</v>
      </c>
      <c r="Q1480" s="20">
        <f t="shared" si="117"/>
        <v>6.4</v>
      </c>
      <c r="R1480" s="20">
        <f t="shared" si="118"/>
        <v>0.55999999999999994</v>
      </c>
      <c r="S1480" s="18">
        <f t="shared" si="119"/>
        <v>-923.99999999999989</v>
      </c>
      <c r="T1480" s="17" t="s">
        <v>694</v>
      </c>
      <c r="U1480" s="19" t="s">
        <v>37</v>
      </c>
    </row>
    <row r="1481" spans="1:21" ht="13.2" hidden="1">
      <c r="A1481" s="63" t="s">
        <v>1374</v>
      </c>
      <c r="B1481" s="11">
        <v>44582</v>
      </c>
      <c r="C1481" s="12">
        <v>44333</v>
      </c>
      <c r="D1481" s="69" t="s">
        <v>35</v>
      </c>
      <c r="E1481" s="13" t="s">
        <v>36</v>
      </c>
      <c r="G1481" s="69" t="s">
        <v>645</v>
      </c>
      <c r="H1481" s="13" t="s">
        <v>885</v>
      </c>
      <c r="I1481" s="13" t="s">
        <v>886</v>
      </c>
      <c r="J1481" s="13" t="str">
        <f t="shared" si="115"/>
        <v>HDL-</v>
      </c>
      <c r="K1481" s="13" t="s">
        <v>23</v>
      </c>
      <c r="L1481" s="44">
        <v>5190</v>
      </c>
      <c r="M1481" s="13" t="s">
        <v>365</v>
      </c>
      <c r="N1481" s="20" t="s">
        <v>366</v>
      </c>
      <c r="O1481" s="61">
        <v>3.5840000000000001</v>
      </c>
      <c r="P1481" s="46">
        <f t="shared" si="116"/>
        <v>18600.96</v>
      </c>
      <c r="Q1481" s="20">
        <f t="shared" si="117"/>
        <v>6.4</v>
      </c>
      <c r="R1481" s="20">
        <f t="shared" si="118"/>
        <v>0.55999999999999994</v>
      </c>
      <c r="S1481" s="18">
        <f t="shared" si="119"/>
        <v>2906.3999999999996</v>
      </c>
      <c r="T1481" s="17" t="s">
        <v>694</v>
      </c>
      <c r="U1481" s="19" t="s">
        <v>37</v>
      </c>
    </row>
    <row r="1482" spans="1:21" ht="13.2" hidden="1">
      <c r="A1482" s="63" t="s">
        <v>1374</v>
      </c>
      <c r="B1482" s="11">
        <v>44571</v>
      </c>
      <c r="C1482" s="12">
        <v>44333</v>
      </c>
      <c r="D1482" s="69" t="s">
        <v>35</v>
      </c>
      <c r="E1482" s="13" t="s">
        <v>36</v>
      </c>
      <c r="G1482" s="69" t="s">
        <v>2327</v>
      </c>
      <c r="H1482" s="13" t="s">
        <v>885</v>
      </c>
      <c r="I1482" s="13" t="s">
        <v>886</v>
      </c>
      <c r="J1482" s="13" t="str">
        <f t="shared" si="115"/>
        <v>HDL-</v>
      </c>
      <c r="K1482" s="13" t="s">
        <v>23</v>
      </c>
      <c r="L1482" s="44">
        <v>-1650</v>
      </c>
      <c r="M1482" s="13" t="s">
        <v>365</v>
      </c>
      <c r="N1482" s="20" t="s">
        <v>366</v>
      </c>
      <c r="O1482" s="61">
        <v>3.5840000000000001</v>
      </c>
      <c r="P1482" s="46">
        <f t="shared" si="116"/>
        <v>-5913.6</v>
      </c>
      <c r="Q1482" s="20">
        <f t="shared" si="117"/>
        <v>6.4</v>
      </c>
      <c r="R1482" s="20">
        <f t="shared" si="118"/>
        <v>0.55999999999999994</v>
      </c>
      <c r="S1482" s="18">
        <f t="shared" si="119"/>
        <v>-923.99999999999989</v>
      </c>
      <c r="T1482" s="17" t="s">
        <v>694</v>
      </c>
      <c r="U1482" s="19" t="s">
        <v>37</v>
      </c>
    </row>
    <row r="1483" spans="1:21" ht="13.2" hidden="1">
      <c r="A1483" s="64" t="s">
        <v>1374</v>
      </c>
      <c r="B1483" s="11">
        <v>44571</v>
      </c>
      <c r="C1483" s="12">
        <v>44333</v>
      </c>
      <c r="D1483" s="69" t="s">
        <v>35</v>
      </c>
      <c r="E1483" s="13" t="s">
        <v>36</v>
      </c>
      <c r="G1483" s="69" t="s">
        <v>2327</v>
      </c>
      <c r="H1483" s="13" t="s">
        <v>885</v>
      </c>
      <c r="I1483" s="13" t="s">
        <v>886</v>
      </c>
      <c r="J1483" s="13" t="str">
        <f t="shared" si="115"/>
        <v>HDL-</v>
      </c>
      <c r="K1483" s="13" t="s">
        <v>23</v>
      </c>
      <c r="L1483" s="44">
        <v>-3540</v>
      </c>
      <c r="M1483" s="13" t="s">
        <v>365</v>
      </c>
      <c r="N1483" s="20" t="s">
        <v>366</v>
      </c>
      <c r="O1483" s="61">
        <v>3.5840000000000001</v>
      </c>
      <c r="P1483" s="46">
        <f t="shared" si="116"/>
        <v>-12687.36</v>
      </c>
      <c r="Q1483" s="20">
        <f t="shared" si="117"/>
        <v>6.4</v>
      </c>
      <c r="R1483" s="20">
        <f t="shared" si="118"/>
        <v>0.55999999999999994</v>
      </c>
      <c r="S1483" s="18">
        <f t="shared" si="119"/>
        <v>-1982.3999999999999</v>
      </c>
      <c r="T1483" s="17" t="s">
        <v>694</v>
      </c>
      <c r="U1483" s="19" t="s">
        <v>37</v>
      </c>
    </row>
    <row r="1484" spans="1:21" ht="13.2" hidden="1">
      <c r="A1484" s="64" t="s">
        <v>1375</v>
      </c>
      <c r="B1484" s="11">
        <v>44582</v>
      </c>
      <c r="C1484" s="12">
        <v>44338</v>
      </c>
      <c r="D1484" s="69" t="s">
        <v>35</v>
      </c>
      <c r="E1484" s="13" t="s">
        <v>36</v>
      </c>
      <c r="G1484" s="69" t="s">
        <v>645</v>
      </c>
      <c r="H1484" s="13" t="s">
        <v>885</v>
      </c>
      <c r="I1484" s="13" t="s">
        <v>886</v>
      </c>
      <c r="J1484" s="13" t="str">
        <f t="shared" si="115"/>
        <v>HDL-</v>
      </c>
      <c r="K1484" s="13" t="s">
        <v>23</v>
      </c>
      <c r="L1484" s="44">
        <v>6200</v>
      </c>
      <c r="M1484" s="13" t="s">
        <v>365</v>
      </c>
      <c r="N1484" s="20" t="s">
        <v>366</v>
      </c>
      <c r="O1484" s="61">
        <v>3.5840000000000001</v>
      </c>
      <c r="P1484" s="46">
        <f t="shared" si="116"/>
        <v>22220.799999999999</v>
      </c>
      <c r="Q1484" s="20">
        <f t="shared" si="117"/>
        <v>6.4</v>
      </c>
      <c r="R1484" s="20">
        <f t="shared" si="118"/>
        <v>0.55999999999999994</v>
      </c>
      <c r="S1484" s="18">
        <f t="shared" si="119"/>
        <v>3471.9999999999995</v>
      </c>
      <c r="T1484" s="17" t="s">
        <v>694</v>
      </c>
      <c r="U1484" s="19" t="s">
        <v>37</v>
      </c>
    </row>
    <row r="1485" spans="1:21" ht="13.2" hidden="1">
      <c r="A1485" s="64" t="s">
        <v>1375</v>
      </c>
      <c r="B1485" s="11">
        <v>44571</v>
      </c>
      <c r="C1485" s="12">
        <v>44338</v>
      </c>
      <c r="D1485" s="69" t="s">
        <v>35</v>
      </c>
      <c r="E1485" s="13" t="s">
        <v>36</v>
      </c>
      <c r="G1485" s="69" t="s">
        <v>2327</v>
      </c>
      <c r="H1485" s="13" t="s">
        <v>885</v>
      </c>
      <c r="I1485" s="13" t="s">
        <v>886</v>
      </c>
      <c r="J1485" s="13" t="str">
        <f t="shared" si="115"/>
        <v>HDL-</v>
      </c>
      <c r="K1485" s="13" t="s">
        <v>23</v>
      </c>
      <c r="L1485" s="44">
        <v>-6200</v>
      </c>
      <c r="M1485" s="13" t="s">
        <v>365</v>
      </c>
      <c r="N1485" s="20" t="s">
        <v>366</v>
      </c>
      <c r="O1485" s="61">
        <v>3.5840000000000001</v>
      </c>
      <c r="P1485" s="46">
        <f t="shared" si="116"/>
        <v>-22220.799999999999</v>
      </c>
      <c r="Q1485" s="20">
        <f t="shared" si="117"/>
        <v>6.4</v>
      </c>
      <c r="R1485" s="20">
        <f t="shared" si="118"/>
        <v>0.55999999999999994</v>
      </c>
      <c r="S1485" s="18">
        <f t="shared" si="119"/>
        <v>-3471.9999999999995</v>
      </c>
      <c r="T1485" s="17" t="s">
        <v>694</v>
      </c>
      <c r="U1485" s="19" t="s">
        <v>37</v>
      </c>
    </row>
    <row r="1486" spans="1:21" ht="13.2" hidden="1">
      <c r="A1486" s="63" t="s">
        <v>1376</v>
      </c>
      <c r="B1486" s="11">
        <v>44582</v>
      </c>
      <c r="C1486" s="12">
        <v>44356</v>
      </c>
      <c r="D1486" s="69" t="s">
        <v>35</v>
      </c>
      <c r="E1486" s="13" t="s">
        <v>36</v>
      </c>
      <c r="G1486" s="69" t="s">
        <v>645</v>
      </c>
      <c r="H1486" s="13" t="s">
        <v>885</v>
      </c>
      <c r="I1486" s="13" t="s">
        <v>886</v>
      </c>
      <c r="J1486" s="13" t="str">
        <f t="shared" si="115"/>
        <v>HDL-</v>
      </c>
      <c r="K1486" s="13" t="s">
        <v>23</v>
      </c>
      <c r="L1486" s="44">
        <v>150</v>
      </c>
      <c r="M1486" s="13" t="s">
        <v>365</v>
      </c>
      <c r="N1486" s="20" t="s">
        <v>366</v>
      </c>
      <c r="O1486" s="61">
        <v>3.5840000000000001</v>
      </c>
      <c r="P1486" s="46">
        <f t="shared" si="116"/>
        <v>537.6</v>
      </c>
      <c r="Q1486" s="20">
        <f t="shared" si="117"/>
        <v>6.4</v>
      </c>
      <c r="R1486" s="20">
        <f t="shared" si="118"/>
        <v>0.55999999999999994</v>
      </c>
      <c r="S1486" s="18">
        <f t="shared" si="119"/>
        <v>83.999999999999986</v>
      </c>
      <c r="T1486" s="17" t="s">
        <v>694</v>
      </c>
      <c r="U1486" s="19" t="s">
        <v>37</v>
      </c>
    </row>
    <row r="1487" spans="1:21" ht="13.2" hidden="1">
      <c r="A1487" s="63" t="s">
        <v>1376</v>
      </c>
      <c r="B1487" s="11">
        <v>44571</v>
      </c>
      <c r="C1487" s="12">
        <v>44356</v>
      </c>
      <c r="D1487" s="69" t="s">
        <v>35</v>
      </c>
      <c r="E1487" s="13" t="s">
        <v>36</v>
      </c>
      <c r="G1487" s="69" t="s">
        <v>2327</v>
      </c>
      <c r="H1487" s="13" t="s">
        <v>885</v>
      </c>
      <c r="I1487" s="13" t="s">
        <v>886</v>
      </c>
      <c r="J1487" s="13" t="str">
        <f t="shared" si="115"/>
        <v>HDL-</v>
      </c>
      <c r="K1487" s="13" t="s">
        <v>23</v>
      </c>
      <c r="L1487" s="44">
        <v>-6000</v>
      </c>
      <c r="M1487" s="13" t="s">
        <v>365</v>
      </c>
      <c r="N1487" s="20" t="s">
        <v>366</v>
      </c>
      <c r="O1487" s="61">
        <v>3.5840000000000001</v>
      </c>
      <c r="P1487" s="46">
        <f t="shared" si="116"/>
        <v>-21504</v>
      </c>
      <c r="Q1487" s="20">
        <f t="shared" si="117"/>
        <v>6.4</v>
      </c>
      <c r="R1487" s="20">
        <f t="shared" si="118"/>
        <v>0.55999999999999994</v>
      </c>
      <c r="S1487" s="18">
        <f t="shared" si="119"/>
        <v>-3359.9999999999995</v>
      </c>
      <c r="T1487" s="17" t="s">
        <v>694</v>
      </c>
      <c r="U1487" s="19" t="s">
        <v>37</v>
      </c>
    </row>
    <row r="1488" spans="1:21" ht="13.2" hidden="1">
      <c r="A1488" s="63" t="s">
        <v>1377</v>
      </c>
      <c r="B1488" s="11">
        <v>44571</v>
      </c>
      <c r="C1488" s="12">
        <v>44356</v>
      </c>
      <c r="D1488" s="69" t="s">
        <v>35</v>
      </c>
      <c r="E1488" s="13" t="s">
        <v>36</v>
      </c>
      <c r="G1488" s="69" t="s">
        <v>2327</v>
      </c>
      <c r="H1488" s="13" t="s">
        <v>885</v>
      </c>
      <c r="I1488" s="13" t="s">
        <v>886</v>
      </c>
      <c r="J1488" s="13" t="str">
        <f t="shared" si="115"/>
        <v>HDL-</v>
      </c>
      <c r="K1488" s="13" t="s">
        <v>23</v>
      </c>
      <c r="L1488" s="44">
        <v>-2000</v>
      </c>
      <c r="M1488" s="13" t="s">
        <v>365</v>
      </c>
      <c r="N1488" s="20" t="s">
        <v>366</v>
      </c>
      <c r="O1488" s="61">
        <v>3.5840000000000001</v>
      </c>
      <c r="P1488" s="46">
        <f t="shared" si="116"/>
        <v>-7168</v>
      </c>
      <c r="Q1488" s="20">
        <f t="shared" si="117"/>
        <v>6.4</v>
      </c>
      <c r="R1488" s="20">
        <f t="shared" si="118"/>
        <v>0.55999999999999994</v>
      </c>
      <c r="S1488" s="18">
        <f t="shared" si="119"/>
        <v>-1119.9999999999998</v>
      </c>
      <c r="T1488" s="17" t="s">
        <v>694</v>
      </c>
      <c r="U1488" s="19" t="s">
        <v>37</v>
      </c>
    </row>
    <row r="1489" spans="1:21" ht="13.2" hidden="1">
      <c r="A1489" s="63" t="s">
        <v>1376</v>
      </c>
      <c r="B1489" s="11">
        <v>44649</v>
      </c>
      <c r="C1489" s="12">
        <v>44356</v>
      </c>
      <c r="D1489" s="13" t="s">
        <v>35</v>
      </c>
      <c r="E1489" s="13" t="s">
        <v>36</v>
      </c>
      <c r="G1489" s="10" t="s">
        <v>4755</v>
      </c>
      <c r="H1489" s="13" t="s">
        <v>885</v>
      </c>
      <c r="I1489" s="13" t="s">
        <v>886</v>
      </c>
      <c r="J1489" s="13" t="str">
        <f t="shared" si="115"/>
        <v>HDL-</v>
      </c>
      <c r="K1489" s="13" t="s">
        <v>23</v>
      </c>
      <c r="L1489" s="44">
        <v>750</v>
      </c>
      <c r="M1489" s="13" t="s">
        <v>365</v>
      </c>
      <c r="N1489" s="20" t="s">
        <v>366</v>
      </c>
      <c r="O1489" s="61">
        <v>3.5840000000000001</v>
      </c>
      <c r="P1489" s="46">
        <f t="shared" si="116"/>
        <v>2688</v>
      </c>
      <c r="Q1489" s="20">
        <f t="shared" si="117"/>
        <v>6.4</v>
      </c>
      <c r="R1489" s="20">
        <f t="shared" si="118"/>
        <v>0.55999999999999994</v>
      </c>
      <c r="S1489" s="18">
        <f t="shared" si="119"/>
        <v>419.99999999999994</v>
      </c>
      <c r="T1489" s="17" t="s">
        <v>694</v>
      </c>
      <c r="U1489" s="19" t="s">
        <v>37</v>
      </c>
    </row>
    <row r="1490" spans="1:21" ht="13.2" hidden="1">
      <c r="A1490" s="63" t="s">
        <v>1376</v>
      </c>
      <c r="B1490" s="11">
        <v>44643</v>
      </c>
      <c r="C1490" s="12">
        <v>44356</v>
      </c>
      <c r="D1490" s="13" t="s">
        <v>35</v>
      </c>
      <c r="E1490" s="13" t="s">
        <v>36</v>
      </c>
      <c r="G1490" s="10" t="s">
        <v>4760</v>
      </c>
      <c r="H1490" s="13" t="s">
        <v>885</v>
      </c>
      <c r="I1490" s="13" t="s">
        <v>886</v>
      </c>
      <c r="J1490" s="13" t="str">
        <f t="shared" si="115"/>
        <v>HDL-</v>
      </c>
      <c r="K1490" s="13" t="s">
        <v>23</v>
      </c>
      <c r="L1490" s="44">
        <v>1200</v>
      </c>
      <c r="M1490" s="13" t="s">
        <v>365</v>
      </c>
      <c r="N1490" s="20" t="s">
        <v>366</v>
      </c>
      <c r="O1490" s="61">
        <v>3.5840000000000001</v>
      </c>
      <c r="P1490" s="46">
        <f t="shared" si="116"/>
        <v>4300.8</v>
      </c>
      <c r="Q1490" s="20">
        <f t="shared" si="117"/>
        <v>6.4</v>
      </c>
      <c r="R1490" s="20">
        <f t="shared" si="118"/>
        <v>0.55999999999999994</v>
      </c>
      <c r="S1490" s="18">
        <f t="shared" si="119"/>
        <v>671.99999999999989</v>
      </c>
      <c r="T1490" s="17" t="s">
        <v>694</v>
      </c>
      <c r="U1490" s="19" t="s">
        <v>37</v>
      </c>
    </row>
    <row r="1491" spans="1:21" ht="13.2" hidden="1">
      <c r="A1491" s="64" t="s">
        <v>1376</v>
      </c>
      <c r="B1491" s="11">
        <v>44634</v>
      </c>
      <c r="C1491" s="12">
        <v>44356</v>
      </c>
      <c r="D1491" s="13" t="s">
        <v>35</v>
      </c>
      <c r="E1491" s="13" t="s">
        <v>36</v>
      </c>
      <c r="G1491" s="10" t="s">
        <v>4785</v>
      </c>
      <c r="H1491" s="13" t="s">
        <v>885</v>
      </c>
      <c r="I1491" s="13" t="s">
        <v>886</v>
      </c>
      <c r="J1491" s="13" t="str">
        <f t="shared" si="115"/>
        <v>HDL-</v>
      </c>
      <c r="K1491" s="13" t="s">
        <v>23</v>
      </c>
      <c r="L1491" s="44">
        <v>3900</v>
      </c>
      <c r="M1491" s="13" t="s">
        <v>365</v>
      </c>
      <c r="N1491" s="20" t="s">
        <v>366</v>
      </c>
      <c r="O1491" s="61">
        <v>3.5840000000000001</v>
      </c>
      <c r="P1491" s="46">
        <f t="shared" si="116"/>
        <v>13977.6</v>
      </c>
      <c r="Q1491" s="20">
        <f t="shared" si="117"/>
        <v>6.4</v>
      </c>
      <c r="R1491" s="20">
        <f t="shared" si="118"/>
        <v>0.55999999999999994</v>
      </c>
      <c r="S1491" s="18">
        <f t="shared" si="119"/>
        <v>2184</v>
      </c>
      <c r="T1491" s="17" t="s">
        <v>694</v>
      </c>
      <c r="U1491" s="19" t="s">
        <v>37</v>
      </c>
    </row>
    <row r="1492" spans="1:21" ht="13.2" hidden="1">
      <c r="A1492" s="63" t="s">
        <v>1377</v>
      </c>
      <c r="B1492" s="11">
        <v>44649</v>
      </c>
      <c r="C1492" s="12">
        <v>44356</v>
      </c>
      <c r="D1492" s="13" t="s">
        <v>35</v>
      </c>
      <c r="E1492" s="13" t="s">
        <v>36</v>
      </c>
      <c r="G1492" s="10" t="s">
        <v>4755</v>
      </c>
      <c r="H1492" s="13" t="s">
        <v>885</v>
      </c>
      <c r="I1492" s="13" t="s">
        <v>886</v>
      </c>
      <c r="J1492" s="13" t="str">
        <f t="shared" si="115"/>
        <v>HDL-</v>
      </c>
      <c r="K1492" s="13" t="s">
        <v>23</v>
      </c>
      <c r="L1492" s="44">
        <v>2000</v>
      </c>
      <c r="M1492" s="13" t="s">
        <v>365</v>
      </c>
      <c r="N1492" s="20" t="s">
        <v>366</v>
      </c>
      <c r="O1492" s="61">
        <v>3.5840000000000001</v>
      </c>
      <c r="P1492" s="46">
        <f t="shared" si="116"/>
        <v>7168</v>
      </c>
      <c r="Q1492" s="20">
        <f t="shared" si="117"/>
        <v>6.4</v>
      </c>
      <c r="R1492" s="20">
        <f t="shared" si="118"/>
        <v>0.55999999999999994</v>
      </c>
      <c r="S1492" s="18">
        <f t="shared" si="119"/>
        <v>1119.9999999999998</v>
      </c>
      <c r="T1492" s="17" t="s">
        <v>694</v>
      </c>
      <c r="U1492" s="19" t="s">
        <v>37</v>
      </c>
    </row>
    <row r="1493" spans="1:21" ht="13.2" hidden="1">
      <c r="A1493" s="63" t="s">
        <v>3827</v>
      </c>
      <c r="B1493" s="11">
        <v>44649</v>
      </c>
      <c r="C1493" s="12">
        <v>44560</v>
      </c>
      <c r="D1493" s="13" t="s">
        <v>35</v>
      </c>
      <c r="E1493" s="13" t="s">
        <v>36</v>
      </c>
      <c r="G1493" s="10" t="s">
        <v>4755</v>
      </c>
      <c r="H1493" s="13" t="s">
        <v>885</v>
      </c>
      <c r="I1493" s="13" t="s">
        <v>886</v>
      </c>
      <c r="J1493" s="13" t="str">
        <f t="shared" si="115"/>
        <v>HDL-</v>
      </c>
      <c r="K1493" s="13" t="s">
        <v>23</v>
      </c>
      <c r="L1493" s="44">
        <v>900</v>
      </c>
      <c r="M1493" s="13" t="s">
        <v>365</v>
      </c>
      <c r="N1493" s="20" t="s">
        <v>366</v>
      </c>
      <c r="O1493" s="61">
        <v>3.5840000000000001</v>
      </c>
      <c r="P1493" s="46">
        <f t="shared" si="116"/>
        <v>3225.6</v>
      </c>
      <c r="Q1493" s="20">
        <f t="shared" si="117"/>
        <v>6.4</v>
      </c>
      <c r="R1493" s="20">
        <f t="shared" si="118"/>
        <v>0.55999999999999994</v>
      </c>
      <c r="S1493" s="18">
        <f t="shared" si="119"/>
        <v>503.99999999999994</v>
      </c>
      <c r="T1493" s="17" t="s">
        <v>694</v>
      </c>
      <c r="U1493" s="19" t="s">
        <v>37</v>
      </c>
    </row>
    <row r="1494" spans="1:21" ht="13.2" hidden="1">
      <c r="A1494" s="63" t="s">
        <v>1376</v>
      </c>
      <c r="B1494" s="11">
        <v>44666</v>
      </c>
      <c r="C1494" s="12">
        <v>44356</v>
      </c>
      <c r="D1494" s="13" t="s">
        <v>35</v>
      </c>
      <c r="E1494" s="13" t="s">
        <v>36</v>
      </c>
      <c r="G1494" s="10" t="s">
        <v>5880</v>
      </c>
      <c r="H1494" s="13" t="s">
        <v>885</v>
      </c>
      <c r="I1494" s="13" t="s">
        <v>886</v>
      </c>
      <c r="J1494" s="13" t="str">
        <f t="shared" si="115"/>
        <v>HDL-</v>
      </c>
      <c r="K1494" s="13" t="s">
        <v>23</v>
      </c>
      <c r="L1494" s="44">
        <v>2100</v>
      </c>
      <c r="M1494" s="13" t="s">
        <v>365</v>
      </c>
      <c r="N1494" s="20" t="s">
        <v>366</v>
      </c>
      <c r="O1494" s="61">
        <v>3.5840000000000001</v>
      </c>
      <c r="P1494" s="46">
        <f t="shared" si="116"/>
        <v>7526.4</v>
      </c>
      <c r="Q1494" s="20">
        <f t="shared" si="117"/>
        <v>6.4</v>
      </c>
      <c r="R1494" s="20">
        <f t="shared" si="118"/>
        <v>0.55999999999999994</v>
      </c>
      <c r="S1494" s="18">
        <f t="shared" si="119"/>
        <v>1175.9999999999998</v>
      </c>
      <c r="T1494" s="17" t="s">
        <v>694</v>
      </c>
      <c r="U1494" s="19" t="s">
        <v>37</v>
      </c>
    </row>
    <row r="1495" spans="1:21" ht="13.2" hidden="1">
      <c r="A1495" s="63" t="s">
        <v>1376</v>
      </c>
      <c r="B1495" s="11">
        <v>44662</v>
      </c>
      <c r="C1495" s="12">
        <v>44356</v>
      </c>
      <c r="D1495" s="13" t="s">
        <v>35</v>
      </c>
      <c r="E1495" s="13" t="s">
        <v>36</v>
      </c>
      <c r="G1495" s="10" t="s">
        <v>5918</v>
      </c>
      <c r="H1495" s="13" t="s">
        <v>885</v>
      </c>
      <c r="I1495" s="13" t="s">
        <v>886</v>
      </c>
      <c r="J1495" s="13" t="str">
        <f t="shared" si="115"/>
        <v>HDL-</v>
      </c>
      <c r="K1495" s="13" t="s">
        <v>23</v>
      </c>
      <c r="L1495" s="44">
        <v>-2100</v>
      </c>
      <c r="M1495" s="13" t="s">
        <v>365</v>
      </c>
      <c r="N1495" s="20" t="s">
        <v>366</v>
      </c>
      <c r="O1495" s="61">
        <v>3.5840000000000001</v>
      </c>
      <c r="P1495" s="46">
        <f t="shared" si="116"/>
        <v>-7526.4</v>
      </c>
      <c r="Q1495" s="20">
        <f t="shared" si="117"/>
        <v>6.4</v>
      </c>
      <c r="R1495" s="20">
        <f t="shared" si="118"/>
        <v>0.55999999999999994</v>
      </c>
      <c r="S1495" s="18">
        <f t="shared" si="119"/>
        <v>-1175.9999999999998</v>
      </c>
      <c r="T1495" s="17" t="s">
        <v>694</v>
      </c>
      <c r="U1495" s="19" t="s">
        <v>37</v>
      </c>
    </row>
    <row r="1496" spans="1:21" ht="13.2" hidden="1">
      <c r="A1496" s="63" t="s">
        <v>1376</v>
      </c>
      <c r="B1496" s="11">
        <v>44657</v>
      </c>
      <c r="C1496" s="12">
        <v>44356</v>
      </c>
      <c r="D1496" s="13" t="s">
        <v>35</v>
      </c>
      <c r="E1496" s="13" t="s">
        <v>36</v>
      </c>
      <c r="G1496" s="10" t="s">
        <v>5919</v>
      </c>
      <c r="H1496" s="13" t="s">
        <v>885</v>
      </c>
      <c r="I1496" s="13" t="s">
        <v>886</v>
      </c>
      <c r="J1496" s="13" t="str">
        <f t="shared" si="115"/>
        <v>HDL-</v>
      </c>
      <c r="K1496" s="13" t="s">
        <v>23</v>
      </c>
      <c r="L1496" s="44">
        <v>750</v>
      </c>
      <c r="M1496" s="13" t="s">
        <v>365</v>
      </c>
      <c r="N1496" s="20" t="s">
        <v>366</v>
      </c>
      <c r="O1496" s="61">
        <v>3.5840000000000001</v>
      </c>
      <c r="P1496" s="46">
        <f t="shared" si="116"/>
        <v>2688</v>
      </c>
      <c r="Q1496" s="20">
        <f t="shared" si="117"/>
        <v>6.4</v>
      </c>
      <c r="R1496" s="20">
        <f t="shared" si="118"/>
        <v>0.55999999999999994</v>
      </c>
      <c r="S1496" s="18">
        <f t="shared" si="119"/>
        <v>419.99999999999994</v>
      </c>
      <c r="T1496" s="17" t="s">
        <v>694</v>
      </c>
      <c r="U1496" s="19" t="s">
        <v>37</v>
      </c>
    </row>
    <row r="1497" spans="1:21" ht="13.2" hidden="1">
      <c r="A1497" s="63" t="s">
        <v>1376</v>
      </c>
      <c r="B1497" s="11">
        <v>44657</v>
      </c>
      <c r="C1497" s="12">
        <v>44356</v>
      </c>
      <c r="D1497" s="13" t="s">
        <v>35</v>
      </c>
      <c r="E1497" s="13" t="s">
        <v>36</v>
      </c>
      <c r="G1497" s="10" t="s">
        <v>5920</v>
      </c>
      <c r="H1497" s="13" t="s">
        <v>885</v>
      </c>
      <c r="I1497" s="13" t="s">
        <v>886</v>
      </c>
      <c r="J1497" s="13" t="str">
        <f t="shared" si="115"/>
        <v>HDL-</v>
      </c>
      <c r="K1497" s="13" t="s">
        <v>23</v>
      </c>
      <c r="L1497" s="44">
        <v>-750</v>
      </c>
      <c r="M1497" s="13" t="s">
        <v>365</v>
      </c>
      <c r="N1497" s="20" t="s">
        <v>366</v>
      </c>
      <c r="O1497" s="61">
        <v>3.5840000000000001</v>
      </c>
      <c r="P1497" s="46">
        <f t="shared" si="116"/>
        <v>-2688</v>
      </c>
      <c r="Q1497" s="20">
        <f t="shared" si="117"/>
        <v>6.4</v>
      </c>
      <c r="R1497" s="20">
        <f t="shared" si="118"/>
        <v>0.55999999999999994</v>
      </c>
      <c r="S1497" s="18">
        <f t="shared" si="119"/>
        <v>-419.99999999999994</v>
      </c>
      <c r="T1497" s="17" t="s">
        <v>694</v>
      </c>
      <c r="U1497" s="19" t="s">
        <v>37</v>
      </c>
    </row>
    <row r="1498" spans="1:21" ht="13.2" hidden="1">
      <c r="A1498" s="63" t="s">
        <v>1377</v>
      </c>
      <c r="B1498" s="11">
        <v>44657</v>
      </c>
      <c r="C1498" s="12">
        <v>44356</v>
      </c>
      <c r="D1498" s="13" t="s">
        <v>35</v>
      </c>
      <c r="E1498" s="13" t="s">
        <v>36</v>
      </c>
      <c r="G1498" s="10" t="s">
        <v>5919</v>
      </c>
      <c r="H1498" s="13" t="s">
        <v>885</v>
      </c>
      <c r="I1498" s="13" t="s">
        <v>886</v>
      </c>
      <c r="J1498" s="13" t="str">
        <f t="shared" si="115"/>
        <v>HDL-</v>
      </c>
      <c r="K1498" s="13" t="s">
        <v>23</v>
      </c>
      <c r="L1498" s="44">
        <v>2000</v>
      </c>
      <c r="M1498" s="13" t="s">
        <v>365</v>
      </c>
      <c r="N1498" s="20" t="s">
        <v>366</v>
      </c>
      <c r="O1498" s="61">
        <v>3.5840000000000001</v>
      </c>
      <c r="P1498" s="46">
        <f t="shared" si="116"/>
        <v>7168</v>
      </c>
      <c r="Q1498" s="20">
        <f t="shared" si="117"/>
        <v>6.4</v>
      </c>
      <c r="R1498" s="20">
        <f t="shared" si="118"/>
        <v>0.55999999999999994</v>
      </c>
      <c r="S1498" s="18">
        <f t="shared" si="119"/>
        <v>1119.9999999999998</v>
      </c>
      <c r="T1498" s="17" t="s">
        <v>694</v>
      </c>
      <c r="U1498" s="19" t="s">
        <v>37</v>
      </c>
    </row>
    <row r="1499" spans="1:21" ht="13.2" hidden="1">
      <c r="A1499" s="63" t="s">
        <v>1377</v>
      </c>
      <c r="B1499" s="11">
        <v>44657</v>
      </c>
      <c r="C1499" s="12">
        <v>44356</v>
      </c>
      <c r="D1499" s="13" t="s">
        <v>35</v>
      </c>
      <c r="E1499" s="13" t="s">
        <v>36</v>
      </c>
      <c r="G1499" s="10" t="s">
        <v>5920</v>
      </c>
      <c r="H1499" s="13" t="s">
        <v>885</v>
      </c>
      <c r="I1499" s="13" t="s">
        <v>886</v>
      </c>
      <c r="J1499" s="13" t="str">
        <f t="shared" si="115"/>
        <v>HDL-</v>
      </c>
      <c r="K1499" s="13" t="s">
        <v>23</v>
      </c>
      <c r="L1499" s="44">
        <v>-2000</v>
      </c>
      <c r="M1499" s="13" t="s">
        <v>365</v>
      </c>
      <c r="N1499" s="20" t="s">
        <v>366</v>
      </c>
      <c r="O1499" s="61">
        <v>3.5840000000000001</v>
      </c>
      <c r="P1499" s="46">
        <f t="shared" si="116"/>
        <v>-7168</v>
      </c>
      <c r="Q1499" s="20">
        <f t="shared" si="117"/>
        <v>6.4</v>
      </c>
      <c r="R1499" s="20">
        <f t="shared" si="118"/>
        <v>0.55999999999999994</v>
      </c>
      <c r="S1499" s="18">
        <f t="shared" si="119"/>
        <v>-1119.9999999999998</v>
      </c>
      <c r="T1499" s="17" t="s">
        <v>694</v>
      </c>
      <c r="U1499" s="19" t="s">
        <v>37</v>
      </c>
    </row>
    <row r="1500" spans="1:21" ht="13.2" hidden="1">
      <c r="A1500" s="63" t="s">
        <v>3827</v>
      </c>
      <c r="B1500" s="11">
        <v>44666</v>
      </c>
      <c r="C1500" s="12">
        <v>44560</v>
      </c>
      <c r="D1500" s="13" t="s">
        <v>35</v>
      </c>
      <c r="E1500" s="13" t="s">
        <v>36</v>
      </c>
      <c r="G1500" s="10" t="s">
        <v>5880</v>
      </c>
      <c r="H1500" s="13" t="s">
        <v>885</v>
      </c>
      <c r="I1500" s="13" t="s">
        <v>886</v>
      </c>
      <c r="J1500" s="13" t="str">
        <f t="shared" si="115"/>
        <v>HDL-</v>
      </c>
      <c r="K1500" s="13" t="s">
        <v>23</v>
      </c>
      <c r="L1500" s="44">
        <v>150</v>
      </c>
      <c r="M1500" s="13" t="s">
        <v>365</v>
      </c>
      <c r="N1500" s="20" t="s">
        <v>366</v>
      </c>
      <c r="O1500" s="61">
        <v>3.5840000000000001</v>
      </c>
      <c r="P1500" s="46">
        <f t="shared" si="116"/>
        <v>537.6</v>
      </c>
      <c r="Q1500" s="20">
        <f t="shared" si="117"/>
        <v>6.4</v>
      </c>
      <c r="R1500" s="20">
        <f t="shared" si="118"/>
        <v>0.55999999999999994</v>
      </c>
      <c r="S1500" s="18">
        <f t="shared" si="119"/>
        <v>83.999999999999986</v>
      </c>
      <c r="T1500" s="17" t="s">
        <v>694</v>
      </c>
      <c r="U1500" s="19" t="s">
        <v>37</v>
      </c>
    </row>
    <row r="1501" spans="1:21" ht="13.2" hidden="1">
      <c r="A1501" s="63" t="s">
        <v>3827</v>
      </c>
      <c r="B1501" s="11">
        <v>44657</v>
      </c>
      <c r="C1501" s="12">
        <v>44560</v>
      </c>
      <c r="D1501" s="13" t="s">
        <v>35</v>
      </c>
      <c r="E1501" s="13" t="s">
        <v>36</v>
      </c>
      <c r="G1501" s="10" t="s">
        <v>5920</v>
      </c>
      <c r="H1501" s="13" t="s">
        <v>885</v>
      </c>
      <c r="I1501" s="13" t="s">
        <v>886</v>
      </c>
      <c r="J1501" s="13" t="str">
        <f t="shared" si="115"/>
        <v>HDL-</v>
      </c>
      <c r="K1501" s="13" t="s">
        <v>23</v>
      </c>
      <c r="L1501" s="44">
        <v>-900</v>
      </c>
      <c r="M1501" s="13" t="s">
        <v>365</v>
      </c>
      <c r="N1501" s="20" t="s">
        <v>366</v>
      </c>
      <c r="O1501" s="61">
        <v>3.5840000000000001</v>
      </c>
      <c r="P1501" s="46">
        <f t="shared" si="116"/>
        <v>-3225.6</v>
      </c>
      <c r="Q1501" s="20">
        <f t="shared" si="117"/>
        <v>6.4</v>
      </c>
      <c r="R1501" s="20">
        <f t="shared" si="118"/>
        <v>0.55999999999999994</v>
      </c>
      <c r="S1501" s="18">
        <f t="shared" si="119"/>
        <v>-503.99999999999994</v>
      </c>
      <c r="T1501" s="17" t="s">
        <v>694</v>
      </c>
      <c r="U1501" s="19" t="s">
        <v>37</v>
      </c>
    </row>
    <row r="1502" spans="1:21" ht="13.2" hidden="1">
      <c r="A1502" s="64" t="s">
        <v>3827</v>
      </c>
      <c r="B1502" s="11">
        <v>44657</v>
      </c>
      <c r="C1502" s="12">
        <v>44560</v>
      </c>
      <c r="D1502" s="13" t="s">
        <v>35</v>
      </c>
      <c r="E1502" s="13" t="s">
        <v>36</v>
      </c>
      <c r="G1502" s="10" t="s">
        <v>5919</v>
      </c>
      <c r="H1502" s="13" t="s">
        <v>885</v>
      </c>
      <c r="I1502" s="13" t="s">
        <v>886</v>
      </c>
      <c r="J1502" s="13" t="str">
        <f t="shared" si="115"/>
        <v>HDL-</v>
      </c>
      <c r="K1502" s="13" t="s">
        <v>23</v>
      </c>
      <c r="L1502" s="44">
        <v>900</v>
      </c>
      <c r="M1502" s="13" t="s">
        <v>365</v>
      </c>
      <c r="N1502" s="20" t="s">
        <v>366</v>
      </c>
      <c r="O1502" s="61">
        <v>3.5840000000000001</v>
      </c>
      <c r="P1502" s="46">
        <f t="shared" si="116"/>
        <v>3225.6</v>
      </c>
      <c r="Q1502" s="20">
        <f t="shared" si="117"/>
        <v>6.4</v>
      </c>
      <c r="R1502" s="20">
        <f t="shared" si="118"/>
        <v>0.55999999999999994</v>
      </c>
      <c r="S1502" s="18">
        <f t="shared" si="119"/>
        <v>503.99999999999994</v>
      </c>
      <c r="T1502" s="17" t="s">
        <v>694</v>
      </c>
      <c r="U1502" s="19" t="s">
        <v>37</v>
      </c>
    </row>
    <row r="1503" spans="1:21" ht="13.2" hidden="1">
      <c r="A1503" s="64" t="s">
        <v>3827</v>
      </c>
      <c r="B1503" s="11">
        <v>44657</v>
      </c>
      <c r="C1503" s="12">
        <v>44560</v>
      </c>
      <c r="D1503" s="13" t="s">
        <v>35</v>
      </c>
      <c r="E1503" s="13" t="s">
        <v>36</v>
      </c>
      <c r="G1503" s="10" t="s">
        <v>5898</v>
      </c>
      <c r="H1503" s="13" t="s">
        <v>885</v>
      </c>
      <c r="I1503" s="13" t="s">
        <v>886</v>
      </c>
      <c r="J1503" s="13" t="str">
        <f t="shared" si="115"/>
        <v>HDL-</v>
      </c>
      <c r="K1503" s="13" t="s">
        <v>23</v>
      </c>
      <c r="L1503" s="44">
        <v>2250</v>
      </c>
      <c r="M1503" s="13" t="s">
        <v>365</v>
      </c>
      <c r="N1503" s="20" t="s">
        <v>366</v>
      </c>
      <c r="O1503" s="61">
        <v>3.5840000000000001</v>
      </c>
      <c r="P1503" s="46">
        <f t="shared" si="116"/>
        <v>8064</v>
      </c>
      <c r="Q1503" s="20">
        <f t="shared" si="117"/>
        <v>6.4</v>
      </c>
      <c r="R1503" s="20">
        <f t="shared" si="118"/>
        <v>0.55999999999999994</v>
      </c>
      <c r="S1503" s="18">
        <f t="shared" si="119"/>
        <v>1259.9999999999998</v>
      </c>
      <c r="T1503" s="17" t="s">
        <v>694</v>
      </c>
      <c r="U1503" s="19" t="s">
        <v>37</v>
      </c>
    </row>
    <row r="1504" spans="1:21" ht="13.2" hidden="1">
      <c r="A1504" s="63" t="s">
        <v>5526</v>
      </c>
      <c r="B1504" s="11">
        <v>44672</v>
      </c>
      <c r="C1504" s="12">
        <v>44637</v>
      </c>
      <c r="D1504" s="13" t="s">
        <v>67</v>
      </c>
      <c r="E1504" s="13" t="s">
        <v>68</v>
      </c>
      <c r="G1504" s="10" t="s">
        <v>5830</v>
      </c>
      <c r="H1504" s="13" t="s">
        <v>1008</v>
      </c>
      <c r="I1504" s="13" t="s">
        <v>1009</v>
      </c>
      <c r="J1504" s="13" t="str">
        <f t="shared" si="115"/>
        <v>BHRE</v>
      </c>
      <c r="K1504" s="13" t="s">
        <v>23</v>
      </c>
      <c r="L1504" s="44">
        <v>5823</v>
      </c>
      <c r="M1504" s="13" t="s">
        <v>365</v>
      </c>
      <c r="N1504" s="13" t="s">
        <v>366</v>
      </c>
      <c r="O1504" s="62">
        <v>3.59</v>
      </c>
      <c r="P1504" s="46">
        <f t="shared" si="116"/>
        <v>20904.57</v>
      </c>
      <c r="Q1504" s="20">
        <f t="shared" si="117"/>
        <v>6.4</v>
      </c>
      <c r="R1504" s="20">
        <f t="shared" si="118"/>
        <v>0.56093749999999998</v>
      </c>
      <c r="S1504" s="18">
        <f t="shared" si="119"/>
        <v>3266.3390624999997</v>
      </c>
      <c r="T1504" s="17" t="s">
        <v>694</v>
      </c>
      <c r="U1504" s="19" t="s">
        <v>260</v>
      </c>
    </row>
    <row r="1505" spans="1:21" ht="13.2" hidden="1">
      <c r="A1505" s="63" t="s">
        <v>1746</v>
      </c>
      <c r="B1505" s="11">
        <v>44588</v>
      </c>
      <c r="C1505" s="12">
        <v>44579</v>
      </c>
      <c r="D1505" s="69" t="s">
        <v>21</v>
      </c>
      <c r="E1505" s="13" t="s">
        <v>22</v>
      </c>
      <c r="G1505" s="69" t="s">
        <v>2301</v>
      </c>
      <c r="H1505" s="13" t="s">
        <v>1442</v>
      </c>
      <c r="I1505" s="13" t="s">
        <v>1156</v>
      </c>
      <c r="J1505" s="13" t="str">
        <f t="shared" si="115"/>
        <v>SHTS</v>
      </c>
      <c r="K1505" s="13" t="s">
        <v>23</v>
      </c>
      <c r="L1505" s="44">
        <v>1010</v>
      </c>
      <c r="M1505" s="13" t="s">
        <v>365</v>
      </c>
      <c r="N1505" s="20" t="s">
        <v>366</v>
      </c>
      <c r="O1505" s="61">
        <v>3.6</v>
      </c>
      <c r="P1505" s="46">
        <f t="shared" si="116"/>
        <v>3636</v>
      </c>
      <c r="Q1505" s="20">
        <f t="shared" si="117"/>
        <v>6.4</v>
      </c>
      <c r="R1505" s="20">
        <f t="shared" si="118"/>
        <v>0.5625</v>
      </c>
      <c r="S1505" s="18">
        <f t="shared" si="119"/>
        <v>568.125</v>
      </c>
      <c r="T1505" s="17" t="s">
        <v>694</v>
      </c>
      <c r="U1505" s="19" t="s">
        <v>24</v>
      </c>
    </row>
    <row r="1506" spans="1:21" ht="13.2" hidden="1">
      <c r="A1506" s="40" t="s">
        <v>3128</v>
      </c>
      <c r="B1506" s="47">
        <v>44608</v>
      </c>
      <c r="C1506" s="12">
        <v>44579</v>
      </c>
      <c r="D1506" s="13" t="s">
        <v>21</v>
      </c>
      <c r="E1506" s="13" t="s">
        <v>22</v>
      </c>
      <c r="G1506" s="10" t="s">
        <v>3373</v>
      </c>
      <c r="H1506" s="40" t="s">
        <v>1442</v>
      </c>
      <c r="I1506" s="47" t="s">
        <v>1156</v>
      </c>
      <c r="J1506" s="13" t="str">
        <f t="shared" si="115"/>
        <v>SHTS</v>
      </c>
      <c r="K1506" s="40" t="s">
        <v>23</v>
      </c>
      <c r="L1506" s="52">
        <v>1010</v>
      </c>
      <c r="M1506" s="40" t="s">
        <v>365</v>
      </c>
      <c r="N1506" s="39" t="s">
        <v>366</v>
      </c>
      <c r="O1506" s="56">
        <v>3.6</v>
      </c>
      <c r="P1506" s="46">
        <f t="shared" si="116"/>
        <v>3636</v>
      </c>
      <c r="Q1506" s="20">
        <f t="shared" si="117"/>
        <v>6.4</v>
      </c>
      <c r="R1506" s="20">
        <f t="shared" si="118"/>
        <v>0.5625</v>
      </c>
      <c r="S1506" s="18">
        <f t="shared" si="119"/>
        <v>568.125</v>
      </c>
      <c r="T1506" s="17" t="s">
        <v>694</v>
      </c>
      <c r="U1506" s="40" t="s">
        <v>24</v>
      </c>
    </row>
    <row r="1507" spans="1:21" ht="13.2" hidden="1">
      <c r="A1507" s="63" t="s">
        <v>3828</v>
      </c>
      <c r="B1507" s="11">
        <v>44650</v>
      </c>
      <c r="C1507" s="12">
        <v>44649</v>
      </c>
      <c r="D1507" s="13" t="s">
        <v>21</v>
      </c>
      <c r="E1507" s="13" t="s">
        <v>22</v>
      </c>
      <c r="G1507" s="10" t="s">
        <v>4708</v>
      </c>
      <c r="H1507" s="13" t="s">
        <v>4414</v>
      </c>
      <c r="I1507" s="13" t="s">
        <v>4415</v>
      </c>
      <c r="J1507" s="13" t="str">
        <f t="shared" si="115"/>
        <v>SHTS</v>
      </c>
      <c r="K1507" s="13" t="s">
        <v>23</v>
      </c>
      <c r="L1507" s="44">
        <v>1010</v>
      </c>
      <c r="M1507" s="13" t="s">
        <v>365</v>
      </c>
      <c r="N1507" s="20" t="s">
        <v>366</v>
      </c>
      <c r="O1507" s="61">
        <v>3.6</v>
      </c>
      <c r="P1507" s="46">
        <f t="shared" si="116"/>
        <v>3636</v>
      </c>
      <c r="Q1507" s="20">
        <f t="shared" si="117"/>
        <v>6.4</v>
      </c>
      <c r="R1507" s="20">
        <f t="shared" si="118"/>
        <v>0.5625</v>
      </c>
      <c r="S1507" s="18">
        <f t="shared" si="119"/>
        <v>568.125</v>
      </c>
      <c r="T1507" s="17" t="s">
        <v>694</v>
      </c>
      <c r="U1507" s="19" t="s">
        <v>24</v>
      </c>
    </row>
    <row r="1508" spans="1:21" ht="13.2" hidden="1">
      <c r="A1508" s="63" t="s">
        <v>3829</v>
      </c>
      <c r="B1508" s="11">
        <v>44621</v>
      </c>
      <c r="C1508" s="12">
        <v>44606</v>
      </c>
      <c r="D1508" s="13" t="s">
        <v>21</v>
      </c>
      <c r="E1508" s="13" t="s">
        <v>22</v>
      </c>
      <c r="G1508" s="10" t="s">
        <v>4714</v>
      </c>
      <c r="H1508" s="13" t="s">
        <v>4416</v>
      </c>
      <c r="I1508" s="13" t="s">
        <v>4417</v>
      </c>
      <c r="J1508" s="13" t="str">
        <f t="shared" si="115"/>
        <v>SHTS</v>
      </c>
      <c r="K1508" s="13" t="s">
        <v>23</v>
      </c>
      <c r="L1508" s="44">
        <v>1515</v>
      </c>
      <c r="M1508" s="13" t="s">
        <v>365</v>
      </c>
      <c r="N1508" s="20" t="s">
        <v>366</v>
      </c>
      <c r="O1508" s="61">
        <v>3.61</v>
      </c>
      <c r="P1508" s="46">
        <f t="shared" si="116"/>
        <v>5469.15</v>
      </c>
      <c r="Q1508" s="20">
        <f t="shared" si="117"/>
        <v>6.4</v>
      </c>
      <c r="R1508" s="20">
        <f t="shared" si="118"/>
        <v>0.56406249999999991</v>
      </c>
      <c r="S1508" s="18">
        <f t="shared" si="119"/>
        <v>854.55468749999989</v>
      </c>
      <c r="T1508" s="17" t="s">
        <v>694</v>
      </c>
      <c r="U1508" s="19" t="s">
        <v>24</v>
      </c>
    </row>
    <row r="1509" spans="1:21" ht="13.2" hidden="1">
      <c r="A1509" s="63" t="s">
        <v>2021</v>
      </c>
      <c r="B1509" s="11">
        <v>44581</v>
      </c>
      <c r="C1509" s="12">
        <v>44487</v>
      </c>
      <c r="D1509" s="69" t="s">
        <v>110</v>
      </c>
      <c r="E1509" s="13" t="s">
        <v>111</v>
      </c>
      <c r="G1509" s="69" t="s">
        <v>2279</v>
      </c>
      <c r="H1509" s="13" t="s">
        <v>729</v>
      </c>
      <c r="I1509" s="13" t="s">
        <v>730</v>
      </c>
      <c r="J1509" s="13" t="str">
        <f t="shared" si="115"/>
        <v>LHDL</v>
      </c>
      <c r="K1509" s="13" t="s">
        <v>23</v>
      </c>
      <c r="L1509" s="44">
        <v>856</v>
      </c>
      <c r="M1509" s="13" t="s">
        <v>365</v>
      </c>
      <c r="N1509" s="20" t="s">
        <v>366</v>
      </c>
      <c r="O1509" s="61">
        <v>3.6110000000000002</v>
      </c>
      <c r="P1509" s="46">
        <f t="shared" si="116"/>
        <v>3091.02</v>
      </c>
      <c r="Q1509" s="20">
        <f t="shared" si="117"/>
        <v>6.4</v>
      </c>
      <c r="R1509" s="20">
        <f t="shared" si="118"/>
        <v>0.56421874999999999</v>
      </c>
      <c r="S1509" s="18">
        <f t="shared" si="119"/>
        <v>482.97125</v>
      </c>
      <c r="T1509" s="17" t="s">
        <v>694</v>
      </c>
      <c r="U1509" s="19" t="s">
        <v>43</v>
      </c>
    </row>
    <row r="1510" spans="1:21" ht="13.2" hidden="1">
      <c r="A1510" s="63" t="s">
        <v>2021</v>
      </c>
      <c r="B1510" s="11">
        <v>44578</v>
      </c>
      <c r="C1510" s="12">
        <v>44487</v>
      </c>
      <c r="D1510" s="69" t="s">
        <v>110</v>
      </c>
      <c r="E1510" s="13" t="s">
        <v>111</v>
      </c>
      <c r="G1510" s="69" t="s">
        <v>2364</v>
      </c>
      <c r="H1510" s="13" t="s">
        <v>729</v>
      </c>
      <c r="I1510" s="13" t="s">
        <v>730</v>
      </c>
      <c r="J1510" s="13" t="str">
        <f t="shared" si="115"/>
        <v>LHDL</v>
      </c>
      <c r="K1510" s="13" t="s">
        <v>23</v>
      </c>
      <c r="L1510" s="44">
        <v>154</v>
      </c>
      <c r="M1510" s="13" t="s">
        <v>365</v>
      </c>
      <c r="N1510" s="20" t="s">
        <v>366</v>
      </c>
      <c r="O1510" s="61">
        <v>3.6110000000000002</v>
      </c>
      <c r="P1510" s="46">
        <f t="shared" si="116"/>
        <v>556.09</v>
      </c>
      <c r="Q1510" s="20">
        <f t="shared" si="117"/>
        <v>6.4</v>
      </c>
      <c r="R1510" s="20">
        <f t="shared" si="118"/>
        <v>0.56421874999999999</v>
      </c>
      <c r="S1510" s="18">
        <f t="shared" si="119"/>
        <v>86.889687499999994</v>
      </c>
      <c r="T1510" s="17" t="s">
        <v>694</v>
      </c>
      <c r="U1510" s="19" t="s">
        <v>43</v>
      </c>
    </row>
    <row r="1511" spans="1:21" ht="13.2" hidden="1">
      <c r="A1511" s="63" t="s">
        <v>2022</v>
      </c>
      <c r="B1511" s="11">
        <v>44581</v>
      </c>
      <c r="C1511" s="12">
        <v>44487</v>
      </c>
      <c r="D1511" s="69" t="s">
        <v>110</v>
      </c>
      <c r="E1511" s="13" t="s">
        <v>111</v>
      </c>
      <c r="G1511" s="69" t="s">
        <v>2279</v>
      </c>
      <c r="H1511" s="13" t="s">
        <v>540</v>
      </c>
      <c r="I1511" s="13" t="s">
        <v>563</v>
      </c>
      <c r="J1511" s="13" t="str">
        <f t="shared" si="115"/>
        <v>LHDL</v>
      </c>
      <c r="K1511" s="13" t="s">
        <v>23</v>
      </c>
      <c r="L1511" s="44">
        <v>1010</v>
      </c>
      <c r="M1511" s="13" t="s">
        <v>365</v>
      </c>
      <c r="N1511" s="20" t="s">
        <v>366</v>
      </c>
      <c r="O1511" s="61">
        <v>3.6110000000000002</v>
      </c>
      <c r="P1511" s="46">
        <f t="shared" si="116"/>
        <v>3647.11</v>
      </c>
      <c r="Q1511" s="20">
        <f t="shared" si="117"/>
        <v>6.4</v>
      </c>
      <c r="R1511" s="20">
        <f t="shared" si="118"/>
        <v>0.56421874999999999</v>
      </c>
      <c r="S1511" s="18">
        <f t="shared" si="119"/>
        <v>569.86093749999998</v>
      </c>
      <c r="T1511" s="17" t="s">
        <v>694</v>
      </c>
      <c r="U1511" s="19" t="s">
        <v>43</v>
      </c>
    </row>
    <row r="1512" spans="1:21" ht="13.2" hidden="1">
      <c r="A1512" s="63" t="s">
        <v>2023</v>
      </c>
      <c r="B1512" s="11">
        <v>44581</v>
      </c>
      <c r="C1512" s="12">
        <v>44487</v>
      </c>
      <c r="D1512" s="69" t="s">
        <v>110</v>
      </c>
      <c r="E1512" s="13" t="s">
        <v>111</v>
      </c>
      <c r="G1512" s="69" t="s">
        <v>2279</v>
      </c>
      <c r="H1512" s="13" t="s">
        <v>731</v>
      </c>
      <c r="I1512" s="13" t="s">
        <v>732</v>
      </c>
      <c r="J1512" s="13" t="str">
        <f t="shared" si="115"/>
        <v>LHDL</v>
      </c>
      <c r="K1512" s="13" t="s">
        <v>23</v>
      </c>
      <c r="L1512" s="44">
        <v>1010</v>
      </c>
      <c r="M1512" s="13" t="s">
        <v>365</v>
      </c>
      <c r="N1512" s="20" t="s">
        <v>366</v>
      </c>
      <c r="O1512" s="61">
        <v>3.6110000000000002</v>
      </c>
      <c r="P1512" s="46">
        <f t="shared" si="116"/>
        <v>3647.11</v>
      </c>
      <c r="Q1512" s="20">
        <f t="shared" si="117"/>
        <v>6.4</v>
      </c>
      <c r="R1512" s="20">
        <f t="shared" si="118"/>
        <v>0.56421874999999999</v>
      </c>
      <c r="S1512" s="18">
        <f t="shared" si="119"/>
        <v>569.86093749999998</v>
      </c>
      <c r="T1512" s="17" t="s">
        <v>694</v>
      </c>
      <c r="U1512" s="19" t="s">
        <v>43</v>
      </c>
    </row>
    <row r="1513" spans="1:21" ht="13.2" hidden="1">
      <c r="A1513" s="63" t="s">
        <v>3830</v>
      </c>
      <c r="B1513" s="11">
        <v>44630</v>
      </c>
      <c r="C1513" s="12">
        <v>44547</v>
      </c>
      <c r="D1513" s="13" t="s">
        <v>110</v>
      </c>
      <c r="E1513" s="13" t="s">
        <v>111</v>
      </c>
      <c r="G1513" s="10" t="s">
        <v>4786</v>
      </c>
      <c r="H1513" s="13" t="s">
        <v>729</v>
      </c>
      <c r="I1513" s="13" t="s">
        <v>730</v>
      </c>
      <c r="J1513" s="13" t="str">
        <f t="shared" si="115"/>
        <v>LHDL</v>
      </c>
      <c r="K1513" s="13" t="s">
        <v>23</v>
      </c>
      <c r="L1513" s="44">
        <v>1010</v>
      </c>
      <c r="M1513" s="13" t="s">
        <v>365</v>
      </c>
      <c r="N1513" s="20" t="s">
        <v>366</v>
      </c>
      <c r="O1513" s="61">
        <v>3.6110000000000002</v>
      </c>
      <c r="P1513" s="46">
        <f t="shared" si="116"/>
        <v>3647.11</v>
      </c>
      <c r="Q1513" s="20">
        <f t="shared" si="117"/>
        <v>6.4</v>
      </c>
      <c r="R1513" s="20">
        <f t="shared" si="118"/>
        <v>0.56421874999999999</v>
      </c>
      <c r="S1513" s="18">
        <f t="shared" si="119"/>
        <v>569.86093749999998</v>
      </c>
      <c r="T1513" s="17" t="s">
        <v>694</v>
      </c>
      <c r="U1513" s="19" t="s">
        <v>43</v>
      </c>
    </row>
    <row r="1514" spans="1:21" ht="13.2" hidden="1">
      <c r="A1514" s="63" t="s">
        <v>3831</v>
      </c>
      <c r="B1514" s="11">
        <v>44630</v>
      </c>
      <c r="C1514" s="12">
        <v>44547</v>
      </c>
      <c r="D1514" s="13" t="s">
        <v>110</v>
      </c>
      <c r="E1514" s="13" t="s">
        <v>111</v>
      </c>
      <c r="G1514" s="10" t="s">
        <v>4786</v>
      </c>
      <c r="H1514" s="13" t="s">
        <v>540</v>
      </c>
      <c r="I1514" s="13" t="s">
        <v>563</v>
      </c>
      <c r="J1514" s="13" t="str">
        <f t="shared" si="115"/>
        <v>LHDL</v>
      </c>
      <c r="K1514" s="13" t="s">
        <v>23</v>
      </c>
      <c r="L1514" s="44">
        <v>840</v>
      </c>
      <c r="M1514" s="13" t="s">
        <v>365</v>
      </c>
      <c r="N1514" s="20" t="s">
        <v>366</v>
      </c>
      <c r="O1514" s="61">
        <v>3.6110000000000002</v>
      </c>
      <c r="P1514" s="46">
        <f t="shared" si="116"/>
        <v>3033.24</v>
      </c>
      <c r="Q1514" s="20">
        <f t="shared" si="117"/>
        <v>6.4</v>
      </c>
      <c r="R1514" s="20">
        <f t="shared" si="118"/>
        <v>0.56421874999999999</v>
      </c>
      <c r="S1514" s="18">
        <f t="shared" si="119"/>
        <v>473.94374999999997</v>
      </c>
      <c r="T1514" s="17" t="s">
        <v>694</v>
      </c>
      <c r="U1514" s="19" t="s">
        <v>43</v>
      </c>
    </row>
    <row r="1515" spans="1:21" ht="13.2" hidden="1">
      <c r="A1515" s="63" t="s">
        <v>3831</v>
      </c>
      <c r="B1515" s="11">
        <v>44630</v>
      </c>
      <c r="C1515" s="12">
        <v>44547</v>
      </c>
      <c r="D1515" s="13" t="s">
        <v>110</v>
      </c>
      <c r="E1515" s="13" t="s">
        <v>111</v>
      </c>
      <c r="G1515" s="10" t="s">
        <v>4786</v>
      </c>
      <c r="H1515" s="13" t="s">
        <v>540</v>
      </c>
      <c r="I1515" s="13" t="s">
        <v>563</v>
      </c>
      <c r="J1515" s="13" t="str">
        <f t="shared" si="115"/>
        <v>LHDL</v>
      </c>
      <c r="K1515" s="13" t="s">
        <v>23</v>
      </c>
      <c r="L1515" s="44">
        <v>170</v>
      </c>
      <c r="M1515" s="13" t="s">
        <v>365</v>
      </c>
      <c r="N1515" s="20" t="s">
        <v>366</v>
      </c>
      <c r="O1515" s="61">
        <v>3.6110000000000002</v>
      </c>
      <c r="P1515" s="46">
        <f t="shared" si="116"/>
        <v>613.87</v>
      </c>
      <c r="Q1515" s="20">
        <f t="shared" si="117"/>
        <v>6.4</v>
      </c>
      <c r="R1515" s="20">
        <f t="shared" si="118"/>
        <v>0.56421874999999999</v>
      </c>
      <c r="S1515" s="18">
        <f t="shared" si="119"/>
        <v>95.917187499999997</v>
      </c>
      <c r="T1515" s="17" t="s">
        <v>694</v>
      </c>
      <c r="U1515" s="19" t="s">
        <v>43</v>
      </c>
    </row>
    <row r="1516" spans="1:21" ht="13.2" hidden="1">
      <c r="A1516" s="63" t="s">
        <v>3831</v>
      </c>
      <c r="B1516" s="11">
        <v>44630</v>
      </c>
      <c r="C1516" s="12">
        <v>44547</v>
      </c>
      <c r="D1516" s="13" t="s">
        <v>110</v>
      </c>
      <c r="E1516" s="13" t="s">
        <v>111</v>
      </c>
      <c r="G1516" s="10" t="s">
        <v>4787</v>
      </c>
      <c r="H1516" s="13" t="s">
        <v>540</v>
      </c>
      <c r="I1516" s="13" t="s">
        <v>563</v>
      </c>
      <c r="J1516" s="13" t="str">
        <f t="shared" si="115"/>
        <v>LHDL</v>
      </c>
      <c r="K1516" s="13" t="s">
        <v>23</v>
      </c>
      <c r="L1516" s="44">
        <v>-1010</v>
      </c>
      <c r="M1516" s="13" t="s">
        <v>365</v>
      </c>
      <c r="N1516" s="20" t="s">
        <v>366</v>
      </c>
      <c r="O1516" s="61">
        <v>3.6110000000000002</v>
      </c>
      <c r="P1516" s="46">
        <f t="shared" si="116"/>
        <v>-3647.11</v>
      </c>
      <c r="Q1516" s="20">
        <f t="shared" si="117"/>
        <v>6.4</v>
      </c>
      <c r="R1516" s="20">
        <f t="shared" si="118"/>
        <v>0.56421874999999999</v>
      </c>
      <c r="S1516" s="18">
        <f t="shared" si="119"/>
        <v>-569.86093749999998</v>
      </c>
      <c r="T1516" s="17" t="s">
        <v>694</v>
      </c>
      <c r="U1516" s="19" t="s">
        <v>43</v>
      </c>
    </row>
    <row r="1517" spans="1:21" ht="13.2" hidden="1">
      <c r="A1517" s="63" t="s">
        <v>3831</v>
      </c>
      <c r="B1517" s="11">
        <v>44630</v>
      </c>
      <c r="C1517" s="12">
        <v>44547</v>
      </c>
      <c r="D1517" s="13" t="s">
        <v>110</v>
      </c>
      <c r="E1517" s="13" t="s">
        <v>111</v>
      </c>
      <c r="G1517" s="10" t="s">
        <v>4786</v>
      </c>
      <c r="H1517" s="13" t="s">
        <v>540</v>
      </c>
      <c r="I1517" s="13" t="s">
        <v>563</v>
      </c>
      <c r="J1517" s="13" t="str">
        <f t="shared" si="115"/>
        <v>LHDL</v>
      </c>
      <c r="K1517" s="13" t="s">
        <v>23</v>
      </c>
      <c r="L1517" s="44">
        <v>1010</v>
      </c>
      <c r="M1517" s="13" t="s">
        <v>365</v>
      </c>
      <c r="N1517" s="20" t="s">
        <v>366</v>
      </c>
      <c r="O1517" s="61">
        <v>3.6110000000000002</v>
      </c>
      <c r="P1517" s="46">
        <f t="shared" si="116"/>
        <v>3647.11</v>
      </c>
      <c r="Q1517" s="20">
        <f t="shared" si="117"/>
        <v>6.4</v>
      </c>
      <c r="R1517" s="20">
        <f t="shared" si="118"/>
        <v>0.56421874999999999</v>
      </c>
      <c r="S1517" s="18">
        <f t="shared" si="119"/>
        <v>569.86093749999998</v>
      </c>
      <c r="T1517" s="17" t="s">
        <v>694</v>
      </c>
      <c r="U1517" s="19" t="s">
        <v>43</v>
      </c>
    </row>
    <row r="1518" spans="1:21" ht="13.2" hidden="1">
      <c r="A1518" s="63" t="s">
        <v>3832</v>
      </c>
      <c r="B1518" s="11">
        <v>44630</v>
      </c>
      <c r="C1518" s="12">
        <v>44547</v>
      </c>
      <c r="D1518" s="13" t="s">
        <v>110</v>
      </c>
      <c r="E1518" s="13" t="s">
        <v>111</v>
      </c>
      <c r="G1518" s="10" t="s">
        <v>4786</v>
      </c>
      <c r="H1518" s="13" t="s">
        <v>731</v>
      </c>
      <c r="I1518" s="13" t="s">
        <v>732</v>
      </c>
      <c r="J1518" s="13" t="str">
        <f t="shared" si="115"/>
        <v>LHDL</v>
      </c>
      <c r="K1518" s="13" t="s">
        <v>23</v>
      </c>
      <c r="L1518" s="44">
        <v>1010</v>
      </c>
      <c r="M1518" s="13" t="s">
        <v>365</v>
      </c>
      <c r="N1518" s="20" t="s">
        <v>366</v>
      </c>
      <c r="O1518" s="61">
        <v>3.6110000000000002</v>
      </c>
      <c r="P1518" s="46">
        <f t="shared" si="116"/>
        <v>3647.11</v>
      </c>
      <c r="Q1518" s="20">
        <f t="shared" si="117"/>
        <v>6.4</v>
      </c>
      <c r="R1518" s="20">
        <f t="shared" si="118"/>
        <v>0.56421874999999999</v>
      </c>
      <c r="S1518" s="18">
        <f t="shared" si="119"/>
        <v>569.86093749999998</v>
      </c>
      <c r="T1518" s="17" t="s">
        <v>694</v>
      </c>
      <c r="U1518" s="19" t="s">
        <v>43</v>
      </c>
    </row>
    <row r="1519" spans="1:21" ht="13.2" hidden="1">
      <c r="A1519" s="64" t="s">
        <v>5527</v>
      </c>
      <c r="B1519" s="11">
        <v>44659</v>
      </c>
      <c r="C1519" s="12">
        <v>44630</v>
      </c>
      <c r="D1519" s="13" t="s">
        <v>110</v>
      </c>
      <c r="E1519" s="13" t="s">
        <v>111</v>
      </c>
      <c r="G1519" s="10" t="s">
        <v>5910</v>
      </c>
      <c r="H1519" s="13" t="s">
        <v>5105</v>
      </c>
      <c r="I1519" s="13" t="s">
        <v>6205</v>
      </c>
      <c r="J1519" s="13" t="str">
        <f t="shared" si="115"/>
        <v>LID-</v>
      </c>
      <c r="K1519" s="13" t="s">
        <v>23</v>
      </c>
      <c r="L1519" s="44">
        <v>2030</v>
      </c>
      <c r="M1519" s="13" t="s">
        <v>365</v>
      </c>
      <c r="N1519" s="20" t="s">
        <v>366</v>
      </c>
      <c r="O1519" s="61">
        <v>3.6110000000000002</v>
      </c>
      <c r="P1519" s="46">
        <f t="shared" si="116"/>
        <v>7330.33</v>
      </c>
      <c r="Q1519" s="20">
        <f t="shared" si="117"/>
        <v>6.4</v>
      </c>
      <c r="R1519" s="20">
        <f t="shared" si="118"/>
        <v>0.56421874999999999</v>
      </c>
      <c r="S1519" s="18">
        <f t="shared" si="119"/>
        <v>1145.3640625</v>
      </c>
      <c r="T1519" s="17" t="s">
        <v>694</v>
      </c>
      <c r="U1519" s="19" t="s">
        <v>30</v>
      </c>
    </row>
    <row r="1520" spans="1:21" ht="13.2" hidden="1">
      <c r="A1520" s="63" t="s">
        <v>3833</v>
      </c>
      <c r="B1520" s="11">
        <v>44629</v>
      </c>
      <c r="C1520" s="12">
        <v>44627</v>
      </c>
      <c r="D1520" s="13" t="s">
        <v>21</v>
      </c>
      <c r="E1520" s="13" t="s">
        <v>22</v>
      </c>
      <c r="G1520" s="10" t="s">
        <v>4735</v>
      </c>
      <c r="H1520" s="13" t="s">
        <v>889</v>
      </c>
      <c r="I1520" s="13" t="s">
        <v>890</v>
      </c>
      <c r="J1520" s="13" t="str">
        <f t="shared" si="115"/>
        <v>BOX-</v>
      </c>
      <c r="K1520" s="13" t="s">
        <v>23</v>
      </c>
      <c r="L1520" s="44">
        <v>2770</v>
      </c>
      <c r="M1520" s="13" t="s">
        <v>365</v>
      </c>
      <c r="N1520" s="20" t="s">
        <v>366</v>
      </c>
      <c r="O1520" s="61">
        <v>3.62</v>
      </c>
      <c r="P1520" s="46">
        <f t="shared" si="116"/>
        <v>10027.4</v>
      </c>
      <c r="Q1520" s="20">
        <f t="shared" si="117"/>
        <v>6.4</v>
      </c>
      <c r="R1520" s="20">
        <f t="shared" si="118"/>
        <v>0.56562499999999993</v>
      </c>
      <c r="S1520" s="18">
        <f t="shared" si="119"/>
        <v>1566.7812499999998</v>
      </c>
      <c r="T1520" s="17" t="s">
        <v>694</v>
      </c>
      <c r="U1520" s="19" t="s">
        <v>55</v>
      </c>
    </row>
    <row r="1521" spans="1:21" ht="13.2" hidden="1">
      <c r="A1521" s="63" t="s">
        <v>3834</v>
      </c>
      <c r="B1521" s="11">
        <v>44635</v>
      </c>
      <c r="C1521" s="12">
        <v>44622</v>
      </c>
      <c r="D1521" s="13" t="s">
        <v>1173</v>
      </c>
      <c r="E1521" s="13" t="s">
        <v>1174</v>
      </c>
      <c r="G1521" s="10" t="s">
        <v>4701</v>
      </c>
      <c r="H1521" s="13" t="s">
        <v>4400</v>
      </c>
      <c r="I1521" s="13" t="s">
        <v>4401</v>
      </c>
      <c r="J1521" s="13" t="str">
        <f t="shared" si="115"/>
        <v>ALM-</v>
      </c>
      <c r="K1521" s="13" t="s">
        <v>25</v>
      </c>
      <c r="L1521" s="44">
        <v>300</v>
      </c>
      <c r="M1521" s="13" t="s">
        <v>26</v>
      </c>
      <c r="N1521" s="20" t="s">
        <v>366</v>
      </c>
      <c r="O1521" s="61">
        <v>3.6282999999999999</v>
      </c>
      <c r="P1521" s="46">
        <f t="shared" si="116"/>
        <v>1088.49</v>
      </c>
      <c r="Q1521" s="20">
        <f t="shared" si="117"/>
        <v>6.4</v>
      </c>
      <c r="R1521" s="20">
        <f t="shared" si="118"/>
        <v>0.56692187499999991</v>
      </c>
      <c r="S1521" s="18">
        <f t="shared" si="119"/>
        <v>170.07656249999997</v>
      </c>
      <c r="T1521" s="17" t="s">
        <v>694</v>
      </c>
      <c r="U1521" s="19" t="s">
        <v>27</v>
      </c>
    </row>
    <row r="1522" spans="1:21" ht="13.2" hidden="1">
      <c r="A1522" s="64" t="s">
        <v>5528</v>
      </c>
      <c r="B1522" s="11">
        <v>44655</v>
      </c>
      <c r="C1522" s="12">
        <v>44648</v>
      </c>
      <c r="D1522" s="13" t="s">
        <v>1173</v>
      </c>
      <c r="E1522" s="13" t="s">
        <v>1174</v>
      </c>
      <c r="G1522" s="10" t="s">
        <v>5921</v>
      </c>
      <c r="H1522" s="13" t="s">
        <v>711</v>
      </c>
      <c r="I1522" s="13" t="s">
        <v>712</v>
      </c>
      <c r="J1522" s="13" t="str">
        <f t="shared" si="115"/>
        <v>ALM-</v>
      </c>
      <c r="K1522" s="13" t="s">
        <v>25</v>
      </c>
      <c r="L1522" s="44">
        <v>220</v>
      </c>
      <c r="M1522" s="13" t="s">
        <v>26</v>
      </c>
      <c r="N1522" s="20" t="s">
        <v>366</v>
      </c>
      <c r="O1522" s="61">
        <v>3.6282999999999999</v>
      </c>
      <c r="P1522" s="46">
        <f t="shared" si="116"/>
        <v>798.23</v>
      </c>
      <c r="Q1522" s="20">
        <f t="shared" si="117"/>
        <v>6.4</v>
      </c>
      <c r="R1522" s="20">
        <f t="shared" si="118"/>
        <v>0.56692187499999991</v>
      </c>
      <c r="S1522" s="18">
        <f t="shared" si="119"/>
        <v>124.72281249999997</v>
      </c>
      <c r="T1522" s="17" t="s">
        <v>694</v>
      </c>
      <c r="U1522" s="19" t="s">
        <v>27</v>
      </c>
    </row>
    <row r="1523" spans="1:21" ht="13.2" hidden="1">
      <c r="A1523" s="64" t="s">
        <v>5529</v>
      </c>
      <c r="B1523" s="11">
        <v>44655</v>
      </c>
      <c r="C1523" s="12">
        <v>44648</v>
      </c>
      <c r="D1523" s="13" t="s">
        <v>1173</v>
      </c>
      <c r="E1523" s="13" t="s">
        <v>1174</v>
      </c>
      <c r="G1523" s="10" t="s">
        <v>54</v>
      </c>
      <c r="H1523" s="13" t="s">
        <v>5106</v>
      </c>
      <c r="I1523" s="13" t="s">
        <v>6206</v>
      </c>
      <c r="J1523" s="13" t="str">
        <f t="shared" si="115"/>
        <v>ALM-</v>
      </c>
      <c r="K1523" s="13" t="s">
        <v>25</v>
      </c>
      <c r="L1523" s="44">
        <v>150</v>
      </c>
      <c r="M1523" s="13" t="s">
        <v>26</v>
      </c>
      <c r="N1523" s="20" t="s">
        <v>366</v>
      </c>
      <c r="O1523" s="61">
        <v>3.6282999999999999</v>
      </c>
      <c r="P1523" s="46">
        <f t="shared" si="116"/>
        <v>544.25</v>
      </c>
      <c r="Q1523" s="20">
        <f t="shared" si="117"/>
        <v>6.4</v>
      </c>
      <c r="R1523" s="20">
        <f t="shared" si="118"/>
        <v>0.56692187499999991</v>
      </c>
      <c r="S1523" s="18">
        <f t="shared" si="119"/>
        <v>85.038281249999983</v>
      </c>
      <c r="T1523" s="17" t="s">
        <v>694</v>
      </c>
      <c r="U1523" s="19" t="s">
        <v>27</v>
      </c>
    </row>
    <row r="1524" spans="1:21" ht="13.2" hidden="1">
      <c r="A1524" s="63" t="s">
        <v>5530</v>
      </c>
      <c r="B1524" s="11">
        <v>44655</v>
      </c>
      <c r="C1524" s="12">
        <v>44648</v>
      </c>
      <c r="D1524" s="13" t="s">
        <v>1173</v>
      </c>
      <c r="E1524" s="13" t="s">
        <v>1174</v>
      </c>
      <c r="G1524" s="10" t="s">
        <v>5921</v>
      </c>
      <c r="H1524" s="13" t="s">
        <v>4394</v>
      </c>
      <c r="I1524" s="13" t="s">
        <v>4395</v>
      </c>
      <c r="J1524" s="13" t="str">
        <f t="shared" si="115"/>
        <v>ALM-</v>
      </c>
      <c r="K1524" s="13" t="s">
        <v>25</v>
      </c>
      <c r="L1524" s="44">
        <v>440</v>
      </c>
      <c r="M1524" s="13" t="s">
        <v>26</v>
      </c>
      <c r="N1524" s="20" t="s">
        <v>366</v>
      </c>
      <c r="O1524" s="61">
        <v>3.6282999999999999</v>
      </c>
      <c r="P1524" s="46">
        <f t="shared" si="116"/>
        <v>1596.45</v>
      </c>
      <c r="Q1524" s="20">
        <f t="shared" si="117"/>
        <v>6.4</v>
      </c>
      <c r="R1524" s="20">
        <f t="shared" si="118"/>
        <v>0.56692187499999991</v>
      </c>
      <c r="S1524" s="18">
        <f t="shared" si="119"/>
        <v>249.44562499999995</v>
      </c>
      <c r="T1524" s="17" t="s">
        <v>694</v>
      </c>
      <c r="U1524" s="19" t="s">
        <v>27</v>
      </c>
    </row>
    <row r="1525" spans="1:21" ht="13.2" hidden="1">
      <c r="A1525" s="63" t="s">
        <v>5531</v>
      </c>
      <c r="B1525" s="11">
        <v>44674</v>
      </c>
      <c r="C1525" s="12">
        <v>44648</v>
      </c>
      <c r="D1525" s="13" t="s">
        <v>1173</v>
      </c>
      <c r="E1525" s="13" t="s">
        <v>1174</v>
      </c>
      <c r="G1525" s="10" t="s">
        <v>5893</v>
      </c>
      <c r="H1525" s="13" t="s">
        <v>31</v>
      </c>
      <c r="I1525" s="13" t="s">
        <v>32</v>
      </c>
      <c r="J1525" s="13" t="str">
        <f t="shared" si="115"/>
        <v>ALM-</v>
      </c>
      <c r="K1525" s="13" t="s">
        <v>25</v>
      </c>
      <c r="L1525" s="44">
        <v>100</v>
      </c>
      <c r="M1525" s="13" t="s">
        <v>26</v>
      </c>
      <c r="N1525" s="13" t="s">
        <v>366</v>
      </c>
      <c r="O1525" s="62">
        <v>3.6282999999999999</v>
      </c>
      <c r="P1525" s="46">
        <f t="shared" si="116"/>
        <v>362.83</v>
      </c>
      <c r="Q1525" s="20">
        <f t="shared" si="117"/>
        <v>6.4</v>
      </c>
      <c r="R1525" s="20">
        <f t="shared" si="118"/>
        <v>0.56692187499999991</v>
      </c>
      <c r="S1525" s="18">
        <f t="shared" si="119"/>
        <v>56.692187499999989</v>
      </c>
      <c r="T1525" s="17" t="s">
        <v>694</v>
      </c>
      <c r="U1525" s="19" t="s">
        <v>27</v>
      </c>
    </row>
    <row r="1526" spans="1:21" ht="13.2" hidden="1">
      <c r="A1526" s="40" t="s">
        <v>5531</v>
      </c>
      <c r="B1526" s="47">
        <v>44655</v>
      </c>
      <c r="C1526" s="12">
        <v>44648</v>
      </c>
      <c r="D1526" s="40" t="s">
        <v>1173</v>
      </c>
      <c r="E1526" s="13" t="s">
        <v>1174</v>
      </c>
      <c r="G1526" s="10" t="s">
        <v>5921</v>
      </c>
      <c r="H1526" s="13" t="s">
        <v>31</v>
      </c>
      <c r="I1526" s="13" t="s">
        <v>32</v>
      </c>
      <c r="J1526" s="13" t="str">
        <f t="shared" si="115"/>
        <v>ALM-</v>
      </c>
      <c r="K1526" s="40" t="s">
        <v>25</v>
      </c>
      <c r="L1526" s="52">
        <v>450</v>
      </c>
      <c r="M1526" s="13" t="s">
        <v>26</v>
      </c>
      <c r="N1526" s="39" t="s">
        <v>366</v>
      </c>
      <c r="O1526" s="56">
        <v>3.6282999999999999</v>
      </c>
      <c r="P1526" s="46">
        <f t="shared" si="116"/>
        <v>1632.74</v>
      </c>
      <c r="Q1526" s="20">
        <f t="shared" si="117"/>
        <v>6.4</v>
      </c>
      <c r="R1526" s="20">
        <f t="shared" si="118"/>
        <v>0.56692187499999991</v>
      </c>
      <c r="S1526" s="18">
        <f t="shared" si="119"/>
        <v>255.11484374999995</v>
      </c>
      <c r="T1526" s="17" t="s">
        <v>694</v>
      </c>
      <c r="U1526" s="40" t="s">
        <v>27</v>
      </c>
    </row>
    <row r="1527" spans="1:21" ht="13.2" hidden="1">
      <c r="A1527" s="40" t="s">
        <v>5532</v>
      </c>
      <c r="B1527" s="47">
        <v>44655</v>
      </c>
      <c r="C1527" s="12">
        <v>44648</v>
      </c>
      <c r="D1527" s="40" t="s">
        <v>1173</v>
      </c>
      <c r="E1527" s="13" t="s">
        <v>1174</v>
      </c>
      <c r="G1527" s="10" t="s">
        <v>5921</v>
      </c>
      <c r="H1527" s="13" t="s">
        <v>899</v>
      </c>
      <c r="I1527" s="13" t="s">
        <v>900</v>
      </c>
      <c r="J1527" s="13" t="str">
        <f t="shared" si="115"/>
        <v>ALM-</v>
      </c>
      <c r="K1527" s="40" t="s">
        <v>25</v>
      </c>
      <c r="L1527" s="52">
        <v>520</v>
      </c>
      <c r="M1527" s="13" t="s">
        <v>26</v>
      </c>
      <c r="N1527" s="39" t="s">
        <v>366</v>
      </c>
      <c r="O1527" s="56">
        <v>3.6282999999999999</v>
      </c>
      <c r="P1527" s="46">
        <f t="shared" si="116"/>
        <v>1886.72</v>
      </c>
      <c r="Q1527" s="20">
        <f t="shared" si="117"/>
        <v>6.4</v>
      </c>
      <c r="R1527" s="20">
        <f t="shared" si="118"/>
        <v>0.56692187499999991</v>
      </c>
      <c r="S1527" s="18">
        <f t="shared" si="119"/>
        <v>294.79937499999994</v>
      </c>
      <c r="T1527" s="17" t="s">
        <v>694</v>
      </c>
      <c r="U1527" s="40" t="s">
        <v>27</v>
      </c>
    </row>
    <row r="1528" spans="1:21" ht="13.2" hidden="1">
      <c r="A1528" s="64" t="s">
        <v>5533</v>
      </c>
      <c r="B1528" s="11">
        <v>44655</v>
      </c>
      <c r="C1528" s="12">
        <v>44648</v>
      </c>
      <c r="D1528" s="13" t="s">
        <v>1173</v>
      </c>
      <c r="E1528" s="13" t="s">
        <v>1174</v>
      </c>
      <c r="G1528" s="10" t="s">
        <v>5921</v>
      </c>
      <c r="H1528" s="13" t="s">
        <v>5107</v>
      </c>
      <c r="I1528" s="13" t="s">
        <v>6207</v>
      </c>
      <c r="J1528" s="13" t="str">
        <f t="shared" si="115"/>
        <v>ALM-</v>
      </c>
      <c r="K1528" s="13" t="s">
        <v>25</v>
      </c>
      <c r="L1528" s="44">
        <v>340</v>
      </c>
      <c r="M1528" s="13" t="s">
        <v>26</v>
      </c>
      <c r="N1528" s="20" t="s">
        <v>366</v>
      </c>
      <c r="O1528" s="61">
        <v>3.6282999999999999</v>
      </c>
      <c r="P1528" s="46">
        <f t="shared" si="116"/>
        <v>1233.6199999999999</v>
      </c>
      <c r="Q1528" s="20">
        <f t="shared" si="117"/>
        <v>6.4</v>
      </c>
      <c r="R1528" s="20">
        <f t="shared" si="118"/>
        <v>0.56692187499999991</v>
      </c>
      <c r="S1528" s="18">
        <f t="shared" si="119"/>
        <v>192.75343749999996</v>
      </c>
      <c r="T1528" s="17" t="s">
        <v>694</v>
      </c>
      <c r="U1528" s="19" t="s">
        <v>27</v>
      </c>
    </row>
    <row r="1529" spans="1:21" ht="13.2" hidden="1">
      <c r="A1529" s="64" t="s">
        <v>5534</v>
      </c>
      <c r="B1529" s="11">
        <v>44655</v>
      </c>
      <c r="C1529" s="12">
        <v>44648</v>
      </c>
      <c r="D1529" s="13" t="s">
        <v>1173</v>
      </c>
      <c r="E1529" s="13" t="s">
        <v>1174</v>
      </c>
      <c r="G1529" s="10" t="s">
        <v>5921</v>
      </c>
      <c r="H1529" s="13" t="s">
        <v>713</v>
      </c>
      <c r="I1529" s="13" t="s">
        <v>714</v>
      </c>
      <c r="J1529" s="13" t="str">
        <f t="shared" si="115"/>
        <v>ALM-</v>
      </c>
      <c r="K1529" s="13" t="s">
        <v>25</v>
      </c>
      <c r="L1529" s="44">
        <v>430</v>
      </c>
      <c r="M1529" s="13" t="s">
        <v>26</v>
      </c>
      <c r="N1529" s="20" t="s">
        <v>366</v>
      </c>
      <c r="O1529" s="61">
        <v>3.6282999999999999</v>
      </c>
      <c r="P1529" s="46">
        <f t="shared" si="116"/>
        <v>1560.17</v>
      </c>
      <c r="Q1529" s="20">
        <f t="shared" si="117"/>
        <v>6.4</v>
      </c>
      <c r="R1529" s="20">
        <f t="shared" si="118"/>
        <v>0.56692187499999991</v>
      </c>
      <c r="S1529" s="18">
        <f t="shared" si="119"/>
        <v>243.77640624999995</v>
      </c>
      <c r="T1529" s="17" t="s">
        <v>694</v>
      </c>
      <c r="U1529" s="19" t="s">
        <v>27</v>
      </c>
    </row>
    <row r="1530" spans="1:21" ht="13.2" hidden="1">
      <c r="A1530" s="63" t="s">
        <v>5535</v>
      </c>
      <c r="B1530" s="11">
        <v>44655</v>
      </c>
      <c r="C1530" s="12">
        <v>44648</v>
      </c>
      <c r="D1530" s="13" t="s">
        <v>1173</v>
      </c>
      <c r="E1530" s="13" t="s">
        <v>1174</v>
      </c>
      <c r="G1530" s="10" t="s">
        <v>5921</v>
      </c>
      <c r="H1530" s="13" t="s">
        <v>5108</v>
      </c>
      <c r="I1530" s="13" t="s">
        <v>6208</v>
      </c>
      <c r="J1530" s="13" t="str">
        <f t="shared" si="115"/>
        <v>ALM-</v>
      </c>
      <c r="K1530" s="13" t="s">
        <v>25</v>
      </c>
      <c r="L1530" s="44">
        <v>320</v>
      </c>
      <c r="M1530" s="13" t="s">
        <v>26</v>
      </c>
      <c r="N1530" s="20" t="s">
        <v>366</v>
      </c>
      <c r="O1530" s="61">
        <v>3.6282999999999999</v>
      </c>
      <c r="P1530" s="46">
        <f t="shared" si="116"/>
        <v>1161.06</v>
      </c>
      <c r="Q1530" s="20">
        <f t="shared" si="117"/>
        <v>6.4</v>
      </c>
      <c r="R1530" s="20">
        <f t="shared" si="118"/>
        <v>0.56692187499999991</v>
      </c>
      <c r="S1530" s="18">
        <f t="shared" si="119"/>
        <v>181.41499999999996</v>
      </c>
      <c r="T1530" s="17" t="s">
        <v>694</v>
      </c>
      <c r="U1530" s="19" t="s">
        <v>27</v>
      </c>
    </row>
    <row r="1531" spans="1:21" ht="13.2" hidden="1">
      <c r="A1531" s="63" t="s">
        <v>5536</v>
      </c>
      <c r="B1531" s="11">
        <v>44655</v>
      </c>
      <c r="C1531" s="12">
        <v>44648</v>
      </c>
      <c r="D1531" s="13" t="s">
        <v>1173</v>
      </c>
      <c r="E1531" s="13" t="s">
        <v>1174</v>
      </c>
      <c r="G1531" s="10" t="s">
        <v>5921</v>
      </c>
      <c r="H1531" s="13" t="s">
        <v>5109</v>
      </c>
      <c r="I1531" s="13" t="s">
        <v>6209</v>
      </c>
      <c r="J1531" s="13" t="str">
        <f t="shared" si="115"/>
        <v>ALM-</v>
      </c>
      <c r="K1531" s="13" t="s">
        <v>25</v>
      </c>
      <c r="L1531" s="44">
        <v>120</v>
      </c>
      <c r="M1531" s="13" t="s">
        <v>26</v>
      </c>
      <c r="N1531" s="20" t="s">
        <v>366</v>
      </c>
      <c r="O1531" s="61">
        <v>3.6282999999999999</v>
      </c>
      <c r="P1531" s="46">
        <f t="shared" si="116"/>
        <v>435.4</v>
      </c>
      <c r="Q1531" s="20">
        <f t="shared" si="117"/>
        <v>6.4</v>
      </c>
      <c r="R1531" s="20">
        <f t="shared" si="118"/>
        <v>0.56692187499999991</v>
      </c>
      <c r="S1531" s="18">
        <f t="shared" si="119"/>
        <v>68.030624999999986</v>
      </c>
      <c r="T1531" s="17" t="s">
        <v>694</v>
      </c>
      <c r="U1531" s="19" t="s">
        <v>27</v>
      </c>
    </row>
    <row r="1532" spans="1:21" ht="13.2" hidden="1">
      <c r="A1532" s="63" t="s">
        <v>5537</v>
      </c>
      <c r="B1532" s="11">
        <v>44674</v>
      </c>
      <c r="C1532" s="12">
        <v>44655</v>
      </c>
      <c r="D1532" s="13" t="s">
        <v>1173</v>
      </c>
      <c r="E1532" s="13" t="s">
        <v>1174</v>
      </c>
      <c r="G1532" s="10" t="s">
        <v>5893</v>
      </c>
      <c r="H1532" s="13" t="s">
        <v>31</v>
      </c>
      <c r="I1532" s="13" t="s">
        <v>32</v>
      </c>
      <c r="J1532" s="13" t="str">
        <f t="shared" si="115"/>
        <v>ALM-</v>
      </c>
      <c r="K1532" s="13" t="s">
        <v>25</v>
      </c>
      <c r="L1532" s="44">
        <v>380</v>
      </c>
      <c r="M1532" s="13" t="s">
        <v>26</v>
      </c>
      <c r="N1532" s="13" t="s">
        <v>366</v>
      </c>
      <c r="O1532" s="62">
        <v>3.6282999999999999</v>
      </c>
      <c r="P1532" s="46">
        <f t="shared" si="116"/>
        <v>1378.75</v>
      </c>
      <c r="Q1532" s="20">
        <f t="shared" si="117"/>
        <v>6.4</v>
      </c>
      <c r="R1532" s="20">
        <f t="shared" si="118"/>
        <v>0.56692187499999991</v>
      </c>
      <c r="S1532" s="18">
        <f t="shared" si="119"/>
        <v>215.43031249999996</v>
      </c>
      <c r="T1532" s="17" t="s">
        <v>694</v>
      </c>
      <c r="U1532" s="19" t="s">
        <v>27</v>
      </c>
    </row>
    <row r="1533" spans="1:21" ht="13.2" hidden="1">
      <c r="A1533" s="63" t="s">
        <v>5538</v>
      </c>
      <c r="B1533" s="11">
        <v>44674</v>
      </c>
      <c r="C1533" s="12">
        <v>44655</v>
      </c>
      <c r="D1533" s="13" t="s">
        <v>1173</v>
      </c>
      <c r="E1533" s="13" t="s">
        <v>1174</v>
      </c>
      <c r="G1533" s="10" t="s">
        <v>5893</v>
      </c>
      <c r="H1533" s="13" t="s">
        <v>4410</v>
      </c>
      <c r="I1533" s="13" t="s">
        <v>4411</v>
      </c>
      <c r="J1533" s="13" t="str">
        <f t="shared" si="115"/>
        <v>ALM-</v>
      </c>
      <c r="K1533" s="13" t="s">
        <v>25</v>
      </c>
      <c r="L1533" s="44">
        <v>50</v>
      </c>
      <c r="M1533" s="13" t="s">
        <v>26</v>
      </c>
      <c r="N1533" s="13" t="s">
        <v>366</v>
      </c>
      <c r="O1533" s="62">
        <v>3.6282999999999999</v>
      </c>
      <c r="P1533" s="46">
        <f t="shared" si="116"/>
        <v>181.42</v>
      </c>
      <c r="Q1533" s="20">
        <f t="shared" si="117"/>
        <v>6.4</v>
      </c>
      <c r="R1533" s="20">
        <f t="shared" si="118"/>
        <v>0.56692187499999991</v>
      </c>
      <c r="S1533" s="18">
        <f t="shared" si="119"/>
        <v>28.346093749999994</v>
      </c>
      <c r="T1533" s="17" t="s">
        <v>694</v>
      </c>
      <c r="U1533" s="19" t="s">
        <v>27</v>
      </c>
    </row>
    <row r="1534" spans="1:21" ht="13.2" hidden="1">
      <c r="A1534" s="64" t="s">
        <v>5539</v>
      </c>
      <c r="B1534" s="11">
        <v>44674</v>
      </c>
      <c r="C1534" s="12">
        <v>44655</v>
      </c>
      <c r="D1534" s="13" t="s">
        <v>1173</v>
      </c>
      <c r="E1534" s="13" t="s">
        <v>1174</v>
      </c>
      <c r="G1534" s="10" t="s">
        <v>5893</v>
      </c>
      <c r="H1534" s="13" t="s">
        <v>147</v>
      </c>
      <c r="I1534" s="13" t="s">
        <v>148</v>
      </c>
      <c r="J1534" s="13" t="str">
        <f t="shared" si="115"/>
        <v>ALM-</v>
      </c>
      <c r="K1534" s="13" t="s">
        <v>25</v>
      </c>
      <c r="L1534" s="44">
        <v>440</v>
      </c>
      <c r="M1534" s="13" t="s">
        <v>26</v>
      </c>
      <c r="N1534" s="20" t="s">
        <v>366</v>
      </c>
      <c r="O1534" s="61">
        <v>3.6282999999999999</v>
      </c>
      <c r="P1534" s="46">
        <f t="shared" si="116"/>
        <v>1596.45</v>
      </c>
      <c r="Q1534" s="20">
        <f t="shared" si="117"/>
        <v>6.4</v>
      </c>
      <c r="R1534" s="20">
        <f t="shared" si="118"/>
        <v>0.56692187499999991</v>
      </c>
      <c r="S1534" s="18">
        <f t="shared" si="119"/>
        <v>249.44562499999995</v>
      </c>
      <c r="T1534" s="17" t="s">
        <v>694</v>
      </c>
      <c r="U1534" s="19" t="s">
        <v>27</v>
      </c>
    </row>
    <row r="1535" spans="1:21" ht="13.2" hidden="1">
      <c r="A1535" s="63" t="s">
        <v>5540</v>
      </c>
      <c r="B1535" s="11">
        <v>44674</v>
      </c>
      <c r="C1535" s="12">
        <v>44655</v>
      </c>
      <c r="D1535" s="13" t="s">
        <v>1173</v>
      </c>
      <c r="E1535" s="13" t="s">
        <v>1174</v>
      </c>
      <c r="G1535" s="10" t="s">
        <v>5893</v>
      </c>
      <c r="H1535" s="13" t="s">
        <v>899</v>
      </c>
      <c r="I1535" s="13" t="s">
        <v>900</v>
      </c>
      <c r="J1535" s="13" t="str">
        <f t="shared" si="115"/>
        <v>ALM-</v>
      </c>
      <c r="K1535" s="13" t="s">
        <v>25</v>
      </c>
      <c r="L1535" s="44">
        <v>420</v>
      </c>
      <c r="M1535" s="13" t="s">
        <v>26</v>
      </c>
      <c r="N1535" s="20" t="s">
        <v>366</v>
      </c>
      <c r="O1535" s="61">
        <v>3.6282999999999999</v>
      </c>
      <c r="P1535" s="46">
        <f t="shared" si="116"/>
        <v>1523.89</v>
      </c>
      <c r="Q1535" s="20">
        <f t="shared" si="117"/>
        <v>6.4</v>
      </c>
      <c r="R1535" s="20">
        <f t="shared" si="118"/>
        <v>0.56692187499999991</v>
      </c>
      <c r="S1535" s="18">
        <f t="shared" si="119"/>
        <v>238.10718749999995</v>
      </c>
      <c r="T1535" s="17" t="s">
        <v>694</v>
      </c>
      <c r="U1535" s="19" t="s">
        <v>27</v>
      </c>
    </row>
    <row r="1536" spans="1:21" ht="13.2" hidden="1">
      <c r="A1536" s="63" t="s">
        <v>5541</v>
      </c>
      <c r="B1536" s="11">
        <v>44674</v>
      </c>
      <c r="C1536" s="12">
        <v>44655</v>
      </c>
      <c r="D1536" s="13" t="s">
        <v>1173</v>
      </c>
      <c r="E1536" s="13" t="s">
        <v>1174</v>
      </c>
      <c r="G1536" s="10" t="s">
        <v>5893</v>
      </c>
      <c r="H1536" s="13" t="s">
        <v>4398</v>
      </c>
      <c r="I1536" s="13" t="s">
        <v>4399</v>
      </c>
      <c r="J1536" s="13" t="str">
        <f t="shared" si="115"/>
        <v>ALM-</v>
      </c>
      <c r="K1536" s="13" t="s">
        <v>25</v>
      </c>
      <c r="L1536" s="44">
        <v>330</v>
      </c>
      <c r="M1536" s="13" t="s">
        <v>26</v>
      </c>
      <c r="N1536" s="20" t="s">
        <v>366</v>
      </c>
      <c r="O1536" s="61">
        <v>3.6282999999999999</v>
      </c>
      <c r="P1536" s="46">
        <f t="shared" si="116"/>
        <v>1197.3399999999999</v>
      </c>
      <c r="Q1536" s="20">
        <f t="shared" si="117"/>
        <v>6.4</v>
      </c>
      <c r="R1536" s="20">
        <f t="shared" si="118"/>
        <v>0.56692187499999991</v>
      </c>
      <c r="S1536" s="18">
        <f t="shared" si="119"/>
        <v>187.08421874999996</v>
      </c>
      <c r="T1536" s="17" t="s">
        <v>694</v>
      </c>
      <c r="U1536" s="19" t="s">
        <v>27</v>
      </c>
    </row>
    <row r="1537" spans="1:21" ht="13.2" hidden="1">
      <c r="A1537" s="63" t="s">
        <v>5542</v>
      </c>
      <c r="B1537" s="11">
        <v>44674</v>
      </c>
      <c r="C1537" s="12">
        <v>44655</v>
      </c>
      <c r="D1537" s="13" t="s">
        <v>1173</v>
      </c>
      <c r="E1537" s="13" t="s">
        <v>1174</v>
      </c>
      <c r="G1537" s="10" t="s">
        <v>5893</v>
      </c>
      <c r="H1537" s="13" t="s">
        <v>4406</v>
      </c>
      <c r="I1537" s="13" t="s">
        <v>4407</v>
      </c>
      <c r="J1537" s="13" t="str">
        <f t="shared" si="115"/>
        <v>ALM-</v>
      </c>
      <c r="K1537" s="13" t="s">
        <v>25</v>
      </c>
      <c r="L1537" s="44">
        <v>260</v>
      </c>
      <c r="M1537" s="13" t="s">
        <v>26</v>
      </c>
      <c r="N1537" s="20" t="s">
        <v>366</v>
      </c>
      <c r="O1537" s="61">
        <v>3.6282999999999999</v>
      </c>
      <c r="P1537" s="46">
        <f t="shared" si="116"/>
        <v>943.36</v>
      </c>
      <c r="Q1537" s="20">
        <f t="shared" si="117"/>
        <v>6.4</v>
      </c>
      <c r="R1537" s="20">
        <f t="shared" si="118"/>
        <v>0.56692187499999991</v>
      </c>
      <c r="S1537" s="18">
        <f t="shared" si="119"/>
        <v>147.39968749999997</v>
      </c>
      <c r="T1537" s="17" t="s">
        <v>694</v>
      </c>
      <c r="U1537" s="19" t="s">
        <v>27</v>
      </c>
    </row>
    <row r="1538" spans="1:21" ht="13.2" hidden="1">
      <c r="A1538" s="63" t="s">
        <v>5543</v>
      </c>
      <c r="B1538" s="11">
        <v>44674</v>
      </c>
      <c r="C1538" s="12">
        <v>44655</v>
      </c>
      <c r="D1538" s="13" t="s">
        <v>1173</v>
      </c>
      <c r="E1538" s="13" t="s">
        <v>1174</v>
      </c>
      <c r="G1538" s="10" t="s">
        <v>5893</v>
      </c>
      <c r="H1538" s="13" t="s">
        <v>897</v>
      </c>
      <c r="I1538" s="13" t="s">
        <v>898</v>
      </c>
      <c r="J1538" s="13" t="str">
        <f t="shared" ref="J1538:J1601" si="120">+LEFT(U1538,4)</f>
        <v>ALM-</v>
      </c>
      <c r="K1538" s="13" t="s">
        <v>25</v>
      </c>
      <c r="L1538" s="44">
        <v>200</v>
      </c>
      <c r="M1538" s="13" t="s">
        <v>26</v>
      </c>
      <c r="N1538" s="20" t="s">
        <v>366</v>
      </c>
      <c r="O1538" s="61">
        <v>3.6282999999999999</v>
      </c>
      <c r="P1538" s="46">
        <f t="shared" ref="P1538:P1601" si="121">ROUND(O1538*L1538,2)</f>
        <v>725.66</v>
      </c>
      <c r="Q1538" s="20">
        <f t="shared" ref="Q1538:Q1601" si="122">IF(N1538="HKD",7.8,IF(N1538="CNY",6.4,1))</f>
        <v>6.4</v>
      </c>
      <c r="R1538" s="20">
        <f t="shared" ref="R1538:R1601" si="123">+O1538/Q1538</f>
        <v>0.56692187499999991</v>
      </c>
      <c r="S1538" s="18">
        <f t="shared" ref="S1538:S1601" si="124">+R1538*L1538</f>
        <v>113.38437499999998</v>
      </c>
      <c r="T1538" s="17" t="s">
        <v>694</v>
      </c>
      <c r="U1538" s="19" t="s">
        <v>27</v>
      </c>
    </row>
    <row r="1539" spans="1:21" ht="13.2" hidden="1">
      <c r="A1539" s="63" t="s">
        <v>5544</v>
      </c>
      <c r="B1539" s="11">
        <v>44674</v>
      </c>
      <c r="C1539" s="12">
        <v>44655</v>
      </c>
      <c r="D1539" s="13" t="s">
        <v>1173</v>
      </c>
      <c r="E1539" s="13" t="s">
        <v>1174</v>
      </c>
      <c r="G1539" s="10" t="s">
        <v>5893</v>
      </c>
      <c r="H1539" s="13" t="s">
        <v>4402</v>
      </c>
      <c r="I1539" s="13" t="s">
        <v>4403</v>
      </c>
      <c r="J1539" s="13" t="str">
        <f t="shared" si="120"/>
        <v>ALM-</v>
      </c>
      <c r="K1539" s="13" t="s">
        <v>25</v>
      </c>
      <c r="L1539" s="44">
        <v>480</v>
      </c>
      <c r="M1539" s="13" t="s">
        <v>26</v>
      </c>
      <c r="N1539" s="13" t="s">
        <v>366</v>
      </c>
      <c r="O1539" s="62">
        <v>3.6282999999999999</v>
      </c>
      <c r="P1539" s="46">
        <f t="shared" si="121"/>
        <v>1741.58</v>
      </c>
      <c r="Q1539" s="20">
        <f t="shared" si="122"/>
        <v>6.4</v>
      </c>
      <c r="R1539" s="20">
        <f t="shared" si="123"/>
        <v>0.56692187499999991</v>
      </c>
      <c r="S1539" s="18">
        <f t="shared" si="124"/>
        <v>272.12249999999995</v>
      </c>
      <c r="T1539" s="17" t="s">
        <v>694</v>
      </c>
      <c r="U1539" s="19" t="s">
        <v>27</v>
      </c>
    </row>
    <row r="1540" spans="1:21" ht="13.2" hidden="1">
      <c r="A1540" s="63" t="s">
        <v>5545</v>
      </c>
      <c r="B1540" s="11">
        <v>44674</v>
      </c>
      <c r="C1540" s="12">
        <v>44655</v>
      </c>
      <c r="D1540" s="13" t="s">
        <v>1173</v>
      </c>
      <c r="E1540" s="13" t="s">
        <v>1174</v>
      </c>
      <c r="G1540" s="10" t="s">
        <v>5893</v>
      </c>
      <c r="H1540" s="13" t="s">
        <v>4408</v>
      </c>
      <c r="I1540" s="13" t="s">
        <v>4409</v>
      </c>
      <c r="J1540" s="13" t="str">
        <f t="shared" si="120"/>
        <v>ALM-</v>
      </c>
      <c r="K1540" s="13" t="s">
        <v>25</v>
      </c>
      <c r="L1540" s="44">
        <v>290</v>
      </c>
      <c r="M1540" s="13" t="s">
        <v>26</v>
      </c>
      <c r="N1540" s="20" t="s">
        <v>366</v>
      </c>
      <c r="O1540" s="61">
        <v>3.6282999999999999</v>
      </c>
      <c r="P1540" s="46">
        <f t="shared" si="121"/>
        <v>1052.21</v>
      </c>
      <c r="Q1540" s="20">
        <f t="shared" si="122"/>
        <v>6.4</v>
      </c>
      <c r="R1540" s="20">
        <f t="shared" si="123"/>
        <v>0.56692187499999991</v>
      </c>
      <c r="S1540" s="18">
        <f t="shared" si="124"/>
        <v>164.40734374999997</v>
      </c>
      <c r="T1540" s="17" t="s">
        <v>694</v>
      </c>
      <c r="U1540" s="19" t="s">
        <v>27</v>
      </c>
    </row>
    <row r="1541" spans="1:21" ht="13.2" hidden="1">
      <c r="A1541" s="40" t="s">
        <v>5546</v>
      </c>
      <c r="B1541" s="47">
        <v>44674</v>
      </c>
      <c r="C1541" s="12">
        <v>44655</v>
      </c>
      <c r="D1541" s="40" t="s">
        <v>1173</v>
      </c>
      <c r="E1541" s="13" t="s">
        <v>1174</v>
      </c>
      <c r="G1541" s="10" t="s">
        <v>5893</v>
      </c>
      <c r="H1541" s="13" t="s">
        <v>5110</v>
      </c>
      <c r="I1541" s="13" t="s">
        <v>6210</v>
      </c>
      <c r="J1541" s="13" t="str">
        <f t="shared" si="120"/>
        <v>ALM-</v>
      </c>
      <c r="K1541" s="40" t="s">
        <v>25</v>
      </c>
      <c r="L1541" s="52">
        <v>90</v>
      </c>
      <c r="M1541" s="13" t="s">
        <v>26</v>
      </c>
      <c r="N1541" s="39" t="s">
        <v>366</v>
      </c>
      <c r="O1541" s="56">
        <v>3.6282999999999999</v>
      </c>
      <c r="P1541" s="46">
        <f t="shared" si="121"/>
        <v>326.55</v>
      </c>
      <c r="Q1541" s="20">
        <f t="shared" si="122"/>
        <v>6.4</v>
      </c>
      <c r="R1541" s="20">
        <f t="shared" si="123"/>
        <v>0.56692187499999991</v>
      </c>
      <c r="S1541" s="18">
        <f t="shared" si="124"/>
        <v>51.02296874999999</v>
      </c>
      <c r="T1541" s="17" t="s">
        <v>694</v>
      </c>
      <c r="U1541" s="40" t="s">
        <v>27</v>
      </c>
    </row>
    <row r="1542" spans="1:21" ht="13.2" hidden="1">
      <c r="A1542" s="64" t="s">
        <v>2233</v>
      </c>
      <c r="B1542" s="11">
        <v>44571</v>
      </c>
      <c r="C1542" s="12">
        <v>44489</v>
      </c>
      <c r="D1542" s="69" t="s">
        <v>28</v>
      </c>
      <c r="E1542" s="13" t="s">
        <v>29</v>
      </c>
      <c r="G1542" s="69" t="s">
        <v>604</v>
      </c>
      <c r="H1542" s="13" t="s">
        <v>883</v>
      </c>
      <c r="I1542" s="13" t="s">
        <v>884</v>
      </c>
      <c r="J1542" s="13" t="str">
        <f t="shared" si="120"/>
        <v>LID-</v>
      </c>
      <c r="K1542" s="13" t="s">
        <v>25</v>
      </c>
      <c r="L1542" s="44">
        <v>1010</v>
      </c>
      <c r="M1542" s="13" t="s">
        <v>365</v>
      </c>
      <c r="N1542" s="20" t="s">
        <v>366</v>
      </c>
      <c r="O1542" s="61">
        <v>3.64</v>
      </c>
      <c r="P1542" s="46">
        <f t="shared" si="121"/>
        <v>3676.4</v>
      </c>
      <c r="Q1542" s="20">
        <f t="shared" si="122"/>
        <v>6.4</v>
      </c>
      <c r="R1542" s="20">
        <f t="shared" si="123"/>
        <v>0.56874999999999998</v>
      </c>
      <c r="S1542" s="18">
        <f t="shared" si="124"/>
        <v>574.4375</v>
      </c>
      <c r="T1542" s="17" t="s">
        <v>694</v>
      </c>
      <c r="U1542" s="19" t="s">
        <v>30</v>
      </c>
    </row>
    <row r="1543" spans="1:21" ht="13.2" hidden="1">
      <c r="A1543" s="63" t="s">
        <v>2241</v>
      </c>
      <c r="B1543" s="11">
        <v>44586</v>
      </c>
      <c r="C1543" s="12">
        <v>44432</v>
      </c>
      <c r="D1543" s="69" t="s">
        <v>28</v>
      </c>
      <c r="E1543" s="13" t="s">
        <v>29</v>
      </c>
      <c r="G1543" s="69" t="s">
        <v>606</v>
      </c>
      <c r="H1543" s="13" t="s">
        <v>548</v>
      </c>
      <c r="I1543" s="13" t="s">
        <v>571</v>
      </c>
      <c r="J1543" s="13" t="str">
        <f t="shared" si="120"/>
        <v>LID-</v>
      </c>
      <c r="K1543" s="13" t="s">
        <v>25</v>
      </c>
      <c r="L1543" s="44">
        <v>310</v>
      </c>
      <c r="M1543" s="13" t="s">
        <v>365</v>
      </c>
      <c r="N1543" s="20" t="s">
        <v>366</v>
      </c>
      <c r="O1543" s="61">
        <v>3.64</v>
      </c>
      <c r="P1543" s="46">
        <f t="shared" si="121"/>
        <v>1128.4000000000001</v>
      </c>
      <c r="Q1543" s="20">
        <f t="shared" si="122"/>
        <v>6.4</v>
      </c>
      <c r="R1543" s="20">
        <f t="shared" si="123"/>
        <v>0.56874999999999998</v>
      </c>
      <c r="S1543" s="18">
        <f t="shared" si="124"/>
        <v>176.3125</v>
      </c>
      <c r="T1543" s="17" t="s">
        <v>694</v>
      </c>
      <c r="U1543" s="19" t="s">
        <v>30</v>
      </c>
    </row>
    <row r="1544" spans="1:21" ht="13.2" hidden="1">
      <c r="A1544" s="63" t="s">
        <v>2241</v>
      </c>
      <c r="B1544" s="11">
        <v>44585</v>
      </c>
      <c r="C1544" s="12">
        <v>44432</v>
      </c>
      <c r="D1544" s="69" t="s">
        <v>28</v>
      </c>
      <c r="E1544" s="13" t="s">
        <v>29</v>
      </c>
      <c r="G1544" s="69" t="s">
        <v>648</v>
      </c>
      <c r="H1544" s="13" t="s">
        <v>548</v>
      </c>
      <c r="I1544" s="13" t="s">
        <v>571</v>
      </c>
      <c r="J1544" s="13" t="str">
        <f t="shared" si="120"/>
        <v>LID-</v>
      </c>
      <c r="K1544" s="13" t="s">
        <v>25</v>
      </c>
      <c r="L1544" s="44">
        <v>1750</v>
      </c>
      <c r="M1544" s="13" t="s">
        <v>365</v>
      </c>
      <c r="N1544" s="20" t="s">
        <v>366</v>
      </c>
      <c r="O1544" s="61">
        <v>3.64</v>
      </c>
      <c r="P1544" s="46">
        <f t="shared" si="121"/>
        <v>6370</v>
      </c>
      <c r="Q1544" s="20">
        <f t="shared" si="122"/>
        <v>6.4</v>
      </c>
      <c r="R1544" s="20">
        <f t="shared" si="123"/>
        <v>0.56874999999999998</v>
      </c>
      <c r="S1544" s="18">
        <f t="shared" si="124"/>
        <v>995.3125</v>
      </c>
      <c r="T1544" s="17" t="s">
        <v>694</v>
      </c>
      <c r="U1544" s="19" t="s">
        <v>30</v>
      </c>
    </row>
    <row r="1545" spans="1:21" ht="13.2" hidden="1">
      <c r="A1545" s="63" t="s">
        <v>1378</v>
      </c>
      <c r="B1545" s="11">
        <v>44585</v>
      </c>
      <c r="C1545" s="12">
        <v>44496</v>
      </c>
      <c r="D1545" s="69" t="s">
        <v>28</v>
      </c>
      <c r="E1545" s="13" t="s">
        <v>29</v>
      </c>
      <c r="G1545" s="69" t="s">
        <v>648</v>
      </c>
      <c r="H1545" s="13" t="s">
        <v>548</v>
      </c>
      <c r="I1545" s="13" t="s">
        <v>571</v>
      </c>
      <c r="J1545" s="13" t="str">
        <f t="shared" si="120"/>
        <v>LID-</v>
      </c>
      <c r="K1545" s="13" t="s">
        <v>25</v>
      </c>
      <c r="L1545" s="44">
        <v>950</v>
      </c>
      <c r="M1545" s="13" t="s">
        <v>365</v>
      </c>
      <c r="N1545" s="20" t="s">
        <v>366</v>
      </c>
      <c r="O1545" s="61">
        <v>3.64</v>
      </c>
      <c r="P1545" s="46">
        <f t="shared" si="121"/>
        <v>3458</v>
      </c>
      <c r="Q1545" s="20">
        <f t="shared" si="122"/>
        <v>6.4</v>
      </c>
      <c r="R1545" s="20">
        <f t="shared" si="123"/>
        <v>0.56874999999999998</v>
      </c>
      <c r="S1545" s="18">
        <f t="shared" si="124"/>
        <v>540.3125</v>
      </c>
      <c r="T1545" s="17" t="s">
        <v>694</v>
      </c>
      <c r="U1545" s="19" t="s">
        <v>30</v>
      </c>
    </row>
    <row r="1546" spans="1:21" ht="13.2" hidden="1">
      <c r="A1546" s="63" t="s">
        <v>2242</v>
      </c>
      <c r="B1546" s="11">
        <v>44586</v>
      </c>
      <c r="C1546" s="12">
        <v>44496</v>
      </c>
      <c r="D1546" s="69" t="s">
        <v>28</v>
      </c>
      <c r="E1546" s="13" t="s">
        <v>29</v>
      </c>
      <c r="G1546" s="69" t="s">
        <v>606</v>
      </c>
      <c r="H1546" s="13" t="s">
        <v>548</v>
      </c>
      <c r="I1546" s="13" t="s">
        <v>571</v>
      </c>
      <c r="J1546" s="13" t="str">
        <f t="shared" si="120"/>
        <v>LID-</v>
      </c>
      <c r="K1546" s="13" t="s">
        <v>25</v>
      </c>
      <c r="L1546" s="44">
        <v>1030</v>
      </c>
      <c r="M1546" s="13" t="s">
        <v>365</v>
      </c>
      <c r="N1546" s="20" t="s">
        <v>366</v>
      </c>
      <c r="O1546" s="61">
        <v>3.64</v>
      </c>
      <c r="P1546" s="46">
        <f t="shared" si="121"/>
        <v>3749.2</v>
      </c>
      <c r="Q1546" s="20">
        <f t="shared" si="122"/>
        <v>6.4</v>
      </c>
      <c r="R1546" s="20">
        <f t="shared" si="123"/>
        <v>0.56874999999999998</v>
      </c>
      <c r="S1546" s="18">
        <f t="shared" si="124"/>
        <v>585.8125</v>
      </c>
      <c r="T1546" s="17" t="s">
        <v>694</v>
      </c>
      <c r="U1546" s="19" t="s">
        <v>30</v>
      </c>
    </row>
    <row r="1547" spans="1:21" ht="13.2" hidden="1">
      <c r="A1547" s="40" t="s">
        <v>3129</v>
      </c>
      <c r="B1547" s="47">
        <v>44614</v>
      </c>
      <c r="C1547" s="12">
        <v>44424</v>
      </c>
      <c r="D1547" s="13" t="s">
        <v>28</v>
      </c>
      <c r="E1547" s="13" t="s">
        <v>29</v>
      </c>
      <c r="G1547" s="10" t="s">
        <v>3380</v>
      </c>
      <c r="H1547" s="40" t="s">
        <v>2762</v>
      </c>
      <c r="I1547" s="47" t="s">
        <v>2763</v>
      </c>
      <c r="J1547" s="13" t="str">
        <f t="shared" si="120"/>
        <v>LID-</v>
      </c>
      <c r="K1547" s="40" t="s">
        <v>25</v>
      </c>
      <c r="L1547" s="52">
        <v>900</v>
      </c>
      <c r="M1547" s="40" t="s">
        <v>365</v>
      </c>
      <c r="N1547" s="39" t="s">
        <v>366</v>
      </c>
      <c r="O1547" s="56">
        <v>3.64</v>
      </c>
      <c r="P1547" s="46">
        <f t="shared" si="121"/>
        <v>3276</v>
      </c>
      <c r="Q1547" s="20">
        <f t="shared" si="122"/>
        <v>6.4</v>
      </c>
      <c r="R1547" s="20">
        <f t="shared" si="123"/>
        <v>0.56874999999999998</v>
      </c>
      <c r="S1547" s="18">
        <f t="shared" si="124"/>
        <v>511.875</v>
      </c>
      <c r="T1547" s="17" t="s">
        <v>694</v>
      </c>
      <c r="U1547" s="40" t="s">
        <v>30</v>
      </c>
    </row>
    <row r="1548" spans="1:21" ht="13.2" hidden="1">
      <c r="A1548" s="40" t="s">
        <v>3130</v>
      </c>
      <c r="B1548" s="47">
        <v>44616</v>
      </c>
      <c r="C1548" s="12">
        <v>44558</v>
      </c>
      <c r="D1548" s="13" t="s">
        <v>28</v>
      </c>
      <c r="E1548" s="13" t="s">
        <v>29</v>
      </c>
      <c r="G1548" s="10" t="s">
        <v>3382</v>
      </c>
      <c r="H1548" s="40" t="s">
        <v>2764</v>
      </c>
      <c r="I1548" s="47" t="s">
        <v>2765</v>
      </c>
      <c r="J1548" s="13" t="str">
        <f t="shared" si="120"/>
        <v>LID-</v>
      </c>
      <c r="K1548" s="40" t="s">
        <v>25</v>
      </c>
      <c r="L1548" s="52">
        <v>500</v>
      </c>
      <c r="M1548" s="40" t="s">
        <v>365</v>
      </c>
      <c r="N1548" s="39" t="s">
        <v>366</v>
      </c>
      <c r="O1548" s="56">
        <v>3.64</v>
      </c>
      <c r="P1548" s="46">
        <f t="shared" si="121"/>
        <v>1820</v>
      </c>
      <c r="Q1548" s="20">
        <f t="shared" si="122"/>
        <v>6.4</v>
      </c>
      <c r="R1548" s="20">
        <f t="shared" si="123"/>
        <v>0.56874999999999998</v>
      </c>
      <c r="S1548" s="18">
        <f t="shared" si="124"/>
        <v>284.375</v>
      </c>
      <c r="T1548" s="17" t="s">
        <v>694</v>
      </c>
      <c r="U1548" s="40" t="s">
        <v>30</v>
      </c>
    </row>
    <row r="1549" spans="1:21" ht="13.2" hidden="1">
      <c r="A1549" s="64" t="s">
        <v>3835</v>
      </c>
      <c r="B1549" s="11">
        <v>44638</v>
      </c>
      <c r="C1549" s="12">
        <v>44581</v>
      </c>
      <c r="D1549" s="13" t="s">
        <v>28</v>
      </c>
      <c r="E1549" s="13" t="s">
        <v>29</v>
      </c>
      <c r="G1549" s="10" t="s">
        <v>4788</v>
      </c>
      <c r="H1549" s="13" t="s">
        <v>548</v>
      </c>
      <c r="I1549" s="13" t="s">
        <v>571</v>
      </c>
      <c r="J1549" s="13" t="str">
        <f t="shared" si="120"/>
        <v>LID-</v>
      </c>
      <c r="K1549" s="13" t="s">
        <v>1326</v>
      </c>
      <c r="L1549" s="44">
        <v>869</v>
      </c>
      <c r="M1549" s="13" t="s">
        <v>365</v>
      </c>
      <c r="N1549" s="20" t="s">
        <v>366</v>
      </c>
      <c r="O1549" s="61">
        <v>3.64</v>
      </c>
      <c r="P1549" s="46">
        <f t="shared" si="121"/>
        <v>3163.16</v>
      </c>
      <c r="Q1549" s="20">
        <f t="shared" si="122"/>
        <v>6.4</v>
      </c>
      <c r="R1549" s="20">
        <f t="shared" si="123"/>
        <v>0.56874999999999998</v>
      </c>
      <c r="S1549" s="18">
        <f t="shared" si="124"/>
        <v>494.24374999999998</v>
      </c>
      <c r="T1549" s="17" t="s">
        <v>694</v>
      </c>
      <c r="U1549" s="19" t="s">
        <v>30</v>
      </c>
    </row>
    <row r="1550" spans="1:21" ht="13.2" hidden="1">
      <c r="A1550" s="64" t="s">
        <v>5547</v>
      </c>
      <c r="B1550" s="11">
        <v>44669</v>
      </c>
      <c r="C1550" s="12">
        <v>44665</v>
      </c>
      <c r="D1550" s="13" t="s">
        <v>21</v>
      </c>
      <c r="E1550" s="13" t="s">
        <v>22</v>
      </c>
      <c r="G1550" s="10" t="s">
        <v>5874</v>
      </c>
      <c r="H1550" s="13" t="s">
        <v>458</v>
      </c>
      <c r="I1550" s="13" t="s">
        <v>459</v>
      </c>
      <c r="J1550" s="13" t="str">
        <f t="shared" si="120"/>
        <v>BOX-</v>
      </c>
      <c r="K1550" s="13" t="s">
        <v>23</v>
      </c>
      <c r="L1550" s="44">
        <v>3010</v>
      </c>
      <c r="M1550" s="13" t="s">
        <v>365</v>
      </c>
      <c r="N1550" s="20" t="s">
        <v>366</v>
      </c>
      <c r="O1550" s="61">
        <v>3.64</v>
      </c>
      <c r="P1550" s="46">
        <f t="shared" si="121"/>
        <v>10956.4</v>
      </c>
      <c r="Q1550" s="20">
        <f t="shared" si="122"/>
        <v>6.4</v>
      </c>
      <c r="R1550" s="20">
        <f t="shared" si="123"/>
        <v>0.56874999999999998</v>
      </c>
      <c r="S1550" s="18">
        <f t="shared" si="124"/>
        <v>1711.9375</v>
      </c>
      <c r="T1550" s="17" t="s">
        <v>694</v>
      </c>
      <c r="U1550" s="19" t="s">
        <v>55</v>
      </c>
    </row>
    <row r="1551" spans="1:21" ht="13.2" hidden="1">
      <c r="A1551" s="64" t="s">
        <v>1692</v>
      </c>
      <c r="B1551" s="11">
        <v>44571</v>
      </c>
      <c r="C1551" s="12">
        <v>44566</v>
      </c>
      <c r="D1551" s="69" t="s">
        <v>382</v>
      </c>
      <c r="E1551" s="13" t="s">
        <v>383</v>
      </c>
      <c r="G1551" s="69" t="s">
        <v>597</v>
      </c>
      <c r="H1551" s="13" t="s">
        <v>1408</v>
      </c>
      <c r="I1551" s="13" t="s">
        <v>1409</v>
      </c>
      <c r="J1551" s="13" t="str">
        <f t="shared" si="120"/>
        <v>GLID</v>
      </c>
      <c r="K1551" s="13" t="s">
        <v>23</v>
      </c>
      <c r="L1551" s="44">
        <v>16</v>
      </c>
      <c r="M1551" s="13" t="s">
        <v>365</v>
      </c>
      <c r="N1551" s="20" t="s">
        <v>366</v>
      </c>
      <c r="O1551" s="61">
        <v>3.6558000000000002</v>
      </c>
      <c r="P1551" s="46">
        <f t="shared" si="121"/>
        <v>58.49</v>
      </c>
      <c r="Q1551" s="20">
        <f t="shared" si="122"/>
        <v>6.4</v>
      </c>
      <c r="R1551" s="20">
        <f t="shared" si="123"/>
        <v>0.57121875</v>
      </c>
      <c r="S1551" s="18">
        <f t="shared" si="124"/>
        <v>9.1395</v>
      </c>
      <c r="T1551" s="17" t="s">
        <v>694</v>
      </c>
      <c r="U1551" s="19" t="s">
        <v>38</v>
      </c>
    </row>
    <row r="1552" spans="1:21" ht="13.2" hidden="1">
      <c r="A1552" s="63" t="s">
        <v>1693</v>
      </c>
      <c r="B1552" s="11">
        <v>44575</v>
      </c>
      <c r="C1552" s="12">
        <v>44463</v>
      </c>
      <c r="D1552" s="69" t="s">
        <v>178</v>
      </c>
      <c r="E1552" s="13" t="s">
        <v>1273</v>
      </c>
      <c r="G1552" s="69" t="s">
        <v>2288</v>
      </c>
      <c r="H1552" s="13" t="s">
        <v>338</v>
      </c>
      <c r="I1552" s="13" t="s">
        <v>339</v>
      </c>
      <c r="J1552" s="13" t="str">
        <f t="shared" si="120"/>
        <v>GLID</v>
      </c>
      <c r="K1552" s="13" t="s">
        <v>23</v>
      </c>
      <c r="L1552" s="44">
        <v>5030</v>
      </c>
      <c r="M1552" s="13" t="s">
        <v>365</v>
      </c>
      <c r="N1552" s="13" t="s">
        <v>366</v>
      </c>
      <c r="O1552" s="62">
        <v>3.6646000000000001</v>
      </c>
      <c r="P1552" s="46">
        <f t="shared" si="121"/>
        <v>18432.939999999999</v>
      </c>
      <c r="Q1552" s="20">
        <f t="shared" si="122"/>
        <v>6.4</v>
      </c>
      <c r="R1552" s="20">
        <f t="shared" si="123"/>
        <v>0.57259375000000001</v>
      </c>
      <c r="S1552" s="18">
        <f t="shared" si="124"/>
        <v>2880.1465625000001</v>
      </c>
      <c r="T1552" s="17" t="s">
        <v>694</v>
      </c>
      <c r="U1552" s="19" t="s">
        <v>38</v>
      </c>
    </row>
    <row r="1553" spans="1:21" ht="13.2" hidden="1">
      <c r="A1553" s="64" t="s">
        <v>1694</v>
      </c>
      <c r="B1553" s="11">
        <v>44568</v>
      </c>
      <c r="C1553" s="12">
        <v>44502</v>
      </c>
      <c r="D1553" s="69" t="s">
        <v>178</v>
      </c>
      <c r="E1553" s="13" t="s">
        <v>1273</v>
      </c>
      <c r="G1553" s="69" t="s">
        <v>2289</v>
      </c>
      <c r="H1553" s="13" t="s">
        <v>338</v>
      </c>
      <c r="I1553" s="13" t="s">
        <v>339</v>
      </c>
      <c r="J1553" s="13" t="str">
        <f t="shared" si="120"/>
        <v>GLID</v>
      </c>
      <c r="K1553" s="13" t="s">
        <v>23</v>
      </c>
      <c r="L1553" s="44">
        <v>9950</v>
      </c>
      <c r="M1553" s="13" t="s">
        <v>365</v>
      </c>
      <c r="N1553" s="20" t="s">
        <v>366</v>
      </c>
      <c r="O1553" s="61">
        <v>3.6646000000000001</v>
      </c>
      <c r="P1553" s="46">
        <f t="shared" si="121"/>
        <v>36462.769999999997</v>
      </c>
      <c r="Q1553" s="20">
        <f t="shared" si="122"/>
        <v>6.4</v>
      </c>
      <c r="R1553" s="20">
        <f t="shared" si="123"/>
        <v>0.57259375000000001</v>
      </c>
      <c r="S1553" s="18">
        <f t="shared" si="124"/>
        <v>5697.3078125000002</v>
      </c>
      <c r="T1553" s="17" t="s">
        <v>694</v>
      </c>
      <c r="U1553" s="19" t="s">
        <v>38</v>
      </c>
    </row>
    <row r="1554" spans="1:21" ht="13.2" hidden="1">
      <c r="A1554" s="40" t="s">
        <v>3131</v>
      </c>
      <c r="B1554" s="47">
        <v>44606</v>
      </c>
      <c r="C1554" s="12">
        <v>44545</v>
      </c>
      <c r="D1554" s="13" t="s">
        <v>178</v>
      </c>
      <c r="E1554" s="13" t="s">
        <v>1273</v>
      </c>
      <c r="G1554" s="10" t="s">
        <v>3378</v>
      </c>
      <c r="H1554" s="40" t="s">
        <v>338</v>
      </c>
      <c r="I1554" s="47" t="s">
        <v>339</v>
      </c>
      <c r="J1554" s="13" t="str">
        <f t="shared" si="120"/>
        <v>GLID</v>
      </c>
      <c r="K1554" s="40" t="s">
        <v>23</v>
      </c>
      <c r="L1554" s="52">
        <v>7100</v>
      </c>
      <c r="M1554" s="40" t="s">
        <v>365</v>
      </c>
      <c r="N1554" s="39" t="s">
        <v>366</v>
      </c>
      <c r="O1554" s="56">
        <v>3.6646000000000001</v>
      </c>
      <c r="P1554" s="46">
        <f t="shared" si="121"/>
        <v>26018.66</v>
      </c>
      <c r="Q1554" s="20">
        <f t="shared" si="122"/>
        <v>6.4</v>
      </c>
      <c r="R1554" s="20">
        <f t="shared" si="123"/>
        <v>0.57259375000000001</v>
      </c>
      <c r="S1554" s="18">
        <f t="shared" si="124"/>
        <v>4065.4156250000001</v>
      </c>
      <c r="T1554" s="17" t="s">
        <v>694</v>
      </c>
      <c r="U1554" s="40" t="s">
        <v>38</v>
      </c>
    </row>
    <row r="1555" spans="1:21" ht="13.2" hidden="1">
      <c r="A1555" s="63" t="s">
        <v>1693</v>
      </c>
      <c r="B1555" s="11">
        <v>44651</v>
      </c>
      <c r="C1555" s="12">
        <v>44463</v>
      </c>
      <c r="D1555" s="13" t="s">
        <v>178</v>
      </c>
      <c r="E1555" s="13" t="s">
        <v>1273</v>
      </c>
      <c r="G1555" s="10" t="s">
        <v>4789</v>
      </c>
      <c r="H1555" s="13" t="s">
        <v>338</v>
      </c>
      <c r="I1555" s="13" t="s">
        <v>339</v>
      </c>
      <c r="J1555" s="13" t="str">
        <f t="shared" si="120"/>
        <v>GLID</v>
      </c>
      <c r="K1555" s="13" t="s">
        <v>23</v>
      </c>
      <c r="L1555" s="44">
        <v>42</v>
      </c>
      <c r="M1555" s="13" t="s">
        <v>365</v>
      </c>
      <c r="N1555" s="20" t="s">
        <v>366</v>
      </c>
      <c r="O1555" s="61">
        <v>3.6646000000000001</v>
      </c>
      <c r="P1555" s="46">
        <f t="shared" si="121"/>
        <v>153.91</v>
      </c>
      <c r="Q1555" s="20">
        <f t="shared" si="122"/>
        <v>6.4</v>
      </c>
      <c r="R1555" s="20">
        <f t="shared" si="123"/>
        <v>0.57259375000000001</v>
      </c>
      <c r="S1555" s="18">
        <f t="shared" si="124"/>
        <v>24.048937500000001</v>
      </c>
      <c r="T1555" s="17" t="s">
        <v>694</v>
      </c>
      <c r="U1555" s="19" t="s">
        <v>38</v>
      </c>
    </row>
    <row r="1556" spans="1:21" ht="13.2" hidden="1">
      <c r="A1556" s="63" t="s">
        <v>1693</v>
      </c>
      <c r="B1556" s="11">
        <v>44642</v>
      </c>
      <c r="C1556" s="12">
        <v>44463</v>
      </c>
      <c r="D1556" s="13" t="s">
        <v>178</v>
      </c>
      <c r="E1556" s="13" t="s">
        <v>1273</v>
      </c>
      <c r="G1556" s="10" t="s">
        <v>4790</v>
      </c>
      <c r="H1556" s="13" t="s">
        <v>338</v>
      </c>
      <c r="I1556" s="13" t="s">
        <v>339</v>
      </c>
      <c r="J1556" s="13" t="str">
        <f t="shared" si="120"/>
        <v>GLID</v>
      </c>
      <c r="K1556" s="13" t="s">
        <v>23</v>
      </c>
      <c r="L1556" s="44">
        <v>-42</v>
      </c>
      <c r="M1556" s="13" t="s">
        <v>365</v>
      </c>
      <c r="N1556" s="20" t="s">
        <v>366</v>
      </c>
      <c r="O1556" s="61">
        <v>3.6646000000000001</v>
      </c>
      <c r="P1556" s="46">
        <f t="shared" si="121"/>
        <v>-153.91</v>
      </c>
      <c r="Q1556" s="20">
        <f t="shared" si="122"/>
        <v>6.4</v>
      </c>
      <c r="R1556" s="20">
        <f t="shared" si="123"/>
        <v>0.57259375000000001</v>
      </c>
      <c r="S1556" s="18">
        <f t="shared" si="124"/>
        <v>-24.048937500000001</v>
      </c>
      <c r="T1556" s="17" t="s">
        <v>694</v>
      </c>
      <c r="U1556" s="19" t="s">
        <v>38</v>
      </c>
    </row>
    <row r="1557" spans="1:21" ht="13.2" hidden="1">
      <c r="A1557" s="63" t="s">
        <v>3836</v>
      </c>
      <c r="B1557" s="11">
        <v>44644</v>
      </c>
      <c r="C1557" s="12">
        <v>44559</v>
      </c>
      <c r="D1557" s="13" t="s">
        <v>178</v>
      </c>
      <c r="E1557" s="13" t="s">
        <v>1273</v>
      </c>
      <c r="G1557" s="10" t="s">
        <v>4765</v>
      </c>
      <c r="H1557" s="13" t="s">
        <v>338</v>
      </c>
      <c r="I1557" s="13" t="s">
        <v>339</v>
      </c>
      <c r="J1557" s="13" t="str">
        <f t="shared" si="120"/>
        <v>GLID</v>
      </c>
      <c r="K1557" s="13" t="s">
        <v>23</v>
      </c>
      <c r="L1557" s="44">
        <v>5580</v>
      </c>
      <c r="M1557" s="13" t="s">
        <v>365</v>
      </c>
      <c r="N1557" s="20" t="s">
        <v>366</v>
      </c>
      <c r="O1557" s="61">
        <v>3.6646000000000001</v>
      </c>
      <c r="P1557" s="46">
        <f t="shared" si="121"/>
        <v>20448.47</v>
      </c>
      <c r="Q1557" s="20">
        <f t="shared" si="122"/>
        <v>6.4</v>
      </c>
      <c r="R1557" s="20">
        <f t="shared" si="123"/>
        <v>0.57259375000000001</v>
      </c>
      <c r="S1557" s="18">
        <f t="shared" si="124"/>
        <v>3195.0731249999999</v>
      </c>
      <c r="T1557" s="17" t="s">
        <v>694</v>
      </c>
      <c r="U1557" s="19" t="s">
        <v>38</v>
      </c>
    </row>
    <row r="1558" spans="1:21" ht="13.2" hidden="1">
      <c r="A1558" s="64" t="s">
        <v>5548</v>
      </c>
      <c r="B1558" s="11">
        <v>44666</v>
      </c>
      <c r="C1558" s="12">
        <v>44613</v>
      </c>
      <c r="D1558" s="13" t="s">
        <v>178</v>
      </c>
      <c r="E1558" s="13" t="s">
        <v>1273</v>
      </c>
      <c r="G1558" s="10" t="s">
        <v>5885</v>
      </c>
      <c r="H1558" s="13" t="s">
        <v>338</v>
      </c>
      <c r="I1558" s="13" t="s">
        <v>339</v>
      </c>
      <c r="J1558" s="13" t="str">
        <f t="shared" si="120"/>
        <v>GLID</v>
      </c>
      <c r="K1558" s="13" t="s">
        <v>23</v>
      </c>
      <c r="L1558" s="44">
        <v>4200</v>
      </c>
      <c r="M1558" s="13" t="s">
        <v>365</v>
      </c>
      <c r="N1558" s="20" t="s">
        <v>366</v>
      </c>
      <c r="O1558" s="61">
        <v>3.6646000000000001</v>
      </c>
      <c r="P1558" s="46">
        <f t="shared" si="121"/>
        <v>15391.32</v>
      </c>
      <c r="Q1558" s="20">
        <f t="shared" si="122"/>
        <v>6.4</v>
      </c>
      <c r="R1558" s="20">
        <f t="shared" si="123"/>
        <v>0.57259375000000001</v>
      </c>
      <c r="S1558" s="18">
        <f t="shared" si="124"/>
        <v>2404.8937500000002</v>
      </c>
      <c r="T1558" s="17" t="s">
        <v>694</v>
      </c>
      <c r="U1558" s="19" t="s">
        <v>38</v>
      </c>
    </row>
    <row r="1559" spans="1:21" ht="13.2" hidden="1">
      <c r="A1559" s="63" t="s">
        <v>5548</v>
      </c>
      <c r="B1559" s="11">
        <v>44659</v>
      </c>
      <c r="C1559" s="12">
        <v>44613</v>
      </c>
      <c r="D1559" s="13" t="s">
        <v>178</v>
      </c>
      <c r="E1559" s="13" t="s">
        <v>1273</v>
      </c>
      <c r="G1559" s="10" t="s">
        <v>5922</v>
      </c>
      <c r="H1559" s="13" t="s">
        <v>338</v>
      </c>
      <c r="I1559" s="13" t="s">
        <v>339</v>
      </c>
      <c r="J1559" s="13" t="str">
        <f t="shared" si="120"/>
        <v>GLID</v>
      </c>
      <c r="K1559" s="13" t="s">
        <v>23</v>
      </c>
      <c r="L1559" s="44">
        <v>3470</v>
      </c>
      <c r="M1559" s="13" t="s">
        <v>365</v>
      </c>
      <c r="N1559" s="20" t="s">
        <v>366</v>
      </c>
      <c r="O1559" s="61">
        <v>3.6646000000000001</v>
      </c>
      <c r="P1559" s="46">
        <f t="shared" si="121"/>
        <v>12716.16</v>
      </c>
      <c r="Q1559" s="20">
        <f t="shared" si="122"/>
        <v>6.4</v>
      </c>
      <c r="R1559" s="20">
        <f t="shared" si="123"/>
        <v>0.57259375000000001</v>
      </c>
      <c r="S1559" s="18">
        <f t="shared" si="124"/>
        <v>1986.9003125000002</v>
      </c>
      <c r="T1559" s="17" t="s">
        <v>694</v>
      </c>
      <c r="U1559" s="19" t="s">
        <v>38</v>
      </c>
    </row>
    <row r="1560" spans="1:21" ht="13.2" hidden="1">
      <c r="A1560" s="63" t="s">
        <v>5549</v>
      </c>
      <c r="B1560" s="11">
        <v>44658</v>
      </c>
      <c r="C1560" s="12">
        <v>44641</v>
      </c>
      <c r="D1560" s="13" t="s">
        <v>75</v>
      </c>
      <c r="E1560" s="13" t="s">
        <v>76</v>
      </c>
      <c r="G1560" s="10" t="s">
        <v>5858</v>
      </c>
      <c r="H1560" s="13" t="s">
        <v>5111</v>
      </c>
      <c r="I1560" s="13" t="s">
        <v>6211</v>
      </c>
      <c r="J1560" s="13" t="str">
        <f t="shared" si="120"/>
        <v>SHDL</v>
      </c>
      <c r="K1560" s="13" t="s">
        <v>23</v>
      </c>
      <c r="L1560" s="44">
        <v>840</v>
      </c>
      <c r="M1560" s="13" t="s">
        <v>365</v>
      </c>
      <c r="N1560" s="20" t="s">
        <v>366</v>
      </c>
      <c r="O1560" s="61">
        <v>3.6656</v>
      </c>
      <c r="P1560" s="46">
        <f t="shared" si="121"/>
        <v>3079.1</v>
      </c>
      <c r="Q1560" s="20">
        <f t="shared" si="122"/>
        <v>6.4</v>
      </c>
      <c r="R1560" s="20">
        <f t="shared" si="123"/>
        <v>0.57274999999999998</v>
      </c>
      <c r="S1560" s="18">
        <f t="shared" si="124"/>
        <v>481.10999999999996</v>
      </c>
      <c r="T1560" s="17" t="s">
        <v>694</v>
      </c>
      <c r="U1560" s="19" t="s">
        <v>44</v>
      </c>
    </row>
    <row r="1561" spans="1:21" ht="13.2" hidden="1">
      <c r="A1561" s="40" t="s">
        <v>3132</v>
      </c>
      <c r="B1561" s="47">
        <v>44618</v>
      </c>
      <c r="C1561" s="12">
        <v>44565</v>
      </c>
      <c r="D1561" s="13" t="s">
        <v>106</v>
      </c>
      <c r="E1561" s="13" t="s">
        <v>107</v>
      </c>
      <c r="G1561" s="10" t="s">
        <v>3388</v>
      </c>
      <c r="H1561" s="40" t="s">
        <v>2766</v>
      </c>
      <c r="I1561" s="47" t="s">
        <v>2767</v>
      </c>
      <c r="J1561" s="13" t="str">
        <f t="shared" si="120"/>
        <v>GLID</v>
      </c>
      <c r="K1561" s="40" t="s">
        <v>23</v>
      </c>
      <c r="L1561" s="52">
        <v>1515</v>
      </c>
      <c r="M1561" s="40" t="s">
        <v>365</v>
      </c>
      <c r="N1561" s="39" t="s">
        <v>366</v>
      </c>
      <c r="O1561" s="56">
        <v>3.6796000000000002</v>
      </c>
      <c r="P1561" s="46">
        <f t="shared" si="121"/>
        <v>5574.59</v>
      </c>
      <c r="Q1561" s="20">
        <f t="shared" si="122"/>
        <v>6.4</v>
      </c>
      <c r="R1561" s="20">
        <f t="shared" si="123"/>
        <v>0.57493749999999999</v>
      </c>
      <c r="S1561" s="18">
        <f t="shared" si="124"/>
        <v>871.03031250000004</v>
      </c>
      <c r="T1561" s="17" t="s">
        <v>694</v>
      </c>
      <c r="U1561" s="40" t="s">
        <v>38</v>
      </c>
    </row>
    <row r="1562" spans="1:21" ht="13.2" hidden="1">
      <c r="A1562" s="63" t="s">
        <v>1719</v>
      </c>
      <c r="B1562" s="11">
        <v>44575</v>
      </c>
      <c r="C1562" s="12">
        <v>44559</v>
      </c>
      <c r="D1562" s="69" t="s">
        <v>178</v>
      </c>
      <c r="E1562" s="13" t="s">
        <v>1273</v>
      </c>
      <c r="G1562" s="69" t="s">
        <v>2288</v>
      </c>
      <c r="H1562" s="13" t="s">
        <v>179</v>
      </c>
      <c r="I1562" s="13" t="s">
        <v>180</v>
      </c>
      <c r="J1562" s="13" t="str">
        <f t="shared" si="120"/>
        <v>GLID</v>
      </c>
      <c r="K1562" s="13" t="s">
        <v>23</v>
      </c>
      <c r="L1562" s="44">
        <v>1130</v>
      </c>
      <c r="M1562" s="13" t="s">
        <v>365</v>
      </c>
      <c r="N1562" s="20" t="s">
        <v>366</v>
      </c>
      <c r="O1562" s="61">
        <v>3.6844999999999999</v>
      </c>
      <c r="P1562" s="46">
        <f t="shared" si="121"/>
        <v>4163.49</v>
      </c>
      <c r="Q1562" s="20">
        <f t="shared" si="122"/>
        <v>6.4</v>
      </c>
      <c r="R1562" s="20">
        <f t="shared" si="123"/>
        <v>0.57570312499999998</v>
      </c>
      <c r="S1562" s="18">
        <f t="shared" si="124"/>
        <v>650.54453124999998</v>
      </c>
      <c r="T1562" s="17" t="s">
        <v>694</v>
      </c>
      <c r="U1562" s="19" t="s">
        <v>38</v>
      </c>
    </row>
    <row r="1563" spans="1:21" ht="13.2" hidden="1">
      <c r="A1563" s="63" t="s">
        <v>1720</v>
      </c>
      <c r="B1563" s="11">
        <v>44568</v>
      </c>
      <c r="C1563" s="12">
        <v>44489</v>
      </c>
      <c r="D1563" s="69" t="s">
        <v>178</v>
      </c>
      <c r="E1563" s="13" t="s">
        <v>1273</v>
      </c>
      <c r="G1563" s="69" t="s">
        <v>2289</v>
      </c>
      <c r="H1563" s="13" t="s">
        <v>901</v>
      </c>
      <c r="I1563" s="13" t="s">
        <v>902</v>
      </c>
      <c r="J1563" s="13" t="str">
        <f t="shared" si="120"/>
        <v>GLID</v>
      </c>
      <c r="K1563" s="13" t="s">
        <v>23</v>
      </c>
      <c r="L1563" s="44">
        <v>1010</v>
      </c>
      <c r="M1563" s="13" t="s">
        <v>365</v>
      </c>
      <c r="N1563" s="20" t="s">
        <v>366</v>
      </c>
      <c r="O1563" s="61">
        <v>3.6844999999999999</v>
      </c>
      <c r="P1563" s="46">
        <f t="shared" si="121"/>
        <v>3721.35</v>
      </c>
      <c r="Q1563" s="20">
        <f t="shared" si="122"/>
        <v>6.4</v>
      </c>
      <c r="R1563" s="20">
        <f t="shared" si="123"/>
        <v>0.57570312499999998</v>
      </c>
      <c r="S1563" s="18">
        <f t="shared" si="124"/>
        <v>581.46015624999995</v>
      </c>
      <c r="T1563" s="17" t="s">
        <v>694</v>
      </c>
      <c r="U1563" s="19" t="s">
        <v>38</v>
      </c>
    </row>
    <row r="1564" spans="1:21" ht="13.2" hidden="1">
      <c r="A1564" s="40" t="s">
        <v>3133</v>
      </c>
      <c r="B1564" s="47">
        <v>44606</v>
      </c>
      <c r="C1564" s="12">
        <v>44503</v>
      </c>
      <c r="D1564" s="13" t="s">
        <v>178</v>
      </c>
      <c r="E1564" s="13" t="s">
        <v>1273</v>
      </c>
      <c r="G1564" s="10" t="s">
        <v>3378</v>
      </c>
      <c r="H1564" s="40" t="s">
        <v>2768</v>
      </c>
      <c r="I1564" s="47" t="s">
        <v>2769</v>
      </c>
      <c r="J1564" s="13" t="str">
        <f t="shared" si="120"/>
        <v>GLID</v>
      </c>
      <c r="K1564" s="40" t="s">
        <v>23</v>
      </c>
      <c r="L1564" s="52">
        <v>3020</v>
      </c>
      <c r="M1564" s="40" t="s">
        <v>365</v>
      </c>
      <c r="N1564" s="39" t="s">
        <v>366</v>
      </c>
      <c r="O1564" s="56">
        <v>3.6844999999999999</v>
      </c>
      <c r="P1564" s="46">
        <f t="shared" si="121"/>
        <v>11127.19</v>
      </c>
      <c r="Q1564" s="20">
        <f t="shared" si="122"/>
        <v>6.4</v>
      </c>
      <c r="R1564" s="20">
        <f t="shared" si="123"/>
        <v>0.57570312499999998</v>
      </c>
      <c r="S1564" s="18">
        <f t="shared" si="124"/>
        <v>1738.6234374999999</v>
      </c>
      <c r="T1564" s="17" t="s">
        <v>694</v>
      </c>
      <c r="U1564" s="40" t="s">
        <v>38</v>
      </c>
    </row>
    <row r="1565" spans="1:21" ht="13.2" hidden="1">
      <c r="A1565" s="63" t="s">
        <v>3837</v>
      </c>
      <c r="B1565" s="11">
        <v>44651</v>
      </c>
      <c r="C1565" s="12">
        <v>44559</v>
      </c>
      <c r="D1565" s="13" t="s">
        <v>178</v>
      </c>
      <c r="E1565" s="13" t="s">
        <v>1273</v>
      </c>
      <c r="G1565" s="10" t="s">
        <v>4789</v>
      </c>
      <c r="H1565" s="13" t="s">
        <v>2768</v>
      </c>
      <c r="I1565" s="13" t="s">
        <v>2769</v>
      </c>
      <c r="J1565" s="13" t="str">
        <f t="shared" si="120"/>
        <v>GLID</v>
      </c>
      <c r="K1565" s="13" t="s">
        <v>23</v>
      </c>
      <c r="L1565" s="44">
        <v>2040</v>
      </c>
      <c r="M1565" s="13" t="s">
        <v>365</v>
      </c>
      <c r="N1565" s="20" t="s">
        <v>366</v>
      </c>
      <c r="O1565" s="61">
        <v>3.6844999999999999</v>
      </c>
      <c r="P1565" s="46">
        <f t="shared" si="121"/>
        <v>7516.38</v>
      </c>
      <c r="Q1565" s="20">
        <f t="shared" si="122"/>
        <v>6.4</v>
      </c>
      <c r="R1565" s="20">
        <f t="shared" si="123"/>
        <v>0.57570312499999998</v>
      </c>
      <c r="S1565" s="18">
        <f t="shared" si="124"/>
        <v>1174.434375</v>
      </c>
      <c r="T1565" s="17" t="s">
        <v>694</v>
      </c>
      <c r="U1565" s="19" t="s">
        <v>38</v>
      </c>
    </row>
    <row r="1566" spans="1:21" ht="13.2" hidden="1">
      <c r="A1566" s="63" t="s">
        <v>3838</v>
      </c>
      <c r="B1566" s="11">
        <v>44623</v>
      </c>
      <c r="C1566" s="12">
        <v>44559</v>
      </c>
      <c r="D1566" s="13" t="s">
        <v>178</v>
      </c>
      <c r="E1566" s="13" t="s">
        <v>1273</v>
      </c>
      <c r="G1566" s="10" t="s">
        <v>4791</v>
      </c>
      <c r="H1566" s="13" t="s">
        <v>901</v>
      </c>
      <c r="I1566" s="13" t="s">
        <v>902</v>
      </c>
      <c r="J1566" s="13" t="str">
        <f t="shared" si="120"/>
        <v>GLID</v>
      </c>
      <c r="K1566" s="13" t="s">
        <v>23</v>
      </c>
      <c r="L1566" s="44">
        <v>1010</v>
      </c>
      <c r="M1566" s="13" t="s">
        <v>365</v>
      </c>
      <c r="N1566" s="20" t="s">
        <v>366</v>
      </c>
      <c r="O1566" s="61">
        <v>3.6844999999999999</v>
      </c>
      <c r="P1566" s="46">
        <f t="shared" si="121"/>
        <v>3721.35</v>
      </c>
      <c r="Q1566" s="20">
        <f t="shared" si="122"/>
        <v>6.4</v>
      </c>
      <c r="R1566" s="20">
        <f t="shared" si="123"/>
        <v>0.57570312499999998</v>
      </c>
      <c r="S1566" s="18">
        <f t="shared" si="124"/>
        <v>581.46015624999995</v>
      </c>
      <c r="T1566" s="17" t="s">
        <v>694</v>
      </c>
      <c r="U1566" s="19" t="s">
        <v>38</v>
      </c>
    </row>
    <row r="1567" spans="1:21" ht="13.2" hidden="1">
      <c r="A1567" s="63" t="s">
        <v>3839</v>
      </c>
      <c r="B1567" s="11">
        <v>44651</v>
      </c>
      <c r="C1567" s="12">
        <v>44613</v>
      </c>
      <c r="D1567" s="13" t="s">
        <v>178</v>
      </c>
      <c r="E1567" s="13" t="s">
        <v>1273</v>
      </c>
      <c r="G1567" s="10" t="s">
        <v>4789</v>
      </c>
      <c r="H1567" s="13" t="s">
        <v>2768</v>
      </c>
      <c r="I1567" s="13" t="s">
        <v>2769</v>
      </c>
      <c r="J1567" s="13" t="str">
        <f t="shared" si="120"/>
        <v>GLID</v>
      </c>
      <c r="K1567" s="13" t="s">
        <v>23</v>
      </c>
      <c r="L1567" s="44">
        <v>3296</v>
      </c>
      <c r="M1567" s="13" t="s">
        <v>365</v>
      </c>
      <c r="N1567" s="20" t="s">
        <v>366</v>
      </c>
      <c r="O1567" s="61">
        <v>3.6844999999999999</v>
      </c>
      <c r="P1567" s="46">
        <f t="shared" si="121"/>
        <v>12144.11</v>
      </c>
      <c r="Q1567" s="20">
        <f t="shared" si="122"/>
        <v>6.4</v>
      </c>
      <c r="R1567" s="20">
        <f t="shared" si="123"/>
        <v>0.57570312499999998</v>
      </c>
      <c r="S1567" s="18">
        <f t="shared" si="124"/>
        <v>1897.5174999999999</v>
      </c>
      <c r="T1567" s="17" t="s">
        <v>694</v>
      </c>
      <c r="U1567" s="19" t="s">
        <v>38</v>
      </c>
    </row>
    <row r="1568" spans="1:21" ht="13.2" hidden="1">
      <c r="A1568" s="63" t="s">
        <v>3839</v>
      </c>
      <c r="B1568" s="11">
        <v>44644</v>
      </c>
      <c r="C1568" s="12">
        <v>44613</v>
      </c>
      <c r="D1568" s="13" t="s">
        <v>178</v>
      </c>
      <c r="E1568" s="13" t="s">
        <v>1273</v>
      </c>
      <c r="G1568" s="10" t="s">
        <v>4765</v>
      </c>
      <c r="H1568" s="13" t="s">
        <v>2768</v>
      </c>
      <c r="I1568" s="13" t="s">
        <v>2769</v>
      </c>
      <c r="J1568" s="13" t="str">
        <f t="shared" si="120"/>
        <v>GLID</v>
      </c>
      <c r="K1568" s="13" t="s">
        <v>23</v>
      </c>
      <c r="L1568" s="44">
        <v>4914</v>
      </c>
      <c r="M1568" s="13" t="s">
        <v>365</v>
      </c>
      <c r="N1568" s="20" t="s">
        <v>366</v>
      </c>
      <c r="O1568" s="61">
        <v>3.6844999999999999</v>
      </c>
      <c r="P1568" s="46">
        <f t="shared" si="121"/>
        <v>18105.63</v>
      </c>
      <c r="Q1568" s="20">
        <f t="shared" si="122"/>
        <v>6.4</v>
      </c>
      <c r="R1568" s="20">
        <f t="shared" si="123"/>
        <v>0.57570312499999998</v>
      </c>
      <c r="S1568" s="18">
        <f t="shared" si="124"/>
        <v>2829.0051562499998</v>
      </c>
      <c r="T1568" s="17" t="s">
        <v>694</v>
      </c>
      <c r="U1568" s="19" t="s">
        <v>38</v>
      </c>
    </row>
    <row r="1569" spans="1:21" ht="13.2" hidden="1">
      <c r="A1569" s="63" t="s">
        <v>5550</v>
      </c>
      <c r="B1569" s="11">
        <v>44659</v>
      </c>
      <c r="C1569" s="12">
        <v>44613</v>
      </c>
      <c r="D1569" s="13" t="s">
        <v>178</v>
      </c>
      <c r="E1569" s="13" t="s">
        <v>1273</v>
      </c>
      <c r="G1569" s="10" t="s">
        <v>5922</v>
      </c>
      <c r="H1569" s="13" t="s">
        <v>179</v>
      </c>
      <c r="I1569" s="13" t="s">
        <v>180</v>
      </c>
      <c r="J1569" s="13" t="str">
        <f t="shared" si="120"/>
        <v>GLID</v>
      </c>
      <c r="K1569" s="13" t="s">
        <v>23</v>
      </c>
      <c r="L1569" s="44">
        <v>6640</v>
      </c>
      <c r="M1569" s="13" t="s">
        <v>365</v>
      </c>
      <c r="N1569" s="13" t="s">
        <v>366</v>
      </c>
      <c r="O1569" s="62">
        <v>3.6844999999999999</v>
      </c>
      <c r="P1569" s="46">
        <f t="shared" si="121"/>
        <v>24465.08</v>
      </c>
      <c r="Q1569" s="20">
        <f t="shared" si="122"/>
        <v>6.4</v>
      </c>
      <c r="R1569" s="20">
        <f t="shared" si="123"/>
        <v>0.57570312499999998</v>
      </c>
      <c r="S1569" s="18">
        <f t="shared" si="124"/>
        <v>3822.6687499999998</v>
      </c>
      <c r="T1569" s="17" t="s">
        <v>694</v>
      </c>
      <c r="U1569" s="19" t="s">
        <v>38</v>
      </c>
    </row>
    <row r="1570" spans="1:21" ht="13.2" hidden="1">
      <c r="A1570" s="63" t="s">
        <v>1379</v>
      </c>
      <c r="B1570" s="11">
        <v>44575</v>
      </c>
      <c r="C1570" s="12">
        <v>44468</v>
      </c>
      <c r="D1570" s="69" t="s">
        <v>28</v>
      </c>
      <c r="E1570" s="13" t="s">
        <v>29</v>
      </c>
      <c r="G1570" s="69" t="s">
        <v>646</v>
      </c>
      <c r="H1570" s="13" t="s">
        <v>230</v>
      </c>
      <c r="I1570" s="13" t="s">
        <v>231</v>
      </c>
      <c r="J1570" s="13" t="str">
        <f t="shared" si="120"/>
        <v>LID-</v>
      </c>
      <c r="K1570" s="13" t="s">
        <v>25</v>
      </c>
      <c r="L1570" s="44">
        <v>139</v>
      </c>
      <c r="M1570" s="13" t="s">
        <v>365</v>
      </c>
      <c r="N1570" s="13" t="s">
        <v>366</v>
      </c>
      <c r="O1570" s="62">
        <v>3.7</v>
      </c>
      <c r="P1570" s="46">
        <f t="shared" si="121"/>
        <v>514.29999999999995</v>
      </c>
      <c r="Q1570" s="20">
        <f t="shared" si="122"/>
        <v>6.4</v>
      </c>
      <c r="R1570" s="20">
        <f t="shared" si="123"/>
        <v>0.578125</v>
      </c>
      <c r="S1570" s="18">
        <f t="shared" si="124"/>
        <v>80.359375</v>
      </c>
      <c r="T1570" s="17" t="s">
        <v>694</v>
      </c>
      <c r="U1570" s="19" t="s">
        <v>30</v>
      </c>
    </row>
    <row r="1571" spans="1:21" ht="13.2" hidden="1">
      <c r="A1571" s="63" t="s">
        <v>2228</v>
      </c>
      <c r="B1571" s="11">
        <v>44581</v>
      </c>
      <c r="C1571" s="12">
        <v>44504</v>
      </c>
      <c r="D1571" s="69" t="s">
        <v>28</v>
      </c>
      <c r="E1571" s="13" t="s">
        <v>29</v>
      </c>
      <c r="G1571" s="69" t="s">
        <v>607</v>
      </c>
      <c r="H1571" s="13" t="s">
        <v>230</v>
      </c>
      <c r="I1571" s="13" t="s">
        <v>231</v>
      </c>
      <c r="J1571" s="13" t="str">
        <f t="shared" si="120"/>
        <v>LID-</v>
      </c>
      <c r="K1571" s="13" t="s">
        <v>25</v>
      </c>
      <c r="L1571" s="44">
        <v>1010</v>
      </c>
      <c r="M1571" s="13" t="s">
        <v>365</v>
      </c>
      <c r="N1571" s="20" t="s">
        <v>366</v>
      </c>
      <c r="O1571" s="61">
        <v>3.7</v>
      </c>
      <c r="P1571" s="46">
        <f t="shared" si="121"/>
        <v>3737</v>
      </c>
      <c r="Q1571" s="20">
        <f t="shared" si="122"/>
        <v>6.4</v>
      </c>
      <c r="R1571" s="20">
        <f t="shared" si="123"/>
        <v>0.578125</v>
      </c>
      <c r="S1571" s="18">
        <f t="shared" si="124"/>
        <v>583.90625</v>
      </c>
      <c r="T1571" s="17" t="s">
        <v>694</v>
      </c>
      <c r="U1571" s="19" t="s">
        <v>30</v>
      </c>
    </row>
    <row r="1572" spans="1:21" ht="13.2" hidden="1">
      <c r="A1572" s="40" t="s">
        <v>3134</v>
      </c>
      <c r="B1572" s="47">
        <v>44615</v>
      </c>
      <c r="C1572" s="12">
        <v>44519</v>
      </c>
      <c r="D1572" s="13" t="s">
        <v>28</v>
      </c>
      <c r="E1572" s="13" t="s">
        <v>29</v>
      </c>
      <c r="G1572" s="10" t="s">
        <v>3389</v>
      </c>
      <c r="H1572" s="40" t="s">
        <v>230</v>
      </c>
      <c r="I1572" s="47" t="s">
        <v>231</v>
      </c>
      <c r="J1572" s="13" t="str">
        <f t="shared" si="120"/>
        <v>LID-</v>
      </c>
      <c r="K1572" s="40" t="s">
        <v>25</v>
      </c>
      <c r="L1572" s="52">
        <v>715</v>
      </c>
      <c r="M1572" s="40" t="s">
        <v>365</v>
      </c>
      <c r="N1572" s="39" t="s">
        <v>366</v>
      </c>
      <c r="O1572" s="56">
        <v>3.7</v>
      </c>
      <c r="P1572" s="46">
        <f t="shared" si="121"/>
        <v>2645.5</v>
      </c>
      <c r="Q1572" s="20">
        <f t="shared" si="122"/>
        <v>6.4</v>
      </c>
      <c r="R1572" s="20">
        <f t="shared" si="123"/>
        <v>0.578125</v>
      </c>
      <c r="S1572" s="18">
        <f t="shared" si="124"/>
        <v>413.359375</v>
      </c>
      <c r="T1572" s="17" t="s">
        <v>694</v>
      </c>
      <c r="U1572" s="40" t="s">
        <v>30</v>
      </c>
    </row>
    <row r="1573" spans="1:21" ht="13.2" hidden="1">
      <c r="A1573" s="40" t="s">
        <v>3134</v>
      </c>
      <c r="B1573" s="47">
        <v>44606</v>
      </c>
      <c r="C1573" s="12">
        <v>44519</v>
      </c>
      <c r="D1573" s="13" t="s">
        <v>28</v>
      </c>
      <c r="E1573" s="13" t="s">
        <v>29</v>
      </c>
      <c r="G1573" s="10" t="s">
        <v>3390</v>
      </c>
      <c r="H1573" s="40" t="s">
        <v>230</v>
      </c>
      <c r="I1573" s="47" t="s">
        <v>231</v>
      </c>
      <c r="J1573" s="13" t="str">
        <f t="shared" si="120"/>
        <v>LID-</v>
      </c>
      <c r="K1573" s="40" t="s">
        <v>25</v>
      </c>
      <c r="L1573" s="52">
        <v>295</v>
      </c>
      <c r="M1573" s="40" t="s">
        <v>365</v>
      </c>
      <c r="N1573" s="39" t="s">
        <v>366</v>
      </c>
      <c r="O1573" s="56">
        <v>3.7</v>
      </c>
      <c r="P1573" s="46">
        <f t="shared" si="121"/>
        <v>1091.5</v>
      </c>
      <c r="Q1573" s="20">
        <f t="shared" si="122"/>
        <v>6.4</v>
      </c>
      <c r="R1573" s="20">
        <f t="shared" si="123"/>
        <v>0.578125</v>
      </c>
      <c r="S1573" s="18">
        <f t="shared" si="124"/>
        <v>170.546875</v>
      </c>
      <c r="T1573" s="17" t="s">
        <v>694</v>
      </c>
      <c r="U1573" s="40" t="s">
        <v>30</v>
      </c>
    </row>
    <row r="1574" spans="1:21" ht="13.2" hidden="1">
      <c r="A1574" s="63" t="s">
        <v>3840</v>
      </c>
      <c r="B1574" s="11">
        <v>44628</v>
      </c>
      <c r="C1574" s="12">
        <v>44531</v>
      </c>
      <c r="D1574" s="13" t="s">
        <v>28</v>
      </c>
      <c r="E1574" s="13" t="s">
        <v>29</v>
      </c>
      <c r="G1574" s="10" t="s">
        <v>4792</v>
      </c>
      <c r="H1574" s="13" t="s">
        <v>4418</v>
      </c>
      <c r="I1574" s="13" t="s">
        <v>4419</v>
      </c>
      <c r="J1574" s="13" t="str">
        <f t="shared" si="120"/>
        <v>LID-</v>
      </c>
      <c r="K1574" s="13" t="s">
        <v>25</v>
      </c>
      <c r="L1574" s="44">
        <v>2060</v>
      </c>
      <c r="M1574" s="13" t="s">
        <v>365</v>
      </c>
      <c r="N1574" s="20" t="s">
        <v>366</v>
      </c>
      <c r="O1574" s="61">
        <v>3.7</v>
      </c>
      <c r="P1574" s="46">
        <f t="shared" si="121"/>
        <v>7622</v>
      </c>
      <c r="Q1574" s="20">
        <f t="shared" si="122"/>
        <v>6.4</v>
      </c>
      <c r="R1574" s="20">
        <f t="shared" si="123"/>
        <v>0.578125</v>
      </c>
      <c r="S1574" s="18">
        <f t="shared" si="124"/>
        <v>1190.9375</v>
      </c>
      <c r="T1574" s="17" t="s">
        <v>694</v>
      </c>
      <c r="U1574" s="19" t="s">
        <v>30</v>
      </c>
    </row>
    <row r="1575" spans="1:21" ht="13.2" hidden="1">
      <c r="A1575" s="63" t="s">
        <v>3841</v>
      </c>
      <c r="B1575" s="11">
        <v>44634</v>
      </c>
      <c r="C1575" s="12">
        <v>44545</v>
      </c>
      <c r="D1575" s="13" t="s">
        <v>28</v>
      </c>
      <c r="E1575" s="13" t="s">
        <v>29</v>
      </c>
      <c r="G1575" s="10" t="s">
        <v>4763</v>
      </c>
      <c r="H1575" s="13" t="s">
        <v>230</v>
      </c>
      <c r="I1575" s="13" t="s">
        <v>231</v>
      </c>
      <c r="J1575" s="13" t="str">
        <f t="shared" si="120"/>
        <v>LID-</v>
      </c>
      <c r="K1575" s="13" t="s">
        <v>25</v>
      </c>
      <c r="L1575" s="44">
        <v>1510</v>
      </c>
      <c r="M1575" s="13" t="s">
        <v>365</v>
      </c>
      <c r="N1575" s="20" t="s">
        <v>366</v>
      </c>
      <c r="O1575" s="61">
        <v>3.7</v>
      </c>
      <c r="P1575" s="46">
        <f t="shared" si="121"/>
        <v>5587</v>
      </c>
      <c r="Q1575" s="20">
        <f t="shared" si="122"/>
        <v>6.4</v>
      </c>
      <c r="R1575" s="20">
        <f t="shared" si="123"/>
        <v>0.578125</v>
      </c>
      <c r="S1575" s="18">
        <f t="shared" si="124"/>
        <v>872.96875</v>
      </c>
      <c r="T1575" s="17" t="s">
        <v>694</v>
      </c>
      <c r="U1575" s="19" t="s">
        <v>30</v>
      </c>
    </row>
    <row r="1576" spans="1:21" ht="13.2" hidden="1">
      <c r="A1576" s="63" t="s">
        <v>3842</v>
      </c>
      <c r="B1576" s="11">
        <v>44623</v>
      </c>
      <c r="C1576" s="12">
        <v>44580</v>
      </c>
      <c r="D1576" s="13" t="s">
        <v>28</v>
      </c>
      <c r="E1576" s="13" t="s">
        <v>29</v>
      </c>
      <c r="G1576" s="10" t="s">
        <v>4793</v>
      </c>
      <c r="H1576" s="13" t="s">
        <v>4420</v>
      </c>
      <c r="I1576" s="13" t="s">
        <v>4421</v>
      </c>
      <c r="J1576" s="13" t="str">
        <f t="shared" si="120"/>
        <v>LID-</v>
      </c>
      <c r="K1576" s="13" t="s">
        <v>25</v>
      </c>
      <c r="L1576" s="44">
        <v>1230</v>
      </c>
      <c r="M1576" s="13" t="s">
        <v>105</v>
      </c>
      <c r="N1576" s="20" t="s">
        <v>366</v>
      </c>
      <c r="O1576" s="61">
        <v>3.7</v>
      </c>
      <c r="P1576" s="46">
        <f t="shared" si="121"/>
        <v>4551</v>
      </c>
      <c r="Q1576" s="20">
        <f t="shared" si="122"/>
        <v>6.4</v>
      </c>
      <c r="R1576" s="20">
        <f t="shared" si="123"/>
        <v>0.578125</v>
      </c>
      <c r="S1576" s="18">
        <f t="shared" si="124"/>
        <v>711.09375</v>
      </c>
      <c r="T1576" s="17" t="s">
        <v>694</v>
      </c>
      <c r="U1576" s="19" t="s">
        <v>30</v>
      </c>
    </row>
    <row r="1577" spans="1:21" ht="13.2" hidden="1">
      <c r="A1577" s="63" t="s">
        <v>3843</v>
      </c>
      <c r="B1577" s="11">
        <v>44650</v>
      </c>
      <c r="C1577" s="12">
        <v>44581</v>
      </c>
      <c r="D1577" s="13" t="s">
        <v>28</v>
      </c>
      <c r="E1577" s="13" t="s">
        <v>29</v>
      </c>
      <c r="G1577" s="10" t="s">
        <v>4781</v>
      </c>
      <c r="H1577" s="13" t="s">
        <v>4422</v>
      </c>
      <c r="I1577" s="13" t="s">
        <v>4419</v>
      </c>
      <c r="J1577" s="13" t="str">
        <f t="shared" si="120"/>
        <v>LID-</v>
      </c>
      <c r="K1577" s="13" t="s">
        <v>1326</v>
      </c>
      <c r="L1577" s="44">
        <v>1030</v>
      </c>
      <c r="M1577" s="13" t="s">
        <v>365</v>
      </c>
      <c r="N1577" s="20" t="s">
        <v>366</v>
      </c>
      <c r="O1577" s="61">
        <v>3.7</v>
      </c>
      <c r="P1577" s="46">
        <f t="shared" si="121"/>
        <v>3811</v>
      </c>
      <c r="Q1577" s="20">
        <f t="shared" si="122"/>
        <v>6.4</v>
      </c>
      <c r="R1577" s="20">
        <f t="shared" si="123"/>
        <v>0.578125</v>
      </c>
      <c r="S1577" s="18">
        <f t="shared" si="124"/>
        <v>595.46875</v>
      </c>
      <c r="T1577" s="17" t="s">
        <v>694</v>
      </c>
      <c r="U1577" s="19" t="s">
        <v>30</v>
      </c>
    </row>
    <row r="1578" spans="1:21" ht="13.2" hidden="1">
      <c r="A1578" s="63" t="s">
        <v>3844</v>
      </c>
      <c r="B1578" s="11">
        <v>44641</v>
      </c>
      <c r="C1578" s="12">
        <v>44604</v>
      </c>
      <c r="D1578" s="13" t="s">
        <v>28</v>
      </c>
      <c r="E1578" s="13" t="s">
        <v>29</v>
      </c>
      <c r="G1578" s="10" t="s">
        <v>4764</v>
      </c>
      <c r="H1578" s="13" t="s">
        <v>4420</v>
      </c>
      <c r="I1578" s="13" t="s">
        <v>4421</v>
      </c>
      <c r="J1578" s="13" t="str">
        <f t="shared" si="120"/>
        <v>LID-</v>
      </c>
      <c r="K1578" s="13" t="s">
        <v>25</v>
      </c>
      <c r="L1578" s="44">
        <v>1020</v>
      </c>
      <c r="M1578" s="13" t="s">
        <v>105</v>
      </c>
      <c r="N1578" s="20" t="s">
        <v>366</v>
      </c>
      <c r="O1578" s="61">
        <v>3.7</v>
      </c>
      <c r="P1578" s="46">
        <f t="shared" si="121"/>
        <v>3774</v>
      </c>
      <c r="Q1578" s="20">
        <f t="shared" si="122"/>
        <v>6.4</v>
      </c>
      <c r="R1578" s="20">
        <f t="shared" si="123"/>
        <v>0.578125</v>
      </c>
      <c r="S1578" s="18">
        <f t="shared" si="124"/>
        <v>589.6875</v>
      </c>
      <c r="T1578" s="17" t="s">
        <v>694</v>
      </c>
      <c r="U1578" s="19" t="s">
        <v>30</v>
      </c>
    </row>
    <row r="1579" spans="1:21" ht="13.2" hidden="1">
      <c r="A1579" s="63" t="s">
        <v>3843</v>
      </c>
      <c r="B1579" s="11">
        <v>44652</v>
      </c>
      <c r="C1579" s="12">
        <v>44581</v>
      </c>
      <c r="D1579" s="13" t="s">
        <v>28</v>
      </c>
      <c r="E1579" s="13" t="s">
        <v>29</v>
      </c>
      <c r="G1579" s="10" t="s">
        <v>5911</v>
      </c>
      <c r="H1579" s="13" t="s">
        <v>4422</v>
      </c>
      <c r="I1579" s="13" t="s">
        <v>4419</v>
      </c>
      <c r="J1579" s="13" t="str">
        <f t="shared" si="120"/>
        <v>LID-</v>
      </c>
      <c r="K1579" s="13" t="s">
        <v>1326</v>
      </c>
      <c r="L1579" s="44">
        <v>1030</v>
      </c>
      <c r="M1579" s="13" t="s">
        <v>365</v>
      </c>
      <c r="N1579" s="20" t="s">
        <v>366</v>
      </c>
      <c r="O1579" s="61">
        <v>3.7</v>
      </c>
      <c r="P1579" s="46">
        <f t="shared" si="121"/>
        <v>3811</v>
      </c>
      <c r="Q1579" s="20">
        <f t="shared" si="122"/>
        <v>6.4</v>
      </c>
      <c r="R1579" s="20">
        <f t="shared" si="123"/>
        <v>0.578125</v>
      </c>
      <c r="S1579" s="18">
        <f t="shared" si="124"/>
        <v>595.46875</v>
      </c>
      <c r="T1579" s="17" t="s">
        <v>694</v>
      </c>
      <c r="U1579" s="19" t="s">
        <v>30</v>
      </c>
    </row>
    <row r="1580" spans="1:21" ht="13.2" hidden="1">
      <c r="A1580" s="40" t="s">
        <v>3843</v>
      </c>
      <c r="B1580" s="47">
        <v>44652</v>
      </c>
      <c r="C1580" s="12">
        <v>44581</v>
      </c>
      <c r="D1580" s="40" t="s">
        <v>28</v>
      </c>
      <c r="E1580" s="13" t="s">
        <v>29</v>
      </c>
      <c r="G1580" s="10" t="s">
        <v>5912</v>
      </c>
      <c r="H1580" s="13" t="s">
        <v>4422</v>
      </c>
      <c r="I1580" s="13" t="s">
        <v>4419</v>
      </c>
      <c r="J1580" s="13" t="str">
        <f t="shared" si="120"/>
        <v>LID-</v>
      </c>
      <c r="K1580" s="40" t="s">
        <v>1326</v>
      </c>
      <c r="L1580" s="52">
        <v>-1030</v>
      </c>
      <c r="M1580" s="13" t="s">
        <v>365</v>
      </c>
      <c r="N1580" s="39" t="s">
        <v>366</v>
      </c>
      <c r="O1580" s="56">
        <v>3.7</v>
      </c>
      <c r="P1580" s="46">
        <f t="shared" si="121"/>
        <v>-3811</v>
      </c>
      <c r="Q1580" s="20">
        <f t="shared" si="122"/>
        <v>6.4</v>
      </c>
      <c r="R1580" s="20">
        <f t="shared" si="123"/>
        <v>0.578125</v>
      </c>
      <c r="S1580" s="18">
        <f t="shared" si="124"/>
        <v>-595.46875</v>
      </c>
      <c r="T1580" s="17" t="s">
        <v>694</v>
      </c>
      <c r="U1580" s="40" t="s">
        <v>30</v>
      </c>
    </row>
    <row r="1581" spans="1:21" ht="13.2" hidden="1">
      <c r="A1581" s="63" t="s">
        <v>5551</v>
      </c>
      <c r="B1581" s="11">
        <v>44677</v>
      </c>
      <c r="C1581" s="12">
        <v>44614</v>
      </c>
      <c r="D1581" s="13" t="s">
        <v>28</v>
      </c>
      <c r="E1581" s="13" t="s">
        <v>29</v>
      </c>
      <c r="G1581" s="10" t="s">
        <v>5895</v>
      </c>
      <c r="H1581" s="13" t="s">
        <v>230</v>
      </c>
      <c r="I1581" s="13" t="s">
        <v>231</v>
      </c>
      <c r="J1581" s="13" t="str">
        <f t="shared" si="120"/>
        <v>LID-</v>
      </c>
      <c r="K1581" s="13" t="s">
        <v>25</v>
      </c>
      <c r="L1581" s="44">
        <v>502</v>
      </c>
      <c r="M1581" s="13" t="s">
        <v>365</v>
      </c>
      <c r="N1581" s="13" t="s">
        <v>366</v>
      </c>
      <c r="O1581" s="62">
        <v>3.7</v>
      </c>
      <c r="P1581" s="46">
        <f t="shared" si="121"/>
        <v>1857.4</v>
      </c>
      <c r="Q1581" s="20">
        <f t="shared" si="122"/>
        <v>6.4</v>
      </c>
      <c r="R1581" s="20">
        <f t="shared" si="123"/>
        <v>0.578125</v>
      </c>
      <c r="S1581" s="18">
        <f t="shared" si="124"/>
        <v>290.21875</v>
      </c>
      <c r="T1581" s="17" t="s">
        <v>694</v>
      </c>
      <c r="U1581" s="19" t="s">
        <v>30</v>
      </c>
    </row>
    <row r="1582" spans="1:21" ht="13.2" hidden="1">
      <c r="A1582" s="63" t="s">
        <v>5551</v>
      </c>
      <c r="B1582" s="11">
        <v>44659</v>
      </c>
      <c r="C1582" s="12">
        <v>44614</v>
      </c>
      <c r="D1582" s="13" t="s">
        <v>28</v>
      </c>
      <c r="E1582" s="13" t="s">
        <v>29</v>
      </c>
      <c r="G1582" s="10" t="s">
        <v>5902</v>
      </c>
      <c r="H1582" s="13" t="s">
        <v>230</v>
      </c>
      <c r="I1582" s="13" t="s">
        <v>231</v>
      </c>
      <c r="J1582" s="13" t="str">
        <f t="shared" si="120"/>
        <v>LID-</v>
      </c>
      <c r="K1582" s="13" t="s">
        <v>25</v>
      </c>
      <c r="L1582" s="44">
        <v>1528</v>
      </c>
      <c r="M1582" s="13" t="s">
        <v>365</v>
      </c>
      <c r="N1582" s="20" t="s">
        <v>366</v>
      </c>
      <c r="O1582" s="61">
        <v>3.7</v>
      </c>
      <c r="P1582" s="46">
        <f t="shared" si="121"/>
        <v>5653.6</v>
      </c>
      <c r="Q1582" s="20">
        <f t="shared" si="122"/>
        <v>6.4</v>
      </c>
      <c r="R1582" s="20">
        <f t="shared" si="123"/>
        <v>0.578125</v>
      </c>
      <c r="S1582" s="18">
        <f t="shared" si="124"/>
        <v>883.375</v>
      </c>
      <c r="T1582" s="17" t="s">
        <v>694</v>
      </c>
      <c r="U1582" s="19" t="s">
        <v>30</v>
      </c>
    </row>
    <row r="1583" spans="1:21" ht="13.2" hidden="1">
      <c r="A1583" s="63" t="s">
        <v>5552</v>
      </c>
      <c r="B1583" s="11">
        <v>44677</v>
      </c>
      <c r="C1583" s="12">
        <v>44634</v>
      </c>
      <c r="D1583" s="13" t="s">
        <v>28</v>
      </c>
      <c r="E1583" s="13" t="s">
        <v>29</v>
      </c>
      <c r="G1583" s="10" t="s">
        <v>5895</v>
      </c>
      <c r="H1583" s="13" t="s">
        <v>230</v>
      </c>
      <c r="I1583" s="13" t="s">
        <v>231</v>
      </c>
      <c r="J1583" s="13" t="str">
        <f t="shared" si="120"/>
        <v>LID-</v>
      </c>
      <c r="K1583" s="13" t="s">
        <v>25</v>
      </c>
      <c r="L1583" s="44">
        <v>505</v>
      </c>
      <c r="M1583" s="13" t="s">
        <v>365</v>
      </c>
      <c r="N1583" s="13" t="s">
        <v>366</v>
      </c>
      <c r="O1583" s="62">
        <v>3.7</v>
      </c>
      <c r="P1583" s="46">
        <f t="shared" si="121"/>
        <v>1868.5</v>
      </c>
      <c r="Q1583" s="20">
        <f t="shared" si="122"/>
        <v>6.4</v>
      </c>
      <c r="R1583" s="20">
        <f t="shared" si="123"/>
        <v>0.578125</v>
      </c>
      <c r="S1583" s="18">
        <f t="shared" si="124"/>
        <v>291.953125</v>
      </c>
      <c r="T1583" s="17" t="s">
        <v>694</v>
      </c>
      <c r="U1583" s="19" t="s">
        <v>30</v>
      </c>
    </row>
    <row r="1584" spans="1:21" ht="13.2" hidden="1">
      <c r="A1584" s="64" t="s">
        <v>1877</v>
      </c>
      <c r="B1584" s="11">
        <v>44571</v>
      </c>
      <c r="C1584" s="12">
        <v>44496</v>
      </c>
      <c r="D1584" s="69" t="s">
        <v>75</v>
      </c>
      <c r="E1584" s="13" t="s">
        <v>76</v>
      </c>
      <c r="G1584" s="69" t="s">
        <v>659</v>
      </c>
      <c r="H1584" s="13" t="s">
        <v>1153</v>
      </c>
      <c r="I1584" s="13" t="s">
        <v>1154</v>
      </c>
      <c r="J1584" s="13" t="str">
        <f t="shared" si="120"/>
        <v>SHDL</v>
      </c>
      <c r="K1584" s="13" t="s">
        <v>23</v>
      </c>
      <c r="L1584" s="44">
        <v>2030</v>
      </c>
      <c r="M1584" s="13" t="s">
        <v>365</v>
      </c>
      <c r="N1584" s="20" t="s">
        <v>366</v>
      </c>
      <c r="O1584" s="61">
        <v>3.7155</v>
      </c>
      <c r="P1584" s="46">
        <f t="shared" si="121"/>
        <v>7542.47</v>
      </c>
      <c r="Q1584" s="20">
        <f t="shared" si="122"/>
        <v>6.4</v>
      </c>
      <c r="R1584" s="20">
        <f t="shared" si="123"/>
        <v>0.58054687500000002</v>
      </c>
      <c r="S1584" s="18">
        <f t="shared" si="124"/>
        <v>1178.5101562500001</v>
      </c>
      <c r="T1584" s="17" t="s">
        <v>694</v>
      </c>
      <c r="U1584" s="19" t="s">
        <v>44</v>
      </c>
    </row>
    <row r="1585" spans="1:21" ht="13.2" hidden="1">
      <c r="A1585" s="63" t="s">
        <v>2243</v>
      </c>
      <c r="B1585" s="11">
        <v>44582</v>
      </c>
      <c r="C1585" s="12">
        <v>44496</v>
      </c>
      <c r="D1585" s="69" t="s">
        <v>28</v>
      </c>
      <c r="E1585" s="13" t="s">
        <v>29</v>
      </c>
      <c r="G1585" s="69" t="s">
        <v>692</v>
      </c>
      <c r="H1585" s="13" t="s">
        <v>1151</v>
      </c>
      <c r="I1585" s="13" t="s">
        <v>1152</v>
      </c>
      <c r="J1585" s="13" t="str">
        <f t="shared" si="120"/>
        <v>LID-</v>
      </c>
      <c r="K1585" s="13" t="s">
        <v>25</v>
      </c>
      <c r="L1585" s="44">
        <v>1120</v>
      </c>
      <c r="M1585" s="13" t="s">
        <v>365</v>
      </c>
      <c r="N1585" s="20" t="s">
        <v>366</v>
      </c>
      <c r="O1585" s="61">
        <v>3.72</v>
      </c>
      <c r="P1585" s="46">
        <f t="shared" si="121"/>
        <v>4166.3999999999996</v>
      </c>
      <c r="Q1585" s="20">
        <f t="shared" si="122"/>
        <v>6.4</v>
      </c>
      <c r="R1585" s="20">
        <f t="shared" si="123"/>
        <v>0.58125000000000004</v>
      </c>
      <c r="S1585" s="18">
        <f t="shared" si="124"/>
        <v>651</v>
      </c>
      <c r="T1585" s="17" t="s">
        <v>694</v>
      </c>
      <c r="U1585" s="19" t="s">
        <v>30</v>
      </c>
    </row>
    <row r="1586" spans="1:21" ht="13.2" hidden="1">
      <c r="A1586" s="63" t="s">
        <v>2243</v>
      </c>
      <c r="B1586" s="11">
        <v>44581</v>
      </c>
      <c r="C1586" s="12">
        <v>44496</v>
      </c>
      <c r="D1586" s="69" t="s">
        <v>28</v>
      </c>
      <c r="E1586" s="13" t="s">
        <v>29</v>
      </c>
      <c r="G1586" s="69" t="s">
        <v>607</v>
      </c>
      <c r="H1586" s="13" t="s">
        <v>1151</v>
      </c>
      <c r="I1586" s="13" t="s">
        <v>1152</v>
      </c>
      <c r="J1586" s="13" t="str">
        <f t="shared" si="120"/>
        <v>LID-</v>
      </c>
      <c r="K1586" s="13" t="s">
        <v>25</v>
      </c>
      <c r="L1586" s="44">
        <v>1225</v>
      </c>
      <c r="M1586" s="13" t="s">
        <v>365</v>
      </c>
      <c r="N1586" s="20" t="s">
        <v>366</v>
      </c>
      <c r="O1586" s="61">
        <v>3.72</v>
      </c>
      <c r="P1586" s="46">
        <f t="shared" si="121"/>
        <v>4557</v>
      </c>
      <c r="Q1586" s="20">
        <f t="shared" si="122"/>
        <v>6.4</v>
      </c>
      <c r="R1586" s="20">
        <f t="shared" si="123"/>
        <v>0.58125000000000004</v>
      </c>
      <c r="S1586" s="18">
        <f t="shared" si="124"/>
        <v>712.03125</v>
      </c>
      <c r="T1586" s="17" t="s">
        <v>694</v>
      </c>
      <c r="U1586" s="19" t="s">
        <v>30</v>
      </c>
    </row>
    <row r="1587" spans="1:21" ht="13.2" hidden="1">
      <c r="A1587" s="63" t="s">
        <v>2243</v>
      </c>
      <c r="B1587" s="11">
        <v>44580</v>
      </c>
      <c r="C1587" s="12">
        <v>44496</v>
      </c>
      <c r="D1587" s="69" t="s">
        <v>28</v>
      </c>
      <c r="E1587" s="13" t="s">
        <v>29</v>
      </c>
      <c r="G1587" s="69" t="s">
        <v>669</v>
      </c>
      <c r="H1587" s="13" t="s">
        <v>1151</v>
      </c>
      <c r="I1587" s="13" t="s">
        <v>1152</v>
      </c>
      <c r="J1587" s="13" t="str">
        <f t="shared" si="120"/>
        <v>LID-</v>
      </c>
      <c r="K1587" s="13" t="s">
        <v>25</v>
      </c>
      <c r="L1587" s="44">
        <v>230</v>
      </c>
      <c r="M1587" s="13" t="s">
        <v>365</v>
      </c>
      <c r="N1587" s="20" t="s">
        <v>366</v>
      </c>
      <c r="O1587" s="61">
        <v>3.72</v>
      </c>
      <c r="P1587" s="46">
        <f t="shared" si="121"/>
        <v>855.6</v>
      </c>
      <c r="Q1587" s="20">
        <f t="shared" si="122"/>
        <v>6.4</v>
      </c>
      <c r="R1587" s="20">
        <f t="shared" si="123"/>
        <v>0.58125000000000004</v>
      </c>
      <c r="S1587" s="18">
        <f t="shared" si="124"/>
        <v>133.6875</v>
      </c>
      <c r="T1587" s="17" t="s">
        <v>694</v>
      </c>
      <c r="U1587" s="19" t="s">
        <v>30</v>
      </c>
    </row>
    <row r="1588" spans="1:21" ht="13.2" hidden="1">
      <c r="A1588" s="63" t="s">
        <v>2244</v>
      </c>
      <c r="B1588" s="11">
        <v>44580</v>
      </c>
      <c r="C1588" s="12">
        <v>44496</v>
      </c>
      <c r="D1588" s="69" t="s">
        <v>28</v>
      </c>
      <c r="E1588" s="13" t="s">
        <v>29</v>
      </c>
      <c r="G1588" s="69" t="s">
        <v>669</v>
      </c>
      <c r="H1588" s="13" t="s">
        <v>1151</v>
      </c>
      <c r="I1588" s="13" t="s">
        <v>1152</v>
      </c>
      <c r="J1588" s="13" t="str">
        <f t="shared" si="120"/>
        <v>LID-</v>
      </c>
      <c r="K1588" s="13" t="s">
        <v>25</v>
      </c>
      <c r="L1588" s="44">
        <v>1030</v>
      </c>
      <c r="M1588" s="13" t="s">
        <v>365</v>
      </c>
      <c r="N1588" s="20" t="s">
        <v>366</v>
      </c>
      <c r="O1588" s="61">
        <v>3.72</v>
      </c>
      <c r="P1588" s="46">
        <f t="shared" si="121"/>
        <v>3831.6</v>
      </c>
      <c r="Q1588" s="20">
        <f t="shared" si="122"/>
        <v>6.4</v>
      </c>
      <c r="R1588" s="20">
        <f t="shared" si="123"/>
        <v>0.58125000000000004</v>
      </c>
      <c r="S1588" s="18">
        <f t="shared" si="124"/>
        <v>598.6875</v>
      </c>
      <c r="T1588" s="17" t="s">
        <v>694</v>
      </c>
      <c r="U1588" s="19" t="s">
        <v>30</v>
      </c>
    </row>
    <row r="1589" spans="1:21" ht="13.2" hidden="1">
      <c r="A1589" s="64" t="s">
        <v>2243</v>
      </c>
      <c r="B1589" s="11">
        <v>44643</v>
      </c>
      <c r="C1589" s="12">
        <v>44496</v>
      </c>
      <c r="D1589" s="13" t="s">
        <v>28</v>
      </c>
      <c r="E1589" s="13" t="s">
        <v>29</v>
      </c>
      <c r="G1589" s="10" t="s">
        <v>4767</v>
      </c>
      <c r="H1589" s="13" t="s">
        <v>1151</v>
      </c>
      <c r="I1589" s="13" t="s">
        <v>1152</v>
      </c>
      <c r="J1589" s="13" t="str">
        <f t="shared" si="120"/>
        <v>LID-</v>
      </c>
      <c r="K1589" s="13" t="s">
        <v>1326</v>
      </c>
      <c r="L1589" s="44">
        <v>-15</v>
      </c>
      <c r="M1589" s="13" t="s">
        <v>365</v>
      </c>
      <c r="N1589" s="20" t="s">
        <v>366</v>
      </c>
      <c r="O1589" s="61">
        <v>3.72</v>
      </c>
      <c r="P1589" s="46">
        <f t="shared" si="121"/>
        <v>-55.8</v>
      </c>
      <c r="Q1589" s="20">
        <f t="shared" si="122"/>
        <v>6.4</v>
      </c>
      <c r="R1589" s="20">
        <f t="shared" si="123"/>
        <v>0.58125000000000004</v>
      </c>
      <c r="S1589" s="18">
        <f t="shared" si="124"/>
        <v>-8.71875</v>
      </c>
      <c r="T1589" s="17" t="s">
        <v>694</v>
      </c>
      <c r="U1589" s="19" t="s">
        <v>30</v>
      </c>
    </row>
    <row r="1590" spans="1:21" ht="13.2" hidden="1">
      <c r="A1590" s="40" t="s">
        <v>5553</v>
      </c>
      <c r="B1590" s="47">
        <v>44679</v>
      </c>
      <c r="C1590" s="12">
        <v>44670</v>
      </c>
      <c r="D1590" s="40" t="s">
        <v>21</v>
      </c>
      <c r="E1590" s="13" t="s">
        <v>22</v>
      </c>
      <c r="G1590" s="10" t="s">
        <v>5845</v>
      </c>
      <c r="H1590" s="13" t="s">
        <v>5112</v>
      </c>
      <c r="I1590" s="13" t="s">
        <v>2833</v>
      </c>
      <c r="J1590" s="13" t="str">
        <f t="shared" si="120"/>
        <v>SHTS</v>
      </c>
      <c r="K1590" s="40" t="s">
        <v>23</v>
      </c>
      <c r="L1590" s="52">
        <v>1010</v>
      </c>
      <c r="M1590" s="13" t="s">
        <v>365</v>
      </c>
      <c r="N1590" s="39" t="s">
        <v>366</v>
      </c>
      <c r="O1590" s="56">
        <v>3.73</v>
      </c>
      <c r="P1590" s="46">
        <f t="shared" si="121"/>
        <v>3767.3</v>
      </c>
      <c r="Q1590" s="20">
        <f t="shared" si="122"/>
        <v>6.4</v>
      </c>
      <c r="R1590" s="20">
        <f t="shared" si="123"/>
        <v>0.58281249999999996</v>
      </c>
      <c r="S1590" s="18">
        <f t="shared" si="124"/>
        <v>588.640625</v>
      </c>
      <c r="T1590" s="17" t="s">
        <v>694</v>
      </c>
      <c r="U1590" s="40" t="s">
        <v>24</v>
      </c>
    </row>
    <row r="1591" spans="1:21" ht="13.2" hidden="1">
      <c r="A1591" s="40" t="s">
        <v>5554</v>
      </c>
      <c r="B1591" s="47">
        <v>44679</v>
      </c>
      <c r="C1591" s="12">
        <v>44670</v>
      </c>
      <c r="D1591" s="40" t="s">
        <v>21</v>
      </c>
      <c r="E1591" s="13" t="s">
        <v>22</v>
      </c>
      <c r="G1591" s="10" t="s">
        <v>5845</v>
      </c>
      <c r="H1591" s="13" t="s">
        <v>5112</v>
      </c>
      <c r="I1591" s="13" t="s">
        <v>2833</v>
      </c>
      <c r="J1591" s="13" t="str">
        <f t="shared" si="120"/>
        <v>SHTS</v>
      </c>
      <c r="K1591" s="40" t="s">
        <v>23</v>
      </c>
      <c r="L1591" s="52">
        <v>1010</v>
      </c>
      <c r="M1591" s="13" t="s">
        <v>365</v>
      </c>
      <c r="N1591" s="39" t="s">
        <v>366</v>
      </c>
      <c r="O1591" s="56">
        <v>3.73</v>
      </c>
      <c r="P1591" s="46">
        <f t="shared" si="121"/>
        <v>3767.3</v>
      </c>
      <c r="Q1591" s="20">
        <f t="shared" si="122"/>
        <v>6.4</v>
      </c>
      <c r="R1591" s="20">
        <f t="shared" si="123"/>
        <v>0.58281249999999996</v>
      </c>
      <c r="S1591" s="18">
        <f t="shared" si="124"/>
        <v>588.640625</v>
      </c>
      <c r="T1591" s="17" t="s">
        <v>694</v>
      </c>
      <c r="U1591" s="40" t="s">
        <v>24</v>
      </c>
    </row>
    <row r="1592" spans="1:21" ht="13.2" hidden="1">
      <c r="A1592" s="64" t="s">
        <v>3845</v>
      </c>
      <c r="B1592" s="11">
        <v>44623</v>
      </c>
      <c r="C1592" s="12">
        <v>44560</v>
      </c>
      <c r="D1592" s="13" t="s">
        <v>178</v>
      </c>
      <c r="E1592" s="13" t="s">
        <v>1273</v>
      </c>
      <c r="G1592" s="10" t="s">
        <v>4791</v>
      </c>
      <c r="H1592" s="13" t="s">
        <v>108</v>
      </c>
      <c r="I1592" s="13" t="s">
        <v>109</v>
      </c>
      <c r="J1592" s="13" t="str">
        <f t="shared" si="120"/>
        <v>GLID</v>
      </c>
      <c r="K1592" s="13" t="s">
        <v>23</v>
      </c>
      <c r="L1592" s="44">
        <v>1000</v>
      </c>
      <c r="M1592" s="13" t="s">
        <v>365</v>
      </c>
      <c r="N1592" s="20" t="s">
        <v>366</v>
      </c>
      <c r="O1592" s="61">
        <v>3.7360000000000002</v>
      </c>
      <c r="P1592" s="46">
        <f t="shared" si="121"/>
        <v>3736</v>
      </c>
      <c r="Q1592" s="20">
        <f t="shared" si="122"/>
        <v>6.4</v>
      </c>
      <c r="R1592" s="20">
        <f t="shared" si="123"/>
        <v>0.58374999999999999</v>
      </c>
      <c r="S1592" s="18">
        <f t="shared" si="124"/>
        <v>583.75</v>
      </c>
      <c r="T1592" s="17" t="s">
        <v>694</v>
      </c>
      <c r="U1592" s="19" t="s">
        <v>38</v>
      </c>
    </row>
    <row r="1593" spans="1:21" ht="13.2" hidden="1">
      <c r="A1593" s="63" t="s">
        <v>1832</v>
      </c>
      <c r="B1593" s="11">
        <v>44579</v>
      </c>
      <c r="C1593" s="12">
        <v>44573</v>
      </c>
      <c r="D1593" s="69" t="s">
        <v>75</v>
      </c>
      <c r="E1593" s="13" t="s">
        <v>76</v>
      </c>
      <c r="G1593" s="69" t="s">
        <v>592</v>
      </c>
      <c r="H1593" s="13" t="s">
        <v>1460</v>
      </c>
      <c r="I1593" s="13" t="s">
        <v>1461</v>
      </c>
      <c r="J1593" s="13" t="str">
        <f t="shared" si="120"/>
        <v>HDL-</v>
      </c>
      <c r="K1593" s="13" t="s">
        <v>23</v>
      </c>
      <c r="L1593" s="44">
        <v>2000</v>
      </c>
      <c r="M1593" s="13" t="s">
        <v>365</v>
      </c>
      <c r="N1593" s="20" t="s">
        <v>366</v>
      </c>
      <c r="O1593" s="61">
        <v>3.7410000000000001</v>
      </c>
      <c r="P1593" s="46">
        <f t="shared" si="121"/>
        <v>7482</v>
      </c>
      <c r="Q1593" s="20">
        <f t="shared" si="122"/>
        <v>6.4</v>
      </c>
      <c r="R1593" s="20">
        <f t="shared" si="123"/>
        <v>0.58453124999999995</v>
      </c>
      <c r="S1593" s="18">
        <f t="shared" si="124"/>
        <v>1169.0625</v>
      </c>
      <c r="T1593" s="17" t="s">
        <v>694</v>
      </c>
      <c r="U1593" s="19" t="s">
        <v>37</v>
      </c>
    </row>
    <row r="1594" spans="1:21" ht="13.2" hidden="1">
      <c r="A1594" s="64" t="s">
        <v>3846</v>
      </c>
      <c r="B1594" s="11">
        <v>44643</v>
      </c>
      <c r="C1594" s="12">
        <v>44630</v>
      </c>
      <c r="D1594" s="13" t="s">
        <v>75</v>
      </c>
      <c r="E1594" s="13" t="s">
        <v>76</v>
      </c>
      <c r="G1594" s="10" t="s">
        <v>4682</v>
      </c>
      <c r="H1594" s="13" t="s">
        <v>4423</v>
      </c>
      <c r="I1594" s="13" t="s">
        <v>4424</v>
      </c>
      <c r="J1594" s="13" t="str">
        <f t="shared" si="120"/>
        <v>SHDL</v>
      </c>
      <c r="K1594" s="13" t="s">
        <v>23</v>
      </c>
      <c r="L1594" s="44">
        <v>20</v>
      </c>
      <c r="M1594" s="13" t="s">
        <v>365</v>
      </c>
      <c r="N1594" s="20" t="s">
        <v>366</v>
      </c>
      <c r="O1594" s="61">
        <v>3.7425999999999999</v>
      </c>
      <c r="P1594" s="46">
        <f t="shared" si="121"/>
        <v>74.849999999999994</v>
      </c>
      <c r="Q1594" s="20">
        <f t="shared" si="122"/>
        <v>6.4</v>
      </c>
      <c r="R1594" s="20">
        <f t="shared" si="123"/>
        <v>0.58478124999999992</v>
      </c>
      <c r="S1594" s="18">
        <f t="shared" si="124"/>
        <v>11.695624999999998</v>
      </c>
      <c r="T1594" s="17" t="s">
        <v>694</v>
      </c>
      <c r="U1594" s="19" t="s">
        <v>44</v>
      </c>
    </row>
    <row r="1595" spans="1:21" ht="13.2" hidden="1">
      <c r="A1595" s="64" t="s">
        <v>3846</v>
      </c>
      <c r="B1595" s="11">
        <v>44643</v>
      </c>
      <c r="C1595" s="12">
        <v>44630</v>
      </c>
      <c r="D1595" s="13" t="s">
        <v>75</v>
      </c>
      <c r="E1595" s="13" t="s">
        <v>76</v>
      </c>
      <c r="G1595" s="10" t="s">
        <v>4682</v>
      </c>
      <c r="H1595" s="13" t="s">
        <v>4423</v>
      </c>
      <c r="I1595" s="13" t="s">
        <v>4424</v>
      </c>
      <c r="J1595" s="13" t="str">
        <f t="shared" si="120"/>
        <v>SHDL</v>
      </c>
      <c r="K1595" s="13" t="s">
        <v>23</v>
      </c>
      <c r="L1595" s="44">
        <v>1030</v>
      </c>
      <c r="M1595" s="13" t="s">
        <v>365</v>
      </c>
      <c r="N1595" s="20" t="s">
        <v>366</v>
      </c>
      <c r="O1595" s="61">
        <v>3.7425999999999999</v>
      </c>
      <c r="P1595" s="46">
        <f t="shared" si="121"/>
        <v>3854.88</v>
      </c>
      <c r="Q1595" s="20">
        <f t="shared" si="122"/>
        <v>6.4</v>
      </c>
      <c r="R1595" s="20">
        <f t="shared" si="123"/>
        <v>0.58478124999999992</v>
      </c>
      <c r="S1595" s="18">
        <f t="shared" si="124"/>
        <v>602.32468749999987</v>
      </c>
      <c r="T1595" s="17" t="s">
        <v>694</v>
      </c>
      <c r="U1595" s="19" t="s">
        <v>44</v>
      </c>
    </row>
    <row r="1596" spans="1:21" ht="13.2" hidden="1">
      <c r="A1596" s="64" t="s">
        <v>2224</v>
      </c>
      <c r="B1596" s="11">
        <v>44572</v>
      </c>
      <c r="C1596" s="12">
        <v>44496</v>
      </c>
      <c r="D1596" s="69" t="s">
        <v>28</v>
      </c>
      <c r="E1596" s="13" t="s">
        <v>29</v>
      </c>
      <c r="G1596" s="69" t="s">
        <v>668</v>
      </c>
      <c r="H1596" s="13" t="s">
        <v>891</v>
      </c>
      <c r="I1596" s="13" t="s">
        <v>892</v>
      </c>
      <c r="J1596" s="13" t="str">
        <f t="shared" si="120"/>
        <v>LID-</v>
      </c>
      <c r="K1596" s="13" t="s">
        <v>25</v>
      </c>
      <c r="L1596" s="44">
        <v>1544</v>
      </c>
      <c r="M1596" s="13" t="s">
        <v>365</v>
      </c>
      <c r="N1596" s="20" t="s">
        <v>366</v>
      </c>
      <c r="O1596" s="61">
        <v>3.75</v>
      </c>
      <c r="P1596" s="46">
        <f t="shared" si="121"/>
        <v>5790</v>
      </c>
      <c r="Q1596" s="20">
        <f t="shared" si="122"/>
        <v>6.4</v>
      </c>
      <c r="R1596" s="20">
        <f t="shared" si="123"/>
        <v>0.5859375</v>
      </c>
      <c r="S1596" s="18">
        <f t="shared" si="124"/>
        <v>904.6875</v>
      </c>
      <c r="T1596" s="17" t="s">
        <v>694</v>
      </c>
      <c r="U1596" s="19" t="s">
        <v>30</v>
      </c>
    </row>
    <row r="1597" spans="1:21" ht="13.2" hidden="1">
      <c r="A1597" s="63" t="s">
        <v>2224</v>
      </c>
      <c r="B1597" s="11">
        <v>44571</v>
      </c>
      <c r="C1597" s="12">
        <v>44496</v>
      </c>
      <c r="D1597" s="69" t="s">
        <v>28</v>
      </c>
      <c r="E1597" s="13" t="s">
        <v>29</v>
      </c>
      <c r="G1597" s="69" t="s">
        <v>629</v>
      </c>
      <c r="H1597" s="13" t="s">
        <v>891</v>
      </c>
      <c r="I1597" s="13" t="s">
        <v>892</v>
      </c>
      <c r="J1597" s="13" t="str">
        <f t="shared" si="120"/>
        <v>LID-</v>
      </c>
      <c r="K1597" s="13" t="s">
        <v>25</v>
      </c>
      <c r="L1597" s="44">
        <v>1534</v>
      </c>
      <c r="M1597" s="13" t="s">
        <v>365</v>
      </c>
      <c r="N1597" s="20" t="s">
        <v>366</v>
      </c>
      <c r="O1597" s="61">
        <v>3.75</v>
      </c>
      <c r="P1597" s="46">
        <f t="shared" si="121"/>
        <v>5752.5</v>
      </c>
      <c r="Q1597" s="20">
        <f t="shared" si="122"/>
        <v>6.4</v>
      </c>
      <c r="R1597" s="20">
        <f t="shared" si="123"/>
        <v>0.5859375</v>
      </c>
      <c r="S1597" s="18">
        <f t="shared" si="124"/>
        <v>898.828125</v>
      </c>
      <c r="T1597" s="17" t="s">
        <v>694</v>
      </c>
      <c r="U1597" s="19" t="s">
        <v>30</v>
      </c>
    </row>
    <row r="1598" spans="1:21" ht="13.2" hidden="1">
      <c r="A1598" s="63" t="s">
        <v>2234</v>
      </c>
      <c r="B1598" s="11">
        <v>44573</v>
      </c>
      <c r="C1598" s="12">
        <v>44489</v>
      </c>
      <c r="D1598" s="69" t="s">
        <v>28</v>
      </c>
      <c r="E1598" s="13" t="s">
        <v>29</v>
      </c>
      <c r="G1598" s="69" t="s">
        <v>2397</v>
      </c>
      <c r="H1598" s="13" t="s">
        <v>887</v>
      </c>
      <c r="I1598" s="13" t="s">
        <v>888</v>
      </c>
      <c r="J1598" s="13" t="str">
        <f t="shared" si="120"/>
        <v>LID-</v>
      </c>
      <c r="K1598" s="13" t="s">
        <v>25</v>
      </c>
      <c r="L1598" s="44">
        <v>1010</v>
      </c>
      <c r="M1598" s="13" t="s">
        <v>365</v>
      </c>
      <c r="N1598" s="20" t="s">
        <v>366</v>
      </c>
      <c r="O1598" s="61">
        <v>3.75</v>
      </c>
      <c r="P1598" s="46">
        <f t="shared" si="121"/>
        <v>3787.5</v>
      </c>
      <c r="Q1598" s="20">
        <f t="shared" si="122"/>
        <v>6.4</v>
      </c>
      <c r="R1598" s="20">
        <f t="shared" si="123"/>
        <v>0.5859375</v>
      </c>
      <c r="S1598" s="18">
        <f t="shared" si="124"/>
        <v>591.796875</v>
      </c>
      <c r="T1598" s="17" t="s">
        <v>694</v>
      </c>
      <c r="U1598" s="19" t="s">
        <v>30</v>
      </c>
    </row>
    <row r="1599" spans="1:21" ht="13.2" hidden="1">
      <c r="A1599" s="40" t="s">
        <v>3135</v>
      </c>
      <c r="B1599" s="47">
        <v>44613</v>
      </c>
      <c r="C1599" s="12">
        <v>44432</v>
      </c>
      <c r="D1599" s="13" t="s">
        <v>28</v>
      </c>
      <c r="E1599" s="13" t="s">
        <v>29</v>
      </c>
      <c r="G1599" s="10" t="s">
        <v>3391</v>
      </c>
      <c r="H1599" s="40" t="s">
        <v>2770</v>
      </c>
      <c r="I1599" s="47" t="s">
        <v>2771</v>
      </c>
      <c r="J1599" s="13" t="str">
        <f t="shared" si="120"/>
        <v>LID-</v>
      </c>
      <c r="K1599" s="40" t="s">
        <v>25</v>
      </c>
      <c r="L1599" s="52">
        <v>2019</v>
      </c>
      <c r="M1599" s="40" t="s">
        <v>365</v>
      </c>
      <c r="N1599" s="39" t="s">
        <v>366</v>
      </c>
      <c r="O1599" s="55">
        <v>3.75</v>
      </c>
      <c r="P1599" s="46">
        <f t="shared" si="121"/>
        <v>7571.25</v>
      </c>
      <c r="Q1599" s="20">
        <f t="shared" si="122"/>
        <v>6.4</v>
      </c>
      <c r="R1599" s="20">
        <f t="shared" si="123"/>
        <v>0.5859375</v>
      </c>
      <c r="S1599" s="18">
        <f t="shared" si="124"/>
        <v>1183.0078125</v>
      </c>
      <c r="T1599" s="17" t="s">
        <v>694</v>
      </c>
      <c r="U1599" s="40" t="s">
        <v>30</v>
      </c>
    </row>
    <row r="1600" spans="1:21" ht="13.2" hidden="1">
      <c r="A1600" s="40" t="s">
        <v>3135</v>
      </c>
      <c r="B1600" s="47">
        <v>44606</v>
      </c>
      <c r="C1600" s="12">
        <v>44432</v>
      </c>
      <c r="D1600" s="13" t="s">
        <v>28</v>
      </c>
      <c r="E1600" s="13" t="s">
        <v>29</v>
      </c>
      <c r="G1600" s="10" t="s">
        <v>3390</v>
      </c>
      <c r="H1600" s="40" t="s">
        <v>2770</v>
      </c>
      <c r="I1600" s="47" t="s">
        <v>2771</v>
      </c>
      <c r="J1600" s="13" t="str">
        <f t="shared" si="120"/>
        <v>LID-</v>
      </c>
      <c r="K1600" s="40" t="s">
        <v>25</v>
      </c>
      <c r="L1600" s="52">
        <v>41</v>
      </c>
      <c r="M1600" s="40" t="s">
        <v>365</v>
      </c>
      <c r="N1600" s="39" t="s">
        <v>366</v>
      </c>
      <c r="O1600" s="55">
        <v>3.75</v>
      </c>
      <c r="P1600" s="46">
        <f t="shared" si="121"/>
        <v>153.75</v>
      </c>
      <c r="Q1600" s="20">
        <f t="shared" si="122"/>
        <v>6.4</v>
      </c>
      <c r="R1600" s="20">
        <f t="shared" si="123"/>
        <v>0.5859375</v>
      </c>
      <c r="S1600" s="18">
        <f t="shared" si="124"/>
        <v>24.0234375</v>
      </c>
      <c r="T1600" s="17" t="s">
        <v>694</v>
      </c>
      <c r="U1600" s="40" t="s">
        <v>30</v>
      </c>
    </row>
    <row r="1601" spans="1:21" ht="13.2" hidden="1">
      <c r="A1601" s="40" t="s">
        <v>3136</v>
      </c>
      <c r="B1601" s="47">
        <v>44606</v>
      </c>
      <c r="C1601" s="12">
        <v>44496</v>
      </c>
      <c r="D1601" s="40" t="s">
        <v>28</v>
      </c>
      <c r="E1601" s="13" t="s">
        <v>29</v>
      </c>
      <c r="G1601" s="10" t="s">
        <v>3390</v>
      </c>
      <c r="H1601" s="40" t="s">
        <v>2770</v>
      </c>
      <c r="I1601" s="47" t="s">
        <v>2771</v>
      </c>
      <c r="J1601" s="13" t="str">
        <f t="shared" si="120"/>
        <v>LID-</v>
      </c>
      <c r="K1601" s="40" t="s">
        <v>25</v>
      </c>
      <c r="L1601" s="52">
        <v>1030</v>
      </c>
      <c r="M1601" s="40" t="s">
        <v>365</v>
      </c>
      <c r="N1601" s="39" t="s">
        <v>366</v>
      </c>
      <c r="O1601" s="56">
        <v>3.75</v>
      </c>
      <c r="P1601" s="46">
        <f t="shared" si="121"/>
        <v>3862.5</v>
      </c>
      <c r="Q1601" s="20">
        <f t="shared" si="122"/>
        <v>6.4</v>
      </c>
      <c r="R1601" s="20">
        <f t="shared" si="123"/>
        <v>0.5859375</v>
      </c>
      <c r="S1601" s="18">
        <f t="shared" si="124"/>
        <v>603.515625</v>
      </c>
      <c r="T1601" s="17" t="s">
        <v>694</v>
      </c>
      <c r="U1601" s="40" t="s">
        <v>30</v>
      </c>
    </row>
    <row r="1602" spans="1:21" ht="13.2" hidden="1">
      <c r="A1602" s="40" t="s">
        <v>3137</v>
      </c>
      <c r="B1602" s="47">
        <v>44613</v>
      </c>
      <c r="C1602" s="12">
        <v>44558</v>
      </c>
      <c r="D1602" s="40" t="s">
        <v>28</v>
      </c>
      <c r="E1602" s="13" t="s">
        <v>29</v>
      </c>
      <c r="G1602" s="10" t="s">
        <v>3391</v>
      </c>
      <c r="H1602" s="40" t="s">
        <v>2770</v>
      </c>
      <c r="I1602" s="47" t="s">
        <v>2771</v>
      </c>
      <c r="J1602" s="13" t="str">
        <f t="shared" ref="J1602:J1665" si="125">+LEFT(U1602,4)</f>
        <v>LID-</v>
      </c>
      <c r="K1602" s="40" t="s">
        <v>25</v>
      </c>
      <c r="L1602" s="52">
        <v>1030</v>
      </c>
      <c r="M1602" s="40" t="s">
        <v>365</v>
      </c>
      <c r="N1602" s="39" t="s">
        <v>366</v>
      </c>
      <c r="O1602" s="56">
        <v>3.75</v>
      </c>
      <c r="P1602" s="46">
        <f t="shared" ref="P1602:P1665" si="126">ROUND(O1602*L1602,2)</f>
        <v>3862.5</v>
      </c>
      <c r="Q1602" s="20">
        <f t="shared" ref="Q1602:Q1665" si="127">IF(N1602="HKD",7.8,IF(N1602="CNY",6.4,1))</f>
        <v>6.4</v>
      </c>
      <c r="R1602" s="20">
        <f t="shared" ref="R1602:R1665" si="128">+O1602/Q1602</f>
        <v>0.5859375</v>
      </c>
      <c r="S1602" s="18">
        <f t="shared" ref="S1602:S1665" si="129">+R1602*L1602</f>
        <v>603.515625</v>
      </c>
      <c r="T1602" s="17" t="s">
        <v>694</v>
      </c>
      <c r="U1602" s="40" t="s">
        <v>30</v>
      </c>
    </row>
    <row r="1603" spans="1:21" ht="13.2" hidden="1">
      <c r="A1603" s="64" t="s">
        <v>3847</v>
      </c>
      <c r="B1603" s="11">
        <v>44636</v>
      </c>
      <c r="C1603" s="12">
        <v>44581</v>
      </c>
      <c r="D1603" s="13" t="s">
        <v>28</v>
      </c>
      <c r="E1603" s="13" t="s">
        <v>29</v>
      </c>
      <c r="G1603" s="10" t="s">
        <v>4753</v>
      </c>
      <c r="H1603" s="13" t="s">
        <v>2770</v>
      </c>
      <c r="I1603" s="13" t="s">
        <v>2771</v>
      </c>
      <c r="J1603" s="13" t="str">
        <f t="shared" si="125"/>
        <v>LID-</v>
      </c>
      <c r="K1603" s="13" t="s">
        <v>1326</v>
      </c>
      <c r="L1603" s="44">
        <v>1030</v>
      </c>
      <c r="M1603" s="13" t="s">
        <v>365</v>
      </c>
      <c r="N1603" s="20" t="s">
        <v>366</v>
      </c>
      <c r="O1603" s="61">
        <v>3.75</v>
      </c>
      <c r="P1603" s="46">
        <f t="shared" si="126"/>
        <v>3862.5</v>
      </c>
      <c r="Q1603" s="20">
        <f t="shared" si="127"/>
        <v>6.4</v>
      </c>
      <c r="R1603" s="20">
        <f t="shared" si="128"/>
        <v>0.5859375</v>
      </c>
      <c r="S1603" s="18">
        <f t="shared" si="129"/>
        <v>603.515625</v>
      </c>
      <c r="T1603" s="17" t="s">
        <v>694</v>
      </c>
      <c r="U1603" s="19" t="s">
        <v>30</v>
      </c>
    </row>
    <row r="1604" spans="1:21" ht="13.2" hidden="1">
      <c r="A1604" s="63" t="s">
        <v>3848</v>
      </c>
      <c r="B1604" s="11">
        <v>44631</v>
      </c>
      <c r="C1604" s="12">
        <v>44629</v>
      </c>
      <c r="D1604" s="13" t="s">
        <v>21</v>
      </c>
      <c r="E1604" s="13" t="s">
        <v>22</v>
      </c>
      <c r="G1604" s="10" t="s">
        <v>4715</v>
      </c>
      <c r="H1604" s="13" t="s">
        <v>4425</v>
      </c>
      <c r="I1604" s="13" t="s">
        <v>4426</v>
      </c>
      <c r="J1604" s="13" t="str">
        <f t="shared" si="125"/>
        <v>SHTS</v>
      </c>
      <c r="K1604" s="13" t="s">
        <v>23</v>
      </c>
      <c r="L1604" s="44">
        <v>1010</v>
      </c>
      <c r="M1604" s="13" t="s">
        <v>365</v>
      </c>
      <c r="N1604" s="20" t="s">
        <v>366</v>
      </c>
      <c r="O1604" s="61">
        <v>3.77</v>
      </c>
      <c r="P1604" s="46">
        <f t="shared" si="126"/>
        <v>3807.7</v>
      </c>
      <c r="Q1604" s="20">
        <f t="shared" si="127"/>
        <v>6.4</v>
      </c>
      <c r="R1604" s="20">
        <f t="shared" si="128"/>
        <v>0.58906249999999993</v>
      </c>
      <c r="S1604" s="18">
        <f t="shared" si="129"/>
        <v>594.95312499999989</v>
      </c>
      <c r="T1604" s="17" t="s">
        <v>694</v>
      </c>
      <c r="U1604" s="19" t="s">
        <v>24</v>
      </c>
    </row>
    <row r="1605" spans="1:21" ht="13.2" hidden="1">
      <c r="A1605" s="63" t="s">
        <v>3849</v>
      </c>
      <c r="B1605" s="11">
        <v>44641</v>
      </c>
      <c r="C1605" s="12">
        <v>44629</v>
      </c>
      <c r="D1605" s="13" t="s">
        <v>21</v>
      </c>
      <c r="E1605" s="13" t="s">
        <v>22</v>
      </c>
      <c r="G1605" s="10" t="s">
        <v>4738</v>
      </c>
      <c r="H1605" s="13" t="s">
        <v>4427</v>
      </c>
      <c r="I1605" s="13" t="s">
        <v>4428</v>
      </c>
      <c r="J1605" s="13" t="str">
        <f t="shared" si="125"/>
        <v>BOX-</v>
      </c>
      <c r="K1605" s="13" t="s">
        <v>23</v>
      </c>
      <c r="L1605" s="44">
        <v>1010</v>
      </c>
      <c r="M1605" s="13" t="s">
        <v>365</v>
      </c>
      <c r="N1605" s="20" t="s">
        <v>366</v>
      </c>
      <c r="O1605" s="61">
        <v>3.78</v>
      </c>
      <c r="P1605" s="46">
        <f t="shared" si="126"/>
        <v>3817.8</v>
      </c>
      <c r="Q1605" s="20">
        <f t="shared" si="127"/>
        <v>6.4</v>
      </c>
      <c r="R1605" s="20">
        <f t="shared" si="128"/>
        <v>0.59062499999999996</v>
      </c>
      <c r="S1605" s="18">
        <f t="shared" si="129"/>
        <v>596.53125</v>
      </c>
      <c r="T1605" s="17" t="s">
        <v>694</v>
      </c>
      <c r="U1605" s="19" t="s">
        <v>55</v>
      </c>
    </row>
    <row r="1606" spans="1:21" ht="13.2" hidden="1">
      <c r="A1606" s="63" t="s">
        <v>1353</v>
      </c>
      <c r="B1606" s="11">
        <v>44571</v>
      </c>
      <c r="C1606" s="12">
        <v>44341</v>
      </c>
      <c r="D1606" s="69" t="s">
        <v>28</v>
      </c>
      <c r="E1606" s="13" t="s">
        <v>29</v>
      </c>
      <c r="G1606" s="69" t="s">
        <v>614</v>
      </c>
      <c r="H1606" s="13" t="s">
        <v>1330</v>
      </c>
      <c r="I1606" s="13" t="s">
        <v>1339</v>
      </c>
      <c r="J1606" s="13" t="str">
        <f t="shared" si="125"/>
        <v>LID-</v>
      </c>
      <c r="K1606" s="13" t="s">
        <v>25</v>
      </c>
      <c r="L1606" s="44">
        <v>145</v>
      </c>
      <c r="M1606" s="13" t="s">
        <v>365</v>
      </c>
      <c r="N1606" s="20" t="s">
        <v>366</v>
      </c>
      <c r="O1606" s="61">
        <v>3.8</v>
      </c>
      <c r="P1606" s="46">
        <f t="shared" si="126"/>
        <v>551</v>
      </c>
      <c r="Q1606" s="20">
        <f t="shared" si="127"/>
        <v>6.4</v>
      </c>
      <c r="R1606" s="20">
        <f t="shared" si="128"/>
        <v>0.59374999999999989</v>
      </c>
      <c r="S1606" s="18">
        <f t="shared" si="129"/>
        <v>86.093749999999986</v>
      </c>
      <c r="T1606" s="17" t="s">
        <v>694</v>
      </c>
      <c r="U1606" s="19" t="s">
        <v>30</v>
      </c>
    </row>
    <row r="1607" spans="1:21" ht="13.2" hidden="1">
      <c r="A1607" s="63" t="s">
        <v>3850</v>
      </c>
      <c r="B1607" s="11">
        <v>44631</v>
      </c>
      <c r="C1607" s="12">
        <v>44613</v>
      </c>
      <c r="D1607" s="13" t="s">
        <v>3302</v>
      </c>
      <c r="E1607" s="13" t="s">
        <v>3467</v>
      </c>
      <c r="G1607" s="10" t="s">
        <v>4794</v>
      </c>
      <c r="H1607" s="13" t="s">
        <v>4429</v>
      </c>
      <c r="I1607" s="13" t="s">
        <v>4430</v>
      </c>
      <c r="J1607" s="13" t="str">
        <f t="shared" si="125"/>
        <v>HDL-</v>
      </c>
      <c r="K1607" s="13" t="s">
        <v>23</v>
      </c>
      <c r="L1607" s="44">
        <v>1020</v>
      </c>
      <c r="M1607" s="13" t="s">
        <v>365</v>
      </c>
      <c r="N1607" s="20" t="s">
        <v>366</v>
      </c>
      <c r="O1607" s="61">
        <v>3.8003999999999998</v>
      </c>
      <c r="P1607" s="46">
        <f t="shared" si="126"/>
        <v>3876.41</v>
      </c>
      <c r="Q1607" s="20">
        <f t="shared" si="127"/>
        <v>6.4</v>
      </c>
      <c r="R1607" s="20">
        <f t="shared" si="128"/>
        <v>0.59381249999999997</v>
      </c>
      <c r="S1607" s="18">
        <f t="shared" si="129"/>
        <v>605.68874999999991</v>
      </c>
      <c r="T1607" s="17" t="s">
        <v>694</v>
      </c>
      <c r="U1607" s="19" t="s">
        <v>37</v>
      </c>
    </row>
    <row r="1608" spans="1:21" ht="13.2" hidden="1">
      <c r="A1608" s="63" t="s">
        <v>3851</v>
      </c>
      <c r="B1608" s="11">
        <v>44650</v>
      </c>
      <c r="C1608" s="12">
        <v>44613</v>
      </c>
      <c r="D1608" s="13" t="s">
        <v>3302</v>
      </c>
      <c r="E1608" s="13" t="s">
        <v>3467</v>
      </c>
      <c r="G1608" s="10" t="s">
        <v>4635</v>
      </c>
      <c r="H1608" s="13" t="s">
        <v>4429</v>
      </c>
      <c r="I1608" s="13" t="s">
        <v>4430</v>
      </c>
      <c r="J1608" s="13" t="str">
        <f t="shared" si="125"/>
        <v>HDL-</v>
      </c>
      <c r="K1608" s="13" t="s">
        <v>23</v>
      </c>
      <c r="L1608" s="44">
        <v>5810</v>
      </c>
      <c r="M1608" s="13" t="s">
        <v>365</v>
      </c>
      <c r="N1608" s="20" t="s">
        <v>366</v>
      </c>
      <c r="O1608" s="61">
        <v>3.8003999999999998</v>
      </c>
      <c r="P1608" s="46">
        <f t="shared" si="126"/>
        <v>22080.32</v>
      </c>
      <c r="Q1608" s="20">
        <f t="shared" si="127"/>
        <v>6.4</v>
      </c>
      <c r="R1608" s="20">
        <f t="shared" si="128"/>
        <v>0.59381249999999997</v>
      </c>
      <c r="S1608" s="18">
        <f t="shared" si="129"/>
        <v>3450.0506249999999</v>
      </c>
      <c r="T1608" s="17" t="s">
        <v>694</v>
      </c>
      <c r="U1608" s="19" t="s">
        <v>37</v>
      </c>
    </row>
    <row r="1609" spans="1:21" ht="13.2" hidden="1">
      <c r="A1609" s="64" t="s">
        <v>5555</v>
      </c>
      <c r="B1609" s="11">
        <v>44677</v>
      </c>
      <c r="C1609" s="12">
        <v>44613</v>
      </c>
      <c r="D1609" s="13" t="s">
        <v>3302</v>
      </c>
      <c r="E1609" s="13" t="s">
        <v>3467</v>
      </c>
      <c r="G1609" s="10" t="s">
        <v>5923</v>
      </c>
      <c r="H1609" s="13" t="s">
        <v>1337</v>
      </c>
      <c r="I1609" s="13" t="s">
        <v>1462</v>
      </c>
      <c r="J1609" s="13" t="str">
        <f t="shared" si="125"/>
        <v>HDL-</v>
      </c>
      <c r="K1609" s="13" t="s">
        <v>23</v>
      </c>
      <c r="L1609" s="44">
        <v>420</v>
      </c>
      <c r="M1609" s="13" t="s">
        <v>365</v>
      </c>
      <c r="N1609" s="20" t="s">
        <v>366</v>
      </c>
      <c r="O1609" s="61">
        <v>3.8003999999999998</v>
      </c>
      <c r="P1609" s="46">
        <f t="shared" si="126"/>
        <v>1596.17</v>
      </c>
      <c r="Q1609" s="20">
        <f t="shared" si="127"/>
        <v>6.4</v>
      </c>
      <c r="R1609" s="20">
        <f t="shared" si="128"/>
        <v>0.59381249999999997</v>
      </c>
      <c r="S1609" s="18">
        <f t="shared" si="129"/>
        <v>249.40124999999998</v>
      </c>
      <c r="T1609" s="17" t="s">
        <v>694</v>
      </c>
      <c r="U1609" s="19" t="s">
        <v>37</v>
      </c>
    </row>
    <row r="1610" spans="1:21" ht="13.2" hidden="1">
      <c r="A1610" s="64" t="s">
        <v>5555</v>
      </c>
      <c r="B1610" s="11">
        <v>44660</v>
      </c>
      <c r="C1610" s="12">
        <v>44613</v>
      </c>
      <c r="D1610" s="13" t="s">
        <v>3302</v>
      </c>
      <c r="E1610" s="13" t="s">
        <v>3467</v>
      </c>
      <c r="G1610" s="10" t="s">
        <v>5924</v>
      </c>
      <c r="H1610" s="13" t="s">
        <v>1337</v>
      </c>
      <c r="I1610" s="13" t="s">
        <v>1462</v>
      </c>
      <c r="J1610" s="13" t="str">
        <f t="shared" si="125"/>
        <v>HDL-</v>
      </c>
      <c r="K1610" s="13" t="s">
        <v>23</v>
      </c>
      <c r="L1610" s="44">
        <v>4050</v>
      </c>
      <c r="M1610" s="13" t="s">
        <v>365</v>
      </c>
      <c r="N1610" s="20" t="s">
        <v>366</v>
      </c>
      <c r="O1610" s="61">
        <v>3.8003999999999998</v>
      </c>
      <c r="P1610" s="46">
        <f t="shared" si="126"/>
        <v>15391.62</v>
      </c>
      <c r="Q1610" s="20">
        <f t="shared" si="127"/>
        <v>6.4</v>
      </c>
      <c r="R1610" s="20">
        <f t="shared" si="128"/>
        <v>0.59381249999999997</v>
      </c>
      <c r="S1610" s="18">
        <f t="shared" si="129"/>
        <v>2404.9406249999997</v>
      </c>
      <c r="T1610" s="17" t="s">
        <v>694</v>
      </c>
      <c r="U1610" s="19" t="s">
        <v>37</v>
      </c>
    </row>
    <row r="1611" spans="1:21" ht="13.2" hidden="1">
      <c r="A1611" s="64" t="s">
        <v>1698</v>
      </c>
      <c r="B1611" s="11">
        <v>44571</v>
      </c>
      <c r="C1611" s="12">
        <v>44503</v>
      </c>
      <c r="D1611" s="69" t="s">
        <v>382</v>
      </c>
      <c r="E1611" s="13" t="s">
        <v>383</v>
      </c>
      <c r="G1611" s="69" t="s">
        <v>597</v>
      </c>
      <c r="H1611" s="13" t="s">
        <v>342</v>
      </c>
      <c r="I1611" s="13" t="s">
        <v>343</v>
      </c>
      <c r="J1611" s="13" t="str">
        <f t="shared" si="125"/>
        <v>GLID</v>
      </c>
      <c r="K1611" s="13" t="s">
        <v>23</v>
      </c>
      <c r="L1611" s="44">
        <v>850</v>
      </c>
      <c r="M1611" s="13" t="s">
        <v>365</v>
      </c>
      <c r="N1611" s="20" t="s">
        <v>366</v>
      </c>
      <c r="O1611" s="61">
        <v>3.8062</v>
      </c>
      <c r="P1611" s="46">
        <f t="shared" si="126"/>
        <v>3235.27</v>
      </c>
      <c r="Q1611" s="20">
        <f t="shared" si="127"/>
        <v>6.4</v>
      </c>
      <c r="R1611" s="20">
        <f t="shared" si="128"/>
        <v>0.59471874999999996</v>
      </c>
      <c r="S1611" s="18">
        <f t="shared" si="129"/>
        <v>505.51093749999995</v>
      </c>
      <c r="T1611" s="17" t="s">
        <v>694</v>
      </c>
      <c r="U1611" s="19" t="s">
        <v>38</v>
      </c>
    </row>
    <row r="1612" spans="1:21" ht="13.2" hidden="1">
      <c r="A1612" s="63" t="s">
        <v>5556</v>
      </c>
      <c r="B1612" s="11">
        <v>44659</v>
      </c>
      <c r="C1612" s="12">
        <v>44614</v>
      </c>
      <c r="D1612" s="13" t="s">
        <v>178</v>
      </c>
      <c r="E1612" s="13" t="s">
        <v>1273</v>
      </c>
      <c r="G1612" s="10" t="s">
        <v>5922</v>
      </c>
      <c r="H1612" s="13" t="s">
        <v>2766</v>
      </c>
      <c r="I1612" s="13" t="s">
        <v>2767</v>
      </c>
      <c r="J1612" s="13" t="str">
        <f t="shared" si="125"/>
        <v>GLID</v>
      </c>
      <c r="K1612" s="13" t="s">
        <v>23</v>
      </c>
      <c r="L1612" s="44">
        <v>2010</v>
      </c>
      <c r="M1612" s="13" t="s">
        <v>365</v>
      </c>
      <c r="N1612" s="20" t="s">
        <v>366</v>
      </c>
      <c r="O1612" s="61">
        <v>3.8386</v>
      </c>
      <c r="P1612" s="46">
        <f t="shared" si="126"/>
        <v>7715.59</v>
      </c>
      <c r="Q1612" s="20">
        <f t="shared" si="127"/>
        <v>6.4</v>
      </c>
      <c r="R1612" s="20">
        <f t="shared" si="128"/>
        <v>0.59978124999999993</v>
      </c>
      <c r="S1612" s="18">
        <f t="shared" si="129"/>
        <v>1205.5603124999998</v>
      </c>
      <c r="T1612" s="17" t="s">
        <v>694</v>
      </c>
      <c r="U1612" s="19" t="s">
        <v>38</v>
      </c>
    </row>
    <row r="1613" spans="1:21" ht="13.2" hidden="1">
      <c r="A1613" s="63" t="s">
        <v>3852</v>
      </c>
      <c r="B1613" s="11">
        <v>44629</v>
      </c>
      <c r="C1613" s="12">
        <v>44627</v>
      </c>
      <c r="D1613" s="13" t="s">
        <v>21</v>
      </c>
      <c r="E1613" s="13" t="s">
        <v>22</v>
      </c>
      <c r="G1613" s="10" t="s">
        <v>4795</v>
      </c>
      <c r="H1613" s="13" t="s">
        <v>4431</v>
      </c>
      <c r="I1613" s="13" t="s">
        <v>4432</v>
      </c>
      <c r="J1613" s="13" t="str">
        <f t="shared" si="125"/>
        <v>SHTS</v>
      </c>
      <c r="K1613" s="13" t="s">
        <v>23</v>
      </c>
      <c r="L1613" s="44">
        <v>1010</v>
      </c>
      <c r="M1613" s="13" t="s">
        <v>365</v>
      </c>
      <c r="N1613" s="20" t="s">
        <v>366</v>
      </c>
      <c r="O1613" s="61">
        <v>3.85</v>
      </c>
      <c r="P1613" s="46">
        <f t="shared" si="126"/>
        <v>3888.5</v>
      </c>
      <c r="Q1613" s="20">
        <f t="shared" si="127"/>
        <v>6.4</v>
      </c>
      <c r="R1613" s="20">
        <f t="shared" si="128"/>
        <v>0.6015625</v>
      </c>
      <c r="S1613" s="18">
        <f t="shared" si="129"/>
        <v>607.578125</v>
      </c>
      <c r="T1613" s="17" t="s">
        <v>694</v>
      </c>
      <c r="U1613" s="19" t="s">
        <v>24</v>
      </c>
    </row>
    <row r="1614" spans="1:21" ht="13.2" hidden="1">
      <c r="A1614" s="63" t="s">
        <v>5557</v>
      </c>
      <c r="B1614" s="11">
        <v>44666</v>
      </c>
      <c r="C1614" s="12">
        <v>44630</v>
      </c>
      <c r="D1614" s="13" t="s">
        <v>110</v>
      </c>
      <c r="E1614" s="13" t="s">
        <v>111</v>
      </c>
      <c r="G1614" s="10" t="s">
        <v>5925</v>
      </c>
      <c r="H1614" s="13" t="s">
        <v>5113</v>
      </c>
      <c r="I1614" s="13" t="s">
        <v>6212</v>
      </c>
      <c r="J1614" s="13" t="str">
        <f t="shared" si="125"/>
        <v>LHDL</v>
      </c>
      <c r="K1614" s="13" t="s">
        <v>23</v>
      </c>
      <c r="L1614" s="44">
        <v>1000</v>
      </c>
      <c r="M1614" s="13" t="s">
        <v>365</v>
      </c>
      <c r="N1614" s="20" t="s">
        <v>366</v>
      </c>
      <c r="O1614" s="61">
        <v>3.8517999999999999</v>
      </c>
      <c r="P1614" s="46">
        <f t="shared" si="126"/>
        <v>3851.8</v>
      </c>
      <c r="Q1614" s="20">
        <f t="shared" si="127"/>
        <v>6.4</v>
      </c>
      <c r="R1614" s="20">
        <f t="shared" si="128"/>
        <v>0.6018437499999999</v>
      </c>
      <c r="S1614" s="18">
        <f t="shared" si="129"/>
        <v>601.84374999999989</v>
      </c>
      <c r="T1614" s="17" t="s">
        <v>694</v>
      </c>
      <c r="U1614" s="19" t="s">
        <v>43</v>
      </c>
    </row>
    <row r="1615" spans="1:21" ht="13.2" hidden="1">
      <c r="A1615" s="64" t="s">
        <v>5558</v>
      </c>
      <c r="B1615" s="11">
        <v>44666</v>
      </c>
      <c r="C1615" s="12">
        <v>44630</v>
      </c>
      <c r="D1615" s="13" t="s">
        <v>110</v>
      </c>
      <c r="E1615" s="13" t="s">
        <v>111</v>
      </c>
      <c r="G1615" s="10" t="s">
        <v>5925</v>
      </c>
      <c r="H1615" s="13" t="s">
        <v>5114</v>
      </c>
      <c r="I1615" s="13" t="s">
        <v>6213</v>
      </c>
      <c r="J1615" s="13" t="str">
        <f t="shared" si="125"/>
        <v>LHDL</v>
      </c>
      <c r="K1615" s="13" t="s">
        <v>23</v>
      </c>
      <c r="L1615" s="44">
        <v>1030</v>
      </c>
      <c r="M1615" s="13" t="s">
        <v>365</v>
      </c>
      <c r="N1615" s="20" t="s">
        <v>366</v>
      </c>
      <c r="O1615" s="61">
        <v>3.8517999999999999</v>
      </c>
      <c r="P1615" s="46">
        <f t="shared" si="126"/>
        <v>3967.35</v>
      </c>
      <c r="Q1615" s="20">
        <f t="shared" si="127"/>
        <v>6.4</v>
      </c>
      <c r="R1615" s="20">
        <f t="shared" si="128"/>
        <v>0.6018437499999999</v>
      </c>
      <c r="S1615" s="18">
        <f t="shared" si="129"/>
        <v>619.8990624999999</v>
      </c>
      <c r="T1615" s="17" t="s">
        <v>694</v>
      </c>
      <c r="U1615" s="19" t="s">
        <v>43</v>
      </c>
    </row>
    <row r="1616" spans="1:21" ht="13.2" hidden="1">
      <c r="A1616" s="63" t="s">
        <v>5559</v>
      </c>
      <c r="B1616" s="11">
        <v>44659</v>
      </c>
      <c r="C1616" s="12">
        <v>44630</v>
      </c>
      <c r="D1616" s="13" t="s">
        <v>110</v>
      </c>
      <c r="E1616" s="13" t="s">
        <v>111</v>
      </c>
      <c r="G1616" s="10" t="s">
        <v>5910</v>
      </c>
      <c r="H1616" s="13" t="s">
        <v>5115</v>
      </c>
      <c r="I1616" s="13" t="s">
        <v>6214</v>
      </c>
      <c r="J1616" s="13" t="str">
        <f t="shared" si="125"/>
        <v>LHDL</v>
      </c>
      <c r="K1616" s="13" t="s">
        <v>23</v>
      </c>
      <c r="L1616" s="44">
        <v>4570</v>
      </c>
      <c r="M1616" s="13" t="s">
        <v>365</v>
      </c>
      <c r="N1616" s="20" t="s">
        <v>366</v>
      </c>
      <c r="O1616" s="61">
        <v>3.8517999999999999</v>
      </c>
      <c r="P1616" s="46">
        <f t="shared" si="126"/>
        <v>17602.73</v>
      </c>
      <c r="Q1616" s="20">
        <f t="shared" si="127"/>
        <v>6.4</v>
      </c>
      <c r="R1616" s="20">
        <f t="shared" si="128"/>
        <v>0.6018437499999999</v>
      </c>
      <c r="S1616" s="18">
        <f t="shared" si="129"/>
        <v>2750.4259374999997</v>
      </c>
      <c r="T1616" s="17" t="s">
        <v>694</v>
      </c>
      <c r="U1616" s="19" t="s">
        <v>43</v>
      </c>
    </row>
    <row r="1617" spans="1:21" ht="13.2" hidden="1">
      <c r="A1617" s="63" t="s">
        <v>5560</v>
      </c>
      <c r="B1617" s="11">
        <v>44666</v>
      </c>
      <c r="C1617" s="12">
        <v>44630</v>
      </c>
      <c r="D1617" s="13" t="s">
        <v>110</v>
      </c>
      <c r="E1617" s="13" t="s">
        <v>111</v>
      </c>
      <c r="G1617" s="10" t="s">
        <v>5925</v>
      </c>
      <c r="H1617" s="13" t="s">
        <v>5116</v>
      </c>
      <c r="I1617" s="13" t="s">
        <v>6215</v>
      </c>
      <c r="J1617" s="13" t="str">
        <f t="shared" si="125"/>
        <v>LHDL</v>
      </c>
      <c r="K1617" s="13" t="s">
        <v>23</v>
      </c>
      <c r="L1617" s="44">
        <v>5570</v>
      </c>
      <c r="M1617" s="13" t="s">
        <v>365</v>
      </c>
      <c r="N1617" s="20" t="s">
        <v>366</v>
      </c>
      <c r="O1617" s="61">
        <v>3.8517999999999999</v>
      </c>
      <c r="P1617" s="46">
        <f t="shared" si="126"/>
        <v>21454.53</v>
      </c>
      <c r="Q1617" s="20">
        <f t="shared" si="127"/>
        <v>6.4</v>
      </c>
      <c r="R1617" s="20">
        <f t="shared" si="128"/>
        <v>0.6018437499999999</v>
      </c>
      <c r="S1617" s="18">
        <f t="shared" si="129"/>
        <v>3352.2696874999992</v>
      </c>
      <c r="T1617" s="17" t="s">
        <v>694</v>
      </c>
      <c r="U1617" s="19" t="s">
        <v>43</v>
      </c>
    </row>
    <row r="1618" spans="1:21" ht="13.2" hidden="1">
      <c r="A1618" s="64" t="s">
        <v>1950</v>
      </c>
      <c r="B1618" s="11">
        <v>44575</v>
      </c>
      <c r="C1618" s="12">
        <v>44572</v>
      </c>
      <c r="D1618" s="69" t="s">
        <v>21</v>
      </c>
      <c r="E1618" s="13" t="s">
        <v>22</v>
      </c>
      <c r="G1618" s="69" t="s">
        <v>2338</v>
      </c>
      <c r="H1618" s="13" t="s">
        <v>482</v>
      </c>
      <c r="I1618" s="13" t="s">
        <v>483</v>
      </c>
      <c r="J1618" s="13" t="str">
        <f t="shared" si="125"/>
        <v>BOX-</v>
      </c>
      <c r="K1618" s="13" t="s">
        <v>23</v>
      </c>
      <c r="L1618" s="44">
        <v>1010</v>
      </c>
      <c r="M1618" s="13" t="s">
        <v>365</v>
      </c>
      <c r="N1618" s="20" t="s">
        <v>366</v>
      </c>
      <c r="O1618" s="61">
        <v>3.9</v>
      </c>
      <c r="P1618" s="46">
        <f t="shared" si="126"/>
        <v>3939</v>
      </c>
      <c r="Q1618" s="20">
        <f t="shared" si="127"/>
        <v>6.4</v>
      </c>
      <c r="R1618" s="20">
        <f t="shared" si="128"/>
        <v>0.609375</v>
      </c>
      <c r="S1618" s="18">
        <f t="shared" si="129"/>
        <v>615.46875</v>
      </c>
      <c r="T1618" s="17" t="s">
        <v>694</v>
      </c>
      <c r="U1618" s="19" t="s">
        <v>55</v>
      </c>
    </row>
    <row r="1619" spans="1:21" ht="13.2" hidden="1">
      <c r="A1619" s="63" t="s">
        <v>3853</v>
      </c>
      <c r="B1619" s="11">
        <v>44621</v>
      </c>
      <c r="C1619" s="12">
        <v>44572</v>
      </c>
      <c r="D1619" s="13" t="s">
        <v>21</v>
      </c>
      <c r="E1619" s="13" t="s">
        <v>22</v>
      </c>
      <c r="G1619" s="10" t="s">
        <v>4778</v>
      </c>
      <c r="H1619" s="13" t="s">
        <v>482</v>
      </c>
      <c r="I1619" s="13" t="s">
        <v>483</v>
      </c>
      <c r="J1619" s="13" t="str">
        <f t="shared" si="125"/>
        <v>BOX-</v>
      </c>
      <c r="K1619" s="13" t="s">
        <v>23</v>
      </c>
      <c r="L1619" s="44">
        <v>1010</v>
      </c>
      <c r="M1619" s="13" t="s">
        <v>365</v>
      </c>
      <c r="N1619" s="20" t="s">
        <v>366</v>
      </c>
      <c r="O1619" s="61">
        <v>3.9</v>
      </c>
      <c r="P1619" s="46">
        <f t="shared" si="126"/>
        <v>3939</v>
      </c>
      <c r="Q1619" s="20">
        <f t="shared" si="127"/>
        <v>6.4</v>
      </c>
      <c r="R1619" s="20">
        <f t="shared" si="128"/>
        <v>0.609375</v>
      </c>
      <c r="S1619" s="18">
        <f t="shared" si="129"/>
        <v>615.46875</v>
      </c>
      <c r="T1619" s="17" t="s">
        <v>694</v>
      </c>
      <c r="U1619" s="19" t="s">
        <v>55</v>
      </c>
    </row>
    <row r="1620" spans="1:21" ht="13.2" hidden="1">
      <c r="A1620" s="63" t="s">
        <v>3854</v>
      </c>
      <c r="B1620" s="11">
        <v>44621</v>
      </c>
      <c r="C1620" s="12">
        <v>44572</v>
      </c>
      <c r="D1620" s="13" t="s">
        <v>21</v>
      </c>
      <c r="E1620" s="13" t="s">
        <v>22</v>
      </c>
      <c r="G1620" s="10" t="s">
        <v>4778</v>
      </c>
      <c r="H1620" s="13" t="s">
        <v>482</v>
      </c>
      <c r="I1620" s="13" t="s">
        <v>483</v>
      </c>
      <c r="J1620" s="13" t="str">
        <f t="shared" si="125"/>
        <v>BOX-</v>
      </c>
      <c r="K1620" s="13" t="s">
        <v>23</v>
      </c>
      <c r="L1620" s="44">
        <v>1010</v>
      </c>
      <c r="M1620" s="13" t="s">
        <v>365</v>
      </c>
      <c r="N1620" s="20" t="s">
        <v>366</v>
      </c>
      <c r="O1620" s="61">
        <v>3.9</v>
      </c>
      <c r="P1620" s="46">
        <f t="shared" si="126"/>
        <v>3939</v>
      </c>
      <c r="Q1620" s="20">
        <f t="shared" si="127"/>
        <v>6.4</v>
      </c>
      <c r="R1620" s="20">
        <f t="shared" si="128"/>
        <v>0.609375</v>
      </c>
      <c r="S1620" s="18">
        <f t="shared" si="129"/>
        <v>615.46875</v>
      </c>
      <c r="T1620" s="17" t="s">
        <v>694</v>
      </c>
      <c r="U1620" s="19" t="s">
        <v>55</v>
      </c>
    </row>
    <row r="1621" spans="1:21" ht="13.2" hidden="1">
      <c r="A1621" s="40" t="s">
        <v>3138</v>
      </c>
      <c r="B1621" s="47">
        <v>44602</v>
      </c>
      <c r="C1621" s="12">
        <v>44432</v>
      </c>
      <c r="D1621" s="13" t="s">
        <v>28</v>
      </c>
      <c r="E1621" s="13" t="s">
        <v>29</v>
      </c>
      <c r="G1621" s="10" t="s">
        <v>3392</v>
      </c>
      <c r="H1621" s="40" t="s">
        <v>2772</v>
      </c>
      <c r="I1621" s="47" t="s">
        <v>2773</v>
      </c>
      <c r="J1621" s="13" t="str">
        <f t="shared" si="125"/>
        <v>LID-</v>
      </c>
      <c r="K1621" s="40" t="s">
        <v>25</v>
      </c>
      <c r="L1621" s="52">
        <v>1030</v>
      </c>
      <c r="M1621" s="40" t="s">
        <v>365</v>
      </c>
      <c r="N1621" s="39" t="s">
        <v>366</v>
      </c>
      <c r="O1621" s="56">
        <v>3.92</v>
      </c>
      <c r="P1621" s="46">
        <f t="shared" si="126"/>
        <v>4037.6</v>
      </c>
      <c r="Q1621" s="20">
        <f t="shared" si="127"/>
        <v>6.4</v>
      </c>
      <c r="R1621" s="20">
        <f t="shared" si="128"/>
        <v>0.61249999999999993</v>
      </c>
      <c r="S1621" s="18">
        <f t="shared" si="129"/>
        <v>630.87499999999989</v>
      </c>
      <c r="T1621" s="17" t="s">
        <v>694</v>
      </c>
      <c r="U1621" s="40" t="s">
        <v>30</v>
      </c>
    </row>
    <row r="1622" spans="1:21" ht="13.2" hidden="1">
      <c r="A1622" s="40" t="s">
        <v>3139</v>
      </c>
      <c r="B1622" s="47">
        <v>44602</v>
      </c>
      <c r="C1622" s="12">
        <v>44496</v>
      </c>
      <c r="D1622" s="13" t="s">
        <v>28</v>
      </c>
      <c r="E1622" s="13" t="s">
        <v>29</v>
      </c>
      <c r="G1622" s="10" t="s">
        <v>3392</v>
      </c>
      <c r="H1622" s="40" t="s">
        <v>2772</v>
      </c>
      <c r="I1622" s="47" t="s">
        <v>2773</v>
      </c>
      <c r="J1622" s="13" t="str">
        <f t="shared" si="125"/>
        <v>LID-</v>
      </c>
      <c r="K1622" s="40" t="s">
        <v>25</v>
      </c>
      <c r="L1622" s="52">
        <v>183</v>
      </c>
      <c r="M1622" s="40" t="s">
        <v>365</v>
      </c>
      <c r="N1622" s="39" t="s">
        <v>366</v>
      </c>
      <c r="O1622" s="56">
        <v>3.92</v>
      </c>
      <c r="P1622" s="46">
        <f t="shared" si="126"/>
        <v>717.36</v>
      </c>
      <c r="Q1622" s="20">
        <f t="shared" si="127"/>
        <v>6.4</v>
      </c>
      <c r="R1622" s="20">
        <f t="shared" si="128"/>
        <v>0.61249999999999993</v>
      </c>
      <c r="S1622" s="18">
        <f t="shared" si="129"/>
        <v>112.08749999999999</v>
      </c>
      <c r="T1622" s="17" t="s">
        <v>694</v>
      </c>
      <c r="U1622" s="40" t="s">
        <v>30</v>
      </c>
    </row>
    <row r="1623" spans="1:21" ht="13.2" hidden="1">
      <c r="A1623" s="40" t="s">
        <v>3140</v>
      </c>
      <c r="B1623" s="47">
        <v>44603</v>
      </c>
      <c r="C1623" s="12">
        <v>44496</v>
      </c>
      <c r="D1623" s="13" t="s">
        <v>28</v>
      </c>
      <c r="E1623" s="13" t="s">
        <v>29</v>
      </c>
      <c r="G1623" s="10" t="s">
        <v>3393</v>
      </c>
      <c r="H1623" s="40" t="s">
        <v>2772</v>
      </c>
      <c r="I1623" s="47" t="s">
        <v>2773</v>
      </c>
      <c r="J1623" s="13" t="str">
        <f t="shared" si="125"/>
        <v>LID-</v>
      </c>
      <c r="K1623" s="40" t="s">
        <v>25</v>
      </c>
      <c r="L1623" s="52">
        <v>718</v>
      </c>
      <c r="M1623" s="40" t="s">
        <v>365</v>
      </c>
      <c r="N1623" s="39" t="s">
        <v>366</v>
      </c>
      <c r="O1623" s="56">
        <v>3.92</v>
      </c>
      <c r="P1623" s="46">
        <f t="shared" si="126"/>
        <v>2814.56</v>
      </c>
      <c r="Q1623" s="20">
        <f t="shared" si="127"/>
        <v>6.4</v>
      </c>
      <c r="R1623" s="20">
        <f t="shared" si="128"/>
        <v>0.61249999999999993</v>
      </c>
      <c r="S1623" s="18">
        <f t="shared" si="129"/>
        <v>439.77499999999998</v>
      </c>
      <c r="T1623" s="17" t="s">
        <v>694</v>
      </c>
      <c r="U1623" s="40" t="s">
        <v>30</v>
      </c>
    </row>
    <row r="1624" spans="1:21" ht="13.2" hidden="1">
      <c r="A1624" s="40" t="s">
        <v>3140</v>
      </c>
      <c r="B1624" s="47">
        <v>44602</v>
      </c>
      <c r="C1624" s="12">
        <v>44496</v>
      </c>
      <c r="D1624" s="13" t="s">
        <v>28</v>
      </c>
      <c r="E1624" s="13" t="s">
        <v>29</v>
      </c>
      <c r="G1624" s="10" t="s">
        <v>3392</v>
      </c>
      <c r="H1624" s="40" t="s">
        <v>2772</v>
      </c>
      <c r="I1624" s="47" t="s">
        <v>2773</v>
      </c>
      <c r="J1624" s="13" t="str">
        <f t="shared" si="125"/>
        <v>LID-</v>
      </c>
      <c r="K1624" s="40" t="s">
        <v>25</v>
      </c>
      <c r="L1624" s="52">
        <v>312</v>
      </c>
      <c r="M1624" s="40" t="s">
        <v>365</v>
      </c>
      <c r="N1624" s="39" t="s">
        <v>366</v>
      </c>
      <c r="O1624" s="56">
        <v>3.92</v>
      </c>
      <c r="P1624" s="46">
        <f t="shared" si="126"/>
        <v>1223.04</v>
      </c>
      <c r="Q1624" s="20">
        <f t="shared" si="127"/>
        <v>6.4</v>
      </c>
      <c r="R1624" s="20">
        <f t="shared" si="128"/>
        <v>0.61249999999999993</v>
      </c>
      <c r="S1624" s="18">
        <f t="shared" si="129"/>
        <v>191.09999999999997</v>
      </c>
      <c r="T1624" s="17" t="s">
        <v>694</v>
      </c>
      <c r="U1624" s="40" t="s">
        <v>30</v>
      </c>
    </row>
    <row r="1625" spans="1:21" ht="13.2" hidden="1">
      <c r="A1625" s="40" t="s">
        <v>3141</v>
      </c>
      <c r="B1625" s="47">
        <v>44606</v>
      </c>
      <c r="C1625" s="12">
        <v>44531</v>
      </c>
      <c r="D1625" s="13" t="s">
        <v>28</v>
      </c>
      <c r="E1625" s="13" t="s">
        <v>29</v>
      </c>
      <c r="G1625" s="10" t="s">
        <v>3390</v>
      </c>
      <c r="H1625" s="40" t="s">
        <v>2772</v>
      </c>
      <c r="I1625" s="47" t="s">
        <v>2773</v>
      </c>
      <c r="J1625" s="13" t="str">
        <f t="shared" si="125"/>
        <v>LID-</v>
      </c>
      <c r="K1625" s="40" t="s">
        <v>25</v>
      </c>
      <c r="L1625" s="52">
        <v>257</v>
      </c>
      <c r="M1625" s="40" t="s">
        <v>365</v>
      </c>
      <c r="N1625" s="39" t="s">
        <v>366</v>
      </c>
      <c r="O1625" s="56">
        <v>3.92</v>
      </c>
      <c r="P1625" s="46">
        <f t="shared" si="126"/>
        <v>1007.44</v>
      </c>
      <c r="Q1625" s="20">
        <f t="shared" si="127"/>
        <v>6.4</v>
      </c>
      <c r="R1625" s="20">
        <f t="shared" si="128"/>
        <v>0.61249999999999993</v>
      </c>
      <c r="S1625" s="18">
        <f t="shared" si="129"/>
        <v>157.41249999999999</v>
      </c>
      <c r="T1625" s="17" t="s">
        <v>694</v>
      </c>
      <c r="U1625" s="40" t="s">
        <v>30</v>
      </c>
    </row>
    <row r="1626" spans="1:21" ht="13.2" hidden="1">
      <c r="A1626" s="40" t="s">
        <v>3141</v>
      </c>
      <c r="B1626" s="47">
        <v>44603</v>
      </c>
      <c r="C1626" s="12">
        <v>44531</v>
      </c>
      <c r="D1626" s="13" t="s">
        <v>28</v>
      </c>
      <c r="E1626" s="13" t="s">
        <v>29</v>
      </c>
      <c r="G1626" s="10" t="s">
        <v>3393</v>
      </c>
      <c r="H1626" s="40" t="s">
        <v>2772</v>
      </c>
      <c r="I1626" s="47" t="s">
        <v>2773</v>
      </c>
      <c r="J1626" s="13" t="str">
        <f t="shared" si="125"/>
        <v>LID-</v>
      </c>
      <c r="K1626" s="40" t="s">
        <v>25</v>
      </c>
      <c r="L1626" s="52">
        <v>673</v>
      </c>
      <c r="M1626" s="40" t="s">
        <v>365</v>
      </c>
      <c r="N1626" s="39" t="s">
        <v>366</v>
      </c>
      <c r="O1626" s="55">
        <v>3.92</v>
      </c>
      <c r="P1626" s="46">
        <f t="shared" si="126"/>
        <v>2638.16</v>
      </c>
      <c r="Q1626" s="20">
        <f t="shared" si="127"/>
        <v>6.4</v>
      </c>
      <c r="R1626" s="20">
        <f t="shared" si="128"/>
        <v>0.61249999999999993</v>
      </c>
      <c r="S1626" s="18">
        <f t="shared" si="129"/>
        <v>412.21249999999998</v>
      </c>
      <c r="T1626" s="17" t="s">
        <v>694</v>
      </c>
      <c r="U1626" s="40" t="s">
        <v>30</v>
      </c>
    </row>
    <row r="1627" spans="1:21" ht="13.2" hidden="1">
      <c r="A1627" s="40" t="s">
        <v>3141</v>
      </c>
      <c r="B1627" s="47">
        <v>44643</v>
      </c>
      <c r="C1627" s="12">
        <v>44531</v>
      </c>
      <c r="D1627" s="40" t="s">
        <v>28</v>
      </c>
      <c r="E1627" s="13" t="s">
        <v>29</v>
      </c>
      <c r="G1627" s="10" t="s">
        <v>4775</v>
      </c>
      <c r="H1627" s="13" t="s">
        <v>2772</v>
      </c>
      <c r="I1627" s="13" t="s">
        <v>2773</v>
      </c>
      <c r="J1627" s="13" t="str">
        <f t="shared" si="125"/>
        <v>LID-</v>
      </c>
      <c r="K1627" s="40" t="s">
        <v>1326</v>
      </c>
      <c r="L1627" s="52">
        <v>102</v>
      </c>
      <c r="M1627" s="13" t="s">
        <v>365</v>
      </c>
      <c r="N1627" s="39" t="s">
        <v>366</v>
      </c>
      <c r="O1627" s="56">
        <v>3.92</v>
      </c>
      <c r="P1627" s="46">
        <f t="shared" si="126"/>
        <v>399.84</v>
      </c>
      <c r="Q1627" s="20">
        <f t="shared" si="127"/>
        <v>6.4</v>
      </c>
      <c r="R1627" s="20">
        <f t="shared" si="128"/>
        <v>0.61249999999999993</v>
      </c>
      <c r="S1627" s="18">
        <f t="shared" si="129"/>
        <v>62.474999999999994</v>
      </c>
      <c r="T1627" s="17" t="s">
        <v>694</v>
      </c>
      <c r="U1627" s="40" t="s">
        <v>30</v>
      </c>
    </row>
    <row r="1628" spans="1:21" ht="13.2" hidden="1">
      <c r="A1628" s="63" t="s">
        <v>3855</v>
      </c>
      <c r="B1628" s="11">
        <v>44643</v>
      </c>
      <c r="C1628" s="12">
        <v>44581</v>
      </c>
      <c r="D1628" s="13" t="s">
        <v>28</v>
      </c>
      <c r="E1628" s="13" t="s">
        <v>29</v>
      </c>
      <c r="G1628" s="10" t="s">
        <v>4775</v>
      </c>
      <c r="H1628" s="13" t="s">
        <v>2772</v>
      </c>
      <c r="I1628" s="13" t="s">
        <v>2773</v>
      </c>
      <c r="J1628" s="13" t="str">
        <f t="shared" si="125"/>
        <v>LID-</v>
      </c>
      <c r="K1628" s="13" t="s">
        <v>1326</v>
      </c>
      <c r="L1628" s="44">
        <v>968</v>
      </c>
      <c r="M1628" s="13" t="s">
        <v>365</v>
      </c>
      <c r="N1628" s="20" t="s">
        <v>366</v>
      </c>
      <c r="O1628" s="61">
        <v>3.92</v>
      </c>
      <c r="P1628" s="46">
        <f t="shared" si="126"/>
        <v>3794.56</v>
      </c>
      <c r="Q1628" s="20">
        <f t="shared" si="127"/>
        <v>6.4</v>
      </c>
      <c r="R1628" s="20">
        <f t="shared" si="128"/>
        <v>0.61249999999999993</v>
      </c>
      <c r="S1628" s="18">
        <f t="shared" si="129"/>
        <v>592.9</v>
      </c>
      <c r="T1628" s="17" t="s">
        <v>694</v>
      </c>
      <c r="U1628" s="19" t="s">
        <v>30</v>
      </c>
    </row>
    <row r="1629" spans="1:21" ht="13.2" hidden="1">
      <c r="A1629" s="63" t="s">
        <v>3481</v>
      </c>
      <c r="B1629" s="11">
        <v>44650</v>
      </c>
      <c r="C1629" s="12">
        <v>44613</v>
      </c>
      <c r="D1629" s="13" t="s">
        <v>3302</v>
      </c>
      <c r="E1629" s="13" t="s">
        <v>3467</v>
      </c>
      <c r="G1629" s="10" t="s">
        <v>4635</v>
      </c>
      <c r="H1629" s="13" t="s">
        <v>4098</v>
      </c>
      <c r="I1629" s="13" t="s">
        <v>4099</v>
      </c>
      <c r="J1629" s="13" t="str">
        <f t="shared" si="125"/>
        <v>HDL-</v>
      </c>
      <c r="K1629" s="13" t="s">
        <v>23</v>
      </c>
      <c r="L1629" s="44">
        <v>5080</v>
      </c>
      <c r="M1629" s="13" t="s">
        <v>365</v>
      </c>
      <c r="N1629" s="20" t="s">
        <v>366</v>
      </c>
      <c r="O1629" s="61">
        <v>3.9251999999999998</v>
      </c>
      <c r="P1629" s="46">
        <f t="shared" si="126"/>
        <v>19940.02</v>
      </c>
      <c r="Q1629" s="20">
        <f t="shared" si="127"/>
        <v>6.4</v>
      </c>
      <c r="R1629" s="20">
        <f t="shared" si="128"/>
        <v>0.61331249999999993</v>
      </c>
      <c r="S1629" s="18">
        <f t="shared" si="129"/>
        <v>3115.6274999999996</v>
      </c>
      <c r="T1629" s="17" t="s">
        <v>694</v>
      </c>
      <c r="U1629" s="19" t="s">
        <v>37</v>
      </c>
    </row>
    <row r="1630" spans="1:21" ht="13.2" hidden="1">
      <c r="A1630" s="63" t="s">
        <v>5561</v>
      </c>
      <c r="B1630" s="11">
        <v>44660</v>
      </c>
      <c r="C1630" s="12">
        <v>44613</v>
      </c>
      <c r="D1630" s="13" t="s">
        <v>3302</v>
      </c>
      <c r="E1630" s="13" t="s">
        <v>3467</v>
      </c>
      <c r="G1630" s="10" t="s">
        <v>5924</v>
      </c>
      <c r="H1630" s="13" t="s">
        <v>5117</v>
      </c>
      <c r="I1630" s="13" t="s">
        <v>6216</v>
      </c>
      <c r="J1630" s="13" t="str">
        <f t="shared" si="125"/>
        <v>HDL-</v>
      </c>
      <c r="K1630" s="13" t="s">
        <v>23</v>
      </c>
      <c r="L1630" s="44">
        <v>2250</v>
      </c>
      <c r="M1630" s="13" t="s">
        <v>365</v>
      </c>
      <c r="N1630" s="13" t="s">
        <v>366</v>
      </c>
      <c r="O1630" s="62">
        <v>3.9251999999999998</v>
      </c>
      <c r="P1630" s="46">
        <f t="shared" si="126"/>
        <v>8831.7000000000007</v>
      </c>
      <c r="Q1630" s="20">
        <f t="shared" si="127"/>
        <v>6.4</v>
      </c>
      <c r="R1630" s="20">
        <f t="shared" si="128"/>
        <v>0.61331249999999993</v>
      </c>
      <c r="S1630" s="18">
        <f t="shared" si="129"/>
        <v>1379.9531249999998</v>
      </c>
      <c r="T1630" s="17" t="s">
        <v>694</v>
      </c>
      <c r="U1630" s="19" t="s">
        <v>37</v>
      </c>
    </row>
    <row r="1631" spans="1:21" ht="13.2" hidden="1">
      <c r="A1631" s="63" t="s">
        <v>3481</v>
      </c>
      <c r="B1631" s="11">
        <v>44664</v>
      </c>
      <c r="C1631" s="12">
        <v>44613</v>
      </c>
      <c r="D1631" s="13" t="s">
        <v>3302</v>
      </c>
      <c r="E1631" s="13" t="s">
        <v>3467</v>
      </c>
      <c r="G1631" s="10" t="s">
        <v>5926</v>
      </c>
      <c r="H1631" s="13" t="s">
        <v>4098</v>
      </c>
      <c r="I1631" s="13" t="s">
        <v>4099</v>
      </c>
      <c r="J1631" s="13" t="str">
        <f t="shared" si="125"/>
        <v>HDL-</v>
      </c>
      <c r="K1631" s="13" t="s">
        <v>23</v>
      </c>
      <c r="L1631" s="44">
        <v>-5080</v>
      </c>
      <c r="M1631" s="13" t="s">
        <v>365</v>
      </c>
      <c r="N1631" s="13" t="s">
        <v>366</v>
      </c>
      <c r="O1631" s="62">
        <v>3.9251999999999998</v>
      </c>
      <c r="P1631" s="46">
        <f t="shared" si="126"/>
        <v>-19940.02</v>
      </c>
      <c r="Q1631" s="20">
        <f t="shared" si="127"/>
        <v>6.4</v>
      </c>
      <c r="R1631" s="20">
        <f t="shared" si="128"/>
        <v>0.61331249999999993</v>
      </c>
      <c r="S1631" s="18">
        <f t="shared" si="129"/>
        <v>-3115.6274999999996</v>
      </c>
      <c r="T1631" s="17" t="s">
        <v>694</v>
      </c>
      <c r="U1631" s="19" t="s">
        <v>37</v>
      </c>
    </row>
    <row r="1632" spans="1:21" ht="13.2" hidden="1">
      <c r="A1632" s="63" t="s">
        <v>5561</v>
      </c>
      <c r="B1632" s="11">
        <v>44664</v>
      </c>
      <c r="C1632" s="12">
        <v>44613</v>
      </c>
      <c r="D1632" s="13" t="s">
        <v>3302</v>
      </c>
      <c r="E1632" s="13" t="s">
        <v>3467</v>
      </c>
      <c r="G1632" s="10" t="s">
        <v>54</v>
      </c>
      <c r="H1632" s="13" t="s">
        <v>5117</v>
      </c>
      <c r="I1632" s="13" t="s">
        <v>6216</v>
      </c>
      <c r="J1632" s="13" t="str">
        <f t="shared" si="125"/>
        <v>HDL-</v>
      </c>
      <c r="K1632" s="13" t="s">
        <v>23</v>
      </c>
      <c r="L1632" s="44">
        <v>-2250</v>
      </c>
      <c r="M1632" s="13" t="s">
        <v>365</v>
      </c>
      <c r="N1632" s="20" t="s">
        <v>366</v>
      </c>
      <c r="O1632" s="61">
        <v>3.9251999999999998</v>
      </c>
      <c r="P1632" s="46">
        <f t="shared" si="126"/>
        <v>-8831.7000000000007</v>
      </c>
      <c r="Q1632" s="20">
        <f t="shared" si="127"/>
        <v>6.4</v>
      </c>
      <c r="R1632" s="20">
        <f t="shared" si="128"/>
        <v>0.61331249999999993</v>
      </c>
      <c r="S1632" s="18">
        <f t="shared" si="129"/>
        <v>-1379.9531249999998</v>
      </c>
      <c r="T1632" s="17" t="s">
        <v>694</v>
      </c>
      <c r="U1632" s="19" t="s">
        <v>37</v>
      </c>
    </row>
    <row r="1633" spans="1:22" ht="13.2" hidden="1">
      <c r="A1633" s="40" t="s">
        <v>5562</v>
      </c>
      <c r="B1633" s="47">
        <v>44664</v>
      </c>
      <c r="C1633" s="12">
        <v>44663</v>
      </c>
      <c r="D1633" s="40" t="s">
        <v>3302</v>
      </c>
      <c r="E1633" s="13" t="s">
        <v>3467</v>
      </c>
      <c r="G1633" s="10" t="s">
        <v>54</v>
      </c>
      <c r="H1633" s="13" t="s">
        <v>5117</v>
      </c>
      <c r="I1633" s="13" t="s">
        <v>6216</v>
      </c>
      <c r="J1633" s="13" t="str">
        <f t="shared" si="125"/>
        <v>HDL-</v>
      </c>
      <c r="K1633" s="40" t="s">
        <v>23</v>
      </c>
      <c r="L1633" s="52">
        <v>2250</v>
      </c>
      <c r="M1633" s="13" t="s">
        <v>365</v>
      </c>
      <c r="N1633" s="39" t="s">
        <v>366</v>
      </c>
      <c r="O1633" s="56">
        <v>3.9251999999999998</v>
      </c>
      <c r="P1633" s="46">
        <f t="shared" si="126"/>
        <v>8831.7000000000007</v>
      </c>
      <c r="Q1633" s="20">
        <f t="shared" si="127"/>
        <v>6.4</v>
      </c>
      <c r="R1633" s="20">
        <f t="shared" si="128"/>
        <v>0.61331249999999993</v>
      </c>
      <c r="S1633" s="18">
        <f t="shared" si="129"/>
        <v>1379.9531249999998</v>
      </c>
      <c r="T1633" s="17" t="s">
        <v>694</v>
      </c>
      <c r="U1633" s="40" t="s">
        <v>37</v>
      </c>
    </row>
    <row r="1634" spans="1:22" ht="13.2" hidden="1">
      <c r="A1634" s="63" t="s">
        <v>5563</v>
      </c>
      <c r="B1634" s="11">
        <v>44664</v>
      </c>
      <c r="C1634" s="12">
        <v>44663</v>
      </c>
      <c r="D1634" s="13" t="s">
        <v>3302</v>
      </c>
      <c r="E1634" s="13" t="s">
        <v>3467</v>
      </c>
      <c r="G1634" s="10" t="s">
        <v>4635</v>
      </c>
      <c r="H1634" s="13" t="s">
        <v>4098</v>
      </c>
      <c r="I1634" s="13" t="s">
        <v>4099</v>
      </c>
      <c r="J1634" s="13" t="str">
        <f t="shared" si="125"/>
        <v>HDL-</v>
      </c>
      <c r="K1634" s="13" t="s">
        <v>23</v>
      </c>
      <c r="L1634" s="44">
        <v>5080</v>
      </c>
      <c r="M1634" s="13" t="s">
        <v>365</v>
      </c>
      <c r="N1634" s="20" t="s">
        <v>366</v>
      </c>
      <c r="O1634" s="61">
        <v>3.9251999999999998</v>
      </c>
      <c r="P1634" s="46">
        <f t="shared" si="126"/>
        <v>19940.02</v>
      </c>
      <c r="Q1634" s="20">
        <f t="shared" si="127"/>
        <v>6.4</v>
      </c>
      <c r="R1634" s="20">
        <f t="shared" si="128"/>
        <v>0.61331249999999993</v>
      </c>
      <c r="S1634" s="18">
        <f t="shared" si="129"/>
        <v>3115.6274999999996</v>
      </c>
      <c r="T1634" s="17" t="s">
        <v>694</v>
      </c>
      <c r="U1634" s="19" t="s">
        <v>37</v>
      </c>
    </row>
    <row r="1635" spans="1:22" ht="13.2" hidden="1">
      <c r="A1635" s="63" t="s">
        <v>3856</v>
      </c>
      <c r="B1635" s="11">
        <v>44621</v>
      </c>
      <c r="C1635" s="12">
        <v>44547</v>
      </c>
      <c r="D1635" s="13" t="s">
        <v>178</v>
      </c>
      <c r="E1635" s="13" t="s">
        <v>1273</v>
      </c>
      <c r="G1635" s="10" t="s">
        <v>4796</v>
      </c>
      <c r="H1635" s="13" t="s">
        <v>1404</v>
      </c>
      <c r="I1635" s="13" t="s">
        <v>1405</v>
      </c>
      <c r="J1635" s="13" t="str">
        <f t="shared" si="125"/>
        <v>GLID</v>
      </c>
      <c r="K1635" s="13" t="s">
        <v>23</v>
      </c>
      <c r="L1635" s="44">
        <v>1520</v>
      </c>
      <c r="M1635" s="13" t="s">
        <v>365</v>
      </c>
      <c r="N1635" s="20" t="s">
        <v>366</v>
      </c>
      <c r="O1635" s="61">
        <v>3.9407999999999999</v>
      </c>
      <c r="P1635" s="46">
        <f t="shared" si="126"/>
        <v>5990.02</v>
      </c>
      <c r="Q1635" s="20">
        <f t="shared" si="127"/>
        <v>6.4</v>
      </c>
      <c r="R1635" s="20">
        <f t="shared" si="128"/>
        <v>0.61574999999999991</v>
      </c>
      <c r="S1635" s="18">
        <f t="shared" si="129"/>
        <v>935.93999999999983</v>
      </c>
      <c r="T1635" s="17" t="s">
        <v>694</v>
      </c>
      <c r="U1635" s="19" t="s">
        <v>38</v>
      </c>
    </row>
    <row r="1636" spans="1:22" ht="13.2" hidden="1">
      <c r="A1636" s="40" t="s">
        <v>3142</v>
      </c>
      <c r="B1636" s="47">
        <v>44608</v>
      </c>
      <c r="C1636" s="12">
        <v>44498</v>
      </c>
      <c r="D1636" s="13" t="s">
        <v>35</v>
      </c>
      <c r="E1636" s="13" t="s">
        <v>36</v>
      </c>
      <c r="G1636" s="10" t="s">
        <v>3315</v>
      </c>
      <c r="H1636" s="40" t="s">
        <v>2774</v>
      </c>
      <c r="I1636" s="47" t="s">
        <v>2775</v>
      </c>
      <c r="J1636" s="13" t="str">
        <f t="shared" si="125"/>
        <v>HDL-</v>
      </c>
      <c r="K1636" s="40" t="s">
        <v>23</v>
      </c>
      <c r="L1636" s="52">
        <v>1010</v>
      </c>
      <c r="M1636" s="40" t="s">
        <v>365</v>
      </c>
      <c r="N1636" s="39" t="s">
        <v>366</v>
      </c>
      <c r="O1636" s="55">
        <v>3.9581</v>
      </c>
      <c r="P1636" s="46">
        <f t="shared" si="126"/>
        <v>3997.68</v>
      </c>
      <c r="Q1636" s="20">
        <f t="shared" si="127"/>
        <v>6.4</v>
      </c>
      <c r="R1636" s="20">
        <f t="shared" si="128"/>
        <v>0.61845312499999994</v>
      </c>
      <c r="S1636" s="18">
        <f t="shared" si="129"/>
        <v>624.63765624999996</v>
      </c>
      <c r="T1636" s="17" t="s">
        <v>694</v>
      </c>
      <c r="U1636" s="40" t="s">
        <v>37</v>
      </c>
    </row>
    <row r="1637" spans="1:22" ht="13.2" hidden="1">
      <c r="A1637" s="63" t="s">
        <v>5564</v>
      </c>
      <c r="B1637" s="11">
        <v>44662</v>
      </c>
      <c r="C1637" s="12">
        <v>44582</v>
      </c>
      <c r="D1637" s="13" t="s">
        <v>35</v>
      </c>
      <c r="E1637" s="13" t="s">
        <v>36</v>
      </c>
      <c r="G1637" s="10" t="s">
        <v>5900</v>
      </c>
      <c r="H1637" s="13" t="s">
        <v>2774</v>
      </c>
      <c r="I1637" s="13" t="s">
        <v>2775</v>
      </c>
      <c r="J1637" s="13" t="str">
        <f t="shared" si="125"/>
        <v>HDL-</v>
      </c>
      <c r="K1637" s="13" t="s">
        <v>23</v>
      </c>
      <c r="L1637" s="44">
        <v>1100</v>
      </c>
      <c r="M1637" s="13" t="s">
        <v>365</v>
      </c>
      <c r="N1637" s="20" t="s">
        <v>366</v>
      </c>
      <c r="O1637" s="61">
        <v>3.9581</v>
      </c>
      <c r="P1637" s="46">
        <f t="shared" si="126"/>
        <v>4353.91</v>
      </c>
      <c r="Q1637" s="20">
        <f t="shared" si="127"/>
        <v>6.4</v>
      </c>
      <c r="R1637" s="20">
        <f t="shared" si="128"/>
        <v>0.61845312499999994</v>
      </c>
      <c r="S1637" s="18">
        <f t="shared" si="129"/>
        <v>680.29843749999998</v>
      </c>
      <c r="T1637" s="17" t="s">
        <v>694</v>
      </c>
      <c r="U1637" s="19" t="s">
        <v>37</v>
      </c>
    </row>
    <row r="1638" spans="1:22" ht="13.2" hidden="1">
      <c r="A1638" s="40" t="s">
        <v>3143</v>
      </c>
      <c r="B1638" s="47">
        <v>44616</v>
      </c>
      <c r="C1638" s="12">
        <v>44558</v>
      </c>
      <c r="D1638" s="13" t="s">
        <v>28</v>
      </c>
      <c r="E1638" s="13" t="s">
        <v>29</v>
      </c>
      <c r="G1638" s="10" t="s">
        <v>3382</v>
      </c>
      <c r="H1638" s="40" t="s">
        <v>2776</v>
      </c>
      <c r="I1638" s="47" t="s">
        <v>2777</v>
      </c>
      <c r="J1638" s="13" t="str">
        <f t="shared" si="125"/>
        <v>LID-</v>
      </c>
      <c r="K1638" s="40" t="s">
        <v>25</v>
      </c>
      <c r="L1638" s="52">
        <v>500</v>
      </c>
      <c r="M1638" s="40" t="s">
        <v>365</v>
      </c>
      <c r="N1638" s="39" t="s">
        <v>366</v>
      </c>
      <c r="O1638" s="55">
        <v>3.96</v>
      </c>
      <c r="P1638" s="46">
        <f t="shared" si="126"/>
        <v>1980</v>
      </c>
      <c r="Q1638" s="20">
        <f t="shared" si="127"/>
        <v>6.4</v>
      </c>
      <c r="R1638" s="20">
        <f t="shared" si="128"/>
        <v>0.61874999999999991</v>
      </c>
      <c r="S1638" s="18">
        <f t="shared" si="129"/>
        <v>309.37499999999994</v>
      </c>
      <c r="T1638" s="17" t="s">
        <v>694</v>
      </c>
      <c r="U1638" s="40" t="s">
        <v>30</v>
      </c>
    </row>
    <row r="1639" spans="1:22" ht="13.2" hidden="1">
      <c r="A1639" s="63" t="s">
        <v>1581</v>
      </c>
      <c r="B1639" s="11">
        <v>44568</v>
      </c>
      <c r="C1639" s="12">
        <v>44533</v>
      </c>
      <c r="D1639" s="69" t="s">
        <v>136</v>
      </c>
      <c r="E1639" s="13" t="s">
        <v>137</v>
      </c>
      <c r="G1639" s="69" t="s">
        <v>2260</v>
      </c>
      <c r="H1639" s="13" t="s">
        <v>228</v>
      </c>
      <c r="I1639" s="13" t="s">
        <v>229</v>
      </c>
      <c r="J1639" s="13" t="str">
        <f t="shared" si="125"/>
        <v>ALM-</v>
      </c>
      <c r="K1639" s="13" t="s">
        <v>23</v>
      </c>
      <c r="L1639" s="44">
        <v>2313</v>
      </c>
      <c r="M1639" s="13" t="s">
        <v>26</v>
      </c>
      <c r="N1639" s="20" t="s">
        <v>369</v>
      </c>
      <c r="O1639" s="61">
        <v>3.9996999999999998</v>
      </c>
      <c r="P1639" s="46">
        <f t="shared" si="126"/>
        <v>9251.31</v>
      </c>
      <c r="Q1639" s="20">
        <f t="shared" si="127"/>
        <v>1</v>
      </c>
      <c r="R1639" s="20">
        <f t="shared" si="128"/>
        <v>3.9996999999999998</v>
      </c>
      <c r="S1639" s="18">
        <f t="shared" si="129"/>
        <v>9251.3060999999998</v>
      </c>
      <c r="T1639" s="17" t="s">
        <v>694</v>
      </c>
      <c r="U1639" s="19" t="s">
        <v>27</v>
      </c>
      <c r="V1639" s="66"/>
    </row>
    <row r="1640" spans="1:22" ht="13.2" hidden="1">
      <c r="A1640" s="63" t="s">
        <v>1582</v>
      </c>
      <c r="B1640" s="11">
        <v>44568</v>
      </c>
      <c r="C1640" s="12">
        <v>44533</v>
      </c>
      <c r="D1640" s="69" t="s">
        <v>136</v>
      </c>
      <c r="E1640" s="13" t="s">
        <v>137</v>
      </c>
      <c r="G1640" s="69" t="s">
        <v>2260</v>
      </c>
      <c r="H1640" s="13" t="s">
        <v>1410</v>
      </c>
      <c r="I1640" s="13" t="s">
        <v>1411</v>
      </c>
      <c r="J1640" s="13" t="str">
        <f t="shared" si="125"/>
        <v>ALM-</v>
      </c>
      <c r="K1640" s="13" t="s">
        <v>23</v>
      </c>
      <c r="L1640" s="44">
        <v>2301</v>
      </c>
      <c r="M1640" s="13" t="s">
        <v>26</v>
      </c>
      <c r="N1640" s="20" t="s">
        <v>369</v>
      </c>
      <c r="O1640" s="61">
        <v>3.9996999999999998</v>
      </c>
      <c r="P1640" s="46">
        <f t="shared" si="126"/>
        <v>9203.31</v>
      </c>
      <c r="Q1640" s="20">
        <f t="shared" si="127"/>
        <v>1</v>
      </c>
      <c r="R1640" s="20">
        <f t="shared" si="128"/>
        <v>3.9996999999999998</v>
      </c>
      <c r="S1640" s="18">
        <f t="shared" si="129"/>
        <v>9203.3096999999998</v>
      </c>
      <c r="T1640" s="17" t="s">
        <v>694</v>
      </c>
      <c r="U1640" s="19" t="s">
        <v>27</v>
      </c>
      <c r="V1640" s="66"/>
    </row>
    <row r="1641" spans="1:22" ht="13.2" hidden="1">
      <c r="A1641" s="63" t="s">
        <v>1585</v>
      </c>
      <c r="B1641" s="11">
        <v>44568</v>
      </c>
      <c r="C1641" s="12">
        <v>44533</v>
      </c>
      <c r="D1641" s="69" t="s">
        <v>136</v>
      </c>
      <c r="E1641" s="13" t="s">
        <v>137</v>
      </c>
      <c r="G1641" s="69" t="s">
        <v>2260</v>
      </c>
      <c r="H1641" s="13" t="s">
        <v>723</v>
      </c>
      <c r="I1641" s="13" t="s">
        <v>724</v>
      </c>
      <c r="J1641" s="13" t="str">
        <f t="shared" si="125"/>
        <v>ALM-</v>
      </c>
      <c r="K1641" s="13" t="s">
        <v>23</v>
      </c>
      <c r="L1641" s="44">
        <v>2224</v>
      </c>
      <c r="M1641" s="13" t="s">
        <v>26</v>
      </c>
      <c r="N1641" s="20" t="s">
        <v>369</v>
      </c>
      <c r="O1641" s="56">
        <v>3.9996999999999998</v>
      </c>
      <c r="P1641" s="46">
        <f t="shared" si="126"/>
        <v>8895.33</v>
      </c>
      <c r="Q1641" s="20">
        <f t="shared" si="127"/>
        <v>1</v>
      </c>
      <c r="R1641" s="20">
        <f t="shared" si="128"/>
        <v>3.9996999999999998</v>
      </c>
      <c r="S1641" s="18">
        <f t="shared" si="129"/>
        <v>8895.3328000000001</v>
      </c>
      <c r="T1641" s="17" t="s">
        <v>694</v>
      </c>
      <c r="U1641" s="19" t="s">
        <v>27</v>
      </c>
    </row>
    <row r="1642" spans="1:22" ht="13.2" hidden="1">
      <c r="A1642" s="63" t="s">
        <v>1586</v>
      </c>
      <c r="B1642" s="11">
        <v>44568</v>
      </c>
      <c r="C1642" s="12">
        <v>44533</v>
      </c>
      <c r="D1642" s="69" t="s">
        <v>136</v>
      </c>
      <c r="E1642" s="13" t="s">
        <v>137</v>
      </c>
      <c r="G1642" s="69" t="s">
        <v>2260</v>
      </c>
      <c r="H1642" s="13" t="s">
        <v>727</v>
      </c>
      <c r="I1642" s="13" t="s">
        <v>728</v>
      </c>
      <c r="J1642" s="13" t="str">
        <f t="shared" si="125"/>
        <v>ALM-</v>
      </c>
      <c r="K1642" s="13" t="s">
        <v>23</v>
      </c>
      <c r="L1642" s="44">
        <v>2410</v>
      </c>
      <c r="M1642" s="13" t="s">
        <v>26</v>
      </c>
      <c r="N1642" s="20" t="s">
        <v>369</v>
      </c>
      <c r="O1642" s="56">
        <v>3.9996999999999998</v>
      </c>
      <c r="P1642" s="46">
        <f t="shared" si="126"/>
        <v>9639.2800000000007</v>
      </c>
      <c r="Q1642" s="20">
        <f t="shared" si="127"/>
        <v>1</v>
      </c>
      <c r="R1642" s="20">
        <f t="shared" si="128"/>
        <v>3.9996999999999998</v>
      </c>
      <c r="S1642" s="18">
        <f t="shared" si="129"/>
        <v>9639.277</v>
      </c>
      <c r="T1642" s="17" t="s">
        <v>694</v>
      </c>
      <c r="U1642" s="19" t="s">
        <v>27</v>
      </c>
    </row>
    <row r="1643" spans="1:22" ht="13.2" hidden="1">
      <c r="A1643" s="63" t="s">
        <v>1595</v>
      </c>
      <c r="B1643" s="11">
        <v>44568</v>
      </c>
      <c r="C1643" s="12">
        <v>44533</v>
      </c>
      <c r="D1643" s="69" t="s">
        <v>136</v>
      </c>
      <c r="E1643" s="13" t="s">
        <v>137</v>
      </c>
      <c r="G1643" s="69" t="s">
        <v>2260</v>
      </c>
      <c r="H1643" s="13" t="s">
        <v>725</v>
      </c>
      <c r="I1643" s="13" t="s">
        <v>726</v>
      </c>
      <c r="J1643" s="13" t="str">
        <f t="shared" si="125"/>
        <v>ALM-</v>
      </c>
      <c r="K1643" s="13" t="s">
        <v>23</v>
      </c>
      <c r="L1643" s="44">
        <v>2358</v>
      </c>
      <c r="M1643" s="13" t="s">
        <v>26</v>
      </c>
      <c r="N1643" s="20" t="s">
        <v>369</v>
      </c>
      <c r="O1643" s="61">
        <v>3.9996999999999998</v>
      </c>
      <c r="P1643" s="46">
        <f t="shared" si="126"/>
        <v>9431.2900000000009</v>
      </c>
      <c r="Q1643" s="20">
        <f t="shared" si="127"/>
        <v>1</v>
      </c>
      <c r="R1643" s="20">
        <f t="shared" si="128"/>
        <v>3.9996999999999998</v>
      </c>
      <c r="S1643" s="18">
        <f t="shared" si="129"/>
        <v>9431.2925999999989</v>
      </c>
      <c r="T1643" s="17" t="s">
        <v>694</v>
      </c>
      <c r="U1643" s="19" t="s">
        <v>27</v>
      </c>
    </row>
    <row r="1644" spans="1:22" ht="13.2" hidden="1">
      <c r="A1644" s="64" t="s">
        <v>3857</v>
      </c>
      <c r="B1644" s="11">
        <v>44638</v>
      </c>
      <c r="C1644" s="12">
        <v>44536</v>
      </c>
      <c r="D1644" s="13" t="s">
        <v>28</v>
      </c>
      <c r="E1644" s="13" t="s">
        <v>29</v>
      </c>
      <c r="G1644" s="10" t="s">
        <v>4797</v>
      </c>
      <c r="H1644" s="13" t="s">
        <v>4433</v>
      </c>
      <c r="I1644" s="13" t="s">
        <v>4434</v>
      </c>
      <c r="J1644" s="13" t="str">
        <f t="shared" si="125"/>
        <v>LID-</v>
      </c>
      <c r="K1644" s="13" t="s">
        <v>25</v>
      </c>
      <c r="L1644" s="44">
        <v>1020</v>
      </c>
      <c r="M1644" s="13" t="s">
        <v>365</v>
      </c>
      <c r="N1644" s="20" t="s">
        <v>366</v>
      </c>
      <c r="O1644" s="61">
        <v>4</v>
      </c>
      <c r="P1644" s="46">
        <f t="shared" si="126"/>
        <v>4080</v>
      </c>
      <c r="Q1644" s="20">
        <f t="shared" si="127"/>
        <v>6.4</v>
      </c>
      <c r="R1644" s="20">
        <f t="shared" si="128"/>
        <v>0.625</v>
      </c>
      <c r="S1644" s="18">
        <f t="shared" si="129"/>
        <v>637.5</v>
      </c>
      <c r="T1644" s="17" t="s">
        <v>694</v>
      </c>
      <c r="U1644" s="19" t="s">
        <v>30</v>
      </c>
    </row>
    <row r="1645" spans="1:22" ht="13.2" hidden="1">
      <c r="A1645" s="63" t="s">
        <v>5565</v>
      </c>
      <c r="B1645" s="11">
        <v>44669</v>
      </c>
      <c r="C1645" s="12">
        <v>44665</v>
      </c>
      <c r="D1645" s="13" t="s">
        <v>21</v>
      </c>
      <c r="E1645" s="13" t="s">
        <v>22</v>
      </c>
      <c r="G1645" s="10" t="s">
        <v>5856</v>
      </c>
      <c r="H1645" s="13" t="s">
        <v>5118</v>
      </c>
      <c r="I1645" s="13" t="s">
        <v>6217</v>
      </c>
      <c r="J1645" s="13" t="str">
        <f t="shared" si="125"/>
        <v>SHTS</v>
      </c>
      <c r="K1645" s="13" t="s">
        <v>23</v>
      </c>
      <c r="L1645" s="44">
        <v>1010</v>
      </c>
      <c r="M1645" s="13" t="s">
        <v>365</v>
      </c>
      <c r="N1645" s="20" t="s">
        <v>366</v>
      </c>
      <c r="O1645" s="61">
        <v>4.01</v>
      </c>
      <c r="P1645" s="46">
        <f t="shared" si="126"/>
        <v>4050.1</v>
      </c>
      <c r="Q1645" s="20">
        <f t="shared" si="127"/>
        <v>6.4</v>
      </c>
      <c r="R1645" s="20">
        <f t="shared" si="128"/>
        <v>0.62656249999999991</v>
      </c>
      <c r="S1645" s="18">
        <f t="shared" si="129"/>
        <v>632.82812499999989</v>
      </c>
      <c r="T1645" s="17" t="s">
        <v>694</v>
      </c>
      <c r="U1645" s="19" t="s">
        <v>24</v>
      </c>
    </row>
    <row r="1646" spans="1:22" ht="13.2" hidden="1">
      <c r="A1646" s="63" t="s">
        <v>1579</v>
      </c>
      <c r="B1646" s="11">
        <v>44568</v>
      </c>
      <c r="C1646" s="12">
        <v>44533</v>
      </c>
      <c r="D1646" s="69" t="s">
        <v>136</v>
      </c>
      <c r="E1646" s="13" t="s">
        <v>137</v>
      </c>
      <c r="G1646" s="69" t="s">
        <v>2260</v>
      </c>
      <c r="H1646" s="13" t="s">
        <v>958</v>
      </c>
      <c r="I1646" s="13" t="s">
        <v>959</v>
      </c>
      <c r="J1646" s="13" t="str">
        <f t="shared" si="125"/>
        <v>ALM-</v>
      </c>
      <c r="K1646" s="13" t="s">
        <v>23</v>
      </c>
      <c r="L1646" s="44">
        <v>1090</v>
      </c>
      <c r="M1646" s="13" t="s">
        <v>26</v>
      </c>
      <c r="N1646" s="20" t="s">
        <v>369</v>
      </c>
      <c r="O1646" s="61">
        <v>4.0197000000000003</v>
      </c>
      <c r="P1646" s="46">
        <f t="shared" si="126"/>
        <v>4381.47</v>
      </c>
      <c r="Q1646" s="20">
        <f t="shared" si="127"/>
        <v>1</v>
      </c>
      <c r="R1646" s="20">
        <f t="shared" si="128"/>
        <v>4.0197000000000003</v>
      </c>
      <c r="S1646" s="18">
        <f t="shared" si="129"/>
        <v>4381.473</v>
      </c>
      <c r="T1646" s="17" t="s">
        <v>694</v>
      </c>
      <c r="U1646" s="19" t="s">
        <v>27</v>
      </c>
      <c r="V1646" s="66"/>
    </row>
    <row r="1647" spans="1:22" ht="13.2" hidden="1">
      <c r="A1647" s="63" t="s">
        <v>1580</v>
      </c>
      <c r="B1647" s="11">
        <v>44568</v>
      </c>
      <c r="C1647" s="12">
        <v>44533</v>
      </c>
      <c r="D1647" s="69" t="s">
        <v>136</v>
      </c>
      <c r="E1647" s="13" t="s">
        <v>137</v>
      </c>
      <c r="G1647" s="69" t="s">
        <v>2260</v>
      </c>
      <c r="H1647" s="13" t="s">
        <v>877</v>
      </c>
      <c r="I1647" s="13" t="s">
        <v>878</v>
      </c>
      <c r="J1647" s="13" t="str">
        <f t="shared" si="125"/>
        <v>ALM-</v>
      </c>
      <c r="K1647" s="13" t="s">
        <v>23</v>
      </c>
      <c r="L1647" s="44">
        <v>1008</v>
      </c>
      <c r="M1647" s="13" t="s">
        <v>26</v>
      </c>
      <c r="N1647" s="20" t="s">
        <v>369</v>
      </c>
      <c r="O1647" s="61">
        <v>4.0197000000000003</v>
      </c>
      <c r="P1647" s="46">
        <f t="shared" si="126"/>
        <v>4051.86</v>
      </c>
      <c r="Q1647" s="20">
        <f t="shared" si="127"/>
        <v>1</v>
      </c>
      <c r="R1647" s="20">
        <f t="shared" si="128"/>
        <v>4.0197000000000003</v>
      </c>
      <c r="S1647" s="18">
        <f t="shared" si="129"/>
        <v>4051.8576000000003</v>
      </c>
      <c r="T1647" s="17" t="s">
        <v>694</v>
      </c>
      <c r="U1647" s="19" t="s">
        <v>27</v>
      </c>
      <c r="V1647" s="66"/>
    </row>
    <row r="1648" spans="1:22" ht="13.2" hidden="1">
      <c r="A1648" s="63" t="s">
        <v>1587</v>
      </c>
      <c r="B1648" s="11">
        <v>44568</v>
      </c>
      <c r="C1648" s="12">
        <v>44533</v>
      </c>
      <c r="D1648" s="69" t="s">
        <v>136</v>
      </c>
      <c r="E1648" s="13" t="s">
        <v>137</v>
      </c>
      <c r="G1648" s="69" t="s">
        <v>2260</v>
      </c>
      <c r="H1648" s="13" t="s">
        <v>873</v>
      </c>
      <c r="I1648" s="13" t="s">
        <v>874</v>
      </c>
      <c r="J1648" s="13" t="str">
        <f t="shared" si="125"/>
        <v>ALM-</v>
      </c>
      <c r="K1648" s="13" t="s">
        <v>23</v>
      </c>
      <c r="L1648" s="44">
        <v>1185</v>
      </c>
      <c r="M1648" s="13" t="s">
        <v>26</v>
      </c>
      <c r="N1648" s="20" t="s">
        <v>369</v>
      </c>
      <c r="O1648" s="56">
        <v>4.0197000000000003</v>
      </c>
      <c r="P1648" s="46">
        <f t="shared" si="126"/>
        <v>4763.34</v>
      </c>
      <c r="Q1648" s="20">
        <f t="shared" si="127"/>
        <v>1</v>
      </c>
      <c r="R1648" s="20">
        <f t="shared" si="128"/>
        <v>4.0197000000000003</v>
      </c>
      <c r="S1648" s="18">
        <f t="shared" si="129"/>
        <v>4763.3445000000002</v>
      </c>
      <c r="T1648" s="17" t="s">
        <v>694</v>
      </c>
      <c r="U1648" s="19" t="s">
        <v>27</v>
      </c>
    </row>
    <row r="1649" spans="1:21" ht="13.2" hidden="1">
      <c r="A1649" s="63" t="s">
        <v>1590</v>
      </c>
      <c r="B1649" s="11">
        <v>44568</v>
      </c>
      <c r="C1649" s="12">
        <v>44533</v>
      </c>
      <c r="D1649" s="69" t="s">
        <v>136</v>
      </c>
      <c r="E1649" s="13" t="s">
        <v>137</v>
      </c>
      <c r="G1649" s="69" t="s">
        <v>2260</v>
      </c>
      <c r="H1649" s="13" t="s">
        <v>344</v>
      </c>
      <c r="I1649" s="13" t="s">
        <v>345</v>
      </c>
      <c r="J1649" s="13" t="str">
        <f t="shared" si="125"/>
        <v>ALM-</v>
      </c>
      <c r="K1649" s="13" t="s">
        <v>23</v>
      </c>
      <c r="L1649" s="44">
        <v>1126</v>
      </c>
      <c r="M1649" s="13" t="s">
        <v>26</v>
      </c>
      <c r="N1649" s="20" t="s">
        <v>369</v>
      </c>
      <c r="O1649" s="61">
        <v>4.0197000000000003</v>
      </c>
      <c r="P1649" s="46">
        <f t="shared" si="126"/>
        <v>4526.18</v>
      </c>
      <c r="Q1649" s="20">
        <f t="shared" si="127"/>
        <v>1</v>
      </c>
      <c r="R1649" s="20">
        <f t="shared" si="128"/>
        <v>4.0197000000000003</v>
      </c>
      <c r="S1649" s="18">
        <f t="shared" si="129"/>
        <v>4526.1822000000002</v>
      </c>
      <c r="T1649" s="17" t="s">
        <v>694</v>
      </c>
      <c r="U1649" s="19" t="s">
        <v>27</v>
      </c>
    </row>
    <row r="1650" spans="1:21" ht="13.2" hidden="1">
      <c r="A1650" s="63" t="s">
        <v>1592</v>
      </c>
      <c r="B1650" s="11">
        <v>44568</v>
      </c>
      <c r="C1650" s="12">
        <v>44533</v>
      </c>
      <c r="D1650" s="69" t="s">
        <v>136</v>
      </c>
      <c r="E1650" s="13" t="s">
        <v>137</v>
      </c>
      <c r="G1650" s="69" t="s">
        <v>2260</v>
      </c>
      <c r="H1650" s="13" t="s">
        <v>871</v>
      </c>
      <c r="I1650" s="13" t="s">
        <v>872</v>
      </c>
      <c r="J1650" s="13" t="str">
        <f t="shared" si="125"/>
        <v>ALM-</v>
      </c>
      <c r="K1650" s="13" t="s">
        <v>23</v>
      </c>
      <c r="L1650" s="44">
        <v>1102</v>
      </c>
      <c r="M1650" s="13" t="s">
        <v>26</v>
      </c>
      <c r="N1650" s="20" t="s">
        <v>369</v>
      </c>
      <c r="O1650" s="61">
        <v>4.0197000000000003</v>
      </c>
      <c r="P1650" s="46">
        <f t="shared" si="126"/>
        <v>4429.71</v>
      </c>
      <c r="Q1650" s="20">
        <f t="shared" si="127"/>
        <v>1</v>
      </c>
      <c r="R1650" s="20">
        <f t="shared" si="128"/>
        <v>4.0197000000000003</v>
      </c>
      <c r="S1650" s="18">
        <f t="shared" si="129"/>
        <v>4429.7094000000006</v>
      </c>
      <c r="T1650" s="17" t="s">
        <v>694</v>
      </c>
      <c r="U1650" s="19" t="s">
        <v>27</v>
      </c>
    </row>
    <row r="1651" spans="1:21" ht="13.2" hidden="1">
      <c r="A1651" s="63" t="s">
        <v>1594</v>
      </c>
      <c r="B1651" s="11">
        <v>44568</v>
      </c>
      <c r="C1651" s="12">
        <v>44533</v>
      </c>
      <c r="D1651" s="69" t="s">
        <v>136</v>
      </c>
      <c r="E1651" s="13" t="s">
        <v>137</v>
      </c>
      <c r="G1651" s="69" t="s">
        <v>2260</v>
      </c>
      <c r="H1651" s="13" t="s">
        <v>1149</v>
      </c>
      <c r="I1651" s="13" t="s">
        <v>1150</v>
      </c>
      <c r="J1651" s="13" t="str">
        <f t="shared" si="125"/>
        <v>ALM-</v>
      </c>
      <c r="K1651" s="13" t="s">
        <v>23</v>
      </c>
      <c r="L1651" s="44">
        <v>1106</v>
      </c>
      <c r="M1651" s="13" t="s">
        <v>26</v>
      </c>
      <c r="N1651" s="20" t="s">
        <v>369</v>
      </c>
      <c r="O1651" s="61">
        <v>4.0197000000000003</v>
      </c>
      <c r="P1651" s="46">
        <f t="shared" si="126"/>
        <v>4445.79</v>
      </c>
      <c r="Q1651" s="20">
        <f t="shared" si="127"/>
        <v>1</v>
      </c>
      <c r="R1651" s="20">
        <f t="shared" si="128"/>
        <v>4.0197000000000003</v>
      </c>
      <c r="S1651" s="18">
        <f t="shared" si="129"/>
        <v>4445.7882</v>
      </c>
      <c r="T1651" s="17" t="s">
        <v>694</v>
      </c>
      <c r="U1651" s="19" t="s">
        <v>27</v>
      </c>
    </row>
    <row r="1652" spans="1:21" ht="13.2" hidden="1">
      <c r="A1652" s="63" t="s">
        <v>1602</v>
      </c>
      <c r="B1652" s="11">
        <v>44568</v>
      </c>
      <c r="C1652" s="12">
        <v>44533</v>
      </c>
      <c r="D1652" s="69" t="s">
        <v>136</v>
      </c>
      <c r="E1652" s="13" t="s">
        <v>137</v>
      </c>
      <c r="G1652" s="69" t="s">
        <v>2260</v>
      </c>
      <c r="H1652" s="13" t="s">
        <v>1412</v>
      </c>
      <c r="I1652" s="13" t="s">
        <v>1413</v>
      </c>
      <c r="J1652" s="13" t="str">
        <f t="shared" si="125"/>
        <v>ALM-</v>
      </c>
      <c r="K1652" s="13" t="s">
        <v>23</v>
      </c>
      <c r="L1652" s="44">
        <v>1091</v>
      </c>
      <c r="M1652" s="13" t="s">
        <v>26</v>
      </c>
      <c r="N1652" s="20" t="s">
        <v>369</v>
      </c>
      <c r="O1652" s="61">
        <v>4.0197000000000003</v>
      </c>
      <c r="P1652" s="46">
        <f t="shared" si="126"/>
        <v>4385.49</v>
      </c>
      <c r="Q1652" s="20">
        <f t="shared" si="127"/>
        <v>1</v>
      </c>
      <c r="R1652" s="20">
        <f t="shared" si="128"/>
        <v>4.0197000000000003</v>
      </c>
      <c r="S1652" s="18">
        <f t="shared" si="129"/>
        <v>4385.4927000000007</v>
      </c>
      <c r="T1652" s="17" t="s">
        <v>694</v>
      </c>
      <c r="U1652" s="19" t="s">
        <v>27</v>
      </c>
    </row>
    <row r="1653" spans="1:21" ht="13.2" hidden="1">
      <c r="A1653" s="63" t="s">
        <v>5566</v>
      </c>
      <c r="B1653" s="11">
        <v>44658</v>
      </c>
      <c r="C1653" s="12">
        <v>44630</v>
      </c>
      <c r="D1653" s="13" t="s">
        <v>75</v>
      </c>
      <c r="E1653" s="13" t="s">
        <v>76</v>
      </c>
      <c r="G1653" s="10" t="s">
        <v>5858</v>
      </c>
      <c r="H1653" s="13" t="s">
        <v>5119</v>
      </c>
      <c r="I1653" s="13" t="s">
        <v>6218</v>
      </c>
      <c r="J1653" s="13" t="str">
        <f t="shared" si="125"/>
        <v>HDL-</v>
      </c>
      <c r="K1653" s="13" t="s">
        <v>23</v>
      </c>
      <c r="L1653" s="44">
        <v>1010</v>
      </c>
      <c r="M1653" s="13" t="s">
        <v>365</v>
      </c>
      <c r="N1653" s="20" t="s">
        <v>366</v>
      </c>
      <c r="O1653" s="61">
        <v>4.0462999999999996</v>
      </c>
      <c r="P1653" s="46">
        <f t="shared" si="126"/>
        <v>4086.76</v>
      </c>
      <c r="Q1653" s="20">
        <f t="shared" si="127"/>
        <v>6.4</v>
      </c>
      <c r="R1653" s="20">
        <f t="shared" si="128"/>
        <v>0.6322343749999999</v>
      </c>
      <c r="S1653" s="18">
        <f t="shared" si="129"/>
        <v>638.55671874999996</v>
      </c>
      <c r="T1653" s="17" t="s">
        <v>694</v>
      </c>
      <c r="U1653" s="19" t="s">
        <v>37</v>
      </c>
    </row>
    <row r="1654" spans="1:21" ht="13.2" hidden="1">
      <c r="A1654" s="63" t="s">
        <v>1753</v>
      </c>
      <c r="B1654" s="11">
        <v>44573</v>
      </c>
      <c r="C1654" s="12">
        <v>44572</v>
      </c>
      <c r="D1654" s="69" t="s">
        <v>21</v>
      </c>
      <c r="E1654" s="13" t="s">
        <v>22</v>
      </c>
      <c r="G1654" s="69" t="s">
        <v>2298</v>
      </c>
      <c r="H1654" s="13" t="s">
        <v>1444</v>
      </c>
      <c r="I1654" s="13" t="s">
        <v>1445</v>
      </c>
      <c r="J1654" s="13" t="str">
        <f t="shared" si="125"/>
        <v>SHTS</v>
      </c>
      <c r="K1654" s="13" t="s">
        <v>23</v>
      </c>
      <c r="L1654" s="44">
        <v>1010</v>
      </c>
      <c r="M1654" s="13" t="s">
        <v>365</v>
      </c>
      <c r="N1654" s="20" t="s">
        <v>366</v>
      </c>
      <c r="O1654" s="61">
        <v>4.05</v>
      </c>
      <c r="P1654" s="46">
        <f t="shared" si="126"/>
        <v>4090.5</v>
      </c>
      <c r="Q1654" s="20">
        <f t="shared" si="127"/>
        <v>6.4</v>
      </c>
      <c r="R1654" s="20">
        <f t="shared" si="128"/>
        <v>0.63281249999999989</v>
      </c>
      <c r="S1654" s="18">
        <f t="shared" si="129"/>
        <v>639.14062499999989</v>
      </c>
      <c r="T1654" s="17" t="s">
        <v>694</v>
      </c>
      <c r="U1654" s="19" t="s">
        <v>24</v>
      </c>
    </row>
    <row r="1655" spans="1:21" ht="13.2" hidden="1">
      <c r="A1655" s="63" t="s">
        <v>2225</v>
      </c>
      <c r="B1655" s="11">
        <v>44574</v>
      </c>
      <c r="C1655" s="12">
        <v>44496</v>
      </c>
      <c r="D1655" s="69" t="s">
        <v>28</v>
      </c>
      <c r="E1655" s="13" t="s">
        <v>29</v>
      </c>
      <c r="G1655" s="69" t="s">
        <v>638</v>
      </c>
      <c r="H1655" s="13" t="s">
        <v>905</v>
      </c>
      <c r="I1655" s="13" t="s">
        <v>906</v>
      </c>
      <c r="J1655" s="13" t="str">
        <f t="shared" si="125"/>
        <v>LID-</v>
      </c>
      <c r="K1655" s="13" t="s">
        <v>25</v>
      </c>
      <c r="L1655" s="44">
        <v>1028</v>
      </c>
      <c r="M1655" s="13" t="s">
        <v>365</v>
      </c>
      <c r="N1655" s="20" t="s">
        <v>366</v>
      </c>
      <c r="O1655" s="61">
        <v>4.0599999999999996</v>
      </c>
      <c r="P1655" s="46">
        <f t="shared" si="126"/>
        <v>4173.68</v>
      </c>
      <c r="Q1655" s="20">
        <f t="shared" si="127"/>
        <v>6.4</v>
      </c>
      <c r="R1655" s="20">
        <f t="shared" si="128"/>
        <v>0.63437499999999991</v>
      </c>
      <c r="S1655" s="18">
        <f t="shared" si="129"/>
        <v>652.13749999999993</v>
      </c>
      <c r="T1655" s="17" t="s">
        <v>694</v>
      </c>
      <c r="U1655" s="19" t="s">
        <v>30</v>
      </c>
    </row>
    <row r="1656" spans="1:21" ht="13.2" hidden="1">
      <c r="A1656" s="63" t="s">
        <v>2235</v>
      </c>
      <c r="B1656" s="11">
        <v>44572</v>
      </c>
      <c r="C1656" s="12">
        <v>44566</v>
      </c>
      <c r="D1656" s="69" t="s">
        <v>28</v>
      </c>
      <c r="E1656" s="13" t="s">
        <v>29</v>
      </c>
      <c r="G1656" s="69" t="s">
        <v>658</v>
      </c>
      <c r="H1656" s="13" t="s">
        <v>1330</v>
      </c>
      <c r="I1656" s="13" t="s">
        <v>1339</v>
      </c>
      <c r="J1656" s="13" t="str">
        <f t="shared" si="125"/>
        <v>LID-</v>
      </c>
      <c r="K1656" s="13" t="s">
        <v>25</v>
      </c>
      <c r="L1656" s="44">
        <v>590</v>
      </c>
      <c r="M1656" s="13" t="s">
        <v>365</v>
      </c>
      <c r="N1656" s="20" t="s">
        <v>366</v>
      </c>
      <c r="O1656" s="61">
        <v>4.0599999999999996</v>
      </c>
      <c r="P1656" s="46">
        <f t="shared" si="126"/>
        <v>2395.4</v>
      </c>
      <c r="Q1656" s="20">
        <f t="shared" si="127"/>
        <v>6.4</v>
      </c>
      <c r="R1656" s="20">
        <f t="shared" si="128"/>
        <v>0.63437499999999991</v>
      </c>
      <c r="S1656" s="18">
        <f t="shared" si="129"/>
        <v>374.28124999999994</v>
      </c>
      <c r="T1656" s="17" t="s">
        <v>694</v>
      </c>
      <c r="U1656" s="19" t="s">
        <v>30</v>
      </c>
    </row>
    <row r="1657" spans="1:21" ht="13.2" hidden="1">
      <c r="A1657" s="63" t="s">
        <v>2235</v>
      </c>
      <c r="B1657" s="11">
        <v>44571</v>
      </c>
      <c r="C1657" s="12">
        <v>44566</v>
      </c>
      <c r="D1657" s="69" t="s">
        <v>28</v>
      </c>
      <c r="E1657" s="13" t="s">
        <v>29</v>
      </c>
      <c r="G1657" s="69" t="s">
        <v>613</v>
      </c>
      <c r="H1657" s="13" t="s">
        <v>1330</v>
      </c>
      <c r="I1657" s="13" t="s">
        <v>1339</v>
      </c>
      <c r="J1657" s="13" t="str">
        <f t="shared" si="125"/>
        <v>LID-</v>
      </c>
      <c r="K1657" s="13" t="s">
        <v>25</v>
      </c>
      <c r="L1657" s="44">
        <v>440</v>
      </c>
      <c r="M1657" s="13" t="s">
        <v>365</v>
      </c>
      <c r="N1657" s="20" t="s">
        <v>366</v>
      </c>
      <c r="O1657" s="61">
        <v>4.0599999999999996</v>
      </c>
      <c r="P1657" s="46">
        <f t="shared" si="126"/>
        <v>1786.4</v>
      </c>
      <c r="Q1657" s="20">
        <f t="shared" si="127"/>
        <v>6.4</v>
      </c>
      <c r="R1657" s="20">
        <f t="shared" si="128"/>
        <v>0.63437499999999991</v>
      </c>
      <c r="S1657" s="18">
        <f t="shared" si="129"/>
        <v>279.12499999999994</v>
      </c>
      <c r="T1657" s="17" t="s">
        <v>694</v>
      </c>
      <c r="U1657" s="19" t="s">
        <v>30</v>
      </c>
    </row>
    <row r="1658" spans="1:21" ht="13.2" hidden="1">
      <c r="A1658" s="64" t="s">
        <v>3858</v>
      </c>
      <c r="B1658" s="11">
        <v>44628</v>
      </c>
      <c r="C1658" s="12">
        <v>44589</v>
      </c>
      <c r="D1658" s="13" t="s">
        <v>136</v>
      </c>
      <c r="E1658" s="13" t="s">
        <v>137</v>
      </c>
      <c r="G1658" s="10" t="s">
        <v>4798</v>
      </c>
      <c r="H1658" s="13" t="s">
        <v>4435</v>
      </c>
      <c r="I1658" s="13" t="s">
        <v>4436</v>
      </c>
      <c r="J1658" s="13" t="str">
        <f t="shared" si="125"/>
        <v>ALM-</v>
      </c>
      <c r="K1658" s="13" t="s">
        <v>23</v>
      </c>
      <c r="L1658" s="44">
        <v>5776</v>
      </c>
      <c r="M1658" s="13" t="s">
        <v>26</v>
      </c>
      <c r="N1658" s="20" t="s">
        <v>369</v>
      </c>
      <c r="O1658" s="61">
        <v>4.0683999999999996</v>
      </c>
      <c r="P1658" s="46">
        <f t="shared" si="126"/>
        <v>23499.08</v>
      </c>
      <c r="Q1658" s="20">
        <f t="shared" si="127"/>
        <v>1</v>
      </c>
      <c r="R1658" s="20">
        <f t="shared" si="128"/>
        <v>4.0683999999999996</v>
      </c>
      <c r="S1658" s="18">
        <f t="shared" si="129"/>
        <v>23499.078399999999</v>
      </c>
      <c r="T1658" s="17" t="s">
        <v>694</v>
      </c>
      <c r="U1658" s="19" t="s">
        <v>27</v>
      </c>
    </row>
    <row r="1659" spans="1:21" ht="13.2" hidden="1">
      <c r="A1659" s="40" t="s">
        <v>3144</v>
      </c>
      <c r="B1659" s="47">
        <v>44617</v>
      </c>
      <c r="C1659" s="12">
        <v>44588</v>
      </c>
      <c r="D1659" s="13" t="s">
        <v>136</v>
      </c>
      <c r="E1659" s="13" t="s">
        <v>137</v>
      </c>
      <c r="G1659" s="10" t="s">
        <v>3394</v>
      </c>
      <c r="H1659" s="40" t="s">
        <v>2778</v>
      </c>
      <c r="I1659" s="47" t="s">
        <v>2779</v>
      </c>
      <c r="J1659" s="13" t="str">
        <f t="shared" si="125"/>
        <v>ALM-</v>
      </c>
      <c r="K1659" s="40" t="s">
        <v>23</v>
      </c>
      <c r="L1659" s="52">
        <v>2267</v>
      </c>
      <c r="M1659" s="40" t="s">
        <v>26</v>
      </c>
      <c r="N1659" s="39" t="s">
        <v>369</v>
      </c>
      <c r="O1659" s="55">
        <v>4.0884</v>
      </c>
      <c r="P1659" s="46">
        <f t="shared" si="126"/>
        <v>9268.4</v>
      </c>
      <c r="Q1659" s="20">
        <f t="shared" si="127"/>
        <v>1</v>
      </c>
      <c r="R1659" s="20">
        <f t="shared" si="128"/>
        <v>4.0884</v>
      </c>
      <c r="S1659" s="18">
        <f t="shared" si="129"/>
        <v>9268.4027999999998</v>
      </c>
      <c r="T1659" s="17" t="s">
        <v>694</v>
      </c>
      <c r="U1659" s="40" t="s">
        <v>27</v>
      </c>
    </row>
    <row r="1660" spans="1:21" ht="13.2" hidden="1">
      <c r="A1660" s="40" t="s">
        <v>3145</v>
      </c>
      <c r="B1660" s="47">
        <v>44617</v>
      </c>
      <c r="C1660" s="12">
        <v>44588</v>
      </c>
      <c r="D1660" s="13" t="s">
        <v>136</v>
      </c>
      <c r="E1660" s="13" t="s">
        <v>137</v>
      </c>
      <c r="G1660" s="10" t="s">
        <v>3394</v>
      </c>
      <c r="H1660" s="40" t="s">
        <v>2780</v>
      </c>
      <c r="I1660" s="47" t="s">
        <v>2781</v>
      </c>
      <c r="J1660" s="13" t="str">
        <f t="shared" si="125"/>
        <v>ALM-</v>
      </c>
      <c r="K1660" s="40" t="s">
        <v>23</v>
      </c>
      <c r="L1660" s="52">
        <v>1644</v>
      </c>
      <c r="M1660" s="40" t="s">
        <v>26</v>
      </c>
      <c r="N1660" s="39" t="s">
        <v>369</v>
      </c>
      <c r="O1660" s="56">
        <v>4.0884</v>
      </c>
      <c r="P1660" s="46">
        <f t="shared" si="126"/>
        <v>6721.33</v>
      </c>
      <c r="Q1660" s="20">
        <f t="shared" si="127"/>
        <v>1</v>
      </c>
      <c r="R1660" s="20">
        <f t="shared" si="128"/>
        <v>4.0884</v>
      </c>
      <c r="S1660" s="18">
        <f t="shared" si="129"/>
        <v>6721.3296</v>
      </c>
      <c r="T1660" s="17" t="s">
        <v>694</v>
      </c>
      <c r="U1660" s="40" t="s">
        <v>27</v>
      </c>
    </row>
    <row r="1661" spans="1:21" ht="13.2" hidden="1">
      <c r="A1661" s="40" t="s">
        <v>3146</v>
      </c>
      <c r="B1661" s="47">
        <v>44617</v>
      </c>
      <c r="C1661" s="12">
        <v>44588</v>
      </c>
      <c r="D1661" s="13" t="s">
        <v>136</v>
      </c>
      <c r="E1661" s="13" t="s">
        <v>137</v>
      </c>
      <c r="G1661" s="10" t="s">
        <v>3394</v>
      </c>
      <c r="H1661" s="40" t="s">
        <v>2782</v>
      </c>
      <c r="I1661" s="47" t="s">
        <v>2783</v>
      </c>
      <c r="J1661" s="13" t="str">
        <f t="shared" si="125"/>
        <v>ALM-</v>
      </c>
      <c r="K1661" s="40" t="s">
        <v>23</v>
      </c>
      <c r="L1661" s="52">
        <v>2364</v>
      </c>
      <c r="M1661" s="40" t="s">
        <v>26</v>
      </c>
      <c r="N1661" s="39" t="s">
        <v>369</v>
      </c>
      <c r="O1661" s="56">
        <v>4.0884</v>
      </c>
      <c r="P1661" s="46">
        <f t="shared" si="126"/>
        <v>9664.98</v>
      </c>
      <c r="Q1661" s="20">
        <f t="shared" si="127"/>
        <v>1</v>
      </c>
      <c r="R1661" s="20">
        <f t="shared" si="128"/>
        <v>4.0884</v>
      </c>
      <c r="S1661" s="18">
        <f t="shared" si="129"/>
        <v>9664.9776000000002</v>
      </c>
      <c r="T1661" s="17" t="s">
        <v>694</v>
      </c>
      <c r="U1661" s="40" t="s">
        <v>27</v>
      </c>
    </row>
    <row r="1662" spans="1:21" ht="13.2" hidden="1">
      <c r="A1662" s="40" t="s">
        <v>3147</v>
      </c>
      <c r="B1662" s="47">
        <v>44617</v>
      </c>
      <c r="C1662" s="12">
        <v>44589</v>
      </c>
      <c r="D1662" s="13" t="s">
        <v>136</v>
      </c>
      <c r="E1662" s="13" t="s">
        <v>137</v>
      </c>
      <c r="G1662" s="10" t="s">
        <v>3394</v>
      </c>
      <c r="H1662" s="40" t="s">
        <v>2784</v>
      </c>
      <c r="I1662" s="47" t="s">
        <v>2785</v>
      </c>
      <c r="J1662" s="13" t="str">
        <f t="shared" si="125"/>
        <v>ALM-</v>
      </c>
      <c r="K1662" s="40" t="s">
        <v>23</v>
      </c>
      <c r="L1662" s="52">
        <v>3566</v>
      </c>
      <c r="M1662" s="40" t="s">
        <v>26</v>
      </c>
      <c r="N1662" s="39" t="s">
        <v>369</v>
      </c>
      <c r="O1662" s="56">
        <v>4.0884</v>
      </c>
      <c r="P1662" s="46">
        <f t="shared" si="126"/>
        <v>14579.23</v>
      </c>
      <c r="Q1662" s="20">
        <f t="shared" si="127"/>
        <v>1</v>
      </c>
      <c r="R1662" s="20">
        <f t="shared" si="128"/>
        <v>4.0884</v>
      </c>
      <c r="S1662" s="18">
        <f t="shared" si="129"/>
        <v>14579.234399999999</v>
      </c>
      <c r="T1662" s="17" t="s">
        <v>694</v>
      </c>
      <c r="U1662" s="40" t="s">
        <v>27</v>
      </c>
    </row>
    <row r="1663" spans="1:21" ht="13.2" hidden="1">
      <c r="A1663" s="63" t="s">
        <v>3859</v>
      </c>
      <c r="B1663" s="11">
        <v>44628</v>
      </c>
      <c r="C1663" s="12">
        <v>44588</v>
      </c>
      <c r="D1663" s="13" t="s">
        <v>136</v>
      </c>
      <c r="E1663" s="13" t="s">
        <v>137</v>
      </c>
      <c r="G1663" s="10" t="s">
        <v>4798</v>
      </c>
      <c r="H1663" s="13" t="s">
        <v>228</v>
      </c>
      <c r="I1663" s="13" t="s">
        <v>229</v>
      </c>
      <c r="J1663" s="13" t="str">
        <f t="shared" si="125"/>
        <v>ALM-</v>
      </c>
      <c r="K1663" s="13" t="s">
        <v>23</v>
      </c>
      <c r="L1663" s="44">
        <v>2240</v>
      </c>
      <c r="M1663" s="13" t="s">
        <v>26</v>
      </c>
      <c r="N1663" s="20" t="s">
        <v>369</v>
      </c>
      <c r="O1663" s="61">
        <v>4.0884</v>
      </c>
      <c r="P1663" s="46">
        <f t="shared" si="126"/>
        <v>9158.02</v>
      </c>
      <c r="Q1663" s="20">
        <f t="shared" si="127"/>
        <v>1</v>
      </c>
      <c r="R1663" s="20">
        <f t="shared" si="128"/>
        <v>4.0884</v>
      </c>
      <c r="S1663" s="18">
        <f t="shared" si="129"/>
        <v>9158.0159999999996</v>
      </c>
      <c r="T1663" s="17" t="s">
        <v>694</v>
      </c>
      <c r="U1663" s="19" t="s">
        <v>27</v>
      </c>
    </row>
    <row r="1664" spans="1:21" ht="13.2" hidden="1">
      <c r="A1664" s="63" t="s">
        <v>3860</v>
      </c>
      <c r="B1664" s="11">
        <v>44628</v>
      </c>
      <c r="C1664" s="12">
        <v>44589</v>
      </c>
      <c r="D1664" s="13" t="s">
        <v>136</v>
      </c>
      <c r="E1664" s="13" t="s">
        <v>137</v>
      </c>
      <c r="G1664" s="10" t="s">
        <v>4798</v>
      </c>
      <c r="H1664" s="13" t="s">
        <v>4437</v>
      </c>
      <c r="I1664" s="13" t="s">
        <v>4438</v>
      </c>
      <c r="J1664" s="13" t="str">
        <f t="shared" si="125"/>
        <v>ALM-</v>
      </c>
      <c r="K1664" s="13" t="s">
        <v>23</v>
      </c>
      <c r="L1664" s="44">
        <v>2329</v>
      </c>
      <c r="M1664" s="13" t="s">
        <v>26</v>
      </c>
      <c r="N1664" s="20" t="s">
        <v>369</v>
      </c>
      <c r="O1664" s="61">
        <v>4.0884</v>
      </c>
      <c r="P1664" s="46">
        <f t="shared" si="126"/>
        <v>9521.8799999999992</v>
      </c>
      <c r="Q1664" s="20">
        <f t="shared" si="127"/>
        <v>1</v>
      </c>
      <c r="R1664" s="20">
        <f t="shared" si="128"/>
        <v>4.0884</v>
      </c>
      <c r="S1664" s="18">
        <f t="shared" si="129"/>
        <v>9521.8835999999992</v>
      </c>
      <c r="T1664" s="17" t="s">
        <v>694</v>
      </c>
      <c r="U1664" s="19" t="s">
        <v>27</v>
      </c>
    </row>
    <row r="1665" spans="1:21" ht="13.2" hidden="1">
      <c r="A1665" s="63" t="s">
        <v>3861</v>
      </c>
      <c r="B1665" s="11">
        <v>44628</v>
      </c>
      <c r="C1665" s="12">
        <v>44589</v>
      </c>
      <c r="D1665" s="13" t="s">
        <v>136</v>
      </c>
      <c r="E1665" s="13" t="s">
        <v>137</v>
      </c>
      <c r="G1665" s="10" t="s">
        <v>4798</v>
      </c>
      <c r="H1665" s="13" t="s">
        <v>4439</v>
      </c>
      <c r="I1665" s="13" t="s">
        <v>4440</v>
      </c>
      <c r="J1665" s="13" t="str">
        <f t="shared" si="125"/>
        <v>ALM-</v>
      </c>
      <c r="K1665" s="13" t="s">
        <v>23</v>
      </c>
      <c r="L1665" s="44">
        <v>4732</v>
      </c>
      <c r="M1665" s="13" t="s">
        <v>26</v>
      </c>
      <c r="N1665" s="20" t="s">
        <v>369</v>
      </c>
      <c r="O1665" s="61">
        <v>4.0884</v>
      </c>
      <c r="P1665" s="46">
        <f t="shared" si="126"/>
        <v>19346.310000000001</v>
      </c>
      <c r="Q1665" s="20">
        <f t="shared" si="127"/>
        <v>1</v>
      </c>
      <c r="R1665" s="20">
        <f t="shared" si="128"/>
        <v>4.0884</v>
      </c>
      <c r="S1665" s="18">
        <f t="shared" si="129"/>
        <v>19346.308799999999</v>
      </c>
      <c r="T1665" s="17" t="s">
        <v>694</v>
      </c>
      <c r="U1665" s="19" t="s">
        <v>27</v>
      </c>
    </row>
    <row r="1666" spans="1:21" ht="13.2" hidden="1">
      <c r="A1666" s="63" t="s">
        <v>3862</v>
      </c>
      <c r="B1666" s="11">
        <v>44628</v>
      </c>
      <c r="C1666" s="12">
        <v>44589</v>
      </c>
      <c r="D1666" s="13" t="s">
        <v>136</v>
      </c>
      <c r="E1666" s="13" t="s">
        <v>137</v>
      </c>
      <c r="G1666" s="10" t="s">
        <v>4798</v>
      </c>
      <c r="H1666" s="13" t="s">
        <v>4441</v>
      </c>
      <c r="I1666" s="13" t="s">
        <v>4442</v>
      </c>
      <c r="J1666" s="13" t="str">
        <f t="shared" ref="J1666:J1729" si="130">+LEFT(U1666,4)</f>
        <v>ALM-</v>
      </c>
      <c r="K1666" s="13" t="s">
        <v>23</v>
      </c>
      <c r="L1666" s="44">
        <v>2397</v>
      </c>
      <c r="M1666" s="13" t="s">
        <v>26</v>
      </c>
      <c r="N1666" s="20" t="s">
        <v>369</v>
      </c>
      <c r="O1666" s="61">
        <v>4.0884</v>
      </c>
      <c r="P1666" s="46">
        <f t="shared" ref="P1666:P1729" si="131">ROUND(O1666*L1666,2)</f>
        <v>9799.89</v>
      </c>
      <c r="Q1666" s="20">
        <f t="shared" ref="Q1666:Q1729" si="132">IF(N1666="HKD",7.8,IF(N1666="CNY",6.4,1))</f>
        <v>1</v>
      </c>
      <c r="R1666" s="20">
        <f t="shared" ref="R1666:R1729" si="133">+O1666/Q1666</f>
        <v>4.0884</v>
      </c>
      <c r="S1666" s="18">
        <f t="shared" ref="S1666:S1729" si="134">+R1666*L1666</f>
        <v>9799.8948</v>
      </c>
      <c r="T1666" s="17" t="s">
        <v>694</v>
      </c>
      <c r="U1666" s="19" t="s">
        <v>27</v>
      </c>
    </row>
    <row r="1667" spans="1:21" ht="13.2" hidden="1">
      <c r="A1667" s="64" t="s">
        <v>3863</v>
      </c>
      <c r="B1667" s="11">
        <v>44628</v>
      </c>
      <c r="C1667" s="12">
        <v>44589</v>
      </c>
      <c r="D1667" s="13" t="s">
        <v>136</v>
      </c>
      <c r="E1667" s="13" t="s">
        <v>137</v>
      </c>
      <c r="G1667" s="10" t="s">
        <v>4799</v>
      </c>
      <c r="H1667" s="13" t="s">
        <v>4443</v>
      </c>
      <c r="I1667" s="13" t="s">
        <v>4444</v>
      </c>
      <c r="J1667" s="13" t="str">
        <f t="shared" si="130"/>
        <v>ALM-</v>
      </c>
      <c r="K1667" s="13" t="s">
        <v>23</v>
      </c>
      <c r="L1667" s="44">
        <v>2388</v>
      </c>
      <c r="M1667" s="13" t="s">
        <v>26</v>
      </c>
      <c r="N1667" s="20" t="s">
        <v>369</v>
      </c>
      <c r="O1667" s="61">
        <v>4.0884</v>
      </c>
      <c r="P1667" s="46">
        <f t="shared" si="131"/>
        <v>9763.1</v>
      </c>
      <c r="Q1667" s="20">
        <f t="shared" si="132"/>
        <v>1</v>
      </c>
      <c r="R1667" s="20">
        <f t="shared" si="133"/>
        <v>4.0884</v>
      </c>
      <c r="S1667" s="18">
        <f t="shared" si="134"/>
        <v>9763.0992000000006</v>
      </c>
      <c r="T1667" s="17" t="s">
        <v>694</v>
      </c>
      <c r="U1667" s="19" t="s">
        <v>27</v>
      </c>
    </row>
    <row r="1668" spans="1:21" ht="13.2" hidden="1">
      <c r="A1668" s="64" t="s">
        <v>3864</v>
      </c>
      <c r="B1668" s="11">
        <v>44628</v>
      </c>
      <c r="C1668" s="12">
        <v>44589</v>
      </c>
      <c r="D1668" s="13" t="s">
        <v>136</v>
      </c>
      <c r="E1668" s="13" t="s">
        <v>137</v>
      </c>
      <c r="G1668" s="10" t="s">
        <v>4799</v>
      </c>
      <c r="H1668" s="13" t="s">
        <v>727</v>
      </c>
      <c r="I1668" s="13" t="s">
        <v>728</v>
      </c>
      <c r="J1668" s="13" t="str">
        <f t="shared" si="130"/>
        <v>ALM-</v>
      </c>
      <c r="K1668" s="13" t="s">
        <v>23</v>
      </c>
      <c r="L1668" s="44">
        <v>3595</v>
      </c>
      <c r="M1668" s="13" t="s">
        <v>26</v>
      </c>
      <c r="N1668" s="20" t="s">
        <v>369</v>
      </c>
      <c r="O1668" s="61">
        <v>4.0884</v>
      </c>
      <c r="P1668" s="46">
        <f t="shared" si="131"/>
        <v>14697.8</v>
      </c>
      <c r="Q1668" s="20">
        <f t="shared" si="132"/>
        <v>1</v>
      </c>
      <c r="R1668" s="20">
        <f t="shared" si="133"/>
        <v>4.0884</v>
      </c>
      <c r="S1668" s="18">
        <f t="shared" si="134"/>
        <v>14697.798000000001</v>
      </c>
      <c r="T1668" s="17" t="s">
        <v>694</v>
      </c>
      <c r="U1668" s="19" t="s">
        <v>27</v>
      </c>
    </row>
    <row r="1669" spans="1:21" ht="13.2" hidden="1">
      <c r="A1669" s="63" t="s">
        <v>3865</v>
      </c>
      <c r="B1669" s="11">
        <v>44628</v>
      </c>
      <c r="C1669" s="12">
        <v>44589</v>
      </c>
      <c r="D1669" s="13" t="s">
        <v>136</v>
      </c>
      <c r="E1669" s="13" t="s">
        <v>137</v>
      </c>
      <c r="G1669" s="10" t="s">
        <v>4799</v>
      </c>
      <c r="H1669" s="13" t="s">
        <v>4445</v>
      </c>
      <c r="I1669" s="13" t="s">
        <v>4446</v>
      </c>
      <c r="J1669" s="13" t="str">
        <f t="shared" si="130"/>
        <v>ALM-</v>
      </c>
      <c r="K1669" s="13" t="s">
        <v>23</v>
      </c>
      <c r="L1669" s="44">
        <v>2272</v>
      </c>
      <c r="M1669" s="13" t="s">
        <v>26</v>
      </c>
      <c r="N1669" s="20" t="s">
        <v>369</v>
      </c>
      <c r="O1669" s="61">
        <v>4.0884</v>
      </c>
      <c r="P1669" s="46">
        <f t="shared" si="131"/>
        <v>9288.84</v>
      </c>
      <c r="Q1669" s="20">
        <f t="shared" si="132"/>
        <v>1</v>
      </c>
      <c r="R1669" s="20">
        <f t="shared" si="133"/>
        <v>4.0884</v>
      </c>
      <c r="S1669" s="18">
        <f t="shared" si="134"/>
        <v>9288.8448000000008</v>
      </c>
      <c r="T1669" s="17" t="s">
        <v>694</v>
      </c>
      <c r="U1669" s="19" t="s">
        <v>27</v>
      </c>
    </row>
    <row r="1670" spans="1:21" ht="13.2" hidden="1">
      <c r="A1670" s="63" t="s">
        <v>3866</v>
      </c>
      <c r="B1670" s="11">
        <v>44628</v>
      </c>
      <c r="C1670" s="12">
        <v>44589</v>
      </c>
      <c r="D1670" s="13" t="s">
        <v>136</v>
      </c>
      <c r="E1670" s="13" t="s">
        <v>137</v>
      </c>
      <c r="G1670" s="10" t="s">
        <v>4799</v>
      </c>
      <c r="H1670" s="13" t="s">
        <v>723</v>
      </c>
      <c r="I1670" s="13" t="s">
        <v>724</v>
      </c>
      <c r="J1670" s="13" t="str">
        <f t="shared" si="130"/>
        <v>ALM-</v>
      </c>
      <c r="K1670" s="13" t="s">
        <v>23</v>
      </c>
      <c r="L1670" s="44">
        <v>3579</v>
      </c>
      <c r="M1670" s="13" t="s">
        <v>26</v>
      </c>
      <c r="N1670" s="20" t="s">
        <v>369</v>
      </c>
      <c r="O1670" s="61">
        <v>4.0884</v>
      </c>
      <c r="P1670" s="46">
        <f t="shared" si="131"/>
        <v>14632.38</v>
      </c>
      <c r="Q1670" s="20">
        <f t="shared" si="132"/>
        <v>1</v>
      </c>
      <c r="R1670" s="20">
        <f t="shared" si="133"/>
        <v>4.0884</v>
      </c>
      <c r="S1670" s="18">
        <f t="shared" si="134"/>
        <v>14632.383600000001</v>
      </c>
      <c r="T1670" s="17" t="s">
        <v>694</v>
      </c>
      <c r="U1670" s="19" t="s">
        <v>27</v>
      </c>
    </row>
    <row r="1671" spans="1:21" ht="13.2" hidden="1">
      <c r="A1671" s="63" t="s">
        <v>3867</v>
      </c>
      <c r="B1671" s="11">
        <v>44628</v>
      </c>
      <c r="C1671" s="12">
        <v>44589</v>
      </c>
      <c r="D1671" s="13" t="s">
        <v>136</v>
      </c>
      <c r="E1671" s="13" t="s">
        <v>137</v>
      </c>
      <c r="G1671" s="10" t="s">
        <v>4799</v>
      </c>
      <c r="H1671" s="13" t="s">
        <v>4447</v>
      </c>
      <c r="I1671" s="13" t="s">
        <v>4448</v>
      </c>
      <c r="J1671" s="13" t="str">
        <f t="shared" si="130"/>
        <v>ALM-</v>
      </c>
      <c r="K1671" s="13" t="s">
        <v>23</v>
      </c>
      <c r="L1671" s="44">
        <v>2328</v>
      </c>
      <c r="M1671" s="13" t="s">
        <v>26</v>
      </c>
      <c r="N1671" s="20" t="s">
        <v>369</v>
      </c>
      <c r="O1671" s="61">
        <v>4.0884</v>
      </c>
      <c r="P1671" s="46">
        <f t="shared" si="131"/>
        <v>9517.7999999999993</v>
      </c>
      <c r="Q1671" s="20">
        <f t="shared" si="132"/>
        <v>1</v>
      </c>
      <c r="R1671" s="20">
        <f t="shared" si="133"/>
        <v>4.0884</v>
      </c>
      <c r="S1671" s="18">
        <f t="shared" si="134"/>
        <v>9517.7952000000005</v>
      </c>
      <c r="T1671" s="17" t="s">
        <v>694</v>
      </c>
      <c r="U1671" s="19" t="s">
        <v>27</v>
      </c>
    </row>
    <row r="1672" spans="1:21" ht="13.2" hidden="1">
      <c r="A1672" s="63" t="s">
        <v>3868</v>
      </c>
      <c r="B1672" s="11">
        <v>44628</v>
      </c>
      <c r="C1672" s="12">
        <v>44589</v>
      </c>
      <c r="D1672" s="13" t="s">
        <v>136</v>
      </c>
      <c r="E1672" s="13" t="s">
        <v>137</v>
      </c>
      <c r="G1672" s="10" t="s">
        <v>4799</v>
      </c>
      <c r="H1672" s="13" t="s">
        <v>1410</v>
      </c>
      <c r="I1672" s="13" t="s">
        <v>1411</v>
      </c>
      <c r="J1672" s="13" t="str">
        <f t="shared" si="130"/>
        <v>ALM-</v>
      </c>
      <c r="K1672" s="13" t="s">
        <v>23</v>
      </c>
      <c r="L1672" s="44">
        <v>2324</v>
      </c>
      <c r="M1672" s="13" t="s">
        <v>26</v>
      </c>
      <c r="N1672" s="20" t="s">
        <v>369</v>
      </c>
      <c r="O1672" s="61">
        <v>4.0884</v>
      </c>
      <c r="P1672" s="46">
        <f t="shared" si="131"/>
        <v>9501.44</v>
      </c>
      <c r="Q1672" s="20">
        <f t="shared" si="132"/>
        <v>1</v>
      </c>
      <c r="R1672" s="20">
        <f t="shared" si="133"/>
        <v>4.0884</v>
      </c>
      <c r="S1672" s="18">
        <f t="shared" si="134"/>
        <v>9501.4416000000001</v>
      </c>
      <c r="T1672" s="17" t="s">
        <v>694</v>
      </c>
      <c r="U1672" s="19" t="s">
        <v>27</v>
      </c>
    </row>
    <row r="1673" spans="1:21" ht="13.2" hidden="1">
      <c r="A1673" s="63" t="s">
        <v>3869</v>
      </c>
      <c r="B1673" s="11">
        <v>44628</v>
      </c>
      <c r="C1673" s="12">
        <v>44589</v>
      </c>
      <c r="D1673" s="13" t="s">
        <v>136</v>
      </c>
      <c r="E1673" s="13" t="s">
        <v>137</v>
      </c>
      <c r="G1673" s="10" t="s">
        <v>4799</v>
      </c>
      <c r="H1673" s="13" t="s">
        <v>4449</v>
      </c>
      <c r="I1673" s="13" t="s">
        <v>4450</v>
      </c>
      <c r="J1673" s="13" t="str">
        <f t="shared" si="130"/>
        <v>ALM-</v>
      </c>
      <c r="K1673" s="13" t="s">
        <v>23</v>
      </c>
      <c r="L1673" s="44">
        <v>2374</v>
      </c>
      <c r="M1673" s="13" t="s">
        <v>26</v>
      </c>
      <c r="N1673" s="13" t="s">
        <v>369</v>
      </c>
      <c r="O1673" s="62">
        <v>4.0884</v>
      </c>
      <c r="P1673" s="46">
        <f t="shared" si="131"/>
        <v>9705.86</v>
      </c>
      <c r="Q1673" s="20">
        <f t="shared" si="132"/>
        <v>1</v>
      </c>
      <c r="R1673" s="20">
        <f t="shared" si="133"/>
        <v>4.0884</v>
      </c>
      <c r="S1673" s="18">
        <f t="shared" si="134"/>
        <v>9705.8616000000002</v>
      </c>
      <c r="T1673" s="17" t="s">
        <v>694</v>
      </c>
      <c r="U1673" s="19" t="s">
        <v>27</v>
      </c>
    </row>
    <row r="1674" spans="1:21" ht="13.2" hidden="1">
      <c r="A1674" s="63" t="s">
        <v>3870</v>
      </c>
      <c r="B1674" s="11">
        <v>44628</v>
      </c>
      <c r="C1674" s="12">
        <v>44589</v>
      </c>
      <c r="D1674" s="13" t="s">
        <v>136</v>
      </c>
      <c r="E1674" s="13" t="s">
        <v>137</v>
      </c>
      <c r="G1674" s="10" t="s">
        <v>4800</v>
      </c>
      <c r="H1674" s="13" t="s">
        <v>4451</v>
      </c>
      <c r="I1674" s="13" t="s">
        <v>4452</v>
      </c>
      <c r="J1674" s="13" t="str">
        <f t="shared" si="130"/>
        <v>ALM-</v>
      </c>
      <c r="K1674" s="13" t="s">
        <v>23</v>
      </c>
      <c r="L1674" s="44">
        <v>2429</v>
      </c>
      <c r="M1674" s="13" t="s">
        <v>26</v>
      </c>
      <c r="N1674" s="20" t="s">
        <v>369</v>
      </c>
      <c r="O1674" s="61">
        <v>4.0884</v>
      </c>
      <c r="P1674" s="46">
        <f t="shared" si="131"/>
        <v>9930.7199999999993</v>
      </c>
      <c r="Q1674" s="20">
        <f t="shared" si="132"/>
        <v>1</v>
      </c>
      <c r="R1674" s="20">
        <f t="shared" si="133"/>
        <v>4.0884</v>
      </c>
      <c r="S1674" s="18">
        <f t="shared" si="134"/>
        <v>9930.7235999999994</v>
      </c>
      <c r="T1674" s="17" t="s">
        <v>694</v>
      </c>
      <c r="U1674" s="19" t="s">
        <v>27</v>
      </c>
    </row>
    <row r="1675" spans="1:21" ht="13.2" hidden="1">
      <c r="A1675" s="64" t="s">
        <v>3871</v>
      </c>
      <c r="B1675" s="11">
        <v>44628</v>
      </c>
      <c r="C1675" s="12">
        <v>44589</v>
      </c>
      <c r="D1675" s="13" t="s">
        <v>136</v>
      </c>
      <c r="E1675" s="13" t="s">
        <v>137</v>
      </c>
      <c r="G1675" s="10" t="s">
        <v>4800</v>
      </c>
      <c r="H1675" s="13" t="s">
        <v>4453</v>
      </c>
      <c r="I1675" s="13" t="s">
        <v>4454</v>
      </c>
      <c r="J1675" s="13" t="str">
        <f t="shared" si="130"/>
        <v>ALM-</v>
      </c>
      <c r="K1675" s="13" t="s">
        <v>23</v>
      </c>
      <c r="L1675" s="44">
        <v>2330</v>
      </c>
      <c r="M1675" s="13" t="s">
        <v>26</v>
      </c>
      <c r="N1675" s="20" t="s">
        <v>369</v>
      </c>
      <c r="O1675" s="61">
        <v>4.0884</v>
      </c>
      <c r="P1675" s="46">
        <f t="shared" si="131"/>
        <v>9525.9699999999993</v>
      </c>
      <c r="Q1675" s="20">
        <f t="shared" si="132"/>
        <v>1</v>
      </c>
      <c r="R1675" s="20">
        <f t="shared" si="133"/>
        <v>4.0884</v>
      </c>
      <c r="S1675" s="18">
        <f t="shared" si="134"/>
        <v>9525.9719999999998</v>
      </c>
      <c r="T1675" s="17" t="s">
        <v>694</v>
      </c>
      <c r="U1675" s="19" t="s">
        <v>27</v>
      </c>
    </row>
    <row r="1676" spans="1:21" ht="13.2" hidden="1">
      <c r="A1676" s="64" t="s">
        <v>3872</v>
      </c>
      <c r="B1676" s="11">
        <v>44628</v>
      </c>
      <c r="C1676" s="12">
        <v>44589</v>
      </c>
      <c r="D1676" s="13" t="s">
        <v>136</v>
      </c>
      <c r="E1676" s="13" t="s">
        <v>137</v>
      </c>
      <c r="G1676" s="10" t="s">
        <v>4800</v>
      </c>
      <c r="H1676" s="13" t="s">
        <v>344</v>
      </c>
      <c r="I1676" s="13" t="s">
        <v>345</v>
      </c>
      <c r="J1676" s="13" t="str">
        <f t="shared" si="130"/>
        <v>ALM-</v>
      </c>
      <c r="K1676" s="13" t="s">
        <v>23</v>
      </c>
      <c r="L1676" s="44">
        <v>2208</v>
      </c>
      <c r="M1676" s="13" t="s">
        <v>26</v>
      </c>
      <c r="N1676" s="20" t="s">
        <v>369</v>
      </c>
      <c r="O1676" s="61">
        <v>4.0884</v>
      </c>
      <c r="P1676" s="46">
        <f t="shared" si="131"/>
        <v>9027.19</v>
      </c>
      <c r="Q1676" s="20">
        <f t="shared" si="132"/>
        <v>1</v>
      </c>
      <c r="R1676" s="20">
        <f t="shared" si="133"/>
        <v>4.0884</v>
      </c>
      <c r="S1676" s="18">
        <f t="shared" si="134"/>
        <v>9027.1872000000003</v>
      </c>
      <c r="T1676" s="17" t="s">
        <v>694</v>
      </c>
      <c r="U1676" s="19" t="s">
        <v>27</v>
      </c>
    </row>
    <row r="1677" spans="1:21" ht="13.2" hidden="1">
      <c r="A1677" s="63" t="s">
        <v>3873</v>
      </c>
      <c r="B1677" s="11">
        <v>44628</v>
      </c>
      <c r="C1677" s="12">
        <v>44589</v>
      </c>
      <c r="D1677" s="13" t="s">
        <v>136</v>
      </c>
      <c r="E1677" s="13" t="s">
        <v>137</v>
      </c>
      <c r="G1677" s="10" t="s">
        <v>4800</v>
      </c>
      <c r="H1677" s="13" t="s">
        <v>2786</v>
      </c>
      <c r="I1677" s="13" t="s">
        <v>2787</v>
      </c>
      <c r="J1677" s="13" t="str">
        <f t="shared" si="130"/>
        <v>ALM-</v>
      </c>
      <c r="K1677" s="13" t="s">
        <v>23</v>
      </c>
      <c r="L1677" s="44">
        <v>4617</v>
      </c>
      <c r="M1677" s="13" t="s">
        <v>26</v>
      </c>
      <c r="N1677" s="20" t="s">
        <v>369</v>
      </c>
      <c r="O1677" s="61">
        <v>4.0884</v>
      </c>
      <c r="P1677" s="46">
        <f t="shared" si="131"/>
        <v>18876.14</v>
      </c>
      <c r="Q1677" s="20">
        <f t="shared" si="132"/>
        <v>1</v>
      </c>
      <c r="R1677" s="20">
        <f t="shared" si="133"/>
        <v>4.0884</v>
      </c>
      <c r="S1677" s="18">
        <f t="shared" si="134"/>
        <v>18876.142800000001</v>
      </c>
      <c r="T1677" s="17" t="s">
        <v>694</v>
      </c>
      <c r="U1677" s="19" t="s">
        <v>27</v>
      </c>
    </row>
    <row r="1678" spans="1:21" ht="13.2" hidden="1">
      <c r="A1678" s="63" t="s">
        <v>3874</v>
      </c>
      <c r="B1678" s="11">
        <v>44628</v>
      </c>
      <c r="C1678" s="12">
        <v>44589</v>
      </c>
      <c r="D1678" s="13" t="s">
        <v>136</v>
      </c>
      <c r="E1678" s="13" t="s">
        <v>137</v>
      </c>
      <c r="G1678" s="10" t="s">
        <v>4800</v>
      </c>
      <c r="H1678" s="13" t="s">
        <v>725</v>
      </c>
      <c r="I1678" s="13" t="s">
        <v>726</v>
      </c>
      <c r="J1678" s="13" t="str">
        <f t="shared" si="130"/>
        <v>ALM-</v>
      </c>
      <c r="K1678" s="13" t="s">
        <v>23</v>
      </c>
      <c r="L1678" s="44">
        <v>2336</v>
      </c>
      <c r="M1678" s="13" t="s">
        <v>26</v>
      </c>
      <c r="N1678" s="20" t="s">
        <v>369</v>
      </c>
      <c r="O1678" s="61">
        <v>4.0884</v>
      </c>
      <c r="P1678" s="46">
        <f t="shared" si="131"/>
        <v>9550.5</v>
      </c>
      <c r="Q1678" s="20">
        <f t="shared" si="132"/>
        <v>1</v>
      </c>
      <c r="R1678" s="20">
        <f t="shared" si="133"/>
        <v>4.0884</v>
      </c>
      <c r="S1678" s="18">
        <f t="shared" si="134"/>
        <v>9550.5023999999994</v>
      </c>
      <c r="T1678" s="17" t="s">
        <v>694</v>
      </c>
      <c r="U1678" s="19" t="s">
        <v>27</v>
      </c>
    </row>
    <row r="1679" spans="1:21" ht="13.2" hidden="1">
      <c r="A1679" s="63" t="s">
        <v>3145</v>
      </c>
      <c r="B1679" s="11">
        <v>44655</v>
      </c>
      <c r="C1679" s="12">
        <v>44588</v>
      </c>
      <c r="D1679" s="13" t="s">
        <v>136</v>
      </c>
      <c r="E1679" s="13" t="s">
        <v>137</v>
      </c>
      <c r="G1679" s="10" t="s">
        <v>5927</v>
      </c>
      <c r="H1679" s="13" t="s">
        <v>2780</v>
      </c>
      <c r="I1679" s="13" t="s">
        <v>2781</v>
      </c>
      <c r="J1679" s="13" t="str">
        <f t="shared" si="130"/>
        <v>ALM-</v>
      </c>
      <c r="K1679" s="13" t="s">
        <v>23</v>
      </c>
      <c r="L1679" s="44">
        <v>1155</v>
      </c>
      <c r="M1679" s="13" t="s">
        <v>26</v>
      </c>
      <c r="N1679" s="20" t="s">
        <v>369</v>
      </c>
      <c r="O1679" s="61">
        <v>4.0884</v>
      </c>
      <c r="P1679" s="46">
        <f t="shared" si="131"/>
        <v>4722.1000000000004</v>
      </c>
      <c r="Q1679" s="20">
        <f t="shared" si="132"/>
        <v>1</v>
      </c>
      <c r="R1679" s="20">
        <f t="shared" si="133"/>
        <v>4.0884</v>
      </c>
      <c r="S1679" s="18">
        <f t="shared" si="134"/>
        <v>4722.1019999999999</v>
      </c>
      <c r="T1679" s="17" t="s">
        <v>694</v>
      </c>
      <c r="U1679" s="19" t="s">
        <v>27</v>
      </c>
    </row>
    <row r="1680" spans="1:21" ht="13.2" hidden="1">
      <c r="A1680" s="40" t="s">
        <v>3148</v>
      </c>
      <c r="B1680" s="47">
        <v>44617</v>
      </c>
      <c r="C1680" s="12">
        <v>44588</v>
      </c>
      <c r="D1680" s="13" t="s">
        <v>136</v>
      </c>
      <c r="E1680" s="13" t="s">
        <v>137</v>
      </c>
      <c r="G1680" s="10" t="s">
        <v>3394</v>
      </c>
      <c r="H1680" s="40" t="s">
        <v>871</v>
      </c>
      <c r="I1680" s="47" t="s">
        <v>872</v>
      </c>
      <c r="J1680" s="13" t="str">
        <f t="shared" si="130"/>
        <v>ALM-</v>
      </c>
      <c r="K1680" s="40" t="s">
        <v>23</v>
      </c>
      <c r="L1680" s="52">
        <v>1161</v>
      </c>
      <c r="M1680" s="40" t="s">
        <v>26</v>
      </c>
      <c r="N1680" s="39" t="s">
        <v>369</v>
      </c>
      <c r="O1680" s="56">
        <v>4.1083999999999996</v>
      </c>
      <c r="P1680" s="46">
        <f t="shared" si="131"/>
        <v>4769.8500000000004</v>
      </c>
      <c r="Q1680" s="20">
        <f t="shared" si="132"/>
        <v>1</v>
      </c>
      <c r="R1680" s="20">
        <f t="shared" si="133"/>
        <v>4.1083999999999996</v>
      </c>
      <c r="S1680" s="18">
        <f t="shared" si="134"/>
        <v>4769.8523999999998</v>
      </c>
      <c r="T1680" s="17" t="s">
        <v>694</v>
      </c>
      <c r="U1680" s="40" t="s">
        <v>27</v>
      </c>
    </row>
    <row r="1681" spans="1:21" ht="13.2" hidden="1">
      <c r="A1681" s="40" t="s">
        <v>3149</v>
      </c>
      <c r="B1681" s="47">
        <v>44617</v>
      </c>
      <c r="C1681" s="12">
        <v>44588</v>
      </c>
      <c r="D1681" s="13" t="s">
        <v>136</v>
      </c>
      <c r="E1681" s="13" t="s">
        <v>137</v>
      </c>
      <c r="G1681" s="10" t="s">
        <v>3394</v>
      </c>
      <c r="H1681" s="40" t="s">
        <v>2786</v>
      </c>
      <c r="I1681" s="47" t="s">
        <v>2787</v>
      </c>
      <c r="J1681" s="13" t="str">
        <f t="shared" si="130"/>
        <v>ALM-</v>
      </c>
      <c r="K1681" s="40" t="s">
        <v>23</v>
      </c>
      <c r="L1681" s="52">
        <v>1093</v>
      </c>
      <c r="M1681" s="40" t="s">
        <v>26</v>
      </c>
      <c r="N1681" s="39" t="s">
        <v>369</v>
      </c>
      <c r="O1681" s="56">
        <v>4.1083999999999996</v>
      </c>
      <c r="P1681" s="46">
        <f t="shared" si="131"/>
        <v>4490.4799999999996</v>
      </c>
      <c r="Q1681" s="20">
        <f t="shared" si="132"/>
        <v>1</v>
      </c>
      <c r="R1681" s="20">
        <f t="shared" si="133"/>
        <v>4.1083999999999996</v>
      </c>
      <c r="S1681" s="18">
        <f t="shared" si="134"/>
        <v>4490.4811999999993</v>
      </c>
      <c r="T1681" s="17" t="s">
        <v>694</v>
      </c>
      <c r="U1681" s="40" t="s">
        <v>27</v>
      </c>
    </row>
    <row r="1682" spans="1:21" ht="13.2" hidden="1">
      <c r="A1682" s="40" t="s">
        <v>3150</v>
      </c>
      <c r="B1682" s="47">
        <v>44617</v>
      </c>
      <c r="C1682" s="12">
        <v>44588</v>
      </c>
      <c r="D1682" s="13" t="s">
        <v>136</v>
      </c>
      <c r="E1682" s="13" t="s">
        <v>137</v>
      </c>
      <c r="G1682" s="10" t="s">
        <v>3394</v>
      </c>
      <c r="H1682" s="40" t="s">
        <v>725</v>
      </c>
      <c r="I1682" s="47" t="s">
        <v>726</v>
      </c>
      <c r="J1682" s="13" t="str">
        <f t="shared" si="130"/>
        <v>ALM-</v>
      </c>
      <c r="K1682" s="40" t="s">
        <v>23</v>
      </c>
      <c r="L1682" s="52">
        <v>1159</v>
      </c>
      <c r="M1682" s="40" t="s">
        <v>26</v>
      </c>
      <c r="N1682" s="39" t="s">
        <v>369</v>
      </c>
      <c r="O1682" s="56">
        <v>4.1083999999999996</v>
      </c>
      <c r="P1682" s="46">
        <f t="shared" si="131"/>
        <v>4761.6400000000003</v>
      </c>
      <c r="Q1682" s="20">
        <f t="shared" si="132"/>
        <v>1</v>
      </c>
      <c r="R1682" s="20">
        <f t="shared" si="133"/>
        <v>4.1083999999999996</v>
      </c>
      <c r="S1682" s="18">
        <f t="shared" si="134"/>
        <v>4761.6355999999996</v>
      </c>
      <c r="T1682" s="17" t="s">
        <v>694</v>
      </c>
      <c r="U1682" s="40" t="s">
        <v>27</v>
      </c>
    </row>
    <row r="1683" spans="1:21" ht="13.2" hidden="1">
      <c r="A1683" s="40" t="s">
        <v>3151</v>
      </c>
      <c r="B1683" s="47">
        <v>44617</v>
      </c>
      <c r="C1683" s="12">
        <v>44588</v>
      </c>
      <c r="D1683" s="13" t="s">
        <v>136</v>
      </c>
      <c r="E1683" s="13" t="s">
        <v>137</v>
      </c>
      <c r="G1683" s="10" t="s">
        <v>3394</v>
      </c>
      <c r="H1683" s="40" t="s">
        <v>2788</v>
      </c>
      <c r="I1683" s="47" t="s">
        <v>2789</v>
      </c>
      <c r="J1683" s="13" t="str">
        <f t="shared" si="130"/>
        <v>ALM-</v>
      </c>
      <c r="K1683" s="40" t="s">
        <v>23</v>
      </c>
      <c r="L1683" s="52">
        <v>1013</v>
      </c>
      <c r="M1683" s="40" t="s">
        <v>26</v>
      </c>
      <c r="N1683" s="39" t="s">
        <v>369</v>
      </c>
      <c r="O1683" s="55">
        <v>4.1083999999999996</v>
      </c>
      <c r="P1683" s="46">
        <f t="shared" si="131"/>
        <v>4161.8100000000004</v>
      </c>
      <c r="Q1683" s="20">
        <f t="shared" si="132"/>
        <v>1</v>
      </c>
      <c r="R1683" s="20">
        <f t="shared" si="133"/>
        <v>4.1083999999999996</v>
      </c>
      <c r="S1683" s="18">
        <f t="shared" si="134"/>
        <v>4161.8091999999997</v>
      </c>
      <c r="T1683" s="17" t="s">
        <v>694</v>
      </c>
      <c r="U1683" s="40" t="s">
        <v>27</v>
      </c>
    </row>
    <row r="1684" spans="1:21" ht="13.2" hidden="1">
      <c r="A1684" s="40" t="s">
        <v>3152</v>
      </c>
      <c r="B1684" s="47">
        <v>44617</v>
      </c>
      <c r="C1684" s="12">
        <v>44588</v>
      </c>
      <c r="D1684" s="13" t="s">
        <v>136</v>
      </c>
      <c r="E1684" s="13" t="s">
        <v>137</v>
      </c>
      <c r="G1684" s="10" t="s">
        <v>3394</v>
      </c>
      <c r="H1684" s="40" t="s">
        <v>138</v>
      </c>
      <c r="I1684" s="47" t="s">
        <v>139</v>
      </c>
      <c r="J1684" s="13" t="str">
        <f t="shared" si="130"/>
        <v>ALM-</v>
      </c>
      <c r="K1684" s="40" t="s">
        <v>23</v>
      </c>
      <c r="L1684" s="52">
        <v>1131</v>
      </c>
      <c r="M1684" s="40" t="s">
        <v>26</v>
      </c>
      <c r="N1684" s="39" t="s">
        <v>369</v>
      </c>
      <c r="O1684" s="56">
        <v>4.1083999999999996</v>
      </c>
      <c r="P1684" s="46">
        <f t="shared" si="131"/>
        <v>4646.6000000000004</v>
      </c>
      <c r="Q1684" s="20">
        <f t="shared" si="132"/>
        <v>1</v>
      </c>
      <c r="R1684" s="20">
        <f t="shared" si="133"/>
        <v>4.1083999999999996</v>
      </c>
      <c r="S1684" s="18">
        <f t="shared" si="134"/>
        <v>4646.6003999999994</v>
      </c>
      <c r="T1684" s="17" t="s">
        <v>694</v>
      </c>
      <c r="U1684" s="40" t="s">
        <v>27</v>
      </c>
    </row>
    <row r="1685" spans="1:21" ht="13.2" hidden="1">
      <c r="A1685" s="40" t="s">
        <v>3153</v>
      </c>
      <c r="B1685" s="47">
        <v>44617</v>
      </c>
      <c r="C1685" s="12">
        <v>44588</v>
      </c>
      <c r="D1685" s="13" t="s">
        <v>136</v>
      </c>
      <c r="E1685" s="13" t="s">
        <v>137</v>
      </c>
      <c r="G1685" s="10" t="s">
        <v>3394</v>
      </c>
      <c r="H1685" s="40" t="s">
        <v>2790</v>
      </c>
      <c r="I1685" s="47" t="s">
        <v>2791</v>
      </c>
      <c r="J1685" s="13" t="str">
        <f t="shared" si="130"/>
        <v>ALM-</v>
      </c>
      <c r="K1685" s="40" t="s">
        <v>23</v>
      </c>
      <c r="L1685" s="52">
        <v>1147</v>
      </c>
      <c r="M1685" s="40" t="s">
        <v>26</v>
      </c>
      <c r="N1685" s="39" t="s">
        <v>369</v>
      </c>
      <c r="O1685" s="56">
        <v>4.1083999999999996</v>
      </c>
      <c r="P1685" s="46">
        <f t="shared" si="131"/>
        <v>4712.33</v>
      </c>
      <c r="Q1685" s="20">
        <f t="shared" si="132"/>
        <v>1</v>
      </c>
      <c r="R1685" s="20">
        <f t="shared" si="133"/>
        <v>4.1083999999999996</v>
      </c>
      <c r="S1685" s="18">
        <f t="shared" si="134"/>
        <v>4712.3347999999996</v>
      </c>
      <c r="T1685" s="17" t="s">
        <v>694</v>
      </c>
      <c r="U1685" s="40" t="s">
        <v>27</v>
      </c>
    </row>
    <row r="1686" spans="1:21" ht="13.2" hidden="1">
      <c r="A1686" s="40" t="s">
        <v>3154</v>
      </c>
      <c r="B1686" s="47">
        <v>44617</v>
      </c>
      <c r="C1686" s="12">
        <v>44588</v>
      </c>
      <c r="D1686" s="13" t="s">
        <v>136</v>
      </c>
      <c r="E1686" s="13" t="s">
        <v>137</v>
      </c>
      <c r="G1686" s="10" t="s">
        <v>3394</v>
      </c>
      <c r="H1686" s="40" t="s">
        <v>873</v>
      </c>
      <c r="I1686" s="47" t="s">
        <v>874</v>
      </c>
      <c r="J1686" s="13" t="str">
        <f t="shared" si="130"/>
        <v>ALM-</v>
      </c>
      <c r="K1686" s="40" t="s">
        <v>23</v>
      </c>
      <c r="L1686" s="52">
        <v>1170</v>
      </c>
      <c r="M1686" s="40" t="s">
        <v>26</v>
      </c>
      <c r="N1686" s="39" t="s">
        <v>369</v>
      </c>
      <c r="O1686" s="55">
        <v>4.1083999999999996</v>
      </c>
      <c r="P1686" s="46">
        <f t="shared" si="131"/>
        <v>4806.83</v>
      </c>
      <c r="Q1686" s="20">
        <f t="shared" si="132"/>
        <v>1</v>
      </c>
      <c r="R1686" s="20">
        <f t="shared" si="133"/>
        <v>4.1083999999999996</v>
      </c>
      <c r="S1686" s="18">
        <f t="shared" si="134"/>
        <v>4806.8279999999995</v>
      </c>
      <c r="T1686" s="17" t="s">
        <v>694</v>
      </c>
      <c r="U1686" s="40" t="s">
        <v>27</v>
      </c>
    </row>
    <row r="1687" spans="1:21" ht="13.2" hidden="1">
      <c r="A1687" s="40" t="s">
        <v>3155</v>
      </c>
      <c r="B1687" s="47">
        <v>44617</v>
      </c>
      <c r="C1687" s="12">
        <v>44588</v>
      </c>
      <c r="D1687" s="13" t="s">
        <v>136</v>
      </c>
      <c r="E1687" s="13" t="s">
        <v>137</v>
      </c>
      <c r="G1687" s="10" t="s">
        <v>3394</v>
      </c>
      <c r="H1687" s="40" t="s">
        <v>869</v>
      </c>
      <c r="I1687" s="47" t="s">
        <v>870</v>
      </c>
      <c r="J1687" s="13" t="str">
        <f t="shared" si="130"/>
        <v>ALM-</v>
      </c>
      <c r="K1687" s="40" t="s">
        <v>23</v>
      </c>
      <c r="L1687" s="52">
        <v>1119</v>
      </c>
      <c r="M1687" s="40" t="s">
        <v>26</v>
      </c>
      <c r="N1687" s="39" t="s">
        <v>369</v>
      </c>
      <c r="O1687" s="55">
        <v>4.1083999999999996</v>
      </c>
      <c r="P1687" s="46">
        <f t="shared" si="131"/>
        <v>4597.3</v>
      </c>
      <c r="Q1687" s="20">
        <f t="shared" si="132"/>
        <v>1</v>
      </c>
      <c r="R1687" s="20">
        <f t="shared" si="133"/>
        <v>4.1083999999999996</v>
      </c>
      <c r="S1687" s="18">
        <f t="shared" si="134"/>
        <v>4597.2995999999994</v>
      </c>
      <c r="T1687" s="17" t="s">
        <v>694</v>
      </c>
      <c r="U1687" s="40" t="s">
        <v>27</v>
      </c>
    </row>
    <row r="1688" spans="1:21" ht="13.2" hidden="1">
      <c r="A1688" s="40" t="s">
        <v>3156</v>
      </c>
      <c r="B1688" s="47">
        <v>44617</v>
      </c>
      <c r="C1688" s="12">
        <v>44588</v>
      </c>
      <c r="D1688" s="13" t="s">
        <v>136</v>
      </c>
      <c r="E1688" s="13" t="s">
        <v>137</v>
      </c>
      <c r="G1688" s="10" t="s">
        <v>3394</v>
      </c>
      <c r="H1688" s="40" t="s">
        <v>2792</v>
      </c>
      <c r="I1688" s="47" t="s">
        <v>2793</v>
      </c>
      <c r="J1688" s="13" t="str">
        <f t="shared" si="130"/>
        <v>ALM-</v>
      </c>
      <c r="K1688" s="40" t="s">
        <v>23</v>
      </c>
      <c r="L1688" s="52">
        <v>1135</v>
      </c>
      <c r="M1688" s="40" t="s">
        <v>26</v>
      </c>
      <c r="N1688" s="39" t="s">
        <v>369</v>
      </c>
      <c r="O1688" s="55">
        <v>4.1083999999999996</v>
      </c>
      <c r="P1688" s="46">
        <f t="shared" si="131"/>
        <v>4663.03</v>
      </c>
      <c r="Q1688" s="20">
        <f t="shared" si="132"/>
        <v>1</v>
      </c>
      <c r="R1688" s="20">
        <f t="shared" si="133"/>
        <v>4.1083999999999996</v>
      </c>
      <c r="S1688" s="18">
        <f t="shared" si="134"/>
        <v>4663.0339999999997</v>
      </c>
      <c r="T1688" s="17" t="s">
        <v>694</v>
      </c>
      <c r="U1688" s="40" t="s">
        <v>27</v>
      </c>
    </row>
    <row r="1689" spans="1:21" ht="13.2" hidden="1">
      <c r="A1689" s="40" t="s">
        <v>3157</v>
      </c>
      <c r="B1689" s="47">
        <v>44617</v>
      </c>
      <c r="C1689" s="12">
        <v>44589</v>
      </c>
      <c r="D1689" s="13" t="s">
        <v>136</v>
      </c>
      <c r="E1689" s="13" t="s">
        <v>137</v>
      </c>
      <c r="G1689" s="10" t="s">
        <v>3394</v>
      </c>
      <c r="H1689" s="40" t="s">
        <v>2794</v>
      </c>
      <c r="I1689" s="47" t="s">
        <v>2795</v>
      </c>
      <c r="J1689" s="13" t="str">
        <f t="shared" si="130"/>
        <v>ALM-</v>
      </c>
      <c r="K1689" s="40" t="s">
        <v>23</v>
      </c>
      <c r="L1689" s="52">
        <v>1095</v>
      </c>
      <c r="M1689" s="40" t="s">
        <v>26</v>
      </c>
      <c r="N1689" s="39" t="s">
        <v>369</v>
      </c>
      <c r="O1689" s="55">
        <v>4.1083999999999996</v>
      </c>
      <c r="P1689" s="46">
        <f t="shared" si="131"/>
        <v>4498.7</v>
      </c>
      <c r="Q1689" s="20">
        <f t="shared" si="132"/>
        <v>1</v>
      </c>
      <c r="R1689" s="20">
        <f t="shared" si="133"/>
        <v>4.1083999999999996</v>
      </c>
      <c r="S1689" s="18">
        <f t="shared" si="134"/>
        <v>4498.6979999999994</v>
      </c>
      <c r="T1689" s="17" t="s">
        <v>694</v>
      </c>
      <c r="U1689" s="40" t="s">
        <v>27</v>
      </c>
    </row>
    <row r="1690" spans="1:21" ht="13.2" hidden="1">
      <c r="A1690" s="63" t="s">
        <v>3875</v>
      </c>
      <c r="B1690" s="11">
        <v>44628</v>
      </c>
      <c r="C1690" s="12">
        <v>44589</v>
      </c>
      <c r="D1690" s="13" t="s">
        <v>136</v>
      </c>
      <c r="E1690" s="13" t="s">
        <v>137</v>
      </c>
      <c r="G1690" s="10" t="s">
        <v>4798</v>
      </c>
      <c r="H1690" s="13" t="s">
        <v>4455</v>
      </c>
      <c r="I1690" s="13" t="s">
        <v>4456</v>
      </c>
      <c r="J1690" s="13" t="str">
        <f t="shared" si="130"/>
        <v>ALM-</v>
      </c>
      <c r="K1690" s="13" t="s">
        <v>23</v>
      </c>
      <c r="L1690" s="44">
        <v>1207</v>
      </c>
      <c r="M1690" s="13" t="s">
        <v>26</v>
      </c>
      <c r="N1690" s="20" t="s">
        <v>369</v>
      </c>
      <c r="O1690" s="61">
        <v>4.1083999999999996</v>
      </c>
      <c r="P1690" s="46">
        <f t="shared" si="131"/>
        <v>4958.84</v>
      </c>
      <c r="Q1690" s="20">
        <f t="shared" si="132"/>
        <v>1</v>
      </c>
      <c r="R1690" s="20">
        <f t="shared" si="133"/>
        <v>4.1083999999999996</v>
      </c>
      <c r="S1690" s="18">
        <f t="shared" si="134"/>
        <v>4958.8387999999995</v>
      </c>
      <c r="T1690" s="17" t="s">
        <v>694</v>
      </c>
      <c r="U1690" s="19" t="s">
        <v>27</v>
      </c>
    </row>
    <row r="1691" spans="1:21" ht="13.2" hidden="1">
      <c r="A1691" s="63" t="s">
        <v>3876</v>
      </c>
      <c r="B1691" s="11">
        <v>44628</v>
      </c>
      <c r="C1691" s="12">
        <v>44589</v>
      </c>
      <c r="D1691" s="13" t="s">
        <v>136</v>
      </c>
      <c r="E1691" s="13" t="s">
        <v>137</v>
      </c>
      <c r="G1691" s="10" t="s">
        <v>4798</v>
      </c>
      <c r="H1691" s="13" t="s">
        <v>4457</v>
      </c>
      <c r="I1691" s="13" t="s">
        <v>4458</v>
      </c>
      <c r="J1691" s="13" t="str">
        <f t="shared" si="130"/>
        <v>ALM-</v>
      </c>
      <c r="K1691" s="13" t="s">
        <v>23</v>
      </c>
      <c r="L1691" s="44">
        <v>1165</v>
      </c>
      <c r="M1691" s="13" t="s">
        <v>26</v>
      </c>
      <c r="N1691" s="20" t="s">
        <v>369</v>
      </c>
      <c r="O1691" s="61">
        <v>4.1083999999999996</v>
      </c>
      <c r="P1691" s="46">
        <f t="shared" si="131"/>
        <v>4786.29</v>
      </c>
      <c r="Q1691" s="20">
        <f t="shared" si="132"/>
        <v>1</v>
      </c>
      <c r="R1691" s="20">
        <f t="shared" si="133"/>
        <v>4.1083999999999996</v>
      </c>
      <c r="S1691" s="18">
        <f t="shared" si="134"/>
        <v>4786.2859999999991</v>
      </c>
      <c r="T1691" s="17" t="s">
        <v>694</v>
      </c>
      <c r="U1691" s="19" t="s">
        <v>27</v>
      </c>
    </row>
    <row r="1692" spans="1:21" ht="13.2" hidden="1">
      <c r="A1692" s="40" t="s">
        <v>3877</v>
      </c>
      <c r="B1692" s="47">
        <v>44628</v>
      </c>
      <c r="C1692" s="12">
        <v>44589</v>
      </c>
      <c r="D1692" s="40" t="s">
        <v>136</v>
      </c>
      <c r="E1692" s="13" t="s">
        <v>137</v>
      </c>
      <c r="G1692" s="10" t="s">
        <v>4798</v>
      </c>
      <c r="H1692" s="13" t="s">
        <v>4459</v>
      </c>
      <c r="I1692" s="13" t="s">
        <v>4460</v>
      </c>
      <c r="J1692" s="13" t="str">
        <f t="shared" si="130"/>
        <v>ALM-</v>
      </c>
      <c r="K1692" s="40" t="s">
        <v>23</v>
      </c>
      <c r="L1692" s="52">
        <v>1088</v>
      </c>
      <c r="M1692" s="13" t="s">
        <v>26</v>
      </c>
      <c r="N1692" s="39" t="s">
        <v>369</v>
      </c>
      <c r="O1692" s="56">
        <v>4.1083999999999996</v>
      </c>
      <c r="P1692" s="46">
        <f t="shared" si="131"/>
        <v>4469.9399999999996</v>
      </c>
      <c r="Q1692" s="20">
        <f t="shared" si="132"/>
        <v>1</v>
      </c>
      <c r="R1692" s="20">
        <f t="shared" si="133"/>
        <v>4.1083999999999996</v>
      </c>
      <c r="S1692" s="18">
        <f t="shared" si="134"/>
        <v>4469.9391999999998</v>
      </c>
      <c r="T1692" s="17" t="s">
        <v>694</v>
      </c>
      <c r="U1692" s="40" t="s">
        <v>27</v>
      </c>
    </row>
    <row r="1693" spans="1:21" ht="13.2" hidden="1">
      <c r="A1693" s="63" t="s">
        <v>3878</v>
      </c>
      <c r="B1693" s="11">
        <v>44628</v>
      </c>
      <c r="C1693" s="12">
        <v>44589</v>
      </c>
      <c r="D1693" s="13" t="s">
        <v>136</v>
      </c>
      <c r="E1693" s="13" t="s">
        <v>137</v>
      </c>
      <c r="G1693" s="10" t="s">
        <v>4799</v>
      </c>
      <c r="H1693" s="13" t="s">
        <v>4461</v>
      </c>
      <c r="I1693" s="13" t="s">
        <v>4462</v>
      </c>
      <c r="J1693" s="13" t="str">
        <f t="shared" si="130"/>
        <v>ALM-</v>
      </c>
      <c r="K1693" s="13" t="s">
        <v>23</v>
      </c>
      <c r="L1693" s="44">
        <v>1153</v>
      </c>
      <c r="M1693" s="13" t="s">
        <v>26</v>
      </c>
      <c r="N1693" s="20" t="s">
        <v>369</v>
      </c>
      <c r="O1693" s="61">
        <v>4.1083999999999996</v>
      </c>
      <c r="P1693" s="46">
        <f t="shared" si="131"/>
        <v>4736.99</v>
      </c>
      <c r="Q1693" s="20">
        <f t="shared" si="132"/>
        <v>1</v>
      </c>
      <c r="R1693" s="20">
        <f t="shared" si="133"/>
        <v>4.1083999999999996</v>
      </c>
      <c r="S1693" s="18">
        <f t="shared" si="134"/>
        <v>4736.9851999999992</v>
      </c>
      <c r="T1693" s="17" t="s">
        <v>694</v>
      </c>
      <c r="U1693" s="19" t="s">
        <v>27</v>
      </c>
    </row>
    <row r="1694" spans="1:21" ht="13.2" hidden="1">
      <c r="A1694" s="64" t="s">
        <v>3879</v>
      </c>
      <c r="B1694" s="11">
        <v>44628</v>
      </c>
      <c r="C1694" s="12">
        <v>44589</v>
      </c>
      <c r="D1694" s="13" t="s">
        <v>136</v>
      </c>
      <c r="E1694" s="13" t="s">
        <v>137</v>
      </c>
      <c r="G1694" s="10" t="s">
        <v>4799</v>
      </c>
      <c r="H1694" s="13" t="s">
        <v>4463</v>
      </c>
      <c r="I1694" s="13" t="s">
        <v>4464</v>
      </c>
      <c r="J1694" s="13" t="str">
        <f t="shared" si="130"/>
        <v>ALM-</v>
      </c>
      <c r="K1694" s="13" t="s">
        <v>23</v>
      </c>
      <c r="L1694" s="44">
        <v>1198</v>
      </c>
      <c r="M1694" s="13" t="s">
        <v>26</v>
      </c>
      <c r="N1694" s="20" t="s">
        <v>369</v>
      </c>
      <c r="O1694" s="61">
        <v>4.1083999999999996</v>
      </c>
      <c r="P1694" s="46">
        <f t="shared" si="131"/>
        <v>4921.8599999999997</v>
      </c>
      <c r="Q1694" s="20">
        <f t="shared" si="132"/>
        <v>1</v>
      </c>
      <c r="R1694" s="20">
        <f t="shared" si="133"/>
        <v>4.1083999999999996</v>
      </c>
      <c r="S1694" s="18">
        <f t="shared" si="134"/>
        <v>4921.8631999999998</v>
      </c>
      <c r="T1694" s="17" t="s">
        <v>694</v>
      </c>
      <c r="U1694" s="19" t="s">
        <v>27</v>
      </c>
    </row>
    <row r="1695" spans="1:21" ht="13.2" hidden="1">
      <c r="A1695" s="64" t="s">
        <v>3880</v>
      </c>
      <c r="B1695" s="11">
        <v>44628</v>
      </c>
      <c r="C1695" s="12">
        <v>44589</v>
      </c>
      <c r="D1695" s="13" t="s">
        <v>136</v>
      </c>
      <c r="E1695" s="13" t="s">
        <v>137</v>
      </c>
      <c r="G1695" s="10" t="s">
        <v>4800</v>
      </c>
      <c r="H1695" s="13" t="s">
        <v>4465</v>
      </c>
      <c r="I1695" s="13" t="s">
        <v>4466</v>
      </c>
      <c r="J1695" s="13" t="str">
        <f t="shared" si="130"/>
        <v>ALM-</v>
      </c>
      <c r="K1695" s="13" t="s">
        <v>23</v>
      </c>
      <c r="L1695" s="44">
        <v>1166</v>
      </c>
      <c r="M1695" s="13" t="s">
        <v>26</v>
      </c>
      <c r="N1695" s="20" t="s">
        <v>369</v>
      </c>
      <c r="O1695" s="61">
        <v>4.1083999999999996</v>
      </c>
      <c r="P1695" s="46">
        <f t="shared" si="131"/>
        <v>4790.3900000000003</v>
      </c>
      <c r="Q1695" s="20">
        <f t="shared" si="132"/>
        <v>1</v>
      </c>
      <c r="R1695" s="20">
        <f t="shared" si="133"/>
        <v>4.1083999999999996</v>
      </c>
      <c r="S1695" s="18">
        <f t="shared" si="134"/>
        <v>4790.3943999999992</v>
      </c>
      <c r="T1695" s="17" t="s">
        <v>694</v>
      </c>
      <c r="U1695" s="19" t="s">
        <v>27</v>
      </c>
    </row>
    <row r="1696" spans="1:21" ht="13.2" hidden="1">
      <c r="A1696" s="63" t="s">
        <v>3881</v>
      </c>
      <c r="B1696" s="11">
        <v>44628</v>
      </c>
      <c r="C1696" s="12">
        <v>44589</v>
      </c>
      <c r="D1696" s="13" t="s">
        <v>136</v>
      </c>
      <c r="E1696" s="13" t="s">
        <v>137</v>
      </c>
      <c r="G1696" s="10" t="s">
        <v>4800</v>
      </c>
      <c r="H1696" s="13" t="s">
        <v>4467</v>
      </c>
      <c r="I1696" s="13" t="s">
        <v>4468</v>
      </c>
      <c r="J1696" s="13" t="str">
        <f t="shared" si="130"/>
        <v>ALM-</v>
      </c>
      <c r="K1696" s="13" t="s">
        <v>23</v>
      </c>
      <c r="L1696" s="44">
        <v>1102</v>
      </c>
      <c r="M1696" s="13" t="s">
        <v>26</v>
      </c>
      <c r="N1696" s="20" t="s">
        <v>369</v>
      </c>
      <c r="O1696" s="61">
        <v>4.1083999999999996</v>
      </c>
      <c r="P1696" s="46">
        <f t="shared" si="131"/>
        <v>4527.46</v>
      </c>
      <c r="Q1696" s="20">
        <f t="shared" si="132"/>
        <v>1</v>
      </c>
      <c r="R1696" s="20">
        <f t="shared" si="133"/>
        <v>4.1083999999999996</v>
      </c>
      <c r="S1696" s="18">
        <f t="shared" si="134"/>
        <v>4527.4567999999999</v>
      </c>
      <c r="T1696" s="17" t="s">
        <v>694</v>
      </c>
      <c r="U1696" s="19" t="s">
        <v>27</v>
      </c>
    </row>
    <row r="1697" spans="1:21" ht="13.2" hidden="1">
      <c r="A1697" s="63" t="s">
        <v>3882</v>
      </c>
      <c r="B1697" s="11">
        <v>44628</v>
      </c>
      <c r="C1697" s="12">
        <v>44589</v>
      </c>
      <c r="D1697" s="13" t="s">
        <v>136</v>
      </c>
      <c r="E1697" s="13" t="s">
        <v>137</v>
      </c>
      <c r="G1697" s="10" t="s">
        <v>4800</v>
      </c>
      <c r="H1697" s="13" t="s">
        <v>4469</v>
      </c>
      <c r="I1697" s="13" t="s">
        <v>4470</v>
      </c>
      <c r="J1697" s="13" t="str">
        <f t="shared" si="130"/>
        <v>ALM-</v>
      </c>
      <c r="K1697" s="13" t="s">
        <v>23</v>
      </c>
      <c r="L1697" s="44">
        <v>1001</v>
      </c>
      <c r="M1697" s="13" t="s">
        <v>26</v>
      </c>
      <c r="N1697" s="20" t="s">
        <v>369</v>
      </c>
      <c r="O1697" s="61">
        <v>4.1083999999999996</v>
      </c>
      <c r="P1697" s="46">
        <f t="shared" si="131"/>
        <v>4112.51</v>
      </c>
      <c r="Q1697" s="20">
        <f t="shared" si="132"/>
        <v>1</v>
      </c>
      <c r="R1697" s="20">
        <f t="shared" si="133"/>
        <v>4.1083999999999996</v>
      </c>
      <c r="S1697" s="18">
        <f t="shared" si="134"/>
        <v>4112.5083999999997</v>
      </c>
      <c r="T1697" s="17" t="s">
        <v>694</v>
      </c>
      <c r="U1697" s="19" t="s">
        <v>27</v>
      </c>
    </row>
    <row r="1698" spans="1:21" ht="13.2" hidden="1">
      <c r="A1698" s="63" t="s">
        <v>3883</v>
      </c>
      <c r="B1698" s="11">
        <v>44628</v>
      </c>
      <c r="C1698" s="12">
        <v>44589</v>
      </c>
      <c r="D1698" s="13" t="s">
        <v>136</v>
      </c>
      <c r="E1698" s="13" t="s">
        <v>137</v>
      </c>
      <c r="G1698" s="10" t="s">
        <v>4800</v>
      </c>
      <c r="H1698" s="13" t="s">
        <v>4471</v>
      </c>
      <c r="I1698" s="13" t="s">
        <v>4472</v>
      </c>
      <c r="J1698" s="13" t="str">
        <f t="shared" si="130"/>
        <v>ALM-</v>
      </c>
      <c r="K1698" s="13" t="s">
        <v>23</v>
      </c>
      <c r="L1698" s="44">
        <v>1138</v>
      </c>
      <c r="M1698" s="13" t="s">
        <v>26</v>
      </c>
      <c r="N1698" s="20" t="s">
        <v>369</v>
      </c>
      <c r="O1698" s="61">
        <v>4.1083999999999996</v>
      </c>
      <c r="P1698" s="46">
        <f t="shared" si="131"/>
        <v>4675.3599999999997</v>
      </c>
      <c r="Q1698" s="20">
        <f t="shared" si="132"/>
        <v>1</v>
      </c>
      <c r="R1698" s="20">
        <f t="shared" si="133"/>
        <v>4.1083999999999996</v>
      </c>
      <c r="S1698" s="18">
        <f t="shared" si="134"/>
        <v>4675.3591999999999</v>
      </c>
      <c r="T1698" s="17" t="s">
        <v>694</v>
      </c>
      <c r="U1698" s="19" t="s">
        <v>27</v>
      </c>
    </row>
    <row r="1699" spans="1:21" ht="13.2" hidden="1">
      <c r="A1699" s="63" t="s">
        <v>3884</v>
      </c>
      <c r="B1699" s="11">
        <v>44628</v>
      </c>
      <c r="C1699" s="12">
        <v>44589</v>
      </c>
      <c r="D1699" s="13" t="s">
        <v>136</v>
      </c>
      <c r="E1699" s="13" t="s">
        <v>137</v>
      </c>
      <c r="G1699" s="10" t="s">
        <v>4800</v>
      </c>
      <c r="H1699" s="13" t="s">
        <v>869</v>
      </c>
      <c r="I1699" s="13" t="s">
        <v>870</v>
      </c>
      <c r="J1699" s="13" t="str">
        <f t="shared" si="130"/>
        <v>ALM-</v>
      </c>
      <c r="K1699" s="13" t="s">
        <v>23</v>
      </c>
      <c r="L1699" s="44">
        <v>1111</v>
      </c>
      <c r="M1699" s="13" t="s">
        <v>26</v>
      </c>
      <c r="N1699" s="20" t="s">
        <v>369</v>
      </c>
      <c r="O1699" s="61">
        <v>4.1083999999999996</v>
      </c>
      <c r="P1699" s="46">
        <f t="shared" si="131"/>
        <v>4564.43</v>
      </c>
      <c r="Q1699" s="20">
        <f t="shared" si="132"/>
        <v>1</v>
      </c>
      <c r="R1699" s="20">
        <f t="shared" si="133"/>
        <v>4.1083999999999996</v>
      </c>
      <c r="S1699" s="18">
        <f t="shared" si="134"/>
        <v>4564.4323999999997</v>
      </c>
      <c r="T1699" s="17" t="s">
        <v>694</v>
      </c>
      <c r="U1699" s="19" t="s">
        <v>27</v>
      </c>
    </row>
    <row r="1700" spans="1:21" ht="13.2" hidden="1">
      <c r="A1700" s="63" t="s">
        <v>3885</v>
      </c>
      <c r="B1700" s="11">
        <v>44628</v>
      </c>
      <c r="C1700" s="12">
        <v>44589</v>
      </c>
      <c r="D1700" s="13" t="s">
        <v>136</v>
      </c>
      <c r="E1700" s="13" t="s">
        <v>137</v>
      </c>
      <c r="G1700" s="10" t="s">
        <v>4800</v>
      </c>
      <c r="H1700" s="13" t="s">
        <v>4473</v>
      </c>
      <c r="I1700" s="13" t="s">
        <v>4474</v>
      </c>
      <c r="J1700" s="13" t="str">
        <f t="shared" si="130"/>
        <v>ALM-</v>
      </c>
      <c r="K1700" s="13" t="s">
        <v>23</v>
      </c>
      <c r="L1700" s="44">
        <v>1156</v>
      </c>
      <c r="M1700" s="13" t="s">
        <v>26</v>
      </c>
      <c r="N1700" s="13" t="s">
        <v>369</v>
      </c>
      <c r="O1700" s="62">
        <v>4.1083999999999996</v>
      </c>
      <c r="P1700" s="46">
        <f t="shared" si="131"/>
        <v>4749.3100000000004</v>
      </c>
      <c r="Q1700" s="20">
        <f t="shared" si="132"/>
        <v>1</v>
      </c>
      <c r="R1700" s="20">
        <f t="shared" si="133"/>
        <v>4.1083999999999996</v>
      </c>
      <c r="S1700" s="18">
        <f t="shared" si="134"/>
        <v>4749.3103999999994</v>
      </c>
      <c r="T1700" s="17" t="s">
        <v>694</v>
      </c>
      <c r="U1700" s="19" t="s">
        <v>27</v>
      </c>
    </row>
    <row r="1701" spans="1:21" ht="13.2" hidden="1">
      <c r="A1701" s="63" t="s">
        <v>5567</v>
      </c>
      <c r="B1701" s="11">
        <v>44655</v>
      </c>
      <c r="C1701" s="12">
        <v>44589</v>
      </c>
      <c r="D1701" s="13" t="s">
        <v>136</v>
      </c>
      <c r="E1701" s="13" t="s">
        <v>137</v>
      </c>
      <c r="G1701" s="10" t="s">
        <v>5927</v>
      </c>
      <c r="H1701" s="13" t="s">
        <v>5120</v>
      </c>
      <c r="I1701" s="13" t="s">
        <v>6219</v>
      </c>
      <c r="J1701" s="13" t="str">
        <f t="shared" si="130"/>
        <v>ALM-</v>
      </c>
      <c r="K1701" s="13" t="s">
        <v>23</v>
      </c>
      <c r="L1701" s="44">
        <v>1208</v>
      </c>
      <c r="M1701" s="13" t="s">
        <v>26</v>
      </c>
      <c r="N1701" s="20" t="s">
        <v>369</v>
      </c>
      <c r="O1701" s="61">
        <v>4.1083999999999996</v>
      </c>
      <c r="P1701" s="46">
        <f t="shared" si="131"/>
        <v>4962.95</v>
      </c>
      <c r="Q1701" s="20">
        <f t="shared" si="132"/>
        <v>1</v>
      </c>
      <c r="R1701" s="20">
        <f t="shared" si="133"/>
        <v>4.1083999999999996</v>
      </c>
      <c r="S1701" s="18">
        <f t="shared" si="134"/>
        <v>4962.9471999999996</v>
      </c>
      <c r="T1701" s="17" t="s">
        <v>694</v>
      </c>
      <c r="U1701" s="19" t="s">
        <v>27</v>
      </c>
    </row>
    <row r="1702" spans="1:21" ht="13.2" hidden="1">
      <c r="A1702" s="63" t="s">
        <v>5568</v>
      </c>
      <c r="B1702" s="11">
        <v>44655</v>
      </c>
      <c r="C1702" s="12">
        <v>44589</v>
      </c>
      <c r="D1702" s="13" t="s">
        <v>136</v>
      </c>
      <c r="E1702" s="13" t="s">
        <v>137</v>
      </c>
      <c r="G1702" s="10" t="s">
        <v>5927</v>
      </c>
      <c r="H1702" s="13" t="s">
        <v>5121</v>
      </c>
      <c r="I1702" s="13" t="s">
        <v>6220</v>
      </c>
      <c r="J1702" s="13" t="str">
        <f t="shared" si="130"/>
        <v>ALM-</v>
      </c>
      <c r="K1702" s="13" t="s">
        <v>23</v>
      </c>
      <c r="L1702" s="44">
        <v>1196</v>
      </c>
      <c r="M1702" s="13" t="s">
        <v>26</v>
      </c>
      <c r="N1702" s="20" t="s">
        <v>369</v>
      </c>
      <c r="O1702" s="61">
        <v>4.1083999999999996</v>
      </c>
      <c r="P1702" s="46">
        <f t="shared" si="131"/>
        <v>4913.6499999999996</v>
      </c>
      <c r="Q1702" s="20">
        <f t="shared" si="132"/>
        <v>1</v>
      </c>
      <c r="R1702" s="20">
        <f t="shared" si="133"/>
        <v>4.1083999999999996</v>
      </c>
      <c r="S1702" s="18">
        <f t="shared" si="134"/>
        <v>4913.6463999999996</v>
      </c>
      <c r="T1702" s="17" t="s">
        <v>694</v>
      </c>
      <c r="U1702" s="19" t="s">
        <v>27</v>
      </c>
    </row>
    <row r="1703" spans="1:21" ht="13.2" hidden="1">
      <c r="A1703" s="63" t="s">
        <v>5569</v>
      </c>
      <c r="B1703" s="11">
        <v>44655</v>
      </c>
      <c r="C1703" s="12">
        <v>44589</v>
      </c>
      <c r="D1703" s="13" t="s">
        <v>136</v>
      </c>
      <c r="E1703" s="13" t="s">
        <v>137</v>
      </c>
      <c r="G1703" s="10" t="s">
        <v>5927</v>
      </c>
      <c r="H1703" s="13" t="s">
        <v>5122</v>
      </c>
      <c r="I1703" s="13" t="s">
        <v>6221</v>
      </c>
      <c r="J1703" s="13" t="str">
        <f t="shared" si="130"/>
        <v>ALM-</v>
      </c>
      <c r="K1703" s="13" t="s">
        <v>23</v>
      </c>
      <c r="L1703" s="44">
        <v>1127</v>
      </c>
      <c r="M1703" s="13" t="s">
        <v>26</v>
      </c>
      <c r="N1703" s="20" t="s">
        <v>369</v>
      </c>
      <c r="O1703" s="61">
        <v>4.1083999999999996</v>
      </c>
      <c r="P1703" s="46">
        <f t="shared" si="131"/>
        <v>4630.17</v>
      </c>
      <c r="Q1703" s="20">
        <f t="shared" si="132"/>
        <v>1</v>
      </c>
      <c r="R1703" s="20">
        <f t="shared" si="133"/>
        <v>4.1083999999999996</v>
      </c>
      <c r="S1703" s="18">
        <f t="shared" si="134"/>
        <v>4630.1668</v>
      </c>
      <c r="T1703" s="17" t="s">
        <v>694</v>
      </c>
      <c r="U1703" s="19" t="s">
        <v>27</v>
      </c>
    </row>
    <row r="1704" spans="1:21" ht="13.2" hidden="1">
      <c r="A1704" s="63" t="s">
        <v>5570</v>
      </c>
      <c r="B1704" s="11">
        <v>44655</v>
      </c>
      <c r="C1704" s="12">
        <v>44589</v>
      </c>
      <c r="D1704" s="13" t="s">
        <v>136</v>
      </c>
      <c r="E1704" s="13" t="s">
        <v>137</v>
      </c>
      <c r="G1704" s="10" t="s">
        <v>5927</v>
      </c>
      <c r="H1704" s="13" t="s">
        <v>5123</v>
      </c>
      <c r="I1704" s="13" t="s">
        <v>6222</v>
      </c>
      <c r="J1704" s="13" t="str">
        <f t="shared" si="130"/>
        <v>ALM-</v>
      </c>
      <c r="K1704" s="13" t="s">
        <v>23</v>
      </c>
      <c r="L1704" s="44">
        <v>1206</v>
      </c>
      <c r="M1704" s="13" t="s">
        <v>26</v>
      </c>
      <c r="N1704" s="20" t="s">
        <v>369</v>
      </c>
      <c r="O1704" s="61">
        <v>4.1083999999999996</v>
      </c>
      <c r="P1704" s="46">
        <f t="shared" si="131"/>
        <v>4954.7299999999996</v>
      </c>
      <c r="Q1704" s="20">
        <f t="shared" si="132"/>
        <v>1</v>
      </c>
      <c r="R1704" s="20">
        <f t="shared" si="133"/>
        <v>4.1083999999999996</v>
      </c>
      <c r="S1704" s="18">
        <f t="shared" si="134"/>
        <v>4954.7303999999995</v>
      </c>
      <c r="T1704" s="17" t="s">
        <v>694</v>
      </c>
      <c r="U1704" s="19" t="s">
        <v>27</v>
      </c>
    </row>
    <row r="1705" spans="1:21" ht="13.2" hidden="1">
      <c r="A1705" s="40" t="s">
        <v>5571</v>
      </c>
      <c r="B1705" s="47">
        <v>44655</v>
      </c>
      <c r="C1705" s="12">
        <v>44589</v>
      </c>
      <c r="D1705" s="40" t="s">
        <v>136</v>
      </c>
      <c r="E1705" s="13" t="s">
        <v>137</v>
      </c>
      <c r="G1705" s="10" t="s">
        <v>5927</v>
      </c>
      <c r="H1705" s="13" t="s">
        <v>5124</v>
      </c>
      <c r="I1705" s="13" t="s">
        <v>6223</v>
      </c>
      <c r="J1705" s="13" t="str">
        <f t="shared" si="130"/>
        <v>ALM-</v>
      </c>
      <c r="K1705" s="40" t="s">
        <v>23</v>
      </c>
      <c r="L1705" s="52">
        <v>1193</v>
      </c>
      <c r="M1705" s="13" t="s">
        <v>26</v>
      </c>
      <c r="N1705" s="39" t="s">
        <v>369</v>
      </c>
      <c r="O1705" s="56">
        <v>4.1083999999999996</v>
      </c>
      <c r="P1705" s="46">
        <f t="shared" si="131"/>
        <v>4901.32</v>
      </c>
      <c r="Q1705" s="20">
        <f t="shared" si="132"/>
        <v>1</v>
      </c>
      <c r="R1705" s="20">
        <f t="shared" si="133"/>
        <v>4.1083999999999996</v>
      </c>
      <c r="S1705" s="18">
        <f t="shared" si="134"/>
        <v>4901.3211999999994</v>
      </c>
      <c r="T1705" s="17" t="s">
        <v>694</v>
      </c>
      <c r="U1705" s="40" t="s">
        <v>27</v>
      </c>
    </row>
    <row r="1706" spans="1:21" ht="13.2" hidden="1">
      <c r="A1706" s="63" t="s">
        <v>5572</v>
      </c>
      <c r="B1706" s="11">
        <v>44655</v>
      </c>
      <c r="C1706" s="12">
        <v>44589</v>
      </c>
      <c r="D1706" s="13" t="s">
        <v>136</v>
      </c>
      <c r="E1706" s="13" t="s">
        <v>137</v>
      </c>
      <c r="G1706" s="10" t="s">
        <v>5927</v>
      </c>
      <c r="H1706" s="13" t="s">
        <v>2788</v>
      </c>
      <c r="I1706" s="13" t="s">
        <v>2789</v>
      </c>
      <c r="J1706" s="13" t="str">
        <f t="shared" si="130"/>
        <v>ALM-</v>
      </c>
      <c r="K1706" s="13" t="s">
        <v>23</v>
      </c>
      <c r="L1706" s="44">
        <v>1080</v>
      </c>
      <c r="M1706" s="13" t="s">
        <v>26</v>
      </c>
      <c r="N1706" s="20" t="s">
        <v>369</v>
      </c>
      <c r="O1706" s="61">
        <v>4.1083999999999996</v>
      </c>
      <c r="P1706" s="46">
        <f t="shared" si="131"/>
        <v>4437.07</v>
      </c>
      <c r="Q1706" s="20">
        <f t="shared" si="132"/>
        <v>1</v>
      </c>
      <c r="R1706" s="20">
        <f t="shared" si="133"/>
        <v>4.1083999999999996</v>
      </c>
      <c r="S1706" s="18">
        <f t="shared" si="134"/>
        <v>4437.0719999999992</v>
      </c>
      <c r="T1706" s="17" t="s">
        <v>694</v>
      </c>
      <c r="U1706" s="19" t="s">
        <v>27</v>
      </c>
    </row>
    <row r="1707" spans="1:21" ht="13.2" hidden="1">
      <c r="A1707" s="63" t="s">
        <v>5573</v>
      </c>
      <c r="B1707" s="11">
        <v>44655</v>
      </c>
      <c r="C1707" s="12">
        <v>44589</v>
      </c>
      <c r="D1707" s="13" t="s">
        <v>136</v>
      </c>
      <c r="E1707" s="13" t="s">
        <v>137</v>
      </c>
      <c r="G1707" s="10" t="s">
        <v>5927</v>
      </c>
      <c r="H1707" s="13" t="s">
        <v>5125</v>
      </c>
      <c r="I1707" s="13" t="s">
        <v>6224</v>
      </c>
      <c r="J1707" s="13" t="str">
        <f t="shared" si="130"/>
        <v>ALM-</v>
      </c>
      <c r="K1707" s="13" t="s">
        <v>23</v>
      </c>
      <c r="L1707" s="44">
        <v>1158</v>
      </c>
      <c r="M1707" s="13" t="s">
        <v>26</v>
      </c>
      <c r="N1707" s="20" t="s">
        <v>369</v>
      </c>
      <c r="O1707" s="61">
        <v>4.1083999999999996</v>
      </c>
      <c r="P1707" s="46">
        <f t="shared" si="131"/>
        <v>4757.53</v>
      </c>
      <c r="Q1707" s="20">
        <f t="shared" si="132"/>
        <v>1</v>
      </c>
      <c r="R1707" s="20">
        <f t="shared" si="133"/>
        <v>4.1083999999999996</v>
      </c>
      <c r="S1707" s="18">
        <f t="shared" si="134"/>
        <v>4757.5271999999995</v>
      </c>
      <c r="T1707" s="17" t="s">
        <v>694</v>
      </c>
      <c r="U1707" s="19" t="s">
        <v>27</v>
      </c>
    </row>
    <row r="1708" spans="1:21" ht="13.2" hidden="1">
      <c r="A1708" s="64" t="s">
        <v>5574</v>
      </c>
      <c r="B1708" s="11">
        <v>44655</v>
      </c>
      <c r="C1708" s="12">
        <v>44589</v>
      </c>
      <c r="D1708" s="13" t="s">
        <v>136</v>
      </c>
      <c r="E1708" s="13" t="s">
        <v>137</v>
      </c>
      <c r="G1708" s="10" t="s">
        <v>5927</v>
      </c>
      <c r="H1708" s="13" t="s">
        <v>5126</v>
      </c>
      <c r="I1708" s="13" t="s">
        <v>6225</v>
      </c>
      <c r="J1708" s="13" t="str">
        <f t="shared" si="130"/>
        <v>ALM-</v>
      </c>
      <c r="K1708" s="13" t="s">
        <v>23</v>
      </c>
      <c r="L1708" s="44">
        <v>866</v>
      </c>
      <c r="M1708" s="13" t="s">
        <v>26</v>
      </c>
      <c r="N1708" s="20" t="s">
        <v>369</v>
      </c>
      <c r="O1708" s="61">
        <v>4.1083999999999996</v>
      </c>
      <c r="P1708" s="46">
        <f t="shared" si="131"/>
        <v>3557.87</v>
      </c>
      <c r="Q1708" s="20">
        <f t="shared" si="132"/>
        <v>1</v>
      </c>
      <c r="R1708" s="20">
        <f t="shared" si="133"/>
        <v>4.1083999999999996</v>
      </c>
      <c r="S1708" s="18">
        <f t="shared" si="134"/>
        <v>3557.8743999999997</v>
      </c>
      <c r="T1708" s="17" t="s">
        <v>694</v>
      </c>
      <c r="U1708" s="19" t="s">
        <v>27</v>
      </c>
    </row>
    <row r="1709" spans="1:21" ht="13.2" hidden="1">
      <c r="A1709" s="40" t="s">
        <v>5575</v>
      </c>
      <c r="B1709" s="47">
        <v>44655</v>
      </c>
      <c r="C1709" s="12">
        <v>44589</v>
      </c>
      <c r="D1709" s="40" t="s">
        <v>136</v>
      </c>
      <c r="E1709" s="13" t="s">
        <v>137</v>
      </c>
      <c r="G1709" s="10" t="s">
        <v>5927</v>
      </c>
      <c r="H1709" s="13" t="s">
        <v>5127</v>
      </c>
      <c r="I1709" s="13" t="s">
        <v>6226</v>
      </c>
      <c r="J1709" s="13" t="str">
        <f t="shared" si="130"/>
        <v>ALM-</v>
      </c>
      <c r="K1709" s="40" t="s">
        <v>23</v>
      </c>
      <c r="L1709" s="52">
        <v>2047</v>
      </c>
      <c r="M1709" s="13" t="s">
        <v>26</v>
      </c>
      <c r="N1709" s="39" t="s">
        <v>369</v>
      </c>
      <c r="O1709" s="56">
        <v>4.1083999999999996</v>
      </c>
      <c r="P1709" s="46">
        <f t="shared" si="131"/>
        <v>8409.89</v>
      </c>
      <c r="Q1709" s="20">
        <f t="shared" si="132"/>
        <v>1</v>
      </c>
      <c r="R1709" s="20">
        <f t="shared" si="133"/>
        <v>4.1083999999999996</v>
      </c>
      <c r="S1709" s="18">
        <f t="shared" si="134"/>
        <v>8409.8948</v>
      </c>
      <c r="T1709" s="17" t="s">
        <v>694</v>
      </c>
      <c r="U1709" s="40" t="s">
        <v>27</v>
      </c>
    </row>
    <row r="1710" spans="1:21" ht="13.2" hidden="1">
      <c r="A1710" s="63" t="s">
        <v>1747</v>
      </c>
      <c r="B1710" s="11">
        <v>44588</v>
      </c>
      <c r="C1710" s="12">
        <v>44579</v>
      </c>
      <c r="D1710" s="69" t="s">
        <v>21</v>
      </c>
      <c r="E1710" s="13" t="s">
        <v>22</v>
      </c>
      <c r="G1710" s="69" t="s">
        <v>2301</v>
      </c>
      <c r="H1710" s="13" t="s">
        <v>1443</v>
      </c>
      <c r="I1710" s="13" t="s">
        <v>1157</v>
      </c>
      <c r="J1710" s="13" t="str">
        <f t="shared" si="130"/>
        <v>SHTS</v>
      </c>
      <c r="K1710" s="13" t="s">
        <v>23</v>
      </c>
      <c r="L1710" s="44">
        <v>1010</v>
      </c>
      <c r="M1710" s="13" t="s">
        <v>365</v>
      </c>
      <c r="N1710" s="20" t="s">
        <v>366</v>
      </c>
      <c r="O1710" s="61">
        <v>4.1100000000000003</v>
      </c>
      <c r="P1710" s="46">
        <f t="shared" si="131"/>
        <v>4151.1000000000004</v>
      </c>
      <c r="Q1710" s="20">
        <f t="shared" si="132"/>
        <v>6.4</v>
      </c>
      <c r="R1710" s="20">
        <f t="shared" si="133"/>
        <v>0.64218750000000002</v>
      </c>
      <c r="S1710" s="18">
        <f t="shared" si="134"/>
        <v>648.609375</v>
      </c>
      <c r="T1710" s="17" t="s">
        <v>694</v>
      </c>
      <c r="U1710" s="19" t="s">
        <v>24</v>
      </c>
    </row>
    <row r="1711" spans="1:21" ht="13.2" hidden="1">
      <c r="A1711" s="40" t="s">
        <v>3158</v>
      </c>
      <c r="B1711" s="47">
        <v>44608</v>
      </c>
      <c r="C1711" s="12">
        <v>44579</v>
      </c>
      <c r="D1711" s="13" t="s">
        <v>21</v>
      </c>
      <c r="E1711" s="13" t="s">
        <v>22</v>
      </c>
      <c r="G1711" s="10" t="s">
        <v>3373</v>
      </c>
      <c r="H1711" s="40" t="s">
        <v>1443</v>
      </c>
      <c r="I1711" s="47" t="s">
        <v>1157</v>
      </c>
      <c r="J1711" s="13" t="str">
        <f t="shared" si="130"/>
        <v>SHTS</v>
      </c>
      <c r="K1711" s="40" t="s">
        <v>23</v>
      </c>
      <c r="L1711" s="52">
        <v>1010</v>
      </c>
      <c r="M1711" s="40" t="s">
        <v>365</v>
      </c>
      <c r="N1711" s="39" t="s">
        <v>366</v>
      </c>
      <c r="O1711" s="55">
        <v>4.1100000000000003</v>
      </c>
      <c r="P1711" s="46">
        <f t="shared" si="131"/>
        <v>4151.1000000000004</v>
      </c>
      <c r="Q1711" s="20">
        <f t="shared" si="132"/>
        <v>6.4</v>
      </c>
      <c r="R1711" s="20">
        <f t="shared" si="133"/>
        <v>0.64218750000000002</v>
      </c>
      <c r="S1711" s="18">
        <f t="shared" si="134"/>
        <v>648.609375</v>
      </c>
      <c r="T1711" s="17" t="s">
        <v>694</v>
      </c>
      <c r="U1711" s="40" t="s">
        <v>24</v>
      </c>
    </row>
    <row r="1712" spans="1:21" ht="13.2" hidden="1">
      <c r="A1712" s="63" t="s">
        <v>5576</v>
      </c>
      <c r="B1712" s="11">
        <v>44669</v>
      </c>
      <c r="C1712" s="12">
        <v>44665</v>
      </c>
      <c r="D1712" s="13" t="s">
        <v>21</v>
      </c>
      <c r="E1712" s="13" t="s">
        <v>22</v>
      </c>
      <c r="G1712" s="10" t="s">
        <v>5856</v>
      </c>
      <c r="H1712" s="13" t="s">
        <v>1130</v>
      </c>
      <c r="I1712" s="13" t="s">
        <v>1131</v>
      </c>
      <c r="J1712" s="13" t="str">
        <f t="shared" si="130"/>
        <v>SHTS</v>
      </c>
      <c r="K1712" s="13" t="s">
        <v>23</v>
      </c>
      <c r="L1712" s="44">
        <v>503</v>
      </c>
      <c r="M1712" s="13" t="s">
        <v>365</v>
      </c>
      <c r="N1712" s="20" t="s">
        <v>366</v>
      </c>
      <c r="O1712" s="61">
        <v>4.13</v>
      </c>
      <c r="P1712" s="46">
        <f t="shared" si="131"/>
        <v>2077.39</v>
      </c>
      <c r="Q1712" s="20">
        <f t="shared" si="132"/>
        <v>6.4</v>
      </c>
      <c r="R1712" s="20">
        <f t="shared" si="133"/>
        <v>0.64531249999999996</v>
      </c>
      <c r="S1712" s="18">
        <f t="shared" si="134"/>
        <v>324.59218749999997</v>
      </c>
      <c r="T1712" s="17" t="s">
        <v>694</v>
      </c>
      <c r="U1712" s="19" t="s">
        <v>24</v>
      </c>
    </row>
    <row r="1713" spans="1:21" ht="13.2" hidden="1">
      <c r="A1713" s="63" t="s">
        <v>3886</v>
      </c>
      <c r="B1713" s="11">
        <v>44621</v>
      </c>
      <c r="C1713" s="12">
        <v>44601</v>
      </c>
      <c r="D1713" s="13" t="s">
        <v>21</v>
      </c>
      <c r="E1713" s="13" t="s">
        <v>22</v>
      </c>
      <c r="G1713" s="10" t="s">
        <v>4778</v>
      </c>
      <c r="H1713" s="13" t="s">
        <v>181</v>
      </c>
      <c r="I1713" s="13" t="s">
        <v>182</v>
      </c>
      <c r="J1713" s="13" t="str">
        <f t="shared" si="130"/>
        <v>BOX-</v>
      </c>
      <c r="K1713" s="13" t="s">
        <v>23</v>
      </c>
      <c r="L1713" s="44">
        <v>7020</v>
      </c>
      <c r="M1713" s="13" t="s">
        <v>365</v>
      </c>
      <c r="N1713" s="20" t="s">
        <v>366</v>
      </c>
      <c r="O1713" s="61">
        <v>4.16</v>
      </c>
      <c r="P1713" s="46">
        <f t="shared" si="131"/>
        <v>29203.200000000001</v>
      </c>
      <c r="Q1713" s="20">
        <f t="shared" si="132"/>
        <v>6.4</v>
      </c>
      <c r="R1713" s="20">
        <f t="shared" si="133"/>
        <v>0.65</v>
      </c>
      <c r="S1713" s="18">
        <f t="shared" si="134"/>
        <v>4563</v>
      </c>
      <c r="T1713" s="17" t="s">
        <v>694</v>
      </c>
      <c r="U1713" s="19" t="s">
        <v>55</v>
      </c>
    </row>
    <row r="1714" spans="1:21" ht="13.2" hidden="1">
      <c r="A1714" s="40" t="s">
        <v>3159</v>
      </c>
      <c r="B1714" s="47">
        <v>44609</v>
      </c>
      <c r="C1714" s="12">
        <v>44406</v>
      </c>
      <c r="D1714" s="13" t="s">
        <v>3303</v>
      </c>
      <c r="E1714" s="13" t="s">
        <v>3468</v>
      </c>
      <c r="G1714" s="10" t="s">
        <v>3372</v>
      </c>
      <c r="H1714" s="40" t="s">
        <v>2796</v>
      </c>
      <c r="I1714" s="47" t="s">
        <v>2797</v>
      </c>
      <c r="J1714" s="13" t="str">
        <f t="shared" si="130"/>
        <v>BOX-</v>
      </c>
      <c r="K1714" s="40" t="s">
        <v>23</v>
      </c>
      <c r="L1714" s="52">
        <v>-30</v>
      </c>
      <c r="M1714" s="40" t="s">
        <v>365</v>
      </c>
      <c r="N1714" s="39" t="s">
        <v>366</v>
      </c>
      <c r="O1714" s="55">
        <v>4.1680999999999999</v>
      </c>
      <c r="P1714" s="46">
        <f t="shared" si="131"/>
        <v>-125.04</v>
      </c>
      <c r="Q1714" s="20">
        <f t="shared" si="132"/>
        <v>6.4</v>
      </c>
      <c r="R1714" s="20">
        <f t="shared" si="133"/>
        <v>0.65126562499999996</v>
      </c>
      <c r="S1714" s="18">
        <f t="shared" si="134"/>
        <v>-19.537968749999997</v>
      </c>
      <c r="T1714" s="17" t="s">
        <v>694</v>
      </c>
      <c r="U1714" s="40" t="s">
        <v>55</v>
      </c>
    </row>
    <row r="1715" spans="1:21" ht="13.2" hidden="1">
      <c r="A1715" s="63" t="s">
        <v>2040</v>
      </c>
      <c r="B1715" s="11">
        <v>44573</v>
      </c>
      <c r="C1715" s="12">
        <v>44560</v>
      </c>
      <c r="D1715" s="69" t="s">
        <v>392</v>
      </c>
      <c r="E1715" s="13" t="s">
        <v>393</v>
      </c>
      <c r="G1715" s="69" t="s">
        <v>652</v>
      </c>
      <c r="H1715" s="13" t="s">
        <v>414</v>
      </c>
      <c r="I1715" s="13" t="s">
        <v>415</v>
      </c>
      <c r="J1715" s="13" t="str">
        <f t="shared" si="130"/>
        <v>ANYD</v>
      </c>
      <c r="K1715" s="13" t="s">
        <v>23</v>
      </c>
      <c r="L1715" s="44">
        <v>8400</v>
      </c>
      <c r="M1715" s="13" t="s">
        <v>365</v>
      </c>
      <c r="N1715" s="20" t="s">
        <v>366</v>
      </c>
      <c r="O1715" s="61">
        <v>4.17</v>
      </c>
      <c r="P1715" s="46">
        <f t="shared" si="131"/>
        <v>35028</v>
      </c>
      <c r="Q1715" s="20">
        <f t="shared" si="132"/>
        <v>6.4</v>
      </c>
      <c r="R1715" s="20">
        <f t="shared" si="133"/>
        <v>0.65156249999999993</v>
      </c>
      <c r="S1715" s="18">
        <f t="shared" si="134"/>
        <v>5473.1249999999991</v>
      </c>
      <c r="T1715" s="17" t="s">
        <v>694</v>
      </c>
      <c r="U1715" s="19" t="s">
        <v>2253</v>
      </c>
    </row>
    <row r="1716" spans="1:21" ht="13.2" hidden="1">
      <c r="A1716" s="63" t="s">
        <v>2226</v>
      </c>
      <c r="B1716" s="11">
        <v>44574</v>
      </c>
      <c r="C1716" s="12">
        <v>44496</v>
      </c>
      <c r="D1716" s="69" t="s">
        <v>28</v>
      </c>
      <c r="E1716" s="13" t="s">
        <v>29</v>
      </c>
      <c r="G1716" s="69" t="s">
        <v>638</v>
      </c>
      <c r="H1716" s="13" t="s">
        <v>1577</v>
      </c>
      <c r="I1716" s="13" t="s">
        <v>1578</v>
      </c>
      <c r="J1716" s="13" t="str">
        <f t="shared" si="130"/>
        <v>LID-</v>
      </c>
      <c r="K1716" s="13" t="s">
        <v>25</v>
      </c>
      <c r="L1716" s="44">
        <v>1030</v>
      </c>
      <c r="M1716" s="13" t="s">
        <v>365</v>
      </c>
      <c r="N1716" s="20" t="s">
        <v>366</v>
      </c>
      <c r="O1716" s="61">
        <v>4.17</v>
      </c>
      <c r="P1716" s="46">
        <f t="shared" si="131"/>
        <v>4295.1000000000004</v>
      </c>
      <c r="Q1716" s="20">
        <f t="shared" si="132"/>
        <v>6.4</v>
      </c>
      <c r="R1716" s="20">
        <f t="shared" si="133"/>
        <v>0.65156249999999993</v>
      </c>
      <c r="S1716" s="18">
        <f t="shared" si="134"/>
        <v>671.10937499999989</v>
      </c>
      <c r="T1716" s="17" t="s">
        <v>694</v>
      </c>
      <c r="U1716" s="19" t="s">
        <v>30</v>
      </c>
    </row>
    <row r="1717" spans="1:21" ht="13.2" hidden="1">
      <c r="A1717" s="40" t="s">
        <v>3160</v>
      </c>
      <c r="B1717" s="47">
        <v>44616</v>
      </c>
      <c r="C1717" s="12">
        <v>44305</v>
      </c>
      <c r="D1717" s="13" t="s">
        <v>392</v>
      </c>
      <c r="E1717" s="13" t="s">
        <v>393</v>
      </c>
      <c r="G1717" s="10" t="s">
        <v>3376</v>
      </c>
      <c r="H1717" s="40" t="s">
        <v>414</v>
      </c>
      <c r="I1717" s="47" t="s">
        <v>415</v>
      </c>
      <c r="J1717" s="13" t="str">
        <f t="shared" si="130"/>
        <v>ANYD</v>
      </c>
      <c r="K1717" s="40" t="s">
        <v>23</v>
      </c>
      <c r="L1717" s="52">
        <v>-3300</v>
      </c>
      <c r="M1717" s="40" t="s">
        <v>365</v>
      </c>
      <c r="N1717" s="39" t="s">
        <v>366</v>
      </c>
      <c r="O1717" s="55">
        <v>4.17</v>
      </c>
      <c r="P1717" s="46">
        <f t="shared" si="131"/>
        <v>-13761</v>
      </c>
      <c r="Q1717" s="20">
        <f t="shared" si="132"/>
        <v>6.4</v>
      </c>
      <c r="R1717" s="20">
        <f t="shared" si="133"/>
        <v>0.65156249999999993</v>
      </c>
      <c r="S1717" s="18">
        <f t="shared" si="134"/>
        <v>-2150.15625</v>
      </c>
      <c r="T1717" s="17" t="s">
        <v>694</v>
      </c>
      <c r="U1717" s="40" t="s">
        <v>2253</v>
      </c>
    </row>
    <row r="1718" spans="1:21" ht="13.2" hidden="1">
      <c r="A1718" s="40" t="s">
        <v>3161</v>
      </c>
      <c r="B1718" s="47">
        <v>44616</v>
      </c>
      <c r="C1718" s="12">
        <v>44580</v>
      </c>
      <c r="D1718" s="13" t="s">
        <v>392</v>
      </c>
      <c r="E1718" s="13" t="s">
        <v>393</v>
      </c>
      <c r="G1718" s="10" t="s">
        <v>3395</v>
      </c>
      <c r="H1718" s="40" t="s">
        <v>414</v>
      </c>
      <c r="I1718" s="47" t="s">
        <v>415</v>
      </c>
      <c r="J1718" s="13" t="str">
        <f t="shared" si="130"/>
        <v>ANYD</v>
      </c>
      <c r="K1718" s="40" t="s">
        <v>23</v>
      </c>
      <c r="L1718" s="52">
        <v>-12000</v>
      </c>
      <c r="M1718" s="40" t="s">
        <v>365</v>
      </c>
      <c r="N1718" s="39" t="s">
        <v>366</v>
      </c>
      <c r="O1718" s="55">
        <v>4.17</v>
      </c>
      <c r="P1718" s="46">
        <f t="shared" si="131"/>
        <v>-50040</v>
      </c>
      <c r="Q1718" s="20">
        <f t="shared" si="132"/>
        <v>6.4</v>
      </c>
      <c r="R1718" s="20">
        <f t="shared" si="133"/>
        <v>0.65156249999999993</v>
      </c>
      <c r="S1718" s="18">
        <f t="shared" si="134"/>
        <v>-7818.7499999999991</v>
      </c>
      <c r="T1718" s="17" t="s">
        <v>694</v>
      </c>
      <c r="U1718" s="40" t="s">
        <v>2253</v>
      </c>
    </row>
    <row r="1719" spans="1:21" ht="13.2" hidden="1">
      <c r="A1719" s="40" t="s">
        <v>3161</v>
      </c>
      <c r="B1719" s="47">
        <v>44615</v>
      </c>
      <c r="C1719" s="12">
        <v>44580</v>
      </c>
      <c r="D1719" s="13" t="s">
        <v>392</v>
      </c>
      <c r="E1719" s="13" t="s">
        <v>393</v>
      </c>
      <c r="G1719" s="10" t="s">
        <v>3396</v>
      </c>
      <c r="H1719" s="40" t="s">
        <v>414</v>
      </c>
      <c r="I1719" s="47" t="s">
        <v>415</v>
      </c>
      <c r="J1719" s="13" t="str">
        <f t="shared" si="130"/>
        <v>ANYD</v>
      </c>
      <c r="K1719" s="40" t="s">
        <v>23</v>
      </c>
      <c r="L1719" s="52">
        <v>12000</v>
      </c>
      <c r="M1719" s="40" t="s">
        <v>365</v>
      </c>
      <c r="N1719" s="39" t="s">
        <v>366</v>
      </c>
      <c r="O1719" s="55">
        <v>4.17</v>
      </c>
      <c r="P1719" s="46">
        <f t="shared" si="131"/>
        <v>50040</v>
      </c>
      <c r="Q1719" s="20">
        <f t="shared" si="132"/>
        <v>6.4</v>
      </c>
      <c r="R1719" s="20">
        <f t="shared" si="133"/>
        <v>0.65156249999999993</v>
      </c>
      <c r="S1719" s="18">
        <f t="shared" si="134"/>
        <v>7818.7499999999991</v>
      </c>
      <c r="T1719" s="17" t="s">
        <v>694</v>
      </c>
      <c r="U1719" s="40" t="s">
        <v>2253</v>
      </c>
    </row>
    <row r="1720" spans="1:21" ht="13.2" hidden="1">
      <c r="A1720" s="64" t="s">
        <v>3160</v>
      </c>
      <c r="B1720" s="11">
        <v>44641</v>
      </c>
      <c r="C1720" s="12">
        <v>44305</v>
      </c>
      <c r="D1720" s="13" t="s">
        <v>392</v>
      </c>
      <c r="E1720" s="13" t="s">
        <v>393</v>
      </c>
      <c r="G1720" s="10" t="s">
        <v>4801</v>
      </c>
      <c r="H1720" s="13" t="s">
        <v>414</v>
      </c>
      <c r="I1720" s="13" t="s">
        <v>415</v>
      </c>
      <c r="J1720" s="13" t="str">
        <f t="shared" si="130"/>
        <v>ANYD</v>
      </c>
      <c r="K1720" s="13" t="s">
        <v>23</v>
      </c>
      <c r="L1720" s="44">
        <v>360</v>
      </c>
      <c r="M1720" s="13" t="s">
        <v>365</v>
      </c>
      <c r="N1720" s="20" t="s">
        <v>366</v>
      </c>
      <c r="O1720" s="61">
        <v>4.17</v>
      </c>
      <c r="P1720" s="46">
        <f t="shared" si="131"/>
        <v>1501.2</v>
      </c>
      <c r="Q1720" s="20">
        <f t="shared" si="132"/>
        <v>6.4</v>
      </c>
      <c r="R1720" s="20">
        <f t="shared" si="133"/>
        <v>0.65156249999999993</v>
      </c>
      <c r="S1720" s="18">
        <f t="shared" si="134"/>
        <v>234.56249999999997</v>
      </c>
      <c r="T1720" s="17" t="s">
        <v>694</v>
      </c>
      <c r="U1720" s="19" t="s">
        <v>2253</v>
      </c>
    </row>
    <row r="1721" spans="1:21" ht="13.2" hidden="1">
      <c r="A1721" s="63" t="s">
        <v>3160</v>
      </c>
      <c r="B1721" s="11">
        <v>44624</v>
      </c>
      <c r="C1721" s="12">
        <v>44305</v>
      </c>
      <c r="D1721" s="13" t="s">
        <v>392</v>
      </c>
      <c r="E1721" s="13" t="s">
        <v>393</v>
      </c>
      <c r="G1721" s="10" t="s">
        <v>4802</v>
      </c>
      <c r="H1721" s="13" t="s">
        <v>414</v>
      </c>
      <c r="I1721" s="13" t="s">
        <v>415</v>
      </c>
      <c r="J1721" s="13" t="str">
        <f t="shared" si="130"/>
        <v>ANYD</v>
      </c>
      <c r="K1721" s="13" t="s">
        <v>23</v>
      </c>
      <c r="L1721" s="44">
        <v>2940</v>
      </c>
      <c r="M1721" s="13" t="s">
        <v>365</v>
      </c>
      <c r="N1721" s="20" t="s">
        <v>366</v>
      </c>
      <c r="O1721" s="61">
        <v>4.17</v>
      </c>
      <c r="P1721" s="46">
        <f t="shared" si="131"/>
        <v>12259.8</v>
      </c>
      <c r="Q1721" s="20">
        <f t="shared" si="132"/>
        <v>6.4</v>
      </c>
      <c r="R1721" s="20">
        <f t="shared" si="133"/>
        <v>0.65156249999999993</v>
      </c>
      <c r="S1721" s="18">
        <f t="shared" si="134"/>
        <v>1915.5937499999998</v>
      </c>
      <c r="T1721" s="17" t="s">
        <v>694</v>
      </c>
      <c r="U1721" s="19" t="s">
        <v>2253</v>
      </c>
    </row>
    <row r="1722" spans="1:21" ht="13.2" hidden="1">
      <c r="A1722" s="40" t="s">
        <v>3161</v>
      </c>
      <c r="B1722" s="47">
        <v>44624</v>
      </c>
      <c r="C1722" s="12">
        <v>44580</v>
      </c>
      <c r="D1722" s="40" t="s">
        <v>392</v>
      </c>
      <c r="E1722" s="13" t="s">
        <v>393</v>
      </c>
      <c r="G1722" s="10" t="s">
        <v>4802</v>
      </c>
      <c r="H1722" s="13" t="s">
        <v>414</v>
      </c>
      <c r="I1722" s="13" t="s">
        <v>415</v>
      </c>
      <c r="J1722" s="13" t="str">
        <f t="shared" si="130"/>
        <v>ANYD</v>
      </c>
      <c r="K1722" s="40" t="s">
        <v>23</v>
      </c>
      <c r="L1722" s="52">
        <v>1980</v>
      </c>
      <c r="M1722" s="13" t="s">
        <v>365</v>
      </c>
      <c r="N1722" s="39" t="s">
        <v>366</v>
      </c>
      <c r="O1722" s="56">
        <v>4.17</v>
      </c>
      <c r="P1722" s="46">
        <f t="shared" si="131"/>
        <v>8256.6</v>
      </c>
      <c r="Q1722" s="20">
        <f t="shared" si="132"/>
        <v>6.4</v>
      </c>
      <c r="R1722" s="20">
        <f t="shared" si="133"/>
        <v>0.65156249999999993</v>
      </c>
      <c r="S1722" s="18">
        <f t="shared" si="134"/>
        <v>1290.0937499999998</v>
      </c>
      <c r="T1722" s="17" t="s">
        <v>694</v>
      </c>
      <c r="U1722" s="40" t="s">
        <v>2253</v>
      </c>
    </row>
    <row r="1723" spans="1:21" ht="13.2" hidden="1">
      <c r="A1723" s="63" t="s">
        <v>3161</v>
      </c>
      <c r="B1723" s="11">
        <v>44621</v>
      </c>
      <c r="C1723" s="12">
        <v>44580</v>
      </c>
      <c r="D1723" s="13" t="s">
        <v>392</v>
      </c>
      <c r="E1723" s="13" t="s">
        <v>393</v>
      </c>
      <c r="G1723" s="10" t="s">
        <v>4803</v>
      </c>
      <c r="H1723" s="13" t="s">
        <v>414</v>
      </c>
      <c r="I1723" s="13" t="s">
        <v>415</v>
      </c>
      <c r="J1723" s="13" t="str">
        <f t="shared" si="130"/>
        <v>ANYD</v>
      </c>
      <c r="K1723" s="13" t="s">
        <v>23</v>
      </c>
      <c r="L1723" s="44">
        <v>10020</v>
      </c>
      <c r="M1723" s="13" t="s">
        <v>365</v>
      </c>
      <c r="N1723" s="20" t="s">
        <v>366</v>
      </c>
      <c r="O1723" s="61">
        <v>4.17</v>
      </c>
      <c r="P1723" s="46">
        <f t="shared" si="131"/>
        <v>41783.4</v>
      </c>
      <c r="Q1723" s="20">
        <f t="shared" si="132"/>
        <v>6.4</v>
      </c>
      <c r="R1723" s="20">
        <f t="shared" si="133"/>
        <v>0.65156249999999993</v>
      </c>
      <c r="S1723" s="18">
        <f t="shared" si="134"/>
        <v>6528.6562499999991</v>
      </c>
      <c r="T1723" s="17" t="s">
        <v>694</v>
      </c>
      <c r="U1723" s="19" t="s">
        <v>2253</v>
      </c>
    </row>
    <row r="1724" spans="1:21" ht="13.2" hidden="1">
      <c r="A1724" s="40" t="s">
        <v>2094</v>
      </c>
      <c r="B1724" s="47">
        <v>44572</v>
      </c>
      <c r="C1724" s="12">
        <v>44560</v>
      </c>
      <c r="D1724" s="69" t="s">
        <v>21</v>
      </c>
      <c r="E1724" s="13" t="s">
        <v>22</v>
      </c>
      <c r="G1724" s="69" t="s">
        <v>2314</v>
      </c>
      <c r="H1724" s="13" t="s">
        <v>553</v>
      </c>
      <c r="I1724" s="13" t="s">
        <v>577</v>
      </c>
      <c r="J1724" s="13" t="str">
        <f t="shared" si="130"/>
        <v>BOX-</v>
      </c>
      <c r="K1724" s="40" t="s">
        <v>23</v>
      </c>
      <c r="L1724" s="52">
        <v>1010</v>
      </c>
      <c r="M1724" s="13" t="s">
        <v>365</v>
      </c>
      <c r="N1724" s="39" t="s">
        <v>366</v>
      </c>
      <c r="O1724" s="56">
        <v>4.18</v>
      </c>
      <c r="P1724" s="46">
        <f t="shared" si="131"/>
        <v>4221.8</v>
      </c>
      <c r="Q1724" s="20">
        <f t="shared" si="132"/>
        <v>6.4</v>
      </c>
      <c r="R1724" s="20">
        <f t="shared" si="133"/>
        <v>0.65312499999999996</v>
      </c>
      <c r="S1724" s="18">
        <f t="shared" si="134"/>
        <v>659.65625</v>
      </c>
      <c r="T1724" s="17" t="s">
        <v>694</v>
      </c>
      <c r="U1724" s="40" t="s">
        <v>55</v>
      </c>
    </row>
    <row r="1725" spans="1:21" ht="13.2" hidden="1">
      <c r="A1725" s="40" t="s">
        <v>3162</v>
      </c>
      <c r="B1725" s="47">
        <v>44608</v>
      </c>
      <c r="C1725" s="12">
        <v>44601</v>
      </c>
      <c r="D1725" s="13" t="s">
        <v>21</v>
      </c>
      <c r="E1725" s="13" t="s">
        <v>22</v>
      </c>
      <c r="G1725" s="10" t="s">
        <v>3365</v>
      </c>
      <c r="H1725" s="40" t="s">
        <v>2798</v>
      </c>
      <c r="I1725" s="47" t="s">
        <v>2799</v>
      </c>
      <c r="J1725" s="13" t="str">
        <f t="shared" si="130"/>
        <v>BOX-</v>
      </c>
      <c r="K1725" s="40" t="s">
        <v>23</v>
      </c>
      <c r="L1725" s="52">
        <v>3230</v>
      </c>
      <c r="M1725" s="40" t="s">
        <v>365</v>
      </c>
      <c r="N1725" s="39" t="s">
        <v>366</v>
      </c>
      <c r="O1725" s="56">
        <v>4.18</v>
      </c>
      <c r="P1725" s="46">
        <f t="shared" si="131"/>
        <v>13501.4</v>
      </c>
      <c r="Q1725" s="20">
        <f t="shared" si="132"/>
        <v>6.4</v>
      </c>
      <c r="R1725" s="20">
        <f t="shared" si="133"/>
        <v>0.65312499999999996</v>
      </c>
      <c r="S1725" s="18">
        <f t="shared" si="134"/>
        <v>2109.59375</v>
      </c>
      <c r="T1725" s="17" t="s">
        <v>694</v>
      </c>
      <c r="U1725" s="40" t="s">
        <v>55</v>
      </c>
    </row>
    <row r="1726" spans="1:21" ht="13.2" hidden="1">
      <c r="A1726" s="63" t="s">
        <v>3887</v>
      </c>
      <c r="B1726" s="11">
        <v>44621</v>
      </c>
      <c r="C1726" s="12">
        <v>44560</v>
      </c>
      <c r="D1726" s="13" t="s">
        <v>21</v>
      </c>
      <c r="E1726" s="13" t="s">
        <v>22</v>
      </c>
      <c r="G1726" s="10" t="s">
        <v>4804</v>
      </c>
      <c r="H1726" s="13" t="s">
        <v>553</v>
      </c>
      <c r="I1726" s="13" t="s">
        <v>577</v>
      </c>
      <c r="J1726" s="13" t="str">
        <f t="shared" si="130"/>
        <v>BOX-</v>
      </c>
      <c r="K1726" s="13" t="s">
        <v>23</v>
      </c>
      <c r="L1726" s="44">
        <v>1010</v>
      </c>
      <c r="M1726" s="13" t="s">
        <v>365</v>
      </c>
      <c r="N1726" s="20" t="s">
        <v>366</v>
      </c>
      <c r="O1726" s="61">
        <v>4.18</v>
      </c>
      <c r="P1726" s="46">
        <f t="shared" si="131"/>
        <v>4221.8</v>
      </c>
      <c r="Q1726" s="20">
        <f t="shared" si="132"/>
        <v>6.4</v>
      </c>
      <c r="R1726" s="20">
        <f t="shared" si="133"/>
        <v>0.65312499999999996</v>
      </c>
      <c r="S1726" s="18">
        <f t="shared" si="134"/>
        <v>659.65625</v>
      </c>
      <c r="T1726" s="17" t="s">
        <v>694</v>
      </c>
      <c r="U1726" s="19" t="s">
        <v>55</v>
      </c>
    </row>
    <row r="1727" spans="1:21" ht="13.2" hidden="1">
      <c r="A1727" s="63" t="s">
        <v>3888</v>
      </c>
      <c r="B1727" s="11">
        <v>44650</v>
      </c>
      <c r="C1727" s="12">
        <v>44601</v>
      </c>
      <c r="D1727" s="13" t="s">
        <v>21</v>
      </c>
      <c r="E1727" s="13" t="s">
        <v>22</v>
      </c>
      <c r="G1727" s="10" t="s">
        <v>4805</v>
      </c>
      <c r="H1727" s="13" t="s">
        <v>2798</v>
      </c>
      <c r="I1727" s="13" t="s">
        <v>2799</v>
      </c>
      <c r="J1727" s="13" t="str">
        <f t="shared" si="130"/>
        <v>BOX-</v>
      </c>
      <c r="K1727" s="13" t="s">
        <v>23</v>
      </c>
      <c r="L1727" s="44">
        <v>3230</v>
      </c>
      <c r="M1727" s="13" t="s">
        <v>365</v>
      </c>
      <c r="N1727" s="13" t="s">
        <v>366</v>
      </c>
      <c r="O1727" s="62">
        <v>4.18</v>
      </c>
      <c r="P1727" s="46">
        <f t="shared" si="131"/>
        <v>13501.4</v>
      </c>
      <c r="Q1727" s="20">
        <f t="shared" si="132"/>
        <v>6.4</v>
      </c>
      <c r="R1727" s="20">
        <f t="shared" si="133"/>
        <v>0.65312499999999996</v>
      </c>
      <c r="S1727" s="18">
        <f t="shared" si="134"/>
        <v>2109.59375</v>
      </c>
      <c r="T1727" s="17" t="s">
        <v>694</v>
      </c>
      <c r="U1727" s="19" t="s">
        <v>55</v>
      </c>
    </row>
    <row r="1728" spans="1:21" ht="13.2" hidden="1">
      <c r="A1728" s="63" t="s">
        <v>5577</v>
      </c>
      <c r="B1728" s="11">
        <v>44679</v>
      </c>
      <c r="C1728" s="12">
        <v>44670</v>
      </c>
      <c r="D1728" s="13" t="s">
        <v>21</v>
      </c>
      <c r="E1728" s="13" t="s">
        <v>22</v>
      </c>
      <c r="G1728" s="10" t="s">
        <v>5846</v>
      </c>
      <c r="H1728" s="13" t="s">
        <v>553</v>
      </c>
      <c r="I1728" s="13" t="s">
        <v>577</v>
      </c>
      <c r="J1728" s="13" t="str">
        <f t="shared" si="130"/>
        <v>BOX-</v>
      </c>
      <c r="K1728" s="13" t="s">
        <v>23</v>
      </c>
      <c r="L1728" s="44">
        <v>1005</v>
      </c>
      <c r="M1728" s="13" t="s">
        <v>365</v>
      </c>
      <c r="N1728" s="20" t="s">
        <v>366</v>
      </c>
      <c r="O1728" s="61">
        <v>4.18</v>
      </c>
      <c r="P1728" s="46">
        <f t="shared" si="131"/>
        <v>4200.8999999999996</v>
      </c>
      <c r="Q1728" s="20">
        <f t="shared" si="132"/>
        <v>6.4</v>
      </c>
      <c r="R1728" s="20">
        <f t="shared" si="133"/>
        <v>0.65312499999999996</v>
      </c>
      <c r="S1728" s="18">
        <f t="shared" si="134"/>
        <v>656.390625</v>
      </c>
      <c r="T1728" s="17" t="s">
        <v>694</v>
      </c>
      <c r="U1728" s="19" t="s">
        <v>55</v>
      </c>
    </row>
    <row r="1729" spans="1:21" ht="13.2" hidden="1">
      <c r="A1729" s="40" t="s">
        <v>3163</v>
      </c>
      <c r="B1729" s="47">
        <v>44608</v>
      </c>
      <c r="C1729" s="12">
        <v>44526</v>
      </c>
      <c r="D1729" s="13" t="s">
        <v>3305</v>
      </c>
      <c r="E1729" s="13" t="s">
        <v>3470</v>
      </c>
      <c r="G1729" s="10" t="s">
        <v>3397</v>
      </c>
      <c r="H1729" s="40" t="s">
        <v>2800</v>
      </c>
      <c r="I1729" s="47" t="s">
        <v>2801</v>
      </c>
      <c r="J1729" s="13" t="str">
        <f t="shared" si="130"/>
        <v>STM-</v>
      </c>
      <c r="K1729" s="40" t="s">
        <v>23</v>
      </c>
      <c r="L1729" s="52">
        <v>1020</v>
      </c>
      <c r="M1729" s="40" t="s">
        <v>365</v>
      </c>
      <c r="N1729" s="39" t="s">
        <v>369</v>
      </c>
      <c r="O1729" s="56">
        <v>4.2</v>
      </c>
      <c r="P1729" s="46">
        <f t="shared" si="131"/>
        <v>4284</v>
      </c>
      <c r="Q1729" s="20">
        <f t="shared" si="132"/>
        <v>1</v>
      </c>
      <c r="R1729" s="20">
        <f t="shared" si="133"/>
        <v>4.2</v>
      </c>
      <c r="S1729" s="18">
        <f t="shared" si="134"/>
        <v>4284</v>
      </c>
      <c r="T1729" s="17" t="s">
        <v>694</v>
      </c>
      <c r="U1729" s="40" t="s">
        <v>185</v>
      </c>
    </row>
    <row r="1730" spans="1:21" ht="13.2" hidden="1">
      <c r="A1730" s="64" t="s">
        <v>3889</v>
      </c>
      <c r="B1730" s="11">
        <v>44643</v>
      </c>
      <c r="C1730" s="12">
        <v>44641</v>
      </c>
      <c r="D1730" s="13" t="s">
        <v>21</v>
      </c>
      <c r="E1730" s="13" t="s">
        <v>22</v>
      </c>
      <c r="G1730" s="10" t="s">
        <v>4806</v>
      </c>
      <c r="H1730" s="13" t="s">
        <v>181</v>
      </c>
      <c r="I1730" s="13" t="s">
        <v>182</v>
      </c>
      <c r="J1730" s="13" t="str">
        <f t="shared" ref="J1730:J1793" si="135">+LEFT(U1730,4)</f>
        <v>BOX-</v>
      </c>
      <c r="K1730" s="13" t="s">
        <v>23</v>
      </c>
      <c r="L1730" s="44">
        <v>1415</v>
      </c>
      <c r="M1730" s="13" t="s">
        <v>365</v>
      </c>
      <c r="N1730" s="20" t="s">
        <v>366</v>
      </c>
      <c r="O1730" s="61">
        <v>4.21</v>
      </c>
      <c r="P1730" s="46">
        <f t="shared" ref="P1730:P1793" si="136">ROUND(O1730*L1730,2)</f>
        <v>5957.15</v>
      </c>
      <c r="Q1730" s="20">
        <f t="shared" ref="Q1730:Q1793" si="137">IF(N1730="HKD",7.8,IF(N1730="CNY",6.4,1))</f>
        <v>6.4</v>
      </c>
      <c r="R1730" s="20">
        <f t="shared" ref="R1730:R1793" si="138">+O1730/Q1730</f>
        <v>0.65781249999999991</v>
      </c>
      <c r="S1730" s="18">
        <f t="shared" ref="S1730:S1793" si="139">+R1730*L1730</f>
        <v>930.80468749999989</v>
      </c>
      <c r="T1730" s="17" t="s">
        <v>694</v>
      </c>
      <c r="U1730" s="19" t="s">
        <v>55</v>
      </c>
    </row>
    <row r="1731" spans="1:21" ht="13.2" hidden="1">
      <c r="A1731" s="64" t="s">
        <v>3890</v>
      </c>
      <c r="B1731" s="11">
        <v>44643</v>
      </c>
      <c r="C1731" s="12">
        <v>44641</v>
      </c>
      <c r="D1731" s="13" t="s">
        <v>21</v>
      </c>
      <c r="E1731" s="13" t="s">
        <v>22</v>
      </c>
      <c r="G1731" s="10" t="s">
        <v>4806</v>
      </c>
      <c r="H1731" s="13" t="s">
        <v>181</v>
      </c>
      <c r="I1731" s="13" t="s">
        <v>182</v>
      </c>
      <c r="J1731" s="13" t="str">
        <f t="shared" si="135"/>
        <v>BOX-</v>
      </c>
      <c r="K1731" s="13" t="s">
        <v>23</v>
      </c>
      <c r="L1731" s="44">
        <v>4020</v>
      </c>
      <c r="M1731" s="13" t="s">
        <v>365</v>
      </c>
      <c r="N1731" s="20" t="s">
        <v>366</v>
      </c>
      <c r="O1731" s="61">
        <v>4.21</v>
      </c>
      <c r="P1731" s="46">
        <f t="shared" si="136"/>
        <v>16924.2</v>
      </c>
      <c r="Q1731" s="20">
        <f t="shared" si="137"/>
        <v>6.4</v>
      </c>
      <c r="R1731" s="20">
        <f t="shared" si="138"/>
        <v>0.65781249999999991</v>
      </c>
      <c r="S1731" s="18">
        <f t="shared" si="139"/>
        <v>2644.4062499999995</v>
      </c>
      <c r="T1731" s="17" t="s">
        <v>694</v>
      </c>
      <c r="U1731" s="19" t="s">
        <v>55</v>
      </c>
    </row>
    <row r="1732" spans="1:21" ht="13.2" hidden="1">
      <c r="A1732" s="64" t="s">
        <v>5578</v>
      </c>
      <c r="B1732" s="11">
        <v>44669</v>
      </c>
      <c r="C1732" s="12">
        <v>44665</v>
      </c>
      <c r="D1732" s="13" t="s">
        <v>21</v>
      </c>
      <c r="E1732" s="13" t="s">
        <v>22</v>
      </c>
      <c r="G1732" s="10" t="s">
        <v>5874</v>
      </c>
      <c r="H1732" s="13" t="s">
        <v>181</v>
      </c>
      <c r="I1732" s="13" t="s">
        <v>182</v>
      </c>
      <c r="J1732" s="13" t="str">
        <f t="shared" si="135"/>
        <v>BOX-</v>
      </c>
      <c r="K1732" s="13" t="s">
        <v>23</v>
      </c>
      <c r="L1732" s="44">
        <v>5020</v>
      </c>
      <c r="M1732" s="13" t="s">
        <v>365</v>
      </c>
      <c r="N1732" s="20" t="s">
        <v>366</v>
      </c>
      <c r="O1732" s="61">
        <v>4.2300000000000004</v>
      </c>
      <c r="P1732" s="46">
        <f t="shared" si="136"/>
        <v>21234.6</v>
      </c>
      <c r="Q1732" s="20">
        <f t="shared" si="137"/>
        <v>6.4</v>
      </c>
      <c r="R1732" s="20">
        <f t="shared" si="138"/>
        <v>0.66093750000000007</v>
      </c>
      <c r="S1732" s="18">
        <f t="shared" si="139"/>
        <v>3317.9062500000005</v>
      </c>
      <c r="T1732" s="17" t="s">
        <v>694</v>
      </c>
      <c r="U1732" s="19" t="s">
        <v>55</v>
      </c>
    </row>
    <row r="1733" spans="1:21" ht="13.2" hidden="1">
      <c r="A1733" s="63" t="s">
        <v>5578</v>
      </c>
      <c r="B1733" s="11">
        <v>44669</v>
      </c>
      <c r="C1733" s="12">
        <v>44665</v>
      </c>
      <c r="D1733" s="13" t="s">
        <v>21</v>
      </c>
      <c r="E1733" s="13" t="s">
        <v>22</v>
      </c>
      <c r="G1733" s="10" t="s">
        <v>5928</v>
      </c>
      <c r="H1733" s="13" t="s">
        <v>181</v>
      </c>
      <c r="I1733" s="13" t="s">
        <v>182</v>
      </c>
      <c r="J1733" s="13" t="str">
        <f t="shared" si="135"/>
        <v>BOX-</v>
      </c>
      <c r="K1733" s="13" t="s">
        <v>23</v>
      </c>
      <c r="L1733" s="44">
        <v>-5020</v>
      </c>
      <c r="M1733" s="13" t="s">
        <v>365</v>
      </c>
      <c r="N1733" s="20" t="s">
        <v>366</v>
      </c>
      <c r="O1733" s="61">
        <v>4.2300000000000004</v>
      </c>
      <c r="P1733" s="46">
        <f t="shared" si="136"/>
        <v>-21234.6</v>
      </c>
      <c r="Q1733" s="20">
        <f t="shared" si="137"/>
        <v>6.4</v>
      </c>
      <c r="R1733" s="20">
        <f t="shared" si="138"/>
        <v>0.66093750000000007</v>
      </c>
      <c r="S1733" s="18">
        <f t="shared" si="139"/>
        <v>-3317.9062500000005</v>
      </c>
      <c r="T1733" s="17" t="s">
        <v>694</v>
      </c>
      <c r="U1733" s="19" t="s">
        <v>55</v>
      </c>
    </row>
    <row r="1734" spans="1:21" ht="13.2" hidden="1">
      <c r="A1734" s="63" t="s">
        <v>5578</v>
      </c>
      <c r="B1734" s="11">
        <v>44669</v>
      </c>
      <c r="C1734" s="12">
        <v>44665</v>
      </c>
      <c r="D1734" s="13" t="s">
        <v>21</v>
      </c>
      <c r="E1734" s="13" t="s">
        <v>22</v>
      </c>
      <c r="G1734" s="10" t="s">
        <v>5929</v>
      </c>
      <c r="H1734" s="13" t="s">
        <v>181</v>
      </c>
      <c r="I1734" s="13" t="s">
        <v>182</v>
      </c>
      <c r="J1734" s="13" t="str">
        <f t="shared" si="135"/>
        <v>BOX-</v>
      </c>
      <c r="K1734" s="13" t="s">
        <v>23</v>
      </c>
      <c r="L1734" s="44">
        <v>5020</v>
      </c>
      <c r="M1734" s="13" t="s">
        <v>365</v>
      </c>
      <c r="N1734" s="20" t="s">
        <v>366</v>
      </c>
      <c r="O1734" s="61">
        <v>4.2300000000000004</v>
      </c>
      <c r="P1734" s="46">
        <f t="shared" si="136"/>
        <v>21234.6</v>
      </c>
      <c r="Q1734" s="20">
        <f t="shared" si="137"/>
        <v>6.4</v>
      </c>
      <c r="R1734" s="20">
        <f t="shared" si="138"/>
        <v>0.66093750000000007</v>
      </c>
      <c r="S1734" s="18">
        <f t="shared" si="139"/>
        <v>3317.9062500000005</v>
      </c>
      <c r="T1734" s="17" t="s">
        <v>694</v>
      </c>
      <c r="U1734" s="19" t="s">
        <v>55</v>
      </c>
    </row>
    <row r="1735" spans="1:21" ht="13.2" hidden="1">
      <c r="A1735" s="64" t="s">
        <v>5579</v>
      </c>
      <c r="B1735" s="11">
        <v>44681</v>
      </c>
      <c r="C1735" s="12">
        <v>44613</v>
      </c>
      <c r="D1735" s="13" t="s">
        <v>3302</v>
      </c>
      <c r="E1735" s="13" t="s">
        <v>3467</v>
      </c>
      <c r="G1735" s="10" t="s">
        <v>5907</v>
      </c>
      <c r="H1735" s="13" t="s">
        <v>5128</v>
      </c>
      <c r="I1735" s="13" t="s">
        <v>6227</v>
      </c>
      <c r="J1735" s="13" t="str">
        <f t="shared" si="135"/>
        <v>HDL-</v>
      </c>
      <c r="K1735" s="13" t="s">
        <v>23</v>
      </c>
      <c r="L1735" s="44">
        <v>2640</v>
      </c>
      <c r="M1735" s="13" t="s">
        <v>365</v>
      </c>
      <c r="N1735" s="20" t="s">
        <v>366</v>
      </c>
      <c r="O1735" s="61">
        <v>4.2332000000000001</v>
      </c>
      <c r="P1735" s="46">
        <f t="shared" si="136"/>
        <v>11175.65</v>
      </c>
      <c r="Q1735" s="20">
        <f t="shared" si="137"/>
        <v>6.4</v>
      </c>
      <c r="R1735" s="20">
        <f t="shared" si="138"/>
        <v>0.66143750000000001</v>
      </c>
      <c r="S1735" s="18">
        <f t="shared" si="139"/>
        <v>1746.1949999999999</v>
      </c>
      <c r="T1735" s="17" t="s">
        <v>694</v>
      </c>
      <c r="U1735" s="19" t="s">
        <v>37</v>
      </c>
    </row>
    <row r="1736" spans="1:21" ht="13.2" hidden="1">
      <c r="A1736" s="40" t="s">
        <v>5580</v>
      </c>
      <c r="B1736" s="47">
        <v>44677</v>
      </c>
      <c r="C1736" s="12">
        <v>44613</v>
      </c>
      <c r="D1736" s="40" t="s">
        <v>3302</v>
      </c>
      <c r="E1736" s="13" t="s">
        <v>3467</v>
      </c>
      <c r="G1736" s="10" t="s">
        <v>5923</v>
      </c>
      <c r="H1736" s="13" t="s">
        <v>5129</v>
      </c>
      <c r="I1736" s="13" t="s">
        <v>6228</v>
      </c>
      <c r="J1736" s="13" t="str">
        <f t="shared" si="135"/>
        <v>HDL-</v>
      </c>
      <c r="K1736" s="40" t="s">
        <v>23</v>
      </c>
      <c r="L1736" s="52">
        <v>1980</v>
      </c>
      <c r="M1736" s="13" t="s">
        <v>365</v>
      </c>
      <c r="N1736" s="39" t="s">
        <v>366</v>
      </c>
      <c r="O1736" s="56">
        <v>4.2332000000000001</v>
      </c>
      <c r="P1736" s="46">
        <f t="shared" si="136"/>
        <v>8381.74</v>
      </c>
      <c r="Q1736" s="20">
        <f t="shared" si="137"/>
        <v>6.4</v>
      </c>
      <c r="R1736" s="20">
        <f t="shared" si="138"/>
        <v>0.66143750000000001</v>
      </c>
      <c r="S1736" s="18">
        <f t="shared" si="139"/>
        <v>1309.64625</v>
      </c>
      <c r="T1736" s="17" t="s">
        <v>694</v>
      </c>
      <c r="U1736" s="40" t="s">
        <v>37</v>
      </c>
    </row>
    <row r="1737" spans="1:21" ht="13.2" hidden="1">
      <c r="A1737" s="63" t="s">
        <v>5581</v>
      </c>
      <c r="B1737" s="11">
        <v>44677</v>
      </c>
      <c r="C1737" s="12">
        <v>44613</v>
      </c>
      <c r="D1737" s="13" t="s">
        <v>3302</v>
      </c>
      <c r="E1737" s="13" t="s">
        <v>3467</v>
      </c>
      <c r="G1737" s="10" t="s">
        <v>5923</v>
      </c>
      <c r="H1737" s="13" t="s">
        <v>5130</v>
      </c>
      <c r="I1737" s="13" t="s">
        <v>6229</v>
      </c>
      <c r="J1737" s="13" t="str">
        <f t="shared" si="135"/>
        <v>HDL-</v>
      </c>
      <c r="K1737" s="13" t="s">
        <v>23</v>
      </c>
      <c r="L1737" s="44">
        <v>1898</v>
      </c>
      <c r="M1737" s="13" t="s">
        <v>365</v>
      </c>
      <c r="N1737" s="13" t="s">
        <v>366</v>
      </c>
      <c r="O1737" s="62">
        <v>4.2332000000000001</v>
      </c>
      <c r="P1737" s="46">
        <f t="shared" si="136"/>
        <v>8034.61</v>
      </c>
      <c r="Q1737" s="20">
        <f t="shared" si="137"/>
        <v>6.4</v>
      </c>
      <c r="R1737" s="20">
        <f t="shared" si="138"/>
        <v>0.66143750000000001</v>
      </c>
      <c r="S1737" s="18">
        <f t="shared" si="139"/>
        <v>1255.408375</v>
      </c>
      <c r="T1737" s="17" t="s">
        <v>694</v>
      </c>
      <c r="U1737" s="19" t="s">
        <v>37</v>
      </c>
    </row>
    <row r="1738" spans="1:21" ht="13.2" hidden="1">
      <c r="A1738" s="63" t="s">
        <v>2084</v>
      </c>
      <c r="B1738" s="11">
        <v>44573</v>
      </c>
      <c r="C1738" s="12">
        <v>44572</v>
      </c>
      <c r="D1738" s="69" t="s">
        <v>21</v>
      </c>
      <c r="E1738" s="13" t="s">
        <v>22</v>
      </c>
      <c r="G1738" s="69" t="s">
        <v>2303</v>
      </c>
      <c r="H1738" s="13" t="s">
        <v>181</v>
      </c>
      <c r="I1738" s="13" t="s">
        <v>182</v>
      </c>
      <c r="J1738" s="13" t="str">
        <f t="shared" si="135"/>
        <v>BOX-</v>
      </c>
      <c r="K1738" s="13" t="s">
        <v>23</v>
      </c>
      <c r="L1738" s="44">
        <v>3717</v>
      </c>
      <c r="M1738" s="13" t="s">
        <v>365</v>
      </c>
      <c r="N1738" s="20" t="s">
        <v>366</v>
      </c>
      <c r="O1738" s="61">
        <v>4.25</v>
      </c>
      <c r="P1738" s="46">
        <f t="shared" si="136"/>
        <v>15797.25</v>
      </c>
      <c r="Q1738" s="20">
        <f t="shared" si="137"/>
        <v>6.4</v>
      </c>
      <c r="R1738" s="20">
        <f t="shared" si="138"/>
        <v>0.6640625</v>
      </c>
      <c r="S1738" s="18">
        <f t="shared" si="139"/>
        <v>2468.3203125</v>
      </c>
      <c r="T1738" s="17" t="s">
        <v>694</v>
      </c>
      <c r="U1738" s="19" t="s">
        <v>55</v>
      </c>
    </row>
    <row r="1739" spans="1:21" ht="13.2" hidden="1">
      <c r="A1739" s="40" t="s">
        <v>3164</v>
      </c>
      <c r="B1739" s="47">
        <v>44602</v>
      </c>
      <c r="C1739" s="12">
        <v>44572</v>
      </c>
      <c r="D1739" s="13" t="s">
        <v>21</v>
      </c>
      <c r="E1739" s="13" t="s">
        <v>22</v>
      </c>
      <c r="G1739" s="10" t="s">
        <v>3366</v>
      </c>
      <c r="H1739" s="40" t="s">
        <v>181</v>
      </c>
      <c r="I1739" s="47" t="s">
        <v>182</v>
      </c>
      <c r="J1739" s="13" t="str">
        <f t="shared" si="135"/>
        <v>BOX-</v>
      </c>
      <c r="K1739" s="40" t="s">
        <v>23</v>
      </c>
      <c r="L1739" s="52">
        <v>1010</v>
      </c>
      <c r="M1739" s="40" t="s">
        <v>365</v>
      </c>
      <c r="N1739" s="39" t="s">
        <v>366</v>
      </c>
      <c r="O1739" s="56">
        <v>4.25</v>
      </c>
      <c r="P1739" s="46">
        <f t="shared" si="136"/>
        <v>4292.5</v>
      </c>
      <c r="Q1739" s="20">
        <f t="shared" si="137"/>
        <v>6.4</v>
      </c>
      <c r="R1739" s="20">
        <f t="shared" si="138"/>
        <v>0.6640625</v>
      </c>
      <c r="S1739" s="18">
        <f t="shared" si="139"/>
        <v>670.703125</v>
      </c>
      <c r="T1739" s="17" t="s">
        <v>694</v>
      </c>
      <c r="U1739" s="40" t="s">
        <v>55</v>
      </c>
    </row>
    <row r="1740" spans="1:21" ht="13.2" hidden="1">
      <c r="A1740" s="63" t="s">
        <v>5582</v>
      </c>
      <c r="B1740" s="11">
        <v>44673</v>
      </c>
      <c r="C1740" s="12">
        <v>44538</v>
      </c>
      <c r="D1740" s="13" t="s">
        <v>4629</v>
      </c>
      <c r="E1740" s="13" t="s">
        <v>4630</v>
      </c>
      <c r="G1740" s="10" t="s">
        <v>5930</v>
      </c>
      <c r="H1740" s="13" t="s">
        <v>5131</v>
      </c>
      <c r="I1740" s="13" t="s">
        <v>6230</v>
      </c>
      <c r="J1740" s="13" t="str">
        <f t="shared" si="135"/>
        <v>MISC</v>
      </c>
      <c r="K1740" s="13" t="s">
        <v>23</v>
      </c>
      <c r="L1740" s="44">
        <v>3500</v>
      </c>
      <c r="M1740" s="13" t="s">
        <v>365</v>
      </c>
      <c r="N1740" s="20" t="s">
        <v>366</v>
      </c>
      <c r="O1740" s="61">
        <v>4.2519999999999998</v>
      </c>
      <c r="P1740" s="46">
        <f t="shared" si="136"/>
        <v>14882</v>
      </c>
      <c r="Q1740" s="20">
        <f t="shared" si="137"/>
        <v>6.4</v>
      </c>
      <c r="R1740" s="20">
        <f t="shared" si="138"/>
        <v>0.66437499999999994</v>
      </c>
      <c r="S1740" s="18">
        <f t="shared" si="139"/>
        <v>2325.3125</v>
      </c>
      <c r="T1740" s="17" t="s">
        <v>694</v>
      </c>
      <c r="U1740" s="19" t="s">
        <v>48</v>
      </c>
    </row>
    <row r="1741" spans="1:21" ht="13.2" hidden="1">
      <c r="A1741" s="63" t="s">
        <v>2012</v>
      </c>
      <c r="B1741" s="11">
        <v>44568</v>
      </c>
      <c r="C1741" s="12">
        <v>44494</v>
      </c>
      <c r="D1741" s="69" t="s">
        <v>119</v>
      </c>
      <c r="E1741" s="13" t="s">
        <v>120</v>
      </c>
      <c r="G1741" s="69" t="s">
        <v>689</v>
      </c>
      <c r="H1741" s="13" t="s">
        <v>306</v>
      </c>
      <c r="I1741" s="13" t="s">
        <v>307</v>
      </c>
      <c r="J1741" s="13" t="str">
        <f t="shared" si="135"/>
        <v>HDL-</v>
      </c>
      <c r="K1741" s="13" t="s">
        <v>23</v>
      </c>
      <c r="L1741" s="44">
        <v>1010</v>
      </c>
      <c r="M1741" s="13" t="s">
        <v>365</v>
      </c>
      <c r="N1741" s="20" t="s">
        <v>366</v>
      </c>
      <c r="O1741" s="61">
        <v>4.2523</v>
      </c>
      <c r="P1741" s="46">
        <f t="shared" si="136"/>
        <v>4294.82</v>
      </c>
      <c r="Q1741" s="20">
        <f t="shared" si="137"/>
        <v>6.4</v>
      </c>
      <c r="R1741" s="20">
        <f t="shared" si="138"/>
        <v>0.66442187499999994</v>
      </c>
      <c r="S1741" s="18">
        <f t="shared" si="139"/>
        <v>671.06609374999994</v>
      </c>
      <c r="T1741" s="17" t="s">
        <v>694</v>
      </c>
      <c r="U1741" s="19" t="s">
        <v>37</v>
      </c>
    </row>
    <row r="1742" spans="1:21" ht="13.2" hidden="1">
      <c r="A1742" s="40" t="s">
        <v>3165</v>
      </c>
      <c r="B1742" s="47">
        <v>44613</v>
      </c>
      <c r="C1742" s="12">
        <v>44547</v>
      </c>
      <c r="D1742" s="13" t="s">
        <v>119</v>
      </c>
      <c r="E1742" s="13" t="s">
        <v>120</v>
      </c>
      <c r="G1742" s="10" t="s">
        <v>3398</v>
      </c>
      <c r="H1742" s="40" t="s">
        <v>306</v>
      </c>
      <c r="I1742" s="47" t="s">
        <v>307</v>
      </c>
      <c r="J1742" s="13" t="str">
        <f t="shared" si="135"/>
        <v>HDL-</v>
      </c>
      <c r="K1742" s="40" t="s">
        <v>23</v>
      </c>
      <c r="L1742" s="52">
        <v>495</v>
      </c>
      <c r="M1742" s="40" t="s">
        <v>365</v>
      </c>
      <c r="N1742" s="39" t="s">
        <v>366</v>
      </c>
      <c r="O1742" s="56">
        <v>4.2523</v>
      </c>
      <c r="P1742" s="46">
        <f t="shared" si="136"/>
        <v>2104.89</v>
      </c>
      <c r="Q1742" s="20">
        <f t="shared" si="137"/>
        <v>6.4</v>
      </c>
      <c r="R1742" s="20">
        <f t="shared" si="138"/>
        <v>0.66442187499999994</v>
      </c>
      <c r="S1742" s="18">
        <f t="shared" si="139"/>
        <v>328.88882812499997</v>
      </c>
      <c r="T1742" s="17" t="s">
        <v>694</v>
      </c>
      <c r="U1742" s="40" t="s">
        <v>37</v>
      </c>
    </row>
    <row r="1743" spans="1:21" ht="13.2" hidden="1">
      <c r="A1743" s="40" t="s">
        <v>3165</v>
      </c>
      <c r="B1743" s="47">
        <v>44606</v>
      </c>
      <c r="C1743" s="12">
        <v>44547</v>
      </c>
      <c r="D1743" s="13" t="s">
        <v>119</v>
      </c>
      <c r="E1743" s="13" t="s">
        <v>120</v>
      </c>
      <c r="G1743" s="10" t="s">
        <v>3399</v>
      </c>
      <c r="H1743" s="40" t="s">
        <v>306</v>
      </c>
      <c r="I1743" s="47" t="s">
        <v>307</v>
      </c>
      <c r="J1743" s="13" t="str">
        <f t="shared" si="135"/>
        <v>HDL-</v>
      </c>
      <c r="K1743" s="40" t="s">
        <v>23</v>
      </c>
      <c r="L1743" s="52">
        <v>525</v>
      </c>
      <c r="M1743" s="40" t="s">
        <v>365</v>
      </c>
      <c r="N1743" s="39" t="s">
        <v>366</v>
      </c>
      <c r="O1743" s="56">
        <v>4.2523</v>
      </c>
      <c r="P1743" s="46">
        <f t="shared" si="136"/>
        <v>2232.46</v>
      </c>
      <c r="Q1743" s="20">
        <f t="shared" si="137"/>
        <v>6.4</v>
      </c>
      <c r="R1743" s="20">
        <f t="shared" si="138"/>
        <v>0.66442187499999994</v>
      </c>
      <c r="S1743" s="18">
        <f t="shared" si="139"/>
        <v>348.82148437499995</v>
      </c>
      <c r="T1743" s="17" t="s">
        <v>694</v>
      </c>
      <c r="U1743" s="40" t="s">
        <v>37</v>
      </c>
    </row>
    <row r="1744" spans="1:21" ht="13.2" hidden="1">
      <c r="A1744" s="40" t="s">
        <v>3166</v>
      </c>
      <c r="B1744" s="47">
        <v>44613</v>
      </c>
      <c r="C1744" s="12">
        <v>44547</v>
      </c>
      <c r="D1744" s="13" t="s">
        <v>119</v>
      </c>
      <c r="E1744" s="13" t="s">
        <v>120</v>
      </c>
      <c r="G1744" s="10" t="s">
        <v>3398</v>
      </c>
      <c r="H1744" s="40" t="s">
        <v>2802</v>
      </c>
      <c r="I1744" s="47" t="s">
        <v>2803</v>
      </c>
      <c r="J1744" s="13" t="str">
        <f t="shared" si="135"/>
        <v>HDL-</v>
      </c>
      <c r="K1744" s="40" t="s">
        <v>23</v>
      </c>
      <c r="L1744" s="52">
        <v>2030</v>
      </c>
      <c r="M1744" s="40" t="s">
        <v>365</v>
      </c>
      <c r="N1744" s="39" t="s">
        <v>366</v>
      </c>
      <c r="O1744" s="55">
        <v>4.2523</v>
      </c>
      <c r="P1744" s="46">
        <f t="shared" si="136"/>
        <v>8632.17</v>
      </c>
      <c r="Q1744" s="20">
        <f t="shared" si="137"/>
        <v>6.4</v>
      </c>
      <c r="R1744" s="20">
        <f t="shared" si="138"/>
        <v>0.66442187499999994</v>
      </c>
      <c r="S1744" s="18">
        <f t="shared" si="139"/>
        <v>1348.7764062499998</v>
      </c>
      <c r="T1744" s="17" t="s">
        <v>694</v>
      </c>
      <c r="U1744" s="40" t="s">
        <v>37</v>
      </c>
    </row>
    <row r="1745" spans="1:21" ht="13.2" hidden="1">
      <c r="A1745" s="63" t="s">
        <v>3891</v>
      </c>
      <c r="B1745" s="11">
        <v>44634</v>
      </c>
      <c r="C1745" s="12">
        <v>44561</v>
      </c>
      <c r="D1745" s="13" t="s">
        <v>119</v>
      </c>
      <c r="E1745" s="13" t="s">
        <v>120</v>
      </c>
      <c r="G1745" s="10" t="s">
        <v>4807</v>
      </c>
      <c r="H1745" s="13" t="s">
        <v>306</v>
      </c>
      <c r="I1745" s="13" t="s">
        <v>307</v>
      </c>
      <c r="J1745" s="13" t="str">
        <f t="shared" si="135"/>
        <v>HDL-</v>
      </c>
      <c r="K1745" s="13" t="s">
        <v>23</v>
      </c>
      <c r="L1745" s="44">
        <v>1365</v>
      </c>
      <c r="M1745" s="13" t="s">
        <v>365</v>
      </c>
      <c r="N1745" s="20" t="s">
        <v>366</v>
      </c>
      <c r="O1745" s="61">
        <v>4.2523</v>
      </c>
      <c r="P1745" s="46">
        <f t="shared" si="136"/>
        <v>5804.39</v>
      </c>
      <c r="Q1745" s="20">
        <f t="shared" si="137"/>
        <v>6.4</v>
      </c>
      <c r="R1745" s="20">
        <f t="shared" si="138"/>
        <v>0.66442187499999994</v>
      </c>
      <c r="S1745" s="18">
        <f t="shared" si="139"/>
        <v>906.93585937499995</v>
      </c>
      <c r="T1745" s="17" t="s">
        <v>694</v>
      </c>
      <c r="U1745" s="19" t="s">
        <v>37</v>
      </c>
    </row>
    <row r="1746" spans="1:21" ht="13.2" hidden="1">
      <c r="A1746" s="63" t="s">
        <v>3891</v>
      </c>
      <c r="B1746" s="11">
        <v>44630</v>
      </c>
      <c r="C1746" s="12">
        <v>44561</v>
      </c>
      <c r="D1746" s="13" t="s">
        <v>119</v>
      </c>
      <c r="E1746" s="13" t="s">
        <v>120</v>
      </c>
      <c r="G1746" s="10" t="s">
        <v>4808</v>
      </c>
      <c r="H1746" s="13" t="s">
        <v>306</v>
      </c>
      <c r="I1746" s="13" t="s">
        <v>307</v>
      </c>
      <c r="J1746" s="13" t="str">
        <f t="shared" si="135"/>
        <v>HDL-</v>
      </c>
      <c r="K1746" s="13" t="s">
        <v>23</v>
      </c>
      <c r="L1746" s="44">
        <v>210</v>
      </c>
      <c r="M1746" s="13" t="s">
        <v>365</v>
      </c>
      <c r="N1746" s="20" t="s">
        <v>366</v>
      </c>
      <c r="O1746" s="61">
        <v>4.2523</v>
      </c>
      <c r="P1746" s="46">
        <f t="shared" si="136"/>
        <v>892.98</v>
      </c>
      <c r="Q1746" s="20">
        <f t="shared" si="137"/>
        <v>6.4</v>
      </c>
      <c r="R1746" s="20">
        <f t="shared" si="138"/>
        <v>0.66442187499999994</v>
      </c>
      <c r="S1746" s="18">
        <f t="shared" si="139"/>
        <v>139.52859375</v>
      </c>
      <c r="T1746" s="17" t="s">
        <v>694</v>
      </c>
      <c r="U1746" s="19" t="s">
        <v>37</v>
      </c>
    </row>
    <row r="1747" spans="1:21" ht="13.2" hidden="1">
      <c r="A1747" s="63" t="s">
        <v>3891</v>
      </c>
      <c r="B1747" s="11">
        <v>44627</v>
      </c>
      <c r="C1747" s="12">
        <v>44561</v>
      </c>
      <c r="D1747" s="13" t="s">
        <v>119</v>
      </c>
      <c r="E1747" s="13" t="s">
        <v>120</v>
      </c>
      <c r="G1747" s="10" t="s">
        <v>4809</v>
      </c>
      <c r="H1747" s="13" t="s">
        <v>306</v>
      </c>
      <c r="I1747" s="13" t="s">
        <v>307</v>
      </c>
      <c r="J1747" s="13" t="str">
        <f t="shared" si="135"/>
        <v>HDL-</v>
      </c>
      <c r="K1747" s="13" t="s">
        <v>23</v>
      </c>
      <c r="L1747" s="44">
        <v>455</v>
      </c>
      <c r="M1747" s="13" t="s">
        <v>365</v>
      </c>
      <c r="N1747" s="20" t="s">
        <v>366</v>
      </c>
      <c r="O1747" s="61">
        <v>4.2523</v>
      </c>
      <c r="P1747" s="46">
        <f t="shared" si="136"/>
        <v>1934.8</v>
      </c>
      <c r="Q1747" s="20">
        <f t="shared" si="137"/>
        <v>6.4</v>
      </c>
      <c r="R1747" s="20">
        <f t="shared" si="138"/>
        <v>0.66442187499999994</v>
      </c>
      <c r="S1747" s="18">
        <f t="shared" si="139"/>
        <v>302.31195312499995</v>
      </c>
      <c r="T1747" s="17" t="s">
        <v>694</v>
      </c>
      <c r="U1747" s="19" t="s">
        <v>37</v>
      </c>
    </row>
    <row r="1748" spans="1:21" ht="13.2" hidden="1">
      <c r="A1748" s="63" t="s">
        <v>3892</v>
      </c>
      <c r="B1748" s="11">
        <v>44627</v>
      </c>
      <c r="C1748" s="12">
        <v>44561</v>
      </c>
      <c r="D1748" s="13" t="s">
        <v>119</v>
      </c>
      <c r="E1748" s="13" t="s">
        <v>120</v>
      </c>
      <c r="G1748" s="10" t="s">
        <v>4809</v>
      </c>
      <c r="H1748" s="13" t="s">
        <v>2802</v>
      </c>
      <c r="I1748" s="13" t="s">
        <v>2803</v>
      </c>
      <c r="J1748" s="13" t="str">
        <f t="shared" si="135"/>
        <v>HDL-</v>
      </c>
      <c r="K1748" s="13" t="s">
        <v>23</v>
      </c>
      <c r="L1748" s="44">
        <v>2030</v>
      </c>
      <c r="M1748" s="13" t="s">
        <v>365</v>
      </c>
      <c r="N1748" s="13" t="s">
        <v>366</v>
      </c>
      <c r="O1748" s="62">
        <v>4.2523</v>
      </c>
      <c r="P1748" s="46">
        <f t="shared" si="136"/>
        <v>8632.17</v>
      </c>
      <c r="Q1748" s="20">
        <f t="shared" si="137"/>
        <v>6.4</v>
      </c>
      <c r="R1748" s="20">
        <f t="shared" si="138"/>
        <v>0.66442187499999994</v>
      </c>
      <c r="S1748" s="18">
        <f t="shared" si="139"/>
        <v>1348.7764062499998</v>
      </c>
      <c r="T1748" s="17" t="s">
        <v>694</v>
      </c>
      <c r="U1748" s="19" t="s">
        <v>37</v>
      </c>
    </row>
    <row r="1749" spans="1:21" ht="13.2" hidden="1">
      <c r="A1749" s="63" t="s">
        <v>5583</v>
      </c>
      <c r="B1749" s="11">
        <v>44669</v>
      </c>
      <c r="C1749" s="12">
        <v>44630</v>
      </c>
      <c r="D1749" s="13" t="s">
        <v>119</v>
      </c>
      <c r="E1749" s="13" t="s">
        <v>120</v>
      </c>
      <c r="G1749" s="10" t="s">
        <v>5931</v>
      </c>
      <c r="H1749" s="13" t="s">
        <v>306</v>
      </c>
      <c r="I1749" s="13" t="s">
        <v>307</v>
      </c>
      <c r="J1749" s="13" t="str">
        <f t="shared" si="135"/>
        <v>HDL-</v>
      </c>
      <c r="K1749" s="13" t="s">
        <v>23</v>
      </c>
      <c r="L1749" s="44">
        <v>640</v>
      </c>
      <c r="M1749" s="13" t="s">
        <v>365</v>
      </c>
      <c r="N1749" s="20" t="s">
        <v>366</v>
      </c>
      <c r="O1749" s="61">
        <v>4.2523</v>
      </c>
      <c r="P1749" s="46">
        <f t="shared" si="136"/>
        <v>2721.47</v>
      </c>
      <c r="Q1749" s="20">
        <f t="shared" si="137"/>
        <v>6.4</v>
      </c>
      <c r="R1749" s="20">
        <f t="shared" si="138"/>
        <v>0.66442187499999994</v>
      </c>
      <c r="S1749" s="18">
        <f t="shared" si="139"/>
        <v>425.22999999999996</v>
      </c>
      <c r="T1749" s="17" t="s">
        <v>694</v>
      </c>
      <c r="U1749" s="19" t="s">
        <v>37</v>
      </c>
    </row>
    <row r="1750" spans="1:21" ht="13.2" hidden="1">
      <c r="A1750" s="63" t="s">
        <v>5583</v>
      </c>
      <c r="B1750" s="11">
        <v>44655</v>
      </c>
      <c r="C1750" s="12">
        <v>44630</v>
      </c>
      <c r="D1750" s="13" t="s">
        <v>119</v>
      </c>
      <c r="E1750" s="13" t="s">
        <v>120</v>
      </c>
      <c r="G1750" s="10" t="s">
        <v>5932</v>
      </c>
      <c r="H1750" s="13" t="s">
        <v>306</v>
      </c>
      <c r="I1750" s="13" t="s">
        <v>307</v>
      </c>
      <c r="J1750" s="13" t="str">
        <f t="shared" si="135"/>
        <v>HDL-</v>
      </c>
      <c r="K1750" s="13" t="s">
        <v>23</v>
      </c>
      <c r="L1750" s="44">
        <v>720</v>
      </c>
      <c r="M1750" s="13" t="s">
        <v>365</v>
      </c>
      <c r="N1750" s="20" t="s">
        <v>366</v>
      </c>
      <c r="O1750" s="61">
        <v>4.2523</v>
      </c>
      <c r="P1750" s="46">
        <f t="shared" si="136"/>
        <v>3061.66</v>
      </c>
      <c r="Q1750" s="20">
        <f t="shared" si="137"/>
        <v>6.4</v>
      </c>
      <c r="R1750" s="20">
        <f t="shared" si="138"/>
        <v>0.66442187499999994</v>
      </c>
      <c r="S1750" s="18">
        <f t="shared" si="139"/>
        <v>478.38374999999996</v>
      </c>
      <c r="T1750" s="17" t="s">
        <v>694</v>
      </c>
      <c r="U1750" s="19" t="s">
        <v>37</v>
      </c>
    </row>
    <row r="1751" spans="1:21" ht="13.2" hidden="1">
      <c r="A1751" s="63" t="s">
        <v>5584</v>
      </c>
      <c r="B1751" s="11">
        <v>44669</v>
      </c>
      <c r="C1751" s="12">
        <v>44630</v>
      </c>
      <c r="D1751" s="13" t="s">
        <v>119</v>
      </c>
      <c r="E1751" s="13" t="s">
        <v>120</v>
      </c>
      <c r="G1751" s="10" t="s">
        <v>5931</v>
      </c>
      <c r="H1751" s="13" t="s">
        <v>2802</v>
      </c>
      <c r="I1751" s="13" t="s">
        <v>2803</v>
      </c>
      <c r="J1751" s="13" t="str">
        <f t="shared" si="135"/>
        <v>HDL-</v>
      </c>
      <c r="K1751" s="13" t="s">
        <v>23</v>
      </c>
      <c r="L1751" s="44">
        <v>1290</v>
      </c>
      <c r="M1751" s="13" t="s">
        <v>365</v>
      </c>
      <c r="N1751" s="20" t="s">
        <v>366</v>
      </c>
      <c r="O1751" s="61">
        <v>4.2523</v>
      </c>
      <c r="P1751" s="46">
        <f t="shared" si="136"/>
        <v>5485.47</v>
      </c>
      <c r="Q1751" s="20">
        <f t="shared" si="137"/>
        <v>6.4</v>
      </c>
      <c r="R1751" s="20">
        <f t="shared" si="138"/>
        <v>0.66442187499999994</v>
      </c>
      <c r="S1751" s="18">
        <f t="shared" si="139"/>
        <v>857.10421874999997</v>
      </c>
      <c r="T1751" s="17" t="s">
        <v>694</v>
      </c>
      <c r="U1751" s="19" t="s">
        <v>37</v>
      </c>
    </row>
    <row r="1752" spans="1:21" ht="13.2" hidden="1">
      <c r="A1752" s="63" t="s">
        <v>5584</v>
      </c>
      <c r="B1752" s="11">
        <v>44655</v>
      </c>
      <c r="C1752" s="12">
        <v>44630</v>
      </c>
      <c r="D1752" s="13" t="s">
        <v>119</v>
      </c>
      <c r="E1752" s="13" t="s">
        <v>120</v>
      </c>
      <c r="G1752" s="10" t="s">
        <v>5932</v>
      </c>
      <c r="H1752" s="13" t="s">
        <v>2802</v>
      </c>
      <c r="I1752" s="13" t="s">
        <v>2803</v>
      </c>
      <c r="J1752" s="13" t="str">
        <f t="shared" si="135"/>
        <v>HDL-</v>
      </c>
      <c r="K1752" s="13" t="s">
        <v>23</v>
      </c>
      <c r="L1752" s="44">
        <v>1710</v>
      </c>
      <c r="M1752" s="13" t="s">
        <v>365</v>
      </c>
      <c r="N1752" s="20" t="s">
        <v>366</v>
      </c>
      <c r="O1752" s="61">
        <v>4.2523</v>
      </c>
      <c r="P1752" s="46">
        <f t="shared" si="136"/>
        <v>7271.43</v>
      </c>
      <c r="Q1752" s="20">
        <f t="shared" si="137"/>
        <v>6.4</v>
      </c>
      <c r="R1752" s="20">
        <f t="shared" si="138"/>
        <v>0.66442187499999994</v>
      </c>
      <c r="S1752" s="18">
        <f t="shared" si="139"/>
        <v>1136.1614062499998</v>
      </c>
      <c r="T1752" s="17" t="s">
        <v>694</v>
      </c>
      <c r="U1752" s="19" t="s">
        <v>37</v>
      </c>
    </row>
    <row r="1753" spans="1:21" ht="13.2" hidden="1">
      <c r="A1753" s="63" t="s">
        <v>1841</v>
      </c>
      <c r="B1753" s="11">
        <v>44583</v>
      </c>
      <c r="C1753" s="12">
        <v>44580</v>
      </c>
      <c r="D1753" s="69" t="s">
        <v>75</v>
      </c>
      <c r="E1753" s="13" t="s">
        <v>76</v>
      </c>
      <c r="G1753" s="69" t="s">
        <v>2330</v>
      </c>
      <c r="H1753" s="13" t="s">
        <v>1018</v>
      </c>
      <c r="I1753" s="13" t="s">
        <v>1019</v>
      </c>
      <c r="J1753" s="13" t="str">
        <f t="shared" si="135"/>
        <v>HDL-</v>
      </c>
      <c r="K1753" s="13" t="s">
        <v>23</v>
      </c>
      <c r="L1753" s="44">
        <v>500</v>
      </c>
      <c r="M1753" s="13" t="s">
        <v>365</v>
      </c>
      <c r="N1753" s="20" t="s">
        <v>366</v>
      </c>
      <c r="O1753" s="61">
        <v>4.2716000000000003</v>
      </c>
      <c r="P1753" s="46">
        <f t="shared" si="136"/>
        <v>2135.8000000000002</v>
      </c>
      <c r="Q1753" s="20">
        <f t="shared" si="137"/>
        <v>6.4</v>
      </c>
      <c r="R1753" s="20">
        <f t="shared" si="138"/>
        <v>0.66743750000000002</v>
      </c>
      <c r="S1753" s="18">
        <f t="shared" si="139"/>
        <v>333.71875</v>
      </c>
      <c r="T1753" s="17" t="s">
        <v>694</v>
      </c>
      <c r="U1753" s="19" t="s">
        <v>37</v>
      </c>
    </row>
    <row r="1754" spans="1:21" ht="13.2" hidden="1">
      <c r="A1754" s="63" t="s">
        <v>5585</v>
      </c>
      <c r="B1754" s="11">
        <v>44658</v>
      </c>
      <c r="C1754" s="12">
        <v>44630</v>
      </c>
      <c r="D1754" s="13" t="s">
        <v>75</v>
      </c>
      <c r="E1754" s="13" t="s">
        <v>76</v>
      </c>
      <c r="G1754" s="10" t="s">
        <v>5858</v>
      </c>
      <c r="H1754" s="13" t="s">
        <v>5132</v>
      </c>
      <c r="I1754" s="13" t="s">
        <v>6231</v>
      </c>
      <c r="J1754" s="13" t="str">
        <f t="shared" si="135"/>
        <v>HDL-</v>
      </c>
      <c r="K1754" s="13" t="s">
        <v>23</v>
      </c>
      <c r="L1754" s="44">
        <v>950</v>
      </c>
      <c r="M1754" s="13" t="s">
        <v>365</v>
      </c>
      <c r="N1754" s="20" t="s">
        <v>366</v>
      </c>
      <c r="O1754" s="61">
        <v>4.2716000000000003</v>
      </c>
      <c r="P1754" s="46">
        <f t="shared" si="136"/>
        <v>4058.02</v>
      </c>
      <c r="Q1754" s="20">
        <f t="shared" si="137"/>
        <v>6.4</v>
      </c>
      <c r="R1754" s="20">
        <f t="shared" si="138"/>
        <v>0.66743750000000002</v>
      </c>
      <c r="S1754" s="18">
        <f t="shared" si="139"/>
        <v>634.06562500000007</v>
      </c>
      <c r="T1754" s="17" t="s">
        <v>694</v>
      </c>
      <c r="U1754" s="19" t="s">
        <v>37</v>
      </c>
    </row>
    <row r="1755" spans="1:21" ht="13.2" hidden="1">
      <c r="A1755" s="63" t="s">
        <v>1700</v>
      </c>
      <c r="B1755" s="11">
        <v>44575</v>
      </c>
      <c r="C1755" s="12">
        <v>44502</v>
      </c>
      <c r="D1755" s="69" t="s">
        <v>178</v>
      </c>
      <c r="E1755" s="13" t="s">
        <v>1273</v>
      </c>
      <c r="G1755" s="69" t="s">
        <v>2288</v>
      </c>
      <c r="H1755" s="13" t="s">
        <v>778</v>
      </c>
      <c r="I1755" s="13" t="s">
        <v>779</v>
      </c>
      <c r="J1755" s="13" t="str">
        <f t="shared" si="135"/>
        <v>GLID</v>
      </c>
      <c r="K1755" s="13" t="s">
        <v>23</v>
      </c>
      <c r="L1755" s="44">
        <v>1010</v>
      </c>
      <c r="M1755" s="13" t="s">
        <v>365</v>
      </c>
      <c r="N1755" s="13" t="s">
        <v>366</v>
      </c>
      <c r="O1755" s="62">
        <v>4.2743000000000002</v>
      </c>
      <c r="P1755" s="46">
        <f t="shared" si="136"/>
        <v>4317.04</v>
      </c>
      <c r="Q1755" s="20">
        <f t="shared" si="137"/>
        <v>6.4</v>
      </c>
      <c r="R1755" s="20">
        <f t="shared" si="138"/>
        <v>0.66785937500000003</v>
      </c>
      <c r="S1755" s="18">
        <f t="shared" si="139"/>
        <v>674.53796875</v>
      </c>
      <c r="T1755" s="17" t="s">
        <v>694</v>
      </c>
      <c r="U1755" s="19" t="s">
        <v>38</v>
      </c>
    </row>
    <row r="1756" spans="1:21" ht="13.2" hidden="1">
      <c r="A1756" s="40" t="s">
        <v>1700</v>
      </c>
      <c r="B1756" s="47">
        <v>44614</v>
      </c>
      <c r="C1756" s="12">
        <v>44502</v>
      </c>
      <c r="D1756" s="13" t="s">
        <v>178</v>
      </c>
      <c r="E1756" s="13" t="s">
        <v>1273</v>
      </c>
      <c r="G1756" s="10" t="s">
        <v>3400</v>
      </c>
      <c r="H1756" s="40" t="s">
        <v>778</v>
      </c>
      <c r="I1756" s="47" t="s">
        <v>779</v>
      </c>
      <c r="J1756" s="13" t="str">
        <f t="shared" si="135"/>
        <v>GLID</v>
      </c>
      <c r="K1756" s="40" t="s">
        <v>23</v>
      </c>
      <c r="L1756" s="52">
        <v>1010</v>
      </c>
      <c r="M1756" s="40" t="s">
        <v>365</v>
      </c>
      <c r="N1756" s="39" t="s">
        <v>366</v>
      </c>
      <c r="O1756" s="56">
        <v>4.2743000000000002</v>
      </c>
      <c r="P1756" s="46">
        <f t="shared" si="136"/>
        <v>4317.04</v>
      </c>
      <c r="Q1756" s="20">
        <f t="shared" si="137"/>
        <v>6.4</v>
      </c>
      <c r="R1756" s="20">
        <f t="shared" si="138"/>
        <v>0.66785937500000003</v>
      </c>
      <c r="S1756" s="18">
        <f t="shared" si="139"/>
        <v>674.53796875</v>
      </c>
      <c r="T1756" s="17" t="s">
        <v>694</v>
      </c>
      <c r="U1756" s="40" t="s">
        <v>38</v>
      </c>
    </row>
    <row r="1757" spans="1:21" ht="13.2" hidden="1">
      <c r="A1757" s="40" t="s">
        <v>1700</v>
      </c>
      <c r="B1757" s="47">
        <v>44604</v>
      </c>
      <c r="C1757" s="12">
        <v>44502</v>
      </c>
      <c r="D1757" s="13" t="s">
        <v>178</v>
      </c>
      <c r="E1757" s="13" t="s">
        <v>1273</v>
      </c>
      <c r="G1757" s="10" t="s">
        <v>3401</v>
      </c>
      <c r="H1757" s="40" t="s">
        <v>778</v>
      </c>
      <c r="I1757" s="47" t="s">
        <v>779</v>
      </c>
      <c r="J1757" s="13" t="str">
        <f t="shared" si="135"/>
        <v>GLID</v>
      </c>
      <c r="K1757" s="40" t="s">
        <v>23</v>
      </c>
      <c r="L1757" s="52">
        <v>-1010</v>
      </c>
      <c r="M1757" s="40" t="s">
        <v>365</v>
      </c>
      <c r="N1757" s="39" t="s">
        <v>366</v>
      </c>
      <c r="O1757" s="56">
        <v>4.2743000000000002</v>
      </c>
      <c r="P1757" s="46">
        <f t="shared" si="136"/>
        <v>-4317.04</v>
      </c>
      <c r="Q1757" s="20">
        <f t="shared" si="137"/>
        <v>6.4</v>
      </c>
      <c r="R1757" s="20">
        <f t="shared" si="138"/>
        <v>0.66785937500000003</v>
      </c>
      <c r="S1757" s="18">
        <f t="shared" si="139"/>
        <v>-674.53796875</v>
      </c>
      <c r="T1757" s="17" t="s">
        <v>694</v>
      </c>
      <c r="U1757" s="40" t="s">
        <v>38</v>
      </c>
    </row>
    <row r="1758" spans="1:21" ht="13.2" hidden="1">
      <c r="A1758" s="63" t="s">
        <v>2236</v>
      </c>
      <c r="B1758" s="11">
        <v>44575</v>
      </c>
      <c r="C1758" s="12">
        <v>44489</v>
      </c>
      <c r="D1758" s="69" t="s">
        <v>28</v>
      </c>
      <c r="E1758" s="13" t="s">
        <v>29</v>
      </c>
      <c r="G1758" s="69" t="s">
        <v>646</v>
      </c>
      <c r="H1758" s="13" t="s">
        <v>546</v>
      </c>
      <c r="I1758" s="13" t="s">
        <v>569</v>
      </c>
      <c r="J1758" s="13" t="str">
        <f t="shared" si="135"/>
        <v>LID-</v>
      </c>
      <c r="K1758" s="13" t="s">
        <v>25</v>
      </c>
      <c r="L1758" s="44">
        <v>502</v>
      </c>
      <c r="M1758" s="13" t="s">
        <v>365</v>
      </c>
      <c r="N1758" s="20" t="s">
        <v>366</v>
      </c>
      <c r="O1758" s="61">
        <v>4.28</v>
      </c>
      <c r="P1758" s="46">
        <f t="shared" si="136"/>
        <v>2148.56</v>
      </c>
      <c r="Q1758" s="20">
        <f t="shared" si="137"/>
        <v>6.4</v>
      </c>
      <c r="R1758" s="20">
        <f t="shared" si="138"/>
        <v>0.66874999999999996</v>
      </c>
      <c r="S1758" s="18">
        <f t="shared" si="139"/>
        <v>335.71249999999998</v>
      </c>
      <c r="T1758" s="17" t="s">
        <v>694</v>
      </c>
      <c r="U1758" s="19" t="s">
        <v>30</v>
      </c>
    </row>
    <row r="1759" spans="1:21" ht="13.2" hidden="1">
      <c r="A1759" s="63" t="s">
        <v>2236</v>
      </c>
      <c r="B1759" s="11">
        <v>44574</v>
      </c>
      <c r="C1759" s="12">
        <v>44489</v>
      </c>
      <c r="D1759" s="69" t="s">
        <v>28</v>
      </c>
      <c r="E1759" s="13" t="s">
        <v>29</v>
      </c>
      <c r="G1759" s="69" t="s">
        <v>612</v>
      </c>
      <c r="H1759" s="13" t="s">
        <v>546</v>
      </c>
      <c r="I1759" s="13" t="s">
        <v>569</v>
      </c>
      <c r="J1759" s="13" t="str">
        <f t="shared" si="135"/>
        <v>LID-</v>
      </c>
      <c r="K1759" s="13" t="s">
        <v>25</v>
      </c>
      <c r="L1759" s="44">
        <v>506</v>
      </c>
      <c r="M1759" s="13" t="s">
        <v>365</v>
      </c>
      <c r="N1759" s="20" t="s">
        <v>366</v>
      </c>
      <c r="O1759" s="61">
        <v>4.28</v>
      </c>
      <c r="P1759" s="46">
        <f t="shared" si="136"/>
        <v>2165.6799999999998</v>
      </c>
      <c r="Q1759" s="20">
        <f t="shared" si="137"/>
        <v>6.4</v>
      </c>
      <c r="R1759" s="20">
        <f t="shared" si="138"/>
        <v>0.66874999999999996</v>
      </c>
      <c r="S1759" s="18">
        <f t="shared" si="139"/>
        <v>338.38749999999999</v>
      </c>
      <c r="T1759" s="17" t="s">
        <v>694</v>
      </c>
      <c r="U1759" s="19" t="s">
        <v>30</v>
      </c>
    </row>
    <row r="1760" spans="1:21" ht="13.2" hidden="1">
      <c r="A1760" s="64" t="s">
        <v>5586</v>
      </c>
      <c r="B1760" s="11">
        <v>44674</v>
      </c>
      <c r="C1760" s="12">
        <v>44613</v>
      </c>
      <c r="D1760" s="13" t="s">
        <v>3302</v>
      </c>
      <c r="E1760" s="13" t="s">
        <v>3467</v>
      </c>
      <c r="G1760" s="10" t="s">
        <v>5869</v>
      </c>
      <c r="H1760" s="13" t="s">
        <v>5133</v>
      </c>
      <c r="I1760" s="13" t="s">
        <v>6232</v>
      </c>
      <c r="J1760" s="13" t="str">
        <f t="shared" si="135"/>
        <v>HDL-</v>
      </c>
      <c r="K1760" s="13" t="s">
        <v>23</v>
      </c>
      <c r="L1760" s="44">
        <v>2450</v>
      </c>
      <c r="M1760" s="13" t="s">
        <v>365</v>
      </c>
      <c r="N1760" s="20" t="s">
        <v>366</v>
      </c>
      <c r="O1760" s="61">
        <v>4.2981999999999996</v>
      </c>
      <c r="P1760" s="46">
        <f t="shared" si="136"/>
        <v>10530.59</v>
      </c>
      <c r="Q1760" s="20">
        <f t="shared" si="137"/>
        <v>6.4</v>
      </c>
      <c r="R1760" s="20">
        <f t="shared" si="138"/>
        <v>0.67159374999999988</v>
      </c>
      <c r="S1760" s="18">
        <f t="shared" si="139"/>
        <v>1645.4046874999997</v>
      </c>
      <c r="T1760" s="17" t="s">
        <v>694</v>
      </c>
      <c r="U1760" s="19" t="s">
        <v>37</v>
      </c>
    </row>
    <row r="1761" spans="1:21" ht="13.2" hidden="1">
      <c r="A1761" s="63" t="s">
        <v>5587</v>
      </c>
      <c r="B1761" s="11">
        <v>44677</v>
      </c>
      <c r="C1761" s="12">
        <v>44613</v>
      </c>
      <c r="D1761" s="13" t="s">
        <v>3302</v>
      </c>
      <c r="E1761" s="13" t="s">
        <v>3467</v>
      </c>
      <c r="G1761" s="10" t="s">
        <v>5923</v>
      </c>
      <c r="H1761" s="13" t="s">
        <v>5134</v>
      </c>
      <c r="I1761" s="13" t="s">
        <v>6233</v>
      </c>
      <c r="J1761" s="13" t="str">
        <f t="shared" si="135"/>
        <v>HDL-</v>
      </c>
      <c r="K1761" s="13" t="s">
        <v>23</v>
      </c>
      <c r="L1761" s="44">
        <v>1030</v>
      </c>
      <c r="M1761" s="13" t="s">
        <v>365</v>
      </c>
      <c r="N1761" s="13" t="s">
        <v>366</v>
      </c>
      <c r="O1761" s="62">
        <v>4.2981999999999996</v>
      </c>
      <c r="P1761" s="46">
        <f t="shared" si="136"/>
        <v>4427.1499999999996</v>
      </c>
      <c r="Q1761" s="20">
        <f t="shared" si="137"/>
        <v>6.4</v>
      </c>
      <c r="R1761" s="20">
        <f t="shared" si="138"/>
        <v>0.67159374999999988</v>
      </c>
      <c r="S1761" s="18">
        <f t="shared" si="139"/>
        <v>691.74156249999987</v>
      </c>
      <c r="T1761" s="17" t="s">
        <v>694</v>
      </c>
      <c r="U1761" s="19" t="s">
        <v>37</v>
      </c>
    </row>
    <row r="1762" spans="1:21" ht="13.2" hidden="1">
      <c r="A1762" s="63" t="s">
        <v>1380</v>
      </c>
      <c r="B1762" s="11">
        <v>44572</v>
      </c>
      <c r="C1762" s="12">
        <v>44530</v>
      </c>
      <c r="D1762" s="69" t="s">
        <v>194</v>
      </c>
      <c r="E1762" s="13" t="s">
        <v>195</v>
      </c>
      <c r="G1762" s="69" t="s">
        <v>684</v>
      </c>
      <c r="H1762" s="13" t="s">
        <v>261</v>
      </c>
      <c r="I1762" s="13" t="s">
        <v>262</v>
      </c>
      <c r="J1762" s="13" t="str">
        <f t="shared" si="135"/>
        <v>PAN-</v>
      </c>
      <c r="K1762" s="13" t="s">
        <v>25</v>
      </c>
      <c r="L1762" s="44">
        <v>200</v>
      </c>
      <c r="M1762" s="13" t="s">
        <v>365</v>
      </c>
      <c r="N1762" s="20" t="s">
        <v>366</v>
      </c>
      <c r="O1762" s="61">
        <v>4.3</v>
      </c>
      <c r="P1762" s="46">
        <f t="shared" si="136"/>
        <v>860</v>
      </c>
      <c r="Q1762" s="20">
        <f t="shared" si="137"/>
        <v>6.4</v>
      </c>
      <c r="R1762" s="20">
        <f t="shared" si="138"/>
        <v>0.67187499999999989</v>
      </c>
      <c r="S1762" s="18">
        <f t="shared" si="139"/>
        <v>134.37499999999997</v>
      </c>
      <c r="T1762" s="17" t="s">
        <v>694</v>
      </c>
      <c r="U1762" s="19" t="s">
        <v>196</v>
      </c>
    </row>
    <row r="1763" spans="1:21" ht="13.2" hidden="1">
      <c r="A1763" s="64" t="s">
        <v>1381</v>
      </c>
      <c r="B1763" s="11">
        <v>44572</v>
      </c>
      <c r="C1763" s="12">
        <v>44530</v>
      </c>
      <c r="D1763" s="69" t="s">
        <v>194</v>
      </c>
      <c r="E1763" s="13" t="s">
        <v>195</v>
      </c>
      <c r="G1763" s="69" t="s">
        <v>684</v>
      </c>
      <c r="H1763" s="13" t="s">
        <v>261</v>
      </c>
      <c r="I1763" s="13" t="s">
        <v>262</v>
      </c>
      <c r="J1763" s="13" t="str">
        <f t="shared" si="135"/>
        <v>PAN-</v>
      </c>
      <c r="K1763" s="13" t="s">
        <v>25</v>
      </c>
      <c r="L1763" s="44">
        <v>1008</v>
      </c>
      <c r="M1763" s="13" t="s">
        <v>365</v>
      </c>
      <c r="N1763" s="20" t="s">
        <v>366</v>
      </c>
      <c r="O1763" s="61">
        <v>4.3</v>
      </c>
      <c r="P1763" s="46">
        <f t="shared" si="136"/>
        <v>4334.3999999999996</v>
      </c>
      <c r="Q1763" s="20">
        <f t="shared" si="137"/>
        <v>6.4</v>
      </c>
      <c r="R1763" s="20">
        <f t="shared" si="138"/>
        <v>0.67187499999999989</v>
      </c>
      <c r="S1763" s="18">
        <f t="shared" si="139"/>
        <v>677.24999999999989</v>
      </c>
      <c r="T1763" s="17" t="s">
        <v>694</v>
      </c>
      <c r="U1763" s="19" t="s">
        <v>196</v>
      </c>
    </row>
    <row r="1764" spans="1:21" ht="13.2" hidden="1">
      <c r="A1764" s="63" t="s">
        <v>2208</v>
      </c>
      <c r="B1764" s="11">
        <v>44568</v>
      </c>
      <c r="C1764" s="12">
        <v>44558</v>
      </c>
      <c r="D1764" s="69" t="s">
        <v>194</v>
      </c>
      <c r="E1764" s="13" t="s">
        <v>195</v>
      </c>
      <c r="G1764" s="69" t="s">
        <v>650</v>
      </c>
      <c r="H1764" s="13" t="s">
        <v>261</v>
      </c>
      <c r="I1764" s="13" t="s">
        <v>262</v>
      </c>
      <c r="J1764" s="13" t="str">
        <f t="shared" si="135"/>
        <v>PAN-</v>
      </c>
      <c r="K1764" s="13" t="s">
        <v>25</v>
      </c>
      <c r="L1764" s="44">
        <v>1100</v>
      </c>
      <c r="M1764" s="13" t="s">
        <v>365</v>
      </c>
      <c r="N1764" s="20" t="s">
        <v>366</v>
      </c>
      <c r="O1764" s="61">
        <v>4.3</v>
      </c>
      <c r="P1764" s="46">
        <f t="shared" si="136"/>
        <v>4730</v>
      </c>
      <c r="Q1764" s="20">
        <f t="shared" si="137"/>
        <v>6.4</v>
      </c>
      <c r="R1764" s="20">
        <f t="shared" si="138"/>
        <v>0.67187499999999989</v>
      </c>
      <c r="S1764" s="18">
        <f t="shared" si="139"/>
        <v>739.06249999999989</v>
      </c>
      <c r="T1764" s="17" t="s">
        <v>694</v>
      </c>
      <c r="U1764" s="19" t="s">
        <v>196</v>
      </c>
    </row>
    <row r="1765" spans="1:21" ht="13.2" hidden="1">
      <c r="A1765" s="63" t="s">
        <v>2209</v>
      </c>
      <c r="B1765" s="11">
        <v>44568</v>
      </c>
      <c r="C1765" s="12">
        <v>44558</v>
      </c>
      <c r="D1765" s="69" t="s">
        <v>194</v>
      </c>
      <c r="E1765" s="13" t="s">
        <v>195</v>
      </c>
      <c r="G1765" s="69" t="s">
        <v>650</v>
      </c>
      <c r="H1765" s="13" t="s">
        <v>261</v>
      </c>
      <c r="I1765" s="13" t="s">
        <v>262</v>
      </c>
      <c r="J1765" s="13" t="str">
        <f t="shared" si="135"/>
        <v>PAN-</v>
      </c>
      <c r="K1765" s="13" t="s">
        <v>25</v>
      </c>
      <c r="L1765" s="44">
        <v>1097</v>
      </c>
      <c r="M1765" s="13" t="s">
        <v>365</v>
      </c>
      <c r="N1765" s="20" t="s">
        <v>366</v>
      </c>
      <c r="O1765" s="61">
        <v>4.3</v>
      </c>
      <c r="P1765" s="46">
        <f t="shared" si="136"/>
        <v>4717.1000000000004</v>
      </c>
      <c r="Q1765" s="20">
        <f t="shared" si="137"/>
        <v>6.4</v>
      </c>
      <c r="R1765" s="20">
        <f t="shared" si="138"/>
        <v>0.67187499999999989</v>
      </c>
      <c r="S1765" s="18">
        <f t="shared" si="139"/>
        <v>737.04687499999989</v>
      </c>
      <c r="T1765" s="17" t="s">
        <v>694</v>
      </c>
      <c r="U1765" s="19" t="s">
        <v>196</v>
      </c>
    </row>
    <row r="1766" spans="1:21" ht="13.2" hidden="1">
      <c r="A1766" s="40" t="s">
        <v>2210</v>
      </c>
      <c r="B1766" s="47">
        <v>44582</v>
      </c>
      <c r="C1766" s="12">
        <v>44566</v>
      </c>
      <c r="D1766" s="69" t="s">
        <v>194</v>
      </c>
      <c r="E1766" s="13" t="s">
        <v>195</v>
      </c>
      <c r="G1766" s="69" t="s">
        <v>600</v>
      </c>
      <c r="H1766" s="13" t="s">
        <v>261</v>
      </c>
      <c r="I1766" s="13" t="s">
        <v>262</v>
      </c>
      <c r="J1766" s="13" t="str">
        <f t="shared" si="135"/>
        <v>PAN-</v>
      </c>
      <c r="K1766" s="40" t="s">
        <v>25</v>
      </c>
      <c r="L1766" s="52">
        <v>1100</v>
      </c>
      <c r="M1766" s="13" t="s">
        <v>365</v>
      </c>
      <c r="N1766" s="39" t="s">
        <v>366</v>
      </c>
      <c r="O1766" s="56">
        <v>4.3</v>
      </c>
      <c r="P1766" s="46">
        <f t="shared" si="136"/>
        <v>4730</v>
      </c>
      <c r="Q1766" s="20">
        <f t="shared" si="137"/>
        <v>6.4</v>
      </c>
      <c r="R1766" s="20">
        <f t="shared" si="138"/>
        <v>0.67187499999999989</v>
      </c>
      <c r="S1766" s="18">
        <f t="shared" si="139"/>
        <v>739.06249999999989</v>
      </c>
      <c r="T1766" s="17" t="s">
        <v>694</v>
      </c>
      <c r="U1766" s="40" t="s">
        <v>196</v>
      </c>
    </row>
    <row r="1767" spans="1:21" ht="13.2" hidden="1">
      <c r="A1767" s="64" t="s">
        <v>2211</v>
      </c>
      <c r="B1767" s="11">
        <v>44582</v>
      </c>
      <c r="C1767" s="12">
        <v>44566</v>
      </c>
      <c r="D1767" s="69" t="s">
        <v>194</v>
      </c>
      <c r="E1767" s="13" t="s">
        <v>195</v>
      </c>
      <c r="G1767" s="69" t="s">
        <v>600</v>
      </c>
      <c r="H1767" s="13" t="s">
        <v>261</v>
      </c>
      <c r="I1767" s="13" t="s">
        <v>262</v>
      </c>
      <c r="J1767" s="13" t="str">
        <f t="shared" si="135"/>
        <v>PAN-</v>
      </c>
      <c r="K1767" s="13" t="s">
        <v>25</v>
      </c>
      <c r="L1767" s="44">
        <v>1300</v>
      </c>
      <c r="M1767" s="13" t="s">
        <v>365</v>
      </c>
      <c r="N1767" s="20" t="s">
        <v>366</v>
      </c>
      <c r="O1767" s="61">
        <v>4.3</v>
      </c>
      <c r="P1767" s="46">
        <f t="shared" si="136"/>
        <v>5590</v>
      </c>
      <c r="Q1767" s="20">
        <f t="shared" si="137"/>
        <v>6.4</v>
      </c>
      <c r="R1767" s="20">
        <f t="shared" si="138"/>
        <v>0.67187499999999989</v>
      </c>
      <c r="S1767" s="18">
        <f t="shared" si="139"/>
        <v>873.43749999999989</v>
      </c>
      <c r="T1767" s="17" t="s">
        <v>694</v>
      </c>
      <c r="U1767" s="19" t="s">
        <v>196</v>
      </c>
    </row>
    <row r="1768" spans="1:21" ht="13.2" hidden="1">
      <c r="A1768" s="63" t="s">
        <v>2223</v>
      </c>
      <c r="B1768" s="11">
        <v>44568</v>
      </c>
      <c r="C1768" s="12">
        <v>44477</v>
      </c>
      <c r="D1768" s="69" t="s">
        <v>28</v>
      </c>
      <c r="E1768" s="13" t="s">
        <v>29</v>
      </c>
      <c r="G1768" s="69" t="s">
        <v>2396</v>
      </c>
      <c r="H1768" s="13" t="s">
        <v>1056</v>
      </c>
      <c r="I1768" s="13" t="s">
        <v>376</v>
      </c>
      <c r="J1768" s="13" t="str">
        <f t="shared" si="135"/>
        <v>LID-</v>
      </c>
      <c r="K1768" s="13" t="s">
        <v>25</v>
      </c>
      <c r="L1768" s="44">
        <v>1000</v>
      </c>
      <c r="M1768" s="13" t="s">
        <v>105</v>
      </c>
      <c r="N1768" s="20" t="s">
        <v>366</v>
      </c>
      <c r="O1768" s="61">
        <v>4.3</v>
      </c>
      <c r="P1768" s="46">
        <f t="shared" si="136"/>
        <v>4300</v>
      </c>
      <c r="Q1768" s="20">
        <f t="shared" si="137"/>
        <v>6.4</v>
      </c>
      <c r="R1768" s="20">
        <f t="shared" si="138"/>
        <v>0.67187499999999989</v>
      </c>
      <c r="S1768" s="18">
        <f t="shared" si="139"/>
        <v>671.87499999999989</v>
      </c>
      <c r="T1768" s="17" t="s">
        <v>694</v>
      </c>
      <c r="U1768" s="19" t="s">
        <v>30</v>
      </c>
    </row>
    <row r="1769" spans="1:21" ht="13.2" hidden="1">
      <c r="A1769" s="40" t="s">
        <v>2211</v>
      </c>
      <c r="B1769" s="47">
        <v>44604</v>
      </c>
      <c r="C1769" s="12">
        <v>44566</v>
      </c>
      <c r="D1769" s="13" t="s">
        <v>194</v>
      </c>
      <c r="E1769" s="13" t="s">
        <v>195</v>
      </c>
      <c r="G1769" s="10" t="s">
        <v>3402</v>
      </c>
      <c r="H1769" s="40" t="s">
        <v>261</v>
      </c>
      <c r="I1769" s="47" t="s">
        <v>262</v>
      </c>
      <c r="J1769" s="13" t="str">
        <f t="shared" si="135"/>
        <v>PAN-</v>
      </c>
      <c r="K1769" s="40" t="s">
        <v>25</v>
      </c>
      <c r="L1769" s="52">
        <v>2000</v>
      </c>
      <c r="M1769" s="40" t="s">
        <v>365</v>
      </c>
      <c r="N1769" s="39" t="s">
        <v>366</v>
      </c>
      <c r="O1769" s="55">
        <v>4.3</v>
      </c>
      <c r="P1769" s="46">
        <f t="shared" si="136"/>
        <v>8600</v>
      </c>
      <c r="Q1769" s="20">
        <f t="shared" si="137"/>
        <v>6.4</v>
      </c>
      <c r="R1769" s="20">
        <f t="shared" si="138"/>
        <v>0.67187499999999989</v>
      </c>
      <c r="S1769" s="18">
        <f t="shared" si="139"/>
        <v>1343.7499999999998</v>
      </c>
      <c r="T1769" s="17" t="s">
        <v>694</v>
      </c>
      <c r="U1769" s="40" t="s">
        <v>196</v>
      </c>
    </row>
    <row r="1770" spans="1:21" ht="13.2" hidden="1">
      <c r="A1770" s="40" t="s">
        <v>3167</v>
      </c>
      <c r="B1770" s="47">
        <v>44615</v>
      </c>
      <c r="C1770" s="12">
        <v>44566</v>
      </c>
      <c r="D1770" s="13" t="s">
        <v>194</v>
      </c>
      <c r="E1770" s="13" t="s">
        <v>195</v>
      </c>
      <c r="G1770" s="10" t="s">
        <v>3403</v>
      </c>
      <c r="H1770" s="40" t="s">
        <v>261</v>
      </c>
      <c r="I1770" s="47" t="s">
        <v>262</v>
      </c>
      <c r="J1770" s="13" t="str">
        <f t="shared" si="135"/>
        <v>PAN-</v>
      </c>
      <c r="K1770" s="40" t="s">
        <v>25</v>
      </c>
      <c r="L1770" s="52">
        <v>1100</v>
      </c>
      <c r="M1770" s="40" t="s">
        <v>365</v>
      </c>
      <c r="N1770" s="39" t="s">
        <v>366</v>
      </c>
      <c r="O1770" s="56">
        <v>4.3</v>
      </c>
      <c r="P1770" s="46">
        <f t="shared" si="136"/>
        <v>4730</v>
      </c>
      <c r="Q1770" s="20">
        <f t="shared" si="137"/>
        <v>6.4</v>
      </c>
      <c r="R1770" s="20">
        <f t="shared" si="138"/>
        <v>0.67187499999999989</v>
      </c>
      <c r="S1770" s="18">
        <f t="shared" si="139"/>
        <v>739.06249999999989</v>
      </c>
      <c r="T1770" s="17" t="s">
        <v>694</v>
      </c>
      <c r="U1770" s="40" t="s">
        <v>196</v>
      </c>
    </row>
    <row r="1771" spans="1:21" ht="13.2" hidden="1">
      <c r="A1771" s="40" t="s">
        <v>3168</v>
      </c>
      <c r="B1771" s="47">
        <v>44617</v>
      </c>
      <c r="C1771" s="12">
        <v>44566</v>
      </c>
      <c r="D1771" s="13" t="s">
        <v>194</v>
      </c>
      <c r="E1771" s="13" t="s">
        <v>195</v>
      </c>
      <c r="G1771" s="10" t="s">
        <v>3404</v>
      </c>
      <c r="H1771" s="40" t="s">
        <v>261</v>
      </c>
      <c r="I1771" s="47" t="s">
        <v>262</v>
      </c>
      <c r="J1771" s="13" t="str">
        <f t="shared" si="135"/>
        <v>PAN-</v>
      </c>
      <c r="K1771" s="40" t="s">
        <v>25</v>
      </c>
      <c r="L1771" s="52">
        <v>2000</v>
      </c>
      <c r="M1771" s="40" t="s">
        <v>365</v>
      </c>
      <c r="N1771" s="39" t="s">
        <v>366</v>
      </c>
      <c r="O1771" s="56">
        <v>4.3</v>
      </c>
      <c r="P1771" s="46">
        <f t="shared" si="136"/>
        <v>8600</v>
      </c>
      <c r="Q1771" s="20">
        <f t="shared" si="137"/>
        <v>6.4</v>
      </c>
      <c r="R1771" s="20">
        <f t="shared" si="138"/>
        <v>0.67187499999999989</v>
      </c>
      <c r="S1771" s="18">
        <f t="shared" si="139"/>
        <v>1343.7499999999998</v>
      </c>
      <c r="T1771" s="17" t="s">
        <v>694</v>
      </c>
      <c r="U1771" s="40" t="s">
        <v>196</v>
      </c>
    </row>
    <row r="1772" spans="1:21" ht="13.2" hidden="1">
      <c r="A1772" s="40" t="s">
        <v>3168</v>
      </c>
      <c r="B1772" s="47">
        <v>44615</v>
      </c>
      <c r="C1772" s="12">
        <v>44566</v>
      </c>
      <c r="D1772" s="13" t="s">
        <v>194</v>
      </c>
      <c r="E1772" s="13" t="s">
        <v>195</v>
      </c>
      <c r="G1772" s="10" t="s">
        <v>3403</v>
      </c>
      <c r="H1772" s="40" t="s">
        <v>261</v>
      </c>
      <c r="I1772" s="47" t="s">
        <v>262</v>
      </c>
      <c r="J1772" s="13" t="str">
        <f t="shared" si="135"/>
        <v>PAN-</v>
      </c>
      <c r="K1772" s="40" t="s">
        <v>25</v>
      </c>
      <c r="L1772" s="52">
        <v>1300</v>
      </c>
      <c r="M1772" s="40" t="s">
        <v>365</v>
      </c>
      <c r="N1772" s="39" t="s">
        <v>366</v>
      </c>
      <c r="O1772" s="55">
        <v>4.3</v>
      </c>
      <c r="P1772" s="46">
        <f t="shared" si="136"/>
        <v>5590</v>
      </c>
      <c r="Q1772" s="20">
        <f t="shared" si="137"/>
        <v>6.4</v>
      </c>
      <c r="R1772" s="20">
        <f t="shared" si="138"/>
        <v>0.67187499999999989</v>
      </c>
      <c r="S1772" s="18">
        <f t="shared" si="139"/>
        <v>873.43749999999989</v>
      </c>
      <c r="T1772" s="17" t="s">
        <v>694</v>
      </c>
      <c r="U1772" s="40" t="s">
        <v>196</v>
      </c>
    </row>
    <row r="1773" spans="1:21" ht="13.2" hidden="1">
      <c r="A1773" s="40" t="s">
        <v>3169</v>
      </c>
      <c r="B1773" s="47">
        <v>44608</v>
      </c>
      <c r="C1773" s="12">
        <v>44606</v>
      </c>
      <c r="D1773" s="13" t="s">
        <v>21</v>
      </c>
      <c r="E1773" s="13" t="s">
        <v>22</v>
      </c>
      <c r="G1773" s="10" t="s">
        <v>3405</v>
      </c>
      <c r="H1773" s="40" t="s">
        <v>2804</v>
      </c>
      <c r="I1773" s="47" t="s">
        <v>2805</v>
      </c>
      <c r="J1773" s="13" t="str">
        <f t="shared" si="135"/>
        <v>BOX-</v>
      </c>
      <c r="K1773" s="40" t="s">
        <v>23</v>
      </c>
      <c r="L1773" s="52">
        <v>990</v>
      </c>
      <c r="M1773" s="40" t="s">
        <v>365</v>
      </c>
      <c r="N1773" s="39" t="s">
        <v>366</v>
      </c>
      <c r="O1773" s="55">
        <v>4.3</v>
      </c>
      <c r="P1773" s="46">
        <f t="shared" si="136"/>
        <v>4257</v>
      </c>
      <c r="Q1773" s="20">
        <f t="shared" si="137"/>
        <v>6.4</v>
      </c>
      <c r="R1773" s="20">
        <f t="shared" si="138"/>
        <v>0.67187499999999989</v>
      </c>
      <c r="S1773" s="18">
        <f t="shared" si="139"/>
        <v>665.15624999999989</v>
      </c>
      <c r="T1773" s="17" t="s">
        <v>694</v>
      </c>
      <c r="U1773" s="40" t="s">
        <v>55</v>
      </c>
    </row>
    <row r="1774" spans="1:21" ht="13.2" hidden="1">
      <c r="A1774" s="40" t="s">
        <v>3170</v>
      </c>
      <c r="B1774" s="47">
        <v>44608</v>
      </c>
      <c r="C1774" s="12">
        <v>44606</v>
      </c>
      <c r="D1774" s="13" t="s">
        <v>21</v>
      </c>
      <c r="E1774" s="13" t="s">
        <v>22</v>
      </c>
      <c r="G1774" s="10" t="s">
        <v>3405</v>
      </c>
      <c r="H1774" s="40" t="s">
        <v>2804</v>
      </c>
      <c r="I1774" s="47" t="s">
        <v>2805</v>
      </c>
      <c r="J1774" s="13" t="str">
        <f t="shared" si="135"/>
        <v>BOX-</v>
      </c>
      <c r="K1774" s="40" t="s">
        <v>23</v>
      </c>
      <c r="L1774" s="52">
        <v>1010</v>
      </c>
      <c r="M1774" s="40" t="s">
        <v>365</v>
      </c>
      <c r="N1774" s="39" t="s">
        <v>366</v>
      </c>
      <c r="O1774" s="55">
        <v>4.3</v>
      </c>
      <c r="P1774" s="46">
        <f t="shared" si="136"/>
        <v>4343</v>
      </c>
      <c r="Q1774" s="20">
        <f t="shared" si="137"/>
        <v>6.4</v>
      </c>
      <c r="R1774" s="20">
        <f t="shared" si="138"/>
        <v>0.67187499999999989</v>
      </c>
      <c r="S1774" s="18">
        <f t="shared" si="139"/>
        <v>678.59374999999989</v>
      </c>
      <c r="T1774" s="17" t="s">
        <v>694</v>
      </c>
      <c r="U1774" s="40" t="s">
        <v>55</v>
      </c>
    </row>
    <row r="1775" spans="1:21" ht="13.2" hidden="1">
      <c r="A1775" s="40" t="s">
        <v>3171</v>
      </c>
      <c r="B1775" s="47">
        <v>44617</v>
      </c>
      <c r="C1775" s="12">
        <v>44610</v>
      </c>
      <c r="D1775" s="13" t="s">
        <v>194</v>
      </c>
      <c r="E1775" s="13" t="s">
        <v>195</v>
      </c>
      <c r="G1775" s="10" t="s">
        <v>3404</v>
      </c>
      <c r="H1775" s="40" t="s">
        <v>261</v>
      </c>
      <c r="I1775" s="47" t="s">
        <v>262</v>
      </c>
      <c r="J1775" s="13" t="str">
        <f t="shared" si="135"/>
        <v>PAN-</v>
      </c>
      <c r="K1775" s="40" t="s">
        <v>25</v>
      </c>
      <c r="L1775" s="52">
        <v>400</v>
      </c>
      <c r="M1775" s="40" t="s">
        <v>365</v>
      </c>
      <c r="N1775" s="39" t="s">
        <v>366</v>
      </c>
      <c r="O1775" s="55">
        <v>4.3</v>
      </c>
      <c r="P1775" s="46">
        <f t="shared" si="136"/>
        <v>1720</v>
      </c>
      <c r="Q1775" s="20">
        <f t="shared" si="137"/>
        <v>6.4</v>
      </c>
      <c r="R1775" s="20">
        <f t="shared" si="138"/>
        <v>0.67187499999999989</v>
      </c>
      <c r="S1775" s="18">
        <f t="shared" si="139"/>
        <v>268.74999999999994</v>
      </c>
      <c r="T1775" s="17" t="s">
        <v>694</v>
      </c>
      <c r="U1775" s="40" t="s">
        <v>196</v>
      </c>
    </row>
    <row r="1776" spans="1:21" ht="13.2" hidden="1">
      <c r="A1776" s="63" t="s">
        <v>3171</v>
      </c>
      <c r="B1776" s="11">
        <v>44642</v>
      </c>
      <c r="C1776" s="12">
        <v>44610</v>
      </c>
      <c r="D1776" s="13" t="s">
        <v>194</v>
      </c>
      <c r="E1776" s="13" t="s">
        <v>195</v>
      </c>
      <c r="G1776" s="10" t="s">
        <v>4810</v>
      </c>
      <c r="H1776" s="13" t="s">
        <v>261</v>
      </c>
      <c r="I1776" s="13" t="s">
        <v>262</v>
      </c>
      <c r="J1776" s="13" t="str">
        <f t="shared" si="135"/>
        <v>PAN-</v>
      </c>
      <c r="K1776" s="13" t="s">
        <v>25</v>
      </c>
      <c r="L1776" s="44">
        <v>480</v>
      </c>
      <c r="M1776" s="13" t="s">
        <v>365</v>
      </c>
      <c r="N1776" s="20" t="s">
        <v>366</v>
      </c>
      <c r="O1776" s="61">
        <v>4.3</v>
      </c>
      <c r="P1776" s="46">
        <f t="shared" si="136"/>
        <v>2064</v>
      </c>
      <c r="Q1776" s="20">
        <f t="shared" si="137"/>
        <v>6.4</v>
      </c>
      <c r="R1776" s="20">
        <f t="shared" si="138"/>
        <v>0.67187499999999989</v>
      </c>
      <c r="S1776" s="18">
        <f t="shared" si="139"/>
        <v>322.49999999999994</v>
      </c>
      <c r="T1776" s="17" t="s">
        <v>694</v>
      </c>
      <c r="U1776" s="19" t="s">
        <v>196</v>
      </c>
    </row>
    <row r="1777" spans="1:21" ht="13.2" hidden="1">
      <c r="A1777" s="63" t="s">
        <v>3171</v>
      </c>
      <c r="B1777" s="11">
        <v>44627</v>
      </c>
      <c r="C1777" s="12">
        <v>44610</v>
      </c>
      <c r="D1777" s="13" t="s">
        <v>194</v>
      </c>
      <c r="E1777" s="13" t="s">
        <v>195</v>
      </c>
      <c r="G1777" s="10" t="s">
        <v>4811</v>
      </c>
      <c r="H1777" s="13" t="s">
        <v>261</v>
      </c>
      <c r="I1777" s="13" t="s">
        <v>262</v>
      </c>
      <c r="J1777" s="13" t="str">
        <f t="shared" si="135"/>
        <v>PAN-</v>
      </c>
      <c r="K1777" s="13" t="s">
        <v>25</v>
      </c>
      <c r="L1777" s="44">
        <v>1020</v>
      </c>
      <c r="M1777" s="13" t="s">
        <v>365</v>
      </c>
      <c r="N1777" s="20" t="s">
        <v>366</v>
      </c>
      <c r="O1777" s="61">
        <v>4.3</v>
      </c>
      <c r="P1777" s="46">
        <f t="shared" si="136"/>
        <v>4386</v>
      </c>
      <c r="Q1777" s="20">
        <f t="shared" si="137"/>
        <v>6.4</v>
      </c>
      <c r="R1777" s="20">
        <f t="shared" si="138"/>
        <v>0.67187499999999989</v>
      </c>
      <c r="S1777" s="18">
        <f t="shared" si="139"/>
        <v>685.31249999999989</v>
      </c>
      <c r="T1777" s="17" t="s">
        <v>694</v>
      </c>
      <c r="U1777" s="19" t="s">
        <v>196</v>
      </c>
    </row>
    <row r="1778" spans="1:21" ht="13.2" hidden="1">
      <c r="A1778" s="63" t="s">
        <v>3171</v>
      </c>
      <c r="B1778" s="11">
        <v>44624</v>
      </c>
      <c r="C1778" s="12">
        <v>44610</v>
      </c>
      <c r="D1778" s="13" t="s">
        <v>194</v>
      </c>
      <c r="E1778" s="13" t="s">
        <v>195</v>
      </c>
      <c r="G1778" s="10" t="s">
        <v>4812</v>
      </c>
      <c r="H1778" s="13" t="s">
        <v>261</v>
      </c>
      <c r="I1778" s="13" t="s">
        <v>262</v>
      </c>
      <c r="J1778" s="13" t="str">
        <f t="shared" si="135"/>
        <v>PAN-</v>
      </c>
      <c r="K1778" s="13" t="s">
        <v>25</v>
      </c>
      <c r="L1778" s="44">
        <v>2400</v>
      </c>
      <c r="M1778" s="13" t="s">
        <v>365</v>
      </c>
      <c r="N1778" s="20" t="s">
        <v>366</v>
      </c>
      <c r="O1778" s="61">
        <v>4.3</v>
      </c>
      <c r="P1778" s="46">
        <f t="shared" si="136"/>
        <v>10320</v>
      </c>
      <c r="Q1778" s="20">
        <f t="shared" si="137"/>
        <v>6.4</v>
      </c>
      <c r="R1778" s="20">
        <f t="shared" si="138"/>
        <v>0.67187499999999989</v>
      </c>
      <c r="S1778" s="18">
        <f t="shared" si="139"/>
        <v>1612.4999999999998</v>
      </c>
      <c r="T1778" s="17" t="s">
        <v>694</v>
      </c>
      <c r="U1778" s="19" t="s">
        <v>196</v>
      </c>
    </row>
    <row r="1779" spans="1:21" ht="13.2" hidden="1">
      <c r="A1779" s="63" t="s">
        <v>3893</v>
      </c>
      <c r="B1779" s="11">
        <v>44631</v>
      </c>
      <c r="C1779" s="12">
        <v>44620</v>
      </c>
      <c r="D1779" s="13" t="s">
        <v>194</v>
      </c>
      <c r="E1779" s="13" t="s">
        <v>195</v>
      </c>
      <c r="G1779" s="10" t="s">
        <v>4813</v>
      </c>
      <c r="H1779" s="13" t="s">
        <v>261</v>
      </c>
      <c r="I1779" s="13" t="s">
        <v>262</v>
      </c>
      <c r="J1779" s="13" t="str">
        <f t="shared" si="135"/>
        <v>PAN-</v>
      </c>
      <c r="K1779" s="13" t="s">
        <v>25</v>
      </c>
      <c r="L1779" s="44">
        <v>1000</v>
      </c>
      <c r="M1779" s="13" t="s">
        <v>365</v>
      </c>
      <c r="N1779" s="20" t="s">
        <v>366</v>
      </c>
      <c r="O1779" s="61">
        <v>4.3</v>
      </c>
      <c r="P1779" s="46">
        <f t="shared" si="136"/>
        <v>4300</v>
      </c>
      <c r="Q1779" s="20">
        <f t="shared" si="137"/>
        <v>6.4</v>
      </c>
      <c r="R1779" s="20">
        <f t="shared" si="138"/>
        <v>0.67187499999999989</v>
      </c>
      <c r="S1779" s="18">
        <f t="shared" si="139"/>
        <v>671.87499999999989</v>
      </c>
      <c r="T1779" s="17" t="s">
        <v>694</v>
      </c>
      <c r="U1779" s="19" t="s">
        <v>196</v>
      </c>
    </row>
    <row r="1780" spans="1:21" ht="13.2" hidden="1">
      <c r="A1780" s="63" t="s">
        <v>3894</v>
      </c>
      <c r="B1780" s="11">
        <v>44631</v>
      </c>
      <c r="C1780" s="12">
        <v>44620</v>
      </c>
      <c r="D1780" s="13" t="s">
        <v>194</v>
      </c>
      <c r="E1780" s="13" t="s">
        <v>195</v>
      </c>
      <c r="G1780" s="10" t="s">
        <v>4813</v>
      </c>
      <c r="H1780" s="13" t="s">
        <v>261</v>
      </c>
      <c r="I1780" s="13" t="s">
        <v>262</v>
      </c>
      <c r="J1780" s="13" t="str">
        <f t="shared" si="135"/>
        <v>PAN-</v>
      </c>
      <c r="K1780" s="13" t="s">
        <v>25</v>
      </c>
      <c r="L1780" s="44">
        <v>1000</v>
      </c>
      <c r="M1780" s="13" t="s">
        <v>365</v>
      </c>
      <c r="N1780" s="20" t="s">
        <v>366</v>
      </c>
      <c r="O1780" s="61">
        <v>4.3</v>
      </c>
      <c r="P1780" s="46">
        <f t="shared" si="136"/>
        <v>4300</v>
      </c>
      <c r="Q1780" s="20">
        <f t="shared" si="137"/>
        <v>6.4</v>
      </c>
      <c r="R1780" s="20">
        <f t="shared" si="138"/>
        <v>0.67187499999999989</v>
      </c>
      <c r="S1780" s="18">
        <f t="shared" si="139"/>
        <v>671.87499999999989</v>
      </c>
      <c r="T1780" s="17" t="s">
        <v>694</v>
      </c>
      <c r="U1780" s="19" t="s">
        <v>196</v>
      </c>
    </row>
    <row r="1781" spans="1:21" ht="13.2" hidden="1">
      <c r="A1781" s="63" t="s">
        <v>3895</v>
      </c>
      <c r="B1781" s="11">
        <v>44631</v>
      </c>
      <c r="C1781" s="12">
        <v>44620</v>
      </c>
      <c r="D1781" s="13" t="s">
        <v>194</v>
      </c>
      <c r="E1781" s="13" t="s">
        <v>195</v>
      </c>
      <c r="G1781" s="10" t="s">
        <v>4813</v>
      </c>
      <c r="H1781" s="13" t="s">
        <v>261</v>
      </c>
      <c r="I1781" s="13" t="s">
        <v>262</v>
      </c>
      <c r="J1781" s="13" t="str">
        <f t="shared" si="135"/>
        <v>PAN-</v>
      </c>
      <c r="K1781" s="13" t="s">
        <v>25</v>
      </c>
      <c r="L1781" s="44">
        <v>1000</v>
      </c>
      <c r="M1781" s="13" t="s">
        <v>365</v>
      </c>
      <c r="N1781" s="20" t="s">
        <v>366</v>
      </c>
      <c r="O1781" s="61">
        <v>4.3</v>
      </c>
      <c r="P1781" s="46">
        <f t="shared" si="136"/>
        <v>4300</v>
      </c>
      <c r="Q1781" s="20">
        <f t="shared" si="137"/>
        <v>6.4</v>
      </c>
      <c r="R1781" s="20">
        <f t="shared" si="138"/>
        <v>0.67187499999999989</v>
      </c>
      <c r="S1781" s="18">
        <f t="shared" si="139"/>
        <v>671.87499999999989</v>
      </c>
      <c r="T1781" s="17" t="s">
        <v>694</v>
      </c>
      <c r="U1781" s="19" t="s">
        <v>196</v>
      </c>
    </row>
    <row r="1782" spans="1:21" ht="13.2" hidden="1">
      <c r="A1782" s="63" t="s">
        <v>3896</v>
      </c>
      <c r="B1782" s="11">
        <v>44631</v>
      </c>
      <c r="C1782" s="12">
        <v>44620</v>
      </c>
      <c r="D1782" s="13" t="s">
        <v>194</v>
      </c>
      <c r="E1782" s="13" t="s">
        <v>195</v>
      </c>
      <c r="G1782" s="10" t="s">
        <v>4813</v>
      </c>
      <c r="H1782" s="13" t="s">
        <v>261</v>
      </c>
      <c r="I1782" s="13" t="s">
        <v>262</v>
      </c>
      <c r="J1782" s="13" t="str">
        <f t="shared" si="135"/>
        <v>PAN-</v>
      </c>
      <c r="K1782" s="13" t="s">
        <v>25</v>
      </c>
      <c r="L1782" s="44">
        <v>1000</v>
      </c>
      <c r="M1782" s="13" t="s">
        <v>365</v>
      </c>
      <c r="N1782" s="20" t="s">
        <v>366</v>
      </c>
      <c r="O1782" s="61">
        <v>4.3</v>
      </c>
      <c r="P1782" s="46">
        <f t="shared" si="136"/>
        <v>4300</v>
      </c>
      <c r="Q1782" s="20">
        <f t="shared" si="137"/>
        <v>6.4</v>
      </c>
      <c r="R1782" s="20">
        <f t="shared" si="138"/>
        <v>0.67187499999999989</v>
      </c>
      <c r="S1782" s="18">
        <f t="shared" si="139"/>
        <v>671.87499999999989</v>
      </c>
      <c r="T1782" s="17" t="s">
        <v>694</v>
      </c>
      <c r="U1782" s="19" t="s">
        <v>196</v>
      </c>
    </row>
    <row r="1783" spans="1:21" ht="13.2" hidden="1">
      <c r="A1783" s="64" t="s">
        <v>3897</v>
      </c>
      <c r="B1783" s="11">
        <v>44642</v>
      </c>
      <c r="C1783" s="12">
        <v>44620</v>
      </c>
      <c r="D1783" s="13" t="s">
        <v>194</v>
      </c>
      <c r="E1783" s="13" t="s">
        <v>195</v>
      </c>
      <c r="G1783" s="10" t="s">
        <v>4810</v>
      </c>
      <c r="H1783" s="13" t="s">
        <v>261</v>
      </c>
      <c r="I1783" s="13" t="s">
        <v>262</v>
      </c>
      <c r="J1783" s="13" t="str">
        <f t="shared" si="135"/>
        <v>PAN-</v>
      </c>
      <c r="K1783" s="13" t="s">
        <v>25</v>
      </c>
      <c r="L1783" s="44">
        <v>1120</v>
      </c>
      <c r="M1783" s="13" t="s">
        <v>365</v>
      </c>
      <c r="N1783" s="20" t="s">
        <v>366</v>
      </c>
      <c r="O1783" s="61">
        <v>4.3</v>
      </c>
      <c r="P1783" s="46">
        <f t="shared" si="136"/>
        <v>4816</v>
      </c>
      <c r="Q1783" s="20">
        <f t="shared" si="137"/>
        <v>6.4</v>
      </c>
      <c r="R1783" s="20">
        <f t="shared" si="138"/>
        <v>0.67187499999999989</v>
      </c>
      <c r="S1783" s="18">
        <f t="shared" si="139"/>
        <v>752.49999999999989</v>
      </c>
      <c r="T1783" s="17" t="s">
        <v>694</v>
      </c>
      <c r="U1783" s="19" t="s">
        <v>196</v>
      </c>
    </row>
    <row r="1784" spans="1:21" ht="13.2" hidden="1">
      <c r="A1784" s="64" t="s">
        <v>3897</v>
      </c>
      <c r="B1784" s="11">
        <v>44635</v>
      </c>
      <c r="C1784" s="12">
        <v>44620</v>
      </c>
      <c r="D1784" s="13" t="s">
        <v>194</v>
      </c>
      <c r="E1784" s="13" t="s">
        <v>195</v>
      </c>
      <c r="G1784" s="10" t="s">
        <v>4814</v>
      </c>
      <c r="H1784" s="13" t="s">
        <v>261</v>
      </c>
      <c r="I1784" s="13" t="s">
        <v>262</v>
      </c>
      <c r="J1784" s="13" t="str">
        <f t="shared" si="135"/>
        <v>PAN-</v>
      </c>
      <c r="K1784" s="13" t="s">
        <v>25</v>
      </c>
      <c r="L1784" s="44">
        <v>798</v>
      </c>
      <c r="M1784" s="13" t="s">
        <v>365</v>
      </c>
      <c r="N1784" s="20" t="s">
        <v>366</v>
      </c>
      <c r="O1784" s="61">
        <v>4.3</v>
      </c>
      <c r="P1784" s="46">
        <f t="shared" si="136"/>
        <v>3431.4</v>
      </c>
      <c r="Q1784" s="20">
        <f t="shared" si="137"/>
        <v>6.4</v>
      </c>
      <c r="R1784" s="20">
        <f t="shared" si="138"/>
        <v>0.67187499999999989</v>
      </c>
      <c r="S1784" s="18">
        <f t="shared" si="139"/>
        <v>536.15624999999989</v>
      </c>
      <c r="T1784" s="17" t="s">
        <v>694</v>
      </c>
      <c r="U1784" s="19" t="s">
        <v>196</v>
      </c>
    </row>
    <row r="1785" spans="1:21" ht="13.2" hidden="1">
      <c r="A1785" s="64" t="s">
        <v>3898</v>
      </c>
      <c r="B1785" s="11">
        <v>44634</v>
      </c>
      <c r="C1785" s="12">
        <v>44630</v>
      </c>
      <c r="D1785" s="13" t="s">
        <v>194</v>
      </c>
      <c r="E1785" s="13" t="s">
        <v>195</v>
      </c>
      <c r="G1785" s="10" t="s">
        <v>4815</v>
      </c>
      <c r="H1785" s="13" t="s">
        <v>261</v>
      </c>
      <c r="I1785" s="13" t="s">
        <v>262</v>
      </c>
      <c r="J1785" s="13" t="str">
        <f t="shared" si="135"/>
        <v>PAN-</v>
      </c>
      <c r="K1785" s="13" t="s">
        <v>25</v>
      </c>
      <c r="L1785" s="44">
        <v>1100</v>
      </c>
      <c r="M1785" s="13" t="s">
        <v>365</v>
      </c>
      <c r="N1785" s="20" t="s">
        <v>366</v>
      </c>
      <c r="O1785" s="61">
        <v>4.3</v>
      </c>
      <c r="P1785" s="46">
        <f t="shared" si="136"/>
        <v>4730</v>
      </c>
      <c r="Q1785" s="20">
        <f t="shared" si="137"/>
        <v>6.4</v>
      </c>
      <c r="R1785" s="20">
        <f t="shared" si="138"/>
        <v>0.67187499999999989</v>
      </c>
      <c r="S1785" s="18">
        <f t="shared" si="139"/>
        <v>739.06249999999989</v>
      </c>
      <c r="T1785" s="17" t="s">
        <v>694</v>
      </c>
      <c r="U1785" s="19" t="s">
        <v>196</v>
      </c>
    </row>
    <row r="1786" spans="1:21" ht="13.2" hidden="1">
      <c r="A1786" s="63" t="s">
        <v>3897</v>
      </c>
      <c r="B1786" s="11">
        <v>44662</v>
      </c>
      <c r="C1786" s="12">
        <v>44620</v>
      </c>
      <c r="D1786" s="13" t="s">
        <v>194</v>
      </c>
      <c r="E1786" s="13" t="s">
        <v>195</v>
      </c>
      <c r="G1786" s="10" t="s">
        <v>5933</v>
      </c>
      <c r="H1786" s="13" t="s">
        <v>261</v>
      </c>
      <c r="I1786" s="13" t="s">
        <v>262</v>
      </c>
      <c r="J1786" s="13" t="str">
        <f t="shared" si="135"/>
        <v>PAN-</v>
      </c>
      <c r="K1786" s="13" t="s">
        <v>25</v>
      </c>
      <c r="L1786" s="44">
        <v>1182</v>
      </c>
      <c r="M1786" s="13" t="s">
        <v>365</v>
      </c>
      <c r="N1786" s="13" t="s">
        <v>366</v>
      </c>
      <c r="O1786" s="62">
        <v>4.3</v>
      </c>
      <c r="P1786" s="46">
        <f t="shared" si="136"/>
        <v>5082.6000000000004</v>
      </c>
      <c r="Q1786" s="20">
        <f t="shared" si="137"/>
        <v>6.4</v>
      </c>
      <c r="R1786" s="20">
        <f t="shared" si="138"/>
        <v>0.67187499999999989</v>
      </c>
      <c r="S1786" s="18">
        <f t="shared" si="139"/>
        <v>794.15624999999989</v>
      </c>
      <c r="T1786" s="17" t="s">
        <v>694</v>
      </c>
      <c r="U1786" s="19" t="s">
        <v>196</v>
      </c>
    </row>
    <row r="1787" spans="1:21" ht="13.2" hidden="1">
      <c r="A1787" s="40" t="s">
        <v>3897</v>
      </c>
      <c r="B1787" s="47">
        <v>44655</v>
      </c>
      <c r="C1787" s="12">
        <v>44620</v>
      </c>
      <c r="D1787" s="40" t="s">
        <v>194</v>
      </c>
      <c r="E1787" s="13" t="s">
        <v>195</v>
      </c>
      <c r="G1787" s="10" t="s">
        <v>5934</v>
      </c>
      <c r="H1787" s="13" t="s">
        <v>261</v>
      </c>
      <c r="I1787" s="13" t="s">
        <v>262</v>
      </c>
      <c r="J1787" s="13" t="str">
        <f t="shared" si="135"/>
        <v>PAN-</v>
      </c>
      <c r="K1787" s="40" t="s">
        <v>25</v>
      </c>
      <c r="L1787" s="52">
        <v>2400</v>
      </c>
      <c r="M1787" s="13" t="s">
        <v>365</v>
      </c>
      <c r="N1787" s="39" t="s">
        <v>366</v>
      </c>
      <c r="O1787" s="56">
        <v>4.3</v>
      </c>
      <c r="P1787" s="46">
        <f t="shared" si="136"/>
        <v>10320</v>
      </c>
      <c r="Q1787" s="20">
        <f t="shared" si="137"/>
        <v>6.4</v>
      </c>
      <c r="R1787" s="20">
        <f t="shared" si="138"/>
        <v>0.67187499999999989</v>
      </c>
      <c r="S1787" s="18">
        <f t="shared" si="139"/>
        <v>1612.4999999999998</v>
      </c>
      <c r="T1787" s="17" t="s">
        <v>694</v>
      </c>
      <c r="U1787" s="40" t="s">
        <v>196</v>
      </c>
    </row>
    <row r="1788" spans="1:21" ht="13.2" hidden="1">
      <c r="A1788" s="40" t="s">
        <v>5588</v>
      </c>
      <c r="B1788" s="47">
        <v>44652</v>
      </c>
      <c r="C1788" s="12">
        <v>44649</v>
      </c>
      <c r="D1788" s="40" t="s">
        <v>194</v>
      </c>
      <c r="E1788" s="13" t="s">
        <v>195</v>
      </c>
      <c r="G1788" s="10" t="s">
        <v>5935</v>
      </c>
      <c r="H1788" s="13" t="s">
        <v>261</v>
      </c>
      <c r="I1788" s="13" t="s">
        <v>262</v>
      </c>
      <c r="J1788" s="13" t="str">
        <f t="shared" si="135"/>
        <v>PAN-</v>
      </c>
      <c r="K1788" s="40" t="s">
        <v>25</v>
      </c>
      <c r="L1788" s="52">
        <v>1100</v>
      </c>
      <c r="M1788" s="13" t="s">
        <v>365</v>
      </c>
      <c r="N1788" s="39" t="s">
        <v>366</v>
      </c>
      <c r="O1788" s="56">
        <v>4.3</v>
      </c>
      <c r="P1788" s="46">
        <f t="shared" si="136"/>
        <v>4730</v>
      </c>
      <c r="Q1788" s="20">
        <f t="shared" si="137"/>
        <v>6.4</v>
      </c>
      <c r="R1788" s="20">
        <f t="shared" si="138"/>
        <v>0.67187499999999989</v>
      </c>
      <c r="S1788" s="18">
        <f t="shared" si="139"/>
        <v>739.06249999999989</v>
      </c>
      <c r="T1788" s="17" t="s">
        <v>694</v>
      </c>
      <c r="U1788" s="40" t="s">
        <v>196</v>
      </c>
    </row>
    <row r="1789" spans="1:21" ht="13.2" hidden="1">
      <c r="A1789" s="64" t="s">
        <v>5589</v>
      </c>
      <c r="B1789" s="11">
        <v>44657</v>
      </c>
      <c r="C1789" s="12">
        <v>44649</v>
      </c>
      <c r="D1789" s="13" t="s">
        <v>194</v>
      </c>
      <c r="E1789" s="13" t="s">
        <v>195</v>
      </c>
      <c r="G1789" s="10" t="s">
        <v>5936</v>
      </c>
      <c r="H1789" s="13" t="s">
        <v>261</v>
      </c>
      <c r="I1789" s="13" t="s">
        <v>262</v>
      </c>
      <c r="J1789" s="13" t="str">
        <f t="shared" si="135"/>
        <v>PAN-</v>
      </c>
      <c r="K1789" s="13" t="s">
        <v>25</v>
      </c>
      <c r="L1789" s="44">
        <v>1132</v>
      </c>
      <c r="M1789" s="13" t="s">
        <v>365</v>
      </c>
      <c r="N1789" s="20" t="s">
        <v>366</v>
      </c>
      <c r="O1789" s="61">
        <v>4.3</v>
      </c>
      <c r="P1789" s="46">
        <f t="shared" si="136"/>
        <v>4867.6000000000004</v>
      </c>
      <c r="Q1789" s="20">
        <f t="shared" si="137"/>
        <v>6.4</v>
      </c>
      <c r="R1789" s="20">
        <f t="shared" si="138"/>
        <v>0.67187499999999989</v>
      </c>
      <c r="S1789" s="18">
        <f t="shared" si="139"/>
        <v>760.56249999999989</v>
      </c>
      <c r="T1789" s="17" t="s">
        <v>694</v>
      </c>
      <c r="U1789" s="19" t="s">
        <v>196</v>
      </c>
    </row>
    <row r="1790" spans="1:21" ht="13.2" hidden="1">
      <c r="A1790" s="64" t="s">
        <v>5589</v>
      </c>
      <c r="B1790" s="11">
        <v>44652</v>
      </c>
      <c r="C1790" s="12">
        <v>44649</v>
      </c>
      <c r="D1790" s="13" t="s">
        <v>194</v>
      </c>
      <c r="E1790" s="13" t="s">
        <v>195</v>
      </c>
      <c r="G1790" s="10" t="s">
        <v>5935</v>
      </c>
      <c r="H1790" s="13" t="s">
        <v>261</v>
      </c>
      <c r="I1790" s="13" t="s">
        <v>262</v>
      </c>
      <c r="J1790" s="13" t="str">
        <f t="shared" si="135"/>
        <v>PAN-</v>
      </c>
      <c r="K1790" s="13" t="s">
        <v>25</v>
      </c>
      <c r="L1790" s="44">
        <v>100</v>
      </c>
      <c r="M1790" s="13" t="s">
        <v>365</v>
      </c>
      <c r="N1790" s="20" t="s">
        <v>366</v>
      </c>
      <c r="O1790" s="61">
        <v>4.3</v>
      </c>
      <c r="P1790" s="46">
        <f t="shared" si="136"/>
        <v>430</v>
      </c>
      <c r="Q1790" s="20">
        <f t="shared" si="137"/>
        <v>6.4</v>
      </c>
      <c r="R1790" s="20">
        <f t="shared" si="138"/>
        <v>0.67187499999999989</v>
      </c>
      <c r="S1790" s="18">
        <f t="shared" si="139"/>
        <v>67.187499999999986</v>
      </c>
      <c r="T1790" s="17" t="s">
        <v>694</v>
      </c>
      <c r="U1790" s="19" t="s">
        <v>196</v>
      </c>
    </row>
    <row r="1791" spans="1:21" ht="13.2" hidden="1">
      <c r="A1791" s="64" t="s">
        <v>5590</v>
      </c>
      <c r="B1791" s="11">
        <v>44663</v>
      </c>
      <c r="C1791" s="12">
        <v>44657</v>
      </c>
      <c r="D1791" s="13" t="s">
        <v>194</v>
      </c>
      <c r="E1791" s="13" t="s">
        <v>195</v>
      </c>
      <c r="G1791" s="10" t="s">
        <v>5937</v>
      </c>
      <c r="H1791" s="13" t="s">
        <v>261</v>
      </c>
      <c r="I1791" s="13" t="s">
        <v>262</v>
      </c>
      <c r="J1791" s="13" t="str">
        <f t="shared" si="135"/>
        <v>PAN-</v>
      </c>
      <c r="K1791" s="13" t="s">
        <v>25</v>
      </c>
      <c r="L1791" s="44">
        <v>2082</v>
      </c>
      <c r="M1791" s="13" t="s">
        <v>365</v>
      </c>
      <c r="N1791" s="20" t="s">
        <v>366</v>
      </c>
      <c r="O1791" s="61">
        <v>4.3</v>
      </c>
      <c r="P1791" s="46">
        <f t="shared" si="136"/>
        <v>8952.6</v>
      </c>
      <c r="Q1791" s="20">
        <f t="shared" si="137"/>
        <v>6.4</v>
      </c>
      <c r="R1791" s="20">
        <f t="shared" si="138"/>
        <v>0.67187499999999989</v>
      </c>
      <c r="S1791" s="18">
        <f t="shared" si="139"/>
        <v>1398.8437499999998</v>
      </c>
      <c r="T1791" s="17" t="s">
        <v>694</v>
      </c>
      <c r="U1791" s="19" t="s">
        <v>196</v>
      </c>
    </row>
    <row r="1792" spans="1:21" ht="13.2" hidden="1">
      <c r="A1792" s="64" t="s">
        <v>5590</v>
      </c>
      <c r="B1792" s="11">
        <v>44662</v>
      </c>
      <c r="C1792" s="12">
        <v>44657</v>
      </c>
      <c r="D1792" s="13" t="s">
        <v>194</v>
      </c>
      <c r="E1792" s="13" t="s">
        <v>195</v>
      </c>
      <c r="G1792" s="10" t="s">
        <v>5933</v>
      </c>
      <c r="H1792" s="13" t="s">
        <v>261</v>
      </c>
      <c r="I1792" s="13" t="s">
        <v>262</v>
      </c>
      <c r="J1792" s="13" t="str">
        <f t="shared" si="135"/>
        <v>PAN-</v>
      </c>
      <c r="K1792" s="13" t="s">
        <v>25</v>
      </c>
      <c r="L1792" s="44">
        <v>1218</v>
      </c>
      <c r="M1792" s="13" t="s">
        <v>365</v>
      </c>
      <c r="N1792" s="20" t="s">
        <v>366</v>
      </c>
      <c r="O1792" s="61">
        <v>4.3</v>
      </c>
      <c r="P1792" s="46">
        <f t="shared" si="136"/>
        <v>5237.3999999999996</v>
      </c>
      <c r="Q1792" s="20">
        <f t="shared" si="137"/>
        <v>6.4</v>
      </c>
      <c r="R1792" s="20">
        <f t="shared" si="138"/>
        <v>0.67187499999999989</v>
      </c>
      <c r="S1792" s="18">
        <f t="shared" si="139"/>
        <v>818.34374999999989</v>
      </c>
      <c r="T1792" s="17" t="s">
        <v>694</v>
      </c>
      <c r="U1792" s="19" t="s">
        <v>196</v>
      </c>
    </row>
    <row r="1793" spans="1:21" ht="13.2" hidden="1">
      <c r="A1793" s="63" t="s">
        <v>5591</v>
      </c>
      <c r="B1793" s="11">
        <v>44679</v>
      </c>
      <c r="C1793" s="12">
        <v>44657</v>
      </c>
      <c r="D1793" s="13" t="s">
        <v>194</v>
      </c>
      <c r="E1793" s="13" t="s">
        <v>195</v>
      </c>
      <c r="G1793" s="10" t="s">
        <v>5938</v>
      </c>
      <c r="H1793" s="13" t="s">
        <v>261</v>
      </c>
      <c r="I1793" s="13" t="s">
        <v>262</v>
      </c>
      <c r="J1793" s="13" t="str">
        <f t="shared" si="135"/>
        <v>PAN-</v>
      </c>
      <c r="K1793" s="13" t="s">
        <v>25</v>
      </c>
      <c r="L1793" s="44">
        <v>1600</v>
      </c>
      <c r="M1793" s="13" t="s">
        <v>365</v>
      </c>
      <c r="N1793" s="13" t="s">
        <v>366</v>
      </c>
      <c r="O1793" s="62">
        <v>4.3</v>
      </c>
      <c r="P1793" s="46">
        <f t="shared" si="136"/>
        <v>6880</v>
      </c>
      <c r="Q1793" s="20">
        <f t="shared" si="137"/>
        <v>6.4</v>
      </c>
      <c r="R1793" s="20">
        <f t="shared" si="138"/>
        <v>0.67187499999999989</v>
      </c>
      <c r="S1793" s="18">
        <f t="shared" si="139"/>
        <v>1074.9999999999998</v>
      </c>
      <c r="T1793" s="17" t="s">
        <v>694</v>
      </c>
      <c r="U1793" s="19" t="s">
        <v>196</v>
      </c>
    </row>
    <row r="1794" spans="1:21" ht="13.2" hidden="1">
      <c r="A1794" s="63" t="s">
        <v>5591</v>
      </c>
      <c r="B1794" s="11">
        <v>44678</v>
      </c>
      <c r="C1794" s="12">
        <v>44657</v>
      </c>
      <c r="D1794" s="13" t="s">
        <v>194</v>
      </c>
      <c r="E1794" s="13" t="s">
        <v>195</v>
      </c>
      <c r="G1794" s="10" t="s">
        <v>5939</v>
      </c>
      <c r="H1794" s="13" t="s">
        <v>261</v>
      </c>
      <c r="I1794" s="13" t="s">
        <v>262</v>
      </c>
      <c r="J1794" s="13" t="str">
        <f t="shared" ref="J1794:J1857" si="140">+LEFT(U1794,4)</f>
        <v>PAN-</v>
      </c>
      <c r="K1794" s="13" t="s">
        <v>25</v>
      </c>
      <c r="L1794" s="44">
        <v>1600</v>
      </c>
      <c r="M1794" s="13" t="s">
        <v>365</v>
      </c>
      <c r="N1794" s="20" t="s">
        <v>366</v>
      </c>
      <c r="O1794" s="61">
        <v>4.3</v>
      </c>
      <c r="P1794" s="46">
        <f t="shared" ref="P1794:P1857" si="141">ROUND(O1794*L1794,2)</f>
        <v>6880</v>
      </c>
      <c r="Q1794" s="20">
        <f t="shared" ref="Q1794:Q1857" si="142">IF(N1794="HKD",7.8,IF(N1794="CNY",6.4,1))</f>
        <v>6.4</v>
      </c>
      <c r="R1794" s="20">
        <f t="shared" ref="R1794:R1857" si="143">+O1794/Q1794</f>
        <v>0.67187499999999989</v>
      </c>
      <c r="S1794" s="18">
        <f t="shared" ref="S1794:S1857" si="144">+R1794*L1794</f>
        <v>1074.9999999999998</v>
      </c>
      <c r="T1794" s="17" t="s">
        <v>694</v>
      </c>
      <c r="U1794" s="19" t="s">
        <v>196</v>
      </c>
    </row>
    <row r="1795" spans="1:21" ht="13.2" hidden="1">
      <c r="A1795" s="63" t="s">
        <v>5591</v>
      </c>
      <c r="B1795" s="11">
        <v>44672</v>
      </c>
      <c r="C1795" s="12">
        <v>44657</v>
      </c>
      <c r="D1795" s="13" t="s">
        <v>194</v>
      </c>
      <c r="E1795" s="13" t="s">
        <v>195</v>
      </c>
      <c r="G1795" s="10" t="s">
        <v>5940</v>
      </c>
      <c r="H1795" s="13" t="s">
        <v>261</v>
      </c>
      <c r="I1795" s="13" t="s">
        <v>262</v>
      </c>
      <c r="J1795" s="13" t="str">
        <f t="shared" si="140"/>
        <v>PAN-</v>
      </c>
      <c r="K1795" s="13" t="s">
        <v>25</v>
      </c>
      <c r="L1795" s="44">
        <v>2055</v>
      </c>
      <c r="M1795" s="13" t="s">
        <v>365</v>
      </c>
      <c r="N1795" s="20" t="s">
        <v>366</v>
      </c>
      <c r="O1795" s="61">
        <v>4.3</v>
      </c>
      <c r="P1795" s="46">
        <f t="shared" si="141"/>
        <v>8836.5</v>
      </c>
      <c r="Q1795" s="20">
        <f t="shared" si="142"/>
        <v>6.4</v>
      </c>
      <c r="R1795" s="20">
        <f t="shared" si="143"/>
        <v>0.67187499999999989</v>
      </c>
      <c r="S1795" s="18">
        <f t="shared" si="144"/>
        <v>1380.7031249999998</v>
      </c>
      <c r="T1795" s="17" t="s">
        <v>694</v>
      </c>
      <c r="U1795" s="19" t="s">
        <v>196</v>
      </c>
    </row>
    <row r="1796" spans="1:21" ht="13.2" hidden="1">
      <c r="A1796" s="63" t="s">
        <v>5591</v>
      </c>
      <c r="B1796" s="11">
        <v>44670</v>
      </c>
      <c r="C1796" s="12">
        <v>44657</v>
      </c>
      <c r="D1796" s="13" t="s">
        <v>194</v>
      </c>
      <c r="E1796" s="13" t="s">
        <v>195</v>
      </c>
      <c r="G1796" s="10" t="s">
        <v>5941</v>
      </c>
      <c r="H1796" s="13" t="s">
        <v>261</v>
      </c>
      <c r="I1796" s="13" t="s">
        <v>262</v>
      </c>
      <c r="J1796" s="13" t="str">
        <f t="shared" si="140"/>
        <v>PAN-</v>
      </c>
      <c r="K1796" s="13" t="s">
        <v>25</v>
      </c>
      <c r="L1796" s="44">
        <v>1600</v>
      </c>
      <c r="M1796" s="13" t="s">
        <v>365</v>
      </c>
      <c r="N1796" s="20" t="s">
        <v>366</v>
      </c>
      <c r="O1796" s="61">
        <v>4.3</v>
      </c>
      <c r="P1796" s="46">
        <f t="shared" si="141"/>
        <v>6880</v>
      </c>
      <c r="Q1796" s="20">
        <f t="shared" si="142"/>
        <v>6.4</v>
      </c>
      <c r="R1796" s="20">
        <f t="shared" si="143"/>
        <v>0.67187499999999989</v>
      </c>
      <c r="S1796" s="18">
        <f t="shared" si="144"/>
        <v>1074.9999999999998</v>
      </c>
      <c r="T1796" s="17" t="s">
        <v>694</v>
      </c>
      <c r="U1796" s="19" t="s">
        <v>196</v>
      </c>
    </row>
    <row r="1797" spans="1:21" ht="13.2" hidden="1">
      <c r="A1797" s="63" t="s">
        <v>5591</v>
      </c>
      <c r="B1797" s="11">
        <v>44669</v>
      </c>
      <c r="C1797" s="12">
        <v>44657</v>
      </c>
      <c r="D1797" s="13" t="s">
        <v>194</v>
      </c>
      <c r="E1797" s="13" t="s">
        <v>195</v>
      </c>
      <c r="G1797" s="10" t="s">
        <v>5942</v>
      </c>
      <c r="H1797" s="13" t="s">
        <v>261</v>
      </c>
      <c r="I1797" s="13" t="s">
        <v>262</v>
      </c>
      <c r="J1797" s="13" t="str">
        <f t="shared" si="140"/>
        <v>PAN-</v>
      </c>
      <c r="K1797" s="13" t="s">
        <v>25</v>
      </c>
      <c r="L1797" s="44">
        <v>1600</v>
      </c>
      <c r="M1797" s="13" t="s">
        <v>365</v>
      </c>
      <c r="N1797" s="20" t="s">
        <v>366</v>
      </c>
      <c r="O1797" s="61">
        <v>4.3</v>
      </c>
      <c r="P1797" s="46">
        <f t="shared" si="141"/>
        <v>6880</v>
      </c>
      <c r="Q1797" s="20">
        <f t="shared" si="142"/>
        <v>6.4</v>
      </c>
      <c r="R1797" s="20">
        <f t="shared" si="143"/>
        <v>0.67187499999999989</v>
      </c>
      <c r="S1797" s="18">
        <f t="shared" si="144"/>
        <v>1074.9999999999998</v>
      </c>
      <c r="T1797" s="17" t="s">
        <v>694</v>
      </c>
      <c r="U1797" s="19" t="s">
        <v>196</v>
      </c>
    </row>
    <row r="1798" spans="1:21" ht="13.2" hidden="1">
      <c r="A1798" s="64" t="s">
        <v>5591</v>
      </c>
      <c r="B1798" s="11">
        <v>44663</v>
      </c>
      <c r="C1798" s="12">
        <v>44657</v>
      </c>
      <c r="D1798" s="13" t="s">
        <v>194</v>
      </c>
      <c r="E1798" s="13" t="s">
        <v>195</v>
      </c>
      <c r="G1798" s="10" t="s">
        <v>5937</v>
      </c>
      <c r="H1798" s="13" t="s">
        <v>261</v>
      </c>
      <c r="I1798" s="13" t="s">
        <v>262</v>
      </c>
      <c r="J1798" s="13" t="str">
        <f t="shared" si="140"/>
        <v>PAN-</v>
      </c>
      <c r="K1798" s="13" t="s">
        <v>25</v>
      </c>
      <c r="L1798" s="44">
        <v>318</v>
      </c>
      <c r="M1798" s="13" t="s">
        <v>365</v>
      </c>
      <c r="N1798" s="20" t="s">
        <v>366</v>
      </c>
      <c r="O1798" s="61">
        <v>4.3</v>
      </c>
      <c r="P1798" s="46">
        <f t="shared" si="141"/>
        <v>1367.4</v>
      </c>
      <c r="Q1798" s="20">
        <f t="shared" si="142"/>
        <v>6.4</v>
      </c>
      <c r="R1798" s="20">
        <f t="shared" si="143"/>
        <v>0.67187499999999989</v>
      </c>
      <c r="S1798" s="18">
        <f t="shared" si="144"/>
        <v>213.65624999999997</v>
      </c>
      <c r="T1798" s="17" t="s">
        <v>694</v>
      </c>
      <c r="U1798" s="19" t="s">
        <v>196</v>
      </c>
    </row>
    <row r="1799" spans="1:21" ht="13.2" hidden="1">
      <c r="A1799" s="64" t="s">
        <v>3899</v>
      </c>
      <c r="B1799" s="11">
        <v>44630</v>
      </c>
      <c r="C1799" s="12">
        <v>44621</v>
      </c>
      <c r="D1799" s="13" t="s">
        <v>205</v>
      </c>
      <c r="E1799" s="13" t="s">
        <v>206</v>
      </c>
      <c r="G1799" s="10" t="s">
        <v>4816</v>
      </c>
      <c r="H1799" s="13" t="s">
        <v>4475</v>
      </c>
      <c r="I1799" s="13" t="s">
        <v>4476</v>
      </c>
      <c r="J1799" s="13" t="str">
        <f t="shared" si="140"/>
        <v>POLM</v>
      </c>
      <c r="K1799" s="13" t="s">
        <v>23</v>
      </c>
      <c r="L1799" s="44">
        <v>400</v>
      </c>
      <c r="M1799" s="13" t="s">
        <v>365</v>
      </c>
      <c r="N1799" s="20" t="s">
        <v>366</v>
      </c>
      <c r="O1799" s="61">
        <v>4.3076999999999996</v>
      </c>
      <c r="P1799" s="46">
        <f t="shared" si="141"/>
        <v>1723.08</v>
      </c>
      <c r="Q1799" s="20">
        <f t="shared" si="142"/>
        <v>6.4</v>
      </c>
      <c r="R1799" s="20">
        <f t="shared" si="143"/>
        <v>0.67307812499999986</v>
      </c>
      <c r="S1799" s="18">
        <f t="shared" si="144"/>
        <v>269.23124999999993</v>
      </c>
      <c r="T1799" s="17" t="s">
        <v>694</v>
      </c>
      <c r="U1799" s="19" t="s">
        <v>207</v>
      </c>
    </row>
    <row r="1800" spans="1:21" ht="13.2" hidden="1">
      <c r="A1800" s="63" t="s">
        <v>3899</v>
      </c>
      <c r="B1800" s="11">
        <v>44622</v>
      </c>
      <c r="C1800" s="12">
        <v>44621</v>
      </c>
      <c r="D1800" s="13" t="s">
        <v>205</v>
      </c>
      <c r="E1800" s="13" t="s">
        <v>206</v>
      </c>
      <c r="G1800" s="10" t="s">
        <v>4817</v>
      </c>
      <c r="H1800" s="13" t="s">
        <v>4475</v>
      </c>
      <c r="I1800" s="13" t="s">
        <v>4476</v>
      </c>
      <c r="J1800" s="13" t="str">
        <f t="shared" si="140"/>
        <v>POLM</v>
      </c>
      <c r="K1800" s="13" t="s">
        <v>23</v>
      </c>
      <c r="L1800" s="44">
        <v>600</v>
      </c>
      <c r="M1800" s="13" t="s">
        <v>365</v>
      </c>
      <c r="N1800" s="20" t="s">
        <v>366</v>
      </c>
      <c r="O1800" s="61">
        <v>4.3076999999999996</v>
      </c>
      <c r="P1800" s="46">
        <f t="shared" si="141"/>
        <v>2584.62</v>
      </c>
      <c r="Q1800" s="20">
        <f t="shared" si="142"/>
        <v>6.4</v>
      </c>
      <c r="R1800" s="20">
        <f t="shared" si="143"/>
        <v>0.67307812499999986</v>
      </c>
      <c r="S1800" s="18">
        <f t="shared" si="144"/>
        <v>403.8468749999999</v>
      </c>
      <c r="T1800" s="17" t="s">
        <v>694</v>
      </c>
      <c r="U1800" s="19" t="s">
        <v>207</v>
      </c>
    </row>
    <row r="1801" spans="1:21" ht="13.2" hidden="1">
      <c r="A1801" s="63" t="s">
        <v>3900</v>
      </c>
      <c r="B1801" s="11">
        <v>44650</v>
      </c>
      <c r="C1801" s="12">
        <v>44629</v>
      </c>
      <c r="D1801" s="13" t="s">
        <v>21</v>
      </c>
      <c r="E1801" s="13" t="s">
        <v>22</v>
      </c>
      <c r="G1801" s="10" t="s">
        <v>4722</v>
      </c>
      <c r="H1801" s="13" t="s">
        <v>2804</v>
      </c>
      <c r="I1801" s="13" t="s">
        <v>2805</v>
      </c>
      <c r="J1801" s="13" t="str">
        <f t="shared" si="140"/>
        <v>BOX-</v>
      </c>
      <c r="K1801" s="13" t="s">
        <v>23</v>
      </c>
      <c r="L1801" s="44">
        <v>1010</v>
      </c>
      <c r="M1801" s="13" t="s">
        <v>365</v>
      </c>
      <c r="N1801" s="20" t="s">
        <v>366</v>
      </c>
      <c r="O1801" s="61">
        <v>4.3099999999999996</v>
      </c>
      <c r="P1801" s="46">
        <f t="shared" si="141"/>
        <v>4353.1000000000004</v>
      </c>
      <c r="Q1801" s="20">
        <f t="shared" si="142"/>
        <v>6.4</v>
      </c>
      <c r="R1801" s="20">
        <f t="shared" si="143"/>
        <v>0.67343749999999991</v>
      </c>
      <c r="S1801" s="18">
        <f t="shared" si="144"/>
        <v>680.17187499999989</v>
      </c>
      <c r="T1801" s="17" t="s">
        <v>694</v>
      </c>
      <c r="U1801" s="19" t="s">
        <v>55</v>
      </c>
    </row>
    <row r="1802" spans="1:21" ht="13.2" hidden="1">
      <c r="A1802" s="64" t="s">
        <v>3901</v>
      </c>
      <c r="B1802" s="11">
        <v>44650</v>
      </c>
      <c r="C1802" s="12">
        <v>44629</v>
      </c>
      <c r="D1802" s="13" t="s">
        <v>21</v>
      </c>
      <c r="E1802" s="13" t="s">
        <v>22</v>
      </c>
      <c r="G1802" s="10" t="s">
        <v>4722</v>
      </c>
      <c r="H1802" s="13" t="s">
        <v>2804</v>
      </c>
      <c r="I1802" s="13" t="s">
        <v>2805</v>
      </c>
      <c r="J1802" s="13" t="str">
        <f t="shared" si="140"/>
        <v>BOX-</v>
      </c>
      <c r="K1802" s="13" t="s">
        <v>23</v>
      </c>
      <c r="L1802" s="44">
        <v>1010</v>
      </c>
      <c r="M1802" s="13" t="s">
        <v>365</v>
      </c>
      <c r="N1802" s="20" t="s">
        <v>366</v>
      </c>
      <c r="O1802" s="61">
        <v>4.3099999999999996</v>
      </c>
      <c r="P1802" s="46">
        <f t="shared" si="141"/>
        <v>4353.1000000000004</v>
      </c>
      <c r="Q1802" s="20">
        <f t="shared" si="142"/>
        <v>6.4</v>
      </c>
      <c r="R1802" s="20">
        <f t="shared" si="143"/>
        <v>0.67343749999999991</v>
      </c>
      <c r="S1802" s="18">
        <f t="shared" si="144"/>
        <v>680.17187499999989</v>
      </c>
      <c r="T1802" s="17" t="s">
        <v>694</v>
      </c>
      <c r="U1802" s="19" t="s">
        <v>55</v>
      </c>
    </row>
    <row r="1803" spans="1:21" ht="13.2" hidden="1">
      <c r="A1803" s="64" t="s">
        <v>5592</v>
      </c>
      <c r="B1803" s="11">
        <v>44679</v>
      </c>
      <c r="C1803" s="12">
        <v>44629</v>
      </c>
      <c r="D1803" s="13" t="s">
        <v>21</v>
      </c>
      <c r="E1803" s="13" t="s">
        <v>22</v>
      </c>
      <c r="G1803" s="10" t="s">
        <v>5846</v>
      </c>
      <c r="H1803" s="13" t="s">
        <v>2804</v>
      </c>
      <c r="I1803" s="13" t="s">
        <v>2805</v>
      </c>
      <c r="J1803" s="13" t="str">
        <f t="shared" si="140"/>
        <v>BOX-</v>
      </c>
      <c r="K1803" s="13" t="s">
        <v>23</v>
      </c>
      <c r="L1803" s="44">
        <v>1010</v>
      </c>
      <c r="M1803" s="13" t="s">
        <v>365</v>
      </c>
      <c r="N1803" s="20" t="s">
        <v>366</v>
      </c>
      <c r="O1803" s="61">
        <v>4.3099999999999996</v>
      </c>
      <c r="P1803" s="46">
        <f t="shared" si="141"/>
        <v>4353.1000000000004</v>
      </c>
      <c r="Q1803" s="20">
        <f t="shared" si="142"/>
        <v>6.4</v>
      </c>
      <c r="R1803" s="20">
        <f t="shared" si="143"/>
        <v>0.67343749999999991</v>
      </c>
      <c r="S1803" s="18">
        <f t="shared" si="144"/>
        <v>680.17187499999989</v>
      </c>
      <c r="T1803" s="17" t="s">
        <v>694</v>
      </c>
      <c r="U1803" s="19" t="s">
        <v>55</v>
      </c>
    </row>
    <row r="1804" spans="1:21" ht="13.2" hidden="1">
      <c r="A1804" s="63" t="s">
        <v>5593</v>
      </c>
      <c r="B1804" s="11">
        <v>44679</v>
      </c>
      <c r="C1804" s="12">
        <v>44629</v>
      </c>
      <c r="D1804" s="13" t="s">
        <v>21</v>
      </c>
      <c r="E1804" s="13" t="s">
        <v>22</v>
      </c>
      <c r="G1804" s="10" t="s">
        <v>5846</v>
      </c>
      <c r="H1804" s="13" t="s">
        <v>2804</v>
      </c>
      <c r="I1804" s="13" t="s">
        <v>2805</v>
      </c>
      <c r="J1804" s="13" t="str">
        <f t="shared" si="140"/>
        <v>BOX-</v>
      </c>
      <c r="K1804" s="13" t="s">
        <v>23</v>
      </c>
      <c r="L1804" s="44">
        <v>1010</v>
      </c>
      <c r="M1804" s="13" t="s">
        <v>365</v>
      </c>
      <c r="N1804" s="20" t="s">
        <v>366</v>
      </c>
      <c r="O1804" s="61">
        <v>4.3099999999999996</v>
      </c>
      <c r="P1804" s="46">
        <f t="shared" si="141"/>
        <v>4353.1000000000004</v>
      </c>
      <c r="Q1804" s="20">
        <f t="shared" si="142"/>
        <v>6.4</v>
      </c>
      <c r="R1804" s="20">
        <f t="shared" si="143"/>
        <v>0.67343749999999991</v>
      </c>
      <c r="S1804" s="18">
        <f t="shared" si="144"/>
        <v>680.17187499999989</v>
      </c>
      <c r="T1804" s="17" t="s">
        <v>694</v>
      </c>
      <c r="U1804" s="19" t="s">
        <v>55</v>
      </c>
    </row>
    <row r="1805" spans="1:21" ht="13.2" hidden="1">
      <c r="A1805" s="63" t="s">
        <v>3902</v>
      </c>
      <c r="B1805" s="11">
        <v>44645</v>
      </c>
      <c r="C1805" s="12">
        <v>44582</v>
      </c>
      <c r="D1805" s="13" t="s">
        <v>114</v>
      </c>
      <c r="E1805" s="13" t="s">
        <v>115</v>
      </c>
      <c r="G1805" s="10" t="s">
        <v>4818</v>
      </c>
      <c r="H1805" s="13" t="s">
        <v>964</v>
      </c>
      <c r="I1805" s="13" t="s">
        <v>965</v>
      </c>
      <c r="J1805" s="13" t="str">
        <f t="shared" si="140"/>
        <v>KNOB</v>
      </c>
      <c r="K1805" s="13" t="s">
        <v>23</v>
      </c>
      <c r="L1805" s="44">
        <v>4000</v>
      </c>
      <c r="M1805" s="13" t="s">
        <v>365</v>
      </c>
      <c r="N1805" s="20" t="s">
        <v>366</v>
      </c>
      <c r="O1805" s="61">
        <v>4.3238000000000003</v>
      </c>
      <c r="P1805" s="46">
        <f t="shared" si="141"/>
        <v>17295.2</v>
      </c>
      <c r="Q1805" s="20">
        <f t="shared" si="142"/>
        <v>6.4</v>
      </c>
      <c r="R1805" s="20">
        <f t="shared" si="143"/>
        <v>0.67559374999999999</v>
      </c>
      <c r="S1805" s="18">
        <f t="shared" si="144"/>
        <v>2702.375</v>
      </c>
      <c r="T1805" s="17" t="s">
        <v>694</v>
      </c>
      <c r="U1805" s="19" t="s">
        <v>58</v>
      </c>
    </row>
    <row r="1806" spans="1:21" ht="13.2" hidden="1">
      <c r="A1806" s="63" t="s">
        <v>5594</v>
      </c>
      <c r="B1806" s="11">
        <v>44665</v>
      </c>
      <c r="C1806" s="12">
        <v>44610</v>
      </c>
      <c r="D1806" s="13" t="s">
        <v>114</v>
      </c>
      <c r="E1806" s="13" t="s">
        <v>115</v>
      </c>
      <c r="G1806" s="10" t="s">
        <v>5843</v>
      </c>
      <c r="H1806" s="13" t="s">
        <v>964</v>
      </c>
      <c r="I1806" s="13" t="s">
        <v>965</v>
      </c>
      <c r="J1806" s="13" t="str">
        <f t="shared" si="140"/>
        <v>KNOB</v>
      </c>
      <c r="K1806" s="13" t="s">
        <v>23</v>
      </c>
      <c r="L1806" s="44">
        <v>6400</v>
      </c>
      <c r="M1806" s="13" t="s">
        <v>365</v>
      </c>
      <c r="N1806" s="20" t="s">
        <v>366</v>
      </c>
      <c r="O1806" s="61">
        <v>4.3238000000000003</v>
      </c>
      <c r="P1806" s="46">
        <f t="shared" si="141"/>
        <v>27672.32</v>
      </c>
      <c r="Q1806" s="20">
        <f t="shared" si="142"/>
        <v>6.4</v>
      </c>
      <c r="R1806" s="20">
        <f t="shared" si="143"/>
        <v>0.67559374999999999</v>
      </c>
      <c r="S1806" s="18">
        <f t="shared" si="144"/>
        <v>4323.8</v>
      </c>
      <c r="T1806" s="17" t="s">
        <v>694</v>
      </c>
      <c r="U1806" s="19" t="s">
        <v>58</v>
      </c>
    </row>
    <row r="1807" spans="1:21" ht="13.2" hidden="1">
      <c r="A1807" s="64" t="s">
        <v>5595</v>
      </c>
      <c r="B1807" s="11">
        <v>44676</v>
      </c>
      <c r="C1807" s="12">
        <v>44610</v>
      </c>
      <c r="D1807" s="13" t="s">
        <v>114</v>
      </c>
      <c r="E1807" s="13" t="s">
        <v>115</v>
      </c>
      <c r="G1807" s="10" t="s">
        <v>5833</v>
      </c>
      <c r="H1807" s="13" t="s">
        <v>964</v>
      </c>
      <c r="I1807" s="13" t="s">
        <v>965</v>
      </c>
      <c r="J1807" s="13" t="str">
        <f t="shared" si="140"/>
        <v>KNOB</v>
      </c>
      <c r="K1807" s="13" t="s">
        <v>23</v>
      </c>
      <c r="L1807" s="44">
        <v>5000</v>
      </c>
      <c r="M1807" s="13" t="s">
        <v>365</v>
      </c>
      <c r="N1807" s="20" t="s">
        <v>366</v>
      </c>
      <c r="O1807" s="61">
        <v>4.3238000000000003</v>
      </c>
      <c r="P1807" s="46">
        <f t="shared" si="141"/>
        <v>21619</v>
      </c>
      <c r="Q1807" s="20">
        <f t="shared" si="142"/>
        <v>6.4</v>
      </c>
      <c r="R1807" s="20">
        <f t="shared" si="143"/>
        <v>0.67559374999999999</v>
      </c>
      <c r="S1807" s="18">
        <f t="shared" si="144"/>
        <v>3377.96875</v>
      </c>
      <c r="T1807" s="17" t="s">
        <v>694</v>
      </c>
      <c r="U1807" s="19" t="s">
        <v>58</v>
      </c>
    </row>
    <row r="1808" spans="1:21" ht="13.2" hidden="1">
      <c r="A1808" s="40" t="s">
        <v>3172</v>
      </c>
      <c r="B1808" s="47">
        <v>44609</v>
      </c>
      <c r="C1808" s="12">
        <v>44406</v>
      </c>
      <c r="D1808" s="13" t="s">
        <v>3303</v>
      </c>
      <c r="E1808" s="13" t="s">
        <v>3468</v>
      </c>
      <c r="G1808" s="10" t="s">
        <v>3406</v>
      </c>
      <c r="H1808" s="40" t="s">
        <v>2806</v>
      </c>
      <c r="I1808" s="47" t="s">
        <v>2807</v>
      </c>
      <c r="J1808" s="13" t="str">
        <f t="shared" si="140"/>
        <v>BOX-</v>
      </c>
      <c r="K1808" s="40" t="s">
        <v>23</v>
      </c>
      <c r="L1808" s="52">
        <v>-84</v>
      </c>
      <c r="M1808" s="40" t="s">
        <v>365</v>
      </c>
      <c r="N1808" s="39" t="s">
        <v>366</v>
      </c>
      <c r="O1808" s="55">
        <v>4.3273999999999999</v>
      </c>
      <c r="P1808" s="46">
        <f t="shared" si="141"/>
        <v>-363.5</v>
      </c>
      <c r="Q1808" s="20">
        <f t="shared" si="142"/>
        <v>6.4</v>
      </c>
      <c r="R1808" s="20">
        <f t="shared" si="143"/>
        <v>0.6761562499999999</v>
      </c>
      <c r="S1808" s="18">
        <f t="shared" si="144"/>
        <v>-56.797124999999994</v>
      </c>
      <c r="T1808" s="17" t="s">
        <v>694</v>
      </c>
      <c r="U1808" s="40" t="s">
        <v>55</v>
      </c>
    </row>
    <row r="1809" spans="1:21" ht="13.2" hidden="1">
      <c r="A1809" s="64" t="s">
        <v>5596</v>
      </c>
      <c r="B1809" s="11">
        <v>44678</v>
      </c>
      <c r="C1809" s="12">
        <v>44648</v>
      </c>
      <c r="D1809" s="13" t="s">
        <v>106</v>
      </c>
      <c r="E1809" s="13" t="s">
        <v>107</v>
      </c>
      <c r="G1809" s="10" t="s">
        <v>5943</v>
      </c>
      <c r="H1809" s="13" t="s">
        <v>342</v>
      </c>
      <c r="I1809" s="13" t="s">
        <v>343</v>
      </c>
      <c r="J1809" s="13" t="str">
        <f t="shared" si="140"/>
        <v>GLID</v>
      </c>
      <c r="K1809" s="13" t="s">
        <v>23</v>
      </c>
      <c r="L1809" s="44">
        <v>1010</v>
      </c>
      <c r="M1809" s="13" t="s">
        <v>365</v>
      </c>
      <c r="N1809" s="20" t="s">
        <v>366</v>
      </c>
      <c r="O1809" s="61">
        <v>4.3375000000000004</v>
      </c>
      <c r="P1809" s="46">
        <f t="shared" si="141"/>
        <v>4380.88</v>
      </c>
      <c r="Q1809" s="20">
        <f t="shared" si="142"/>
        <v>6.4</v>
      </c>
      <c r="R1809" s="20">
        <f t="shared" si="143"/>
        <v>0.677734375</v>
      </c>
      <c r="S1809" s="18">
        <f t="shared" si="144"/>
        <v>684.51171875</v>
      </c>
      <c r="T1809" s="17" t="s">
        <v>694</v>
      </c>
      <c r="U1809" s="19" t="s">
        <v>38</v>
      </c>
    </row>
    <row r="1810" spans="1:21" ht="13.2" hidden="1">
      <c r="A1810" s="63" t="s">
        <v>1754</v>
      </c>
      <c r="B1810" s="11">
        <v>44588</v>
      </c>
      <c r="C1810" s="12">
        <v>44582</v>
      </c>
      <c r="D1810" s="69" t="s">
        <v>21</v>
      </c>
      <c r="E1810" s="13" t="s">
        <v>22</v>
      </c>
      <c r="G1810" s="69" t="s">
        <v>2302</v>
      </c>
      <c r="H1810" s="13" t="s">
        <v>715</v>
      </c>
      <c r="I1810" s="13" t="s">
        <v>716</v>
      </c>
      <c r="J1810" s="13" t="str">
        <f t="shared" si="140"/>
        <v>BOX-</v>
      </c>
      <c r="K1810" s="13" t="s">
        <v>23</v>
      </c>
      <c r="L1810" s="44">
        <v>1010</v>
      </c>
      <c r="M1810" s="13" t="s">
        <v>365</v>
      </c>
      <c r="N1810" s="20" t="s">
        <v>366</v>
      </c>
      <c r="O1810" s="61">
        <v>4.3499999999999996</v>
      </c>
      <c r="P1810" s="46">
        <f t="shared" si="141"/>
        <v>4393.5</v>
      </c>
      <c r="Q1810" s="20">
        <f t="shared" si="142"/>
        <v>6.4</v>
      </c>
      <c r="R1810" s="20">
        <f t="shared" si="143"/>
        <v>0.67968749999999989</v>
      </c>
      <c r="S1810" s="18">
        <f t="shared" si="144"/>
        <v>686.48437499999989</v>
      </c>
      <c r="T1810" s="17" t="s">
        <v>694</v>
      </c>
      <c r="U1810" s="19" t="s">
        <v>55</v>
      </c>
    </row>
    <row r="1811" spans="1:21" ht="13.2" hidden="1">
      <c r="A1811" s="63" t="s">
        <v>3903</v>
      </c>
      <c r="B1811" s="11">
        <v>44629</v>
      </c>
      <c r="C1811" s="12">
        <v>44582</v>
      </c>
      <c r="D1811" s="13" t="s">
        <v>21</v>
      </c>
      <c r="E1811" s="13" t="s">
        <v>22</v>
      </c>
      <c r="G1811" s="10" t="s">
        <v>4735</v>
      </c>
      <c r="H1811" s="13" t="s">
        <v>715</v>
      </c>
      <c r="I1811" s="13" t="s">
        <v>716</v>
      </c>
      <c r="J1811" s="13" t="str">
        <f t="shared" si="140"/>
        <v>BOX-</v>
      </c>
      <c r="K1811" s="13" t="s">
        <v>23</v>
      </c>
      <c r="L1811" s="44">
        <v>1010</v>
      </c>
      <c r="M1811" s="13" t="s">
        <v>365</v>
      </c>
      <c r="N1811" s="20" t="s">
        <v>366</v>
      </c>
      <c r="O1811" s="61">
        <v>4.3499999999999996</v>
      </c>
      <c r="P1811" s="46">
        <f t="shared" si="141"/>
        <v>4393.5</v>
      </c>
      <c r="Q1811" s="20">
        <f t="shared" si="142"/>
        <v>6.4</v>
      </c>
      <c r="R1811" s="20">
        <f t="shared" si="143"/>
        <v>0.67968749999999989</v>
      </c>
      <c r="S1811" s="18">
        <f t="shared" si="144"/>
        <v>686.48437499999989</v>
      </c>
      <c r="T1811" s="17" t="s">
        <v>694</v>
      </c>
      <c r="U1811" s="19" t="s">
        <v>55</v>
      </c>
    </row>
    <row r="1812" spans="1:21" ht="13.2" hidden="1">
      <c r="A1812" s="63" t="s">
        <v>5597</v>
      </c>
      <c r="B1812" s="11">
        <v>44681</v>
      </c>
      <c r="C1812" s="12">
        <v>44613</v>
      </c>
      <c r="D1812" s="13" t="s">
        <v>3302</v>
      </c>
      <c r="E1812" s="13" t="s">
        <v>3467</v>
      </c>
      <c r="G1812" s="10" t="s">
        <v>5907</v>
      </c>
      <c r="H1812" s="13" t="s">
        <v>5135</v>
      </c>
      <c r="I1812" s="13" t="s">
        <v>6234</v>
      </c>
      <c r="J1812" s="13" t="str">
        <f t="shared" si="140"/>
        <v>HDL-</v>
      </c>
      <c r="K1812" s="13" t="s">
        <v>23</v>
      </c>
      <c r="L1812" s="44">
        <v>3432</v>
      </c>
      <c r="M1812" s="13" t="s">
        <v>365</v>
      </c>
      <c r="N1812" s="20" t="s">
        <v>366</v>
      </c>
      <c r="O1812" s="61">
        <v>4.3632999999999997</v>
      </c>
      <c r="P1812" s="46">
        <f t="shared" si="141"/>
        <v>14974.85</v>
      </c>
      <c r="Q1812" s="20">
        <f t="shared" si="142"/>
        <v>6.4</v>
      </c>
      <c r="R1812" s="20">
        <f t="shared" si="143"/>
        <v>0.68176562499999993</v>
      </c>
      <c r="S1812" s="18">
        <f t="shared" si="144"/>
        <v>2339.8196249999996</v>
      </c>
      <c r="T1812" s="17" t="s">
        <v>694</v>
      </c>
      <c r="U1812" s="19" t="s">
        <v>37</v>
      </c>
    </row>
    <row r="1813" spans="1:21" ht="13.2" hidden="1">
      <c r="A1813" s="63" t="s">
        <v>5598</v>
      </c>
      <c r="B1813" s="11">
        <v>44662</v>
      </c>
      <c r="C1813" s="12">
        <v>44620</v>
      </c>
      <c r="D1813" s="13" t="s">
        <v>136</v>
      </c>
      <c r="E1813" s="13" t="s">
        <v>137</v>
      </c>
      <c r="G1813" s="10" t="s">
        <v>5944</v>
      </c>
      <c r="H1813" s="13" t="s">
        <v>4435</v>
      </c>
      <c r="I1813" s="13" t="s">
        <v>4436</v>
      </c>
      <c r="J1813" s="13" t="str">
        <f t="shared" si="140"/>
        <v>ALM-</v>
      </c>
      <c r="K1813" s="13" t="s">
        <v>23</v>
      </c>
      <c r="L1813" s="44">
        <v>1123</v>
      </c>
      <c r="M1813" s="13" t="s">
        <v>26</v>
      </c>
      <c r="N1813" s="20" t="s">
        <v>369</v>
      </c>
      <c r="O1813" s="61">
        <v>4.3678999999999997</v>
      </c>
      <c r="P1813" s="46">
        <f t="shared" si="141"/>
        <v>4905.1499999999996</v>
      </c>
      <c r="Q1813" s="20">
        <f t="shared" si="142"/>
        <v>1</v>
      </c>
      <c r="R1813" s="20">
        <f t="shared" si="143"/>
        <v>4.3678999999999997</v>
      </c>
      <c r="S1813" s="18">
        <f t="shared" si="144"/>
        <v>4905.1516999999994</v>
      </c>
      <c r="T1813" s="17" t="s">
        <v>694</v>
      </c>
      <c r="U1813" s="19" t="s">
        <v>27</v>
      </c>
    </row>
    <row r="1814" spans="1:21" ht="13.2" hidden="1">
      <c r="A1814" s="64" t="s">
        <v>5598</v>
      </c>
      <c r="B1814" s="11">
        <v>44662</v>
      </c>
      <c r="C1814" s="12">
        <v>44620</v>
      </c>
      <c r="D1814" s="13" t="s">
        <v>136</v>
      </c>
      <c r="E1814" s="13" t="s">
        <v>137</v>
      </c>
      <c r="G1814" s="10" t="s">
        <v>5944</v>
      </c>
      <c r="H1814" s="13" t="s">
        <v>4435</v>
      </c>
      <c r="I1814" s="13" t="s">
        <v>4436</v>
      </c>
      <c r="J1814" s="13" t="str">
        <f t="shared" si="140"/>
        <v>ALM-</v>
      </c>
      <c r="K1814" s="13" t="s">
        <v>23</v>
      </c>
      <c r="L1814" s="44">
        <v>1206</v>
      </c>
      <c r="M1814" s="13" t="s">
        <v>26</v>
      </c>
      <c r="N1814" s="20" t="s">
        <v>369</v>
      </c>
      <c r="O1814" s="61">
        <v>4.3678999999999997</v>
      </c>
      <c r="P1814" s="46">
        <f t="shared" si="141"/>
        <v>5267.69</v>
      </c>
      <c r="Q1814" s="20">
        <f t="shared" si="142"/>
        <v>1</v>
      </c>
      <c r="R1814" s="20">
        <f t="shared" si="143"/>
        <v>4.3678999999999997</v>
      </c>
      <c r="S1814" s="18">
        <f t="shared" si="144"/>
        <v>5267.6873999999998</v>
      </c>
      <c r="T1814" s="17" t="s">
        <v>694</v>
      </c>
      <c r="U1814" s="19" t="s">
        <v>27</v>
      </c>
    </row>
    <row r="1815" spans="1:21" ht="13.2" hidden="1">
      <c r="A1815" s="64" t="s">
        <v>5598</v>
      </c>
      <c r="B1815" s="11">
        <v>44662</v>
      </c>
      <c r="C1815" s="12">
        <v>44620</v>
      </c>
      <c r="D1815" s="13" t="s">
        <v>136</v>
      </c>
      <c r="E1815" s="13" t="s">
        <v>137</v>
      </c>
      <c r="G1815" s="10" t="s">
        <v>5944</v>
      </c>
      <c r="H1815" s="13" t="s">
        <v>4435</v>
      </c>
      <c r="I1815" s="13" t="s">
        <v>4436</v>
      </c>
      <c r="J1815" s="13" t="str">
        <f t="shared" si="140"/>
        <v>ALM-</v>
      </c>
      <c r="K1815" s="13" t="s">
        <v>23</v>
      </c>
      <c r="L1815" s="44">
        <v>1173</v>
      </c>
      <c r="M1815" s="13" t="s">
        <v>26</v>
      </c>
      <c r="N1815" s="20" t="s">
        <v>369</v>
      </c>
      <c r="O1815" s="61">
        <v>4.3678999999999997</v>
      </c>
      <c r="P1815" s="46">
        <f t="shared" si="141"/>
        <v>5123.55</v>
      </c>
      <c r="Q1815" s="20">
        <f t="shared" si="142"/>
        <v>1</v>
      </c>
      <c r="R1815" s="20">
        <f t="shared" si="143"/>
        <v>4.3678999999999997</v>
      </c>
      <c r="S1815" s="18">
        <f t="shared" si="144"/>
        <v>5123.5466999999999</v>
      </c>
      <c r="T1815" s="17" t="s">
        <v>694</v>
      </c>
      <c r="U1815" s="19" t="s">
        <v>27</v>
      </c>
    </row>
    <row r="1816" spans="1:21" ht="13.2" hidden="1">
      <c r="A1816" s="63" t="s">
        <v>5598</v>
      </c>
      <c r="B1816" s="11">
        <v>44662</v>
      </c>
      <c r="C1816" s="12">
        <v>44620</v>
      </c>
      <c r="D1816" s="13" t="s">
        <v>136</v>
      </c>
      <c r="E1816" s="13" t="s">
        <v>137</v>
      </c>
      <c r="G1816" s="10" t="s">
        <v>5945</v>
      </c>
      <c r="H1816" s="13" t="s">
        <v>4435</v>
      </c>
      <c r="I1816" s="13" t="s">
        <v>4436</v>
      </c>
      <c r="J1816" s="13" t="str">
        <f t="shared" si="140"/>
        <v>ALM-</v>
      </c>
      <c r="K1816" s="13" t="s">
        <v>23</v>
      </c>
      <c r="L1816" s="44">
        <v>1208</v>
      </c>
      <c r="M1816" s="13" t="s">
        <v>26</v>
      </c>
      <c r="N1816" s="20" t="s">
        <v>369</v>
      </c>
      <c r="O1816" s="61">
        <v>4.3678999999999997</v>
      </c>
      <c r="P1816" s="46">
        <f t="shared" si="141"/>
        <v>5276.42</v>
      </c>
      <c r="Q1816" s="20">
        <f t="shared" si="142"/>
        <v>1</v>
      </c>
      <c r="R1816" s="20">
        <f t="shared" si="143"/>
        <v>4.3678999999999997</v>
      </c>
      <c r="S1816" s="18">
        <f t="shared" si="144"/>
        <v>5276.4231999999993</v>
      </c>
      <c r="T1816" s="17" t="s">
        <v>694</v>
      </c>
      <c r="U1816" s="19" t="s">
        <v>27</v>
      </c>
    </row>
    <row r="1817" spans="1:21" ht="13.2" hidden="1">
      <c r="A1817" s="63" t="s">
        <v>5598</v>
      </c>
      <c r="B1817" s="11">
        <v>44662</v>
      </c>
      <c r="C1817" s="12">
        <v>44620</v>
      </c>
      <c r="D1817" s="13" t="s">
        <v>136</v>
      </c>
      <c r="E1817" s="13" t="s">
        <v>137</v>
      </c>
      <c r="G1817" s="10" t="s">
        <v>5944</v>
      </c>
      <c r="H1817" s="13" t="s">
        <v>4435</v>
      </c>
      <c r="I1817" s="13" t="s">
        <v>4436</v>
      </c>
      <c r="J1817" s="13" t="str">
        <f t="shared" si="140"/>
        <v>ALM-</v>
      </c>
      <c r="K1817" s="13" t="s">
        <v>23</v>
      </c>
      <c r="L1817" s="44">
        <v>1190</v>
      </c>
      <c r="M1817" s="13" t="s">
        <v>26</v>
      </c>
      <c r="N1817" s="20" t="s">
        <v>369</v>
      </c>
      <c r="O1817" s="61">
        <v>4.3678999999999997</v>
      </c>
      <c r="P1817" s="46">
        <f t="shared" si="141"/>
        <v>5197.8</v>
      </c>
      <c r="Q1817" s="20">
        <f t="shared" si="142"/>
        <v>1</v>
      </c>
      <c r="R1817" s="20">
        <f t="shared" si="143"/>
        <v>4.3678999999999997</v>
      </c>
      <c r="S1817" s="18">
        <f t="shared" si="144"/>
        <v>5197.8009999999995</v>
      </c>
      <c r="T1817" s="17" t="s">
        <v>694</v>
      </c>
      <c r="U1817" s="19" t="s">
        <v>27</v>
      </c>
    </row>
    <row r="1818" spans="1:21" ht="13.2" hidden="1">
      <c r="A1818" s="63" t="s">
        <v>5598</v>
      </c>
      <c r="B1818" s="11">
        <v>44662</v>
      </c>
      <c r="C1818" s="12">
        <v>44620</v>
      </c>
      <c r="D1818" s="13" t="s">
        <v>136</v>
      </c>
      <c r="E1818" s="13" t="s">
        <v>137</v>
      </c>
      <c r="G1818" s="10" t="s">
        <v>5944</v>
      </c>
      <c r="H1818" s="13" t="s">
        <v>4435</v>
      </c>
      <c r="I1818" s="13" t="s">
        <v>4436</v>
      </c>
      <c r="J1818" s="13" t="str">
        <f t="shared" si="140"/>
        <v>ALM-</v>
      </c>
      <c r="K1818" s="13" t="s">
        <v>23</v>
      </c>
      <c r="L1818" s="44">
        <v>1193</v>
      </c>
      <c r="M1818" s="13" t="s">
        <v>26</v>
      </c>
      <c r="N1818" s="20" t="s">
        <v>369</v>
      </c>
      <c r="O1818" s="61">
        <v>4.3678999999999997</v>
      </c>
      <c r="P1818" s="46">
        <f t="shared" si="141"/>
        <v>5210.8999999999996</v>
      </c>
      <c r="Q1818" s="20">
        <f t="shared" si="142"/>
        <v>1</v>
      </c>
      <c r="R1818" s="20">
        <f t="shared" si="143"/>
        <v>4.3678999999999997</v>
      </c>
      <c r="S1818" s="18">
        <f t="shared" si="144"/>
        <v>5210.9047</v>
      </c>
      <c r="T1818" s="17" t="s">
        <v>694</v>
      </c>
      <c r="U1818" s="19" t="s">
        <v>27</v>
      </c>
    </row>
    <row r="1819" spans="1:21" ht="13.2" hidden="1">
      <c r="A1819" s="63" t="s">
        <v>5598</v>
      </c>
      <c r="B1819" s="11">
        <v>44662</v>
      </c>
      <c r="C1819" s="12">
        <v>44620</v>
      </c>
      <c r="D1819" s="13" t="s">
        <v>136</v>
      </c>
      <c r="E1819" s="13" t="s">
        <v>137</v>
      </c>
      <c r="G1819" s="10" t="s">
        <v>5944</v>
      </c>
      <c r="H1819" s="13" t="s">
        <v>4435</v>
      </c>
      <c r="I1819" s="13" t="s">
        <v>4436</v>
      </c>
      <c r="J1819" s="13" t="str">
        <f t="shared" si="140"/>
        <v>ALM-</v>
      </c>
      <c r="K1819" s="13" t="s">
        <v>23</v>
      </c>
      <c r="L1819" s="44">
        <v>1189</v>
      </c>
      <c r="M1819" s="13" t="s">
        <v>26</v>
      </c>
      <c r="N1819" s="20" t="s">
        <v>369</v>
      </c>
      <c r="O1819" s="61">
        <v>4.3678999999999997</v>
      </c>
      <c r="P1819" s="46">
        <f t="shared" si="141"/>
        <v>5193.43</v>
      </c>
      <c r="Q1819" s="20">
        <f t="shared" si="142"/>
        <v>1</v>
      </c>
      <c r="R1819" s="20">
        <f t="shared" si="143"/>
        <v>4.3678999999999997</v>
      </c>
      <c r="S1819" s="18">
        <f t="shared" si="144"/>
        <v>5193.4330999999993</v>
      </c>
      <c r="T1819" s="17" t="s">
        <v>694</v>
      </c>
      <c r="U1819" s="19" t="s">
        <v>27</v>
      </c>
    </row>
    <row r="1820" spans="1:21" ht="13.2" hidden="1">
      <c r="A1820" s="63" t="s">
        <v>5598</v>
      </c>
      <c r="B1820" s="11">
        <v>44662</v>
      </c>
      <c r="C1820" s="12">
        <v>44620</v>
      </c>
      <c r="D1820" s="13" t="s">
        <v>136</v>
      </c>
      <c r="E1820" s="13" t="s">
        <v>137</v>
      </c>
      <c r="G1820" s="10" t="s">
        <v>5944</v>
      </c>
      <c r="H1820" s="13" t="s">
        <v>4435</v>
      </c>
      <c r="I1820" s="13" t="s">
        <v>4436</v>
      </c>
      <c r="J1820" s="13" t="str">
        <f t="shared" si="140"/>
        <v>ALM-</v>
      </c>
      <c r="K1820" s="13" t="s">
        <v>23</v>
      </c>
      <c r="L1820" s="44">
        <v>1209</v>
      </c>
      <c r="M1820" s="13" t="s">
        <v>26</v>
      </c>
      <c r="N1820" s="20" t="s">
        <v>369</v>
      </c>
      <c r="O1820" s="61">
        <v>4.3678999999999997</v>
      </c>
      <c r="P1820" s="46">
        <f t="shared" si="141"/>
        <v>5280.79</v>
      </c>
      <c r="Q1820" s="20">
        <f t="shared" si="142"/>
        <v>1</v>
      </c>
      <c r="R1820" s="20">
        <f t="shared" si="143"/>
        <v>4.3678999999999997</v>
      </c>
      <c r="S1820" s="18">
        <f t="shared" si="144"/>
        <v>5280.7910999999995</v>
      </c>
      <c r="T1820" s="17" t="s">
        <v>694</v>
      </c>
      <c r="U1820" s="19" t="s">
        <v>27</v>
      </c>
    </row>
    <row r="1821" spans="1:21" ht="13.2" hidden="1">
      <c r="A1821" s="63" t="s">
        <v>5598</v>
      </c>
      <c r="B1821" s="11">
        <v>44662</v>
      </c>
      <c r="C1821" s="12">
        <v>44620</v>
      </c>
      <c r="D1821" s="13" t="s">
        <v>136</v>
      </c>
      <c r="E1821" s="13" t="s">
        <v>137</v>
      </c>
      <c r="G1821" s="10" t="s">
        <v>5944</v>
      </c>
      <c r="H1821" s="13" t="s">
        <v>4435</v>
      </c>
      <c r="I1821" s="13" t="s">
        <v>4436</v>
      </c>
      <c r="J1821" s="13" t="str">
        <f t="shared" si="140"/>
        <v>ALM-</v>
      </c>
      <c r="K1821" s="13" t="s">
        <v>23</v>
      </c>
      <c r="L1821" s="44">
        <v>1242</v>
      </c>
      <c r="M1821" s="13" t="s">
        <v>26</v>
      </c>
      <c r="N1821" s="20" t="s">
        <v>369</v>
      </c>
      <c r="O1821" s="61">
        <v>4.3678999999999997</v>
      </c>
      <c r="P1821" s="46">
        <f t="shared" si="141"/>
        <v>5424.93</v>
      </c>
      <c r="Q1821" s="20">
        <f t="shared" si="142"/>
        <v>1</v>
      </c>
      <c r="R1821" s="20">
        <f t="shared" si="143"/>
        <v>4.3678999999999997</v>
      </c>
      <c r="S1821" s="18">
        <f t="shared" si="144"/>
        <v>5424.9317999999994</v>
      </c>
      <c r="T1821" s="17" t="s">
        <v>694</v>
      </c>
      <c r="U1821" s="19" t="s">
        <v>27</v>
      </c>
    </row>
    <row r="1822" spans="1:21" ht="13.2" hidden="1">
      <c r="A1822" s="63" t="s">
        <v>3904</v>
      </c>
      <c r="B1822" s="11">
        <v>44621</v>
      </c>
      <c r="C1822" s="12">
        <v>44547</v>
      </c>
      <c r="D1822" s="13" t="s">
        <v>178</v>
      </c>
      <c r="E1822" s="13" t="s">
        <v>1273</v>
      </c>
      <c r="G1822" s="10" t="s">
        <v>4796</v>
      </c>
      <c r="H1822" s="13" t="s">
        <v>1406</v>
      </c>
      <c r="I1822" s="13" t="s">
        <v>1407</v>
      </c>
      <c r="J1822" s="13" t="str">
        <f t="shared" si="140"/>
        <v>GLID</v>
      </c>
      <c r="K1822" s="13" t="s">
        <v>23</v>
      </c>
      <c r="L1822" s="44">
        <v>1520</v>
      </c>
      <c r="M1822" s="13" t="s">
        <v>365</v>
      </c>
      <c r="N1822" s="20" t="s">
        <v>366</v>
      </c>
      <c r="O1822" s="61">
        <v>4.3799000000000001</v>
      </c>
      <c r="P1822" s="46">
        <f t="shared" si="141"/>
        <v>6657.45</v>
      </c>
      <c r="Q1822" s="20">
        <f t="shared" si="142"/>
        <v>6.4</v>
      </c>
      <c r="R1822" s="20">
        <f t="shared" si="143"/>
        <v>0.68435937499999999</v>
      </c>
      <c r="S1822" s="18">
        <f t="shared" si="144"/>
        <v>1040.2262499999999</v>
      </c>
      <c r="T1822" s="17" t="s">
        <v>694</v>
      </c>
      <c r="U1822" s="19" t="s">
        <v>38</v>
      </c>
    </row>
    <row r="1823" spans="1:21" ht="13.2" hidden="1">
      <c r="A1823" s="63" t="s">
        <v>5599</v>
      </c>
      <c r="B1823" s="11">
        <v>44659</v>
      </c>
      <c r="C1823" s="12">
        <v>44620</v>
      </c>
      <c r="D1823" s="13" t="s">
        <v>136</v>
      </c>
      <c r="E1823" s="13" t="s">
        <v>137</v>
      </c>
      <c r="G1823" s="10" t="s">
        <v>5946</v>
      </c>
      <c r="H1823" s="13" t="s">
        <v>4451</v>
      </c>
      <c r="I1823" s="13" t="s">
        <v>4452</v>
      </c>
      <c r="J1823" s="13" t="str">
        <f t="shared" si="140"/>
        <v>ALM-</v>
      </c>
      <c r="K1823" s="13" t="s">
        <v>23</v>
      </c>
      <c r="L1823" s="44">
        <v>5981</v>
      </c>
      <c r="M1823" s="13" t="s">
        <v>26</v>
      </c>
      <c r="N1823" s="20" t="s">
        <v>369</v>
      </c>
      <c r="O1823" s="61">
        <v>4.3879000000000001</v>
      </c>
      <c r="P1823" s="46">
        <f t="shared" si="141"/>
        <v>26244.03</v>
      </c>
      <c r="Q1823" s="20">
        <f t="shared" si="142"/>
        <v>1</v>
      </c>
      <c r="R1823" s="20">
        <f t="shared" si="143"/>
        <v>4.3879000000000001</v>
      </c>
      <c r="S1823" s="18">
        <f t="shared" si="144"/>
        <v>26244.029900000001</v>
      </c>
      <c r="T1823" s="17" t="s">
        <v>694</v>
      </c>
      <c r="U1823" s="19" t="s">
        <v>27</v>
      </c>
    </row>
    <row r="1824" spans="1:21" ht="13.2" hidden="1">
      <c r="A1824" s="64" t="s">
        <v>2216</v>
      </c>
      <c r="B1824" s="11">
        <v>44572</v>
      </c>
      <c r="C1824" s="12">
        <v>44568</v>
      </c>
      <c r="D1824" s="69" t="s">
        <v>194</v>
      </c>
      <c r="E1824" s="13" t="s">
        <v>195</v>
      </c>
      <c r="G1824" s="69" t="s">
        <v>684</v>
      </c>
      <c r="H1824" s="13" t="s">
        <v>1054</v>
      </c>
      <c r="I1824" s="13" t="s">
        <v>1055</v>
      </c>
      <c r="J1824" s="13" t="str">
        <f t="shared" si="140"/>
        <v>PAN-</v>
      </c>
      <c r="K1824" s="13" t="s">
        <v>25</v>
      </c>
      <c r="L1824" s="44">
        <v>1000</v>
      </c>
      <c r="M1824" s="13" t="s">
        <v>365</v>
      </c>
      <c r="N1824" s="20" t="s">
        <v>366</v>
      </c>
      <c r="O1824" s="61">
        <v>4.3899999999999997</v>
      </c>
      <c r="P1824" s="46">
        <f t="shared" si="141"/>
        <v>4390</v>
      </c>
      <c r="Q1824" s="20">
        <f t="shared" si="142"/>
        <v>6.4</v>
      </c>
      <c r="R1824" s="20">
        <f t="shared" si="143"/>
        <v>0.68593749999999987</v>
      </c>
      <c r="S1824" s="18">
        <f t="shared" si="144"/>
        <v>685.93749999999989</v>
      </c>
      <c r="T1824" s="17" t="s">
        <v>694</v>
      </c>
      <c r="U1824" s="19" t="s">
        <v>196</v>
      </c>
    </row>
    <row r="1825" spans="1:21" ht="13.2" hidden="1">
      <c r="A1825" s="64" t="s">
        <v>3905</v>
      </c>
      <c r="B1825" s="11">
        <v>44628</v>
      </c>
      <c r="C1825" s="12">
        <v>44580</v>
      </c>
      <c r="D1825" s="13" t="s">
        <v>28</v>
      </c>
      <c r="E1825" s="13" t="s">
        <v>29</v>
      </c>
      <c r="G1825" s="10" t="s">
        <v>4819</v>
      </c>
      <c r="H1825" s="13" t="s">
        <v>4477</v>
      </c>
      <c r="I1825" s="13" t="s">
        <v>4478</v>
      </c>
      <c r="J1825" s="13" t="str">
        <f t="shared" si="140"/>
        <v>LID-</v>
      </c>
      <c r="K1825" s="13" t="s">
        <v>25</v>
      </c>
      <c r="L1825" s="44">
        <v>1020</v>
      </c>
      <c r="M1825" s="13" t="s">
        <v>105</v>
      </c>
      <c r="N1825" s="20" t="s">
        <v>366</v>
      </c>
      <c r="O1825" s="61">
        <v>4.4000000000000004</v>
      </c>
      <c r="P1825" s="46">
        <f t="shared" si="141"/>
        <v>4488</v>
      </c>
      <c r="Q1825" s="20">
        <f t="shared" si="142"/>
        <v>6.4</v>
      </c>
      <c r="R1825" s="20">
        <f t="shared" si="143"/>
        <v>0.6875</v>
      </c>
      <c r="S1825" s="18">
        <f t="shared" si="144"/>
        <v>701.25</v>
      </c>
      <c r="T1825" s="17" t="s">
        <v>694</v>
      </c>
      <c r="U1825" s="19" t="s">
        <v>30</v>
      </c>
    </row>
    <row r="1826" spans="1:21" ht="13.2" hidden="1">
      <c r="A1826" s="64" t="s">
        <v>3905</v>
      </c>
      <c r="B1826" s="11">
        <v>44628</v>
      </c>
      <c r="C1826" s="12">
        <v>44580</v>
      </c>
      <c r="D1826" s="13" t="s">
        <v>28</v>
      </c>
      <c r="E1826" s="13" t="s">
        <v>29</v>
      </c>
      <c r="G1826" s="10" t="s">
        <v>4820</v>
      </c>
      <c r="H1826" s="13" t="s">
        <v>4477</v>
      </c>
      <c r="I1826" s="13" t="s">
        <v>4478</v>
      </c>
      <c r="J1826" s="13" t="str">
        <f t="shared" si="140"/>
        <v>LID-</v>
      </c>
      <c r="K1826" s="13" t="s">
        <v>25</v>
      </c>
      <c r="L1826" s="44">
        <v>-12</v>
      </c>
      <c r="M1826" s="13" t="s">
        <v>105</v>
      </c>
      <c r="N1826" s="20" t="s">
        <v>366</v>
      </c>
      <c r="O1826" s="61">
        <v>4.4000000000000004</v>
      </c>
      <c r="P1826" s="46">
        <f t="shared" si="141"/>
        <v>-52.8</v>
      </c>
      <c r="Q1826" s="20">
        <f t="shared" si="142"/>
        <v>6.4</v>
      </c>
      <c r="R1826" s="20">
        <f t="shared" si="143"/>
        <v>0.6875</v>
      </c>
      <c r="S1826" s="18">
        <f t="shared" si="144"/>
        <v>-8.25</v>
      </c>
      <c r="T1826" s="17" t="s">
        <v>694</v>
      </c>
      <c r="U1826" s="19" t="s">
        <v>30</v>
      </c>
    </row>
    <row r="1827" spans="1:21" ht="13.2" hidden="1">
      <c r="A1827" s="63" t="s">
        <v>3905</v>
      </c>
      <c r="B1827" s="11">
        <v>44628</v>
      </c>
      <c r="C1827" s="12">
        <v>44580</v>
      </c>
      <c r="D1827" s="13" t="s">
        <v>28</v>
      </c>
      <c r="E1827" s="13" t="s">
        <v>29</v>
      </c>
      <c r="G1827" s="10" t="s">
        <v>4820</v>
      </c>
      <c r="H1827" s="13" t="s">
        <v>4477</v>
      </c>
      <c r="I1827" s="13" t="s">
        <v>4478</v>
      </c>
      <c r="J1827" s="13" t="str">
        <f t="shared" si="140"/>
        <v>LID-</v>
      </c>
      <c r="K1827" s="13" t="s">
        <v>25</v>
      </c>
      <c r="L1827" s="44">
        <v>-1008</v>
      </c>
      <c r="M1827" s="13" t="s">
        <v>105</v>
      </c>
      <c r="N1827" s="20" t="s">
        <v>366</v>
      </c>
      <c r="O1827" s="61">
        <v>4.4000000000000004</v>
      </c>
      <c r="P1827" s="46">
        <f t="shared" si="141"/>
        <v>-4435.2</v>
      </c>
      <c r="Q1827" s="20">
        <f t="shared" si="142"/>
        <v>6.4</v>
      </c>
      <c r="R1827" s="20">
        <f t="shared" si="143"/>
        <v>0.6875</v>
      </c>
      <c r="S1827" s="18">
        <f t="shared" si="144"/>
        <v>-693</v>
      </c>
      <c r="T1827" s="17" t="s">
        <v>694</v>
      </c>
      <c r="U1827" s="19" t="s">
        <v>30</v>
      </c>
    </row>
    <row r="1828" spans="1:21" ht="13.2" hidden="1">
      <c r="A1828" s="64" t="s">
        <v>3905</v>
      </c>
      <c r="B1828" s="11">
        <v>44628</v>
      </c>
      <c r="C1828" s="12">
        <v>44580</v>
      </c>
      <c r="D1828" s="13" t="s">
        <v>28</v>
      </c>
      <c r="E1828" s="13" t="s">
        <v>29</v>
      </c>
      <c r="G1828" s="10" t="s">
        <v>4821</v>
      </c>
      <c r="H1828" s="13" t="s">
        <v>4477</v>
      </c>
      <c r="I1828" s="13" t="s">
        <v>4478</v>
      </c>
      <c r="J1828" s="13" t="str">
        <f t="shared" si="140"/>
        <v>LID-</v>
      </c>
      <c r="K1828" s="13" t="s">
        <v>25</v>
      </c>
      <c r="L1828" s="44">
        <v>1020</v>
      </c>
      <c r="M1828" s="13" t="s">
        <v>105</v>
      </c>
      <c r="N1828" s="20" t="s">
        <v>366</v>
      </c>
      <c r="O1828" s="61">
        <v>4.4000000000000004</v>
      </c>
      <c r="P1828" s="46">
        <f t="shared" si="141"/>
        <v>4488</v>
      </c>
      <c r="Q1828" s="20">
        <f t="shared" si="142"/>
        <v>6.4</v>
      </c>
      <c r="R1828" s="20">
        <f t="shared" si="143"/>
        <v>0.6875</v>
      </c>
      <c r="S1828" s="18">
        <f t="shared" si="144"/>
        <v>701.25</v>
      </c>
      <c r="T1828" s="17" t="s">
        <v>694</v>
      </c>
      <c r="U1828" s="19" t="s">
        <v>30</v>
      </c>
    </row>
    <row r="1829" spans="1:21" ht="13.2" hidden="1">
      <c r="A1829" s="63" t="s">
        <v>5600</v>
      </c>
      <c r="B1829" s="11">
        <v>44670</v>
      </c>
      <c r="C1829" s="12">
        <v>44620</v>
      </c>
      <c r="D1829" s="13" t="s">
        <v>136</v>
      </c>
      <c r="E1829" s="13" t="s">
        <v>137</v>
      </c>
      <c r="G1829" s="10" t="s">
        <v>5947</v>
      </c>
      <c r="H1829" s="13" t="s">
        <v>877</v>
      </c>
      <c r="I1829" s="13" t="s">
        <v>878</v>
      </c>
      <c r="J1829" s="13" t="str">
        <f t="shared" si="140"/>
        <v>ALM-</v>
      </c>
      <c r="K1829" s="13" t="s">
        <v>23</v>
      </c>
      <c r="L1829" s="44">
        <v>2188</v>
      </c>
      <c r="M1829" s="13" t="s">
        <v>26</v>
      </c>
      <c r="N1829" s="20" t="s">
        <v>369</v>
      </c>
      <c r="O1829" s="61">
        <v>4.4078999999999997</v>
      </c>
      <c r="P1829" s="46">
        <f t="shared" si="141"/>
        <v>9644.49</v>
      </c>
      <c r="Q1829" s="20">
        <f t="shared" si="142"/>
        <v>1</v>
      </c>
      <c r="R1829" s="20">
        <f t="shared" si="143"/>
        <v>4.4078999999999997</v>
      </c>
      <c r="S1829" s="18">
        <f t="shared" si="144"/>
        <v>9644.4851999999992</v>
      </c>
      <c r="T1829" s="17" t="s">
        <v>694</v>
      </c>
      <c r="U1829" s="19" t="s">
        <v>27</v>
      </c>
    </row>
    <row r="1830" spans="1:21" ht="13.2" hidden="1">
      <c r="A1830" s="63" t="s">
        <v>5601</v>
      </c>
      <c r="B1830" s="11">
        <v>44655</v>
      </c>
      <c r="C1830" s="12">
        <v>44620</v>
      </c>
      <c r="D1830" s="13" t="s">
        <v>136</v>
      </c>
      <c r="E1830" s="13" t="s">
        <v>137</v>
      </c>
      <c r="G1830" s="10" t="s">
        <v>5927</v>
      </c>
      <c r="H1830" s="13" t="s">
        <v>2794</v>
      </c>
      <c r="I1830" s="13" t="s">
        <v>2795</v>
      </c>
      <c r="J1830" s="13" t="str">
        <f t="shared" si="140"/>
        <v>ALM-</v>
      </c>
      <c r="K1830" s="13" t="s">
        <v>23</v>
      </c>
      <c r="L1830" s="44">
        <v>3558</v>
      </c>
      <c r="M1830" s="13" t="s">
        <v>26</v>
      </c>
      <c r="N1830" s="20" t="s">
        <v>369</v>
      </c>
      <c r="O1830" s="61">
        <v>4.4078999999999997</v>
      </c>
      <c r="P1830" s="46">
        <f t="shared" si="141"/>
        <v>15683.31</v>
      </c>
      <c r="Q1830" s="20">
        <f t="shared" si="142"/>
        <v>1</v>
      </c>
      <c r="R1830" s="20">
        <f t="shared" si="143"/>
        <v>4.4078999999999997</v>
      </c>
      <c r="S1830" s="18">
        <f t="shared" si="144"/>
        <v>15683.308199999999</v>
      </c>
      <c r="T1830" s="17" t="s">
        <v>694</v>
      </c>
      <c r="U1830" s="19" t="s">
        <v>27</v>
      </c>
    </row>
    <row r="1831" spans="1:21" ht="13.2" hidden="1">
      <c r="A1831" s="63" t="s">
        <v>5602</v>
      </c>
      <c r="B1831" s="11">
        <v>44662</v>
      </c>
      <c r="C1831" s="12">
        <v>44620</v>
      </c>
      <c r="D1831" s="13" t="s">
        <v>136</v>
      </c>
      <c r="E1831" s="13" t="s">
        <v>137</v>
      </c>
      <c r="G1831" s="10" t="s">
        <v>5944</v>
      </c>
      <c r="H1831" s="13" t="s">
        <v>2784</v>
      </c>
      <c r="I1831" s="13" t="s">
        <v>2785</v>
      </c>
      <c r="J1831" s="13" t="str">
        <f t="shared" si="140"/>
        <v>ALM-</v>
      </c>
      <c r="K1831" s="13" t="s">
        <v>23</v>
      </c>
      <c r="L1831" s="44">
        <v>3528</v>
      </c>
      <c r="M1831" s="13" t="s">
        <v>26</v>
      </c>
      <c r="N1831" s="20" t="s">
        <v>369</v>
      </c>
      <c r="O1831" s="61">
        <v>4.4078999999999997</v>
      </c>
      <c r="P1831" s="46">
        <f t="shared" si="141"/>
        <v>15551.07</v>
      </c>
      <c r="Q1831" s="20">
        <f t="shared" si="142"/>
        <v>1</v>
      </c>
      <c r="R1831" s="20">
        <f t="shared" si="143"/>
        <v>4.4078999999999997</v>
      </c>
      <c r="S1831" s="18">
        <f t="shared" si="144"/>
        <v>15551.071199999998</v>
      </c>
      <c r="T1831" s="17" t="s">
        <v>694</v>
      </c>
      <c r="U1831" s="19" t="s">
        <v>27</v>
      </c>
    </row>
    <row r="1832" spans="1:21" ht="13.2" hidden="1">
      <c r="A1832" s="64" t="s">
        <v>5603</v>
      </c>
      <c r="B1832" s="11">
        <v>44662</v>
      </c>
      <c r="C1832" s="12">
        <v>44620</v>
      </c>
      <c r="D1832" s="13" t="s">
        <v>136</v>
      </c>
      <c r="E1832" s="13" t="s">
        <v>137</v>
      </c>
      <c r="G1832" s="10" t="s">
        <v>5944</v>
      </c>
      <c r="H1832" s="13" t="s">
        <v>5121</v>
      </c>
      <c r="I1832" s="13" t="s">
        <v>6220</v>
      </c>
      <c r="J1832" s="13" t="str">
        <f t="shared" si="140"/>
        <v>ALM-</v>
      </c>
      <c r="K1832" s="13" t="s">
        <v>23</v>
      </c>
      <c r="L1832" s="44">
        <v>1205</v>
      </c>
      <c r="M1832" s="13" t="s">
        <v>26</v>
      </c>
      <c r="N1832" s="20" t="s">
        <v>369</v>
      </c>
      <c r="O1832" s="61">
        <v>4.4078999999999997</v>
      </c>
      <c r="P1832" s="46">
        <f t="shared" si="141"/>
        <v>5311.52</v>
      </c>
      <c r="Q1832" s="20">
        <f t="shared" si="142"/>
        <v>1</v>
      </c>
      <c r="R1832" s="20">
        <f t="shared" si="143"/>
        <v>4.4078999999999997</v>
      </c>
      <c r="S1832" s="18">
        <f t="shared" si="144"/>
        <v>5311.5194999999994</v>
      </c>
      <c r="T1832" s="17" t="s">
        <v>694</v>
      </c>
      <c r="U1832" s="19" t="s">
        <v>27</v>
      </c>
    </row>
    <row r="1833" spans="1:21" ht="13.2" hidden="1">
      <c r="A1833" s="64" t="s">
        <v>5603</v>
      </c>
      <c r="B1833" s="11">
        <v>44662</v>
      </c>
      <c r="C1833" s="12">
        <v>44620</v>
      </c>
      <c r="D1833" s="13" t="s">
        <v>136</v>
      </c>
      <c r="E1833" s="13" t="s">
        <v>137</v>
      </c>
      <c r="G1833" s="10" t="s">
        <v>5944</v>
      </c>
      <c r="H1833" s="13" t="s">
        <v>5121</v>
      </c>
      <c r="I1833" s="13" t="s">
        <v>6220</v>
      </c>
      <c r="J1833" s="13" t="str">
        <f t="shared" si="140"/>
        <v>ALM-</v>
      </c>
      <c r="K1833" s="13" t="s">
        <v>23</v>
      </c>
      <c r="L1833" s="44">
        <v>1161</v>
      </c>
      <c r="M1833" s="13" t="s">
        <v>26</v>
      </c>
      <c r="N1833" s="20" t="s">
        <v>369</v>
      </c>
      <c r="O1833" s="61">
        <v>4.4078999999999997</v>
      </c>
      <c r="P1833" s="46">
        <f t="shared" si="141"/>
        <v>5117.57</v>
      </c>
      <c r="Q1833" s="20">
        <f t="shared" si="142"/>
        <v>1</v>
      </c>
      <c r="R1833" s="20">
        <f t="shared" si="143"/>
        <v>4.4078999999999997</v>
      </c>
      <c r="S1833" s="18">
        <f t="shared" si="144"/>
        <v>5117.5718999999999</v>
      </c>
      <c r="T1833" s="17" t="s">
        <v>694</v>
      </c>
      <c r="U1833" s="19" t="s">
        <v>27</v>
      </c>
    </row>
    <row r="1834" spans="1:21" ht="13.2" hidden="1">
      <c r="A1834" s="63" t="s">
        <v>5604</v>
      </c>
      <c r="B1834" s="11">
        <v>44662</v>
      </c>
      <c r="C1834" s="12">
        <v>44620</v>
      </c>
      <c r="D1834" s="13" t="s">
        <v>136</v>
      </c>
      <c r="E1834" s="13" t="s">
        <v>137</v>
      </c>
      <c r="G1834" s="10" t="s">
        <v>5944</v>
      </c>
      <c r="H1834" s="13" t="s">
        <v>4441</v>
      </c>
      <c r="I1834" s="13" t="s">
        <v>4442</v>
      </c>
      <c r="J1834" s="13" t="str">
        <f t="shared" si="140"/>
        <v>ALM-</v>
      </c>
      <c r="K1834" s="13" t="s">
        <v>23</v>
      </c>
      <c r="L1834" s="44">
        <v>1180</v>
      </c>
      <c r="M1834" s="13" t="s">
        <v>26</v>
      </c>
      <c r="N1834" s="20" t="s">
        <v>369</v>
      </c>
      <c r="O1834" s="61">
        <v>4.4078999999999997</v>
      </c>
      <c r="P1834" s="46">
        <f t="shared" si="141"/>
        <v>5201.32</v>
      </c>
      <c r="Q1834" s="20">
        <f t="shared" si="142"/>
        <v>1</v>
      </c>
      <c r="R1834" s="20">
        <f t="shared" si="143"/>
        <v>4.4078999999999997</v>
      </c>
      <c r="S1834" s="18">
        <f t="shared" si="144"/>
        <v>5201.3219999999992</v>
      </c>
      <c r="T1834" s="17" t="s">
        <v>694</v>
      </c>
      <c r="U1834" s="19" t="s">
        <v>27</v>
      </c>
    </row>
    <row r="1835" spans="1:21" ht="13.2" hidden="1">
      <c r="A1835" s="40" t="s">
        <v>5604</v>
      </c>
      <c r="B1835" s="47">
        <v>44662</v>
      </c>
      <c r="C1835" s="12">
        <v>44620</v>
      </c>
      <c r="D1835" s="40" t="s">
        <v>136</v>
      </c>
      <c r="E1835" s="13" t="s">
        <v>137</v>
      </c>
      <c r="G1835" s="10" t="s">
        <v>5944</v>
      </c>
      <c r="H1835" s="13" t="s">
        <v>4441</v>
      </c>
      <c r="I1835" s="13" t="s">
        <v>4442</v>
      </c>
      <c r="J1835" s="13" t="str">
        <f t="shared" si="140"/>
        <v>ALM-</v>
      </c>
      <c r="K1835" s="40" t="s">
        <v>23</v>
      </c>
      <c r="L1835" s="52">
        <v>1107</v>
      </c>
      <c r="M1835" s="13" t="s">
        <v>26</v>
      </c>
      <c r="N1835" s="39" t="s">
        <v>369</v>
      </c>
      <c r="O1835" s="56">
        <v>4.4078999999999997</v>
      </c>
      <c r="P1835" s="46">
        <f t="shared" si="141"/>
        <v>4879.55</v>
      </c>
      <c r="Q1835" s="20">
        <f t="shared" si="142"/>
        <v>1</v>
      </c>
      <c r="R1835" s="20">
        <f t="shared" si="143"/>
        <v>4.4078999999999997</v>
      </c>
      <c r="S1835" s="18">
        <f t="shared" si="144"/>
        <v>4879.5452999999998</v>
      </c>
      <c r="T1835" s="17" t="s">
        <v>694</v>
      </c>
      <c r="U1835" s="40" t="s">
        <v>27</v>
      </c>
    </row>
    <row r="1836" spans="1:21" ht="13.2" hidden="1">
      <c r="A1836" s="40" t="s">
        <v>5605</v>
      </c>
      <c r="B1836" s="47">
        <v>44659</v>
      </c>
      <c r="C1836" s="12">
        <v>44620</v>
      </c>
      <c r="D1836" s="40" t="s">
        <v>136</v>
      </c>
      <c r="E1836" s="13" t="s">
        <v>137</v>
      </c>
      <c r="G1836" s="10" t="s">
        <v>5946</v>
      </c>
      <c r="H1836" s="13" t="s">
        <v>723</v>
      </c>
      <c r="I1836" s="13" t="s">
        <v>724</v>
      </c>
      <c r="J1836" s="13" t="str">
        <f t="shared" si="140"/>
        <v>ALM-</v>
      </c>
      <c r="K1836" s="40" t="s">
        <v>23</v>
      </c>
      <c r="L1836" s="52">
        <v>3055</v>
      </c>
      <c r="M1836" s="13" t="s">
        <v>26</v>
      </c>
      <c r="N1836" s="39" t="s">
        <v>369</v>
      </c>
      <c r="O1836" s="56">
        <v>4.4078999999999997</v>
      </c>
      <c r="P1836" s="46">
        <f t="shared" si="141"/>
        <v>13466.13</v>
      </c>
      <c r="Q1836" s="20">
        <f t="shared" si="142"/>
        <v>1</v>
      </c>
      <c r="R1836" s="20">
        <f t="shared" si="143"/>
        <v>4.4078999999999997</v>
      </c>
      <c r="S1836" s="18">
        <f t="shared" si="144"/>
        <v>13466.134499999998</v>
      </c>
      <c r="T1836" s="17" t="s">
        <v>694</v>
      </c>
      <c r="U1836" s="40" t="s">
        <v>27</v>
      </c>
    </row>
    <row r="1837" spans="1:21" ht="13.2" hidden="1">
      <c r="A1837" s="63" t="s">
        <v>5606</v>
      </c>
      <c r="B1837" s="11">
        <v>44659</v>
      </c>
      <c r="C1837" s="12">
        <v>44620</v>
      </c>
      <c r="D1837" s="13" t="s">
        <v>136</v>
      </c>
      <c r="E1837" s="13" t="s">
        <v>137</v>
      </c>
      <c r="G1837" s="10" t="s">
        <v>5946</v>
      </c>
      <c r="H1837" s="13" t="s">
        <v>5136</v>
      </c>
      <c r="I1837" s="13" t="s">
        <v>6235</v>
      </c>
      <c r="J1837" s="13" t="str">
        <f t="shared" si="140"/>
        <v>ALM-</v>
      </c>
      <c r="K1837" s="13" t="s">
        <v>23</v>
      </c>
      <c r="L1837" s="44">
        <v>2409</v>
      </c>
      <c r="M1837" s="13" t="s">
        <v>26</v>
      </c>
      <c r="N1837" s="20" t="s">
        <v>369</v>
      </c>
      <c r="O1837" s="61">
        <v>4.4078999999999997</v>
      </c>
      <c r="P1837" s="46">
        <f t="shared" si="141"/>
        <v>10618.63</v>
      </c>
      <c r="Q1837" s="20">
        <f t="shared" si="142"/>
        <v>1</v>
      </c>
      <c r="R1837" s="20">
        <f t="shared" si="143"/>
        <v>4.4078999999999997</v>
      </c>
      <c r="S1837" s="18">
        <f t="shared" si="144"/>
        <v>10618.631099999999</v>
      </c>
      <c r="T1837" s="17" t="s">
        <v>694</v>
      </c>
      <c r="U1837" s="19" t="s">
        <v>27</v>
      </c>
    </row>
    <row r="1838" spans="1:21" ht="13.2" hidden="1">
      <c r="A1838" s="64" t="s">
        <v>5607</v>
      </c>
      <c r="B1838" s="11">
        <v>44659</v>
      </c>
      <c r="C1838" s="12">
        <v>44620</v>
      </c>
      <c r="D1838" s="13" t="s">
        <v>136</v>
      </c>
      <c r="E1838" s="13" t="s">
        <v>137</v>
      </c>
      <c r="G1838" s="10" t="s">
        <v>5946</v>
      </c>
      <c r="H1838" s="13" t="s">
        <v>727</v>
      </c>
      <c r="I1838" s="13" t="s">
        <v>728</v>
      </c>
      <c r="J1838" s="13" t="str">
        <f t="shared" si="140"/>
        <v>ALM-</v>
      </c>
      <c r="K1838" s="13" t="s">
        <v>23</v>
      </c>
      <c r="L1838" s="44">
        <v>3591</v>
      </c>
      <c r="M1838" s="13" t="s">
        <v>26</v>
      </c>
      <c r="N1838" s="20" t="s">
        <v>369</v>
      </c>
      <c r="O1838" s="61">
        <v>4.4078999999999997</v>
      </c>
      <c r="P1838" s="46">
        <f t="shared" si="141"/>
        <v>15828.77</v>
      </c>
      <c r="Q1838" s="20">
        <f t="shared" si="142"/>
        <v>1</v>
      </c>
      <c r="R1838" s="20">
        <f t="shared" si="143"/>
        <v>4.4078999999999997</v>
      </c>
      <c r="S1838" s="18">
        <f t="shared" si="144"/>
        <v>15828.768899999999</v>
      </c>
      <c r="T1838" s="17" t="s">
        <v>694</v>
      </c>
      <c r="U1838" s="19" t="s">
        <v>27</v>
      </c>
    </row>
    <row r="1839" spans="1:21" ht="13.2" hidden="1">
      <c r="A1839" s="64" t="s">
        <v>5608</v>
      </c>
      <c r="B1839" s="11">
        <v>44659</v>
      </c>
      <c r="C1839" s="12">
        <v>44620</v>
      </c>
      <c r="D1839" s="13" t="s">
        <v>136</v>
      </c>
      <c r="E1839" s="13" t="s">
        <v>137</v>
      </c>
      <c r="G1839" s="10" t="s">
        <v>5946</v>
      </c>
      <c r="H1839" s="13" t="s">
        <v>873</v>
      </c>
      <c r="I1839" s="13" t="s">
        <v>874</v>
      </c>
      <c r="J1839" s="13" t="str">
        <f t="shared" si="140"/>
        <v>ALM-</v>
      </c>
      <c r="K1839" s="13" t="s">
        <v>23</v>
      </c>
      <c r="L1839" s="44">
        <v>3595</v>
      </c>
      <c r="M1839" s="13" t="s">
        <v>26</v>
      </c>
      <c r="N1839" s="20" t="s">
        <v>369</v>
      </c>
      <c r="O1839" s="61">
        <v>4.4078999999999997</v>
      </c>
      <c r="P1839" s="46">
        <f t="shared" si="141"/>
        <v>15846.4</v>
      </c>
      <c r="Q1839" s="20">
        <f t="shared" si="142"/>
        <v>1</v>
      </c>
      <c r="R1839" s="20">
        <f t="shared" si="143"/>
        <v>4.4078999999999997</v>
      </c>
      <c r="S1839" s="18">
        <f t="shared" si="144"/>
        <v>15846.4005</v>
      </c>
      <c r="T1839" s="17" t="s">
        <v>694</v>
      </c>
      <c r="U1839" s="19" t="s">
        <v>27</v>
      </c>
    </row>
    <row r="1840" spans="1:21" ht="13.2" hidden="1">
      <c r="A1840" s="64" t="s">
        <v>5609</v>
      </c>
      <c r="B1840" s="11">
        <v>44670</v>
      </c>
      <c r="C1840" s="12">
        <v>44620</v>
      </c>
      <c r="D1840" s="13" t="s">
        <v>136</v>
      </c>
      <c r="E1840" s="13" t="s">
        <v>137</v>
      </c>
      <c r="G1840" s="10" t="s">
        <v>5947</v>
      </c>
      <c r="H1840" s="13" t="s">
        <v>4467</v>
      </c>
      <c r="I1840" s="13" t="s">
        <v>4468</v>
      </c>
      <c r="J1840" s="13" t="str">
        <f t="shared" si="140"/>
        <v>ALM-</v>
      </c>
      <c r="K1840" s="13" t="s">
        <v>23</v>
      </c>
      <c r="L1840" s="44">
        <v>1109</v>
      </c>
      <c r="M1840" s="13" t="s">
        <v>26</v>
      </c>
      <c r="N1840" s="20" t="s">
        <v>369</v>
      </c>
      <c r="O1840" s="61">
        <v>4.4078999999999997</v>
      </c>
      <c r="P1840" s="46">
        <f t="shared" si="141"/>
        <v>4888.3599999999997</v>
      </c>
      <c r="Q1840" s="20">
        <f t="shared" si="142"/>
        <v>1</v>
      </c>
      <c r="R1840" s="20">
        <f t="shared" si="143"/>
        <v>4.4078999999999997</v>
      </c>
      <c r="S1840" s="18">
        <f t="shared" si="144"/>
        <v>4888.3611000000001</v>
      </c>
      <c r="T1840" s="17" t="s">
        <v>694</v>
      </c>
      <c r="U1840" s="19" t="s">
        <v>27</v>
      </c>
    </row>
    <row r="1841" spans="1:21" ht="13.2" hidden="1">
      <c r="A1841" s="64" t="s">
        <v>5609</v>
      </c>
      <c r="B1841" s="11">
        <v>44659</v>
      </c>
      <c r="C1841" s="12">
        <v>44620</v>
      </c>
      <c r="D1841" s="13" t="s">
        <v>136</v>
      </c>
      <c r="E1841" s="13" t="s">
        <v>137</v>
      </c>
      <c r="G1841" s="10" t="s">
        <v>5946</v>
      </c>
      <c r="H1841" s="13" t="s">
        <v>4467</v>
      </c>
      <c r="I1841" s="13" t="s">
        <v>4468</v>
      </c>
      <c r="J1841" s="13" t="str">
        <f t="shared" si="140"/>
        <v>ALM-</v>
      </c>
      <c r="K1841" s="13" t="s">
        <v>23</v>
      </c>
      <c r="L1841" s="44">
        <v>2259</v>
      </c>
      <c r="M1841" s="13" t="s">
        <v>26</v>
      </c>
      <c r="N1841" s="20" t="s">
        <v>369</v>
      </c>
      <c r="O1841" s="61">
        <v>4.4078999999999997</v>
      </c>
      <c r="P1841" s="46">
        <f t="shared" si="141"/>
        <v>9957.4500000000007</v>
      </c>
      <c r="Q1841" s="20">
        <f t="shared" si="142"/>
        <v>1</v>
      </c>
      <c r="R1841" s="20">
        <f t="shared" si="143"/>
        <v>4.4078999999999997</v>
      </c>
      <c r="S1841" s="18">
        <f t="shared" si="144"/>
        <v>9957.4460999999992</v>
      </c>
      <c r="T1841" s="17" t="s">
        <v>694</v>
      </c>
      <c r="U1841" s="19" t="s">
        <v>27</v>
      </c>
    </row>
    <row r="1842" spans="1:21" ht="13.2" hidden="1">
      <c r="A1842" s="64" t="s">
        <v>5610</v>
      </c>
      <c r="B1842" s="11">
        <v>44662</v>
      </c>
      <c r="C1842" s="12">
        <v>44620</v>
      </c>
      <c r="D1842" s="13" t="s">
        <v>136</v>
      </c>
      <c r="E1842" s="13" t="s">
        <v>137</v>
      </c>
      <c r="G1842" s="10" t="s">
        <v>5948</v>
      </c>
      <c r="H1842" s="13" t="s">
        <v>4445</v>
      </c>
      <c r="I1842" s="13" t="s">
        <v>4446</v>
      </c>
      <c r="J1842" s="13" t="str">
        <f t="shared" si="140"/>
        <v>ALM-</v>
      </c>
      <c r="K1842" s="13" t="s">
        <v>23</v>
      </c>
      <c r="L1842" s="44">
        <v>4547</v>
      </c>
      <c r="M1842" s="13" t="s">
        <v>26</v>
      </c>
      <c r="N1842" s="20" t="s">
        <v>369</v>
      </c>
      <c r="O1842" s="61">
        <v>4.4078999999999997</v>
      </c>
      <c r="P1842" s="46">
        <f t="shared" si="141"/>
        <v>20042.72</v>
      </c>
      <c r="Q1842" s="20">
        <f t="shared" si="142"/>
        <v>1</v>
      </c>
      <c r="R1842" s="20">
        <f t="shared" si="143"/>
        <v>4.4078999999999997</v>
      </c>
      <c r="S1842" s="18">
        <f t="shared" si="144"/>
        <v>20042.721299999997</v>
      </c>
      <c r="T1842" s="17" t="s">
        <v>694</v>
      </c>
      <c r="U1842" s="19" t="s">
        <v>27</v>
      </c>
    </row>
    <row r="1843" spans="1:21" ht="13.2" hidden="1">
      <c r="A1843" s="63" t="s">
        <v>5611</v>
      </c>
      <c r="B1843" s="11">
        <v>44662</v>
      </c>
      <c r="C1843" s="12">
        <v>44620</v>
      </c>
      <c r="D1843" s="13" t="s">
        <v>136</v>
      </c>
      <c r="E1843" s="13" t="s">
        <v>137</v>
      </c>
      <c r="G1843" s="10" t="s">
        <v>5948</v>
      </c>
      <c r="H1843" s="13" t="s">
        <v>4447</v>
      </c>
      <c r="I1843" s="13" t="s">
        <v>4448</v>
      </c>
      <c r="J1843" s="13" t="str">
        <f t="shared" si="140"/>
        <v>ALM-</v>
      </c>
      <c r="K1843" s="13" t="s">
        <v>23</v>
      </c>
      <c r="L1843" s="44">
        <v>4625</v>
      </c>
      <c r="M1843" s="13" t="s">
        <v>26</v>
      </c>
      <c r="N1843" s="20" t="s">
        <v>369</v>
      </c>
      <c r="O1843" s="61">
        <v>4.4078999999999997</v>
      </c>
      <c r="P1843" s="46">
        <f t="shared" si="141"/>
        <v>20386.54</v>
      </c>
      <c r="Q1843" s="20">
        <f t="shared" si="142"/>
        <v>1</v>
      </c>
      <c r="R1843" s="20">
        <f t="shared" si="143"/>
        <v>4.4078999999999997</v>
      </c>
      <c r="S1843" s="18">
        <f t="shared" si="144"/>
        <v>20386.537499999999</v>
      </c>
      <c r="T1843" s="17" t="s">
        <v>694</v>
      </c>
      <c r="U1843" s="19" t="s">
        <v>27</v>
      </c>
    </row>
    <row r="1844" spans="1:21" ht="13.2" hidden="1">
      <c r="A1844" s="63" t="s">
        <v>5612</v>
      </c>
      <c r="B1844" s="11">
        <v>44670</v>
      </c>
      <c r="C1844" s="12">
        <v>44620</v>
      </c>
      <c r="D1844" s="13" t="s">
        <v>136</v>
      </c>
      <c r="E1844" s="13" t="s">
        <v>137</v>
      </c>
      <c r="G1844" s="10" t="s">
        <v>5947</v>
      </c>
      <c r="H1844" s="13" t="s">
        <v>4453</v>
      </c>
      <c r="I1844" s="13" t="s">
        <v>4454</v>
      </c>
      <c r="J1844" s="13" t="str">
        <f t="shared" si="140"/>
        <v>ALM-</v>
      </c>
      <c r="K1844" s="13" t="s">
        <v>23</v>
      </c>
      <c r="L1844" s="44">
        <v>2312</v>
      </c>
      <c r="M1844" s="13" t="s">
        <v>26</v>
      </c>
      <c r="N1844" s="20" t="s">
        <v>369</v>
      </c>
      <c r="O1844" s="61">
        <v>4.4078999999999997</v>
      </c>
      <c r="P1844" s="46">
        <f t="shared" si="141"/>
        <v>10191.06</v>
      </c>
      <c r="Q1844" s="20">
        <f t="shared" si="142"/>
        <v>1</v>
      </c>
      <c r="R1844" s="20">
        <f t="shared" si="143"/>
        <v>4.4078999999999997</v>
      </c>
      <c r="S1844" s="18">
        <f t="shared" si="144"/>
        <v>10191.0648</v>
      </c>
      <c r="T1844" s="17" t="s">
        <v>694</v>
      </c>
      <c r="U1844" s="19" t="s">
        <v>27</v>
      </c>
    </row>
    <row r="1845" spans="1:21" ht="13.2" hidden="1">
      <c r="A1845" s="63" t="s">
        <v>5613</v>
      </c>
      <c r="B1845" s="11">
        <v>44670</v>
      </c>
      <c r="C1845" s="12">
        <v>44620</v>
      </c>
      <c r="D1845" s="13" t="s">
        <v>136</v>
      </c>
      <c r="E1845" s="13" t="s">
        <v>137</v>
      </c>
      <c r="G1845" s="10" t="s">
        <v>5947</v>
      </c>
      <c r="H1845" s="13" t="s">
        <v>5122</v>
      </c>
      <c r="I1845" s="13" t="s">
        <v>6221</v>
      </c>
      <c r="J1845" s="13" t="str">
        <f t="shared" si="140"/>
        <v>ALM-</v>
      </c>
      <c r="K1845" s="13" t="s">
        <v>23</v>
      </c>
      <c r="L1845" s="44">
        <v>1121</v>
      </c>
      <c r="M1845" s="13" t="s">
        <v>26</v>
      </c>
      <c r="N1845" s="20" t="s">
        <v>369</v>
      </c>
      <c r="O1845" s="61">
        <v>4.4078999999999997</v>
      </c>
      <c r="P1845" s="46">
        <f t="shared" si="141"/>
        <v>4941.26</v>
      </c>
      <c r="Q1845" s="20">
        <f t="shared" si="142"/>
        <v>1</v>
      </c>
      <c r="R1845" s="20">
        <f t="shared" si="143"/>
        <v>4.4078999999999997</v>
      </c>
      <c r="S1845" s="18">
        <f t="shared" si="144"/>
        <v>4941.2559000000001</v>
      </c>
      <c r="T1845" s="17" t="s">
        <v>694</v>
      </c>
      <c r="U1845" s="19" t="s">
        <v>27</v>
      </c>
    </row>
    <row r="1846" spans="1:21" ht="13.2" hidden="1">
      <c r="A1846" s="63" t="s">
        <v>5613</v>
      </c>
      <c r="B1846" s="11">
        <v>44655</v>
      </c>
      <c r="C1846" s="12">
        <v>44620</v>
      </c>
      <c r="D1846" s="13" t="s">
        <v>136</v>
      </c>
      <c r="E1846" s="13" t="s">
        <v>137</v>
      </c>
      <c r="G1846" s="10" t="s">
        <v>5927</v>
      </c>
      <c r="H1846" s="13" t="s">
        <v>5122</v>
      </c>
      <c r="I1846" s="13" t="s">
        <v>6221</v>
      </c>
      <c r="J1846" s="13" t="str">
        <f t="shared" si="140"/>
        <v>ALM-</v>
      </c>
      <c r="K1846" s="13" t="s">
        <v>23</v>
      </c>
      <c r="L1846" s="44">
        <v>1189</v>
      </c>
      <c r="M1846" s="13" t="s">
        <v>26</v>
      </c>
      <c r="N1846" s="20" t="s">
        <v>369</v>
      </c>
      <c r="O1846" s="61">
        <v>4.4078999999999997</v>
      </c>
      <c r="P1846" s="46">
        <f t="shared" si="141"/>
        <v>5240.99</v>
      </c>
      <c r="Q1846" s="20">
        <f t="shared" si="142"/>
        <v>1</v>
      </c>
      <c r="R1846" s="20">
        <f t="shared" si="143"/>
        <v>4.4078999999999997</v>
      </c>
      <c r="S1846" s="18">
        <f t="shared" si="144"/>
        <v>5240.9930999999997</v>
      </c>
      <c r="T1846" s="17" t="s">
        <v>694</v>
      </c>
      <c r="U1846" s="19" t="s">
        <v>27</v>
      </c>
    </row>
    <row r="1847" spans="1:21" ht="13.2" hidden="1">
      <c r="A1847" s="63" t="s">
        <v>5614</v>
      </c>
      <c r="B1847" s="11">
        <v>44671</v>
      </c>
      <c r="C1847" s="12">
        <v>44620</v>
      </c>
      <c r="D1847" s="13" t="s">
        <v>136</v>
      </c>
      <c r="E1847" s="13" t="s">
        <v>137</v>
      </c>
      <c r="G1847" s="10" t="s">
        <v>5947</v>
      </c>
      <c r="H1847" s="13" t="s">
        <v>5137</v>
      </c>
      <c r="I1847" s="13" t="s">
        <v>6236</v>
      </c>
      <c r="J1847" s="13" t="str">
        <f t="shared" si="140"/>
        <v>ALM-</v>
      </c>
      <c r="K1847" s="13" t="s">
        <v>23</v>
      </c>
      <c r="L1847" s="44">
        <v>3601</v>
      </c>
      <c r="M1847" s="13" t="s">
        <v>26</v>
      </c>
      <c r="N1847" s="20" t="s">
        <v>369</v>
      </c>
      <c r="O1847" s="61">
        <v>4.4078999999999997</v>
      </c>
      <c r="P1847" s="46">
        <f t="shared" si="141"/>
        <v>15872.85</v>
      </c>
      <c r="Q1847" s="20">
        <f t="shared" si="142"/>
        <v>1</v>
      </c>
      <c r="R1847" s="20">
        <f t="shared" si="143"/>
        <v>4.4078999999999997</v>
      </c>
      <c r="S1847" s="18">
        <f t="shared" si="144"/>
        <v>15872.847899999999</v>
      </c>
      <c r="T1847" s="17" t="s">
        <v>694</v>
      </c>
      <c r="U1847" s="19" t="s">
        <v>27</v>
      </c>
    </row>
    <row r="1848" spans="1:21" ht="13.2" hidden="1">
      <c r="A1848" s="63" t="s">
        <v>5615</v>
      </c>
      <c r="B1848" s="11">
        <v>44670</v>
      </c>
      <c r="C1848" s="12">
        <v>44620</v>
      </c>
      <c r="D1848" s="13" t="s">
        <v>136</v>
      </c>
      <c r="E1848" s="13" t="s">
        <v>137</v>
      </c>
      <c r="G1848" s="10" t="s">
        <v>5947</v>
      </c>
      <c r="H1848" s="13" t="s">
        <v>5138</v>
      </c>
      <c r="I1848" s="13" t="s">
        <v>6237</v>
      </c>
      <c r="J1848" s="13" t="str">
        <f t="shared" si="140"/>
        <v>ALM-</v>
      </c>
      <c r="K1848" s="13" t="s">
        <v>23</v>
      </c>
      <c r="L1848" s="44">
        <v>2330</v>
      </c>
      <c r="M1848" s="13" t="s">
        <v>26</v>
      </c>
      <c r="N1848" s="20" t="s">
        <v>369</v>
      </c>
      <c r="O1848" s="61">
        <v>4.4078999999999997</v>
      </c>
      <c r="P1848" s="46">
        <f t="shared" si="141"/>
        <v>10270.41</v>
      </c>
      <c r="Q1848" s="20">
        <f t="shared" si="142"/>
        <v>1</v>
      </c>
      <c r="R1848" s="20">
        <f t="shared" si="143"/>
        <v>4.4078999999999997</v>
      </c>
      <c r="S1848" s="18">
        <f t="shared" si="144"/>
        <v>10270.406999999999</v>
      </c>
      <c r="T1848" s="17" t="s">
        <v>694</v>
      </c>
      <c r="U1848" s="19" t="s">
        <v>27</v>
      </c>
    </row>
    <row r="1849" spans="1:21" ht="13.2" hidden="1">
      <c r="A1849" s="63" t="s">
        <v>5616</v>
      </c>
      <c r="B1849" s="11">
        <v>44662</v>
      </c>
      <c r="C1849" s="12">
        <v>44620</v>
      </c>
      <c r="D1849" s="13" t="s">
        <v>136</v>
      </c>
      <c r="E1849" s="13" t="s">
        <v>137</v>
      </c>
      <c r="G1849" s="10" t="s">
        <v>5948</v>
      </c>
      <c r="H1849" s="13" t="s">
        <v>5139</v>
      </c>
      <c r="I1849" s="13" t="s">
        <v>6238</v>
      </c>
      <c r="J1849" s="13" t="str">
        <f t="shared" si="140"/>
        <v>ALM-</v>
      </c>
      <c r="K1849" s="13" t="s">
        <v>23</v>
      </c>
      <c r="L1849" s="44">
        <v>2375</v>
      </c>
      <c r="M1849" s="13" t="s">
        <v>26</v>
      </c>
      <c r="N1849" s="13" t="s">
        <v>369</v>
      </c>
      <c r="O1849" s="62">
        <v>4.4078999999999997</v>
      </c>
      <c r="P1849" s="46">
        <f t="shared" si="141"/>
        <v>10468.76</v>
      </c>
      <c r="Q1849" s="20">
        <f t="shared" si="142"/>
        <v>1</v>
      </c>
      <c r="R1849" s="20">
        <f t="shared" si="143"/>
        <v>4.4078999999999997</v>
      </c>
      <c r="S1849" s="18">
        <f t="shared" si="144"/>
        <v>10468.762499999999</v>
      </c>
      <c r="T1849" s="17" t="s">
        <v>694</v>
      </c>
      <c r="U1849" s="19" t="s">
        <v>27</v>
      </c>
    </row>
    <row r="1850" spans="1:21" ht="13.2" hidden="1">
      <c r="A1850" s="63" t="s">
        <v>5617</v>
      </c>
      <c r="B1850" s="11">
        <v>44662</v>
      </c>
      <c r="C1850" s="12">
        <v>44620</v>
      </c>
      <c r="D1850" s="13" t="s">
        <v>136</v>
      </c>
      <c r="E1850" s="13" t="s">
        <v>137</v>
      </c>
      <c r="G1850" s="10" t="s">
        <v>5948</v>
      </c>
      <c r="H1850" s="13" t="s">
        <v>4449</v>
      </c>
      <c r="I1850" s="13" t="s">
        <v>4450</v>
      </c>
      <c r="J1850" s="13" t="str">
        <f t="shared" si="140"/>
        <v>ALM-</v>
      </c>
      <c r="K1850" s="13" t="s">
        <v>23</v>
      </c>
      <c r="L1850" s="44">
        <v>2397</v>
      </c>
      <c r="M1850" s="13" t="s">
        <v>26</v>
      </c>
      <c r="N1850" s="20" t="s">
        <v>369</v>
      </c>
      <c r="O1850" s="61">
        <v>4.4078999999999997</v>
      </c>
      <c r="P1850" s="46">
        <f t="shared" si="141"/>
        <v>10565.74</v>
      </c>
      <c r="Q1850" s="20">
        <f t="shared" si="142"/>
        <v>1</v>
      </c>
      <c r="R1850" s="20">
        <f t="shared" si="143"/>
        <v>4.4078999999999997</v>
      </c>
      <c r="S1850" s="18">
        <f t="shared" si="144"/>
        <v>10565.736299999999</v>
      </c>
      <c r="T1850" s="17" t="s">
        <v>694</v>
      </c>
      <c r="U1850" s="19" t="s">
        <v>27</v>
      </c>
    </row>
    <row r="1851" spans="1:21" ht="13.2" hidden="1">
      <c r="A1851" s="40" t="s">
        <v>3173</v>
      </c>
      <c r="B1851" s="47">
        <v>44615</v>
      </c>
      <c r="C1851" s="12">
        <v>44606</v>
      </c>
      <c r="D1851" s="40" t="s">
        <v>21</v>
      </c>
      <c r="E1851" s="13" t="s">
        <v>22</v>
      </c>
      <c r="G1851" s="10" t="s">
        <v>3349</v>
      </c>
      <c r="H1851" s="40" t="s">
        <v>2808</v>
      </c>
      <c r="I1851" s="47" t="s">
        <v>2809</v>
      </c>
      <c r="J1851" s="13" t="str">
        <f t="shared" si="140"/>
        <v>SHTS</v>
      </c>
      <c r="K1851" s="40" t="s">
        <v>23</v>
      </c>
      <c r="L1851" s="52">
        <v>1010</v>
      </c>
      <c r="M1851" s="40" t="s">
        <v>365</v>
      </c>
      <c r="N1851" s="39" t="s">
        <v>366</v>
      </c>
      <c r="O1851" s="55">
        <v>4.42</v>
      </c>
      <c r="P1851" s="46">
        <f t="shared" si="141"/>
        <v>4464.2</v>
      </c>
      <c r="Q1851" s="20">
        <f t="shared" si="142"/>
        <v>6.4</v>
      </c>
      <c r="R1851" s="20">
        <f t="shared" si="143"/>
        <v>0.69062499999999993</v>
      </c>
      <c r="S1851" s="18">
        <f t="shared" si="144"/>
        <v>697.53124999999989</v>
      </c>
      <c r="T1851" s="17" t="s">
        <v>694</v>
      </c>
      <c r="U1851" s="40" t="s">
        <v>24</v>
      </c>
    </row>
    <row r="1852" spans="1:21" ht="13.2" hidden="1">
      <c r="A1852" s="40" t="s">
        <v>3174</v>
      </c>
      <c r="B1852" s="47">
        <v>44615</v>
      </c>
      <c r="C1852" s="12">
        <v>44606</v>
      </c>
      <c r="D1852" s="13" t="s">
        <v>21</v>
      </c>
      <c r="E1852" s="13" t="s">
        <v>22</v>
      </c>
      <c r="G1852" s="10" t="s">
        <v>3349</v>
      </c>
      <c r="H1852" s="40" t="s">
        <v>2808</v>
      </c>
      <c r="I1852" s="47" t="s">
        <v>2809</v>
      </c>
      <c r="J1852" s="13" t="str">
        <f t="shared" si="140"/>
        <v>SHTS</v>
      </c>
      <c r="K1852" s="40" t="s">
        <v>23</v>
      </c>
      <c r="L1852" s="52">
        <v>1010</v>
      </c>
      <c r="M1852" s="40" t="s">
        <v>365</v>
      </c>
      <c r="N1852" s="39" t="s">
        <v>366</v>
      </c>
      <c r="O1852" s="55">
        <v>4.42</v>
      </c>
      <c r="P1852" s="46">
        <f t="shared" si="141"/>
        <v>4464.2</v>
      </c>
      <c r="Q1852" s="20">
        <f t="shared" si="142"/>
        <v>6.4</v>
      </c>
      <c r="R1852" s="20">
        <f t="shared" si="143"/>
        <v>0.69062499999999993</v>
      </c>
      <c r="S1852" s="18">
        <f t="shared" si="144"/>
        <v>697.53124999999989</v>
      </c>
      <c r="T1852" s="17" t="s">
        <v>694</v>
      </c>
      <c r="U1852" s="40" t="s">
        <v>24</v>
      </c>
    </row>
    <row r="1853" spans="1:21" ht="13.2" hidden="1">
      <c r="A1853" s="63" t="s">
        <v>5618</v>
      </c>
      <c r="B1853" s="11">
        <v>44670</v>
      </c>
      <c r="C1853" s="12">
        <v>44620</v>
      </c>
      <c r="D1853" s="13" t="s">
        <v>136</v>
      </c>
      <c r="E1853" s="13" t="s">
        <v>137</v>
      </c>
      <c r="G1853" s="10" t="s">
        <v>5947</v>
      </c>
      <c r="H1853" s="13" t="s">
        <v>958</v>
      </c>
      <c r="I1853" s="13" t="s">
        <v>959</v>
      </c>
      <c r="J1853" s="13" t="str">
        <f t="shared" si="140"/>
        <v>ALM-</v>
      </c>
      <c r="K1853" s="13" t="s">
        <v>23</v>
      </c>
      <c r="L1853" s="44">
        <v>1038</v>
      </c>
      <c r="M1853" s="13" t="s">
        <v>26</v>
      </c>
      <c r="N1853" s="20" t="s">
        <v>369</v>
      </c>
      <c r="O1853" s="61">
        <v>4.4279000000000002</v>
      </c>
      <c r="P1853" s="46">
        <f t="shared" si="141"/>
        <v>4596.16</v>
      </c>
      <c r="Q1853" s="20">
        <f t="shared" si="142"/>
        <v>1</v>
      </c>
      <c r="R1853" s="20">
        <f t="shared" si="143"/>
        <v>4.4279000000000002</v>
      </c>
      <c r="S1853" s="18">
        <f t="shared" si="144"/>
        <v>4596.1602000000003</v>
      </c>
      <c r="T1853" s="17" t="s">
        <v>694</v>
      </c>
      <c r="U1853" s="19" t="s">
        <v>27</v>
      </c>
    </row>
    <row r="1854" spans="1:21" ht="13.2" hidden="1">
      <c r="A1854" s="63" t="s">
        <v>5619</v>
      </c>
      <c r="B1854" s="11">
        <v>44655</v>
      </c>
      <c r="C1854" s="12">
        <v>44620</v>
      </c>
      <c r="D1854" s="13" t="s">
        <v>136</v>
      </c>
      <c r="E1854" s="13" t="s">
        <v>137</v>
      </c>
      <c r="G1854" s="10" t="s">
        <v>5927</v>
      </c>
      <c r="H1854" s="13" t="s">
        <v>228</v>
      </c>
      <c r="I1854" s="13" t="s">
        <v>229</v>
      </c>
      <c r="J1854" s="13" t="str">
        <f t="shared" si="140"/>
        <v>ALM-</v>
      </c>
      <c r="K1854" s="13" t="s">
        <v>23</v>
      </c>
      <c r="L1854" s="44">
        <v>1136</v>
      </c>
      <c r="M1854" s="13" t="s">
        <v>26</v>
      </c>
      <c r="N1854" s="20" t="s">
        <v>369</v>
      </c>
      <c r="O1854" s="61">
        <v>4.4279000000000002</v>
      </c>
      <c r="P1854" s="46">
        <f t="shared" si="141"/>
        <v>5030.09</v>
      </c>
      <c r="Q1854" s="20">
        <f t="shared" si="142"/>
        <v>1</v>
      </c>
      <c r="R1854" s="20">
        <f t="shared" si="143"/>
        <v>4.4279000000000002</v>
      </c>
      <c r="S1854" s="18">
        <f t="shared" si="144"/>
        <v>5030.0944</v>
      </c>
      <c r="T1854" s="17" t="s">
        <v>694</v>
      </c>
      <c r="U1854" s="19" t="s">
        <v>27</v>
      </c>
    </row>
    <row r="1855" spans="1:21" ht="13.2" hidden="1">
      <c r="A1855" s="40" t="s">
        <v>5620</v>
      </c>
      <c r="B1855" s="47">
        <v>44662</v>
      </c>
      <c r="C1855" s="12">
        <v>44620</v>
      </c>
      <c r="D1855" s="40" t="s">
        <v>136</v>
      </c>
      <c r="E1855" s="13" t="s">
        <v>137</v>
      </c>
      <c r="G1855" s="10" t="s">
        <v>5944</v>
      </c>
      <c r="H1855" s="13" t="s">
        <v>5140</v>
      </c>
      <c r="I1855" s="13" t="s">
        <v>6239</v>
      </c>
      <c r="J1855" s="13" t="str">
        <f t="shared" si="140"/>
        <v>ALM-</v>
      </c>
      <c r="K1855" s="40" t="s">
        <v>23</v>
      </c>
      <c r="L1855" s="52">
        <v>1218</v>
      </c>
      <c r="M1855" s="13" t="s">
        <v>26</v>
      </c>
      <c r="N1855" s="39" t="s">
        <v>369</v>
      </c>
      <c r="O1855" s="56">
        <v>4.4279000000000002</v>
      </c>
      <c r="P1855" s="46">
        <f t="shared" si="141"/>
        <v>5393.18</v>
      </c>
      <c r="Q1855" s="20">
        <f t="shared" si="142"/>
        <v>1</v>
      </c>
      <c r="R1855" s="20">
        <f t="shared" si="143"/>
        <v>4.4279000000000002</v>
      </c>
      <c r="S1855" s="18">
        <f t="shared" si="144"/>
        <v>5393.1822000000002</v>
      </c>
      <c r="T1855" s="17" t="s">
        <v>694</v>
      </c>
      <c r="U1855" s="40" t="s">
        <v>27</v>
      </c>
    </row>
    <row r="1856" spans="1:21" ht="13.2" hidden="1">
      <c r="A1856" s="64" t="s">
        <v>5621</v>
      </c>
      <c r="B1856" s="11">
        <v>44655</v>
      </c>
      <c r="C1856" s="12">
        <v>44620</v>
      </c>
      <c r="D1856" s="13" t="s">
        <v>136</v>
      </c>
      <c r="E1856" s="13" t="s">
        <v>137</v>
      </c>
      <c r="G1856" s="10" t="s">
        <v>5927</v>
      </c>
      <c r="H1856" s="13" t="s">
        <v>1410</v>
      </c>
      <c r="I1856" s="13" t="s">
        <v>1411</v>
      </c>
      <c r="J1856" s="13" t="str">
        <f t="shared" si="140"/>
        <v>ALM-</v>
      </c>
      <c r="K1856" s="13" t="s">
        <v>23</v>
      </c>
      <c r="L1856" s="44">
        <v>1166</v>
      </c>
      <c r="M1856" s="13" t="s">
        <v>26</v>
      </c>
      <c r="N1856" s="20" t="s">
        <v>369</v>
      </c>
      <c r="O1856" s="61">
        <v>4.4279000000000002</v>
      </c>
      <c r="P1856" s="46">
        <f t="shared" si="141"/>
        <v>5162.93</v>
      </c>
      <c r="Q1856" s="20">
        <f t="shared" si="142"/>
        <v>1</v>
      </c>
      <c r="R1856" s="20">
        <f t="shared" si="143"/>
        <v>4.4279000000000002</v>
      </c>
      <c r="S1856" s="18">
        <f t="shared" si="144"/>
        <v>5162.9314000000004</v>
      </c>
      <c r="T1856" s="17" t="s">
        <v>694</v>
      </c>
      <c r="U1856" s="19" t="s">
        <v>27</v>
      </c>
    </row>
    <row r="1857" spans="1:21" ht="13.2" hidden="1">
      <c r="A1857" s="63" t="s">
        <v>5622</v>
      </c>
      <c r="B1857" s="11">
        <v>44655</v>
      </c>
      <c r="C1857" s="12">
        <v>44620</v>
      </c>
      <c r="D1857" s="13" t="s">
        <v>136</v>
      </c>
      <c r="E1857" s="13" t="s">
        <v>137</v>
      </c>
      <c r="G1857" s="10" t="s">
        <v>5927</v>
      </c>
      <c r="H1857" s="13" t="s">
        <v>5141</v>
      </c>
      <c r="I1857" s="13" t="s">
        <v>6240</v>
      </c>
      <c r="J1857" s="13" t="str">
        <f t="shared" si="140"/>
        <v>ALM-</v>
      </c>
      <c r="K1857" s="13" t="s">
        <v>23</v>
      </c>
      <c r="L1857" s="44">
        <v>1159</v>
      </c>
      <c r="M1857" s="13" t="s">
        <v>26</v>
      </c>
      <c r="N1857" s="20" t="s">
        <v>369</v>
      </c>
      <c r="O1857" s="61">
        <v>4.4279000000000002</v>
      </c>
      <c r="P1857" s="46">
        <f t="shared" si="141"/>
        <v>5131.9399999999996</v>
      </c>
      <c r="Q1857" s="20">
        <f t="shared" si="142"/>
        <v>1</v>
      </c>
      <c r="R1857" s="20">
        <f t="shared" si="143"/>
        <v>4.4279000000000002</v>
      </c>
      <c r="S1857" s="18">
        <f t="shared" si="144"/>
        <v>5131.9360999999999</v>
      </c>
      <c r="T1857" s="17" t="s">
        <v>694</v>
      </c>
      <c r="U1857" s="19" t="s">
        <v>27</v>
      </c>
    </row>
    <row r="1858" spans="1:21" ht="13.2" hidden="1">
      <c r="A1858" s="63" t="s">
        <v>5623</v>
      </c>
      <c r="B1858" s="11">
        <v>44662</v>
      </c>
      <c r="C1858" s="12">
        <v>44620</v>
      </c>
      <c r="D1858" s="13" t="s">
        <v>136</v>
      </c>
      <c r="E1858" s="13" t="s">
        <v>137</v>
      </c>
      <c r="G1858" s="10" t="s">
        <v>5944</v>
      </c>
      <c r="H1858" s="13" t="s">
        <v>4439</v>
      </c>
      <c r="I1858" s="13" t="s">
        <v>4440</v>
      </c>
      <c r="J1858" s="13" t="str">
        <f t="shared" ref="J1858:J1921" si="145">+LEFT(U1858,4)</f>
        <v>ALM-</v>
      </c>
      <c r="K1858" s="13" t="s">
        <v>23</v>
      </c>
      <c r="L1858" s="44">
        <v>1176</v>
      </c>
      <c r="M1858" s="13" t="s">
        <v>26</v>
      </c>
      <c r="N1858" s="20" t="s">
        <v>369</v>
      </c>
      <c r="O1858" s="61">
        <v>4.4279000000000002</v>
      </c>
      <c r="P1858" s="46">
        <f t="shared" ref="P1858:P1921" si="146">ROUND(O1858*L1858,2)</f>
        <v>5207.21</v>
      </c>
      <c r="Q1858" s="20">
        <f t="shared" ref="Q1858:Q1921" si="147">IF(N1858="HKD",7.8,IF(N1858="CNY",6.4,1))</f>
        <v>1</v>
      </c>
      <c r="R1858" s="20">
        <f t="shared" ref="R1858:R1921" si="148">+O1858/Q1858</f>
        <v>4.4279000000000002</v>
      </c>
      <c r="S1858" s="18">
        <f t="shared" ref="S1858:S1921" si="149">+R1858*L1858</f>
        <v>5207.2103999999999</v>
      </c>
      <c r="T1858" s="17" t="s">
        <v>694</v>
      </c>
      <c r="U1858" s="19" t="s">
        <v>27</v>
      </c>
    </row>
    <row r="1859" spans="1:21" ht="13.2" hidden="1">
      <c r="A1859" s="40" t="s">
        <v>5624</v>
      </c>
      <c r="B1859" s="47">
        <v>44662</v>
      </c>
      <c r="C1859" s="12">
        <v>44620</v>
      </c>
      <c r="D1859" s="40" t="s">
        <v>136</v>
      </c>
      <c r="E1859" s="13" t="s">
        <v>137</v>
      </c>
      <c r="G1859" s="10" t="s">
        <v>5949</v>
      </c>
      <c r="H1859" s="13" t="s">
        <v>5142</v>
      </c>
      <c r="I1859" s="13" t="s">
        <v>6241</v>
      </c>
      <c r="J1859" s="13" t="str">
        <f t="shared" si="145"/>
        <v>ALM-</v>
      </c>
      <c r="K1859" s="40" t="s">
        <v>23</v>
      </c>
      <c r="L1859" s="52">
        <v>1156</v>
      </c>
      <c r="M1859" s="13" t="s">
        <v>26</v>
      </c>
      <c r="N1859" s="39" t="s">
        <v>369</v>
      </c>
      <c r="O1859" s="56">
        <v>4.4279000000000002</v>
      </c>
      <c r="P1859" s="46">
        <f t="shared" si="146"/>
        <v>5118.6499999999996</v>
      </c>
      <c r="Q1859" s="20">
        <f t="shared" si="147"/>
        <v>1</v>
      </c>
      <c r="R1859" s="20">
        <f t="shared" si="148"/>
        <v>4.4279000000000002</v>
      </c>
      <c r="S1859" s="18">
        <f t="shared" si="149"/>
        <v>5118.6523999999999</v>
      </c>
      <c r="T1859" s="17" t="s">
        <v>694</v>
      </c>
      <c r="U1859" s="40" t="s">
        <v>27</v>
      </c>
    </row>
    <row r="1860" spans="1:21" ht="13.2" hidden="1">
      <c r="A1860" s="64" t="s">
        <v>5625</v>
      </c>
      <c r="B1860" s="11">
        <v>44670</v>
      </c>
      <c r="C1860" s="12">
        <v>44620</v>
      </c>
      <c r="D1860" s="13" t="s">
        <v>136</v>
      </c>
      <c r="E1860" s="13" t="s">
        <v>137</v>
      </c>
      <c r="G1860" s="10" t="s">
        <v>5947</v>
      </c>
      <c r="H1860" s="13" t="s">
        <v>5143</v>
      </c>
      <c r="I1860" s="13" t="s">
        <v>6242</v>
      </c>
      <c r="J1860" s="13" t="str">
        <f t="shared" si="145"/>
        <v>ALM-</v>
      </c>
      <c r="K1860" s="13" t="s">
        <v>23</v>
      </c>
      <c r="L1860" s="44">
        <v>1186</v>
      </c>
      <c r="M1860" s="13" t="s">
        <v>26</v>
      </c>
      <c r="N1860" s="20" t="s">
        <v>369</v>
      </c>
      <c r="O1860" s="61">
        <v>4.4279000000000002</v>
      </c>
      <c r="P1860" s="46">
        <f t="shared" si="146"/>
        <v>5251.49</v>
      </c>
      <c r="Q1860" s="20">
        <f t="shared" si="147"/>
        <v>1</v>
      </c>
      <c r="R1860" s="20">
        <f t="shared" si="148"/>
        <v>4.4279000000000002</v>
      </c>
      <c r="S1860" s="18">
        <f t="shared" si="149"/>
        <v>5251.4894000000004</v>
      </c>
      <c r="T1860" s="17" t="s">
        <v>694</v>
      </c>
      <c r="U1860" s="19" t="s">
        <v>27</v>
      </c>
    </row>
    <row r="1861" spans="1:21" ht="13.2" hidden="1">
      <c r="A1861" s="64" t="s">
        <v>5626</v>
      </c>
      <c r="B1861" s="11">
        <v>44670</v>
      </c>
      <c r="C1861" s="12">
        <v>44620</v>
      </c>
      <c r="D1861" s="13" t="s">
        <v>136</v>
      </c>
      <c r="E1861" s="13" t="s">
        <v>137</v>
      </c>
      <c r="G1861" s="10" t="s">
        <v>5947</v>
      </c>
      <c r="H1861" s="13" t="s">
        <v>5123</v>
      </c>
      <c r="I1861" s="13" t="s">
        <v>6222</v>
      </c>
      <c r="J1861" s="13" t="str">
        <f t="shared" si="145"/>
        <v>ALM-</v>
      </c>
      <c r="K1861" s="13" t="s">
        <v>23</v>
      </c>
      <c r="L1861" s="44">
        <v>1205</v>
      </c>
      <c r="M1861" s="13" t="s">
        <v>26</v>
      </c>
      <c r="N1861" s="20" t="s">
        <v>369</v>
      </c>
      <c r="O1861" s="61">
        <v>4.4279000000000002</v>
      </c>
      <c r="P1861" s="46">
        <f t="shared" si="146"/>
        <v>5335.62</v>
      </c>
      <c r="Q1861" s="20">
        <f t="shared" si="147"/>
        <v>1</v>
      </c>
      <c r="R1861" s="20">
        <f t="shared" si="148"/>
        <v>4.4279000000000002</v>
      </c>
      <c r="S1861" s="18">
        <f t="shared" si="149"/>
        <v>5335.6194999999998</v>
      </c>
      <c r="T1861" s="17" t="s">
        <v>694</v>
      </c>
      <c r="U1861" s="19" t="s">
        <v>27</v>
      </c>
    </row>
    <row r="1862" spans="1:21" ht="13.2" hidden="1">
      <c r="A1862" s="63" t="s">
        <v>5627</v>
      </c>
      <c r="B1862" s="11">
        <v>44670</v>
      </c>
      <c r="C1862" s="12">
        <v>44620</v>
      </c>
      <c r="D1862" s="13" t="s">
        <v>136</v>
      </c>
      <c r="E1862" s="13" t="s">
        <v>137</v>
      </c>
      <c r="G1862" s="10" t="s">
        <v>5947</v>
      </c>
      <c r="H1862" s="13" t="s">
        <v>5144</v>
      </c>
      <c r="I1862" s="13" t="s">
        <v>6243</v>
      </c>
      <c r="J1862" s="13" t="str">
        <f t="shared" si="145"/>
        <v>ALM-</v>
      </c>
      <c r="K1862" s="13" t="s">
        <v>23</v>
      </c>
      <c r="L1862" s="44">
        <v>1222</v>
      </c>
      <c r="M1862" s="13" t="s">
        <v>26</v>
      </c>
      <c r="N1862" s="20" t="s">
        <v>369</v>
      </c>
      <c r="O1862" s="61">
        <v>4.4279000000000002</v>
      </c>
      <c r="P1862" s="46">
        <f t="shared" si="146"/>
        <v>5410.89</v>
      </c>
      <c r="Q1862" s="20">
        <f t="shared" si="147"/>
        <v>1</v>
      </c>
      <c r="R1862" s="20">
        <f t="shared" si="148"/>
        <v>4.4279000000000002</v>
      </c>
      <c r="S1862" s="18">
        <f t="shared" si="149"/>
        <v>5410.8937999999998</v>
      </c>
      <c r="T1862" s="17" t="s">
        <v>694</v>
      </c>
      <c r="U1862" s="19" t="s">
        <v>27</v>
      </c>
    </row>
    <row r="1863" spans="1:21" ht="13.2" hidden="1">
      <c r="A1863" s="63" t="s">
        <v>5628</v>
      </c>
      <c r="B1863" s="11">
        <v>44670</v>
      </c>
      <c r="C1863" s="12">
        <v>44620</v>
      </c>
      <c r="D1863" s="13" t="s">
        <v>136</v>
      </c>
      <c r="E1863" s="13" t="s">
        <v>137</v>
      </c>
      <c r="G1863" s="10" t="s">
        <v>5947</v>
      </c>
      <c r="H1863" s="13" t="s">
        <v>875</v>
      </c>
      <c r="I1863" s="13" t="s">
        <v>876</v>
      </c>
      <c r="J1863" s="13" t="str">
        <f t="shared" si="145"/>
        <v>ALM-</v>
      </c>
      <c r="K1863" s="13" t="s">
        <v>23</v>
      </c>
      <c r="L1863" s="44">
        <v>1216</v>
      </c>
      <c r="M1863" s="13" t="s">
        <v>26</v>
      </c>
      <c r="N1863" s="20" t="s">
        <v>369</v>
      </c>
      <c r="O1863" s="61">
        <v>4.4279000000000002</v>
      </c>
      <c r="P1863" s="46">
        <f t="shared" si="146"/>
        <v>5384.33</v>
      </c>
      <c r="Q1863" s="20">
        <f t="shared" si="147"/>
        <v>1</v>
      </c>
      <c r="R1863" s="20">
        <f t="shared" si="148"/>
        <v>4.4279000000000002</v>
      </c>
      <c r="S1863" s="18">
        <f t="shared" si="149"/>
        <v>5384.3263999999999</v>
      </c>
      <c r="T1863" s="17" t="s">
        <v>694</v>
      </c>
      <c r="U1863" s="19" t="s">
        <v>27</v>
      </c>
    </row>
    <row r="1864" spans="1:21" ht="13.2" hidden="1">
      <c r="A1864" s="63" t="s">
        <v>5629</v>
      </c>
      <c r="B1864" s="11">
        <v>44662</v>
      </c>
      <c r="C1864" s="12">
        <v>44620</v>
      </c>
      <c r="D1864" s="13" t="s">
        <v>136</v>
      </c>
      <c r="E1864" s="13" t="s">
        <v>137</v>
      </c>
      <c r="G1864" s="10" t="s">
        <v>5948</v>
      </c>
      <c r="H1864" s="13" t="s">
        <v>5145</v>
      </c>
      <c r="I1864" s="13" t="s">
        <v>6244</v>
      </c>
      <c r="J1864" s="13" t="str">
        <f t="shared" si="145"/>
        <v>ALM-</v>
      </c>
      <c r="K1864" s="13" t="s">
        <v>23</v>
      </c>
      <c r="L1864" s="44">
        <v>1163</v>
      </c>
      <c r="M1864" s="13" t="s">
        <v>26</v>
      </c>
      <c r="N1864" s="20" t="s">
        <v>369</v>
      </c>
      <c r="O1864" s="61">
        <v>4.4279000000000002</v>
      </c>
      <c r="P1864" s="46">
        <f t="shared" si="146"/>
        <v>5149.6499999999996</v>
      </c>
      <c r="Q1864" s="20">
        <f t="shared" si="147"/>
        <v>1</v>
      </c>
      <c r="R1864" s="20">
        <f t="shared" si="148"/>
        <v>4.4279000000000002</v>
      </c>
      <c r="S1864" s="18">
        <f t="shared" si="149"/>
        <v>5149.6477000000004</v>
      </c>
      <c r="T1864" s="17" t="s">
        <v>694</v>
      </c>
      <c r="U1864" s="19" t="s">
        <v>27</v>
      </c>
    </row>
    <row r="1865" spans="1:21" ht="13.2" hidden="1">
      <c r="A1865" s="63" t="s">
        <v>5630</v>
      </c>
      <c r="B1865" s="11">
        <v>44662</v>
      </c>
      <c r="C1865" s="12">
        <v>44620</v>
      </c>
      <c r="D1865" s="13" t="s">
        <v>136</v>
      </c>
      <c r="E1865" s="13" t="s">
        <v>137</v>
      </c>
      <c r="G1865" s="10" t="s">
        <v>5948</v>
      </c>
      <c r="H1865" s="13" t="s">
        <v>2786</v>
      </c>
      <c r="I1865" s="13" t="s">
        <v>2787</v>
      </c>
      <c r="J1865" s="13" t="str">
        <f t="shared" si="145"/>
        <v>ALM-</v>
      </c>
      <c r="K1865" s="13" t="s">
        <v>23</v>
      </c>
      <c r="L1865" s="44">
        <v>1159</v>
      </c>
      <c r="M1865" s="13" t="s">
        <v>26</v>
      </c>
      <c r="N1865" s="20" t="s">
        <v>369</v>
      </c>
      <c r="O1865" s="61">
        <v>4.4279000000000002</v>
      </c>
      <c r="P1865" s="46">
        <f t="shared" si="146"/>
        <v>5131.9399999999996</v>
      </c>
      <c r="Q1865" s="20">
        <f t="shared" si="147"/>
        <v>1</v>
      </c>
      <c r="R1865" s="20">
        <f t="shared" si="148"/>
        <v>4.4279000000000002</v>
      </c>
      <c r="S1865" s="18">
        <f t="shared" si="149"/>
        <v>5131.9360999999999</v>
      </c>
      <c r="T1865" s="17" t="s">
        <v>694</v>
      </c>
      <c r="U1865" s="19" t="s">
        <v>27</v>
      </c>
    </row>
    <row r="1866" spans="1:21" ht="13.2" hidden="1">
      <c r="A1866" s="63" t="s">
        <v>5631</v>
      </c>
      <c r="B1866" s="11">
        <v>44662</v>
      </c>
      <c r="C1866" s="12">
        <v>44620</v>
      </c>
      <c r="D1866" s="13" t="s">
        <v>136</v>
      </c>
      <c r="E1866" s="13" t="s">
        <v>137</v>
      </c>
      <c r="G1866" s="10" t="s">
        <v>5948</v>
      </c>
      <c r="H1866" s="13" t="s">
        <v>5146</v>
      </c>
      <c r="I1866" s="13" t="s">
        <v>6245</v>
      </c>
      <c r="J1866" s="13" t="str">
        <f t="shared" si="145"/>
        <v>ALM-</v>
      </c>
      <c r="K1866" s="13" t="s">
        <v>23</v>
      </c>
      <c r="L1866" s="44">
        <v>1205</v>
      </c>
      <c r="M1866" s="13" t="s">
        <v>26</v>
      </c>
      <c r="N1866" s="20" t="s">
        <v>369</v>
      </c>
      <c r="O1866" s="61">
        <v>4.4279000000000002</v>
      </c>
      <c r="P1866" s="46">
        <f t="shared" si="146"/>
        <v>5335.62</v>
      </c>
      <c r="Q1866" s="20">
        <f t="shared" si="147"/>
        <v>1</v>
      </c>
      <c r="R1866" s="20">
        <f t="shared" si="148"/>
        <v>4.4279000000000002</v>
      </c>
      <c r="S1866" s="18">
        <f t="shared" si="149"/>
        <v>5335.6194999999998</v>
      </c>
      <c r="T1866" s="17" t="s">
        <v>694</v>
      </c>
      <c r="U1866" s="19" t="s">
        <v>27</v>
      </c>
    </row>
    <row r="1867" spans="1:21" ht="13.2" hidden="1">
      <c r="A1867" s="63" t="s">
        <v>5632</v>
      </c>
      <c r="B1867" s="11">
        <v>44662</v>
      </c>
      <c r="C1867" s="12">
        <v>44620</v>
      </c>
      <c r="D1867" s="13" t="s">
        <v>136</v>
      </c>
      <c r="E1867" s="13" t="s">
        <v>137</v>
      </c>
      <c r="G1867" s="10" t="s">
        <v>5948</v>
      </c>
      <c r="H1867" s="13" t="s">
        <v>5147</v>
      </c>
      <c r="I1867" s="13" t="s">
        <v>6246</v>
      </c>
      <c r="J1867" s="13" t="str">
        <f t="shared" si="145"/>
        <v>ALM-</v>
      </c>
      <c r="K1867" s="13" t="s">
        <v>23</v>
      </c>
      <c r="L1867" s="44">
        <v>1194</v>
      </c>
      <c r="M1867" s="13" t="s">
        <v>26</v>
      </c>
      <c r="N1867" s="20" t="s">
        <v>369</v>
      </c>
      <c r="O1867" s="61">
        <v>4.4279000000000002</v>
      </c>
      <c r="P1867" s="46">
        <f t="shared" si="146"/>
        <v>5286.91</v>
      </c>
      <c r="Q1867" s="20">
        <f t="shared" si="147"/>
        <v>1</v>
      </c>
      <c r="R1867" s="20">
        <f t="shared" si="148"/>
        <v>4.4279000000000002</v>
      </c>
      <c r="S1867" s="18">
        <f t="shared" si="149"/>
        <v>5286.9126000000006</v>
      </c>
      <c r="T1867" s="17" t="s">
        <v>694</v>
      </c>
      <c r="U1867" s="19" t="s">
        <v>27</v>
      </c>
    </row>
    <row r="1868" spans="1:21" ht="13.2" hidden="1">
      <c r="A1868" s="63" t="s">
        <v>5633</v>
      </c>
      <c r="B1868" s="11">
        <v>44662</v>
      </c>
      <c r="C1868" s="12">
        <v>44620</v>
      </c>
      <c r="D1868" s="13" t="s">
        <v>136</v>
      </c>
      <c r="E1868" s="13" t="s">
        <v>137</v>
      </c>
      <c r="G1868" s="10" t="s">
        <v>5950</v>
      </c>
      <c r="H1868" s="13" t="s">
        <v>5148</v>
      </c>
      <c r="I1868" s="13" t="s">
        <v>6247</v>
      </c>
      <c r="J1868" s="13" t="str">
        <f t="shared" si="145"/>
        <v>ALM-</v>
      </c>
      <c r="K1868" s="13" t="s">
        <v>23</v>
      </c>
      <c r="L1868" s="44">
        <v>1261</v>
      </c>
      <c r="M1868" s="13" t="s">
        <v>26</v>
      </c>
      <c r="N1868" s="20" t="s">
        <v>369</v>
      </c>
      <c r="O1868" s="61">
        <v>4.4279000000000002</v>
      </c>
      <c r="P1868" s="46">
        <f t="shared" si="146"/>
        <v>5583.58</v>
      </c>
      <c r="Q1868" s="20">
        <f t="shared" si="147"/>
        <v>1</v>
      </c>
      <c r="R1868" s="20">
        <f t="shared" si="148"/>
        <v>4.4279000000000002</v>
      </c>
      <c r="S1868" s="18">
        <f t="shared" si="149"/>
        <v>5583.5819000000001</v>
      </c>
      <c r="T1868" s="17" t="s">
        <v>694</v>
      </c>
      <c r="U1868" s="19" t="s">
        <v>27</v>
      </c>
    </row>
    <row r="1869" spans="1:21" ht="13.2" hidden="1">
      <c r="A1869" s="40" t="s">
        <v>5634</v>
      </c>
      <c r="B1869" s="47">
        <v>44670</v>
      </c>
      <c r="C1869" s="12">
        <v>44620</v>
      </c>
      <c r="D1869" s="40" t="s">
        <v>136</v>
      </c>
      <c r="E1869" s="13" t="s">
        <v>137</v>
      </c>
      <c r="G1869" s="10" t="s">
        <v>5947</v>
      </c>
      <c r="H1869" s="13" t="s">
        <v>5149</v>
      </c>
      <c r="I1869" s="13" t="s">
        <v>6248</v>
      </c>
      <c r="J1869" s="13" t="str">
        <f t="shared" si="145"/>
        <v>ALM-</v>
      </c>
      <c r="K1869" s="40" t="s">
        <v>23</v>
      </c>
      <c r="L1869" s="52">
        <v>1113</v>
      </c>
      <c r="M1869" s="13" t="s">
        <v>26</v>
      </c>
      <c r="N1869" s="39" t="s">
        <v>369</v>
      </c>
      <c r="O1869" s="56">
        <v>4.4279000000000002</v>
      </c>
      <c r="P1869" s="46">
        <f t="shared" si="146"/>
        <v>4928.25</v>
      </c>
      <c r="Q1869" s="20">
        <f t="shared" si="147"/>
        <v>1</v>
      </c>
      <c r="R1869" s="20">
        <f t="shared" si="148"/>
        <v>4.4279000000000002</v>
      </c>
      <c r="S1869" s="18">
        <f t="shared" si="149"/>
        <v>4928.2527</v>
      </c>
      <c r="T1869" s="17" t="s">
        <v>694</v>
      </c>
      <c r="U1869" s="40" t="s">
        <v>27</v>
      </c>
    </row>
    <row r="1870" spans="1:21" ht="13.2" hidden="1">
      <c r="A1870" s="63" t="s">
        <v>5635</v>
      </c>
      <c r="B1870" s="11">
        <v>44670</v>
      </c>
      <c r="C1870" s="12">
        <v>44620</v>
      </c>
      <c r="D1870" s="13" t="s">
        <v>136</v>
      </c>
      <c r="E1870" s="13" t="s">
        <v>137</v>
      </c>
      <c r="G1870" s="10" t="s">
        <v>5947</v>
      </c>
      <c r="H1870" s="13" t="s">
        <v>4455</v>
      </c>
      <c r="I1870" s="13" t="s">
        <v>4456</v>
      </c>
      <c r="J1870" s="13" t="str">
        <f t="shared" si="145"/>
        <v>ALM-</v>
      </c>
      <c r="K1870" s="13" t="s">
        <v>23</v>
      </c>
      <c r="L1870" s="44">
        <v>1093</v>
      </c>
      <c r="M1870" s="13" t="s">
        <v>26</v>
      </c>
      <c r="N1870" s="20" t="s">
        <v>369</v>
      </c>
      <c r="O1870" s="61">
        <v>4.4279000000000002</v>
      </c>
      <c r="P1870" s="46">
        <f t="shared" si="146"/>
        <v>4839.6899999999996</v>
      </c>
      <c r="Q1870" s="20">
        <f t="shared" si="147"/>
        <v>1</v>
      </c>
      <c r="R1870" s="20">
        <f t="shared" si="148"/>
        <v>4.4279000000000002</v>
      </c>
      <c r="S1870" s="18">
        <f t="shared" si="149"/>
        <v>4839.6947</v>
      </c>
      <c r="T1870" s="17" t="s">
        <v>694</v>
      </c>
      <c r="U1870" s="19" t="s">
        <v>27</v>
      </c>
    </row>
    <row r="1871" spans="1:21" ht="13.2" hidden="1">
      <c r="A1871" s="63" t="s">
        <v>3906</v>
      </c>
      <c r="B1871" s="11">
        <v>44650</v>
      </c>
      <c r="C1871" s="12">
        <v>44627</v>
      </c>
      <c r="D1871" s="13" t="s">
        <v>21</v>
      </c>
      <c r="E1871" s="13" t="s">
        <v>22</v>
      </c>
      <c r="G1871" s="10" t="s">
        <v>4805</v>
      </c>
      <c r="H1871" s="13" t="s">
        <v>4479</v>
      </c>
      <c r="I1871" s="13" t="s">
        <v>4480</v>
      </c>
      <c r="J1871" s="13" t="str">
        <f t="shared" si="145"/>
        <v>BOX-</v>
      </c>
      <c r="K1871" s="13" t="s">
        <v>23</v>
      </c>
      <c r="L1871" s="44">
        <v>1005</v>
      </c>
      <c r="M1871" s="13" t="s">
        <v>365</v>
      </c>
      <c r="N1871" s="20" t="s">
        <v>366</v>
      </c>
      <c r="O1871" s="61">
        <v>4.4400000000000004</v>
      </c>
      <c r="P1871" s="46">
        <f t="shared" si="146"/>
        <v>4462.2</v>
      </c>
      <c r="Q1871" s="20">
        <f t="shared" si="147"/>
        <v>6.4</v>
      </c>
      <c r="R1871" s="20">
        <f t="shared" si="148"/>
        <v>0.69374999999999998</v>
      </c>
      <c r="S1871" s="18">
        <f t="shared" si="149"/>
        <v>697.21875</v>
      </c>
      <c r="T1871" s="17" t="s">
        <v>694</v>
      </c>
      <c r="U1871" s="19" t="s">
        <v>55</v>
      </c>
    </row>
    <row r="1872" spans="1:21" ht="13.2" hidden="1">
      <c r="A1872" s="40" t="s">
        <v>3175</v>
      </c>
      <c r="B1872" s="47">
        <v>44606</v>
      </c>
      <c r="C1872" s="12">
        <v>44366</v>
      </c>
      <c r="D1872" s="13" t="s">
        <v>416</v>
      </c>
      <c r="E1872" s="13" t="s">
        <v>417</v>
      </c>
      <c r="G1872" s="10" t="s">
        <v>3407</v>
      </c>
      <c r="H1872" s="40" t="s">
        <v>2810</v>
      </c>
      <c r="I1872" s="47" t="s">
        <v>2811</v>
      </c>
      <c r="J1872" s="13" t="str">
        <f t="shared" si="145"/>
        <v>ANYD</v>
      </c>
      <c r="K1872" s="40" t="s">
        <v>23</v>
      </c>
      <c r="L1872" s="52">
        <v>10000</v>
      </c>
      <c r="M1872" s="40" t="s">
        <v>365</v>
      </c>
      <c r="N1872" s="39" t="s">
        <v>366</v>
      </c>
      <c r="O1872" s="55">
        <v>4.4549000000000003</v>
      </c>
      <c r="P1872" s="46">
        <f t="shared" si="146"/>
        <v>44549</v>
      </c>
      <c r="Q1872" s="20">
        <f t="shared" si="147"/>
        <v>6.4</v>
      </c>
      <c r="R1872" s="20">
        <f t="shared" si="148"/>
        <v>0.69607812499999999</v>
      </c>
      <c r="S1872" s="18">
        <f t="shared" si="149"/>
        <v>6960.78125</v>
      </c>
      <c r="T1872" s="17" t="s">
        <v>694</v>
      </c>
      <c r="U1872" s="40" t="s">
        <v>2253</v>
      </c>
    </row>
    <row r="1873" spans="1:21" ht="13.2" hidden="1">
      <c r="A1873" s="40" t="s">
        <v>3176</v>
      </c>
      <c r="B1873" s="47">
        <v>44617</v>
      </c>
      <c r="C1873" s="12">
        <v>44580</v>
      </c>
      <c r="D1873" s="13" t="s">
        <v>28</v>
      </c>
      <c r="E1873" s="13" t="s">
        <v>29</v>
      </c>
      <c r="G1873" s="10" t="s">
        <v>3408</v>
      </c>
      <c r="H1873" s="40" t="s">
        <v>2812</v>
      </c>
      <c r="I1873" s="47" t="s">
        <v>2813</v>
      </c>
      <c r="J1873" s="13" t="str">
        <f t="shared" si="145"/>
        <v>LID-</v>
      </c>
      <c r="K1873" s="40" t="s">
        <v>25</v>
      </c>
      <c r="L1873" s="52">
        <v>600</v>
      </c>
      <c r="M1873" s="40" t="s">
        <v>105</v>
      </c>
      <c r="N1873" s="39" t="s">
        <v>366</v>
      </c>
      <c r="O1873" s="55">
        <v>4.5</v>
      </c>
      <c r="P1873" s="46">
        <f t="shared" si="146"/>
        <v>2700</v>
      </c>
      <c r="Q1873" s="20">
        <f t="shared" si="147"/>
        <v>6.4</v>
      </c>
      <c r="R1873" s="20">
        <f t="shared" si="148"/>
        <v>0.703125</v>
      </c>
      <c r="S1873" s="18">
        <f t="shared" si="149"/>
        <v>421.875</v>
      </c>
      <c r="T1873" s="17" t="s">
        <v>694</v>
      </c>
      <c r="U1873" s="40" t="s">
        <v>30</v>
      </c>
    </row>
    <row r="1874" spans="1:21" ht="13.2" hidden="1">
      <c r="A1874" s="63" t="s">
        <v>3907</v>
      </c>
      <c r="B1874" s="11">
        <v>44637</v>
      </c>
      <c r="C1874" s="12">
        <v>44621</v>
      </c>
      <c r="D1874" s="13" t="s">
        <v>254</v>
      </c>
      <c r="E1874" s="13" t="s">
        <v>255</v>
      </c>
      <c r="G1874" s="10" t="s">
        <v>4822</v>
      </c>
      <c r="H1874" s="13" t="s">
        <v>4481</v>
      </c>
      <c r="I1874" s="13" t="s">
        <v>4482</v>
      </c>
      <c r="J1874" s="13" t="str">
        <f t="shared" si="145"/>
        <v>POLM</v>
      </c>
      <c r="K1874" s="13" t="s">
        <v>23</v>
      </c>
      <c r="L1874" s="44">
        <v>500</v>
      </c>
      <c r="M1874" s="13" t="s">
        <v>365</v>
      </c>
      <c r="N1874" s="20" t="s">
        <v>366</v>
      </c>
      <c r="O1874" s="61">
        <v>4.5</v>
      </c>
      <c r="P1874" s="46">
        <f t="shared" si="146"/>
        <v>2250</v>
      </c>
      <c r="Q1874" s="20">
        <f t="shared" si="147"/>
        <v>6.4</v>
      </c>
      <c r="R1874" s="20">
        <f t="shared" si="148"/>
        <v>0.703125</v>
      </c>
      <c r="S1874" s="18">
        <f t="shared" si="149"/>
        <v>351.5625</v>
      </c>
      <c r="T1874" s="17" t="s">
        <v>694</v>
      </c>
      <c r="U1874" s="19" t="s">
        <v>207</v>
      </c>
    </row>
    <row r="1875" spans="1:21" ht="13.2" hidden="1">
      <c r="A1875" s="64" t="s">
        <v>5636</v>
      </c>
      <c r="B1875" s="11">
        <v>44680</v>
      </c>
      <c r="C1875" s="12">
        <v>44672</v>
      </c>
      <c r="D1875" s="13" t="s">
        <v>28</v>
      </c>
      <c r="E1875" s="13" t="s">
        <v>29</v>
      </c>
      <c r="G1875" s="10" t="s">
        <v>5951</v>
      </c>
      <c r="H1875" s="13" t="s">
        <v>2812</v>
      </c>
      <c r="I1875" s="13" t="s">
        <v>2813</v>
      </c>
      <c r="J1875" s="13" t="str">
        <f t="shared" si="145"/>
        <v>LID-</v>
      </c>
      <c r="K1875" s="13" t="s">
        <v>25</v>
      </c>
      <c r="L1875" s="44">
        <v>650</v>
      </c>
      <c r="M1875" s="13" t="s">
        <v>105</v>
      </c>
      <c r="N1875" s="20" t="s">
        <v>366</v>
      </c>
      <c r="O1875" s="61">
        <v>4.5</v>
      </c>
      <c r="P1875" s="46">
        <f t="shared" si="146"/>
        <v>2925</v>
      </c>
      <c r="Q1875" s="20">
        <f t="shared" si="147"/>
        <v>6.4</v>
      </c>
      <c r="R1875" s="20">
        <f t="shared" si="148"/>
        <v>0.703125</v>
      </c>
      <c r="S1875" s="18">
        <f t="shared" si="149"/>
        <v>457.03125</v>
      </c>
      <c r="T1875" s="17" t="s">
        <v>694</v>
      </c>
      <c r="U1875" s="19" t="s">
        <v>30</v>
      </c>
    </row>
    <row r="1876" spans="1:21" ht="13.2" hidden="1">
      <c r="A1876" s="63" t="s">
        <v>1382</v>
      </c>
      <c r="B1876" s="11">
        <v>44571</v>
      </c>
      <c r="C1876" s="12">
        <v>44489</v>
      </c>
      <c r="D1876" s="69" t="s">
        <v>35</v>
      </c>
      <c r="E1876" s="13" t="s">
        <v>36</v>
      </c>
      <c r="G1876" s="69" t="s">
        <v>680</v>
      </c>
      <c r="H1876" s="13" t="s">
        <v>474</v>
      </c>
      <c r="I1876" s="13" t="s">
        <v>475</v>
      </c>
      <c r="J1876" s="13" t="str">
        <f t="shared" si="145"/>
        <v>HDL-</v>
      </c>
      <c r="K1876" s="13" t="s">
        <v>23</v>
      </c>
      <c r="L1876" s="44">
        <v>1650</v>
      </c>
      <c r="M1876" s="13" t="s">
        <v>365</v>
      </c>
      <c r="N1876" s="20" t="s">
        <v>366</v>
      </c>
      <c r="O1876" s="61">
        <v>4.5491999999999999</v>
      </c>
      <c r="P1876" s="46">
        <f t="shared" si="146"/>
        <v>7506.18</v>
      </c>
      <c r="Q1876" s="20">
        <f t="shared" si="147"/>
        <v>6.4</v>
      </c>
      <c r="R1876" s="20">
        <f t="shared" si="148"/>
        <v>0.71081249999999996</v>
      </c>
      <c r="S1876" s="18">
        <f t="shared" si="149"/>
        <v>1172.8406249999998</v>
      </c>
      <c r="T1876" s="17" t="s">
        <v>694</v>
      </c>
      <c r="U1876" s="19" t="s">
        <v>37</v>
      </c>
    </row>
    <row r="1877" spans="1:21" ht="13.2" hidden="1">
      <c r="A1877" s="63" t="s">
        <v>1382</v>
      </c>
      <c r="B1877" s="11">
        <v>44568</v>
      </c>
      <c r="C1877" s="12">
        <v>44489</v>
      </c>
      <c r="D1877" s="69" t="s">
        <v>35</v>
      </c>
      <c r="E1877" s="13" t="s">
        <v>36</v>
      </c>
      <c r="G1877" s="69" t="s">
        <v>590</v>
      </c>
      <c r="H1877" s="13" t="s">
        <v>474</v>
      </c>
      <c r="I1877" s="13" t="s">
        <v>475</v>
      </c>
      <c r="J1877" s="13" t="str">
        <f t="shared" si="145"/>
        <v>HDL-</v>
      </c>
      <c r="K1877" s="13" t="s">
        <v>23</v>
      </c>
      <c r="L1877" s="44">
        <v>2550</v>
      </c>
      <c r="M1877" s="13" t="s">
        <v>365</v>
      </c>
      <c r="N1877" s="20" t="s">
        <v>366</v>
      </c>
      <c r="O1877" s="61">
        <v>4.5491999999999999</v>
      </c>
      <c r="P1877" s="46">
        <f t="shared" si="146"/>
        <v>11600.46</v>
      </c>
      <c r="Q1877" s="20">
        <f t="shared" si="147"/>
        <v>6.4</v>
      </c>
      <c r="R1877" s="20">
        <f t="shared" si="148"/>
        <v>0.71081249999999996</v>
      </c>
      <c r="S1877" s="18">
        <f t="shared" si="149"/>
        <v>1812.5718749999999</v>
      </c>
      <c r="T1877" s="17" t="s">
        <v>694</v>
      </c>
      <c r="U1877" s="19" t="s">
        <v>37</v>
      </c>
    </row>
    <row r="1878" spans="1:21" ht="13.2" hidden="1">
      <c r="A1878" s="63" t="s">
        <v>1804</v>
      </c>
      <c r="B1878" s="11">
        <v>44571</v>
      </c>
      <c r="C1878" s="12">
        <v>44489</v>
      </c>
      <c r="D1878" s="69" t="s">
        <v>35</v>
      </c>
      <c r="E1878" s="13" t="s">
        <v>36</v>
      </c>
      <c r="G1878" s="69" t="s">
        <v>680</v>
      </c>
      <c r="H1878" s="13" t="s">
        <v>474</v>
      </c>
      <c r="I1878" s="13" t="s">
        <v>475</v>
      </c>
      <c r="J1878" s="13" t="str">
        <f t="shared" si="145"/>
        <v>HDL-</v>
      </c>
      <c r="K1878" s="13" t="s">
        <v>23</v>
      </c>
      <c r="L1878" s="44">
        <v>450</v>
      </c>
      <c r="M1878" s="13" t="s">
        <v>365</v>
      </c>
      <c r="N1878" s="13" t="s">
        <v>366</v>
      </c>
      <c r="O1878" s="62">
        <v>4.5491999999999999</v>
      </c>
      <c r="P1878" s="46">
        <f t="shared" si="146"/>
        <v>2047.14</v>
      </c>
      <c r="Q1878" s="20">
        <f t="shared" si="147"/>
        <v>6.4</v>
      </c>
      <c r="R1878" s="20">
        <f t="shared" si="148"/>
        <v>0.71081249999999996</v>
      </c>
      <c r="S1878" s="18">
        <f t="shared" si="149"/>
        <v>319.86562499999997</v>
      </c>
      <c r="T1878" s="17" t="s">
        <v>694</v>
      </c>
      <c r="U1878" s="19" t="s">
        <v>37</v>
      </c>
    </row>
    <row r="1879" spans="1:21" ht="13.2" hidden="1">
      <c r="A1879" s="63" t="s">
        <v>1804</v>
      </c>
      <c r="B1879" s="11">
        <v>44634</v>
      </c>
      <c r="C1879" s="12">
        <v>44489</v>
      </c>
      <c r="D1879" s="13" t="s">
        <v>35</v>
      </c>
      <c r="E1879" s="13" t="s">
        <v>36</v>
      </c>
      <c r="G1879" s="10" t="s">
        <v>4785</v>
      </c>
      <c r="H1879" s="13" t="s">
        <v>474</v>
      </c>
      <c r="I1879" s="13" t="s">
        <v>475</v>
      </c>
      <c r="J1879" s="13" t="str">
        <f t="shared" si="145"/>
        <v>HDL-</v>
      </c>
      <c r="K1879" s="13" t="s">
        <v>23</v>
      </c>
      <c r="L1879" s="44">
        <v>4620</v>
      </c>
      <c r="M1879" s="13" t="s">
        <v>365</v>
      </c>
      <c r="N1879" s="20" t="s">
        <v>366</v>
      </c>
      <c r="O1879" s="61">
        <v>4.5491999999999999</v>
      </c>
      <c r="P1879" s="46">
        <f t="shared" si="146"/>
        <v>21017.3</v>
      </c>
      <c r="Q1879" s="20">
        <f t="shared" si="147"/>
        <v>6.4</v>
      </c>
      <c r="R1879" s="20">
        <f t="shared" si="148"/>
        <v>0.71081249999999996</v>
      </c>
      <c r="S1879" s="18">
        <f t="shared" si="149"/>
        <v>3283.9537499999997</v>
      </c>
      <c r="T1879" s="17" t="s">
        <v>694</v>
      </c>
      <c r="U1879" s="19" t="s">
        <v>37</v>
      </c>
    </row>
    <row r="1880" spans="1:21" ht="13.2" hidden="1">
      <c r="A1880" s="63" t="s">
        <v>3908</v>
      </c>
      <c r="B1880" s="11">
        <v>44637</v>
      </c>
      <c r="C1880" s="12">
        <v>44503</v>
      </c>
      <c r="D1880" s="13" t="s">
        <v>35</v>
      </c>
      <c r="E1880" s="13" t="s">
        <v>36</v>
      </c>
      <c r="G1880" s="10" t="s">
        <v>4823</v>
      </c>
      <c r="H1880" s="13" t="s">
        <v>474</v>
      </c>
      <c r="I1880" s="13" t="s">
        <v>475</v>
      </c>
      <c r="J1880" s="13" t="str">
        <f t="shared" si="145"/>
        <v>HDL-</v>
      </c>
      <c r="K1880" s="13" t="s">
        <v>23</v>
      </c>
      <c r="L1880" s="44">
        <v>2100</v>
      </c>
      <c r="M1880" s="13" t="s">
        <v>365</v>
      </c>
      <c r="N1880" s="20" t="s">
        <v>366</v>
      </c>
      <c r="O1880" s="61">
        <v>4.5491999999999999</v>
      </c>
      <c r="P1880" s="46">
        <f t="shared" si="146"/>
        <v>9553.32</v>
      </c>
      <c r="Q1880" s="20">
        <f t="shared" si="147"/>
        <v>6.4</v>
      </c>
      <c r="R1880" s="20">
        <f t="shared" si="148"/>
        <v>0.71081249999999996</v>
      </c>
      <c r="S1880" s="18">
        <f t="shared" si="149"/>
        <v>1492.70625</v>
      </c>
      <c r="T1880" s="17" t="s">
        <v>694</v>
      </c>
      <c r="U1880" s="19" t="s">
        <v>37</v>
      </c>
    </row>
    <row r="1881" spans="1:21" ht="13.2" hidden="1">
      <c r="A1881" s="63" t="s">
        <v>3908</v>
      </c>
      <c r="B1881" s="11">
        <v>44634</v>
      </c>
      <c r="C1881" s="12">
        <v>44503</v>
      </c>
      <c r="D1881" s="13" t="s">
        <v>35</v>
      </c>
      <c r="E1881" s="13" t="s">
        <v>36</v>
      </c>
      <c r="G1881" s="10" t="s">
        <v>4785</v>
      </c>
      <c r="H1881" s="13" t="s">
        <v>474</v>
      </c>
      <c r="I1881" s="13" t="s">
        <v>475</v>
      </c>
      <c r="J1881" s="13" t="str">
        <f t="shared" si="145"/>
        <v>HDL-</v>
      </c>
      <c r="K1881" s="13" t="s">
        <v>23</v>
      </c>
      <c r="L1881" s="44">
        <v>600</v>
      </c>
      <c r="M1881" s="13" t="s">
        <v>365</v>
      </c>
      <c r="N1881" s="20" t="s">
        <v>366</v>
      </c>
      <c r="O1881" s="61">
        <v>4.5491999999999999</v>
      </c>
      <c r="P1881" s="46">
        <f t="shared" si="146"/>
        <v>2729.52</v>
      </c>
      <c r="Q1881" s="20">
        <f t="shared" si="147"/>
        <v>6.4</v>
      </c>
      <c r="R1881" s="20">
        <f t="shared" si="148"/>
        <v>0.71081249999999996</v>
      </c>
      <c r="S1881" s="18">
        <f t="shared" si="149"/>
        <v>426.48749999999995</v>
      </c>
      <c r="T1881" s="17" t="s">
        <v>694</v>
      </c>
      <c r="U1881" s="19" t="s">
        <v>37</v>
      </c>
    </row>
    <row r="1882" spans="1:21" ht="13.2" hidden="1">
      <c r="A1882" s="64" t="s">
        <v>3909</v>
      </c>
      <c r="B1882" s="11">
        <v>44649</v>
      </c>
      <c r="C1882" s="12">
        <v>44546</v>
      </c>
      <c r="D1882" s="13" t="s">
        <v>35</v>
      </c>
      <c r="E1882" s="13" t="s">
        <v>36</v>
      </c>
      <c r="G1882" s="10" t="s">
        <v>4755</v>
      </c>
      <c r="H1882" s="13" t="s">
        <v>474</v>
      </c>
      <c r="I1882" s="13" t="s">
        <v>475</v>
      </c>
      <c r="J1882" s="13" t="str">
        <f t="shared" si="145"/>
        <v>HDL-</v>
      </c>
      <c r="K1882" s="13" t="s">
        <v>23</v>
      </c>
      <c r="L1882" s="44">
        <v>3600</v>
      </c>
      <c r="M1882" s="13" t="s">
        <v>365</v>
      </c>
      <c r="N1882" s="20" t="s">
        <v>366</v>
      </c>
      <c r="O1882" s="61">
        <v>4.5491999999999999</v>
      </c>
      <c r="P1882" s="46">
        <f t="shared" si="146"/>
        <v>16377.12</v>
      </c>
      <c r="Q1882" s="20">
        <f t="shared" si="147"/>
        <v>6.4</v>
      </c>
      <c r="R1882" s="20">
        <f t="shared" si="148"/>
        <v>0.71081249999999996</v>
      </c>
      <c r="S1882" s="18">
        <f t="shared" si="149"/>
        <v>2558.9249999999997</v>
      </c>
      <c r="T1882" s="17" t="s">
        <v>694</v>
      </c>
      <c r="U1882" s="19" t="s">
        <v>37</v>
      </c>
    </row>
    <row r="1883" spans="1:21" ht="13.2" hidden="1">
      <c r="A1883" s="64" t="s">
        <v>3909</v>
      </c>
      <c r="B1883" s="11">
        <v>44637</v>
      </c>
      <c r="C1883" s="12">
        <v>44546</v>
      </c>
      <c r="D1883" s="13" t="s">
        <v>35</v>
      </c>
      <c r="E1883" s="13" t="s">
        <v>36</v>
      </c>
      <c r="G1883" s="10" t="s">
        <v>4823</v>
      </c>
      <c r="H1883" s="13" t="s">
        <v>474</v>
      </c>
      <c r="I1883" s="13" t="s">
        <v>475</v>
      </c>
      <c r="J1883" s="13" t="str">
        <f t="shared" si="145"/>
        <v>HDL-</v>
      </c>
      <c r="K1883" s="13" t="s">
        <v>23</v>
      </c>
      <c r="L1883" s="44">
        <v>2850</v>
      </c>
      <c r="M1883" s="13" t="s">
        <v>365</v>
      </c>
      <c r="N1883" s="20" t="s">
        <v>366</v>
      </c>
      <c r="O1883" s="61">
        <v>4.5491999999999999</v>
      </c>
      <c r="P1883" s="46">
        <f t="shared" si="146"/>
        <v>12965.22</v>
      </c>
      <c r="Q1883" s="20">
        <f t="shared" si="147"/>
        <v>6.4</v>
      </c>
      <c r="R1883" s="20">
        <f t="shared" si="148"/>
        <v>0.71081249999999996</v>
      </c>
      <c r="S1883" s="18">
        <f t="shared" si="149"/>
        <v>2025.815625</v>
      </c>
      <c r="T1883" s="17" t="s">
        <v>694</v>
      </c>
      <c r="U1883" s="19" t="s">
        <v>37</v>
      </c>
    </row>
    <row r="1884" spans="1:21" ht="13.2" hidden="1">
      <c r="A1884" s="63" t="s">
        <v>3909</v>
      </c>
      <c r="B1884" s="11">
        <v>44652</v>
      </c>
      <c r="C1884" s="12">
        <v>44546</v>
      </c>
      <c r="D1884" s="13" t="s">
        <v>35</v>
      </c>
      <c r="E1884" s="13" t="s">
        <v>36</v>
      </c>
      <c r="G1884" s="10" t="s">
        <v>5882</v>
      </c>
      <c r="H1884" s="13" t="s">
        <v>474</v>
      </c>
      <c r="I1884" s="13" t="s">
        <v>475</v>
      </c>
      <c r="J1884" s="13" t="str">
        <f t="shared" si="145"/>
        <v>HDL-</v>
      </c>
      <c r="K1884" s="13" t="s">
        <v>23</v>
      </c>
      <c r="L1884" s="44">
        <v>300</v>
      </c>
      <c r="M1884" s="13" t="s">
        <v>365</v>
      </c>
      <c r="N1884" s="20" t="s">
        <v>366</v>
      </c>
      <c r="O1884" s="61">
        <v>4.5491999999999999</v>
      </c>
      <c r="P1884" s="46">
        <f t="shared" si="146"/>
        <v>1364.76</v>
      </c>
      <c r="Q1884" s="20">
        <f t="shared" si="147"/>
        <v>6.4</v>
      </c>
      <c r="R1884" s="20">
        <f t="shared" si="148"/>
        <v>0.71081249999999996</v>
      </c>
      <c r="S1884" s="18">
        <f t="shared" si="149"/>
        <v>213.24374999999998</v>
      </c>
      <c r="T1884" s="17" t="s">
        <v>694</v>
      </c>
      <c r="U1884" s="19" t="s">
        <v>37</v>
      </c>
    </row>
    <row r="1885" spans="1:21" ht="13.2" hidden="1">
      <c r="A1885" s="63" t="s">
        <v>5637</v>
      </c>
      <c r="B1885" s="11">
        <v>44666</v>
      </c>
      <c r="C1885" s="12">
        <v>44641</v>
      </c>
      <c r="D1885" s="13" t="s">
        <v>35</v>
      </c>
      <c r="E1885" s="13" t="s">
        <v>36</v>
      </c>
      <c r="G1885" s="10" t="s">
        <v>5809</v>
      </c>
      <c r="H1885" s="13" t="s">
        <v>474</v>
      </c>
      <c r="I1885" s="13" t="s">
        <v>475</v>
      </c>
      <c r="J1885" s="13" t="str">
        <f t="shared" si="145"/>
        <v>HDL-</v>
      </c>
      <c r="K1885" s="13" t="s">
        <v>23</v>
      </c>
      <c r="L1885" s="44">
        <v>1250</v>
      </c>
      <c r="M1885" s="13" t="s">
        <v>365</v>
      </c>
      <c r="N1885" s="20" t="s">
        <v>366</v>
      </c>
      <c r="O1885" s="61">
        <v>4.5491999999999999</v>
      </c>
      <c r="P1885" s="46">
        <f t="shared" si="146"/>
        <v>5686.5</v>
      </c>
      <c r="Q1885" s="20">
        <f t="shared" si="147"/>
        <v>6.4</v>
      </c>
      <c r="R1885" s="20">
        <f t="shared" si="148"/>
        <v>0.71081249999999996</v>
      </c>
      <c r="S1885" s="18">
        <f t="shared" si="149"/>
        <v>888.515625</v>
      </c>
      <c r="T1885" s="17" t="s">
        <v>694</v>
      </c>
      <c r="U1885" s="19" t="s">
        <v>37</v>
      </c>
    </row>
    <row r="1886" spans="1:21" ht="13.2" hidden="1">
      <c r="A1886" s="63" t="s">
        <v>5637</v>
      </c>
      <c r="B1886" s="11">
        <v>44652</v>
      </c>
      <c r="C1886" s="12">
        <v>44641</v>
      </c>
      <c r="D1886" s="13" t="s">
        <v>35</v>
      </c>
      <c r="E1886" s="13" t="s">
        <v>36</v>
      </c>
      <c r="G1886" s="10" t="s">
        <v>5882</v>
      </c>
      <c r="H1886" s="13" t="s">
        <v>474</v>
      </c>
      <c r="I1886" s="13" t="s">
        <v>475</v>
      </c>
      <c r="J1886" s="13" t="str">
        <f t="shared" si="145"/>
        <v>HDL-</v>
      </c>
      <c r="K1886" s="13" t="s">
        <v>23</v>
      </c>
      <c r="L1886" s="44">
        <v>4350</v>
      </c>
      <c r="M1886" s="13" t="s">
        <v>365</v>
      </c>
      <c r="N1886" s="20" t="s">
        <v>366</v>
      </c>
      <c r="O1886" s="61">
        <v>4.5491999999999999</v>
      </c>
      <c r="P1886" s="46">
        <f t="shared" si="146"/>
        <v>19789.02</v>
      </c>
      <c r="Q1886" s="20">
        <f t="shared" si="147"/>
        <v>6.4</v>
      </c>
      <c r="R1886" s="20">
        <f t="shared" si="148"/>
        <v>0.71081249999999996</v>
      </c>
      <c r="S1886" s="18">
        <f t="shared" si="149"/>
        <v>3092.0343749999997</v>
      </c>
      <c r="T1886" s="17" t="s">
        <v>694</v>
      </c>
      <c r="U1886" s="19" t="s">
        <v>37</v>
      </c>
    </row>
    <row r="1887" spans="1:21" ht="13.2" hidden="1">
      <c r="A1887" s="63" t="s">
        <v>2052</v>
      </c>
      <c r="B1887" s="11">
        <v>44578</v>
      </c>
      <c r="C1887" s="12">
        <v>44455</v>
      </c>
      <c r="D1887" s="69" t="s">
        <v>49</v>
      </c>
      <c r="E1887" s="13" t="s">
        <v>50</v>
      </c>
      <c r="G1887" s="69" t="s">
        <v>620</v>
      </c>
      <c r="H1887" s="13" t="s">
        <v>56</v>
      </c>
      <c r="I1887" s="13" t="s">
        <v>57</v>
      </c>
      <c r="J1887" s="13" t="str">
        <f t="shared" si="145"/>
        <v>KNOB</v>
      </c>
      <c r="K1887" s="13" t="s">
        <v>23</v>
      </c>
      <c r="L1887" s="44">
        <v>27400</v>
      </c>
      <c r="M1887" s="13" t="s">
        <v>365</v>
      </c>
      <c r="N1887" s="13" t="s">
        <v>366</v>
      </c>
      <c r="O1887" s="62">
        <v>4.5690999999999997</v>
      </c>
      <c r="P1887" s="46">
        <f t="shared" si="146"/>
        <v>125193.34</v>
      </c>
      <c r="Q1887" s="20">
        <f t="shared" si="147"/>
        <v>6.4</v>
      </c>
      <c r="R1887" s="20">
        <f t="shared" si="148"/>
        <v>0.71392187499999993</v>
      </c>
      <c r="S1887" s="18">
        <f t="shared" si="149"/>
        <v>19561.459374999999</v>
      </c>
      <c r="T1887" s="17" t="s">
        <v>694</v>
      </c>
      <c r="U1887" s="19" t="s">
        <v>58</v>
      </c>
    </row>
    <row r="1888" spans="1:21" ht="13.2" hidden="1">
      <c r="A1888" s="63" t="s">
        <v>2053</v>
      </c>
      <c r="B1888" s="11">
        <v>44568</v>
      </c>
      <c r="C1888" s="12">
        <v>44456</v>
      </c>
      <c r="D1888" s="69" t="s">
        <v>49</v>
      </c>
      <c r="E1888" s="13" t="s">
        <v>50</v>
      </c>
      <c r="G1888" s="69" t="s">
        <v>655</v>
      </c>
      <c r="H1888" s="13" t="s">
        <v>56</v>
      </c>
      <c r="I1888" s="13" t="s">
        <v>57</v>
      </c>
      <c r="J1888" s="13" t="str">
        <f t="shared" si="145"/>
        <v>KNOB</v>
      </c>
      <c r="K1888" s="13" t="s">
        <v>23</v>
      </c>
      <c r="L1888" s="44">
        <v>5050</v>
      </c>
      <c r="M1888" s="13" t="s">
        <v>365</v>
      </c>
      <c r="N1888" s="13" t="s">
        <v>366</v>
      </c>
      <c r="O1888" s="62">
        <v>4.5690999999999997</v>
      </c>
      <c r="P1888" s="46">
        <f t="shared" si="146"/>
        <v>23073.96</v>
      </c>
      <c r="Q1888" s="20">
        <f t="shared" si="147"/>
        <v>6.4</v>
      </c>
      <c r="R1888" s="20">
        <f t="shared" si="148"/>
        <v>0.71392187499999993</v>
      </c>
      <c r="S1888" s="18">
        <f t="shared" si="149"/>
        <v>3605.3054687499998</v>
      </c>
      <c r="T1888" s="17" t="s">
        <v>694</v>
      </c>
      <c r="U1888" s="19" t="s">
        <v>58</v>
      </c>
    </row>
    <row r="1889" spans="1:21" ht="13.2" hidden="1">
      <c r="A1889" s="63" t="s">
        <v>2054</v>
      </c>
      <c r="B1889" s="11">
        <v>44568</v>
      </c>
      <c r="C1889" s="12">
        <v>44456</v>
      </c>
      <c r="D1889" s="69" t="s">
        <v>49</v>
      </c>
      <c r="E1889" s="13" t="s">
        <v>50</v>
      </c>
      <c r="G1889" s="69" t="s">
        <v>655</v>
      </c>
      <c r="H1889" s="13" t="s">
        <v>56</v>
      </c>
      <c r="I1889" s="13" t="s">
        <v>57</v>
      </c>
      <c r="J1889" s="13" t="str">
        <f t="shared" si="145"/>
        <v>KNOB</v>
      </c>
      <c r="K1889" s="13" t="s">
        <v>23</v>
      </c>
      <c r="L1889" s="44">
        <v>13100</v>
      </c>
      <c r="M1889" s="13" t="s">
        <v>365</v>
      </c>
      <c r="N1889" s="20" t="s">
        <v>366</v>
      </c>
      <c r="O1889" s="61">
        <v>4.5690999999999997</v>
      </c>
      <c r="P1889" s="46">
        <f t="shared" si="146"/>
        <v>59855.21</v>
      </c>
      <c r="Q1889" s="20">
        <f t="shared" si="147"/>
        <v>6.4</v>
      </c>
      <c r="R1889" s="20">
        <f t="shared" si="148"/>
        <v>0.71392187499999993</v>
      </c>
      <c r="S1889" s="18">
        <f t="shared" si="149"/>
        <v>9352.3765624999996</v>
      </c>
      <c r="T1889" s="17" t="s">
        <v>694</v>
      </c>
      <c r="U1889" s="19" t="s">
        <v>58</v>
      </c>
    </row>
    <row r="1890" spans="1:21" ht="13.2" hidden="1">
      <c r="A1890" s="63" t="s">
        <v>2055</v>
      </c>
      <c r="B1890" s="11">
        <v>44568</v>
      </c>
      <c r="C1890" s="12">
        <v>44487</v>
      </c>
      <c r="D1890" s="69" t="s">
        <v>49</v>
      </c>
      <c r="E1890" s="13" t="s">
        <v>50</v>
      </c>
      <c r="G1890" s="69" t="s">
        <v>655</v>
      </c>
      <c r="H1890" s="13" t="s">
        <v>56</v>
      </c>
      <c r="I1890" s="13" t="s">
        <v>57</v>
      </c>
      <c r="J1890" s="13" t="str">
        <f t="shared" si="145"/>
        <v>KNOB</v>
      </c>
      <c r="K1890" s="13" t="s">
        <v>23</v>
      </c>
      <c r="L1890" s="44">
        <v>1500</v>
      </c>
      <c r="M1890" s="13" t="s">
        <v>365</v>
      </c>
      <c r="N1890" s="20" t="s">
        <v>366</v>
      </c>
      <c r="O1890" s="61">
        <v>4.5690999999999997</v>
      </c>
      <c r="P1890" s="46">
        <f t="shared" si="146"/>
        <v>6853.65</v>
      </c>
      <c r="Q1890" s="20">
        <f t="shared" si="147"/>
        <v>6.4</v>
      </c>
      <c r="R1890" s="20">
        <f t="shared" si="148"/>
        <v>0.71392187499999993</v>
      </c>
      <c r="S1890" s="18">
        <f t="shared" si="149"/>
        <v>1070.8828125</v>
      </c>
      <c r="T1890" s="17" t="s">
        <v>694</v>
      </c>
      <c r="U1890" s="19" t="s">
        <v>58</v>
      </c>
    </row>
    <row r="1891" spans="1:21" ht="13.2" hidden="1">
      <c r="A1891" s="40" t="s">
        <v>3177</v>
      </c>
      <c r="B1891" s="47">
        <v>44613</v>
      </c>
      <c r="C1891" s="12">
        <v>44517</v>
      </c>
      <c r="D1891" s="40" t="s">
        <v>49</v>
      </c>
      <c r="E1891" s="13" t="s">
        <v>50</v>
      </c>
      <c r="G1891" s="10" t="s">
        <v>3352</v>
      </c>
      <c r="H1891" s="40" t="s">
        <v>56</v>
      </c>
      <c r="I1891" s="47" t="s">
        <v>57</v>
      </c>
      <c r="J1891" s="13" t="str">
        <f t="shared" si="145"/>
        <v>KNOB</v>
      </c>
      <c r="K1891" s="40" t="s">
        <v>23</v>
      </c>
      <c r="L1891" s="52">
        <v>9550</v>
      </c>
      <c r="M1891" s="40" t="s">
        <v>365</v>
      </c>
      <c r="N1891" s="39" t="s">
        <v>366</v>
      </c>
      <c r="O1891" s="55">
        <v>4.5690999999999997</v>
      </c>
      <c r="P1891" s="46">
        <f t="shared" si="146"/>
        <v>43634.91</v>
      </c>
      <c r="Q1891" s="20">
        <f t="shared" si="147"/>
        <v>6.4</v>
      </c>
      <c r="R1891" s="20">
        <f t="shared" si="148"/>
        <v>0.71392187499999993</v>
      </c>
      <c r="S1891" s="18">
        <f t="shared" si="149"/>
        <v>6817.9539062499989</v>
      </c>
      <c r="T1891" s="17" t="s">
        <v>694</v>
      </c>
      <c r="U1891" s="40" t="s">
        <v>58</v>
      </c>
    </row>
    <row r="1892" spans="1:21" ht="13.2" hidden="1">
      <c r="A1892" s="63" t="s">
        <v>3910</v>
      </c>
      <c r="B1892" s="11">
        <v>44627</v>
      </c>
      <c r="C1892" s="12">
        <v>44455</v>
      </c>
      <c r="D1892" s="13" t="s">
        <v>49</v>
      </c>
      <c r="E1892" s="13" t="s">
        <v>50</v>
      </c>
      <c r="G1892" s="10" t="s">
        <v>4824</v>
      </c>
      <c r="H1892" s="13" t="s">
        <v>56</v>
      </c>
      <c r="I1892" s="13" t="s">
        <v>57</v>
      </c>
      <c r="J1892" s="13" t="str">
        <f t="shared" si="145"/>
        <v>KNOB</v>
      </c>
      <c r="K1892" s="13" t="s">
        <v>23</v>
      </c>
      <c r="L1892" s="44">
        <v>27100</v>
      </c>
      <c r="M1892" s="13" t="s">
        <v>365</v>
      </c>
      <c r="N1892" s="20" t="s">
        <v>366</v>
      </c>
      <c r="O1892" s="61">
        <v>4.5690999999999997</v>
      </c>
      <c r="P1892" s="46">
        <f t="shared" si="146"/>
        <v>123822.61</v>
      </c>
      <c r="Q1892" s="20">
        <f t="shared" si="147"/>
        <v>6.4</v>
      </c>
      <c r="R1892" s="20">
        <f t="shared" si="148"/>
        <v>0.71392187499999993</v>
      </c>
      <c r="S1892" s="18">
        <f t="shared" si="149"/>
        <v>19347.282812499998</v>
      </c>
      <c r="T1892" s="17" t="s">
        <v>694</v>
      </c>
      <c r="U1892" s="19" t="s">
        <v>58</v>
      </c>
    </row>
    <row r="1893" spans="1:21" ht="13.2" hidden="1">
      <c r="A1893" s="63" t="s">
        <v>3911</v>
      </c>
      <c r="B1893" s="11">
        <v>44648</v>
      </c>
      <c r="C1893" s="12">
        <v>44455</v>
      </c>
      <c r="D1893" s="13" t="s">
        <v>49</v>
      </c>
      <c r="E1893" s="13" t="s">
        <v>50</v>
      </c>
      <c r="G1893" s="10" t="s">
        <v>4698</v>
      </c>
      <c r="H1893" s="13" t="s">
        <v>56</v>
      </c>
      <c r="I1893" s="13" t="s">
        <v>57</v>
      </c>
      <c r="J1893" s="13" t="str">
        <f t="shared" si="145"/>
        <v>KNOB</v>
      </c>
      <c r="K1893" s="13" t="s">
        <v>23</v>
      </c>
      <c r="L1893" s="44">
        <v>25600</v>
      </c>
      <c r="M1893" s="13" t="s">
        <v>365</v>
      </c>
      <c r="N1893" s="20" t="s">
        <v>366</v>
      </c>
      <c r="O1893" s="61">
        <v>4.5690999999999997</v>
      </c>
      <c r="P1893" s="46">
        <f t="shared" si="146"/>
        <v>116968.96000000001</v>
      </c>
      <c r="Q1893" s="20">
        <f t="shared" si="147"/>
        <v>6.4</v>
      </c>
      <c r="R1893" s="20">
        <f t="shared" si="148"/>
        <v>0.71392187499999993</v>
      </c>
      <c r="S1893" s="18">
        <f t="shared" si="149"/>
        <v>18276.399999999998</v>
      </c>
      <c r="T1893" s="17" t="s">
        <v>694</v>
      </c>
      <c r="U1893" s="19" t="s">
        <v>58</v>
      </c>
    </row>
    <row r="1894" spans="1:21" ht="13.2" hidden="1">
      <c r="A1894" s="40" t="s">
        <v>3912</v>
      </c>
      <c r="B1894" s="47">
        <v>44648</v>
      </c>
      <c r="C1894" s="12">
        <v>44487</v>
      </c>
      <c r="D1894" s="40" t="s">
        <v>49</v>
      </c>
      <c r="E1894" s="13" t="s">
        <v>50</v>
      </c>
      <c r="G1894" s="10" t="s">
        <v>4698</v>
      </c>
      <c r="H1894" s="13" t="s">
        <v>56</v>
      </c>
      <c r="I1894" s="13" t="s">
        <v>57</v>
      </c>
      <c r="J1894" s="13" t="str">
        <f t="shared" si="145"/>
        <v>KNOB</v>
      </c>
      <c r="K1894" s="40" t="s">
        <v>23</v>
      </c>
      <c r="L1894" s="52">
        <v>16050</v>
      </c>
      <c r="M1894" s="13" t="s">
        <v>365</v>
      </c>
      <c r="N1894" s="39" t="s">
        <v>366</v>
      </c>
      <c r="O1894" s="56">
        <v>4.5690999999999997</v>
      </c>
      <c r="P1894" s="46">
        <f t="shared" si="146"/>
        <v>73334.06</v>
      </c>
      <c r="Q1894" s="20">
        <f t="shared" si="147"/>
        <v>6.4</v>
      </c>
      <c r="R1894" s="20">
        <f t="shared" si="148"/>
        <v>0.71392187499999993</v>
      </c>
      <c r="S1894" s="18">
        <f t="shared" si="149"/>
        <v>11458.446093749999</v>
      </c>
      <c r="T1894" s="17" t="s">
        <v>694</v>
      </c>
      <c r="U1894" s="40" t="s">
        <v>58</v>
      </c>
    </row>
    <row r="1895" spans="1:21" ht="13.2" hidden="1">
      <c r="A1895" s="40" t="s">
        <v>3178</v>
      </c>
      <c r="B1895" s="47">
        <v>44608</v>
      </c>
      <c r="C1895" s="12">
        <v>44601</v>
      </c>
      <c r="D1895" s="40" t="s">
        <v>21</v>
      </c>
      <c r="E1895" s="13" t="s">
        <v>22</v>
      </c>
      <c r="G1895" s="10" t="s">
        <v>3365</v>
      </c>
      <c r="H1895" s="40" t="s">
        <v>2814</v>
      </c>
      <c r="I1895" s="47" t="s">
        <v>2815</v>
      </c>
      <c r="J1895" s="13" t="str">
        <f t="shared" si="145"/>
        <v>BOX-</v>
      </c>
      <c r="K1895" s="40" t="s">
        <v>23</v>
      </c>
      <c r="L1895" s="52">
        <v>1018</v>
      </c>
      <c r="M1895" s="40" t="s">
        <v>365</v>
      </c>
      <c r="N1895" s="39" t="s">
        <v>366</v>
      </c>
      <c r="O1895" s="55">
        <v>4.5999999999999996</v>
      </c>
      <c r="P1895" s="46">
        <f t="shared" si="146"/>
        <v>4682.8</v>
      </c>
      <c r="Q1895" s="20">
        <f t="shared" si="147"/>
        <v>6.4</v>
      </c>
      <c r="R1895" s="20">
        <f t="shared" si="148"/>
        <v>0.71874999999999989</v>
      </c>
      <c r="S1895" s="18">
        <f t="shared" si="149"/>
        <v>731.68749999999989</v>
      </c>
      <c r="T1895" s="17" t="s">
        <v>694</v>
      </c>
      <c r="U1895" s="40" t="s">
        <v>55</v>
      </c>
    </row>
    <row r="1896" spans="1:21" ht="13.2" hidden="1">
      <c r="A1896" s="63" t="s">
        <v>5638</v>
      </c>
      <c r="B1896" s="11">
        <v>44679</v>
      </c>
      <c r="C1896" s="12">
        <v>44648</v>
      </c>
      <c r="D1896" s="13" t="s">
        <v>392</v>
      </c>
      <c r="E1896" s="13" t="s">
        <v>393</v>
      </c>
      <c r="G1896" s="10" t="s">
        <v>5952</v>
      </c>
      <c r="H1896" s="13" t="s">
        <v>5150</v>
      </c>
      <c r="I1896" s="13" t="s">
        <v>6249</v>
      </c>
      <c r="J1896" s="13" t="str">
        <f t="shared" si="145"/>
        <v>GLID</v>
      </c>
      <c r="K1896" s="13" t="s">
        <v>23</v>
      </c>
      <c r="L1896" s="44">
        <v>1020</v>
      </c>
      <c r="M1896" s="13" t="s">
        <v>365</v>
      </c>
      <c r="N1896" s="20" t="s">
        <v>366</v>
      </c>
      <c r="O1896" s="61">
        <v>4.6020000000000003</v>
      </c>
      <c r="P1896" s="46">
        <f t="shared" si="146"/>
        <v>4694.04</v>
      </c>
      <c r="Q1896" s="20">
        <f t="shared" si="147"/>
        <v>6.4</v>
      </c>
      <c r="R1896" s="20">
        <f t="shared" si="148"/>
        <v>0.71906250000000005</v>
      </c>
      <c r="S1896" s="18">
        <f t="shared" si="149"/>
        <v>733.44375000000002</v>
      </c>
      <c r="T1896" s="17" t="s">
        <v>694</v>
      </c>
      <c r="U1896" s="19" t="s">
        <v>38</v>
      </c>
    </row>
    <row r="1897" spans="1:21" ht="13.2" hidden="1">
      <c r="A1897" s="63" t="s">
        <v>3913</v>
      </c>
      <c r="B1897" s="11">
        <v>44629</v>
      </c>
      <c r="C1897" s="12">
        <v>44573</v>
      </c>
      <c r="D1897" s="13" t="s">
        <v>103</v>
      </c>
      <c r="E1897" s="13" t="s">
        <v>104</v>
      </c>
      <c r="G1897" s="10" t="s">
        <v>4825</v>
      </c>
      <c r="H1897" s="13" t="s">
        <v>4483</v>
      </c>
      <c r="I1897" s="13" t="s">
        <v>4484</v>
      </c>
      <c r="J1897" s="13" t="str">
        <f t="shared" si="145"/>
        <v>KNOB</v>
      </c>
      <c r="K1897" s="13" t="s">
        <v>23</v>
      </c>
      <c r="L1897" s="44">
        <v>710</v>
      </c>
      <c r="M1897" s="13" t="s">
        <v>365</v>
      </c>
      <c r="N1897" s="20" t="s">
        <v>366</v>
      </c>
      <c r="O1897" s="61">
        <v>4.6323999999999996</v>
      </c>
      <c r="P1897" s="46">
        <f t="shared" si="146"/>
        <v>3289</v>
      </c>
      <c r="Q1897" s="20">
        <f t="shared" si="147"/>
        <v>6.4</v>
      </c>
      <c r="R1897" s="20">
        <f t="shared" si="148"/>
        <v>0.72381249999999986</v>
      </c>
      <c r="S1897" s="18">
        <f t="shared" si="149"/>
        <v>513.9068749999999</v>
      </c>
      <c r="T1897" s="17" t="s">
        <v>694</v>
      </c>
      <c r="U1897" s="19" t="s">
        <v>58</v>
      </c>
    </row>
    <row r="1898" spans="1:21" ht="13.2" hidden="1">
      <c r="A1898" s="63" t="s">
        <v>1789</v>
      </c>
      <c r="B1898" s="11">
        <v>44578</v>
      </c>
      <c r="C1898" s="12">
        <v>44550</v>
      </c>
      <c r="D1898" s="69" t="s">
        <v>67</v>
      </c>
      <c r="E1898" s="13" t="s">
        <v>68</v>
      </c>
      <c r="G1898" s="69" t="s">
        <v>2304</v>
      </c>
      <c r="H1898" s="13" t="s">
        <v>1008</v>
      </c>
      <c r="I1898" s="13" t="s">
        <v>1009</v>
      </c>
      <c r="J1898" s="13" t="str">
        <f t="shared" si="145"/>
        <v>BHRE</v>
      </c>
      <c r="K1898" s="13" t="s">
        <v>23</v>
      </c>
      <c r="L1898" s="44">
        <v>2400</v>
      </c>
      <c r="M1898" s="13" t="s">
        <v>365</v>
      </c>
      <c r="N1898" s="20" t="s">
        <v>366</v>
      </c>
      <c r="O1898" s="61">
        <v>4.6500000000000004</v>
      </c>
      <c r="P1898" s="46">
        <f t="shared" si="146"/>
        <v>11160</v>
      </c>
      <c r="Q1898" s="20">
        <f t="shared" si="147"/>
        <v>6.4</v>
      </c>
      <c r="R1898" s="20">
        <f t="shared" si="148"/>
        <v>0.7265625</v>
      </c>
      <c r="S1898" s="18">
        <f t="shared" si="149"/>
        <v>1743.75</v>
      </c>
      <c r="T1898" s="17" t="s">
        <v>694</v>
      </c>
      <c r="U1898" s="19" t="s">
        <v>260</v>
      </c>
    </row>
    <row r="1899" spans="1:21" ht="13.2" hidden="1">
      <c r="A1899" s="64" t="s">
        <v>2034</v>
      </c>
      <c r="B1899" s="11">
        <v>44568</v>
      </c>
      <c r="C1899" s="12">
        <v>44456</v>
      </c>
      <c r="D1899" s="69" t="s">
        <v>131</v>
      </c>
      <c r="E1899" s="13" t="s">
        <v>132</v>
      </c>
      <c r="G1899" s="69" t="s">
        <v>676</v>
      </c>
      <c r="H1899" s="13" t="s">
        <v>317</v>
      </c>
      <c r="I1899" s="13" t="s">
        <v>318</v>
      </c>
      <c r="J1899" s="13" t="str">
        <f t="shared" si="145"/>
        <v>MISC</v>
      </c>
      <c r="K1899" s="13" t="s">
        <v>23</v>
      </c>
      <c r="L1899" s="44">
        <v>2020</v>
      </c>
      <c r="M1899" s="13" t="s">
        <v>365</v>
      </c>
      <c r="N1899" s="20" t="s">
        <v>366</v>
      </c>
      <c r="O1899" s="61">
        <v>4.6900000000000004</v>
      </c>
      <c r="P1899" s="46">
        <f t="shared" si="146"/>
        <v>9473.7999999999993</v>
      </c>
      <c r="Q1899" s="20">
        <f t="shared" si="147"/>
        <v>6.4</v>
      </c>
      <c r="R1899" s="20">
        <f t="shared" si="148"/>
        <v>0.73281249999999998</v>
      </c>
      <c r="S1899" s="18">
        <f t="shared" si="149"/>
        <v>1480.28125</v>
      </c>
      <c r="T1899" s="17" t="s">
        <v>694</v>
      </c>
      <c r="U1899" s="19" t="s">
        <v>48</v>
      </c>
    </row>
    <row r="1900" spans="1:21" ht="13.2" hidden="1">
      <c r="A1900" s="63" t="s">
        <v>2035</v>
      </c>
      <c r="B1900" s="11">
        <v>44568</v>
      </c>
      <c r="C1900" s="12">
        <v>44456</v>
      </c>
      <c r="D1900" s="69" t="s">
        <v>131</v>
      </c>
      <c r="E1900" s="13" t="s">
        <v>132</v>
      </c>
      <c r="G1900" s="69" t="s">
        <v>676</v>
      </c>
      <c r="H1900" s="13" t="s">
        <v>317</v>
      </c>
      <c r="I1900" s="13" t="s">
        <v>318</v>
      </c>
      <c r="J1900" s="13" t="str">
        <f t="shared" si="145"/>
        <v>MISC</v>
      </c>
      <c r="K1900" s="13" t="s">
        <v>23</v>
      </c>
      <c r="L1900" s="44">
        <v>3030</v>
      </c>
      <c r="M1900" s="13" t="s">
        <v>365</v>
      </c>
      <c r="N1900" s="20" t="s">
        <v>366</v>
      </c>
      <c r="O1900" s="61">
        <v>4.6900000000000004</v>
      </c>
      <c r="P1900" s="46">
        <f t="shared" si="146"/>
        <v>14210.7</v>
      </c>
      <c r="Q1900" s="20">
        <f t="shared" si="147"/>
        <v>6.4</v>
      </c>
      <c r="R1900" s="20">
        <f t="shared" si="148"/>
        <v>0.73281249999999998</v>
      </c>
      <c r="S1900" s="18">
        <f t="shared" si="149"/>
        <v>2220.421875</v>
      </c>
      <c r="T1900" s="17" t="s">
        <v>694</v>
      </c>
      <c r="U1900" s="19" t="s">
        <v>48</v>
      </c>
    </row>
    <row r="1901" spans="1:21" ht="13.2" hidden="1">
      <c r="A1901" s="40" t="s">
        <v>3179</v>
      </c>
      <c r="B1901" s="47">
        <v>44609</v>
      </c>
      <c r="C1901" s="12">
        <v>44455</v>
      </c>
      <c r="D1901" s="13" t="s">
        <v>131</v>
      </c>
      <c r="E1901" s="13" t="s">
        <v>132</v>
      </c>
      <c r="G1901" s="10" t="s">
        <v>3409</v>
      </c>
      <c r="H1901" s="40" t="s">
        <v>317</v>
      </c>
      <c r="I1901" s="47" t="s">
        <v>318</v>
      </c>
      <c r="J1901" s="13" t="str">
        <f t="shared" si="145"/>
        <v>MISC</v>
      </c>
      <c r="K1901" s="40" t="s">
        <v>23</v>
      </c>
      <c r="L1901" s="52">
        <v>3530</v>
      </c>
      <c r="M1901" s="40" t="s">
        <v>365</v>
      </c>
      <c r="N1901" s="39" t="s">
        <v>366</v>
      </c>
      <c r="O1901" s="55">
        <v>4.6900000000000004</v>
      </c>
      <c r="P1901" s="46">
        <f t="shared" si="146"/>
        <v>16555.7</v>
      </c>
      <c r="Q1901" s="20">
        <f t="shared" si="147"/>
        <v>6.4</v>
      </c>
      <c r="R1901" s="20">
        <f t="shared" si="148"/>
        <v>0.73281249999999998</v>
      </c>
      <c r="S1901" s="18">
        <f t="shared" si="149"/>
        <v>2586.828125</v>
      </c>
      <c r="T1901" s="17" t="s">
        <v>694</v>
      </c>
      <c r="U1901" s="40" t="s">
        <v>48</v>
      </c>
    </row>
    <row r="1902" spans="1:21" ht="13.2" hidden="1">
      <c r="A1902" s="63" t="s">
        <v>3914</v>
      </c>
      <c r="B1902" s="11">
        <v>44623</v>
      </c>
      <c r="C1902" s="12">
        <v>44455</v>
      </c>
      <c r="D1902" s="13" t="s">
        <v>131</v>
      </c>
      <c r="E1902" s="13" t="s">
        <v>132</v>
      </c>
      <c r="G1902" s="10" t="s">
        <v>4826</v>
      </c>
      <c r="H1902" s="13" t="s">
        <v>317</v>
      </c>
      <c r="I1902" s="13" t="s">
        <v>318</v>
      </c>
      <c r="J1902" s="13" t="str">
        <f t="shared" si="145"/>
        <v>MISC</v>
      </c>
      <c r="K1902" s="13" t="s">
        <v>23</v>
      </c>
      <c r="L1902" s="44">
        <v>4040</v>
      </c>
      <c r="M1902" s="13" t="s">
        <v>365</v>
      </c>
      <c r="N1902" s="20" t="s">
        <v>366</v>
      </c>
      <c r="O1902" s="61">
        <v>4.6900000000000004</v>
      </c>
      <c r="P1902" s="46">
        <f t="shared" si="146"/>
        <v>18947.599999999999</v>
      </c>
      <c r="Q1902" s="20">
        <f t="shared" si="147"/>
        <v>6.4</v>
      </c>
      <c r="R1902" s="20">
        <f t="shared" si="148"/>
        <v>0.73281249999999998</v>
      </c>
      <c r="S1902" s="18">
        <f t="shared" si="149"/>
        <v>2960.5625</v>
      </c>
      <c r="T1902" s="17" t="s">
        <v>694</v>
      </c>
      <c r="U1902" s="19" t="s">
        <v>48</v>
      </c>
    </row>
    <row r="1903" spans="1:21" ht="13.2" hidden="1">
      <c r="A1903" s="64" t="s">
        <v>3915</v>
      </c>
      <c r="B1903" s="11">
        <v>44643</v>
      </c>
      <c r="C1903" s="12">
        <v>44455</v>
      </c>
      <c r="D1903" s="13" t="s">
        <v>131</v>
      </c>
      <c r="E1903" s="13" t="s">
        <v>132</v>
      </c>
      <c r="G1903" s="10" t="s">
        <v>4827</v>
      </c>
      <c r="H1903" s="13" t="s">
        <v>317</v>
      </c>
      <c r="I1903" s="13" t="s">
        <v>318</v>
      </c>
      <c r="J1903" s="13" t="str">
        <f t="shared" si="145"/>
        <v>MISC</v>
      </c>
      <c r="K1903" s="13" t="s">
        <v>23</v>
      </c>
      <c r="L1903" s="44">
        <v>4040</v>
      </c>
      <c r="M1903" s="13" t="s">
        <v>365</v>
      </c>
      <c r="N1903" s="20" t="s">
        <v>366</v>
      </c>
      <c r="O1903" s="61">
        <v>4.6900000000000004</v>
      </c>
      <c r="P1903" s="46">
        <f t="shared" si="146"/>
        <v>18947.599999999999</v>
      </c>
      <c r="Q1903" s="20">
        <f t="shared" si="147"/>
        <v>6.4</v>
      </c>
      <c r="R1903" s="20">
        <f t="shared" si="148"/>
        <v>0.73281249999999998</v>
      </c>
      <c r="S1903" s="18">
        <f t="shared" si="149"/>
        <v>2960.5625</v>
      </c>
      <c r="T1903" s="17" t="s">
        <v>694</v>
      </c>
      <c r="U1903" s="19" t="s">
        <v>48</v>
      </c>
    </row>
    <row r="1904" spans="1:21" ht="13.2" hidden="1">
      <c r="A1904" s="64" t="s">
        <v>3916</v>
      </c>
      <c r="B1904" s="11">
        <v>44643</v>
      </c>
      <c r="C1904" s="12">
        <v>44487</v>
      </c>
      <c r="D1904" s="13" t="s">
        <v>131</v>
      </c>
      <c r="E1904" s="13" t="s">
        <v>132</v>
      </c>
      <c r="G1904" s="10" t="s">
        <v>4827</v>
      </c>
      <c r="H1904" s="13" t="s">
        <v>317</v>
      </c>
      <c r="I1904" s="13" t="s">
        <v>318</v>
      </c>
      <c r="J1904" s="13" t="str">
        <f t="shared" si="145"/>
        <v>MISC</v>
      </c>
      <c r="K1904" s="13" t="s">
        <v>23</v>
      </c>
      <c r="L1904" s="44">
        <v>1010</v>
      </c>
      <c r="M1904" s="13" t="s">
        <v>365</v>
      </c>
      <c r="N1904" s="20" t="s">
        <v>366</v>
      </c>
      <c r="O1904" s="61">
        <v>4.6900000000000004</v>
      </c>
      <c r="P1904" s="46">
        <f t="shared" si="146"/>
        <v>4736.8999999999996</v>
      </c>
      <c r="Q1904" s="20">
        <f t="shared" si="147"/>
        <v>6.4</v>
      </c>
      <c r="R1904" s="20">
        <f t="shared" si="148"/>
        <v>0.73281249999999998</v>
      </c>
      <c r="S1904" s="18">
        <f t="shared" si="149"/>
        <v>740.140625</v>
      </c>
      <c r="T1904" s="17" t="s">
        <v>694</v>
      </c>
      <c r="U1904" s="19" t="s">
        <v>48</v>
      </c>
    </row>
    <row r="1905" spans="1:21" ht="13.2" hidden="1">
      <c r="A1905" s="63" t="s">
        <v>5639</v>
      </c>
      <c r="B1905" s="11">
        <v>44679</v>
      </c>
      <c r="C1905" s="12">
        <v>44496</v>
      </c>
      <c r="D1905" s="13" t="s">
        <v>131</v>
      </c>
      <c r="E1905" s="13" t="s">
        <v>132</v>
      </c>
      <c r="G1905" s="10" t="s">
        <v>5953</v>
      </c>
      <c r="H1905" s="13" t="s">
        <v>317</v>
      </c>
      <c r="I1905" s="13" t="s">
        <v>318</v>
      </c>
      <c r="J1905" s="13" t="str">
        <f t="shared" si="145"/>
        <v>MISC</v>
      </c>
      <c r="K1905" s="13" t="s">
        <v>23</v>
      </c>
      <c r="L1905" s="44">
        <v>2920</v>
      </c>
      <c r="M1905" s="13" t="s">
        <v>365</v>
      </c>
      <c r="N1905" s="20" t="s">
        <v>366</v>
      </c>
      <c r="O1905" s="61">
        <v>4.6900000000000004</v>
      </c>
      <c r="P1905" s="46">
        <f t="shared" si="146"/>
        <v>13694.8</v>
      </c>
      <c r="Q1905" s="20">
        <f t="shared" si="147"/>
        <v>6.4</v>
      </c>
      <c r="R1905" s="20">
        <f t="shared" si="148"/>
        <v>0.73281249999999998</v>
      </c>
      <c r="S1905" s="18">
        <f t="shared" si="149"/>
        <v>2139.8125</v>
      </c>
      <c r="T1905" s="17" t="s">
        <v>694</v>
      </c>
      <c r="U1905" s="19" t="s">
        <v>48</v>
      </c>
    </row>
    <row r="1906" spans="1:21" ht="13.2" hidden="1">
      <c r="A1906" s="63" t="s">
        <v>3917</v>
      </c>
      <c r="B1906" s="11">
        <v>44621</v>
      </c>
      <c r="C1906" s="12">
        <v>44547</v>
      </c>
      <c r="D1906" s="13" t="s">
        <v>178</v>
      </c>
      <c r="E1906" s="13" t="s">
        <v>1273</v>
      </c>
      <c r="G1906" s="10" t="s">
        <v>4796</v>
      </c>
      <c r="H1906" s="13" t="s">
        <v>1408</v>
      </c>
      <c r="I1906" s="13" t="s">
        <v>1409</v>
      </c>
      <c r="J1906" s="13" t="str">
        <f t="shared" si="145"/>
        <v>GLID</v>
      </c>
      <c r="K1906" s="13" t="s">
        <v>23</v>
      </c>
      <c r="L1906" s="44">
        <v>1520</v>
      </c>
      <c r="M1906" s="13" t="s">
        <v>365</v>
      </c>
      <c r="N1906" s="20" t="s">
        <v>366</v>
      </c>
      <c r="O1906" s="61">
        <v>4.7081999999999997</v>
      </c>
      <c r="P1906" s="46">
        <f t="shared" si="146"/>
        <v>7156.46</v>
      </c>
      <c r="Q1906" s="20">
        <f t="shared" si="147"/>
        <v>6.4</v>
      </c>
      <c r="R1906" s="20">
        <f t="shared" si="148"/>
        <v>0.7356562499999999</v>
      </c>
      <c r="S1906" s="18">
        <f t="shared" si="149"/>
        <v>1118.1974999999998</v>
      </c>
      <c r="T1906" s="17" t="s">
        <v>694</v>
      </c>
      <c r="U1906" s="19" t="s">
        <v>38</v>
      </c>
    </row>
    <row r="1907" spans="1:21" ht="13.2" hidden="1">
      <c r="A1907" s="64" t="s">
        <v>1695</v>
      </c>
      <c r="B1907" s="11">
        <v>44575</v>
      </c>
      <c r="C1907" s="12">
        <v>44463</v>
      </c>
      <c r="D1907" s="69" t="s">
        <v>178</v>
      </c>
      <c r="E1907" s="13" t="s">
        <v>1273</v>
      </c>
      <c r="G1907" s="69" t="s">
        <v>2288</v>
      </c>
      <c r="H1907" s="13" t="s">
        <v>252</v>
      </c>
      <c r="I1907" s="13" t="s">
        <v>253</v>
      </c>
      <c r="J1907" s="13" t="str">
        <f t="shared" si="145"/>
        <v>GLID</v>
      </c>
      <c r="K1907" s="13" t="s">
        <v>23</v>
      </c>
      <c r="L1907" s="44">
        <v>5960</v>
      </c>
      <c r="M1907" s="13" t="s">
        <v>365</v>
      </c>
      <c r="N1907" s="20" t="s">
        <v>366</v>
      </c>
      <c r="O1907" s="61">
        <v>4.7599</v>
      </c>
      <c r="P1907" s="46">
        <f t="shared" si="146"/>
        <v>28369</v>
      </c>
      <c r="Q1907" s="20">
        <f t="shared" si="147"/>
        <v>6.4</v>
      </c>
      <c r="R1907" s="20">
        <f t="shared" si="148"/>
        <v>0.74373437499999995</v>
      </c>
      <c r="S1907" s="18">
        <f t="shared" si="149"/>
        <v>4432.6568749999997</v>
      </c>
      <c r="T1907" s="17" t="s">
        <v>694</v>
      </c>
      <c r="U1907" s="19" t="s">
        <v>38</v>
      </c>
    </row>
    <row r="1908" spans="1:21" ht="13.2" hidden="1">
      <c r="A1908" s="63" t="s">
        <v>1695</v>
      </c>
      <c r="B1908" s="11">
        <v>44573</v>
      </c>
      <c r="C1908" s="12">
        <v>44463</v>
      </c>
      <c r="D1908" s="69" t="s">
        <v>178</v>
      </c>
      <c r="E1908" s="13" t="s">
        <v>1273</v>
      </c>
      <c r="G1908" s="69" t="s">
        <v>2290</v>
      </c>
      <c r="H1908" s="13" t="s">
        <v>252</v>
      </c>
      <c r="I1908" s="13" t="s">
        <v>253</v>
      </c>
      <c r="J1908" s="13" t="str">
        <f t="shared" si="145"/>
        <v>GLID</v>
      </c>
      <c r="K1908" s="13" t="s">
        <v>23</v>
      </c>
      <c r="L1908" s="44">
        <v>7140</v>
      </c>
      <c r="M1908" s="13" t="s">
        <v>365</v>
      </c>
      <c r="N1908" s="20" t="s">
        <v>366</v>
      </c>
      <c r="O1908" s="61">
        <v>4.7599</v>
      </c>
      <c r="P1908" s="46">
        <f t="shared" si="146"/>
        <v>33985.69</v>
      </c>
      <c r="Q1908" s="20">
        <f t="shared" si="147"/>
        <v>6.4</v>
      </c>
      <c r="R1908" s="20">
        <f t="shared" si="148"/>
        <v>0.74373437499999995</v>
      </c>
      <c r="S1908" s="18">
        <f t="shared" si="149"/>
        <v>5310.2634374999998</v>
      </c>
      <c r="T1908" s="17" t="s">
        <v>694</v>
      </c>
      <c r="U1908" s="19" t="s">
        <v>38</v>
      </c>
    </row>
    <row r="1909" spans="1:21" ht="13.2" hidden="1">
      <c r="A1909" s="63" t="s">
        <v>1695</v>
      </c>
      <c r="B1909" s="11">
        <v>44651</v>
      </c>
      <c r="C1909" s="12">
        <v>44463</v>
      </c>
      <c r="D1909" s="13" t="s">
        <v>178</v>
      </c>
      <c r="E1909" s="13" t="s">
        <v>1273</v>
      </c>
      <c r="G1909" s="10" t="s">
        <v>4789</v>
      </c>
      <c r="H1909" s="13" t="s">
        <v>252</v>
      </c>
      <c r="I1909" s="13" t="s">
        <v>253</v>
      </c>
      <c r="J1909" s="13" t="str">
        <f t="shared" si="145"/>
        <v>GLID</v>
      </c>
      <c r="K1909" s="13" t="s">
        <v>23</v>
      </c>
      <c r="L1909" s="44">
        <v>336</v>
      </c>
      <c r="M1909" s="13" t="s">
        <v>365</v>
      </c>
      <c r="N1909" s="20" t="s">
        <v>366</v>
      </c>
      <c r="O1909" s="61">
        <v>4.7599</v>
      </c>
      <c r="P1909" s="46">
        <f t="shared" si="146"/>
        <v>1599.33</v>
      </c>
      <c r="Q1909" s="20">
        <f t="shared" si="147"/>
        <v>6.4</v>
      </c>
      <c r="R1909" s="20">
        <f t="shared" si="148"/>
        <v>0.74373437499999995</v>
      </c>
      <c r="S1909" s="18">
        <f t="shared" si="149"/>
        <v>249.89474999999999</v>
      </c>
      <c r="T1909" s="17" t="s">
        <v>694</v>
      </c>
      <c r="U1909" s="19" t="s">
        <v>38</v>
      </c>
    </row>
    <row r="1910" spans="1:21" ht="13.2" hidden="1">
      <c r="A1910" s="63" t="s">
        <v>1695</v>
      </c>
      <c r="B1910" s="11">
        <v>44642</v>
      </c>
      <c r="C1910" s="12">
        <v>44463</v>
      </c>
      <c r="D1910" s="13" t="s">
        <v>178</v>
      </c>
      <c r="E1910" s="13" t="s">
        <v>1273</v>
      </c>
      <c r="G1910" s="10" t="s">
        <v>4790</v>
      </c>
      <c r="H1910" s="13" t="s">
        <v>252</v>
      </c>
      <c r="I1910" s="13" t="s">
        <v>253</v>
      </c>
      <c r="J1910" s="13" t="str">
        <f t="shared" si="145"/>
        <v>GLID</v>
      </c>
      <c r="K1910" s="13" t="s">
        <v>23</v>
      </c>
      <c r="L1910" s="44">
        <v>-336</v>
      </c>
      <c r="M1910" s="13" t="s">
        <v>365</v>
      </c>
      <c r="N1910" s="20" t="s">
        <v>366</v>
      </c>
      <c r="O1910" s="61">
        <v>4.7599</v>
      </c>
      <c r="P1910" s="46">
        <f t="shared" si="146"/>
        <v>-1599.33</v>
      </c>
      <c r="Q1910" s="20">
        <f t="shared" si="147"/>
        <v>6.4</v>
      </c>
      <c r="R1910" s="20">
        <f t="shared" si="148"/>
        <v>0.74373437499999995</v>
      </c>
      <c r="S1910" s="18">
        <f t="shared" si="149"/>
        <v>-249.89474999999999</v>
      </c>
      <c r="T1910" s="17" t="s">
        <v>694</v>
      </c>
      <c r="U1910" s="19" t="s">
        <v>38</v>
      </c>
    </row>
    <row r="1911" spans="1:21" ht="13.2" hidden="1">
      <c r="A1911" s="63" t="s">
        <v>3918</v>
      </c>
      <c r="B1911" s="11">
        <v>44651</v>
      </c>
      <c r="C1911" s="12">
        <v>44559</v>
      </c>
      <c r="D1911" s="13" t="s">
        <v>178</v>
      </c>
      <c r="E1911" s="13" t="s">
        <v>1273</v>
      </c>
      <c r="G1911" s="10" t="s">
        <v>4789</v>
      </c>
      <c r="H1911" s="13" t="s">
        <v>252</v>
      </c>
      <c r="I1911" s="13" t="s">
        <v>253</v>
      </c>
      <c r="J1911" s="13" t="str">
        <f t="shared" si="145"/>
        <v>GLID</v>
      </c>
      <c r="K1911" s="13" t="s">
        <v>23</v>
      </c>
      <c r="L1911" s="44">
        <v>1448</v>
      </c>
      <c r="M1911" s="13" t="s">
        <v>365</v>
      </c>
      <c r="N1911" s="20" t="s">
        <v>366</v>
      </c>
      <c r="O1911" s="61">
        <v>4.7599</v>
      </c>
      <c r="P1911" s="46">
        <f t="shared" si="146"/>
        <v>6892.34</v>
      </c>
      <c r="Q1911" s="20">
        <f t="shared" si="147"/>
        <v>6.4</v>
      </c>
      <c r="R1911" s="20">
        <f t="shared" si="148"/>
        <v>0.74373437499999995</v>
      </c>
      <c r="S1911" s="18">
        <f t="shared" si="149"/>
        <v>1076.927375</v>
      </c>
      <c r="T1911" s="17" t="s">
        <v>694</v>
      </c>
      <c r="U1911" s="19" t="s">
        <v>38</v>
      </c>
    </row>
    <row r="1912" spans="1:21" ht="13.2" hidden="1">
      <c r="A1912" s="63" t="s">
        <v>3918</v>
      </c>
      <c r="B1912" s="11">
        <v>44652</v>
      </c>
      <c r="C1912" s="12">
        <v>44559</v>
      </c>
      <c r="D1912" s="13" t="s">
        <v>178</v>
      </c>
      <c r="E1912" s="13" t="s">
        <v>1273</v>
      </c>
      <c r="G1912" s="10" t="s">
        <v>5905</v>
      </c>
      <c r="H1912" s="13" t="s">
        <v>252</v>
      </c>
      <c r="I1912" s="13" t="s">
        <v>253</v>
      </c>
      <c r="J1912" s="13" t="str">
        <f t="shared" si="145"/>
        <v>GLID</v>
      </c>
      <c r="K1912" s="13" t="s">
        <v>23</v>
      </c>
      <c r="L1912" s="44">
        <v>3752</v>
      </c>
      <c r="M1912" s="13" t="s">
        <v>365</v>
      </c>
      <c r="N1912" s="20" t="s">
        <v>366</v>
      </c>
      <c r="O1912" s="61">
        <v>4.7599</v>
      </c>
      <c r="P1912" s="46">
        <f t="shared" si="146"/>
        <v>17859.14</v>
      </c>
      <c r="Q1912" s="20">
        <f t="shared" si="147"/>
        <v>6.4</v>
      </c>
      <c r="R1912" s="20">
        <f t="shared" si="148"/>
        <v>0.74373437499999995</v>
      </c>
      <c r="S1912" s="18">
        <f t="shared" si="149"/>
        <v>2790.4913749999996</v>
      </c>
      <c r="T1912" s="17" t="s">
        <v>694</v>
      </c>
      <c r="U1912" s="19" t="s">
        <v>38</v>
      </c>
    </row>
    <row r="1913" spans="1:21" ht="13.2" hidden="1">
      <c r="A1913" s="63" t="s">
        <v>2188</v>
      </c>
      <c r="B1913" s="11">
        <v>44573</v>
      </c>
      <c r="C1913" s="12">
        <v>44572</v>
      </c>
      <c r="D1913" s="69" t="s">
        <v>205</v>
      </c>
      <c r="E1913" s="13" t="s">
        <v>206</v>
      </c>
      <c r="G1913" s="69" t="s">
        <v>2386</v>
      </c>
      <c r="H1913" s="13" t="s">
        <v>333</v>
      </c>
      <c r="I1913" s="13" t="s">
        <v>334</v>
      </c>
      <c r="J1913" s="13" t="str">
        <f t="shared" si="145"/>
        <v>POLM</v>
      </c>
      <c r="K1913" s="13" t="s">
        <v>23</v>
      </c>
      <c r="L1913" s="44">
        <v>3000</v>
      </c>
      <c r="M1913" s="13" t="s">
        <v>365</v>
      </c>
      <c r="N1913" s="20" t="s">
        <v>366</v>
      </c>
      <c r="O1913" s="61">
        <v>4.7691999999999997</v>
      </c>
      <c r="P1913" s="46">
        <f t="shared" si="146"/>
        <v>14307.6</v>
      </c>
      <c r="Q1913" s="20">
        <f t="shared" si="147"/>
        <v>6.4</v>
      </c>
      <c r="R1913" s="20">
        <f t="shared" si="148"/>
        <v>0.74518749999999989</v>
      </c>
      <c r="S1913" s="18">
        <f t="shared" si="149"/>
        <v>2235.5624999999995</v>
      </c>
      <c r="T1913" s="17" t="s">
        <v>694</v>
      </c>
      <c r="U1913" s="19" t="s">
        <v>207</v>
      </c>
    </row>
    <row r="1914" spans="1:21" ht="13.2" hidden="1">
      <c r="A1914" s="63" t="s">
        <v>3919</v>
      </c>
      <c r="B1914" s="11">
        <v>44630</v>
      </c>
      <c r="C1914" s="12">
        <v>44621</v>
      </c>
      <c r="D1914" s="13" t="s">
        <v>205</v>
      </c>
      <c r="E1914" s="13" t="s">
        <v>206</v>
      </c>
      <c r="G1914" s="10" t="s">
        <v>4816</v>
      </c>
      <c r="H1914" s="13" t="s">
        <v>333</v>
      </c>
      <c r="I1914" s="13" t="s">
        <v>334</v>
      </c>
      <c r="J1914" s="13" t="str">
        <f t="shared" si="145"/>
        <v>POLM</v>
      </c>
      <c r="K1914" s="13" t="s">
        <v>23</v>
      </c>
      <c r="L1914" s="44">
        <v>1200</v>
      </c>
      <c r="M1914" s="13" t="s">
        <v>365</v>
      </c>
      <c r="N1914" s="20" t="s">
        <v>366</v>
      </c>
      <c r="O1914" s="61">
        <v>4.7691999999999997</v>
      </c>
      <c r="P1914" s="46">
        <f t="shared" si="146"/>
        <v>5723.04</v>
      </c>
      <c r="Q1914" s="20">
        <f t="shared" si="147"/>
        <v>6.4</v>
      </c>
      <c r="R1914" s="20">
        <f t="shared" si="148"/>
        <v>0.74518749999999989</v>
      </c>
      <c r="S1914" s="18">
        <f t="shared" si="149"/>
        <v>894.22499999999991</v>
      </c>
      <c r="T1914" s="17" t="s">
        <v>694</v>
      </c>
      <c r="U1914" s="19" t="s">
        <v>207</v>
      </c>
    </row>
    <row r="1915" spans="1:21" ht="13.2" hidden="1">
      <c r="A1915" s="64" t="s">
        <v>3919</v>
      </c>
      <c r="B1915" s="11">
        <v>44622</v>
      </c>
      <c r="C1915" s="12">
        <v>44621</v>
      </c>
      <c r="D1915" s="13" t="s">
        <v>205</v>
      </c>
      <c r="E1915" s="13" t="s">
        <v>206</v>
      </c>
      <c r="G1915" s="10" t="s">
        <v>4817</v>
      </c>
      <c r="H1915" s="13" t="s">
        <v>333</v>
      </c>
      <c r="I1915" s="13" t="s">
        <v>334</v>
      </c>
      <c r="J1915" s="13" t="str">
        <f t="shared" si="145"/>
        <v>POLM</v>
      </c>
      <c r="K1915" s="13" t="s">
        <v>23</v>
      </c>
      <c r="L1915" s="44">
        <v>1800</v>
      </c>
      <c r="M1915" s="13" t="s">
        <v>365</v>
      </c>
      <c r="N1915" s="20" t="s">
        <v>366</v>
      </c>
      <c r="O1915" s="61">
        <v>4.7691999999999997</v>
      </c>
      <c r="P1915" s="46">
        <f t="shared" si="146"/>
        <v>8584.56</v>
      </c>
      <c r="Q1915" s="20">
        <f t="shared" si="147"/>
        <v>6.4</v>
      </c>
      <c r="R1915" s="20">
        <f t="shared" si="148"/>
        <v>0.74518749999999989</v>
      </c>
      <c r="S1915" s="18">
        <f t="shared" si="149"/>
        <v>1341.3374999999999</v>
      </c>
      <c r="T1915" s="17" t="s">
        <v>694</v>
      </c>
      <c r="U1915" s="19" t="s">
        <v>207</v>
      </c>
    </row>
    <row r="1916" spans="1:21" ht="13.2" hidden="1">
      <c r="A1916" s="63" t="s">
        <v>3920</v>
      </c>
      <c r="B1916" s="11">
        <v>44649</v>
      </c>
      <c r="C1916" s="12">
        <v>44642</v>
      </c>
      <c r="D1916" s="13" t="s">
        <v>205</v>
      </c>
      <c r="E1916" s="13" t="s">
        <v>206</v>
      </c>
      <c r="G1916" s="10" t="s">
        <v>4828</v>
      </c>
      <c r="H1916" s="13" t="s">
        <v>333</v>
      </c>
      <c r="I1916" s="13" t="s">
        <v>334</v>
      </c>
      <c r="J1916" s="13" t="str">
        <f t="shared" si="145"/>
        <v>POLM</v>
      </c>
      <c r="K1916" s="13" t="s">
        <v>23</v>
      </c>
      <c r="L1916" s="44">
        <v>3000</v>
      </c>
      <c r="M1916" s="13" t="s">
        <v>365</v>
      </c>
      <c r="N1916" s="20" t="s">
        <v>366</v>
      </c>
      <c r="O1916" s="61">
        <v>4.7691999999999997</v>
      </c>
      <c r="P1916" s="46">
        <f t="shared" si="146"/>
        <v>14307.6</v>
      </c>
      <c r="Q1916" s="20">
        <f t="shared" si="147"/>
        <v>6.4</v>
      </c>
      <c r="R1916" s="20">
        <f t="shared" si="148"/>
        <v>0.74518749999999989</v>
      </c>
      <c r="S1916" s="18">
        <f t="shared" si="149"/>
        <v>2235.5624999999995</v>
      </c>
      <c r="T1916" s="17" t="s">
        <v>694</v>
      </c>
      <c r="U1916" s="19" t="s">
        <v>207</v>
      </c>
    </row>
    <row r="1917" spans="1:21" ht="13.2" hidden="1">
      <c r="A1917" s="63" t="s">
        <v>5640</v>
      </c>
      <c r="B1917" s="11">
        <v>44671</v>
      </c>
      <c r="C1917" s="12">
        <v>44670</v>
      </c>
      <c r="D1917" s="13" t="s">
        <v>205</v>
      </c>
      <c r="E1917" s="13" t="s">
        <v>206</v>
      </c>
      <c r="G1917" s="10" t="s">
        <v>5954</v>
      </c>
      <c r="H1917" s="13" t="s">
        <v>333</v>
      </c>
      <c r="I1917" s="13" t="s">
        <v>334</v>
      </c>
      <c r="J1917" s="13" t="str">
        <f t="shared" si="145"/>
        <v>POLM</v>
      </c>
      <c r="K1917" s="13" t="s">
        <v>23</v>
      </c>
      <c r="L1917" s="44">
        <v>3000</v>
      </c>
      <c r="M1917" s="13" t="s">
        <v>365</v>
      </c>
      <c r="N1917" s="20" t="s">
        <v>366</v>
      </c>
      <c r="O1917" s="61">
        <v>4.7691999999999997</v>
      </c>
      <c r="P1917" s="46">
        <f t="shared" si="146"/>
        <v>14307.6</v>
      </c>
      <c r="Q1917" s="20">
        <f t="shared" si="147"/>
        <v>6.4</v>
      </c>
      <c r="R1917" s="20">
        <f t="shared" si="148"/>
        <v>0.74518749999999989</v>
      </c>
      <c r="S1917" s="18">
        <f t="shared" si="149"/>
        <v>2235.5624999999995</v>
      </c>
      <c r="T1917" s="17" t="s">
        <v>694</v>
      </c>
      <c r="U1917" s="19" t="s">
        <v>207</v>
      </c>
    </row>
    <row r="1918" spans="1:21" ht="13.2" hidden="1">
      <c r="A1918" s="40" t="s">
        <v>3180</v>
      </c>
      <c r="B1918" s="47">
        <v>44613</v>
      </c>
      <c r="C1918" s="12">
        <v>44503</v>
      </c>
      <c r="D1918" s="13" t="s">
        <v>178</v>
      </c>
      <c r="E1918" s="13" t="s">
        <v>1273</v>
      </c>
      <c r="G1918" s="10" t="s">
        <v>3371</v>
      </c>
      <c r="H1918" s="40" t="s">
        <v>2816</v>
      </c>
      <c r="I1918" s="47" t="s">
        <v>2817</v>
      </c>
      <c r="J1918" s="13" t="str">
        <f t="shared" si="145"/>
        <v>GLID</v>
      </c>
      <c r="K1918" s="40" t="s">
        <v>23</v>
      </c>
      <c r="L1918" s="52">
        <v>1010</v>
      </c>
      <c r="M1918" s="40" t="s">
        <v>365</v>
      </c>
      <c r="N1918" s="39" t="s">
        <v>366</v>
      </c>
      <c r="O1918" s="55">
        <v>4.7831999999999999</v>
      </c>
      <c r="P1918" s="46">
        <f t="shared" si="146"/>
        <v>4831.03</v>
      </c>
      <c r="Q1918" s="20">
        <f t="shared" si="147"/>
        <v>6.4</v>
      </c>
      <c r="R1918" s="20">
        <f t="shared" si="148"/>
        <v>0.7473749999999999</v>
      </c>
      <c r="S1918" s="18">
        <f t="shared" si="149"/>
        <v>754.84874999999988</v>
      </c>
      <c r="T1918" s="17" t="s">
        <v>694</v>
      </c>
      <c r="U1918" s="40" t="s">
        <v>38</v>
      </c>
    </row>
    <row r="1919" spans="1:21" ht="13.2" hidden="1">
      <c r="A1919" s="64" t="s">
        <v>5641</v>
      </c>
      <c r="B1919" s="11">
        <v>44666</v>
      </c>
      <c r="C1919" s="12">
        <v>44613</v>
      </c>
      <c r="D1919" s="13" t="s">
        <v>178</v>
      </c>
      <c r="E1919" s="13" t="s">
        <v>1273</v>
      </c>
      <c r="G1919" s="10" t="s">
        <v>5885</v>
      </c>
      <c r="H1919" s="13" t="s">
        <v>2816</v>
      </c>
      <c r="I1919" s="13" t="s">
        <v>2817</v>
      </c>
      <c r="J1919" s="13" t="str">
        <f t="shared" si="145"/>
        <v>GLID</v>
      </c>
      <c r="K1919" s="13" t="s">
        <v>23</v>
      </c>
      <c r="L1919" s="44">
        <v>3000</v>
      </c>
      <c r="M1919" s="13" t="s">
        <v>365</v>
      </c>
      <c r="N1919" s="20" t="s">
        <v>366</v>
      </c>
      <c r="O1919" s="61">
        <v>4.7831999999999999</v>
      </c>
      <c r="P1919" s="46">
        <f t="shared" si="146"/>
        <v>14349.6</v>
      </c>
      <c r="Q1919" s="20">
        <f t="shared" si="147"/>
        <v>6.4</v>
      </c>
      <c r="R1919" s="20">
        <f t="shared" si="148"/>
        <v>0.7473749999999999</v>
      </c>
      <c r="S1919" s="18">
        <f t="shared" si="149"/>
        <v>2242.1249999999995</v>
      </c>
      <c r="T1919" s="17" t="s">
        <v>694</v>
      </c>
      <c r="U1919" s="19" t="s">
        <v>38</v>
      </c>
    </row>
    <row r="1920" spans="1:21" ht="13.2" hidden="1">
      <c r="A1920" s="63" t="s">
        <v>5642</v>
      </c>
      <c r="B1920" s="11">
        <v>44659</v>
      </c>
      <c r="C1920" s="12">
        <v>44613</v>
      </c>
      <c r="D1920" s="13" t="s">
        <v>178</v>
      </c>
      <c r="E1920" s="13" t="s">
        <v>1273</v>
      </c>
      <c r="G1920" s="10" t="s">
        <v>5922</v>
      </c>
      <c r="H1920" s="13" t="s">
        <v>5151</v>
      </c>
      <c r="I1920" s="13" t="s">
        <v>2817</v>
      </c>
      <c r="J1920" s="13" t="str">
        <f t="shared" si="145"/>
        <v>GLID</v>
      </c>
      <c r="K1920" s="13" t="s">
        <v>23</v>
      </c>
      <c r="L1920" s="44">
        <v>2068</v>
      </c>
      <c r="M1920" s="13" t="s">
        <v>365</v>
      </c>
      <c r="N1920" s="20" t="s">
        <v>366</v>
      </c>
      <c r="O1920" s="61">
        <v>4.7831999999999999</v>
      </c>
      <c r="P1920" s="46">
        <f t="shared" si="146"/>
        <v>9891.66</v>
      </c>
      <c r="Q1920" s="20">
        <f t="shared" si="147"/>
        <v>6.4</v>
      </c>
      <c r="R1920" s="20">
        <f t="shared" si="148"/>
        <v>0.7473749999999999</v>
      </c>
      <c r="S1920" s="18">
        <f t="shared" si="149"/>
        <v>1545.5714999999998</v>
      </c>
      <c r="T1920" s="17" t="s">
        <v>694</v>
      </c>
      <c r="U1920" s="19" t="s">
        <v>38</v>
      </c>
    </row>
    <row r="1921" spans="1:21" ht="13.2" hidden="1">
      <c r="A1921" s="63" t="s">
        <v>5642</v>
      </c>
      <c r="B1921" s="11">
        <v>44652</v>
      </c>
      <c r="C1921" s="12">
        <v>44613</v>
      </c>
      <c r="D1921" s="13" t="s">
        <v>178</v>
      </c>
      <c r="E1921" s="13" t="s">
        <v>1273</v>
      </c>
      <c r="G1921" s="10" t="s">
        <v>5905</v>
      </c>
      <c r="H1921" s="13" t="s">
        <v>5151</v>
      </c>
      <c r="I1921" s="13" t="s">
        <v>2817</v>
      </c>
      <c r="J1921" s="13" t="str">
        <f t="shared" si="145"/>
        <v>GLID</v>
      </c>
      <c r="K1921" s="13" t="s">
        <v>23</v>
      </c>
      <c r="L1921" s="44">
        <v>4032</v>
      </c>
      <c r="M1921" s="13" t="s">
        <v>365</v>
      </c>
      <c r="N1921" s="20" t="s">
        <v>366</v>
      </c>
      <c r="O1921" s="61">
        <v>4.7831999999999999</v>
      </c>
      <c r="P1921" s="46">
        <f t="shared" si="146"/>
        <v>19285.86</v>
      </c>
      <c r="Q1921" s="20">
        <f t="shared" si="147"/>
        <v>6.4</v>
      </c>
      <c r="R1921" s="20">
        <f t="shared" si="148"/>
        <v>0.7473749999999999</v>
      </c>
      <c r="S1921" s="18">
        <f t="shared" si="149"/>
        <v>3013.4159999999997</v>
      </c>
      <c r="T1921" s="17" t="s">
        <v>694</v>
      </c>
      <c r="U1921" s="19" t="s">
        <v>38</v>
      </c>
    </row>
    <row r="1922" spans="1:21" ht="13.2" hidden="1">
      <c r="A1922" s="63" t="s">
        <v>2082</v>
      </c>
      <c r="B1922" s="11">
        <v>44573</v>
      </c>
      <c r="C1922" s="12">
        <v>44560</v>
      </c>
      <c r="D1922" s="69" t="s">
        <v>21</v>
      </c>
      <c r="E1922" s="13" t="s">
        <v>22</v>
      </c>
      <c r="G1922" s="69" t="s">
        <v>2303</v>
      </c>
      <c r="H1922" s="13" t="s">
        <v>1188</v>
      </c>
      <c r="I1922" s="13" t="s">
        <v>1202</v>
      </c>
      <c r="J1922" s="13" t="str">
        <f t="shared" ref="J1922:J1985" si="150">+LEFT(U1922,4)</f>
        <v>BOX-</v>
      </c>
      <c r="K1922" s="13" t="s">
        <v>23</v>
      </c>
      <c r="L1922" s="44">
        <v>2010</v>
      </c>
      <c r="M1922" s="13" t="s">
        <v>365</v>
      </c>
      <c r="N1922" s="20" t="s">
        <v>366</v>
      </c>
      <c r="O1922" s="61">
        <v>4.79</v>
      </c>
      <c r="P1922" s="46">
        <f t="shared" ref="P1922:P1985" si="151">ROUND(O1922*L1922,2)</f>
        <v>9627.9</v>
      </c>
      <c r="Q1922" s="20">
        <f t="shared" ref="Q1922:Q1985" si="152">IF(N1922="HKD",7.8,IF(N1922="CNY",6.4,1))</f>
        <v>6.4</v>
      </c>
      <c r="R1922" s="20">
        <f t="shared" ref="R1922:R1985" si="153">+O1922/Q1922</f>
        <v>0.74843749999999998</v>
      </c>
      <c r="S1922" s="18">
        <f t="shared" ref="S1922:S1985" si="154">+R1922*L1922</f>
        <v>1504.359375</v>
      </c>
      <c r="T1922" s="17" t="s">
        <v>694</v>
      </c>
      <c r="U1922" s="19" t="s">
        <v>55</v>
      </c>
    </row>
    <row r="1923" spans="1:21" ht="13.2" hidden="1">
      <c r="A1923" s="40" t="s">
        <v>3181</v>
      </c>
      <c r="B1923" s="47">
        <v>44602</v>
      </c>
      <c r="C1923" s="12">
        <v>44560</v>
      </c>
      <c r="D1923" s="13" t="s">
        <v>21</v>
      </c>
      <c r="E1923" s="13" t="s">
        <v>22</v>
      </c>
      <c r="G1923" s="10" t="s">
        <v>3366</v>
      </c>
      <c r="H1923" s="40" t="s">
        <v>1188</v>
      </c>
      <c r="I1923" s="47" t="s">
        <v>1202</v>
      </c>
      <c r="J1923" s="13" t="str">
        <f t="shared" si="150"/>
        <v>BOX-</v>
      </c>
      <c r="K1923" s="40" t="s">
        <v>23</v>
      </c>
      <c r="L1923" s="52">
        <v>2010</v>
      </c>
      <c r="M1923" s="40" t="s">
        <v>365</v>
      </c>
      <c r="N1923" s="39" t="s">
        <v>366</v>
      </c>
      <c r="O1923" s="55">
        <v>4.79</v>
      </c>
      <c r="P1923" s="46">
        <f t="shared" si="151"/>
        <v>9627.9</v>
      </c>
      <c r="Q1923" s="20">
        <f t="shared" si="152"/>
        <v>6.4</v>
      </c>
      <c r="R1923" s="20">
        <f t="shared" si="153"/>
        <v>0.74843749999999998</v>
      </c>
      <c r="S1923" s="18">
        <f t="shared" si="154"/>
        <v>1504.359375</v>
      </c>
      <c r="T1923" s="17" t="s">
        <v>694</v>
      </c>
      <c r="U1923" s="40" t="s">
        <v>55</v>
      </c>
    </row>
    <row r="1924" spans="1:21" ht="13.2" hidden="1">
      <c r="A1924" s="63" t="s">
        <v>5643</v>
      </c>
      <c r="B1924" s="11">
        <v>44673</v>
      </c>
      <c r="C1924" s="12">
        <v>44630</v>
      </c>
      <c r="D1924" s="13" t="s">
        <v>110</v>
      </c>
      <c r="E1924" s="13" t="s">
        <v>111</v>
      </c>
      <c r="G1924" s="10" t="s">
        <v>5955</v>
      </c>
      <c r="H1924" s="13" t="s">
        <v>5152</v>
      </c>
      <c r="I1924" s="13" t="s">
        <v>6215</v>
      </c>
      <c r="J1924" s="13" t="str">
        <f t="shared" si="150"/>
        <v>SHDL</v>
      </c>
      <c r="K1924" s="13" t="s">
        <v>23</v>
      </c>
      <c r="L1924" s="44">
        <v>112</v>
      </c>
      <c r="M1924" s="13" t="s">
        <v>365</v>
      </c>
      <c r="N1924" s="20" t="s">
        <v>366</v>
      </c>
      <c r="O1924" s="61">
        <v>4.8369999999999997</v>
      </c>
      <c r="P1924" s="46">
        <f t="shared" si="151"/>
        <v>541.74</v>
      </c>
      <c r="Q1924" s="20">
        <f t="shared" si="152"/>
        <v>6.4</v>
      </c>
      <c r="R1924" s="20">
        <f t="shared" si="153"/>
        <v>0.75578124999999996</v>
      </c>
      <c r="S1924" s="18">
        <f t="shared" si="154"/>
        <v>84.647499999999994</v>
      </c>
      <c r="T1924" s="17" t="s">
        <v>694</v>
      </c>
      <c r="U1924" s="19" t="s">
        <v>44</v>
      </c>
    </row>
    <row r="1925" spans="1:21" ht="13.2" hidden="1">
      <c r="A1925" s="63" t="s">
        <v>5643</v>
      </c>
      <c r="B1925" s="11">
        <v>44666</v>
      </c>
      <c r="C1925" s="12">
        <v>44630</v>
      </c>
      <c r="D1925" s="13" t="s">
        <v>110</v>
      </c>
      <c r="E1925" s="13" t="s">
        <v>111</v>
      </c>
      <c r="G1925" s="10" t="s">
        <v>5925</v>
      </c>
      <c r="H1925" s="13" t="s">
        <v>5152</v>
      </c>
      <c r="I1925" s="13" t="s">
        <v>6215</v>
      </c>
      <c r="J1925" s="13" t="str">
        <f t="shared" si="150"/>
        <v>SHDL</v>
      </c>
      <c r="K1925" s="13" t="s">
        <v>23</v>
      </c>
      <c r="L1925" s="44">
        <v>1958</v>
      </c>
      <c r="M1925" s="13" t="s">
        <v>365</v>
      </c>
      <c r="N1925" s="13" t="s">
        <v>366</v>
      </c>
      <c r="O1925" s="62">
        <v>4.8369999999999997</v>
      </c>
      <c r="P1925" s="46">
        <f t="shared" si="151"/>
        <v>9470.85</v>
      </c>
      <c r="Q1925" s="20">
        <f t="shared" si="152"/>
        <v>6.4</v>
      </c>
      <c r="R1925" s="20">
        <f t="shared" si="153"/>
        <v>0.75578124999999996</v>
      </c>
      <c r="S1925" s="18">
        <f t="shared" si="154"/>
        <v>1479.8196874999999</v>
      </c>
      <c r="T1925" s="17" t="s">
        <v>694</v>
      </c>
      <c r="U1925" s="19" t="s">
        <v>44</v>
      </c>
    </row>
    <row r="1926" spans="1:21" ht="13.2" hidden="1">
      <c r="A1926" s="63" t="s">
        <v>1701</v>
      </c>
      <c r="B1926" s="11">
        <v>44568</v>
      </c>
      <c r="C1926" s="12">
        <v>44502</v>
      </c>
      <c r="D1926" s="69" t="s">
        <v>178</v>
      </c>
      <c r="E1926" s="13" t="s">
        <v>1273</v>
      </c>
      <c r="G1926" s="69" t="s">
        <v>2289</v>
      </c>
      <c r="H1926" s="13" t="s">
        <v>780</v>
      </c>
      <c r="I1926" s="13" t="s">
        <v>781</v>
      </c>
      <c r="J1926" s="13" t="str">
        <f t="shared" si="150"/>
        <v>GLID</v>
      </c>
      <c r="K1926" s="13" t="s">
        <v>23</v>
      </c>
      <c r="L1926" s="44">
        <v>1010</v>
      </c>
      <c r="M1926" s="13" t="s">
        <v>365</v>
      </c>
      <c r="N1926" s="20" t="s">
        <v>366</v>
      </c>
      <c r="O1926" s="61">
        <v>4.8501000000000003</v>
      </c>
      <c r="P1926" s="46">
        <f t="shared" si="151"/>
        <v>4898.6000000000004</v>
      </c>
      <c r="Q1926" s="20">
        <f t="shared" si="152"/>
        <v>6.4</v>
      </c>
      <c r="R1926" s="20">
        <f t="shared" si="153"/>
        <v>0.75782812499999996</v>
      </c>
      <c r="S1926" s="18">
        <f t="shared" si="154"/>
        <v>765.40640624999992</v>
      </c>
      <c r="T1926" s="17" t="s">
        <v>694</v>
      </c>
      <c r="U1926" s="19" t="s">
        <v>38</v>
      </c>
    </row>
    <row r="1927" spans="1:21" ht="13.2" hidden="1">
      <c r="A1927" s="63" t="s">
        <v>3921</v>
      </c>
      <c r="B1927" s="11">
        <v>44623</v>
      </c>
      <c r="C1927" s="12">
        <v>44559</v>
      </c>
      <c r="D1927" s="13" t="s">
        <v>178</v>
      </c>
      <c r="E1927" s="13" t="s">
        <v>1273</v>
      </c>
      <c r="G1927" s="10" t="s">
        <v>4791</v>
      </c>
      <c r="H1927" s="13" t="s">
        <v>780</v>
      </c>
      <c r="I1927" s="13" t="s">
        <v>781</v>
      </c>
      <c r="J1927" s="13" t="str">
        <f t="shared" si="150"/>
        <v>GLID</v>
      </c>
      <c r="K1927" s="13" t="s">
        <v>23</v>
      </c>
      <c r="L1927" s="44">
        <v>1060</v>
      </c>
      <c r="M1927" s="13" t="s">
        <v>365</v>
      </c>
      <c r="N1927" s="20" t="s">
        <v>366</v>
      </c>
      <c r="O1927" s="61">
        <v>4.8501000000000003</v>
      </c>
      <c r="P1927" s="46">
        <f t="shared" si="151"/>
        <v>5141.1099999999997</v>
      </c>
      <c r="Q1927" s="20">
        <f t="shared" si="152"/>
        <v>6.4</v>
      </c>
      <c r="R1927" s="20">
        <f t="shared" si="153"/>
        <v>0.75782812499999996</v>
      </c>
      <c r="S1927" s="18">
        <f t="shared" si="154"/>
        <v>803.29781249999996</v>
      </c>
      <c r="T1927" s="17" t="s">
        <v>694</v>
      </c>
      <c r="U1927" s="19" t="s">
        <v>38</v>
      </c>
    </row>
    <row r="1928" spans="1:21" ht="13.2" hidden="1">
      <c r="A1928" s="40" t="s">
        <v>3182</v>
      </c>
      <c r="B1928" s="47">
        <v>44607</v>
      </c>
      <c r="C1928" s="12">
        <v>44552</v>
      </c>
      <c r="D1928" s="13" t="s">
        <v>21</v>
      </c>
      <c r="E1928" s="13" t="s">
        <v>22</v>
      </c>
      <c r="G1928" s="10" t="s">
        <v>3410</v>
      </c>
      <c r="H1928" s="40" t="s">
        <v>2818</v>
      </c>
      <c r="I1928" s="47" t="s">
        <v>2819</v>
      </c>
      <c r="J1928" s="13" t="str">
        <f t="shared" si="150"/>
        <v>BOX-</v>
      </c>
      <c r="K1928" s="40" t="s">
        <v>23</v>
      </c>
      <c r="L1928" s="52">
        <v>1010</v>
      </c>
      <c r="M1928" s="40" t="s">
        <v>365</v>
      </c>
      <c r="N1928" s="39" t="s">
        <v>366</v>
      </c>
      <c r="O1928" s="55">
        <v>4.87</v>
      </c>
      <c r="P1928" s="46">
        <f t="shared" si="151"/>
        <v>4918.7</v>
      </c>
      <c r="Q1928" s="20">
        <f t="shared" si="152"/>
        <v>6.4</v>
      </c>
      <c r="R1928" s="20">
        <f t="shared" si="153"/>
        <v>0.76093749999999993</v>
      </c>
      <c r="S1928" s="18">
        <f t="shared" si="154"/>
        <v>768.54687499999989</v>
      </c>
      <c r="T1928" s="17" t="s">
        <v>694</v>
      </c>
      <c r="U1928" s="40" t="s">
        <v>55</v>
      </c>
    </row>
    <row r="1929" spans="1:21" ht="13.2" hidden="1">
      <c r="A1929" s="64" t="s">
        <v>2189</v>
      </c>
      <c r="B1929" s="11">
        <v>44566</v>
      </c>
      <c r="C1929" s="12">
        <v>44561</v>
      </c>
      <c r="D1929" s="69" t="s">
        <v>45</v>
      </c>
      <c r="E1929" s="13" t="s">
        <v>46</v>
      </c>
      <c r="G1929" s="69" t="s">
        <v>2387</v>
      </c>
      <c r="H1929" s="13" t="s">
        <v>412</v>
      </c>
      <c r="I1929" s="13" t="s">
        <v>413</v>
      </c>
      <c r="J1929" s="13" t="str">
        <f t="shared" si="150"/>
        <v>MISC</v>
      </c>
      <c r="K1929" s="13" t="s">
        <v>23</v>
      </c>
      <c r="L1929" s="44">
        <v>80</v>
      </c>
      <c r="M1929" s="13" t="s">
        <v>47</v>
      </c>
      <c r="N1929" s="20" t="s">
        <v>366</v>
      </c>
      <c r="O1929" s="61">
        <v>4.8716999999999997</v>
      </c>
      <c r="P1929" s="46">
        <f t="shared" si="151"/>
        <v>389.74</v>
      </c>
      <c r="Q1929" s="20">
        <f t="shared" si="152"/>
        <v>6.4</v>
      </c>
      <c r="R1929" s="20">
        <f t="shared" si="153"/>
        <v>0.76120312499999987</v>
      </c>
      <c r="S1929" s="18">
        <f t="shared" si="154"/>
        <v>60.896249999999988</v>
      </c>
      <c r="T1929" s="17" t="s">
        <v>694</v>
      </c>
      <c r="U1929" s="19" t="s">
        <v>48</v>
      </c>
    </row>
    <row r="1930" spans="1:21" ht="13.2" hidden="1">
      <c r="A1930" s="40" t="s">
        <v>3183</v>
      </c>
      <c r="B1930" s="47">
        <v>44606</v>
      </c>
      <c r="C1930" s="12">
        <v>44547</v>
      </c>
      <c r="D1930" s="13" t="s">
        <v>119</v>
      </c>
      <c r="E1930" s="13" t="s">
        <v>120</v>
      </c>
      <c r="G1930" s="10" t="s">
        <v>3399</v>
      </c>
      <c r="H1930" s="40" t="s">
        <v>2820</v>
      </c>
      <c r="I1930" s="47" t="s">
        <v>2821</v>
      </c>
      <c r="J1930" s="13" t="str">
        <f t="shared" si="150"/>
        <v>HDL-</v>
      </c>
      <c r="K1930" s="40" t="s">
        <v>23</v>
      </c>
      <c r="L1930" s="52">
        <v>1700</v>
      </c>
      <c r="M1930" s="40" t="s">
        <v>365</v>
      </c>
      <c r="N1930" s="39" t="s">
        <v>366</v>
      </c>
      <c r="O1930" s="55">
        <v>4.8818999999999999</v>
      </c>
      <c r="P1930" s="46">
        <f t="shared" si="151"/>
        <v>8299.23</v>
      </c>
      <c r="Q1930" s="20">
        <f t="shared" si="152"/>
        <v>6.4</v>
      </c>
      <c r="R1930" s="20">
        <f t="shared" si="153"/>
        <v>0.76279687499999993</v>
      </c>
      <c r="S1930" s="18">
        <f t="shared" si="154"/>
        <v>1296.7546874999998</v>
      </c>
      <c r="T1930" s="17" t="s">
        <v>694</v>
      </c>
      <c r="U1930" s="40" t="s">
        <v>37</v>
      </c>
    </row>
    <row r="1931" spans="1:21" ht="13.2" hidden="1">
      <c r="A1931" s="40" t="s">
        <v>3184</v>
      </c>
      <c r="B1931" s="47">
        <v>44613</v>
      </c>
      <c r="C1931" s="12">
        <v>44547</v>
      </c>
      <c r="D1931" s="13" t="s">
        <v>119</v>
      </c>
      <c r="E1931" s="13" t="s">
        <v>120</v>
      </c>
      <c r="G1931" s="10" t="s">
        <v>3398</v>
      </c>
      <c r="H1931" s="40" t="s">
        <v>2822</v>
      </c>
      <c r="I1931" s="47" t="s">
        <v>2823</v>
      </c>
      <c r="J1931" s="13" t="str">
        <f t="shared" si="150"/>
        <v>HDL-</v>
      </c>
      <c r="K1931" s="40" t="s">
        <v>23</v>
      </c>
      <c r="L1931" s="52">
        <v>630</v>
      </c>
      <c r="M1931" s="40" t="s">
        <v>365</v>
      </c>
      <c r="N1931" s="39" t="s">
        <v>366</v>
      </c>
      <c r="O1931" s="55">
        <v>4.8818999999999999</v>
      </c>
      <c r="P1931" s="46">
        <f t="shared" si="151"/>
        <v>3075.6</v>
      </c>
      <c r="Q1931" s="20">
        <f t="shared" si="152"/>
        <v>6.4</v>
      </c>
      <c r="R1931" s="20">
        <f t="shared" si="153"/>
        <v>0.76279687499999993</v>
      </c>
      <c r="S1931" s="18">
        <f t="shared" si="154"/>
        <v>480.56203124999996</v>
      </c>
      <c r="T1931" s="17" t="s">
        <v>694</v>
      </c>
      <c r="U1931" s="40" t="s">
        <v>37</v>
      </c>
    </row>
    <row r="1932" spans="1:21" ht="13.2" hidden="1">
      <c r="A1932" s="40" t="s">
        <v>3184</v>
      </c>
      <c r="B1932" s="47">
        <v>44606</v>
      </c>
      <c r="C1932" s="12">
        <v>44547</v>
      </c>
      <c r="D1932" s="40" t="s">
        <v>119</v>
      </c>
      <c r="E1932" s="13" t="s">
        <v>120</v>
      </c>
      <c r="G1932" s="10" t="s">
        <v>3399</v>
      </c>
      <c r="H1932" s="40" t="s">
        <v>2822</v>
      </c>
      <c r="I1932" s="47" t="s">
        <v>2823</v>
      </c>
      <c r="J1932" s="13" t="str">
        <f t="shared" si="150"/>
        <v>HDL-</v>
      </c>
      <c r="K1932" s="40" t="s">
        <v>23</v>
      </c>
      <c r="L1932" s="52">
        <v>1370</v>
      </c>
      <c r="M1932" s="40" t="s">
        <v>365</v>
      </c>
      <c r="N1932" s="39" t="s">
        <v>366</v>
      </c>
      <c r="O1932" s="55">
        <v>4.8818999999999999</v>
      </c>
      <c r="P1932" s="46">
        <f t="shared" si="151"/>
        <v>6688.2</v>
      </c>
      <c r="Q1932" s="20">
        <f t="shared" si="152"/>
        <v>6.4</v>
      </c>
      <c r="R1932" s="20">
        <f t="shared" si="153"/>
        <v>0.76279687499999993</v>
      </c>
      <c r="S1932" s="18">
        <f t="shared" si="154"/>
        <v>1045.03171875</v>
      </c>
      <c r="T1932" s="17" t="s">
        <v>694</v>
      </c>
      <c r="U1932" s="40" t="s">
        <v>37</v>
      </c>
    </row>
    <row r="1933" spans="1:21" ht="13.2" hidden="1">
      <c r="A1933" s="63" t="s">
        <v>3922</v>
      </c>
      <c r="B1933" s="11">
        <v>44627</v>
      </c>
      <c r="C1933" s="12">
        <v>44561</v>
      </c>
      <c r="D1933" s="13" t="s">
        <v>119</v>
      </c>
      <c r="E1933" s="13" t="s">
        <v>120</v>
      </c>
      <c r="G1933" s="10" t="s">
        <v>4809</v>
      </c>
      <c r="H1933" s="13" t="s">
        <v>2820</v>
      </c>
      <c r="I1933" s="13" t="s">
        <v>2821</v>
      </c>
      <c r="J1933" s="13" t="str">
        <f t="shared" si="150"/>
        <v>HDL-</v>
      </c>
      <c r="K1933" s="13" t="s">
        <v>23</v>
      </c>
      <c r="L1933" s="44">
        <v>1000</v>
      </c>
      <c r="M1933" s="13" t="s">
        <v>365</v>
      </c>
      <c r="N1933" s="20" t="s">
        <v>366</v>
      </c>
      <c r="O1933" s="61">
        <v>4.8818999999999999</v>
      </c>
      <c r="P1933" s="46">
        <f t="shared" si="151"/>
        <v>4881.8999999999996</v>
      </c>
      <c r="Q1933" s="20">
        <f t="shared" si="152"/>
        <v>6.4</v>
      </c>
      <c r="R1933" s="20">
        <f t="shared" si="153"/>
        <v>0.76279687499999993</v>
      </c>
      <c r="S1933" s="18">
        <f t="shared" si="154"/>
        <v>762.79687499999989</v>
      </c>
      <c r="T1933" s="17" t="s">
        <v>694</v>
      </c>
      <c r="U1933" s="19" t="s">
        <v>37</v>
      </c>
    </row>
    <row r="1934" spans="1:21" ht="13.2" hidden="1">
      <c r="A1934" s="63" t="s">
        <v>3923</v>
      </c>
      <c r="B1934" s="11">
        <v>44627</v>
      </c>
      <c r="C1934" s="12">
        <v>44561</v>
      </c>
      <c r="D1934" s="13" t="s">
        <v>119</v>
      </c>
      <c r="E1934" s="13" t="s">
        <v>120</v>
      </c>
      <c r="G1934" s="10" t="s">
        <v>4809</v>
      </c>
      <c r="H1934" s="13" t="s">
        <v>2822</v>
      </c>
      <c r="I1934" s="13" t="s">
        <v>2823</v>
      </c>
      <c r="J1934" s="13" t="str">
        <f t="shared" si="150"/>
        <v>HDL-</v>
      </c>
      <c r="K1934" s="13" t="s">
        <v>23</v>
      </c>
      <c r="L1934" s="44">
        <v>2030</v>
      </c>
      <c r="M1934" s="13" t="s">
        <v>365</v>
      </c>
      <c r="N1934" s="20" t="s">
        <v>366</v>
      </c>
      <c r="O1934" s="61">
        <v>4.8818999999999999</v>
      </c>
      <c r="P1934" s="46">
        <f t="shared" si="151"/>
        <v>9910.26</v>
      </c>
      <c r="Q1934" s="20">
        <f t="shared" si="152"/>
        <v>6.4</v>
      </c>
      <c r="R1934" s="20">
        <f t="shared" si="153"/>
        <v>0.76279687499999993</v>
      </c>
      <c r="S1934" s="18">
        <f t="shared" si="154"/>
        <v>1548.4776562499999</v>
      </c>
      <c r="T1934" s="17" t="s">
        <v>694</v>
      </c>
      <c r="U1934" s="19" t="s">
        <v>37</v>
      </c>
    </row>
    <row r="1935" spans="1:21" ht="13.2" hidden="1">
      <c r="A1935" s="63" t="s">
        <v>3924</v>
      </c>
      <c r="B1935" s="11">
        <v>44651</v>
      </c>
      <c r="C1935" s="12">
        <v>44630</v>
      </c>
      <c r="D1935" s="13" t="s">
        <v>119</v>
      </c>
      <c r="E1935" s="13" t="s">
        <v>120</v>
      </c>
      <c r="G1935" s="10" t="s">
        <v>4693</v>
      </c>
      <c r="H1935" s="13" t="s">
        <v>2820</v>
      </c>
      <c r="I1935" s="13" t="s">
        <v>2821</v>
      </c>
      <c r="J1935" s="13" t="str">
        <f t="shared" si="150"/>
        <v>HDL-</v>
      </c>
      <c r="K1935" s="13" t="s">
        <v>23</v>
      </c>
      <c r="L1935" s="44">
        <v>2010</v>
      </c>
      <c r="M1935" s="13" t="s">
        <v>365</v>
      </c>
      <c r="N1935" s="20" t="s">
        <v>366</v>
      </c>
      <c r="O1935" s="61">
        <v>4.8818999999999999</v>
      </c>
      <c r="P1935" s="46">
        <f t="shared" si="151"/>
        <v>9812.6200000000008</v>
      </c>
      <c r="Q1935" s="20">
        <f t="shared" si="152"/>
        <v>6.4</v>
      </c>
      <c r="R1935" s="20">
        <f t="shared" si="153"/>
        <v>0.76279687499999993</v>
      </c>
      <c r="S1935" s="18">
        <f t="shared" si="154"/>
        <v>1533.2217187499998</v>
      </c>
      <c r="T1935" s="17" t="s">
        <v>694</v>
      </c>
      <c r="U1935" s="19" t="s">
        <v>37</v>
      </c>
    </row>
    <row r="1936" spans="1:21" ht="13.2" hidden="1">
      <c r="A1936" s="64" t="s">
        <v>3924</v>
      </c>
      <c r="B1936" s="11">
        <v>44655</v>
      </c>
      <c r="C1936" s="12">
        <v>44630</v>
      </c>
      <c r="D1936" s="13" t="s">
        <v>119</v>
      </c>
      <c r="E1936" s="13" t="s">
        <v>120</v>
      </c>
      <c r="G1936" s="10" t="s">
        <v>5932</v>
      </c>
      <c r="H1936" s="13" t="s">
        <v>2820</v>
      </c>
      <c r="I1936" s="13" t="s">
        <v>2821</v>
      </c>
      <c r="J1936" s="13" t="str">
        <f t="shared" si="150"/>
        <v>HDL-</v>
      </c>
      <c r="K1936" s="13" t="s">
        <v>23</v>
      </c>
      <c r="L1936" s="44">
        <v>990</v>
      </c>
      <c r="M1936" s="13" t="s">
        <v>365</v>
      </c>
      <c r="N1936" s="20" t="s">
        <v>366</v>
      </c>
      <c r="O1936" s="61">
        <v>4.8818999999999999</v>
      </c>
      <c r="P1936" s="46">
        <f t="shared" si="151"/>
        <v>4833.08</v>
      </c>
      <c r="Q1936" s="20">
        <f t="shared" si="152"/>
        <v>6.4</v>
      </c>
      <c r="R1936" s="20">
        <f t="shared" si="153"/>
        <v>0.76279687499999993</v>
      </c>
      <c r="S1936" s="18">
        <f t="shared" si="154"/>
        <v>755.16890624999996</v>
      </c>
      <c r="T1936" s="17" t="s">
        <v>694</v>
      </c>
      <c r="U1936" s="19" t="s">
        <v>37</v>
      </c>
    </row>
    <row r="1937" spans="1:21" ht="13.2" hidden="1">
      <c r="A1937" s="40" t="s">
        <v>5644</v>
      </c>
      <c r="B1937" s="47">
        <v>44663</v>
      </c>
      <c r="C1937" s="12">
        <v>44630</v>
      </c>
      <c r="D1937" s="40" t="s">
        <v>119</v>
      </c>
      <c r="E1937" s="13" t="s">
        <v>120</v>
      </c>
      <c r="G1937" s="10" t="s">
        <v>5956</v>
      </c>
      <c r="H1937" s="13" t="s">
        <v>2822</v>
      </c>
      <c r="I1937" s="13" t="s">
        <v>2823</v>
      </c>
      <c r="J1937" s="13" t="str">
        <f t="shared" si="150"/>
        <v>HDL-</v>
      </c>
      <c r="K1937" s="40" t="s">
        <v>23</v>
      </c>
      <c r="L1937" s="52">
        <v>2100</v>
      </c>
      <c r="M1937" s="13" t="s">
        <v>365</v>
      </c>
      <c r="N1937" s="39" t="s">
        <v>366</v>
      </c>
      <c r="O1937" s="56">
        <v>4.8818999999999999</v>
      </c>
      <c r="P1937" s="46">
        <f t="shared" si="151"/>
        <v>10251.99</v>
      </c>
      <c r="Q1937" s="20">
        <f t="shared" si="152"/>
        <v>6.4</v>
      </c>
      <c r="R1937" s="20">
        <f t="shared" si="153"/>
        <v>0.76279687499999993</v>
      </c>
      <c r="S1937" s="18">
        <f t="shared" si="154"/>
        <v>1601.8734374999999</v>
      </c>
      <c r="T1937" s="17" t="s">
        <v>694</v>
      </c>
      <c r="U1937" s="40" t="s">
        <v>37</v>
      </c>
    </row>
    <row r="1938" spans="1:21" ht="13.2" hidden="1">
      <c r="A1938" s="63" t="s">
        <v>5644</v>
      </c>
      <c r="B1938" s="11">
        <v>44659</v>
      </c>
      <c r="C1938" s="12">
        <v>44630</v>
      </c>
      <c r="D1938" s="13" t="s">
        <v>119</v>
      </c>
      <c r="E1938" s="13" t="s">
        <v>120</v>
      </c>
      <c r="G1938" s="10" t="s">
        <v>5957</v>
      </c>
      <c r="H1938" s="13" t="s">
        <v>2822</v>
      </c>
      <c r="I1938" s="13" t="s">
        <v>2823</v>
      </c>
      <c r="J1938" s="13" t="str">
        <f t="shared" si="150"/>
        <v>HDL-</v>
      </c>
      <c r="K1938" s="13" t="s">
        <v>23</v>
      </c>
      <c r="L1938" s="44">
        <v>630</v>
      </c>
      <c r="M1938" s="13" t="s">
        <v>365</v>
      </c>
      <c r="N1938" s="20" t="s">
        <v>366</v>
      </c>
      <c r="O1938" s="61">
        <v>4.8818999999999999</v>
      </c>
      <c r="P1938" s="46">
        <f t="shared" si="151"/>
        <v>3075.6</v>
      </c>
      <c r="Q1938" s="20">
        <f t="shared" si="152"/>
        <v>6.4</v>
      </c>
      <c r="R1938" s="20">
        <f t="shared" si="153"/>
        <v>0.76279687499999993</v>
      </c>
      <c r="S1938" s="18">
        <f t="shared" si="154"/>
        <v>480.56203124999996</v>
      </c>
      <c r="T1938" s="17" t="s">
        <v>694</v>
      </c>
      <c r="U1938" s="19" t="s">
        <v>37</v>
      </c>
    </row>
    <row r="1939" spans="1:21" ht="13.2" hidden="1">
      <c r="A1939" s="40" t="s">
        <v>5644</v>
      </c>
      <c r="B1939" s="47">
        <v>44655</v>
      </c>
      <c r="C1939" s="12">
        <v>44630</v>
      </c>
      <c r="D1939" s="40" t="s">
        <v>119</v>
      </c>
      <c r="E1939" s="13" t="s">
        <v>120</v>
      </c>
      <c r="G1939" s="10" t="s">
        <v>5932</v>
      </c>
      <c r="H1939" s="13" t="s">
        <v>2822</v>
      </c>
      <c r="I1939" s="13" t="s">
        <v>2823</v>
      </c>
      <c r="J1939" s="13" t="str">
        <f t="shared" si="150"/>
        <v>HDL-</v>
      </c>
      <c r="K1939" s="40" t="s">
        <v>23</v>
      </c>
      <c r="L1939" s="52">
        <v>270</v>
      </c>
      <c r="M1939" s="13" t="s">
        <v>365</v>
      </c>
      <c r="N1939" s="39" t="s">
        <v>366</v>
      </c>
      <c r="O1939" s="56">
        <v>4.8818999999999999</v>
      </c>
      <c r="P1939" s="46">
        <f t="shared" si="151"/>
        <v>1318.11</v>
      </c>
      <c r="Q1939" s="20">
        <f t="shared" si="152"/>
        <v>6.4</v>
      </c>
      <c r="R1939" s="20">
        <f t="shared" si="153"/>
        <v>0.76279687499999993</v>
      </c>
      <c r="S1939" s="18">
        <f t="shared" si="154"/>
        <v>205.95515624999999</v>
      </c>
      <c r="T1939" s="17" t="s">
        <v>694</v>
      </c>
      <c r="U1939" s="40" t="s">
        <v>37</v>
      </c>
    </row>
    <row r="1940" spans="1:21" ht="13.2" hidden="1">
      <c r="A1940" s="63" t="s">
        <v>1361</v>
      </c>
      <c r="B1940" s="11">
        <v>44572</v>
      </c>
      <c r="C1940" s="12">
        <v>44526</v>
      </c>
      <c r="D1940" s="69" t="s">
        <v>194</v>
      </c>
      <c r="E1940" s="13" t="s">
        <v>195</v>
      </c>
      <c r="G1940" s="69" t="s">
        <v>630</v>
      </c>
      <c r="H1940" s="13" t="s">
        <v>1277</v>
      </c>
      <c r="I1940" s="13" t="s">
        <v>473</v>
      </c>
      <c r="J1940" s="13" t="str">
        <f t="shared" si="150"/>
        <v>PAN-</v>
      </c>
      <c r="K1940" s="13" t="s">
        <v>25</v>
      </c>
      <c r="L1940" s="44">
        <v>342</v>
      </c>
      <c r="M1940" s="13" t="s">
        <v>365</v>
      </c>
      <c r="N1940" s="20" t="s">
        <v>366</v>
      </c>
      <c r="O1940" s="61">
        <v>4.9000000000000004</v>
      </c>
      <c r="P1940" s="46">
        <f t="shared" si="151"/>
        <v>1675.8</v>
      </c>
      <c r="Q1940" s="20">
        <f t="shared" si="152"/>
        <v>6.4</v>
      </c>
      <c r="R1940" s="20">
        <f t="shared" si="153"/>
        <v>0.765625</v>
      </c>
      <c r="S1940" s="18">
        <f t="shared" si="154"/>
        <v>261.84375</v>
      </c>
      <c r="T1940" s="17" t="s">
        <v>694</v>
      </c>
      <c r="U1940" s="19" t="s">
        <v>196</v>
      </c>
    </row>
    <row r="1941" spans="1:21" ht="13.2" hidden="1">
      <c r="A1941" s="63" t="s">
        <v>1383</v>
      </c>
      <c r="B1941" s="11">
        <v>44572</v>
      </c>
      <c r="C1941" s="12">
        <v>44539</v>
      </c>
      <c r="D1941" s="69" t="s">
        <v>194</v>
      </c>
      <c r="E1941" s="13" t="s">
        <v>195</v>
      </c>
      <c r="G1941" s="69" t="s">
        <v>630</v>
      </c>
      <c r="H1941" s="13" t="s">
        <v>484</v>
      </c>
      <c r="I1941" s="13" t="s">
        <v>473</v>
      </c>
      <c r="J1941" s="13" t="str">
        <f t="shared" si="150"/>
        <v>PAN-</v>
      </c>
      <c r="K1941" s="13" t="s">
        <v>25</v>
      </c>
      <c r="L1941" s="44">
        <v>1100</v>
      </c>
      <c r="M1941" s="13" t="s">
        <v>365</v>
      </c>
      <c r="N1941" s="20" t="s">
        <v>366</v>
      </c>
      <c r="O1941" s="61">
        <v>4.9000000000000004</v>
      </c>
      <c r="P1941" s="46">
        <f t="shared" si="151"/>
        <v>5390</v>
      </c>
      <c r="Q1941" s="20">
        <f t="shared" si="152"/>
        <v>6.4</v>
      </c>
      <c r="R1941" s="20">
        <f t="shared" si="153"/>
        <v>0.765625</v>
      </c>
      <c r="S1941" s="18">
        <f t="shared" si="154"/>
        <v>842.1875</v>
      </c>
      <c r="T1941" s="17" t="s">
        <v>694</v>
      </c>
      <c r="U1941" s="19" t="s">
        <v>196</v>
      </c>
    </row>
    <row r="1942" spans="1:21" ht="13.2" hidden="1">
      <c r="A1942" s="63" t="s">
        <v>2212</v>
      </c>
      <c r="B1942" s="11">
        <v>44573</v>
      </c>
      <c r="C1942" s="12">
        <v>44571</v>
      </c>
      <c r="D1942" s="69" t="s">
        <v>194</v>
      </c>
      <c r="E1942" s="13" t="s">
        <v>195</v>
      </c>
      <c r="G1942" s="69" t="s">
        <v>596</v>
      </c>
      <c r="H1942" s="13" t="s">
        <v>792</v>
      </c>
      <c r="I1942" s="13" t="s">
        <v>793</v>
      </c>
      <c r="J1942" s="13" t="str">
        <f t="shared" si="150"/>
        <v>PAN-</v>
      </c>
      <c r="K1942" s="13" t="s">
        <v>25</v>
      </c>
      <c r="L1942" s="44">
        <v>1100</v>
      </c>
      <c r="M1942" s="13" t="s">
        <v>365</v>
      </c>
      <c r="N1942" s="20" t="s">
        <v>366</v>
      </c>
      <c r="O1942" s="61">
        <v>4.9000000000000004</v>
      </c>
      <c r="P1942" s="46">
        <f t="shared" si="151"/>
        <v>5390</v>
      </c>
      <c r="Q1942" s="20">
        <f t="shared" si="152"/>
        <v>6.4</v>
      </c>
      <c r="R1942" s="20">
        <f t="shared" si="153"/>
        <v>0.765625</v>
      </c>
      <c r="S1942" s="18">
        <f t="shared" si="154"/>
        <v>842.1875</v>
      </c>
      <c r="T1942" s="17" t="s">
        <v>694</v>
      </c>
      <c r="U1942" s="19" t="s">
        <v>196</v>
      </c>
    </row>
    <row r="1943" spans="1:21" ht="13.2" hidden="1">
      <c r="A1943" s="63" t="s">
        <v>2213</v>
      </c>
      <c r="B1943" s="11">
        <v>44574</v>
      </c>
      <c r="C1943" s="12">
        <v>44571</v>
      </c>
      <c r="D1943" s="69" t="s">
        <v>194</v>
      </c>
      <c r="E1943" s="13" t="s">
        <v>195</v>
      </c>
      <c r="G1943" s="69" t="s">
        <v>677</v>
      </c>
      <c r="H1943" s="13" t="s">
        <v>792</v>
      </c>
      <c r="I1943" s="13" t="s">
        <v>793</v>
      </c>
      <c r="J1943" s="13" t="str">
        <f t="shared" si="150"/>
        <v>PAN-</v>
      </c>
      <c r="K1943" s="13" t="s">
        <v>25</v>
      </c>
      <c r="L1943" s="44">
        <v>1094</v>
      </c>
      <c r="M1943" s="13" t="s">
        <v>365</v>
      </c>
      <c r="N1943" s="20" t="s">
        <v>366</v>
      </c>
      <c r="O1943" s="61">
        <v>4.9000000000000004</v>
      </c>
      <c r="P1943" s="46">
        <f t="shared" si="151"/>
        <v>5360.6</v>
      </c>
      <c r="Q1943" s="20">
        <f t="shared" si="152"/>
        <v>6.4</v>
      </c>
      <c r="R1943" s="20">
        <f t="shared" si="153"/>
        <v>0.765625</v>
      </c>
      <c r="S1943" s="18">
        <f t="shared" si="154"/>
        <v>837.59375</v>
      </c>
      <c r="T1943" s="17" t="s">
        <v>694</v>
      </c>
      <c r="U1943" s="19" t="s">
        <v>196</v>
      </c>
    </row>
    <row r="1944" spans="1:21" ht="13.2" hidden="1">
      <c r="A1944" s="63" t="s">
        <v>1384</v>
      </c>
      <c r="B1944" s="11">
        <v>44572</v>
      </c>
      <c r="C1944" s="12">
        <v>44539</v>
      </c>
      <c r="D1944" s="69" t="s">
        <v>194</v>
      </c>
      <c r="E1944" s="13" t="s">
        <v>195</v>
      </c>
      <c r="G1944" s="69" t="s">
        <v>630</v>
      </c>
      <c r="H1944" s="13" t="s">
        <v>472</v>
      </c>
      <c r="I1944" s="13" t="s">
        <v>473</v>
      </c>
      <c r="J1944" s="13" t="str">
        <f t="shared" si="150"/>
        <v>PAN-</v>
      </c>
      <c r="K1944" s="13" t="s">
        <v>25</v>
      </c>
      <c r="L1944" s="44">
        <v>560</v>
      </c>
      <c r="M1944" s="13" t="s">
        <v>365</v>
      </c>
      <c r="N1944" s="13" t="s">
        <v>366</v>
      </c>
      <c r="O1944" s="62">
        <v>4.9000000000000004</v>
      </c>
      <c r="P1944" s="46">
        <f t="shared" si="151"/>
        <v>2744</v>
      </c>
      <c r="Q1944" s="20">
        <f t="shared" si="152"/>
        <v>6.4</v>
      </c>
      <c r="R1944" s="20">
        <f t="shared" si="153"/>
        <v>0.765625</v>
      </c>
      <c r="S1944" s="18">
        <f t="shared" si="154"/>
        <v>428.75</v>
      </c>
      <c r="T1944" s="17" t="s">
        <v>694</v>
      </c>
      <c r="U1944" s="19" t="s">
        <v>196</v>
      </c>
    </row>
    <row r="1945" spans="1:21" ht="13.2" hidden="1">
      <c r="A1945" s="40" t="s">
        <v>2214</v>
      </c>
      <c r="B1945" s="47">
        <v>44578</v>
      </c>
      <c r="C1945" s="12">
        <v>44575</v>
      </c>
      <c r="D1945" s="69" t="s">
        <v>194</v>
      </c>
      <c r="E1945" s="13" t="s">
        <v>195</v>
      </c>
      <c r="G1945" s="69" t="s">
        <v>671</v>
      </c>
      <c r="H1945" s="13" t="s">
        <v>472</v>
      </c>
      <c r="I1945" s="13" t="s">
        <v>473</v>
      </c>
      <c r="J1945" s="13" t="str">
        <f t="shared" si="150"/>
        <v>PAN-</v>
      </c>
      <c r="K1945" s="40" t="s">
        <v>25</v>
      </c>
      <c r="L1945" s="52">
        <v>1470</v>
      </c>
      <c r="M1945" s="13" t="s">
        <v>365</v>
      </c>
      <c r="N1945" s="39" t="s">
        <v>366</v>
      </c>
      <c r="O1945" s="56">
        <v>4.9000000000000004</v>
      </c>
      <c r="P1945" s="46">
        <f t="shared" si="151"/>
        <v>7203</v>
      </c>
      <c r="Q1945" s="20">
        <f t="shared" si="152"/>
        <v>6.4</v>
      </c>
      <c r="R1945" s="20">
        <f t="shared" si="153"/>
        <v>0.765625</v>
      </c>
      <c r="S1945" s="18">
        <f t="shared" si="154"/>
        <v>1125.46875</v>
      </c>
      <c r="T1945" s="17" t="s">
        <v>694</v>
      </c>
      <c r="U1945" s="40" t="s">
        <v>196</v>
      </c>
    </row>
    <row r="1946" spans="1:21" ht="13.2" hidden="1">
      <c r="A1946" s="40" t="s">
        <v>3185</v>
      </c>
      <c r="B1946" s="47">
        <v>44609</v>
      </c>
      <c r="C1946" s="12">
        <v>44575</v>
      </c>
      <c r="D1946" s="40" t="s">
        <v>194</v>
      </c>
      <c r="E1946" s="13" t="s">
        <v>195</v>
      </c>
      <c r="G1946" s="10" t="s">
        <v>3411</v>
      </c>
      <c r="H1946" s="40" t="s">
        <v>484</v>
      </c>
      <c r="I1946" s="47" t="s">
        <v>473</v>
      </c>
      <c r="J1946" s="13" t="str">
        <f t="shared" si="150"/>
        <v>PAN-</v>
      </c>
      <c r="K1946" s="40" t="s">
        <v>25</v>
      </c>
      <c r="L1946" s="52">
        <v>1100</v>
      </c>
      <c r="M1946" s="40" t="s">
        <v>365</v>
      </c>
      <c r="N1946" s="39" t="s">
        <v>366</v>
      </c>
      <c r="O1946" s="55">
        <v>4.9000000000000004</v>
      </c>
      <c r="P1946" s="46">
        <f t="shared" si="151"/>
        <v>5390</v>
      </c>
      <c r="Q1946" s="20">
        <f t="shared" si="152"/>
        <v>6.4</v>
      </c>
      <c r="R1946" s="20">
        <f t="shared" si="153"/>
        <v>0.765625</v>
      </c>
      <c r="S1946" s="18">
        <f t="shared" si="154"/>
        <v>842.1875</v>
      </c>
      <c r="T1946" s="17" t="s">
        <v>694</v>
      </c>
      <c r="U1946" s="40" t="s">
        <v>196</v>
      </c>
    </row>
    <row r="1947" spans="1:21" ht="13.2" hidden="1">
      <c r="A1947" s="40" t="s">
        <v>2214</v>
      </c>
      <c r="B1947" s="47">
        <v>44606</v>
      </c>
      <c r="C1947" s="12">
        <v>44575</v>
      </c>
      <c r="D1947" s="40" t="s">
        <v>194</v>
      </c>
      <c r="E1947" s="13" t="s">
        <v>195</v>
      </c>
      <c r="G1947" s="10" t="s">
        <v>3412</v>
      </c>
      <c r="H1947" s="40" t="s">
        <v>472</v>
      </c>
      <c r="I1947" s="47" t="s">
        <v>473</v>
      </c>
      <c r="J1947" s="13" t="str">
        <f t="shared" si="150"/>
        <v>PAN-</v>
      </c>
      <c r="K1947" s="40" t="s">
        <v>25</v>
      </c>
      <c r="L1947" s="52">
        <v>1600</v>
      </c>
      <c r="M1947" s="40" t="s">
        <v>365</v>
      </c>
      <c r="N1947" s="39" t="s">
        <v>366</v>
      </c>
      <c r="O1947" s="55">
        <v>4.9000000000000004</v>
      </c>
      <c r="P1947" s="46">
        <f t="shared" si="151"/>
        <v>7840</v>
      </c>
      <c r="Q1947" s="20">
        <f t="shared" si="152"/>
        <v>6.4</v>
      </c>
      <c r="R1947" s="20">
        <f t="shared" si="153"/>
        <v>0.765625</v>
      </c>
      <c r="S1947" s="18">
        <f t="shared" si="154"/>
        <v>1225</v>
      </c>
      <c r="T1947" s="17" t="s">
        <v>694</v>
      </c>
      <c r="U1947" s="40" t="s">
        <v>196</v>
      </c>
    </row>
    <row r="1948" spans="1:21" ht="13.2" hidden="1">
      <c r="A1948" s="63" t="s">
        <v>2214</v>
      </c>
      <c r="B1948" s="11">
        <v>44621</v>
      </c>
      <c r="C1948" s="12">
        <v>44575</v>
      </c>
      <c r="D1948" s="13" t="s">
        <v>194</v>
      </c>
      <c r="E1948" s="13" t="s">
        <v>195</v>
      </c>
      <c r="G1948" s="10" t="s">
        <v>4829</v>
      </c>
      <c r="H1948" s="13" t="s">
        <v>472</v>
      </c>
      <c r="I1948" s="13" t="s">
        <v>473</v>
      </c>
      <c r="J1948" s="13" t="str">
        <f t="shared" si="150"/>
        <v>PAN-</v>
      </c>
      <c r="K1948" s="13" t="s">
        <v>1326</v>
      </c>
      <c r="L1948" s="44">
        <v>230</v>
      </c>
      <c r="M1948" s="13" t="s">
        <v>365</v>
      </c>
      <c r="N1948" s="20" t="s">
        <v>366</v>
      </c>
      <c r="O1948" s="61">
        <v>4.9000000000000004</v>
      </c>
      <c r="P1948" s="46">
        <f t="shared" si="151"/>
        <v>1127</v>
      </c>
      <c r="Q1948" s="20">
        <f t="shared" si="152"/>
        <v>6.4</v>
      </c>
      <c r="R1948" s="20">
        <f t="shared" si="153"/>
        <v>0.765625</v>
      </c>
      <c r="S1948" s="18">
        <f t="shared" si="154"/>
        <v>176.09375</v>
      </c>
      <c r="T1948" s="17" t="s">
        <v>694</v>
      </c>
      <c r="U1948" s="19" t="s">
        <v>196</v>
      </c>
    </row>
    <row r="1949" spans="1:21" ht="13.2" hidden="1">
      <c r="A1949" s="63" t="s">
        <v>3925</v>
      </c>
      <c r="B1949" s="11">
        <v>44621</v>
      </c>
      <c r="C1949" s="12">
        <v>44620</v>
      </c>
      <c r="D1949" s="13" t="s">
        <v>194</v>
      </c>
      <c r="E1949" s="13" t="s">
        <v>195</v>
      </c>
      <c r="G1949" s="10" t="s">
        <v>4829</v>
      </c>
      <c r="H1949" s="13" t="s">
        <v>472</v>
      </c>
      <c r="I1949" s="13" t="s">
        <v>473</v>
      </c>
      <c r="J1949" s="13" t="str">
        <f t="shared" si="150"/>
        <v>PAN-</v>
      </c>
      <c r="K1949" s="13" t="s">
        <v>1326</v>
      </c>
      <c r="L1949" s="44">
        <v>1100</v>
      </c>
      <c r="M1949" s="13" t="s">
        <v>365</v>
      </c>
      <c r="N1949" s="20" t="s">
        <v>366</v>
      </c>
      <c r="O1949" s="61">
        <v>4.9000000000000004</v>
      </c>
      <c r="P1949" s="46">
        <f t="shared" si="151"/>
        <v>5390</v>
      </c>
      <c r="Q1949" s="20">
        <f t="shared" si="152"/>
        <v>6.4</v>
      </c>
      <c r="R1949" s="20">
        <f t="shared" si="153"/>
        <v>0.765625</v>
      </c>
      <c r="S1949" s="18">
        <f t="shared" si="154"/>
        <v>842.1875</v>
      </c>
      <c r="T1949" s="17" t="s">
        <v>694</v>
      </c>
      <c r="U1949" s="19" t="s">
        <v>196</v>
      </c>
    </row>
    <row r="1950" spans="1:21" ht="13.2" hidden="1">
      <c r="A1950" s="63" t="s">
        <v>3926</v>
      </c>
      <c r="B1950" s="11">
        <v>44636</v>
      </c>
      <c r="C1950" s="12">
        <v>44620</v>
      </c>
      <c r="D1950" s="13" t="s">
        <v>194</v>
      </c>
      <c r="E1950" s="13" t="s">
        <v>195</v>
      </c>
      <c r="G1950" s="10" t="s">
        <v>4830</v>
      </c>
      <c r="H1950" s="13" t="s">
        <v>472</v>
      </c>
      <c r="I1950" s="13" t="s">
        <v>473</v>
      </c>
      <c r="J1950" s="13" t="str">
        <f t="shared" si="150"/>
        <v>PAN-</v>
      </c>
      <c r="K1950" s="13" t="s">
        <v>1326</v>
      </c>
      <c r="L1950" s="44">
        <v>105</v>
      </c>
      <c r="M1950" s="13" t="s">
        <v>365</v>
      </c>
      <c r="N1950" s="20" t="s">
        <v>366</v>
      </c>
      <c r="O1950" s="61">
        <v>4.9000000000000004</v>
      </c>
      <c r="P1950" s="46">
        <f t="shared" si="151"/>
        <v>514.5</v>
      </c>
      <c r="Q1950" s="20">
        <f t="shared" si="152"/>
        <v>6.4</v>
      </c>
      <c r="R1950" s="20">
        <f t="shared" si="153"/>
        <v>0.765625</v>
      </c>
      <c r="S1950" s="18">
        <f t="shared" si="154"/>
        <v>80.390625</v>
      </c>
      <c r="T1950" s="17" t="s">
        <v>694</v>
      </c>
      <c r="U1950" s="19" t="s">
        <v>196</v>
      </c>
    </row>
    <row r="1951" spans="1:21" ht="13.2" hidden="1">
      <c r="A1951" s="63" t="s">
        <v>3926</v>
      </c>
      <c r="B1951" s="11">
        <v>44624</v>
      </c>
      <c r="C1951" s="12">
        <v>44620</v>
      </c>
      <c r="D1951" s="13" t="s">
        <v>194</v>
      </c>
      <c r="E1951" s="13" t="s">
        <v>195</v>
      </c>
      <c r="G1951" s="10" t="s">
        <v>4831</v>
      </c>
      <c r="H1951" s="13" t="s">
        <v>472</v>
      </c>
      <c r="I1951" s="13" t="s">
        <v>473</v>
      </c>
      <c r="J1951" s="13" t="str">
        <f t="shared" si="150"/>
        <v>PAN-</v>
      </c>
      <c r="K1951" s="13" t="s">
        <v>1326</v>
      </c>
      <c r="L1951" s="44">
        <v>1595</v>
      </c>
      <c r="M1951" s="13" t="s">
        <v>365</v>
      </c>
      <c r="N1951" s="20" t="s">
        <v>366</v>
      </c>
      <c r="O1951" s="61">
        <v>4.9000000000000004</v>
      </c>
      <c r="P1951" s="46">
        <f t="shared" si="151"/>
        <v>7815.5</v>
      </c>
      <c r="Q1951" s="20">
        <f t="shared" si="152"/>
        <v>6.4</v>
      </c>
      <c r="R1951" s="20">
        <f t="shared" si="153"/>
        <v>0.765625</v>
      </c>
      <c r="S1951" s="18">
        <f t="shared" si="154"/>
        <v>1221.171875</v>
      </c>
      <c r="T1951" s="17" t="s">
        <v>694</v>
      </c>
      <c r="U1951" s="19" t="s">
        <v>196</v>
      </c>
    </row>
    <row r="1952" spans="1:21" ht="13.2" hidden="1">
      <c r="A1952" s="63" t="s">
        <v>3926</v>
      </c>
      <c r="B1952" s="11">
        <v>44622</v>
      </c>
      <c r="C1952" s="12">
        <v>44620</v>
      </c>
      <c r="D1952" s="13" t="s">
        <v>194</v>
      </c>
      <c r="E1952" s="13" t="s">
        <v>195</v>
      </c>
      <c r="G1952" s="10" t="s">
        <v>4832</v>
      </c>
      <c r="H1952" s="13" t="s">
        <v>472</v>
      </c>
      <c r="I1952" s="13" t="s">
        <v>473</v>
      </c>
      <c r="J1952" s="13" t="str">
        <f t="shared" si="150"/>
        <v>PAN-</v>
      </c>
      <c r="K1952" s="13" t="s">
        <v>1326</v>
      </c>
      <c r="L1952" s="44">
        <v>1600</v>
      </c>
      <c r="M1952" s="13" t="s">
        <v>365</v>
      </c>
      <c r="N1952" s="20" t="s">
        <v>366</v>
      </c>
      <c r="O1952" s="61">
        <v>4.9000000000000004</v>
      </c>
      <c r="P1952" s="46">
        <f t="shared" si="151"/>
        <v>7840</v>
      </c>
      <c r="Q1952" s="20">
        <f t="shared" si="152"/>
        <v>6.4</v>
      </c>
      <c r="R1952" s="20">
        <f t="shared" si="153"/>
        <v>0.765625</v>
      </c>
      <c r="S1952" s="18">
        <f t="shared" si="154"/>
        <v>1225</v>
      </c>
      <c r="T1952" s="17" t="s">
        <v>694</v>
      </c>
      <c r="U1952" s="19" t="s">
        <v>196</v>
      </c>
    </row>
    <row r="1953" spans="1:21" ht="13.2" hidden="1">
      <c r="A1953" s="40" t="s">
        <v>3927</v>
      </c>
      <c r="B1953" s="47">
        <v>44650</v>
      </c>
      <c r="C1953" s="12">
        <v>44620</v>
      </c>
      <c r="D1953" s="40" t="s">
        <v>194</v>
      </c>
      <c r="E1953" s="13" t="s">
        <v>195</v>
      </c>
      <c r="G1953" s="10" t="s">
        <v>4833</v>
      </c>
      <c r="H1953" s="13" t="s">
        <v>472</v>
      </c>
      <c r="I1953" s="13" t="s">
        <v>473</v>
      </c>
      <c r="J1953" s="13" t="str">
        <f t="shared" si="150"/>
        <v>PAN-</v>
      </c>
      <c r="K1953" s="40" t="s">
        <v>1326</v>
      </c>
      <c r="L1953" s="52">
        <v>439</v>
      </c>
      <c r="M1953" s="13" t="s">
        <v>365</v>
      </c>
      <c r="N1953" s="39" t="s">
        <v>366</v>
      </c>
      <c r="O1953" s="56">
        <v>4.9000000000000004</v>
      </c>
      <c r="P1953" s="46">
        <f t="shared" si="151"/>
        <v>2151.1</v>
      </c>
      <c r="Q1953" s="20">
        <f t="shared" si="152"/>
        <v>6.4</v>
      </c>
      <c r="R1953" s="20">
        <f t="shared" si="153"/>
        <v>0.765625</v>
      </c>
      <c r="S1953" s="18">
        <f t="shared" si="154"/>
        <v>336.109375</v>
      </c>
      <c r="T1953" s="17" t="s">
        <v>694</v>
      </c>
      <c r="U1953" s="40" t="s">
        <v>196</v>
      </c>
    </row>
    <row r="1954" spans="1:21" ht="13.2" hidden="1">
      <c r="A1954" s="64" t="s">
        <v>3927</v>
      </c>
      <c r="B1954" s="11">
        <v>44638</v>
      </c>
      <c r="C1954" s="12">
        <v>44620</v>
      </c>
      <c r="D1954" s="13" t="s">
        <v>194</v>
      </c>
      <c r="E1954" s="13" t="s">
        <v>195</v>
      </c>
      <c r="G1954" s="10" t="s">
        <v>4834</v>
      </c>
      <c r="H1954" s="13" t="s">
        <v>472</v>
      </c>
      <c r="I1954" s="13" t="s">
        <v>473</v>
      </c>
      <c r="J1954" s="13" t="str">
        <f t="shared" si="150"/>
        <v>PAN-</v>
      </c>
      <c r="K1954" s="13" t="s">
        <v>1326</v>
      </c>
      <c r="L1954" s="44">
        <v>2005</v>
      </c>
      <c r="M1954" s="13" t="s">
        <v>365</v>
      </c>
      <c r="N1954" s="20" t="s">
        <v>366</v>
      </c>
      <c r="O1954" s="61">
        <v>4.9000000000000004</v>
      </c>
      <c r="P1954" s="46">
        <f t="shared" si="151"/>
        <v>9824.5</v>
      </c>
      <c r="Q1954" s="20">
        <f t="shared" si="152"/>
        <v>6.4</v>
      </c>
      <c r="R1954" s="20">
        <f t="shared" si="153"/>
        <v>0.765625</v>
      </c>
      <c r="S1954" s="18">
        <f t="shared" si="154"/>
        <v>1535.078125</v>
      </c>
      <c r="T1954" s="17" t="s">
        <v>694</v>
      </c>
      <c r="U1954" s="19" t="s">
        <v>196</v>
      </c>
    </row>
    <row r="1955" spans="1:21" ht="13.2" hidden="1">
      <c r="A1955" s="63" t="s">
        <v>3927</v>
      </c>
      <c r="B1955" s="11">
        <v>44636</v>
      </c>
      <c r="C1955" s="12">
        <v>44620</v>
      </c>
      <c r="D1955" s="13" t="s">
        <v>194</v>
      </c>
      <c r="E1955" s="13" t="s">
        <v>195</v>
      </c>
      <c r="G1955" s="10" t="s">
        <v>4830</v>
      </c>
      <c r="H1955" s="13" t="s">
        <v>472</v>
      </c>
      <c r="I1955" s="13" t="s">
        <v>473</v>
      </c>
      <c r="J1955" s="13" t="str">
        <f t="shared" si="150"/>
        <v>PAN-</v>
      </c>
      <c r="K1955" s="13" t="s">
        <v>1326</v>
      </c>
      <c r="L1955" s="44">
        <v>2295</v>
      </c>
      <c r="M1955" s="13" t="s">
        <v>365</v>
      </c>
      <c r="N1955" s="20" t="s">
        <v>366</v>
      </c>
      <c r="O1955" s="61">
        <v>4.9000000000000004</v>
      </c>
      <c r="P1955" s="46">
        <f t="shared" si="151"/>
        <v>11245.5</v>
      </c>
      <c r="Q1955" s="20">
        <f t="shared" si="152"/>
        <v>6.4</v>
      </c>
      <c r="R1955" s="20">
        <f t="shared" si="153"/>
        <v>0.765625</v>
      </c>
      <c r="S1955" s="18">
        <f t="shared" si="154"/>
        <v>1757.109375</v>
      </c>
      <c r="T1955" s="17" t="s">
        <v>694</v>
      </c>
      <c r="U1955" s="19" t="s">
        <v>196</v>
      </c>
    </row>
    <row r="1956" spans="1:21" ht="13.2" hidden="1">
      <c r="A1956" s="64" t="s">
        <v>3928</v>
      </c>
      <c r="B1956" s="11">
        <v>44642</v>
      </c>
      <c r="C1956" s="12">
        <v>44636</v>
      </c>
      <c r="D1956" s="13" t="s">
        <v>194</v>
      </c>
      <c r="E1956" s="13" t="s">
        <v>195</v>
      </c>
      <c r="G1956" s="10" t="s">
        <v>4835</v>
      </c>
      <c r="H1956" s="13" t="s">
        <v>4485</v>
      </c>
      <c r="I1956" s="13" t="s">
        <v>4486</v>
      </c>
      <c r="J1956" s="13" t="str">
        <f t="shared" si="150"/>
        <v>PAN-</v>
      </c>
      <c r="K1956" s="13" t="s">
        <v>1326</v>
      </c>
      <c r="L1956" s="44">
        <v>1096</v>
      </c>
      <c r="M1956" s="13" t="s">
        <v>365</v>
      </c>
      <c r="N1956" s="20" t="s">
        <v>366</v>
      </c>
      <c r="O1956" s="61">
        <v>4.9000000000000004</v>
      </c>
      <c r="P1956" s="46">
        <f t="shared" si="151"/>
        <v>5370.4</v>
      </c>
      <c r="Q1956" s="20">
        <f t="shared" si="152"/>
        <v>6.4</v>
      </c>
      <c r="R1956" s="20">
        <f t="shared" si="153"/>
        <v>0.765625</v>
      </c>
      <c r="S1956" s="18">
        <f t="shared" si="154"/>
        <v>839.125</v>
      </c>
      <c r="T1956" s="17" t="s">
        <v>694</v>
      </c>
      <c r="U1956" s="19" t="s">
        <v>196</v>
      </c>
    </row>
    <row r="1957" spans="1:21" ht="13.2" hidden="1">
      <c r="A1957" s="64" t="s">
        <v>3929</v>
      </c>
      <c r="B1957" s="11">
        <v>44644</v>
      </c>
      <c r="C1957" s="12">
        <v>44636</v>
      </c>
      <c r="D1957" s="13" t="s">
        <v>194</v>
      </c>
      <c r="E1957" s="13" t="s">
        <v>195</v>
      </c>
      <c r="G1957" s="10" t="s">
        <v>4836</v>
      </c>
      <c r="H1957" s="13" t="s">
        <v>1277</v>
      </c>
      <c r="I1957" s="13" t="s">
        <v>473</v>
      </c>
      <c r="J1957" s="13" t="str">
        <f t="shared" si="150"/>
        <v>PAN-</v>
      </c>
      <c r="K1957" s="13" t="s">
        <v>1326</v>
      </c>
      <c r="L1957" s="44">
        <v>1000</v>
      </c>
      <c r="M1957" s="13" t="s">
        <v>365</v>
      </c>
      <c r="N1957" s="20" t="s">
        <v>366</v>
      </c>
      <c r="O1957" s="61">
        <v>4.9000000000000004</v>
      </c>
      <c r="P1957" s="46">
        <f t="shared" si="151"/>
        <v>4900</v>
      </c>
      <c r="Q1957" s="20">
        <f t="shared" si="152"/>
        <v>6.4</v>
      </c>
      <c r="R1957" s="20">
        <f t="shared" si="153"/>
        <v>0.765625</v>
      </c>
      <c r="S1957" s="18">
        <f t="shared" si="154"/>
        <v>765.625</v>
      </c>
      <c r="T1957" s="17" t="s">
        <v>694</v>
      </c>
      <c r="U1957" s="19" t="s">
        <v>196</v>
      </c>
    </row>
    <row r="1958" spans="1:21" ht="13.2" hidden="1">
      <c r="A1958" s="64" t="s">
        <v>3930</v>
      </c>
      <c r="B1958" s="11">
        <v>44644</v>
      </c>
      <c r="C1958" s="12">
        <v>44636</v>
      </c>
      <c r="D1958" s="13" t="s">
        <v>194</v>
      </c>
      <c r="E1958" s="13" t="s">
        <v>195</v>
      </c>
      <c r="G1958" s="10" t="s">
        <v>4836</v>
      </c>
      <c r="H1958" s="13" t="s">
        <v>1277</v>
      </c>
      <c r="I1958" s="13" t="s">
        <v>473</v>
      </c>
      <c r="J1958" s="13" t="str">
        <f t="shared" si="150"/>
        <v>PAN-</v>
      </c>
      <c r="K1958" s="13" t="s">
        <v>1326</v>
      </c>
      <c r="L1958" s="44">
        <v>1000</v>
      </c>
      <c r="M1958" s="13" t="s">
        <v>365</v>
      </c>
      <c r="N1958" s="20" t="s">
        <v>366</v>
      </c>
      <c r="O1958" s="61">
        <v>4.9000000000000004</v>
      </c>
      <c r="P1958" s="46">
        <f t="shared" si="151"/>
        <v>4900</v>
      </c>
      <c r="Q1958" s="20">
        <f t="shared" si="152"/>
        <v>6.4</v>
      </c>
      <c r="R1958" s="20">
        <f t="shared" si="153"/>
        <v>0.765625</v>
      </c>
      <c r="S1958" s="18">
        <f t="shared" si="154"/>
        <v>765.625</v>
      </c>
      <c r="T1958" s="17" t="s">
        <v>694</v>
      </c>
      <c r="U1958" s="19" t="s">
        <v>196</v>
      </c>
    </row>
    <row r="1959" spans="1:21" ht="13.2" hidden="1">
      <c r="A1959" s="63" t="s">
        <v>3931</v>
      </c>
      <c r="B1959" s="11">
        <v>44644</v>
      </c>
      <c r="C1959" s="12">
        <v>44636</v>
      </c>
      <c r="D1959" s="13" t="s">
        <v>194</v>
      </c>
      <c r="E1959" s="13" t="s">
        <v>195</v>
      </c>
      <c r="G1959" s="10" t="s">
        <v>4836</v>
      </c>
      <c r="H1959" s="13" t="s">
        <v>1277</v>
      </c>
      <c r="I1959" s="13" t="s">
        <v>473</v>
      </c>
      <c r="J1959" s="13" t="str">
        <f t="shared" si="150"/>
        <v>PAN-</v>
      </c>
      <c r="K1959" s="13" t="s">
        <v>1326</v>
      </c>
      <c r="L1959" s="44">
        <v>1000</v>
      </c>
      <c r="M1959" s="13" t="s">
        <v>365</v>
      </c>
      <c r="N1959" s="20" t="s">
        <v>366</v>
      </c>
      <c r="O1959" s="61">
        <v>4.9000000000000004</v>
      </c>
      <c r="P1959" s="46">
        <f t="shared" si="151"/>
        <v>4900</v>
      </c>
      <c r="Q1959" s="20">
        <f t="shared" si="152"/>
        <v>6.4</v>
      </c>
      <c r="R1959" s="20">
        <f t="shared" si="153"/>
        <v>0.765625</v>
      </c>
      <c r="S1959" s="18">
        <f t="shared" si="154"/>
        <v>765.625</v>
      </c>
      <c r="T1959" s="17" t="s">
        <v>694</v>
      </c>
      <c r="U1959" s="19" t="s">
        <v>196</v>
      </c>
    </row>
    <row r="1960" spans="1:21" ht="13.2" hidden="1">
      <c r="A1960" s="63" t="s">
        <v>3932</v>
      </c>
      <c r="B1960" s="11">
        <v>44644</v>
      </c>
      <c r="C1960" s="12">
        <v>44636</v>
      </c>
      <c r="D1960" s="13" t="s">
        <v>194</v>
      </c>
      <c r="E1960" s="13" t="s">
        <v>195</v>
      </c>
      <c r="G1960" s="10" t="s">
        <v>4836</v>
      </c>
      <c r="H1960" s="13" t="s">
        <v>1277</v>
      </c>
      <c r="I1960" s="13" t="s">
        <v>473</v>
      </c>
      <c r="J1960" s="13" t="str">
        <f t="shared" si="150"/>
        <v>PAN-</v>
      </c>
      <c r="K1960" s="13" t="s">
        <v>1326</v>
      </c>
      <c r="L1960" s="44">
        <v>1000</v>
      </c>
      <c r="M1960" s="13" t="s">
        <v>365</v>
      </c>
      <c r="N1960" s="20" t="s">
        <v>366</v>
      </c>
      <c r="O1960" s="61">
        <v>4.9000000000000004</v>
      </c>
      <c r="P1960" s="46">
        <f t="shared" si="151"/>
        <v>4900</v>
      </c>
      <c r="Q1960" s="20">
        <f t="shared" si="152"/>
        <v>6.4</v>
      </c>
      <c r="R1960" s="20">
        <f t="shared" si="153"/>
        <v>0.765625</v>
      </c>
      <c r="S1960" s="18">
        <f t="shared" si="154"/>
        <v>765.625</v>
      </c>
      <c r="T1960" s="17" t="s">
        <v>694</v>
      </c>
      <c r="U1960" s="19" t="s">
        <v>196</v>
      </c>
    </row>
    <row r="1961" spans="1:21" ht="13.2" hidden="1">
      <c r="A1961" s="63" t="s">
        <v>3933</v>
      </c>
      <c r="B1961" s="11">
        <v>44650</v>
      </c>
      <c r="C1961" s="12">
        <v>44636</v>
      </c>
      <c r="D1961" s="13" t="s">
        <v>194</v>
      </c>
      <c r="E1961" s="13" t="s">
        <v>195</v>
      </c>
      <c r="G1961" s="10" t="s">
        <v>4833</v>
      </c>
      <c r="H1961" s="13" t="s">
        <v>1277</v>
      </c>
      <c r="I1961" s="13" t="s">
        <v>473</v>
      </c>
      <c r="J1961" s="13" t="str">
        <f t="shared" si="150"/>
        <v>PAN-</v>
      </c>
      <c r="K1961" s="13" t="s">
        <v>1326</v>
      </c>
      <c r="L1961" s="44">
        <v>800</v>
      </c>
      <c r="M1961" s="13" t="s">
        <v>365</v>
      </c>
      <c r="N1961" s="20" t="s">
        <v>366</v>
      </c>
      <c r="O1961" s="61">
        <v>4.9000000000000004</v>
      </c>
      <c r="P1961" s="46">
        <f t="shared" si="151"/>
        <v>3920</v>
      </c>
      <c r="Q1961" s="20">
        <f t="shared" si="152"/>
        <v>6.4</v>
      </c>
      <c r="R1961" s="20">
        <f t="shared" si="153"/>
        <v>0.765625</v>
      </c>
      <c r="S1961" s="18">
        <f t="shared" si="154"/>
        <v>612.5</v>
      </c>
      <c r="T1961" s="17" t="s">
        <v>694</v>
      </c>
      <c r="U1961" s="19" t="s">
        <v>196</v>
      </c>
    </row>
    <row r="1962" spans="1:21" ht="13.2" hidden="1">
      <c r="A1962" s="63" t="s">
        <v>3934</v>
      </c>
      <c r="B1962" s="11">
        <v>44641</v>
      </c>
      <c r="C1962" s="12">
        <v>44641</v>
      </c>
      <c r="D1962" s="13" t="s">
        <v>194</v>
      </c>
      <c r="E1962" s="13" t="s">
        <v>195</v>
      </c>
      <c r="G1962" s="10" t="s">
        <v>4837</v>
      </c>
      <c r="H1962" s="13" t="s">
        <v>472</v>
      </c>
      <c r="I1962" s="13" t="s">
        <v>473</v>
      </c>
      <c r="J1962" s="13" t="str">
        <f t="shared" si="150"/>
        <v>PAN-</v>
      </c>
      <c r="K1962" s="13" t="s">
        <v>1326</v>
      </c>
      <c r="L1962" s="44">
        <v>1360</v>
      </c>
      <c r="M1962" s="13" t="s">
        <v>365</v>
      </c>
      <c r="N1962" s="20" t="s">
        <v>366</v>
      </c>
      <c r="O1962" s="61">
        <v>4.9000000000000004</v>
      </c>
      <c r="P1962" s="46">
        <f t="shared" si="151"/>
        <v>6664</v>
      </c>
      <c r="Q1962" s="20">
        <f t="shared" si="152"/>
        <v>6.4</v>
      </c>
      <c r="R1962" s="20">
        <f t="shared" si="153"/>
        <v>0.765625</v>
      </c>
      <c r="S1962" s="18">
        <f t="shared" si="154"/>
        <v>1041.25</v>
      </c>
      <c r="T1962" s="17" t="s">
        <v>694</v>
      </c>
      <c r="U1962" s="19" t="s">
        <v>196</v>
      </c>
    </row>
    <row r="1963" spans="1:21" ht="13.2" hidden="1">
      <c r="A1963" s="64" t="s">
        <v>3933</v>
      </c>
      <c r="B1963" s="11">
        <v>44671</v>
      </c>
      <c r="C1963" s="12">
        <v>44636</v>
      </c>
      <c r="D1963" s="13" t="s">
        <v>194</v>
      </c>
      <c r="E1963" s="13" t="s">
        <v>195</v>
      </c>
      <c r="G1963" s="10" t="s">
        <v>5958</v>
      </c>
      <c r="H1963" s="13" t="s">
        <v>1277</v>
      </c>
      <c r="I1963" s="13" t="s">
        <v>473</v>
      </c>
      <c r="J1963" s="13" t="str">
        <f t="shared" si="150"/>
        <v>PAN-</v>
      </c>
      <c r="K1963" s="13" t="s">
        <v>1326</v>
      </c>
      <c r="L1963" s="44">
        <v>765</v>
      </c>
      <c r="M1963" s="13" t="s">
        <v>365</v>
      </c>
      <c r="N1963" s="20" t="s">
        <v>366</v>
      </c>
      <c r="O1963" s="61">
        <v>4.9000000000000004</v>
      </c>
      <c r="P1963" s="46">
        <f t="shared" si="151"/>
        <v>3748.5</v>
      </c>
      <c r="Q1963" s="20">
        <f t="shared" si="152"/>
        <v>6.4</v>
      </c>
      <c r="R1963" s="20">
        <f t="shared" si="153"/>
        <v>0.765625</v>
      </c>
      <c r="S1963" s="18">
        <f t="shared" si="154"/>
        <v>585.703125</v>
      </c>
      <c r="T1963" s="17" t="s">
        <v>694</v>
      </c>
      <c r="U1963" s="19" t="s">
        <v>196</v>
      </c>
    </row>
    <row r="1964" spans="1:21" ht="13.2" hidden="1">
      <c r="A1964" s="63" t="s">
        <v>3933</v>
      </c>
      <c r="B1964" s="11">
        <v>44666</v>
      </c>
      <c r="C1964" s="12">
        <v>44636</v>
      </c>
      <c r="D1964" s="13" t="s">
        <v>194</v>
      </c>
      <c r="E1964" s="13" t="s">
        <v>195</v>
      </c>
      <c r="G1964" s="10" t="s">
        <v>5959</v>
      </c>
      <c r="H1964" s="13" t="s">
        <v>1277</v>
      </c>
      <c r="I1964" s="13" t="s">
        <v>473</v>
      </c>
      <c r="J1964" s="13" t="str">
        <f t="shared" si="150"/>
        <v>PAN-</v>
      </c>
      <c r="K1964" s="13" t="s">
        <v>1326</v>
      </c>
      <c r="L1964" s="44">
        <v>2335</v>
      </c>
      <c r="M1964" s="13" t="s">
        <v>365</v>
      </c>
      <c r="N1964" s="13" t="s">
        <v>366</v>
      </c>
      <c r="O1964" s="62">
        <v>4.9000000000000004</v>
      </c>
      <c r="P1964" s="46">
        <f t="shared" si="151"/>
        <v>11441.5</v>
      </c>
      <c r="Q1964" s="20">
        <f t="shared" si="152"/>
        <v>6.4</v>
      </c>
      <c r="R1964" s="20">
        <f t="shared" si="153"/>
        <v>0.765625</v>
      </c>
      <c r="S1964" s="18">
        <f t="shared" si="154"/>
        <v>1787.734375</v>
      </c>
      <c r="T1964" s="17" t="s">
        <v>694</v>
      </c>
      <c r="U1964" s="19" t="s">
        <v>196</v>
      </c>
    </row>
    <row r="1965" spans="1:21" ht="13.2" hidden="1">
      <c r="A1965" s="40" t="s">
        <v>3933</v>
      </c>
      <c r="B1965" s="47">
        <v>44657</v>
      </c>
      <c r="C1965" s="12">
        <v>44636</v>
      </c>
      <c r="D1965" s="40" t="s">
        <v>194</v>
      </c>
      <c r="E1965" s="13" t="s">
        <v>195</v>
      </c>
      <c r="G1965" s="10" t="s">
        <v>5960</v>
      </c>
      <c r="H1965" s="13" t="s">
        <v>1277</v>
      </c>
      <c r="I1965" s="13" t="s">
        <v>473</v>
      </c>
      <c r="J1965" s="13" t="str">
        <f t="shared" si="150"/>
        <v>PAN-</v>
      </c>
      <c r="K1965" s="40" t="s">
        <v>1326</v>
      </c>
      <c r="L1965" s="52">
        <v>1600</v>
      </c>
      <c r="M1965" s="13" t="s">
        <v>365</v>
      </c>
      <c r="N1965" s="39" t="s">
        <v>366</v>
      </c>
      <c r="O1965" s="56">
        <v>4.9000000000000004</v>
      </c>
      <c r="P1965" s="46">
        <f t="shared" si="151"/>
        <v>7840</v>
      </c>
      <c r="Q1965" s="20">
        <f t="shared" si="152"/>
        <v>6.4</v>
      </c>
      <c r="R1965" s="20">
        <f t="shared" si="153"/>
        <v>0.765625</v>
      </c>
      <c r="S1965" s="18">
        <f t="shared" si="154"/>
        <v>1225</v>
      </c>
      <c r="T1965" s="17" t="s">
        <v>694</v>
      </c>
      <c r="U1965" s="40" t="s">
        <v>196</v>
      </c>
    </row>
    <row r="1966" spans="1:21" ht="13.2" hidden="1">
      <c r="A1966" s="64" t="s">
        <v>5645</v>
      </c>
      <c r="B1966" s="11">
        <v>44655</v>
      </c>
      <c r="C1966" s="12">
        <v>44652</v>
      </c>
      <c r="D1966" s="13" t="s">
        <v>194</v>
      </c>
      <c r="E1966" s="13" t="s">
        <v>195</v>
      </c>
      <c r="G1966" s="10" t="s">
        <v>5961</v>
      </c>
      <c r="H1966" s="13" t="s">
        <v>792</v>
      </c>
      <c r="I1966" s="13" t="s">
        <v>793</v>
      </c>
      <c r="J1966" s="13" t="str">
        <f t="shared" si="150"/>
        <v>PAN-</v>
      </c>
      <c r="K1966" s="13" t="s">
        <v>1326</v>
      </c>
      <c r="L1966" s="44">
        <v>1100</v>
      </c>
      <c r="M1966" s="13" t="s">
        <v>365</v>
      </c>
      <c r="N1966" s="20" t="s">
        <v>366</v>
      </c>
      <c r="O1966" s="61">
        <v>4.9000000000000004</v>
      </c>
      <c r="P1966" s="46">
        <f t="shared" si="151"/>
        <v>5390</v>
      </c>
      <c r="Q1966" s="20">
        <f t="shared" si="152"/>
        <v>6.4</v>
      </c>
      <c r="R1966" s="20">
        <f t="shared" si="153"/>
        <v>0.765625</v>
      </c>
      <c r="S1966" s="18">
        <f t="shared" si="154"/>
        <v>842.1875</v>
      </c>
      <c r="T1966" s="17" t="s">
        <v>694</v>
      </c>
      <c r="U1966" s="19" t="s">
        <v>196</v>
      </c>
    </row>
    <row r="1967" spans="1:21" ht="13.2" hidden="1">
      <c r="A1967" s="64" t="s">
        <v>5646</v>
      </c>
      <c r="B1967" s="11">
        <v>44664</v>
      </c>
      <c r="C1967" s="12">
        <v>44652</v>
      </c>
      <c r="D1967" s="13" t="s">
        <v>194</v>
      </c>
      <c r="E1967" s="13" t="s">
        <v>195</v>
      </c>
      <c r="G1967" s="10" t="s">
        <v>5962</v>
      </c>
      <c r="H1967" s="13" t="s">
        <v>792</v>
      </c>
      <c r="I1967" s="13" t="s">
        <v>793</v>
      </c>
      <c r="J1967" s="13" t="str">
        <f t="shared" si="150"/>
        <v>PAN-</v>
      </c>
      <c r="K1967" s="13" t="s">
        <v>1326</v>
      </c>
      <c r="L1967" s="44">
        <v>1211</v>
      </c>
      <c r="M1967" s="13" t="s">
        <v>365</v>
      </c>
      <c r="N1967" s="20" t="s">
        <v>366</v>
      </c>
      <c r="O1967" s="61">
        <v>4.9000000000000004</v>
      </c>
      <c r="P1967" s="46">
        <f t="shared" si="151"/>
        <v>5933.9</v>
      </c>
      <c r="Q1967" s="20">
        <f t="shared" si="152"/>
        <v>6.4</v>
      </c>
      <c r="R1967" s="20">
        <f t="shared" si="153"/>
        <v>0.765625</v>
      </c>
      <c r="S1967" s="18">
        <f t="shared" si="154"/>
        <v>927.171875</v>
      </c>
      <c r="T1967" s="17" t="s">
        <v>694</v>
      </c>
      <c r="U1967" s="19" t="s">
        <v>196</v>
      </c>
    </row>
    <row r="1968" spans="1:21" ht="13.2" hidden="1">
      <c r="A1968" s="64" t="s">
        <v>5646</v>
      </c>
      <c r="B1968" s="11">
        <v>44655</v>
      </c>
      <c r="C1968" s="12">
        <v>44652</v>
      </c>
      <c r="D1968" s="13" t="s">
        <v>194</v>
      </c>
      <c r="E1968" s="13" t="s">
        <v>195</v>
      </c>
      <c r="G1968" s="10" t="s">
        <v>5961</v>
      </c>
      <c r="H1968" s="13" t="s">
        <v>792</v>
      </c>
      <c r="I1968" s="13" t="s">
        <v>793</v>
      </c>
      <c r="J1968" s="13" t="str">
        <f t="shared" si="150"/>
        <v>PAN-</v>
      </c>
      <c r="K1968" s="13" t="s">
        <v>1326</v>
      </c>
      <c r="L1968" s="44">
        <v>150</v>
      </c>
      <c r="M1968" s="13" t="s">
        <v>365</v>
      </c>
      <c r="N1968" s="20" t="s">
        <v>366</v>
      </c>
      <c r="O1968" s="61">
        <v>4.9000000000000004</v>
      </c>
      <c r="P1968" s="46">
        <f t="shared" si="151"/>
        <v>735</v>
      </c>
      <c r="Q1968" s="20">
        <f t="shared" si="152"/>
        <v>6.4</v>
      </c>
      <c r="R1968" s="20">
        <f t="shared" si="153"/>
        <v>0.765625</v>
      </c>
      <c r="S1968" s="18">
        <f t="shared" si="154"/>
        <v>114.84375</v>
      </c>
      <c r="T1968" s="17" t="s">
        <v>694</v>
      </c>
      <c r="U1968" s="19" t="s">
        <v>196</v>
      </c>
    </row>
    <row r="1969" spans="1:21" ht="13.2" hidden="1">
      <c r="A1969" s="64" t="s">
        <v>5647</v>
      </c>
      <c r="B1969" s="11">
        <v>44669</v>
      </c>
      <c r="C1969" s="12">
        <v>44665</v>
      </c>
      <c r="D1969" s="13" t="s">
        <v>21</v>
      </c>
      <c r="E1969" s="13" t="s">
        <v>22</v>
      </c>
      <c r="G1969" s="10" t="s">
        <v>5856</v>
      </c>
      <c r="H1969" s="13" t="s">
        <v>5153</v>
      </c>
      <c r="I1969" s="13" t="s">
        <v>6250</v>
      </c>
      <c r="J1969" s="13" t="str">
        <f t="shared" si="150"/>
        <v>SHTS</v>
      </c>
      <c r="K1969" s="13" t="s">
        <v>23</v>
      </c>
      <c r="L1969" s="44">
        <v>1010</v>
      </c>
      <c r="M1969" s="13" t="s">
        <v>365</v>
      </c>
      <c r="N1969" s="20" t="s">
        <v>366</v>
      </c>
      <c r="O1969" s="61">
        <v>4.9000000000000004</v>
      </c>
      <c r="P1969" s="46">
        <f t="shared" si="151"/>
        <v>4949</v>
      </c>
      <c r="Q1969" s="20">
        <f t="shared" si="152"/>
        <v>6.4</v>
      </c>
      <c r="R1969" s="20">
        <f t="shared" si="153"/>
        <v>0.765625</v>
      </c>
      <c r="S1969" s="18">
        <f t="shared" si="154"/>
        <v>773.28125</v>
      </c>
      <c r="T1969" s="17" t="s">
        <v>694</v>
      </c>
      <c r="U1969" s="19" t="s">
        <v>24</v>
      </c>
    </row>
    <row r="1970" spans="1:21" ht="13.2" hidden="1">
      <c r="A1970" s="63" t="s">
        <v>5648</v>
      </c>
      <c r="B1970" s="11">
        <v>44677</v>
      </c>
      <c r="C1970" s="12">
        <v>44669</v>
      </c>
      <c r="D1970" s="13" t="s">
        <v>194</v>
      </c>
      <c r="E1970" s="13" t="s">
        <v>195</v>
      </c>
      <c r="G1970" s="10" t="s">
        <v>5963</v>
      </c>
      <c r="H1970" s="13" t="s">
        <v>1277</v>
      </c>
      <c r="I1970" s="13" t="s">
        <v>473</v>
      </c>
      <c r="J1970" s="13" t="str">
        <f t="shared" si="150"/>
        <v>PAN-</v>
      </c>
      <c r="K1970" s="13" t="s">
        <v>1326</v>
      </c>
      <c r="L1970" s="44">
        <v>357</v>
      </c>
      <c r="M1970" s="13" t="s">
        <v>365</v>
      </c>
      <c r="N1970" s="20" t="s">
        <v>366</v>
      </c>
      <c r="O1970" s="61">
        <v>4.9000000000000004</v>
      </c>
      <c r="P1970" s="46">
        <f t="shared" si="151"/>
        <v>1749.3</v>
      </c>
      <c r="Q1970" s="20">
        <f t="shared" si="152"/>
        <v>6.4</v>
      </c>
      <c r="R1970" s="20">
        <f t="shared" si="153"/>
        <v>0.765625</v>
      </c>
      <c r="S1970" s="18">
        <f t="shared" si="154"/>
        <v>273.328125</v>
      </c>
      <c r="T1970" s="17" t="s">
        <v>694</v>
      </c>
      <c r="U1970" s="19" t="s">
        <v>196</v>
      </c>
    </row>
    <row r="1971" spans="1:21" ht="13.2" hidden="1">
      <c r="A1971" s="63" t="s">
        <v>5648</v>
      </c>
      <c r="B1971" s="11">
        <v>44676</v>
      </c>
      <c r="C1971" s="12">
        <v>44669</v>
      </c>
      <c r="D1971" s="13" t="s">
        <v>194</v>
      </c>
      <c r="E1971" s="13" t="s">
        <v>195</v>
      </c>
      <c r="G1971" s="10" t="s">
        <v>5964</v>
      </c>
      <c r="H1971" s="13" t="s">
        <v>1277</v>
      </c>
      <c r="I1971" s="13" t="s">
        <v>473</v>
      </c>
      <c r="J1971" s="13" t="str">
        <f t="shared" si="150"/>
        <v>PAN-</v>
      </c>
      <c r="K1971" s="13" t="s">
        <v>1326</v>
      </c>
      <c r="L1971" s="44">
        <v>2400</v>
      </c>
      <c r="M1971" s="13" t="s">
        <v>365</v>
      </c>
      <c r="N1971" s="20" t="s">
        <v>366</v>
      </c>
      <c r="O1971" s="61">
        <v>4.9000000000000004</v>
      </c>
      <c r="P1971" s="46">
        <f t="shared" si="151"/>
        <v>11760</v>
      </c>
      <c r="Q1971" s="20">
        <f t="shared" si="152"/>
        <v>6.4</v>
      </c>
      <c r="R1971" s="20">
        <f t="shared" si="153"/>
        <v>0.765625</v>
      </c>
      <c r="S1971" s="18">
        <f t="shared" si="154"/>
        <v>1837.5</v>
      </c>
      <c r="T1971" s="17" t="s">
        <v>694</v>
      </c>
      <c r="U1971" s="19" t="s">
        <v>196</v>
      </c>
    </row>
    <row r="1972" spans="1:21" ht="13.2" hidden="1">
      <c r="A1972" s="63" t="s">
        <v>5648</v>
      </c>
      <c r="B1972" s="11">
        <v>44671</v>
      </c>
      <c r="C1972" s="12">
        <v>44669</v>
      </c>
      <c r="D1972" s="13" t="s">
        <v>194</v>
      </c>
      <c r="E1972" s="13" t="s">
        <v>195</v>
      </c>
      <c r="G1972" s="10" t="s">
        <v>5958</v>
      </c>
      <c r="H1972" s="13" t="s">
        <v>1277</v>
      </c>
      <c r="I1972" s="13" t="s">
        <v>473</v>
      </c>
      <c r="J1972" s="13" t="str">
        <f t="shared" si="150"/>
        <v>PAN-</v>
      </c>
      <c r="K1972" s="13" t="s">
        <v>1326</v>
      </c>
      <c r="L1972" s="44">
        <v>543</v>
      </c>
      <c r="M1972" s="13" t="s">
        <v>365</v>
      </c>
      <c r="N1972" s="20" t="s">
        <v>366</v>
      </c>
      <c r="O1972" s="61">
        <v>4.9000000000000004</v>
      </c>
      <c r="P1972" s="46">
        <f t="shared" si="151"/>
        <v>2660.7</v>
      </c>
      <c r="Q1972" s="20">
        <f t="shared" si="152"/>
        <v>6.4</v>
      </c>
      <c r="R1972" s="20">
        <f t="shared" si="153"/>
        <v>0.765625</v>
      </c>
      <c r="S1972" s="18">
        <f t="shared" si="154"/>
        <v>415.734375</v>
      </c>
      <c r="T1972" s="17" t="s">
        <v>694</v>
      </c>
      <c r="U1972" s="19" t="s">
        <v>196</v>
      </c>
    </row>
    <row r="1973" spans="1:21" ht="13.2" hidden="1">
      <c r="A1973" s="64" t="s">
        <v>5649</v>
      </c>
      <c r="B1973" s="11">
        <v>44680</v>
      </c>
      <c r="C1973" s="12">
        <v>44669</v>
      </c>
      <c r="D1973" s="13" t="s">
        <v>194</v>
      </c>
      <c r="E1973" s="13" t="s">
        <v>195</v>
      </c>
      <c r="G1973" s="10" t="s">
        <v>5965</v>
      </c>
      <c r="H1973" s="13" t="s">
        <v>1277</v>
      </c>
      <c r="I1973" s="13" t="s">
        <v>473</v>
      </c>
      <c r="J1973" s="13" t="str">
        <f t="shared" si="150"/>
        <v>PAN-</v>
      </c>
      <c r="K1973" s="13" t="s">
        <v>1326</v>
      </c>
      <c r="L1973" s="44">
        <v>1600</v>
      </c>
      <c r="M1973" s="13" t="s">
        <v>365</v>
      </c>
      <c r="N1973" s="20" t="s">
        <v>366</v>
      </c>
      <c r="O1973" s="61">
        <v>4.9000000000000004</v>
      </c>
      <c r="P1973" s="46">
        <f t="shared" si="151"/>
        <v>7840</v>
      </c>
      <c r="Q1973" s="20">
        <f t="shared" si="152"/>
        <v>6.4</v>
      </c>
      <c r="R1973" s="20">
        <f t="shared" si="153"/>
        <v>0.765625</v>
      </c>
      <c r="S1973" s="18">
        <f t="shared" si="154"/>
        <v>1225</v>
      </c>
      <c r="T1973" s="17" t="s">
        <v>694</v>
      </c>
      <c r="U1973" s="19" t="s">
        <v>196</v>
      </c>
    </row>
    <row r="1974" spans="1:21" ht="13.2" hidden="1">
      <c r="A1974" s="63" t="s">
        <v>5649</v>
      </c>
      <c r="B1974" s="11">
        <v>44677</v>
      </c>
      <c r="C1974" s="12">
        <v>44669</v>
      </c>
      <c r="D1974" s="13" t="s">
        <v>194</v>
      </c>
      <c r="E1974" s="13" t="s">
        <v>195</v>
      </c>
      <c r="G1974" s="10" t="s">
        <v>5963</v>
      </c>
      <c r="H1974" s="13" t="s">
        <v>1277</v>
      </c>
      <c r="I1974" s="13" t="s">
        <v>473</v>
      </c>
      <c r="J1974" s="13" t="str">
        <f t="shared" si="150"/>
        <v>PAN-</v>
      </c>
      <c r="K1974" s="13" t="s">
        <v>1326</v>
      </c>
      <c r="L1974" s="44">
        <v>1167</v>
      </c>
      <c r="M1974" s="13" t="s">
        <v>365</v>
      </c>
      <c r="N1974" s="20" t="s">
        <v>366</v>
      </c>
      <c r="O1974" s="61">
        <v>4.9000000000000004</v>
      </c>
      <c r="P1974" s="46">
        <f t="shared" si="151"/>
        <v>5718.3</v>
      </c>
      <c r="Q1974" s="20">
        <f t="shared" si="152"/>
        <v>6.4</v>
      </c>
      <c r="R1974" s="20">
        <f t="shared" si="153"/>
        <v>0.765625</v>
      </c>
      <c r="S1974" s="18">
        <f t="shared" si="154"/>
        <v>893.484375</v>
      </c>
      <c r="T1974" s="17" t="s">
        <v>694</v>
      </c>
      <c r="U1974" s="19" t="s">
        <v>196</v>
      </c>
    </row>
    <row r="1975" spans="1:21" ht="13.2" hidden="1">
      <c r="A1975" s="63" t="s">
        <v>1809</v>
      </c>
      <c r="B1975" s="11">
        <v>44568</v>
      </c>
      <c r="C1975" s="12">
        <v>44439</v>
      </c>
      <c r="D1975" s="69" t="s">
        <v>119</v>
      </c>
      <c r="E1975" s="13" t="s">
        <v>120</v>
      </c>
      <c r="G1975" s="69" t="s">
        <v>689</v>
      </c>
      <c r="H1975" s="13" t="s">
        <v>1453</v>
      </c>
      <c r="I1975" s="13" t="s">
        <v>913</v>
      </c>
      <c r="J1975" s="13" t="str">
        <f t="shared" si="150"/>
        <v>HDL-</v>
      </c>
      <c r="K1975" s="13" t="s">
        <v>23</v>
      </c>
      <c r="L1975" s="44">
        <v>3340</v>
      </c>
      <c r="M1975" s="13" t="s">
        <v>365</v>
      </c>
      <c r="N1975" s="20" t="s">
        <v>366</v>
      </c>
      <c r="O1975" s="61">
        <v>4.9123999999999999</v>
      </c>
      <c r="P1975" s="46">
        <f t="shared" si="151"/>
        <v>16407.419999999998</v>
      </c>
      <c r="Q1975" s="20">
        <f t="shared" si="152"/>
        <v>6.4</v>
      </c>
      <c r="R1975" s="20">
        <f t="shared" si="153"/>
        <v>0.76756249999999993</v>
      </c>
      <c r="S1975" s="18">
        <f t="shared" si="154"/>
        <v>2563.6587499999996</v>
      </c>
      <c r="T1975" s="17" t="s">
        <v>694</v>
      </c>
      <c r="U1975" s="19" t="s">
        <v>37</v>
      </c>
    </row>
    <row r="1976" spans="1:21" ht="13.2" hidden="1">
      <c r="A1976" s="63" t="s">
        <v>1810</v>
      </c>
      <c r="B1976" s="11">
        <v>44586</v>
      </c>
      <c r="C1976" s="12">
        <v>44585</v>
      </c>
      <c r="D1976" s="69" t="s">
        <v>119</v>
      </c>
      <c r="E1976" s="13" t="s">
        <v>120</v>
      </c>
      <c r="G1976" s="69" t="s">
        <v>2325</v>
      </c>
      <c r="H1976" s="13" t="s">
        <v>1453</v>
      </c>
      <c r="I1976" s="13" t="s">
        <v>913</v>
      </c>
      <c r="J1976" s="13" t="str">
        <f t="shared" si="150"/>
        <v>HDL-</v>
      </c>
      <c r="K1976" s="13" t="s">
        <v>23</v>
      </c>
      <c r="L1976" s="44">
        <v>113</v>
      </c>
      <c r="M1976" s="13" t="s">
        <v>365</v>
      </c>
      <c r="N1976" s="20" t="s">
        <v>366</v>
      </c>
      <c r="O1976" s="61">
        <v>4.9123999999999999</v>
      </c>
      <c r="P1976" s="46">
        <f t="shared" si="151"/>
        <v>555.1</v>
      </c>
      <c r="Q1976" s="20">
        <f t="shared" si="152"/>
        <v>6.4</v>
      </c>
      <c r="R1976" s="20">
        <f t="shared" si="153"/>
        <v>0.76756249999999993</v>
      </c>
      <c r="S1976" s="18">
        <f t="shared" si="154"/>
        <v>86.734562499999996</v>
      </c>
      <c r="T1976" s="17" t="s">
        <v>694</v>
      </c>
      <c r="U1976" s="19" t="s">
        <v>37</v>
      </c>
    </row>
    <row r="1977" spans="1:21" ht="13.2" hidden="1">
      <c r="A1977" s="63" t="s">
        <v>3935</v>
      </c>
      <c r="B1977" s="11">
        <v>44648</v>
      </c>
      <c r="C1977" s="12">
        <v>44613</v>
      </c>
      <c r="D1977" s="13" t="s">
        <v>119</v>
      </c>
      <c r="E1977" s="13" t="s">
        <v>120</v>
      </c>
      <c r="G1977" s="10" t="s">
        <v>4838</v>
      </c>
      <c r="H1977" s="13" t="s">
        <v>1453</v>
      </c>
      <c r="I1977" s="13" t="s">
        <v>913</v>
      </c>
      <c r="J1977" s="13" t="str">
        <f t="shared" si="150"/>
        <v>HDL-</v>
      </c>
      <c r="K1977" s="13" t="s">
        <v>23</v>
      </c>
      <c r="L1977" s="44">
        <v>1930</v>
      </c>
      <c r="M1977" s="13" t="s">
        <v>365</v>
      </c>
      <c r="N1977" s="20" t="s">
        <v>366</v>
      </c>
      <c r="O1977" s="61">
        <v>4.9123999999999999</v>
      </c>
      <c r="P1977" s="46">
        <f t="shared" si="151"/>
        <v>9480.93</v>
      </c>
      <c r="Q1977" s="20">
        <f t="shared" si="152"/>
        <v>6.4</v>
      </c>
      <c r="R1977" s="20">
        <f t="shared" si="153"/>
        <v>0.76756249999999993</v>
      </c>
      <c r="S1977" s="18">
        <f t="shared" si="154"/>
        <v>1481.3956249999999</v>
      </c>
      <c r="T1977" s="17" t="s">
        <v>694</v>
      </c>
      <c r="U1977" s="19" t="s">
        <v>37</v>
      </c>
    </row>
    <row r="1978" spans="1:21" ht="13.2" hidden="1">
      <c r="A1978" s="63" t="s">
        <v>1385</v>
      </c>
      <c r="B1978" s="11">
        <v>44565</v>
      </c>
      <c r="C1978" s="12">
        <v>44412</v>
      </c>
      <c r="D1978" s="69" t="s">
        <v>33</v>
      </c>
      <c r="E1978" s="13" t="s">
        <v>34</v>
      </c>
      <c r="G1978" s="69" t="s">
        <v>2401</v>
      </c>
      <c r="H1978" s="13" t="s">
        <v>197</v>
      </c>
      <c r="I1978" s="13" t="s">
        <v>198</v>
      </c>
      <c r="J1978" s="13" t="str">
        <f t="shared" si="150"/>
        <v>SKU-</v>
      </c>
      <c r="K1978" s="13" t="s">
        <v>25</v>
      </c>
      <c r="L1978" s="44">
        <v>2120</v>
      </c>
      <c r="M1978" s="13" t="s">
        <v>365</v>
      </c>
      <c r="N1978" s="20" t="s">
        <v>366</v>
      </c>
      <c r="O1978" s="61">
        <v>4.9154</v>
      </c>
      <c r="P1978" s="46">
        <f t="shared" si="151"/>
        <v>10420.65</v>
      </c>
      <c r="Q1978" s="20">
        <f t="shared" si="152"/>
        <v>6.4</v>
      </c>
      <c r="R1978" s="20">
        <f t="shared" si="153"/>
        <v>0.76803124999999994</v>
      </c>
      <c r="S1978" s="18">
        <f t="shared" si="154"/>
        <v>1628.2262499999999</v>
      </c>
      <c r="T1978" s="17" t="s">
        <v>694</v>
      </c>
      <c r="U1978" s="19" t="s">
        <v>39</v>
      </c>
    </row>
    <row r="1979" spans="1:21" ht="13.2" hidden="1">
      <c r="A1979" s="63" t="s">
        <v>2247</v>
      </c>
      <c r="B1979" s="11">
        <v>44578</v>
      </c>
      <c r="C1979" s="12">
        <v>44439</v>
      </c>
      <c r="D1979" s="69" t="s">
        <v>33</v>
      </c>
      <c r="E1979" s="13" t="s">
        <v>34</v>
      </c>
      <c r="G1979" s="69" t="s">
        <v>2402</v>
      </c>
      <c r="H1979" s="13" t="s">
        <v>197</v>
      </c>
      <c r="I1979" s="13" t="s">
        <v>198</v>
      </c>
      <c r="J1979" s="13" t="str">
        <f t="shared" si="150"/>
        <v>SKU-</v>
      </c>
      <c r="K1979" s="13" t="s">
        <v>25</v>
      </c>
      <c r="L1979" s="44">
        <v>2000</v>
      </c>
      <c r="M1979" s="13" t="s">
        <v>365</v>
      </c>
      <c r="N1979" s="20" t="s">
        <v>366</v>
      </c>
      <c r="O1979" s="61">
        <v>4.9154</v>
      </c>
      <c r="P1979" s="46">
        <f t="shared" si="151"/>
        <v>9830.7999999999993</v>
      </c>
      <c r="Q1979" s="20">
        <f t="shared" si="152"/>
        <v>6.4</v>
      </c>
      <c r="R1979" s="20">
        <f t="shared" si="153"/>
        <v>0.76803124999999994</v>
      </c>
      <c r="S1979" s="18">
        <f t="shared" si="154"/>
        <v>1536.0625</v>
      </c>
      <c r="T1979" s="17" t="s">
        <v>694</v>
      </c>
      <c r="U1979" s="19" t="s">
        <v>39</v>
      </c>
    </row>
    <row r="1980" spans="1:21" ht="13.2" hidden="1">
      <c r="A1980" s="63" t="s">
        <v>2248</v>
      </c>
      <c r="B1980" s="11">
        <v>44574</v>
      </c>
      <c r="C1980" s="12">
        <v>44456</v>
      </c>
      <c r="D1980" s="69" t="s">
        <v>33</v>
      </c>
      <c r="E1980" s="13" t="s">
        <v>34</v>
      </c>
      <c r="G1980" s="69" t="s">
        <v>2403</v>
      </c>
      <c r="H1980" s="13" t="s">
        <v>197</v>
      </c>
      <c r="I1980" s="13" t="s">
        <v>198</v>
      </c>
      <c r="J1980" s="13" t="str">
        <f t="shared" si="150"/>
        <v>SKU-</v>
      </c>
      <c r="K1980" s="13" t="s">
        <v>25</v>
      </c>
      <c r="L1980" s="44">
        <v>2000</v>
      </c>
      <c r="M1980" s="13" t="s">
        <v>365</v>
      </c>
      <c r="N1980" s="20" t="s">
        <v>366</v>
      </c>
      <c r="O1980" s="61">
        <v>4.9154</v>
      </c>
      <c r="P1980" s="46">
        <f t="shared" si="151"/>
        <v>9830.7999999999993</v>
      </c>
      <c r="Q1980" s="20">
        <f t="shared" si="152"/>
        <v>6.4</v>
      </c>
      <c r="R1980" s="20">
        <f t="shared" si="153"/>
        <v>0.76803124999999994</v>
      </c>
      <c r="S1980" s="18">
        <f t="shared" si="154"/>
        <v>1536.0625</v>
      </c>
      <c r="T1980" s="17" t="s">
        <v>694</v>
      </c>
      <c r="U1980" s="19" t="s">
        <v>39</v>
      </c>
    </row>
    <row r="1981" spans="1:21" ht="13.2" hidden="1">
      <c r="A1981" s="40" t="s">
        <v>3186</v>
      </c>
      <c r="B1981" s="47">
        <v>44616</v>
      </c>
      <c r="C1981" s="12">
        <v>44455</v>
      </c>
      <c r="D1981" s="40" t="s">
        <v>33</v>
      </c>
      <c r="E1981" s="13" t="s">
        <v>34</v>
      </c>
      <c r="G1981" s="10" t="s">
        <v>3413</v>
      </c>
      <c r="H1981" s="40" t="s">
        <v>197</v>
      </c>
      <c r="I1981" s="47" t="s">
        <v>198</v>
      </c>
      <c r="J1981" s="13" t="str">
        <f t="shared" si="150"/>
        <v>SKU-</v>
      </c>
      <c r="K1981" s="40" t="s">
        <v>25</v>
      </c>
      <c r="L1981" s="52">
        <v>3500</v>
      </c>
      <c r="M1981" s="40" t="s">
        <v>365</v>
      </c>
      <c r="N1981" s="39" t="s">
        <v>366</v>
      </c>
      <c r="O1981" s="55">
        <v>4.9154</v>
      </c>
      <c r="P1981" s="46">
        <f t="shared" si="151"/>
        <v>17203.900000000001</v>
      </c>
      <c r="Q1981" s="20">
        <f t="shared" si="152"/>
        <v>6.4</v>
      </c>
      <c r="R1981" s="20">
        <f t="shared" si="153"/>
        <v>0.76803124999999994</v>
      </c>
      <c r="S1981" s="18">
        <f t="shared" si="154"/>
        <v>2688.109375</v>
      </c>
      <c r="T1981" s="17" t="s">
        <v>694</v>
      </c>
      <c r="U1981" s="40" t="s">
        <v>39</v>
      </c>
    </row>
    <row r="1982" spans="1:21" ht="13.2" hidden="1">
      <c r="A1982" s="40" t="s">
        <v>3187</v>
      </c>
      <c r="B1982" s="47">
        <v>44613</v>
      </c>
      <c r="C1982" s="12">
        <v>44456</v>
      </c>
      <c r="D1982" s="40" t="s">
        <v>33</v>
      </c>
      <c r="E1982" s="13" t="s">
        <v>34</v>
      </c>
      <c r="G1982" s="10" t="s">
        <v>3414</v>
      </c>
      <c r="H1982" s="40" t="s">
        <v>197</v>
      </c>
      <c r="I1982" s="47" t="s">
        <v>198</v>
      </c>
      <c r="J1982" s="13" t="str">
        <f t="shared" si="150"/>
        <v>SKU-</v>
      </c>
      <c r="K1982" s="40" t="s">
        <v>25</v>
      </c>
      <c r="L1982" s="52">
        <v>3000</v>
      </c>
      <c r="M1982" s="40" t="s">
        <v>365</v>
      </c>
      <c r="N1982" s="39" t="s">
        <v>366</v>
      </c>
      <c r="O1982" s="55">
        <v>4.9154</v>
      </c>
      <c r="P1982" s="46">
        <f t="shared" si="151"/>
        <v>14746.2</v>
      </c>
      <c r="Q1982" s="20">
        <f t="shared" si="152"/>
        <v>6.4</v>
      </c>
      <c r="R1982" s="20">
        <f t="shared" si="153"/>
        <v>0.76803124999999994</v>
      </c>
      <c r="S1982" s="18">
        <f t="shared" si="154"/>
        <v>2304.09375</v>
      </c>
      <c r="T1982" s="17" t="s">
        <v>694</v>
      </c>
      <c r="U1982" s="40" t="s">
        <v>39</v>
      </c>
    </row>
    <row r="1983" spans="1:21" ht="13.2" hidden="1">
      <c r="A1983" s="63" t="s">
        <v>3936</v>
      </c>
      <c r="B1983" s="11">
        <v>44648</v>
      </c>
      <c r="C1983" s="12">
        <v>44455</v>
      </c>
      <c r="D1983" s="13" t="s">
        <v>33</v>
      </c>
      <c r="E1983" s="13" t="s">
        <v>34</v>
      </c>
      <c r="G1983" s="10" t="s">
        <v>4839</v>
      </c>
      <c r="H1983" s="13" t="s">
        <v>197</v>
      </c>
      <c r="I1983" s="13" t="s">
        <v>198</v>
      </c>
      <c r="J1983" s="13" t="str">
        <f t="shared" si="150"/>
        <v>SKU-</v>
      </c>
      <c r="K1983" s="13" t="s">
        <v>25</v>
      </c>
      <c r="L1983" s="44">
        <v>2560</v>
      </c>
      <c r="M1983" s="13" t="s">
        <v>365</v>
      </c>
      <c r="N1983" s="20" t="s">
        <v>366</v>
      </c>
      <c r="O1983" s="61">
        <v>4.9154</v>
      </c>
      <c r="P1983" s="46">
        <f t="shared" si="151"/>
        <v>12583.42</v>
      </c>
      <c r="Q1983" s="20">
        <f t="shared" si="152"/>
        <v>6.4</v>
      </c>
      <c r="R1983" s="20">
        <f t="shared" si="153"/>
        <v>0.76803124999999994</v>
      </c>
      <c r="S1983" s="18">
        <f t="shared" si="154"/>
        <v>1966.1599999999999</v>
      </c>
      <c r="T1983" s="17" t="s">
        <v>694</v>
      </c>
      <c r="U1983" s="19" t="s">
        <v>39</v>
      </c>
    </row>
    <row r="1984" spans="1:21" ht="13.2" hidden="1">
      <c r="A1984" s="63" t="s">
        <v>3936</v>
      </c>
      <c r="B1984" s="11">
        <v>44643</v>
      </c>
      <c r="C1984" s="12">
        <v>44455</v>
      </c>
      <c r="D1984" s="13" t="s">
        <v>33</v>
      </c>
      <c r="E1984" s="13" t="s">
        <v>34</v>
      </c>
      <c r="G1984" s="10" t="s">
        <v>4840</v>
      </c>
      <c r="H1984" s="13" t="s">
        <v>197</v>
      </c>
      <c r="I1984" s="13" t="s">
        <v>198</v>
      </c>
      <c r="J1984" s="13" t="str">
        <f t="shared" si="150"/>
        <v>SKU-</v>
      </c>
      <c r="K1984" s="13" t="s">
        <v>25</v>
      </c>
      <c r="L1984" s="44">
        <v>144</v>
      </c>
      <c r="M1984" s="13" t="s">
        <v>365</v>
      </c>
      <c r="N1984" s="20" t="s">
        <v>366</v>
      </c>
      <c r="O1984" s="61">
        <v>4.9154</v>
      </c>
      <c r="P1984" s="46">
        <f t="shared" si="151"/>
        <v>707.82</v>
      </c>
      <c r="Q1984" s="20">
        <f t="shared" si="152"/>
        <v>6.4</v>
      </c>
      <c r="R1984" s="20">
        <f t="shared" si="153"/>
        <v>0.76803124999999994</v>
      </c>
      <c r="S1984" s="18">
        <f t="shared" si="154"/>
        <v>110.59649999999999</v>
      </c>
      <c r="T1984" s="17" t="s">
        <v>694</v>
      </c>
      <c r="U1984" s="19" t="s">
        <v>39</v>
      </c>
    </row>
    <row r="1985" spans="1:21" ht="13.2" hidden="1">
      <c r="A1985" s="64" t="s">
        <v>3936</v>
      </c>
      <c r="B1985" s="11">
        <v>44663</v>
      </c>
      <c r="C1985" s="12">
        <v>44455</v>
      </c>
      <c r="D1985" s="13" t="s">
        <v>33</v>
      </c>
      <c r="E1985" s="13" t="s">
        <v>34</v>
      </c>
      <c r="G1985" s="10" t="s">
        <v>4840</v>
      </c>
      <c r="H1985" s="13" t="s">
        <v>197</v>
      </c>
      <c r="I1985" s="13" t="s">
        <v>198</v>
      </c>
      <c r="J1985" s="13" t="str">
        <f t="shared" si="150"/>
        <v>SKU-</v>
      </c>
      <c r="K1985" s="13" t="s">
        <v>25</v>
      </c>
      <c r="L1985" s="44">
        <v>1440</v>
      </c>
      <c r="M1985" s="13" t="s">
        <v>365</v>
      </c>
      <c r="N1985" s="20" t="s">
        <v>366</v>
      </c>
      <c r="O1985" s="61">
        <v>4.9154</v>
      </c>
      <c r="P1985" s="46">
        <f t="shared" si="151"/>
        <v>7078.18</v>
      </c>
      <c r="Q1985" s="20">
        <f t="shared" si="152"/>
        <v>6.4</v>
      </c>
      <c r="R1985" s="20">
        <f t="shared" si="153"/>
        <v>0.76803124999999994</v>
      </c>
      <c r="S1985" s="18">
        <f t="shared" si="154"/>
        <v>1105.9649999999999</v>
      </c>
      <c r="T1985" s="17" t="s">
        <v>694</v>
      </c>
      <c r="U1985" s="19" t="s">
        <v>39</v>
      </c>
    </row>
    <row r="1986" spans="1:21" ht="13.2" hidden="1">
      <c r="A1986" s="64" t="s">
        <v>3936</v>
      </c>
      <c r="B1986" s="11">
        <v>44663</v>
      </c>
      <c r="C1986" s="12">
        <v>44455</v>
      </c>
      <c r="D1986" s="13" t="s">
        <v>33</v>
      </c>
      <c r="E1986" s="13" t="s">
        <v>34</v>
      </c>
      <c r="G1986" s="10" t="s">
        <v>5966</v>
      </c>
      <c r="H1986" s="13" t="s">
        <v>197</v>
      </c>
      <c r="I1986" s="13" t="s">
        <v>198</v>
      </c>
      <c r="J1986" s="13" t="str">
        <f t="shared" ref="J1986:J2049" si="155">+LEFT(U1986,4)</f>
        <v>SKU-</v>
      </c>
      <c r="K1986" s="13" t="s">
        <v>25</v>
      </c>
      <c r="L1986" s="44">
        <v>-144</v>
      </c>
      <c r="M1986" s="13" t="s">
        <v>365</v>
      </c>
      <c r="N1986" s="20" t="s">
        <v>366</v>
      </c>
      <c r="O1986" s="61">
        <v>4.9154</v>
      </c>
      <c r="P1986" s="46">
        <f t="shared" ref="P1986:P2049" si="156">ROUND(O1986*L1986,2)</f>
        <v>-707.82</v>
      </c>
      <c r="Q1986" s="20">
        <f t="shared" ref="Q1986:Q2049" si="157">IF(N1986="HKD",7.8,IF(N1986="CNY",6.4,1))</f>
        <v>6.4</v>
      </c>
      <c r="R1986" s="20">
        <f t="shared" ref="R1986:R2049" si="158">+O1986/Q1986</f>
        <v>0.76803124999999994</v>
      </c>
      <c r="S1986" s="18">
        <f t="shared" ref="S1986:S2049" si="159">+R1986*L1986</f>
        <v>-110.59649999999999</v>
      </c>
      <c r="T1986" s="17" t="s">
        <v>694</v>
      </c>
      <c r="U1986" s="19" t="s">
        <v>39</v>
      </c>
    </row>
    <row r="1987" spans="1:21" ht="13.2" hidden="1">
      <c r="A1987" s="63" t="s">
        <v>1740</v>
      </c>
      <c r="B1987" s="11">
        <v>44573</v>
      </c>
      <c r="C1987" s="12">
        <v>44572</v>
      </c>
      <c r="D1987" s="69" t="s">
        <v>21</v>
      </c>
      <c r="E1987" s="13" t="s">
        <v>22</v>
      </c>
      <c r="G1987" s="69" t="s">
        <v>2298</v>
      </c>
      <c r="H1987" s="13" t="s">
        <v>1189</v>
      </c>
      <c r="I1987" s="13" t="s">
        <v>1203</v>
      </c>
      <c r="J1987" s="13" t="str">
        <f t="shared" si="155"/>
        <v>SHTS</v>
      </c>
      <c r="K1987" s="13" t="s">
        <v>23</v>
      </c>
      <c r="L1987" s="44">
        <v>505</v>
      </c>
      <c r="M1987" s="13" t="s">
        <v>365</v>
      </c>
      <c r="N1987" s="20" t="s">
        <v>366</v>
      </c>
      <c r="O1987" s="61">
        <v>4.92</v>
      </c>
      <c r="P1987" s="46">
        <f t="shared" si="156"/>
        <v>2484.6</v>
      </c>
      <c r="Q1987" s="20">
        <f t="shared" si="157"/>
        <v>6.4</v>
      </c>
      <c r="R1987" s="20">
        <f t="shared" si="158"/>
        <v>0.76874999999999993</v>
      </c>
      <c r="S1987" s="18">
        <f t="shared" si="159"/>
        <v>388.21874999999994</v>
      </c>
      <c r="T1987" s="17" t="s">
        <v>694</v>
      </c>
      <c r="U1987" s="19" t="s">
        <v>24</v>
      </c>
    </row>
    <row r="1988" spans="1:21" ht="13.2" hidden="1">
      <c r="A1988" s="40" t="s">
        <v>3188</v>
      </c>
      <c r="B1988" s="47">
        <v>44620</v>
      </c>
      <c r="C1988" s="12">
        <v>44489</v>
      </c>
      <c r="D1988" s="13" t="s">
        <v>35</v>
      </c>
      <c r="E1988" s="13" t="s">
        <v>36</v>
      </c>
      <c r="G1988" s="10" t="s">
        <v>3374</v>
      </c>
      <c r="H1988" s="40" t="s">
        <v>2824</v>
      </c>
      <c r="I1988" s="47" t="s">
        <v>2825</v>
      </c>
      <c r="J1988" s="13" t="str">
        <f t="shared" si="155"/>
        <v>HDL-</v>
      </c>
      <c r="K1988" s="40" t="s">
        <v>23</v>
      </c>
      <c r="L1988" s="52">
        <v>4650</v>
      </c>
      <c r="M1988" s="40" t="s">
        <v>365</v>
      </c>
      <c r="N1988" s="39" t="s">
        <v>366</v>
      </c>
      <c r="O1988" s="56">
        <v>4.9203000000000001</v>
      </c>
      <c r="P1988" s="46">
        <f t="shared" si="156"/>
        <v>22879.4</v>
      </c>
      <c r="Q1988" s="20">
        <f t="shared" si="157"/>
        <v>6.4</v>
      </c>
      <c r="R1988" s="20">
        <f t="shared" si="158"/>
        <v>0.76879687499999994</v>
      </c>
      <c r="S1988" s="18">
        <f t="shared" si="159"/>
        <v>3574.9054687499997</v>
      </c>
      <c r="T1988" s="17" t="s">
        <v>694</v>
      </c>
      <c r="U1988" s="40" t="s">
        <v>37</v>
      </c>
    </row>
    <row r="1989" spans="1:21" ht="13.2" hidden="1">
      <c r="A1989" s="40" t="s">
        <v>3188</v>
      </c>
      <c r="B1989" s="47">
        <v>44617</v>
      </c>
      <c r="C1989" s="12">
        <v>44489</v>
      </c>
      <c r="D1989" s="13" t="s">
        <v>35</v>
      </c>
      <c r="E1989" s="13" t="s">
        <v>36</v>
      </c>
      <c r="G1989" s="10" t="s">
        <v>3317</v>
      </c>
      <c r="H1989" s="40" t="s">
        <v>2824</v>
      </c>
      <c r="I1989" s="47" t="s">
        <v>2825</v>
      </c>
      <c r="J1989" s="13" t="str">
        <f t="shared" si="155"/>
        <v>HDL-</v>
      </c>
      <c r="K1989" s="40" t="s">
        <v>23</v>
      </c>
      <c r="L1989" s="52">
        <v>4500</v>
      </c>
      <c r="M1989" s="40" t="s">
        <v>365</v>
      </c>
      <c r="N1989" s="39" t="s">
        <v>366</v>
      </c>
      <c r="O1989" s="55">
        <v>4.9203000000000001</v>
      </c>
      <c r="P1989" s="46">
        <f t="shared" si="156"/>
        <v>22141.35</v>
      </c>
      <c r="Q1989" s="20">
        <f t="shared" si="157"/>
        <v>6.4</v>
      </c>
      <c r="R1989" s="20">
        <f t="shared" si="158"/>
        <v>0.76879687499999994</v>
      </c>
      <c r="S1989" s="18">
        <f t="shared" si="159"/>
        <v>3459.5859374999995</v>
      </c>
      <c r="T1989" s="17" t="s">
        <v>694</v>
      </c>
      <c r="U1989" s="40" t="s">
        <v>37</v>
      </c>
    </row>
    <row r="1990" spans="1:21" ht="13.2" hidden="1">
      <c r="A1990" s="40" t="s">
        <v>3189</v>
      </c>
      <c r="B1990" s="47">
        <v>44617</v>
      </c>
      <c r="C1990" s="12">
        <v>44489</v>
      </c>
      <c r="D1990" s="13" t="s">
        <v>35</v>
      </c>
      <c r="E1990" s="13" t="s">
        <v>36</v>
      </c>
      <c r="G1990" s="10" t="s">
        <v>3317</v>
      </c>
      <c r="H1990" s="40" t="s">
        <v>2824</v>
      </c>
      <c r="I1990" s="47" t="s">
        <v>2825</v>
      </c>
      <c r="J1990" s="13" t="str">
        <f t="shared" si="155"/>
        <v>HDL-</v>
      </c>
      <c r="K1990" s="40" t="s">
        <v>23</v>
      </c>
      <c r="L1990" s="52">
        <v>600</v>
      </c>
      <c r="M1990" s="40" t="s">
        <v>365</v>
      </c>
      <c r="N1990" s="39" t="s">
        <v>366</v>
      </c>
      <c r="O1990" s="55">
        <v>4.9203000000000001</v>
      </c>
      <c r="P1990" s="46">
        <f t="shared" si="156"/>
        <v>2952.18</v>
      </c>
      <c r="Q1990" s="20">
        <f t="shared" si="157"/>
        <v>6.4</v>
      </c>
      <c r="R1990" s="20">
        <f t="shared" si="158"/>
        <v>0.76879687499999994</v>
      </c>
      <c r="S1990" s="18">
        <f t="shared" si="159"/>
        <v>461.27812499999999</v>
      </c>
      <c r="T1990" s="17" t="s">
        <v>694</v>
      </c>
      <c r="U1990" s="40" t="s">
        <v>37</v>
      </c>
    </row>
    <row r="1991" spans="1:21" ht="13.2" hidden="1">
      <c r="A1991" s="40" t="s">
        <v>3189</v>
      </c>
      <c r="B1991" s="47">
        <v>44613</v>
      </c>
      <c r="C1991" s="12">
        <v>44489</v>
      </c>
      <c r="D1991" s="13" t="s">
        <v>35</v>
      </c>
      <c r="E1991" s="13" t="s">
        <v>36</v>
      </c>
      <c r="G1991" s="10" t="s">
        <v>3415</v>
      </c>
      <c r="H1991" s="40" t="s">
        <v>2824</v>
      </c>
      <c r="I1991" s="47" t="s">
        <v>2825</v>
      </c>
      <c r="J1991" s="13" t="str">
        <f t="shared" si="155"/>
        <v>HDL-</v>
      </c>
      <c r="K1991" s="40" t="s">
        <v>23</v>
      </c>
      <c r="L1991" s="52">
        <v>4050</v>
      </c>
      <c r="M1991" s="40" t="s">
        <v>365</v>
      </c>
      <c r="N1991" s="39" t="s">
        <v>366</v>
      </c>
      <c r="O1991" s="55">
        <v>4.9203000000000001</v>
      </c>
      <c r="P1991" s="46">
        <f t="shared" si="156"/>
        <v>19927.22</v>
      </c>
      <c r="Q1991" s="20">
        <f t="shared" si="157"/>
        <v>6.4</v>
      </c>
      <c r="R1991" s="20">
        <f t="shared" si="158"/>
        <v>0.76879687499999994</v>
      </c>
      <c r="S1991" s="18">
        <f t="shared" si="159"/>
        <v>3113.6273437499999</v>
      </c>
      <c r="T1991" s="17" t="s">
        <v>694</v>
      </c>
      <c r="U1991" s="40" t="s">
        <v>37</v>
      </c>
    </row>
    <row r="1992" spans="1:21" ht="13.2" hidden="1">
      <c r="A1992" s="63" t="s">
        <v>3188</v>
      </c>
      <c r="B1992" s="11">
        <v>44627</v>
      </c>
      <c r="C1992" s="12">
        <v>44489</v>
      </c>
      <c r="D1992" s="13" t="s">
        <v>35</v>
      </c>
      <c r="E1992" s="13" t="s">
        <v>36</v>
      </c>
      <c r="G1992" s="10" t="s">
        <v>4762</v>
      </c>
      <c r="H1992" s="13" t="s">
        <v>2824</v>
      </c>
      <c r="I1992" s="13" t="s">
        <v>2825</v>
      </c>
      <c r="J1992" s="13" t="str">
        <f t="shared" si="155"/>
        <v>HDL-</v>
      </c>
      <c r="K1992" s="13" t="s">
        <v>23</v>
      </c>
      <c r="L1992" s="44">
        <v>600</v>
      </c>
      <c r="M1992" s="13" t="s">
        <v>365</v>
      </c>
      <c r="N1992" s="20" t="s">
        <v>366</v>
      </c>
      <c r="O1992" s="61">
        <v>4.9203000000000001</v>
      </c>
      <c r="P1992" s="46">
        <f t="shared" si="156"/>
        <v>2952.18</v>
      </c>
      <c r="Q1992" s="20">
        <f t="shared" si="157"/>
        <v>6.4</v>
      </c>
      <c r="R1992" s="20">
        <f t="shared" si="158"/>
        <v>0.76879687499999994</v>
      </c>
      <c r="S1992" s="18">
        <f t="shared" si="159"/>
        <v>461.27812499999999</v>
      </c>
      <c r="T1992" s="17" t="s">
        <v>694</v>
      </c>
      <c r="U1992" s="19" t="s">
        <v>37</v>
      </c>
    </row>
    <row r="1993" spans="1:21" ht="13.2" hidden="1">
      <c r="A1993" s="63" t="s">
        <v>3937</v>
      </c>
      <c r="B1993" s="11">
        <v>44631</v>
      </c>
      <c r="C1993" s="12">
        <v>44489</v>
      </c>
      <c r="D1993" s="13" t="s">
        <v>35</v>
      </c>
      <c r="E1993" s="13" t="s">
        <v>36</v>
      </c>
      <c r="G1993" s="10" t="s">
        <v>4759</v>
      </c>
      <c r="H1993" s="13" t="s">
        <v>2824</v>
      </c>
      <c r="I1993" s="13" t="s">
        <v>2825</v>
      </c>
      <c r="J1993" s="13" t="str">
        <f t="shared" si="155"/>
        <v>HDL-</v>
      </c>
      <c r="K1993" s="13" t="s">
        <v>23</v>
      </c>
      <c r="L1993" s="44">
        <v>1500</v>
      </c>
      <c r="M1993" s="13" t="s">
        <v>365</v>
      </c>
      <c r="N1993" s="20" t="s">
        <v>366</v>
      </c>
      <c r="O1993" s="61">
        <v>4.9203000000000001</v>
      </c>
      <c r="P1993" s="46">
        <f t="shared" si="156"/>
        <v>7380.45</v>
      </c>
      <c r="Q1993" s="20">
        <f t="shared" si="157"/>
        <v>6.4</v>
      </c>
      <c r="R1993" s="20">
        <f t="shared" si="158"/>
        <v>0.76879687499999994</v>
      </c>
      <c r="S1993" s="18">
        <f t="shared" si="159"/>
        <v>1153.1953125</v>
      </c>
      <c r="T1993" s="17" t="s">
        <v>694</v>
      </c>
      <c r="U1993" s="19" t="s">
        <v>37</v>
      </c>
    </row>
    <row r="1994" spans="1:21" ht="13.2" hidden="1">
      <c r="A1994" s="63" t="s">
        <v>3937</v>
      </c>
      <c r="B1994" s="11">
        <v>44627</v>
      </c>
      <c r="C1994" s="12">
        <v>44489</v>
      </c>
      <c r="D1994" s="13" t="s">
        <v>35</v>
      </c>
      <c r="E1994" s="13" t="s">
        <v>36</v>
      </c>
      <c r="G1994" s="10" t="s">
        <v>4762</v>
      </c>
      <c r="H1994" s="13" t="s">
        <v>2824</v>
      </c>
      <c r="I1994" s="13" t="s">
        <v>2825</v>
      </c>
      <c r="J1994" s="13" t="str">
        <f t="shared" si="155"/>
        <v>HDL-</v>
      </c>
      <c r="K1994" s="13" t="s">
        <v>23</v>
      </c>
      <c r="L1994" s="44">
        <v>8700</v>
      </c>
      <c r="M1994" s="13" t="s">
        <v>365</v>
      </c>
      <c r="N1994" s="20" t="s">
        <v>366</v>
      </c>
      <c r="O1994" s="61">
        <v>4.9203000000000001</v>
      </c>
      <c r="P1994" s="46">
        <f t="shared" si="156"/>
        <v>42806.61</v>
      </c>
      <c r="Q1994" s="20">
        <f t="shared" si="157"/>
        <v>6.4</v>
      </c>
      <c r="R1994" s="20">
        <f t="shared" si="158"/>
        <v>0.76879687499999994</v>
      </c>
      <c r="S1994" s="18">
        <f t="shared" si="159"/>
        <v>6688.5328124999996</v>
      </c>
      <c r="T1994" s="17" t="s">
        <v>694</v>
      </c>
      <c r="U1994" s="19" t="s">
        <v>37</v>
      </c>
    </row>
    <row r="1995" spans="1:21" ht="13.2" hidden="1">
      <c r="A1995" s="63" t="s">
        <v>3938</v>
      </c>
      <c r="B1995" s="11">
        <v>44629</v>
      </c>
      <c r="C1995" s="12">
        <v>44627</v>
      </c>
      <c r="D1995" s="13" t="s">
        <v>21</v>
      </c>
      <c r="E1995" s="13" t="s">
        <v>22</v>
      </c>
      <c r="G1995" s="10" t="s">
        <v>4795</v>
      </c>
      <c r="H1995" s="13" t="s">
        <v>4487</v>
      </c>
      <c r="I1995" s="13" t="s">
        <v>4488</v>
      </c>
      <c r="J1995" s="13" t="str">
        <f t="shared" si="155"/>
        <v>SHTS</v>
      </c>
      <c r="K1995" s="13" t="s">
        <v>23</v>
      </c>
      <c r="L1995" s="44">
        <v>505</v>
      </c>
      <c r="M1995" s="13" t="s">
        <v>365</v>
      </c>
      <c r="N1995" s="20" t="s">
        <v>366</v>
      </c>
      <c r="O1995" s="61">
        <v>4.95</v>
      </c>
      <c r="P1995" s="46">
        <f t="shared" si="156"/>
        <v>2499.75</v>
      </c>
      <c r="Q1995" s="20">
        <f t="shared" si="157"/>
        <v>6.4</v>
      </c>
      <c r="R1995" s="20">
        <f t="shared" si="158"/>
        <v>0.7734375</v>
      </c>
      <c r="S1995" s="18">
        <f t="shared" si="159"/>
        <v>390.5859375</v>
      </c>
      <c r="T1995" s="17" t="s">
        <v>694</v>
      </c>
      <c r="U1995" s="19" t="s">
        <v>24</v>
      </c>
    </row>
    <row r="1996" spans="1:21" ht="13.2" hidden="1">
      <c r="A1996" s="40" t="s">
        <v>3190</v>
      </c>
      <c r="B1996" s="47">
        <v>44606</v>
      </c>
      <c r="C1996" s="12">
        <v>44366</v>
      </c>
      <c r="D1996" s="13" t="s">
        <v>416</v>
      </c>
      <c r="E1996" s="13" t="s">
        <v>417</v>
      </c>
      <c r="G1996" s="10" t="s">
        <v>3407</v>
      </c>
      <c r="H1996" s="40" t="s">
        <v>1045</v>
      </c>
      <c r="I1996" s="47" t="s">
        <v>1046</v>
      </c>
      <c r="J1996" s="13" t="str">
        <f t="shared" si="155"/>
        <v>ANYD</v>
      </c>
      <c r="K1996" s="40" t="s">
        <v>23</v>
      </c>
      <c r="L1996" s="52">
        <v>20000</v>
      </c>
      <c r="M1996" s="40" t="s">
        <v>365</v>
      </c>
      <c r="N1996" s="39" t="s">
        <v>366</v>
      </c>
      <c r="O1996" s="55">
        <v>4.9592999999999998</v>
      </c>
      <c r="P1996" s="46">
        <f t="shared" si="156"/>
        <v>99186</v>
      </c>
      <c r="Q1996" s="20">
        <f t="shared" si="157"/>
        <v>6.4</v>
      </c>
      <c r="R1996" s="20">
        <f t="shared" si="158"/>
        <v>0.77489062499999994</v>
      </c>
      <c r="S1996" s="18">
        <f t="shared" si="159"/>
        <v>15497.812499999998</v>
      </c>
      <c r="T1996" s="17" t="s">
        <v>694</v>
      </c>
      <c r="U1996" s="40" t="s">
        <v>2253</v>
      </c>
    </row>
    <row r="1997" spans="1:21" ht="13.2" hidden="1">
      <c r="A1997" s="63" t="s">
        <v>1351</v>
      </c>
      <c r="B1997" s="11">
        <v>44565</v>
      </c>
      <c r="C1997" s="12">
        <v>44331</v>
      </c>
      <c r="D1997" s="69" t="s">
        <v>35</v>
      </c>
      <c r="E1997" s="13" t="s">
        <v>36</v>
      </c>
      <c r="G1997" s="69" t="s">
        <v>687</v>
      </c>
      <c r="H1997" s="13" t="s">
        <v>263</v>
      </c>
      <c r="I1997" s="13" t="s">
        <v>264</v>
      </c>
      <c r="J1997" s="13" t="str">
        <f t="shared" si="155"/>
        <v>HDL-</v>
      </c>
      <c r="K1997" s="13" t="s">
        <v>23</v>
      </c>
      <c r="L1997" s="44">
        <v>1238</v>
      </c>
      <c r="M1997" s="13" t="s">
        <v>365</v>
      </c>
      <c r="N1997" s="13" t="s">
        <v>366</v>
      </c>
      <c r="O1997" s="62">
        <v>4.9622999999999999</v>
      </c>
      <c r="P1997" s="46">
        <f t="shared" si="156"/>
        <v>6143.33</v>
      </c>
      <c r="Q1997" s="20">
        <f t="shared" si="157"/>
        <v>6.4</v>
      </c>
      <c r="R1997" s="20">
        <f t="shared" si="158"/>
        <v>0.77535937499999996</v>
      </c>
      <c r="S1997" s="18">
        <f t="shared" si="159"/>
        <v>959.89490624999996</v>
      </c>
      <c r="T1997" s="17" t="s">
        <v>694</v>
      </c>
      <c r="U1997" s="19" t="s">
        <v>37</v>
      </c>
    </row>
    <row r="1998" spans="1:21" ht="13.2" hidden="1">
      <c r="A1998" s="63" t="s">
        <v>1805</v>
      </c>
      <c r="B1998" s="11">
        <v>44573</v>
      </c>
      <c r="C1998" s="12">
        <v>44462</v>
      </c>
      <c r="D1998" s="69" t="s">
        <v>35</v>
      </c>
      <c r="E1998" s="13" t="s">
        <v>36</v>
      </c>
      <c r="G1998" s="69" t="s">
        <v>634</v>
      </c>
      <c r="H1998" s="13" t="s">
        <v>263</v>
      </c>
      <c r="I1998" s="13" t="s">
        <v>264</v>
      </c>
      <c r="J1998" s="13" t="str">
        <f t="shared" si="155"/>
        <v>HDL-</v>
      </c>
      <c r="K1998" s="13" t="s">
        <v>23</v>
      </c>
      <c r="L1998" s="44">
        <v>600</v>
      </c>
      <c r="M1998" s="13" t="s">
        <v>365</v>
      </c>
      <c r="N1998" s="13" t="s">
        <v>366</v>
      </c>
      <c r="O1998" s="62">
        <v>4.9622999999999999</v>
      </c>
      <c r="P1998" s="46">
        <f t="shared" si="156"/>
        <v>2977.38</v>
      </c>
      <c r="Q1998" s="20">
        <f t="shared" si="157"/>
        <v>6.4</v>
      </c>
      <c r="R1998" s="20">
        <f t="shared" si="158"/>
        <v>0.77535937499999996</v>
      </c>
      <c r="S1998" s="18">
        <f t="shared" si="159"/>
        <v>465.21562499999999</v>
      </c>
      <c r="T1998" s="17" t="s">
        <v>694</v>
      </c>
      <c r="U1998" s="19" t="s">
        <v>37</v>
      </c>
    </row>
    <row r="1999" spans="1:21" ht="13.2" hidden="1">
      <c r="A1999" s="63" t="s">
        <v>1805</v>
      </c>
      <c r="B1999" s="11">
        <v>44568</v>
      </c>
      <c r="C1999" s="12">
        <v>44462</v>
      </c>
      <c r="D1999" s="69" t="s">
        <v>35</v>
      </c>
      <c r="E1999" s="13" t="s">
        <v>36</v>
      </c>
      <c r="G1999" s="69" t="s">
        <v>590</v>
      </c>
      <c r="H1999" s="13" t="s">
        <v>263</v>
      </c>
      <c r="I1999" s="13" t="s">
        <v>264</v>
      </c>
      <c r="J1999" s="13" t="str">
        <f t="shared" si="155"/>
        <v>HDL-</v>
      </c>
      <c r="K1999" s="13" t="s">
        <v>23</v>
      </c>
      <c r="L1999" s="44">
        <v>1200</v>
      </c>
      <c r="M1999" s="13" t="s">
        <v>365</v>
      </c>
      <c r="N1999" s="20" t="s">
        <v>366</v>
      </c>
      <c r="O1999" s="61">
        <v>4.9622999999999999</v>
      </c>
      <c r="P1999" s="46">
        <f t="shared" si="156"/>
        <v>5954.76</v>
      </c>
      <c r="Q1999" s="20">
        <f t="shared" si="157"/>
        <v>6.4</v>
      </c>
      <c r="R1999" s="20">
        <f t="shared" si="158"/>
        <v>0.77535937499999996</v>
      </c>
      <c r="S1999" s="18">
        <f t="shared" si="159"/>
        <v>930.43124999999998</v>
      </c>
      <c r="T1999" s="17" t="s">
        <v>694</v>
      </c>
      <c r="U1999" s="19" t="s">
        <v>37</v>
      </c>
    </row>
    <row r="2000" spans="1:21" ht="13.2" hidden="1">
      <c r="A2000" s="40" t="s">
        <v>1805</v>
      </c>
      <c r="B2000" s="47">
        <v>44565</v>
      </c>
      <c r="C2000" s="12">
        <v>44462</v>
      </c>
      <c r="D2000" s="69" t="s">
        <v>35</v>
      </c>
      <c r="E2000" s="13" t="s">
        <v>36</v>
      </c>
      <c r="G2000" s="69" t="s">
        <v>687</v>
      </c>
      <c r="H2000" s="13" t="s">
        <v>263</v>
      </c>
      <c r="I2000" s="13" t="s">
        <v>264</v>
      </c>
      <c r="J2000" s="13" t="str">
        <f t="shared" si="155"/>
        <v>HDL-</v>
      </c>
      <c r="K2000" s="40" t="s">
        <v>23</v>
      </c>
      <c r="L2000" s="52">
        <v>1500</v>
      </c>
      <c r="M2000" s="13" t="s">
        <v>365</v>
      </c>
      <c r="N2000" s="39" t="s">
        <v>366</v>
      </c>
      <c r="O2000" s="56">
        <v>4.9622999999999999</v>
      </c>
      <c r="P2000" s="46">
        <f t="shared" si="156"/>
        <v>7443.45</v>
      </c>
      <c r="Q2000" s="20">
        <f t="shared" si="157"/>
        <v>6.4</v>
      </c>
      <c r="R2000" s="20">
        <f t="shared" si="158"/>
        <v>0.77535937499999996</v>
      </c>
      <c r="S2000" s="18">
        <f t="shared" si="159"/>
        <v>1163.0390625</v>
      </c>
      <c r="T2000" s="17" t="s">
        <v>694</v>
      </c>
      <c r="U2000" s="40" t="s">
        <v>37</v>
      </c>
    </row>
    <row r="2001" spans="1:21" ht="13.2" hidden="1">
      <c r="A2001" s="40" t="s">
        <v>1386</v>
      </c>
      <c r="B2001" s="47">
        <v>44565</v>
      </c>
      <c r="C2001" s="12">
        <v>44463</v>
      </c>
      <c r="D2001" s="69" t="s">
        <v>35</v>
      </c>
      <c r="E2001" s="13" t="s">
        <v>36</v>
      </c>
      <c r="G2001" s="69" t="s">
        <v>687</v>
      </c>
      <c r="H2001" s="13" t="s">
        <v>263</v>
      </c>
      <c r="I2001" s="13" t="s">
        <v>264</v>
      </c>
      <c r="J2001" s="13" t="str">
        <f t="shared" si="155"/>
        <v>HDL-</v>
      </c>
      <c r="K2001" s="40" t="s">
        <v>23</v>
      </c>
      <c r="L2001" s="52">
        <v>3300</v>
      </c>
      <c r="M2001" s="13" t="s">
        <v>365</v>
      </c>
      <c r="N2001" s="39" t="s">
        <v>366</v>
      </c>
      <c r="O2001" s="56">
        <v>4.9622999999999999</v>
      </c>
      <c r="P2001" s="46">
        <f t="shared" si="156"/>
        <v>16375.59</v>
      </c>
      <c r="Q2001" s="20">
        <f t="shared" si="157"/>
        <v>6.4</v>
      </c>
      <c r="R2001" s="20">
        <f t="shared" si="158"/>
        <v>0.77535937499999996</v>
      </c>
      <c r="S2001" s="18">
        <f t="shared" si="159"/>
        <v>2558.6859374999999</v>
      </c>
      <c r="T2001" s="17" t="s">
        <v>694</v>
      </c>
      <c r="U2001" s="40" t="s">
        <v>37</v>
      </c>
    </row>
    <row r="2002" spans="1:21" ht="13.2" hidden="1">
      <c r="A2002" s="63" t="s">
        <v>1805</v>
      </c>
      <c r="B2002" s="11">
        <v>44629</v>
      </c>
      <c r="C2002" s="12">
        <v>44462</v>
      </c>
      <c r="D2002" s="13" t="s">
        <v>35</v>
      </c>
      <c r="E2002" s="13" t="s">
        <v>36</v>
      </c>
      <c r="G2002" s="10" t="s">
        <v>4761</v>
      </c>
      <c r="H2002" s="13" t="s">
        <v>263</v>
      </c>
      <c r="I2002" s="13" t="s">
        <v>264</v>
      </c>
      <c r="J2002" s="13" t="str">
        <f t="shared" si="155"/>
        <v>HDL-</v>
      </c>
      <c r="K2002" s="13" t="s">
        <v>23</v>
      </c>
      <c r="L2002" s="44">
        <v>2900</v>
      </c>
      <c r="M2002" s="13" t="s">
        <v>365</v>
      </c>
      <c r="N2002" s="20" t="s">
        <v>366</v>
      </c>
      <c r="O2002" s="61">
        <v>4.9622999999999999</v>
      </c>
      <c r="P2002" s="46">
        <f t="shared" si="156"/>
        <v>14390.67</v>
      </c>
      <c r="Q2002" s="20">
        <f t="shared" si="157"/>
        <v>6.4</v>
      </c>
      <c r="R2002" s="20">
        <f t="shared" si="158"/>
        <v>0.77535937499999996</v>
      </c>
      <c r="S2002" s="18">
        <f t="shared" si="159"/>
        <v>2248.5421874999997</v>
      </c>
      <c r="T2002" s="17" t="s">
        <v>694</v>
      </c>
      <c r="U2002" s="19" t="s">
        <v>37</v>
      </c>
    </row>
    <row r="2003" spans="1:21" ht="13.2" hidden="1">
      <c r="A2003" s="63" t="s">
        <v>3939</v>
      </c>
      <c r="B2003" s="11">
        <v>44631</v>
      </c>
      <c r="C2003" s="12">
        <v>44484</v>
      </c>
      <c r="D2003" s="13" t="s">
        <v>35</v>
      </c>
      <c r="E2003" s="13" t="s">
        <v>36</v>
      </c>
      <c r="G2003" s="10" t="s">
        <v>4759</v>
      </c>
      <c r="H2003" s="13" t="s">
        <v>263</v>
      </c>
      <c r="I2003" s="13" t="s">
        <v>264</v>
      </c>
      <c r="J2003" s="13" t="str">
        <f t="shared" si="155"/>
        <v>HDL-</v>
      </c>
      <c r="K2003" s="13" t="s">
        <v>23</v>
      </c>
      <c r="L2003" s="44">
        <v>2650</v>
      </c>
      <c r="M2003" s="13" t="s">
        <v>365</v>
      </c>
      <c r="N2003" s="20" t="s">
        <v>366</v>
      </c>
      <c r="O2003" s="61">
        <v>4.9622999999999999</v>
      </c>
      <c r="P2003" s="46">
        <f t="shared" si="156"/>
        <v>13150.1</v>
      </c>
      <c r="Q2003" s="20">
        <f t="shared" si="157"/>
        <v>6.4</v>
      </c>
      <c r="R2003" s="20">
        <f t="shared" si="158"/>
        <v>0.77535937499999996</v>
      </c>
      <c r="S2003" s="18">
        <f t="shared" si="159"/>
        <v>2054.7023437499997</v>
      </c>
      <c r="T2003" s="17" t="s">
        <v>694</v>
      </c>
      <c r="U2003" s="19" t="s">
        <v>37</v>
      </c>
    </row>
    <row r="2004" spans="1:21" ht="13.2" hidden="1">
      <c r="A2004" s="63" t="s">
        <v>3939</v>
      </c>
      <c r="B2004" s="11">
        <v>44629</v>
      </c>
      <c r="C2004" s="12">
        <v>44484</v>
      </c>
      <c r="D2004" s="13" t="s">
        <v>35</v>
      </c>
      <c r="E2004" s="13" t="s">
        <v>36</v>
      </c>
      <c r="G2004" s="10" t="s">
        <v>4761</v>
      </c>
      <c r="H2004" s="13" t="s">
        <v>263</v>
      </c>
      <c r="I2004" s="13" t="s">
        <v>264</v>
      </c>
      <c r="J2004" s="13" t="str">
        <f t="shared" si="155"/>
        <v>HDL-</v>
      </c>
      <c r="K2004" s="13" t="s">
        <v>23</v>
      </c>
      <c r="L2004" s="44">
        <v>3450</v>
      </c>
      <c r="M2004" s="13" t="s">
        <v>365</v>
      </c>
      <c r="N2004" s="20" t="s">
        <v>366</v>
      </c>
      <c r="O2004" s="61">
        <v>4.9622999999999999</v>
      </c>
      <c r="P2004" s="46">
        <f t="shared" si="156"/>
        <v>17119.939999999999</v>
      </c>
      <c r="Q2004" s="20">
        <f t="shared" si="157"/>
        <v>6.4</v>
      </c>
      <c r="R2004" s="20">
        <f t="shared" si="158"/>
        <v>0.77535937499999996</v>
      </c>
      <c r="S2004" s="18">
        <f t="shared" si="159"/>
        <v>2674.9898437500001</v>
      </c>
      <c r="T2004" s="17" t="s">
        <v>694</v>
      </c>
      <c r="U2004" s="19" t="s">
        <v>37</v>
      </c>
    </row>
    <row r="2005" spans="1:21" ht="13.2" hidden="1">
      <c r="A2005" s="40" t="s">
        <v>3940</v>
      </c>
      <c r="B2005" s="47">
        <v>44641</v>
      </c>
      <c r="C2005" s="12">
        <v>44489</v>
      </c>
      <c r="D2005" s="40" t="s">
        <v>35</v>
      </c>
      <c r="E2005" s="13" t="s">
        <v>36</v>
      </c>
      <c r="G2005" s="10" t="s">
        <v>4758</v>
      </c>
      <c r="H2005" s="13" t="s">
        <v>263</v>
      </c>
      <c r="I2005" s="13" t="s">
        <v>264</v>
      </c>
      <c r="J2005" s="13" t="str">
        <f t="shared" si="155"/>
        <v>HDL-</v>
      </c>
      <c r="K2005" s="40" t="s">
        <v>23</v>
      </c>
      <c r="L2005" s="52">
        <v>1350</v>
      </c>
      <c r="M2005" s="13" t="s">
        <v>365</v>
      </c>
      <c r="N2005" s="39" t="s">
        <v>366</v>
      </c>
      <c r="O2005" s="56">
        <v>4.9622999999999999</v>
      </c>
      <c r="P2005" s="46">
        <f t="shared" si="156"/>
        <v>6699.11</v>
      </c>
      <c r="Q2005" s="20">
        <f t="shared" si="157"/>
        <v>6.4</v>
      </c>
      <c r="R2005" s="20">
        <f t="shared" si="158"/>
        <v>0.77535937499999996</v>
      </c>
      <c r="S2005" s="18">
        <f t="shared" si="159"/>
        <v>1046.73515625</v>
      </c>
      <c r="T2005" s="17" t="s">
        <v>694</v>
      </c>
      <c r="U2005" s="40" t="s">
        <v>37</v>
      </c>
    </row>
    <row r="2006" spans="1:21" ht="13.2" hidden="1">
      <c r="A2006" s="63" t="s">
        <v>3940</v>
      </c>
      <c r="B2006" s="11">
        <v>44637</v>
      </c>
      <c r="C2006" s="12">
        <v>44489</v>
      </c>
      <c r="D2006" s="13" t="s">
        <v>35</v>
      </c>
      <c r="E2006" s="13" t="s">
        <v>36</v>
      </c>
      <c r="G2006" s="10" t="s">
        <v>4823</v>
      </c>
      <c r="H2006" s="13" t="s">
        <v>263</v>
      </c>
      <c r="I2006" s="13" t="s">
        <v>264</v>
      </c>
      <c r="J2006" s="13" t="str">
        <f t="shared" si="155"/>
        <v>HDL-</v>
      </c>
      <c r="K2006" s="13" t="s">
        <v>23</v>
      </c>
      <c r="L2006" s="44">
        <v>1500</v>
      </c>
      <c r="M2006" s="13" t="s">
        <v>365</v>
      </c>
      <c r="N2006" s="20" t="s">
        <v>366</v>
      </c>
      <c r="O2006" s="61">
        <v>4.9622999999999999</v>
      </c>
      <c r="P2006" s="46">
        <f t="shared" si="156"/>
        <v>7443.45</v>
      </c>
      <c r="Q2006" s="20">
        <f t="shared" si="157"/>
        <v>6.4</v>
      </c>
      <c r="R2006" s="20">
        <f t="shared" si="158"/>
        <v>0.77535937499999996</v>
      </c>
      <c r="S2006" s="18">
        <f t="shared" si="159"/>
        <v>1163.0390625</v>
      </c>
      <c r="T2006" s="17" t="s">
        <v>694</v>
      </c>
      <c r="U2006" s="19" t="s">
        <v>37</v>
      </c>
    </row>
    <row r="2007" spans="1:21" ht="13.2" hidden="1">
      <c r="A2007" s="63" t="s">
        <v>3940</v>
      </c>
      <c r="B2007" s="11">
        <v>44631</v>
      </c>
      <c r="C2007" s="12">
        <v>44489</v>
      </c>
      <c r="D2007" s="13" t="s">
        <v>35</v>
      </c>
      <c r="E2007" s="13" t="s">
        <v>36</v>
      </c>
      <c r="G2007" s="10" t="s">
        <v>4841</v>
      </c>
      <c r="H2007" s="13" t="s">
        <v>263</v>
      </c>
      <c r="I2007" s="13" t="s">
        <v>264</v>
      </c>
      <c r="J2007" s="13" t="str">
        <f t="shared" si="155"/>
        <v>HDL-</v>
      </c>
      <c r="K2007" s="13" t="s">
        <v>23</v>
      </c>
      <c r="L2007" s="44">
        <v>-150</v>
      </c>
      <c r="M2007" s="13" t="s">
        <v>365</v>
      </c>
      <c r="N2007" s="20" t="s">
        <v>366</v>
      </c>
      <c r="O2007" s="61">
        <v>4.9622999999999999</v>
      </c>
      <c r="P2007" s="46">
        <f t="shared" si="156"/>
        <v>-744.35</v>
      </c>
      <c r="Q2007" s="20">
        <f t="shared" si="157"/>
        <v>6.4</v>
      </c>
      <c r="R2007" s="20">
        <f t="shared" si="158"/>
        <v>0.77535937499999996</v>
      </c>
      <c r="S2007" s="18">
        <f t="shared" si="159"/>
        <v>-116.30390625</v>
      </c>
      <c r="T2007" s="17" t="s">
        <v>694</v>
      </c>
      <c r="U2007" s="19" t="s">
        <v>37</v>
      </c>
    </row>
    <row r="2008" spans="1:21" ht="13.2" hidden="1">
      <c r="A2008" s="63" t="s">
        <v>3940</v>
      </c>
      <c r="B2008" s="11">
        <v>44631</v>
      </c>
      <c r="C2008" s="12">
        <v>44489</v>
      </c>
      <c r="D2008" s="13" t="s">
        <v>35</v>
      </c>
      <c r="E2008" s="13" t="s">
        <v>36</v>
      </c>
      <c r="G2008" s="10" t="s">
        <v>4759</v>
      </c>
      <c r="H2008" s="13" t="s">
        <v>263</v>
      </c>
      <c r="I2008" s="13" t="s">
        <v>264</v>
      </c>
      <c r="J2008" s="13" t="str">
        <f t="shared" si="155"/>
        <v>HDL-</v>
      </c>
      <c r="K2008" s="13" t="s">
        <v>23</v>
      </c>
      <c r="L2008" s="44">
        <v>750</v>
      </c>
      <c r="M2008" s="13" t="s">
        <v>365</v>
      </c>
      <c r="N2008" s="20" t="s">
        <v>366</v>
      </c>
      <c r="O2008" s="61">
        <v>4.9622999999999999</v>
      </c>
      <c r="P2008" s="46">
        <f t="shared" si="156"/>
        <v>3721.73</v>
      </c>
      <c r="Q2008" s="20">
        <f t="shared" si="157"/>
        <v>6.4</v>
      </c>
      <c r="R2008" s="20">
        <f t="shared" si="158"/>
        <v>0.77535937499999996</v>
      </c>
      <c r="S2008" s="18">
        <f t="shared" si="159"/>
        <v>581.51953125</v>
      </c>
      <c r="T2008" s="17" t="s">
        <v>694</v>
      </c>
      <c r="U2008" s="19" t="s">
        <v>37</v>
      </c>
    </row>
    <row r="2009" spans="1:21" ht="13.2" hidden="1">
      <c r="A2009" s="63" t="s">
        <v>5650</v>
      </c>
      <c r="B2009" s="11">
        <v>44680</v>
      </c>
      <c r="C2009" s="12">
        <v>44489</v>
      </c>
      <c r="D2009" s="13" t="s">
        <v>35</v>
      </c>
      <c r="E2009" s="13" t="s">
        <v>36</v>
      </c>
      <c r="G2009" s="10" t="s">
        <v>5850</v>
      </c>
      <c r="H2009" s="13" t="s">
        <v>263</v>
      </c>
      <c r="I2009" s="13" t="s">
        <v>264</v>
      </c>
      <c r="J2009" s="13" t="str">
        <f t="shared" si="155"/>
        <v>HDL-</v>
      </c>
      <c r="K2009" s="13" t="s">
        <v>23</v>
      </c>
      <c r="L2009" s="44">
        <v>2400</v>
      </c>
      <c r="M2009" s="13" t="s">
        <v>365</v>
      </c>
      <c r="N2009" s="20" t="s">
        <v>366</v>
      </c>
      <c r="O2009" s="61">
        <v>4.9622999999999999</v>
      </c>
      <c r="P2009" s="46">
        <f t="shared" si="156"/>
        <v>11909.52</v>
      </c>
      <c r="Q2009" s="20">
        <f t="shared" si="157"/>
        <v>6.4</v>
      </c>
      <c r="R2009" s="20">
        <f t="shared" si="158"/>
        <v>0.77535937499999996</v>
      </c>
      <c r="S2009" s="18">
        <f t="shared" si="159"/>
        <v>1860.8625</v>
      </c>
      <c r="T2009" s="17" t="s">
        <v>694</v>
      </c>
      <c r="U2009" s="19" t="s">
        <v>37</v>
      </c>
    </row>
    <row r="2010" spans="1:21" ht="13.2" hidden="1">
      <c r="A2010" s="63" t="s">
        <v>5650</v>
      </c>
      <c r="B2010" s="11">
        <v>44679</v>
      </c>
      <c r="C2010" s="12">
        <v>44489</v>
      </c>
      <c r="D2010" s="13" t="s">
        <v>35</v>
      </c>
      <c r="E2010" s="13" t="s">
        <v>36</v>
      </c>
      <c r="G2010" s="10" t="s">
        <v>5802</v>
      </c>
      <c r="H2010" s="13" t="s">
        <v>263</v>
      </c>
      <c r="I2010" s="13" t="s">
        <v>264</v>
      </c>
      <c r="J2010" s="13" t="str">
        <f t="shared" si="155"/>
        <v>HDL-</v>
      </c>
      <c r="K2010" s="13" t="s">
        <v>23</v>
      </c>
      <c r="L2010" s="44">
        <v>3750</v>
      </c>
      <c r="M2010" s="13" t="s">
        <v>365</v>
      </c>
      <c r="N2010" s="20" t="s">
        <v>366</v>
      </c>
      <c r="O2010" s="61">
        <v>4.9622999999999999</v>
      </c>
      <c r="P2010" s="46">
        <f t="shared" si="156"/>
        <v>18608.63</v>
      </c>
      <c r="Q2010" s="20">
        <f t="shared" si="157"/>
        <v>6.4</v>
      </c>
      <c r="R2010" s="20">
        <f t="shared" si="158"/>
        <v>0.77535937499999996</v>
      </c>
      <c r="S2010" s="18">
        <f t="shared" si="159"/>
        <v>2907.59765625</v>
      </c>
      <c r="T2010" s="17" t="s">
        <v>694</v>
      </c>
      <c r="U2010" s="19" t="s">
        <v>37</v>
      </c>
    </row>
    <row r="2011" spans="1:21" ht="13.2" hidden="1">
      <c r="A2011" s="63" t="s">
        <v>5650</v>
      </c>
      <c r="B2011" s="11">
        <v>44676</v>
      </c>
      <c r="C2011" s="12">
        <v>44489</v>
      </c>
      <c r="D2011" s="13" t="s">
        <v>35</v>
      </c>
      <c r="E2011" s="13" t="s">
        <v>36</v>
      </c>
      <c r="G2011" s="10" t="s">
        <v>5967</v>
      </c>
      <c r="H2011" s="13" t="s">
        <v>263</v>
      </c>
      <c r="I2011" s="13" t="s">
        <v>264</v>
      </c>
      <c r="J2011" s="13" t="str">
        <f t="shared" si="155"/>
        <v>HDL-</v>
      </c>
      <c r="K2011" s="13" t="s">
        <v>23</v>
      </c>
      <c r="L2011" s="44">
        <v>2100</v>
      </c>
      <c r="M2011" s="13" t="s">
        <v>365</v>
      </c>
      <c r="N2011" s="20" t="s">
        <v>366</v>
      </c>
      <c r="O2011" s="61">
        <v>4.9622999999999999</v>
      </c>
      <c r="P2011" s="46">
        <f t="shared" si="156"/>
        <v>10420.83</v>
      </c>
      <c r="Q2011" s="20">
        <f t="shared" si="157"/>
        <v>6.4</v>
      </c>
      <c r="R2011" s="20">
        <f t="shared" si="158"/>
        <v>0.77535937499999996</v>
      </c>
      <c r="S2011" s="18">
        <f t="shared" si="159"/>
        <v>1628.2546874999998</v>
      </c>
      <c r="T2011" s="17" t="s">
        <v>694</v>
      </c>
      <c r="U2011" s="19" t="s">
        <v>37</v>
      </c>
    </row>
    <row r="2012" spans="1:21" ht="13.2" hidden="1">
      <c r="A2012" s="63" t="s">
        <v>3940</v>
      </c>
      <c r="B2012" s="11">
        <v>44676</v>
      </c>
      <c r="C2012" s="12">
        <v>44489</v>
      </c>
      <c r="D2012" s="13" t="s">
        <v>35</v>
      </c>
      <c r="E2012" s="13" t="s">
        <v>36</v>
      </c>
      <c r="G2012" s="10" t="s">
        <v>5967</v>
      </c>
      <c r="H2012" s="13" t="s">
        <v>263</v>
      </c>
      <c r="I2012" s="13" t="s">
        <v>264</v>
      </c>
      <c r="J2012" s="13" t="str">
        <f t="shared" si="155"/>
        <v>HDL-</v>
      </c>
      <c r="K2012" s="13" t="s">
        <v>23</v>
      </c>
      <c r="L2012" s="44">
        <v>980</v>
      </c>
      <c r="M2012" s="13" t="s">
        <v>365</v>
      </c>
      <c r="N2012" s="20" t="s">
        <v>366</v>
      </c>
      <c r="O2012" s="61">
        <v>4.9622999999999999</v>
      </c>
      <c r="P2012" s="46">
        <f t="shared" si="156"/>
        <v>4863.05</v>
      </c>
      <c r="Q2012" s="20">
        <f t="shared" si="157"/>
        <v>6.4</v>
      </c>
      <c r="R2012" s="20">
        <f t="shared" si="158"/>
        <v>0.77535937499999996</v>
      </c>
      <c r="S2012" s="18">
        <f t="shared" si="159"/>
        <v>759.85218750000001</v>
      </c>
      <c r="T2012" s="17" t="s">
        <v>694</v>
      </c>
      <c r="U2012" s="19" t="s">
        <v>37</v>
      </c>
    </row>
    <row r="2013" spans="1:21" ht="13.2" hidden="1">
      <c r="A2013" s="63" t="s">
        <v>3940</v>
      </c>
      <c r="B2013" s="11">
        <v>44673</v>
      </c>
      <c r="C2013" s="12">
        <v>44489</v>
      </c>
      <c r="D2013" s="13" t="s">
        <v>35</v>
      </c>
      <c r="E2013" s="13" t="s">
        <v>36</v>
      </c>
      <c r="G2013" s="10" t="s">
        <v>5872</v>
      </c>
      <c r="H2013" s="13" t="s">
        <v>263</v>
      </c>
      <c r="I2013" s="13" t="s">
        <v>264</v>
      </c>
      <c r="J2013" s="13" t="str">
        <f t="shared" si="155"/>
        <v>HDL-</v>
      </c>
      <c r="K2013" s="13" t="s">
        <v>23</v>
      </c>
      <c r="L2013" s="44">
        <v>1950</v>
      </c>
      <c r="M2013" s="13" t="s">
        <v>365</v>
      </c>
      <c r="N2013" s="20" t="s">
        <v>366</v>
      </c>
      <c r="O2013" s="61">
        <v>4.9622999999999999</v>
      </c>
      <c r="P2013" s="46">
        <f t="shared" si="156"/>
        <v>9676.49</v>
      </c>
      <c r="Q2013" s="20">
        <f t="shared" si="157"/>
        <v>6.4</v>
      </c>
      <c r="R2013" s="20">
        <f t="shared" si="158"/>
        <v>0.77535937499999996</v>
      </c>
      <c r="S2013" s="18">
        <f t="shared" si="159"/>
        <v>1511.9507812499999</v>
      </c>
      <c r="T2013" s="17" t="s">
        <v>694</v>
      </c>
      <c r="U2013" s="19" t="s">
        <v>37</v>
      </c>
    </row>
    <row r="2014" spans="1:21" ht="13.2" hidden="1">
      <c r="A2014" s="40" t="s">
        <v>3940</v>
      </c>
      <c r="B2014" s="47">
        <v>44662</v>
      </c>
      <c r="C2014" s="12">
        <v>44489</v>
      </c>
      <c r="D2014" s="40" t="s">
        <v>35</v>
      </c>
      <c r="E2014" s="13" t="s">
        <v>36</v>
      </c>
      <c r="G2014" s="10" t="s">
        <v>5900</v>
      </c>
      <c r="H2014" s="13" t="s">
        <v>263</v>
      </c>
      <c r="I2014" s="13" t="s">
        <v>264</v>
      </c>
      <c r="J2014" s="13" t="str">
        <f t="shared" si="155"/>
        <v>HDL-</v>
      </c>
      <c r="K2014" s="40" t="s">
        <v>23</v>
      </c>
      <c r="L2014" s="52">
        <v>750</v>
      </c>
      <c r="M2014" s="13" t="s">
        <v>365</v>
      </c>
      <c r="N2014" s="39" t="s">
        <v>366</v>
      </c>
      <c r="O2014" s="56">
        <v>4.9622999999999999</v>
      </c>
      <c r="P2014" s="46">
        <f t="shared" si="156"/>
        <v>3721.73</v>
      </c>
      <c r="Q2014" s="20">
        <f t="shared" si="157"/>
        <v>6.4</v>
      </c>
      <c r="R2014" s="20">
        <f t="shared" si="158"/>
        <v>0.77535937499999996</v>
      </c>
      <c r="S2014" s="18">
        <f t="shared" si="159"/>
        <v>581.51953125</v>
      </c>
      <c r="T2014" s="17" t="s">
        <v>694</v>
      </c>
      <c r="U2014" s="40" t="s">
        <v>37</v>
      </c>
    </row>
    <row r="2015" spans="1:21" ht="13.2" hidden="1">
      <c r="A2015" s="64" t="s">
        <v>3940</v>
      </c>
      <c r="B2015" s="11">
        <v>44653</v>
      </c>
      <c r="C2015" s="12">
        <v>44489</v>
      </c>
      <c r="D2015" s="13" t="s">
        <v>35</v>
      </c>
      <c r="E2015" s="13" t="s">
        <v>36</v>
      </c>
      <c r="G2015" s="10" t="s">
        <v>5899</v>
      </c>
      <c r="H2015" s="13" t="s">
        <v>263</v>
      </c>
      <c r="I2015" s="13" t="s">
        <v>264</v>
      </c>
      <c r="J2015" s="13" t="str">
        <f t="shared" si="155"/>
        <v>HDL-</v>
      </c>
      <c r="K2015" s="13" t="s">
        <v>23</v>
      </c>
      <c r="L2015" s="44">
        <v>1650</v>
      </c>
      <c r="M2015" s="13" t="s">
        <v>365</v>
      </c>
      <c r="N2015" s="20" t="s">
        <v>366</v>
      </c>
      <c r="O2015" s="61">
        <v>4.9622999999999999</v>
      </c>
      <c r="P2015" s="46">
        <f t="shared" si="156"/>
        <v>8187.8</v>
      </c>
      <c r="Q2015" s="20">
        <f t="shared" si="157"/>
        <v>6.4</v>
      </c>
      <c r="R2015" s="20">
        <f t="shared" si="158"/>
        <v>0.77535937499999996</v>
      </c>
      <c r="S2015" s="18">
        <f t="shared" si="159"/>
        <v>1279.34296875</v>
      </c>
      <c r="T2015" s="17" t="s">
        <v>694</v>
      </c>
      <c r="U2015" s="19" t="s">
        <v>37</v>
      </c>
    </row>
    <row r="2016" spans="1:21" ht="13.2" hidden="1">
      <c r="A2016" s="64" t="s">
        <v>3940</v>
      </c>
      <c r="B2016" s="11">
        <v>44652</v>
      </c>
      <c r="C2016" s="12">
        <v>44489</v>
      </c>
      <c r="D2016" s="13" t="s">
        <v>35</v>
      </c>
      <c r="E2016" s="13" t="s">
        <v>36</v>
      </c>
      <c r="G2016" s="10" t="s">
        <v>5882</v>
      </c>
      <c r="H2016" s="13" t="s">
        <v>263</v>
      </c>
      <c r="I2016" s="13" t="s">
        <v>264</v>
      </c>
      <c r="J2016" s="13" t="str">
        <f t="shared" si="155"/>
        <v>HDL-</v>
      </c>
      <c r="K2016" s="13" t="s">
        <v>23</v>
      </c>
      <c r="L2016" s="44">
        <v>2400</v>
      </c>
      <c r="M2016" s="13" t="s">
        <v>365</v>
      </c>
      <c r="N2016" s="20" t="s">
        <v>366</v>
      </c>
      <c r="O2016" s="61">
        <v>4.9622999999999999</v>
      </c>
      <c r="P2016" s="46">
        <f t="shared" si="156"/>
        <v>11909.52</v>
      </c>
      <c r="Q2016" s="20">
        <f t="shared" si="157"/>
        <v>6.4</v>
      </c>
      <c r="R2016" s="20">
        <f t="shared" si="158"/>
        <v>0.77535937499999996</v>
      </c>
      <c r="S2016" s="18">
        <f t="shared" si="159"/>
        <v>1860.8625</v>
      </c>
      <c r="T2016" s="17" t="s">
        <v>694</v>
      </c>
      <c r="U2016" s="19" t="s">
        <v>37</v>
      </c>
    </row>
    <row r="2017" spans="1:21" ht="13.2" hidden="1">
      <c r="A2017" s="63" t="s">
        <v>1387</v>
      </c>
      <c r="B2017" s="11">
        <v>44567</v>
      </c>
      <c r="C2017" s="12">
        <v>44426</v>
      </c>
      <c r="D2017" s="69" t="s">
        <v>114</v>
      </c>
      <c r="E2017" s="13" t="s">
        <v>115</v>
      </c>
      <c r="G2017" s="69" t="s">
        <v>643</v>
      </c>
      <c r="H2017" s="13" t="s">
        <v>380</v>
      </c>
      <c r="I2017" s="13" t="s">
        <v>381</v>
      </c>
      <c r="J2017" s="13" t="str">
        <f t="shared" si="155"/>
        <v>HDL-</v>
      </c>
      <c r="K2017" s="13" t="s">
        <v>25</v>
      </c>
      <c r="L2017" s="44">
        <v>1000</v>
      </c>
      <c r="M2017" s="13" t="s">
        <v>365</v>
      </c>
      <c r="N2017" s="20" t="s">
        <v>366</v>
      </c>
      <c r="O2017" s="61">
        <v>4.9718999999999998</v>
      </c>
      <c r="P2017" s="46">
        <f t="shared" si="156"/>
        <v>4971.8999999999996</v>
      </c>
      <c r="Q2017" s="20">
        <f t="shared" si="157"/>
        <v>6.4</v>
      </c>
      <c r="R2017" s="20">
        <f t="shared" si="158"/>
        <v>0.77685937499999991</v>
      </c>
      <c r="S2017" s="18">
        <f t="shared" si="159"/>
        <v>776.85937499999989</v>
      </c>
      <c r="T2017" s="17" t="s">
        <v>694</v>
      </c>
      <c r="U2017" s="19" t="s">
        <v>37</v>
      </c>
    </row>
    <row r="2018" spans="1:21" ht="13.2" hidden="1">
      <c r="A2018" s="63" t="s">
        <v>1387</v>
      </c>
      <c r="B2018" s="11">
        <v>44567</v>
      </c>
      <c r="C2018" s="12">
        <v>44426</v>
      </c>
      <c r="D2018" s="69" t="s">
        <v>114</v>
      </c>
      <c r="E2018" s="13" t="s">
        <v>115</v>
      </c>
      <c r="G2018" s="69" t="s">
        <v>2363</v>
      </c>
      <c r="H2018" s="13" t="s">
        <v>380</v>
      </c>
      <c r="I2018" s="13" t="s">
        <v>381</v>
      </c>
      <c r="J2018" s="13" t="str">
        <f t="shared" si="155"/>
        <v>HDL-</v>
      </c>
      <c r="K2018" s="13" t="s">
        <v>25</v>
      </c>
      <c r="L2018" s="44">
        <v>-1000</v>
      </c>
      <c r="M2018" s="13" t="s">
        <v>365</v>
      </c>
      <c r="N2018" s="13" t="s">
        <v>366</v>
      </c>
      <c r="O2018" s="62">
        <v>4.9718999999999998</v>
      </c>
      <c r="P2018" s="46">
        <f t="shared" si="156"/>
        <v>-4971.8999999999996</v>
      </c>
      <c r="Q2018" s="20">
        <f t="shared" si="157"/>
        <v>6.4</v>
      </c>
      <c r="R2018" s="20">
        <f t="shared" si="158"/>
        <v>0.77685937499999991</v>
      </c>
      <c r="S2018" s="18">
        <f t="shared" si="159"/>
        <v>-776.85937499999989</v>
      </c>
      <c r="T2018" s="17" t="s">
        <v>694</v>
      </c>
      <c r="U2018" s="19" t="s">
        <v>37</v>
      </c>
    </row>
    <row r="2019" spans="1:21" ht="13.2" hidden="1">
      <c r="A2019" s="63" t="s">
        <v>1838</v>
      </c>
      <c r="B2019" s="11">
        <v>44568</v>
      </c>
      <c r="C2019" s="12">
        <v>44494</v>
      </c>
      <c r="D2019" s="69" t="s">
        <v>119</v>
      </c>
      <c r="E2019" s="13" t="s">
        <v>120</v>
      </c>
      <c r="G2019" s="69" t="s">
        <v>689</v>
      </c>
      <c r="H2019" s="13" t="s">
        <v>406</v>
      </c>
      <c r="I2019" s="13" t="s">
        <v>407</v>
      </c>
      <c r="J2019" s="13" t="str">
        <f t="shared" si="155"/>
        <v>HDL-</v>
      </c>
      <c r="K2019" s="13" t="s">
        <v>23</v>
      </c>
      <c r="L2019" s="44">
        <v>980</v>
      </c>
      <c r="M2019" s="13" t="s">
        <v>365</v>
      </c>
      <c r="N2019" s="13" t="s">
        <v>366</v>
      </c>
      <c r="O2019" s="62">
        <v>4.9741</v>
      </c>
      <c r="P2019" s="46">
        <f t="shared" si="156"/>
        <v>4874.62</v>
      </c>
      <c r="Q2019" s="20">
        <f t="shared" si="157"/>
        <v>6.4</v>
      </c>
      <c r="R2019" s="20">
        <f t="shared" si="158"/>
        <v>0.77720312499999999</v>
      </c>
      <c r="S2019" s="18">
        <f t="shared" si="159"/>
        <v>761.6590625</v>
      </c>
      <c r="T2019" s="17" t="s">
        <v>694</v>
      </c>
      <c r="U2019" s="19" t="s">
        <v>37</v>
      </c>
    </row>
    <row r="2020" spans="1:21" ht="13.2" hidden="1">
      <c r="A2020" s="40" t="s">
        <v>3191</v>
      </c>
      <c r="B2020" s="47">
        <v>44620</v>
      </c>
      <c r="C2020" s="12">
        <v>44560</v>
      </c>
      <c r="D2020" s="13" t="s">
        <v>119</v>
      </c>
      <c r="E2020" s="13" t="s">
        <v>120</v>
      </c>
      <c r="G2020" s="10" t="s">
        <v>3416</v>
      </c>
      <c r="H2020" s="40" t="s">
        <v>406</v>
      </c>
      <c r="I2020" s="47" t="s">
        <v>407</v>
      </c>
      <c r="J2020" s="13" t="str">
        <f t="shared" si="155"/>
        <v>HDL-</v>
      </c>
      <c r="K2020" s="40" t="s">
        <v>23</v>
      </c>
      <c r="L2020" s="52">
        <v>680</v>
      </c>
      <c r="M2020" s="40" t="s">
        <v>365</v>
      </c>
      <c r="N2020" s="39" t="s">
        <v>366</v>
      </c>
      <c r="O2020" s="55">
        <v>4.9741</v>
      </c>
      <c r="P2020" s="46">
        <f t="shared" si="156"/>
        <v>3382.39</v>
      </c>
      <c r="Q2020" s="20">
        <f t="shared" si="157"/>
        <v>6.4</v>
      </c>
      <c r="R2020" s="20">
        <f t="shared" si="158"/>
        <v>0.77720312499999999</v>
      </c>
      <c r="S2020" s="18">
        <f t="shared" si="159"/>
        <v>528.49812499999996</v>
      </c>
      <c r="T2020" s="17" t="s">
        <v>694</v>
      </c>
      <c r="U2020" s="40" t="s">
        <v>37</v>
      </c>
    </row>
    <row r="2021" spans="1:21" ht="13.2" hidden="1">
      <c r="A2021" s="40" t="s">
        <v>3191</v>
      </c>
      <c r="B2021" s="47">
        <v>44617</v>
      </c>
      <c r="C2021" s="12">
        <v>44560</v>
      </c>
      <c r="D2021" s="13" t="s">
        <v>119</v>
      </c>
      <c r="E2021" s="13" t="s">
        <v>120</v>
      </c>
      <c r="G2021" s="10" t="s">
        <v>3417</v>
      </c>
      <c r="H2021" s="40" t="s">
        <v>406</v>
      </c>
      <c r="I2021" s="47" t="s">
        <v>407</v>
      </c>
      <c r="J2021" s="13" t="str">
        <f t="shared" si="155"/>
        <v>HDL-</v>
      </c>
      <c r="K2021" s="40" t="s">
        <v>23</v>
      </c>
      <c r="L2021" s="52">
        <v>1350</v>
      </c>
      <c r="M2021" s="40" t="s">
        <v>365</v>
      </c>
      <c r="N2021" s="39" t="s">
        <v>366</v>
      </c>
      <c r="O2021" s="55">
        <v>4.9741</v>
      </c>
      <c r="P2021" s="46">
        <f t="shared" si="156"/>
        <v>6715.04</v>
      </c>
      <c r="Q2021" s="20">
        <f t="shared" si="157"/>
        <v>6.4</v>
      </c>
      <c r="R2021" s="20">
        <f t="shared" si="158"/>
        <v>0.77720312499999999</v>
      </c>
      <c r="S2021" s="18">
        <f t="shared" si="159"/>
        <v>1049.2242187500001</v>
      </c>
      <c r="T2021" s="17" t="s">
        <v>694</v>
      </c>
      <c r="U2021" s="40" t="s">
        <v>37</v>
      </c>
    </row>
    <row r="2022" spans="1:21" ht="13.2" hidden="1">
      <c r="A2022" s="64" t="s">
        <v>3941</v>
      </c>
      <c r="B2022" s="11">
        <v>44648</v>
      </c>
      <c r="C2022" s="12">
        <v>44560</v>
      </c>
      <c r="D2022" s="13" t="s">
        <v>119</v>
      </c>
      <c r="E2022" s="13" t="s">
        <v>120</v>
      </c>
      <c r="G2022" s="10" t="s">
        <v>4838</v>
      </c>
      <c r="H2022" s="13" t="s">
        <v>406</v>
      </c>
      <c r="I2022" s="13" t="s">
        <v>407</v>
      </c>
      <c r="J2022" s="13" t="str">
        <f t="shared" si="155"/>
        <v>HDL-</v>
      </c>
      <c r="K2022" s="13" t="s">
        <v>23</v>
      </c>
      <c r="L2022" s="44">
        <v>2030</v>
      </c>
      <c r="M2022" s="13" t="s">
        <v>365</v>
      </c>
      <c r="N2022" s="20" t="s">
        <v>366</v>
      </c>
      <c r="O2022" s="61">
        <v>4.9741</v>
      </c>
      <c r="P2022" s="46">
        <f t="shared" si="156"/>
        <v>10097.42</v>
      </c>
      <c r="Q2022" s="20">
        <f t="shared" si="157"/>
        <v>6.4</v>
      </c>
      <c r="R2022" s="20">
        <f t="shared" si="158"/>
        <v>0.77720312499999999</v>
      </c>
      <c r="S2022" s="18">
        <f t="shared" si="159"/>
        <v>1577.7223437499999</v>
      </c>
      <c r="T2022" s="17" t="s">
        <v>694</v>
      </c>
      <c r="U2022" s="19" t="s">
        <v>37</v>
      </c>
    </row>
    <row r="2023" spans="1:21" ht="13.2" hidden="1">
      <c r="A2023" s="63" t="s">
        <v>3942</v>
      </c>
      <c r="B2023" s="11">
        <v>44637</v>
      </c>
      <c r="C2023" s="12">
        <v>44561</v>
      </c>
      <c r="D2023" s="13" t="s">
        <v>119</v>
      </c>
      <c r="E2023" s="13" t="s">
        <v>120</v>
      </c>
      <c r="G2023" s="10" t="s">
        <v>4842</v>
      </c>
      <c r="H2023" s="13" t="s">
        <v>4489</v>
      </c>
      <c r="I2023" s="13" t="s">
        <v>4490</v>
      </c>
      <c r="J2023" s="13" t="str">
        <f t="shared" si="155"/>
        <v>HDL-</v>
      </c>
      <c r="K2023" s="13" t="s">
        <v>23</v>
      </c>
      <c r="L2023" s="44">
        <v>520</v>
      </c>
      <c r="M2023" s="13" t="s">
        <v>365</v>
      </c>
      <c r="N2023" s="20" t="s">
        <v>366</v>
      </c>
      <c r="O2023" s="61">
        <v>4.9741</v>
      </c>
      <c r="P2023" s="46">
        <f t="shared" si="156"/>
        <v>2586.5300000000002</v>
      </c>
      <c r="Q2023" s="20">
        <f t="shared" si="157"/>
        <v>6.4</v>
      </c>
      <c r="R2023" s="20">
        <f t="shared" si="158"/>
        <v>0.77720312499999999</v>
      </c>
      <c r="S2023" s="18">
        <f t="shared" si="159"/>
        <v>404.145625</v>
      </c>
      <c r="T2023" s="17" t="s">
        <v>694</v>
      </c>
      <c r="U2023" s="19" t="s">
        <v>37</v>
      </c>
    </row>
    <row r="2024" spans="1:21" ht="13.2" hidden="1">
      <c r="A2024" s="63" t="s">
        <v>3942</v>
      </c>
      <c r="B2024" s="11">
        <v>44627</v>
      </c>
      <c r="C2024" s="12">
        <v>44561</v>
      </c>
      <c r="D2024" s="13" t="s">
        <v>119</v>
      </c>
      <c r="E2024" s="13" t="s">
        <v>120</v>
      </c>
      <c r="G2024" s="10" t="s">
        <v>4809</v>
      </c>
      <c r="H2024" s="13" t="s">
        <v>4489</v>
      </c>
      <c r="I2024" s="13" t="s">
        <v>4490</v>
      </c>
      <c r="J2024" s="13" t="str">
        <f t="shared" si="155"/>
        <v>HDL-</v>
      </c>
      <c r="K2024" s="13" t="s">
        <v>23</v>
      </c>
      <c r="L2024" s="44">
        <v>450</v>
      </c>
      <c r="M2024" s="13" t="s">
        <v>365</v>
      </c>
      <c r="N2024" s="20" t="s">
        <v>366</v>
      </c>
      <c r="O2024" s="61">
        <v>4.9741</v>
      </c>
      <c r="P2024" s="46">
        <f t="shared" si="156"/>
        <v>2238.35</v>
      </c>
      <c r="Q2024" s="20">
        <f t="shared" si="157"/>
        <v>6.4</v>
      </c>
      <c r="R2024" s="20">
        <f t="shared" si="158"/>
        <v>0.77720312499999999</v>
      </c>
      <c r="S2024" s="18">
        <f t="shared" si="159"/>
        <v>349.74140625000001</v>
      </c>
      <c r="T2024" s="17" t="s">
        <v>694</v>
      </c>
      <c r="U2024" s="19" t="s">
        <v>37</v>
      </c>
    </row>
    <row r="2025" spans="1:21" ht="13.2" hidden="1">
      <c r="A2025" s="63" t="s">
        <v>1807</v>
      </c>
      <c r="B2025" s="11">
        <v>44568</v>
      </c>
      <c r="C2025" s="12">
        <v>44439</v>
      </c>
      <c r="D2025" s="69" t="s">
        <v>119</v>
      </c>
      <c r="E2025" s="13" t="s">
        <v>120</v>
      </c>
      <c r="G2025" s="69" t="s">
        <v>689</v>
      </c>
      <c r="H2025" s="13" t="s">
        <v>914</v>
      </c>
      <c r="I2025" s="13" t="s">
        <v>915</v>
      </c>
      <c r="J2025" s="13" t="str">
        <f t="shared" si="155"/>
        <v>HDL-</v>
      </c>
      <c r="K2025" s="13" t="s">
        <v>23</v>
      </c>
      <c r="L2025" s="44">
        <v>3240</v>
      </c>
      <c r="M2025" s="13" t="s">
        <v>365</v>
      </c>
      <c r="N2025" s="20" t="s">
        <v>366</v>
      </c>
      <c r="O2025" s="61">
        <v>5.0008999999999997</v>
      </c>
      <c r="P2025" s="46">
        <f t="shared" si="156"/>
        <v>16202.92</v>
      </c>
      <c r="Q2025" s="20">
        <f t="shared" si="157"/>
        <v>6.4</v>
      </c>
      <c r="R2025" s="20">
        <f t="shared" si="158"/>
        <v>0.78139062499999989</v>
      </c>
      <c r="S2025" s="18">
        <f t="shared" si="159"/>
        <v>2531.7056249999996</v>
      </c>
      <c r="T2025" s="17" t="s">
        <v>694</v>
      </c>
      <c r="U2025" s="19" t="s">
        <v>37</v>
      </c>
    </row>
    <row r="2026" spans="1:21" ht="13.2" hidden="1">
      <c r="A2026" s="63" t="s">
        <v>1808</v>
      </c>
      <c r="B2026" s="11">
        <v>44568</v>
      </c>
      <c r="C2026" s="12">
        <v>44504</v>
      </c>
      <c r="D2026" s="69" t="s">
        <v>119</v>
      </c>
      <c r="E2026" s="13" t="s">
        <v>120</v>
      </c>
      <c r="G2026" s="69" t="s">
        <v>689</v>
      </c>
      <c r="H2026" s="13" t="s">
        <v>914</v>
      </c>
      <c r="I2026" s="13" t="s">
        <v>915</v>
      </c>
      <c r="J2026" s="13" t="str">
        <f t="shared" si="155"/>
        <v>HDL-</v>
      </c>
      <c r="K2026" s="13" t="s">
        <v>23</v>
      </c>
      <c r="L2026" s="44">
        <v>2030</v>
      </c>
      <c r="M2026" s="13" t="s">
        <v>365</v>
      </c>
      <c r="N2026" s="20" t="s">
        <v>366</v>
      </c>
      <c r="O2026" s="61">
        <v>5.0008999999999997</v>
      </c>
      <c r="P2026" s="46">
        <f t="shared" si="156"/>
        <v>10151.83</v>
      </c>
      <c r="Q2026" s="20">
        <f t="shared" si="157"/>
        <v>6.4</v>
      </c>
      <c r="R2026" s="20">
        <f t="shared" si="158"/>
        <v>0.78139062499999989</v>
      </c>
      <c r="S2026" s="18">
        <f t="shared" si="159"/>
        <v>1586.2229687499998</v>
      </c>
      <c r="T2026" s="17" t="s">
        <v>694</v>
      </c>
      <c r="U2026" s="19" t="s">
        <v>37</v>
      </c>
    </row>
    <row r="2027" spans="1:21" ht="13.2" hidden="1">
      <c r="A2027" s="64" t="s">
        <v>3943</v>
      </c>
      <c r="B2027" s="11">
        <v>44648</v>
      </c>
      <c r="C2027" s="12">
        <v>44613</v>
      </c>
      <c r="D2027" s="13" t="s">
        <v>119</v>
      </c>
      <c r="E2027" s="13" t="s">
        <v>120</v>
      </c>
      <c r="G2027" s="10" t="s">
        <v>4838</v>
      </c>
      <c r="H2027" s="13" t="s">
        <v>914</v>
      </c>
      <c r="I2027" s="13" t="s">
        <v>915</v>
      </c>
      <c r="J2027" s="13" t="str">
        <f t="shared" si="155"/>
        <v>HDL-</v>
      </c>
      <c r="K2027" s="13" t="s">
        <v>23</v>
      </c>
      <c r="L2027" s="44">
        <v>2265</v>
      </c>
      <c r="M2027" s="13" t="s">
        <v>365</v>
      </c>
      <c r="N2027" s="20" t="s">
        <v>366</v>
      </c>
      <c r="O2027" s="61">
        <v>5.0008999999999997</v>
      </c>
      <c r="P2027" s="46">
        <f t="shared" si="156"/>
        <v>11327.04</v>
      </c>
      <c r="Q2027" s="20">
        <f t="shared" si="157"/>
        <v>6.4</v>
      </c>
      <c r="R2027" s="20">
        <f t="shared" si="158"/>
        <v>0.78139062499999989</v>
      </c>
      <c r="S2027" s="18">
        <f t="shared" si="159"/>
        <v>1769.8497656249997</v>
      </c>
      <c r="T2027" s="17" t="s">
        <v>694</v>
      </c>
      <c r="U2027" s="19" t="s">
        <v>37</v>
      </c>
    </row>
    <row r="2028" spans="1:21" ht="13.2" hidden="1">
      <c r="A2028" s="63" t="s">
        <v>3943</v>
      </c>
      <c r="B2028" s="11">
        <v>44659</v>
      </c>
      <c r="C2028" s="12">
        <v>44613</v>
      </c>
      <c r="D2028" s="13" t="s">
        <v>119</v>
      </c>
      <c r="E2028" s="13" t="s">
        <v>120</v>
      </c>
      <c r="G2028" s="10" t="s">
        <v>5957</v>
      </c>
      <c r="H2028" s="13" t="s">
        <v>914</v>
      </c>
      <c r="I2028" s="13" t="s">
        <v>915</v>
      </c>
      <c r="J2028" s="13" t="str">
        <f t="shared" si="155"/>
        <v>HDL-</v>
      </c>
      <c r="K2028" s="13" t="s">
        <v>23</v>
      </c>
      <c r="L2028" s="44">
        <v>315</v>
      </c>
      <c r="M2028" s="13" t="s">
        <v>365</v>
      </c>
      <c r="N2028" s="20" t="s">
        <v>366</v>
      </c>
      <c r="O2028" s="61">
        <v>5.0008999999999997</v>
      </c>
      <c r="P2028" s="46">
        <f t="shared" si="156"/>
        <v>1575.28</v>
      </c>
      <c r="Q2028" s="20">
        <f t="shared" si="157"/>
        <v>6.4</v>
      </c>
      <c r="R2028" s="20">
        <f t="shared" si="158"/>
        <v>0.78139062499999989</v>
      </c>
      <c r="S2028" s="18">
        <f t="shared" si="159"/>
        <v>246.13804687499996</v>
      </c>
      <c r="T2028" s="17" t="s">
        <v>694</v>
      </c>
      <c r="U2028" s="19" t="s">
        <v>37</v>
      </c>
    </row>
    <row r="2029" spans="1:21" ht="13.2" hidden="1">
      <c r="A2029" s="63" t="s">
        <v>3943</v>
      </c>
      <c r="B2029" s="11">
        <v>44655</v>
      </c>
      <c r="C2029" s="12">
        <v>44613</v>
      </c>
      <c r="D2029" s="13" t="s">
        <v>119</v>
      </c>
      <c r="E2029" s="13" t="s">
        <v>120</v>
      </c>
      <c r="G2029" s="10" t="s">
        <v>5932</v>
      </c>
      <c r="H2029" s="13" t="s">
        <v>914</v>
      </c>
      <c r="I2029" s="13" t="s">
        <v>915</v>
      </c>
      <c r="J2029" s="13" t="str">
        <f t="shared" si="155"/>
        <v>HDL-</v>
      </c>
      <c r="K2029" s="13" t="s">
        <v>23</v>
      </c>
      <c r="L2029" s="44">
        <v>1470</v>
      </c>
      <c r="M2029" s="13" t="s">
        <v>365</v>
      </c>
      <c r="N2029" s="20" t="s">
        <v>366</v>
      </c>
      <c r="O2029" s="61">
        <v>5.0008999999999997</v>
      </c>
      <c r="P2029" s="46">
        <f t="shared" si="156"/>
        <v>7351.32</v>
      </c>
      <c r="Q2029" s="20">
        <f t="shared" si="157"/>
        <v>6.4</v>
      </c>
      <c r="R2029" s="20">
        <f t="shared" si="158"/>
        <v>0.78139062499999989</v>
      </c>
      <c r="S2029" s="18">
        <f t="shared" si="159"/>
        <v>1148.6442187499999</v>
      </c>
      <c r="T2029" s="17" t="s">
        <v>694</v>
      </c>
      <c r="U2029" s="19" t="s">
        <v>37</v>
      </c>
    </row>
    <row r="2030" spans="1:21" ht="13.2" hidden="1">
      <c r="A2030" s="63" t="s">
        <v>1806</v>
      </c>
      <c r="B2030" s="11">
        <v>44583</v>
      </c>
      <c r="C2030" s="12">
        <v>44489</v>
      </c>
      <c r="D2030" s="69" t="s">
        <v>1274</v>
      </c>
      <c r="E2030" s="13" t="s">
        <v>1275</v>
      </c>
      <c r="G2030" s="69" t="s">
        <v>665</v>
      </c>
      <c r="H2030" s="13" t="s">
        <v>263</v>
      </c>
      <c r="I2030" s="13" t="s">
        <v>264</v>
      </c>
      <c r="J2030" s="13" t="str">
        <f t="shared" si="155"/>
        <v>HDL-</v>
      </c>
      <c r="K2030" s="13" t="s">
        <v>23</v>
      </c>
      <c r="L2030" s="44">
        <v>6000</v>
      </c>
      <c r="M2030" s="13" t="s">
        <v>365</v>
      </c>
      <c r="N2030" s="20" t="s">
        <v>366</v>
      </c>
      <c r="O2030" s="61">
        <v>5.0087999999999999</v>
      </c>
      <c r="P2030" s="46">
        <f t="shared" si="156"/>
        <v>30052.799999999999</v>
      </c>
      <c r="Q2030" s="20">
        <f t="shared" si="157"/>
        <v>6.4</v>
      </c>
      <c r="R2030" s="20">
        <f t="shared" si="158"/>
        <v>0.7826249999999999</v>
      </c>
      <c r="S2030" s="18">
        <f t="shared" si="159"/>
        <v>4695.7499999999991</v>
      </c>
      <c r="T2030" s="17" t="s">
        <v>694</v>
      </c>
      <c r="U2030" s="19" t="s">
        <v>37</v>
      </c>
    </row>
    <row r="2031" spans="1:21" ht="13.2" hidden="1">
      <c r="A2031" s="63" t="s">
        <v>1806</v>
      </c>
      <c r="B2031" s="11">
        <v>44583</v>
      </c>
      <c r="C2031" s="12">
        <v>44489</v>
      </c>
      <c r="D2031" s="69" t="s">
        <v>1274</v>
      </c>
      <c r="E2031" s="13" t="s">
        <v>1275</v>
      </c>
      <c r="G2031" s="69" t="s">
        <v>2323</v>
      </c>
      <c r="H2031" s="13" t="s">
        <v>263</v>
      </c>
      <c r="I2031" s="13" t="s">
        <v>264</v>
      </c>
      <c r="J2031" s="13" t="str">
        <f t="shared" si="155"/>
        <v>HDL-</v>
      </c>
      <c r="K2031" s="13" t="s">
        <v>23</v>
      </c>
      <c r="L2031" s="44">
        <v>-6000</v>
      </c>
      <c r="M2031" s="13" t="s">
        <v>365</v>
      </c>
      <c r="N2031" s="20" t="s">
        <v>366</v>
      </c>
      <c r="O2031" s="61">
        <v>5.0087999999999999</v>
      </c>
      <c r="P2031" s="46">
        <f t="shared" si="156"/>
        <v>-30052.799999999999</v>
      </c>
      <c r="Q2031" s="20">
        <f t="shared" si="157"/>
        <v>6.4</v>
      </c>
      <c r="R2031" s="20">
        <f t="shared" si="158"/>
        <v>0.7826249999999999</v>
      </c>
      <c r="S2031" s="18">
        <f t="shared" si="159"/>
        <v>-4695.7499999999991</v>
      </c>
      <c r="T2031" s="17" t="s">
        <v>694</v>
      </c>
      <c r="U2031" s="19" t="s">
        <v>37</v>
      </c>
    </row>
    <row r="2032" spans="1:21" ht="13.2" hidden="1">
      <c r="A2032" s="64" t="s">
        <v>1806</v>
      </c>
      <c r="B2032" s="11">
        <v>44580</v>
      </c>
      <c r="C2032" s="12">
        <v>44489</v>
      </c>
      <c r="D2032" s="69" t="s">
        <v>1274</v>
      </c>
      <c r="E2032" s="13" t="s">
        <v>1275</v>
      </c>
      <c r="G2032" s="69" t="s">
        <v>631</v>
      </c>
      <c r="H2032" s="13" t="s">
        <v>263</v>
      </c>
      <c r="I2032" s="13" t="s">
        <v>264</v>
      </c>
      <c r="J2032" s="13" t="str">
        <f t="shared" si="155"/>
        <v>HDL-</v>
      </c>
      <c r="K2032" s="13" t="s">
        <v>23</v>
      </c>
      <c r="L2032" s="44">
        <v>6000</v>
      </c>
      <c r="M2032" s="13" t="s">
        <v>365</v>
      </c>
      <c r="N2032" s="20" t="s">
        <v>366</v>
      </c>
      <c r="O2032" s="61">
        <v>5.0087999999999999</v>
      </c>
      <c r="P2032" s="46">
        <f t="shared" si="156"/>
        <v>30052.799999999999</v>
      </c>
      <c r="Q2032" s="20">
        <f t="shared" si="157"/>
        <v>6.4</v>
      </c>
      <c r="R2032" s="20">
        <f t="shared" si="158"/>
        <v>0.7826249999999999</v>
      </c>
      <c r="S2032" s="18">
        <f t="shared" si="159"/>
        <v>4695.7499999999991</v>
      </c>
      <c r="T2032" s="17" t="s">
        <v>694</v>
      </c>
      <c r="U2032" s="19" t="s">
        <v>37</v>
      </c>
    </row>
    <row r="2033" spans="1:21" ht="13.2" hidden="1">
      <c r="A2033" s="64" t="s">
        <v>1806</v>
      </c>
      <c r="B2033" s="11">
        <v>44574</v>
      </c>
      <c r="C2033" s="12">
        <v>44489</v>
      </c>
      <c r="D2033" s="69" t="s">
        <v>1274</v>
      </c>
      <c r="E2033" s="13" t="s">
        <v>1275</v>
      </c>
      <c r="G2033" s="69" t="s">
        <v>608</v>
      </c>
      <c r="H2033" s="13" t="s">
        <v>263</v>
      </c>
      <c r="I2033" s="13" t="s">
        <v>264</v>
      </c>
      <c r="J2033" s="13" t="str">
        <f t="shared" si="155"/>
        <v>HDL-</v>
      </c>
      <c r="K2033" s="13" t="s">
        <v>23</v>
      </c>
      <c r="L2033" s="44">
        <v>4550</v>
      </c>
      <c r="M2033" s="13" t="s">
        <v>365</v>
      </c>
      <c r="N2033" s="20" t="s">
        <v>366</v>
      </c>
      <c r="O2033" s="61">
        <v>5.0087999999999999</v>
      </c>
      <c r="P2033" s="46">
        <f t="shared" si="156"/>
        <v>22790.04</v>
      </c>
      <c r="Q2033" s="20">
        <f t="shared" si="157"/>
        <v>6.4</v>
      </c>
      <c r="R2033" s="20">
        <f t="shared" si="158"/>
        <v>0.7826249999999999</v>
      </c>
      <c r="S2033" s="18">
        <f t="shared" si="159"/>
        <v>3560.9437499999995</v>
      </c>
      <c r="T2033" s="17" t="s">
        <v>694</v>
      </c>
      <c r="U2033" s="19" t="s">
        <v>37</v>
      </c>
    </row>
    <row r="2034" spans="1:21" ht="13.2" hidden="1">
      <c r="A2034" s="64" t="s">
        <v>1806</v>
      </c>
      <c r="B2034" s="11">
        <v>44574</v>
      </c>
      <c r="C2034" s="12">
        <v>44489</v>
      </c>
      <c r="D2034" s="69" t="s">
        <v>1274</v>
      </c>
      <c r="E2034" s="13" t="s">
        <v>1275</v>
      </c>
      <c r="G2034" s="69" t="s">
        <v>2324</v>
      </c>
      <c r="H2034" s="13" t="s">
        <v>263</v>
      </c>
      <c r="I2034" s="13" t="s">
        <v>264</v>
      </c>
      <c r="J2034" s="13" t="str">
        <f t="shared" si="155"/>
        <v>HDL-</v>
      </c>
      <c r="K2034" s="13" t="s">
        <v>23</v>
      </c>
      <c r="L2034" s="44">
        <v>-4680</v>
      </c>
      <c r="M2034" s="13" t="s">
        <v>365</v>
      </c>
      <c r="N2034" s="20" t="s">
        <v>366</v>
      </c>
      <c r="O2034" s="61">
        <v>5.0087999999999999</v>
      </c>
      <c r="P2034" s="46">
        <f t="shared" si="156"/>
        <v>-23441.18</v>
      </c>
      <c r="Q2034" s="20">
        <f t="shared" si="157"/>
        <v>6.4</v>
      </c>
      <c r="R2034" s="20">
        <f t="shared" si="158"/>
        <v>0.7826249999999999</v>
      </c>
      <c r="S2034" s="18">
        <f t="shared" si="159"/>
        <v>-3662.6849999999995</v>
      </c>
      <c r="T2034" s="17" t="s">
        <v>694</v>
      </c>
      <c r="U2034" s="19" t="s">
        <v>37</v>
      </c>
    </row>
    <row r="2035" spans="1:21" ht="13.2" hidden="1">
      <c r="A2035" s="64" t="s">
        <v>1806</v>
      </c>
      <c r="B2035" s="11">
        <v>44574</v>
      </c>
      <c r="C2035" s="12">
        <v>44489</v>
      </c>
      <c r="D2035" s="69" t="s">
        <v>1274</v>
      </c>
      <c r="E2035" s="13" t="s">
        <v>1275</v>
      </c>
      <c r="G2035" s="69" t="s">
        <v>618</v>
      </c>
      <c r="H2035" s="13" t="s">
        <v>263</v>
      </c>
      <c r="I2035" s="13" t="s">
        <v>264</v>
      </c>
      <c r="J2035" s="13" t="str">
        <f t="shared" si="155"/>
        <v>HDL-</v>
      </c>
      <c r="K2035" s="13" t="s">
        <v>23</v>
      </c>
      <c r="L2035" s="44">
        <v>4550</v>
      </c>
      <c r="M2035" s="13" t="s">
        <v>365</v>
      </c>
      <c r="N2035" s="20" t="s">
        <v>366</v>
      </c>
      <c r="O2035" s="61">
        <v>5.0087999999999999</v>
      </c>
      <c r="P2035" s="46">
        <f t="shared" si="156"/>
        <v>22790.04</v>
      </c>
      <c r="Q2035" s="20">
        <f t="shared" si="157"/>
        <v>6.4</v>
      </c>
      <c r="R2035" s="20">
        <f t="shared" si="158"/>
        <v>0.7826249999999999</v>
      </c>
      <c r="S2035" s="18">
        <f t="shared" si="159"/>
        <v>3560.9437499999995</v>
      </c>
      <c r="T2035" s="17" t="s">
        <v>694</v>
      </c>
      <c r="U2035" s="19" t="s">
        <v>37</v>
      </c>
    </row>
    <row r="2036" spans="1:21" ht="13.2" hidden="1">
      <c r="A2036" s="64" t="s">
        <v>1806</v>
      </c>
      <c r="B2036" s="11">
        <v>44566</v>
      </c>
      <c r="C2036" s="12">
        <v>44489</v>
      </c>
      <c r="D2036" s="69" t="s">
        <v>1274</v>
      </c>
      <c r="E2036" s="13" t="s">
        <v>1275</v>
      </c>
      <c r="G2036" s="69" t="s">
        <v>673</v>
      </c>
      <c r="H2036" s="13" t="s">
        <v>263</v>
      </c>
      <c r="I2036" s="13" t="s">
        <v>264</v>
      </c>
      <c r="J2036" s="13" t="str">
        <f t="shared" si="155"/>
        <v>HDL-</v>
      </c>
      <c r="K2036" s="13" t="s">
        <v>23</v>
      </c>
      <c r="L2036" s="44">
        <v>4680</v>
      </c>
      <c r="M2036" s="13" t="s">
        <v>365</v>
      </c>
      <c r="N2036" s="20" t="s">
        <v>366</v>
      </c>
      <c r="O2036" s="61">
        <v>5.0087999999999999</v>
      </c>
      <c r="P2036" s="46">
        <f t="shared" si="156"/>
        <v>23441.18</v>
      </c>
      <c r="Q2036" s="20">
        <f t="shared" si="157"/>
        <v>6.4</v>
      </c>
      <c r="R2036" s="20">
        <f t="shared" si="158"/>
        <v>0.7826249999999999</v>
      </c>
      <c r="S2036" s="18">
        <f t="shared" si="159"/>
        <v>3662.6849999999995</v>
      </c>
      <c r="T2036" s="17" t="s">
        <v>694</v>
      </c>
      <c r="U2036" s="19" t="s">
        <v>37</v>
      </c>
    </row>
    <row r="2037" spans="1:21" ht="13.2" hidden="1">
      <c r="A2037" s="63" t="s">
        <v>1388</v>
      </c>
      <c r="B2037" s="11">
        <v>44565</v>
      </c>
      <c r="C2037" s="12">
        <v>44412</v>
      </c>
      <c r="D2037" s="69" t="s">
        <v>33</v>
      </c>
      <c r="E2037" s="13" t="s">
        <v>34</v>
      </c>
      <c r="G2037" s="69" t="s">
        <v>2401</v>
      </c>
      <c r="H2037" s="13" t="s">
        <v>199</v>
      </c>
      <c r="I2037" s="13" t="s">
        <v>200</v>
      </c>
      <c r="J2037" s="13" t="str">
        <f t="shared" si="155"/>
        <v>SKU-</v>
      </c>
      <c r="K2037" s="13" t="s">
        <v>25</v>
      </c>
      <c r="L2037" s="44">
        <v>3400</v>
      </c>
      <c r="M2037" s="13" t="s">
        <v>365</v>
      </c>
      <c r="N2037" s="20" t="s">
        <v>366</v>
      </c>
      <c r="O2037" s="61">
        <v>5.0862999999999996</v>
      </c>
      <c r="P2037" s="46">
        <f t="shared" si="156"/>
        <v>17293.419999999998</v>
      </c>
      <c r="Q2037" s="20">
        <f t="shared" si="157"/>
        <v>6.4</v>
      </c>
      <c r="R2037" s="20">
        <f t="shared" si="158"/>
        <v>0.79473437499999988</v>
      </c>
      <c r="S2037" s="18">
        <f t="shared" si="159"/>
        <v>2702.0968749999997</v>
      </c>
      <c r="T2037" s="17" t="s">
        <v>694</v>
      </c>
      <c r="U2037" s="19" t="s">
        <v>39</v>
      </c>
    </row>
    <row r="2038" spans="1:21" ht="13.2" hidden="1">
      <c r="A2038" s="63" t="s">
        <v>2249</v>
      </c>
      <c r="B2038" s="11">
        <v>44582</v>
      </c>
      <c r="C2038" s="12">
        <v>44439</v>
      </c>
      <c r="D2038" s="69" t="s">
        <v>33</v>
      </c>
      <c r="E2038" s="13" t="s">
        <v>34</v>
      </c>
      <c r="G2038" s="69" t="s">
        <v>2404</v>
      </c>
      <c r="H2038" s="13" t="s">
        <v>199</v>
      </c>
      <c r="I2038" s="13" t="s">
        <v>200</v>
      </c>
      <c r="J2038" s="13" t="str">
        <f t="shared" si="155"/>
        <v>SKU-</v>
      </c>
      <c r="K2038" s="13" t="s">
        <v>25</v>
      </c>
      <c r="L2038" s="44">
        <v>2000</v>
      </c>
      <c r="M2038" s="13" t="s">
        <v>365</v>
      </c>
      <c r="N2038" s="20" t="s">
        <v>366</v>
      </c>
      <c r="O2038" s="61">
        <v>5.0862999999999996</v>
      </c>
      <c r="P2038" s="46">
        <f t="shared" si="156"/>
        <v>10172.6</v>
      </c>
      <c r="Q2038" s="20">
        <f t="shared" si="157"/>
        <v>6.4</v>
      </c>
      <c r="R2038" s="20">
        <f t="shared" si="158"/>
        <v>0.79473437499999988</v>
      </c>
      <c r="S2038" s="18">
        <f t="shared" si="159"/>
        <v>1589.4687499999998</v>
      </c>
      <c r="T2038" s="17" t="s">
        <v>694</v>
      </c>
      <c r="U2038" s="19" t="s">
        <v>39</v>
      </c>
    </row>
    <row r="2039" spans="1:21" ht="13.2" hidden="1">
      <c r="A2039" s="63" t="s">
        <v>2250</v>
      </c>
      <c r="B2039" s="11">
        <v>44580</v>
      </c>
      <c r="C2039" s="12">
        <v>44456</v>
      </c>
      <c r="D2039" s="69" t="s">
        <v>33</v>
      </c>
      <c r="E2039" s="13" t="s">
        <v>34</v>
      </c>
      <c r="G2039" s="69" t="s">
        <v>2405</v>
      </c>
      <c r="H2039" s="13" t="s">
        <v>199</v>
      </c>
      <c r="I2039" s="13" t="s">
        <v>200</v>
      </c>
      <c r="J2039" s="13" t="str">
        <f t="shared" si="155"/>
        <v>SKU-</v>
      </c>
      <c r="K2039" s="13" t="s">
        <v>25</v>
      </c>
      <c r="L2039" s="44">
        <v>1200</v>
      </c>
      <c r="M2039" s="13" t="s">
        <v>365</v>
      </c>
      <c r="N2039" s="20" t="s">
        <v>366</v>
      </c>
      <c r="O2039" s="61">
        <v>5.0862999999999996</v>
      </c>
      <c r="P2039" s="46">
        <f t="shared" si="156"/>
        <v>6103.56</v>
      </c>
      <c r="Q2039" s="20">
        <f t="shared" si="157"/>
        <v>6.4</v>
      </c>
      <c r="R2039" s="20">
        <f t="shared" si="158"/>
        <v>0.79473437499999988</v>
      </c>
      <c r="S2039" s="18">
        <f t="shared" si="159"/>
        <v>953.68124999999986</v>
      </c>
      <c r="T2039" s="17" t="s">
        <v>694</v>
      </c>
      <c r="U2039" s="19" t="s">
        <v>39</v>
      </c>
    </row>
    <row r="2040" spans="1:21" ht="13.2" hidden="1">
      <c r="A2040" s="63" t="s">
        <v>2250</v>
      </c>
      <c r="B2040" s="11">
        <v>44578</v>
      </c>
      <c r="C2040" s="12">
        <v>44456</v>
      </c>
      <c r="D2040" s="69" t="s">
        <v>33</v>
      </c>
      <c r="E2040" s="13" t="s">
        <v>34</v>
      </c>
      <c r="G2040" s="69" t="s">
        <v>2402</v>
      </c>
      <c r="H2040" s="13" t="s">
        <v>199</v>
      </c>
      <c r="I2040" s="13" t="s">
        <v>200</v>
      </c>
      <c r="J2040" s="13" t="str">
        <f t="shared" si="155"/>
        <v>SKU-</v>
      </c>
      <c r="K2040" s="13" t="s">
        <v>25</v>
      </c>
      <c r="L2040" s="44">
        <v>1800</v>
      </c>
      <c r="M2040" s="13" t="s">
        <v>365</v>
      </c>
      <c r="N2040" s="20" t="s">
        <v>366</v>
      </c>
      <c r="O2040" s="61">
        <v>5.0862999999999996</v>
      </c>
      <c r="P2040" s="46">
        <f t="shared" si="156"/>
        <v>9155.34</v>
      </c>
      <c r="Q2040" s="20">
        <f t="shared" si="157"/>
        <v>6.4</v>
      </c>
      <c r="R2040" s="20">
        <f t="shared" si="158"/>
        <v>0.79473437499999988</v>
      </c>
      <c r="S2040" s="18">
        <f t="shared" si="159"/>
        <v>1430.5218749999997</v>
      </c>
      <c r="T2040" s="17" t="s">
        <v>694</v>
      </c>
      <c r="U2040" s="19" t="s">
        <v>39</v>
      </c>
    </row>
    <row r="2041" spans="1:21" ht="13.2" hidden="1">
      <c r="A2041" s="40" t="s">
        <v>3192</v>
      </c>
      <c r="B2041" s="47">
        <v>44620</v>
      </c>
      <c r="C2041" s="12">
        <v>44455</v>
      </c>
      <c r="D2041" s="13" t="s">
        <v>33</v>
      </c>
      <c r="E2041" s="13" t="s">
        <v>34</v>
      </c>
      <c r="G2041" s="10" t="s">
        <v>3418</v>
      </c>
      <c r="H2041" s="40" t="s">
        <v>199</v>
      </c>
      <c r="I2041" s="47" t="s">
        <v>200</v>
      </c>
      <c r="J2041" s="13" t="str">
        <f t="shared" si="155"/>
        <v>SKU-</v>
      </c>
      <c r="K2041" s="40" t="s">
        <v>25</v>
      </c>
      <c r="L2041" s="52">
        <v>6400</v>
      </c>
      <c r="M2041" s="40" t="s">
        <v>365</v>
      </c>
      <c r="N2041" s="39" t="s">
        <v>366</v>
      </c>
      <c r="O2041" s="55">
        <v>5.0862999999999996</v>
      </c>
      <c r="P2041" s="46">
        <f t="shared" si="156"/>
        <v>32552.32</v>
      </c>
      <c r="Q2041" s="20">
        <f t="shared" si="157"/>
        <v>6.4</v>
      </c>
      <c r="R2041" s="20">
        <f t="shared" si="158"/>
        <v>0.79473437499999988</v>
      </c>
      <c r="S2041" s="18">
        <f t="shared" si="159"/>
        <v>5086.2999999999993</v>
      </c>
      <c r="T2041" s="17" t="s">
        <v>694</v>
      </c>
      <c r="U2041" s="40" t="s">
        <v>39</v>
      </c>
    </row>
    <row r="2042" spans="1:21" ht="13.2" hidden="1">
      <c r="A2042" s="40" t="s">
        <v>3192</v>
      </c>
      <c r="B2042" s="47">
        <v>44617</v>
      </c>
      <c r="C2042" s="12">
        <v>44455</v>
      </c>
      <c r="D2042" s="13" t="s">
        <v>33</v>
      </c>
      <c r="E2042" s="13" t="s">
        <v>34</v>
      </c>
      <c r="G2042" s="10" t="s">
        <v>3419</v>
      </c>
      <c r="H2042" s="40" t="s">
        <v>199</v>
      </c>
      <c r="I2042" s="47" t="s">
        <v>200</v>
      </c>
      <c r="J2042" s="13" t="str">
        <f t="shared" si="155"/>
        <v>SKU-</v>
      </c>
      <c r="K2042" s="40" t="s">
        <v>25</v>
      </c>
      <c r="L2042" s="52">
        <v>3000</v>
      </c>
      <c r="M2042" s="40" t="s">
        <v>365</v>
      </c>
      <c r="N2042" s="39" t="s">
        <v>366</v>
      </c>
      <c r="O2042" s="55">
        <v>5.0862999999999996</v>
      </c>
      <c r="P2042" s="46">
        <f t="shared" si="156"/>
        <v>15258.9</v>
      </c>
      <c r="Q2042" s="20">
        <f t="shared" si="157"/>
        <v>6.4</v>
      </c>
      <c r="R2042" s="20">
        <f t="shared" si="158"/>
        <v>0.79473437499999988</v>
      </c>
      <c r="S2042" s="18">
        <f t="shared" si="159"/>
        <v>2384.2031249999995</v>
      </c>
      <c r="T2042" s="17" t="s">
        <v>694</v>
      </c>
      <c r="U2042" s="40" t="s">
        <v>39</v>
      </c>
    </row>
    <row r="2043" spans="1:21" ht="13.2" hidden="1">
      <c r="A2043" s="40" t="s">
        <v>3192</v>
      </c>
      <c r="B2043" s="47">
        <v>44616</v>
      </c>
      <c r="C2043" s="12">
        <v>44455</v>
      </c>
      <c r="D2043" s="40" t="s">
        <v>33</v>
      </c>
      <c r="E2043" s="13" t="s">
        <v>34</v>
      </c>
      <c r="G2043" s="10" t="s">
        <v>3413</v>
      </c>
      <c r="H2043" s="40" t="s">
        <v>199</v>
      </c>
      <c r="I2043" s="47" t="s">
        <v>200</v>
      </c>
      <c r="J2043" s="13" t="str">
        <f t="shared" si="155"/>
        <v>SKU-</v>
      </c>
      <c r="K2043" s="40" t="s">
        <v>25</v>
      </c>
      <c r="L2043" s="52">
        <v>600</v>
      </c>
      <c r="M2043" s="40" t="s">
        <v>365</v>
      </c>
      <c r="N2043" s="39" t="s">
        <v>366</v>
      </c>
      <c r="O2043" s="56">
        <v>5.0862999999999996</v>
      </c>
      <c r="P2043" s="46">
        <f t="shared" si="156"/>
        <v>3051.78</v>
      </c>
      <c r="Q2043" s="20">
        <f t="shared" si="157"/>
        <v>6.4</v>
      </c>
      <c r="R2043" s="20">
        <f t="shared" si="158"/>
        <v>0.79473437499999988</v>
      </c>
      <c r="S2043" s="18">
        <f t="shared" si="159"/>
        <v>476.84062499999993</v>
      </c>
      <c r="T2043" s="17" t="s">
        <v>694</v>
      </c>
      <c r="U2043" s="40" t="s">
        <v>39</v>
      </c>
    </row>
    <row r="2044" spans="1:21" ht="13.2" hidden="1">
      <c r="A2044" s="40" t="s">
        <v>3193</v>
      </c>
      <c r="B2044" s="47">
        <v>44608</v>
      </c>
      <c r="C2044" s="12">
        <v>44456</v>
      </c>
      <c r="D2044" s="13" t="s">
        <v>33</v>
      </c>
      <c r="E2044" s="13" t="s">
        <v>34</v>
      </c>
      <c r="G2044" s="10" t="s">
        <v>3420</v>
      </c>
      <c r="H2044" s="40" t="s">
        <v>199</v>
      </c>
      <c r="I2044" s="47" t="s">
        <v>200</v>
      </c>
      <c r="J2044" s="13" t="str">
        <f t="shared" si="155"/>
        <v>SKU-</v>
      </c>
      <c r="K2044" s="40" t="s">
        <v>25</v>
      </c>
      <c r="L2044" s="52">
        <v>2600</v>
      </c>
      <c r="M2044" s="40" t="s">
        <v>365</v>
      </c>
      <c r="N2044" s="39" t="s">
        <v>366</v>
      </c>
      <c r="O2044" s="55">
        <v>5.0862999999999996</v>
      </c>
      <c r="P2044" s="46">
        <f t="shared" si="156"/>
        <v>13224.38</v>
      </c>
      <c r="Q2044" s="20">
        <f t="shared" si="157"/>
        <v>6.4</v>
      </c>
      <c r="R2044" s="20">
        <f t="shared" si="158"/>
        <v>0.79473437499999988</v>
      </c>
      <c r="S2044" s="18">
        <f t="shared" si="159"/>
        <v>2066.3093749999998</v>
      </c>
      <c r="T2044" s="17" t="s">
        <v>694</v>
      </c>
      <c r="U2044" s="40" t="s">
        <v>39</v>
      </c>
    </row>
    <row r="2045" spans="1:21" ht="13.2" hidden="1">
      <c r="A2045" s="40" t="s">
        <v>3193</v>
      </c>
      <c r="B2045" s="47">
        <v>44606</v>
      </c>
      <c r="C2045" s="12">
        <v>44456</v>
      </c>
      <c r="D2045" s="13" t="s">
        <v>33</v>
      </c>
      <c r="E2045" s="13" t="s">
        <v>34</v>
      </c>
      <c r="G2045" s="10" t="s">
        <v>3421</v>
      </c>
      <c r="H2045" s="40" t="s">
        <v>199</v>
      </c>
      <c r="I2045" s="47" t="s">
        <v>200</v>
      </c>
      <c r="J2045" s="13" t="str">
        <f t="shared" si="155"/>
        <v>SKU-</v>
      </c>
      <c r="K2045" s="40" t="s">
        <v>25</v>
      </c>
      <c r="L2045" s="52">
        <v>5400</v>
      </c>
      <c r="M2045" s="40" t="s">
        <v>365</v>
      </c>
      <c r="N2045" s="39" t="s">
        <v>366</v>
      </c>
      <c r="O2045" s="55">
        <v>5.0862999999999996</v>
      </c>
      <c r="P2045" s="46">
        <f t="shared" si="156"/>
        <v>27466.02</v>
      </c>
      <c r="Q2045" s="20">
        <f t="shared" si="157"/>
        <v>6.4</v>
      </c>
      <c r="R2045" s="20">
        <f t="shared" si="158"/>
        <v>0.79473437499999988</v>
      </c>
      <c r="S2045" s="18">
        <f t="shared" si="159"/>
        <v>4291.5656249999993</v>
      </c>
      <c r="T2045" s="17" t="s">
        <v>694</v>
      </c>
      <c r="U2045" s="40" t="s">
        <v>39</v>
      </c>
    </row>
    <row r="2046" spans="1:21" ht="13.2" hidden="1">
      <c r="A2046" s="64" t="s">
        <v>3944</v>
      </c>
      <c r="B2046" s="11">
        <v>44650</v>
      </c>
      <c r="C2046" s="12">
        <v>44455</v>
      </c>
      <c r="D2046" s="13" t="s">
        <v>33</v>
      </c>
      <c r="E2046" s="13" t="s">
        <v>34</v>
      </c>
      <c r="G2046" s="10" t="s">
        <v>4843</v>
      </c>
      <c r="H2046" s="13" t="s">
        <v>199</v>
      </c>
      <c r="I2046" s="13" t="s">
        <v>200</v>
      </c>
      <c r="J2046" s="13" t="str">
        <f t="shared" si="155"/>
        <v>SKU-</v>
      </c>
      <c r="K2046" s="13" t="s">
        <v>25</v>
      </c>
      <c r="L2046" s="44">
        <v>3600</v>
      </c>
      <c r="M2046" s="13" t="s">
        <v>365</v>
      </c>
      <c r="N2046" s="20" t="s">
        <v>366</v>
      </c>
      <c r="O2046" s="61">
        <v>5.0862999999999996</v>
      </c>
      <c r="P2046" s="46">
        <f t="shared" si="156"/>
        <v>18310.68</v>
      </c>
      <c r="Q2046" s="20">
        <f t="shared" si="157"/>
        <v>6.4</v>
      </c>
      <c r="R2046" s="20">
        <f t="shared" si="158"/>
        <v>0.79473437499999988</v>
      </c>
      <c r="S2046" s="18">
        <f t="shared" si="159"/>
        <v>2861.0437499999994</v>
      </c>
      <c r="T2046" s="17" t="s">
        <v>694</v>
      </c>
      <c r="U2046" s="19" t="s">
        <v>39</v>
      </c>
    </row>
    <row r="2047" spans="1:21" ht="13.2" hidden="1">
      <c r="A2047" s="64" t="s">
        <v>3944</v>
      </c>
      <c r="B2047" s="11">
        <v>44648</v>
      </c>
      <c r="C2047" s="12">
        <v>44455</v>
      </c>
      <c r="D2047" s="13" t="s">
        <v>33</v>
      </c>
      <c r="E2047" s="13" t="s">
        <v>34</v>
      </c>
      <c r="G2047" s="10" t="s">
        <v>4839</v>
      </c>
      <c r="H2047" s="13" t="s">
        <v>199</v>
      </c>
      <c r="I2047" s="13" t="s">
        <v>200</v>
      </c>
      <c r="J2047" s="13" t="str">
        <f t="shared" si="155"/>
        <v>SKU-</v>
      </c>
      <c r="K2047" s="13" t="s">
        <v>25</v>
      </c>
      <c r="L2047" s="44">
        <v>1800</v>
      </c>
      <c r="M2047" s="13" t="s">
        <v>365</v>
      </c>
      <c r="N2047" s="20" t="s">
        <v>366</v>
      </c>
      <c r="O2047" s="61">
        <v>5.0862999999999996</v>
      </c>
      <c r="P2047" s="46">
        <f t="shared" si="156"/>
        <v>9155.34</v>
      </c>
      <c r="Q2047" s="20">
        <f t="shared" si="157"/>
        <v>6.4</v>
      </c>
      <c r="R2047" s="20">
        <f t="shared" si="158"/>
        <v>0.79473437499999988</v>
      </c>
      <c r="S2047" s="18">
        <f t="shared" si="159"/>
        <v>1430.5218749999997</v>
      </c>
      <c r="T2047" s="17" t="s">
        <v>694</v>
      </c>
      <c r="U2047" s="19" t="s">
        <v>39</v>
      </c>
    </row>
    <row r="2048" spans="1:21" ht="13.2" hidden="1">
      <c r="A2048" s="64" t="s">
        <v>3944</v>
      </c>
      <c r="B2048" s="11">
        <v>44652</v>
      </c>
      <c r="C2048" s="12">
        <v>44455</v>
      </c>
      <c r="D2048" s="13" t="s">
        <v>33</v>
      </c>
      <c r="E2048" s="13" t="s">
        <v>34</v>
      </c>
      <c r="G2048" s="10" t="s">
        <v>5968</v>
      </c>
      <c r="H2048" s="13" t="s">
        <v>199</v>
      </c>
      <c r="I2048" s="13" t="s">
        <v>200</v>
      </c>
      <c r="J2048" s="13" t="str">
        <f t="shared" si="155"/>
        <v>SKU-</v>
      </c>
      <c r="K2048" s="13" t="s">
        <v>25</v>
      </c>
      <c r="L2048" s="44">
        <v>2600</v>
      </c>
      <c r="M2048" s="13" t="s">
        <v>365</v>
      </c>
      <c r="N2048" s="20" t="s">
        <v>366</v>
      </c>
      <c r="O2048" s="61">
        <v>5.0862999999999996</v>
      </c>
      <c r="P2048" s="46">
        <f t="shared" si="156"/>
        <v>13224.38</v>
      </c>
      <c r="Q2048" s="20">
        <f t="shared" si="157"/>
        <v>6.4</v>
      </c>
      <c r="R2048" s="20">
        <f t="shared" si="158"/>
        <v>0.79473437499999988</v>
      </c>
      <c r="S2048" s="18">
        <f t="shared" si="159"/>
        <v>2066.3093749999998</v>
      </c>
      <c r="T2048" s="17" t="s">
        <v>694</v>
      </c>
      <c r="U2048" s="19" t="s">
        <v>39</v>
      </c>
    </row>
    <row r="2049" spans="1:21" ht="13.2" hidden="1">
      <c r="A2049" s="64" t="s">
        <v>3944</v>
      </c>
      <c r="B2049" s="11">
        <v>44652</v>
      </c>
      <c r="C2049" s="12">
        <v>44455</v>
      </c>
      <c r="D2049" s="13" t="s">
        <v>33</v>
      </c>
      <c r="E2049" s="13" t="s">
        <v>34</v>
      </c>
      <c r="G2049" s="10" t="s">
        <v>5969</v>
      </c>
      <c r="H2049" s="13" t="s">
        <v>199</v>
      </c>
      <c r="I2049" s="13" t="s">
        <v>200</v>
      </c>
      <c r="J2049" s="13" t="str">
        <f t="shared" si="155"/>
        <v>SKU-</v>
      </c>
      <c r="K2049" s="13" t="s">
        <v>25</v>
      </c>
      <c r="L2049" s="44">
        <v>-2600</v>
      </c>
      <c r="M2049" s="13" t="s">
        <v>365</v>
      </c>
      <c r="N2049" s="20" t="s">
        <v>366</v>
      </c>
      <c r="O2049" s="61">
        <v>5.0862999999999996</v>
      </c>
      <c r="P2049" s="46">
        <f t="shared" si="156"/>
        <v>-13224.38</v>
      </c>
      <c r="Q2049" s="20">
        <f t="shared" si="157"/>
        <v>6.4</v>
      </c>
      <c r="R2049" s="20">
        <f t="shared" si="158"/>
        <v>0.79473437499999988</v>
      </c>
      <c r="S2049" s="18">
        <f t="shared" si="159"/>
        <v>-2066.3093749999998</v>
      </c>
      <c r="T2049" s="17" t="s">
        <v>694</v>
      </c>
      <c r="U2049" s="19" t="s">
        <v>39</v>
      </c>
    </row>
    <row r="2050" spans="1:21" ht="13.2" hidden="1">
      <c r="A2050" s="63" t="s">
        <v>3944</v>
      </c>
      <c r="B2050" s="11">
        <v>44652</v>
      </c>
      <c r="C2050" s="12">
        <v>44455</v>
      </c>
      <c r="D2050" s="13" t="s">
        <v>33</v>
      </c>
      <c r="E2050" s="13" t="s">
        <v>34</v>
      </c>
      <c r="G2050" s="10" t="s">
        <v>5970</v>
      </c>
      <c r="H2050" s="13" t="s">
        <v>199</v>
      </c>
      <c r="I2050" s="13" t="s">
        <v>200</v>
      </c>
      <c r="J2050" s="13" t="str">
        <f t="shared" ref="J2050:J2113" si="160">+LEFT(U2050,4)</f>
        <v>SKU-</v>
      </c>
      <c r="K2050" s="13" t="s">
        <v>25</v>
      </c>
      <c r="L2050" s="44">
        <v>2600</v>
      </c>
      <c r="M2050" s="13" t="s">
        <v>365</v>
      </c>
      <c r="N2050" s="20" t="s">
        <v>366</v>
      </c>
      <c r="O2050" s="61">
        <v>5.0862999999999996</v>
      </c>
      <c r="P2050" s="46">
        <f t="shared" ref="P2050:P2113" si="161">ROUND(O2050*L2050,2)</f>
        <v>13224.38</v>
      </c>
      <c r="Q2050" s="20">
        <f t="shared" ref="Q2050:Q2113" si="162">IF(N2050="HKD",7.8,IF(N2050="CNY",6.4,1))</f>
        <v>6.4</v>
      </c>
      <c r="R2050" s="20">
        <f t="shared" ref="R2050:R2113" si="163">+O2050/Q2050</f>
        <v>0.79473437499999988</v>
      </c>
      <c r="S2050" s="18">
        <f t="shared" ref="S2050:S2113" si="164">+R2050*L2050</f>
        <v>2066.3093749999998</v>
      </c>
      <c r="T2050" s="17" t="s">
        <v>694</v>
      </c>
      <c r="U2050" s="19" t="s">
        <v>39</v>
      </c>
    </row>
    <row r="2051" spans="1:21" ht="13.2" hidden="1">
      <c r="A2051" s="63" t="s">
        <v>2014</v>
      </c>
      <c r="B2051" s="11">
        <v>44578</v>
      </c>
      <c r="C2051" s="12">
        <v>44455</v>
      </c>
      <c r="D2051" s="69" t="s">
        <v>40</v>
      </c>
      <c r="E2051" s="13" t="s">
        <v>41</v>
      </c>
      <c r="G2051" s="69" t="s">
        <v>593</v>
      </c>
      <c r="H2051" s="13" t="s">
        <v>192</v>
      </c>
      <c r="I2051" s="13" t="s">
        <v>193</v>
      </c>
      <c r="J2051" s="13" t="str">
        <f t="shared" si="160"/>
        <v>KNOB</v>
      </c>
      <c r="K2051" s="13" t="s">
        <v>23</v>
      </c>
      <c r="L2051" s="44">
        <v>16890</v>
      </c>
      <c r="M2051" s="13" t="s">
        <v>365</v>
      </c>
      <c r="N2051" s="20" t="s">
        <v>366</v>
      </c>
      <c r="O2051" s="61">
        <v>5.0999999999999996</v>
      </c>
      <c r="P2051" s="46">
        <f t="shared" si="161"/>
        <v>86139</v>
      </c>
      <c r="Q2051" s="20">
        <f t="shared" si="162"/>
        <v>6.4</v>
      </c>
      <c r="R2051" s="20">
        <f t="shared" si="163"/>
        <v>0.79687499999999989</v>
      </c>
      <c r="S2051" s="18">
        <f t="shared" si="164"/>
        <v>13459.218749999998</v>
      </c>
      <c r="T2051" s="17" t="s">
        <v>694</v>
      </c>
      <c r="U2051" s="19" t="s">
        <v>58</v>
      </c>
    </row>
    <row r="2052" spans="1:21" ht="13.2" hidden="1">
      <c r="A2052" s="63" t="s">
        <v>2014</v>
      </c>
      <c r="B2052" s="11">
        <v>44572</v>
      </c>
      <c r="C2052" s="12">
        <v>44455</v>
      </c>
      <c r="D2052" s="69" t="s">
        <v>40</v>
      </c>
      <c r="E2052" s="13" t="s">
        <v>41</v>
      </c>
      <c r="G2052" s="69" t="s">
        <v>624</v>
      </c>
      <c r="H2052" s="13" t="s">
        <v>192</v>
      </c>
      <c r="I2052" s="13" t="s">
        <v>193</v>
      </c>
      <c r="J2052" s="13" t="str">
        <f t="shared" si="160"/>
        <v>KNOB</v>
      </c>
      <c r="K2052" s="13" t="s">
        <v>23</v>
      </c>
      <c r="L2052" s="44">
        <v>9710</v>
      </c>
      <c r="M2052" s="13" t="s">
        <v>365</v>
      </c>
      <c r="N2052" s="20" t="s">
        <v>366</v>
      </c>
      <c r="O2052" s="61">
        <v>5.0999999999999996</v>
      </c>
      <c r="P2052" s="46">
        <f t="shared" si="161"/>
        <v>49521</v>
      </c>
      <c r="Q2052" s="20">
        <f t="shared" si="162"/>
        <v>6.4</v>
      </c>
      <c r="R2052" s="20">
        <f t="shared" si="163"/>
        <v>0.79687499999999989</v>
      </c>
      <c r="S2052" s="18">
        <f t="shared" si="164"/>
        <v>7737.6562499999991</v>
      </c>
      <c r="T2052" s="17" t="s">
        <v>694</v>
      </c>
      <c r="U2052" s="19" t="s">
        <v>58</v>
      </c>
    </row>
    <row r="2053" spans="1:21" ht="13.2" hidden="1">
      <c r="A2053" s="64" t="s">
        <v>2015</v>
      </c>
      <c r="B2053" s="11">
        <v>44567</v>
      </c>
      <c r="C2053" s="12">
        <v>44456</v>
      </c>
      <c r="D2053" s="69" t="s">
        <v>40</v>
      </c>
      <c r="E2053" s="13" t="s">
        <v>41</v>
      </c>
      <c r="G2053" s="69" t="s">
        <v>661</v>
      </c>
      <c r="H2053" s="13" t="s">
        <v>192</v>
      </c>
      <c r="I2053" s="13" t="s">
        <v>193</v>
      </c>
      <c r="J2053" s="13" t="str">
        <f t="shared" si="160"/>
        <v>KNOB</v>
      </c>
      <c r="K2053" s="13" t="s">
        <v>23</v>
      </c>
      <c r="L2053" s="44">
        <v>5050</v>
      </c>
      <c r="M2053" s="13" t="s">
        <v>365</v>
      </c>
      <c r="N2053" s="20" t="s">
        <v>366</v>
      </c>
      <c r="O2053" s="61">
        <v>5.0999999999999996</v>
      </c>
      <c r="P2053" s="46">
        <f t="shared" si="161"/>
        <v>25755</v>
      </c>
      <c r="Q2053" s="20">
        <f t="shared" si="162"/>
        <v>6.4</v>
      </c>
      <c r="R2053" s="20">
        <f t="shared" si="163"/>
        <v>0.79687499999999989</v>
      </c>
      <c r="S2053" s="18">
        <f t="shared" si="164"/>
        <v>4024.2187499999995</v>
      </c>
      <c r="T2053" s="17" t="s">
        <v>694</v>
      </c>
      <c r="U2053" s="19" t="s">
        <v>58</v>
      </c>
    </row>
    <row r="2054" spans="1:21" ht="13.2" hidden="1">
      <c r="A2054" s="63" t="s">
        <v>2016</v>
      </c>
      <c r="B2054" s="11">
        <v>44572</v>
      </c>
      <c r="C2054" s="12">
        <v>44456</v>
      </c>
      <c r="D2054" s="69" t="s">
        <v>40</v>
      </c>
      <c r="E2054" s="13" t="s">
        <v>41</v>
      </c>
      <c r="G2054" s="69" t="s">
        <v>624</v>
      </c>
      <c r="H2054" s="13" t="s">
        <v>192</v>
      </c>
      <c r="I2054" s="13" t="s">
        <v>193</v>
      </c>
      <c r="J2054" s="13" t="str">
        <f t="shared" si="160"/>
        <v>KNOB</v>
      </c>
      <c r="K2054" s="13" t="s">
        <v>23</v>
      </c>
      <c r="L2054" s="44">
        <v>2750</v>
      </c>
      <c r="M2054" s="13" t="s">
        <v>365</v>
      </c>
      <c r="N2054" s="20" t="s">
        <v>366</v>
      </c>
      <c r="O2054" s="61">
        <v>5.0999999999999996</v>
      </c>
      <c r="P2054" s="46">
        <f t="shared" si="161"/>
        <v>14025</v>
      </c>
      <c r="Q2054" s="20">
        <f t="shared" si="162"/>
        <v>6.4</v>
      </c>
      <c r="R2054" s="20">
        <f t="shared" si="163"/>
        <v>0.79687499999999989</v>
      </c>
      <c r="S2054" s="18">
        <f t="shared" si="164"/>
        <v>2191.4062499999995</v>
      </c>
      <c r="T2054" s="17" t="s">
        <v>694</v>
      </c>
      <c r="U2054" s="19" t="s">
        <v>58</v>
      </c>
    </row>
    <row r="2055" spans="1:21" ht="13.2" hidden="1">
      <c r="A2055" s="63" t="s">
        <v>2016</v>
      </c>
      <c r="B2055" s="11">
        <v>44568</v>
      </c>
      <c r="C2055" s="12">
        <v>44456</v>
      </c>
      <c r="D2055" s="69" t="s">
        <v>40</v>
      </c>
      <c r="E2055" s="13" t="s">
        <v>41</v>
      </c>
      <c r="G2055" s="69" t="s">
        <v>605</v>
      </c>
      <c r="H2055" s="13" t="s">
        <v>192</v>
      </c>
      <c r="I2055" s="13" t="s">
        <v>193</v>
      </c>
      <c r="J2055" s="13" t="str">
        <f t="shared" si="160"/>
        <v>KNOB</v>
      </c>
      <c r="K2055" s="13" t="s">
        <v>23</v>
      </c>
      <c r="L2055" s="44">
        <v>4760</v>
      </c>
      <c r="M2055" s="13" t="s">
        <v>365</v>
      </c>
      <c r="N2055" s="13" t="s">
        <v>366</v>
      </c>
      <c r="O2055" s="62">
        <v>5.0999999999999996</v>
      </c>
      <c r="P2055" s="46">
        <f t="shared" si="161"/>
        <v>24276</v>
      </c>
      <c r="Q2055" s="20">
        <f t="shared" si="162"/>
        <v>6.4</v>
      </c>
      <c r="R2055" s="20">
        <f t="shared" si="163"/>
        <v>0.79687499999999989</v>
      </c>
      <c r="S2055" s="18">
        <f t="shared" si="164"/>
        <v>3793.1249999999995</v>
      </c>
      <c r="T2055" s="17" t="s">
        <v>694</v>
      </c>
      <c r="U2055" s="19" t="s">
        <v>58</v>
      </c>
    </row>
    <row r="2056" spans="1:21" ht="13.2" hidden="1">
      <c r="A2056" s="63" t="s">
        <v>2016</v>
      </c>
      <c r="B2056" s="11">
        <v>44567</v>
      </c>
      <c r="C2056" s="12">
        <v>44456</v>
      </c>
      <c r="D2056" s="69" t="s">
        <v>40</v>
      </c>
      <c r="E2056" s="13" t="s">
        <v>41</v>
      </c>
      <c r="G2056" s="69" t="s">
        <v>661</v>
      </c>
      <c r="H2056" s="13" t="s">
        <v>192</v>
      </c>
      <c r="I2056" s="13" t="s">
        <v>193</v>
      </c>
      <c r="J2056" s="13" t="str">
        <f t="shared" si="160"/>
        <v>KNOB</v>
      </c>
      <c r="K2056" s="13" t="s">
        <v>23</v>
      </c>
      <c r="L2056" s="44">
        <v>5590</v>
      </c>
      <c r="M2056" s="13" t="s">
        <v>365</v>
      </c>
      <c r="N2056" s="13" t="s">
        <v>366</v>
      </c>
      <c r="O2056" s="62">
        <v>5.0999999999999996</v>
      </c>
      <c r="P2056" s="46">
        <f t="shared" si="161"/>
        <v>28509</v>
      </c>
      <c r="Q2056" s="20">
        <f t="shared" si="162"/>
        <v>6.4</v>
      </c>
      <c r="R2056" s="20">
        <f t="shared" si="163"/>
        <v>0.79687499999999989</v>
      </c>
      <c r="S2056" s="18">
        <f t="shared" si="164"/>
        <v>4454.5312499999991</v>
      </c>
      <c r="T2056" s="17" t="s">
        <v>694</v>
      </c>
      <c r="U2056" s="19" t="s">
        <v>58</v>
      </c>
    </row>
    <row r="2057" spans="1:21" ht="13.2" hidden="1">
      <c r="A2057" s="64" t="s">
        <v>2215</v>
      </c>
      <c r="B2057" s="11">
        <v>44578</v>
      </c>
      <c r="C2057" s="12">
        <v>44574</v>
      </c>
      <c r="D2057" s="69" t="s">
        <v>194</v>
      </c>
      <c r="E2057" s="13" t="s">
        <v>195</v>
      </c>
      <c r="G2057" s="69" t="s">
        <v>589</v>
      </c>
      <c r="H2057" s="13" t="s">
        <v>1052</v>
      </c>
      <c r="I2057" s="13" t="s">
        <v>1053</v>
      </c>
      <c r="J2057" s="13" t="str">
        <f t="shared" si="160"/>
        <v>PAN-</v>
      </c>
      <c r="K2057" s="13" t="s">
        <v>25</v>
      </c>
      <c r="L2057" s="44">
        <v>1150</v>
      </c>
      <c r="M2057" s="13" t="s">
        <v>365</v>
      </c>
      <c r="N2057" s="20" t="s">
        <v>366</v>
      </c>
      <c r="O2057" s="61">
        <v>5.0999999999999996</v>
      </c>
      <c r="P2057" s="46">
        <f t="shared" si="161"/>
        <v>5865</v>
      </c>
      <c r="Q2057" s="20">
        <f t="shared" si="162"/>
        <v>6.4</v>
      </c>
      <c r="R2057" s="20">
        <f t="shared" si="163"/>
        <v>0.79687499999999989</v>
      </c>
      <c r="S2057" s="18">
        <f t="shared" si="164"/>
        <v>916.40624999999989</v>
      </c>
      <c r="T2057" s="17" t="s">
        <v>694</v>
      </c>
      <c r="U2057" s="19" t="s">
        <v>196</v>
      </c>
    </row>
    <row r="2058" spans="1:21" ht="13.2" hidden="1">
      <c r="A2058" s="40" t="s">
        <v>3194</v>
      </c>
      <c r="B2058" s="47">
        <v>44620</v>
      </c>
      <c r="C2058" s="12">
        <v>44517</v>
      </c>
      <c r="D2058" s="13" t="s">
        <v>40</v>
      </c>
      <c r="E2058" s="13" t="s">
        <v>41</v>
      </c>
      <c r="G2058" s="10" t="s">
        <v>3422</v>
      </c>
      <c r="H2058" s="40" t="s">
        <v>192</v>
      </c>
      <c r="I2058" s="47" t="s">
        <v>193</v>
      </c>
      <c r="J2058" s="13" t="str">
        <f t="shared" si="160"/>
        <v>KNOB</v>
      </c>
      <c r="K2058" s="40" t="s">
        <v>23</v>
      </c>
      <c r="L2058" s="52">
        <v>80</v>
      </c>
      <c r="M2058" s="40" t="s">
        <v>365</v>
      </c>
      <c r="N2058" s="39" t="s">
        <v>366</v>
      </c>
      <c r="O2058" s="55">
        <v>5.0999999999999996</v>
      </c>
      <c r="P2058" s="46">
        <f t="shared" si="161"/>
        <v>408</v>
      </c>
      <c r="Q2058" s="20">
        <f t="shared" si="162"/>
        <v>6.4</v>
      </c>
      <c r="R2058" s="20">
        <f t="shared" si="163"/>
        <v>0.79687499999999989</v>
      </c>
      <c r="S2058" s="18">
        <f t="shared" si="164"/>
        <v>63.749999999999993</v>
      </c>
      <c r="T2058" s="17" t="s">
        <v>694</v>
      </c>
      <c r="U2058" s="40" t="s">
        <v>58</v>
      </c>
    </row>
    <row r="2059" spans="1:21" ht="13.2" hidden="1">
      <c r="A2059" s="40" t="s">
        <v>3194</v>
      </c>
      <c r="B2059" s="47">
        <v>44620</v>
      </c>
      <c r="C2059" s="12">
        <v>44517</v>
      </c>
      <c r="D2059" s="13" t="s">
        <v>40</v>
      </c>
      <c r="E2059" s="13" t="s">
        <v>41</v>
      </c>
      <c r="G2059" s="10" t="s">
        <v>3423</v>
      </c>
      <c r="H2059" s="40" t="s">
        <v>192</v>
      </c>
      <c r="I2059" s="47" t="s">
        <v>193</v>
      </c>
      <c r="J2059" s="13" t="str">
        <f t="shared" si="160"/>
        <v>KNOB</v>
      </c>
      <c r="K2059" s="40" t="s">
        <v>23</v>
      </c>
      <c r="L2059" s="52">
        <v>8120</v>
      </c>
      <c r="M2059" s="40" t="s">
        <v>365</v>
      </c>
      <c r="N2059" s="39" t="s">
        <v>366</v>
      </c>
      <c r="O2059" s="55">
        <v>5.0999999999999996</v>
      </c>
      <c r="P2059" s="46">
        <f t="shared" si="161"/>
        <v>41412</v>
      </c>
      <c r="Q2059" s="20">
        <f t="shared" si="162"/>
        <v>6.4</v>
      </c>
      <c r="R2059" s="20">
        <f t="shared" si="163"/>
        <v>0.79687499999999989</v>
      </c>
      <c r="S2059" s="18">
        <f t="shared" si="164"/>
        <v>6470.6249999999991</v>
      </c>
      <c r="T2059" s="17" t="s">
        <v>694</v>
      </c>
      <c r="U2059" s="40" t="s">
        <v>58</v>
      </c>
    </row>
    <row r="2060" spans="1:21" ht="13.2" hidden="1">
      <c r="A2060" s="40" t="s">
        <v>3194</v>
      </c>
      <c r="B2060" s="47">
        <v>44616</v>
      </c>
      <c r="C2060" s="12">
        <v>44517</v>
      </c>
      <c r="D2060" s="13" t="s">
        <v>40</v>
      </c>
      <c r="E2060" s="13" t="s">
        <v>41</v>
      </c>
      <c r="G2060" s="10" t="s">
        <v>3328</v>
      </c>
      <c r="H2060" s="40" t="s">
        <v>192</v>
      </c>
      <c r="I2060" s="47" t="s">
        <v>193</v>
      </c>
      <c r="J2060" s="13" t="str">
        <f t="shared" si="160"/>
        <v>KNOB</v>
      </c>
      <c r="K2060" s="40" t="s">
        <v>23</v>
      </c>
      <c r="L2060" s="52">
        <v>1400</v>
      </c>
      <c r="M2060" s="40" t="s">
        <v>365</v>
      </c>
      <c r="N2060" s="39" t="s">
        <v>366</v>
      </c>
      <c r="O2060" s="55">
        <v>5.0999999999999996</v>
      </c>
      <c r="P2060" s="46">
        <f t="shared" si="161"/>
        <v>7140</v>
      </c>
      <c r="Q2060" s="20">
        <f t="shared" si="162"/>
        <v>6.4</v>
      </c>
      <c r="R2060" s="20">
        <f t="shared" si="163"/>
        <v>0.79687499999999989</v>
      </c>
      <c r="S2060" s="18">
        <f t="shared" si="164"/>
        <v>1115.6249999999998</v>
      </c>
      <c r="T2060" s="17" t="s">
        <v>694</v>
      </c>
      <c r="U2060" s="40" t="s">
        <v>58</v>
      </c>
    </row>
    <row r="2061" spans="1:21" ht="13.2" hidden="1">
      <c r="A2061" s="64" t="s">
        <v>3945</v>
      </c>
      <c r="B2061" s="11">
        <v>44635</v>
      </c>
      <c r="C2061" s="12">
        <v>44455</v>
      </c>
      <c r="D2061" s="13" t="s">
        <v>40</v>
      </c>
      <c r="E2061" s="13" t="s">
        <v>41</v>
      </c>
      <c r="G2061" s="10" t="s">
        <v>4844</v>
      </c>
      <c r="H2061" s="13" t="s">
        <v>192</v>
      </c>
      <c r="I2061" s="13" t="s">
        <v>193</v>
      </c>
      <c r="J2061" s="13" t="str">
        <f t="shared" si="160"/>
        <v>KNOB</v>
      </c>
      <c r="K2061" s="13" t="s">
        <v>23</v>
      </c>
      <c r="L2061" s="44">
        <v>4900</v>
      </c>
      <c r="M2061" s="13" t="s">
        <v>365</v>
      </c>
      <c r="N2061" s="20" t="s">
        <v>366</v>
      </c>
      <c r="O2061" s="61">
        <v>5.0999999999999996</v>
      </c>
      <c r="P2061" s="46">
        <f t="shared" si="161"/>
        <v>24990</v>
      </c>
      <c r="Q2061" s="20">
        <f t="shared" si="162"/>
        <v>6.4</v>
      </c>
      <c r="R2061" s="20">
        <f t="shared" si="163"/>
        <v>0.79687499999999989</v>
      </c>
      <c r="S2061" s="18">
        <f t="shared" si="164"/>
        <v>3904.6874999999995</v>
      </c>
      <c r="T2061" s="17" t="s">
        <v>694</v>
      </c>
      <c r="U2061" s="19" t="s">
        <v>58</v>
      </c>
    </row>
    <row r="2062" spans="1:21" ht="13.2" hidden="1">
      <c r="A2062" s="63" t="s">
        <v>3945</v>
      </c>
      <c r="B2062" s="11">
        <v>44635</v>
      </c>
      <c r="C2062" s="12">
        <v>44455</v>
      </c>
      <c r="D2062" s="13" t="s">
        <v>40</v>
      </c>
      <c r="E2062" s="13" t="s">
        <v>41</v>
      </c>
      <c r="G2062" s="10" t="s">
        <v>4845</v>
      </c>
      <c r="H2062" s="13" t="s">
        <v>192</v>
      </c>
      <c r="I2062" s="13" t="s">
        <v>193</v>
      </c>
      <c r="J2062" s="13" t="str">
        <f t="shared" si="160"/>
        <v>KNOB</v>
      </c>
      <c r="K2062" s="13" t="s">
        <v>23</v>
      </c>
      <c r="L2062" s="44">
        <v>12460</v>
      </c>
      <c r="M2062" s="13" t="s">
        <v>365</v>
      </c>
      <c r="N2062" s="20" t="s">
        <v>366</v>
      </c>
      <c r="O2062" s="61">
        <v>5.0999999999999996</v>
      </c>
      <c r="P2062" s="46">
        <f t="shared" si="161"/>
        <v>63546</v>
      </c>
      <c r="Q2062" s="20">
        <f t="shared" si="162"/>
        <v>6.4</v>
      </c>
      <c r="R2062" s="20">
        <f t="shared" si="163"/>
        <v>0.79687499999999989</v>
      </c>
      <c r="S2062" s="18">
        <f t="shared" si="164"/>
        <v>9929.0624999999982</v>
      </c>
      <c r="T2062" s="17" t="s">
        <v>694</v>
      </c>
      <c r="U2062" s="19" t="s">
        <v>58</v>
      </c>
    </row>
    <row r="2063" spans="1:21" ht="13.2" hidden="1">
      <c r="A2063" s="63" t="s">
        <v>3945</v>
      </c>
      <c r="B2063" s="11">
        <v>44627</v>
      </c>
      <c r="C2063" s="12">
        <v>44455</v>
      </c>
      <c r="D2063" s="13" t="s">
        <v>40</v>
      </c>
      <c r="E2063" s="13" t="s">
        <v>41</v>
      </c>
      <c r="G2063" s="10" t="s">
        <v>4846</v>
      </c>
      <c r="H2063" s="13" t="s">
        <v>192</v>
      </c>
      <c r="I2063" s="13" t="s">
        <v>193</v>
      </c>
      <c r="J2063" s="13" t="str">
        <f t="shared" si="160"/>
        <v>KNOB</v>
      </c>
      <c r="K2063" s="13" t="s">
        <v>23</v>
      </c>
      <c r="L2063" s="44">
        <v>1680</v>
      </c>
      <c r="M2063" s="13" t="s">
        <v>365</v>
      </c>
      <c r="N2063" s="20" t="s">
        <v>366</v>
      </c>
      <c r="O2063" s="61">
        <v>5.0999999999999996</v>
      </c>
      <c r="P2063" s="46">
        <f t="shared" si="161"/>
        <v>8568</v>
      </c>
      <c r="Q2063" s="20">
        <f t="shared" si="162"/>
        <v>6.4</v>
      </c>
      <c r="R2063" s="20">
        <f t="shared" si="163"/>
        <v>0.79687499999999989</v>
      </c>
      <c r="S2063" s="18">
        <f t="shared" si="164"/>
        <v>1338.7499999999998</v>
      </c>
      <c r="T2063" s="17" t="s">
        <v>694</v>
      </c>
      <c r="U2063" s="19" t="s">
        <v>58</v>
      </c>
    </row>
    <row r="2064" spans="1:21" ht="13.2" hidden="1">
      <c r="A2064" s="63" t="s">
        <v>3945</v>
      </c>
      <c r="B2064" s="11">
        <v>44621</v>
      </c>
      <c r="C2064" s="12">
        <v>44455</v>
      </c>
      <c r="D2064" s="13" t="s">
        <v>40</v>
      </c>
      <c r="E2064" s="13" t="s">
        <v>41</v>
      </c>
      <c r="G2064" s="10" t="s">
        <v>4847</v>
      </c>
      <c r="H2064" s="13" t="s">
        <v>192</v>
      </c>
      <c r="I2064" s="13" t="s">
        <v>193</v>
      </c>
      <c r="J2064" s="13" t="str">
        <f t="shared" si="160"/>
        <v>KNOB</v>
      </c>
      <c r="K2064" s="13" t="s">
        <v>23</v>
      </c>
      <c r="L2064" s="44">
        <v>7560</v>
      </c>
      <c r="M2064" s="13" t="s">
        <v>365</v>
      </c>
      <c r="N2064" s="20" t="s">
        <v>366</v>
      </c>
      <c r="O2064" s="61">
        <v>5.0999999999999996</v>
      </c>
      <c r="P2064" s="46">
        <f t="shared" si="161"/>
        <v>38556</v>
      </c>
      <c r="Q2064" s="20">
        <f t="shared" si="162"/>
        <v>6.4</v>
      </c>
      <c r="R2064" s="20">
        <f t="shared" si="163"/>
        <v>0.79687499999999989</v>
      </c>
      <c r="S2064" s="18">
        <f t="shared" si="164"/>
        <v>6024.3749999999991</v>
      </c>
      <c r="T2064" s="17" t="s">
        <v>694</v>
      </c>
      <c r="U2064" s="19" t="s">
        <v>58</v>
      </c>
    </row>
    <row r="2065" spans="1:21" ht="13.2" hidden="1">
      <c r="A2065" s="63" t="s">
        <v>3946</v>
      </c>
      <c r="B2065" s="11">
        <v>44651</v>
      </c>
      <c r="C2065" s="12">
        <v>44455</v>
      </c>
      <c r="D2065" s="13" t="s">
        <v>40</v>
      </c>
      <c r="E2065" s="13" t="s">
        <v>41</v>
      </c>
      <c r="G2065" s="10" t="s">
        <v>4848</v>
      </c>
      <c r="H2065" s="13" t="s">
        <v>192</v>
      </c>
      <c r="I2065" s="13" t="s">
        <v>193</v>
      </c>
      <c r="J2065" s="13" t="str">
        <f t="shared" si="160"/>
        <v>KNOB</v>
      </c>
      <c r="K2065" s="13" t="s">
        <v>23</v>
      </c>
      <c r="L2065" s="44">
        <v>8680</v>
      </c>
      <c r="M2065" s="13" t="s">
        <v>365</v>
      </c>
      <c r="N2065" s="20" t="s">
        <v>366</v>
      </c>
      <c r="O2065" s="61">
        <v>5.0999999999999996</v>
      </c>
      <c r="P2065" s="46">
        <f t="shared" si="161"/>
        <v>44268</v>
      </c>
      <c r="Q2065" s="20">
        <f t="shared" si="162"/>
        <v>6.4</v>
      </c>
      <c r="R2065" s="20">
        <f t="shared" si="163"/>
        <v>0.79687499999999989</v>
      </c>
      <c r="S2065" s="18">
        <f t="shared" si="164"/>
        <v>6916.8749999999991</v>
      </c>
      <c r="T2065" s="17" t="s">
        <v>694</v>
      </c>
      <c r="U2065" s="19" t="s">
        <v>58</v>
      </c>
    </row>
    <row r="2066" spans="1:21" ht="13.2" hidden="1">
      <c r="A2066" s="63" t="s">
        <v>3946</v>
      </c>
      <c r="B2066" s="11">
        <v>44645</v>
      </c>
      <c r="C2066" s="12">
        <v>44455</v>
      </c>
      <c r="D2066" s="13" t="s">
        <v>40</v>
      </c>
      <c r="E2066" s="13" t="s">
        <v>41</v>
      </c>
      <c r="G2066" s="10" t="s">
        <v>4668</v>
      </c>
      <c r="H2066" s="13" t="s">
        <v>192</v>
      </c>
      <c r="I2066" s="13" t="s">
        <v>193</v>
      </c>
      <c r="J2066" s="13" t="str">
        <f t="shared" si="160"/>
        <v>KNOB</v>
      </c>
      <c r="K2066" s="13" t="s">
        <v>23</v>
      </c>
      <c r="L2066" s="44">
        <v>10640</v>
      </c>
      <c r="M2066" s="13" t="s">
        <v>365</v>
      </c>
      <c r="N2066" s="20" t="s">
        <v>366</v>
      </c>
      <c r="O2066" s="61">
        <v>5.0999999999999996</v>
      </c>
      <c r="P2066" s="46">
        <f t="shared" si="161"/>
        <v>54264</v>
      </c>
      <c r="Q2066" s="20">
        <f t="shared" si="162"/>
        <v>6.4</v>
      </c>
      <c r="R2066" s="20">
        <f t="shared" si="163"/>
        <v>0.79687499999999989</v>
      </c>
      <c r="S2066" s="18">
        <f t="shared" si="164"/>
        <v>8478.7499999999982</v>
      </c>
      <c r="T2066" s="17" t="s">
        <v>694</v>
      </c>
      <c r="U2066" s="19" t="s">
        <v>58</v>
      </c>
    </row>
    <row r="2067" spans="1:21" ht="13.2" hidden="1">
      <c r="A2067" s="63" t="s">
        <v>3947</v>
      </c>
      <c r="B2067" s="11">
        <v>44642</v>
      </c>
      <c r="C2067" s="12">
        <v>44575</v>
      </c>
      <c r="D2067" s="13" t="s">
        <v>40</v>
      </c>
      <c r="E2067" s="13" t="s">
        <v>41</v>
      </c>
      <c r="G2067" s="10" t="s">
        <v>4849</v>
      </c>
      <c r="H2067" s="13" t="s">
        <v>192</v>
      </c>
      <c r="I2067" s="13" t="s">
        <v>193</v>
      </c>
      <c r="J2067" s="13" t="str">
        <f t="shared" si="160"/>
        <v>KNOB</v>
      </c>
      <c r="K2067" s="13" t="s">
        <v>23</v>
      </c>
      <c r="L2067" s="44">
        <v>5560</v>
      </c>
      <c r="M2067" s="13" t="s">
        <v>365</v>
      </c>
      <c r="N2067" s="20" t="s">
        <v>366</v>
      </c>
      <c r="O2067" s="61">
        <v>5.0999999999999996</v>
      </c>
      <c r="P2067" s="46">
        <f t="shared" si="161"/>
        <v>28356</v>
      </c>
      <c r="Q2067" s="20">
        <f t="shared" si="162"/>
        <v>6.4</v>
      </c>
      <c r="R2067" s="20">
        <f t="shared" si="163"/>
        <v>0.79687499999999989</v>
      </c>
      <c r="S2067" s="18">
        <f t="shared" si="164"/>
        <v>4430.6249999999991</v>
      </c>
      <c r="T2067" s="17" t="s">
        <v>694</v>
      </c>
      <c r="U2067" s="19" t="s">
        <v>58</v>
      </c>
    </row>
    <row r="2068" spans="1:21" ht="13.2" hidden="1">
      <c r="A2068" s="40" t="s">
        <v>3947</v>
      </c>
      <c r="B2068" s="47">
        <v>44641</v>
      </c>
      <c r="C2068" s="12">
        <v>44575</v>
      </c>
      <c r="D2068" s="40" t="s">
        <v>40</v>
      </c>
      <c r="E2068" s="13" t="s">
        <v>41</v>
      </c>
      <c r="G2068" s="10" t="s">
        <v>4850</v>
      </c>
      <c r="H2068" s="13" t="s">
        <v>192</v>
      </c>
      <c r="I2068" s="13" t="s">
        <v>193</v>
      </c>
      <c r="J2068" s="13" t="str">
        <f t="shared" si="160"/>
        <v>KNOB</v>
      </c>
      <c r="K2068" s="40" t="s">
        <v>23</v>
      </c>
      <c r="L2068" s="52">
        <v>4200</v>
      </c>
      <c r="M2068" s="13" t="s">
        <v>365</v>
      </c>
      <c r="N2068" s="39" t="s">
        <v>366</v>
      </c>
      <c r="O2068" s="56">
        <v>5.0999999999999996</v>
      </c>
      <c r="P2068" s="46">
        <f t="shared" si="161"/>
        <v>21420</v>
      </c>
      <c r="Q2068" s="20">
        <f t="shared" si="162"/>
        <v>6.4</v>
      </c>
      <c r="R2068" s="20">
        <f t="shared" si="163"/>
        <v>0.79687499999999989</v>
      </c>
      <c r="S2068" s="18">
        <f t="shared" si="164"/>
        <v>3346.8749999999995</v>
      </c>
      <c r="T2068" s="17" t="s">
        <v>694</v>
      </c>
      <c r="U2068" s="40" t="s">
        <v>58</v>
      </c>
    </row>
    <row r="2069" spans="1:21" ht="13.2" hidden="1">
      <c r="A2069" s="64" t="s">
        <v>3947</v>
      </c>
      <c r="B2069" s="11">
        <v>44635</v>
      </c>
      <c r="C2069" s="12">
        <v>44575</v>
      </c>
      <c r="D2069" s="13" t="s">
        <v>40</v>
      </c>
      <c r="E2069" s="13" t="s">
        <v>41</v>
      </c>
      <c r="G2069" s="10" t="s">
        <v>4844</v>
      </c>
      <c r="H2069" s="13" t="s">
        <v>192</v>
      </c>
      <c r="I2069" s="13" t="s">
        <v>193</v>
      </c>
      <c r="J2069" s="13" t="str">
        <f t="shared" si="160"/>
        <v>KNOB</v>
      </c>
      <c r="K2069" s="13" t="s">
        <v>23</v>
      </c>
      <c r="L2069" s="44">
        <v>4340</v>
      </c>
      <c r="M2069" s="13" t="s">
        <v>365</v>
      </c>
      <c r="N2069" s="20" t="s">
        <v>366</v>
      </c>
      <c r="O2069" s="61">
        <v>5.0999999999999996</v>
      </c>
      <c r="P2069" s="46">
        <f t="shared" si="161"/>
        <v>22134</v>
      </c>
      <c r="Q2069" s="20">
        <f t="shared" si="162"/>
        <v>6.4</v>
      </c>
      <c r="R2069" s="20">
        <f t="shared" si="163"/>
        <v>0.79687499999999989</v>
      </c>
      <c r="S2069" s="18">
        <f t="shared" si="164"/>
        <v>3458.4374999999995</v>
      </c>
      <c r="T2069" s="17" t="s">
        <v>694</v>
      </c>
      <c r="U2069" s="19" t="s">
        <v>58</v>
      </c>
    </row>
    <row r="2070" spans="1:21" ht="13.2" hidden="1">
      <c r="A2070" s="63" t="s">
        <v>3946</v>
      </c>
      <c r="B2070" s="11">
        <v>44657</v>
      </c>
      <c r="C2070" s="12">
        <v>44455</v>
      </c>
      <c r="D2070" s="13" t="s">
        <v>40</v>
      </c>
      <c r="E2070" s="13" t="s">
        <v>41</v>
      </c>
      <c r="G2070" s="10" t="s">
        <v>5971</v>
      </c>
      <c r="H2070" s="13" t="s">
        <v>192</v>
      </c>
      <c r="I2070" s="13" t="s">
        <v>193</v>
      </c>
      <c r="J2070" s="13" t="str">
        <f t="shared" si="160"/>
        <v>KNOB</v>
      </c>
      <c r="K2070" s="13" t="s">
        <v>23</v>
      </c>
      <c r="L2070" s="44">
        <v>1800</v>
      </c>
      <c r="M2070" s="13" t="s">
        <v>365</v>
      </c>
      <c r="N2070" s="20" t="s">
        <v>366</v>
      </c>
      <c r="O2070" s="61">
        <v>5.0999999999999996</v>
      </c>
      <c r="P2070" s="46">
        <f t="shared" si="161"/>
        <v>9180</v>
      </c>
      <c r="Q2070" s="20">
        <f t="shared" si="162"/>
        <v>6.4</v>
      </c>
      <c r="R2070" s="20">
        <f t="shared" si="163"/>
        <v>0.79687499999999989</v>
      </c>
      <c r="S2070" s="18">
        <f t="shared" si="164"/>
        <v>1434.3749999999998</v>
      </c>
      <c r="T2070" s="17" t="s">
        <v>694</v>
      </c>
      <c r="U2070" s="19" t="s">
        <v>58</v>
      </c>
    </row>
    <row r="2071" spans="1:21" ht="13.2" hidden="1">
      <c r="A2071" s="63" t="s">
        <v>3946</v>
      </c>
      <c r="B2071" s="11">
        <v>44653</v>
      </c>
      <c r="C2071" s="12">
        <v>44455</v>
      </c>
      <c r="D2071" s="13" t="s">
        <v>40</v>
      </c>
      <c r="E2071" s="13" t="s">
        <v>41</v>
      </c>
      <c r="G2071" s="10" t="s">
        <v>5972</v>
      </c>
      <c r="H2071" s="13" t="s">
        <v>192</v>
      </c>
      <c r="I2071" s="13" t="s">
        <v>193</v>
      </c>
      <c r="J2071" s="13" t="str">
        <f t="shared" si="160"/>
        <v>KNOB</v>
      </c>
      <c r="K2071" s="13" t="s">
        <v>23</v>
      </c>
      <c r="L2071" s="44">
        <v>4480</v>
      </c>
      <c r="M2071" s="13" t="s">
        <v>365</v>
      </c>
      <c r="N2071" s="20" t="s">
        <v>366</v>
      </c>
      <c r="O2071" s="61">
        <v>5.0999999999999996</v>
      </c>
      <c r="P2071" s="46">
        <f t="shared" si="161"/>
        <v>22848</v>
      </c>
      <c r="Q2071" s="20">
        <f t="shared" si="162"/>
        <v>6.4</v>
      </c>
      <c r="R2071" s="20">
        <f t="shared" si="163"/>
        <v>0.79687499999999989</v>
      </c>
      <c r="S2071" s="18">
        <f t="shared" si="164"/>
        <v>3569.9999999999995</v>
      </c>
      <c r="T2071" s="17" t="s">
        <v>694</v>
      </c>
      <c r="U2071" s="19" t="s">
        <v>58</v>
      </c>
    </row>
    <row r="2072" spans="1:21" ht="13.2" hidden="1">
      <c r="A2072" s="40" t="s">
        <v>5651</v>
      </c>
      <c r="B2072" s="47">
        <v>44678</v>
      </c>
      <c r="C2072" s="12">
        <v>44495</v>
      </c>
      <c r="D2072" s="40" t="s">
        <v>40</v>
      </c>
      <c r="E2072" s="13" t="s">
        <v>41</v>
      </c>
      <c r="G2072" s="10" t="s">
        <v>5973</v>
      </c>
      <c r="H2072" s="13" t="s">
        <v>192</v>
      </c>
      <c r="I2072" s="13" t="s">
        <v>193</v>
      </c>
      <c r="J2072" s="13" t="str">
        <f t="shared" si="160"/>
        <v>KNOB</v>
      </c>
      <c r="K2072" s="40" t="s">
        <v>23</v>
      </c>
      <c r="L2072" s="52">
        <v>11400</v>
      </c>
      <c r="M2072" s="13" t="s">
        <v>365</v>
      </c>
      <c r="N2072" s="39" t="s">
        <v>366</v>
      </c>
      <c r="O2072" s="56">
        <v>5.0999999999999996</v>
      </c>
      <c r="P2072" s="46">
        <f t="shared" si="161"/>
        <v>58140</v>
      </c>
      <c r="Q2072" s="20">
        <f t="shared" si="162"/>
        <v>6.4</v>
      </c>
      <c r="R2072" s="20">
        <f t="shared" si="163"/>
        <v>0.79687499999999989</v>
      </c>
      <c r="S2072" s="18">
        <f t="shared" si="164"/>
        <v>9084.3749999999982</v>
      </c>
      <c r="T2072" s="17" t="s">
        <v>694</v>
      </c>
      <c r="U2072" s="40" t="s">
        <v>58</v>
      </c>
    </row>
    <row r="2073" spans="1:21" ht="13.2" hidden="1">
      <c r="A2073" s="64" t="s">
        <v>5652</v>
      </c>
      <c r="B2073" s="11">
        <v>44665</v>
      </c>
      <c r="C2073" s="12">
        <v>44575</v>
      </c>
      <c r="D2073" s="13" t="s">
        <v>40</v>
      </c>
      <c r="E2073" s="13" t="s">
        <v>41</v>
      </c>
      <c r="G2073" s="10" t="s">
        <v>5974</v>
      </c>
      <c r="H2073" s="13" t="s">
        <v>192</v>
      </c>
      <c r="I2073" s="13" t="s">
        <v>193</v>
      </c>
      <c r="J2073" s="13" t="str">
        <f t="shared" si="160"/>
        <v>KNOB</v>
      </c>
      <c r="K2073" s="13" t="s">
        <v>23</v>
      </c>
      <c r="L2073" s="44">
        <v>12000</v>
      </c>
      <c r="M2073" s="13" t="s">
        <v>365</v>
      </c>
      <c r="N2073" s="20" t="s">
        <v>366</v>
      </c>
      <c r="O2073" s="61">
        <v>5.0999999999999996</v>
      </c>
      <c r="P2073" s="46">
        <f t="shared" si="161"/>
        <v>61200</v>
      </c>
      <c r="Q2073" s="20">
        <f t="shared" si="162"/>
        <v>6.4</v>
      </c>
      <c r="R2073" s="20">
        <f t="shared" si="163"/>
        <v>0.79687499999999989</v>
      </c>
      <c r="S2073" s="18">
        <f t="shared" si="164"/>
        <v>9562.4999999999982</v>
      </c>
      <c r="T2073" s="17" t="s">
        <v>694</v>
      </c>
      <c r="U2073" s="19" t="s">
        <v>58</v>
      </c>
    </row>
    <row r="2074" spans="1:21" ht="13.2" hidden="1">
      <c r="A2074" s="64" t="s">
        <v>5653</v>
      </c>
      <c r="B2074" s="11">
        <v>44669</v>
      </c>
      <c r="C2074" s="12">
        <v>44665</v>
      </c>
      <c r="D2074" s="13" t="s">
        <v>21</v>
      </c>
      <c r="E2074" s="13" t="s">
        <v>22</v>
      </c>
      <c r="G2074" s="10" t="s">
        <v>5874</v>
      </c>
      <c r="H2074" s="13" t="s">
        <v>5154</v>
      </c>
      <c r="I2074" s="13" t="s">
        <v>6251</v>
      </c>
      <c r="J2074" s="13" t="str">
        <f t="shared" si="160"/>
        <v>BOX-</v>
      </c>
      <c r="K2074" s="13" t="s">
        <v>23</v>
      </c>
      <c r="L2074" s="44">
        <v>1005</v>
      </c>
      <c r="M2074" s="13" t="s">
        <v>365</v>
      </c>
      <c r="N2074" s="20" t="s">
        <v>366</v>
      </c>
      <c r="O2074" s="61">
        <v>5.0999999999999996</v>
      </c>
      <c r="P2074" s="46">
        <f t="shared" si="161"/>
        <v>5125.5</v>
      </c>
      <c r="Q2074" s="20">
        <f t="shared" si="162"/>
        <v>6.4</v>
      </c>
      <c r="R2074" s="20">
        <f t="shared" si="163"/>
        <v>0.79687499999999989</v>
      </c>
      <c r="S2074" s="18">
        <f t="shared" si="164"/>
        <v>800.85937499999989</v>
      </c>
      <c r="T2074" s="17" t="s">
        <v>694</v>
      </c>
      <c r="U2074" s="19" t="s">
        <v>55</v>
      </c>
    </row>
    <row r="2075" spans="1:21" ht="13.2" hidden="1">
      <c r="A2075" s="64" t="s">
        <v>5654</v>
      </c>
      <c r="B2075" s="11">
        <v>44669</v>
      </c>
      <c r="C2075" s="12">
        <v>44665</v>
      </c>
      <c r="D2075" s="13" t="s">
        <v>21</v>
      </c>
      <c r="E2075" s="13" t="s">
        <v>22</v>
      </c>
      <c r="G2075" s="10" t="s">
        <v>5874</v>
      </c>
      <c r="H2075" s="13" t="s">
        <v>5154</v>
      </c>
      <c r="I2075" s="13" t="s">
        <v>6251</v>
      </c>
      <c r="J2075" s="13" t="str">
        <f t="shared" si="160"/>
        <v>BOX-</v>
      </c>
      <c r="K2075" s="13" t="s">
        <v>23</v>
      </c>
      <c r="L2075" s="44">
        <v>1005</v>
      </c>
      <c r="M2075" s="13" t="s">
        <v>365</v>
      </c>
      <c r="N2075" s="20" t="s">
        <v>366</v>
      </c>
      <c r="O2075" s="61">
        <v>5.0999999999999996</v>
      </c>
      <c r="P2075" s="46">
        <f t="shared" si="161"/>
        <v>5125.5</v>
      </c>
      <c r="Q2075" s="20">
        <f t="shared" si="162"/>
        <v>6.4</v>
      </c>
      <c r="R2075" s="20">
        <f t="shared" si="163"/>
        <v>0.79687499999999989</v>
      </c>
      <c r="S2075" s="18">
        <f t="shared" si="164"/>
        <v>800.85937499999989</v>
      </c>
      <c r="T2075" s="17" t="s">
        <v>694</v>
      </c>
      <c r="U2075" s="19" t="s">
        <v>55</v>
      </c>
    </row>
    <row r="2076" spans="1:21" ht="13.2" hidden="1">
      <c r="A2076" s="64" t="s">
        <v>1915</v>
      </c>
      <c r="B2076" s="11">
        <v>44575</v>
      </c>
      <c r="C2076" s="12">
        <v>44572</v>
      </c>
      <c r="D2076" s="69" t="s">
        <v>21</v>
      </c>
      <c r="E2076" s="13" t="s">
        <v>22</v>
      </c>
      <c r="G2076" s="69" t="s">
        <v>2338</v>
      </c>
      <c r="H2076" s="13" t="s">
        <v>367</v>
      </c>
      <c r="I2076" s="13" t="s">
        <v>368</v>
      </c>
      <c r="J2076" s="13" t="str">
        <f t="shared" si="160"/>
        <v>BOX-</v>
      </c>
      <c r="K2076" s="13" t="s">
        <v>23</v>
      </c>
      <c r="L2076" s="44">
        <v>1010</v>
      </c>
      <c r="M2076" s="13" t="s">
        <v>365</v>
      </c>
      <c r="N2076" s="20" t="s">
        <v>366</v>
      </c>
      <c r="O2076" s="61">
        <v>5.14</v>
      </c>
      <c r="P2076" s="46">
        <f t="shared" si="161"/>
        <v>5191.3999999999996</v>
      </c>
      <c r="Q2076" s="20">
        <f t="shared" si="162"/>
        <v>6.4</v>
      </c>
      <c r="R2076" s="20">
        <f t="shared" si="163"/>
        <v>0.80312499999999987</v>
      </c>
      <c r="S2076" s="18">
        <f t="shared" si="164"/>
        <v>811.15624999999989</v>
      </c>
      <c r="T2076" s="17" t="s">
        <v>694</v>
      </c>
      <c r="U2076" s="19" t="s">
        <v>55</v>
      </c>
    </row>
    <row r="2077" spans="1:21" ht="13.2" hidden="1">
      <c r="A2077" s="63" t="s">
        <v>1268</v>
      </c>
      <c r="B2077" s="11">
        <v>44585</v>
      </c>
      <c r="C2077" s="12">
        <v>44294</v>
      </c>
      <c r="D2077" s="69" t="s">
        <v>416</v>
      </c>
      <c r="E2077" s="13" t="s">
        <v>417</v>
      </c>
      <c r="G2077" s="69" t="s">
        <v>2283</v>
      </c>
      <c r="H2077" s="13" t="s">
        <v>1045</v>
      </c>
      <c r="I2077" s="13" t="s">
        <v>1046</v>
      </c>
      <c r="J2077" s="13" t="str">
        <f t="shared" si="160"/>
        <v>ANYD</v>
      </c>
      <c r="K2077" s="13" t="s">
        <v>23</v>
      </c>
      <c r="L2077" s="44">
        <v>9000</v>
      </c>
      <c r="M2077" s="13" t="s">
        <v>365</v>
      </c>
      <c r="N2077" s="13" t="s">
        <v>366</v>
      </c>
      <c r="O2077" s="62">
        <v>5.1593</v>
      </c>
      <c r="P2077" s="46">
        <f t="shared" si="161"/>
        <v>46433.7</v>
      </c>
      <c r="Q2077" s="20">
        <f t="shared" si="162"/>
        <v>6.4</v>
      </c>
      <c r="R2077" s="20">
        <f t="shared" si="163"/>
        <v>0.80614062499999994</v>
      </c>
      <c r="S2077" s="18">
        <f t="shared" si="164"/>
        <v>7255.2656249999991</v>
      </c>
      <c r="T2077" s="17" t="s">
        <v>694</v>
      </c>
      <c r="U2077" s="19" t="s">
        <v>2253</v>
      </c>
    </row>
    <row r="2078" spans="1:21" ht="13.2" hidden="1">
      <c r="A2078" s="63" t="s">
        <v>1739</v>
      </c>
      <c r="B2078" s="11">
        <v>44579</v>
      </c>
      <c r="C2078" s="12">
        <v>44572</v>
      </c>
      <c r="D2078" s="69" t="s">
        <v>21</v>
      </c>
      <c r="E2078" s="13" t="s">
        <v>22</v>
      </c>
      <c r="G2078" s="69" t="s">
        <v>2299</v>
      </c>
      <c r="H2078" s="13" t="s">
        <v>978</v>
      </c>
      <c r="I2078" s="13" t="s">
        <v>979</v>
      </c>
      <c r="J2078" s="13" t="str">
        <f t="shared" si="160"/>
        <v>SHTS</v>
      </c>
      <c r="K2078" s="13" t="s">
        <v>23</v>
      </c>
      <c r="L2078" s="44">
        <v>505</v>
      </c>
      <c r="M2078" s="13" t="s">
        <v>365</v>
      </c>
      <c r="N2078" s="20" t="s">
        <v>366</v>
      </c>
      <c r="O2078" s="61">
        <v>5.17</v>
      </c>
      <c r="P2078" s="46">
        <f t="shared" si="161"/>
        <v>2610.85</v>
      </c>
      <c r="Q2078" s="20">
        <f t="shared" si="162"/>
        <v>6.4</v>
      </c>
      <c r="R2078" s="20">
        <f t="shared" si="163"/>
        <v>0.80781249999999993</v>
      </c>
      <c r="S2078" s="18">
        <f t="shared" si="164"/>
        <v>407.94531249999994</v>
      </c>
      <c r="T2078" s="17" t="s">
        <v>694</v>
      </c>
      <c r="U2078" s="19" t="s">
        <v>24</v>
      </c>
    </row>
    <row r="2079" spans="1:21" ht="13.2" hidden="1">
      <c r="A2079" s="64" t="s">
        <v>2093</v>
      </c>
      <c r="B2079" s="11">
        <v>44588</v>
      </c>
      <c r="C2079" s="12">
        <v>44579</v>
      </c>
      <c r="D2079" s="69" t="s">
        <v>21</v>
      </c>
      <c r="E2079" s="13" t="s">
        <v>22</v>
      </c>
      <c r="G2079" s="69" t="s">
        <v>2374</v>
      </c>
      <c r="H2079" s="13" t="s">
        <v>1255</v>
      </c>
      <c r="I2079" s="13" t="s">
        <v>1256</v>
      </c>
      <c r="J2079" s="13" t="str">
        <f t="shared" si="160"/>
        <v>BOX-</v>
      </c>
      <c r="K2079" s="13" t="s">
        <v>23</v>
      </c>
      <c r="L2079" s="44">
        <v>3010</v>
      </c>
      <c r="M2079" s="13" t="s">
        <v>365</v>
      </c>
      <c r="N2079" s="20" t="s">
        <v>366</v>
      </c>
      <c r="O2079" s="61">
        <v>5.2</v>
      </c>
      <c r="P2079" s="46">
        <f t="shared" si="161"/>
        <v>15652</v>
      </c>
      <c r="Q2079" s="20">
        <f t="shared" si="162"/>
        <v>6.4</v>
      </c>
      <c r="R2079" s="20">
        <f t="shared" si="163"/>
        <v>0.8125</v>
      </c>
      <c r="S2079" s="18">
        <f t="shared" si="164"/>
        <v>2445.625</v>
      </c>
      <c r="T2079" s="17" t="s">
        <v>694</v>
      </c>
      <c r="U2079" s="19" t="s">
        <v>55</v>
      </c>
    </row>
    <row r="2080" spans="1:21" ht="13.2" hidden="1">
      <c r="A2080" s="64" t="s">
        <v>3948</v>
      </c>
      <c r="B2080" s="11">
        <v>44641</v>
      </c>
      <c r="C2080" s="12">
        <v>44538</v>
      </c>
      <c r="D2080" s="13" t="s">
        <v>21</v>
      </c>
      <c r="E2080" s="13" t="s">
        <v>22</v>
      </c>
      <c r="G2080" s="10" t="s">
        <v>4851</v>
      </c>
      <c r="H2080" s="13" t="s">
        <v>4491</v>
      </c>
      <c r="I2080" s="13" t="s">
        <v>4492</v>
      </c>
      <c r="J2080" s="13" t="str">
        <f t="shared" si="160"/>
        <v>BOX-</v>
      </c>
      <c r="K2080" s="13" t="s">
        <v>23</v>
      </c>
      <c r="L2080" s="44">
        <v>615</v>
      </c>
      <c r="M2080" s="13" t="s">
        <v>365</v>
      </c>
      <c r="N2080" s="20" t="s">
        <v>366</v>
      </c>
      <c r="O2080" s="61">
        <v>5.21</v>
      </c>
      <c r="P2080" s="46">
        <f t="shared" si="161"/>
        <v>3204.15</v>
      </c>
      <c r="Q2080" s="20">
        <f t="shared" si="162"/>
        <v>6.4</v>
      </c>
      <c r="R2080" s="20">
        <f t="shared" si="163"/>
        <v>0.81406249999999991</v>
      </c>
      <c r="S2080" s="18">
        <f t="shared" si="164"/>
        <v>500.64843749999994</v>
      </c>
      <c r="T2080" s="17" t="s">
        <v>694</v>
      </c>
      <c r="U2080" s="19" t="s">
        <v>55</v>
      </c>
    </row>
    <row r="2081" spans="1:21" ht="13.2" hidden="1">
      <c r="A2081" s="63" t="s">
        <v>3949</v>
      </c>
      <c r="B2081" s="11">
        <v>44629</v>
      </c>
      <c r="C2081" s="12">
        <v>44627</v>
      </c>
      <c r="D2081" s="13" t="s">
        <v>21</v>
      </c>
      <c r="E2081" s="13" t="s">
        <v>22</v>
      </c>
      <c r="G2081" s="10" t="s">
        <v>4795</v>
      </c>
      <c r="H2081" s="13" t="s">
        <v>4493</v>
      </c>
      <c r="I2081" s="13" t="s">
        <v>4494</v>
      </c>
      <c r="J2081" s="13" t="str">
        <f t="shared" si="160"/>
        <v>SHTS</v>
      </c>
      <c r="K2081" s="13" t="s">
        <v>23</v>
      </c>
      <c r="L2081" s="44">
        <v>505</v>
      </c>
      <c r="M2081" s="13" t="s">
        <v>365</v>
      </c>
      <c r="N2081" s="20" t="s">
        <v>366</v>
      </c>
      <c r="O2081" s="61">
        <v>5.21</v>
      </c>
      <c r="P2081" s="46">
        <f t="shared" si="161"/>
        <v>2631.05</v>
      </c>
      <c r="Q2081" s="20">
        <f t="shared" si="162"/>
        <v>6.4</v>
      </c>
      <c r="R2081" s="20">
        <f t="shared" si="163"/>
        <v>0.81406249999999991</v>
      </c>
      <c r="S2081" s="18">
        <f t="shared" si="164"/>
        <v>411.10156249999994</v>
      </c>
      <c r="T2081" s="17" t="s">
        <v>694</v>
      </c>
      <c r="U2081" s="19" t="s">
        <v>24</v>
      </c>
    </row>
    <row r="2082" spans="1:21" ht="13.2" hidden="1">
      <c r="A2082" s="63" t="s">
        <v>5655</v>
      </c>
      <c r="B2082" s="11">
        <v>44652</v>
      </c>
      <c r="C2082" s="12">
        <v>44560</v>
      </c>
      <c r="D2082" s="13" t="s">
        <v>178</v>
      </c>
      <c r="E2082" s="13" t="s">
        <v>1273</v>
      </c>
      <c r="G2082" s="10" t="s">
        <v>5905</v>
      </c>
      <c r="H2082" s="13" t="s">
        <v>5155</v>
      </c>
      <c r="I2082" s="13" t="s">
        <v>6252</v>
      </c>
      <c r="J2082" s="13" t="str">
        <f t="shared" si="160"/>
        <v>GLID</v>
      </c>
      <c r="K2082" s="13" t="s">
        <v>23</v>
      </c>
      <c r="L2082" s="44">
        <v>950</v>
      </c>
      <c r="M2082" s="13" t="s">
        <v>365</v>
      </c>
      <c r="N2082" s="20" t="s">
        <v>366</v>
      </c>
      <c r="O2082" s="61">
        <v>5.2290000000000001</v>
      </c>
      <c r="P2082" s="46">
        <f t="shared" si="161"/>
        <v>4967.55</v>
      </c>
      <c r="Q2082" s="20">
        <f t="shared" si="162"/>
        <v>6.4</v>
      </c>
      <c r="R2082" s="20">
        <f t="shared" si="163"/>
        <v>0.81703124999999999</v>
      </c>
      <c r="S2082" s="18">
        <f t="shared" si="164"/>
        <v>776.1796875</v>
      </c>
      <c r="T2082" s="17" t="s">
        <v>694</v>
      </c>
      <c r="U2082" s="19" t="s">
        <v>38</v>
      </c>
    </row>
    <row r="2083" spans="1:21" ht="13.2" hidden="1">
      <c r="A2083" s="63" t="s">
        <v>3950</v>
      </c>
      <c r="B2083" s="11">
        <v>44641</v>
      </c>
      <c r="C2083" s="12">
        <v>44629</v>
      </c>
      <c r="D2083" s="13" t="s">
        <v>21</v>
      </c>
      <c r="E2083" s="13" t="s">
        <v>22</v>
      </c>
      <c r="G2083" s="10" t="s">
        <v>4738</v>
      </c>
      <c r="H2083" s="13" t="s">
        <v>2828</v>
      </c>
      <c r="I2083" s="13" t="s">
        <v>2829</v>
      </c>
      <c r="J2083" s="13" t="str">
        <f t="shared" si="160"/>
        <v>BOX-</v>
      </c>
      <c r="K2083" s="13" t="s">
        <v>23</v>
      </c>
      <c r="L2083" s="44">
        <v>1010</v>
      </c>
      <c r="M2083" s="13" t="s">
        <v>365</v>
      </c>
      <c r="N2083" s="20" t="s">
        <v>366</v>
      </c>
      <c r="O2083" s="61">
        <v>5.26</v>
      </c>
      <c r="P2083" s="46">
        <f t="shared" si="161"/>
        <v>5312.6</v>
      </c>
      <c r="Q2083" s="20">
        <f t="shared" si="162"/>
        <v>6.4</v>
      </c>
      <c r="R2083" s="20">
        <f t="shared" si="163"/>
        <v>0.82187499999999991</v>
      </c>
      <c r="S2083" s="18">
        <f t="shared" si="164"/>
        <v>830.09374999999989</v>
      </c>
      <c r="T2083" s="17" t="s">
        <v>694</v>
      </c>
      <c r="U2083" s="19" t="s">
        <v>55</v>
      </c>
    </row>
    <row r="2084" spans="1:21" ht="13.2" hidden="1">
      <c r="A2084" s="64" t="s">
        <v>3951</v>
      </c>
      <c r="B2084" s="11">
        <v>44641</v>
      </c>
      <c r="C2084" s="12">
        <v>44629</v>
      </c>
      <c r="D2084" s="13" t="s">
        <v>21</v>
      </c>
      <c r="E2084" s="13" t="s">
        <v>22</v>
      </c>
      <c r="G2084" s="10" t="s">
        <v>4738</v>
      </c>
      <c r="H2084" s="13" t="s">
        <v>2828</v>
      </c>
      <c r="I2084" s="13" t="s">
        <v>2829</v>
      </c>
      <c r="J2084" s="13" t="str">
        <f t="shared" si="160"/>
        <v>BOX-</v>
      </c>
      <c r="K2084" s="13" t="s">
        <v>23</v>
      </c>
      <c r="L2084" s="44">
        <v>1010</v>
      </c>
      <c r="M2084" s="13" t="s">
        <v>365</v>
      </c>
      <c r="N2084" s="20" t="s">
        <v>366</v>
      </c>
      <c r="O2084" s="61">
        <v>5.26</v>
      </c>
      <c r="P2084" s="46">
        <f t="shared" si="161"/>
        <v>5312.6</v>
      </c>
      <c r="Q2084" s="20">
        <f t="shared" si="162"/>
        <v>6.4</v>
      </c>
      <c r="R2084" s="20">
        <f t="shared" si="163"/>
        <v>0.82187499999999991</v>
      </c>
      <c r="S2084" s="18">
        <f t="shared" si="164"/>
        <v>830.09374999999989</v>
      </c>
      <c r="T2084" s="17" t="s">
        <v>694</v>
      </c>
      <c r="U2084" s="19" t="s">
        <v>55</v>
      </c>
    </row>
    <row r="2085" spans="1:21" ht="13.2" hidden="1">
      <c r="A2085" s="40" t="s">
        <v>5656</v>
      </c>
      <c r="B2085" s="47">
        <v>44669</v>
      </c>
      <c r="C2085" s="12">
        <v>44649</v>
      </c>
      <c r="D2085" s="40" t="s">
        <v>21</v>
      </c>
      <c r="E2085" s="13" t="s">
        <v>22</v>
      </c>
      <c r="G2085" s="10" t="s">
        <v>5975</v>
      </c>
      <c r="H2085" s="13" t="s">
        <v>2828</v>
      </c>
      <c r="I2085" s="13" t="s">
        <v>2829</v>
      </c>
      <c r="J2085" s="13" t="str">
        <f t="shared" si="160"/>
        <v>BOX-</v>
      </c>
      <c r="K2085" s="40" t="s">
        <v>23</v>
      </c>
      <c r="L2085" s="52">
        <v>1010</v>
      </c>
      <c r="M2085" s="13" t="s">
        <v>365</v>
      </c>
      <c r="N2085" s="39" t="s">
        <v>366</v>
      </c>
      <c r="O2085" s="56">
        <v>5.26</v>
      </c>
      <c r="P2085" s="46">
        <f t="shared" si="161"/>
        <v>5312.6</v>
      </c>
      <c r="Q2085" s="20">
        <f t="shared" si="162"/>
        <v>6.4</v>
      </c>
      <c r="R2085" s="20">
        <f t="shared" si="163"/>
        <v>0.82187499999999991</v>
      </c>
      <c r="S2085" s="18">
        <f t="shared" si="164"/>
        <v>830.09374999999989</v>
      </c>
      <c r="T2085" s="17" t="s">
        <v>694</v>
      </c>
      <c r="U2085" s="40" t="s">
        <v>55</v>
      </c>
    </row>
    <row r="2086" spans="1:21" ht="13.2" hidden="1">
      <c r="A2086" s="64" t="s">
        <v>5657</v>
      </c>
      <c r="B2086" s="11">
        <v>44669</v>
      </c>
      <c r="C2086" s="12">
        <v>44649</v>
      </c>
      <c r="D2086" s="13" t="s">
        <v>21</v>
      </c>
      <c r="E2086" s="13" t="s">
        <v>22</v>
      </c>
      <c r="G2086" s="10" t="s">
        <v>5975</v>
      </c>
      <c r="H2086" s="13" t="s">
        <v>2828</v>
      </c>
      <c r="I2086" s="13" t="s">
        <v>2829</v>
      </c>
      <c r="J2086" s="13" t="str">
        <f t="shared" si="160"/>
        <v>BOX-</v>
      </c>
      <c r="K2086" s="13" t="s">
        <v>23</v>
      </c>
      <c r="L2086" s="44">
        <v>1010</v>
      </c>
      <c r="M2086" s="13" t="s">
        <v>365</v>
      </c>
      <c r="N2086" s="20" t="s">
        <v>366</v>
      </c>
      <c r="O2086" s="61">
        <v>5.26</v>
      </c>
      <c r="P2086" s="46">
        <f t="shared" si="161"/>
        <v>5312.6</v>
      </c>
      <c r="Q2086" s="20">
        <f t="shared" si="162"/>
        <v>6.4</v>
      </c>
      <c r="R2086" s="20">
        <f t="shared" si="163"/>
        <v>0.82187499999999991</v>
      </c>
      <c r="S2086" s="18">
        <f t="shared" si="164"/>
        <v>830.09374999999989</v>
      </c>
      <c r="T2086" s="17" t="s">
        <v>694</v>
      </c>
      <c r="U2086" s="19" t="s">
        <v>55</v>
      </c>
    </row>
    <row r="2087" spans="1:21" ht="13.2" hidden="1">
      <c r="A2087" s="40" t="s">
        <v>3952</v>
      </c>
      <c r="B2087" s="47">
        <v>44630</v>
      </c>
      <c r="C2087" s="12">
        <v>44560</v>
      </c>
      <c r="D2087" s="40" t="s">
        <v>119</v>
      </c>
      <c r="E2087" s="13" t="s">
        <v>120</v>
      </c>
      <c r="G2087" s="10" t="s">
        <v>4808</v>
      </c>
      <c r="H2087" s="13" t="s">
        <v>4495</v>
      </c>
      <c r="I2087" s="13" t="s">
        <v>4496</v>
      </c>
      <c r="J2087" s="13" t="str">
        <f t="shared" si="160"/>
        <v>HDL-</v>
      </c>
      <c r="K2087" s="40" t="s">
        <v>23</v>
      </c>
      <c r="L2087" s="52">
        <v>640</v>
      </c>
      <c r="M2087" s="13" t="s">
        <v>365</v>
      </c>
      <c r="N2087" s="39" t="s">
        <v>366</v>
      </c>
      <c r="O2087" s="56">
        <v>5.2899000000000003</v>
      </c>
      <c r="P2087" s="46">
        <f t="shared" si="161"/>
        <v>3385.54</v>
      </c>
      <c r="Q2087" s="20">
        <f t="shared" si="162"/>
        <v>6.4</v>
      </c>
      <c r="R2087" s="20">
        <f t="shared" si="163"/>
        <v>0.82654687500000001</v>
      </c>
      <c r="S2087" s="18">
        <f t="shared" si="164"/>
        <v>528.99</v>
      </c>
      <c r="T2087" s="17" t="s">
        <v>694</v>
      </c>
      <c r="U2087" s="40" t="s">
        <v>37</v>
      </c>
    </row>
    <row r="2088" spans="1:21" ht="13.2" hidden="1">
      <c r="A2088" s="63" t="s">
        <v>3952</v>
      </c>
      <c r="B2088" s="11">
        <v>44627</v>
      </c>
      <c r="C2088" s="12">
        <v>44560</v>
      </c>
      <c r="D2088" s="13" t="s">
        <v>119</v>
      </c>
      <c r="E2088" s="13" t="s">
        <v>120</v>
      </c>
      <c r="G2088" s="10" t="s">
        <v>4809</v>
      </c>
      <c r="H2088" s="13" t="s">
        <v>4495</v>
      </c>
      <c r="I2088" s="13" t="s">
        <v>4496</v>
      </c>
      <c r="J2088" s="13" t="str">
        <f t="shared" si="160"/>
        <v>HDL-</v>
      </c>
      <c r="K2088" s="13" t="s">
        <v>23</v>
      </c>
      <c r="L2088" s="44">
        <v>360</v>
      </c>
      <c r="M2088" s="13" t="s">
        <v>365</v>
      </c>
      <c r="N2088" s="20" t="s">
        <v>366</v>
      </c>
      <c r="O2088" s="61">
        <v>5.2899000000000003</v>
      </c>
      <c r="P2088" s="46">
        <f t="shared" si="161"/>
        <v>1904.36</v>
      </c>
      <c r="Q2088" s="20">
        <f t="shared" si="162"/>
        <v>6.4</v>
      </c>
      <c r="R2088" s="20">
        <f t="shared" si="163"/>
        <v>0.82654687500000001</v>
      </c>
      <c r="S2088" s="18">
        <f t="shared" si="164"/>
        <v>297.55687499999999</v>
      </c>
      <c r="T2088" s="17" t="s">
        <v>694</v>
      </c>
      <c r="U2088" s="19" t="s">
        <v>37</v>
      </c>
    </row>
    <row r="2089" spans="1:21" ht="13.2" hidden="1">
      <c r="A2089" s="40" t="s">
        <v>3195</v>
      </c>
      <c r="B2089" s="47">
        <v>44614</v>
      </c>
      <c r="C2089" s="12">
        <v>44531</v>
      </c>
      <c r="D2089" s="13" t="s">
        <v>33</v>
      </c>
      <c r="E2089" s="13" t="s">
        <v>34</v>
      </c>
      <c r="G2089" s="10" t="s">
        <v>3424</v>
      </c>
      <c r="H2089" s="40" t="s">
        <v>2826</v>
      </c>
      <c r="I2089" s="47" t="s">
        <v>2827</v>
      </c>
      <c r="J2089" s="13" t="str">
        <f t="shared" si="160"/>
        <v>STM-</v>
      </c>
      <c r="K2089" s="40" t="s">
        <v>25</v>
      </c>
      <c r="L2089" s="52">
        <v>1397</v>
      </c>
      <c r="M2089" s="40" t="s">
        <v>365</v>
      </c>
      <c r="N2089" s="39" t="s">
        <v>366</v>
      </c>
      <c r="O2089" s="56">
        <v>5.3</v>
      </c>
      <c r="P2089" s="46">
        <f t="shared" si="161"/>
        <v>7404.1</v>
      </c>
      <c r="Q2089" s="20">
        <f t="shared" si="162"/>
        <v>6.4</v>
      </c>
      <c r="R2089" s="20">
        <f t="shared" si="163"/>
        <v>0.82812499999999989</v>
      </c>
      <c r="S2089" s="18">
        <f t="shared" si="164"/>
        <v>1156.8906249999998</v>
      </c>
      <c r="T2089" s="17" t="s">
        <v>694</v>
      </c>
      <c r="U2089" s="40" t="s">
        <v>185</v>
      </c>
    </row>
    <row r="2090" spans="1:21" ht="13.2" hidden="1">
      <c r="A2090" s="40" t="s">
        <v>3195</v>
      </c>
      <c r="B2090" s="47">
        <v>44613</v>
      </c>
      <c r="C2090" s="12">
        <v>44531</v>
      </c>
      <c r="D2090" s="13" t="s">
        <v>33</v>
      </c>
      <c r="E2090" s="13" t="s">
        <v>34</v>
      </c>
      <c r="G2090" s="10" t="s">
        <v>3425</v>
      </c>
      <c r="H2090" s="40" t="s">
        <v>2826</v>
      </c>
      <c r="I2090" s="47" t="s">
        <v>2827</v>
      </c>
      <c r="J2090" s="13" t="str">
        <f t="shared" si="160"/>
        <v>STM-</v>
      </c>
      <c r="K2090" s="40" t="s">
        <v>25</v>
      </c>
      <c r="L2090" s="52">
        <v>700</v>
      </c>
      <c r="M2090" s="40" t="s">
        <v>365</v>
      </c>
      <c r="N2090" s="39" t="s">
        <v>366</v>
      </c>
      <c r="O2090" s="56">
        <v>5.3</v>
      </c>
      <c r="P2090" s="46">
        <f t="shared" si="161"/>
        <v>3710</v>
      </c>
      <c r="Q2090" s="20">
        <f t="shared" si="162"/>
        <v>6.4</v>
      </c>
      <c r="R2090" s="20">
        <f t="shared" si="163"/>
        <v>0.82812499999999989</v>
      </c>
      <c r="S2090" s="18">
        <f t="shared" si="164"/>
        <v>579.68749999999989</v>
      </c>
      <c r="T2090" s="17" t="s">
        <v>694</v>
      </c>
      <c r="U2090" s="40" t="s">
        <v>185</v>
      </c>
    </row>
    <row r="2091" spans="1:21" ht="13.2" hidden="1">
      <c r="A2091" s="40" t="s">
        <v>3196</v>
      </c>
      <c r="B2091" s="47">
        <v>44608</v>
      </c>
      <c r="C2091" s="12">
        <v>44606</v>
      </c>
      <c r="D2091" s="40" t="s">
        <v>21</v>
      </c>
      <c r="E2091" s="13" t="s">
        <v>22</v>
      </c>
      <c r="G2091" s="10" t="s">
        <v>3405</v>
      </c>
      <c r="H2091" s="40" t="s">
        <v>2828</v>
      </c>
      <c r="I2091" s="47" t="s">
        <v>2829</v>
      </c>
      <c r="J2091" s="13" t="str">
        <f t="shared" si="160"/>
        <v>BOX-</v>
      </c>
      <c r="K2091" s="40" t="s">
        <v>23</v>
      </c>
      <c r="L2091" s="52">
        <v>990</v>
      </c>
      <c r="M2091" s="40" t="s">
        <v>365</v>
      </c>
      <c r="N2091" s="39" t="s">
        <v>366</v>
      </c>
      <c r="O2091" s="56">
        <v>5.32</v>
      </c>
      <c r="P2091" s="46">
        <f t="shared" si="161"/>
        <v>5266.8</v>
      </c>
      <c r="Q2091" s="20">
        <f t="shared" si="162"/>
        <v>6.4</v>
      </c>
      <c r="R2091" s="20">
        <f t="shared" si="163"/>
        <v>0.83125000000000004</v>
      </c>
      <c r="S2091" s="18">
        <f t="shared" si="164"/>
        <v>822.9375</v>
      </c>
      <c r="T2091" s="17" t="s">
        <v>694</v>
      </c>
      <c r="U2091" s="40" t="s">
        <v>55</v>
      </c>
    </row>
    <row r="2092" spans="1:21" ht="13.2" hidden="1">
      <c r="A2092" s="40" t="s">
        <v>3197</v>
      </c>
      <c r="B2092" s="47">
        <v>44608</v>
      </c>
      <c r="C2092" s="12">
        <v>44606</v>
      </c>
      <c r="D2092" s="13" t="s">
        <v>21</v>
      </c>
      <c r="E2092" s="13" t="s">
        <v>22</v>
      </c>
      <c r="G2092" s="10" t="s">
        <v>3405</v>
      </c>
      <c r="H2092" s="40" t="s">
        <v>2828</v>
      </c>
      <c r="I2092" s="47" t="s">
        <v>2829</v>
      </c>
      <c r="J2092" s="13" t="str">
        <f t="shared" si="160"/>
        <v>BOX-</v>
      </c>
      <c r="K2092" s="40" t="s">
        <v>23</v>
      </c>
      <c r="L2092" s="52">
        <v>1010</v>
      </c>
      <c r="M2092" s="40" t="s">
        <v>365</v>
      </c>
      <c r="N2092" s="39" t="s">
        <v>366</v>
      </c>
      <c r="O2092" s="56">
        <v>5.32</v>
      </c>
      <c r="P2092" s="46">
        <f t="shared" si="161"/>
        <v>5373.2</v>
      </c>
      <c r="Q2092" s="20">
        <f t="shared" si="162"/>
        <v>6.4</v>
      </c>
      <c r="R2092" s="20">
        <f t="shared" si="163"/>
        <v>0.83125000000000004</v>
      </c>
      <c r="S2092" s="18">
        <f t="shared" si="164"/>
        <v>839.5625</v>
      </c>
      <c r="T2092" s="17" t="s">
        <v>694</v>
      </c>
      <c r="U2092" s="40" t="s">
        <v>55</v>
      </c>
    </row>
    <row r="2093" spans="1:21" ht="13.2" hidden="1">
      <c r="A2093" s="63" t="s">
        <v>1839</v>
      </c>
      <c r="B2093" s="11">
        <v>44568</v>
      </c>
      <c r="C2093" s="12">
        <v>44515</v>
      </c>
      <c r="D2093" s="69" t="s">
        <v>119</v>
      </c>
      <c r="E2093" s="13" t="s">
        <v>120</v>
      </c>
      <c r="G2093" s="69" t="s">
        <v>689</v>
      </c>
      <c r="H2093" s="13" t="s">
        <v>400</v>
      </c>
      <c r="I2093" s="13" t="s">
        <v>401</v>
      </c>
      <c r="J2093" s="13" t="str">
        <f t="shared" si="160"/>
        <v>HDL-</v>
      </c>
      <c r="K2093" s="13" t="s">
        <v>23</v>
      </c>
      <c r="L2093" s="44">
        <v>820</v>
      </c>
      <c r="M2093" s="13" t="s">
        <v>365</v>
      </c>
      <c r="N2093" s="20" t="s">
        <v>366</v>
      </c>
      <c r="O2093" s="61">
        <v>5.3291000000000004</v>
      </c>
      <c r="P2093" s="46">
        <f t="shared" si="161"/>
        <v>4369.8599999999997</v>
      </c>
      <c r="Q2093" s="20">
        <f t="shared" si="162"/>
        <v>6.4</v>
      </c>
      <c r="R2093" s="20">
        <f t="shared" si="163"/>
        <v>0.83267187500000006</v>
      </c>
      <c r="S2093" s="18">
        <f t="shared" si="164"/>
        <v>682.79093750000004</v>
      </c>
      <c r="T2093" s="17" t="s">
        <v>694</v>
      </c>
      <c r="U2093" s="19" t="s">
        <v>37</v>
      </c>
    </row>
    <row r="2094" spans="1:21" ht="13.2" hidden="1">
      <c r="A2094" s="40" t="s">
        <v>3198</v>
      </c>
      <c r="B2094" s="47">
        <v>44620</v>
      </c>
      <c r="C2094" s="12">
        <v>44560</v>
      </c>
      <c r="D2094" s="13" t="s">
        <v>119</v>
      </c>
      <c r="E2094" s="13" t="s">
        <v>120</v>
      </c>
      <c r="G2094" s="10" t="s">
        <v>3416</v>
      </c>
      <c r="H2094" s="40" t="s">
        <v>2830</v>
      </c>
      <c r="I2094" s="47" t="s">
        <v>2831</v>
      </c>
      <c r="J2094" s="13" t="str">
        <f t="shared" si="160"/>
        <v>HDL-</v>
      </c>
      <c r="K2094" s="40" t="s">
        <v>23</v>
      </c>
      <c r="L2094" s="52">
        <v>810</v>
      </c>
      <c r="M2094" s="40" t="s">
        <v>365</v>
      </c>
      <c r="N2094" s="39" t="s">
        <v>366</v>
      </c>
      <c r="O2094" s="56">
        <v>5.3291000000000004</v>
      </c>
      <c r="P2094" s="46">
        <f t="shared" si="161"/>
        <v>4316.57</v>
      </c>
      <c r="Q2094" s="20">
        <f t="shared" si="162"/>
        <v>6.4</v>
      </c>
      <c r="R2094" s="20">
        <f t="shared" si="163"/>
        <v>0.83267187500000006</v>
      </c>
      <c r="S2094" s="18">
        <f t="shared" si="164"/>
        <v>674.4642187500001</v>
      </c>
      <c r="T2094" s="17" t="s">
        <v>694</v>
      </c>
      <c r="U2094" s="40" t="s">
        <v>37</v>
      </c>
    </row>
    <row r="2095" spans="1:21" ht="13.2" hidden="1">
      <c r="A2095" s="64" t="s">
        <v>3198</v>
      </c>
      <c r="B2095" s="11">
        <v>44627</v>
      </c>
      <c r="C2095" s="12">
        <v>44560</v>
      </c>
      <c r="D2095" s="13" t="s">
        <v>119</v>
      </c>
      <c r="E2095" s="13" t="s">
        <v>120</v>
      </c>
      <c r="G2095" s="10" t="s">
        <v>4809</v>
      </c>
      <c r="H2095" s="13" t="s">
        <v>2830</v>
      </c>
      <c r="I2095" s="13" t="s">
        <v>2831</v>
      </c>
      <c r="J2095" s="13" t="str">
        <f t="shared" si="160"/>
        <v>HDL-</v>
      </c>
      <c r="K2095" s="13" t="s">
        <v>23</v>
      </c>
      <c r="L2095" s="44">
        <v>630</v>
      </c>
      <c r="M2095" s="13" t="s">
        <v>365</v>
      </c>
      <c r="N2095" s="20" t="s">
        <v>366</v>
      </c>
      <c r="O2095" s="61">
        <v>5.3291000000000004</v>
      </c>
      <c r="P2095" s="46">
        <f t="shared" si="161"/>
        <v>3357.33</v>
      </c>
      <c r="Q2095" s="20">
        <f t="shared" si="162"/>
        <v>6.4</v>
      </c>
      <c r="R2095" s="20">
        <f t="shared" si="163"/>
        <v>0.83267187500000006</v>
      </c>
      <c r="S2095" s="18">
        <f t="shared" si="164"/>
        <v>524.58328125000003</v>
      </c>
      <c r="T2095" s="17" t="s">
        <v>694</v>
      </c>
      <c r="U2095" s="19" t="s">
        <v>37</v>
      </c>
    </row>
    <row r="2096" spans="1:21" ht="13.2" hidden="1">
      <c r="A2096" s="63" t="s">
        <v>3953</v>
      </c>
      <c r="B2096" s="11">
        <v>44648</v>
      </c>
      <c r="C2096" s="12">
        <v>44560</v>
      </c>
      <c r="D2096" s="13" t="s">
        <v>119</v>
      </c>
      <c r="E2096" s="13" t="s">
        <v>120</v>
      </c>
      <c r="G2096" s="10" t="s">
        <v>4838</v>
      </c>
      <c r="H2096" s="13" t="s">
        <v>2830</v>
      </c>
      <c r="I2096" s="13" t="s">
        <v>2831</v>
      </c>
      <c r="J2096" s="13" t="str">
        <f t="shared" si="160"/>
        <v>HDL-</v>
      </c>
      <c r="K2096" s="13" t="s">
        <v>23</v>
      </c>
      <c r="L2096" s="44">
        <v>2030</v>
      </c>
      <c r="M2096" s="13" t="s">
        <v>365</v>
      </c>
      <c r="N2096" s="20" t="s">
        <v>366</v>
      </c>
      <c r="O2096" s="61">
        <v>5.3291000000000004</v>
      </c>
      <c r="P2096" s="46">
        <f t="shared" si="161"/>
        <v>10818.07</v>
      </c>
      <c r="Q2096" s="20">
        <f t="shared" si="162"/>
        <v>6.4</v>
      </c>
      <c r="R2096" s="20">
        <f t="shared" si="163"/>
        <v>0.83267187500000006</v>
      </c>
      <c r="S2096" s="18">
        <f t="shared" si="164"/>
        <v>1690.3239062500002</v>
      </c>
      <c r="T2096" s="17" t="s">
        <v>694</v>
      </c>
      <c r="U2096" s="19" t="s">
        <v>37</v>
      </c>
    </row>
    <row r="2097" spans="1:21" ht="13.2" hidden="1">
      <c r="A2097" s="63" t="s">
        <v>3954</v>
      </c>
      <c r="B2097" s="11">
        <v>44630</v>
      </c>
      <c r="C2097" s="12">
        <v>44560</v>
      </c>
      <c r="D2097" s="13" t="s">
        <v>119</v>
      </c>
      <c r="E2097" s="13" t="s">
        <v>120</v>
      </c>
      <c r="G2097" s="10" t="s">
        <v>4808</v>
      </c>
      <c r="H2097" s="13" t="s">
        <v>400</v>
      </c>
      <c r="I2097" s="13" t="s">
        <v>401</v>
      </c>
      <c r="J2097" s="13" t="str">
        <f t="shared" si="160"/>
        <v>HDL-</v>
      </c>
      <c r="K2097" s="13" t="s">
        <v>23</v>
      </c>
      <c r="L2097" s="44">
        <v>720</v>
      </c>
      <c r="M2097" s="13" t="s">
        <v>365</v>
      </c>
      <c r="N2097" s="20" t="s">
        <v>366</v>
      </c>
      <c r="O2097" s="61">
        <v>5.3291000000000004</v>
      </c>
      <c r="P2097" s="46">
        <f t="shared" si="161"/>
        <v>3836.95</v>
      </c>
      <c r="Q2097" s="20">
        <f t="shared" si="162"/>
        <v>6.4</v>
      </c>
      <c r="R2097" s="20">
        <f t="shared" si="163"/>
        <v>0.83267187500000006</v>
      </c>
      <c r="S2097" s="18">
        <f t="shared" si="164"/>
        <v>599.52375000000006</v>
      </c>
      <c r="T2097" s="17" t="s">
        <v>694</v>
      </c>
      <c r="U2097" s="19" t="s">
        <v>37</v>
      </c>
    </row>
    <row r="2098" spans="1:21" ht="13.2" hidden="1">
      <c r="A2098" s="63" t="s">
        <v>3954</v>
      </c>
      <c r="B2098" s="11">
        <v>44627</v>
      </c>
      <c r="C2098" s="12">
        <v>44560</v>
      </c>
      <c r="D2098" s="13" t="s">
        <v>119</v>
      </c>
      <c r="E2098" s="13" t="s">
        <v>120</v>
      </c>
      <c r="G2098" s="10" t="s">
        <v>4809</v>
      </c>
      <c r="H2098" s="13" t="s">
        <v>400</v>
      </c>
      <c r="I2098" s="13" t="s">
        <v>401</v>
      </c>
      <c r="J2098" s="13" t="str">
        <f t="shared" si="160"/>
        <v>HDL-</v>
      </c>
      <c r="K2098" s="13" t="s">
        <v>23</v>
      </c>
      <c r="L2098" s="44">
        <v>1130</v>
      </c>
      <c r="M2098" s="13" t="s">
        <v>365</v>
      </c>
      <c r="N2098" s="20" t="s">
        <v>366</v>
      </c>
      <c r="O2098" s="61">
        <v>5.3291000000000004</v>
      </c>
      <c r="P2098" s="46">
        <f t="shared" si="161"/>
        <v>6021.88</v>
      </c>
      <c r="Q2098" s="20">
        <f t="shared" si="162"/>
        <v>6.4</v>
      </c>
      <c r="R2098" s="20">
        <f t="shared" si="163"/>
        <v>0.83267187500000006</v>
      </c>
      <c r="S2098" s="18">
        <f t="shared" si="164"/>
        <v>940.91921875000003</v>
      </c>
      <c r="T2098" s="17" t="s">
        <v>694</v>
      </c>
      <c r="U2098" s="19" t="s">
        <v>37</v>
      </c>
    </row>
    <row r="2099" spans="1:21" ht="13.2" hidden="1">
      <c r="A2099" s="63" t="s">
        <v>3954</v>
      </c>
      <c r="B2099" s="11">
        <v>44624</v>
      </c>
      <c r="C2099" s="12">
        <v>44560</v>
      </c>
      <c r="D2099" s="13" t="s">
        <v>119</v>
      </c>
      <c r="E2099" s="13" t="s">
        <v>120</v>
      </c>
      <c r="G2099" s="10" t="s">
        <v>4852</v>
      </c>
      <c r="H2099" s="13" t="s">
        <v>400</v>
      </c>
      <c r="I2099" s="13" t="s">
        <v>401</v>
      </c>
      <c r="J2099" s="13" t="str">
        <f t="shared" si="160"/>
        <v>HDL-</v>
      </c>
      <c r="K2099" s="13" t="s">
        <v>23</v>
      </c>
      <c r="L2099" s="44">
        <v>180</v>
      </c>
      <c r="M2099" s="13" t="s">
        <v>365</v>
      </c>
      <c r="N2099" s="20" t="s">
        <v>366</v>
      </c>
      <c r="O2099" s="61">
        <v>5.3291000000000004</v>
      </c>
      <c r="P2099" s="46">
        <f t="shared" si="161"/>
        <v>959.24</v>
      </c>
      <c r="Q2099" s="20">
        <f t="shared" si="162"/>
        <v>6.4</v>
      </c>
      <c r="R2099" s="20">
        <f t="shared" si="163"/>
        <v>0.83267187500000006</v>
      </c>
      <c r="S2099" s="18">
        <f t="shared" si="164"/>
        <v>149.88093750000002</v>
      </c>
      <c r="T2099" s="17" t="s">
        <v>694</v>
      </c>
      <c r="U2099" s="19" t="s">
        <v>37</v>
      </c>
    </row>
    <row r="2100" spans="1:21" ht="13.2" hidden="1">
      <c r="A2100" s="63" t="s">
        <v>3955</v>
      </c>
      <c r="B2100" s="11">
        <v>44641</v>
      </c>
      <c r="C2100" s="12">
        <v>44613</v>
      </c>
      <c r="D2100" s="13" t="s">
        <v>119</v>
      </c>
      <c r="E2100" s="13" t="s">
        <v>120</v>
      </c>
      <c r="G2100" s="10" t="s">
        <v>4853</v>
      </c>
      <c r="H2100" s="13" t="s">
        <v>2830</v>
      </c>
      <c r="I2100" s="13" t="s">
        <v>2831</v>
      </c>
      <c r="J2100" s="13" t="str">
        <f t="shared" si="160"/>
        <v>HDL-</v>
      </c>
      <c r="K2100" s="13" t="s">
        <v>23</v>
      </c>
      <c r="L2100" s="44">
        <v>2260</v>
      </c>
      <c r="M2100" s="13" t="s">
        <v>365</v>
      </c>
      <c r="N2100" s="20" t="s">
        <v>366</v>
      </c>
      <c r="O2100" s="61">
        <v>5.3291000000000004</v>
      </c>
      <c r="P2100" s="46">
        <f t="shared" si="161"/>
        <v>12043.77</v>
      </c>
      <c r="Q2100" s="20">
        <f t="shared" si="162"/>
        <v>6.4</v>
      </c>
      <c r="R2100" s="20">
        <f t="shared" si="163"/>
        <v>0.83267187500000006</v>
      </c>
      <c r="S2100" s="18">
        <f t="shared" si="164"/>
        <v>1881.8384375000001</v>
      </c>
      <c r="T2100" s="17" t="s">
        <v>694</v>
      </c>
      <c r="U2100" s="19" t="s">
        <v>37</v>
      </c>
    </row>
    <row r="2101" spans="1:21" ht="13.2" hidden="1">
      <c r="A2101" s="63" t="s">
        <v>3956</v>
      </c>
      <c r="B2101" s="11">
        <v>44641</v>
      </c>
      <c r="C2101" s="12">
        <v>44613</v>
      </c>
      <c r="D2101" s="13" t="s">
        <v>119</v>
      </c>
      <c r="E2101" s="13" t="s">
        <v>120</v>
      </c>
      <c r="G2101" s="10" t="s">
        <v>4853</v>
      </c>
      <c r="H2101" s="13" t="s">
        <v>400</v>
      </c>
      <c r="I2101" s="13" t="s">
        <v>401</v>
      </c>
      <c r="J2101" s="13" t="str">
        <f t="shared" si="160"/>
        <v>HDL-</v>
      </c>
      <c r="K2101" s="13" t="s">
        <v>23</v>
      </c>
      <c r="L2101" s="44">
        <v>2370</v>
      </c>
      <c r="M2101" s="13" t="s">
        <v>365</v>
      </c>
      <c r="N2101" s="20" t="s">
        <v>366</v>
      </c>
      <c r="O2101" s="61">
        <v>5.3291000000000004</v>
      </c>
      <c r="P2101" s="46">
        <f t="shared" si="161"/>
        <v>12629.97</v>
      </c>
      <c r="Q2101" s="20">
        <f t="shared" si="162"/>
        <v>6.4</v>
      </c>
      <c r="R2101" s="20">
        <f t="shared" si="163"/>
        <v>0.83267187500000006</v>
      </c>
      <c r="S2101" s="18">
        <f t="shared" si="164"/>
        <v>1973.4323437500002</v>
      </c>
      <c r="T2101" s="17" t="s">
        <v>694</v>
      </c>
      <c r="U2101" s="19" t="s">
        <v>37</v>
      </c>
    </row>
    <row r="2102" spans="1:21" ht="13.2" hidden="1">
      <c r="A2102" s="63" t="s">
        <v>3953</v>
      </c>
      <c r="B2102" s="11">
        <v>44655</v>
      </c>
      <c r="C2102" s="12">
        <v>44560</v>
      </c>
      <c r="D2102" s="13" t="s">
        <v>119</v>
      </c>
      <c r="E2102" s="13" t="s">
        <v>120</v>
      </c>
      <c r="G2102" s="10" t="s">
        <v>5976</v>
      </c>
      <c r="H2102" s="13" t="s">
        <v>2830</v>
      </c>
      <c r="I2102" s="13" t="s">
        <v>2831</v>
      </c>
      <c r="J2102" s="13" t="str">
        <f t="shared" si="160"/>
        <v>HDL-</v>
      </c>
      <c r="K2102" s="13" t="s">
        <v>23</v>
      </c>
      <c r="L2102" s="44">
        <v>2030</v>
      </c>
      <c r="M2102" s="13" t="s">
        <v>365</v>
      </c>
      <c r="N2102" s="20" t="s">
        <v>366</v>
      </c>
      <c r="O2102" s="61">
        <v>5.3291000000000004</v>
      </c>
      <c r="P2102" s="46">
        <f t="shared" si="161"/>
        <v>10818.07</v>
      </c>
      <c r="Q2102" s="20">
        <f t="shared" si="162"/>
        <v>6.4</v>
      </c>
      <c r="R2102" s="20">
        <f t="shared" si="163"/>
        <v>0.83267187500000006</v>
      </c>
      <c r="S2102" s="18">
        <f t="shared" si="164"/>
        <v>1690.3239062500002</v>
      </c>
      <c r="T2102" s="17" t="s">
        <v>694</v>
      </c>
      <c r="U2102" s="19" t="s">
        <v>37</v>
      </c>
    </row>
    <row r="2103" spans="1:21" ht="13.2" hidden="1">
      <c r="A2103" s="63" t="s">
        <v>3953</v>
      </c>
      <c r="B2103" s="11">
        <v>44655</v>
      </c>
      <c r="C2103" s="12">
        <v>44560</v>
      </c>
      <c r="D2103" s="13" t="s">
        <v>119</v>
      </c>
      <c r="E2103" s="13" t="s">
        <v>120</v>
      </c>
      <c r="G2103" s="10" t="s">
        <v>5977</v>
      </c>
      <c r="H2103" s="13" t="s">
        <v>2830</v>
      </c>
      <c r="I2103" s="13" t="s">
        <v>2831</v>
      </c>
      <c r="J2103" s="13" t="str">
        <f t="shared" si="160"/>
        <v>HDL-</v>
      </c>
      <c r="K2103" s="13" t="s">
        <v>23</v>
      </c>
      <c r="L2103" s="44">
        <v>-50</v>
      </c>
      <c r="M2103" s="13" t="s">
        <v>365</v>
      </c>
      <c r="N2103" s="20" t="s">
        <v>366</v>
      </c>
      <c r="O2103" s="61">
        <v>5.3291000000000004</v>
      </c>
      <c r="P2103" s="46">
        <f t="shared" si="161"/>
        <v>-266.45999999999998</v>
      </c>
      <c r="Q2103" s="20">
        <f t="shared" si="162"/>
        <v>6.4</v>
      </c>
      <c r="R2103" s="20">
        <f t="shared" si="163"/>
        <v>0.83267187500000006</v>
      </c>
      <c r="S2103" s="18">
        <f t="shared" si="164"/>
        <v>-41.633593750000003</v>
      </c>
      <c r="T2103" s="17" t="s">
        <v>694</v>
      </c>
      <c r="U2103" s="19" t="s">
        <v>37</v>
      </c>
    </row>
    <row r="2104" spans="1:21" ht="13.2" hidden="1">
      <c r="A2104" s="63" t="s">
        <v>3953</v>
      </c>
      <c r="B2104" s="11">
        <v>44655</v>
      </c>
      <c r="C2104" s="12">
        <v>44560</v>
      </c>
      <c r="D2104" s="13" t="s">
        <v>119</v>
      </c>
      <c r="E2104" s="13" t="s">
        <v>120</v>
      </c>
      <c r="G2104" s="10" t="s">
        <v>5977</v>
      </c>
      <c r="H2104" s="13" t="s">
        <v>2830</v>
      </c>
      <c r="I2104" s="13" t="s">
        <v>2831</v>
      </c>
      <c r="J2104" s="13" t="str">
        <f t="shared" si="160"/>
        <v>HDL-</v>
      </c>
      <c r="K2104" s="13" t="s">
        <v>23</v>
      </c>
      <c r="L2104" s="44">
        <v>-1980</v>
      </c>
      <c r="M2104" s="13" t="s">
        <v>365</v>
      </c>
      <c r="N2104" s="20" t="s">
        <v>366</v>
      </c>
      <c r="O2104" s="61">
        <v>5.3291000000000004</v>
      </c>
      <c r="P2104" s="46">
        <f t="shared" si="161"/>
        <v>-10551.62</v>
      </c>
      <c r="Q2104" s="20">
        <f t="shared" si="162"/>
        <v>6.4</v>
      </c>
      <c r="R2104" s="20">
        <f t="shared" si="163"/>
        <v>0.83267187500000006</v>
      </c>
      <c r="S2104" s="18">
        <f t="shared" si="164"/>
        <v>-1648.6903125000001</v>
      </c>
      <c r="T2104" s="17" t="s">
        <v>694</v>
      </c>
      <c r="U2104" s="19" t="s">
        <v>37</v>
      </c>
    </row>
    <row r="2105" spans="1:21" ht="13.2" hidden="1">
      <c r="A2105" s="63" t="s">
        <v>3957</v>
      </c>
      <c r="B2105" s="11">
        <v>44629</v>
      </c>
      <c r="C2105" s="12">
        <v>44627</v>
      </c>
      <c r="D2105" s="13" t="s">
        <v>21</v>
      </c>
      <c r="E2105" s="13" t="s">
        <v>22</v>
      </c>
      <c r="G2105" s="10" t="s">
        <v>4795</v>
      </c>
      <c r="H2105" s="13" t="s">
        <v>4497</v>
      </c>
      <c r="I2105" s="13" t="s">
        <v>4498</v>
      </c>
      <c r="J2105" s="13" t="str">
        <f t="shared" si="160"/>
        <v>SHTS</v>
      </c>
      <c r="K2105" s="13" t="s">
        <v>23</v>
      </c>
      <c r="L2105" s="44">
        <v>505</v>
      </c>
      <c r="M2105" s="13" t="s">
        <v>365</v>
      </c>
      <c r="N2105" s="20" t="s">
        <v>366</v>
      </c>
      <c r="O2105" s="61">
        <v>5.35</v>
      </c>
      <c r="P2105" s="46">
        <f t="shared" si="161"/>
        <v>2701.75</v>
      </c>
      <c r="Q2105" s="20">
        <f t="shared" si="162"/>
        <v>6.4</v>
      </c>
      <c r="R2105" s="20">
        <f t="shared" si="163"/>
        <v>0.83593749999999989</v>
      </c>
      <c r="S2105" s="18">
        <f t="shared" si="164"/>
        <v>422.14843749999994</v>
      </c>
      <c r="T2105" s="17" t="s">
        <v>694</v>
      </c>
      <c r="U2105" s="19" t="s">
        <v>24</v>
      </c>
    </row>
    <row r="2106" spans="1:21" ht="13.2" hidden="1">
      <c r="A2106" s="40" t="s">
        <v>3958</v>
      </c>
      <c r="B2106" s="47">
        <v>44621</v>
      </c>
      <c r="C2106" s="12">
        <v>44559</v>
      </c>
      <c r="D2106" s="40" t="s">
        <v>178</v>
      </c>
      <c r="E2106" s="13" t="s">
        <v>1273</v>
      </c>
      <c r="G2106" s="10" t="s">
        <v>4796</v>
      </c>
      <c r="H2106" s="13" t="s">
        <v>4499</v>
      </c>
      <c r="I2106" s="13" t="s">
        <v>4500</v>
      </c>
      <c r="J2106" s="13" t="str">
        <f t="shared" si="160"/>
        <v>GLID</v>
      </c>
      <c r="K2106" s="40" t="s">
        <v>23</v>
      </c>
      <c r="L2106" s="52">
        <v>500</v>
      </c>
      <c r="M2106" s="13" t="s">
        <v>365</v>
      </c>
      <c r="N2106" s="39" t="s">
        <v>366</v>
      </c>
      <c r="O2106" s="56">
        <v>5.3728999999999996</v>
      </c>
      <c r="P2106" s="46">
        <f t="shared" si="161"/>
        <v>2686.45</v>
      </c>
      <c r="Q2106" s="20">
        <f t="shared" si="162"/>
        <v>6.4</v>
      </c>
      <c r="R2106" s="20">
        <f t="shared" si="163"/>
        <v>0.83951562499999988</v>
      </c>
      <c r="S2106" s="18">
        <f t="shared" si="164"/>
        <v>419.75781249999994</v>
      </c>
      <c r="T2106" s="17" t="s">
        <v>694</v>
      </c>
      <c r="U2106" s="40" t="s">
        <v>38</v>
      </c>
    </row>
    <row r="2107" spans="1:21" ht="13.2" hidden="1">
      <c r="A2107" s="40" t="s">
        <v>3199</v>
      </c>
      <c r="B2107" s="47">
        <v>44615</v>
      </c>
      <c r="C2107" s="12">
        <v>44601</v>
      </c>
      <c r="D2107" s="13" t="s">
        <v>21</v>
      </c>
      <c r="E2107" s="13" t="s">
        <v>22</v>
      </c>
      <c r="G2107" s="10" t="s">
        <v>3349</v>
      </c>
      <c r="H2107" s="40" t="s">
        <v>2832</v>
      </c>
      <c r="I2107" s="47" t="s">
        <v>2833</v>
      </c>
      <c r="J2107" s="13" t="str">
        <f t="shared" si="160"/>
        <v>SHTS</v>
      </c>
      <c r="K2107" s="40" t="s">
        <v>23</v>
      </c>
      <c r="L2107" s="52">
        <v>1010</v>
      </c>
      <c r="M2107" s="40" t="s">
        <v>365</v>
      </c>
      <c r="N2107" s="39" t="s">
        <v>366</v>
      </c>
      <c r="O2107" s="56">
        <v>5.38</v>
      </c>
      <c r="P2107" s="46">
        <f t="shared" si="161"/>
        <v>5433.8</v>
      </c>
      <c r="Q2107" s="20">
        <f t="shared" si="162"/>
        <v>6.4</v>
      </c>
      <c r="R2107" s="20">
        <f t="shared" si="163"/>
        <v>0.84062499999999996</v>
      </c>
      <c r="S2107" s="18">
        <f t="shared" si="164"/>
        <v>849.03125</v>
      </c>
      <c r="T2107" s="17" t="s">
        <v>694</v>
      </c>
      <c r="U2107" s="40" t="s">
        <v>24</v>
      </c>
    </row>
    <row r="2108" spans="1:21" ht="13.2" hidden="1">
      <c r="A2108" s="40" t="s">
        <v>1811</v>
      </c>
      <c r="B2108" s="47">
        <v>44568</v>
      </c>
      <c r="C2108" s="12">
        <v>44439</v>
      </c>
      <c r="D2108" s="69" t="s">
        <v>119</v>
      </c>
      <c r="E2108" s="13" t="s">
        <v>120</v>
      </c>
      <c r="G2108" s="69" t="s">
        <v>689</v>
      </c>
      <c r="H2108" s="13" t="s">
        <v>916</v>
      </c>
      <c r="I2108" s="13" t="s">
        <v>917</v>
      </c>
      <c r="J2108" s="13" t="str">
        <f t="shared" si="160"/>
        <v>HDL-</v>
      </c>
      <c r="K2108" s="40" t="s">
        <v>23</v>
      </c>
      <c r="L2108" s="52">
        <v>3450</v>
      </c>
      <c r="M2108" s="13" t="s">
        <v>365</v>
      </c>
      <c r="N2108" s="39" t="s">
        <v>366</v>
      </c>
      <c r="O2108" s="56">
        <v>5.3864999999999998</v>
      </c>
      <c r="P2108" s="46">
        <f t="shared" si="161"/>
        <v>18583.43</v>
      </c>
      <c r="Q2108" s="20">
        <f t="shared" si="162"/>
        <v>6.4</v>
      </c>
      <c r="R2108" s="20">
        <f t="shared" si="163"/>
        <v>0.84164062499999992</v>
      </c>
      <c r="S2108" s="18">
        <f t="shared" si="164"/>
        <v>2903.6601562499995</v>
      </c>
      <c r="T2108" s="17" t="s">
        <v>694</v>
      </c>
      <c r="U2108" s="40" t="s">
        <v>37</v>
      </c>
    </row>
    <row r="2109" spans="1:21" ht="13.2" hidden="1">
      <c r="A2109" s="63" t="s">
        <v>1812</v>
      </c>
      <c r="B2109" s="11">
        <v>44568</v>
      </c>
      <c r="C2109" s="12">
        <v>44504</v>
      </c>
      <c r="D2109" s="69" t="s">
        <v>119</v>
      </c>
      <c r="E2109" s="13" t="s">
        <v>120</v>
      </c>
      <c r="G2109" s="69" t="s">
        <v>628</v>
      </c>
      <c r="H2109" s="13" t="s">
        <v>916</v>
      </c>
      <c r="I2109" s="13" t="s">
        <v>917</v>
      </c>
      <c r="J2109" s="13" t="str">
        <f t="shared" si="160"/>
        <v>HDL-</v>
      </c>
      <c r="K2109" s="13" t="s">
        <v>23</v>
      </c>
      <c r="L2109" s="44">
        <v>2030</v>
      </c>
      <c r="M2109" s="13" t="s">
        <v>365</v>
      </c>
      <c r="N2109" s="20" t="s">
        <v>366</v>
      </c>
      <c r="O2109" s="61">
        <v>5.3864999999999998</v>
      </c>
      <c r="P2109" s="46">
        <f t="shared" si="161"/>
        <v>10934.6</v>
      </c>
      <c r="Q2109" s="20">
        <f t="shared" si="162"/>
        <v>6.4</v>
      </c>
      <c r="R2109" s="20">
        <f t="shared" si="163"/>
        <v>0.84164062499999992</v>
      </c>
      <c r="S2109" s="18">
        <f t="shared" si="164"/>
        <v>1708.5304687499997</v>
      </c>
      <c r="T2109" s="17" t="s">
        <v>694</v>
      </c>
      <c r="U2109" s="19" t="s">
        <v>37</v>
      </c>
    </row>
    <row r="2110" spans="1:21" ht="13.2" hidden="1">
      <c r="A2110" s="63" t="s">
        <v>3959</v>
      </c>
      <c r="B2110" s="11">
        <v>44648</v>
      </c>
      <c r="C2110" s="12">
        <v>44613</v>
      </c>
      <c r="D2110" s="13" t="s">
        <v>119</v>
      </c>
      <c r="E2110" s="13" t="s">
        <v>120</v>
      </c>
      <c r="G2110" s="10" t="s">
        <v>4838</v>
      </c>
      <c r="H2110" s="13" t="s">
        <v>916</v>
      </c>
      <c r="I2110" s="13" t="s">
        <v>917</v>
      </c>
      <c r="J2110" s="13" t="str">
        <f t="shared" si="160"/>
        <v>HDL-</v>
      </c>
      <c r="K2110" s="13" t="s">
        <v>23</v>
      </c>
      <c r="L2110" s="44">
        <v>5080</v>
      </c>
      <c r="M2110" s="13" t="s">
        <v>365</v>
      </c>
      <c r="N2110" s="20" t="s">
        <v>366</v>
      </c>
      <c r="O2110" s="61">
        <v>5.3864999999999998</v>
      </c>
      <c r="P2110" s="46">
        <f t="shared" si="161"/>
        <v>27363.42</v>
      </c>
      <c r="Q2110" s="20">
        <f t="shared" si="162"/>
        <v>6.4</v>
      </c>
      <c r="R2110" s="20">
        <f t="shared" si="163"/>
        <v>0.84164062499999992</v>
      </c>
      <c r="S2110" s="18">
        <f t="shared" si="164"/>
        <v>4275.5343749999993</v>
      </c>
      <c r="T2110" s="17" t="s">
        <v>694</v>
      </c>
      <c r="U2110" s="19" t="s">
        <v>37</v>
      </c>
    </row>
    <row r="2111" spans="1:21" ht="13.2" hidden="1">
      <c r="A2111" s="63" t="s">
        <v>5658</v>
      </c>
      <c r="B2111" s="11">
        <v>44666</v>
      </c>
      <c r="C2111" s="12">
        <v>44659</v>
      </c>
      <c r="D2111" s="13" t="s">
        <v>178</v>
      </c>
      <c r="E2111" s="13" t="s">
        <v>1273</v>
      </c>
      <c r="G2111" s="10" t="s">
        <v>5885</v>
      </c>
      <c r="H2111" s="13" t="s">
        <v>5156</v>
      </c>
      <c r="I2111" s="13" t="s">
        <v>6253</v>
      </c>
      <c r="J2111" s="13" t="str">
        <f t="shared" si="160"/>
        <v>GLID</v>
      </c>
      <c r="K2111" s="13" t="s">
        <v>23</v>
      </c>
      <c r="L2111" s="44">
        <v>900</v>
      </c>
      <c r="M2111" s="13" t="s">
        <v>365</v>
      </c>
      <c r="N2111" s="20" t="s">
        <v>366</v>
      </c>
      <c r="O2111" s="61">
        <v>5.4073000000000002</v>
      </c>
      <c r="P2111" s="46">
        <f t="shared" si="161"/>
        <v>4866.57</v>
      </c>
      <c r="Q2111" s="20">
        <f t="shared" si="162"/>
        <v>6.4</v>
      </c>
      <c r="R2111" s="20">
        <f t="shared" si="163"/>
        <v>0.84489062500000001</v>
      </c>
      <c r="S2111" s="18">
        <f t="shared" si="164"/>
        <v>760.40156249999995</v>
      </c>
      <c r="T2111" s="17" t="s">
        <v>694</v>
      </c>
      <c r="U2111" s="19" t="s">
        <v>38</v>
      </c>
    </row>
    <row r="2112" spans="1:21" ht="13.2" hidden="1">
      <c r="A2112" s="40" t="s">
        <v>3200</v>
      </c>
      <c r="B2112" s="47">
        <v>44602</v>
      </c>
      <c r="C2112" s="12">
        <v>44601</v>
      </c>
      <c r="D2112" s="40" t="s">
        <v>21</v>
      </c>
      <c r="E2112" s="13" t="s">
        <v>22</v>
      </c>
      <c r="G2112" s="10" t="s">
        <v>3353</v>
      </c>
      <c r="H2112" s="40" t="s">
        <v>2834</v>
      </c>
      <c r="I2112" s="47" t="s">
        <v>2835</v>
      </c>
      <c r="J2112" s="13" t="str">
        <f t="shared" si="160"/>
        <v>SHTS</v>
      </c>
      <c r="K2112" s="40" t="s">
        <v>23</v>
      </c>
      <c r="L2112" s="52">
        <v>505</v>
      </c>
      <c r="M2112" s="40" t="s">
        <v>365</v>
      </c>
      <c r="N2112" s="39" t="s">
        <v>366</v>
      </c>
      <c r="O2112" s="56">
        <v>5.41</v>
      </c>
      <c r="P2112" s="46">
        <f t="shared" si="161"/>
        <v>2732.05</v>
      </c>
      <c r="Q2112" s="20">
        <f t="shared" si="162"/>
        <v>6.4</v>
      </c>
      <c r="R2112" s="20">
        <f t="shared" si="163"/>
        <v>0.84531250000000002</v>
      </c>
      <c r="S2112" s="18">
        <f t="shared" si="164"/>
        <v>426.8828125</v>
      </c>
      <c r="T2112" s="17" t="s">
        <v>694</v>
      </c>
      <c r="U2112" s="40" t="s">
        <v>24</v>
      </c>
    </row>
    <row r="2113" spans="1:21" ht="13.2" hidden="1">
      <c r="A2113" s="64" t="s">
        <v>1702</v>
      </c>
      <c r="B2113" s="11">
        <v>44568</v>
      </c>
      <c r="C2113" s="12">
        <v>44502</v>
      </c>
      <c r="D2113" s="69" t="s">
        <v>178</v>
      </c>
      <c r="E2113" s="13" t="s">
        <v>1273</v>
      </c>
      <c r="G2113" s="69" t="s">
        <v>2289</v>
      </c>
      <c r="H2113" s="13" t="s">
        <v>782</v>
      </c>
      <c r="I2113" s="13" t="s">
        <v>783</v>
      </c>
      <c r="J2113" s="13" t="str">
        <f t="shared" si="160"/>
        <v>GLID</v>
      </c>
      <c r="K2113" s="13" t="s">
        <v>23</v>
      </c>
      <c r="L2113" s="44">
        <v>1010</v>
      </c>
      <c r="M2113" s="13" t="s">
        <v>365</v>
      </c>
      <c r="N2113" s="20" t="s">
        <v>366</v>
      </c>
      <c r="O2113" s="61">
        <v>5.4215999999999998</v>
      </c>
      <c r="P2113" s="46">
        <f t="shared" si="161"/>
        <v>5475.82</v>
      </c>
      <c r="Q2113" s="20">
        <f t="shared" si="162"/>
        <v>6.4</v>
      </c>
      <c r="R2113" s="20">
        <f t="shared" si="163"/>
        <v>0.84712499999999991</v>
      </c>
      <c r="S2113" s="18">
        <f t="shared" si="164"/>
        <v>855.59624999999994</v>
      </c>
      <c r="T2113" s="17" t="s">
        <v>694</v>
      </c>
      <c r="U2113" s="19" t="s">
        <v>38</v>
      </c>
    </row>
    <row r="2114" spans="1:21" ht="13.2" hidden="1">
      <c r="A2114" s="64" t="s">
        <v>1703</v>
      </c>
      <c r="B2114" s="11">
        <v>44578</v>
      </c>
      <c r="C2114" s="12">
        <v>44503</v>
      </c>
      <c r="D2114" s="69" t="s">
        <v>106</v>
      </c>
      <c r="E2114" s="13" t="s">
        <v>107</v>
      </c>
      <c r="G2114" s="69" t="s">
        <v>656</v>
      </c>
      <c r="H2114" s="13" t="s">
        <v>1427</v>
      </c>
      <c r="I2114" s="13" t="s">
        <v>1428</v>
      </c>
      <c r="J2114" s="13" t="str">
        <f t="shared" ref="J2114:J2177" si="165">+LEFT(U2114,4)</f>
        <v>GLID</v>
      </c>
      <c r="K2114" s="13" t="s">
        <v>23</v>
      </c>
      <c r="L2114" s="44">
        <v>1000</v>
      </c>
      <c r="M2114" s="13" t="s">
        <v>365</v>
      </c>
      <c r="N2114" s="20" t="s">
        <v>366</v>
      </c>
      <c r="O2114" s="61">
        <v>5.4268999999999998</v>
      </c>
      <c r="P2114" s="46">
        <f t="shared" ref="P2114:P2177" si="166">ROUND(O2114*L2114,2)</f>
        <v>5426.9</v>
      </c>
      <c r="Q2114" s="20">
        <f t="shared" ref="Q2114:Q2177" si="167">IF(N2114="HKD",7.8,IF(N2114="CNY",6.4,1))</f>
        <v>6.4</v>
      </c>
      <c r="R2114" s="20">
        <f t="shared" ref="R2114:R2177" si="168">+O2114/Q2114</f>
        <v>0.84795312499999997</v>
      </c>
      <c r="S2114" s="18">
        <f t="shared" ref="S2114:S2177" si="169">+R2114*L2114</f>
        <v>847.953125</v>
      </c>
      <c r="T2114" s="17" t="s">
        <v>694</v>
      </c>
      <c r="U2114" s="19" t="s">
        <v>38</v>
      </c>
    </row>
    <row r="2115" spans="1:21" ht="13.2" hidden="1">
      <c r="A2115" s="63" t="s">
        <v>3960</v>
      </c>
      <c r="B2115" s="11">
        <v>44650</v>
      </c>
      <c r="C2115" s="12">
        <v>44627</v>
      </c>
      <c r="D2115" s="13" t="s">
        <v>21</v>
      </c>
      <c r="E2115" s="13" t="s">
        <v>22</v>
      </c>
      <c r="G2115" s="10" t="s">
        <v>4805</v>
      </c>
      <c r="H2115" s="13" t="s">
        <v>4501</v>
      </c>
      <c r="I2115" s="13" t="s">
        <v>4502</v>
      </c>
      <c r="J2115" s="13" t="str">
        <f t="shared" si="165"/>
        <v>BOX-</v>
      </c>
      <c r="K2115" s="13" t="s">
        <v>23</v>
      </c>
      <c r="L2115" s="44">
        <v>1005</v>
      </c>
      <c r="M2115" s="13" t="s">
        <v>365</v>
      </c>
      <c r="N2115" s="20" t="s">
        <v>366</v>
      </c>
      <c r="O2115" s="61">
        <v>5.46</v>
      </c>
      <c r="P2115" s="46">
        <f t="shared" si="166"/>
        <v>5487.3</v>
      </c>
      <c r="Q2115" s="20">
        <f t="shared" si="167"/>
        <v>6.4</v>
      </c>
      <c r="R2115" s="20">
        <f t="shared" si="168"/>
        <v>0.85312499999999991</v>
      </c>
      <c r="S2115" s="18">
        <f t="shared" si="169"/>
        <v>857.39062499999989</v>
      </c>
      <c r="T2115" s="17" t="s">
        <v>694</v>
      </c>
      <c r="U2115" s="19" t="s">
        <v>55</v>
      </c>
    </row>
    <row r="2116" spans="1:21" ht="13.2" hidden="1">
      <c r="A2116" s="63" t="s">
        <v>2096</v>
      </c>
      <c r="B2116" s="11">
        <v>44572</v>
      </c>
      <c r="C2116" s="12">
        <v>44560</v>
      </c>
      <c r="D2116" s="69" t="s">
        <v>21</v>
      </c>
      <c r="E2116" s="13" t="s">
        <v>22</v>
      </c>
      <c r="G2116" s="69" t="s">
        <v>2314</v>
      </c>
      <c r="H2116" s="13" t="s">
        <v>555</v>
      </c>
      <c r="I2116" s="13" t="s">
        <v>579</v>
      </c>
      <c r="J2116" s="13" t="str">
        <f t="shared" si="165"/>
        <v>BOX-</v>
      </c>
      <c r="K2116" s="13" t="s">
        <v>23</v>
      </c>
      <c r="L2116" s="44">
        <v>1010</v>
      </c>
      <c r="M2116" s="13" t="s">
        <v>365</v>
      </c>
      <c r="N2116" s="20" t="s">
        <v>366</v>
      </c>
      <c r="O2116" s="61">
        <v>5.51</v>
      </c>
      <c r="P2116" s="46">
        <f t="shared" si="166"/>
        <v>5565.1</v>
      </c>
      <c r="Q2116" s="20">
        <f t="shared" si="167"/>
        <v>6.4</v>
      </c>
      <c r="R2116" s="20">
        <f t="shared" si="168"/>
        <v>0.86093749999999991</v>
      </c>
      <c r="S2116" s="18">
        <f t="shared" si="169"/>
        <v>869.54687499999989</v>
      </c>
      <c r="T2116" s="17" t="s">
        <v>694</v>
      </c>
      <c r="U2116" s="19" t="s">
        <v>55</v>
      </c>
    </row>
    <row r="2117" spans="1:21" ht="13.2" hidden="1">
      <c r="A2117" s="63" t="s">
        <v>3961</v>
      </c>
      <c r="B2117" s="11">
        <v>44621</v>
      </c>
      <c r="C2117" s="12">
        <v>44560</v>
      </c>
      <c r="D2117" s="13" t="s">
        <v>21</v>
      </c>
      <c r="E2117" s="13" t="s">
        <v>22</v>
      </c>
      <c r="G2117" s="10" t="s">
        <v>4804</v>
      </c>
      <c r="H2117" s="13" t="s">
        <v>555</v>
      </c>
      <c r="I2117" s="13" t="s">
        <v>579</v>
      </c>
      <c r="J2117" s="13" t="str">
        <f t="shared" si="165"/>
        <v>BOX-</v>
      </c>
      <c r="K2117" s="13" t="s">
        <v>23</v>
      </c>
      <c r="L2117" s="44">
        <v>1010</v>
      </c>
      <c r="M2117" s="13" t="s">
        <v>365</v>
      </c>
      <c r="N2117" s="13" t="s">
        <v>366</v>
      </c>
      <c r="O2117" s="62">
        <v>5.51</v>
      </c>
      <c r="P2117" s="46">
        <f t="shared" si="166"/>
        <v>5565.1</v>
      </c>
      <c r="Q2117" s="20">
        <f t="shared" si="167"/>
        <v>6.4</v>
      </c>
      <c r="R2117" s="20">
        <f t="shared" si="168"/>
        <v>0.86093749999999991</v>
      </c>
      <c r="S2117" s="18">
        <f t="shared" si="169"/>
        <v>869.54687499999989</v>
      </c>
      <c r="T2117" s="17" t="s">
        <v>694</v>
      </c>
      <c r="U2117" s="19" t="s">
        <v>55</v>
      </c>
    </row>
    <row r="2118" spans="1:21" ht="13.2" hidden="1">
      <c r="A2118" s="63" t="s">
        <v>2095</v>
      </c>
      <c r="B2118" s="11">
        <v>44572</v>
      </c>
      <c r="C2118" s="12">
        <v>44560</v>
      </c>
      <c r="D2118" s="69" t="s">
        <v>21</v>
      </c>
      <c r="E2118" s="13" t="s">
        <v>22</v>
      </c>
      <c r="G2118" s="69" t="s">
        <v>2314</v>
      </c>
      <c r="H2118" s="13" t="s">
        <v>554</v>
      </c>
      <c r="I2118" s="13" t="s">
        <v>578</v>
      </c>
      <c r="J2118" s="13" t="str">
        <f t="shared" si="165"/>
        <v>BOX-</v>
      </c>
      <c r="K2118" s="13" t="s">
        <v>23</v>
      </c>
      <c r="L2118" s="44">
        <v>1010</v>
      </c>
      <c r="M2118" s="13" t="s">
        <v>365</v>
      </c>
      <c r="N2118" s="13" t="s">
        <v>366</v>
      </c>
      <c r="O2118" s="62">
        <v>5.57</v>
      </c>
      <c r="P2118" s="46">
        <f t="shared" si="166"/>
        <v>5625.7</v>
      </c>
      <c r="Q2118" s="20">
        <f t="shared" si="167"/>
        <v>6.4</v>
      </c>
      <c r="R2118" s="20">
        <f t="shared" si="168"/>
        <v>0.87031250000000004</v>
      </c>
      <c r="S2118" s="18">
        <f t="shared" si="169"/>
        <v>879.015625</v>
      </c>
      <c r="T2118" s="17" t="s">
        <v>694</v>
      </c>
      <c r="U2118" s="19" t="s">
        <v>55</v>
      </c>
    </row>
    <row r="2119" spans="1:21" ht="13.2" hidden="1">
      <c r="A2119" s="64" t="s">
        <v>5659</v>
      </c>
      <c r="B2119" s="11">
        <v>44669</v>
      </c>
      <c r="C2119" s="12">
        <v>44649</v>
      </c>
      <c r="D2119" s="13" t="s">
        <v>21</v>
      </c>
      <c r="E2119" s="13" t="s">
        <v>22</v>
      </c>
      <c r="G2119" s="10" t="s">
        <v>5975</v>
      </c>
      <c r="H2119" s="13" t="s">
        <v>2838</v>
      </c>
      <c r="I2119" s="13" t="s">
        <v>2839</v>
      </c>
      <c r="J2119" s="13" t="str">
        <f t="shared" si="165"/>
        <v>BOX-</v>
      </c>
      <c r="K2119" s="13" t="s">
        <v>23</v>
      </c>
      <c r="L2119" s="44">
        <v>1212</v>
      </c>
      <c r="M2119" s="13" t="s">
        <v>365</v>
      </c>
      <c r="N2119" s="20" t="s">
        <v>366</v>
      </c>
      <c r="O2119" s="61">
        <v>5.59</v>
      </c>
      <c r="P2119" s="46">
        <f t="shared" si="166"/>
        <v>6775.08</v>
      </c>
      <c r="Q2119" s="20">
        <f t="shared" si="167"/>
        <v>6.4</v>
      </c>
      <c r="R2119" s="20">
        <f t="shared" si="168"/>
        <v>0.87343749999999998</v>
      </c>
      <c r="S2119" s="18">
        <f t="shared" si="169"/>
        <v>1058.60625</v>
      </c>
      <c r="T2119" s="17" t="s">
        <v>694</v>
      </c>
      <c r="U2119" s="19" t="s">
        <v>55</v>
      </c>
    </row>
    <row r="2120" spans="1:21" ht="13.2" hidden="1">
      <c r="A2120" s="63" t="s">
        <v>5660</v>
      </c>
      <c r="B2120" s="11">
        <v>44669</v>
      </c>
      <c r="C2120" s="12">
        <v>44649</v>
      </c>
      <c r="D2120" s="13" t="s">
        <v>21</v>
      </c>
      <c r="E2120" s="13" t="s">
        <v>22</v>
      </c>
      <c r="G2120" s="10" t="s">
        <v>5975</v>
      </c>
      <c r="H2120" s="13" t="s">
        <v>2838</v>
      </c>
      <c r="I2120" s="13" t="s">
        <v>2839</v>
      </c>
      <c r="J2120" s="13" t="str">
        <f t="shared" si="165"/>
        <v>BOX-</v>
      </c>
      <c r="K2120" s="13" t="s">
        <v>23</v>
      </c>
      <c r="L2120" s="44">
        <v>1212</v>
      </c>
      <c r="M2120" s="13" t="s">
        <v>365</v>
      </c>
      <c r="N2120" s="20" t="s">
        <v>366</v>
      </c>
      <c r="O2120" s="61">
        <v>5.59</v>
      </c>
      <c r="P2120" s="46">
        <f t="shared" si="166"/>
        <v>6775.08</v>
      </c>
      <c r="Q2120" s="20">
        <f t="shared" si="167"/>
        <v>6.4</v>
      </c>
      <c r="R2120" s="20">
        <f t="shared" si="168"/>
        <v>0.87343749999999998</v>
      </c>
      <c r="S2120" s="18">
        <f t="shared" si="169"/>
        <v>1058.60625</v>
      </c>
      <c r="T2120" s="17" t="s">
        <v>694</v>
      </c>
      <c r="U2120" s="19" t="s">
        <v>55</v>
      </c>
    </row>
    <row r="2121" spans="1:21" ht="13.2" hidden="1">
      <c r="A2121" s="40" t="s">
        <v>3201</v>
      </c>
      <c r="B2121" s="47">
        <v>44606</v>
      </c>
      <c r="C2121" s="12">
        <v>44294</v>
      </c>
      <c r="D2121" s="13" t="s">
        <v>416</v>
      </c>
      <c r="E2121" s="13" t="s">
        <v>417</v>
      </c>
      <c r="G2121" s="10" t="s">
        <v>3426</v>
      </c>
      <c r="H2121" s="40" t="s">
        <v>2836</v>
      </c>
      <c r="I2121" s="47" t="s">
        <v>2837</v>
      </c>
      <c r="J2121" s="13" t="str">
        <f t="shared" si="165"/>
        <v>ANYD</v>
      </c>
      <c r="K2121" s="40" t="s">
        <v>23</v>
      </c>
      <c r="L2121" s="52">
        <v>2000</v>
      </c>
      <c r="M2121" s="40" t="s">
        <v>365</v>
      </c>
      <c r="N2121" s="39" t="s">
        <v>366</v>
      </c>
      <c r="O2121" s="56">
        <v>5.6459999999999999</v>
      </c>
      <c r="P2121" s="46">
        <f t="shared" si="166"/>
        <v>11292</v>
      </c>
      <c r="Q2121" s="20">
        <f t="shared" si="167"/>
        <v>6.4</v>
      </c>
      <c r="R2121" s="20">
        <f t="shared" si="168"/>
        <v>0.8821874999999999</v>
      </c>
      <c r="S2121" s="18">
        <f t="shared" si="169"/>
        <v>1764.3749999999998</v>
      </c>
      <c r="T2121" s="17" t="s">
        <v>694</v>
      </c>
      <c r="U2121" s="40" t="s">
        <v>2253</v>
      </c>
    </row>
    <row r="2122" spans="1:21" ht="13.2" hidden="1">
      <c r="A2122" s="40" t="s">
        <v>3962</v>
      </c>
      <c r="B2122" s="47">
        <v>44641</v>
      </c>
      <c r="C2122" s="12">
        <v>44538</v>
      </c>
      <c r="D2122" s="40" t="s">
        <v>21</v>
      </c>
      <c r="E2122" s="13" t="s">
        <v>22</v>
      </c>
      <c r="G2122" s="10" t="s">
        <v>4851</v>
      </c>
      <c r="H2122" s="13" t="s">
        <v>4503</v>
      </c>
      <c r="I2122" s="13" t="s">
        <v>4504</v>
      </c>
      <c r="J2122" s="13" t="str">
        <f t="shared" si="165"/>
        <v>BOX-</v>
      </c>
      <c r="K2122" s="40" t="s">
        <v>23</v>
      </c>
      <c r="L2122" s="52">
        <v>1010</v>
      </c>
      <c r="M2122" s="13" t="s">
        <v>365</v>
      </c>
      <c r="N2122" s="39" t="s">
        <v>366</v>
      </c>
      <c r="O2122" s="56">
        <v>5.67</v>
      </c>
      <c r="P2122" s="46">
        <f t="shared" si="166"/>
        <v>5726.7</v>
      </c>
      <c r="Q2122" s="20">
        <f t="shared" si="167"/>
        <v>6.4</v>
      </c>
      <c r="R2122" s="20">
        <f t="shared" si="168"/>
        <v>0.88593749999999993</v>
      </c>
      <c r="S2122" s="18">
        <f t="shared" si="169"/>
        <v>894.79687499999989</v>
      </c>
      <c r="T2122" s="17" t="s">
        <v>694</v>
      </c>
      <c r="U2122" s="40" t="s">
        <v>55</v>
      </c>
    </row>
    <row r="2123" spans="1:21" ht="13.2" hidden="1">
      <c r="A2123" s="63" t="s">
        <v>3963</v>
      </c>
      <c r="B2123" s="11">
        <v>44641</v>
      </c>
      <c r="C2123" s="12">
        <v>44519</v>
      </c>
      <c r="D2123" s="13" t="s">
        <v>33</v>
      </c>
      <c r="E2123" s="13" t="s">
        <v>34</v>
      </c>
      <c r="G2123" s="10" t="s">
        <v>4854</v>
      </c>
      <c r="H2123" s="13" t="s">
        <v>4505</v>
      </c>
      <c r="I2123" s="13" t="s">
        <v>4506</v>
      </c>
      <c r="J2123" s="13" t="str">
        <f t="shared" si="165"/>
        <v>STM-</v>
      </c>
      <c r="K2123" s="13" t="s">
        <v>25</v>
      </c>
      <c r="L2123" s="44">
        <v>3</v>
      </c>
      <c r="M2123" s="13" t="s">
        <v>365</v>
      </c>
      <c r="N2123" s="20" t="s">
        <v>366</v>
      </c>
      <c r="O2123" s="61">
        <v>5.7</v>
      </c>
      <c r="P2123" s="46">
        <f t="shared" si="166"/>
        <v>17.100000000000001</v>
      </c>
      <c r="Q2123" s="20">
        <f t="shared" si="167"/>
        <v>6.4</v>
      </c>
      <c r="R2123" s="20">
        <f t="shared" si="168"/>
        <v>0.890625</v>
      </c>
      <c r="S2123" s="18">
        <f t="shared" si="169"/>
        <v>2.671875</v>
      </c>
      <c r="T2123" s="17" t="s">
        <v>694</v>
      </c>
      <c r="U2123" s="19" t="s">
        <v>185</v>
      </c>
    </row>
    <row r="2124" spans="1:21" ht="13.2" hidden="1">
      <c r="A2124" s="63" t="s">
        <v>3963</v>
      </c>
      <c r="B2124" s="11">
        <v>44638</v>
      </c>
      <c r="C2124" s="12">
        <v>44519</v>
      </c>
      <c r="D2124" s="13" t="s">
        <v>33</v>
      </c>
      <c r="E2124" s="13" t="s">
        <v>34</v>
      </c>
      <c r="G2124" s="10" t="s">
        <v>4855</v>
      </c>
      <c r="H2124" s="13" t="s">
        <v>4505</v>
      </c>
      <c r="I2124" s="13" t="s">
        <v>4506</v>
      </c>
      <c r="J2124" s="13" t="str">
        <f t="shared" si="165"/>
        <v>STM-</v>
      </c>
      <c r="K2124" s="13" t="s">
        <v>25</v>
      </c>
      <c r="L2124" s="44">
        <v>498</v>
      </c>
      <c r="M2124" s="13" t="s">
        <v>365</v>
      </c>
      <c r="N2124" s="20" t="s">
        <v>366</v>
      </c>
      <c r="O2124" s="61">
        <v>5.7</v>
      </c>
      <c r="P2124" s="46">
        <f t="shared" si="166"/>
        <v>2838.6</v>
      </c>
      <c r="Q2124" s="20">
        <f t="shared" si="167"/>
        <v>6.4</v>
      </c>
      <c r="R2124" s="20">
        <f t="shared" si="168"/>
        <v>0.890625</v>
      </c>
      <c r="S2124" s="18">
        <f t="shared" si="169"/>
        <v>443.53125</v>
      </c>
      <c r="T2124" s="17" t="s">
        <v>694</v>
      </c>
      <c r="U2124" s="19" t="s">
        <v>185</v>
      </c>
    </row>
    <row r="2125" spans="1:21" ht="13.2" hidden="1">
      <c r="A2125" s="64" t="s">
        <v>1709</v>
      </c>
      <c r="B2125" s="11">
        <v>44578</v>
      </c>
      <c r="C2125" s="12">
        <v>44565</v>
      </c>
      <c r="D2125" s="69" t="s">
        <v>106</v>
      </c>
      <c r="E2125" s="13" t="s">
        <v>107</v>
      </c>
      <c r="G2125" s="69" t="s">
        <v>656</v>
      </c>
      <c r="H2125" s="13" t="s">
        <v>918</v>
      </c>
      <c r="I2125" s="13" t="s">
        <v>919</v>
      </c>
      <c r="J2125" s="13" t="str">
        <f t="shared" si="165"/>
        <v>GLID</v>
      </c>
      <c r="K2125" s="13" t="s">
        <v>23</v>
      </c>
      <c r="L2125" s="44">
        <v>1020</v>
      </c>
      <c r="M2125" s="13" t="s">
        <v>365</v>
      </c>
      <c r="N2125" s="20" t="s">
        <v>366</v>
      </c>
      <c r="O2125" s="61">
        <v>5.7081999999999997</v>
      </c>
      <c r="P2125" s="46">
        <f t="shared" si="166"/>
        <v>5822.36</v>
      </c>
      <c r="Q2125" s="20">
        <f t="shared" si="167"/>
        <v>6.4</v>
      </c>
      <c r="R2125" s="20">
        <f t="shared" si="168"/>
        <v>0.8919062499999999</v>
      </c>
      <c r="S2125" s="18">
        <f t="shared" si="169"/>
        <v>909.74437499999988</v>
      </c>
      <c r="T2125" s="17" t="s">
        <v>694</v>
      </c>
      <c r="U2125" s="19" t="s">
        <v>38</v>
      </c>
    </row>
    <row r="2126" spans="1:21" ht="13.2" hidden="1">
      <c r="A2126" s="64" t="s">
        <v>3964</v>
      </c>
      <c r="B2126" s="11">
        <v>44630</v>
      </c>
      <c r="C2126" s="12">
        <v>44621</v>
      </c>
      <c r="D2126" s="13" t="s">
        <v>106</v>
      </c>
      <c r="E2126" s="13" t="s">
        <v>107</v>
      </c>
      <c r="G2126" s="10" t="s">
        <v>4856</v>
      </c>
      <c r="H2126" s="13" t="s">
        <v>918</v>
      </c>
      <c r="I2126" s="13" t="s">
        <v>919</v>
      </c>
      <c r="J2126" s="13" t="str">
        <f t="shared" si="165"/>
        <v>GLID</v>
      </c>
      <c r="K2126" s="13" t="s">
        <v>23</v>
      </c>
      <c r="L2126" s="44">
        <v>300</v>
      </c>
      <c r="M2126" s="13" t="s">
        <v>365</v>
      </c>
      <c r="N2126" s="20" t="s">
        <v>366</v>
      </c>
      <c r="O2126" s="61">
        <v>5.7081999999999997</v>
      </c>
      <c r="P2126" s="46">
        <f t="shared" si="166"/>
        <v>1712.46</v>
      </c>
      <c r="Q2126" s="20">
        <f t="shared" si="167"/>
        <v>6.4</v>
      </c>
      <c r="R2126" s="20">
        <f t="shared" si="168"/>
        <v>0.8919062499999999</v>
      </c>
      <c r="S2126" s="18">
        <f t="shared" si="169"/>
        <v>267.57187499999998</v>
      </c>
      <c r="T2126" s="17" t="s">
        <v>694</v>
      </c>
      <c r="U2126" s="19" t="s">
        <v>38</v>
      </c>
    </row>
    <row r="2127" spans="1:21" ht="13.2" hidden="1">
      <c r="A2127" s="40" t="s">
        <v>3202</v>
      </c>
      <c r="B2127" s="47">
        <v>44608</v>
      </c>
      <c r="C2127" s="12">
        <v>44606</v>
      </c>
      <c r="D2127" s="13" t="s">
        <v>21</v>
      </c>
      <c r="E2127" s="13" t="s">
        <v>22</v>
      </c>
      <c r="G2127" s="10" t="s">
        <v>3405</v>
      </c>
      <c r="H2127" s="40" t="s">
        <v>2838</v>
      </c>
      <c r="I2127" s="47" t="s">
        <v>2839</v>
      </c>
      <c r="J2127" s="13" t="str">
        <f t="shared" si="165"/>
        <v>BOX-</v>
      </c>
      <c r="K2127" s="40" t="s">
        <v>23</v>
      </c>
      <c r="L2127" s="52">
        <v>1172</v>
      </c>
      <c r="M2127" s="40" t="s">
        <v>365</v>
      </c>
      <c r="N2127" s="39" t="s">
        <v>366</v>
      </c>
      <c r="O2127" s="56">
        <v>5.76</v>
      </c>
      <c r="P2127" s="46">
        <f t="shared" si="166"/>
        <v>6750.72</v>
      </c>
      <c r="Q2127" s="20">
        <f t="shared" si="167"/>
        <v>6.4</v>
      </c>
      <c r="R2127" s="20">
        <f t="shared" si="168"/>
        <v>0.89999999999999991</v>
      </c>
      <c r="S2127" s="18">
        <f t="shared" si="169"/>
        <v>1054.8</v>
      </c>
      <c r="T2127" s="17" t="s">
        <v>694</v>
      </c>
      <c r="U2127" s="40" t="s">
        <v>55</v>
      </c>
    </row>
    <row r="2128" spans="1:21" ht="13.2" hidden="1">
      <c r="A2128" s="40" t="s">
        <v>3203</v>
      </c>
      <c r="B2128" s="47">
        <v>44608</v>
      </c>
      <c r="C2128" s="12">
        <v>44606</v>
      </c>
      <c r="D2128" s="13" t="s">
        <v>21</v>
      </c>
      <c r="E2128" s="13" t="s">
        <v>22</v>
      </c>
      <c r="G2128" s="10" t="s">
        <v>3405</v>
      </c>
      <c r="H2128" s="40" t="s">
        <v>2838</v>
      </c>
      <c r="I2128" s="47" t="s">
        <v>2839</v>
      </c>
      <c r="J2128" s="13" t="str">
        <f t="shared" si="165"/>
        <v>BOX-</v>
      </c>
      <c r="K2128" s="40" t="s">
        <v>23</v>
      </c>
      <c r="L2128" s="52">
        <v>1212</v>
      </c>
      <c r="M2128" s="40" t="s">
        <v>365</v>
      </c>
      <c r="N2128" s="39" t="s">
        <v>366</v>
      </c>
      <c r="O2128" s="56">
        <v>5.76</v>
      </c>
      <c r="P2128" s="46">
        <f t="shared" si="166"/>
        <v>6981.12</v>
      </c>
      <c r="Q2128" s="20">
        <f t="shared" si="167"/>
        <v>6.4</v>
      </c>
      <c r="R2128" s="20">
        <f t="shared" si="168"/>
        <v>0.89999999999999991</v>
      </c>
      <c r="S2128" s="18">
        <f t="shared" si="169"/>
        <v>1090.8</v>
      </c>
      <c r="T2128" s="17" t="s">
        <v>694</v>
      </c>
      <c r="U2128" s="40" t="s">
        <v>55</v>
      </c>
    </row>
    <row r="2129" spans="1:21" ht="13.2" hidden="1">
      <c r="A2129" s="64" t="s">
        <v>3965</v>
      </c>
      <c r="B2129" s="11">
        <v>44629</v>
      </c>
      <c r="C2129" s="12">
        <v>44627</v>
      </c>
      <c r="D2129" s="13" t="s">
        <v>21</v>
      </c>
      <c r="E2129" s="13" t="s">
        <v>22</v>
      </c>
      <c r="G2129" s="10" t="s">
        <v>4795</v>
      </c>
      <c r="H2129" s="13" t="s">
        <v>4507</v>
      </c>
      <c r="I2129" s="13" t="s">
        <v>4508</v>
      </c>
      <c r="J2129" s="13" t="str">
        <f t="shared" si="165"/>
        <v>SHTS</v>
      </c>
      <c r="K2129" s="13" t="s">
        <v>23</v>
      </c>
      <c r="L2129" s="44">
        <v>505</v>
      </c>
      <c r="M2129" s="13" t="s">
        <v>365</v>
      </c>
      <c r="N2129" s="20" t="s">
        <v>366</v>
      </c>
      <c r="O2129" s="61">
        <v>5.76</v>
      </c>
      <c r="P2129" s="46">
        <f t="shared" si="166"/>
        <v>2908.8</v>
      </c>
      <c r="Q2129" s="20">
        <f t="shared" si="167"/>
        <v>6.4</v>
      </c>
      <c r="R2129" s="20">
        <f t="shared" si="168"/>
        <v>0.89999999999999991</v>
      </c>
      <c r="S2129" s="18">
        <f t="shared" si="169"/>
        <v>454.49999999999994</v>
      </c>
      <c r="T2129" s="17" t="s">
        <v>694</v>
      </c>
      <c r="U2129" s="19" t="s">
        <v>24</v>
      </c>
    </row>
    <row r="2130" spans="1:21" ht="13.2" hidden="1">
      <c r="A2130" s="63" t="s">
        <v>3966</v>
      </c>
      <c r="B2130" s="11">
        <v>44629</v>
      </c>
      <c r="C2130" s="12">
        <v>44627</v>
      </c>
      <c r="D2130" s="13" t="s">
        <v>21</v>
      </c>
      <c r="E2130" s="13" t="s">
        <v>22</v>
      </c>
      <c r="G2130" s="10" t="s">
        <v>4735</v>
      </c>
      <c r="H2130" s="13" t="s">
        <v>4509</v>
      </c>
      <c r="I2130" s="13" t="s">
        <v>4510</v>
      </c>
      <c r="J2130" s="13" t="str">
        <f t="shared" si="165"/>
        <v>BOX-</v>
      </c>
      <c r="K2130" s="13" t="s">
        <v>23</v>
      </c>
      <c r="L2130" s="44">
        <v>1012</v>
      </c>
      <c r="M2130" s="13" t="s">
        <v>365</v>
      </c>
      <c r="N2130" s="20" t="s">
        <v>366</v>
      </c>
      <c r="O2130" s="61">
        <v>5.77</v>
      </c>
      <c r="P2130" s="46">
        <f t="shared" si="166"/>
        <v>5839.24</v>
      </c>
      <c r="Q2130" s="20">
        <f t="shared" si="167"/>
        <v>6.4</v>
      </c>
      <c r="R2130" s="20">
        <f t="shared" si="168"/>
        <v>0.90156249999999993</v>
      </c>
      <c r="S2130" s="18">
        <f t="shared" si="169"/>
        <v>912.38124999999991</v>
      </c>
      <c r="T2130" s="17" t="s">
        <v>694</v>
      </c>
      <c r="U2130" s="19" t="s">
        <v>55</v>
      </c>
    </row>
    <row r="2131" spans="1:21" ht="13.2" hidden="1">
      <c r="A2131" s="63" t="s">
        <v>1699</v>
      </c>
      <c r="B2131" s="11">
        <v>44578</v>
      </c>
      <c r="C2131" s="12">
        <v>44571</v>
      </c>
      <c r="D2131" s="69" t="s">
        <v>106</v>
      </c>
      <c r="E2131" s="13" t="s">
        <v>107</v>
      </c>
      <c r="G2131" s="69" t="s">
        <v>625</v>
      </c>
      <c r="H2131" s="13" t="s">
        <v>1425</v>
      </c>
      <c r="I2131" s="13" t="s">
        <v>1426</v>
      </c>
      <c r="J2131" s="13" t="str">
        <f t="shared" si="165"/>
        <v>GLID</v>
      </c>
      <c r="K2131" s="13" t="s">
        <v>23</v>
      </c>
      <c r="L2131" s="44">
        <v>110</v>
      </c>
      <c r="M2131" s="13" t="s">
        <v>365</v>
      </c>
      <c r="N2131" s="20" t="s">
        <v>366</v>
      </c>
      <c r="O2131" s="61">
        <v>5.8183999999999996</v>
      </c>
      <c r="P2131" s="46">
        <f t="shared" si="166"/>
        <v>640.02</v>
      </c>
      <c r="Q2131" s="20">
        <f t="shared" si="167"/>
        <v>6.4</v>
      </c>
      <c r="R2131" s="20">
        <f t="shared" si="168"/>
        <v>0.90912499999999985</v>
      </c>
      <c r="S2131" s="18">
        <f t="shared" si="169"/>
        <v>100.00374999999998</v>
      </c>
      <c r="T2131" s="17" t="s">
        <v>694</v>
      </c>
      <c r="U2131" s="19" t="s">
        <v>38</v>
      </c>
    </row>
    <row r="2132" spans="1:21" ht="13.2" hidden="1">
      <c r="A2132" s="63" t="s">
        <v>1389</v>
      </c>
      <c r="B2132" s="11">
        <v>44582</v>
      </c>
      <c r="C2132" s="12">
        <v>44412</v>
      </c>
      <c r="D2132" s="69" t="s">
        <v>28</v>
      </c>
      <c r="E2132" s="13" t="s">
        <v>29</v>
      </c>
      <c r="G2132" s="69" t="s">
        <v>2406</v>
      </c>
      <c r="H2132" s="13" t="s">
        <v>201</v>
      </c>
      <c r="I2132" s="13" t="s">
        <v>202</v>
      </c>
      <c r="J2132" s="13" t="str">
        <f t="shared" si="165"/>
        <v>SKU-</v>
      </c>
      <c r="K2132" s="13" t="s">
        <v>25</v>
      </c>
      <c r="L2132" s="44">
        <v>600</v>
      </c>
      <c r="M2132" s="13" t="s">
        <v>365</v>
      </c>
      <c r="N2132" s="20" t="s">
        <v>366</v>
      </c>
      <c r="O2132" s="61">
        <v>5.8230000000000004</v>
      </c>
      <c r="P2132" s="46">
        <f t="shared" si="166"/>
        <v>3493.8</v>
      </c>
      <c r="Q2132" s="20">
        <f t="shared" si="167"/>
        <v>6.4</v>
      </c>
      <c r="R2132" s="20">
        <f t="shared" si="168"/>
        <v>0.90984375000000006</v>
      </c>
      <c r="S2132" s="18">
        <f t="shared" si="169"/>
        <v>545.90625</v>
      </c>
      <c r="T2132" s="17" t="s">
        <v>694</v>
      </c>
      <c r="U2132" s="19" t="s">
        <v>39</v>
      </c>
    </row>
    <row r="2133" spans="1:21" ht="13.2" hidden="1">
      <c r="A2133" s="63" t="s">
        <v>1389</v>
      </c>
      <c r="B2133" s="11">
        <v>44581</v>
      </c>
      <c r="C2133" s="12">
        <v>44412</v>
      </c>
      <c r="D2133" s="69" t="s">
        <v>28</v>
      </c>
      <c r="E2133" s="13" t="s">
        <v>29</v>
      </c>
      <c r="G2133" s="69" t="s">
        <v>2407</v>
      </c>
      <c r="H2133" s="13" t="s">
        <v>201</v>
      </c>
      <c r="I2133" s="13" t="s">
        <v>202</v>
      </c>
      <c r="J2133" s="13" t="str">
        <f t="shared" si="165"/>
        <v>SKU-</v>
      </c>
      <c r="K2133" s="13" t="s">
        <v>25</v>
      </c>
      <c r="L2133" s="44">
        <v>1720</v>
      </c>
      <c r="M2133" s="13" t="s">
        <v>365</v>
      </c>
      <c r="N2133" s="20" t="s">
        <v>366</v>
      </c>
      <c r="O2133" s="61">
        <v>5.8230000000000004</v>
      </c>
      <c r="P2133" s="46">
        <f t="shared" si="166"/>
        <v>10015.56</v>
      </c>
      <c r="Q2133" s="20">
        <f t="shared" si="167"/>
        <v>6.4</v>
      </c>
      <c r="R2133" s="20">
        <f t="shared" si="168"/>
        <v>0.90984375000000006</v>
      </c>
      <c r="S2133" s="18">
        <f t="shared" si="169"/>
        <v>1564.9312500000001</v>
      </c>
      <c r="T2133" s="17" t="s">
        <v>694</v>
      </c>
      <c r="U2133" s="19" t="s">
        <v>39</v>
      </c>
    </row>
    <row r="2134" spans="1:21" ht="13.2" hidden="1">
      <c r="A2134" s="63" t="s">
        <v>1389</v>
      </c>
      <c r="B2134" s="11">
        <v>44580</v>
      </c>
      <c r="C2134" s="12">
        <v>44412</v>
      </c>
      <c r="D2134" s="69" t="s">
        <v>28</v>
      </c>
      <c r="E2134" s="13" t="s">
        <v>29</v>
      </c>
      <c r="G2134" s="69" t="s">
        <v>2408</v>
      </c>
      <c r="H2134" s="13" t="s">
        <v>201</v>
      </c>
      <c r="I2134" s="13" t="s">
        <v>202</v>
      </c>
      <c r="J2134" s="13" t="str">
        <f t="shared" si="165"/>
        <v>SKU-</v>
      </c>
      <c r="K2134" s="13" t="s">
        <v>25</v>
      </c>
      <c r="L2134" s="44">
        <v>1320</v>
      </c>
      <c r="M2134" s="13" t="s">
        <v>365</v>
      </c>
      <c r="N2134" s="20" t="s">
        <v>366</v>
      </c>
      <c r="O2134" s="61">
        <v>5.8230000000000004</v>
      </c>
      <c r="P2134" s="46">
        <f t="shared" si="166"/>
        <v>7686.36</v>
      </c>
      <c r="Q2134" s="20">
        <f t="shared" si="167"/>
        <v>6.4</v>
      </c>
      <c r="R2134" s="20">
        <f t="shared" si="168"/>
        <v>0.90984375000000006</v>
      </c>
      <c r="S2134" s="18">
        <f t="shared" si="169"/>
        <v>1200.9937500000001</v>
      </c>
      <c r="T2134" s="17" t="s">
        <v>694</v>
      </c>
      <c r="U2134" s="19" t="s">
        <v>39</v>
      </c>
    </row>
    <row r="2135" spans="1:21" ht="13.2" hidden="1">
      <c r="A2135" s="63" t="s">
        <v>1389</v>
      </c>
      <c r="B2135" s="11">
        <v>44580</v>
      </c>
      <c r="C2135" s="12">
        <v>44412</v>
      </c>
      <c r="D2135" s="69" t="s">
        <v>28</v>
      </c>
      <c r="E2135" s="13" t="s">
        <v>29</v>
      </c>
      <c r="G2135" s="69" t="s">
        <v>2409</v>
      </c>
      <c r="H2135" s="13" t="s">
        <v>201</v>
      </c>
      <c r="I2135" s="13" t="s">
        <v>202</v>
      </c>
      <c r="J2135" s="13" t="str">
        <f t="shared" si="165"/>
        <v>SKU-</v>
      </c>
      <c r="K2135" s="13" t="s">
        <v>25</v>
      </c>
      <c r="L2135" s="44">
        <v>880</v>
      </c>
      <c r="M2135" s="13" t="s">
        <v>365</v>
      </c>
      <c r="N2135" s="20" t="s">
        <v>366</v>
      </c>
      <c r="O2135" s="61">
        <v>5.8230000000000004</v>
      </c>
      <c r="P2135" s="46">
        <f t="shared" si="166"/>
        <v>5124.24</v>
      </c>
      <c r="Q2135" s="20">
        <f t="shared" si="167"/>
        <v>6.4</v>
      </c>
      <c r="R2135" s="20">
        <f t="shared" si="168"/>
        <v>0.90984375000000006</v>
      </c>
      <c r="S2135" s="18">
        <f t="shared" si="169"/>
        <v>800.66250000000002</v>
      </c>
      <c r="T2135" s="17" t="s">
        <v>694</v>
      </c>
      <c r="U2135" s="19" t="s">
        <v>39</v>
      </c>
    </row>
    <row r="2136" spans="1:21" ht="13.2" hidden="1">
      <c r="A2136" s="63" t="s">
        <v>1389</v>
      </c>
      <c r="B2136" s="11">
        <v>44579</v>
      </c>
      <c r="C2136" s="12">
        <v>44412</v>
      </c>
      <c r="D2136" s="69" t="s">
        <v>28</v>
      </c>
      <c r="E2136" s="13" t="s">
        <v>29</v>
      </c>
      <c r="G2136" s="69" t="s">
        <v>2409</v>
      </c>
      <c r="H2136" s="13" t="s">
        <v>201</v>
      </c>
      <c r="I2136" s="13" t="s">
        <v>202</v>
      </c>
      <c r="J2136" s="13" t="str">
        <f t="shared" si="165"/>
        <v>SKU-</v>
      </c>
      <c r="K2136" s="13" t="s">
        <v>25</v>
      </c>
      <c r="L2136" s="44">
        <v>1220</v>
      </c>
      <c r="M2136" s="13" t="s">
        <v>365</v>
      </c>
      <c r="N2136" s="20" t="s">
        <v>366</v>
      </c>
      <c r="O2136" s="61">
        <v>5.8230000000000004</v>
      </c>
      <c r="P2136" s="46">
        <f t="shared" si="166"/>
        <v>7104.06</v>
      </c>
      <c r="Q2136" s="20">
        <f t="shared" si="167"/>
        <v>6.4</v>
      </c>
      <c r="R2136" s="20">
        <f t="shared" si="168"/>
        <v>0.90984375000000006</v>
      </c>
      <c r="S2136" s="18">
        <f t="shared" si="169"/>
        <v>1110.0093750000001</v>
      </c>
      <c r="T2136" s="17" t="s">
        <v>694</v>
      </c>
      <c r="U2136" s="19" t="s">
        <v>39</v>
      </c>
    </row>
    <row r="2137" spans="1:21" ht="13.2" hidden="1">
      <c r="A2137" s="63" t="s">
        <v>1389</v>
      </c>
      <c r="B2137" s="11">
        <v>44579</v>
      </c>
      <c r="C2137" s="12">
        <v>44412</v>
      </c>
      <c r="D2137" s="69" t="s">
        <v>28</v>
      </c>
      <c r="E2137" s="13" t="s">
        <v>29</v>
      </c>
      <c r="G2137" s="69" t="s">
        <v>2410</v>
      </c>
      <c r="H2137" s="13" t="s">
        <v>201</v>
      </c>
      <c r="I2137" s="13" t="s">
        <v>202</v>
      </c>
      <c r="J2137" s="13" t="str">
        <f t="shared" si="165"/>
        <v>SKU-</v>
      </c>
      <c r="K2137" s="13" t="s">
        <v>25</v>
      </c>
      <c r="L2137" s="44">
        <v>1460</v>
      </c>
      <c r="M2137" s="13" t="s">
        <v>365</v>
      </c>
      <c r="N2137" s="20" t="s">
        <v>366</v>
      </c>
      <c r="O2137" s="61">
        <v>5.8230000000000004</v>
      </c>
      <c r="P2137" s="46">
        <f t="shared" si="166"/>
        <v>8501.58</v>
      </c>
      <c r="Q2137" s="20">
        <f t="shared" si="167"/>
        <v>6.4</v>
      </c>
      <c r="R2137" s="20">
        <f t="shared" si="168"/>
        <v>0.90984375000000006</v>
      </c>
      <c r="S2137" s="18">
        <f t="shared" si="169"/>
        <v>1328.371875</v>
      </c>
      <c r="T2137" s="17" t="s">
        <v>694</v>
      </c>
      <c r="U2137" s="19" t="s">
        <v>39</v>
      </c>
    </row>
    <row r="2138" spans="1:21" ht="13.2" hidden="1">
      <c r="A2138" s="63" t="s">
        <v>1389</v>
      </c>
      <c r="B2138" s="11">
        <v>44578</v>
      </c>
      <c r="C2138" s="12">
        <v>44412</v>
      </c>
      <c r="D2138" s="69" t="s">
        <v>28</v>
      </c>
      <c r="E2138" s="13" t="s">
        <v>29</v>
      </c>
      <c r="G2138" s="69" t="s">
        <v>2411</v>
      </c>
      <c r="H2138" s="13" t="s">
        <v>201</v>
      </c>
      <c r="I2138" s="13" t="s">
        <v>202</v>
      </c>
      <c r="J2138" s="13" t="str">
        <f t="shared" si="165"/>
        <v>SKU-</v>
      </c>
      <c r="K2138" s="13" t="s">
        <v>25</v>
      </c>
      <c r="L2138" s="44">
        <v>1320</v>
      </c>
      <c r="M2138" s="13" t="s">
        <v>365</v>
      </c>
      <c r="N2138" s="20" t="s">
        <v>366</v>
      </c>
      <c r="O2138" s="61">
        <v>5.8230000000000004</v>
      </c>
      <c r="P2138" s="46">
        <f t="shared" si="166"/>
        <v>7686.36</v>
      </c>
      <c r="Q2138" s="20">
        <f t="shared" si="167"/>
        <v>6.4</v>
      </c>
      <c r="R2138" s="20">
        <f t="shared" si="168"/>
        <v>0.90984375000000006</v>
      </c>
      <c r="S2138" s="18">
        <f t="shared" si="169"/>
        <v>1200.9937500000001</v>
      </c>
      <c r="T2138" s="17" t="s">
        <v>694</v>
      </c>
      <c r="U2138" s="19" t="s">
        <v>39</v>
      </c>
    </row>
    <row r="2139" spans="1:21" ht="13.2" hidden="1">
      <c r="A2139" s="63" t="s">
        <v>1389</v>
      </c>
      <c r="B2139" s="11">
        <v>44578</v>
      </c>
      <c r="C2139" s="12">
        <v>44412</v>
      </c>
      <c r="D2139" s="69" t="s">
        <v>28</v>
      </c>
      <c r="E2139" s="13" t="s">
        <v>29</v>
      </c>
      <c r="G2139" s="69" t="s">
        <v>2412</v>
      </c>
      <c r="H2139" s="13" t="s">
        <v>201</v>
      </c>
      <c r="I2139" s="13" t="s">
        <v>202</v>
      </c>
      <c r="J2139" s="13" t="str">
        <f t="shared" si="165"/>
        <v>SKU-</v>
      </c>
      <c r="K2139" s="13" t="s">
        <v>25</v>
      </c>
      <c r="L2139" s="44">
        <v>2640</v>
      </c>
      <c r="M2139" s="13" t="s">
        <v>365</v>
      </c>
      <c r="N2139" s="20" t="s">
        <v>366</v>
      </c>
      <c r="O2139" s="61">
        <v>5.8230000000000004</v>
      </c>
      <c r="P2139" s="46">
        <f t="shared" si="166"/>
        <v>15372.72</v>
      </c>
      <c r="Q2139" s="20">
        <f t="shared" si="167"/>
        <v>6.4</v>
      </c>
      <c r="R2139" s="20">
        <f t="shared" si="168"/>
        <v>0.90984375000000006</v>
      </c>
      <c r="S2139" s="18">
        <f t="shared" si="169"/>
        <v>2401.9875000000002</v>
      </c>
      <c r="T2139" s="17" t="s">
        <v>694</v>
      </c>
      <c r="U2139" s="19" t="s">
        <v>39</v>
      </c>
    </row>
    <row r="2140" spans="1:21" ht="13.2" hidden="1">
      <c r="A2140" s="63" t="s">
        <v>2251</v>
      </c>
      <c r="B2140" s="11">
        <v>44582</v>
      </c>
      <c r="C2140" s="12">
        <v>44439</v>
      </c>
      <c r="D2140" s="69" t="s">
        <v>28</v>
      </c>
      <c r="E2140" s="13" t="s">
        <v>29</v>
      </c>
      <c r="G2140" s="69" t="s">
        <v>2406</v>
      </c>
      <c r="H2140" s="13" t="s">
        <v>201</v>
      </c>
      <c r="I2140" s="13" t="s">
        <v>202</v>
      </c>
      <c r="J2140" s="13" t="str">
        <f t="shared" si="165"/>
        <v>SKU-</v>
      </c>
      <c r="K2140" s="13" t="s">
        <v>25</v>
      </c>
      <c r="L2140" s="44">
        <v>500</v>
      </c>
      <c r="M2140" s="13" t="s">
        <v>365</v>
      </c>
      <c r="N2140" s="20" t="s">
        <v>366</v>
      </c>
      <c r="O2140" s="61">
        <v>5.8230000000000004</v>
      </c>
      <c r="P2140" s="46">
        <f t="shared" si="166"/>
        <v>2911.5</v>
      </c>
      <c r="Q2140" s="20">
        <f t="shared" si="167"/>
        <v>6.4</v>
      </c>
      <c r="R2140" s="20">
        <f t="shared" si="168"/>
        <v>0.90984375000000006</v>
      </c>
      <c r="S2140" s="18">
        <f t="shared" si="169"/>
        <v>454.92187500000006</v>
      </c>
      <c r="T2140" s="17" t="s">
        <v>694</v>
      </c>
      <c r="U2140" s="19" t="s">
        <v>39</v>
      </c>
    </row>
    <row r="2141" spans="1:21" ht="13.2" hidden="1">
      <c r="A2141" s="63" t="s">
        <v>2252</v>
      </c>
      <c r="B2141" s="11">
        <v>44585</v>
      </c>
      <c r="C2141" s="12">
        <v>44456</v>
      </c>
      <c r="D2141" s="69" t="s">
        <v>28</v>
      </c>
      <c r="E2141" s="13" t="s">
        <v>29</v>
      </c>
      <c r="G2141" s="69" t="s">
        <v>2413</v>
      </c>
      <c r="H2141" s="13" t="s">
        <v>201</v>
      </c>
      <c r="I2141" s="13" t="s">
        <v>202</v>
      </c>
      <c r="J2141" s="13" t="str">
        <f t="shared" si="165"/>
        <v>SKU-</v>
      </c>
      <c r="K2141" s="13" t="s">
        <v>25</v>
      </c>
      <c r="L2141" s="44">
        <v>1700</v>
      </c>
      <c r="M2141" s="13" t="s">
        <v>365</v>
      </c>
      <c r="N2141" s="20" t="s">
        <v>366</v>
      </c>
      <c r="O2141" s="61">
        <v>5.8230000000000004</v>
      </c>
      <c r="P2141" s="46">
        <f t="shared" si="166"/>
        <v>9899.1</v>
      </c>
      <c r="Q2141" s="20">
        <f t="shared" si="167"/>
        <v>6.4</v>
      </c>
      <c r="R2141" s="20">
        <f t="shared" si="168"/>
        <v>0.90984375000000006</v>
      </c>
      <c r="S2141" s="18">
        <f t="shared" si="169"/>
        <v>1546.734375</v>
      </c>
      <c r="T2141" s="17" t="s">
        <v>694</v>
      </c>
      <c r="U2141" s="19" t="s">
        <v>39</v>
      </c>
    </row>
    <row r="2142" spans="1:21" ht="13.2" hidden="1">
      <c r="A2142" s="40" t="s">
        <v>3204</v>
      </c>
      <c r="B2142" s="47">
        <v>44620</v>
      </c>
      <c r="C2142" s="12">
        <v>44455</v>
      </c>
      <c r="D2142" s="40" t="s">
        <v>28</v>
      </c>
      <c r="E2142" s="13" t="s">
        <v>29</v>
      </c>
      <c r="G2142" s="10" t="s">
        <v>3427</v>
      </c>
      <c r="H2142" s="40" t="s">
        <v>201</v>
      </c>
      <c r="I2142" s="47" t="s">
        <v>202</v>
      </c>
      <c r="J2142" s="13" t="str">
        <f t="shared" si="165"/>
        <v>SKU-</v>
      </c>
      <c r="K2142" s="40" t="s">
        <v>25</v>
      </c>
      <c r="L2142" s="52">
        <v>80</v>
      </c>
      <c r="M2142" s="40" t="s">
        <v>365</v>
      </c>
      <c r="N2142" s="39" t="s">
        <v>366</v>
      </c>
      <c r="O2142" s="56">
        <v>5.8230000000000004</v>
      </c>
      <c r="P2142" s="46">
        <f t="shared" si="166"/>
        <v>465.84</v>
      </c>
      <c r="Q2142" s="20">
        <f t="shared" si="167"/>
        <v>6.4</v>
      </c>
      <c r="R2142" s="20">
        <f t="shared" si="168"/>
        <v>0.90984375000000006</v>
      </c>
      <c r="S2142" s="18">
        <f t="shared" si="169"/>
        <v>72.787500000000009</v>
      </c>
      <c r="T2142" s="17" t="s">
        <v>694</v>
      </c>
      <c r="U2142" s="40" t="s">
        <v>39</v>
      </c>
    </row>
    <row r="2143" spans="1:21" ht="13.2" hidden="1">
      <c r="A2143" s="40" t="s">
        <v>3204</v>
      </c>
      <c r="B2143" s="47">
        <v>44620</v>
      </c>
      <c r="C2143" s="12">
        <v>44455</v>
      </c>
      <c r="D2143" s="13" t="s">
        <v>28</v>
      </c>
      <c r="E2143" s="13" t="s">
        <v>29</v>
      </c>
      <c r="G2143" s="10" t="s">
        <v>3427</v>
      </c>
      <c r="H2143" s="40" t="s">
        <v>201</v>
      </c>
      <c r="I2143" s="47" t="s">
        <v>202</v>
      </c>
      <c r="J2143" s="13" t="str">
        <f t="shared" si="165"/>
        <v>SKU-</v>
      </c>
      <c r="K2143" s="40" t="s">
        <v>25</v>
      </c>
      <c r="L2143" s="52">
        <v>3360</v>
      </c>
      <c r="M2143" s="40" t="s">
        <v>365</v>
      </c>
      <c r="N2143" s="39" t="s">
        <v>366</v>
      </c>
      <c r="O2143" s="56">
        <v>5.8230000000000004</v>
      </c>
      <c r="P2143" s="46">
        <f t="shared" si="166"/>
        <v>19565.28</v>
      </c>
      <c r="Q2143" s="20">
        <f t="shared" si="167"/>
        <v>6.4</v>
      </c>
      <c r="R2143" s="20">
        <f t="shared" si="168"/>
        <v>0.90984375000000006</v>
      </c>
      <c r="S2143" s="18">
        <f t="shared" si="169"/>
        <v>3057.0750000000003</v>
      </c>
      <c r="T2143" s="17" t="s">
        <v>694</v>
      </c>
      <c r="U2143" s="40" t="s">
        <v>39</v>
      </c>
    </row>
    <row r="2144" spans="1:21" ht="13.2" hidden="1">
      <c r="A2144" s="40" t="s">
        <v>3204</v>
      </c>
      <c r="B2144" s="47">
        <v>44617</v>
      </c>
      <c r="C2144" s="12">
        <v>44455</v>
      </c>
      <c r="D2144" s="13" t="s">
        <v>28</v>
      </c>
      <c r="E2144" s="13" t="s">
        <v>29</v>
      </c>
      <c r="G2144" s="10" t="s">
        <v>3408</v>
      </c>
      <c r="H2144" s="40" t="s">
        <v>201</v>
      </c>
      <c r="I2144" s="47" t="s">
        <v>202</v>
      </c>
      <c r="J2144" s="13" t="str">
        <f t="shared" si="165"/>
        <v>SKU-</v>
      </c>
      <c r="K2144" s="40" t="s">
        <v>25</v>
      </c>
      <c r="L2144" s="52">
        <v>880</v>
      </c>
      <c r="M2144" s="40" t="s">
        <v>365</v>
      </c>
      <c r="N2144" s="39" t="s">
        <v>366</v>
      </c>
      <c r="O2144" s="56">
        <v>5.8230000000000004</v>
      </c>
      <c r="P2144" s="46">
        <f t="shared" si="166"/>
        <v>5124.24</v>
      </c>
      <c r="Q2144" s="20">
        <f t="shared" si="167"/>
        <v>6.4</v>
      </c>
      <c r="R2144" s="20">
        <f t="shared" si="168"/>
        <v>0.90984375000000006</v>
      </c>
      <c r="S2144" s="18">
        <f t="shared" si="169"/>
        <v>800.66250000000002</v>
      </c>
      <c r="T2144" s="17" t="s">
        <v>694</v>
      </c>
      <c r="U2144" s="40" t="s">
        <v>39</v>
      </c>
    </row>
    <row r="2145" spans="1:21" ht="13.2" hidden="1">
      <c r="A2145" s="40" t="s">
        <v>3204</v>
      </c>
      <c r="B2145" s="47">
        <v>44616</v>
      </c>
      <c r="C2145" s="12">
        <v>44455</v>
      </c>
      <c r="D2145" s="13" t="s">
        <v>28</v>
      </c>
      <c r="E2145" s="13" t="s">
        <v>29</v>
      </c>
      <c r="G2145" s="10" t="s">
        <v>3382</v>
      </c>
      <c r="H2145" s="40" t="s">
        <v>201</v>
      </c>
      <c r="I2145" s="47" t="s">
        <v>202</v>
      </c>
      <c r="J2145" s="13" t="str">
        <f t="shared" si="165"/>
        <v>SKU-</v>
      </c>
      <c r="K2145" s="40" t="s">
        <v>25</v>
      </c>
      <c r="L2145" s="52">
        <v>1480</v>
      </c>
      <c r="M2145" s="40" t="s">
        <v>365</v>
      </c>
      <c r="N2145" s="39" t="s">
        <v>366</v>
      </c>
      <c r="O2145" s="56">
        <v>5.8230000000000004</v>
      </c>
      <c r="P2145" s="46">
        <f t="shared" si="166"/>
        <v>8618.0400000000009</v>
      </c>
      <c r="Q2145" s="20">
        <f t="shared" si="167"/>
        <v>6.4</v>
      </c>
      <c r="R2145" s="20">
        <f t="shared" si="168"/>
        <v>0.90984375000000006</v>
      </c>
      <c r="S2145" s="18">
        <f t="shared" si="169"/>
        <v>1346.5687500000001</v>
      </c>
      <c r="T2145" s="17" t="s">
        <v>694</v>
      </c>
      <c r="U2145" s="40" t="s">
        <v>39</v>
      </c>
    </row>
    <row r="2146" spans="1:21" ht="13.2" hidden="1">
      <c r="A2146" s="40" t="s">
        <v>3204</v>
      </c>
      <c r="B2146" s="47">
        <v>44615</v>
      </c>
      <c r="C2146" s="12">
        <v>44455</v>
      </c>
      <c r="D2146" s="13" t="s">
        <v>28</v>
      </c>
      <c r="E2146" s="13" t="s">
        <v>29</v>
      </c>
      <c r="G2146" s="10" t="s">
        <v>3428</v>
      </c>
      <c r="H2146" s="40" t="s">
        <v>201</v>
      </c>
      <c r="I2146" s="47" t="s">
        <v>202</v>
      </c>
      <c r="J2146" s="13" t="str">
        <f t="shared" si="165"/>
        <v>SKU-</v>
      </c>
      <c r="K2146" s="40" t="s">
        <v>25</v>
      </c>
      <c r="L2146" s="52">
        <v>1020</v>
      </c>
      <c r="M2146" s="40" t="s">
        <v>365</v>
      </c>
      <c r="N2146" s="39" t="s">
        <v>366</v>
      </c>
      <c r="O2146" s="56">
        <v>5.8230000000000004</v>
      </c>
      <c r="P2146" s="46">
        <f t="shared" si="166"/>
        <v>5939.46</v>
      </c>
      <c r="Q2146" s="20">
        <f t="shared" si="167"/>
        <v>6.4</v>
      </c>
      <c r="R2146" s="20">
        <f t="shared" si="168"/>
        <v>0.90984375000000006</v>
      </c>
      <c r="S2146" s="18">
        <f t="shared" si="169"/>
        <v>928.04062500000009</v>
      </c>
      <c r="T2146" s="17" t="s">
        <v>694</v>
      </c>
      <c r="U2146" s="40" t="s">
        <v>39</v>
      </c>
    </row>
    <row r="2147" spans="1:21" ht="13.2" hidden="1">
      <c r="A2147" s="40" t="s">
        <v>3204</v>
      </c>
      <c r="B2147" s="47">
        <v>44614</v>
      </c>
      <c r="C2147" s="12">
        <v>44455</v>
      </c>
      <c r="D2147" s="13" t="s">
        <v>28</v>
      </c>
      <c r="E2147" s="13" t="s">
        <v>29</v>
      </c>
      <c r="G2147" s="10" t="s">
        <v>3380</v>
      </c>
      <c r="H2147" s="40" t="s">
        <v>201</v>
      </c>
      <c r="I2147" s="47" t="s">
        <v>202</v>
      </c>
      <c r="J2147" s="13" t="str">
        <f t="shared" si="165"/>
        <v>SKU-</v>
      </c>
      <c r="K2147" s="40" t="s">
        <v>25</v>
      </c>
      <c r="L2147" s="52">
        <v>900</v>
      </c>
      <c r="M2147" s="40" t="s">
        <v>365</v>
      </c>
      <c r="N2147" s="39" t="s">
        <v>366</v>
      </c>
      <c r="O2147" s="56">
        <v>5.8230000000000004</v>
      </c>
      <c r="P2147" s="46">
        <f t="shared" si="166"/>
        <v>5240.7</v>
      </c>
      <c r="Q2147" s="20">
        <f t="shared" si="167"/>
        <v>6.4</v>
      </c>
      <c r="R2147" s="20">
        <f t="shared" si="168"/>
        <v>0.90984375000000006</v>
      </c>
      <c r="S2147" s="18">
        <f t="shared" si="169"/>
        <v>818.859375</v>
      </c>
      <c r="T2147" s="17" t="s">
        <v>694</v>
      </c>
      <c r="U2147" s="40" t="s">
        <v>39</v>
      </c>
    </row>
    <row r="2148" spans="1:21" ht="13.2" hidden="1">
      <c r="A2148" s="40" t="s">
        <v>2252</v>
      </c>
      <c r="B2148" s="47">
        <v>44614</v>
      </c>
      <c r="C2148" s="12">
        <v>44456</v>
      </c>
      <c r="D2148" s="13" t="s">
        <v>28</v>
      </c>
      <c r="E2148" s="13" t="s">
        <v>29</v>
      </c>
      <c r="G2148" s="10" t="s">
        <v>3380</v>
      </c>
      <c r="H2148" s="40" t="s">
        <v>201</v>
      </c>
      <c r="I2148" s="47" t="s">
        <v>202</v>
      </c>
      <c r="J2148" s="13" t="str">
        <f t="shared" si="165"/>
        <v>SKU-</v>
      </c>
      <c r="K2148" s="40" t="s">
        <v>25</v>
      </c>
      <c r="L2148" s="52">
        <v>300</v>
      </c>
      <c r="M2148" s="40" t="s">
        <v>365</v>
      </c>
      <c r="N2148" s="39" t="s">
        <v>366</v>
      </c>
      <c r="O2148" s="56">
        <v>5.8230000000000004</v>
      </c>
      <c r="P2148" s="46">
        <f t="shared" si="166"/>
        <v>1746.9</v>
      </c>
      <c r="Q2148" s="20">
        <f t="shared" si="167"/>
        <v>6.4</v>
      </c>
      <c r="R2148" s="20">
        <f t="shared" si="168"/>
        <v>0.90984375000000006</v>
      </c>
      <c r="S2148" s="18">
        <f t="shared" si="169"/>
        <v>272.953125</v>
      </c>
      <c r="T2148" s="17" t="s">
        <v>694</v>
      </c>
      <c r="U2148" s="40" t="s">
        <v>39</v>
      </c>
    </row>
    <row r="2149" spans="1:21" ht="13.2" hidden="1">
      <c r="A2149" s="64" t="s">
        <v>3204</v>
      </c>
      <c r="B2149" s="11">
        <v>44621</v>
      </c>
      <c r="C2149" s="12">
        <v>44455</v>
      </c>
      <c r="D2149" s="13" t="s">
        <v>28</v>
      </c>
      <c r="E2149" s="13" t="s">
        <v>29</v>
      </c>
      <c r="G2149" s="10" t="s">
        <v>4857</v>
      </c>
      <c r="H2149" s="13" t="s">
        <v>201</v>
      </c>
      <c r="I2149" s="13" t="s">
        <v>202</v>
      </c>
      <c r="J2149" s="13" t="str">
        <f t="shared" si="165"/>
        <v>SKU-</v>
      </c>
      <c r="K2149" s="13" t="s">
        <v>25</v>
      </c>
      <c r="L2149" s="44">
        <v>2280</v>
      </c>
      <c r="M2149" s="13" t="s">
        <v>365</v>
      </c>
      <c r="N2149" s="20" t="s">
        <v>366</v>
      </c>
      <c r="O2149" s="61">
        <v>5.8230000000000004</v>
      </c>
      <c r="P2149" s="46">
        <f t="shared" si="166"/>
        <v>13276.44</v>
      </c>
      <c r="Q2149" s="20">
        <f t="shared" si="167"/>
        <v>6.4</v>
      </c>
      <c r="R2149" s="20">
        <f t="shared" si="168"/>
        <v>0.90984375000000006</v>
      </c>
      <c r="S2149" s="18">
        <f t="shared" si="169"/>
        <v>2074.4437500000004</v>
      </c>
      <c r="T2149" s="17" t="s">
        <v>694</v>
      </c>
      <c r="U2149" s="19" t="s">
        <v>39</v>
      </c>
    </row>
    <row r="2150" spans="1:21" ht="13.2" hidden="1">
      <c r="A2150" s="64" t="s">
        <v>3967</v>
      </c>
      <c r="B2150" s="11">
        <v>44651</v>
      </c>
      <c r="C2150" s="12">
        <v>44455</v>
      </c>
      <c r="D2150" s="13" t="s">
        <v>28</v>
      </c>
      <c r="E2150" s="13" t="s">
        <v>29</v>
      </c>
      <c r="G2150" s="10" t="s">
        <v>4858</v>
      </c>
      <c r="H2150" s="13" t="s">
        <v>201</v>
      </c>
      <c r="I2150" s="13" t="s">
        <v>202</v>
      </c>
      <c r="J2150" s="13" t="str">
        <f t="shared" si="165"/>
        <v>SKU-</v>
      </c>
      <c r="K2150" s="13" t="s">
        <v>25</v>
      </c>
      <c r="L2150" s="44">
        <v>1260</v>
      </c>
      <c r="M2150" s="13" t="s">
        <v>365</v>
      </c>
      <c r="N2150" s="20" t="s">
        <v>366</v>
      </c>
      <c r="O2150" s="61">
        <v>5.8230000000000004</v>
      </c>
      <c r="P2150" s="46">
        <f t="shared" si="166"/>
        <v>7336.98</v>
      </c>
      <c r="Q2150" s="20">
        <f t="shared" si="167"/>
        <v>6.4</v>
      </c>
      <c r="R2150" s="20">
        <f t="shared" si="168"/>
        <v>0.90984375000000006</v>
      </c>
      <c r="S2150" s="18">
        <f t="shared" si="169"/>
        <v>1146.403125</v>
      </c>
      <c r="T2150" s="17" t="s">
        <v>694</v>
      </c>
      <c r="U2150" s="19" t="s">
        <v>39</v>
      </c>
    </row>
    <row r="2151" spans="1:21" ht="13.2" hidden="1">
      <c r="A2151" s="64" t="s">
        <v>3967</v>
      </c>
      <c r="B2151" s="11">
        <v>44650</v>
      </c>
      <c r="C2151" s="12">
        <v>44455</v>
      </c>
      <c r="D2151" s="13" t="s">
        <v>28</v>
      </c>
      <c r="E2151" s="13" t="s">
        <v>29</v>
      </c>
      <c r="G2151" s="10" t="s">
        <v>4859</v>
      </c>
      <c r="H2151" s="13" t="s">
        <v>201</v>
      </c>
      <c r="I2151" s="13" t="s">
        <v>202</v>
      </c>
      <c r="J2151" s="13" t="str">
        <f t="shared" si="165"/>
        <v>SKU-</v>
      </c>
      <c r="K2151" s="13" t="s">
        <v>25</v>
      </c>
      <c r="L2151" s="44">
        <v>800</v>
      </c>
      <c r="M2151" s="13" t="s">
        <v>365</v>
      </c>
      <c r="N2151" s="20" t="s">
        <v>366</v>
      </c>
      <c r="O2151" s="61">
        <v>5.8230000000000004</v>
      </c>
      <c r="P2151" s="46">
        <f t="shared" si="166"/>
        <v>4658.3999999999996</v>
      </c>
      <c r="Q2151" s="20">
        <f t="shared" si="167"/>
        <v>6.4</v>
      </c>
      <c r="R2151" s="20">
        <f t="shared" si="168"/>
        <v>0.90984375000000006</v>
      </c>
      <c r="S2151" s="18">
        <f t="shared" si="169"/>
        <v>727.875</v>
      </c>
      <c r="T2151" s="17" t="s">
        <v>694</v>
      </c>
      <c r="U2151" s="19" t="s">
        <v>39</v>
      </c>
    </row>
    <row r="2152" spans="1:21" ht="13.2" hidden="1">
      <c r="A2152" s="63" t="s">
        <v>3967</v>
      </c>
      <c r="B2152" s="11">
        <v>44650</v>
      </c>
      <c r="C2152" s="12">
        <v>44455</v>
      </c>
      <c r="D2152" s="13" t="s">
        <v>28</v>
      </c>
      <c r="E2152" s="13" t="s">
        <v>29</v>
      </c>
      <c r="G2152" s="10" t="s">
        <v>4860</v>
      </c>
      <c r="H2152" s="13" t="s">
        <v>201</v>
      </c>
      <c r="I2152" s="13" t="s">
        <v>202</v>
      </c>
      <c r="J2152" s="13" t="str">
        <f t="shared" si="165"/>
        <v>SKU-</v>
      </c>
      <c r="K2152" s="13" t="s">
        <v>25</v>
      </c>
      <c r="L2152" s="44">
        <v>1380</v>
      </c>
      <c r="M2152" s="13" t="s">
        <v>365</v>
      </c>
      <c r="N2152" s="20" t="s">
        <v>366</v>
      </c>
      <c r="O2152" s="61">
        <v>5.8230000000000004</v>
      </c>
      <c r="P2152" s="46">
        <f t="shared" si="166"/>
        <v>8035.74</v>
      </c>
      <c r="Q2152" s="20">
        <f t="shared" si="167"/>
        <v>6.4</v>
      </c>
      <c r="R2152" s="20">
        <f t="shared" si="168"/>
        <v>0.90984375000000006</v>
      </c>
      <c r="S2152" s="18">
        <f t="shared" si="169"/>
        <v>1255.5843750000001</v>
      </c>
      <c r="T2152" s="17" t="s">
        <v>694</v>
      </c>
      <c r="U2152" s="19" t="s">
        <v>39</v>
      </c>
    </row>
    <row r="2153" spans="1:21" ht="13.2" hidden="1">
      <c r="A2153" s="63" t="s">
        <v>3967</v>
      </c>
      <c r="B2153" s="11">
        <v>44649</v>
      </c>
      <c r="C2153" s="12">
        <v>44455</v>
      </c>
      <c r="D2153" s="13" t="s">
        <v>28</v>
      </c>
      <c r="E2153" s="13" t="s">
        <v>29</v>
      </c>
      <c r="G2153" s="10" t="s">
        <v>4861</v>
      </c>
      <c r="H2153" s="13" t="s">
        <v>201</v>
      </c>
      <c r="I2153" s="13" t="s">
        <v>202</v>
      </c>
      <c r="J2153" s="13" t="str">
        <f t="shared" si="165"/>
        <v>SKU-</v>
      </c>
      <c r="K2153" s="13" t="s">
        <v>25</v>
      </c>
      <c r="L2153" s="44">
        <v>2760</v>
      </c>
      <c r="M2153" s="13" t="s">
        <v>365</v>
      </c>
      <c r="N2153" s="20" t="s">
        <v>366</v>
      </c>
      <c r="O2153" s="61">
        <v>5.8230000000000004</v>
      </c>
      <c r="P2153" s="46">
        <f t="shared" si="166"/>
        <v>16071.48</v>
      </c>
      <c r="Q2153" s="20">
        <f t="shared" si="167"/>
        <v>6.4</v>
      </c>
      <c r="R2153" s="20">
        <f t="shared" si="168"/>
        <v>0.90984375000000006</v>
      </c>
      <c r="S2153" s="18">
        <f t="shared" si="169"/>
        <v>2511.1687500000003</v>
      </c>
      <c r="T2153" s="17" t="s">
        <v>694</v>
      </c>
      <c r="U2153" s="19" t="s">
        <v>39</v>
      </c>
    </row>
    <row r="2154" spans="1:21" ht="13.2" hidden="1">
      <c r="A2154" s="63" t="s">
        <v>3967</v>
      </c>
      <c r="B2154" s="11">
        <v>44648</v>
      </c>
      <c r="C2154" s="12">
        <v>44455</v>
      </c>
      <c r="D2154" s="13" t="s">
        <v>28</v>
      </c>
      <c r="E2154" s="13" t="s">
        <v>29</v>
      </c>
      <c r="G2154" s="10" t="s">
        <v>4769</v>
      </c>
      <c r="H2154" s="13" t="s">
        <v>201</v>
      </c>
      <c r="I2154" s="13" t="s">
        <v>202</v>
      </c>
      <c r="J2154" s="13" t="str">
        <f t="shared" si="165"/>
        <v>SKU-</v>
      </c>
      <c r="K2154" s="13" t="s">
        <v>25</v>
      </c>
      <c r="L2154" s="44">
        <v>2000</v>
      </c>
      <c r="M2154" s="13" t="s">
        <v>365</v>
      </c>
      <c r="N2154" s="20" t="s">
        <v>366</v>
      </c>
      <c r="O2154" s="61">
        <v>5.8230000000000004</v>
      </c>
      <c r="P2154" s="46">
        <f t="shared" si="166"/>
        <v>11646</v>
      </c>
      <c r="Q2154" s="20">
        <f t="shared" si="167"/>
        <v>6.4</v>
      </c>
      <c r="R2154" s="20">
        <f t="shared" si="168"/>
        <v>0.90984375000000006</v>
      </c>
      <c r="S2154" s="18">
        <f t="shared" si="169"/>
        <v>1819.6875000000002</v>
      </c>
      <c r="T2154" s="17" t="s">
        <v>694</v>
      </c>
      <c r="U2154" s="19" t="s">
        <v>39</v>
      </c>
    </row>
    <row r="2155" spans="1:21" ht="13.2" hidden="1">
      <c r="A2155" s="63" t="s">
        <v>3967</v>
      </c>
      <c r="B2155" s="11">
        <v>44648</v>
      </c>
      <c r="C2155" s="12">
        <v>44455</v>
      </c>
      <c r="D2155" s="13" t="s">
        <v>28</v>
      </c>
      <c r="E2155" s="13" t="s">
        <v>29</v>
      </c>
      <c r="G2155" s="10" t="s">
        <v>4862</v>
      </c>
      <c r="H2155" s="13" t="s">
        <v>201</v>
      </c>
      <c r="I2155" s="13" t="s">
        <v>202</v>
      </c>
      <c r="J2155" s="13" t="str">
        <f t="shared" si="165"/>
        <v>SKU-</v>
      </c>
      <c r="K2155" s="13" t="s">
        <v>25</v>
      </c>
      <c r="L2155" s="44">
        <v>2640</v>
      </c>
      <c r="M2155" s="13" t="s">
        <v>365</v>
      </c>
      <c r="N2155" s="20" t="s">
        <v>366</v>
      </c>
      <c r="O2155" s="61">
        <v>5.8230000000000004</v>
      </c>
      <c r="P2155" s="46">
        <f t="shared" si="166"/>
        <v>15372.72</v>
      </c>
      <c r="Q2155" s="20">
        <f t="shared" si="167"/>
        <v>6.4</v>
      </c>
      <c r="R2155" s="20">
        <f t="shared" si="168"/>
        <v>0.90984375000000006</v>
      </c>
      <c r="S2155" s="18">
        <f t="shared" si="169"/>
        <v>2401.9875000000002</v>
      </c>
      <c r="T2155" s="17" t="s">
        <v>694</v>
      </c>
      <c r="U2155" s="19" t="s">
        <v>39</v>
      </c>
    </row>
    <row r="2156" spans="1:21" ht="13.2" hidden="1">
      <c r="A2156" s="63" t="s">
        <v>3967</v>
      </c>
      <c r="B2156" s="11">
        <v>44634</v>
      </c>
      <c r="C2156" s="12">
        <v>44455</v>
      </c>
      <c r="D2156" s="13" t="s">
        <v>28</v>
      </c>
      <c r="E2156" s="13" t="s">
        <v>29</v>
      </c>
      <c r="G2156" s="10" t="s">
        <v>4863</v>
      </c>
      <c r="H2156" s="13" t="s">
        <v>201</v>
      </c>
      <c r="I2156" s="13" t="s">
        <v>202</v>
      </c>
      <c r="J2156" s="13" t="str">
        <f t="shared" si="165"/>
        <v>SKU-</v>
      </c>
      <c r="K2156" s="13" t="s">
        <v>25</v>
      </c>
      <c r="L2156" s="44">
        <v>1160</v>
      </c>
      <c r="M2156" s="13" t="s">
        <v>365</v>
      </c>
      <c r="N2156" s="20" t="s">
        <v>366</v>
      </c>
      <c r="O2156" s="61">
        <v>5.8230000000000004</v>
      </c>
      <c r="P2156" s="46">
        <f t="shared" si="166"/>
        <v>6754.68</v>
      </c>
      <c r="Q2156" s="20">
        <f t="shared" si="167"/>
        <v>6.4</v>
      </c>
      <c r="R2156" s="20">
        <f t="shared" si="168"/>
        <v>0.90984375000000006</v>
      </c>
      <c r="S2156" s="18">
        <f t="shared" si="169"/>
        <v>1055.41875</v>
      </c>
      <c r="T2156" s="17" t="s">
        <v>694</v>
      </c>
      <c r="U2156" s="19" t="s">
        <v>39</v>
      </c>
    </row>
    <row r="2157" spans="1:21" ht="13.2" hidden="1">
      <c r="A2157" s="63" t="s">
        <v>3968</v>
      </c>
      <c r="B2157" s="11">
        <v>44631</v>
      </c>
      <c r="C2157" s="12">
        <v>44517</v>
      </c>
      <c r="D2157" s="13" t="s">
        <v>28</v>
      </c>
      <c r="E2157" s="13" t="s">
        <v>29</v>
      </c>
      <c r="G2157" s="10" t="s">
        <v>4864</v>
      </c>
      <c r="H2157" s="13" t="s">
        <v>201</v>
      </c>
      <c r="I2157" s="13" t="s">
        <v>202</v>
      </c>
      <c r="J2157" s="13" t="str">
        <f t="shared" si="165"/>
        <v>SKU-</v>
      </c>
      <c r="K2157" s="13" t="s">
        <v>25</v>
      </c>
      <c r="L2157" s="44">
        <v>920</v>
      </c>
      <c r="M2157" s="13" t="s">
        <v>365</v>
      </c>
      <c r="N2157" s="20" t="s">
        <v>366</v>
      </c>
      <c r="O2157" s="61">
        <v>5.8230000000000004</v>
      </c>
      <c r="P2157" s="46">
        <f t="shared" si="166"/>
        <v>5357.16</v>
      </c>
      <c r="Q2157" s="20">
        <f t="shared" si="167"/>
        <v>6.4</v>
      </c>
      <c r="R2157" s="20">
        <f t="shared" si="168"/>
        <v>0.90984375000000006</v>
      </c>
      <c r="S2157" s="18">
        <f t="shared" si="169"/>
        <v>837.05625000000009</v>
      </c>
      <c r="T2157" s="17" t="s">
        <v>694</v>
      </c>
      <c r="U2157" s="19" t="s">
        <v>39</v>
      </c>
    </row>
    <row r="2158" spans="1:21" ht="13.2" hidden="1">
      <c r="A2158" s="63" t="s">
        <v>3968</v>
      </c>
      <c r="B2158" s="11">
        <v>44628</v>
      </c>
      <c r="C2158" s="12">
        <v>44517</v>
      </c>
      <c r="D2158" s="13" t="s">
        <v>28</v>
      </c>
      <c r="E2158" s="13" t="s">
        <v>29</v>
      </c>
      <c r="G2158" s="10" t="s">
        <v>4821</v>
      </c>
      <c r="H2158" s="13" t="s">
        <v>201</v>
      </c>
      <c r="I2158" s="13" t="s">
        <v>202</v>
      </c>
      <c r="J2158" s="13" t="str">
        <f t="shared" si="165"/>
        <v>SKU-</v>
      </c>
      <c r="K2158" s="13" t="s">
        <v>25</v>
      </c>
      <c r="L2158" s="44">
        <v>940</v>
      </c>
      <c r="M2158" s="13" t="s">
        <v>365</v>
      </c>
      <c r="N2158" s="20" t="s">
        <v>366</v>
      </c>
      <c r="O2158" s="61">
        <v>5.8230000000000004</v>
      </c>
      <c r="P2158" s="46">
        <f t="shared" si="166"/>
        <v>5473.62</v>
      </c>
      <c r="Q2158" s="20">
        <f t="shared" si="167"/>
        <v>6.4</v>
      </c>
      <c r="R2158" s="20">
        <f t="shared" si="168"/>
        <v>0.90984375000000006</v>
      </c>
      <c r="S2158" s="18">
        <f t="shared" si="169"/>
        <v>855.25312500000007</v>
      </c>
      <c r="T2158" s="17" t="s">
        <v>694</v>
      </c>
      <c r="U2158" s="19" t="s">
        <v>39</v>
      </c>
    </row>
    <row r="2159" spans="1:21" ht="13.2" hidden="1">
      <c r="A2159" s="63" t="s">
        <v>3968</v>
      </c>
      <c r="B2159" s="11">
        <v>44627</v>
      </c>
      <c r="C2159" s="12">
        <v>44517</v>
      </c>
      <c r="D2159" s="13" t="s">
        <v>28</v>
      </c>
      <c r="E2159" s="13" t="s">
        <v>29</v>
      </c>
      <c r="G2159" s="10" t="s">
        <v>4865</v>
      </c>
      <c r="H2159" s="13" t="s">
        <v>201</v>
      </c>
      <c r="I2159" s="13" t="s">
        <v>202</v>
      </c>
      <c r="J2159" s="13" t="str">
        <f t="shared" si="165"/>
        <v>SKU-</v>
      </c>
      <c r="K2159" s="13" t="s">
        <v>25</v>
      </c>
      <c r="L2159" s="44">
        <v>680</v>
      </c>
      <c r="M2159" s="13" t="s">
        <v>365</v>
      </c>
      <c r="N2159" s="20" t="s">
        <v>366</v>
      </c>
      <c r="O2159" s="61">
        <v>5.8230000000000004</v>
      </c>
      <c r="P2159" s="46">
        <f t="shared" si="166"/>
        <v>3959.64</v>
      </c>
      <c r="Q2159" s="20">
        <f t="shared" si="167"/>
        <v>6.4</v>
      </c>
      <c r="R2159" s="20">
        <f t="shared" si="168"/>
        <v>0.90984375000000006</v>
      </c>
      <c r="S2159" s="18">
        <f t="shared" si="169"/>
        <v>618.69375000000002</v>
      </c>
      <c r="T2159" s="17" t="s">
        <v>694</v>
      </c>
      <c r="U2159" s="19" t="s">
        <v>39</v>
      </c>
    </row>
    <row r="2160" spans="1:21" ht="13.2" hidden="1">
      <c r="A2160" s="63" t="s">
        <v>3968</v>
      </c>
      <c r="B2160" s="11">
        <v>44627</v>
      </c>
      <c r="C2160" s="12">
        <v>44517</v>
      </c>
      <c r="D2160" s="13" t="s">
        <v>28</v>
      </c>
      <c r="E2160" s="13" t="s">
        <v>29</v>
      </c>
      <c r="G2160" s="10" t="s">
        <v>4866</v>
      </c>
      <c r="H2160" s="13" t="s">
        <v>201</v>
      </c>
      <c r="I2160" s="13" t="s">
        <v>202</v>
      </c>
      <c r="J2160" s="13" t="str">
        <f t="shared" si="165"/>
        <v>SKU-</v>
      </c>
      <c r="K2160" s="13" t="s">
        <v>25</v>
      </c>
      <c r="L2160" s="44">
        <v>3360</v>
      </c>
      <c r="M2160" s="13" t="s">
        <v>365</v>
      </c>
      <c r="N2160" s="20" t="s">
        <v>366</v>
      </c>
      <c r="O2160" s="61">
        <v>5.8230000000000004</v>
      </c>
      <c r="P2160" s="46">
        <f t="shared" si="166"/>
        <v>19565.28</v>
      </c>
      <c r="Q2160" s="20">
        <f t="shared" si="167"/>
        <v>6.4</v>
      </c>
      <c r="R2160" s="20">
        <f t="shared" si="168"/>
        <v>0.90984375000000006</v>
      </c>
      <c r="S2160" s="18">
        <f t="shared" si="169"/>
        <v>3057.0750000000003</v>
      </c>
      <c r="T2160" s="17" t="s">
        <v>694</v>
      </c>
      <c r="U2160" s="19" t="s">
        <v>39</v>
      </c>
    </row>
    <row r="2161" spans="1:21" ht="13.2" hidden="1">
      <c r="A2161" s="63" t="s">
        <v>3968</v>
      </c>
      <c r="B2161" s="11">
        <v>44624</v>
      </c>
      <c r="C2161" s="12">
        <v>44517</v>
      </c>
      <c r="D2161" s="13" t="s">
        <v>28</v>
      </c>
      <c r="E2161" s="13" t="s">
        <v>29</v>
      </c>
      <c r="G2161" s="10" t="s">
        <v>4867</v>
      </c>
      <c r="H2161" s="13" t="s">
        <v>201</v>
      </c>
      <c r="I2161" s="13" t="s">
        <v>202</v>
      </c>
      <c r="J2161" s="13" t="str">
        <f t="shared" si="165"/>
        <v>SKU-</v>
      </c>
      <c r="K2161" s="13" t="s">
        <v>25</v>
      </c>
      <c r="L2161" s="44">
        <v>1400</v>
      </c>
      <c r="M2161" s="13" t="s">
        <v>365</v>
      </c>
      <c r="N2161" s="20" t="s">
        <v>366</v>
      </c>
      <c r="O2161" s="61">
        <v>5.8230000000000004</v>
      </c>
      <c r="P2161" s="46">
        <f t="shared" si="166"/>
        <v>8152.2</v>
      </c>
      <c r="Q2161" s="20">
        <f t="shared" si="167"/>
        <v>6.4</v>
      </c>
      <c r="R2161" s="20">
        <f t="shared" si="168"/>
        <v>0.90984375000000006</v>
      </c>
      <c r="S2161" s="18">
        <f t="shared" si="169"/>
        <v>1273.78125</v>
      </c>
      <c r="T2161" s="17" t="s">
        <v>694</v>
      </c>
      <c r="U2161" s="19" t="s">
        <v>39</v>
      </c>
    </row>
    <row r="2162" spans="1:21" ht="13.2" hidden="1">
      <c r="A2162" s="64" t="s">
        <v>3968</v>
      </c>
      <c r="B2162" s="11">
        <v>44622</v>
      </c>
      <c r="C2162" s="12">
        <v>44517</v>
      </c>
      <c r="D2162" s="13" t="s">
        <v>28</v>
      </c>
      <c r="E2162" s="13" t="s">
        <v>29</v>
      </c>
      <c r="G2162" s="10" t="s">
        <v>4868</v>
      </c>
      <c r="H2162" s="13" t="s">
        <v>201</v>
      </c>
      <c r="I2162" s="13" t="s">
        <v>202</v>
      </c>
      <c r="J2162" s="13" t="str">
        <f t="shared" si="165"/>
        <v>SKU-</v>
      </c>
      <c r="K2162" s="13" t="s">
        <v>25</v>
      </c>
      <c r="L2162" s="44">
        <v>2200</v>
      </c>
      <c r="M2162" s="13" t="s">
        <v>365</v>
      </c>
      <c r="N2162" s="20" t="s">
        <v>366</v>
      </c>
      <c r="O2162" s="61">
        <v>5.8230000000000004</v>
      </c>
      <c r="P2162" s="46">
        <f t="shared" si="166"/>
        <v>12810.6</v>
      </c>
      <c r="Q2162" s="20">
        <f t="shared" si="167"/>
        <v>6.4</v>
      </c>
      <c r="R2162" s="20">
        <f t="shared" si="168"/>
        <v>0.90984375000000006</v>
      </c>
      <c r="S2162" s="18">
        <f t="shared" si="169"/>
        <v>2001.6562500000002</v>
      </c>
      <c r="T2162" s="17" t="s">
        <v>694</v>
      </c>
      <c r="U2162" s="19" t="s">
        <v>39</v>
      </c>
    </row>
    <row r="2163" spans="1:21" ht="13.2" hidden="1">
      <c r="A2163" s="63" t="s">
        <v>2097</v>
      </c>
      <c r="B2163" s="11">
        <v>44588</v>
      </c>
      <c r="C2163" s="12">
        <v>44560</v>
      </c>
      <c r="D2163" s="69" t="s">
        <v>21</v>
      </c>
      <c r="E2163" s="13" t="s">
        <v>22</v>
      </c>
      <c r="G2163" s="69" t="s">
        <v>2374</v>
      </c>
      <c r="H2163" s="13" t="s">
        <v>556</v>
      </c>
      <c r="I2163" s="13" t="s">
        <v>580</v>
      </c>
      <c r="J2163" s="13" t="str">
        <f t="shared" si="165"/>
        <v>BOX-</v>
      </c>
      <c r="K2163" s="13" t="s">
        <v>23</v>
      </c>
      <c r="L2163" s="44">
        <v>1010</v>
      </c>
      <c r="M2163" s="13" t="s">
        <v>365</v>
      </c>
      <c r="N2163" s="20" t="s">
        <v>366</v>
      </c>
      <c r="O2163" s="61">
        <v>5.83</v>
      </c>
      <c r="P2163" s="46">
        <f t="shared" si="166"/>
        <v>5888.3</v>
      </c>
      <c r="Q2163" s="20">
        <f t="shared" si="167"/>
        <v>6.4</v>
      </c>
      <c r="R2163" s="20">
        <f t="shared" si="168"/>
        <v>0.91093749999999996</v>
      </c>
      <c r="S2163" s="18">
        <f t="shared" si="169"/>
        <v>920.046875</v>
      </c>
      <c r="T2163" s="17" t="s">
        <v>694</v>
      </c>
      <c r="U2163" s="19" t="s">
        <v>55</v>
      </c>
    </row>
    <row r="2164" spans="1:21" ht="13.2" hidden="1">
      <c r="A2164" s="63" t="s">
        <v>3969</v>
      </c>
      <c r="B2164" s="11">
        <v>44651</v>
      </c>
      <c r="C2164" s="12">
        <v>44613</v>
      </c>
      <c r="D2164" s="13" t="s">
        <v>110</v>
      </c>
      <c r="E2164" s="13" t="s">
        <v>111</v>
      </c>
      <c r="G2164" s="10" t="s">
        <v>4869</v>
      </c>
      <c r="H2164" s="13" t="s">
        <v>4511</v>
      </c>
      <c r="I2164" s="13" t="s">
        <v>4512</v>
      </c>
      <c r="J2164" s="13" t="str">
        <f t="shared" si="165"/>
        <v>HDL-</v>
      </c>
      <c r="K2164" s="13" t="s">
        <v>23</v>
      </c>
      <c r="L2164" s="44">
        <v>3338</v>
      </c>
      <c r="M2164" s="13" t="s">
        <v>365</v>
      </c>
      <c r="N2164" s="20" t="s">
        <v>366</v>
      </c>
      <c r="O2164" s="61">
        <v>5.8356000000000003</v>
      </c>
      <c r="P2164" s="46">
        <f t="shared" si="166"/>
        <v>19479.23</v>
      </c>
      <c r="Q2164" s="20">
        <f t="shared" si="167"/>
        <v>6.4</v>
      </c>
      <c r="R2164" s="20">
        <f t="shared" si="168"/>
        <v>0.91181250000000003</v>
      </c>
      <c r="S2164" s="18">
        <f t="shared" si="169"/>
        <v>3043.6301250000001</v>
      </c>
      <c r="T2164" s="17" t="s">
        <v>694</v>
      </c>
      <c r="U2164" s="19" t="s">
        <v>37</v>
      </c>
    </row>
    <row r="2165" spans="1:21" ht="13.2" hidden="1">
      <c r="A2165" s="64" t="s">
        <v>3970</v>
      </c>
      <c r="B2165" s="11">
        <v>44651</v>
      </c>
      <c r="C2165" s="12">
        <v>44613</v>
      </c>
      <c r="D2165" s="13" t="s">
        <v>110</v>
      </c>
      <c r="E2165" s="13" t="s">
        <v>111</v>
      </c>
      <c r="G2165" s="10" t="s">
        <v>4869</v>
      </c>
      <c r="H2165" s="13" t="s">
        <v>4513</v>
      </c>
      <c r="I2165" s="13" t="s">
        <v>4514</v>
      </c>
      <c r="J2165" s="13" t="str">
        <f t="shared" si="165"/>
        <v>HDL-</v>
      </c>
      <c r="K2165" s="13" t="s">
        <v>23</v>
      </c>
      <c r="L2165" s="44">
        <v>970</v>
      </c>
      <c r="M2165" s="13" t="s">
        <v>365</v>
      </c>
      <c r="N2165" s="20" t="s">
        <v>366</v>
      </c>
      <c r="O2165" s="61">
        <v>5.8356000000000003</v>
      </c>
      <c r="P2165" s="46">
        <f t="shared" si="166"/>
        <v>5660.53</v>
      </c>
      <c r="Q2165" s="20">
        <f t="shared" si="167"/>
        <v>6.4</v>
      </c>
      <c r="R2165" s="20">
        <f t="shared" si="168"/>
        <v>0.91181250000000003</v>
      </c>
      <c r="S2165" s="18">
        <f t="shared" si="169"/>
        <v>884.458125</v>
      </c>
      <c r="T2165" s="17" t="s">
        <v>694</v>
      </c>
      <c r="U2165" s="19" t="s">
        <v>37</v>
      </c>
    </row>
    <row r="2166" spans="1:21" ht="13.2" hidden="1">
      <c r="A2166" s="63" t="s">
        <v>3969</v>
      </c>
      <c r="B2166" s="11">
        <v>44657</v>
      </c>
      <c r="C2166" s="12">
        <v>44613</v>
      </c>
      <c r="D2166" s="13" t="s">
        <v>110</v>
      </c>
      <c r="E2166" s="13" t="s">
        <v>111</v>
      </c>
      <c r="G2166" s="10" t="s">
        <v>4869</v>
      </c>
      <c r="H2166" s="13" t="s">
        <v>4511</v>
      </c>
      <c r="I2166" s="13" t="s">
        <v>4512</v>
      </c>
      <c r="J2166" s="13" t="str">
        <f t="shared" si="165"/>
        <v>HDL-</v>
      </c>
      <c r="K2166" s="13" t="s">
        <v>23</v>
      </c>
      <c r="L2166" s="44">
        <v>52</v>
      </c>
      <c r="M2166" s="13" t="s">
        <v>365</v>
      </c>
      <c r="N2166" s="20" t="s">
        <v>366</v>
      </c>
      <c r="O2166" s="61">
        <v>5.8356000000000003</v>
      </c>
      <c r="P2166" s="46">
        <f t="shared" si="166"/>
        <v>303.45</v>
      </c>
      <c r="Q2166" s="20">
        <f t="shared" si="167"/>
        <v>6.4</v>
      </c>
      <c r="R2166" s="20">
        <f t="shared" si="168"/>
        <v>0.91181250000000003</v>
      </c>
      <c r="S2166" s="18">
        <f t="shared" si="169"/>
        <v>47.414250000000003</v>
      </c>
      <c r="T2166" s="17" t="s">
        <v>694</v>
      </c>
      <c r="U2166" s="19" t="s">
        <v>37</v>
      </c>
    </row>
    <row r="2167" spans="1:21" ht="13.2" hidden="1">
      <c r="A2167" s="63" t="s">
        <v>5661</v>
      </c>
      <c r="B2167" s="11">
        <v>44659</v>
      </c>
      <c r="C2167" s="12">
        <v>44613</v>
      </c>
      <c r="D2167" s="13" t="s">
        <v>110</v>
      </c>
      <c r="E2167" s="13" t="s">
        <v>111</v>
      </c>
      <c r="G2167" s="10" t="s">
        <v>5910</v>
      </c>
      <c r="H2167" s="13" t="s">
        <v>5157</v>
      </c>
      <c r="I2167" s="13" t="s">
        <v>6254</v>
      </c>
      <c r="J2167" s="13" t="str">
        <f t="shared" si="165"/>
        <v>HDL-</v>
      </c>
      <c r="K2167" s="13" t="s">
        <v>23</v>
      </c>
      <c r="L2167" s="44">
        <v>480</v>
      </c>
      <c r="M2167" s="13" t="s">
        <v>365</v>
      </c>
      <c r="N2167" s="13" t="s">
        <v>366</v>
      </c>
      <c r="O2167" s="62">
        <v>5.8356000000000003</v>
      </c>
      <c r="P2167" s="46">
        <f t="shared" si="166"/>
        <v>2801.09</v>
      </c>
      <c r="Q2167" s="20">
        <f t="shared" si="167"/>
        <v>6.4</v>
      </c>
      <c r="R2167" s="20">
        <f t="shared" si="168"/>
        <v>0.91181250000000003</v>
      </c>
      <c r="S2167" s="18">
        <f t="shared" si="169"/>
        <v>437.67</v>
      </c>
      <c r="T2167" s="17" t="s">
        <v>694</v>
      </c>
      <c r="U2167" s="19" t="s">
        <v>37</v>
      </c>
    </row>
    <row r="2168" spans="1:21" ht="13.2" hidden="1">
      <c r="A2168" s="40" t="s">
        <v>5661</v>
      </c>
      <c r="B2168" s="47">
        <v>44652</v>
      </c>
      <c r="C2168" s="12">
        <v>44613</v>
      </c>
      <c r="D2168" s="40" t="s">
        <v>110</v>
      </c>
      <c r="E2168" s="13" t="s">
        <v>111</v>
      </c>
      <c r="G2168" s="10" t="s">
        <v>5978</v>
      </c>
      <c r="H2168" s="13" t="s">
        <v>5157</v>
      </c>
      <c r="I2168" s="13" t="s">
        <v>6254</v>
      </c>
      <c r="J2168" s="13" t="str">
        <f t="shared" si="165"/>
        <v>HDL-</v>
      </c>
      <c r="K2168" s="40" t="s">
        <v>23</v>
      </c>
      <c r="L2168" s="52">
        <v>2940</v>
      </c>
      <c r="M2168" s="13" t="s">
        <v>365</v>
      </c>
      <c r="N2168" s="39" t="s">
        <v>366</v>
      </c>
      <c r="O2168" s="56">
        <v>5.8356000000000003</v>
      </c>
      <c r="P2168" s="46">
        <f t="shared" si="166"/>
        <v>17156.66</v>
      </c>
      <c r="Q2168" s="20">
        <f t="shared" si="167"/>
        <v>6.4</v>
      </c>
      <c r="R2168" s="20">
        <f t="shared" si="168"/>
        <v>0.91181250000000003</v>
      </c>
      <c r="S2168" s="18">
        <f t="shared" si="169"/>
        <v>2680.7287500000002</v>
      </c>
      <c r="T2168" s="17" t="s">
        <v>694</v>
      </c>
      <c r="U2168" s="40" t="s">
        <v>37</v>
      </c>
    </row>
    <row r="2169" spans="1:21" ht="13.2" hidden="1">
      <c r="A2169" s="40" t="s">
        <v>5662</v>
      </c>
      <c r="B2169" s="47">
        <v>44659</v>
      </c>
      <c r="C2169" s="12">
        <v>44613</v>
      </c>
      <c r="D2169" s="40" t="s">
        <v>110</v>
      </c>
      <c r="E2169" s="13" t="s">
        <v>111</v>
      </c>
      <c r="G2169" s="10" t="s">
        <v>5910</v>
      </c>
      <c r="H2169" s="13" t="s">
        <v>5158</v>
      </c>
      <c r="I2169" s="13" t="s">
        <v>6255</v>
      </c>
      <c r="J2169" s="13" t="str">
        <f t="shared" si="165"/>
        <v>HDL-</v>
      </c>
      <c r="K2169" s="40" t="s">
        <v>23</v>
      </c>
      <c r="L2169" s="52">
        <v>706</v>
      </c>
      <c r="M2169" s="13" t="s">
        <v>365</v>
      </c>
      <c r="N2169" s="39" t="s">
        <v>366</v>
      </c>
      <c r="O2169" s="56">
        <v>5.8356000000000003</v>
      </c>
      <c r="P2169" s="46">
        <f t="shared" si="166"/>
        <v>4119.93</v>
      </c>
      <c r="Q2169" s="20">
        <f t="shared" si="167"/>
        <v>6.4</v>
      </c>
      <c r="R2169" s="20">
        <f t="shared" si="168"/>
        <v>0.91181250000000003</v>
      </c>
      <c r="S2169" s="18">
        <f t="shared" si="169"/>
        <v>643.73962500000005</v>
      </c>
      <c r="T2169" s="17" t="s">
        <v>694</v>
      </c>
      <c r="U2169" s="40" t="s">
        <v>37</v>
      </c>
    </row>
    <row r="2170" spans="1:21" ht="13.2" hidden="1">
      <c r="A2170" s="64" t="s">
        <v>5662</v>
      </c>
      <c r="B2170" s="11">
        <v>44652</v>
      </c>
      <c r="C2170" s="12">
        <v>44613</v>
      </c>
      <c r="D2170" s="13" t="s">
        <v>110</v>
      </c>
      <c r="E2170" s="13" t="s">
        <v>111</v>
      </c>
      <c r="G2170" s="10" t="s">
        <v>5978</v>
      </c>
      <c r="H2170" s="13" t="s">
        <v>5158</v>
      </c>
      <c r="I2170" s="13" t="s">
        <v>6255</v>
      </c>
      <c r="J2170" s="13" t="str">
        <f t="shared" si="165"/>
        <v>HDL-</v>
      </c>
      <c r="K2170" s="13" t="s">
        <v>23</v>
      </c>
      <c r="L2170" s="44">
        <v>2694</v>
      </c>
      <c r="M2170" s="13" t="s">
        <v>365</v>
      </c>
      <c r="N2170" s="20" t="s">
        <v>366</v>
      </c>
      <c r="O2170" s="61">
        <v>5.8356000000000003</v>
      </c>
      <c r="P2170" s="46">
        <f t="shared" si="166"/>
        <v>15721.11</v>
      </c>
      <c r="Q2170" s="20">
        <f t="shared" si="167"/>
        <v>6.4</v>
      </c>
      <c r="R2170" s="20">
        <f t="shared" si="168"/>
        <v>0.91181250000000003</v>
      </c>
      <c r="S2170" s="18">
        <f t="shared" si="169"/>
        <v>2456.4228750000002</v>
      </c>
      <c r="T2170" s="17" t="s">
        <v>694</v>
      </c>
      <c r="U2170" s="19" t="s">
        <v>37</v>
      </c>
    </row>
    <row r="2171" spans="1:21" ht="13.2" hidden="1">
      <c r="A2171" s="40" t="s">
        <v>3205</v>
      </c>
      <c r="B2171" s="47">
        <v>44614</v>
      </c>
      <c r="C2171" s="12">
        <v>44559</v>
      </c>
      <c r="D2171" s="13" t="s">
        <v>178</v>
      </c>
      <c r="E2171" s="13" t="s">
        <v>1273</v>
      </c>
      <c r="G2171" s="10" t="s">
        <v>3370</v>
      </c>
      <c r="H2171" s="40" t="s">
        <v>2840</v>
      </c>
      <c r="I2171" s="47" t="s">
        <v>2841</v>
      </c>
      <c r="J2171" s="13" t="str">
        <f t="shared" si="165"/>
        <v>GLID</v>
      </c>
      <c r="K2171" s="40" t="s">
        <v>23</v>
      </c>
      <c r="L2171" s="52">
        <v>510</v>
      </c>
      <c r="M2171" s="40" t="s">
        <v>365</v>
      </c>
      <c r="N2171" s="39" t="s">
        <v>366</v>
      </c>
      <c r="O2171" s="56">
        <v>5.9457000000000004</v>
      </c>
      <c r="P2171" s="46">
        <f t="shared" si="166"/>
        <v>3032.31</v>
      </c>
      <c r="Q2171" s="20">
        <f t="shared" si="167"/>
        <v>6.4</v>
      </c>
      <c r="R2171" s="20">
        <f t="shared" si="168"/>
        <v>0.92901562500000001</v>
      </c>
      <c r="S2171" s="18">
        <f t="shared" si="169"/>
        <v>473.79796875</v>
      </c>
      <c r="T2171" s="17" t="s">
        <v>694</v>
      </c>
      <c r="U2171" s="40" t="s">
        <v>38</v>
      </c>
    </row>
    <row r="2172" spans="1:21" ht="13.2" hidden="1">
      <c r="A2172" s="63" t="s">
        <v>5663</v>
      </c>
      <c r="B2172" s="11">
        <v>44680</v>
      </c>
      <c r="C2172" s="12">
        <v>44613</v>
      </c>
      <c r="D2172" s="13" t="s">
        <v>178</v>
      </c>
      <c r="E2172" s="13" t="s">
        <v>1273</v>
      </c>
      <c r="G2172" s="10" t="s">
        <v>5883</v>
      </c>
      <c r="H2172" s="13" t="s">
        <v>2840</v>
      </c>
      <c r="I2172" s="13" t="s">
        <v>2841</v>
      </c>
      <c r="J2172" s="13" t="str">
        <f t="shared" si="165"/>
        <v>GLID</v>
      </c>
      <c r="K2172" s="13" t="s">
        <v>23</v>
      </c>
      <c r="L2172" s="44">
        <v>3430</v>
      </c>
      <c r="M2172" s="13" t="s">
        <v>365</v>
      </c>
      <c r="N2172" s="20" t="s">
        <v>366</v>
      </c>
      <c r="O2172" s="61">
        <v>5.9457000000000004</v>
      </c>
      <c r="P2172" s="46">
        <f t="shared" si="166"/>
        <v>20393.75</v>
      </c>
      <c r="Q2172" s="20">
        <f t="shared" si="167"/>
        <v>6.4</v>
      </c>
      <c r="R2172" s="20">
        <f t="shared" si="168"/>
        <v>0.92901562500000001</v>
      </c>
      <c r="S2172" s="18">
        <f t="shared" si="169"/>
        <v>3186.5235937500001</v>
      </c>
      <c r="T2172" s="17" t="s">
        <v>694</v>
      </c>
      <c r="U2172" s="19" t="s">
        <v>38</v>
      </c>
    </row>
    <row r="2173" spans="1:21" ht="13.2" hidden="1">
      <c r="A2173" s="64" t="s">
        <v>1708</v>
      </c>
      <c r="B2173" s="11">
        <v>44566</v>
      </c>
      <c r="C2173" s="12">
        <v>44463</v>
      </c>
      <c r="D2173" s="69" t="s">
        <v>178</v>
      </c>
      <c r="E2173" s="13" t="s">
        <v>1273</v>
      </c>
      <c r="G2173" s="69" t="s">
        <v>693</v>
      </c>
      <c r="H2173" s="13" t="s">
        <v>379</v>
      </c>
      <c r="I2173" s="13" t="s">
        <v>287</v>
      </c>
      <c r="J2173" s="13" t="str">
        <f t="shared" si="165"/>
        <v>GLID</v>
      </c>
      <c r="K2173" s="13" t="s">
        <v>23</v>
      </c>
      <c r="L2173" s="44">
        <v>1000</v>
      </c>
      <c r="M2173" s="13" t="s">
        <v>365</v>
      </c>
      <c r="N2173" s="20" t="s">
        <v>366</v>
      </c>
      <c r="O2173" s="61">
        <v>5.9812000000000003</v>
      </c>
      <c r="P2173" s="46">
        <f t="shared" si="166"/>
        <v>5981.2</v>
      </c>
      <c r="Q2173" s="20">
        <f t="shared" si="167"/>
        <v>6.4</v>
      </c>
      <c r="R2173" s="20">
        <f t="shared" si="168"/>
        <v>0.93456249999999996</v>
      </c>
      <c r="S2173" s="18">
        <f t="shared" si="169"/>
        <v>934.5625</v>
      </c>
      <c r="T2173" s="17" t="s">
        <v>694</v>
      </c>
      <c r="U2173" s="19" t="s">
        <v>38</v>
      </c>
    </row>
    <row r="2174" spans="1:21" ht="13.2" hidden="1">
      <c r="A2174" s="40" t="s">
        <v>1721</v>
      </c>
      <c r="B2174" s="47">
        <v>44575</v>
      </c>
      <c r="C2174" s="12">
        <v>44489</v>
      </c>
      <c r="D2174" s="69" t="s">
        <v>178</v>
      </c>
      <c r="E2174" s="13" t="s">
        <v>1273</v>
      </c>
      <c r="G2174" s="69" t="s">
        <v>2288</v>
      </c>
      <c r="H2174" s="13" t="s">
        <v>286</v>
      </c>
      <c r="I2174" s="13" t="s">
        <v>287</v>
      </c>
      <c r="J2174" s="13" t="str">
        <f t="shared" si="165"/>
        <v>GLID</v>
      </c>
      <c r="K2174" s="40" t="s">
        <v>23</v>
      </c>
      <c r="L2174" s="52">
        <v>1510</v>
      </c>
      <c r="M2174" s="13" t="s">
        <v>365</v>
      </c>
      <c r="N2174" s="39" t="s">
        <v>366</v>
      </c>
      <c r="O2174" s="56">
        <v>5.9812000000000003</v>
      </c>
      <c r="P2174" s="46">
        <f t="shared" si="166"/>
        <v>9031.61</v>
      </c>
      <c r="Q2174" s="20">
        <f t="shared" si="167"/>
        <v>6.4</v>
      </c>
      <c r="R2174" s="20">
        <f t="shared" si="168"/>
        <v>0.93456249999999996</v>
      </c>
      <c r="S2174" s="18">
        <f t="shared" si="169"/>
        <v>1411.1893749999999</v>
      </c>
      <c r="T2174" s="17" t="s">
        <v>694</v>
      </c>
      <c r="U2174" s="40" t="s">
        <v>38</v>
      </c>
    </row>
    <row r="2175" spans="1:21" ht="13.2" hidden="1">
      <c r="A2175" s="63" t="s">
        <v>3971</v>
      </c>
      <c r="B2175" s="11">
        <v>44623</v>
      </c>
      <c r="C2175" s="12">
        <v>44613</v>
      </c>
      <c r="D2175" s="13" t="s">
        <v>178</v>
      </c>
      <c r="E2175" s="13" t="s">
        <v>1273</v>
      </c>
      <c r="G2175" s="10" t="s">
        <v>4791</v>
      </c>
      <c r="H2175" s="13" t="s">
        <v>286</v>
      </c>
      <c r="I2175" s="13" t="s">
        <v>287</v>
      </c>
      <c r="J2175" s="13" t="str">
        <f t="shared" si="165"/>
        <v>GLID</v>
      </c>
      <c r="K2175" s="13" t="s">
        <v>23</v>
      </c>
      <c r="L2175" s="44">
        <v>1580</v>
      </c>
      <c r="M2175" s="13" t="s">
        <v>365</v>
      </c>
      <c r="N2175" s="20" t="s">
        <v>366</v>
      </c>
      <c r="O2175" s="61">
        <v>5.9812000000000003</v>
      </c>
      <c r="P2175" s="46">
        <f t="shared" si="166"/>
        <v>9450.2999999999993</v>
      </c>
      <c r="Q2175" s="20">
        <f t="shared" si="167"/>
        <v>6.4</v>
      </c>
      <c r="R2175" s="20">
        <f t="shared" si="168"/>
        <v>0.93456249999999996</v>
      </c>
      <c r="S2175" s="18">
        <f t="shared" si="169"/>
        <v>1476.6087499999999</v>
      </c>
      <c r="T2175" s="17" t="s">
        <v>694</v>
      </c>
      <c r="U2175" s="19" t="s">
        <v>38</v>
      </c>
    </row>
    <row r="2176" spans="1:21" ht="13.2" hidden="1">
      <c r="A2176" s="64" t="s">
        <v>5664</v>
      </c>
      <c r="B2176" s="11">
        <v>44666</v>
      </c>
      <c r="C2176" s="12">
        <v>44613</v>
      </c>
      <c r="D2176" s="13" t="s">
        <v>178</v>
      </c>
      <c r="E2176" s="13" t="s">
        <v>1273</v>
      </c>
      <c r="G2176" s="10" t="s">
        <v>5885</v>
      </c>
      <c r="H2176" s="13" t="s">
        <v>379</v>
      </c>
      <c r="I2176" s="13" t="s">
        <v>287</v>
      </c>
      <c r="J2176" s="13" t="str">
        <f t="shared" si="165"/>
        <v>GLID</v>
      </c>
      <c r="K2176" s="13" t="s">
        <v>23</v>
      </c>
      <c r="L2176" s="44">
        <v>1000</v>
      </c>
      <c r="M2176" s="13" t="s">
        <v>365</v>
      </c>
      <c r="N2176" s="20" t="s">
        <v>366</v>
      </c>
      <c r="O2176" s="61">
        <v>5.9812000000000003</v>
      </c>
      <c r="P2176" s="46">
        <f t="shared" si="166"/>
        <v>5981.2</v>
      </c>
      <c r="Q2176" s="20">
        <f t="shared" si="167"/>
        <v>6.4</v>
      </c>
      <c r="R2176" s="20">
        <f t="shared" si="168"/>
        <v>0.93456249999999996</v>
      </c>
      <c r="S2176" s="18">
        <f t="shared" si="169"/>
        <v>934.5625</v>
      </c>
      <c r="T2176" s="17" t="s">
        <v>694</v>
      </c>
      <c r="U2176" s="19" t="s">
        <v>38</v>
      </c>
    </row>
    <row r="2177" spans="1:21" ht="13.2" hidden="1">
      <c r="A2177" s="63" t="s">
        <v>5665</v>
      </c>
      <c r="B2177" s="11">
        <v>44652</v>
      </c>
      <c r="C2177" s="12">
        <v>44613</v>
      </c>
      <c r="D2177" s="13" t="s">
        <v>178</v>
      </c>
      <c r="E2177" s="13" t="s">
        <v>1273</v>
      </c>
      <c r="G2177" s="10" t="s">
        <v>5905</v>
      </c>
      <c r="H2177" s="13" t="s">
        <v>5159</v>
      </c>
      <c r="I2177" s="13" t="s">
        <v>6256</v>
      </c>
      <c r="J2177" s="13" t="str">
        <f t="shared" si="165"/>
        <v>GLID</v>
      </c>
      <c r="K2177" s="13" t="s">
        <v>23</v>
      </c>
      <c r="L2177" s="44">
        <v>2010</v>
      </c>
      <c r="M2177" s="13" t="s">
        <v>365</v>
      </c>
      <c r="N2177" s="20" t="s">
        <v>366</v>
      </c>
      <c r="O2177" s="61">
        <v>5.9812000000000003</v>
      </c>
      <c r="P2177" s="46">
        <f t="shared" si="166"/>
        <v>12022.21</v>
      </c>
      <c r="Q2177" s="20">
        <f t="shared" si="167"/>
        <v>6.4</v>
      </c>
      <c r="R2177" s="20">
        <f t="shared" si="168"/>
        <v>0.93456249999999996</v>
      </c>
      <c r="S2177" s="18">
        <f t="shared" si="169"/>
        <v>1878.4706249999999</v>
      </c>
      <c r="T2177" s="17" t="s">
        <v>694</v>
      </c>
      <c r="U2177" s="19" t="s">
        <v>38</v>
      </c>
    </row>
    <row r="2178" spans="1:21" ht="13.2" hidden="1">
      <c r="A2178" s="63" t="s">
        <v>2192</v>
      </c>
      <c r="B2178" s="11">
        <v>44566</v>
      </c>
      <c r="C2178" s="12">
        <v>44558</v>
      </c>
      <c r="D2178" s="69" t="s">
        <v>45</v>
      </c>
      <c r="E2178" s="13" t="s">
        <v>46</v>
      </c>
      <c r="G2178" s="69" t="s">
        <v>2390</v>
      </c>
      <c r="H2178" s="13" t="s">
        <v>59</v>
      </c>
      <c r="I2178" s="13" t="s">
        <v>60</v>
      </c>
      <c r="J2178" s="13" t="str">
        <f t="shared" ref="J2178:J2241" si="170">+LEFT(U2178,4)</f>
        <v>MISC</v>
      </c>
      <c r="K2178" s="13" t="s">
        <v>23</v>
      </c>
      <c r="L2178" s="44">
        <v>200</v>
      </c>
      <c r="M2178" s="13" t="s">
        <v>47</v>
      </c>
      <c r="N2178" s="20" t="s">
        <v>366</v>
      </c>
      <c r="O2178" s="61">
        <v>5.9828999999999999</v>
      </c>
      <c r="P2178" s="46">
        <f t="shared" ref="P2178:P2241" si="171">ROUND(O2178*L2178,2)</f>
        <v>1196.58</v>
      </c>
      <c r="Q2178" s="20">
        <f t="shared" ref="Q2178:Q2241" si="172">IF(N2178="HKD",7.8,IF(N2178="CNY",6.4,1))</f>
        <v>6.4</v>
      </c>
      <c r="R2178" s="20">
        <f t="shared" ref="R2178:R2241" si="173">+O2178/Q2178</f>
        <v>0.9348281249999999</v>
      </c>
      <c r="S2178" s="18">
        <f t="shared" ref="S2178:S2241" si="174">+R2178*L2178</f>
        <v>186.96562499999999</v>
      </c>
      <c r="T2178" s="17" t="s">
        <v>694</v>
      </c>
      <c r="U2178" s="19" t="s">
        <v>48</v>
      </c>
    </row>
    <row r="2179" spans="1:21" ht="13.2" hidden="1">
      <c r="A2179" s="64" t="s">
        <v>2193</v>
      </c>
      <c r="B2179" s="11">
        <v>44573</v>
      </c>
      <c r="C2179" s="12">
        <v>44565</v>
      </c>
      <c r="D2179" s="69" t="s">
        <v>45</v>
      </c>
      <c r="E2179" s="13" t="s">
        <v>46</v>
      </c>
      <c r="G2179" s="69" t="s">
        <v>2389</v>
      </c>
      <c r="H2179" s="13" t="s">
        <v>59</v>
      </c>
      <c r="I2179" s="13" t="s">
        <v>60</v>
      </c>
      <c r="J2179" s="13" t="str">
        <f t="shared" si="170"/>
        <v>MISC</v>
      </c>
      <c r="K2179" s="13" t="s">
        <v>23</v>
      </c>
      <c r="L2179" s="44">
        <v>300</v>
      </c>
      <c r="M2179" s="13" t="s">
        <v>47</v>
      </c>
      <c r="N2179" s="20" t="s">
        <v>366</v>
      </c>
      <c r="O2179" s="61">
        <v>5.9828999999999999</v>
      </c>
      <c r="P2179" s="46">
        <f t="shared" si="171"/>
        <v>1794.87</v>
      </c>
      <c r="Q2179" s="20">
        <f t="shared" si="172"/>
        <v>6.4</v>
      </c>
      <c r="R2179" s="20">
        <f t="shared" si="173"/>
        <v>0.9348281249999999</v>
      </c>
      <c r="S2179" s="18">
        <f t="shared" si="174"/>
        <v>280.44843749999995</v>
      </c>
      <c r="T2179" s="17" t="s">
        <v>694</v>
      </c>
      <c r="U2179" s="19" t="s">
        <v>48</v>
      </c>
    </row>
    <row r="2180" spans="1:21" ht="13.2" hidden="1">
      <c r="A2180" s="63" t="s">
        <v>2194</v>
      </c>
      <c r="B2180" s="11">
        <v>44573</v>
      </c>
      <c r="C2180" s="12">
        <v>44566</v>
      </c>
      <c r="D2180" s="69" t="s">
        <v>45</v>
      </c>
      <c r="E2180" s="13" t="s">
        <v>46</v>
      </c>
      <c r="G2180" s="69" t="s">
        <v>2391</v>
      </c>
      <c r="H2180" s="13" t="s">
        <v>59</v>
      </c>
      <c r="I2180" s="13" t="s">
        <v>60</v>
      </c>
      <c r="J2180" s="13" t="str">
        <f t="shared" si="170"/>
        <v>MISC</v>
      </c>
      <c r="K2180" s="13" t="s">
        <v>23</v>
      </c>
      <c r="L2180" s="44">
        <v>100</v>
      </c>
      <c r="M2180" s="13" t="s">
        <v>47</v>
      </c>
      <c r="N2180" s="20" t="s">
        <v>366</v>
      </c>
      <c r="O2180" s="61">
        <v>5.9828999999999999</v>
      </c>
      <c r="P2180" s="46">
        <f t="shared" si="171"/>
        <v>598.29</v>
      </c>
      <c r="Q2180" s="20">
        <f t="shared" si="172"/>
        <v>6.4</v>
      </c>
      <c r="R2180" s="20">
        <f t="shared" si="173"/>
        <v>0.9348281249999999</v>
      </c>
      <c r="S2180" s="18">
        <f t="shared" si="174"/>
        <v>93.482812499999994</v>
      </c>
      <c r="T2180" s="17" t="s">
        <v>694</v>
      </c>
      <c r="U2180" s="19" t="s">
        <v>48</v>
      </c>
    </row>
    <row r="2181" spans="1:21" ht="13.2" hidden="1">
      <c r="A2181" s="40" t="s">
        <v>3972</v>
      </c>
      <c r="B2181" s="47">
        <v>44639</v>
      </c>
      <c r="C2181" s="12">
        <v>44635</v>
      </c>
      <c r="D2181" s="40" t="s">
        <v>45</v>
      </c>
      <c r="E2181" s="13" t="s">
        <v>46</v>
      </c>
      <c r="G2181" s="10" t="s">
        <v>4740</v>
      </c>
      <c r="H2181" s="13" t="s">
        <v>59</v>
      </c>
      <c r="I2181" s="13" t="s">
        <v>60</v>
      </c>
      <c r="J2181" s="13" t="str">
        <f t="shared" si="170"/>
        <v>MISC</v>
      </c>
      <c r="K2181" s="40" t="s">
        <v>23</v>
      </c>
      <c r="L2181" s="52">
        <v>100</v>
      </c>
      <c r="M2181" s="13" t="s">
        <v>47</v>
      </c>
      <c r="N2181" s="39" t="s">
        <v>366</v>
      </c>
      <c r="O2181" s="56">
        <v>5.9828999999999999</v>
      </c>
      <c r="P2181" s="46">
        <f t="shared" si="171"/>
        <v>598.29</v>
      </c>
      <c r="Q2181" s="20">
        <f t="shared" si="172"/>
        <v>6.4</v>
      </c>
      <c r="R2181" s="20">
        <f t="shared" si="173"/>
        <v>0.9348281249999999</v>
      </c>
      <c r="S2181" s="18">
        <f t="shared" si="174"/>
        <v>93.482812499999994</v>
      </c>
      <c r="T2181" s="17" t="s">
        <v>694</v>
      </c>
      <c r="U2181" s="40" t="s">
        <v>48</v>
      </c>
    </row>
    <row r="2182" spans="1:21" ht="13.2" hidden="1">
      <c r="A2182" s="63" t="s">
        <v>3973</v>
      </c>
      <c r="B2182" s="11">
        <v>44639</v>
      </c>
      <c r="C2182" s="12">
        <v>44635</v>
      </c>
      <c r="D2182" s="13" t="s">
        <v>45</v>
      </c>
      <c r="E2182" s="13" t="s">
        <v>46</v>
      </c>
      <c r="G2182" s="10" t="s">
        <v>4870</v>
      </c>
      <c r="H2182" s="13" t="s">
        <v>59</v>
      </c>
      <c r="I2182" s="13" t="s">
        <v>60</v>
      </c>
      <c r="J2182" s="13" t="str">
        <f t="shared" si="170"/>
        <v>MISC</v>
      </c>
      <c r="K2182" s="13" t="s">
        <v>23</v>
      </c>
      <c r="L2182" s="44">
        <v>200</v>
      </c>
      <c r="M2182" s="13" t="s">
        <v>47</v>
      </c>
      <c r="N2182" s="20" t="s">
        <v>366</v>
      </c>
      <c r="O2182" s="61">
        <v>5.9828999999999999</v>
      </c>
      <c r="P2182" s="46">
        <f t="shared" si="171"/>
        <v>1196.58</v>
      </c>
      <c r="Q2182" s="20">
        <f t="shared" si="172"/>
        <v>6.4</v>
      </c>
      <c r="R2182" s="20">
        <f t="shared" si="173"/>
        <v>0.9348281249999999</v>
      </c>
      <c r="S2182" s="18">
        <f t="shared" si="174"/>
        <v>186.96562499999999</v>
      </c>
      <c r="T2182" s="17" t="s">
        <v>694</v>
      </c>
      <c r="U2182" s="19" t="s">
        <v>48</v>
      </c>
    </row>
    <row r="2183" spans="1:21" ht="13.2" hidden="1">
      <c r="A2183" s="64" t="s">
        <v>5666</v>
      </c>
      <c r="B2183" s="11">
        <v>44659</v>
      </c>
      <c r="C2183" s="12">
        <v>44655</v>
      </c>
      <c r="D2183" s="13" t="s">
        <v>45</v>
      </c>
      <c r="E2183" s="13" t="s">
        <v>46</v>
      </c>
      <c r="G2183" s="10" t="s">
        <v>5979</v>
      </c>
      <c r="H2183" s="13" t="s">
        <v>59</v>
      </c>
      <c r="I2183" s="13" t="s">
        <v>60</v>
      </c>
      <c r="J2183" s="13" t="str">
        <f t="shared" si="170"/>
        <v>MISC</v>
      </c>
      <c r="K2183" s="13" t="s">
        <v>23</v>
      </c>
      <c r="L2183" s="44">
        <v>96</v>
      </c>
      <c r="M2183" s="13" t="s">
        <v>47</v>
      </c>
      <c r="N2183" s="20" t="s">
        <v>366</v>
      </c>
      <c r="O2183" s="61">
        <v>5.9828999999999999</v>
      </c>
      <c r="P2183" s="46">
        <f t="shared" si="171"/>
        <v>574.36</v>
      </c>
      <c r="Q2183" s="20">
        <f t="shared" si="172"/>
        <v>6.4</v>
      </c>
      <c r="R2183" s="20">
        <f t="shared" si="173"/>
        <v>0.9348281249999999</v>
      </c>
      <c r="S2183" s="18">
        <f t="shared" si="174"/>
        <v>89.743499999999983</v>
      </c>
      <c r="T2183" s="17" t="s">
        <v>694</v>
      </c>
      <c r="U2183" s="19" t="s">
        <v>48</v>
      </c>
    </row>
    <row r="2184" spans="1:21" ht="13.2" hidden="1">
      <c r="A2184" s="63" t="s">
        <v>5667</v>
      </c>
      <c r="B2184" s="11">
        <v>44676</v>
      </c>
      <c r="C2184" s="12">
        <v>44670</v>
      </c>
      <c r="D2184" s="13" t="s">
        <v>45</v>
      </c>
      <c r="E2184" s="13" t="s">
        <v>46</v>
      </c>
      <c r="G2184" s="10" t="s">
        <v>5847</v>
      </c>
      <c r="H2184" s="13" t="s">
        <v>59</v>
      </c>
      <c r="I2184" s="13" t="s">
        <v>60</v>
      </c>
      <c r="J2184" s="13" t="str">
        <f t="shared" si="170"/>
        <v>MISC</v>
      </c>
      <c r="K2184" s="13" t="s">
        <v>23</v>
      </c>
      <c r="L2184" s="44">
        <v>200</v>
      </c>
      <c r="M2184" s="13" t="s">
        <v>47</v>
      </c>
      <c r="N2184" s="20" t="s">
        <v>366</v>
      </c>
      <c r="O2184" s="61">
        <v>5.9828999999999999</v>
      </c>
      <c r="P2184" s="46">
        <f t="shared" si="171"/>
        <v>1196.58</v>
      </c>
      <c r="Q2184" s="20">
        <f t="shared" si="172"/>
        <v>6.4</v>
      </c>
      <c r="R2184" s="20">
        <f t="shared" si="173"/>
        <v>0.9348281249999999</v>
      </c>
      <c r="S2184" s="18">
        <f t="shared" si="174"/>
        <v>186.96562499999999</v>
      </c>
      <c r="T2184" s="17" t="s">
        <v>694</v>
      </c>
      <c r="U2184" s="19" t="s">
        <v>48</v>
      </c>
    </row>
    <row r="2185" spans="1:21" ht="13.2" hidden="1">
      <c r="A2185" s="63" t="s">
        <v>5668</v>
      </c>
      <c r="B2185" s="11">
        <v>44676</v>
      </c>
      <c r="C2185" s="12">
        <v>44673</v>
      </c>
      <c r="D2185" s="13" t="s">
        <v>45</v>
      </c>
      <c r="E2185" s="13" t="s">
        <v>46</v>
      </c>
      <c r="G2185" s="10" t="s">
        <v>5847</v>
      </c>
      <c r="H2185" s="13" t="s">
        <v>59</v>
      </c>
      <c r="I2185" s="13" t="s">
        <v>60</v>
      </c>
      <c r="J2185" s="13" t="str">
        <f t="shared" si="170"/>
        <v>MISC</v>
      </c>
      <c r="K2185" s="13" t="s">
        <v>23</v>
      </c>
      <c r="L2185" s="44">
        <v>30</v>
      </c>
      <c r="M2185" s="13" t="s">
        <v>47</v>
      </c>
      <c r="N2185" s="13" t="s">
        <v>366</v>
      </c>
      <c r="O2185" s="62">
        <v>5.9828999999999999</v>
      </c>
      <c r="P2185" s="46">
        <f t="shared" si="171"/>
        <v>179.49</v>
      </c>
      <c r="Q2185" s="20">
        <f t="shared" si="172"/>
        <v>6.4</v>
      </c>
      <c r="R2185" s="20">
        <f t="shared" si="173"/>
        <v>0.9348281249999999</v>
      </c>
      <c r="S2185" s="18">
        <f t="shared" si="174"/>
        <v>28.044843749999998</v>
      </c>
      <c r="T2185" s="17" t="s">
        <v>694</v>
      </c>
      <c r="U2185" s="19" t="s">
        <v>48</v>
      </c>
    </row>
    <row r="2186" spans="1:21" ht="13.2" hidden="1">
      <c r="A2186" s="63" t="s">
        <v>1704</v>
      </c>
      <c r="B2186" s="11">
        <v>44578</v>
      </c>
      <c r="C2186" s="12">
        <v>44545</v>
      </c>
      <c r="D2186" s="69" t="s">
        <v>106</v>
      </c>
      <c r="E2186" s="13" t="s">
        <v>107</v>
      </c>
      <c r="G2186" s="69" t="s">
        <v>656</v>
      </c>
      <c r="H2186" s="13" t="s">
        <v>1429</v>
      </c>
      <c r="I2186" s="13" t="s">
        <v>1430</v>
      </c>
      <c r="J2186" s="13" t="str">
        <f t="shared" si="170"/>
        <v>GLID</v>
      </c>
      <c r="K2186" s="13" t="s">
        <v>23</v>
      </c>
      <c r="L2186" s="44">
        <v>1010</v>
      </c>
      <c r="M2186" s="13" t="s">
        <v>365</v>
      </c>
      <c r="N2186" s="20" t="s">
        <v>366</v>
      </c>
      <c r="O2186" s="61">
        <v>5.9953000000000003</v>
      </c>
      <c r="P2186" s="46">
        <f t="shared" si="171"/>
        <v>6055.25</v>
      </c>
      <c r="Q2186" s="20">
        <f t="shared" si="172"/>
        <v>6.4</v>
      </c>
      <c r="R2186" s="20">
        <f t="shared" si="173"/>
        <v>0.93676562500000005</v>
      </c>
      <c r="S2186" s="18">
        <f t="shared" si="174"/>
        <v>946.1332812500001</v>
      </c>
      <c r="T2186" s="17" t="s">
        <v>694</v>
      </c>
      <c r="U2186" s="19" t="s">
        <v>38</v>
      </c>
    </row>
    <row r="2187" spans="1:21" ht="13.2" hidden="1">
      <c r="A2187" s="64" t="s">
        <v>2217</v>
      </c>
      <c r="B2187" s="11">
        <v>44582</v>
      </c>
      <c r="C2187" s="12">
        <v>44498</v>
      </c>
      <c r="D2187" s="69" t="s">
        <v>33</v>
      </c>
      <c r="E2187" s="13" t="s">
        <v>34</v>
      </c>
      <c r="G2187" s="69" t="s">
        <v>626</v>
      </c>
      <c r="H2187" s="13" t="s">
        <v>1190</v>
      </c>
      <c r="I2187" s="13" t="s">
        <v>1204</v>
      </c>
      <c r="J2187" s="13" t="str">
        <f t="shared" si="170"/>
        <v>STM-</v>
      </c>
      <c r="K2187" s="13" t="s">
        <v>25</v>
      </c>
      <c r="L2187" s="44">
        <v>1050</v>
      </c>
      <c r="M2187" s="13" t="s">
        <v>365</v>
      </c>
      <c r="N2187" s="20" t="s">
        <v>366</v>
      </c>
      <c r="O2187" s="61">
        <v>6</v>
      </c>
      <c r="P2187" s="46">
        <f t="shared" si="171"/>
        <v>6300</v>
      </c>
      <c r="Q2187" s="20">
        <f t="shared" si="172"/>
        <v>6.4</v>
      </c>
      <c r="R2187" s="20">
        <f t="shared" si="173"/>
        <v>0.9375</v>
      </c>
      <c r="S2187" s="18">
        <f t="shared" si="174"/>
        <v>984.375</v>
      </c>
      <c r="T2187" s="17" t="s">
        <v>694</v>
      </c>
      <c r="U2187" s="19" t="s">
        <v>185</v>
      </c>
    </row>
    <row r="2188" spans="1:21" ht="13.2" hidden="1">
      <c r="A2188" s="63" t="s">
        <v>2036</v>
      </c>
      <c r="B2188" s="11">
        <v>44568</v>
      </c>
      <c r="C2188" s="12">
        <v>44456</v>
      </c>
      <c r="D2188" s="69" t="s">
        <v>131</v>
      </c>
      <c r="E2188" s="13" t="s">
        <v>132</v>
      </c>
      <c r="G2188" s="69" t="s">
        <v>676</v>
      </c>
      <c r="H2188" s="13" t="s">
        <v>321</v>
      </c>
      <c r="I2188" s="13" t="s">
        <v>322</v>
      </c>
      <c r="J2188" s="13" t="str">
        <f t="shared" si="170"/>
        <v>MISC</v>
      </c>
      <c r="K2188" s="13" t="s">
        <v>23</v>
      </c>
      <c r="L2188" s="44">
        <v>3030</v>
      </c>
      <c r="M2188" s="13" t="s">
        <v>365</v>
      </c>
      <c r="N2188" s="20" t="s">
        <v>366</v>
      </c>
      <c r="O2188" s="61">
        <v>6.02</v>
      </c>
      <c r="P2188" s="46">
        <f t="shared" si="171"/>
        <v>18240.599999999999</v>
      </c>
      <c r="Q2188" s="20">
        <f t="shared" si="172"/>
        <v>6.4</v>
      </c>
      <c r="R2188" s="20">
        <f t="shared" si="173"/>
        <v>0.94062499999999993</v>
      </c>
      <c r="S2188" s="18">
        <f t="shared" si="174"/>
        <v>2850.09375</v>
      </c>
      <c r="T2188" s="17" t="s">
        <v>694</v>
      </c>
      <c r="U2188" s="19" t="s">
        <v>48</v>
      </c>
    </row>
    <row r="2189" spans="1:21" ht="13.2" hidden="1">
      <c r="A2189" s="63" t="s">
        <v>2037</v>
      </c>
      <c r="B2189" s="11">
        <v>44568</v>
      </c>
      <c r="C2189" s="12">
        <v>44456</v>
      </c>
      <c r="D2189" s="69" t="s">
        <v>131</v>
      </c>
      <c r="E2189" s="13" t="s">
        <v>132</v>
      </c>
      <c r="G2189" s="69" t="s">
        <v>676</v>
      </c>
      <c r="H2189" s="13" t="s">
        <v>321</v>
      </c>
      <c r="I2189" s="13" t="s">
        <v>322</v>
      </c>
      <c r="J2189" s="13" t="str">
        <f t="shared" si="170"/>
        <v>MISC</v>
      </c>
      <c r="K2189" s="13" t="s">
        <v>23</v>
      </c>
      <c r="L2189" s="44">
        <v>8050</v>
      </c>
      <c r="M2189" s="13" t="s">
        <v>365</v>
      </c>
      <c r="N2189" s="20" t="s">
        <v>366</v>
      </c>
      <c r="O2189" s="61">
        <v>6.02</v>
      </c>
      <c r="P2189" s="46">
        <f t="shared" si="171"/>
        <v>48461</v>
      </c>
      <c r="Q2189" s="20">
        <f t="shared" si="172"/>
        <v>6.4</v>
      </c>
      <c r="R2189" s="20">
        <f t="shared" si="173"/>
        <v>0.94062499999999993</v>
      </c>
      <c r="S2189" s="18">
        <f t="shared" si="174"/>
        <v>7572.0312499999991</v>
      </c>
      <c r="T2189" s="17" t="s">
        <v>694</v>
      </c>
      <c r="U2189" s="19" t="s">
        <v>48</v>
      </c>
    </row>
    <row r="2190" spans="1:21" ht="13.2" hidden="1">
      <c r="A2190" s="40" t="s">
        <v>3206</v>
      </c>
      <c r="B2190" s="47">
        <v>44609</v>
      </c>
      <c r="C2190" s="12">
        <v>44455</v>
      </c>
      <c r="D2190" s="13" t="s">
        <v>131</v>
      </c>
      <c r="E2190" s="13" t="s">
        <v>132</v>
      </c>
      <c r="G2190" s="10" t="s">
        <v>3409</v>
      </c>
      <c r="H2190" s="40" t="s">
        <v>321</v>
      </c>
      <c r="I2190" s="47" t="s">
        <v>322</v>
      </c>
      <c r="J2190" s="13" t="str">
        <f t="shared" si="170"/>
        <v>MISC</v>
      </c>
      <c r="K2190" s="40" t="s">
        <v>23</v>
      </c>
      <c r="L2190" s="52">
        <v>10100</v>
      </c>
      <c r="M2190" s="40" t="s">
        <v>365</v>
      </c>
      <c r="N2190" s="39" t="s">
        <v>366</v>
      </c>
      <c r="O2190" s="56">
        <v>6.02</v>
      </c>
      <c r="P2190" s="46">
        <f t="shared" si="171"/>
        <v>60802</v>
      </c>
      <c r="Q2190" s="20">
        <f t="shared" si="172"/>
        <v>6.4</v>
      </c>
      <c r="R2190" s="20">
        <f t="shared" si="173"/>
        <v>0.94062499999999993</v>
      </c>
      <c r="S2190" s="18">
        <f t="shared" si="174"/>
        <v>9500.3125</v>
      </c>
      <c r="T2190" s="17" t="s">
        <v>694</v>
      </c>
      <c r="U2190" s="40" t="s">
        <v>48</v>
      </c>
    </row>
    <row r="2191" spans="1:21" ht="13.2" hidden="1">
      <c r="A2191" s="63" t="s">
        <v>3974</v>
      </c>
      <c r="B2191" s="11">
        <v>44643</v>
      </c>
      <c r="C2191" s="12">
        <v>44455</v>
      </c>
      <c r="D2191" s="13" t="s">
        <v>131</v>
      </c>
      <c r="E2191" s="13" t="s">
        <v>132</v>
      </c>
      <c r="G2191" s="10" t="s">
        <v>4827</v>
      </c>
      <c r="H2191" s="13" t="s">
        <v>321</v>
      </c>
      <c r="I2191" s="13" t="s">
        <v>322</v>
      </c>
      <c r="J2191" s="13" t="str">
        <f t="shared" si="170"/>
        <v>MISC</v>
      </c>
      <c r="K2191" s="13" t="s">
        <v>23</v>
      </c>
      <c r="L2191" s="44">
        <v>7070</v>
      </c>
      <c r="M2191" s="13" t="s">
        <v>365</v>
      </c>
      <c r="N2191" s="13" t="s">
        <v>366</v>
      </c>
      <c r="O2191" s="62">
        <v>6.02</v>
      </c>
      <c r="P2191" s="46">
        <f t="shared" si="171"/>
        <v>42561.4</v>
      </c>
      <c r="Q2191" s="20">
        <f t="shared" si="172"/>
        <v>6.4</v>
      </c>
      <c r="R2191" s="20">
        <f t="shared" si="173"/>
        <v>0.94062499999999993</v>
      </c>
      <c r="S2191" s="18">
        <f t="shared" si="174"/>
        <v>6650.2187499999991</v>
      </c>
      <c r="T2191" s="17" t="s">
        <v>694</v>
      </c>
      <c r="U2191" s="19" t="s">
        <v>48</v>
      </c>
    </row>
    <row r="2192" spans="1:21" ht="13.2" hidden="1">
      <c r="A2192" s="40" t="s">
        <v>3975</v>
      </c>
      <c r="B2192" s="47">
        <v>44643</v>
      </c>
      <c r="C2192" s="12">
        <v>44487</v>
      </c>
      <c r="D2192" s="40" t="s">
        <v>131</v>
      </c>
      <c r="E2192" s="13" t="s">
        <v>132</v>
      </c>
      <c r="G2192" s="10" t="s">
        <v>4827</v>
      </c>
      <c r="H2192" s="13" t="s">
        <v>321</v>
      </c>
      <c r="I2192" s="13" t="s">
        <v>322</v>
      </c>
      <c r="J2192" s="13" t="str">
        <f t="shared" si="170"/>
        <v>MISC</v>
      </c>
      <c r="K2192" s="40" t="s">
        <v>23</v>
      </c>
      <c r="L2192" s="52">
        <v>5030</v>
      </c>
      <c r="M2192" s="13" t="s">
        <v>365</v>
      </c>
      <c r="N2192" s="39" t="s">
        <v>366</v>
      </c>
      <c r="O2192" s="56">
        <v>6.02</v>
      </c>
      <c r="P2192" s="46">
        <f t="shared" si="171"/>
        <v>30280.6</v>
      </c>
      <c r="Q2192" s="20">
        <f t="shared" si="172"/>
        <v>6.4</v>
      </c>
      <c r="R2192" s="20">
        <f t="shared" si="173"/>
        <v>0.94062499999999993</v>
      </c>
      <c r="S2192" s="18">
        <f t="shared" si="174"/>
        <v>4731.34375</v>
      </c>
      <c r="T2192" s="17" t="s">
        <v>694</v>
      </c>
      <c r="U2192" s="40" t="s">
        <v>48</v>
      </c>
    </row>
    <row r="2193" spans="1:21" ht="13.2" hidden="1">
      <c r="A2193" s="63" t="s">
        <v>5669</v>
      </c>
      <c r="B2193" s="11">
        <v>44679</v>
      </c>
      <c r="C2193" s="12">
        <v>44496</v>
      </c>
      <c r="D2193" s="13" t="s">
        <v>131</v>
      </c>
      <c r="E2193" s="13" t="s">
        <v>132</v>
      </c>
      <c r="G2193" s="10" t="s">
        <v>5953</v>
      </c>
      <c r="H2193" s="13" t="s">
        <v>321</v>
      </c>
      <c r="I2193" s="13" t="s">
        <v>322</v>
      </c>
      <c r="J2193" s="13" t="str">
        <f t="shared" si="170"/>
        <v>MISC</v>
      </c>
      <c r="K2193" s="13" t="s">
        <v>23</v>
      </c>
      <c r="L2193" s="44">
        <v>9950</v>
      </c>
      <c r="M2193" s="13" t="s">
        <v>365</v>
      </c>
      <c r="N2193" s="20" t="s">
        <v>366</v>
      </c>
      <c r="O2193" s="61">
        <v>6.02</v>
      </c>
      <c r="P2193" s="46">
        <f t="shared" si="171"/>
        <v>59899</v>
      </c>
      <c r="Q2193" s="20">
        <f t="shared" si="172"/>
        <v>6.4</v>
      </c>
      <c r="R2193" s="20">
        <f t="shared" si="173"/>
        <v>0.94062499999999993</v>
      </c>
      <c r="S2193" s="18">
        <f t="shared" si="174"/>
        <v>9359.21875</v>
      </c>
      <c r="T2193" s="17" t="s">
        <v>694</v>
      </c>
      <c r="U2193" s="19" t="s">
        <v>48</v>
      </c>
    </row>
    <row r="2194" spans="1:21" ht="13.2" hidden="1">
      <c r="A2194" s="64" t="s">
        <v>1790</v>
      </c>
      <c r="B2194" s="11">
        <v>44579</v>
      </c>
      <c r="C2194" s="12">
        <v>44571</v>
      </c>
      <c r="D2194" s="69" t="s">
        <v>408</v>
      </c>
      <c r="E2194" s="13" t="s">
        <v>409</v>
      </c>
      <c r="G2194" s="69" t="s">
        <v>2317</v>
      </c>
      <c r="H2194" s="13" t="s">
        <v>410</v>
      </c>
      <c r="I2194" s="13" t="s">
        <v>411</v>
      </c>
      <c r="J2194" s="13" t="str">
        <f t="shared" si="170"/>
        <v>MISC</v>
      </c>
      <c r="K2194" s="13" t="s">
        <v>23</v>
      </c>
      <c r="L2194" s="44">
        <v>5000</v>
      </c>
      <c r="M2194" s="13" t="s">
        <v>26</v>
      </c>
      <c r="N2194" s="20" t="s">
        <v>366</v>
      </c>
      <c r="O2194" s="61">
        <v>6.1062000000000003</v>
      </c>
      <c r="P2194" s="46">
        <f t="shared" si="171"/>
        <v>30531</v>
      </c>
      <c r="Q2194" s="20">
        <f t="shared" si="172"/>
        <v>6.4</v>
      </c>
      <c r="R2194" s="20">
        <f t="shared" si="173"/>
        <v>0.95409374999999996</v>
      </c>
      <c r="S2194" s="18">
        <f t="shared" si="174"/>
        <v>4770.46875</v>
      </c>
      <c r="T2194" s="17" t="s">
        <v>694</v>
      </c>
      <c r="U2194" s="19" t="s">
        <v>48</v>
      </c>
    </row>
    <row r="2195" spans="1:21" ht="13.2" hidden="1">
      <c r="A2195" s="64" t="s">
        <v>2183</v>
      </c>
      <c r="B2195" s="11">
        <v>44585</v>
      </c>
      <c r="C2195" s="12">
        <v>44572</v>
      </c>
      <c r="D2195" s="69" t="s">
        <v>254</v>
      </c>
      <c r="E2195" s="13" t="s">
        <v>255</v>
      </c>
      <c r="G2195" s="69" t="s">
        <v>2384</v>
      </c>
      <c r="H2195" s="13" t="s">
        <v>1211</v>
      </c>
      <c r="I2195" s="13" t="s">
        <v>1212</v>
      </c>
      <c r="J2195" s="13" t="str">
        <f t="shared" si="170"/>
        <v>POLM</v>
      </c>
      <c r="K2195" s="13" t="s">
        <v>23</v>
      </c>
      <c r="L2195" s="44">
        <v>300</v>
      </c>
      <c r="M2195" s="13" t="s">
        <v>365</v>
      </c>
      <c r="N2195" s="20" t="s">
        <v>366</v>
      </c>
      <c r="O2195" s="61">
        <v>6.1067999999999998</v>
      </c>
      <c r="P2195" s="46">
        <f t="shared" si="171"/>
        <v>1832.04</v>
      </c>
      <c r="Q2195" s="20">
        <f t="shared" si="172"/>
        <v>6.4</v>
      </c>
      <c r="R2195" s="20">
        <f t="shared" si="173"/>
        <v>0.95418749999999997</v>
      </c>
      <c r="S2195" s="18">
        <f t="shared" si="174"/>
        <v>286.25624999999997</v>
      </c>
      <c r="T2195" s="17" t="s">
        <v>694</v>
      </c>
      <c r="U2195" s="19" t="s">
        <v>207</v>
      </c>
    </row>
    <row r="2196" spans="1:21" ht="13.2" hidden="1">
      <c r="A2196" s="64" t="s">
        <v>3976</v>
      </c>
      <c r="B2196" s="11">
        <v>44634</v>
      </c>
      <c r="C2196" s="12">
        <v>44455</v>
      </c>
      <c r="D2196" s="13" t="s">
        <v>277</v>
      </c>
      <c r="E2196" s="13" t="s">
        <v>278</v>
      </c>
      <c r="G2196" s="10" t="s">
        <v>4871</v>
      </c>
      <c r="H2196" s="13" t="s">
        <v>321</v>
      </c>
      <c r="I2196" s="13" t="s">
        <v>322</v>
      </c>
      <c r="J2196" s="13" t="str">
        <f t="shared" si="170"/>
        <v>MISC</v>
      </c>
      <c r="K2196" s="13" t="s">
        <v>23</v>
      </c>
      <c r="L2196" s="44">
        <v>2100</v>
      </c>
      <c r="M2196" s="13" t="s">
        <v>365</v>
      </c>
      <c r="N2196" s="20" t="s">
        <v>366</v>
      </c>
      <c r="O2196" s="61">
        <v>6.16</v>
      </c>
      <c r="P2196" s="46">
        <f t="shared" si="171"/>
        <v>12936</v>
      </c>
      <c r="Q2196" s="20">
        <f t="shared" si="172"/>
        <v>6.4</v>
      </c>
      <c r="R2196" s="20">
        <f t="shared" si="173"/>
        <v>0.96250000000000002</v>
      </c>
      <c r="S2196" s="18">
        <f t="shared" si="174"/>
        <v>2021.25</v>
      </c>
      <c r="T2196" s="17" t="s">
        <v>694</v>
      </c>
      <c r="U2196" s="19" t="s">
        <v>48</v>
      </c>
    </row>
    <row r="2197" spans="1:21" ht="13.2" hidden="1">
      <c r="A2197" s="63" t="s">
        <v>3976</v>
      </c>
      <c r="B2197" s="11">
        <v>44631</v>
      </c>
      <c r="C2197" s="12">
        <v>44455</v>
      </c>
      <c r="D2197" s="13" t="s">
        <v>277</v>
      </c>
      <c r="E2197" s="13" t="s">
        <v>278</v>
      </c>
      <c r="G2197" s="10" t="s">
        <v>4872</v>
      </c>
      <c r="H2197" s="13" t="s">
        <v>321</v>
      </c>
      <c r="I2197" s="13" t="s">
        <v>322</v>
      </c>
      <c r="J2197" s="13" t="str">
        <f t="shared" si="170"/>
        <v>MISC</v>
      </c>
      <c r="K2197" s="13" t="s">
        <v>23</v>
      </c>
      <c r="L2197" s="44">
        <v>5980</v>
      </c>
      <c r="M2197" s="13" t="s">
        <v>365</v>
      </c>
      <c r="N2197" s="20" t="s">
        <v>366</v>
      </c>
      <c r="O2197" s="61">
        <v>6.16</v>
      </c>
      <c r="P2197" s="46">
        <f t="shared" si="171"/>
        <v>36836.800000000003</v>
      </c>
      <c r="Q2197" s="20">
        <f t="shared" si="172"/>
        <v>6.4</v>
      </c>
      <c r="R2197" s="20">
        <f t="shared" si="173"/>
        <v>0.96250000000000002</v>
      </c>
      <c r="S2197" s="18">
        <f t="shared" si="174"/>
        <v>5755.75</v>
      </c>
      <c r="T2197" s="17" t="s">
        <v>694</v>
      </c>
      <c r="U2197" s="19" t="s">
        <v>48</v>
      </c>
    </row>
    <row r="2198" spans="1:21" ht="13.2" hidden="1">
      <c r="A2198" s="63" t="s">
        <v>1791</v>
      </c>
      <c r="B2198" s="11">
        <v>44568</v>
      </c>
      <c r="C2198" s="12">
        <v>44557</v>
      </c>
      <c r="D2198" s="69" t="s">
        <v>408</v>
      </c>
      <c r="E2198" s="13" t="s">
        <v>409</v>
      </c>
      <c r="G2198" s="69" t="s">
        <v>2318</v>
      </c>
      <c r="H2198" s="13" t="s">
        <v>549</v>
      </c>
      <c r="I2198" s="13" t="s">
        <v>573</v>
      </c>
      <c r="J2198" s="13" t="str">
        <f t="shared" si="170"/>
        <v>MISC</v>
      </c>
      <c r="K2198" s="13" t="s">
        <v>23</v>
      </c>
      <c r="L2198" s="44">
        <v>5000</v>
      </c>
      <c r="M2198" s="13" t="s">
        <v>26</v>
      </c>
      <c r="N2198" s="20" t="s">
        <v>366</v>
      </c>
      <c r="O2198" s="61">
        <v>6.1947000000000001</v>
      </c>
      <c r="P2198" s="46">
        <f t="shared" si="171"/>
        <v>30973.5</v>
      </c>
      <c r="Q2198" s="20">
        <f t="shared" si="172"/>
        <v>6.4</v>
      </c>
      <c r="R2198" s="20">
        <f t="shared" si="173"/>
        <v>0.96792187499999993</v>
      </c>
      <c r="S2198" s="18">
        <f t="shared" si="174"/>
        <v>4839.609375</v>
      </c>
      <c r="T2198" s="17" t="s">
        <v>694</v>
      </c>
      <c r="U2198" s="19" t="s">
        <v>48</v>
      </c>
    </row>
    <row r="2199" spans="1:21" ht="13.2" hidden="1">
      <c r="A2199" s="40" t="s">
        <v>5670</v>
      </c>
      <c r="B2199" s="47">
        <v>44659</v>
      </c>
      <c r="C2199" s="12">
        <v>44629</v>
      </c>
      <c r="D2199" s="40" t="s">
        <v>21</v>
      </c>
      <c r="E2199" s="13" t="s">
        <v>22</v>
      </c>
      <c r="G2199" s="10" t="s">
        <v>5980</v>
      </c>
      <c r="H2199" s="13" t="s">
        <v>5160</v>
      </c>
      <c r="I2199" s="13" t="s">
        <v>6257</v>
      </c>
      <c r="J2199" s="13" t="str">
        <f t="shared" si="170"/>
        <v>SHTS</v>
      </c>
      <c r="K2199" s="40" t="s">
        <v>23</v>
      </c>
      <c r="L2199" s="52">
        <v>1010</v>
      </c>
      <c r="M2199" s="13" t="s">
        <v>365</v>
      </c>
      <c r="N2199" s="39" t="s">
        <v>366</v>
      </c>
      <c r="O2199" s="56">
        <v>6.24</v>
      </c>
      <c r="P2199" s="46">
        <f t="shared" si="171"/>
        <v>6302.4</v>
      </c>
      <c r="Q2199" s="20">
        <f t="shared" si="172"/>
        <v>6.4</v>
      </c>
      <c r="R2199" s="20">
        <f t="shared" si="173"/>
        <v>0.97499999999999998</v>
      </c>
      <c r="S2199" s="18">
        <f t="shared" si="174"/>
        <v>984.75</v>
      </c>
      <c r="T2199" s="17" t="s">
        <v>694</v>
      </c>
      <c r="U2199" s="40" t="s">
        <v>24</v>
      </c>
    </row>
    <row r="2200" spans="1:21" ht="13.2" hidden="1">
      <c r="A2200" s="63" t="s">
        <v>1302</v>
      </c>
      <c r="B2200" s="11">
        <v>44581</v>
      </c>
      <c r="C2200" s="12">
        <v>44293</v>
      </c>
      <c r="D2200" s="69" t="s">
        <v>110</v>
      </c>
      <c r="E2200" s="13" t="s">
        <v>111</v>
      </c>
      <c r="G2200" s="69" t="s">
        <v>2279</v>
      </c>
      <c r="H2200" s="13" t="s">
        <v>1074</v>
      </c>
      <c r="I2200" s="13" t="s">
        <v>1093</v>
      </c>
      <c r="J2200" s="13" t="str">
        <f t="shared" si="170"/>
        <v>HDL-</v>
      </c>
      <c r="K2200" s="13" t="s">
        <v>23</v>
      </c>
      <c r="L2200" s="44">
        <v>260</v>
      </c>
      <c r="M2200" s="13" t="s">
        <v>365</v>
      </c>
      <c r="N2200" s="20" t="s">
        <v>366</v>
      </c>
      <c r="O2200" s="61">
        <v>6.2572999999999999</v>
      </c>
      <c r="P2200" s="46">
        <f t="shared" si="171"/>
        <v>1626.9</v>
      </c>
      <c r="Q2200" s="20">
        <f t="shared" si="172"/>
        <v>6.4</v>
      </c>
      <c r="R2200" s="20">
        <f t="shared" si="173"/>
        <v>0.9777031249999999</v>
      </c>
      <c r="S2200" s="18">
        <f t="shared" si="174"/>
        <v>254.20281249999996</v>
      </c>
      <c r="T2200" s="17" t="s">
        <v>694</v>
      </c>
      <c r="U2200" s="19" t="s">
        <v>37</v>
      </c>
    </row>
    <row r="2201" spans="1:21" ht="13.2" hidden="1">
      <c r="A2201" s="63" t="s">
        <v>1302</v>
      </c>
      <c r="B2201" s="11">
        <v>44568</v>
      </c>
      <c r="C2201" s="12">
        <v>44293</v>
      </c>
      <c r="D2201" s="69" t="s">
        <v>110</v>
      </c>
      <c r="E2201" s="13" t="s">
        <v>111</v>
      </c>
      <c r="G2201" s="69" t="s">
        <v>2331</v>
      </c>
      <c r="H2201" s="13" t="s">
        <v>1074</v>
      </c>
      <c r="I2201" s="13" t="s">
        <v>1093</v>
      </c>
      <c r="J2201" s="13" t="str">
        <f t="shared" si="170"/>
        <v>HDL-</v>
      </c>
      <c r="K2201" s="13" t="s">
        <v>23</v>
      </c>
      <c r="L2201" s="44">
        <v>-260</v>
      </c>
      <c r="M2201" s="13" t="s">
        <v>365</v>
      </c>
      <c r="N2201" s="20" t="s">
        <v>366</v>
      </c>
      <c r="O2201" s="61">
        <v>6.2572999999999999</v>
      </c>
      <c r="P2201" s="46">
        <f t="shared" si="171"/>
        <v>-1626.9</v>
      </c>
      <c r="Q2201" s="20">
        <f t="shared" si="172"/>
        <v>6.4</v>
      </c>
      <c r="R2201" s="20">
        <f t="shared" si="173"/>
        <v>0.9777031249999999</v>
      </c>
      <c r="S2201" s="18">
        <f t="shared" si="174"/>
        <v>-254.20281249999996</v>
      </c>
      <c r="T2201" s="17" t="s">
        <v>694</v>
      </c>
      <c r="U2201" s="19" t="s">
        <v>37</v>
      </c>
    </row>
    <row r="2202" spans="1:21" ht="13.2" hidden="1">
      <c r="A2202" s="63" t="s">
        <v>3977</v>
      </c>
      <c r="B2202" s="11">
        <v>44634</v>
      </c>
      <c r="C2202" s="12">
        <v>44575</v>
      </c>
      <c r="D2202" s="13" t="s">
        <v>106</v>
      </c>
      <c r="E2202" s="13" t="s">
        <v>107</v>
      </c>
      <c r="G2202" s="10" t="s">
        <v>4863</v>
      </c>
      <c r="H2202" s="13" t="s">
        <v>4515</v>
      </c>
      <c r="I2202" s="13" t="s">
        <v>4516</v>
      </c>
      <c r="J2202" s="13" t="str">
        <f t="shared" si="170"/>
        <v>SKU-</v>
      </c>
      <c r="K2202" s="13" t="s">
        <v>25</v>
      </c>
      <c r="L2202" s="44">
        <v>3000</v>
      </c>
      <c r="M2202" s="13" t="s">
        <v>365</v>
      </c>
      <c r="N2202" s="20" t="s">
        <v>366</v>
      </c>
      <c r="O2202" s="61">
        <v>6.2587999999999999</v>
      </c>
      <c r="P2202" s="46">
        <f t="shared" si="171"/>
        <v>18776.400000000001</v>
      </c>
      <c r="Q2202" s="20">
        <f t="shared" si="172"/>
        <v>6.4</v>
      </c>
      <c r="R2202" s="20">
        <f t="shared" si="173"/>
        <v>0.9779374999999999</v>
      </c>
      <c r="S2202" s="18">
        <f t="shared" si="174"/>
        <v>2933.8124999999995</v>
      </c>
      <c r="T2202" s="17" t="s">
        <v>694</v>
      </c>
      <c r="U2202" s="19" t="s">
        <v>39</v>
      </c>
    </row>
    <row r="2203" spans="1:21" ht="13.2" hidden="1">
      <c r="A2203" s="40" t="s">
        <v>3207</v>
      </c>
      <c r="B2203" s="47">
        <v>44620</v>
      </c>
      <c r="C2203" s="12">
        <v>44487</v>
      </c>
      <c r="D2203" s="13" t="s">
        <v>28</v>
      </c>
      <c r="E2203" s="13" t="s">
        <v>29</v>
      </c>
      <c r="G2203" s="10" t="s">
        <v>3427</v>
      </c>
      <c r="H2203" s="40" t="s">
        <v>2842</v>
      </c>
      <c r="I2203" s="47" t="s">
        <v>2843</v>
      </c>
      <c r="J2203" s="13" t="str">
        <f t="shared" si="170"/>
        <v>SKU-</v>
      </c>
      <c r="K2203" s="40" t="s">
        <v>25</v>
      </c>
      <c r="L2203" s="52">
        <v>550</v>
      </c>
      <c r="M2203" s="40" t="s">
        <v>365</v>
      </c>
      <c r="N2203" s="39" t="s">
        <v>366</v>
      </c>
      <c r="O2203" s="56">
        <v>6.298</v>
      </c>
      <c r="P2203" s="46">
        <f t="shared" si="171"/>
        <v>3463.9</v>
      </c>
      <c r="Q2203" s="20">
        <f t="shared" si="172"/>
        <v>6.4</v>
      </c>
      <c r="R2203" s="20">
        <f t="shared" si="173"/>
        <v>0.98406249999999995</v>
      </c>
      <c r="S2203" s="18">
        <f t="shared" si="174"/>
        <v>541.234375</v>
      </c>
      <c r="T2203" s="17" t="s">
        <v>694</v>
      </c>
      <c r="U2203" s="40" t="s">
        <v>39</v>
      </c>
    </row>
    <row r="2204" spans="1:21" ht="13.2" hidden="1">
      <c r="A2204" s="63" t="s">
        <v>3978</v>
      </c>
      <c r="B2204" s="11">
        <v>44634</v>
      </c>
      <c r="C2204" s="12">
        <v>44455</v>
      </c>
      <c r="D2204" s="13" t="s">
        <v>28</v>
      </c>
      <c r="E2204" s="13" t="s">
        <v>29</v>
      </c>
      <c r="G2204" s="10" t="s">
        <v>4863</v>
      </c>
      <c r="H2204" s="13" t="s">
        <v>2842</v>
      </c>
      <c r="I2204" s="13" t="s">
        <v>2843</v>
      </c>
      <c r="J2204" s="13" t="str">
        <f t="shared" si="170"/>
        <v>SKU-</v>
      </c>
      <c r="K2204" s="13" t="s">
        <v>25</v>
      </c>
      <c r="L2204" s="44">
        <v>750</v>
      </c>
      <c r="M2204" s="13" t="s">
        <v>365</v>
      </c>
      <c r="N2204" s="20" t="s">
        <v>366</v>
      </c>
      <c r="O2204" s="61">
        <v>6.298</v>
      </c>
      <c r="P2204" s="46">
        <f t="shared" si="171"/>
        <v>4723.5</v>
      </c>
      <c r="Q2204" s="20">
        <f t="shared" si="172"/>
        <v>6.4</v>
      </c>
      <c r="R2204" s="20">
        <f t="shared" si="173"/>
        <v>0.98406249999999995</v>
      </c>
      <c r="S2204" s="18">
        <f t="shared" si="174"/>
        <v>738.046875</v>
      </c>
      <c r="T2204" s="17" t="s">
        <v>694</v>
      </c>
      <c r="U2204" s="19" t="s">
        <v>39</v>
      </c>
    </row>
    <row r="2205" spans="1:21" ht="13.2" hidden="1">
      <c r="A2205" s="64" t="s">
        <v>3978</v>
      </c>
      <c r="B2205" s="11">
        <v>44634</v>
      </c>
      <c r="C2205" s="12">
        <v>44455</v>
      </c>
      <c r="D2205" s="13" t="s">
        <v>28</v>
      </c>
      <c r="E2205" s="13" t="s">
        <v>29</v>
      </c>
      <c r="G2205" s="10" t="s">
        <v>4873</v>
      </c>
      <c r="H2205" s="13" t="s">
        <v>2842</v>
      </c>
      <c r="I2205" s="13" t="s">
        <v>2843</v>
      </c>
      <c r="J2205" s="13" t="str">
        <f t="shared" si="170"/>
        <v>SKU-</v>
      </c>
      <c r="K2205" s="13" t="s">
        <v>25</v>
      </c>
      <c r="L2205" s="44">
        <v>2250</v>
      </c>
      <c r="M2205" s="13" t="s">
        <v>365</v>
      </c>
      <c r="N2205" s="20" t="s">
        <v>366</v>
      </c>
      <c r="O2205" s="61">
        <v>6.298</v>
      </c>
      <c r="P2205" s="46">
        <f t="shared" si="171"/>
        <v>14170.5</v>
      </c>
      <c r="Q2205" s="20">
        <f t="shared" si="172"/>
        <v>6.4</v>
      </c>
      <c r="R2205" s="20">
        <f t="shared" si="173"/>
        <v>0.98406249999999995</v>
      </c>
      <c r="S2205" s="18">
        <f t="shared" si="174"/>
        <v>2214.140625</v>
      </c>
      <c r="T2205" s="17" t="s">
        <v>694</v>
      </c>
      <c r="U2205" s="19" t="s">
        <v>39</v>
      </c>
    </row>
    <row r="2206" spans="1:21" ht="13.2" hidden="1">
      <c r="A2206" s="63" t="s">
        <v>3979</v>
      </c>
      <c r="B2206" s="11">
        <v>44641</v>
      </c>
      <c r="C2206" s="12">
        <v>44455</v>
      </c>
      <c r="D2206" s="13" t="s">
        <v>28</v>
      </c>
      <c r="E2206" s="13" t="s">
        <v>29</v>
      </c>
      <c r="G2206" s="10" t="s">
        <v>4874</v>
      </c>
      <c r="H2206" s="13" t="s">
        <v>2842</v>
      </c>
      <c r="I2206" s="13" t="s">
        <v>2843</v>
      </c>
      <c r="J2206" s="13" t="str">
        <f t="shared" si="170"/>
        <v>SKU-</v>
      </c>
      <c r="K2206" s="13" t="s">
        <v>25</v>
      </c>
      <c r="L2206" s="44">
        <v>1930</v>
      </c>
      <c r="M2206" s="13" t="s">
        <v>365</v>
      </c>
      <c r="N2206" s="13" t="s">
        <v>366</v>
      </c>
      <c r="O2206" s="62">
        <v>6.298</v>
      </c>
      <c r="P2206" s="46">
        <f t="shared" si="171"/>
        <v>12155.14</v>
      </c>
      <c r="Q2206" s="20">
        <f t="shared" si="172"/>
        <v>6.4</v>
      </c>
      <c r="R2206" s="20">
        <f t="shared" si="173"/>
        <v>0.98406249999999995</v>
      </c>
      <c r="S2206" s="18">
        <f t="shared" si="174"/>
        <v>1899.2406249999999</v>
      </c>
      <c r="T2206" s="17" t="s">
        <v>694</v>
      </c>
      <c r="U2206" s="19" t="s">
        <v>39</v>
      </c>
    </row>
    <row r="2207" spans="1:21" ht="13.2" hidden="1">
      <c r="A2207" s="40" t="s">
        <v>3979</v>
      </c>
      <c r="B2207" s="47">
        <v>44635</v>
      </c>
      <c r="C2207" s="12">
        <v>44455</v>
      </c>
      <c r="D2207" s="40" t="s">
        <v>28</v>
      </c>
      <c r="E2207" s="13" t="s">
        <v>29</v>
      </c>
      <c r="G2207" s="10" t="s">
        <v>4774</v>
      </c>
      <c r="H2207" s="13" t="s">
        <v>2842</v>
      </c>
      <c r="I2207" s="13" t="s">
        <v>2843</v>
      </c>
      <c r="J2207" s="13" t="str">
        <f t="shared" si="170"/>
        <v>SKU-</v>
      </c>
      <c r="K2207" s="40" t="s">
        <v>25</v>
      </c>
      <c r="L2207" s="52">
        <v>180</v>
      </c>
      <c r="M2207" s="13" t="s">
        <v>365</v>
      </c>
      <c r="N2207" s="39" t="s">
        <v>366</v>
      </c>
      <c r="O2207" s="56">
        <v>6.298</v>
      </c>
      <c r="P2207" s="46">
        <f t="shared" si="171"/>
        <v>1133.6400000000001</v>
      </c>
      <c r="Q2207" s="20">
        <f t="shared" si="172"/>
        <v>6.4</v>
      </c>
      <c r="R2207" s="20">
        <f t="shared" si="173"/>
        <v>0.98406249999999995</v>
      </c>
      <c r="S2207" s="18">
        <f t="shared" si="174"/>
        <v>177.13124999999999</v>
      </c>
      <c r="T2207" s="17" t="s">
        <v>694</v>
      </c>
      <c r="U2207" s="40" t="s">
        <v>39</v>
      </c>
    </row>
    <row r="2208" spans="1:21" ht="13.2" hidden="1">
      <c r="A2208" s="40" t="s">
        <v>3207</v>
      </c>
      <c r="B2208" s="47">
        <v>44634</v>
      </c>
      <c r="C2208" s="12">
        <v>44487</v>
      </c>
      <c r="D2208" s="40" t="s">
        <v>28</v>
      </c>
      <c r="E2208" s="13" t="s">
        <v>29</v>
      </c>
      <c r="G2208" s="10" t="s">
        <v>4873</v>
      </c>
      <c r="H2208" s="13" t="s">
        <v>2842</v>
      </c>
      <c r="I2208" s="13" t="s">
        <v>2843</v>
      </c>
      <c r="J2208" s="13" t="str">
        <f t="shared" si="170"/>
        <v>SKU-</v>
      </c>
      <c r="K2208" s="40" t="s">
        <v>25</v>
      </c>
      <c r="L2208" s="52">
        <v>950</v>
      </c>
      <c r="M2208" s="13" t="s">
        <v>365</v>
      </c>
      <c r="N2208" s="39" t="s">
        <v>366</v>
      </c>
      <c r="O2208" s="56">
        <v>6.298</v>
      </c>
      <c r="P2208" s="46">
        <f t="shared" si="171"/>
        <v>5983.1</v>
      </c>
      <c r="Q2208" s="20">
        <f t="shared" si="172"/>
        <v>6.4</v>
      </c>
      <c r="R2208" s="20">
        <f t="shared" si="173"/>
        <v>0.98406249999999995</v>
      </c>
      <c r="S2208" s="18">
        <f t="shared" si="174"/>
        <v>934.859375</v>
      </c>
      <c r="T2208" s="17" t="s">
        <v>694</v>
      </c>
      <c r="U2208" s="40" t="s">
        <v>39</v>
      </c>
    </row>
    <row r="2209" spans="1:21" ht="13.2" hidden="1">
      <c r="A2209" s="63" t="s">
        <v>3979</v>
      </c>
      <c r="B2209" s="11">
        <v>44666</v>
      </c>
      <c r="C2209" s="12">
        <v>44455</v>
      </c>
      <c r="D2209" s="13" t="s">
        <v>28</v>
      </c>
      <c r="E2209" s="13" t="s">
        <v>29</v>
      </c>
      <c r="G2209" s="10" t="s">
        <v>5981</v>
      </c>
      <c r="H2209" s="13" t="s">
        <v>2842</v>
      </c>
      <c r="I2209" s="13" t="s">
        <v>2843</v>
      </c>
      <c r="J2209" s="13" t="str">
        <f t="shared" si="170"/>
        <v>SKU-</v>
      </c>
      <c r="K2209" s="13" t="s">
        <v>25</v>
      </c>
      <c r="L2209" s="44">
        <v>390</v>
      </c>
      <c r="M2209" s="13" t="s">
        <v>365</v>
      </c>
      <c r="N2209" s="20" t="s">
        <v>366</v>
      </c>
      <c r="O2209" s="61">
        <v>6.298</v>
      </c>
      <c r="P2209" s="46">
        <f t="shared" si="171"/>
        <v>2456.2199999999998</v>
      </c>
      <c r="Q2209" s="20">
        <f t="shared" si="172"/>
        <v>6.4</v>
      </c>
      <c r="R2209" s="20">
        <f t="shared" si="173"/>
        <v>0.98406249999999995</v>
      </c>
      <c r="S2209" s="18">
        <f t="shared" si="174"/>
        <v>383.78437499999995</v>
      </c>
      <c r="T2209" s="17" t="s">
        <v>694</v>
      </c>
      <c r="U2209" s="19" t="s">
        <v>39</v>
      </c>
    </row>
    <row r="2210" spans="1:21" ht="13.2" hidden="1">
      <c r="A2210" s="63" t="s">
        <v>5671</v>
      </c>
      <c r="B2210" s="11">
        <v>44670</v>
      </c>
      <c r="C2210" s="12">
        <v>44455</v>
      </c>
      <c r="D2210" s="13" t="s">
        <v>28</v>
      </c>
      <c r="E2210" s="13" t="s">
        <v>29</v>
      </c>
      <c r="G2210" s="10" t="s">
        <v>5982</v>
      </c>
      <c r="H2210" s="13" t="s">
        <v>2842</v>
      </c>
      <c r="I2210" s="13" t="s">
        <v>2843</v>
      </c>
      <c r="J2210" s="13" t="str">
        <f t="shared" si="170"/>
        <v>SKU-</v>
      </c>
      <c r="K2210" s="13" t="s">
        <v>25</v>
      </c>
      <c r="L2210" s="44">
        <v>310</v>
      </c>
      <c r="M2210" s="13" t="s">
        <v>365</v>
      </c>
      <c r="N2210" s="13" t="s">
        <v>366</v>
      </c>
      <c r="O2210" s="62">
        <v>6.298</v>
      </c>
      <c r="P2210" s="46">
        <f t="shared" si="171"/>
        <v>1952.38</v>
      </c>
      <c r="Q2210" s="20">
        <f t="shared" si="172"/>
        <v>6.4</v>
      </c>
      <c r="R2210" s="20">
        <f t="shared" si="173"/>
        <v>0.98406249999999995</v>
      </c>
      <c r="S2210" s="18">
        <f t="shared" si="174"/>
        <v>305.05937499999999</v>
      </c>
      <c r="T2210" s="17" t="s">
        <v>694</v>
      </c>
      <c r="U2210" s="19" t="s">
        <v>39</v>
      </c>
    </row>
    <row r="2211" spans="1:21" ht="13.2" hidden="1">
      <c r="A2211" s="40" t="s">
        <v>5671</v>
      </c>
      <c r="B2211" s="47">
        <v>44667</v>
      </c>
      <c r="C2211" s="12">
        <v>44455</v>
      </c>
      <c r="D2211" s="40" t="s">
        <v>28</v>
      </c>
      <c r="E2211" s="13" t="s">
        <v>29</v>
      </c>
      <c r="G2211" s="10" t="s">
        <v>5983</v>
      </c>
      <c r="H2211" s="13" t="s">
        <v>2842</v>
      </c>
      <c r="I2211" s="13" t="s">
        <v>2843</v>
      </c>
      <c r="J2211" s="13" t="str">
        <f t="shared" si="170"/>
        <v>SKU-</v>
      </c>
      <c r="K2211" s="40" t="s">
        <v>25</v>
      </c>
      <c r="L2211" s="52">
        <v>1240</v>
      </c>
      <c r="M2211" s="13" t="s">
        <v>365</v>
      </c>
      <c r="N2211" s="39" t="s">
        <v>366</v>
      </c>
      <c r="O2211" s="56">
        <v>6.298</v>
      </c>
      <c r="P2211" s="46">
        <f t="shared" si="171"/>
        <v>7809.52</v>
      </c>
      <c r="Q2211" s="20">
        <f t="shared" si="172"/>
        <v>6.4</v>
      </c>
      <c r="R2211" s="20">
        <f t="shared" si="173"/>
        <v>0.98406249999999995</v>
      </c>
      <c r="S2211" s="18">
        <f t="shared" si="174"/>
        <v>1220.2375</v>
      </c>
      <c r="T2211" s="17" t="s">
        <v>694</v>
      </c>
      <c r="U2211" s="40" t="s">
        <v>39</v>
      </c>
    </row>
    <row r="2212" spans="1:21" ht="13.2" hidden="1">
      <c r="A2212" s="40" t="s">
        <v>5671</v>
      </c>
      <c r="B2212" s="47">
        <v>44666</v>
      </c>
      <c r="C2212" s="12">
        <v>44455</v>
      </c>
      <c r="D2212" s="40" t="s">
        <v>28</v>
      </c>
      <c r="E2212" s="13" t="s">
        <v>29</v>
      </c>
      <c r="G2212" s="10" t="s">
        <v>5981</v>
      </c>
      <c r="H2212" s="13" t="s">
        <v>2842</v>
      </c>
      <c r="I2212" s="13" t="s">
        <v>2843</v>
      </c>
      <c r="J2212" s="13" t="str">
        <f t="shared" si="170"/>
        <v>SKU-</v>
      </c>
      <c r="K2212" s="40" t="s">
        <v>25</v>
      </c>
      <c r="L2212" s="52">
        <v>950</v>
      </c>
      <c r="M2212" s="13" t="s">
        <v>365</v>
      </c>
      <c r="N2212" s="39" t="s">
        <v>366</v>
      </c>
      <c r="O2212" s="56">
        <v>6.298</v>
      </c>
      <c r="P2212" s="46">
        <f t="shared" si="171"/>
        <v>5983.1</v>
      </c>
      <c r="Q2212" s="20">
        <f t="shared" si="172"/>
        <v>6.4</v>
      </c>
      <c r="R2212" s="20">
        <f t="shared" si="173"/>
        <v>0.98406249999999995</v>
      </c>
      <c r="S2212" s="18">
        <f t="shared" si="174"/>
        <v>934.859375</v>
      </c>
      <c r="T2212" s="17" t="s">
        <v>694</v>
      </c>
      <c r="U2212" s="40" t="s">
        <v>39</v>
      </c>
    </row>
    <row r="2213" spans="1:21" ht="13.2" hidden="1">
      <c r="A2213" s="40" t="s">
        <v>5672</v>
      </c>
      <c r="B2213" s="47">
        <v>44669</v>
      </c>
      <c r="C2213" s="12">
        <v>44487</v>
      </c>
      <c r="D2213" s="40" t="s">
        <v>28</v>
      </c>
      <c r="E2213" s="13" t="s">
        <v>29</v>
      </c>
      <c r="G2213" s="10" t="s">
        <v>5984</v>
      </c>
      <c r="H2213" s="13" t="s">
        <v>2842</v>
      </c>
      <c r="I2213" s="13" t="s">
        <v>2843</v>
      </c>
      <c r="J2213" s="13" t="str">
        <f t="shared" si="170"/>
        <v>SKU-</v>
      </c>
      <c r="K2213" s="40" t="s">
        <v>25</v>
      </c>
      <c r="L2213" s="52">
        <v>1400</v>
      </c>
      <c r="M2213" s="13" t="s">
        <v>365</v>
      </c>
      <c r="N2213" s="39" t="s">
        <v>366</v>
      </c>
      <c r="O2213" s="56">
        <v>6.298</v>
      </c>
      <c r="P2213" s="46">
        <f t="shared" si="171"/>
        <v>8817.2000000000007</v>
      </c>
      <c r="Q2213" s="20">
        <f t="shared" si="172"/>
        <v>6.4</v>
      </c>
      <c r="R2213" s="20">
        <f t="shared" si="173"/>
        <v>0.98406249999999995</v>
      </c>
      <c r="S2213" s="18">
        <f t="shared" si="174"/>
        <v>1377.6875</v>
      </c>
      <c r="T2213" s="17" t="s">
        <v>694</v>
      </c>
      <c r="U2213" s="40" t="s">
        <v>39</v>
      </c>
    </row>
    <row r="2214" spans="1:21" ht="13.2" hidden="1">
      <c r="A2214" s="64" t="s">
        <v>5672</v>
      </c>
      <c r="B2214" s="11">
        <v>44669</v>
      </c>
      <c r="C2214" s="12">
        <v>44487</v>
      </c>
      <c r="D2214" s="13" t="s">
        <v>28</v>
      </c>
      <c r="E2214" s="13" t="s">
        <v>29</v>
      </c>
      <c r="G2214" s="10" t="s">
        <v>5985</v>
      </c>
      <c r="H2214" s="13" t="s">
        <v>2842</v>
      </c>
      <c r="I2214" s="13" t="s">
        <v>2843</v>
      </c>
      <c r="J2214" s="13" t="str">
        <f t="shared" si="170"/>
        <v>SKU-</v>
      </c>
      <c r="K2214" s="13" t="s">
        <v>25</v>
      </c>
      <c r="L2214" s="44">
        <v>1600</v>
      </c>
      <c r="M2214" s="13" t="s">
        <v>365</v>
      </c>
      <c r="N2214" s="20" t="s">
        <v>366</v>
      </c>
      <c r="O2214" s="61">
        <v>6.298</v>
      </c>
      <c r="P2214" s="46">
        <f t="shared" si="171"/>
        <v>10076.799999999999</v>
      </c>
      <c r="Q2214" s="20">
        <f t="shared" si="172"/>
        <v>6.4</v>
      </c>
      <c r="R2214" s="20">
        <f t="shared" si="173"/>
        <v>0.98406249999999995</v>
      </c>
      <c r="S2214" s="18">
        <f t="shared" si="174"/>
        <v>1574.5</v>
      </c>
      <c r="T2214" s="17" t="s">
        <v>694</v>
      </c>
      <c r="U2214" s="19" t="s">
        <v>39</v>
      </c>
    </row>
    <row r="2215" spans="1:21" ht="13.2" hidden="1">
      <c r="A2215" s="40" t="s">
        <v>3208</v>
      </c>
      <c r="B2215" s="47">
        <v>44606</v>
      </c>
      <c r="C2215" s="12">
        <v>44294</v>
      </c>
      <c r="D2215" s="13" t="s">
        <v>416</v>
      </c>
      <c r="E2215" s="13" t="s">
        <v>417</v>
      </c>
      <c r="G2215" s="10" t="s">
        <v>3426</v>
      </c>
      <c r="H2215" s="40" t="s">
        <v>2844</v>
      </c>
      <c r="I2215" s="47" t="s">
        <v>2845</v>
      </c>
      <c r="J2215" s="13" t="str">
        <f t="shared" si="170"/>
        <v>ANYD</v>
      </c>
      <c r="K2215" s="40" t="s">
        <v>23</v>
      </c>
      <c r="L2215" s="52">
        <v>2000</v>
      </c>
      <c r="M2215" s="40" t="s">
        <v>365</v>
      </c>
      <c r="N2215" s="39" t="s">
        <v>366</v>
      </c>
      <c r="O2215" s="56">
        <v>6.3097000000000003</v>
      </c>
      <c r="P2215" s="46">
        <f t="shared" si="171"/>
        <v>12619.4</v>
      </c>
      <c r="Q2215" s="20">
        <f t="shared" si="172"/>
        <v>6.4</v>
      </c>
      <c r="R2215" s="20">
        <f t="shared" si="173"/>
        <v>0.98589062500000002</v>
      </c>
      <c r="S2215" s="18">
        <f t="shared" si="174"/>
        <v>1971.78125</v>
      </c>
      <c r="T2215" s="17" t="s">
        <v>694</v>
      </c>
      <c r="U2215" s="40" t="s">
        <v>2253</v>
      </c>
    </row>
    <row r="2216" spans="1:21" ht="13.2" hidden="1">
      <c r="A2216" s="64" t="s">
        <v>5673</v>
      </c>
      <c r="B2216" s="11">
        <v>44669</v>
      </c>
      <c r="C2216" s="12">
        <v>44649</v>
      </c>
      <c r="D2216" s="13" t="s">
        <v>21</v>
      </c>
      <c r="E2216" s="13" t="s">
        <v>22</v>
      </c>
      <c r="G2216" s="10" t="s">
        <v>5975</v>
      </c>
      <c r="H2216" s="13" t="s">
        <v>5161</v>
      </c>
      <c r="I2216" s="13" t="s">
        <v>6258</v>
      </c>
      <c r="J2216" s="13" t="str">
        <f t="shared" si="170"/>
        <v>BOX-</v>
      </c>
      <c r="K2216" s="13" t="s">
        <v>23</v>
      </c>
      <c r="L2216" s="44">
        <v>5052</v>
      </c>
      <c r="M2216" s="13" t="s">
        <v>365</v>
      </c>
      <c r="N2216" s="20" t="s">
        <v>366</v>
      </c>
      <c r="O2216" s="61">
        <v>6.31</v>
      </c>
      <c r="P2216" s="46">
        <f t="shared" si="171"/>
        <v>31878.12</v>
      </c>
      <c r="Q2216" s="20">
        <f t="shared" si="172"/>
        <v>6.4</v>
      </c>
      <c r="R2216" s="20">
        <f t="shared" si="173"/>
        <v>0.98593749999999991</v>
      </c>
      <c r="S2216" s="18">
        <f t="shared" si="174"/>
        <v>4980.9562499999993</v>
      </c>
      <c r="T2216" s="17" t="s">
        <v>694</v>
      </c>
      <c r="U2216" s="19" t="s">
        <v>55</v>
      </c>
    </row>
    <row r="2217" spans="1:21" ht="13.2" hidden="1">
      <c r="A2217" s="64" t="s">
        <v>3980</v>
      </c>
      <c r="B2217" s="11">
        <v>44649</v>
      </c>
      <c r="C2217" s="12">
        <v>44610</v>
      </c>
      <c r="D2217" s="13" t="s">
        <v>3304</v>
      </c>
      <c r="E2217" s="13" t="s">
        <v>3469</v>
      </c>
      <c r="G2217" s="10" t="s">
        <v>4875</v>
      </c>
      <c r="H2217" s="13" t="s">
        <v>4517</v>
      </c>
      <c r="I2217" s="13" t="s">
        <v>4518</v>
      </c>
      <c r="J2217" s="13" t="str">
        <f t="shared" si="170"/>
        <v>STM-</v>
      </c>
      <c r="K2217" s="13" t="s">
        <v>1326</v>
      </c>
      <c r="L2217" s="44">
        <v>851</v>
      </c>
      <c r="M2217" s="13" t="s">
        <v>365</v>
      </c>
      <c r="N2217" s="20" t="s">
        <v>366</v>
      </c>
      <c r="O2217" s="61">
        <v>6.3106999999999998</v>
      </c>
      <c r="P2217" s="46">
        <f t="shared" si="171"/>
        <v>5370.41</v>
      </c>
      <c r="Q2217" s="20">
        <f t="shared" si="172"/>
        <v>6.4</v>
      </c>
      <c r="R2217" s="20">
        <f t="shared" si="173"/>
        <v>0.98604687499999988</v>
      </c>
      <c r="S2217" s="18">
        <f t="shared" si="174"/>
        <v>839.1258906249999</v>
      </c>
      <c r="T2217" s="17" t="s">
        <v>694</v>
      </c>
      <c r="U2217" s="19" t="s">
        <v>185</v>
      </c>
    </row>
    <row r="2218" spans="1:21" ht="13.2" hidden="1">
      <c r="A2218" s="64" t="s">
        <v>3980</v>
      </c>
      <c r="B2218" s="11">
        <v>44677</v>
      </c>
      <c r="C2218" s="12">
        <v>44610</v>
      </c>
      <c r="D2218" s="13" t="s">
        <v>3304</v>
      </c>
      <c r="E2218" s="13" t="s">
        <v>3469</v>
      </c>
      <c r="G2218" s="10" t="s">
        <v>5986</v>
      </c>
      <c r="H2218" s="13" t="s">
        <v>4517</v>
      </c>
      <c r="I2218" s="13" t="s">
        <v>4518</v>
      </c>
      <c r="J2218" s="13" t="str">
        <f t="shared" si="170"/>
        <v>STM-</v>
      </c>
      <c r="K2218" s="13" t="s">
        <v>1326</v>
      </c>
      <c r="L2218" s="44">
        <v>708</v>
      </c>
      <c r="M2218" s="13" t="s">
        <v>365</v>
      </c>
      <c r="N2218" s="20" t="s">
        <v>366</v>
      </c>
      <c r="O2218" s="61">
        <v>6.3106999999999998</v>
      </c>
      <c r="P2218" s="46">
        <f t="shared" si="171"/>
        <v>4467.9799999999996</v>
      </c>
      <c r="Q2218" s="20">
        <f t="shared" si="172"/>
        <v>6.4</v>
      </c>
      <c r="R2218" s="20">
        <f t="shared" si="173"/>
        <v>0.98604687499999988</v>
      </c>
      <c r="S2218" s="18">
        <f t="shared" si="174"/>
        <v>698.12118749999991</v>
      </c>
      <c r="T2218" s="17" t="s">
        <v>694</v>
      </c>
      <c r="U2218" s="19" t="s">
        <v>185</v>
      </c>
    </row>
    <row r="2219" spans="1:21" ht="13.2" hidden="1">
      <c r="A2219" s="63" t="s">
        <v>3980</v>
      </c>
      <c r="B2219" s="11">
        <v>44677</v>
      </c>
      <c r="C2219" s="12">
        <v>44610</v>
      </c>
      <c r="D2219" s="13" t="s">
        <v>3304</v>
      </c>
      <c r="E2219" s="13" t="s">
        <v>3469</v>
      </c>
      <c r="G2219" s="10" t="s">
        <v>5987</v>
      </c>
      <c r="H2219" s="13" t="s">
        <v>4517</v>
      </c>
      <c r="I2219" s="13" t="s">
        <v>4518</v>
      </c>
      <c r="J2219" s="13" t="str">
        <f t="shared" si="170"/>
        <v>STM-</v>
      </c>
      <c r="K2219" s="13" t="s">
        <v>1326</v>
      </c>
      <c r="L2219" s="44">
        <v>-822</v>
      </c>
      <c r="M2219" s="13" t="s">
        <v>365</v>
      </c>
      <c r="N2219" s="20" t="s">
        <v>366</v>
      </c>
      <c r="O2219" s="61">
        <v>6.3106999999999998</v>
      </c>
      <c r="P2219" s="46">
        <f t="shared" si="171"/>
        <v>-5187.3999999999996</v>
      </c>
      <c r="Q2219" s="20">
        <f t="shared" si="172"/>
        <v>6.4</v>
      </c>
      <c r="R2219" s="20">
        <f t="shared" si="173"/>
        <v>0.98604687499999988</v>
      </c>
      <c r="S2219" s="18">
        <f t="shared" si="174"/>
        <v>-810.53053124999985</v>
      </c>
      <c r="T2219" s="17" t="s">
        <v>694</v>
      </c>
      <c r="U2219" s="19" t="s">
        <v>185</v>
      </c>
    </row>
    <row r="2220" spans="1:21" ht="13.2" hidden="1">
      <c r="A2220" s="63" t="s">
        <v>3980</v>
      </c>
      <c r="B2220" s="11">
        <v>44672</v>
      </c>
      <c r="C2220" s="12">
        <v>44610</v>
      </c>
      <c r="D2220" s="13" t="s">
        <v>3304</v>
      </c>
      <c r="E2220" s="13" t="s">
        <v>3469</v>
      </c>
      <c r="G2220" s="10" t="s">
        <v>5988</v>
      </c>
      <c r="H2220" s="13" t="s">
        <v>4517</v>
      </c>
      <c r="I2220" s="13" t="s">
        <v>4518</v>
      </c>
      <c r="J2220" s="13" t="str">
        <f t="shared" si="170"/>
        <v>STM-</v>
      </c>
      <c r="K2220" s="13" t="s">
        <v>1326</v>
      </c>
      <c r="L2220" s="44">
        <v>822</v>
      </c>
      <c r="M2220" s="13" t="s">
        <v>365</v>
      </c>
      <c r="N2220" s="20" t="s">
        <v>366</v>
      </c>
      <c r="O2220" s="61">
        <v>6.3106999999999998</v>
      </c>
      <c r="P2220" s="46">
        <f t="shared" si="171"/>
        <v>5187.3999999999996</v>
      </c>
      <c r="Q2220" s="20">
        <f t="shared" si="172"/>
        <v>6.4</v>
      </c>
      <c r="R2220" s="20">
        <f t="shared" si="173"/>
        <v>0.98604687499999988</v>
      </c>
      <c r="S2220" s="18">
        <f t="shared" si="174"/>
        <v>810.53053124999985</v>
      </c>
      <c r="T2220" s="17" t="s">
        <v>694</v>
      </c>
      <c r="U2220" s="19" t="s">
        <v>185</v>
      </c>
    </row>
    <row r="2221" spans="1:21" ht="13.2" hidden="1">
      <c r="A2221" s="63" t="s">
        <v>3980</v>
      </c>
      <c r="B2221" s="11">
        <v>44663</v>
      </c>
      <c r="C2221" s="12">
        <v>44610</v>
      </c>
      <c r="D2221" s="13" t="s">
        <v>3304</v>
      </c>
      <c r="E2221" s="13" t="s">
        <v>3469</v>
      </c>
      <c r="G2221" s="10" t="s">
        <v>5989</v>
      </c>
      <c r="H2221" s="13" t="s">
        <v>4517</v>
      </c>
      <c r="I2221" s="13" t="s">
        <v>4518</v>
      </c>
      <c r="J2221" s="13" t="str">
        <f t="shared" si="170"/>
        <v>STM-</v>
      </c>
      <c r="K2221" s="13" t="s">
        <v>1326</v>
      </c>
      <c r="L2221" s="44">
        <v>-850</v>
      </c>
      <c r="M2221" s="13" t="s">
        <v>365</v>
      </c>
      <c r="N2221" s="20" t="s">
        <v>366</v>
      </c>
      <c r="O2221" s="61">
        <v>6.3106999999999998</v>
      </c>
      <c r="P2221" s="46">
        <f t="shared" si="171"/>
        <v>-5364.1</v>
      </c>
      <c r="Q2221" s="20">
        <f t="shared" si="172"/>
        <v>6.4</v>
      </c>
      <c r="R2221" s="20">
        <f t="shared" si="173"/>
        <v>0.98604687499999988</v>
      </c>
      <c r="S2221" s="18">
        <f t="shared" si="174"/>
        <v>-838.13984374999984</v>
      </c>
      <c r="T2221" s="17" t="s">
        <v>694</v>
      </c>
      <c r="U2221" s="19" t="s">
        <v>185</v>
      </c>
    </row>
    <row r="2222" spans="1:21" ht="13.2" hidden="1">
      <c r="A2222" s="40" t="s">
        <v>3980</v>
      </c>
      <c r="B2222" s="47">
        <v>44660</v>
      </c>
      <c r="C2222" s="12">
        <v>44610</v>
      </c>
      <c r="D2222" s="40" t="s">
        <v>3304</v>
      </c>
      <c r="E2222" s="13" t="s">
        <v>3469</v>
      </c>
      <c r="G2222" s="10" t="s">
        <v>5990</v>
      </c>
      <c r="H2222" s="13" t="s">
        <v>4517</v>
      </c>
      <c r="I2222" s="13" t="s">
        <v>4518</v>
      </c>
      <c r="J2222" s="13" t="str">
        <f t="shared" si="170"/>
        <v>STM-</v>
      </c>
      <c r="K2222" s="40" t="s">
        <v>1326</v>
      </c>
      <c r="L2222" s="52">
        <v>850</v>
      </c>
      <c r="M2222" s="13" t="s">
        <v>365</v>
      </c>
      <c r="N2222" s="39" t="s">
        <v>366</v>
      </c>
      <c r="O2222" s="56">
        <v>6.3106999999999998</v>
      </c>
      <c r="P2222" s="46">
        <f t="shared" si="171"/>
        <v>5364.1</v>
      </c>
      <c r="Q2222" s="20">
        <f t="shared" si="172"/>
        <v>6.4</v>
      </c>
      <c r="R2222" s="20">
        <f t="shared" si="173"/>
        <v>0.98604687499999988</v>
      </c>
      <c r="S2222" s="18">
        <f t="shared" si="174"/>
        <v>838.13984374999984</v>
      </c>
      <c r="T2222" s="17" t="s">
        <v>694</v>
      </c>
      <c r="U2222" s="40" t="s">
        <v>185</v>
      </c>
    </row>
    <row r="2223" spans="1:21" ht="13.2" hidden="1">
      <c r="A2223" s="40" t="s">
        <v>3980</v>
      </c>
      <c r="B2223" s="47">
        <v>44660</v>
      </c>
      <c r="C2223" s="12">
        <v>44610</v>
      </c>
      <c r="D2223" s="40" t="s">
        <v>3304</v>
      </c>
      <c r="E2223" s="13" t="s">
        <v>3469</v>
      </c>
      <c r="G2223" s="10" t="s">
        <v>5991</v>
      </c>
      <c r="H2223" s="13" t="s">
        <v>4517</v>
      </c>
      <c r="I2223" s="13" t="s">
        <v>4518</v>
      </c>
      <c r="J2223" s="13" t="str">
        <f t="shared" si="170"/>
        <v>STM-</v>
      </c>
      <c r="K2223" s="40" t="s">
        <v>1326</v>
      </c>
      <c r="L2223" s="52">
        <v>-851</v>
      </c>
      <c r="M2223" s="13" t="s">
        <v>365</v>
      </c>
      <c r="N2223" s="39" t="s">
        <v>366</v>
      </c>
      <c r="O2223" s="56">
        <v>6.3106999999999998</v>
      </c>
      <c r="P2223" s="46">
        <f t="shared" si="171"/>
        <v>-5370.41</v>
      </c>
      <c r="Q2223" s="20">
        <f t="shared" si="172"/>
        <v>6.4</v>
      </c>
      <c r="R2223" s="20">
        <f t="shared" si="173"/>
        <v>0.98604687499999988</v>
      </c>
      <c r="S2223" s="18">
        <f t="shared" si="174"/>
        <v>-839.1258906249999</v>
      </c>
      <c r="T2223" s="17" t="s">
        <v>694</v>
      </c>
      <c r="U2223" s="40" t="s">
        <v>185</v>
      </c>
    </row>
    <row r="2224" spans="1:21" ht="13.2" hidden="1">
      <c r="A2224" s="40" t="s">
        <v>3980</v>
      </c>
      <c r="B2224" s="47">
        <v>44660</v>
      </c>
      <c r="C2224" s="12">
        <v>44610</v>
      </c>
      <c r="D2224" s="40" t="s">
        <v>3304</v>
      </c>
      <c r="E2224" s="13" t="s">
        <v>3469</v>
      </c>
      <c r="G2224" s="10" t="s">
        <v>5990</v>
      </c>
      <c r="H2224" s="13" t="s">
        <v>4517</v>
      </c>
      <c r="I2224" s="13" t="s">
        <v>4518</v>
      </c>
      <c r="J2224" s="13" t="str">
        <f t="shared" si="170"/>
        <v>STM-</v>
      </c>
      <c r="K2224" s="40" t="s">
        <v>1326</v>
      </c>
      <c r="L2224" s="52">
        <v>851</v>
      </c>
      <c r="M2224" s="13" t="s">
        <v>365</v>
      </c>
      <c r="N2224" s="39" t="s">
        <v>366</v>
      </c>
      <c r="O2224" s="56">
        <v>6.3106999999999998</v>
      </c>
      <c r="P2224" s="46">
        <f t="shared" si="171"/>
        <v>5370.41</v>
      </c>
      <c r="Q2224" s="20">
        <f t="shared" si="172"/>
        <v>6.4</v>
      </c>
      <c r="R2224" s="20">
        <f t="shared" si="173"/>
        <v>0.98604687499999988</v>
      </c>
      <c r="S2224" s="18">
        <f t="shared" si="174"/>
        <v>839.1258906249999</v>
      </c>
      <c r="T2224" s="17" t="s">
        <v>694</v>
      </c>
      <c r="U2224" s="40" t="s">
        <v>185</v>
      </c>
    </row>
    <row r="2225" spans="1:21" ht="13.2" hidden="1">
      <c r="A2225" s="40" t="s">
        <v>3980</v>
      </c>
      <c r="B2225" s="47">
        <v>44655</v>
      </c>
      <c r="C2225" s="12">
        <v>44610</v>
      </c>
      <c r="D2225" s="40" t="s">
        <v>3304</v>
      </c>
      <c r="E2225" s="13" t="s">
        <v>3469</v>
      </c>
      <c r="G2225" s="10" t="s">
        <v>5992</v>
      </c>
      <c r="H2225" s="13" t="s">
        <v>4517</v>
      </c>
      <c r="I2225" s="13" t="s">
        <v>4518</v>
      </c>
      <c r="J2225" s="13" t="str">
        <f t="shared" si="170"/>
        <v>STM-</v>
      </c>
      <c r="K2225" s="40" t="s">
        <v>1326</v>
      </c>
      <c r="L2225" s="52">
        <v>-851</v>
      </c>
      <c r="M2225" s="13" t="s">
        <v>365</v>
      </c>
      <c r="N2225" s="39" t="s">
        <v>366</v>
      </c>
      <c r="O2225" s="56">
        <v>6.3106999999999998</v>
      </c>
      <c r="P2225" s="46">
        <f t="shared" si="171"/>
        <v>-5370.41</v>
      </c>
      <c r="Q2225" s="20">
        <f t="shared" si="172"/>
        <v>6.4</v>
      </c>
      <c r="R2225" s="20">
        <f t="shared" si="173"/>
        <v>0.98604687499999988</v>
      </c>
      <c r="S2225" s="18">
        <f t="shared" si="174"/>
        <v>-839.1258906249999</v>
      </c>
      <c r="T2225" s="17" t="s">
        <v>694</v>
      </c>
      <c r="U2225" s="40" t="s">
        <v>185</v>
      </c>
    </row>
    <row r="2226" spans="1:21" ht="13.2" hidden="1">
      <c r="A2226" s="40" t="s">
        <v>3209</v>
      </c>
      <c r="B2226" s="47">
        <v>44618</v>
      </c>
      <c r="C2226" s="12">
        <v>44565</v>
      </c>
      <c r="D2226" s="13" t="s">
        <v>106</v>
      </c>
      <c r="E2226" s="13" t="s">
        <v>107</v>
      </c>
      <c r="G2226" s="10" t="s">
        <v>3388</v>
      </c>
      <c r="H2226" s="40" t="s">
        <v>2846</v>
      </c>
      <c r="I2226" s="47" t="s">
        <v>2847</v>
      </c>
      <c r="J2226" s="13" t="str">
        <f t="shared" si="170"/>
        <v>GLID</v>
      </c>
      <c r="K2226" s="40" t="s">
        <v>23</v>
      </c>
      <c r="L2226" s="52">
        <v>520</v>
      </c>
      <c r="M2226" s="40" t="s">
        <v>365</v>
      </c>
      <c r="N2226" s="39" t="s">
        <v>366</v>
      </c>
      <c r="O2226" s="56">
        <v>6.3673999999999999</v>
      </c>
      <c r="P2226" s="46">
        <f t="shared" si="171"/>
        <v>3311.05</v>
      </c>
      <c r="Q2226" s="20">
        <f t="shared" si="172"/>
        <v>6.4</v>
      </c>
      <c r="R2226" s="20">
        <f t="shared" si="173"/>
        <v>0.99490624999999999</v>
      </c>
      <c r="S2226" s="18">
        <f t="shared" si="174"/>
        <v>517.35125000000005</v>
      </c>
      <c r="T2226" s="17" t="s">
        <v>694</v>
      </c>
      <c r="U2226" s="40" t="s">
        <v>38</v>
      </c>
    </row>
    <row r="2227" spans="1:21" ht="13.2" hidden="1">
      <c r="A2227" s="64" t="s">
        <v>3981</v>
      </c>
      <c r="B2227" s="11">
        <v>44630</v>
      </c>
      <c r="C2227" s="12">
        <v>44621</v>
      </c>
      <c r="D2227" s="13" t="s">
        <v>106</v>
      </c>
      <c r="E2227" s="13" t="s">
        <v>107</v>
      </c>
      <c r="G2227" s="10" t="s">
        <v>4856</v>
      </c>
      <c r="H2227" s="13" t="s">
        <v>2846</v>
      </c>
      <c r="I2227" s="13" t="s">
        <v>2847</v>
      </c>
      <c r="J2227" s="13" t="str">
        <f t="shared" si="170"/>
        <v>GLID</v>
      </c>
      <c r="K2227" s="13" t="s">
        <v>23</v>
      </c>
      <c r="L2227" s="44">
        <v>300</v>
      </c>
      <c r="M2227" s="13" t="s">
        <v>365</v>
      </c>
      <c r="N2227" s="20" t="s">
        <v>366</v>
      </c>
      <c r="O2227" s="61">
        <v>6.3673999999999999</v>
      </c>
      <c r="P2227" s="46">
        <f t="shared" si="171"/>
        <v>1910.22</v>
      </c>
      <c r="Q2227" s="20">
        <f t="shared" si="172"/>
        <v>6.4</v>
      </c>
      <c r="R2227" s="20">
        <f t="shared" si="173"/>
        <v>0.99490624999999999</v>
      </c>
      <c r="S2227" s="18">
        <f t="shared" si="174"/>
        <v>298.47187500000001</v>
      </c>
      <c r="T2227" s="17" t="s">
        <v>694</v>
      </c>
      <c r="U2227" s="19" t="s">
        <v>38</v>
      </c>
    </row>
    <row r="2228" spans="1:21" ht="13.2" hidden="1">
      <c r="A2228" s="64" t="s">
        <v>1711</v>
      </c>
      <c r="B2228" s="11">
        <v>44571</v>
      </c>
      <c r="C2228" s="12">
        <v>44568</v>
      </c>
      <c r="D2228" s="69" t="s">
        <v>106</v>
      </c>
      <c r="E2228" s="13" t="s">
        <v>107</v>
      </c>
      <c r="G2228" s="69" t="s">
        <v>651</v>
      </c>
      <c r="H2228" s="13" t="s">
        <v>1435</v>
      </c>
      <c r="I2228" s="13" t="s">
        <v>1436</v>
      </c>
      <c r="J2228" s="13" t="str">
        <f t="shared" si="170"/>
        <v>GLID</v>
      </c>
      <c r="K2228" s="13" t="s">
        <v>23</v>
      </c>
      <c r="L2228" s="44">
        <v>1000</v>
      </c>
      <c r="M2228" s="13" t="s">
        <v>365</v>
      </c>
      <c r="N2228" s="20" t="s">
        <v>366</v>
      </c>
      <c r="O2228" s="61">
        <v>6.3699000000000003</v>
      </c>
      <c r="P2228" s="46">
        <f t="shared" si="171"/>
        <v>6369.9</v>
      </c>
      <c r="Q2228" s="20">
        <f t="shared" si="172"/>
        <v>6.4</v>
      </c>
      <c r="R2228" s="20">
        <f t="shared" si="173"/>
        <v>0.99529687499999997</v>
      </c>
      <c r="S2228" s="18">
        <f t="shared" si="174"/>
        <v>995.296875</v>
      </c>
      <c r="T2228" s="17" t="s">
        <v>694</v>
      </c>
      <c r="U2228" s="19" t="s">
        <v>38</v>
      </c>
    </row>
    <row r="2229" spans="1:21" ht="13.2" hidden="1">
      <c r="A2229" s="40" t="s">
        <v>3210</v>
      </c>
      <c r="B2229" s="47">
        <v>44610</v>
      </c>
      <c r="C2229" s="12">
        <v>44606</v>
      </c>
      <c r="D2229" s="13" t="s">
        <v>106</v>
      </c>
      <c r="E2229" s="13" t="s">
        <v>107</v>
      </c>
      <c r="G2229" s="10" t="s">
        <v>3429</v>
      </c>
      <c r="H2229" s="40" t="s">
        <v>1435</v>
      </c>
      <c r="I2229" s="47" t="s">
        <v>1436</v>
      </c>
      <c r="J2229" s="13" t="str">
        <f t="shared" si="170"/>
        <v>GLID</v>
      </c>
      <c r="K2229" s="40" t="s">
        <v>23</v>
      </c>
      <c r="L2229" s="52">
        <v>23</v>
      </c>
      <c r="M2229" s="40" t="s">
        <v>365</v>
      </c>
      <c r="N2229" s="39" t="s">
        <v>366</v>
      </c>
      <c r="O2229" s="56">
        <v>6.3699000000000003</v>
      </c>
      <c r="P2229" s="46">
        <f t="shared" si="171"/>
        <v>146.51</v>
      </c>
      <c r="Q2229" s="20">
        <f t="shared" si="172"/>
        <v>6.4</v>
      </c>
      <c r="R2229" s="20">
        <f t="shared" si="173"/>
        <v>0.99529687499999997</v>
      </c>
      <c r="S2229" s="18">
        <f t="shared" si="174"/>
        <v>22.891828125</v>
      </c>
      <c r="T2229" s="17" t="s">
        <v>694</v>
      </c>
      <c r="U2229" s="40" t="s">
        <v>38</v>
      </c>
    </row>
    <row r="2230" spans="1:21" ht="13.2" hidden="1">
      <c r="A2230" s="64" t="s">
        <v>1358</v>
      </c>
      <c r="B2230" s="11">
        <v>44569</v>
      </c>
      <c r="C2230" s="12">
        <v>44463</v>
      </c>
      <c r="D2230" s="69" t="s">
        <v>178</v>
      </c>
      <c r="E2230" s="13" t="s">
        <v>1273</v>
      </c>
      <c r="G2230" s="69" t="s">
        <v>2292</v>
      </c>
      <c r="H2230" s="13" t="s">
        <v>1158</v>
      </c>
      <c r="I2230" s="13" t="s">
        <v>1159</v>
      </c>
      <c r="J2230" s="13" t="str">
        <f t="shared" si="170"/>
        <v>GLID</v>
      </c>
      <c r="K2230" s="13" t="s">
        <v>23</v>
      </c>
      <c r="L2230" s="44">
        <v>-38</v>
      </c>
      <c r="M2230" s="13" t="s">
        <v>365</v>
      </c>
      <c r="N2230" s="20" t="s">
        <v>366</v>
      </c>
      <c r="O2230" s="61">
        <v>6.3884999999999996</v>
      </c>
      <c r="P2230" s="46">
        <f t="shared" si="171"/>
        <v>-242.76</v>
      </c>
      <c r="Q2230" s="20">
        <f t="shared" si="172"/>
        <v>6.4</v>
      </c>
      <c r="R2230" s="20">
        <f t="shared" si="173"/>
        <v>0.99820312499999986</v>
      </c>
      <c r="S2230" s="18">
        <f t="shared" si="174"/>
        <v>-37.931718749999995</v>
      </c>
      <c r="T2230" s="17" t="s">
        <v>694</v>
      </c>
      <c r="U2230" s="19" t="s">
        <v>38</v>
      </c>
    </row>
    <row r="2231" spans="1:21" ht="13.2" hidden="1">
      <c r="A2231" s="40" t="s">
        <v>3211</v>
      </c>
      <c r="B2231" s="47">
        <v>44618</v>
      </c>
      <c r="C2231" s="12">
        <v>44503</v>
      </c>
      <c r="D2231" s="40" t="s">
        <v>106</v>
      </c>
      <c r="E2231" s="13" t="s">
        <v>107</v>
      </c>
      <c r="G2231" s="10" t="s">
        <v>3388</v>
      </c>
      <c r="H2231" s="40" t="s">
        <v>2846</v>
      </c>
      <c r="I2231" s="47" t="s">
        <v>2847</v>
      </c>
      <c r="J2231" s="13" t="str">
        <f t="shared" si="170"/>
        <v>GLID</v>
      </c>
      <c r="K2231" s="40" t="s">
        <v>23</v>
      </c>
      <c r="L2231" s="52">
        <v>36</v>
      </c>
      <c r="M2231" s="40" t="s">
        <v>365</v>
      </c>
      <c r="N2231" s="39" t="s">
        <v>366</v>
      </c>
      <c r="O2231" s="56">
        <v>6.4153000000000002</v>
      </c>
      <c r="P2231" s="46">
        <f t="shared" si="171"/>
        <v>230.95</v>
      </c>
      <c r="Q2231" s="20">
        <f t="shared" si="172"/>
        <v>6.4</v>
      </c>
      <c r="R2231" s="20">
        <f t="shared" si="173"/>
        <v>1.0023906249999999</v>
      </c>
      <c r="S2231" s="18">
        <f t="shared" si="174"/>
        <v>36.086062499999997</v>
      </c>
      <c r="T2231" s="17" t="s">
        <v>694</v>
      </c>
      <c r="U2231" s="40" t="s">
        <v>38</v>
      </c>
    </row>
    <row r="2232" spans="1:21" ht="13.2" hidden="1">
      <c r="A2232" s="40" t="s">
        <v>3211</v>
      </c>
      <c r="B2232" s="47">
        <v>44610</v>
      </c>
      <c r="C2232" s="12">
        <v>44503</v>
      </c>
      <c r="D2232" s="13" t="s">
        <v>106</v>
      </c>
      <c r="E2232" s="13" t="s">
        <v>107</v>
      </c>
      <c r="G2232" s="10" t="s">
        <v>3430</v>
      </c>
      <c r="H2232" s="40" t="s">
        <v>2846</v>
      </c>
      <c r="I2232" s="47" t="s">
        <v>2847</v>
      </c>
      <c r="J2232" s="13" t="str">
        <f t="shared" si="170"/>
        <v>GLID</v>
      </c>
      <c r="K2232" s="40" t="s">
        <v>23</v>
      </c>
      <c r="L2232" s="52">
        <v>-36</v>
      </c>
      <c r="M2232" s="40" t="s">
        <v>365</v>
      </c>
      <c r="N2232" s="39" t="s">
        <v>366</v>
      </c>
      <c r="O2232" s="56">
        <v>6.4153000000000002</v>
      </c>
      <c r="P2232" s="46">
        <f t="shared" si="171"/>
        <v>-230.95</v>
      </c>
      <c r="Q2232" s="20">
        <f t="shared" si="172"/>
        <v>6.4</v>
      </c>
      <c r="R2232" s="20">
        <f t="shared" si="173"/>
        <v>1.0023906249999999</v>
      </c>
      <c r="S2232" s="18">
        <f t="shared" si="174"/>
        <v>-36.086062499999997</v>
      </c>
      <c r="T2232" s="17" t="s">
        <v>694</v>
      </c>
      <c r="U2232" s="40" t="s">
        <v>38</v>
      </c>
    </row>
    <row r="2233" spans="1:21" ht="13.2" hidden="1">
      <c r="A2233" s="40" t="s">
        <v>3211</v>
      </c>
      <c r="B2233" s="47">
        <v>44610</v>
      </c>
      <c r="C2233" s="12">
        <v>44503</v>
      </c>
      <c r="D2233" s="13" t="s">
        <v>106</v>
      </c>
      <c r="E2233" s="13" t="s">
        <v>107</v>
      </c>
      <c r="G2233" s="10" t="s">
        <v>3429</v>
      </c>
      <c r="H2233" s="40" t="s">
        <v>2846</v>
      </c>
      <c r="I2233" s="47" t="s">
        <v>2847</v>
      </c>
      <c r="J2233" s="13" t="str">
        <f t="shared" si="170"/>
        <v>GLID</v>
      </c>
      <c r="K2233" s="40" t="s">
        <v>23</v>
      </c>
      <c r="L2233" s="52">
        <v>1520</v>
      </c>
      <c r="M2233" s="40" t="s">
        <v>365</v>
      </c>
      <c r="N2233" s="39" t="s">
        <v>366</v>
      </c>
      <c r="O2233" s="56">
        <v>6.4153000000000002</v>
      </c>
      <c r="P2233" s="46">
        <f t="shared" si="171"/>
        <v>9751.26</v>
      </c>
      <c r="Q2233" s="20">
        <f t="shared" si="172"/>
        <v>6.4</v>
      </c>
      <c r="R2233" s="20">
        <f t="shared" si="173"/>
        <v>1.0023906249999999</v>
      </c>
      <c r="S2233" s="18">
        <f t="shared" si="174"/>
        <v>1523.6337499999997</v>
      </c>
      <c r="T2233" s="17" t="s">
        <v>694</v>
      </c>
      <c r="U2233" s="40" t="s">
        <v>38</v>
      </c>
    </row>
    <row r="2234" spans="1:21" ht="13.2" hidden="1">
      <c r="A2234" s="63" t="s">
        <v>1390</v>
      </c>
      <c r="B2234" s="11">
        <v>44571</v>
      </c>
      <c r="C2234" s="12">
        <v>44424</v>
      </c>
      <c r="D2234" s="69" t="s">
        <v>106</v>
      </c>
      <c r="E2234" s="13" t="s">
        <v>107</v>
      </c>
      <c r="G2234" s="69" t="s">
        <v>651</v>
      </c>
      <c r="H2234" s="13" t="s">
        <v>468</v>
      </c>
      <c r="I2234" s="13" t="s">
        <v>469</v>
      </c>
      <c r="J2234" s="13" t="str">
        <f t="shared" si="170"/>
        <v>GLID</v>
      </c>
      <c r="K2234" s="13" t="s">
        <v>23</v>
      </c>
      <c r="L2234" s="44">
        <v>1643</v>
      </c>
      <c r="M2234" s="13" t="s">
        <v>365</v>
      </c>
      <c r="N2234" s="20" t="s">
        <v>366</v>
      </c>
      <c r="O2234" s="61">
        <v>6.4546999999999999</v>
      </c>
      <c r="P2234" s="46">
        <f t="shared" si="171"/>
        <v>10605.07</v>
      </c>
      <c r="Q2234" s="20">
        <f t="shared" si="172"/>
        <v>6.4</v>
      </c>
      <c r="R2234" s="20">
        <f t="shared" si="173"/>
        <v>1.008546875</v>
      </c>
      <c r="S2234" s="18">
        <f t="shared" si="174"/>
        <v>1657.0425156249999</v>
      </c>
      <c r="T2234" s="17" t="s">
        <v>694</v>
      </c>
      <c r="U2234" s="19" t="s">
        <v>38</v>
      </c>
    </row>
    <row r="2235" spans="1:21" ht="13.2" hidden="1">
      <c r="A2235" s="63" t="s">
        <v>1391</v>
      </c>
      <c r="B2235" s="11">
        <v>44578</v>
      </c>
      <c r="C2235" s="12">
        <v>44489</v>
      </c>
      <c r="D2235" s="69" t="s">
        <v>106</v>
      </c>
      <c r="E2235" s="13" t="s">
        <v>107</v>
      </c>
      <c r="G2235" s="69" t="s">
        <v>656</v>
      </c>
      <c r="H2235" s="13" t="s">
        <v>468</v>
      </c>
      <c r="I2235" s="13" t="s">
        <v>469</v>
      </c>
      <c r="J2235" s="13" t="str">
        <f t="shared" si="170"/>
        <v>GLID</v>
      </c>
      <c r="K2235" s="13" t="s">
        <v>23</v>
      </c>
      <c r="L2235" s="44">
        <v>7938</v>
      </c>
      <c r="M2235" s="13" t="s">
        <v>365</v>
      </c>
      <c r="N2235" s="20" t="s">
        <v>366</v>
      </c>
      <c r="O2235" s="61">
        <v>6.4546999999999999</v>
      </c>
      <c r="P2235" s="46">
        <f t="shared" si="171"/>
        <v>51237.41</v>
      </c>
      <c r="Q2235" s="20">
        <f t="shared" si="172"/>
        <v>6.4</v>
      </c>
      <c r="R2235" s="20">
        <f t="shared" si="173"/>
        <v>1.008546875</v>
      </c>
      <c r="S2235" s="18">
        <f t="shared" si="174"/>
        <v>8005.8450937499993</v>
      </c>
      <c r="T2235" s="17" t="s">
        <v>694</v>
      </c>
      <c r="U2235" s="19" t="s">
        <v>38</v>
      </c>
    </row>
    <row r="2236" spans="1:21" ht="13.2" hidden="1">
      <c r="A2236" s="40" t="s">
        <v>1391</v>
      </c>
      <c r="B2236" s="47">
        <v>44571</v>
      </c>
      <c r="C2236" s="12">
        <v>44489</v>
      </c>
      <c r="D2236" s="69" t="s">
        <v>106</v>
      </c>
      <c r="E2236" s="13" t="s">
        <v>107</v>
      </c>
      <c r="G2236" s="69" t="s">
        <v>651</v>
      </c>
      <c r="H2236" s="13" t="s">
        <v>468</v>
      </c>
      <c r="I2236" s="13" t="s">
        <v>469</v>
      </c>
      <c r="J2236" s="13" t="str">
        <f t="shared" si="170"/>
        <v>GLID</v>
      </c>
      <c r="K2236" s="40" t="s">
        <v>23</v>
      </c>
      <c r="L2236" s="52">
        <v>3313</v>
      </c>
      <c r="M2236" s="13" t="s">
        <v>365</v>
      </c>
      <c r="N2236" s="39" t="s">
        <v>366</v>
      </c>
      <c r="O2236" s="56">
        <v>6.4546999999999999</v>
      </c>
      <c r="P2236" s="46">
        <f t="shared" si="171"/>
        <v>21384.42</v>
      </c>
      <c r="Q2236" s="20">
        <f t="shared" si="172"/>
        <v>6.4</v>
      </c>
      <c r="R2236" s="20">
        <f t="shared" si="173"/>
        <v>1.008546875</v>
      </c>
      <c r="S2236" s="18">
        <f t="shared" si="174"/>
        <v>3341.3157968749997</v>
      </c>
      <c r="T2236" s="17" t="s">
        <v>694</v>
      </c>
      <c r="U2236" s="40" t="s">
        <v>38</v>
      </c>
    </row>
    <row r="2237" spans="1:21" ht="13.2" hidden="1">
      <c r="A2237" s="40" t="s">
        <v>1391</v>
      </c>
      <c r="B2237" s="47">
        <v>44618</v>
      </c>
      <c r="C2237" s="12">
        <v>44489</v>
      </c>
      <c r="D2237" s="13" t="s">
        <v>106</v>
      </c>
      <c r="E2237" s="13" t="s">
        <v>107</v>
      </c>
      <c r="G2237" s="10" t="s">
        <v>3388</v>
      </c>
      <c r="H2237" s="40" t="s">
        <v>468</v>
      </c>
      <c r="I2237" s="47" t="s">
        <v>469</v>
      </c>
      <c r="J2237" s="13" t="str">
        <f t="shared" si="170"/>
        <v>GLID</v>
      </c>
      <c r="K2237" s="40" t="s">
        <v>23</v>
      </c>
      <c r="L2237" s="52">
        <v>1585</v>
      </c>
      <c r="M2237" s="40" t="s">
        <v>365</v>
      </c>
      <c r="N2237" s="39" t="s">
        <v>366</v>
      </c>
      <c r="O2237" s="56">
        <v>6.4546999999999999</v>
      </c>
      <c r="P2237" s="46">
        <f t="shared" si="171"/>
        <v>10230.700000000001</v>
      </c>
      <c r="Q2237" s="20">
        <f t="shared" si="172"/>
        <v>6.4</v>
      </c>
      <c r="R2237" s="20">
        <f t="shared" si="173"/>
        <v>1.008546875</v>
      </c>
      <c r="S2237" s="18">
        <f t="shared" si="174"/>
        <v>1598.5467968749999</v>
      </c>
      <c r="T2237" s="17" t="s">
        <v>694</v>
      </c>
      <c r="U2237" s="40" t="s">
        <v>38</v>
      </c>
    </row>
    <row r="2238" spans="1:21" ht="13.2" hidden="1">
      <c r="A2238" s="40" t="s">
        <v>1391</v>
      </c>
      <c r="B2238" s="47">
        <v>44610</v>
      </c>
      <c r="C2238" s="12">
        <v>44489</v>
      </c>
      <c r="D2238" s="13" t="s">
        <v>106</v>
      </c>
      <c r="E2238" s="13" t="s">
        <v>107</v>
      </c>
      <c r="G2238" s="10" t="s">
        <v>3429</v>
      </c>
      <c r="H2238" s="40" t="s">
        <v>468</v>
      </c>
      <c r="I2238" s="47" t="s">
        <v>469</v>
      </c>
      <c r="J2238" s="13" t="str">
        <f t="shared" si="170"/>
        <v>GLID</v>
      </c>
      <c r="K2238" s="40" t="s">
        <v>23</v>
      </c>
      <c r="L2238" s="52">
        <v>2394</v>
      </c>
      <c r="M2238" s="40" t="s">
        <v>365</v>
      </c>
      <c r="N2238" s="39" t="s">
        <v>366</v>
      </c>
      <c r="O2238" s="56">
        <v>6.4546999999999999</v>
      </c>
      <c r="P2238" s="46">
        <f t="shared" si="171"/>
        <v>15452.55</v>
      </c>
      <c r="Q2238" s="20">
        <f t="shared" si="172"/>
        <v>6.4</v>
      </c>
      <c r="R2238" s="20">
        <f t="shared" si="173"/>
        <v>1.008546875</v>
      </c>
      <c r="S2238" s="18">
        <f t="shared" si="174"/>
        <v>2414.4612187499997</v>
      </c>
      <c r="T2238" s="17" t="s">
        <v>694</v>
      </c>
      <c r="U2238" s="40" t="s">
        <v>38</v>
      </c>
    </row>
    <row r="2239" spans="1:21" ht="13.2" hidden="1">
      <c r="A2239" s="40" t="s">
        <v>3212</v>
      </c>
      <c r="B2239" s="47">
        <v>44618</v>
      </c>
      <c r="C2239" s="12">
        <v>44547</v>
      </c>
      <c r="D2239" s="13" t="s">
        <v>106</v>
      </c>
      <c r="E2239" s="13" t="s">
        <v>107</v>
      </c>
      <c r="G2239" s="10" t="s">
        <v>3388</v>
      </c>
      <c r="H2239" s="40" t="s">
        <v>468</v>
      </c>
      <c r="I2239" s="47" t="s">
        <v>469</v>
      </c>
      <c r="J2239" s="13" t="str">
        <f t="shared" si="170"/>
        <v>GLID</v>
      </c>
      <c r="K2239" s="40" t="s">
        <v>23</v>
      </c>
      <c r="L2239" s="52">
        <v>1523</v>
      </c>
      <c r="M2239" s="40" t="s">
        <v>365</v>
      </c>
      <c r="N2239" s="39" t="s">
        <v>366</v>
      </c>
      <c r="O2239" s="56">
        <v>6.4546999999999999</v>
      </c>
      <c r="P2239" s="46">
        <f t="shared" si="171"/>
        <v>9830.51</v>
      </c>
      <c r="Q2239" s="20">
        <f t="shared" si="172"/>
        <v>6.4</v>
      </c>
      <c r="R2239" s="20">
        <f t="shared" si="173"/>
        <v>1.008546875</v>
      </c>
      <c r="S2239" s="18">
        <f t="shared" si="174"/>
        <v>1536.0168906249999</v>
      </c>
      <c r="T2239" s="17" t="s">
        <v>694</v>
      </c>
      <c r="U2239" s="40" t="s">
        <v>38</v>
      </c>
    </row>
    <row r="2240" spans="1:21" ht="13.2" hidden="1">
      <c r="A2240" s="63" t="s">
        <v>1391</v>
      </c>
      <c r="B2240" s="11">
        <v>44637</v>
      </c>
      <c r="C2240" s="12">
        <v>44489</v>
      </c>
      <c r="D2240" s="13" t="s">
        <v>106</v>
      </c>
      <c r="E2240" s="13" t="s">
        <v>107</v>
      </c>
      <c r="G2240" s="10" t="s">
        <v>4876</v>
      </c>
      <c r="H2240" s="13" t="s">
        <v>468</v>
      </c>
      <c r="I2240" s="13" t="s">
        <v>469</v>
      </c>
      <c r="J2240" s="13" t="str">
        <f t="shared" si="170"/>
        <v>GLID</v>
      </c>
      <c r="K2240" s="13" t="s">
        <v>23</v>
      </c>
      <c r="L2240" s="44">
        <v>-399</v>
      </c>
      <c r="M2240" s="13" t="s">
        <v>365</v>
      </c>
      <c r="N2240" s="20" t="s">
        <v>366</v>
      </c>
      <c r="O2240" s="61">
        <v>6.4546999999999999</v>
      </c>
      <c r="P2240" s="46">
        <f t="shared" si="171"/>
        <v>-2575.4299999999998</v>
      </c>
      <c r="Q2240" s="20">
        <f t="shared" si="172"/>
        <v>6.4</v>
      </c>
      <c r="R2240" s="20">
        <f t="shared" si="173"/>
        <v>1.008546875</v>
      </c>
      <c r="S2240" s="18">
        <f t="shared" si="174"/>
        <v>-402.41020312500001</v>
      </c>
      <c r="T2240" s="17" t="s">
        <v>694</v>
      </c>
      <c r="U2240" s="19" t="s">
        <v>38</v>
      </c>
    </row>
    <row r="2241" spans="1:21" ht="13.2" hidden="1">
      <c r="A2241" s="63" t="s">
        <v>3212</v>
      </c>
      <c r="B2241" s="11">
        <v>44627</v>
      </c>
      <c r="C2241" s="12">
        <v>44547</v>
      </c>
      <c r="D2241" s="13" t="s">
        <v>106</v>
      </c>
      <c r="E2241" s="13" t="s">
        <v>107</v>
      </c>
      <c r="G2241" s="10" t="s">
        <v>4877</v>
      </c>
      <c r="H2241" s="13" t="s">
        <v>468</v>
      </c>
      <c r="I2241" s="13" t="s">
        <v>469</v>
      </c>
      <c r="J2241" s="13" t="str">
        <f t="shared" si="170"/>
        <v>GLID</v>
      </c>
      <c r="K2241" s="13" t="s">
        <v>23</v>
      </c>
      <c r="L2241" s="44">
        <v>2657</v>
      </c>
      <c r="M2241" s="13" t="s">
        <v>365</v>
      </c>
      <c r="N2241" s="20" t="s">
        <v>366</v>
      </c>
      <c r="O2241" s="61">
        <v>6.4546999999999999</v>
      </c>
      <c r="P2241" s="46">
        <f t="shared" si="171"/>
        <v>17150.14</v>
      </c>
      <c r="Q2241" s="20">
        <f t="shared" si="172"/>
        <v>6.4</v>
      </c>
      <c r="R2241" s="20">
        <f t="shared" si="173"/>
        <v>1.008546875</v>
      </c>
      <c r="S2241" s="18">
        <f t="shared" si="174"/>
        <v>2679.7090468749998</v>
      </c>
      <c r="T2241" s="17" t="s">
        <v>694</v>
      </c>
      <c r="U2241" s="19" t="s">
        <v>38</v>
      </c>
    </row>
    <row r="2242" spans="1:21" ht="13.2" hidden="1">
      <c r="A2242" s="40" t="s">
        <v>1391</v>
      </c>
      <c r="B2242" s="47">
        <v>44672</v>
      </c>
      <c r="C2242" s="12">
        <v>44489</v>
      </c>
      <c r="D2242" s="40" t="s">
        <v>106</v>
      </c>
      <c r="E2242" s="13" t="s">
        <v>107</v>
      </c>
      <c r="G2242" s="10" t="s">
        <v>5993</v>
      </c>
      <c r="H2242" s="13" t="s">
        <v>468</v>
      </c>
      <c r="I2242" s="13" t="s">
        <v>469</v>
      </c>
      <c r="J2242" s="13" t="str">
        <f t="shared" ref="J2242:J2305" si="175">+LEFT(U2242,4)</f>
        <v>GLID</v>
      </c>
      <c r="K2242" s="40" t="s">
        <v>23</v>
      </c>
      <c r="L2242" s="52">
        <v>399</v>
      </c>
      <c r="M2242" s="13" t="s">
        <v>365</v>
      </c>
      <c r="N2242" s="39" t="s">
        <v>366</v>
      </c>
      <c r="O2242" s="56">
        <v>6.4546999999999999</v>
      </c>
      <c r="P2242" s="46">
        <f t="shared" ref="P2242:P2305" si="176">ROUND(O2242*L2242,2)</f>
        <v>2575.4299999999998</v>
      </c>
      <c r="Q2242" s="20">
        <f t="shared" ref="Q2242:Q2305" si="177">IF(N2242="HKD",7.8,IF(N2242="CNY",6.4,1))</f>
        <v>6.4</v>
      </c>
      <c r="R2242" s="20">
        <f t="shared" ref="R2242:R2305" si="178">+O2242/Q2242</f>
        <v>1.008546875</v>
      </c>
      <c r="S2242" s="18">
        <f t="shared" ref="S2242:S2305" si="179">+R2242*L2242</f>
        <v>402.41020312500001</v>
      </c>
      <c r="T2242" s="17" t="s">
        <v>694</v>
      </c>
      <c r="U2242" s="40" t="s">
        <v>38</v>
      </c>
    </row>
    <row r="2243" spans="1:21" ht="13.2" hidden="1">
      <c r="A2243" s="63" t="s">
        <v>5674</v>
      </c>
      <c r="B2243" s="11">
        <v>44679</v>
      </c>
      <c r="C2243" s="12">
        <v>44547</v>
      </c>
      <c r="D2243" s="13" t="s">
        <v>106</v>
      </c>
      <c r="E2243" s="13" t="s">
        <v>107</v>
      </c>
      <c r="G2243" s="10" t="s">
        <v>5994</v>
      </c>
      <c r="H2243" s="13" t="s">
        <v>468</v>
      </c>
      <c r="I2243" s="13" t="s">
        <v>469</v>
      </c>
      <c r="J2243" s="13" t="str">
        <f t="shared" si="175"/>
        <v>GLID</v>
      </c>
      <c r="K2243" s="13" t="s">
        <v>23</v>
      </c>
      <c r="L2243" s="44">
        <v>1485</v>
      </c>
      <c r="M2243" s="13" t="s">
        <v>365</v>
      </c>
      <c r="N2243" s="13" t="s">
        <v>366</v>
      </c>
      <c r="O2243" s="62">
        <v>6.4546999999999999</v>
      </c>
      <c r="P2243" s="46">
        <f t="shared" si="176"/>
        <v>9585.23</v>
      </c>
      <c r="Q2243" s="20">
        <f t="shared" si="177"/>
        <v>6.4</v>
      </c>
      <c r="R2243" s="20">
        <f t="shared" si="178"/>
        <v>1.008546875</v>
      </c>
      <c r="S2243" s="18">
        <f t="shared" si="179"/>
        <v>1497.692109375</v>
      </c>
      <c r="T2243" s="17" t="s">
        <v>694</v>
      </c>
      <c r="U2243" s="19" t="s">
        <v>38</v>
      </c>
    </row>
    <row r="2244" spans="1:21" ht="13.2" hidden="1">
      <c r="A2244" s="63" t="s">
        <v>5674</v>
      </c>
      <c r="B2244" s="11">
        <v>44672</v>
      </c>
      <c r="C2244" s="12">
        <v>44547</v>
      </c>
      <c r="D2244" s="13" t="s">
        <v>106</v>
      </c>
      <c r="E2244" s="13" t="s">
        <v>107</v>
      </c>
      <c r="G2244" s="10" t="s">
        <v>5993</v>
      </c>
      <c r="H2244" s="13" t="s">
        <v>468</v>
      </c>
      <c r="I2244" s="13" t="s">
        <v>469</v>
      </c>
      <c r="J2244" s="13" t="str">
        <f t="shared" si="175"/>
        <v>GLID</v>
      </c>
      <c r="K2244" s="13" t="s">
        <v>23</v>
      </c>
      <c r="L2244" s="44">
        <v>1365</v>
      </c>
      <c r="M2244" s="13" t="s">
        <v>365</v>
      </c>
      <c r="N2244" s="20" t="s">
        <v>366</v>
      </c>
      <c r="O2244" s="61">
        <v>6.4546999999999999</v>
      </c>
      <c r="P2244" s="46">
        <f t="shared" si="176"/>
        <v>8810.67</v>
      </c>
      <c r="Q2244" s="20">
        <f t="shared" si="177"/>
        <v>6.4</v>
      </c>
      <c r="R2244" s="20">
        <f t="shared" si="178"/>
        <v>1.008546875</v>
      </c>
      <c r="S2244" s="18">
        <f t="shared" si="179"/>
        <v>1376.666484375</v>
      </c>
      <c r="T2244" s="17" t="s">
        <v>694</v>
      </c>
      <c r="U2244" s="19" t="s">
        <v>38</v>
      </c>
    </row>
    <row r="2245" spans="1:21" ht="13.2" hidden="1">
      <c r="A2245" s="40" t="s">
        <v>5674</v>
      </c>
      <c r="B2245" s="47">
        <v>44663</v>
      </c>
      <c r="C2245" s="12">
        <v>44547</v>
      </c>
      <c r="D2245" s="40" t="s">
        <v>106</v>
      </c>
      <c r="E2245" s="13" t="s">
        <v>107</v>
      </c>
      <c r="G2245" s="10" t="s">
        <v>5995</v>
      </c>
      <c r="H2245" s="13" t="s">
        <v>468</v>
      </c>
      <c r="I2245" s="13" t="s">
        <v>469</v>
      </c>
      <c r="J2245" s="13" t="str">
        <f t="shared" si="175"/>
        <v>GLID</v>
      </c>
      <c r="K2245" s="40" t="s">
        <v>23</v>
      </c>
      <c r="L2245" s="52">
        <v>1170</v>
      </c>
      <c r="M2245" s="13" t="s">
        <v>365</v>
      </c>
      <c r="N2245" s="39" t="s">
        <v>366</v>
      </c>
      <c r="O2245" s="56">
        <v>6.4546999999999999</v>
      </c>
      <c r="P2245" s="46">
        <f t="shared" si="176"/>
        <v>7552</v>
      </c>
      <c r="Q2245" s="20">
        <f t="shared" si="177"/>
        <v>6.4</v>
      </c>
      <c r="R2245" s="20">
        <f t="shared" si="178"/>
        <v>1.008546875</v>
      </c>
      <c r="S2245" s="18">
        <f t="shared" si="179"/>
        <v>1179.9998437499999</v>
      </c>
      <c r="T2245" s="17" t="s">
        <v>694</v>
      </c>
      <c r="U2245" s="40" t="s">
        <v>38</v>
      </c>
    </row>
    <row r="2246" spans="1:21" ht="13.2" hidden="1">
      <c r="A2246" s="40" t="s">
        <v>5675</v>
      </c>
      <c r="B2246" s="47">
        <v>44663</v>
      </c>
      <c r="C2246" s="12">
        <v>44613</v>
      </c>
      <c r="D2246" s="40" t="s">
        <v>106</v>
      </c>
      <c r="E2246" s="13" t="s">
        <v>107</v>
      </c>
      <c r="G2246" s="10" t="s">
        <v>5995</v>
      </c>
      <c r="H2246" s="13" t="s">
        <v>468</v>
      </c>
      <c r="I2246" s="13" t="s">
        <v>469</v>
      </c>
      <c r="J2246" s="13" t="str">
        <f t="shared" si="175"/>
        <v>GLID</v>
      </c>
      <c r="K2246" s="40" t="s">
        <v>23</v>
      </c>
      <c r="L2246" s="52">
        <v>500</v>
      </c>
      <c r="M2246" s="13" t="s">
        <v>365</v>
      </c>
      <c r="N2246" s="39" t="s">
        <v>366</v>
      </c>
      <c r="O2246" s="56">
        <v>6.4546999999999999</v>
      </c>
      <c r="P2246" s="46">
        <f t="shared" si="176"/>
        <v>3227.35</v>
      </c>
      <c r="Q2246" s="20">
        <f t="shared" si="177"/>
        <v>6.4</v>
      </c>
      <c r="R2246" s="20">
        <f t="shared" si="178"/>
        <v>1.008546875</v>
      </c>
      <c r="S2246" s="18">
        <f t="shared" si="179"/>
        <v>504.2734375</v>
      </c>
      <c r="T2246" s="17" t="s">
        <v>694</v>
      </c>
      <c r="U2246" s="40" t="s">
        <v>38</v>
      </c>
    </row>
    <row r="2247" spans="1:21" ht="13.2" hidden="1">
      <c r="A2247" s="64" t="s">
        <v>5676</v>
      </c>
      <c r="B2247" s="11">
        <v>44659</v>
      </c>
      <c r="C2247" s="12">
        <v>44538</v>
      </c>
      <c r="D2247" s="13" t="s">
        <v>4629</v>
      </c>
      <c r="E2247" s="13" t="s">
        <v>4630</v>
      </c>
      <c r="G2247" s="10" t="s">
        <v>5852</v>
      </c>
      <c r="H2247" s="13" t="s">
        <v>5162</v>
      </c>
      <c r="I2247" s="13" t="s">
        <v>6259</v>
      </c>
      <c r="J2247" s="13" t="str">
        <f t="shared" si="175"/>
        <v>MISC</v>
      </c>
      <c r="K2247" s="13" t="s">
        <v>23</v>
      </c>
      <c r="L2247" s="44">
        <v>3500</v>
      </c>
      <c r="M2247" s="13" t="s">
        <v>365</v>
      </c>
      <c r="N2247" s="20" t="s">
        <v>366</v>
      </c>
      <c r="O2247" s="61">
        <v>6.5056000000000003</v>
      </c>
      <c r="P2247" s="46">
        <f t="shared" si="176"/>
        <v>22769.599999999999</v>
      </c>
      <c r="Q2247" s="20">
        <f t="shared" si="177"/>
        <v>6.4</v>
      </c>
      <c r="R2247" s="20">
        <f t="shared" si="178"/>
        <v>1.0165</v>
      </c>
      <c r="S2247" s="18">
        <f t="shared" si="179"/>
        <v>3557.75</v>
      </c>
      <c r="T2247" s="17" t="s">
        <v>694</v>
      </c>
      <c r="U2247" s="19" t="s">
        <v>48</v>
      </c>
    </row>
    <row r="2248" spans="1:21" ht="13.2" hidden="1">
      <c r="A2248" s="63" t="s">
        <v>3982</v>
      </c>
      <c r="B2248" s="11">
        <v>44651</v>
      </c>
      <c r="C2248" s="12">
        <v>44644</v>
      </c>
      <c r="D2248" s="13" t="s">
        <v>178</v>
      </c>
      <c r="E2248" s="13" t="s">
        <v>1273</v>
      </c>
      <c r="G2248" s="10" t="s">
        <v>4789</v>
      </c>
      <c r="H2248" s="13" t="s">
        <v>1439</v>
      </c>
      <c r="I2248" s="13" t="s">
        <v>1440</v>
      </c>
      <c r="J2248" s="13" t="str">
        <f t="shared" si="175"/>
        <v>GLID</v>
      </c>
      <c r="K2248" s="13" t="s">
        <v>23</v>
      </c>
      <c r="L2248" s="44">
        <v>1060</v>
      </c>
      <c r="M2248" s="13" t="s">
        <v>365</v>
      </c>
      <c r="N2248" s="20" t="s">
        <v>366</v>
      </c>
      <c r="O2248" s="61">
        <v>6.5293999999999999</v>
      </c>
      <c r="P2248" s="46">
        <f t="shared" si="176"/>
        <v>6921.16</v>
      </c>
      <c r="Q2248" s="20">
        <f t="shared" si="177"/>
        <v>6.4</v>
      </c>
      <c r="R2248" s="20">
        <f t="shared" si="178"/>
        <v>1.02021875</v>
      </c>
      <c r="S2248" s="18">
        <f t="shared" si="179"/>
        <v>1081.431875</v>
      </c>
      <c r="T2248" s="17" t="s">
        <v>694</v>
      </c>
      <c r="U2248" s="19" t="s">
        <v>38</v>
      </c>
    </row>
    <row r="2249" spans="1:21" ht="13.2" hidden="1">
      <c r="A2249" s="40" t="s">
        <v>1705</v>
      </c>
      <c r="B2249" s="47">
        <v>44578</v>
      </c>
      <c r="C2249" s="12">
        <v>44503</v>
      </c>
      <c r="D2249" s="69" t="s">
        <v>106</v>
      </c>
      <c r="E2249" s="13" t="s">
        <v>107</v>
      </c>
      <c r="G2249" s="69" t="s">
        <v>656</v>
      </c>
      <c r="H2249" s="13" t="s">
        <v>1431</v>
      </c>
      <c r="I2249" s="13" t="s">
        <v>1432</v>
      </c>
      <c r="J2249" s="13" t="str">
        <f t="shared" si="175"/>
        <v>GLID</v>
      </c>
      <c r="K2249" s="40" t="s">
        <v>23</v>
      </c>
      <c r="L2249" s="52">
        <v>1005</v>
      </c>
      <c r="M2249" s="13" t="s">
        <v>365</v>
      </c>
      <c r="N2249" s="39" t="s">
        <v>366</v>
      </c>
      <c r="O2249" s="56">
        <v>6.5991999999999997</v>
      </c>
      <c r="P2249" s="46">
        <f t="shared" si="176"/>
        <v>6632.2</v>
      </c>
      <c r="Q2249" s="20">
        <f t="shared" si="177"/>
        <v>6.4</v>
      </c>
      <c r="R2249" s="20">
        <f t="shared" si="178"/>
        <v>1.0311249999999998</v>
      </c>
      <c r="S2249" s="18">
        <f t="shared" si="179"/>
        <v>1036.2806249999999</v>
      </c>
      <c r="T2249" s="17" t="s">
        <v>694</v>
      </c>
      <c r="U2249" s="40" t="s">
        <v>38</v>
      </c>
    </row>
    <row r="2250" spans="1:21" ht="13.2" hidden="1">
      <c r="A2250" s="63" t="s">
        <v>3983</v>
      </c>
      <c r="B2250" s="11">
        <v>44621</v>
      </c>
      <c r="C2250" s="12">
        <v>44606</v>
      </c>
      <c r="D2250" s="13" t="s">
        <v>21</v>
      </c>
      <c r="E2250" s="13" t="s">
        <v>22</v>
      </c>
      <c r="G2250" s="10" t="s">
        <v>4804</v>
      </c>
      <c r="H2250" s="13" t="s">
        <v>4519</v>
      </c>
      <c r="I2250" s="13" t="s">
        <v>4520</v>
      </c>
      <c r="J2250" s="13" t="str">
        <f t="shared" si="175"/>
        <v>BOX-</v>
      </c>
      <c r="K2250" s="13" t="s">
        <v>23</v>
      </c>
      <c r="L2250" s="44">
        <v>2010</v>
      </c>
      <c r="M2250" s="13" t="s">
        <v>365</v>
      </c>
      <c r="N2250" s="20" t="s">
        <v>366</v>
      </c>
      <c r="O2250" s="61">
        <v>6.62</v>
      </c>
      <c r="P2250" s="46">
        <f t="shared" si="176"/>
        <v>13306.2</v>
      </c>
      <c r="Q2250" s="20">
        <f t="shared" si="177"/>
        <v>6.4</v>
      </c>
      <c r="R2250" s="20">
        <f t="shared" si="178"/>
        <v>1.034375</v>
      </c>
      <c r="S2250" s="18">
        <f t="shared" si="179"/>
        <v>2079.09375</v>
      </c>
      <c r="T2250" s="17" t="s">
        <v>694</v>
      </c>
      <c r="U2250" s="19" t="s">
        <v>55</v>
      </c>
    </row>
    <row r="2251" spans="1:21" ht="13.2" hidden="1">
      <c r="A2251" s="63" t="s">
        <v>5677</v>
      </c>
      <c r="B2251" s="11">
        <v>44659</v>
      </c>
      <c r="C2251" s="12">
        <v>44641</v>
      </c>
      <c r="D2251" s="13" t="s">
        <v>21</v>
      </c>
      <c r="E2251" s="13" t="s">
        <v>22</v>
      </c>
      <c r="G2251" s="10" t="s">
        <v>5980</v>
      </c>
      <c r="H2251" s="13" t="s">
        <v>2878</v>
      </c>
      <c r="I2251" s="13" t="s">
        <v>2879</v>
      </c>
      <c r="J2251" s="13" t="str">
        <f t="shared" si="175"/>
        <v>SHTS</v>
      </c>
      <c r="K2251" s="13" t="s">
        <v>23</v>
      </c>
      <c r="L2251" s="44">
        <v>2020</v>
      </c>
      <c r="M2251" s="13" t="s">
        <v>365</v>
      </c>
      <c r="N2251" s="20" t="s">
        <v>366</v>
      </c>
      <c r="O2251" s="61">
        <v>6.63</v>
      </c>
      <c r="P2251" s="46">
        <f t="shared" si="176"/>
        <v>13392.6</v>
      </c>
      <c r="Q2251" s="20">
        <f t="shared" si="177"/>
        <v>6.4</v>
      </c>
      <c r="R2251" s="20">
        <f t="shared" si="178"/>
        <v>1.0359375</v>
      </c>
      <c r="S2251" s="18">
        <f t="shared" si="179"/>
        <v>2092.59375</v>
      </c>
      <c r="T2251" s="17" t="s">
        <v>694</v>
      </c>
      <c r="U2251" s="19" t="s">
        <v>24</v>
      </c>
    </row>
    <row r="2252" spans="1:21" ht="13.2" hidden="1">
      <c r="A2252" s="40" t="s">
        <v>3213</v>
      </c>
      <c r="B2252" s="47">
        <v>44615</v>
      </c>
      <c r="C2252" s="12">
        <v>44606</v>
      </c>
      <c r="D2252" s="13" t="s">
        <v>21</v>
      </c>
      <c r="E2252" s="13" t="s">
        <v>22</v>
      </c>
      <c r="G2252" s="10" t="s">
        <v>3360</v>
      </c>
      <c r="H2252" s="40" t="s">
        <v>2848</v>
      </c>
      <c r="I2252" s="47" t="s">
        <v>2849</v>
      </c>
      <c r="J2252" s="13" t="str">
        <f t="shared" si="175"/>
        <v>BOX-</v>
      </c>
      <c r="K2252" s="40" t="s">
        <v>23</v>
      </c>
      <c r="L2252" s="52">
        <v>1010</v>
      </c>
      <c r="M2252" s="40" t="s">
        <v>365</v>
      </c>
      <c r="N2252" s="39" t="s">
        <v>366</v>
      </c>
      <c r="O2252" s="56">
        <v>6.64</v>
      </c>
      <c r="P2252" s="46">
        <f t="shared" si="176"/>
        <v>6706.4</v>
      </c>
      <c r="Q2252" s="20">
        <f t="shared" si="177"/>
        <v>6.4</v>
      </c>
      <c r="R2252" s="20">
        <f t="shared" si="178"/>
        <v>1.0374999999999999</v>
      </c>
      <c r="S2252" s="18">
        <f t="shared" si="179"/>
        <v>1047.8749999999998</v>
      </c>
      <c r="T2252" s="17" t="s">
        <v>694</v>
      </c>
      <c r="U2252" s="40" t="s">
        <v>55</v>
      </c>
    </row>
    <row r="2253" spans="1:21" ht="13.2" hidden="1">
      <c r="A2253" s="40" t="s">
        <v>3214</v>
      </c>
      <c r="B2253" s="47">
        <v>44615</v>
      </c>
      <c r="C2253" s="12">
        <v>44606</v>
      </c>
      <c r="D2253" s="13" t="s">
        <v>21</v>
      </c>
      <c r="E2253" s="13" t="s">
        <v>22</v>
      </c>
      <c r="G2253" s="10" t="s">
        <v>3360</v>
      </c>
      <c r="H2253" s="40" t="s">
        <v>2848</v>
      </c>
      <c r="I2253" s="47" t="s">
        <v>2849</v>
      </c>
      <c r="J2253" s="13" t="str">
        <f t="shared" si="175"/>
        <v>BOX-</v>
      </c>
      <c r="K2253" s="40" t="s">
        <v>23</v>
      </c>
      <c r="L2253" s="52">
        <v>1010</v>
      </c>
      <c r="M2253" s="40" t="s">
        <v>365</v>
      </c>
      <c r="N2253" s="39" t="s">
        <v>366</v>
      </c>
      <c r="O2253" s="56">
        <v>6.64</v>
      </c>
      <c r="P2253" s="46">
        <f t="shared" si="176"/>
        <v>6706.4</v>
      </c>
      <c r="Q2253" s="20">
        <f t="shared" si="177"/>
        <v>6.4</v>
      </c>
      <c r="R2253" s="20">
        <f t="shared" si="178"/>
        <v>1.0374999999999999</v>
      </c>
      <c r="S2253" s="18">
        <f t="shared" si="179"/>
        <v>1047.8749999999998</v>
      </c>
      <c r="T2253" s="17" t="s">
        <v>694</v>
      </c>
      <c r="U2253" s="40" t="s">
        <v>55</v>
      </c>
    </row>
    <row r="2254" spans="1:21" ht="13.2" hidden="1">
      <c r="A2254" s="63" t="s">
        <v>3984</v>
      </c>
      <c r="B2254" s="11">
        <v>44639</v>
      </c>
      <c r="C2254" s="12">
        <v>44321</v>
      </c>
      <c r="D2254" s="13" t="s">
        <v>106</v>
      </c>
      <c r="E2254" s="13" t="s">
        <v>107</v>
      </c>
      <c r="G2254" s="10" t="s">
        <v>4878</v>
      </c>
      <c r="H2254" s="13" t="s">
        <v>4521</v>
      </c>
      <c r="I2254" s="13" t="s">
        <v>4522</v>
      </c>
      <c r="J2254" s="13" t="str">
        <f t="shared" si="175"/>
        <v>GLID</v>
      </c>
      <c r="K2254" s="13" t="s">
        <v>23</v>
      </c>
      <c r="L2254" s="44">
        <v>233</v>
      </c>
      <c r="M2254" s="13" t="s">
        <v>365</v>
      </c>
      <c r="N2254" s="20" t="s">
        <v>366</v>
      </c>
      <c r="O2254" s="61">
        <v>6.6425999999999998</v>
      </c>
      <c r="P2254" s="46">
        <f t="shared" si="176"/>
        <v>1547.73</v>
      </c>
      <c r="Q2254" s="20">
        <f t="shared" si="177"/>
        <v>6.4</v>
      </c>
      <c r="R2254" s="20">
        <f t="shared" si="178"/>
        <v>1.0379062499999998</v>
      </c>
      <c r="S2254" s="18">
        <f t="shared" si="179"/>
        <v>241.83215624999997</v>
      </c>
      <c r="T2254" s="17" t="s">
        <v>694</v>
      </c>
      <c r="U2254" s="19" t="s">
        <v>38</v>
      </c>
    </row>
    <row r="2255" spans="1:21" ht="13.2" hidden="1">
      <c r="A2255" s="64" t="s">
        <v>3984</v>
      </c>
      <c r="B2255" s="11">
        <v>44637</v>
      </c>
      <c r="C2255" s="12">
        <v>44321</v>
      </c>
      <c r="D2255" s="13" t="s">
        <v>106</v>
      </c>
      <c r="E2255" s="13" t="s">
        <v>107</v>
      </c>
      <c r="G2255" s="10" t="s">
        <v>4876</v>
      </c>
      <c r="H2255" s="13" t="s">
        <v>4521</v>
      </c>
      <c r="I2255" s="13" t="s">
        <v>4522</v>
      </c>
      <c r="J2255" s="13" t="str">
        <f t="shared" si="175"/>
        <v>GLID</v>
      </c>
      <c r="K2255" s="13" t="s">
        <v>23</v>
      </c>
      <c r="L2255" s="44">
        <v>-233</v>
      </c>
      <c r="M2255" s="13" t="s">
        <v>365</v>
      </c>
      <c r="N2255" s="20" t="s">
        <v>366</v>
      </c>
      <c r="O2255" s="61">
        <v>6.6425999999999998</v>
      </c>
      <c r="P2255" s="46">
        <f t="shared" si="176"/>
        <v>-1547.73</v>
      </c>
      <c r="Q2255" s="20">
        <f t="shared" si="177"/>
        <v>6.4</v>
      </c>
      <c r="R2255" s="20">
        <f t="shared" si="178"/>
        <v>1.0379062499999998</v>
      </c>
      <c r="S2255" s="18">
        <f t="shared" si="179"/>
        <v>-241.83215624999997</v>
      </c>
      <c r="T2255" s="17" t="s">
        <v>694</v>
      </c>
      <c r="U2255" s="19" t="s">
        <v>38</v>
      </c>
    </row>
    <row r="2256" spans="1:21" ht="13.2" hidden="1">
      <c r="A2256" s="63" t="s">
        <v>2024</v>
      </c>
      <c r="B2256" s="11">
        <v>44581</v>
      </c>
      <c r="C2256" s="12">
        <v>44504</v>
      </c>
      <c r="D2256" s="69" t="s">
        <v>110</v>
      </c>
      <c r="E2256" s="13" t="s">
        <v>111</v>
      </c>
      <c r="G2256" s="69" t="s">
        <v>2279</v>
      </c>
      <c r="H2256" s="13" t="s">
        <v>265</v>
      </c>
      <c r="I2256" s="13" t="s">
        <v>266</v>
      </c>
      <c r="J2256" s="13" t="str">
        <f t="shared" si="175"/>
        <v>LHDL</v>
      </c>
      <c r="K2256" s="13" t="s">
        <v>23</v>
      </c>
      <c r="L2256" s="44">
        <v>1010</v>
      </c>
      <c r="M2256" s="13" t="s">
        <v>365</v>
      </c>
      <c r="N2256" s="20" t="s">
        <v>366</v>
      </c>
      <c r="O2256" s="61">
        <v>6.6645000000000003</v>
      </c>
      <c r="P2256" s="46">
        <f t="shared" si="176"/>
        <v>6731.15</v>
      </c>
      <c r="Q2256" s="20">
        <f t="shared" si="177"/>
        <v>6.4</v>
      </c>
      <c r="R2256" s="20">
        <f t="shared" si="178"/>
        <v>1.0413281249999999</v>
      </c>
      <c r="S2256" s="18">
        <f t="shared" si="179"/>
        <v>1051.74140625</v>
      </c>
      <c r="T2256" s="17" t="s">
        <v>694</v>
      </c>
      <c r="U2256" s="19" t="s">
        <v>43</v>
      </c>
    </row>
    <row r="2257" spans="1:21" ht="13.2" hidden="1">
      <c r="A2257" s="63" t="s">
        <v>2025</v>
      </c>
      <c r="B2257" s="11">
        <v>44581</v>
      </c>
      <c r="C2257" s="12">
        <v>44504</v>
      </c>
      <c r="D2257" s="69" t="s">
        <v>110</v>
      </c>
      <c r="E2257" s="13" t="s">
        <v>111</v>
      </c>
      <c r="G2257" s="69" t="s">
        <v>2279</v>
      </c>
      <c r="H2257" s="13" t="s">
        <v>112</v>
      </c>
      <c r="I2257" s="13" t="s">
        <v>113</v>
      </c>
      <c r="J2257" s="13" t="str">
        <f t="shared" si="175"/>
        <v>LHDL</v>
      </c>
      <c r="K2257" s="13" t="s">
        <v>23</v>
      </c>
      <c r="L2257" s="44">
        <v>1010</v>
      </c>
      <c r="M2257" s="13" t="s">
        <v>365</v>
      </c>
      <c r="N2257" s="20" t="s">
        <v>366</v>
      </c>
      <c r="O2257" s="61">
        <v>6.6645000000000003</v>
      </c>
      <c r="P2257" s="46">
        <f t="shared" si="176"/>
        <v>6731.15</v>
      </c>
      <c r="Q2257" s="20">
        <f t="shared" si="177"/>
        <v>6.4</v>
      </c>
      <c r="R2257" s="20">
        <f t="shared" si="178"/>
        <v>1.0413281249999999</v>
      </c>
      <c r="S2257" s="18">
        <f t="shared" si="179"/>
        <v>1051.74140625</v>
      </c>
      <c r="T2257" s="17" t="s">
        <v>694</v>
      </c>
      <c r="U2257" s="19" t="s">
        <v>43</v>
      </c>
    </row>
    <row r="2258" spans="1:21" ht="13.2" hidden="1">
      <c r="A2258" s="40" t="s">
        <v>3215</v>
      </c>
      <c r="B2258" s="47">
        <v>44614</v>
      </c>
      <c r="C2258" s="12">
        <v>44468</v>
      </c>
      <c r="D2258" s="13" t="s">
        <v>110</v>
      </c>
      <c r="E2258" s="13" t="s">
        <v>111</v>
      </c>
      <c r="G2258" s="10" t="s">
        <v>3431</v>
      </c>
      <c r="H2258" s="40" t="s">
        <v>265</v>
      </c>
      <c r="I2258" s="47" t="s">
        <v>266</v>
      </c>
      <c r="J2258" s="13" t="str">
        <f t="shared" si="175"/>
        <v>LHDL</v>
      </c>
      <c r="K2258" s="40" t="s">
        <v>23</v>
      </c>
      <c r="L2258" s="52">
        <v>810</v>
      </c>
      <c r="M2258" s="40" t="s">
        <v>365</v>
      </c>
      <c r="N2258" s="39" t="s">
        <v>366</v>
      </c>
      <c r="O2258" s="56">
        <v>6.6645000000000003</v>
      </c>
      <c r="P2258" s="46">
        <f t="shared" si="176"/>
        <v>5398.25</v>
      </c>
      <c r="Q2258" s="20">
        <f t="shared" si="177"/>
        <v>6.4</v>
      </c>
      <c r="R2258" s="20">
        <f t="shared" si="178"/>
        <v>1.0413281249999999</v>
      </c>
      <c r="S2258" s="18">
        <f t="shared" si="179"/>
        <v>843.47578124999995</v>
      </c>
      <c r="T2258" s="17" t="s">
        <v>694</v>
      </c>
      <c r="U2258" s="40" t="s">
        <v>43</v>
      </c>
    </row>
    <row r="2259" spans="1:21" ht="13.2" hidden="1">
      <c r="A2259" s="40" t="s">
        <v>3215</v>
      </c>
      <c r="B2259" s="47">
        <v>44603</v>
      </c>
      <c r="C2259" s="12">
        <v>44468</v>
      </c>
      <c r="D2259" s="13" t="s">
        <v>110</v>
      </c>
      <c r="E2259" s="13" t="s">
        <v>111</v>
      </c>
      <c r="G2259" s="10" t="s">
        <v>3432</v>
      </c>
      <c r="H2259" s="40" t="s">
        <v>265</v>
      </c>
      <c r="I2259" s="47" t="s">
        <v>266</v>
      </c>
      <c r="J2259" s="13" t="str">
        <f t="shared" si="175"/>
        <v>LHDL</v>
      </c>
      <c r="K2259" s="40" t="s">
        <v>23</v>
      </c>
      <c r="L2259" s="52">
        <v>1210</v>
      </c>
      <c r="M2259" s="40" t="s">
        <v>365</v>
      </c>
      <c r="N2259" s="39" t="s">
        <v>366</v>
      </c>
      <c r="O2259" s="56">
        <v>6.6645000000000003</v>
      </c>
      <c r="P2259" s="46">
        <f t="shared" si="176"/>
        <v>8064.05</v>
      </c>
      <c r="Q2259" s="20">
        <f t="shared" si="177"/>
        <v>6.4</v>
      </c>
      <c r="R2259" s="20">
        <f t="shared" si="178"/>
        <v>1.0413281249999999</v>
      </c>
      <c r="S2259" s="18">
        <f t="shared" si="179"/>
        <v>1260.00703125</v>
      </c>
      <c r="T2259" s="17" t="s">
        <v>694</v>
      </c>
      <c r="U2259" s="40" t="s">
        <v>43</v>
      </c>
    </row>
    <row r="2260" spans="1:21" ht="13.2" hidden="1">
      <c r="A2260" s="40" t="s">
        <v>3216</v>
      </c>
      <c r="B2260" s="47">
        <v>44614</v>
      </c>
      <c r="C2260" s="12">
        <v>44468</v>
      </c>
      <c r="D2260" s="13" t="s">
        <v>110</v>
      </c>
      <c r="E2260" s="13" t="s">
        <v>111</v>
      </c>
      <c r="G2260" s="10" t="s">
        <v>3431</v>
      </c>
      <c r="H2260" s="40" t="s">
        <v>112</v>
      </c>
      <c r="I2260" s="47" t="s">
        <v>113</v>
      </c>
      <c r="J2260" s="13" t="str">
        <f t="shared" si="175"/>
        <v>LHDL</v>
      </c>
      <c r="K2260" s="40" t="s">
        <v>23</v>
      </c>
      <c r="L2260" s="52">
        <v>237</v>
      </c>
      <c r="M2260" s="40" t="s">
        <v>365</v>
      </c>
      <c r="N2260" s="39" t="s">
        <v>366</v>
      </c>
      <c r="O2260" s="56">
        <v>6.6645000000000003</v>
      </c>
      <c r="P2260" s="46">
        <f t="shared" si="176"/>
        <v>1579.49</v>
      </c>
      <c r="Q2260" s="20">
        <f t="shared" si="177"/>
        <v>6.4</v>
      </c>
      <c r="R2260" s="20">
        <f t="shared" si="178"/>
        <v>1.0413281249999999</v>
      </c>
      <c r="S2260" s="18">
        <f t="shared" si="179"/>
        <v>246.794765625</v>
      </c>
      <c r="T2260" s="17" t="s">
        <v>694</v>
      </c>
      <c r="U2260" s="40" t="s">
        <v>43</v>
      </c>
    </row>
    <row r="2261" spans="1:21" ht="13.2" hidden="1">
      <c r="A2261" s="40" t="s">
        <v>3216</v>
      </c>
      <c r="B2261" s="47">
        <v>44603</v>
      </c>
      <c r="C2261" s="12">
        <v>44468</v>
      </c>
      <c r="D2261" s="13" t="s">
        <v>110</v>
      </c>
      <c r="E2261" s="13" t="s">
        <v>111</v>
      </c>
      <c r="G2261" s="10" t="s">
        <v>3432</v>
      </c>
      <c r="H2261" s="40" t="s">
        <v>112</v>
      </c>
      <c r="I2261" s="47" t="s">
        <v>113</v>
      </c>
      <c r="J2261" s="13" t="str">
        <f t="shared" si="175"/>
        <v>LHDL</v>
      </c>
      <c r="K2261" s="40" t="s">
        <v>23</v>
      </c>
      <c r="L2261" s="52">
        <v>1273</v>
      </c>
      <c r="M2261" s="40" t="s">
        <v>365</v>
      </c>
      <c r="N2261" s="39" t="s">
        <v>366</v>
      </c>
      <c r="O2261" s="56">
        <v>6.6645000000000003</v>
      </c>
      <c r="P2261" s="46">
        <f t="shared" si="176"/>
        <v>8483.91</v>
      </c>
      <c r="Q2261" s="20">
        <f t="shared" si="177"/>
        <v>6.4</v>
      </c>
      <c r="R2261" s="20">
        <f t="shared" si="178"/>
        <v>1.0413281249999999</v>
      </c>
      <c r="S2261" s="18">
        <f t="shared" si="179"/>
        <v>1325.6107031249999</v>
      </c>
      <c r="T2261" s="17" t="s">
        <v>694</v>
      </c>
      <c r="U2261" s="40" t="s">
        <v>43</v>
      </c>
    </row>
    <row r="2262" spans="1:21" ht="13.2" hidden="1">
      <c r="A2262" s="40" t="s">
        <v>3217</v>
      </c>
      <c r="B2262" s="47">
        <v>44614</v>
      </c>
      <c r="C2262" s="12">
        <v>44519</v>
      </c>
      <c r="D2262" s="13" t="s">
        <v>110</v>
      </c>
      <c r="E2262" s="13" t="s">
        <v>111</v>
      </c>
      <c r="G2262" s="10" t="s">
        <v>3431</v>
      </c>
      <c r="H2262" s="40" t="s">
        <v>265</v>
      </c>
      <c r="I2262" s="47" t="s">
        <v>266</v>
      </c>
      <c r="J2262" s="13" t="str">
        <f t="shared" si="175"/>
        <v>LHDL</v>
      </c>
      <c r="K2262" s="40" t="s">
        <v>23</v>
      </c>
      <c r="L2262" s="52">
        <v>607</v>
      </c>
      <c r="M2262" s="40" t="s">
        <v>365</v>
      </c>
      <c r="N2262" s="39" t="s">
        <v>366</v>
      </c>
      <c r="O2262" s="56">
        <v>6.6645000000000003</v>
      </c>
      <c r="P2262" s="46">
        <f t="shared" si="176"/>
        <v>4045.35</v>
      </c>
      <c r="Q2262" s="20">
        <f t="shared" si="177"/>
        <v>6.4</v>
      </c>
      <c r="R2262" s="20">
        <f t="shared" si="178"/>
        <v>1.0413281249999999</v>
      </c>
      <c r="S2262" s="18">
        <f t="shared" si="179"/>
        <v>632.08617187499999</v>
      </c>
      <c r="T2262" s="17" t="s">
        <v>694</v>
      </c>
      <c r="U2262" s="40" t="s">
        <v>43</v>
      </c>
    </row>
    <row r="2263" spans="1:21" ht="13.2" hidden="1">
      <c r="A2263" s="40" t="s">
        <v>3218</v>
      </c>
      <c r="B2263" s="47">
        <v>44614</v>
      </c>
      <c r="C2263" s="12">
        <v>44519</v>
      </c>
      <c r="D2263" s="13" t="s">
        <v>110</v>
      </c>
      <c r="E2263" s="13" t="s">
        <v>111</v>
      </c>
      <c r="G2263" s="10" t="s">
        <v>3431</v>
      </c>
      <c r="H2263" s="40" t="s">
        <v>2850</v>
      </c>
      <c r="I2263" s="47" t="s">
        <v>2851</v>
      </c>
      <c r="J2263" s="13" t="str">
        <f t="shared" si="175"/>
        <v>LHDL</v>
      </c>
      <c r="K2263" s="40" t="s">
        <v>23</v>
      </c>
      <c r="L2263" s="52">
        <v>760</v>
      </c>
      <c r="M2263" s="40" t="s">
        <v>365</v>
      </c>
      <c r="N2263" s="39" t="s">
        <v>366</v>
      </c>
      <c r="O2263" s="56">
        <v>6.6645000000000003</v>
      </c>
      <c r="P2263" s="46">
        <f t="shared" si="176"/>
        <v>5065.0200000000004</v>
      </c>
      <c r="Q2263" s="20">
        <f t="shared" si="177"/>
        <v>6.4</v>
      </c>
      <c r="R2263" s="20">
        <f t="shared" si="178"/>
        <v>1.0413281249999999</v>
      </c>
      <c r="S2263" s="18">
        <f t="shared" si="179"/>
        <v>791.40937499999995</v>
      </c>
      <c r="T2263" s="17" t="s">
        <v>694</v>
      </c>
      <c r="U2263" s="40" t="s">
        <v>43</v>
      </c>
    </row>
    <row r="2264" spans="1:21" ht="13.2" hidden="1">
      <c r="A2264" s="40" t="s">
        <v>3219</v>
      </c>
      <c r="B2264" s="47">
        <v>44614</v>
      </c>
      <c r="C2264" s="12">
        <v>44519</v>
      </c>
      <c r="D2264" s="13" t="s">
        <v>110</v>
      </c>
      <c r="E2264" s="13" t="s">
        <v>111</v>
      </c>
      <c r="G2264" s="10" t="s">
        <v>3431</v>
      </c>
      <c r="H2264" s="40" t="s">
        <v>112</v>
      </c>
      <c r="I2264" s="47" t="s">
        <v>113</v>
      </c>
      <c r="J2264" s="13" t="str">
        <f t="shared" si="175"/>
        <v>LHDL</v>
      </c>
      <c r="K2264" s="40" t="s">
        <v>23</v>
      </c>
      <c r="L2264" s="52">
        <v>419</v>
      </c>
      <c r="M2264" s="40" t="s">
        <v>365</v>
      </c>
      <c r="N2264" s="39" t="s">
        <v>366</v>
      </c>
      <c r="O2264" s="56">
        <v>6.6645000000000003</v>
      </c>
      <c r="P2264" s="46">
        <f t="shared" si="176"/>
        <v>2792.43</v>
      </c>
      <c r="Q2264" s="20">
        <f t="shared" si="177"/>
        <v>6.4</v>
      </c>
      <c r="R2264" s="20">
        <f t="shared" si="178"/>
        <v>1.0413281249999999</v>
      </c>
      <c r="S2264" s="18">
        <f t="shared" si="179"/>
        <v>436.31648437499996</v>
      </c>
      <c r="T2264" s="17" t="s">
        <v>694</v>
      </c>
      <c r="U2264" s="40" t="s">
        <v>43</v>
      </c>
    </row>
    <row r="2265" spans="1:21" ht="13.2" hidden="1">
      <c r="A2265" s="64" t="s">
        <v>3217</v>
      </c>
      <c r="B2265" s="11">
        <v>44630</v>
      </c>
      <c r="C2265" s="12">
        <v>44519</v>
      </c>
      <c r="D2265" s="13" t="s">
        <v>110</v>
      </c>
      <c r="E2265" s="13" t="s">
        <v>111</v>
      </c>
      <c r="G2265" s="10" t="s">
        <v>4786</v>
      </c>
      <c r="H2265" s="13" t="s">
        <v>265</v>
      </c>
      <c r="I2265" s="13" t="s">
        <v>266</v>
      </c>
      <c r="J2265" s="13" t="str">
        <f t="shared" si="175"/>
        <v>LHDL</v>
      </c>
      <c r="K2265" s="13" t="s">
        <v>23</v>
      </c>
      <c r="L2265" s="44">
        <v>7</v>
      </c>
      <c r="M2265" s="13" t="s">
        <v>365</v>
      </c>
      <c r="N2265" s="20" t="s">
        <v>366</v>
      </c>
      <c r="O2265" s="61">
        <v>6.6645000000000003</v>
      </c>
      <c r="P2265" s="46">
        <f t="shared" si="176"/>
        <v>46.65</v>
      </c>
      <c r="Q2265" s="20">
        <f t="shared" si="177"/>
        <v>6.4</v>
      </c>
      <c r="R2265" s="20">
        <f t="shared" si="178"/>
        <v>1.0413281249999999</v>
      </c>
      <c r="S2265" s="18">
        <f t="shared" si="179"/>
        <v>7.2892968749999998</v>
      </c>
      <c r="T2265" s="17" t="s">
        <v>694</v>
      </c>
      <c r="U2265" s="19" t="s">
        <v>43</v>
      </c>
    </row>
    <row r="2266" spans="1:21" ht="13.2" hidden="1">
      <c r="A2266" s="64" t="s">
        <v>3217</v>
      </c>
      <c r="B2266" s="11">
        <v>44623</v>
      </c>
      <c r="C2266" s="12">
        <v>44519</v>
      </c>
      <c r="D2266" s="13" t="s">
        <v>110</v>
      </c>
      <c r="E2266" s="13" t="s">
        <v>111</v>
      </c>
      <c r="G2266" s="10" t="s">
        <v>4879</v>
      </c>
      <c r="H2266" s="13" t="s">
        <v>265</v>
      </c>
      <c r="I2266" s="13" t="s">
        <v>266</v>
      </c>
      <c r="J2266" s="13" t="str">
        <f t="shared" si="175"/>
        <v>LHDL</v>
      </c>
      <c r="K2266" s="13" t="s">
        <v>23</v>
      </c>
      <c r="L2266" s="44">
        <v>396</v>
      </c>
      <c r="M2266" s="13" t="s">
        <v>365</v>
      </c>
      <c r="N2266" s="20" t="s">
        <v>366</v>
      </c>
      <c r="O2266" s="61">
        <v>6.6645000000000003</v>
      </c>
      <c r="P2266" s="46">
        <f t="shared" si="176"/>
        <v>2639.14</v>
      </c>
      <c r="Q2266" s="20">
        <f t="shared" si="177"/>
        <v>6.4</v>
      </c>
      <c r="R2266" s="20">
        <f t="shared" si="178"/>
        <v>1.0413281249999999</v>
      </c>
      <c r="S2266" s="18">
        <f t="shared" si="179"/>
        <v>412.36593749999997</v>
      </c>
      <c r="T2266" s="17" t="s">
        <v>694</v>
      </c>
      <c r="U2266" s="19" t="s">
        <v>43</v>
      </c>
    </row>
    <row r="2267" spans="1:21" ht="13.2" hidden="1">
      <c r="A2267" s="63" t="s">
        <v>3218</v>
      </c>
      <c r="B2267" s="11">
        <v>44623</v>
      </c>
      <c r="C2267" s="12">
        <v>44519</v>
      </c>
      <c r="D2267" s="13" t="s">
        <v>110</v>
      </c>
      <c r="E2267" s="13" t="s">
        <v>111</v>
      </c>
      <c r="G2267" s="10" t="s">
        <v>4879</v>
      </c>
      <c r="H2267" s="13" t="s">
        <v>2850</v>
      </c>
      <c r="I2267" s="13" t="s">
        <v>2851</v>
      </c>
      <c r="J2267" s="13" t="str">
        <f t="shared" si="175"/>
        <v>LHDL</v>
      </c>
      <c r="K2267" s="13" t="s">
        <v>23</v>
      </c>
      <c r="L2267" s="44">
        <v>250</v>
      </c>
      <c r="M2267" s="13" t="s">
        <v>365</v>
      </c>
      <c r="N2267" s="20" t="s">
        <v>366</v>
      </c>
      <c r="O2267" s="61">
        <v>6.6645000000000003</v>
      </c>
      <c r="P2267" s="46">
        <f t="shared" si="176"/>
        <v>1666.13</v>
      </c>
      <c r="Q2267" s="20">
        <f t="shared" si="177"/>
        <v>6.4</v>
      </c>
      <c r="R2267" s="20">
        <f t="shared" si="178"/>
        <v>1.0413281249999999</v>
      </c>
      <c r="S2267" s="18">
        <f t="shared" si="179"/>
        <v>260.33203125</v>
      </c>
      <c r="T2267" s="17" t="s">
        <v>694</v>
      </c>
      <c r="U2267" s="19" t="s">
        <v>43</v>
      </c>
    </row>
    <row r="2268" spans="1:21" ht="13.2" hidden="1">
      <c r="A2268" s="63" t="s">
        <v>3219</v>
      </c>
      <c r="B2268" s="11">
        <v>44630</v>
      </c>
      <c r="C2268" s="12">
        <v>44519</v>
      </c>
      <c r="D2268" s="13" t="s">
        <v>110</v>
      </c>
      <c r="E2268" s="13" t="s">
        <v>111</v>
      </c>
      <c r="G2268" s="10" t="s">
        <v>4786</v>
      </c>
      <c r="H2268" s="13" t="s">
        <v>112</v>
      </c>
      <c r="I2268" s="13" t="s">
        <v>113</v>
      </c>
      <c r="J2268" s="13" t="str">
        <f t="shared" si="175"/>
        <v>LHDL</v>
      </c>
      <c r="K2268" s="13" t="s">
        <v>23</v>
      </c>
      <c r="L2268" s="44">
        <v>193</v>
      </c>
      <c r="M2268" s="13" t="s">
        <v>365</v>
      </c>
      <c r="N2268" s="20" t="s">
        <v>366</v>
      </c>
      <c r="O2268" s="61">
        <v>6.6645000000000003</v>
      </c>
      <c r="P2268" s="46">
        <f t="shared" si="176"/>
        <v>1286.25</v>
      </c>
      <c r="Q2268" s="20">
        <f t="shared" si="177"/>
        <v>6.4</v>
      </c>
      <c r="R2268" s="20">
        <f t="shared" si="178"/>
        <v>1.0413281249999999</v>
      </c>
      <c r="S2268" s="18">
        <f t="shared" si="179"/>
        <v>200.97632812499998</v>
      </c>
      <c r="T2268" s="17" t="s">
        <v>694</v>
      </c>
      <c r="U2268" s="19" t="s">
        <v>43</v>
      </c>
    </row>
    <row r="2269" spans="1:21" ht="13.2" hidden="1">
      <c r="A2269" s="40" t="s">
        <v>3219</v>
      </c>
      <c r="B2269" s="47">
        <v>44623</v>
      </c>
      <c r="C2269" s="12">
        <v>44519</v>
      </c>
      <c r="D2269" s="40" t="s">
        <v>110</v>
      </c>
      <c r="E2269" s="13" t="s">
        <v>111</v>
      </c>
      <c r="G2269" s="10" t="s">
        <v>4879</v>
      </c>
      <c r="H2269" s="13" t="s">
        <v>112</v>
      </c>
      <c r="I2269" s="13" t="s">
        <v>113</v>
      </c>
      <c r="J2269" s="13" t="str">
        <f t="shared" si="175"/>
        <v>LHDL</v>
      </c>
      <c r="K2269" s="40" t="s">
        <v>23</v>
      </c>
      <c r="L2269" s="52">
        <v>398</v>
      </c>
      <c r="M2269" s="13" t="s">
        <v>365</v>
      </c>
      <c r="N2269" s="39" t="s">
        <v>366</v>
      </c>
      <c r="O2269" s="56">
        <v>6.6645000000000003</v>
      </c>
      <c r="P2269" s="46">
        <f t="shared" si="176"/>
        <v>2652.47</v>
      </c>
      <c r="Q2269" s="20">
        <f t="shared" si="177"/>
        <v>6.4</v>
      </c>
      <c r="R2269" s="20">
        <f t="shared" si="178"/>
        <v>1.0413281249999999</v>
      </c>
      <c r="S2269" s="18">
        <f t="shared" si="179"/>
        <v>414.44859374999999</v>
      </c>
      <c r="T2269" s="17" t="s">
        <v>694</v>
      </c>
      <c r="U2269" s="40" t="s">
        <v>43</v>
      </c>
    </row>
    <row r="2270" spans="1:21" ht="13.2" hidden="1">
      <c r="A2270" s="40" t="s">
        <v>3985</v>
      </c>
      <c r="B2270" s="47">
        <v>44651</v>
      </c>
      <c r="C2270" s="12">
        <v>44545</v>
      </c>
      <c r="D2270" s="40" t="s">
        <v>110</v>
      </c>
      <c r="E2270" s="13" t="s">
        <v>111</v>
      </c>
      <c r="G2270" s="10" t="s">
        <v>4869</v>
      </c>
      <c r="H2270" s="13" t="s">
        <v>265</v>
      </c>
      <c r="I2270" s="13" t="s">
        <v>266</v>
      </c>
      <c r="J2270" s="13" t="str">
        <f t="shared" si="175"/>
        <v>LHDL</v>
      </c>
      <c r="K2270" s="40" t="s">
        <v>23</v>
      </c>
      <c r="L2270" s="52">
        <v>705</v>
      </c>
      <c r="M2270" s="13" t="s">
        <v>365</v>
      </c>
      <c r="N2270" s="39" t="s">
        <v>366</v>
      </c>
      <c r="O2270" s="56">
        <v>6.6645000000000003</v>
      </c>
      <c r="P2270" s="46">
        <f t="shared" si="176"/>
        <v>4698.47</v>
      </c>
      <c r="Q2270" s="20">
        <f t="shared" si="177"/>
        <v>6.4</v>
      </c>
      <c r="R2270" s="20">
        <f t="shared" si="178"/>
        <v>1.0413281249999999</v>
      </c>
      <c r="S2270" s="18">
        <f t="shared" si="179"/>
        <v>734.13632812499998</v>
      </c>
      <c r="T2270" s="17" t="s">
        <v>694</v>
      </c>
      <c r="U2270" s="40" t="s">
        <v>43</v>
      </c>
    </row>
    <row r="2271" spans="1:21" ht="13.2" hidden="1">
      <c r="A2271" s="40" t="s">
        <v>3986</v>
      </c>
      <c r="B2271" s="47">
        <v>44651</v>
      </c>
      <c r="C2271" s="12">
        <v>44545</v>
      </c>
      <c r="D2271" s="40" t="s">
        <v>110</v>
      </c>
      <c r="E2271" s="13" t="s">
        <v>111</v>
      </c>
      <c r="G2271" s="10" t="s">
        <v>4869</v>
      </c>
      <c r="H2271" s="13" t="s">
        <v>112</v>
      </c>
      <c r="I2271" s="13" t="s">
        <v>113</v>
      </c>
      <c r="J2271" s="13" t="str">
        <f t="shared" si="175"/>
        <v>LHDL</v>
      </c>
      <c r="K2271" s="40" t="s">
        <v>23</v>
      </c>
      <c r="L2271" s="52">
        <v>1510</v>
      </c>
      <c r="M2271" s="13" t="s">
        <v>365</v>
      </c>
      <c r="N2271" s="39" t="s">
        <v>366</v>
      </c>
      <c r="O2271" s="56">
        <v>6.6645000000000003</v>
      </c>
      <c r="P2271" s="46">
        <f t="shared" si="176"/>
        <v>10063.4</v>
      </c>
      <c r="Q2271" s="20">
        <f t="shared" si="177"/>
        <v>6.4</v>
      </c>
      <c r="R2271" s="20">
        <f t="shared" si="178"/>
        <v>1.0413281249999999</v>
      </c>
      <c r="S2271" s="18">
        <f t="shared" si="179"/>
        <v>1572.40546875</v>
      </c>
      <c r="T2271" s="17" t="s">
        <v>694</v>
      </c>
      <c r="U2271" s="40" t="s">
        <v>43</v>
      </c>
    </row>
    <row r="2272" spans="1:21" ht="13.2" hidden="1">
      <c r="A2272" s="63" t="s">
        <v>5678</v>
      </c>
      <c r="B2272" s="11">
        <v>44659</v>
      </c>
      <c r="C2272" s="12">
        <v>44545</v>
      </c>
      <c r="D2272" s="13" t="s">
        <v>110</v>
      </c>
      <c r="E2272" s="13" t="s">
        <v>111</v>
      </c>
      <c r="G2272" s="10" t="s">
        <v>5910</v>
      </c>
      <c r="H2272" s="13" t="s">
        <v>5163</v>
      </c>
      <c r="I2272" s="13" t="s">
        <v>6260</v>
      </c>
      <c r="J2272" s="13" t="str">
        <f t="shared" si="175"/>
        <v>LHDL</v>
      </c>
      <c r="K2272" s="13" t="s">
        <v>23</v>
      </c>
      <c r="L2272" s="44">
        <v>1210</v>
      </c>
      <c r="M2272" s="13" t="s">
        <v>365</v>
      </c>
      <c r="N2272" s="20" t="s">
        <v>366</v>
      </c>
      <c r="O2272" s="61">
        <v>6.6645000000000003</v>
      </c>
      <c r="P2272" s="46">
        <f t="shared" si="176"/>
        <v>8064.05</v>
      </c>
      <c r="Q2272" s="20">
        <f t="shared" si="177"/>
        <v>6.4</v>
      </c>
      <c r="R2272" s="20">
        <f t="shared" si="178"/>
        <v>1.0413281249999999</v>
      </c>
      <c r="S2272" s="18">
        <f t="shared" si="179"/>
        <v>1260.00703125</v>
      </c>
      <c r="T2272" s="17" t="s">
        <v>694</v>
      </c>
      <c r="U2272" s="19" t="s">
        <v>43</v>
      </c>
    </row>
    <row r="2273" spans="1:21" ht="13.2" hidden="1">
      <c r="A2273" s="40" t="s">
        <v>3220</v>
      </c>
      <c r="B2273" s="47">
        <v>44616</v>
      </c>
      <c r="C2273" s="12">
        <v>44322</v>
      </c>
      <c r="D2273" s="13" t="s">
        <v>392</v>
      </c>
      <c r="E2273" s="13" t="s">
        <v>393</v>
      </c>
      <c r="G2273" s="10" t="s">
        <v>3376</v>
      </c>
      <c r="H2273" s="40" t="s">
        <v>2852</v>
      </c>
      <c r="I2273" s="47" t="s">
        <v>2853</v>
      </c>
      <c r="J2273" s="13" t="str">
        <f t="shared" si="175"/>
        <v>GLID</v>
      </c>
      <c r="K2273" s="40" t="s">
        <v>23</v>
      </c>
      <c r="L2273" s="52">
        <v>-33</v>
      </c>
      <c r="M2273" s="40" t="s">
        <v>365</v>
      </c>
      <c r="N2273" s="39" t="s">
        <v>366</v>
      </c>
      <c r="O2273" s="56">
        <v>6.68</v>
      </c>
      <c r="P2273" s="46">
        <f t="shared" si="176"/>
        <v>-220.44</v>
      </c>
      <c r="Q2273" s="20">
        <f t="shared" si="177"/>
        <v>6.4</v>
      </c>
      <c r="R2273" s="20">
        <f t="shared" si="178"/>
        <v>1.04375</v>
      </c>
      <c r="S2273" s="18">
        <f t="shared" si="179"/>
        <v>-34.443750000000001</v>
      </c>
      <c r="T2273" s="17" t="s">
        <v>694</v>
      </c>
      <c r="U2273" s="40" t="s">
        <v>38</v>
      </c>
    </row>
    <row r="2274" spans="1:21" ht="13.2" hidden="1">
      <c r="A2274" s="64" t="s">
        <v>3220</v>
      </c>
      <c r="B2274" s="11">
        <v>44621</v>
      </c>
      <c r="C2274" s="12">
        <v>44322</v>
      </c>
      <c r="D2274" s="13" t="s">
        <v>392</v>
      </c>
      <c r="E2274" s="13" t="s">
        <v>393</v>
      </c>
      <c r="G2274" s="10" t="s">
        <v>4803</v>
      </c>
      <c r="H2274" s="13" t="s">
        <v>2852</v>
      </c>
      <c r="I2274" s="13" t="s">
        <v>2853</v>
      </c>
      <c r="J2274" s="13" t="str">
        <f t="shared" si="175"/>
        <v>GLID</v>
      </c>
      <c r="K2274" s="13" t="s">
        <v>23</v>
      </c>
      <c r="L2274" s="44">
        <v>33</v>
      </c>
      <c r="M2274" s="13" t="s">
        <v>365</v>
      </c>
      <c r="N2274" s="20" t="s">
        <v>366</v>
      </c>
      <c r="O2274" s="61">
        <v>6.68</v>
      </c>
      <c r="P2274" s="46">
        <f t="shared" si="176"/>
        <v>220.44</v>
      </c>
      <c r="Q2274" s="20">
        <f t="shared" si="177"/>
        <v>6.4</v>
      </c>
      <c r="R2274" s="20">
        <f t="shared" si="178"/>
        <v>1.04375</v>
      </c>
      <c r="S2274" s="18">
        <f t="shared" si="179"/>
        <v>34.443750000000001</v>
      </c>
      <c r="T2274" s="17" t="s">
        <v>694</v>
      </c>
      <c r="U2274" s="19" t="s">
        <v>38</v>
      </c>
    </row>
    <row r="2275" spans="1:21" ht="13.2" hidden="1">
      <c r="A2275" s="63" t="s">
        <v>2218</v>
      </c>
      <c r="B2275" s="11">
        <v>44575</v>
      </c>
      <c r="C2275" s="12">
        <v>44274</v>
      </c>
      <c r="D2275" s="69" t="s">
        <v>33</v>
      </c>
      <c r="E2275" s="13" t="s">
        <v>34</v>
      </c>
      <c r="G2275" s="69" t="s">
        <v>2393</v>
      </c>
      <c r="H2275" s="13" t="s">
        <v>768</v>
      </c>
      <c r="I2275" s="13" t="s">
        <v>769</v>
      </c>
      <c r="J2275" s="13" t="str">
        <f t="shared" si="175"/>
        <v>STM-</v>
      </c>
      <c r="K2275" s="13" t="s">
        <v>25</v>
      </c>
      <c r="L2275" s="44">
        <v>1020</v>
      </c>
      <c r="M2275" s="13" t="s">
        <v>365</v>
      </c>
      <c r="N2275" s="20" t="s">
        <v>366</v>
      </c>
      <c r="O2275" s="61">
        <v>6.7</v>
      </c>
      <c r="P2275" s="46">
        <f t="shared" si="176"/>
        <v>6834</v>
      </c>
      <c r="Q2275" s="20">
        <f t="shared" si="177"/>
        <v>6.4</v>
      </c>
      <c r="R2275" s="20">
        <f t="shared" si="178"/>
        <v>1.046875</v>
      </c>
      <c r="S2275" s="18">
        <f t="shared" si="179"/>
        <v>1067.8125</v>
      </c>
      <c r="T2275" s="17" t="s">
        <v>694</v>
      </c>
      <c r="U2275" s="19" t="s">
        <v>185</v>
      </c>
    </row>
    <row r="2276" spans="1:21" ht="13.2" hidden="1">
      <c r="A2276" s="64" t="s">
        <v>2090</v>
      </c>
      <c r="B2276" s="11">
        <v>44575</v>
      </c>
      <c r="C2276" s="12">
        <v>44560</v>
      </c>
      <c r="D2276" s="69" t="s">
        <v>21</v>
      </c>
      <c r="E2276" s="13" t="s">
        <v>22</v>
      </c>
      <c r="G2276" s="69" t="s">
        <v>2338</v>
      </c>
      <c r="H2276" s="13" t="s">
        <v>1531</v>
      </c>
      <c r="I2276" s="13" t="s">
        <v>374</v>
      </c>
      <c r="J2276" s="13" t="str">
        <f t="shared" si="175"/>
        <v>BOX-</v>
      </c>
      <c r="K2276" s="13" t="s">
        <v>23</v>
      </c>
      <c r="L2276" s="44">
        <v>1010</v>
      </c>
      <c r="M2276" s="13" t="s">
        <v>365</v>
      </c>
      <c r="N2276" s="20" t="s">
        <v>366</v>
      </c>
      <c r="O2276" s="61">
        <v>6.72</v>
      </c>
      <c r="P2276" s="46">
        <f t="shared" si="176"/>
        <v>6787.2</v>
      </c>
      <c r="Q2276" s="20">
        <f t="shared" si="177"/>
        <v>6.4</v>
      </c>
      <c r="R2276" s="20">
        <f t="shared" si="178"/>
        <v>1.0499999999999998</v>
      </c>
      <c r="S2276" s="18">
        <f t="shared" si="179"/>
        <v>1060.4999999999998</v>
      </c>
      <c r="T2276" s="17" t="s">
        <v>694</v>
      </c>
      <c r="U2276" s="19" t="s">
        <v>55</v>
      </c>
    </row>
    <row r="2277" spans="1:21" ht="13.2" hidden="1">
      <c r="A2277" s="63" t="s">
        <v>5679</v>
      </c>
      <c r="B2277" s="11">
        <v>44673</v>
      </c>
      <c r="C2277" s="12">
        <v>44614</v>
      </c>
      <c r="D2277" s="13" t="s">
        <v>110</v>
      </c>
      <c r="E2277" s="13" t="s">
        <v>111</v>
      </c>
      <c r="G2277" s="10" t="s">
        <v>5955</v>
      </c>
      <c r="H2277" s="13" t="s">
        <v>2850</v>
      </c>
      <c r="I2277" s="13" t="s">
        <v>2851</v>
      </c>
      <c r="J2277" s="13" t="str">
        <f t="shared" si="175"/>
        <v>LHDL</v>
      </c>
      <c r="K2277" s="13" t="s">
        <v>23</v>
      </c>
      <c r="L2277" s="44">
        <v>510</v>
      </c>
      <c r="M2277" s="13" t="s">
        <v>365</v>
      </c>
      <c r="N2277" s="20" t="s">
        <v>366</v>
      </c>
      <c r="O2277" s="61">
        <v>6.7847</v>
      </c>
      <c r="P2277" s="46">
        <f t="shared" si="176"/>
        <v>3460.2</v>
      </c>
      <c r="Q2277" s="20">
        <f t="shared" si="177"/>
        <v>6.4</v>
      </c>
      <c r="R2277" s="20">
        <f t="shared" si="178"/>
        <v>1.0601093749999999</v>
      </c>
      <c r="S2277" s="18">
        <f t="shared" si="179"/>
        <v>540.6557812499999</v>
      </c>
      <c r="T2277" s="17" t="s">
        <v>694</v>
      </c>
      <c r="U2277" s="19" t="s">
        <v>43</v>
      </c>
    </row>
    <row r="2278" spans="1:21" ht="13.2" hidden="1">
      <c r="A2278" s="63" t="s">
        <v>5680</v>
      </c>
      <c r="B2278" s="11">
        <v>44679</v>
      </c>
      <c r="C2278" s="12">
        <v>44678</v>
      </c>
      <c r="D2278" s="13" t="s">
        <v>21</v>
      </c>
      <c r="E2278" s="13" t="s">
        <v>22</v>
      </c>
      <c r="G2278" s="10" t="s">
        <v>5996</v>
      </c>
      <c r="H2278" s="13" t="s">
        <v>5164</v>
      </c>
      <c r="I2278" s="13" t="s">
        <v>6261</v>
      </c>
      <c r="J2278" s="13" t="str">
        <f t="shared" si="175"/>
        <v>SHTS</v>
      </c>
      <c r="K2278" s="13" t="s">
        <v>23</v>
      </c>
      <c r="L2278" s="44">
        <v>2010</v>
      </c>
      <c r="M2278" s="13" t="s">
        <v>365</v>
      </c>
      <c r="N2278" s="20" t="s">
        <v>366</v>
      </c>
      <c r="O2278" s="61">
        <v>6.81</v>
      </c>
      <c r="P2278" s="46">
        <f t="shared" si="176"/>
        <v>13688.1</v>
      </c>
      <c r="Q2278" s="20">
        <f t="shared" si="177"/>
        <v>6.4</v>
      </c>
      <c r="R2278" s="20">
        <f t="shared" si="178"/>
        <v>1.0640624999999999</v>
      </c>
      <c r="S2278" s="18">
        <f t="shared" si="179"/>
        <v>2138.765625</v>
      </c>
      <c r="T2278" s="17" t="s">
        <v>694</v>
      </c>
      <c r="U2278" s="19" t="s">
        <v>24</v>
      </c>
    </row>
    <row r="2279" spans="1:21" ht="13.2" hidden="1">
      <c r="A2279" s="40" t="s">
        <v>3221</v>
      </c>
      <c r="B2279" s="47">
        <v>44618</v>
      </c>
      <c r="C2279" s="12">
        <v>44503</v>
      </c>
      <c r="D2279" s="13" t="s">
        <v>106</v>
      </c>
      <c r="E2279" s="13" t="s">
        <v>107</v>
      </c>
      <c r="G2279" s="10" t="s">
        <v>3388</v>
      </c>
      <c r="H2279" s="40" t="s">
        <v>319</v>
      </c>
      <c r="I2279" s="47" t="s">
        <v>320</v>
      </c>
      <c r="J2279" s="13" t="str">
        <f t="shared" si="175"/>
        <v>GLID</v>
      </c>
      <c r="K2279" s="40" t="s">
        <v>23</v>
      </c>
      <c r="L2279" s="52">
        <v>911</v>
      </c>
      <c r="M2279" s="40" t="s">
        <v>365</v>
      </c>
      <c r="N2279" s="39" t="s">
        <v>366</v>
      </c>
      <c r="O2279" s="56">
        <v>6.8128000000000002</v>
      </c>
      <c r="P2279" s="46">
        <f t="shared" si="176"/>
        <v>6206.46</v>
      </c>
      <c r="Q2279" s="20">
        <f t="shared" si="177"/>
        <v>6.4</v>
      </c>
      <c r="R2279" s="20">
        <f t="shared" si="178"/>
        <v>1.0645</v>
      </c>
      <c r="S2279" s="18">
        <f t="shared" si="179"/>
        <v>969.7595</v>
      </c>
      <c r="T2279" s="17" t="s">
        <v>694</v>
      </c>
      <c r="U2279" s="40" t="s">
        <v>38</v>
      </c>
    </row>
    <row r="2280" spans="1:21" ht="13.2" hidden="1">
      <c r="A2280" s="40" t="s">
        <v>3221</v>
      </c>
      <c r="B2280" s="47">
        <v>44610</v>
      </c>
      <c r="C2280" s="12">
        <v>44503</v>
      </c>
      <c r="D2280" s="40" t="s">
        <v>106</v>
      </c>
      <c r="E2280" s="13" t="s">
        <v>107</v>
      </c>
      <c r="G2280" s="10" t="s">
        <v>3433</v>
      </c>
      <c r="H2280" s="40" t="s">
        <v>319</v>
      </c>
      <c r="I2280" s="47" t="s">
        <v>320</v>
      </c>
      <c r="J2280" s="13" t="str">
        <f t="shared" si="175"/>
        <v>GLID</v>
      </c>
      <c r="K2280" s="40" t="s">
        <v>23</v>
      </c>
      <c r="L2280" s="52">
        <v>-911</v>
      </c>
      <c r="M2280" s="40" t="s">
        <v>365</v>
      </c>
      <c r="N2280" s="39" t="s">
        <v>366</v>
      </c>
      <c r="O2280" s="56">
        <v>6.8128000000000002</v>
      </c>
      <c r="P2280" s="46">
        <f t="shared" si="176"/>
        <v>-6206.46</v>
      </c>
      <c r="Q2280" s="20">
        <f t="shared" si="177"/>
        <v>6.4</v>
      </c>
      <c r="R2280" s="20">
        <f t="shared" si="178"/>
        <v>1.0645</v>
      </c>
      <c r="S2280" s="18">
        <f t="shared" si="179"/>
        <v>-969.7595</v>
      </c>
      <c r="T2280" s="17" t="s">
        <v>694</v>
      </c>
      <c r="U2280" s="40" t="s">
        <v>38</v>
      </c>
    </row>
    <row r="2281" spans="1:21" ht="13.2" hidden="1">
      <c r="A2281" s="63" t="s">
        <v>5681</v>
      </c>
      <c r="B2281" s="11">
        <v>44673</v>
      </c>
      <c r="C2281" s="12">
        <v>44648</v>
      </c>
      <c r="D2281" s="13" t="s">
        <v>178</v>
      </c>
      <c r="E2281" s="13" t="s">
        <v>1273</v>
      </c>
      <c r="G2281" s="10" t="s">
        <v>5884</v>
      </c>
      <c r="H2281" s="13" t="s">
        <v>5165</v>
      </c>
      <c r="I2281" s="13" t="s">
        <v>6262</v>
      </c>
      <c r="J2281" s="13" t="str">
        <f t="shared" si="175"/>
        <v>GLID</v>
      </c>
      <c r="K2281" s="13" t="s">
        <v>23</v>
      </c>
      <c r="L2281" s="44">
        <v>670</v>
      </c>
      <c r="M2281" s="13" t="s">
        <v>365</v>
      </c>
      <c r="N2281" s="20" t="s">
        <v>366</v>
      </c>
      <c r="O2281" s="61">
        <v>6.8693999999999997</v>
      </c>
      <c r="P2281" s="46">
        <f t="shared" si="176"/>
        <v>4602.5</v>
      </c>
      <c r="Q2281" s="20">
        <f t="shared" si="177"/>
        <v>6.4</v>
      </c>
      <c r="R2281" s="20">
        <f t="shared" si="178"/>
        <v>1.0733437499999998</v>
      </c>
      <c r="S2281" s="18">
        <f t="shared" si="179"/>
        <v>719.14031249999982</v>
      </c>
      <c r="T2281" s="17" t="s">
        <v>694</v>
      </c>
      <c r="U2281" s="19" t="s">
        <v>38</v>
      </c>
    </row>
    <row r="2282" spans="1:21" ht="13.2" hidden="1">
      <c r="A2282" s="64" t="s">
        <v>3987</v>
      </c>
      <c r="B2282" s="11">
        <v>44651</v>
      </c>
      <c r="C2282" s="12">
        <v>44613</v>
      </c>
      <c r="D2282" s="13" t="s">
        <v>110</v>
      </c>
      <c r="E2282" s="13" t="s">
        <v>111</v>
      </c>
      <c r="G2282" s="10" t="s">
        <v>4869</v>
      </c>
      <c r="H2282" s="13" t="s">
        <v>4523</v>
      </c>
      <c r="I2282" s="13" t="s">
        <v>4524</v>
      </c>
      <c r="J2282" s="13" t="str">
        <f t="shared" si="175"/>
        <v>HDL-</v>
      </c>
      <c r="K2282" s="13" t="s">
        <v>23</v>
      </c>
      <c r="L2282" s="44">
        <v>3460</v>
      </c>
      <c r="M2282" s="13" t="s">
        <v>365</v>
      </c>
      <c r="N2282" s="20" t="s">
        <v>366</v>
      </c>
      <c r="O2282" s="61">
        <v>6.9779</v>
      </c>
      <c r="P2282" s="46">
        <f t="shared" si="176"/>
        <v>24143.53</v>
      </c>
      <c r="Q2282" s="20">
        <f t="shared" si="177"/>
        <v>6.4</v>
      </c>
      <c r="R2282" s="20">
        <f t="shared" si="178"/>
        <v>1.0902968749999999</v>
      </c>
      <c r="S2282" s="18">
        <f t="shared" si="179"/>
        <v>3772.4271874999999</v>
      </c>
      <c r="T2282" s="17" t="s">
        <v>694</v>
      </c>
      <c r="U2282" s="19" t="s">
        <v>37</v>
      </c>
    </row>
    <row r="2283" spans="1:21" ht="13.2" hidden="1">
      <c r="A2283" s="63" t="s">
        <v>3988</v>
      </c>
      <c r="B2283" s="11">
        <v>44651</v>
      </c>
      <c r="C2283" s="12">
        <v>44613</v>
      </c>
      <c r="D2283" s="13" t="s">
        <v>110</v>
      </c>
      <c r="E2283" s="13" t="s">
        <v>111</v>
      </c>
      <c r="G2283" s="10" t="s">
        <v>4869</v>
      </c>
      <c r="H2283" s="13" t="s">
        <v>4525</v>
      </c>
      <c r="I2283" s="13" t="s">
        <v>4526</v>
      </c>
      <c r="J2283" s="13" t="str">
        <f t="shared" si="175"/>
        <v>HDL-</v>
      </c>
      <c r="K2283" s="13" t="s">
        <v>23</v>
      </c>
      <c r="L2283" s="44">
        <v>3360</v>
      </c>
      <c r="M2283" s="13" t="s">
        <v>365</v>
      </c>
      <c r="N2283" s="13" t="s">
        <v>366</v>
      </c>
      <c r="O2283" s="62">
        <v>6.9779</v>
      </c>
      <c r="P2283" s="46">
        <f t="shared" si="176"/>
        <v>23445.74</v>
      </c>
      <c r="Q2283" s="20">
        <f t="shared" si="177"/>
        <v>6.4</v>
      </c>
      <c r="R2283" s="20">
        <f t="shared" si="178"/>
        <v>1.0902968749999999</v>
      </c>
      <c r="S2283" s="18">
        <f t="shared" si="179"/>
        <v>3663.3975</v>
      </c>
      <c r="T2283" s="17" t="s">
        <v>694</v>
      </c>
      <c r="U2283" s="19" t="s">
        <v>37</v>
      </c>
    </row>
    <row r="2284" spans="1:21" ht="13.2" hidden="1">
      <c r="A2284" s="40" t="s">
        <v>3989</v>
      </c>
      <c r="B2284" s="47">
        <v>44651</v>
      </c>
      <c r="C2284" s="12">
        <v>44613</v>
      </c>
      <c r="D2284" s="40" t="s">
        <v>110</v>
      </c>
      <c r="E2284" s="13" t="s">
        <v>111</v>
      </c>
      <c r="G2284" s="10" t="s">
        <v>4869</v>
      </c>
      <c r="H2284" s="13" t="s">
        <v>4527</v>
      </c>
      <c r="I2284" s="13" t="s">
        <v>4528</v>
      </c>
      <c r="J2284" s="13" t="str">
        <f t="shared" si="175"/>
        <v>HDL-</v>
      </c>
      <c r="K2284" s="40" t="s">
        <v>23</v>
      </c>
      <c r="L2284" s="52">
        <v>970</v>
      </c>
      <c r="M2284" s="13" t="s">
        <v>365</v>
      </c>
      <c r="N2284" s="39" t="s">
        <v>366</v>
      </c>
      <c r="O2284" s="56">
        <v>6.9779</v>
      </c>
      <c r="P2284" s="46">
        <f t="shared" si="176"/>
        <v>6768.56</v>
      </c>
      <c r="Q2284" s="20">
        <f t="shared" si="177"/>
        <v>6.4</v>
      </c>
      <c r="R2284" s="20">
        <f t="shared" si="178"/>
        <v>1.0902968749999999</v>
      </c>
      <c r="S2284" s="18">
        <f t="shared" si="179"/>
        <v>1057.5879687499998</v>
      </c>
      <c r="T2284" s="17" t="s">
        <v>694</v>
      </c>
      <c r="U2284" s="40" t="s">
        <v>37</v>
      </c>
    </row>
    <row r="2285" spans="1:21" ht="13.2" hidden="1">
      <c r="A2285" s="64" t="s">
        <v>1722</v>
      </c>
      <c r="B2285" s="11">
        <v>44571</v>
      </c>
      <c r="C2285" s="12">
        <v>44567</v>
      </c>
      <c r="D2285" s="69" t="s">
        <v>106</v>
      </c>
      <c r="E2285" s="13" t="s">
        <v>107</v>
      </c>
      <c r="G2285" s="69" t="s">
        <v>651</v>
      </c>
      <c r="H2285" s="13" t="s">
        <v>1439</v>
      </c>
      <c r="I2285" s="13" t="s">
        <v>1440</v>
      </c>
      <c r="J2285" s="13" t="str">
        <f t="shared" si="175"/>
        <v>GLID</v>
      </c>
      <c r="K2285" s="13" t="s">
        <v>23</v>
      </c>
      <c r="L2285" s="44">
        <v>22</v>
      </c>
      <c r="M2285" s="13" t="s">
        <v>365</v>
      </c>
      <c r="N2285" s="20" t="s">
        <v>366</v>
      </c>
      <c r="O2285" s="61">
        <v>6.9855</v>
      </c>
      <c r="P2285" s="46">
        <f t="shared" si="176"/>
        <v>153.68</v>
      </c>
      <c r="Q2285" s="20">
        <f t="shared" si="177"/>
        <v>6.4</v>
      </c>
      <c r="R2285" s="20">
        <f t="shared" si="178"/>
        <v>1.0914843749999998</v>
      </c>
      <c r="S2285" s="18">
        <f t="shared" si="179"/>
        <v>24.012656249999996</v>
      </c>
      <c r="T2285" s="17" t="s">
        <v>694</v>
      </c>
      <c r="U2285" s="19" t="s">
        <v>38</v>
      </c>
    </row>
    <row r="2286" spans="1:21" ht="13.2" hidden="1">
      <c r="A2286" s="64" t="s">
        <v>1710</v>
      </c>
      <c r="B2286" s="11">
        <v>44578</v>
      </c>
      <c r="C2286" s="12">
        <v>44565</v>
      </c>
      <c r="D2286" s="69" t="s">
        <v>106</v>
      </c>
      <c r="E2286" s="13" t="s">
        <v>107</v>
      </c>
      <c r="G2286" s="69" t="s">
        <v>656</v>
      </c>
      <c r="H2286" s="13" t="s">
        <v>920</v>
      </c>
      <c r="I2286" s="13" t="s">
        <v>921</v>
      </c>
      <c r="J2286" s="13" t="str">
        <f t="shared" si="175"/>
        <v>GLID</v>
      </c>
      <c r="K2286" s="13" t="s">
        <v>23</v>
      </c>
      <c r="L2286" s="44">
        <v>1040</v>
      </c>
      <c r="M2286" s="13" t="s">
        <v>365</v>
      </c>
      <c r="N2286" s="20" t="s">
        <v>366</v>
      </c>
      <c r="O2286" s="61">
        <v>7.0636999999999999</v>
      </c>
      <c r="P2286" s="46">
        <f t="shared" si="176"/>
        <v>7346.25</v>
      </c>
      <c r="Q2286" s="20">
        <f t="shared" si="177"/>
        <v>6.4</v>
      </c>
      <c r="R2286" s="20">
        <f t="shared" si="178"/>
        <v>1.103703125</v>
      </c>
      <c r="S2286" s="18">
        <f t="shared" si="179"/>
        <v>1147.8512499999999</v>
      </c>
      <c r="T2286" s="17" t="s">
        <v>694</v>
      </c>
      <c r="U2286" s="19" t="s">
        <v>38</v>
      </c>
    </row>
    <row r="2287" spans="1:21" ht="13.2" hidden="1">
      <c r="A2287" s="63" t="s">
        <v>3990</v>
      </c>
      <c r="B2287" s="11">
        <v>44630</v>
      </c>
      <c r="C2287" s="12">
        <v>44621</v>
      </c>
      <c r="D2287" s="13" t="s">
        <v>106</v>
      </c>
      <c r="E2287" s="13" t="s">
        <v>107</v>
      </c>
      <c r="G2287" s="10" t="s">
        <v>4856</v>
      </c>
      <c r="H2287" s="13" t="s">
        <v>920</v>
      </c>
      <c r="I2287" s="13" t="s">
        <v>921</v>
      </c>
      <c r="J2287" s="13" t="str">
        <f t="shared" si="175"/>
        <v>GLID</v>
      </c>
      <c r="K2287" s="13" t="s">
        <v>23</v>
      </c>
      <c r="L2287" s="44">
        <v>300</v>
      </c>
      <c r="M2287" s="13" t="s">
        <v>365</v>
      </c>
      <c r="N2287" s="20" t="s">
        <v>366</v>
      </c>
      <c r="O2287" s="61">
        <v>7.0636999999999999</v>
      </c>
      <c r="P2287" s="46">
        <f t="shared" si="176"/>
        <v>2119.11</v>
      </c>
      <c r="Q2287" s="20">
        <f t="shared" si="177"/>
        <v>6.4</v>
      </c>
      <c r="R2287" s="20">
        <f t="shared" si="178"/>
        <v>1.103703125</v>
      </c>
      <c r="S2287" s="18">
        <f t="shared" si="179"/>
        <v>331.11093749999998</v>
      </c>
      <c r="T2287" s="17" t="s">
        <v>694</v>
      </c>
      <c r="U2287" s="19" t="s">
        <v>38</v>
      </c>
    </row>
    <row r="2288" spans="1:21" ht="13.2" hidden="1">
      <c r="A2288" s="40" t="s">
        <v>3222</v>
      </c>
      <c r="B2288" s="47">
        <v>44606</v>
      </c>
      <c r="C2288" s="12">
        <v>44366</v>
      </c>
      <c r="D2288" s="40" t="s">
        <v>416</v>
      </c>
      <c r="E2288" s="13" t="s">
        <v>417</v>
      </c>
      <c r="G2288" s="10" t="s">
        <v>3407</v>
      </c>
      <c r="H2288" s="40" t="s">
        <v>966</v>
      </c>
      <c r="I2288" s="47" t="s">
        <v>967</v>
      </c>
      <c r="J2288" s="13" t="str">
        <f t="shared" si="175"/>
        <v>ANYD</v>
      </c>
      <c r="K2288" s="40" t="s">
        <v>23</v>
      </c>
      <c r="L2288" s="52">
        <v>3000</v>
      </c>
      <c r="M2288" s="40" t="s">
        <v>365</v>
      </c>
      <c r="N2288" s="39" t="s">
        <v>366</v>
      </c>
      <c r="O2288" s="56">
        <v>7.0655000000000001</v>
      </c>
      <c r="P2288" s="46">
        <f t="shared" si="176"/>
        <v>21196.5</v>
      </c>
      <c r="Q2288" s="20">
        <f t="shared" si="177"/>
        <v>6.4</v>
      </c>
      <c r="R2288" s="20">
        <f t="shared" si="178"/>
        <v>1.103984375</v>
      </c>
      <c r="S2288" s="18">
        <f t="shared" si="179"/>
        <v>3311.953125</v>
      </c>
      <c r="T2288" s="17" t="s">
        <v>694</v>
      </c>
      <c r="U2288" s="40" t="s">
        <v>2253</v>
      </c>
    </row>
    <row r="2289" spans="1:21" ht="13.2" hidden="1">
      <c r="A2289" s="40" t="s">
        <v>1713</v>
      </c>
      <c r="B2289" s="47">
        <v>44575</v>
      </c>
      <c r="C2289" s="12">
        <v>44571</v>
      </c>
      <c r="D2289" s="69" t="s">
        <v>178</v>
      </c>
      <c r="E2289" s="13" t="s">
        <v>1273</v>
      </c>
      <c r="G2289" s="69" t="s">
        <v>2288</v>
      </c>
      <c r="H2289" s="13" t="s">
        <v>183</v>
      </c>
      <c r="I2289" s="13" t="s">
        <v>184</v>
      </c>
      <c r="J2289" s="13" t="str">
        <f t="shared" si="175"/>
        <v>GLID</v>
      </c>
      <c r="K2289" s="40" t="s">
        <v>23</v>
      </c>
      <c r="L2289" s="52">
        <v>1200</v>
      </c>
      <c r="M2289" s="13" t="s">
        <v>365</v>
      </c>
      <c r="N2289" s="39" t="s">
        <v>366</v>
      </c>
      <c r="O2289" s="56">
        <v>7.1238000000000001</v>
      </c>
      <c r="P2289" s="46">
        <f t="shared" si="176"/>
        <v>8548.56</v>
      </c>
      <c r="Q2289" s="20">
        <f t="shared" si="177"/>
        <v>6.4</v>
      </c>
      <c r="R2289" s="20">
        <f t="shared" si="178"/>
        <v>1.11309375</v>
      </c>
      <c r="S2289" s="18">
        <f t="shared" si="179"/>
        <v>1335.7125000000001</v>
      </c>
      <c r="T2289" s="17" t="s">
        <v>694</v>
      </c>
      <c r="U2289" s="40" t="s">
        <v>38</v>
      </c>
    </row>
    <row r="2290" spans="1:21" ht="13.2" hidden="1">
      <c r="A2290" s="40" t="s">
        <v>3223</v>
      </c>
      <c r="B2290" s="47">
        <v>44614</v>
      </c>
      <c r="C2290" s="12">
        <v>44582</v>
      </c>
      <c r="D2290" s="13" t="s">
        <v>178</v>
      </c>
      <c r="E2290" s="13" t="s">
        <v>1273</v>
      </c>
      <c r="G2290" s="10" t="s">
        <v>3370</v>
      </c>
      <c r="H2290" s="40" t="s">
        <v>183</v>
      </c>
      <c r="I2290" s="47" t="s">
        <v>184</v>
      </c>
      <c r="J2290" s="13" t="str">
        <f t="shared" si="175"/>
        <v>GLID</v>
      </c>
      <c r="K2290" s="40" t="s">
        <v>23</v>
      </c>
      <c r="L2290" s="52">
        <v>1820</v>
      </c>
      <c r="M2290" s="40" t="s">
        <v>365</v>
      </c>
      <c r="N2290" s="39" t="s">
        <v>366</v>
      </c>
      <c r="O2290" s="56">
        <v>7.1238000000000001</v>
      </c>
      <c r="P2290" s="46">
        <f t="shared" si="176"/>
        <v>12965.32</v>
      </c>
      <c r="Q2290" s="20">
        <f t="shared" si="177"/>
        <v>6.4</v>
      </c>
      <c r="R2290" s="20">
        <f t="shared" si="178"/>
        <v>1.11309375</v>
      </c>
      <c r="S2290" s="18">
        <f t="shared" si="179"/>
        <v>2025.8306250000001</v>
      </c>
      <c r="T2290" s="17" t="s">
        <v>694</v>
      </c>
      <c r="U2290" s="40" t="s">
        <v>38</v>
      </c>
    </row>
    <row r="2291" spans="1:21" ht="13.2" hidden="1">
      <c r="A2291" s="40" t="s">
        <v>3224</v>
      </c>
      <c r="B2291" s="47">
        <v>44616</v>
      </c>
      <c r="C2291" s="12">
        <v>44610</v>
      </c>
      <c r="D2291" s="13" t="s">
        <v>178</v>
      </c>
      <c r="E2291" s="13" t="s">
        <v>1273</v>
      </c>
      <c r="G2291" s="10" t="s">
        <v>3307</v>
      </c>
      <c r="H2291" s="40" t="s">
        <v>183</v>
      </c>
      <c r="I2291" s="47" t="s">
        <v>184</v>
      </c>
      <c r="J2291" s="13" t="str">
        <f t="shared" si="175"/>
        <v>GLID</v>
      </c>
      <c r="K2291" s="40" t="s">
        <v>23</v>
      </c>
      <c r="L2291" s="52">
        <v>3050</v>
      </c>
      <c r="M2291" s="40" t="s">
        <v>365</v>
      </c>
      <c r="N2291" s="39" t="s">
        <v>366</v>
      </c>
      <c r="O2291" s="56">
        <v>7.1238000000000001</v>
      </c>
      <c r="P2291" s="46">
        <f t="shared" si="176"/>
        <v>21727.59</v>
      </c>
      <c r="Q2291" s="20">
        <f t="shared" si="177"/>
        <v>6.4</v>
      </c>
      <c r="R2291" s="20">
        <f t="shared" si="178"/>
        <v>1.11309375</v>
      </c>
      <c r="S2291" s="18">
        <f t="shared" si="179"/>
        <v>3394.9359374999999</v>
      </c>
      <c r="T2291" s="17" t="s">
        <v>694</v>
      </c>
      <c r="U2291" s="40" t="s">
        <v>38</v>
      </c>
    </row>
    <row r="2292" spans="1:21" ht="13.2" hidden="1">
      <c r="A2292" s="63" t="s">
        <v>1824</v>
      </c>
      <c r="B2292" s="11">
        <v>44578</v>
      </c>
      <c r="C2292" s="12">
        <v>44504</v>
      </c>
      <c r="D2292" s="69" t="s">
        <v>114</v>
      </c>
      <c r="E2292" s="13" t="s">
        <v>115</v>
      </c>
      <c r="G2292" s="69" t="s">
        <v>2269</v>
      </c>
      <c r="H2292" s="13" t="s">
        <v>1454</v>
      </c>
      <c r="I2292" s="13" t="s">
        <v>1455</v>
      </c>
      <c r="J2292" s="13" t="str">
        <f t="shared" si="175"/>
        <v>HDL-</v>
      </c>
      <c r="K2292" s="13" t="s">
        <v>23</v>
      </c>
      <c r="L2292" s="44">
        <v>2030</v>
      </c>
      <c r="M2292" s="13" t="s">
        <v>365</v>
      </c>
      <c r="N2292" s="20" t="s">
        <v>366</v>
      </c>
      <c r="O2292" s="61">
        <v>7.1708999999999996</v>
      </c>
      <c r="P2292" s="46">
        <f t="shared" si="176"/>
        <v>14556.93</v>
      </c>
      <c r="Q2292" s="20">
        <f t="shared" si="177"/>
        <v>6.4</v>
      </c>
      <c r="R2292" s="20">
        <f t="shared" si="178"/>
        <v>1.1204531249999998</v>
      </c>
      <c r="S2292" s="18">
        <f t="shared" si="179"/>
        <v>2274.5198437499998</v>
      </c>
      <c r="T2292" s="17" t="s">
        <v>694</v>
      </c>
      <c r="U2292" s="19" t="s">
        <v>37</v>
      </c>
    </row>
    <row r="2293" spans="1:21" ht="13.2" hidden="1">
      <c r="A2293" s="63" t="s">
        <v>1825</v>
      </c>
      <c r="B2293" s="11">
        <v>44581</v>
      </c>
      <c r="C2293" s="12">
        <v>44504</v>
      </c>
      <c r="D2293" s="69" t="s">
        <v>114</v>
      </c>
      <c r="E2293" s="13" t="s">
        <v>115</v>
      </c>
      <c r="G2293" s="69" t="s">
        <v>666</v>
      </c>
      <c r="H2293" s="13" t="s">
        <v>1071</v>
      </c>
      <c r="I2293" s="13" t="s">
        <v>1090</v>
      </c>
      <c r="J2293" s="13" t="str">
        <f t="shared" si="175"/>
        <v>HDL-</v>
      </c>
      <c r="K2293" s="13" t="s">
        <v>23</v>
      </c>
      <c r="L2293" s="44">
        <v>1450</v>
      </c>
      <c r="M2293" s="13" t="s">
        <v>365</v>
      </c>
      <c r="N2293" s="20" t="s">
        <v>366</v>
      </c>
      <c r="O2293" s="61">
        <v>7.1708999999999996</v>
      </c>
      <c r="P2293" s="46">
        <f t="shared" si="176"/>
        <v>10397.81</v>
      </c>
      <c r="Q2293" s="20">
        <f t="shared" si="177"/>
        <v>6.4</v>
      </c>
      <c r="R2293" s="20">
        <f t="shared" si="178"/>
        <v>1.1204531249999998</v>
      </c>
      <c r="S2293" s="18">
        <f t="shared" si="179"/>
        <v>1624.6570312499998</v>
      </c>
      <c r="T2293" s="17" t="s">
        <v>694</v>
      </c>
      <c r="U2293" s="19" t="s">
        <v>37</v>
      </c>
    </row>
    <row r="2294" spans="1:21" ht="13.2" hidden="1">
      <c r="A2294" s="63" t="s">
        <v>2206</v>
      </c>
      <c r="B2294" s="11">
        <v>44579</v>
      </c>
      <c r="C2294" s="12">
        <v>44489</v>
      </c>
      <c r="D2294" s="69" t="s">
        <v>33</v>
      </c>
      <c r="E2294" s="13" t="s">
        <v>34</v>
      </c>
      <c r="G2294" s="69" t="s">
        <v>633</v>
      </c>
      <c r="H2294" s="13" t="s">
        <v>924</v>
      </c>
      <c r="I2294" s="13" t="s">
        <v>925</v>
      </c>
      <c r="J2294" s="13" t="str">
        <f t="shared" si="175"/>
        <v>STM-</v>
      </c>
      <c r="K2294" s="13" t="s">
        <v>25</v>
      </c>
      <c r="L2294" s="44">
        <v>1010</v>
      </c>
      <c r="M2294" s="13" t="s">
        <v>365</v>
      </c>
      <c r="N2294" s="20" t="s">
        <v>366</v>
      </c>
      <c r="O2294" s="61">
        <v>7.2</v>
      </c>
      <c r="P2294" s="46">
        <f t="shared" si="176"/>
        <v>7272</v>
      </c>
      <c r="Q2294" s="20">
        <f t="shared" si="177"/>
        <v>6.4</v>
      </c>
      <c r="R2294" s="20">
        <f t="shared" si="178"/>
        <v>1.125</v>
      </c>
      <c r="S2294" s="18">
        <f t="shared" si="179"/>
        <v>1136.25</v>
      </c>
      <c r="T2294" s="17" t="s">
        <v>694</v>
      </c>
      <c r="U2294" s="19" t="s">
        <v>185</v>
      </c>
    </row>
    <row r="2295" spans="1:21" ht="13.2" hidden="1">
      <c r="A2295" s="63" t="s">
        <v>2207</v>
      </c>
      <c r="B2295" s="11">
        <v>44579</v>
      </c>
      <c r="C2295" s="12">
        <v>44498</v>
      </c>
      <c r="D2295" s="69" t="s">
        <v>33</v>
      </c>
      <c r="E2295" s="13" t="s">
        <v>34</v>
      </c>
      <c r="G2295" s="69" t="s">
        <v>633</v>
      </c>
      <c r="H2295" s="13" t="s">
        <v>922</v>
      </c>
      <c r="I2295" s="13" t="s">
        <v>923</v>
      </c>
      <c r="J2295" s="13" t="str">
        <f t="shared" si="175"/>
        <v>STM-</v>
      </c>
      <c r="K2295" s="13" t="s">
        <v>25</v>
      </c>
      <c r="L2295" s="44">
        <v>1050</v>
      </c>
      <c r="M2295" s="13" t="s">
        <v>365</v>
      </c>
      <c r="N2295" s="20" t="s">
        <v>366</v>
      </c>
      <c r="O2295" s="61">
        <v>7.2</v>
      </c>
      <c r="P2295" s="46">
        <f t="shared" si="176"/>
        <v>7560</v>
      </c>
      <c r="Q2295" s="20">
        <f t="shared" si="177"/>
        <v>6.4</v>
      </c>
      <c r="R2295" s="20">
        <f t="shared" si="178"/>
        <v>1.125</v>
      </c>
      <c r="S2295" s="18">
        <f t="shared" si="179"/>
        <v>1181.25</v>
      </c>
      <c r="T2295" s="17" t="s">
        <v>694</v>
      </c>
      <c r="U2295" s="19" t="s">
        <v>185</v>
      </c>
    </row>
    <row r="2296" spans="1:21" ht="13.2" hidden="1">
      <c r="A2296" s="63" t="s">
        <v>2221</v>
      </c>
      <c r="B2296" s="11">
        <v>44573</v>
      </c>
      <c r="C2296" s="12">
        <v>44517</v>
      </c>
      <c r="D2296" s="69" t="s">
        <v>33</v>
      </c>
      <c r="E2296" s="13" t="s">
        <v>34</v>
      </c>
      <c r="G2296" s="69" t="s">
        <v>2395</v>
      </c>
      <c r="H2296" s="13" t="s">
        <v>1191</v>
      </c>
      <c r="I2296" s="13" t="s">
        <v>1205</v>
      </c>
      <c r="J2296" s="13" t="str">
        <f t="shared" si="175"/>
        <v>SKU-</v>
      </c>
      <c r="K2296" s="13" t="s">
        <v>25</v>
      </c>
      <c r="L2296" s="44">
        <v>1000</v>
      </c>
      <c r="M2296" s="13" t="s">
        <v>365</v>
      </c>
      <c r="N2296" s="13" t="s">
        <v>366</v>
      </c>
      <c r="O2296" s="62">
        <v>7.2</v>
      </c>
      <c r="P2296" s="46">
        <f t="shared" si="176"/>
        <v>7200</v>
      </c>
      <c r="Q2296" s="20">
        <f t="shared" si="177"/>
        <v>6.4</v>
      </c>
      <c r="R2296" s="20">
        <f t="shared" si="178"/>
        <v>1.125</v>
      </c>
      <c r="S2296" s="18">
        <f t="shared" si="179"/>
        <v>1125</v>
      </c>
      <c r="T2296" s="17" t="s">
        <v>694</v>
      </c>
      <c r="U2296" s="19" t="s">
        <v>39</v>
      </c>
    </row>
    <row r="2297" spans="1:21" ht="13.2" hidden="1">
      <c r="A2297" s="40" t="s">
        <v>3225</v>
      </c>
      <c r="B2297" s="47">
        <v>44602</v>
      </c>
      <c r="C2297" s="12">
        <v>44601</v>
      </c>
      <c r="D2297" s="13" t="s">
        <v>21</v>
      </c>
      <c r="E2297" s="13" t="s">
        <v>22</v>
      </c>
      <c r="G2297" s="10" t="s">
        <v>3366</v>
      </c>
      <c r="H2297" s="40" t="s">
        <v>2854</v>
      </c>
      <c r="I2297" s="47" t="s">
        <v>2855</v>
      </c>
      <c r="J2297" s="13" t="str">
        <f t="shared" si="175"/>
        <v>BOX-</v>
      </c>
      <c r="K2297" s="40" t="s">
        <v>23</v>
      </c>
      <c r="L2297" s="52">
        <v>1005</v>
      </c>
      <c r="M2297" s="40" t="s">
        <v>365</v>
      </c>
      <c r="N2297" s="39" t="s">
        <v>366</v>
      </c>
      <c r="O2297" s="56">
        <v>7.2</v>
      </c>
      <c r="P2297" s="46">
        <f t="shared" si="176"/>
        <v>7236</v>
      </c>
      <c r="Q2297" s="20">
        <f t="shared" si="177"/>
        <v>6.4</v>
      </c>
      <c r="R2297" s="20">
        <f t="shared" si="178"/>
        <v>1.125</v>
      </c>
      <c r="S2297" s="18">
        <f t="shared" si="179"/>
        <v>1130.625</v>
      </c>
      <c r="T2297" s="17" t="s">
        <v>694</v>
      </c>
      <c r="U2297" s="40" t="s">
        <v>55</v>
      </c>
    </row>
    <row r="2298" spans="1:21" ht="13.2" hidden="1">
      <c r="A2298" s="63" t="s">
        <v>1828</v>
      </c>
      <c r="B2298" s="11">
        <v>44578</v>
      </c>
      <c r="C2298" s="12">
        <v>44504</v>
      </c>
      <c r="D2298" s="69" t="s">
        <v>114</v>
      </c>
      <c r="E2298" s="13" t="s">
        <v>115</v>
      </c>
      <c r="G2298" s="69" t="s">
        <v>2269</v>
      </c>
      <c r="H2298" s="13" t="s">
        <v>1333</v>
      </c>
      <c r="I2298" s="13" t="s">
        <v>1342</v>
      </c>
      <c r="J2298" s="13" t="str">
        <f t="shared" si="175"/>
        <v>HDL-</v>
      </c>
      <c r="K2298" s="13" t="s">
        <v>23</v>
      </c>
      <c r="L2298" s="44">
        <v>1010</v>
      </c>
      <c r="M2298" s="13" t="s">
        <v>365</v>
      </c>
      <c r="N2298" s="20" t="s">
        <v>366</v>
      </c>
      <c r="O2298" s="61">
        <v>7.2260999999999997</v>
      </c>
      <c r="P2298" s="46">
        <f t="shared" si="176"/>
        <v>7298.36</v>
      </c>
      <c r="Q2298" s="20">
        <f t="shared" si="177"/>
        <v>6.4</v>
      </c>
      <c r="R2298" s="20">
        <f t="shared" si="178"/>
        <v>1.1290781249999999</v>
      </c>
      <c r="S2298" s="18">
        <f t="shared" si="179"/>
        <v>1140.36890625</v>
      </c>
      <c r="T2298" s="17" t="s">
        <v>694</v>
      </c>
      <c r="U2298" s="19" t="s">
        <v>37</v>
      </c>
    </row>
    <row r="2299" spans="1:21" ht="13.2" hidden="1">
      <c r="A2299" s="40" t="s">
        <v>3226</v>
      </c>
      <c r="B2299" s="47">
        <v>44609</v>
      </c>
      <c r="C2299" s="12">
        <v>44406</v>
      </c>
      <c r="D2299" s="40" t="s">
        <v>3303</v>
      </c>
      <c r="E2299" s="13" t="s">
        <v>3468</v>
      </c>
      <c r="G2299" s="10" t="s">
        <v>3372</v>
      </c>
      <c r="H2299" s="40" t="s">
        <v>2856</v>
      </c>
      <c r="I2299" s="47" t="s">
        <v>2857</v>
      </c>
      <c r="J2299" s="13" t="str">
        <f t="shared" si="175"/>
        <v>BOX-</v>
      </c>
      <c r="K2299" s="40" t="s">
        <v>23</v>
      </c>
      <c r="L2299" s="52">
        <v>-38</v>
      </c>
      <c r="M2299" s="40" t="s">
        <v>365</v>
      </c>
      <c r="N2299" s="39" t="s">
        <v>366</v>
      </c>
      <c r="O2299" s="56">
        <v>7.2389000000000001</v>
      </c>
      <c r="P2299" s="46">
        <f t="shared" si="176"/>
        <v>-275.08</v>
      </c>
      <c r="Q2299" s="20">
        <f t="shared" si="177"/>
        <v>6.4</v>
      </c>
      <c r="R2299" s="20">
        <f t="shared" si="178"/>
        <v>1.1310781249999999</v>
      </c>
      <c r="S2299" s="18">
        <f t="shared" si="179"/>
        <v>-42.980968749999995</v>
      </c>
      <c r="T2299" s="17" t="s">
        <v>694</v>
      </c>
      <c r="U2299" s="40" t="s">
        <v>55</v>
      </c>
    </row>
    <row r="2300" spans="1:21" ht="13.2" hidden="1">
      <c r="A2300" s="63" t="s">
        <v>1303</v>
      </c>
      <c r="B2300" s="11">
        <v>44585</v>
      </c>
      <c r="C2300" s="12">
        <v>44294</v>
      </c>
      <c r="D2300" s="69" t="s">
        <v>416</v>
      </c>
      <c r="E2300" s="13" t="s">
        <v>417</v>
      </c>
      <c r="G2300" s="69" t="s">
        <v>2283</v>
      </c>
      <c r="H2300" s="13" t="s">
        <v>966</v>
      </c>
      <c r="I2300" s="13" t="s">
        <v>967</v>
      </c>
      <c r="J2300" s="13" t="str">
        <f t="shared" si="175"/>
        <v>ANYD</v>
      </c>
      <c r="K2300" s="13" t="s">
        <v>23</v>
      </c>
      <c r="L2300" s="44">
        <v>10992</v>
      </c>
      <c r="M2300" s="13" t="s">
        <v>365</v>
      </c>
      <c r="N2300" s="13" t="s">
        <v>366</v>
      </c>
      <c r="O2300" s="62">
        <v>7.2655000000000003</v>
      </c>
      <c r="P2300" s="46">
        <f t="shared" si="176"/>
        <v>79862.38</v>
      </c>
      <c r="Q2300" s="20">
        <f t="shared" si="177"/>
        <v>6.4</v>
      </c>
      <c r="R2300" s="20">
        <f t="shared" si="178"/>
        <v>1.135234375</v>
      </c>
      <c r="S2300" s="18">
        <f t="shared" si="179"/>
        <v>12478.49625</v>
      </c>
      <c r="T2300" s="17" t="s">
        <v>694</v>
      </c>
      <c r="U2300" s="19" t="s">
        <v>2253</v>
      </c>
    </row>
    <row r="2301" spans="1:21" ht="13.2" hidden="1">
      <c r="A2301" s="63" t="s">
        <v>5682</v>
      </c>
      <c r="B2301" s="11">
        <v>44671</v>
      </c>
      <c r="C2301" s="12">
        <v>44624</v>
      </c>
      <c r="D2301" s="13" t="s">
        <v>33</v>
      </c>
      <c r="E2301" s="13" t="s">
        <v>34</v>
      </c>
      <c r="G2301" s="10" t="s">
        <v>5997</v>
      </c>
      <c r="H2301" s="13" t="s">
        <v>5166</v>
      </c>
      <c r="I2301" s="13" t="s">
        <v>6263</v>
      </c>
      <c r="J2301" s="13" t="str">
        <f t="shared" si="175"/>
        <v>STM-</v>
      </c>
      <c r="K2301" s="13" t="s">
        <v>1326</v>
      </c>
      <c r="L2301" s="44">
        <v>1050</v>
      </c>
      <c r="M2301" s="13" t="s">
        <v>365</v>
      </c>
      <c r="N2301" s="20" t="s">
        <v>366</v>
      </c>
      <c r="O2301" s="61">
        <v>7.3</v>
      </c>
      <c r="P2301" s="46">
        <f t="shared" si="176"/>
        <v>7665</v>
      </c>
      <c r="Q2301" s="20">
        <f t="shared" si="177"/>
        <v>6.4</v>
      </c>
      <c r="R2301" s="20">
        <f t="shared" si="178"/>
        <v>1.140625</v>
      </c>
      <c r="S2301" s="18">
        <f t="shared" si="179"/>
        <v>1197.65625</v>
      </c>
      <c r="T2301" s="17" t="s">
        <v>694</v>
      </c>
      <c r="U2301" s="19" t="s">
        <v>185</v>
      </c>
    </row>
    <row r="2302" spans="1:21" ht="13.2" hidden="1">
      <c r="A2302" s="63" t="s">
        <v>3991</v>
      </c>
      <c r="B2302" s="11">
        <v>44623</v>
      </c>
      <c r="C2302" s="12">
        <v>44622</v>
      </c>
      <c r="D2302" s="13" t="s">
        <v>21</v>
      </c>
      <c r="E2302" s="13" t="s">
        <v>22</v>
      </c>
      <c r="G2302" s="10" t="s">
        <v>4734</v>
      </c>
      <c r="H2302" s="13" t="s">
        <v>4529</v>
      </c>
      <c r="I2302" s="13" t="s">
        <v>4530</v>
      </c>
      <c r="J2302" s="13" t="str">
        <f t="shared" si="175"/>
        <v>BOX-</v>
      </c>
      <c r="K2302" s="13" t="s">
        <v>23</v>
      </c>
      <c r="L2302" s="44">
        <v>1010</v>
      </c>
      <c r="M2302" s="13" t="s">
        <v>365</v>
      </c>
      <c r="N2302" s="20" t="s">
        <v>366</v>
      </c>
      <c r="O2302" s="61">
        <v>7.32</v>
      </c>
      <c r="P2302" s="46">
        <f t="shared" si="176"/>
        <v>7393.2</v>
      </c>
      <c r="Q2302" s="20">
        <f t="shared" si="177"/>
        <v>6.4</v>
      </c>
      <c r="R2302" s="20">
        <f t="shared" si="178"/>
        <v>1.14375</v>
      </c>
      <c r="S2302" s="18">
        <f t="shared" si="179"/>
        <v>1155.1875</v>
      </c>
      <c r="T2302" s="17" t="s">
        <v>694</v>
      </c>
      <c r="U2302" s="19" t="s">
        <v>55</v>
      </c>
    </row>
    <row r="2303" spans="1:21" ht="13.2" hidden="1">
      <c r="A2303" s="63" t="s">
        <v>3992</v>
      </c>
      <c r="B2303" s="11">
        <v>44629</v>
      </c>
      <c r="C2303" s="12">
        <v>44627</v>
      </c>
      <c r="D2303" s="13" t="s">
        <v>21</v>
      </c>
      <c r="E2303" s="13" t="s">
        <v>22</v>
      </c>
      <c r="G2303" s="10" t="s">
        <v>4735</v>
      </c>
      <c r="H2303" s="13" t="s">
        <v>4531</v>
      </c>
      <c r="I2303" s="13" t="s">
        <v>4532</v>
      </c>
      <c r="J2303" s="13" t="str">
        <f t="shared" si="175"/>
        <v>BOX-</v>
      </c>
      <c r="K2303" s="13" t="s">
        <v>23</v>
      </c>
      <c r="L2303" s="44">
        <v>505</v>
      </c>
      <c r="M2303" s="13" t="s">
        <v>365</v>
      </c>
      <c r="N2303" s="20" t="s">
        <v>366</v>
      </c>
      <c r="O2303" s="61">
        <v>7.37</v>
      </c>
      <c r="P2303" s="46">
        <f t="shared" si="176"/>
        <v>3721.85</v>
      </c>
      <c r="Q2303" s="20">
        <f t="shared" si="177"/>
        <v>6.4</v>
      </c>
      <c r="R2303" s="20">
        <f t="shared" si="178"/>
        <v>1.1515625</v>
      </c>
      <c r="S2303" s="18">
        <f t="shared" si="179"/>
        <v>581.5390625</v>
      </c>
      <c r="T2303" s="17" t="s">
        <v>694</v>
      </c>
      <c r="U2303" s="19" t="s">
        <v>55</v>
      </c>
    </row>
    <row r="2304" spans="1:21" ht="13.2" hidden="1">
      <c r="A2304" s="63" t="s">
        <v>3993</v>
      </c>
      <c r="B2304" s="11">
        <v>44629</v>
      </c>
      <c r="C2304" s="12">
        <v>44627</v>
      </c>
      <c r="D2304" s="13" t="s">
        <v>21</v>
      </c>
      <c r="E2304" s="13" t="s">
        <v>22</v>
      </c>
      <c r="G2304" s="10" t="s">
        <v>4735</v>
      </c>
      <c r="H2304" s="13" t="s">
        <v>4531</v>
      </c>
      <c r="I2304" s="13" t="s">
        <v>4532</v>
      </c>
      <c r="J2304" s="13" t="str">
        <f t="shared" si="175"/>
        <v>BOX-</v>
      </c>
      <c r="K2304" s="13" t="s">
        <v>23</v>
      </c>
      <c r="L2304" s="44">
        <v>505</v>
      </c>
      <c r="M2304" s="13" t="s">
        <v>365</v>
      </c>
      <c r="N2304" s="20" t="s">
        <v>366</v>
      </c>
      <c r="O2304" s="61">
        <v>7.37</v>
      </c>
      <c r="P2304" s="46">
        <f t="shared" si="176"/>
        <v>3721.85</v>
      </c>
      <c r="Q2304" s="20">
        <f t="shared" si="177"/>
        <v>6.4</v>
      </c>
      <c r="R2304" s="20">
        <f t="shared" si="178"/>
        <v>1.1515625</v>
      </c>
      <c r="S2304" s="18">
        <f t="shared" si="179"/>
        <v>581.5390625</v>
      </c>
      <c r="T2304" s="17" t="s">
        <v>694</v>
      </c>
      <c r="U2304" s="19" t="s">
        <v>55</v>
      </c>
    </row>
    <row r="2305" spans="1:21" ht="13.2" hidden="1">
      <c r="A2305" s="63" t="s">
        <v>3994</v>
      </c>
      <c r="B2305" s="11">
        <v>44641</v>
      </c>
      <c r="C2305" s="12">
        <v>44495</v>
      </c>
      <c r="D2305" s="13" t="s">
        <v>40</v>
      </c>
      <c r="E2305" s="13" t="s">
        <v>41</v>
      </c>
      <c r="G2305" s="10" t="s">
        <v>4880</v>
      </c>
      <c r="H2305" s="13" t="s">
        <v>4533</v>
      </c>
      <c r="I2305" s="13" t="s">
        <v>140</v>
      </c>
      <c r="J2305" s="13" t="str">
        <f t="shared" si="175"/>
        <v>SHDL</v>
      </c>
      <c r="K2305" s="13" t="s">
        <v>23</v>
      </c>
      <c r="L2305" s="44">
        <v>2030</v>
      </c>
      <c r="M2305" s="13" t="s">
        <v>365</v>
      </c>
      <c r="N2305" s="20" t="s">
        <v>366</v>
      </c>
      <c r="O2305" s="61">
        <v>7.3856000000000002</v>
      </c>
      <c r="P2305" s="46">
        <f t="shared" si="176"/>
        <v>14992.77</v>
      </c>
      <c r="Q2305" s="20">
        <f t="shared" si="177"/>
        <v>6.4</v>
      </c>
      <c r="R2305" s="20">
        <f t="shared" si="178"/>
        <v>1.1539999999999999</v>
      </c>
      <c r="S2305" s="18">
        <f t="shared" si="179"/>
        <v>2342.62</v>
      </c>
      <c r="T2305" s="17" t="s">
        <v>694</v>
      </c>
      <c r="U2305" s="19" t="s">
        <v>44</v>
      </c>
    </row>
    <row r="2306" spans="1:21" ht="13.2" hidden="1">
      <c r="A2306" s="63" t="s">
        <v>2083</v>
      </c>
      <c r="B2306" s="11">
        <v>44575</v>
      </c>
      <c r="C2306" s="12">
        <v>44572</v>
      </c>
      <c r="D2306" s="69" t="s">
        <v>21</v>
      </c>
      <c r="E2306" s="13" t="s">
        <v>22</v>
      </c>
      <c r="G2306" s="69" t="s">
        <v>2338</v>
      </c>
      <c r="H2306" s="13" t="s">
        <v>1338</v>
      </c>
      <c r="I2306" s="13" t="s">
        <v>1346</v>
      </c>
      <c r="J2306" s="13" t="str">
        <f t="shared" ref="J2306:J2369" si="180">+LEFT(U2306,4)</f>
        <v>BOX-</v>
      </c>
      <c r="K2306" s="13" t="s">
        <v>23</v>
      </c>
      <c r="L2306" s="44">
        <v>1000</v>
      </c>
      <c r="M2306" s="13" t="s">
        <v>365</v>
      </c>
      <c r="N2306" s="20" t="s">
        <v>366</v>
      </c>
      <c r="O2306" s="61">
        <v>7.44</v>
      </c>
      <c r="P2306" s="46">
        <f t="shared" ref="P2306:P2369" si="181">ROUND(O2306*L2306,2)</f>
        <v>7440</v>
      </c>
      <c r="Q2306" s="20">
        <f t="shared" ref="Q2306:Q2369" si="182">IF(N2306="HKD",7.8,IF(N2306="CNY",6.4,1))</f>
        <v>6.4</v>
      </c>
      <c r="R2306" s="20">
        <f t="shared" ref="R2306:R2369" si="183">+O2306/Q2306</f>
        <v>1.1625000000000001</v>
      </c>
      <c r="S2306" s="18">
        <f t="shared" ref="S2306:S2369" si="184">+R2306*L2306</f>
        <v>1162.5</v>
      </c>
      <c r="T2306" s="17" t="s">
        <v>694</v>
      </c>
      <c r="U2306" s="19" t="s">
        <v>55</v>
      </c>
    </row>
    <row r="2307" spans="1:21" ht="13.2" hidden="1">
      <c r="A2307" s="63" t="s">
        <v>1914</v>
      </c>
      <c r="B2307" s="11">
        <v>44575</v>
      </c>
      <c r="C2307" s="12">
        <v>44572</v>
      </c>
      <c r="D2307" s="69" t="s">
        <v>21</v>
      </c>
      <c r="E2307" s="13" t="s">
        <v>22</v>
      </c>
      <c r="G2307" s="69" t="s">
        <v>2338</v>
      </c>
      <c r="H2307" s="13" t="s">
        <v>1485</v>
      </c>
      <c r="I2307" s="13" t="s">
        <v>1486</v>
      </c>
      <c r="J2307" s="13" t="str">
        <f t="shared" si="180"/>
        <v>BOX-</v>
      </c>
      <c r="K2307" s="13" t="s">
        <v>23</v>
      </c>
      <c r="L2307" s="44">
        <v>2036</v>
      </c>
      <c r="M2307" s="13" t="s">
        <v>365</v>
      </c>
      <c r="N2307" s="13" t="s">
        <v>366</v>
      </c>
      <c r="O2307" s="62">
        <v>7.47</v>
      </c>
      <c r="P2307" s="46">
        <f t="shared" si="181"/>
        <v>15208.92</v>
      </c>
      <c r="Q2307" s="20">
        <f t="shared" si="182"/>
        <v>6.4</v>
      </c>
      <c r="R2307" s="20">
        <f t="shared" si="183"/>
        <v>1.1671874999999998</v>
      </c>
      <c r="S2307" s="18">
        <f t="shared" si="184"/>
        <v>2376.3937499999997</v>
      </c>
      <c r="T2307" s="17" t="s">
        <v>694</v>
      </c>
      <c r="U2307" s="19" t="s">
        <v>55</v>
      </c>
    </row>
    <row r="2308" spans="1:21" ht="13.2" hidden="1">
      <c r="A2308" s="63" t="s">
        <v>2220</v>
      </c>
      <c r="B2308" s="11">
        <v>44572</v>
      </c>
      <c r="C2308" s="12">
        <v>44414</v>
      </c>
      <c r="D2308" s="69" t="s">
        <v>33</v>
      </c>
      <c r="E2308" s="13" t="s">
        <v>34</v>
      </c>
      <c r="G2308" s="69" t="s">
        <v>2394</v>
      </c>
      <c r="H2308" s="13" t="s">
        <v>1257</v>
      </c>
      <c r="I2308" s="13" t="s">
        <v>1258</v>
      </c>
      <c r="J2308" s="13" t="str">
        <f t="shared" si="180"/>
        <v>SKU-</v>
      </c>
      <c r="K2308" s="13" t="s">
        <v>25</v>
      </c>
      <c r="L2308" s="44">
        <v>1020</v>
      </c>
      <c r="M2308" s="13" t="s">
        <v>365</v>
      </c>
      <c r="N2308" s="20" t="s">
        <v>366</v>
      </c>
      <c r="O2308" s="61">
        <v>7.5</v>
      </c>
      <c r="P2308" s="46">
        <f t="shared" si="181"/>
        <v>7650</v>
      </c>
      <c r="Q2308" s="20">
        <f t="shared" si="182"/>
        <v>6.4</v>
      </c>
      <c r="R2308" s="20">
        <f t="shared" si="183"/>
        <v>1.171875</v>
      </c>
      <c r="S2308" s="18">
        <f t="shared" si="184"/>
        <v>1195.3125</v>
      </c>
      <c r="T2308" s="17" t="s">
        <v>694</v>
      </c>
      <c r="U2308" s="19" t="s">
        <v>39</v>
      </c>
    </row>
    <row r="2309" spans="1:21" ht="13.2" hidden="1">
      <c r="A2309" s="40" t="s">
        <v>3227</v>
      </c>
      <c r="B2309" s="47">
        <v>44620</v>
      </c>
      <c r="C2309" s="12">
        <v>44517</v>
      </c>
      <c r="D2309" s="13" t="s">
        <v>33</v>
      </c>
      <c r="E2309" s="13" t="s">
        <v>34</v>
      </c>
      <c r="G2309" s="10" t="s">
        <v>3434</v>
      </c>
      <c r="H2309" s="40" t="s">
        <v>2858</v>
      </c>
      <c r="I2309" s="47" t="s">
        <v>2859</v>
      </c>
      <c r="J2309" s="13" t="str">
        <f t="shared" si="180"/>
        <v>SKU-</v>
      </c>
      <c r="K2309" s="40" t="s">
        <v>25</v>
      </c>
      <c r="L2309" s="52">
        <v>1010</v>
      </c>
      <c r="M2309" s="40" t="s">
        <v>365</v>
      </c>
      <c r="N2309" s="39" t="s">
        <v>366</v>
      </c>
      <c r="O2309" s="56">
        <v>7.5</v>
      </c>
      <c r="P2309" s="46">
        <f t="shared" si="181"/>
        <v>7575</v>
      </c>
      <c r="Q2309" s="20">
        <f t="shared" si="182"/>
        <v>6.4</v>
      </c>
      <c r="R2309" s="20">
        <f t="shared" si="183"/>
        <v>1.171875</v>
      </c>
      <c r="S2309" s="18">
        <f t="shared" si="184"/>
        <v>1183.59375</v>
      </c>
      <c r="T2309" s="17" t="s">
        <v>694</v>
      </c>
      <c r="U2309" s="40" t="s">
        <v>39</v>
      </c>
    </row>
    <row r="2310" spans="1:21" ht="13.2" hidden="1">
      <c r="A2310" s="63" t="s">
        <v>3227</v>
      </c>
      <c r="B2310" s="11">
        <v>44622</v>
      </c>
      <c r="C2310" s="12">
        <v>44517</v>
      </c>
      <c r="D2310" s="13" t="s">
        <v>33</v>
      </c>
      <c r="E2310" s="13" t="s">
        <v>34</v>
      </c>
      <c r="G2310" s="10" t="s">
        <v>4881</v>
      </c>
      <c r="H2310" s="13" t="s">
        <v>2858</v>
      </c>
      <c r="I2310" s="13" t="s">
        <v>2859</v>
      </c>
      <c r="J2310" s="13" t="str">
        <f t="shared" si="180"/>
        <v>SKU-</v>
      </c>
      <c r="K2310" s="13" t="s">
        <v>25</v>
      </c>
      <c r="L2310" s="44">
        <v>90</v>
      </c>
      <c r="M2310" s="13" t="s">
        <v>365</v>
      </c>
      <c r="N2310" s="20" t="s">
        <v>366</v>
      </c>
      <c r="O2310" s="61">
        <v>7.5</v>
      </c>
      <c r="P2310" s="46">
        <f t="shared" si="181"/>
        <v>675</v>
      </c>
      <c r="Q2310" s="20">
        <f t="shared" si="182"/>
        <v>6.4</v>
      </c>
      <c r="R2310" s="20">
        <f t="shared" si="183"/>
        <v>1.171875</v>
      </c>
      <c r="S2310" s="18">
        <f t="shared" si="184"/>
        <v>105.46875</v>
      </c>
      <c r="T2310" s="17" t="s">
        <v>694</v>
      </c>
      <c r="U2310" s="19" t="s">
        <v>39</v>
      </c>
    </row>
    <row r="2311" spans="1:21" ht="13.2" hidden="1">
      <c r="A2311" s="40" t="s">
        <v>3228</v>
      </c>
      <c r="B2311" s="47">
        <v>44609</v>
      </c>
      <c r="C2311" s="12">
        <v>44406</v>
      </c>
      <c r="D2311" s="13" t="s">
        <v>3303</v>
      </c>
      <c r="E2311" s="13" t="s">
        <v>3468</v>
      </c>
      <c r="G2311" s="10" t="s">
        <v>3406</v>
      </c>
      <c r="H2311" s="40" t="s">
        <v>2860</v>
      </c>
      <c r="I2311" s="47" t="s">
        <v>2861</v>
      </c>
      <c r="J2311" s="13" t="str">
        <f t="shared" si="180"/>
        <v>BOX-</v>
      </c>
      <c r="K2311" s="40" t="s">
        <v>23</v>
      </c>
      <c r="L2311" s="52">
        <v>-125</v>
      </c>
      <c r="M2311" s="40" t="s">
        <v>365</v>
      </c>
      <c r="N2311" s="39" t="s">
        <v>366</v>
      </c>
      <c r="O2311" s="56">
        <v>7.6017999999999999</v>
      </c>
      <c r="P2311" s="46">
        <f t="shared" si="181"/>
        <v>-950.23</v>
      </c>
      <c r="Q2311" s="20">
        <f t="shared" si="182"/>
        <v>6.4</v>
      </c>
      <c r="R2311" s="20">
        <f t="shared" si="183"/>
        <v>1.18778125</v>
      </c>
      <c r="S2311" s="18">
        <f t="shared" si="184"/>
        <v>-148.47265625</v>
      </c>
      <c r="T2311" s="17" t="s">
        <v>694</v>
      </c>
      <c r="U2311" s="40" t="s">
        <v>55</v>
      </c>
    </row>
    <row r="2312" spans="1:21" ht="13.2" hidden="1">
      <c r="A2312" s="64" t="s">
        <v>2195</v>
      </c>
      <c r="B2312" s="11">
        <v>44566</v>
      </c>
      <c r="C2312" s="12">
        <v>44558</v>
      </c>
      <c r="D2312" s="69" t="s">
        <v>45</v>
      </c>
      <c r="E2312" s="13" t="s">
        <v>46</v>
      </c>
      <c r="G2312" s="69" t="s">
        <v>2390</v>
      </c>
      <c r="H2312" s="13" t="s">
        <v>928</v>
      </c>
      <c r="I2312" s="13" t="s">
        <v>929</v>
      </c>
      <c r="J2312" s="13" t="str">
        <f t="shared" si="180"/>
        <v>MISC</v>
      </c>
      <c r="K2312" s="13" t="s">
        <v>23</v>
      </c>
      <c r="L2312" s="44">
        <v>200</v>
      </c>
      <c r="M2312" s="13" t="s">
        <v>47</v>
      </c>
      <c r="N2312" s="20" t="s">
        <v>366</v>
      </c>
      <c r="O2312" s="61">
        <v>7.6067999999999998</v>
      </c>
      <c r="P2312" s="46">
        <f t="shared" si="181"/>
        <v>1521.36</v>
      </c>
      <c r="Q2312" s="20">
        <f t="shared" si="182"/>
        <v>6.4</v>
      </c>
      <c r="R2312" s="20">
        <f t="shared" si="183"/>
        <v>1.1885625</v>
      </c>
      <c r="S2312" s="18">
        <f t="shared" si="184"/>
        <v>237.71250000000001</v>
      </c>
      <c r="T2312" s="17" t="s">
        <v>694</v>
      </c>
      <c r="U2312" s="19" t="s">
        <v>48</v>
      </c>
    </row>
    <row r="2313" spans="1:21" ht="13.2" hidden="1">
      <c r="A2313" s="63" t="s">
        <v>2196</v>
      </c>
      <c r="B2313" s="11">
        <v>44566</v>
      </c>
      <c r="C2313" s="12">
        <v>44561</v>
      </c>
      <c r="D2313" s="69" t="s">
        <v>45</v>
      </c>
      <c r="E2313" s="13" t="s">
        <v>46</v>
      </c>
      <c r="G2313" s="69" t="s">
        <v>2387</v>
      </c>
      <c r="H2313" s="13" t="s">
        <v>928</v>
      </c>
      <c r="I2313" s="13" t="s">
        <v>929</v>
      </c>
      <c r="J2313" s="13" t="str">
        <f t="shared" si="180"/>
        <v>MISC</v>
      </c>
      <c r="K2313" s="13" t="s">
        <v>23</v>
      </c>
      <c r="L2313" s="44">
        <v>100</v>
      </c>
      <c r="M2313" s="13" t="s">
        <v>47</v>
      </c>
      <c r="N2313" s="20" t="s">
        <v>366</v>
      </c>
      <c r="O2313" s="61">
        <v>7.6067999999999998</v>
      </c>
      <c r="P2313" s="46">
        <f t="shared" si="181"/>
        <v>760.68</v>
      </c>
      <c r="Q2313" s="20">
        <f t="shared" si="182"/>
        <v>6.4</v>
      </c>
      <c r="R2313" s="20">
        <f t="shared" si="183"/>
        <v>1.1885625</v>
      </c>
      <c r="S2313" s="18">
        <f t="shared" si="184"/>
        <v>118.85625</v>
      </c>
      <c r="T2313" s="17" t="s">
        <v>694</v>
      </c>
      <c r="U2313" s="19" t="s">
        <v>48</v>
      </c>
    </row>
    <row r="2314" spans="1:21" ht="13.2" hidden="1">
      <c r="A2314" s="63" t="s">
        <v>2197</v>
      </c>
      <c r="B2314" s="11">
        <v>44573</v>
      </c>
      <c r="C2314" s="12">
        <v>44566</v>
      </c>
      <c r="D2314" s="69" t="s">
        <v>45</v>
      </c>
      <c r="E2314" s="13" t="s">
        <v>46</v>
      </c>
      <c r="G2314" s="69" t="s">
        <v>2391</v>
      </c>
      <c r="H2314" s="13" t="s">
        <v>928</v>
      </c>
      <c r="I2314" s="13" t="s">
        <v>929</v>
      </c>
      <c r="J2314" s="13" t="str">
        <f t="shared" si="180"/>
        <v>MISC</v>
      </c>
      <c r="K2314" s="13" t="s">
        <v>23</v>
      </c>
      <c r="L2314" s="44">
        <v>100</v>
      </c>
      <c r="M2314" s="13" t="s">
        <v>47</v>
      </c>
      <c r="N2314" s="20" t="s">
        <v>366</v>
      </c>
      <c r="O2314" s="61">
        <v>7.6067999999999998</v>
      </c>
      <c r="P2314" s="46">
        <f t="shared" si="181"/>
        <v>760.68</v>
      </c>
      <c r="Q2314" s="20">
        <f t="shared" si="182"/>
        <v>6.4</v>
      </c>
      <c r="R2314" s="20">
        <f t="shared" si="183"/>
        <v>1.1885625</v>
      </c>
      <c r="S2314" s="18">
        <f t="shared" si="184"/>
        <v>118.85625</v>
      </c>
      <c r="T2314" s="17" t="s">
        <v>694</v>
      </c>
      <c r="U2314" s="19" t="s">
        <v>48</v>
      </c>
    </row>
    <row r="2315" spans="1:21" ht="13.2" hidden="1">
      <c r="A2315" s="63" t="s">
        <v>5683</v>
      </c>
      <c r="B2315" s="11">
        <v>44676</v>
      </c>
      <c r="C2315" s="12">
        <v>44670</v>
      </c>
      <c r="D2315" s="13" t="s">
        <v>45</v>
      </c>
      <c r="E2315" s="13" t="s">
        <v>46</v>
      </c>
      <c r="G2315" s="10" t="s">
        <v>5847</v>
      </c>
      <c r="H2315" s="13" t="s">
        <v>928</v>
      </c>
      <c r="I2315" s="13" t="s">
        <v>929</v>
      </c>
      <c r="J2315" s="13" t="str">
        <f t="shared" si="180"/>
        <v>MISC</v>
      </c>
      <c r="K2315" s="13" t="s">
        <v>23</v>
      </c>
      <c r="L2315" s="44">
        <v>100</v>
      </c>
      <c r="M2315" s="13" t="s">
        <v>47</v>
      </c>
      <c r="N2315" s="20" t="s">
        <v>366</v>
      </c>
      <c r="O2315" s="61">
        <v>7.6067999999999998</v>
      </c>
      <c r="P2315" s="46">
        <f t="shared" si="181"/>
        <v>760.68</v>
      </c>
      <c r="Q2315" s="20">
        <f t="shared" si="182"/>
        <v>6.4</v>
      </c>
      <c r="R2315" s="20">
        <f t="shared" si="183"/>
        <v>1.1885625</v>
      </c>
      <c r="S2315" s="18">
        <f t="shared" si="184"/>
        <v>118.85625</v>
      </c>
      <c r="T2315" s="17" t="s">
        <v>694</v>
      </c>
      <c r="U2315" s="19" t="s">
        <v>48</v>
      </c>
    </row>
    <row r="2316" spans="1:21" ht="13.2" hidden="1">
      <c r="A2316" s="63" t="s">
        <v>1827</v>
      </c>
      <c r="B2316" s="11">
        <v>44581</v>
      </c>
      <c r="C2316" s="12">
        <v>44504</v>
      </c>
      <c r="D2316" s="69" t="s">
        <v>114</v>
      </c>
      <c r="E2316" s="13" t="s">
        <v>115</v>
      </c>
      <c r="G2316" s="69" t="s">
        <v>666</v>
      </c>
      <c r="H2316" s="13" t="s">
        <v>1458</v>
      </c>
      <c r="I2316" s="13" t="s">
        <v>1459</v>
      </c>
      <c r="J2316" s="13" t="str">
        <f t="shared" si="180"/>
        <v>HDL-</v>
      </c>
      <c r="K2316" s="13" t="s">
        <v>23</v>
      </c>
      <c r="L2316" s="44">
        <v>1010</v>
      </c>
      <c r="M2316" s="13" t="s">
        <v>365</v>
      </c>
      <c r="N2316" s="20" t="s">
        <v>366</v>
      </c>
      <c r="O2316" s="61">
        <v>7.6138000000000003</v>
      </c>
      <c r="P2316" s="46">
        <f t="shared" si="181"/>
        <v>7689.94</v>
      </c>
      <c r="Q2316" s="20">
        <f t="shared" si="182"/>
        <v>6.4</v>
      </c>
      <c r="R2316" s="20">
        <f t="shared" si="183"/>
        <v>1.1896562500000001</v>
      </c>
      <c r="S2316" s="18">
        <f t="shared" si="184"/>
        <v>1201.5528125000001</v>
      </c>
      <c r="T2316" s="17" t="s">
        <v>694</v>
      </c>
      <c r="U2316" s="19" t="s">
        <v>37</v>
      </c>
    </row>
    <row r="2317" spans="1:21" ht="13.2" hidden="1">
      <c r="A2317" s="63" t="s">
        <v>5684</v>
      </c>
      <c r="B2317" s="11">
        <v>44665</v>
      </c>
      <c r="C2317" s="12">
        <v>44613</v>
      </c>
      <c r="D2317" s="13" t="s">
        <v>114</v>
      </c>
      <c r="E2317" s="13" t="s">
        <v>115</v>
      </c>
      <c r="G2317" s="10" t="s">
        <v>5843</v>
      </c>
      <c r="H2317" s="13" t="s">
        <v>5167</v>
      </c>
      <c r="I2317" s="13" t="s">
        <v>6264</v>
      </c>
      <c r="J2317" s="13" t="str">
        <f t="shared" si="180"/>
        <v>HDL-</v>
      </c>
      <c r="K2317" s="13" t="s">
        <v>23</v>
      </c>
      <c r="L2317" s="44">
        <v>1520</v>
      </c>
      <c r="M2317" s="13" t="s">
        <v>365</v>
      </c>
      <c r="N2317" s="20" t="s">
        <v>366</v>
      </c>
      <c r="O2317" s="61">
        <v>7.6138000000000003</v>
      </c>
      <c r="P2317" s="46">
        <f t="shared" si="181"/>
        <v>11572.98</v>
      </c>
      <c r="Q2317" s="20">
        <f t="shared" si="182"/>
        <v>6.4</v>
      </c>
      <c r="R2317" s="20">
        <f t="shared" si="183"/>
        <v>1.1896562500000001</v>
      </c>
      <c r="S2317" s="18">
        <f t="shared" si="184"/>
        <v>1808.2775000000001</v>
      </c>
      <c r="T2317" s="17" t="s">
        <v>694</v>
      </c>
      <c r="U2317" s="19" t="s">
        <v>37</v>
      </c>
    </row>
    <row r="2318" spans="1:21" ht="13.2" hidden="1">
      <c r="A2318" s="63" t="s">
        <v>5685</v>
      </c>
      <c r="B2318" s="11">
        <v>44669</v>
      </c>
      <c r="C2318" s="12">
        <v>44665</v>
      </c>
      <c r="D2318" s="13" t="s">
        <v>21</v>
      </c>
      <c r="E2318" s="13" t="s">
        <v>22</v>
      </c>
      <c r="G2318" s="10" t="s">
        <v>5874</v>
      </c>
      <c r="H2318" s="13" t="s">
        <v>2862</v>
      </c>
      <c r="I2318" s="13" t="s">
        <v>2863</v>
      </c>
      <c r="J2318" s="13" t="str">
        <f t="shared" si="180"/>
        <v>BOX-</v>
      </c>
      <c r="K2318" s="13" t="s">
        <v>23</v>
      </c>
      <c r="L2318" s="44">
        <v>1005</v>
      </c>
      <c r="M2318" s="13" t="s">
        <v>365</v>
      </c>
      <c r="N2318" s="20" t="s">
        <v>366</v>
      </c>
      <c r="O2318" s="61">
        <v>7.63</v>
      </c>
      <c r="P2318" s="46">
        <f t="shared" si="181"/>
        <v>7668.15</v>
      </c>
      <c r="Q2318" s="20">
        <f t="shared" si="182"/>
        <v>6.4</v>
      </c>
      <c r="R2318" s="20">
        <f t="shared" si="183"/>
        <v>1.1921875</v>
      </c>
      <c r="S2318" s="18">
        <f t="shared" si="184"/>
        <v>1198.1484375</v>
      </c>
      <c r="T2318" s="17" t="s">
        <v>694</v>
      </c>
      <c r="U2318" s="19" t="s">
        <v>55</v>
      </c>
    </row>
    <row r="2319" spans="1:21" ht="13.2" hidden="1">
      <c r="A2319" s="40" t="s">
        <v>3229</v>
      </c>
      <c r="B2319" s="47">
        <v>44608</v>
      </c>
      <c r="C2319" s="12">
        <v>44601</v>
      </c>
      <c r="D2319" s="13" t="s">
        <v>21</v>
      </c>
      <c r="E2319" s="13" t="s">
        <v>22</v>
      </c>
      <c r="G2319" s="10" t="s">
        <v>3365</v>
      </c>
      <c r="H2319" s="40" t="s">
        <v>2862</v>
      </c>
      <c r="I2319" s="47" t="s">
        <v>2863</v>
      </c>
      <c r="J2319" s="13" t="str">
        <f t="shared" si="180"/>
        <v>BOX-</v>
      </c>
      <c r="K2319" s="40" t="s">
        <v>23</v>
      </c>
      <c r="L2319" s="52">
        <v>1000</v>
      </c>
      <c r="M2319" s="40" t="s">
        <v>365</v>
      </c>
      <c r="N2319" s="39" t="s">
        <v>366</v>
      </c>
      <c r="O2319" s="56">
        <v>7.64</v>
      </c>
      <c r="P2319" s="46">
        <f t="shared" si="181"/>
        <v>7640</v>
      </c>
      <c r="Q2319" s="20">
        <f t="shared" si="182"/>
        <v>6.4</v>
      </c>
      <c r="R2319" s="20">
        <f t="shared" si="183"/>
        <v>1.1937499999999999</v>
      </c>
      <c r="S2319" s="18">
        <f t="shared" si="184"/>
        <v>1193.7499999999998</v>
      </c>
      <c r="T2319" s="17" t="s">
        <v>694</v>
      </c>
      <c r="U2319" s="40" t="s">
        <v>55</v>
      </c>
    </row>
    <row r="2320" spans="1:21" ht="13.2" hidden="1">
      <c r="A2320" s="63" t="s">
        <v>3995</v>
      </c>
      <c r="B2320" s="11">
        <v>44641</v>
      </c>
      <c r="C2320" s="12">
        <v>44495</v>
      </c>
      <c r="D2320" s="13" t="s">
        <v>40</v>
      </c>
      <c r="E2320" s="13" t="s">
        <v>41</v>
      </c>
      <c r="G2320" s="10" t="s">
        <v>4850</v>
      </c>
      <c r="H2320" s="13" t="s">
        <v>4534</v>
      </c>
      <c r="I2320" s="13" t="s">
        <v>4535</v>
      </c>
      <c r="J2320" s="13" t="str">
        <f t="shared" si="180"/>
        <v>LHDL</v>
      </c>
      <c r="K2320" s="13" t="s">
        <v>23</v>
      </c>
      <c r="L2320" s="44">
        <v>950</v>
      </c>
      <c r="M2320" s="13" t="s">
        <v>365</v>
      </c>
      <c r="N2320" s="20" t="s">
        <v>366</v>
      </c>
      <c r="O2320" s="61">
        <v>7.6417000000000002</v>
      </c>
      <c r="P2320" s="46">
        <f t="shared" si="181"/>
        <v>7259.62</v>
      </c>
      <c r="Q2320" s="20">
        <f t="shared" si="182"/>
        <v>6.4</v>
      </c>
      <c r="R2320" s="20">
        <f t="shared" si="183"/>
        <v>1.194015625</v>
      </c>
      <c r="S2320" s="18">
        <f t="shared" si="184"/>
        <v>1134.3148437500001</v>
      </c>
      <c r="T2320" s="17" t="s">
        <v>694</v>
      </c>
      <c r="U2320" s="19" t="s">
        <v>43</v>
      </c>
    </row>
    <row r="2321" spans="1:21" ht="13.2" hidden="1">
      <c r="A2321" s="63" t="s">
        <v>3996</v>
      </c>
      <c r="B2321" s="11">
        <v>44641</v>
      </c>
      <c r="C2321" s="12">
        <v>44495</v>
      </c>
      <c r="D2321" s="13" t="s">
        <v>40</v>
      </c>
      <c r="E2321" s="13" t="s">
        <v>41</v>
      </c>
      <c r="G2321" s="10" t="s">
        <v>4880</v>
      </c>
      <c r="H2321" s="13" t="s">
        <v>4536</v>
      </c>
      <c r="I2321" s="13" t="s">
        <v>140</v>
      </c>
      <c r="J2321" s="13" t="str">
        <f t="shared" si="180"/>
        <v>LHDL</v>
      </c>
      <c r="K2321" s="13" t="s">
        <v>23</v>
      </c>
      <c r="L2321" s="44">
        <v>860</v>
      </c>
      <c r="M2321" s="13" t="s">
        <v>365</v>
      </c>
      <c r="N2321" s="20" t="s">
        <v>366</v>
      </c>
      <c r="O2321" s="61">
        <v>7.6417000000000002</v>
      </c>
      <c r="P2321" s="46">
        <f t="shared" si="181"/>
        <v>6571.86</v>
      </c>
      <c r="Q2321" s="20">
        <f t="shared" si="182"/>
        <v>6.4</v>
      </c>
      <c r="R2321" s="20">
        <f t="shared" si="183"/>
        <v>1.194015625</v>
      </c>
      <c r="S2321" s="18">
        <f t="shared" si="184"/>
        <v>1026.8534374999999</v>
      </c>
      <c r="T2321" s="17" t="s">
        <v>694</v>
      </c>
      <c r="U2321" s="19" t="s">
        <v>43</v>
      </c>
    </row>
    <row r="2322" spans="1:21" ht="13.2" hidden="1">
      <c r="A2322" s="63" t="s">
        <v>3997</v>
      </c>
      <c r="B2322" s="11">
        <v>44641</v>
      </c>
      <c r="C2322" s="12">
        <v>44495</v>
      </c>
      <c r="D2322" s="13" t="s">
        <v>40</v>
      </c>
      <c r="E2322" s="13" t="s">
        <v>41</v>
      </c>
      <c r="G2322" s="10" t="s">
        <v>4880</v>
      </c>
      <c r="H2322" s="13" t="s">
        <v>4537</v>
      </c>
      <c r="I2322" s="13" t="s">
        <v>4538</v>
      </c>
      <c r="J2322" s="13" t="str">
        <f t="shared" si="180"/>
        <v>LHDL</v>
      </c>
      <c r="K2322" s="13" t="s">
        <v>23</v>
      </c>
      <c r="L2322" s="44">
        <v>500</v>
      </c>
      <c r="M2322" s="13" t="s">
        <v>365</v>
      </c>
      <c r="N2322" s="20" t="s">
        <v>366</v>
      </c>
      <c r="O2322" s="61">
        <v>7.6417000000000002</v>
      </c>
      <c r="P2322" s="46">
        <f t="shared" si="181"/>
        <v>3820.85</v>
      </c>
      <c r="Q2322" s="20">
        <f t="shared" si="182"/>
        <v>6.4</v>
      </c>
      <c r="R2322" s="20">
        <f t="shared" si="183"/>
        <v>1.194015625</v>
      </c>
      <c r="S2322" s="18">
        <f t="shared" si="184"/>
        <v>597.0078125</v>
      </c>
      <c r="T2322" s="17" t="s">
        <v>694</v>
      </c>
      <c r="U2322" s="19" t="s">
        <v>43</v>
      </c>
    </row>
    <row r="2323" spans="1:21" ht="13.2" hidden="1">
      <c r="A2323" s="63" t="s">
        <v>3998</v>
      </c>
      <c r="B2323" s="11">
        <v>44641</v>
      </c>
      <c r="C2323" s="12">
        <v>44509</v>
      </c>
      <c r="D2323" s="13" t="s">
        <v>40</v>
      </c>
      <c r="E2323" s="13" t="s">
        <v>41</v>
      </c>
      <c r="G2323" s="10" t="s">
        <v>4880</v>
      </c>
      <c r="H2323" s="13" t="s">
        <v>4539</v>
      </c>
      <c r="I2323" s="13" t="s">
        <v>4540</v>
      </c>
      <c r="J2323" s="13" t="str">
        <f t="shared" si="180"/>
        <v>LHDL</v>
      </c>
      <c r="K2323" s="13" t="s">
        <v>23</v>
      </c>
      <c r="L2323" s="44">
        <v>505</v>
      </c>
      <c r="M2323" s="13" t="s">
        <v>365</v>
      </c>
      <c r="N2323" s="20" t="s">
        <v>366</v>
      </c>
      <c r="O2323" s="61">
        <v>7.6417000000000002</v>
      </c>
      <c r="P2323" s="46">
        <f t="shared" si="181"/>
        <v>3859.06</v>
      </c>
      <c r="Q2323" s="20">
        <f t="shared" si="182"/>
        <v>6.4</v>
      </c>
      <c r="R2323" s="20">
        <f t="shared" si="183"/>
        <v>1.194015625</v>
      </c>
      <c r="S2323" s="18">
        <f t="shared" si="184"/>
        <v>602.97789062499999</v>
      </c>
      <c r="T2323" s="17" t="s">
        <v>694</v>
      </c>
      <c r="U2323" s="19" t="s">
        <v>43</v>
      </c>
    </row>
    <row r="2324" spans="1:21" ht="13.2" hidden="1">
      <c r="A2324" s="40" t="s">
        <v>3230</v>
      </c>
      <c r="B2324" s="47">
        <v>44602</v>
      </c>
      <c r="C2324" s="12">
        <v>44601</v>
      </c>
      <c r="D2324" s="13" t="s">
        <v>21</v>
      </c>
      <c r="E2324" s="13" t="s">
        <v>22</v>
      </c>
      <c r="G2324" s="10" t="s">
        <v>3366</v>
      </c>
      <c r="H2324" s="40" t="s">
        <v>2864</v>
      </c>
      <c r="I2324" s="47" t="s">
        <v>2865</v>
      </c>
      <c r="J2324" s="13" t="str">
        <f t="shared" si="180"/>
        <v>BOX-</v>
      </c>
      <c r="K2324" s="40" t="s">
        <v>23</v>
      </c>
      <c r="L2324" s="52">
        <v>505</v>
      </c>
      <c r="M2324" s="40" t="s">
        <v>365</v>
      </c>
      <c r="N2324" s="39" t="s">
        <v>366</v>
      </c>
      <c r="O2324" s="56">
        <v>7.65</v>
      </c>
      <c r="P2324" s="46">
        <f t="shared" si="181"/>
        <v>3863.25</v>
      </c>
      <c r="Q2324" s="20">
        <f t="shared" si="182"/>
        <v>6.4</v>
      </c>
      <c r="R2324" s="20">
        <f t="shared" si="183"/>
        <v>1.1953125</v>
      </c>
      <c r="S2324" s="18">
        <f t="shared" si="184"/>
        <v>603.6328125</v>
      </c>
      <c r="T2324" s="17" t="s">
        <v>694</v>
      </c>
      <c r="U2324" s="40" t="s">
        <v>55</v>
      </c>
    </row>
    <row r="2325" spans="1:21" ht="13.2" hidden="1">
      <c r="A2325" s="63" t="s">
        <v>5686</v>
      </c>
      <c r="B2325" s="11">
        <v>44669</v>
      </c>
      <c r="C2325" s="12">
        <v>44665</v>
      </c>
      <c r="D2325" s="13" t="s">
        <v>21</v>
      </c>
      <c r="E2325" s="13" t="s">
        <v>22</v>
      </c>
      <c r="G2325" s="10" t="s">
        <v>5874</v>
      </c>
      <c r="H2325" s="13" t="s">
        <v>5168</v>
      </c>
      <c r="I2325" s="13" t="s">
        <v>6265</v>
      </c>
      <c r="J2325" s="13" t="str">
        <f t="shared" si="180"/>
        <v>BOX-</v>
      </c>
      <c r="K2325" s="13" t="s">
        <v>23</v>
      </c>
      <c r="L2325" s="44">
        <v>1010</v>
      </c>
      <c r="M2325" s="13" t="s">
        <v>365</v>
      </c>
      <c r="N2325" s="20" t="s">
        <v>366</v>
      </c>
      <c r="O2325" s="61">
        <v>7.66</v>
      </c>
      <c r="P2325" s="46">
        <f t="shared" si="181"/>
        <v>7736.6</v>
      </c>
      <c r="Q2325" s="20">
        <f t="shared" si="182"/>
        <v>6.4</v>
      </c>
      <c r="R2325" s="20">
        <f t="shared" si="183"/>
        <v>1.1968749999999999</v>
      </c>
      <c r="S2325" s="18">
        <f t="shared" si="184"/>
        <v>1208.84375</v>
      </c>
      <c r="T2325" s="17" t="s">
        <v>694</v>
      </c>
      <c r="U2325" s="19" t="s">
        <v>55</v>
      </c>
    </row>
    <row r="2326" spans="1:21" ht="13.2" hidden="1">
      <c r="A2326" s="63" t="s">
        <v>1829</v>
      </c>
      <c r="B2326" s="11">
        <v>44578</v>
      </c>
      <c r="C2326" s="12">
        <v>44504</v>
      </c>
      <c r="D2326" s="69" t="s">
        <v>114</v>
      </c>
      <c r="E2326" s="13" t="s">
        <v>115</v>
      </c>
      <c r="G2326" s="69" t="s">
        <v>2269</v>
      </c>
      <c r="H2326" s="13" t="s">
        <v>1331</v>
      </c>
      <c r="I2326" s="13" t="s">
        <v>1340</v>
      </c>
      <c r="J2326" s="13" t="str">
        <f t="shared" si="180"/>
        <v>HDL-</v>
      </c>
      <c r="K2326" s="13" t="s">
        <v>23</v>
      </c>
      <c r="L2326" s="44">
        <v>3050</v>
      </c>
      <c r="M2326" s="13" t="s">
        <v>365</v>
      </c>
      <c r="N2326" s="13" t="s">
        <v>366</v>
      </c>
      <c r="O2326" s="62">
        <v>7.6612999999999998</v>
      </c>
      <c r="P2326" s="46">
        <f t="shared" si="181"/>
        <v>23366.97</v>
      </c>
      <c r="Q2326" s="20">
        <f t="shared" si="182"/>
        <v>6.4</v>
      </c>
      <c r="R2326" s="20">
        <f t="shared" si="183"/>
        <v>1.197078125</v>
      </c>
      <c r="S2326" s="18">
        <f t="shared" si="184"/>
        <v>3651.0882812499999</v>
      </c>
      <c r="T2326" s="17" t="s">
        <v>694</v>
      </c>
      <c r="U2326" s="19" t="s">
        <v>37</v>
      </c>
    </row>
    <row r="2327" spans="1:21" ht="13.2" hidden="1">
      <c r="A2327" s="40" t="s">
        <v>1830</v>
      </c>
      <c r="B2327" s="47">
        <v>44581</v>
      </c>
      <c r="C2327" s="12">
        <v>44504</v>
      </c>
      <c r="D2327" s="69" t="s">
        <v>114</v>
      </c>
      <c r="E2327" s="13" t="s">
        <v>115</v>
      </c>
      <c r="G2327" s="69" t="s">
        <v>666</v>
      </c>
      <c r="H2327" s="13" t="s">
        <v>1012</v>
      </c>
      <c r="I2327" s="13" t="s">
        <v>1013</v>
      </c>
      <c r="J2327" s="13" t="str">
        <f t="shared" si="180"/>
        <v>HDL-</v>
      </c>
      <c r="K2327" s="40" t="s">
        <v>23</v>
      </c>
      <c r="L2327" s="52">
        <v>1000</v>
      </c>
      <c r="M2327" s="13" t="s">
        <v>365</v>
      </c>
      <c r="N2327" s="39" t="s">
        <v>366</v>
      </c>
      <c r="O2327" s="56">
        <v>7.6612999999999998</v>
      </c>
      <c r="P2327" s="46">
        <f t="shared" si="181"/>
        <v>7661.3</v>
      </c>
      <c r="Q2327" s="20">
        <f t="shared" si="182"/>
        <v>6.4</v>
      </c>
      <c r="R2327" s="20">
        <f t="shared" si="183"/>
        <v>1.197078125</v>
      </c>
      <c r="S2327" s="18">
        <f t="shared" si="184"/>
        <v>1197.078125</v>
      </c>
      <c r="T2327" s="17" t="s">
        <v>694</v>
      </c>
      <c r="U2327" s="40" t="s">
        <v>37</v>
      </c>
    </row>
    <row r="2328" spans="1:21" ht="13.2" hidden="1">
      <c r="A2328" s="63" t="s">
        <v>1829</v>
      </c>
      <c r="B2328" s="11">
        <v>44645</v>
      </c>
      <c r="C2328" s="12">
        <v>44504</v>
      </c>
      <c r="D2328" s="13" t="s">
        <v>114</v>
      </c>
      <c r="E2328" s="13" t="s">
        <v>115</v>
      </c>
      <c r="G2328" s="10" t="s">
        <v>4718</v>
      </c>
      <c r="H2328" s="13" t="s">
        <v>1331</v>
      </c>
      <c r="I2328" s="13" t="s">
        <v>1340</v>
      </c>
      <c r="J2328" s="13" t="str">
        <f t="shared" si="180"/>
        <v>HDL-</v>
      </c>
      <c r="K2328" s="13" t="s">
        <v>23</v>
      </c>
      <c r="L2328" s="44">
        <v>-550</v>
      </c>
      <c r="M2328" s="13" t="s">
        <v>365</v>
      </c>
      <c r="N2328" s="20" t="s">
        <v>366</v>
      </c>
      <c r="O2328" s="61">
        <v>7.6612999999999998</v>
      </c>
      <c r="P2328" s="46">
        <f t="shared" si="181"/>
        <v>-4213.72</v>
      </c>
      <c r="Q2328" s="20">
        <f t="shared" si="182"/>
        <v>6.4</v>
      </c>
      <c r="R2328" s="20">
        <f t="shared" si="183"/>
        <v>1.197078125</v>
      </c>
      <c r="S2328" s="18">
        <f t="shared" si="184"/>
        <v>-658.39296875000002</v>
      </c>
      <c r="T2328" s="17" t="s">
        <v>694</v>
      </c>
      <c r="U2328" s="19" t="s">
        <v>37</v>
      </c>
    </row>
    <row r="2329" spans="1:21" ht="13.2" hidden="1">
      <c r="A2329" s="63" t="s">
        <v>1829</v>
      </c>
      <c r="B2329" s="11">
        <v>44652</v>
      </c>
      <c r="C2329" s="12">
        <v>44504</v>
      </c>
      <c r="D2329" s="13" t="s">
        <v>114</v>
      </c>
      <c r="E2329" s="13" t="s">
        <v>115</v>
      </c>
      <c r="G2329" s="10" t="s">
        <v>5835</v>
      </c>
      <c r="H2329" s="13" t="s">
        <v>1331</v>
      </c>
      <c r="I2329" s="13" t="s">
        <v>1340</v>
      </c>
      <c r="J2329" s="13" t="str">
        <f t="shared" si="180"/>
        <v>HDL-</v>
      </c>
      <c r="K2329" s="13" t="s">
        <v>23</v>
      </c>
      <c r="L2329" s="44">
        <v>550</v>
      </c>
      <c r="M2329" s="13" t="s">
        <v>365</v>
      </c>
      <c r="N2329" s="20" t="s">
        <v>366</v>
      </c>
      <c r="O2329" s="61">
        <v>7.6612999999999998</v>
      </c>
      <c r="P2329" s="46">
        <f t="shared" si="181"/>
        <v>4213.72</v>
      </c>
      <c r="Q2329" s="20">
        <f t="shared" si="182"/>
        <v>6.4</v>
      </c>
      <c r="R2329" s="20">
        <f t="shared" si="183"/>
        <v>1.197078125</v>
      </c>
      <c r="S2329" s="18">
        <f t="shared" si="184"/>
        <v>658.39296875000002</v>
      </c>
      <c r="T2329" s="17" t="s">
        <v>694</v>
      </c>
      <c r="U2329" s="19" t="s">
        <v>37</v>
      </c>
    </row>
    <row r="2330" spans="1:21" ht="13.2" hidden="1">
      <c r="A2330" s="63" t="s">
        <v>1103</v>
      </c>
      <c r="B2330" s="11">
        <v>44578</v>
      </c>
      <c r="C2330" s="12">
        <v>44279</v>
      </c>
      <c r="D2330" s="69" t="s">
        <v>103</v>
      </c>
      <c r="E2330" s="13" t="s">
        <v>104</v>
      </c>
      <c r="G2330" s="69" t="s">
        <v>603</v>
      </c>
      <c r="H2330" s="13" t="s">
        <v>1016</v>
      </c>
      <c r="I2330" s="13" t="s">
        <v>1017</v>
      </c>
      <c r="J2330" s="13" t="str">
        <f t="shared" si="180"/>
        <v>HDL-</v>
      </c>
      <c r="K2330" s="13" t="s">
        <v>23</v>
      </c>
      <c r="L2330" s="44">
        <v>595</v>
      </c>
      <c r="M2330" s="13" t="s">
        <v>365</v>
      </c>
      <c r="N2330" s="13" t="s">
        <v>366</v>
      </c>
      <c r="O2330" s="62">
        <v>7.6848000000000001</v>
      </c>
      <c r="P2330" s="46">
        <f t="shared" si="181"/>
        <v>4572.46</v>
      </c>
      <c r="Q2330" s="20">
        <f t="shared" si="182"/>
        <v>6.4</v>
      </c>
      <c r="R2330" s="20">
        <f t="shared" si="183"/>
        <v>1.20075</v>
      </c>
      <c r="S2330" s="18">
        <f t="shared" si="184"/>
        <v>714.44624999999996</v>
      </c>
      <c r="T2330" s="17" t="s">
        <v>694</v>
      </c>
      <c r="U2330" s="19" t="s">
        <v>37</v>
      </c>
    </row>
    <row r="2331" spans="1:21" ht="13.2" hidden="1">
      <c r="A2331" s="63" t="s">
        <v>1103</v>
      </c>
      <c r="B2331" s="11">
        <v>44573</v>
      </c>
      <c r="C2331" s="12">
        <v>44279</v>
      </c>
      <c r="D2331" s="69" t="s">
        <v>103</v>
      </c>
      <c r="E2331" s="13" t="s">
        <v>104</v>
      </c>
      <c r="G2331" s="69" t="s">
        <v>2329</v>
      </c>
      <c r="H2331" s="13" t="s">
        <v>1016</v>
      </c>
      <c r="I2331" s="13" t="s">
        <v>1017</v>
      </c>
      <c r="J2331" s="13" t="str">
        <f t="shared" si="180"/>
        <v>HDL-</v>
      </c>
      <c r="K2331" s="13" t="s">
        <v>23</v>
      </c>
      <c r="L2331" s="44">
        <v>-595</v>
      </c>
      <c r="M2331" s="13" t="s">
        <v>365</v>
      </c>
      <c r="N2331" s="13" t="s">
        <v>366</v>
      </c>
      <c r="O2331" s="62">
        <v>7.6848000000000001</v>
      </c>
      <c r="P2331" s="46">
        <f t="shared" si="181"/>
        <v>-4572.46</v>
      </c>
      <c r="Q2331" s="20">
        <f t="shared" si="182"/>
        <v>6.4</v>
      </c>
      <c r="R2331" s="20">
        <f t="shared" si="183"/>
        <v>1.20075</v>
      </c>
      <c r="S2331" s="18">
        <f t="shared" si="184"/>
        <v>-714.44624999999996</v>
      </c>
      <c r="T2331" s="17" t="s">
        <v>694</v>
      </c>
      <c r="U2331" s="19" t="s">
        <v>37</v>
      </c>
    </row>
    <row r="2332" spans="1:21" ht="13.2" hidden="1">
      <c r="A2332" s="40" t="s">
        <v>3231</v>
      </c>
      <c r="B2332" s="47">
        <v>44606</v>
      </c>
      <c r="C2332" s="12">
        <v>44366</v>
      </c>
      <c r="D2332" s="13" t="s">
        <v>416</v>
      </c>
      <c r="E2332" s="13" t="s">
        <v>417</v>
      </c>
      <c r="G2332" s="10" t="s">
        <v>3407</v>
      </c>
      <c r="H2332" s="40" t="s">
        <v>968</v>
      </c>
      <c r="I2332" s="47" t="s">
        <v>969</v>
      </c>
      <c r="J2332" s="13" t="str">
        <f t="shared" si="180"/>
        <v>ANYD</v>
      </c>
      <c r="K2332" s="40" t="s">
        <v>23</v>
      </c>
      <c r="L2332" s="52">
        <v>10000</v>
      </c>
      <c r="M2332" s="40" t="s">
        <v>365</v>
      </c>
      <c r="N2332" s="39" t="s">
        <v>366</v>
      </c>
      <c r="O2332" s="56">
        <v>7.6849999999999996</v>
      </c>
      <c r="P2332" s="46">
        <f t="shared" si="181"/>
        <v>76850</v>
      </c>
      <c r="Q2332" s="20">
        <f t="shared" si="182"/>
        <v>6.4</v>
      </c>
      <c r="R2332" s="20">
        <f t="shared" si="183"/>
        <v>1.2007812499999999</v>
      </c>
      <c r="S2332" s="18">
        <f t="shared" si="184"/>
        <v>12007.8125</v>
      </c>
      <c r="T2332" s="17" t="s">
        <v>694</v>
      </c>
      <c r="U2332" s="40" t="s">
        <v>2253</v>
      </c>
    </row>
    <row r="2333" spans="1:21" ht="13.2" hidden="1">
      <c r="A2333" s="40" t="s">
        <v>3232</v>
      </c>
      <c r="B2333" s="47">
        <v>44613</v>
      </c>
      <c r="C2333" s="12">
        <v>44526</v>
      </c>
      <c r="D2333" s="13" t="s">
        <v>116</v>
      </c>
      <c r="E2333" s="13" t="s">
        <v>54</v>
      </c>
      <c r="G2333" s="10" t="s">
        <v>3435</v>
      </c>
      <c r="H2333" s="40" t="s">
        <v>2866</v>
      </c>
      <c r="I2333" s="47" t="s">
        <v>2867</v>
      </c>
      <c r="J2333" s="13" t="str">
        <f t="shared" si="180"/>
        <v>LHDL</v>
      </c>
      <c r="K2333" s="40" t="s">
        <v>23</v>
      </c>
      <c r="L2333" s="52">
        <v>400</v>
      </c>
      <c r="M2333" s="40" t="s">
        <v>365</v>
      </c>
      <c r="N2333" s="39" t="s">
        <v>366</v>
      </c>
      <c r="O2333" s="56">
        <v>7.6863999999999999</v>
      </c>
      <c r="P2333" s="46">
        <f t="shared" si="181"/>
        <v>3074.56</v>
      </c>
      <c r="Q2333" s="20">
        <f t="shared" si="182"/>
        <v>6.4</v>
      </c>
      <c r="R2333" s="20">
        <f t="shared" si="183"/>
        <v>1.2009999999999998</v>
      </c>
      <c r="S2333" s="18">
        <f t="shared" si="184"/>
        <v>480.39999999999992</v>
      </c>
      <c r="T2333" s="17" t="s">
        <v>694</v>
      </c>
      <c r="U2333" s="40" t="s">
        <v>43</v>
      </c>
    </row>
    <row r="2334" spans="1:21" ht="13.2" hidden="1">
      <c r="A2334" s="63" t="s">
        <v>1392</v>
      </c>
      <c r="B2334" s="11">
        <v>44573</v>
      </c>
      <c r="C2334" s="12">
        <v>44462</v>
      </c>
      <c r="D2334" s="69" t="s">
        <v>1349</v>
      </c>
      <c r="E2334" s="13" t="s">
        <v>34</v>
      </c>
      <c r="G2334" s="69" t="s">
        <v>657</v>
      </c>
      <c r="H2334" s="13" t="s">
        <v>770</v>
      </c>
      <c r="I2334" s="13" t="s">
        <v>771</v>
      </c>
      <c r="J2334" s="13" t="str">
        <f t="shared" si="180"/>
        <v>LID-</v>
      </c>
      <c r="K2334" s="13" t="s">
        <v>25</v>
      </c>
      <c r="L2334" s="44">
        <v>657</v>
      </c>
      <c r="M2334" s="13" t="s">
        <v>365</v>
      </c>
      <c r="N2334" s="20" t="s">
        <v>366</v>
      </c>
      <c r="O2334" s="61">
        <v>7.8</v>
      </c>
      <c r="P2334" s="46">
        <f t="shared" si="181"/>
        <v>5124.6000000000004</v>
      </c>
      <c r="Q2334" s="20">
        <f t="shared" si="182"/>
        <v>6.4</v>
      </c>
      <c r="R2334" s="20">
        <f t="shared" si="183"/>
        <v>1.21875</v>
      </c>
      <c r="S2334" s="18">
        <f t="shared" si="184"/>
        <v>800.71875</v>
      </c>
      <c r="T2334" s="17" t="s">
        <v>694</v>
      </c>
      <c r="U2334" s="19" t="s">
        <v>30</v>
      </c>
    </row>
    <row r="2335" spans="1:21" ht="13.2" hidden="1">
      <c r="A2335" s="63" t="s">
        <v>2237</v>
      </c>
      <c r="B2335" s="11">
        <v>44572</v>
      </c>
      <c r="C2335" s="12">
        <v>44496</v>
      </c>
      <c r="D2335" s="69" t="s">
        <v>33</v>
      </c>
      <c r="E2335" s="13" t="s">
        <v>34</v>
      </c>
      <c r="G2335" s="69" t="s">
        <v>685</v>
      </c>
      <c r="H2335" s="13" t="s">
        <v>770</v>
      </c>
      <c r="I2335" s="13" t="s">
        <v>771</v>
      </c>
      <c r="J2335" s="13" t="str">
        <f t="shared" si="180"/>
        <v>LID-</v>
      </c>
      <c r="K2335" s="13" t="s">
        <v>25</v>
      </c>
      <c r="L2335" s="44">
        <v>1030</v>
      </c>
      <c r="M2335" s="13" t="s">
        <v>365</v>
      </c>
      <c r="N2335" s="20" t="s">
        <v>366</v>
      </c>
      <c r="O2335" s="61">
        <v>7.8</v>
      </c>
      <c r="P2335" s="46">
        <f t="shared" si="181"/>
        <v>8034</v>
      </c>
      <c r="Q2335" s="20">
        <f t="shared" si="182"/>
        <v>6.4</v>
      </c>
      <c r="R2335" s="20">
        <f t="shared" si="183"/>
        <v>1.21875</v>
      </c>
      <c r="S2335" s="18">
        <f t="shared" si="184"/>
        <v>1255.3125</v>
      </c>
      <c r="T2335" s="17" t="s">
        <v>694</v>
      </c>
      <c r="U2335" s="19" t="s">
        <v>30</v>
      </c>
    </row>
    <row r="2336" spans="1:21" ht="13.2" hidden="1">
      <c r="A2336" s="63" t="s">
        <v>2238</v>
      </c>
      <c r="B2336" s="11">
        <v>44583</v>
      </c>
      <c r="C2336" s="12">
        <v>44531</v>
      </c>
      <c r="D2336" s="69" t="s">
        <v>33</v>
      </c>
      <c r="E2336" s="13" t="s">
        <v>34</v>
      </c>
      <c r="G2336" s="69" t="s">
        <v>615</v>
      </c>
      <c r="H2336" s="13" t="s">
        <v>1334</v>
      </c>
      <c r="I2336" s="13" t="s">
        <v>1343</v>
      </c>
      <c r="J2336" s="13" t="str">
        <f t="shared" si="180"/>
        <v>LID-</v>
      </c>
      <c r="K2336" s="13" t="s">
        <v>25</v>
      </c>
      <c r="L2336" s="44">
        <v>720</v>
      </c>
      <c r="M2336" s="13" t="s">
        <v>365</v>
      </c>
      <c r="N2336" s="20" t="s">
        <v>366</v>
      </c>
      <c r="O2336" s="61">
        <v>7.8</v>
      </c>
      <c r="P2336" s="46">
        <f t="shared" si="181"/>
        <v>5616</v>
      </c>
      <c r="Q2336" s="20">
        <f t="shared" si="182"/>
        <v>6.4</v>
      </c>
      <c r="R2336" s="20">
        <f t="shared" si="183"/>
        <v>1.21875</v>
      </c>
      <c r="S2336" s="18">
        <f t="shared" si="184"/>
        <v>877.5</v>
      </c>
      <c r="T2336" s="17" t="s">
        <v>694</v>
      </c>
      <c r="U2336" s="19" t="s">
        <v>30</v>
      </c>
    </row>
    <row r="2337" spans="1:21" ht="13.2" hidden="1">
      <c r="A2337" s="40" t="s">
        <v>2238</v>
      </c>
      <c r="B2337" s="47">
        <v>44613</v>
      </c>
      <c r="C2337" s="12">
        <v>44531</v>
      </c>
      <c r="D2337" s="13" t="s">
        <v>33</v>
      </c>
      <c r="E2337" s="13" t="s">
        <v>34</v>
      </c>
      <c r="G2337" s="10" t="s">
        <v>3436</v>
      </c>
      <c r="H2337" s="40" t="s">
        <v>1334</v>
      </c>
      <c r="I2337" s="47" t="s">
        <v>1343</v>
      </c>
      <c r="J2337" s="13" t="str">
        <f t="shared" si="180"/>
        <v>LID-</v>
      </c>
      <c r="K2337" s="40" t="s">
        <v>25</v>
      </c>
      <c r="L2337" s="52">
        <v>310</v>
      </c>
      <c r="M2337" s="40" t="s">
        <v>365</v>
      </c>
      <c r="N2337" s="39" t="s">
        <v>366</v>
      </c>
      <c r="O2337" s="56">
        <v>7.8</v>
      </c>
      <c r="P2337" s="46">
        <f t="shared" si="181"/>
        <v>2418</v>
      </c>
      <c r="Q2337" s="20">
        <f t="shared" si="182"/>
        <v>6.4</v>
      </c>
      <c r="R2337" s="20">
        <f t="shared" si="183"/>
        <v>1.21875</v>
      </c>
      <c r="S2337" s="18">
        <f t="shared" si="184"/>
        <v>377.8125</v>
      </c>
      <c r="T2337" s="17" t="s">
        <v>694</v>
      </c>
      <c r="U2337" s="40" t="s">
        <v>30</v>
      </c>
    </row>
    <row r="2338" spans="1:21" ht="13.2" hidden="1">
      <c r="A2338" s="63" t="s">
        <v>3999</v>
      </c>
      <c r="B2338" s="11">
        <v>44627</v>
      </c>
      <c r="C2338" s="12">
        <v>44558</v>
      </c>
      <c r="D2338" s="13" t="s">
        <v>33</v>
      </c>
      <c r="E2338" s="13" t="s">
        <v>34</v>
      </c>
      <c r="G2338" s="10" t="s">
        <v>4882</v>
      </c>
      <c r="H2338" s="13" t="s">
        <v>770</v>
      </c>
      <c r="I2338" s="13" t="s">
        <v>771</v>
      </c>
      <c r="J2338" s="13" t="str">
        <f t="shared" si="180"/>
        <v>LID-</v>
      </c>
      <c r="K2338" s="13" t="s">
        <v>25</v>
      </c>
      <c r="L2338" s="44">
        <v>429</v>
      </c>
      <c r="M2338" s="13" t="s">
        <v>365</v>
      </c>
      <c r="N2338" s="20" t="s">
        <v>366</v>
      </c>
      <c r="O2338" s="61">
        <v>7.8</v>
      </c>
      <c r="P2338" s="46">
        <f t="shared" si="181"/>
        <v>3346.2</v>
      </c>
      <c r="Q2338" s="20">
        <f t="shared" si="182"/>
        <v>6.4</v>
      </c>
      <c r="R2338" s="20">
        <f t="shared" si="183"/>
        <v>1.21875</v>
      </c>
      <c r="S2338" s="18">
        <f t="shared" si="184"/>
        <v>522.84375</v>
      </c>
      <c r="T2338" s="17" t="s">
        <v>694</v>
      </c>
      <c r="U2338" s="19" t="s">
        <v>30</v>
      </c>
    </row>
    <row r="2339" spans="1:21" ht="13.2" hidden="1">
      <c r="A2339" s="63" t="s">
        <v>4000</v>
      </c>
      <c r="B2339" s="11">
        <v>44631</v>
      </c>
      <c r="C2339" s="12">
        <v>44547</v>
      </c>
      <c r="D2339" s="13" t="s">
        <v>116</v>
      </c>
      <c r="E2339" s="13" t="s">
        <v>54</v>
      </c>
      <c r="G2339" s="10" t="s">
        <v>4883</v>
      </c>
      <c r="H2339" s="13" t="s">
        <v>4539</v>
      </c>
      <c r="I2339" s="13" t="s">
        <v>4540</v>
      </c>
      <c r="J2339" s="13" t="str">
        <f t="shared" si="180"/>
        <v>LHDL</v>
      </c>
      <c r="K2339" s="13" t="s">
        <v>23</v>
      </c>
      <c r="L2339" s="44">
        <v>505</v>
      </c>
      <c r="M2339" s="13" t="s">
        <v>365</v>
      </c>
      <c r="N2339" s="20" t="s">
        <v>366</v>
      </c>
      <c r="O2339" s="61">
        <v>7.8052999999999999</v>
      </c>
      <c r="P2339" s="46">
        <f t="shared" si="181"/>
        <v>3941.68</v>
      </c>
      <c r="Q2339" s="20">
        <f t="shared" si="182"/>
        <v>6.4</v>
      </c>
      <c r="R2339" s="20">
        <f t="shared" si="183"/>
        <v>1.219578125</v>
      </c>
      <c r="S2339" s="18">
        <f t="shared" si="184"/>
        <v>615.88695312499999</v>
      </c>
      <c r="T2339" s="17" t="s">
        <v>694</v>
      </c>
      <c r="U2339" s="19" t="s">
        <v>43</v>
      </c>
    </row>
    <row r="2340" spans="1:21" ht="13.2" hidden="1">
      <c r="A2340" s="63" t="s">
        <v>4001</v>
      </c>
      <c r="B2340" s="11">
        <v>44623</v>
      </c>
      <c r="C2340" s="12">
        <v>44455</v>
      </c>
      <c r="D2340" s="13" t="s">
        <v>131</v>
      </c>
      <c r="E2340" s="13" t="s">
        <v>132</v>
      </c>
      <c r="G2340" s="10" t="s">
        <v>4826</v>
      </c>
      <c r="H2340" s="13" t="s">
        <v>323</v>
      </c>
      <c r="I2340" s="13" t="s">
        <v>324</v>
      </c>
      <c r="J2340" s="13" t="str">
        <f t="shared" si="180"/>
        <v>MISC</v>
      </c>
      <c r="K2340" s="13" t="s">
        <v>23</v>
      </c>
      <c r="L2340" s="44">
        <v>12100</v>
      </c>
      <c r="M2340" s="13" t="s">
        <v>365</v>
      </c>
      <c r="N2340" s="20" t="s">
        <v>366</v>
      </c>
      <c r="O2340" s="61">
        <v>7.84</v>
      </c>
      <c r="P2340" s="46">
        <f t="shared" si="181"/>
        <v>94864</v>
      </c>
      <c r="Q2340" s="20">
        <f t="shared" si="182"/>
        <v>6.4</v>
      </c>
      <c r="R2340" s="20">
        <f t="shared" si="183"/>
        <v>1.2249999999999999</v>
      </c>
      <c r="S2340" s="18">
        <f t="shared" si="184"/>
        <v>14822.499999999998</v>
      </c>
      <c r="T2340" s="17" t="s">
        <v>694</v>
      </c>
      <c r="U2340" s="19" t="s">
        <v>48</v>
      </c>
    </row>
    <row r="2341" spans="1:21" ht="13.2" hidden="1">
      <c r="A2341" s="64" t="s">
        <v>5687</v>
      </c>
      <c r="B2341" s="11">
        <v>44679</v>
      </c>
      <c r="C2341" s="12">
        <v>44496</v>
      </c>
      <c r="D2341" s="13" t="s">
        <v>131</v>
      </c>
      <c r="E2341" s="13" t="s">
        <v>132</v>
      </c>
      <c r="G2341" s="10" t="s">
        <v>5953</v>
      </c>
      <c r="H2341" s="13" t="s">
        <v>323</v>
      </c>
      <c r="I2341" s="13" t="s">
        <v>324</v>
      </c>
      <c r="J2341" s="13" t="str">
        <f t="shared" si="180"/>
        <v>MISC</v>
      </c>
      <c r="K2341" s="13" t="s">
        <v>23</v>
      </c>
      <c r="L2341" s="44">
        <v>4100</v>
      </c>
      <c r="M2341" s="13" t="s">
        <v>365</v>
      </c>
      <c r="N2341" s="20" t="s">
        <v>366</v>
      </c>
      <c r="O2341" s="61">
        <v>7.84</v>
      </c>
      <c r="P2341" s="46">
        <f t="shared" si="181"/>
        <v>32144</v>
      </c>
      <c r="Q2341" s="20">
        <f t="shared" si="182"/>
        <v>6.4</v>
      </c>
      <c r="R2341" s="20">
        <f t="shared" si="183"/>
        <v>1.2249999999999999</v>
      </c>
      <c r="S2341" s="18">
        <f t="shared" si="184"/>
        <v>5022.4999999999991</v>
      </c>
      <c r="T2341" s="17" t="s">
        <v>694</v>
      </c>
      <c r="U2341" s="19" t="s">
        <v>48</v>
      </c>
    </row>
    <row r="2342" spans="1:21" ht="13.2" hidden="1">
      <c r="A2342" s="40" t="s">
        <v>1210</v>
      </c>
      <c r="B2342" s="47">
        <v>44573</v>
      </c>
      <c r="C2342" s="12">
        <v>44256</v>
      </c>
      <c r="D2342" s="69" t="s">
        <v>416</v>
      </c>
      <c r="E2342" s="13" t="s">
        <v>417</v>
      </c>
      <c r="G2342" s="69" t="s">
        <v>2263</v>
      </c>
      <c r="H2342" s="13" t="s">
        <v>968</v>
      </c>
      <c r="I2342" s="13" t="s">
        <v>969</v>
      </c>
      <c r="J2342" s="13" t="str">
        <f t="shared" si="180"/>
        <v>ANYD</v>
      </c>
      <c r="K2342" s="40" t="s">
        <v>23</v>
      </c>
      <c r="L2342" s="52">
        <v>20</v>
      </c>
      <c r="M2342" s="13" t="s">
        <v>365</v>
      </c>
      <c r="N2342" s="39" t="s">
        <v>366</v>
      </c>
      <c r="O2342" s="56">
        <v>7.8849999999999998</v>
      </c>
      <c r="P2342" s="46">
        <f t="shared" si="181"/>
        <v>157.69999999999999</v>
      </c>
      <c r="Q2342" s="20">
        <f t="shared" si="182"/>
        <v>6.4</v>
      </c>
      <c r="R2342" s="20">
        <f t="shared" si="183"/>
        <v>1.2320312499999999</v>
      </c>
      <c r="S2342" s="18">
        <f t="shared" si="184"/>
        <v>24.640625</v>
      </c>
      <c r="T2342" s="17" t="s">
        <v>694</v>
      </c>
      <c r="U2342" s="40" t="s">
        <v>2253</v>
      </c>
    </row>
    <row r="2343" spans="1:21" ht="13.2" hidden="1">
      <c r="A2343" s="64" t="s">
        <v>1210</v>
      </c>
      <c r="B2343" s="11">
        <v>44568</v>
      </c>
      <c r="C2343" s="12">
        <v>44256</v>
      </c>
      <c r="D2343" s="69" t="s">
        <v>416</v>
      </c>
      <c r="E2343" s="13" t="s">
        <v>417</v>
      </c>
      <c r="G2343" s="69" t="s">
        <v>2284</v>
      </c>
      <c r="H2343" s="13" t="s">
        <v>968</v>
      </c>
      <c r="I2343" s="13" t="s">
        <v>969</v>
      </c>
      <c r="J2343" s="13" t="str">
        <f t="shared" si="180"/>
        <v>ANYD</v>
      </c>
      <c r="K2343" s="13" t="s">
        <v>23</v>
      </c>
      <c r="L2343" s="44">
        <v>-20</v>
      </c>
      <c r="M2343" s="13" t="s">
        <v>365</v>
      </c>
      <c r="N2343" s="20" t="s">
        <v>366</v>
      </c>
      <c r="O2343" s="61">
        <v>7.8849999999999998</v>
      </c>
      <c r="P2343" s="46">
        <f t="shared" si="181"/>
        <v>-157.69999999999999</v>
      </c>
      <c r="Q2343" s="20">
        <f t="shared" si="182"/>
        <v>6.4</v>
      </c>
      <c r="R2343" s="20">
        <f t="shared" si="183"/>
        <v>1.2320312499999999</v>
      </c>
      <c r="S2343" s="18">
        <f t="shared" si="184"/>
        <v>-24.640625</v>
      </c>
      <c r="T2343" s="17" t="s">
        <v>694</v>
      </c>
      <c r="U2343" s="19" t="s">
        <v>2253</v>
      </c>
    </row>
    <row r="2344" spans="1:21" ht="13.2" hidden="1">
      <c r="A2344" s="64" t="s">
        <v>1350</v>
      </c>
      <c r="B2344" s="11">
        <v>44585</v>
      </c>
      <c r="C2344" s="12">
        <v>44294</v>
      </c>
      <c r="D2344" s="69" t="s">
        <v>416</v>
      </c>
      <c r="E2344" s="13" t="s">
        <v>417</v>
      </c>
      <c r="G2344" s="69" t="s">
        <v>2283</v>
      </c>
      <c r="H2344" s="13" t="s">
        <v>968</v>
      </c>
      <c r="I2344" s="13" t="s">
        <v>969</v>
      </c>
      <c r="J2344" s="13" t="str">
        <f t="shared" si="180"/>
        <v>ANYD</v>
      </c>
      <c r="K2344" s="13" t="s">
        <v>23</v>
      </c>
      <c r="L2344" s="44">
        <v>12000</v>
      </c>
      <c r="M2344" s="13" t="s">
        <v>365</v>
      </c>
      <c r="N2344" s="20" t="s">
        <v>366</v>
      </c>
      <c r="O2344" s="61">
        <v>7.8849999999999998</v>
      </c>
      <c r="P2344" s="46">
        <f t="shared" si="181"/>
        <v>94620</v>
      </c>
      <c r="Q2344" s="20">
        <f t="shared" si="182"/>
        <v>6.4</v>
      </c>
      <c r="R2344" s="20">
        <f t="shared" si="183"/>
        <v>1.2320312499999999</v>
      </c>
      <c r="S2344" s="18">
        <f t="shared" si="184"/>
        <v>14784.374999999998</v>
      </c>
      <c r="T2344" s="17" t="s">
        <v>694</v>
      </c>
      <c r="U2344" s="19" t="s">
        <v>2253</v>
      </c>
    </row>
    <row r="2345" spans="1:21" ht="13.2" hidden="1">
      <c r="A2345" s="40" t="s">
        <v>5688</v>
      </c>
      <c r="B2345" s="47">
        <v>44669</v>
      </c>
      <c r="C2345" s="12">
        <v>44665</v>
      </c>
      <c r="D2345" s="40" t="s">
        <v>21</v>
      </c>
      <c r="E2345" s="13" t="s">
        <v>22</v>
      </c>
      <c r="G2345" s="10" t="s">
        <v>5874</v>
      </c>
      <c r="H2345" s="13" t="s">
        <v>5169</v>
      </c>
      <c r="I2345" s="13" t="s">
        <v>6266</v>
      </c>
      <c r="J2345" s="13" t="str">
        <f t="shared" si="180"/>
        <v>BOX-</v>
      </c>
      <c r="K2345" s="40" t="s">
        <v>23</v>
      </c>
      <c r="L2345" s="52">
        <v>1005</v>
      </c>
      <c r="M2345" s="13" t="s">
        <v>365</v>
      </c>
      <c r="N2345" s="39" t="s">
        <v>366</v>
      </c>
      <c r="O2345" s="56">
        <v>7.97</v>
      </c>
      <c r="P2345" s="46">
        <f t="shared" si="181"/>
        <v>8009.85</v>
      </c>
      <c r="Q2345" s="20">
        <f t="shared" si="182"/>
        <v>6.4</v>
      </c>
      <c r="R2345" s="20">
        <f t="shared" si="183"/>
        <v>1.2453124999999998</v>
      </c>
      <c r="S2345" s="18">
        <f t="shared" si="184"/>
        <v>1251.5390624999998</v>
      </c>
      <c r="T2345" s="17" t="s">
        <v>694</v>
      </c>
      <c r="U2345" s="40" t="s">
        <v>55</v>
      </c>
    </row>
    <row r="2346" spans="1:21" ht="13.2" hidden="1">
      <c r="A2346" s="40" t="s">
        <v>1844</v>
      </c>
      <c r="B2346" s="47">
        <v>44585</v>
      </c>
      <c r="C2346" s="12">
        <v>44495</v>
      </c>
      <c r="D2346" s="69" t="s">
        <v>79</v>
      </c>
      <c r="E2346" s="13" t="s">
        <v>80</v>
      </c>
      <c r="G2346" s="69" t="s">
        <v>647</v>
      </c>
      <c r="H2346" s="13" t="s">
        <v>442</v>
      </c>
      <c r="I2346" s="13" t="s">
        <v>443</v>
      </c>
      <c r="J2346" s="13" t="str">
        <f t="shared" si="180"/>
        <v>HDL-</v>
      </c>
      <c r="K2346" s="40" t="s">
        <v>23</v>
      </c>
      <c r="L2346" s="52">
        <v>3040</v>
      </c>
      <c r="M2346" s="13" t="s">
        <v>365</v>
      </c>
      <c r="N2346" s="39" t="s">
        <v>366</v>
      </c>
      <c r="O2346" s="56">
        <v>7.9882999999999997</v>
      </c>
      <c r="P2346" s="46">
        <f t="shared" si="181"/>
        <v>24284.43</v>
      </c>
      <c r="Q2346" s="20">
        <f t="shared" si="182"/>
        <v>6.4</v>
      </c>
      <c r="R2346" s="20">
        <f t="shared" si="183"/>
        <v>1.2481718749999999</v>
      </c>
      <c r="S2346" s="18">
        <f t="shared" si="184"/>
        <v>3794.4424999999997</v>
      </c>
      <c r="T2346" s="17" t="s">
        <v>694</v>
      </c>
      <c r="U2346" s="40" t="s">
        <v>37</v>
      </c>
    </row>
    <row r="2347" spans="1:21" ht="13.2" hidden="1">
      <c r="A2347" s="40" t="s">
        <v>1844</v>
      </c>
      <c r="B2347" s="47">
        <v>44573</v>
      </c>
      <c r="C2347" s="12">
        <v>44495</v>
      </c>
      <c r="D2347" s="69" t="s">
        <v>79</v>
      </c>
      <c r="E2347" s="13" t="s">
        <v>80</v>
      </c>
      <c r="G2347" s="69" t="s">
        <v>2332</v>
      </c>
      <c r="H2347" s="13" t="s">
        <v>442</v>
      </c>
      <c r="I2347" s="13" t="s">
        <v>443</v>
      </c>
      <c r="J2347" s="13" t="str">
        <f t="shared" si="180"/>
        <v>HDL-</v>
      </c>
      <c r="K2347" s="40" t="s">
        <v>23</v>
      </c>
      <c r="L2347" s="52">
        <v>-3040</v>
      </c>
      <c r="M2347" s="13" t="s">
        <v>365</v>
      </c>
      <c r="N2347" s="39" t="s">
        <v>366</v>
      </c>
      <c r="O2347" s="56">
        <v>7.9882999999999997</v>
      </c>
      <c r="P2347" s="46">
        <f t="shared" si="181"/>
        <v>-24284.43</v>
      </c>
      <c r="Q2347" s="20">
        <f t="shared" si="182"/>
        <v>6.4</v>
      </c>
      <c r="R2347" s="20">
        <f t="shared" si="183"/>
        <v>1.2481718749999999</v>
      </c>
      <c r="S2347" s="18">
        <f t="shared" si="184"/>
        <v>-3794.4424999999997</v>
      </c>
      <c r="T2347" s="17" t="s">
        <v>694</v>
      </c>
      <c r="U2347" s="40" t="s">
        <v>37</v>
      </c>
    </row>
    <row r="2348" spans="1:21" ht="13.2" hidden="1">
      <c r="A2348" s="64" t="s">
        <v>1844</v>
      </c>
      <c r="B2348" s="11">
        <v>44573</v>
      </c>
      <c r="C2348" s="12">
        <v>44495</v>
      </c>
      <c r="D2348" s="69" t="s">
        <v>79</v>
      </c>
      <c r="E2348" s="13" t="s">
        <v>80</v>
      </c>
      <c r="G2348" s="69" t="s">
        <v>619</v>
      </c>
      <c r="H2348" s="13" t="s">
        <v>442</v>
      </c>
      <c r="I2348" s="13" t="s">
        <v>443</v>
      </c>
      <c r="J2348" s="13" t="str">
        <f t="shared" si="180"/>
        <v>HDL-</v>
      </c>
      <c r="K2348" s="13" t="s">
        <v>23</v>
      </c>
      <c r="L2348" s="44">
        <v>3040</v>
      </c>
      <c r="M2348" s="13" t="s">
        <v>365</v>
      </c>
      <c r="N2348" s="20" t="s">
        <v>366</v>
      </c>
      <c r="O2348" s="61">
        <v>7.9882999999999997</v>
      </c>
      <c r="P2348" s="46">
        <f t="shared" si="181"/>
        <v>24284.43</v>
      </c>
      <c r="Q2348" s="20">
        <f t="shared" si="182"/>
        <v>6.4</v>
      </c>
      <c r="R2348" s="20">
        <f t="shared" si="183"/>
        <v>1.2481718749999999</v>
      </c>
      <c r="S2348" s="18">
        <f t="shared" si="184"/>
        <v>3794.4424999999997</v>
      </c>
      <c r="T2348" s="17" t="s">
        <v>694</v>
      </c>
      <c r="U2348" s="19" t="s">
        <v>37</v>
      </c>
    </row>
    <row r="2349" spans="1:21" ht="13.2" hidden="1">
      <c r="A2349" s="63" t="s">
        <v>1845</v>
      </c>
      <c r="B2349" s="11">
        <v>44573</v>
      </c>
      <c r="C2349" s="12">
        <v>44495</v>
      </c>
      <c r="D2349" s="69" t="s">
        <v>79</v>
      </c>
      <c r="E2349" s="13" t="s">
        <v>80</v>
      </c>
      <c r="G2349" s="69" t="s">
        <v>619</v>
      </c>
      <c r="H2349" s="13" t="s">
        <v>444</v>
      </c>
      <c r="I2349" s="13" t="s">
        <v>445</v>
      </c>
      <c r="J2349" s="13" t="str">
        <f t="shared" si="180"/>
        <v>HDL-</v>
      </c>
      <c r="K2349" s="13" t="s">
        <v>23</v>
      </c>
      <c r="L2349" s="44">
        <v>3040</v>
      </c>
      <c r="M2349" s="13" t="s">
        <v>365</v>
      </c>
      <c r="N2349" s="20" t="s">
        <v>366</v>
      </c>
      <c r="O2349" s="61">
        <v>7.9882999999999997</v>
      </c>
      <c r="P2349" s="46">
        <f t="shared" si="181"/>
        <v>24284.43</v>
      </c>
      <c r="Q2349" s="20">
        <f t="shared" si="182"/>
        <v>6.4</v>
      </c>
      <c r="R2349" s="20">
        <f t="shared" si="183"/>
        <v>1.2481718749999999</v>
      </c>
      <c r="S2349" s="18">
        <f t="shared" si="184"/>
        <v>3794.4424999999997</v>
      </c>
      <c r="T2349" s="17" t="s">
        <v>694</v>
      </c>
      <c r="U2349" s="19" t="s">
        <v>37</v>
      </c>
    </row>
    <row r="2350" spans="1:21" ht="13.2" hidden="1">
      <c r="A2350" s="40" t="s">
        <v>3233</v>
      </c>
      <c r="B2350" s="47">
        <v>44610</v>
      </c>
      <c r="C2350" s="12">
        <v>44495</v>
      </c>
      <c r="D2350" s="13" t="s">
        <v>79</v>
      </c>
      <c r="E2350" s="13" t="s">
        <v>80</v>
      </c>
      <c r="G2350" s="10" t="s">
        <v>3344</v>
      </c>
      <c r="H2350" s="40" t="s">
        <v>2868</v>
      </c>
      <c r="I2350" s="47" t="s">
        <v>2869</v>
      </c>
      <c r="J2350" s="13" t="str">
        <f t="shared" si="180"/>
        <v>HDL-</v>
      </c>
      <c r="K2350" s="40" t="s">
        <v>23</v>
      </c>
      <c r="L2350" s="52">
        <v>820</v>
      </c>
      <c r="M2350" s="40" t="s">
        <v>365</v>
      </c>
      <c r="N2350" s="39" t="s">
        <v>366</v>
      </c>
      <c r="O2350" s="56">
        <v>7.9882999999999997</v>
      </c>
      <c r="P2350" s="46">
        <f t="shared" si="181"/>
        <v>6550.41</v>
      </c>
      <c r="Q2350" s="20">
        <f t="shared" si="182"/>
        <v>6.4</v>
      </c>
      <c r="R2350" s="20">
        <f t="shared" si="183"/>
        <v>1.2481718749999999</v>
      </c>
      <c r="S2350" s="18">
        <f t="shared" si="184"/>
        <v>1023.5009375</v>
      </c>
      <c r="T2350" s="17" t="s">
        <v>694</v>
      </c>
      <c r="U2350" s="40" t="s">
        <v>37</v>
      </c>
    </row>
    <row r="2351" spans="1:21" ht="13.2" hidden="1">
      <c r="A2351" s="40" t="s">
        <v>5689</v>
      </c>
      <c r="B2351" s="47">
        <v>44663</v>
      </c>
      <c r="C2351" s="12">
        <v>44588</v>
      </c>
      <c r="D2351" s="40" t="s">
        <v>79</v>
      </c>
      <c r="E2351" s="13" t="s">
        <v>80</v>
      </c>
      <c r="G2351" s="10" t="s">
        <v>5841</v>
      </c>
      <c r="H2351" s="13" t="s">
        <v>2868</v>
      </c>
      <c r="I2351" s="13" t="s">
        <v>2869</v>
      </c>
      <c r="J2351" s="13" t="str">
        <f t="shared" si="180"/>
        <v>HDL-</v>
      </c>
      <c r="K2351" s="40" t="s">
        <v>23</v>
      </c>
      <c r="L2351" s="52">
        <v>1010</v>
      </c>
      <c r="M2351" s="13" t="s">
        <v>365</v>
      </c>
      <c r="N2351" s="39" t="s">
        <v>366</v>
      </c>
      <c r="O2351" s="56">
        <v>7.9882999999999997</v>
      </c>
      <c r="P2351" s="46">
        <f t="shared" si="181"/>
        <v>8068.18</v>
      </c>
      <c r="Q2351" s="20">
        <f t="shared" si="182"/>
        <v>6.4</v>
      </c>
      <c r="R2351" s="20">
        <f t="shared" si="183"/>
        <v>1.2481718749999999</v>
      </c>
      <c r="S2351" s="18">
        <f t="shared" si="184"/>
        <v>1260.65359375</v>
      </c>
      <c r="T2351" s="17" t="s">
        <v>694</v>
      </c>
      <c r="U2351" s="40" t="s">
        <v>37</v>
      </c>
    </row>
    <row r="2352" spans="1:21" ht="13.2" hidden="1">
      <c r="A2352" s="40" t="s">
        <v>5690</v>
      </c>
      <c r="B2352" s="47">
        <v>44678</v>
      </c>
      <c r="C2352" s="12">
        <v>44649</v>
      </c>
      <c r="D2352" s="40" t="s">
        <v>33</v>
      </c>
      <c r="E2352" s="13" t="s">
        <v>34</v>
      </c>
      <c r="G2352" s="10" t="s">
        <v>5998</v>
      </c>
      <c r="H2352" s="13" t="s">
        <v>5170</v>
      </c>
      <c r="I2352" s="13" t="s">
        <v>6267</v>
      </c>
      <c r="J2352" s="13" t="str">
        <f t="shared" si="180"/>
        <v>STM-</v>
      </c>
      <c r="K2352" s="40" t="s">
        <v>25</v>
      </c>
      <c r="L2352" s="52">
        <v>1050</v>
      </c>
      <c r="M2352" s="13" t="s">
        <v>365</v>
      </c>
      <c r="N2352" s="39" t="s">
        <v>366</v>
      </c>
      <c r="O2352" s="56">
        <v>8</v>
      </c>
      <c r="P2352" s="46">
        <f t="shared" si="181"/>
        <v>8400</v>
      </c>
      <c r="Q2352" s="20">
        <f t="shared" si="182"/>
        <v>6.4</v>
      </c>
      <c r="R2352" s="20">
        <f t="shared" si="183"/>
        <v>1.25</v>
      </c>
      <c r="S2352" s="18">
        <f t="shared" si="184"/>
        <v>1312.5</v>
      </c>
      <c r="T2352" s="17" t="s">
        <v>694</v>
      </c>
      <c r="U2352" s="40" t="s">
        <v>185</v>
      </c>
    </row>
    <row r="2353" spans="1:21" ht="13.2" hidden="1">
      <c r="A2353" s="64" t="s">
        <v>1875</v>
      </c>
      <c r="B2353" s="11">
        <v>44581</v>
      </c>
      <c r="C2353" s="12">
        <v>44526</v>
      </c>
      <c r="D2353" s="69" t="s">
        <v>110</v>
      </c>
      <c r="E2353" s="13" t="s">
        <v>111</v>
      </c>
      <c r="G2353" s="69" t="s">
        <v>2279</v>
      </c>
      <c r="H2353" s="13" t="s">
        <v>1473</v>
      </c>
      <c r="I2353" s="13" t="s">
        <v>1474</v>
      </c>
      <c r="J2353" s="13" t="str">
        <f t="shared" si="180"/>
        <v>LHDL</v>
      </c>
      <c r="K2353" s="13" t="s">
        <v>23</v>
      </c>
      <c r="L2353" s="44">
        <v>1020</v>
      </c>
      <c r="M2353" s="13" t="s">
        <v>365</v>
      </c>
      <c r="N2353" s="20" t="s">
        <v>366</v>
      </c>
      <c r="O2353" s="61">
        <v>8.016</v>
      </c>
      <c r="P2353" s="46">
        <f t="shared" si="181"/>
        <v>8176.32</v>
      </c>
      <c r="Q2353" s="20">
        <f t="shared" si="182"/>
        <v>6.4</v>
      </c>
      <c r="R2353" s="20">
        <f t="shared" si="183"/>
        <v>1.2524999999999999</v>
      </c>
      <c r="S2353" s="18">
        <f t="shared" si="184"/>
        <v>1277.55</v>
      </c>
      <c r="T2353" s="17" t="s">
        <v>694</v>
      </c>
      <c r="U2353" s="19" t="s">
        <v>43</v>
      </c>
    </row>
    <row r="2354" spans="1:21" ht="13.2" hidden="1">
      <c r="A2354" s="40" t="s">
        <v>3234</v>
      </c>
      <c r="B2354" s="47">
        <v>44602</v>
      </c>
      <c r="C2354" s="12">
        <v>44601</v>
      </c>
      <c r="D2354" s="13" t="s">
        <v>21</v>
      </c>
      <c r="E2354" s="13" t="s">
        <v>22</v>
      </c>
      <c r="G2354" s="10" t="s">
        <v>3366</v>
      </c>
      <c r="H2354" s="40" t="s">
        <v>2870</v>
      </c>
      <c r="I2354" s="47" t="s">
        <v>2871</v>
      </c>
      <c r="J2354" s="13" t="str">
        <f t="shared" si="180"/>
        <v>BOX-</v>
      </c>
      <c r="K2354" s="40" t="s">
        <v>23</v>
      </c>
      <c r="L2354" s="52">
        <v>1010</v>
      </c>
      <c r="M2354" s="40" t="s">
        <v>365</v>
      </c>
      <c r="N2354" s="39" t="s">
        <v>366</v>
      </c>
      <c r="O2354" s="56">
        <v>8.0299999999999994</v>
      </c>
      <c r="P2354" s="46">
        <f t="shared" si="181"/>
        <v>8110.3</v>
      </c>
      <c r="Q2354" s="20">
        <f t="shared" si="182"/>
        <v>6.4</v>
      </c>
      <c r="R2354" s="20">
        <f t="shared" si="183"/>
        <v>1.2546874999999997</v>
      </c>
      <c r="S2354" s="18">
        <f t="shared" si="184"/>
        <v>1267.2343749999998</v>
      </c>
      <c r="T2354" s="17" t="s">
        <v>694</v>
      </c>
      <c r="U2354" s="40" t="s">
        <v>55</v>
      </c>
    </row>
    <row r="2355" spans="1:21" ht="13.2" hidden="1">
      <c r="A2355" s="64" t="s">
        <v>2038</v>
      </c>
      <c r="B2355" s="11">
        <v>44575</v>
      </c>
      <c r="C2355" s="12">
        <v>44456</v>
      </c>
      <c r="D2355" s="69" t="s">
        <v>277</v>
      </c>
      <c r="E2355" s="13" t="s">
        <v>278</v>
      </c>
      <c r="G2355" s="69" t="s">
        <v>617</v>
      </c>
      <c r="H2355" s="13" t="s">
        <v>323</v>
      </c>
      <c r="I2355" s="13" t="s">
        <v>324</v>
      </c>
      <c r="J2355" s="13" t="str">
        <f t="shared" si="180"/>
        <v>MISC</v>
      </c>
      <c r="K2355" s="13" t="s">
        <v>23</v>
      </c>
      <c r="L2355" s="44">
        <v>2020</v>
      </c>
      <c r="M2355" s="13" t="s">
        <v>365</v>
      </c>
      <c r="N2355" s="20" t="s">
        <v>366</v>
      </c>
      <c r="O2355" s="61">
        <v>8.0500000000000007</v>
      </c>
      <c r="P2355" s="46">
        <f t="shared" si="181"/>
        <v>16261</v>
      </c>
      <c r="Q2355" s="20">
        <f t="shared" si="182"/>
        <v>6.4</v>
      </c>
      <c r="R2355" s="20">
        <f t="shared" si="183"/>
        <v>1.2578125</v>
      </c>
      <c r="S2355" s="18">
        <f t="shared" si="184"/>
        <v>2540.78125</v>
      </c>
      <c r="T2355" s="17" t="s">
        <v>694</v>
      </c>
      <c r="U2355" s="19" t="s">
        <v>48</v>
      </c>
    </row>
    <row r="2356" spans="1:21" ht="13.2" hidden="1">
      <c r="A2356" s="40" t="s">
        <v>3235</v>
      </c>
      <c r="B2356" s="47">
        <v>44617</v>
      </c>
      <c r="C2356" s="12">
        <v>44455</v>
      </c>
      <c r="D2356" s="13" t="s">
        <v>277</v>
      </c>
      <c r="E2356" s="13" t="s">
        <v>278</v>
      </c>
      <c r="G2356" s="10" t="s">
        <v>3437</v>
      </c>
      <c r="H2356" s="40" t="s">
        <v>323</v>
      </c>
      <c r="I2356" s="47" t="s">
        <v>324</v>
      </c>
      <c r="J2356" s="13" t="str">
        <f t="shared" si="180"/>
        <v>MISC</v>
      </c>
      <c r="K2356" s="40" t="s">
        <v>23</v>
      </c>
      <c r="L2356" s="52">
        <v>4680</v>
      </c>
      <c r="M2356" s="40" t="s">
        <v>365</v>
      </c>
      <c r="N2356" s="39" t="s">
        <v>366</v>
      </c>
      <c r="O2356" s="56">
        <v>8.0500000000000007</v>
      </c>
      <c r="P2356" s="46">
        <f t="shared" si="181"/>
        <v>37674</v>
      </c>
      <c r="Q2356" s="20">
        <f t="shared" si="182"/>
        <v>6.4</v>
      </c>
      <c r="R2356" s="20">
        <f t="shared" si="183"/>
        <v>1.2578125</v>
      </c>
      <c r="S2356" s="18">
        <f t="shared" si="184"/>
        <v>5886.5625</v>
      </c>
      <c r="T2356" s="17" t="s">
        <v>694</v>
      </c>
      <c r="U2356" s="40" t="s">
        <v>48</v>
      </c>
    </row>
    <row r="2357" spans="1:21" ht="13.2" hidden="1">
      <c r="A2357" s="40" t="s">
        <v>3235</v>
      </c>
      <c r="B2357" s="47">
        <v>44614</v>
      </c>
      <c r="C2357" s="12">
        <v>44455</v>
      </c>
      <c r="D2357" s="13" t="s">
        <v>277</v>
      </c>
      <c r="E2357" s="13" t="s">
        <v>278</v>
      </c>
      <c r="G2357" s="10" t="s">
        <v>3438</v>
      </c>
      <c r="H2357" s="40" t="s">
        <v>323</v>
      </c>
      <c r="I2357" s="47" t="s">
        <v>324</v>
      </c>
      <c r="J2357" s="13" t="str">
        <f t="shared" si="180"/>
        <v>MISC</v>
      </c>
      <c r="K2357" s="40" t="s">
        <v>23</v>
      </c>
      <c r="L2357" s="52">
        <v>4340</v>
      </c>
      <c r="M2357" s="40" t="s">
        <v>365</v>
      </c>
      <c r="N2357" s="39" t="s">
        <v>366</v>
      </c>
      <c r="O2357" s="56">
        <v>8.0500000000000007</v>
      </c>
      <c r="P2357" s="46">
        <f t="shared" si="181"/>
        <v>34937</v>
      </c>
      <c r="Q2357" s="20">
        <f t="shared" si="182"/>
        <v>6.4</v>
      </c>
      <c r="R2357" s="20">
        <f t="shared" si="183"/>
        <v>1.2578125</v>
      </c>
      <c r="S2357" s="18">
        <f t="shared" si="184"/>
        <v>5458.90625</v>
      </c>
      <c r="T2357" s="17" t="s">
        <v>694</v>
      </c>
      <c r="U2357" s="40" t="s">
        <v>48</v>
      </c>
    </row>
    <row r="2358" spans="1:21" ht="13.2" hidden="1">
      <c r="A2358" s="63" t="s">
        <v>3235</v>
      </c>
      <c r="B2358" s="11">
        <v>44621</v>
      </c>
      <c r="C2358" s="12">
        <v>44455</v>
      </c>
      <c r="D2358" s="13" t="s">
        <v>277</v>
      </c>
      <c r="E2358" s="13" t="s">
        <v>278</v>
      </c>
      <c r="G2358" s="10" t="s">
        <v>4884</v>
      </c>
      <c r="H2358" s="13" t="s">
        <v>323</v>
      </c>
      <c r="I2358" s="13" t="s">
        <v>324</v>
      </c>
      <c r="J2358" s="13" t="str">
        <f t="shared" si="180"/>
        <v>MISC</v>
      </c>
      <c r="K2358" s="13" t="s">
        <v>23</v>
      </c>
      <c r="L2358" s="44">
        <v>1080</v>
      </c>
      <c r="M2358" s="13" t="s">
        <v>365</v>
      </c>
      <c r="N2358" s="20" t="s">
        <v>366</v>
      </c>
      <c r="O2358" s="61">
        <v>8.0500000000000007</v>
      </c>
      <c r="P2358" s="46">
        <f t="shared" si="181"/>
        <v>8694</v>
      </c>
      <c r="Q2358" s="20">
        <f t="shared" si="182"/>
        <v>6.4</v>
      </c>
      <c r="R2358" s="20">
        <f t="shared" si="183"/>
        <v>1.2578125</v>
      </c>
      <c r="S2358" s="18">
        <f t="shared" si="184"/>
        <v>1358.4375</v>
      </c>
      <c r="T2358" s="17" t="s">
        <v>694</v>
      </c>
      <c r="U2358" s="19" t="s">
        <v>48</v>
      </c>
    </row>
    <row r="2359" spans="1:21" ht="13.2" hidden="1">
      <c r="A2359" s="64" t="s">
        <v>4002</v>
      </c>
      <c r="B2359" s="11">
        <v>44627</v>
      </c>
      <c r="C2359" s="12">
        <v>44517</v>
      </c>
      <c r="D2359" s="13" t="s">
        <v>277</v>
      </c>
      <c r="E2359" s="13" t="s">
        <v>278</v>
      </c>
      <c r="G2359" s="10" t="s">
        <v>4885</v>
      </c>
      <c r="H2359" s="13" t="s">
        <v>323</v>
      </c>
      <c r="I2359" s="13" t="s">
        <v>324</v>
      </c>
      <c r="J2359" s="13" t="str">
        <f t="shared" si="180"/>
        <v>MISC</v>
      </c>
      <c r="K2359" s="13" t="s">
        <v>23</v>
      </c>
      <c r="L2359" s="44">
        <v>4390</v>
      </c>
      <c r="M2359" s="13" t="s">
        <v>365</v>
      </c>
      <c r="N2359" s="20" t="s">
        <v>366</v>
      </c>
      <c r="O2359" s="61">
        <v>8.0500000000000007</v>
      </c>
      <c r="P2359" s="46">
        <f t="shared" si="181"/>
        <v>35339.5</v>
      </c>
      <c r="Q2359" s="20">
        <f t="shared" si="182"/>
        <v>6.4</v>
      </c>
      <c r="R2359" s="20">
        <f t="shared" si="183"/>
        <v>1.2578125</v>
      </c>
      <c r="S2359" s="18">
        <f t="shared" si="184"/>
        <v>5521.796875</v>
      </c>
      <c r="T2359" s="17" t="s">
        <v>694</v>
      </c>
      <c r="U2359" s="19" t="s">
        <v>48</v>
      </c>
    </row>
    <row r="2360" spans="1:21" ht="13.2" hidden="1">
      <c r="A2360" s="63" t="s">
        <v>4002</v>
      </c>
      <c r="B2360" s="11">
        <v>44623</v>
      </c>
      <c r="C2360" s="12">
        <v>44517</v>
      </c>
      <c r="D2360" s="13" t="s">
        <v>277</v>
      </c>
      <c r="E2360" s="13" t="s">
        <v>278</v>
      </c>
      <c r="G2360" s="10" t="s">
        <v>4886</v>
      </c>
      <c r="H2360" s="13" t="s">
        <v>323</v>
      </c>
      <c r="I2360" s="13" t="s">
        <v>324</v>
      </c>
      <c r="J2360" s="13" t="str">
        <f t="shared" si="180"/>
        <v>MISC</v>
      </c>
      <c r="K2360" s="13" t="s">
        <v>23</v>
      </c>
      <c r="L2360" s="44">
        <v>1680</v>
      </c>
      <c r="M2360" s="13" t="s">
        <v>365</v>
      </c>
      <c r="N2360" s="20" t="s">
        <v>366</v>
      </c>
      <c r="O2360" s="61">
        <v>8.0500000000000007</v>
      </c>
      <c r="P2360" s="46">
        <f t="shared" si="181"/>
        <v>13524</v>
      </c>
      <c r="Q2360" s="20">
        <f t="shared" si="182"/>
        <v>6.4</v>
      </c>
      <c r="R2360" s="20">
        <f t="shared" si="183"/>
        <v>1.2578125</v>
      </c>
      <c r="S2360" s="18">
        <f t="shared" si="184"/>
        <v>2113.125</v>
      </c>
      <c r="T2360" s="17" t="s">
        <v>694</v>
      </c>
      <c r="U2360" s="19" t="s">
        <v>48</v>
      </c>
    </row>
    <row r="2361" spans="1:21" ht="13.2" hidden="1">
      <c r="A2361" s="63" t="s">
        <v>4002</v>
      </c>
      <c r="B2361" s="11">
        <v>44621</v>
      </c>
      <c r="C2361" s="12">
        <v>44517</v>
      </c>
      <c r="D2361" s="13" t="s">
        <v>277</v>
      </c>
      <c r="E2361" s="13" t="s">
        <v>278</v>
      </c>
      <c r="G2361" s="10" t="s">
        <v>4884</v>
      </c>
      <c r="H2361" s="13" t="s">
        <v>323</v>
      </c>
      <c r="I2361" s="13" t="s">
        <v>324</v>
      </c>
      <c r="J2361" s="13" t="str">
        <f t="shared" si="180"/>
        <v>MISC</v>
      </c>
      <c r="K2361" s="13" t="s">
        <v>23</v>
      </c>
      <c r="L2361" s="44">
        <v>3480</v>
      </c>
      <c r="M2361" s="13" t="s">
        <v>365</v>
      </c>
      <c r="N2361" s="20" t="s">
        <v>366</v>
      </c>
      <c r="O2361" s="61">
        <v>8.0500000000000007</v>
      </c>
      <c r="P2361" s="46">
        <f t="shared" si="181"/>
        <v>28014</v>
      </c>
      <c r="Q2361" s="20">
        <f t="shared" si="182"/>
        <v>6.4</v>
      </c>
      <c r="R2361" s="20">
        <f t="shared" si="183"/>
        <v>1.2578125</v>
      </c>
      <c r="S2361" s="18">
        <f t="shared" si="184"/>
        <v>4377.1875</v>
      </c>
      <c r="T2361" s="17" t="s">
        <v>694</v>
      </c>
      <c r="U2361" s="19" t="s">
        <v>48</v>
      </c>
    </row>
    <row r="2362" spans="1:21" ht="13.2" hidden="1">
      <c r="A2362" s="63" t="s">
        <v>5691</v>
      </c>
      <c r="B2362" s="11">
        <v>44662</v>
      </c>
      <c r="C2362" s="12">
        <v>44455</v>
      </c>
      <c r="D2362" s="13" t="s">
        <v>277</v>
      </c>
      <c r="E2362" s="13" t="s">
        <v>278</v>
      </c>
      <c r="G2362" s="10" t="s">
        <v>5999</v>
      </c>
      <c r="H2362" s="13" t="s">
        <v>323</v>
      </c>
      <c r="I2362" s="13" t="s">
        <v>324</v>
      </c>
      <c r="J2362" s="13" t="str">
        <f t="shared" si="180"/>
        <v>MISC</v>
      </c>
      <c r="K2362" s="13" t="s">
        <v>23</v>
      </c>
      <c r="L2362" s="44">
        <v>2520</v>
      </c>
      <c r="M2362" s="13" t="s">
        <v>365</v>
      </c>
      <c r="N2362" s="20" t="s">
        <v>366</v>
      </c>
      <c r="O2362" s="61">
        <v>8.0500000000000007</v>
      </c>
      <c r="P2362" s="46">
        <f t="shared" si="181"/>
        <v>20286</v>
      </c>
      <c r="Q2362" s="20">
        <f t="shared" si="182"/>
        <v>6.4</v>
      </c>
      <c r="R2362" s="20">
        <f t="shared" si="183"/>
        <v>1.2578125</v>
      </c>
      <c r="S2362" s="18">
        <f t="shared" si="184"/>
        <v>3169.6875</v>
      </c>
      <c r="T2362" s="17" t="s">
        <v>694</v>
      </c>
      <c r="U2362" s="19" t="s">
        <v>48</v>
      </c>
    </row>
    <row r="2363" spans="1:21" ht="13.2" hidden="1">
      <c r="A2363" s="64" t="s">
        <v>5691</v>
      </c>
      <c r="B2363" s="11">
        <v>44659</v>
      </c>
      <c r="C2363" s="12">
        <v>44455</v>
      </c>
      <c r="D2363" s="13" t="s">
        <v>277</v>
      </c>
      <c r="E2363" s="13" t="s">
        <v>278</v>
      </c>
      <c r="G2363" s="10" t="s">
        <v>6000</v>
      </c>
      <c r="H2363" s="13" t="s">
        <v>323</v>
      </c>
      <c r="I2363" s="13" t="s">
        <v>324</v>
      </c>
      <c r="J2363" s="13" t="str">
        <f t="shared" si="180"/>
        <v>MISC</v>
      </c>
      <c r="K2363" s="13" t="s">
        <v>23</v>
      </c>
      <c r="L2363" s="44">
        <v>9580</v>
      </c>
      <c r="M2363" s="13" t="s">
        <v>365</v>
      </c>
      <c r="N2363" s="20" t="s">
        <v>366</v>
      </c>
      <c r="O2363" s="61">
        <v>8.0500000000000007</v>
      </c>
      <c r="P2363" s="46">
        <f t="shared" si="181"/>
        <v>77119</v>
      </c>
      <c r="Q2363" s="20">
        <f t="shared" si="182"/>
        <v>6.4</v>
      </c>
      <c r="R2363" s="20">
        <f t="shared" si="183"/>
        <v>1.2578125</v>
      </c>
      <c r="S2363" s="18">
        <f t="shared" si="184"/>
        <v>12049.84375</v>
      </c>
      <c r="T2363" s="17" t="s">
        <v>694</v>
      </c>
      <c r="U2363" s="19" t="s">
        <v>48</v>
      </c>
    </row>
    <row r="2364" spans="1:21" ht="13.2" hidden="1">
      <c r="A2364" s="63" t="s">
        <v>5692</v>
      </c>
      <c r="B2364" s="11">
        <v>44662</v>
      </c>
      <c r="C2364" s="12">
        <v>44487</v>
      </c>
      <c r="D2364" s="13" t="s">
        <v>277</v>
      </c>
      <c r="E2364" s="13" t="s">
        <v>278</v>
      </c>
      <c r="G2364" s="10" t="s">
        <v>5999</v>
      </c>
      <c r="H2364" s="13" t="s">
        <v>323</v>
      </c>
      <c r="I2364" s="13" t="s">
        <v>324</v>
      </c>
      <c r="J2364" s="13" t="str">
        <f t="shared" si="180"/>
        <v>MISC</v>
      </c>
      <c r="K2364" s="13" t="s">
        <v>23</v>
      </c>
      <c r="L2364" s="44">
        <v>7050</v>
      </c>
      <c r="M2364" s="13" t="s">
        <v>365</v>
      </c>
      <c r="N2364" s="20" t="s">
        <v>366</v>
      </c>
      <c r="O2364" s="61">
        <v>8.0500000000000007</v>
      </c>
      <c r="P2364" s="46">
        <f t="shared" si="181"/>
        <v>56752.5</v>
      </c>
      <c r="Q2364" s="20">
        <f t="shared" si="182"/>
        <v>6.4</v>
      </c>
      <c r="R2364" s="20">
        <f t="shared" si="183"/>
        <v>1.2578125</v>
      </c>
      <c r="S2364" s="18">
        <f t="shared" si="184"/>
        <v>8867.578125</v>
      </c>
      <c r="T2364" s="17" t="s">
        <v>694</v>
      </c>
      <c r="U2364" s="19" t="s">
        <v>48</v>
      </c>
    </row>
    <row r="2365" spans="1:21" ht="13.2" hidden="1">
      <c r="A2365" s="63" t="s">
        <v>4003</v>
      </c>
      <c r="B2365" s="11">
        <v>44645</v>
      </c>
      <c r="C2365" s="12">
        <v>44575</v>
      </c>
      <c r="D2365" s="13" t="s">
        <v>106</v>
      </c>
      <c r="E2365" s="13" t="s">
        <v>107</v>
      </c>
      <c r="G2365" s="10" t="s">
        <v>4887</v>
      </c>
      <c r="H2365" s="13" t="s">
        <v>4541</v>
      </c>
      <c r="I2365" s="13" t="s">
        <v>4542</v>
      </c>
      <c r="J2365" s="13" t="str">
        <f t="shared" si="180"/>
        <v>SKU-</v>
      </c>
      <c r="K2365" s="13" t="s">
        <v>25</v>
      </c>
      <c r="L2365" s="44">
        <v>110</v>
      </c>
      <c r="M2365" s="13" t="s">
        <v>365</v>
      </c>
      <c r="N2365" s="20" t="s">
        <v>366</v>
      </c>
      <c r="O2365" s="61">
        <v>8.0937999999999999</v>
      </c>
      <c r="P2365" s="46">
        <f t="shared" si="181"/>
        <v>890.32</v>
      </c>
      <c r="Q2365" s="20">
        <f t="shared" si="182"/>
        <v>6.4</v>
      </c>
      <c r="R2365" s="20">
        <f t="shared" si="183"/>
        <v>1.2646562499999998</v>
      </c>
      <c r="S2365" s="18">
        <f t="shared" si="184"/>
        <v>139.11218749999998</v>
      </c>
      <c r="T2365" s="17" t="s">
        <v>694</v>
      </c>
      <c r="U2365" s="19" t="s">
        <v>39</v>
      </c>
    </row>
    <row r="2366" spans="1:21" ht="13.2" hidden="1">
      <c r="A2366" s="64" t="s">
        <v>4003</v>
      </c>
      <c r="B2366" s="11">
        <v>44639</v>
      </c>
      <c r="C2366" s="12">
        <v>44575</v>
      </c>
      <c r="D2366" s="13" t="s">
        <v>106</v>
      </c>
      <c r="E2366" s="13" t="s">
        <v>107</v>
      </c>
      <c r="G2366" s="10" t="s">
        <v>4874</v>
      </c>
      <c r="H2366" s="13" t="s">
        <v>4541</v>
      </c>
      <c r="I2366" s="13" t="s">
        <v>4542</v>
      </c>
      <c r="J2366" s="13" t="str">
        <f t="shared" si="180"/>
        <v>SKU-</v>
      </c>
      <c r="K2366" s="13" t="s">
        <v>25</v>
      </c>
      <c r="L2366" s="44">
        <v>1130</v>
      </c>
      <c r="M2366" s="13" t="s">
        <v>365</v>
      </c>
      <c r="N2366" s="20" t="s">
        <v>366</v>
      </c>
      <c r="O2366" s="61">
        <v>8.0937999999999999</v>
      </c>
      <c r="P2366" s="46">
        <f t="shared" si="181"/>
        <v>9145.99</v>
      </c>
      <c r="Q2366" s="20">
        <f t="shared" si="182"/>
        <v>6.4</v>
      </c>
      <c r="R2366" s="20">
        <f t="shared" si="183"/>
        <v>1.2646562499999998</v>
      </c>
      <c r="S2366" s="18">
        <f t="shared" si="184"/>
        <v>1429.0615624999998</v>
      </c>
      <c r="T2366" s="17" t="s">
        <v>694</v>
      </c>
      <c r="U2366" s="19" t="s">
        <v>39</v>
      </c>
    </row>
    <row r="2367" spans="1:21" ht="13.2" hidden="1">
      <c r="A2367" s="64" t="s">
        <v>4003</v>
      </c>
      <c r="B2367" s="11">
        <v>44637</v>
      </c>
      <c r="C2367" s="12">
        <v>44575</v>
      </c>
      <c r="D2367" s="13" t="s">
        <v>106</v>
      </c>
      <c r="E2367" s="13" t="s">
        <v>107</v>
      </c>
      <c r="G2367" s="10" t="s">
        <v>4888</v>
      </c>
      <c r="H2367" s="13" t="s">
        <v>4541</v>
      </c>
      <c r="I2367" s="13" t="s">
        <v>4542</v>
      </c>
      <c r="J2367" s="13" t="str">
        <f t="shared" si="180"/>
        <v>SKU-</v>
      </c>
      <c r="K2367" s="13" t="s">
        <v>25</v>
      </c>
      <c r="L2367" s="44">
        <v>4430</v>
      </c>
      <c r="M2367" s="13" t="s">
        <v>365</v>
      </c>
      <c r="N2367" s="20" t="s">
        <v>366</v>
      </c>
      <c r="O2367" s="61">
        <v>8.0937999999999999</v>
      </c>
      <c r="P2367" s="46">
        <f t="shared" si="181"/>
        <v>35855.53</v>
      </c>
      <c r="Q2367" s="20">
        <f t="shared" si="182"/>
        <v>6.4</v>
      </c>
      <c r="R2367" s="20">
        <f t="shared" si="183"/>
        <v>1.2646562499999998</v>
      </c>
      <c r="S2367" s="18">
        <f t="shared" si="184"/>
        <v>5602.4271874999995</v>
      </c>
      <c r="T2367" s="17" t="s">
        <v>694</v>
      </c>
      <c r="U2367" s="19" t="s">
        <v>39</v>
      </c>
    </row>
    <row r="2368" spans="1:21" ht="13.2" hidden="1">
      <c r="A2368" s="63" t="s">
        <v>4003</v>
      </c>
      <c r="B2368" s="11">
        <v>44634</v>
      </c>
      <c r="C2368" s="12">
        <v>44575</v>
      </c>
      <c r="D2368" s="13" t="s">
        <v>106</v>
      </c>
      <c r="E2368" s="13" t="s">
        <v>107</v>
      </c>
      <c r="G2368" s="10" t="s">
        <v>4863</v>
      </c>
      <c r="H2368" s="13" t="s">
        <v>4541</v>
      </c>
      <c r="I2368" s="13" t="s">
        <v>4542</v>
      </c>
      <c r="J2368" s="13" t="str">
        <f t="shared" si="180"/>
        <v>SKU-</v>
      </c>
      <c r="K2368" s="13" t="s">
        <v>25</v>
      </c>
      <c r="L2368" s="44">
        <v>2330</v>
      </c>
      <c r="M2368" s="13" t="s">
        <v>365</v>
      </c>
      <c r="N2368" s="20" t="s">
        <v>366</v>
      </c>
      <c r="O2368" s="61">
        <v>8.0937999999999999</v>
      </c>
      <c r="P2368" s="46">
        <f t="shared" si="181"/>
        <v>18858.55</v>
      </c>
      <c r="Q2368" s="20">
        <f t="shared" si="182"/>
        <v>6.4</v>
      </c>
      <c r="R2368" s="20">
        <f t="shared" si="183"/>
        <v>1.2646562499999998</v>
      </c>
      <c r="S2368" s="18">
        <f t="shared" si="184"/>
        <v>2946.6490624999997</v>
      </c>
      <c r="T2368" s="17" t="s">
        <v>694</v>
      </c>
      <c r="U2368" s="19" t="s">
        <v>39</v>
      </c>
    </row>
    <row r="2369" spans="1:21" ht="13.2" hidden="1">
      <c r="A2369" s="40" t="s">
        <v>3236</v>
      </c>
      <c r="B2369" s="47">
        <v>44608</v>
      </c>
      <c r="C2369" s="12">
        <v>44512</v>
      </c>
      <c r="D2369" s="13" t="s">
        <v>3305</v>
      </c>
      <c r="E2369" s="13" t="s">
        <v>3470</v>
      </c>
      <c r="G2369" s="10" t="s">
        <v>3397</v>
      </c>
      <c r="H2369" s="40" t="s">
        <v>2872</v>
      </c>
      <c r="I2369" s="47" t="s">
        <v>2873</v>
      </c>
      <c r="J2369" s="13" t="str">
        <f t="shared" si="180"/>
        <v>STM-</v>
      </c>
      <c r="K2369" s="40" t="s">
        <v>23</v>
      </c>
      <c r="L2369" s="52">
        <v>1120</v>
      </c>
      <c r="M2369" s="40" t="s">
        <v>365</v>
      </c>
      <c r="N2369" s="39" t="s">
        <v>369</v>
      </c>
      <c r="O2369" s="56">
        <v>8.11</v>
      </c>
      <c r="P2369" s="46">
        <f t="shared" si="181"/>
        <v>9083.2000000000007</v>
      </c>
      <c r="Q2369" s="20">
        <f t="shared" si="182"/>
        <v>1</v>
      </c>
      <c r="R2369" s="20">
        <f t="shared" si="183"/>
        <v>8.11</v>
      </c>
      <c r="S2369" s="18">
        <f t="shared" si="184"/>
        <v>9083.1999999999989</v>
      </c>
      <c r="T2369" s="17" t="s">
        <v>694</v>
      </c>
      <c r="U2369" s="40" t="s">
        <v>185</v>
      </c>
    </row>
    <row r="2370" spans="1:21" ht="13.2" hidden="1">
      <c r="A2370" s="64" t="s">
        <v>1706</v>
      </c>
      <c r="B2370" s="11">
        <v>44578</v>
      </c>
      <c r="C2370" s="12">
        <v>44503</v>
      </c>
      <c r="D2370" s="69" t="s">
        <v>106</v>
      </c>
      <c r="E2370" s="13" t="s">
        <v>107</v>
      </c>
      <c r="G2370" s="69" t="s">
        <v>656</v>
      </c>
      <c r="H2370" s="13" t="s">
        <v>1433</v>
      </c>
      <c r="I2370" s="13" t="s">
        <v>1434</v>
      </c>
      <c r="J2370" s="13" t="str">
        <f t="shared" ref="J2370:J2433" si="185">+LEFT(U2370,4)</f>
        <v>GLID</v>
      </c>
      <c r="K2370" s="13" t="s">
        <v>23</v>
      </c>
      <c r="L2370" s="44">
        <v>2020</v>
      </c>
      <c r="M2370" s="13" t="s">
        <v>365</v>
      </c>
      <c r="N2370" s="20" t="s">
        <v>366</v>
      </c>
      <c r="O2370" s="61">
        <v>8.1644000000000005</v>
      </c>
      <c r="P2370" s="46">
        <f t="shared" ref="P2370:P2433" si="186">ROUND(O2370*L2370,2)</f>
        <v>16492.09</v>
      </c>
      <c r="Q2370" s="20">
        <f t="shared" ref="Q2370:Q2433" si="187">IF(N2370="HKD",7.8,IF(N2370="CNY",6.4,1))</f>
        <v>6.4</v>
      </c>
      <c r="R2370" s="20">
        <f t="shared" ref="R2370:R2433" si="188">+O2370/Q2370</f>
        <v>1.2756875000000001</v>
      </c>
      <c r="S2370" s="18">
        <f t="shared" ref="S2370:S2433" si="189">+R2370*L2370</f>
        <v>2576.8887500000001</v>
      </c>
      <c r="T2370" s="17" t="s">
        <v>694</v>
      </c>
      <c r="U2370" s="19" t="s">
        <v>38</v>
      </c>
    </row>
    <row r="2371" spans="1:21" ht="13.2" hidden="1">
      <c r="A2371" s="63" t="s">
        <v>5693</v>
      </c>
      <c r="B2371" s="11">
        <v>44667</v>
      </c>
      <c r="C2371" s="12">
        <v>44616</v>
      </c>
      <c r="D2371" s="13" t="s">
        <v>5774</v>
      </c>
      <c r="E2371" s="13" t="s">
        <v>5775</v>
      </c>
      <c r="G2371" s="10" t="s">
        <v>6001</v>
      </c>
      <c r="H2371" s="13" t="s">
        <v>5171</v>
      </c>
      <c r="I2371" s="13" t="s">
        <v>6268</v>
      </c>
      <c r="J2371" s="13" t="str">
        <f t="shared" si="185"/>
        <v>HDL-</v>
      </c>
      <c r="K2371" s="13" t="s">
        <v>23</v>
      </c>
      <c r="L2371" s="44">
        <v>1020</v>
      </c>
      <c r="M2371" s="13" t="s">
        <v>365</v>
      </c>
      <c r="N2371" s="20" t="s">
        <v>366</v>
      </c>
      <c r="O2371" s="61">
        <v>8.1689000000000007</v>
      </c>
      <c r="P2371" s="46">
        <f t="shared" si="186"/>
        <v>8332.2800000000007</v>
      </c>
      <c r="Q2371" s="20">
        <f t="shared" si="187"/>
        <v>6.4</v>
      </c>
      <c r="R2371" s="20">
        <f t="shared" si="188"/>
        <v>1.2763906250000001</v>
      </c>
      <c r="S2371" s="18">
        <f t="shared" si="189"/>
        <v>1301.9184375000002</v>
      </c>
      <c r="T2371" s="17" t="s">
        <v>694</v>
      </c>
      <c r="U2371" s="19" t="s">
        <v>37</v>
      </c>
    </row>
    <row r="2372" spans="1:21" ht="13.2" hidden="1">
      <c r="A2372" s="40" t="s">
        <v>5694</v>
      </c>
      <c r="B2372" s="47">
        <v>44667</v>
      </c>
      <c r="C2372" s="12">
        <v>44616</v>
      </c>
      <c r="D2372" s="40" t="s">
        <v>5774</v>
      </c>
      <c r="E2372" s="13" t="s">
        <v>5775</v>
      </c>
      <c r="G2372" s="10" t="s">
        <v>6001</v>
      </c>
      <c r="H2372" s="13" t="s">
        <v>5172</v>
      </c>
      <c r="I2372" s="13" t="s">
        <v>6269</v>
      </c>
      <c r="J2372" s="13" t="str">
        <f t="shared" si="185"/>
        <v>HDL-</v>
      </c>
      <c r="K2372" s="40" t="s">
        <v>23</v>
      </c>
      <c r="L2372" s="52">
        <v>1940</v>
      </c>
      <c r="M2372" s="13" t="s">
        <v>365</v>
      </c>
      <c r="N2372" s="39" t="s">
        <v>366</v>
      </c>
      <c r="O2372" s="56">
        <v>8.1689000000000007</v>
      </c>
      <c r="P2372" s="46">
        <f t="shared" si="186"/>
        <v>15847.67</v>
      </c>
      <c r="Q2372" s="20">
        <f t="shared" si="187"/>
        <v>6.4</v>
      </c>
      <c r="R2372" s="20">
        <f t="shared" si="188"/>
        <v>1.2763906250000001</v>
      </c>
      <c r="S2372" s="18">
        <f t="shared" si="189"/>
        <v>2476.1978125000001</v>
      </c>
      <c r="T2372" s="17" t="s">
        <v>694</v>
      </c>
      <c r="U2372" s="40" t="s">
        <v>37</v>
      </c>
    </row>
    <row r="2373" spans="1:21" ht="13.2" hidden="1">
      <c r="A2373" s="63" t="s">
        <v>5694</v>
      </c>
      <c r="B2373" s="11">
        <v>44663</v>
      </c>
      <c r="C2373" s="12">
        <v>44616</v>
      </c>
      <c r="D2373" s="13" t="s">
        <v>5774</v>
      </c>
      <c r="E2373" s="13" t="s">
        <v>5775</v>
      </c>
      <c r="G2373" s="10" t="s">
        <v>6002</v>
      </c>
      <c r="H2373" s="13" t="s">
        <v>5172</v>
      </c>
      <c r="I2373" s="13" t="s">
        <v>6269</v>
      </c>
      <c r="J2373" s="13" t="str">
        <f t="shared" si="185"/>
        <v>HDL-</v>
      </c>
      <c r="K2373" s="13" t="s">
        <v>23</v>
      </c>
      <c r="L2373" s="44">
        <v>3200</v>
      </c>
      <c r="M2373" s="13" t="s">
        <v>365</v>
      </c>
      <c r="N2373" s="20" t="s">
        <v>366</v>
      </c>
      <c r="O2373" s="61">
        <v>8.1689000000000007</v>
      </c>
      <c r="P2373" s="46">
        <f t="shared" si="186"/>
        <v>26140.48</v>
      </c>
      <c r="Q2373" s="20">
        <f t="shared" si="187"/>
        <v>6.4</v>
      </c>
      <c r="R2373" s="20">
        <f t="shared" si="188"/>
        <v>1.2763906250000001</v>
      </c>
      <c r="S2373" s="18">
        <f t="shared" si="189"/>
        <v>4084.4500000000003</v>
      </c>
      <c r="T2373" s="17" t="s">
        <v>694</v>
      </c>
      <c r="U2373" s="19" t="s">
        <v>37</v>
      </c>
    </row>
    <row r="2374" spans="1:21" ht="13.2" hidden="1">
      <c r="A2374" s="63" t="s">
        <v>1843</v>
      </c>
      <c r="B2374" s="11">
        <v>44574</v>
      </c>
      <c r="C2374" s="12">
        <v>44494</v>
      </c>
      <c r="D2374" s="69" t="s">
        <v>119</v>
      </c>
      <c r="E2374" s="13" t="s">
        <v>120</v>
      </c>
      <c r="G2374" s="69" t="s">
        <v>610</v>
      </c>
      <c r="H2374" s="13" t="s">
        <v>1020</v>
      </c>
      <c r="I2374" s="13" t="s">
        <v>1021</v>
      </c>
      <c r="J2374" s="13" t="str">
        <f t="shared" si="185"/>
        <v>HDL-</v>
      </c>
      <c r="K2374" s="13" t="s">
        <v>23</v>
      </c>
      <c r="L2374" s="44">
        <v>930</v>
      </c>
      <c r="M2374" s="13" t="s">
        <v>365</v>
      </c>
      <c r="N2374" s="20" t="s">
        <v>366</v>
      </c>
      <c r="O2374" s="61">
        <v>8.2626000000000008</v>
      </c>
      <c r="P2374" s="46">
        <f t="shared" si="186"/>
        <v>7684.22</v>
      </c>
      <c r="Q2374" s="20">
        <f t="shared" si="187"/>
        <v>6.4</v>
      </c>
      <c r="R2374" s="20">
        <f t="shared" si="188"/>
        <v>1.2910312500000001</v>
      </c>
      <c r="S2374" s="18">
        <f t="shared" si="189"/>
        <v>1200.6590625000001</v>
      </c>
      <c r="T2374" s="17" t="s">
        <v>694</v>
      </c>
      <c r="U2374" s="19" t="s">
        <v>37</v>
      </c>
    </row>
    <row r="2375" spans="1:21" ht="13.2" hidden="1">
      <c r="A2375" s="63" t="s">
        <v>4004</v>
      </c>
      <c r="B2375" s="11">
        <v>44634</v>
      </c>
      <c r="C2375" s="12">
        <v>44630</v>
      </c>
      <c r="D2375" s="13" t="s">
        <v>119</v>
      </c>
      <c r="E2375" s="13" t="s">
        <v>120</v>
      </c>
      <c r="G2375" s="10" t="s">
        <v>4807</v>
      </c>
      <c r="H2375" s="13" t="s">
        <v>1020</v>
      </c>
      <c r="I2375" s="13" t="s">
        <v>1021</v>
      </c>
      <c r="J2375" s="13" t="str">
        <f t="shared" si="185"/>
        <v>HDL-</v>
      </c>
      <c r="K2375" s="13" t="s">
        <v>23</v>
      </c>
      <c r="L2375" s="44">
        <v>95</v>
      </c>
      <c r="M2375" s="13" t="s">
        <v>365</v>
      </c>
      <c r="N2375" s="20" t="s">
        <v>366</v>
      </c>
      <c r="O2375" s="61">
        <v>8.2626000000000008</v>
      </c>
      <c r="P2375" s="46">
        <f t="shared" si="186"/>
        <v>784.95</v>
      </c>
      <c r="Q2375" s="20">
        <f t="shared" si="187"/>
        <v>6.4</v>
      </c>
      <c r="R2375" s="20">
        <f t="shared" si="188"/>
        <v>1.2910312500000001</v>
      </c>
      <c r="S2375" s="18">
        <f t="shared" si="189"/>
        <v>122.64796875</v>
      </c>
      <c r="T2375" s="17" t="s">
        <v>694</v>
      </c>
      <c r="U2375" s="19" t="s">
        <v>37</v>
      </c>
    </row>
    <row r="2376" spans="1:21" ht="13.2" hidden="1">
      <c r="A2376" s="40" t="s">
        <v>1393</v>
      </c>
      <c r="B2376" s="47">
        <v>44566</v>
      </c>
      <c r="C2376" s="12">
        <v>44512</v>
      </c>
      <c r="D2376" s="69" t="s">
        <v>178</v>
      </c>
      <c r="E2376" s="13" t="s">
        <v>1273</v>
      </c>
      <c r="G2376" s="69" t="s">
        <v>693</v>
      </c>
      <c r="H2376" s="13" t="s">
        <v>319</v>
      </c>
      <c r="I2376" s="13" t="s">
        <v>320</v>
      </c>
      <c r="J2376" s="13" t="str">
        <f t="shared" si="185"/>
        <v>GLID</v>
      </c>
      <c r="K2376" s="40" t="s">
        <v>23</v>
      </c>
      <c r="L2376" s="52">
        <v>126</v>
      </c>
      <c r="M2376" s="13" t="s">
        <v>365</v>
      </c>
      <c r="N2376" s="39" t="s">
        <v>366</v>
      </c>
      <c r="O2376" s="56">
        <v>8.2995000000000001</v>
      </c>
      <c r="P2376" s="46">
        <f t="shared" si="186"/>
        <v>1045.74</v>
      </c>
      <c r="Q2376" s="20">
        <f t="shared" si="187"/>
        <v>6.4</v>
      </c>
      <c r="R2376" s="20">
        <f t="shared" si="188"/>
        <v>1.2967968749999998</v>
      </c>
      <c r="S2376" s="18">
        <f t="shared" si="189"/>
        <v>163.39640624999998</v>
      </c>
      <c r="T2376" s="17" t="s">
        <v>694</v>
      </c>
      <c r="U2376" s="40" t="s">
        <v>38</v>
      </c>
    </row>
    <row r="2377" spans="1:21" ht="13.2" hidden="1">
      <c r="A2377" s="64" t="s">
        <v>1394</v>
      </c>
      <c r="B2377" s="11">
        <v>44573</v>
      </c>
      <c r="C2377" s="12">
        <v>44532</v>
      </c>
      <c r="D2377" s="69" t="s">
        <v>178</v>
      </c>
      <c r="E2377" s="13" t="s">
        <v>1273</v>
      </c>
      <c r="G2377" s="69" t="s">
        <v>2290</v>
      </c>
      <c r="H2377" s="13" t="s">
        <v>319</v>
      </c>
      <c r="I2377" s="13" t="s">
        <v>320</v>
      </c>
      <c r="J2377" s="13" t="str">
        <f t="shared" si="185"/>
        <v>GLID</v>
      </c>
      <c r="K2377" s="13" t="s">
        <v>23</v>
      </c>
      <c r="L2377" s="44">
        <v>338</v>
      </c>
      <c r="M2377" s="13" t="s">
        <v>365</v>
      </c>
      <c r="N2377" s="20" t="s">
        <v>366</v>
      </c>
      <c r="O2377" s="61">
        <v>8.2995000000000001</v>
      </c>
      <c r="P2377" s="46">
        <f t="shared" si="186"/>
        <v>2805.23</v>
      </c>
      <c r="Q2377" s="20">
        <f t="shared" si="187"/>
        <v>6.4</v>
      </c>
      <c r="R2377" s="20">
        <f t="shared" si="188"/>
        <v>1.2967968749999998</v>
      </c>
      <c r="S2377" s="18">
        <f t="shared" si="189"/>
        <v>438.31734374999996</v>
      </c>
      <c r="T2377" s="17" t="s">
        <v>694</v>
      </c>
      <c r="U2377" s="19" t="s">
        <v>38</v>
      </c>
    </row>
    <row r="2378" spans="1:21" ht="13.2" hidden="1">
      <c r="A2378" s="64" t="s">
        <v>1394</v>
      </c>
      <c r="B2378" s="11">
        <v>44572</v>
      </c>
      <c r="C2378" s="12">
        <v>44532</v>
      </c>
      <c r="D2378" s="69" t="s">
        <v>178</v>
      </c>
      <c r="E2378" s="13" t="s">
        <v>1273</v>
      </c>
      <c r="G2378" s="69" t="s">
        <v>2291</v>
      </c>
      <c r="H2378" s="13" t="s">
        <v>319</v>
      </c>
      <c r="I2378" s="13" t="s">
        <v>320</v>
      </c>
      <c r="J2378" s="13" t="str">
        <f t="shared" si="185"/>
        <v>GLID</v>
      </c>
      <c r="K2378" s="13" t="s">
        <v>23</v>
      </c>
      <c r="L2378" s="44">
        <v>10500</v>
      </c>
      <c r="M2378" s="13" t="s">
        <v>365</v>
      </c>
      <c r="N2378" s="20" t="s">
        <v>366</v>
      </c>
      <c r="O2378" s="61">
        <v>8.2995000000000001</v>
      </c>
      <c r="P2378" s="46">
        <f t="shared" si="186"/>
        <v>87144.75</v>
      </c>
      <c r="Q2378" s="20">
        <f t="shared" si="187"/>
        <v>6.4</v>
      </c>
      <c r="R2378" s="20">
        <f t="shared" si="188"/>
        <v>1.2967968749999998</v>
      </c>
      <c r="S2378" s="18">
        <f t="shared" si="189"/>
        <v>13616.367187499998</v>
      </c>
      <c r="T2378" s="17" t="s">
        <v>694</v>
      </c>
      <c r="U2378" s="19" t="s">
        <v>38</v>
      </c>
    </row>
    <row r="2379" spans="1:21" ht="13.2" hidden="1">
      <c r="A2379" s="64" t="s">
        <v>1394</v>
      </c>
      <c r="B2379" s="11">
        <v>44569</v>
      </c>
      <c r="C2379" s="12">
        <v>44532</v>
      </c>
      <c r="D2379" s="69" t="s">
        <v>178</v>
      </c>
      <c r="E2379" s="13" t="s">
        <v>1273</v>
      </c>
      <c r="G2379" s="69" t="s">
        <v>2292</v>
      </c>
      <c r="H2379" s="13" t="s">
        <v>319</v>
      </c>
      <c r="I2379" s="13" t="s">
        <v>320</v>
      </c>
      <c r="J2379" s="13" t="str">
        <f t="shared" si="185"/>
        <v>GLID</v>
      </c>
      <c r="K2379" s="13" t="s">
        <v>23</v>
      </c>
      <c r="L2379" s="44">
        <v>-10838</v>
      </c>
      <c r="M2379" s="13" t="s">
        <v>365</v>
      </c>
      <c r="N2379" s="20" t="s">
        <v>366</v>
      </c>
      <c r="O2379" s="61">
        <v>8.2995000000000001</v>
      </c>
      <c r="P2379" s="46">
        <f t="shared" si="186"/>
        <v>-89949.98</v>
      </c>
      <c r="Q2379" s="20">
        <f t="shared" si="187"/>
        <v>6.4</v>
      </c>
      <c r="R2379" s="20">
        <f t="shared" si="188"/>
        <v>1.2967968749999998</v>
      </c>
      <c r="S2379" s="18">
        <f t="shared" si="189"/>
        <v>-14054.684531249999</v>
      </c>
      <c r="T2379" s="17" t="s">
        <v>694</v>
      </c>
      <c r="U2379" s="19" t="s">
        <v>38</v>
      </c>
    </row>
    <row r="2380" spans="1:21" ht="13.2" hidden="1">
      <c r="A2380" s="64" t="s">
        <v>1394</v>
      </c>
      <c r="B2380" s="11">
        <v>44566</v>
      </c>
      <c r="C2380" s="12">
        <v>44532</v>
      </c>
      <c r="D2380" s="69" t="s">
        <v>178</v>
      </c>
      <c r="E2380" s="13" t="s">
        <v>1273</v>
      </c>
      <c r="G2380" s="69" t="s">
        <v>693</v>
      </c>
      <c r="H2380" s="13" t="s">
        <v>319</v>
      </c>
      <c r="I2380" s="13" t="s">
        <v>320</v>
      </c>
      <c r="J2380" s="13" t="str">
        <f t="shared" si="185"/>
        <v>GLID</v>
      </c>
      <c r="K2380" s="13" t="s">
        <v>23</v>
      </c>
      <c r="L2380" s="44">
        <v>9158</v>
      </c>
      <c r="M2380" s="13" t="s">
        <v>365</v>
      </c>
      <c r="N2380" s="20" t="s">
        <v>366</v>
      </c>
      <c r="O2380" s="61">
        <v>8.2995000000000001</v>
      </c>
      <c r="P2380" s="46">
        <f t="shared" si="186"/>
        <v>76006.820000000007</v>
      </c>
      <c r="Q2380" s="20">
        <f t="shared" si="187"/>
        <v>6.4</v>
      </c>
      <c r="R2380" s="20">
        <f t="shared" si="188"/>
        <v>1.2967968749999998</v>
      </c>
      <c r="S2380" s="18">
        <f t="shared" si="189"/>
        <v>11876.065781249999</v>
      </c>
      <c r="T2380" s="17" t="s">
        <v>694</v>
      </c>
      <c r="U2380" s="19" t="s">
        <v>38</v>
      </c>
    </row>
    <row r="2381" spans="1:21" ht="13.2" hidden="1">
      <c r="A2381" s="64" t="s">
        <v>1707</v>
      </c>
      <c r="B2381" s="11">
        <v>44573</v>
      </c>
      <c r="C2381" s="12">
        <v>44532</v>
      </c>
      <c r="D2381" s="69" t="s">
        <v>178</v>
      </c>
      <c r="E2381" s="13" t="s">
        <v>1273</v>
      </c>
      <c r="G2381" s="69" t="s">
        <v>2290</v>
      </c>
      <c r="H2381" s="13" t="s">
        <v>319</v>
      </c>
      <c r="I2381" s="13" t="s">
        <v>320</v>
      </c>
      <c r="J2381" s="13" t="str">
        <f t="shared" si="185"/>
        <v>GLID</v>
      </c>
      <c r="K2381" s="13" t="s">
        <v>23</v>
      </c>
      <c r="L2381" s="44">
        <v>6640</v>
      </c>
      <c r="M2381" s="13" t="s">
        <v>365</v>
      </c>
      <c r="N2381" s="20" t="s">
        <v>366</v>
      </c>
      <c r="O2381" s="61">
        <v>8.2995000000000001</v>
      </c>
      <c r="P2381" s="46">
        <f t="shared" si="186"/>
        <v>55108.68</v>
      </c>
      <c r="Q2381" s="20">
        <f t="shared" si="187"/>
        <v>6.4</v>
      </c>
      <c r="R2381" s="20">
        <f t="shared" si="188"/>
        <v>1.2967968749999998</v>
      </c>
      <c r="S2381" s="18">
        <f t="shared" si="189"/>
        <v>8610.7312499999989</v>
      </c>
      <c r="T2381" s="17" t="s">
        <v>694</v>
      </c>
      <c r="U2381" s="19" t="s">
        <v>38</v>
      </c>
    </row>
    <row r="2382" spans="1:21" ht="13.2" hidden="1">
      <c r="A2382" s="64" t="s">
        <v>1707</v>
      </c>
      <c r="B2382" s="11">
        <v>44566</v>
      </c>
      <c r="C2382" s="12">
        <v>44532</v>
      </c>
      <c r="D2382" s="69" t="s">
        <v>178</v>
      </c>
      <c r="E2382" s="13" t="s">
        <v>1273</v>
      </c>
      <c r="G2382" s="69" t="s">
        <v>693</v>
      </c>
      <c r="H2382" s="13" t="s">
        <v>319</v>
      </c>
      <c r="I2382" s="13" t="s">
        <v>320</v>
      </c>
      <c r="J2382" s="13" t="str">
        <f t="shared" si="185"/>
        <v>GLID</v>
      </c>
      <c r="K2382" s="13" t="s">
        <v>23</v>
      </c>
      <c r="L2382" s="44">
        <v>2266</v>
      </c>
      <c r="M2382" s="13" t="s">
        <v>365</v>
      </c>
      <c r="N2382" s="20" t="s">
        <v>366</v>
      </c>
      <c r="O2382" s="61">
        <v>8.2995000000000001</v>
      </c>
      <c r="P2382" s="46">
        <f t="shared" si="186"/>
        <v>18806.669999999998</v>
      </c>
      <c r="Q2382" s="20">
        <f t="shared" si="187"/>
        <v>6.4</v>
      </c>
      <c r="R2382" s="20">
        <f t="shared" si="188"/>
        <v>1.2967968749999998</v>
      </c>
      <c r="S2382" s="18">
        <f t="shared" si="189"/>
        <v>2938.5417187499997</v>
      </c>
      <c r="T2382" s="17" t="s">
        <v>694</v>
      </c>
      <c r="U2382" s="19" t="s">
        <v>38</v>
      </c>
    </row>
    <row r="2383" spans="1:21" ht="13.2" hidden="1">
      <c r="A2383" s="40" t="s">
        <v>3237</v>
      </c>
      <c r="B2383" s="47">
        <v>44614</v>
      </c>
      <c r="C2383" s="12">
        <v>44502</v>
      </c>
      <c r="D2383" s="13" t="s">
        <v>178</v>
      </c>
      <c r="E2383" s="13" t="s">
        <v>1273</v>
      </c>
      <c r="G2383" s="10" t="s">
        <v>3400</v>
      </c>
      <c r="H2383" s="40" t="s">
        <v>319</v>
      </c>
      <c r="I2383" s="47" t="s">
        <v>320</v>
      </c>
      <c r="J2383" s="13" t="str">
        <f t="shared" si="185"/>
        <v>GLID</v>
      </c>
      <c r="K2383" s="40" t="s">
        <v>23</v>
      </c>
      <c r="L2383" s="52">
        <v>2404</v>
      </c>
      <c r="M2383" s="40" t="s">
        <v>365</v>
      </c>
      <c r="N2383" s="39" t="s">
        <v>366</v>
      </c>
      <c r="O2383" s="56">
        <v>8.2995000000000001</v>
      </c>
      <c r="P2383" s="46">
        <f t="shared" si="186"/>
        <v>19952</v>
      </c>
      <c r="Q2383" s="20">
        <f t="shared" si="187"/>
        <v>6.4</v>
      </c>
      <c r="R2383" s="20">
        <f t="shared" si="188"/>
        <v>1.2967968749999998</v>
      </c>
      <c r="S2383" s="18">
        <f t="shared" si="189"/>
        <v>3117.4996874999997</v>
      </c>
      <c r="T2383" s="17" t="s">
        <v>694</v>
      </c>
      <c r="U2383" s="40" t="s">
        <v>38</v>
      </c>
    </row>
    <row r="2384" spans="1:21" ht="13.2" hidden="1">
      <c r="A2384" s="40" t="s">
        <v>3237</v>
      </c>
      <c r="B2384" s="47">
        <v>44613</v>
      </c>
      <c r="C2384" s="12">
        <v>44502</v>
      </c>
      <c r="D2384" s="13" t="s">
        <v>178</v>
      </c>
      <c r="E2384" s="13" t="s">
        <v>1273</v>
      </c>
      <c r="G2384" s="10" t="s">
        <v>3371</v>
      </c>
      <c r="H2384" s="40" t="s">
        <v>319</v>
      </c>
      <c r="I2384" s="47" t="s">
        <v>320</v>
      </c>
      <c r="J2384" s="13" t="str">
        <f t="shared" si="185"/>
        <v>GLID</v>
      </c>
      <c r="K2384" s="40" t="s">
        <v>23</v>
      </c>
      <c r="L2384" s="52">
        <v>3696</v>
      </c>
      <c r="M2384" s="40" t="s">
        <v>365</v>
      </c>
      <c r="N2384" s="39" t="s">
        <v>366</v>
      </c>
      <c r="O2384" s="56">
        <v>8.2995000000000001</v>
      </c>
      <c r="P2384" s="46">
        <f t="shared" si="186"/>
        <v>30674.95</v>
      </c>
      <c r="Q2384" s="20">
        <f t="shared" si="187"/>
        <v>6.4</v>
      </c>
      <c r="R2384" s="20">
        <f t="shared" si="188"/>
        <v>1.2967968749999998</v>
      </c>
      <c r="S2384" s="18">
        <f t="shared" si="189"/>
        <v>4792.9612499999994</v>
      </c>
      <c r="T2384" s="17" t="s">
        <v>694</v>
      </c>
      <c r="U2384" s="40" t="s">
        <v>38</v>
      </c>
    </row>
    <row r="2385" spans="1:21" ht="13.2" hidden="1">
      <c r="A2385" s="40" t="s">
        <v>3237</v>
      </c>
      <c r="B2385" s="47">
        <v>44610</v>
      </c>
      <c r="C2385" s="12">
        <v>44502</v>
      </c>
      <c r="D2385" s="13" t="s">
        <v>178</v>
      </c>
      <c r="E2385" s="13" t="s">
        <v>1273</v>
      </c>
      <c r="G2385" s="10" t="s">
        <v>3439</v>
      </c>
      <c r="H2385" s="40" t="s">
        <v>319</v>
      </c>
      <c r="I2385" s="47" t="s">
        <v>320</v>
      </c>
      <c r="J2385" s="13" t="str">
        <f t="shared" si="185"/>
        <v>GLID</v>
      </c>
      <c r="K2385" s="40" t="s">
        <v>23</v>
      </c>
      <c r="L2385" s="52">
        <v>-6100</v>
      </c>
      <c r="M2385" s="40" t="s">
        <v>365</v>
      </c>
      <c r="N2385" s="39" t="s">
        <v>366</v>
      </c>
      <c r="O2385" s="56">
        <v>8.2995000000000001</v>
      </c>
      <c r="P2385" s="46">
        <f t="shared" si="186"/>
        <v>-50626.95</v>
      </c>
      <c r="Q2385" s="20">
        <f t="shared" si="187"/>
        <v>6.4</v>
      </c>
      <c r="R2385" s="20">
        <f t="shared" si="188"/>
        <v>1.2967968749999998</v>
      </c>
      <c r="S2385" s="18">
        <f t="shared" si="189"/>
        <v>-7910.4609374999991</v>
      </c>
      <c r="T2385" s="17" t="s">
        <v>694</v>
      </c>
      <c r="U2385" s="40" t="s">
        <v>38</v>
      </c>
    </row>
    <row r="2386" spans="1:21" ht="13.2" hidden="1">
      <c r="A2386" s="40" t="s">
        <v>1393</v>
      </c>
      <c r="B2386" s="47">
        <v>44616</v>
      </c>
      <c r="C2386" s="12">
        <v>44512</v>
      </c>
      <c r="D2386" s="13" t="s">
        <v>178</v>
      </c>
      <c r="E2386" s="13" t="s">
        <v>1273</v>
      </c>
      <c r="G2386" s="10" t="s">
        <v>3307</v>
      </c>
      <c r="H2386" s="40" t="s">
        <v>319</v>
      </c>
      <c r="I2386" s="47" t="s">
        <v>320</v>
      </c>
      <c r="J2386" s="13" t="str">
        <f t="shared" si="185"/>
        <v>GLID</v>
      </c>
      <c r="K2386" s="40" t="s">
        <v>23</v>
      </c>
      <c r="L2386" s="52">
        <v>930</v>
      </c>
      <c r="M2386" s="40" t="s">
        <v>365</v>
      </c>
      <c r="N2386" s="39" t="s">
        <v>366</v>
      </c>
      <c r="O2386" s="56">
        <v>8.2995000000000001</v>
      </c>
      <c r="P2386" s="46">
        <f t="shared" si="186"/>
        <v>7718.54</v>
      </c>
      <c r="Q2386" s="20">
        <f t="shared" si="187"/>
        <v>6.4</v>
      </c>
      <c r="R2386" s="20">
        <f t="shared" si="188"/>
        <v>1.2967968749999998</v>
      </c>
      <c r="S2386" s="18">
        <f t="shared" si="189"/>
        <v>1206.0210937499999</v>
      </c>
      <c r="T2386" s="17" t="s">
        <v>694</v>
      </c>
      <c r="U2386" s="40" t="s">
        <v>38</v>
      </c>
    </row>
    <row r="2387" spans="1:21" ht="13.2" hidden="1">
      <c r="A2387" s="40" t="s">
        <v>1393</v>
      </c>
      <c r="B2387" s="47">
        <v>44614</v>
      </c>
      <c r="C2387" s="12">
        <v>44512</v>
      </c>
      <c r="D2387" s="13" t="s">
        <v>178</v>
      </c>
      <c r="E2387" s="13" t="s">
        <v>1273</v>
      </c>
      <c r="G2387" s="10" t="s">
        <v>3440</v>
      </c>
      <c r="H2387" s="40" t="s">
        <v>319</v>
      </c>
      <c r="I2387" s="47" t="s">
        <v>320</v>
      </c>
      <c r="J2387" s="13" t="str">
        <f t="shared" si="185"/>
        <v>GLID</v>
      </c>
      <c r="K2387" s="40" t="s">
        <v>23</v>
      </c>
      <c r="L2387" s="52">
        <v>-446</v>
      </c>
      <c r="M2387" s="40" t="s">
        <v>365</v>
      </c>
      <c r="N2387" s="39" t="s">
        <v>366</v>
      </c>
      <c r="O2387" s="56">
        <v>8.2995000000000001</v>
      </c>
      <c r="P2387" s="46">
        <f t="shared" si="186"/>
        <v>-3701.58</v>
      </c>
      <c r="Q2387" s="20">
        <f t="shared" si="187"/>
        <v>6.4</v>
      </c>
      <c r="R2387" s="20">
        <f t="shared" si="188"/>
        <v>1.2967968749999998</v>
      </c>
      <c r="S2387" s="18">
        <f t="shared" si="189"/>
        <v>-578.37140624999995</v>
      </c>
      <c r="T2387" s="17" t="s">
        <v>694</v>
      </c>
      <c r="U2387" s="40" t="s">
        <v>38</v>
      </c>
    </row>
    <row r="2388" spans="1:21" ht="13.2" hidden="1">
      <c r="A2388" s="40" t="s">
        <v>1393</v>
      </c>
      <c r="B2388" s="47">
        <v>44614</v>
      </c>
      <c r="C2388" s="12">
        <v>44512</v>
      </c>
      <c r="D2388" s="13" t="s">
        <v>178</v>
      </c>
      <c r="E2388" s="13" t="s">
        <v>1273</v>
      </c>
      <c r="G2388" s="10" t="s">
        <v>3400</v>
      </c>
      <c r="H2388" s="40" t="s">
        <v>319</v>
      </c>
      <c r="I2388" s="47" t="s">
        <v>320</v>
      </c>
      <c r="J2388" s="13" t="str">
        <f t="shared" si="185"/>
        <v>GLID</v>
      </c>
      <c r="K2388" s="40" t="s">
        <v>23</v>
      </c>
      <c r="L2388" s="52">
        <v>998</v>
      </c>
      <c r="M2388" s="40" t="s">
        <v>365</v>
      </c>
      <c r="N2388" s="39" t="s">
        <v>366</v>
      </c>
      <c r="O2388" s="56">
        <v>8.2995000000000001</v>
      </c>
      <c r="P2388" s="46">
        <f t="shared" si="186"/>
        <v>8282.9</v>
      </c>
      <c r="Q2388" s="20">
        <f t="shared" si="187"/>
        <v>6.4</v>
      </c>
      <c r="R2388" s="20">
        <f t="shared" si="188"/>
        <v>1.2967968749999998</v>
      </c>
      <c r="S2388" s="18">
        <f t="shared" si="189"/>
        <v>1294.2032812499999</v>
      </c>
      <c r="T2388" s="17" t="s">
        <v>694</v>
      </c>
      <c r="U2388" s="40" t="s">
        <v>38</v>
      </c>
    </row>
    <row r="2389" spans="1:21" ht="13.2" hidden="1">
      <c r="A2389" s="40" t="s">
        <v>1393</v>
      </c>
      <c r="B2389" s="47">
        <v>44610</v>
      </c>
      <c r="C2389" s="12">
        <v>44512</v>
      </c>
      <c r="D2389" s="13" t="s">
        <v>178</v>
      </c>
      <c r="E2389" s="13" t="s">
        <v>1273</v>
      </c>
      <c r="G2389" s="10" t="s">
        <v>3439</v>
      </c>
      <c r="H2389" s="40" t="s">
        <v>319</v>
      </c>
      <c r="I2389" s="47" t="s">
        <v>320</v>
      </c>
      <c r="J2389" s="13" t="str">
        <f t="shared" si="185"/>
        <v>GLID</v>
      </c>
      <c r="K2389" s="40" t="s">
        <v>23</v>
      </c>
      <c r="L2389" s="52">
        <v>-1928</v>
      </c>
      <c r="M2389" s="40" t="s">
        <v>365</v>
      </c>
      <c r="N2389" s="39" t="s">
        <v>366</v>
      </c>
      <c r="O2389" s="56">
        <v>8.2995000000000001</v>
      </c>
      <c r="P2389" s="46">
        <f t="shared" si="186"/>
        <v>-16001.44</v>
      </c>
      <c r="Q2389" s="20">
        <f t="shared" si="187"/>
        <v>6.4</v>
      </c>
      <c r="R2389" s="20">
        <f t="shared" si="188"/>
        <v>1.2967968749999998</v>
      </c>
      <c r="S2389" s="18">
        <f t="shared" si="189"/>
        <v>-2500.2243749999998</v>
      </c>
      <c r="T2389" s="17" t="s">
        <v>694</v>
      </c>
      <c r="U2389" s="40" t="s">
        <v>38</v>
      </c>
    </row>
    <row r="2390" spans="1:21" ht="13.2" hidden="1">
      <c r="A2390" s="40" t="s">
        <v>1394</v>
      </c>
      <c r="B2390" s="47">
        <v>44610</v>
      </c>
      <c r="C2390" s="12">
        <v>44532</v>
      </c>
      <c r="D2390" s="13" t="s">
        <v>178</v>
      </c>
      <c r="E2390" s="13" t="s">
        <v>1273</v>
      </c>
      <c r="G2390" s="10" t="s">
        <v>3441</v>
      </c>
      <c r="H2390" s="40" t="s">
        <v>319</v>
      </c>
      <c r="I2390" s="47" t="s">
        <v>320</v>
      </c>
      <c r="J2390" s="13" t="str">
        <f t="shared" si="185"/>
        <v>GLID</v>
      </c>
      <c r="K2390" s="40" t="s">
        <v>23</v>
      </c>
      <c r="L2390" s="52">
        <v>7470</v>
      </c>
      <c r="M2390" s="40" t="s">
        <v>365</v>
      </c>
      <c r="N2390" s="39" t="s">
        <v>366</v>
      </c>
      <c r="O2390" s="56">
        <v>8.2995000000000001</v>
      </c>
      <c r="P2390" s="46">
        <f t="shared" si="186"/>
        <v>61997.27</v>
      </c>
      <c r="Q2390" s="20">
        <f t="shared" si="187"/>
        <v>6.4</v>
      </c>
      <c r="R2390" s="20">
        <f t="shared" si="188"/>
        <v>1.2967968749999998</v>
      </c>
      <c r="S2390" s="18">
        <f t="shared" si="189"/>
        <v>9687.0726562499985</v>
      </c>
      <c r="T2390" s="17" t="s">
        <v>694</v>
      </c>
      <c r="U2390" s="40" t="s">
        <v>38</v>
      </c>
    </row>
    <row r="2391" spans="1:21" ht="13.2" hidden="1">
      <c r="A2391" s="40" t="s">
        <v>1394</v>
      </c>
      <c r="B2391" s="47">
        <v>44606</v>
      </c>
      <c r="C2391" s="12">
        <v>44532</v>
      </c>
      <c r="D2391" s="13" t="s">
        <v>178</v>
      </c>
      <c r="E2391" s="13" t="s">
        <v>1273</v>
      </c>
      <c r="G2391" s="10" t="s">
        <v>3442</v>
      </c>
      <c r="H2391" s="40" t="s">
        <v>319</v>
      </c>
      <c r="I2391" s="47" t="s">
        <v>320</v>
      </c>
      <c r="J2391" s="13" t="str">
        <f t="shared" si="185"/>
        <v>GLID</v>
      </c>
      <c r="K2391" s="40" t="s">
        <v>23</v>
      </c>
      <c r="L2391" s="52">
        <v>-4910</v>
      </c>
      <c r="M2391" s="40" t="s">
        <v>365</v>
      </c>
      <c r="N2391" s="39" t="s">
        <v>366</v>
      </c>
      <c r="O2391" s="56">
        <v>8.2995000000000001</v>
      </c>
      <c r="P2391" s="46">
        <f t="shared" si="186"/>
        <v>-40750.550000000003</v>
      </c>
      <c r="Q2391" s="20">
        <f t="shared" si="187"/>
        <v>6.4</v>
      </c>
      <c r="R2391" s="20">
        <f t="shared" si="188"/>
        <v>1.2967968749999998</v>
      </c>
      <c r="S2391" s="18">
        <f t="shared" si="189"/>
        <v>-6367.2726562499993</v>
      </c>
      <c r="T2391" s="17" t="s">
        <v>694</v>
      </c>
      <c r="U2391" s="40" t="s">
        <v>38</v>
      </c>
    </row>
    <row r="2392" spans="1:21" ht="13.2" hidden="1">
      <c r="A2392" s="40" t="s">
        <v>1394</v>
      </c>
      <c r="B2392" s="47">
        <v>44606</v>
      </c>
      <c r="C2392" s="12">
        <v>44532</v>
      </c>
      <c r="D2392" s="13" t="s">
        <v>178</v>
      </c>
      <c r="E2392" s="13" t="s">
        <v>1273</v>
      </c>
      <c r="G2392" s="10" t="s">
        <v>3378</v>
      </c>
      <c r="H2392" s="40" t="s">
        <v>319</v>
      </c>
      <c r="I2392" s="47" t="s">
        <v>320</v>
      </c>
      <c r="J2392" s="13" t="str">
        <f t="shared" si="185"/>
        <v>GLID</v>
      </c>
      <c r="K2392" s="40" t="s">
        <v>23</v>
      </c>
      <c r="L2392" s="52">
        <v>6468</v>
      </c>
      <c r="M2392" s="40" t="s">
        <v>365</v>
      </c>
      <c r="N2392" s="39" t="s">
        <v>366</v>
      </c>
      <c r="O2392" s="56">
        <v>8.2995000000000001</v>
      </c>
      <c r="P2392" s="46">
        <f t="shared" si="186"/>
        <v>53681.17</v>
      </c>
      <c r="Q2392" s="20">
        <f t="shared" si="187"/>
        <v>6.4</v>
      </c>
      <c r="R2392" s="20">
        <f t="shared" si="188"/>
        <v>1.2967968749999998</v>
      </c>
      <c r="S2392" s="18">
        <f t="shared" si="189"/>
        <v>8387.6821874999987</v>
      </c>
      <c r="T2392" s="17" t="s">
        <v>694</v>
      </c>
      <c r="U2392" s="40" t="s">
        <v>38</v>
      </c>
    </row>
    <row r="2393" spans="1:21" ht="13.2" hidden="1">
      <c r="A2393" s="40" t="s">
        <v>1394</v>
      </c>
      <c r="B2393" s="47">
        <v>44604</v>
      </c>
      <c r="C2393" s="12">
        <v>44532</v>
      </c>
      <c r="D2393" s="13" t="s">
        <v>178</v>
      </c>
      <c r="E2393" s="13" t="s">
        <v>1273</v>
      </c>
      <c r="G2393" s="10" t="s">
        <v>3401</v>
      </c>
      <c r="H2393" s="40" t="s">
        <v>319</v>
      </c>
      <c r="I2393" s="47" t="s">
        <v>320</v>
      </c>
      <c r="J2393" s="13" t="str">
        <f t="shared" si="185"/>
        <v>GLID</v>
      </c>
      <c r="K2393" s="40" t="s">
        <v>23</v>
      </c>
      <c r="L2393" s="52">
        <v>-9028</v>
      </c>
      <c r="M2393" s="40" t="s">
        <v>365</v>
      </c>
      <c r="N2393" s="39" t="s">
        <v>366</v>
      </c>
      <c r="O2393" s="56">
        <v>8.2995000000000001</v>
      </c>
      <c r="P2393" s="46">
        <f t="shared" si="186"/>
        <v>-74927.89</v>
      </c>
      <c r="Q2393" s="20">
        <f t="shared" si="187"/>
        <v>6.4</v>
      </c>
      <c r="R2393" s="20">
        <f t="shared" si="188"/>
        <v>1.2967968749999998</v>
      </c>
      <c r="S2393" s="18">
        <f t="shared" si="189"/>
        <v>-11707.482187499998</v>
      </c>
      <c r="T2393" s="17" t="s">
        <v>694</v>
      </c>
      <c r="U2393" s="40" t="s">
        <v>38</v>
      </c>
    </row>
    <row r="2394" spans="1:21" ht="13.2" hidden="1">
      <c r="A2394" s="40" t="s">
        <v>1707</v>
      </c>
      <c r="B2394" s="47">
        <v>44613</v>
      </c>
      <c r="C2394" s="12">
        <v>44532</v>
      </c>
      <c r="D2394" s="13" t="s">
        <v>178</v>
      </c>
      <c r="E2394" s="13" t="s">
        <v>1273</v>
      </c>
      <c r="G2394" s="10" t="s">
        <v>3371</v>
      </c>
      <c r="H2394" s="40" t="s">
        <v>319</v>
      </c>
      <c r="I2394" s="47" t="s">
        <v>320</v>
      </c>
      <c r="J2394" s="13" t="str">
        <f t="shared" si="185"/>
        <v>GLID</v>
      </c>
      <c r="K2394" s="40" t="s">
        <v>23</v>
      </c>
      <c r="L2394" s="52">
        <v>3654</v>
      </c>
      <c r="M2394" s="40" t="s">
        <v>365</v>
      </c>
      <c r="N2394" s="39" t="s">
        <v>366</v>
      </c>
      <c r="O2394" s="56">
        <v>8.2995000000000001</v>
      </c>
      <c r="P2394" s="46">
        <f t="shared" si="186"/>
        <v>30326.37</v>
      </c>
      <c r="Q2394" s="20">
        <f t="shared" si="187"/>
        <v>6.4</v>
      </c>
      <c r="R2394" s="20">
        <f t="shared" si="188"/>
        <v>1.2967968749999998</v>
      </c>
      <c r="S2394" s="18">
        <f t="shared" si="189"/>
        <v>4738.4957812499997</v>
      </c>
      <c r="T2394" s="17" t="s">
        <v>694</v>
      </c>
      <c r="U2394" s="40" t="s">
        <v>38</v>
      </c>
    </row>
    <row r="2395" spans="1:21" ht="13.2" hidden="1">
      <c r="A2395" s="40" t="s">
        <v>1707</v>
      </c>
      <c r="B2395" s="47">
        <v>44610</v>
      </c>
      <c r="C2395" s="12">
        <v>44532</v>
      </c>
      <c r="D2395" s="40" t="s">
        <v>178</v>
      </c>
      <c r="E2395" s="13" t="s">
        <v>1273</v>
      </c>
      <c r="G2395" s="10" t="s">
        <v>3441</v>
      </c>
      <c r="H2395" s="40" t="s">
        <v>319</v>
      </c>
      <c r="I2395" s="47" t="s">
        <v>320</v>
      </c>
      <c r="J2395" s="13" t="str">
        <f t="shared" si="185"/>
        <v>GLID</v>
      </c>
      <c r="K2395" s="40" t="s">
        <v>23</v>
      </c>
      <c r="L2395" s="52">
        <v>4080</v>
      </c>
      <c r="M2395" s="40" t="s">
        <v>365</v>
      </c>
      <c r="N2395" s="39" t="s">
        <v>366</v>
      </c>
      <c r="O2395" s="56">
        <v>8.2995000000000001</v>
      </c>
      <c r="P2395" s="46">
        <f t="shared" si="186"/>
        <v>33861.96</v>
      </c>
      <c r="Q2395" s="20">
        <f t="shared" si="187"/>
        <v>6.4</v>
      </c>
      <c r="R2395" s="20">
        <f t="shared" si="188"/>
        <v>1.2967968749999998</v>
      </c>
      <c r="S2395" s="18">
        <f t="shared" si="189"/>
        <v>5290.9312499999996</v>
      </c>
      <c r="T2395" s="17" t="s">
        <v>694</v>
      </c>
      <c r="U2395" s="40" t="s">
        <v>38</v>
      </c>
    </row>
    <row r="2396" spans="1:21" ht="13.2" hidden="1">
      <c r="A2396" s="40" t="s">
        <v>1707</v>
      </c>
      <c r="B2396" s="47">
        <v>44606</v>
      </c>
      <c r="C2396" s="12">
        <v>44532</v>
      </c>
      <c r="D2396" s="13" t="s">
        <v>178</v>
      </c>
      <c r="E2396" s="13" t="s">
        <v>1273</v>
      </c>
      <c r="G2396" s="10" t="s">
        <v>3442</v>
      </c>
      <c r="H2396" s="40" t="s">
        <v>319</v>
      </c>
      <c r="I2396" s="47" t="s">
        <v>320</v>
      </c>
      <c r="J2396" s="13" t="str">
        <f t="shared" si="185"/>
        <v>GLID</v>
      </c>
      <c r="K2396" s="40" t="s">
        <v>23</v>
      </c>
      <c r="L2396" s="52">
        <v>-6640</v>
      </c>
      <c r="M2396" s="40" t="s">
        <v>365</v>
      </c>
      <c r="N2396" s="39" t="s">
        <v>366</v>
      </c>
      <c r="O2396" s="56">
        <v>8.2995000000000001</v>
      </c>
      <c r="P2396" s="46">
        <f t="shared" si="186"/>
        <v>-55108.68</v>
      </c>
      <c r="Q2396" s="20">
        <f t="shared" si="187"/>
        <v>6.4</v>
      </c>
      <c r="R2396" s="20">
        <f t="shared" si="188"/>
        <v>1.2967968749999998</v>
      </c>
      <c r="S2396" s="18">
        <f t="shared" si="189"/>
        <v>-8610.7312499999989</v>
      </c>
      <c r="T2396" s="17" t="s">
        <v>694</v>
      </c>
      <c r="U2396" s="40" t="s">
        <v>38</v>
      </c>
    </row>
    <row r="2397" spans="1:21" ht="13.2" hidden="1">
      <c r="A2397" s="40" t="s">
        <v>3238</v>
      </c>
      <c r="B2397" s="47">
        <v>44616</v>
      </c>
      <c r="C2397" s="12">
        <v>44532</v>
      </c>
      <c r="D2397" s="13" t="s">
        <v>178</v>
      </c>
      <c r="E2397" s="13" t="s">
        <v>1273</v>
      </c>
      <c r="G2397" s="10" t="s">
        <v>3307</v>
      </c>
      <c r="H2397" s="40" t="s">
        <v>319</v>
      </c>
      <c r="I2397" s="47" t="s">
        <v>320</v>
      </c>
      <c r="J2397" s="13" t="str">
        <f t="shared" si="185"/>
        <v>GLID</v>
      </c>
      <c r="K2397" s="40" t="s">
        <v>23</v>
      </c>
      <c r="L2397" s="52">
        <v>120</v>
      </c>
      <c r="M2397" s="40" t="s">
        <v>365</v>
      </c>
      <c r="N2397" s="39" t="s">
        <v>366</v>
      </c>
      <c r="O2397" s="56">
        <v>8.2995000000000001</v>
      </c>
      <c r="P2397" s="46">
        <f t="shared" si="186"/>
        <v>995.94</v>
      </c>
      <c r="Q2397" s="20">
        <f t="shared" si="187"/>
        <v>6.4</v>
      </c>
      <c r="R2397" s="20">
        <f t="shared" si="188"/>
        <v>1.2967968749999998</v>
      </c>
      <c r="S2397" s="18">
        <f t="shared" si="189"/>
        <v>155.61562499999999</v>
      </c>
      <c r="T2397" s="17" t="s">
        <v>694</v>
      </c>
      <c r="U2397" s="40" t="s">
        <v>38</v>
      </c>
    </row>
    <row r="2398" spans="1:21" ht="13.2" hidden="1">
      <c r="A2398" s="40" t="s">
        <v>1393</v>
      </c>
      <c r="B2398" s="47">
        <v>44621</v>
      </c>
      <c r="C2398" s="12">
        <v>44512</v>
      </c>
      <c r="D2398" s="40" t="s">
        <v>178</v>
      </c>
      <c r="E2398" s="13" t="s">
        <v>1273</v>
      </c>
      <c r="G2398" s="10" t="s">
        <v>4796</v>
      </c>
      <c r="H2398" s="13" t="s">
        <v>319</v>
      </c>
      <c r="I2398" s="13" t="s">
        <v>320</v>
      </c>
      <c r="J2398" s="13" t="str">
        <f t="shared" si="185"/>
        <v>GLID</v>
      </c>
      <c r="K2398" s="40" t="s">
        <v>23</v>
      </c>
      <c r="L2398" s="52">
        <v>446</v>
      </c>
      <c r="M2398" s="13" t="s">
        <v>365</v>
      </c>
      <c r="N2398" s="39" t="s">
        <v>366</v>
      </c>
      <c r="O2398" s="56">
        <v>8.2995000000000001</v>
      </c>
      <c r="P2398" s="46">
        <f t="shared" si="186"/>
        <v>3701.58</v>
      </c>
      <c r="Q2398" s="20">
        <f t="shared" si="187"/>
        <v>6.4</v>
      </c>
      <c r="R2398" s="20">
        <f t="shared" si="188"/>
        <v>1.2967968749999998</v>
      </c>
      <c r="S2398" s="18">
        <f t="shared" si="189"/>
        <v>578.37140624999995</v>
      </c>
      <c r="T2398" s="17" t="s">
        <v>694</v>
      </c>
      <c r="U2398" s="40" t="s">
        <v>38</v>
      </c>
    </row>
    <row r="2399" spans="1:21" ht="13.2" hidden="1">
      <c r="A2399" s="63" t="s">
        <v>3238</v>
      </c>
      <c r="B2399" s="11">
        <v>44642</v>
      </c>
      <c r="C2399" s="12">
        <v>44532</v>
      </c>
      <c r="D2399" s="13" t="s">
        <v>178</v>
      </c>
      <c r="E2399" s="13" t="s">
        <v>1273</v>
      </c>
      <c r="G2399" s="10" t="s">
        <v>4742</v>
      </c>
      <c r="H2399" s="13" t="s">
        <v>319</v>
      </c>
      <c r="I2399" s="13" t="s">
        <v>320</v>
      </c>
      <c r="J2399" s="13" t="str">
        <f t="shared" si="185"/>
        <v>GLID</v>
      </c>
      <c r="K2399" s="13" t="s">
        <v>23</v>
      </c>
      <c r="L2399" s="44">
        <v>8124</v>
      </c>
      <c r="M2399" s="13" t="s">
        <v>365</v>
      </c>
      <c r="N2399" s="20" t="s">
        <v>366</v>
      </c>
      <c r="O2399" s="61">
        <v>8.2995000000000001</v>
      </c>
      <c r="P2399" s="46">
        <f t="shared" si="186"/>
        <v>67425.14</v>
      </c>
      <c r="Q2399" s="20">
        <f t="shared" si="187"/>
        <v>6.4</v>
      </c>
      <c r="R2399" s="20">
        <f t="shared" si="188"/>
        <v>1.2967968749999998</v>
      </c>
      <c r="S2399" s="18">
        <f t="shared" si="189"/>
        <v>10535.177812499998</v>
      </c>
      <c r="T2399" s="17" t="s">
        <v>694</v>
      </c>
      <c r="U2399" s="19" t="s">
        <v>38</v>
      </c>
    </row>
    <row r="2400" spans="1:21" ht="13.2" hidden="1">
      <c r="A2400" s="63" t="s">
        <v>3238</v>
      </c>
      <c r="B2400" s="11">
        <v>44623</v>
      </c>
      <c r="C2400" s="12">
        <v>44532</v>
      </c>
      <c r="D2400" s="13" t="s">
        <v>178</v>
      </c>
      <c r="E2400" s="13" t="s">
        <v>1273</v>
      </c>
      <c r="G2400" s="10" t="s">
        <v>4791</v>
      </c>
      <c r="H2400" s="13" t="s">
        <v>319</v>
      </c>
      <c r="I2400" s="13" t="s">
        <v>320</v>
      </c>
      <c r="J2400" s="13" t="str">
        <f t="shared" si="185"/>
        <v>GLID</v>
      </c>
      <c r="K2400" s="13" t="s">
        <v>23</v>
      </c>
      <c r="L2400" s="44">
        <v>756</v>
      </c>
      <c r="M2400" s="13" t="s">
        <v>365</v>
      </c>
      <c r="N2400" s="20" t="s">
        <v>366</v>
      </c>
      <c r="O2400" s="61">
        <v>8.2995000000000001</v>
      </c>
      <c r="P2400" s="46">
        <f t="shared" si="186"/>
        <v>6274.42</v>
      </c>
      <c r="Q2400" s="20">
        <f t="shared" si="187"/>
        <v>6.4</v>
      </c>
      <c r="R2400" s="20">
        <f t="shared" si="188"/>
        <v>1.2967968749999998</v>
      </c>
      <c r="S2400" s="18">
        <f t="shared" si="189"/>
        <v>980.3784374999999</v>
      </c>
      <c r="T2400" s="17" t="s">
        <v>694</v>
      </c>
      <c r="U2400" s="19" t="s">
        <v>38</v>
      </c>
    </row>
    <row r="2401" spans="1:21" ht="13.2" hidden="1">
      <c r="A2401" s="63" t="s">
        <v>3238</v>
      </c>
      <c r="B2401" s="11">
        <v>44621</v>
      </c>
      <c r="C2401" s="12">
        <v>44532</v>
      </c>
      <c r="D2401" s="13" t="s">
        <v>178</v>
      </c>
      <c r="E2401" s="13" t="s">
        <v>1273</v>
      </c>
      <c r="G2401" s="10" t="s">
        <v>4796</v>
      </c>
      <c r="H2401" s="13" t="s">
        <v>319</v>
      </c>
      <c r="I2401" s="13" t="s">
        <v>320</v>
      </c>
      <c r="J2401" s="13" t="str">
        <f t="shared" si="185"/>
        <v>GLID</v>
      </c>
      <c r="K2401" s="13" t="s">
        <v>23</v>
      </c>
      <c r="L2401" s="44">
        <v>3000</v>
      </c>
      <c r="M2401" s="13" t="s">
        <v>365</v>
      </c>
      <c r="N2401" s="20" t="s">
        <v>366</v>
      </c>
      <c r="O2401" s="61">
        <v>8.2995000000000001</v>
      </c>
      <c r="P2401" s="46">
        <f t="shared" si="186"/>
        <v>24898.5</v>
      </c>
      <c r="Q2401" s="20">
        <f t="shared" si="187"/>
        <v>6.4</v>
      </c>
      <c r="R2401" s="20">
        <f t="shared" si="188"/>
        <v>1.2967968749999998</v>
      </c>
      <c r="S2401" s="18">
        <f t="shared" si="189"/>
        <v>3890.3906249999995</v>
      </c>
      <c r="T2401" s="17" t="s">
        <v>694</v>
      </c>
      <c r="U2401" s="19" t="s">
        <v>38</v>
      </c>
    </row>
    <row r="2402" spans="1:21" ht="13.2" hidden="1">
      <c r="A2402" s="64" t="s">
        <v>5695</v>
      </c>
      <c r="B2402" s="11">
        <v>44669</v>
      </c>
      <c r="C2402" s="12">
        <v>44616</v>
      </c>
      <c r="D2402" s="13" t="s">
        <v>349</v>
      </c>
      <c r="E2402" s="13" t="s">
        <v>350</v>
      </c>
      <c r="G2402" s="10" t="s">
        <v>6003</v>
      </c>
      <c r="H2402" s="13" t="s">
        <v>5173</v>
      </c>
      <c r="I2402" s="13" t="s">
        <v>6270</v>
      </c>
      <c r="J2402" s="13" t="str">
        <f t="shared" si="185"/>
        <v>HDL-</v>
      </c>
      <c r="K2402" s="13" t="s">
        <v>23</v>
      </c>
      <c r="L2402" s="44">
        <v>1020</v>
      </c>
      <c r="M2402" s="13" t="s">
        <v>365</v>
      </c>
      <c r="N2402" s="20" t="s">
        <v>366</v>
      </c>
      <c r="O2402" s="61">
        <v>8.2995999999999999</v>
      </c>
      <c r="P2402" s="46">
        <f t="shared" si="186"/>
        <v>8465.59</v>
      </c>
      <c r="Q2402" s="20">
        <f t="shared" si="187"/>
        <v>6.4</v>
      </c>
      <c r="R2402" s="20">
        <f t="shared" si="188"/>
        <v>1.2968124999999999</v>
      </c>
      <c r="S2402" s="18">
        <f t="shared" si="189"/>
        <v>1322.74875</v>
      </c>
      <c r="T2402" s="17" t="s">
        <v>694</v>
      </c>
      <c r="U2402" s="19" t="s">
        <v>37</v>
      </c>
    </row>
    <row r="2403" spans="1:21" ht="13.2" hidden="1">
      <c r="A2403" s="63" t="s">
        <v>5696</v>
      </c>
      <c r="B2403" s="11">
        <v>44669</v>
      </c>
      <c r="C2403" s="12">
        <v>44616</v>
      </c>
      <c r="D2403" s="13" t="s">
        <v>349</v>
      </c>
      <c r="E2403" s="13" t="s">
        <v>350</v>
      </c>
      <c r="G2403" s="10" t="s">
        <v>6003</v>
      </c>
      <c r="H2403" s="13" t="s">
        <v>5174</v>
      </c>
      <c r="I2403" s="13" t="s">
        <v>6271</v>
      </c>
      <c r="J2403" s="13" t="str">
        <f t="shared" si="185"/>
        <v>HDL-</v>
      </c>
      <c r="K2403" s="13" t="s">
        <v>23</v>
      </c>
      <c r="L2403" s="44">
        <v>1050</v>
      </c>
      <c r="M2403" s="13" t="s">
        <v>365</v>
      </c>
      <c r="N2403" s="20" t="s">
        <v>366</v>
      </c>
      <c r="O2403" s="61">
        <v>8.2995999999999999</v>
      </c>
      <c r="P2403" s="46">
        <f t="shared" si="186"/>
        <v>8714.58</v>
      </c>
      <c r="Q2403" s="20">
        <f t="shared" si="187"/>
        <v>6.4</v>
      </c>
      <c r="R2403" s="20">
        <f t="shared" si="188"/>
        <v>1.2968124999999999</v>
      </c>
      <c r="S2403" s="18">
        <f t="shared" si="189"/>
        <v>1361.6531249999998</v>
      </c>
      <c r="T2403" s="17" t="s">
        <v>694</v>
      </c>
      <c r="U2403" s="19" t="s">
        <v>37</v>
      </c>
    </row>
    <row r="2404" spans="1:21" ht="13.2" hidden="1">
      <c r="A2404" s="63" t="s">
        <v>5697</v>
      </c>
      <c r="B2404" s="11">
        <v>44669</v>
      </c>
      <c r="C2404" s="12">
        <v>44616</v>
      </c>
      <c r="D2404" s="13" t="s">
        <v>349</v>
      </c>
      <c r="E2404" s="13" t="s">
        <v>350</v>
      </c>
      <c r="G2404" s="10" t="s">
        <v>6003</v>
      </c>
      <c r="H2404" s="13" t="s">
        <v>5174</v>
      </c>
      <c r="I2404" s="13" t="s">
        <v>6271</v>
      </c>
      <c r="J2404" s="13" t="str">
        <f t="shared" si="185"/>
        <v>HDL-</v>
      </c>
      <c r="K2404" s="13" t="s">
        <v>23</v>
      </c>
      <c r="L2404" s="44">
        <v>1040</v>
      </c>
      <c r="M2404" s="13" t="s">
        <v>365</v>
      </c>
      <c r="N2404" s="20" t="s">
        <v>366</v>
      </c>
      <c r="O2404" s="61">
        <v>8.2995999999999999</v>
      </c>
      <c r="P2404" s="46">
        <f t="shared" si="186"/>
        <v>8631.58</v>
      </c>
      <c r="Q2404" s="20">
        <f t="shared" si="187"/>
        <v>6.4</v>
      </c>
      <c r="R2404" s="20">
        <f t="shared" si="188"/>
        <v>1.2968124999999999</v>
      </c>
      <c r="S2404" s="18">
        <f t="shared" si="189"/>
        <v>1348.6849999999999</v>
      </c>
      <c r="T2404" s="17" t="s">
        <v>694</v>
      </c>
      <c r="U2404" s="19" t="s">
        <v>37</v>
      </c>
    </row>
    <row r="2405" spans="1:21" ht="13.2" hidden="1">
      <c r="A2405" s="63" t="s">
        <v>2245</v>
      </c>
      <c r="B2405" s="11">
        <v>44576</v>
      </c>
      <c r="C2405" s="12">
        <v>44571</v>
      </c>
      <c r="D2405" s="69" t="s">
        <v>2259</v>
      </c>
      <c r="E2405" s="13" t="s">
        <v>2414</v>
      </c>
      <c r="G2405" s="69" t="s">
        <v>2398</v>
      </c>
      <c r="H2405" s="13" t="s">
        <v>1059</v>
      </c>
      <c r="I2405" s="13" t="s">
        <v>1060</v>
      </c>
      <c r="J2405" s="13" t="str">
        <f t="shared" si="185"/>
        <v>SSM-</v>
      </c>
      <c r="K2405" s="13" t="s">
        <v>23</v>
      </c>
      <c r="L2405" s="44">
        <v>49429</v>
      </c>
      <c r="M2405" s="13" t="s">
        <v>26</v>
      </c>
      <c r="N2405" s="20" t="s">
        <v>366</v>
      </c>
      <c r="O2405" s="61">
        <f>+ROUND(9.4/1.13,4)</f>
        <v>8.3186</v>
      </c>
      <c r="P2405" s="46">
        <f t="shared" si="186"/>
        <v>411180.08</v>
      </c>
      <c r="Q2405" s="20">
        <f t="shared" si="187"/>
        <v>6.4</v>
      </c>
      <c r="R2405" s="20">
        <f t="shared" si="188"/>
        <v>1.2997812499999999</v>
      </c>
      <c r="S2405" s="18">
        <f t="shared" si="189"/>
        <v>64246.887406249996</v>
      </c>
      <c r="T2405" s="17" t="s">
        <v>694</v>
      </c>
      <c r="U2405" s="19" t="s">
        <v>232</v>
      </c>
    </row>
    <row r="2406" spans="1:21" ht="13.2" hidden="1">
      <c r="A2406" s="40" t="s">
        <v>3239</v>
      </c>
      <c r="B2406" s="47">
        <v>44616</v>
      </c>
      <c r="C2406" s="12">
        <v>44338</v>
      </c>
      <c r="D2406" s="13" t="s">
        <v>392</v>
      </c>
      <c r="E2406" s="13" t="s">
        <v>393</v>
      </c>
      <c r="G2406" s="10" t="s">
        <v>3376</v>
      </c>
      <c r="H2406" s="40" t="s">
        <v>2874</v>
      </c>
      <c r="I2406" s="47" t="s">
        <v>2875</v>
      </c>
      <c r="J2406" s="13" t="str">
        <f t="shared" si="185"/>
        <v>GLID</v>
      </c>
      <c r="K2406" s="40" t="s">
        <v>23</v>
      </c>
      <c r="L2406" s="52">
        <v>-174</v>
      </c>
      <c r="M2406" s="40" t="s">
        <v>365</v>
      </c>
      <c r="N2406" s="39" t="s">
        <v>366</v>
      </c>
      <c r="O2406" s="56">
        <v>8.3584999999999994</v>
      </c>
      <c r="P2406" s="46">
        <f t="shared" si="186"/>
        <v>-1454.38</v>
      </c>
      <c r="Q2406" s="20">
        <f t="shared" si="187"/>
        <v>6.4</v>
      </c>
      <c r="R2406" s="20">
        <f t="shared" si="188"/>
        <v>1.3060156249999999</v>
      </c>
      <c r="S2406" s="18">
        <f t="shared" si="189"/>
        <v>-227.24671874999999</v>
      </c>
      <c r="T2406" s="17" t="s">
        <v>694</v>
      </c>
      <c r="U2406" s="40" t="s">
        <v>38</v>
      </c>
    </row>
    <row r="2407" spans="1:21" ht="13.2" hidden="1">
      <c r="A2407" s="64" t="s">
        <v>3239</v>
      </c>
      <c r="B2407" s="11">
        <v>44621</v>
      </c>
      <c r="C2407" s="12">
        <v>44338</v>
      </c>
      <c r="D2407" s="13" t="s">
        <v>392</v>
      </c>
      <c r="E2407" s="13" t="s">
        <v>393</v>
      </c>
      <c r="G2407" s="10" t="s">
        <v>4803</v>
      </c>
      <c r="H2407" s="13" t="s">
        <v>2874</v>
      </c>
      <c r="I2407" s="13" t="s">
        <v>2875</v>
      </c>
      <c r="J2407" s="13" t="str">
        <f t="shared" si="185"/>
        <v>GLID</v>
      </c>
      <c r="K2407" s="13" t="s">
        <v>23</v>
      </c>
      <c r="L2407" s="44">
        <v>174</v>
      </c>
      <c r="M2407" s="13" t="s">
        <v>365</v>
      </c>
      <c r="N2407" s="20" t="s">
        <v>366</v>
      </c>
      <c r="O2407" s="61">
        <v>8.3584999999999994</v>
      </c>
      <c r="P2407" s="46">
        <f t="shared" si="186"/>
        <v>1454.38</v>
      </c>
      <c r="Q2407" s="20">
        <f t="shared" si="187"/>
        <v>6.4</v>
      </c>
      <c r="R2407" s="20">
        <f t="shared" si="188"/>
        <v>1.3060156249999999</v>
      </c>
      <c r="S2407" s="18">
        <f t="shared" si="189"/>
        <v>227.24671874999999</v>
      </c>
      <c r="T2407" s="17" t="s">
        <v>694</v>
      </c>
      <c r="U2407" s="19" t="s">
        <v>38</v>
      </c>
    </row>
    <row r="2408" spans="1:21" ht="13.2" hidden="1">
      <c r="A2408" s="63" t="s">
        <v>4005</v>
      </c>
      <c r="B2408" s="11">
        <v>44638</v>
      </c>
      <c r="C2408" s="12">
        <v>44636</v>
      </c>
      <c r="D2408" s="13" t="s">
        <v>4625</v>
      </c>
      <c r="E2408" s="13" t="s">
        <v>4626</v>
      </c>
      <c r="G2408" s="10" t="s">
        <v>4889</v>
      </c>
      <c r="H2408" s="13" t="s">
        <v>1059</v>
      </c>
      <c r="I2408" s="13" t="s">
        <v>1060</v>
      </c>
      <c r="J2408" s="13" t="str">
        <f t="shared" si="185"/>
        <v>SSM-</v>
      </c>
      <c r="K2408" s="13" t="s">
        <v>23</v>
      </c>
      <c r="L2408" s="44">
        <v>28690</v>
      </c>
      <c r="M2408" s="13" t="s">
        <v>26</v>
      </c>
      <c r="N2408" s="20" t="s">
        <v>366</v>
      </c>
      <c r="O2408" s="61">
        <v>8.3628</v>
      </c>
      <c r="P2408" s="46">
        <f t="shared" si="186"/>
        <v>239928.73</v>
      </c>
      <c r="Q2408" s="20">
        <f t="shared" si="187"/>
        <v>6.4</v>
      </c>
      <c r="R2408" s="20">
        <f t="shared" si="188"/>
        <v>1.3066875</v>
      </c>
      <c r="S2408" s="18">
        <f t="shared" si="189"/>
        <v>37488.864374999997</v>
      </c>
      <c r="T2408" s="17" t="s">
        <v>694</v>
      </c>
      <c r="U2408" s="19" t="s">
        <v>232</v>
      </c>
    </row>
    <row r="2409" spans="1:21" ht="13.2" hidden="1">
      <c r="A2409" s="63" t="s">
        <v>4006</v>
      </c>
      <c r="B2409" s="11">
        <v>44645</v>
      </c>
      <c r="C2409" s="12">
        <v>44397</v>
      </c>
      <c r="D2409" s="13" t="s">
        <v>106</v>
      </c>
      <c r="E2409" s="13" t="s">
        <v>107</v>
      </c>
      <c r="G2409" s="10" t="s">
        <v>4890</v>
      </c>
      <c r="H2409" s="13" t="s">
        <v>4543</v>
      </c>
      <c r="I2409" s="13" t="s">
        <v>4544</v>
      </c>
      <c r="J2409" s="13" t="str">
        <f t="shared" si="185"/>
        <v>GLID</v>
      </c>
      <c r="K2409" s="13" t="s">
        <v>23</v>
      </c>
      <c r="L2409" s="44">
        <v>1088</v>
      </c>
      <c r="M2409" s="13" t="s">
        <v>365</v>
      </c>
      <c r="N2409" s="20" t="s">
        <v>366</v>
      </c>
      <c r="O2409" s="61">
        <v>8.3774999999999995</v>
      </c>
      <c r="P2409" s="46">
        <f t="shared" si="186"/>
        <v>9114.7199999999993</v>
      </c>
      <c r="Q2409" s="20">
        <f t="shared" si="187"/>
        <v>6.4</v>
      </c>
      <c r="R2409" s="20">
        <f t="shared" si="188"/>
        <v>1.3089843749999999</v>
      </c>
      <c r="S2409" s="18">
        <f t="shared" si="189"/>
        <v>1424.175</v>
      </c>
      <c r="T2409" s="17" t="s">
        <v>694</v>
      </c>
      <c r="U2409" s="19" t="s">
        <v>38</v>
      </c>
    </row>
    <row r="2410" spans="1:21" ht="13.2" hidden="1">
      <c r="A2410" s="63" t="s">
        <v>4006</v>
      </c>
      <c r="B2410" s="11">
        <v>44627</v>
      </c>
      <c r="C2410" s="12">
        <v>44397</v>
      </c>
      <c r="D2410" s="13" t="s">
        <v>106</v>
      </c>
      <c r="E2410" s="13" t="s">
        <v>107</v>
      </c>
      <c r="G2410" s="10" t="s">
        <v>4877</v>
      </c>
      <c r="H2410" s="13" t="s">
        <v>4543</v>
      </c>
      <c r="I2410" s="13" t="s">
        <v>4544</v>
      </c>
      <c r="J2410" s="13" t="str">
        <f t="shared" si="185"/>
        <v>GLID</v>
      </c>
      <c r="K2410" s="13" t="s">
        <v>23</v>
      </c>
      <c r="L2410" s="44">
        <v>1352</v>
      </c>
      <c r="M2410" s="13" t="s">
        <v>365</v>
      </c>
      <c r="N2410" s="20" t="s">
        <v>366</v>
      </c>
      <c r="O2410" s="61">
        <v>8.3774999999999995</v>
      </c>
      <c r="P2410" s="46">
        <f t="shared" si="186"/>
        <v>11326.38</v>
      </c>
      <c r="Q2410" s="20">
        <f t="shared" si="187"/>
        <v>6.4</v>
      </c>
      <c r="R2410" s="20">
        <f t="shared" si="188"/>
        <v>1.3089843749999999</v>
      </c>
      <c r="S2410" s="18">
        <f t="shared" si="189"/>
        <v>1769.7468749999998</v>
      </c>
      <c r="T2410" s="17" t="s">
        <v>694</v>
      </c>
      <c r="U2410" s="19" t="s">
        <v>38</v>
      </c>
    </row>
    <row r="2411" spans="1:21" ht="13.2" hidden="1">
      <c r="A2411" s="63" t="s">
        <v>4007</v>
      </c>
      <c r="B2411" s="11">
        <v>44645</v>
      </c>
      <c r="C2411" s="12">
        <v>44410</v>
      </c>
      <c r="D2411" s="13" t="s">
        <v>106</v>
      </c>
      <c r="E2411" s="13" t="s">
        <v>107</v>
      </c>
      <c r="G2411" s="10" t="s">
        <v>4890</v>
      </c>
      <c r="H2411" s="13" t="s">
        <v>4543</v>
      </c>
      <c r="I2411" s="13" t="s">
        <v>4544</v>
      </c>
      <c r="J2411" s="13" t="str">
        <f t="shared" si="185"/>
        <v>GLID</v>
      </c>
      <c r="K2411" s="13" t="s">
        <v>23</v>
      </c>
      <c r="L2411" s="44">
        <v>5256</v>
      </c>
      <c r="M2411" s="13" t="s">
        <v>365</v>
      </c>
      <c r="N2411" s="20" t="s">
        <v>366</v>
      </c>
      <c r="O2411" s="61">
        <v>8.3774999999999995</v>
      </c>
      <c r="P2411" s="46">
        <f t="shared" si="186"/>
        <v>44032.14</v>
      </c>
      <c r="Q2411" s="20">
        <f t="shared" si="187"/>
        <v>6.4</v>
      </c>
      <c r="R2411" s="20">
        <f t="shared" si="188"/>
        <v>1.3089843749999999</v>
      </c>
      <c r="S2411" s="18">
        <f t="shared" si="189"/>
        <v>6880.0218749999995</v>
      </c>
      <c r="T2411" s="17" t="s">
        <v>694</v>
      </c>
      <c r="U2411" s="19" t="s">
        <v>38</v>
      </c>
    </row>
    <row r="2412" spans="1:21" ht="13.2" hidden="1">
      <c r="A2412" s="63" t="s">
        <v>4007</v>
      </c>
      <c r="B2412" s="11">
        <v>44663</v>
      </c>
      <c r="C2412" s="12">
        <v>44410</v>
      </c>
      <c r="D2412" s="13" t="s">
        <v>106</v>
      </c>
      <c r="E2412" s="13" t="s">
        <v>107</v>
      </c>
      <c r="G2412" s="10" t="s">
        <v>5995</v>
      </c>
      <c r="H2412" s="13" t="s">
        <v>4543</v>
      </c>
      <c r="I2412" s="13" t="s">
        <v>4544</v>
      </c>
      <c r="J2412" s="13" t="str">
        <f t="shared" si="185"/>
        <v>GLID</v>
      </c>
      <c r="K2412" s="13" t="s">
        <v>23</v>
      </c>
      <c r="L2412" s="44">
        <v>1894</v>
      </c>
      <c r="M2412" s="13" t="s">
        <v>365</v>
      </c>
      <c r="N2412" s="20" t="s">
        <v>366</v>
      </c>
      <c r="O2412" s="61">
        <v>8.3774999999999995</v>
      </c>
      <c r="P2412" s="46">
        <f t="shared" si="186"/>
        <v>15866.99</v>
      </c>
      <c r="Q2412" s="20">
        <f t="shared" si="187"/>
        <v>6.4</v>
      </c>
      <c r="R2412" s="20">
        <f t="shared" si="188"/>
        <v>1.3089843749999999</v>
      </c>
      <c r="S2412" s="18">
        <f t="shared" si="189"/>
        <v>2479.2164062499996</v>
      </c>
      <c r="T2412" s="17" t="s">
        <v>694</v>
      </c>
      <c r="U2412" s="19" t="s">
        <v>38</v>
      </c>
    </row>
    <row r="2413" spans="1:21" ht="13.2" hidden="1">
      <c r="A2413" s="63" t="s">
        <v>5698</v>
      </c>
      <c r="B2413" s="11">
        <v>44669</v>
      </c>
      <c r="C2413" s="12">
        <v>44665</v>
      </c>
      <c r="D2413" s="13" t="s">
        <v>21</v>
      </c>
      <c r="E2413" s="13" t="s">
        <v>22</v>
      </c>
      <c r="G2413" s="10" t="s">
        <v>5874</v>
      </c>
      <c r="H2413" s="13" t="s">
        <v>5175</v>
      </c>
      <c r="I2413" s="13" t="s">
        <v>6272</v>
      </c>
      <c r="J2413" s="13" t="str">
        <f t="shared" si="185"/>
        <v>BOX-</v>
      </c>
      <c r="K2413" s="13" t="s">
        <v>23</v>
      </c>
      <c r="L2413" s="44">
        <v>1005</v>
      </c>
      <c r="M2413" s="13" t="s">
        <v>365</v>
      </c>
      <c r="N2413" s="13" t="s">
        <v>366</v>
      </c>
      <c r="O2413" s="62">
        <v>8.43</v>
      </c>
      <c r="P2413" s="46">
        <f t="shared" si="186"/>
        <v>8472.15</v>
      </c>
      <c r="Q2413" s="20">
        <f t="shared" si="187"/>
        <v>6.4</v>
      </c>
      <c r="R2413" s="20">
        <f t="shared" si="188"/>
        <v>1.3171875</v>
      </c>
      <c r="S2413" s="18">
        <f t="shared" si="189"/>
        <v>1323.7734375</v>
      </c>
      <c r="T2413" s="17" t="s">
        <v>694</v>
      </c>
      <c r="U2413" s="19" t="s">
        <v>55</v>
      </c>
    </row>
    <row r="2414" spans="1:21" ht="13.2" hidden="1">
      <c r="A2414" s="63" t="s">
        <v>1880</v>
      </c>
      <c r="B2414" s="11">
        <v>44582</v>
      </c>
      <c r="C2414" s="12">
        <v>44489</v>
      </c>
      <c r="D2414" s="69" t="s">
        <v>116</v>
      </c>
      <c r="E2414" s="13" t="s">
        <v>54</v>
      </c>
      <c r="G2414" s="69" t="s">
        <v>595</v>
      </c>
      <c r="H2414" s="13" t="s">
        <v>930</v>
      </c>
      <c r="I2414" s="13" t="s">
        <v>931</v>
      </c>
      <c r="J2414" s="13" t="str">
        <f t="shared" si="185"/>
        <v>SHDL</v>
      </c>
      <c r="K2414" s="13" t="s">
        <v>23</v>
      </c>
      <c r="L2414" s="44">
        <v>840</v>
      </c>
      <c r="M2414" s="13" t="s">
        <v>365</v>
      </c>
      <c r="N2414" s="20" t="s">
        <v>366</v>
      </c>
      <c r="O2414" s="61">
        <v>8.4481000000000002</v>
      </c>
      <c r="P2414" s="46">
        <f t="shared" si="186"/>
        <v>7096.4</v>
      </c>
      <c r="Q2414" s="20">
        <f t="shared" si="187"/>
        <v>6.4</v>
      </c>
      <c r="R2414" s="20">
        <f t="shared" si="188"/>
        <v>1.3200156249999999</v>
      </c>
      <c r="S2414" s="18">
        <f t="shared" si="189"/>
        <v>1108.8131249999999</v>
      </c>
      <c r="T2414" s="17" t="s">
        <v>694</v>
      </c>
      <c r="U2414" s="19" t="s">
        <v>44</v>
      </c>
    </row>
    <row r="2415" spans="1:21" ht="13.2" hidden="1">
      <c r="A2415" s="63" t="s">
        <v>1880</v>
      </c>
      <c r="B2415" s="11">
        <v>44579</v>
      </c>
      <c r="C2415" s="12">
        <v>44489</v>
      </c>
      <c r="D2415" s="69" t="s">
        <v>116</v>
      </c>
      <c r="E2415" s="13" t="s">
        <v>54</v>
      </c>
      <c r="G2415" s="69" t="s">
        <v>594</v>
      </c>
      <c r="H2415" s="13" t="s">
        <v>930</v>
      </c>
      <c r="I2415" s="13" t="s">
        <v>931</v>
      </c>
      <c r="J2415" s="13" t="str">
        <f t="shared" si="185"/>
        <v>SHDL</v>
      </c>
      <c r="K2415" s="13" t="s">
        <v>23</v>
      </c>
      <c r="L2415" s="44">
        <v>1180</v>
      </c>
      <c r="M2415" s="13" t="s">
        <v>365</v>
      </c>
      <c r="N2415" s="13" t="s">
        <v>366</v>
      </c>
      <c r="O2415" s="62">
        <v>8.4481000000000002</v>
      </c>
      <c r="P2415" s="46">
        <f t="shared" si="186"/>
        <v>9968.76</v>
      </c>
      <c r="Q2415" s="20">
        <f t="shared" si="187"/>
        <v>6.4</v>
      </c>
      <c r="R2415" s="20">
        <f t="shared" si="188"/>
        <v>1.3200156249999999</v>
      </c>
      <c r="S2415" s="18">
        <f t="shared" si="189"/>
        <v>1557.6184374999998</v>
      </c>
      <c r="T2415" s="17" t="s">
        <v>694</v>
      </c>
      <c r="U2415" s="19" t="s">
        <v>44</v>
      </c>
    </row>
    <row r="2416" spans="1:21" ht="13.2" hidden="1">
      <c r="A2416" s="40" t="s">
        <v>3240</v>
      </c>
      <c r="B2416" s="47">
        <v>44602</v>
      </c>
      <c r="C2416" s="12">
        <v>44601</v>
      </c>
      <c r="D2416" s="13" t="s">
        <v>21</v>
      </c>
      <c r="E2416" s="13" t="s">
        <v>22</v>
      </c>
      <c r="G2416" s="10" t="s">
        <v>3366</v>
      </c>
      <c r="H2416" s="40" t="s">
        <v>2876</v>
      </c>
      <c r="I2416" s="47" t="s">
        <v>2877</v>
      </c>
      <c r="J2416" s="13" t="str">
        <f t="shared" si="185"/>
        <v>BOX-</v>
      </c>
      <c r="K2416" s="40" t="s">
        <v>23</v>
      </c>
      <c r="L2416" s="52">
        <v>1005</v>
      </c>
      <c r="M2416" s="40" t="s">
        <v>365</v>
      </c>
      <c r="N2416" s="39" t="s">
        <v>366</v>
      </c>
      <c r="O2416" s="56">
        <v>8.4700000000000006</v>
      </c>
      <c r="P2416" s="46">
        <f t="shared" si="186"/>
        <v>8512.35</v>
      </c>
      <c r="Q2416" s="20">
        <f t="shared" si="187"/>
        <v>6.4</v>
      </c>
      <c r="R2416" s="20">
        <f t="shared" si="188"/>
        <v>1.3234375</v>
      </c>
      <c r="S2416" s="18">
        <f t="shared" si="189"/>
        <v>1330.0546875</v>
      </c>
      <c r="T2416" s="17" t="s">
        <v>694</v>
      </c>
      <c r="U2416" s="40" t="s">
        <v>55</v>
      </c>
    </row>
    <row r="2417" spans="1:21" ht="13.2" hidden="1">
      <c r="A2417" s="63" t="s">
        <v>4008</v>
      </c>
      <c r="B2417" s="11">
        <v>44629</v>
      </c>
      <c r="C2417" s="12">
        <v>44627</v>
      </c>
      <c r="D2417" s="13" t="s">
        <v>21</v>
      </c>
      <c r="E2417" s="13" t="s">
        <v>22</v>
      </c>
      <c r="G2417" s="10" t="s">
        <v>4735</v>
      </c>
      <c r="H2417" s="13" t="s">
        <v>4545</v>
      </c>
      <c r="I2417" s="13" t="s">
        <v>4546</v>
      </c>
      <c r="J2417" s="13" t="str">
        <f t="shared" si="185"/>
        <v>BOX-</v>
      </c>
      <c r="K2417" s="13" t="s">
        <v>23</v>
      </c>
      <c r="L2417" s="44">
        <v>1005</v>
      </c>
      <c r="M2417" s="13" t="s">
        <v>365</v>
      </c>
      <c r="N2417" s="20" t="s">
        <v>366</v>
      </c>
      <c r="O2417" s="61">
        <v>8.48</v>
      </c>
      <c r="P2417" s="46">
        <f t="shared" si="186"/>
        <v>8522.4</v>
      </c>
      <c r="Q2417" s="20">
        <f t="shared" si="187"/>
        <v>6.4</v>
      </c>
      <c r="R2417" s="20">
        <f t="shared" si="188"/>
        <v>1.325</v>
      </c>
      <c r="S2417" s="18">
        <f t="shared" si="189"/>
        <v>1331.625</v>
      </c>
      <c r="T2417" s="17" t="s">
        <v>694</v>
      </c>
      <c r="U2417" s="19" t="s">
        <v>55</v>
      </c>
    </row>
    <row r="2418" spans="1:21" ht="13.2" hidden="1">
      <c r="A2418" s="63" t="s">
        <v>2091</v>
      </c>
      <c r="B2418" s="11">
        <v>44575</v>
      </c>
      <c r="C2418" s="12">
        <v>44572</v>
      </c>
      <c r="D2418" s="69" t="s">
        <v>21</v>
      </c>
      <c r="E2418" s="13" t="s">
        <v>22</v>
      </c>
      <c r="G2418" s="69" t="s">
        <v>2338</v>
      </c>
      <c r="H2418" s="13" t="s">
        <v>1532</v>
      </c>
      <c r="I2418" s="13" t="s">
        <v>1533</v>
      </c>
      <c r="J2418" s="13" t="str">
        <f t="shared" si="185"/>
        <v>BOX-</v>
      </c>
      <c r="K2418" s="13" t="s">
        <v>23</v>
      </c>
      <c r="L2418" s="44">
        <v>1515</v>
      </c>
      <c r="M2418" s="13" t="s">
        <v>365</v>
      </c>
      <c r="N2418" s="20" t="s">
        <v>366</v>
      </c>
      <c r="O2418" s="61">
        <v>8.49</v>
      </c>
      <c r="P2418" s="46">
        <f t="shared" si="186"/>
        <v>12862.35</v>
      </c>
      <c r="Q2418" s="20">
        <f t="shared" si="187"/>
        <v>6.4</v>
      </c>
      <c r="R2418" s="20">
        <f t="shared" si="188"/>
        <v>1.3265624999999999</v>
      </c>
      <c r="S2418" s="18">
        <f t="shared" si="189"/>
        <v>2009.7421874999998</v>
      </c>
      <c r="T2418" s="17" t="s">
        <v>694</v>
      </c>
      <c r="U2418" s="19" t="s">
        <v>55</v>
      </c>
    </row>
    <row r="2419" spans="1:21" ht="13.2" hidden="1">
      <c r="A2419" s="63" t="s">
        <v>1826</v>
      </c>
      <c r="B2419" s="11">
        <v>44572</v>
      </c>
      <c r="C2419" s="12">
        <v>44526</v>
      </c>
      <c r="D2419" s="69" t="s">
        <v>114</v>
      </c>
      <c r="E2419" s="13" t="s">
        <v>115</v>
      </c>
      <c r="G2419" s="69" t="s">
        <v>644</v>
      </c>
      <c r="H2419" s="13" t="s">
        <v>1456</v>
      </c>
      <c r="I2419" s="13" t="s">
        <v>1457</v>
      </c>
      <c r="J2419" s="13" t="str">
        <f t="shared" si="185"/>
        <v>HDL-</v>
      </c>
      <c r="K2419" s="13" t="s">
        <v>23</v>
      </c>
      <c r="L2419" s="44">
        <v>930</v>
      </c>
      <c r="M2419" s="13" t="s">
        <v>365</v>
      </c>
      <c r="N2419" s="13" t="s">
        <v>366</v>
      </c>
      <c r="O2419" s="62">
        <v>8.5114999999999998</v>
      </c>
      <c r="P2419" s="46">
        <f t="shared" si="186"/>
        <v>7915.7</v>
      </c>
      <c r="Q2419" s="20">
        <f t="shared" si="187"/>
        <v>6.4</v>
      </c>
      <c r="R2419" s="20">
        <f t="shared" si="188"/>
        <v>1.3299218749999999</v>
      </c>
      <c r="S2419" s="18">
        <f t="shared" si="189"/>
        <v>1236.82734375</v>
      </c>
      <c r="T2419" s="17" t="s">
        <v>694</v>
      </c>
      <c r="U2419" s="19" t="s">
        <v>37</v>
      </c>
    </row>
    <row r="2420" spans="1:21" ht="13.2" hidden="1">
      <c r="A2420" s="63" t="s">
        <v>4009</v>
      </c>
      <c r="B2420" s="11">
        <v>44641</v>
      </c>
      <c r="C2420" s="12">
        <v>44495</v>
      </c>
      <c r="D2420" s="13" t="s">
        <v>40</v>
      </c>
      <c r="E2420" s="13" t="s">
        <v>41</v>
      </c>
      <c r="G2420" s="10" t="s">
        <v>4850</v>
      </c>
      <c r="H2420" s="13" t="s">
        <v>4547</v>
      </c>
      <c r="I2420" s="13" t="s">
        <v>4548</v>
      </c>
      <c r="J2420" s="13" t="str">
        <f t="shared" si="185"/>
        <v>SHDL</v>
      </c>
      <c r="K2420" s="13" t="s">
        <v>23</v>
      </c>
      <c r="L2420" s="44">
        <v>1010</v>
      </c>
      <c r="M2420" s="13" t="s">
        <v>365</v>
      </c>
      <c r="N2420" s="13" t="s">
        <v>366</v>
      </c>
      <c r="O2420" s="62">
        <v>8.5276999999999994</v>
      </c>
      <c r="P2420" s="46">
        <f t="shared" si="186"/>
        <v>8612.98</v>
      </c>
      <c r="Q2420" s="20">
        <f t="shared" si="187"/>
        <v>6.4</v>
      </c>
      <c r="R2420" s="20">
        <f t="shared" si="188"/>
        <v>1.3324531249999998</v>
      </c>
      <c r="S2420" s="18">
        <f t="shared" si="189"/>
        <v>1345.7776562499998</v>
      </c>
      <c r="T2420" s="17" t="s">
        <v>694</v>
      </c>
      <c r="U2420" s="19" t="s">
        <v>44</v>
      </c>
    </row>
    <row r="2421" spans="1:21" ht="13.2" hidden="1">
      <c r="A2421" s="63" t="s">
        <v>4010</v>
      </c>
      <c r="B2421" s="11">
        <v>44645</v>
      </c>
      <c r="C2421" s="12">
        <v>44560</v>
      </c>
      <c r="D2421" s="13" t="s">
        <v>40</v>
      </c>
      <c r="E2421" s="13" t="s">
        <v>41</v>
      </c>
      <c r="G2421" s="10" t="s">
        <v>4668</v>
      </c>
      <c r="H2421" s="13" t="s">
        <v>4547</v>
      </c>
      <c r="I2421" s="13" t="s">
        <v>4548</v>
      </c>
      <c r="J2421" s="13" t="str">
        <f t="shared" si="185"/>
        <v>SHDL</v>
      </c>
      <c r="K2421" s="13" t="s">
        <v>23</v>
      </c>
      <c r="L2421" s="44">
        <v>350</v>
      </c>
      <c r="M2421" s="13" t="s">
        <v>365</v>
      </c>
      <c r="N2421" s="20" t="s">
        <v>366</v>
      </c>
      <c r="O2421" s="61">
        <v>8.5276999999999994</v>
      </c>
      <c r="P2421" s="46">
        <f t="shared" si="186"/>
        <v>2984.7</v>
      </c>
      <c r="Q2421" s="20">
        <f t="shared" si="187"/>
        <v>6.4</v>
      </c>
      <c r="R2421" s="20">
        <f t="shared" si="188"/>
        <v>1.3324531249999998</v>
      </c>
      <c r="S2421" s="18">
        <f t="shared" si="189"/>
        <v>466.35859374999995</v>
      </c>
      <c r="T2421" s="17" t="s">
        <v>694</v>
      </c>
      <c r="U2421" s="19" t="s">
        <v>44</v>
      </c>
    </row>
    <row r="2422" spans="1:21" ht="13.2" hidden="1">
      <c r="A2422" s="40" t="s">
        <v>4010</v>
      </c>
      <c r="B2422" s="47">
        <v>44641</v>
      </c>
      <c r="C2422" s="12">
        <v>44560</v>
      </c>
      <c r="D2422" s="40" t="s">
        <v>40</v>
      </c>
      <c r="E2422" s="13" t="s">
        <v>41</v>
      </c>
      <c r="G2422" s="10" t="s">
        <v>4850</v>
      </c>
      <c r="H2422" s="13" t="s">
        <v>4547</v>
      </c>
      <c r="I2422" s="13" t="s">
        <v>4548</v>
      </c>
      <c r="J2422" s="13" t="str">
        <f t="shared" si="185"/>
        <v>SHDL</v>
      </c>
      <c r="K2422" s="40" t="s">
        <v>23</v>
      </c>
      <c r="L2422" s="52">
        <v>160</v>
      </c>
      <c r="M2422" s="13" t="s">
        <v>365</v>
      </c>
      <c r="N2422" s="39" t="s">
        <v>366</v>
      </c>
      <c r="O2422" s="56">
        <v>8.5276999999999994</v>
      </c>
      <c r="P2422" s="46">
        <f t="shared" si="186"/>
        <v>1364.43</v>
      </c>
      <c r="Q2422" s="20">
        <f t="shared" si="187"/>
        <v>6.4</v>
      </c>
      <c r="R2422" s="20">
        <f t="shared" si="188"/>
        <v>1.3324531249999998</v>
      </c>
      <c r="S2422" s="18">
        <f t="shared" si="189"/>
        <v>213.19249999999997</v>
      </c>
      <c r="T2422" s="17" t="s">
        <v>694</v>
      </c>
      <c r="U2422" s="40" t="s">
        <v>44</v>
      </c>
    </row>
    <row r="2423" spans="1:21" ht="13.2" hidden="1">
      <c r="A2423" s="40" t="s">
        <v>4011</v>
      </c>
      <c r="B2423" s="47">
        <v>44629</v>
      </c>
      <c r="C2423" s="12">
        <v>44627</v>
      </c>
      <c r="D2423" s="40" t="s">
        <v>21</v>
      </c>
      <c r="E2423" s="13" t="s">
        <v>22</v>
      </c>
      <c r="G2423" s="10" t="s">
        <v>4735</v>
      </c>
      <c r="H2423" s="13" t="s">
        <v>4549</v>
      </c>
      <c r="I2423" s="13" t="s">
        <v>4550</v>
      </c>
      <c r="J2423" s="13" t="str">
        <f t="shared" si="185"/>
        <v>BOX-</v>
      </c>
      <c r="K2423" s="40" t="s">
        <v>23</v>
      </c>
      <c r="L2423" s="52">
        <v>1005</v>
      </c>
      <c r="M2423" s="13" t="s">
        <v>365</v>
      </c>
      <c r="N2423" s="39" t="s">
        <v>366</v>
      </c>
      <c r="O2423" s="56">
        <v>8.64</v>
      </c>
      <c r="P2423" s="46">
        <f t="shared" si="186"/>
        <v>8683.2000000000007</v>
      </c>
      <c r="Q2423" s="20">
        <f t="shared" si="187"/>
        <v>6.4</v>
      </c>
      <c r="R2423" s="20">
        <f t="shared" si="188"/>
        <v>1.35</v>
      </c>
      <c r="S2423" s="18">
        <f t="shared" si="189"/>
        <v>1356.75</v>
      </c>
      <c r="T2423" s="17" t="s">
        <v>694</v>
      </c>
      <c r="U2423" s="40" t="s">
        <v>55</v>
      </c>
    </row>
    <row r="2424" spans="1:21" ht="13.2" hidden="1">
      <c r="A2424" s="63" t="s">
        <v>4012</v>
      </c>
      <c r="B2424" s="11">
        <v>44629</v>
      </c>
      <c r="C2424" s="12">
        <v>44627</v>
      </c>
      <c r="D2424" s="13" t="s">
        <v>21</v>
      </c>
      <c r="E2424" s="13" t="s">
        <v>22</v>
      </c>
      <c r="G2424" s="10" t="s">
        <v>4735</v>
      </c>
      <c r="H2424" s="13" t="s">
        <v>4551</v>
      </c>
      <c r="I2424" s="13" t="s">
        <v>4552</v>
      </c>
      <c r="J2424" s="13" t="str">
        <f t="shared" si="185"/>
        <v>BOX-</v>
      </c>
      <c r="K2424" s="13" t="s">
        <v>23</v>
      </c>
      <c r="L2424" s="44">
        <v>757</v>
      </c>
      <c r="M2424" s="13" t="s">
        <v>365</v>
      </c>
      <c r="N2424" s="13" t="s">
        <v>366</v>
      </c>
      <c r="O2424" s="62">
        <v>8.6999999999999993</v>
      </c>
      <c r="P2424" s="46">
        <f t="shared" si="186"/>
        <v>6585.9</v>
      </c>
      <c r="Q2424" s="20">
        <f t="shared" si="187"/>
        <v>6.4</v>
      </c>
      <c r="R2424" s="20">
        <f t="shared" si="188"/>
        <v>1.3593749999999998</v>
      </c>
      <c r="S2424" s="18">
        <f t="shared" si="189"/>
        <v>1029.0468749999998</v>
      </c>
      <c r="T2424" s="17" t="s">
        <v>694</v>
      </c>
      <c r="U2424" s="19" t="s">
        <v>55</v>
      </c>
    </row>
    <row r="2425" spans="1:21" ht="13.2" hidden="1">
      <c r="A2425" s="40" t="s">
        <v>3241</v>
      </c>
      <c r="B2425" s="47">
        <v>44602</v>
      </c>
      <c r="C2425" s="12">
        <v>44601</v>
      </c>
      <c r="D2425" s="13" t="s">
        <v>21</v>
      </c>
      <c r="E2425" s="13" t="s">
        <v>22</v>
      </c>
      <c r="G2425" s="10" t="s">
        <v>3353</v>
      </c>
      <c r="H2425" s="40" t="s">
        <v>2878</v>
      </c>
      <c r="I2425" s="47" t="s">
        <v>2879</v>
      </c>
      <c r="J2425" s="13" t="str">
        <f t="shared" si="185"/>
        <v>SHTS</v>
      </c>
      <c r="K2425" s="40" t="s">
        <v>23</v>
      </c>
      <c r="L2425" s="52">
        <v>1010</v>
      </c>
      <c r="M2425" s="40" t="s">
        <v>365</v>
      </c>
      <c r="N2425" s="39" t="s">
        <v>366</v>
      </c>
      <c r="O2425" s="56">
        <v>8.75</v>
      </c>
      <c r="P2425" s="46">
        <f t="shared" si="186"/>
        <v>8837.5</v>
      </c>
      <c r="Q2425" s="20">
        <f t="shared" si="187"/>
        <v>6.4</v>
      </c>
      <c r="R2425" s="20">
        <f t="shared" si="188"/>
        <v>1.3671875</v>
      </c>
      <c r="S2425" s="18">
        <f t="shared" si="189"/>
        <v>1380.859375</v>
      </c>
      <c r="T2425" s="17" t="s">
        <v>694</v>
      </c>
      <c r="U2425" s="40" t="s">
        <v>24</v>
      </c>
    </row>
    <row r="2426" spans="1:21" ht="13.2" hidden="1">
      <c r="A2426" s="63" t="s">
        <v>1846</v>
      </c>
      <c r="B2426" s="11">
        <v>44573</v>
      </c>
      <c r="C2426" s="12">
        <v>44495</v>
      </c>
      <c r="D2426" s="69" t="s">
        <v>79</v>
      </c>
      <c r="E2426" s="13" t="s">
        <v>80</v>
      </c>
      <c r="G2426" s="69" t="s">
        <v>619</v>
      </c>
      <c r="H2426" s="13" t="s">
        <v>426</v>
      </c>
      <c r="I2426" s="13" t="s">
        <v>427</v>
      </c>
      <c r="J2426" s="13" t="str">
        <f t="shared" si="185"/>
        <v>HDL-</v>
      </c>
      <c r="K2426" s="13" t="s">
        <v>23</v>
      </c>
      <c r="L2426" s="44">
        <v>2020</v>
      </c>
      <c r="M2426" s="13" t="s">
        <v>365</v>
      </c>
      <c r="N2426" s="20" t="s">
        <v>366</v>
      </c>
      <c r="O2426" s="61">
        <v>8.7845999999999993</v>
      </c>
      <c r="P2426" s="46">
        <f t="shared" si="186"/>
        <v>17744.89</v>
      </c>
      <c r="Q2426" s="20">
        <f t="shared" si="187"/>
        <v>6.4</v>
      </c>
      <c r="R2426" s="20">
        <f t="shared" si="188"/>
        <v>1.3725937499999998</v>
      </c>
      <c r="S2426" s="18">
        <f t="shared" si="189"/>
        <v>2772.6393749999997</v>
      </c>
      <c r="T2426" s="17" t="s">
        <v>694</v>
      </c>
      <c r="U2426" s="19" t="s">
        <v>37</v>
      </c>
    </row>
    <row r="2427" spans="1:21" ht="13.2" hidden="1">
      <c r="A2427" s="40" t="s">
        <v>1847</v>
      </c>
      <c r="B2427" s="47">
        <v>44585</v>
      </c>
      <c r="C2427" s="12">
        <v>44495</v>
      </c>
      <c r="D2427" s="69" t="s">
        <v>79</v>
      </c>
      <c r="E2427" s="13" t="s">
        <v>80</v>
      </c>
      <c r="G2427" s="69" t="s">
        <v>647</v>
      </c>
      <c r="H2427" s="13" t="s">
        <v>448</v>
      </c>
      <c r="I2427" s="13" t="s">
        <v>449</v>
      </c>
      <c r="J2427" s="13" t="str">
        <f t="shared" si="185"/>
        <v>HDL-</v>
      </c>
      <c r="K2427" s="40" t="s">
        <v>23</v>
      </c>
      <c r="L2427" s="52">
        <v>1010</v>
      </c>
      <c r="M2427" s="13" t="s">
        <v>365</v>
      </c>
      <c r="N2427" s="39" t="s">
        <v>366</v>
      </c>
      <c r="O2427" s="56">
        <v>8.7845999999999993</v>
      </c>
      <c r="P2427" s="46">
        <f t="shared" si="186"/>
        <v>8872.4500000000007</v>
      </c>
      <c r="Q2427" s="20">
        <f t="shared" si="187"/>
        <v>6.4</v>
      </c>
      <c r="R2427" s="20">
        <f t="shared" si="188"/>
        <v>1.3725937499999998</v>
      </c>
      <c r="S2427" s="18">
        <f t="shared" si="189"/>
        <v>1386.3196874999999</v>
      </c>
      <c r="T2427" s="17" t="s">
        <v>694</v>
      </c>
      <c r="U2427" s="40" t="s">
        <v>37</v>
      </c>
    </row>
    <row r="2428" spans="1:21" ht="13.2" hidden="1">
      <c r="A2428" s="63" t="s">
        <v>1847</v>
      </c>
      <c r="B2428" s="11">
        <v>44573</v>
      </c>
      <c r="C2428" s="12">
        <v>44495</v>
      </c>
      <c r="D2428" s="69" t="s">
        <v>79</v>
      </c>
      <c r="E2428" s="13" t="s">
        <v>80</v>
      </c>
      <c r="G2428" s="69" t="s">
        <v>2332</v>
      </c>
      <c r="H2428" s="13" t="s">
        <v>448</v>
      </c>
      <c r="I2428" s="13" t="s">
        <v>449</v>
      </c>
      <c r="J2428" s="13" t="str">
        <f t="shared" si="185"/>
        <v>HDL-</v>
      </c>
      <c r="K2428" s="13" t="s">
        <v>23</v>
      </c>
      <c r="L2428" s="44">
        <v>-1010</v>
      </c>
      <c r="M2428" s="13" t="s">
        <v>365</v>
      </c>
      <c r="N2428" s="13" t="s">
        <v>366</v>
      </c>
      <c r="O2428" s="62">
        <v>8.7845999999999993</v>
      </c>
      <c r="P2428" s="46">
        <f t="shared" si="186"/>
        <v>-8872.4500000000007</v>
      </c>
      <c r="Q2428" s="20">
        <f t="shared" si="187"/>
        <v>6.4</v>
      </c>
      <c r="R2428" s="20">
        <f t="shared" si="188"/>
        <v>1.3725937499999998</v>
      </c>
      <c r="S2428" s="18">
        <f t="shared" si="189"/>
        <v>-1386.3196874999999</v>
      </c>
      <c r="T2428" s="17" t="s">
        <v>694</v>
      </c>
      <c r="U2428" s="19" t="s">
        <v>37</v>
      </c>
    </row>
    <row r="2429" spans="1:21" ht="13.2" hidden="1">
      <c r="A2429" s="63" t="s">
        <v>1847</v>
      </c>
      <c r="B2429" s="11">
        <v>44573</v>
      </c>
      <c r="C2429" s="12">
        <v>44495</v>
      </c>
      <c r="D2429" s="69" t="s">
        <v>79</v>
      </c>
      <c r="E2429" s="13" t="s">
        <v>80</v>
      </c>
      <c r="G2429" s="69" t="s">
        <v>619</v>
      </c>
      <c r="H2429" s="13" t="s">
        <v>448</v>
      </c>
      <c r="I2429" s="13" t="s">
        <v>449</v>
      </c>
      <c r="J2429" s="13" t="str">
        <f t="shared" si="185"/>
        <v>HDL-</v>
      </c>
      <c r="K2429" s="13" t="s">
        <v>23</v>
      </c>
      <c r="L2429" s="44">
        <v>1010</v>
      </c>
      <c r="M2429" s="13" t="s">
        <v>365</v>
      </c>
      <c r="N2429" s="13" t="s">
        <v>366</v>
      </c>
      <c r="O2429" s="62">
        <v>8.7845999999999993</v>
      </c>
      <c r="P2429" s="46">
        <f t="shared" si="186"/>
        <v>8872.4500000000007</v>
      </c>
      <c r="Q2429" s="20">
        <f t="shared" si="187"/>
        <v>6.4</v>
      </c>
      <c r="R2429" s="20">
        <f t="shared" si="188"/>
        <v>1.3725937499999998</v>
      </c>
      <c r="S2429" s="18">
        <f t="shared" si="189"/>
        <v>1386.3196874999999</v>
      </c>
      <c r="T2429" s="17" t="s">
        <v>694</v>
      </c>
      <c r="U2429" s="19" t="s">
        <v>37</v>
      </c>
    </row>
    <row r="2430" spans="1:21" ht="13.2" hidden="1">
      <c r="A2430" s="40" t="s">
        <v>5699</v>
      </c>
      <c r="B2430" s="47">
        <v>44663</v>
      </c>
      <c r="C2430" s="12">
        <v>44588</v>
      </c>
      <c r="D2430" s="40" t="s">
        <v>79</v>
      </c>
      <c r="E2430" s="13" t="s">
        <v>80</v>
      </c>
      <c r="G2430" s="10" t="s">
        <v>5841</v>
      </c>
      <c r="H2430" s="13" t="s">
        <v>426</v>
      </c>
      <c r="I2430" s="13" t="s">
        <v>427</v>
      </c>
      <c r="J2430" s="13" t="str">
        <f t="shared" si="185"/>
        <v>HDL-</v>
      </c>
      <c r="K2430" s="40" t="s">
        <v>23</v>
      </c>
      <c r="L2430" s="52">
        <v>1010</v>
      </c>
      <c r="M2430" s="13" t="s">
        <v>365</v>
      </c>
      <c r="N2430" s="39" t="s">
        <v>366</v>
      </c>
      <c r="O2430" s="56">
        <v>8.7845999999999993</v>
      </c>
      <c r="P2430" s="46">
        <f t="shared" si="186"/>
        <v>8872.4500000000007</v>
      </c>
      <c r="Q2430" s="20">
        <f t="shared" si="187"/>
        <v>6.4</v>
      </c>
      <c r="R2430" s="20">
        <f t="shared" si="188"/>
        <v>1.3725937499999998</v>
      </c>
      <c r="S2430" s="18">
        <f t="shared" si="189"/>
        <v>1386.3196874999999</v>
      </c>
      <c r="T2430" s="17" t="s">
        <v>694</v>
      </c>
      <c r="U2430" s="40" t="s">
        <v>37</v>
      </c>
    </row>
    <row r="2431" spans="1:21" ht="13.2" hidden="1">
      <c r="A2431" s="63" t="s">
        <v>1879</v>
      </c>
      <c r="B2431" s="11">
        <v>44582</v>
      </c>
      <c r="C2431" s="12">
        <v>44489</v>
      </c>
      <c r="D2431" s="69" t="s">
        <v>116</v>
      </c>
      <c r="E2431" s="13" t="s">
        <v>54</v>
      </c>
      <c r="G2431" s="69" t="s">
        <v>595</v>
      </c>
      <c r="H2431" s="13" t="s">
        <v>932</v>
      </c>
      <c r="I2431" s="13" t="s">
        <v>933</v>
      </c>
      <c r="J2431" s="13" t="str">
        <f t="shared" si="185"/>
        <v>SHDL</v>
      </c>
      <c r="K2431" s="13" t="s">
        <v>23</v>
      </c>
      <c r="L2431" s="44">
        <v>520</v>
      </c>
      <c r="M2431" s="13" t="s">
        <v>365</v>
      </c>
      <c r="N2431" s="20" t="s">
        <v>366</v>
      </c>
      <c r="O2431" s="61">
        <v>8.8080999999999996</v>
      </c>
      <c r="P2431" s="46">
        <f t="shared" si="186"/>
        <v>4580.21</v>
      </c>
      <c r="Q2431" s="20">
        <f t="shared" si="187"/>
        <v>6.4</v>
      </c>
      <c r="R2431" s="20">
        <f t="shared" si="188"/>
        <v>1.3762656249999998</v>
      </c>
      <c r="S2431" s="18">
        <f t="shared" si="189"/>
        <v>715.65812499999993</v>
      </c>
      <c r="T2431" s="17" t="s">
        <v>694</v>
      </c>
      <c r="U2431" s="19" t="s">
        <v>44</v>
      </c>
    </row>
    <row r="2432" spans="1:21" ht="13.2" hidden="1">
      <c r="A2432" s="64" t="s">
        <v>1879</v>
      </c>
      <c r="B2432" s="11">
        <v>44579</v>
      </c>
      <c r="C2432" s="12">
        <v>44489</v>
      </c>
      <c r="D2432" s="69" t="s">
        <v>116</v>
      </c>
      <c r="E2432" s="13" t="s">
        <v>54</v>
      </c>
      <c r="G2432" s="69" t="s">
        <v>594</v>
      </c>
      <c r="H2432" s="13" t="s">
        <v>932</v>
      </c>
      <c r="I2432" s="13" t="s">
        <v>933</v>
      </c>
      <c r="J2432" s="13" t="str">
        <f t="shared" si="185"/>
        <v>SHDL</v>
      </c>
      <c r="K2432" s="13" t="s">
        <v>23</v>
      </c>
      <c r="L2432" s="44">
        <v>1510</v>
      </c>
      <c r="M2432" s="13" t="s">
        <v>365</v>
      </c>
      <c r="N2432" s="20" t="s">
        <v>366</v>
      </c>
      <c r="O2432" s="61">
        <v>8.8080999999999996</v>
      </c>
      <c r="P2432" s="46">
        <f t="shared" si="186"/>
        <v>13300.23</v>
      </c>
      <c r="Q2432" s="20">
        <f t="shared" si="187"/>
        <v>6.4</v>
      </c>
      <c r="R2432" s="20">
        <f t="shared" si="188"/>
        <v>1.3762656249999998</v>
      </c>
      <c r="S2432" s="18">
        <f t="shared" si="189"/>
        <v>2078.16109375</v>
      </c>
      <c r="T2432" s="17" t="s">
        <v>694</v>
      </c>
      <c r="U2432" s="19" t="s">
        <v>44</v>
      </c>
    </row>
    <row r="2433" spans="1:21" ht="13.2" hidden="1">
      <c r="A2433" s="63" t="s">
        <v>1666</v>
      </c>
      <c r="B2433" s="11">
        <v>44586</v>
      </c>
      <c r="C2433" s="12">
        <v>44575</v>
      </c>
      <c r="D2433" s="69" t="s">
        <v>131</v>
      </c>
      <c r="E2433" s="13" t="s">
        <v>132</v>
      </c>
      <c r="G2433" s="69" t="s">
        <v>2285</v>
      </c>
      <c r="H2433" s="13" t="s">
        <v>1419</v>
      </c>
      <c r="I2433" s="13" t="s">
        <v>1420</v>
      </c>
      <c r="J2433" s="13" t="str">
        <f t="shared" si="185"/>
        <v>GLID</v>
      </c>
      <c r="K2433" s="13" t="s">
        <v>23</v>
      </c>
      <c r="L2433" s="44">
        <v>200</v>
      </c>
      <c r="M2433" s="13" t="s">
        <v>365</v>
      </c>
      <c r="N2433" s="20" t="s">
        <v>366</v>
      </c>
      <c r="O2433" s="61">
        <v>8.8800000000000008</v>
      </c>
      <c r="P2433" s="46">
        <f t="shared" si="186"/>
        <v>1776</v>
      </c>
      <c r="Q2433" s="20">
        <f t="shared" si="187"/>
        <v>6.4</v>
      </c>
      <c r="R2433" s="20">
        <f t="shared" si="188"/>
        <v>1.3875</v>
      </c>
      <c r="S2433" s="18">
        <f t="shared" si="189"/>
        <v>277.5</v>
      </c>
      <c r="T2433" s="17" t="s">
        <v>694</v>
      </c>
      <c r="U2433" s="19" t="s">
        <v>38</v>
      </c>
    </row>
    <row r="2434" spans="1:21" ht="13.2" hidden="1">
      <c r="A2434" s="64" t="s">
        <v>4013</v>
      </c>
      <c r="B2434" s="11">
        <v>44624</v>
      </c>
      <c r="C2434" s="12">
        <v>44575</v>
      </c>
      <c r="D2434" s="13" t="s">
        <v>131</v>
      </c>
      <c r="E2434" s="13" t="s">
        <v>132</v>
      </c>
      <c r="G2434" s="10" t="s">
        <v>4891</v>
      </c>
      <c r="H2434" s="13" t="s">
        <v>1419</v>
      </c>
      <c r="I2434" s="13" t="s">
        <v>1420</v>
      </c>
      <c r="J2434" s="13" t="str">
        <f t="shared" ref="J2434:J2497" si="190">+LEFT(U2434,4)</f>
        <v>GLID</v>
      </c>
      <c r="K2434" s="13" t="s">
        <v>23</v>
      </c>
      <c r="L2434" s="44">
        <v>3030</v>
      </c>
      <c r="M2434" s="13" t="s">
        <v>365</v>
      </c>
      <c r="N2434" s="20" t="s">
        <v>366</v>
      </c>
      <c r="O2434" s="61">
        <v>8.8800000000000008</v>
      </c>
      <c r="P2434" s="46">
        <f t="shared" ref="P2434:P2497" si="191">ROUND(O2434*L2434,2)</f>
        <v>26906.400000000001</v>
      </c>
      <c r="Q2434" s="20">
        <f t="shared" ref="Q2434:Q2497" si="192">IF(N2434="HKD",7.8,IF(N2434="CNY",6.4,1))</f>
        <v>6.4</v>
      </c>
      <c r="R2434" s="20">
        <f t="shared" ref="R2434:R2497" si="193">+O2434/Q2434</f>
        <v>1.3875</v>
      </c>
      <c r="S2434" s="18">
        <f t="shared" ref="S2434:S2497" si="194">+R2434*L2434</f>
        <v>4204.125</v>
      </c>
      <c r="T2434" s="17" t="s">
        <v>694</v>
      </c>
      <c r="U2434" s="19" t="s">
        <v>38</v>
      </c>
    </row>
    <row r="2435" spans="1:21" ht="13.2" hidden="1">
      <c r="A2435" s="63" t="s">
        <v>2239</v>
      </c>
      <c r="B2435" s="11">
        <v>44580</v>
      </c>
      <c r="C2435" s="12">
        <v>44496</v>
      </c>
      <c r="D2435" s="69" t="s">
        <v>28</v>
      </c>
      <c r="E2435" s="13" t="s">
        <v>29</v>
      </c>
      <c r="G2435" s="69" t="s">
        <v>669</v>
      </c>
      <c r="H2435" s="13" t="s">
        <v>696</v>
      </c>
      <c r="I2435" s="13" t="s">
        <v>348</v>
      </c>
      <c r="J2435" s="13" t="str">
        <f t="shared" si="190"/>
        <v>LID-</v>
      </c>
      <c r="K2435" s="13" t="s">
        <v>25</v>
      </c>
      <c r="L2435" s="44">
        <v>500</v>
      </c>
      <c r="M2435" s="13" t="s">
        <v>365</v>
      </c>
      <c r="N2435" s="20" t="s">
        <v>366</v>
      </c>
      <c r="O2435" s="61">
        <v>8.9</v>
      </c>
      <c r="P2435" s="46">
        <f t="shared" si="191"/>
        <v>4450</v>
      </c>
      <c r="Q2435" s="20">
        <f t="shared" si="192"/>
        <v>6.4</v>
      </c>
      <c r="R2435" s="20">
        <f t="shared" si="193"/>
        <v>1.390625</v>
      </c>
      <c r="S2435" s="18">
        <f t="shared" si="194"/>
        <v>695.3125</v>
      </c>
      <c r="T2435" s="17" t="s">
        <v>694</v>
      </c>
      <c r="U2435" s="19" t="s">
        <v>30</v>
      </c>
    </row>
    <row r="2436" spans="1:21" ht="13.2" hidden="1">
      <c r="A2436" s="63" t="s">
        <v>2239</v>
      </c>
      <c r="B2436" s="11">
        <v>44579</v>
      </c>
      <c r="C2436" s="12">
        <v>44496</v>
      </c>
      <c r="D2436" s="69" t="s">
        <v>28</v>
      </c>
      <c r="E2436" s="13" t="s">
        <v>29</v>
      </c>
      <c r="G2436" s="69" t="s">
        <v>611</v>
      </c>
      <c r="H2436" s="13" t="s">
        <v>696</v>
      </c>
      <c r="I2436" s="13" t="s">
        <v>348</v>
      </c>
      <c r="J2436" s="13" t="str">
        <f t="shared" si="190"/>
        <v>LID-</v>
      </c>
      <c r="K2436" s="13" t="s">
        <v>25</v>
      </c>
      <c r="L2436" s="44">
        <v>515</v>
      </c>
      <c r="M2436" s="13" t="s">
        <v>365</v>
      </c>
      <c r="N2436" s="20" t="s">
        <v>366</v>
      </c>
      <c r="O2436" s="61">
        <v>8.9</v>
      </c>
      <c r="P2436" s="46">
        <f t="shared" si="191"/>
        <v>4583.5</v>
      </c>
      <c r="Q2436" s="20">
        <f t="shared" si="192"/>
        <v>6.4</v>
      </c>
      <c r="R2436" s="20">
        <f t="shared" si="193"/>
        <v>1.390625</v>
      </c>
      <c r="S2436" s="18">
        <f t="shared" si="194"/>
        <v>716.171875</v>
      </c>
      <c r="T2436" s="17" t="s">
        <v>694</v>
      </c>
      <c r="U2436" s="19" t="s">
        <v>30</v>
      </c>
    </row>
    <row r="2437" spans="1:21" ht="13.2" hidden="1">
      <c r="A2437" s="40" t="s">
        <v>3242</v>
      </c>
      <c r="B2437" s="47">
        <v>44620</v>
      </c>
      <c r="C2437" s="12">
        <v>44560</v>
      </c>
      <c r="D2437" s="13" t="s">
        <v>119</v>
      </c>
      <c r="E2437" s="13" t="s">
        <v>120</v>
      </c>
      <c r="G2437" s="10" t="s">
        <v>3416</v>
      </c>
      <c r="H2437" s="40" t="s">
        <v>2880</v>
      </c>
      <c r="I2437" s="47" t="s">
        <v>2881</v>
      </c>
      <c r="J2437" s="13" t="str">
        <f t="shared" si="190"/>
        <v>HDL-</v>
      </c>
      <c r="K2437" s="40" t="s">
        <v>23</v>
      </c>
      <c r="L2437" s="52">
        <v>10</v>
      </c>
      <c r="M2437" s="40" t="s">
        <v>365</v>
      </c>
      <c r="N2437" s="39" t="s">
        <v>366</v>
      </c>
      <c r="O2437" s="56">
        <v>8.9675999999999991</v>
      </c>
      <c r="P2437" s="46">
        <f t="shared" si="191"/>
        <v>89.68</v>
      </c>
      <c r="Q2437" s="20">
        <f t="shared" si="192"/>
        <v>6.4</v>
      </c>
      <c r="R2437" s="20">
        <f t="shared" si="193"/>
        <v>1.4011874999999998</v>
      </c>
      <c r="S2437" s="18">
        <f t="shared" si="194"/>
        <v>14.011874999999998</v>
      </c>
      <c r="T2437" s="17" t="s">
        <v>694</v>
      </c>
      <c r="U2437" s="40" t="s">
        <v>37</v>
      </c>
    </row>
    <row r="2438" spans="1:21" ht="13.2" hidden="1">
      <c r="A2438" s="40" t="s">
        <v>3242</v>
      </c>
      <c r="B2438" s="47">
        <v>44617</v>
      </c>
      <c r="C2438" s="12">
        <v>44560</v>
      </c>
      <c r="D2438" s="13" t="s">
        <v>119</v>
      </c>
      <c r="E2438" s="13" t="s">
        <v>120</v>
      </c>
      <c r="G2438" s="10" t="s">
        <v>3417</v>
      </c>
      <c r="H2438" s="40" t="s">
        <v>2880</v>
      </c>
      <c r="I2438" s="47" t="s">
        <v>2881</v>
      </c>
      <c r="J2438" s="13" t="str">
        <f t="shared" si="190"/>
        <v>HDL-</v>
      </c>
      <c r="K2438" s="40" t="s">
        <v>23</v>
      </c>
      <c r="L2438" s="52">
        <v>1000</v>
      </c>
      <c r="M2438" s="40" t="s">
        <v>365</v>
      </c>
      <c r="N2438" s="39" t="s">
        <v>366</v>
      </c>
      <c r="O2438" s="56">
        <v>8.9675999999999991</v>
      </c>
      <c r="P2438" s="46">
        <f t="shared" si="191"/>
        <v>8967.6</v>
      </c>
      <c r="Q2438" s="20">
        <f t="shared" si="192"/>
        <v>6.4</v>
      </c>
      <c r="R2438" s="20">
        <f t="shared" si="193"/>
        <v>1.4011874999999998</v>
      </c>
      <c r="S2438" s="18">
        <f t="shared" si="194"/>
        <v>1401.1874999999998</v>
      </c>
      <c r="T2438" s="17" t="s">
        <v>694</v>
      </c>
      <c r="U2438" s="40" t="s">
        <v>37</v>
      </c>
    </row>
    <row r="2439" spans="1:21" ht="13.2" hidden="1">
      <c r="A2439" s="40" t="s">
        <v>3243</v>
      </c>
      <c r="B2439" s="47">
        <v>44620</v>
      </c>
      <c r="C2439" s="12">
        <v>44560</v>
      </c>
      <c r="D2439" s="13" t="s">
        <v>119</v>
      </c>
      <c r="E2439" s="13" t="s">
        <v>120</v>
      </c>
      <c r="G2439" s="10" t="s">
        <v>3416</v>
      </c>
      <c r="H2439" s="40" t="s">
        <v>2882</v>
      </c>
      <c r="I2439" s="47" t="s">
        <v>2883</v>
      </c>
      <c r="J2439" s="13" t="str">
        <f t="shared" si="190"/>
        <v>HDL-</v>
      </c>
      <c r="K2439" s="40" t="s">
        <v>23</v>
      </c>
      <c r="L2439" s="52">
        <v>65</v>
      </c>
      <c r="M2439" s="40" t="s">
        <v>365</v>
      </c>
      <c r="N2439" s="39" t="s">
        <v>366</v>
      </c>
      <c r="O2439" s="56">
        <v>8.9675999999999991</v>
      </c>
      <c r="P2439" s="46">
        <f t="shared" si="191"/>
        <v>582.89</v>
      </c>
      <c r="Q2439" s="20">
        <f t="shared" si="192"/>
        <v>6.4</v>
      </c>
      <c r="R2439" s="20">
        <f t="shared" si="193"/>
        <v>1.4011874999999998</v>
      </c>
      <c r="S2439" s="18">
        <f t="shared" si="194"/>
        <v>91.077187499999994</v>
      </c>
      <c r="T2439" s="17" t="s">
        <v>694</v>
      </c>
      <c r="U2439" s="40" t="s">
        <v>37</v>
      </c>
    </row>
    <row r="2440" spans="1:21" ht="13.2" hidden="1">
      <c r="A2440" s="40" t="s">
        <v>3243</v>
      </c>
      <c r="B2440" s="47">
        <v>44617</v>
      </c>
      <c r="C2440" s="12">
        <v>44560</v>
      </c>
      <c r="D2440" s="13" t="s">
        <v>119</v>
      </c>
      <c r="E2440" s="13" t="s">
        <v>120</v>
      </c>
      <c r="G2440" s="10" t="s">
        <v>3417</v>
      </c>
      <c r="H2440" s="40" t="s">
        <v>2882</v>
      </c>
      <c r="I2440" s="47" t="s">
        <v>2883</v>
      </c>
      <c r="J2440" s="13" t="str">
        <f t="shared" si="190"/>
        <v>HDL-</v>
      </c>
      <c r="K2440" s="40" t="s">
        <v>23</v>
      </c>
      <c r="L2440" s="52">
        <v>945</v>
      </c>
      <c r="M2440" s="40" t="s">
        <v>365</v>
      </c>
      <c r="N2440" s="39" t="s">
        <v>366</v>
      </c>
      <c r="O2440" s="56">
        <v>8.9675999999999991</v>
      </c>
      <c r="P2440" s="46">
        <f t="shared" si="191"/>
        <v>8474.3799999999992</v>
      </c>
      <c r="Q2440" s="20">
        <f t="shared" si="192"/>
        <v>6.4</v>
      </c>
      <c r="R2440" s="20">
        <f t="shared" si="193"/>
        <v>1.4011874999999998</v>
      </c>
      <c r="S2440" s="18">
        <f t="shared" si="194"/>
        <v>1324.1221874999999</v>
      </c>
      <c r="T2440" s="17" t="s">
        <v>694</v>
      </c>
      <c r="U2440" s="40" t="s">
        <v>37</v>
      </c>
    </row>
    <row r="2441" spans="1:21" ht="13.2" hidden="1">
      <c r="A2441" s="40" t="s">
        <v>3244</v>
      </c>
      <c r="B2441" s="47">
        <v>44620</v>
      </c>
      <c r="C2441" s="12">
        <v>44560</v>
      </c>
      <c r="D2441" s="13" t="s">
        <v>119</v>
      </c>
      <c r="E2441" s="13" t="s">
        <v>120</v>
      </c>
      <c r="G2441" s="10" t="s">
        <v>3416</v>
      </c>
      <c r="H2441" s="40" t="s">
        <v>2884</v>
      </c>
      <c r="I2441" s="47" t="s">
        <v>2885</v>
      </c>
      <c r="J2441" s="13" t="str">
        <f t="shared" si="190"/>
        <v>HDL-</v>
      </c>
      <c r="K2441" s="40" t="s">
        <v>23</v>
      </c>
      <c r="L2441" s="52">
        <v>380</v>
      </c>
      <c r="M2441" s="40" t="s">
        <v>365</v>
      </c>
      <c r="N2441" s="39" t="s">
        <v>366</v>
      </c>
      <c r="O2441" s="56">
        <v>8.9675999999999991</v>
      </c>
      <c r="P2441" s="46">
        <f t="shared" si="191"/>
        <v>3407.69</v>
      </c>
      <c r="Q2441" s="20">
        <f t="shared" si="192"/>
        <v>6.4</v>
      </c>
      <c r="R2441" s="20">
        <f t="shared" si="193"/>
        <v>1.4011874999999998</v>
      </c>
      <c r="S2441" s="18">
        <f t="shared" si="194"/>
        <v>532.45124999999996</v>
      </c>
      <c r="T2441" s="17" t="s">
        <v>694</v>
      </c>
      <c r="U2441" s="40" t="s">
        <v>37</v>
      </c>
    </row>
    <row r="2442" spans="1:21" ht="13.2" hidden="1">
      <c r="A2442" s="40" t="s">
        <v>3244</v>
      </c>
      <c r="B2442" s="47">
        <v>44617</v>
      </c>
      <c r="C2442" s="12">
        <v>44560</v>
      </c>
      <c r="D2442" s="13" t="s">
        <v>119</v>
      </c>
      <c r="E2442" s="13" t="s">
        <v>120</v>
      </c>
      <c r="G2442" s="10" t="s">
        <v>3417</v>
      </c>
      <c r="H2442" s="40" t="s">
        <v>2884</v>
      </c>
      <c r="I2442" s="47" t="s">
        <v>2885</v>
      </c>
      <c r="J2442" s="13" t="str">
        <f t="shared" si="190"/>
        <v>HDL-</v>
      </c>
      <c r="K2442" s="40" t="s">
        <v>23</v>
      </c>
      <c r="L2442" s="52">
        <v>630</v>
      </c>
      <c r="M2442" s="40" t="s">
        <v>365</v>
      </c>
      <c r="N2442" s="39" t="s">
        <v>366</v>
      </c>
      <c r="O2442" s="56">
        <v>8.9675999999999991</v>
      </c>
      <c r="P2442" s="46">
        <f t="shared" si="191"/>
        <v>5649.59</v>
      </c>
      <c r="Q2442" s="20">
        <f t="shared" si="192"/>
        <v>6.4</v>
      </c>
      <c r="R2442" s="20">
        <f t="shared" si="193"/>
        <v>1.4011874999999998</v>
      </c>
      <c r="S2442" s="18">
        <f t="shared" si="194"/>
        <v>882.74812499999985</v>
      </c>
      <c r="T2442" s="17" t="s">
        <v>694</v>
      </c>
      <c r="U2442" s="40" t="s">
        <v>37</v>
      </c>
    </row>
    <row r="2443" spans="1:21" ht="13.2" hidden="1">
      <c r="A2443" s="40" t="s">
        <v>3245</v>
      </c>
      <c r="B2443" s="47">
        <v>44614</v>
      </c>
      <c r="C2443" s="12">
        <v>44489</v>
      </c>
      <c r="D2443" s="13" t="s">
        <v>110</v>
      </c>
      <c r="E2443" s="13" t="s">
        <v>111</v>
      </c>
      <c r="G2443" s="10" t="s">
        <v>3431</v>
      </c>
      <c r="H2443" s="40" t="s">
        <v>2886</v>
      </c>
      <c r="I2443" s="47" t="s">
        <v>266</v>
      </c>
      <c r="J2443" s="13" t="str">
        <f t="shared" si="190"/>
        <v>LHDL</v>
      </c>
      <c r="K2443" s="40" t="s">
        <v>23</v>
      </c>
      <c r="L2443" s="52">
        <v>596</v>
      </c>
      <c r="M2443" s="40" t="s">
        <v>365</v>
      </c>
      <c r="N2443" s="39" t="s">
        <v>366</v>
      </c>
      <c r="O2443" s="56">
        <v>8.9723000000000006</v>
      </c>
      <c r="P2443" s="46">
        <f t="shared" si="191"/>
        <v>5347.49</v>
      </c>
      <c r="Q2443" s="20">
        <f t="shared" si="192"/>
        <v>6.4</v>
      </c>
      <c r="R2443" s="20">
        <f t="shared" si="193"/>
        <v>1.401921875</v>
      </c>
      <c r="S2443" s="18">
        <f t="shared" si="194"/>
        <v>835.54543749999993</v>
      </c>
      <c r="T2443" s="17" t="s">
        <v>694</v>
      </c>
      <c r="U2443" s="40" t="s">
        <v>43</v>
      </c>
    </row>
    <row r="2444" spans="1:21" ht="13.2" hidden="1">
      <c r="A2444" s="40" t="s">
        <v>3245</v>
      </c>
      <c r="B2444" s="47">
        <v>44603</v>
      </c>
      <c r="C2444" s="12">
        <v>44489</v>
      </c>
      <c r="D2444" s="13" t="s">
        <v>110</v>
      </c>
      <c r="E2444" s="13" t="s">
        <v>111</v>
      </c>
      <c r="G2444" s="10" t="s">
        <v>3432</v>
      </c>
      <c r="H2444" s="40" t="s">
        <v>2886</v>
      </c>
      <c r="I2444" s="47" t="s">
        <v>266</v>
      </c>
      <c r="J2444" s="13" t="str">
        <f t="shared" si="190"/>
        <v>LHDL</v>
      </c>
      <c r="K2444" s="40" t="s">
        <v>23</v>
      </c>
      <c r="L2444" s="52">
        <v>404</v>
      </c>
      <c r="M2444" s="40" t="s">
        <v>365</v>
      </c>
      <c r="N2444" s="39" t="s">
        <v>366</v>
      </c>
      <c r="O2444" s="56">
        <v>8.9723000000000006</v>
      </c>
      <c r="P2444" s="46">
        <f t="shared" si="191"/>
        <v>3624.81</v>
      </c>
      <c r="Q2444" s="20">
        <f t="shared" si="192"/>
        <v>6.4</v>
      </c>
      <c r="R2444" s="20">
        <f t="shared" si="193"/>
        <v>1.401921875</v>
      </c>
      <c r="S2444" s="18">
        <f t="shared" si="194"/>
        <v>566.37643749999995</v>
      </c>
      <c r="T2444" s="17" t="s">
        <v>694</v>
      </c>
      <c r="U2444" s="40" t="s">
        <v>43</v>
      </c>
    </row>
    <row r="2445" spans="1:21" ht="13.2" hidden="1">
      <c r="A2445" s="40" t="s">
        <v>3246</v>
      </c>
      <c r="B2445" s="47">
        <v>44616</v>
      </c>
      <c r="C2445" s="12">
        <v>44489</v>
      </c>
      <c r="D2445" s="13" t="s">
        <v>110</v>
      </c>
      <c r="E2445" s="13" t="s">
        <v>111</v>
      </c>
      <c r="G2445" s="10" t="s">
        <v>3443</v>
      </c>
      <c r="H2445" s="40" t="s">
        <v>2887</v>
      </c>
      <c r="I2445" s="47" t="s">
        <v>2851</v>
      </c>
      <c r="J2445" s="13" t="str">
        <f t="shared" si="190"/>
        <v>LHDL</v>
      </c>
      <c r="K2445" s="40" t="s">
        <v>23</v>
      </c>
      <c r="L2445" s="52">
        <v>247</v>
      </c>
      <c r="M2445" s="40" t="s">
        <v>365</v>
      </c>
      <c r="N2445" s="39" t="s">
        <v>366</v>
      </c>
      <c r="O2445" s="56">
        <v>8.9723000000000006</v>
      </c>
      <c r="P2445" s="46">
        <f t="shared" si="191"/>
        <v>2216.16</v>
      </c>
      <c r="Q2445" s="20">
        <f t="shared" si="192"/>
        <v>6.4</v>
      </c>
      <c r="R2445" s="20">
        <f t="shared" si="193"/>
        <v>1.401921875</v>
      </c>
      <c r="S2445" s="18">
        <f t="shared" si="194"/>
        <v>346.27470312499997</v>
      </c>
      <c r="T2445" s="17" t="s">
        <v>694</v>
      </c>
      <c r="U2445" s="40" t="s">
        <v>43</v>
      </c>
    </row>
    <row r="2446" spans="1:21" ht="13.2" hidden="1">
      <c r="A2446" s="40" t="s">
        <v>3246</v>
      </c>
      <c r="B2446" s="47">
        <v>44614</v>
      </c>
      <c r="C2446" s="12">
        <v>44489</v>
      </c>
      <c r="D2446" s="13" t="s">
        <v>110</v>
      </c>
      <c r="E2446" s="13" t="s">
        <v>111</v>
      </c>
      <c r="G2446" s="10" t="s">
        <v>3431</v>
      </c>
      <c r="H2446" s="40" t="s">
        <v>2887</v>
      </c>
      <c r="I2446" s="47" t="s">
        <v>2851</v>
      </c>
      <c r="J2446" s="13" t="str">
        <f t="shared" si="190"/>
        <v>LHDL</v>
      </c>
      <c r="K2446" s="40" t="s">
        <v>23</v>
      </c>
      <c r="L2446" s="52">
        <v>528</v>
      </c>
      <c r="M2446" s="40" t="s">
        <v>365</v>
      </c>
      <c r="N2446" s="39" t="s">
        <v>366</v>
      </c>
      <c r="O2446" s="56">
        <v>8.9723000000000006</v>
      </c>
      <c r="P2446" s="46">
        <f t="shared" si="191"/>
        <v>4737.37</v>
      </c>
      <c r="Q2446" s="20">
        <f t="shared" si="192"/>
        <v>6.4</v>
      </c>
      <c r="R2446" s="20">
        <f t="shared" si="193"/>
        <v>1.401921875</v>
      </c>
      <c r="S2446" s="18">
        <f t="shared" si="194"/>
        <v>740.21474999999998</v>
      </c>
      <c r="T2446" s="17" t="s">
        <v>694</v>
      </c>
      <c r="U2446" s="40" t="s">
        <v>43</v>
      </c>
    </row>
    <row r="2447" spans="1:21" ht="13.2" hidden="1">
      <c r="A2447" s="40" t="s">
        <v>3246</v>
      </c>
      <c r="B2447" s="47">
        <v>44603</v>
      </c>
      <c r="C2447" s="12">
        <v>44489</v>
      </c>
      <c r="D2447" s="13" t="s">
        <v>110</v>
      </c>
      <c r="E2447" s="13" t="s">
        <v>111</v>
      </c>
      <c r="G2447" s="10" t="s">
        <v>3432</v>
      </c>
      <c r="H2447" s="40" t="s">
        <v>2887</v>
      </c>
      <c r="I2447" s="47" t="s">
        <v>2851</v>
      </c>
      <c r="J2447" s="13" t="str">
        <f t="shared" si="190"/>
        <v>LHDL</v>
      </c>
      <c r="K2447" s="40" t="s">
        <v>23</v>
      </c>
      <c r="L2447" s="52">
        <v>225</v>
      </c>
      <c r="M2447" s="40" t="s">
        <v>365</v>
      </c>
      <c r="N2447" s="39" t="s">
        <v>366</v>
      </c>
      <c r="O2447" s="56">
        <v>8.9723000000000006</v>
      </c>
      <c r="P2447" s="46">
        <f t="shared" si="191"/>
        <v>2018.77</v>
      </c>
      <c r="Q2447" s="20">
        <f t="shared" si="192"/>
        <v>6.4</v>
      </c>
      <c r="R2447" s="20">
        <f t="shared" si="193"/>
        <v>1.401921875</v>
      </c>
      <c r="S2447" s="18">
        <f t="shared" si="194"/>
        <v>315.43242187499999</v>
      </c>
      <c r="T2447" s="17" t="s">
        <v>694</v>
      </c>
      <c r="U2447" s="40" t="s">
        <v>43</v>
      </c>
    </row>
    <row r="2448" spans="1:21" ht="13.2" hidden="1">
      <c r="A2448" s="40" t="s">
        <v>3247</v>
      </c>
      <c r="B2448" s="47">
        <v>44614</v>
      </c>
      <c r="C2448" s="12">
        <v>44489</v>
      </c>
      <c r="D2448" s="13" t="s">
        <v>110</v>
      </c>
      <c r="E2448" s="13" t="s">
        <v>111</v>
      </c>
      <c r="G2448" s="10" t="s">
        <v>3431</v>
      </c>
      <c r="H2448" s="40" t="s">
        <v>2888</v>
      </c>
      <c r="I2448" s="47" t="s">
        <v>2889</v>
      </c>
      <c r="J2448" s="13" t="str">
        <f t="shared" si="190"/>
        <v>LHDL</v>
      </c>
      <c r="K2448" s="40" t="s">
        <v>23</v>
      </c>
      <c r="L2448" s="52">
        <v>511</v>
      </c>
      <c r="M2448" s="40" t="s">
        <v>365</v>
      </c>
      <c r="N2448" s="39" t="s">
        <v>366</v>
      </c>
      <c r="O2448" s="56">
        <v>8.9723000000000006</v>
      </c>
      <c r="P2448" s="46">
        <f t="shared" si="191"/>
        <v>4584.8500000000004</v>
      </c>
      <c r="Q2448" s="20">
        <f t="shared" si="192"/>
        <v>6.4</v>
      </c>
      <c r="R2448" s="20">
        <f t="shared" si="193"/>
        <v>1.401921875</v>
      </c>
      <c r="S2448" s="18">
        <f t="shared" si="194"/>
        <v>716.38207812500002</v>
      </c>
      <c r="T2448" s="17" t="s">
        <v>694</v>
      </c>
      <c r="U2448" s="40" t="s">
        <v>43</v>
      </c>
    </row>
    <row r="2449" spans="1:21" ht="13.2" hidden="1">
      <c r="A2449" s="40" t="s">
        <v>3247</v>
      </c>
      <c r="B2449" s="47">
        <v>44603</v>
      </c>
      <c r="C2449" s="12">
        <v>44489</v>
      </c>
      <c r="D2449" s="13" t="s">
        <v>110</v>
      </c>
      <c r="E2449" s="13" t="s">
        <v>111</v>
      </c>
      <c r="G2449" s="10" t="s">
        <v>3432</v>
      </c>
      <c r="H2449" s="40" t="s">
        <v>2888</v>
      </c>
      <c r="I2449" s="47" t="s">
        <v>2889</v>
      </c>
      <c r="J2449" s="13" t="str">
        <f t="shared" si="190"/>
        <v>LHDL</v>
      </c>
      <c r="K2449" s="40" t="s">
        <v>23</v>
      </c>
      <c r="L2449" s="52">
        <v>254</v>
      </c>
      <c r="M2449" s="40" t="s">
        <v>365</v>
      </c>
      <c r="N2449" s="39" t="s">
        <v>366</v>
      </c>
      <c r="O2449" s="56">
        <v>8.9723000000000006</v>
      </c>
      <c r="P2449" s="46">
        <f t="shared" si="191"/>
        <v>2278.96</v>
      </c>
      <c r="Q2449" s="20">
        <f t="shared" si="192"/>
        <v>6.4</v>
      </c>
      <c r="R2449" s="20">
        <f t="shared" si="193"/>
        <v>1.401921875</v>
      </c>
      <c r="S2449" s="18">
        <f t="shared" si="194"/>
        <v>356.08815625</v>
      </c>
      <c r="T2449" s="17" t="s">
        <v>694</v>
      </c>
      <c r="U2449" s="40" t="s">
        <v>43</v>
      </c>
    </row>
    <row r="2450" spans="1:21" ht="13.2" hidden="1">
      <c r="A2450" s="40" t="s">
        <v>3247</v>
      </c>
      <c r="B2450" s="47">
        <v>44603</v>
      </c>
      <c r="C2450" s="12">
        <v>44489</v>
      </c>
      <c r="D2450" s="13" t="s">
        <v>110</v>
      </c>
      <c r="E2450" s="13" t="s">
        <v>111</v>
      </c>
      <c r="G2450" s="10" t="s">
        <v>3432</v>
      </c>
      <c r="H2450" s="40" t="s">
        <v>2888</v>
      </c>
      <c r="I2450" s="47" t="s">
        <v>2889</v>
      </c>
      <c r="J2450" s="13" t="str">
        <f t="shared" si="190"/>
        <v>LHDL</v>
      </c>
      <c r="K2450" s="40" t="s">
        <v>23</v>
      </c>
      <c r="L2450" s="52">
        <v>235</v>
      </c>
      <c r="M2450" s="40" t="s">
        <v>365</v>
      </c>
      <c r="N2450" s="39" t="s">
        <v>366</v>
      </c>
      <c r="O2450" s="56">
        <v>8.9723000000000006</v>
      </c>
      <c r="P2450" s="46">
        <f t="shared" si="191"/>
        <v>2108.4899999999998</v>
      </c>
      <c r="Q2450" s="20">
        <f t="shared" si="192"/>
        <v>6.4</v>
      </c>
      <c r="R2450" s="20">
        <f t="shared" si="193"/>
        <v>1.401921875</v>
      </c>
      <c r="S2450" s="18">
        <f t="shared" si="194"/>
        <v>329.45164062499998</v>
      </c>
      <c r="T2450" s="17" t="s">
        <v>694</v>
      </c>
      <c r="U2450" s="40" t="s">
        <v>43</v>
      </c>
    </row>
    <row r="2451" spans="1:21" ht="13.2" hidden="1">
      <c r="A2451" s="40" t="s">
        <v>3248</v>
      </c>
      <c r="B2451" s="47">
        <v>44616</v>
      </c>
      <c r="C2451" s="12">
        <v>44489</v>
      </c>
      <c r="D2451" s="13" t="s">
        <v>110</v>
      </c>
      <c r="E2451" s="13" t="s">
        <v>111</v>
      </c>
      <c r="G2451" s="10" t="s">
        <v>3443</v>
      </c>
      <c r="H2451" s="40" t="s">
        <v>2890</v>
      </c>
      <c r="I2451" s="47" t="s">
        <v>2891</v>
      </c>
      <c r="J2451" s="13" t="str">
        <f t="shared" si="190"/>
        <v>LHDL</v>
      </c>
      <c r="K2451" s="40" t="s">
        <v>23</v>
      </c>
      <c r="L2451" s="52">
        <v>619</v>
      </c>
      <c r="M2451" s="40" t="s">
        <v>365</v>
      </c>
      <c r="N2451" s="39" t="s">
        <v>366</v>
      </c>
      <c r="O2451" s="56">
        <v>8.9723000000000006</v>
      </c>
      <c r="P2451" s="46">
        <f t="shared" si="191"/>
        <v>5553.85</v>
      </c>
      <c r="Q2451" s="20">
        <f t="shared" si="192"/>
        <v>6.4</v>
      </c>
      <c r="R2451" s="20">
        <f t="shared" si="193"/>
        <v>1.401921875</v>
      </c>
      <c r="S2451" s="18">
        <f t="shared" si="194"/>
        <v>867.78964062499995</v>
      </c>
      <c r="T2451" s="17" t="s">
        <v>694</v>
      </c>
      <c r="U2451" s="40" t="s">
        <v>43</v>
      </c>
    </row>
    <row r="2452" spans="1:21" ht="13.2" hidden="1">
      <c r="A2452" s="40" t="s">
        <v>3248</v>
      </c>
      <c r="B2452" s="47">
        <v>44614</v>
      </c>
      <c r="C2452" s="12">
        <v>44489</v>
      </c>
      <c r="D2452" s="13" t="s">
        <v>110</v>
      </c>
      <c r="E2452" s="13" t="s">
        <v>111</v>
      </c>
      <c r="G2452" s="10" t="s">
        <v>3431</v>
      </c>
      <c r="H2452" s="40" t="s">
        <v>2890</v>
      </c>
      <c r="I2452" s="47" t="s">
        <v>2891</v>
      </c>
      <c r="J2452" s="13" t="str">
        <f t="shared" si="190"/>
        <v>LHDL</v>
      </c>
      <c r="K2452" s="40" t="s">
        <v>23</v>
      </c>
      <c r="L2452" s="52">
        <v>396</v>
      </c>
      <c r="M2452" s="40" t="s">
        <v>365</v>
      </c>
      <c r="N2452" s="39" t="s">
        <v>366</v>
      </c>
      <c r="O2452" s="56">
        <v>8.9723000000000006</v>
      </c>
      <c r="P2452" s="46">
        <f t="shared" si="191"/>
        <v>3553.03</v>
      </c>
      <c r="Q2452" s="20">
        <f t="shared" si="192"/>
        <v>6.4</v>
      </c>
      <c r="R2452" s="20">
        <f t="shared" si="193"/>
        <v>1.401921875</v>
      </c>
      <c r="S2452" s="18">
        <f t="shared" si="194"/>
        <v>555.16106249999996</v>
      </c>
      <c r="T2452" s="17" t="s">
        <v>694</v>
      </c>
      <c r="U2452" s="40" t="s">
        <v>43</v>
      </c>
    </row>
    <row r="2453" spans="1:21" ht="13.2" hidden="1">
      <c r="A2453" s="63" t="s">
        <v>1878</v>
      </c>
      <c r="B2453" s="11">
        <v>44581</v>
      </c>
      <c r="C2453" s="12">
        <v>44496</v>
      </c>
      <c r="D2453" s="69" t="s">
        <v>110</v>
      </c>
      <c r="E2453" s="13" t="s">
        <v>111</v>
      </c>
      <c r="G2453" s="69" t="s">
        <v>2335</v>
      </c>
      <c r="H2453" s="13" t="s">
        <v>1477</v>
      </c>
      <c r="I2453" s="13" t="s">
        <v>1478</v>
      </c>
      <c r="J2453" s="13" t="str">
        <f t="shared" si="190"/>
        <v>SHDL</v>
      </c>
      <c r="K2453" s="13" t="s">
        <v>23</v>
      </c>
      <c r="L2453" s="44">
        <v>210</v>
      </c>
      <c r="M2453" s="13" t="s">
        <v>365</v>
      </c>
      <c r="N2453" s="20" t="s">
        <v>366</v>
      </c>
      <c r="O2453" s="61">
        <v>9.0001999999999995</v>
      </c>
      <c r="P2453" s="46">
        <f t="shared" si="191"/>
        <v>1890.04</v>
      </c>
      <c r="Q2453" s="20">
        <f t="shared" si="192"/>
        <v>6.4</v>
      </c>
      <c r="R2453" s="20">
        <f t="shared" si="193"/>
        <v>1.4062812499999999</v>
      </c>
      <c r="S2453" s="18">
        <f t="shared" si="194"/>
        <v>295.31906249999997</v>
      </c>
      <c r="T2453" s="17" t="s">
        <v>694</v>
      </c>
      <c r="U2453" s="19" t="s">
        <v>44</v>
      </c>
    </row>
    <row r="2454" spans="1:21" ht="13.2" hidden="1">
      <c r="A2454" s="64" t="s">
        <v>1878</v>
      </c>
      <c r="B2454" s="11">
        <v>44581</v>
      </c>
      <c r="C2454" s="12">
        <v>44496</v>
      </c>
      <c r="D2454" s="69" t="s">
        <v>110</v>
      </c>
      <c r="E2454" s="13" t="s">
        <v>111</v>
      </c>
      <c r="G2454" s="69" t="s">
        <v>2335</v>
      </c>
      <c r="H2454" s="13" t="s">
        <v>1477</v>
      </c>
      <c r="I2454" s="13" t="s">
        <v>1478</v>
      </c>
      <c r="J2454" s="13" t="str">
        <f t="shared" si="190"/>
        <v>SHDL</v>
      </c>
      <c r="K2454" s="13" t="s">
        <v>23</v>
      </c>
      <c r="L2454" s="44">
        <v>3840</v>
      </c>
      <c r="M2454" s="13" t="s">
        <v>365</v>
      </c>
      <c r="N2454" s="20" t="s">
        <v>366</v>
      </c>
      <c r="O2454" s="61">
        <v>9.0001999999999995</v>
      </c>
      <c r="P2454" s="46">
        <f t="shared" si="191"/>
        <v>34560.769999999997</v>
      </c>
      <c r="Q2454" s="20">
        <f t="shared" si="192"/>
        <v>6.4</v>
      </c>
      <c r="R2454" s="20">
        <f t="shared" si="193"/>
        <v>1.4062812499999999</v>
      </c>
      <c r="S2454" s="18">
        <f t="shared" si="194"/>
        <v>5400.12</v>
      </c>
      <c r="T2454" s="17" t="s">
        <v>694</v>
      </c>
      <c r="U2454" s="19" t="s">
        <v>44</v>
      </c>
    </row>
    <row r="2455" spans="1:21" ht="13.2" hidden="1">
      <c r="A2455" s="40" t="s">
        <v>5700</v>
      </c>
      <c r="B2455" s="47">
        <v>44673</v>
      </c>
      <c r="C2455" s="12">
        <v>44589</v>
      </c>
      <c r="D2455" s="40" t="s">
        <v>110</v>
      </c>
      <c r="E2455" s="13" t="s">
        <v>111</v>
      </c>
      <c r="G2455" s="10" t="s">
        <v>5955</v>
      </c>
      <c r="H2455" s="13" t="s">
        <v>5176</v>
      </c>
      <c r="I2455" s="13" t="s">
        <v>6260</v>
      </c>
      <c r="J2455" s="13" t="str">
        <f t="shared" si="190"/>
        <v>LHDL</v>
      </c>
      <c r="K2455" s="40" t="s">
        <v>23</v>
      </c>
      <c r="L2455" s="52">
        <v>1010</v>
      </c>
      <c r="M2455" s="13" t="s">
        <v>365</v>
      </c>
      <c r="N2455" s="39" t="s">
        <v>366</v>
      </c>
      <c r="O2455" s="56">
        <v>9.0322999999999993</v>
      </c>
      <c r="P2455" s="46">
        <f t="shared" si="191"/>
        <v>9122.6200000000008</v>
      </c>
      <c r="Q2455" s="20">
        <f t="shared" si="192"/>
        <v>6.4</v>
      </c>
      <c r="R2455" s="20">
        <f t="shared" si="193"/>
        <v>1.4112968749999999</v>
      </c>
      <c r="S2455" s="18">
        <f t="shared" si="194"/>
        <v>1425.4098437499999</v>
      </c>
      <c r="T2455" s="17" t="s">
        <v>694</v>
      </c>
      <c r="U2455" s="40" t="s">
        <v>43</v>
      </c>
    </row>
    <row r="2456" spans="1:21" ht="13.2" hidden="1">
      <c r="A2456" s="63" t="s">
        <v>1667</v>
      </c>
      <c r="B2456" s="11">
        <v>44585</v>
      </c>
      <c r="C2456" s="12">
        <v>44585</v>
      </c>
      <c r="D2456" s="69" t="s">
        <v>277</v>
      </c>
      <c r="E2456" s="13" t="s">
        <v>278</v>
      </c>
      <c r="G2456" s="69" t="s">
        <v>642</v>
      </c>
      <c r="H2456" s="13" t="s">
        <v>1419</v>
      </c>
      <c r="I2456" s="13" t="s">
        <v>1420</v>
      </c>
      <c r="J2456" s="13" t="str">
        <f t="shared" si="190"/>
        <v>GLID</v>
      </c>
      <c r="K2456" s="13" t="s">
        <v>23</v>
      </c>
      <c r="L2456" s="44">
        <v>200</v>
      </c>
      <c r="M2456" s="13" t="s">
        <v>365</v>
      </c>
      <c r="N2456" s="20" t="s">
        <v>366</v>
      </c>
      <c r="O2456" s="61">
        <v>9.0500000000000007</v>
      </c>
      <c r="P2456" s="46">
        <f t="shared" si="191"/>
        <v>1810</v>
      </c>
      <c r="Q2456" s="20">
        <f t="shared" si="192"/>
        <v>6.4</v>
      </c>
      <c r="R2456" s="20">
        <f t="shared" si="193"/>
        <v>1.4140625</v>
      </c>
      <c r="S2456" s="18">
        <f t="shared" si="194"/>
        <v>282.8125</v>
      </c>
      <c r="T2456" s="17" t="s">
        <v>694</v>
      </c>
      <c r="U2456" s="19" t="s">
        <v>38</v>
      </c>
    </row>
    <row r="2457" spans="1:21" ht="13.2" hidden="1">
      <c r="A2457" s="63" t="s">
        <v>5701</v>
      </c>
      <c r="B2457" s="11">
        <v>44670</v>
      </c>
      <c r="C2457" s="12">
        <v>44575</v>
      </c>
      <c r="D2457" s="13" t="s">
        <v>277</v>
      </c>
      <c r="E2457" s="13" t="s">
        <v>278</v>
      </c>
      <c r="G2457" s="10" t="s">
        <v>6004</v>
      </c>
      <c r="H2457" s="13" t="s">
        <v>1419</v>
      </c>
      <c r="I2457" s="13" t="s">
        <v>1420</v>
      </c>
      <c r="J2457" s="13" t="str">
        <f t="shared" si="190"/>
        <v>GLID</v>
      </c>
      <c r="K2457" s="13" t="s">
        <v>23</v>
      </c>
      <c r="L2457" s="44">
        <v>3840</v>
      </c>
      <c r="M2457" s="13" t="s">
        <v>365</v>
      </c>
      <c r="N2457" s="20" t="s">
        <v>366</v>
      </c>
      <c r="O2457" s="61">
        <v>9.0500000000000007</v>
      </c>
      <c r="P2457" s="46">
        <f t="shared" si="191"/>
        <v>34752</v>
      </c>
      <c r="Q2457" s="20">
        <f t="shared" si="192"/>
        <v>6.4</v>
      </c>
      <c r="R2457" s="20">
        <f t="shared" si="193"/>
        <v>1.4140625</v>
      </c>
      <c r="S2457" s="18">
        <f t="shared" si="194"/>
        <v>5430</v>
      </c>
      <c r="T2457" s="17" t="s">
        <v>694</v>
      </c>
      <c r="U2457" s="19" t="s">
        <v>38</v>
      </c>
    </row>
    <row r="2458" spans="1:21" ht="13.2" hidden="1">
      <c r="A2458" s="64" t="s">
        <v>5702</v>
      </c>
      <c r="B2458" s="11">
        <v>44679</v>
      </c>
      <c r="C2458" s="12">
        <v>44665</v>
      </c>
      <c r="D2458" s="13" t="s">
        <v>21</v>
      </c>
      <c r="E2458" s="13" t="s">
        <v>22</v>
      </c>
      <c r="G2458" s="10" t="s">
        <v>6005</v>
      </c>
      <c r="H2458" s="13" t="s">
        <v>5177</v>
      </c>
      <c r="I2458" s="13" t="s">
        <v>6273</v>
      </c>
      <c r="J2458" s="13" t="str">
        <f t="shared" si="190"/>
        <v>BOX-</v>
      </c>
      <c r="K2458" s="13" t="s">
        <v>23</v>
      </c>
      <c r="L2458" s="44">
        <v>1010</v>
      </c>
      <c r="M2458" s="13" t="s">
        <v>365</v>
      </c>
      <c r="N2458" s="20" t="s">
        <v>366</v>
      </c>
      <c r="O2458" s="61">
        <v>9.1300000000000008</v>
      </c>
      <c r="P2458" s="46">
        <f t="shared" si="191"/>
        <v>9221.2999999999993</v>
      </c>
      <c r="Q2458" s="20">
        <f t="shared" si="192"/>
        <v>6.4</v>
      </c>
      <c r="R2458" s="20">
        <f t="shared" si="193"/>
        <v>1.4265625</v>
      </c>
      <c r="S2458" s="18">
        <f t="shared" si="194"/>
        <v>1440.828125</v>
      </c>
      <c r="T2458" s="17" t="s">
        <v>694</v>
      </c>
      <c r="U2458" s="19" t="s">
        <v>55</v>
      </c>
    </row>
    <row r="2459" spans="1:21" ht="13.2" hidden="1">
      <c r="A2459" s="63" t="s">
        <v>5703</v>
      </c>
      <c r="B2459" s="11">
        <v>44679</v>
      </c>
      <c r="C2459" s="12">
        <v>44613</v>
      </c>
      <c r="D2459" s="13" t="s">
        <v>392</v>
      </c>
      <c r="E2459" s="13" t="s">
        <v>393</v>
      </c>
      <c r="G2459" s="10" t="s">
        <v>5952</v>
      </c>
      <c r="H2459" s="13" t="s">
        <v>5178</v>
      </c>
      <c r="I2459" s="13" t="s">
        <v>6274</v>
      </c>
      <c r="J2459" s="13" t="str">
        <f t="shared" si="190"/>
        <v>GLID</v>
      </c>
      <c r="K2459" s="13" t="s">
        <v>23</v>
      </c>
      <c r="L2459" s="44">
        <v>1020</v>
      </c>
      <c r="M2459" s="13" t="s">
        <v>365</v>
      </c>
      <c r="N2459" s="20" t="s">
        <v>366</v>
      </c>
      <c r="O2459" s="61">
        <v>9.17</v>
      </c>
      <c r="P2459" s="46">
        <f t="shared" si="191"/>
        <v>9353.4</v>
      </c>
      <c r="Q2459" s="20">
        <f t="shared" si="192"/>
        <v>6.4</v>
      </c>
      <c r="R2459" s="20">
        <f t="shared" si="193"/>
        <v>1.4328124999999998</v>
      </c>
      <c r="S2459" s="18">
        <f t="shared" si="194"/>
        <v>1461.4687499999998</v>
      </c>
      <c r="T2459" s="17" t="s">
        <v>694</v>
      </c>
      <c r="U2459" s="19" t="s">
        <v>38</v>
      </c>
    </row>
    <row r="2460" spans="1:21" ht="13.2" hidden="1">
      <c r="A2460" s="63" t="s">
        <v>1882</v>
      </c>
      <c r="B2460" s="11">
        <v>44579</v>
      </c>
      <c r="C2460" s="12">
        <v>44487</v>
      </c>
      <c r="D2460" s="69" t="s">
        <v>116</v>
      </c>
      <c r="E2460" s="13" t="s">
        <v>54</v>
      </c>
      <c r="G2460" s="69" t="s">
        <v>594</v>
      </c>
      <c r="H2460" s="13" t="s">
        <v>1160</v>
      </c>
      <c r="I2460" s="13" t="s">
        <v>42</v>
      </c>
      <c r="J2460" s="13" t="str">
        <f t="shared" si="190"/>
        <v>SHDL</v>
      </c>
      <c r="K2460" s="13" t="s">
        <v>23</v>
      </c>
      <c r="L2460" s="44">
        <v>520</v>
      </c>
      <c r="M2460" s="13" t="s">
        <v>365</v>
      </c>
      <c r="N2460" s="20" t="s">
        <v>366</v>
      </c>
      <c r="O2460" s="61">
        <v>9.2179000000000002</v>
      </c>
      <c r="P2460" s="46">
        <f t="shared" si="191"/>
        <v>4793.3100000000004</v>
      </c>
      <c r="Q2460" s="20">
        <f t="shared" si="192"/>
        <v>6.4</v>
      </c>
      <c r="R2460" s="20">
        <f t="shared" si="193"/>
        <v>1.440296875</v>
      </c>
      <c r="S2460" s="18">
        <f t="shared" si="194"/>
        <v>748.95437500000003</v>
      </c>
      <c r="T2460" s="17" t="s">
        <v>694</v>
      </c>
      <c r="U2460" s="19" t="s">
        <v>44</v>
      </c>
    </row>
    <row r="2461" spans="1:21" ht="13.2" hidden="1">
      <c r="A2461" s="63" t="s">
        <v>1883</v>
      </c>
      <c r="B2461" s="11">
        <v>44579</v>
      </c>
      <c r="C2461" s="12">
        <v>44487</v>
      </c>
      <c r="D2461" s="69" t="s">
        <v>116</v>
      </c>
      <c r="E2461" s="13" t="s">
        <v>54</v>
      </c>
      <c r="G2461" s="69" t="s">
        <v>594</v>
      </c>
      <c r="H2461" s="13" t="s">
        <v>247</v>
      </c>
      <c r="I2461" s="13" t="s">
        <v>248</v>
      </c>
      <c r="J2461" s="13" t="str">
        <f t="shared" si="190"/>
        <v>SHDL</v>
      </c>
      <c r="K2461" s="13" t="s">
        <v>23</v>
      </c>
      <c r="L2461" s="44">
        <v>5610</v>
      </c>
      <c r="M2461" s="13" t="s">
        <v>365</v>
      </c>
      <c r="N2461" s="20" t="s">
        <v>366</v>
      </c>
      <c r="O2461" s="61">
        <v>9.2179000000000002</v>
      </c>
      <c r="P2461" s="46">
        <f t="shared" si="191"/>
        <v>51712.42</v>
      </c>
      <c r="Q2461" s="20">
        <f t="shared" si="192"/>
        <v>6.4</v>
      </c>
      <c r="R2461" s="20">
        <f t="shared" si="193"/>
        <v>1.440296875</v>
      </c>
      <c r="S2461" s="18">
        <f t="shared" si="194"/>
        <v>8080.06546875</v>
      </c>
      <c r="T2461" s="17" t="s">
        <v>694</v>
      </c>
      <c r="U2461" s="19" t="s">
        <v>44</v>
      </c>
    </row>
    <row r="2462" spans="1:21" ht="13.2" hidden="1">
      <c r="A2462" s="63" t="s">
        <v>1884</v>
      </c>
      <c r="B2462" s="11">
        <v>44579</v>
      </c>
      <c r="C2462" s="12">
        <v>44487</v>
      </c>
      <c r="D2462" s="69" t="s">
        <v>116</v>
      </c>
      <c r="E2462" s="13" t="s">
        <v>54</v>
      </c>
      <c r="G2462" s="69" t="s">
        <v>594</v>
      </c>
      <c r="H2462" s="13" t="s">
        <v>695</v>
      </c>
      <c r="I2462" s="13" t="s">
        <v>118</v>
      </c>
      <c r="J2462" s="13" t="str">
        <f t="shared" si="190"/>
        <v>SHDL</v>
      </c>
      <c r="K2462" s="13" t="s">
        <v>23</v>
      </c>
      <c r="L2462" s="44">
        <v>1520</v>
      </c>
      <c r="M2462" s="13" t="s">
        <v>365</v>
      </c>
      <c r="N2462" s="20" t="s">
        <v>366</v>
      </c>
      <c r="O2462" s="61">
        <v>9.2179000000000002</v>
      </c>
      <c r="P2462" s="46">
        <f t="shared" si="191"/>
        <v>14011.21</v>
      </c>
      <c r="Q2462" s="20">
        <f t="shared" si="192"/>
        <v>6.4</v>
      </c>
      <c r="R2462" s="20">
        <f t="shared" si="193"/>
        <v>1.440296875</v>
      </c>
      <c r="S2462" s="18">
        <f t="shared" si="194"/>
        <v>2189.2512500000003</v>
      </c>
      <c r="T2462" s="17" t="s">
        <v>694</v>
      </c>
      <c r="U2462" s="19" t="s">
        <v>44</v>
      </c>
    </row>
    <row r="2463" spans="1:21" ht="13.2" hidden="1">
      <c r="A2463" s="40" t="s">
        <v>3249</v>
      </c>
      <c r="B2463" s="47">
        <v>44613</v>
      </c>
      <c r="C2463" s="12">
        <v>44496</v>
      </c>
      <c r="D2463" s="13" t="s">
        <v>116</v>
      </c>
      <c r="E2463" s="13" t="s">
        <v>54</v>
      </c>
      <c r="G2463" s="10" t="s">
        <v>3435</v>
      </c>
      <c r="H2463" s="40" t="s">
        <v>2892</v>
      </c>
      <c r="I2463" s="47" t="s">
        <v>2893</v>
      </c>
      <c r="J2463" s="13" t="str">
        <f t="shared" si="190"/>
        <v>SHDL</v>
      </c>
      <c r="K2463" s="40" t="s">
        <v>23</v>
      </c>
      <c r="L2463" s="52">
        <v>1010</v>
      </c>
      <c r="M2463" s="40" t="s">
        <v>365</v>
      </c>
      <c r="N2463" s="39" t="s">
        <v>366</v>
      </c>
      <c r="O2463" s="56">
        <v>9.2179000000000002</v>
      </c>
      <c r="P2463" s="46">
        <f t="shared" si="191"/>
        <v>9310.08</v>
      </c>
      <c r="Q2463" s="20">
        <f t="shared" si="192"/>
        <v>6.4</v>
      </c>
      <c r="R2463" s="20">
        <f t="shared" si="193"/>
        <v>1.440296875</v>
      </c>
      <c r="S2463" s="18">
        <f t="shared" si="194"/>
        <v>1454.6998437500001</v>
      </c>
      <c r="T2463" s="17" t="s">
        <v>694</v>
      </c>
      <c r="U2463" s="40" t="s">
        <v>44</v>
      </c>
    </row>
    <row r="2464" spans="1:21" ht="13.2" hidden="1">
      <c r="A2464" s="40" t="s">
        <v>3250</v>
      </c>
      <c r="B2464" s="47">
        <v>44613</v>
      </c>
      <c r="C2464" s="12">
        <v>44496</v>
      </c>
      <c r="D2464" s="13" t="s">
        <v>116</v>
      </c>
      <c r="E2464" s="13" t="s">
        <v>54</v>
      </c>
      <c r="G2464" s="10" t="s">
        <v>3435</v>
      </c>
      <c r="H2464" s="40" t="s">
        <v>2894</v>
      </c>
      <c r="I2464" s="47" t="s">
        <v>2895</v>
      </c>
      <c r="J2464" s="13" t="str">
        <f t="shared" si="190"/>
        <v>SHDL</v>
      </c>
      <c r="K2464" s="40" t="s">
        <v>23</v>
      </c>
      <c r="L2464" s="52">
        <v>1010</v>
      </c>
      <c r="M2464" s="40" t="s">
        <v>365</v>
      </c>
      <c r="N2464" s="39" t="s">
        <v>366</v>
      </c>
      <c r="O2464" s="56">
        <v>9.2179000000000002</v>
      </c>
      <c r="P2464" s="46">
        <f t="shared" si="191"/>
        <v>9310.08</v>
      </c>
      <c r="Q2464" s="20">
        <f t="shared" si="192"/>
        <v>6.4</v>
      </c>
      <c r="R2464" s="20">
        <f t="shared" si="193"/>
        <v>1.440296875</v>
      </c>
      <c r="S2464" s="18">
        <f t="shared" si="194"/>
        <v>1454.6998437500001</v>
      </c>
      <c r="T2464" s="17" t="s">
        <v>694</v>
      </c>
      <c r="U2464" s="40" t="s">
        <v>44</v>
      </c>
    </row>
    <row r="2465" spans="1:21" ht="13.2" hidden="1">
      <c r="A2465" s="64" t="s">
        <v>4014</v>
      </c>
      <c r="B2465" s="11">
        <v>44638</v>
      </c>
      <c r="C2465" s="12">
        <v>44547</v>
      </c>
      <c r="D2465" s="13" t="s">
        <v>116</v>
      </c>
      <c r="E2465" s="13" t="s">
        <v>54</v>
      </c>
      <c r="G2465" s="10" t="s">
        <v>4892</v>
      </c>
      <c r="H2465" s="13" t="s">
        <v>4553</v>
      </c>
      <c r="I2465" s="13" t="s">
        <v>117</v>
      </c>
      <c r="J2465" s="13" t="str">
        <f t="shared" si="190"/>
        <v>SHDL</v>
      </c>
      <c r="K2465" s="13" t="s">
        <v>23</v>
      </c>
      <c r="L2465" s="44">
        <v>2030</v>
      </c>
      <c r="M2465" s="13" t="s">
        <v>365</v>
      </c>
      <c r="N2465" s="20" t="s">
        <v>366</v>
      </c>
      <c r="O2465" s="61">
        <v>9.2179000000000002</v>
      </c>
      <c r="P2465" s="46">
        <f t="shared" si="191"/>
        <v>18712.34</v>
      </c>
      <c r="Q2465" s="20">
        <f t="shared" si="192"/>
        <v>6.4</v>
      </c>
      <c r="R2465" s="20">
        <f t="shared" si="193"/>
        <v>1.440296875</v>
      </c>
      <c r="S2465" s="18">
        <f t="shared" si="194"/>
        <v>2923.8026562499999</v>
      </c>
      <c r="T2465" s="17" t="s">
        <v>694</v>
      </c>
      <c r="U2465" s="19" t="s">
        <v>44</v>
      </c>
    </row>
    <row r="2466" spans="1:21" ht="13.2" hidden="1">
      <c r="A2466" s="64" t="s">
        <v>4015</v>
      </c>
      <c r="B2466" s="11">
        <v>44638</v>
      </c>
      <c r="C2466" s="12">
        <v>44547</v>
      </c>
      <c r="D2466" s="13" t="s">
        <v>116</v>
      </c>
      <c r="E2466" s="13" t="s">
        <v>54</v>
      </c>
      <c r="G2466" s="10" t="s">
        <v>4892</v>
      </c>
      <c r="H2466" s="13" t="s">
        <v>695</v>
      </c>
      <c r="I2466" s="13" t="s">
        <v>118</v>
      </c>
      <c r="J2466" s="13" t="str">
        <f t="shared" si="190"/>
        <v>SHDL</v>
      </c>
      <c r="K2466" s="13" t="s">
        <v>23</v>
      </c>
      <c r="L2466" s="44">
        <v>2030</v>
      </c>
      <c r="M2466" s="13" t="s">
        <v>365</v>
      </c>
      <c r="N2466" s="20" t="s">
        <v>366</v>
      </c>
      <c r="O2466" s="61">
        <v>9.2179000000000002</v>
      </c>
      <c r="P2466" s="46">
        <f t="shared" si="191"/>
        <v>18712.34</v>
      </c>
      <c r="Q2466" s="20">
        <f t="shared" si="192"/>
        <v>6.4</v>
      </c>
      <c r="R2466" s="20">
        <f t="shared" si="193"/>
        <v>1.440296875</v>
      </c>
      <c r="S2466" s="18">
        <f t="shared" si="194"/>
        <v>2923.8026562499999</v>
      </c>
      <c r="T2466" s="17" t="s">
        <v>694</v>
      </c>
      <c r="U2466" s="19" t="s">
        <v>44</v>
      </c>
    </row>
    <row r="2467" spans="1:21" ht="13.2" hidden="1">
      <c r="A2467" s="63" t="s">
        <v>5704</v>
      </c>
      <c r="B2467" s="11">
        <v>44669</v>
      </c>
      <c r="C2467" s="12">
        <v>44630</v>
      </c>
      <c r="D2467" s="13" t="s">
        <v>116</v>
      </c>
      <c r="E2467" s="13" t="s">
        <v>54</v>
      </c>
      <c r="G2467" s="10" t="s">
        <v>6006</v>
      </c>
      <c r="H2467" s="13" t="s">
        <v>5179</v>
      </c>
      <c r="I2467" s="13" t="s">
        <v>6275</v>
      </c>
      <c r="J2467" s="13" t="str">
        <f t="shared" si="190"/>
        <v>SHDL</v>
      </c>
      <c r="K2467" s="13" t="s">
        <v>23</v>
      </c>
      <c r="L2467" s="44">
        <v>1950</v>
      </c>
      <c r="M2467" s="13" t="s">
        <v>365</v>
      </c>
      <c r="N2467" s="20" t="s">
        <v>366</v>
      </c>
      <c r="O2467" s="61">
        <v>9.2179000000000002</v>
      </c>
      <c r="P2467" s="46">
        <f t="shared" si="191"/>
        <v>17974.91</v>
      </c>
      <c r="Q2467" s="20">
        <f t="shared" si="192"/>
        <v>6.4</v>
      </c>
      <c r="R2467" s="20">
        <f t="shared" si="193"/>
        <v>1.440296875</v>
      </c>
      <c r="S2467" s="18">
        <f t="shared" si="194"/>
        <v>2808.5789062500003</v>
      </c>
      <c r="T2467" s="17" t="s">
        <v>694</v>
      </c>
      <c r="U2467" s="19" t="s">
        <v>44</v>
      </c>
    </row>
    <row r="2468" spans="1:21" ht="13.2" hidden="1">
      <c r="A2468" s="63" t="s">
        <v>5705</v>
      </c>
      <c r="B2468" s="11">
        <v>44679</v>
      </c>
      <c r="C2468" s="12">
        <v>44641</v>
      </c>
      <c r="D2468" s="13" t="s">
        <v>116</v>
      </c>
      <c r="E2468" s="13" t="s">
        <v>54</v>
      </c>
      <c r="G2468" s="10" t="s">
        <v>6007</v>
      </c>
      <c r="H2468" s="13" t="s">
        <v>247</v>
      </c>
      <c r="I2468" s="13" t="s">
        <v>248</v>
      </c>
      <c r="J2468" s="13" t="str">
        <f t="shared" si="190"/>
        <v>SHDL</v>
      </c>
      <c r="K2468" s="13" t="s">
        <v>23</v>
      </c>
      <c r="L2468" s="44">
        <v>2010</v>
      </c>
      <c r="M2468" s="13" t="s">
        <v>365</v>
      </c>
      <c r="N2468" s="20" t="s">
        <v>366</v>
      </c>
      <c r="O2468" s="61">
        <v>9.2179000000000002</v>
      </c>
      <c r="P2468" s="46">
        <f t="shared" si="191"/>
        <v>18527.98</v>
      </c>
      <c r="Q2468" s="20">
        <f t="shared" si="192"/>
        <v>6.4</v>
      </c>
      <c r="R2468" s="20">
        <f t="shared" si="193"/>
        <v>1.440296875</v>
      </c>
      <c r="S2468" s="18">
        <f t="shared" si="194"/>
        <v>2894.9967187500001</v>
      </c>
      <c r="T2468" s="17" t="s">
        <v>694</v>
      </c>
      <c r="U2468" s="19" t="s">
        <v>44</v>
      </c>
    </row>
    <row r="2469" spans="1:21" ht="13.2" hidden="1">
      <c r="A2469" s="40" t="s">
        <v>4016</v>
      </c>
      <c r="B2469" s="47">
        <v>44629</v>
      </c>
      <c r="C2469" s="12">
        <v>44627</v>
      </c>
      <c r="D2469" s="40" t="s">
        <v>21</v>
      </c>
      <c r="E2469" s="13" t="s">
        <v>22</v>
      </c>
      <c r="G2469" s="10" t="s">
        <v>4735</v>
      </c>
      <c r="H2469" s="13" t="s">
        <v>4554</v>
      </c>
      <c r="I2469" s="13" t="s">
        <v>4555</v>
      </c>
      <c r="J2469" s="13" t="str">
        <f t="shared" si="190"/>
        <v>BOX-</v>
      </c>
      <c r="K2469" s="40" t="s">
        <v>23</v>
      </c>
      <c r="L2469" s="52">
        <v>1005</v>
      </c>
      <c r="M2469" s="13" t="s">
        <v>365</v>
      </c>
      <c r="N2469" s="39" t="s">
        <v>366</v>
      </c>
      <c r="O2469" s="56">
        <v>9.2200000000000006</v>
      </c>
      <c r="P2469" s="46">
        <f t="shared" si="191"/>
        <v>9266.1</v>
      </c>
      <c r="Q2469" s="20">
        <f t="shared" si="192"/>
        <v>6.4</v>
      </c>
      <c r="R2469" s="20">
        <f t="shared" si="193"/>
        <v>1.440625</v>
      </c>
      <c r="S2469" s="18">
        <f t="shared" si="194"/>
        <v>1447.828125</v>
      </c>
      <c r="T2469" s="17" t="s">
        <v>694</v>
      </c>
      <c r="U2469" s="40" t="s">
        <v>55</v>
      </c>
    </row>
    <row r="2470" spans="1:21" ht="13.2" hidden="1">
      <c r="A2470" s="63" t="s">
        <v>4017</v>
      </c>
      <c r="B2470" s="11">
        <v>44645</v>
      </c>
      <c r="C2470" s="12">
        <v>44575</v>
      </c>
      <c r="D2470" s="13" t="s">
        <v>106</v>
      </c>
      <c r="E2470" s="13" t="s">
        <v>107</v>
      </c>
      <c r="G2470" s="10" t="s">
        <v>4887</v>
      </c>
      <c r="H2470" s="13" t="s">
        <v>4556</v>
      </c>
      <c r="I2470" s="13" t="s">
        <v>4557</v>
      </c>
      <c r="J2470" s="13" t="str">
        <f t="shared" si="190"/>
        <v>SKU-</v>
      </c>
      <c r="K2470" s="13" t="s">
        <v>25</v>
      </c>
      <c r="L2470" s="44">
        <v>1270</v>
      </c>
      <c r="M2470" s="13" t="s">
        <v>365</v>
      </c>
      <c r="N2470" s="20" t="s">
        <v>366</v>
      </c>
      <c r="O2470" s="61">
        <v>9.4443999999999999</v>
      </c>
      <c r="P2470" s="46">
        <f t="shared" si="191"/>
        <v>11994.39</v>
      </c>
      <c r="Q2470" s="20">
        <f t="shared" si="192"/>
        <v>6.4</v>
      </c>
      <c r="R2470" s="20">
        <f t="shared" si="193"/>
        <v>1.4756874999999998</v>
      </c>
      <c r="S2470" s="18">
        <f t="shared" si="194"/>
        <v>1874.1231249999998</v>
      </c>
      <c r="T2470" s="17" t="s">
        <v>694</v>
      </c>
      <c r="U2470" s="19" t="s">
        <v>39</v>
      </c>
    </row>
    <row r="2471" spans="1:21" ht="13.2" hidden="1">
      <c r="A2471" s="63" t="s">
        <v>4017</v>
      </c>
      <c r="B2471" s="11">
        <v>44639</v>
      </c>
      <c r="C2471" s="12">
        <v>44575</v>
      </c>
      <c r="D2471" s="13" t="s">
        <v>106</v>
      </c>
      <c r="E2471" s="13" t="s">
        <v>107</v>
      </c>
      <c r="G2471" s="10" t="s">
        <v>4874</v>
      </c>
      <c r="H2471" s="13" t="s">
        <v>4556</v>
      </c>
      <c r="I2471" s="13" t="s">
        <v>4557</v>
      </c>
      <c r="J2471" s="13" t="str">
        <f t="shared" si="190"/>
        <v>SKU-</v>
      </c>
      <c r="K2471" s="13" t="s">
        <v>25</v>
      </c>
      <c r="L2471" s="44">
        <v>1730</v>
      </c>
      <c r="M2471" s="13" t="s">
        <v>365</v>
      </c>
      <c r="N2471" s="13" t="s">
        <v>366</v>
      </c>
      <c r="O2471" s="62">
        <v>9.4443999999999999</v>
      </c>
      <c r="P2471" s="46">
        <f t="shared" si="191"/>
        <v>16338.81</v>
      </c>
      <c r="Q2471" s="20">
        <f t="shared" si="192"/>
        <v>6.4</v>
      </c>
      <c r="R2471" s="20">
        <f t="shared" si="193"/>
        <v>1.4756874999999998</v>
      </c>
      <c r="S2471" s="18">
        <f t="shared" si="194"/>
        <v>2552.9393749999995</v>
      </c>
      <c r="T2471" s="17" t="s">
        <v>694</v>
      </c>
      <c r="U2471" s="19" t="s">
        <v>39</v>
      </c>
    </row>
    <row r="2472" spans="1:21" ht="13.2" hidden="1">
      <c r="A2472" s="63" t="s">
        <v>4018</v>
      </c>
      <c r="B2472" s="11">
        <v>44643</v>
      </c>
      <c r="C2472" s="12">
        <v>44641</v>
      </c>
      <c r="D2472" s="13" t="s">
        <v>21</v>
      </c>
      <c r="E2472" s="13" t="s">
        <v>22</v>
      </c>
      <c r="G2472" s="10" t="s">
        <v>4806</v>
      </c>
      <c r="H2472" s="13" t="s">
        <v>2904</v>
      </c>
      <c r="I2472" s="13" t="s">
        <v>2905</v>
      </c>
      <c r="J2472" s="13" t="str">
        <f t="shared" si="190"/>
        <v>BOX-</v>
      </c>
      <c r="K2472" s="13" t="s">
        <v>23</v>
      </c>
      <c r="L2472" s="44">
        <v>1005</v>
      </c>
      <c r="M2472" s="13" t="s">
        <v>365</v>
      </c>
      <c r="N2472" s="13" t="s">
        <v>366</v>
      </c>
      <c r="O2472" s="62">
        <v>9.52</v>
      </c>
      <c r="P2472" s="46">
        <f t="shared" si="191"/>
        <v>9567.6</v>
      </c>
      <c r="Q2472" s="20">
        <f t="shared" si="192"/>
        <v>6.4</v>
      </c>
      <c r="R2472" s="20">
        <f t="shared" si="193"/>
        <v>1.4874999999999998</v>
      </c>
      <c r="S2472" s="18">
        <f t="shared" si="194"/>
        <v>1494.9374999999998</v>
      </c>
      <c r="T2472" s="17" t="s">
        <v>694</v>
      </c>
      <c r="U2472" s="19" t="s">
        <v>55</v>
      </c>
    </row>
    <row r="2473" spans="1:21" ht="13.2" hidden="1">
      <c r="A2473" s="40" t="s">
        <v>3251</v>
      </c>
      <c r="B2473" s="47">
        <v>44608</v>
      </c>
      <c r="C2473" s="12">
        <v>44489</v>
      </c>
      <c r="D2473" s="13" t="s">
        <v>40</v>
      </c>
      <c r="E2473" s="13" t="s">
        <v>41</v>
      </c>
      <c r="G2473" s="10" t="s">
        <v>3444</v>
      </c>
      <c r="H2473" s="40" t="s">
        <v>2896</v>
      </c>
      <c r="I2473" s="47" t="s">
        <v>2897</v>
      </c>
      <c r="J2473" s="13" t="str">
        <f t="shared" si="190"/>
        <v>SHDL</v>
      </c>
      <c r="K2473" s="40" t="s">
        <v>23</v>
      </c>
      <c r="L2473" s="52">
        <v>2020</v>
      </c>
      <c r="M2473" s="40" t="s">
        <v>365</v>
      </c>
      <c r="N2473" s="39" t="s">
        <v>366</v>
      </c>
      <c r="O2473" s="56">
        <v>9.5784000000000002</v>
      </c>
      <c r="P2473" s="46">
        <f t="shared" si="191"/>
        <v>19348.37</v>
      </c>
      <c r="Q2473" s="20">
        <f t="shared" si="192"/>
        <v>6.4</v>
      </c>
      <c r="R2473" s="20">
        <f t="shared" si="193"/>
        <v>1.4966249999999999</v>
      </c>
      <c r="S2473" s="18">
        <f t="shared" si="194"/>
        <v>3023.1824999999999</v>
      </c>
      <c r="T2473" s="17" t="s">
        <v>694</v>
      </c>
      <c r="U2473" s="40" t="s">
        <v>44</v>
      </c>
    </row>
    <row r="2474" spans="1:21" ht="13.2" hidden="1">
      <c r="A2474" s="63" t="s">
        <v>4019</v>
      </c>
      <c r="B2474" s="11">
        <v>44650</v>
      </c>
      <c r="C2474" s="12">
        <v>44627</v>
      </c>
      <c r="D2474" s="13" t="s">
        <v>21</v>
      </c>
      <c r="E2474" s="13" t="s">
        <v>22</v>
      </c>
      <c r="G2474" s="10" t="s">
        <v>4805</v>
      </c>
      <c r="H2474" s="13" t="s">
        <v>4558</v>
      </c>
      <c r="I2474" s="13" t="s">
        <v>4559</v>
      </c>
      <c r="J2474" s="13" t="str">
        <f t="shared" si="190"/>
        <v>BOX-</v>
      </c>
      <c r="K2474" s="13" t="s">
        <v>23</v>
      </c>
      <c r="L2474" s="44">
        <v>1005</v>
      </c>
      <c r="M2474" s="13" t="s">
        <v>365</v>
      </c>
      <c r="N2474" s="13" t="s">
        <v>366</v>
      </c>
      <c r="O2474" s="62">
        <v>9.75</v>
      </c>
      <c r="P2474" s="46">
        <f t="shared" si="191"/>
        <v>9798.75</v>
      </c>
      <c r="Q2474" s="20">
        <f t="shared" si="192"/>
        <v>6.4</v>
      </c>
      <c r="R2474" s="20">
        <f t="shared" si="193"/>
        <v>1.5234375</v>
      </c>
      <c r="S2474" s="18">
        <f t="shared" si="194"/>
        <v>1531.0546875</v>
      </c>
      <c r="T2474" s="17" t="s">
        <v>694</v>
      </c>
      <c r="U2474" s="19" t="s">
        <v>55</v>
      </c>
    </row>
    <row r="2475" spans="1:21" ht="13.2" hidden="1">
      <c r="A2475" s="63" t="s">
        <v>4020</v>
      </c>
      <c r="B2475" s="11">
        <v>44651</v>
      </c>
      <c r="C2475" s="12">
        <v>44616</v>
      </c>
      <c r="D2475" s="13" t="s">
        <v>119</v>
      </c>
      <c r="E2475" s="13" t="s">
        <v>120</v>
      </c>
      <c r="G2475" s="10" t="s">
        <v>4693</v>
      </c>
      <c r="H2475" s="13" t="s">
        <v>4560</v>
      </c>
      <c r="I2475" s="13" t="s">
        <v>4561</v>
      </c>
      <c r="J2475" s="13" t="str">
        <f t="shared" si="190"/>
        <v>HDL-</v>
      </c>
      <c r="K2475" s="13" t="s">
        <v>23</v>
      </c>
      <c r="L2475" s="44">
        <v>2730</v>
      </c>
      <c r="M2475" s="13" t="s">
        <v>365</v>
      </c>
      <c r="N2475" s="20" t="s">
        <v>366</v>
      </c>
      <c r="O2475" s="61">
        <v>9.7689000000000004</v>
      </c>
      <c r="P2475" s="46">
        <f t="shared" si="191"/>
        <v>26669.1</v>
      </c>
      <c r="Q2475" s="20">
        <f t="shared" si="192"/>
        <v>6.4</v>
      </c>
      <c r="R2475" s="20">
        <f t="shared" si="193"/>
        <v>1.5263906249999999</v>
      </c>
      <c r="S2475" s="18">
        <f t="shared" si="194"/>
        <v>4167.0464062499996</v>
      </c>
      <c r="T2475" s="17" t="s">
        <v>694</v>
      </c>
      <c r="U2475" s="19" t="s">
        <v>37</v>
      </c>
    </row>
    <row r="2476" spans="1:21" ht="13.2" hidden="1">
      <c r="A2476" s="63" t="s">
        <v>5706</v>
      </c>
      <c r="B2476" s="11">
        <v>44659</v>
      </c>
      <c r="C2476" s="12">
        <v>44616</v>
      </c>
      <c r="D2476" s="13" t="s">
        <v>119</v>
      </c>
      <c r="E2476" s="13" t="s">
        <v>120</v>
      </c>
      <c r="G2476" s="10" t="s">
        <v>5957</v>
      </c>
      <c r="H2476" s="13" t="s">
        <v>5180</v>
      </c>
      <c r="I2476" s="13" t="s">
        <v>6276</v>
      </c>
      <c r="J2476" s="13" t="str">
        <f t="shared" si="190"/>
        <v>HDL-</v>
      </c>
      <c r="K2476" s="13" t="s">
        <v>23</v>
      </c>
      <c r="L2476" s="44">
        <v>1030</v>
      </c>
      <c r="M2476" s="13" t="s">
        <v>365</v>
      </c>
      <c r="N2476" s="20" t="s">
        <v>366</v>
      </c>
      <c r="O2476" s="61">
        <v>9.7689000000000004</v>
      </c>
      <c r="P2476" s="46">
        <f t="shared" si="191"/>
        <v>10061.969999999999</v>
      </c>
      <c r="Q2476" s="20">
        <f t="shared" si="192"/>
        <v>6.4</v>
      </c>
      <c r="R2476" s="20">
        <f t="shared" si="193"/>
        <v>1.5263906249999999</v>
      </c>
      <c r="S2476" s="18">
        <f t="shared" si="194"/>
        <v>1572.18234375</v>
      </c>
      <c r="T2476" s="17" t="s">
        <v>694</v>
      </c>
      <c r="U2476" s="19" t="s">
        <v>37</v>
      </c>
    </row>
    <row r="2477" spans="1:21" ht="13.2" hidden="1">
      <c r="A2477" s="63" t="s">
        <v>5707</v>
      </c>
      <c r="B2477" s="11">
        <v>44659</v>
      </c>
      <c r="C2477" s="12">
        <v>44616</v>
      </c>
      <c r="D2477" s="13" t="s">
        <v>119</v>
      </c>
      <c r="E2477" s="13" t="s">
        <v>120</v>
      </c>
      <c r="G2477" s="10" t="s">
        <v>5957</v>
      </c>
      <c r="H2477" s="13" t="s">
        <v>5181</v>
      </c>
      <c r="I2477" s="13" t="s">
        <v>6277</v>
      </c>
      <c r="J2477" s="13" t="str">
        <f t="shared" si="190"/>
        <v>HDL-</v>
      </c>
      <c r="K2477" s="13" t="s">
        <v>23</v>
      </c>
      <c r="L2477" s="44">
        <v>1050</v>
      </c>
      <c r="M2477" s="13" t="s">
        <v>365</v>
      </c>
      <c r="N2477" s="20" t="s">
        <v>366</v>
      </c>
      <c r="O2477" s="61">
        <v>9.7689000000000004</v>
      </c>
      <c r="P2477" s="46">
        <f t="shared" si="191"/>
        <v>10257.35</v>
      </c>
      <c r="Q2477" s="20">
        <f t="shared" si="192"/>
        <v>6.4</v>
      </c>
      <c r="R2477" s="20">
        <f t="shared" si="193"/>
        <v>1.5263906249999999</v>
      </c>
      <c r="S2477" s="18">
        <f t="shared" si="194"/>
        <v>1602.71015625</v>
      </c>
      <c r="T2477" s="17" t="s">
        <v>694</v>
      </c>
      <c r="U2477" s="19" t="s">
        <v>37</v>
      </c>
    </row>
    <row r="2478" spans="1:21" ht="13.2" hidden="1">
      <c r="A2478" s="63" t="s">
        <v>4020</v>
      </c>
      <c r="B2478" s="11">
        <v>44659</v>
      </c>
      <c r="C2478" s="12">
        <v>44616</v>
      </c>
      <c r="D2478" s="13" t="s">
        <v>119</v>
      </c>
      <c r="E2478" s="13" t="s">
        <v>120</v>
      </c>
      <c r="G2478" s="10" t="s">
        <v>5957</v>
      </c>
      <c r="H2478" s="13" t="s">
        <v>4560</v>
      </c>
      <c r="I2478" s="13" t="s">
        <v>4561</v>
      </c>
      <c r="J2478" s="13" t="str">
        <f t="shared" si="190"/>
        <v>HDL-</v>
      </c>
      <c r="K2478" s="13" t="s">
        <v>23</v>
      </c>
      <c r="L2478" s="44">
        <v>1020</v>
      </c>
      <c r="M2478" s="13" t="s">
        <v>365</v>
      </c>
      <c r="N2478" s="20" t="s">
        <v>366</v>
      </c>
      <c r="O2478" s="61">
        <v>9.7689000000000004</v>
      </c>
      <c r="P2478" s="46">
        <f t="shared" si="191"/>
        <v>9964.2800000000007</v>
      </c>
      <c r="Q2478" s="20">
        <f t="shared" si="192"/>
        <v>6.4</v>
      </c>
      <c r="R2478" s="20">
        <f t="shared" si="193"/>
        <v>1.5263906249999999</v>
      </c>
      <c r="S2478" s="18">
        <f t="shared" si="194"/>
        <v>1556.9184375</v>
      </c>
      <c r="T2478" s="17" t="s">
        <v>694</v>
      </c>
      <c r="U2478" s="19" t="s">
        <v>37</v>
      </c>
    </row>
    <row r="2479" spans="1:21" ht="13.2" hidden="1">
      <c r="A2479" s="63" t="s">
        <v>4020</v>
      </c>
      <c r="B2479" s="11">
        <v>44655</v>
      </c>
      <c r="C2479" s="12">
        <v>44616</v>
      </c>
      <c r="D2479" s="13" t="s">
        <v>119</v>
      </c>
      <c r="E2479" s="13" t="s">
        <v>120</v>
      </c>
      <c r="G2479" s="10" t="s">
        <v>5932</v>
      </c>
      <c r="H2479" s="13" t="s">
        <v>4560</v>
      </c>
      <c r="I2479" s="13" t="s">
        <v>4561</v>
      </c>
      <c r="J2479" s="13" t="str">
        <f t="shared" si="190"/>
        <v>HDL-</v>
      </c>
      <c r="K2479" s="13" t="s">
        <v>23</v>
      </c>
      <c r="L2479" s="44">
        <v>1320</v>
      </c>
      <c r="M2479" s="13" t="s">
        <v>365</v>
      </c>
      <c r="N2479" s="20" t="s">
        <v>366</v>
      </c>
      <c r="O2479" s="61">
        <v>9.7689000000000004</v>
      </c>
      <c r="P2479" s="46">
        <f t="shared" si="191"/>
        <v>12894.95</v>
      </c>
      <c r="Q2479" s="20">
        <f t="shared" si="192"/>
        <v>6.4</v>
      </c>
      <c r="R2479" s="20">
        <f t="shared" si="193"/>
        <v>1.5263906249999999</v>
      </c>
      <c r="S2479" s="18">
        <f t="shared" si="194"/>
        <v>2014.8356249999999</v>
      </c>
      <c r="T2479" s="17" t="s">
        <v>694</v>
      </c>
      <c r="U2479" s="19" t="s">
        <v>37</v>
      </c>
    </row>
    <row r="2480" spans="1:21" ht="13.2" hidden="1">
      <c r="A2480" s="64" t="s">
        <v>2065</v>
      </c>
      <c r="B2480" s="11">
        <v>44588</v>
      </c>
      <c r="C2480" s="12">
        <v>44572</v>
      </c>
      <c r="D2480" s="69" t="s">
        <v>21</v>
      </c>
      <c r="E2480" s="13" t="s">
        <v>22</v>
      </c>
      <c r="G2480" s="69" t="s">
        <v>2302</v>
      </c>
      <c r="H2480" s="13" t="s">
        <v>1527</v>
      </c>
      <c r="I2480" s="13" t="s">
        <v>1528</v>
      </c>
      <c r="J2480" s="13" t="str">
        <f t="shared" si="190"/>
        <v>BOX-</v>
      </c>
      <c r="K2480" s="13" t="s">
        <v>23</v>
      </c>
      <c r="L2480" s="44">
        <v>1010</v>
      </c>
      <c r="M2480" s="13" t="s">
        <v>365</v>
      </c>
      <c r="N2480" s="20" t="s">
        <v>366</v>
      </c>
      <c r="O2480" s="61">
        <v>10.14</v>
      </c>
      <c r="P2480" s="46">
        <f t="shared" si="191"/>
        <v>10241.4</v>
      </c>
      <c r="Q2480" s="20">
        <f t="shared" si="192"/>
        <v>6.4</v>
      </c>
      <c r="R2480" s="20">
        <f t="shared" si="193"/>
        <v>1.5843750000000001</v>
      </c>
      <c r="S2480" s="18">
        <f t="shared" si="194"/>
        <v>1600.21875</v>
      </c>
      <c r="T2480" s="17" t="s">
        <v>694</v>
      </c>
      <c r="U2480" s="19" t="s">
        <v>55</v>
      </c>
    </row>
    <row r="2481" spans="1:21" ht="13.2" hidden="1">
      <c r="A2481" s="63" t="s">
        <v>2081</v>
      </c>
      <c r="B2481" s="11">
        <v>44588</v>
      </c>
      <c r="C2481" s="12">
        <v>44582</v>
      </c>
      <c r="D2481" s="69" t="s">
        <v>21</v>
      </c>
      <c r="E2481" s="13" t="s">
        <v>22</v>
      </c>
      <c r="G2481" s="69" t="s">
        <v>2302</v>
      </c>
      <c r="H2481" s="13" t="s">
        <v>446</v>
      </c>
      <c r="I2481" s="13" t="s">
        <v>447</v>
      </c>
      <c r="J2481" s="13" t="str">
        <f t="shared" si="190"/>
        <v>BOX-</v>
      </c>
      <c r="K2481" s="13" t="s">
        <v>23</v>
      </c>
      <c r="L2481" s="44">
        <v>1010</v>
      </c>
      <c r="M2481" s="13" t="s">
        <v>365</v>
      </c>
      <c r="N2481" s="20" t="s">
        <v>366</v>
      </c>
      <c r="O2481" s="61">
        <v>10.14</v>
      </c>
      <c r="P2481" s="46">
        <f t="shared" si="191"/>
        <v>10241.4</v>
      </c>
      <c r="Q2481" s="20">
        <f t="shared" si="192"/>
        <v>6.4</v>
      </c>
      <c r="R2481" s="20">
        <f t="shared" si="193"/>
        <v>1.5843750000000001</v>
      </c>
      <c r="S2481" s="18">
        <f t="shared" si="194"/>
        <v>1600.21875</v>
      </c>
      <c r="T2481" s="17" t="s">
        <v>694</v>
      </c>
      <c r="U2481" s="19" t="s">
        <v>55</v>
      </c>
    </row>
    <row r="2482" spans="1:21" ht="13.2" hidden="1">
      <c r="A2482" s="40" t="s">
        <v>3252</v>
      </c>
      <c r="B2482" s="47">
        <v>44615</v>
      </c>
      <c r="C2482" s="12">
        <v>44601</v>
      </c>
      <c r="D2482" s="13" t="s">
        <v>21</v>
      </c>
      <c r="E2482" s="13" t="s">
        <v>22</v>
      </c>
      <c r="G2482" s="10" t="s">
        <v>3445</v>
      </c>
      <c r="H2482" s="40" t="s">
        <v>2898</v>
      </c>
      <c r="I2482" s="47" t="s">
        <v>2899</v>
      </c>
      <c r="J2482" s="13" t="str">
        <f t="shared" si="190"/>
        <v>BOX-</v>
      </c>
      <c r="K2482" s="40" t="s">
        <v>23</v>
      </c>
      <c r="L2482" s="52">
        <v>770</v>
      </c>
      <c r="M2482" s="40" t="s">
        <v>365</v>
      </c>
      <c r="N2482" s="39" t="s">
        <v>366</v>
      </c>
      <c r="O2482" s="56">
        <v>10.16</v>
      </c>
      <c r="P2482" s="46">
        <f t="shared" si="191"/>
        <v>7823.2</v>
      </c>
      <c r="Q2482" s="20">
        <f t="shared" si="192"/>
        <v>6.4</v>
      </c>
      <c r="R2482" s="20">
        <f t="shared" si="193"/>
        <v>1.5874999999999999</v>
      </c>
      <c r="S2482" s="18">
        <f t="shared" si="194"/>
        <v>1222.375</v>
      </c>
      <c r="T2482" s="17" t="s">
        <v>694</v>
      </c>
      <c r="U2482" s="40" t="s">
        <v>55</v>
      </c>
    </row>
    <row r="2483" spans="1:21" ht="13.2" hidden="1">
      <c r="A2483" s="64" t="s">
        <v>4021</v>
      </c>
      <c r="B2483" s="11">
        <v>44629</v>
      </c>
      <c r="C2483" s="12">
        <v>44601</v>
      </c>
      <c r="D2483" s="13" t="s">
        <v>21</v>
      </c>
      <c r="E2483" s="13" t="s">
        <v>22</v>
      </c>
      <c r="G2483" s="10" t="s">
        <v>4735</v>
      </c>
      <c r="H2483" s="13" t="s">
        <v>2898</v>
      </c>
      <c r="I2483" s="13" t="s">
        <v>2899</v>
      </c>
      <c r="J2483" s="13" t="str">
        <f t="shared" si="190"/>
        <v>BOX-</v>
      </c>
      <c r="K2483" s="13" t="s">
        <v>23</v>
      </c>
      <c r="L2483" s="44">
        <v>1010</v>
      </c>
      <c r="M2483" s="13" t="s">
        <v>365</v>
      </c>
      <c r="N2483" s="20" t="s">
        <v>366</v>
      </c>
      <c r="O2483" s="61">
        <v>10.16</v>
      </c>
      <c r="P2483" s="46">
        <f t="shared" si="191"/>
        <v>10261.6</v>
      </c>
      <c r="Q2483" s="20">
        <f t="shared" si="192"/>
        <v>6.4</v>
      </c>
      <c r="R2483" s="20">
        <f t="shared" si="193"/>
        <v>1.5874999999999999</v>
      </c>
      <c r="S2483" s="18">
        <f t="shared" si="194"/>
        <v>1603.375</v>
      </c>
      <c r="T2483" s="17" t="s">
        <v>694</v>
      </c>
      <c r="U2483" s="19" t="s">
        <v>55</v>
      </c>
    </row>
    <row r="2484" spans="1:21" ht="13.2" hidden="1">
      <c r="A2484" s="63" t="s">
        <v>5708</v>
      </c>
      <c r="B2484" s="11">
        <v>44655</v>
      </c>
      <c r="C2484" s="12">
        <v>44581</v>
      </c>
      <c r="D2484" s="13" t="s">
        <v>4627</v>
      </c>
      <c r="E2484" s="13" t="s">
        <v>4628</v>
      </c>
      <c r="G2484" s="10" t="s">
        <v>6008</v>
      </c>
      <c r="H2484" s="13" t="s">
        <v>5182</v>
      </c>
      <c r="I2484" s="13" t="s">
        <v>6278</v>
      </c>
      <c r="J2484" s="13" t="str">
        <f t="shared" si="190"/>
        <v>T&amp;G-</v>
      </c>
      <c r="K2484" s="13" t="s">
        <v>23</v>
      </c>
      <c r="L2484" s="44">
        <v>2016</v>
      </c>
      <c r="M2484" s="13" t="s">
        <v>365</v>
      </c>
      <c r="N2484" s="20" t="s">
        <v>366</v>
      </c>
      <c r="O2484" s="61">
        <v>10.24</v>
      </c>
      <c r="P2484" s="46">
        <f t="shared" si="191"/>
        <v>20643.84</v>
      </c>
      <c r="Q2484" s="20">
        <f t="shared" si="192"/>
        <v>6.4</v>
      </c>
      <c r="R2484" s="20">
        <f t="shared" si="193"/>
        <v>1.5999999999999999</v>
      </c>
      <c r="S2484" s="18">
        <f t="shared" si="194"/>
        <v>3225.6</v>
      </c>
      <c r="T2484" s="17" t="s">
        <v>694</v>
      </c>
      <c r="U2484" s="19" t="s">
        <v>53</v>
      </c>
    </row>
    <row r="2485" spans="1:21" ht="13.2" hidden="1">
      <c r="A2485" s="63" t="s">
        <v>5709</v>
      </c>
      <c r="B2485" s="11">
        <v>44679</v>
      </c>
      <c r="C2485" s="12">
        <v>44648</v>
      </c>
      <c r="D2485" s="13" t="s">
        <v>392</v>
      </c>
      <c r="E2485" s="13" t="s">
        <v>393</v>
      </c>
      <c r="G2485" s="10" t="s">
        <v>5952</v>
      </c>
      <c r="H2485" s="13" t="s">
        <v>1437</v>
      </c>
      <c r="I2485" s="13" t="s">
        <v>1438</v>
      </c>
      <c r="J2485" s="13" t="str">
        <f t="shared" si="190"/>
        <v>GLID</v>
      </c>
      <c r="K2485" s="13" t="s">
        <v>23</v>
      </c>
      <c r="L2485" s="44">
        <v>1020</v>
      </c>
      <c r="M2485" s="13" t="s">
        <v>365</v>
      </c>
      <c r="N2485" s="20" t="s">
        <v>366</v>
      </c>
      <c r="O2485" s="61">
        <v>10.4053</v>
      </c>
      <c r="P2485" s="46">
        <f t="shared" si="191"/>
        <v>10613.41</v>
      </c>
      <c r="Q2485" s="20">
        <f t="shared" si="192"/>
        <v>6.4</v>
      </c>
      <c r="R2485" s="20">
        <f t="shared" si="193"/>
        <v>1.625828125</v>
      </c>
      <c r="S2485" s="18">
        <f t="shared" si="194"/>
        <v>1658.3446875</v>
      </c>
      <c r="T2485" s="17" t="s">
        <v>694</v>
      </c>
      <c r="U2485" s="19" t="s">
        <v>38</v>
      </c>
    </row>
    <row r="2486" spans="1:21" ht="13.2" hidden="1">
      <c r="A2486" s="40" t="s">
        <v>4022</v>
      </c>
      <c r="B2486" s="47">
        <v>44630</v>
      </c>
      <c r="C2486" s="12">
        <v>44524</v>
      </c>
      <c r="D2486" s="40" t="s">
        <v>4627</v>
      </c>
      <c r="E2486" s="13" t="s">
        <v>4628</v>
      </c>
      <c r="G2486" s="10" t="s">
        <v>4893</v>
      </c>
      <c r="H2486" s="13" t="s">
        <v>4562</v>
      </c>
      <c r="I2486" s="13" t="s">
        <v>4563</v>
      </c>
      <c r="J2486" s="13" t="str">
        <f t="shared" si="190"/>
        <v>T&amp;G-</v>
      </c>
      <c r="K2486" s="40" t="s">
        <v>23</v>
      </c>
      <c r="L2486" s="52">
        <v>1008</v>
      </c>
      <c r="M2486" s="13" t="s">
        <v>105</v>
      </c>
      <c r="N2486" s="39" t="s">
        <v>366</v>
      </c>
      <c r="O2486" s="56">
        <v>10.6195</v>
      </c>
      <c r="P2486" s="46">
        <f t="shared" si="191"/>
        <v>10704.46</v>
      </c>
      <c r="Q2486" s="20">
        <f t="shared" si="192"/>
        <v>6.4</v>
      </c>
      <c r="R2486" s="20">
        <f t="shared" si="193"/>
        <v>1.6592968749999999</v>
      </c>
      <c r="S2486" s="18">
        <f t="shared" si="194"/>
        <v>1672.57125</v>
      </c>
      <c r="T2486" s="17" t="s">
        <v>694</v>
      </c>
      <c r="U2486" s="40" t="s">
        <v>53</v>
      </c>
    </row>
    <row r="2487" spans="1:21" ht="13.2" hidden="1">
      <c r="A2487" s="40" t="s">
        <v>4022</v>
      </c>
      <c r="B2487" s="47">
        <v>44629</v>
      </c>
      <c r="C2487" s="12">
        <v>44524</v>
      </c>
      <c r="D2487" s="40" t="s">
        <v>4627</v>
      </c>
      <c r="E2487" s="13" t="s">
        <v>4628</v>
      </c>
      <c r="G2487" s="10" t="s">
        <v>4894</v>
      </c>
      <c r="H2487" s="13" t="s">
        <v>4562</v>
      </c>
      <c r="I2487" s="13" t="s">
        <v>4563</v>
      </c>
      <c r="J2487" s="13" t="str">
        <f t="shared" si="190"/>
        <v>T&amp;G-</v>
      </c>
      <c r="K2487" s="40" t="s">
        <v>23</v>
      </c>
      <c r="L2487" s="52">
        <v>3024</v>
      </c>
      <c r="M2487" s="13" t="s">
        <v>105</v>
      </c>
      <c r="N2487" s="39" t="s">
        <v>366</v>
      </c>
      <c r="O2487" s="56">
        <v>10.6195</v>
      </c>
      <c r="P2487" s="46">
        <f t="shared" si="191"/>
        <v>32113.37</v>
      </c>
      <c r="Q2487" s="20">
        <f t="shared" si="192"/>
        <v>6.4</v>
      </c>
      <c r="R2487" s="20">
        <f t="shared" si="193"/>
        <v>1.6592968749999999</v>
      </c>
      <c r="S2487" s="18">
        <f t="shared" si="194"/>
        <v>5017.7137499999999</v>
      </c>
      <c r="T2487" s="17" t="s">
        <v>694</v>
      </c>
      <c r="U2487" s="40" t="s">
        <v>53</v>
      </c>
    </row>
    <row r="2488" spans="1:21" ht="13.2" hidden="1">
      <c r="A2488" s="63" t="s">
        <v>5710</v>
      </c>
      <c r="B2488" s="11">
        <v>44681</v>
      </c>
      <c r="C2488" s="12">
        <v>44628</v>
      </c>
      <c r="D2488" s="13" t="s">
        <v>4627</v>
      </c>
      <c r="E2488" s="13" t="s">
        <v>4628</v>
      </c>
      <c r="G2488" s="10" t="s">
        <v>6009</v>
      </c>
      <c r="H2488" s="13" t="s">
        <v>4562</v>
      </c>
      <c r="I2488" s="13" t="s">
        <v>4563</v>
      </c>
      <c r="J2488" s="13" t="str">
        <f t="shared" si="190"/>
        <v>T&amp;G-</v>
      </c>
      <c r="K2488" s="13" t="s">
        <v>23</v>
      </c>
      <c r="L2488" s="44">
        <v>3024</v>
      </c>
      <c r="M2488" s="13" t="s">
        <v>105</v>
      </c>
      <c r="N2488" s="20" t="s">
        <v>366</v>
      </c>
      <c r="O2488" s="61">
        <v>10.6195</v>
      </c>
      <c r="P2488" s="46">
        <f t="shared" si="191"/>
        <v>32113.37</v>
      </c>
      <c r="Q2488" s="20">
        <f t="shared" si="192"/>
        <v>6.4</v>
      </c>
      <c r="R2488" s="20">
        <f t="shared" si="193"/>
        <v>1.6592968749999999</v>
      </c>
      <c r="S2488" s="18">
        <f t="shared" si="194"/>
        <v>5017.7137499999999</v>
      </c>
      <c r="T2488" s="17" t="s">
        <v>694</v>
      </c>
      <c r="U2488" s="19" t="s">
        <v>53</v>
      </c>
    </row>
    <row r="2489" spans="1:21" ht="13.2" hidden="1">
      <c r="A2489" s="63" t="s">
        <v>1850</v>
      </c>
      <c r="B2489" s="11">
        <v>44568</v>
      </c>
      <c r="C2489" s="12">
        <v>44494</v>
      </c>
      <c r="D2489" s="69" t="s">
        <v>119</v>
      </c>
      <c r="E2489" s="13" t="s">
        <v>120</v>
      </c>
      <c r="G2489" s="69" t="s">
        <v>628</v>
      </c>
      <c r="H2489" s="13" t="s">
        <v>1022</v>
      </c>
      <c r="I2489" s="13" t="s">
        <v>443</v>
      </c>
      <c r="J2489" s="13" t="str">
        <f t="shared" si="190"/>
        <v>HDL-</v>
      </c>
      <c r="K2489" s="13" t="s">
        <v>23</v>
      </c>
      <c r="L2489" s="44">
        <v>1010</v>
      </c>
      <c r="M2489" s="13" t="s">
        <v>365</v>
      </c>
      <c r="N2489" s="20" t="s">
        <v>366</v>
      </c>
      <c r="O2489" s="61">
        <v>10.7401</v>
      </c>
      <c r="P2489" s="46">
        <f t="shared" si="191"/>
        <v>10847.5</v>
      </c>
      <c r="Q2489" s="20">
        <f t="shared" si="192"/>
        <v>6.4</v>
      </c>
      <c r="R2489" s="20">
        <f t="shared" si="193"/>
        <v>1.6781406249999999</v>
      </c>
      <c r="S2489" s="18">
        <f t="shared" si="194"/>
        <v>1694.9220312499999</v>
      </c>
      <c r="T2489" s="17" t="s">
        <v>694</v>
      </c>
      <c r="U2489" s="19" t="s">
        <v>37</v>
      </c>
    </row>
    <row r="2490" spans="1:21" ht="13.2" hidden="1">
      <c r="A2490" s="64" t="s">
        <v>1851</v>
      </c>
      <c r="B2490" s="11">
        <v>44568</v>
      </c>
      <c r="C2490" s="12">
        <v>44494</v>
      </c>
      <c r="D2490" s="69" t="s">
        <v>119</v>
      </c>
      <c r="E2490" s="13" t="s">
        <v>120</v>
      </c>
      <c r="G2490" s="69" t="s">
        <v>628</v>
      </c>
      <c r="H2490" s="13" t="s">
        <v>1023</v>
      </c>
      <c r="I2490" s="13" t="s">
        <v>445</v>
      </c>
      <c r="J2490" s="13" t="str">
        <f t="shared" si="190"/>
        <v>HDL-</v>
      </c>
      <c r="K2490" s="13" t="s">
        <v>23</v>
      </c>
      <c r="L2490" s="44">
        <v>1010</v>
      </c>
      <c r="M2490" s="13" t="s">
        <v>365</v>
      </c>
      <c r="N2490" s="20" t="s">
        <v>366</v>
      </c>
      <c r="O2490" s="61">
        <v>10.7401</v>
      </c>
      <c r="P2490" s="46">
        <f t="shared" si="191"/>
        <v>10847.5</v>
      </c>
      <c r="Q2490" s="20">
        <f t="shared" si="192"/>
        <v>6.4</v>
      </c>
      <c r="R2490" s="20">
        <f t="shared" si="193"/>
        <v>1.6781406249999999</v>
      </c>
      <c r="S2490" s="18">
        <f t="shared" si="194"/>
        <v>1694.9220312499999</v>
      </c>
      <c r="T2490" s="17" t="s">
        <v>694</v>
      </c>
      <c r="U2490" s="19" t="s">
        <v>37</v>
      </c>
    </row>
    <row r="2491" spans="1:21" ht="13.2" hidden="1">
      <c r="A2491" s="63" t="s">
        <v>1853</v>
      </c>
      <c r="B2491" s="11">
        <v>44574</v>
      </c>
      <c r="C2491" s="12">
        <v>44484</v>
      </c>
      <c r="D2491" s="69" t="s">
        <v>119</v>
      </c>
      <c r="E2491" s="13" t="s">
        <v>120</v>
      </c>
      <c r="G2491" s="69" t="s">
        <v>610</v>
      </c>
      <c r="H2491" s="13" t="s">
        <v>1025</v>
      </c>
      <c r="I2491" s="13" t="s">
        <v>1026</v>
      </c>
      <c r="J2491" s="13" t="str">
        <f t="shared" si="190"/>
        <v>HDL-</v>
      </c>
      <c r="K2491" s="13" t="s">
        <v>23</v>
      </c>
      <c r="L2491" s="44">
        <v>1160</v>
      </c>
      <c r="M2491" s="13" t="s">
        <v>365</v>
      </c>
      <c r="N2491" s="20" t="s">
        <v>366</v>
      </c>
      <c r="O2491" s="61">
        <v>10.7401</v>
      </c>
      <c r="P2491" s="46">
        <f t="shared" si="191"/>
        <v>12458.52</v>
      </c>
      <c r="Q2491" s="20">
        <f t="shared" si="192"/>
        <v>6.4</v>
      </c>
      <c r="R2491" s="20">
        <f t="shared" si="193"/>
        <v>1.6781406249999999</v>
      </c>
      <c r="S2491" s="18">
        <f t="shared" si="194"/>
        <v>1946.6431249999998</v>
      </c>
      <c r="T2491" s="17" t="s">
        <v>694</v>
      </c>
      <c r="U2491" s="19" t="s">
        <v>37</v>
      </c>
    </row>
    <row r="2492" spans="1:21" ht="13.2" hidden="1">
      <c r="A2492" s="63" t="s">
        <v>1854</v>
      </c>
      <c r="B2492" s="11">
        <v>44578</v>
      </c>
      <c r="C2492" s="12">
        <v>44504</v>
      </c>
      <c r="D2492" s="69" t="s">
        <v>119</v>
      </c>
      <c r="E2492" s="13" t="s">
        <v>120</v>
      </c>
      <c r="G2492" s="69" t="s">
        <v>690</v>
      </c>
      <c r="H2492" s="13" t="s">
        <v>1025</v>
      </c>
      <c r="I2492" s="13" t="s">
        <v>1026</v>
      </c>
      <c r="J2492" s="13" t="str">
        <f t="shared" si="190"/>
        <v>HDL-</v>
      </c>
      <c r="K2492" s="13" t="s">
        <v>23</v>
      </c>
      <c r="L2492" s="44">
        <v>1580</v>
      </c>
      <c r="M2492" s="13" t="s">
        <v>365</v>
      </c>
      <c r="N2492" s="20" t="s">
        <v>366</v>
      </c>
      <c r="O2492" s="61">
        <v>10.7401</v>
      </c>
      <c r="P2492" s="46">
        <f t="shared" si="191"/>
        <v>16969.36</v>
      </c>
      <c r="Q2492" s="20">
        <f t="shared" si="192"/>
        <v>6.4</v>
      </c>
      <c r="R2492" s="20">
        <f t="shared" si="193"/>
        <v>1.6781406249999999</v>
      </c>
      <c r="S2492" s="18">
        <f t="shared" si="194"/>
        <v>2651.4621874999998</v>
      </c>
      <c r="T2492" s="17" t="s">
        <v>694</v>
      </c>
      <c r="U2492" s="19" t="s">
        <v>37</v>
      </c>
    </row>
    <row r="2493" spans="1:21" ht="13.2" hidden="1">
      <c r="A2493" s="63" t="s">
        <v>1854</v>
      </c>
      <c r="B2493" s="11">
        <v>44574</v>
      </c>
      <c r="C2493" s="12">
        <v>44504</v>
      </c>
      <c r="D2493" s="69" t="s">
        <v>119</v>
      </c>
      <c r="E2493" s="13" t="s">
        <v>120</v>
      </c>
      <c r="G2493" s="69" t="s">
        <v>610</v>
      </c>
      <c r="H2493" s="13" t="s">
        <v>1025</v>
      </c>
      <c r="I2493" s="13" t="s">
        <v>1026</v>
      </c>
      <c r="J2493" s="13" t="str">
        <f t="shared" si="190"/>
        <v>HDL-</v>
      </c>
      <c r="K2493" s="13" t="s">
        <v>23</v>
      </c>
      <c r="L2493" s="44">
        <v>450</v>
      </c>
      <c r="M2493" s="13" t="s">
        <v>365</v>
      </c>
      <c r="N2493" s="13" t="s">
        <v>366</v>
      </c>
      <c r="O2493" s="62">
        <v>10.7401</v>
      </c>
      <c r="P2493" s="46">
        <f t="shared" si="191"/>
        <v>4833.05</v>
      </c>
      <c r="Q2493" s="20">
        <f t="shared" si="192"/>
        <v>6.4</v>
      </c>
      <c r="R2493" s="20">
        <f t="shared" si="193"/>
        <v>1.6781406249999999</v>
      </c>
      <c r="S2493" s="18">
        <f t="shared" si="194"/>
        <v>755.16328124999995</v>
      </c>
      <c r="T2493" s="17" t="s">
        <v>694</v>
      </c>
      <c r="U2493" s="19" t="s">
        <v>37</v>
      </c>
    </row>
    <row r="2494" spans="1:21" ht="13.2" hidden="1">
      <c r="A2494" s="63" t="s">
        <v>5711</v>
      </c>
      <c r="B2494" s="11">
        <v>44669</v>
      </c>
      <c r="C2494" s="12">
        <v>44665</v>
      </c>
      <c r="D2494" s="13" t="s">
        <v>21</v>
      </c>
      <c r="E2494" s="13" t="s">
        <v>22</v>
      </c>
      <c r="G2494" s="10" t="s">
        <v>5874</v>
      </c>
      <c r="H2494" s="13" t="s">
        <v>5183</v>
      </c>
      <c r="I2494" s="13" t="s">
        <v>6279</v>
      </c>
      <c r="J2494" s="13" t="str">
        <f t="shared" si="190"/>
        <v>BOX-</v>
      </c>
      <c r="K2494" s="13" t="s">
        <v>23</v>
      </c>
      <c r="L2494" s="44">
        <v>505</v>
      </c>
      <c r="M2494" s="13" t="s">
        <v>365</v>
      </c>
      <c r="N2494" s="20" t="s">
        <v>366</v>
      </c>
      <c r="O2494" s="61">
        <v>10.76</v>
      </c>
      <c r="P2494" s="46">
        <f t="shared" si="191"/>
        <v>5433.8</v>
      </c>
      <c r="Q2494" s="20">
        <f t="shared" si="192"/>
        <v>6.4</v>
      </c>
      <c r="R2494" s="20">
        <f t="shared" si="193"/>
        <v>1.6812499999999999</v>
      </c>
      <c r="S2494" s="18">
        <f t="shared" si="194"/>
        <v>849.03125</v>
      </c>
      <c r="T2494" s="17" t="s">
        <v>694</v>
      </c>
      <c r="U2494" s="19" t="s">
        <v>55</v>
      </c>
    </row>
    <row r="2495" spans="1:21" ht="13.2" hidden="1">
      <c r="A2495" s="63" t="s">
        <v>2039</v>
      </c>
      <c r="B2495" s="11">
        <v>44568</v>
      </c>
      <c r="C2495" s="12">
        <v>44487</v>
      </c>
      <c r="D2495" s="69" t="s">
        <v>131</v>
      </c>
      <c r="E2495" s="13" t="s">
        <v>132</v>
      </c>
      <c r="G2495" s="69" t="s">
        <v>676</v>
      </c>
      <c r="H2495" s="13" t="s">
        <v>325</v>
      </c>
      <c r="I2495" s="13" t="s">
        <v>326</v>
      </c>
      <c r="J2495" s="13" t="str">
        <f t="shared" si="190"/>
        <v>MISC</v>
      </c>
      <c r="K2495" s="13" t="s">
        <v>23</v>
      </c>
      <c r="L2495" s="44">
        <v>1510</v>
      </c>
      <c r="M2495" s="13" t="s">
        <v>365</v>
      </c>
      <c r="N2495" s="20" t="s">
        <v>366</v>
      </c>
      <c r="O2495" s="61">
        <v>10.85</v>
      </c>
      <c r="P2495" s="46">
        <f t="shared" si="191"/>
        <v>16383.5</v>
      </c>
      <c r="Q2495" s="20">
        <f t="shared" si="192"/>
        <v>6.4</v>
      </c>
      <c r="R2495" s="20">
        <f t="shared" si="193"/>
        <v>1.6953124999999998</v>
      </c>
      <c r="S2495" s="18">
        <f t="shared" si="194"/>
        <v>2559.9218749999995</v>
      </c>
      <c r="T2495" s="17" t="s">
        <v>694</v>
      </c>
      <c r="U2495" s="19" t="s">
        <v>48</v>
      </c>
    </row>
    <row r="2496" spans="1:21" ht="13.2" hidden="1">
      <c r="A2496" s="40" t="s">
        <v>3253</v>
      </c>
      <c r="B2496" s="47">
        <v>44609</v>
      </c>
      <c r="C2496" s="12">
        <v>44455</v>
      </c>
      <c r="D2496" s="13" t="s">
        <v>131</v>
      </c>
      <c r="E2496" s="13" t="s">
        <v>132</v>
      </c>
      <c r="G2496" s="10" t="s">
        <v>3409</v>
      </c>
      <c r="H2496" s="40" t="s">
        <v>325</v>
      </c>
      <c r="I2496" s="47" t="s">
        <v>326</v>
      </c>
      <c r="J2496" s="13" t="str">
        <f t="shared" si="190"/>
        <v>MISC</v>
      </c>
      <c r="K2496" s="40" t="s">
        <v>23</v>
      </c>
      <c r="L2496" s="52">
        <v>3030</v>
      </c>
      <c r="M2496" s="40" t="s">
        <v>365</v>
      </c>
      <c r="N2496" s="39" t="s">
        <v>366</v>
      </c>
      <c r="O2496" s="56">
        <v>10.85</v>
      </c>
      <c r="P2496" s="46">
        <f t="shared" si="191"/>
        <v>32875.5</v>
      </c>
      <c r="Q2496" s="20">
        <f t="shared" si="192"/>
        <v>6.4</v>
      </c>
      <c r="R2496" s="20">
        <f t="shared" si="193"/>
        <v>1.6953124999999998</v>
      </c>
      <c r="S2496" s="18">
        <f t="shared" si="194"/>
        <v>5136.7968749999991</v>
      </c>
      <c r="T2496" s="17" t="s">
        <v>694</v>
      </c>
      <c r="U2496" s="40" t="s">
        <v>48</v>
      </c>
    </row>
    <row r="2497" spans="1:21" ht="13.2" hidden="1">
      <c r="A2497" s="40" t="s">
        <v>4023</v>
      </c>
      <c r="B2497" s="47">
        <v>44635</v>
      </c>
      <c r="C2497" s="12">
        <v>44455</v>
      </c>
      <c r="D2497" s="40" t="s">
        <v>131</v>
      </c>
      <c r="E2497" s="13" t="s">
        <v>132</v>
      </c>
      <c r="G2497" s="10" t="s">
        <v>4895</v>
      </c>
      <c r="H2497" s="13" t="s">
        <v>325</v>
      </c>
      <c r="I2497" s="13" t="s">
        <v>326</v>
      </c>
      <c r="J2497" s="13" t="str">
        <f t="shared" si="190"/>
        <v>MISC</v>
      </c>
      <c r="K2497" s="40" t="s">
        <v>23</v>
      </c>
      <c r="L2497" s="52">
        <v>520</v>
      </c>
      <c r="M2497" s="13" t="s">
        <v>365</v>
      </c>
      <c r="N2497" s="39" t="s">
        <v>366</v>
      </c>
      <c r="O2497" s="56">
        <v>10.85</v>
      </c>
      <c r="P2497" s="46">
        <f t="shared" si="191"/>
        <v>5642</v>
      </c>
      <c r="Q2497" s="20">
        <f t="shared" si="192"/>
        <v>6.4</v>
      </c>
      <c r="R2497" s="20">
        <f t="shared" si="193"/>
        <v>1.6953124999999998</v>
      </c>
      <c r="S2497" s="18">
        <f t="shared" si="194"/>
        <v>881.56249999999989</v>
      </c>
      <c r="T2497" s="17" t="s">
        <v>694</v>
      </c>
      <c r="U2497" s="40" t="s">
        <v>48</v>
      </c>
    </row>
    <row r="2498" spans="1:21" ht="13.2" hidden="1">
      <c r="A2498" s="63" t="s">
        <v>4023</v>
      </c>
      <c r="B2498" s="11">
        <v>44623</v>
      </c>
      <c r="C2498" s="12">
        <v>44455</v>
      </c>
      <c r="D2498" s="13" t="s">
        <v>131</v>
      </c>
      <c r="E2498" s="13" t="s">
        <v>132</v>
      </c>
      <c r="G2498" s="10" t="s">
        <v>4826</v>
      </c>
      <c r="H2498" s="13" t="s">
        <v>325</v>
      </c>
      <c r="I2498" s="13" t="s">
        <v>326</v>
      </c>
      <c r="J2498" s="13" t="str">
        <f t="shared" ref="J2498:J2561" si="195">+LEFT(U2498,4)</f>
        <v>MISC</v>
      </c>
      <c r="K2498" s="13" t="s">
        <v>23</v>
      </c>
      <c r="L2498" s="44">
        <v>2000</v>
      </c>
      <c r="M2498" s="13" t="s">
        <v>365</v>
      </c>
      <c r="N2498" s="20" t="s">
        <v>366</v>
      </c>
      <c r="O2498" s="61">
        <v>10.85</v>
      </c>
      <c r="P2498" s="46">
        <f t="shared" ref="P2498:P2561" si="196">ROUND(O2498*L2498,2)</f>
        <v>21700</v>
      </c>
      <c r="Q2498" s="20">
        <f t="shared" ref="Q2498:Q2561" si="197">IF(N2498="HKD",7.8,IF(N2498="CNY",6.4,1))</f>
        <v>6.4</v>
      </c>
      <c r="R2498" s="20">
        <f t="shared" ref="R2498:R2561" si="198">+O2498/Q2498</f>
        <v>1.6953124999999998</v>
      </c>
      <c r="S2498" s="18">
        <f t="shared" ref="S2498:S2561" si="199">+R2498*L2498</f>
        <v>3390.6249999999995</v>
      </c>
      <c r="T2498" s="17" t="s">
        <v>694</v>
      </c>
      <c r="U2498" s="19" t="s">
        <v>48</v>
      </c>
    </row>
    <row r="2499" spans="1:21" ht="13.2" hidden="1">
      <c r="A2499" s="40" t="s">
        <v>4024</v>
      </c>
      <c r="B2499" s="47">
        <v>44643</v>
      </c>
      <c r="C2499" s="12">
        <v>44455</v>
      </c>
      <c r="D2499" s="40" t="s">
        <v>131</v>
      </c>
      <c r="E2499" s="13" t="s">
        <v>132</v>
      </c>
      <c r="G2499" s="10" t="s">
        <v>4827</v>
      </c>
      <c r="H2499" s="13" t="s">
        <v>325</v>
      </c>
      <c r="I2499" s="13" t="s">
        <v>326</v>
      </c>
      <c r="J2499" s="13" t="str">
        <f t="shared" si="195"/>
        <v>MISC</v>
      </c>
      <c r="K2499" s="40" t="s">
        <v>23</v>
      </c>
      <c r="L2499" s="52">
        <v>2520</v>
      </c>
      <c r="M2499" s="13" t="s">
        <v>365</v>
      </c>
      <c r="N2499" s="39" t="s">
        <v>366</v>
      </c>
      <c r="O2499" s="56">
        <v>10.85</v>
      </c>
      <c r="P2499" s="46">
        <f t="shared" si="196"/>
        <v>27342</v>
      </c>
      <c r="Q2499" s="20">
        <f t="shared" si="197"/>
        <v>6.4</v>
      </c>
      <c r="R2499" s="20">
        <f t="shared" si="198"/>
        <v>1.6953124999999998</v>
      </c>
      <c r="S2499" s="18">
        <f t="shared" si="199"/>
        <v>4272.1874999999991</v>
      </c>
      <c r="T2499" s="17" t="s">
        <v>694</v>
      </c>
      <c r="U2499" s="40" t="s">
        <v>48</v>
      </c>
    </row>
    <row r="2500" spans="1:21" ht="13.2" hidden="1">
      <c r="A2500" s="64" t="s">
        <v>4025</v>
      </c>
      <c r="B2500" s="11">
        <v>44643</v>
      </c>
      <c r="C2500" s="12">
        <v>44487</v>
      </c>
      <c r="D2500" s="13" t="s">
        <v>131</v>
      </c>
      <c r="E2500" s="13" t="s">
        <v>132</v>
      </c>
      <c r="G2500" s="10" t="s">
        <v>4896</v>
      </c>
      <c r="H2500" s="13" t="s">
        <v>325</v>
      </c>
      <c r="I2500" s="13" t="s">
        <v>326</v>
      </c>
      <c r="J2500" s="13" t="str">
        <f t="shared" si="195"/>
        <v>MISC</v>
      </c>
      <c r="K2500" s="13" t="s">
        <v>23</v>
      </c>
      <c r="L2500" s="44">
        <v>2000</v>
      </c>
      <c r="M2500" s="13" t="s">
        <v>365</v>
      </c>
      <c r="N2500" s="20" t="s">
        <v>366</v>
      </c>
      <c r="O2500" s="61">
        <v>10.85</v>
      </c>
      <c r="P2500" s="46">
        <f t="shared" si="196"/>
        <v>21700</v>
      </c>
      <c r="Q2500" s="20">
        <f t="shared" si="197"/>
        <v>6.4</v>
      </c>
      <c r="R2500" s="20">
        <f t="shared" si="198"/>
        <v>1.6953124999999998</v>
      </c>
      <c r="S2500" s="18">
        <f t="shared" si="199"/>
        <v>3390.6249999999995</v>
      </c>
      <c r="T2500" s="17" t="s">
        <v>694</v>
      </c>
      <c r="U2500" s="19" t="s">
        <v>48</v>
      </c>
    </row>
    <row r="2501" spans="1:21" ht="13.2" hidden="1">
      <c r="A2501" s="63" t="s">
        <v>4025</v>
      </c>
      <c r="B2501" s="11">
        <v>44662</v>
      </c>
      <c r="C2501" s="12">
        <v>44487</v>
      </c>
      <c r="D2501" s="13" t="s">
        <v>131</v>
      </c>
      <c r="E2501" s="13" t="s">
        <v>132</v>
      </c>
      <c r="G2501" s="10" t="s">
        <v>6010</v>
      </c>
      <c r="H2501" s="13" t="s">
        <v>325</v>
      </c>
      <c r="I2501" s="13" t="s">
        <v>326</v>
      </c>
      <c r="J2501" s="13" t="str">
        <f t="shared" si="195"/>
        <v>MISC</v>
      </c>
      <c r="K2501" s="13" t="s">
        <v>23</v>
      </c>
      <c r="L2501" s="44">
        <v>1030</v>
      </c>
      <c r="M2501" s="13" t="s">
        <v>365</v>
      </c>
      <c r="N2501" s="20" t="s">
        <v>366</v>
      </c>
      <c r="O2501" s="61">
        <v>10.85</v>
      </c>
      <c r="P2501" s="46">
        <f t="shared" si="196"/>
        <v>11175.5</v>
      </c>
      <c r="Q2501" s="20">
        <f t="shared" si="197"/>
        <v>6.4</v>
      </c>
      <c r="R2501" s="20">
        <f t="shared" si="198"/>
        <v>1.6953124999999998</v>
      </c>
      <c r="S2501" s="18">
        <f t="shared" si="199"/>
        <v>1746.1718749999998</v>
      </c>
      <c r="T2501" s="17" t="s">
        <v>694</v>
      </c>
      <c r="U2501" s="19" t="s">
        <v>48</v>
      </c>
    </row>
    <row r="2502" spans="1:21" ht="13.2" hidden="1">
      <c r="A2502" s="63" t="s">
        <v>5712</v>
      </c>
      <c r="B2502" s="11">
        <v>44679</v>
      </c>
      <c r="C2502" s="12">
        <v>44496</v>
      </c>
      <c r="D2502" s="13" t="s">
        <v>131</v>
      </c>
      <c r="E2502" s="13" t="s">
        <v>132</v>
      </c>
      <c r="G2502" s="10" t="s">
        <v>5953</v>
      </c>
      <c r="H2502" s="13" t="s">
        <v>325</v>
      </c>
      <c r="I2502" s="13" t="s">
        <v>326</v>
      </c>
      <c r="J2502" s="13" t="str">
        <f t="shared" si="195"/>
        <v>MISC</v>
      </c>
      <c r="K2502" s="13" t="s">
        <v>23</v>
      </c>
      <c r="L2502" s="44">
        <v>1230</v>
      </c>
      <c r="M2502" s="13" t="s">
        <v>365</v>
      </c>
      <c r="N2502" s="20" t="s">
        <v>366</v>
      </c>
      <c r="O2502" s="61">
        <v>10.85</v>
      </c>
      <c r="P2502" s="46">
        <f t="shared" si="196"/>
        <v>13345.5</v>
      </c>
      <c r="Q2502" s="20">
        <f t="shared" si="197"/>
        <v>6.4</v>
      </c>
      <c r="R2502" s="20">
        <f t="shared" si="198"/>
        <v>1.6953124999999998</v>
      </c>
      <c r="S2502" s="18">
        <f t="shared" si="199"/>
        <v>2085.2343749999995</v>
      </c>
      <c r="T2502" s="17" t="s">
        <v>694</v>
      </c>
      <c r="U2502" s="19" t="s">
        <v>48</v>
      </c>
    </row>
    <row r="2503" spans="1:21" ht="13.2" hidden="1">
      <c r="A2503" s="64" t="s">
        <v>4026</v>
      </c>
      <c r="B2503" s="11">
        <v>44630</v>
      </c>
      <c r="C2503" s="12">
        <v>44167</v>
      </c>
      <c r="D2503" s="13" t="s">
        <v>110</v>
      </c>
      <c r="E2503" s="13" t="s">
        <v>111</v>
      </c>
      <c r="G2503" s="10" t="s">
        <v>4786</v>
      </c>
      <c r="H2503" s="13" t="s">
        <v>4564</v>
      </c>
      <c r="I2503" s="13" t="s">
        <v>4565</v>
      </c>
      <c r="J2503" s="13" t="str">
        <f t="shared" si="195"/>
        <v>LHDL</v>
      </c>
      <c r="K2503" s="13" t="s">
        <v>23</v>
      </c>
      <c r="L2503" s="44">
        <v>808</v>
      </c>
      <c r="M2503" s="13" t="s">
        <v>365</v>
      </c>
      <c r="N2503" s="20" t="s">
        <v>366</v>
      </c>
      <c r="O2503" s="61">
        <v>10.879099999999999</v>
      </c>
      <c r="P2503" s="46">
        <f t="shared" si="196"/>
        <v>8790.31</v>
      </c>
      <c r="Q2503" s="20">
        <f t="shared" si="197"/>
        <v>6.4</v>
      </c>
      <c r="R2503" s="20">
        <f t="shared" si="198"/>
        <v>1.6998593749999997</v>
      </c>
      <c r="S2503" s="18">
        <f t="shared" si="199"/>
        <v>1373.4863749999997</v>
      </c>
      <c r="T2503" s="17" t="s">
        <v>694</v>
      </c>
      <c r="U2503" s="19" t="s">
        <v>43</v>
      </c>
    </row>
    <row r="2504" spans="1:21" ht="13.2" hidden="1">
      <c r="A2504" s="63" t="s">
        <v>4026</v>
      </c>
      <c r="B2504" s="11">
        <v>44622</v>
      </c>
      <c r="C2504" s="12">
        <v>44167</v>
      </c>
      <c r="D2504" s="13" t="s">
        <v>110</v>
      </c>
      <c r="E2504" s="13" t="s">
        <v>111</v>
      </c>
      <c r="G2504" s="10" t="s">
        <v>4897</v>
      </c>
      <c r="H2504" s="13" t="s">
        <v>4564</v>
      </c>
      <c r="I2504" s="13" t="s">
        <v>4565</v>
      </c>
      <c r="J2504" s="13" t="str">
        <f t="shared" si="195"/>
        <v>LHDL</v>
      </c>
      <c r="K2504" s="13" t="s">
        <v>23</v>
      </c>
      <c r="L2504" s="44">
        <v>-808</v>
      </c>
      <c r="M2504" s="13" t="s">
        <v>365</v>
      </c>
      <c r="N2504" s="20" t="s">
        <v>366</v>
      </c>
      <c r="O2504" s="61">
        <v>10.879099999999999</v>
      </c>
      <c r="P2504" s="46">
        <f t="shared" si="196"/>
        <v>-8790.31</v>
      </c>
      <c r="Q2504" s="20">
        <f t="shared" si="197"/>
        <v>6.4</v>
      </c>
      <c r="R2504" s="20">
        <f t="shared" si="198"/>
        <v>1.6998593749999997</v>
      </c>
      <c r="S2504" s="18">
        <f t="shared" si="199"/>
        <v>-1373.4863749999997</v>
      </c>
      <c r="T2504" s="17" t="s">
        <v>694</v>
      </c>
      <c r="U2504" s="19" t="s">
        <v>43</v>
      </c>
    </row>
    <row r="2505" spans="1:21" ht="13.2" hidden="1">
      <c r="A2505" s="63" t="s">
        <v>4027</v>
      </c>
      <c r="B2505" s="11">
        <v>44623</v>
      </c>
      <c r="C2505" s="12">
        <v>44623</v>
      </c>
      <c r="D2505" s="13" t="s">
        <v>110</v>
      </c>
      <c r="E2505" s="13" t="s">
        <v>111</v>
      </c>
      <c r="G2505" s="10" t="s">
        <v>4879</v>
      </c>
      <c r="H2505" s="13" t="s">
        <v>4566</v>
      </c>
      <c r="I2505" s="13" t="s">
        <v>4567</v>
      </c>
      <c r="J2505" s="13" t="str">
        <f t="shared" si="195"/>
        <v>LHDL</v>
      </c>
      <c r="K2505" s="13" t="s">
        <v>23</v>
      </c>
      <c r="L2505" s="44">
        <v>20</v>
      </c>
      <c r="M2505" s="13" t="s">
        <v>365</v>
      </c>
      <c r="N2505" s="20" t="s">
        <v>366</v>
      </c>
      <c r="O2505" s="61">
        <v>10.879099999999999</v>
      </c>
      <c r="P2505" s="46">
        <f t="shared" si="196"/>
        <v>217.58</v>
      </c>
      <c r="Q2505" s="20">
        <f t="shared" si="197"/>
        <v>6.4</v>
      </c>
      <c r="R2505" s="20">
        <f t="shared" si="198"/>
        <v>1.6998593749999997</v>
      </c>
      <c r="S2505" s="18">
        <f t="shared" si="199"/>
        <v>33.997187499999995</v>
      </c>
      <c r="T2505" s="17" t="s">
        <v>694</v>
      </c>
      <c r="U2505" s="19" t="s">
        <v>43</v>
      </c>
    </row>
    <row r="2506" spans="1:21" ht="13.2" hidden="1">
      <c r="A2506" s="63" t="s">
        <v>4028</v>
      </c>
      <c r="B2506" s="11">
        <v>44629</v>
      </c>
      <c r="C2506" s="12">
        <v>44627</v>
      </c>
      <c r="D2506" s="13" t="s">
        <v>21</v>
      </c>
      <c r="E2506" s="13" t="s">
        <v>22</v>
      </c>
      <c r="G2506" s="10" t="s">
        <v>4735</v>
      </c>
      <c r="H2506" s="13" t="s">
        <v>4568</v>
      </c>
      <c r="I2506" s="13" t="s">
        <v>4569</v>
      </c>
      <c r="J2506" s="13" t="str">
        <f t="shared" si="195"/>
        <v>BOX-</v>
      </c>
      <c r="K2506" s="13" t="s">
        <v>23</v>
      </c>
      <c r="L2506" s="44">
        <v>1010</v>
      </c>
      <c r="M2506" s="13" t="s">
        <v>365</v>
      </c>
      <c r="N2506" s="20" t="s">
        <v>366</v>
      </c>
      <c r="O2506" s="61">
        <v>10.9</v>
      </c>
      <c r="P2506" s="46">
        <f t="shared" si="196"/>
        <v>11009</v>
      </c>
      <c r="Q2506" s="20">
        <f t="shared" si="197"/>
        <v>6.4</v>
      </c>
      <c r="R2506" s="20">
        <f t="shared" si="198"/>
        <v>1.703125</v>
      </c>
      <c r="S2506" s="18">
        <f t="shared" si="199"/>
        <v>1720.15625</v>
      </c>
      <c r="T2506" s="17" t="s">
        <v>694</v>
      </c>
      <c r="U2506" s="19" t="s">
        <v>55</v>
      </c>
    </row>
    <row r="2507" spans="1:21" ht="13.2" hidden="1">
      <c r="A2507" s="63" t="s">
        <v>1712</v>
      </c>
      <c r="B2507" s="11">
        <v>44573</v>
      </c>
      <c r="C2507" s="12">
        <v>44531</v>
      </c>
      <c r="D2507" s="69" t="s">
        <v>392</v>
      </c>
      <c r="E2507" s="13" t="s">
        <v>393</v>
      </c>
      <c r="G2507" s="69" t="s">
        <v>652</v>
      </c>
      <c r="H2507" s="13" t="s">
        <v>1437</v>
      </c>
      <c r="I2507" s="13" t="s">
        <v>1438</v>
      </c>
      <c r="J2507" s="13" t="str">
        <f t="shared" si="195"/>
        <v>GLID</v>
      </c>
      <c r="K2507" s="13" t="s">
        <v>23</v>
      </c>
      <c r="L2507" s="44">
        <v>1020</v>
      </c>
      <c r="M2507" s="13" t="s">
        <v>365</v>
      </c>
      <c r="N2507" s="20" t="s">
        <v>366</v>
      </c>
      <c r="O2507" s="61">
        <v>10.91</v>
      </c>
      <c r="P2507" s="46">
        <f t="shared" si="196"/>
        <v>11128.2</v>
      </c>
      <c r="Q2507" s="20">
        <f t="shared" si="197"/>
        <v>6.4</v>
      </c>
      <c r="R2507" s="20">
        <f t="shared" si="198"/>
        <v>1.7046874999999999</v>
      </c>
      <c r="S2507" s="18">
        <f t="shared" si="199"/>
        <v>1738.78125</v>
      </c>
      <c r="T2507" s="17" t="s">
        <v>694</v>
      </c>
      <c r="U2507" s="19" t="s">
        <v>38</v>
      </c>
    </row>
    <row r="2508" spans="1:21" ht="13.2" hidden="1">
      <c r="A2508" s="63" t="s">
        <v>4029</v>
      </c>
      <c r="B2508" s="11">
        <v>44634</v>
      </c>
      <c r="C2508" s="12">
        <v>44560</v>
      </c>
      <c r="D2508" s="13" t="s">
        <v>382</v>
      </c>
      <c r="E2508" s="13" t="s">
        <v>383</v>
      </c>
      <c r="G2508" s="10" t="s">
        <v>4898</v>
      </c>
      <c r="H2508" s="13" t="s">
        <v>4570</v>
      </c>
      <c r="I2508" s="13" t="s">
        <v>4571</v>
      </c>
      <c r="J2508" s="13" t="str">
        <f t="shared" si="195"/>
        <v>GLID</v>
      </c>
      <c r="K2508" s="13" t="s">
        <v>23</v>
      </c>
      <c r="L2508" s="44">
        <v>1010</v>
      </c>
      <c r="M2508" s="13" t="s">
        <v>365</v>
      </c>
      <c r="N2508" s="20" t="s">
        <v>366</v>
      </c>
      <c r="O2508" s="61">
        <v>10.945</v>
      </c>
      <c r="P2508" s="46">
        <f t="shared" si="196"/>
        <v>11054.45</v>
      </c>
      <c r="Q2508" s="20">
        <f t="shared" si="197"/>
        <v>6.4</v>
      </c>
      <c r="R2508" s="20">
        <f t="shared" si="198"/>
        <v>1.71015625</v>
      </c>
      <c r="S2508" s="18">
        <f t="shared" si="199"/>
        <v>1727.2578125</v>
      </c>
      <c r="T2508" s="17" t="s">
        <v>694</v>
      </c>
      <c r="U2508" s="19" t="s">
        <v>38</v>
      </c>
    </row>
    <row r="2509" spans="1:21" ht="13.2" hidden="1">
      <c r="A2509" s="63" t="s">
        <v>4030</v>
      </c>
      <c r="B2509" s="11">
        <v>44645</v>
      </c>
      <c r="C2509" s="12">
        <v>44643</v>
      </c>
      <c r="D2509" s="13" t="s">
        <v>382</v>
      </c>
      <c r="E2509" s="13" t="s">
        <v>383</v>
      </c>
      <c r="G2509" s="10" t="s">
        <v>4899</v>
      </c>
      <c r="H2509" s="13" t="s">
        <v>4570</v>
      </c>
      <c r="I2509" s="13" t="s">
        <v>4571</v>
      </c>
      <c r="J2509" s="13" t="str">
        <f t="shared" si="195"/>
        <v>GLID</v>
      </c>
      <c r="K2509" s="13" t="s">
        <v>23</v>
      </c>
      <c r="L2509" s="44">
        <v>12</v>
      </c>
      <c r="M2509" s="13" t="s">
        <v>365</v>
      </c>
      <c r="N2509" s="20" t="s">
        <v>366</v>
      </c>
      <c r="O2509" s="61">
        <v>10.945</v>
      </c>
      <c r="P2509" s="46">
        <f t="shared" si="196"/>
        <v>131.34</v>
      </c>
      <c r="Q2509" s="20">
        <f t="shared" si="197"/>
        <v>6.4</v>
      </c>
      <c r="R2509" s="20">
        <f t="shared" si="198"/>
        <v>1.71015625</v>
      </c>
      <c r="S2509" s="18">
        <f t="shared" si="199"/>
        <v>20.521875000000001</v>
      </c>
      <c r="T2509" s="17" t="s">
        <v>694</v>
      </c>
      <c r="U2509" s="19" t="s">
        <v>38</v>
      </c>
    </row>
    <row r="2510" spans="1:21" ht="13.2" hidden="1">
      <c r="A2510" s="63" t="s">
        <v>4031</v>
      </c>
      <c r="B2510" s="11">
        <v>44651</v>
      </c>
      <c r="C2510" s="12">
        <v>44321</v>
      </c>
      <c r="D2510" s="13" t="s">
        <v>119</v>
      </c>
      <c r="E2510" s="13" t="s">
        <v>120</v>
      </c>
      <c r="G2510" s="10" t="s">
        <v>4693</v>
      </c>
      <c r="H2510" s="13" t="s">
        <v>4572</v>
      </c>
      <c r="I2510" s="13" t="s">
        <v>4573</v>
      </c>
      <c r="J2510" s="13" t="str">
        <f t="shared" si="195"/>
        <v>HDL-</v>
      </c>
      <c r="K2510" s="13" t="s">
        <v>23</v>
      </c>
      <c r="L2510" s="44">
        <v>120</v>
      </c>
      <c r="M2510" s="13" t="s">
        <v>365</v>
      </c>
      <c r="N2510" s="20" t="s">
        <v>366</v>
      </c>
      <c r="O2510" s="61">
        <v>10.9672</v>
      </c>
      <c r="P2510" s="46">
        <f t="shared" si="196"/>
        <v>1316.06</v>
      </c>
      <c r="Q2510" s="20">
        <f t="shared" si="197"/>
        <v>6.4</v>
      </c>
      <c r="R2510" s="20">
        <f t="shared" si="198"/>
        <v>1.713625</v>
      </c>
      <c r="S2510" s="18">
        <f t="shared" si="199"/>
        <v>205.63499999999999</v>
      </c>
      <c r="T2510" s="17" t="s">
        <v>694</v>
      </c>
      <c r="U2510" s="19" t="s">
        <v>37</v>
      </c>
    </row>
    <row r="2511" spans="1:21" ht="13.2" hidden="1">
      <c r="A2511" s="63" t="s">
        <v>4031</v>
      </c>
      <c r="B2511" s="11">
        <v>44648</v>
      </c>
      <c r="C2511" s="12">
        <v>44321</v>
      </c>
      <c r="D2511" s="13" t="s">
        <v>119</v>
      </c>
      <c r="E2511" s="13" t="s">
        <v>120</v>
      </c>
      <c r="G2511" s="10" t="s">
        <v>4694</v>
      </c>
      <c r="H2511" s="13" t="s">
        <v>4572</v>
      </c>
      <c r="I2511" s="13" t="s">
        <v>4573</v>
      </c>
      <c r="J2511" s="13" t="str">
        <f t="shared" si="195"/>
        <v>HDL-</v>
      </c>
      <c r="K2511" s="13" t="s">
        <v>23</v>
      </c>
      <c r="L2511" s="44">
        <v>-120</v>
      </c>
      <c r="M2511" s="13" t="s">
        <v>365</v>
      </c>
      <c r="N2511" s="20" t="s">
        <v>366</v>
      </c>
      <c r="O2511" s="61">
        <v>10.9672</v>
      </c>
      <c r="P2511" s="46">
        <f t="shared" si="196"/>
        <v>-1316.06</v>
      </c>
      <c r="Q2511" s="20">
        <f t="shared" si="197"/>
        <v>6.4</v>
      </c>
      <c r="R2511" s="20">
        <f t="shared" si="198"/>
        <v>1.713625</v>
      </c>
      <c r="S2511" s="18">
        <f t="shared" si="199"/>
        <v>-205.63499999999999</v>
      </c>
      <c r="T2511" s="17" t="s">
        <v>694</v>
      </c>
      <c r="U2511" s="19" t="s">
        <v>37</v>
      </c>
    </row>
    <row r="2512" spans="1:21" ht="13.2" hidden="1">
      <c r="A2512" s="63" t="s">
        <v>1751</v>
      </c>
      <c r="B2512" s="11">
        <v>44573</v>
      </c>
      <c r="C2512" s="12">
        <v>44572</v>
      </c>
      <c r="D2512" s="69" t="s">
        <v>21</v>
      </c>
      <c r="E2512" s="13" t="s">
        <v>22</v>
      </c>
      <c r="G2512" s="69" t="s">
        <v>2303</v>
      </c>
      <c r="H2512" s="13" t="s">
        <v>984</v>
      </c>
      <c r="I2512" s="13" t="s">
        <v>985</v>
      </c>
      <c r="J2512" s="13" t="str">
        <f t="shared" si="195"/>
        <v>SHTS</v>
      </c>
      <c r="K2512" s="13" t="s">
        <v>23</v>
      </c>
      <c r="L2512" s="44">
        <v>1010</v>
      </c>
      <c r="M2512" s="13" t="s">
        <v>365</v>
      </c>
      <c r="N2512" s="20" t="s">
        <v>366</v>
      </c>
      <c r="O2512" s="61">
        <v>10.98</v>
      </c>
      <c r="P2512" s="46">
        <f t="shared" si="196"/>
        <v>11089.8</v>
      </c>
      <c r="Q2512" s="20">
        <f t="shared" si="197"/>
        <v>6.4</v>
      </c>
      <c r="R2512" s="20">
        <f t="shared" si="198"/>
        <v>1.715625</v>
      </c>
      <c r="S2512" s="18">
        <f t="shared" si="199"/>
        <v>1732.78125</v>
      </c>
      <c r="T2512" s="17" t="s">
        <v>694</v>
      </c>
      <c r="U2512" s="19" t="s">
        <v>24</v>
      </c>
    </row>
    <row r="2513" spans="1:21" ht="13.2" hidden="1">
      <c r="A2513" s="63" t="s">
        <v>1668</v>
      </c>
      <c r="B2513" s="11">
        <v>44586</v>
      </c>
      <c r="C2513" s="12">
        <v>44575</v>
      </c>
      <c r="D2513" s="69" t="s">
        <v>131</v>
      </c>
      <c r="E2513" s="13" t="s">
        <v>132</v>
      </c>
      <c r="G2513" s="69" t="s">
        <v>2285</v>
      </c>
      <c r="H2513" s="13" t="s">
        <v>1421</v>
      </c>
      <c r="I2513" s="13" t="s">
        <v>1422</v>
      </c>
      <c r="J2513" s="13" t="str">
        <f t="shared" si="195"/>
        <v>GLID</v>
      </c>
      <c r="K2513" s="13" t="s">
        <v>23</v>
      </c>
      <c r="L2513" s="44">
        <v>300</v>
      </c>
      <c r="M2513" s="13" t="s">
        <v>365</v>
      </c>
      <c r="N2513" s="20" t="s">
        <v>366</v>
      </c>
      <c r="O2513" s="61">
        <v>11.08</v>
      </c>
      <c r="P2513" s="46">
        <f t="shared" si="196"/>
        <v>3324</v>
      </c>
      <c r="Q2513" s="20">
        <f t="shared" si="197"/>
        <v>6.4</v>
      </c>
      <c r="R2513" s="20">
        <f t="shared" si="198"/>
        <v>1.73125</v>
      </c>
      <c r="S2513" s="18">
        <f t="shared" si="199"/>
        <v>519.375</v>
      </c>
      <c r="T2513" s="17" t="s">
        <v>694</v>
      </c>
      <c r="U2513" s="19" t="s">
        <v>38</v>
      </c>
    </row>
    <row r="2514" spans="1:21" ht="13.2" hidden="1">
      <c r="A2514" s="63" t="s">
        <v>5713</v>
      </c>
      <c r="B2514" s="11">
        <v>44663</v>
      </c>
      <c r="C2514" s="12">
        <v>44575</v>
      </c>
      <c r="D2514" s="13" t="s">
        <v>131</v>
      </c>
      <c r="E2514" s="13" t="s">
        <v>132</v>
      </c>
      <c r="G2514" s="10" t="s">
        <v>6011</v>
      </c>
      <c r="H2514" s="13" t="s">
        <v>1421</v>
      </c>
      <c r="I2514" s="13" t="s">
        <v>1422</v>
      </c>
      <c r="J2514" s="13" t="str">
        <f t="shared" si="195"/>
        <v>GLID</v>
      </c>
      <c r="K2514" s="13" t="s">
        <v>23</v>
      </c>
      <c r="L2514" s="44">
        <v>4920</v>
      </c>
      <c r="M2514" s="13" t="s">
        <v>365</v>
      </c>
      <c r="N2514" s="20" t="s">
        <v>366</v>
      </c>
      <c r="O2514" s="61">
        <v>11.08</v>
      </c>
      <c r="P2514" s="46">
        <f t="shared" si="196"/>
        <v>54513.599999999999</v>
      </c>
      <c r="Q2514" s="20">
        <f t="shared" si="197"/>
        <v>6.4</v>
      </c>
      <c r="R2514" s="20">
        <f t="shared" si="198"/>
        <v>1.73125</v>
      </c>
      <c r="S2514" s="18">
        <f t="shared" si="199"/>
        <v>8517.75</v>
      </c>
      <c r="T2514" s="17" t="s">
        <v>694</v>
      </c>
      <c r="U2514" s="19" t="s">
        <v>38</v>
      </c>
    </row>
    <row r="2515" spans="1:21" ht="13.2" hidden="1">
      <c r="A2515" s="64" t="s">
        <v>1852</v>
      </c>
      <c r="B2515" s="11">
        <v>44568</v>
      </c>
      <c r="C2515" s="12">
        <v>44494</v>
      </c>
      <c r="D2515" s="69" t="s">
        <v>119</v>
      </c>
      <c r="E2515" s="13" t="s">
        <v>120</v>
      </c>
      <c r="G2515" s="69" t="s">
        <v>628</v>
      </c>
      <c r="H2515" s="13" t="s">
        <v>1024</v>
      </c>
      <c r="I2515" s="13" t="s">
        <v>427</v>
      </c>
      <c r="J2515" s="13" t="str">
        <f t="shared" si="195"/>
        <v>HDL-</v>
      </c>
      <c r="K2515" s="13" t="s">
        <v>23</v>
      </c>
      <c r="L2515" s="44">
        <v>1010</v>
      </c>
      <c r="M2515" s="13" t="s">
        <v>365</v>
      </c>
      <c r="N2515" s="20" t="s">
        <v>366</v>
      </c>
      <c r="O2515" s="61">
        <v>11.128399999999999</v>
      </c>
      <c r="P2515" s="46">
        <f t="shared" si="196"/>
        <v>11239.68</v>
      </c>
      <c r="Q2515" s="20">
        <f t="shared" si="197"/>
        <v>6.4</v>
      </c>
      <c r="R2515" s="20">
        <f t="shared" si="198"/>
        <v>1.7388124999999999</v>
      </c>
      <c r="S2515" s="18">
        <f t="shared" si="199"/>
        <v>1756.2006249999999</v>
      </c>
      <c r="T2515" s="17" t="s">
        <v>694</v>
      </c>
      <c r="U2515" s="19" t="s">
        <v>37</v>
      </c>
    </row>
    <row r="2516" spans="1:21" ht="13.2" hidden="1">
      <c r="A2516" s="63" t="s">
        <v>1855</v>
      </c>
      <c r="B2516" s="11">
        <v>44572</v>
      </c>
      <c r="C2516" s="12">
        <v>44484</v>
      </c>
      <c r="D2516" s="69" t="s">
        <v>119</v>
      </c>
      <c r="E2516" s="13" t="s">
        <v>120</v>
      </c>
      <c r="G2516" s="69" t="s">
        <v>672</v>
      </c>
      <c r="H2516" s="13" t="s">
        <v>1027</v>
      </c>
      <c r="I2516" s="13" t="s">
        <v>1028</v>
      </c>
      <c r="J2516" s="13" t="str">
        <f t="shared" si="195"/>
        <v>HDL-</v>
      </c>
      <c r="K2516" s="13" t="s">
        <v>23</v>
      </c>
      <c r="L2516" s="44">
        <v>1960</v>
      </c>
      <c r="M2516" s="13" t="s">
        <v>365</v>
      </c>
      <c r="N2516" s="20" t="s">
        <v>366</v>
      </c>
      <c r="O2516" s="61">
        <v>11.128399999999999</v>
      </c>
      <c r="P2516" s="46">
        <f t="shared" si="196"/>
        <v>21811.66</v>
      </c>
      <c r="Q2516" s="20">
        <f t="shared" si="197"/>
        <v>6.4</v>
      </c>
      <c r="R2516" s="20">
        <f t="shared" si="198"/>
        <v>1.7388124999999999</v>
      </c>
      <c r="S2516" s="18">
        <f t="shared" si="199"/>
        <v>3408.0724999999998</v>
      </c>
      <c r="T2516" s="17" t="s">
        <v>694</v>
      </c>
      <c r="U2516" s="19" t="s">
        <v>37</v>
      </c>
    </row>
    <row r="2517" spans="1:21" ht="13.2" hidden="1">
      <c r="A2517" s="63" t="s">
        <v>1856</v>
      </c>
      <c r="B2517" s="11">
        <v>44574</v>
      </c>
      <c r="C2517" s="12">
        <v>44504</v>
      </c>
      <c r="D2517" s="69" t="s">
        <v>119</v>
      </c>
      <c r="E2517" s="13" t="s">
        <v>120</v>
      </c>
      <c r="G2517" s="69" t="s">
        <v>610</v>
      </c>
      <c r="H2517" s="13" t="s">
        <v>1027</v>
      </c>
      <c r="I2517" s="13" t="s">
        <v>1028</v>
      </c>
      <c r="J2517" s="13" t="str">
        <f t="shared" si="195"/>
        <v>HDL-</v>
      </c>
      <c r="K2517" s="13" t="s">
        <v>23</v>
      </c>
      <c r="L2517" s="44">
        <v>270</v>
      </c>
      <c r="M2517" s="13" t="s">
        <v>365</v>
      </c>
      <c r="N2517" s="20" t="s">
        <v>366</v>
      </c>
      <c r="O2517" s="61">
        <v>11.128399999999999</v>
      </c>
      <c r="P2517" s="46">
        <f t="shared" si="196"/>
        <v>3004.67</v>
      </c>
      <c r="Q2517" s="20">
        <f t="shared" si="197"/>
        <v>6.4</v>
      </c>
      <c r="R2517" s="20">
        <f t="shared" si="198"/>
        <v>1.7388124999999999</v>
      </c>
      <c r="S2517" s="18">
        <f t="shared" si="199"/>
        <v>469.47937499999995</v>
      </c>
      <c r="T2517" s="17" t="s">
        <v>694</v>
      </c>
      <c r="U2517" s="19" t="s">
        <v>37</v>
      </c>
    </row>
    <row r="2518" spans="1:21" ht="13.2" hidden="1">
      <c r="A2518" s="64" t="s">
        <v>1856</v>
      </c>
      <c r="B2518" s="11">
        <v>44572</v>
      </c>
      <c r="C2518" s="12">
        <v>44504</v>
      </c>
      <c r="D2518" s="69" t="s">
        <v>119</v>
      </c>
      <c r="E2518" s="13" t="s">
        <v>120</v>
      </c>
      <c r="G2518" s="69" t="s">
        <v>672</v>
      </c>
      <c r="H2518" s="13" t="s">
        <v>1027</v>
      </c>
      <c r="I2518" s="13" t="s">
        <v>1028</v>
      </c>
      <c r="J2518" s="13" t="str">
        <f t="shared" si="195"/>
        <v>HDL-</v>
      </c>
      <c r="K2518" s="13" t="s">
        <v>23</v>
      </c>
      <c r="L2518" s="44">
        <v>1760</v>
      </c>
      <c r="M2518" s="13" t="s">
        <v>365</v>
      </c>
      <c r="N2518" s="20" t="s">
        <v>366</v>
      </c>
      <c r="O2518" s="61">
        <v>11.128399999999999</v>
      </c>
      <c r="P2518" s="46">
        <f t="shared" si="196"/>
        <v>19585.98</v>
      </c>
      <c r="Q2518" s="20">
        <f t="shared" si="197"/>
        <v>6.4</v>
      </c>
      <c r="R2518" s="20">
        <f t="shared" si="198"/>
        <v>1.7388124999999999</v>
      </c>
      <c r="S2518" s="18">
        <f t="shared" si="199"/>
        <v>3060.31</v>
      </c>
      <c r="T2518" s="17" t="s">
        <v>694</v>
      </c>
      <c r="U2518" s="19" t="s">
        <v>37</v>
      </c>
    </row>
    <row r="2519" spans="1:21" ht="13.2" hidden="1">
      <c r="A2519" s="63" t="s">
        <v>1857</v>
      </c>
      <c r="B2519" s="11">
        <v>44574</v>
      </c>
      <c r="C2519" s="12">
        <v>44484</v>
      </c>
      <c r="D2519" s="69" t="s">
        <v>119</v>
      </c>
      <c r="E2519" s="13" t="s">
        <v>120</v>
      </c>
      <c r="G2519" s="69" t="s">
        <v>610</v>
      </c>
      <c r="H2519" s="13" t="s">
        <v>1029</v>
      </c>
      <c r="I2519" s="13" t="s">
        <v>1030</v>
      </c>
      <c r="J2519" s="13" t="str">
        <f t="shared" si="195"/>
        <v>HDL-</v>
      </c>
      <c r="K2519" s="13" t="s">
        <v>23</v>
      </c>
      <c r="L2519" s="44">
        <v>730</v>
      </c>
      <c r="M2519" s="13" t="s">
        <v>365</v>
      </c>
      <c r="N2519" s="13" t="s">
        <v>366</v>
      </c>
      <c r="O2519" s="62">
        <v>11.128399999999999</v>
      </c>
      <c r="P2519" s="46">
        <f t="shared" si="196"/>
        <v>8123.73</v>
      </c>
      <c r="Q2519" s="20">
        <f t="shared" si="197"/>
        <v>6.4</v>
      </c>
      <c r="R2519" s="20">
        <f t="shared" si="198"/>
        <v>1.7388124999999999</v>
      </c>
      <c r="S2519" s="18">
        <f t="shared" si="199"/>
        <v>1269.3331249999999</v>
      </c>
      <c r="T2519" s="17" t="s">
        <v>694</v>
      </c>
      <c r="U2519" s="19" t="s">
        <v>37</v>
      </c>
    </row>
    <row r="2520" spans="1:21" ht="13.2" hidden="1">
      <c r="A2520" s="63" t="s">
        <v>1857</v>
      </c>
      <c r="B2520" s="11">
        <v>44568</v>
      </c>
      <c r="C2520" s="12">
        <v>44484</v>
      </c>
      <c r="D2520" s="69" t="s">
        <v>119</v>
      </c>
      <c r="E2520" s="13" t="s">
        <v>120</v>
      </c>
      <c r="G2520" s="69" t="s">
        <v>628</v>
      </c>
      <c r="H2520" s="13" t="s">
        <v>1029</v>
      </c>
      <c r="I2520" s="13" t="s">
        <v>1030</v>
      </c>
      <c r="J2520" s="13" t="str">
        <f t="shared" si="195"/>
        <v>HDL-</v>
      </c>
      <c r="K2520" s="13" t="s">
        <v>23</v>
      </c>
      <c r="L2520" s="44">
        <v>270</v>
      </c>
      <c r="M2520" s="13" t="s">
        <v>365</v>
      </c>
      <c r="N2520" s="20" t="s">
        <v>366</v>
      </c>
      <c r="O2520" s="61">
        <v>11.128399999999999</v>
      </c>
      <c r="P2520" s="46">
        <f t="shared" si="196"/>
        <v>3004.67</v>
      </c>
      <c r="Q2520" s="20">
        <f t="shared" si="197"/>
        <v>6.4</v>
      </c>
      <c r="R2520" s="20">
        <f t="shared" si="198"/>
        <v>1.7388124999999999</v>
      </c>
      <c r="S2520" s="18">
        <f t="shared" si="199"/>
        <v>469.47937499999995</v>
      </c>
      <c r="T2520" s="17" t="s">
        <v>694</v>
      </c>
      <c r="U2520" s="19" t="s">
        <v>37</v>
      </c>
    </row>
    <row r="2521" spans="1:21" ht="13.2" hidden="1">
      <c r="A2521" s="63" t="s">
        <v>1858</v>
      </c>
      <c r="B2521" s="11">
        <v>44574</v>
      </c>
      <c r="C2521" s="12">
        <v>44504</v>
      </c>
      <c r="D2521" s="69" t="s">
        <v>119</v>
      </c>
      <c r="E2521" s="13" t="s">
        <v>120</v>
      </c>
      <c r="G2521" s="69" t="s">
        <v>610</v>
      </c>
      <c r="H2521" s="13" t="s">
        <v>1029</v>
      </c>
      <c r="I2521" s="13" t="s">
        <v>1030</v>
      </c>
      <c r="J2521" s="13" t="str">
        <f t="shared" si="195"/>
        <v>HDL-</v>
      </c>
      <c r="K2521" s="13" t="s">
        <v>23</v>
      </c>
      <c r="L2521" s="44">
        <v>1010</v>
      </c>
      <c r="M2521" s="13" t="s">
        <v>365</v>
      </c>
      <c r="N2521" s="20" t="s">
        <v>366</v>
      </c>
      <c r="O2521" s="61">
        <v>11.128399999999999</v>
      </c>
      <c r="P2521" s="46">
        <f t="shared" si="196"/>
        <v>11239.68</v>
      </c>
      <c r="Q2521" s="20">
        <f t="shared" si="197"/>
        <v>6.4</v>
      </c>
      <c r="R2521" s="20">
        <f t="shared" si="198"/>
        <v>1.7388124999999999</v>
      </c>
      <c r="S2521" s="18">
        <f t="shared" si="199"/>
        <v>1756.2006249999999</v>
      </c>
      <c r="T2521" s="17" t="s">
        <v>694</v>
      </c>
      <c r="U2521" s="19" t="s">
        <v>37</v>
      </c>
    </row>
    <row r="2522" spans="1:21" ht="13.2" hidden="1">
      <c r="A2522" s="64" t="s">
        <v>1859</v>
      </c>
      <c r="B2522" s="11">
        <v>44574</v>
      </c>
      <c r="C2522" s="12">
        <v>44484</v>
      </c>
      <c r="D2522" s="69" t="s">
        <v>119</v>
      </c>
      <c r="E2522" s="13" t="s">
        <v>120</v>
      </c>
      <c r="G2522" s="69" t="s">
        <v>610</v>
      </c>
      <c r="H2522" s="13" t="s">
        <v>1031</v>
      </c>
      <c r="I2522" s="13" t="s">
        <v>1032</v>
      </c>
      <c r="J2522" s="13" t="str">
        <f t="shared" si="195"/>
        <v>HDL-</v>
      </c>
      <c r="K2522" s="13" t="s">
        <v>23</v>
      </c>
      <c r="L2522" s="44">
        <v>970</v>
      </c>
      <c r="M2522" s="13" t="s">
        <v>365</v>
      </c>
      <c r="N2522" s="20" t="s">
        <v>366</v>
      </c>
      <c r="O2522" s="61">
        <v>11.128399999999999</v>
      </c>
      <c r="P2522" s="46">
        <f t="shared" si="196"/>
        <v>10794.55</v>
      </c>
      <c r="Q2522" s="20">
        <f t="shared" si="197"/>
        <v>6.4</v>
      </c>
      <c r="R2522" s="20">
        <f t="shared" si="198"/>
        <v>1.7388124999999999</v>
      </c>
      <c r="S2522" s="18">
        <f t="shared" si="199"/>
        <v>1686.6481249999999</v>
      </c>
      <c r="T2522" s="17" t="s">
        <v>694</v>
      </c>
      <c r="U2522" s="19" t="s">
        <v>37</v>
      </c>
    </row>
    <row r="2523" spans="1:21" ht="13.2" hidden="1">
      <c r="A2523" s="63" t="s">
        <v>1860</v>
      </c>
      <c r="B2523" s="11">
        <v>44574</v>
      </c>
      <c r="C2523" s="12">
        <v>44504</v>
      </c>
      <c r="D2523" s="69" t="s">
        <v>119</v>
      </c>
      <c r="E2523" s="13" t="s">
        <v>120</v>
      </c>
      <c r="G2523" s="69" t="s">
        <v>610</v>
      </c>
      <c r="H2523" s="13" t="s">
        <v>1031</v>
      </c>
      <c r="I2523" s="13" t="s">
        <v>1032</v>
      </c>
      <c r="J2523" s="13" t="str">
        <f t="shared" si="195"/>
        <v>HDL-</v>
      </c>
      <c r="K2523" s="13" t="s">
        <v>23</v>
      </c>
      <c r="L2523" s="44">
        <v>1010</v>
      </c>
      <c r="M2523" s="13" t="s">
        <v>365</v>
      </c>
      <c r="N2523" s="20" t="s">
        <v>366</v>
      </c>
      <c r="O2523" s="61">
        <v>11.128399999999999</v>
      </c>
      <c r="P2523" s="46">
        <f t="shared" si="196"/>
        <v>11239.68</v>
      </c>
      <c r="Q2523" s="20">
        <f t="shared" si="197"/>
        <v>6.4</v>
      </c>
      <c r="R2523" s="20">
        <f t="shared" si="198"/>
        <v>1.7388124999999999</v>
      </c>
      <c r="S2523" s="18">
        <f t="shared" si="199"/>
        <v>1756.2006249999999</v>
      </c>
      <c r="T2523" s="17" t="s">
        <v>694</v>
      </c>
      <c r="U2523" s="19" t="s">
        <v>37</v>
      </c>
    </row>
    <row r="2524" spans="1:21" ht="13.2" hidden="1">
      <c r="A2524" s="63" t="s">
        <v>4032</v>
      </c>
      <c r="B2524" s="11">
        <v>44650</v>
      </c>
      <c r="C2524" s="12">
        <v>44641</v>
      </c>
      <c r="D2524" s="13" t="s">
        <v>21</v>
      </c>
      <c r="E2524" s="13" t="s">
        <v>22</v>
      </c>
      <c r="G2524" s="10" t="s">
        <v>4805</v>
      </c>
      <c r="H2524" s="13" t="s">
        <v>4574</v>
      </c>
      <c r="I2524" s="13" t="s">
        <v>4575</v>
      </c>
      <c r="J2524" s="13" t="str">
        <f t="shared" si="195"/>
        <v>BOX-</v>
      </c>
      <c r="K2524" s="13" t="s">
        <v>23</v>
      </c>
      <c r="L2524" s="44">
        <v>1510</v>
      </c>
      <c r="M2524" s="13" t="s">
        <v>365</v>
      </c>
      <c r="N2524" s="20" t="s">
        <v>366</v>
      </c>
      <c r="O2524" s="61">
        <v>11.34</v>
      </c>
      <c r="P2524" s="46">
        <f t="shared" si="196"/>
        <v>17123.400000000001</v>
      </c>
      <c r="Q2524" s="20">
        <f t="shared" si="197"/>
        <v>6.4</v>
      </c>
      <c r="R2524" s="20">
        <f t="shared" si="198"/>
        <v>1.7718749999999999</v>
      </c>
      <c r="S2524" s="18">
        <f t="shared" si="199"/>
        <v>2675.53125</v>
      </c>
      <c r="T2524" s="17" t="s">
        <v>694</v>
      </c>
      <c r="U2524" s="19" t="s">
        <v>55</v>
      </c>
    </row>
    <row r="2525" spans="1:21" ht="13.2" hidden="1">
      <c r="A2525" s="40" t="s">
        <v>3254</v>
      </c>
      <c r="B2525" s="47">
        <v>44620</v>
      </c>
      <c r="C2525" s="12">
        <v>44489</v>
      </c>
      <c r="D2525" s="13" t="s">
        <v>40</v>
      </c>
      <c r="E2525" s="13" t="s">
        <v>41</v>
      </c>
      <c r="G2525" s="10" t="s">
        <v>3422</v>
      </c>
      <c r="H2525" s="40" t="s">
        <v>2900</v>
      </c>
      <c r="I2525" s="47" t="s">
        <v>2901</v>
      </c>
      <c r="J2525" s="13" t="str">
        <f t="shared" si="195"/>
        <v>LHDL</v>
      </c>
      <c r="K2525" s="40" t="s">
        <v>23</v>
      </c>
      <c r="L2525" s="52">
        <v>960</v>
      </c>
      <c r="M2525" s="40" t="s">
        <v>365</v>
      </c>
      <c r="N2525" s="39" t="s">
        <v>366</v>
      </c>
      <c r="O2525" s="56">
        <v>11.377000000000001</v>
      </c>
      <c r="P2525" s="46">
        <f t="shared" si="196"/>
        <v>10921.92</v>
      </c>
      <c r="Q2525" s="20">
        <f t="shared" si="197"/>
        <v>6.4</v>
      </c>
      <c r="R2525" s="20">
        <f t="shared" si="198"/>
        <v>1.7776562499999999</v>
      </c>
      <c r="S2525" s="18">
        <f t="shared" si="199"/>
        <v>1706.55</v>
      </c>
      <c r="T2525" s="17" t="s">
        <v>694</v>
      </c>
      <c r="U2525" s="40" t="s">
        <v>43</v>
      </c>
    </row>
    <row r="2526" spans="1:21" ht="13.2" hidden="1">
      <c r="A2526" s="63" t="s">
        <v>3254</v>
      </c>
      <c r="B2526" s="11">
        <v>44627</v>
      </c>
      <c r="C2526" s="12">
        <v>44489</v>
      </c>
      <c r="D2526" s="13" t="s">
        <v>40</v>
      </c>
      <c r="E2526" s="13" t="s">
        <v>41</v>
      </c>
      <c r="G2526" s="10" t="s">
        <v>4846</v>
      </c>
      <c r="H2526" s="13" t="s">
        <v>2900</v>
      </c>
      <c r="I2526" s="13" t="s">
        <v>2901</v>
      </c>
      <c r="J2526" s="13" t="str">
        <f t="shared" si="195"/>
        <v>LHDL</v>
      </c>
      <c r="K2526" s="13" t="s">
        <v>23</v>
      </c>
      <c r="L2526" s="44">
        <v>570</v>
      </c>
      <c r="M2526" s="13" t="s">
        <v>365</v>
      </c>
      <c r="N2526" s="20" t="s">
        <v>366</v>
      </c>
      <c r="O2526" s="61">
        <v>11.377000000000001</v>
      </c>
      <c r="P2526" s="46">
        <f t="shared" si="196"/>
        <v>6484.89</v>
      </c>
      <c r="Q2526" s="20">
        <f t="shared" si="197"/>
        <v>6.4</v>
      </c>
      <c r="R2526" s="20">
        <f t="shared" si="198"/>
        <v>1.7776562499999999</v>
      </c>
      <c r="S2526" s="18">
        <f t="shared" si="199"/>
        <v>1013.2640624999999</v>
      </c>
      <c r="T2526" s="17" t="s">
        <v>694</v>
      </c>
      <c r="U2526" s="19" t="s">
        <v>43</v>
      </c>
    </row>
    <row r="2527" spans="1:21" ht="13.2" hidden="1">
      <c r="A2527" s="63" t="s">
        <v>4033</v>
      </c>
      <c r="B2527" s="11">
        <v>44635</v>
      </c>
      <c r="C2527" s="12">
        <v>44489</v>
      </c>
      <c r="D2527" s="13" t="s">
        <v>40</v>
      </c>
      <c r="E2527" s="13" t="s">
        <v>41</v>
      </c>
      <c r="G2527" s="10" t="s">
        <v>4845</v>
      </c>
      <c r="H2527" s="13" t="s">
        <v>2900</v>
      </c>
      <c r="I2527" s="13" t="s">
        <v>2901</v>
      </c>
      <c r="J2527" s="13" t="str">
        <f t="shared" si="195"/>
        <v>LHDL</v>
      </c>
      <c r="K2527" s="13" t="s">
        <v>23</v>
      </c>
      <c r="L2527" s="44">
        <v>500</v>
      </c>
      <c r="M2527" s="13" t="s">
        <v>365</v>
      </c>
      <c r="N2527" s="13" t="s">
        <v>366</v>
      </c>
      <c r="O2527" s="62">
        <v>11.377000000000001</v>
      </c>
      <c r="P2527" s="46">
        <f t="shared" si="196"/>
        <v>5688.5</v>
      </c>
      <c r="Q2527" s="20">
        <f t="shared" si="197"/>
        <v>6.4</v>
      </c>
      <c r="R2527" s="20">
        <f t="shared" si="198"/>
        <v>1.7776562499999999</v>
      </c>
      <c r="S2527" s="18">
        <f t="shared" si="199"/>
        <v>888.828125</v>
      </c>
      <c r="T2527" s="17" t="s">
        <v>694</v>
      </c>
      <c r="U2527" s="19" t="s">
        <v>43</v>
      </c>
    </row>
    <row r="2528" spans="1:21" ht="13.2" hidden="1">
      <c r="A2528" s="63" t="s">
        <v>4033</v>
      </c>
      <c r="B2528" s="11">
        <v>44627</v>
      </c>
      <c r="C2528" s="12">
        <v>44489</v>
      </c>
      <c r="D2528" s="13" t="s">
        <v>40</v>
      </c>
      <c r="E2528" s="13" t="s">
        <v>41</v>
      </c>
      <c r="G2528" s="10" t="s">
        <v>4846</v>
      </c>
      <c r="H2528" s="13" t="s">
        <v>2900</v>
      </c>
      <c r="I2528" s="13" t="s">
        <v>2901</v>
      </c>
      <c r="J2528" s="13" t="str">
        <f t="shared" si="195"/>
        <v>LHDL</v>
      </c>
      <c r="K2528" s="13" t="s">
        <v>23</v>
      </c>
      <c r="L2528" s="44">
        <v>510</v>
      </c>
      <c r="M2528" s="13" t="s">
        <v>365</v>
      </c>
      <c r="N2528" s="20" t="s">
        <v>366</v>
      </c>
      <c r="O2528" s="61">
        <v>11.377000000000001</v>
      </c>
      <c r="P2528" s="46">
        <f t="shared" si="196"/>
        <v>5802.27</v>
      </c>
      <c r="Q2528" s="20">
        <f t="shared" si="197"/>
        <v>6.4</v>
      </c>
      <c r="R2528" s="20">
        <f t="shared" si="198"/>
        <v>1.7776562499999999</v>
      </c>
      <c r="S2528" s="18">
        <f t="shared" si="199"/>
        <v>906.60468749999995</v>
      </c>
      <c r="T2528" s="17" t="s">
        <v>694</v>
      </c>
      <c r="U2528" s="19" t="s">
        <v>43</v>
      </c>
    </row>
    <row r="2529" spans="1:21" ht="13.2" hidden="1">
      <c r="A2529" s="63" t="s">
        <v>5714</v>
      </c>
      <c r="B2529" s="11">
        <v>44653</v>
      </c>
      <c r="C2529" s="12">
        <v>44522</v>
      </c>
      <c r="D2529" s="13" t="s">
        <v>40</v>
      </c>
      <c r="E2529" s="13" t="s">
        <v>41</v>
      </c>
      <c r="G2529" s="10" t="s">
        <v>6012</v>
      </c>
      <c r="H2529" s="13" t="s">
        <v>5184</v>
      </c>
      <c r="I2529" s="13" t="s">
        <v>118</v>
      </c>
      <c r="J2529" s="13" t="str">
        <f t="shared" si="195"/>
        <v>LHDL</v>
      </c>
      <c r="K2529" s="13" t="s">
        <v>23</v>
      </c>
      <c r="L2529" s="44">
        <v>1000</v>
      </c>
      <c r="M2529" s="13" t="s">
        <v>365</v>
      </c>
      <c r="N2529" s="20" t="s">
        <v>366</v>
      </c>
      <c r="O2529" s="61">
        <v>11.377000000000001</v>
      </c>
      <c r="P2529" s="46">
        <f t="shared" si="196"/>
        <v>11377</v>
      </c>
      <c r="Q2529" s="20">
        <f t="shared" si="197"/>
        <v>6.4</v>
      </c>
      <c r="R2529" s="20">
        <f t="shared" si="198"/>
        <v>1.7776562499999999</v>
      </c>
      <c r="S2529" s="18">
        <f t="shared" si="199"/>
        <v>1777.65625</v>
      </c>
      <c r="T2529" s="17" t="s">
        <v>694</v>
      </c>
      <c r="U2529" s="19" t="s">
        <v>43</v>
      </c>
    </row>
    <row r="2530" spans="1:21" ht="13.2" hidden="1">
      <c r="A2530" s="63" t="s">
        <v>5715</v>
      </c>
      <c r="B2530" s="11">
        <v>44653</v>
      </c>
      <c r="C2530" s="12">
        <v>44522</v>
      </c>
      <c r="D2530" s="13" t="s">
        <v>40</v>
      </c>
      <c r="E2530" s="13" t="s">
        <v>41</v>
      </c>
      <c r="G2530" s="10" t="s">
        <v>6012</v>
      </c>
      <c r="H2530" s="13" t="s">
        <v>2900</v>
      </c>
      <c r="I2530" s="13" t="s">
        <v>2901</v>
      </c>
      <c r="J2530" s="13" t="str">
        <f t="shared" si="195"/>
        <v>LHDL</v>
      </c>
      <c r="K2530" s="13" t="s">
        <v>23</v>
      </c>
      <c r="L2530" s="44">
        <v>1020</v>
      </c>
      <c r="M2530" s="13" t="s">
        <v>365</v>
      </c>
      <c r="N2530" s="20" t="s">
        <v>366</v>
      </c>
      <c r="O2530" s="61">
        <v>11.377000000000001</v>
      </c>
      <c r="P2530" s="46">
        <f t="shared" si="196"/>
        <v>11604.54</v>
      </c>
      <c r="Q2530" s="20">
        <f t="shared" si="197"/>
        <v>6.4</v>
      </c>
      <c r="R2530" s="20">
        <f t="shared" si="198"/>
        <v>1.7776562499999999</v>
      </c>
      <c r="S2530" s="18">
        <f t="shared" si="199"/>
        <v>1813.2093749999999</v>
      </c>
      <c r="T2530" s="17" t="s">
        <v>694</v>
      </c>
      <c r="U2530" s="19" t="s">
        <v>43</v>
      </c>
    </row>
    <row r="2531" spans="1:21" ht="13.2" hidden="1">
      <c r="A2531" s="64" t="s">
        <v>1669</v>
      </c>
      <c r="B2531" s="11">
        <v>44585</v>
      </c>
      <c r="C2531" s="12">
        <v>44585</v>
      </c>
      <c r="D2531" s="69" t="s">
        <v>277</v>
      </c>
      <c r="E2531" s="13" t="s">
        <v>278</v>
      </c>
      <c r="G2531" s="69" t="s">
        <v>642</v>
      </c>
      <c r="H2531" s="13" t="s">
        <v>1421</v>
      </c>
      <c r="I2531" s="13" t="s">
        <v>1422</v>
      </c>
      <c r="J2531" s="13" t="str">
        <f t="shared" si="195"/>
        <v>GLID</v>
      </c>
      <c r="K2531" s="13" t="s">
        <v>23</v>
      </c>
      <c r="L2531" s="44">
        <v>300</v>
      </c>
      <c r="M2531" s="13" t="s">
        <v>365</v>
      </c>
      <c r="N2531" s="20" t="s">
        <v>366</v>
      </c>
      <c r="O2531" s="61">
        <v>11.38</v>
      </c>
      <c r="P2531" s="46">
        <f t="shared" si="196"/>
        <v>3414</v>
      </c>
      <c r="Q2531" s="20">
        <f t="shared" si="197"/>
        <v>6.4</v>
      </c>
      <c r="R2531" s="20">
        <f t="shared" si="198"/>
        <v>1.778125</v>
      </c>
      <c r="S2531" s="18">
        <f t="shared" si="199"/>
        <v>533.4375</v>
      </c>
      <c r="T2531" s="17" t="s">
        <v>694</v>
      </c>
      <c r="U2531" s="19" t="s">
        <v>38</v>
      </c>
    </row>
    <row r="2532" spans="1:21" ht="13.2" hidden="1">
      <c r="A2532" s="40" t="s">
        <v>4034</v>
      </c>
      <c r="B2532" s="47">
        <v>44627</v>
      </c>
      <c r="C2532" s="12">
        <v>44575</v>
      </c>
      <c r="D2532" s="40" t="s">
        <v>277</v>
      </c>
      <c r="E2532" s="13" t="s">
        <v>278</v>
      </c>
      <c r="G2532" s="10" t="s">
        <v>4885</v>
      </c>
      <c r="H2532" s="13" t="s">
        <v>1421</v>
      </c>
      <c r="I2532" s="13" t="s">
        <v>1422</v>
      </c>
      <c r="J2532" s="13" t="str">
        <f t="shared" si="195"/>
        <v>GLID</v>
      </c>
      <c r="K2532" s="40" t="s">
        <v>23</v>
      </c>
      <c r="L2532" s="52">
        <v>7780</v>
      </c>
      <c r="M2532" s="13" t="s">
        <v>365</v>
      </c>
      <c r="N2532" s="39" t="s">
        <v>366</v>
      </c>
      <c r="O2532" s="56">
        <v>11.38</v>
      </c>
      <c r="P2532" s="46">
        <f t="shared" si="196"/>
        <v>88536.4</v>
      </c>
      <c r="Q2532" s="20">
        <f t="shared" si="197"/>
        <v>6.4</v>
      </c>
      <c r="R2532" s="20">
        <f t="shared" si="198"/>
        <v>1.778125</v>
      </c>
      <c r="S2532" s="18">
        <f t="shared" si="199"/>
        <v>13833.8125</v>
      </c>
      <c r="T2532" s="17" t="s">
        <v>694</v>
      </c>
      <c r="U2532" s="40" t="s">
        <v>38</v>
      </c>
    </row>
    <row r="2533" spans="1:21" ht="13.2" hidden="1">
      <c r="A2533" s="63" t="s">
        <v>5716</v>
      </c>
      <c r="B2533" s="11">
        <v>44676</v>
      </c>
      <c r="C2533" s="12">
        <v>44673</v>
      </c>
      <c r="D2533" s="13" t="s">
        <v>277</v>
      </c>
      <c r="E2533" s="13" t="s">
        <v>278</v>
      </c>
      <c r="G2533" s="10" t="s">
        <v>6013</v>
      </c>
      <c r="H2533" s="13" t="s">
        <v>1421</v>
      </c>
      <c r="I2533" s="13" t="s">
        <v>1422</v>
      </c>
      <c r="J2533" s="13" t="str">
        <f t="shared" si="195"/>
        <v>GLID</v>
      </c>
      <c r="K2533" s="13" t="s">
        <v>23</v>
      </c>
      <c r="L2533" s="44">
        <v>3100</v>
      </c>
      <c r="M2533" s="13" t="s">
        <v>365</v>
      </c>
      <c r="N2533" s="20" t="s">
        <v>366</v>
      </c>
      <c r="O2533" s="61">
        <v>11.38</v>
      </c>
      <c r="P2533" s="46">
        <f t="shared" si="196"/>
        <v>35278</v>
      </c>
      <c r="Q2533" s="20">
        <f t="shared" si="197"/>
        <v>6.4</v>
      </c>
      <c r="R2533" s="20">
        <f t="shared" si="198"/>
        <v>1.778125</v>
      </c>
      <c r="S2533" s="18">
        <f t="shared" si="199"/>
        <v>5512.1875</v>
      </c>
      <c r="T2533" s="17" t="s">
        <v>694</v>
      </c>
      <c r="U2533" s="19" t="s">
        <v>38</v>
      </c>
    </row>
    <row r="2534" spans="1:21" ht="13.2" hidden="1">
      <c r="A2534" s="63" t="s">
        <v>1658</v>
      </c>
      <c r="B2534" s="11">
        <v>44579</v>
      </c>
      <c r="C2534" s="12">
        <v>44463</v>
      </c>
      <c r="D2534" s="69" t="s">
        <v>40</v>
      </c>
      <c r="E2534" s="13" t="s">
        <v>41</v>
      </c>
      <c r="G2534" s="69" t="s">
        <v>682</v>
      </c>
      <c r="H2534" s="13" t="s">
        <v>273</v>
      </c>
      <c r="I2534" s="13" t="s">
        <v>274</v>
      </c>
      <c r="J2534" s="13" t="str">
        <f t="shared" si="195"/>
        <v>LHDL</v>
      </c>
      <c r="K2534" s="13" t="s">
        <v>23</v>
      </c>
      <c r="L2534" s="44">
        <v>900</v>
      </c>
      <c r="M2534" s="13" t="s">
        <v>365</v>
      </c>
      <c r="N2534" s="20" t="s">
        <v>366</v>
      </c>
      <c r="O2534" s="61">
        <v>11.439500000000001</v>
      </c>
      <c r="P2534" s="46">
        <f t="shared" si="196"/>
        <v>10295.549999999999</v>
      </c>
      <c r="Q2534" s="20">
        <f t="shared" si="197"/>
        <v>6.4</v>
      </c>
      <c r="R2534" s="20">
        <f t="shared" si="198"/>
        <v>1.7874218749999999</v>
      </c>
      <c r="S2534" s="18">
        <f t="shared" si="199"/>
        <v>1608.6796875</v>
      </c>
      <c r="T2534" s="17" t="s">
        <v>694</v>
      </c>
      <c r="U2534" s="19" t="s">
        <v>43</v>
      </c>
    </row>
    <row r="2535" spans="1:21" ht="13.2" hidden="1">
      <c r="A2535" s="64" t="s">
        <v>1659</v>
      </c>
      <c r="B2535" s="11">
        <v>44582</v>
      </c>
      <c r="C2535" s="12">
        <v>44484</v>
      </c>
      <c r="D2535" s="69" t="s">
        <v>40</v>
      </c>
      <c r="E2535" s="13" t="s">
        <v>41</v>
      </c>
      <c r="G2535" s="69" t="s">
        <v>679</v>
      </c>
      <c r="H2535" s="13" t="s">
        <v>1077</v>
      </c>
      <c r="I2535" s="13" t="s">
        <v>1096</v>
      </c>
      <c r="J2535" s="13" t="str">
        <f t="shared" si="195"/>
        <v>LHDL</v>
      </c>
      <c r="K2535" s="13" t="s">
        <v>23</v>
      </c>
      <c r="L2535" s="44">
        <v>510</v>
      </c>
      <c r="M2535" s="13" t="s">
        <v>365</v>
      </c>
      <c r="N2535" s="20" t="s">
        <v>366</v>
      </c>
      <c r="O2535" s="61">
        <v>11.439500000000001</v>
      </c>
      <c r="P2535" s="46">
        <f t="shared" si="196"/>
        <v>5834.15</v>
      </c>
      <c r="Q2535" s="20">
        <f t="shared" si="197"/>
        <v>6.4</v>
      </c>
      <c r="R2535" s="20">
        <f t="shared" si="198"/>
        <v>1.7874218749999999</v>
      </c>
      <c r="S2535" s="18">
        <f t="shared" si="199"/>
        <v>911.58515624999995</v>
      </c>
      <c r="T2535" s="17" t="s">
        <v>694</v>
      </c>
      <c r="U2535" s="19" t="s">
        <v>43</v>
      </c>
    </row>
    <row r="2536" spans="1:21" ht="13.2" hidden="1">
      <c r="A2536" s="63" t="s">
        <v>1660</v>
      </c>
      <c r="B2536" s="11">
        <v>44580</v>
      </c>
      <c r="C2536" s="12">
        <v>44463</v>
      </c>
      <c r="D2536" s="69" t="s">
        <v>40</v>
      </c>
      <c r="E2536" s="13" t="s">
        <v>41</v>
      </c>
      <c r="G2536" s="69" t="s">
        <v>627</v>
      </c>
      <c r="H2536" s="13" t="s">
        <v>149</v>
      </c>
      <c r="I2536" s="13" t="s">
        <v>117</v>
      </c>
      <c r="J2536" s="13" t="str">
        <f t="shared" si="195"/>
        <v>LHDL</v>
      </c>
      <c r="K2536" s="13" t="s">
        <v>23</v>
      </c>
      <c r="L2536" s="44">
        <v>500</v>
      </c>
      <c r="M2536" s="13" t="s">
        <v>365</v>
      </c>
      <c r="N2536" s="20" t="s">
        <v>366</v>
      </c>
      <c r="O2536" s="61">
        <v>11.439500000000001</v>
      </c>
      <c r="P2536" s="46">
        <f t="shared" si="196"/>
        <v>5719.75</v>
      </c>
      <c r="Q2536" s="20">
        <f t="shared" si="197"/>
        <v>6.4</v>
      </c>
      <c r="R2536" s="20">
        <f t="shared" si="198"/>
        <v>1.7874218749999999</v>
      </c>
      <c r="S2536" s="18">
        <f t="shared" si="199"/>
        <v>893.7109375</v>
      </c>
      <c r="T2536" s="17" t="s">
        <v>694</v>
      </c>
      <c r="U2536" s="19" t="s">
        <v>43</v>
      </c>
    </row>
    <row r="2537" spans="1:21" ht="13.2" hidden="1">
      <c r="A2537" s="40" t="s">
        <v>4035</v>
      </c>
      <c r="B2537" s="47">
        <v>44635</v>
      </c>
      <c r="C2537" s="12">
        <v>44489</v>
      </c>
      <c r="D2537" s="40" t="s">
        <v>40</v>
      </c>
      <c r="E2537" s="13" t="s">
        <v>41</v>
      </c>
      <c r="G2537" s="10" t="s">
        <v>4845</v>
      </c>
      <c r="H2537" s="13" t="s">
        <v>273</v>
      </c>
      <c r="I2537" s="13" t="s">
        <v>274</v>
      </c>
      <c r="J2537" s="13" t="str">
        <f t="shared" si="195"/>
        <v>LHDL</v>
      </c>
      <c r="K2537" s="40" t="s">
        <v>23</v>
      </c>
      <c r="L2537" s="52">
        <v>580</v>
      </c>
      <c r="M2537" s="13" t="s">
        <v>365</v>
      </c>
      <c r="N2537" s="39" t="s">
        <v>366</v>
      </c>
      <c r="O2537" s="56">
        <v>11.439500000000001</v>
      </c>
      <c r="P2537" s="46">
        <f t="shared" si="196"/>
        <v>6634.91</v>
      </c>
      <c r="Q2537" s="20">
        <f t="shared" si="197"/>
        <v>6.4</v>
      </c>
      <c r="R2537" s="20">
        <f t="shared" si="198"/>
        <v>1.7874218749999999</v>
      </c>
      <c r="S2537" s="18">
        <f t="shared" si="199"/>
        <v>1036.7046874999999</v>
      </c>
      <c r="T2537" s="17" t="s">
        <v>694</v>
      </c>
      <c r="U2537" s="40" t="s">
        <v>43</v>
      </c>
    </row>
    <row r="2538" spans="1:21" ht="13.2" hidden="1">
      <c r="A2538" s="40" t="s">
        <v>4035</v>
      </c>
      <c r="B2538" s="47">
        <v>44627</v>
      </c>
      <c r="C2538" s="12">
        <v>44489</v>
      </c>
      <c r="D2538" s="40" t="s">
        <v>40</v>
      </c>
      <c r="E2538" s="13" t="s">
        <v>41</v>
      </c>
      <c r="G2538" s="10" t="s">
        <v>4846</v>
      </c>
      <c r="H2538" s="13" t="s">
        <v>273</v>
      </c>
      <c r="I2538" s="13" t="s">
        <v>274</v>
      </c>
      <c r="J2538" s="13" t="str">
        <f t="shared" si="195"/>
        <v>LHDL</v>
      </c>
      <c r="K2538" s="40" t="s">
        <v>23</v>
      </c>
      <c r="L2538" s="52">
        <v>1080</v>
      </c>
      <c r="M2538" s="13" t="s">
        <v>365</v>
      </c>
      <c r="N2538" s="39" t="s">
        <v>366</v>
      </c>
      <c r="O2538" s="56">
        <v>11.439500000000001</v>
      </c>
      <c r="P2538" s="46">
        <f t="shared" si="196"/>
        <v>12354.66</v>
      </c>
      <c r="Q2538" s="20">
        <f t="shared" si="197"/>
        <v>6.4</v>
      </c>
      <c r="R2538" s="20">
        <f t="shared" si="198"/>
        <v>1.7874218749999999</v>
      </c>
      <c r="S2538" s="18">
        <f t="shared" si="199"/>
        <v>1930.4156249999999</v>
      </c>
      <c r="T2538" s="17" t="s">
        <v>694</v>
      </c>
      <c r="U2538" s="40" t="s">
        <v>43</v>
      </c>
    </row>
    <row r="2539" spans="1:21" ht="13.2" hidden="1">
      <c r="A2539" s="63" t="s">
        <v>4036</v>
      </c>
      <c r="B2539" s="11">
        <v>44641</v>
      </c>
      <c r="C2539" s="12">
        <v>44489</v>
      </c>
      <c r="D2539" s="13" t="s">
        <v>40</v>
      </c>
      <c r="E2539" s="13" t="s">
        <v>41</v>
      </c>
      <c r="G2539" s="10" t="s">
        <v>4880</v>
      </c>
      <c r="H2539" s="13" t="s">
        <v>4576</v>
      </c>
      <c r="I2539" s="13" t="s">
        <v>42</v>
      </c>
      <c r="J2539" s="13" t="str">
        <f t="shared" si="195"/>
        <v>LHDL</v>
      </c>
      <c r="K2539" s="13" t="s">
        <v>23</v>
      </c>
      <c r="L2539" s="44">
        <v>1530</v>
      </c>
      <c r="M2539" s="13" t="s">
        <v>365</v>
      </c>
      <c r="N2539" s="20" t="s">
        <v>366</v>
      </c>
      <c r="O2539" s="61">
        <v>11.439500000000001</v>
      </c>
      <c r="P2539" s="46">
        <f t="shared" si="196"/>
        <v>17502.439999999999</v>
      </c>
      <c r="Q2539" s="20">
        <f t="shared" si="197"/>
        <v>6.4</v>
      </c>
      <c r="R2539" s="20">
        <f t="shared" si="198"/>
        <v>1.7874218749999999</v>
      </c>
      <c r="S2539" s="18">
        <f t="shared" si="199"/>
        <v>2734.7554687500001</v>
      </c>
      <c r="T2539" s="17" t="s">
        <v>694</v>
      </c>
      <c r="U2539" s="19" t="s">
        <v>43</v>
      </c>
    </row>
    <row r="2540" spans="1:21" ht="13.2" hidden="1">
      <c r="A2540" s="64" t="s">
        <v>4037</v>
      </c>
      <c r="B2540" s="11">
        <v>44641</v>
      </c>
      <c r="C2540" s="12">
        <v>44489</v>
      </c>
      <c r="D2540" s="13" t="s">
        <v>40</v>
      </c>
      <c r="E2540" s="13" t="s">
        <v>41</v>
      </c>
      <c r="G2540" s="10" t="s">
        <v>4880</v>
      </c>
      <c r="H2540" s="13" t="s">
        <v>4576</v>
      </c>
      <c r="I2540" s="13" t="s">
        <v>42</v>
      </c>
      <c r="J2540" s="13" t="str">
        <f t="shared" si="195"/>
        <v>LHDL</v>
      </c>
      <c r="K2540" s="13" t="s">
        <v>23</v>
      </c>
      <c r="L2540" s="44">
        <v>1010</v>
      </c>
      <c r="M2540" s="13" t="s">
        <v>365</v>
      </c>
      <c r="N2540" s="20" t="s">
        <v>366</v>
      </c>
      <c r="O2540" s="61">
        <v>11.439500000000001</v>
      </c>
      <c r="P2540" s="46">
        <f t="shared" si="196"/>
        <v>11553.9</v>
      </c>
      <c r="Q2540" s="20">
        <f t="shared" si="197"/>
        <v>6.4</v>
      </c>
      <c r="R2540" s="20">
        <f t="shared" si="198"/>
        <v>1.7874218749999999</v>
      </c>
      <c r="S2540" s="18">
        <f t="shared" si="199"/>
        <v>1805.29609375</v>
      </c>
      <c r="T2540" s="17" t="s">
        <v>694</v>
      </c>
      <c r="U2540" s="19" t="s">
        <v>43</v>
      </c>
    </row>
    <row r="2541" spans="1:21" ht="13.2" hidden="1">
      <c r="A2541" s="64" t="s">
        <v>4038</v>
      </c>
      <c r="B2541" s="11">
        <v>44627</v>
      </c>
      <c r="C2541" s="12">
        <v>44489</v>
      </c>
      <c r="D2541" s="13" t="s">
        <v>40</v>
      </c>
      <c r="E2541" s="13" t="s">
        <v>41</v>
      </c>
      <c r="G2541" s="10" t="s">
        <v>4846</v>
      </c>
      <c r="H2541" s="13" t="s">
        <v>149</v>
      </c>
      <c r="I2541" s="13" t="s">
        <v>117</v>
      </c>
      <c r="J2541" s="13" t="str">
        <f t="shared" si="195"/>
        <v>LHDL</v>
      </c>
      <c r="K2541" s="13" t="s">
        <v>23</v>
      </c>
      <c r="L2541" s="44">
        <v>880</v>
      </c>
      <c r="M2541" s="13" t="s">
        <v>365</v>
      </c>
      <c r="N2541" s="20" t="s">
        <v>366</v>
      </c>
      <c r="O2541" s="61">
        <v>11.439500000000001</v>
      </c>
      <c r="P2541" s="46">
        <f t="shared" si="196"/>
        <v>10066.76</v>
      </c>
      <c r="Q2541" s="20">
        <f t="shared" si="197"/>
        <v>6.4</v>
      </c>
      <c r="R2541" s="20">
        <f t="shared" si="198"/>
        <v>1.7874218749999999</v>
      </c>
      <c r="S2541" s="18">
        <f t="shared" si="199"/>
        <v>1572.9312499999999</v>
      </c>
      <c r="T2541" s="17" t="s">
        <v>694</v>
      </c>
      <c r="U2541" s="19" t="s">
        <v>43</v>
      </c>
    </row>
    <row r="2542" spans="1:21" ht="13.2" hidden="1">
      <c r="A2542" s="64" t="s">
        <v>4038</v>
      </c>
      <c r="B2542" s="11">
        <v>44625</v>
      </c>
      <c r="C2542" s="12">
        <v>44489</v>
      </c>
      <c r="D2542" s="13" t="s">
        <v>40</v>
      </c>
      <c r="E2542" s="13" t="s">
        <v>41</v>
      </c>
      <c r="G2542" s="10" t="s">
        <v>4900</v>
      </c>
      <c r="H2542" s="13" t="s">
        <v>149</v>
      </c>
      <c r="I2542" s="13" t="s">
        <v>117</v>
      </c>
      <c r="J2542" s="13" t="str">
        <f t="shared" si="195"/>
        <v>LHDL</v>
      </c>
      <c r="K2542" s="13" t="s">
        <v>23</v>
      </c>
      <c r="L2542" s="44">
        <v>600</v>
      </c>
      <c r="M2542" s="13" t="s">
        <v>365</v>
      </c>
      <c r="N2542" s="20" t="s">
        <v>366</v>
      </c>
      <c r="O2542" s="61">
        <v>11.439500000000001</v>
      </c>
      <c r="P2542" s="46">
        <f t="shared" si="196"/>
        <v>6863.7</v>
      </c>
      <c r="Q2542" s="20">
        <f t="shared" si="197"/>
        <v>6.4</v>
      </c>
      <c r="R2542" s="20">
        <f t="shared" si="198"/>
        <v>1.7874218749999999</v>
      </c>
      <c r="S2542" s="18">
        <f t="shared" si="199"/>
        <v>1072.453125</v>
      </c>
      <c r="T2542" s="17" t="s">
        <v>694</v>
      </c>
      <c r="U2542" s="19" t="s">
        <v>43</v>
      </c>
    </row>
    <row r="2543" spans="1:21" ht="13.2" hidden="1">
      <c r="A2543" s="40" t="s">
        <v>1848</v>
      </c>
      <c r="B2543" s="47">
        <v>44565</v>
      </c>
      <c r="C2543" s="12">
        <v>44294</v>
      </c>
      <c r="D2543" s="69" t="s">
        <v>349</v>
      </c>
      <c r="E2543" s="13" t="s">
        <v>350</v>
      </c>
      <c r="G2543" s="69" t="s">
        <v>691</v>
      </c>
      <c r="H2543" s="13" t="s">
        <v>1073</v>
      </c>
      <c r="I2543" s="13" t="s">
        <v>1092</v>
      </c>
      <c r="J2543" s="13" t="str">
        <f t="shared" si="195"/>
        <v>HDL-</v>
      </c>
      <c r="K2543" s="40" t="s">
        <v>23</v>
      </c>
      <c r="L2543" s="52">
        <v>1010</v>
      </c>
      <c r="M2543" s="13" t="s">
        <v>365</v>
      </c>
      <c r="N2543" s="39" t="s">
        <v>366</v>
      </c>
      <c r="O2543" s="56">
        <v>11.475099999999999</v>
      </c>
      <c r="P2543" s="46">
        <f t="shared" si="196"/>
        <v>11589.85</v>
      </c>
      <c r="Q2543" s="20">
        <f t="shared" si="197"/>
        <v>6.4</v>
      </c>
      <c r="R2543" s="20">
        <f t="shared" si="198"/>
        <v>1.7929843749999999</v>
      </c>
      <c r="S2543" s="18">
        <f t="shared" si="199"/>
        <v>1810.9142187499999</v>
      </c>
      <c r="T2543" s="17" t="s">
        <v>694</v>
      </c>
      <c r="U2543" s="40" t="s">
        <v>37</v>
      </c>
    </row>
    <row r="2544" spans="1:21" ht="13.2" hidden="1">
      <c r="A2544" s="40" t="s">
        <v>3255</v>
      </c>
      <c r="B2544" s="47">
        <v>44606</v>
      </c>
      <c r="C2544" s="12">
        <v>44294</v>
      </c>
      <c r="D2544" s="13" t="s">
        <v>349</v>
      </c>
      <c r="E2544" s="13" t="s">
        <v>350</v>
      </c>
      <c r="G2544" s="10" t="s">
        <v>3446</v>
      </c>
      <c r="H2544" s="40" t="s">
        <v>1073</v>
      </c>
      <c r="I2544" s="47" t="s">
        <v>1092</v>
      </c>
      <c r="J2544" s="13" t="str">
        <f t="shared" si="195"/>
        <v>HDL-</v>
      </c>
      <c r="K2544" s="40" t="s">
        <v>23</v>
      </c>
      <c r="L2544" s="52">
        <v>3040</v>
      </c>
      <c r="M2544" s="40" t="s">
        <v>365</v>
      </c>
      <c r="N2544" s="39" t="s">
        <v>366</v>
      </c>
      <c r="O2544" s="56">
        <v>11.475099999999999</v>
      </c>
      <c r="P2544" s="46">
        <f t="shared" si="196"/>
        <v>34884.300000000003</v>
      </c>
      <c r="Q2544" s="20">
        <f t="shared" si="197"/>
        <v>6.4</v>
      </c>
      <c r="R2544" s="20">
        <f t="shared" si="198"/>
        <v>1.7929843749999999</v>
      </c>
      <c r="S2544" s="18">
        <f t="shared" si="199"/>
        <v>5450.6724999999997</v>
      </c>
      <c r="T2544" s="17" t="s">
        <v>694</v>
      </c>
      <c r="U2544" s="40" t="s">
        <v>37</v>
      </c>
    </row>
    <row r="2545" spans="1:21" ht="13.2" hidden="1">
      <c r="A2545" s="40" t="s">
        <v>3256</v>
      </c>
      <c r="B2545" s="47">
        <v>44606</v>
      </c>
      <c r="C2545" s="12">
        <v>44324</v>
      </c>
      <c r="D2545" s="13" t="s">
        <v>349</v>
      </c>
      <c r="E2545" s="13" t="s">
        <v>350</v>
      </c>
      <c r="G2545" s="10" t="s">
        <v>3446</v>
      </c>
      <c r="H2545" s="40" t="s">
        <v>1073</v>
      </c>
      <c r="I2545" s="47" t="s">
        <v>1092</v>
      </c>
      <c r="J2545" s="13" t="str">
        <f t="shared" si="195"/>
        <v>HDL-</v>
      </c>
      <c r="K2545" s="40" t="s">
        <v>23</v>
      </c>
      <c r="L2545" s="52">
        <v>1525</v>
      </c>
      <c r="M2545" s="40" t="s">
        <v>365</v>
      </c>
      <c r="N2545" s="39" t="s">
        <v>366</v>
      </c>
      <c r="O2545" s="56">
        <v>11.475099999999999</v>
      </c>
      <c r="P2545" s="46">
        <f t="shared" si="196"/>
        <v>17499.53</v>
      </c>
      <c r="Q2545" s="20">
        <f t="shared" si="197"/>
        <v>6.4</v>
      </c>
      <c r="R2545" s="20">
        <f t="shared" si="198"/>
        <v>1.7929843749999999</v>
      </c>
      <c r="S2545" s="18">
        <f t="shared" si="199"/>
        <v>2734.3011718749999</v>
      </c>
      <c r="T2545" s="17" t="s">
        <v>694</v>
      </c>
      <c r="U2545" s="40" t="s">
        <v>37</v>
      </c>
    </row>
    <row r="2546" spans="1:21" ht="13.2" hidden="1">
      <c r="A2546" s="63" t="s">
        <v>5717</v>
      </c>
      <c r="B2546" s="11">
        <v>44671</v>
      </c>
      <c r="C2546" s="12">
        <v>44630</v>
      </c>
      <c r="D2546" s="13" t="s">
        <v>73</v>
      </c>
      <c r="E2546" s="13" t="s">
        <v>74</v>
      </c>
      <c r="G2546" s="10" t="s">
        <v>6014</v>
      </c>
      <c r="H2546" s="13" t="s">
        <v>5185</v>
      </c>
      <c r="I2546" s="13" t="s">
        <v>6280</v>
      </c>
      <c r="J2546" s="13" t="str">
        <f t="shared" si="195"/>
        <v>GLID</v>
      </c>
      <c r="K2546" s="13" t="s">
        <v>23</v>
      </c>
      <c r="L2546" s="44">
        <v>650</v>
      </c>
      <c r="M2546" s="13" t="s">
        <v>365</v>
      </c>
      <c r="N2546" s="20" t="s">
        <v>366</v>
      </c>
      <c r="O2546" s="61">
        <v>11.55</v>
      </c>
      <c r="P2546" s="46">
        <f t="shared" si="196"/>
        <v>7507.5</v>
      </c>
      <c r="Q2546" s="20">
        <f t="shared" si="197"/>
        <v>6.4</v>
      </c>
      <c r="R2546" s="20">
        <f t="shared" si="198"/>
        <v>1.8046875</v>
      </c>
      <c r="S2546" s="18">
        <f t="shared" si="199"/>
        <v>1173.046875</v>
      </c>
      <c r="T2546" s="17" t="s">
        <v>694</v>
      </c>
      <c r="U2546" s="19" t="s">
        <v>38</v>
      </c>
    </row>
    <row r="2547" spans="1:21" ht="13.2" hidden="1">
      <c r="A2547" s="40" t="s">
        <v>3257</v>
      </c>
      <c r="B2547" s="47">
        <v>44606</v>
      </c>
      <c r="C2547" s="12">
        <v>44294</v>
      </c>
      <c r="D2547" s="13" t="s">
        <v>416</v>
      </c>
      <c r="E2547" s="13" t="s">
        <v>417</v>
      </c>
      <c r="G2547" s="10" t="s">
        <v>3426</v>
      </c>
      <c r="H2547" s="40" t="s">
        <v>2902</v>
      </c>
      <c r="I2547" s="47" t="s">
        <v>2903</v>
      </c>
      <c r="J2547" s="13" t="str">
        <f t="shared" si="195"/>
        <v>ANYD</v>
      </c>
      <c r="K2547" s="40" t="s">
        <v>23</v>
      </c>
      <c r="L2547" s="52">
        <v>9996</v>
      </c>
      <c r="M2547" s="40" t="s">
        <v>365</v>
      </c>
      <c r="N2547" s="39" t="s">
        <v>366</v>
      </c>
      <c r="O2547" s="56">
        <v>11.628299999999999</v>
      </c>
      <c r="P2547" s="46">
        <f t="shared" si="196"/>
        <v>116236.49</v>
      </c>
      <c r="Q2547" s="20">
        <f t="shared" si="197"/>
        <v>6.4</v>
      </c>
      <c r="R2547" s="20">
        <f t="shared" si="198"/>
        <v>1.8169218749999998</v>
      </c>
      <c r="S2547" s="18">
        <f t="shared" si="199"/>
        <v>18161.951062499997</v>
      </c>
      <c r="T2547" s="17" t="s">
        <v>694</v>
      </c>
      <c r="U2547" s="40" t="s">
        <v>2253</v>
      </c>
    </row>
    <row r="2548" spans="1:21" ht="13.2" hidden="1">
      <c r="A2548" s="63" t="s">
        <v>4039</v>
      </c>
      <c r="B2548" s="11">
        <v>44639</v>
      </c>
      <c r="C2548" s="12">
        <v>44538</v>
      </c>
      <c r="D2548" s="13" t="s">
        <v>4629</v>
      </c>
      <c r="E2548" s="13" t="s">
        <v>4630</v>
      </c>
      <c r="G2548" s="10" t="s">
        <v>4901</v>
      </c>
      <c r="H2548" s="13" t="s">
        <v>4577</v>
      </c>
      <c r="I2548" s="13" t="s">
        <v>4578</v>
      </c>
      <c r="J2548" s="13" t="str">
        <f t="shared" si="195"/>
        <v>MISC</v>
      </c>
      <c r="K2548" s="13" t="s">
        <v>23</v>
      </c>
      <c r="L2548" s="44">
        <v>3300</v>
      </c>
      <c r="M2548" s="13" t="s">
        <v>365</v>
      </c>
      <c r="N2548" s="20" t="s">
        <v>366</v>
      </c>
      <c r="O2548" s="61">
        <v>12.201499999999999</v>
      </c>
      <c r="P2548" s="46">
        <f t="shared" si="196"/>
        <v>40264.949999999997</v>
      </c>
      <c r="Q2548" s="20">
        <f t="shared" si="197"/>
        <v>6.4</v>
      </c>
      <c r="R2548" s="20">
        <f t="shared" si="198"/>
        <v>1.9064843749999998</v>
      </c>
      <c r="S2548" s="18">
        <f t="shared" si="199"/>
        <v>6291.3984374999991</v>
      </c>
      <c r="T2548" s="17" t="s">
        <v>694</v>
      </c>
      <c r="U2548" s="19" t="s">
        <v>48</v>
      </c>
    </row>
    <row r="2549" spans="1:21" ht="13.2" hidden="1">
      <c r="A2549" s="40" t="s">
        <v>2940</v>
      </c>
      <c r="B2549" s="47">
        <v>44614</v>
      </c>
      <c r="C2549" s="12">
        <v>44571</v>
      </c>
      <c r="D2549" s="13" t="s">
        <v>420</v>
      </c>
      <c r="E2549" s="13" t="s">
        <v>421</v>
      </c>
      <c r="G2549" s="10" t="s">
        <v>2400</v>
      </c>
      <c r="H2549" s="40" t="s">
        <v>2563</v>
      </c>
      <c r="I2549" s="47" t="s">
        <v>2564</v>
      </c>
      <c r="J2549" s="13" t="str">
        <f t="shared" si="195"/>
        <v>SSM-</v>
      </c>
      <c r="K2549" s="40" t="s">
        <v>23</v>
      </c>
      <c r="L2549" s="52">
        <v>20611</v>
      </c>
      <c r="M2549" s="40" t="s">
        <v>26</v>
      </c>
      <c r="N2549" s="39" t="s">
        <v>366</v>
      </c>
      <c r="O2549" s="55">
        <f t="shared" ref="O2549:O2554" si="200">+ROUND(13.9/1.13,4)</f>
        <v>12.3009</v>
      </c>
      <c r="P2549" s="46">
        <f t="shared" si="196"/>
        <v>253533.85</v>
      </c>
      <c r="Q2549" s="20">
        <f t="shared" si="197"/>
        <v>6.4</v>
      </c>
      <c r="R2549" s="20">
        <f t="shared" si="198"/>
        <v>1.922015625</v>
      </c>
      <c r="S2549" s="18">
        <f t="shared" si="199"/>
        <v>39614.664046874997</v>
      </c>
      <c r="T2549" s="17" t="s">
        <v>694</v>
      </c>
      <c r="U2549" s="40" t="s">
        <v>232</v>
      </c>
    </row>
    <row r="2550" spans="1:21" ht="13.2" hidden="1">
      <c r="A2550" s="40" t="s">
        <v>2941</v>
      </c>
      <c r="B2550" s="47">
        <v>44614</v>
      </c>
      <c r="C2550" s="12">
        <v>44571</v>
      </c>
      <c r="D2550" s="13" t="s">
        <v>420</v>
      </c>
      <c r="E2550" s="13" t="s">
        <v>421</v>
      </c>
      <c r="G2550" s="10" t="s">
        <v>2400</v>
      </c>
      <c r="H2550" s="40" t="s">
        <v>422</v>
      </c>
      <c r="I2550" s="47" t="s">
        <v>423</v>
      </c>
      <c r="J2550" s="13" t="str">
        <f t="shared" si="195"/>
        <v>SSM-</v>
      </c>
      <c r="K2550" s="40" t="s">
        <v>23</v>
      </c>
      <c r="L2550" s="52">
        <v>24612</v>
      </c>
      <c r="M2550" s="40" t="s">
        <v>26</v>
      </c>
      <c r="N2550" s="39" t="s">
        <v>366</v>
      </c>
      <c r="O2550" s="55">
        <f t="shared" si="200"/>
        <v>12.3009</v>
      </c>
      <c r="P2550" s="46">
        <f t="shared" si="196"/>
        <v>302749.75</v>
      </c>
      <c r="Q2550" s="20">
        <f t="shared" si="197"/>
        <v>6.4</v>
      </c>
      <c r="R2550" s="20">
        <f t="shared" si="198"/>
        <v>1.922015625</v>
      </c>
      <c r="S2550" s="18">
        <f t="shared" si="199"/>
        <v>47304.648562499999</v>
      </c>
      <c r="T2550" s="17" t="s">
        <v>694</v>
      </c>
      <c r="U2550" s="40" t="s">
        <v>232</v>
      </c>
    </row>
    <row r="2551" spans="1:21" ht="13.2" hidden="1">
      <c r="A2551" s="63" t="s">
        <v>2940</v>
      </c>
      <c r="B2551" s="11">
        <v>44642</v>
      </c>
      <c r="C2551" s="12">
        <v>44571</v>
      </c>
      <c r="D2551" s="13" t="s">
        <v>420</v>
      </c>
      <c r="E2551" s="13" t="s">
        <v>421</v>
      </c>
      <c r="G2551" s="10" t="s">
        <v>4633</v>
      </c>
      <c r="H2551" s="13" t="s">
        <v>2563</v>
      </c>
      <c r="I2551" s="13" t="s">
        <v>2564</v>
      </c>
      <c r="J2551" s="13" t="str">
        <f t="shared" si="195"/>
        <v>SSM-</v>
      </c>
      <c r="K2551" s="13" t="s">
        <v>23</v>
      </c>
      <c r="L2551" s="44">
        <v>9933</v>
      </c>
      <c r="M2551" s="13" t="s">
        <v>26</v>
      </c>
      <c r="N2551" s="20" t="s">
        <v>366</v>
      </c>
      <c r="O2551" s="61">
        <f t="shared" si="200"/>
        <v>12.3009</v>
      </c>
      <c r="P2551" s="46">
        <f t="shared" si="196"/>
        <v>122184.84</v>
      </c>
      <c r="Q2551" s="20">
        <f t="shared" si="197"/>
        <v>6.4</v>
      </c>
      <c r="R2551" s="20">
        <f t="shared" si="198"/>
        <v>1.922015625</v>
      </c>
      <c r="S2551" s="18">
        <f t="shared" si="199"/>
        <v>19091.381203125002</v>
      </c>
      <c r="T2551" s="17" t="s">
        <v>694</v>
      </c>
      <c r="U2551" s="19" t="s">
        <v>232</v>
      </c>
    </row>
    <row r="2552" spans="1:21" ht="13.2" hidden="1">
      <c r="A2552" s="63" t="s">
        <v>2941</v>
      </c>
      <c r="B2552" s="11">
        <v>44628</v>
      </c>
      <c r="C2552" s="12">
        <v>44571</v>
      </c>
      <c r="D2552" s="13" t="s">
        <v>420</v>
      </c>
      <c r="E2552" s="13" t="s">
        <v>421</v>
      </c>
      <c r="G2552" s="10" t="s">
        <v>4634</v>
      </c>
      <c r="H2552" s="13" t="s">
        <v>422</v>
      </c>
      <c r="I2552" s="13" t="s">
        <v>423</v>
      </c>
      <c r="J2552" s="13" t="str">
        <f t="shared" si="195"/>
        <v>SSM-</v>
      </c>
      <c r="K2552" s="13" t="s">
        <v>23</v>
      </c>
      <c r="L2552" s="44">
        <v>36908</v>
      </c>
      <c r="M2552" s="13" t="s">
        <v>26</v>
      </c>
      <c r="N2552" s="20" t="s">
        <v>366</v>
      </c>
      <c r="O2552" s="61">
        <f t="shared" si="200"/>
        <v>12.3009</v>
      </c>
      <c r="P2552" s="46">
        <f t="shared" si="196"/>
        <v>454001.62</v>
      </c>
      <c r="Q2552" s="20">
        <f t="shared" si="197"/>
        <v>6.4</v>
      </c>
      <c r="R2552" s="20">
        <f t="shared" si="198"/>
        <v>1.922015625</v>
      </c>
      <c r="S2552" s="18">
        <f t="shared" si="199"/>
        <v>70937.752687500004</v>
      </c>
      <c r="T2552" s="17" t="s">
        <v>694</v>
      </c>
      <c r="U2552" s="19" t="s">
        <v>232</v>
      </c>
    </row>
    <row r="2553" spans="1:21" ht="13.2" hidden="1">
      <c r="A2553" s="63" t="s">
        <v>3480</v>
      </c>
      <c r="B2553" s="11">
        <v>44642</v>
      </c>
      <c r="C2553" s="12">
        <v>44571</v>
      </c>
      <c r="D2553" s="13" t="s">
        <v>420</v>
      </c>
      <c r="E2553" s="13" t="s">
        <v>421</v>
      </c>
      <c r="G2553" s="10" t="s">
        <v>4633</v>
      </c>
      <c r="H2553" s="13" t="s">
        <v>4096</v>
      </c>
      <c r="I2553" s="13" t="s">
        <v>4097</v>
      </c>
      <c r="J2553" s="13" t="str">
        <f t="shared" si="195"/>
        <v>SSM-</v>
      </c>
      <c r="K2553" s="13" t="s">
        <v>23</v>
      </c>
      <c r="L2553" s="44">
        <v>13958</v>
      </c>
      <c r="M2553" s="13" t="s">
        <v>26</v>
      </c>
      <c r="N2553" s="20" t="s">
        <v>366</v>
      </c>
      <c r="O2553" s="61">
        <f t="shared" si="200"/>
        <v>12.3009</v>
      </c>
      <c r="P2553" s="46">
        <f t="shared" si="196"/>
        <v>171695.96</v>
      </c>
      <c r="Q2553" s="20">
        <f t="shared" si="197"/>
        <v>6.4</v>
      </c>
      <c r="R2553" s="20">
        <f t="shared" si="198"/>
        <v>1.922015625</v>
      </c>
      <c r="S2553" s="18">
        <f t="shared" si="199"/>
        <v>26827.49409375</v>
      </c>
      <c r="T2553" s="17" t="s">
        <v>694</v>
      </c>
      <c r="U2553" s="19" t="s">
        <v>232</v>
      </c>
    </row>
    <row r="2554" spans="1:21" ht="13.2" hidden="1">
      <c r="A2554" s="63" t="s">
        <v>3480</v>
      </c>
      <c r="B2554" s="11">
        <v>44628</v>
      </c>
      <c r="C2554" s="12">
        <v>44571</v>
      </c>
      <c r="D2554" s="13" t="s">
        <v>420</v>
      </c>
      <c r="E2554" s="13" t="s">
        <v>421</v>
      </c>
      <c r="G2554" s="10" t="s">
        <v>4634</v>
      </c>
      <c r="H2554" s="13" t="s">
        <v>4096</v>
      </c>
      <c r="I2554" s="13" t="s">
        <v>4097</v>
      </c>
      <c r="J2554" s="13" t="str">
        <f t="shared" si="195"/>
        <v>SSM-</v>
      </c>
      <c r="K2554" s="13" t="s">
        <v>23</v>
      </c>
      <c r="L2554" s="44">
        <v>13565</v>
      </c>
      <c r="M2554" s="13" t="s">
        <v>26</v>
      </c>
      <c r="N2554" s="20" t="s">
        <v>366</v>
      </c>
      <c r="O2554" s="61">
        <f t="shared" si="200"/>
        <v>12.3009</v>
      </c>
      <c r="P2554" s="46">
        <f t="shared" si="196"/>
        <v>166861.71</v>
      </c>
      <c r="Q2554" s="20">
        <f t="shared" si="197"/>
        <v>6.4</v>
      </c>
      <c r="R2554" s="20">
        <f t="shared" si="198"/>
        <v>1.922015625</v>
      </c>
      <c r="S2554" s="18">
        <f t="shared" si="199"/>
        <v>26072.141953124999</v>
      </c>
      <c r="T2554" s="17" t="s">
        <v>694</v>
      </c>
      <c r="U2554" s="19" t="s">
        <v>232</v>
      </c>
    </row>
    <row r="2555" spans="1:21" ht="13.2" hidden="1">
      <c r="A2555" s="63" t="s">
        <v>5718</v>
      </c>
      <c r="B2555" s="11">
        <v>44659</v>
      </c>
      <c r="C2555" s="12">
        <v>44538</v>
      </c>
      <c r="D2555" s="13" t="s">
        <v>4629</v>
      </c>
      <c r="E2555" s="13" t="s">
        <v>4630</v>
      </c>
      <c r="G2555" s="10" t="s">
        <v>5803</v>
      </c>
      <c r="H2555" s="13" t="s">
        <v>5186</v>
      </c>
      <c r="I2555" s="13" t="s">
        <v>6281</v>
      </c>
      <c r="J2555" s="13" t="str">
        <f t="shared" si="195"/>
        <v>MISC</v>
      </c>
      <c r="K2555" s="13" t="s">
        <v>23</v>
      </c>
      <c r="L2555" s="44">
        <v>1451</v>
      </c>
      <c r="M2555" s="13" t="s">
        <v>365</v>
      </c>
      <c r="N2555" s="20" t="s">
        <v>366</v>
      </c>
      <c r="O2555" s="61">
        <v>12.404999999999999</v>
      </c>
      <c r="P2555" s="46">
        <f t="shared" si="196"/>
        <v>17999.66</v>
      </c>
      <c r="Q2555" s="20">
        <f t="shared" si="197"/>
        <v>6.4</v>
      </c>
      <c r="R2555" s="20">
        <f t="shared" si="198"/>
        <v>1.9382812499999997</v>
      </c>
      <c r="S2555" s="18">
        <f t="shared" si="199"/>
        <v>2812.4460937499998</v>
      </c>
      <c r="T2555" s="17" t="s">
        <v>694</v>
      </c>
      <c r="U2555" s="19" t="s">
        <v>48</v>
      </c>
    </row>
    <row r="2556" spans="1:21" ht="13.2" hidden="1">
      <c r="A2556" s="40" t="s">
        <v>3258</v>
      </c>
      <c r="B2556" s="47">
        <v>44615</v>
      </c>
      <c r="C2556" s="12">
        <v>44601</v>
      </c>
      <c r="D2556" s="13" t="s">
        <v>21</v>
      </c>
      <c r="E2556" s="13" t="s">
        <v>22</v>
      </c>
      <c r="G2556" s="10" t="s">
        <v>3445</v>
      </c>
      <c r="H2556" s="40" t="s">
        <v>2904</v>
      </c>
      <c r="I2556" s="47" t="s">
        <v>2905</v>
      </c>
      <c r="J2556" s="13" t="str">
        <f t="shared" si="195"/>
        <v>BOX-</v>
      </c>
      <c r="K2556" s="40" t="s">
        <v>23</v>
      </c>
      <c r="L2556" s="52">
        <v>1010</v>
      </c>
      <c r="M2556" s="40" t="s">
        <v>365</v>
      </c>
      <c r="N2556" s="39" t="s">
        <v>366</v>
      </c>
      <c r="O2556" s="56">
        <v>12.41</v>
      </c>
      <c r="P2556" s="46">
        <f t="shared" si="196"/>
        <v>12534.1</v>
      </c>
      <c r="Q2556" s="20">
        <f t="shared" si="197"/>
        <v>6.4</v>
      </c>
      <c r="R2556" s="20">
        <f t="shared" si="198"/>
        <v>1.9390624999999999</v>
      </c>
      <c r="S2556" s="18">
        <f t="shared" si="199"/>
        <v>1958.453125</v>
      </c>
      <c r="T2556" s="17" t="s">
        <v>694</v>
      </c>
      <c r="U2556" s="40" t="s">
        <v>55</v>
      </c>
    </row>
    <row r="2557" spans="1:21" ht="13.2" hidden="1">
      <c r="A2557" s="63" t="s">
        <v>1813</v>
      </c>
      <c r="B2557" s="11">
        <v>44565</v>
      </c>
      <c r="C2557" s="12">
        <v>44284</v>
      </c>
      <c r="D2557" s="69" t="s">
        <v>349</v>
      </c>
      <c r="E2557" s="13" t="s">
        <v>350</v>
      </c>
      <c r="G2557" s="69" t="s">
        <v>691</v>
      </c>
      <c r="H2557" s="13" t="s">
        <v>1161</v>
      </c>
      <c r="I2557" s="13" t="s">
        <v>1162</v>
      </c>
      <c r="J2557" s="13" t="str">
        <f t="shared" si="195"/>
        <v>HDL-</v>
      </c>
      <c r="K2557" s="13" t="s">
        <v>23</v>
      </c>
      <c r="L2557" s="44">
        <v>1000</v>
      </c>
      <c r="M2557" s="13" t="s">
        <v>365</v>
      </c>
      <c r="N2557" s="20" t="s">
        <v>366</v>
      </c>
      <c r="O2557" s="61">
        <v>12.496700000000001</v>
      </c>
      <c r="P2557" s="46">
        <f t="shared" si="196"/>
        <v>12496.7</v>
      </c>
      <c r="Q2557" s="20">
        <f t="shared" si="197"/>
        <v>6.4</v>
      </c>
      <c r="R2557" s="20">
        <f t="shared" si="198"/>
        <v>1.952609375</v>
      </c>
      <c r="S2557" s="18">
        <f t="shared" si="199"/>
        <v>1952.609375</v>
      </c>
      <c r="T2557" s="17" t="s">
        <v>694</v>
      </c>
      <c r="U2557" s="19" t="s">
        <v>37</v>
      </c>
    </row>
    <row r="2558" spans="1:21" ht="13.2" hidden="1">
      <c r="A2558" s="63" t="s">
        <v>4040</v>
      </c>
      <c r="B2558" s="11">
        <v>44624</v>
      </c>
      <c r="C2558" s="12">
        <v>44622</v>
      </c>
      <c r="D2558" s="13" t="s">
        <v>116</v>
      </c>
      <c r="E2558" s="13" t="s">
        <v>54</v>
      </c>
      <c r="G2558" s="10" t="s">
        <v>4902</v>
      </c>
      <c r="H2558" s="13" t="s">
        <v>4579</v>
      </c>
      <c r="I2558" s="13" t="s">
        <v>4580</v>
      </c>
      <c r="J2558" s="13" t="str">
        <f t="shared" si="195"/>
        <v>HDL-</v>
      </c>
      <c r="K2558" s="13" t="s">
        <v>23</v>
      </c>
      <c r="L2558" s="44">
        <v>26</v>
      </c>
      <c r="M2558" s="13" t="s">
        <v>365</v>
      </c>
      <c r="N2558" s="20" t="s">
        <v>366</v>
      </c>
      <c r="O2558" s="61">
        <v>12.5829</v>
      </c>
      <c r="P2558" s="46">
        <f t="shared" si="196"/>
        <v>327.16000000000003</v>
      </c>
      <c r="Q2558" s="20">
        <f t="shared" si="197"/>
        <v>6.4</v>
      </c>
      <c r="R2558" s="20">
        <f t="shared" si="198"/>
        <v>1.9660781249999999</v>
      </c>
      <c r="S2558" s="18">
        <f t="shared" si="199"/>
        <v>51.118031249999994</v>
      </c>
      <c r="T2558" s="17" t="s">
        <v>694</v>
      </c>
      <c r="U2558" s="19" t="s">
        <v>37</v>
      </c>
    </row>
    <row r="2559" spans="1:21" ht="13.2" hidden="1">
      <c r="A2559" s="40" t="s">
        <v>5719</v>
      </c>
      <c r="B2559" s="47">
        <v>44665</v>
      </c>
      <c r="C2559" s="12">
        <v>44628</v>
      </c>
      <c r="D2559" s="40" t="s">
        <v>61</v>
      </c>
      <c r="E2559" s="13" t="s">
        <v>62</v>
      </c>
      <c r="G2559" s="10" t="s">
        <v>6015</v>
      </c>
      <c r="H2559" s="13" t="s">
        <v>5187</v>
      </c>
      <c r="I2559" s="13" t="s">
        <v>6282</v>
      </c>
      <c r="J2559" s="13" t="str">
        <f t="shared" si="195"/>
        <v>INM-</v>
      </c>
      <c r="K2559" s="40" t="s">
        <v>23</v>
      </c>
      <c r="L2559" s="52">
        <v>158.31100000000001</v>
      </c>
      <c r="M2559" s="13" t="s">
        <v>63</v>
      </c>
      <c r="N2559" s="39" t="s">
        <v>369</v>
      </c>
      <c r="O2559" s="56">
        <v>12.6</v>
      </c>
      <c r="P2559" s="46">
        <f t="shared" si="196"/>
        <v>1994.72</v>
      </c>
      <c r="Q2559" s="20">
        <f t="shared" si="197"/>
        <v>1</v>
      </c>
      <c r="R2559" s="20">
        <f t="shared" si="198"/>
        <v>12.6</v>
      </c>
      <c r="S2559" s="18">
        <f t="shared" si="199"/>
        <v>1994.7185999999999</v>
      </c>
      <c r="T2559" s="17" t="s">
        <v>694</v>
      </c>
      <c r="U2559" s="40" t="s">
        <v>64</v>
      </c>
    </row>
    <row r="2560" spans="1:21" ht="13.2" hidden="1">
      <c r="A2560" s="63" t="s">
        <v>4041</v>
      </c>
      <c r="B2560" s="11">
        <v>44625</v>
      </c>
      <c r="C2560" s="12">
        <v>44519</v>
      </c>
      <c r="D2560" s="13" t="s">
        <v>40</v>
      </c>
      <c r="E2560" s="13" t="s">
        <v>41</v>
      </c>
      <c r="G2560" s="10" t="s">
        <v>4900</v>
      </c>
      <c r="H2560" s="13" t="s">
        <v>4581</v>
      </c>
      <c r="I2560" s="13" t="s">
        <v>4582</v>
      </c>
      <c r="J2560" s="13" t="str">
        <f t="shared" si="195"/>
        <v>SHDL</v>
      </c>
      <c r="K2560" s="13" t="s">
        <v>23</v>
      </c>
      <c r="L2560" s="44">
        <v>1010</v>
      </c>
      <c r="M2560" s="13" t="s">
        <v>365</v>
      </c>
      <c r="N2560" s="20" t="s">
        <v>366</v>
      </c>
      <c r="O2560" s="61">
        <v>12.639699999999999</v>
      </c>
      <c r="P2560" s="46">
        <f t="shared" si="196"/>
        <v>12766.1</v>
      </c>
      <c r="Q2560" s="20">
        <f t="shared" si="197"/>
        <v>6.4</v>
      </c>
      <c r="R2560" s="20">
        <f t="shared" si="198"/>
        <v>1.9749531249999999</v>
      </c>
      <c r="S2560" s="18">
        <f t="shared" si="199"/>
        <v>1994.7026562499998</v>
      </c>
      <c r="T2560" s="17" t="s">
        <v>694</v>
      </c>
      <c r="U2560" s="19" t="s">
        <v>44</v>
      </c>
    </row>
    <row r="2561" spans="1:21" ht="13.2" hidden="1">
      <c r="A2561" s="63" t="s">
        <v>4041</v>
      </c>
      <c r="B2561" s="11">
        <v>44624</v>
      </c>
      <c r="C2561" s="12">
        <v>44519</v>
      </c>
      <c r="D2561" s="13" t="s">
        <v>40</v>
      </c>
      <c r="E2561" s="13" t="s">
        <v>41</v>
      </c>
      <c r="G2561" s="10" t="s">
        <v>4903</v>
      </c>
      <c r="H2561" s="13" t="s">
        <v>4581</v>
      </c>
      <c r="I2561" s="13" t="s">
        <v>4582</v>
      </c>
      <c r="J2561" s="13" t="str">
        <f t="shared" si="195"/>
        <v>SHDL</v>
      </c>
      <c r="K2561" s="13" t="s">
        <v>23</v>
      </c>
      <c r="L2561" s="44">
        <v>-1010</v>
      </c>
      <c r="M2561" s="13" t="s">
        <v>365</v>
      </c>
      <c r="N2561" s="20" t="s">
        <v>366</v>
      </c>
      <c r="O2561" s="61">
        <v>12.639699999999999</v>
      </c>
      <c r="P2561" s="46">
        <f t="shared" si="196"/>
        <v>-12766.1</v>
      </c>
      <c r="Q2561" s="20">
        <f t="shared" si="197"/>
        <v>6.4</v>
      </c>
      <c r="R2561" s="20">
        <f t="shared" si="198"/>
        <v>1.9749531249999999</v>
      </c>
      <c r="S2561" s="18">
        <f t="shared" si="199"/>
        <v>-1994.7026562499998</v>
      </c>
      <c r="T2561" s="17" t="s">
        <v>694</v>
      </c>
      <c r="U2561" s="19" t="s">
        <v>44</v>
      </c>
    </row>
    <row r="2562" spans="1:21" ht="13.2" hidden="1">
      <c r="A2562" s="63" t="s">
        <v>4041</v>
      </c>
      <c r="B2562" s="11">
        <v>44623</v>
      </c>
      <c r="C2562" s="12">
        <v>44519</v>
      </c>
      <c r="D2562" s="13" t="s">
        <v>40</v>
      </c>
      <c r="E2562" s="13" t="s">
        <v>41</v>
      </c>
      <c r="G2562" s="10" t="s">
        <v>4904</v>
      </c>
      <c r="H2562" s="13" t="s">
        <v>4581</v>
      </c>
      <c r="I2562" s="13" t="s">
        <v>4582</v>
      </c>
      <c r="J2562" s="13" t="str">
        <f t="shared" ref="J2562:J2625" si="201">+LEFT(U2562,4)</f>
        <v>SHDL</v>
      </c>
      <c r="K2562" s="13" t="s">
        <v>23</v>
      </c>
      <c r="L2562" s="44">
        <v>1010</v>
      </c>
      <c r="M2562" s="13" t="s">
        <v>365</v>
      </c>
      <c r="N2562" s="20" t="s">
        <v>366</v>
      </c>
      <c r="O2562" s="61">
        <v>12.639699999999999</v>
      </c>
      <c r="P2562" s="46">
        <f t="shared" ref="P2562:P2625" si="202">ROUND(O2562*L2562,2)</f>
        <v>12766.1</v>
      </c>
      <c r="Q2562" s="20">
        <f t="shared" ref="Q2562:Q2625" si="203">IF(N2562="HKD",7.8,IF(N2562="CNY",6.4,1))</f>
        <v>6.4</v>
      </c>
      <c r="R2562" s="20">
        <f t="shared" ref="R2562:R2625" si="204">+O2562/Q2562</f>
        <v>1.9749531249999999</v>
      </c>
      <c r="S2562" s="18">
        <f t="shared" ref="S2562:S2625" si="205">+R2562*L2562</f>
        <v>1994.7026562499998</v>
      </c>
      <c r="T2562" s="17" t="s">
        <v>694</v>
      </c>
      <c r="U2562" s="19" t="s">
        <v>44</v>
      </c>
    </row>
    <row r="2563" spans="1:21" ht="13.2" hidden="1">
      <c r="A2563" s="63" t="s">
        <v>4041</v>
      </c>
      <c r="B2563" s="11">
        <v>44623</v>
      </c>
      <c r="C2563" s="12">
        <v>44519</v>
      </c>
      <c r="D2563" s="13" t="s">
        <v>40</v>
      </c>
      <c r="E2563" s="13" t="s">
        <v>41</v>
      </c>
      <c r="G2563" s="10" t="s">
        <v>4905</v>
      </c>
      <c r="H2563" s="13" t="s">
        <v>4581</v>
      </c>
      <c r="I2563" s="13" t="s">
        <v>4582</v>
      </c>
      <c r="J2563" s="13" t="str">
        <f t="shared" si="201"/>
        <v>SHDL</v>
      </c>
      <c r="K2563" s="13" t="s">
        <v>23</v>
      </c>
      <c r="L2563" s="44">
        <v>-1010</v>
      </c>
      <c r="M2563" s="13" t="s">
        <v>365</v>
      </c>
      <c r="N2563" s="20" t="s">
        <v>366</v>
      </c>
      <c r="O2563" s="61">
        <v>12.639699999999999</v>
      </c>
      <c r="P2563" s="46">
        <f t="shared" si="202"/>
        <v>-12766.1</v>
      </c>
      <c r="Q2563" s="20">
        <f t="shared" si="203"/>
        <v>6.4</v>
      </c>
      <c r="R2563" s="20">
        <f t="shared" si="204"/>
        <v>1.9749531249999999</v>
      </c>
      <c r="S2563" s="18">
        <f t="shared" si="205"/>
        <v>-1994.7026562499998</v>
      </c>
      <c r="T2563" s="17" t="s">
        <v>694</v>
      </c>
      <c r="U2563" s="19" t="s">
        <v>44</v>
      </c>
    </row>
    <row r="2564" spans="1:21" ht="13.2" hidden="1">
      <c r="A2564" s="63" t="s">
        <v>4041</v>
      </c>
      <c r="B2564" s="11">
        <v>44627</v>
      </c>
      <c r="C2564" s="12">
        <v>44519</v>
      </c>
      <c r="D2564" s="13" t="s">
        <v>40</v>
      </c>
      <c r="E2564" s="13" t="s">
        <v>41</v>
      </c>
      <c r="G2564" s="10" t="s">
        <v>4904</v>
      </c>
      <c r="H2564" s="13" t="s">
        <v>4581</v>
      </c>
      <c r="I2564" s="13" t="s">
        <v>4582</v>
      </c>
      <c r="J2564" s="13" t="str">
        <f t="shared" si="201"/>
        <v>SHDL</v>
      </c>
      <c r="K2564" s="13" t="s">
        <v>23</v>
      </c>
      <c r="L2564" s="44">
        <v>1010</v>
      </c>
      <c r="M2564" s="13" t="s">
        <v>365</v>
      </c>
      <c r="N2564" s="20" t="s">
        <v>366</v>
      </c>
      <c r="O2564" s="61">
        <v>12.639699999999999</v>
      </c>
      <c r="P2564" s="46">
        <f t="shared" si="202"/>
        <v>12766.1</v>
      </c>
      <c r="Q2564" s="20">
        <f t="shared" si="203"/>
        <v>6.4</v>
      </c>
      <c r="R2564" s="20">
        <f t="shared" si="204"/>
        <v>1.9749531249999999</v>
      </c>
      <c r="S2564" s="18">
        <f t="shared" si="205"/>
        <v>1994.7026562499998</v>
      </c>
      <c r="T2564" s="17" t="s">
        <v>694</v>
      </c>
      <c r="U2564" s="19" t="s">
        <v>44</v>
      </c>
    </row>
    <row r="2565" spans="1:21" ht="13.2" hidden="1">
      <c r="A2565" s="64" t="s">
        <v>5720</v>
      </c>
      <c r="B2565" s="11">
        <v>44676</v>
      </c>
      <c r="C2565" s="12">
        <v>44604</v>
      </c>
      <c r="D2565" s="13" t="s">
        <v>40</v>
      </c>
      <c r="E2565" s="13" t="s">
        <v>41</v>
      </c>
      <c r="G2565" s="10" t="s">
        <v>6016</v>
      </c>
      <c r="H2565" s="13" t="s">
        <v>5188</v>
      </c>
      <c r="I2565" s="13" t="s">
        <v>6283</v>
      </c>
      <c r="J2565" s="13" t="str">
        <f t="shared" si="201"/>
        <v>SHDL</v>
      </c>
      <c r="K2565" s="13" t="s">
        <v>23</v>
      </c>
      <c r="L2565" s="44">
        <v>430</v>
      </c>
      <c r="M2565" s="13" t="s">
        <v>365</v>
      </c>
      <c r="N2565" s="20" t="s">
        <v>366</v>
      </c>
      <c r="O2565" s="61">
        <v>12.639699999999999</v>
      </c>
      <c r="P2565" s="46">
        <f t="shared" si="202"/>
        <v>5435.07</v>
      </c>
      <c r="Q2565" s="20">
        <f t="shared" si="203"/>
        <v>6.4</v>
      </c>
      <c r="R2565" s="20">
        <f t="shared" si="204"/>
        <v>1.9749531249999999</v>
      </c>
      <c r="S2565" s="18">
        <f t="shared" si="205"/>
        <v>849.22984374999999</v>
      </c>
      <c r="T2565" s="17" t="s">
        <v>694</v>
      </c>
      <c r="U2565" s="19" t="s">
        <v>44</v>
      </c>
    </row>
    <row r="2566" spans="1:21" ht="13.2" hidden="1">
      <c r="A2566" s="40" t="s">
        <v>1849</v>
      </c>
      <c r="B2566" s="47">
        <v>44565</v>
      </c>
      <c r="C2566" s="12">
        <v>44333</v>
      </c>
      <c r="D2566" s="69" t="s">
        <v>349</v>
      </c>
      <c r="E2566" s="13" t="s">
        <v>350</v>
      </c>
      <c r="G2566" s="69" t="s">
        <v>691</v>
      </c>
      <c r="H2566" s="13" t="s">
        <v>1072</v>
      </c>
      <c r="I2566" s="13" t="s">
        <v>1091</v>
      </c>
      <c r="J2566" s="13" t="str">
        <f t="shared" si="201"/>
        <v>HDL-</v>
      </c>
      <c r="K2566" s="40" t="s">
        <v>23</v>
      </c>
      <c r="L2566" s="52">
        <v>1550</v>
      </c>
      <c r="M2566" s="13" t="s">
        <v>365</v>
      </c>
      <c r="N2566" s="39" t="s">
        <v>366</v>
      </c>
      <c r="O2566" s="56">
        <v>12.652200000000001</v>
      </c>
      <c r="P2566" s="46">
        <f t="shared" si="202"/>
        <v>19610.91</v>
      </c>
      <c r="Q2566" s="20">
        <f t="shared" si="203"/>
        <v>6.4</v>
      </c>
      <c r="R2566" s="20">
        <f t="shared" si="204"/>
        <v>1.9769062500000001</v>
      </c>
      <c r="S2566" s="18">
        <f t="shared" si="205"/>
        <v>3064.2046875000001</v>
      </c>
      <c r="T2566" s="17" t="s">
        <v>694</v>
      </c>
      <c r="U2566" s="40" t="s">
        <v>37</v>
      </c>
    </row>
    <row r="2567" spans="1:21" ht="13.2" hidden="1">
      <c r="A2567" s="63" t="s">
        <v>4042</v>
      </c>
      <c r="B2567" s="11">
        <v>44627</v>
      </c>
      <c r="C2567" s="12">
        <v>44565</v>
      </c>
      <c r="D2567" s="13" t="s">
        <v>106</v>
      </c>
      <c r="E2567" s="13" t="s">
        <v>107</v>
      </c>
      <c r="G2567" s="10" t="s">
        <v>4877</v>
      </c>
      <c r="H2567" s="13" t="s">
        <v>4583</v>
      </c>
      <c r="I2567" s="13" t="s">
        <v>4584</v>
      </c>
      <c r="J2567" s="13" t="str">
        <f t="shared" si="201"/>
        <v>GLID</v>
      </c>
      <c r="K2567" s="13" t="s">
        <v>23</v>
      </c>
      <c r="L2567" s="44">
        <v>840</v>
      </c>
      <c r="M2567" s="13" t="s">
        <v>365</v>
      </c>
      <c r="N2567" s="20" t="s">
        <v>366</v>
      </c>
      <c r="O2567" s="61">
        <v>12.724500000000001</v>
      </c>
      <c r="P2567" s="46">
        <f t="shared" si="202"/>
        <v>10688.58</v>
      </c>
      <c r="Q2567" s="20">
        <f t="shared" si="203"/>
        <v>6.4</v>
      </c>
      <c r="R2567" s="20">
        <f t="shared" si="204"/>
        <v>1.9882031250000001</v>
      </c>
      <c r="S2567" s="18">
        <f t="shared" si="205"/>
        <v>1670.090625</v>
      </c>
      <c r="T2567" s="17" t="s">
        <v>694</v>
      </c>
      <c r="U2567" s="19" t="s">
        <v>38</v>
      </c>
    </row>
    <row r="2568" spans="1:21" ht="13.2" hidden="1">
      <c r="A2568" s="63" t="s">
        <v>4043</v>
      </c>
      <c r="B2568" s="11">
        <v>44645</v>
      </c>
      <c r="C2568" s="12">
        <v>44638</v>
      </c>
      <c r="D2568" s="13" t="s">
        <v>106</v>
      </c>
      <c r="E2568" s="13" t="s">
        <v>107</v>
      </c>
      <c r="G2568" s="10" t="s">
        <v>4890</v>
      </c>
      <c r="H2568" s="13" t="s">
        <v>4583</v>
      </c>
      <c r="I2568" s="13" t="s">
        <v>4584</v>
      </c>
      <c r="J2568" s="13" t="str">
        <f t="shared" si="201"/>
        <v>GLID</v>
      </c>
      <c r="K2568" s="13" t="s">
        <v>23</v>
      </c>
      <c r="L2568" s="44">
        <v>15</v>
      </c>
      <c r="M2568" s="13" t="s">
        <v>365</v>
      </c>
      <c r="N2568" s="20" t="s">
        <v>366</v>
      </c>
      <c r="O2568" s="61">
        <v>12.724500000000001</v>
      </c>
      <c r="P2568" s="46">
        <f t="shared" si="202"/>
        <v>190.87</v>
      </c>
      <c r="Q2568" s="20">
        <f t="shared" si="203"/>
        <v>6.4</v>
      </c>
      <c r="R2568" s="20">
        <f t="shared" si="204"/>
        <v>1.9882031250000001</v>
      </c>
      <c r="S2568" s="18">
        <f t="shared" si="205"/>
        <v>29.823046875000003</v>
      </c>
      <c r="T2568" s="17" t="s">
        <v>694</v>
      </c>
      <c r="U2568" s="19" t="s">
        <v>38</v>
      </c>
    </row>
    <row r="2569" spans="1:21" ht="13.2" hidden="1">
      <c r="A2569" s="64" t="s">
        <v>1835</v>
      </c>
      <c r="B2569" s="11">
        <v>44568</v>
      </c>
      <c r="C2569" s="12">
        <v>44399</v>
      </c>
      <c r="D2569" s="69" t="s">
        <v>119</v>
      </c>
      <c r="E2569" s="13" t="s">
        <v>120</v>
      </c>
      <c r="G2569" s="69" t="s">
        <v>689</v>
      </c>
      <c r="H2569" s="13" t="s">
        <v>370</v>
      </c>
      <c r="I2569" s="13" t="s">
        <v>371</v>
      </c>
      <c r="J2569" s="13" t="str">
        <f t="shared" si="201"/>
        <v>HDL-</v>
      </c>
      <c r="K2569" s="13" t="s">
        <v>23</v>
      </c>
      <c r="L2569" s="44">
        <v>1000</v>
      </c>
      <c r="M2569" s="13" t="s">
        <v>365</v>
      </c>
      <c r="N2569" s="20" t="s">
        <v>366</v>
      </c>
      <c r="O2569" s="61">
        <v>12.7873</v>
      </c>
      <c r="P2569" s="46">
        <f t="shared" si="202"/>
        <v>12787.3</v>
      </c>
      <c r="Q2569" s="20">
        <f t="shared" si="203"/>
        <v>6.4</v>
      </c>
      <c r="R2569" s="20">
        <f t="shared" si="204"/>
        <v>1.9980156249999999</v>
      </c>
      <c r="S2569" s="18">
        <f t="shared" si="205"/>
        <v>1998.0156249999998</v>
      </c>
      <c r="T2569" s="17" t="s">
        <v>694</v>
      </c>
      <c r="U2569" s="19" t="s">
        <v>37</v>
      </c>
    </row>
    <row r="2570" spans="1:21" ht="13.2" hidden="1">
      <c r="A2570" s="63" t="s">
        <v>1610</v>
      </c>
      <c r="B2570" s="11">
        <v>44574</v>
      </c>
      <c r="C2570" s="12">
        <v>44533</v>
      </c>
      <c r="D2570" s="69" t="s">
        <v>61</v>
      </c>
      <c r="E2570" s="13" t="s">
        <v>62</v>
      </c>
      <c r="G2570" s="69" t="s">
        <v>2267</v>
      </c>
      <c r="H2570" s="13" t="s">
        <v>372</v>
      </c>
      <c r="I2570" s="13" t="s">
        <v>373</v>
      </c>
      <c r="J2570" s="13" t="str">
        <f t="shared" si="201"/>
        <v>INM-</v>
      </c>
      <c r="K2570" s="13" t="s">
        <v>23</v>
      </c>
      <c r="L2570" s="44">
        <v>90.09</v>
      </c>
      <c r="M2570" s="13" t="s">
        <v>63</v>
      </c>
      <c r="N2570" s="13" t="s">
        <v>369</v>
      </c>
      <c r="O2570" s="62">
        <v>12.8</v>
      </c>
      <c r="P2570" s="46">
        <f t="shared" si="202"/>
        <v>1153.1500000000001</v>
      </c>
      <c r="Q2570" s="20">
        <f t="shared" si="203"/>
        <v>1</v>
      </c>
      <c r="R2570" s="20">
        <f t="shared" si="204"/>
        <v>12.8</v>
      </c>
      <c r="S2570" s="18">
        <f t="shared" si="205"/>
        <v>1153.152</v>
      </c>
      <c r="T2570" s="17" t="s">
        <v>694</v>
      </c>
      <c r="U2570" s="19" t="s">
        <v>64</v>
      </c>
    </row>
    <row r="2571" spans="1:21" ht="13.2" hidden="1">
      <c r="A2571" s="63" t="s">
        <v>1911</v>
      </c>
      <c r="B2571" s="11">
        <v>44582</v>
      </c>
      <c r="C2571" s="12">
        <v>44559</v>
      </c>
      <c r="D2571" s="69" t="s">
        <v>288</v>
      </c>
      <c r="E2571" s="13" t="s">
        <v>289</v>
      </c>
      <c r="G2571" s="69" t="s">
        <v>2337</v>
      </c>
      <c r="H2571" s="13" t="s">
        <v>1483</v>
      </c>
      <c r="I2571" s="13" t="s">
        <v>1484</v>
      </c>
      <c r="J2571" s="13" t="str">
        <f t="shared" si="201"/>
        <v>SWF-</v>
      </c>
      <c r="K2571" s="13" t="s">
        <v>23</v>
      </c>
      <c r="L2571" s="44">
        <v>207.6</v>
      </c>
      <c r="M2571" s="13" t="s">
        <v>26</v>
      </c>
      <c r="N2571" s="20" t="s">
        <v>366</v>
      </c>
      <c r="O2571" s="61">
        <v>13.2</v>
      </c>
      <c r="P2571" s="46">
        <f t="shared" si="202"/>
        <v>2740.32</v>
      </c>
      <c r="Q2571" s="20">
        <f t="shared" si="203"/>
        <v>6.4</v>
      </c>
      <c r="R2571" s="20">
        <f t="shared" si="204"/>
        <v>2.0624999999999996</v>
      </c>
      <c r="S2571" s="18">
        <f t="shared" si="205"/>
        <v>428.1749999999999</v>
      </c>
      <c r="T2571" s="17" t="s">
        <v>694</v>
      </c>
      <c r="U2571" s="19" t="s">
        <v>355</v>
      </c>
    </row>
    <row r="2572" spans="1:21" ht="13.2" hidden="1">
      <c r="A2572" s="40" t="s">
        <v>3259</v>
      </c>
      <c r="B2572" s="47">
        <v>44620</v>
      </c>
      <c r="C2572" s="12">
        <v>44606</v>
      </c>
      <c r="D2572" s="13" t="s">
        <v>288</v>
      </c>
      <c r="E2572" s="13" t="s">
        <v>289</v>
      </c>
      <c r="G2572" s="10" t="s">
        <v>3324</v>
      </c>
      <c r="H2572" s="40" t="s">
        <v>2906</v>
      </c>
      <c r="I2572" s="47" t="s">
        <v>2907</v>
      </c>
      <c r="J2572" s="13" t="str">
        <f t="shared" si="201"/>
        <v>SWF-</v>
      </c>
      <c r="K2572" s="40" t="s">
        <v>23</v>
      </c>
      <c r="L2572" s="52">
        <v>228.5</v>
      </c>
      <c r="M2572" s="40" t="s">
        <v>26</v>
      </c>
      <c r="N2572" s="39" t="s">
        <v>366</v>
      </c>
      <c r="O2572" s="56">
        <v>13.2</v>
      </c>
      <c r="P2572" s="46">
        <f t="shared" si="202"/>
        <v>3016.2</v>
      </c>
      <c r="Q2572" s="20">
        <f t="shared" si="203"/>
        <v>6.4</v>
      </c>
      <c r="R2572" s="20">
        <f t="shared" si="204"/>
        <v>2.0624999999999996</v>
      </c>
      <c r="S2572" s="18">
        <f t="shared" si="205"/>
        <v>471.28124999999989</v>
      </c>
      <c r="T2572" s="17" t="s">
        <v>694</v>
      </c>
      <c r="U2572" s="40" t="s">
        <v>355</v>
      </c>
    </row>
    <row r="2573" spans="1:21" ht="13.2" hidden="1">
      <c r="A2573" s="63" t="s">
        <v>4044</v>
      </c>
      <c r="B2573" s="11">
        <v>44631</v>
      </c>
      <c r="C2573" s="12">
        <v>44606</v>
      </c>
      <c r="D2573" s="13" t="s">
        <v>288</v>
      </c>
      <c r="E2573" s="13" t="s">
        <v>289</v>
      </c>
      <c r="G2573" s="10" t="s">
        <v>4667</v>
      </c>
      <c r="H2573" s="13" t="s">
        <v>1483</v>
      </c>
      <c r="I2573" s="13" t="s">
        <v>1484</v>
      </c>
      <c r="J2573" s="13" t="str">
        <f t="shared" si="201"/>
        <v>SWF-</v>
      </c>
      <c r="K2573" s="13" t="s">
        <v>23</v>
      </c>
      <c r="L2573" s="44">
        <v>121.4</v>
      </c>
      <c r="M2573" s="13" t="s">
        <v>26</v>
      </c>
      <c r="N2573" s="20" t="s">
        <v>366</v>
      </c>
      <c r="O2573" s="61">
        <v>13.2</v>
      </c>
      <c r="P2573" s="46">
        <f t="shared" si="202"/>
        <v>1602.48</v>
      </c>
      <c r="Q2573" s="20">
        <f t="shared" si="203"/>
        <v>6.4</v>
      </c>
      <c r="R2573" s="20">
        <f t="shared" si="204"/>
        <v>2.0624999999999996</v>
      </c>
      <c r="S2573" s="18">
        <f t="shared" si="205"/>
        <v>250.38749999999996</v>
      </c>
      <c r="T2573" s="17" t="s">
        <v>694</v>
      </c>
      <c r="U2573" s="19" t="s">
        <v>355</v>
      </c>
    </row>
    <row r="2574" spans="1:21" ht="13.2" hidden="1">
      <c r="A2574" s="63" t="s">
        <v>4045</v>
      </c>
      <c r="B2574" s="11">
        <v>44622</v>
      </c>
      <c r="C2574" s="12">
        <v>44606</v>
      </c>
      <c r="D2574" s="13" t="s">
        <v>288</v>
      </c>
      <c r="E2574" s="13" t="s">
        <v>289</v>
      </c>
      <c r="G2574" s="10" t="s">
        <v>3324</v>
      </c>
      <c r="H2574" s="13" t="s">
        <v>4585</v>
      </c>
      <c r="I2574" s="13" t="s">
        <v>4586</v>
      </c>
      <c r="J2574" s="13" t="str">
        <f t="shared" si="201"/>
        <v>SWF-</v>
      </c>
      <c r="K2574" s="13" t="s">
        <v>23</v>
      </c>
      <c r="L2574" s="44">
        <v>105.6</v>
      </c>
      <c r="M2574" s="13" t="s">
        <v>26</v>
      </c>
      <c r="N2574" s="13" t="s">
        <v>366</v>
      </c>
      <c r="O2574" s="62">
        <v>13.2</v>
      </c>
      <c r="P2574" s="46">
        <f t="shared" si="202"/>
        <v>1393.92</v>
      </c>
      <c r="Q2574" s="20">
        <f t="shared" si="203"/>
        <v>6.4</v>
      </c>
      <c r="R2574" s="20">
        <f t="shared" si="204"/>
        <v>2.0624999999999996</v>
      </c>
      <c r="S2574" s="18">
        <f t="shared" si="205"/>
        <v>217.79999999999995</v>
      </c>
      <c r="T2574" s="17" t="s">
        <v>694</v>
      </c>
      <c r="U2574" s="19" t="s">
        <v>355</v>
      </c>
    </row>
    <row r="2575" spans="1:21" ht="13.2" hidden="1">
      <c r="A2575" s="40" t="s">
        <v>5721</v>
      </c>
      <c r="B2575" s="47">
        <v>44669</v>
      </c>
      <c r="C2575" s="12">
        <v>44665</v>
      </c>
      <c r="D2575" s="40" t="s">
        <v>21</v>
      </c>
      <c r="E2575" s="13" t="s">
        <v>22</v>
      </c>
      <c r="G2575" s="10" t="s">
        <v>5874</v>
      </c>
      <c r="H2575" s="13" t="s">
        <v>5189</v>
      </c>
      <c r="I2575" s="13" t="s">
        <v>6284</v>
      </c>
      <c r="J2575" s="13" t="str">
        <f t="shared" si="201"/>
        <v>BOX-</v>
      </c>
      <c r="K2575" s="40" t="s">
        <v>23</v>
      </c>
      <c r="L2575" s="52">
        <v>1005</v>
      </c>
      <c r="M2575" s="13" t="s">
        <v>365</v>
      </c>
      <c r="N2575" s="39" t="s">
        <v>366</v>
      </c>
      <c r="O2575" s="56">
        <v>13.29</v>
      </c>
      <c r="P2575" s="46">
        <f t="shared" si="202"/>
        <v>13356.45</v>
      </c>
      <c r="Q2575" s="20">
        <f t="shared" si="203"/>
        <v>6.4</v>
      </c>
      <c r="R2575" s="20">
        <f t="shared" si="204"/>
        <v>2.0765624999999996</v>
      </c>
      <c r="S2575" s="18">
        <f t="shared" si="205"/>
        <v>2086.9453124999995</v>
      </c>
      <c r="T2575" s="17" t="s">
        <v>694</v>
      </c>
      <c r="U2575" s="40" t="s">
        <v>55</v>
      </c>
    </row>
    <row r="2576" spans="1:21" ht="13.2" hidden="1">
      <c r="A2576" s="40" t="s">
        <v>3260</v>
      </c>
      <c r="B2576" s="47">
        <v>44607</v>
      </c>
      <c r="C2576" s="12">
        <v>44559</v>
      </c>
      <c r="D2576" s="13" t="s">
        <v>61</v>
      </c>
      <c r="E2576" s="13" t="s">
        <v>62</v>
      </c>
      <c r="G2576" s="10" t="s">
        <v>3447</v>
      </c>
      <c r="H2576" s="40" t="s">
        <v>372</v>
      </c>
      <c r="I2576" s="47" t="s">
        <v>373</v>
      </c>
      <c r="J2576" s="13" t="str">
        <f t="shared" si="201"/>
        <v>INM-</v>
      </c>
      <c r="K2576" s="40" t="s">
        <v>23</v>
      </c>
      <c r="L2576" s="52">
        <v>90.09</v>
      </c>
      <c r="M2576" s="40" t="s">
        <v>63</v>
      </c>
      <c r="N2576" s="39" t="s">
        <v>369</v>
      </c>
      <c r="O2576" s="56">
        <v>13.44</v>
      </c>
      <c r="P2576" s="46">
        <f t="shared" si="202"/>
        <v>1210.81</v>
      </c>
      <c r="Q2576" s="20">
        <f t="shared" si="203"/>
        <v>1</v>
      </c>
      <c r="R2576" s="20">
        <f t="shared" si="204"/>
        <v>13.44</v>
      </c>
      <c r="S2576" s="18">
        <f t="shared" si="205"/>
        <v>1210.8096</v>
      </c>
      <c r="T2576" s="17" t="s">
        <v>694</v>
      </c>
      <c r="U2576" s="40" t="s">
        <v>64</v>
      </c>
    </row>
    <row r="2577" spans="1:21" ht="13.2" hidden="1">
      <c r="A2577" s="40" t="s">
        <v>3261</v>
      </c>
      <c r="B2577" s="47">
        <v>44607</v>
      </c>
      <c r="C2577" s="12">
        <v>44581</v>
      </c>
      <c r="D2577" s="13" t="s">
        <v>61</v>
      </c>
      <c r="E2577" s="13" t="s">
        <v>62</v>
      </c>
      <c r="G2577" s="10" t="s">
        <v>3447</v>
      </c>
      <c r="H2577" s="40" t="s">
        <v>372</v>
      </c>
      <c r="I2577" s="47" t="s">
        <v>373</v>
      </c>
      <c r="J2577" s="13" t="str">
        <f t="shared" si="201"/>
        <v>INM-</v>
      </c>
      <c r="K2577" s="40" t="s">
        <v>23</v>
      </c>
      <c r="L2577" s="52">
        <v>45.045000000000002</v>
      </c>
      <c r="M2577" s="40" t="s">
        <v>63</v>
      </c>
      <c r="N2577" s="39" t="s">
        <v>369</v>
      </c>
      <c r="O2577" s="56">
        <v>13.44</v>
      </c>
      <c r="P2577" s="46">
        <f t="shared" si="202"/>
        <v>605.4</v>
      </c>
      <c r="Q2577" s="20">
        <f t="shared" si="203"/>
        <v>1</v>
      </c>
      <c r="R2577" s="20">
        <f t="shared" si="204"/>
        <v>13.44</v>
      </c>
      <c r="S2577" s="18">
        <f t="shared" si="205"/>
        <v>605.40480000000002</v>
      </c>
      <c r="T2577" s="17" t="s">
        <v>694</v>
      </c>
      <c r="U2577" s="40" t="s">
        <v>64</v>
      </c>
    </row>
    <row r="2578" spans="1:21" ht="13.2" hidden="1">
      <c r="A2578" s="63" t="s">
        <v>4046</v>
      </c>
      <c r="B2578" s="11">
        <v>44628</v>
      </c>
      <c r="C2578" s="12">
        <v>44616</v>
      </c>
      <c r="D2578" s="13" t="s">
        <v>61</v>
      </c>
      <c r="E2578" s="13" t="s">
        <v>62</v>
      </c>
      <c r="G2578" s="10" t="s">
        <v>4906</v>
      </c>
      <c r="H2578" s="13" t="s">
        <v>372</v>
      </c>
      <c r="I2578" s="13" t="s">
        <v>373</v>
      </c>
      <c r="J2578" s="13" t="str">
        <f t="shared" si="201"/>
        <v>INM-</v>
      </c>
      <c r="K2578" s="13" t="s">
        <v>23</v>
      </c>
      <c r="L2578" s="44">
        <v>202.703</v>
      </c>
      <c r="M2578" s="13" t="s">
        <v>63</v>
      </c>
      <c r="N2578" s="20" t="s">
        <v>369</v>
      </c>
      <c r="O2578" s="61">
        <v>13.44</v>
      </c>
      <c r="P2578" s="46">
        <f t="shared" si="202"/>
        <v>2724.33</v>
      </c>
      <c r="Q2578" s="20">
        <f t="shared" si="203"/>
        <v>1</v>
      </c>
      <c r="R2578" s="20">
        <f t="shared" si="204"/>
        <v>13.44</v>
      </c>
      <c r="S2578" s="18">
        <f t="shared" si="205"/>
        <v>2724.3283200000001</v>
      </c>
      <c r="T2578" s="17" t="s">
        <v>694</v>
      </c>
      <c r="U2578" s="19" t="s">
        <v>64</v>
      </c>
    </row>
    <row r="2579" spans="1:21" ht="13.2" hidden="1">
      <c r="A2579" s="63" t="s">
        <v>4047</v>
      </c>
      <c r="B2579" s="11">
        <v>44645</v>
      </c>
      <c r="C2579" s="12">
        <v>44628</v>
      </c>
      <c r="D2579" s="13" t="s">
        <v>61</v>
      </c>
      <c r="E2579" s="13" t="s">
        <v>62</v>
      </c>
      <c r="G2579" s="10" t="s">
        <v>4907</v>
      </c>
      <c r="H2579" s="13" t="s">
        <v>4587</v>
      </c>
      <c r="I2579" s="13" t="s">
        <v>4588</v>
      </c>
      <c r="J2579" s="13" t="str">
        <f t="shared" si="201"/>
        <v>INM-</v>
      </c>
      <c r="K2579" s="13" t="s">
        <v>23</v>
      </c>
      <c r="L2579" s="44">
        <v>176.34100000000001</v>
      </c>
      <c r="M2579" s="13" t="s">
        <v>63</v>
      </c>
      <c r="N2579" s="20" t="s">
        <v>369</v>
      </c>
      <c r="O2579" s="61">
        <v>13.44</v>
      </c>
      <c r="P2579" s="46">
        <f t="shared" si="202"/>
        <v>2370.02</v>
      </c>
      <c r="Q2579" s="20">
        <f t="shared" si="203"/>
        <v>1</v>
      </c>
      <c r="R2579" s="20">
        <f t="shared" si="204"/>
        <v>13.44</v>
      </c>
      <c r="S2579" s="18">
        <f t="shared" si="205"/>
        <v>2370.02304</v>
      </c>
      <c r="T2579" s="17" t="s">
        <v>694</v>
      </c>
      <c r="U2579" s="19" t="s">
        <v>64</v>
      </c>
    </row>
    <row r="2580" spans="1:21" ht="13.2" hidden="1">
      <c r="A2580" s="63" t="s">
        <v>5722</v>
      </c>
      <c r="B2580" s="11">
        <v>44665</v>
      </c>
      <c r="C2580" s="12">
        <v>44645</v>
      </c>
      <c r="D2580" s="13" t="s">
        <v>61</v>
      </c>
      <c r="E2580" s="13" t="s">
        <v>62</v>
      </c>
      <c r="G2580" s="10" t="s">
        <v>6017</v>
      </c>
      <c r="H2580" s="13" t="s">
        <v>4587</v>
      </c>
      <c r="I2580" s="13" t="s">
        <v>4588</v>
      </c>
      <c r="J2580" s="13" t="str">
        <f t="shared" si="201"/>
        <v>INM-</v>
      </c>
      <c r="K2580" s="13" t="s">
        <v>23</v>
      </c>
      <c r="L2580" s="44">
        <v>198.38399999999999</v>
      </c>
      <c r="M2580" s="13" t="s">
        <v>63</v>
      </c>
      <c r="N2580" s="20" t="s">
        <v>369</v>
      </c>
      <c r="O2580" s="61">
        <v>13.44</v>
      </c>
      <c r="P2580" s="46">
        <f t="shared" si="202"/>
        <v>2666.28</v>
      </c>
      <c r="Q2580" s="20">
        <f t="shared" si="203"/>
        <v>1</v>
      </c>
      <c r="R2580" s="20">
        <f t="shared" si="204"/>
        <v>13.44</v>
      </c>
      <c r="S2580" s="18">
        <f t="shared" si="205"/>
        <v>2666.2809599999996</v>
      </c>
      <c r="T2580" s="17" t="s">
        <v>694</v>
      </c>
      <c r="U2580" s="19" t="s">
        <v>64</v>
      </c>
    </row>
    <row r="2581" spans="1:21" ht="13.2" hidden="1">
      <c r="A2581" s="64" t="s">
        <v>1916</v>
      </c>
      <c r="B2581" s="11">
        <v>44575</v>
      </c>
      <c r="C2581" s="12">
        <v>44572</v>
      </c>
      <c r="D2581" s="69" t="s">
        <v>21</v>
      </c>
      <c r="E2581" s="13" t="s">
        <v>22</v>
      </c>
      <c r="G2581" s="69" t="s">
        <v>2338</v>
      </c>
      <c r="H2581" s="13" t="s">
        <v>1067</v>
      </c>
      <c r="I2581" s="13" t="s">
        <v>1086</v>
      </c>
      <c r="J2581" s="13" t="str">
        <f t="shared" si="201"/>
        <v>BOX-</v>
      </c>
      <c r="K2581" s="13" t="s">
        <v>23</v>
      </c>
      <c r="L2581" s="44">
        <v>600</v>
      </c>
      <c r="M2581" s="13" t="s">
        <v>365</v>
      </c>
      <c r="N2581" s="20" t="s">
        <v>366</v>
      </c>
      <c r="O2581" s="61">
        <v>13.46</v>
      </c>
      <c r="P2581" s="46">
        <f t="shared" si="202"/>
        <v>8076</v>
      </c>
      <c r="Q2581" s="20">
        <f t="shared" si="203"/>
        <v>6.4</v>
      </c>
      <c r="R2581" s="20">
        <f t="shared" si="204"/>
        <v>2.1031249999999999</v>
      </c>
      <c r="S2581" s="18">
        <f t="shared" si="205"/>
        <v>1261.875</v>
      </c>
      <c r="T2581" s="17" t="s">
        <v>694</v>
      </c>
      <c r="U2581" s="19" t="s">
        <v>55</v>
      </c>
    </row>
    <row r="2582" spans="1:21" ht="13.2" hidden="1">
      <c r="A2582" s="63" t="s">
        <v>1748</v>
      </c>
      <c r="B2582" s="11">
        <v>44588</v>
      </c>
      <c r="C2582" s="12">
        <v>44579</v>
      </c>
      <c r="D2582" s="69" t="s">
        <v>21</v>
      </c>
      <c r="E2582" s="13" t="s">
        <v>22</v>
      </c>
      <c r="G2582" s="69" t="s">
        <v>2302</v>
      </c>
      <c r="H2582" s="13" t="s">
        <v>1163</v>
      </c>
      <c r="I2582" s="13" t="s">
        <v>1164</v>
      </c>
      <c r="J2582" s="13" t="str">
        <f t="shared" si="201"/>
        <v>BOX-</v>
      </c>
      <c r="K2582" s="13" t="s">
        <v>23</v>
      </c>
      <c r="L2582" s="44">
        <v>1005</v>
      </c>
      <c r="M2582" s="13" t="s">
        <v>365</v>
      </c>
      <c r="N2582" s="20" t="s">
        <v>366</v>
      </c>
      <c r="O2582" s="61">
        <v>13.64</v>
      </c>
      <c r="P2582" s="46">
        <f t="shared" si="202"/>
        <v>13708.2</v>
      </c>
      <c r="Q2582" s="20">
        <f t="shared" si="203"/>
        <v>6.4</v>
      </c>
      <c r="R2582" s="20">
        <f t="shared" si="204"/>
        <v>2.1312500000000001</v>
      </c>
      <c r="S2582" s="18">
        <f t="shared" si="205"/>
        <v>2141.90625</v>
      </c>
      <c r="T2582" s="17" t="s">
        <v>694</v>
      </c>
      <c r="U2582" s="19" t="s">
        <v>55</v>
      </c>
    </row>
    <row r="2583" spans="1:21" ht="13.2" hidden="1">
      <c r="A2583" s="40" t="s">
        <v>3262</v>
      </c>
      <c r="B2583" s="47">
        <v>44606</v>
      </c>
      <c r="C2583" s="12">
        <v>44494</v>
      </c>
      <c r="D2583" s="13" t="s">
        <v>119</v>
      </c>
      <c r="E2583" s="13" t="s">
        <v>120</v>
      </c>
      <c r="G2583" s="10" t="s">
        <v>3399</v>
      </c>
      <c r="H2583" s="40" t="s">
        <v>310</v>
      </c>
      <c r="I2583" s="47" t="s">
        <v>311</v>
      </c>
      <c r="J2583" s="13" t="str">
        <f t="shared" si="201"/>
        <v>HDL-</v>
      </c>
      <c r="K2583" s="40" t="s">
        <v>23</v>
      </c>
      <c r="L2583" s="52">
        <v>2530</v>
      </c>
      <c r="M2583" s="40" t="s">
        <v>365</v>
      </c>
      <c r="N2583" s="39" t="s">
        <v>366</v>
      </c>
      <c r="O2583" s="56">
        <v>13.644299999999999</v>
      </c>
      <c r="P2583" s="46">
        <f t="shared" si="202"/>
        <v>34520.080000000002</v>
      </c>
      <c r="Q2583" s="20">
        <f t="shared" si="203"/>
        <v>6.4</v>
      </c>
      <c r="R2583" s="20">
        <f t="shared" si="204"/>
        <v>2.1319218749999997</v>
      </c>
      <c r="S2583" s="18">
        <f t="shared" si="205"/>
        <v>5393.7623437499997</v>
      </c>
      <c r="T2583" s="17" t="s">
        <v>694</v>
      </c>
      <c r="U2583" s="40" t="s">
        <v>37</v>
      </c>
    </row>
    <row r="2584" spans="1:21" ht="13.2" hidden="1">
      <c r="A2584" s="40" t="s">
        <v>3263</v>
      </c>
      <c r="B2584" s="47">
        <v>44606</v>
      </c>
      <c r="C2584" s="12">
        <v>44494</v>
      </c>
      <c r="D2584" s="13" t="s">
        <v>119</v>
      </c>
      <c r="E2584" s="13" t="s">
        <v>120</v>
      </c>
      <c r="G2584" s="10" t="s">
        <v>3399</v>
      </c>
      <c r="H2584" s="40" t="s">
        <v>2908</v>
      </c>
      <c r="I2584" s="47" t="s">
        <v>2909</v>
      </c>
      <c r="J2584" s="13" t="str">
        <f t="shared" si="201"/>
        <v>HDL-</v>
      </c>
      <c r="K2584" s="40" t="s">
        <v>23</v>
      </c>
      <c r="L2584" s="52">
        <v>2520</v>
      </c>
      <c r="M2584" s="40" t="s">
        <v>365</v>
      </c>
      <c r="N2584" s="39" t="s">
        <v>366</v>
      </c>
      <c r="O2584" s="56">
        <v>13.644299999999999</v>
      </c>
      <c r="P2584" s="46">
        <f t="shared" si="202"/>
        <v>34383.64</v>
      </c>
      <c r="Q2584" s="20">
        <f t="shared" si="203"/>
        <v>6.4</v>
      </c>
      <c r="R2584" s="20">
        <f t="shared" si="204"/>
        <v>2.1319218749999997</v>
      </c>
      <c r="S2584" s="18">
        <f t="shared" si="205"/>
        <v>5372.4431249999998</v>
      </c>
      <c r="T2584" s="17" t="s">
        <v>694</v>
      </c>
      <c r="U2584" s="40" t="s">
        <v>37</v>
      </c>
    </row>
    <row r="2585" spans="1:21" ht="13.2" hidden="1">
      <c r="A2585" s="40" t="s">
        <v>3264</v>
      </c>
      <c r="B2585" s="47">
        <v>44620</v>
      </c>
      <c r="C2585" s="12">
        <v>44494</v>
      </c>
      <c r="D2585" s="13" t="s">
        <v>119</v>
      </c>
      <c r="E2585" s="13" t="s">
        <v>120</v>
      </c>
      <c r="G2585" s="10" t="s">
        <v>3416</v>
      </c>
      <c r="H2585" s="40" t="s">
        <v>2910</v>
      </c>
      <c r="I2585" s="47" t="s">
        <v>2911</v>
      </c>
      <c r="J2585" s="13" t="str">
        <f t="shared" si="201"/>
        <v>HDL-</v>
      </c>
      <c r="K2585" s="40" t="s">
        <v>23</v>
      </c>
      <c r="L2585" s="52">
        <v>190</v>
      </c>
      <c r="M2585" s="40" t="s">
        <v>365</v>
      </c>
      <c r="N2585" s="39" t="s">
        <v>366</v>
      </c>
      <c r="O2585" s="56">
        <v>13.644299999999999</v>
      </c>
      <c r="P2585" s="46">
        <f t="shared" si="202"/>
        <v>2592.42</v>
      </c>
      <c r="Q2585" s="20">
        <f t="shared" si="203"/>
        <v>6.4</v>
      </c>
      <c r="R2585" s="20">
        <f t="shared" si="204"/>
        <v>2.1319218749999997</v>
      </c>
      <c r="S2585" s="18">
        <f t="shared" si="205"/>
        <v>405.06515624999997</v>
      </c>
      <c r="T2585" s="17" t="s">
        <v>694</v>
      </c>
      <c r="U2585" s="40" t="s">
        <v>37</v>
      </c>
    </row>
    <row r="2586" spans="1:21" ht="13.2" hidden="1">
      <c r="A2586" s="40" t="s">
        <v>3264</v>
      </c>
      <c r="B2586" s="47">
        <v>44617</v>
      </c>
      <c r="C2586" s="12">
        <v>44494</v>
      </c>
      <c r="D2586" s="13" t="s">
        <v>119</v>
      </c>
      <c r="E2586" s="13" t="s">
        <v>120</v>
      </c>
      <c r="G2586" s="10" t="s">
        <v>3417</v>
      </c>
      <c r="H2586" s="40" t="s">
        <v>2910</v>
      </c>
      <c r="I2586" s="47" t="s">
        <v>2911</v>
      </c>
      <c r="J2586" s="13" t="str">
        <f t="shared" si="201"/>
        <v>HDL-</v>
      </c>
      <c r="K2586" s="40" t="s">
        <v>23</v>
      </c>
      <c r="L2586" s="52">
        <v>810</v>
      </c>
      <c r="M2586" s="40" t="s">
        <v>365</v>
      </c>
      <c r="N2586" s="39" t="s">
        <v>366</v>
      </c>
      <c r="O2586" s="56">
        <v>13.644299999999999</v>
      </c>
      <c r="P2586" s="46">
        <f t="shared" si="202"/>
        <v>11051.88</v>
      </c>
      <c r="Q2586" s="20">
        <f t="shared" si="203"/>
        <v>6.4</v>
      </c>
      <c r="R2586" s="20">
        <f t="shared" si="204"/>
        <v>2.1319218749999997</v>
      </c>
      <c r="S2586" s="18">
        <f t="shared" si="205"/>
        <v>1726.8567187499998</v>
      </c>
      <c r="T2586" s="17" t="s">
        <v>694</v>
      </c>
      <c r="U2586" s="40" t="s">
        <v>37</v>
      </c>
    </row>
    <row r="2587" spans="1:21" ht="13.2" hidden="1">
      <c r="A2587" s="40" t="s">
        <v>3264</v>
      </c>
      <c r="B2587" s="47">
        <v>44613</v>
      </c>
      <c r="C2587" s="12">
        <v>44494</v>
      </c>
      <c r="D2587" s="13" t="s">
        <v>119</v>
      </c>
      <c r="E2587" s="13" t="s">
        <v>120</v>
      </c>
      <c r="G2587" s="10" t="s">
        <v>3398</v>
      </c>
      <c r="H2587" s="40" t="s">
        <v>2910</v>
      </c>
      <c r="I2587" s="47" t="s">
        <v>2911</v>
      </c>
      <c r="J2587" s="13" t="str">
        <f t="shared" si="201"/>
        <v>HDL-</v>
      </c>
      <c r="K2587" s="40" t="s">
        <v>23</v>
      </c>
      <c r="L2587" s="52">
        <v>900</v>
      </c>
      <c r="M2587" s="40" t="s">
        <v>365</v>
      </c>
      <c r="N2587" s="39" t="s">
        <v>366</v>
      </c>
      <c r="O2587" s="56">
        <v>13.644299999999999</v>
      </c>
      <c r="P2587" s="46">
        <f t="shared" si="202"/>
        <v>12279.87</v>
      </c>
      <c r="Q2587" s="20">
        <f t="shared" si="203"/>
        <v>6.4</v>
      </c>
      <c r="R2587" s="20">
        <f t="shared" si="204"/>
        <v>2.1319218749999997</v>
      </c>
      <c r="S2587" s="18">
        <f t="shared" si="205"/>
        <v>1918.7296874999997</v>
      </c>
      <c r="T2587" s="17" t="s">
        <v>694</v>
      </c>
      <c r="U2587" s="40" t="s">
        <v>37</v>
      </c>
    </row>
    <row r="2588" spans="1:21" ht="13.2" hidden="1">
      <c r="A2588" s="40" t="s">
        <v>3264</v>
      </c>
      <c r="B2588" s="47">
        <v>44606</v>
      </c>
      <c r="C2588" s="12">
        <v>44494</v>
      </c>
      <c r="D2588" s="13" t="s">
        <v>119</v>
      </c>
      <c r="E2588" s="13" t="s">
        <v>120</v>
      </c>
      <c r="G2588" s="10" t="s">
        <v>3399</v>
      </c>
      <c r="H2588" s="40" t="s">
        <v>2910</v>
      </c>
      <c r="I2588" s="47" t="s">
        <v>2911</v>
      </c>
      <c r="J2588" s="13" t="str">
        <f t="shared" si="201"/>
        <v>HDL-</v>
      </c>
      <c r="K2588" s="40" t="s">
        <v>23</v>
      </c>
      <c r="L2588" s="52">
        <v>540</v>
      </c>
      <c r="M2588" s="40" t="s">
        <v>365</v>
      </c>
      <c r="N2588" s="39" t="s">
        <v>366</v>
      </c>
      <c r="O2588" s="56">
        <v>13.644299999999999</v>
      </c>
      <c r="P2588" s="46">
        <f t="shared" si="202"/>
        <v>7367.92</v>
      </c>
      <c r="Q2588" s="20">
        <f t="shared" si="203"/>
        <v>6.4</v>
      </c>
      <c r="R2588" s="20">
        <f t="shared" si="204"/>
        <v>2.1319218749999997</v>
      </c>
      <c r="S2588" s="18">
        <f t="shared" si="205"/>
        <v>1151.2378124999998</v>
      </c>
      <c r="T2588" s="17" t="s">
        <v>694</v>
      </c>
      <c r="U2588" s="40" t="s">
        <v>37</v>
      </c>
    </row>
    <row r="2589" spans="1:21" ht="13.2" hidden="1">
      <c r="A2589" s="40" t="s">
        <v>3265</v>
      </c>
      <c r="B2589" s="47">
        <v>44615</v>
      </c>
      <c r="C2589" s="12">
        <v>44601</v>
      </c>
      <c r="D2589" s="13" t="s">
        <v>21</v>
      </c>
      <c r="E2589" s="13" t="s">
        <v>22</v>
      </c>
      <c r="G2589" s="10" t="s">
        <v>3445</v>
      </c>
      <c r="H2589" s="40" t="s">
        <v>2912</v>
      </c>
      <c r="I2589" s="47" t="s">
        <v>2913</v>
      </c>
      <c r="J2589" s="13" t="str">
        <f t="shared" si="201"/>
        <v>BOX-</v>
      </c>
      <c r="K2589" s="40" t="s">
        <v>23</v>
      </c>
      <c r="L2589" s="52">
        <v>1005</v>
      </c>
      <c r="M2589" s="40" t="s">
        <v>365</v>
      </c>
      <c r="N2589" s="39" t="s">
        <v>366</v>
      </c>
      <c r="O2589" s="56">
        <v>13.66</v>
      </c>
      <c r="P2589" s="46">
        <f t="shared" si="202"/>
        <v>13728.3</v>
      </c>
      <c r="Q2589" s="20">
        <f t="shared" si="203"/>
        <v>6.4</v>
      </c>
      <c r="R2589" s="20">
        <f t="shared" si="204"/>
        <v>2.1343749999999999</v>
      </c>
      <c r="S2589" s="18">
        <f t="shared" si="205"/>
        <v>2145.046875</v>
      </c>
      <c r="T2589" s="17" t="s">
        <v>694</v>
      </c>
      <c r="U2589" s="40" t="s">
        <v>55</v>
      </c>
    </row>
    <row r="2590" spans="1:21" ht="13.2" hidden="1">
      <c r="A2590" s="63" t="s">
        <v>1801</v>
      </c>
      <c r="B2590" s="11">
        <v>44568</v>
      </c>
      <c r="C2590" s="12">
        <v>44559</v>
      </c>
      <c r="D2590" s="69" t="s">
        <v>288</v>
      </c>
      <c r="E2590" s="13" t="s">
        <v>289</v>
      </c>
      <c r="G2590" s="69" t="s">
        <v>2321</v>
      </c>
      <c r="H2590" s="13" t="s">
        <v>1165</v>
      </c>
      <c r="I2590" s="13" t="s">
        <v>1166</v>
      </c>
      <c r="J2590" s="13" t="str">
        <f t="shared" si="201"/>
        <v>SWF-</v>
      </c>
      <c r="K2590" s="13" t="s">
        <v>23</v>
      </c>
      <c r="L2590" s="44">
        <v>108</v>
      </c>
      <c r="M2590" s="13" t="s">
        <v>26</v>
      </c>
      <c r="N2590" s="20" t="s">
        <v>366</v>
      </c>
      <c r="O2590" s="61">
        <v>13.75</v>
      </c>
      <c r="P2590" s="46">
        <f t="shared" si="202"/>
        <v>1485</v>
      </c>
      <c r="Q2590" s="20">
        <f t="shared" si="203"/>
        <v>6.4</v>
      </c>
      <c r="R2590" s="20">
        <f t="shared" si="204"/>
        <v>2.1484375</v>
      </c>
      <c r="S2590" s="18">
        <f t="shared" si="205"/>
        <v>232.03125</v>
      </c>
      <c r="T2590" s="17" t="s">
        <v>694</v>
      </c>
      <c r="U2590" s="19" t="s">
        <v>355</v>
      </c>
    </row>
    <row r="2591" spans="1:21" ht="13.2" hidden="1">
      <c r="A2591" s="63" t="s">
        <v>1802</v>
      </c>
      <c r="B2591" s="11">
        <v>44568</v>
      </c>
      <c r="C2591" s="12">
        <v>44536</v>
      </c>
      <c r="D2591" s="69" t="s">
        <v>288</v>
      </c>
      <c r="E2591" s="13" t="s">
        <v>289</v>
      </c>
      <c r="G2591" s="69" t="s">
        <v>2321</v>
      </c>
      <c r="H2591" s="13" t="s">
        <v>907</v>
      </c>
      <c r="I2591" s="13" t="s">
        <v>908</v>
      </c>
      <c r="J2591" s="13" t="str">
        <f t="shared" si="201"/>
        <v>SWF-</v>
      </c>
      <c r="K2591" s="13" t="s">
        <v>23</v>
      </c>
      <c r="L2591" s="44">
        <v>102.3</v>
      </c>
      <c r="M2591" s="13" t="s">
        <v>26</v>
      </c>
      <c r="N2591" s="20" t="s">
        <v>366</v>
      </c>
      <c r="O2591" s="61">
        <v>13.75</v>
      </c>
      <c r="P2591" s="46">
        <f t="shared" si="202"/>
        <v>1406.63</v>
      </c>
      <c r="Q2591" s="20">
        <f t="shared" si="203"/>
        <v>6.4</v>
      </c>
      <c r="R2591" s="20">
        <f t="shared" si="204"/>
        <v>2.1484375</v>
      </c>
      <c r="S2591" s="18">
        <f t="shared" si="205"/>
        <v>219.78515625</v>
      </c>
      <c r="T2591" s="17" t="s">
        <v>694</v>
      </c>
      <c r="U2591" s="19" t="s">
        <v>355</v>
      </c>
    </row>
    <row r="2592" spans="1:21" ht="13.2" hidden="1">
      <c r="A2592" s="63" t="s">
        <v>1803</v>
      </c>
      <c r="B2592" s="11">
        <v>44582</v>
      </c>
      <c r="C2592" s="12">
        <v>44550</v>
      </c>
      <c r="D2592" s="69" t="s">
        <v>288</v>
      </c>
      <c r="E2592" s="13" t="s">
        <v>289</v>
      </c>
      <c r="G2592" s="69" t="s">
        <v>2322</v>
      </c>
      <c r="H2592" s="13" t="s">
        <v>907</v>
      </c>
      <c r="I2592" s="13" t="s">
        <v>908</v>
      </c>
      <c r="J2592" s="13" t="str">
        <f t="shared" si="201"/>
        <v>SWF-</v>
      </c>
      <c r="K2592" s="13" t="s">
        <v>23</v>
      </c>
      <c r="L2592" s="44">
        <v>103.6</v>
      </c>
      <c r="M2592" s="13" t="s">
        <v>26</v>
      </c>
      <c r="N2592" s="20" t="s">
        <v>366</v>
      </c>
      <c r="O2592" s="61">
        <v>13.75</v>
      </c>
      <c r="P2592" s="46">
        <f t="shared" si="202"/>
        <v>1424.5</v>
      </c>
      <c r="Q2592" s="20">
        <f t="shared" si="203"/>
        <v>6.4</v>
      </c>
      <c r="R2592" s="20">
        <f t="shared" si="204"/>
        <v>2.1484375</v>
      </c>
      <c r="S2592" s="18">
        <f t="shared" si="205"/>
        <v>222.578125</v>
      </c>
      <c r="T2592" s="17" t="s">
        <v>694</v>
      </c>
      <c r="U2592" s="19" t="s">
        <v>355</v>
      </c>
    </row>
    <row r="2593" spans="1:21" ht="13.2" hidden="1">
      <c r="A2593" s="63" t="s">
        <v>1909</v>
      </c>
      <c r="B2593" s="11">
        <v>44582</v>
      </c>
      <c r="C2593" s="12">
        <v>44550</v>
      </c>
      <c r="D2593" s="69" t="s">
        <v>288</v>
      </c>
      <c r="E2593" s="13" t="s">
        <v>289</v>
      </c>
      <c r="G2593" s="69" t="s">
        <v>2322</v>
      </c>
      <c r="H2593" s="13" t="s">
        <v>911</v>
      </c>
      <c r="I2593" s="13" t="s">
        <v>912</v>
      </c>
      <c r="J2593" s="13" t="str">
        <f t="shared" si="201"/>
        <v>SWF-</v>
      </c>
      <c r="K2593" s="13" t="s">
        <v>23</v>
      </c>
      <c r="L2593" s="44">
        <v>136.9</v>
      </c>
      <c r="M2593" s="13" t="s">
        <v>26</v>
      </c>
      <c r="N2593" s="20" t="s">
        <v>366</v>
      </c>
      <c r="O2593" s="61">
        <v>13.75</v>
      </c>
      <c r="P2593" s="46">
        <f t="shared" si="202"/>
        <v>1882.38</v>
      </c>
      <c r="Q2593" s="20">
        <f t="shared" si="203"/>
        <v>6.4</v>
      </c>
      <c r="R2593" s="20">
        <f t="shared" si="204"/>
        <v>2.1484375</v>
      </c>
      <c r="S2593" s="18">
        <f t="shared" si="205"/>
        <v>294.12109375</v>
      </c>
      <c r="T2593" s="17" t="s">
        <v>694</v>
      </c>
      <c r="U2593" s="19" t="s">
        <v>355</v>
      </c>
    </row>
    <row r="2594" spans="1:21" ht="13.2" hidden="1">
      <c r="A2594" s="63" t="s">
        <v>1910</v>
      </c>
      <c r="B2594" s="11">
        <v>44568</v>
      </c>
      <c r="C2594" s="12">
        <v>44524</v>
      </c>
      <c r="D2594" s="69" t="s">
        <v>288</v>
      </c>
      <c r="E2594" s="13" t="s">
        <v>289</v>
      </c>
      <c r="G2594" s="69" t="s">
        <v>2321</v>
      </c>
      <c r="H2594" s="13" t="s">
        <v>772</v>
      </c>
      <c r="I2594" s="13" t="s">
        <v>773</v>
      </c>
      <c r="J2594" s="13" t="str">
        <f t="shared" si="201"/>
        <v>SWF-</v>
      </c>
      <c r="K2594" s="13" t="s">
        <v>23</v>
      </c>
      <c r="L2594" s="44">
        <v>97.2</v>
      </c>
      <c r="M2594" s="13" t="s">
        <v>26</v>
      </c>
      <c r="N2594" s="20" t="s">
        <v>366</v>
      </c>
      <c r="O2594" s="61">
        <v>13.75</v>
      </c>
      <c r="P2594" s="46">
        <f t="shared" si="202"/>
        <v>1336.5</v>
      </c>
      <c r="Q2594" s="20">
        <f t="shared" si="203"/>
        <v>6.4</v>
      </c>
      <c r="R2594" s="20">
        <f t="shared" si="204"/>
        <v>2.1484375</v>
      </c>
      <c r="S2594" s="18">
        <f t="shared" si="205"/>
        <v>208.828125</v>
      </c>
      <c r="T2594" s="17" t="s">
        <v>694</v>
      </c>
      <c r="U2594" s="19" t="s">
        <v>355</v>
      </c>
    </row>
    <row r="2595" spans="1:21" ht="13.2" hidden="1">
      <c r="A2595" s="63" t="s">
        <v>1912</v>
      </c>
      <c r="B2595" s="11">
        <v>44568</v>
      </c>
      <c r="C2595" s="12">
        <v>44524</v>
      </c>
      <c r="D2595" s="69" t="s">
        <v>288</v>
      </c>
      <c r="E2595" s="13" t="s">
        <v>289</v>
      </c>
      <c r="G2595" s="69" t="s">
        <v>2321</v>
      </c>
      <c r="H2595" s="13" t="s">
        <v>909</v>
      </c>
      <c r="I2595" s="13" t="s">
        <v>910</v>
      </c>
      <c r="J2595" s="13" t="str">
        <f t="shared" si="201"/>
        <v>SWF-</v>
      </c>
      <c r="K2595" s="13" t="s">
        <v>23</v>
      </c>
      <c r="L2595" s="44">
        <v>110.9</v>
      </c>
      <c r="M2595" s="13" t="s">
        <v>26</v>
      </c>
      <c r="N2595" s="20" t="s">
        <v>366</v>
      </c>
      <c r="O2595" s="61">
        <v>13.75</v>
      </c>
      <c r="P2595" s="46">
        <f t="shared" si="202"/>
        <v>1524.88</v>
      </c>
      <c r="Q2595" s="20">
        <f t="shared" si="203"/>
        <v>6.4</v>
      </c>
      <c r="R2595" s="20">
        <f t="shared" si="204"/>
        <v>2.1484375</v>
      </c>
      <c r="S2595" s="18">
        <f t="shared" si="205"/>
        <v>238.26171875</v>
      </c>
      <c r="T2595" s="17" t="s">
        <v>694</v>
      </c>
      <c r="U2595" s="19" t="s">
        <v>355</v>
      </c>
    </row>
    <row r="2596" spans="1:21" ht="13.2" hidden="1">
      <c r="A2596" s="63" t="s">
        <v>1913</v>
      </c>
      <c r="B2596" s="11">
        <v>44582</v>
      </c>
      <c r="C2596" s="12">
        <v>44550</v>
      </c>
      <c r="D2596" s="69" t="s">
        <v>288</v>
      </c>
      <c r="E2596" s="13" t="s">
        <v>289</v>
      </c>
      <c r="G2596" s="69" t="s">
        <v>2322</v>
      </c>
      <c r="H2596" s="13" t="s">
        <v>356</v>
      </c>
      <c r="I2596" s="13" t="s">
        <v>357</v>
      </c>
      <c r="J2596" s="13" t="str">
        <f t="shared" si="201"/>
        <v>SWF-</v>
      </c>
      <c r="K2596" s="13" t="s">
        <v>23</v>
      </c>
      <c r="L2596" s="44">
        <v>207.2</v>
      </c>
      <c r="M2596" s="13" t="s">
        <v>26</v>
      </c>
      <c r="N2596" s="20" t="s">
        <v>366</v>
      </c>
      <c r="O2596" s="61">
        <v>13.75</v>
      </c>
      <c r="P2596" s="46">
        <f t="shared" si="202"/>
        <v>2849</v>
      </c>
      <c r="Q2596" s="20">
        <f t="shared" si="203"/>
        <v>6.4</v>
      </c>
      <c r="R2596" s="20">
        <f t="shared" si="204"/>
        <v>2.1484375</v>
      </c>
      <c r="S2596" s="18">
        <f t="shared" si="205"/>
        <v>445.15625</v>
      </c>
      <c r="T2596" s="17" t="s">
        <v>694</v>
      </c>
      <c r="U2596" s="19" t="s">
        <v>355</v>
      </c>
    </row>
    <row r="2597" spans="1:21" ht="13.2" hidden="1">
      <c r="A2597" s="40" t="s">
        <v>3266</v>
      </c>
      <c r="B2597" s="47">
        <v>44606</v>
      </c>
      <c r="C2597" s="12">
        <v>44559</v>
      </c>
      <c r="D2597" s="13" t="s">
        <v>288</v>
      </c>
      <c r="E2597" s="13" t="s">
        <v>289</v>
      </c>
      <c r="G2597" s="10" t="s">
        <v>3332</v>
      </c>
      <c r="H2597" s="40" t="s">
        <v>911</v>
      </c>
      <c r="I2597" s="47" t="s">
        <v>912</v>
      </c>
      <c r="J2597" s="13" t="str">
        <f t="shared" si="201"/>
        <v>SWF-</v>
      </c>
      <c r="K2597" s="40" t="s">
        <v>23</v>
      </c>
      <c r="L2597" s="52">
        <v>156.9</v>
      </c>
      <c r="M2597" s="40" t="s">
        <v>26</v>
      </c>
      <c r="N2597" s="39" t="s">
        <v>366</v>
      </c>
      <c r="O2597" s="56">
        <v>13.75</v>
      </c>
      <c r="P2597" s="46">
        <f t="shared" si="202"/>
        <v>2157.38</v>
      </c>
      <c r="Q2597" s="20">
        <f t="shared" si="203"/>
        <v>6.4</v>
      </c>
      <c r="R2597" s="20">
        <f t="shared" si="204"/>
        <v>2.1484375</v>
      </c>
      <c r="S2597" s="18">
        <f t="shared" si="205"/>
        <v>337.08984375</v>
      </c>
      <c r="T2597" s="17" t="s">
        <v>694</v>
      </c>
      <c r="U2597" s="40" t="s">
        <v>355</v>
      </c>
    </row>
    <row r="2598" spans="1:21" ht="13.2" hidden="1">
      <c r="A2598" s="40" t="s">
        <v>3267</v>
      </c>
      <c r="B2598" s="47">
        <v>44613</v>
      </c>
      <c r="C2598" s="12">
        <v>44559</v>
      </c>
      <c r="D2598" s="13" t="s">
        <v>288</v>
      </c>
      <c r="E2598" s="13" t="s">
        <v>289</v>
      </c>
      <c r="G2598" s="10" t="s">
        <v>3331</v>
      </c>
      <c r="H2598" s="40" t="s">
        <v>356</v>
      </c>
      <c r="I2598" s="47" t="s">
        <v>357</v>
      </c>
      <c r="J2598" s="13" t="str">
        <f t="shared" si="201"/>
        <v>SWF-</v>
      </c>
      <c r="K2598" s="40" t="s">
        <v>23</v>
      </c>
      <c r="L2598" s="52">
        <v>305.3</v>
      </c>
      <c r="M2598" s="40" t="s">
        <v>26</v>
      </c>
      <c r="N2598" s="39" t="s">
        <v>366</v>
      </c>
      <c r="O2598" s="56">
        <v>13.75</v>
      </c>
      <c r="P2598" s="46">
        <f t="shared" si="202"/>
        <v>4197.88</v>
      </c>
      <c r="Q2598" s="20">
        <f t="shared" si="203"/>
        <v>6.4</v>
      </c>
      <c r="R2598" s="20">
        <f t="shared" si="204"/>
        <v>2.1484375</v>
      </c>
      <c r="S2598" s="18">
        <f t="shared" si="205"/>
        <v>655.91796875</v>
      </c>
      <c r="T2598" s="17" t="s">
        <v>694</v>
      </c>
      <c r="U2598" s="40" t="s">
        <v>355</v>
      </c>
    </row>
    <row r="2599" spans="1:21" ht="13.2" hidden="1">
      <c r="A2599" s="40" t="s">
        <v>3268</v>
      </c>
      <c r="B2599" s="47">
        <v>44606</v>
      </c>
      <c r="C2599" s="12">
        <v>44582</v>
      </c>
      <c r="D2599" s="13" t="s">
        <v>288</v>
      </c>
      <c r="E2599" s="13" t="s">
        <v>289</v>
      </c>
      <c r="G2599" s="10" t="s">
        <v>3332</v>
      </c>
      <c r="H2599" s="40" t="s">
        <v>909</v>
      </c>
      <c r="I2599" s="47" t="s">
        <v>910</v>
      </c>
      <c r="J2599" s="13" t="str">
        <f t="shared" si="201"/>
        <v>SWF-</v>
      </c>
      <c r="K2599" s="40" t="s">
        <v>23</v>
      </c>
      <c r="L2599" s="52">
        <v>260.8</v>
      </c>
      <c r="M2599" s="40" t="s">
        <v>26</v>
      </c>
      <c r="N2599" s="39" t="s">
        <v>366</v>
      </c>
      <c r="O2599" s="56">
        <v>13.75</v>
      </c>
      <c r="P2599" s="46">
        <f t="shared" si="202"/>
        <v>3586</v>
      </c>
      <c r="Q2599" s="20">
        <f t="shared" si="203"/>
        <v>6.4</v>
      </c>
      <c r="R2599" s="20">
        <f t="shared" si="204"/>
        <v>2.1484375</v>
      </c>
      <c r="S2599" s="18">
        <f t="shared" si="205"/>
        <v>560.3125</v>
      </c>
      <c r="T2599" s="17" t="s">
        <v>694</v>
      </c>
      <c r="U2599" s="40" t="s">
        <v>355</v>
      </c>
    </row>
    <row r="2600" spans="1:21" ht="13.2" hidden="1">
      <c r="A2600" s="63" t="s">
        <v>4048</v>
      </c>
      <c r="B2600" s="11">
        <v>44628</v>
      </c>
      <c r="C2600" s="12">
        <v>44582</v>
      </c>
      <c r="D2600" s="13" t="s">
        <v>288</v>
      </c>
      <c r="E2600" s="13" t="s">
        <v>289</v>
      </c>
      <c r="G2600" s="10" t="s">
        <v>4670</v>
      </c>
      <c r="H2600" s="13" t="s">
        <v>911</v>
      </c>
      <c r="I2600" s="13" t="s">
        <v>912</v>
      </c>
      <c r="J2600" s="13" t="str">
        <f t="shared" si="201"/>
        <v>SWF-</v>
      </c>
      <c r="K2600" s="13" t="s">
        <v>23</v>
      </c>
      <c r="L2600" s="44">
        <v>110.8</v>
      </c>
      <c r="M2600" s="13" t="s">
        <v>26</v>
      </c>
      <c r="N2600" s="20" t="s">
        <v>366</v>
      </c>
      <c r="O2600" s="61">
        <v>13.75</v>
      </c>
      <c r="P2600" s="46">
        <f t="shared" si="202"/>
        <v>1523.5</v>
      </c>
      <c r="Q2600" s="20">
        <f t="shared" si="203"/>
        <v>6.4</v>
      </c>
      <c r="R2600" s="20">
        <f t="shared" si="204"/>
        <v>2.1484375</v>
      </c>
      <c r="S2600" s="18">
        <f t="shared" si="205"/>
        <v>238.046875</v>
      </c>
      <c r="T2600" s="17" t="s">
        <v>694</v>
      </c>
      <c r="U2600" s="19" t="s">
        <v>355</v>
      </c>
    </row>
    <row r="2601" spans="1:21" ht="13.2" hidden="1">
      <c r="A2601" s="40" t="s">
        <v>4049</v>
      </c>
      <c r="B2601" s="47">
        <v>44631</v>
      </c>
      <c r="C2601" s="12">
        <v>44615</v>
      </c>
      <c r="D2601" s="40" t="s">
        <v>288</v>
      </c>
      <c r="E2601" s="13" t="s">
        <v>289</v>
      </c>
      <c r="G2601" s="10" t="s">
        <v>4667</v>
      </c>
      <c r="H2601" s="13" t="s">
        <v>4589</v>
      </c>
      <c r="I2601" s="13" t="s">
        <v>4590</v>
      </c>
      <c r="J2601" s="13" t="str">
        <f t="shared" si="201"/>
        <v>SWF-</v>
      </c>
      <c r="K2601" s="40" t="s">
        <v>23</v>
      </c>
      <c r="L2601" s="52">
        <v>116.6</v>
      </c>
      <c r="M2601" s="13" t="s">
        <v>26</v>
      </c>
      <c r="N2601" s="39" t="s">
        <v>366</v>
      </c>
      <c r="O2601" s="56">
        <v>13.75</v>
      </c>
      <c r="P2601" s="46">
        <f t="shared" si="202"/>
        <v>1603.25</v>
      </c>
      <c r="Q2601" s="20">
        <f t="shared" si="203"/>
        <v>6.4</v>
      </c>
      <c r="R2601" s="20">
        <f t="shared" si="204"/>
        <v>2.1484375</v>
      </c>
      <c r="S2601" s="18">
        <f t="shared" si="205"/>
        <v>250.5078125</v>
      </c>
      <c r="T2601" s="17" t="s">
        <v>694</v>
      </c>
      <c r="U2601" s="40" t="s">
        <v>355</v>
      </c>
    </row>
    <row r="2602" spans="1:21" ht="13.2" hidden="1">
      <c r="A2602" s="63" t="s">
        <v>4050</v>
      </c>
      <c r="B2602" s="11">
        <v>44650</v>
      </c>
      <c r="C2602" s="12">
        <v>44615</v>
      </c>
      <c r="D2602" s="13" t="s">
        <v>288</v>
      </c>
      <c r="E2602" s="13" t="s">
        <v>289</v>
      </c>
      <c r="G2602" s="10" t="s">
        <v>4665</v>
      </c>
      <c r="H2602" s="13" t="s">
        <v>911</v>
      </c>
      <c r="I2602" s="13" t="s">
        <v>912</v>
      </c>
      <c r="J2602" s="13" t="str">
        <f t="shared" si="201"/>
        <v>SWF-</v>
      </c>
      <c r="K2602" s="13" t="s">
        <v>23</v>
      </c>
      <c r="L2602" s="44">
        <v>0.8</v>
      </c>
      <c r="M2602" s="13" t="s">
        <v>26</v>
      </c>
      <c r="N2602" s="20" t="s">
        <v>366</v>
      </c>
      <c r="O2602" s="61">
        <v>13.75</v>
      </c>
      <c r="P2602" s="46">
        <f t="shared" si="202"/>
        <v>11</v>
      </c>
      <c r="Q2602" s="20">
        <f t="shared" si="203"/>
        <v>6.4</v>
      </c>
      <c r="R2602" s="20">
        <f t="shared" si="204"/>
        <v>2.1484375</v>
      </c>
      <c r="S2602" s="18">
        <f t="shared" si="205"/>
        <v>1.71875</v>
      </c>
      <c r="T2602" s="17" t="s">
        <v>694</v>
      </c>
      <c r="U2602" s="19" t="s">
        <v>355</v>
      </c>
    </row>
    <row r="2603" spans="1:21" ht="13.2" hidden="1">
      <c r="A2603" s="64" t="s">
        <v>4050</v>
      </c>
      <c r="B2603" s="11">
        <v>44650</v>
      </c>
      <c r="C2603" s="12">
        <v>44615</v>
      </c>
      <c r="D2603" s="13" t="s">
        <v>288</v>
      </c>
      <c r="E2603" s="13" t="s">
        <v>289</v>
      </c>
      <c r="G2603" s="10" t="s">
        <v>4665</v>
      </c>
      <c r="H2603" s="13" t="s">
        <v>911</v>
      </c>
      <c r="I2603" s="13" t="s">
        <v>912</v>
      </c>
      <c r="J2603" s="13" t="str">
        <f t="shared" si="201"/>
        <v>SWF-</v>
      </c>
      <c r="K2603" s="13" t="s">
        <v>23</v>
      </c>
      <c r="L2603" s="44">
        <v>157</v>
      </c>
      <c r="M2603" s="13" t="s">
        <v>26</v>
      </c>
      <c r="N2603" s="20" t="s">
        <v>366</v>
      </c>
      <c r="O2603" s="61">
        <v>13.75</v>
      </c>
      <c r="P2603" s="46">
        <f t="shared" si="202"/>
        <v>2158.75</v>
      </c>
      <c r="Q2603" s="20">
        <f t="shared" si="203"/>
        <v>6.4</v>
      </c>
      <c r="R2603" s="20">
        <f t="shared" si="204"/>
        <v>2.1484375</v>
      </c>
      <c r="S2603" s="18">
        <f t="shared" si="205"/>
        <v>337.3046875</v>
      </c>
      <c r="T2603" s="17" t="s">
        <v>694</v>
      </c>
      <c r="U2603" s="19" t="s">
        <v>355</v>
      </c>
    </row>
    <row r="2604" spans="1:21" ht="13.2" hidden="1">
      <c r="A2604" s="64" t="s">
        <v>4051</v>
      </c>
      <c r="B2604" s="11">
        <v>44651</v>
      </c>
      <c r="C2604" s="12">
        <v>44615</v>
      </c>
      <c r="D2604" s="13" t="s">
        <v>288</v>
      </c>
      <c r="E2604" s="13" t="s">
        <v>289</v>
      </c>
      <c r="G2604" s="10" t="s">
        <v>4665</v>
      </c>
      <c r="H2604" s="13" t="s">
        <v>356</v>
      </c>
      <c r="I2604" s="13" t="s">
        <v>357</v>
      </c>
      <c r="J2604" s="13" t="str">
        <f t="shared" si="201"/>
        <v>SWF-</v>
      </c>
      <c r="K2604" s="13" t="s">
        <v>23</v>
      </c>
      <c r="L2604" s="44">
        <v>27.3</v>
      </c>
      <c r="M2604" s="13" t="s">
        <v>26</v>
      </c>
      <c r="N2604" s="20" t="s">
        <v>366</v>
      </c>
      <c r="O2604" s="61">
        <v>13.75</v>
      </c>
      <c r="P2604" s="46">
        <f t="shared" si="202"/>
        <v>375.38</v>
      </c>
      <c r="Q2604" s="20">
        <f t="shared" si="203"/>
        <v>6.4</v>
      </c>
      <c r="R2604" s="20">
        <f t="shared" si="204"/>
        <v>2.1484375</v>
      </c>
      <c r="S2604" s="18">
        <f t="shared" si="205"/>
        <v>58.65234375</v>
      </c>
      <c r="T2604" s="17" t="s">
        <v>694</v>
      </c>
      <c r="U2604" s="19" t="s">
        <v>355</v>
      </c>
    </row>
    <row r="2605" spans="1:21" ht="13.2" hidden="1">
      <c r="A2605" s="64" t="s">
        <v>4051</v>
      </c>
      <c r="B2605" s="11">
        <v>44650</v>
      </c>
      <c r="C2605" s="12">
        <v>44615</v>
      </c>
      <c r="D2605" s="13" t="s">
        <v>288</v>
      </c>
      <c r="E2605" s="13" t="s">
        <v>289</v>
      </c>
      <c r="G2605" s="10" t="s">
        <v>4665</v>
      </c>
      <c r="H2605" s="13" t="s">
        <v>356</v>
      </c>
      <c r="I2605" s="13" t="s">
        <v>357</v>
      </c>
      <c r="J2605" s="13" t="str">
        <f t="shared" si="201"/>
        <v>SWF-</v>
      </c>
      <c r="K2605" s="13" t="s">
        <v>23</v>
      </c>
      <c r="L2605" s="44">
        <v>300</v>
      </c>
      <c r="M2605" s="13" t="s">
        <v>26</v>
      </c>
      <c r="N2605" s="20" t="s">
        <v>366</v>
      </c>
      <c r="O2605" s="61">
        <v>13.75</v>
      </c>
      <c r="P2605" s="46">
        <f t="shared" si="202"/>
        <v>4125</v>
      </c>
      <c r="Q2605" s="20">
        <f t="shared" si="203"/>
        <v>6.4</v>
      </c>
      <c r="R2605" s="20">
        <f t="shared" si="204"/>
        <v>2.1484375</v>
      </c>
      <c r="S2605" s="18">
        <f t="shared" si="205"/>
        <v>644.53125</v>
      </c>
      <c r="T2605" s="17" t="s">
        <v>694</v>
      </c>
      <c r="U2605" s="19" t="s">
        <v>355</v>
      </c>
    </row>
    <row r="2606" spans="1:21" ht="13.2" hidden="1">
      <c r="A2606" s="64" t="s">
        <v>4052</v>
      </c>
      <c r="B2606" s="11">
        <v>44643</v>
      </c>
      <c r="C2606" s="12">
        <v>44627</v>
      </c>
      <c r="D2606" s="13" t="s">
        <v>288</v>
      </c>
      <c r="E2606" s="13" t="s">
        <v>289</v>
      </c>
      <c r="G2606" s="10" t="s">
        <v>4908</v>
      </c>
      <c r="H2606" s="13" t="s">
        <v>907</v>
      </c>
      <c r="I2606" s="13" t="s">
        <v>908</v>
      </c>
      <c r="J2606" s="13" t="str">
        <f t="shared" si="201"/>
        <v>SWF-</v>
      </c>
      <c r="K2606" s="13" t="s">
        <v>23</v>
      </c>
      <c r="L2606" s="44">
        <v>181.9</v>
      </c>
      <c r="M2606" s="13" t="s">
        <v>26</v>
      </c>
      <c r="N2606" s="20" t="s">
        <v>366</v>
      </c>
      <c r="O2606" s="61">
        <v>13.75</v>
      </c>
      <c r="P2606" s="46">
        <f t="shared" si="202"/>
        <v>2501.13</v>
      </c>
      <c r="Q2606" s="20">
        <f t="shared" si="203"/>
        <v>6.4</v>
      </c>
      <c r="R2606" s="20">
        <f t="shared" si="204"/>
        <v>2.1484375</v>
      </c>
      <c r="S2606" s="18">
        <f t="shared" si="205"/>
        <v>390.80078125</v>
      </c>
      <c r="T2606" s="17" t="s">
        <v>694</v>
      </c>
      <c r="U2606" s="19" t="s">
        <v>355</v>
      </c>
    </row>
    <row r="2607" spans="1:21" ht="13.2" hidden="1">
      <c r="A2607" s="63" t="s">
        <v>1670</v>
      </c>
      <c r="B2607" s="11">
        <v>44586</v>
      </c>
      <c r="C2607" s="12">
        <v>44575</v>
      </c>
      <c r="D2607" s="69" t="s">
        <v>131</v>
      </c>
      <c r="E2607" s="13" t="s">
        <v>132</v>
      </c>
      <c r="G2607" s="69" t="s">
        <v>2285</v>
      </c>
      <c r="H2607" s="13" t="s">
        <v>1423</v>
      </c>
      <c r="I2607" s="13" t="s">
        <v>1424</v>
      </c>
      <c r="J2607" s="13" t="str">
        <f t="shared" si="201"/>
        <v>GLID</v>
      </c>
      <c r="K2607" s="13" t="s">
        <v>23</v>
      </c>
      <c r="L2607" s="44">
        <v>300</v>
      </c>
      <c r="M2607" s="13" t="s">
        <v>365</v>
      </c>
      <c r="N2607" s="20" t="s">
        <v>366</v>
      </c>
      <c r="O2607" s="61">
        <v>14.1</v>
      </c>
      <c r="P2607" s="46">
        <f t="shared" si="202"/>
        <v>4230</v>
      </c>
      <c r="Q2607" s="20">
        <f t="shared" si="203"/>
        <v>6.4</v>
      </c>
      <c r="R2607" s="20">
        <f t="shared" si="204"/>
        <v>2.203125</v>
      </c>
      <c r="S2607" s="18">
        <f t="shared" si="205"/>
        <v>660.9375</v>
      </c>
      <c r="T2607" s="17" t="s">
        <v>694</v>
      </c>
      <c r="U2607" s="19" t="s">
        <v>38</v>
      </c>
    </row>
    <row r="2608" spans="1:21" ht="13.2" hidden="1">
      <c r="A2608" s="64" t="s">
        <v>4053</v>
      </c>
      <c r="B2608" s="11">
        <v>44635</v>
      </c>
      <c r="C2608" s="12">
        <v>44575</v>
      </c>
      <c r="D2608" s="13" t="s">
        <v>131</v>
      </c>
      <c r="E2608" s="13" t="s">
        <v>132</v>
      </c>
      <c r="G2608" s="10" t="s">
        <v>4673</v>
      </c>
      <c r="H2608" s="13" t="s">
        <v>1423</v>
      </c>
      <c r="I2608" s="13" t="s">
        <v>1424</v>
      </c>
      <c r="J2608" s="13" t="str">
        <f t="shared" si="201"/>
        <v>GLID</v>
      </c>
      <c r="K2608" s="13" t="s">
        <v>23</v>
      </c>
      <c r="L2608" s="44">
        <v>1910</v>
      </c>
      <c r="M2608" s="13" t="s">
        <v>365</v>
      </c>
      <c r="N2608" s="20" t="s">
        <v>366</v>
      </c>
      <c r="O2608" s="61">
        <v>14.1</v>
      </c>
      <c r="P2608" s="46">
        <f t="shared" si="202"/>
        <v>26931</v>
      </c>
      <c r="Q2608" s="20">
        <f t="shared" si="203"/>
        <v>6.4</v>
      </c>
      <c r="R2608" s="20">
        <f t="shared" si="204"/>
        <v>2.203125</v>
      </c>
      <c r="S2608" s="18">
        <f t="shared" si="205"/>
        <v>4207.96875</v>
      </c>
      <c r="T2608" s="17" t="s">
        <v>694</v>
      </c>
      <c r="U2608" s="19" t="s">
        <v>38</v>
      </c>
    </row>
    <row r="2609" spans="1:21" ht="13.2" hidden="1">
      <c r="A2609" s="64" t="s">
        <v>4053</v>
      </c>
      <c r="B2609" s="11">
        <v>44624</v>
      </c>
      <c r="C2609" s="12">
        <v>44575</v>
      </c>
      <c r="D2609" s="13" t="s">
        <v>131</v>
      </c>
      <c r="E2609" s="13" t="s">
        <v>132</v>
      </c>
      <c r="G2609" s="10" t="s">
        <v>4891</v>
      </c>
      <c r="H2609" s="13" t="s">
        <v>1423</v>
      </c>
      <c r="I2609" s="13" t="s">
        <v>1424</v>
      </c>
      <c r="J2609" s="13" t="str">
        <f t="shared" si="201"/>
        <v>GLID</v>
      </c>
      <c r="K2609" s="13" t="s">
        <v>23</v>
      </c>
      <c r="L2609" s="44">
        <v>1120</v>
      </c>
      <c r="M2609" s="13" t="s">
        <v>365</v>
      </c>
      <c r="N2609" s="20" t="s">
        <v>366</v>
      </c>
      <c r="O2609" s="61">
        <v>14.1</v>
      </c>
      <c r="P2609" s="46">
        <f t="shared" si="202"/>
        <v>15792</v>
      </c>
      <c r="Q2609" s="20">
        <f t="shared" si="203"/>
        <v>6.4</v>
      </c>
      <c r="R2609" s="20">
        <f t="shared" si="204"/>
        <v>2.203125</v>
      </c>
      <c r="S2609" s="18">
        <f t="shared" si="205"/>
        <v>2467.5</v>
      </c>
      <c r="T2609" s="17" t="s">
        <v>694</v>
      </c>
      <c r="U2609" s="19" t="s">
        <v>38</v>
      </c>
    </row>
    <row r="2610" spans="1:21" ht="13.2" hidden="1">
      <c r="A2610" s="40" t="s">
        <v>3269</v>
      </c>
      <c r="B2610" s="47">
        <v>44617</v>
      </c>
      <c r="C2610" s="12">
        <v>44504</v>
      </c>
      <c r="D2610" s="13" t="s">
        <v>119</v>
      </c>
      <c r="E2610" s="13" t="s">
        <v>120</v>
      </c>
      <c r="G2610" s="10" t="s">
        <v>3417</v>
      </c>
      <c r="H2610" s="40" t="s">
        <v>2914</v>
      </c>
      <c r="I2610" s="47" t="s">
        <v>2915</v>
      </c>
      <c r="J2610" s="13" t="str">
        <f t="shared" si="201"/>
        <v>HDL-</v>
      </c>
      <c r="K2610" s="40" t="s">
        <v>23</v>
      </c>
      <c r="L2610" s="52">
        <v>450</v>
      </c>
      <c r="M2610" s="40" t="s">
        <v>365</v>
      </c>
      <c r="N2610" s="39" t="s">
        <v>366</v>
      </c>
      <c r="O2610" s="56">
        <v>14.1288</v>
      </c>
      <c r="P2610" s="46">
        <f t="shared" si="202"/>
        <v>6357.96</v>
      </c>
      <c r="Q2610" s="20">
        <f t="shared" si="203"/>
        <v>6.4</v>
      </c>
      <c r="R2610" s="20">
        <f t="shared" si="204"/>
        <v>2.2076249999999997</v>
      </c>
      <c r="S2610" s="18">
        <f t="shared" si="205"/>
        <v>993.43124999999986</v>
      </c>
      <c r="T2610" s="17" t="s">
        <v>694</v>
      </c>
      <c r="U2610" s="40" t="s">
        <v>37</v>
      </c>
    </row>
    <row r="2611" spans="1:21" ht="13.2" hidden="1">
      <c r="A2611" s="40" t="s">
        <v>3270</v>
      </c>
      <c r="B2611" s="47">
        <v>44620</v>
      </c>
      <c r="C2611" s="12">
        <v>44504</v>
      </c>
      <c r="D2611" s="13" t="s">
        <v>119</v>
      </c>
      <c r="E2611" s="13" t="s">
        <v>120</v>
      </c>
      <c r="G2611" s="10" t="s">
        <v>3416</v>
      </c>
      <c r="H2611" s="40" t="s">
        <v>2916</v>
      </c>
      <c r="I2611" s="47" t="s">
        <v>2917</v>
      </c>
      <c r="J2611" s="13" t="str">
        <f t="shared" si="201"/>
        <v>HDL-</v>
      </c>
      <c r="K2611" s="40" t="s">
        <v>23</v>
      </c>
      <c r="L2611" s="52">
        <v>415</v>
      </c>
      <c r="M2611" s="40" t="s">
        <v>365</v>
      </c>
      <c r="N2611" s="39" t="s">
        <v>366</v>
      </c>
      <c r="O2611" s="56">
        <v>14.1288</v>
      </c>
      <c r="P2611" s="46">
        <f t="shared" si="202"/>
        <v>5863.45</v>
      </c>
      <c r="Q2611" s="20">
        <f t="shared" si="203"/>
        <v>6.4</v>
      </c>
      <c r="R2611" s="20">
        <f t="shared" si="204"/>
        <v>2.2076249999999997</v>
      </c>
      <c r="S2611" s="18">
        <f t="shared" si="205"/>
        <v>916.16437499999984</v>
      </c>
      <c r="T2611" s="17" t="s">
        <v>694</v>
      </c>
      <c r="U2611" s="40" t="s">
        <v>37</v>
      </c>
    </row>
    <row r="2612" spans="1:21" ht="13.2" hidden="1">
      <c r="A2612" s="40" t="s">
        <v>3270</v>
      </c>
      <c r="B2612" s="47">
        <v>44617</v>
      </c>
      <c r="C2612" s="12">
        <v>44504</v>
      </c>
      <c r="D2612" s="13" t="s">
        <v>119</v>
      </c>
      <c r="E2612" s="13" t="s">
        <v>120</v>
      </c>
      <c r="G2612" s="10" t="s">
        <v>3417</v>
      </c>
      <c r="H2612" s="40" t="s">
        <v>2916</v>
      </c>
      <c r="I2612" s="47" t="s">
        <v>2917</v>
      </c>
      <c r="J2612" s="13" t="str">
        <f t="shared" si="201"/>
        <v>HDL-</v>
      </c>
      <c r="K2612" s="40" t="s">
        <v>23</v>
      </c>
      <c r="L2612" s="52">
        <v>765</v>
      </c>
      <c r="M2612" s="40" t="s">
        <v>365</v>
      </c>
      <c r="N2612" s="39" t="s">
        <v>366</v>
      </c>
      <c r="O2612" s="56">
        <v>14.1288</v>
      </c>
      <c r="P2612" s="46">
        <f t="shared" si="202"/>
        <v>10808.53</v>
      </c>
      <c r="Q2612" s="20">
        <f t="shared" si="203"/>
        <v>6.4</v>
      </c>
      <c r="R2612" s="20">
        <f t="shared" si="204"/>
        <v>2.2076249999999997</v>
      </c>
      <c r="S2612" s="18">
        <f t="shared" si="205"/>
        <v>1688.8331249999999</v>
      </c>
      <c r="T2612" s="17" t="s">
        <v>694</v>
      </c>
      <c r="U2612" s="40" t="s">
        <v>37</v>
      </c>
    </row>
    <row r="2613" spans="1:21" ht="13.2" hidden="1">
      <c r="A2613" s="63" t="s">
        <v>3270</v>
      </c>
      <c r="B2613" s="11">
        <v>44624</v>
      </c>
      <c r="C2613" s="12">
        <v>44504</v>
      </c>
      <c r="D2613" s="13" t="s">
        <v>119</v>
      </c>
      <c r="E2613" s="13" t="s">
        <v>120</v>
      </c>
      <c r="G2613" s="10" t="s">
        <v>4852</v>
      </c>
      <c r="H2613" s="13" t="s">
        <v>2916</v>
      </c>
      <c r="I2613" s="13" t="s">
        <v>2917</v>
      </c>
      <c r="J2613" s="13" t="str">
        <f t="shared" si="201"/>
        <v>HDL-</v>
      </c>
      <c r="K2613" s="13" t="s">
        <v>23</v>
      </c>
      <c r="L2613" s="44">
        <v>170</v>
      </c>
      <c r="M2613" s="13" t="s">
        <v>365</v>
      </c>
      <c r="N2613" s="20" t="s">
        <v>366</v>
      </c>
      <c r="O2613" s="61">
        <v>14.1288</v>
      </c>
      <c r="P2613" s="46">
        <f t="shared" si="202"/>
        <v>2401.9</v>
      </c>
      <c r="Q2613" s="20">
        <f t="shared" si="203"/>
        <v>6.4</v>
      </c>
      <c r="R2613" s="20">
        <f t="shared" si="204"/>
        <v>2.2076249999999997</v>
      </c>
      <c r="S2613" s="18">
        <f t="shared" si="205"/>
        <v>375.29624999999993</v>
      </c>
      <c r="T2613" s="17" t="s">
        <v>694</v>
      </c>
      <c r="U2613" s="19" t="s">
        <v>37</v>
      </c>
    </row>
    <row r="2614" spans="1:21" ht="13.2" hidden="1">
      <c r="A2614" s="63" t="s">
        <v>1360</v>
      </c>
      <c r="B2614" s="11">
        <v>44576</v>
      </c>
      <c r="C2614" s="12">
        <v>44510</v>
      </c>
      <c r="D2614" s="69" t="s">
        <v>420</v>
      </c>
      <c r="E2614" s="13" t="s">
        <v>421</v>
      </c>
      <c r="G2614" s="69" t="s">
        <v>2399</v>
      </c>
      <c r="H2614" s="13" t="s">
        <v>422</v>
      </c>
      <c r="I2614" s="13" t="s">
        <v>423</v>
      </c>
      <c r="J2614" s="13" t="str">
        <f t="shared" si="201"/>
        <v>SSM-</v>
      </c>
      <c r="K2614" s="13" t="s">
        <v>23</v>
      </c>
      <c r="L2614" s="44">
        <v>26398</v>
      </c>
      <c r="M2614" s="13" t="s">
        <v>26</v>
      </c>
      <c r="N2614" s="20" t="s">
        <v>366</v>
      </c>
      <c r="O2614" s="61">
        <v>14.1593</v>
      </c>
      <c r="P2614" s="46">
        <f t="shared" si="202"/>
        <v>373777.2</v>
      </c>
      <c r="Q2614" s="20">
        <f t="shared" si="203"/>
        <v>6.4</v>
      </c>
      <c r="R2614" s="20">
        <f t="shared" si="204"/>
        <v>2.2123906249999998</v>
      </c>
      <c r="S2614" s="18">
        <f t="shared" si="205"/>
        <v>58402.687718749992</v>
      </c>
      <c r="T2614" s="17" t="s">
        <v>694</v>
      </c>
      <c r="U2614" s="19" t="s">
        <v>232</v>
      </c>
    </row>
    <row r="2615" spans="1:21" ht="13.2" hidden="1">
      <c r="A2615" s="63" t="s">
        <v>1671</v>
      </c>
      <c r="B2615" s="11">
        <v>44585</v>
      </c>
      <c r="C2615" s="12">
        <v>44585</v>
      </c>
      <c r="D2615" s="69" t="s">
        <v>277</v>
      </c>
      <c r="E2615" s="13" t="s">
        <v>278</v>
      </c>
      <c r="G2615" s="69" t="s">
        <v>642</v>
      </c>
      <c r="H2615" s="13" t="s">
        <v>1423</v>
      </c>
      <c r="I2615" s="13" t="s">
        <v>1424</v>
      </c>
      <c r="J2615" s="13" t="str">
        <f t="shared" si="201"/>
        <v>GLID</v>
      </c>
      <c r="K2615" s="13" t="s">
        <v>23</v>
      </c>
      <c r="L2615" s="44">
        <v>300</v>
      </c>
      <c r="M2615" s="13" t="s">
        <v>365</v>
      </c>
      <c r="N2615" s="20" t="s">
        <v>366</v>
      </c>
      <c r="O2615" s="61">
        <v>14.22</v>
      </c>
      <c r="P2615" s="46">
        <f t="shared" si="202"/>
        <v>4266</v>
      </c>
      <c r="Q2615" s="20">
        <f t="shared" si="203"/>
        <v>6.4</v>
      </c>
      <c r="R2615" s="20">
        <f t="shared" si="204"/>
        <v>2.2218749999999998</v>
      </c>
      <c r="S2615" s="18">
        <f t="shared" si="205"/>
        <v>666.5625</v>
      </c>
      <c r="T2615" s="17" t="s">
        <v>694</v>
      </c>
      <c r="U2615" s="19" t="s">
        <v>38</v>
      </c>
    </row>
    <row r="2616" spans="1:21" ht="13.2" hidden="1">
      <c r="A2616" s="63" t="s">
        <v>5723</v>
      </c>
      <c r="B2616" s="11">
        <v>44670</v>
      </c>
      <c r="C2616" s="12">
        <v>44575</v>
      </c>
      <c r="D2616" s="13" t="s">
        <v>277</v>
      </c>
      <c r="E2616" s="13" t="s">
        <v>278</v>
      </c>
      <c r="G2616" s="10" t="s">
        <v>6004</v>
      </c>
      <c r="H2616" s="13" t="s">
        <v>1423</v>
      </c>
      <c r="I2616" s="13" t="s">
        <v>1424</v>
      </c>
      <c r="J2616" s="13" t="str">
        <f t="shared" si="201"/>
        <v>GLID</v>
      </c>
      <c r="K2616" s="13" t="s">
        <v>23</v>
      </c>
      <c r="L2616" s="44">
        <v>2820</v>
      </c>
      <c r="M2616" s="13" t="s">
        <v>365</v>
      </c>
      <c r="N2616" s="20" t="s">
        <v>366</v>
      </c>
      <c r="O2616" s="61">
        <v>14.22</v>
      </c>
      <c r="P2616" s="46">
        <f t="shared" si="202"/>
        <v>40100.400000000001</v>
      </c>
      <c r="Q2616" s="20">
        <f t="shared" si="203"/>
        <v>6.4</v>
      </c>
      <c r="R2616" s="20">
        <f t="shared" si="204"/>
        <v>2.2218749999999998</v>
      </c>
      <c r="S2616" s="18">
        <f t="shared" si="205"/>
        <v>6265.6874999999991</v>
      </c>
      <c r="T2616" s="17" t="s">
        <v>694</v>
      </c>
      <c r="U2616" s="19" t="s">
        <v>38</v>
      </c>
    </row>
    <row r="2617" spans="1:21" ht="13.2" hidden="1">
      <c r="A2617" s="63" t="s">
        <v>4054</v>
      </c>
      <c r="B2617" s="11">
        <v>44651</v>
      </c>
      <c r="C2617" s="12">
        <v>44546</v>
      </c>
      <c r="D2617" s="13" t="s">
        <v>40</v>
      </c>
      <c r="E2617" s="13" t="s">
        <v>41</v>
      </c>
      <c r="G2617" s="10" t="s">
        <v>4848</v>
      </c>
      <c r="H2617" s="13" t="s">
        <v>1023</v>
      </c>
      <c r="I2617" s="13" t="s">
        <v>445</v>
      </c>
      <c r="J2617" s="13" t="str">
        <f t="shared" si="201"/>
        <v>HDL-</v>
      </c>
      <c r="K2617" s="13" t="s">
        <v>23</v>
      </c>
      <c r="L2617" s="44">
        <v>720</v>
      </c>
      <c r="M2617" s="13" t="s">
        <v>365</v>
      </c>
      <c r="N2617" s="20" t="s">
        <v>366</v>
      </c>
      <c r="O2617" s="61">
        <v>14.292</v>
      </c>
      <c r="P2617" s="46">
        <f t="shared" si="202"/>
        <v>10290.24</v>
      </c>
      <c r="Q2617" s="20">
        <f t="shared" si="203"/>
        <v>6.4</v>
      </c>
      <c r="R2617" s="20">
        <f t="shared" si="204"/>
        <v>2.2331249999999998</v>
      </c>
      <c r="S2617" s="18">
        <f t="shared" si="205"/>
        <v>1607.85</v>
      </c>
      <c r="T2617" s="17" t="s">
        <v>694</v>
      </c>
      <c r="U2617" s="19" t="s">
        <v>37</v>
      </c>
    </row>
    <row r="2618" spans="1:21" ht="13.2" hidden="1">
      <c r="A2618" s="63" t="s">
        <v>5724</v>
      </c>
      <c r="B2618" s="11">
        <v>44653</v>
      </c>
      <c r="C2618" s="12">
        <v>44546</v>
      </c>
      <c r="D2618" s="13" t="s">
        <v>40</v>
      </c>
      <c r="E2618" s="13" t="s">
        <v>41</v>
      </c>
      <c r="G2618" s="10" t="s">
        <v>5972</v>
      </c>
      <c r="H2618" s="13" t="s">
        <v>1022</v>
      </c>
      <c r="I2618" s="13" t="s">
        <v>443</v>
      </c>
      <c r="J2618" s="13" t="str">
        <f t="shared" si="201"/>
        <v>HDL-</v>
      </c>
      <c r="K2618" s="13" t="s">
        <v>23</v>
      </c>
      <c r="L2618" s="44">
        <v>1020</v>
      </c>
      <c r="M2618" s="13" t="s">
        <v>365</v>
      </c>
      <c r="N2618" s="20" t="s">
        <v>366</v>
      </c>
      <c r="O2618" s="61">
        <v>14.292</v>
      </c>
      <c r="P2618" s="46">
        <f t="shared" si="202"/>
        <v>14577.84</v>
      </c>
      <c r="Q2618" s="20">
        <f t="shared" si="203"/>
        <v>6.4</v>
      </c>
      <c r="R2618" s="20">
        <f t="shared" si="204"/>
        <v>2.2331249999999998</v>
      </c>
      <c r="S2618" s="18">
        <f t="shared" si="205"/>
        <v>2277.7874999999999</v>
      </c>
      <c r="T2618" s="17" t="s">
        <v>694</v>
      </c>
      <c r="U2618" s="19" t="s">
        <v>37</v>
      </c>
    </row>
    <row r="2619" spans="1:21" ht="13.2" hidden="1">
      <c r="A2619" s="63" t="s">
        <v>4054</v>
      </c>
      <c r="B2619" s="11">
        <v>44653</v>
      </c>
      <c r="C2619" s="12">
        <v>44546</v>
      </c>
      <c r="D2619" s="13" t="s">
        <v>40</v>
      </c>
      <c r="E2619" s="13" t="s">
        <v>41</v>
      </c>
      <c r="G2619" s="10" t="s">
        <v>5972</v>
      </c>
      <c r="H2619" s="13" t="s">
        <v>1023</v>
      </c>
      <c r="I2619" s="13" t="s">
        <v>445</v>
      </c>
      <c r="J2619" s="13" t="str">
        <f t="shared" si="201"/>
        <v>HDL-</v>
      </c>
      <c r="K2619" s="13" t="s">
        <v>23</v>
      </c>
      <c r="L2619" s="44">
        <v>300</v>
      </c>
      <c r="M2619" s="13" t="s">
        <v>365</v>
      </c>
      <c r="N2619" s="20" t="s">
        <v>366</v>
      </c>
      <c r="O2619" s="61">
        <v>14.292</v>
      </c>
      <c r="P2619" s="46">
        <f t="shared" si="202"/>
        <v>4287.6000000000004</v>
      </c>
      <c r="Q2619" s="20">
        <f t="shared" si="203"/>
        <v>6.4</v>
      </c>
      <c r="R2619" s="20">
        <f t="shared" si="204"/>
        <v>2.2331249999999998</v>
      </c>
      <c r="S2619" s="18">
        <f t="shared" si="205"/>
        <v>669.93749999999989</v>
      </c>
      <c r="T2619" s="17" t="s">
        <v>694</v>
      </c>
      <c r="U2619" s="19" t="s">
        <v>37</v>
      </c>
    </row>
    <row r="2620" spans="1:21" ht="13.2" hidden="1">
      <c r="A2620" s="63" t="s">
        <v>1814</v>
      </c>
      <c r="B2620" s="11">
        <v>44565</v>
      </c>
      <c r="C2620" s="12">
        <v>44322</v>
      </c>
      <c r="D2620" s="69" t="s">
        <v>349</v>
      </c>
      <c r="E2620" s="13" t="s">
        <v>350</v>
      </c>
      <c r="G2620" s="69" t="s">
        <v>691</v>
      </c>
      <c r="H2620" s="13" t="s">
        <v>1010</v>
      </c>
      <c r="I2620" s="13" t="s">
        <v>1011</v>
      </c>
      <c r="J2620" s="13" t="str">
        <f t="shared" si="201"/>
        <v>HDL-</v>
      </c>
      <c r="K2620" s="13" t="s">
        <v>23</v>
      </c>
      <c r="L2620" s="44">
        <v>2300</v>
      </c>
      <c r="M2620" s="13" t="s">
        <v>365</v>
      </c>
      <c r="N2620" s="20" t="s">
        <v>366</v>
      </c>
      <c r="O2620" s="61">
        <v>14.317</v>
      </c>
      <c r="P2620" s="46">
        <f t="shared" si="202"/>
        <v>32929.1</v>
      </c>
      <c r="Q2620" s="20">
        <f t="shared" si="203"/>
        <v>6.4</v>
      </c>
      <c r="R2620" s="20">
        <f t="shared" si="204"/>
        <v>2.2370312499999998</v>
      </c>
      <c r="S2620" s="18">
        <f t="shared" si="205"/>
        <v>5145.171875</v>
      </c>
      <c r="T2620" s="17" t="s">
        <v>694</v>
      </c>
      <c r="U2620" s="19" t="s">
        <v>37</v>
      </c>
    </row>
    <row r="2621" spans="1:21" ht="13.2" hidden="1">
      <c r="A2621" s="40" t="s">
        <v>3271</v>
      </c>
      <c r="B2621" s="47">
        <v>44607</v>
      </c>
      <c r="C2621" s="12">
        <v>44294</v>
      </c>
      <c r="D2621" s="13" t="s">
        <v>349</v>
      </c>
      <c r="E2621" s="13" t="s">
        <v>350</v>
      </c>
      <c r="G2621" s="10" t="s">
        <v>3448</v>
      </c>
      <c r="H2621" s="40" t="s">
        <v>2918</v>
      </c>
      <c r="I2621" s="47" t="s">
        <v>2919</v>
      </c>
      <c r="J2621" s="13" t="str">
        <f t="shared" si="201"/>
        <v>HDL-</v>
      </c>
      <c r="K2621" s="40" t="s">
        <v>23</v>
      </c>
      <c r="L2621" s="52">
        <v>2440</v>
      </c>
      <c r="M2621" s="40" t="s">
        <v>365</v>
      </c>
      <c r="N2621" s="39" t="s">
        <v>366</v>
      </c>
      <c r="O2621" s="56">
        <v>14.317</v>
      </c>
      <c r="P2621" s="46">
        <f t="shared" si="202"/>
        <v>34933.480000000003</v>
      </c>
      <c r="Q2621" s="20">
        <f t="shared" si="203"/>
        <v>6.4</v>
      </c>
      <c r="R2621" s="20">
        <f t="shared" si="204"/>
        <v>2.2370312499999998</v>
      </c>
      <c r="S2621" s="18">
        <f t="shared" si="205"/>
        <v>5458.3562499999998</v>
      </c>
      <c r="T2621" s="17" t="s">
        <v>694</v>
      </c>
      <c r="U2621" s="40" t="s">
        <v>37</v>
      </c>
    </row>
    <row r="2622" spans="1:21" ht="13.2" hidden="1">
      <c r="A2622" s="40" t="s">
        <v>3272</v>
      </c>
      <c r="B2622" s="47">
        <v>44607</v>
      </c>
      <c r="C2622" s="12">
        <v>44294</v>
      </c>
      <c r="D2622" s="13" t="s">
        <v>349</v>
      </c>
      <c r="E2622" s="13" t="s">
        <v>350</v>
      </c>
      <c r="G2622" s="10" t="s">
        <v>3448</v>
      </c>
      <c r="H2622" s="40" t="s">
        <v>2918</v>
      </c>
      <c r="I2622" s="47" t="s">
        <v>2919</v>
      </c>
      <c r="J2622" s="13" t="str">
        <f t="shared" si="201"/>
        <v>HDL-</v>
      </c>
      <c r="K2622" s="40" t="s">
        <v>23</v>
      </c>
      <c r="L2622" s="52">
        <v>2740</v>
      </c>
      <c r="M2622" s="40" t="s">
        <v>365</v>
      </c>
      <c r="N2622" s="39" t="s">
        <v>366</v>
      </c>
      <c r="O2622" s="56">
        <v>14.317</v>
      </c>
      <c r="P2622" s="46">
        <f t="shared" si="202"/>
        <v>39228.58</v>
      </c>
      <c r="Q2622" s="20">
        <f t="shared" si="203"/>
        <v>6.4</v>
      </c>
      <c r="R2622" s="20">
        <f t="shared" si="204"/>
        <v>2.2370312499999998</v>
      </c>
      <c r="S2622" s="18">
        <f t="shared" si="205"/>
        <v>6129.4656249999998</v>
      </c>
      <c r="T2622" s="17" t="s">
        <v>694</v>
      </c>
      <c r="U2622" s="40" t="s">
        <v>37</v>
      </c>
    </row>
    <row r="2623" spans="1:21" ht="13.2" hidden="1">
      <c r="A2623" s="40" t="s">
        <v>3273</v>
      </c>
      <c r="B2623" s="47">
        <v>44606</v>
      </c>
      <c r="C2623" s="12">
        <v>44310</v>
      </c>
      <c r="D2623" s="13" t="s">
        <v>349</v>
      </c>
      <c r="E2623" s="13" t="s">
        <v>350</v>
      </c>
      <c r="G2623" s="10" t="s">
        <v>3446</v>
      </c>
      <c r="H2623" s="40" t="s">
        <v>2920</v>
      </c>
      <c r="I2623" s="47" t="s">
        <v>2921</v>
      </c>
      <c r="J2623" s="13" t="str">
        <f t="shared" si="201"/>
        <v>HDL-</v>
      </c>
      <c r="K2623" s="40" t="s">
        <v>23</v>
      </c>
      <c r="L2623" s="52">
        <v>1400</v>
      </c>
      <c r="M2623" s="40" t="s">
        <v>365</v>
      </c>
      <c r="N2623" s="39" t="s">
        <v>366</v>
      </c>
      <c r="O2623" s="56">
        <v>14.317</v>
      </c>
      <c r="P2623" s="46">
        <f t="shared" si="202"/>
        <v>20043.8</v>
      </c>
      <c r="Q2623" s="20">
        <f t="shared" si="203"/>
        <v>6.4</v>
      </c>
      <c r="R2623" s="20">
        <f t="shared" si="204"/>
        <v>2.2370312499999998</v>
      </c>
      <c r="S2623" s="18">
        <f t="shared" si="205"/>
        <v>3131.8437499999995</v>
      </c>
      <c r="T2623" s="17" t="s">
        <v>694</v>
      </c>
      <c r="U2623" s="40" t="s">
        <v>37</v>
      </c>
    </row>
    <row r="2624" spans="1:21" ht="13.2" hidden="1">
      <c r="A2624" s="40" t="s">
        <v>3274</v>
      </c>
      <c r="B2624" s="47">
        <v>44606</v>
      </c>
      <c r="C2624" s="12">
        <v>44322</v>
      </c>
      <c r="D2624" s="13" t="s">
        <v>349</v>
      </c>
      <c r="E2624" s="13" t="s">
        <v>350</v>
      </c>
      <c r="G2624" s="10" t="s">
        <v>3446</v>
      </c>
      <c r="H2624" s="40" t="s">
        <v>1010</v>
      </c>
      <c r="I2624" s="47" t="s">
        <v>1011</v>
      </c>
      <c r="J2624" s="13" t="str">
        <f t="shared" si="201"/>
        <v>HDL-</v>
      </c>
      <c r="K2624" s="40" t="s">
        <v>23</v>
      </c>
      <c r="L2624" s="52">
        <v>4350</v>
      </c>
      <c r="M2624" s="40" t="s">
        <v>365</v>
      </c>
      <c r="N2624" s="39" t="s">
        <v>366</v>
      </c>
      <c r="O2624" s="56">
        <v>14.317</v>
      </c>
      <c r="P2624" s="46">
        <f t="shared" si="202"/>
        <v>62278.95</v>
      </c>
      <c r="Q2624" s="20">
        <f t="shared" si="203"/>
        <v>6.4</v>
      </c>
      <c r="R2624" s="20">
        <f t="shared" si="204"/>
        <v>2.2370312499999998</v>
      </c>
      <c r="S2624" s="18">
        <f t="shared" si="205"/>
        <v>9731.0859375</v>
      </c>
      <c r="T2624" s="17" t="s">
        <v>694</v>
      </c>
      <c r="U2624" s="40" t="s">
        <v>37</v>
      </c>
    </row>
    <row r="2625" spans="1:21" ht="13.2" hidden="1">
      <c r="A2625" s="40" t="s">
        <v>3275</v>
      </c>
      <c r="B2625" s="47">
        <v>44606</v>
      </c>
      <c r="C2625" s="12">
        <v>44322</v>
      </c>
      <c r="D2625" s="13" t="s">
        <v>349</v>
      </c>
      <c r="E2625" s="13" t="s">
        <v>350</v>
      </c>
      <c r="G2625" s="10" t="s">
        <v>3446</v>
      </c>
      <c r="H2625" s="40" t="s">
        <v>1010</v>
      </c>
      <c r="I2625" s="47" t="s">
        <v>1011</v>
      </c>
      <c r="J2625" s="13" t="str">
        <f t="shared" si="201"/>
        <v>HDL-</v>
      </c>
      <c r="K2625" s="40" t="s">
        <v>23</v>
      </c>
      <c r="L2625" s="52">
        <v>5100</v>
      </c>
      <c r="M2625" s="40" t="s">
        <v>365</v>
      </c>
      <c r="N2625" s="39" t="s">
        <v>366</v>
      </c>
      <c r="O2625" s="56">
        <v>14.317</v>
      </c>
      <c r="P2625" s="46">
        <f t="shared" si="202"/>
        <v>73016.7</v>
      </c>
      <c r="Q2625" s="20">
        <f t="shared" si="203"/>
        <v>6.4</v>
      </c>
      <c r="R2625" s="20">
        <f t="shared" si="204"/>
        <v>2.2370312499999998</v>
      </c>
      <c r="S2625" s="18">
        <f t="shared" si="205"/>
        <v>11408.859374999998</v>
      </c>
      <c r="T2625" s="17" t="s">
        <v>694</v>
      </c>
      <c r="U2625" s="40" t="s">
        <v>37</v>
      </c>
    </row>
    <row r="2626" spans="1:21" ht="13.2" hidden="1">
      <c r="A2626" s="64" t="s">
        <v>1834</v>
      </c>
      <c r="B2626" s="11">
        <v>44580</v>
      </c>
      <c r="C2626" s="12">
        <v>44504</v>
      </c>
      <c r="D2626" s="69" t="s">
        <v>119</v>
      </c>
      <c r="E2626" s="13" t="s">
        <v>120</v>
      </c>
      <c r="G2626" s="69" t="s">
        <v>674</v>
      </c>
      <c r="H2626" s="13" t="s">
        <v>934</v>
      </c>
      <c r="I2626" s="13" t="s">
        <v>935</v>
      </c>
      <c r="J2626" s="13" t="str">
        <f t="shared" ref="J2626:J2689" si="206">+LEFT(U2626,4)</f>
        <v>HDL-</v>
      </c>
      <c r="K2626" s="13" t="s">
        <v>23</v>
      </c>
      <c r="L2626" s="44">
        <v>80</v>
      </c>
      <c r="M2626" s="13" t="s">
        <v>365</v>
      </c>
      <c r="N2626" s="20" t="s">
        <v>366</v>
      </c>
      <c r="O2626" s="61">
        <v>14.5014</v>
      </c>
      <c r="P2626" s="46">
        <f t="shared" ref="P2626:P2689" si="207">ROUND(O2626*L2626,2)</f>
        <v>1160.1099999999999</v>
      </c>
      <c r="Q2626" s="20">
        <f t="shared" ref="Q2626:Q2689" si="208">IF(N2626="HKD",7.8,IF(N2626="CNY",6.4,1))</f>
        <v>6.4</v>
      </c>
      <c r="R2626" s="20">
        <f t="shared" ref="R2626:R2689" si="209">+O2626/Q2626</f>
        <v>2.2658437499999997</v>
      </c>
      <c r="S2626" s="18">
        <f t="shared" ref="S2626:S2689" si="210">+R2626*L2626</f>
        <v>181.26749999999998</v>
      </c>
      <c r="T2626" s="17" t="s">
        <v>694</v>
      </c>
      <c r="U2626" s="19" t="s">
        <v>37</v>
      </c>
    </row>
    <row r="2627" spans="1:21" ht="13.2" hidden="1">
      <c r="A2627" s="64" t="s">
        <v>1834</v>
      </c>
      <c r="B2627" s="11">
        <v>44578</v>
      </c>
      <c r="C2627" s="12">
        <v>44504</v>
      </c>
      <c r="D2627" s="69" t="s">
        <v>119</v>
      </c>
      <c r="E2627" s="13" t="s">
        <v>120</v>
      </c>
      <c r="G2627" s="69" t="s">
        <v>2328</v>
      </c>
      <c r="H2627" s="13" t="s">
        <v>934</v>
      </c>
      <c r="I2627" s="13" t="s">
        <v>935</v>
      </c>
      <c r="J2627" s="13" t="str">
        <f t="shared" si="206"/>
        <v>HDL-</v>
      </c>
      <c r="K2627" s="13" t="s">
        <v>23</v>
      </c>
      <c r="L2627" s="44">
        <v>-80</v>
      </c>
      <c r="M2627" s="13" t="s">
        <v>365</v>
      </c>
      <c r="N2627" s="20" t="s">
        <v>366</v>
      </c>
      <c r="O2627" s="61">
        <v>14.5014</v>
      </c>
      <c r="P2627" s="46">
        <f t="shared" si="207"/>
        <v>-1160.1099999999999</v>
      </c>
      <c r="Q2627" s="20">
        <f t="shared" si="208"/>
        <v>6.4</v>
      </c>
      <c r="R2627" s="20">
        <f t="shared" si="209"/>
        <v>2.2658437499999997</v>
      </c>
      <c r="S2627" s="18">
        <f t="shared" si="210"/>
        <v>-181.26749999999998</v>
      </c>
      <c r="T2627" s="17" t="s">
        <v>694</v>
      </c>
      <c r="U2627" s="19" t="s">
        <v>37</v>
      </c>
    </row>
    <row r="2628" spans="1:21" ht="13.2" hidden="1">
      <c r="A2628" s="64" t="s">
        <v>1834</v>
      </c>
      <c r="B2628" s="11">
        <v>44578</v>
      </c>
      <c r="C2628" s="12">
        <v>44504</v>
      </c>
      <c r="D2628" s="69" t="s">
        <v>119</v>
      </c>
      <c r="E2628" s="13" t="s">
        <v>120</v>
      </c>
      <c r="G2628" s="69" t="s">
        <v>690</v>
      </c>
      <c r="H2628" s="13" t="s">
        <v>934</v>
      </c>
      <c r="I2628" s="13" t="s">
        <v>935</v>
      </c>
      <c r="J2628" s="13" t="str">
        <f t="shared" si="206"/>
        <v>HDL-</v>
      </c>
      <c r="K2628" s="13" t="s">
        <v>23</v>
      </c>
      <c r="L2628" s="44">
        <v>1010</v>
      </c>
      <c r="M2628" s="13" t="s">
        <v>365</v>
      </c>
      <c r="N2628" s="20" t="s">
        <v>366</v>
      </c>
      <c r="O2628" s="61">
        <v>14.5014</v>
      </c>
      <c r="P2628" s="46">
        <f t="shared" si="207"/>
        <v>14646.41</v>
      </c>
      <c r="Q2628" s="20">
        <f t="shared" si="208"/>
        <v>6.4</v>
      </c>
      <c r="R2628" s="20">
        <f t="shared" si="209"/>
        <v>2.2658437499999997</v>
      </c>
      <c r="S2628" s="18">
        <f t="shared" si="210"/>
        <v>2288.5021874999998</v>
      </c>
      <c r="T2628" s="17" t="s">
        <v>694</v>
      </c>
      <c r="U2628" s="19" t="s">
        <v>37</v>
      </c>
    </row>
    <row r="2629" spans="1:21" ht="13.2" hidden="1">
      <c r="A2629" s="63" t="s">
        <v>1837</v>
      </c>
      <c r="B2629" s="11">
        <v>44568</v>
      </c>
      <c r="C2629" s="12">
        <v>44399</v>
      </c>
      <c r="D2629" s="69" t="s">
        <v>119</v>
      </c>
      <c r="E2629" s="13" t="s">
        <v>120</v>
      </c>
      <c r="G2629" s="69" t="s">
        <v>689</v>
      </c>
      <c r="H2629" s="13" t="s">
        <v>1014</v>
      </c>
      <c r="I2629" s="13" t="s">
        <v>1015</v>
      </c>
      <c r="J2629" s="13" t="str">
        <f t="shared" si="206"/>
        <v>HDL-</v>
      </c>
      <c r="K2629" s="13" t="s">
        <v>23</v>
      </c>
      <c r="L2629" s="44">
        <v>1010</v>
      </c>
      <c r="M2629" s="13" t="s">
        <v>365</v>
      </c>
      <c r="N2629" s="13" t="s">
        <v>366</v>
      </c>
      <c r="O2629" s="62">
        <v>14.5014</v>
      </c>
      <c r="P2629" s="46">
        <f t="shared" si="207"/>
        <v>14646.41</v>
      </c>
      <c r="Q2629" s="20">
        <f t="shared" si="208"/>
        <v>6.4</v>
      </c>
      <c r="R2629" s="20">
        <f t="shared" si="209"/>
        <v>2.2658437499999997</v>
      </c>
      <c r="S2629" s="18">
        <f t="shared" si="210"/>
        <v>2288.5021874999998</v>
      </c>
      <c r="T2629" s="17" t="s">
        <v>694</v>
      </c>
      <c r="U2629" s="19" t="s">
        <v>37</v>
      </c>
    </row>
    <row r="2630" spans="1:21" ht="13.2" hidden="1">
      <c r="A2630" s="40" t="s">
        <v>3276</v>
      </c>
      <c r="B2630" s="47">
        <v>44620</v>
      </c>
      <c r="C2630" s="12">
        <v>44494</v>
      </c>
      <c r="D2630" s="40" t="s">
        <v>119</v>
      </c>
      <c r="E2630" s="13" t="s">
        <v>120</v>
      </c>
      <c r="G2630" s="10" t="s">
        <v>3416</v>
      </c>
      <c r="H2630" s="40" t="s">
        <v>2922</v>
      </c>
      <c r="I2630" s="47" t="s">
        <v>2923</v>
      </c>
      <c r="J2630" s="13" t="str">
        <f t="shared" si="206"/>
        <v>HDL-</v>
      </c>
      <c r="K2630" s="40" t="s">
        <v>23</v>
      </c>
      <c r="L2630" s="52">
        <v>150</v>
      </c>
      <c r="M2630" s="40" t="s">
        <v>365</v>
      </c>
      <c r="N2630" s="39" t="s">
        <v>366</v>
      </c>
      <c r="O2630" s="56">
        <v>14.5014</v>
      </c>
      <c r="P2630" s="46">
        <f t="shared" si="207"/>
        <v>2175.21</v>
      </c>
      <c r="Q2630" s="20">
        <f t="shared" si="208"/>
        <v>6.4</v>
      </c>
      <c r="R2630" s="20">
        <f t="shared" si="209"/>
        <v>2.2658437499999997</v>
      </c>
      <c r="S2630" s="18">
        <f t="shared" si="210"/>
        <v>339.87656249999998</v>
      </c>
      <c r="T2630" s="17" t="s">
        <v>694</v>
      </c>
      <c r="U2630" s="40" t="s">
        <v>37</v>
      </c>
    </row>
    <row r="2631" spans="1:21" ht="13.2" hidden="1">
      <c r="A2631" s="40" t="s">
        <v>3276</v>
      </c>
      <c r="B2631" s="47">
        <v>44617</v>
      </c>
      <c r="C2631" s="12">
        <v>44494</v>
      </c>
      <c r="D2631" s="13" t="s">
        <v>119</v>
      </c>
      <c r="E2631" s="13" t="s">
        <v>120</v>
      </c>
      <c r="G2631" s="10" t="s">
        <v>3417</v>
      </c>
      <c r="H2631" s="40" t="s">
        <v>2922</v>
      </c>
      <c r="I2631" s="47" t="s">
        <v>2923</v>
      </c>
      <c r="J2631" s="13" t="str">
        <f t="shared" si="206"/>
        <v>HDL-</v>
      </c>
      <c r="K2631" s="40" t="s">
        <v>23</v>
      </c>
      <c r="L2631" s="52">
        <v>320</v>
      </c>
      <c r="M2631" s="40" t="s">
        <v>365</v>
      </c>
      <c r="N2631" s="39" t="s">
        <v>366</v>
      </c>
      <c r="O2631" s="56">
        <v>14.5014</v>
      </c>
      <c r="P2631" s="46">
        <f t="shared" si="207"/>
        <v>4640.45</v>
      </c>
      <c r="Q2631" s="20">
        <f t="shared" si="208"/>
        <v>6.4</v>
      </c>
      <c r="R2631" s="20">
        <f t="shared" si="209"/>
        <v>2.2658437499999997</v>
      </c>
      <c r="S2631" s="18">
        <f t="shared" si="210"/>
        <v>725.06999999999994</v>
      </c>
      <c r="T2631" s="17" t="s">
        <v>694</v>
      </c>
      <c r="U2631" s="40" t="s">
        <v>37</v>
      </c>
    </row>
    <row r="2632" spans="1:21" ht="13.2" hidden="1">
      <c r="A2632" s="40" t="s">
        <v>3276</v>
      </c>
      <c r="B2632" s="47">
        <v>44606</v>
      </c>
      <c r="C2632" s="12">
        <v>44494</v>
      </c>
      <c r="D2632" s="13" t="s">
        <v>119</v>
      </c>
      <c r="E2632" s="13" t="s">
        <v>120</v>
      </c>
      <c r="G2632" s="10" t="s">
        <v>3399</v>
      </c>
      <c r="H2632" s="40" t="s">
        <v>2922</v>
      </c>
      <c r="I2632" s="47" t="s">
        <v>2923</v>
      </c>
      <c r="J2632" s="13" t="str">
        <f t="shared" si="206"/>
        <v>HDL-</v>
      </c>
      <c r="K2632" s="40" t="s">
        <v>23</v>
      </c>
      <c r="L2632" s="52">
        <v>1040</v>
      </c>
      <c r="M2632" s="40" t="s">
        <v>365</v>
      </c>
      <c r="N2632" s="39" t="s">
        <v>366</v>
      </c>
      <c r="O2632" s="56">
        <v>14.5014</v>
      </c>
      <c r="P2632" s="46">
        <f t="shared" si="207"/>
        <v>15081.46</v>
      </c>
      <c r="Q2632" s="20">
        <f t="shared" si="208"/>
        <v>6.4</v>
      </c>
      <c r="R2632" s="20">
        <f t="shared" si="209"/>
        <v>2.2658437499999997</v>
      </c>
      <c r="S2632" s="18">
        <f t="shared" si="210"/>
        <v>2356.4774999999995</v>
      </c>
      <c r="T2632" s="17" t="s">
        <v>694</v>
      </c>
      <c r="U2632" s="40" t="s">
        <v>37</v>
      </c>
    </row>
    <row r="2633" spans="1:21" ht="13.2" hidden="1">
      <c r="A2633" s="40" t="s">
        <v>3277</v>
      </c>
      <c r="B2633" s="47">
        <v>44620</v>
      </c>
      <c r="C2633" s="12">
        <v>44494</v>
      </c>
      <c r="D2633" s="13" t="s">
        <v>119</v>
      </c>
      <c r="E2633" s="13" t="s">
        <v>120</v>
      </c>
      <c r="G2633" s="10" t="s">
        <v>3416</v>
      </c>
      <c r="H2633" s="40" t="s">
        <v>936</v>
      </c>
      <c r="I2633" s="47" t="s">
        <v>937</v>
      </c>
      <c r="J2633" s="13" t="str">
        <f t="shared" si="206"/>
        <v>HDL-</v>
      </c>
      <c r="K2633" s="40" t="s">
        <v>23</v>
      </c>
      <c r="L2633" s="52">
        <v>690</v>
      </c>
      <c r="M2633" s="40" t="s">
        <v>365</v>
      </c>
      <c r="N2633" s="39" t="s">
        <v>366</v>
      </c>
      <c r="O2633" s="56">
        <v>14.5014</v>
      </c>
      <c r="P2633" s="46">
        <f t="shared" si="207"/>
        <v>10005.969999999999</v>
      </c>
      <c r="Q2633" s="20">
        <f t="shared" si="208"/>
        <v>6.4</v>
      </c>
      <c r="R2633" s="20">
        <f t="shared" si="209"/>
        <v>2.2658437499999997</v>
      </c>
      <c r="S2633" s="18">
        <f t="shared" si="210"/>
        <v>1563.4321874999998</v>
      </c>
      <c r="T2633" s="17" t="s">
        <v>694</v>
      </c>
      <c r="U2633" s="40" t="s">
        <v>37</v>
      </c>
    </row>
    <row r="2634" spans="1:21" ht="13.2" hidden="1">
      <c r="A2634" s="40" t="s">
        <v>3277</v>
      </c>
      <c r="B2634" s="47">
        <v>44617</v>
      </c>
      <c r="C2634" s="12">
        <v>44494</v>
      </c>
      <c r="D2634" s="13" t="s">
        <v>119</v>
      </c>
      <c r="E2634" s="13" t="s">
        <v>120</v>
      </c>
      <c r="G2634" s="10" t="s">
        <v>3417</v>
      </c>
      <c r="H2634" s="40" t="s">
        <v>936</v>
      </c>
      <c r="I2634" s="47" t="s">
        <v>937</v>
      </c>
      <c r="J2634" s="13" t="str">
        <f t="shared" si="206"/>
        <v>HDL-</v>
      </c>
      <c r="K2634" s="40" t="s">
        <v>23</v>
      </c>
      <c r="L2634" s="52">
        <v>1520</v>
      </c>
      <c r="M2634" s="40" t="s">
        <v>365</v>
      </c>
      <c r="N2634" s="39" t="s">
        <v>366</v>
      </c>
      <c r="O2634" s="56">
        <v>14.5014</v>
      </c>
      <c r="P2634" s="46">
        <f t="shared" si="207"/>
        <v>22042.13</v>
      </c>
      <c r="Q2634" s="20">
        <f t="shared" si="208"/>
        <v>6.4</v>
      </c>
      <c r="R2634" s="20">
        <f t="shared" si="209"/>
        <v>2.2658437499999997</v>
      </c>
      <c r="S2634" s="18">
        <f t="shared" si="210"/>
        <v>3444.0824999999995</v>
      </c>
      <c r="T2634" s="17" t="s">
        <v>694</v>
      </c>
      <c r="U2634" s="40" t="s">
        <v>37</v>
      </c>
    </row>
    <row r="2635" spans="1:21" ht="13.2" hidden="1">
      <c r="A2635" s="40" t="s">
        <v>3277</v>
      </c>
      <c r="B2635" s="47">
        <v>44606</v>
      </c>
      <c r="C2635" s="12">
        <v>44494</v>
      </c>
      <c r="D2635" s="13" t="s">
        <v>119</v>
      </c>
      <c r="E2635" s="13" t="s">
        <v>120</v>
      </c>
      <c r="G2635" s="10" t="s">
        <v>3399</v>
      </c>
      <c r="H2635" s="40" t="s">
        <v>936</v>
      </c>
      <c r="I2635" s="47" t="s">
        <v>937</v>
      </c>
      <c r="J2635" s="13" t="str">
        <f t="shared" si="206"/>
        <v>HDL-</v>
      </c>
      <c r="K2635" s="40" t="s">
        <v>23</v>
      </c>
      <c r="L2635" s="52">
        <v>320</v>
      </c>
      <c r="M2635" s="40" t="s">
        <v>365</v>
      </c>
      <c r="N2635" s="39" t="s">
        <v>366</v>
      </c>
      <c r="O2635" s="56">
        <v>14.5014</v>
      </c>
      <c r="P2635" s="46">
        <f t="shared" si="207"/>
        <v>4640.45</v>
      </c>
      <c r="Q2635" s="20">
        <f t="shared" si="208"/>
        <v>6.4</v>
      </c>
      <c r="R2635" s="20">
        <f t="shared" si="209"/>
        <v>2.2658437499999997</v>
      </c>
      <c r="S2635" s="18">
        <f t="shared" si="210"/>
        <v>725.06999999999994</v>
      </c>
      <c r="T2635" s="17" t="s">
        <v>694</v>
      </c>
      <c r="U2635" s="40" t="s">
        <v>37</v>
      </c>
    </row>
    <row r="2636" spans="1:21" ht="13.2" hidden="1">
      <c r="A2636" s="40" t="s">
        <v>3278</v>
      </c>
      <c r="B2636" s="47">
        <v>44620</v>
      </c>
      <c r="C2636" s="12">
        <v>44504</v>
      </c>
      <c r="D2636" s="13" t="s">
        <v>119</v>
      </c>
      <c r="E2636" s="13" t="s">
        <v>120</v>
      </c>
      <c r="G2636" s="10" t="s">
        <v>3416</v>
      </c>
      <c r="H2636" s="40" t="s">
        <v>2924</v>
      </c>
      <c r="I2636" s="47" t="s">
        <v>2925</v>
      </c>
      <c r="J2636" s="13" t="str">
        <f t="shared" si="206"/>
        <v>HDL-</v>
      </c>
      <c r="K2636" s="40" t="s">
        <v>23</v>
      </c>
      <c r="L2636" s="52">
        <v>160</v>
      </c>
      <c r="M2636" s="40" t="s">
        <v>365</v>
      </c>
      <c r="N2636" s="39" t="s">
        <v>366</v>
      </c>
      <c r="O2636" s="56">
        <v>14.5014</v>
      </c>
      <c r="P2636" s="46">
        <f t="shared" si="207"/>
        <v>2320.2199999999998</v>
      </c>
      <c r="Q2636" s="20">
        <f t="shared" si="208"/>
        <v>6.4</v>
      </c>
      <c r="R2636" s="20">
        <f t="shared" si="209"/>
        <v>2.2658437499999997</v>
      </c>
      <c r="S2636" s="18">
        <f t="shared" si="210"/>
        <v>362.53499999999997</v>
      </c>
      <c r="T2636" s="17" t="s">
        <v>694</v>
      </c>
      <c r="U2636" s="40" t="s">
        <v>37</v>
      </c>
    </row>
    <row r="2637" spans="1:21" ht="13.2" hidden="1">
      <c r="A2637" s="40" t="s">
        <v>4055</v>
      </c>
      <c r="B2637" s="47">
        <v>44624</v>
      </c>
      <c r="C2637" s="12">
        <v>44494</v>
      </c>
      <c r="D2637" s="40" t="s">
        <v>119</v>
      </c>
      <c r="E2637" s="13" t="s">
        <v>120</v>
      </c>
      <c r="G2637" s="10" t="s">
        <v>4852</v>
      </c>
      <c r="H2637" s="13" t="s">
        <v>1014</v>
      </c>
      <c r="I2637" s="13" t="s">
        <v>1015</v>
      </c>
      <c r="J2637" s="13" t="str">
        <f t="shared" si="206"/>
        <v>HDL-</v>
      </c>
      <c r="K2637" s="40" t="s">
        <v>23</v>
      </c>
      <c r="L2637" s="52">
        <v>1010</v>
      </c>
      <c r="M2637" s="13" t="s">
        <v>365</v>
      </c>
      <c r="N2637" s="39" t="s">
        <v>366</v>
      </c>
      <c r="O2637" s="56">
        <v>14.5014</v>
      </c>
      <c r="P2637" s="46">
        <f t="shared" si="207"/>
        <v>14646.41</v>
      </c>
      <c r="Q2637" s="20">
        <f t="shared" si="208"/>
        <v>6.4</v>
      </c>
      <c r="R2637" s="20">
        <f t="shared" si="209"/>
        <v>2.2658437499999997</v>
      </c>
      <c r="S2637" s="18">
        <f t="shared" si="210"/>
        <v>2288.5021874999998</v>
      </c>
      <c r="T2637" s="17" t="s">
        <v>694</v>
      </c>
      <c r="U2637" s="40" t="s">
        <v>37</v>
      </c>
    </row>
    <row r="2638" spans="1:21" ht="13.2" hidden="1">
      <c r="A2638" s="64" t="s">
        <v>4056</v>
      </c>
      <c r="B2638" s="11">
        <v>44627</v>
      </c>
      <c r="C2638" s="12">
        <v>44504</v>
      </c>
      <c r="D2638" s="13" t="s">
        <v>119</v>
      </c>
      <c r="E2638" s="13" t="s">
        <v>120</v>
      </c>
      <c r="G2638" s="10" t="s">
        <v>4809</v>
      </c>
      <c r="H2638" s="13" t="s">
        <v>4591</v>
      </c>
      <c r="I2638" s="13" t="s">
        <v>4592</v>
      </c>
      <c r="J2638" s="13" t="str">
        <f t="shared" si="206"/>
        <v>HDL-</v>
      </c>
      <c r="K2638" s="13" t="s">
        <v>23</v>
      </c>
      <c r="L2638" s="44">
        <v>850</v>
      </c>
      <c r="M2638" s="13" t="s">
        <v>365</v>
      </c>
      <c r="N2638" s="20" t="s">
        <v>366</v>
      </c>
      <c r="O2638" s="61">
        <v>14.5014</v>
      </c>
      <c r="P2638" s="46">
        <f t="shared" si="207"/>
        <v>12326.19</v>
      </c>
      <c r="Q2638" s="20">
        <f t="shared" si="208"/>
        <v>6.4</v>
      </c>
      <c r="R2638" s="20">
        <f t="shared" si="209"/>
        <v>2.2658437499999997</v>
      </c>
      <c r="S2638" s="18">
        <f t="shared" si="210"/>
        <v>1925.9671874999997</v>
      </c>
      <c r="T2638" s="17" t="s">
        <v>694</v>
      </c>
      <c r="U2638" s="19" t="s">
        <v>37</v>
      </c>
    </row>
    <row r="2639" spans="1:21" ht="13.2" hidden="1">
      <c r="A2639" s="63" t="s">
        <v>4056</v>
      </c>
      <c r="B2639" s="11">
        <v>44624</v>
      </c>
      <c r="C2639" s="12">
        <v>44504</v>
      </c>
      <c r="D2639" s="13" t="s">
        <v>119</v>
      </c>
      <c r="E2639" s="13" t="s">
        <v>120</v>
      </c>
      <c r="G2639" s="10" t="s">
        <v>4852</v>
      </c>
      <c r="H2639" s="13" t="s">
        <v>4591</v>
      </c>
      <c r="I2639" s="13" t="s">
        <v>4592</v>
      </c>
      <c r="J2639" s="13" t="str">
        <f t="shared" si="206"/>
        <v>HDL-</v>
      </c>
      <c r="K2639" s="13" t="s">
        <v>23</v>
      </c>
      <c r="L2639" s="44">
        <v>160</v>
      </c>
      <c r="M2639" s="13" t="s">
        <v>365</v>
      </c>
      <c r="N2639" s="20" t="s">
        <v>366</v>
      </c>
      <c r="O2639" s="61">
        <v>14.5014</v>
      </c>
      <c r="P2639" s="46">
        <f t="shared" si="207"/>
        <v>2320.2199999999998</v>
      </c>
      <c r="Q2639" s="20">
        <f t="shared" si="208"/>
        <v>6.4</v>
      </c>
      <c r="R2639" s="20">
        <f t="shared" si="209"/>
        <v>2.2658437499999997</v>
      </c>
      <c r="S2639" s="18">
        <f t="shared" si="210"/>
        <v>362.53499999999997</v>
      </c>
      <c r="T2639" s="17" t="s">
        <v>694</v>
      </c>
      <c r="U2639" s="19" t="s">
        <v>37</v>
      </c>
    </row>
    <row r="2640" spans="1:21" ht="13.2" hidden="1">
      <c r="A2640" s="63" t="s">
        <v>3278</v>
      </c>
      <c r="B2640" s="11">
        <v>44627</v>
      </c>
      <c r="C2640" s="12">
        <v>44504</v>
      </c>
      <c r="D2640" s="13" t="s">
        <v>119</v>
      </c>
      <c r="E2640" s="13" t="s">
        <v>120</v>
      </c>
      <c r="G2640" s="10" t="s">
        <v>4809</v>
      </c>
      <c r="H2640" s="13" t="s">
        <v>2924</v>
      </c>
      <c r="I2640" s="13" t="s">
        <v>2925</v>
      </c>
      <c r="J2640" s="13" t="str">
        <f t="shared" si="206"/>
        <v>HDL-</v>
      </c>
      <c r="K2640" s="13" t="s">
        <v>23</v>
      </c>
      <c r="L2640" s="44">
        <v>190</v>
      </c>
      <c r="M2640" s="13" t="s">
        <v>365</v>
      </c>
      <c r="N2640" s="20" t="s">
        <v>366</v>
      </c>
      <c r="O2640" s="61">
        <v>14.5014</v>
      </c>
      <c r="P2640" s="46">
        <f t="shared" si="207"/>
        <v>2755.27</v>
      </c>
      <c r="Q2640" s="20">
        <f t="shared" si="208"/>
        <v>6.4</v>
      </c>
      <c r="R2640" s="20">
        <f t="shared" si="209"/>
        <v>2.2658437499999997</v>
      </c>
      <c r="S2640" s="18">
        <f t="shared" si="210"/>
        <v>430.51031249999994</v>
      </c>
      <c r="T2640" s="17" t="s">
        <v>694</v>
      </c>
      <c r="U2640" s="19" t="s">
        <v>37</v>
      </c>
    </row>
    <row r="2641" spans="1:21" ht="13.2" hidden="1">
      <c r="A2641" s="63" t="s">
        <v>3278</v>
      </c>
      <c r="B2641" s="11">
        <v>44624</v>
      </c>
      <c r="C2641" s="12">
        <v>44504</v>
      </c>
      <c r="D2641" s="13" t="s">
        <v>119</v>
      </c>
      <c r="E2641" s="13" t="s">
        <v>120</v>
      </c>
      <c r="G2641" s="10" t="s">
        <v>4852</v>
      </c>
      <c r="H2641" s="13" t="s">
        <v>2924</v>
      </c>
      <c r="I2641" s="13" t="s">
        <v>2925</v>
      </c>
      <c r="J2641" s="13" t="str">
        <f t="shared" si="206"/>
        <v>HDL-</v>
      </c>
      <c r="K2641" s="13" t="s">
        <v>23</v>
      </c>
      <c r="L2641" s="44">
        <v>640</v>
      </c>
      <c r="M2641" s="13" t="s">
        <v>365</v>
      </c>
      <c r="N2641" s="20" t="s">
        <v>366</v>
      </c>
      <c r="O2641" s="61">
        <v>14.5014</v>
      </c>
      <c r="P2641" s="46">
        <f t="shared" si="207"/>
        <v>9280.9</v>
      </c>
      <c r="Q2641" s="20">
        <f t="shared" si="208"/>
        <v>6.4</v>
      </c>
      <c r="R2641" s="20">
        <f t="shared" si="209"/>
        <v>2.2658437499999997</v>
      </c>
      <c r="S2641" s="18">
        <f t="shared" si="210"/>
        <v>1450.1399999999999</v>
      </c>
      <c r="T2641" s="17" t="s">
        <v>694</v>
      </c>
      <c r="U2641" s="19" t="s">
        <v>37</v>
      </c>
    </row>
    <row r="2642" spans="1:21" ht="13.2" hidden="1">
      <c r="A2642" s="63" t="s">
        <v>4057</v>
      </c>
      <c r="B2642" s="11">
        <v>44624</v>
      </c>
      <c r="C2642" s="12">
        <v>44547</v>
      </c>
      <c r="D2642" s="13" t="s">
        <v>116</v>
      </c>
      <c r="E2642" s="13" t="s">
        <v>54</v>
      </c>
      <c r="G2642" s="10" t="s">
        <v>4902</v>
      </c>
      <c r="H2642" s="13" t="s">
        <v>2910</v>
      </c>
      <c r="I2642" s="13" t="s">
        <v>2911</v>
      </c>
      <c r="J2642" s="13" t="str">
        <f t="shared" si="206"/>
        <v>HDL-</v>
      </c>
      <c r="K2642" s="13" t="s">
        <v>23</v>
      </c>
      <c r="L2642" s="44">
        <v>2020</v>
      </c>
      <c r="M2642" s="13" t="s">
        <v>365</v>
      </c>
      <c r="N2642" s="20" t="s">
        <v>366</v>
      </c>
      <c r="O2642" s="61">
        <v>14.6128</v>
      </c>
      <c r="P2642" s="46">
        <f t="shared" si="207"/>
        <v>29517.86</v>
      </c>
      <c r="Q2642" s="20">
        <f t="shared" si="208"/>
        <v>6.4</v>
      </c>
      <c r="R2642" s="20">
        <f t="shared" si="209"/>
        <v>2.2832499999999998</v>
      </c>
      <c r="S2642" s="18">
        <f t="shared" si="210"/>
        <v>4612.165</v>
      </c>
      <c r="T2642" s="17" t="s">
        <v>694</v>
      </c>
      <c r="U2642" s="19" t="s">
        <v>37</v>
      </c>
    </row>
    <row r="2643" spans="1:21" ht="13.2" hidden="1">
      <c r="A2643" s="63" t="s">
        <v>4058</v>
      </c>
      <c r="B2643" s="11">
        <v>44651</v>
      </c>
      <c r="C2643" s="12">
        <v>44546</v>
      </c>
      <c r="D2643" s="13" t="s">
        <v>40</v>
      </c>
      <c r="E2643" s="13" t="s">
        <v>41</v>
      </c>
      <c r="G2643" s="10" t="s">
        <v>4848</v>
      </c>
      <c r="H2643" s="13" t="s">
        <v>1024</v>
      </c>
      <c r="I2643" s="13" t="s">
        <v>427</v>
      </c>
      <c r="J2643" s="13" t="str">
        <f t="shared" si="206"/>
        <v>HDL-</v>
      </c>
      <c r="K2643" s="13" t="s">
        <v>23</v>
      </c>
      <c r="L2643" s="44">
        <v>640</v>
      </c>
      <c r="M2643" s="13" t="s">
        <v>365</v>
      </c>
      <c r="N2643" s="20" t="s">
        <v>366</v>
      </c>
      <c r="O2643" s="61">
        <v>14.750999999999999</v>
      </c>
      <c r="P2643" s="46">
        <f t="shared" si="207"/>
        <v>9440.64</v>
      </c>
      <c r="Q2643" s="20">
        <f t="shared" si="208"/>
        <v>6.4</v>
      </c>
      <c r="R2643" s="20">
        <f t="shared" si="209"/>
        <v>2.3048437499999999</v>
      </c>
      <c r="S2643" s="18">
        <f t="shared" si="210"/>
        <v>1475.1</v>
      </c>
      <c r="T2643" s="17" t="s">
        <v>694</v>
      </c>
      <c r="U2643" s="19" t="s">
        <v>37</v>
      </c>
    </row>
    <row r="2644" spans="1:21" ht="13.2" hidden="1">
      <c r="A2644" s="63" t="s">
        <v>4058</v>
      </c>
      <c r="B2644" s="11">
        <v>44653</v>
      </c>
      <c r="C2644" s="12">
        <v>44546</v>
      </c>
      <c r="D2644" s="13" t="s">
        <v>40</v>
      </c>
      <c r="E2644" s="13" t="s">
        <v>41</v>
      </c>
      <c r="G2644" s="10" t="s">
        <v>5972</v>
      </c>
      <c r="H2644" s="13" t="s">
        <v>1024</v>
      </c>
      <c r="I2644" s="13" t="s">
        <v>427</v>
      </c>
      <c r="J2644" s="13" t="str">
        <f t="shared" si="206"/>
        <v>HDL-</v>
      </c>
      <c r="K2644" s="13" t="s">
        <v>23</v>
      </c>
      <c r="L2644" s="44">
        <v>380</v>
      </c>
      <c r="M2644" s="13" t="s">
        <v>365</v>
      </c>
      <c r="N2644" s="20" t="s">
        <v>366</v>
      </c>
      <c r="O2644" s="61">
        <v>14.750999999999999</v>
      </c>
      <c r="P2644" s="46">
        <f t="shared" si="207"/>
        <v>5605.38</v>
      </c>
      <c r="Q2644" s="20">
        <f t="shared" si="208"/>
        <v>6.4</v>
      </c>
      <c r="R2644" s="20">
        <f t="shared" si="209"/>
        <v>2.3048437499999999</v>
      </c>
      <c r="S2644" s="18">
        <f t="shared" si="210"/>
        <v>875.84062499999993</v>
      </c>
      <c r="T2644" s="17" t="s">
        <v>694</v>
      </c>
      <c r="U2644" s="19" t="s">
        <v>37</v>
      </c>
    </row>
    <row r="2645" spans="1:21" ht="13.2" hidden="1">
      <c r="A2645" s="63" t="s">
        <v>1817</v>
      </c>
      <c r="B2645" s="11">
        <v>44582</v>
      </c>
      <c r="C2645" s="12">
        <v>44489</v>
      </c>
      <c r="D2645" s="69" t="s">
        <v>116</v>
      </c>
      <c r="E2645" s="13" t="s">
        <v>54</v>
      </c>
      <c r="G2645" s="69" t="s">
        <v>595</v>
      </c>
      <c r="H2645" s="13" t="s">
        <v>938</v>
      </c>
      <c r="I2645" s="13" t="s">
        <v>939</v>
      </c>
      <c r="J2645" s="13" t="str">
        <f t="shared" si="206"/>
        <v>HDL-</v>
      </c>
      <c r="K2645" s="13" t="s">
        <v>23</v>
      </c>
      <c r="L2645" s="44">
        <v>3960</v>
      </c>
      <c r="M2645" s="13" t="s">
        <v>365</v>
      </c>
      <c r="N2645" s="20" t="s">
        <v>366</v>
      </c>
      <c r="O2645" s="61">
        <v>14.789</v>
      </c>
      <c r="P2645" s="46">
        <f t="shared" si="207"/>
        <v>58564.44</v>
      </c>
      <c r="Q2645" s="20">
        <f t="shared" si="208"/>
        <v>6.4</v>
      </c>
      <c r="R2645" s="20">
        <f t="shared" si="209"/>
        <v>2.3107812499999998</v>
      </c>
      <c r="S2645" s="18">
        <f t="shared" si="210"/>
        <v>9150.6937499999985</v>
      </c>
      <c r="T2645" s="17" t="s">
        <v>694</v>
      </c>
      <c r="U2645" s="19" t="s">
        <v>37</v>
      </c>
    </row>
    <row r="2646" spans="1:21" ht="13.2" hidden="1">
      <c r="A2646" s="63" t="s">
        <v>1833</v>
      </c>
      <c r="B2646" s="11">
        <v>44582</v>
      </c>
      <c r="C2646" s="12">
        <v>44579</v>
      </c>
      <c r="D2646" s="69" t="s">
        <v>116</v>
      </c>
      <c r="E2646" s="13" t="s">
        <v>54</v>
      </c>
      <c r="G2646" s="69" t="s">
        <v>595</v>
      </c>
      <c r="H2646" s="13" t="s">
        <v>310</v>
      </c>
      <c r="I2646" s="13" t="s">
        <v>311</v>
      </c>
      <c r="J2646" s="13" t="str">
        <f t="shared" si="206"/>
        <v>HDL-</v>
      </c>
      <c r="K2646" s="13" t="s">
        <v>23</v>
      </c>
      <c r="L2646" s="44">
        <v>110</v>
      </c>
      <c r="M2646" s="13" t="s">
        <v>365</v>
      </c>
      <c r="N2646" s="20" t="s">
        <v>366</v>
      </c>
      <c r="O2646" s="61">
        <v>15.3698</v>
      </c>
      <c r="P2646" s="46">
        <f t="shared" si="207"/>
        <v>1690.68</v>
      </c>
      <c r="Q2646" s="20">
        <f t="shared" si="208"/>
        <v>6.4</v>
      </c>
      <c r="R2646" s="20">
        <f t="shared" si="209"/>
        <v>2.4015312499999997</v>
      </c>
      <c r="S2646" s="18">
        <f t="shared" si="210"/>
        <v>264.16843749999998</v>
      </c>
      <c r="T2646" s="17" t="s">
        <v>694</v>
      </c>
      <c r="U2646" s="19" t="s">
        <v>37</v>
      </c>
    </row>
    <row r="2647" spans="1:21" ht="13.2" hidden="1">
      <c r="A2647" s="40" t="s">
        <v>5725</v>
      </c>
      <c r="B2647" s="47">
        <v>44659</v>
      </c>
      <c r="C2647" s="12">
        <v>44652</v>
      </c>
      <c r="D2647" s="40" t="s">
        <v>194</v>
      </c>
      <c r="E2647" s="13" t="s">
        <v>195</v>
      </c>
      <c r="G2647" s="10" t="s">
        <v>6018</v>
      </c>
      <c r="H2647" s="13" t="s">
        <v>5190</v>
      </c>
      <c r="I2647" s="13" t="s">
        <v>6285</v>
      </c>
      <c r="J2647" s="13" t="str">
        <f t="shared" si="206"/>
        <v>PAN-</v>
      </c>
      <c r="K2647" s="40" t="s">
        <v>25</v>
      </c>
      <c r="L2647" s="52">
        <v>330</v>
      </c>
      <c r="M2647" s="13" t="s">
        <v>365</v>
      </c>
      <c r="N2647" s="39" t="s">
        <v>366</v>
      </c>
      <c r="O2647" s="56">
        <v>15.5</v>
      </c>
      <c r="P2647" s="46">
        <f t="shared" si="207"/>
        <v>5115</v>
      </c>
      <c r="Q2647" s="20">
        <f t="shared" si="208"/>
        <v>6.4</v>
      </c>
      <c r="R2647" s="20">
        <f t="shared" si="209"/>
        <v>2.421875</v>
      </c>
      <c r="S2647" s="18">
        <f t="shared" si="210"/>
        <v>799.21875</v>
      </c>
      <c r="T2647" s="17" t="s">
        <v>694</v>
      </c>
      <c r="U2647" s="40" t="s">
        <v>196</v>
      </c>
    </row>
    <row r="2648" spans="1:21" ht="13.2" hidden="1">
      <c r="A2648" s="40" t="s">
        <v>3279</v>
      </c>
      <c r="B2648" s="47">
        <v>44602</v>
      </c>
      <c r="C2648" s="12">
        <v>44601</v>
      </c>
      <c r="D2648" s="13" t="s">
        <v>21</v>
      </c>
      <c r="E2648" s="13" t="s">
        <v>22</v>
      </c>
      <c r="G2648" s="10" t="s">
        <v>3366</v>
      </c>
      <c r="H2648" s="40" t="s">
        <v>2926</v>
      </c>
      <c r="I2648" s="47" t="s">
        <v>2927</v>
      </c>
      <c r="J2648" s="13" t="str">
        <f t="shared" si="206"/>
        <v>BOX-</v>
      </c>
      <c r="K2648" s="40" t="s">
        <v>23</v>
      </c>
      <c r="L2648" s="52">
        <v>1515</v>
      </c>
      <c r="M2648" s="40" t="s">
        <v>365</v>
      </c>
      <c r="N2648" s="39" t="s">
        <v>366</v>
      </c>
      <c r="O2648" s="56">
        <v>15.54</v>
      </c>
      <c r="P2648" s="46">
        <f t="shared" si="207"/>
        <v>23543.1</v>
      </c>
      <c r="Q2648" s="20">
        <f t="shared" si="208"/>
        <v>6.4</v>
      </c>
      <c r="R2648" s="20">
        <f t="shared" si="209"/>
        <v>2.4281249999999996</v>
      </c>
      <c r="S2648" s="18">
        <f t="shared" si="210"/>
        <v>3678.6093749999995</v>
      </c>
      <c r="T2648" s="17" t="s">
        <v>694</v>
      </c>
      <c r="U2648" s="40" t="s">
        <v>55</v>
      </c>
    </row>
    <row r="2649" spans="1:21" ht="13.2" hidden="1">
      <c r="A2649" s="63" t="s">
        <v>2246</v>
      </c>
      <c r="B2649" s="11">
        <v>44574</v>
      </c>
      <c r="C2649" s="12">
        <v>44571</v>
      </c>
      <c r="D2649" s="69" t="s">
        <v>1062</v>
      </c>
      <c r="E2649" s="13" t="s">
        <v>1063</v>
      </c>
      <c r="G2649" s="69" t="s">
        <v>2400</v>
      </c>
      <c r="H2649" s="13" t="s">
        <v>794</v>
      </c>
      <c r="I2649" s="13" t="s">
        <v>795</v>
      </c>
      <c r="J2649" s="13" t="str">
        <f t="shared" si="206"/>
        <v>SSM-</v>
      </c>
      <c r="K2649" s="13" t="s">
        <v>23</v>
      </c>
      <c r="L2649" s="44">
        <v>54310</v>
      </c>
      <c r="M2649" s="13" t="s">
        <v>26</v>
      </c>
      <c r="N2649" s="20" t="s">
        <v>366</v>
      </c>
      <c r="O2649" s="61">
        <f>+ROUND(17.8/1.13,4)</f>
        <v>15.7522</v>
      </c>
      <c r="P2649" s="46">
        <f t="shared" si="207"/>
        <v>855501.98</v>
      </c>
      <c r="Q2649" s="20">
        <f t="shared" si="208"/>
        <v>6.4</v>
      </c>
      <c r="R2649" s="20">
        <f t="shared" si="209"/>
        <v>2.4612812499999999</v>
      </c>
      <c r="S2649" s="18">
        <f t="shared" si="210"/>
        <v>133672.1846875</v>
      </c>
      <c r="T2649" s="17" t="s">
        <v>694</v>
      </c>
      <c r="U2649" s="19" t="s">
        <v>232</v>
      </c>
    </row>
    <row r="2650" spans="1:21" ht="13.2" hidden="1">
      <c r="A2650" s="63" t="s">
        <v>1836</v>
      </c>
      <c r="B2650" s="11">
        <v>44566</v>
      </c>
      <c r="C2650" s="12">
        <v>44394</v>
      </c>
      <c r="D2650" s="69" t="s">
        <v>116</v>
      </c>
      <c r="E2650" s="13" t="s">
        <v>54</v>
      </c>
      <c r="G2650" s="69" t="s">
        <v>591</v>
      </c>
      <c r="H2650" s="13" t="s">
        <v>936</v>
      </c>
      <c r="I2650" s="13" t="s">
        <v>937</v>
      </c>
      <c r="J2650" s="13" t="str">
        <f t="shared" si="206"/>
        <v>HDL-</v>
      </c>
      <c r="K2650" s="13" t="s">
        <v>23</v>
      </c>
      <c r="L2650" s="44">
        <v>1010</v>
      </c>
      <c r="M2650" s="13" t="s">
        <v>365</v>
      </c>
      <c r="N2650" s="20" t="s">
        <v>366</v>
      </c>
      <c r="O2650" s="61">
        <v>15.907</v>
      </c>
      <c r="P2650" s="46">
        <f t="shared" si="207"/>
        <v>16066.07</v>
      </c>
      <c r="Q2650" s="20">
        <f t="shared" si="208"/>
        <v>6.4</v>
      </c>
      <c r="R2650" s="20">
        <f t="shared" si="209"/>
        <v>2.4854687499999999</v>
      </c>
      <c r="S2650" s="18">
        <f t="shared" si="210"/>
        <v>2510.3234374999997</v>
      </c>
      <c r="T2650" s="17" t="s">
        <v>694</v>
      </c>
      <c r="U2650" s="19" t="s">
        <v>37</v>
      </c>
    </row>
    <row r="2651" spans="1:21" ht="13.2" hidden="1">
      <c r="A2651" s="63" t="s">
        <v>4059</v>
      </c>
      <c r="B2651" s="11">
        <v>44624</v>
      </c>
      <c r="C2651" s="12">
        <v>44504</v>
      </c>
      <c r="D2651" s="13" t="s">
        <v>116</v>
      </c>
      <c r="E2651" s="13" t="s">
        <v>54</v>
      </c>
      <c r="G2651" s="10" t="s">
        <v>4902</v>
      </c>
      <c r="H2651" s="13" t="s">
        <v>4593</v>
      </c>
      <c r="I2651" s="13" t="s">
        <v>4594</v>
      </c>
      <c r="J2651" s="13" t="str">
        <f t="shared" si="206"/>
        <v>HDL-</v>
      </c>
      <c r="K2651" s="13" t="s">
        <v>23</v>
      </c>
      <c r="L2651" s="44">
        <v>1010</v>
      </c>
      <c r="M2651" s="13" t="s">
        <v>365</v>
      </c>
      <c r="N2651" s="20" t="s">
        <v>366</v>
      </c>
      <c r="O2651" s="61">
        <v>16.087700000000002</v>
      </c>
      <c r="P2651" s="46">
        <f t="shared" si="207"/>
        <v>16248.58</v>
      </c>
      <c r="Q2651" s="20">
        <f t="shared" si="208"/>
        <v>6.4</v>
      </c>
      <c r="R2651" s="20">
        <f t="shared" si="209"/>
        <v>2.5137031250000001</v>
      </c>
      <c r="S2651" s="18">
        <f t="shared" si="210"/>
        <v>2538.8401562500003</v>
      </c>
      <c r="T2651" s="17" t="s">
        <v>694</v>
      </c>
      <c r="U2651" s="19" t="s">
        <v>37</v>
      </c>
    </row>
    <row r="2652" spans="1:21" ht="13.2" hidden="1">
      <c r="A2652" s="64" t="s">
        <v>4060</v>
      </c>
      <c r="B2652" s="11">
        <v>44624</v>
      </c>
      <c r="C2652" s="12">
        <v>44504</v>
      </c>
      <c r="D2652" s="13" t="s">
        <v>116</v>
      </c>
      <c r="E2652" s="13" t="s">
        <v>54</v>
      </c>
      <c r="G2652" s="10" t="s">
        <v>4902</v>
      </c>
      <c r="H2652" s="13" t="s">
        <v>4595</v>
      </c>
      <c r="I2652" s="13" t="s">
        <v>4596</v>
      </c>
      <c r="J2652" s="13" t="str">
        <f t="shared" si="206"/>
        <v>HDL-</v>
      </c>
      <c r="K2652" s="13" t="s">
        <v>23</v>
      </c>
      <c r="L2652" s="44">
        <v>1000</v>
      </c>
      <c r="M2652" s="13" t="s">
        <v>365</v>
      </c>
      <c r="N2652" s="20" t="s">
        <v>366</v>
      </c>
      <c r="O2652" s="61">
        <v>16.087700000000002</v>
      </c>
      <c r="P2652" s="46">
        <f t="shared" si="207"/>
        <v>16087.7</v>
      </c>
      <c r="Q2652" s="20">
        <f t="shared" si="208"/>
        <v>6.4</v>
      </c>
      <c r="R2652" s="20">
        <f t="shared" si="209"/>
        <v>2.5137031250000001</v>
      </c>
      <c r="S2652" s="18">
        <f t="shared" si="210"/>
        <v>2513.703125</v>
      </c>
      <c r="T2652" s="17" t="s">
        <v>694</v>
      </c>
      <c r="U2652" s="19" t="s">
        <v>37</v>
      </c>
    </row>
    <row r="2653" spans="1:21" ht="13.2" hidden="1">
      <c r="A2653" s="63" t="s">
        <v>5726</v>
      </c>
      <c r="B2653" s="11">
        <v>44678</v>
      </c>
      <c r="C2653" s="12">
        <v>44604</v>
      </c>
      <c r="D2653" s="13" t="s">
        <v>40</v>
      </c>
      <c r="E2653" s="13" t="s">
        <v>41</v>
      </c>
      <c r="G2653" s="10" t="s">
        <v>5973</v>
      </c>
      <c r="H2653" s="13" t="s">
        <v>5191</v>
      </c>
      <c r="I2653" s="13" t="s">
        <v>6286</v>
      </c>
      <c r="J2653" s="13" t="str">
        <f t="shared" si="206"/>
        <v>SHDL</v>
      </c>
      <c r="K2653" s="13" t="s">
        <v>23</v>
      </c>
      <c r="L2653" s="44">
        <v>450</v>
      </c>
      <c r="M2653" s="13" t="s">
        <v>365</v>
      </c>
      <c r="N2653" s="20" t="s">
        <v>366</v>
      </c>
      <c r="O2653" s="61">
        <v>16.168399999999998</v>
      </c>
      <c r="P2653" s="46">
        <f t="shared" si="207"/>
        <v>7275.78</v>
      </c>
      <c r="Q2653" s="20">
        <f t="shared" si="208"/>
        <v>6.4</v>
      </c>
      <c r="R2653" s="20">
        <f t="shared" si="209"/>
        <v>2.5263124999999995</v>
      </c>
      <c r="S2653" s="18">
        <f t="shared" si="210"/>
        <v>1136.8406249999998</v>
      </c>
      <c r="T2653" s="17" t="s">
        <v>694</v>
      </c>
      <c r="U2653" s="19" t="s">
        <v>44</v>
      </c>
    </row>
    <row r="2654" spans="1:21" ht="13.2" hidden="1">
      <c r="A2654" s="63" t="s">
        <v>5726</v>
      </c>
      <c r="B2654" s="11">
        <v>44673</v>
      </c>
      <c r="C2654" s="12">
        <v>44604</v>
      </c>
      <c r="D2654" s="13" t="s">
        <v>40</v>
      </c>
      <c r="E2654" s="13" t="s">
        <v>41</v>
      </c>
      <c r="G2654" s="10" t="s">
        <v>6019</v>
      </c>
      <c r="H2654" s="13" t="s">
        <v>5191</v>
      </c>
      <c r="I2654" s="13" t="s">
        <v>6286</v>
      </c>
      <c r="J2654" s="13" t="str">
        <f t="shared" si="206"/>
        <v>SHDL</v>
      </c>
      <c r="K2654" s="13" t="s">
        <v>23</v>
      </c>
      <c r="L2654" s="44">
        <v>480</v>
      </c>
      <c r="M2654" s="13" t="s">
        <v>365</v>
      </c>
      <c r="N2654" s="20" t="s">
        <v>366</v>
      </c>
      <c r="O2654" s="61">
        <v>16.168399999999998</v>
      </c>
      <c r="P2654" s="46">
        <f t="shared" si="207"/>
        <v>7760.83</v>
      </c>
      <c r="Q2654" s="20">
        <f t="shared" si="208"/>
        <v>6.4</v>
      </c>
      <c r="R2654" s="20">
        <f t="shared" si="209"/>
        <v>2.5263124999999995</v>
      </c>
      <c r="S2654" s="18">
        <f t="shared" si="210"/>
        <v>1212.6299999999997</v>
      </c>
      <c r="T2654" s="17" t="s">
        <v>694</v>
      </c>
      <c r="U2654" s="19" t="s">
        <v>44</v>
      </c>
    </row>
    <row r="2655" spans="1:21" ht="13.2" hidden="1">
      <c r="A2655" s="63" t="s">
        <v>5726</v>
      </c>
      <c r="B2655" s="11">
        <v>44670</v>
      </c>
      <c r="C2655" s="12">
        <v>44604</v>
      </c>
      <c r="D2655" s="13" t="s">
        <v>40</v>
      </c>
      <c r="E2655" s="13" t="s">
        <v>41</v>
      </c>
      <c r="G2655" s="10" t="s">
        <v>6020</v>
      </c>
      <c r="H2655" s="13" t="s">
        <v>5191</v>
      </c>
      <c r="I2655" s="13" t="s">
        <v>6286</v>
      </c>
      <c r="J2655" s="13" t="str">
        <f t="shared" si="206"/>
        <v>SHDL</v>
      </c>
      <c r="K2655" s="13" t="s">
        <v>23</v>
      </c>
      <c r="L2655" s="44">
        <v>288</v>
      </c>
      <c r="M2655" s="13" t="s">
        <v>365</v>
      </c>
      <c r="N2655" s="20" t="s">
        <v>366</v>
      </c>
      <c r="O2655" s="61">
        <v>16.168399999999998</v>
      </c>
      <c r="P2655" s="46">
        <f t="shared" si="207"/>
        <v>4656.5</v>
      </c>
      <c r="Q2655" s="20">
        <f t="shared" si="208"/>
        <v>6.4</v>
      </c>
      <c r="R2655" s="20">
        <f t="shared" si="209"/>
        <v>2.5263124999999995</v>
      </c>
      <c r="S2655" s="18">
        <f t="shared" si="210"/>
        <v>727.57799999999986</v>
      </c>
      <c r="T2655" s="17" t="s">
        <v>694</v>
      </c>
      <c r="U2655" s="19" t="s">
        <v>44</v>
      </c>
    </row>
    <row r="2656" spans="1:21" ht="13.2" hidden="1">
      <c r="A2656" s="63" t="s">
        <v>5726</v>
      </c>
      <c r="B2656" s="11">
        <v>44665</v>
      </c>
      <c r="C2656" s="12">
        <v>44604</v>
      </c>
      <c r="D2656" s="13" t="s">
        <v>40</v>
      </c>
      <c r="E2656" s="13" t="s">
        <v>41</v>
      </c>
      <c r="G2656" s="10" t="s">
        <v>5974</v>
      </c>
      <c r="H2656" s="13" t="s">
        <v>5191</v>
      </c>
      <c r="I2656" s="13" t="s">
        <v>6286</v>
      </c>
      <c r="J2656" s="13" t="str">
        <f t="shared" si="206"/>
        <v>SHDL</v>
      </c>
      <c r="K2656" s="13" t="s">
        <v>23</v>
      </c>
      <c r="L2656" s="44">
        <v>612</v>
      </c>
      <c r="M2656" s="13" t="s">
        <v>365</v>
      </c>
      <c r="N2656" s="20" t="s">
        <v>366</v>
      </c>
      <c r="O2656" s="61">
        <v>16.168399999999998</v>
      </c>
      <c r="P2656" s="46">
        <f t="shared" si="207"/>
        <v>9895.06</v>
      </c>
      <c r="Q2656" s="20">
        <f t="shared" si="208"/>
        <v>6.4</v>
      </c>
      <c r="R2656" s="20">
        <f t="shared" si="209"/>
        <v>2.5263124999999995</v>
      </c>
      <c r="S2656" s="18">
        <f t="shared" si="210"/>
        <v>1546.1032499999997</v>
      </c>
      <c r="T2656" s="17" t="s">
        <v>694</v>
      </c>
      <c r="U2656" s="19" t="s">
        <v>44</v>
      </c>
    </row>
    <row r="2657" spans="1:21" ht="13.2" hidden="1">
      <c r="A2657" s="64" t="s">
        <v>4061</v>
      </c>
      <c r="B2657" s="11">
        <v>44644</v>
      </c>
      <c r="C2657" s="12">
        <v>44546</v>
      </c>
      <c r="D2657" s="13" t="s">
        <v>40</v>
      </c>
      <c r="E2657" s="13" t="s">
        <v>41</v>
      </c>
      <c r="G2657" s="10" t="s">
        <v>4909</v>
      </c>
      <c r="H2657" s="13" t="s">
        <v>4597</v>
      </c>
      <c r="I2657" s="13" t="s">
        <v>4598</v>
      </c>
      <c r="J2657" s="13" t="str">
        <f t="shared" si="206"/>
        <v>HDL-</v>
      </c>
      <c r="K2657" s="13" t="s">
        <v>23</v>
      </c>
      <c r="L2657" s="44">
        <v>500</v>
      </c>
      <c r="M2657" s="13" t="s">
        <v>365</v>
      </c>
      <c r="N2657" s="20" t="s">
        <v>366</v>
      </c>
      <c r="O2657" s="61">
        <v>16.476600000000001</v>
      </c>
      <c r="P2657" s="46">
        <f t="shared" si="207"/>
        <v>8238.2999999999993</v>
      </c>
      <c r="Q2657" s="20">
        <f t="shared" si="208"/>
        <v>6.4</v>
      </c>
      <c r="R2657" s="20">
        <f t="shared" si="209"/>
        <v>2.5744687499999999</v>
      </c>
      <c r="S2657" s="18">
        <f t="shared" si="210"/>
        <v>1287.234375</v>
      </c>
      <c r="T2657" s="17" t="s">
        <v>694</v>
      </c>
      <c r="U2657" s="19" t="s">
        <v>37</v>
      </c>
    </row>
    <row r="2658" spans="1:21" ht="13.2" hidden="1">
      <c r="A2658" s="64" t="s">
        <v>5727</v>
      </c>
      <c r="B2658" s="11">
        <v>44670</v>
      </c>
      <c r="C2658" s="12">
        <v>44613</v>
      </c>
      <c r="D2658" s="13" t="s">
        <v>40</v>
      </c>
      <c r="E2658" s="13" t="s">
        <v>41</v>
      </c>
      <c r="G2658" s="10" t="s">
        <v>6020</v>
      </c>
      <c r="H2658" s="13" t="s">
        <v>5192</v>
      </c>
      <c r="I2658" s="13" t="s">
        <v>6287</v>
      </c>
      <c r="J2658" s="13" t="str">
        <f t="shared" si="206"/>
        <v>HDL-</v>
      </c>
      <c r="K2658" s="13" t="s">
        <v>23</v>
      </c>
      <c r="L2658" s="44">
        <v>980</v>
      </c>
      <c r="M2658" s="13" t="s">
        <v>365</v>
      </c>
      <c r="N2658" s="20" t="s">
        <v>366</v>
      </c>
      <c r="O2658" s="61">
        <v>16.5519</v>
      </c>
      <c r="P2658" s="46">
        <f t="shared" si="207"/>
        <v>16220.86</v>
      </c>
      <c r="Q2658" s="20">
        <f t="shared" si="208"/>
        <v>6.4</v>
      </c>
      <c r="R2658" s="20">
        <f t="shared" si="209"/>
        <v>2.5862343749999996</v>
      </c>
      <c r="S2658" s="18">
        <f t="shared" si="210"/>
        <v>2534.5096874999995</v>
      </c>
      <c r="T2658" s="17" t="s">
        <v>694</v>
      </c>
      <c r="U2658" s="19" t="s">
        <v>37</v>
      </c>
    </row>
    <row r="2659" spans="1:21" ht="13.2" hidden="1">
      <c r="A2659" s="40" t="s">
        <v>3280</v>
      </c>
      <c r="B2659" s="47">
        <v>44613</v>
      </c>
      <c r="C2659" s="12">
        <v>44547</v>
      </c>
      <c r="D2659" s="13" t="s">
        <v>116</v>
      </c>
      <c r="E2659" s="13" t="s">
        <v>54</v>
      </c>
      <c r="G2659" s="10" t="s">
        <v>3435</v>
      </c>
      <c r="H2659" s="40" t="s">
        <v>936</v>
      </c>
      <c r="I2659" s="47" t="s">
        <v>937</v>
      </c>
      <c r="J2659" s="13" t="str">
        <f t="shared" si="206"/>
        <v>HDL-</v>
      </c>
      <c r="K2659" s="40" t="s">
        <v>23</v>
      </c>
      <c r="L2659" s="52">
        <v>2020</v>
      </c>
      <c r="M2659" s="40" t="s">
        <v>365</v>
      </c>
      <c r="N2659" s="39" t="s">
        <v>366</v>
      </c>
      <c r="O2659" s="56">
        <v>16.57</v>
      </c>
      <c r="P2659" s="46">
        <f t="shared" si="207"/>
        <v>33471.4</v>
      </c>
      <c r="Q2659" s="20">
        <f t="shared" si="208"/>
        <v>6.4</v>
      </c>
      <c r="R2659" s="20">
        <f t="shared" si="209"/>
        <v>2.5890624999999998</v>
      </c>
      <c r="S2659" s="18">
        <f t="shared" si="210"/>
        <v>5229.90625</v>
      </c>
      <c r="T2659" s="17" t="s">
        <v>694</v>
      </c>
      <c r="U2659" s="40" t="s">
        <v>37</v>
      </c>
    </row>
    <row r="2660" spans="1:21" ht="13.2" hidden="1">
      <c r="A2660" s="40" t="s">
        <v>3281</v>
      </c>
      <c r="B2660" s="47">
        <v>44613</v>
      </c>
      <c r="C2660" s="12">
        <v>44547</v>
      </c>
      <c r="D2660" s="13" t="s">
        <v>116</v>
      </c>
      <c r="E2660" s="13" t="s">
        <v>54</v>
      </c>
      <c r="G2660" s="10" t="s">
        <v>3435</v>
      </c>
      <c r="H2660" s="40" t="s">
        <v>1014</v>
      </c>
      <c r="I2660" s="47" t="s">
        <v>1015</v>
      </c>
      <c r="J2660" s="13" t="str">
        <f t="shared" si="206"/>
        <v>HDL-</v>
      </c>
      <c r="K2660" s="40" t="s">
        <v>23</v>
      </c>
      <c r="L2660" s="52">
        <v>2020</v>
      </c>
      <c r="M2660" s="40" t="s">
        <v>365</v>
      </c>
      <c r="N2660" s="39" t="s">
        <v>366</v>
      </c>
      <c r="O2660" s="56">
        <v>16.57</v>
      </c>
      <c r="P2660" s="46">
        <f t="shared" si="207"/>
        <v>33471.4</v>
      </c>
      <c r="Q2660" s="20">
        <f t="shared" si="208"/>
        <v>6.4</v>
      </c>
      <c r="R2660" s="20">
        <f t="shared" si="209"/>
        <v>2.5890624999999998</v>
      </c>
      <c r="S2660" s="18">
        <f t="shared" si="210"/>
        <v>5229.90625</v>
      </c>
      <c r="T2660" s="17" t="s">
        <v>694</v>
      </c>
      <c r="U2660" s="40" t="s">
        <v>37</v>
      </c>
    </row>
    <row r="2661" spans="1:21" ht="13.2" hidden="1">
      <c r="A2661" s="64" t="s">
        <v>4062</v>
      </c>
      <c r="B2661" s="11">
        <v>44624</v>
      </c>
      <c r="C2661" s="12">
        <v>44547</v>
      </c>
      <c r="D2661" s="13" t="s">
        <v>116</v>
      </c>
      <c r="E2661" s="13" t="s">
        <v>54</v>
      </c>
      <c r="G2661" s="10" t="s">
        <v>4902</v>
      </c>
      <c r="H2661" s="13" t="s">
        <v>4599</v>
      </c>
      <c r="I2661" s="13" t="s">
        <v>4600</v>
      </c>
      <c r="J2661" s="13" t="str">
        <f t="shared" si="206"/>
        <v>HDL-</v>
      </c>
      <c r="K2661" s="13" t="s">
        <v>23</v>
      </c>
      <c r="L2661" s="44">
        <v>1010</v>
      </c>
      <c r="M2661" s="13" t="s">
        <v>365</v>
      </c>
      <c r="N2661" s="20" t="s">
        <v>366</v>
      </c>
      <c r="O2661" s="61">
        <v>16.57</v>
      </c>
      <c r="P2661" s="46">
        <f t="shared" si="207"/>
        <v>16735.7</v>
      </c>
      <c r="Q2661" s="20">
        <f t="shared" si="208"/>
        <v>6.4</v>
      </c>
      <c r="R2661" s="20">
        <f t="shared" si="209"/>
        <v>2.5890624999999998</v>
      </c>
      <c r="S2661" s="18">
        <f t="shared" si="210"/>
        <v>2614.953125</v>
      </c>
      <c r="T2661" s="17" t="s">
        <v>694</v>
      </c>
      <c r="U2661" s="19" t="s">
        <v>37</v>
      </c>
    </row>
    <row r="2662" spans="1:21" ht="13.2" hidden="1">
      <c r="A2662" s="63" t="s">
        <v>4063</v>
      </c>
      <c r="B2662" s="11">
        <v>44624</v>
      </c>
      <c r="C2662" s="12">
        <v>44547</v>
      </c>
      <c r="D2662" s="13" t="s">
        <v>116</v>
      </c>
      <c r="E2662" s="13" t="s">
        <v>54</v>
      </c>
      <c r="G2662" s="10" t="s">
        <v>4902</v>
      </c>
      <c r="H2662" s="13" t="s">
        <v>2914</v>
      </c>
      <c r="I2662" s="13" t="s">
        <v>2915</v>
      </c>
      <c r="J2662" s="13" t="str">
        <f t="shared" si="206"/>
        <v>HDL-</v>
      </c>
      <c r="K2662" s="13" t="s">
        <v>23</v>
      </c>
      <c r="L2662" s="44">
        <v>500</v>
      </c>
      <c r="M2662" s="13" t="s">
        <v>365</v>
      </c>
      <c r="N2662" s="13" t="s">
        <v>366</v>
      </c>
      <c r="O2662" s="62">
        <v>16.937999999999999</v>
      </c>
      <c r="P2662" s="46">
        <f t="shared" si="207"/>
        <v>8469</v>
      </c>
      <c r="Q2662" s="20">
        <f t="shared" si="208"/>
        <v>6.4</v>
      </c>
      <c r="R2662" s="20">
        <f t="shared" si="209"/>
        <v>2.6465624999999995</v>
      </c>
      <c r="S2662" s="18">
        <f t="shared" si="210"/>
        <v>1323.2812499999998</v>
      </c>
      <c r="T2662" s="17" t="s">
        <v>694</v>
      </c>
      <c r="U2662" s="19" t="s">
        <v>37</v>
      </c>
    </row>
    <row r="2663" spans="1:21" ht="13.2" hidden="1">
      <c r="A2663" s="64" t="s">
        <v>5728</v>
      </c>
      <c r="B2663" s="11">
        <v>44665</v>
      </c>
      <c r="C2663" s="12">
        <v>44628</v>
      </c>
      <c r="D2663" s="13" t="s">
        <v>61</v>
      </c>
      <c r="E2663" s="13" t="s">
        <v>62</v>
      </c>
      <c r="G2663" s="10" t="s">
        <v>6015</v>
      </c>
      <c r="H2663" s="13" t="s">
        <v>5193</v>
      </c>
      <c r="I2663" s="13" t="s">
        <v>6288</v>
      </c>
      <c r="J2663" s="13" t="str">
        <f t="shared" si="206"/>
        <v>INM-</v>
      </c>
      <c r="K2663" s="13" t="s">
        <v>23</v>
      </c>
      <c r="L2663" s="44">
        <v>127.986</v>
      </c>
      <c r="M2663" s="13" t="s">
        <v>63</v>
      </c>
      <c r="N2663" s="20" t="s">
        <v>369</v>
      </c>
      <c r="O2663" s="61">
        <v>17.010000000000002</v>
      </c>
      <c r="P2663" s="46">
        <f t="shared" si="207"/>
        <v>2177.04</v>
      </c>
      <c r="Q2663" s="20">
        <f t="shared" si="208"/>
        <v>1</v>
      </c>
      <c r="R2663" s="20">
        <f t="shared" si="209"/>
        <v>17.010000000000002</v>
      </c>
      <c r="S2663" s="18">
        <f t="shared" si="210"/>
        <v>2177.0418600000003</v>
      </c>
      <c r="T2663" s="17" t="s">
        <v>694</v>
      </c>
      <c r="U2663" s="19" t="s">
        <v>64</v>
      </c>
    </row>
    <row r="2664" spans="1:21" ht="13.2" hidden="1">
      <c r="A2664" s="40" t="s">
        <v>4064</v>
      </c>
      <c r="B2664" s="47">
        <v>44624</v>
      </c>
      <c r="C2664" s="12">
        <v>44547</v>
      </c>
      <c r="D2664" s="40" t="s">
        <v>116</v>
      </c>
      <c r="E2664" s="13" t="s">
        <v>54</v>
      </c>
      <c r="G2664" s="10" t="s">
        <v>4902</v>
      </c>
      <c r="H2664" s="13" t="s">
        <v>4601</v>
      </c>
      <c r="I2664" s="13" t="s">
        <v>4602</v>
      </c>
      <c r="J2664" s="13" t="str">
        <f t="shared" si="206"/>
        <v>HDL-</v>
      </c>
      <c r="K2664" s="40" t="s">
        <v>23</v>
      </c>
      <c r="L2664" s="52">
        <v>1010</v>
      </c>
      <c r="M2664" s="13" t="s">
        <v>365</v>
      </c>
      <c r="N2664" s="39" t="s">
        <v>366</v>
      </c>
      <c r="O2664" s="56">
        <v>17.2301</v>
      </c>
      <c r="P2664" s="46">
        <f t="shared" si="207"/>
        <v>17402.400000000001</v>
      </c>
      <c r="Q2664" s="20">
        <f t="shared" si="208"/>
        <v>6.4</v>
      </c>
      <c r="R2664" s="20">
        <f t="shared" si="209"/>
        <v>2.6922031249999998</v>
      </c>
      <c r="S2664" s="18">
        <f t="shared" si="210"/>
        <v>2719.1251562499997</v>
      </c>
      <c r="T2664" s="17" t="s">
        <v>694</v>
      </c>
      <c r="U2664" s="40" t="s">
        <v>37</v>
      </c>
    </row>
    <row r="2665" spans="1:21" ht="13.2" hidden="1">
      <c r="A2665" s="64" t="s">
        <v>1620</v>
      </c>
      <c r="B2665" s="11">
        <v>44574</v>
      </c>
      <c r="C2665" s="12">
        <v>44531</v>
      </c>
      <c r="D2665" s="69" t="s">
        <v>61</v>
      </c>
      <c r="E2665" s="13" t="s">
        <v>62</v>
      </c>
      <c r="G2665" s="69" t="s">
        <v>2267</v>
      </c>
      <c r="H2665" s="13" t="s">
        <v>92</v>
      </c>
      <c r="I2665" s="13" t="s">
        <v>93</v>
      </c>
      <c r="J2665" s="13" t="str">
        <f t="shared" si="206"/>
        <v>INM-</v>
      </c>
      <c r="K2665" s="13" t="s">
        <v>23</v>
      </c>
      <c r="L2665" s="44">
        <v>200.501</v>
      </c>
      <c r="M2665" s="13" t="s">
        <v>63</v>
      </c>
      <c r="N2665" s="20" t="s">
        <v>369</v>
      </c>
      <c r="O2665" s="61">
        <v>17.5</v>
      </c>
      <c r="P2665" s="46">
        <f t="shared" si="207"/>
        <v>3508.77</v>
      </c>
      <c r="Q2665" s="20">
        <f t="shared" si="208"/>
        <v>1</v>
      </c>
      <c r="R2665" s="20">
        <f t="shared" si="209"/>
        <v>17.5</v>
      </c>
      <c r="S2665" s="18">
        <f t="shared" si="210"/>
        <v>3508.7674999999999</v>
      </c>
      <c r="T2665" s="17" t="s">
        <v>694</v>
      </c>
      <c r="U2665" s="19" t="s">
        <v>64</v>
      </c>
    </row>
    <row r="2666" spans="1:21" ht="13.2" hidden="1">
      <c r="A2666" s="64" t="s">
        <v>1621</v>
      </c>
      <c r="B2666" s="11">
        <v>44574</v>
      </c>
      <c r="C2666" s="12">
        <v>44533</v>
      </c>
      <c r="D2666" s="69" t="s">
        <v>61</v>
      </c>
      <c r="E2666" s="13" t="s">
        <v>62</v>
      </c>
      <c r="G2666" s="69" t="s">
        <v>2267</v>
      </c>
      <c r="H2666" s="13" t="s">
        <v>92</v>
      </c>
      <c r="I2666" s="13" t="s">
        <v>93</v>
      </c>
      <c r="J2666" s="13" t="str">
        <f t="shared" si="206"/>
        <v>INM-</v>
      </c>
      <c r="K2666" s="13" t="s">
        <v>23</v>
      </c>
      <c r="L2666" s="44">
        <v>150.376</v>
      </c>
      <c r="M2666" s="13" t="s">
        <v>63</v>
      </c>
      <c r="N2666" s="20" t="s">
        <v>369</v>
      </c>
      <c r="O2666" s="61">
        <v>17.5</v>
      </c>
      <c r="P2666" s="46">
        <f t="shared" si="207"/>
        <v>2631.58</v>
      </c>
      <c r="Q2666" s="20">
        <f t="shared" si="208"/>
        <v>1</v>
      </c>
      <c r="R2666" s="20">
        <f t="shared" si="209"/>
        <v>17.5</v>
      </c>
      <c r="S2666" s="18">
        <f t="shared" si="210"/>
        <v>2631.58</v>
      </c>
      <c r="T2666" s="17" t="s">
        <v>694</v>
      </c>
      <c r="U2666" s="19" t="s">
        <v>64</v>
      </c>
    </row>
    <row r="2667" spans="1:21" ht="13.2" hidden="1">
      <c r="A2667" s="40" t="s">
        <v>2199</v>
      </c>
      <c r="B2667" s="47">
        <v>44573</v>
      </c>
      <c r="C2667" s="12">
        <v>44572</v>
      </c>
      <c r="D2667" s="69" t="s">
        <v>205</v>
      </c>
      <c r="E2667" s="13" t="s">
        <v>206</v>
      </c>
      <c r="G2667" s="69" t="s">
        <v>2386</v>
      </c>
      <c r="H2667" s="13" t="s">
        <v>335</v>
      </c>
      <c r="I2667" s="13" t="s">
        <v>336</v>
      </c>
      <c r="J2667" s="13" t="str">
        <f t="shared" si="206"/>
        <v>MISC</v>
      </c>
      <c r="K2667" s="40" t="s">
        <v>23</v>
      </c>
      <c r="L2667" s="52">
        <v>142</v>
      </c>
      <c r="M2667" s="13" t="s">
        <v>337</v>
      </c>
      <c r="N2667" s="39" t="s">
        <v>366</v>
      </c>
      <c r="O2667" s="56">
        <v>17.6752</v>
      </c>
      <c r="P2667" s="46">
        <f t="shared" si="207"/>
        <v>2509.88</v>
      </c>
      <c r="Q2667" s="20">
        <f t="shared" si="208"/>
        <v>6.4</v>
      </c>
      <c r="R2667" s="20">
        <f t="shared" si="209"/>
        <v>2.7617499999999997</v>
      </c>
      <c r="S2667" s="18">
        <f t="shared" si="210"/>
        <v>392.16849999999994</v>
      </c>
      <c r="T2667" s="17" t="s">
        <v>694</v>
      </c>
      <c r="U2667" s="40" t="s">
        <v>48</v>
      </c>
    </row>
    <row r="2668" spans="1:21" ht="13.2" hidden="1">
      <c r="A2668" s="63" t="s">
        <v>2200</v>
      </c>
      <c r="B2668" s="11">
        <v>44573</v>
      </c>
      <c r="C2668" s="12">
        <v>44572</v>
      </c>
      <c r="D2668" s="69" t="s">
        <v>205</v>
      </c>
      <c r="E2668" s="13" t="s">
        <v>206</v>
      </c>
      <c r="G2668" s="69" t="s">
        <v>2386</v>
      </c>
      <c r="H2668" s="13" t="s">
        <v>940</v>
      </c>
      <c r="I2668" s="13" t="s">
        <v>941</v>
      </c>
      <c r="J2668" s="13" t="str">
        <f t="shared" si="206"/>
        <v>MISC</v>
      </c>
      <c r="K2668" s="13" t="s">
        <v>23</v>
      </c>
      <c r="L2668" s="44">
        <v>142</v>
      </c>
      <c r="M2668" s="13" t="s">
        <v>337</v>
      </c>
      <c r="N2668" s="20" t="s">
        <v>366</v>
      </c>
      <c r="O2668" s="61">
        <v>17.6752</v>
      </c>
      <c r="P2668" s="46">
        <f t="shared" si="207"/>
        <v>2509.88</v>
      </c>
      <c r="Q2668" s="20">
        <f t="shared" si="208"/>
        <v>6.4</v>
      </c>
      <c r="R2668" s="20">
        <f t="shared" si="209"/>
        <v>2.7617499999999997</v>
      </c>
      <c r="S2668" s="18">
        <f t="shared" si="210"/>
        <v>392.16849999999994</v>
      </c>
      <c r="T2668" s="17" t="s">
        <v>694</v>
      </c>
      <c r="U2668" s="19" t="s">
        <v>48</v>
      </c>
    </row>
    <row r="2669" spans="1:21" ht="13.2" hidden="1">
      <c r="A2669" s="64" t="s">
        <v>4065</v>
      </c>
      <c r="B2669" s="11">
        <v>44622</v>
      </c>
      <c r="C2669" s="12">
        <v>44616</v>
      </c>
      <c r="D2669" s="13" t="s">
        <v>205</v>
      </c>
      <c r="E2669" s="13" t="s">
        <v>206</v>
      </c>
      <c r="G2669" s="10" t="s">
        <v>4817</v>
      </c>
      <c r="H2669" s="13" t="s">
        <v>335</v>
      </c>
      <c r="I2669" s="13" t="s">
        <v>336</v>
      </c>
      <c r="J2669" s="13" t="str">
        <f t="shared" si="206"/>
        <v>MISC</v>
      </c>
      <c r="K2669" s="13" t="s">
        <v>23</v>
      </c>
      <c r="L2669" s="44">
        <v>142</v>
      </c>
      <c r="M2669" s="13" t="s">
        <v>337</v>
      </c>
      <c r="N2669" s="20" t="s">
        <v>366</v>
      </c>
      <c r="O2669" s="61">
        <v>17.6752</v>
      </c>
      <c r="P2669" s="46">
        <f t="shared" si="207"/>
        <v>2509.88</v>
      </c>
      <c r="Q2669" s="20">
        <f t="shared" si="208"/>
        <v>6.4</v>
      </c>
      <c r="R2669" s="20">
        <f t="shared" si="209"/>
        <v>2.7617499999999997</v>
      </c>
      <c r="S2669" s="18">
        <f t="shared" si="210"/>
        <v>392.16849999999994</v>
      </c>
      <c r="T2669" s="17" t="s">
        <v>694</v>
      </c>
      <c r="U2669" s="19" t="s">
        <v>48</v>
      </c>
    </row>
    <row r="2670" spans="1:21" ht="13.2" hidden="1">
      <c r="A2670" s="40" t="s">
        <v>2942</v>
      </c>
      <c r="B2670" s="47">
        <v>44620</v>
      </c>
      <c r="C2670" s="12">
        <v>44607</v>
      </c>
      <c r="D2670" s="13" t="s">
        <v>3300</v>
      </c>
      <c r="E2670" s="13" t="s">
        <v>3465</v>
      </c>
      <c r="G2670" s="10" t="s">
        <v>2398</v>
      </c>
      <c r="H2670" s="40" t="s">
        <v>2565</v>
      </c>
      <c r="I2670" s="47" t="s">
        <v>2566</v>
      </c>
      <c r="J2670" s="13" t="str">
        <f t="shared" si="206"/>
        <v>SSM-</v>
      </c>
      <c r="K2670" s="40" t="s">
        <v>23</v>
      </c>
      <c r="L2670" s="52">
        <v>10031</v>
      </c>
      <c r="M2670" s="40" t="s">
        <v>26</v>
      </c>
      <c r="N2670" s="39" t="s">
        <v>366</v>
      </c>
      <c r="O2670" s="55">
        <f>+ROUND(20/1.13,4)</f>
        <v>17.699100000000001</v>
      </c>
      <c r="P2670" s="46">
        <f t="shared" si="207"/>
        <v>177539.67</v>
      </c>
      <c r="Q2670" s="20">
        <f t="shared" si="208"/>
        <v>6.4</v>
      </c>
      <c r="R2670" s="20">
        <f t="shared" si="209"/>
        <v>2.7654843750000002</v>
      </c>
      <c r="S2670" s="18">
        <f t="shared" si="210"/>
        <v>27740.573765625002</v>
      </c>
      <c r="T2670" s="17" t="s">
        <v>694</v>
      </c>
      <c r="U2670" s="40" t="s">
        <v>232</v>
      </c>
    </row>
    <row r="2671" spans="1:21" ht="13.2" hidden="1">
      <c r="A2671" s="64" t="s">
        <v>4066</v>
      </c>
      <c r="B2671" s="11">
        <v>44650</v>
      </c>
      <c r="C2671" s="12">
        <v>44641</v>
      </c>
      <c r="D2671" s="13" t="s">
        <v>21</v>
      </c>
      <c r="E2671" s="13" t="s">
        <v>22</v>
      </c>
      <c r="G2671" s="10" t="s">
        <v>4805</v>
      </c>
      <c r="H2671" s="13" t="s">
        <v>4603</v>
      </c>
      <c r="I2671" s="13" t="s">
        <v>4604</v>
      </c>
      <c r="J2671" s="13" t="str">
        <f t="shared" si="206"/>
        <v>BOX-</v>
      </c>
      <c r="K2671" s="13" t="s">
        <v>23</v>
      </c>
      <c r="L2671" s="44">
        <v>1005</v>
      </c>
      <c r="M2671" s="13" t="s">
        <v>365</v>
      </c>
      <c r="N2671" s="20" t="s">
        <v>366</v>
      </c>
      <c r="O2671" s="61">
        <v>18.010000000000002</v>
      </c>
      <c r="P2671" s="46">
        <f t="shared" si="207"/>
        <v>18100.05</v>
      </c>
      <c r="Q2671" s="20">
        <f t="shared" si="208"/>
        <v>6.4</v>
      </c>
      <c r="R2671" s="20">
        <f t="shared" si="209"/>
        <v>2.8140624999999999</v>
      </c>
      <c r="S2671" s="18">
        <f t="shared" si="210"/>
        <v>2828.1328125</v>
      </c>
      <c r="T2671" s="17" t="s">
        <v>694</v>
      </c>
      <c r="U2671" s="19" t="s">
        <v>55</v>
      </c>
    </row>
    <row r="2672" spans="1:21" ht="13.2" hidden="1">
      <c r="A2672" s="64" t="s">
        <v>4067</v>
      </c>
      <c r="B2672" s="11">
        <v>44645</v>
      </c>
      <c r="C2672" s="12">
        <v>44641</v>
      </c>
      <c r="D2672" s="13" t="s">
        <v>1062</v>
      </c>
      <c r="E2672" s="13" t="s">
        <v>1063</v>
      </c>
      <c r="G2672" s="10" t="s">
        <v>4633</v>
      </c>
      <c r="H2672" s="13" t="s">
        <v>794</v>
      </c>
      <c r="I2672" s="13" t="s">
        <v>795</v>
      </c>
      <c r="J2672" s="13" t="str">
        <f t="shared" si="206"/>
        <v>SSM-</v>
      </c>
      <c r="K2672" s="13" t="s">
        <v>23</v>
      </c>
      <c r="L2672" s="44">
        <v>32667</v>
      </c>
      <c r="M2672" s="13" t="s">
        <v>26</v>
      </c>
      <c r="N2672" s="20" t="s">
        <v>366</v>
      </c>
      <c r="O2672" s="61">
        <v>18.2301</v>
      </c>
      <c r="P2672" s="46">
        <f t="shared" si="207"/>
        <v>595522.68000000005</v>
      </c>
      <c r="Q2672" s="20">
        <f t="shared" si="208"/>
        <v>6.4</v>
      </c>
      <c r="R2672" s="20">
        <f t="shared" si="209"/>
        <v>2.8484531249999998</v>
      </c>
      <c r="S2672" s="18">
        <f t="shared" si="210"/>
        <v>93050.418234375</v>
      </c>
      <c r="T2672" s="17" t="s">
        <v>694</v>
      </c>
      <c r="U2672" s="19" t="s">
        <v>232</v>
      </c>
    </row>
    <row r="2673" spans="1:21" ht="13.2" hidden="1">
      <c r="A2673" s="40" t="s">
        <v>3282</v>
      </c>
      <c r="B2673" s="47">
        <v>44620</v>
      </c>
      <c r="C2673" s="12">
        <v>44559</v>
      </c>
      <c r="D2673" s="13" t="s">
        <v>61</v>
      </c>
      <c r="E2673" s="13" t="s">
        <v>62</v>
      </c>
      <c r="G2673" s="10" t="s">
        <v>3449</v>
      </c>
      <c r="H2673" s="40" t="s">
        <v>92</v>
      </c>
      <c r="I2673" s="47" t="s">
        <v>93</v>
      </c>
      <c r="J2673" s="13" t="str">
        <f t="shared" si="206"/>
        <v>INM-</v>
      </c>
      <c r="K2673" s="40" t="s">
        <v>23</v>
      </c>
      <c r="L2673" s="52">
        <v>250.62700000000001</v>
      </c>
      <c r="M2673" s="40" t="s">
        <v>63</v>
      </c>
      <c r="N2673" s="39" t="s">
        <v>369</v>
      </c>
      <c r="O2673" s="56">
        <v>18.38</v>
      </c>
      <c r="P2673" s="46">
        <f t="shared" si="207"/>
        <v>4606.5200000000004</v>
      </c>
      <c r="Q2673" s="20">
        <f t="shared" si="208"/>
        <v>1</v>
      </c>
      <c r="R2673" s="20">
        <f t="shared" si="209"/>
        <v>18.38</v>
      </c>
      <c r="S2673" s="18">
        <f t="shared" si="210"/>
        <v>4606.5242600000001</v>
      </c>
      <c r="T2673" s="17" t="s">
        <v>694</v>
      </c>
      <c r="U2673" s="40" t="s">
        <v>64</v>
      </c>
    </row>
    <row r="2674" spans="1:21" ht="13.2" hidden="1">
      <c r="A2674" s="63" t="s">
        <v>4068</v>
      </c>
      <c r="B2674" s="11">
        <v>44645</v>
      </c>
      <c r="C2674" s="12">
        <v>44559</v>
      </c>
      <c r="D2674" s="13" t="s">
        <v>61</v>
      </c>
      <c r="E2674" s="13" t="s">
        <v>62</v>
      </c>
      <c r="G2674" s="10" t="s">
        <v>4907</v>
      </c>
      <c r="H2674" s="13" t="s">
        <v>92</v>
      </c>
      <c r="I2674" s="13" t="s">
        <v>93</v>
      </c>
      <c r="J2674" s="13" t="str">
        <f t="shared" si="206"/>
        <v>INM-</v>
      </c>
      <c r="K2674" s="13" t="s">
        <v>23</v>
      </c>
      <c r="L2674" s="44">
        <v>200.501</v>
      </c>
      <c r="M2674" s="13" t="s">
        <v>63</v>
      </c>
      <c r="N2674" s="20" t="s">
        <v>369</v>
      </c>
      <c r="O2674" s="61">
        <v>18.38</v>
      </c>
      <c r="P2674" s="46">
        <f t="shared" si="207"/>
        <v>3685.21</v>
      </c>
      <c r="Q2674" s="20">
        <f t="shared" si="208"/>
        <v>1</v>
      </c>
      <c r="R2674" s="20">
        <f t="shared" si="209"/>
        <v>18.38</v>
      </c>
      <c r="S2674" s="18">
        <f t="shared" si="210"/>
        <v>3685.20838</v>
      </c>
      <c r="T2674" s="17" t="s">
        <v>694</v>
      </c>
      <c r="U2674" s="19" t="s">
        <v>64</v>
      </c>
    </row>
    <row r="2675" spans="1:21" ht="13.2" hidden="1">
      <c r="A2675" s="63" t="s">
        <v>4069</v>
      </c>
      <c r="B2675" s="11">
        <v>44648</v>
      </c>
      <c r="C2675" s="12">
        <v>44642</v>
      </c>
      <c r="D2675" s="13" t="s">
        <v>61</v>
      </c>
      <c r="E2675" s="13" t="s">
        <v>62</v>
      </c>
      <c r="G2675" s="10" t="s">
        <v>4789</v>
      </c>
      <c r="H2675" s="13" t="s">
        <v>4605</v>
      </c>
      <c r="I2675" s="13" t="s">
        <v>4606</v>
      </c>
      <c r="J2675" s="13" t="str">
        <f t="shared" si="206"/>
        <v>INM-</v>
      </c>
      <c r="K2675" s="13" t="s">
        <v>23</v>
      </c>
      <c r="L2675" s="44">
        <v>45.767000000000003</v>
      </c>
      <c r="M2675" s="13" t="s">
        <v>63</v>
      </c>
      <c r="N2675" s="20" t="s">
        <v>369</v>
      </c>
      <c r="O2675" s="61">
        <v>18.38</v>
      </c>
      <c r="P2675" s="46">
        <f t="shared" si="207"/>
        <v>841.2</v>
      </c>
      <c r="Q2675" s="20">
        <f t="shared" si="208"/>
        <v>1</v>
      </c>
      <c r="R2675" s="20">
        <f t="shared" si="209"/>
        <v>18.38</v>
      </c>
      <c r="S2675" s="18">
        <f t="shared" si="210"/>
        <v>841.19745999999998</v>
      </c>
      <c r="T2675" s="17" t="s">
        <v>694</v>
      </c>
      <c r="U2675" s="19" t="s">
        <v>64</v>
      </c>
    </row>
    <row r="2676" spans="1:21" ht="13.2" hidden="1">
      <c r="A2676" s="64" t="s">
        <v>5729</v>
      </c>
      <c r="B2676" s="11">
        <v>44665</v>
      </c>
      <c r="C2676" s="12">
        <v>44628</v>
      </c>
      <c r="D2676" s="13" t="s">
        <v>61</v>
      </c>
      <c r="E2676" s="13" t="s">
        <v>62</v>
      </c>
      <c r="G2676" s="10" t="s">
        <v>6015</v>
      </c>
      <c r="H2676" s="13" t="s">
        <v>92</v>
      </c>
      <c r="I2676" s="13" t="s">
        <v>93</v>
      </c>
      <c r="J2676" s="13" t="str">
        <f t="shared" si="206"/>
        <v>INM-</v>
      </c>
      <c r="K2676" s="13" t="s">
        <v>23</v>
      </c>
      <c r="L2676" s="44">
        <v>125.313</v>
      </c>
      <c r="M2676" s="13" t="s">
        <v>63</v>
      </c>
      <c r="N2676" s="20" t="s">
        <v>369</v>
      </c>
      <c r="O2676" s="61">
        <v>18.38</v>
      </c>
      <c r="P2676" s="46">
        <f t="shared" si="207"/>
        <v>2303.25</v>
      </c>
      <c r="Q2676" s="20">
        <f t="shared" si="208"/>
        <v>1</v>
      </c>
      <c r="R2676" s="20">
        <f t="shared" si="209"/>
        <v>18.38</v>
      </c>
      <c r="S2676" s="18">
        <f t="shared" si="210"/>
        <v>2303.2529399999999</v>
      </c>
      <c r="T2676" s="17" t="s">
        <v>694</v>
      </c>
      <c r="U2676" s="19" t="s">
        <v>64</v>
      </c>
    </row>
    <row r="2677" spans="1:21" ht="13.2" hidden="1">
      <c r="A2677" s="64" t="s">
        <v>2070</v>
      </c>
      <c r="B2677" s="11">
        <v>44573</v>
      </c>
      <c r="C2677" s="12">
        <v>44572</v>
      </c>
      <c r="D2677" s="69" t="s">
        <v>21</v>
      </c>
      <c r="E2677" s="13" t="s">
        <v>22</v>
      </c>
      <c r="G2677" s="69" t="s">
        <v>2303</v>
      </c>
      <c r="H2677" s="13" t="s">
        <v>377</v>
      </c>
      <c r="I2677" s="13" t="s">
        <v>378</v>
      </c>
      <c r="J2677" s="13" t="str">
        <f t="shared" si="206"/>
        <v>BOX-</v>
      </c>
      <c r="K2677" s="13" t="s">
        <v>23</v>
      </c>
      <c r="L2677" s="44">
        <v>1005</v>
      </c>
      <c r="M2677" s="13" t="s">
        <v>365</v>
      </c>
      <c r="N2677" s="20" t="s">
        <v>366</v>
      </c>
      <c r="O2677" s="61">
        <v>18.39</v>
      </c>
      <c r="P2677" s="46">
        <f t="shared" si="207"/>
        <v>18481.95</v>
      </c>
      <c r="Q2677" s="20">
        <f t="shared" si="208"/>
        <v>6.4</v>
      </c>
      <c r="R2677" s="20">
        <f t="shared" si="209"/>
        <v>2.8734375000000001</v>
      </c>
      <c r="S2677" s="18">
        <f t="shared" si="210"/>
        <v>2887.8046875</v>
      </c>
      <c r="T2677" s="17" t="s">
        <v>694</v>
      </c>
      <c r="U2677" s="19" t="s">
        <v>55</v>
      </c>
    </row>
    <row r="2678" spans="1:21" ht="13.2" hidden="1">
      <c r="A2678" s="64" t="s">
        <v>2032</v>
      </c>
      <c r="B2678" s="11">
        <v>44572</v>
      </c>
      <c r="C2678" s="12">
        <v>44529</v>
      </c>
      <c r="D2678" s="69" t="s">
        <v>119</v>
      </c>
      <c r="E2678" s="13" t="s">
        <v>120</v>
      </c>
      <c r="G2678" s="69" t="s">
        <v>672</v>
      </c>
      <c r="H2678" s="13" t="s">
        <v>1043</v>
      </c>
      <c r="I2678" s="13" t="s">
        <v>1044</v>
      </c>
      <c r="J2678" s="13" t="str">
        <f t="shared" si="206"/>
        <v>RACK</v>
      </c>
      <c r="K2678" s="13" t="s">
        <v>23</v>
      </c>
      <c r="L2678" s="44">
        <v>3890</v>
      </c>
      <c r="M2678" s="13" t="s">
        <v>365</v>
      </c>
      <c r="N2678" s="20" t="s">
        <v>366</v>
      </c>
      <c r="O2678" s="61">
        <v>18.4773</v>
      </c>
      <c r="P2678" s="46">
        <f t="shared" si="207"/>
        <v>71876.7</v>
      </c>
      <c r="Q2678" s="20">
        <f t="shared" si="208"/>
        <v>6.4</v>
      </c>
      <c r="R2678" s="20">
        <f t="shared" si="209"/>
        <v>2.8870781249999999</v>
      </c>
      <c r="S2678" s="18">
        <f t="shared" si="210"/>
        <v>11230.73390625</v>
      </c>
      <c r="T2678" s="17" t="s">
        <v>694</v>
      </c>
      <c r="U2678" s="19" t="s">
        <v>121</v>
      </c>
    </row>
    <row r="2679" spans="1:21" ht="13.2" hidden="1">
      <c r="A2679" s="40" t="s">
        <v>3283</v>
      </c>
      <c r="B2679" s="47">
        <v>44620</v>
      </c>
      <c r="C2679" s="12">
        <v>44441</v>
      </c>
      <c r="D2679" s="13" t="s">
        <v>40</v>
      </c>
      <c r="E2679" s="13" t="s">
        <v>41</v>
      </c>
      <c r="G2679" s="10" t="s">
        <v>3450</v>
      </c>
      <c r="H2679" s="40" t="s">
        <v>2928</v>
      </c>
      <c r="I2679" s="47" t="s">
        <v>2929</v>
      </c>
      <c r="J2679" s="13" t="str">
        <f t="shared" si="206"/>
        <v>HDL-</v>
      </c>
      <c r="K2679" s="40" t="s">
        <v>23</v>
      </c>
      <c r="L2679" s="52">
        <v>27</v>
      </c>
      <c r="M2679" s="40" t="s">
        <v>365</v>
      </c>
      <c r="N2679" s="39" t="s">
        <v>366</v>
      </c>
      <c r="O2679" s="56">
        <v>18.703199999999999</v>
      </c>
      <c r="P2679" s="46">
        <f t="shared" si="207"/>
        <v>504.99</v>
      </c>
      <c r="Q2679" s="20">
        <f t="shared" si="208"/>
        <v>6.4</v>
      </c>
      <c r="R2679" s="20">
        <f t="shared" si="209"/>
        <v>2.9223749999999997</v>
      </c>
      <c r="S2679" s="18">
        <f t="shared" si="210"/>
        <v>78.904124999999993</v>
      </c>
      <c r="T2679" s="17" t="s">
        <v>694</v>
      </c>
      <c r="U2679" s="40" t="s">
        <v>37</v>
      </c>
    </row>
    <row r="2680" spans="1:21" ht="13.2" hidden="1">
      <c r="A2680" s="40" t="s">
        <v>3283</v>
      </c>
      <c r="B2680" s="47">
        <v>44620</v>
      </c>
      <c r="C2680" s="12">
        <v>44441</v>
      </c>
      <c r="D2680" s="13" t="s">
        <v>40</v>
      </c>
      <c r="E2680" s="13" t="s">
        <v>41</v>
      </c>
      <c r="G2680" s="10" t="s">
        <v>3422</v>
      </c>
      <c r="H2680" s="40" t="s">
        <v>2928</v>
      </c>
      <c r="I2680" s="47" t="s">
        <v>2929</v>
      </c>
      <c r="J2680" s="13" t="str">
        <f t="shared" si="206"/>
        <v>HDL-</v>
      </c>
      <c r="K2680" s="40" t="s">
        <v>23</v>
      </c>
      <c r="L2680" s="52">
        <v>1088</v>
      </c>
      <c r="M2680" s="40" t="s">
        <v>365</v>
      </c>
      <c r="N2680" s="39" t="s">
        <v>366</v>
      </c>
      <c r="O2680" s="56">
        <v>18.703199999999999</v>
      </c>
      <c r="P2680" s="46">
        <f t="shared" si="207"/>
        <v>20349.080000000002</v>
      </c>
      <c r="Q2680" s="20">
        <f t="shared" si="208"/>
        <v>6.4</v>
      </c>
      <c r="R2680" s="20">
        <f t="shared" si="209"/>
        <v>2.9223749999999997</v>
      </c>
      <c r="S2680" s="18">
        <f t="shared" si="210"/>
        <v>3179.5439999999999</v>
      </c>
      <c r="T2680" s="17" t="s">
        <v>694</v>
      </c>
      <c r="U2680" s="40" t="s">
        <v>37</v>
      </c>
    </row>
    <row r="2681" spans="1:21" ht="13.2" hidden="1">
      <c r="A2681" s="40" t="s">
        <v>3283</v>
      </c>
      <c r="B2681" s="47">
        <v>44620</v>
      </c>
      <c r="C2681" s="12">
        <v>44441</v>
      </c>
      <c r="D2681" s="13" t="s">
        <v>40</v>
      </c>
      <c r="E2681" s="13" t="s">
        <v>41</v>
      </c>
      <c r="G2681" s="10" t="s">
        <v>3423</v>
      </c>
      <c r="H2681" s="40" t="s">
        <v>2928</v>
      </c>
      <c r="I2681" s="47" t="s">
        <v>2929</v>
      </c>
      <c r="J2681" s="13" t="str">
        <f t="shared" si="206"/>
        <v>HDL-</v>
      </c>
      <c r="K2681" s="40" t="s">
        <v>23</v>
      </c>
      <c r="L2681" s="52">
        <v>2368</v>
      </c>
      <c r="M2681" s="40" t="s">
        <v>365</v>
      </c>
      <c r="N2681" s="39" t="s">
        <v>366</v>
      </c>
      <c r="O2681" s="56">
        <v>18.703199999999999</v>
      </c>
      <c r="P2681" s="46">
        <f t="shared" si="207"/>
        <v>44289.18</v>
      </c>
      <c r="Q2681" s="20">
        <f t="shared" si="208"/>
        <v>6.4</v>
      </c>
      <c r="R2681" s="20">
        <f t="shared" si="209"/>
        <v>2.9223749999999997</v>
      </c>
      <c r="S2681" s="18">
        <f t="shared" si="210"/>
        <v>6920.1839999999993</v>
      </c>
      <c r="T2681" s="17" t="s">
        <v>694</v>
      </c>
      <c r="U2681" s="40" t="s">
        <v>37</v>
      </c>
    </row>
    <row r="2682" spans="1:21" ht="13.2" hidden="1">
      <c r="A2682" s="63" t="s">
        <v>1395</v>
      </c>
      <c r="B2682" s="11">
        <v>44575</v>
      </c>
      <c r="C2682" s="12">
        <v>44495</v>
      </c>
      <c r="D2682" s="69" t="s">
        <v>73</v>
      </c>
      <c r="E2682" s="13" t="s">
        <v>74</v>
      </c>
      <c r="G2682" s="69" t="s">
        <v>635</v>
      </c>
      <c r="H2682" s="13" t="s">
        <v>1259</v>
      </c>
      <c r="I2682" s="13" t="s">
        <v>1260</v>
      </c>
      <c r="J2682" s="13" t="str">
        <f t="shared" si="206"/>
        <v>GLID</v>
      </c>
      <c r="K2682" s="13" t="s">
        <v>23</v>
      </c>
      <c r="L2682" s="44">
        <v>100</v>
      </c>
      <c r="M2682" s="13" t="s">
        <v>365</v>
      </c>
      <c r="N2682" s="20" t="s">
        <v>366</v>
      </c>
      <c r="O2682" s="61">
        <v>19.5</v>
      </c>
      <c r="P2682" s="46">
        <f t="shared" si="207"/>
        <v>1950</v>
      </c>
      <c r="Q2682" s="20">
        <f t="shared" si="208"/>
        <v>6.4</v>
      </c>
      <c r="R2682" s="20">
        <f t="shared" si="209"/>
        <v>3.046875</v>
      </c>
      <c r="S2682" s="18">
        <f t="shared" si="210"/>
        <v>304.6875</v>
      </c>
      <c r="T2682" s="17" t="s">
        <v>694</v>
      </c>
      <c r="U2682" s="19" t="s">
        <v>38</v>
      </c>
    </row>
    <row r="2683" spans="1:21" ht="13.2" hidden="1">
      <c r="A2683" s="63" t="s">
        <v>1395</v>
      </c>
      <c r="B2683" s="11">
        <v>44571</v>
      </c>
      <c r="C2683" s="12">
        <v>44495</v>
      </c>
      <c r="D2683" s="69" t="s">
        <v>73</v>
      </c>
      <c r="E2683" s="13" t="s">
        <v>74</v>
      </c>
      <c r="G2683" s="69" t="s">
        <v>2365</v>
      </c>
      <c r="H2683" s="13" t="s">
        <v>1259</v>
      </c>
      <c r="I2683" s="13" t="s">
        <v>1260</v>
      </c>
      <c r="J2683" s="13" t="str">
        <f t="shared" si="206"/>
        <v>GLID</v>
      </c>
      <c r="K2683" s="13" t="s">
        <v>23</v>
      </c>
      <c r="L2683" s="44">
        <v>-100</v>
      </c>
      <c r="M2683" s="13" t="s">
        <v>365</v>
      </c>
      <c r="N2683" s="20" t="s">
        <v>366</v>
      </c>
      <c r="O2683" s="61">
        <v>19.5</v>
      </c>
      <c r="P2683" s="46">
        <f t="shared" si="207"/>
        <v>-1950</v>
      </c>
      <c r="Q2683" s="20">
        <f t="shared" si="208"/>
        <v>6.4</v>
      </c>
      <c r="R2683" s="20">
        <f t="shared" si="209"/>
        <v>3.046875</v>
      </c>
      <c r="S2683" s="18">
        <f t="shared" si="210"/>
        <v>-304.6875</v>
      </c>
      <c r="T2683" s="17" t="s">
        <v>694</v>
      </c>
      <c r="U2683" s="19" t="s">
        <v>38</v>
      </c>
    </row>
    <row r="2684" spans="1:21" ht="13.2" hidden="1">
      <c r="A2684" s="63" t="s">
        <v>1395</v>
      </c>
      <c r="B2684" s="11">
        <v>44566</v>
      </c>
      <c r="C2684" s="12">
        <v>44495</v>
      </c>
      <c r="D2684" s="69" t="s">
        <v>73</v>
      </c>
      <c r="E2684" s="13" t="s">
        <v>74</v>
      </c>
      <c r="G2684" s="69" t="s">
        <v>663</v>
      </c>
      <c r="H2684" s="13" t="s">
        <v>1259</v>
      </c>
      <c r="I2684" s="13" t="s">
        <v>1260</v>
      </c>
      <c r="J2684" s="13" t="str">
        <f t="shared" si="206"/>
        <v>GLID</v>
      </c>
      <c r="K2684" s="13" t="s">
        <v>23</v>
      </c>
      <c r="L2684" s="44">
        <v>3030</v>
      </c>
      <c r="M2684" s="13" t="s">
        <v>365</v>
      </c>
      <c r="N2684" s="20" t="s">
        <v>366</v>
      </c>
      <c r="O2684" s="61">
        <v>19.5</v>
      </c>
      <c r="P2684" s="46">
        <f t="shared" si="207"/>
        <v>59085</v>
      </c>
      <c r="Q2684" s="20">
        <f t="shared" si="208"/>
        <v>6.4</v>
      </c>
      <c r="R2684" s="20">
        <f t="shared" si="209"/>
        <v>3.046875</v>
      </c>
      <c r="S2684" s="18">
        <f t="shared" si="210"/>
        <v>9232.03125</v>
      </c>
      <c r="T2684" s="17" t="s">
        <v>694</v>
      </c>
      <c r="U2684" s="19" t="s">
        <v>38</v>
      </c>
    </row>
    <row r="2685" spans="1:21" ht="13.2" hidden="1">
      <c r="A2685" s="63" t="s">
        <v>1395</v>
      </c>
      <c r="B2685" s="11">
        <v>44566</v>
      </c>
      <c r="C2685" s="12">
        <v>44495</v>
      </c>
      <c r="D2685" s="69" t="s">
        <v>73</v>
      </c>
      <c r="E2685" s="13" t="s">
        <v>74</v>
      </c>
      <c r="G2685" s="69" t="s">
        <v>2366</v>
      </c>
      <c r="H2685" s="13" t="s">
        <v>1259</v>
      </c>
      <c r="I2685" s="13" t="s">
        <v>1260</v>
      </c>
      <c r="J2685" s="13" t="str">
        <f t="shared" si="206"/>
        <v>GLID</v>
      </c>
      <c r="K2685" s="13" t="s">
        <v>23</v>
      </c>
      <c r="L2685" s="44">
        <v>-3030</v>
      </c>
      <c r="M2685" s="13" t="s">
        <v>365</v>
      </c>
      <c r="N2685" s="13" t="s">
        <v>366</v>
      </c>
      <c r="O2685" s="62">
        <v>19.5</v>
      </c>
      <c r="P2685" s="46">
        <f t="shared" si="207"/>
        <v>-59085</v>
      </c>
      <c r="Q2685" s="20">
        <f t="shared" si="208"/>
        <v>6.4</v>
      </c>
      <c r="R2685" s="20">
        <f t="shared" si="209"/>
        <v>3.046875</v>
      </c>
      <c r="S2685" s="18">
        <f t="shared" si="210"/>
        <v>-9232.03125</v>
      </c>
      <c r="T2685" s="17" t="s">
        <v>694</v>
      </c>
      <c r="U2685" s="19" t="s">
        <v>38</v>
      </c>
    </row>
    <row r="2686" spans="1:21" ht="13.2" hidden="1">
      <c r="A2686" s="63" t="s">
        <v>1608</v>
      </c>
      <c r="B2686" s="11">
        <v>44574</v>
      </c>
      <c r="C2686" s="12">
        <v>44531</v>
      </c>
      <c r="D2686" s="69" t="s">
        <v>61</v>
      </c>
      <c r="E2686" s="13" t="s">
        <v>62</v>
      </c>
      <c r="G2686" s="69" t="s">
        <v>2267</v>
      </c>
      <c r="H2686" s="13" t="s">
        <v>314</v>
      </c>
      <c r="I2686" s="13" t="s">
        <v>315</v>
      </c>
      <c r="J2686" s="13" t="str">
        <f t="shared" si="206"/>
        <v>INM-</v>
      </c>
      <c r="K2686" s="13" t="s">
        <v>23</v>
      </c>
      <c r="L2686" s="44">
        <v>90.634</v>
      </c>
      <c r="M2686" s="13" t="s">
        <v>63</v>
      </c>
      <c r="N2686" s="20" t="s">
        <v>369</v>
      </c>
      <c r="O2686" s="61">
        <v>20.2</v>
      </c>
      <c r="P2686" s="46">
        <f t="shared" si="207"/>
        <v>1830.81</v>
      </c>
      <c r="Q2686" s="20">
        <f t="shared" si="208"/>
        <v>1</v>
      </c>
      <c r="R2686" s="20">
        <f t="shared" si="209"/>
        <v>20.2</v>
      </c>
      <c r="S2686" s="18">
        <f t="shared" si="210"/>
        <v>1830.8067999999998</v>
      </c>
      <c r="T2686" s="17" t="s">
        <v>694</v>
      </c>
      <c r="U2686" s="19" t="s">
        <v>64</v>
      </c>
    </row>
    <row r="2687" spans="1:21" ht="13.2" hidden="1">
      <c r="A2687" s="40" t="s">
        <v>1609</v>
      </c>
      <c r="B2687" s="47">
        <v>44574</v>
      </c>
      <c r="C2687" s="12">
        <v>44533</v>
      </c>
      <c r="D2687" s="69" t="s">
        <v>61</v>
      </c>
      <c r="E2687" s="13" t="s">
        <v>62</v>
      </c>
      <c r="G2687" s="69" t="s">
        <v>2267</v>
      </c>
      <c r="H2687" s="13" t="s">
        <v>314</v>
      </c>
      <c r="I2687" s="13" t="s">
        <v>315</v>
      </c>
      <c r="J2687" s="13" t="str">
        <f t="shared" si="206"/>
        <v>INM-</v>
      </c>
      <c r="K2687" s="40" t="s">
        <v>23</v>
      </c>
      <c r="L2687" s="52">
        <v>22.658999999999999</v>
      </c>
      <c r="M2687" s="13" t="s">
        <v>63</v>
      </c>
      <c r="N2687" s="39" t="s">
        <v>369</v>
      </c>
      <c r="O2687" s="56">
        <v>20.2</v>
      </c>
      <c r="P2687" s="46">
        <f t="shared" si="207"/>
        <v>457.71</v>
      </c>
      <c r="Q2687" s="20">
        <f t="shared" si="208"/>
        <v>1</v>
      </c>
      <c r="R2687" s="20">
        <f t="shared" si="209"/>
        <v>20.2</v>
      </c>
      <c r="S2687" s="18">
        <f t="shared" si="210"/>
        <v>457.71179999999998</v>
      </c>
      <c r="T2687" s="17" t="s">
        <v>694</v>
      </c>
      <c r="U2687" s="40" t="s">
        <v>64</v>
      </c>
    </row>
    <row r="2688" spans="1:21" ht="13.2" hidden="1">
      <c r="A2688" s="40" t="s">
        <v>3284</v>
      </c>
      <c r="B2688" s="47">
        <v>44620</v>
      </c>
      <c r="C2688" s="12">
        <v>44620</v>
      </c>
      <c r="D2688" s="13" t="s">
        <v>3306</v>
      </c>
      <c r="E2688" s="13" t="s">
        <v>3471</v>
      </c>
      <c r="G2688" s="10" t="s">
        <v>3451</v>
      </c>
      <c r="H2688" s="40" t="s">
        <v>2930</v>
      </c>
      <c r="I2688" s="47" t="s">
        <v>2931</v>
      </c>
      <c r="J2688" s="13" t="str">
        <f t="shared" si="206"/>
        <v>ALM-</v>
      </c>
      <c r="K2688" s="40" t="s">
        <v>23</v>
      </c>
      <c r="L2688" s="52">
        <v>33745</v>
      </c>
      <c r="M2688" s="40" t="s">
        <v>26</v>
      </c>
      <c r="N2688" s="39" t="s">
        <v>366</v>
      </c>
      <c r="O2688" s="56">
        <v>20.203499999999998</v>
      </c>
      <c r="P2688" s="46">
        <f t="shared" si="207"/>
        <v>681767.11</v>
      </c>
      <c r="Q2688" s="20">
        <f t="shared" si="208"/>
        <v>6.4</v>
      </c>
      <c r="R2688" s="20">
        <f t="shared" si="209"/>
        <v>3.1567968749999995</v>
      </c>
      <c r="S2688" s="18">
        <f t="shared" si="210"/>
        <v>106526.11054687499</v>
      </c>
      <c r="T2688" s="17" t="s">
        <v>694</v>
      </c>
      <c r="U2688" s="40" t="s">
        <v>27</v>
      </c>
    </row>
    <row r="2689" spans="1:21" ht="13.2" hidden="1">
      <c r="A2689" s="63" t="s">
        <v>1583</v>
      </c>
      <c r="B2689" s="11">
        <v>44566</v>
      </c>
      <c r="C2689" s="12">
        <v>44533</v>
      </c>
      <c r="D2689" s="69" t="s">
        <v>141</v>
      </c>
      <c r="E2689" s="13" t="s">
        <v>142</v>
      </c>
      <c r="G2689" s="69" t="s">
        <v>2261</v>
      </c>
      <c r="H2689" s="13" t="s">
        <v>145</v>
      </c>
      <c r="I2689" s="13" t="s">
        <v>146</v>
      </c>
      <c r="J2689" s="13" t="str">
        <f t="shared" si="206"/>
        <v>ALM-</v>
      </c>
      <c r="K2689" s="13" t="s">
        <v>23</v>
      </c>
      <c r="L2689" s="44">
        <v>4129</v>
      </c>
      <c r="M2689" s="13" t="s">
        <v>26</v>
      </c>
      <c r="N2689" s="20" t="s">
        <v>366</v>
      </c>
      <c r="O2689" s="56">
        <v>20.648599999999998</v>
      </c>
      <c r="P2689" s="46">
        <f t="shared" si="207"/>
        <v>85258.07</v>
      </c>
      <c r="Q2689" s="20">
        <f t="shared" si="208"/>
        <v>6.4</v>
      </c>
      <c r="R2689" s="20">
        <f t="shared" si="209"/>
        <v>3.2263437499999994</v>
      </c>
      <c r="S2689" s="18">
        <f t="shared" si="210"/>
        <v>13321.573343749997</v>
      </c>
      <c r="T2689" s="17" t="s">
        <v>694</v>
      </c>
      <c r="U2689" s="19" t="s">
        <v>27</v>
      </c>
    </row>
    <row r="2690" spans="1:21" ht="13.2" hidden="1">
      <c r="A2690" s="64" t="s">
        <v>1584</v>
      </c>
      <c r="B2690" s="11">
        <v>44566</v>
      </c>
      <c r="C2690" s="12">
        <v>44533</v>
      </c>
      <c r="D2690" s="69" t="s">
        <v>141</v>
      </c>
      <c r="E2690" s="13" t="s">
        <v>142</v>
      </c>
      <c r="G2690" s="69" t="s">
        <v>2261</v>
      </c>
      <c r="H2690" s="13" t="s">
        <v>550</v>
      </c>
      <c r="I2690" s="13" t="s">
        <v>574</v>
      </c>
      <c r="J2690" s="13" t="str">
        <f t="shared" ref="J2690:J2753" si="211">+LEFT(U2690,4)</f>
        <v>ALM-</v>
      </c>
      <c r="K2690" s="13" t="s">
        <v>23</v>
      </c>
      <c r="L2690" s="44">
        <v>2176</v>
      </c>
      <c r="M2690" s="13" t="s">
        <v>26</v>
      </c>
      <c r="N2690" s="20" t="s">
        <v>366</v>
      </c>
      <c r="O2690" s="61">
        <v>20.648599999999998</v>
      </c>
      <c r="P2690" s="46">
        <f t="shared" ref="P2690:P2753" si="212">ROUND(O2690*L2690,2)</f>
        <v>44931.35</v>
      </c>
      <c r="Q2690" s="20">
        <f t="shared" ref="Q2690:Q2753" si="213">IF(N2690="HKD",7.8,IF(N2690="CNY",6.4,1))</f>
        <v>6.4</v>
      </c>
      <c r="R2690" s="20">
        <f t="shared" ref="R2690:R2753" si="214">+O2690/Q2690</f>
        <v>3.2263437499999994</v>
      </c>
      <c r="S2690" s="18">
        <f t="shared" ref="S2690:S2753" si="215">+R2690*L2690</f>
        <v>7020.5239999999985</v>
      </c>
      <c r="T2690" s="17" t="s">
        <v>694</v>
      </c>
      <c r="U2690" s="19" t="s">
        <v>27</v>
      </c>
    </row>
    <row r="2691" spans="1:21" ht="13.2" hidden="1">
      <c r="A2691" s="64" t="s">
        <v>1588</v>
      </c>
      <c r="B2691" s="11">
        <v>44566</v>
      </c>
      <c r="C2691" s="12">
        <v>44533</v>
      </c>
      <c r="D2691" s="69" t="s">
        <v>141</v>
      </c>
      <c r="E2691" s="13" t="s">
        <v>142</v>
      </c>
      <c r="G2691" s="69" t="s">
        <v>2261</v>
      </c>
      <c r="H2691" s="13" t="s">
        <v>143</v>
      </c>
      <c r="I2691" s="13" t="s">
        <v>144</v>
      </c>
      <c r="J2691" s="13" t="str">
        <f t="shared" si="211"/>
        <v>ALM-</v>
      </c>
      <c r="K2691" s="13" t="s">
        <v>23</v>
      </c>
      <c r="L2691" s="44">
        <v>2041</v>
      </c>
      <c r="M2691" s="13" t="s">
        <v>26</v>
      </c>
      <c r="N2691" s="20" t="s">
        <v>366</v>
      </c>
      <c r="O2691" s="61">
        <v>20.648599999999998</v>
      </c>
      <c r="P2691" s="46">
        <f t="shared" si="212"/>
        <v>42143.79</v>
      </c>
      <c r="Q2691" s="20">
        <f t="shared" si="213"/>
        <v>6.4</v>
      </c>
      <c r="R2691" s="20">
        <f t="shared" si="214"/>
        <v>3.2263437499999994</v>
      </c>
      <c r="S2691" s="18">
        <f t="shared" si="215"/>
        <v>6584.9675937499987</v>
      </c>
      <c r="T2691" s="17" t="s">
        <v>694</v>
      </c>
      <c r="U2691" s="19" t="s">
        <v>27</v>
      </c>
    </row>
    <row r="2692" spans="1:21" ht="13.2" hidden="1">
      <c r="A2692" s="63" t="s">
        <v>1597</v>
      </c>
      <c r="B2692" s="11">
        <v>44566</v>
      </c>
      <c r="C2692" s="12">
        <v>44533</v>
      </c>
      <c r="D2692" s="69" t="s">
        <v>141</v>
      </c>
      <c r="E2692" s="13" t="s">
        <v>142</v>
      </c>
      <c r="G2692" s="69" t="s">
        <v>2261</v>
      </c>
      <c r="H2692" s="13" t="s">
        <v>1066</v>
      </c>
      <c r="I2692" s="13" t="s">
        <v>1085</v>
      </c>
      <c r="J2692" s="13" t="str">
        <f t="shared" si="211"/>
        <v>ALM-</v>
      </c>
      <c r="K2692" s="13" t="s">
        <v>23</v>
      </c>
      <c r="L2692" s="44">
        <v>2088</v>
      </c>
      <c r="M2692" s="13" t="s">
        <v>26</v>
      </c>
      <c r="N2692" s="13" t="s">
        <v>366</v>
      </c>
      <c r="O2692" s="62">
        <v>20.648599999999998</v>
      </c>
      <c r="P2692" s="46">
        <f t="shared" si="212"/>
        <v>43114.28</v>
      </c>
      <c r="Q2692" s="20">
        <f t="shared" si="213"/>
        <v>6.4</v>
      </c>
      <c r="R2692" s="20">
        <f t="shared" si="214"/>
        <v>3.2263437499999994</v>
      </c>
      <c r="S2692" s="18">
        <f t="shared" si="215"/>
        <v>6736.6057499999988</v>
      </c>
      <c r="T2692" s="17" t="s">
        <v>694</v>
      </c>
      <c r="U2692" s="19" t="s">
        <v>27</v>
      </c>
    </row>
    <row r="2693" spans="1:21" ht="13.2" hidden="1">
      <c r="A2693" s="64" t="s">
        <v>1589</v>
      </c>
      <c r="B2693" s="11">
        <v>44574</v>
      </c>
      <c r="C2693" s="12">
        <v>44547</v>
      </c>
      <c r="D2693" s="69" t="s">
        <v>1207</v>
      </c>
      <c r="E2693" s="13" t="s">
        <v>1208</v>
      </c>
      <c r="G2693" s="69" t="s">
        <v>2262</v>
      </c>
      <c r="H2693" s="13" t="s">
        <v>875</v>
      </c>
      <c r="I2693" s="13" t="s">
        <v>876</v>
      </c>
      <c r="J2693" s="13" t="str">
        <f t="shared" si="211"/>
        <v>ALM-</v>
      </c>
      <c r="K2693" s="13" t="s">
        <v>23</v>
      </c>
      <c r="L2693" s="44">
        <v>1556.5</v>
      </c>
      <c r="M2693" s="13" t="s">
        <v>26</v>
      </c>
      <c r="N2693" s="20" t="s">
        <v>366</v>
      </c>
      <c r="O2693" s="61">
        <v>20.9221</v>
      </c>
      <c r="P2693" s="46">
        <f t="shared" si="212"/>
        <v>32565.25</v>
      </c>
      <c r="Q2693" s="20">
        <f t="shared" si="213"/>
        <v>6.4</v>
      </c>
      <c r="R2693" s="20">
        <f t="shared" si="214"/>
        <v>3.2690781250000001</v>
      </c>
      <c r="S2693" s="18">
        <f t="shared" si="215"/>
        <v>5088.3201015625</v>
      </c>
      <c r="T2693" s="17" t="s">
        <v>694</v>
      </c>
      <c r="U2693" s="19" t="s">
        <v>27</v>
      </c>
    </row>
    <row r="2694" spans="1:21" ht="13.2" hidden="1">
      <c r="A2694" s="63" t="s">
        <v>1591</v>
      </c>
      <c r="B2694" s="11">
        <v>44574</v>
      </c>
      <c r="C2694" s="12">
        <v>44547</v>
      </c>
      <c r="D2694" s="69" t="s">
        <v>1207</v>
      </c>
      <c r="E2694" s="13" t="s">
        <v>1208</v>
      </c>
      <c r="G2694" s="69" t="s">
        <v>2262</v>
      </c>
      <c r="H2694" s="13" t="s">
        <v>344</v>
      </c>
      <c r="I2694" s="13" t="s">
        <v>345</v>
      </c>
      <c r="J2694" s="13" t="str">
        <f t="shared" si="211"/>
        <v>ALM-</v>
      </c>
      <c r="K2694" s="13" t="s">
        <v>23</v>
      </c>
      <c r="L2694" s="44">
        <v>1260.5</v>
      </c>
      <c r="M2694" s="13" t="s">
        <v>26</v>
      </c>
      <c r="N2694" s="20" t="s">
        <v>366</v>
      </c>
      <c r="O2694" s="61">
        <v>20.9221</v>
      </c>
      <c r="P2694" s="46">
        <f t="shared" si="212"/>
        <v>26372.31</v>
      </c>
      <c r="Q2694" s="20">
        <f t="shared" si="213"/>
        <v>6.4</v>
      </c>
      <c r="R2694" s="20">
        <f t="shared" si="214"/>
        <v>3.2690781250000001</v>
      </c>
      <c r="S2694" s="18">
        <f t="shared" si="215"/>
        <v>4120.6729765625005</v>
      </c>
      <c r="T2694" s="17" t="s">
        <v>694</v>
      </c>
      <c r="U2694" s="19" t="s">
        <v>27</v>
      </c>
    </row>
    <row r="2695" spans="1:21" ht="13.2" hidden="1">
      <c r="A2695" s="63" t="s">
        <v>1593</v>
      </c>
      <c r="B2695" s="11">
        <v>44574</v>
      </c>
      <c r="C2695" s="12">
        <v>44547</v>
      </c>
      <c r="D2695" s="69" t="s">
        <v>1207</v>
      </c>
      <c r="E2695" s="13" t="s">
        <v>1208</v>
      </c>
      <c r="G2695" s="69" t="s">
        <v>2262</v>
      </c>
      <c r="H2695" s="13" t="s">
        <v>871</v>
      </c>
      <c r="I2695" s="13" t="s">
        <v>872</v>
      </c>
      <c r="J2695" s="13" t="str">
        <f t="shared" si="211"/>
        <v>ALM-</v>
      </c>
      <c r="K2695" s="13" t="s">
        <v>23</v>
      </c>
      <c r="L2695" s="44">
        <v>1766.4</v>
      </c>
      <c r="M2695" s="13" t="s">
        <v>26</v>
      </c>
      <c r="N2695" s="20" t="s">
        <v>366</v>
      </c>
      <c r="O2695" s="56">
        <v>20.9221</v>
      </c>
      <c r="P2695" s="46">
        <f t="shared" si="212"/>
        <v>36956.800000000003</v>
      </c>
      <c r="Q2695" s="20">
        <f t="shared" si="213"/>
        <v>6.4</v>
      </c>
      <c r="R2695" s="20">
        <f t="shared" si="214"/>
        <v>3.2690781250000001</v>
      </c>
      <c r="S2695" s="18">
        <f t="shared" si="215"/>
        <v>5774.4996000000001</v>
      </c>
      <c r="T2695" s="17" t="s">
        <v>694</v>
      </c>
      <c r="U2695" s="19" t="s">
        <v>27</v>
      </c>
    </row>
    <row r="2696" spans="1:21" ht="13.2" hidden="1">
      <c r="A2696" s="63" t="s">
        <v>1596</v>
      </c>
      <c r="B2696" s="11">
        <v>44574</v>
      </c>
      <c r="C2696" s="12">
        <v>44547</v>
      </c>
      <c r="D2696" s="69" t="s">
        <v>1207</v>
      </c>
      <c r="E2696" s="13" t="s">
        <v>1208</v>
      </c>
      <c r="G2696" s="69" t="s">
        <v>2262</v>
      </c>
      <c r="H2696" s="13" t="s">
        <v>725</v>
      </c>
      <c r="I2696" s="13" t="s">
        <v>726</v>
      </c>
      <c r="J2696" s="13" t="str">
        <f t="shared" si="211"/>
        <v>ALM-</v>
      </c>
      <c r="K2696" s="13" t="s">
        <v>23</v>
      </c>
      <c r="L2696" s="44">
        <v>1302.5</v>
      </c>
      <c r="M2696" s="13" t="s">
        <v>26</v>
      </c>
      <c r="N2696" s="20" t="s">
        <v>366</v>
      </c>
      <c r="O2696" s="61">
        <v>20.9221</v>
      </c>
      <c r="P2696" s="46">
        <f t="shared" si="212"/>
        <v>27251.040000000001</v>
      </c>
      <c r="Q2696" s="20">
        <f t="shared" si="213"/>
        <v>6.4</v>
      </c>
      <c r="R2696" s="20">
        <f t="shared" si="214"/>
        <v>3.2690781250000001</v>
      </c>
      <c r="S2696" s="18">
        <f t="shared" si="215"/>
        <v>4257.9742578124997</v>
      </c>
      <c r="T2696" s="17" t="s">
        <v>694</v>
      </c>
      <c r="U2696" s="19" t="s">
        <v>27</v>
      </c>
    </row>
    <row r="2697" spans="1:21" ht="13.2" hidden="1">
      <c r="A2697" s="64" t="s">
        <v>1598</v>
      </c>
      <c r="B2697" s="11">
        <v>44574</v>
      </c>
      <c r="C2697" s="12">
        <v>44547</v>
      </c>
      <c r="D2697" s="69" t="s">
        <v>1207</v>
      </c>
      <c r="E2697" s="13" t="s">
        <v>1208</v>
      </c>
      <c r="G2697" s="69" t="s">
        <v>2262</v>
      </c>
      <c r="H2697" s="13" t="s">
        <v>869</v>
      </c>
      <c r="I2697" s="13" t="s">
        <v>870</v>
      </c>
      <c r="J2697" s="13" t="str">
        <f t="shared" si="211"/>
        <v>ALM-</v>
      </c>
      <c r="K2697" s="13" t="s">
        <v>23</v>
      </c>
      <c r="L2697" s="44">
        <v>1094.7</v>
      </c>
      <c r="M2697" s="13" t="s">
        <v>26</v>
      </c>
      <c r="N2697" s="20" t="s">
        <v>366</v>
      </c>
      <c r="O2697" s="61">
        <v>20.9221</v>
      </c>
      <c r="P2697" s="46">
        <f t="shared" si="212"/>
        <v>22903.42</v>
      </c>
      <c r="Q2697" s="20">
        <f t="shared" si="213"/>
        <v>6.4</v>
      </c>
      <c r="R2697" s="20">
        <f t="shared" si="214"/>
        <v>3.2690781250000001</v>
      </c>
      <c r="S2697" s="18">
        <f t="shared" si="215"/>
        <v>3578.6598234375001</v>
      </c>
      <c r="T2697" s="17" t="s">
        <v>694</v>
      </c>
      <c r="U2697" s="19" t="s">
        <v>27</v>
      </c>
    </row>
    <row r="2698" spans="1:21" ht="13.2" hidden="1">
      <c r="A2698" s="40" t="s">
        <v>1599</v>
      </c>
      <c r="B2698" s="47">
        <v>44574</v>
      </c>
      <c r="C2698" s="12">
        <v>44547</v>
      </c>
      <c r="D2698" s="69" t="s">
        <v>1207</v>
      </c>
      <c r="E2698" s="13" t="s">
        <v>1208</v>
      </c>
      <c r="G2698" s="69" t="s">
        <v>2262</v>
      </c>
      <c r="H2698" s="13" t="s">
        <v>138</v>
      </c>
      <c r="I2698" s="13" t="s">
        <v>139</v>
      </c>
      <c r="J2698" s="13" t="str">
        <f t="shared" si="211"/>
        <v>ALM-</v>
      </c>
      <c r="K2698" s="40" t="s">
        <v>23</v>
      </c>
      <c r="L2698" s="52">
        <v>1325.5</v>
      </c>
      <c r="M2698" s="13" t="s">
        <v>26</v>
      </c>
      <c r="N2698" s="39" t="s">
        <v>366</v>
      </c>
      <c r="O2698" s="56">
        <v>20.9221</v>
      </c>
      <c r="P2698" s="46">
        <f t="shared" si="212"/>
        <v>27732.240000000002</v>
      </c>
      <c r="Q2698" s="20">
        <f t="shared" si="213"/>
        <v>6.4</v>
      </c>
      <c r="R2698" s="20">
        <f t="shared" si="214"/>
        <v>3.2690781250000001</v>
      </c>
      <c r="S2698" s="18">
        <f t="shared" si="215"/>
        <v>4333.1630546875003</v>
      </c>
      <c r="T2698" s="17" t="s">
        <v>694</v>
      </c>
      <c r="U2698" s="40" t="s">
        <v>27</v>
      </c>
    </row>
    <row r="2699" spans="1:21" ht="13.2" hidden="1">
      <c r="A2699" s="63" t="s">
        <v>1600</v>
      </c>
      <c r="B2699" s="11">
        <v>44574</v>
      </c>
      <c r="C2699" s="12">
        <v>44547</v>
      </c>
      <c r="D2699" s="69" t="s">
        <v>1207</v>
      </c>
      <c r="E2699" s="13" t="s">
        <v>1208</v>
      </c>
      <c r="G2699" s="69" t="s">
        <v>2262</v>
      </c>
      <c r="H2699" s="13" t="s">
        <v>1065</v>
      </c>
      <c r="I2699" s="13" t="s">
        <v>1084</v>
      </c>
      <c r="J2699" s="13" t="str">
        <f t="shared" si="211"/>
        <v>ALM-</v>
      </c>
      <c r="K2699" s="13" t="s">
        <v>23</v>
      </c>
      <c r="L2699" s="44">
        <v>1083.7</v>
      </c>
      <c r="M2699" s="13" t="s">
        <v>26</v>
      </c>
      <c r="N2699" s="20" t="s">
        <v>366</v>
      </c>
      <c r="O2699" s="61">
        <v>20.9221</v>
      </c>
      <c r="P2699" s="46">
        <f t="shared" si="212"/>
        <v>22673.279999999999</v>
      </c>
      <c r="Q2699" s="20">
        <f t="shared" si="213"/>
        <v>6.4</v>
      </c>
      <c r="R2699" s="20">
        <f t="shared" si="214"/>
        <v>3.2690781250000001</v>
      </c>
      <c r="S2699" s="18">
        <f t="shared" si="215"/>
        <v>3542.6999640625004</v>
      </c>
      <c r="T2699" s="17" t="s">
        <v>694</v>
      </c>
      <c r="U2699" s="19" t="s">
        <v>27</v>
      </c>
    </row>
    <row r="2700" spans="1:21" ht="13.2" hidden="1">
      <c r="A2700" s="63" t="s">
        <v>1601</v>
      </c>
      <c r="B2700" s="11">
        <v>44574</v>
      </c>
      <c r="C2700" s="12">
        <v>44547</v>
      </c>
      <c r="D2700" s="69" t="s">
        <v>1207</v>
      </c>
      <c r="E2700" s="13" t="s">
        <v>1208</v>
      </c>
      <c r="G2700" s="69" t="s">
        <v>2262</v>
      </c>
      <c r="H2700" s="13" t="s">
        <v>721</v>
      </c>
      <c r="I2700" s="13" t="s">
        <v>722</v>
      </c>
      <c r="J2700" s="13" t="str">
        <f t="shared" si="211"/>
        <v>ALM-</v>
      </c>
      <c r="K2700" s="13" t="s">
        <v>23</v>
      </c>
      <c r="L2700" s="44">
        <v>1151.5</v>
      </c>
      <c r="M2700" s="13" t="s">
        <v>26</v>
      </c>
      <c r="N2700" s="20" t="s">
        <v>366</v>
      </c>
      <c r="O2700" s="61">
        <v>20.9221</v>
      </c>
      <c r="P2700" s="46">
        <f t="shared" si="212"/>
        <v>24091.8</v>
      </c>
      <c r="Q2700" s="20">
        <f t="shared" si="213"/>
        <v>6.4</v>
      </c>
      <c r="R2700" s="20">
        <f t="shared" si="214"/>
        <v>3.2690781250000001</v>
      </c>
      <c r="S2700" s="18">
        <f t="shared" si="215"/>
        <v>3764.3434609374999</v>
      </c>
      <c r="T2700" s="17" t="s">
        <v>694</v>
      </c>
      <c r="U2700" s="19" t="s">
        <v>27</v>
      </c>
    </row>
    <row r="2701" spans="1:21" ht="13.2" hidden="1">
      <c r="A2701" s="63" t="s">
        <v>1607</v>
      </c>
      <c r="B2701" s="11">
        <v>44574</v>
      </c>
      <c r="C2701" s="12">
        <v>44533</v>
      </c>
      <c r="D2701" s="69" t="s">
        <v>61</v>
      </c>
      <c r="E2701" s="13" t="s">
        <v>62</v>
      </c>
      <c r="G2701" s="69" t="s">
        <v>2267</v>
      </c>
      <c r="H2701" s="13" t="s">
        <v>476</v>
      </c>
      <c r="I2701" s="13" t="s">
        <v>477</v>
      </c>
      <c r="J2701" s="13" t="str">
        <f t="shared" si="211"/>
        <v>INM-</v>
      </c>
      <c r="K2701" s="13" t="s">
        <v>23</v>
      </c>
      <c r="L2701" s="44">
        <v>110.619</v>
      </c>
      <c r="M2701" s="13" t="s">
        <v>63</v>
      </c>
      <c r="N2701" s="20" t="s">
        <v>369</v>
      </c>
      <c r="O2701" s="61">
        <v>21.2</v>
      </c>
      <c r="P2701" s="46">
        <f t="shared" si="212"/>
        <v>2345.12</v>
      </c>
      <c r="Q2701" s="20">
        <f t="shared" si="213"/>
        <v>1</v>
      </c>
      <c r="R2701" s="20">
        <f t="shared" si="214"/>
        <v>21.2</v>
      </c>
      <c r="S2701" s="18">
        <f t="shared" si="215"/>
        <v>2345.1228000000001</v>
      </c>
      <c r="T2701" s="17" t="s">
        <v>694</v>
      </c>
      <c r="U2701" s="19" t="s">
        <v>64</v>
      </c>
    </row>
    <row r="2702" spans="1:21" ht="13.2" hidden="1">
      <c r="A2702" s="63" t="s">
        <v>4070</v>
      </c>
      <c r="B2702" s="11">
        <v>44648</v>
      </c>
      <c r="C2702" s="12">
        <v>44642</v>
      </c>
      <c r="D2702" s="13" t="s">
        <v>61</v>
      </c>
      <c r="E2702" s="13" t="s">
        <v>62</v>
      </c>
      <c r="G2702" s="10" t="s">
        <v>4789</v>
      </c>
      <c r="H2702" s="13" t="s">
        <v>314</v>
      </c>
      <c r="I2702" s="13" t="s">
        <v>315</v>
      </c>
      <c r="J2702" s="13" t="str">
        <f t="shared" si="211"/>
        <v>INM-</v>
      </c>
      <c r="K2702" s="13" t="s">
        <v>23</v>
      </c>
      <c r="L2702" s="44">
        <v>45.317</v>
      </c>
      <c r="M2702" s="13" t="s">
        <v>63</v>
      </c>
      <c r="N2702" s="20" t="s">
        <v>369</v>
      </c>
      <c r="O2702" s="61">
        <v>21.21</v>
      </c>
      <c r="P2702" s="46">
        <f t="shared" si="212"/>
        <v>961.17</v>
      </c>
      <c r="Q2702" s="20">
        <f t="shared" si="213"/>
        <v>1</v>
      </c>
      <c r="R2702" s="20">
        <f t="shared" si="214"/>
        <v>21.21</v>
      </c>
      <c r="S2702" s="18">
        <f t="shared" si="215"/>
        <v>961.17357000000004</v>
      </c>
      <c r="T2702" s="17" t="s">
        <v>694</v>
      </c>
      <c r="U2702" s="19" t="s">
        <v>64</v>
      </c>
    </row>
    <row r="2703" spans="1:21" ht="13.2" hidden="1">
      <c r="A2703" s="63" t="s">
        <v>1611</v>
      </c>
      <c r="B2703" s="11">
        <v>44574</v>
      </c>
      <c r="C2703" s="12">
        <v>44531</v>
      </c>
      <c r="D2703" s="69" t="s">
        <v>61</v>
      </c>
      <c r="E2703" s="13" t="s">
        <v>62</v>
      </c>
      <c r="G2703" s="69" t="s">
        <v>2267</v>
      </c>
      <c r="H2703" s="13" t="s">
        <v>65</v>
      </c>
      <c r="I2703" s="13" t="s">
        <v>66</v>
      </c>
      <c r="J2703" s="13" t="str">
        <f t="shared" si="211"/>
        <v>INM-</v>
      </c>
      <c r="K2703" s="13" t="s">
        <v>23</v>
      </c>
      <c r="L2703" s="44">
        <v>155.32499999999999</v>
      </c>
      <c r="M2703" s="13" t="s">
        <v>63</v>
      </c>
      <c r="N2703" s="20" t="s">
        <v>369</v>
      </c>
      <c r="O2703" s="61">
        <v>21.5</v>
      </c>
      <c r="P2703" s="46">
        <f t="shared" si="212"/>
        <v>3339.49</v>
      </c>
      <c r="Q2703" s="20">
        <f t="shared" si="213"/>
        <v>1</v>
      </c>
      <c r="R2703" s="20">
        <f t="shared" si="214"/>
        <v>21.5</v>
      </c>
      <c r="S2703" s="18">
        <f t="shared" si="215"/>
        <v>3339.4874999999997</v>
      </c>
      <c r="T2703" s="17" t="s">
        <v>694</v>
      </c>
      <c r="U2703" s="19" t="s">
        <v>64</v>
      </c>
    </row>
    <row r="2704" spans="1:21" ht="13.2" hidden="1">
      <c r="A2704" s="63" t="s">
        <v>1612</v>
      </c>
      <c r="B2704" s="11">
        <v>44574</v>
      </c>
      <c r="C2704" s="12">
        <v>44533</v>
      </c>
      <c r="D2704" s="69" t="s">
        <v>61</v>
      </c>
      <c r="E2704" s="13" t="s">
        <v>62</v>
      </c>
      <c r="G2704" s="69" t="s">
        <v>2267</v>
      </c>
      <c r="H2704" s="13" t="s">
        <v>65</v>
      </c>
      <c r="I2704" s="13" t="s">
        <v>66</v>
      </c>
      <c r="J2704" s="13" t="str">
        <f t="shared" si="211"/>
        <v>INM-</v>
      </c>
      <c r="K2704" s="13" t="s">
        <v>23</v>
      </c>
      <c r="L2704" s="44">
        <v>155.32499999999999</v>
      </c>
      <c r="M2704" s="13" t="s">
        <v>63</v>
      </c>
      <c r="N2704" s="20" t="s">
        <v>369</v>
      </c>
      <c r="O2704" s="61">
        <v>21.5</v>
      </c>
      <c r="P2704" s="46">
        <f t="shared" si="212"/>
        <v>3339.49</v>
      </c>
      <c r="Q2704" s="20">
        <f t="shared" si="213"/>
        <v>1</v>
      </c>
      <c r="R2704" s="20">
        <f t="shared" si="214"/>
        <v>21.5</v>
      </c>
      <c r="S2704" s="18">
        <f t="shared" si="215"/>
        <v>3339.4874999999997</v>
      </c>
      <c r="T2704" s="17" t="s">
        <v>694</v>
      </c>
      <c r="U2704" s="19" t="s">
        <v>64</v>
      </c>
    </row>
    <row r="2705" spans="1:21" ht="13.2" hidden="1">
      <c r="A2705" s="40" t="s">
        <v>1613</v>
      </c>
      <c r="B2705" s="47">
        <v>44574</v>
      </c>
      <c r="C2705" s="12">
        <v>44531</v>
      </c>
      <c r="D2705" s="69" t="s">
        <v>61</v>
      </c>
      <c r="E2705" s="13" t="s">
        <v>62</v>
      </c>
      <c r="G2705" s="69" t="s">
        <v>2267</v>
      </c>
      <c r="H2705" s="13" t="s">
        <v>150</v>
      </c>
      <c r="I2705" s="13" t="s">
        <v>151</v>
      </c>
      <c r="J2705" s="13" t="str">
        <f t="shared" si="211"/>
        <v>INM-</v>
      </c>
      <c r="K2705" s="40" t="s">
        <v>23</v>
      </c>
      <c r="L2705" s="52">
        <v>87.783000000000001</v>
      </c>
      <c r="M2705" s="13" t="s">
        <v>63</v>
      </c>
      <c r="N2705" s="39" t="s">
        <v>369</v>
      </c>
      <c r="O2705" s="56">
        <v>21.6</v>
      </c>
      <c r="P2705" s="46">
        <f t="shared" si="212"/>
        <v>1896.11</v>
      </c>
      <c r="Q2705" s="20">
        <f t="shared" si="213"/>
        <v>1</v>
      </c>
      <c r="R2705" s="20">
        <f t="shared" si="214"/>
        <v>21.6</v>
      </c>
      <c r="S2705" s="18">
        <f t="shared" si="215"/>
        <v>1896.1128000000001</v>
      </c>
      <c r="T2705" s="17" t="s">
        <v>694</v>
      </c>
      <c r="U2705" s="40" t="s">
        <v>64</v>
      </c>
    </row>
    <row r="2706" spans="1:21" ht="13.2" hidden="1">
      <c r="A2706" s="63" t="s">
        <v>1630</v>
      </c>
      <c r="B2706" s="11">
        <v>44574</v>
      </c>
      <c r="C2706" s="12">
        <v>44533</v>
      </c>
      <c r="D2706" s="69" t="s">
        <v>61</v>
      </c>
      <c r="E2706" s="13" t="s">
        <v>62</v>
      </c>
      <c r="G2706" s="69" t="s">
        <v>2267</v>
      </c>
      <c r="H2706" s="13" t="s">
        <v>942</v>
      </c>
      <c r="I2706" s="13" t="s">
        <v>943</v>
      </c>
      <c r="J2706" s="13" t="str">
        <f t="shared" si="211"/>
        <v>INM-</v>
      </c>
      <c r="K2706" s="13" t="s">
        <v>23</v>
      </c>
      <c r="L2706" s="44">
        <v>45.767000000000003</v>
      </c>
      <c r="M2706" s="13" t="s">
        <v>63</v>
      </c>
      <c r="N2706" s="20" t="s">
        <v>369</v>
      </c>
      <c r="O2706" s="61">
        <v>22.5</v>
      </c>
      <c r="P2706" s="46">
        <f t="shared" si="212"/>
        <v>1029.76</v>
      </c>
      <c r="Q2706" s="20">
        <f t="shared" si="213"/>
        <v>1</v>
      </c>
      <c r="R2706" s="20">
        <f t="shared" si="214"/>
        <v>22.5</v>
      </c>
      <c r="S2706" s="18">
        <f t="shared" si="215"/>
        <v>1029.7575000000002</v>
      </c>
      <c r="T2706" s="17" t="s">
        <v>694</v>
      </c>
      <c r="U2706" s="19" t="s">
        <v>64</v>
      </c>
    </row>
    <row r="2707" spans="1:21" ht="13.2" hidden="1">
      <c r="A2707" s="63" t="s">
        <v>1631</v>
      </c>
      <c r="B2707" s="11">
        <v>44574</v>
      </c>
      <c r="C2707" s="12">
        <v>44544</v>
      </c>
      <c r="D2707" s="69" t="s">
        <v>61</v>
      </c>
      <c r="E2707" s="13" t="s">
        <v>62</v>
      </c>
      <c r="G2707" s="69" t="s">
        <v>2274</v>
      </c>
      <c r="H2707" s="13" t="s">
        <v>942</v>
      </c>
      <c r="I2707" s="13" t="s">
        <v>943</v>
      </c>
      <c r="J2707" s="13" t="str">
        <f t="shared" si="211"/>
        <v>INM-</v>
      </c>
      <c r="K2707" s="13" t="s">
        <v>23</v>
      </c>
      <c r="L2707" s="44">
        <v>137.30000000000001</v>
      </c>
      <c r="M2707" s="13" t="s">
        <v>63</v>
      </c>
      <c r="N2707" s="20" t="s">
        <v>369</v>
      </c>
      <c r="O2707" s="61">
        <v>22.5</v>
      </c>
      <c r="P2707" s="46">
        <f t="shared" si="212"/>
        <v>3089.25</v>
      </c>
      <c r="Q2707" s="20">
        <f t="shared" si="213"/>
        <v>1</v>
      </c>
      <c r="R2707" s="20">
        <f t="shared" si="214"/>
        <v>22.5</v>
      </c>
      <c r="S2707" s="18">
        <f t="shared" si="215"/>
        <v>3089.2500000000005</v>
      </c>
      <c r="T2707" s="17" t="s">
        <v>694</v>
      </c>
      <c r="U2707" s="19" t="s">
        <v>64</v>
      </c>
    </row>
    <row r="2708" spans="1:21" ht="13.2" hidden="1">
      <c r="A2708" s="40" t="s">
        <v>3285</v>
      </c>
      <c r="B2708" s="47">
        <v>44620</v>
      </c>
      <c r="C2708" s="12">
        <v>44559</v>
      </c>
      <c r="D2708" s="13" t="s">
        <v>61</v>
      </c>
      <c r="E2708" s="13" t="s">
        <v>62</v>
      </c>
      <c r="G2708" s="10" t="s">
        <v>3449</v>
      </c>
      <c r="H2708" s="40" t="s">
        <v>65</v>
      </c>
      <c r="I2708" s="47" t="s">
        <v>66</v>
      </c>
      <c r="J2708" s="13" t="str">
        <f t="shared" si="211"/>
        <v>INM-</v>
      </c>
      <c r="K2708" s="40" t="s">
        <v>23</v>
      </c>
      <c r="L2708" s="52">
        <v>133.136</v>
      </c>
      <c r="M2708" s="40" t="s">
        <v>63</v>
      </c>
      <c r="N2708" s="39" t="s">
        <v>369</v>
      </c>
      <c r="O2708" s="56">
        <v>22.58</v>
      </c>
      <c r="P2708" s="46">
        <f t="shared" si="212"/>
        <v>3006.21</v>
      </c>
      <c r="Q2708" s="20">
        <f t="shared" si="213"/>
        <v>1</v>
      </c>
      <c r="R2708" s="20">
        <f t="shared" si="214"/>
        <v>22.58</v>
      </c>
      <c r="S2708" s="18">
        <f t="shared" si="215"/>
        <v>3006.2108799999996</v>
      </c>
      <c r="T2708" s="17" t="s">
        <v>694</v>
      </c>
      <c r="U2708" s="40" t="s">
        <v>64</v>
      </c>
    </row>
    <row r="2709" spans="1:21" ht="13.2" hidden="1">
      <c r="A2709" s="63" t="s">
        <v>4071</v>
      </c>
      <c r="B2709" s="11">
        <v>44645</v>
      </c>
      <c r="C2709" s="12">
        <v>44628</v>
      </c>
      <c r="D2709" s="13" t="s">
        <v>61</v>
      </c>
      <c r="E2709" s="13" t="s">
        <v>62</v>
      </c>
      <c r="G2709" s="10" t="s">
        <v>4907</v>
      </c>
      <c r="H2709" s="13" t="s">
        <v>65</v>
      </c>
      <c r="I2709" s="13" t="s">
        <v>66</v>
      </c>
      <c r="J2709" s="13" t="str">
        <f t="shared" si="211"/>
        <v>INM-</v>
      </c>
      <c r="K2709" s="13" t="s">
        <v>23</v>
      </c>
      <c r="L2709" s="44">
        <v>244.083</v>
      </c>
      <c r="M2709" s="13" t="s">
        <v>63</v>
      </c>
      <c r="N2709" s="20" t="s">
        <v>369</v>
      </c>
      <c r="O2709" s="61">
        <v>22.58</v>
      </c>
      <c r="P2709" s="46">
        <f t="shared" si="212"/>
        <v>5511.39</v>
      </c>
      <c r="Q2709" s="20">
        <f t="shared" si="213"/>
        <v>1</v>
      </c>
      <c r="R2709" s="20">
        <f t="shared" si="214"/>
        <v>22.58</v>
      </c>
      <c r="S2709" s="18">
        <f t="shared" si="215"/>
        <v>5511.3941399999994</v>
      </c>
      <c r="T2709" s="17" t="s">
        <v>694</v>
      </c>
      <c r="U2709" s="19" t="s">
        <v>64</v>
      </c>
    </row>
    <row r="2710" spans="1:21" ht="13.2" hidden="1">
      <c r="A2710" s="63" t="s">
        <v>5730</v>
      </c>
      <c r="B2710" s="11">
        <v>44670</v>
      </c>
      <c r="C2710" s="12">
        <v>44652</v>
      </c>
      <c r="D2710" s="13" t="s">
        <v>61</v>
      </c>
      <c r="E2710" s="13" t="s">
        <v>62</v>
      </c>
      <c r="G2710" s="10" t="s">
        <v>5807</v>
      </c>
      <c r="H2710" s="13" t="s">
        <v>65</v>
      </c>
      <c r="I2710" s="13" t="s">
        <v>66</v>
      </c>
      <c r="J2710" s="13" t="str">
        <f t="shared" si="211"/>
        <v>INM-</v>
      </c>
      <c r="K2710" s="13" t="s">
        <v>23</v>
      </c>
      <c r="L2710" s="44">
        <v>155.32499999999999</v>
      </c>
      <c r="M2710" s="13" t="s">
        <v>63</v>
      </c>
      <c r="N2710" s="20" t="s">
        <v>369</v>
      </c>
      <c r="O2710" s="61">
        <v>22.58</v>
      </c>
      <c r="P2710" s="46">
        <f t="shared" si="212"/>
        <v>3507.24</v>
      </c>
      <c r="Q2710" s="20">
        <f t="shared" si="213"/>
        <v>1</v>
      </c>
      <c r="R2710" s="20">
        <f t="shared" si="214"/>
        <v>22.58</v>
      </c>
      <c r="S2710" s="18">
        <f t="shared" si="215"/>
        <v>3507.2384999999995</v>
      </c>
      <c r="T2710" s="17" t="s">
        <v>694</v>
      </c>
      <c r="U2710" s="19" t="s">
        <v>64</v>
      </c>
    </row>
    <row r="2711" spans="1:21" ht="13.2" hidden="1">
      <c r="A2711" s="40" t="s">
        <v>3286</v>
      </c>
      <c r="B2711" s="47">
        <v>44607</v>
      </c>
      <c r="C2711" s="12">
        <v>44559</v>
      </c>
      <c r="D2711" s="13" t="s">
        <v>61</v>
      </c>
      <c r="E2711" s="13" t="s">
        <v>62</v>
      </c>
      <c r="G2711" s="10" t="s">
        <v>3447</v>
      </c>
      <c r="H2711" s="40" t="s">
        <v>150</v>
      </c>
      <c r="I2711" s="47" t="s">
        <v>151</v>
      </c>
      <c r="J2711" s="13" t="str">
        <f t="shared" si="211"/>
        <v>INM-</v>
      </c>
      <c r="K2711" s="40" t="s">
        <v>23</v>
      </c>
      <c r="L2711" s="52">
        <v>65.837999999999994</v>
      </c>
      <c r="M2711" s="40" t="s">
        <v>63</v>
      </c>
      <c r="N2711" s="39" t="s">
        <v>369</v>
      </c>
      <c r="O2711" s="56">
        <v>22.68</v>
      </c>
      <c r="P2711" s="46">
        <f t="shared" si="212"/>
        <v>1493.21</v>
      </c>
      <c r="Q2711" s="20">
        <f t="shared" si="213"/>
        <v>1</v>
      </c>
      <c r="R2711" s="20">
        <f t="shared" si="214"/>
        <v>22.68</v>
      </c>
      <c r="S2711" s="18">
        <f t="shared" si="215"/>
        <v>1493.2058399999999</v>
      </c>
      <c r="T2711" s="17" t="s">
        <v>694</v>
      </c>
      <c r="U2711" s="40" t="s">
        <v>64</v>
      </c>
    </row>
    <row r="2712" spans="1:21" ht="13.2" hidden="1">
      <c r="A2712" s="63" t="s">
        <v>4072</v>
      </c>
      <c r="B2712" s="11">
        <v>44625</v>
      </c>
      <c r="C2712" s="12">
        <v>44620</v>
      </c>
      <c r="D2712" s="13" t="s">
        <v>61</v>
      </c>
      <c r="E2712" s="13" t="s">
        <v>62</v>
      </c>
      <c r="G2712" s="10" t="s">
        <v>4910</v>
      </c>
      <c r="H2712" s="13" t="s">
        <v>150</v>
      </c>
      <c r="I2712" s="13" t="s">
        <v>151</v>
      </c>
      <c r="J2712" s="13" t="str">
        <f t="shared" si="211"/>
        <v>INM-</v>
      </c>
      <c r="K2712" s="13" t="s">
        <v>23</v>
      </c>
      <c r="L2712" s="44">
        <v>43.892000000000003</v>
      </c>
      <c r="M2712" s="13" t="s">
        <v>63</v>
      </c>
      <c r="N2712" s="20" t="s">
        <v>369</v>
      </c>
      <c r="O2712" s="61">
        <v>22.68</v>
      </c>
      <c r="P2712" s="46">
        <f t="shared" si="212"/>
        <v>995.47</v>
      </c>
      <c r="Q2712" s="20">
        <f t="shared" si="213"/>
        <v>1</v>
      </c>
      <c r="R2712" s="20">
        <f t="shared" si="214"/>
        <v>22.68</v>
      </c>
      <c r="S2712" s="18">
        <f t="shared" si="215"/>
        <v>995.47056000000009</v>
      </c>
      <c r="T2712" s="17" t="s">
        <v>694</v>
      </c>
      <c r="U2712" s="19" t="s">
        <v>64</v>
      </c>
    </row>
    <row r="2713" spans="1:21" ht="13.2" hidden="1">
      <c r="A2713" s="63" t="s">
        <v>4072</v>
      </c>
      <c r="B2713" s="11">
        <v>44625</v>
      </c>
      <c r="C2713" s="12">
        <v>44620</v>
      </c>
      <c r="D2713" s="13" t="s">
        <v>61</v>
      </c>
      <c r="E2713" s="13" t="s">
        <v>62</v>
      </c>
      <c r="G2713" s="10" t="s">
        <v>4911</v>
      </c>
      <c r="H2713" s="13" t="s">
        <v>150</v>
      </c>
      <c r="I2713" s="13" t="s">
        <v>151</v>
      </c>
      <c r="J2713" s="13" t="str">
        <f t="shared" si="211"/>
        <v>INM-</v>
      </c>
      <c r="K2713" s="13" t="s">
        <v>23</v>
      </c>
      <c r="L2713" s="44">
        <v>-50</v>
      </c>
      <c r="M2713" s="13" t="s">
        <v>63</v>
      </c>
      <c r="N2713" s="20" t="s">
        <v>369</v>
      </c>
      <c r="O2713" s="61">
        <v>22.68</v>
      </c>
      <c r="P2713" s="46">
        <f t="shared" si="212"/>
        <v>-1134</v>
      </c>
      <c r="Q2713" s="20">
        <f t="shared" si="213"/>
        <v>1</v>
      </c>
      <c r="R2713" s="20">
        <f t="shared" si="214"/>
        <v>22.68</v>
      </c>
      <c r="S2713" s="18">
        <f t="shared" si="215"/>
        <v>-1134</v>
      </c>
      <c r="T2713" s="17" t="s">
        <v>694</v>
      </c>
      <c r="U2713" s="19" t="s">
        <v>64</v>
      </c>
    </row>
    <row r="2714" spans="1:21" ht="13.2" hidden="1">
      <c r="A2714" s="63" t="s">
        <v>4072</v>
      </c>
      <c r="B2714" s="11">
        <v>44625</v>
      </c>
      <c r="C2714" s="12">
        <v>44620</v>
      </c>
      <c r="D2714" s="13" t="s">
        <v>61</v>
      </c>
      <c r="E2714" s="13" t="s">
        <v>62</v>
      </c>
      <c r="G2714" s="10" t="s">
        <v>4910</v>
      </c>
      <c r="H2714" s="13" t="s">
        <v>150</v>
      </c>
      <c r="I2714" s="13" t="s">
        <v>151</v>
      </c>
      <c r="J2714" s="13" t="str">
        <f t="shared" si="211"/>
        <v>INM-</v>
      </c>
      <c r="K2714" s="13" t="s">
        <v>23</v>
      </c>
      <c r="L2714" s="44">
        <v>50</v>
      </c>
      <c r="M2714" s="13" t="s">
        <v>63</v>
      </c>
      <c r="N2714" s="20" t="s">
        <v>369</v>
      </c>
      <c r="O2714" s="61">
        <v>22.68</v>
      </c>
      <c r="P2714" s="46">
        <f t="shared" si="212"/>
        <v>1134</v>
      </c>
      <c r="Q2714" s="20">
        <f t="shared" si="213"/>
        <v>1</v>
      </c>
      <c r="R2714" s="20">
        <f t="shared" si="214"/>
        <v>22.68</v>
      </c>
      <c r="S2714" s="18">
        <f t="shared" si="215"/>
        <v>1134</v>
      </c>
      <c r="T2714" s="17" t="s">
        <v>694</v>
      </c>
      <c r="U2714" s="19" t="s">
        <v>64</v>
      </c>
    </row>
    <row r="2715" spans="1:21" ht="13.2" hidden="1">
      <c r="A2715" s="40" t="s">
        <v>3287</v>
      </c>
      <c r="B2715" s="47">
        <v>44607</v>
      </c>
      <c r="C2715" s="12">
        <v>44559</v>
      </c>
      <c r="D2715" s="13" t="s">
        <v>61</v>
      </c>
      <c r="E2715" s="13" t="s">
        <v>62</v>
      </c>
      <c r="G2715" s="10" t="s">
        <v>3447</v>
      </c>
      <c r="H2715" s="40" t="s">
        <v>942</v>
      </c>
      <c r="I2715" s="47" t="s">
        <v>943</v>
      </c>
      <c r="J2715" s="13" t="str">
        <f t="shared" si="211"/>
        <v>INM-</v>
      </c>
      <c r="K2715" s="40" t="s">
        <v>23</v>
      </c>
      <c r="L2715" s="52">
        <v>205.95</v>
      </c>
      <c r="M2715" s="40" t="s">
        <v>63</v>
      </c>
      <c r="N2715" s="39" t="s">
        <v>369</v>
      </c>
      <c r="O2715" s="56">
        <v>23.62</v>
      </c>
      <c r="P2715" s="46">
        <f t="shared" si="212"/>
        <v>4864.54</v>
      </c>
      <c r="Q2715" s="20">
        <f t="shared" si="213"/>
        <v>1</v>
      </c>
      <c r="R2715" s="20">
        <f t="shared" si="214"/>
        <v>23.62</v>
      </c>
      <c r="S2715" s="18">
        <f t="shared" si="215"/>
        <v>4864.5389999999998</v>
      </c>
      <c r="T2715" s="17" t="s">
        <v>694</v>
      </c>
      <c r="U2715" s="40" t="s">
        <v>64</v>
      </c>
    </row>
    <row r="2716" spans="1:21" ht="13.2" hidden="1">
      <c r="A2716" s="64" t="s">
        <v>4073</v>
      </c>
      <c r="B2716" s="11">
        <v>44645</v>
      </c>
      <c r="C2716" s="12">
        <v>44628</v>
      </c>
      <c r="D2716" s="13" t="s">
        <v>61</v>
      </c>
      <c r="E2716" s="13" t="s">
        <v>62</v>
      </c>
      <c r="G2716" s="10" t="s">
        <v>4907</v>
      </c>
      <c r="H2716" s="13" t="s">
        <v>942</v>
      </c>
      <c r="I2716" s="13" t="s">
        <v>943</v>
      </c>
      <c r="J2716" s="13" t="str">
        <f t="shared" si="211"/>
        <v>INM-</v>
      </c>
      <c r="K2716" s="13" t="s">
        <v>23</v>
      </c>
      <c r="L2716" s="44">
        <v>205.95</v>
      </c>
      <c r="M2716" s="13" t="s">
        <v>63</v>
      </c>
      <c r="N2716" s="20" t="s">
        <v>369</v>
      </c>
      <c r="O2716" s="61">
        <v>23.62</v>
      </c>
      <c r="P2716" s="46">
        <f t="shared" si="212"/>
        <v>4864.54</v>
      </c>
      <c r="Q2716" s="20">
        <f t="shared" si="213"/>
        <v>1</v>
      </c>
      <c r="R2716" s="20">
        <f t="shared" si="214"/>
        <v>23.62</v>
      </c>
      <c r="S2716" s="18">
        <f t="shared" si="215"/>
        <v>4864.5389999999998</v>
      </c>
      <c r="T2716" s="17" t="s">
        <v>694</v>
      </c>
      <c r="U2716" s="19" t="s">
        <v>64</v>
      </c>
    </row>
    <row r="2717" spans="1:21" ht="13.2" hidden="1">
      <c r="A2717" s="63" t="s">
        <v>1618</v>
      </c>
      <c r="B2717" s="11">
        <v>44574</v>
      </c>
      <c r="C2717" s="12">
        <v>44531</v>
      </c>
      <c r="D2717" s="69" t="s">
        <v>61</v>
      </c>
      <c r="E2717" s="13" t="s">
        <v>62</v>
      </c>
      <c r="G2717" s="69" t="s">
        <v>2267</v>
      </c>
      <c r="H2717" s="13" t="s">
        <v>1414</v>
      </c>
      <c r="I2717" s="13" t="s">
        <v>1415</v>
      </c>
      <c r="J2717" s="13" t="str">
        <f t="shared" si="211"/>
        <v>INM-</v>
      </c>
      <c r="K2717" s="13" t="s">
        <v>23</v>
      </c>
      <c r="L2717" s="44">
        <v>51.064</v>
      </c>
      <c r="M2717" s="13" t="s">
        <v>63</v>
      </c>
      <c r="N2717" s="13" t="s">
        <v>369</v>
      </c>
      <c r="O2717" s="62">
        <v>27.6</v>
      </c>
      <c r="P2717" s="46">
        <f t="shared" si="212"/>
        <v>1409.37</v>
      </c>
      <c r="Q2717" s="20">
        <f t="shared" si="213"/>
        <v>1</v>
      </c>
      <c r="R2717" s="20">
        <f t="shared" si="214"/>
        <v>27.6</v>
      </c>
      <c r="S2717" s="18">
        <f t="shared" si="215"/>
        <v>1409.3664000000001</v>
      </c>
      <c r="T2717" s="17" t="s">
        <v>694</v>
      </c>
      <c r="U2717" s="19" t="s">
        <v>64</v>
      </c>
    </row>
    <row r="2718" spans="1:21" ht="13.2" hidden="1">
      <c r="A2718" s="63" t="s">
        <v>1619</v>
      </c>
      <c r="B2718" s="11">
        <v>44574</v>
      </c>
      <c r="C2718" s="12">
        <v>44533</v>
      </c>
      <c r="D2718" s="69" t="s">
        <v>61</v>
      </c>
      <c r="E2718" s="13" t="s">
        <v>62</v>
      </c>
      <c r="G2718" s="69" t="s">
        <v>2267</v>
      </c>
      <c r="H2718" s="13" t="s">
        <v>1414</v>
      </c>
      <c r="I2718" s="13" t="s">
        <v>1415</v>
      </c>
      <c r="J2718" s="13" t="str">
        <f t="shared" si="211"/>
        <v>INM-</v>
      </c>
      <c r="K2718" s="13" t="s">
        <v>23</v>
      </c>
      <c r="L2718" s="44">
        <v>51.064</v>
      </c>
      <c r="M2718" s="13" t="s">
        <v>63</v>
      </c>
      <c r="N2718" s="20" t="s">
        <v>369</v>
      </c>
      <c r="O2718" s="61">
        <v>27.6</v>
      </c>
      <c r="P2718" s="46">
        <f t="shared" si="212"/>
        <v>1409.37</v>
      </c>
      <c r="Q2718" s="20">
        <f t="shared" si="213"/>
        <v>1</v>
      </c>
      <c r="R2718" s="20">
        <f t="shared" si="214"/>
        <v>27.6</v>
      </c>
      <c r="S2718" s="18">
        <f t="shared" si="215"/>
        <v>1409.3664000000001</v>
      </c>
      <c r="T2718" s="17" t="s">
        <v>694</v>
      </c>
      <c r="U2718" s="19" t="s">
        <v>64</v>
      </c>
    </row>
    <row r="2719" spans="1:21" ht="13.2" hidden="1">
      <c r="A2719" s="64" t="s">
        <v>5731</v>
      </c>
      <c r="B2719" s="11">
        <v>44663</v>
      </c>
      <c r="C2719" s="12">
        <v>44606</v>
      </c>
      <c r="D2719" s="13" t="s">
        <v>114</v>
      </c>
      <c r="E2719" s="13" t="s">
        <v>115</v>
      </c>
      <c r="G2719" s="10" t="s">
        <v>5823</v>
      </c>
      <c r="H2719" s="13" t="s">
        <v>1481</v>
      </c>
      <c r="I2719" s="13" t="s">
        <v>1482</v>
      </c>
      <c r="J2719" s="13" t="str">
        <f t="shared" si="211"/>
        <v>RACK</v>
      </c>
      <c r="K2719" s="13" t="s">
        <v>23</v>
      </c>
      <c r="L2719" s="44">
        <v>1260</v>
      </c>
      <c r="M2719" s="13" t="s">
        <v>365</v>
      </c>
      <c r="N2719" s="20" t="s">
        <v>366</v>
      </c>
      <c r="O2719" s="61">
        <v>28.204000000000001</v>
      </c>
      <c r="P2719" s="46">
        <f t="shared" si="212"/>
        <v>35537.040000000001</v>
      </c>
      <c r="Q2719" s="20">
        <f t="shared" si="213"/>
        <v>6.4</v>
      </c>
      <c r="R2719" s="20">
        <f t="shared" si="214"/>
        <v>4.4068749999999994</v>
      </c>
      <c r="S2719" s="18">
        <f t="shared" si="215"/>
        <v>5552.6624999999995</v>
      </c>
      <c r="T2719" s="17" t="s">
        <v>694</v>
      </c>
      <c r="U2719" s="19" t="s">
        <v>121</v>
      </c>
    </row>
    <row r="2720" spans="1:21" ht="13.2" hidden="1">
      <c r="A2720" s="64" t="s">
        <v>5731</v>
      </c>
      <c r="B2720" s="11">
        <v>44662</v>
      </c>
      <c r="C2720" s="12">
        <v>44606</v>
      </c>
      <c r="D2720" s="13" t="s">
        <v>114</v>
      </c>
      <c r="E2720" s="13" t="s">
        <v>115</v>
      </c>
      <c r="G2720" s="10" t="s">
        <v>5842</v>
      </c>
      <c r="H2720" s="13" t="s">
        <v>1481</v>
      </c>
      <c r="I2720" s="13" t="s">
        <v>1482</v>
      </c>
      <c r="J2720" s="13" t="str">
        <f t="shared" si="211"/>
        <v>RACK</v>
      </c>
      <c r="K2720" s="13" t="s">
        <v>23</v>
      </c>
      <c r="L2720" s="44">
        <v>1760</v>
      </c>
      <c r="M2720" s="13" t="s">
        <v>365</v>
      </c>
      <c r="N2720" s="20" t="s">
        <v>366</v>
      </c>
      <c r="O2720" s="61">
        <v>28.204000000000001</v>
      </c>
      <c r="P2720" s="46">
        <f t="shared" si="212"/>
        <v>49639.040000000001</v>
      </c>
      <c r="Q2720" s="20">
        <f t="shared" si="213"/>
        <v>6.4</v>
      </c>
      <c r="R2720" s="20">
        <f t="shared" si="214"/>
        <v>4.4068749999999994</v>
      </c>
      <c r="S2720" s="18">
        <f t="shared" si="215"/>
        <v>7756.0999999999985</v>
      </c>
      <c r="T2720" s="17" t="s">
        <v>694</v>
      </c>
      <c r="U2720" s="19" t="s">
        <v>121</v>
      </c>
    </row>
    <row r="2721" spans="1:21" ht="13.2" hidden="1">
      <c r="A2721" s="63" t="s">
        <v>1893</v>
      </c>
      <c r="B2721" s="11">
        <v>44578</v>
      </c>
      <c r="C2721" s="12">
        <v>44522</v>
      </c>
      <c r="D2721" s="69" t="s">
        <v>114</v>
      </c>
      <c r="E2721" s="13" t="s">
        <v>115</v>
      </c>
      <c r="G2721" s="69" t="s">
        <v>2269</v>
      </c>
      <c r="H2721" s="13" t="s">
        <v>1481</v>
      </c>
      <c r="I2721" s="13" t="s">
        <v>1482</v>
      </c>
      <c r="J2721" s="13" t="str">
        <f t="shared" si="211"/>
        <v>RACK</v>
      </c>
      <c r="K2721" s="13" t="s">
        <v>23</v>
      </c>
      <c r="L2721" s="44">
        <v>1360</v>
      </c>
      <c r="M2721" s="13" t="s">
        <v>365</v>
      </c>
      <c r="N2721" s="13" t="s">
        <v>366</v>
      </c>
      <c r="O2721" s="62">
        <v>28.583500000000001</v>
      </c>
      <c r="P2721" s="46">
        <f t="shared" si="212"/>
        <v>38873.56</v>
      </c>
      <c r="Q2721" s="20">
        <f t="shared" si="213"/>
        <v>6.4</v>
      </c>
      <c r="R2721" s="20">
        <f t="shared" si="214"/>
        <v>4.4661718749999997</v>
      </c>
      <c r="S2721" s="18">
        <f t="shared" si="215"/>
        <v>6073.9937499999996</v>
      </c>
      <c r="T2721" s="17" t="s">
        <v>694</v>
      </c>
      <c r="U2721" s="19" t="s">
        <v>121</v>
      </c>
    </row>
    <row r="2722" spans="1:21" ht="13.2" hidden="1">
      <c r="A2722" s="63" t="s">
        <v>2186</v>
      </c>
      <c r="B2722" s="11">
        <v>44585</v>
      </c>
      <c r="C2722" s="12">
        <v>44574</v>
      </c>
      <c r="D2722" s="69" t="s">
        <v>254</v>
      </c>
      <c r="E2722" s="13" t="s">
        <v>255</v>
      </c>
      <c r="G2722" s="69" t="s">
        <v>2384</v>
      </c>
      <c r="H2722" s="13" t="s">
        <v>1169</v>
      </c>
      <c r="I2722" s="13" t="s">
        <v>1170</v>
      </c>
      <c r="J2722" s="13" t="str">
        <f t="shared" si="211"/>
        <v>POLM</v>
      </c>
      <c r="K2722" s="13" t="s">
        <v>23</v>
      </c>
      <c r="L2722" s="44">
        <v>200</v>
      </c>
      <c r="M2722" s="13" t="s">
        <v>365</v>
      </c>
      <c r="N2722" s="20" t="s">
        <v>366</v>
      </c>
      <c r="O2722" s="61">
        <v>32</v>
      </c>
      <c r="P2722" s="46">
        <f t="shared" si="212"/>
        <v>6400</v>
      </c>
      <c r="Q2722" s="20">
        <f t="shared" si="213"/>
        <v>6.4</v>
      </c>
      <c r="R2722" s="20">
        <f t="shared" si="214"/>
        <v>5</v>
      </c>
      <c r="S2722" s="18">
        <f t="shared" si="215"/>
        <v>1000</v>
      </c>
      <c r="T2722" s="17" t="s">
        <v>694</v>
      </c>
      <c r="U2722" s="19" t="s">
        <v>207</v>
      </c>
    </row>
    <row r="2723" spans="1:21" ht="13.2" hidden="1">
      <c r="A2723" s="63" t="s">
        <v>2186</v>
      </c>
      <c r="B2723" s="11">
        <v>44637</v>
      </c>
      <c r="C2723" s="12">
        <v>44574</v>
      </c>
      <c r="D2723" s="13" t="s">
        <v>254</v>
      </c>
      <c r="E2723" s="13" t="s">
        <v>255</v>
      </c>
      <c r="G2723" s="10" t="s">
        <v>4822</v>
      </c>
      <c r="H2723" s="13" t="s">
        <v>1169</v>
      </c>
      <c r="I2723" s="13" t="s">
        <v>1170</v>
      </c>
      <c r="J2723" s="13" t="str">
        <f t="shared" si="211"/>
        <v>POLM</v>
      </c>
      <c r="K2723" s="13" t="s">
        <v>23</v>
      </c>
      <c r="L2723" s="44">
        <v>300</v>
      </c>
      <c r="M2723" s="13" t="s">
        <v>365</v>
      </c>
      <c r="N2723" s="20" t="s">
        <v>366</v>
      </c>
      <c r="O2723" s="61">
        <v>32</v>
      </c>
      <c r="P2723" s="46">
        <f t="shared" si="212"/>
        <v>9600</v>
      </c>
      <c r="Q2723" s="20">
        <f t="shared" si="213"/>
        <v>6.4</v>
      </c>
      <c r="R2723" s="20">
        <f t="shared" si="214"/>
        <v>5</v>
      </c>
      <c r="S2723" s="18">
        <f t="shared" si="215"/>
        <v>1500</v>
      </c>
      <c r="T2723" s="17" t="s">
        <v>694</v>
      </c>
      <c r="U2723" s="19" t="s">
        <v>207</v>
      </c>
    </row>
    <row r="2724" spans="1:21" ht="13.2" hidden="1">
      <c r="A2724" s="63" t="s">
        <v>2187</v>
      </c>
      <c r="B2724" s="11">
        <v>44585</v>
      </c>
      <c r="C2724" s="12">
        <v>44574</v>
      </c>
      <c r="D2724" s="69" t="s">
        <v>254</v>
      </c>
      <c r="E2724" s="13" t="s">
        <v>255</v>
      </c>
      <c r="G2724" s="69" t="s">
        <v>2384</v>
      </c>
      <c r="H2724" s="13" t="s">
        <v>1048</v>
      </c>
      <c r="I2724" s="13" t="s">
        <v>1049</v>
      </c>
      <c r="J2724" s="13" t="str">
        <f t="shared" si="211"/>
        <v>POLM</v>
      </c>
      <c r="K2724" s="13" t="s">
        <v>23</v>
      </c>
      <c r="L2724" s="44">
        <v>200</v>
      </c>
      <c r="M2724" s="13" t="s">
        <v>365</v>
      </c>
      <c r="N2724" s="20" t="s">
        <v>366</v>
      </c>
      <c r="O2724" s="61">
        <v>33.5</v>
      </c>
      <c r="P2724" s="46">
        <f t="shared" si="212"/>
        <v>6700</v>
      </c>
      <c r="Q2724" s="20">
        <f t="shared" si="213"/>
        <v>6.4</v>
      </c>
      <c r="R2724" s="20">
        <f t="shared" si="214"/>
        <v>5.234375</v>
      </c>
      <c r="S2724" s="18">
        <f t="shared" si="215"/>
        <v>1046.875</v>
      </c>
      <c r="T2724" s="17" t="s">
        <v>694</v>
      </c>
      <c r="U2724" s="19" t="s">
        <v>207</v>
      </c>
    </row>
    <row r="2725" spans="1:21" ht="13.2" hidden="1">
      <c r="A2725" s="63" t="s">
        <v>2187</v>
      </c>
      <c r="B2725" s="11">
        <v>44637</v>
      </c>
      <c r="C2725" s="12">
        <v>44574</v>
      </c>
      <c r="D2725" s="13" t="s">
        <v>254</v>
      </c>
      <c r="E2725" s="13" t="s">
        <v>255</v>
      </c>
      <c r="G2725" s="10" t="s">
        <v>4822</v>
      </c>
      <c r="H2725" s="13" t="s">
        <v>1048</v>
      </c>
      <c r="I2725" s="13" t="s">
        <v>1049</v>
      </c>
      <c r="J2725" s="13" t="str">
        <f t="shared" si="211"/>
        <v>POLM</v>
      </c>
      <c r="K2725" s="13" t="s">
        <v>23</v>
      </c>
      <c r="L2725" s="44">
        <v>300</v>
      </c>
      <c r="M2725" s="13" t="s">
        <v>365</v>
      </c>
      <c r="N2725" s="20" t="s">
        <v>366</v>
      </c>
      <c r="O2725" s="61">
        <v>33.5</v>
      </c>
      <c r="P2725" s="46">
        <f t="shared" si="212"/>
        <v>10050</v>
      </c>
      <c r="Q2725" s="20">
        <f t="shared" si="213"/>
        <v>6.4</v>
      </c>
      <c r="R2725" s="20">
        <f t="shared" si="214"/>
        <v>5.234375</v>
      </c>
      <c r="S2725" s="18">
        <f t="shared" si="215"/>
        <v>1570.3125</v>
      </c>
      <c r="T2725" s="17" t="s">
        <v>694</v>
      </c>
      <c r="U2725" s="19" t="s">
        <v>207</v>
      </c>
    </row>
    <row r="2726" spans="1:21" ht="13.2" hidden="1">
      <c r="A2726" s="63" t="s">
        <v>2201</v>
      </c>
      <c r="B2726" s="11">
        <v>44567</v>
      </c>
      <c r="C2726" s="12">
        <v>44559</v>
      </c>
      <c r="D2726" s="69" t="s">
        <v>254</v>
      </c>
      <c r="E2726" s="13" t="s">
        <v>255</v>
      </c>
      <c r="G2726" s="69" t="s">
        <v>2392</v>
      </c>
      <c r="H2726" s="13" t="s">
        <v>1287</v>
      </c>
      <c r="I2726" s="13" t="s">
        <v>1298</v>
      </c>
      <c r="J2726" s="13" t="str">
        <f t="shared" si="211"/>
        <v>MISC</v>
      </c>
      <c r="K2726" s="13" t="s">
        <v>23</v>
      </c>
      <c r="L2726" s="44">
        <v>50</v>
      </c>
      <c r="M2726" s="13" t="s">
        <v>365</v>
      </c>
      <c r="N2726" s="20" t="s">
        <v>366</v>
      </c>
      <c r="O2726" s="61">
        <v>36</v>
      </c>
      <c r="P2726" s="46">
        <f t="shared" si="212"/>
        <v>1800</v>
      </c>
      <c r="Q2726" s="20">
        <f t="shared" si="213"/>
        <v>6.4</v>
      </c>
      <c r="R2726" s="20">
        <f t="shared" si="214"/>
        <v>5.625</v>
      </c>
      <c r="S2726" s="18">
        <f t="shared" si="215"/>
        <v>281.25</v>
      </c>
      <c r="T2726" s="17" t="s">
        <v>694</v>
      </c>
      <c r="U2726" s="19" t="s">
        <v>48</v>
      </c>
    </row>
    <row r="2727" spans="1:21" ht="13.2" hidden="1">
      <c r="A2727" s="63" t="s">
        <v>2202</v>
      </c>
      <c r="B2727" s="11">
        <v>44567</v>
      </c>
      <c r="C2727" s="12">
        <v>44559</v>
      </c>
      <c r="D2727" s="69" t="s">
        <v>254</v>
      </c>
      <c r="E2727" s="13" t="s">
        <v>255</v>
      </c>
      <c r="G2727" s="69" t="s">
        <v>2392</v>
      </c>
      <c r="H2727" s="13" t="s">
        <v>353</v>
      </c>
      <c r="I2727" s="13" t="s">
        <v>354</v>
      </c>
      <c r="J2727" s="13" t="str">
        <f t="shared" si="211"/>
        <v>MISC</v>
      </c>
      <c r="K2727" s="13" t="s">
        <v>23</v>
      </c>
      <c r="L2727" s="44">
        <v>50</v>
      </c>
      <c r="M2727" s="13" t="s">
        <v>365</v>
      </c>
      <c r="N2727" s="20" t="s">
        <v>366</v>
      </c>
      <c r="O2727" s="61">
        <v>40</v>
      </c>
      <c r="P2727" s="46">
        <f t="shared" si="212"/>
        <v>2000</v>
      </c>
      <c r="Q2727" s="20">
        <f t="shared" si="213"/>
        <v>6.4</v>
      </c>
      <c r="R2727" s="20">
        <f t="shared" si="214"/>
        <v>6.25</v>
      </c>
      <c r="S2727" s="18">
        <f t="shared" si="215"/>
        <v>312.5</v>
      </c>
      <c r="T2727" s="17" t="s">
        <v>694</v>
      </c>
      <c r="U2727" s="19" t="s">
        <v>48</v>
      </c>
    </row>
    <row r="2728" spans="1:21" ht="13.2" hidden="1">
      <c r="A2728" s="64" t="s">
        <v>2184</v>
      </c>
      <c r="B2728" s="11">
        <v>44580</v>
      </c>
      <c r="C2728" s="12">
        <v>44565</v>
      </c>
      <c r="D2728" s="69" t="s">
        <v>359</v>
      </c>
      <c r="E2728" s="13" t="s">
        <v>360</v>
      </c>
      <c r="G2728" s="69" t="s">
        <v>2385</v>
      </c>
      <c r="H2728" s="13" t="s">
        <v>361</v>
      </c>
      <c r="I2728" s="13" t="s">
        <v>362</v>
      </c>
      <c r="J2728" s="13" t="str">
        <f t="shared" si="211"/>
        <v>POLM</v>
      </c>
      <c r="K2728" s="13" t="s">
        <v>23</v>
      </c>
      <c r="L2728" s="44">
        <v>1000</v>
      </c>
      <c r="M2728" s="13" t="s">
        <v>365</v>
      </c>
      <c r="N2728" s="20" t="s">
        <v>366</v>
      </c>
      <c r="O2728" s="61">
        <v>46.153799999999997</v>
      </c>
      <c r="P2728" s="46">
        <f t="shared" si="212"/>
        <v>46153.8</v>
      </c>
      <c r="Q2728" s="20">
        <f t="shared" si="213"/>
        <v>6.4</v>
      </c>
      <c r="R2728" s="20">
        <f t="shared" si="214"/>
        <v>7.2115312499999993</v>
      </c>
      <c r="S2728" s="18">
        <f t="shared" si="215"/>
        <v>7211.5312499999991</v>
      </c>
      <c r="T2728" s="17" t="s">
        <v>694</v>
      </c>
      <c r="U2728" s="19" t="s">
        <v>207</v>
      </c>
    </row>
    <row r="2729" spans="1:21" ht="13.2" hidden="1">
      <c r="A2729" s="40" t="s">
        <v>3288</v>
      </c>
      <c r="B2729" s="47">
        <v>44610</v>
      </c>
      <c r="C2729" s="12">
        <v>44574</v>
      </c>
      <c r="D2729" s="13" t="s">
        <v>359</v>
      </c>
      <c r="E2729" s="13" t="s">
        <v>360</v>
      </c>
      <c r="G2729" s="10" t="s">
        <v>3452</v>
      </c>
      <c r="H2729" s="40" t="s">
        <v>361</v>
      </c>
      <c r="I2729" s="47" t="s">
        <v>362</v>
      </c>
      <c r="J2729" s="13" t="str">
        <f t="shared" si="211"/>
        <v>POLM</v>
      </c>
      <c r="K2729" s="40" t="s">
        <v>23</v>
      </c>
      <c r="L2729" s="52">
        <v>1000</v>
      </c>
      <c r="M2729" s="40" t="s">
        <v>365</v>
      </c>
      <c r="N2729" s="39" t="s">
        <v>366</v>
      </c>
      <c r="O2729" s="56">
        <v>46.153799999999997</v>
      </c>
      <c r="P2729" s="46">
        <f t="shared" si="212"/>
        <v>46153.8</v>
      </c>
      <c r="Q2729" s="20">
        <f t="shared" si="213"/>
        <v>6.4</v>
      </c>
      <c r="R2729" s="20">
        <f t="shared" si="214"/>
        <v>7.2115312499999993</v>
      </c>
      <c r="S2729" s="18">
        <f t="shared" si="215"/>
        <v>7211.5312499999991</v>
      </c>
      <c r="T2729" s="17" t="s">
        <v>694</v>
      </c>
      <c r="U2729" s="40" t="s">
        <v>207</v>
      </c>
    </row>
    <row r="2730" spans="1:21" ht="13.2" hidden="1">
      <c r="A2730" s="64" t="s">
        <v>4074</v>
      </c>
      <c r="B2730" s="11">
        <v>44624</v>
      </c>
      <c r="C2730" s="12">
        <v>44608</v>
      </c>
      <c r="D2730" s="13" t="s">
        <v>4631</v>
      </c>
      <c r="E2730" s="13" t="s">
        <v>4632</v>
      </c>
      <c r="G2730" s="10" t="s">
        <v>4912</v>
      </c>
      <c r="H2730" s="13" t="s">
        <v>1287</v>
      </c>
      <c r="I2730" s="13" t="s">
        <v>1298</v>
      </c>
      <c r="J2730" s="13" t="str">
        <f t="shared" si="211"/>
        <v>MISC</v>
      </c>
      <c r="K2730" s="13" t="s">
        <v>23</v>
      </c>
      <c r="L2730" s="44">
        <v>50</v>
      </c>
      <c r="M2730" s="13" t="s">
        <v>365</v>
      </c>
      <c r="N2730" s="20" t="s">
        <v>366</v>
      </c>
      <c r="O2730" s="61">
        <v>46.95</v>
      </c>
      <c r="P2730" s="46">
        <f t="shared" si="212"/>
        <v>2347.5</v>
      </c>
      <c r="Q2730" s="20">
        <f t="shared" si="213"/>
        <v>6.4</v>
      </c>
      <c r="R2730" s="20">
        <f t="shared" si="214"/>
        <v>7.3359375</v>
      </c>
      <c r="S2730" s="18">
        <f t="shared" si="215"/>
        <v>366.796875</v>
      </c>
      <c r="T2730" s="17" t="s">
        <v>694</v>
      </c>
      <c r="U2730" s="19" t="s">
        <v>48</v>
      </c>
    </row>
    <row r="2731" spans="1:21" ht="13.2" hidden="1">
      <c r="A2731" s="63" t="s">
        <v>4075</v>
      </c>
      <c r="B2731" s="11">
        <v>44636</v>
      </c>
      <c r="C2731" s="12">
        <v>44616</v>
      </c>
      <c r="D2731" s="13" t="s">
        <v>4631</v>
      </c>
      <c r="E2731" s="13" t="s">
        <v>4632</v>
      </c>
      <c r="G2731" s="10" t="s">
        <v>4913</v>
      </c>
      <c r="H2731" s="13" t="s">
        <v>1287</v>
      </c>
      <c r="I2731" s="13" t="s">
        <v>1298</v>
      </c>
      <c r="J2731" s="13" t="str">
        <f t="shared" si="211"/>
        <v>MISC</v>
      </c>
      <c r="K2731" s="13" t="s">
        <v>23</v>
      </c>
      <c r="L2731" s="44">
        <v>100</v>
      </c>
      <c r="M2731" s="13" t="s">
        <v>365</v>
      </c>
      <c r="N2731" s="20" t="s">
        <v>366</v>
      </c>
      <c r="O2731" s="61">
        <v>46.95</v>
      </c>
      <c r="P2731" s="46">
        <f t="shared" si="212"/>
        <v>4695</v>
      </c>
      <c r="Q2731" s="20">
        <f t="shared" si="213"/>
        <v>6.4</v>
      </c>
      <c r="R2731" s="20">
        <f t="shared" si="214"/>
        <v>7.3359375</v>
      </c>
      <c r="S2731" s="18">
        <f t="shared" si="215"/>
        <v>733.59375</v>
      </c>
      <c r="T2731" s="17" t="s">
        <v>694</v>
      </c>
      <c r="U2731" s="19" t="s">
        <v>48</v>
      </c>
    </row>
    <row r="2732" spans="1:21" ht="13.2" hidden="1">
      <c r="A2732" s="63" t="s">
        <v>2203</v>
      </c>
      <c r="B2732" s="11">
        <v>44567</v>
      </c>
      <c r="C2732" s="12">
        <v>44559</v>
      </c>
      <c r="D2732" s="69" t="s">
        <v>254</v>
      </c>
      <c r="E2732" s="13" t="s">
        <v>255</v>
      </c>
      <c r="G2732" s="69" t="s">
        <v>2392</v>
      </c>
      <c r="H2732" s="13" t="s">
        <v>944</v>
      </c>
      <c r="I2732" s="13" t="s">
        <v>945</v>
      </c>
      <c r="J2732" s="13" t="str">
        <f t="shared" si="211"/>
        <v>MISC</v>
      </c>
      <c r="K2732" s="13" t="s">
        <v>23</v>
      </c>
      <c r="L2732" s="44">
        <v>50</v>
      </c>
      <c r="M2732" s="13" t="s">
        <v>365</v>
      </c>
      <c r="N2732" s="20" t="s">
        <v>366</v>
      </c>
      <c r="O2732" s="61">
        <v>48</v>
      </c>
      <c r="P2732" s="46">
        <f t="shared" si="212"/>
        <v>2400</v>
      </c>
      <c r="Q2732" s="20">
        <f t="shared" si="213"/>
        <v>6.4</v>
      </c>
      <c r="R2732" s="20">
        <f t="shared" si="214"/>
        <v>7.5</v>
      </c>
      <c r="S2732" s="18">
        <f t="shared" si="215"/>
        <v>375</v>
      </c>
      <c r="T2732" s="17" t="s">
        <v>694</v>
      </c>
      <c r="U2732" s="19" t="s">
        <v>48</v>
      </c>
    </row>
    <row r="2733" spans="1:21" ht="13.2" hidden="1">
      <c r="A2733" s="63" t="s">
        <v>4076</v>
      </c>
      <c r="B2733" s="11">
        <v>44621</v>
      </c>
      <c r="C2733" s="12">
        <v>44617</v>
      </c>
      <c r="D2733" s="13" t="s">
        <v>45</v>
      </c>
      <c r="E2733" s="13" t="s">
        <v>46</v>
      </c>
      <c r="G2733" s="10" t="s">
        <v>4914</v>
      </c>
      <c r="H2733" s="13" t="s">
        <v>4607</v>
      </c>
      <c r="I2733" s="13" t="s">
        <v>4608</v>
      </c>
      <c r="J2733" s="13" t="str">
        <f t="shared" si="211"/>
        <v>POLM</v>
      </c>
      <c r="K2733" s="13" t="s">
        <v>23</v>
      </c>
      <c r="L2733" s="44">
        <v>600</v>
      </c>
      <c r="M2733" s="13" t="s">
        <v>47</v>
      </c>
      <c r="N2733" s="20" t="s">
        <v>366</v>
      </c>
      <c r="O2733" s="61">
        <v>48.5</v>
      </c>
      <c r="P2733" s="46">
        <f t="shared" si="212"/>
        <v>29100</v>
      </c>
      <c r="Q2733" s="20">
        <f t="shared" si="213"/>
        <v>6.4</v>
      </c>
      <c r="R2733" s="20">
        <f t="shared" si="214"/>
        <v>7.578125</v>
      </c>
      <c r="S2733" s="18">
        <f t="shared" si="215"/>
        <v>4546.875</v>
      </c>
      <c r="T2733" s="17" t="s">
        <v>694</v>
      </c>
      <c r="U2733" s="19" t="s">
        <v>207</v>
      </c>
    </row>
    <row r="2734" spans="1:21" ht="13.2" hidden="1">
      <c r="A2734" s="40" t="s">
        <v>5732</v>
      </c>
      <c r="B2734" s="47">
        <v>44676</v>
      </c>
      <c r="C2734" s="12">
        <v>44671</v>
      </c>
      <c r="D2734" s="40" t="s">
        <v>45</v>
      </c>
      <c r="E2734" s="13" t="s">
        <v>46</v>
      </c>
      <c r="G2734" s="10" t="s">
        <v>6021</v>
      </c>
      <c r="H2734" s="13" t="s">
        <v>4607</v>
      </c>
      <c r="I2734" s="13" t="s">
        <v>4608</v>
      </c>
      <c r="J2734" s="13" t="str">
        <f t="shared" si="211"/>
        <v>POLM</v>
      </c>
      <c r="K2734" s="40" t="s">
        <v>23</v>
      </c>
      <c r="L2734" s="52">
        <v>600</v>
      </c>
      <c r="M2734" s="13" t="s">
        <v>47</v>
      </c>
      <c r="N2734" s="39" t="s">
        <v>366</v>
      </c>
      <c r="O2734" s="56">
        <v>48.5</v>
      </c>
      <c r="P2734" s="46">
        <f t="shared" si="212"/>
        <v>29100</v>
      </c>
      <c r="Q2734" s="20">
        <f t="shared" si="213"/>
        <v>6.4</v>
      </c>
      <c r="R2734" s="20">
        <f t="shared" si="214"/>
        <v>7.578125</v>
      </c>
      <c r="S2734" s="18">
        <f t="shared" si="215"/>
        <v>4546.875</v>
      </c>
      <c r="T2734" s="17" t="s">
        <v>694</v>
      </c>
      <c r="U2734" s="40" t="s">
        <v>207</v>
      </c>
    </row>
    <row r="2735" spans="1:21" ht="13.2" hidden="1">
      <c r="A2735" s="40" t="s">
        <v>5733</v>
      </c>
      <c r="B2735" s="47">
        <v>44664</v>
      </c>
      <c r="C2735" s="12">
        <v>44644</v>
      </c>
      <c r="D2735" s="40" t="s">
        <v>194</v>
      </c>
      <c r="E2735" s="13" t="s">
        <v>195</v>
      </c>
      <c r="G2735" s="10" t="s">
        <v>6022</v>
      </c>
      <c r="H2735" s="13" t="s">
        <v>5194</v>
      </c>
      <c r="I2735" s="13" t="s">
        <v>6289</v>
      </c>
      <c r="J2735" s="13" t="str">
        <f t="shared" si="211"/>
        <v>PAN-</v>
      </c>
      <c r="K2735" s="40" t="s">
        <v>1326</v>
      </c>
      <c r="L2735" s="52">
        <v>95</v>
      </c>
      <c r="M2735" s="13" t="s">
        <v>365</v>
      </c>
      <c r="N2735" s="39" t="s">
        <v>366</v>
      </c>
      <c r="O2735" s="56">
        <v>49</v>
      </c>
      <c r="P2735" s="46">
        <f t="shared" si="212"/>
        <v>4655</v>
      </c>
      <c r="Q2735" s="20">
        <f t="shared" si="213"/>
        <v>6.4</v>
      </c>
      <c r="R2735" s="20">
        <f t="shared" si="214"/>
        <v>7.65625</v>
      </c>
      <c r="S2735" s="18">
        <f t="shared" si="215"/>
        <v>727.34375</v>
      </c>
      <c r="T2735" s="17" t="s">
        <v>694</v>
      </c>
      <c r="U2735" s="40" t="s">
        <v>196</v>
      </c>
    </row>
    <row r="2736" spans="1:21" ht="13.2" hidden="1">
      <c r="A2736" s="40" t="s">
        <v>5733</v>
      </c>
      <c r="B2736" s="47">
        <v>44657</v>
      </c>
      <c r="C2736" s="12">
        <v>44644</v>
      </c>
      <c r="D2736" s="40" t="s">
        <v>194</v>
      </c>
      <c r="E2736" s="13" t="s">
        <v>195</v>
      </c>
      <c r="G2736" s="10" t="s">
        <v>6023</v>
      </c>
      <c r="H2736" s="13" t="s">
        <v>5194</v>
      </c>
      <c r="I2736" s="13" t="s">
        <v>6289</v>
      </c>
      <c r="J2736" s="13" t="str">
        <f t="shared" si="211"/>
        <v>PAN-</v>
      </c>
      <c r="K2736" s="40" t="s">
        <v>1326</v>
      </c>
      <c r="L2736" s="52">
        <v>130</v>
      </c>
      <c r="M2736" s="13" t="s">
        <v>365</v>
      </c>
      <c r="N2736" s="39" t="s">
        <v>366</v>
      </c>
      <c r="O2736" s="56">
        <v>49</v>
      </c>
      <c r="P2736" s="46">
        <f t="shared" si="212"/>
        <v>6370</v>
      </c>
      <c r="Q2736" s="20">
        <f t="shared" si="213"/>
        <v>6.4</v>
      </c>
      <c r="R2736" s="20">
        <f t="shared" si="214"/>
        <v>7.65625</v>
      </c>
      <c r="S2736" s="18">
        <f t="shared" si="215"/>
        <v>995.3125</v>
      </c>
      <c r="T2736" s="17" t="s">
        <v>694</v>
      </c>
      <c r="U2736" s="40" t="s">
        <v>196</v>
      </c>
    </row>
    <row r="2737" spans="1:21" ht="13.2" hidden="1">
      <c r="A2737" s="63" t="s">
        <v>5733</v>
      </c>
      <c r="B2737" s="11">
        <v>44655</v>
      </c>
      <c r="C2737" s="12">
        <v>44644</v>
      </c>
      <c r="D2737" s="13" t="s">
        <v>194</v>
      </c>
      <c r="E2737" s="13" t="s">
        <v>195</v>
      </c>
      <c r="G2737" s="10" t="s">
        <v>6024</v>
      </c>
      <c r="H2737" s="13" t="s">
        <v>5194</v>
      </c>
      <c r="I2737" s="13" t="s">
        <v>6289</v>
      </c>
      <c r="J2737" s="13" t="str">
        <f t="shared" si="211"/>
        <v>PAN-</v>
      </c>
      <c r="K2737" s="13" t="s">
        <v>1326</v>
      </c>
      <c r="L2737" s="44">
        <v>125</v>
      </c>
      <c r="M2737" s="13" t="s">
        <v>365</v>
      </c>
      <c r="N2737" s="20" t="s">
        <v>366</v>
      </c>
      <c r="O2737" s="61">
        <v>49</v>
      </c>
      <c r="P2737" s="46">
        <f t="shared" si="212"/>
        <v>6125</v>
      </c>
      <c r="Q2737" s="20">
        <f t="shared" si="213"/>
        <v>6.4</v>
      </c>
      <c r="R2737" s="20">
        <f t="shared" si="214"/>
        <v>7.65625</v>
      </c>
      <c r="S2737" s="18">
        <f t="shared" si="215"/>
        <v>957.03125</v>
      </c>
      <c r="T2737" s="17" t="s">
        <v>694</v>
      </c>
      <c r="U2737" s="19" t="s">
        <v>196</v>
      </c>
    </row>
    <row r="2738" spans="1:21" ht="13.2" hidden="1">
      <c r="A2738" s="63" t="s">
        <v>5733</v>
      </c>
      <c r="B2738" s="11">
        <v>44653</v>
      </c>
      <c r="C2738" s="12">
        <v>44644</v>
      </c>
      <c r="D2738" s="13" t="s">
        <v>194</v>
      </c>
      <c r="E2738" s="13" t="s">
        <v>195</v>
      </c>
      <c r="G2738" s="10" t="s">
        <v>6025</v>
      </c>
      <c r="H2738" s="13" t="s">
        <v>5194</v>
      </c>
      <c r="I2738" s="13" t="s">
        <v>6289</v>
      </c>
      <c r="J2738" s="13" t="str">
        <f t="shared" si="211"/>
        <v>PAN-</v>
      </c>
      <c r="K2738" s="13" t="s">
        <v>1326</v>
      </c>
      <c r="L2738" s="44">
        <v>120</v>
      </c>
      <c r="M2738" s="13" t="s">
        <v>365</v>
      </c>
      <c r="N2738" s="13" t="s">
        <v>366</v>
      </c>
      <c r="O2738" s="62">
        <v>49</v>
      </c>
      <c r="P2738" s="46">
        <f t="shared" si="212"/>
        <v>5880</v>
      </c>
      <c r="Q2738" s="20">
        <f t="shared" si="213"/>
        <v>6.4</v>
      </c>
      <c r="R2738" s="20">
        <f t="shared" si="214"/>
        <v>7.65625</v>
      </c>
      <c r="S2738" s="18">
        <f t="shared" si="215"/>
        <v>918.75</v>
      </c>
      <c r="T2738" s="17" t="s">
        <v>694</v>
      </c>
      <c r="U2738" s="19" t="s">
        <v>196</v>
      </c>
    </row>
    <row r="2739" spans="1:21" ht="13.2" hidden="1">
      <c r="A2739" s="63" t="s">
        <v>4077</v>
      </c>
      <c r="B2739" s="11">
        <v>44630</v>
      </c>
      <c r="C2739" s="12">
        <v>44627</v>
      </c>
      <c r="D2739" s="13" t="s">
        <v>205</v>
      </c>
      <c r="E2739" s="13" t="s">
        <v>206</v>
      </c>
      <c r="G2739" s="10" t="s">
        <v>4915</v>
      </c>
      <c r="H2739" s="13" t="s">
        <v>4609</v>
      </c>
      <c r="I2739" s="13" t="s">
        <v>4610</v>
      </c>
      <c r="J2739" s="13" t="str">
        <f t="shared" si="211"/>
        <v>MISC</v>
      </c>
      <c r="K2739" s="13" t="s">
        <v>23</v>
      </c>
      <c r="L2739" s="44">
        <v>140</v>
      </c>
      <c r="M2739" s="13" t="s">
        <v>47</v>
      </c>
      <c r="N2739" s="20" t="s">
        <v>366</v>
      </c>
      <c r="O2739" s="61">
        <v>49.890700000000002</v>
      </c>
      <c r="P2739" s="46">
        <f t="shared" si="212"/>
        <v>6984.7</v>
      </c>
      <c r="Q2739" s="20">
        <f t="shared" si="213"/>
        <v>6.4</v>
      </c>
      <c r="R2739" s="20">
        <f t="shared" si="214"/>
        <v>7.7954218749999997</v>
      </c>
      <c r="S2739" s="18">
        <f t="shared" si="215"/>
        <v>1091.3590624999999</v>
      </c>
      <c r="T2739" s="17" t="s">
        <v>694</v>
      </c>
      <c r="U2739" s="19" t="s">
        <v>48</v>
      </c>
    </row>
    <row r="2740" spans="1:21" ht="13.2" hidden="1">
      <c r="A2740" s="63" t="s">
        <v>5734</v>
      </c>
      <c r="B2740" s="11">
        <v>44671</v>
      </c>
      <c r="C2740" s="12">
        <v>44665</v>
      </c>
      <c r="D2740" s="13" t="s">
        <v>205</v>
      </c>
      <c r="E2740" s="13" t="s">
        <v>206</v>
      </c>
      <c r="G2740" s="10" t="s">
        <v>6026</v>
      </c>
      <c r="H2740" s="13" t="s">
        <v>4609</v>
      </c>
      <c r="I2740" s="13" t="s">
        <v>4610</v>
      </c>
      <c r="J2740" s="13" t="str">
        <f t="shared" si="211"/>
        <v>MISC</v>
      </c>
      <c r="K2740" s="13" t="s">
        <v>23</v>
      </c>
      <c r="L2740" s="44">
        <v>140</v>
      </c>
      <c r="M2740" s="13" t="s">
        <v>47</v>
      </c>
      <c r="N2740" s="20" t="s">
        <v>366</v>
      </c>
      <c r="O2740" s="61">
        <v>49.890700000000002</v>
      </c>
      <c r="P2740" s="46">
        <f t="shared" si="212"/>
        <v>6984.7</v>
      </c>
      <c r="Q2740" s="20">
        <f t="shared" si="213"/>
        <v>6.4</v>
      </c>
      <c r="R2740" s="20">
        <f t="shared" si="214"/>
        <v>7.7954218749999997</v>
      </c>
      <c r="S2740" s="18">
        <f t="shared" si="215"/>
        <v>1091.3590624999999</v>
      </c>
      <c r="T2740" s="17" t="s">
        <v>694</v>
      </c>
      <c r="U2740" s="19" t="s">
        <v>48</v>
      </c>
    </row>
    <row r="2741" spans="1:21" ht="13.2" hidden="1">
      <c r="A2741" s="64" t="s">
        <v>2185</v>
      </c>
      <c r="B2741" s="11">
        <v>44580</v>
      </c>
      <c r="C2741" s="12">
        <v>44565</v>
      </c>
      <c r="D2741" s="69" t="s">
        <v>359</v>
      </c>
      <c r="E2741" s="13" t="s">
        <v>360</v>
      </c>
      <c r="G2741" s="69" t="s">
        <v>2385</v>
      </c>
      <c r="H2741" s="13" t="s">
        <v>363</v>
      </c>
      <c r="I2741" s="13" t="s">
        <v>364</v>
      </c>
      <c r="J2741" s="13" t="str">
        <f t="shared" si="211"/>
        <v>POLM</v>
      </c>
      <c r="K2741" s="13" t="s">
        <v>23</v>
      </c>
      <c r="L2741" s="44">
        <v>1000</v>
      </c>
      <c r="M2741" s="13" t="s">
        <v>365</v>
      </c>
      <c r="N2741" s="20" t="s">
        <v>366</v>
      </c>
      <c r="O2741" s="61">
        <v>50.427399999999999</v>
      </c>
      <c r="P2741" s="46">
        <f t="shared" si="212"/>
        <v>50427.4</v>
      </c>
      <c r="Q2741" s="20">
        <f t="shared" si="213"/>
        <v>6.4</v>
      </c>
      <c r="R2741" s="20">
        <f t="shared" si="214"/>
        <v>7.8792812499999991</v>
      </c>
      <c r="S2741" s="18">
        <f t="shared" si="215"/>
        <v>7879.2812499999991</v>
      </c>
      <c r="T2741" s="17" t="s">
        <v>694</v>
      </c>
      <c r="U2741" s="19" t="s">
        <v>207</v>
      </c>
    </row>
    <row r="2742" spans="1:21" ht="13.2" hidden="1">
      <c r="A2742" s="40" t="s">
        <v>3289</v>
      </c>
      <c r="B2742" s="47">
        <v>44610</v>
      </c>
      <c r="C2742" s="12">
        <v>44574</v>
      </c>
      <c r="D2742" s="13" t="s">
        <v>359</v>
      </c>
      <c r="E2742" s="13" t="s">
        <v>360</v>
      </c>
      <c r="G2742" s="10" t="s">
        <v>3452</v>
      </c>
      <c r="H2742" s="40" t="s">
        <v>363</v>
      </c>
      <c r="I2742" s="47" t="s">
        <v>364</v>
      </c>
      <c r="J2742" s="13" t="str">
        <f t="shared" si="211"/>
        <v>POLM</v>
      </c>
      <c r="K2742" s="40" t="s">
        <v>23</v>
      </c>
      <c r="L2742" s="52">
        <v>1000</v>
      </c>
      <c r="M2742" s="40" t="s">
        <v>365</v>
      </c>
      <c r="N2742" s="39" t="s">
        <v>366</v>
      </c>
      <c r="O2742" s="56">
        <v>50.427399999999999</v>
      </c>
      <c r="P2742" s="46">
        <f t="shared" si="212"/>
        <v>50427.4</v>
      </c>
      <c r="Q2742" s="20">
        <f t="shared" si="213"/>
        <v>6.4</v>
      </c>
      <c r="R2742" s="20">
        <f t="shared" si="214"/>
        <v>7.8792812499999991</v>
      </c>
      <c r="S2742" s="18">
        <f t="shared" si="215"/>
        <v>7879.2812499999991</v>
      </c>
      <c r="T2742" s="17" t="s">
        <v>694</v>
      </c>
      <c r="U2742" s="40" t="s">
        <v>207</v>
      </c>
    </row>
    <row r="2743" spans="1:21" ht="13.2" hidden="1">
      <c r="A2743" s="63" t="s">
        <v>2219</v>
      </c>
      <c r="B2743" s="11">
        <v>44575</v>
      </c>
      <c r="C2743" s="12">
        <v>44561</v>
      </c>
      <c r="D2743" s="69" t="s">
        <v>194</v>
      </c>
      <c r="E2743" s="13" t="s">
        <v>195</v>
      </c>
      <c r="G2743" s="69" t="s">
        <v>664</v>
      </c>
      <c r="H2743" s="13" t="s">
        <v>1575</v>
      </c>
      <c r="I2743" s="13" t="s">
        <v>1576</v>
      </c>
      <c r="J2743" s="13" t="str">
        <f t="shared" si="211"/>
        <v>PAN-</v>
      </c>
      <c r="K2743" s="13" t="s">
        <v>25</v>
      </c>
      <c r="L2743" s="44">
        <v>206</v>
      </c>
      <c r="M2743" s="13" t="s">
        <v>365</v>
      </c>
      <c r="N2743" s="20" t="s">
        <v>366</v>
      </c>
      <c r="O2743" s="61">
        <v>51</v>
      </c>
      <c r="P2743" s="46">
        <f t="shared" si="212"/>
        <v>10506</v>
      </c>
      <c r="Q2743" s="20">
        <f t="shared" si="213"/>
        <v>6.4</v>
      </c>
      <c r="R2743" s="20">
        <f t="shared" si="214"/>
        <v>7.96875</v>
      </c>
      <c r="S2743" s="18">
        <f t="shared" si="215"/>
        <v>1641.5625</v>
      </c>
      <c r="T2743" s="17" t="s">
        <v>694</v>
      </c>
      <c r="U2743" s="19" t="s">
        <v>196</v>
      </c>
    </row>
    <row r="2744" spans="1:21" ht="13.2" hidden="1">
      <c r="A2744" s="64" t="s">
        <v>5735</v>
      </c>
      <c r="B2744" s="11">
        <v>44678</v>
      </c>
      <c r="C2744" s="12">
        <v>44664</v>
      </c>
      <c r="D2744" s="13" t="s">
        <v>194</v>
      </c>
      <c r="E2744" s="13" t="s">
        <v>195</v>
      </c>
      <c r="G2744" s="10" t="s">
        <v>6027</v>
      </c>
      <c r="H2744" s="13" t="s">
        <v>1575</v>
      </c>
      <c r="I2744" s="13" t="s">
        <v>1576</v>
      </c>
      <c r="J2744" s="13" t="str">
        <f t="shared" si="211"/>
        <v>PAN-</v>
      </c>
      <c r="K2744" s="13" t="s">
        <v>25</v>
      </c>
      <c r="L2744" s="44">
        <v>144</v>
      </c>
      <c r="M2744" s="13" t="s">
        <v>365</v>
      </c>
      <c r="N2744" s="20" t="s">
        <v>366</v>
      </c>
      <c r="O2744" s="61">
        <v>51</v>
      </c>
      <c r="P2744" s="46">
        <f t="shared" si="212"/>
        <v>7344</v>
      </c>
      <c r="Q2744" s="20">
        <f t="shared" si="213"/>
        <v>6.4</v>
      </c>
      <c r="R2744" s="20">
        <f t="shared" si="214"/>
        <v>7.96875</v>
      </c>
      <c r="S2744" s="18">
        <f t="shared" si="215"/>
        <v>1147.5</v>
      </c>
      <c r="T2744" s="17" t="s">
        <v>694</v>
      </c>
      <c r="U2744" s="19" t="s">
        <v>196</v>
      </c>
    </row>
    <row r="2745" spans="1:21" ht="13.2" hidden="1">
      <c r="A2745" s="64" t="s">
        <v>5735</v>
      </c>
      <c r="B2745" s="11">
        <v>44678</v>
      </c>
      <c r="C2745" s="12">
        <v>44664</v>
      </c>
      <c r="D2745" s="13" t="s">
        <v>194</v>
      </c>
      <c r="E2745" s="13" t="s">
        <v>195</v>
      </c>
      <c r="G2745" s="10" t="s">
        <v>6028</v>
      </c>
      <c r="H2745" s="13" t="s">
        <v>1575</v>
      </c>
      <c r="I2745" s="13" t="s">
        <v>1576</v>
      </c>
      <c r="J2745" s="13" t="str">
        <f t="shared" si="211"/>
        <v>PAN-</v>
      </c>
      <c r="K2745" s="13" t="s">
        <v>25</v>
      </c>
      <c r="L2745" s="44">
        <v>-43</v>
      </c>
      <c r="M2745" s="13" t="s">
        <v>365</v>
      </c>
      <c r="N2745" s="20" t="s">
        <v>366</v>
      </c>
      <c r="O2745" s="61">
        <v>51</v>
      </c>
      <c r="P2745" s="46">
        <f t="shared" si="212"/>
        <v>-2193</v>
      </c>
      <c r="Q2745" s="20">
        <f t="shared" si="213"/>
        <v>6.4</v>
      </c>
      <c r="R2745" s="20">
        <f t="shared" si="214"/>
        <v>7.96875</v>
      </c>
      <c r="S2745" s="18">
        <f t="shared" si="215"/>
        <v>-342.65625</v>
      </c>
      <c r="T2745" s="17" t="s">
        <v>694</v>
      </c>
      <c r="U2745" s="19" t="s">
        <v>196</v>
      </c>
    </row>
    <row r="2746" spans="1:21" ht="13.2" hidden="1">
      <c r="A2746" s="63" t="s">
        <v>5735</v>
      </c>
      <c r="B2746" s="11">
        <v>44676</v>
      </c>
      <c r="C2746" s="12">
        <v>44664</v>
      </c>
      <c r="D2746" s="13" t="s">
        <v>194</v>
      </c>
      <c r="E2746" s="13" t="s">
        <v>195</v>
      </c>
      <c r="G2746" s="10" t="s">
        <v>6029</v>
      </c>
      <c r="H2746" s="13" t="s">
        <v>1575</v>
      </c>
      <c r="I2746" s="13" t="s">
        <v>1576</v>
      </c>
      <c r="J2746" s="13" t="str">
        <f t="shared" si="211"/>
        <v>PAN-</v>
      </c>
      <c r="K2746" s="13" t="s">
        <v>25</v>
      </c>
      <c r="L2746" s="44">
        <v>159</v>
      </c>
      <c r="M2746" s="13" t="s">
        <v>365</v>
      </c>
      <c r="N2746" s="20" t="s">
        <v>366</v>
      </c>
      <c r="O2746" s="61">
        <v>51</v>
      </c>
      <c r="P2746" s="46">
        <f t="shared" si="212"/>
        <v>8109</v>
      </c>
      <c r="Q2746" s="20">
        <f t="shared" si="213"/>
        <v>6.4</v>
      </c>
      <c r="R2746" s="20">
        <f t="shared" si="214"/>
        <v>7.96875</v>
      </c>
      <c r="S2746" s="18">
        <f t="shared" si="215"/>
        <v>1267.03125</v>
      </c>
      <c r="T2746" s="17" t="s">
        <v>694</v>
      </c>
      <c r="U2746" s="19" t="s">
        <v>196</v>
      </c>
    </row>
    <row r="2747" spans="1:21" ht="13.2" hidden="1">
      <c r="A2747" s="63" t="s">
        <v>5735</v>
      </c>
      <c r="B2747" s="11">
        <v>44672</v>
      </c>
      <c r="C2747" s="12">
        <v>44664</v>
      </c>
      <c r="D2747" s="13" t="s">
        <v>194</v>
      </c>
      <c r="E2747" s="13" t="s">
        <v>195</v>
      </c>
      <c r="G2747" s="10" t="s">
        <v>6030</v>
      </c>
      <c r="H2747" s="13" t="s">
        <v>1575</v>
      </c>
      <c r="I2747" s="13" t="s">
        <v>1576</v>
      </c>
      <c r="J2747" s="13" t="str">
        <f t="shared" si="211"/>
        <v>PAN-</v>
      </c>
      <c r="K2747" s="13" t="s">
        <v>25</v>
      </c>
      <c r="L2747" s="44">
        <v>-43</v>
      </c>
      <c r="M2747" s="13" t="s">
        <v>365</v>
      </c>
      <c r="N2747" s="20" t="s">
        <v>366</v>
      </c>
      <c r="O2747" s="61">
        <v>51</v>
      </c>
      <c r="P2747" s="46">
        <f t="shared" si="212"/>
        <v>-2193</v>
      </c>
      <c r="Q2747" s="20">
        <f t="shared" si="213"/>
        <v>6.4</v>
      </c>
      <c r="R2747" s="20">
        <f t="shared" si="214"/>
        <v>7.96875</v>
      </c>
      <c r="S2747" s="18">
        <f t="shared" si="215"/>
        <v>-342.65625</v>
      </c>
      <c r="T2747" s="17" t="s">
        <v>694</v>
      </c>
      <c r="U2747" s="19" t="s">
        <v>196</v>
      </c>
    </row>
    <row r="2748" spans="1:21" ht="13.2" hidden="1">
      <c r="A2748" s="63" t="s">
        <v>5735</v>
      </c>
      <c r="B2748" s="11">
        <v>44671</v>
      </c>
      <c r="C2748" s="12">
        <v>44664</v>
      </c>
      <c r="D2748" s="13" t="s">
        <v>194</v>
      </c>
      <c r="E2748" s="13" t="s">
        <v>195</v>
      </c>
      <c r="G2748" s="10" t="s">
        <v>6031</v>
      </c>
      <c r="H2748" s="13" t="s">
        <v>1575</v>
      </c>
      <c r="I2748" s="13" t="s">
        <v>1576</v>
      </c>
      <c r="J2748" s="13" t="str">
        <f t="shared" si="211"/>
        <v>PAN-</v>
      </c>
      <c r="K2748" s="13" t="s">
        <v>25</v>
      </c>
      <c r="L2748" s="44">
        <v>104</v>
      </c>
      <c r="M2748" s="13" t="s">
        <v>365</v>
      </c>
      <c r="N2748" s="20" t="s">
        <v>366</v>
      </c>
      <c r="O2748" s="61">
        <v>51</v>
      </c>
      <c r="P2748" s="46">
        <f t="shared" si="212"/>
        <v>5304</v>
      </c>
      <c r="Q2748" s="20">
        <f t="shared" si="213"/>
        <v>6.4</v>
      </c>
      <c r="R2748" s="20">
        <f t="shared" si="214"/>
        <v>7.96875</v>
      </c>
      <c r="S2748" s="18">
        <f t="shared" si="215"/>
        <v>828.75</v>
      </c>
      <c r="T2748" s="17" t="s">
        <v>694</v>
      </c>
      <c r="U2748" s="19" t="s">
        <v>196</v>
      </c>
    </row>
    <row r="2749" spans="1:21" ht="13.2" hidden="1">
      <c r="A2749" s="63" t="s">
        <v>5735</v>
      </c>
      <c r="B2749" s="11">
        <v>44669</v>
      </c>
      <c r="C2749" s="12">
        <v>44664</v>
      </c>
      <c r="D2749" s="13" t="s">
        <v>194</v>
      </c>
      <c r="E2749" s="13" t="s">
        <v>195</v>
      </c>
      <c r="G2749" s="10" t="s">
        <v>6032</v>
      </c>
      <c r="H2749" s="13" t="s">
        <v>1575</v>
      </c>
      <c r="I2749" s="13" t="s">
        <v>1576</v>
      </c>
      <c r="J2749" s="13" t="str">
        <f t="shared" si="211"/>
        <v>PAN-</v>
      </c>
      <c r="K2749" s="13" t="s">
        <v>25</v>
      </c>
      <c r="L2749" s="44">
        <v>128</v>
      </c>
      <c r="M2749" s="13" t="s">
        <v>365</v>
      </c>
      <c r="N2749" s="20" t="s">
        <v>366</v>
      </c>
      <c r="O2749" s="61">
        <v>51</v>
      </c>
      <c r="P2749" s="46">
        <f t="shared" si="212"/>
        <v>6528</v>
      </c>
      <c r="Q2749" s="20">
        <f t="shared" si="213"/>
        <v>6.4</v>
      </c>
      <c r="R2749" s="20">
        <f t="shared" si="214"/>
        <v>7.96875</v>
      </c>
      <c r="S2749" s="18">
        <f t="shared" si="215"/>
        <v>1020</v>
      </c>
      <c r="T2749" s="17" t="s">
        <v>694</v>
      </c>
      <c r="U2749" s="19" t="s">
        <v>196</v>
      </c>
    </row>
    <row r="2750" spans="1:21" ht="13.2" hidden="1">
      <c r="A2750" s="63" t="s">
        <v>4078</v>
      </c>
      <c r="B2750" s="11">
        <v>44624</v>
      </c>
      <c r="C2750" s="12">
        <v>44608</v>
      </c>
      <c r="D2750" s="13" t="s">
        <v>4631</v>
      </c>
      <c r="E2750" s="13" t="s">
        <v>4632</v>
      </c>
      <c r="G2750" s="10" t="s">
        <v>4916</v>
      </c>
      <c r="H2750" s="13" t="s">
        <v>4611</v>
      </c>
      <c r="I2750" s="13" t="s">
        <v>4612</v>
      </c>
      <c r="J2750" s="13" t="str">
        <f t="shared" si="211"/>
        <v>MISC</v>
      </c>
      <c r="K2750" s="13" t="s">
        <v>23</v>
      </c>
      <c r="L2750" s="44">
        <v>300</v>
      </c>
      <c r="M2750" s="13" t="s">
        <v>365</v>
      </c>
      <c r="N2750" s="20" t="s">
        <v>366</v>
      </c>
      <c r="O2750" s="61">
        <v>52</v>
      </c>
      <c r="P2750" s="46">
        <f t="shared" si="212"/>
        <v>15600</v>
      </c>
      <c r="Q2750" s="20">
        <f t="shared" si="213"/>
        <v>6.4</v>
      </c>
      <c r="R2750" s="20">
        <f t="shared" si="214"/>
        <v>8.125</v>
      </c>
      <c r="S2750" s="18">
        <f t="shared" si="215"/>
        <v>2437.5</v>
      </c>
      <c r="T2750" s="17" t="s">
        <v>694</v>
      </c>
      <c r="U2750" s="19" t="s">
        <v>48</v>
      </c>
    </row>
    <row r="2751" spans="1:21" ht="13.2" hidden="1">
      <c r="A2751" s="63" t="s">
        <v>4079</v>
      </c>
      <c r="B2751" s="11">
        <v>44636</v>
      </c>
      <c r="C2751" s="12">
        <v>44616</v>
      </c>
      <c r="D2751" s="13" t="s">
        <v>4631</v>
      </c>
      <c r="E2751" s="13" t="s">
        <v>4632</v>
      </c>
      <c r="G2751" s="10" t="s">
        <v>4913</v>
      </c>
      <c r="H2751" s="13" t="s">
        <v>4611</v>
      </c>
      <c r="I2751" s="13" t="s">
        <v>4612</v>
      </c>
      <c r="J2751" s="13" t="str">
        <f t="shared" si="211"/>
        <v>MISC</v>
      </c>
      <c r="K2751" s="13" t="s">
        <v>23</v>
      </c>
      <c r="L2751" s="44">
        <v>100</v>
      </c>
      <c r="M2751" s="13" t="s">
        <v>365</v>
      </c>
      <c r="N2751" s="13" t="s">
        <v>366</v>
      </c>
      <c r="O2751" s="62">
        <v>52</v>
      </c>
      <c r="P2751" s="46">
        <f t="shared" si="212"/>
        <v>5200</v>
      </c>
      <c r="Q2751" s="20">
        <f t="shared" si="213"/>
        <v>6.4</v>
      </c>
      <c r="R2751" s="20">
        <f t="shared" si="214"/>
        <v>8.125</v>
      </c>
      <c r="S2751" s="18">
        <f t="shared" si="215"/>
        <v>812.5</v>
      </c>
      <c r="T2751" s="17" t="s">
        <v>694</v>
      </c>
      <c r="U2751" s="19" t="s">
        <v>48</v>
      </c>
    </row>
    <row r="2752" spans="1:21" ht="13.2" hidden="1">
      <c r="A2752" s="40" t="s">
        <v>4080</v>
      </c>
      <c r="B2752" s="47">
        <v>44624</v>
      </c>
      <c r="C2752" s="12">
        <v>44608</v>
      </c>
      <c r="D2752" s="40" t="s">
        <v>4631</v>
      </c>
      <c r="E2752" s="13" t="s">
        <v>4632</v>
      </c>
      <c r="G2752" s="10" t="s">
        <v>4912</v>
      </c>
      <c r="H2752" s="13" t="s">
        <v>353</v>
      </c>
      <c r="I2752" s="13" t="s">
        <v>354</v>
      </c>
      <c r="J2752" s="13" t="str">
        <f t="shared" si="211"/>
        <v>MISC</v>
      </c>
      <c r="K2752" s="40" t="s">
        <v>23</v>
      </c>
      <c r="L2752" s="52">
        <v>250</v>
      </c>
      <c r="M2752" s="13" t="s">
        <v>365</v>
      </c>
      <c r="N2752" s="39" t="s">
        <v>366</v>
      </c>
      <c r="O2752" s="56">
        <v>55.3</v>
      </c>
      <c r="P2752" s="46">
        <f t="shared" si="212"/>
        <v>13825</v>
      </c>
      <c r="Q2752" s="20">
        <f t="shared" si="213"/>
        <v>6.4</v>
      </c>
      <c r="R2752" s="20">
        <f t="shared" si="214"/>
        <v>8.6406249999999982</v>
      </c>
      <c r="S2752" s="18">
        <f t="shared" si="215"/>
        <v>2160.1562499999995</v>
      </c>
      <c r="T2752" s="17" t="s">
        <v>694</v>
      </c>
      <c r="U2752" s="40" t="s">
        <v>48</v>
      </c>
    </row>
    <row r="2753" spans="1:21" ht="13.2" hidden="1">
      <c r="A2753" s="63" t="s">
        <v>1639</v>
      </c>
      <c r="B2753" s="11">
        <v>44567</v>
      </c>
      <c r="C2753" s="12">
        <v>44533</v>
      </c>
      <c r="D2753" s="69" t="s">
        <v>122</v>
      </c>
      <c r="E2753" s="13" t="s">
        <v>123</v>
      </c>
      <c r="G2753" s="69" t="s">
        <v>2272</v>
      </c>
      <c r="H2753" s="13" t="s">
        <v>203</v>
      </c>
      <c r="I2753" s="13" t="s">
        <v>204</v>
      </c>
      <c r="J2753" s="13" t="str">
        <f t="shared" si="211"/>
        <v>INM-</v>
      </c>
      <c r="K2753" s="13" t="s">
        <v>23</v>
      </c>
      <c r="L2753" s="44">
        <v>150</v>
      </c>
      <c r="M2753" s="13" t="s">
        <v>26</v>
      </c>
      <c r="N2753" s="20" t="s">
        <v>366</v>
      </c>
      <c r="O2753" s="61">
        <v>63.008800000000001</v>
      </c>
      <c r="P2753" s="46">
        <f t="shared" si="212"/>
        <v>9451.32</v>
      </c>
      <c r="Q2753" s="20">
        <f t="shared" si="213"/>
        <v>6.4</v>
      </c>
      <c r="R2753" s="20">
        <f t="shared" si="214"/>
        <v>9.8451249999999995</v>
      </c>
      <c r="S2753" s="18">
        <f t="shared" si="215"/>
        <v>1476.76875</v>
      </c>
      <c r="T2753" s="17" t="s">
        <v>694</v>
      </c>
      <c r="U2753" s="19" t="s">
        <v>64</v>
      </c>
    </row>
    <row r="2754" spans="1:21" ht="13.2" hidden="1">
      <c r="A2754" s="63" t="s">
        <v>1396</v>
      </c>
      <c r="B2754" s="11">
        <v>44567</v>
      </c>
      <c r="C2754" s="12">
        <v>44537</v>
      </c>
      <c r="D2754" s="69" t="s">
        <v>122</v>
      </c>
      <c r="E2754" s="13" t="s">
        <v>123</v>
      </c>
      <c r="G2754" s="69" t="s">
        <v>2277</v>
      </c>
      <c r="H2754" s="13" t="s">
        <v>203</v>
      </c>
      <c r="I2754" s="13" t="s">
        <v>204</v>
      </c>
      <c r="J2754" s="13" t="str">
        <f t="shared" ref="J2754:J2817" si="216">+LEFT(U2754,4)</f>
        <v>INM-</v>
      </c>
      <c r="K2754" s="13" t="s">
        <v>23</v>
      </c>
      <c r="L2754" s="44">
        <v>75</v>
      </c>
      <c r="M2754" s="13" t="s">
        <v>26</v>
      </c>
      <c r="N2754" s="20" t="s">
        <v>366</v>
      </c>
      <c r="O2754" s="61">
        <v>63.008800000000001</v>
      </c>
      <c r="P2754" s="46">
        <f t="shared" ref="P2754:P2817" si="217">ROUND(O2754*L2754,2)</f>
        <v>4725.66</v>
      </c>
      <c r="Q2754" s="20">
        <f t="shared" ref="Q2754:Q2817" si="218">IF(N2754="HKD",7.8,IF(N2754="CNY",6.4,1))</f>
        <v>6.4</v>
      </c>
      <c r="R2754" s="20">
        <f t="shared" ref="R2754:R2817" si="219">+O2754/Q2754</f>
        <v>9.8451249999999995</v>
      </c>
      <c r="S2754" s="18">
        <f t="shared" ref="S2754:S2817" si="220">+R2754*L2754</f>
        <v>738.38437499999998</v>
      </c>
      <c r="T2754" s="17" t="s">
        <v>694</v>
      </c>
      <c r="U2754" s="19" t="s">
        <v>64</v>
      </c>
    </row>
    <row r="2755" spans="1:21" ht="13.2" hidden="1">
      <c r="A2755" s="63" t="s">
        <v>1640</v>
      </c>
      <c r="B2755" s="11">
        <v>44567</v>
      </c>
      <c r="C2755" s="12">
        <v>44537</v>
      </c>
      <c r="D2755" s="69" t="s">
        <v>122</v>
      </c>
      <c r="E2755" s="13" t="s">
        <v>123</v>
      </c>
      <c r="G2755" s="69" t="s">
        <v>2277</v>
      </c>
      <c r="H2755" s="13" t="s">
        <v>203</v>
      </c>
      <c r="I2755" s="13" t="s">
        <v>204</v>
      </c>
      <c r="J2755" s="13" t="str">
        <f t="shared" si="216"/>
        <v>INM-</v>
      </c>
      <c r="K2755" s="13" t="s">
        <v>23</v>
      </c>
      <c r="L2755" s="44">
        <v>100</v>
      </c>
      <c r="M2755" s="13" t="s">
        <v>26</v>
      </c>
      <c r="N2755" s="20" t="s">
        <v>366</v>
      </c>
      <c r="O2755" s="61">
        <v>63.008800000000001</v>
      </c>
      <c r="P2755" s="46">
        <f t="shared" si="217"/>
        <v>6300.88</v>
      </c>
      <c r="Q2755" s="20">
        <f t="shared" si="218"/>
        <v>6.4</v>
      </c>
      <c r="R2755" s="20">
        <f t="shared" si="219"/>
        <v>9.8451249999999995</v>
      </c>
      <c r="S2755" s="18">
        <f t="shared" si="220"/>
        <v>984.51249999999993</v>
      </c>
      <c r="T2755" s="17" t="s">
        <v>694</v>
      </c>
      <c r="U2755" s="19" t="s">
        <v>64</v>
      </c>
    </row>
    <row r="2756" spans="1:21" ht="13.2" hidden="1">
      <c r="A2756" s="64" t="s">
        <v>1641</v>
      </c>
      <c r="B2756" s="11">
        <v>44583</v>
      </c>
      <c r="C2756" s="12">
        <v>44558</v>
      </c>
      <c r="D2756" s="69" t="s">
        <v>122</v>
      </c>
      <c r="E2756" s="13" t="s">
        <v>123</v>
      </c>
      <c r="G2756" s="69" t="s">
        <v>2276</v>
      </c>
      <c r="H2756" s="13" t="s">
        <v>203</v>
      </c>
      <c r="I2756" s="13" t="s">
        <v>204</v>
      </c>
      <c r="J2756" s="13" t="str">
        <f t="shared" si="216"/>
        <v>INM-</v>
      </c>
      <c r="K2756" s="13" t="s">
        <v>23</v>
      </c>
      <c r="L2756" s="44">
        <v>175</v>
      </c>
      <c r="M2756" s="13" t="s">
        <v>26</v>
      </c>
      <c r="N2756" s="20" t="s">
        <v>366</v>
      </c>
      <c r="O2756" s="61">
        <v>63.008800000000001</v>
      </c>
      <c r="P2756" s="46">
        <f t="shared" si="217"/>
        <v>11026.54</v>
      </c>
      <c r="Q2756" s="20">
        <f t="shared" si="218"/>
        <v>6.4</v>
      </c>
      <c r="R2756" s="20">
        <f t="shared" si="219"/>
        <v>9.8451249999999995</v>
      </c>
      <c r="S2756" s="18">
        <f t="shared" si="220"/>
        <v>1722.8968749999999</v>
      </c>
      <c r="T2756" s="17" t="s">
        <v>694</v>
      </c>
      <c r="U2756" s="19" t="s">
        <v>64</v>
      </c>
    </row>
    <row r="2757" spans="1:21" ht="13.2" hidden="1">
      <c r="A2757" s="64" t="s">
        <v>4081</v>
      </c>
      <c r="B2757" s="11">
        <v>44644</v>
      </c>
      <c r="C2757" s="12">
        <v>44628</v>
      </c>
      <c r="D2757" s="13" t="s">
        <v>122</v>
      </c>
      <c r="E2757" s="13" t="s">
        <v>123</v>
      </c>
      <c r="G2757" s="10" t="s">
        <v>4917</v>
      </c>
      <c r="H2757" s="13" t="s">
        <v>203</v>
      </c>
      <c r="I2757" s="13" t="s">
        <v>204</v>
      </c>
      <c r="J2757" s="13" t="str">
        <f t="shared" si="216"/>
        <v>INM-</v>
      </c>
      <c r="K2757" s="13" t="s">
        <v>23</v>
      </c>
      <c r="L2757" s="44">
        <v>250</v>
      </c>
      <c r="M2757" s="13" t="s">
        <v>26</v>
      </c>
      <c r="N2757" s="20" t="s">
        <v>366</v>
      </c>
      <c r="O2757" s="61">
        <v>63.008800000000001</v>
      </c>
      <c r="P2757" s="46">
        <f t="shared" si="217"/>
        <v>15752.2</v>
      </c>
      <c r="Q2757" s="20">
        <f t="shared" si="218"/>
        <v>6.4</v>
      </c>
      <c r="R2757" s="20">
        <f t="shared" si="219"/>
        <v>9.8451249999999995</v>
      </c>
      <c r="S2757" s="18">
        <f t="shared" si="220"/>
        <v>2461.28125</v>
      </c>
      <c r="T2757" s="17" t="s">
        <v>694</v>
      </c>
      <c r="U2757" s="19" t="s">
        <v>64</v>
      </c>
    </row>
    <row r="2758" spans="1:21" ht="13.2" hidden="1">
      <c r="A2758" s="63" t="s">
        <v>5736</v>
      </c>
      <c r="B2758" s="11">
        <v>44673</v>
      </c>
      <c r="C2758" s="12">
        <v>44628</v>
      </c>
      <c r="D2758" s="13" t="s">
        <v>122</v>
      </c>
      <c r="E2758" s="13" t="s">
        <v>123</v>
      </c>
      <c r="G2758" s="10" t="s">
        <v>6033</v>
      </c>
      <c r="H2758" s="13" t="s">
        <v>203</v>
      </c>
      <c r="I2758" s="13" t="s">
        <v>204</v>
      </c>
      <c r="J2758" s="13" t="str">
        <f t="shared" si="216"/>
        <v>INM-</v>
      </c>
      <c r="K2758" s="13" t="s">
        <v>23</v>
      </c>
      <c r="L2758" s="44">
        <v>250</v>
      </c>
      <c r="M2758" s="13" t="s">
        <v>26</v>
      </c>
      <c r="N2758" s="13" t="s">
        <v>366</v>
      </c>
      <c r="O2758" s="62">
        <v>63.008800000000001</v>
      </c>
      <c r="P2758" s="46">
        <f t="shared" si="217"/>
        <v>15752.2</v>
      </c>
      <c r="Q2758" s="20">
        <f t="shared" si="218"/>
        <v>6.4</v>
      </c>
      <c r="R2758" s="20">
        <f t="shared" si="219"/>
        <v>9.8451249999999995</v>
      </c>
      <c r="S2758" s="18">
        <f t="shared" si="220"/>
        <v>2461.28125</v>
      </c>
      <c r="T2758" s="17" t="s">
        <v>694</v>
      </c>
      <c r="U2758" s="19" t="s">
        <v>64</v>
      </c>
    </row>
    <row r="2759" spans="1:21" ht="13.2" hidden="1">
      <c r="A2759" s="63" t="s">
        <v>5737</v>
      </c>
      <c r="B2759" s="11">
        <v>44676</v>
      </c>
      <c r="C2759" s="12">
        <v>44635</v>
      </c>
      <c r="D2759" s="13" t="s">
        <v>122</v>
      </c>
      <c r="E2759" s="13" t="s">
        <v>123</v>
      </c>
      <c r="G2759" s="10" t="s">
        <v>6034</v>
      </c>
      <c r="H2759" s="13" t="s">
        <v>203</v>
      </c>
      <c r="I2759" s="13" t="s">
        <v>204</v>
      </c>
      <c r="J2759" s="13" t="str">
        <f t="shared" si="216"/>
        <v>INM-</v>
      </c>
      <c r="K2759" s="13" t="s">
        <v>23</v>
      </c>
      <c r="L2759" s="44">
        <v>100</v>
      </c>
      <c r="M2759" s="13" t="s">
        <v>26</v>
      </c>
      <c r="N2759" s="20" t="s">
        <v>366</v>
      </c>
      <c r="O2759" s="61">
        <v>63.008800000000001</v>
      </c>
      <c r="P2759" s="46">
        <f t="shared" si="217"/>
        <v>6300.88</v>
      </c>
      <c r="Q2759" s="20">
        <f t="shared" si="218"/>
        <v>6.4</v>
      </c>
      <c r="R2759" s="20">
        <f t="shared" si="219"/>
        <v>9.8451249999999995</v>
      </c>
      <c r="S2759" s="18">
        <f t="shared" si="220"/>
        <v>984.51249999999993</v>
      </c>
      <c r="T2759" s="17" t="s">
        <v>694</v>
      </c>
      <c r="U2759" s="19" t="s">
        <v>64</v>
      </c>
    </row>
    <row r="2760" spans="1:21" ht="13.2" hidden="1">
      <c r="A2760" s="40" t="s">
        <v>5738</v>
      </c>
      <c r="B2760" s="47">
        <v>44676</v>
      </c>
      <c r="C2760" s="12">
        <v>44652</v>
      </c>
      <c r="D2760" s="40" t="s">
        <v>122</v>
      </c>
      <c r="E2760" s="13" t="s">
        <v>123</v>
      </c>
      <c r="G2760" s="10" t="s">
        <v>6035</v>
      </c>
      <c r="H2760" s="13" t="s">
        <v>203</v>
      </c>
      <c r="I2760" s="13" t="s">
        <v>204</v>
      </c>
      <c r="J2760" s="13" t="str">
        <f t="shared" si="216"/>
        <v>INM-</v>
      </c>
      <c r="K2760" s="40" t="s">
        <v>23</v>
      </c>
      <c r="L2760" s="52">
        <v>200</v>
      </c>
      <c r="M2760" s="13" t="s">
        <v>26</v>
      </c>
      <c r="N2760" s="39" t="s">
        <v>366</v>
      </c>
      <c r="O2760" s="56">
        <v>63.008800000000001</v>
      </c>
      <c r="P2760" s="46">
        <f t="shared" si="217"/>
        <v>12601.76</v>
      </c>
      <c r="Q2760" s="20">
        <f t="shared" si="218"/>
        <v>6.4</v>
      </c>
      <c r="R2760" s="20">
        <f t="shared" si="219"/>
        <v>9.8451249999999995</v>
      </c>
      <c r="S2760" s="18">
        <f t="shared" si="220"/>
        <v>1969.0249999999999</v>
      </c>
      <c r="T2760" s="17" t="s">
        <v>694</v>
      </c>
      <c r="U2760" s="40" t="s">
        <v>64</v>
      </c>
    </row>
    <row r="2761" spans="1:21" ht="13.2" hidden="1">
      <c r="A2761" s="64" t="s">
        <v>4082</v>
      </c>
      <c r="B2761" s="11">
        <v>44624</v>
      </c>
      <c r="C2761" s="12">
        <v>44608</v>
      </c>
      <c r="D2761" s="13" t="s">
        <v>4631</v>
      </c>
      <c r="E2761" s="13" t="s">
        <v>4632</v>
      </c>
      <c r="G2761" s="10" t="s">
        <v>4912</v>
      </c>
      <c r="H2761" s="13" t="s">
        <v>4613</v>
      </c>
      <c r="I2761" s="13" t="s">
        <v>4614</v>
      </c>
      <c r="J2761" s="13" t="str">
        <f t="shared" si="216"/>
        <v>MISC</v>
      </c>
      <c r="K2761" s="13" t="s">
        <v>23</v>
      </c>
      <c r="L2761" s="44">
        <v>200</v>
      </c>
      <c r="M2761" s="13" t="s">
        <v>365</v>
      </c>
      <c r="N2761" s="20" t="s">
        <v>366</v>
      </c>
      <c r="O2761" s="61">
        <v>64</v>
      </c>
      <c r="P2761" s="46">
        <f t="shared" si="217"/>
        <v>12800</v>
      </c>
      <c r="Q2761" s="20">
        <f t="shared" si="218"/>
        <v>6.4</v>
      </c>
      <c r="R2761" s="20">
        <f t="shared" si="219"/>
        <v>10</v>
      </c>
      <c r="S2761" s="18">
        <f t="shared" si="220"/>
        <v>2000</v>
      </c>
      <c r="T2761" s="17" t="s">
        <v>694</v>
      </c>
      <c r="U2761" s="19" t="s">
        <v>48</v>
      </c>
    </row>
    <row r="2762" spans="1:21" ht="13.2" hidden="1">
      <c r="A2762" s="64" t="s">
        <v>4083</v>
      </c>
      <c r="B2762" s="11">
        <v>44636</v>
      </c>
      <c r="C2762" s="12">
        <v>44616</v>
      </c>
      <c r="D2762" s="13" t="s">
        <v>4631</v>
      </c>
      <c r="E2762" s="13" t="s">
        <v>4632</v>
      </c>
      <c r="G2762" s="10" t="s">
        <v>4913</v>
      </c>
      <c r="H2762" s="13" t="s">
        <v>4613</v>
      </c>
      <c r="I2762" s="13" t="s">
        <v>4614</v>
      </c>
      <c r="J2762" s="13" t="str">
        <f t="shared" si="216"/>
        <v>MISC</v>
      </c>
      <c r="K2762" s="13" t="s">
        <v>23</v>
      </c>
      <c r="L2762" s="44">
        <v>100</v>
      </c>
      <c r="M2762" s="13" t="s">
        <v>365</v>
      </c>
      <c r="N2762" s="20" t="s">
        <v>366</v>
      </c>
      <c r="O2762" s="61">
        <v>64</v>
      </c>
      <c r="P2762" s="46">
        <f t="shared" si="217"/>
        <v>6400</v>
      </c>
      <c r="Q2762" s="20">
        <f t="shared" si="218"/>
        <v>6.4</v>
      </c>
      <c r="R2762" s="20">
        <f t="shared" si="219"/>
        <v>10</v>
      </c>
      <c r="S2762" s="18">
        <f t="shared" si="220"/>
        <v>1000</v>
      </c>
      <c r="T2762" s="17" t="s">
        <v>694</v>
      </c>
      <c r="U2762" s="19" t="s">
        <v>48</v>
      </c>
    </row>
    <row r="2763" spans="1:21" ht="13.2" hidden="1">
      <c r="A2763" s="64" t="s">
        <v>5739</v>
      </c>
      <c r="B2763" s="11">
        <v>44667</v>
      </c>
      <c r="C2763" s="12">
        <v>44628</v>
      </c>
      <c r="D2763" s="13" t="s">
        <v>122</v>
      </c>
      <c r="E2763" s="13" t="s">
        <v>123</v>
      </c>
      <c r="G2763" s="10" t="s">
        <v>6036</v>
      </c>
      <c r="H2763" s="13" t="s">
        <v>5195</v>
      </c>
      <c r="I2763" s="13" t="s">
        <v>6290</v>
      </c>
      <c r="J2763" s="13" t="str">
        <f t="shared" si="216"/>
        <v>INM-</v>
      </c>
      <c r="K2763" s="13" t="s">
        <v>23</v>
      </c>
      <c r="L2763" s="44">
        <v>475</v>
      </c>
      <c r="M2763" s="13" t="s">
        <v>26</v>
      </c>
      <c r="N2763" s="20" t="s">
        <v>366</v>
      </c>
      <c r="O2763" s="61">
        <v>64.778800000000004</v>
      </c>
      <c r="P2763" s="46">
        <f t="shared" si="217"/>
        <v>30769.93</v>
      </c>
      <c r="Q2763" s="20">
        <f t="shared" si="218"/>
        <v>6.4</v>
      </c>
      <c r="R2763" s="20">
        <f t="shared" si="219"/>
        <v>10.1216875</v>
      </c>
      <c r="S2763" s="18">
        <f t="shared" si="220"/>
        <v>4807.8015624999998</v>
      </c>
      <c r="T2763" s="17" t="s">
        <v>694</v>
      </c>
      <c r="U2763" s="19" t="s">
        <v>64</v>
      </c>
    </row>
    <row r="2764" spans="1:21" ht="13.2" hidden="1">
      <c r="A2764" s="64" t="s">
        <v>5740</v>
      </c>
      <c r="B2764" s="11">
        <v>44676</v>
      </c>
      <c r="C2764" s="12">
        <v>44652</v>
      </c>
      <c r="D2764" s="13" t="s">
        <v>122</v>
      </c>
      <c r="E2764" s="13" t="s">
        <v>123</v>
      </c>
      <c r="G2764" s="10" t="s">
        <v>6035</v>
      </c>
      <c r="H2764" s="13" t="s">
        <v>5195</v>
      </c>
      <c r="I2764" s="13" t="s">
        <v>6290</v>
      </c>
      <c r="J2764" s="13" t="str">
        <f t="shared" si="216"/>
        <v>INM-</v>
      </c>
      <c r="K2764" s="13" t="s">
        <v>23</v>
      </c>
      <c r="L2764" s="44">
        <v>150</v>
      </c>
      <c r="M2764" s="13" t="s">
        <v>26</v>
      </c>
      <c r="N2764" s="20" t="s">
        <v>366</v>
      </c>
      <c r="O2764" s="61">
        <v>64.778800000000004</v>
      </c>
      <c r="P2764" s="46">
        <f t="shared" si="217"/>
        <v>9716.82</v>
      </c>
      <c r="Q2764" s="20">
        <f t="shared" si="218"/>
        <v>6.4</v>
      </c>
      <c r="R2764" s="20">
        <f t="shared" si="219"/>
        <v>10.1216875</v>
      </c>
      <c r="S2764" s="18">
        <f t="shared" si="220"/>
        <v>1518.253125</v>
      </c>
      <c r="T2764" s="17" t="s">
        <v>694</v>
      </c>
      <c r="U2764" s="19" t="s">
        <v>64</v>
      </c>
    </row>
    <row r="2765" spans="1:21" ht="13.2" hidden="1">
      <c r="A2765" s="63" t="s">
        <v>4084</v>
      </c>
      <c r="B2765" s="11">
        <v>44624</v>
      </c>
      <c r="C2765" s="12">
        <v>44608</v>
      </c>
      <c r="D2765" s="13" t="s">
        <v>4631</v>
      </c>
      <c r="E2765" s="13" t="s">
        <v>4632</v>
      </c>
      <c r="G2765" s="10" t="s">
        <v>4912</v>
      </c>
      <c r="H2765" s="13" t="s">
        <v>944</v>
      </c>
      <c r="I2765" s="13" t="s">
        <v>945</v>
      </c>
      <c r="J2765" s="13" t="str">
        <f t="shared" si="216"/>
        <v>MISC</v>
      </c>
      <c r="K2765" s="13" t="s">
        <v>23</v>
      </c>
      <c r="L2765" s="44">
        <v>150</v>
      </c>
      <c r="M2765" s="13" t="s">
        <v>365</v>
      </c>
      <c r="N2765" s="20" t="s">
        <v>366</v>
      </c>
      <c r="O2765" s="61">
        <v>67.599999999999994</v>
      </c>
      <c r="P2765" s="46">
        <f t="shared" si="217"/>
        <v>10140</v>
      </c>
      <c r="Q2765" s="20">
        <f t="shared" si="218"/>
        <v>6.4</v>
      </c>
      <c r="R2765" s="20">
        <f t="shared" si="219"/>
        <v>10.562499999999998</v>
      </c>
      <c r="S2765" s="18">
        <f t="shared" si="220"/>
        <v>1584.3749999999998</v>
      </c>
      <c r="T2765" s="17" t="s">
        <v>694</v>
      </c>
      <c r="U2765" s="19" t="s">
        <v>48</v>
      </c>
    </row>
    <row r="2766" spans="1:21" ht="13.2" hidden="1">
      <c r="A2766" s="64" t="s">
        <v>1642</v>
      </c>
      <c r="B2766" s="11">
        <v>44583</v>
      </c>
      <c r="C2766" s="12">
        <v>44558</v>
      </c>
      <c r="D2766" s="69" t="s">
        <v>122</v>
      </c>
      <c r="E2766" s="13" t="s">
        <v>123</v>
      </c>
      <c r="G2766" s="69" t="s">
        <v>2276</v>
      </c>
      <c r="H2766" s="13" t="s">
        <v>946</v>
      </c>
      <c r="I2766" s="13" t="s">
        <v>947</v>
      </c>
      <c r="J2766" s="13" t="str">
        <f t="shared" si="216"/>
        <v>EXM-</v>
      </c>
      <c r="K2766" s="13" t="s">
        <v>23</v>
      </c>
      <c r="L2766" s="44">
        <v>100</v>
      </c>
      <c r="M2766" s="13" t="s">
        <v>26</v>
      </c>
      <c r="N2766" s="20" t="s">
        <v>366</v>
      </c>
      <c r="O2766" s="61">
        <v>70.353999999999999</v>
      </c>
      <c r="P2766" s="46">
        <f t="shared" si="217"/>
        <v>7035.4</v>
      </c>
      <c r="Q2766" s="20">
        <f t="shared" si="218"/>
        <v>6.4</v>
      </c>
      <c r="R2766" s="20">
        <f t="shared" si="219"/>
        <v>10.992812499999999</v>
      </c>
      <c r="S2766" s="18">
        <f t="shared" si="220"/>
        <v>1099.28125</v>
      </c>
      <c r="T2766" s="17" t="s">
        <v>694</v>
      </c>
      <c r="U2766" s="19" t="s">
        <v>124</v>
      </c>
    </row>
    <row r="2767" spans="1:21" ht="13.2" hidden="1">
      <c r="A2767" s="40" t="s">
        <v>3290</v>
      </c>
      <c r="B2767" s="47">
        <v>44617</v>
      </c>
      <c r="C2767" s="12">
        <v>44581</v>
      </c>
      <c r="D2767" s="13" t="s">
        <v>122</v>
      </c>
      <c r="E2767" s="13" t="s">
        <v>123</v>
      </c>
      <c r="G2767" s="10" t="s">
        <v>3453</v>
      </c>
      <c r="H2767" s="40" t="s">
        <v>946</v>
      </c>
      <c r="I2767" s="47" t="s">
        <v>947</v>
      </c>
      <c r="J2767" s="13" t="str">
        <f t="shared" si="216"/>
        <v>EXM-</v>
      </c>
      <c r="K2767" s="40" t="s">
        <v>23</v>
      </c>
      <c r="L2767" s="52">
        <v>50</v>
      </c>
      <c r="M2767" s="40" t="s">
        <v>26</v>
      </c>
      <c r="N2767" s="39" t="s">
        <v>366</v>
      </c>
      <c r="O2767" s="56">
        <v>70.353999999999999</v>
      </c>
      <c r="P2767" s="46">
        <f t="shared" si="217"/>
        <v>3517.7</v>
      </c>
      <c r="Q2767" s="20">
        <f t="shared" si="218"/>
        <v>6.4</v>
      </c>
      <c r="R2767" s="20">
        <f t="shared" si="219"/>
        <v>10.992812499999999</v>
      </c>
      <c r="S2767" s="18">
        <f t="shared" si="220"/>
        <v>549.640625</v>
      </c>
      <c r="T2767" s="17" t="s">
        <v>694</v>
      </c>
      <c r="U2767" s="40" t="s">
        <v>124</v>
      </c>
    </row>
    <row r="2768" spans="1:21" ht="13.2" hidden="1">
      <c r="A2768" s="64" t="s">
        <v>5741</v>
      </c>
      <c r="B2768" s="11">
        <v>44655</v>
      </c>
      <c r="C2768" s="12">
        <v>44628</v>
      </c>
      <c r="D2768" s="13" t="s">
        <v>122</v>
      </c>
      <c r="E2768" s="13" t="s">
        <v>123</v>
      </c>
      <c r="G2768" s="10" t="s">
        <v>6037</v>
      </c>
      <c r="H2768" s="13" t="s">
        <v>946</v>
      </c>
      <c r="I2768" s="13" t="s">
        <v>947</v>
      </c>
      <c r="J2768" s="13" t="str">
        <f t="shared" si="216"/>
        <v>EXM-</v>
      </c>
      <c r="K2768" s="13" t="s">
        <v>23</v>
      </c>
      <c r="L2768" s="44">
        <v>250</v>
      </c>
      <c r="M2768" s="13" t="s">
        <v>26</v>
      </c>
      <c r="N2768" s="20" t="s">
        <v>366</v>
      </c>
      <c r="O2768" s="61">
        <v>70.353999999999999</v>
      </c>
      <c r="P2768" s="46">
        <f t="shared" si="217"/>
        <v>17588.5</v>
      </c>
      <c r="Q2768" s="20">
        <f t="shared" si="218"/>
        <v>6.4</v>
      </c>
      <c r="R2768" s="20">
        <f t="shared" si="219"/>
        <v>10.992812499999999</v>
      </c>
      <c r="S2768" s="18">
        <f t="shared" si="220"/>
        <v>2748.203125</v>
      </c>
      <c r="T2768" s="17" t="s">
        <v>694</v>
      </c>
      <c r="U2768" s="19" t="s">
        <v>124</v>
      </c>
    </row>
    <row r="2769" spans="1:21" ht="13.2" hidden="1">
      <c r="A2769" s="64" t="s">
        <v>5742</v>
      </c>
      <c r="B2769" s="11">
        <v>44655</v>
      </c>
      <c r="C2769" s="12">
        <v>44628</v>
      </c>
      <c r="D2769" s="13" t="s">
        <v>122</v>
      </c>
      <c r="E2769" s="13" t="s">
        <v>123</v>
      </c>
      <c r="G2769" s="10" t="s">
        <v>6037</v>
      </c>
      <c r="H2769" s="13" t="s">
        <v>5196</v>
      </c>
      <c r="I2769" s="13" t="s">
        <v>6291</v>
      </c>
      <c r="J2769" s="13" t="str">
        <f t="shared" si="216"/>
        <v>EXM-</v>
      </c>
      <c r="K2769" s="13" t="s">
        <v>23</v>
      </c>
      <c r="L2769" s="44">
        <v>250</v>
      </c>
      <c r="M2769" s="13" t="s">
        <v>26</v>
      </c>
      <c r="N2769" s="20" t="s">
        <v>366</v>
      </c>
      <c r="O2769" s="61">
        <v>71.769900000000007</v>
      </c>
      <c r="P2769" s="46">
        <f t="shared" si="217"/>
        <v>17942.48</v>
      </c>
      <c r="Q2769" s="20">
        <f t="shared" si="218"/>
        <v>6.4</v>
      </c>
      <c r="R2769" s="20">
        <f t="shared" si="219"/>
        <v>11.214046875000001</v>
      </c>
      <c r="S2769" s="18">
        <f t="shared" si="220"/>
        <v>2803.5117187500005</v>
      </c>
      <c r="T2769" s="17" t="s">
        <v>694</v>
      </c>
      <c r="U2769" s="19" t="s">
        <v>124</v>
      </c>
    </row>
    <row r="2770" spans="1:21" ht="13.2" hidden="1">
      <c r="A2770" s="63" t="s">
        <v>1622</v>
      </c>
      <c r="B2770" s="11">
        <v>44568</v>
      </c>
      <c r="C2770" s="12">
        <v>44557</v>
      </c>
      <c r="D2770" s="69" t="s">
        <v>122</v>
      </c>
      <c r="E2770" s="13" t="s">
        <v>123</v>
      </c>
      <c r="G2770" s="69" t="s">
        <v>2270</v>
      </c>
      <c r="H2770" s="13" t="s">
        <v>948</v>
      </c>
      <c r="I2770" s="13" t="s">
        <v>949</v>
      </c>
      <c r="J2770" s="13" t="str">
        <f t="shared" si="216"/>
        <v>EXM-</v>
      </c>
      <c r="K2770" s="13" t="s">
        <v>23</v>
      </c>
      <c r="L2770" s="44">
        <v>100</v>
      </c>
      <c r="M2770" s="13" t="s">
        <v>26</v>
      </c>
      <c r="N2770" s="20" t="s">
        <v>366</v>
      </c>
      <c r="O2770" s="61">
        <v>82.654899999999998</v>
      </c>
      <c r="P2770" s="46">
        <f t="shared" si="217"/>
        <v>8265.49</v>
      </c>
      <c r="Q2770" s="20">
        <f t="shared" si="218"/>
        <v>6.4</v>
      </c>
      <c r="R2770" s="20">
        <f t="shared" si="219"/>
        <v>12.914828125</v>
      </c>
      <c r="S2770" s="18">
        <f t="shared" si="220"/>
        <v>1291.4828124999999</v>
      </c>
      <c r="T2770" s="17" t="s">
        <v>694</v>
      </c>
      <c r="U2770" s="19" t="s">
        <v>124</v>
      </c>
    </row>
    <row r="2771" spans="1:21" ht="13.2" hidden="1">
      <c r="A2771" s="63" t="s">
        <v>1632</v>
      </c>
      <c r="B2771" s="11">
        <v>44568</v>
      </c>
      <c r="C2771" s="12">
        <v>44557</v>
      </c>
      <c r="D2771" s="69" t="s">
        <v>122</v>
      </c>
      <c r="E2771" s="13" t="s">
        <v>123</v>
      </c>
      <c r="G2771" s="69" t="s">
        <v>2270</v>
      </c>
      <c r="H2771" s="13" t="s">
        <v>1068</v>
      </c>
      <c r="I2771" s="13" t="s">
        <v>1087</v>
      </c>
      <c r="J2771" s="13" t="str">
        <f t="shared" si="216"/>
        <v>EXM-</v>
      </c>
      <c r="K2771" s="13" t="s">
        <v>23</v>
      </c>
      <c r="L2771" s="44">
        <v>50</v>
      </c>
      <c r="M2771" s="13" t="s">
        <v>26</v>
      </c>
      <c r="N2771" s="13" t="s">
        <v>366</v>
      </c>
      <c r="O2771" s="62">
        <v>82.654899999999998</v>
      </c>
      <c r="P2771" s="46">
        <f t="shared" si="217"/>
        <v>4132.75</v>
      </c>
      <c r="Q2771" s="20">
        <f t="shared" si="218"/>
        <v>6.4</v>
      </c>
      <c r="R2771" s="20">
        <f t="shared" si="219"/>
        <v>12.914828125</v>
      </c>
      <c r="S2771" s="18">
        <f t="shared" si="220"/>
        <v>645.74140624999995</v>
      </c>
      <c r="T2771" s="17" t="s">
        <v>694</v>
      </c>
      <c r="U2771" s="19" t="s">
        <v>124</v>
      </c>
    </row>
    <row r="2772" spans="1:21" ht="13.2" hidden="1">
      <c r="A2772" s="64" t="s">
        <v>4085</v>
      </c>
      <c r="B2772" s="11">
        <v>44635</v>
      </c>
      <c r="C2772" s="12">
        <v>44581</v>
      </c>
      <c r="D2772" s="13" t="s">
        <v>122</v>
      </c>
      <c r="E2772" s="13" t="s">
        <v>123</v>
      </c>
      <c r="G2772" s="10" t="s">
        <v>4918</v>
      </c>
      <c r="H2772" s="13" t="s">
        <v>948</v>
      </c>
      <c r="I2772" s="13" t="s">
        <v>949</v>
      </c>
      <c r="J2772" s="13" t="str">
        <f t="shared" si="216"/>
        <v>EXM-</v>
      </c>
      <c r="K2772" s="13" t="s">
        <v>23</v>
      </c>
      <c r="L2772" s="44">
        <v>75</v>
      </c>
      <c r="M2772" s="13" t="s">
        <v>26</v>
      </c>
      <c r="N2772" s="20" t="s">
        <v>366</v>
      </c>
      <c r="O2772" s="61">
        <v>82.654899999999998</v>
      </c>
      <c r="P2772" s="46">
        <f t="shared" si="217"/>
        <v>6199.12</v>
      </c>
      <c r="Q2772" s="20">
        <f t="shared" si="218"/>
        <v>6.4</v>
      </c>
      <c r="R2772" s="20">
        <f t="shared" si="219"/>
        <v>12.914828125</v>
      </c>
      <c r="S2772" s="18">
        <f t="shared" si="220"/>
        <v>968.61210937499993</v>
      </c>
      <c r="T2772" s="17" t="s">
        <v>694</v>
      </c>
      <c r="U2772" s="19" t="s">
        <v>124</v>
      </c>
    </row>
    <row r="2773" spans="1:21" ht="13.2" hidden="1">
      <c r="A2773" s="63" t="s">
        <v>4086</v>
      </c>
      <c r="B2773" s="11">
        <v>44627</v>
      </c>
      <c r="C2773" s="12">
        <v>44616</v>
      </c>
      <c r="D2773" s="13" t="s">
        <v>122</v>
      </c>
      <c r="E2773" s="13" t="s">
        <v>123</v>
      </c>
      <c r="G2773" s="10" t="s">
        <v>4919</v>
      </c>
      <c r="H2773" s="13" t="s">
        <v>948</v>
      </c>
      <c r="I2773" s="13" t="s">
        <v>949</v>
      </c>
      <c r="J2773" s="13" t="str">
        <f t="shared" si="216"/>
        <v>EXM-</v>
      </c>
      <c r="K2773" s="13" t="s">
        <v>23</v>
      </c>
      <c r="L2773" s="44">
        <v>75</v>
      </c>
      <c r="M2773" s="13" t="s">
        <v>26</v>
      </c>
      <c r="N2773" s="20" t="s">
        <v>366</v>
      </c>
      <c r="O2773" s="61">
        <v>82.654899999999998</v>
      </c>
      <c r="P2773" s="46">
        <f t="shared" si="217"/>
        <v>6199.12</v>
      </c>
      <c r="Q2773" s="20">
        <f t="shared" si="218"/>
        <v>6.4</v>
      </c>
      <c r="R2773" s="20">
        <f t="shared" si="219"/>
        <v>12.914828125</v>
      </c>
      <c r="S2773" s="18">
        <f t="shared" si="220"/>
        <v>968.61210937499993</v>
      </c>
      <c r="T2773" s="17" t="s">
        <v>694</v>
      </c>
      <c r="U2773" s="19" t="s">
        <v>124</v>
      </c>
    </row>
    <row r="2774" spans="1:21" ht="13.2" hidden="1">
      <c r="A2774" s="63" t="s">
        <v>4087</v>
      </c>
      <c r="B2774" s="11">
        <v>44627</v>
      </c>
      <c r="C2774" s="12">
        <v>44616</v>
      </c>
      <c r="D2774" s="13" t="s">
        <v>122</v>
      </c>
      <c r="E2774" s="13" t="s">
        <v>123</v>
      </c>
      <c r="G2774" s="10" t="s">
        <v>4919</v>
      </c>
      <c r="H2774" s="13" t="s">
        <v>1068</v>
      </c>
      <c r="I2774" s="13" t="s">
        <v>1087</v>
      </c>
      <c r="J2774" s="13" t="str">
        <f t="shared" si="216"/>
        <v>EXM-</v>
      </c>
      <c r="K2774" s="13" t="s">
        <v>23</v>
      </c>
      <c r="L2774" s="44">
        <v>75</v>
      </c>
      <c r="M2774" s="13" t="s">
        <v>26</v>
      </c>
      <c r="N2774" s="20" t="s">
        <v>366</v>
      </c>
      <c r="O2774" s="61">
        <v>82.654899999999998</v>
      </c>
      <c r="P2774" s="46">
        <f t="shared" si="217"/>
        <v>6199.12</v>
      </c>
      <c r="Q2774" s="20">
        <f t="shared" si="218"/>
        <v>6.4</v>
      </c>
      <c r="R2774" s="20">
        <f t="shared" si="219"/>
        <v>12.914828125</v>
      </c>
      <c r="S2774" s="18">
        <f t="shared" si="220"/>
        <v>968.61210937499993</v>
      </c>
      <c r="T2774" s="17" t="s">
        <v>694</v>
      </c>
      <c r="U2774" s="19" t="s">
        <v>124</v>
      </c>
    </row>
    <row r="2775" spans="1:21" ht="13.2" hidden="1">
      <c r="A2775" s="64" t="s">
        <v>5743</v>
      </c>
      <c r="B2775" s="11">
        <v>44678</v>
      </c>
      <c r="C2775" s="12">
        <v>44652</v>
      </c>
      <c r="D2775" s="13" t="s">
        <v>122</v>
      </c>
      <c r="E2775" s="13" t="s">
        <v>123</v>
      </c>
      <c r="G2775" s="10" t="s">
        <v>6038</v>
      </c>
      <c r="H2775" s="13" t="s">
        <v>948</v>
      </c>
      <c r="I2775" s="13" t="s">
        <v>949</v>
      </c>
      <c r="J2775" s="13" t="str">
        <f t="shared" si="216"/>
        <v>EXM-</v>
      </c>
      <c r="K2775" s="13" t="s">
        <v>23</v>
      </c>
      <c r="L2775" s="44">
        <v>75</v>
      </c>
      <c r="M2775" s="13" t="s">
        <v>26</v>
      </c>
      <c r="N2775" s="20" t="s">
        <v>366</v>
      </c>
      <c r="O2775" s="61">
        <v>82.654899999999998</v>
      </c>
      <c r="P2775" s="46">
        <f t="shared" si="217"/>
        <v>6199.12</v>
      </c>
      <c r="Q2775" s="20">
        <f t="shared" si="218"/>
        <v>6.4</v>
      </c>
      <c r="R2775" s="20">
        <f t="shared" si="219"/>
        <v>12.914828125</v>
      </c>
      <c r="S2775" s="18">
        <f t="shared" si="220"/>
        <v>968.61210937499993</v>
      </c>
      <c r="T2775" s="17" t="s">
        <v>694</v>
      </c>
      <c r="U2775" s="19" t="s">
        <v>124</v>
      </c>
    </row>
    <row r="2776" spans="1:21" ht="13.2" hidden="1">
      <c r="A2776" s="64" t="s">
        <v>5744</v>
      </c>
      <c r="B2776" s="11">
        <v>44672</v>
      </c>
      <c r="C2776" s="12">
        <v>44652</v>
      </c>
      <c r="D2776" s="13" t="s">
        <v>122</v>
      </c>
      <c r="E2776" s="13" t="s">
        <v>123</v>
      </c>
      <c r="G2776" s="10" t="s">
        <v>6039</v>
      </c>
      <c r="H2776" s="13" t="s">
        <v>1068</v>
      </c>
      <c r="I2776" s="13" t="s">
        <v>1087</v>
      </c>
      <c r="J2776" s="13" t="str">
        <f t="shared" si="216"/>
        <v>EXM-</v>
      </c>
      <c r="K2776" s="13" t="s">
        <v>23</v>
      </c>
      <c r="L2776" s="44">
        <v>50</v>
      </c>
      <c r="M2776" s="13" t="s">
        <v>26</v>
      </c>
      <c r="N2776" s="20" t="s">
        <v>366</v>
      </c>
      <c r="O2776" s="61">
        <v>82.654899999999998</v>
      </c>
      <c r="P2776" s="46">
        <f t="shared" si="217"/>
        <v>4132.75</v>
      </c>
      <c r="Q2776" s="20">
        <f t="shared" si="218"/>
        <v>6.4</v>
      </c>
      <c r="R2776" s="20">
        <f t="shared" si="219"/>
        <v>12.914828125</v>
      </c>
      <c r="S2776" s="18">
        <f t="shared" si="220"/>
        <v>645.74140624999995</v>
      </c>
      <c r="T2776" s="17" t="s">
        <v>694</v>
      </c>
      <c r="U2776" s="19" t="s">
        <v>124</v>
      </c>
    </row>
    <row r="2777" spans="1:21" ht="13.2" hidden="1">
      <c r="A2777" s="63" t="s">
        <v>2205</v>
      </c>
      <c r="B2777" s="11">
        <v>44567</v>
      </c>
      <c r="C2777" s="12">
        <v>44559</v>
      </c>
      <c r="D2777" s="69" t="s">
        <v>254</v>
      </c>
      <c r="E2777" s="13" t="s">
        <v>255</v>
      </c>
      <c r="G2777" s="69" t="s">
        <v>2392</v>
      </c>
      <c r="H2777" s="13" t="s">
        <v>1573</v>
      </c>
      <c r="I2777" s="13" t="s">
        <v>1574</v>
      </c>
      <c r="J2777" s="13" t="str">
        <f t="shared" si="216"/>
        <v>MISC</v>
      </c>
      <c r="K2777" s="13" t="s">
        <v>23</v>
      </c>
      <c r="L2777" s="44">
        <v>50</v>
      </c>
      <c r="M2777" s="13" t="s">
        <v>365</v>
      </c>
      <c r="N2777" s="20" t="s">
        <v>366</v>
      </c>
      <c r="O2777" s="61">
        <v>87.179500000000004</v>
      </c>
      <c r="P2777" s="46">
        <f t="shared" si="217"/>
        <v>4358.9799999999996</v>
      </c>
      <c r="Q2777" s="20">
        <f t="shared" si="218"/>
        <v>6.4</v>
      </c>
      <c r="R2777" s="20">
        <f t="shared" si="219"/>
        <v>13.621796874999999</v>
      </c>
      <c r="S2777" s="18">
        <f t="shared" si="220"/>
        <v>681.08984375</v>
      </c>
      <c r="T2777" s="17" t="s">
        <v>694</v>
      </c>
      <c r="U2777" s="19" t="s">
        <v>48</v>
      </c>
    </row>
    <row r="2778" spans="1:21" ht="13.2" hidden="1">
      <c r="A2778" s="63" t="s">
        <v>1604</v>
      </c>
      <c r="B2778" s="11">
        <v>44576</v>
      </c>
      <c r="C2778" s="12">
        <v>44533</v>
      </c>
      <c r="D2778" s="69" t="s">
        <v>122</v>
      </c>
      <c r="E2778" s="13" t="s">
        <v>123</v>
      </c>
      <c r="G2778" s="69" t="s">
        <v>2264</v>
      </c>
      <c r="H2778" s="13" t="s">
        <v>398</v>
      </c>
      <c r="I2778" s="13" t="s">
        <v>399</v>
      </c>
      <c r="J2778" s="13" t="str">
        <f t="shared" si="216"/>
        <v>EXM-</v>
      </c>
      <c r="K2778" s="13" t="s">
        <v>23</v>
      </c>
      <c r="L2778" s="44">
        <v>275</v>
      </c>
      <c r="M2778" s="13" t="s">
        <v>26</v>
      </c>
      <c r="N2778" s="20" t="s">
        <v>366</v>
      </c>
      <c r="O2778" s="61">
        <v>90.531000000000006</v>
      </c>
      <c r="P2778" s="46">
        <f t="shared" si="217"/>
        <v>24896.03</v>
      </c>
      <c r="Q2778" s="20">
        <f t="shared" si="218"/>
        <v>6.4</v>
      </c>
      <c r="R2778" s="20">
        <f t="shared" si="219"/>
        <v>14.145468750000001</v>
      </c>
      <c r="S2778" s="18">
        <f t="shared" si="220"/>
        <v>3890.0039062500005</v>
      </c>
      <c r="T2778" s="17" t="s">
        <v>694</v>
      </c>
      <c r="U2778" s="19" t="s">
        <v>124</v>
      </c>
    </row>
    <row r="2779" spans="1:21" ht="13.2" hidden="1">
      <c r="A2779" s="40" t="s">
        <v>3291</v>
      </c>
      <c r="B2779" s="47">
        <v>44614</v>
      </c>
      <c r="C2779" s="12">
        <v>44558</v>
      </c>
      <c r="D2779" s="13" t="s">
        <v>122</v>
      </c>
      <c r="E2779" s="13" t="s">
        <v>123</v>
      </c>
      <c r="G2779" s="10" t="s">
        <v>3454</v>
      </c>
      <c r="H2779" s="40" t="s">
        <v>398</v>
      </c>
      <c r="I2779" s="47" t="s">
        <v>399</v>
      </c>
      <c r="J2779" s="13" t="str">
        <f t="shared" si="216"/>
        <v>EXM-</v>
      </c>
      <c r="K2779" s="40" t="s">
        <v>23</v>
      </c>
      <c r="L2779" s="52">
        <v>125</v>
      </c>
      <c r="M2779" s="40" t="s">
        <v>26</v>
      </c>
      <c r="N2779" s="39" t="s">
        <v>366</v>
      </c>
      <c r="O2779" s="56">
        <v>90.531000000000006</v>
      </c>
      <c r="P2779" s="46">
        <f t="shared" si="217"/>
        <v>11316.38</v>
      </c>
      <c r="Q2779" s="20">
        <f t="shared" si="218"/>
        <v>6.4</v>
      </c>
      <c r="R2779" s="20">
        <f t="shared" si="219"/>
        <v>14.145468750000001</v>
      </c>
      <c r="S2779" s="18">
        <f t="shared" si="220"/>
        <v>1768.1835937500002</v>
      </c>
      <c r="T2779" s="17" t="s">
        <v>694</v>
      </c>
      <c r="U2779" s="40" t="s">
        <v>124</v>
      </c>
    </row>
    <row r="2780" spans="1:21" ht="13.2" hidden="1">
      <c r="A2780" s="64" t="s">
        <v>5745</v>
      </c>
      <c r="B2780" s="11">
        <v>44681</v>
      </c>
      <c r="C2780" s="12">
        <v>44628</v>
      </c>
      <c r="D2780" s="13" t="s">
        <v>122</v>
      </c>
      <c r="E2780" s="13" t="s">
        <v>123</v>
      </c>
      <c r="G2780" s="10" t="s">
        <v>6040</v>
      </c>
      <c r="H2780" s="13" t="s">
        <v>398</v>
      </c>
      <c r="I2780" s="13" t="s">
        <v>399</v>
      </c>
      <c r="J2780" s="13" t="str">
        <f t="shared" si="216"/>
        <v>EXM-</v>
      </c>
      <c r="K2780" s="13" t="s">
        <v>23</v>
      </c>
      <c r="L2780" s="44">
        <v>200</v>
      </c>
      <c r="M2780" s="13" t="s">
        <v>26</v>
      </c>
      <c r="N2780" s="20" t="s">
        <v>366</v>
      </c>
      <c r="O2780" s="61">
        <v>90.531000000000006</v>
      </c>
      <c r="P2780" s="46">
        <f t="shared" si="217"/>
        <v>18106.2</v>
      </c>
      <c r="Q2780" s="20">
        <f t="shared" si="218"/>
        <v>6.4</v>
      </c>
      <c r="R2780" s="20">
        <f t="shared" si="219"/>
        <v>14.145468750000001</v>
      </c>
      <c r="S2780" s="18">
        <f t="shared" si="220"/>
        <v>2829.09375</v>
      </c>
      <c r="T2780" s="17" t="s">
        <v>694</v>
      </c>
      <c r="U2780" s="19" t="s">
        <v>124</v>
      </c>
    </row>
    <row r="2781" spans="1:21" ht="13.2" hidden="1">
      <c r="A2781" s="63" t="s">
        <v>1633</v>
      </c>
      <c r="B2781" s="11">
        <v>44573</v>
      </c>
      <c r="C2781" s="12">
        <v>44544</v>
      </c>
      <c r="D2781" s="69" t="s">
        <v>122</v>
      </c>
      <c r="E2781" s="13" t="s">
        <v>123</v>
      </c>
      <c r="G2781" s="69" t="s">
        <v>2275</v>
      </c>
      <c r="H2781" s="13" t="s">
        <v>125</v>
      </c>
      <c r="I2781" s="13" t="s">
        <v>126</v>
      </c>
      <c r="J2781" s="13" t="str">
        <f t="shared" si="216"/>
        <v>INM-</v>
      </c>
      <c r="K2781" s="13" t="s">
        <v>23</v>
      </c>
      <c r="L2781" s="44">
        <v>1350</v>
      </c>
      <c r="M2781" s="13" t="s">
        <v>26</v>
      </c>
      <c r="N2781" s="20" t="s">
        <v>366</v>
      </c>
      <c r="O2781" s="61">
        <v>92.743399999999994</v>
      </c>
      <c r="P2781" s="46">
        <f t="shared" si="217"/>
        <v>125203.59</v>
      </c>
      <c r="Q2781" s="20">
        <f t="shared" si="218"/>
        <v>6.4</v>
      </c>
      <c r="R2781" s="20">
        <f t="shared" si="219"/>
        <v>14.491156249999998</v>
      </c>
      <c r="S2781" s="18">
        <f t="shared" si="220"/>
        <v>19563.060937499999</v>
      </c>
      <c r="T2781" s="17" t="s">
        <v>694</v>
      </c>
      <c r="U2781" s="19" t="s">
        <v>64</v>
      </c>
    </row>
    <row r="2782" spans="1:21" ht="13.2" hidden="1">
      <c r="A2782" s="64" t="s">
        <v>1634</v>
      </c>
      <c r="B2782" s="11">
        <v>44583</v>
      </c>
      <c r="C2782" s="12">
        <v>44558</v>
      </c>
      <c r="D2782" s="69" t="s">
        <v>122</v>
      </c>
      <c r="E2782" s="13" t="s">
        <v>123</v>
      </c>
      <c r="G2782" s="69" t="s">
        <v>2276</v>
      </c>
      <c r="H2782" s="13" t="s">
        <v>125</v>
      </c>
      <c r="I2782" s="13" t="s">
        <v>126</v>
      </c>
      <c r="J2782" s="13" t="str">
        <f t="shared" si="216"/>
        <v>INM-</v>
      </c>
      <c r="K2782" s="13" t="s">
        <v>23</v>
      </c>
      <c r="L2782" s="44">
        <v>1350</v>
      </c>
      <c r="M2782" s="13" t="s">
        <v>26</v>
      </c>
      <c r="N2782" s="20" t="s">
        <v>366</v>
      </c>
      <c r="O2782" s="61">
        <v>92.743399999999994</v>
      </c>
      <c r="P2782" s="46">
        <f t="shared" si="217"/>
        <v>125203.59</v>
      </c>
      <c r="Q2782" s="20">
        <f t="shared" si="218"/>
        <v>6.4</v>
      </c>
      <c r="R2782" s="20">
        <f t="shared" si="219"/>
        <v>14.491156249999998</v>
      </c>
      <c r="S2782" s="18">
        <f t="shared" si="220"/>
        <v>19563.060937499999</v>
      </c>
      <c r="T2782" s="17" t="s">
        <v>694</v>
      </c>
      <c r="U2782" s="19" t="s">
        <v>64</v>
      </c>
    </row>
    <row r="2783" spans="1:21" ht="13.2" hidden="1">
      <c r="A2783" s="40" t="s">
        <v>3292</v>
      </c>
      <c r="B2783" s="47">
        <v>44617</v>
      </c>
      <c r="C2783" s="12">
        <v>44581</v>
      </c>
      <c r="D2783" s="13" t="s">
        <v>122</v>
      </c>
      <c r="E2783" s="13" t="s">
        <v>123</v>
      </c>
      <c r="G2783" s="10" t="s">
        <v>3453</v>
      </c>
      <c r="H2783" s="40" t="s">
        <v>125</v>
      </c>
      <c r="I2783" s="47" t="s">
        <v>126</v>
      </c>
      <c r="J2783" s="13" t="str">
        <f t="shared" si="216"/>
        <v>INM-</v>
      </c>
      <c r="K2783" s="40" t="s">
        <v>23</v>
      </c>
      <c r="L2783" s="52">
        <v>750</v>
      </c>
      <c r="M2783" s="40" t="s">
        <v>26</v>
      </c>
      <c r="N2783" s="39" t="s">
        <v>366</v>
      </c>
      <c r="O2783" s="56">
        <v>92.743399999999994</v>
      </c>
      <c r="P2783" s="46">
        <f t="shared" si="217"/>
        <v>69557.55</v>
      </c>
      <c r="Q2783" s="20">
        <f t="shared" si="218"/>
        <v>6.4</v>
      </c>
      <c r="R2783" s="20">
        <f t="shared" si="219"/>
        <v>14.491156249999998</v>
      </c>
      <c r="S2783" s="18">
        <f t="shared" si="220"/>
        <v>10868.367187499998</v>
      </c>
      <c r="T2783" s="17" t="s">
        <v>694</v>
      </c>
      <c r="U2783" s="40" t="s">
        <v>64</v>
      </c>
    </row>
    <row r="2784" spans="1:21" ht="13.2" hidden="1">
      <c r="A2784" s="64" t="s">
        <v>5746</v>
      </c>
      <c r="B2784" s="11">
        <v>44655</v>
      </c>
      <c r="C2784" s="12">
        <v>44628</v>
      </c>
      <c r="D2784" s="13" t="s">
        <v>122</v>
      </c>
      <c r="E2784" s="13" t="s">
        <v>123</v>
      </c>
      <c r="G2784" s="10" t="s">
        <v>6041</v>
      </c>
      <c r="H2784" s="13" t="s">
        <v>125</v>
      </c>
      <c r="I2784" s="13" t="s">
        <v>126</v>
      </c>
      <c r="J2784" s="13" t="str">
        <f t="shared" si="216"/>
        <v>INM-</v>
      </c>
      <c r="K2784" s="13" t="s">
        <v>23</v>
      </c>
      <c r="L2784" s="44">
        <v>650</v>
      </c>
      <c r="M2784" s="13" t="s">
        <v>26</v>
      </c>
      <c r="N2784" s="20" t="s">
        <v>366</v>
      </c>
      <c r="O2784" s="61">
        <v>92.743399999999994</v>
      </c>
      <c r="P2784" s="46">
        <f t="shared" si="217"/>
        <v>60283.21</v>
      </c>
      <c r="Q2784" s="20">
        <f t="shared" si="218"/>
        <v>6.4</v>
      </c>
      <c r="R2784" s="20">
        <f t="shared" si="219"/>
        <v>14.491156249999998</v>
      </c>
      <c r="S2784" s="18">
        <f t="shared" si="220"/>
        <v>9419.2515624999978</v>
      </c>
      <c r="T2784" s="17" t="s">
        <v>694</v>
      </c>
      <c r="U2784" s="19" t="s">
        <v>64</v>
      </c>
    </row>
    <row r="2785" spans="1:21" ht="13.2" hidden="1">
      <c r="A2785" s="64" t="s">
        <v>5747</v>
      </c>
      <c r="B2785" s="11">
        <v>44667</v>
      </c>
      <c r="C2785" s="12">
        <v>44635</v>
      </c>
      <c r="D2785" s="13" t="s">
        <v>122</v>
      </c>
      <c r="E2785" s="13" t="s">
        <v>123</v>
      </c>
      <c r="G2785" s="10" t="s">
        <v>6042</v>
      </c>
      <c r="H2785" s="13" t="s">
        <v>125</v>
      </c>
      <c r="I2785" s="13" t="s">
        <v>126</v>
      </c>
      <c r="J2785" s="13" t="str">
        <f t="shared" si="216"/>
        <v>INM-</v>
      </c>
      <c r="K2785" s="13" t="s">
        <v>23</v>
      </c>
      <c r="L2785" s="44">
        <v>600</v>
      </c>
      <c r="M2785" s="13" t="s">
        <v>26</v>
      </c>
      <c r="N2785" s="20" t="s">
        <v>366</v>
      </c>
      <c r="O2785" s="61">
        <v>92.743399999999994</v>
      </c>
      <c r="P2785" s="46">
        <f t="shared" si="217"/>
        <v>55646.04</v>
      </c>
      <c r="Q2785" s="20">
        <f t="shared" si="218"/>
        <v>6.4</v>
      </c>
      <c r="R2785" s="20">
        <f t="shared" si="219"/>
        <v>14.491156249999998</v>
      </c>
      <c r="S2785" s="18">
        <f t="shared" si="220"/>
        <v>8694.6937499999985</v>
      </c>
      <c r="T2785" s="17" t="s">
        <v>694</v>
      </c>
      <c r="U2785" s="19" t="s">
        <v>64</v>
      </c>
    </row>
    <row r="2786" spans="1:21" ht="13.2" hidden="1">
      <c r="A2786" s="63" t="s">
        <v>4088</v>
      </c>
      <c r="B2786" s="11">
        <v>44630</v>
      </c>
      <c r="C2786" s="12">
        <v>44627</v>
      </c>
      <c r="D2786" s="13" t="s">
        <v>205</v>
      </c>
      <c r="E2786" s="13" t="s">
        <v>206</v>
      </c>
      <c r="G2786" s="10" t="s">
        <v>4915</v>
      </c>
      <c r="H2786" s="13" t="s">
        <v>4615</v>
      </c>
      <c r="I2786" s="13" t="s">
        <v>4616</v>
      </c>
      <c r="J2786" s="13" t="str">
        <f t="shared" si="216"/>
        <v>MISC</v>
      </c>
      <c r="K2786" s="13" t="s">
        <v>23</v>
      </c>
      <c r="L2786" s="44">
        <v>80</v>
      </c>
      <c r="M2786" s="13" t="s">
        <v>365</v>
      </c>
      <c r="N2786" s="20" t="s">
        <v>366</v>
      </c>
      <c r="O2786" s="61">
        <v>99.741399999999999</v>
      </c>
      <c r="P2786" s="46">
        <f t="shared" si="217"/>
        <v>7979.31</v>
      </c>
      <c r="Q2786" s="20">
        <f t="shared" si="218"/>
        <v>6.4</v>
      </c>
      <c r="R2786" s="20">
        <f t="shared" si="219"/>
        <v>15.58459375</v>
      </c>
      <c r="S2786" s="18">
        <f t="shared" si="220"/>
        <v>1246.7674999999999</v>
      </c>
      <c r="T2786" s="17" t="s">
        <v>694</v>
      </c>
      <c r="U2786" s="19" t="s">
        <v>48</v>
      </c>
    </row>
    <row r="2787" spans="1:21" ht="13.2" hidden="1">
      <c r="A2787" s="64" t="s">
        <v>5748</v>
      </c>
      <c r="B2787" s="11">
        <v>44671</v>
      </c>
      <c r="C2787" s="12">
        <v>44665</v>
      </c>
      <c r="D2787" s="13" t="s">
        <v>205</v>
      </c>
      <c r="E2787" s="13" t="s">
        <v>206</v>
      </c>
      <c r="G2787" s="10" t="s">
        <v>6026</v>
      </c>
      <c r="H2787" s="13" t="s">
        <v>4615</v>
      </c>
      <c r="I2787" s="13" t="s">
        <v>4616</v>
      </c>
      <c r="J2787" s="13" t="str">
        <f t="shared" si="216"/>
        <v>MISC</v>
      </c>
      <c r="K2787" s="13" t="s">
        <v>23</v>
      </c>
      <c r="L2787" s="44">
        <v>30</v>
      </c>
      <c r="M2787" s="13" t="s">
        <v>365</v>
      </c>
      <c r="N2787" s="20" t="s">
        <v>366</v>
      </c>
      <c r="O2787" s="61">
        <v>99.741399999999999</v>
      </c>
      <c r="P2787" s="46">
        <f t="shared" si="217"/>
        <v>2992.24</v>
      </c>
      <c r="Q2787" s="20">
        <f t="shared" si="218"/>
        <v>6.4</v>
      </c>
      <c r="R2787" s="20">
        <f t="shared" si="219"/>
        <v>15.58459375</v>
      </c>
      <c r="S2787" s="18">
        <f t="shared" si="220"/>
        <v>467.53781249999997</v>
      </c>
      <c r="T2787" s="17" t="s">
        <v>694</v>
      </c>
      <c r="U2787" s="19" t="s">
        <v>48</v>
      </c>
    </row>
    <row r="2788" spans="1:21" ht="13.2" hidden="1">
      <c r="A2788" s="63" t="s">
        <v>5749</v>
      </c>
      <c r="B2788" s="11">
        <v>44671</v>
      </c>
      <c r="C2788" s="12">
        <v>44665</v>
      </c>
      <c r="D2788" s="13" t="s">
        <v>205</v>
      </c>
      <c r="E2788" s="13" t="s">
        <v>206</v>
      </c>
      <c r="G2788" s="10" t="s">
        <v>6026</v>
      </c>
      <c r="H2788" s="13" t="s">
        <v>4615</v>
      </c>
      <c r="I2788" s="13" t="s">
        <v>4616</v>
      </c>
      <c r="J2788" s="13" t="str">
        <f t="shared" si="216"/>
        <v>MISC</v>
      </c>
      <c r="K2788" s="13" t="s">
        <v>23</v>
      </c>
      <c r="L2788" s="44">
        <v>80</v>
      </c>
      <c r="M2788" s="13" t="s">
        <v>365</v>
      </c>
      <c r="N2788" s="20" t="s">
        <v>366</v>
      </c>
      <c r="O2788" s="61">
        <v>99.741399999999999</v>
      </c>
      <c r="P2788" s="46">
        <f t="shared" si="217"/>
        <v>7979.31</v>
      </c>
      <c r="Q2788" s="20">
        <f t="shared" si="218"/>
        <v>6.4</v>
      </c>
      <c r="R2788" s="20">
        <f t="shared" si="219"/>
        <v>15.58459375</v>
      </c>
      <c r="S2788" s="18">
        <f t="shared" si="220"/>
        <v>1246.7674999999999</v>
      </c>
      <c r="T2788" s="17" t="s">
        <v>694</v>
      </c>
      <c r="U2788" s="19" t="s">
        <v>48</v>
      </c>
    </row>
    <row r="2789" spans="1:21" ht="13.2" hidden="1">
      <c r="A2789" s="64" t="s">
        <v>1637</v>
      </c>
      <c r="B2789" s="11">
        <v>44576</v>
      </c>
      <c r="C2789" s="12">
        <v>44537</v>
      </c>
      <c r="D2789" s="69" t="s">
        <v>122</v>
      </c>
      <c r="E2789" s="13" t="s">
        <v>123</v>
      </c>
      <c r="G2789" s="69" t="s">
        <v>2273</v>
      </c>
      <c r="H2789" s="13" t="s">
        <v>950</v>
      </c>
      <c r="I2789" s="13" t="s">
        <v>951</v>
      </c>
      <c r="J2789" s="13" t="str">
        <f t="shared" si="216"/>
        <v>INM-</v>
      </c>
      <c r="K2789" s="13" t="s">
        <v>23</v>
      </c>
      <c r="L2789" s="44">
        <v>75</v>
      </c>
      <c r="M2789" s="13" t="s">
        <v>26</v>
      </c>
      <c r="N2789" s="20" t="s">
        <v>366</v>
      </c>
      <c r="O2789" s="61">
        <v>99.822999999999993</v>
      </c>
      <c r="P2789" s="46">
        <f t="shared" si="217"/>
        <v>7486.73</v>
      </c>
      <c r="Q2789" s="20">
        <f t="shared" si="218"/>
        <v>6.4</v>
      </c>
      <c r="R2789" s="20">
        <f t="shared" si="219"/>
        <v>15.597343749999999</v>
      </c>
      <c r="S2789" s="18">
        <f t="shared" si="220"/>
        <v>1169.80078125</v>
      </c>
      <c r="T2789" s="17" t="s">
        <v>694</v>
      </c>
      <c r="U2789" s="19" t="s">
        <v>64</v>
      </c>
    </row>
    <row r="2790" spans="1:21" ht="13.2" hidden="1">
      <c r="A2790" s="63" t="s">
        <v>1638</v>
      </c>
      <c r="B2790" s="11">
        <v>44569</v>
      </c>
      <c r="C2790" s="12">
        <v>44557</v>
      </c>
      <c r="D2790" s="69" t="s">
        <v>122</v>
      </c>
      <c r="E2790" s="13" t="s">
        <v>123</v>
      </c>
      <c r="G2790" s="69" t="s">
        <v>2268</v>
      </c>
      <c r="H2790" s="13" t="s">
        <v>950</v>
      </c>
      <c r="I2790" s="13" t="s">
        <v>951</v>
      </c>
      <c r="J2790" s="13" t="str">
        <f t="shared" si="216"/>
        <v>INM-</v>
      </c>
      <c r="K2790" s="13" t="s">
        <v>23</v>
      </c>
      <c r="L2790" s="44">
        <v>150</v>
      </c>
      <c r="M2790" s="13" t="s">
        <v>26</v>
      </c>
      <c r="N2790" s="13" t="s">
        <v>366</v>
      </c>
      <c r="O2790" s="62">
        <v>99.822999999999993</v>
      </c>
      <c r="P2790" s="46">
        <f t="shared" si="217"/>
        <v>14973.45</v>
      </c>
      <c r="Q2790" s="20">
        <f t="shared" si="218"/>
        <v>6.4</v>
      </c>
      <c r="R2790" s="20">
        <f t="shared" si="219"/>
        <v>15.597343749999999</v>
      </c>
      <c r="S2790" s="18">
        <f t="shared" si="220"/>
        <v>2339.6015625</v>
      </c>
      <c r="T2790" s="17" t="s">
        <v>694</v>
      </c>
      <c r="U2790" s="19" t="s">
        <v>64</v>
      </c>
    </row>
    <row r="2791" spans="1:21" ht="13.2" hidden="1">
      <c r="A2791" s="64" t="s">
        <v>5750</v>
      </c>
      <c r="B2791" s="11">
        <v>44659</v>
      </c>
      <c r="C2791" s="12">
        <v>44628</v>
      </c>
      <c r="D2791" s="13" t="s">
        <v>122</v>
      </c>
      <c r="E2791" s="13" t="s">
        <v>123</v>
      </c>
      <c r="G2791" s="10" t="s">
        <v>6043</v>
      </c>
      <c r="H2791" s="13" t="s">
        <v>950</v>
      </c>
      <c r="I2791" s="13" t="s">
        <v>951</v>
      </c>
      <c r="J2791" s="13" t="str">
        <f t="shared" si="216"/>
        <v>INM-</v>
      </c>
      <c r="K2791" s="13" t="s">
        <v>23</v>
      </c>
      <c r="L2791" s="44">
        <v>300</v>
      </c>
      <c r="M2791" s="13" t="s">
        <v>26</v>
      </c>
      <c r="N2791" s="20" t="s">
        <v>366</v>
      </c>
      <c r="O2791" s="61">
        <v>99.822999999999993</v>
      </c>
      <c r="P2791" s="46">
        <f t="shared" si="217"/>
        <v>29946.9</v>
      </c>
      <c r="Q2791" s="20">
        <f t="shared" si="218"/>
        <v>6.4</v>
      </c>
      <c r="R2791" s="20">
        <f t="shared" si="219"/>
        <v>15.597343749999999</v>
      </c>
      <c r="S2791" s="18">
        <f t="shared" si="220"/>
        <v>4679.203125</v>
      </c>
      <c r="T2791" s="17" t="s">
        <v>694</v>
      </c>
      <c r="U2791" s="19" t="s">
        <v>64</v>
      </c>
    </row>
    <row r="2792" spans="1:21" ht="13.2" hidden="1">
      <c r="A2792" s="64" t="s">
        <v>5751</v>
      </c>
      <c r="B2792" s="11">
        <v>44676</v>
      </c>
      <c r="C2792" s="12">
        <v>44652</v>
      </c>
      <c r="D2792" s="13" t="s">
        <v>122</v>
      </c>
      <c r="E2792" s="13" t="s">
        <v>123</v>
      </c>
      <c r="G2792" s="10" t="s">
        <v>6035</v>
      </c>
      <c r="H2792" s="13" t="s">
        <v>950</v>
      </c>
      <c r="I2792" s="13" t="s">
        <v>951</v>
      </c>
      <c r="J2792" s="13" t="str">
        <f t="shared" si="216"/>
        <v>INM-</v>
      </c>
      <c r="K2792" s="13" t="s">
        <v>23</v>
      </c>
      <c r="L2792" s="44">
        <v>150</v>
      </c>
      <c r="M2792" s="13" t="s">
        <v>26</v>
      </c>
      <c r="N2792" s="20" t="s">
        <v>366</v>
      </c>
      <c r="O2792" s="61">
        <v>99.822999999999993</v>
      </c>
      <c r="P2792" s="46">
        <f t="shared" si="217"/>
        <v>14973.45</v>
      </c>
      <c r="Q2792" s="20">
        <f t="shared" si="218"/>
        <v>6.4</v>
      </c>
      <c r="R2792" s="20">
        <f t="shared" si="219"/>
        <v>15.597343749999999</v>
      </c>
      <c r="S2792" s="18">
        <f t="shared" si="220"/>
        <v>2339.6015625</v>
      </c>
      <c r="T2792" s="17" t="s">
        <v>694</v>
      </c>
      <c r="U2792" s="19" t="s">
        <v>64</v>
      </c>
    </row>
    <row r="2793" spans="1:21" ht="13.2" hidden="1">
      <c r="A2793" s="63" t="s">
        <v>4089</v>
      </c>
      <c r="B2793" s="11">
        <v>44629</v>
      </c>
      <c r="C2793" s="12">
        <v>44621</v>
      </c>
      <c r="D2793" s="13" t="s">
        <v>122</v>
      </c>
      <c r="E2793" s="13" t="s">
        <v>123</v>
      </c>
      <c r="G2793" s="10" t="s">
        <v>4920</v>
      </c>
      <c r="H2793" s="13" t="s">
        <v>4617</v>
      </c>
      <c r="I2793" s="13" t="s">
        <v>4618</v>
      </c>
      <c r="J2793" s="13" t="str">
        <f t="shared" si="216"/>
        <v>EXM-</v>
      </c>
      <c r="K2793" s="13" t="s">
        <v>23</v>
      </c>
      <c r="L2793" s="44">
        <v>250</v>
      </c>
      <c r="M2793" s="13" t="s">
        <v>26</v>
      </c>
      <c r="N2793" s="20" t="s">
        <v>366</v>
      </c>
      <c r="O2793" s="61">
        <v>102.0354</v>
      </c>
      <c r="P2793" s="46">
        <f t="shared" si="217"/>
        <v>25508.85</v>
      </c>
      <c r="Q2793" s="20">
        <f t="shared" si="218"/>
        <v>6.4</v>
      </c>
      <c r="R2793" s="20">
        <f t="shared" si="219"/>
        <v>15.943031249999999</v>
      </c>
      <c r="S2793" s="18">
        <f t="shared" si="220"/>
        <v>3985.7578124999995</v>
      </c>
      <c r="T2793" s="17" t="s">
        <v>694</v>
      </c>
      <c r="U2793" s="19" t="s">
        <v>124</v>
      </c>
    </row>
    <row r="2794" spans="1:21" ht="13.2" hidden="1">
      <c r="A2794" s="63" t="s">
        <v>4090</v>
      </c>
      <c r="B2794" s="11">
        <v>44645</v>
      </c>
      <c r="C2794" s="12">
        <v>44628</v>
      </c>
      <c r="D2794" s="13" t="s">
        <v>122</v>
      </c>
      <c r="E2794" s="13" t="s">
        <v>123</v>
      </c>
      <c r="G2794" s="10" t="s">
        <v>4666</v>
      </c>
      <c r="H2794" s="13" t="s">
        <v>4617</v>
      </c>
      <c r="I2794" s="13" t="s">
        <v>4618</v>
      </c>
      <c r="J2794" s="13" t="str">
        <f t="shared" si="216"/>
        <v>EXM-</v>
      </c>
      <c r="K2794" s="13" t="s">
        <v>23</v>
      </c>
      <c r="L2794" s="44">
        <v>250</v>
      </c>
      <c r="M2794" s="13" t="s">
        <v>26</v>
      </c>
      <c r="N2794" s="13" t="s">
        <v>366</v>
      </c>
      <c r="O2794" s="62">
        <v>102.0354</v>
      </c>
      <c r="P2794" s="46">
        <f t="shared" si="217"/>
        <v>25508.85</v>
      </c>
      <c r="Q2794" s="20">
        <f t="shared" si="218"/>
        <v>6.4</v>
      </c>
      <c r="R2794" s="20">
        <f t="shared" si="219"/>
        <v>15.943031249999999</v>
      </c>
      <c r="S2794" s="18">
        <f t="shared" si="220"/>
        <v>3985.7578124999995</v>
      </c>
      <c r="T2794" s="17" t="s">
        <v>694</v>
      </c>
      <c r="U2794" s="19" t="s">
        <v>124</v>
      </c>
    </row>
    <row r="2795" spans="1:21" ht="13.2" hidden="1">
      <c r="A2795" s="63" t="s">
        <v>5752</v>
      </c>
      <c r="B2795" s="11">
        <v>44672</v>
      </c>
      <c r="C2795" s="12">
        <v>44652</v>
      </c>
      <c r="D2795" s="13" t="s">
        <v>122</v>
      </c>
      <c r="E2795" s="13" t="s">
        <v>123</v>
      </c>
      <c r="G2795" s="10" t="s">
        <v>6039</v>
      </c>
      <c r="H2795" s="13" t="s">
        <v>4617</v>
      </c>
      <c r="I2795" s="13" t="s">
        <v>4618</v>
      </c>
      <c r="J2795" s="13" t="str">
        <f t="shared" si="216"/>
        <v>EXM-</v>
      </c>
      <c r="K2795" s="13" t="s">
        <v>23</v>
      </c>
      <c r="L2795" s="44">
        <v>100</v>
      </c>
      <c r="M2795" s="13" t="s">
        <v>26</v>
      </c>
      <c r="N2795" s="20" t="s">
        <v>366</v>
      </c>
      <c r="O2795" s="61">
        <v>102.0354</v>
      </c>
      <c r="P2795" s="46">
        <f t="shared" si="217"/>
        <v>10203.540000000001</v>
      </c>
      <c r="Q2795" s="20">
        <f t="shared" si="218"/>
        <v>6.4</v>
      </c>
      <c r="R2795" s="20">
        <f t="shared" si="219"/>
        <v>15.943031249999999</v>
      </c>
      <c r="S2795" s="18">
        <f t="shared" si="220"/>
        <v>1594.3031249999999</v>
      </c>
      <c r="T2795" s="17" t="s">
        <v>694</v>
      </c>
      <c r="U2795" s="19" t="s">
        <v>124</v>
      </c>
    </row>
    <row r="2796" spans="1:21" ht="13.2" hidden="1">
      <c r="A2796" s="63" t="s">
        <v>1616</v>
      </c>
      <c r="B2796" s="11">
        <v>44569</v>
      </c>
      <c r="C2796" s="12">
        <v>44557</v>
      </c>
      <c r="D2796" s="69" t="s">
        <v>122</v>
      </c>
      <c r="E2796" s="13" t="s">
        <v>123</v>
      </c>
      <c r="G2796" s="69" t="s">
        <v>2268</v>
      </c>
      <c r="H2796" s="13" t="s">
        <v>759</v>
      </c>
      <c r="I2796" s="13" t="s">
        <v>760</v>
      </c>
      <c r="J2796" s="13" t="str">
        <f t="shared" si="216"/>
        <v>INM-</v>
      </c>
      <c r="K2796" s="13" t="s">
        <v>23</v>
      </c>
      <c r="L2796" s="44">
        <v>75</v>
      </c>
      <c r="M2796" s="13" t="s">
        <v>26</v>
      </c>
      <c r="N2796" s="20" t="s">
        <v>366</v>
      </c>
      <c r="O2796" s="61">
        <v>102.38939999999999</v>
      </c>
      <c r="P2796" s="46">
        <f t="shared" si="217"/>
        <v>7679.21</v>
      </c>
      <c r="Q2796" s="20">
        <f t="shared" si="218"/>
        <v>6.4</v>
      </c>
      <c r="R2796" s="20">
        <f t="shared" si="219"/>
        <v>15.998343749999998</v>
      </c>
      <c r="S2796" s="18">
        <f t="shared" si="220"/>
        <v>1199.8757812499998</v>
      </c>
      <c r="T2796" s="17" t="s">
        <v>694</v>
      </c>
      <c r="U2796" s="19" t="s">
        <v>64</v>
      </c>
    </row>
    <row r="2797" spans="1:21" ht="13.2" hidden="1">
      <c r="A2797" s="64" t="s">
        <v>1617</v>
      </c>
      <c r="B2797" s="11">
        <v>44581</v>
      </c>
      <c r="C2797" s="12">
        <v>44566</v>
      </c>
      <c r="D2797" s="69" t="s">
        <v>122</v>
      </c>
      <c r="E2797" s="13" t="s">
        <v>123</v>
      </c>
      <c r="G2797" s="69" t="s">
        <v>2269</v>
      </c>
      <c r="H2797" s="13" t="s">
        <v>759</v>
      </c>
      <c r="I2797" s="13" t="s">
        <v>760</v>
      </c>
      <c r="J2797" s="13" t="str">
        <f t="shared" si="216"/>
        <v>INM-</v>
      </c>
      <c r="K2797" s="13" t="s">
        <v>23</v>
      </c>
      <c r="L2797" s="44">
        <v>150</v>
      </c>
      <c r="M2797" s="13" t="s">
        <v>26</v>
      </c>
      <c r="N2797" s="20" t="s">
        <v>366</v>
      </c>
      <c r="O2797" s="61">
        <v>102.38939999999999</v>
      </c>
      <c r="P2797" s="46">
        <f t="shared" si="217"/>
        <v>15358.41</v>
      </c>
      <c r="Q2797" s="20">
        <f t="shared" si="218"/>
        <v>6.4</v>
      </c>
      <c r="R2797" s="20">
        <f t="shared" si="219"/>
        <v>15.998343749999998</v>
      </c>
      <c r="S2797" s="18">
        <f t="shared" si="220"/>
        <v>2399.7515624999996</v>
      </c>
      <c r="T2797" s="17" t="s">
        <v>694</v>
      </c>
      <c r="U2797" s="19" t="s">
        <v>64</v>
      </c>
    </row>
    <row r="2798" spans="1:21" ht="13.2" hidden="1">
      <c r="A2798" s="63" t="s">
        <v>4091</v>
      </c>
      <c r="B2798" s="11">
        <v>44628</v>
      </c>
      <c r="C2798" s="12">
        <v>44616</v>
      </c>
      <c r="D2798" s="13" t="s">
        <v>122</v>
      </c>
      <c r="E2798" s="13" t="s">
        <v>123</v>
      </c>
      <c r="G2798" s="10" t="s">
        <v>4921</v>
      </c>
      <c r="H2798" s="13" t="s">
        <v>759</v>
      </c>
      <c r="I2798" s="13" t="s">
        <v>760</v>
      </c>
      <c r="J2798" s="13" t="str">
        <f t="shared" si="216"/>
        <v>INM-</v>
      </c>
      <c r="K2798" s="13" t="s">
        <v>23</v>
      </c>
      <c r="L2798" s="44">
        <v>200</v>
      </c>
      <c r="M2798" s="13" t="s">
        <v>26</v>
      </c>
      <c r="N2798" s="20" t="s">
        <v>366</v>
      </c>
      <c r="O2798" s="61">
        <v>102.38939999999999</v>
      </c>
      <c r="P2798" s="46">
        <f t="shared" si="217"/>
        <v>20477.88</v>
      </c>
      <c r="Q2798" s="20">
        <f t="shared" si="218"/>
        <v>6.4</v>
      </c>
      <c r="R2798" s="20">
        <f t="shared" si="219"/>
        <v>15.998343749999998</v>
      </c>
      <c r="S2798" s="18">
        <f t="shared" si="220"/>
        <v>3199.6687499999998</v>
      </c>
      <c r="T2798" s="17" t="s">
        <v>694</v>
      </c>
      <c r="U2798" s="19" t="s">
        <v>64</v>
      </c>
    </row>
    <row r="2799" spans="1:21" ht="13.2" hidden="1">
      <c r="A2799" s="63" t="s">
        <v>5753</v>
      </c>
      <c r="B2799" s="11">
        <v>44673</v>
      </c>
      <c r="C2799" s="12">
        <v>44628</v>
      </c>
      <c r="D2799" s="13" t="s">
        <v>122</v>
      </c>
      <c r="E2799" s="13" t="s">
        <v>123</v>
      </c>
      <c r="G2799" s="10" t="s">
        <v>6033</v>
      </c>
      <c r="H2799" s="13" t="s">
        <v>759</v>
      </c>
      <c r="I2799" s="13" t="s">
        <v>760</v>
      </c>
      <c r="J2799" s="13" t="str">
        <f t="shared" si="216"/>
        <v>INM-</v>
      </c>
      <c r="K2799" s="13" t="s">
        <v>23</v>
      </c>
      <c r="L2799" s="44">
        <v>100</v>
      </c>
      <c r="M2799" s="13" t="s">
        <v>26</v>
      </c>
      <c r="N2799" s="20" t="s">
        <v>366</v>
      </c>
      <c r="O2799" s="61">
        <v>102.38939999999999</v>
      </c>
      <c r="P2799" s="46">
        <f t="shared" si="217"/>
        <v>10238.94</v>
      </c>
      <c r="Q2799" s="20">
        <f t="shared" si="218"/>
        <v>6.4</v>
      </c>
      <c r="R2799" s="20">
        <f t="shared" si="219"/>
        <v>15.998343749999998</v>
      </c>
      <c r="S2799" s="18">
        <f t="shared" si="220"/>
        <v>1599.8343749999999</v>
      </c>
      <c r="T2799" s="17" t="s">
        <v>694</v>
      </c>
      <c r="U2799" s="19" t="s">
        <v>64</v>
      </c>
    </row>
    <row r="2800" spans="1:21" ht="13.2" hidden="1">
      <c r="A2800" s="63" t="s">
        <v>5754</v>
      </c>
      <c r="B2800" s="11">
        <v>44678</v>
      </c>
      <c r="C2800" s="12">
        <v>44652</v>
      </c>
      <c r="D2800" s="13" t="s">
        <v>122</v>
      </c>
      <c r="E2800" s="13" t="s">
        <v>123</v>
      </c>
      <c r="G2800" s="10" t="s">
        <v>6044</v>
      </c>
      <c r="H2800" s="13" t="s">
        <v>759</v>
      </c>
      <c r="I2800" s="13" t="s">
        <v>760</v>
      </c>
      <c r="J2800" s="13" t="str">
        <f t="shared" si="216"/>
        <v>INM-</v>
      </c>
      <c r="K2800" s="13" t="s">
        <v>23</v>
      </c>
      <c r="L2800" s="44">
        <v>100</v>
      </c>
      <c r="M2800" s="13" t="s">
        <v>26</v>
      </c>
      <c r="N2800" s="13" t="s">
        <v>366</v>
      </c>
      <c r="O2800" s="62">
        <v>102.38939999999999</v>
      </c>
      <c r="P2800" s="46">
        <f t="shared" si="217"/>
        <v>10238.94</v>
      </c>
      <c r="Q2800" s="20">
        <f t="shared" si="218"/>
        <v>6.4</v>
      </c>
      <c r="R2800" s="20">
        <f t="shared" si="219"/>
        <v>15.998343749999998</v>
      </c>
      <c r="S2800" s="18">
        <f t="shared" si="220"/>
        <v>1599.8343749999999</v>
      </c>
      <c r="T2800" s="17" t="s">
        <v>694</v>
      </c>
      <c r="U2800" s="19" t="s">
        <v>64</v>
      </c>
    </row>
    <row r="2801" spans="1:21" ht="13.2" hidden="1">
      <c r="A2801" s="63" t="s">
        <v>5755</v>
      </c>
      <c r="B2801" s="11">
        <v>44680</v>
      </c>
      <c r="C2801" s="12">
        <v>44628</v>
      </c>
      <c r="D2801" s="13" t="s">
        <v>122</v>
      </c>
      <c r="E2801" s="13" t="s">
        <v>123</v>
      </c>
      <c r="G2801" s="10" t="s">
        <v>6045</v>
      </c>
      <c r="H2801" s="13" t="s">
        <v>5197</v>
      </c>
      <c r="I2801" s="13" t="s">
        <v>6292</v>
      </c>
      <c r="J2801" s="13" t="str">
        <f t="shared" si="216"/>
        <v>EXM-</v>
      </c>
      <c r="K2801" s="13" t="s">
        <v>23</v>
      </c>
      <c r="L2801" s="44">
        <v>50</v>
      </c>
      <c r="M2801" s="13" t="s">
        <v>26</v>
      </c>
      <c r="N2801" s="20" t="s">
        <v>366</v>
      </c>
      <c r="O2801" s="61">
        <v>103.71680000000001</v>
      </c>
      <c r="P2801" s="46">
        <f t="shared" si="217"/>
        <v>5185.84</v>
      </c>
      <c r="Q2801" s="20">
        <f t="shared" si="218"/>
        <v>6.4</v>
      </c>
      <c r="R2801" s="20">
        <f t="shared" si="219"/>
        <v>16.205749999999998</v>
      </c>
      <c r="S2801" s="18">
        <f t="shared" si="220"/>
        <v>810.28749999999991</v>
      </c>
      <c r="T2801" s="17" t="s">
        <v>694</v>
      </c>
      <c r="U2801" s="19" t="s">
        <v>124</v>
      </c>
    </row>
    <row r="2802" spans="1:21" ht="13.2" hidden="1">
      <c r="A2802" s="40" t="s">
        <v>1624</v>
      </c>
      <c r="B2802" s="47">
        <v>44567</v>
      </c>
      <c r="C2802" s="12">
        <v>44533</v>
      </c>
      <c r="D2802" s="69" t="s">
        <v>122</v>
      </c>
      <c r="E2802" s="13" t="s">
        <v>123</v>
      </c>
      <c r="G2802" s="69" t="s">
        <v>2272</v>
      </c>
      <c r="H2802" s="13" t="s">
        <v>127</v>
      </c>
      <c r="I2802" s="13" t="s">
        <v>128</v>
      </c>
      <c r="J2802" s="13" t="str">
        <f t="shared" si="216"/>
        <v>INM-</v>
      </c>
      <c r="K2802" s="40" t="s">
        <v>23</v>
      </c>
      <c r="L2802" s="52">
        <v>400</v>
      </c>
      <c r="M2802" s="13" t="s">
        <v>26</v>
      </c>
      <c r="N2802" s="39" t="s">
        <v>366</v>
      </c>
      <c r="O2802" s="56">
        <v>105.0442</v>
      </c>
      <c r="P2802" s="46">
        <f t="shared" si="217"/>
        <v>42017.68</v>
      </c>
      <c r="Q2802" s="20">
        <f t="shared" si="218"/>
        <v>6.4</v>
      </c>
      <c r="R2802" s="20">
        <f t="shared" si="219"/>
        <v>16.41315625</v>
      </c>
      <c r="S2802" s="18">
        <f t="shared" si="220"/>
        <v>6565.2624999999998</v>
      </c>
      <c r="T2802" s="17" t="s">
        <v>694</v>
      </c>
      <c r="U2802" s="40" t="s">
        <v>64</v>
      </c>
    </row>
    <row r="2803" spans="1:21" ht="13.2" hidden="1">
      <c r="A2803" s="63" t="s">
        <v>1625</v>
      </c>
      <c r="B2803" s="11">
        <v>44576</v>
      </c>
      <c r="C2803" s="12">
        <v>44537</v>
      </c>
      <c r="D2803" s="69" t="s">
        <v>122</v>
      </c>
      <c r="E2803" s="13" t="s">
        <v>123</v>
      </c>
      <c r="G2803" s="69" t="s">
        <v>2273</v>
      </c>
      <c r="H2803" s="13" t="s">
        <v>127</v>
      </c>
      <c r="I2803" s="13" t="s">
        <v>128</v>
      </c>
      <c r="J2803" s="13" t="str">
        <f t="shared" si="216"/>
        <v>INM-</v>
      </c>
      <c r="K2803" s="13" t="s">
        <v>23</v>
      </c>
      <c r="L2803" s="44">
        <v>600</v>
      </c>
      <c r="M2803" s="13" t="s">
        <v>26</v>
      </c>
      <c r="N2803" s="13" t="s">
        <v>366</v>
      </c>
      <c r="O2803" s="62">
        <v>105.0442</v>
      </c>
      <c r="P2803" s="46">
        <f t="shared" si="217"/>
        <v>63026.52</v>
      </c>
      <c r="Q2803" s="20">
        <f t="shared" si="218"/>
        <v>6.4</v>
      </c>
      <c r="R2803" s="20">
        <f t="shared" si="219"/>
        <v>16.41315625</v>
      </c>
      <c r="S2803" s="18">
        <f t="shared" si="220"/>
        <v>9847.8937499999993</v>
      </c>
      <c r="T2803" s="17" t="s">
        <v>694</v>
      </c>
      <c r="U2803" s="19" t="s">
        <v>64</v>
      </c>
    </row>
    <row r="2804" spans="1:21" ht="13.2" hidden="1">
      <c r="A2804" s="40" t="s">
        <v>3293</v>
      </c>
      <c r="B2804" s="47">
        <v>44614</v>
      </c>
      <c r="C2804" s="12">
        <v>44558</v>
      </c>
      <c r="D2804" s="13" t="s">
        <v>122</v>
      </c>
      <c r="E2804" s="13" t="s">
        <v>123</v>
      </c>
      <c r="G2804" s="10" t="s">
        <v>3454</v>
      </c>
      <c r="H2804" s="40" t="s">
        <v>127</v>
      </c>
      <c r="I2804" s="47" t="s">
        <v>128</v>
      </c>
      <c r="J2804" s="13" t="str">
        <f t="shared" si="216"/>
        <v>INM-</v>
      </c>
      <c r="K2804" s="40" t="s">
        <v>23</v>
      </c>
      <c r="L2804" s="52">
        <v>300</v>
      </c>
      <c r="M2804" s="40" t="s">
        <v>26</v>
      </c>
      <c r="N2804" s="39" t="s">
        <v>366</v>
      </c>
      <c r="O2804" s="56">
        <v>105.0442</v>
      </c>
      <c r="P2804" s="46">
        <f t="shared" si="217"/>
        <v>31513.26</v>
      </c>
      <c r="Q2804" s="20">
        <f t="shared" si="218"/>
        <v>6.4</v>
      </c>
      <c r="R2804" s="20">
        <f t="shared" si="219"/>
        <v>16.41315625</v>
      </c>
      <c r="S2804" s="18">
        <f t="shared" si="220"/>
        <v>4923.9468749999996</v>
      </c>
      <c r="T2804" s="17" t="s">
        <v>694</v>
      </c>
      <c r="U2804" s="40" t="s">
        <v>64</v>
      </c>
    </row>
    <row r="2805" spans="1:21" ht="13.2" hidden="1">
      <c r="A2805" s="40" t="s">
        <v>3294</v>
      </c>
      <c r="B2805" s="47">
        <v>44613</v>
      </c>
      <c r="C2805" s="12">
        <v>44581</v>
      </c>
      <c r="D2805" s="13" t="s">
        <v>122</v>
      </c>
      <c r="E2805" s="13" t="s">
        <v>123</v>
      </c>
      <c r="G2805" s="10" t="s">
        <v>3455</v>
      </c>
      <c r="H2805" s="40" t="s">
        <v>2932</v>
      </c>
      <c r="I2805" s="47" t="s">
        <v>2933</v>
      </c>
      <c r="J2805" s="13" t="str">
        <f t="shared" si="216"/>
        <v>EXM-</v>
      </c>
      <c r="K2805" s="40" t="s">
        <v>23</v>
      </c>
      <c r="L2805" s="52">
        <v>25</v>
      </c>
      <c r="M2805" s="40" t="s">
        <v>26</v>
      </c>
      <c r="N2805" s="39" t="s">
        <v>366</v>
      </c>
      <c r="O2805" s="56">
        <v>108.3186</v>
      </c>
      <c r="P2805" s="46">
        <f t="shared" si="217"/>
        <v>2707.97</v>
      </c>
      <c r="Q2805" s="20">
        <f t="shared" si="218"/>
        <v>6.4</v>
      </c>
      <c r="R2805" s="20">
        <f t="shared" si="219"/>
        <v>16.924781249999999</v>
      </c>
      <c r="S2805" s="18">
        <f t="shared" si="220"/>
        <v>423.11953124999997</v>
      </c>
      <c r="T2805" s="17" t="s">
        <v>694</v>
      </c>
      <c r="U2805" s="40" t="s">
        <v>124</v>
      </c>
    </row>
    <row r="2806" spans="1:21" ht="13.2" hidden="1">
      <c r="A2806" s="63" t="s">
        <v>5756</v>
      </c>
      <c r="B2806" s="11">
        <v>44658</v>
      </c>
      <c r="C2806" s="12">
        <v>44642</v>
      </c>
      <c r="D2806" s="13" t="s">
        <v>122</v>
      </c>
      <c r="E2806" s="13" t="s">
        <v>123</v>
      </c>
      <c r="G2806" s="10" t="s">
        <v>6046</v>
      </c>
      <c r="H2806" s="13" t="s">
        <v>2932</v>
      </c>
      <c r="I2806" s="13" t="s">
        <v>2933</v>
      </c>
      <c r="J2806" s="13" t="str">
        <f t="shared" si="216"/>
        <v>EXM-</v>
      </c>
      <c r="K2806" s="13" t="s">
        <v>23</v>
      </c>
      <c r="L2806" s="44">
        <v>50</v>
      </c>
      <c r="M2806" s="13" t="s">
        <v>26</v>
      </c>
      <c r="N2806" s="20" t="s">
        <v>366</v>
      </c>
      <c r="O2806" s="61">
        <v>108.3186</v>
      </c>
      <c r="P2806" s="46">
        <f t="shared" si="217"/>
        <v>5415.93</v>
      </c>
      <c r="Q2806" s="20">
        <f t="shared" si="218"/>
        <v>6.4</v>
      </c>
      <c r="R2806" s="20">
        <f t="shared" si="219"/>
        <v>16.924781249999999</v>
      </c>
      <c r="S2806" s="18">
        <f t="shared" si="220"/>
        <v>846.23906249999993</v>
      </c>
      <c r="T2806" s="17" t="s">
        <v>694</v>
      </c>
      <c r="U2806" s="19" t="s">
        <v>124</v>
      </c>
    </row>
    <row r="2807" spans="1:21" ht="13.2" hidden="1">
      <c r="A2807" s="64" t="s">
        <v>1614</v>
      </c>
      <c r="B2807" s="11">
        <v>44576</v>
      </c>
      <c r="C2807" s="12">
        <v>44533</v>
      </c>
      <c r="D2807" s="69" t="s">
        <v>122</v>
      </c>
      <c r="E2807" s="13" t="s">
        <v>123</v>
      </c>
      <c r="G2807" s="69" t="s">
        <v>2264</v>
      </c>
      <c r="H2807" s="13" t="s">
        <v>129</v>
      </c>
      <c r="I2807" s="13" t="s">
        <v>130</v>
      </c>
      <c r="J2807" s="13" t="str">
        <f t="shared" si="216"/>
        <v>INM-</v>
      </c>
      <c r="K2807" s="13" t="s">
        <v>23</v>
      </c>
      <c r="L2807" s="44">
        <v>350</v>
      </c>
      <c r="M2807" s="13" t="s">
        <v>26</v>
      </c>
      <c r="N2807" s="20" t="s">
        <v>366</v>
      </c>
      <c r="O2807" s="61">
        <v>110.17700000000001</v>
      </c>
      <c r="P2807" s="46">
        <f t="shared" si="217"/>
        <v>38561.949999999997</v>
      </c>
      <c r="Q2807" s="20">
        <f t="shared" si="218"/>
        <v>6.4</v>
      </c>
      <c r="R2807" s="20">
        <f t="shared" si="219"/>
        <v>17.21515625</v>
      </c>
      <c r="S2807" s="18">
        <f t="shared" si="220"/>
        <v>6025.3046875</v>
      </c>
      <c r="T2807" s="17" t="s">
        <v>694</v>
      </c>
      <c r="U2807" s="19" t="s">
        <v>64</v>
      </c>
    </row>
    <row r="2808" spans="1:21" ht="13.2" hidden="1">
      <c r="A2808" s="40" t="s">
        <v>3295</v>
      </c>
      <c r="B2808" s="47">
        <v>44614</v>
      </c>
      <c r="C2808" s="12">
        <v>44558</v>
      </c>
      <c r="D2808" s="13" t="s">
        <v>122</v>
      </c>
      <c r="E2808" s="13" t="s">
        <v>123</v>
      </c>
      <c r="G2808" s="10" t="s">
        <v>3454</v>
      </c>
      <c r="H2808" s="40" t="s">
        <v>129</v>
      </c>
      <c r="I2808" s="47" t="s">
        <v>130</v>
      </c>
      <c r="J2808" s="13" t="str">
        <f t="shared" si="216"/>
        <v>INM-</v>
      </c>
      <c r="K2808" s="40" t="s">
        <v>23</v>
      </c>
      <c r="L2808" s="52">
        <v>200</v>
      </c>
      <c r="M2808" s="40" t="s">
        <v>26</v>
      </c>
      <c r="N2808" s="39" t="s">
        <v>366</v>
      </c>
      <c r="O2808" s="56">
        <v>110.17700000000001</v>
      </c>
      <c r="P2808" s="46">
        <f t="shared" si="217"/>
        <v>22035.4</v>
      </c>
      <c r="Q2808" s="20">
        <f t="shared" si="218"/>
        <v>6.4</v>
      </c>
      <c r="R2808" s="20">
        <f t="shared" si="219"/>
        <v>17.21515625</v>
      </c>
      <c r="S2808" s="18">
        <f t="shared" si="220"/>
        <v>3443.03125</v>
      </c>
      <c r="T2808" s="17" t="s">
        <v>694</v>
      </c>
      <c r="U2808" s="40" t="s">
        <v>64</v>
      </c>
    </row>
    <row r="2809" spans="1:21" ht="13.2" hidden="1">
      <c r="A2809" s="40" t="s">
        <v>3295</v>
      </c>
      <c r="B2809" s="47">
        <v>44607</v>
      </c>
      <c r="C2809" s="12">
        <v>44558</v>
      </c>
      <c r="D2809" s="13" t="s">
        <v>122</v>
      </c>
      <c r="E2809" s="13" t="s">
        <v>123</v>
      </c>
      <c r="G2809" s="10" t="s">
        <v>3456</v>
      </c>
      <c r="H2809" s="40" t="s">
        <v>129</v>
      </c>
      <c r="I2809" s="47" t="s">
        <v>130</v>
      </c>
      <c r="J2809" s="13" t="str">
        <f t="shared" si="216"/>
        <v>INM-</v>
      </c>
      <c r="K2809" s="40" t="s">
        <v>23</v>
      </c>
      <c r="L2809" s="52">
        <v>25</v>
      </c>
      <c r="M2809" s="40" t="s">
        <v>26</v>
      </c>
      <c r="N2809" s="39" t="s">
        <v>366</v>
      </c>
      <c r="O2809" s="56">
        <v>110.17700000000001</v>
      </c>
      <c r="P2809" s="46">
        <f t="shared" si="217"/>
        <v>2754.43</v>
      </c>
      <c r="Q2809" s="20">
        <f t="shared" si="218"/>
        <v>6.4</v>
      </c>
      <c r="R2809" s="20">
        <f t="shared" si="219"/>
        <v>17.21515625</v>
      </c>
      <c r="S2809" s="18">
        <f t="shared" si="220"/>
        <v>430.37890625</v>
      </c>
      <c r="T2809" s="17" t="s">
        <v>694</v>
      </c>
      <c r="U2809" s="40" t="s">
        <v>64</v>
      </c>
    </row>
    <row r="2810" spans="1:21" ht="13.2" hidden="1">
      <c r="A2810" s="63" t="s">
        <v>5757</v>
      </c>
      <c r="B2810" s="11">
        <v>44678</v>
      </c>
      <c r="C2810" s="12">
        <v>44652</v>
      </c>
      <c r="D2810" s="13" t="s">
        <v>122</v>
      </c>
      <c r="E2810" s="13" t="s">
        <v>123</v>
      </c>
      <c r="G2810" s="10" t="s">
        <v>6044</v>
      </c>
      <c r="H2810" s="13" t="s">
        <v>129</v>
      </c>
      <c r="I2810" s="13" t="s">
        <v>130</v>
      </c>
      <c r="J2810" s="13" t="str">
        <f t="shared" si="216"/>
        <v>INM-</v>
      </c>
      <c r="K2810" s="13" t="s">
        <v>23</v>
      </c>
      <c r="L2810" s="44">
        <v>250</v>
      </c>
      <c r="M2810" s="13" t="s">
        <v>26</v>
      </c>
      <c r="N2810" s="20" t="s">
        <v>366</v>
      </c>
      <c r="O2810" s="61">
        <v>110.17700000000001</v>
      </c>
      <c r="P2810" s="46">
        <f t="shared" si="217"/>
        <v>27544.25</v>
      </c>
      <c r="Q2810" s="20">
        <f t="shared" si="218"/>
        <v>6.4</v>
      </c>
      <c r="R2810" s="20">
        <f t="shared" si="219"/>
        <v>17.21515625</v>
      </c>
      <c r="S2810" s="18">
        <f t="shared" si="220"/>
        <v>4303.7890625</v>
      </c>
      <c r="T2810" s="17" t="s">
        <v>694</v>
      </c>
      <c r="U2810" s="19" t="s">
        <v>64</v>
      </c>
    </row>
    <row r="2811" spans="1:21" ht="13.2" hidden="1">
      <c r="A2811" s="40" t="s">
        <v>1627</v>
      </c>
      <c r="B2811" s="47">
        <v>44576</v>
      </c>
      <c r="C2811" s="12">
        <v>44533</v>
      </c>
      <c r="D2811" s="69" t="s">
        <v>122</v>
      </c>
      <c r="E2811" s="13" t="s">
        <v>123</v>
      </c>
      <c r="G2811" s="69" t="s">
        <v>2264</v>
      </c>
      <c r="H2811" s="13" t="s">
        <v>962</v>
      </c>
      <c r="I2811" s="13" t="s">
        <v>963</v>
      </c>
      <c r="J2811" s="13" t="str">
        <f t="shared" si="216"/>
        <v>INM-</v>
      </c>
      <c r="K2811" s="40" t="s">
        <v>23</v>
      </c>
      <c r="L2811" s="52">
        <v>75</v>
      </c>
      <c r="M2811" s="13" t="s">
        <v>26</v>
      </c>
      <c r="N2811" s="39" t="s">
        <v>366</v>
      </c>
      <c r="O2811" s="56">
        <v>111.1504</v>
      </c>
      <c r="P2811" s="46">
        <f t="shared" si="217"/>
        <v>8336.2800000000007</v>
      </c>
      <c r="Q2811" s="20">
        <f t="shared" si="218"/>
        <v>6.4</v>
      </c>
      <c r="R2811" s="20">
        <f t="shared" si="219"/>
        <v>17.367249999999999</v>
      </c>
      <c r="S2811" s="18">
        <f t="shared" si="220"/>
        <v>1302.5437499999998</v>
      </c>
      <c r="T2811" s="17" t="s">
        <v>694</v>
      </c>
      <c r="U2811" s="40" t="s">
        <v>64</v>
      </c>
    </row>
    <row r="2812" spans="1:21" ht="13.2" hidden="1">
      <c r="A2812" s="64" t="s">
        <v>1628</v>
      </c>
      <c r="B2812" s="11">
        <v>44569</v>
      </c>
      <c r="C2812" s="12">
        <v>44557</v>
      </c>
      <c r="D2812" s="69" t="s">
        <v>122</v>
      </c>
      <c r="E2812" s="13" t="s">
        <v>123</v>
      </c>
      <c r="G2812" s="69" t="s">
        <v>2268</v>
      </c>
      <c r="H2812" s="13" t="s">
        <v>962</v>
      </c>
      <c r="I2812" s="13" t="s">
        <v>963</v>
      </c>
      <c r="J2812" s="13" t="str">
        <f t="shared" si="216"/>
        <v>INM-</v>
      </c>
      <c r="K2812" s="13" t="s">
        <v>23</v>
      </c>
      <c r="L2812" s="44">
        <v>75</v>
      </c>
      <c r="M2812" s="13" t="s">
        <v>26</v>
      </c>
      <c r="N2812" s="20" t="s">
        <v>366</v>
      </c>
      <c r="O2812" s="61">
        <v>111.1504</v>
      </c>
      <c r="P2812" s="46">
        <f t="shared" si="217"/>
        <v>8336.2800000000007</v>
      </c>
      <c r="Q2812" s="20">
        <f t="shared" si="218"/>
        <v>6.4</v>
      </c>
      <c r="R2812" s="20">
        <f t="shared" si="219"/>
        <v>17.367249999999999</v>
      </c>
      <c r="S2812" s="18">
        <f t="shared" si="220"/>
        <v>1302.5437499999998</v>
      </c>
      <c r="T2812" s="17" t="s">
        <v>694</v>
      </c>
      <c r="U2812" s="19" t="s">
        <v>64</v>
      </c>
    </row>
    <row r="2813" spans="1:21" ht="13.2" hidden="1">
      <c r="A2813" s="63" t="s">
        <v>5758</v>
      </c>
      <c r="B2813" s="11">
        <v>44659</v>
      </c>
      <c r="C2813" s="12">
        <v>44628</v>
      </c>
      <c r="D2813" s="13" t="s">
        <v>122</v>
      </c>
      <c r="E2813" s="13" t="s">
        <v>123</v>
      </c>
      <c r="G2813" s="10" t="s">
        <v>6043</v>
      </c>
      <c r="H2813" s="13" t="s">
        <v>962</v>
      </c>
      <c r="I2813" s="13" t="s">
        <v>963</v>
      </c>
      <c r="J2813" s="13" t="str">
        <f t="shared" si="216"/>
        <v>INM-</v>
      </c>
      <c r="K2813" s="13" t="s">
        <v>23</v>
      </c>
      <c r="L2813" s="44">
        <v>325</v>
      </c>
      <c r="M2813" s="13" t="s">
        <v>26</v>
      </c>
      <c r="N2813" s="20" t="s">
        <v>366</v>
      </c>
      <c r="O2813" s="61">
        <v>111.1504</v>
      </c>
      <c r="P2813" s="46">
        <f t="shared" si="217"/>
        <v>36123.879999999997</v>
      </c>
      <c r="Q2813" s="20">
        <f t="shared" si="218"/>
        <v>6.4</v>
      </c>
      <c r="R2813" s="20">
        <f t="shared" si="219"/>
        <v>17.367249999999999</v>
      </c>
      <c r="S2813" s="18">
        <f t="shared" si="220"/>
        <v>5644.3562499999998</v>
      </c>
      <c r="T2813" s="17" t="s">
        <v>694</v>
      </c>
      <c r="U2813" s="19" t="s">
        <v>64</v>
      </c>
    </row>
    <row r="2814" spans="1:21" ht="13.2" hidden="1">
      <c r="A2814" s="63" t="s">
        <v>5759</v>
      </c>
      <c r="B2814" s="11">
        <v>44678</v>
      </c>
      <c r="C2814" s="12">
        <v>44652</v>
      </c>
      <c r="D2814" s="13" t="s">
        <v>122</v>
      </c>
      <c r="E2814" s="13" t="s">
        <v>123</v>
      </c>
      <c r="G2814" s="10" t="s">
        <v>6044</v>
      </c>
      <c r="H2814" s="13" t="s">
        <v>962</v>
      </c>
      <c r="I2814" s="13" t="s">
        <v>963</v>
      </c>
      <c r="J2814" s="13" t="str">
        <f t="shared" si="216"/>
        <v>INM-</v>
      </c>
      <c r="K2814" s="13" t="s">
        <v>23</v>
      </c>
      <c r="L2814" s="44">
        <v>175</v>
      </c>
      <c r="M2814" s="13" t="s">
        <v>26</v>
      </c>
      <c r="N2814" s="20" t="s">
        <v>366</v>
      </c>
      <c r="O2814" s="61">
        <v>111.1504</v>
      </c>
      <c r="P2814" s="46">
        <f t="shared" si="217"/>
        <v>19451.32</v>
      </c>
      <c r="Q2814" s="20">
        <f t="shared" si="218"/>
        <v>6.4</v>
      </c>
      <c r="R2814" s="20">
        <f t="shared" si="219"/>
        <v>17.367249999999999</v>
      </c>
      <c r="S2814" s="18">
        <f t="shared" si="220"/>
        <v>3039.2687499999997</v>
      </c>
      <c r="T2814" s="17" t="s">
        <v>694</v>
      </c>
      <c r="U2814" s="19" t="s">
        <v>64</v>
      </c>
    </row>
    <row r="2815" spans="1:21" ht="13.2" hidden="1">
      <c r="A2815" s="63" t="s">
        <v>1605</v>
      </c>
      <c r="B2815" s="11">
        <v>44566</v>
      </c>
      <c r="C2815" s="12">
        <v>44547</v>
      </c>
      <c r="D2815" s="69" t="s">
        <v>122</v>
      </c>
      <c r="E2815" s="13" t="s">
        <v>123</v>
      </c>
      <c r="G2815" s="69" t="s">
        <v>2265</v>
      </c>
      <c r="H2815" s="13" t="s">
        <v>960</v>
      </c>
      <c r="I2815" s="13" t="s">
        <v>961</v>
      </c>
      <c r="J2815" s="13" t="str">
        <f t="shared" si="216"/>
        <v>EXM-</v>
      </c>
      <c r="K2815" s="13" t="s">
        <v>23</v>
      </c>
      <c r="L2815" s="44">
        <v>25</v>
      </c>
      <c r="M2815" s="13" t="s">
        <v>26</v>
      </c>
      <c r="N2815" s="20" t="s">
        <v>366</v>
      </c>
      <c r="O2815" s="61">
        <v>115.0442</v>
      </c>
      <c r="P2815" s="46">
        <f t="shared" si="217"/>
        <v>2876.11</v>
      </c>
      <c r="Q2815" s="20">
        <f t="shared" si="218"/>
        <v>6.4</v>
      </c>
      <c r="R2815" s="20">
        <f t="shared" si="219"/>
        <v>17.97565625</v>
      </c>
      <c r="S2815" s="18">
        <f t="shared" si="220"/>
        <v>449.39140624999999</v>
      </c>
      <c r="T2815" s="17" t="s">
        <v>694</v>
      </c>
      <c r="U2815" s="19" t="s">
        <v>124</v>
      </c>
    </row>
    <row r="2816" spans="1:21" ht="13.2" hidden="1">
      <c r="A2816" s="40" t="s">
        <v>3296</v>
      </c>
      <c r="B2816" s="47">
        <v>44613</v>
      </c>
      <c r="C2816" s="12">
        <v>44581</v>
      </c>
      <c r="D2816" s="13" t="s">
        <v>122</v>
      </c>
      <c r="E2816" s="13" t="s">
        <v>123</v>
      </c>
      <c r="G2816" s="10" t="s">
        <v>3455</v>
      </c>
      <c r="H2816" s="40" t="s">
        <v>960</v>
      </c>
      <c r="I2816" s="47" t="s">
        <v>961</v>
      </c>
      <c r="J2816" s="13" t="str">
        <f t="shared" si="216"/>
        <v>EXM-</v>
      </c>
      <c r="K2816" s="40" t="s">
        <v>23</v>
      </c>
      <c r="L2816" s="52">
        <v>25</v>
      </c>
      <c r="M2816" s="40" t="s">
        <v>26</v>
      </c>
      <c r="N2816" s="39" t="s">
        <v>366</v>
      </c>
      <c r="O2816" s="56">
        <v>115.0442</v>
      </c>
      <c r="P2816" s="46">
        <f t="shared" si="217"/>
        <v>2876.11</v>
      </c>
      <c r="Q2816" s="20">
        <f t="shared" si="218"/>
        <v>6.4</v>
      </c>
      <c r="R2816" s="20">
        <f t="shared" si="219"/>
        <v>17.97565625</v>
      </c>
      <c r="S2816" s="18">
        <f t="shared" si="220"/>
        <v>449.39140624999999</v>
      </c>
      <c r="T2816" s="17" t="s">
        <v>694</v>
      </c>
      <c r="U2816" s="40" t="s">
        <v>124</v>
      </c>
    </row>
    <row r="2817" spans="1:21" ht="13.2" hidden="1">
      <c r="A2817" s="63" t="s">
        <v>1623</v>
      </c>
      <c r="B2817" s="11">
        <v>44572</v>
      </c>
      <c r="C2817" s="12">
        <v>44560</v>
      </c>
      <c r="D2817" s="69" t="s">
        <v>122</v>
      </c>
      <c r="E2817" s="13" t="s">
        <v>123</v>
      </c>
      <c r="G2817" s="69" t="s">
        <v>2271</v>
      </c>
      <c r="H2817" s="13" t="s">
        <v>952</v>
      </c>
      <c r="I2817" s="13" t="s">
        <v>953</v>
      </c>
      <c r="J2817" s="13" t="str">
        <f t="shared" si="216"/>
        <v>EXM-</v>
      </c>
      <c r="K2817" s="13" t="s">
        <v>23</v>
      </c>
      <c r="L2817" s="44">
        <v>125</v>
      </c>
      <c r="M2817" s="13" t="s">
        <v>26</v>
      </c>
      <c r="N2817" s="13" t="s">
        <v>366</v>
      </c>
      <c r="O2817" s="62">
        <v>116.8142</v>
      </c>
      <c r="P2817" s="46">
        <f t="shared" si="217"/>
        <v>14601.78</v>
      </c>
      <c r="Q2817" s="20">
        <f t="shared" si="218"/>
        <v>6.4</v>
      </c>
      <c r="R2817" s="20">
        <f t="shared" si="219"/>
        <v>18.252218749999997</v>
      </c>
      <c r="S2817" s="18">
        <f t="shared" si="220"/>
        <v>2281.5273437499995</v>
      </c>
      <c r="T2817" s="17" t="s">
        <v>694</v>
      </c>
      <c r="U2817" s="19" t="s">
        <v>124</v>
      </c>
    </row>
    <row r="2818" spans="1:21" ht="13.2" hidden="1">
      <c r="A2818" s="64" t="s">
        <v>1606</v>
      </c>
      <c r="B2818" s="11">
        <v>44566</v>
      </c>
      <c r="C2818" s="12">
        <v>44533</v>
      </c>
      <c r="D2818" s="69" t="s">
        <v>122</v>
      </c>
      <c r="E2818" s="13" t="s">
        <v>123</v>
      </c>
      <c r="G2818" s="69" t="s">
        <v>2266</v>
      </c>
      <c r="H2818" s="13" t="s">
        <v>749</v>
      </c>
      <c r="I2818" s="13" t="s">
        <v>750</v>
      </c>
      <c r="J2818" s="13" t="str">
        <f t="shared" ref="J2818:J2845" si="221">+LEFT(U2818,4)</f>
        <v>EXM-</v>
      </c>
      <c r="K2818" s="13" t="s">
        <v>23</v>
      </c>
      <c r="L2818" s="44">
        <v>150</v>
      </c>
      <c r="M2818" s="13" t="s">
        <v>26</v>
      </c>
      <c r="N2818" s="20" t="s">
        <v>366</v>
      </c>
      <c r="O2818" s="61">
        <v>117.3451</v>
      </c>
      <c r="P2818" s="46">
        <f t="shared" ref="P2818:P2845" si="222">ROUND(O2818*L2818,2)</f>
        <v>17601.77</v>
      </c>
      <c r="Q2818" s="20">
        <f t="shared" ref="Q2818:Q2845" si="223">IF(N2818="HKD",7.8,IF(N2818="CNY",6.4,1))</f>
        <v>6.4</v>
      </c>
      <c r="R2818" s="20">
        <f t="shared" ref="R2818:R2845" si="224">+O2818/Q2818</f>
        <v>18.335171875</v>
      </c>
      <c r="S2818" s="18">
        <f t="shared" ref="S2818:S2845" si="225">+R2818*L2818</f>
        <v>2750.2757812499999</v>
      </c>
      <c r="T2818" s="17" t="s">
        <v>694</v>
      </c>
      <c r="U2818" s="19" t="s">
        <v>124</v>
      </c>
    </row>
    <row r="2819" spans="1:21" ht="13.2" hidden="1">
      <c r="A2819" s="40" t="s">
        <v>3297</v>
      </c>
      <c r="B2819" s="47">
        <v>44613</v>
      </c>
      <c r="C2819" s="12">
        <v>44582</v>
      </c>
      <c r="D2819" s="13" t="s">
        <v>122</v>
      </c>
      <c r="E2819" s="13" t="s">
        <v>123</v>
      </c>
      <c r="G2819" s="10" t="s">
        <v>3457</v>
      </c>
      <c r="H2819" s="40" t="s">
        <v>2934</v>
      </c>
      <c r="I2819" s="47" t="s">
        <v>2935</v>
      </c>
      <c r="J2819" s="13" t="str">
        <f t="shared" si="221"/>
        <v>EXM-</v>
      </c>
      <c r="K2819" s="40" t="s">
        <v>23</v>
      </c>
      <c r="L2819" s="52">
        <v>25</v>
      </c>
      <c r="M2819" s="40" t="s">
        <v>26</v>
      </c>
      <c r="N2819" s="39" t="s">
        <v>366</v>
      </c>
      <c r="O2819" s="56">
        <v>117.3451</v>
      </c>
      <c r="P2819" s="46">
        <f t="shared" si="222"/>
        <v>2933.63</v>
      </c>
      <c r="Q2819" s="20">
        <f t="shared" si="223"/>
        <v>6.4</v>
      </c>
      <c r="R2819" s="20">
        <f t="shared" si="224"/>
        <v>18.335171875</v>
      </c>
      <c r="S2819" s="18">
        <f t="shared" si="225"/>
        <v>458.37929687500002</v>
      </c>
      <c r="T2819" s="17" t="s">
        <v>694</v>
      </c>
      <c r="U2819" s="40" t="s">
        <v>124</v>
      </c>
    </row>
    <row r="2820" spans="1:21" ht="13.2" hidden="1">
      <c r="A2820" s="40" t="s">
        <v>3298</v>
      </c>
      <c r="B2820" s="47">
        <v>44618</v>
      </c>
      <c r="C2820" s="12">
        <v>44606</v>
      </c>
      <c r="D2820" s="13" t="s">
        <v>122</v>
      </c>
      <c r="E2820" s="13" t="s">
        <v>123</v>
      </c>
      <c r="G2820" s="10" t="s">
        <v>3458</v>
      </c>
      <c r="H2820" s="40" t="s">
        <v>749</v>
      </c>
      <c r="I2820" s="47" t="s">
        <v>750</v>
      </c>
      <c r="J2820" s="13" t="str">
        <f t="shared" si="221"/>
        <v>EXM-</v>
      </c>
      <c r="K2820" s="40" t="s">
        <v>23</v>
      </c>
      <c r="L2820" s="52">
        <v>100</v>
      </c>
      <c r="M2820" s="40" t="s">
        <v>26</v>
      </c>
      <c r="N2820" s="39" t="s">
        <v>366</v>
      </c>
      <c r="O2820" s="56">
        <v>117.3451</v>
      </c>
      <c r="P2820" s="46">
        <f t="shared" si="222"/>
        <v>11734.51</v>
      </c>
      <c r="Q2820" s="20">
        <f t="shared" si="223"/>
        <v>6.4</v>
      </c>
      <c r="R2820" s="20">
        <f t="shared" si="224"/>
        <v>18.335171875</v>
      </c>
      <c r="S2820" s="18">
        <f t="shared" si="225"/>
        <v>1833.5171875000001</v>
      </c>
      <c r="T2820" s="17" t="s">
        <v>694</v>
      </c>
      <c r="U2820" s="40" t="s">
        <v>124</v>
      </c>
    </row>
    <row r="2821" spans="1:21" ht="13.2" hidden="1">
      <c r="A2821" s="64" t="s">
        <v>5760</v>
      </c>
      <c r="B2821" s="11">
        <v>44667</v>
      </c>
      <c r="C2821" s="12">
        <v>44652</v>
      </c>
      <c r="D2821" s="13" t="s">
        <v>122</v>
      </c>
      <c r="E2821" s="13" t="s">
        <v>123</v>
      </c>
      <c r="G2821" s="10" t="s">
        <v>6047</v>
      </c>
      <c r="H2821" s="13" t="s">
        <v>749</v>
      </c>
      <c r="I2821" s="13" t="s">
        <v>750</v>
      </c>
      <c r="J2821" s="13" t="str">
        <f t="shared" si="221"/>
        <v>EXM-</v>
      </c>
      <c r="K2821" s="13" t="s">
        <v>23</v>
      </c>
      <c r="L2821" s="44">
        <v>150</v>
      </c>
      <c r="M2821" s="13" t="s">
        <v>26</v>
      </c>
      <c r="N2821" s="20" t="s">
        <v>366</v>
      </c>
      <c r="O2821" s="61">
        <v>117.3451</v>
      </c>
      <c r="P2821" s="46">
        <f t="shared" si="222"/>
        <v>17601.77</v>
      </c>
      <c r="Q2821" s="20">
        <f t="shared" si="223"/>
        <v>6.4</v>
      </c>
      <c r="R2821" s="20">
        <f t="shared" si="224"/>
        <v>18.335171875</v>
      </c>
      <c r="S2821" s="18">
        <f t="shared" si="225"/>
        <v>2750.2757812499999</v>
      </c>
      <c r="T2821" s="17" t="s">
        <v>694</v>
      </c>
      <c r="U2821" s="19" t="s">
        <v>124</v>
      </c>
    </row>
    <row r="2822" spans="1:21" ht="13.2" hidden="1">
      <c r="A2822" s="63" t="s">
        <v>5761</v>
      </c>
      <c r="B2822" s="11">
        <v>44667</v>
      </c>
      <c r="C2822" s="12">
        <v>44657</v>
      </c>
      <c r="D2822" s="13" t="s">
        <v>122</v>
      </c>
      <c r="E2822" s="13" t="s">
        <v>123</v>
      </c>
      <c r="G2822" s="10" t="s">
        <v>6048</v>
      </c>
      <c r="H2822" s="13" t="s">
        <v>749</v>
      </c>
      <c r="I2822" s="13" t="s">
        <v>750</v>
      </c>
      <c r="J2822" s="13" t="str">
        <f t="shared" si="221"/>
        <v>EXM-</v>
      </c>
      <c r="K2822" s="13" t="s">
        <v>23</v>
      </c>
      <c r="L2822" s="44">
        <v>25</v>
      </c>
      <c r="M2822" s="13" t="s">
        <v>26</v>
      </c>
      <c r="N2822" s="20" t="s">
        <v>366</v>
      </c>
      <c r="O2822" s="61">
        <v>117.3451</v>
      </c>
      <c r="P2822" s="46">
        <f t="shared" si="222"/>
        <v>2933.63</v>
      </c>
      <c r="Q2822" s="20">
        <f t="shared" si="223"/>
        <v>6.4</v>
      </c>
      <c r="R2822" s="20">
        <f t="shared" si="224"/>
        <v>18.335171875</v>
      </c>
      <c r="S2822" s="18">
        <f t="shared" si="225"/>
        <v>458.37929687500002</v>
      </c>
      <c r="T2822" s="17" t="s">
        <v>694</v>
      </c>
      <c r="U2822" s="19" t="s">
        <v>124</v>
      </c>
    </row>
    <row r="2823" spans="1:21" ht="13.2" hidden="1">
      <c r="A2823" s="63" t="s">
        <v>1603</v>
      </c>
      <c r="B2823" s="11">
        <v>44572</v>
      </c>
      <c r="C2823" s="12">
        <v>44558</v>
      </c>
      <c r="D2823" s="69" t="s">
        <v>1398</v>
      </c>
      <c r="E2823" s="13" t="s">
        <v>1399</v>
      </c>
      <c r="G2823" s="69" t="s">
        <v>2263</v>
      </c>
      <c r="H2823" s="13" t="s">
        <v>358</v>
      </c>
      <c r="I2823" s="13" t="s">
        <v>572</v>
      </c>
      <c r="J2823" s="13" t="str">
        <f t="shared" si="221"/>
        <v>EXM-</v>
      </c>
      <c r="K2823" s="13" t="s">
        <v>23</v>
      </c>
      <c r="L2823" s="44">
        <v>100</v>
      </c>
      <c r="M2823" s="13" t="s">
        <v>26</v>
      </c>
      <c r="N2823" s="20" t="s">
        <v>366</v>
      </c>
      <c r="O2823" s="61">
        <v>118</v>
      </c>
      <c r="P2823" s="46">
        <f t="shared" si="222"/>
        <v>11800</v>
      </c>
      <c r="Q2823" s="20">
        <f t="shared" si="223"/>
        <v>6.4</v>
      </c>
      <c r="R2823" s="20">
        <f t="shared" si="224"/>
        <v>18.4375</v>
      </c>
      <c r="S2823" s="18">
        <f t="shared" si="225"/>
        <v>1843.75</v>
      </c>
      <c r="T2823" s="17" t="s">
        <v>694</v>
      </c>
      <c r="U2823" s="19" t="s">
        <v>124</v>
      </c>
    </row>
    <row r="2824" spans="1:21" ht="13.2" hidden="1">
      <c r="A2824" s="63" t="s">
        <v>4092</v>
      </c>
      <c r="B2824" s="11">
        <v>44624</v>
      </c>
      <c r="C2824" s="12">
        <v>44608</v>
      </c>
      <c r="D2824" s="13" t="s">
        <v>4631</v>
      </c>
      <c r="E2824" s="13" t="s">
        <v>4632</v>
      </c>
      <c r="G2824" s="10" t="s">
        <v>4912</v>
      </c>
      <c r="H2824" s="13" t="s">
        <v>1573</v>
      </c>
      <c r="I2824" s="13" t="s">
        <v>1574</v>
      </c>
      <c r="J2824" s="13" t="str">
        <f t="shared" si="221"/>
        <v>MISC</v>
      </c>
      <c r="K2824" s="13" t="s">
        <v>23</v>
      </c>
      <c r="L2824" s="44">
        <v>50</v>
      </c>
      <c r="M2824" s="13" t="s">
        <v>365</v>
      </c>
      <c r="N2824" s="20" t="s">
        <v>366</v>
      </c>
      <c r="O2824" s="61">
        <v>124</v>
      </c>
      <c r="P2824" s="46">
        <f t="shared" si="222"/>
        <v>6200</v>
      </c>
      <c r="Q2824" s="20">
        <f t="shared" si="223"/>
        <v>6.4</v>
      </c>
      <c r="R2824" s="20">
        <f t="shared" si="224"/>
        <v>19.375</v>
      </c>
      <c r="S2824" s="18">
        <f t="shared" si="225"/>
        <v>968.75</v>
      </c>
      <c r="T2824" s="17" t="s">
        <v>694</v>
      </c>
      <c r="U2824" s="19" t="s">
        <v>48</v>
      </c>
    </row>
    <row r="2825" spans="1:21" ht="13.2" hidden="1">
      <c r="A2825" s="63" t="s">
        <v>4093</v>
      </c>
      <c r="B2825" s="11">
        <v>44629</v>
      </c>
      <c r="C2825" s="12">
        <v>44616</v>
      </c>
      <c r="D2825" s="13" t="s">
        <v>1398</v>
      </c>
      <c r="E2825" s="13" t="s">
        <v>1399</v>
      </c>
      <c r="G2825" s="10" t="s">
        <v>4922</v>
      </c>
      <c r="H2825" s="13" t="s">
        <v>358</v>
      </c>
      <c r="I2825" s="13" t="s">
        <v>572</v>
      </c>
      <c r="J2825" s="13" t="str">
        <f t="shared" si="221"/>
        <v>EXM-</v>
      </c>
      <c r="K2825" s="13" t="s">
        <v>23</v>
      </c>
      <c r="L2825" s="44">
        <v>100</v>
      </c>
      <c r="M2825" s="13" t="s">
        <v>26</v>
      </c>
      <c r="N2825" s="20" t="s">
        <v>366</v>
      </c>
      <c r="O2825" s="61">
        <v>124</v>
      </c>
      <c r="P2825" s="46">
        <f t="shared" si="222"/>
        <v>12400</v>
      </c>
      <c r="Q2825" s="20">
        <f t="shared" si="223"/>
        <v>6.4</v>
      </c>
      <c r="R2825" s="20">
        <f t="shared" si="224"/>
        <v>19.375</v>
      </c>
      <c r="S2825" s="18">
        <f t="shared" si="225"/>
        <v>1937.5</v>
      </c>
      <c r="T2825" s="17" t="s">
        <v>694</v>
      </c>
      <c r="U2825" s="19" t="s">
        <v>124</v>
      </c>
    </row>
    <row r="2826" spans="1:21" ht="13.2" hidden="1">
      <c r="A2826" s="63" t="s">
        <v>5762</v>
      </c>
      <c r="B2826" s="11">
        <v>44673</v>
      </c>
      <c r="C2826" s="12">
        <v>44628</v>
      </c>
      <c r="D2826" s="13" t="s">
        <v>1398</v>
      </c>
      <c r="E2826" s="13" t="s">
        <v>1399</v>
      </c>
      <c r="G2826" s="10" t="s">
        <v>6049</v>
      </c>
      <c r="H2826" s="13" t="s">
        <v>358</v>
      </c>
      <c r="I2826" s="13" t="s">
        <v>572</v>
      </c>
      <c r="J2826" s="13" t="str">
        <f t="shared" si="221"/>
        <v>EXM-</v>
      </c>
      <c r="K2826" s="13" t="s">
        <v>23</v>
      </c>
      <c r="L2826" s="44">
        <v>160</v>
      </c>
      <c r="M2826" s="13" t="s">
        <v>26</v>
      </c>
      <c r="N2826" s="20" t="s">
        <v>366</v>
      </c>
      <c r="O2826" s="61">
        <v>124</v>
      </c>
      <c r="P2826" s="46">
        <f t="shared" si="222"/>
        <v>19840</v>
      </c>
      <c r="Q2826" s="20">
        <f t="shared" si="223"/>
        <v>6.4</v>
      </c>
      <c r="R2826" s="20">
        <f t="shared" si="224"/>
        <v>19.375</v>
      </c>
      <c r="S2826" s="18">
        <f t="shared" si="225"/>
        <v>3100</v>
      </c>
      <c r="T2826" s="17" t="s">
        <v>694</v>
      </c>
      <c r="U2826" s="19" t="s">
        <v>124</v>
      </c>
    </row>
    <row r="2827" spans="1:21" ht="13.2" hidden="1">
      <c r="A2827" s="63" t="s">
        <v>4094</v>
      </c>
      <c r="B2827" s="11">
        <v>44624</v>
      </c>
      <c r="C2827" s="12">
        <v>44608</v>
      </c>
      <c r="D2827" s="13" t="s">
        <v>4631</v>
      </c>
      <c r="E2827" s="13" t="s">
        <v>4632</v>
      </c>
      <c r="G2827" s="10" t="s">
        <v>4916</v>
      </c>
      <c r="H2827" s="13" t="s">
        <v>4619</v>
      </c>
      <c r="I2827" s="13" t="s">
        <v>4620</v>
      </c>
      <c r="J2827" s="13" t="str">
        <f t="shared" si="221"/>
        <v>MISC</v>
      </c>
      <c r="K2827" s="13" t="s">
        <v>23</v>
      </c>
      <c r="L2827" s="44">
        <v>50</v>
      </c>
      <c r="M2827" s="13" t="s">
        <v>365</v>
      </c>
      <c r="N2827" s="20" t="s">
        <v>366</v>
      </c>
      <c r="O2827" s="61">
        <v>137</v>
      </c>
      <c r="P2827" s="46">
        <f t="shared" si="222"/>
        <v>6850</v>
      </c>
      <c r="Q2827" s="20">
        <f t="shared" si="223"/>
        <v>6.4</v>
      </c>
      <c r="R2827" s="20">
        <f t="shared" si="224"/>
        <v>21.40625</v>
      </c>
      <c r="S2827" s="18">
        <f t="shared" si="225"/>
        <v>1070.3125</v>
      </c>
      <c r="T2827" s="17" t="s">
        <v>694</v>
      </c>
      <c r="U2827" s="19" t="s">
        <v>48</v>
      </c>
    </row>
    <row r="2828" spans="1:21" ht="13.2" hidden="1">
      <c r="A2828" s="63" t="s">
        <v>4095</v>
      </c>
      <c r="B2828" s="11">
        <v>44624</v>
      </c>
      <c r="C2828" s="12">
        <v>44608</v>
      </c>
      <c r="D2828" s="13" t="s">
        <v>4631</v>
      </c>
      <c r="E2828" s="13" t="s">
        <v>4632</v>
      </c>
      <c r="G2828" s="10" t="s">
        <v>4916</v>
      </c>
      <c r="H2828" s="13" t="s">
        <v>4621</v>
      </c>
      <c r="I2828" s="13" t="s">
        <v>4622</v>
      </c>
      <c r="J2828" s="13" t="str">
        <f t="shared" si="221"/>
        <v>MISC</v>
      </c>
      <c r="K2828" s="13" t="s">
        <v>23</v>
      </c>
      <c r="L2828" s="44">
        <v>150</v>
      </c>
      <c r="M2828" s="13" t="s">
        <v>365</v>
      </c>
      <c r="N2828" s="20" t="s">
        <v>366</v>
      </c>
      <c r="O2828" s="61">
        <v>137</v>
      </c>
      <c r="P2828" s="46">
        <f t="shared" si="222"/>
        <v>20550</v>
      </c>
      <c r="Q2828" s="20">
        <f t="shared" si="223"/>
        <v>6.4</v>
      </c>
      <c r="R2828" s="20">
        <f t="shared" si="224"/>
        <v>21.40625</v>
      </c>
      <c r="S2828" s="18">
        <f t="shared" si="225"/>
        <v>3210.9375</v>
      </c>
      <c r="T2828" s="17" t="s">
        <v>694</v>
      </c>
      <c r="U2828" s="19" t="s">
        <v>48</v>
      </c>
    </row>
    <row r="2829" spans="1:21" ht="13.2" hidden="1">
      <c r="A2829" s="63" t="s">
        <v>5763</v>
      </c>
      <c r="B2829" s="11">
        <v>44652</v>
      </c>
      <c r="C2829" s="12">
        <v>44628</v>
      </c>
      <c r="D2829" s="13" t="s">
        <v>122</v>
      </c>
      <c r="E2829" s="13" t="s">
        <v>123</v>
      </c>
      <c r="G2829" s="10" t="s">
        <v>6050</v>
      </c>
      <c r="H2829" s="13" t="s">
        <v>5198</v>
      </c>
      <c r="I2829" s="13" t="s">
        <v>6293</v>
      </c>
      <c r="J2829" s="13" t="str">
        <f t="shared" si="221"/>
        <v>EXM-</v>
      </c>
      <c r="K2829" s="13" t="s">
        <v>23</v>
      </c>
      <c r="L2829" s="44">
        <v>25</v>
      </c>
      <c r="M2829" s="13" t="s">
        <v>26</v>
      </c>
      <c r="N2829" s="13" t="s">
        <v>366</v>
      </c>
      <c r="O2829" s="62">
        <v>137.16810000000001</v>
      </c>
      <c r="P2829" s="46">
        <f t="shared" si="222"/>
        <v>3429.2</v>
      </c>
      <c r="Q2829" s="20">
        <f t="shared" si="223"/>
        <v>6.4</v>
      </c>
      <c r="R2829" s="20">
        <f t="shared" si="224"/>
        <v>21.432515625000001</v>
      </c>
      <c r="S2829" s="18">
        <f t="shared" si="225"/>
        <v>535.81289062500002</v>
      </c>
      <c r="T2829" s="17" t="s">
        <v>694</v>
      </c>
      <c r="U2829" s="19" t="s">
        <v>124</v>
      </c>
    </row>
    <row r="2830" spans="1:21" ht="13.2" hidden="1">
      <c r="A2830" s="40" t="s">
        <v>3299</v>
      </c>
      <c r="B2830" s="47">
        <v>44607</v>
      </c>
      <c r="C2830" s="12">
        <v>44348</v>
      </c>
      <c r="D2830" s="13" t="s">
        <v>1301</v>
      </c>
      <c r="E2830" s="13" t="s">
        <v>1305</v>
      </c>
      <c r="G2830" s="10" t="s">
        <v>3459</v>
      </c>
      <c r="H2830" s="40" t="s">
        <v>2936</v>
      </c>
      <c r="I2830" s="47" t="s">
        <v>2937</v>
      </c>
      <c r="J2830" s="13" t="str">
        <f t="shared" si="221"/>
        <v>PROB</v>
      </c>
      <c r="K2830" s="40" t="s">
        <v>23</v>
      </c>
      <c r="L2830" s="52">
        <v>2</v>
      </c>
      <c r="M2830" s="40" t="s">
        <v>365</v>
      </c>
      <c r="N2830" s="39" t="s">
        <v>366</v>
      </c>
      <c r="O2830" s="56">
        <v>146.01769999999999</v>
      </c>
      <c r="P2830" s="46">
        <f t="shared" si="222"/>
        <v>292.04000000000002</v>
      </c>
      <c r="Q2830" s="20">
        <f t="shared" si="223"/>
        <v>6.4</v>
      </c>
      <c r="R2830" s="20">
        <f t="shared" si="224"/>
        <v>22.815265624999999</v>
      </c>
      <c r="S2830" s="18">
        <f t="shared" si="225"/>
        <v>45.630531249999997</v>
      </c>
      <c r="T2830" s="17" t="s">
        <v>694</v>
      </c>
      <c r="U2830" s="40" t="s">
        <v>1300</v>
      </c>
    </row>
    <row r="2831" spans="1:21" ht="13.2" hidden="1">
      <c r="A2831" s="40" t="s">
        <v>3299</v>
      </c>
      <c r="B2831" s="47">
        <v>44607</v>
      </c>
      <c r="C2831" s="12">
        <v>44348</v>
      </c>
      <c r="D2831" s="13" t="s">
        <v>1301</v>
      </c>
      <c r="E2831" s="13" t="s">
        <v>1305</v>
      </c>
      <c r="G2831" s="10" t="s">
        <v>3460</v>
      </c>
      <c r="H2831" s="40" t="s">
        <v>2936</v>
      </c>
      <c r="I2831" s="47" t="s">
        <v>2937</v>
      </c>
      <c r="J2831" s="13" t="str">
        <f t="shared" si="221"/>
        <v>PROB</v>
      </c>
      <c r="K2831" s="40" t="s">
        <v>23</v>
      </c>
      <c r="L2831" s="52">
        <v>136</v>
      </c>
      <c r="M2831" s="40" t="s">
        <v>365</v>
      </c>
      <c r="N2831" s="39" t="s">
        <v>366</v>
      </c>
      <c r="O2831" s="56">
        <v>146.01769999999999</v>
      </c>
      <c r="P2831" s="46">
        <f t="shared" si="222"/>
        <v>19858.41</v>
      </c>
      <c r="Q2831" s="20">
        <f t="shared" si="223"/>
        <v>6.4</v>
      </c>
      <c r="R2831" s="20">
        <f t="shared" si="224"/>
        <v>22.815265624999999</v>
      </c>
      <c r="S2831" s="18">
        <f t="shared" si="225"/>
        <v>3102.8761249999998</v>
      </c>
      <c r="T2831" s="17" t="s">
        <v>694</v>
      </c>
      <c r="U2831" s="40" t="s">
        <v>1300</v>
      </c>
    </row>
    <row r="2832" spans="1:21" ht="13.2" hidden="1">
      <c r="A2832" s="63" t="s">
        <v>1304</v>
      </c>
      <c r="B2832" s="11">
        <v>44566</v>
      </c>
      <c r="C2832" s="12">
        <v>44348</v>
      </c>
      <c r="D2832" s="69" t="s">
        <v>1301</v>
      </c>
      <c r="E2832" s="13" t="s">
        <v>1305</v>
      </c>
      <c r="G2832" s="69" t="s">
        <v>2350</v>
      </c>
      <c r="H2832" s="13" t="s">
        <v>1288</v>
      </c>
      <c r="I2832" s="13" t="s">
        <v>1299</v>
      </c>
      <c r="J2832" s="13" t="str">
        <f t="shared" si="221"/>
        <v>PROB</v>
      </c>
      <c r="K2832" s="13" t="s">
        <v>23</v>
      </c>
      <c r="L2832" s="44">
        <v>40</v>
      </c>
      <c r="M2832" s="13" t="s">
        <v>365</v>
      </c>
      <c r="N2832" s="20" t="s">
        <v>366</v>
      </c>
      <c r="O2832" s="61">
        <v>152.2124</v>
      </c>
      <c r="P2832" s="46">
        <f t="shared" si="222"/>
        <v>6088.5</v>
      </c>
      <c r="Q2832" s="20">
        <f t="shared" si="223"/>
        <v>6.4</v>
      </c>
      <c r="R2832" s="20">
        <f t="shared" si="224"/>
        <v>23.7831875</v>
      </c>
      <c r="S2832" s="18">
        <f t="shared" si="225"/>
        <v>951.32749999999999</v>
      </c>
      <c r="T2832" s="17" t="s">
        <v>694</v>
      </c>
      <c r="U2832" s="19" t="s">
        <v>1300</v>
      </c>
    </row>
    <row r="2833" spans="1:21" ht="13.2" hidden="1">
      <c r="A2833" s="63" t="s">
        <v>1948</v>
      </c>
      <c r="B2833" s="11">
        <v>44566</v>
      </c>
      <c r="C2833" s="12">
        <v>44452</v>
      </c>
      <c r="D2833" s="69" t="s">
        <v>1301</v>
      </c>
      <c r="E2833" s="13" t="s">
        <v>1305</v>
      </c>
      <c r="G2833" s="69" t="s">
        <v>2350</v>
      </c>
      <c r="H2833" s="13" t="s">
        <v>1288</v>
      </c>
      <c r="I2833" s="13" t="s">
        <v>1299</v>
      </c>
      <c r="J2833" s="13" t="str">
        <f t="shared" si="221"/>
        <v>PROB</v>
      </c>
      <c r="K2833" s="13" t="s">
        <v>23</v>
      </c>
      <c r="L2833" s="44">
        <v>280</v>
      </c>
      <c r="M2833" s="13" t="s">
        <v>365</v>
      </c>
      <c r="N2833" s="20" t="s">
        <v>366</v>
      </c>
      <c r="O2833" s="61">
        <v>152.2124</v>
      </c>
      <c r="P2833" s="46">
        <f t="shared" si="222"/>
        <v>42619.47</v>
      </c>
      <c r="Q2833" s="20">
        <f t="shared" si="223"/>
        <v>6.4</v>
      </c>
      <c r="R2833" s="20">
        <f t="shared" si="224"/>
        <v>23.7831875</v>
      </c>
      <c r="S2833" s="18">
        <f t="shared" si="225"/>
        <v>6659.2925000000005</v>
      </c>
      <c r="T2833" s="17" t="s">
        <v>694</v>
      </c>
      <c r="U2833" s="19" t="s">
        <v>1300</v>
      </c>
    </row>
    <row r="2834" spans="1:21" ht="13.2" hidden="1">
      <c r="A2834" s="63" t="s">
        <v>1615</v>
      </c>
      <c r="B2834" s="11">
        <v>44576</v>
      </c>
      <c r="C2834" s="12">
        <v>44533</v>
      </c>
      <c r="D2834" s="69" t="s">
        <v>122</v>
      </c>
      <c r="E2834" s="13" t="s">
        <v>123</v>
      </c>
      <c r="G2834" s="69" t="s">
        <v>2264</v>
      </c>
      <c r="H2834" s="13" t="s">
        <v>751</v>
      </c>
      <c r="I2834" s="13" t="s">
        <v>752</v>
      </c>
      <c r="J2834" s="13" t="str">
        <f t="shared" si="221"/>
        <v>INM-</v>
      </c>
      <c r="K2834" s="13" t="s">
        <v>23</v>
      </c>
      <c r="L2834" s="44">
        <v>150</v>
      </c>
      <c r="M2834" s="13" t="s">
        <v>26</v>
      </c>
      <c r="N2834" s="20" t="s">
        <v>366</v>
      </c>
      <c r="O2834" s="61">
        <v>197.61060000000001</v>
      </c>
      <c r="P2834" s="46">
        <f t="shared" si="222"/>
        <v>29641.59</v>
      </c>
      <c r="Q2834" s="20">
        <f t="shared" si="223"/>
        <v>6.4</v>
      </c>
      <c r="R2834" s="20">
        <f t="shared" si="224"/>
        <v>30.87665625</v>
      </c>
      <c r="S2834" s="18">
        <f t="shared" si="225"/>
        <v>4631.4984375000004</v>
      </c>
      <c r="T2834" s="17" t="s">
        <v>694</v>
      </c>
      <c r="U2834" s="19" t="s">
        <v>64</v>
      </c>
    </row>
    <row r="2835" spans="1:21" ht="13.2" hidden="1">
      <c r="A2835" s="63" t="s">
        <v>1626</v>
      </c>
      <c r="B2835" s="11">
        <v>44567</v>
      </c>
      <c r="C2835" s="12">
        <v>44533</v>
      </c>
      <c r="D2835" s="69" t="s">
        <v>122</v>
      </c>
      <c r="E2835" s="13" t="s">
        <v>123</v>
      </c>
      <c r="G2835" s="69" t="s">
        <v>2272</v>
      </c>
      <c r="H2835" s="13" t="s">
        <v>753</v>
      </c>
      <c r="I2835" s="13" t="s">
        <v>754</v>
      </c>
      <c r="J2835" s="13" t="str">
        <f t="shared" si="221"/>
        <v>INM-</v>
      </c>
      <c r="K2835" s="13" t="s">
        <v>23</v>
      </c>
      <c r="L2835" s="44">
        <v>150</v>
      </c>
      <c r="M2835" s="13" t="s">
        <v>26</v>
      </c>
      <c r="N2835" s="20" t="s">
        <v>366</v>
      </c>
      <c r="O2835" s="61">
        <v>197.61060000000001</v>
      </c>
      <c r="P2835" s="46">
        <f t="shared" si="222"/>
        <v>29641.59</v>
      </c>
      <c r="Q2835" s="20">
        <f t="shared" si="223"/>
        <v>6.4</v>
      </c>
      <c r="R2835" s="20">
        <f t="shared" si="224"/>
        <v>30.87665625</v>
      </c>
      <c r="S2835" s="18">
        <f t="shared" si="225"/>
        <v>4631.4984375000004</v>
      </c>
      <c r="T2835" s="17" t="s">
        <v>694</v>
      </c>
      <c r="U2835" s="19" t="s">
        <v>64</v>
      </c>
    </row>
    <row r="2836" spans="1:21" ht="13.2" hidden="1">
      <c r="A2836" s="63" t="s">
        <v>1629</v>
      </c>
      <c r="B2836" s="11">
        <v>44576</v>
      </c>
      <c r="C2836" s="12">
        <v>44533</v>
      </c>
      <c r="D2836" s="69" t="s">
        <v>122</v>
      </c>
      <c r="E2836" s="13" t="s">
        <v>123</v>
      </c>
      <c r="G2836" s="69" t="s">
        <v>2264</v>
      </c>
      <c r="H2836" s="13" t="s">
        <v>755</v>
      </c>
      <c r="I2836" s="13" t="s">
        <v>756</v>
      </c>
      <c r="J2836" s="13" t="str">
        <f t="shared" si="221"/>
        <v>INM-</v>
      </c>
      <c r="K2836" s="13" t="s">
        <v>23</v>
      </c>
      <c r="L2836" s="44">
        <v>50</v>
      </c>
      <c r="M2836" s="13" t="s">
        <v>26</v>
      </c>
      <c r="N2836" s="20" t="s">
        <v>366</v>
      </c>
      <c r="O2836" s="61">
        <v>197.61060000000001</v>
      </c>
      <c r="P2836" s="46">
        <f t="shared" si="222"/>
        <v>9880.5300000000007</v>
      </c>
      <c r="Q2836" s="20">
        <f t="shared" si="223"/>
        <v>6.4</v>
      </c>
      <c r="R2836" s="20">
        <f t="shared" si="224"/>
        <v>30.87665625</v>
      </c>
      <c r="S2836" s="18">
        <f t="shared" si="225"/>
        <v>1543.8328125</v>
      </c>
      <c r="T2836" s="17" t="s">
        <v>694</v>
      </c>
      <c r="U2836" s="19" t="s">
        <v>64</v>
      </c>
    </row>
    <row r="2837" spans="1:21" ht="13.2" hidden="1">
      <c r="A2837" s="64" t="s">
        <v>1635</v>
      </c>
      <c r="B2837" s="11">
        <v>44567</v>
      </c>
      <c r="C2837" s="12">
        <v>44533</v>
      </c>
      <c r="D2837" s="69" t="s">
        <v>122</v>
      </c>
      <c r="E2837" s="13" t="s">
        <v>123</v>
      </c>
      <c r="G2837" s="69" t="s">
        <v>2272</v>
      </c>
      <c r="H2837" s="13" t="s">
        <v>757</v>
      </c>
      <c r="I2837" s="13" t="s">
        <v>758</v>
      </c>
      <c r="J2837" s="13" t="str">
        <f t="shared" si="221"/>
        <v>INM-</v>
      </c>
      <c r="K2837" s="13" t="s">
        <v>23</v>
      </c>
      <c r="L2837" s="44">
        <v>50</v>
      </c>
      <c r="M2837" s="13" t="s">
        <v>26</v>
      </c>
      <c r="N2837" s="20" t="s">
        <v>366</v>
      </c>
      <c r="O2837" s="61">
        <v>197.61060000000001</v>
      </c>
      <c r="P2837" s="46">
        <f t="shared" si="222"/>
        <v>9880.5300000000007</v>
      </c>
      <c r="Q2837" s="20">
        <f t="shared" si="223"/>
        <v>6.4</v>
      </c>
      <c r="R2837" s="20">
        <f t="shared" si="224"/>
        <v>30.87665625</v>
      </c>
      <c r="S2837" s="18">
        <f t="shared" si="225"/>
        <v>1543.8328125</v>
      </c>
      <c r="T2837" s="17" t="s">
        <v>694</v>
      </c>
      <c r="U2837" s="19" t="s">
        <v>64</v>
      </c>
    </row>
    <row r="2838" spans="1:21" ht="13.2" hidden="1">
      <c r="A2838" s="63" t="s">
        <v>1636</v>
      </c>
      <c r="B2838" s="11">
        <v>44576</v>
      </c>
      <c r="C2838" s="12">
        <v>44537</v>
      </c>
      <c r="D2838" s="69" t="s">
        <v>122</v>
      </c>
      <c r="E2838" s="13" t="s">
        <v>123</v>
      </c>
      <c r="G2838" s="69" t="s">
        <v>2273</v>
      </c>
      <c r="H2838" s="13" t="s">
        <v>757</v>
      </c>
      <c r="I2838" s="13" t="s">
        <v>758</v>
      </c>
      <c r="J2838" s="13" t="str">
        <f t="shared" si="221"/>
        <v>INM-</v>
      </c>
      <c r="K2838" s="13" t="s">
        <v>23</v>
      </c>
      <c r="L2838" s="44">
        <v>75</v>
      </c>
      <c r="M2838" s="13" t="s">
        <v>26</v>
      </c>
      <c r="N2838" s="20" t="s">
        <v>366</v>
      </c>
      <c r="O2838" s="61">
        <v>197.61060000000001</v>
      </c>
      <c r="P2838" s="46">
        <f t="shared" si="222"/>
        <v>14820.8</v>
      </c>
      <c r="Q2838" s="20">
        <f t="shared" si="223"/>
        <v>6.4</v>
      </c>
      <c r="R2838" s="20">
        <f t="shared" si="224"/>
        <v>30.87665625</v>
      </c>
      <c r="S2838" s="18">
        <f t="shared" si="225"/>
        <v>2315.7492187500002</v>
      </c>
      <c r="T2838" s="17" t="s">
        <v>694</v>
      </c>
      <c r="U2838" s="19" t="s">
        <v>64</v>
      </c>
    </row>
    <row r="2839" spans="1:21" ht="13.2" hidden="1">
      <c r="A2839" s="63" t="s">
        <v>5764</v>
      </c>
      <c r="B2839" s="11">
        <v>44667</v>
      </c>
      <c r="C2839" s="12">
        <v>44628</v>
      </c>
      <c r="D2839" s="13" t="s">
        <v>122</v>
      </c>
      <c r="E2839" s="13" t="s">
        <v>123</v>
      </c>
      <c r="G2839" s="10" t="s">
        <v>6036</v>
      </c>
      <c r="H2839" s="13" t="s">
        <v>753</v>
      </c>
      <c r="I2839" s="13" t="s">
        <v>754</v>
      </c>
      <c r="J2839" s="13" t="str">
        <f t="shared" si="221"/>
        <v>INM-</v>
      </c>
      <c r="K2839" s="13" t="s">
        <v>23</v>
      </c>
      <c r="L2839" s="44">
        <v>125</v>
      </c>
      <c r="M2839" s="13" t="s">
        <v>26</v>
      </c>
      <c r="N2839" s="13" t="s">
        <v>366</v>
      </c>
      <c r="O2839" s="62">
        <v>197.61060000000001</v>
      </c>
      <c r="P2839" s="46">
        <f t="shared" si="222"/>
        <v>24701.33</v>
      </c>
      <c r="Q2839" s="20">
        <f t="shared" si="223"/>
        <v>6.4</v>
      </c>
      <c r="R2839" s="20">
        <f t="shared" si="224"/>
        <v>30.87665625</v>
      </c>
      <c r="S2839" s="18">
        <f t="shared" si="225"/>
        <v>3859.58203125</v>
      </c>
      <c r="T2839" s="17" t="s">
        <v>694</v>
      </c>
      <c r="U2839" s="19" t="s">
        <v>64</v>
      </c>
    </row>
    <row r="2840" spans="1:21" ht="13.2" hidden="1">
      <c r="A2840" s="63" t="s">
        <v>5765</v>
      </c>
      <c r="B2840" s="11">
        <v>44667</v>
      </c>
      <c r="C2840" s="12">
        <v>44635</v>
      </c>
      <c r="D2840" s="13" t="s">
        <v>122</v>
      </c>
      <c r="E2840" s="13" t="s">
        <v>123</v>
      </c>
      <c r="G2840" s="10" t="s">
        <v>6042</v>
      </c>
      <c r="H2840" s="13" t="s">
        <v>751</v>
      </c>
      <c r="I2840" s="13" t="s">
        <v>752</v>
      </c>
      <c r="J2840" s="13" t="str">
        <f t="shared" si="221"/>
        <v>INM-</v>
      </c>
      <c r="K2840" s="13" t="s">
        <v>23</v>
      </c>
      <c r="L2840" s="44">
        <v>150</v>
      </c>
      <c r="M2840" s="13" t="s">
        <v>26</v>
      </c>
      <c r="N2840" s="13" t="s">
        <v>366</v>
      </c>
      <c r="O2840" s="62">
        <v>197.61060000000001</v>
      </c>
      <c r="P2840" s="46">
        <f t="shared" si="222"/>
        <v>29641.59</v>
      </c>
      <c r="Q2840" s="20">
        <f t="shared" si="223"/>
        <v>6.4</v>
      </c>
      <c r="R2840" s="20">
        <f t="shared" si="224"/>
        <v>30.87665625</v>
      </c>
      <c r="S2840" s="18">
        <f t="shared" si="225"/>
        <v>4631.4984375000004</v>
      </c>
      <c r="T2840" s="17" t="s">
        <v>694</v>
      </c>
      <c r="U2840" s="19" t="s">
        <v>64</v>
      </c>
    </row>
    <row r="2841" spans="1:21" ht="13.2" hidden="1">
      <c r="A2841" s="63" t="s">
        <v>5766</v>
      </c>
      <c r="B2841" s="11">
        <v>44659</v>
      </c>
      <c r="C2841" s="12">
        <v>44657</v>
      </c>
      <c r="D2841" s="13" t="s">
        <v>122</v>
      </c>
      <c r="E2841" s="13" t="s">
        <v>123</v>
      </c>
      <c r="G2841" s="10" t="s">
        <v>6051</v>
      </c>
      <c r="H2841" s="13" t="s">
        <v>751</v>
      </c>
      <c r="I2841" s="13" t="s">
        <v>752</v>
      </c>
      <c r="J2841" s="13" t="str">
        <f t="shared" si="221"/>
        <v>INM-</v>
      </c>
      <c r="K2841" s="13" t="s">
        <v>23</v>
      </c>
      <c r="L2841" s="44">
        <v>25</v>
      </c>
      <c r="M2841" s="13" t="s">
        <v>26</v>
      </c>
      <c r="N2841" s="20" t="s">
        <v>366</v>
      </c>
      <c r="O2841" s="61">
        <v>197.61060000000001</v>
      </c>
      <c r="P2841" s="46">
        <f t="shared" si="222"/>
        <v>4940.2700000000004</v>
      </c>
      <c r="Q2841" s="20">
        <f t="shared" si="223"/>
        <v>6.4</v>
      </c>
      <c r="R2841" s="20">
        <f t="shared" si="224"/>
        <v>30.87665625</v>
      </c>
      <c r="S2841" s="18">
        <f t="shared" si="225"/>
        <v>771.91640625000002</v>
      </c>
      <c r="T2841" s="17" t="s">
        <v>694</v>
      </c>
      <c r="U2841" s="19" t="s">
        <v>64</v>
      </c>
    </row>
    <row r="2842" spans="1:21" ht="13.2" hidden="1">
      <c r="A2842" s="64" t="s">
        <v>5767</v>
      </c>
      <c r="B2842" s="11">
        <v>44659</v>
      </c>
      <c r="C2842" s="12">
        <v>44652</v>
      </c>
      <c r="D2842" s="13" t="s">
        <v>254</v>
      </c>
      <c r="E2842" s="13" t="s">
        <v>255</v>
      </c>
      <c r="G2842" s="10" t="s">
        <v>6052</v>
      </c>
      <c r="H2842" s="13" t="s">
        <v>5199</v>
      </c>
      <c r="I2842" s="13" t="s">
        <v>6294</v>
      </c>
      <c r="J2842" s="13" t="str">
        <f t="shared" si="221"/>
        <v>POLM</v>
      </c>
      <c r="K2842" s="13" t="s">
        <v>23</v>
      </c>
      <c r="L2842" s="44">
        <v>200</v>
      </c>
      <c r="M2842" s="13" t="s">
        <v>365</v>
      </c>
      <c r="N2842" s="20" t="s">
        <v>366</v>
      </c>
      <c r="O2842" s="61">
        <v>210</v>
      </c>
      <c r="P2842" s="46">
        <f t="shared" si="222"/>
        <v>42000</v>
      </c>
      <c r="Q2842" s="20">
        <f t="shared" si="223"/>
        <v>6.4</v>
      </c>
      <c r="R2842" s="20">
        <f t="shared" si="224"/>
        <v>32.8125</v>
      </c>
      <c r="S2842" s="18">
        <f t="shared" si="225"/>
        <v>6562.5</v>
      </c>
      <c r="T2842" s="17" t="s">
        <v>694</v>
      </c>
      <c r="U2842" s="19" t="s">
        <v>207</v>
      </c>
    </row>
    <row r="2843" spans="1:21" ht="13.2" hidden="1">
      <c r="A2843" s="64" t="s">
        <v>5768</v>
      </c>
      <c r="B2843" s="11">
        <v>44659</v>
      </c>
      <c r="C2843" s="12">
        <v>44652</v>
      </c>
      <c r="D2843" s="13" t="s">
        <v>254</v>
      </c>
      <c r="E2843" s="13" t="s">
        <v>255</v>
      </c>
      <c r="G2843" s="10" t="s">
        <v>6052</v>
      </c>
      <c r="H2843" s="13" t="s">
        <v>5200</v>
      </c>
      <c r="I2843" s="13" t="s">
        <v>6295</v>
      </c>
      <c r="J2843" s="13" t="str">
        <f t="shared" si="221"/>
        <v>POLM</v>
      </c>
      <c r="K2843" s="13" t="s">
        <v>23</v>
      </c>
      <c r="L2843" s="44">
        <v>100</v>
      </c>
      <c r="M2843" s="13" t="s">
        <v>365</v>
      </c>
      <c r="N2843" s="20" t="s">
        <v>366</v>
      </c>
      <c r="O2843" s="61">
        <v>210</v>
      </c>
      <c r="P2843" s="46">
        <f t="shared" si="222"/>
        <v>21000</v>
      </c>
      <c r="Q2843" s="20">
        <f t="shared" si="223"/>
        <v>6.4</v>
      </c>
      <c r="R2843" s="20">
        <f t="shared" si="224"/>
        <v>32.8125</v>
      </c>
      <c r="S2843" s="18">
        <f t="shared" si="225"/>
        <v>3281.25</v>
      </c>
      <c r="T2843" s="17" t="s">
        <v>694</v>
      </c>
      <c r="U2843" s="19" t="s">
        <v>207</v>
      </c>
    </row>
    <row r="2844" spans="1:21" ht="13.2" hidden="1">
      <c r="A2844" s="63" t="s">
        <v>2204</v>
      </c>
      <c r="B2844" s="11">
        <v>44567</v>
      </c>
      <c r="C2844" s="12">
        <v>44559</v>
      </c>
      <c r="D2844" s="69" t="s">
        <v>254</v>
      </c>
      <c r="E2844" s="13" t="s">
        <v>255</v>
      </c>
      <c r="G2844" s="69" t="s">
        <v>2392</v>
      </c>
      <c r="H2844" s="13" t="s">
        <v>1571</v>
      </c>
      <c r="I2844" s="13" t="s">
        <v>1572</v>
      </c>
      <c r="J2844" s="13" t="str">
        <f t="shared" si="221"/>
        <v>MISC</v>
      </c>
      <c r="K2844" s="13" t="s">
        <v>23</v>
      </c>
      <c r="L2844" s="44">
        <v>60</v>
      </c>
      <c r="M2844" s="13" t="s">
        <v>365</v>
      </c>
      <c r="N2844" s="20" t="s">
        <v>366</v>
      </c>
      <c r="O2844" s="61">
        <v>385</v>
      </c>
      <c r="P2844" s="46">
        <f t="shared" si="222"/>
        <v>23100</v>
      </c>
      <c r="Q2844" s="20">
        <f t="shared" si="223"/>
        <v>6.4</v>
      </c>
      <c r="R2844" s="20">
        <f t="shared" si="224"/>
        <v>60.15625</v>
      </c>
      <c r="S2844" s="18">
        <f t="shared" si="225"/>
        <v>3609.375</v>
      </c>
      <c r="T2844" s="17" t="s">
        <v>694</v>
      </c>
      <c r="U2844" s="19" t="s">
        <v>48</v>
      </c>
    </row>
    <row r="2845" spans="1:21" ht="13.2" hidden="1">
      <c r="A2845" s="63" t="s">
        <v>5769</v>
      </c>
      <c r="B2845" s="11">
        <v>44663</v>
      </c>
      <c r="C2845" s="12">
        <v>44652</v>
      </c>
      <c r="D2845" s="13" t="s">
        <v>4631</v>
      </c>
      <c r="E2845" s="13" t="s">
        <v>4632</v>
      </c>
      <c r="G2845" s="10" t="s">
        <v>5979</v>
      </c>
      <c r="H2845" s="13" t="s">
        <v>5201</v>
      </c>
      <c r="I2845" s="13" t="s">
        <v>6296</v>
      </c>
      <c r="J2845" s="13" t="str">
        <f t="shared" si="221"/>
        <v>MISC</v>
      </c>
      <c r="K2845" s="13" t="s">
        <v>23</v>
      </c>
      <c r="L2845" s="44">
        <v>100</v>
      </c>
      <c r="M2845" s="13" t="s">
        <v>365</v>
      </c>
      <c r="N2845" s="20" t="s">
        <v>366</v>
      </c>
      <c r="O2845" s="61">
        <v>535.9</v>
      </c>
      <c r="P2845" s="46">
        <f t="shared" si="222"/>
        <v>53590</v>
      </c>
      <c r="Q2845" s="20">
        <f t="shared" si="223"/>
        <v>6.4</v>
      </c>
      <c r="R2845" s="20">
        <f t="shared" si="224"/>
        <v>83.734374999999986</v>
      </c>
      <c r="S2845" s="18">
        <f t="shared" si="225"/>
        <v>8373.4374999999982</v>
      </c>
      <c r="T2845" s="17" t="s">
        <v>694</v>
      </c>
      <c r="U2845" s="19" t="s">
        <v>48</v>
      </c>
    </row>
    <row r="2846" spans="1:21">
      <c r="A2846" s="71" t="s">
        <v>6508</v>
      </c>
      <c r="B2846" s="11">
        <v>44684</v>
      </c>
      <c r="C2846" s="12">
        <v>44657</v>
      </c>
      <c r="D2846" s="13" t="s">
        <v>1328</v>
      </c>
      <c r="E2846" s="13" t="s">
        <v>1329</v>
      </c>
      <c r="G2846" s="10" t="s">
        <v>7085</v>
      </c>
      <c r="H2846" s="13" t="s">
        <v>7474</v>
      </c>
      <c r="I2846" s="13" t="s">
        <v>7475</v>
      </c>
      <c r="J2846" s="13" t="str">
        <f>+LEFT(U2846,4)</f>
        <v>LHDL</v>
      </c>
      <c r="K2846" s="13" t="s">
        <v>25</v>
      </c>
      <c r="L2846" s="44">
        <v>2430</v>
      </c>
      <c r="M2846" s="13" t="s">
        <v>365</v>
      </c>
      <c r="N2846" s="20" t="s">
        <v>366</v>
      </c>
      <c r="O2846" s="61">
        <v>0.65939999999999999</v>
      </c>
      <c r="P2846" s="46">
        <f>ROUND(O2846*L2846,2)</f>
        <v>1602.34</v>
      </c>
      <c r="Q2846" s="20">
        <f>IF(N2846="HKD",7.8,IF(N2846="CNY",6.4,1))</f>
        <v>6.4</v>
      </c>
      <c r="R2846" s="20">
        <f>+O2846/Q2846</f>
        <v>0.10303124999999999</v>
      </c>
      <c r="S2846" s="18">
        <f>+R2846*L2846</f>
        <v>250.36593749999997</v>
      </c>
      <c r="T2846" s="17" t="s">
        <v>694</v>
      </c>
      <c r="U2846" s="19" t="s">
        <v>43</v>
      </c>
    </row>
    <row r="2847" spans="1:21">
      <c r="A2847" s="71" t="s">
        <v>6519</v>
      </c>
      <c r="B2847" s="47">
        <v>44684</v>
      </c>
      <c r="C2847" s="12">
        <v>44657</v>
      </c>
      <c r="D2847" s="40" t="s">
        <v>1328</v>
      </c>
      <c r="E2847" s="13" t="s">
        <v>1329</v>
      </c>
      <c r="G2847" s="10" t="s">
        <v>7085</v>
      </c>
      <c r="H2847" s="13" t="s">
        <v>7486</v>
      </c>
      <c r="I2847" s="13" t="s">
        <v>7487</v>
      </c>
      <c r="J2847" s="13" t="str">
        <f>+LEFT(U2847,4)</f>
        <v>LHDL</v>
      </c>
      <c r="K2847" s="40" t="s">
        <v>25</v>
      </c>
      <c r="L2847" s="52">
        <v>2540</v>
      </c>
      <c r="M2847" s="13" t="s">
        <v>365</v>
      </c>
      <c r="N2847" s="39" t="s">
        <v>366</v>
      </c>
      <c r="O2847" s="56">
        <v>0.71609999999999996</v>
      </c>
      <c r="P2847" s="46">
        <f>ROUND(O2847*L2847,2)</f>
        <v>1818.89</v>
      </c>
      <c r="Q2847" s="20">
        <f>IF(N2847="HKD",7.8,IF(N2847="CNY",6.4,1))</f>
        <v>6.4</v>
      </c>
      <c r="R2847" s="20">
        <f>+O2847/Q2847</f>
        <v>0.11189062499999999</v>
      </c>
      <c r="S2847" s="18">
        <f>+R2847*L2847</f>
        <v>284.20218749999998</v>
      </c>
      <c r="T2847" s="17" t="s">
        <v>694</v>
      </c>
      <c r="U2847" s="40" t="s">
        <v>43</v>
      </c>
    </row>
    <row r="2848" spans="1:21">
      <c r="A2848" s="71" t="s">
        <v>6520</v>
      </c>
      <c r="B2848" s="47">
        <v>44684</v>
      </c>
      <c r="C2848" s="12">
        <v>44657</v>
      </c>
      <c r="D2848" s="40" t="s">
        <v>1328</v>
      </c>
      <c r="E2848" s="13" t="s">
        <v>1329</v>
      </c>
      <c r="G2848" s="10" t="s">
        <v>7085</v>
      </c>
      <c r="H2848" s="13" t="s">
        <v>7488</v>
      </c>
      <c r="I2848" s="13" t="s">
        <v>7489</v>
      </c>
      <c r="J2848" s="13" t="str">
        <f>+LEFT(U2848,4)</f>
        <v>LHDL</v>
      </c>
      <c r="K2848" s="40" t="s">
        <v>25</v>
      </c>
      <c r="L2848" s="52">
        <v>5360</v>
      </c>
      <c r="M2848" s="13" t="s">
        <v>365</v>
      </c>
      <c r="N2848" s="39" t="s">
        <v>366</v>
      </c>
      <c r="O2848" s="56">
        <v>0.71609999999999996</v>
      </c>
      <c r="P2848" s="46">
        <f>ROUND(O2848*L2848,2)</f>
        <v>3838.3</v>
      </c>
      <c r="Q2848" s="20">
        <f>IF(N2848="HKD",7.8,IF(N2848="CNY",6.4,1))</f>
        <v>6.4</v>
      </c>
      <c r="R2848" s="20">
        <f>+O2848/Q2848</f>
        <v>0.11189062499999999</v>
      </c>
      <c r="S2848" s="18">
        <f>+R2848*L2848</f>
        <v>599.73374999999999</v>
      </c>
      <c r="T2848" s="17" t="s">
        <v>694</v>
      </c>
      <c r="U2848" s="40" t="s">
        <v>43</v>
      </c>
    </row>
    <row r="2849" spans="1:21">
      <c r="A2849" s="71" t="s">
        <v>6522</v>
      </c>
      <c r="B2849" s="47">
        <v>44684</v>
      </c>
      <c r="C2849" s="12">
        <v>44657</v>
      </c>
      <c r="D2849" s="40" t="s">
        <v>1328</v>
      </c>
      <c r="E2849" s="13" t="s">
        <v>1329</v>
      </c>
      <c r="G2849" s="10" t="s">
        <v>7091</v>
      </c>
      <c r="H2849" s="13" t="s">
        <v>7492</v>
      </c>
      <c r="I2849" s="13" t="s">
        <v>7493</v>
      </c>
      <c r="J2849" s="13" t="str">
        <f>+LEFT(U2849,4)</f>
        <v>LHDL</v>
      </c>
      <c r="K2849" s="40" t="s">
        <v>25</v>
      </c>
      <c r="L2849" s="52">
        <v>2736</v>
      </c>
      <c r="M2849" s="13" t="s">
        <v>365</v>
      </c>
      <c r="N2849" s="39" t="s">
        <v>366</v>
      </c>
      <c r="O2849" s="56">
        <v>0.72030000000000005</v>
      </c>
      <c r="P2849" s="46">
        <f>ROUND(O2849*L2849,2)</f>
        <v>1970.74</v>
      </c>
      <c r="Q2849" s="20">
        <f>IF(N2849="HKD",7.8,IF(N2849="CNY",6.4,1))</f>
        <v>6.4</v>
      </c>
      <c r="R2849" s="20">
        <f>+O2849/Q2849</f>
        <v>0.112546875</v>
      </c>
      <c r="S2849" s="18">
        <f>+R2849*L2849</f>
        <v>307.92824999999999</v>
      </c>
      <c r="T2849" s="17" t="s">
        <v>694</v>
      </c>
      <c r="U2849" s="40" t="s">
        <v>43</v>
      </c>
    </row>
    <row r="2850" spans="1:21">
      <c r="A2850" s="71" t="s">
        <v>6525</v>
      </c>
      <c r="B2850" s="11">
        <v>44684</v>
      </c>
      <c r="C2850" s="12">
        <v>44663</v>
      </c>
      <c r="D2850" s="13" t="s">
        <v>1328</v>
      </c>
      <c r="E2850" s="13" t="s">
        <v>1329</v>
      </c>
      <c r="G2850" s="10" t="s">
        <v>7085</v>
      </c>
      <c r="H2850" s="13" t="s">
        <v>208</v>
      </c>
      <c r="I2850" s="13" t="s">
        <v>84</v>
      </c>
      <c r="J2850" s="13" t="str">
        <f>+LEFT(U2850,4)</f>
        <v>KNOB</v>
      </c>
      <c r="K2850" s="13" t="s">
        <v>25</v>
      </c>
      <c r="L2850" s="44">
        <v>3140</v>
      </c>
      <c r="M2850" s="13" t="s">
        <v>365</v>
      </c>
      <c r="N2850" s="20" t="s">
        <v>366</v>
      </c>
      <c r="O2850" s="61">
        <v>0.74970000000000003</v>
      </c>
      <c r="P2850" s="46">
        <f>ROUND(O2850*L2850,2)</f>
        <v>2354.06</v>
      </c>
      <c r="Q2850" s="20">
        <f>IF(N2850="HKD",7.8,IF(N2850="CNY",6.4,1))</f>
        <v>6.4</v>
      </c>
      <c r="R2850" s="20">
        <f>+O2850/Q2850</f>
        <v>0.117140625</v>
      </c>
      <c r="S2850" s="18">
        <f>+R2850*L2850</f>
        <v>367.82156249999997</v>
      </c>
      <c r="T2850" s="17" t="s">
        <v>694</v>
      </c>
      <c r="U2850" s="19" t="s">
        <v>58</v>
      </c>
    </row>
    <row r="2851" spans="1:21">
      <c r="A2851" s="71" t="s">
        <v>6551</v>
      </c>
      <c r="B2851" s="11">
        <v>44684</v>
      </c>
      <c r="C2851" s="12">
        <v>44657</v>
      </c>
      <c r="D2851" s="13" t="s">
        <v>1328</v>
      </c>
      <c r="E2851" s="13" t="s">
        <v>1329</v>
      </c>
      <c r="G2851" s="10" t="s">
        <v>7091</v>
      </c>
      <c r="H2851" s="13" t="s">
        <v>7511</v>
      </c>
      <c r="I2851" s="13" t="s">
        <v>7512</v>
      </c>
      <c r="J2851" s="13" t="str">
        <f>+LEFT(U2851,4)</f>
        <v>HDL-</v>
      </c>
      <c r="K2851" s="13" t="s">
        <v>25</v>
      </c>
      <c r="L2851" s="44">
        <v>800</v>
      </c>
      <c r="M2851" s="13" t="s">
        <v>365</v>
      </c>
      <c r="N2851" s="20" t="s">
        <v>366</v>
      </c>
      <c r="O2851" s="61">
        <v>1.1204000000000001</v>
      </c>
      <c r="P2851" s="46">
        <f>ROUND(O2851*L2851,2)</f>
        <v>896.32</v>
      </c>
      <c r="Q2851" s="20">
        <f>IF(N2851="HKD",7.8,IF(N2851="CNY",6.4,1))</f>
        <v>6.4</v>
      </c>
      <c r="R2851" s="20">
        <f>+O2851/Q2851</f>
        <v>0.17506250000000001</v>
      </c>
      <c r="S2851" s="18">
        <f>+R2851*L2851</f>
        <v>140.05000000000001</v>
      </c>
      <c r="T2851" s="17" t="s">
        <v>694</v>
      </c>
      <c r="U2851" s="19" t="s">
        <v>37</v>
      </c>
    </row>
    <row r="2852" spans="1:21">
      <c r="A2852" s="71" t="s">
        <v>6552</v>
      </c>
      <c r="B2852" s="11">
        <v>44684</v>
      </c>
      <c r="C2852" s="12">
        <v>44657</v>
      </c>
      <c r="D2852" s="13" t="s">
        <v>1328</v>
      </c>
      <c r="E2852" s="13" t="s">
        <v>1329</v>
      </c>
      <c r="G2852" s="10" t="s">
        <v>7091</v>
      </c>
      <c r="H2852" s="13" t="s">
        <v>7513</v>
      </c>
      <c r="I2852" s="13" t="s">
        <v>7514</v>
      </c>
      <c r="J2852" s="13" t="str">
        <f>+LEFT(U2852,4)</f>
        <v>HDL-</v>
      </c>
      <c r="K2852" s="13" t="s">
        <v>25</v>
      </c>
      <c r="L2852" s="44">
        <v>1120</v>
      </c>
      <c r="M2852" s="13" t="s">
        <v>365</v>
      </c>
      <c r="N2852" s="20" t="s">
        <v>366</v>
      </c>
      <c r="O2852" s="61">
        <v>1.1204000000000001</v>
      </c>
      <c r="P2852" s="46">
        <f>ROUND(O2852*L2852,2)</f>
        <v>1254.8499999999999</v>
      </c>
      <c r="Q2852" s="20">
        <f>IF(N2852="HKD",7.8,IF(N2852="CNY",6.4,1))</f>
        <v>6.4</v>
      </c>
      <c r="R2852" s="20">
        <f>+O2852/Q2852</f>
        <v>0.17506250000000001</v>
      </c>
      <c r="S2852" s="18">
        <f>+R2852*L2852</f>
        <v>196.07000000000002</v>
      </c>
      <c r="T2852" s="17" t="s">
        <v>694</v>
      </c>
      <c r="U2852" s="19" t="s">
        <v>37</v>
      </c>
    </row>
    <row r="2853" spans="1:21">
      <c r="A2853" s="71" t="s">
        <v>6553</v>
      </c>
      <c r="B2853" s="11">
        <v>44684</v>
      </c>
      <c r="C2853" s="12">
        <v>44657</v>
      </c>
      <c r="D2853" s="13" t="s">
        <v>1328</v>
      </c>
      <c r="E2853" s="13" t="s">
        <v>1329</v>
      </c>
      <c r="G2853" s="10" t="s">
        <v>7091</v>
      </c>
      <c r="H2853" s="13" t="s">
        <v>7515</v>
      </c>
      <c r="I2853" s="13" t="s">
        <v>7516</v>
      </c>
      <c r="J2853" s="13" t="str">
        <f>+LEFT(U2853,4)</f>
        <v>HDL-</v>
      </c>
      <c r="K2853" s="13" t="s">
        <v>25</v>
      </c>
      <c r="L2853" s="44">
        <v>640</v>
      </c>
      <c r="M2853" s="13" t="s">
        <v>365</v>
      </c>
      <c r="N2853" s="20" t="s">
        <v>366</v>
      </c>
      <c r="O2853" s="61">
        <v>1.1204000000000001</v>
      </c>
      <c r="P2853" s="46">
        <f>ROUND(O2853*L2853,2)</f>
        <v>717.06</v>
      </c>
      <c r="Q2853" s="20">
        <f>IF(N2853="HKD",7.8,IF(N2853="CNY",6.4,1))</f>
        <v>6.4</v>
      </c>
      <c r="R2853" s="20">
        <f>+O2853/Q2853</f>
        <v>0.17506250000000001</v>
      </c>
      <c r="S2853" s="18">
        <f>+R2853*L2853</f>
        <v>112.04</v>
      </c>
      <c r="T2853" s="17" t="s">
        <v>694</v>
      </c>
      <c r="U2853" s="19" t="s">
        <v>37</v>
      </c>
    </row>
    <row r="2854" spans="1:21">
      <c r="A2854" s="71" t="s">
        <v>6558</v>
      </c>
      <c r="B2854" s="11">
        <v>44684</v>
      </c>
      <c r="C2854" s="12">
        <v>44663</v>
      </c>
      <c r="D2854" s="13" t="s">
        <v>1328</v>
      </c>
      <c r="E2854" s="13" t="s">
        <v>1329</v>
      </c>
      <c r="G2854" s="10" t="s">
        <v>7085</v>
      </c>
      <c r="H2854" s="13" t="s">
        <v>7517</v>
      </c>
      <c r="I2854" s="13" t="s">
        <v>84</v>
      </c>
      <c r="J2854" s="13" t="str">
        <f>+LEFT(U2854,4)</f>
        <v>SHDL</v>
      </c>
      <c r="K2854" s="13" t="s">
        <v>25</v>
      </c>
      <c r="L2854" s="44">
        <v>3890</v>
      </c>
      <c r="M2854" s="13" t="s">
        <v>365</v>
      </c>
      <c r="N2854" s="20" t="s">
        <v>366</v>
      </c>
      <c r="O2854" s="61">
        <v>1.1445000000000001</v>
      </c>
      <c r="P2854" s="46">
        <f>ROUND(O2854*L2854,2)</f>
        <v>4452.1099999999997</v>
      </c>
      <c r="Q2854" s="20">
        <f>IF(N2854="HKD",7.8,IF(N2854="CNY",6.4,1))</f>
        <v>6.4</v>
      </c>
      <c r="R2854" s="20">
        <f>+O2854/Q2854</f>
        <v>0.178828125</v>
      </c>
      <c r="S2854" s="18">
        <f>+R2854*L2854</f>
        <v>695.64140625000005</v>
      </c>
      <c r="T2854" s="17" t="s">
        <v>694</v>
      </c>
      <c r="U2854" s="19" t="s">
        <v>44</v>
      </c>
    </row>
    <row r="2855" spans="1:21">
      <c r="A2855" s="71" t="s">
        <v>6563</v>
      </c>
      <c r="B2855" s="11">
        <v>44684</v>
      </c>
      <c r="C2855" s="12">
        <v>44657</v>
      </c>
      <c r="D2855" s="13" t="s">
        <v>1328</v>
      </c>
      <c r="E2855" s="13" t="s">
        <v>1329</v>
      </c>
      <c r="G2855" s="10" t="s">
        <v>7091</v>
      </c>
      <c r="H2855" s="13" t="s">
        <v>774</v>
      </c>
      <c r="I2855" s="13" t="s">
        <v>775</v>
      </c>
      <c r="J2855" s="13" t="str">
        <f>+LEFT(U2855,4)</f>
        <v>HDL-</v>
      </c>
      <c r="K2855" s="13" t="s">
        <v>25</v>
      </c>
      <c r="L2855" s="44">
        <v>730</v>
      </c>
      <c r="M2855" s="13" t="s">
        <v>365</v>
      </c>
      <c r="N2855" s="20" t="s">
        <v>366</v>
      </c>
      <c r="O2855" s="61">
        <v>1.218</v>
      </c>
      <c r="P2855" s="46">
        <f>ROUND(O2855*L2855,2)</f>
        <v>889.14</v>
      </c>
      <c r="Q2855" s="20">
        <f>IF(N2855="HKD",7.8,IF(N2855="CNY",6.4,1))</f>
        <v>6.4</v>
      </c>
      <c r="R2855" s="20">
        <f>+O2855/Q2855</f>
        <v>0.1903125</v>
      </c>
      <c r="S2855" s="18">
        <f>+R2855*L2855</f>
        <v>138.92812499999999</v>
      </c>
      <c r="T2855" s="17" t="s">
        <v>694</v>
      </c>
      <c r="U2855" s="19" t="s">
        <v>37</v>
      </c>
    </row>
    <row r="2856" spans="1:21">
      <c r="A2856" s="71" t="s">
        <v>6571</v>
      </c>
      <c r="B2856" s="11">
        <v>44684</v>
      </c>
      <c r="C2856" s="12">
        <v>44648</v>
      </c>
      <c r="D2856" s="13" t="s">
        <v>1328</v>
      </c>
      <c r="E2856" s="13" t="s">
        <v>1329</v>
      </c>
      <c r="G2856" s="10" t="s">
        <v>7085</v>
      </c>
      <c r="H2856" s="13" t="s">
        <v>211</v>
      </c>
      <c r="I2856" s="13" t="s">
        <v>212</v>
      </c>
      <c r="J2856" s="13" t="str">
        <f>+LEFT(U2856,4)</f>
        <v>HDL-</v>
      </c>
      <c r="K2856" s="13" t="s">
        <v>25</v>
      </c>
      <c r="L2856" s="44">
        <v>510</v>
      </c>
      <c r="M2856" s="13" t="s">
        <v>365</v>
      </c>
      <c r="N2856" s="20" t="s">
        <v>366</v>
      </c>
      <c r="O2856" s="61">
        <v>1.3051999999999999</v>
      </c>
      <c r="P2856" s="46">
        <f>ROUND(O2856*L2856,2)</f>
        <v>665.65</v>
      </c>
      <c r="Q2856" s="20">
        <f>IF(N2856="HKD",7.8,IF(N2856="CNY",6.4,1))</f>
        <v>6.4</v>
      </c>
      <c r="R2856" s="20">
        <f>+O2856/Q2856</f>
        <v>0.20393749999999997</v>
      </c>
      <c r="S2856" s="18">
        <f>+R2856*L2856</f>
        <v>104.00812499999998</v>
      </c>
      <c r="T2856" s="17" t="s">
        <v>694</v>
      </c>
      <c r="U2856" s="19" t="s">
        <v>37</v>
      </c>
    </row>
    <row r="2857" spans="1:21">
      <c r="A2857" s="71" t="s">
        <v>6576</v>
      </c>
      <c r="B2857" s="47">
        <v>44684</v>
      </c>
      <c r="C2857" s="12">
        <v>44613</v>
      </c>
      <c r="D2857" s="40" t="s">
        <v>955</v>
      </c>
      <c r="E2857" s="13" t="s">
        <v>955</v>
      </c>
      <c r="G2857" s="10" t="s">
        <v>7112</v>
      </c>
      <c r="H2857" s="13" t="s">
        <v>7530</v>
      </c>
      <c r="I2857" s="13" t="s">
        <v>7531</v>
      </c>
      <c r="J2857" s="13" t="str">
        <f>+LEFT(U2857,4)</f>
        <v>SHDL</v>
      </c>
      <c r="K2857" s="40" t="s">
        <v>23</v>
      </c>
      <c r="L2857" s="52">
        <v>4160</v>
      </c>
      <c r="M2857" s="13" t="s">
        <v>365</v>
      </c>
      <c r="N2857" s="39" t="s">
        <v>366</v>
      </c>
      <c r="O2857" s="56">
        <v>1.3351999999999999</v>
      </c>
      <c r="P2857" s="46">
        <f>ROUND(O2857*L2857,2)</f>
        <v>5554.43</v>
      </c>
      <c r="Q2857" s="20">
        <f>IF(N2857="HKD",7.8,IF(N2857="CNY",6.4,1))</f>
        <v>6.4</v>
      </c>
      <c r="R2857" s="20">
        <f>+O2857/Q2857</f>
        <v>0.20862499999999998</v>
      </c>
      <c r="S2857" s="18">
        <f>+R2857*L2857</f>
        <v>867.87999999999988</v>
      </c>
      <c r="T2857" s="17" t="s">
        <v>694</v>
      </c>
      <c r="U2857" s="40" t="s">
        <v>44</v>
      </c>
    </row>
    <row r="2858" spans="1:21">
      <c r="A2858" s="71" t="s">
        <v>6578</v>
      </c>
      <c r="B2858" s="47">
        <v>44684</v>
      </c>
      <c r="C2858" s="12">
        <v>44613</v>
      </c>
      <c r="D2858" s="40" t="s">
        <v>955</v>
      </c>
      <c r="E2858" s="13" t="s">
        <v>955</v>
      </c>
      <c r="G2858" s="10" t="s">
        <v>7112</v>
      </c>
      <c r="H2858" s="13" t="s">
        <v>7534</v>
      </c>
      <c r="I2858" s="13" t="s">
        <v>7535</v>
      </c>
      <c r="J2858" s="13" t="str">
        <f>+LEFT(U2858,4)</f>
        <v>FG--</v>
      </c>
      <c r="K2858" s="40" t="s">
        <v>23</v>
      </c>
      <c r="L2858" s="52">
        <v>3200</v>
      </c>
      <c r="M2858" s="13" t="s">
        <v>365</v>
      </c>
      <c r="N2858" s="39" t="s">
        <v>366</v>
      </c>
      <c r="O2858" s="56">
        <v>1.3404</v>
      </c>
      <c r="P2858" s="46">
        <f>ROUND(O2858*L2858,2)</f>
        <v>4289.28</v>
      </c>
      <c r="Q2858" s="20">
        <f>IF(N2858="HKD",7.8,IF(N2858="CNY",6.4,1))</f>
        <v>6.4</v>
      </c>
      <c r="R2858" s="20">
        <f>+O2858/Q2858</f>
        <v>0.2094375</v>
      </c>
      <c r="S2858" s="18">
        <f>+R2858*L2858</f>
        <v>670.2</v>
      </c>
      <c r="T2858" s="17" t="s">
        <v>694</v>
      </c>
      <c r="U2858" s="40" t="s">
        <v>72</v>
      </c>
    </row>
    <row r="2859" spans="1:21">
      <c r="A2859" s="71" t="s">
        <v>6579</v>
      </c>
      <c r="B2859" s="11">
        <v>44684</v>
      </c>
      <c r="C2859" s="12">
        <v>44613</v>
      </c>
      <c r="D2859" s="13" t="s">
        <v>955</v>
      </c>
      <c r="E2859" s="13" t="s">
        <v>955</v>
      </c>
      <c r="G2859" s="10" t="s">
        <v>7112</v>
      </c>
      <c r="H2859" s="13" t="s">
        <v>7536</v>
      </c>
      <c r="I2859" s="13" t="s">
        <v>7537</v>
      </c>
      <c r="J2859" s="13" t="str">
        <f>+LEFT(U2859,4)</f>
        <v>FG--</v>
      </c>
      <c r="K2859" s="13" t="s">
        <v>23</v>
      </c>
      <c r="L2859" s="44">
        <v>6400</v>
      </c>
      <c r="M2859" s="13" t="s">
        <v>365</v>
      </c>
      <c r="N2859" s="20" t="s">
        <v>366</v>
      </c>
      <c r="O2859" s="61">
        <v>1.3404</v>
      </c>
      <c r="P2859" s="46">
        <f>ROUND(O2859*L2859,2)</f>
        <v>8578.56</v>
      </c>
      <c r="Q2859" s="20">
        <f>IF(N2859="HKD",7.8,IF(N2859="CNY",6.4,1))</f>
        <v>6.4</v>
      </c>
      <c r="R2859" s="20">
        <f>+O2859/Q2859</f>
        <v>0.2094375</v>
      </c>
      <c r="S2859" s="18">
        <f>+R2859*L2859</f>
        <v>1340.4</v>
      </c>
      <c r="T2859" s="17" t="s">
        <v>694</v>
      </c>
      <c r="U2859" s="19" t="s">
        <v>72</v>
      </c>
    </row>
    <row r="2860" spans="1:21">
      <c r="A2860" s="71" t="s">
        <v>6580</v>
      </c>
      <c r="B2860" s="11">
        <v>44684</v>
      </c>
      <c r="C2860" s="12">
        <v>44613</v>
      </c>
      <c r="D2860" s="13" t="s">
        <v>955</v>
      </c>
      <c r="E2860" s="13" t="s">
        <v>955</v>
      </c>
      <c r="G2860" s="10" t="s">
        <v>7112</v>
      </c>
      <c r="H2860" s="13" t="s">
        <v>7538</v>
      </c>
      <c r="I2860" s="13" t="s">
        <v>7539</v>
      </c>
      <c r="J2860" s="13" t="str">
        <f>+LEFT(U2860,4)</f>
        <v>FG--</v>
      </c>
      <c r="K2860" s="13" t="s">
        <v>23</v>
      </c>
      <c r="L2860" s="44">
        <v>4800</v>
      </c>
      <c r="M2860" s="13" t="s">
        <v>365</v>
      </c>
      <c r="N2860" s="20" t="s">
        <v>366</v>
      </c>
      <c r="O2860" s="61">
        <v>1.3404</v>
      </c>
      <c r="P2860" s="46">
        <f>ROUND(O2860*L2860,2)</f>
        <v>6433.92</v>
      </c>
      <c r="Q2860" s="20">
        <f>IF(N2860="HKD",7.8,IF(N2860="CNY",6.4,1))</f>
        <v>6.4</v>
      </c>
      <c r="R2860" s="20">
        <f>+O2860/Q2860</f>
        <v>0.2094375</v>
      </c>
      <c r="S2860" s="18">
        <f>+R2860*L2860</f>
        <v>1005.3</v>
      </c>
      <c r="T2860" s="17" t="s">
        <v>694</v>
      </c>
      <c r="U2860" s="19" t="s">
        <v>72</v>
      </c>
    </row>
    <row r="2861" spans="1:21">
      <c r="A2861" s="71" t="s">
        <v>6581</v>
      </c>
      <c r="B2861" s="11">
        <v>44684</v>
      </c>
      <c r="C2861" s="12">
        <v>44613</v>
      </c>
      <c r="D2861" s="13" t="s">
        <v>955</v>
      </c>
      <c r="E2861" s="13" t="s">
        <v>955</v>
      </c>
      <c r="G2861" s="10" t="s">
        <v>7112</v>
      </c>
      <c r="H2861" s="13" t="s">
        <v>2694</v>
      </c>
      <c r="I2861" s="13" t="s">
        <v>2695</v>
      </c>
      <c r="J2861" s="13" t="str">
        <f>+LEFT(U2861,4)</f>
        <v>FG--</v>
      </c>
      <c r="K2861" s="13" t="s">
        <v>23</v>
      </c>
      <c r="L2861" s="44">
        <v>4800</v>
      </c>
      <c r="M2861" s="13" t="s">
        <v>365</v>
      </c>
      <c r="N2861" s="20" t="s">
        <v>366</v>
      </c>
      <c r="O2861" s="61">
        <v>1.3404</v>
      </c>
      <c r="P2861" s="46">
        <f>ROUND(O2861*L2861,2)</f>
        <v>6433.92</v>
      </c>
      <c r="Q2861" s="20">
        <f>IF(N2861="HKD",7.8,IF(N2861="CNY",6.4,1))</f>
        <v>6.4</v>
      </c>
      <c r="R2861" s="20">
        <f>+O2861/Q2861</f>
        <v>0.2094375</v>
      </c>
      <c r="S2861" s="18">
        <f>+R2861*L2861</f>
        <v>1005.3</v>
      </c>
      <c r="T2861" s="17" t="s">
        <v>694</v>
      </c>
      <c r="U2861" s="19" t="s">
        <v>72</v>
      </c>
    </row>
    <row r="2862" spans="1:21">
      <c r="A2862" s="71" t="s">
        <v>6582</v>
      </c>
      <c r="B2862" s="11">
        <v>44684</v>
      </c>
      <c r="C2862" s="12">
        <v>44613</v>
      </c>
      <c r="D2862" s="13" t="s">
        <v>955</v>
      </c>
      <c r="E2862" s="13" t="s">
        <v>955</v>
      </c>
      <c r="G2862" s="10" t="s">
        <v>7112</v>
      </c>
      <c r="H2862" s="13" t="s">
        <v>2696</v>
      </c>
      <c r="I2862" s="13" t="s">
        <v>2697</v>
      </c>
      <c r="J2862" s="13" t="str">
        <f>+LEFT(U2862,4)</f>
        <v>FG--</v>
      </c>
      <c r="K2862" s="13" t="s">
        <v>23</v>
      </c>
      <c r="L2862" s="44">
        <v>16000</v>
      </c>
      <c r="M2862" s="13" t="s">
        <v>365</v>
      </c>
      <c r="N2862" s="13" t="s">
        <v>366</v>
      </c>
      <c r="O2862" s="62">
        <v>1.3404</v>
      </c>
      <c r="P2862" s="46">
        <f>ROUND(O2862*L2862,2)</f>
        <v>21446.400000000001</v>
      </c>
      <c r="Q2862" s="20">
        <f>IF(N2862="HKD",7.8,IF(N2862="CNY",6.4,1))</f>
        <v>6.4</v>
      </c>
      <c r="R2862" s="20">
        <f>+O2862/Q2862</f>
        <v>0.2094375</v>
      </c>
      <c r="S2862" s="18">
        <f>+R2862*L2862</f>
        <v>3351</v>
      </c>
      <c r="T2862" s="17" t="s">
        <v>694</v>
      </c>
      <c r="U2862" s="19" t="s">
        <v>72</v>
      </c>
    </row>
    <row r="2863" spans="1:21">
      <c r="A2863" s="71" t="s">
        <v>6585</v>
      </c>
      <c r="B2863" s="47">
        <v>44684</v>
      </c>
      <c r="C2863" s="12">
        <v>44657</v>
      </c>
      <c r="D2863" s="40" t="s">
        <v>1328</v>
      </c>
      <c r="E2863" s="13" t="s">
        <v>1329</v>
      </c>
      <c r="G2863" s="10" t="s">
        <v>7085</v>
      </c>
      <c r="H2863" s="13" t="s">
        <v>7544</v>
      </c>
      <c r="I2863" s="13" t="s">
        <v>7545</v>
      </c>
      <c r="J2863" s="13" t="str">
        <f>+LEFT(U2863,4)</f>
        <v>HDL-</v>
      </c>
      <c r="K2863" s="40" t="s">
        <v>25</v>
      </c>
      <c r="L2863" s="52">
        <v>1110</v>
      </c>
      <c r="M2863" s="13" t="s">
        <v>365</v>
      </c>
      <c r="N2863" s="39" t="s">
        <v>366</v>
      </c>
      <c r="O2863" s="56">
        <v>1.3608</v>
      </c>
      <c r="P2863" s="46">
        <f>ROUND(O2863*L2863,2)</f>
        <v>1510.49</v>
      </c>
      <c r="Q2863" s="20">
        <f>IF(N2863="HKD",7.8,IF(N2863="CNY",6.4,1))</f>
        <v>6.4</v>
      </c>
      <c r="R2863" s="20">
        <f>+O2863/Q2863</f>
        <v>0.21262499999999998</v>
      </c>
      <c r="S2863" s="18">
        <f>+R2863*L2863</f>
        <v>236.01374999999999</v>
      </c>
      <c r="T2863" s="17" t="s">
        <v>694</v>
      </c>
      <c r="U2863" s="40" t="s">
        <v>37</v>
      </c>
    </row>
    <row r="2864" spans="1:21">
      <c r="A2864" s="71" t="s">
        <v>6586</v>
      </c>
      <c r="B2864" s="11">
        <v>44684</v>
      </c>
      <c r="C2864" s="12">
        <v>44657</v>
      </c>
      <c r="D2864" s="13" t="s">
        <v>1328</v>
      </c>
      <c r="E2864" s="13" t="s">
        <v>1329</v>
      </c>
      <c r="G2864" s="10" t="s">
        <v>7085</v>
      </c>
      <c r="H2864" s="13" t="s">
        <v>7546</v>
      </c>
      <c r="I2864" s="13" t="s">
        <v>7547</v>
      </c>
      <c r="J2864" s="13" t="str">
        <f>+LEFT(U2864,4)</f>
        <v>HDL-</v>
      </c>
      <c r="K2864" s="13" t="s">
        <v>25</v>
      </c>
      <c r="L2864" s="44">
        <v>900</v>
      </c>
      <c r="M2864" s="13" t="s">
        <v>365</v>
      </c>
      <c r="N2864" s="20" t="s">
        <v>366</v>
      </c>
      <c r="O2864" s="61">
        <v>1.3608</v>
      </c>
      <c r="P2864" s="46">
        <f>ROUND(O2864*L2864,2)</f>
        <v>1224.72</v>
      </c>
      <c r="Q2864" s="20">
        <f>IF(N2864="HKD",7.8,IF(N2864="CNY",6.4,1))</f>
        <v>6.4</v>
      </c>
      <c r="R2864" s="20">
        <f>+O2864/Q2864</f>
        <v>0.21262499999999998</v>
      </c>
      <c r="S2864" s="18">
        <f>+R2864*L2864</f>
        <v>191.36249999999998</v>
      </c>
      <c r="T2864" s="17" t="s">
        <v>694</v>
      </c>
      <c r="U2864" s="19" t="s">
        <v>37</v>
      </c>
    </row>
    <row r="2865" spans="1:21">
      <c r="A2865" s="71" t="s">
        <v>6587</v>
      </c>
      <c r="B2865" s="11">
        <v>44684</v>
      </c>
      <c r="C2865" s="12">
        <v>44657</v>
      </c>
      <c r="D2865" s="13" t="s">
        <v>1328</v>
      </c>
      <c r="E2865" s="13" t="s">
        <v>1329</v>
      </c>
      <c r="G2865" s="10" t="s">
        <v>7091</v>
      </c>
      <c r="H2865" s="13" t="s">
        <v>1075</v>
      </c>
      <c r="I2865" s="13" t="s">
        <v>1094</v>
      </c>
      <c r="J2865" s="13" t="str">
        <f>+LEFT(U2865,4)</f>
        <v>HDL-</v>
      </c>
      <c r="K2865" s="13" t="s">
        <v>25</v>
      </c>
      <c r="L2865" s="44">
        <v>930</v>
      </c>
      <c r="M2865" s="13" t="s">
        <v>365</v>
      </c>
      <c r="N2865" s="13" t="s">
        <v>366</v>
      </c>
      <c r="O2865" s="62">
        <v>1.4049</v>
      </c>
      <c r="P2865" s="46">
        <f>ROUND(O2865*L2865,2)</f>
        <v>1306.56</v>
      </c>
      <c r="Q2865" s="20">
        <f>IF(N2865="HKD",7.8,IF(N2865="CNY",6.4,1))</f>
        <v>6.4</v>
      </c>
      <c r="R2865" s="20">
        <f>+O2865/Q2865</f>
        <v>0.21951562499999999</v>
      </c>
      <c r="S2865" s="18">
        <f>+R2865*L2865</f>
        <v>204.14953125</v>
      </c>
      <c r="T2865" s="17" t="s">
        <v>694</v>
      </c>
      <c r="U2865" s="19" t="s">
        <v>37</v>
      </c>
    </row>
    <row r="2866" spans="1:21">
      <c r="A2866" s="71" t="s">
        <v>6590</v>
      </c>
      <c r="B2866" s="11">
        <v>44684</v>
      </c>
      <c r="C2866" s="12">
        <v>44613</v>
      </c>
      <c r="D2866" s="13" t="s">
        <v>955</v>
      </c>
      <c r="E2866" s="13" t="s">
        <v>955</v>
      </c>
      <c r="G2866" s="10" t="s">
        <v>7112</v>
      </c>
      <c r="H2866" s="13" t="s">
        <v>844</v>
      </c>
      <c r="I2866" s="13" t="s">
        <v>845</v>
      </c>
      <c r="J2866" s="13" t="str">
        <f>+LEFT(U2866,4)</f>
        <v>KNOB</v>
      </c>
      <c r="K2866" s="13" t="s">
        <v>23</v>
      </c>
      <c r="L2866" s="44">
        <v>4050</v>
      </c>
      <c r="M2866" s="13" t="s">
        <v>365</v>
      </c>
      <c r="N2866" s="20" t="s">
        <v>366</v>
      </c>
      <c r="O2866" s="61">
        <v>1.4428000000000001</v>
      </c>
      <c r="P2866" s="46">
        <f>ROUND(O2866*L2866,2)</f>
        <v>5843.34</v>
      </c>
      <c r="Q2866" s="20">
        <f>IF(N2866="HKD",7.8,IF(N2866="CNY",6.4,1))</f>
        <v>6.4</v>
      </c>
      <c r="R2866" s="20">
        <f>+O2866/Q2866</f>
        <v>0.22543750000000001</v>
      </c>
      <c r="S2866" s="18">
        <f>+R2866*L2866</f>
        <v>913.02187500000002</v>
      </c>
      <c r="T2866" s="17" t="s">
        <v>694</v>
      </c>
      <c r="U2866" s="19" t="s">
        <v>58</v>
      </c>
    </row>
    <row r="2867" spans="1:21">
      <c r="A2867" s="71" t="s">
        <v>6596</v>
      </c>
      <c r="B2867" s="11">
        <v>44684</v>
      </c>
      <c r="C2867" s="12">
        <v>44657</v>
      </c>
      <c r="D2867" s="13" t="s">
        <v>1328</v>
      </c>
      <c r="E2867" s="13" t="s">
        <v>1329</v>
      </c>
      <c r="G2867" s="10" t="s">
        <v>7091</v>
      </c>
      <c r="H2867" s="13" t="s">
        <v>7554</v>
      </c>
      <c r="I2867" s="13" t="s">
        <v>7555</v>
      </c>
      <c r="J2867" s="13" t="str">
        <f>+LEFT(U2867,4)</f>
        <v>HDL-</v>
      </c>
      <c r="K2867" s="13" t="s">
        <v>25</v>
      </c>
      <c r="L2867" s="44">
        <v>950</v>
      </c>
      <c r="M2867" s="13" t="s">
        <v>365</v>
      </c>
      <c r="N2867" s="20" t="s">
        <v>366</v>
      </c>
      <c r="O2867" s="61">
        <v>1.4816</v>
      </c>
      <c r="P2867" s="46">
        <f>ROUND(O2867*L2867,2)</f>
        <v>1407.52</v>
      </c>
      <c r="Q2867" s="20">
        <f>IF(N2867="HKD",7.8,IF(N2867="CNY",6.4,1))</f>
        <v>6.4</v>
      </c>
      <c r="R2867" s="20">
        <f>+O2867/Q2867</f>
        <v>0.23149999999999998</v>
      </c>
      <c r="S2867" s="18">
        <f>+R2867*L2867</f>
        <v>219.92499999999998</v>
      </c>
      <c r="T2867" s="17" t="s">
        <v>694</v>
      </c>
      <c r="U2867" s="19" t="s">
        <v>37</v>
      </c>
    </row>
    <row r="2868" spans="1:21">
      <c r="A2868" s="71" t="s">
        <v>6600</v>
      </c>
      <c r="B2868" s="11">
        <v>44684</v>
      </c>
      <c r="C2868" s="12">
        <v>44613</v>
      </c>
      <c r="D2868" s="13" t="s">
        <v>955</v>
      </c>
      <c r="E2868" s="13" t="s">
        <v>955</v>
      </c>
      <c r="G2868" s="10" t="s">
        <v>7112</v>
      </c>
      <c r="H2868" s="13" t="s">
        <v>846</v>
      </c>
      <c r="I2868" s="13" t="s">
        <v>847</v>
      </c>
      <c r="J2868" s="13" t="str">
        <f>+LEFT(U2868,4)</f>
        <v>HDL-</v>
      </c>
      <c r="K2868" s="13" t="s">
        <v>23</v>
      </c>
      <c r="L2868" s="44">
        <v>7350</v>
      </c>
      <c r="M2868" s="13" t="s">
        <v>365</v>
      </c>
      <c r="N2868" s="20" t="s">
        <v>366</v>
      </c>
      <c r="O2868" s="61">
        <v>1.613</v>
      </c>
      <c r="P2868" s="46">
        <f>ROUND(O2868*L2868,2)</f>
        <v>11855.55</v>
      </c>
      <c r="Q2868" s="20">
        <f>IF(N2868="HKD",7.8,IF(N2868="CNY",6.4,1))</f>
        <v>6.4</v>
      </c>
      <c r="R2868" s="20">
        <f>+O2868/Q2868</f>
        <v>0.25203124999999998</v>
      </c>
      <c r="S2868" s="18">
        <f>+R2868*L2868</f>
        <v>1852.4296874999998</v>
      </c>
      <c r="T2868" s="17" t="s">
        <v>694</v>
      </c>
      <c r="U2868" s="19" t="s">
        <v>37</v>
      </c>
    </row>
    <row r="2869" spans="1:21">
      <c r="A2869" s="71" t="s">
        <v>6606</v>
      </c>
      <c r="B2869" s="11">
        <v>44684</v>
      </c>
      <c r="C2869" s="12">
        <v>44621</v>
      </c>
      <c r="D2869" s="13" t="s">
        <v>955</v>
      </c>
      <c r="E2869" s="13" t="s">
        <v>955</v>
      </c>
      <c r="G2869" s="10" t="s">
        <v>7112</v>
      </c>
      <c r="H2869" s="13" t="s">
        <v>848</v>
      </c>
      <c r="I2869" s="13" t="s">
        <v>849</v>
      </c>
      <c r="J2869" s="13" t="str">
        <f>+LEFT(U2869,4)</f>
        <v>HDL-</v>
      </c>
      <c r="K2869" s="13" t="s">
        <v>23</v>
      </c>
      <c r="L2869" s="44">
        <v>4480</v>
      </c>
      <c r="M2869" s="13" t="s">
        <v>365</v>
      </c>
      <c r="N2869" s="20" t="s">
        <v>366</v>
      </c>
      <c r="O2869" s="61">
        <v>1.7833000000000001</v>
      </c>
      <c r="P2869" s="46">
        <f>ROUND(O2869*L2869,2)</f>
        <v>7989.18</v>
      </c>
      <c r="Q2869" s="20">
        <f>IF(N2869="HKD",7.8,IF(N2869="CNY",6.4,1))</f>
        <v>6.4</v>
      </c>
      <c r="R2869" s="20">
        <f>+O2869/Q2869</f>
        <v>0.27864062499999998</v>
      </c>
      <c r="S2869" s="18">
        <f>+R2869*L2869</f>
        <v>1248.31</v>
      </c>
      <c r="T2869" s="17" t="s">
        <v>694</v>
      </c>
      <c r="U2869" s="19" t="s">
        <v>37</v>
      </c>
    </row>
    <row r="2870" spans="1:21">
      <c r="A2870" s="71" t="s">
        <v>5636</v>
      </c>
      <c r="B2870" s="11">
        <v>44684</v>
      </c>
      <c r="C2870" s="12">
        <v>44672</v>
      </c>
      <c r="D2870" s="13" t="s">
        <v>28</v>
      </c>
      <c r="E2870" s="13" t="s">
        <v>29</v>
      </c>
      <c r="G2870" s="10" t="s">
        <v>7191</v>
      </c>
      <c r="H2870" s="13" t="s">
        <v>2812</v>
      </c>
      <c r="I2870" s="13" t="s">
        <v>2813</v>
      </c>
      <c r="J2870" s="13" t="str">
        <f>+LEFT(U2870,4)</f>
        <v>LID-</v>
      </c>
      <c r="K2870" s="13" t="s">
        <v>25</v>
      </c>
      <c r="L2870" s="44">
        <v>-650</v>
      </c>
      <c r="M2870" s="13" t="s">
        <v>105</v>
      </c>
      <c r="N2870" s="20" t="s">
        <v>366</v>
      </c>
      <c r="O2870" s="61">
        <v>4.5</v>
      </c>
      <c r="P2870" s="46">
        <f>ROUND(O2870*L2870,2)</f>
        <v>-2925</v>
      </c>
      <c r="Q2870" s="20">
        <f>IF(N2870="HKD",7.8,IF(N2870="CNY",6.4,1))</f>
        <v>6.4</v>
      </c>
      <c r="R2870" s="20">
        <f>+O2870/Q2870</f>
        <v>0.703125</v>
      </c>
      <c r="S2870" s="18">
        <f>+R2870*L2870</f>
        <v>-457.03125</v>
      </c>
      <c r="T2870" s="17" t="s">
        <v>694</v>
      </c>
      <c r="U2870" s="19" t="s">
        <v>30</v>
      </c>
    </row>
    <row r="2871" spans="1:21">
      <c r="A2871" s="71" t="s">
        <v>5649</v>
      </c>
      <c r="B2871" s="11">
        <v>44684</v>
      </c>
      <c r="C2871" s="12">
        <v>44669</v>
      </c>
      <c r="D2871" s="13" t="s">
        <v>194</v>
      </c>
      <c r="E2871" s="13" t="s">
        <v>195</v>
      </c>
      <c r="G2871" s="10" t="s">
        <v>7196</v>
      </c>
      <c r="H2871" s="13" t="s">
        <v>1277</v>
      </c>
      <c r="I2871" s="13" t="s">
        <v>473</v>
      </c>
      <c r="J2871" s="13" t="str">
        <f>+LEFT(U2871,4)</f>
        <v>PAN-</v>
      </c>
      <c r="K2871" s="13" t="s">
        <v>1326</v>
      </c>
      <c r="L2871" s="44">
        <v>3809</v>
      </c>
      <c r="M2871" s="13" t="s">
        <v>365</v>
      </c>
      <c r="N2871" s="20" t="s">
        <v>366</v>
      </c>
      <c r="O2871" s="61">
        <v>4.9000000000000004</v>
      </c>
      <c r="P2871" s="46">
        <f>ROUND(O2871*L2871,2)</f>
        <v>18664.099999999999</v>
      </c>
      <c r="Q2871" s="20">
        <f>IF(N2871="HKD",7.8,IF(N2871="CNY",6.4,1))</f>
        <v>6.4</v>
      </c>
      <c r="R2871" s="20">
        <f>+O2871/Q2871</f>
        <v>0.765625</v>
      </c>
      <c r="S2871" s="18">
        <f>+R2871*L2871</f>
        <v>2916.265625</v>
      </c>
      <c r="T2871" s="17" t="s">
        <v>694</v>
      </c>
      <c r="U2871" s="19" t="s">
        <v>196</v>
      </c>
    </row>
    <row r="2872" spans="1:21">
      <c r="A2872" s="71" t="s">
        <v>6889</v>
      </c>
      <c r="B2872" s="11">
        <v>44684</v>
      </c>
      <c r="C2872" s="12">
        <v>44670</v>
      </c>
      <c r="D2872" s="13" t="s">
        <v>21</v>
      </c>
      <c r="E2872" s="13" t="s">
        <v>22</v>
      </c>
      <c r="G2872" s="10" t="s">
        <v>6005</v>
      </c>
      <c r="H2872" s="13" t="s">
        <v>7741</v>
      </c>
      <c r="I2872" s="13" t="s">
        <v>7742</v>
      </c>
      <c r="J2872" s="13" t="str">
        <f>+LEFT(U2872,4)</f>
        <v>BOX-</v>
      </c>
      <c r="K2872" s="13" t="s">
        <v>23</v>
      </c>
      <c r="L2872" s="44">
        <v>1005</v>
      </c>
      <c r="M2872" s="13" t="s">
        <v>365</v>
      </c>
      <c r="N2872" s="20" t="s">
        <v>366</v>
      </c>
      <c r="O2872" s="61">
        <v>7.37</v>
      </c>
      <c r="P2872" s="46">
        <f>ROUND(O2872*L2872,2)</f>
        <v>7406.85</v>
      </c>
      <c r="Q2872" s="20">
        <f>IF(N2872="HKD",7.8,IF(N2872="CNY",6.4,1))</f>
        <v>6.4</v>
      </c>
      <c r="R2872" s="20">
        <f>+O2872/Q2872</f>
        <v>1.1515625</v>
      </c>
      <c r="S2872" s="18">
        <f>+R2872*L2872</f>
        <v>1157.3203125</v>
      </c>
      <c r="T2872" s="17" t="s">
        <v>694</v>
      </c>
      <c r="U2872" s="19" t="s">
        <v>55</v>
      </c>
    </row>
    <row r="2873" spans="1:21">
      <c r="A2873" s="71" t="s">
        <v>6419</v>
      </c>
      <c r="B2873" s="47">
        <v>44685</v>
      </c>
      <c r="C2873" s="12">
        <v>44669</v>
      </c>
      <c r="D2873" s="40" t="s">
        <v>67</v>
      </c>
      <c r="E2873" s="13" t="s">
        <v>68</v>
      </c>
      <c r="G2873" s="10" t="s">
        <v>7053</v>
      </c>
      <c r="H2873" s="13" t="s">
        <v>7394</v>
      </c>
      <c r="I2873" s="13" t="s">
        <v>7395</v>
      </c>
      <c r="J2873" s="13" t="str">
        <f>+LEFT(U2873,4)</f>
        <v>U&amp;C-</v>
      </c>
      <c r="K2873" s="40" t="s">
        <v>23</v>
      </c>
      <c r="L2873" s="52">
        <v>5050</v>
      </c>
      <c r="M2873" s="13" t="s">
        <v>365</v>
      </c>
      <c r="N2873" s="39" t="s">
        <v>366</v>
      </c>
      <c r="O2873" s="56">
        <v>0.12</v>
      </c>
      <c r="P2873" s="46">
        <f>ROUND(O2873*L2873,2)</f>
        <v>606</v>
      </c>
      <c r="Q2873" s="20">
        <f>IF(N2873="HKD",7.8,IF(N2873="CNY",6.4,1))</f>
        <v>6.4</v>
      </c>
      <c r="R2873" s="20">
        <f>+O2873/Q2873</f>
        <v>1.8749999999999999E-2</v>
      </c>
      <c r="S2873" s="18">
        <f>+R2873*L2873</f>
        <v>94.6875</v>
      </c>
      <c r="T2873" s="17" t="s">
        <v>694</v>
      </c>
      <c r="U2873" s="40" t="s">
        <v>71</v>
      </c>
    </row>
    <row r="2874" spans="1:21">
      <c r="A2874" s="71" t="s">
        <v>6420</v>
      </c>
      <c r="B2874" s="47">
        <v>44685</v>
      </c>
      <c r="C2874" s="12">
        <v>44648</v>
      </c>
      <c r="D2874" s="40" t="s">
        <v>288</v>
      </c>
      <c r="E2874" s="13" t="s">
        <v>289</v>
      </c>
      <c r="G2874" s="10" t="s">
        <v>7054</v>
      </c>
      <c r="H2874" s="13" t="s">
        <v>7396</v>
      </c>
      <c r="I2874" s="13" t="s">
        <v>7397</v>
      </c>
      <c r="J2874" s="13" t="str">
        <f>+LEFT(U2874,4)</f>
        <v>BAG-</v>
      </c>
      <c r="K2874" s="40" t="s">
        <v>23</v>
      </c>
      <c r="L2874" s="52">
        <v>2000</v>
      </c>
      <c r="M2874" s="13" t="s">
        <v>365</v>
      </c>
      <c r="N2874" s="39" t="s">
        <v>366</v>
      </c>
      <c r="O2874" s="56">
        <v>0.1221</v>
      </c>
      <c r="P2874" s="46">
        <f>ROUND(O2874*L2874,2)</f>
        <v>244.2</v>
      </c>
      <c r="Q2874" s="20">
        <f>IF(N2874="HKD",7.8,IF(N2874="CNY",6.4,1))</f>
        <v>6.4</v>
      </c>
      <c r="R2874" s="20">
        <f>+O2874/Q2874</f>
        <v>1.9078124999999998E-2</v>
      </c>
      <c r="S2874" s="18">
        <f>+R2874*L2874</f>
        <v>38.156249999999993</v>
      </c>
      <c r="T2874" s="17" t="s">
        <v>694</v>
      </c>
      <c r="U2874" s="40" t="s">
        <v>164</v>
      </c>
    </row>
    <row r="2875" spans="1:21">
      <c r="A2875" s="71" t="s">
        <v>6421</v>
      </c>
      <c r="B2875" s="11">
        <v>44685</v>
      </c>
      <c r="C2875" s="12">
        <v>44657</v>
      </c>
      <c r="D2875" s="13" t="s">
        <v>288</v>
      </c>
      <c r="E2875" s="13" t="s">
        <v>289</v>
      </c>
      <c r="G2875" s="10" t="s">
        <v>7054</v>
      </c>
      <c r="H2875" s="13" t="s">
        <v>7396</v>
      </c>
      <c r="I2875" s="13" t="s">
        <v>7397</v>
      </c>
      <c r="J2875" s="13" t="str">
        <f>+LEFT(U2875,4)</f>
        <v>BAG-</v>
      </c>
      <c r="K2875" s="13" t="s">
        <v>23</v>
      </c>
      <c r="L2875" s="44">
        <v>15000</v>
      </c>
      <c r="M2875" s="13" t="s">
        <v>365</v>
      </c>
      <c r="N2875" s="20" t="s">
        <v>366</v>
      </c>
      <c r="O2875" s="56">
        <v>0.1221</v>
      </c>
      <c r="P2875" s="46">
        <f>ROUND(O2875*L2875,2)</f>
        <v>1831.5</v>
      </c>
      <c r="Q2875" s="20">
        <f>IF(N2875="HKD",7.8,IF(N2875="CNY",6.4,1))</f>
        <v>6.4</v>
      </c>
      <c r="R2875" s="20">
        <f>+O2875/Q2875</f>
        <v>1.9078124999999998E-2</v>
      </c>
      <c r="S2875" s="18">
        <f>+R2875*L2875</f>
        <v>286.17187499999994</v>
      </c>
      <c r="T2875" s="17" t="s">
        <v>694</v>
      </c>
      <c r="U2875" s="19" t="s">
        <v>164</v>
      </c>
    </row>
    <row r="2876" spans="1:21">
      <c r="A2876" s="71" t="s">
        <v>6427</v>
      </c>
      <c r="B2876" s="47">
        <v>44685</v>
      </c>
      <c r="C2876" s="12">
        <v>44670</v>
      </c>
      <c r="D2876" s="40" t="s">
        <v>288</v>
      </c>
      <c r="E2876" s="13" t="s">
        <v>289</v>
      </c>
      <c r="G2876" s="10" t="s">
        <v>7054</v>
      </c>
      <c r="H2876" s="13" t="s">
        <v>1120</v>
      </c>
      <c r="I2876" s="13" t="s">
        <v>1121</v>
      </c>
      <c r="J2876" s="13" t="str">
        <f>+LEFT(U2876,4)</f>
        <v>BAG-</v>
      </c>
      <c r="K2876" s="40" t="s">
        <v>23</v>
      </c>
      <c r="L2876" s="52">
        <v>1000</v>
      </c>
      <c r="M2876" s="13" t="s">
        <v>365</v>
      </c>
      <c r="N2876" s="39" t="s">
        <v>366</v>
      </c>
      <c r="O2876" s="56">
        <v>0.14000000000000001</v>
      </c>
      <c r="P2876" s="46">
        <f>ROUND(O2876*L2876,2)</f>
        <v>140</v>
      </c>
      <c r="Q2876" s="20">
        <f>IF(N2876="HKD",7.8,IF(N2876="CNY",6.4,1))</f>
        <v>6.4</v>
      </c>
      <c r="R2876" s="20">
        <f>+O2876/Q2876</f>
        <v>2.1875000000000002E-2</v>
      </c>
      <c r="S2876" s="18">
        <f>+R2876*L2876</f>
        <v>21.875000000000004</v>
      </c>
      <c r="T2876" s="17" t="s">
        <v>694</v>
      </c>
      <c r="U2876" s="40" t="s">
        <v>164</v>
      </c>
    </row>
    <row r="2877" spans="1:21">
      <c r="A2877" s="71" t="s">
        <v>6461</v>
      </c>
      <c r="B2877" s="11">
        <v>44685</v>
      </c>
      <c r="C2877" s="12">
        <v>44669</v>
      </c>
      <c r="D2877" s="13" t="s">
        <v>67</v>
      </c>
      <c r="E2877" s="13" t="s">
        <v>68</v>
      </c>
      <c r="G2877" s="10" t="s">
        <v>7053</v>
      </c>
      <c r="H2877" s="13" t="s">
        <v>1237</v>
      </c>
      <c r="I2877" s="13" t="s">
        <v>820</v>
      </c>
      <c r="J2877" s="13" t="str">
        <f>+LEFT(U2877,4)</f>
        <v>WACD</v>
      </c>
      <c r="K2877" s="13" t="s">
        <v>23</v>
      </c>
      <c r="L2877" s="44">
        <v>3030</v>
      </c>
      <c r="M2877" s="13" t="s">
        <v>365</v>
      </c>
      <c r="N2877" s="20" t="s">
        <v>366</v>
      </c>
      <c r="O2877" s="61">
        <v>0.26800000000000002</v>
      </c>
      <c r="P2877" s="46">
        <f>ROUND(O2877*L2877,2)</f>
        <v>812.04</v>
      </c>
      <c r="Q2877" s="20">
        <f>IF(N2877="HKD",7.8,IF(N2877="CNY",6.4,1))</f>
        <v>6.4</v>
      </c>
      <c r="R2877" s="20">
        <f>+O2877/Q2877</f>
        <v>4.1875000000000002E-2</v>
      </c>
      <c r="S2877" s="18">
        <f>+R2877*L2877</f>
        <v>126.88125000000001</v>
      </c>
      <c r="T2877" s="17" t="s">
        <v>694</v>
      </c>
      <c r="U2877" s="19" t="s">
        <v>176</v>
      </c>
    </row>
    <row r="2878" spans="1:21">
      <c r="A2878" s="71" t="s">
        <v>6491</v>
      </c>
      <c r="B2878" s="11">
        <v>44685</v>
      </c>
      <c r="C2878" s="12">
        <v>44678</v>
      </c>
      <c r="D2878" s="13" t="s">
        <v>114</v>
      </c>
      <c r="E2878" s="13" t="s">
        <v>115</v>
      </c>
      <c r="G2878" s="10" t="s">
        <v>7080</v>
      </c>
      <c r="H2878" s="13" t="s">
        <v>7460</v>
      </c>
      <c r="I2878" s="13" t="s">
        <v>7461</v>
      </c>
      <c r="J2878" s="13" t="str">
        <f>+LEFT(U2878,4)</f>
        <v>BRKT</v>
      </c>
      <c r="K2878" s="13" t="s">
        <v>23</v>
      </c>
      <c r="L2878" s="44">
        <v>4900</v>
      </c>
      <c r="M2878" s="13" t="s">
        <v>365</v>
      </c>
      <c r="N2878" s="20" t="s">
        <v>366</v>
      </c>
      <c r="O2878" s="61">
        <v>0.60980000000000001</v>
      </c>
      <c r="P2878" s="46">
        <f>ROUND(O2878*L2878,2)</f>
        <v>2988.02</v>
      </c>
      <c r="Q2878" s="20">
        <f>IF(N2878="HKD",7.8,IF(N2878="CNY",6.4,1))</f>
        <v>6.4</v>
      </c>
      <c r="R2878" s="20">
        <f>+O2878/Q2878</f>
        <v>9.5281249999999998E-2</v>
      </c>
      <c r="S2878" s="18">
        <f>+R2878*L2878</f>
        <v>466.87812500000001</v>
      </c>
      <c r="T2878" s="17" t="s">
        <v>694</v>
      </c>
      <c r="U2878" s="19" t="s">
        <v>81</v>
      </c>
    </row>
    <row r="2879" spans="1:21">
      <c r="A2879" s="71" t="s">
        <v>6492</v>
      </c>
      <c r="B2879" s="11">
        <v>44685</v>
      </c>
      <c r="C2879" s="12">
        <v>44678</v>
      </c>
      <c r="D2879" s="13" t="s">
        <v>114</v>
      </c>
      <c r="E2879" s="13" t="s">
        <v>115</v>
      </c>
      <c r="G2879" s="10" t="s">
        <v>7081</v>
      </c>
      <c r="H2879" s="13" t="s">
        <v>4264</v>
      </c>
      <c r="I2879" s="13" t="s">
        <v>4265</v>
      </c>
      <c r="J2879" s="13" t="str">
        <f>+LEFT(U2879,4)</f>
        <v>BRKT</v>
      </c>
      <c r="K2879" s="13" t="s">
        <v>23</v>
      </c>
      <c r="L2879" s="44">
        <v>2020</v>
      </c>
      <c r="M2879" s="13" t="s">
        <v>365</v>
      </c>
      <c r="N2879" s="20" t="s">
        <v>366</v>
      </c>
      <c r="O2879" s="61">
        <v>0.60980000000000001</v>
      </c>
      <c r="P2879" s="46">
        <f>ROUND(O2879*L2879,2)</f>
        <v>1231.8</v>
      </c>
      <c r="Q2879" s="20">
        <f>IF(N2879="HKD",7.8,IF(N2879="CNY",6.4,1))</f>
        <v>6.4</v>
      </c>
      <c r="R2879" s="20">
        <f>+O2879/Q2879</f>
        <v>9.5281249999999998E-2</v>
      </c>
      <c r="S2879" s="18">
        <f>+R2879*L2879</f>
        <v>192.46812499999999</v>
      </c>
      <c r="T2879" s="17" t="s">
        <v>694</v>
      </c>
      <c r="U2879" s="19" t="s">
        <v>81</v>
      </c>
    </row>
    <row r="2880" spans="1:21">
      <c r="A2880" s="71" t="s">
        <v>6493</v>
      </c>
      <c r="B2880" s="11">
        <v>44685</v>
      </c>
      <c r="C2880" s="12">
        <v>44678</v>
      </c>
      <c r="D2880" s="13" t="s">
        <v>114</v>
      </c>
      <c r="E2880" s="13" t="s">
        <v>115</v>
      </c>
      <c r="G2880" s="10" t="s">
        <v>7081</v>
      </c>
      <c r="H2880" s="13" t="s">
        <v>970</v>
      </c>
      <c r="I2880" s="13" t="s">
        <v>971</v>
      </c>
      <c r="J2880" s="13" t="str">
        <f>+LEFT(U2880,4)</f>
        <v>BRKT</v>
      </c>
      <c r="K2880" s="13" t="s">
        <v>23</v>
      </c>
      <c r="L2880" s="44">
        <v>2020</v>
      </c>
      <c r="M2880" s="13" t="s">
        <v>365</v>
      </c>
      <c r="N2880" s="20" t="s">
        <v>366</v>
      </c>
      <c r="O2880" s="61">
        <v>0.60980000000000001</v>
      </c>
      <c r="P2880" s="46">
        <f>ROUND(O2880*L2880,2)</f>
        <v>1231.8</v>
      </c>
      <c r="Q2880" s="20">
        <f>IF(N2880="HKD",7.8,IF(N2880="CNY",6.4,1))</f>
        <v>6.4</v>
      </c>
      <c r="R2880" s="20">
        <f>+O2880/Q2880</f>
        <v>9.5281249999999998E-2</v>
      </c>
      <c r="S2880" s="18">
        <f>+R2880*L2880</f>
        <v>192.46812499999999</v>
      </c>
      <c r="T2880" s="17" t="s">
        <v>694</v>
      </c>
      <c r="U2880" s="19" t="s">
        <v>81</v>
      </c>
    </row>
    <row r="2881" spans="1:21">
      <c r="A2881" s="71" t="s">
        <v>6503</v>
      </c>
      <c r="B2881" s="11">
        <v>44685</v>
      </c>
      <c r="C2881" s="12">
        <v>44678</v>
      </c>
      <c r="D2881" s="13" t="s">
        <v>114</v>
      </c>
      <c r="E2881" s="13" t="s">
        <v>115</v>
      </c>
      <c r="G2881" s="10" t="s">
        <v>7081</v>
      </c>
      <c r="H2881" s="13" t="s">
        <v>7464</v>
      </c>
      <c r="I2881" s="13" t="s">
        <v>7465</v>
      </c>
      <c r="J2881" s="13" t="str">
        <f>+LEFT(U2881,4)</f>
        <v>FG--</v>
      </c>
      <c r="K2881" s="13" t="s">
        <v>23</v>
      </c>
      <c r="L2881" s="44">
        <v>2020</v>
      </c>
      <c r="M2881" s="13" t="s">
        <v>365</v>
      </c>
      <c r="N2881" s="20" t="s">
        <v>366</v>
      </c>
      <c r="O2881" s="61">
        <v>0.62039999999999995</v>
      </c>
      <c r="P2881" s="46">
        <f>ROUND(O2881*L2881,2)</f>
        <v>1253.21</v>
      </c>
      <c r="Q2881" s="20">
        <f>IF(N2881="HKD",7.8,IF(N2881="CNY",6.4,1))</f>
        <v>6.4</v>
      </c>
      <c r="R2881" s="20">
        <f>+O2881/Q2881</f>
        <v>9.6937499999999982E-2</v>
      </c>
      <c r="S2881" s="18">
        <f>+R2881*L2881</f>
        <v>195.81374999999997</v>
      </c>
      <c r="T2881" s="17" t="s">
        <v>694</v>
      </c>
      <c r="U2881" s="19" t="s">
        <v>72</v>
      </c>
    </row>
    <row r="2882" spans="1:21">
      <c r="A2882" s="71" t="s">
        <v>6504</v>
      </c>
      <c r="B2882" s="11">
        <v>44685</v>
      </c>
      <c r="C2882" s="12">
        <v>44678</v>
      </c>
      <c r="D2882" s="13" t="s">
        <v>114</v>
      </c>
      <c r="E2882" s="13" t="s">
        <v>115</v>
      </c>
      <c r="G2882" s="10" t="s">
        <v>7081</v>
      </c>
      <c r="H2882" s="13" t="s">
        <v>7466</v>
      </c>
      <c r="I2882" s="13" t="s">
        <v>7467</v>
      </c>
      <c r="J2882" s="13" t="str">
        <f>+LEFT(U2882,4)</f>
        <v>FG--</v>
      </c>
      <c r="K2882" s="13" t="s">
        <v>23</v>
      </c>
      <c r="L2882" s="44">
        <v>2020</v>
      </c>
      <c r="M2882" s="13" t="s">
        <v>365</v>
      </c>
      <c r="N2882" s="20" t="s">
        <v>366</v>
      </c>
      <c r="O2882" s="61">
        <v>0.62039999999999995</v>
      </c>
      <c r="P2882" s="46">
        <f>ROUND(O2882*L2882,2)</f>
        <v>1253.21</v>
      </c>
      <c r="Q2882" s="20">
        <f>IF(N2882="HKD",7.8,IF(N2882="CNY",6.4,1))</f>
        <v>6.4</v>
      </c>
      <c r="R2882" s="20">
        <f>+O2882/Q2882</f>
        <v>9.6937499999999982E-2</v>
      </c>
      <c r="S2882" s="18">
        <f>+R2882*L2882</f>
        <v>195.81374999999997</v>
      </c>
      <c r="T2882" s="17" t="s">
        <v>694</v>
      </c>
      <c r="U2882" s="19" t="s">
        <v>72</v>
      </c>
    </row>
    <row r="2883" spans="1:21">
      <c r="A2883" s="71" t="s">
        <v>6505</v>
      </c>
      <c r="B2883" s="11">
        <v>44685</v>
      </c>
      <c r="C2883" s="12">
        <v>44678</v>
      </c>
      <c r="D2883" s="13" t="s">
        <v>114</v>
      </c>
      <c r="E2883" s="13" t="s">
        <v>115</v>
      </c>
      <c r="G2883" s="10" t="s">
        <v>7081</v>
      </c>
      <c r="H2883" s="13" t="s">
        <v>7468</v>
      </c>
      <c r="I2883" s="13" t="s">
        <v>7469</v>
      </c>
      <c r="J2883" s="13" t="str">
        <f>+LEFT(U2883,4)</f>
        <v>FG--</v>
      </c>
      <c r="K2883" s="13" t="s">
        <v>23</v>
      </c>
      <c r="L2883" s="44">
        <v>2020</v>
      </c>
      <c r="M2883" s="13" t="s">
        <v>365</v>
      </c>
      <c r="N2883" s="20" t="s">
        <v>366</v>
      </c>
      <c r="O2883" s="61">
        <v>0.62039999999999995</v>
      </c>
      <c r="P2883" s="46">
        <f>ROUND(O2883*L2883,2)</f>
        <v>1253.21</v>
      </c>
      <c r="Q2883" s="20">
        <f>IF(N2883="HKD",7.8,IF(N2883="CNY",6.4,1))</f>
        <v>6.4</v>
      </c>
      <c r="R2883" s="20">
        <f>+O2883/Q2883</f>
        <v>9.6937499999999982E-2</v>
      </c>
      <c r="S2883" s="18">
        <f>+R2883*L2883</f>
        <v>195.81374999999997</v>
      </c>
      <c r="T2883" s="17" t="s">
        <v>694</v>
      </c>
      <c r="U2883" s="19" t="s">
        <v>72</v>
      </c>
    </row>
    <row r="2884" spans="1:21">
      <c r="A2884" s="71" t="s">
        <v>6512</v>
      </c>
      <c r="B2884" s="11">
        <v>44685</v>
      </c>
      <c r="C2884" s="12">
        <v>44678</v>
      </c>
      <c r="D2884" s="13" t="s">
        <v>114</v>
      </c>
      <c r="E2884" s="13" t="s">
        <v>115</v>
      </c>
      <c r="G2884" s="10" t="s">
        <v>7081</v>
      </c>
      <c r="H2884" s="13" t="s">
        <v>7476</v>
      </c>
      <c r="I2884" s="13" t="s">
        <v>7477</v>
      </c>
      <c r="J2884" s="13" t="str">
        <f>+LEFT(U2884,4)</f>
        <v>BRKT</v>
      </c>
      <c r="K2884" s="13" t="s">
        <v>23</v>
      </c>
      <c r="L2884" s="44">
        <v>2000</v>
      </c>
      <c r="M2884" s="13" t="s">
        <v>365</v>
      </c>
      <c r="N2884" s="20" t="s">
        <v>366</v>
      </c>
      <c r="O2884" s="61">
        <v>0.66710000000000003</v>
      </c>
      <c r="P2884" s="46">
        <f>ROUND(O2884*L2884,2)</f>
        <v>1334.2</v>
      </c>
      <c r="Q2884" s="20">
        <f>IF(N2884="HKD",7.8,IF(N2884="CNY",6.4,1))</f>
        <v>6.4</v>
      </c>
      <c r="R2884" s="20">
        <f>+O2884/Q2884</f>
        <v>0.104234375</v>
      </c>
      <c r="S2884" s="18">
        <f>+R2884*L2884</f>
        <v>208.46875</v>
      </c>
      <c r="T2884" s="17" t="s">
        <v>694</v>
      </c>
      <c r="U2884" s="19" t="s">
        <v>81</v>
      </c>
    </row>
    <row r="2885" spans="1:21">
      <c r="A2885" s="71" t="s">
        <v>6516</v>
      </c>
      <c r="B2885" s="11">
        <v>44685</v>
      </c>
      <c r="C2885" s="12">
        <v>44648</v>
      </c>
      <c r="D2885" s="13" t="s">
        <v>114</v>
      </c>
      <c r="E2885" s="13" t="s">
        <v>115</v>
      </c>
      <c r="G2885" s="10" t="s">
        <v>7080</v>
      </c>
      <c r="H2885" s="13" t="s">
        <v>4276</v>
      </c>
      <c r="I2885" s="13" t="s">
        <v>4277</v>
      </c>
      <c r="J2885" s="13" t="str">
        <f>+LEFT(U2885,4)</f>
        <v>FG--</v>
      </c>
      <c r="K2885" s="13" t="s">
        <v>23</v>
      </c>
      <c r="L2885" s="44">
        <v>1020</v>
      </c>
      <c r="M2885" s="13" t="s">
        <v>365</v>
      </c>
      <c r="N2885" s="20" t="s">
        <v>366</v>
      </c>
      <c r="O2885" s="61">
        <v>0.68920000000000003</v>
      </c>
      <c r="P2885" s="46">
        <f>ROUND(O2885*L2885,2)</f>
        <v>702.98</v>
      </c>
      <c r="Q2885" s="20">
        <f>IF(N2885="HKD",7.8,IF(N2885="CNY",6.4,1))</f>
        <v>6.4</v>
      </c>
      <c r="R2885" s="20">
        <f>+O2885/Q2885</f>
        <v>0.10768750000000001</v>
      </c>
      <c r="S2885" s="18">
        <f>+R2885*L2885</f>
        <v>109.84125</v>
      </c>
      <c r="T2885" s="17" t="s">
        <v>694</v>
      </c>
      <c r="U2885" s="19" t="s">
        <v>72</v>
      </c>
    </row>
    <row r="2886" spans="1:21">
      <c r="A2886" s="71" t="s">
        <v>6617</v>
      </c>
      <c r="B2886" s="47">
        <v>44685</v>
      </c>
      <c r="C2886" s="12">
        <v>44665</v>
      </c>
      <c r="D2886" s="40" t="s">
        <v>21</v>
      </c>
      <c r="E2886" s="13" t="s">
        <v>22</v>
      </c>
      <c r="G2886" s="10" t="s">
        <v>7124</v>
      </c>
      <c r="H2886" s="13" t="s">
        <v>7564</v>
      </c>
      <c r="I2886" s="13" t="s">
        <v>429</v>
      </c>
      <c r="J2886" s="13" t="str">
        <f>+LEFT(U2886,4)</f>
        <v>SHTS</v>
      </c>
      <c r="K2886" s="40" t="s">
        <v>23</v>
      </c>
      <c r="L2886" s="52">
        <v>1010</v>
      </c>
      <c r="M2886" s="13" t="s">
        <v>365</v>
      </c>
      <c r="N2886" s="39" t="s">
        <v>366</v>
      </c>
      <c r="O2886" s="56">
        <v>2.0299999999999998</v>
      </c>
      <c r="P2886" s="46">
        <f>ROUND(O2886*L2886,2)</f>
        <v>2050.3000000000002</v>
      </c>
      <c r="Q2886" s="20">
        <f>IF(N2886="HKD",7.8,IF(N2886="CNY",6.4,1))</f>
        <v>6.4</v>
      </c>
      <c r="R2886" s="20">
        <f>+O2886/Q2886</f>
        <v>0.31718749999999996</v>
      </c>
      <c r="S2886" s="18">
        <f>+R2886*L2886</f>
        <v>320.35937499999994</v>
      </c>
      <c r="T2886" s="17" t="s">
        <v>694</v>
      </c>
      <c r="U2886" s="40" t="s">
        <v>24</v>
      </c>
    </row>
    <row r="2887" spans="1:21">
      <c r="A2887" s="71" t="s">
        <v>6639</v>
      </c>
      <c r="B2887" s="11">
        <v>44685</v>
      </c>
      <c r="C2887" s="12">
        <v>44684</v>
      </c>
      <c r="D2887" s="13" t="s">
        <v>21</v>
      </c>
      <c r="E2887" s="13" t="s">
        <v>22</v>
      </c>
      <c r="G2887" s="10" t="s">
        <v>7124</v>
      </c>
      <c r="H2887" s="13" t="s">
        <v>2737</v>
      </c>
      <c r="I2887" s="13" t="s">
        <v>2738</v>
      </c>
      <c r="J2887" s="13" t="str">
        <f>+LEFT(U2887,4)</f>
        <v>SHTS</v>
      </c>
      <c r="K2887" s="13" t="s">
        <v>23</v>
      </c>
      <c r="L2887" s="44">
        <v>1010</v>
      </c>
      <c r="M2887" s="13" t="s">
        <v>365</v>
      </c>
      <c r="N2887" s="13" t="s">
        <v>366</v>
      </c>
      <c r="O2887" s="62">
        <v>2.64</v>
      </c>
      <c r="P2887" s="46">
        <f>ROUND(O2887*L2887,2)</f>
        <v>2666.4</v>
      </c>
      <c r="Q2887" s="20">
        <f>IF(N2887="HKD",7.8,IF(N2887="CNY",6.4,1))</f>
        <v>6.4</v>
      </c>
      <c r="R2887" s="20">
        <f>+O2887/Q2887</f>
        <v>0.41249999999999998</v>
      </c>
      <c r="S2887" s="18">
        <f>+R2887*L2887</f>
        <v>416.625</v>
      </c>
      <c r="T2887" s="17" t="s">
        <v>694</v>
      </c>
      <c r="U2887" s="19" t="s">
        <v>24</v>
      </c>
    </row>
    <row r="2888" spans="1:21">
      <c r="A2888" s="71" t="s">
        <v>6655</v>
      </c>
      <c r="B2888" s="11">
        <v>44685</v>
      </c>
      <c r="C2888" s="12">
        <v>44641</v>
      </c>
      <c r="D2888" s="13" t="s">
        <v>110</v>
      </c>
      <c r="E2888" s="13" t="s">
        <v>111</v>
      </c>
      <c r="G2888" s="10" t="s">
        <v>7135</v>
      </c>
      <c r="H2888" s="13" t="s">
        <v>7599</v>
      </c>
      <c r="I2888" s="13" t="s">
        <v>7600</v>
      </c>
      <c r="J2888" s="13" t="str">
        <f>+LEFT(U2888,4)</f>
        <v>SHDL</v>
      </c>
      <c r="K2888" s="13" t="s">
        <v>23</v>
      </c>
      <c r="L2888" s="44">
        <v>1650</v>
      </c>
      <c r="M2888" s="13" t="s">
        <v>365</v>
      </c>
      <c r="N2888" s="20" t="s">
        <v>366</v>
      </c>
      <c r="O2888" s="61">
        <v>2.8534999999999999</v>
      </c>
      <c r="P2888" s="46">
        <f>ROUND(O2888*L2888,2)</f>
        <v>4708.28</v>
      </c>
      <c r="Q2888" s="20">
        <f>IF(N2888="HKD",7.8,IF(N2888="CNY",6.4,1))</f>
        <v>6.4</v>
      </c>
      <c r="R2888" s="20">
        <f>+O2888/Q2888</f>
        <v>0.44585937499999995</v>
      </c>
      <c r="S2888" s="18">
        <f>+R2888*L2888</f>
        <v>735.66796874999989</v>
      </c>
      <c r="T2888" s="17" t="s">
        <v>694</v>
      </c>
      <c r="U2888" s="19" t="s">
        <v>44</v>
      </c>
    </row>
    <row r="2889" spans="1:21">
      <c r="A2889" s="71" t="s">
        <v>6657</v>
      </c>
      <c r="B2889" s="11">
        <v>44685</v>
      </c>
      <c r="C2889" s="12">
        <v>44684</v>
      </c>
      <c r="D2889" s="13" t="s">
        <v>21</v>
      </c>
      <c r="E2889" s="13" t="s">
        <v>22</v>
      </c>
      <c r="G2889" s="10" t="s">
        <v>7124</v>
      </c>
      <c r="H2889" s="13" t="s">
        <v>978</v>
      </c>
      <c r="I2889" s="13" t="s">
        <v>979</v>
      </c>
      <c r="J2889" s="13" t="str">
        <f>+LEFT(U2889,4)</f>
        <v>SHTS</v>
      </c>
      <c r="K2889" s="13" t="s">
        <v>23</v>
      </c>
      <c r="L2889" s="44">
        <v>1010</v>
      </c>
      <c r="M2889" s="13" t="s">
        <v>365</v>
      </c>
      <c r="N2889" s="20" t="s">
        <v>366</v>
      </c>
      <c r="O2889" s="61">
        <v>2.88</v>
      </c>
      <c r="P2889" s="46">
        <f>ROUND(O2889*L2889,2)</f>
        <v>2908.8</v>
      </c>
      <c r="Q2889" s="20">
        <f>IF(N2889="HKD",7.8,IF(N2889="CNY",6.4,1))</f>
        <v>6.4</v>
      </c>
      <c r="R2889" s="20">
        <f>+O2889/Q2889</f>
        <v>0.44999999999999996</v>
      </c>
      <c r="S2889" s="18">
        <f>+R2889*L2889</f>
        <v>454.49999999999994</v>
      </c>
      <c r="T2889" s="17" t="s">
        <v>694</v>
      </c>
      <c r="U2889" s="19" t="s">
        <v>24</v>
      </c>
    </row>
    <row r="2890" spans="1:21">
      <c r="A2890" s="71" t="s">
        <v>6660</v>
      </c>
      <c r="B2890" s="11">
        <v>44685</v>
      </c>
      <c r="C2890" s="12">
        <v>44684</v>
      </c>
      <c r="D2890" s="13" t="s">
        <v>21</v>
      </c>
      <c r="E2890" s="13" t="s">
        <v>22</v>
      </c>
      <c r="G2890" s="10" t="s">
        <v>7124</v>
      </c>
      <c r="H2890" s="13" t="s">
        <v>7601</v>
      </c>
      <c r="I2890" s="13" t="s">
        <v>7602</v>
      </c>
      <c r="J2890" s="13" t="str">
        <f>+LEFT(U2890,4)</f>
        <v>SHTS</v>
      </c>
      <c r="K2890" s="13" t="s">
        <v>23</v>
      </c>
      <c r="L2890" s="44">
        <v>1010</v>
      </c>
      <c r="M2890" s="13" t="s">
        <v>365</v>
      </c>
      <c r="N2890" s="20" t="s">
        <v>366</v>
      </c>
      <c r="O2890" s="61">
        <v>2.92</v>
      </c>
      <c r="P2890" s="46">
        <f>ROUND(O2890*L2890,2)</f>
        <v>2949.2</v>
      </c>
      <c r="Q2890" s="20">
        <f>IF(N2890="HKD",7.8,IF(N2890="CNY",6.4,1))</f>
        <v>6.4</v>
      </c>
      <c r="R2890" s="20">
        <f>+O2890/Q2890</f>
        <v>0.45624999999999999</v>
      </c>
      <c r="S2890" s="18">
        <f>+R2890*L2890</f>
        <v>460.8125</v>
      </c>
      <c r="T2890" s="17" t="s">
        <v>694</v>
      </c>
      <c r="U2890" s="19" t="s">
        <v>24</v>
      </c>
    </row>
    <row r="2891" spans="1:21">
      <c r="A2891" s="71" t="s">
        <v>6661</v>
      </c>
      <c r="B2891" s="11">
        <v>44685</v>
      </c>
      <c r="C2891" s="12">
        <v>44559</v>
      </c>
      <c r="D2891" s="13" t="s">
        <v>178</v>
      </c>
      <c r="E2891" s="13" t="s">
        <v>1273</v>
      </c>
      <c r="G2891" s="10" t="s">
        <v>7138</v>
      </c>
      <c r="H2891" s="13" t="s">
        <v>5084</v>
      </c>
      <c r="I2891" s="13" t="s">
        <v>6187</v>
      </c>
      <c r="J2891" s="13" t="str">
        <f>+LEFT(U2891,4)</f>
        <v>GLID</v>
      </c>
      <c r="K2891" s="13" t="s">
        <v>23</v>
      </c>
      <c r="L2891" s="44">
        <v>2020</v>
      </c>
      <c r="M2891" s="13" t="s">
        <v>365</v>
      </c>
      <c r="N2891" s="20" t="s">
        <v>366</v>
      </c>
      <c r="O2891" s="61">
        <v>2.9238</v>
      </c>
      <c r="P2891" s="46">
        <f>ROUND(O2891*L2891,2)</f>
        <v>5906.08</v>
      </c>
      <c r="Q2891" s="20">
        <f>IF(N2891="HKD",7.8,IF(N2891="CNY",6.4,1))</f>
        <v>6.4</v>
      </c>
      <c r="R2891" s="20">
        <f>+O2891/Q2891</f>
        <v>0.45684374999999999</v>
      </c>
      <c r="S2891" s="18">
        <f>+R2891*L2891</f>
        <v>922.82437500000003</v>
      </c>
      <c r="T2891" s="17" t="s">
        <v>694</v>
      </c>
      <c r="U2891" s="19" t="s">
        <v>38</v>
      </c>
    </row>
    <row r="2892" spans="1:21">
      <c r="A2892" s="71" t="s">
        <v>6661</v>
      </c>
      <c r="B2892" s="11">
        <v>44685</v>
      </c>
      <c r="C2892" s="12">
        <v>44559</v>
      </c>
      <c r="D2892" s="13" t="s">
        <v>178</v>
      </c>
      <c r="E2892" s="13" t="s">
        <v>1273</v>
      </c>
      <c r="G2892" s="10" t="s">
        <v>7139</v>
      </c>
      <c r="H2892" s="13" t="s">
        <v>5084</v>
      </c>
      <c r="I2892" s="13" t="s">
        <v>6187</v>
      </c>
      <c r="J2892" s="13" t="str">
        <f>+LEFT(U2892,4)</f>
        <v>GLID</v>
      </c>
      <c r="K2892" s="13" t="s">
        <v>23</v>
      </c>
      <c r="L2892" s="44">
        <v>-2010</v>
      </c>
      <c r="M2892" s="13" t="s">
        <v>365</v>
      </c>
      <c r="N2892" s="20" t="s">
        <v>366</v>
      </c>
      <c r="O2892" s="61">
        <v>2.9238</v>
      </c>
      <c r="P2892" s="46">
        <f>ROUND(O2892*L2892,2)</f>
        <v>-5876.84</v>
      </c>
      <c r="Q2892" s="20">
        <f>IF(N2892="HKD",7.8,IF(N2892="CNY",6.4,1))</f>
        <v>6.4</v>
      </c>
      <c r="R2892" s="20">
        <f>+O2892/Q2892</f>
        <v>0.45684374999999999</v>
      </c>
      <c r="S2892" s="18">
        <f>+R2892*L2892</f>
        <v>-918.25593749999996</v>
      </c>
      <c r="T2892" s="17" t="s">
        <v>694</v>
      </c>
      <c r="U2892" s="19" t="s">
        <v>38</v>
      </c>
    </row>
    <row r="2893" spans="1:21">
      <c r="A2893" s="71" t="s">
        <v>6661</v>
      </c>
      <c r="B2893" s="47">
        <v>44685</v>
      </c>
      <c r="C2893" s="12">
        <v>44559</v>
      </c>
      <c r="D2893" s="40" t="s">
        <v>178</v>
      </c>
      <c r="E2893" s="13" t="s">
        <v>1273</v>
      </c>
      <c r="G2893" s="10" t="s">
        <v>7138</v>
      </c>
      <c r="H2893" s="13" t="s">
        <v>5084</v>
      </c>
      <c r="I2893" s="13" t="s">
        <v>6187</v>
      </c>
      <c r="J2893" s="13" t="str">
        <f>+LEFT(U2893,4)</f>
        <v>GLID</v>
      </c>
      <c r="K2893" s="40" t="s">
        <v>23</v>
      </c>
      <c r="L2893" s="52">
        <v>2010</v>
      </c>
      <c r="M2893" s="13" t="s">
        <v>365</v>
      </c>
      <c r="N2893" s="39" t="s">
        <v>366</v>
      </c>
      <c r="O2893" s="56">
        <v>2.9238</v>
      </c>
      <c r="P2893" s="46">
        <f>ROUND(O2893*L2893,2)</f>
        <v>5876.84</v>
      </c>
      <c r="Q2893" s="20">
        <f>IF(N2893="HKD",7.8,IF(N2893="CNY",6.4,1))</f>
        <v>6.4</v>
      </c>
      <c r="R2893" s="20">
        <f>+O2893/Q2893</f>
        <v>0.45684374999999999</v>
      </c>
      <c r="S2893" s="18">
        <f>+R2893*L2893</f>
        <v>918.25593749999996</v>
      </c>
      <c r="T2893" s="17" t="s">
        <v>694</v>
      </c>
      <c r="U2893" s="40" t="s">
        <v>38</v>
      </c>
    </row>
    <row r="2894" spans="1:21">
      <c r="A2894" s="71" t="s">
        <v>6673</v>
      </c>
      <c r="B2894" s="11">
        <v>44685</v>
      </c>
      <c r="C2894" s="12">
        <v>44641</v>
      </c>
      <c r="D2894" s="13" t="s">
        <v>110</v>
      </c>
      <c r="E2894" s="13" t="s">
        <v>111</v>
      </c>
      <c r="G2894" s="10" t="s">
        <v>7135</v>
      </c>
      <c r="H2894" s="13" t="s">
        <v>7607</v>
      </c>
      <c r="I2894" s="13" t="s">
        <v>7608</v>
      </c>
      <c r="J2894" s="13" t="str">
        <f>+LEFT(U2894,4)</f>
        <v>SHDL</v>
      </c>
      <c r="K2894" s="13" t="s">
        <v>23</v>
      </c>
      <c r="L2894" s="44">
        <v>3880</v>
      </c>
      <c r="M2894" s="13" t="s">
        <v>365</v>
      </c>
      <c r="N2894" s="20" t="s">
        <v>366</v>
      </c>
      <c r="O2894" s="61">
        <v>3.0621999999999998</v>
      </c>
      <c r="P2894" s="46">
        <f>ROUND(O2894*L2894,2)</f>
        <v>11881.34</v>
      </c>
      <c r="Q2894" s="20">
        <f>IF(N2894="HKD",7.8,IF(N2894="CNY",6.4,1))</f>
        <v>6.4</v>
      </c>
      <c r="R2894" s="20">
        <f>+O2894/Q2894</f>
        <v>0.47846874999999994</v>
      </c>
      <c r="S2894" s="18">
        <f>+R2894*L2894</f>
        <v>1856.4587499999998</v>
      </c>
      <c r="T2894" s="17" t="s">
        <v>694</v>
      </c>
      <c r="U2894" s="19" t="s">
        <v>44</v>
      </c>
    </row>
    <row r="2895" spans="1:21">
      <c r="A2895" s="71" t="s">
        <v>6694</v>
      </c>
      <c r="B2895" s="47">
        <v>44685</v>
      </c>
      <c r="C2895" s="12">
        <v>44610</v>
      </c>
      <c r="D2895" s="40" t="s">
        <v>7011</v>
      </c>
      <c r="E2895" s="13" t="s">
        <v>7012</v>
      </c>
      <c r="G2895" s="10" t="s">
        <v>7150</v>
      </c>
      <c r="H2895" s="13" t="s">
        <v>7619</v>
      </c>
      <c r="I2895" s="13" t="s">
        <v>7620</v>
      </c>
      <c r="J2895" s="13" t="str">
        <f>+LEFT(U2895,4)</f>
        <v>FG--</v>
      </c>
      <c r="K2895" s="40" t="s">
        <v>23</v>
      </c>
      <c r="L2895" s="52">
        <v>5000</v>
      </c>
      <c r="M2895" s="13" t="s">
        <v>365</v>
      </c>
      <c r="N2895" s="39" t="s">
        <v>366</v>
      </c>
      <c r="O2895" s="56">
        <v>3.34</v>
      </c>
      <c r="P2895" s="46">
        <f>ROUND(O2895*L2895,2)</f>
        <v>16700</v>
      </c>
      <c r="Q2895" s="20">
        <f>IF(N2895="HKD",7.8,IF(N2895="CNY",6.4,1))</f>
        <v>6.4</v>
      </c>
      <c r="R2895" s="20">
        <f>+O2895/Q2895</f>
        <v>0.52187499999999998</v>
      </c>
      <c r="S2895" s="18">
        <f>+R2895*L2895</f>
        <v>2609.375</v>
      </c>
      <c r="T2895" s="17" t="s">
        <v>694</v>
      </c>
      <c r="U2895" s="40" t="s">
        <v>72</v>
      </c>
    </row>
    <row r="2896" spans="1:21">
      <c r="A2896" s="71" t="s">
        <v>6701</v>
      </c>
      <c r="B2896" s="11">
        <v>44685</v>
      </c>
      <c r="C2896" s="12">
        <v>44616</v>
      </c>
      <c r="D2896" s="13" t="s">
        <v>110</v>
      </c>
      <c r="E2896" s="13" t="s">
        <v>111</v>
      </c>
      <c r="G2896" s="10" t="s">
        <v>7135</v>
      </c>
      <c r="H2896" s="13" t="s">
        <v>5100</v>
      </c>
      <c r="I2896" s="13" t="s">
        <v>6200</v>
      </c>
      <c r="J2896" s="13" t="str">
        <f>+LEFT(U2896,4)</f>
        <v>LHDL</v>
      </c>
      <c r="K2896" s="13" t="s">
        <v>23</v>
      </c>
      <c r="L2896" s="44">
        <v>1420</v>
      </c>
      <c r="M2896" s="13" t="s">
        <v>365</v>
      </c>
      <c r="N2896" s="13" t="s">
        <v>366</v>
      </c>
      <c r="O2896" s="62">
        <v>3.4624000000000001</v>
      </c>
      <c r="P2896" s="46">
        <f>ROUND(O2896*L2896,2)</f>
        <v>4916.6099999999997</v>
      </c>
      <c r="Q2896" s="20">
        <f>IF(N2896="HKD",7.8,IF(N2896="CNY",6.4,1))</f>
        <v>6.4</v>
      </c>
      <c r="R2896" s="20">
        <f>+O2896/Q2896</f>
        <v>0.54100000000000004</v>
      </c>
      <c r="S2896" s="18">
        <f>+R2896*L2896</f>
        <v>768.22</v>
      </c>
      <c r="T2896" s="17" t="s">
        <v>694</v>
      </c>
      <c r="U2896" s="19" t="s">
        <v>43</v>
      </c>
    </row>
    <row r="2897" spans="1:21">
      <c r="A2897" s="71" t="s">
        <v>6702</v>
      </c>
      <c r="B2897" s="11">
        <v>44685</v>
      </c>
      <c r="C2897" s="12">
        <v>44616</v>
      </c>
      <c r="D2897" s="13" t="s">
        <v>110</v>
      </c>
      <c r="E2897" s="13" t="s">
        <v>111</v>
      </c>
      <c r="G2897" s="10" t="s">
        <v>7135</v>
      </c>
      <c r="H2897" s="13" t="s">
        <v>5100</v>
      </c>
      <c r="I2897" s="13" t="s">
        <v>6200</v>
      </c>
      <c r="J2897" s="13" t="str">
        <f>+LEFT(U2897,4)</f>
        <v>LHDL</v>
      </c>
      <c r="K2897" s="13" t="s">
        <v>23</v>
      </c>
      <c r="L2897" s="44">
        <v>1010</v>
      </c>
      <c r="M2897" s="13" t="s">
        <v>365</v>
      </c>
      <c r="N2897" s="13" t="s">
        <v>366</v>
      </c>
      <c r="O2897" s="62">
        <v>3.4624000000000001</v>
      </c>
      <c r="P2897" s="46">
        <f>ROUND(O2897*L2897,2)</f>
        <v>3497.02</v>
      </c>
      <c r="Q2897" s="20">
        <f>IF(N2897="HKD",7.8,IF(N2897="CNY",6.4,1))</f>
        <v>6.4</v>
      </c>
      <c r="R2897" s="20">
        <f>+O2897/Q2897</f>
        <v>0.54100000000000004</v>
      </c>
      <c r="S2897" s="18">
        <f>+R2897*L2897</f>
        <v>546.41000000000008</v>
      </c>
      <c r="T2897" s="17" t="s">
        <v>694</v>
      </c>
      <c r="U2897" s="19" t="s">
        <v>43</v>
      </c>
    </row>
    <row r="2898" spans="1:21">
      <c r="A2898" s="71" t="s">
        <v>6703</v>
      </c>
      <c r="B2898" s="11">
        <v>44685</v>
      </c>
      <c r="C2898" s="12">
        <v>44616</v>
      </c>
      <c r="D2898" s="13" t="s">
        <v>110</v>
      </c>
      <c r="E2898" s="13" t="s">
        <v>111</v>
      </c>
      <c r="G2898" s="10" t="s">
        <v>7135</v>
      </c>
      <c r="H2898" s="13" t="s">
        <v>5101</v>
      </c>
      <c r="I2898" s="13" t="s">
        <v>6201</v>
      </c>
      <c r="J2898" s="13" t="str">
        <f>+LEFT(U2898,4)</f>
        <v>LHDL</v>
      </c>
      <c r="K2898" s="13" t="s">
        <v>23</v>
      </c>
      <c r="L2898" s="44">
        <v>1420</v>
      </c>
      <c r="M2898" s="13" t="s">
        <v>365</v>
      </c>
      <c r="N2898" s="20" t="s">
        <v>366</v>
      </c>
      <c r="O2898" s="61">
        <v>3.4624000000000001</v>
      </c>
      <c r="P2898" s="46">
        <f>ROUND(O2898*L2898,2)</f>
        <v>4916.6099999999997</v>
      </c>
      <c r="Q2898" s="20">
        <f>IF(N2898="HKD",7.8,IF(N2898="CNY",6.4,1))</f>
        <v>6.4</v>
      </c>
      <c r="R2898" s="20">
        <f>+O2898/Q2898</f>
        <v>0.54100000000000004</v>
      </c>
      <c r="S2898" s="18">
        <f>+R2898*L2898</f>
        <v>768.22</v>
      </c>
      <c r="T2898" s="17" t="s">
        <v>694</v>
      </c>
      <c r="U2898" s="19" t="s">
        <v>43</v>
      </c>
    </row>
    <row r="2899" spans="1:21">
      <c r="A2899" s="71" t="s">
        <v>6704</v>
      </c>
      <c r="B2899" s="11">
        <v>44685</v>
      </c>
      <c r="C2899" s="12">
        <v>44616</v>
      </c>
      <c r="D2899" s="13" t="s">
        <v>110</v>
      </c>
      <c r="E2899" s="13" t="s">
        <v>111</v>
      </c>
      <c r="G2899" s="10" t="s">
        <v>7135</v>
      </c>
      <c r="H2899" s="13" t="s">
        <v>5101</v>
      </c>
      <c r="I2899" s="13" t="s">
        <v>6201</v>
      </c>
      <c r="J2899" s="13" t="str">
        <f>+LEFT(U2899,4)</f>
        <v>LHDL</v>
      </c>
      <c r="K2899" s="13" t="s">
        <v>23</v>
      </c>
      <c r="L2899" s="44">
        <v>1010</v>
      </c>
      <c r="M2899" s="13" t="s">
        <v>365</v>
      </c>
      <c r="N2899" s="20" t="s">
        <v>366</v>
      </c>
      <c r="O2899" s="61">
        <v>3.4624000000000001</v>
      </c>
      <c r="P2899" s="46">
        <f>ROUND(O2899*L2899,2)</f>
        <v>3497.02</v>
      </c>
      <c r="Q2899" s="20">
        <f>IF(N2899="HKD",7.8,IF(N2899="CNY",6.4,1))</f>
        <v>6.4</v>
      </c>
      <c r="R2899" s="20">
        <f>+O2899/Q2899</f>
        <v>0.54100000000000004</v>
      </c>
      <c r="S2899" s="18">
        <f>+R2899*L2899</f>
        <v>546.41000000000008</v>
      </c>
      <c r="T2899" s="17" t="s">
        <v>694</v>
      </c>
      <c r="U2899" s="19" t="s">
        <v>43</v>
      </c>
    </row>
    <row r="2900" spans="1:21">
      <c r="A2900" s="71" t="s">
        <v>6705</v>
      </c>
      <c r="B2900" s="11">
        <v>44685</v>
      </c>
      <c r="C2900" s="12">
        <v>44616</v>
      </c>
      <c r="D2900" s="13" t="s">
        <v>110</v>
      </c>
      <c r="E2900" s="13" t="s">
        <v>111</v>
      </c>
      <c r="G2900" s="10" t="s">
        <v>7135</v>
      </c>
      <c r="H2900" s="13" t="s">
        <v>5102</v>
      </c>
      <c r="I2900" s="13" t="s">
        <v>6202</v>
      </c>
      <c r="J2900" s="13" t="str">
        <f>+LEFT(U2900,4)</f>
        <v>LHDL</v>
      </c>
      <c r="K2900" s="13" t="s">
        <v>23</v>
      </c>
      <c r="L2900" s="44">
        <v>1420</v>
      </c>
      <c r="M2900" s="13" t="s">
        <v>365</v>
      </c>
      <c r="N2900" s="20" t="s">
        <v>366</v>
      </c>
      <c r="O2900" s="61">
        <v>3.4624000000000001</v>
      </c>
      <c r="P2900" s="46">
        <f>ROUND(O2900*L2900,2)</f>
        <v>4916.6099999999997</v>
      </c>
      <c r="Q2900" s="20">
        <f>IF(N2900="HKD",7.8,IF(N2900="CNY",6.4,1))</f>
        <v>6.4</v>
      </c>
      <c r="R2900" s="20">
        <f>+O2900/Q2900</f>
        <v>0.54100000000000004</v>
      </c>
      <c r="S2900" s="18">
        <f>+R2900*L2900</f>
        <v>768.22</v>
      </c>
      <c r="T2900" s="17" t="s">
        <v>694</v>
      </c>
      <c r="U2900" s="19" t="s">
        <v>43</v>
      </c>
    </row>
    <row r="2901" spans="1:21">
      <c r="A2901" s="71" t="s">
        <v>6706</v>
      </c>
      <c r="B2901" s="11">
        <v>44685</v>
      </c>
      <c r="C2901" s="12">
        <v>44616</v>
      </c>
      <c r="D2901" s="13" t="s">
        <v>110</v>
      </c>
      <c r="E2901" s="13" t="s">
        <v>111</v>
      </c>
      <c r="G2901" s="10" t="s">
        <v>7135</v>
      </c>
      <c r="H2901" s="13" t="s">
        <v>5102</v>
      </c>
      <c r="I2901" s="13" t="s">
        <v>6202</v>
      </c>
      <c r="J2901" s="13" t="str">
        <f>+LEFT(U2901,4)</f>
        <v>LHDL</v>
      </c>
      <c r="K2901" s="13" t="s">
        <v>23</v>
      </c>
      <c r="L2901" s="44">
        <v>1010</v>
      </c>
      <c r="M2901" s="13" t="s">
        <v>365</v>
      </c>
      <c r="N2901" s="20" t="s">
        <v>366</v>
      </c>
      <c r="O2901" s="61">
        <v>3.4624000000000001</v>
      </c>
      <c r="P2901" s="46">
        <f>ROUND(O2901*L2901,2)</f>
        <v>3497.02</v>
      </c>
      <c r="Q2901" s="20">
        <f>IF(N2901="HKD",7.8,IF(N2901="CNY",6.4,1))</f>
        <v>6.4</v>
      </c>
      <c r="R2901" s="20">
        <f>+O2901/Q2901</f>
        <v>0.54100000000000004</v>
      </c>
      <c r="S2901" s="18">
        <f>+R2901*L2901</f>
        <v>546.41000000000008</v>
      </c>
      <c r="T2901" s="17" t="s">
        <v>694</v>
      </c>
      <c r="U2901" s="19" t="s">
        <v>43</v>
      </c>
    </row>
    <row r="2902" spans="1:21">
      <c r="A2902" s="71" t="s">
        <v>6723</v>
      </c>
      <c r="B2902" s="11">
        <v>44685</v>
      </c>
      <c r="C2902" s="12">
        <v>44684</v>
      </c>
      <c r="D2902" s="13" t="s">
        <v>21</v>
      </c>
      <c r="E2902" s="13" t="s">
        <v>22</v>
      </c>
      <c r="G2902" s="10" t="s">
        <v>7164</v>
      </c>
      <c r="H2902" s="13" t="s">
        <v>7634</v>
      </c>
      <c r="I2902" s="13" t="s">
        <v>7635</v>
      </c>
      <c r="J2902" s="13" t="str">
        <f>+LEFT(U2902,4)</f>
        <v>BOX-</v>
      </c>
      <c r="K2902" s="13" t="s">
        <v>23</v>
      </c>
      <c r="L2902" s="44">
        <v>8050</v>
      </c>
      <c r="M2902" s="13" t="s">
        <v>365</v>
      </c>
      <c r="N2902" s="20" t="s">
        <v>366</v>
      </c>
      <c r="O2902" s="61">
        <v>3.55</v>
      </c>
      <c r="P2902" s="46">
        <f>ROUND(O2902*L2902,2)</f>
        <v>28577.5</v>
      </c>
      <c r="Q2902" s="20">
        <f>IF(N2902="HKD",7.8,IF(N2902="CNY",6.4,1))</f>
        <v>6.4</v>
      </c>
      <c r="R2902" s="20">
        <f>+O2902/Q2902</f>
        <v>0.55468749999999989</v>
      </c>
      <c r="S2902" s="18">
        <f>+R2902*L2902</f>
        <v>4465.2343749999991</v>
      </c>
      <c r="T2902" s="17" t="s">
        <v>694</v>
      </c>
      <c r="U2902" s="19" t="s">
        <v>55</v>
      </c>
    </row>
    <row r="2903" spans="1:21">
      <c r="A2903" s="71" t="s">
        <v>6769</v>
      </c>
      <c r="B2903" s="11">
        <v>44685</v>
      </c>
      <c r="C2903" s="12">
        <v>44684</v>
      </c>
      <c r="D2903" s="13" t="s">
        <v>21</v>
      </c>
      <c r="E2903" s="13" t="s">
        <v>22</v>
      </c>
      <c r="G2903" s="10" t="s">
        <v>7124</v>
      </c>
      <c r="H2903" s="13" t="s">
        <v>7661</v>
      </c>
      <c r="I2903" s="13" t="s">
        <v>7662</v>
      </c>
      <c r="J2903" s="13" t="str">
        <f>+LEFT(U2903,4)</f>
        <v>SHTS</v>
      </c>
      <c r="K2903" s="13" t="s">
        <v>23</v>
      </c>
      <c r="L2903" s="44">
        <v>505</v>
      </c>
      <c r="M2903" s="13" t="s">
        <v>365</v>
      </c>
      <c r="N2903" s="20" t="s">
        <v>366</v>
      </c>
      <c r="O2903" s="61">
        <v>4.12</v>
      </c>
      <c r="P2903" s="46">
        <f>ROUND(O2903*L2903,2)</f>
        <v>2080.6</v>
      </c>
      <c r="Q2903" s="20">
        <f>IF(N2903="HKD",7.8,IF(N2903="CNY",6.4,1))</f>
        <v>6.4</v>
      </c>
      <c r="R2903" s="20">
        <f>+O2903/Q2903</f>
        <v>0.64374999999999993</v>
      </c>
      <c r="S2903" s="18">
        <f>+R2903*L2903</f>
        <v>325.09374999999994</v>
      </c>
      <c r="T2903" s="17" t="s">
        <v>694</v>
      </c>
      <c r="U2903" s="19" t="s">
        <v>24</v>
      </c>
    </row>
    <row r="2904" spans="1:21">
      <c r="A2904" s="71" t="s">
        <v>5636</v>
      </c>
      <c r="B2904" s="11">
        <v>44685</v>
      </c>
      <c r="C2904" s="12">
        <v>44672</v>
      </c>
      <c r="D2904" s="13" t="s">
        <v>28</v>
      </c>
      <c r="E2904" s="13" t="s">
        <v>29</v>
      </c>
      <c r="G2904" s="10" t="s">
        <v>7190</v>
      </c>
      <c r="H2904" s="13" t="s">
        <v>2812</v>
      </c>
      <c r="I2904" s="13" t="s">
        <v>2813</v>
      </c>
      <c r="J2904" s="13" t="str">
        <f>+LEFT(U2904,4)</f>
        <v>LID-</v>
      </c>
      <c r="K2904" s="13" t="s">
        <v>25</v>
      </c>
      <c r="L2904" s="44">
        <v>650</v>
      </c>
      <c r="M2904" s="13" t="s">
        <v>105</v>
      </c>
      <c r="N2904" s="20" t="s">
        <v>366</v>
      </c>
      <c r="O2904" s="61">
        <v>4.5</v>
      </c>
      <c r="P2904" s="46">
        <f>ROUND(O2904*L2904,2)</f>
        <v>2925</v>
      </c>
      <c r="Q2904" s="20">
        <f>IF(N2904="HKD",7.8,IF(N2904="CNY",6.4,1))</f>
        <v>6.4</v>
      </c>
      <c r="R2904" s="20">
        <f>+O2904/Q2904</f>
        <v>0.703125</v>
      </c>
      <c r="S2904" s="18">
        <f>+R2904*L2904</f>
        <v>457.03125</v>
      </c>
      <c r="T2904" s="17" t="s">
        <v>694</v>
      </c>
      <c r="U2904" s="19" t="s">
        <v>30</v>
      </c>
    </row>
    <row r="2905" spans="1:21">
      <c r="A2905" s="71" t="s">
        <v>6791</v>
      </c>
      <c r="B2905" s="11">
        <v>44685</v>
      </c>
      <c r="C2905" s="12">
        <v>44684</v>
      </c>
      <c r="D2905" s="13" t="s">
        <v>21</v>
      </c>
      <c r="E2905" s="13" t="s">
        <v>22</v>
      </c>
      <c r="G2905" s="10" t="s">
        <v>7164</v>
      </c>
      <c r="H2905" s="13" t="s">
        <v>7681</v>
      </c>
      <c r="I2905" s="13" t="s">
        <v>7682</v>
      </c>
      <c r="J2905" s="13" t="str">
        <f>+LEFT(U2905,4)</f>
        <v>BOX-</v>
      </c>
      <c r="K2905" s="13" t="s">
        <v>23</v>
      </c>
      <c r="L2905" s="44">
        <v>502</v>
      </c>
      <c r="M2905" s="13" t="s">
        <v>365</v>
      </c>
      <c r="N2905" s="20" t="s">
        <v>366</v>
      </c>
      <c r="O2905" s="61">
        <v>4.6399999999999997</v>
      </c>
      <c r="P2905" s="46">
        <f>ROUND(O2905*L2905,2)</f>
        <v>2329.2800000000002</v>
      </c>
      <c r="Q2905" s="20">
        <f>IF(N2905="HKD",7.8,IF(N2905="CNY",6.4,1))</f>
        <v>6.4</v>
      </c>
      <c r="R2905" s="20">
        <f>+O2905/Q2905</f>
        <v>0.72499999999999987</v>
      </c>
      <c r="S2905" s="18">
        <f>+R2905*L2905</f>
        <v>363.94999999999993</v>
      </c>
      <c r="T2905" s="17" t="s">
        <v>694</v>
      </c>
      <c r="U2905" s="19" t="s">
        <v>55</v>
      </c>
    </row>
    <row r="2906" spans="1:21">
      <c r="A2906" s="71" t="s">
        <v>6810</v>
      </c>
      <c r="B2906" s="11">
        <v>44685</v>
      </c>
      <c r="C2906" s="12">
        <v>44684</v>
      </c>
      <c r="D2906" s="13" t="s">
        <v>21</v>
      </c>
      <c r="E2906" s="13" t="s">
        <v>22</v>
      </c>
      <c r="G2906" s="10" t="s">
        <v>7124</v>
      </c>
      <c r="H2906" s="13" t="s">
        <v>7691</v>
      </c>
      <c r="I2906" s="13" t="s">
        <v>7692</v>
      </c>
      <c r="J2906" s="13" t="str">
        <f>+LEFT(U2906,4)</f>
        <v>SHTS</v>
      </c>
      <c r="K2906" s="13" t="s">
        <v>23</v>
      </c>
      <c r="L2906" s="44">
        <v>1040</v>
      </c>
      <c r="M2906" s="13" t="s">
        <v>365</v>
      </c>
      <c r="N2906" s="13" t="s">
        <v>366</v>
      </c>
      <c r="O2906" s="62">
        <v>4.78</v>
      </c>
      <c r="P2906" s="46">
        <f>ROUND(O2906*L2906,2)</f>
        <v>4971.2</v>
      </c>
      <c r="Q2906" s="20">
        <f>IF(N2906="HKD",7.8,IF(N2906="CNY",6.4,1))</f>
        <v>6.4</v>
      </c>
      <c r="R2906" s="20">
        <f>+O2906/Q2906</f>
        <v>0.74687499999999996</v>
      </c>
      <c r="S2906" s="18">
        <f>+R2906*L2906</f>
        <v>776.75</v>
      </c>
      <c r="T2906" s="17" t="s">
        <v>694</v>
      </c>
      <c r="U2906" s="19" t="s">
        <v>24</v>
      </c>
    </row>
    <row r="2907" spans="1:21">
      <c r="A2907" s="71" t="s">
        <v>6811</v>
      </c>
      <c r="B2907" s="11">
        <v>44685</v>
      </c>
      <c r="C2907" s="12">
        <v>44684</v>
      </c>
      <c r="D2907" s="13" t="s">
        <v>21</v>
      </c>
      <c r="E2907" s="13" t="s">
        <v>22</v>
      </c>
      <c r="G2907" s="10" t="s">
        <v>7124</v>
      </c>
      <c r="H2907" s="13" t="s">
        <v>7693</v>
      </c>
      <c r="I2907" s="13" t="s">
        <v>7694</v>
      </c>
      <c r="J2907" s="13" t="str">
        <f>+LEFT(U2907,4)</f>
        <v>SHTS</v>
      </c>
      <c r="K2907" s="13" t="s">
        <v>23</v>
      </c>
      <c r="L2907" s="44">
        <v>1010</v>
      </c>
      <c r="M2907" s="13" t="s">
        <v>365</v>
      </c>
      <c r="N2907" s="20" t="s">
        <v>366</v>
      </c>
      <c r="O2907" s="61">
        <v>4.82</v>
      </c>
      <c r="P2907" s="46">
        <f>ROUND(O2907*L2907,2)</f>
        <v>4868.2</v>
      </c>
      <c r="Q2907" s="20">
        <f>IF(N2907="HKD",7.8,IF(N2907="CNY",6.4,1))</f>
        <v>6.4</v>
      </c>
      <c r="R2907" s="20">
        <f>+O2907/Q2907</f>
        <v>0.75312500000000004</v>
      </c>
      <c r="S2907" s="18">
        <f>+R2907*L2907</f>
        <v>760.65625</v>
      </c>
      <c r="T2907" s="17" t="s">
        <v>694</v>
      </c>
      <c r="U2907" s="19" t="s">
        <v>24</v>
      </c>
    </row>
    <row r="2908" spans="1:21">
      <c r="A2908" s="71" t="s">
        <v>6816</v>
      </c>
      <c r="B2908" s="11">
        <v>44685</v>
      </c>
      <c r="C2908" s="12">
        <v>44455</v>
      </c>
      <c r="D2908" s="13" t="s">
        <v>33</v>
      </c>
      <c r="E2908" s="13" t="s">
        <v>34</v>
      </c>
      <c r="G2908" s="10" t="s">
        <v>7201</v>
      </c>
      <c r="H2908" s="13" t="s">
        <v>197</v>
      </c>
      <c r="I2908" s="13" t="s">
        <v>198</v>
      </c>
      <c r="J2908" s="13" t="str">
        <f>+LEFT(U2908,4)</f>
        <v>SKU-</v>
      </c>
      <c r="K2908" s="13" t="s">
        <v>25</v>
      </c>
      <c r="L2908" s="44">
        <v>4000</v>
      </c>
      <c r="M2908" s="13" t="s">
        <v>365</v>
      </c>
      <c r="N2908" s="20" t="s">
        <v>366</v>
      </c>
      <c r="O2908" s="61">
        <v>4.9154</v>
      </c>
      <c r="P2908" s="46">
        <f>ROUND(O2908*L2908,2)</f>
        <v>19661.599999999999</v>
      </c>
      <c r="Q2908" s="20">
        <f>IF(N2908="HKD",7.8,IF(N2908="CNY",6.4,1))</f>
        <v>6.4</v>
      </c>
      <c r="R2908" s="20">
        <f>+O2908/Q2908</f>
        <v>0.76803124999999994</v>
      </c>
      <c r="S2908" s="18">
        <f>+R2908*L2908</f>
        <v>3072.125</v>
      </c>
      <c r="T2908" s="17" t="s">
        <v>694</v>
      </c>
      <c r="U2908" s="19" t="s">
        <v>39</v>
      </c>
    </row>
    <row r="2909" spans="1:21">
      <c r="A2909" s="71" t="s">
        <v>5650</v>
      </c>
      <c r="B2909" s="11">
        <v>44685</v>
      </c>
      <c r="C2909" s="12">
        <v>44489</v>
      </c>
      <c r="D2909" s="13" t="s">
        <v>35</v>
      </c>
      <c r="E2909" s="13" t="s">
        <v>36</v>
      </c>
      <c r="G2909" s="10" t="s">
        <v>7203</v>
      </c>
      <c r="H2909" s="13" t="s">
        <v>263</v>
      </c>
      <c r="I2909" s="13" t="s">
        <v>264</v>
      </c>
      <c r="J2909" s="13" t="str">
        <f>+LEFT(U2909,4)</f>
        <v>HDL-</v>
      </c>
      <c r="K2909" s="13" t="s">
        <v>23</v>
      </c>
      <c r="L2909" s="44">
        <v>1750</v>
      </c>
      <c r="M2909" s="13" t="s">
        <v>365</v>
      </c>
      <c r="N2909" s="20" t="s">
        <v>366</v>
      </c>
      <c r="O2909" s="61">
        <v>4.9622999999999999</v>
      </c>
      <c r="P2909" s="46">
        <f>ROUND(O2909*L2909,2)</f>
        <v>8684.0300000000007</v>
      </c>
      <c r="Q2909" s="20">
        <f>IF(N2909="HKD",7.8,IF(N2909="CNY",6.4,1))</f>
        <v>6.4</v>
      </c>
      <c r="R2909" s="20">
        <f>+O2909/Q2909</f>
        <v>0.77535937499999996</v>
      </c>
      <c r="S2909" s="18">
        <f>+R2909*L2909</f>
        <v>1356.87890625</v>
      </c>
      <c r="T2909" s="17" t="s">
        <v>694</v>
      </c>
      <c r="U2909" s="19" t="s">
        <v>37</v>
      </c>
    </row>
    <row r="2910" spans="1:21">
      <c r="A2910" s="71" t="s">
        <v>6823</v>
      </c>
      <c r="B2910" s="47">
        <v>44685</v>
      </c>
      <c r="C2910" s="12">
        <v>44560</v>
      </c>
      <c r="D2910" s="40" t="s">
        <v>35</v>
      </c>
      <c r="E2910" s="13" t="s">
        <v>36</v>
      </c>
      <c r="G2910" s="10" t="s">
        <v>7203</v>
      </c>
      <c r="H2910" s="13" t="s">
        <v>263</v>
      </c>
      <c r="I2910" s="13" t="s">
        <v>264</v>
      </c>
      <c r="J2910" s="13" t="str">
        <f>+LEFT(U2910,4)</f>
        <v>HDL-</v>
      </c>
      <c r="K2910" s="40" t="s">
        <v>23</v>
      </c>
      <c r="L2910" s="52">
        <v>2850</v>
      </c>
      <c r="M2910" s="13" t="s">
        <v>365</v>
      </c>
      <c r="N2910" s="39" t="s">
        <v>366</v>
      </c>
      <c r="O2910" s="56">
        <v>4.9622999999999999</v>
      </c>
      <c r="P2910" s="46">
        <f>ROUND(O2910*L2910,2)</f>
        <v>14142.56</v>
      </c>
      <c r="Q2910" s="20">
        <f>IF(N2910="HKD",7.8,IF(N2910="CNY",6.4,1))</f>
        <v>6.4</v>
      </c>
      <c r="R2910" s="20">
        <f>+O2910/Q2910</f>
        <v>0.77535937499999996</v>
      </c>
      <c r="S2910" s="18">
        <f>+R2910*L2910</f>
        <v>2209.7742187499998</v>
      </c>
      <c r="T2910" s="17" t="s">
        <v>694</v>
      </c>
      <c r="U2910" s="40" t="s">
        <v>37</v>
      </c>
    </row>
    <row r="2911" spans="1:21">
      <c r="A2911" s="71" t="s">
        <v>6838</v>
      </c>
      <c r="B2911" s="11">
        <v>44685</v>
      </c>
      <c r="C2911" s="12">
        <v>44455</v>
      </c>
      <c r="D2911" s="13" t="s">
        <v>33</v>
      </c>
      <c r="E2911" s="13" t="s">
        <v>34</v>
      </c>
      <c r="G2911" s="10" t="s">
        <v>7201</v>
      </c>
      <c r="H2911" s="13" t="s">
        <v>199</v>
      </c>
      <c r="I2911" s="13" t="s">
        <v>200</v>
      </c>
      <c r="J2911" s="13" t="str">
        <f>+LEFT(U2911,4)</f>
        <v>SKU-</v>
      </c>
      <c r="K2911" s="13" t="s">
        <v>25</v>
      </c>
      <c r="L2911" s="44">
        <v>600</v>
      </c>
      <c r="M2911" s="13" t="s">
        <v>365</v>
      </c>
      <c r="N2911" s="20" t="s">
        <v>366</v>
      </c>
      <c r="O2911" s="61">
        <v>5.0862999999999996</v>
      </c>
      <c r="P2911" s="46">
        <f>ROUND(O2911*L2911,2)</f>
        <v>3051.78</v>
      </c>
      <c r="Q2911" s="20">
        <f>IF(N2911="HKD",7.8,IF(N2911="CNY",6.4,1))</f>
        <v>6.4</v>
      </c>
      <c r="R2911" s="20">
        <f>+O2911/Q2911</f>
        <v>0.79473437499999988</v>
      </c>
      <c r="S2911" s="18">
        <f>+R2911*L2911</f>
        <v>476.84062499999993</v>
      </c>
      <c r="T2911" s="17" t="s">
        <v>694</v>
      </c>
      <c r="U2911" s="19" t="s">
        <v>39</v>
      </c>
    </row>
    <row r="2912" spans="1:21">
      <c r="A2912" s="71" t="s">
        <v>6841</v>
      </c>
      <c r="B2912" s="11">
        <v>44685</v>
      </c>
      <c r="C2912" s="12">
        <v>44604</v>
      </c>
      <c r="D2912" s="13" t="s">
        <v>40</v>
      </c>
      <c r="E2912" s="13" t="s">
        <v>41</v>
      </c>
      <c r="G2912" s="10" t="s">
        <v>7214</v>
      </c>
      <c r="H2912" s="13" t="s">
        <v>192</v>
      </c>
      <c r="I2912" s="13" t="s">
        <v>193</v>
      </c>
      <c r="J2912" s="13" t="str">
        <f>+LEFT(U2912,4)</f>
        <v>KNOB</v>
      </c>
      <c r="K2912" s="13" t="s">
        <v>23</v>
      </c>
      <c r="L2912" s="44">
        <v>6580</v>
      </c>
      <c r="M2912" s="13" t="s">
        <v>365</v>
      </c>
      <c r="N2912" s="20" t="s">
        <v>366</v>
      </c>
      <c r="O2912" s="61">
        <v>5.0999999999999996</v>
      </c>
      <c r="P2912" s="46">
        <f>ROUND(O2912*L2912,2)</f>
        <v>33558</v>
      </c>
      <c r="Q2912" s="20">
        <f>IF(N2912="HKD",7.8,IF(N2912="CNY",6.4,1))</f>
        <v>6.4</v>
      </c>
      <c r="R2912" s="20">
        <f>+O2912/Q2912</f>
        <v>0.79687499999999989</v>
      </c>
      <c r="S2912" s="18">
        <f>+R2912*L2912</f>
        <v>5243.4374999999991</v>
      </c>
      <c r="T2912" s="17" t="s">
        <v>694</v>
      </c>
      <c r="U2912" s="19" t="s">
        <v>58</v>
      </c>
    </row>
    <row r="2913" spans="1:21">
      <c r="A2913" s="71" t="s">
        <v>6842</v>
      </c>
      <c r="B2913" s="47">
        <v>44685</v>
      </c>
      <c r="C2913" s="12">
        <v>44684</v>
      </c>
      <c r="D2913" s="40" t="s">
        <v>21</v>
      </c>
      <c r="E2913" s="13" t="s">
        <v>22</v>
      </c>
      <c r="G2913" s="10" t="s">
        <v>7215</v>
      </c>
      <c r="H2913" s="13" t="s">
        <v>7703</v>
      </c>
      <c r="I2913" s="13" t="s">
        <v>7704</v>
      </c>
      <c r="J2913" s="13" t="str">
        <f>+LEFT(U2913,4)</f>
        <v>BOX-</v>
      </c>
      <c r="K2913" s="40" t="s">
        <v>23</v>
      </c>
      <c r="L2913" s="52">
        <v>1010</v>
      </c>
      <c r="M2913" s="13" t="s">
        <v>365</v>
      </c>
      <c r="N2913" s="39" t="s">
        <v>366</v>
      </c>
      <c r="O2913" s="56">
        <v>5.21</v>
      </c>
      <c r="P2913" s="46">
        <f>ROUND(O2913*L2913,2)</f>
        <v>5262.1</v>
      </c>
      <c r="Q2913" s="20">
        <f>IF(N2913="HKD",7.8,IF(N2913="CNY",6.4,1))</f>
        <v>6.4</v>
      </c>
      <c r="R2913" s="20">
        <f>+O2913/Q2913</f>
        <v>0.81406249999999991</v>
      </c>
      <c r="S2913" s="18">
        <f>+R2913*L2913</f>
        <v>822.20312499999989</v>
      </c>
      <c r="T2913" s="17" t="s">
        <v>694</v>
      </c>
      <c r="U2913" s="40" t="s">
        <v>55</v>
      </c>
    </row>
    <row r="2914" spans="1:21">
      <c r="A2914" s="71" t="s">
        <v>6845</v>
      </c>
      <c r="B2914" s="11">
        <v>44685</v>
      </c>
      <c r="C2914" s="12">
        <v>44613</v>
      </c>
      <c r="D2914" s="13" t="s">
        <v>178</v>
      </c>
      <c r="E2914" s="13" t="s">
        <v>1273</v>
      </c>
      <c r="G2914" s="10" t="s">
        <v>7138</v>
      </c>
      <c r="H2914" s="13" t="s">
        <v>4499</v>
      </c>
      <c r="I2914" s="13" t="s">
        <v>4500</v>
      </c>
      <c r="J2914" s="13" t="str">
        <f>+LEFT(U2914,4)</f>
        <v>GLID</v>
      </c>
      <c r="K2914" s="13" t="s">
        <v>23</v>
      </c>
      <c r="L2914" s="44">
        <v>3350</v>
      </c>
      <c r="M2914" s="13" t="s">
        <v>365</v>
      </c>
      <c r="N2914" s="20" t="s">
        <v>366</v>
      </c>
      <c r="O2914" s="61">
        <v>5.3728999999999996</v>
      </c>
      <c r="P2914" s="46">
        <f>ROUND(O2914*L2914,2)</f>
        <v>17999.22</v>
      </c>
      <c r="Q2914" s="20">
        <f>IF(N2914="HKD",7.8,IF(N2914="CNY",6.4,1))</f>
        <v>6.4</v>
      </c>
      <c r="R2914" s="20">
        <f>+O2914/Q2914</f>
        <v>0.83951562499999988</v>
      </c>
      <c r="S2914" s="18">
        <f>+R2914*L2914</f>
        <v>2812.3773437499995</v>
      </c>
      <c r="T2914" s="17" t="s">
        <v>694</v>
      </c>
      <c r="U2914" s="19" t="s">
        <v>38</v>
      </c>
    </row>
    <row r="2915" spans="1:21">
      <c r="A2915" s="71" t="s">
        <v>6854</v>
      </c>
      <c r="B2915" s="11">
        <v>44685</v>
      </c>
      <c r="C2915" s="12">
        <v>44455</v>
      </c>
      <c r="D2915" s="13" t="s">
        <v>28</v>
      </c>
      <c r="E2915" s="13" t="s">
        <v>29</v>
      </c>
      <c r="G2915" s="10" t="s">
        <v>7190</v>
      </c>
      <c r="H2915" s="13" t="s">
        <v>201</v>
      </c>
      <c r="I2915" s="13" t="s">
        <v>202</v>
      </c>
      <c r="J2915" s="13" t="str">
        <f>+LEFT(U2915,4)</f>
        <v>SKU-</v>
      </c>
      <c r="K2915" s="13" t="s">
        <v>25</v>
      </c>
      <c r="L2915" s="44">
        <v>1160</v>
      </c>
      <c r="M2915" s="13" t="s">
        <v>365</v>
      </c>
      <c r="N2915" s="20" t="s">
        <v>366</v>
      </c>
      <c r="O2915" s="61">
        <v>5.8230000000000004</v>
      </c>
      <c r="P2915" s="46">
        <f>ROUND(O2915*L2915,2)</f>
        <v>6754.68</v>
      </c>
      <c r="Q2915" s="20">
        <f>IF(N2915="HKD",7.8,IF(N2915="CNY",6.4,1))</f>
        <v>6.4</v>
      </c>
      <c r="R2915" s="20">
        <f>+O2915/Q2915</f>
        <v>0.90984375000000006</v>
      </c>
      <c r="S2915" s="18">
        <f>+R2915*L2915</f>
        <v>1055.41875</v>
      </c>
      <c r="T2915" s="17" t="s">
        <v>694</v>
      </c>
      <c r="U2915" s="19" t="s">
        <v>39</v>
      </c>
    </row>
    <row r="2916" spans="1:21">
      <c r="A2916" s="71" t="s">
        <v>6860</v>
      </c>
      <c r="B2916" s="11">
        <v>44685</v>
      </c>
      <c r="C2916" s="12">
        <v>44630</v>
      </c>
      <c r="D2916" s="13" t="s">
        <v>114</v>
      </c>
      <c r="E2916" s="13" t="s">
        <v>115</v>
      </c>
      <c r="G2916" s="10" t="s">
        <v>7080</v>
      </c>
      <c r="H2916" s="13" t="s">
        <v>7711</v>
      </c>
      <c r="I2916" s="13" t="s">
        <v>7712</v>
      </c>
      <c r="J2916" s="13" t="str">
        <f>+LEFT(U2916,4)</f>
        <v>HDL-</v>
      </c>
      <c r="K2916" s="13" t="s">
        <v>25</v>
      </c>
      <c r="L2916" s="44">
        <v>820</v>
      </c>
      <c r="M2916" s="13" t="s">
        <v>365</v>
      </c>
      <c r="N2916" s="20" t="s">
        <v>366</v>
      </c>
      <c r="O2916" s="61">
        <v>5.9866999999999999</v>
      </c>
      <c r="P2916" s="46">
        <f>ROUND(O2916*L2916,2)</f>
        <v>4909.09</v>
      </c>
      <c r="Q2916" s="20">
        <f>IF(N2916="HKD",7.8,IF(N2916="CNY",6.4,1))</f>
        <v>6.4</v>
      </c>
      <c r="R2916" s="20">
        <f>+O2916/Q2916</f>
        <v>0.93542187499999996</v>
      </c>
      <c r="S2916" s="18">
        <f>+R2916*L2916</f>
        <v>767.04593749999992</v>
      </c>
      <c r="T2916" s="17" t="s">
        <v>694</v>
      </c>
      <c r="U2916" s="19" t="s">
        <v>37</v>
      </c>
    </row>
    <row r="2917" spans="1:21">
      <c r="A2917" s="71" t="s">
        <v>6861</v>
      </c>
      <c r="B2917" s="11">
        <v>44685</v>
      </c>
      <c r="C2917" s="12">
        <v>44630</v>
      </c>
      <c r="D2917" s="13" t="s">
        <v>114</v>
      </c>
      <c r="E2917" s="13" t="s">
        <v>115</v>
      </c>
      <c r="G2917" s="10" t="s">
        <v>7080</v>
      </c>
      <c r="H2917" s="13" t="s">
        <v>380</v>
      </c>
      <c r="I2917" s="13" t="s">
        <v>381</v>
      </c>
      <c r="J2917" s="13" t="str">
        <f>+LEFT(U2917,4)</f>
        <v>HDL-</v>
      </c>
      <c r="K2917" s="13" t="s">
        <v>25</v>
      </c>
      <c r="L2917" s="44">
        <v>920</v>
      </c>
      <c r="M2917" s="13" t="s">
        <v>365</v>
      </c>
      <c r="N2917" s="20" t="s">
        <v>366</v>
      </c>
      <c r="O2917" s="61">
        <v>5.9866999999999999</v>
      </c>
      <c r="P2917" s="46">
        <f>ROUND(O2917*L2917,2)</f>
        <v>5507.76</v>
      </c>
      <c r="Q2917" s="20">
        <f>IF(N2917="HKD",7.8,IF(N2917="CNY",6.4,1))</f>
        <v>6.4</v>
      </c>
      <c r="R2917" s="20">
        <f>+O2917/Q2917</f>
        <v>0.93542187499999996</v>
      </c>
      <c r="S2917" s="18">
        <f>+R2917*L2917</f>
        <v>860.58812499999999</v>
      </c>
      <c r="T2917" s="17" t="s">
        <v>694</v>
      </c>
      <c r="U2917" s="19" t="s">
        <v>37</v>
      </c>
    </row>
    <row r="2918" spans="1:21">
      <c r="A2918" s="71" t="s">
        <v>6867</v>
      </c>
      <c r="B2918" s="11">
        <v>44685</v>
      </c>
      <c r="C2918" s="12">
        <v>44649</v>
      </c>
      <c r="D2918" s="13" t="s">
        <v>21</v>
      </c>
      <c r="E2918" s="13" t="s">
        <v>22</v>
      </c>
      <c r="G2918" s="10" t="s">
        <v>7215</v>
      </c>
      <c r="H2918" s="13" t="s">
        <v>5161</v>
      </c>
      <c r="I2918" s="13" t="s">
        <v>6258</v>
      </c>
      <c r="J2918" s="13" t="str">
        <f>+LEFT(U2918,4)</f>
        <v>BOX-</v>
      </c>
      <c r="K2918" s="13" t="s">
        <v>23</v>
      </c>
      <c r="L2918" s="44">
        <v>50</v>
      </c>
      <c r="M2918" s="13" t="s">
        <v>365</v>
      </c>
      <c r="N2918" s="20" t="s">
        <v>366</v>
      </c>
      <c r="O2918" s="61">
        <v>6.31</v>
      </c>
      <c r="P2918" s="46">
        <f>ROUND(O2918*L2918,2)</f>
        <v>315.5</v>
      </c>
      <c r="Q2918" s="20">
        <f>IF(N2918="HKD",7.8,IF(N2918="CNY",6.4,1))</f>
        <v>6.4</v>
      </c>
      <c r="R2918" s="20">
        <f>+O2918/Q2918</f>
        <v>0.98593749999999991</v>
      </c>
      <c r="S2918" s="18">
        <f>+R2918*L2918</f>
        <v>49.296874999999993</v>
      </c>
      <c r="T2918" s="17" t="s">
        <v>694</v>
      </c>
      <c r="U2918" s="19" t="s">
        <v>55</v>
      </c>
    </row>
    <row r="2919" spans="1:21">
      <c r="A2919" s="71" t="s">
        <v>6871</v>
      </c>
      <c r="B2919" s="11">
        <v>44685</v>
      </c>
      <c r="C2919" s="12">
        <v>44614</v>
      </c>
      <c r="D2919" s="13" t="s">
        <v>110</v>
      </c>
      <c r="E2919" s="13" t="s">
        <v>111</v>
      </c>
      <c r="G2919" s="10" t="s">
        <v>7135</v>
      </c>
      <c r="H2919" s="13" t="s">
        <v>5163</v>
      </c>
      <c r="I2919" s="13" t="s">
        <v>6260</v>
      </c>
      <c r="J2919" s="13" t="str">
        <f>+LEFT(U2919,4)</f>
        <v>LHDL</v>
      </c>
      <c r="K2919" s="13" t="s">
        <v>23</v>
      </c>
      <c r="L2919" s="44">
        <v>510</v>
      </c>
      <c r="M2919" s="13" t="s">
        <v>365</v>
      </c>
      <c r="N2919" s="20" t="s">
        <v>366</v>
      </c>
      <c r="O2919" s="61">
        <v>6.7492999999999999</v>
      </c>
      <c r="P2919" s="46">
        <f>ROUND(O2919*L2919,2)</f>
        <v>3442.14</v>
      </c>
      <c r="Q2919" s="20">
        <f>IF(N2919="HKD",7.8,IF(N2919="CNY",6.4,1))</f>
        <v>6.4</v>
      </c>
      <c r="R2919" s="20">
        <f>+O2919/Q2919</f>
        <v>1.0545781249999999</v>
      </c>
      <c r="S2919" s="18">
        <f>+R2919*L2919</f>
        <v>537.83484375</v>
      </c>
      <c r="T2919" s="17" t="s">
        <v>694</v>
      </c>
      <c r="U2919" s="19" t="s">
        <v>43</v>
      </c>
    </row>
    <row r="2920" spans="1:21">
      <c r="A2920" s="71" t="s">
        <v>6872</v>
      </c>
      <c r="B2920" s="11">
        <v>44685</v>
      </c>
      <c r="C2920" s="12">
        <v>44627</v>
      </c>
      <c r="D2920" s="13" t="s">
        <v>110</v>
      </c>
      <c r="E2920" s="13" t="s">
        <v>111</v>
      </c>
      <c r="G2920" s="10" t="s">
        <v>7135</v>
      </c>
      <c r="H2920" s="13" t="s">
        <v>5163</v>
      </c>
      <c r="I2920" s="13" t="s">
        <v>6260</v>
      </c>
      <c r="J2920" s="13" t="str">
        <f>+LEFT(U2920,4)</f>
        <v>LHDL</v>
      </c>
      <c r="K2920" s="13" t="s">
        <v>23</v>
      </c>
      <c r="L2920" s="44">
        <v>1010</v>
      </c>
      <c r="M2920" s="13" t="s">
        <v>365</v>
      </c>
      <c r="N2920" s="20" t="s">
        <v>366</v>
      </c>
      <c r="O2920" s="61">
        <v>6.7492999999999999</v>
      </c>
      <c r="P2920" s="46">
        <f>ROUND(O2920*L2920,2)</f>
        <v>6816.79</v>
      </c>
      <c r="Q2920" s="20">
        <f>IF(N2920="HKD",7.8,IF(N2920="CNY",6.4,1))</f>
        <v>6.4</v>
      </c>
      <c r="R2920" s="20">
        <f>+O2920/Q2920</f>
        <v>1.0545781249999999</v>
      </c>
      <c r="S2920" s="18">
        <f>+R2920*L2920</f>
        <v>1065.1239062499999</v>
      </c>
      <c r="T2920" s="17" t="s">
        <v>694</v>
      </c>
      <c r="U2920" s="19" t="s">
        <v>43</v>
      </c>
    </row>
    <row r="2921" spans="1:21">
      <c r="A2921" s="71" t="s">
        <v>6873</v>
      </c>
      <c r="B2921" s="11">
        <v>44685</v>
      </c>
      <c r="C2921" s="12">
        <v>44614</v>
      </c>
      <c r="D2921" s="13" t="s">
        <v>110</v>
      </c>
      <c r="E2921" s="13" t="s">
        <v>111</v>
      </c>
      <c r="G2921" s="10" t="s">
        <v>7135</v>
      </c>
      <c r="H2921" s="13" t="s">
        <v>265</v>
      </c>
      <c r="I2921" s="13" t="s">
        <v>266</v>
      </c>
      <c r="J2921" s="13" t="str">
        <f>+LEFT(U2921,4)</f>
        <v>LHDL</v>
      </c>
      <c r="K2921" s="13" t="s">
        <v>23</v>
      </c>
      <c r="L2921" s="44">
        <v>1520</v>
      </c>
      <c r="M2921" s="13" t="s">
        <v>365</v>
      </c>
      <c r="N2921" s="20" t="s">
        <v>366</v>
      </c>
      <c r="O2921" s="61">
        <v>6.7847</v>
      </c>
      <c r="P2921" s="46">
        <f>ROUND(O2921*L2921,2)</f>
        <v>10312.74</v>
      </c>
      <c r="Q2921" s="20">
        <f>IF(N2921="HKD",7.8,IF(N2921="CNY",6.4,1))</f>
        <v>6.4</v>
      </c>
      <c r="R2921" s="20">
        <f>+O2921/Q2921</f>
        <v>1.0601093749999999</v>
      </c>
      <c r="S2921" s="18">
        <f>+R2921*L2921</f>
        <v>1611.3662499999998</v>
      </c>
      <c r="T2921" s="17" t="s">
        <v>694</v>
      </c>
      <c r="U2921" s="19" t="s">
        <v>43</v>
      </c>
    </row>
    <row r="2922" spans="1:21">
      <c r="A2922" s="71" t="s">
        <v>6874</v>
      </c>
      <c r="B2922" s="11">
        <v>44685</v>
      </c>
      <c r="C2922" s="12">
        <v>44627</v>
      </c>
      <c r="D2922" s="13" t="s">
        <v>110</v>
      </c>
      <c r="E2922" s="13" t="s">
        <v>111</v>
      </c>
      <c r="G2922" s="10" t="s">
        <v>7135</v>
      </c>
      <c r="H2922" s="13" t="s">
        <v>265</v>
      </c>
      <c r="I2922" s="13" t="s">
        <v>266</v>
      </c>
      <c r="J2922" s="13" t="str">
        <f>+LEFT(U2922,4)</f>
        <v>LHDL</v>
      </c>
      <c r="K2922" s="13" t="s">
        <v>23</v>
      </c>
      <c r="L2922" s="44">
        <v>160</v>
      </c>
      <c r="M2922" s="13" t="s">
        <v>365</v>
      </c>
      <c r="N2922" s="20" t="s">
        <v>366</v>
      </c>
      <c r="O2922" s="61">
        <v>6.7847</v>
      </c>
      <c r="P2922" s="46">
        <f>ROUND(O2922*L2922,2)</f>
        <v>1085.55</v>
      </c>
      <c r="Q2922" s="20">
        <f>IF(N2922="HKD",7.8,IF(N2922="CNY",6.4,1))</f>
        <v>6.4</v>
      </c>
      <c r="R2922" s="20">
        <f>+O2922/Q2922</f>
        <v>1.0601093749999999</v>
      </c>
      <c r="S2922" s="18">
        <f>+R2922*L2922</f>
        <v>169.61749999999998</v>
      </c>
      <c r="T2922" s="17" t="s">
        <v>694</v>
      </c>
      <c r="U2922" s="19" t="s">
        <v>43</v>
      </c>
    </row>
    <row r="2923" spans="1:21">
      <c r="A2923" s="71" t="s">
        <v>6874</v>
      </c>
      <c r="B2923" s="11">
        <v>44685</v>
      </c>
      <c r="C2923" s="12">
        <v>44627</v>
      </c>
      <c r="D2923" s="13" t="s">
        <v>110</v>
      </c>
      <c r="E2923" s="13" t="s">
        <v>111</v>
      </c>
      <c r="G2923" s="10" t="s">
        <v>7135</v>
      </c>
      <c r="H2923" s="13" t="s">
        <v>265</v>
      </c>
      <c r="I2923" s="13" t="s">
        <v>266</v>
      </c>
      <c r="J2923" s="13" t="str">
        <f>+LEFT(U2923,4)</f>
        <v>LHDL</v>
      </c>
      <c r="K2923" s="13" t="s">
        <v>23</v>
      </c>
      <c r="L2923" s="44">
        <v>535</v>
      </c>
      <c r="M2923" s="13" t="s">
        <v>365</v>
      </c>
      <c r="N2923" s="20" t="s">
        <v>366</v>
      </c>
      <c r="O2923" s="61">
        <v>6.7847</v>
      </c>
      <c r="P2923" s="46">
        <f>ROUND(O2923*L2923,2)</f>
        <v>3629.81</v>
      </c>
      <c r="Q2923" s="20">
        <f>IF(N2923="HKD",7.8,IF(N2923="CNY",6.4,1))</f>
        <v>6.4</v>
      </c>
      <c r="R2923" s="20">
        <f>+O2923/Q2923</f>
        <v>1.0601093749999999</v>
      </c>
      <c r="S2923" s="18">
        <f>+R2923*L2923</f>
        <v>567.15851562499995</v>
      </c>
      <c r="T2923" s="17" t="s">
        <v>694</v>
      </c>
      <c r="U2923" s="19" t="s">
        <v>43</v>
      </c>
    </row>
    <row r="2924" spans="1:21">
      <c r="A2924" s="71" t="s">
        <v>6878</v>
      </c>
      <c r="B2924" s="11">
        <v>44685</v>
      </c>
      <c r="C2924" s="12">
        <v>44614</v>
      </c>
      <c r="D2924" s="13" t="s">
        <v>110</v>
      </c>
      <c r="E2924" s="13" t="s">
        <v>111</v>
      </c>
      <c r="G2924" s="10" t="s">
        <v>7135</v>
      </c>
      <c r="H2924" s="13" t="s">
        <v>112</v>
      </c>
      <c r="I2924" s="13" t="s">
        <v>113</v>
      </c>
      <c r="J2924" s="13" t="str">
        <f>+LEFT(U2924,4)</f>
        <v>LHDL</v>
      </c>
      <c r="K2924" s="13" t="s">
        <v>23</v>
      </c>
      <c r="L2924" s="44">
        <v>2030</v>
      </c>
      <c r="M2924" s="13" t="s">
        <v>365</v>
      </c>
      <c r="N2924" s="20" t="s">
        <v>366</v>
      </c>
      <c r="O2924" s="61">
        <v>6.8552999999999997</v>
      </c>
      <c r="P2924" s="46">
        <f>ROUND(O2924*L2924,2)</f>
        <v>13916.26</v>
      </c>
      <c r="Q2924" s="20">
        <f>IF(N2924="HKD",7.8,IF(N2924="CNY",6.4,1))</f>
        <v>6.4</v>
      </c>
      <c r="R2924" s="20">
        <f>+O2924/Q2924</f>
        <v>1.071140625</v>
      </c>
      <c r="S2924" s="18">
        <f>+R2924*L2924</f>
        <v>2174.4154687499999</v>
      </c>
      <c r="T2924" s="17" t="s">
        <v>694</v>
      </c>
      <c r="U2924" s="19" t="s">
        <v>43</v>
      </c>
    </row>
    <row r="2925" spans="1:21">
      <c r="A2925" s="71" t="s">
        <v>6882</v>
      </c>
      <c r="B2925" s="11">
        <v>44685</v>
      </c>
      <c r="C2925" s="12">
        <v>44684</v>
      </c>
      <c r="D2925" s="13" t="s">
        <v>21</v>
      </c>
      <c r="E2925" s="13" t="s">
        <v>22</v>
      </c>
      <c r="G2925" s="10" t="s">
        <v>7164</v>
      </c>
      <c r="H2925" s="13" t="s">
        <v>7729</v>
      </c>
      <c r="I2925" s="13" t="s">
        <v>7730</v>
      </c>
      <c r="J2925" s="13" t="str">
        <f>+LEFT(U2925,4)</f>
        <v>BOX-</v>
      </c>
      <c r="K2925" s="13" t="s">
        <v>23</v>
      </c>
      <c r="L2925" s="44">
        <v>810</v>
      </c>
      <c r="M2925" s="13" t="s">
        <v>365</v>
      </c>
      <c r="N2925" s="20" t="s">
        <v>366</v>
      </c>
      <c r="O2925" s="61">
        <v>6.92</v>
      </c>
      <c r="P2925" s="46">
        <f>ROUND(O2925*L2925,2)</f>
        <v>5605.2</v>
      </c>
      <c r="Q2925" s="20">
        <f>IF(N2925="HKD",7.8,IF(N2925="CNY",6.4,1))</f>
        <v>6.4</v>
      </c>
      <c r="R2925" s="20">
        <f>+O2925/Q2925</f>
        <v>1.0812499999999998</v>
      </c>
      <c r="S2925" s="18">
        <f>+R2925*L2925</f>
        <v>875.81249999999989</v>
      </c>
      <c r="T2925" s="17" t="s">
        <v>694</v>
      </c>
      <c r="U2925" s="19" t="s">
        <v>55</v>
      </c>
    </row>
    <row r="2926" spans="1:21">
      <c r="A2926" s="71" t="s">
        <v>6902</v>
      </c>
      <c r="B2926" s="11">
        <v>44685</v>
      </c>
      <c r="C2926" s="12">
        <v>44684</v>
      </c>
      <c r="D2926" s="13" t="s">
        <v>21</v>
      </c>
      <c r="E2926" s="13" t="s">
        <v>22</v>
      </c>
      <c r="G2926" s="10" t="s">
        <v>7164</v>
      </c>
      <c r="H2926" s="13" t="s">
        <v>2898</v>
      </c>
      <c r="I2926" s="13" t="s">
        <v>2899</v>
      </c>
      <c r="J2926" s="13" t="str">
        <f>+LEFT(U2926,4)</f>
        <v>BOX-</v>
      </c>
      <c r="K2926" s="13" t="s">
        <v>23</v>
      </c>
      <c r="L2926" s="44">
        <v>1005</v>
      </c>
      <c r="M2926" s="13" t="s">
        <v>365</v>
      </c>
      <c r="N2926" s="20" t="s">
        <v>366</v>
      </c>
      <c r="O2926" s="61">
        <v>9.31</v>
      </c>
      <c r="P2926" s="46">
        <f>ROUND(O2926*L2926,2)</f>
        <v>9356.5499999999993</v>
      </c>
      <c r="Q2926" s="20">
        <f>IF(N2926="HKD",7.8,IF(N2926="CNY",6.4,1))</f>
        <v>6.4</v>
      </c>
      <c r="R2926" s="20">
        <f>+O2926/Q2926</f>
        <v>1.4546874999999999</v>
      </c>
      <c r="S2926" s="18">
        <f>+R2926*L2926</f>
        <v>1461.9609375</v>
      </c>
      <c r="T2926" s="17" t="s">
        <v>694</v>
      </c>
      <c r="U2926" s="19" t="s">
        <v>55</v>
      </c>
    </row>
    <row r="2927" spans="1:21">
      <c r="A2927" s="71" t="s">
        <v>6908</v>
      </c>
      <c r="B2927" s="11">
        <v>44685</v>
      </c>
      <c r="C2927" s="12">
        <v>44604</v>
      </c>
      <c r="D2927" s="13" t="s">
        <v>110</v>
      </c>
      <c r="E2927" s="13" t="s">
        <v>111</v>
      </c>
      <c r="G2927" s="10" t="s">
        <v>7135</v>
      </c>
      <c r="H2927" s="13" t="s">
        <v>7754</v>
      </c>
      <c r="I2927" s="13" t="s">
        <v>7755</v>
      </c>
      <c r="J2927" s="13" t="str">
        <f>+LEFT(U2927,4)</f>
        <v>SHDL</v>
      </c>
      <c r="K2927" s="13" t="s">
        <v>23</v>
      </c>
      <c r="L2927" s="44">
        <v>4040</v>
      </c>
      <c r="M2927" s="13" t="s">
        <v>365</v>
      </c>
      <c r="N2927" s="20" t="s">
        <v>366</v>
      </c>
      <c r="O2927" s="61">
        <v>9.8800000000000008</v>
      </c>
      <c r="P2927" s="46">
        <f>ROUND(O2927*L2927,2)</f>
        <v>39915.199999999997</v>
      </c>
      <c r="Q2927" s="20">
        <f>IF(N2927="HKD",7.8,IF(N2927="CNY",6.4,1))</f>
        <v>6.4</v>
      </c>
      <c r="R2927" s="20">
        <f>+O2927/Q2927</f>
        <v>1.54375</v>
      </c>
      <c r="S2927" s="18">
        <f>+R2927*L2927</f>
        <v>6236.75</v>
      </c>
      <c r="T2927" s="17" t="s">
        <v>694</v>
      </c>
      <c r="U2927" s="19" t="s">
        <v>44</v>
      </c>
    </row>
    <row r="2928" spans="1:21">
      <c r="A2928" s="71" t="s">
        <v>6925</v>
      </c>
      <c r="B2928" s="11">
        <v>44685</v>
      </c>
      <c r="C2928" s="12">
        <v>44684</v>
      </c>
      <c r="D2928" s="13" t="s">
        <v>21</v>
      </c>
      <c r="E2928" s="13" t="s">
        <v>22</v>
      </c>
      <c r="G2928" s="10" t="s">
        <v>7164</v>
      </c>
      <c r="H2928" s="13" t="s">
        <v>7760</v>
      </c>
      <c r="I2928" s="13" t="s">
        <v>7761</v>
      </c>
      <c r="J2928" s="13" t="str">
        <f>+LEFT(U2928,4)</f>
        <v>BOX-</v>
      </c>
      <c r="K2928" s="13" t="s">
        <v>23</v>
      </c>
      <c r="L2928" s="44">
        <v>1005</v>
      </c>
      <c r="M2928" s="13" t="s">
        <v>365</v>
      </c>
      <c r="N2928" s="20" t="s">
        <v>366</v>
      </c>
      <c r="O2928" s="61">
        <v>12.62</v>
      </c>
      <c r="P2928" s="46">
        <f>ROUND(O2928*L2928,2)</f>
        <v>12683.1</v>
      </c>
      <c r="Q2928" s="20">
        <f>IF(N2928="HKD",7.8,IF(N2928="CNY",6.4,1))</f>
        <v>6.4</v>
      </c>
      <c r="R2928" s="20">
        <f>+O2928/Q2928</f>
        <v>1.9718749999999998</v>
      </c>
      <c r="S2928" s="18">
        <f>+R2928*L2928</f>
        <v>1981.7343749999998</v>
      </c>
      <c r="T2928" s="17" t="s">
        <v>694</v>
      </c>
      <c r="U2928" s="19" t="s">
        <v>55</v>
      </c>
    </row>
    <row r="2929" spans="1:21">
      <c r="A2929" s="71" t="s">
        <v>6932</v>
      </c>
      <c r="B2929" s="11">
        <v>44685</v>
      </c>
      <c r="C2929" s="12">
        <v>44684</v>
      </c>
      <c r="D2929" s="13" t="s">
        <v>21</v>
      </c>
      <c r="E2929" s="13" t="s">
        <v>22</v>
      </c>
      <c r="G2929" s="10" t="s">
        <v>7164</v>
      </c>
      <c r="H2929" s="13" t="s">
        <v>7768</v>
      </c>
      <c r="I2929" s="13" t="s">
        <v>7769</v>
      </c>
      <c r="J2929" s="13" t="str">
        <f>+LEFT(U2929,4)</f>
        <v>BOX-</v>
      </c>
      <c r="K2929" s="13" t="s">
        <v>23</v>
      </c>
      <c r="L2929" s="44">
        <v>1040</v>
      </c>
      <c r="M2929" s="13" t="s">
        <v>365</v>
      </c>
      <c r="N2929" s="20" t="s">
        <v>366</v>
      </c>
      <c r="O2929" s="61">
        <v>13.69</v>
      </c>
      <c r="P2929" s="46">
        <f>ROUND(O2929*L2929,2)</f>
        <v>14237.6</v>
      </c>
      <c r="Q2929" s="20">
        <f>IF(N2929="HKD",7.8,IF(N2929="CNY",6.4,1))</f>
        <v>6.4</v>
      </c>
      <c r="R2929" s="20">
        <f>+O2929/Q2929</f>
        <v>2.1390624999999996</v>
      </c>
      <c r="S2929" s="18">
        <f>+R2929*L2929</f>
        <v>2224.6249999999995</v>
      </c>
      <c r="T2929" s="17" t="s">
        <v>694</v>
      </c>
      <c r="U2929" s="19" t="s">
        <v>55</v>
      </c>
    </row>
    <row r="2930" spans="1:21">
      <c r="A2930" s="71" t="s">
        <v>6934</v>
      </c>
      <c r="B2930" s="11">
        <v>44685</v>
      </c>
      <c r="C2930" s="12">
        <v>44637</v>
      </c>
      <c r="D2930" s="13" t="s">
        <v>288</v>
      </c>
      <c r="E2930" s="13" t="s">
        <v>289</v>
      </c>
      <c r="G2930" s="10" t="s">
        <v>7054</v>
      </c>
      <c r="H2930" s="13" t="s">
        <v>356</v>
      </c>
      <c r="I2930" s="13" t="s">
        <v>357</v>
      </c>
      <c r="J2930" s="13" t="str">
        <f>+LEFT(U2930,4)</f>
        <v>SWF-</v>
      </c>
      <c r="K2930" s="13" t="s">
        <v>23</v>
      </c>
      <c r="L2930" s="44">
        <v>353.2</v>
      </c>
      <c r="M2930" s="13" t="s">
        <v>26</v>
      </c>
      <c r="N2930" s="20" t="s">
        <v>366</v>
      </c>
      <c r="O2930" s="61">
        <v>13.75</v>
      </c>
      <c r="P2930" s="46">
        <f>ROUND(O2930*L2930,2)</f>
        <v>4856.5</v>
      </c>
      <c r="Q2930" s="20">
        <f>IF(N2930="HKD",7.8,IF(N2930="CNY",6.4,1))</f>
        <v>6.4</v>
      </c>
      <c r="R2930" s="20">
        <f>+O2930/Q2930</f>
        <v>2.1484375</v>
      </c>
      <c r="S2930" s="18">
        <f>+R2930*L2930</f>
        <v>758.828125</v>
      </c>
      <c r="T2930" s="17" t="s">
        <v>694</v>
      </c>
      <c r="U2930" s="19" t="s">
        <v>355</v>
      </c>
    </row>
    <row r="2931" spans="1:21">
      <c r="A2931" s="71" t="s">
        <v>6935</v>
      </c>
      <c r="B2931" s="11">
        <v>44685</v>
      </c>
      <c r="C2931" s="12">
        <v>44657</v>
      </c>
      <c r="D2931" s="13" t="s">
        <v>288</v>
      </c>
      <c r="E2931" s="13" t="s">
        <v>289</v>
      </c>
      <c r="G2931" s="10" t="s">
        <v>7054</v>
      </c>
      <c r="H2931" s="13" t="s">
        <v>911</v>
      </c>
      <c r="I2931" s="13" t="s">
        <v>912</v>
      </c>
      <c r="J2931" s="13" t="str">
        <f>+LEFT(U2931,4)</f>
        <v>SWF-</v>
      </c>
      <c r="K2931" s="13" t="s">
        <v>23</v>
      </c>
      <c r="L2931" s="44">
        <v>178.2</v>
      </c>
      <c r="M2931" s="13" t="s">
        <v>26</v>
      </c>
      <c r="N2931" s="20" t="s">
        <v>366</v>
      </c>
      <c r="O2931" s="61">
        <v>13.75</v>
      </c>
      <c r="P2931" s="46">
        <f>ROUND(O2931*L2931,2)</f>
        <v>2450.25</v>
      </c>
      <c r="Q2931" s="20">
        <f>IF(N2931="HKD",7.8,IF(N2931="CNY",6.4,1))</f>
        <v>6.4</v>
      </c>
      <c r="R2931" s="20">
        <f>+O2931/Q2931</f>
        <v>2.1484375</v>
      </c>
      <c r="S2931" s="18">
        <f>+R2931*L2931</f>
        <v>382.8515625</v>
      </c>
      <c r="T2931" s="17" t="s">
        <v>694</v>
      </c>
      <c r="U2931" s="19" t="s">
        <v>355</v>
      </c>
    </row>
    <row r="2932" spans="1:21">
      <c r="A2932" s="71" t="s">
        <v>6962</v>
      </c>
      <c r="B2932" s="11">
        <v>44685</v>
      </c>
      <c r="C2932" s="12">
        <v>44673</v>
      </c>
      <c r="D2932" s="13" t="s">
        <v>288</v>
      </c>
      <c r="E2932" s="13" t="s">
        <v>289</v>
      </c>
      <c r="G2932" s="10" t="s">
        <v>7054</v>
      </c>
      <c r="H2932" s="13" t="s">
        <v>7808</v>
      </c>
      <c r="I2932" s="13" t="s">
        <v>7809</v>
      </c>
      <c r="J2932" s="13" t="str">
        <f>+LEFT(U2932,4)</f>
        <v>SWF-</v>
      </c>
      <c r="K2932" s="13" t="s">
        <v>23</v>
      </c>
      <c r="L2932" s="44">
        <v>153.30000000000001</v>
      </c>
      <c r="M2932" s="13" t="s">
        <v>26</v>
      </c>
      <c r="N2932" s="20" t="s">
        <v>366</v>
      </c>
      <c r="O2932" s="61">
        <v>17.2</v>
      </c>
      <c r="P2932" s="46">
        <f>ROUND(O2932*L2932,2)</f>
        <v>2636.76</v>
      </c>
      <c r="Q2932" s="20">
        <f>IF(N2932="HKD",7.8,IF(N2932="CNY",6.4,1))</f>
        <v>6.4</v>
      </c>
      <c r="R2932" s="20">
        <f>+O2932/Q2932</f>
        <v>2.6874999999999996</v>
      </c>
      <c r="S2932" s="18">
        <f>+R2932*L2932</f>
        <v>411.99374999999998</v>
      </c>
      <c r="T2932" s="17" t="s">
        <v>694</v>
      </c>
      <c r="U2932" s="19" t="s">
        <v>355</v>
      </c>
    </row>
    <row r="2933" spans="1:21">
      <c r="A2933" s="71" t="s">
        <v>6963</v>
      </c>
      <c r="B2933" s="11">
        <v>44685</v>
      </c>
      <c r="C2933" s="12">
        <v>44677</v>
      </c>
      <c r="D2933" s="13" t="s">
        <v>288</v>
      </c>
      <c r="E2933" s="13" t="s">
        <v>289</v>
      </c>
      <c r="G2933" s="10" t="s">
        <v>7054</v>
      </c>
      <c r="H2933" s="13" t="s">
        <v>7810</v>
      </c>
      <c r="I2933" s="13" t="s">
        <v>7811</v>
      </c>
      <c r="J2933" s="13" t="str">
        <f>+LEFT(U2933,4)</f>
        <v>SWF-</v>
      </c>
      <c r="K2933" s="13" t="s">
        <v>23</v>
      </c>
      <c r="L2933" s="44">
        <v>323.8</v>
      </c>
      <c r="M2933" s="13" t="s">
        <v>26</v>
      </c>
      <c r="N2933" s="20" t="s">
        <v>366</v>
      </c>
      <c r="O2933" s="61">
        <v>17.2</v>
      </c>
      <c r="P2933" s="46">
        <f>ROUND(O2933*L2933,2)</f>
        <v>5569.36</v>
      </c>
      <c r="Q2933" s="20">
        <f>IF(N2933="HKD",7.8,IF(N2933="CNY",6.4,1))</f>
        <v>6.4</v>
      </c>
      <c r="R2933" s="20">
        <f>+O2933/Q2933</f>
        <v>2.6874999999999996</v>
      </c>
      <c r="S2933" s="18">
        <f>+R2933*L2933</f>
        <v>870.21249999999986</v>
      </c>
      <c r="T2933" s="17" t="s">
        <v>694</v>
      </c>
      <c r="U2933" s="19" t="s">
        <v>355</v>
      </c>
    </row>
    <row r="2934" spans="1:21">
      <c r="A2934" s="71" t="s">
        <v>6970</v>
      </c>
      <c r="B2934" s="11">
        <v>44685</v>
      </c>
      <c r="C2934" s="12">
        <v>44684</v>
      </c>
      <c r="D2934" s="13" t="s">
        <v>21</v>
      </c>
      <c r="E2934" s="13" t="s">
        <v>22</v>
      </c>
      <c r="G2934" s="10" t="s">
        <v>7164</v>
      </c>
      <c r="H2934" s="13" t="s">
        <v>377</v>
      </c>
      <c r="I2934" s="13" t="s">
        <v>378</v>
      </c>
      <c r="J2934" s="13" t="str">
        <f>+LEFT(U2934,4)</f>
        <v>BOX-</v>
      </c>
      <c r="K2934" s="13" t="s">
        <v>23</v>
      </c>
      <c r="L2934" s="44">
        <v>1005</v>
      </c>
      <c r="M2934" s="13" t="s">
        <v>365</v>
      </c>
      <c r="N2934" s="20" t="s">
        <v>366</v>
      </c>
      <c r="O2934" s="61">
        <v>18.39</v>
      </c>
      <c r="P2934" s="46">
        <f>ROUND(O2934*L2934,2)</f>
        <v>18481.95</v>
      </c>
      <c r="Q2934" s="20">
        <f>IF(N2934="HKD",7.8,IF(N2934="CNY",6.4,1))</f>
        <v>6.4</v>
      </c>
      <c r="R2934" s="20">
        <f>+O2934/Q2934</f>
        <v>2.8734375000000001</v>
      </c>
      <c r="S2934" s="18">
        <f>+R2934*L2934</f>
        <v>2887.8046875</v>
      </c>
      <c r="T2934" s="17" t="s">
        <v>694</v>
      </c>
      <c r="U2934" s="19" t="s">
        <v>55</v>
      </c>
    </row>
    <row r="2935" spans="1:21">
      <c r="A2935" s="71" t="s">
        <v>6522</v>
      </c>
      <c r="B2935" s="47">
        <v>44686</v>
      </c>
      <c r="C2935" s="12">
        <v>44657</v>
      </c>
      <c r="D2935" s="40" t="s">
        <v>1328</v>
      </c>
      <c r="E2935" s="13" t="s">
        <v>1329</v>
      </c>
      <c r="G2935" s="10" t="s">
        <v>7090</v>
      </c>
      <c r="H2935" s="13" t="s">
        <v>7492</v>
      </c>
      <c r="I2935" s="13" t="s">
        <v>7493</v>
      </c>
      <c r="J2935" s="13" t="str">
        <f>+LEFT(U2935,4)</f>
        <v>LHDL</v>
      </c>
      <c r="K2935" s="40" t="s">
        <v>25</v>
      </c>
      <c r="L2935" s="52">
        <v>912</v>
      </c>
      <c r="M2935" s="13" t="s">
        <v>365</v>
      </c>
      <c r="N2935" s="39" t="s">
        <v>366</v>
      </c>
      <c r="O2935" s="56">
        <v>0.72030000000000005</v>
      </c>
      <c r="P2935" s="46">
        <f>ROUND(O2935*L2935,2)</f>
        <v>656.91</v>
      </c>
      <c r="Q2935" s="20">
        <f>IF(N2935="HKD",7.8,IF(N2935="CNY",6.4,1))</f>
        <v>6.4</v>
      </c>
      <c r="R2935" s="20">
        <f>+O2935/Q2935</f>
        <v>0.112546875</v>
      </c>
      <c r="S2935" s="18">
        <f>+R2935*L2935</f>
        <v>102.64275000000001</v>
      </c>
      <c r="T2935" s="17" t="s">
        <v>694</v>
      </c>
      <c r="U2935" s="40" t="s">
        <v>43</v>
      </c>
    </row>
    <row r="2936" spans="1:21">
      <c r="A2936" s="71" t="s">
        <v>6529</v>
      </c>
      <c r="B2936" s="11">
        <v>44686</v>
      </c>
      <c r="C2936" s="12">
        <v>44663</v>
      </c>
      <c r="D2936" s="13" t="s">
        <v>1328</v>
      </c>
      <c r="E2936" s="13" t="s">
        <v>1329</v>
      </c>
      <c r="G2936" s="10" t="s">
        <v>7090</v>
      </c>
      <c r="H2936" s="13" t="s">
        <v>7498</v>
      </c>
      <c r="I2936" s="13" t="s">
        <v>7499</v>
      </c>
      <c r="J2936" s="13" t="str">
        <f>+LEFT(U2936,4)</f>
        <v>SHDL</v>
      </c>
      <c r="K2936" s="13" t="s">
        <v>25</v>
      </c>
      <c r="L2936" s="44">
        <v>980</v>
      </c>
      <c r="M2936" s="13" t="s">
        <v>365</v>
      </c>
      <c r="N2936" s="20" t="s">
        <v>366</v>
      </c>
      <c r="O2936" s="61">
        <v>0.82530000000000003</v>
      </c>
      <c r="P2936" s="46">
        <f>ROUND(O2936*L2936,2)</f>
        <v>808.79</v>
      </c>
      <c r="Q2936" s="20">
        <f>IF(N2936="HKD",7.8,IF(N2936="CNY",6.4,1))</f>
        <v>6.4</v>
      </c>
      <c r="R2936" s="20">
        <f>+O2936/Q2936</f>
        <v>0.128953125</v>
      </c>
      <c r="S2936" s="18">
        <f>+R2936*L2936</f>
        <v>126.37406250000001</v>
      </c>
      <c r="T2936" s="17" t="s">
        <v>694</v>
      </c>
      <c r="U2936" s="19" t="s">
        <v>44</v>
      </c>
    </row>
    <row r="2937" spans="1:21">
      <c r="A2937" s="71" t="s">
        <v>6535</v>
      </c>
      <c r="B2937" s="11">
        <v>44686</v>
      </c>
      <c r="C2937" s="12">
        <v>44669</v>
      </c>
      <c r="D2937" s="13" t="s">
        <v>49</v>
      </c>
      <c r="E2937" s="13" t="s">
        <v>50</v>
      </c>
      <c r="G2937" s="10" t="s">
        <v>7099</v>
      </c>
      <c r="H2937" s="13" t="s">
        <v>4292</v>
      </c>
      <c r="I2937" s="13" t="s">
        <v>4293</v>
      </c>
      <c r="J2937" s="13" t="str">
        <f>+LEFT(U2937,4)</f>
        <v>HDL-</v>
      </c>
      <c r="K2937" s="13" t="s">
        <v>23</v>
      </c>
      <c r="L2937" s="44">
        <v>1020</v>
      </c>
      <c r="M2937" s="13" t="s">
        <v>365</v>
      </c>
      <c r="N2937" s="20" t="s">
        <v>366</v>
      </c>
      <c r="O2937" s="61">
        <v>0.875</v>
      </c>
      <c r="P2937" s="46">
        <f>ROUND(O2937*L2937,2)</f>
        <v>892.5</v>
      </c>
      <c r="Q2937" s="20">
        <f>IF(N2937="HKD",7.8,IF(N2937="CNY",6.4,1))</f>
        <v>6.4</v>
      </c>
      <c r="R2937" s="20">
        <f>+O2937/Q2937</f>
        <v>0.13671875</v>
      </c>
      <c r="S2937" s="18">
        <f>+R2937*L2937</f>
        <v>139.453125</v>
      </c>
      <c r="T2937" s="17" t="s">
        <v>694</v>
      </c>
      <c r="U2937" s="19" t="s">
        <v>37</v>
      </c>
    </row>
    <row r="2938" spans="1:21">
      <c r="A2938" s="71" t="s">
        <v>6551</v>
      </c>
      <c r="B2938" s="11">
        <v>44686</v>
      </c>
      <c r="C2938" s="12">
        <v>44657</v>
      </c>
      <c r="D2938" s="13" t="s">
        <v>1328</v>
      </c>
      <c r="E2938" s="13" t="s">
        <v>1329</v>
      </c>
      <c r="G2938" s="10" t="s">
        <v>7090</v>
      </c>
      <c r="H2938" s="13" t="s">
        <v>7511</v>
      </c>
      <c r="I2938" s="13" t="s">
        <v>7512</v>
      </c>
      <c r="J2938" s="13" t="str">
        <f>+LEFT(U2938,4)</f>
        <v>HDL-</v>
      </c>
      <c r="K2938" s="13" t="s">
        <v>25</v>
      </c>
      <c r="L2938" s="44">
        <v>1070</v>
      </c>
      <c r="M2938" s="13" t="s">
        <v>365</v>
      </c>
      <c r="N2938" s="20" t="s">
        <v>366</v>
      </c>
      <c r="O2938" s="61">
        <v>1.1204000000000001</v>
      </c>
      <c r="P2938" s="46">
        <f>ROUND(O2938*L2938,2)</f>
        <v>1198.83</v>
      </c>
      <c r="Q2938" s="20">
        <f>IF(N2938="HKD",7.8,IF(N2938="CNY",6.4,1))</f>
        <v>6.4</v>
      </c>
      <c r="R2938" s="20">
        <f>+O2938/Q2938</f>
        <v>0.17506250000000001</v>
      </c>
      <c r="S2938" s="18">
        <f>+R2938*L2938</f>
        <v>187.31687500000001</v>
      </c>
      <c r="T2938" s="17" t="s">
        <v>694</v>
      </c>
      <c r="U2938" s="19" t="s">
        <v>37</v>
      </c>
    </row>
    <row r="2939" spans="1:21">
      <c r="A2939" s="71" t="s">
        <v>6552</v>
      </c>
      <c r="B2939" s="11">
        <v>44686</v>
      </c>
      <c r="C2939" s="12">
        <v>44657</v>
      </c>
      <c r="D2939" s="13" t="s">
        <v>1328</v>
      </c>
      <c r="E2939" s="13" t="s">
        <v>1329</v>
      </c>
      <c r="G2939" s="10" t="s">
        <v>7090</v>
      </c>
      <c r="H2939" s="13" t="s">
        <v>7513</v>
      </c>
      <c r="I2939" s="13" t="s">
        <v>7514</v>
      </c>
      <c r="J2939" s="13" t="str">
        <f>+LEFT(U2939,4)</f>
        <v>HDL-</v>
      </c>
      <c r="K2939" s="13" t="s">
        <v>25</v>
      </c>
      <c r="L2939" s="44">
        <v>910</v>
      </c>
      <c r="M2939" s="13" t="s">
        <v>365</v>
      </c>
      <c r="N2939" s="20" t="s">
        <v>366</v>
      </c>
      <c r="O2939" s="61">
        <v>1.1204000000000001</v>
      </c>
      <c r="P2939" s="46">
        <f>ROUND(O2939*L2939,2)</f>
        <v>1019.56</v>
      </c>
      <c r="Q2939" s="20">
        <f>IF(N2939="HKD",7.8,IF(N2939="CNY",6.4,1))</f>
        <v>6.4</v>
      </c>
      <c r="R2939" s="20">
        <f>+O2939/Q2939</f>
        <v>0.17506250000000001</v>
      </c>
      <c r="S2939" s="18">
        <f>+R2939*L2939</f>
        <v>159.30687500000002</v>
      </c>
      <c r="T2939" s="17" t="s">
        <v>694</v>
      </c>
      <c r="U2939" s="19" t="s">
        <v>37</v>
      </c>
    </row>
    <row r="2940" spans="1:21">
      <c r="A2940" s="71" t="s">
        <v>6553</v>
      </c>
      <c r="B2940" s="11">
        <v>44686</v>
      </c>
      <c r="C2940" s="12">
        <v>44657</v>
      </c>
      <c r="D2940" s="13" t="s">
        <v>1328</v>
      </c>
      <c r="E2940" s="13" t="s">
        <v>1329</v>
      </c>
      <c r="G2940" s="10" t="s">
        <v>7090</v>
      </c>
      <c r="H2940" s="13" t="s">
        <v>7515</v>
      </c>
      <c r="I2940" s="13" t="s">
        <v>7516</v>
      </c>
      <c r="J2940" s="13" t="str">
        <f>+LEFT(U2940,4)</f>
        <v>HDL-</v>
      </c>
      <c r="K2940" s="13" t="s">
        <v>25</v>
      </c>
      <c r="L2940" s="44">
        <v>360</v>
      </c>
      <c r="M2940" s="13" t="s">
        <v>365</v>
      </c>
      <c r="N2940" s="20" t="s">
        <v>366</v>
      </c>
      <c r="O2940" s="61">
        <v>1.1204000000000001</v>
      </c>
      <c r="P2940" s="46">
        <f>ROUND(O2940*L2940,2)</f>
        <v>403.34</v>
      </c>
      <c r="Q2940" s="20">
        <f>IF(N2940="HKD",7.8,IF(N2940="CNY",6.4,1))</f>
        <v>6.4</v>
      </c>
      <c r="R2940" s="20">
        <f>+O2940/Q2940</f>
        <v>0.17506250000000001</v>
      </c>
      <c r="S2940" s="18">
        <f>+R2940*L2940</f>
        <v>63.022500000000001</v>
      </c>
      <c r="T2940" s="17" t="s">
        <v>694</v>
      </c>
      <c r="U2940" s="19" t="s">
        <v>37</v>
      </c>
    </row>
    <row r="2941" spans="1:21">
      <c r="A2941" s="71" t="s">
        <v>6555</v>
      </c>
      <c r="B2941" s="11">
        <v>44686</v>
      </c>
      <c r="C2941" s="12">
        <v>44621</v>
      </c>
      <c r="D2941" s="13" t="s">
        <v>49</v>
      </c>
      <c r="E2941" s="13" t="s">
        <v>50</v>
      </c>
      <c r="G2941" s="10" t="s">
        <v>7099</v>
      </c>
      <c r="H2941" s="13" t="s">
        <v>2688</v>
      </c>
      <c r="I2941" s="13" t="s">
        <v>2689</v>
      </c>
      <c r="J2941" s="13" t="str">
        <f>+LEFT(U2941,4)</f>
        <v>HDL-</v>
      </c>
      <c r="K2941" s="13" t="s">
        <v>23</v>
      </c>
      <c r="L2941" s="44">
        <v>3600</v>
      </c>
      <c r="M2941" s="13" t="s">
        <v>365</v>
      </c>
      <c r="N2941" s="20" t="s">
        <v>366</v>
      </c>
      <c r="O2941" s="61">
        <v>1.1216999999999999</v>
      </c>
      <c r="P2941" s="46">
        <f>ROUND(O2941*L2941,2)</f>
        <v>4038.12</v>
      </c>
      <c r="Q2941" s="20">
        <f>IF(N2941="HKD",7.8,IF(N2941="CNY",6.4,1))</f>
        <v>6.4</v>
      </c>
      <c r="R2941" s="20">
        <f>+O2941/Q2941</f>
        <v>0.17526562499999998</v>
      </c>
      <c r="S2941" s="18">
        <f>+R2941*L2941</f>
        <v>630.95624999999995</v>
      </c>
      <c r="T2941" s="17" t="s">
        <v>694</v>
      </c>
      <c r="U2941" s="19" t="s">
        <v>37</v>
      </c>
    </row>
    <row r="2942" spans="1:21">
      <c r="A2942" s="71" t="s">
        <v>6558</v>
      </c>
      <c r="B2942" s="47">
        <v>44686</v>
      </c>
      <c r="C2942" s="12">
        <v>44663</v>
      </c>
      <c r="D2942" s="40" t="s">
        <v>1328</v>
      </c>
      <c r="E2942" s="13" t="s">
        <v>1329</v>
      </c>
      <c r="G2942" s="10" t="s">
        <v>7085</v>
      </c>
      <c r="H2942" s="13" t="s">
        <v>7517</v>
      </c>
      <c r="I2942" s="13" t="s">
        <v>84</v>
      </c>
      <c r="J2942" s="13" t="str">
        <f>+LEFT(U2942,4)</f>
        <v>SHDL</v>
      </c>
      <c r="K2942" s="40" t="s">
        <v>25</v>
      </c>
      <c r="L2942" s="52">
        <v>3980</v>
      </c>
      <c r="M2942" s="13" t="s">
        <v>365</v>
      </c>
      <c r="N2942" s="39" t="s">
        <v>366</v>
      </c>
      <c r="O2942" s="56">
        <v>1.1445000000000001</v>
      </c>
      <c r="P2942" s="46">
        <f>ROUND(O2942*L2942,2)</f>
        <v>4555.1099999999997</v>
      </c>
      <c r="Q2942" s="20">
        <f>IF(N2942="HKD",7.8,IF(N2942="CNY",6.4,1))</f>
        <v>6.4</v>
      </c>
      <c r="R2942" s="20">
        <f>+O2942/Q2942</f>
        <v>0.178828125</v>
      </c>
      <c r="S2942" s="18">
        <f>+R2942*L2942</f>
        <v>711.73593749999998</v>
      </c>
      <c r="T2942" s="17" t="s">
        <v>694</v>
      </c>
      <c r="U2942" s="40" t="s">
        <v>44</v>
      </c>
    </row>
    <row r="2943" spans="1:21">
      <c r="A2943" s="71" t="s">
        <v>6558</v>
      </c>
      <c r="B2943" s="11">
        <v>44686</v>
      </c>
      <c r="C2943" s="12">
        <v>44663</v>
      </c>
      <c r="D2943" s="13" t="s">
        <v>1328</v>
      </c>
      <c r="E2943" s="13" t="s">
        <v>1329</v>
      </c>
      <c r="G2943" s="10" t="s">
        <v>7085</v>
      </c>
      <c r="H2943" s="13" t="s">
        <v>7517</v>
      </c>
      <c r="I2943" s="13" t="s">
        <v>84</v>
      </c>
      <c r="J2943" s="13" t="str">
        <f>+LEFT(U2943,4)</f>
        <v>SHDL</v>
      </c>
      <c r="K2943" s="13" t="s">
        <v>25</v>
      </c>
      <c r="L2943" s="44">
        <v>-3890</v>
      </c>
      <c r="M2943" s="13" t="s">
        <v>365</v>
      </c>
      <c r="N2943" s="20" t="s">
        <v>366</v>
      </c>
      <c r="O2943" s="61">
        <v>1.1445000000000001</v>
      </c>
      <c r="P2943" s="46">
        <f>ROUND(O2943*L2943,2)</f>
        <v>-4452.1099999999997</v>
      </c>
      <c r="Q2943" s="20">
        <f>IF(N2943="HKD",7.8,IF(N2943="CNY",6.4,1))</f>
        <v>6.4</v>
      </c>
      <c r="R2943" s="20">
        <f>+O2943/Q2943</f>
        <v>0.178828125</v>
      </c>
      <c r="S2943" s="18">
        <f>+R2943*L2943</f>
        <v>-695.64140625000005</v>
      </c>
      <c r="T2943" s="17" t="s">
        <v>694</v>
      </c>
      <c r="U2943" s="19" t="s">
        <v>44</v>
      </c>
    </row>
    <row r="2944" spans="1:21">
      <c r="A2944" s="71" t="s">
        <v>6563</v>
      </c>
      <c r="B2944" s="11">
        <v>44686</v>
      </c>
      <c r="C2944" s="12">
        <v>44657</v>
      </c>
      <c r="D2944" s="13" t="s">
        <v>1328</v>
      </c>
      <c r="E2944" s="13" t="s">
        <v>1329</v>
      </c>
      <c r="G2944" s="10" t="s">
        <v>7090</v>
      </c>
      <c r="H2944" s="13" t="s">
        <v>774</v>
      </c>
      <c r="I2944" s="13" t="s">
        <v>775</v>
      </c>
      <c r="J2944" s="13" t="str">
        <f>+LEFT(U2944,4)</f>
        <v>HDL-</v>
      </c>
      <c r="K2944" s="13" t="s">
        <v>25</v>
      </c>
      <c r="L2944" s="44">
        <v>280</v>
      </c>
      <c r="M2944" s="13" t="s">
        <v>365</v>
      </c>
      <c r="N2944" s="20" t="s">
        <v>366</v>
      </c>
      <c r="O2944" s="61">
        <v>1.218</v>
      </c>
      <c r="P2944" s="46">
        <f>ROUND(O2944*L2944,2)</f>
        <v>341.04</v>
      </c>
      <c r="Q2944" s="20">
        <f>IF(N2944="HKD",7.8,IF(N2944="CNY",6.4,1))</f>
        <v>6.4</v>
      </c>
      <c r="R2944" s="20">
        <f>+O2944/Q2944</f>
        <v>0.1903125</v>
      </c>
      <c r="S2944" s="18">
        <f>+R2944*L2944</f>
        <v>53.287500000000001</v>
      </c>
      <c r="T2944" s="17" t="s">
        <v>694</v>
      </c>
      <c r="U2944" s="19" t="s">
        <v>37</v>
      </c>
    </row>
    <row r="2945" spans="1:21">
      <c r="A2945" s="71" t="s">
        <v>6564</v>
      </c>
      <c r="B2945" s="11">
        <v>44686</v>
      </c>
      <c r="C2945" s="12">
        <v>44657</v>
      </c>
      <c r="D2945" s="13" t="s">
        <v>1328</v>
      </c>
      <c r="E2945" s="13" t="s">
        <v>1329</v>
      </c>
      <c r="G2945" s="10" t="s">
        <v>7090</v>
      </c>
      <c r="H2945" s="13" t="s">
        <v>7518</v>
      </c>
      <c r="I2945" s="13" t="s">
        <v>7519</v>
      </c>
      <c r="J2945" s="13" t="str">
        <f>+LEFT(U2945,4)</f>
        <v>HDL-</v>
      </c>
      <c r="K2945" s="13" t="s">
        <v>25</v>
      </c>
      <c r="L2945" s="44">
        <v>920</v>
      </c>
      <c r="M2945" s="13" t="s">
        <v>365</v>
      </c>
      <c r="N2945" s="20" t="s">
        <v>366</v>
      </c>
      <c r="O2945" s="61">
        <v>1.218</v>
      </c>
      <c r="P2945" s="46">
        <f>ROUND(O2945*L2945,2)</f>
        <v>1120.56</v>
      </c>
      <c r="Q2945" s="20">
        <f>IF(N2945="HKD",7.8,IF(N2945="CNY",6.4,1))</f>
        <v>6.4</v>
      </c>
      <c r="R2945" s="20">
        <f>+O2945/Q2945</f>
        <v>0.1903125</v>
      </c>
      <c r="S2945" s="18">
        <f>+R2945*L2945</f>
        <v>175.08750000000001</v>
      </c>
      <c r="T2945" s="17" t="s">
        <v>694</v>
      </c>
      <c r="U2945" s="19" t="s">
        <v>37</v>
      </c>
    </row>
    <row r="2946" spans="1:21">
      <c r="A2946" s="71" t="s">
        <v>6567</v>
      </c>
      <c r="B2946" s="11">
        <v>44686</v>
      </c>
      <c r="C2946" s="12">
        <v>44616</v>
      </c>
      <c r="D2946" s="13" t="s">
        <v>1328</v>
      </c>
      <c r="E2946" s="13" t="s">
        <v>1329</v>
      </c>
      <c r="G2946" s="10" t="s">
        <v>7090</v>
      </c>
      <c r="H2946" s="13" t="s">
        <v>7522</v>
      </c>
      <c r="I2946" s="13" t="s">
        <v>7523</v>
      </c>
      <c r="J2946" s="13" t="str">
        <f>+LEFT(U2946,4)</f>
        <v>HDL-</v>
      </c>
      <c r="K2946" s="13" t="s">
        <v>25</v>
      </c>
      <c r="L2946" s="44">
        <v>980</v>
      </c>
      <c r="M2946" s="13" t="s">
        <v>365</v>
      </c>
      <c r="N2946" s="20" t="s">
        <v>366</v>
      </c>
      <c r="O2946" s="61">
        <v>1.2621</v>
      </c>
      <c r="P2946" s="46">
        <f>ROUND(O2946*L2946,2)</f>
        <v>1236.8599999999999</v>
      </c>
      <c r="Q2946" s="20">
        <f>IF(N2946="HKD",7.8,IF(N2946="CNY",6.4,1))</f>
        <v>6.4</v>
      </c>
      <c r="R2946" s="20">
        <f>+O2946/Q2946</f>
        <v>0.19720312499999998</v>
      </c>
      <c r="S2946" s="18">
        <f>+R2946*L2946</f>
        <v>193.25906249999997</v>
      </c>
      <c r="T2946" s="17" t="s">
        <v>694</v>
      </c>
      <c r="U2946" s="19" t="s">
        <v>37</v>
      </c>
    </row>
    <row r="2947" spans="1:21">
      <c r="A2947" s="71" t="s">
        <v>6634</v>
      </c>
      <c r="B2947" s="11">
        <v>44686</v>
      </c>
      <c r="C2947" s="12">
        <v>44630</v>
      </c>
      <c r="D2947" s="13" t="s">
        <v>49</v>
      </c>
      <c r="E2947" s="13" t="s">
        <v>50</v>
      </c>
      <c r="G2947" s="10" t="s">
        <v>7129</v>
      </c>
      <c r="H2947" s="13" t="s">
        <v>7580</v>
      </c>
      <c r="I2947" s="13" t="s">
        <v>7581</v>
      </c>
      <c r="J2947" s="13" t="str">
        <f>+LEFT(U2947,4)</f>
        <v>SHDL</v>
      </c>
      <c r="K2947" s="13" t="s">
        <v>23</v>
      </c>
      <c r="L2947" s="44">
        <v>12200</v>
      </c>
      <c r="M2947" s="13" t="s">
        <v>365</v>
      </c>
      <c r="N2947" s="20" t="s">
        <v>366</v>
      </c>
      <c r="O2947" s="61">
        <v>2.6154000000000002</v>
      </c>
      <c r="P2947" s="46">
        <f>ROUND(O2947*L2947,2)</f>
        <v>31907.88</v>
      </c>
      <c r="Q2947" s="20">
        <f>IF(N2947="HKD",7.8,IF(N2947="CNY",6.4,1))</f>
        <v>6.4</v>
      </c>
      <c r="R2947" s="20">
        <f>+O2947/Q2947</f>
        <v>0.40865625</v>
      </c>
      <c r="S2947" s="18">
        <f>+R2947*L2947</f>
        <v>4985.6062499999998</v>
      </c>
      <c r="T2947" s="17" t="s">
        <v>694</v>
      </c>
      <c r="U2947" s="19" t="s">
        <v>44</v>
      </c>
    </row>
    <row r="2948" spans="1:21">
      <c r="A2948" s="71" t="s">
        <v>6635</v>
      </c>
      <c r="B2948" s="11">
        <v>44686</v>
      </c>
      <c r="C2948" s="12">
        <v>44630</v>
      </c>
      <c r="D2948" s="13" t="s">
        <v>49</v>
      </c>
      <c r="E2948" s="13" t="s">
        <v>50</v>
      </c>
      <c r="G2948" s="10" t="s">
        <v>7129</v>
      </c>
      <c r="H2948" s="13" t="s">
        <v>7582</v>
      </c>
      <c r="I2948" s="13" t="s">
        <v>7583</v>
      </c>
      <c r="J2948" s="13" t="str">
        <f>+LEFT(U2948,4)</f>
        <v>SHDL</v>
      </c>
      <c r="K2948" s="13" t="s">
        <v>23</v>
      </c>
      <c r="L2948" s="44">
        <v>400</v>
      </c>
      <c r="M2948" s="13" t="s">
        <v>365</v>
      </c>
      <c r="N2948" s="20" t="s">
        <v>366</v>
      </c>
      <c r="O2948" s="61">
        <v>2.6154000000000002</v>
      </c>
      <c r="P2948" s="46">
        <f>ROUND(O2948*L2948,2)</f>
        <v>1046.1600000000001</v>
      </c>
      <c r="Q2948" s="20">
        <f>IF(N2948="HKD",7.8,IF(N2948="CNY",6.4,1))</f>
        <v>6.4</v>
      </c>
      <c r="R2948" s="20">
        <f>+O2948/Q2948</f>
        <v>0.40865625</v>
      </c>
      <c r="S2948" s="18">
        <f>+R2948*L2948</f>
        <v>163.46250000000001</v>
      </c>
      <c r="T2948" s="17" t="s">
        <v>694</v>
      </c>
      <c r="U2948" s="19" t="s">
        <v>44</v>
      </c>
    </row>
    <row r="2949" spans="1:21">
      <c r="A2949" s="71" t="s">
        <v>6637</v>
      </c>
      <c r="B2949" s="11">
        <v>44686</v>
      </c>
      <c r="C2949" s="12">
        <v>44630</v>
      </c>
      <c r="D2949" s="13" t="s">
        <v>49</v>
      </c>
      <c r="E2949" s="13" t="s">
        <v>50</v>
      </c>
      <c r="G2949" s="10" t="s">
        <v>7129</v>
      </c>
      <c r="H2949" s="13" t="s">
        <v>7585</v>
      </c>
      <c r="I2949" s="13" t="s">
        <v>87</v>
      </c>
      <c r="J2949" s="13" t="str">
        <f>+LEFT(U2949,4)</f>
        <v>HDL-</v>
      </c>
      <c r="K2949" s="13" t="s">
        <v>23</v>
      </c>
      <c r="L2949" s="44">
        <v>8230</v>
      </c>
      <c r="M2949" s="13" t="s">
        <v>365</v>
      </c>
      <c r="N2949" s="20" t="s">
        <v>366</v>
      </c>
      <c r="O2949" s="61">
        <v>2.6322000000000001</v>
      </c>
      <c r="P2949" s="46">
        <f>ROUND(O2949*L2949,2)</f>
        <v>21663.01</v>
      </c>
      <c r="Q2949" s="20">
        <f>IF(N2949="HKD",7.8,IF(N2949="CNY",6.4,1))</f>
        <v>6.4</v>
      </c>
      <c r="R2949" s="20">
        <f>+O2949/Q2949</f>
        <v>0.41128124999999999</v>
      </c>
      <c r="S2949" s="18">
        <f>+R2949*L2949</f>
        <v>3384.8446875</v>
      </c>
      <c r="T2949" s="17" t="s">
        <v>694</v>
      </c>
      <c r="U2949" s="19" t="s">
        <v>37</v>
      </c>
    </row>
    <row r="2950" spans="1:21">
      <c r="A2950" s="71" t="s">
        <v>6638</v>
      </c>
      <c r="B2950" s="11">
        <v>44686</v>
      </c>
      <c r="C2950" s="12">
        <v>44630</v>
      </c>
      <c r="D2950" s="13" t="s">
        <v>49</v>
      </c>
      <c r="E2950" s="13" t="s">
        <v>50</v>
      </c>
      <c r="G2950" s="10" t="s">
        <v>7129</v>
      </c>
      <c r="H2950" s="13" t="s">
        <v>7586</v>
      </c>
      <c r="I2950" s="13" t="s">
        <v>1144</v>
      </c>
      <c r="J2950" s="13" t="str">
        <f>+LEFT(U2950,4)</f>
        <v>HDL-</v>
      </c>
      <c r="K2950" s="13" t="s">
        <v>23</v>
      </c>
      <c r="L2950" s="44">
        <v>8230</v>
      </c>
      <c r="M2950" s="13" t="s">
        <v>365</v>
      </c>
      <c r="N2950" s="20" t="s">
        <v>366</v>
      </c>
      <c r="O2950" s="61">
        <v>2.6322000000000001</v>
      </c>
      <c r="P2950" s="46">
        <f>ROUND(O2950*L2950,2)</f>
        <v>21663.01</v>
      </c>
      <c r="Q2950" s="20">
        <f>IF(N2950="HKD",7.8,IF(N2950="CNY",6.4,1))</f>
        <v>6.4</v>
      </c>
      <c r="R2950" s="20">
        <f>+O2950/Q2950</f>
        <v>0.41128124999999999</v>
      </c>
      <c r="S2950" s="18">
        <f>+R2950*L2950</f>
        <v>3384.8446875</v>
      </c>
      <c r="T2950" s="17" t="s">
        <v>694</v>
      </c>
      <c r="U2950" s="19" t="s">
        <v>37</v>
      </c>
    </row>
    <row r="2951" spans="1:21">
      <c r="A2951" s="71" t="s">
        <v>6693</v>
      </c>
      <c r="B2951" s="11">
        <v>44686</v>
      </c>
      <c r="C2951" s="12">
        <v>44436</v>
      </c>
      <c r="D2951" s="13" t="s">
        <v>7011</v>
      </c>
      <c r="E2951" s="13" t="s">
        <v>7012</v>
      </c>
      <c r="G2951" s="10" t="s">
        <v>7150</v>
      </c>
      <c r="H2951" s="13" t="s">
        <v>7619</v>
      </c>
      <c r="I2951" s="13" t="s">
        <v>7620</v>
      </c>
      <c r="J2951" s="13" t="str">
        <f>+LEFT(U2951,4)</f>
        <v>FG--</v>
      </c>
      <c r="K2951" s="13" t="s">
        <v>23</v>
      </c>
      <c r="L2951" s="44">
        <v>399</v>
      </c>
      <c r="M2951" s="13" t="s">
        <v>365</v>
      </c>
      <c r="N2951" s="13" t="s">
        <v>366</v>
      </c>
      <c r="O2951" s="62">
        <v>3.34</v>
      </c>
      <c r="P2951" s="46">
        <f>ROUND(O2951*L2951,2)</f>
        <v>1332.66</v>
      </c>
      <c r="Q2951" s="20">
        <f>IF(N2951="HKD",7.8,IF(N2951="CNY",6.4,1))</f>
        <v>6.4</v>
      </c>
      <c r="R2951" s="20">
        <f>+O2951/Q2951</f>
        <v>0.52187499999999998</v>
      </c>
      <c r="S2951" s="18">
        <f>+R2951*L2951</f>
        <v>208.22812499999998</v>
      </c>
      <c r="T2951" s="17" t="s">
        <v>694</v>
      </c>
      <c r="U2951" s="19" t="s">
        <v>72</v>
      </c>
    </row>
    <row r="2952" spans="1:21">
      <c r="A2952" s="71" t="s">
        <v>5511</v>
      </c>
      <c r="B2952" s="11">
        <v>44686</v>
      </c>
      <c r="C2952" s="12">
        <v>44616</v>
      </c>
      <c r="D2952" s="13" t="s">
        <v>3302</v>
      </c>
      <c r="E2952" s="13" t="s">
        <v>3467</v>
      </c>
      <c r="G2952" s="10" t="s">
        <v>7157</v>
      </c>
      <c r="H2952" s="13" t="s">
        <v>5097</v>
      </c>
      <c r="I2952" s="13" t="s">
        <v>6197</v>
      </c>
      <c r="J2952" s="13" t="str">
        <f>+LEFT(U2952,4)</f>
        <v>SHDL</v>
      </c>
      <c r="K2952" s="13" t="s">
        <v>25</v>
      </c>
      <c r="L2952" s="44">
        <v>387</v>
      </c>
      <c r="M2952" s="13" t="s">
        <v>365</v>
      </c>
      <c r="N2952" s="20" t="s">
        <v>366</v>
      </c>
      <c r="O2952" s="61">
        <v>3.4005999999999998</v>
      </c>
      <c r="P2952" s="46">
        <f>ROUND(O2952*L2952,2)</f>
        <v>1316.03</v>
      </c>
      <c r="Q2952" s="20">
        <f>IF(N2952="HKD",7.8,IF(N2952="CNY",6.4,1))</f>
        <v>6.4</v>
      </c>
      <c r="R2952" s="20">
        <f>+O2952/Q2952</f>
        <v>0.53134374999999989</v>
      </c>
      <c r="S2952" s="18">
        <f>+R2952*L2952</f>
        <v>205.63003124999994</v>
      </c>
      <c r="T2952" s="17" t="s">
        <v>694</v>
      </c>
      <c r="U2952" s="19" t="s">
        <v>44</v>
      </c>
    </row>
    <row r="2953" spans="1:21">
      <c r="A2953" s="71" t="s">
        <v>5512</v>
      </c>
      <c r="B2953" s="11">
        <v>44686</v>
      </c>
      <c r="C2953" s="12">
        <v>44616</v>
      </c>
      <c r="D2953" s="13" t="s">
        <v>3302</v>
      </c>
      <c r="E2953" s="13" t="s">
        <v>3467</v>
      </c>
      <c r="G2953" s="10" t="s">
        <v>7157</v>
      </c>
      <c r="H2953" s="13" t="s">
        <v>5098</v>
      </c>
      <c r="I2953" s="13" t="s">
        <v>6198</v>
      </c>
      <c r="J2953" s="13" t="str">
        <f>+LEFT(U2953,4)</f>
        <v>SHDL</v>
      </c>
      <c r="K2953" s="13" t="s">
        <v>23</v>
      </c>
      <c r="L2953" s="44">
        <v>836</v>
      </c>
      <c r="M2953" s="13" t="s">
        <v>365</v>
      </c>
      <c r="N2953" s="13" t="s">
        <v>366</v>
      </c>
      <c r="O2953" s="62">
        <v>3.4005999999999998</v>
      </c>
      <c r="P2953" s="46">
        <f>ROUND(O2953*L2953,2)</f>
        <v>2842.9</v>
      </c>
      <c r="Q2953" s="20">
        <f>IF(N2953="HKD",7.8,IF(N2953="CNY",6.4,1))</f>
        <v>6.4</v>
      </c>
      <c r="R2953" s="20">
        <f>+O2953/Q2953</f>
        <v>0.53134374999999989</v>
      </c>
      <c r="S2953" s="18">
        <f>+R2953*L2953</f>
        <v>444.20337499999994</v>
      </c>
      <c r="T2953" s="17" t="s">
        <v>694</v>
      </c>
      <c r="U2953" s="19" t="s">
        <v>44</v>
      </c>
    </row>
    <row r="2954" spans="1:21">
      <c r="A2954" s="71" t="s">
        <v>5579</v>
      </c>
      <c r="B2954" s="11">
        <v>44686</v>
      </c>
      <c r="C2954" s="12">
        <v>44613</v>
      </c>
      <c r="D2954" s="13" t="s">
        <v>3302</v>
      </c>
      <c r="E2954" s="13" t="s">
        <v>3467</v>
      </c>
      <c r="G2954" s="10" t="s">
        <v>7157</v>
      </c>
      <c r="H2954" s="13" t="s">
        <v>5128</v>
      </c>
      <c r="I2954" s="13" t="s">
        <v>6227</v>
      </c>
      <c r="J2954" s="13" t="str">
        <f>+LEFT(U2954,4)</f>
        <v>HDL-</v>
      </c>
      <c r="K2954" s="13" t="s">
        <v>23</v>
      </c>
      <c r="L2954" s="44">
        <v>140</v>
      </c>
      <c r="M2954" s="13" t="s">
        <v>365</v>
      </c>
      <c r="N2954" s="13" t="s">
        <v>366</v>
      </c>
      <c r="O2954" s="62">
        <v>4.2332000000000001</v>
      </c>
      <c r="P2954" s="46">
        <f>ROUND(O2954*L2954,2)</f>
        <v>592.65</v>
      </c>
      <c r="Q2954" s="20">
        <f>IF(N2954="HKD",7.8,IF(N2954="CNY",6.4,1))</f>
        <v>6.4</v>
      </c>
      <c r="R2954" s="20">
        <f>+O2954/Q2954</f>
        <v>0.66143750000000001</v>
      </c>
      <c r="S2954" s="18">
        <f>+R2954*L2954</f>
        <v>92.601250000000007</v>
      </c>
      <c r="T2954" s="17" t="s">
        <v>694</v>
      </c>
      <c r="U2954" s="19" t="s">
        <v>37</v>
      </c>
    </row>
    <row r="2955" spans="1:21">
      <c r="A2955" s="71" t="s">
        <v>5591</v>
      </c>
      <c r="B2955" s="11">
        <v>44686</v>
      </c>
      <c r="C2955" s="12">
        <v>44657</v>
      </c>
      <c r="D2955" s="13" t="s">
        <v>194</v>
      </c>
      <c r="E2955" s="13" t="s">
        <v>195</v>
      </c>
      <c r="G2955" s="10" t="s">
        <v>7180</v>
      </c>
      <c r="H2955" s="13" t="s">
        <v>261</v>
      </c>
      <c r="I2955" s="13" t="s">
        <v>262</v>
      </c>
      <c r="J2955" s="13" t="str">
        <f>+LEFT(U2955,4)</f>
        <v>PAN-</v>
      </c>
      <c r="K2955" s="13" t="s">
        <v>25</v>
      </c>
      <c r="L2955" s="44">
        <v>1928</v>
      </c>
      <c r="M2955" s="13" t="s">
        <v>365</v>
      </c>
      <c r="N2955" s="20" t="s">
        <v>366</v>
      </c>
      <c r="O2955" s="61">
        <v>4.3</v>
      </c>
      <c r="P2955" s="46">
        <f>ROUND(O2955*L2955,2)</f>
        <v>8290.4</v>
      </c>
      <c r="Q2955" s="20">
        <f>IF(N2955="HKD",7.8,IF(N2955="CNY",6.4,1))</f>
        <v>6.4</v>
      </c>
      <c r="R2955" s="20">
        <f>+O2955/Q2955</f>
        <v>0.67187499999999989</v>
      </c>
      <c r="S2955" s="18">
        <f>+R2955*L2955</f>
        <v>1295.3749999999998</v>
      </c>
      <c r="T2955" s="17" t="s">
        <v>694</v>
      </c>
      <c r="U2955" s="19" t="s">
        <v>196</v>
      </c>
    </row>
    <row r="2956" spans="1:21">
      <c r="A2956" s="71" t="s">
        <v>6789</v>
      </c>
      <c r="B2956" s="11">
        <v>44686</v>
      </c>
      <c r="C2956" s="12">
        <v>44496</v>
      </c>
      <c r="D2956" s="13" t="s">
        <v>49</v>
      </c>
      <c r="E2956" s="13" t="s">
        <v>50</v>
      </c>
      <c r="G2956" s="10" t="s">
        <v>7099</v>
      </c>
      <c r="H2956" s="13" t="s">
        <v>56</v>
      </c>
      <c r="I2956" s="13" t="s">
        <v>57</v>
      </c>
      <c r="J2956" s="13" t="str">
        <f>+LEFT(U2956,4)</f>
        <v>KNOB</v>
      </c>
      <c r="K2956" s="13" t="s">
        <v>23</v>
      </c>
      <c r="L2956" s="44">
        <v>30400</v>
      </c>
      <c r="M2956" s="13" t="s">
        <v>365</v>
      </c>
      <c r="N2956" s="20" t="s">
        <v>366</v>
      </c>
      <c r="O2956" s="61">
        <v>4.5690999999999997</v>
      </c>
      <c r="P2956" s="46">
        <f>ROUND(O2956*L2956,2)</f>
        <v>138900.64000000001</v>
      </c>
      <c r="Q2956" s="20">
        <f>IF(N2956="HKD",7.8,IF(N2956="CNY",6.4,1))</f>
        <v>6.4</v>
      </c>
      <c r="R2956" s="20">
        <f>+O2956/Q2956</f>
        <v>0.71392187499999993</v>
      </c>
      <c r="S2956" s="18">
        <f>+R2956*L2956</f>
        <v>21703.224999999999</v>
      </c>
      <c r="T2956" s="17" t="s">
        <v>694</v>
      </c>
      <c r="U2956" s="19" t="s">
        <v>58</v>
      </c>
    </row>
    <row r="2957" spans="1:21">
      <c r="A2957" s="71" t="s">
        <v>6838</v>
      </c>
      <c r="B2957" s="11">
        <v>44686</v>
      </c>
      <c r="C2957" s="12">
        <v>44455</v>
      </c>
      <c r="D2957" s="13" t="s">
        <v>33</v>
      </c>
      <c r="E2957" s="13" t="s">
        <v>34</v>
      </c>
      <c r="G2957" s="10" t="s">
        <v>7210</v>
      </c>
      <c r="H2957" s="13" t="s">
        <v>199</v>
      </c>
      <c r="I2957" s="13" t="s">
        <v>200</v>
      </c>
      <c r="J2957" s="13" t="str">
        <f>+LEFT(U2957,4)</f>
        <v>SKU-</v>
      </c>
      <c r="K2957" s="13" t="s">
        <v>25</v>
      </c>
      <c r="L2957" s="44">
        <v>3600</v>
      </c>
      <c r="M2957" s="13" t="s">
        <v>365</v>
      </c>
      <c r="N2957" s="20" t="s">
        <v>366</v>
      </c>
      <c r="O2957" s="61">
        <v>5.0862999999999996</v>
      </c>
      <c r="P2957" s="46">
        <f>ROUND(O2957*L2957,2)</f>
        <v>18310.68</v>
      </c>
      <c r="Q2957" s="20">
        <f>IF(N2957="HKD",7.8,IF(N2957="CNY",6.4,1))</f>
        <v>6.4</v>
      </c>
      <c r="R2957" s="20">
        <f>+O2957/Q2957</f>
        <v>0.79473437499999988</v>
      </c>
      <c r="S2957" s="18">
        <f>+R2957*L2957</f>
        <v>2861.0437499999994</v>
      </c>
      <c r="T2957" s="17" t="s">
        <v>694</v>
      </c>
      <c r="U2957" s="19" t="s">
        <v>39</v>
      </c>
    </row>
    <row r="2958" spans="1:21">
      <c r="A2958" s="71" t="s">
        <v>6843</v>
      </c>
      <c r="B2958" s="11">
        <v>44686</v>
      </c>
      <c r="C2958" s="12">
        <v>44613</v>
      </c>
      <c r="D2958" s="13" t="s">
        <v>119</v>
      </c>
      <c r="E2958" s="13" t="s">
        <v>120</v>
      </c>
      <c r="G2958" s="10" t="s">
        <v>7216</v>
      </c>
      <c r="H2958" s="13" t="s">
        <v>4495</v>
      </c>
      <c r="I2958" s="13" t="s">
        <v>4496</v>
      </c>
      <c r="J2958" s="13" t="str">
        <f>+LEFT(U2958,4)</f>
        <v>HDL-</v>
      </c>
      <c r="K2958" s="13" t="s">
        <v>23</v>
      </c>
      <c r="L2958" s="44">
        <v>1020</v>
      </c>
      <c r="M2958" s="13" t="s">
        <v>365</v>
      </c>
      <c r="N2958" s="20" t="s">
        <v>366</v>
      </c>
      <c r="O2958" s="61">
        <v>5.2899000000000003</v>
      </c>
      <c r="P2958" s="46">
        <f>ROUND(O2958*L2958,2)</f>
        <v>5395.7</v>
      </c>
      <c r="Q2958" s="20">
        <f>IF(N2958="HKD",7.8,IF(N2958="CNY",6.4,1))</f>
        <v>6.4</v>
      </c>
      <c r="R2958" s="20">
        <f>+O2958/Q2958</f>
        <v>0.82654687500000001</v>
      </c>
      <c r="S2958" s="18">
        <f>+R2958*L2958</f>
        <v>843.07781250000005</v>
      </c>
      <c r="T2958" s="17" t="s">
        <v>694</v>
      </c>
      <c r="U2958" s="19" t="s">
        <v>37</v>
      </c>
    </row>
    <row r="2959" spans="1:21">
      <c r="A2959" s="71" t="s">
        <v>6846</v>
      </c>
      <c r="B2959" s="11">
        <v>44686</v>
      </c>
      <c r="C2959" s="12">
        <v>44621</v>
      </c>
      <c r="D2959" s="13" t="s">
        <v>119</v>
      </c>
      <c r="E2959" s="13" t="s">
        <v>120</v>
      </c>
      <c r="G2959" s="10" t="s">
        <v>7217</v>
      </c>
      <c r="H2959" s="13" t="s">
        <v>916</v>
      </c>
      <c r="I2959" s="13" t="s">
        <v>917</v>
      </c>
      <c r="J2959" s="13" t="str">
        <f>+LEFT(U2959,4)</f>
        <v>HDL-</v>
      </c>
      <c r="K2959" s="13" t="s">
        <v>23</v>
      </c>
      <c r="L2959" s="44">
        <v>2070</v>
      </c>
      <c r="M2959" s="13" t="s">
        <v>365</v>
      </c>
      <c r="N2959" s="20" t="s">
        <v>366</v>
      </c>
      <c r="O2959" s="61">
        <v>5.3864999999999998</v>
      </c>
      <c r="P2959" s="46">
        <f>ROUND(O2959*L2959,2)</f>
        <v>11150.06</v>
      </c>
      <c r="Q2959" s="20">
        <f>IF(N2959="HKD",7.8,IF(N2959="CNY",6.4,1))</f>
        <v>6.4</v>
      </c>
      <c r="R2959" s="20">
        <f>+O2959/Q2959</f>
        <v>0.84164062499999992</v>
      </c>
      <c r="S2959" s="18">
        <f>+R2959*L2959</f>
        <v>1742.1960937499998</v>
      </c>
      <c r="T2959" s="17" t="s">
        <v>694</v>
      </c>
      <c r="U2959" s="19" t="s">
        <v>37</v>
      </c>
    </row>
    <row r="2960" spans="1:21">
      <c r="A2960" s="71" t="s">
        <v>6886</v>
      </c>
      <c r="B2960" s="11">
        <v>44686</v>
      </c>
      <c r="C2960" s="12">
        <v>44624</v>
      </c>
      <c r="D2960" s="13" t="s">
        <v>33</v>
      </c>
      <c r="E2960" s="13" t="s">
        <v>34</v>
      </c>
      <c r="G2960" s="10" t="s">
        <v>7242</v>
      </c>
      <c r="H2960" s="13" t="s">
        <v>922</v>
      </c>
      <c r="I2960" s="13" t="s">
        <v>923</v>
      </c>
      <c r="J2960" s="13" t="str">
        <f>+LEFT(U2960,4)</f>
        <v>STM-</v>
      </c>
      <c r="K2960" s="13" t="s">
        <v>1326</v>
      </c>
      <c r="L2960" s="44">
        <v>1050</v>
      </c>
      <c r="M2960" s="13" t="s">
        <v>365</v>
      </c>
      <c r="N2960" s="20" t="s">
        <v>366</v>
      </c>
      <c r="O2960" s="61">
        <v>7.2</v>
      </c>
      <c r="P2960" s="46">
        <f>ROUND(O2960*L2960,2)</f>
        <v>7560</v>
      </c>
      <c r="Q2960" s="20">
        <f>IF(N2960="HKD",7.8,IF(N2960="CNY",6.4,1))</f>
        <v>6.4</v>
      </c>
      <c r="R2960" s="20">
        <f>+O2960/Q2960</f>
        <v>1.125</v>
      </c>
      <c r="S2960" s="18">
        <f>+R2960*L2960</f>
        <v>1181.25</v>
      </c>
      <c r="T2960" s="17" t="s">
        <v>694</v>
      </c>
      <c r="U2960" s="19" t="s">
        <v>185</v>
      </c>
    </row>
    <row r="2961" spans="1:21">
      <c r="A2961" s="71" t="s">
        <v>6924</v>
      </c>
      <c r="B2961" s="11">
        <v>44686</v>
      </c>
      <c r="C2961" s="12">
        <v>44666</v>
      </c>
      <c r="D2961" s="13" t="s">
        <v>61</v>
      </c>
      <c r="E2961" s="13" t="s">
        <v>62</v>
      </c>
      <c r="G2961" s="10" t="s">
        <v>7266</v>
      </c>
      <c r="H2961" s="13" t="s">
        <v>5187</v>
      </c>
      <c r="I2961" s="13" t="s">
        <v>6282</v>
      </c>
      <c r="J2961" s="13" t="str">
        <f>+LEFT(U2961,4)</f>
        <v>INM-</v>
      </c>
      <c r="K2961" s="13" t="s">
        <v>23</v>
      </c>
      <c r="L2961" s="44">
        <v>158.31</v>
      </c>
      <c r="M2961" s="13" t="s">
        <v>63</v>
      </c>
      <c r="N2961" s="20" t="s">
        <v>369</v>
      </c>
      <c r="O2961" s="61">
        <v>12.6</v>
      </c>
      <c r="P2961" s="46">
        <f>ROUND(O2961*L2961,2)</f>
        <v>1994.71</v>
      </c>
      <c r="Q2961" s="20">
        <f>IF(N2961="HKD",7.8,IF(N2961="CNY",6.4,1))</f>
        <v>1</v>
      </c>
      <c r="R2961" s="20">
        <f>+O2961/Q2961</f>
        <v>12.6</v>
      </c>
      <c r="S2961" s="18">
        <f>+R2961*L2961</f>
        <v>1994.7059999999999</v>
      </c>
      <c r="T2961" s="17" t="s">
        <v>694</v>
      </c>
      <c r="U2961" s="19" t="s">
        <v>64</v>
      </c>
    </row>
    <row r="2962" spans="1:21">
      <c r="A2962" s="71" t="s">
        <v>6966</v>
      </c>
      <c r="B2962" s="11">
        <v>44686</v>
      </c>
      <c r="C2962" s="12">
        <v>44684</v>
      </c>
      <c r="D2962" s="13" t="s">
        <v>205</v>
      </c>
      <c r="E2962" s="13" t="s">
        <v>206</v>
      </c>
      <c r="G2962" s="10" t="s">
        <v>7274</v>
      </c>
      <c r="H2962" s="13" t="s">
        <v>940</v>
      </c>
      <c r="I2962" s="13" t="s">
        <v>941</v>
      </c>
      <c r="J2962" s="13" t="str">
        <f>+LEFT(U2962,4)</f>
        <v>MISC</v>
      </c>
      <c r="K2962" s="13" t="s">
        <v>23</v>
      </c>
      <c r="L2962" s="44">
        <v>284</v>
      </c>
      <c r="M2962" s="13" t="s">
        <v>337</v>
      </c>
      <c r="N2962" s="20" t="s">
        <v>366</v>
      </c>
      <c r="O2962" s="61">
        <v>17.6752</v>
      </c>
      <c r="P2962" s="46">
        <f>ROUND(O2962*L2962,2)</f>
        <v>5019.76</v>
      </c>
      <c r="Q2962" s="20">
        <f>IF(N2962="HKD",7.8,IF(N2962="CNY",6.4,1))</f>
        <v>6.4</v>
      </c>
      <c r="R2962" s="20">
        <f>+O2962/Q2962</f>
        <v>2.7617499999999997</v>
      </c>
      <c r="S2962" s="18">
        <f>+R2962*L2962</f>
        <v>784.33699999999988</v>
      </c>
      <c r="T2962" s="17" t="s">
        <v>694</v>
      </c>
      <c r="U2962" s="19" t="s">
        <v>48</v>
      </c>
    </row>
    <row r="2963" spans="1:21">
      <c r="A2963" s="71" t="s">
        <v>6967</v>
      </c>
      <c r="B2963" s="11">
        <v>44686</v>
      </c>
      <c r="C2963" s="12">
        <v>44684</v>
      </c>
      <c r="D2963" s="13" t="s">
        <v>205</v>
      </c>
      <c r="E2963" s="13" t="s">
        <v>206</v>
      </c>
      <c r="G2963" s="10" t="s">
        <v>7274</v>
      </c>
      <c r="H2963" s="13" t="s">
        <v>335</v>
      </c>
      <c r="I2963" s="13" t="s">
        <v>336</v>
      </c>
      <c r="J2963" s="13" t="str">
        <f>+LEFT(U2963,4)</f>
        <v>MISC</v>
      </c>
      <c r="K2963" s="13" t="s">
        <v>23</v>
      </c>
      <c r="L2963" s="44">
        <v>284</v>
      </c>
      <c r="M2963" s="13" t="s">
        <v>337</v>
      </c>
      <c r="N2963" s="20" t="s">
        <v>366</v>
      </c>
      <c r="O2963" s="61">
        <v>17.6752</v>
      </c>
      <c r="P2963" s="46">
        <f>ROUND(O2963*L2963,2)</f>
        <v>5019.76</v>
      </c>
      <c r="Q2963" s="20">
        <f>IF(N2963="HKD",7.8,IF(N2963="CNY",6.4,1))</f>
        <v>6.4</v>
      </c>
      <c r="R2963" s="20">
        <f>+O2963/Q2963</f>
        <v>2.7617499999999997</v>
      </c>
      <c r="S2963" s="18">
        <f>+R2963*L2963</f>
        <v>784.33699999999988</v>
      </c>
      <c r="T2963" s="17" t="s">
        <v>694</v>
      </c>
      <c r="U2963" s="19" t="s">
        <v>48</v>
      </c>
    </row>
    <row r="2964" spans="1:21">
      <c r="A2964" s="71" t="s">
        <v>6345</v>
      </c>
      <c r="B2964" s="11">
        <v>44687</v>
      </c>
      <c r="C2964" s="12">
        <v>44641</v>
      </c>
      <c r="D2964" s="13" t="s">
        <v>94</v>
      </c>
      <c r="E2964" s="13" t="s">
        <v>95</v>
      </c>
      <c r="G2964" s="10" t="s">
        <v>7036</v>
      </c>
      <c r="H2964" s="13" t="s">
        <v>478</v>
      </c>
      <c r="I2964" s="13" t="s">
        <v>479</v>
      </c>
      <c r="J2964" s="13" t="str">
        <f>+LEFT(U2964,4)</f>
        <v>WHR-</v>
      </c>
      <c r="K2964" s="13" t="s">
        <v>23</v>
      </c>
      <c r="L2964" s="44">
        <v>18500</v>
      </c>
      <c r="M2964" s="13" t="s">
        <v>365</v>
      </c>
      <c r="N2964" s="20" t="s">
        <v>366</v>
      </c>
      <c r="O2964" s="61">
        <v>4.2999999999999997E-2</v>
      </c>
      <c r="P2964" s="46">
        <f>ROUND(O2964*L2964,2)</f>
        <v>795.5</v>
      </c>
      <c r="Q2964" s="20">
        <f>IF(N2964="HKD",7.8,IF(N2964="CNY",6.4,1))</f>
        <v>6.4</v>
      </c>
      <c r="R2964" s="20">
        <f>+O2964/Q2964</f>
        <v>6.718749999999999E-3</v>
      </c>
      <c r="S2964" s="18">
        <f>+R2964*L2964</f>
        <v>124.29687499999999</v>
      </c>
      <c r="T2964" s="17" t="s">
        <v>694</v>
      </c>
      <c r="U2964" s="19" t="s">
        <v>98</v>
      </c>
    </row>
    <row r="2965" spans="1:21">
      <c r="A2965" s="71" t="s">
        <v>6380</v>
      </c>
      <c r="B2965" s="11">
        <v>44687</v>
      </c>
      <c r="C2965" s="12">
        <v>44604</v>
      </c>
      <c r="D2965" s="13" t="s">
        <v>94</v>
      </c>
      <c r="E2965" s="13" t="s">
        <v>95</v>
      </c>
      <c r="G2965" s="10" t="s">
        <v>7036</v>
      </c>
      <c r="H2965" s="13" t="s">
        <v>96</v>
      </c>
      <c r="I2965" s="13" t="s">
        <v>97</v>
      </c>
      <c r="J2965" s="13" t="str">
        <f>+LEFT(U2965,4)</f>
        <v>WHR-</v>
      </c>
      <c r="K2965" s="13" t="s">
        <v>23</v>
      </c>
      <c r="L2965" s="44">
        <v>11100</v>
      </c>
      <c r="M2965" s="13" t="s">
        <v>365</v>
      </c>
      <c r="N2965" s="20" t="s">
        <v>366</v>
      </c>
      <c r="O2965" s="61">
        <v>5.9499999999999997E-2</v>
      </c>
      <c r="P2965" s="46">
        <f>ROUND(O2965*L2965,2)</f>
        <v>660.45</v>
      </c>
      <c r="Q2965" s="20">
        <f>IF(N2965="HKD",7.8,IF(N2965="CNY",6.4,1))</f>
        <v>6.4</v>
      </c>
      <c r="R2965" s="20">
        <f>+O2965/Q2965</f>
        <v>9.2968749999999996E-3</v>
      </c>
      <c r="S2965" s="18">
        <f>+R2965*L2965</f>
        <v>103.1953125</v>
      </c>
      <c r="T2965" s="17" t="s">
        <v>694</v>
      </c>
      <c r="U2965" s="19" t="s">
        <v>98</v>
      </c>
    </row>
    <row r="2966" spans="1:21">
      <c r="A2966" s="71" t="s">
        <v>6381</v>
      </c>
      <c r="B2966" s="11">
        <v>44687</v>
      </c>
      <c r="C2966" s="12">
        <v>44669</v>
      </c>
      <c r="D2966" s="13" t="s">
        <v>94</v>
      </c>
      <c r="E2966" s="13" t="s">
        <v>95</v>
      </c>
      <c r="G2966" s="10" t="s">
        <v>7036</v>
      </c>
      <c r="H2966" s="13" t="s">
        <v>96</v>
      </c>
      <c r="I2966" s="13" t="s">
        <v>97</v>
      </c>
      <c r="J2966" s="13" t="str">
        <f>+LEFT(U2966,4)</f>
        <v>WHR-</v>
      </c>
      <c r="K2966" s="13" t="s">
        <v>23</v>
      </c>
      <c r="L2966" s="44">
        <v>30000</v>
      </c>
      <c r="M2966" s="13" t="s">
        <v>365</v>
      </c>
      <c r="N2966" s="20" t="s">
        <v>366</v>
      </c>
      <c r="O2966" s="61">
        <v>5.9499999999999997E-2</v>
      </c>
      <c r="P2966" s="46">
        <f>ROUND(O2966*L2966,2)</f>
        <v>1785</v>
      </c>
      <c r="Q2966" s="20">
        <f>IF(N2966="HKD",7.8,IF(N2966="CNY",6.4,1))</f>
        <v>6.4</v>
      </c>
      <c r="R2966" s="20">
        <f>+O2966/Q2966</f>
        <v>9.2968749999999996E-3</v>
      </c>
      <c r="S2966" s="18">
        <f>+R2966*L2966</f>
        <v>278.90625</v>
      </c>
      <c r="T2966" s="17" t="s">
        <v>694</v>
      </c>
      <c r="U2966" s="19" t="s">
        <v>98</v>
      </c>
    </row>
    <row r="2967" spans="1:21">
      <c r="A2967" s="71" t="s">
        <v>6406</v>
      </c>
      <c r="B2967" s="11">
        <v>44687</v>
      </c>
      <c r="C2967" s="12">
        <v>44641</v>
      </c>
      <c r="D2967" s="13" t="s">
        <v>94</v>
      </c>
      <c r="E2967" s="13" t="s">
        <v>95</v>
      </c>
      <c r="G2967" s="10" t="s">
        <v>7036</v>
      </c>
      <c r="H2967" s="13" t="s">
        <v>7382</v>
      </c>
      <c r="I2967" s="13" t="s">
        <v>7383</v>
      </c>
      <c r="J2967" s="13" t="str">
        <f>+LEFT(U2967,4)</f>
        <v>WHR-</v>
      </c>
      <c r="K2967" s="13" t="s">
        <v>23</v>
      </c>
      <c r="L2967" s="44">
        <v>3100</v>
      </c>
      <c r="M2967" s="13" t="s">
        <v>365</v>
      </c>
      <c r="N2967" s="20" t="s">
        <v>366</v>
      </c>
      <c r="O2967" s="61">
        <v>0.11</v>
      </c>
      <c r="P2967" s="46">
        <f>ROUND(O2967*L2967,2)</f>
        <v>341</v>
      </c>
      <c r="Q2967" s="20">
        <f>IF(N2967="HKD",7.8,IF(N2967="CNY",6.4,1))</f>
        <v>6.4</v>
      </c>
      <c r="R2967" s="20">
        <f>+O2967/Q2967</f>
        <v>1.7187499999999998E-2</v>
      </c>
      <c r="S2967" s="18">
        <f>+R2967*L2967</f>
        <v>53.281249999999993</v>
      </c>
      <c r="T2967" s="17" t="s">
        <v>694</v>
      </c>
      <c r="U2967" s="19" t="s">
        <v>98</v>
      </c>
    </row>
    <row r="2968" spans="1:21">
      <c r="A2968" s="71" t="s">
        <v>6415</v>
      </c>
      <c r="B2968" s="11">
        <v>44687</v>
      </c>
      <c r="C2968" s="12">
        <v>44604</v>
      </c>
      <c r="D2968" s="13" t="s">
        <v>94</v>
      </c>
      <c r="E2968" s="13" t="s">
        <v>95</v>
      </c>
      <c r="G2968" s="10" t="s">
        <v>7036</v>
      </c>
      <c r="H2968" s="13" t="s">
        <v>7388</v>
      </c>
      <c r="I2968" s="13" t="s">
        <v>7389</v>
      </c>
      <c r="J2968" s="13" t="str">
        <f>+LEFT(U2968,4)</f>
        <v>MISC</v>
      </c>
      <c r="K2968" s="13" t="s">
        <v>23</v>
      </c>
      <c r="L2968" s="44">
        <v>14100</v>
      </c>
      <c r="M2968" s="13" t="s">
        <v>365</v>
      </c>
      <c r="N2968" s="20" t="s">
        <v>366</v>
      </c>
      <c r="O2968" s="61">
        <v>0.115</v>
      </c>
      <c r="P2968" s="46">
        <f>ROUND(O2968*L2968,2)</f>
        <v>1621.5</v>
      </c>
      <c r="Q2968" s="20">
        <f>IF(N2968="HKD",7.8,IF(N2968="CNY",6.4,1))</f>
        <v>6.4</v>
      </c>
      <c r="R2968" s="20">
        <f>+O2968/Q2968</f>
        <v>1.7968749999999999E-2</v>
      </c>
      <c r="S2968" s="18">
        <f>+R2968*L2968</f>
        <v>253.35937499999997</v>
      </c>
      <c r="T2968" s="17" t="s">
        <v>694</v>
      </c>
      <c r="U2968" s="19" t="s">
        <v>48</v>
      </c>
    </row>
    <row r="2969" spans="1:21">
      <c r="A2969" s="71" t="s">
        <v>6522</v>
      </c>
      <c r="B2969" s="11">
        <v>44687</v>
      </c>
      <c r="C2969" s="12">
        <v>44657</v>
      </c>
      <c r="D2969" s="13" t="s">
        <v>1328</v>
      </c>
      <c r="E2969" s="13" t="s">
        <v>1329</v>
      </c>
      <c r="G2969" s="10" t="s">
        <v>7089</v>
      </c>
      <c r="H2969" s="13" t="s">
        <v>7492</v>
      </c>
      <c r="I2969" s="13" t="s">
        <v>7493</v>
      </c>
      <c r="J2969" s="13" t="str">
        <f>+LEFT(U2969,4)</f>
        <v>LHDL</v>
      </c>
      <c r="K2969" s="13" t="s">
        <v>25</v>
      </c>
      <c r="L2969" s="44">
        <v>352</v>
      </c>
      <c r="M2969" s="13" t="s">
        <v>365</v>
      </c>
      <c r="N2969" s="20" t="s">
        <v>366</v>
      </c>
      <c r="O2969" s="61">
        <v>0.72030000000000005</v>
      </c>
      <c r="P2969" s="46">
        <f>ROUND(O2969*L2969,2)</f>
        <v>253.55</v>
      </c>
      <c r="Q2969" s="20">
        <f>IF(N2969="HKD",7.8,IF(N2969="CNY",6.4,1))</f>
        <v>6.4</v>
      </c>
      <c r="R2969" s="20">
        <f>+O2969/Q2969</f>
        <v>0.112546875</v>
      </c>
      <c r="S2969" s="18">
        <f>+R2969*L2969</f>
        <v>39.616500000000002</v>
      </c>
      <c r="T2969" s="17" t="s">
        <v>694</v>
      </c>
      <c r="U2969" s="19" t="s">
        <v>43</v>
      </c>
    </row>
    <row r="2970" spans="1:21">
      <c r="A2970" s="71" t="s">
        <v>6527</v>
      </c>
      <c r="B2970" s="11">
        <v>44687</v>
      </c>
      <c r="C2970" s="12">
        <v>44630</v>
      </c>
      <c r="D2970" s="13" t="s">
        <v>1328</v>
      </c>
      <c r="E2970" s="13" t="s">
        <v>1329</v>
      </c>
      <c r="G2970" s="10" t="s">
        <v>7089</v>
      </c>
      <c r="H2970" s="13" t="s">
        <v>4286</v>
      </c>
      <c r="I2970" s="13" t="s">
        <v>4287</v>
      </c>
      <c r="J2970" s="13" t="str">
        <f>+LEFT(U2970,4)</f>
        <v>SHDL</v>
      </c>
      <c r="K2970" s="13" t="s">
        <v>25</v>
      </c>
      <c r="L2970" s="44">
        <v>2040</v>
      </c>
      <c r="M2970" s="13" t="s">
        <v>365</v>
      </c>
      <c r="N2970" s="20" t="s">
        <v>366</v>
      </c>
      <c r="O2970" s="61">
        <v>0.80330000000000001</v>
      </c>
      <c r="P2970" s="46">
        <f>ROUND(O2970*L2970,2)</f>
        <v>1638.73</v>
      </c>
      <c r="Q2970" s="20">
        <f>IF(N2970="HKD",7.8,IF(N2970="CNY",6.4,1))</f>
        <v>6.4</v>
      </c>
      <c r="R2970" s="20">
        <f>+O2970/Q2970</f>
        <v>0.12551562499999999</v>
      </c>
      <c r="S2970" s="18">
        <f>+R2970*L2970</f>
        <v>256.051875</v>
      </c>
      <c r="T2970" s="17" t="s">
        <v>694</v>
      </c>
      <c r="U2970" s="19" t="s">
        <v>44</v>
      </c>
    </row>
    <row r="2971" spans="1:21">
      <c r="A2971" s="71" t="s">
        <v>6540</v>
      </c>
      <c r="B2971" s="11">
        <v>44687</v>
      </c>
      <c r="C2971" s="12">
        <v>44662</v>
      </c>
      <c r="D2971" s="13" t="s">
        <v>103</v>
      </c>
      <c r="E2971" s="13" t="s">
        <v>104</v>
      </c>
      <c r="G2971" s="10" t="s">
        <v>7101</v>
      </c>
      <c r="H2971" s="13" t="s">
        <v>7504</v>
      </c>
      <c r="I2971" s="13" t="s">
        <v>6170</v>
      </c>
      <c r="J2971" s="13" t="str">
        <f>+LEFT(U2971,4)</f>
        <v>LHDL</v>
      </c>
      <c r="K2971" s="13" t="s">
        <v>23</v>
      </c>
      <c r="L2971" s="44">
        <v>1920</v>
      </c>
      <c r="M2971" s="13" t="s">
        <v>365</v>
      </c>
      <c r="N2971" s="20" t="s">
        <v>366</v>
      </c>
      <c r="O2971" s="61">
        <v>0.98029999999999995</v>
      </c>
      <c r="P2971" s="46">
        <f>ROUND(O2971*L2971,2)</f>
        <v>1882.18</v>
      </c>
      <c r="Q2971" s="20">
        <f>IF(N2971="HKD",7.8,IF(N2971="CNY",6.4,1))</f>
        <v>6.4</v>
      </c>
      <c r="R2971" s="20">
        <f>+O2971/Q2971</f>
        <v>0.15317187499999999</v>
      </c>
      <c r="S2971" s="18">
        <f>+R2971*L2971</f>
        <v>294.08999999999997</v>
      </c>
      <c r="T2971" s="17" t="s">
        <v>694</v>
      </c>
      <c r="U2971" s="19" t="s">
        <v>43</v>
      </c>
    </row>
    <row r="2972" spans="1:21">
      <c r="A2972" s="71" t="s">
        <v>6543</v>
      </c>
      <c r="B2972" s="11">
        <v>44687</v>
      </c>
      <c r="C2972" s="12">
        <v>44630</v>
      </c>
      <c r="D2972" s="13" t="s">
        <v>103</v>
      </c>
      <c r="E2972" s="13" t="s">
        <v>104</v>
      </c>
      <c r="G2972" s="10" t="s">
        <v>7102</v>
      </c>
      <c r="H2972" s="13" t="s">
        <v>7507</v>
      </c>
      <c r="I2972" s="13" t="s">
        <v>238</v>
      </c>
      <c r="J2972" s="13" t="str">
        <f>+LEFT(U2972,4)</f>
        <v>LHDL</v>
      </c>
      <c r="K2972" s="13" t="s">
        <v>23</v>
      </c>
      <c r="L2972" s="44">
        <v>2000</v>
      </c>
      <c r="M2972" s="13" t="s">
        <v>365</v>
      </c>
      <c r="N2972" s="20" t="s">
        <v>366</v>
      </c>
      <c r="O2972" s="61">
        <v>1.0308999999999999</v>
      </c>
      <c r="P2972" s="46">
        <f>ROUND(O2972*L2972,2)</f>
        <v>2061.8000000000002</v>
      </c>
      <c r="Q2972" s="20">
        <f>IF(N2972="HKD",7.8,IF(N2972="CNY",6.4,1))</f>
        <v>6.4</v>
      </c>
      <c r="R2972" s="20">
        <f>+O2972/Q2972</f>
        <v>0.16107812499999999</v>
      </c>
      <c r="S2972" s="18">
        <f>+R2972*L2972</f>
        <v>322.15625</v>
      </c>
      <c r="T2972" s="17" t="s">
        <v>694</v>
      </c>
      <c r="U2972" s="19" t="s">
        <v>43</v>
      </c>
    </row>
    <row r="2973" spans="1:21">
      <c r="A2973" s="71" t="s">
        <v>6544</v>
      </c>
      <c r="B2973" s="11">
        <v>44687</v>
      </c>
      <c r="C2973" s="12">
        <v>44630</v>
      </c>
      <c r="D2973" s="13" t="s">
        <v>103</v>
      </c>
      <c r="E2973" s="13" t="s">
        <v>104</v>
      </c>
      <c r="G2973" s="10" t="s">
        <v>7102</v>
      </c>
      <c r="H2973" s="13" t="s">
        <v>7508</v>
      </c>
      <c r="I2973" s="13" t="s">
        <v>7509</v>
      </c>
      <c r="J2973" s="13" t="str">
        <f>+LEFT(U2973,4)</f>
        <v>LHDL</v>
      </c>
      <c r="K2973" s="13" t="s">
        <v>23</v>
      </c>
      <c r="L2973" s="44">
        <v>900</v>
      </c>
      <c r="M2973" s="13" t="s">
        <v>365</v>
      </c>
      <c r="N2973" s="20" t="s">
        <v>366</v>
      </c>
      <c r="O2973" s="61">
        <v>1.0308999999999999</v>
      </c>
      <c r="P2973" s="46">
        <f>ROUND(O2973*L2973,2)</f>
        <v>927.81</v>
      </c>
      <c r="Q2973" s="20">
        <f>IF(N2973="HKD",7.8,IF(N2973="CNY",6.4,1))</f>
        <v>6.4</v>
      </c>
      <c r="R2973" s="20">
        <f>+O2973/Q2973</f>
        <v>0.16107812499999999</v>
      </c>
      <c r="S2973" s="18">
        <f>+R2973*L2973</f>
        <v>144.97031249999998</v>
      </c>
      <c r="T2973" s="17" t="s">
        <v>694</v>
      </c>
      <c r="U2973" s="19" t="s">
        <v>43</v>
      </c>
    </row>
    <row r="2974" spans="1:21">
      <c r="A2974" s="71" t="s">
        <v>6545</v>
      </c>
      <c r="B2974" s="11">
        <v>44687</v>
      </c>
      <c r="C2974" s="12">
        <v>44630</v>
      </c>
      <c r="D2974" s="13" t="s">
        <v>103</v>
      </c>
      <c r="E2974" s="13" t="s">
        <v>104</v>
      </c>
      <c r="G2974" s="10" t="s">
        <v>7101</v>
      </c>
      <c r="H2974" s="13" t="s">
        <v>4296</v>
      </c>
      <c r="I2974" s="13" t="s">
        <v>4297</v>
      </c>
      <c r="J2974" s="13" t="str">
        <f>+LEFT(U2974,4)</f>
        <v>LHDL</v>
      </c>
      <c r="K2974" s="13" t="s">
        <v>23</v>
      </c>
      <c r="L2974" s="44">
        <v>1020</v>
      </c>
      <c r="M2974" s="13" t="s">
        <v>365</v>
      </c>
      <c r="N2974" s="20" t="s">
        <v>366</v>
      </c>
      <c r="O2974" s="61">
        <v>1.0308999999999999</v>
      </c>
      <c r="P2974" s="46">
        <f>ROUND(O2974*L2974,2)</f>
        <v>1051.52</v>
      </c>
      <c r="Q2974" s="20">
        <f>IF(N2974="HKD",7.8,IF(N2974="CNY",6.4,1))</f>
        <v>6.4</v>
      </c>
      <c r="R2974" s="20">
        <f>+O2974/Q2974</f>
        <v>0.16107812499999999</v>
      </c>
      <c r="S2974" s="18">
        <f>+R2974*L2974</f>
        <v>164.29968749999998</v>
      </c>
      <c r="T2974" s="17" t="s">
        <v>694</v>
      </c>
      <c r="U2974" s="19" t="s">
        <v>43</v>
      </c>
    </row>
    <row r="2975" spans="1:21">
      <c r="A2975" s="71" t="s">
        <v>6546</v>
      </c>
      <c r="B2975" s="11">
        <v>44687</v>
      </c>
      <c r="C2975" s="12">
        <v>44641</v>
      </c>
      <c r="D2975" s="13" t="s">
        <v>103</v>
      </c>
      <c r="E2975" s="13" t="s">
        <v>104</v>
      </c>
      <c r="G2975" s="10" t="s">
        <v>7103</v>
      </c>
      <c r="H2975" s="13" t="s">
        <v>7510</v>
      </c>
      <c r="I2975" s="13" t="s">
        <v>6119</v>
      </c>
      <c r="J2975" s="13" t="str">
        <f>+LEFT(U2975,4)</f>
        <v>LHDL</v>
      </c>
      <c r="K2975" s="13" t="s">
        <v>23</v>
      </c>
      <c r="L2975" s="44">
        <v>990</v>
      </c>
      <c r="M2975" s="13" t="s">
        <v>365</v>
      </c>
      <c r="N2975" s="20" t="s">
        <v>366</v>
      </c>
      <c r="O2975" s="61">
        <v>1.0308999999999999</v>
      </c>
      <c r="P2975" s="46">
        <f>ROUND(O2975*L2975,2)</f>
        <v>1020.59</v>
      </c>
      <c r="Q2975" s="20">
        <f>IF(N2975="HKD",7.8,IF(N2975="CNY",6.4,1))</f>
        <v>6.4</v>
      </c>
      <c r="R2975" s="20">
        <f>+O2975/Q2975</f>
        <v>0.16107812499999999</v>
      </c>
      <c r="S2975" s="18">
        <f>+R2975*L2975</f>
        <v>159.46734375</v>
      </c>
      <c r="T2975" s="17" t="s">
        <v>694</v>
      </c>
      <c r="U2975" s="19" t="s">
        <v>43</v>
      </c>
    </row>
    <row r="2976" spans="1:21">
      <c r="A2976" s="71" t="s">
        <v>6548</v>
      </c>
      <c r="B2976" s="11">
        <v>44687</v>
      </c>
      <c r="C2976" s="12">
        <v>44628</v>
      </c>
      <c r="D2976" s="13" t="s">
        <v>103</v>
      </c>
      <c r="E2976" s="13" t="s">
        <v>104</v>
      </c>
      <c r="G2976" s="10" t="s">
        <v>7104</v>
      </c>
      <c r="H2976" s="13" t="s">
        <v>237</v>
      </c>
      <c r="I2976" s="13" t="s">
        <v>238</v>
      </c>
      <c r="J2976" s="13" t="str">
        <f>+LEFT(U2976,4)</f>
        <v>LHDL</v>
      </c>
      <c r="K2976" s="13" t="s">
        <v>23</v>
      </c>
      <c r="L2976" s="44">
        <v>4380</v>
      </c>
      <c r="M2976" s="13" t="s">
        <v>365</v>
      </c>
      <c r="N2976" s="20" t="s">
        <v>366</v>
      </c>
      <c r="O2976" s="61">
        <v>1.0649</v>
      </c>
      <c r="P2976" s="46">
        <f>ROUND(O2976*L2976,2)</f>
        <v>4664.26</v>
      </c>
      <c r="Q2976" s="20">
        <f>IF(N2976="HKD",7.8,IF(N2976="CNY",6.4,1))</f>
        <v>6.4</v>
      </c>
      <c r="R2976" s="20">
        <f>+O2976/Q2976</f>
        <v>0.16639062499999999</v>
      </c>
      <c r="S2976" s="18">
        <f>+R2976*L2976</f>
        <v>728.79093749999993</v>
      </c>
      <c r="T2976" s="17" t="s">
        <v>694</v>
      </c>
      <c r="U2976" s="19" t="s">
        <v>43</v>
      </c>
    </row>
    <row r="2977" spans="1:21">
      <c r="A2977" s="71" t="s">
        <v>6551</v>
      </c>
      <c r="B2977" s="11">
        <v>44687</v>
      </c>
      <c r="C2977" s="12">
        <v>44657</v>
      </c>
      <c r="D2977" s="13" t="s">
        <v>1328</v>
      </c>
      <c r="E2977" s="13" t="s">
        <v>1329</v>
      </c>
      <c r="G2977" s="10" t="s">
        <v>7089</v>
      </c>
      <c r="H2977" s="13" t="s">
        <v>7511</v>
      </c>
      <c r="I2977" s="13" t="s">
        <v>7512</v>
      </c>
      <c r="J2977" s="13" t="str">
        <f>+LEFT(U2977,4)</f>
        <v>HDL-</v>
      </c>
      <c r="K2977" s="13" t="s">
        <v>25</v>
      </c>
      <c r="L2977" s="44">
        <v>160</v>
      </c>
      <c r="M2977" s="13" t="s">
        <v>365</v>
      </c>
      <c r="N2977" s="20" t="s">
        <v>366</v>
      </c>
      <c r="O2977" s="61">
        <v>1.1204000000000001</v>
      </c>
      <c r="P2977" s="46">
        <f>ROUND(O2977*L2977,2)</f>
        <v>179.26</v>
      </c>
      <c r="Q2977" s="20">
        <f>IF(N2977="HKD",7.8,IF(N2977="CNY",6.4,1))</f>
        <v>6.4</v>
      </c>
      <c r="R2977" s="20">
        <f>+O2977/Q2977</f>
        <v>0.17506250000000001</v>
      </c>
      <c r="S2977" s="18">
        <f>+R2977*L2977</f>
        <v>28.01</v>
      </c>
      <c r="T2977" s="17" t="s">
        <v>694</v>
      </c>
      <c r="U2977" s="19" t="s">
        <v>37</v>
      </c>
    </row>
    <row r="2978" spans="1:21">
      <c r="A2978" s="71" t="s">
        <v>6619</v>
      </c>
      <c r="B2978" s="47">
        <v>44687</v>
      </c>
      <c r="C2978" s="12">
        <v>44630</v>
      </c>
      <c r="D2978" s="40" t="s">
        <v>103</v>
      </c>
      <c r="E2978" s="13" t="s">
        <v>104</v>
      </c>
      <c r="G2978" s="10" t="s">
        <v>7103</v>
      </c>
      <c r="H2978" s="13" t="s">
        <v>7567</v>
      </c>
      <c r="I2978" s="13" t="s">
        <v>7568</v>
      </c>
      <c r="J2978" s="13" t="str">
        <f>+LEFT(U2978,4)</f>
        <v>SHDL</v>
      </c>
      <c r="K2978" s="40" t="s">
        <v>23</v>
      </c>
      <c r="L2978" s="52">
        <v>1250</v>
      </c>
      <c r="M2978" s="13" t="s">
        <v>365</v>
      </c>
      <c r="N2978" s="39" t="s">
        <v>366</v>
      </c>
      <c r="O2978" s="56">
        <v>2.0794000000000001</v>
      </c>
      <c r="P2978" s="46">
        <f>ROUND(O2978*L2978,2)</f>
        <v>2599.25</v>
      </c>
      <c r="Q2978" s="20">
        <f>IF(N2978="HKD",7.8,IF(N2978="CNY",6.4,1))</f>
        <v>6.4</v>
      </c>
      <c r="R2978" s="20">
        <f>+O2978/Q2978</f>
        <v>0.32490625000000001</v>
      </c>
      <c r="S2978" s="18">
        <f>+R2978*L2978</f>
        <v>406.1328125</v>
      </c>
      <c r="T2978" s="17" t="s">
        <v>694</v>
      </c>
      <c r="U2978" s="40" t="s">
        <v>44</v>
      </c>
    </row>
    <row r="2979" spans="1:21">
      <c r="A2979" s="71" t="s">
        <v>6708</v>
      </c>
      <c r="B2979" s="47">
        <v>44687</v>
      </c>
      <c r="C2979" s="12">
        <v>44608</v>
      </c>
      <c r="D2979" s="40" t="s">
        <v>103</v>
      </c>
      <c r="E2979" s="13" t="s">
        <v>104</v>
      </c>
      <c r="G2979" s="10" t="s">
        <v>7104</v>
      </c>
      <c r="H2979" s="13" t="s">
        <v>5031</v>
      </c>
      <c r="I2979" s="13" t="s">
        <v>6139</v>
      </c>
      <c r="J2979" s="13" t="str">
        <f>+LEFT(U2979,4)</f>
        <v>HDL-</v>
      </c>
      <c r="K2979" s="40" t="s">
        <v>23</v>
      </c>
      <c r="L2979" s="52">
        <v>2010</v>
      </c>
      <c r="M2979" s="13" t="s">
        <v>365</v>
      </c>
      <c r="N2979" s="39" t="s">
        <v>366</v>
      </c>
      <c r="O2979" s="56">
        <v>3.5</v>
      </c>
      <c r="P2979" s="46">
        <f>ROUND(O2979*L2979,2)</f>
        <v>7035</v>
      </c>
      <c r="Q2979" s="20">
        <f>IF(N2979="HKD",7.8,IF(N2979="CNY",6.4,1))</f>
        <v>6.4</v>
      </c>
      <c r="R2979" s="20">
        <f>+O2979/Q2979</f>
        <v>0.546875</v>
      </c>
      <c r="S2979" s="18">
        <f>+R2979*L2979</f>
        <v>1099.21875</v>
      </c>
      <c r="T2979" s="17" t="s">
        <v>694</v>
      </c>
      <c r="U2979" s="40" t="s">
        <v>37</v>
      </c>
    </row>
    <row r="2980" spans="1:21">
      <c r="A2980" s="71" t="s">
        <v>6713</v>
      </c>
      <c r="B2980" s="11">
        <v>44687</v>
      </c>
      <c r="C2980" s="12">
        <v>44624</v>
      </c>
      <c r="D2980" s="13" t="s">
        <v>28</v>
      </c>
      <c r="E2980" s="13" t="s">
        <v>29</v>
      </c>
      <c r="G2980" s="10" t="s">
        <v>7161</v>
      </c>
      <c r="H2980" s="13" t="s">
        <v>547</v>
      </c>
      <c r="I2980" s="13" t="s">
        <v>570</v>
      </c>
      <c r="J2980" s="13" t="str">
        <f>+LEFT(U2980,4)</f>
        <v>LID-</v>
      </c>
      <c r="K2980" s="13" t="s">
        <v>1326</v>
      </c>
      <c r="L2980" s="44">
        <v>1030</v>
      </c>
      <c r="M2980" s="13" t="s">
        <v>365</v>
      </c>
      <c r="N2980" s="20" t="s">
        <v>366</v>
      </c>
      <c r="O2980" s="61">
        <v>3.53</v>
      </c>
      <c r="P2980" s="46">
        <f>ROUND(O2980*L2980,2)</f>
        <v>3635.9</v>
      </c>
      <c r="Q2980" s="20">
        <f>IF(N2980="HKD",7.8,IF(N2980="CNY",6.4,1))</f>
        <v>6.4</v>
      </c>
      <c r="R2980" s="20">
        <f>+O2980/Q2980</f>
        <v>0.55156249999999996</v>
      </c>
      <c r="S2980" s="18">
        <f>+R2980*L2980</f>
        <v>568.109375</v>
      </c>
      <c r="T2980" s="17" t="s">
        <v>694</v>
      </c>
      <c r="U2980" s="19" t="s">
        <v>30</v>
      </c>
    </row>
    <row r="2981" spans="1:21">
      <c r="A2981" s="71" t="s">
        <v>6714</v>
      </c>
      <c r="B2981" s="47">
        <v>44687</v>
      </c>
      <c r="C2981" s="12">
        <v>44624</v>
      </c>
      <c r="D2981" s="40" t="s">
        <v>28</v>
      </c>
      <c r="E2981" s="13" t="s">
        <v>29</v>
      </c>
      <c r="G2981" s="10" t="s">
        <v>7161</v>
      </c>
      <c r="H2981" s="13" t="s">
        <v>547</v>
      </c>
      <c r="I2981" s="13" t="s">
        <v>570</v>
      </c>
      <c r="J2981" s="13" t="str">
        <f>+LEFT(U2981,4)</f>
        <v>LID-</v>
      </c>
      <c r="K2981" s="40" t="s">
        <v>1326</v>
      </c>
      <c r="L2981" s="52">
        <v>418</v>
      </c>
      <c r="M2981" s="13" t="s">
        <v>365</v>
      </c>
      <c r="N2981" s="39" t="s">
        <v>366</v>
      </c>
      <c r="O2981" s="56">
        <v>3.53</v>
      </c>
      <c r="P2981" s="46">
        <f>ROUND(O2981*L2981,2)</f>
        <v>1475.54</v>
      </c>
      <c r="Q2981" s="20">
        <f>IF(N2981="HKD",7.8,IF(N2981="CNY",6.4,1))</f>
        <v>6.4</v>
      </c>
      <c r="R2981" s="20">
        <f>+O2981/Q2981</f>
        <v>0.55156249999999996</v>
      </c>
      <c r="S2981" s="18">
        <f>+R2981*L2981</f>
        <v>230.55312499999999</v>
      </c>
      <c r="T2981" s="17" t="s">
        <v>694</v>
      </c>
      <c r="U2981" s="40" t="s">
        <v>30</v>
      </c>
    </row>
    <row r="2982" spans="1:21">
      <c r="A2982" s="71" t="s">
        <v>3835</v>
      </c>
      <c r="B2982" s="11">
        <v>44687</v>
      </c>
      <c r="C2982" s="12">
        <v>44581</v>
      </c>
      <c r="D2982" s="13" t="s">
        <v>28</v>
      </c>
      <c r="E2982" s="13" t="s">
        <v>29</v>
      </c>
      <c r="G2982" s="10" t="s">
        <v>7161</v>
      </c>
      <c r="H2982" s="13" t="s">
        <v>548</v>
      </c>
      <c r="I2982" s="13" t="s">
        <v>571</v>
      </c>
      <c r="J2982" s="13" t="str">
        <f>+LEFT(U2982,4)</f>
        <v>LID-</v>
      </c>
      <c r="K2982" s="13" t="s">
        <v>1326</v>
      </c>
      <c r="L2982" s="44">
        <v>161</v>
      </c>
      <c r="M2982" s="13" t="s">
        <v>365</v>
      </c>
      <c r="N2982" s="20" t="s">
        <v>366</v>
      </c>
      <c r="O2982" s="61">
        <v>3.64</v>
      </c>
      <c r="P2982" s="46">
        <f>ROUND(O2982*L2982,2)</f>
        <v>586.04</v>
      </c>
      <c r="Q2982" s="20">
        <f>IF(N2982="HKD",7.8,IF(N2982="CNY",6.4,1))</f>
        <v>6.4</v>
      </c>
      <c r="R2982" s="20">
        <f>+O2982/Q2982</f>
        <v>0.56874999999999998</v>
      </c>
      <c r="S2982" s="18">
        <f>+R2982*L2982</f>
        <v>91.568749999999994</v>
      </c>
      <c r="T2982" s="17" t="s">
        <v>694</v>
      </c>
      <c r="U2982" s="19" t="s">
        <v>30</v>
      </c>
    </row>
    <row r="2983" spans="1:21">
      <c r="A2983" s="71" t="s">
        <v>6738</v>
      </c>
      <c r="B2983" s="11">
        <v>44687</v>
      </c>
      <c r="C2983" s="12">
        <v>44624</v>
      </c>
      <c r="D2983" s="13" t="s">
        <v>28</v>
      </c>
      <c r="E2983" s="13" t="s">
        <v>29</v>
      </c>
      <c r="G2983" s="10" t="s">
        <v>7161</v>
      </c>
      <c r="H2983" s="13" t="s">
        <v>548</v>
      </c>
      <c r="I2983" s="13" t="s">
        <v>571</v>
      </c>
      <c r="J2983" s="13" t="str">
        <f>+LEFT(U2983,4)</f>
        <v>LID-</v>
      </c>
      <c r="K2983" s="13" t="s">
        <v>1326</v>
      </c>
      <c r="L2983" s="44">
        <v>867</v>
      </c>
      <c r="M2983" s="13" t="s">
        <v>365</v>
      </c>
      <c r="N2983" s="20" t="s">
        <v>366</v>
      </c>
      <c r="O2983" s="61">
        <v>3.64</v>
      </c>
      <c r="P2983" s="46">
        <f>ROUND(O2983*L2983,2)</f>
        <v>3155.88</v>
      </c>
      <c r="Q2983" s="20">
        <f>IF(N2983="HKD",7.8,IF(N2983="CNY",6.4,1))</f>
        <v>6.4</v>
      </c>
      <c r="R2983" s="20">
        <f>+O2983/Q2983</f>
        <v>0.56874999999999998</v>
      </c>
      <c r="S2983" s="18">
        <f>+R2983*L2983</f>
        <v>493.10624999999999</v>
      </c>
      <c r="T2983" s="17" t="s">
        <v>694</v>
      </c>
      <c r="U2983" s="19" t="s">
        <v>30</v>
      </c>
    </row>
    <row r="2984" spans="1:21">
      <c r="A2984" s="71" t="s">
        <v>5580</v>
      </c>
      <c r="B2984" s="11">
        <v>44687</v>
      </c>
      <c r="C2984" s="12">
        <v>44613</v>
      </c>
      <c r="D2984" s="13" t="s">
        <v>3302</v>
      </c>
      <c r="E2984" s="13" t="s">
        <v>3467</v>
      </c>
      <c r="G2984" s="10" t="s">
        <v>7178</v>
      </c>
      <c r="H2984" s="13" t="s">
        <v>5129</v>
      </c>
      <c r="I2984" s="13" t="s">
        <v>6228</v>
      </c>
      <c r="J2984" s="13" t="str">
        <f>+LEFT(U2984,4)</f>
        <v>HDL-</v>
      </c>
      <c r="K2984" s="13" t="s">
        <v>23</v>
      </c>
      <c r="L2984" s="44">
        <v>210</v>
      </c>
      <c r="M2984" s="13" t="s">
        <v>365</v>
      </c>
      <c r="N2984" s="20" t="s">
        <v>366</v>
      </c>
      <c r="O2984" s="61">
        <v>4.2332000000000001</v>
      </c>
      <c r="P2984" s="46">
        <f>ROUND(O2984*L2984,2)</f>
        <v>888.97</v>
      </c>
      <c r="Q2984" s="20">
        <f>IF(N2984="HKD",7.8,IF(N2984="CNY",6.4,1))</f>
        <v>6.4</v>
      </c>
      <c r="R2984" s="20">
        <f>+O2984/Q2984</f>
        <v>0.66143750000000001</v>
      </c>
      <c r="S2984" s="18">
        <f>+R2984*L2984</f>
        <v>138.90187499999999</v>
      </c>
      <c r="T2984" s="17" t="s">
        <v>694</v>
      </c>
      <c r="U2984" s="19" t="s">
        <v>37</v>
      </c>
    </row>
    <row r="2985" spans="1:21">
      <c r="A2985" s="71" t="s">
        <v>5581</v>
      </c>
      <c r="B2985" s="11">
        <v>44687</v>
      </c>
      <c r="C2985" s="12">
        <v>44613</v>
      </c>
      <c r="D2985" s="13" t="s">
        <v>3302</v>
      </c>
      <c r="E2985" s="13" t="s">
        <v>3467</v>
      </c>
      <c r="G2985" s="10" t="s">
        <v>7178</v>
      </c>
      <c r="H2985" s="13" t="s">
        <v>5130</v>
      </c>
      <c r="I2985" s="13" t="s">
        <v>6229</v>
      </c>
      <c r="J2985" s="13" t="str">
        <f>+LEFT(U2985,4)</f>
        <v>HDL-</v>
      </c>
      <c r="K2985" s="13" t="s">
        <v>23</v>
      </c>
      <c r="L2985" s="44">
        <v>132</v>
      </c>
      <c r="M2985" s="13" t="s">
        <v>365</v>
      </c>
      <c r="N2985" s="20" t="s">
        <v>366</v>
      </c>
      <c r="O2985" s="61">
        <v>4.2332000000000001</v>
      </c>
      <c r="P2985" s="46">
        <f>ROUND(O2985*L2985,2)</f>
        <v>558.78</v>
      </c>
      <c r="Q2985" s="20">
        <f>IF(N2985="HKD",7.8,IF(N2985="CNY",6.4,1))</f>
        <v>6.4</v>
      </c>
      <c r="R2985" s="20">
        <f>+O2985/Q2985</f>
        <v>0.66143750000000001</v>
      </c>
      <c r="S2985" s="18">
        <f>+R2985*L2985</f>
        <v>87.309750000000008</v>
      </c>
      <c r="T2985" s="17" t="s">
        <v>694</v>
      </c>
      <c r="U2985" s="19" t="s">
        <v>37</v>
      </c>
    </row>
    <row r="2986" spans="1:21">
      <c r="A2986" s="71" t="s">
        <v>6774</v>
      </c>
      <c r="B2986" s="11">
        <v>44687</v>
      </c>
      <c r="C2986" s="12">
        <v>44680</v>
      </c>
      <c r="D2986" s="13" t="s">
        <v>194</v>
      </c>
      <c r="E2986" s="13" t="s">
        <v>195</v>
      </c>
      <c r="G2986" s="10" t="s">
        <v>7181</v>
      </c>
      <c r="H2986" s="13" t="s">
        <v>261</v>
      </c>
      <c r="I2986" s="13" t="s">
        <v>262</v>
      </c>
      <c r="J2986" s="13" t="str">
        <f>+LEFT(U2986,4)</f>
        <v>PAN-</v>
      </c>
      <c r="K2986" s="13" t="s">
        <v>25</v>
      </c>
      <c r="L2986" s="44">
        <v>1700</v>
      </c>
      <c r="M2986" s="13" t="s">
        <v>365</v>
      </c>
      <c r="N2986" s="20" t="s">
        <v>366</v>
      </c>
      <c r="O2986" s="61">
        <v>4.3</v>
      </c>
      <c r="P2986" s="46">
        <f>ROUND(O2986*L2986,2)</f>
        <v>7310</v>
      </c>
      <c r="Q2986" s="20">
        <f>IF(N2986="HKD",7.8,IF(N2986="CNY",6.4,1))</f>
        <v>6.4</v>
      </c>
      <c r="R2986" s="20">
        <f>+O2986/Q2986</f>
        <v>0.67187499999999989</v>
      </c>
      <c r="S2986" s="18">
        <f>+R2986*L2986</f>
        <v>1142.1874999999998</v>
      </c>
      <c r="T2986" s="17" t="s">
        <v>694</v>
      </c>
      <c r="U2986" s="19" t="s">
        <v>196</v>
      </c>
    </row>
    <row r="2987" spans="1:21">
      <c r="A2987" s="71" t="s">
        <v>5597</v>
      </c>
      <c r="B2987" s="11">
        <v>44687</v>
      </c>
      <c r="C2987" s="12">
        <v>44613</v>
      </c>
      <c r="D2987" s="13" t="s">
        <v>3302</v>
      </c>
      <c r="E2987" s="13" t="s">
        <v>3467</v>
      </c>
      <c r="G2987" s="10" t="s">
        <v>7178</v>
      </c>
      <c r="H2987" s="13" t="s">
        <v>5135</v>
      </c>
      <c r="I2987" s="13" t="s">
        <v>6234</v>
      </c>
      <c r="J2987" s="13" t="str">
        <f>+LEFT(U2987,4)</f>
        <v>HDL-</v>
      </c>
      <c r="K2987" s="13" t="s">
        <v>23</v>
      </c>
      <c r="L2987" s="44">
        <v>238</v>
      </c>
      <c r="M2987" s="13" t="s">
        <v>365</v>
      </c>
      <c r="N2987" s="20" t="s">
        <v>366</v>
      </c>
      <c r="O2987" s="61">
        <v>4.3632999999999997</v>
      </c>
      <c r="P2987" s="46">
        <f>ROUND(O2987*L2987,2)</f>
        <v>1038.47</v>
      </c>
      <c r="Q2987" s="20">
        <f>IF(N2987="HKD",7.8,IF(N2987="CNY",6.4,1))</f>
        <v>6.4</v>
      </c>
      <c r="R2987" s="20">
        <f>+O2987/Q2987</f>
        <v>0.68176562499999993</v>
      </c>
      <c r="S2987" s="18">
        <f>+R2987*L2987</f>
        <v>162.26021874999998</v>
      </c>
      <c r="T2987" s="17" t="s">
        <v>694</v>
      </c>
      <c r="U2987" s="19" t="s">
        <v>37</v>
      </c>
    </row>
    <row r="2988" spans="1:21">
      <c r="A2988" s="71" t="s">
        <v>5612</v>
      </c>
      <c r="B2988" s="11">
        <v>44687</v>
      </c>
      <c r="C2988" s="12">
        <v>44620</v>
      </c>
      <c r="D2988" s="13" t="s">
        <v>136</v>
      </c>
      <c r="E2988" s="13" t="s">
        <v>137</v>
      </c>
      <c r="G2988" s="10" t="s">
        <v>7188</v>
      </c>
      <c r="H2988" s="13" t="s">
        <v>4453</v>
      </c>
      <c r="I2988" s="13" t="s">
        <v>4454</v>
      </c>
      <c r="J2988" s="13" t="str">
        <f>+LEFT(U2988,4)</f>
        <v>ALM-</v>
      </c>
      <c r="K2988" s="13" t="s">
        <v>23</v>
      </c>
      <c r="L2988" s="44">
        <v>1132</v>
      </c>
      <c r="M2988" s="13" t="s">
        <v>26</v>
      </c>
      <c r="N2988" s="20" t="s">
        <v>369</v>
      </c>
      <c r="O2988" s="61">
        <v>4.4078999999999997</v>
      </c>
      <c r="P2988" s="46">
        <f>ROUND(O2988*L2988,2)</f>
        <v>4989.74</v>
      </c>
      <c r="Q2988" s="20">
        <f>IF(N2988="HKD",7.8,IF(N2988="CNY",6.4,1))</f>
        <v>1</v>
      </c>
      <c r="R2988" s="20">
        <f>+O2988/Q2988</f>
        <v>4.4078999999999997</v>
      </c>
      <c r="S2988" s="18">
        <f>+R2988*L2988</f>
        <v>4989.7428</v>
      </c>
      <c r="T2988" s="17" t="s">
        <v>694</v>
      </c>
      <c r="U2988" s="19" t="s">
        <v>27</v>
      </c>
    </row>
    <row r="2989" spans="1:21">
      <c r="A2989" s="71" t="s">
        <v>6785</v>
      </c>
      <c r="B2989" s="11">
        <v>44687</v>
      </c>
      <c r="C2989" s="12">
        <v>44620</v>
      </c>
      <c r="D2989" s="13" t="s">
        <v>136</v>
      </c>
      <c r="E2989" s="13" t="s">
        <v>137</v>
      </c>
      <c r="G2989" s="10" t="s">
        <v>7188</v>
      </c>
      <c r="H2989" s="13" t="s">
        <v>7671</v>
      </c>
      <c r="I2989" s="13" t="s">
        <v>7672</v>
      </c>
      <c r="J2989" s="13" t="str">
        <f>+LEFT(U2989,4)</f>
        <v>ALM-</v>
      </c>
      <c r="K2989" s="13" t="s">
        <v>23</v>
      </c>
      <c r="L2989" s="44">
        <v>1188</v>
      </c>
      <c r="M2989" s="13" t="s">
        <v>26</v>
      </c>
      <c r="N2989" s="20" t="s">
        <v>369</v>
      </c>
      <c r="O2989" s="61">
        <v>4.4279000000000002</v>
      </c>
      <c r="P2989" s="46">
        <f>ROUND(O2989*L2989,2)</f>
        <v>5260.35</v>
      </c>
      <c r="Q2989" s="20">
        <f>IF(N2989="HKD",7.8,IF(N2989="CNY",6.4,1))</f>
        <v>1</v>
      </c>
      <c r="R2989" s="20">
        <f>+O2989/Q2989</f>
        <v>4.4279000000000002</v>
      </c>
      <c r="S2989" s="18">
        <f>+R2989*L2989</f>
        <v>5260.3451999999997</v>
      </c>
      <c r="T2989" s="17" t="s">
        <v>694</v>
      </c>
      <c r="U2989" s="19" t="s">
        <v>27</v>
      </c>
    </row>
    <row r="2990" spans="1:21">
      <c r="A2990" s="71" t="s">
        <v>6786</v>
      </c>
      <c r="B2990" s="11">
        <v>44687</v>
      </c>
      <c r="C2990" s="12">
        <v>44620</v>
      </c>
      <c r="D2990" s="13" t="s">
        <v>136</v>
      </c>
      <c r="E2990" s="13" t="s">
        <v>137</v>
      </c>
      <c r="G2990" s="10" t="s">
        <v>7188</v>
      </c>
      <c r="H2990" s="13" t="s">
        <v>7673</v>
      </c>
      <c r="I2990" s="13" t="s">
        <v>7674</v>
      </c>
      <c r="J2990" s="13" t="str">
        <f>+LEFT(U2990,4)</f>
        <v>ALM-</v>
      </c>
      <c r="K2990" s="13" t="s">
        <v>23</v>
      </c>
      <c r="L2990" s="44">
        <v>1161</v>
      </c>
      <c r="M2990" s="13" t="s">
        <v>26</v>
      </c>
      <c r="N2990" s="20" t="s">
        <v>369</v>
      </c>
      <c r="O2990" s="61">
        <v>4.4279000000000002</v>
      </c>
      <c r="P2990" s="46">
        <f>ROUND(O2990*L2990,2)</f>
        <v>5140.79</v>
      </c>
      <c r="Q2990" s="20">
        <f>IF(N2990="HKD",7.8,IF(N2990="CNY",6.4,1))</f>
        <v>1</v>
      </c>
      <c r="R2990" s="20">
        <f>+O2990/Q2990</f>
        <v>4.4279000000000002</v>
      </c>
      <c r="S2990" s="18">
        <f>+R2990*L2990</f>
        <v>5140.7919000000002</v>
      </c>
      <c r="T2990" s="17" t="s">
        <v>694</v>
      </c>
      <c r="U2990" s="19" t="s">
        <v>27</v>
      </c>
    </row>
    <row r="2991" spans="1:21">
      <c r="A2991" s="71" t="s">
        <v>6790</v>
      </c>
      <c r="B2991" s="11">
        <v>44687</v>
      </c>
      <c r="C2991" s="12">
        <v>44645</v>
      </c>
      <c r="D2991" s="13" t="s">
        <v>136</v>
      </c>
      <c r="E2991" s="13" t="s">
        <v>137</v>
      </c>
      <c r="G2991" s="10" t="s">
        <v>7188</v>
      </c>
      <c r="H2991" s="13" t="s">
        <v>7679</v>
      </c>
      <c r="I2991" s="13" t="s">
        <v>7680</v>
      </c>
      <c r="J2991" s="13" t="str">
        <f>+LEFT(U2991,4)</f>
        <v>ALM-</v>
      </c>
      <c r="K2991" s="13" t="s">
        <v>23</v>
      </c>
      <c r="L2991" s="44">
        <v>2033</v>
      </c>
      <c r="M2991" s="13" t="s">
        <v>26</v>
      </c>
      <c r="N2991" s="20" t="s">
        <v>369</v>
      </c>
      <c r="O2991" s="61">
        <v>4.6308999999999996</v>
      </c>
      <c r="P2991" s="46">
        <f>ROUND(O2991*L2991,2)</f>
        <v>9414.6200000000008</v>
      </c>
      <c r="Q2991" s="20">
        <f>IF(N2991="HKD",7.8,IF(N2991="CNY",6.4,1))</f>
        <v>1</v>
      </c>
      <c r="R2991" s="20">
        <f>+O2991/Q2991</f>
        <v>4.6308999999999996</v>
      </c>
      <c r="S2991" s="18">
        <f>+R2991*L2991</f>
        <v>9414.6196999999993</v>
      </c>
      <c r="T2991" s="17" t="s">
        <v>694</v>
      </c>
      <c r="U2991" s="19" t="s">
        <v>27</v>
      </c>
    </row>
    <row r="2992" spans="1:21">
      <c r="A2992" s="71" t="s">
        <v>6792</v>
      </c>
      <c r="B2992" s="11">
        <v>44687</v>
      </c>
      <c r="C2992" s="12">
        <v>44645</v>
      </c>
      <c r="D2992" s="13" t="s">
        <v>136</v>
      </c>
      <c r="E2992" s="13" t="s">
        <v>137</v>
      </c>
      <c r="G2992" s="10" t="s">
        <v>7188</v>
      </c>
      <c r="H2992" s="13" t="s">
        <v>228</v>
      </c>
      <c r="I2992" s="13" t="s">
        <v>229</v>
      </c>
      <c r="J2992" s="13" t="str">
        <f>+LEFT(U2992,4)</f>
        <v>ALM-</v>
      </c>
      <c r="K2992" s="13" t="s">
        <v>23</v>
      </c>
      <c r="L2992" s="44">
        <v>1129</v>
      </c>
      <c r="M2992" s="13" t="s">
        <v>26</v>
      </c>
      <c r="N2992" s="13" t="s">
        <v>369</v>
      </c>
      <c r="O2992" s="62">
        <v>4.6509</v>
      </c>
      <c r="P2992" s="46">
        <f>ROUND(O2992*L2992,2)</f>
        <v>5250.87</v>
      </c>
      <c r="Q2992" s="20">
        <f>IF(N2992="HKD",7.8,IF(N2992="CNY",6.4,1))</f>
        <v>1</v>
      </c>
      <c r="R2992" s="20">
        <f>+O2992/Q2992</f>
        <v>4.6509</v>
      </c>
      <c r="S2992" s="18">
        <f>+R2992*L2992</f>
        <v>5250.8661000000002</v>
      </c>
      <c r="T2992" s="17" t="s">
        <v>694</v>
      </c>
      <c r="U2992" s="19" t="s">
        <v>27</v>
      </c>
    </row>
    <row r="2993" spans="1:21">
      <c r="A2993" s="71" t="s">
        <v>6794</v>
      </c>
      <c r="B2993" s="11">
        <v>44687</v>
      </c>
      <c r="C2993" s="12">
        <v>44645</v>
      </c>
      <c r="D2993" s="13" t="s">
        <v>136</v>
      </c>
      <c r="E2993" s="13" t="s">
        <v>137</v>
      </c>
      <c r="G2993" s="10" t="s">
        <v>7188</v>
      </c>
      <c r="H2993" s="13" t="s">
        <v>4449</v>
      </c>
      <c r="I2993" s="13" t="s">
        <v>4450</v>
      </c>
      <c r="J2993" s="13" t="str">
        <f>+LEFT(U2993,4)</f>
        <v>ALM-</v>
      </c>
      <c r="K2993" s="13" t="s">
        <v>23</v>
      </c>
      <c r="L2993" s="44">
        <v>1197</v>
      </c>
      <c r="M2993" s="13" t="s">
        <v>26</v>
      </c>
      <c r="N2993" s="20" t="s">
        <v>369</v>
      </c>
      <c r="O2993" s="61">
        <v>4.6509</v>
      </c>
      <c r="P2993" s="46">
        <f>ROUND(O2993*L2993,2)</f>
        <v>5567.13</v>
      </c>
      <c r="Q2993" s="20">
        <f>IF(N2993="HKD",7.8,IF(N2993="CNY",6.4,1))</f>
        <v>1</v>
      </c>
      <c r="R2993" s="20">
        <f>+O2993/Q2993</f>
        <v>4.6509</v>
      </c>
      <c r="S2993" s="18">
        <f>+R2993*L2993</f>
        <v>5567.1273000000001</v>
      </c>
      <c r="T2993" s="17" t="s">
        <v>694</v>
      </c>
      <c r="U2993" s="19" t="s">
        <v>27</v>
      </c>
    </row>
    <row r="2994" spans="1:21">
      <c r="A2994" s="71" t="s">
        <v>6796</v>
      </c>
      <c r="B2994" s="11">
        <v>44687</v>
      </c>
      <c r="C2994" s="12">
        <v>44645</v>
      </c>
      <c r="D2994" s="13" t="s">
        <v>136</v>
      </c>
      <c r="E2994" s="13" t="s">
        <v>137</v>
      </c>
      <c r="G2994" s="10" t="s">
        <v>7188</v>
      </c>
      <c r="H2994" s="13" t="s">
        <v>7683</v>
      </c>
      <c r="I2994" s="13" t="s">
        <v>7684</v>
      </c>
      <c r="J2994" s="13" t="str">
        <f>+LEFT(U2994,4)</f>
        <v>ALM-</v>
      </c>
      <c r="K2994" s="13" t="s">
        <v>23</v>
      </c>
      <c r="L2994" s="44">
        <v>1227</v>
      </c>
      <c r="M2994" s="13" t="s">
        <v>26</v>
      </c>
      <c r="N2994" s="20" t="s">
        <v>369</v>
      </c>
      <c r="O2994" s="61">
        <v>4.6509</v>
      </c>
      <c r="P2994" s="46">
        <f>ROUND(O2994*L2994,2)</f>
        <v>5706.65</v>
      </c>
      <c r="Q2994" s="20">
        <f>IF(N2994="HKD",7.8,IF(N2994="CNY",6.4,1))</f>
        <v>1</v>
      </c>
      <c r="R2994" s="20">
        <f>+O2994/Q2994</f>
        <v>4.6509</v>
      </c>
      <c r="S2994" s="18">
        <f>+R2994*L2994</f>
        <v>5706.6543000000001</v>
      </c>
      <c r="T2994" s="17" t="s">
        <v>694</v>
      </c>
      <c r="U2994" s="19" t="s">
        <v>27</v>
      </c>
    </row>
    <row r="2995" spans="1:21">
      <c r="A2995" s="71" t="s">
        <v>6797</v>
      </c>
      <c r="B2995" s="11">
        <v>44687</v>
      </c>
      <c r="C2995" s="12">
        <v>44645</v>
      </c>
      <c r="D2995" s="13" t="s">
        <v>136</v>
      </c>
      <c r="E2995" s="13" t="s">
        <v>137</v>
      </c>
      <c r="G2995" s="10" t="s">
        <v>7188</v>
      </c>
      <c r="H2995" s="13" t="s">
        <v>2784</v>
      </c>
      <c r="I2995" s="13" t="s">
        <v>2785</v>
      </c>
      <c r="J2995" s="13" t="str">
        <f>+LEFT(U2995,4)</f>
        <v>ALM-</v>
      </c>
      <c r="K2995" s="13" t="s">
        <v>23</v>
      </c>
      <c r="L2995" s="44">
        <v>1089</v>
      </c>
      <c r="M2995" s="13" t="s">
        <v>26</v>
      </c>
      <c r="N2995" s="20" t="s">
        <v>369</v>
      </c>
      <c r="O2995" s="61">
        <v>4.6509</v>
      </c>
      <c r="P2995" s="46">
        <f>ROUND(O2995*L2995,2)</f>
        <v>5064.83</v>
      </c>
      <c r="Q2995" s="20">
        <f>IF(N2995="HKD",7.8,IF(N2995="CNY",6.4,1))</f>
        <v>1</v>
      </c>
      <c r="R2995" s="20">
        <f>+O2995/Q2995</f>
        <v>4.6509</v>
      </c>
      <c r="S2995" s="18">
        <f>+R2995*L2995</f>
        <v>5064.8301000000001</v>
      </c>
      <c r="T2995" s="17" t="s">
        <v>694</v>
      </c>
      <c r="U2995" s="19" t="s">
        <v>27</v>
      </c>
    </row>
    <row r="2996" spans="1:21">
      <c r="A2996" s="71" t="s">
        <v>6798</v>
      </c>
      <c r="B2996" s="11">
        <v>44687</v>
      </c>
      <c r="C2996" s="12">
        <v>44645</v>
      </c>
      <c r="D2996" s="13" t="s">
        <v>136</v>
      </c>
      <c r="E2996" s="13" t="s">
        <v>137</v>
      </c>
      <c r="G2996" s="10" t="s">
        <v>7188</v>
      </c>
      <c r="H2996" s="13" t="s">
        <v>5121</v>
      </c>
      <c r="I2996" s="13" t="s">
        <v>6220</v>
      </c>
      <c r="J2996" s="13" t="str">
        <f>+LEFT(U2996,4)</f>
        <v>ALM-</v>
      </c>
      <c r="K2996" s="13" t="s">
        <v>23</v>
      </c>
      <c r="L2996" s="44">
        <v>1200</v>
      </c>
      <c r="M2996" s="13" t="s">
        <v>26</v>
      </c>
      <c r="N2996" s="20" t="s">
        <v>369</v>
      </c>
      <c r="O2996" s="61">
        <v>4.6509</v>
      </c>
      <c r="P2996" s="46">
        <f>ROUND(O2996*L2996,2)</f>
        <v>5581.08</v>
      </c>
      <c r="Q2996" s="20">
        <f>IF(N2996="HKD",7.8,IF(N2996="CNY",6.4,1))</f>
        <v>1</v>
      </c>
      <c r="R2996" s="20">
        <f>+O2996/Q2996</f>
        <v>4.6509</v>
      </c>
      <c r="S2996" s="18">
        <f>+R2996*L2996</f>
        <v>5581.08</v>
      </c>
      <c r="T2996" s="17" t="s">
        <v>694</v>
      </c>
      <c r="U2996" s="19" t="s">
        <v>27</v>
      </c>
    </row>
    <row r="2997" spans="1:21">
      <c r="A2997" s="71" t="s">
        <v>6799</v>
      </c>
      <c r="B2997" s="11">
        <v>44687</v>
      </c>
      <c r="C2997" s="12">
        <v>44645</v>
      </c>
      <c r="D2997" s="13" t="s">
        <v>136</v>
      </c>
      <c r="E2997" s="13" t="s">
        <v>137</v>
      </c>
      <c r="G2997" s="10" t="s">
        <v>7188</v>
      </c>
      <c r="H2997" s="13" t="s">
        <v>723</v>
      </c>
      <c r="I2997" s="13" t="s">
        <v>724</v>
      </c>
      <c r="J2997" s="13" t="str">
        <f>+LEFT(U2997,4)</f>
        <v>ALM-</v>
      </c>
      <c r="K2997" s="13" t="s">
        <v>23</v>
      </c>
      <c r="L2997" s="44">
        <v>1178</v>
      </c>
      <c r="M2997" s="13" t="s">
        <v>26</v>
      </c>
      <c r="N2997" s="20" t="s">
        <v>369</v>
      </c>
      <c r="O2997" s="61">
        <v>4.6509</v>
      </c>
      <c r="P2997" s="46">
        <f>ROUND(O2997*L2997,2)</f>
        <v>5478.76</v>
      </c>
      <c r="Q2997" s="20">
        <f>IF(N2997="HKD",7.8,IF(N2997="CNY",6.4,1))</f>
        <v>1</v>
      </c>
      <c r="R2997" s="20">
        <f>+O2997/Q2997</f>
        <v>4.6509</v>
      </c>
      <c r="S2997" s="18">
        <f>+R2997*L2997</f>
        <v>5478.7601999999997</v>
      </c>
      <c r="T2997" s="17" t="s">
        <v>694</v>
      </c>
      <c r="U2997" s="19" t="s">
        <v>27</v>
      </c>
    </row>
    <row r="2998" spans="1:21">
      <c r="A2998" s="71" t="s">
        <v>6800</v>
      </c>
      <c r="B2998" s="11">
        <v>44687</v>
      </c>
      <c r="C2998" s="12">
        <v>44645</v>
      </c>
      <c r="D2998" s="13" t="s">
        <v>136</v>
      </c>
      <c r="E2998" s="13" t="s">
        <v>137</v>
      </c>
      <c r="G2998" s="10" t="s">
        <v>7188</v>
      </c>
      <c r="H2998" s="13" t="s">
        <v>873</v>
      </c>
      <c r="I2998" s="13" t="s">
        <v>874</v>
      </c>
      <c r="J2998" s="13" t="str">
        <f>+LEFT(U2998,4)</f>
        <v>ALM-</v>
      </c>
      <c r="K2998" s="13" t="s">
        <v>23</v>
      </c>
      <c r="L2998" s="44">
        <v>1066</v>
      </c>
      <c r="M2998" s="13" t="s">
        <v>26</v>
      </c>
      <c r="N2998" s="20" t="s">
        <v>369</v>
      </c>
      <c r="O2998" s="61">
        <v>4.6509</v>
      </c>
      <c r="P2998" s="46">
        <f>ROUND(O2998*L2998,2)</f>
        <v>4957.8599999999997</v>
      </c>
      <c r="Q2998" s="20">
        <f>IF(N2998="HKD",7.8,IF(N2998="CNY",6.4,1))</f>
        <v>1</v>
      </c>
      <c r="R2998" s="20">
        <f>+O2998/Q2998</f>
        <v>4.6509</v>
      </c>
      <c r="S2998" s="18">
        <f>+R2998*L2998</f>
        <v>4957.8594000000003</v>
      </c>
      <c r="T2998" s="17" t="s">
        <v>694</v>
      </c>
      <c r="U2998" s="19" t="s">
        <v>27</v>
      </c>
    </row>
    <row r="2999" spans="1:21">
      <c r="A2999" s="71" t="s">
        <v>6801</v>
      </c>
      <c r="B2999" s="11">
        <v>44687</v>
      </c>
      <c r="C2999" s="12">
        <v>44645</v>
      </c>
      <c r="D2999" s="13" t="s">
        <v>136</v>
      </c>
      <c r="E2999" s="13" t="s">
        <v>137</v>
      </c>
      <c r="G2999" s="10" t="s">
        <v>7188</v>
      </c>
      <c r="H2999" s="13" t="s">
        <v>7685</v>
      </c>
      <c r="I2999" s="13" t="s">
        <v>7686</v>
      </c>
      <c r="J2999" s="13" t="str">
        <f>+LEFT(U2999,4)</f>
        <v>ALM-</v>
      </c>
      <c r="K2999" s="13" t="s">
        <v>23</v>
      </c>
      <c r="L2999" s="44">
        <v>1177</v>
      </c>
      <c r="M2999" s="13" t="s">
        <v>26</v>
      </c>
      <c r="N2999" s="20" t="s">
        <v>369</v>
      </c>
      <c r="O2999" s="61">
        <v>4.6509</v>
      </c>
      <c r="P2999" s="46">
        <f>ROUND(O2999*L2999,2)</f>
        <v>5474.11</v>
      </c>
      <c r="Q2999" s="20">
        <f>IF(N2999="HKD",7.8,IF(N2999="CNY",6.4,1))</f>
        <v>1</v>
      </c>
      <c r="R2999" s="20">
        <f>+O2999/Q2999</f>
        <v>4.6509</v>
      </c>
      <c r="S2999" s="18">
        <f>+R2999*L2999</f>
        <v>5474.1093000000001</v>
      </c>
      <c r="T2999" s="17" t="s">
        <v>694</v>
      </c>
      <c r="U2999" s="19" t="s">
        <v>27</v>
      </c>
    </row>
    <row r="3000" spans="1:21">
      <c r="A3000" s="71" t="s">
        <v>6802</v>
      </c>
      <c r="B3000" s="11">
        <v>44687</v>
      </c>
      <c r="C3000" s="12">
        <v>44645</v>
      </c>
      <c r="D3000" s="13" t="s">
        <v>136</v>
      </c>
      <c r="E3000" s="13" t="s">
        <v>137</v>
      </c>
      <c r="G3000" s="10" t="s">
        <v>7188</v>
      </c>
      <c r="H3000" s="13" t="s">
        <v>4453</v>
      </c>
      <c r="I3000" s="13" t="s">
        <v>4454</v>
      </c>
      <c r="J3000" s="13" t="str">
        <f>+LEFT(U3000,4)</f>
        <v>ALM-</v>
      </c>
      <c r="K3000" s="13" t="s">
        <v>23</v>
      </c>
      <c r="L3000" s="44">
        <v>1187</v>
      </c>
      <c r="M3000" s="13" t="s">
        <v>26</v>
      </c>
      <c r="N3000" s="20" t="s">
        <v>369</v>
      </c>
      <c r="O3000" s="61">
        <v>4.6509</v>
      </c>
      <c r="P3000" s="46">
        <f>ROUND(O3000*L3000,2)</f>
        <v>5520.62</v>
      </c>
      <c r="Q3000" s="20">
        <f>IF(N3000="HKD",7.8,IF(N3000="CNY",6.4,1))</f>
        <v>1</v>
      </c>
      <c r="R3000" s="20">
        <f>+O3000/Q3000</f>
        <v>4.6509</v>
      </c>
      <c r="S3000" s="18">
        <f>+R3000*L3000</f>
        <v>5520.6183000000001</v>
      </c>
      <c r="T3000" s="17" t="s">
        <v>694</v>
      </c>
      <c r="U3000" s="19" t="s">
        <v>27</v>
      </c>
    </row>
    <row r="3001" spans="1:21">
      <c r="A3001" s="71" t="s">
        <v>6803</v>
      </c>
      <c r="B3001" s="11">
        <v>44687</v>
      </c>
      <c r="C3001" s="12">
        <v>44645</v>
      </c>
      <c r="D3001" s="13" t="s">
        <v>136</v>
      </c>
      <c r="E3001" s="13" t="s">
        <v>137</v>
      </c>
      <c r="G3001" s="10" t="s">
        <v>7188</v>
      </c>
      <c r="H3001" s="13" t="s">
        <v>5137</v>
      </c>
      <c r="I3001" s="13" t="s">
        <v>6236</v>
      </c>
      <c r="J3001" s="13" t="str">
        <f>+LEFT(U3001,4)</f>
        <v>ALM-</v>
      </c>
      <c r="K3001" s="13" t="s">
        <v>23</v>
      </c>
      <c r="L3001" s="44">
        <v>1140</v>
      </c>
      <c r="M3001" s="13" t="s">
        <v>26</v>
      </c>
      <c r="N3001" s="13" t="s">
        <v>369</v>
      </c>
      <c r="O3001" s="62">
        <v>4.6509</v>
      </c>
      <c r="P3001" s="46">
        <f>ROUND(O3001*L3001,2)</f>
        <v>5302.03</v>
      </c>
      <c r="Q3001" s="20">
        <f>IF(N3001="HKD",7.8,IF(N3001="CNY",6.4,1))</f>
        <v>1</v>
      </c>
      <c r="R3001" s="20">
        <f>+O3001/Q3001</f>
        <v>4.6509</v>
      </c>
      <c r="S3001" s="18">
        <f>+R3001*L3001</f>
        <v>5302.0259999999998</v>
      </c>
      <c r="T3001" s="17" t="s">
        <v>694</v>
      </c>
      <c r="U3001" s="19" t="s">
        <v>27</v>
      </c>
    </row>
    <row r="3002" spans="1:21">
      <c r="A3002" s="71" t="s">
        <v>6806</v>
      </c>
      <c r="B3002" s="11">
        <v>44687</v>
      </c>
      <c r="C3002" s="12">
        <v>44645</v>
      </c>
      <c r="D3002" s="13" t="s">
        <v>136</v>
      </c>
      <c r="E3002" s="13" t="s">
        <v>137</v>
      </c>
      <c r="G3002" s="10" t="s">
        <v>7188</v>
      </c>
      <c r="H3002" s="13" t="s">
        <v>869</v>
      </c>
      <c r="I3002" s="13" t="s">
        <v>870</v>
      </c>
      <c r="J3002" s="13" t="str">
        <f>+LEFT(U3002,4)</f>
        <v>ALM-</v>
      </c>
      <c r="K3002" s="13" t="s">
        <v>23</v>
      </c>
      <c r="L3002" s="44">
        <v>1180</v>
      </c>
      <c r="M3002" s="13" t="s">
        <v>26</v>
      </c>
      <c r="N3002" s="20" t="s">
        <v>369</v>
      </c>
      <c r="O3002" s="61">
        <v>4.6509</v>
      </c>
      <c r="P3002" s="46">
        <f>ROUND(O3002*L3002,2)</f>
        <v>5488.06</v>
      </c>
      <c r="Q3002" s="20">
        <f>IF(N3002="HKD",7.8,IF(N3002="CNY",6.4,1))</f>
        <v>1</v>
      </c>
      <c r="R3002" s="20">
        <f>+O3002/Q3002</f>
        <v>4.6509</v>
      </c>
      <c r="S3002" s="18">
        <f>+R3002*L3002</f>
        <v>5488.0619999999999</v>
      </c>
      <c r="T3002" s="17" t="s">
        <v>694</v>
      </c>
      <c r="U3002" s="19" t="s">
        <v>27</v>
      </c>
    </row>
    <row r="3003" spans="1:21">
      <c r="A3003" s="71" t="s">
        <v>6838</v>
      </c>
      <c r="B3003" s="11">
        <v>44687</v>
      </c>
      <c r="C3003" s="12">
        <v>44455</v>
      </c>
      <c r="D3003" s="13" t="s">
        <v>33</v>
      </c>
      <c r="E3003" s="13" t="s">
        <v>34</v>
      </c>
      <c r="G3003" s="10" t="s">
        <v>7209</v>
      </c>
      <c r="H3003" s="13" t="s">
        <v>199</v>
      </c>
      <c r="I3003" s="13" t="s">
        <v>200</v>
      </c>
      <c r="J3003" s="13" t="str">
        <f>+LEFT(U3003,4)</f>
        <v>SKU-</v>
      </c>
      <c r="K3003" s="13" t="s">
        <v>25</v>
      </c>
      <c r="L3003" s="44">
        <v>600</v>
      </c>
      <c r="M3003" s="13" t="s">
        <v>365</v>
      </c>
      <c r="N3003" s="20" t="s">
        <v>366</v>
      </c>
      <c r="O3003" s="61">
        <v>5.0862999999999996</v>
      </c>
      <c r="P3003" s="46">
        <f>ROUND(O3003*L3003,2)</f>
        <v>3051.78</v>
      </c>
      <c r="Q3003" s="20">
        <f>IF(N3003="HKD",7.8,IF(N3003="CNY",6.4,1))</f>
        <v>6.4</v>
      </c>
      <c r="R3003" s="20">
        <f>+O3003/Q3003</f>
        <v>0.79473437499999988</v>
      </c>
      <c r="S3003" s="18">
        <f>+R3003*L3003</f>
        <v>476.84062499999993</v>
      </c>
      <c r="T3003" s="17" t="s">
        <v>694</v>
      </c>
      <c r="U3003" s="19" t="s">
        <v>39</v>
      </c>
    </row>
    <row r="3004" spans="1:21">
      <c r="A3004" s="71" t="s">
        <v>6862</v>
      </c>
      <c r="B3004" s="11">
        <v>44687</v>
      </c>
      <c r="C3004" s="12">
        <v>44624</v>
      </c>
      <c r="D3004" s="13" t="s">
        <v>33</v>
      </c>
      <c r="E3004" s="13" t="s">
        <v>34</v>
      </c>
      <c r="G3004" s="10" t="s">
        <v>7230</v>
      </c>
      <c r="H3004" s="13" t="s">
        <v>1190</v>
      </c>
      <c r="I3004" s="13" t="s">
        <v>1204</v>
      </c>
      <c r="J3004" s="13" t="str">
        <f>+LEFT(U3004,4)</f>
        <v>STM-</v>
      </c>
      <c r="K3004" s="13" t="s">
        <v>7832</v>
      </c>
      <c r="L3004" s="44">
        <v>1050</v>
      </c>
      <c r="M3004" s="13" t="s">
        <v>365</v>
      </c>
      <c r="N3004" s="20" t="s">
        <v>366</v>
      </c>
      <c r="O3004" s="61">
        <v>6</v>
      </c>
      <c r="P3004" s="46">
        <f>ROUND(O3004*L3004,2)</f>
        <v>6300</v>
      </c>
      <c r="Q3004" s="20">
        <f>IF(N3004="HKD",7.8,IF(N3004="CNY",6.4,1))</f>
        <v>6.4</v>
      </c>
      <c r="R3004" s="20">
        <f>+O3004/Q3004</f>
        <v>0.9375</v>
      </c>
      <c r="S3004" s="18">
        <f>+R3004*L3004</f>
        <v>984.375</v>
      </c>
      <c r="T3004" s="17" t="s">
        <v>694</v>
      </c>
      <c r="U3004" s="19" t="s">
        <v>185</v>
      </c>
    </row>
    <row r="3005" spans="1:21">
      <c r="A3005" s="71" t="s">
        <v>6933</v>
      </c>
      <c r="B3005" s="11">
        <v>44687</v>
      </c>
      <c r="C3005" s="12">
        <v>44637</v>
      </c>
      <c r="D3005" s="13" t="s">
        <v>288</v>
      </c>
      <c r="E3005" s="13" t="s">
        <v>289</v>
      </c>
      <c r="G3005" s="10" t="s">
        <v>7268</v>
      </c>
      <c r="H3005" s="13" t="s">
        <v>772</v>
      </c>
      <c r="I3005" s="13" t="s">
        <v>773</v>
      </c>
      <c r="J3005" s="13" t="str">
        <f>+LEFT(U3005,4)</f>
        <v>SWF-</v>
      </c>
      <c r="K3005" s="13" t="s">
        <v>23</v>
      </c>
      <c r="L3005" s="44">
        <v>114.9</v>
      </c>
      <c r="M3005" s="13" t="s">
        <v>26</v>
      </c>
      <c r="N3005" s="20" t="s">
        <v>366</v>
      </c>
      <c r="O3005" s="61">
        <v>13.75</v>
      </c>
      <c r="P3005" s="46">
        <f>ROUND(O3005*L3005,2)</f>
        <v>1579.88</v>
      </c>
      <c r="Q3005" s="20">
        <f>IF(N3005="HKD",7.8,IF(N3005="CNY",6.4,1))</f>
        <v>6.4</v>
      </c>
      <c r="R3005" s="20">
        <f>+O3005/Q3005</f>
        <v>2.1484375</v>
      </c>
      <c r="S3005" s="18">
        <f>+R3005*L3005</f>
        <v>246.85546875</v>
      </c>
      <c r="T3005" s="17" t="s">
        <v>694</v>
      </c>
      <c r="U3005" s="19" t="s">
        <v>355</v>
      </c>
    </row>
    <row r="3006" spans="1:21">
      <c r="A3006" s="71" t="s">
        <v>7007</v>
      </c>
      <c r="B3006" s="11">
        <v>44687</v>
      </c>
      <c r="C3006" s="12">
        <v>44348</v>
      </c>
      <c r="D3006" s="13" t="s">
        <v>1301</v>
      </c>
      <c r="E3006" s="13" t="s">
        <v>1305</v>
      </c>
      <c r="G3006" s="10" t="s">
        <v>7296</v>
      </c>
      <c r="H3006" s="13" t="s">
        <v>7830</v>
      </c>
      <c r="I3006" s="13" t="s">
        <v>7831</v>
      </c>
      <c r="J3006" s="13" t="str">
        <f>+LEFT(U3006,4)</f>
        <v>PROB</v>
      </c>
      <c r="K3006" s="13" t="s">
        <v>23</v>
      </c>
      <c r="L3006" s="44">
        <v>528</v>
      </c>
      <c r="M3006" s="13" t="s">
        <v>365</v>
      </c>
      <c r="N3006" s="20" t="s">
        <v>366</v>
      </c>
      <c r="O3006" s="61">
        <v>146.01769999999999</v>
      </c>
      <c r="P3006" s="46">
        <f>ROUND(O3006*L3006,2)</f>
        <v>77097.350000000006</v>
      </c>
      <c r="Q3006" s="20">
        <f>IF(N3006="HKD",7.8,IF(N3006="CNY",6.4,1))</f>
        <v>6.4</v>
      </c>
      <c r="R3006" s="20">
        <f>+O3006/Q3006</f>
        <v>22.815265624999999</v>
      </c>
      <c r="S3006" s="18">
        <f>+R3006*L3006</f>
        <v>12046.46025</v>
      </c>
      <c r="T3006" s="17" t="s">
        <v>694</v>
      </c>
      <c r="U3006" s="19" t="s">
        <v>1300</v>
      </c>
    </row>
    <row r="3007" spans="1:21">
      <c r="A3007" s="71" t="s">
        <v>7007</v>
      </c>
      <c r="B3007" s="11">
        <v>44687</v>
      </c>
      <c r="C3007" s="12">
        <v>44348</v>
      </c>
      <c r="D3007" s="13" t="s">
        <v>1301</v>
      </c>
      <c r="E3007" s="13" t="s">
        <v>1305</v>
      </c>
      <c r="G3007" s="10" t="s">
        <v>7297</v>
      </c>
      <c r="H3007" s="13" t="s">
        <v>7830</v>
      </c>
      <c r="I3007" s="13" t="s">
        <v>7831</v>
      </c>
      <c r="J3007" s="13" t="str">
        <f>+LEFT(U3007,4)</f>
        <v>PROB</v>
      </c>
      <c r="K3007" s="13" t="s">
        <v>23</v>
      </c>
      <c r="L3007" s="44">
        <v>480</v>
      </c>
      <c r="M3007" s="13" t="s">
        <v>365</v>
      </c>
      <c r="N3007" s="20" t="s">
        <v>366</v>
      </c>
      <c r="O3007" s="61">
        <v>146.01769999999999</v>
      </c>
      <c r="P3007" s="46">
        <f>ROUND(O3007*L3007,2)</f>
        <v>70088.5</v>
      </c>
      <c r="Q3007" s="20">
        <f>IF(N3007="HKD",7.8,IF(N3007="CNY",6.4,1))</f>
        <v>6.4</v>
      </c>
      <c r="R3007" s="20">
        <f>+O3007/Q3007</f>
        <v>22.815265624999999</v>
      </c>
      <c r="S3007" s="18">
        <f>+R3007*L3007</f>
        <v>10951.327499999999</v>
      </c>
      <c r="T3007" s="17" t="s">
        <v>694</v>
      </c>
      <c r="U3007" s="19" t="s">
        <v>1300</v>
      </c>
    </row>
    <row r="3008" spans="1:21">
      <c r="A3008" s="71" t="s">
        <v>1948</v>
      </c>
      <c r="B3008" s="11">
        <v>44687</v>
      </c>
      <c r="C3008" s="12">
        <v>44452</v>
      </c>
      <c r="D3008" s="13" t="s">
        <v>1301</v>
      </c>
      <c r="E3008" s="13" t="s">
        <v>1305</v>
      </c>
      <c r="G3008" s="10" t="s">
        <v>7299</v>
      </c>
      <c r="H3008" s="13" t="s">
        <v>1288</v>
      </c>
      <c r="I3008" s="13" t="s">
        <v>1299</v>
      </c>
      <c r="J3008" s="13" t="str">
        <f>+LEFT(U3008,4)</f>
        <v>PROB</v>
      </c>
      <c r="K3008" s="13" t="s">
        <v>23</v>
      </c>
      <c r="L3008" s="44">
        <v>6</v>
      </c>
      <c r="M3008" s="13" t="s">
        <v>365</v>
      </c>
      <c r="N3008" s="20" t="s">
        <v>366</v>
      </c>
      <c r="O3008" s="61">
        <v>152.2124</v>
      </c>
      <c r="P3008" s="46">
        <f>ROUND(O3008*L3008,2)</f>
        <v>913.27</v>
      </c>
      <c r="Q3008" s="20">
        <f>IF(N3008="HKD",7.8,IF(N3008="CNY",6.4,1))</f>
        <v>6.4</v>
      </c>
      <c r="R3008" s="20">
        <f>+O3008/Q3008</f>
        <v>23.7831875</v>
      </c>
      <c r="S3008" s="18">
        <f>+R3008*L3008</f>
        <v>142.69912500000001</v>
      </c>
      <c r="T3008" s="17" t="s">
        <v>694</v>
      </c>
      <c r="U3008" s="19" t="s">
        <v>1300</v>
      </c>
    </row>
    <row r="3009" spans="1:21">
      <c r="A3009" s="71" t="s">
        <v>1948</v>
      </c>
      <c r="B3009" s="11">
        <v>44687</v>
      </c>
      <c r="C3009" s="12">
        <v>44452</v>
      </c>
      <c r="D3009" s="13" t="s">
        <v>1301</v>
      </c>
      <c r="E3009" s="13" t="s">
        <v>1305</v>
      </c>
      <c r="G3009" s="10" t="s">
        <v>7299</v>
      </c>
      <c r="H3009" s="13" t="s">
        <v>1288</v>
      </c>
      <c r="I3009" s="13" t="s">
        <v>1299</v>
      </c>
      <c r="J3009" s="13" t="str">
        <f>+LEFT(U3009,4)</f>
        <v>PROB</v>
      </c>
      <c r="K3009" s="13" t="s">
        <v>23</v>
      </c>
      <c r="L3009" s="44">
        <v>1210</v>
      </c>
      <c r="M3009" s="13" t="s">
        <v>365</v>
      </c>
      <c r="N3009" s="20" t="s">
        <v>366</v>
      </c>
      <c r="O3009" s="61">
        <v>152.2124</v>
      </c>
      <c r="P3009" s="46">
        <f>ROUND(O3009*L3009,2)</f>
        <v>184177</v>
      </c>
      <c r="Q3009" s="20">
        <f>IF(N3009="HKD",7.8,IF(N3009="CNY",6.4,1))</f>
        <v>6.4</v>
      </c>
      <c r="R3009" s="20">
        <f>+O3009/Q3009</f>
        <v>23.7831875</v>
      </c>
      <c r="S3009" s="18">
        <f>+R3009*L3009</f>
        <v>28777.656875000001</v>
      </c>
      <c r="T3009" s="17" t="s">
        <v>694</v>
      </c>
      <c r="U3009" s="19" t="s">
        <v>1300</v>
      </c>
    </row>
    <row r="3010" spans="1:21">
      <c r="A3010" s="71" t="s">
        <v>6314</v>
      </c>
      <c r="B3010" s="11">
        <v>44688</v>
      </c>
      <c r="C3010" s="12">
        <v>44657</v>
      </c>
      <c r="D3010" s="13" t="s">
        <v>420</v>
      </c>
      <c r="E3010" s="13" t="s">
        <v>421</v>
      </c>
      <c r="G3010" s="10" t="s">
        <v>7021</v>
      </c>
      <c r="H3010" s="13" t="s">
        <v>2563</v>
      </c>
      <c r="I3010" s="13" t="s">
        <v>2564</v>
      </c>
      <c r="J3010" s="13" t="str">
        <f>+LEFT(U3010,4)</f>
        <v>SSM-</v>
      </c>
      <c r="K3010" s="13" t="s">
        <v>23</v>
      </c>
      <c r="L3010" s="44">
        <v>14629</v>
      </c>
      <c r="M3010" s="13" t="s">
        <v>26</v>
      </c>
      <c r="N3010" s="20" t="s">
        <v>366</v>
      </c>
      <c r="O3010" s="61">
        <v>13.5398</v>
      </c>
      <c r="P3010" s="46">
        <f>ROUND(O3010*L3010,2)</f>
        <v>198073.73</v>
      </c>
      <c r="Q3010" s="20">
        <f>IF(N3010="HKD",7.8,IF(N3010="CNY",6.4,1))</f>
        <v>6.4</v>
      </c>
      <c r="R3010" s="20">
        <f>+O3010/Q3010</f>
        <v>2.1155937499999999</v>
      </c>
      <c r="S3010" s="18">
        <f>+R3010*L3010</f>
        <v>30949.020968749999</v>
      </c>
      <c r="T3010" s="17" t="s">
        <v>694</v>
      </c>
      <c r="U3010" s="19" t="s">
        <v>232</v>
      </c>
    </row>
    <row r="3011" spans="1:21">
      <c r="A3011" s="71" t="s">
        <v>5206</v>
      </c>
      <c r="B3011" s="11">
        <v>44688</v>
      </c>
      <c r="C3011" s="12">
        <v>44657</v>
      </c>
      <c r="D3011" s="13" t="s">
        <v>420</v>
      </c>
      <c r="E3011" s="13" t="s">
        <v>421</v>
      </c>
      <c r="G3011" s="10" t="s">
        <v>7021</v>
      </c>
      <c r="H3011" s="13" t="s">
        <v>422</v>
      </c>
      <c r="I3011" s="13" t="s">
        <v>423</v>
      </c>
      <c r="J3011" s="13" t="str">
        <f>+LEFT(U3011,4)</f>
        <v>SSM-</v>
      </c>
      <c r="K3011" s="13" t="s">
        <v>23</v>
      </c>
      <c r="L3011" s="44">
        <v>40810</v>
      </c>
      <c r="M3011" s="13" t="s">
        <v>26</v>
      </c>
      <c r="N3011" s="20" t="s">
        <v>366</v>
      </c>
      <c r="O3011" s="61">
        <v>13.5398</v>
      </c>
      <c r="P3011" s="46">
        <f>ROUND(O3011*L3011,2)</f>
        <v>552559.24</v>
      </c>
      <c r="Q3011" s="20">
        <f>IF(N3011="HKD",7.8,IF(N3011="CNY",6.4,1))</f>
        <v>6.4</v>
      </c>
      <c r="R3011" s="20">
        <f>+O3011/Q3011</f>
        <v>2.1155937499999999</v>
      </c>
      <c r="S3011" s="18">
        <f>+R3011*L3011</f>
        <v>86337.380937499998</v>
      </c>
      <c r="T3011" s="17" t="s">
        <v>694</v>
      </c>
      <c r="U3011" s="19" t="s">
        <v>232</v>
      </c>
    </row>
    <row r="3012" spans="1:21">
      <c r="A3012" s="71" t="s">
        <v>6316</v>
      </c>
      <c r="B3012" s="11">
        <v>44688</v>
      </c>
      <c r="C3012" s="12">
        <v>44672</v>
      </c>
      <c r="D3012" s="13" t="s">
        <v>4625</v>
      </c>
      <c r="E3012" s="13" t="s">
        <v>4626</v>
      </c>
      <c r="G3012" s="10" t="s">
        <v>7023</v>
      </c>
      <c r="H3012" s="13" t="s">
        <v>1059</v>
      </c>
      <c r="I3012" s="13" t="s">
        <v>1060</v>
      </c>
      <c r="J3012" s="13" t="str">
        <f>+LEFT(U3012,4)</f>
        <v>SSM-</v>
      </c>
      <c r="K3012" s="13" t="s">
        <v>23</v>
      </c>
      <c r="L3012" s="44">
        <v>48970</v>
      </c>
      <c r="M3012" s="13" t="s">
        <v>26</v>
      </c>
      <c r="N3012" s="20" t="s">
        <v>366</v>
      </c>
      <c r="O3012" s="61">
        <v>8.4070999999999998</v>
      </c>
      <c r="P3012" s="46">
        <f>ROUND(O3012*L3012,2)</f>
        <v>411695.69</v>
      </c>
      <c r="Q3012" s="20">
        <f>IF(N3012="HKD",7.8,IF(N3012="CNY",6.4,1))</f>
        <v>6.4</v>
      </c>
      <c r="R3012" s="20">
        <f>+O3012/Q3012</f>
        <v>1.313609375</v>
      </c>
      <c r="S3012" s="18">
        <f>+R3012*L3012</f>
        <v>64327.451093750002</v>
      </c>
      <c r="T3012" s="17" t="s">
        <v>694</v>
      </c>
      <c r="U3012" s="19" t="s">
        <v>232</v>
      </c>
    </row>
    <row r="3013" spans="1:21">
      <c r="A3013" s="71" t="s">
        <v>6427</v>
      </c>
      <c r="B3013" s="11">
        <v>44688</v>
      </c>
      <c r="C3013" s="12">
        <v>44670</v>
      </c>
      <c r="D3013" s="13" t="s">
        <v>288</v>
      </c>
      <c r="E3013" s="13" t="s">
        <v>289</v>
      </c>
      <c r="G3013" s="10" t="s">
        <v>7057</v>
      </c>
      <c r="H3013" s="13" t="s">
        <v>1120</v>
      </c>
      <c r="I3013" s="13" t="s">
        <v>1121</v>
      </c>
      <c r="J3013" s="13" t="str">
        <f>+LEFT(U3013,4)</f>
        <v>BAG-</v>
      </c>
      <c r="K3013" s="13" t="s">
        <v>23</v>
      </c>
      <c r="L3013" s="44">
        <v>1000</v>
      </c>
      <c r="M3013" s="13" t="s">
        <v>365</v>
      </c>
      <c r="N3013" s="20" t="s">
        <v>366</v>
      </c>
      <c r="O3013" s="61">
        <v>0.14000000000000001</v>
      </c>
      <c r="P3013" s="46">
        <f>ROUND(O3013*L3013,2)</f>
        <v>140</v>
      </c>
      <c r="Q3013" s="20">
        <f>IF(N3013="HKD",7.8,IF(N3013="CNY",6.4,1))</f>
        <v>6.4</v>
      </c>
      <c r="R3013" s="20">
        <f>+O3013/Q3013</f>
        <v>2.1875000000000002E-2</v>
      </c>
      <c r="S3013" s="18">
        <f>+R3013*L3013</f>
        <v>21.875000000000004</v>
      </c>
      <c r="T3013" s="17" t="s">
        <v>694</v>
      </c>
      <c r="U3013" s="19" t="s">
        <v>164</v>
      </c>
    </row>
    <row r="3014" spans="1:21">
      <c r="A3014" s="71" t="s">
        <v>6427</v>
      </c>
      <c r="B3014" s="11">
        <v>44688</v>
      </c>
      <c r="C3014" s="12">
        <v>44670</v>
      </c>
      <c r="D3014" s="13" t="s">
        <v>288</v>
      </c>
      <c r="E3014" s="13" t="s">
        <v>289</v>
      </c>
      <c r="G3014" s="10" t="s">
        <v>7058</v>
      </c>
      <c r="H3014" s="13" t="s">
        <v>1120</v>
      </c>
      <c r="I3014" s="13" t="s">
        <v>1121</v>
      </c>
      <c r="J3014" s="13" t="str">
        <f>+LEFT(U3014,4)</f>
        <v>BAG-</v>
      </c>
      <c r="K3014" s="13" t="s">
        <v>23</v>
      </c>
      <c r="L3014" s="44">
        <v>-1000</v>
      </c>
      <c r="M3014" s="13" t="s">
        <v>365</v>
      </c>
      <c r="N3014" s="20" t="s">
        <v>366</v>
      </c>
      <c r="O3014" s="61">
        <v>0.14000000000000001</v>
      </c>
      <c r="P3014" s="46">
        <f>ROUND(O3014*L3014,2)</f>
        <v>-140</v>
      </c>
      <c r="Q3014" s="20">
        <f>IF(N3014="HKD",7.8,IF(N3014="CNY",6.4,1))</f>
        <v>6.4</v>
      </c>
      <c r="R3014" s="20">
        <f>+O3014/Q3014</f>
        <v>2.1875000000000002E-2</v>
      </c>
      <c r="S3014" s="18">
        <f>+R3014*L3014</f>
        <v>-21.875000000000004</v>
      </c>
      <c r="T3014" s="17" t="s">
        <v>694</v>
      </c>
      <c r="U3014" s="19" t="s">
        <v>164</v>
      </c>
    </row>
    <row r="3015" spans="1:21">
      <c r="A3015" s="71" t="s">
        <v>6441</v>
      </c>
      <c r="B3015" s="11">
        <v>44688</v>
      </c>
      <c r="C3015" s="12">
        <v>44663</v>
      </c>
      <c r="D3015" s="13" t="s">
        <v>7008</v>
      </c>
      <c r="E3015" s="13" t="s">
        <v>7009</v>
      </c>
      <c r="G3015" s="10" t="s">
        <v>7065</v>
      </c>
      <c r="H3015" s="13" t="s">
        <v>7414</v>
      </c>
      <c r="I3015" s="13" t="s">
        <v>7415</v>
      </c>
      <c r="J3015" s="13" t="str">
        <f>+LEFT(U3015,4)</f>
        <v>SWF-</v>
      </c>
      <c r="K3015" s="13" t="s">
        <v>23</v>
      </c>
      <c r="L3015" s="44">
        <v>7575</v>
      </c>
      <c r="M3015" s="13" t="s">
        <v>365</v>
      </c>
      <c r="N3015" s="13" t="s">
        <v>366</v>
      </c>
      <c r="O3015" s="62">
        <v>0.2</v>
      </c>
      <c r="P3015" s="46">
        <f>ROUND(O3015*L3015,2)</f>
        <v>1515</v>
      </c>
      <c r="Q3015" s="20">
        <f>IF(N3015="HKD",7.8,IF(N3015="CNY",6.4,1))</f>
        <v>6.4</v>
      </c>
      <c r="R3015" s="20">
        <f>+O3015/Q3015</f>
        <v>3.125E-2</v>
      </c>
      <c r="S3015" s="18">
        <f>+R3015*L3015</f>
        <v>236.71875</v>
      </c>
      <c r="T3015" s="17" t="s">
        <v>694</v>
      </c>
      <c r="U3015" s="19" t="s">
        <v>355</v>
      </c>
    </row>
    <row r="3016" spans="1:21">
      <c r="A3016" s="71" t="s">
        <v>6442</v>
      </c>
      <c r="B3016" s="11">
        <v>44688</v>
      </c>
      <c r="C3016" s="12">
        <v>44663</v>
      </c>
      <c r="D3016" s="13" t="s">
        <v>7008</v>
      </c>
      <c r="E3016" s="13" t="s">
        <v>7009</v>
      </c>
      <c r="G3016" s="10" t="s">
        <v>7065</v>
      </c>
      <c r="H3016" s="13" t="s">
        <v>7416</v>
      </c>
      <c r="I3016" s="13" t="s">
        <v>7417</v>
      </c>
      <c r="J3016" s="13" t="str">
        <f>+LEFT(U3016,4)</f>
        <v>SWF-</v>
      </c>
      <c r="K3016" s="13" t="s">
        <v>23</v>
      </c>
      <c r="L3016" s="44">
        <v>6868</v>
      </c>
      <c r="M3016" s="13" t="s">
        <v>365</v>
      </c>
      <c r="N3016" s="20" t="s">
        <v>366</v>
      </c>
      <c r="O3016" s="61">
        <v>0.21</v>
      </c>
      <c r="P3016" s="46">
        <f>ROUND(O3016*L3016,2)</f>
        <v>1442.28</v>
      </c>
      <c r="Q3016" s="20">
        <f>IF(N3016="HKD",7.8,IF(N3016="CNY",6.4,1))</f>
        <v>6.4</v>
      </c>
      <c r="R3016" s="20">
        <f>+O3016/Q3016</f>
        <v>3.2812499999999994E-2</v>
      </c>
      <c r="S3016" s="18">
        <f>+R3016*L3016</f>
        <v>225.35624999999996</v>
      </c>
      <c r="T3016" s="17" t="s">
        <v>694</v>
      </c>
      <c r="U3016" s="19" t="s">
        <v>355</v>
      </c>
    </row>
    <row r="3017" spans="1:21">
      <c r="A3017" s="71" t="s">
        <v>6468</v>
      </c>
      <c r="B3017" s="11">
        <v>44688</v>
      </c>
      <c r="C3017" s="12">
        <v>44663</v>
      </c>
      <c r="D3017" s="13" t="s">
        <v>7008</v>
      </c>
      <c r="E3017" s="13" t="s">
        <v>7009</v>
      </c>
      <c r="G3017" s="10" t="s">
        <v>7065</v>
      </c>
      <c r="H3017" s="13" t="s">
        <v>7442</v>
      </c>
      <c r="I3017" s="13" t="s">
        <v>7443</v>
      </c>
      <c r="J3017" s="13" t="str">
        <f>+LEFT(U3017,4)</f>
        <v>SWF-</v>
      </c>
      <c r="K3017" s="13" t="s">
        <v>23</v>
      </c>
      <c r="L3017" s="44">
        <v>3030</v>
      </c>
      <c r="M3017" s="13" t="s">
        <v>365</v>
      </c>
      <c r="N3017" s="20" t="s">
        <v>366</v>
      </c>
      <c r="O3017" s="61">
        <v>0.29199999999999998</v>
      </c>
      <c r="P3017" s="46">
        <f>ROUND(O3017*L3017,2)</f>
        <v>884.76</v>
      </c>
      <c r="Q3017" s="20">
        <f>IF(N3017="HKD",7.8,IF(N3017="CNY",6.4,1))</f>
        <v>6.4</v>
      </c>
      <c r="R3017" s="20">
        <f>+O3017/Q3017</f>
        <v>4.5624999999999992E-2</v>
      </c>
      <c r="S3017" s="18">
        <f>+R3017*L3017</f>
        <v>138.24374999999998</v>
      </c>
      <c r="T3017" s="17" t="s">
        <v>694</v>
      </c>
      <c r="U3017" s="19" t="s">
        <v>355</v>
      </c>
    </row>
    <row r="3018" spans="1:21">
      <c r="A3018" s="71" t="s">
        <v>3790</v>
      </c>
      <c r="B3018" s="47">
        <v>44688</v>
      </c>
      <c r="C3018" s="12">
        <v>44581</v>
      </c>
      <c r="D3018" s="40" t="s">
        <v>28</v>
      </c>
      <c r="E3018" s="13" t="s">
        <v>29</v>
      </c>
      <c r="G3018" s="10" t="s">
        <v>7159</v>
      </c>
      <c r="H3018" s="13" t="s">
        <v>2758</v>
      </c>
      <c r="I3018" s="13" t="s">
        <v>2759</v>
      </c>
      <c r="J3018" s="13" t="str">
        <f>+LEFT(U3018,4)</f>
        <v>LID-</v>
      </c>
      <c r="K3018" s="40" t="s">
        <v>1326</v>
      </c>
      <c r="L3018" s="52">
        <v>237</v>
      </c>
      <c r="M3018" s="13" t="s">
        <v>365</v>
      </c>
      <c r="N3018" s="39" t="s">
        <v>366</v>
      </c>
      <c r="O3018" s="56">
        <v>3.42</v>
      </c>
      <c r="P3018" s="46">
        <f>ROUND(O3018*L3018,2)</f>
        <v>810.54</v>
      </c>
      <c r="Q3018" s="20">
        <f>IF(N3018="HKD",7.8,IF(N3018="CNY",6.4,1))</f>
        <v>6.4</v>
      </c>
      <c r="R3018" s="20">
        <f>+O3018/Q3018</f>
        <v>0.53437499999999993</v>
      </c>
      <c r="S3018" s="18">
        <f>+R3018*L3018</f>
        <v>126.64687499999998</v>
      </c>
      <c r="T3018" s="17" t="s">
        <v>694</v>
      </c>
      <c r="U3018" s="40" t="s">
        <v>30</v>
      </c>
    </row>
    <row r="3019" spans="1:21">
      <c r="A3019" s="71" t="s">
        <v>6700</v>
      </c>
      <c r="B3019" s="11">
        <v>44688</v>
      </c>
      <c r="C3019" s="12">
        <v>44624</v>
      </c>
      <c r="D3019" s="13" t="s">
        <v>28</v>
      </c>
      <c r="E3019" s="13" t="s">
        <v>29</v>
      </c>
      <c r="G3019" s="10" t="s">
        <v>7159</v>
      </c>
      <c r="H3019" s="13" t="s">
        <v>2758</v>
      </c>
      <c r="I3019" s="13" t="s">
        <v>2759</v>
      </c>
      <c r="J3019" s="13" t="str">
        <f>+LEFT(U3019,4)</f>
        <v>LID-</v>
      </c>
      <c r="K3019" s="13" t="s">
        <v>1326</v>
      </c>
      <c r="L3019" s="44">
        <v>766</v>
      </c>
      <c r="M3019" s="13" t="s">
        <v>365</v>
      </c>
      <c r="N3019" s="20" t="s">
        <v>366</v>
      </c>
      <c r="O3019" s="61">
        <v>3.42</v>
      </c>
      <c r="P3019" s="46">
        <f>ROUND(O3019*L3019,2)</f>
        <v>2619.7199999999998</v>
      </c>
      <c r="Q3019" s="20">
        <f>IF(N3019="HKD",7.8,IF(N3019="CNY",6.4,1))</f>
        <v>6.4</v>
      </c>
      <c r="R3019" s="20">
        <f>+O3019/Q3019</f>
        <v>0.53437499999999993</v>
      </c>
      <c r="S3019" s="18">
        <f>+R3019*L3019</f>
        <v>409.33124999999995</v>
      </c>
      <c r="T3019" s="17" t="s">
        <v>694</v>
      </c>
      <c r="U3019" s="19" t="s">
        <v>30</v>
      </c>
    </row>
    <row r="3020" spans="1:21">
      <c r="A3020" s="71" t="s">
        <v>3855</v>
      </c>
      <c r="B3020" s="11">
        <v>44688</v>
      </c>
      <c r="C3020" s="12">
        <v>44581</v>
      </c>
      <c r="D3020" s="13" t="s">
        <v>28</v>
      </c>
      <c r="E3020" s="13" t="s">
        <v>29</v>
      </c>
      <c r="G3020" s="10" t="s">
        <v>7159</v>
      </c>
      <c r="H3020" s="13" t="s">
        <v>2772</v>
      </c>
      <c r="I3020" s="13" t="s">
        <v>2773</v>
      </c>
      <c r="J3020" s="13" t="str">
        <f>+LEFT(U3020,4)</f>
        <v>LID-</v>
      </c>
      <c r="K3020" s="13" t="s">
        <v>1326</v>
      </c>
      <c r="L3020" s="44">
        <v>62</v>
      </c>
      <c r="M3020" s="13" t="s">
        <v>365</v>
      </c>
      <c r="N3020" s="20" t="s">
        <v>366</v>
      </c>
      <c r="O3020" s="61">
        <v>3.92</v>
      </c>
      <c r="P3020" s="46">
        <f>ROUND(O3020*L3020,2)</f>
        <v>243.04</v>
      </c>
      <c r="Q3020" s="20">
        <f>IF(N3020="HKD",7.8,IF(N3020="CNY",6.4,1))</f>
        <v>6.4</v>
      </c>
      <c r="R3020" s="20">
        <f>+O3020/Q3020</f>
        <v>0.61249999999999993</v>
      </c>
      <c r="S3020" s="18">
        <f>+R3020*L3020</f>
        <v>37.974999999999994</v>
      </c>
      <c r="T3020" s="17" t="s">
        <v>694</v>
      </c>
      <c r="U3020" s="19" t="s">
        <v>30</v>
      </c>
    </row>
    <row r="3021" spans="1:21">
      <c r="A3021" s="71" t="s">
        <v>6756</v>
      </c>
      <c r="B3021" s="11">
        <v>44688</v>
      </c>
      <c r="C3021" s="12">
        <v>44624</v>
      </c>
      <c r="D3021" s="13" t="s">
        <v>28</v>
      </c>
      <c r="E3021" s="13" t="s">
        <v>29</v>
      </c>
      <c r="G3021" s="10" t="s">
        <v>7159</v>
      </c>
      <c r="H3021" s="13" t="s">
        <v>2772</v>
      </c>
      <c r="I3021" s="13" t="s">
        <v>2773</v>
      </c>
      <c r="J3021" s="13" t="str">
        <f>+LEFT(U3021,4)</f>
        <v>LID-</v>
      </c>
      <c r="K3021" s="13" t="s">
        <v>1326</v>
      </c>
      <c r="L3021" s="44">
        <v>498</v>
      </c>
      <c r="M3021" s="13" t="s">
        <v>365</v>
      </c>
      <c r="N3021" s="20" t="s">
        <v>366</v>
      </c>
      <c r="O3021" s="61">
        <v>3.92</v>
      </c>
      <c r="P3021" s="46">
        <f>ROUND(O3021*L3021,2)</f>
        <v>1952.16</v>
      </c>
      <c r="Q3021" s="20">
        <f>IF(N3021="HKD",7.8,IF(N3021="CNY",6.4,1))</f>
        <v>6.4</v>
      </c>
      <c r="R3021" s="20">
        <f>+O3021/Q3021</f>
        <v>0.61249999999999993</v>
      </c>
      <c r="S3021" s="18">
        <f>+R3021*L3021</f>
        <v>305.02499999999998</v>
      </c>
      <c r="T3021" s="17" t="s">
        <v>694</v>
      </c>
      <c r="U3021" s="19" t="s">
        <v>30</v>
      </c>
    </row>
    <row r="3022" spans="1:21">
      <c r="A3022" s="71" t="s">
        <v>5605</v>
      </c>
      <c r="B3022" s="11">
        <v>44688</v>
      </c>
      <c r="C3022" s="12">
        <v>44620</v>
      </c>
      <c r="D3022" s="13" t="s">
        <v>136</v>
      </c>
      <c r="E3022" s="13" t="s">
        <v>137</v>
      </c>
      <c r="G3022" s="10" t="s">
        <v>7188</v>
      </c>
      <c r="H3022" s="13" t="s">
        <v>723</v>
      </c>
      <c r="I3022" s="13" t="s">
        <v>724</v>
      </c>
      <c r="J3022" s="13" t="str">
        <f>+LEFT(U3022,4)</f>
        <v>ALM-</v>
      </c>
      <c r="K3022" s="13" t="s">
        <v>23</v>
      </c>
      <c r="L3022" s="44">
        <v>1218</v>
      </c>
      <c r="M3022" s="13" t="s">
        <v>26</v>
      </c>
      <c r="N3022" s="20" t="s">
        <v>369</v>
      </c>
      <c r="O3022" s="61">
        <v>4.4078999999999997</v>
      </c>
      <c r="P3022" s="46">
        <f>ROUND(O3022*L3022,2)</f>
        <v>5368.82</v>
      </c>
      <c r="Q3022" s="20">
        <f>IF(N3022="HKD",7.8,IF(N3022="CNY",6.4,1))</f>
        <v>1</v>
      </c>
      <c r="R3022" s="20">
        <f>+O3022/Q3022</f>
        <v>4.4078999999999997</v>
      </c>
      <c r="S3022" s="18">
        <f>+R3022*L3022</f>
        <v>5368.8221999999996</v>
      </c>
      <c r="T3022" s="17" t="s">
        <v>694</v>
      </c>
      <c r="U3022" s="19" t="s">
        <v>27</v>
      </c>
    </row>
    <row r="3023" spans="1:21">
      <c r="A3023" s="71" t="s">
        <v>6804</v>
      </c>
      <c r="B3023" s="11">
        <v>44688</v>
      </c>
      <c r="C3023" s="12">
        <v>44645</v>
      </c>
      <c r="D3023" s="13" t="s">
        <v>136</v>
      </c>
      <c r="E3023" s="13" t="s">
        <v>137</v>
      </c>
      <c r="G3023" s="10" t="s">
        <v>7188</v>
      </c>
      <c r="H3023" s="13" t="s">
        <v>7687</v>
      </c>
      <c r="I3023" s="13" t="s">
        <v>7688</v>
      </c>
      <c r="J3023" s="13" t="str">
        <f>+LEFT(U3023,4)</f>
        <v>ALM-</v>
      </c>
      <c r="K3023" s="13" t="s">
        <v>23</v>
      </c>
      <c r="L3023" s="44">
        <v>1220</v>
      </c>
      <c r="M3023" s="13" t="s">
        <v>26</v>
      </c>
      <c r="N3023" s="13" t="s">
        <v>369</v>
      </c>
      <c r="O3023" s="62">
        <v>4.6509</v>
      </c>
      <c r="P3023" s="46">
        <f>ROUND(O3023*L3023,2)</f>
        <v>5674.1</v>
      </c>
      <c r="Q3023" s="20">
        <f>IF(N3023="HKD",7.8,IF(N3023="CNY",6.4,1))</f>
        <v>1</v>
      </c>
      <c r="R3023" s="20">
        <f>+O3023/Q3023</f>
        <v>4.6509</v>
      </c>
      <c r="S3023" s="18">
        <f>+R3023*L3023</f>
        <v>5674.098</v>
      </c>
      <c r="T3023" s="17" t="s">
        <v>694</v>
      </c>
      <c r="U3023" s="19" t="s">
        <v>27</v>
      </c>
    </row>
    <row r="3024" spans="1:21">
      <c r="A3024" s="71" t="s">
        <v>6841</v>
      </c>
      <c r="B3024" s="11">
        <v>44688</v>
      </c>
      <c r="C3024" s="12">
        <v>44604</v>
      </c>
      <c r="D3024" s="13" t="s">
        <v>40</v>
      </c>
      <c r="E3024" s="13" t="s">
        <v>41</v>
      </c>
      <c r="G3024" s="10" t="s">
        <v>7213</v>
      </c>
      <c r="H3024" s="13" t="s">
        <v>192</v>
      </c>
      <c r="I3024" s="13" t="s">
        <v>193</v>
      </c>
      <c r="J3024" s="13" t="str">
        <f>+LEFT(U3024,4)</f>
        <v>KNOB</v>
      </c>
      <c r="K3024" s="13" t="s">
        <v>23</v>
      </c>
      <c r="L3024" s="44">
        <v>4520</v>
      </c>
      <c r="M3024" s="13" t="s">
        <v>365</v>
      </c>
      <c r="N3024" s="20" t="s">
        <v>366</v>
      </c>
      <c r="O3024" s="61">
        <v>5.0999999999999996</v>
      </c>
      <c r="P3024" s="46">
        <f>ROUND(O3024*L3024,2)</f>
        <v>23052</v>
      </c>
      <c r="Q3024" s="20">
        <f>IF(N3024="HKD",7.8,IF(N3024="CNY",6.4,1))</f>
        <v>6.4</v>
      </c>
      <c r="R3024" s="20">
        <f>+O3024/Q3024</f>
        <v>0.79687499999999989</v>
      </c>
      <c r="S3024" s="18">
        <f>+R3024*L3024</f>
        <v>3601.8749999999995</v>
      </c>
      <c r="T3024" s="17" t="s">
        <v>694</v>
      </c>
      <c r="U3024" s="19" t="s">
        <v>58</v>
      </c>
    </row>
    <row r="3025" spans="1:21">
      <c r="A3025" s="71" t="s">
        <v>6854</v>
      </c>
      <c r="B3025" s="11">
        <v>44688</v>
      </c>
      <c r="C3025" s="12">
        <v>44455</v>
      </c>
      <c r="D3025" s="13" t="s">
        <v>28</v>
      </c>
      <c r="E3025" s="13" t="s">
        <v>29</v>
      </c>
      <c r="G3025" s="10" t="s">
        <v>7221</v>
      </c>
      <c r="H3025" s="13" t="s">
        <v>201</v>
      </c>
      <c r="I3025" s="13" t="s">
        <v>202</v>
      </c>
      <c r="J3025" s="13" t="str">
        <f>+LEFT(U3025,4)</f>
        <v>SKU-</v>
      </c>
      <c r="K3025" s="13" t="s">
        <v>25</v>
      </c>
      <c r="L3025" s="44">
        <v>1800</v>
      </c>
      <c r="M3025" s="13" t="s">
        <v>365</v>
      </c>
      <c r="N3025" s="20" t="s">
        <v>366</v>
      </c>
      <c r="O3025" s="61">
        <v>5.8230000000000004</v>
      </c>
      <c r="P3025" s="46">
        <f>ROUND(O3025*L3025,2)</f>
        <v>10481.4</v>
      </c>
      <c r="Q3025" s="20">
        <f>IF(N3025="HKD",7.8,IF(N3025="CNY",6.4,1))</f>
        <v>6.4</v>
      </c>
      <c r="R3025" s="20">
        <f>+O3025/Q3025</f>
        <v>0.90984375000000006</v>
      </c>
      <c r="S3025" s="18">
        <f>+R3025*L3025</f>
        <v>1637.71875</v>
      </c>
      <c r="T3025" s="17" t="s">
        <v>694</v>
      </c>
      <c r="U3025" s="19" t="s">
        <v>39</v>
      </c>
    </row>
    <row r="3026" spans="1:21">
      <c r="A3026" s="71" t="s">
        <v>6971</v>
      </c>
      <c r="B3026" s="11">
        <v>44688</v>
      </c>
      <c r="C3026" s="12">
        <v>44662</v>
      </c>
      <c r="D3026" s="13" t="s">
        <v>119</v>
      </c>
      <c r="E3026" s="13" t="s">
        <v>120</v>
      </c>
      <c r="G3026" s="10" t="s">
        <v>7217</v>
      </c>
      <c r="H3026" s="13" t="s">
        <v>1043</v>
      </c>
      <c r="I3026" s="13" t="s">
        <v>1044</v>
      </c>
      <c r="J3026" s="13" t="str">
        <f>+LEFT(U3026,4)</f>
        <v>RACK</v>
      </c>
      <c r="K3026" s="13" t="s">
        <v>23</v>
      </c>
      <c r="L3026" s="44">
        <v>3000</v>
      </c>
      <c r="M3026" s="13" t="s">
        <v>365</v>
      </c>
      <c r="N3026" s="20" t="s">
        <v>366</v>
      </c>
      <c r="O3026" s="61">
        <v>18.4773</v>
      </c>
      <c r="P3026" s="46">
        <f>ROUND(O3026*L3026,2)</f>
        <v>55431.9</v>
      </c>
      <c r="Q3026" s="20">
        <f>IF(N3026="HKD",7.8,IF(N3026="CNY",6.4,1))</f>
        <v>6.4</v>
      </c>
      <c r="R3026" s="20">
        <f>+O3026/Q3026</f>
        <v>2.8870781249999999</v>
      </c>
      <c r="S3026" s="18">
        <f>+R3026*L3026</f>
        <v>8661.234375</v>
      </c>
      <c r="T3026" s="17" t="s">
        <v>694</v>
      </c>
      <c r="U3026" s="19" t="s">
        <v>121</v>
      </c>
    </row>
    <row r="3027" spans="1:21">
      <c r="A3027" s="71" t="s">
        <v>7005</v>
      </c>
      <c r="B3027" s="11">
        <v>44688</v>
      </c>
      <c r="C3027" s="12">
        <v>44666</v>
      </c>
      <c r="D3027" s="13" t="s">
        <v>122</v>
      </c>
      <c r="E3027" s="13" t="s">
        <v>123</v>
      </c>
      <c r="G3027" s="10" t="s">
        <v>7294</v>
      </c>
      <c r="H3027" s="13" t="s">
        <v>962</v>
      </c>
      <c r="I3027" s="13" t="s">
        <v>963</v>
      </c>
      <c r="J3027" s="13" t="str">
        <f>+LEFT(U3027,4)</f>
        <v>INM-</v>
      </c>
      <c r="K3027" s="13" t="s">
        <v>23</v>
      </c>
      <c r="L3027" s="44">
        <v>50</v>
      </c>
      <c r="M3027" s="13" t="s">
        <v>26</v>
      </c>
      <c r="N3027" s="20" t="s">
        <v>366</v>
      </c>
      <c r="O3027" s="61">
        <v>111.1504</v>
      </c>
      <c r="P3027" s="46">
        <f>ROUND(O3027*L3027,2)</f>
        <v>5557.52</v>
      </c>
      <c r="Q3027" s="20">
        <f>IF(N3027="HKD",7.8,IF(N3027="CNY",6.4,1))</f>
        <v>6.4</v>
      </c>
      <c r="R3027" s="20">
        <f>+O3027/Q3027</f>
        <v>17.367249999999999</v>
      </c>
      <c r="S3027" s="18">
        <f>+R3027*L3027</f>
        <v>868.36249999999995</v>
      </c>
      <c r="T3027" s="17" t="s">
        <v>694</v>
      </c>
      <c r="U3027" s="19" t="s">
        <v>64</v>
      </c>
    </row>
    <row r="3028" spans="1:21">
      <c r="A3028" s="71" t="s">
        <v>6321</v>
      </c>
      <c r="B3028" s="11">
        <v>44690</v>
      </c>
      <c r="C3028" s="12">
        <v>44669</v>
      </c>
      <c r="D3028" s="13" t="s">
        <v>67</v>
      </c>
      <c r="E3028" s="13" t="s">
        <v>68</v>
      </c>
      <c r="G3028" s="10" t="s">
        <v>7027</v>
      </c>
      <c r="H3028" s="13" t="s">
        <v>4124</v>
      </c>
      <c r="I3028" s="13" t="s">
        <v>4125</v>
      </c>
      <c r="J3028" s="13" t="str">
        <f>+LEFT(U3028,4)</f>
        <v>STKR</v>
      </c>
      <c r="K3028" s="13" t="s">
        <v>23</v>
      </c>
      <c r="L3028" s="44">
        <v>1000</v>
      </c>
      <c r="M3028" s="13" t="s">
        <v>365</v>
      </c>
      <c r="N3028" s="20" t="s">
        <v>366</v>
      </c>
      <c r="O3028" s="61">
        <v>2.5000000000000001E-2</v>
      </c>
      <c r="P3028" s="46">
        <f>ROUND(O3028*L3028,2)</f>
        <v>25</v>
      </c>
      <c r="Q3028" s="20">
        <f>IF(N3028="HKD",7.8,IF(N3028="CNY",6.4,1))</f>
        <v>6.4</v>
      </c>
      <c r="R3028" s="20">
        <f>+O3028/Q3028</f>
        <v>3.90625E-3</v>
      </c>
      <c r="S3028" s="18">
        <f>+R3028*L3028</f>
        <v>3.90625</v>
      </c>
      <c r="T3028" s="17" t="s">
        <v>694</v>
      </c>
      <c r="U3028" s="19" t="s">
        <v>70</v>
      </c>
    </row>
    <row r="3029" spans="1:21">
      <c r="A3029" s="71" t="s">
        <v>6328</v>
      </c>
      <c r="B3029" s="47">
        <v>44690</v>
      </c>
      <c r="C3029" s="12">
        <v>44679</v>
      </c>
      <c r="D3029" s="40" t="s">
        <v>67</v>
      </c>
      <c r="E3029" s="13" t="s">
        <v>68</v>
      </c>
      <c r="G3029" s="10" t="s">
        <v>7027</v>
      </c>
      <c r="H3029" s="13" t="s">
        <v>1047</v>
      </c>
      <c r="I3029" s="13" t="s">
        <v>69</v>
      </c>
      <c r="J3029" s="13" t="str">
        <f>+LEFT(U3029,4)</f>
        <v>STKR</v>
      </c>
      <c r="K3029" s="40" t="s">
        <v>23</v>
      </c>
      <c r="L3029" s="52">
        <v>10000</v>
      </c>
      <c r="M3029" s="13" t="s">
        <v>365</v>
      </c>
      <c r="N3029" s="39" t="s">
        <v>366</v>
      </c>
      <c r="O3029" s="56">
        <v>3.2000000000000001E-2</v>
      </c>
      <c r="P3029" s="46">
        <f>ROUND(O3029*L3029,2)</f>
        <v>320</v>
      </c>
      <c r="Q3029" s="20">
        <f>IF(N3029="HKD",7.8,IF(N3029="CNY",6.4,1))</f>
        <v>6.4</v>
      </c>
      <c r="R3029" s="20">
        <f>+O3029/Q3029</f>
        <v>5.0000000000000001E-3</v>
      </c>
      <c r="S3029" s="18">
        <f>+R3029*L3029</f>
        <v>50</v>
      </c>
      <c r="T3029" s="17" t="s">
        <v>694</v>
      </c>
      <c r="U3029" s="40" t="s">
        <v>70</v>
      </c>
    </row>
    <row r="3030" spans="1:21">
      <c r="A3030" s="71" t="s">
        <v>6402</v>
      </c>
      <c r="B3030" s="11">
        <v>44690</v>
      </c>
      <c r="C3030" s="12">
        <v>44663</v>
      </c>
      <c r="D3030" s="13" t="s">
        <v>35</v>
      </c>
      <c r="E3030" s="13" t="s">
        <v>36</v>
      </c>
      <c r="G3030" s="10" t="s">
        <v>7048</v>
      </c>
      <c r="H3030" s="13" t="s">
        <v>217</v>
      </c>
      <c r="I3030" s="13" t="s">
        <v>218</v>
      </c>
      <c r="J3030" s="13" t="str">
        <f>+LEFT(U3030,4)</f>
        <v>RIV-</v>
      </c>
      <c r="K3030" s="13" t="s">
        <v>23</v>
      </c>
      <c r="L3030" s="44">
        <v>80000</v>
      </c>
      <c r="M3030" s="13" t="s">
        <v>365</v>
      </c>
      <c r="N3030" s="20" t="s">
        <v>366</v>
      </c>
      <c r="O3030" s="61">
        <v>9.7199999999999995E-2</v>
      </c>
      <c r="P3030" s="46">
        <f>ROUND(O3030*L3030,2)</f>
        <v>7776</v>
      </c>
      <c r="Q3030" s="20">
        <f>IF(N3030="HKD",7.8,IF(N3030="CNY",6.4,1))</f>
        <v>6.4</v>
      </c>
      <c r="R3030" s="20">
        <f>+O3030/Q3030</f>
        <v>1.5187499999999998E-2</v>
      </c>
      <c r="S3030" s="18">
        <f>+R3030*L3030</f>
        <v>1214.9999999999998</v>
      </c>
      <c r="T3030" s="17" t="s">
        <v>694</v>
      </c>
      <c r="U3030" s="19" t="s">
        <v>173</v>
      </c>
    </row>
    <row r="3031" spans="1:21">
      <c r="A3031" s="71" t="s">
        <v>6417</v>
      </c>
      <c r="B3031" s="11">
        <v>44690</v>
      </c>
      <c r="C3031" s="12">
        <v>44663</v>
      </c>
      <c r="D3031" s="13" t="s">
        <v>154</v>
      </c>
      <c r="E3031" s="13" t="s">
        <v>155</v>
      </c>
      <c r="G3031" s="10" t="s">
        <v>7051</v>
      </c>
      <c r="H3031" s="13" t="s">
        <v>4244</v>
      </c>
      <c r="I3031" s="13" t="s">
        <v>4245</v>
      </c>
      <c r="J3031" s="13" t="str">
        <f>+LEFT(U3031,4)</f>
        <v>SCR-</v>
      </c>
      <c r="K3031" s="13" t="s">
        <v>23</v>
      </c>
      <c r="L3031" s="44">
        <v>3100</v>
      </c>
      <c r="M3031" s="13" t="s">
        <v>365</v>
      </c>
      <c r="N3031" s="20" t="s">
        <v>366</v>
      </c>
      <c r="O3031" s="61">
        <v>0.11700000000000001</v>
      </c>
      <c r="P3031" s="46">
        <f>ROUND(O3031*L3031,2)</f>
        <v>362.7</v>
      </c>
      <c r="Q3031" s="20">
        <f>IF(N3031="HKD",7.8,IF(N3031="CNY",6.4,1))</f>
        <v>6.4</v>
      </c>
      <c r="R3031" s="20">
        <f>+O3031/Q3031</f>
        <v>1.8281249999999999E-2</v>
      </c>
      <c r="S3031" s="18">
        <f>+R3031*L3031</f>
        <v>56.671875</v>
      </c>
      <c r="T3031" s="17" t="s">
        <v>694</v>
      </c>
      <c r="U3031" s="19" t="s">
        <v>157</v>
      </c>
    </row>
    <row r="3032" spans="1:21">
      <c r="A3032" s="71" t="s">
        <v>6425</v>
      </c>
      <c r="B3032" s="11">
        <v>44690</v>
      </c>
      <c r="C3032" s="12">
        <v>44663</v>
      </c>
      <c r="D3032" s="13" t="s">
        <v>154</v>
      </c>
      <c r="E3032" s="13" t="s">
        <v>155</v>
      </c>
      <c r="G3032" s="10" t="s">
        <v>7051</v>
      </c>
      <c r="H3032" s="13" t="s">
        <v>165</v>
      </c>
      <c r="I3032" s="13" t="s">
        <v>166</v>
      </c>
      <c r="J3032" s="13" t="str">
        <f>+LEFT(U3032,4)</f>
        <v>SCR-</v>
      </c>
      <c r="K3032" s="13" t="s">
        <v>23</v>
      </c>
      <c r="L3032" s="44">
        <v>12000</v>
      </c>
      <c r="M3032" s="13" t="s">
        <v>365</v>
      </c>
      <c r="N3032" s="20" t="s">
        <v>366</v>
      </c>
      <c r="O3032" s="61">
        <v>0.13900000000000001</v>
      </c>
      <c r="P3032" s="46">
        <f>ROUND(O3032*L3032,2)</f>
        <v>1668</v>
      </c>
      <c r="Q3032" s="20">
        <f>IF(N3032="HKD",7.8,IF(N3032="CNY",6.4,1))</f>
        <v>6.4</v>
      </c>
      <c r="R3032" s="20">
        <f>+O3032/Q3032</f>
        <v>2.1718750000000002E-2</v>
      </c>
      <c r="S3032" s="18">
        <f>+R3032*L3032</f>
        <v>260.625</v>
      </c>
      <c r="T3032" s="17" t="s">
        <v>694</v>
      </c>
      <c r="U3032" s="19" t="s">
        <v>157</v>
      </c>
    </row>
    <row r="3033" spans="1:21">
      <c r="A3033" s="71" t="s">
        <v>6434</v>
      </c>
      <c r="B3033" s="11">
        <v>44690</v>
      </c>
      <c r="C3033" s="12">
        <v>44641</v>
      </c>
      <c r="D3033" s="13" t="s">
        <v>154</v>
      </c>
      <c r="E3033" s="13" t="s">
        <v>155</v>
      </c>
      <c r="G3033" s="10" t="s">
        <v>7051</v>
      </c>
      <c r="H3033" s="13" t="s">
        <v>7404</v>
      </c>
      <c r="I3033" s="13" t="s">
        <v>7405</v>
      </c>
      <c r="J3033" s="13" t="str">
        <f>+LEFT(U3033,4)</f>
        <v>SCR-</v>
      </c>
      <c r="K3033" s="13" t="s">
        <v>23</v>
      </c>
      <c r="L3033" s="44">
        <v>2050</v>
      </c>
      <c r="M3033" s="13" t="s">
        <v>365</v>
      </c>
      <c r="N3033" s="20" t="s">
        <v>366</v>
      </c>
      <c r="O3033" s="61">
        <v>0.16500000000000001</v>
      </c>
      <c r="P3033" s="46">
        <f>ROUND(O3033*L3033,2)</f>
        <v>338.25</v>
      </c>
      <c r="Q3033" s="20">
        <f>IF(N3033="HKD",7.8,IF(N3033="CNY",6.4,1))</f>
        <v>6.4</v>
      </c>
      <c r="R3033" s="20">
        <f>+O3033/Q3033</f>
        <v>2.5781249999999999E-2</v>
      </c>
      <c r="S3033" s="18">
        <f>+R3033*L3033</f>
        <v>52.8515625</v>
      </c>
      <c r="T3033" s="17" t="s">
        <v>694</v>
      </c>
      <c r="U3033" s="19" t="s">
        <v>157</v>
      </c>
    </row>
    <row r="3034" spans="1:21">
      <c r="A3034" s="71" t="s">
        <v>6451</v>
      </c>
      <c r="B3034" s="11">
        <v>44690</v>
      </c>
      <c r="C3034" s="12">
        <v>44638</v>
      </c>
      <c r="D3034" s="13" t="s">
        <v>67</v>
      </c>
      <c r="E3034" s="13" t="s">
        <v>68</v>
      </c>
      <c r="G3034" s="10" t="s">
        <v>7070</v>
      </c>
      <c r="H3034" s="13" t="s">
        <v>7426</v>
      </c>
      <c r="I3034" s="13" t="s">
        <v>819</v>
      </c>
      <c r="J3034" s="13" t="str">
        <f>+LEFT(U3034,4)</f>
        <v>U&amp;C-</v>
      </c>
      <c r="K3034" s="13" t="s">
        <v>23</v>
      </c>
      <c r="L3034" s="44">
        <v>4040</v>
      </c>
      <c r="M3034" s="13" t="s">
        <v>365</v>
      </c>
      <c r="N3034" s="20" t="s">
        <v>366</v>
      </c>
      <c r="O3034" s="61">
        <v>0.22839999999999999</v>
      </c>
      <c r="P3034" s="46">
        <f>ROUND(O3034*L3034,2)</f>
        <v>922.74</v>
      </c>
      <c r="Q3034" s="20">
        <f>IF(N3034="HKD",7.8,IF(N3034="CNY",6.4,1))</f>
        <v>6.4</v>
      </c>
      <c r="R3034" s="20">
        <f>+O3034/Q3034</f>
        <v>3.5687499999999997E-2</v>
      </c>
      <c r="S3034" s="18">
        <f>+R3034*L3034</f>
        <v>144.17749999999998</v>
      </c>
      <c r="T3034" s="17" t="s">
        <v>694</v>
      </c>
      <c r="U3034" s="19" t="s">
        <v>71</v>
      </c>
    </row>
    <row r="3035" spans="1:21">
      <c r="A3035" s="71" t="s">
        <v>6452</v>
      </c>
      <c r="B3035" s="47">
        <v>44690</v>
      </c>
      <c r="C3035" s="12">
        <v>44679</v>
      </c>
      <c r="D3035" s="40" t="s">
        <v>67</v>
      </c>
      <c r="E3035" s="13" t="s">
        <v>68</v>
      </c>
      <c r="G3035" s="10" t="s">
        <v>7070</v>
      </c>
      <c r="H3035" s="13" t="s">
        <v>838</v>
      </c>
      <c r="I3035" s="13" t="s">
        <v>839</v>
      </c>
      <c r="J3035" s="13" t="str">
        <f>+LEFT(U3035,4)</f>
        <v>STKR</v>
      </c>
      <c r="K3035" s="40" t="s">
        <v>23</v>
      </c>
      <c r="L3035" s="52">
        <v>1760</v>
      </c>
      <c r="M3035" s="13" t="s">
        <v>365</v>
      </c>
      <c r="N3035" s="39" t="s">
        <v>366</v>
      </c>
      <c r="O3035" s="56">
        <v>0.22839999999999999</v>
      </c>
      <c r="P3035" s="46">
        <f>ROUND(O3035*L3035,2)</f>
        <v>401.98</v>
      </c>
      <c r="Q3035" s="20">
        <f>IF(N3035="HKD",7.8,IF(N3035="CNY",6.4,1))</f>
        <v>6.4</v>
      </c>
      <c r="R3035" s="20">
        <f>+O3035/Q3035</f>
        <v>3.5687499999999997E-2</v>
      </c>
      <c r="S3035" s="18">
        <f>+R3035*L3035</f>
        <v>62.809999999999995</v>
      </c>
      <c r="T3035" s="17" t="s">
        <v>694</v>
      </c>
      <c r="U3035" s="40" t="s">
        <v>70</v>
      </c>
    </row>
    <row r="3036" spans="1:21">
      <c r="A3036" s="71" t="s">
        <v>6470</v>
      </c>
      <c r="B3036" s="11">
        <v>44690</v>
      </c>
      <c r="C3036" s="12">
        <v>44663</v>
      </c>
      <c r="D3036" s="13" t="s">
        <v>154</v>
      </c>
      <c r="E3036" s="13" t="s">
        <v>155</v>
      </c>
      <c r="G3036" s="10" t="s">
        <v>7051</v>
      </c>
      <c r="H3036" s="13" t="s">
        <v>4258</v>
      </c>
      <c r="I3036" s="13" t="s">
        <v>4259</v>
      </c>
      <c r="J3036" s="13" t="str">
        <f>+LEFT(U3036,4)</f>
        <v>SCR-</v>
      </c>
      <c r="K3036" s="13" t="s">
        <v>23</v>
      </c>
      <c r="L3036" s="44">
        <v>11000</v>
      </c>
      <c r="M3036" s="13" t="s">
        <v>365</v>
      </c>
      <c r="N3036" s="20" t="s">
        <v>366</v>
      </c>
      <c r="O3036" s="61">
        <v>0.30199999999999999</v>
      </c>
      <c r="P3036" s="46">
        <f>ROUND(O3036*L3036,2)</f>
        <v>3322</v>
      </c>
      <c r="Q3036" s="20">
        <f>IF(N3036="HKD",7.8,IF(N3036="CNY",6.4,1))</f>
        <v>6.4</v>
      </c>
      <c r="R3036" s="20">
        <f>+O3036/Q3036</f>
        <v>4.7187499999999993E-2</v>
      </c>
      <c r="S3036" s="18">
        <f>+R3036*L3036</f>
        <v>519.06249999999989</v>
      </c>
      <c r="T3036" s="17" t="s">
        <v>694</v>
      </c>
      <c r="U3036" s="19" t="s">
        <v>157</v>
      </c>
    </row>
    <row r="3037" spans="1:21">
      <c r="A3037" s="71" t="s">
        <v>6472</v>
      </c>
      <c r="B3037" s="47">
        <v>44690</v>
      </c>
      <c r="C3037" s="12">
        <v>44669</v>
      </c>
      <c r="D3037" s="40" t="s">
        <v>67</v>
      </c>
      <c r="E3037" s="13" t="s">
        <v>68</v>
      </c>
      <c r="G3037" s="10" t="s">
        <v>7074</v>
      </c>
      <c r="H3037" s="13" t="s">
        <v>7448</v>
      </c>
      <c r="I3037" s="13" t="s">
        <v>7449</v>
      </c>
      <c r="J3037" s="13" t="str">
        <f>+LEFT(U3037,4)</f>
        <v>U&amp;C-</v>
      </c>
      <c r="K3037" s="40" t="s">
        <v>23</v>
      </c>
      <c r="L3037" s="52">
        <v>7663</v>
      </c>
      <c r="M3037" s="13" t="s">
        <v>365</v>
      </c>
      <c r="N3037" s="39" t="s">
        <v>366</v>
      </c>
      <c r="O3037" s="56">
        <v>0.33</v>
      </c>
      <c r="P3037" s="46">
        <f>ROUND(O3037*L3037,2)</f>
        <v>2528.79</v>
      </c>
      <c r="Q3037" s="20">
        <f>IF(N3037="HKD",7.8,IF(N3037="CNY",6.4,1))</f>
        <v>6.4</v>
      </c>
      <c r="R3037" s="20">
        <f>+O3037/Q3037</f>
        <v>5.1562499999999997E-2</v>
      </c>
      <c r="S3037" s="18">
        <f>+R3037*L3037</f>
        <v>395.12343749999997</v>
      </c>
      <c r="T3037" s="17" t="s">
        <v>694</v>
      </c>
      <c r="U3037" s="40" t="s">
        <v>71</v>
      </c>
    </row>
    <row r="3038" spans="1:21">
      <c r="A3038" s="71" t="s">
        <v>6480</v>
      </c>
      <c r="B3038" s="11">
        <v>44690</v>
      </c>
      <c r="C3038" s="12">
        <v>44669</v>
      </c>
      <c r="D3038" s="13" t="s">
        <v>67</v>
      </c>
      <c r="E3038" s="13" t="s">
        <v>68</v>
      </c>
      <c r="G3038" s="10" t="s">
        <v>7074</v>
      </c>
      <c r="H3038" s="13" t="s">
        <v>5023</v>
      </c>
      <c r="I3038" s="13" t="s">
        <v>6131</v>
      </c>
      <c r="J3038" s="13" t="str">
        <f>+LEFT(U3038,4)</f>
        <v>U&amp;C-</v>
      </c>
      <c r="K3038" s="13" t="s">
        <v>23</v>
      </c>
      <c r="L3038" s="44">
        <v>15000</v>
      </c>
      <c r="M3038" s="13" t="s">
        <v>365</v>
      </c>
      <c r="N3038" s="20" t="s">
        <v>366</v>
      </c>
      <c r="O3038" s="61">
        <v>0.41499999999999998</v>
      </c>
      <c r="P3038" s="46">
        <f>ROUND(O3038*L3038,2)</f>
        <v>6225</v>
      </c>
      <c r="Q3038" s="20">
        <f>IF(N3038="HKD",7.8,IF(N3038="CNY",6.4,1))</f>
        <v>6.4</v>
      </c>
      <c r="R3038" s="20">
        <f>+O3038/Q3038</f>
        <v>6.4843749999999992E-2</v>
      </c>
      <c r="S3038" s="18">
        <f>+R3038*L3038</f>
        <v>972.65624999999989</v>
      </c>
      <c r="T3038" s="17" t="s">
        <v>694</v>
      </c>
      <c r="U3038" s="19" t="s">
        <v>71</v>
      </c>
    </row>
    <row r="3039" spans="1:21">
      <c r="A3039" s="71" t="s">
        <v>6496</v>
      </c>
      <c r="B3039" s="11">
        <v>44690</v>
      </c>
      <c r="C3039" s="12">
        <v>44621</v>
      </c>
      <c r="D3039" s="13" t="s">
        <v>79</v>
      </c>
      <c r="E3039" s="13" t="s">
        <v>80</v>
      </c>
      <c r="G3039" s="10" t="s">
        <v>7083</v>
      </c>
      <c r="H3039" s="13" t="s">
        <v>827</v>
      </c>
      <c r="I3039" s="13" t="s">
        <v>1240</v>
      </c>
      <c r="J3039" s="13" t="str">
        <f>+LEFT(U3039,4)</f>
        <v>BRKT</v>
      </c>
      <c r="K3039" s="13" t="s">
        <v>23</v>
      </c>
      <c r="L3039" s="44">
        <v>5500</v>
      </c>
      <c r="M3039" s="13" t="s">
        <v>365</v>
      </c>
      <c r="N3039" s="20" t="s">
        <v>366</v>
      </c>
      <c r="O3039" s="61">
        <v>0.61580000000000001</v>
      </c>
      <c r="P3039" s="46">
        <f>ROUND(O3039*L3039,2)</f>
        <v>3386.9</v>
      </c>
      <c r="Q3039" s="20">
        <f>IF(N3039="HKD",7.8,IF(N3039="CNY",6.4,1))</f>
        <v>6.4</v>
      </c>
      <c r="R3039" s="20">
        <f>+O3039/Q3039</f>
        <v>9.6218749999999992E-2</v>
      </c>
      <c r="S3039" s="18">
        <f>+R3039*L3039</f>
        <v>529.203125</v>
      </c>
      <c r="T3039" s="17" t="s">
        <v>694</v>
      </c>
      <c r="U3039" s="19" t="s">
        <v>81</v>
      </c>
    </row>
    <row r="3040" spans="1:21">
      <c r="A3040" s="71" t="s">
        <v>6507</v>
      </c>
      <c r="B3040" s="11">
        <v>44690</v>
      </c>
      <c r="C3040" s="12">
        <v>44630</v>
      </c>
      <c r="D3040" s="13" t="s">
        <v>79</v>
      </c>
      <c r="E3040" s="13" t="s">
        <v>80</v>
      </c>
      <c r="G3040" s="10" t="s">
        <v>7083</v>
      </c>
      <c r="H3040" s="13" t="s">
        <v>7472</v>
      </c>
      <c r="I3040" s="13" t="s">
        <v>7473</v>
      </c>
      <c r="J3040" s="13" t="str">
        <f>+LEFT(U3040,4)</f>
        <v>BRKT</v>
      </c>
      <c r="K3040" s="13" t="s">
        <v>23</v>
      </c>
      <c r="L3040" s="44">
        <v>8850</v>
      </c>
      <c r="M3040" s="13" t="s">
        <v>365</v>
      </c>
      <c r="N3040" s="20" t="s">
        <v>366</v>
      </c>
      <c r="O3040" s="61">
        <v>0.63529999999999998</v>
      </c>
      <c r="P3040" s="46">
        <f>ROUND(O3040*L3040,2)</f>
        <v>5622.41</v>
      </c>
      <c r="Q3040" s="20">
        <f>IF(N3040="HKD",7.8,IF(N3040="CNY",6.4,1))</f>
        <v>6.4</v>
      </c>
      <c r="R3040" s="20">
        <f>+O3040/Q3040</f>
        <v>9.9265624999999996E-2</v>
      </c>
      <c r="S3040" s="18">
        <f>+R3040*L3040</f>
        <v>878.50078124999993</v>
      </c>
      <c r="T3040" s="17" t="s">
        <v>694</v>
      </c>
      <c r="U3040" s="19" t="s">
        <v>81</v>
      </c>
    </row>
    <row r="3041" spans="1:21">
      <c r="A3041" s="71" t="s">
        <v>6593</v>
      </c>
      <c r="B3041" s="11">
        <v>44690</v>
      </c>
      <c r="C3041" s="12">
        <v>44678</v>
      </c>
      <c r="D3041" s="13" t="s">
        <v>79</v>
      </c>
      <c r="E3041" s="13" t="s">
        <v>80</v>
      </c>
      <c r="G3041" s="10" t="s">
        <v>7083</v>
      </c>
      <c r="H3041" s="13" t="s">
        <v>7548</v>
      </c>
      <c r="I3041" s="13" t="s">
        <v>7549</v>
      </c>
      <c r="J3041" s="13" t="str">
        <f>+LEFT(U3041,4)</f>
        <v>FG--</v>
      </c>
      <c r="K3041" s="13" t="s">
        <v>23</v>
      </c>
      <c r="L3041" s="44">
        <v>5000</v>
      </c>
      <c r="M3041" s="13" t="s">
        <v>365</v>
      </c>
      <c r="N3041" s="13" t="s">
        <v>366</v>
      </c>
      <c r="O3041" s="62">
        <v>1.4525999999999999</v>
      </c>
      <c r="P3041" s="46">
        <f>ROUND(O3041*L3041,2)</f>
        <v>7263</v>
      </c>
      <c r="Q3041" s="20">
        <f>IF(N3041="HKD",7.8,IF(N3041="CNY",6.4,1))</f>
        <v>6.4</v>
      </c>
      <c r="R3041" s="20">
        <f>+O3041/Q3041</f>
        <v>0.22696874999999997</v>
      </c>
      <c r="S3041" s="18">
        <f>+R3041*L3041</f>
        <v>1134.8437499999998</v>
      </c>
      <c r="T3041" s="17" t="s">
        <v>694</v>
      </c>
      <c r="U3041" s="19" t="s">
        <v>72</v>
      </c>
    </row>
    <row r="3042" spans="1:21">
      <c r="A3042" s="71" t="s">
        <v>6628</v>
      </c>
      <c r="B3042" s="11">
        <v>44690</v>
      </c>
      <c r="C3042" s="12">
        <v>44616</v>
      </c>
      <c r="D3042" s="13" t="s">
        <v>79</v>
      </c>
      <c r="E3042" s="13" t="s">
        <v>80</v>
      </c>
      <c r="G3042" s="10" t="s">
        <v>7083</v>
      </c>
      <c r="H3042" s="13" t="s">
        <v>7573</v>
      </c>
      <c r="I3042" s="13" t="s">
        <v>2901</v>
      </c>
      <c r="J3042" s="13" t="str">
        <f>+LEFT(U3042,4)</f>
        <v>LHDL</v>
      </c>
      <c r="K3042" s="13" t="s">
        <v>23</v>
      </c>
      <c r="L3042" s="44">
        <v>1010</v>
      </c>
      <c r="M3042" s="13" t="s">
        <v>365</v>
      </c>
      <c r="N3042" s="20" t="s">
        <v>366</v>
      </c>
      <c r="O3042" s="61">
        <v>2.2999000000000001</v>
      </c>
      <c r="P3042" s="46">
        <f>ROUND(O3042*L3042,2)</f>
        <v>2322.9</v>
      </c>
      <c r="Q3042" s="20">
        <f>IF(N3042="HKD",7.8,IF(N3042="CNY",6.4,1))</f>
        <v>6.4</v>
      </c>
      <c r="R3042" s="20">
        <f>+O3042/Q3042</f>
        <v>0.35935937499999998</v>
      </c>
      <c r="S3042" s="18">
        <f>+R3042*L3042</f>
        <v>362.95296874999997</v>
      </c>
      <c r="T3042" s="17" t="s">
        <v>694</v>
      </c>
      <c r="U3042" s="19" t="s">
        <v>43</v>
      </c>
    </row>
    <row r="3043" spans="1:21">
      <c r="A3043" s="71" t="s">
        <v>6630</v>
      </c>
      <c r="B3043" s="11">
        <v>44690</v>
      </c>
      <c r="C3043" s="12">
        <v>44669</v>
      </c>
      <c r="D3043" s="13" t="s">
        <v>49</v>
      </c>
      <c r="E3043" s="13" t="s">
        <v>50</v>
      </c>
      <c r="G3043" s="10" t="s">
        <v>7128</v>
      </c>
      <c r="H3043" s="13" t="s">
        <v>7576</v>
      </c>
      <c r="I3043" s="13" t="s">
        <v>7577</v>
      </c>
      <c r="J3043" s="13" t="str">
        <f>+LEFT(U3043,4)</f>
        <v>HDL-</v>
      </c>
      <c r="K3043" s="13" t="s">
        <v>23</v>
      </c>
      <c r="L3043" s="44">
        <v>1010</v>
      </c>
      <c r="M3043" s="13" t="s">
        <v>365</v>
      </c>
      <c r="N3043" s="20" t="s">
        <v>366</v>
      </c>
      <c r="O3043" s="61">
        <v>2.3187000000000002</v>
      </c>
      <c r="P3043" s="46">
        <f>ROUND(O3043*L3043,2)</f>
        <v>2341.89</v>
      </c>
      <c r="Q3043" s="20">
        <f>IF(N3043="HKD",7.8,IF(N3043="CNY",6.4,1))</f>
        <v>6.4</v>
      </c>
      <c r="R3043" s="20">
        <f>+O3043/Q3043</f>
        <v>0.36229687500000002</v>
      </c>
      <c r="S3043" s="18">
        <f>+R3043*L3043</f>
        <v>365.91984375000004</v>
      </c>
      <c r="T3043" s="17" t="s">
        <v>694</v>
      </c>
      <c r="U3043" s="19" t="s">
        <v>37</v>
      </c>
    </row>
    <row r="3044" spans="1:21">
      <c r="A3044" s="71" t="s">
        <v>6633</v>
      </c>
      <c r="B3044" s="11">
        <v>44690</v>
      </c>
      <c r="C3044" s="12">
        <v>44628</v>
      </c>
      <c r="D3044" s="13" t="s">
        <v>79</v>
      </c>
      <c r="E3044" s="13" t="s">
        <v>80</v>
      </c>
      <c r="G3044" s="10" t="s">
        <v>7083</v>
      </c>
      <c r="H3044" s="13" t="s">
        <v>296</v>
      </c>
      <c r="I3044" s="13" t="s">
        <v>297</v>
      </c>
      <c r="J3044" s="13" t="str">
        <f>+LEFT(U3044,4)</f>
        <v>KNOB</v>
      </c>
      <c r="K3044" s="13" t="s">
        <v>23</v>
      </c>
      <c r="L3044" s="44">
        <v>14700</v>
      </c>
      <c r="M3044" s="13" t="s">
        <v>365</v>
      </c>
      <c r="N3044" s="13" t="s">
        <v>366</v>
      </c>
      <c r="O3044" s="62">
        <v>2.3813</v>
      </c>
      <c r="P3044" s="46">
        <f>ROUND(O3044*L3044,2)</f>
        <v>35005.11</v>
      </c>
      <c r="Q3044" s="20">
        <f>IF(N3044="HKD",7.8,IF(N3044="CNY",6.4,1))</f>
        <v>6.4</v>
      </c>
      <c r="R3044" s="20">
        <f>+O3044/Q3044</f>
        <v>0.37207812499999998</v>
      </c>
      <c r="S3044" s="18">
        <f>+R3044*L3044</f>
        <v>5469.5484374999996</v>
      </c>
      <c r="T3044" s="17" t="s">
        <v>694</v>
      </c>
      <c r="U3044" s="19" t="s">
        <v>58</v>
      </c>
    </row>
    <row r="3045" spans="1:21">
      <c r="A3045" s="71" t="s">
        <v>6636</v>
      </c>
      <c r="B3045" s="11">
        <v>44690</v>
      </c>
      <c r="C3045" s="12">
        <v>44669</v>
      </c>
      <c r="D3045" s="13" t="s">
        <v>49</v>
      </c>
      <c r="E3045" s="13" t="s">
        <v>50</v>
      </c>
      <c r="G3045" s="10" t="s">
        <v>7128</v>
      </c>
      <c r="H3045" s="13" t="s">
        <v>7584</v>
      </c>
      <c r="I3045" s="13" t="s">
        <v>1033</v>
      </c>
      <c r="J3045" s="13" t="str">
        <f>+LEFT(U3045,4)</f>
        <v>SHDL</v>
      </c>
      <c r="K3045" s="13" t="s">
        <v>23</v>
      </c>
      <c r="L3045" s="44">
        <v>3880</v>
      </c>
      <c r="M3045" s="13" t="s">
        <v>365</v>
      </c>
      <c r="N3045" s="20" t="s">
        <v>366</v>
      </c>
      <c r="O3045" s="61">
        <v>2.6154000000000002</v>
      </c>
      <c r="P3045" s="46">
        <f>ROUND(O3045*L3045,2)</f>
        <v>10147.75</v>
      </c>
      <c r="Q3045" s="20">
        <f>IF(N3045="HKD",7.8,IF(N3045="CNY",6.4,1))</f>
        <v>6.4</v>
      </c>
      <c r="R3045" s="20">
        <f>+O3045/Q3045</f>
        <v>0.40865625</v>
      </c>
      <c r="S3045" s="18">
        <f>+R3045*L3045</f>
        <v>1585.5862500000001</v>
      </c>
      <c r="T3045" s="17" t="s">
        <v>694</v>
      </c>
      <c r="U3045" s="19" t="s">
        <v>44</v>
      </c>
    </row>
    <row r="3046" spans="1:21">
      <c r="A3046" s="71" t="s">
        <v>6656</v>
      </c>
      <c r="B3046" s="11">
        <v>44690</v>
      </c>
      <c r="C3046" s="12">
        <v>44676</v>
      </c>
      <c r="D3046" s="13" t="s">
        <v>418</v>
      </c>
      <c r="E3046" s="13" t="s">
        <v>419</v>
      </c>
      <c r="G3046" s="10" t="s">
        <v>7136</v>
      </c>
      <c r="H3046" s="13" t="s">
        <v>903</v>
      </c>
      <c r="I3046" s="13" t="s">
        <v>904</v>
      </c>
      <c r="J3046" s="13" t="str">
        <f>+LEFT(U3046,4)</f>
        <v>BOX-</v>
      </c>
      <c r="K3046" s="13" t="s">
        <v>23</v>
      </c>
      <c r="L3046" s="44">
        <v>9090</v>
      </c>
      <c r="M3046" s="13" t="s">
        <v>365</v>
      </c>
      <c r="N3046" s="20" t="s">
        <v>366</v>
      </c>
      <c r="O3046" s="61">
        <v>2.8673000000000002</v>
      </c>
      <c r="P3046" s="46">
        <f>ROUND(O3046*L3046,2)</f>
        <v>26063.759999999998</v>
      </c>
      <c r="Q3046" s="20">
        <f>IF(N3046="HKD",7.8,IF(N3046="CNY",6.4,1))</f>
        <v>6.4</v>
      </c>
      <c r="R3046" s="20">
        <f>+O3046/Q3046</f>
        <v>0.44801562500000003</v>
      </c>
      <c r="S3046" s="18">
        <f>+R3046*L3046</f>
        <v>4072.4620312500001</v>
      </c>
      <c r="T3046" s="17" t="s">
        <v>694</v>
      </c>
      <c r="U3046" s="19" t="s">
        <v>55</v>
      </c>
    </row>
    <row r="3047" spans="1:21">
      <c r="A3047" s="71" t="s">
        <v>2003</v>
      </c>
      <c r="B3047" s="11">
        <v>44690</v>
      </c>
      <c r="C3047" s="12">
        <v>44529</v>
      </c>
      <c r="D3047" s="13" t="s">
        <v>586</v>
      </c>
      <c r="E3047" s="13" t="s">
        <v>587</v>
      </c>
      <c r="G3047" s="10" t="s">
        <v>7140</v>
      </c>
      <c r="H3047" s="13" t="s">
        <v>221</v>
      </c>
      <c r="I3047" s="13" t="s">
        <v>222</v>
      </c>
      <c r="J3047" s="13" t="str">
        <f>+LEFT(U3047,4)</f>
        <v>ALM-</v>
      </c>
      <c r="K3047" s="13" t="s">
        <v>25</v>
      </c>
      <c r="L3047" s="44">
        <v>69</v>
      </c>
      <c r="M3047" s="13" t="s">
        <v>26</v>
      </c>
      <c r="N3047" s="20" t="s">
        <v>366</v>
      </c>
      <c r="O3047" s="61">
        <v>3.0087999999999999</v>
      </c>
      <c r="P3047" s="46">
        <f>ROUND(O3047*L3047,2)</f>
        <v>207.61</v>
      </c>
      <c r="Q3047" s="20">
        <f>IF(N3047="HKD",7.8,IF(N3047="CNY",6.4,1))</f>
        <v>6.4</v>
      </c>
      <c r="R3047" s="20">
        <f>+O3047/Q3047</f>
        <v>0.47012499999999996</v>
      </c>
      <c r="S3047" s="18">
        <f>+R3047*L3047</f>
        <v>32.438624999999995</v>
      </c>
      <c r="T3047" s="17" t="s">
        <v>694</v>
      </c>
      <c r="U3047" s="19" t="s">
        <v>27</v>
      </c>
    </row>
    <row r="3048" spans="1:21">
      <c r="A3048" s="71" t="s">
        <v>3740</v>
      </c>
      <c r="B3048" s="47">
        <v>44690</v>
      </c>
      <c r="C3048" s="12">
        <v>44553</v>
      </c>
      <c r="D3048" s="40" t="s">
        <v>586</v>
      </c>
      <c r="E3048" s="13" t="s">
        <v>587</v>
      </c>
      <c r="G3048" s="10" t="s">
        <v>7140</v>
      </c>
      <c r="H3048" s="13" t="s">
        <v>221</v>
      </c>
      <c r="I3048" s="13" t="s">
        <v>222</v>
      </c>
      <c r="J3048" s="13" t="str">
        <f>+LEFT(U3048,4)</f>
        <v>ALM-</v>
      </c>
      <c r="K3048" s="40" t="s">
        <v>25</v>
      </c>
      <c r="L3048" s="52">
        <v>1458</v>
      </c>
      <c r="M3048" s="13" t="s">
        <v>26</v>
      </c>
      <c r="N3048" s="39" t="s">
        <v>366</v>
      </c>
      <c r="O3048" s="56">
        <v>3.0087999999999999</v>
      </c>
      <c r="P3048" s="46">
        <f>ROUND(O3048*L3048,2)</f>
        <v>4386.83</v>
      </c>
      <c r="Q3048" s="20">
        <f>IF(N3048="HKD",7.8,IF(N3048="CNY",6.4,1))</f>
        <v>6.4</v>
      </c>
      <c r="R3048" s="20">
        <f>+O3048/Q3048</f>
        <v>0.47012499999999996</v>
      </c>
      <c r="S3048" s="18">
        <f>+R3048*L3048</f>
        <v>685.44224999999994</v>
      </c>
      <c r="T3048" s="17" t="s">
        <v>694</v>
      </c>
      <c r="U3048" s="40" t="s">
        <v>27</v>
      </c>
    </row>
    <row r="3049" spans="1:21">
      <c r="A3049" s="71" t="s">
        <v>5482</v>
      </c>
      <c r="B3049" s="11">
        <v>44690</v>
      </c>
      <c r="C3049" s="12">
        <v>44585</v>
      </c>
      <c r="D3049" s="13" t="s">
        <v>586</v>
      </c>
      <c r="E3049" s="13" t="s">
        <v>587</v>
      </c>
      <c r="G3049" s="10" t="s">
        <v>7140</v>
      </c>
      <c r="H3049" s="13" t="s">
        <v>765</v>
      </c>
      <c r="I3049" s="13" t="s">
        <v>766</v>
      </c>
      <c r="J3049" s="13" t="str">
        <f>+LEFT(U3049,4)</f>
        <v>ALM-</v>
      </c>
      <c r="K3049" s="13" t="s">
        <v>25</v>
      </c>
      <c r="L3049" s="44">
        <v>2299</v>
      </c>
      <c r="M3049" s="13" t="s">
        <v>26</v>
      </c>
      <c r="N3049" s="13" t="s">
        <v>366</v>
      </c>
      <c r="O3049" s="62">
        <v>3.0087999999999999</v>
      </c>
      <c r="P3049" s="46">
        <f>ROUND(O3049*L3049,2)</f>
        <v>6917.23</v>
      </c>
      <c r="Q3049" s="20">
        <f>IF(N3049="HKD",7.8,IF(N3049="CNY",6.4,1))</f>
        <v>6.4</v>
      </c>
      <c r="R3049" s="20">
        <f>+O3049/Q3049</f>
        <v>0.47012499999999996</v>
      </c>
      <c r="S3049" s="18">
        <f>+R3049*L3049</f>
        <v>1080.8173749999999</v>
      </c>
      <c r="T3049" s="17" t="s">
        <v>694</v>
      </c>
      <c r="U3049" s="19" t="s">
        <v>27</v>
      </c>
    </row>
    <row r="3050" spans="1:21">
      <c r="A3050" s="71" t="s">
        <v>6666</v>
      </c>
      <c r="B3050" s="11">
        <v>44690</v>
      </c>
      <c r="C3050" s="12">
        <v>44655</v>
      </c>
      <c r="D3050" s="13" t="s">
        <v>7010</v>
      </c>
      <c r="E3050" s="13" t="s">
        <v>587</v>
      </c>
      <c r="G3050" s="10" t="s">
        <v>7140</v>
      </c>
      <c r="H3050" s="13" t="s">
        <v>4362</v>
      </c>
      <c r="I3050" s="13" t="s">
        <v>4363</v>
      </c>
      <c r="J3050" s="13" t="str">
        <f>+LEFT(U3050,4)</f>
        <v>ALM-</v>
      </c>
      <c r="K3050" s="13" t="s">
        <v>25</v>
      </c>
      <c r="L3050" s="44">
        <v>900</v>
      </c>
      <c r="M3050" s="13" t="s">
        <v>26</v>
      </c>
      <c r="N3050" s="20" t="s">
        <v>366</v>
      </c>
      <c r="O3050" s="61">
        <v>3.0087999999999999</v>
      </c>
      <c r="P3050" s="46">
        <f>ROUND(O3050*L3050,2)</f>
        <v>2707.92</v>
      </c>
      <c r="Q3050" s="20">
        <f>IF(N3050="HKD",7.8,IF(N3050="CNY",6.4,1))</f>
        <v>6.4</v>
      </c>
      <c r="R3050" s="20">
        <f>+O3050/Q3050</f>
        <v>0.47012499999999996</v>
      </c>
      <c r="S3050" s="18">
        <f>+R3050*L3050</f>
        <v>423.11249999999995</v>
      </c>
      <c r="T3050" s="17" t="s">
        <v>694</v>
      </c>
      <c r="U3050" s="19" t="s">
        <v>27</v>
      </c>
    </row>
    <row r="3051" spans="1:21">
      <c r="A3051" s="71" t="s">
        <v>6667</v>
      </c>
      <c r="B3051" s="11">
        <v>44690</v>
      </c>
      <c r="C3051" s="12">
        <v>44655</v>
      </c>
      <c r="D3051" s="13" t="s">
        <v>7010</v>
      </c>
      <c r="E3051" s="13" t="s">
        <v>587</v>
      </c>
      <c r="G3051" s="10" t="s">
        <v>7140</v>
      </c>
      <c r="H3051" s="13" t="s">
        <v>302</v>
      </c>
      <c r="I3051" s="13" t="s">
        <v>303</v>
      </c>
      <c r="J3051" s="13" t="str">
        <f>+LEFT(U3051,4)</f>
        <v>ALM-</v>
      </c>
      <c r="K3051" s="13" t="s">
        <v>25</v>
      </c>
      <c r="L3051" s="44">
        <v>2010</v>
      </c>
      <c r="M3051" s="13" t="s">
        <v>26</v>
      </c>
      <c r="N3051" s="20" t="s">
        <v>366</v>
      </c>
      <c r="O3051" s="61">
        <v>3.0087999999999999</v>
      </c>
      <c r="P3051" s="46">
        <f>ROUND(O3051*L3051,2)</f>
        <v>6047.69</v>
      </c>
      <c r="Q3051" s="20">
        <f>IF(N3051="HKD",7.8,IF(N3051="CNY",6.4,1))</f>
        <v>6.4</v>
      </c>
      <c r="R3051" s="20">
        <f>+O3051/Q3051</f>
        <v>0.47012499999999996</v>
      </c>
      <c r="S3051" s="18">
        <f>+R3051*L3051</f>
        <v>944.95124999999996</v>
      </c>
      <c r="T3051" s="17" t="s">
        <v>694</v>
      </c>
      <c r="U3051" s="19" t="s">
        <v>27</v>
      </c>
    </row>
    <row r="3052" spans="1:21">
      <c r="A3052" s="71" t="s">
        <v>6669</v>
      </c>
      <c r="B3052" s="11">
        <v>44690</v>
      </c>
      <c r="C3052" s="12">
        <v>44655</v>
      </c>
      <c r="D3052" s="13" t="s">
        <v>7010</v>
      </c>
      <c r="E3052" s="13" t="s">
        <v>587</v>
      </c>
      <c r="G3052" s="10" t="s">
        <v>7140</v>
      </c>
      <c r="H3052" s="13" t="s">
        <v>1263</v>
      </c>
      <c r="I3052" s="13" t="s">
        <v>1264</v>
      </c>
      <c r="J3052" s="13" t="str">
        <f>+LEFT(U3052,4)</f>
        <v>ALM-</v>
      </c>
      <c r="K3052" s="13" t="s">
        <v>25</v>
      </c>
      <c r="L3052" s="44">
        <v>1000</v>
      </c>
      <c r="M3052" s="13" t="s">
        <v>26</v>
      </c>
      <c r="N3052" s="20" t="s">
        <v>366</v>
      </c>
      <c r="O3052" s="61">
        <v>3.0087999999999999</v>
      </c>
      <c r="P3052" s="46">
        <f>ROUND(O3052*L3052,2)</f>
        <v>3008.8</v>
      </c>
      <c r="Q3052" s="20">
        <f>IF(N3052="HKD",7.8,IF(N3052="CNY",6.4,1))</f>
        <v>6.4</v>
      </c>
      <c r="R3052" s="20">
        <f>+O3052/Q3052</f>
        <v>0.47012499999999996</v>
      </c>
      <c r="S3052" s="18">
        <f>+R3052*L3052</f>
        <v>470.12499999999994</v>
      </c>
      <c r="T3052" s="17" t="s">
        <v>694</v>
      </c>
      <c r="U3052" s="19" t="s">
        <v>27</v>
      </c>
    </row>
    <row r="3053" spans="1:21">
      <c r="A3053" s="71" t="s">
        <v>6670</v>
      </c>
      <c r="B3053" s="11">
        <v>44690</v>
      </c>
      <c r="C3053" s="12">
        <v>44655</v>
      </c>
      <c r="D3053" s="13" t="s">
        <v>7010</v>
      </c>
      <c r="E3053" s="13" t="s">
        <v>587</v>
      </c>
      <c r="G3053" s="10" t="s">
        <v>7140</v>
      </c>
      <c r="H3053" s="13" t="s">
        <v>7605</v>
      </c>
      <c r="I3053" s="13" t="s">
        <v>7606</v>
      </c>
      <c r="J3053" s="13" t="str">
        <f>+LEFT(U3053,4)</f>
        <v>ALM-</v>
      </c>
      <c r="K3053" s="13" t="s">
        <v>25</v>
      </c>
      <c r="L3053" s="44">
        <v>1270</v>
      </c>
      <c r="M3053" s="13" t="s">
        <v>26</v>
      </c>
      <c r="N3053" s="13" t="s">
        <v>366</v>
      </c>
      <c r="O3053" s="62">
        <v>3.0087999999999999</v>
      </c>
      <c r="P3053" s="46">
        <f>ROUND(O3053*L3053,2)</f>
        <v>3821.18</v>
      </c>
      <c r="Q3053" s="20">
        <f>IF(N3053="HKD",7.8,IF(N3053="CNY",6.4,1))</f>
        <v>6.4</v>
      </c>
      <c r="R3053" s="20">
        <f>+O3053/Q3053</f>
        <v>0.47012499999999996</v>
      </c>
      <c r="S3053" s="18">
        <f>+R3053*L3053</f>
        <v>597.05874999999992</v>
      </c>
      <c r="T3053" s="17" t="s">
        <v>694</v>
      </c>
      <c r="U3053" s="19" t="s">
        <v>27</v>
      </c>
    </row>
    <row r="3054" spans="1:21">
      <c r="A3054" s="71" t="s">
        <v>3817</v>
      </c>
      <c r="B3054" s="11">
        <v>44690</v>
      </c>
      <c r="C3054" s="12">
        <v>44622</v>
      </c>
      <c r="D3054" s="13" t="s">
        <v>586</v>
      </c>
      <c r="E3054" s="13" t="s">
        <v>587</v>
      </c>
      <c r="G3054" s="10" t="s">
        <v>7140</v>
      </c>
      <c r="H3054" s="13" t="s">
        <v>4396</v>
      </c>
      <c r="I3054" s="13" t="s">
        <v>4397</v>
      </c>
      <c r="J3054" s="13" t="str">
        <f>+LEFT(U3054,4)</f>
        <v>ALM-</v>
      </c>
      <c r="K3054" s="13" t="s">
        <v>25</v>
      </c>
      <c r="L3054" s="44">
        <v>230</v>
      </c>
      <c r="M3054" s="13" t="s">
        <v>26</v>
      </c>
      <c r="N3054" s="20" t="s">
        <v>366</v>
      </c>
      <c r="O3054" s="61">
        <v>3.5345</v>
      </c>
      <c r="P3054" s="46">
        <f>ROUND(O3054*L3054,2)</f>
        <v>812.94</v>
      </c>
      <c r="Q3054" s="20">
        <f>IF(N3054="HKD",7.8,IF(N3054="CNY",6.4,1))</f>
        <v>6.4</v>
      </c>
      <c r="R3054" s="20">
        <f>+O3054/Q3054</f>
        <v>0.55226562499999998</v>
      </c>
      <c r="S3054" s="18">
        <f>+R3054*L3054</f>
        <v>127.02109374999999</v>
      </c>
      <c r="T3054" s="17" t="s">
        <v>694</v>
      </c>
      <c r="U3054" s="19" t="s">
        <v>27</v>
      </c>
    </row>
    <row r="3055" spans="1:21">
      <c r="A3055" s="71" t="s">
        <v>6718</v>
      </c>
      <c r="B3055" s="11">
        <v>44690</v>
      </c>
      <c r="C3055" s="12">
        <v>44655</v>
      </c>
      <c r="D3055" s="13" t="s">
        <v>7010</v>
      </c>
      <c r="E3055" s="13" t="s">
        <v>587</v>
      </c>
      <c r="G3055" s="10" t="s">
        <v>7140</v>
      </c>
      <c r="H3055" s="13" t="s">
        <v>899</v>
      </c>
      <c r="I3055" s="13" t="s">
        <v>900</v>
      </c>
      <c r="J3055" s="13" t="str">
        <f>+LEFT(U3055,4)</f>
        <v>ALM-</v>
      </c>
      <c r="K3055" s="13" t="s">
        <v>25</v>
      </c>
      <c r="L3055" s="44">
        <v>430</v>
      </c>
      <c r="M3055" s="13" t="s">
        <v>26</v>
      </c>
      <c r="N3055" s="20" t="s">
        <v>366</v>
      </c>
      <c r="O3055" s="61">
        <v>3.5345</v>
      </c>
      <c r="P3055" s="46">
        <f>ROUND(O3055*L3055,2)</f>
        <v>1519.84</v>
      </c>
      <c r="Q3055" s="20">
        <f>IF(N3055="HKD",7.8,IF(N3055="CNY",6.4,1))</f>
        <v>6.4</v>
      </c>
      <c r="R3055" s="20">
        <f>+O3055/Q3055</f>
        <v>0.55226562499999998</v>
      </c>
      <c r="S3055" s="18">
        <f>+R3055*L3055</f>
        <v>237.47421875000001</v>
      </c>
      <c r="T3055" s="17" t="s">
        <v>694</v>
      </c>
      <c r="U3055" s="19" t="s">
        <v>27</v>
      </c>
    </row>
    <row r="3056" spans="1:21">
      <c r="A3056" s="71" t="s">
        <v>6719</v>
      </c>
      <c r="B3056" s="11">
        <v>44690</v>
      </c>
      <c r="C3056" s="12">
        <v>44655</v>
      </c>
      <c r="D3056" s="13" t="s">
        <v>7010</v>
      </c>
      <c r="E3056" s="13" t="s">
        <v>587</v>
      </c>
      <c r="G3056" s="10" t="s">
        <v>7140</v>
      </c>
      <c r="H3056" s="13" t="s">
        <v>4400</v>
      </c>
      <c r="I3056" s="13" t="s">
        <v>4401</v>
      </c>
      <c r="J3056" s="13" t="str">
        <f>+LEFT(U3056,4)</f>
        <v>ALM-</v>
      </c>
      <c r="K3056" s="13" t="s">
        <v>25</v>
      </c>
      <c r="L3056" s="44">
        <v>190</v>
      </c>
      <c r="M3056" s="13" t="s">
        <v>26</v>
      </c>
      <c r="N3056" s="20" t="s">
        <v>366</v>
      </c>
      <c r="O3056" s="61">
        <v>3.5345</v>
      </c>
      <c r="P3056" s="46">
        <f>ROUND(O3056*L3056,2)</f>
        <v>671.56</v>
      </c>
      <c r="Q3056" s="20">
        <f>IF(N3056="HKD",7.8,IF(N3056="CNY",6.4,1))</f>
        <v>6.4</v>
      </c>
      <c r="R3056" s="20">
        <f>+O3056/Q3056</f>
        <v>0.55226562499999998</v>
      </c>
      <c r="S3056" s="18">
        <f>+R3056*L3056</f>
        <v>104.93046875</v>
      </c>
      <c r="T3056" s="17" t="s">
        <v>694</v>
      </c>
      <c r="U3056" s="19" t="s">
        <v>27</v>
      </c>
    </row>
    <row r="3057" spans="1:21">
      <c r="A3057" s="71" t="s">
        <v>6720</v>
      </c>
      <c r="B3057" s="11">
        <v>44690</v>
      </c>
      <c r="C3057" s="12">
        <v>44655</v>
      </c>
      <c r="D3057" s="13" t="s">
        <v>7010</v>
      </c>
      <c r="E3057" s="13" t="s">
        <v>587</v>
      </c>
      <c r="G3057" s="10" t="s">
        <v>7140</v>
      </c>
      <c r="H3057" s="13" t="s">
        <v>7632</v>
      </c>
      <c r="I3057" s="13" t="s">
        <v>7633</v>
      </c>
      <c r="J3057" s="13" t="str">
        <f>+LEFT(U3057,4)</f>
        <v>ALM-</v>
      </c>
      <c r="K3057" s="13" t="s">
        <v>25</v>
      </c>
      <c r="L3057" s="44">
        <v>110</v>
      </c>
      <c r="M3057" s="13" t="s">
        <v>26</v>
      </c>
      <c r="N3057" s="20" t="s">
        <v>366</v>
      </c>
      <c r="O3057" s="61">
        <v>3.5345</v>
      </c>
      <c r="P3057" s="46">
        <f>ROUND(O3057*L3057,2)</f>
        <v>388.8</v>
      </c>
      <c r="Q3057" s="20">
        <f>IF(N3057="HKD",7.8,IF(N3057="CNY",6.4,1))</f>
        <v>6.4</v>
      </c>
      <c r="R3057" s="20">
        <f>+O3057/Q3057</f>
        <v>0.55226562499999998</v>
      </c>
      <c r="S3057" s="18">
        <f>+R3057*L3057</f>
        <v>60.749218749999997</v>
      </c>
      <c r="T3057" s="17" t="s">
        <v>694</v>
      </c>
      <c r="U3057" s="19" t="s">
        <v>27</v>
      </c>
    </row>
    <row r="3058" spans="1:21">
      <c r="A3058" s="71" t="s">
        <v>6721</v>
      </c>
      <c r="B3058" s="11">
        <v>44690</v>
      </c>
      <c r="C3058" s="12">
        <v>44688</v>
      </c>
      <c r="D3058" s="13" t="s">
        <v>586</v>
      </c>
      <c r="E3058" s="13" t="s">
        <v>587</v>
      </c>
      <c r="G3058" s="10" t="s">
        <v>7140</v>
      </c>
      <c r="H3058" s="13" t="s">
        <v>4400</v>
      </c>
      <c r="I3058" s="13" t="s">
        <v>4401</v>
      </c>
      <c r="J3058" s="13" t="str">
        <f>+LEFT(U3058,4)</f>
        <v>ALM-</v>
      </c>
      <c r="K3058" s="13" t="s">
        <v>25</v>
      </c>
      <c r="L3058" s="44">
        <v>50</v>
      </c>
      <c r="M3058" s="13" t="s">
        <v>26</v>
      </c>
      <c r="N3058" s="20" t="s">
        <v>366</v>
      </c>
      <c r="O3058" s="61">
        <v>3.5345</v>
      </c>
      <c r="P3058" s="46">
        <f>ROUND(O3058*L3058,2)</f>
        <v>176.73</v>
      </c>
      <c r="Q3058" s="20">
        <f>IF(N3058="HKD",7.8,IF(N3058="CNY",6.4,1))</f>
        <v>6.4</v>
      </c>
      <c r="R3058" s="20">
        <f>+O3058/Q3058</f>
        <v>0.55226562499999998</v>
      </c>
      <c r="S3058" s="18">
        <f>+R3058*L3058</f>
        <v>27.61328125</v>
      </c>
      <c r="T3058" s="17" t="s">
        <v>694</v>
      </c>
      <c r="U3058" s="19" t="s">
        <v>27</v>
      </c>
    </row>
    <row r="3059" spans="1:21">
      <c r="A3059" s="71" t="s">
        <v>6722</v>
      </c>
      <c r="B3059" s="11">
        <v>44690</v>
      </c>
      <c r="C3059" s="12">
        <v>44688</v>
      </c>
      <c r="D3059" s="13" t="s">
        <v>586</v>
      </c>
      <c r="E3059" s="13" t="s">
        <v>587</v>
      </c>
      <c r="G3059" s="10" t="s">
        <v>7140</v>
      </c>
      <c r="H3059" s="13" t="s">
        <v>404</v>
      </c>
      <c r="I3059" s="13" t="s">
        <v>405</v>
      </c>
      <c r="J3059" s="13" t="str">
        <f>+LEFT(U3059,4)</f>
        <v>ALM-</v>
      </c>
      <c r="K3059" s="13" t="s">
        <v>25</v>
      </c>
      <c r="L3059" s="44">
        <v>120</v>
      </c>
      <c r="M3059" s="13" t="s">
        <v>26</v>
      </c>
      <c r="N3059" s="20" t="s">
        <v>366</v>
      </c>
      <c r="O3059" s="61">
        <v>3.5345</v>
      </c>
      <c r="P3059" s="46">
        <f>ROUND(O3059*L3059,2)</f>
        <v>424.14</v>
      </c>
      <c r="Q3059" s="20">
        <f>IF(N3059="HKD",7.8,IF(N3059="CNY",6.4,1))</f>
        <v>6.4</v>
      </c>
      <c r="R3059" s="20">
        <f>+O3059/Q3059</f>
        <v>0.55226562499999998</v>
      </c>
      <c r="S3059" s="18">
        <f>+R3059*L3059</f>
        <v>66.271874999999994</v>
      </c>
      <c r="T3059" s="17" t="s">
        <v>694</v>
      </c>
      <c r="U3059" s="19" t="s">
        <v>27</v>
      </c>
    </row>
    <row r="3060" spans="1:21">
      <c r="A3060" s="71" t="s">
        <v>6823</v>
      </c>
      <c r="B3060" s="47">
        <v>44690</v>
      </c>
      <c r="C3060" s="12">
        <v>44560</v>
      </c>
      <c r="D3060" s="40" t="s">
        <v>35</v>
      </c>
      <c r="E3060" s="13" t="s">
        <v>36</v>
      </c>
      <c r="G3060" s="10" t="s">
        <v>7048</v>
      </c>
      <c r="H3060" s="13" t="s">
        <v>263</v>
      </c>
      <c r="I3060" s="13" t="s">
        <v>264</v>
      </c>
      <c r="J3060" s="13" t="str">
        <f>+LEFT(U3060,4)</f>
        <v>HDL-</v>
      </c>
      <c r="K3060" s="40" t="s">
        <v>23</v>
      </c>
      <c r="L3060" s="52">
        <v>1450</v>
      </c>
      <c r="M3060" s="13" t="s">
        <v>365</v>
      </c>
      <c r="N3060" s="39" t="s">
        <v>366</v>
      </c>
      <c r="O3060" s="56">
        <v>4.9622999999999999</v>
      </c>
      <c r="P3060" s="46">
        <f>ROUND(O3060*L3060,2)</f>
        <v>7195.34</v>
      </c>
      <c r="Q3060" s="20">
        <f>IF(N3060="HKD",7.8,IF(N3060="CNY",6.4,1))</f>
        <v>6.4</v>
      </c>
      <c r="R3060" s="20">
        <f>+O3060/Q3060</f>
        <v>0.77535937499999996</v>
      </c>
      <c r="S3060" s="18">
        <f>+R3060*L3060</f>
        <v>1124.2710937499999</v>
      </c>
      <c r="T3060" s="17" t="s">
        <v>694</v>
      </c>
      <c r="U3060" s="40" t="s">
        <v>37</v>
      </c>
    </row>
    <row r="3061" spans="1:21">
      <c r="A3061" s="71" t="s">
        <v>6318</v>
      </c>
      <c r="B3061" s="11">
        <v>44691</v>
      </c>
      <c r="C3061" s="12">
        <v>44657</v>
      </c>
      <c r="D3061" s="13" t="s">
        <v>77</v>
      </c>
      <c r="E3061" s="13" t="s">
        <v>78</v>
      </c>
      <c r="G3061" s="10" t="s">
        <v>7025</v>
      </c>
      <c r="H3061" s="13" t="s">
        <v>1104</v>
      </c>
      <c r="I3061" s="13" t="s">
        <v>1105</v>
      </c>
      <c r="J3061" s="13" t="str">
        <f>+LEFT(U3061,4)</f>
        <v>STKR</v>
      </c>
      <c r="K3061" s="13" t="s">
        <v>23</v>
      </c>
      <c r="L3061" s="44">
        <v>1010</v>
      </c>
      <c r="M3061" s="13" t="s">
        <v>365</v>
      </c>
      <c r="N3061" s="20" t="s">
        <v>366</v>
      </c>
      <c r="O3061" s="61">
        <v>2.5000000000000001E-2</v>
      </c>
      <c r="P3061" s="46">
        <f>ROUND(O3061*L3061,2)</f>
        <v>25.25</v>
      </c>
      <c r="Q3061" s="20">
        <f>IF(N3061="HKD",7.8,IF(N3061="CNY",6.4,1))</f>
        <v>6.4</v>
      </c>
      <c r="R3061" s="20">
        <f>+O3061/Q3061</f>
        <v>3.90625E-3</v>
      </c>
      <c r="S3061" s="18">
        <f>+R3061*L3061</f>
        <v>3.9453125</v>
      </c>
      <c r="T3061" s="17" t="s">
        <v>694</v>
      </c>
      <c r="U3061" s="19" t="s">
        <v>70</v>
      </c>
    </row>
    <row r="3062" spans="1:21">
      <c r="A3062" s="71" t="s">
        <v>6319</v>
      </c>
      <c r="B3062" s="11">
        <v>44691</v>
      </c>
      <c r="C3062" s="12">
        <v>44657</v>
      </c>
      <c r="D3062" s="13" t="s">
        <v>77</v>
      </c>
      <c r="E3062" s="13" t="s">
        <v>78</v>
      </c>
      <c r="G3062" s="10" t="s">
        <v>7025</v>
      </c>
      <c r="H3062" s="13" t="s">
        <v>7304</v>
      </c>
      <c r="I3062" s="13" t="s">
        <v>7305</v>
      </c>
      <c r="J3062" s="13" t="str">
        <f>+LEFT(U3062,4)</f>
        <v>STKR</v>
      </c>
      <c r="K3062" s="13" t="s">
        <v>23</v>
      </c>
      <c r="L3062" s="44">
        <v>1010</v>
      </c>
      <c r="M3062" s="13" t="s">
        <v>365</v>
      </c>
      <c r="N3062" s="20" t="s">
        <v>366</v>
      </c>
      <c r="O3062" s="61">
        <v>2.5000000000000001E-2</v>
      </c>
      <c r="P3062" s="46">
        <f>ROUND(O3062*L3062,2)</f>
        <v>25.25</v>
      </c>
      <c r="Q3062" s="20">
        <f>IF(N3062="HKD",7.8,IF(N3062="CNY",6.4,1))</f>
        <v>6.4</v>
      </c>
      <c r="R3062" s="20">
        <f>+O3062/Q3062</f>
        <v>3.90625E-3</v>
      </c>
      <c r="S3062" s="18">
        <f>+R3062*L3062</f>
        <v>3.9453125</v>
      </c>
      <c r="T3062" s="17" t="s">
        <v>694</v>
      </c>
      <c r="U3062" s="19" t="s">
        <v>70</v>
      </c>
    </row>
    <row r="3063" spans="1:21">
      <c r="A3063" s="71" t="s">
        <v>6320</v>
      </c>
      <c r="B3063" s="11">
        <v>44691</v>
      </c>
      <c r="C3063" s="12">
        <v>44657</v>
      </c>
      <c r="D3063" s="13" t="s">
        <v>77</v>
      </c>
      <c r="E3063" s="13" t="s">
        <v>78</v>
      </c>
      <c r="G3063" s="10" t="s">
        <v>7026</v>
      </c>
      <c r="H3063" s="13" t="s">
        <v>2574</v>
      </c>
      <c r="I3063" s="13" t="s">
        <v>2575</v>
      </c>
      <c r="J3063" s="13" t="str">
        <f>+LEFT(U3063,4)</f>
        <v>STKR</v>
      </c>
      <c r="K3063" s="13" t="s">
        <v>23</v>
      </c>
      <c r="L3063" s="44">
        <v>1008</v>
      </c>
      <c r="M3063" s="13" t="s">
        <v>365</v>
      </c>
      <c r="N3063" s="20" t="s">
        <v>366</v>
      </c>
      <c r="O3063" s="61">
        <v>2.5000000000000001E-2</v>
      </c>
      <c r="P3063" s="46">
        <f>ROUND(O3063*L3063,2)</f>
        <v>25.2</v>
      </c>
      <c r="Q3063" s="20">
        <f>IF(N3063="HKD",7.8,IF(N3063="CNY",6.4,1))</f>
        <v>6.4</v>
      </c>
      <c r="R3063" s="20">
        <f>+O3063/Q3063</f>
        <v>3.90625E-3</v>
      </c>
      <c r="S3063" s="18">
        <f>+R3063*L3063</f>
        <v>3.9375</v>
      </c>
      <c r="T3063" s="17" t="s">
        <v>694</v>
      </c>
      <c r="U3063" s="19" t="s">
        <v>70</v>
      </c>
    </row>
    <row r="3064" spans="1:21">
      <c r="A3064" s="71" t="s">
        <v>6346</v>
      </c>
      <c r="B3064" s="11">
        <v>44691</v>
      </c>
      <c r="C3064" s="12">
        <v>44657</v>
      </c>
      <c r="D3064" s="13" t="s">
        <v>77</v>
      </c>
      <c r="E3064" s="13" t="s">
        <v>78</v>
      </c>
      <c r="G3064" s="10" t="s">
        <v>7037</v>
      </c>
      <c r="H3064" s="13" t="s">
        <v>7324</v>
      </c>
      <c r="I3064" s="13" t="s">
        <v>7325</v>
      </c>
      <c r="J3064" s="13" t="str">
        <f>+LEFT(U3064,4)</f>
        <v>STKR</v>
      </c>
      <c r="K3064" s="13" t="s">
        <v>23</v>
      </c>
      <c r="L3064" s="44">
        <v>1010</v>
      </c>
      <c r="M3064" s="13" t="s">
        <v>365</v>
      </c>
      <c r="N3064" s="20" t="s">
        <v>366</v>
      </c>
      <c r="O3064" s="61">
        <v>0.05</v>
      </c>
      <c r="P3064" s="46">
        <f>ROUND(O3064*L3064,2)</f>
        <v>50.5</v>
      </c>
      <c r="Q3064" s="20">
        <f>IF(N3064="HKD",7.8,IF(N3064="CNY",6.4,1))</f>
        <v>6.4</v>
      </c>
      <c r="R3064" s="20">
        <f>+O3064/Q3064</f>
        <v>7.8125E-3</v>
      </c>
      <c r="S3064" s="18">
        <f>+R3064*L3064</f>
        <v>7.890625</v>
      </c>
      <c r="T3064" s="17" t="s">
        <v>694</v>
      </c>
      <c r="U3064" s="19" t="s">
        <v>70</v>
      </c>
    </row>
    <row r="3065" spans="1:21">
      <c r="A3065" s="71" t="s">
        <v>6347</v>
      </c>
      <c r="B3065" s="11">
        <v>44691</v>
      </c>
      <c r="C3065" s="12">
        <v>44657</v>
      </c>
      <c r="D3065" s="13" t="s">
        <v>77</v>
      </c>
      <c r="E3065" s="13" t="s">
        <v>78</v>
      </c>
      <c r="G3065" s="10" t="s">
        <v>7037</v>
      </c>
      <c r="H3065" s="13" t="s">
        <v>7326</v>
      </c>
      <c r="I3065" s="13" t="s">
        <v>7327</v>
      </c>
      <c r="J3065" s="13" t="str">
        <f>+LEFT(U3065,4)</f>
        <v>STKR</v>
      </c>
      <c r="K3065" s="13" t="s">
        <v>23</v>
      </c>
      <c r="L3065" s="44">
        <v>1010</v>
      </c>
      <c r="M3065" s="13" t="s">
        <v>365</v>
      </c>
      <c r="N3065" s="20" t="s">
        <v>366</v>
      </c>
      <c r="O3065" s="61">
        <v>0.05</v>
      </c>
      <c r="P3065" s="46">
        <f>ROUND(O3065*L3065,2)</f>
        <v>50.5</v>
      </c>
      <c r="Q3065" s="20">
        <f>IF(N3065="HKD",7.8,IF(N3065="CNY",6.4,1))</f>
        <v>6.4</v>
      </c>
      <c r="R3065" s="20">
        <f>+O3065/Q3065</f>
        <v>7.8125E-3</v>
      </c>
      <c r="S3065" s="18">
        <f>+R3065*L3065</f>
        <v>7.890625</v>
      </c>
      <c r="T3065" s="17" t="s">
        <v>694</v>
      </c>
      <c r="U3065" s="19" t="s">
        <v>70</v>
      </c>
    </row>
    <row r="3066" spans="1:21">
      <c r="A3066" s="71" t="s">
        <v>6348</v>
      </c>
      <c r="B3066" s="11">
        <v>44691</v>
      </c>
      <c r="C3066" s="12">
        <v>44657</v>
      </c>
      <c r="D3066" s="13" t="s">
        <v>77</v>
      </c>
      <c r="E3066" s="13" t="s">
        <v>78</v>
      </c>
      <c r="G3066" s="10" t="s">
        <v>7037</v>
      </c>
      <c r="H3066" s="13" t="s">
        <v>7328</v>
      </c>
      <c r="I3066" s="13" t="s">
        <v>7329</v>
      </c>
      <c r="J3066" s="13" t="str">
        <f>+LEFT(U3066,4)</f>
        <v>STKR</v>
      </c>
      <c r="K3066" s="13" t="s">
        <v>23</v>
      </c>
      <c r="L3066" s="44">
        <v>1893</v>
      </c>
      <c r="M3066" s="13" t="s">
        <v>365</v>
      </c>
      <c r="N3066" s="20" t="s">
        <v>366</v>
      </c>
      <c r="O3066" s="61">
        <v>0.05</v>
      </c>
      <c r="P3066" s="46">
        <f>ROUND(O3066*L3066,2)</f>
        <v>94.65</v>
      </c>
      <c r="Q3066" s="20">
        <f>IF(N3066="HKD",7.8,IF(N3066="CNY",6.4,1))</f>
        <v>6.4</v>
      </c>
      <c r="R3066" s="20">
        <f>+O3066/Q3066</f>
        <v>7.8125E-3</v>
      </c>
      <c r="S3066" s="18">
        <f>+R3066*L3066</f>
        <v>14.7890625</v>
      </c>
      <c r="T3066" s="17" t="s">
        <v>694</v>
      </c>
      <c r="U3066" s="19" t="s">
        <v>70</v>
      </c>
    </row>
    <row r="3067" spans="1:21">
      <c r="A3067" s="71" t="s">
        <v>6349</v>
      </c>
      <c r="B3067" s="11">
        <v>44691</v>
      </c>
      <c r="C3067" s="12">
        <v>44657</v>
      </c>
      <c r="D3067" s="13" t="s">
        <v>77</v>
      </c>
      <c r="E3067" s="13" t="s">
        <v>78</v>
      </c>
      <c r="G3067" s="10" t="s">
        <v>7037</v>
      </c>
      <c r="H3067" s="13" t="s">
        <v>994</v>
      </c>
      <c r="I3067" s="13" t="s">
        <v>995</v>
      </c>
      <c r="J3067" s="13" t="str">
        <f>+LEFT(U3067,4)</f>
        <v>STKR</v>
      </c>
      <c r="K3067" s="13" t="s">
        <v>23</v>
      </c>
      <c r="L3067" s="44">
        <v>1312</v>
      </c>
      <c r="M3067" s="13" t="s">
        <v>365</v>
      </c>
      <c r="N3067" s="20" t="s">
        <v>366</v>
      </c>
      <c r="O3067" s="61">
        <v>0.05</v>
      </c>
      <c r="P3067" s="46">
        <f>ROUND(O3067*L3067,2)</f>
        <v>65.599999999999994</v>
      </c>
      <c r="Q3067" s="20">
        <f>IF(N3067="HKD",7.8,IF(N3067="CNY",6.4,1))</f>
        <v>6.4</v>
      </c>
      <c r="R3067" s="20">
        <f>+O3067/Q3067</f>
        <v>7.8125E-3</v>
      </c>
      <c r="S3067" s="18">
        <f>+R3067*L3067</f>
        <v>10.25</v>
      </c>
      <c r="T3067" s="17" t="s">
        <v>694</v>
      </c>
      <c r="U3067" s="19" t="s">
        <v>70</v>
      </c>
    </row>
    <row r="3068" spans="1:21">
      <c r="A3068" s="71" t="s">
        <v>6350</v>
      </c>
      <c r="B3068" s="11">
        <v>44691</v>
      </c>
      <c r="C3068" s="12">
        <v>44657</v>
      </c>
      <c r="D3068" s="13" t="s">
        <v>77</v>
      </c>
      <c r="E3068" s="13" t="s">
        <v>78</v>
      </c>
      <c r="G3068" s="10" t="s">
        <v>7037</v>
      </c>
      <c r="H3068" s="13" t="s">
        <v>7330</v>
      </c>
      <c r="I3068" s="13" t="s">
        <v>7331</v>
      </c>
      <c r="J3068" s="13" t="str">
        <f>+LEFT(U3068,4)</f>
        <v>STKR</v>
      </c>
      <c r="K3068" s="13" t="s">
        <v>23</v>
      </c>
      <c r="L3068" s="44">
        <v>756</v>
      </c>
      <c r="M3068" s="13" t="s">
        <v>365</v>
      </c>
      <c r="N3068" s="13" t="s">
        <v>366</v>
      </c>
      <c r="O3068" s="62">
        <v>0.05</v>
      </c>
      <c r="P3068" s="46">
        <f>ROUND(O3068*L3068,2)</f>
        <v>37.799999999999997</v>
      </c>
      <c r="Q3068" s="20">
        <f>IF(N3068="HKD",7.8,IF(N3068="CNY",6.4,1))</f>
        <v>6.4</v>
      </c>
      <c r="R3068" s="20">
        <f>+O3068/Q3068</f>
        <v>7.8125E-3</v>
      </c>
      <c r="S3068" s="18">
        <f>+R3068*L3068</f>
        <v>5.90625</v>
      </c>
      <c r="T3068" s="17" t="s">
        <v>694</v>
      </c>
      <c r="U3068" s="19" t="s">
        <v>70</v>
      </c>
    </row>
    <row r="3069" spans="1:21">
      <c r="A3069" s="71" t="s">
        <v>6351</v>
      </c>
      <c r="B3069" s="11">
        <v>44691</v>
      </c>
      <c r="C3069" s="12">
        <v>44657</v>
      </c>
      <c r="D3069" s="13" t="s">
        <v>77</v>
      </c>
      <c r="E3069" s="13" t="s">
        <v>78</v>
      </c>
      <c r="G3069" s="10" t="s">
        <v>7038</v>
      </c>
      <c r="H3069" s="13" t="s">
        <v>2580</v>
      </c>
      <c r="I3069" s="13" t="s">
        <v>2581</v>
      </c>
      <c r="J3069" s="13" t="str">
        <f>+LEFT(U3069,4)</f>
        <v>STKR</v>
      </c>
      <c r="K3069" s="13" t="s">
        <v>23</v>
      </c>
      <c r="L3069" s="44">
        <v>1010</v>
      </c>
      <c r="M3069" s="13" t="s">
        <v>365</v>
      </c>
      <c r="N3069" s="20" t="s">
        <v>366</v>
      </c>
      <c r="O3069" s="61">
        <v>0.05</v>
      </c>
      <c r="P3069" s="46">
        <f>ROUND(O3069*L3069,2)</f>
        <v>50.5</v>
      </c>
      <c r="Q3069" s="20">
        <f>IF(N3069="HKD",7.8,IF(N3069="CNY",6.4,1))</f>
        <v>6.4</v>
      </c>
      <c r="R3069" s="20">
        <f>+O3069/Q3069</f>
        <v>7.8125E-3</v>
      </c>
      <c r="S3069" s="18">
        <f>+R3069*L3069</f>
        <v>7.890625</v>
      </c>
      <c r="T3069" s="17" t="s">
        <v>694</v>
      </c>
      <c r="U3069" s="19" t="s">
        <v>70</v>
      </c>
    </row>
    <row r="3070" spans="1:21">
      <c r="A3070" s="71" t="s">
        <v>6352</v>
      </c>
      <c r="B3070" s="11">
        <v>44691</v>
      </c>
      <c r="C3070" s="12">
        <v>44657</v>
      </c>
      <c r="D3070" s="13" t="s">
        <v>77</v>
      </c>
      <c r="E3070" s="13" t="s">
        <v>78</v>
      </c>
      <c r="G3070" s="10" t="s">
        <v>7038</v>
      </c>
      <c r="H3070" s="13" t="s">
        <v>737</v>
      </c>
      <c r="I3070" s="13" t="s">
        <v>738</v>
      </c>
      <c r="J3070" s="13" t="str">
        <f>+LEFT(U3070,4)</f>
        <v>STKR</v>
      </c>
      <c r="K3070" s="13" t="s">
        <v>23</v>
      </c>
      <c r="L3070" s="44">
        <v>1010</v>
      </c>
      <c r="M3070" s="13" t="s">
        <v>365</v>
      </c>
      <c r="N3070" s="20" t="s">
        <v>366</v>
      </c>
      <c r="O3070" s="61">
        <v>0.05</v>
      </c>
      <c r="P3070" s="46">
        <f>ROUND(O3070*L3070,2)</f>
        <v>50.5</v>
      </c>
      <c r="Q3070" s="20">
        <f>IF(N3070="HKD",7.8,IF(N3070="CNY",6.4,1))</f>
        <v>6.4</v>
      </c>
      <c r="R3070" s="20">
        <f>+O3070/Q3070</f>
        <v>7.8125E-3</v>
      </c>
      <c r="S3070" s="18">
        <f>+R3070*L3070</f>
        <v>7.890625</v>
      </c>
      <c r="T3070" s="17" t="s">
        <v>694</v>
      </c>
      <c r="U3070" s="19" t="s">
        <v>70</v>
      </c>
    </row>
    <row r="3071" spans="1:21">
      <c r="A3071" s="71" t="s">
        <v>6353</v>
      </c>
      <c r="B3071" s="11">
        <v>44691</v>
      </c>
      <c r="C3071" s="12">
        <v>44657</v>
      </c>
      <c r="D3071" s="13" t="s">
        <v>77</v>
      </c>
      <c r="E3071" s="13" t="s">
        <v>78</v>
      </c>
      <c r="G3071" s="10" t="s">
        <v>7038</v>
      </c>
      <c r="H3071" s="13" t="s">
        <v>1308</v>
      </c>
      <c r="I3071" s="13" t="s">
        <v>1309</v>
      </c>
      <c r="J3071" s="13" t="str">
        <f>+LEFT(U3071,4)</f>
        <v>STKR</v>
      </c>
      <c r="K3071" s="13" t="s">
        <v>23</v>
      </c>
      <c r="L3071" s="44">
        <v>505</v>
      </c>
      <c r="M3071" s="13" t="s">
        <v>365</v>
      </c>
      <c r="N3071" s="20" t="s">
        <v>366</v>
      </c>
      <c r="O3071" s="61">
        <v>0.05</v>
      </c>
      <c r="P3071" s="46">
        <f>ROUND(O3071*L3071,2)</f>
        <v>25.25</v>
      </c>
      <c r="Q3071" s="20">
        <f>IF(N3071="HKD",7.8,IF(N3071="CNY",6.4,1))</f>
        <v>6.4</v>
      </c>
      <c r="R3071" s="20">
        <f>+O3071/Q3071</f>
        <v>7.8125E-3</v>
      </c>
      <c r="S3071" s="18">
        <f>+R3071*L3071</f>
        <v>3.9453125</v>
      </c>
      <c r="T3071" s="17" t="s">
        <v>694</v>
      </c>
      <c r="U3071" s="19" t="s">
        <v>70</v>
      </c>
    </row>
    <row r="3072" spans="1:21">
      <c r="A3072" s="71" t="s">
        <v>6354</v>
      </c>
      <c r="B3072" s="11">
        <v>44691</v>
      </c>
      <c r="C3072" s="12">
        <v>44657</v>
      </c>
      <c r="D3072" s="13" t="s">
        <v>77</v>
      </c>
      <c r="E3072" s="13" t="s">
        <v>78</v>
      </c>
      <c r="G3072" s="10" t="s">
        <v>7038</v>
      </c>
      <c r="H3072" s="13" t="s">
        <v>7332</v>
      </c>
      <c r="I3072" s="13" t="s">
        <v>7333</v>
      </c>
      <c r="J3072" s="13" t="str">
        <f>+LEFT(U3072,4)</f>
        <v>STKR</v>
      </c>
      <c r="K3072" s="13" t="s">
        <v>23</v>
      </c>
      <c r="L3072" s="44">
        <v>505</v>
      </c>
      <c r="M3072" s="13" t="s">
        <v>365</v>
      </c>
      <c r="N3072" s="20" t="s">
        <v>366</v>
      </c>
      <c r="O3072" s="61">
        <v>0.05</v>
      </c>
      <c r="P3072" s="46">
        <f>ROUND(O3072*L3072,2)</f>
        <v>25.25</v>
      </c>
      <c r="Q3072" s="20">
        <f>IF(N3072="HKD",7.8,IF(N3072="CNY",6.4,1))</f>
        <v>6.4</v>
      </c>
      <c r="R3072" s="20">
        <f>+O3072/Q3072</f>
        <v>7.8125E-3</v>
      </c>
      <c r="S3072" s="18">
        <f>+R3072*L3072</f>
        <v>3.9453125</v>
      </c>
      <c r="T3072" s="17" t="s">
        <v>694</v>
      </c>
      <c r="U3072" s="19" t="s">
        <v>70</v>
      </c>
    </row>
    <row r="3073" spans="1:21">
      <c r="A3073" s="71" t="s">
        <v>6355</v>
      </c>
      <c r="B3073" s="11">
        <v>44691</v>
      </c>
      <c r="C3073" s="12">
        <v>44657</v>
      </c>
      <c r="D3073" s="13" t="s">
        <v>77</v>
      </c>
      <c r="E3073" s="13" t="s">
        <v>78</v>
      </c>
      <c r="G3073" s="10" t="s">
        <v>7038</v>
      </c>
      <c r="H3073" s="13" t="s">
        <v>7334</v>
      </c>
      <c r="I3073" s="13" t="s">
        <v>7335</v>
      </c>
      <c r="J3073" s="13" t="str">
        <f>+LEFT(U3073,4)</f>
        <v>STKR</v>
      </c>
      <c r="K3073" s="13" t="s">
        <v>23</v>
      </c>
      <c r="L3073" s="44">
        <v>1010</v>
      </c>
      <c r="M3073" s="13" t="s">
        <v>365</v>
      </c>
      <c r="N3073" s="20" t="s">
        <v>366</v>
      </c>
      <c r="O3073" s="61">
        <v>0.05</v>
      </c>
      <c r="P3073" s="46">
        <f>ROUND(O3073*L3073,2)</f>
        <v>50.5</v>
      </c>
      <c r="Q3073" s="20">
        <f>IF(N3073="HKD",7.8,IF(N3073="CNY",6.4,1))</f>
        <v>6.4</v>
      </c>
      <c r="R3073" s="20">
        <f>+O3073/Q3073</f>
        <v>7.8125E-3</v>
      </c>
      <c r="S3073" s="18">
        <f>+R3073*L3073</f>
        <v>7.890625</v>
      </c>
      <c r="T3073" s="17" t="s">
        <v>694</v>
      </c>
      <c r="U3073" s="19" t="s">
        <v>70</v>
      </c>
    </row>
    <row r="3074" spans="1:21">
      <c r="A3074" s="71" t="s">
        <v>6356</v>
      </c>
      <c r="B3074" s="11">
        <v>44691</v>
      </c>
      <c r="C3074" s="12">
        <v>44657</v>
      </c>
      <c r="D3074" s="13" t="s">
        <v>77</v>
      </c>
      <c r="E3074" s="13" t="s">
        <v>78</v>
      </c>
      <c r="G3074" s="10" t="s">
        <v>7038</v>
      </c>
      <c r="H3074" s="13" t="s">
        <v>7336</v>
      </c>
      <c r="I3074" s="13" t="s">
        <v>7337</v>
      </c>
      <c r="J3074" s="13" t="str">
        <f>+LEFT(U3074,4)</f>
        <v>STKR</v>
      </c>
      <c r="K3074" s="13" t="s">
        <v>23</v>
      </c>
      <c r="L3074" s="44">
        <v>1010</v>
      </c>
      <c r="M3074" s="13" t="s">
        <v>365</v>
      </c>
      <c r="N3074" s="20" t="s">
        <v>366</v>
      </c>
      <c r="O3074" s="61">
        <v>0.05</v>
      </c>
      <c r="P3074" s="46">
        <f>ROUND(O3074*L3074,2)</f>
        <v>50.5</v>
      </c>
      <c r="Q3074" s="20">
        <f>IF(N3074="HKD",7.8,IF(N3074="CNY",6.4,1))</f>
        <v>6.4</v>
      </c>
      <c r="R3074" s="20">
        <f>+O3074/Q3074</f>
        <v>7.8125E-3</v>
      </c>
      <c r="S3074" s="18">
        <f>+R3074*L3074</f>
        <v>7.890625</v>
      </c>
      <c r="T3074" s="17" t="s">
        <v>694</v>
      </c>
      <c r="U3074" s="19" t="s">
        <v>70</v>
      </c>
    </row>
    <row r="3075" spans="1:21">
      <c r="A3075" s="71" t="s">
        <v>6357</v>
      </c>
      <c r="B3075" s="11">
        <v>44691</v>
      </c>
      <c r="C3075" s="12">
        <v>44657</v>
      </c>
      <c r="D3075" s="13" t="s">
        <v>77</v>
      </c>
      <c r="E3075" s="13" t="s">
        <v>78</v>
      </c>
      <c r="G3075" s="10" t="s">
        <v>7025</v>
      </c>
      <c r="H3075" s="13" t="s">
        <v>7338</v>
      </c>
      <c r="I3075" s="13" t="s">
        <v>7339</v>
      </c>
      <c r="J3075" s="13" t="str">
        <f>+LEFT(U3075,4)</f>
        <v>STKR</v>
      </c>
      <c r="K3075" s="13" t="s">
        <v>23</v>
      </c>
      <c r="L3075" s="44">
        <v>1010</v>
      </c>
      <c r="M3075" s="13" t="s">
        <v>365</v>
      </c>
      <c r="N3075" s="20" t="s">
        <v>366</v>
      </c>
      <c r="O3075" s="61">
        <v>0.05</v>
      </c>
      <c r="P3075" s="46">
        <f>ROUND(O3075*L3075,2)</f>
        <v>50.5</v>
      </c>
      <c r="Q3075" s="20">
        <f>IF(N3075="HKD",7.8,IF(N3075="CNY",6.4,1))</f>
        <v>6.4</v>
      </c>
      <c r="R3075" s="20">
        <f>+O3075/Q3075</f>
        <v>7.8125E-3</v>
      </c>
      <c r="S3075" s="18">
        <f>+R3075*L3075</f>
        <v>7.890625</v>
      </c>
      <c r="T3075" s="17" t="s">
        <v>694</v>
      </c>
      <c r="U3075" s="19" t="s">
        <v>70</v>
      </c>
    </row>
    <row r="3076" spans="1:21">
      <c r="A3076" s="71" t="s">
        <v>6358</v>
      </c>
      <c r="B3076" s="11">
        <v>44691</v>
      </c>
      <c r="C3076" s="12">
        <v>44657</v>
      </c>
      <c r="D3076" s="13" t="s">
        <v>77</v>
      </c>
      <c r="E3076" s="13" t="s">
        <v>78</v>
      </c>
      <c r="G3076" s="10" t="s">
        <v>7025</v>
      </c>
      <c r="H3076" s="13" t="s">
        <v>7340</v>
      </c>
      <c r="I3076" s="13" t="s">
        <v>7341</v>
      </c>
      <c r="J3076" s="13" t="str">
        <f>+LEFT(U3076,4)</f>
        <v>STKR</v>
      </c>
      <c r="K3076" s="13" t="s">
        <v>23</v>
      </c>
      <c r="L3076" s="44">
        <v>1010</v>
      </c>
      <c r="M3076" s="13" t="s">
        <v>365</v>
      </c>
      <c r="N3076" s="20" t="s">
        <v>366</v>
      </c>
      <c r="O3076" s="61">
        <v>0.05</v>
      </c>
      <c r="P3076" s="46">
        <f>ROUND(O3076*L3076,2)</f>
        <v>50.5</v>
      </c>
      <c r="Q3076" s="20">
        <f>IF(N3076="HKD",7.8,IF(N3076="CNY",6.4,1))</f>
        <v>6.4</v>
      </c>
      <c r="R3076" s="20">
        <f>+O3076/Q3076</f>
        <v>7.8125E-3</v>
      </c>
      <c r="S3076" s="18">
        <f>+R3076*L3076</f>
        <v>7.890625</v>
      </c>
      <c r="T3076" s="17" t="s">
        <v>694</v>
      </c>
      <c r="U3076" s="19" t="s">
        <v>70</v>
      </c>
    </row>
    <row r="3077" spans="1:21">
      <c r="A3077" s="71" t="s">
        <v>6359</v>
      </c>
      <c r="B3077" s="11">
        <v>44691</v>
      </c>
      <c r="C3077" s="12">
        <v>44657</v>
      </c>
      <c r="D3077" s="13" t="s">
        <v>77</v>
      </c>
      <c r="E3077" s="13" t="s">
        <v>78</v>
      </c>
      <c r="G3077" s="10" t="s">
        <v>7025</v>
      </c>
      <c r="H3077" s="13" t="s">
        <v>7342</v>
      </c>
      <c r="I3077" s="13" t="s">
        <v>7343</v>
      </c>
      <c r="J3077" s="13" t="str">
        <f>+LEFT(U3077,4)</f>
        <v>STKR</v>
      </c>
      <c r="K3077" s="13" t="s">
        <v>23</v>
      </c>
      <c r="L3077" s="44">
        <v>1010</v>
      </c>
      <c r="M3077" s="13" t="s">
        <v>365</v>
      </c>
      <c r="N3077" s="20" t="s">
        <v>366</v>
      </c>
      <c r="O3077" s="61">
        <v>0.05</v>
      </c>
      <c r="P3077" s="46">
        <f>ROUND(O3077*L3077,2)</f>
        <v>50.5</v>
      </c>
      <c r="Q3077" s="20">
        <f>IF(N3077="HKD",7.8,IF(N3077="CNY",6.4,1))</f>
        <v>6.4</v>
      </c>
      <c r="R3077" s="20">
        <f>+O3077/Q3077</f>
        <v>7.8125E-3</v>
      </c>
      <c r="S3077" s="18">
        <f>+R3077*L3077</f>
        <v>7.890625</v>
      </c>
      <c r="T3077" s="17" t="s">
        <v>694</v>
      </c>
      <c r="U3077" s="19" t="s">
        <v>70</v>
      </c>
    </row>
    <row r="3078" spans="1:21">
      <c r="A3078" s="71" t="s">
        <v>6360</v>
      </c>
      <c r="B3078" s="11">
        <v>44691</v>
      </c>
      <c r="C3078" s="12">
        <v>44657</v>
      </c>
      <c r="D3078" s="13" t="s">
        <v>77</v>
      </c>
      <c r="E3078" s="13" t="s">
        <v>78</v>
      </c>
      <c r="G3078" s="10" t="s">
        <v>7025</v>
      </c>
      <c r="H3078" s="13" t="s">
        <v>7344</v>
      </c>
      <c r="I3078" s="13" t="s">
        <v>7345</v>
      </c>
      <c r="J3078" s="13" t="str">
        <f>+LEFT(U3078,4)</f>
        <v>STKR</v>
      </c>
      <c r="K3078" s="13" t="s">
        <v>23</v>
      </c>
      <c r="L3078" s="44">
        <v>1715</v>
      </c>
      <c r="M3078" s="13" t="s">
        <v>365</v>
      </c>
      <c r="N3078" s="20" t="s">
        <v>366</v>
      </c>
      <c r="O3078" s="61">
        <v>0.05</v>
      </c>
      <c r="P3078" s="46">
        <f>ROUND(O3078*L3078,2)</f>
        <v>85.75</v>
      </c>
      <c r="Q3078" s="20">
        <f>IF(N3078="HKD",7.8,IF(N3078="CNY",6.4,1))</f>
        <v>6.4</v>
      </c>
      <c r="R3078" s="20">
        <f>+O3078/Q3078</f>
        <v>7.8125E-3</v>
      </c>
      <c r="S3078" s="18">
        <f>+R3078*L3078</f>
        <v>13.3984375</v>
      </c>
      <c r="T3078" s="17" t="s">
        <v>694</v>
      </c>
      <c r="U3078" s="19" t="s">
        <v>70</v>
      </c>
    </row>
    <row r="3079" spans="1:21">
      <c r="A3079" s="71" t="s">
        <v>6361</v>
      </c>
      <c r="B3079" s="11">
        <v>44691</v>
      </c>
      <c r="C3079" s="12">
        <v>44657</v>
      </c>
      <c r="D3079" s="13" t="s">
        <v>77</v>
      </c>
      <c r="E3079" s="13" t="s">
        <v>78</v>
      </c>
      <c r="G3079" s="10" t="s">
        <v>7025</v>
      </c>
      <c r="H3079" s="13" t="s">
        <v>7346</v>
      </c>
      <c r="I3079" s="13" t="s">
        <v>7347</v>
      </c>
      <c r="J3079" s="13" t="str">
        <f>+LEFT(U3079,4)</f>
        <v>STKR</v>
      </c>
      <c r="K3079" s="13" t="s">
        <v>23</v>
      </c>
      <c r="L3079" s="44">
        <v>1515</v>
      </c>
      <c r="M3079" s="13" t="s">
        <v>365</v>
      </c>
      <c r="N3079" s="20" t="s">
        <v>366</v>
      </c>
      <c r="O3079" s="61">
        <v>0.05</v>
      </c>
      <c r="P3079" s="46">
        <f>ROUND(O3079*L3079,2)</f>
        <v>75.75</v>
      </c>
      <c r="Q3079" s="20">
        <f>IF(N3079="HKD",7.8,IF(N3079="CNY",6.4,1))</f>
        <v>6.4</v>
      </c>
      <c r="R3079" s="20">
        <f>+O3079/Q3079</f>
        <v>7.8125E-3</v>
      </c>
      <c r="S3079" s="18">
        <f>+R3079*L3079</f>
        <v>11.8359375</v>
      </c>
      <c r="T3079" s="17" t="s">
        <v>694</v>
      </c>
      <c r="U3079" s="19" t="s">
        <v>70</v>
      </c>
    </row>
    <row r="3080" spans="1:21">
      <c r="A3080" s="71" t="s">
        <v>6386</v>
      </c>
      <c r="B3080" s="11">
        <v>44691</v>
      </c>
      <c r="C3080" s="12">
        <v>44657</v>
      </c>
      <c r="D3080" s="13" t="s">
        <v>77</v>
      </c>
      <c r="E3080" s="13" t="s">
        <v>78</v>
      </c>
      <c r="G3080" s="10" t="s">
        <v>7038</v>
      </c>
      <c r="H3080" s="13" t="s">
        <v>4206</v>
      </c>
      <c r="I3080" s="13" t="s">
        <v>4207</v>
      </c>
      <c r="J3080" s="13" t="str">
        <f>+LEFT(U3080,4)</f>
        <v>STKR</v>
      </c>
      <c r="K3080" s="13" t="s">
        <v>23</v>
      </c>
      <c r="L3080" s="44">
        <v>1010</v>
      </c>
      <c r="M3080" s="13" t="s">
        <v>365</v>
      </c>
      <c r="N3080" s="20" t="s">
        <v>366</v>
      </c>
      <c r="O3080" s="61">
        <v>6.5000000000000002E-2</v>
      </c>
      <c r="P3080" s="46">
        <f>ROUND(O3080*L3080,2)</f>
        <v>65.650000000000006</v>
      </c>
      <c r="Q3080" s="20">
        <f>IF(N3080="HKD",7.8,IF(N3080="CNY",6.4,1))</f>
        <v>6.4</v>
      </c>
      <c r="R3080" s="20">
        <f>+O3080/Q3080</f>
        <v>1.015625E-2</v>
      </c>
      <c r="S3080" s="18">
        <f>+R3080*L3080</f>
        <v>10.2578125</v>
      </c>
      <c r="T3080" s="17" t="s">
        <v>694</v>
      </c>
      <c r="U3080" s="19" t="s">
        <v>70</v>
      </c>
    </row>
    <row r="3081" spans="1:21">
      <c r="A3081" s="71" t="s">
        <v>6407</v>
      </c>
      <c r="B3081" s="11">
        <v>44691</v>
      </c>
      <c r="C3081" s="12">
        <v>44657</v>
      </c>
      <c r="D3081" s="13" t="s">
        <v>77</v>
      </c>
      <c r="E3081" s="13" t="s">
        <v>78</v>
      </c>
      <c r="G3081" s="10" t="s">
        <v>7037</v>
      </c>
      <c r="H3081" s="13" t="s">
        <v>7384</v>
      </c>
      <c r="I3081" s="13" t="s">
        <v>7385</v>
      </c>
      <c r="J3081" s="13" t="str">
        <f>+LEFT(U3081,4)</f>
        <v>STKR</v>
      </c>
      <c r="K3081" s="13" t="s">
        <v>23</v>
      </c>
      <c r="L3081" s="44">
        <v>1010</v>
      </c>
      <c r="M3081" s="13" t="s">
        <v>365</v>
      </c>
      <c r="N3081" s="20" t="s">
        <v>366</v>
      </c>
      <c r="O3081" s="61">
        <v>0.11</v>
      </c>
      <c r="P3081" s="46">
        <f>ROUND(O3081*L3081,2)</f>
        <v>111.1</v>
      </c>
      <c r="Q3081" s="20">
        <f>IF(N3081="HKD",7.8,IF(N3081="CNY",6.4,1))</f>
        <v>6.4</v>
      </c>
      <c r="R3081" s="20">
        <f>+O3081/Q3081</f>
        <v>1.7187499999999998E-2</v>
      </c>
      <c r="S3081" s="18">
        <f>+R3081*L3081</f>
        <v>17.359374999999996</v>
      </c>
      <c r="T3081" s="17" t="s">
        <v>694</v>
      </c>
      <c r="U3081" s="19" t="s">
        <v>70</v>
      </c>
    </row>
    <row r="3082" spans="1:21">
      <c r="A3082" s="71" t="s">
        <v>6408</v>
      </c>
      <c r="B3082" s="11">
        <v>44691</v>
      </c>
      <c r="C3082" s="12">
        <v>44657</v>
      </c>
      <c r="D3082" s="13" t="s">
        <v>77</v>
      </c>
      <c r="E3082" s="13" t="s">
        <v>78</v>
      </c>
      <c r="G3082" s="10" t="s">
        <v>7038</v>
      </c>
      <c r="H3082" s="13" t="s">
        <v>2608</v>
      </c>
      <c r="I3082" s="13" t="s">
        <v>2609</v>
      </c>
      <c r="J3082" s="13" t="str">
        <f>+LEFT(U3082,4)</f>
        <v>STKR</v>
      </c>
      <c r="K3082" s="13" t="s">
        <v>23</v>
      </c>
      <c r="L3082" s="44">
        <v>503</v>
      </c>
      <c r="M3082" s="13" t="s">
        <v>365</v>
      </c>
      <c r="N3082" s="20" t="s">
        <v>366</v>
      </c>
      <c r="O3082" s="61">
        <v>0.11</v>
      </c>
      <c r="P3082" s="46">
        <f>ROUND(O3082*L3082,2)</f>
        <v>55.33</v>
      </c>
      <c r="Q3082" s="20">
        <f>IF(N3082="HKD",7.8,IF(N3082="CNY",6.4,1))</f>
        <v>6.4</v>
      </c>
      <c r="R3082" s="20">
        <f>+O3082/Q3082</f>
        <v>1.7187499999999998E-2</v>
      </c>
      <c r="S3082" s="18">
        <f>+R3082*L3082</f>
        <v>8.6453124999999993</v>
      </c>
      <c r="T3082" s="17" t="s">
        <v>694</v>
      </c>
      <c r="U3082" s="19" t="s">
        <v>70</v>
      </c>
    </row>
    <row r="3083" spans="1:21">
      <c r="A3083" s="71" t="s">
        <v>6409</v>
      </c>
      <c r="B3083" s="11">
        <v>44691</v>
      </c>
      <c r="C3083" s="12">
        <v>44657</v>
      </c>
      <c r="D3083" s="13" t="s">
        <v>77</v>
      </c>
      <c r="E3083" s="13" t="s">
        <v>78</v>
      </c>
      <c r="G3083" s="10" t="s">
        <v>7038</v>
      </c>
      <c r="H3083" s="13" t="s">
        <v>2610</v>
      </c>
      <c r="I3083" s="13" t="s">
        <v>2611</v>
      </c>
      <c r="J3083" s="13" t="str">
        <f>+LEFT(U3083,4)</f>
        <v>STKR</v>
      </c>
      <c r="K3083" s="13" t="s">
        <v>23</v>
      </c>
      <c r="L3083" s="44">
        <v>505</v>
      </c>
      <c r="M3083" s="13" t="s">
        <v>365</v>
      </c>
      <c r="N3083" s="20" t="s">
        <v>366</v>
      </c>
      <c r="O3083" s="61">
        <v>0.11</v>
      </c>
      <c r="P3083" s="46">
        <f>ROUND(O3083*L3083,2)</f>
        <v>55.55</v>
      </c>
      <c r="Q3083" s="20">
        <f>IF(N3083="HKD",7.8,IF(N3083="CNY",6.4,1))</f>
        <v>6.4</v>
      </c>
      <c r="R3083" s="20">
        <f>+O3083/Q3083</f>
        <v>1.7187499999999998E-2</v>
      </c>
      <c r="S3083" s="18">
        <f>+R3083*L3083</f>
        <v>8.6796874999999982</v>
      </c>
      <c r="T3083" s="17" t="s">
        <v>694</v>
      </c>
      <c r="U3083" s="19" t="s">
        <v>70</v>
      </c>
    </row>
    <row r="3084" spans="1:21">
      <c r="A3084" s="71" t="s">
        <v>6410</v>
      </c>
      <c r="B3084" s="11">
        <v>44691</v>
      </c>
      <c r="C3084" s="12">
        <v>44657</v>
      </c>
      <c r="D3084" s="13" t="s">
        <v>77</v>
      </c>
      <c r="E3084" s="13" t="s">
        <v>78</v>
      </c>
      <c r="G3084" s="10" t="s">
        <v>7025</v>
      </c>
      <c r="H3084" s="13" t="s">
        <v>2612</v>
      </c>
      <c r="I3084" s="13" t="s">
        <v>2613</v>
      </c>
      <c r="J3084" s="13" t="str">
        <f>+LEFT(U3084,4)</f>
        <v>STKR</v>
      </c>
      <c r="K3084" s="13" t="s">
        <v>23</v>
      </c>
      <c r="L3084" s="44">
        <v>1010</v>
      </c>
      <c r="M3084" s="13" t="s">
        <v>365</v>
      </c>
      <c r="N3084" s="20" t="s">
        <v>366</v>
      </c>
      <c r="O3084" s="61">
        <v>0.11</v>
      </c>
      <c r="P3084" s="46">
        <f>ROUND(O3084*L3084,2)</f>
        <v>111.1</v>
      </c>
      <c r="Q3084" s="20">
        <f>IF(N3084="HKD",7.8,IF(N3084="CNY",6.4,1))</f>
        <v>6.4</v>
      </c>
      <c r="R3084" s="20">
        <f>+O3084/Q3084</f>
        <v>1.7187499999999998E-2</v>
      </c>
      <c r="S3084" s="18">
        <f>+R3084*L3084</f>
        <v>17.359374999999996</v>
      </c>
      <c r="T3084" s="17" t="s">
        <v>694</v>
      </c>
      <c r="U3084" s="19" t="s">
        <v>70</v>
      </c>
    </row>
    <row r="3085" spans="1:21">
      <c r="A3085" s="71" t="s">
        <v>6412</v>
      </c>
      <c r="B3085" s="11">
        <v>44691</v>
      </c>
      <c r="C3085" s="12">
        <v>44669</v>
      </c>
      <c r="D3085" s="13" t="s">
        <v>77</v>
      </c>
      <c r="E3085" s="13" t="s">
        <v>78</v>
      </c>
      <c r="G3085" s="10" t="s">
        <v>7049</v>
      </c>
      <c r="H3085" s="13" t="s">
        <v>2612</v>
      </c>
      <c r="I3085" s="13" t="s">
        <v>2613</v>
      </c>
      <c r="J3085" s="13" t="str">
        <f>+LEFT(U3085,4)</f>
        <v>STKR</v>
      </c>
      <c r="K3085" s="13" t="s">
        <v>23</v>
      </c>
      <c r="L3085" s="44">
        <v>1010</v>
      </c>
      <c r="M3085" s="13" t="s">
        <v>365</v>
      </c>
      <c r="N3085" s="20" t="s">
        <v>366</v>
      </c>
      <c r="O3085" s="61">
        <v>0.11</v>
      </c>
      <c r="P3085" s="46">
        <f>ROUND(O3085*L3085,2)</f>
        <v>111.1</v>
      </c>
      <c r="Q3085" s="20">
        <f>IF(N3085="HKD",7.8,IF(N3085="CNY",6.4,1))</f>
        <v>6.4</v>
      </c>
      <c r="R3085" s="20">
        <f>+O3085/Q3085</f>
        <v>1.7187499999999998E-2</v>
      </c>
      <c r="S3085" s="18">
        <f>+R3085*L3085</f>
        <v>17.359374999999996</v>
      </c>
      <c r="T3085" s="17" t="s">
        <v>694</v>
      </c>
      <c r="U3085" s="19" t="s">
        <v>70</v>
      </c>
    </row>
    <row r="3086" spans="1:21">
      <c r="A3086" s="71" t="s">
        <v>6413</v>
      </c>
      <c r="B3086" s="11">
        <v>44691</v>
      </c>
      <c r="C3086" s="12">
        <v>44669</v>
      </c>
      <c r="D3086" s="13" t="s">
        <v>77</v>
      </c>
      <c r="E3086" s="13" t="s">
        <v>78</v>
      </c>
      <c r="G3086" s="10" t="s">
        <v>7049</v>
      </c>
      <c r="H3086" s="13" t="s">
        <v>2612</v>
      </c>
      <c r="I3086" s="13" t="s">
        <v>2613</v>
      </c>
      <c r="J3086" s="13" t="str">
        <f>+LEFT(U3086,4)</f>
        <v>STKR</v>
      </c>
      <c r="K3086" s="13" t="s">
        <v>23</v>
      </c>
      <c r="L3086" s="44">
        <v>808</v>
      </c>
      <c r="M3086" s="13" t="s">
        <v>365</v>
      </c>
      <c r="N3086" s="20" t="s">
        <v>366</v>
      </c>
      <c r="O3086" s="61">
        <v>0.11</v>
      </c>
      <c r="P3086" s="46">
        <f>ROUND(O3086*L3086,2)</f>
        <v>88.88</v>
      </c>
      <c r="Q3086" s="20">
        <f>IF(N3086="HKD",7.8,IF(N3086="CNY",6.4,1))</f>
        <v>6.4</v>
      </c>
      <c r="R3086" s="20">
        <f>+O3086/Q3086</f>
        <v>1.7187499999999998E-2</v>
      </c>
      <c r="S3086" s="18">
        <f>+R3086*L3086</f>
        <v>13.887499999999998</v>
      </c>
      <c r="T3086" s="17" t="s">
        <v>694</v>
      </c>
      <c r="U3086" s="19" t="s">
        <v>70</v>
      </c>
    </row>
    <row r="3087" spans="1:21">
      <c r="A3087" s="71" t="s">
        <v>6483</v>
      </c>
      <c r="B3087" s="11">
        <v>44691</v>
      </c>
      <c r="C3087" s="12">
        <v>44538</v>
      </c>
      <c r="D3087" s="13" t="s">
        <v>4629</v>
      </c>
      <c r="E3087" s="13" t="s">
        <v>4630</v>
      </c>
      <c r="G3087" s="10" t="s">
        <v>7075</v>
      </c>
      <c r="H3087" s="13" t="s">
        <v>7454</v>
      </c>
      <c r="I3087" s="13" t="s">
        <v>7455</v>
      </c>
      <c r="J3087" s="13" t="str">
        <f>+LEFT(U3087,4)</f>
        <v>ELCO</v>
      </c>
      <c r="K3087" s="13" t="s">
        <v>23</v>
      </c>
      <c r="L3087" s="44">
        <v>10000</v>
      </c>
      <c r="M3087" s="13" t="s">
        <v>365</v>
      </c>
      <c r="N3087" s="20" t="s">
        <v>366</v>
      </c>
      <c r="O3087" s="61">
        <v>0.54549999999999998</v>
      </c>
      <c r="P3087" s="46">
        <f>ROUND(O3087*L3087,2)</f>
        <v>5455</v>
      </c>
      <c r="Q3087" s="20">
        <f>IF(N3087="HKD",7.8,IF(N3087="CNY",6.4,1))</f>
        <v>6.4</v>
      </c>
      <c r="R3087" s="20">
        <f>+O3087/Q3087</f>
        <v>8.5234374999999987E-2</v>
      </c>
      <c r="S3087" s="18">
        <f>+R3087*L3087</f>
        <v>852.34374999999989</v>
      </c>
      <c r="T3087" s="17" t="s">
        <v>694</v>
      </c>
      <c r="U3087" s="19" t="s">
        <v>7833</v>
      </c>
    </row>
    <row r="3088" spans="1:21">
      <c r="A3088" s="71" t="s">
        <v>6568</v>
      </c>
      <c r="B3088" s="11">
        <v>44691</v>
      </c>
      <c r="C3088" s="12">
        <v>44630</v>
      </c>
      <c r="D3088" s="13" t="s">
        <v>35</v>
      </c>
      <c r="E3088" s="13" t="s">
        <v>36</v>
      </c>
      <c r="G3088" s="10" t="s">
        <v>7109</v>
      </c>
      <c r="H3088" s="13" t="s">
        <v>7524</v>
      </c>
      <c r="I3088" s="13" t="s">
        <v>7525</v>
      </c>
      <c r="J3088" s="13" t="str">
        <f>+LEFT(U3088,4)</f>
        <v>LHDL</v>
      </c>
      <c r="K3088" s="13" t="s">
        <v>23</v>
      </c>
      <c r="L3088" s="44">
        <v>650</v>
      </c>
      <c r="M3088" s="13" t="s">
        <v>365</v>
      </c>
      <c r="N3088" s="20" t="s">
        <v>366</v>
      </c>
      <c r="O3088" s="61">
        <v>1.2635000000000001</v>
      </c>
      <c r="P3088" s="46">
        <f>ROUND(O3088*L3088,2)</f>
        <v>821.28</v>
      </c>
      <c r="Q3088" s="20">
        <f>IF(N3088="HKD",7.8,IF(N3088="CNY",6.4,1))</f>
        <v>6.4</v>
      </c>
      <c r="R3088" s="20">
        <f>+O3088/Q3088</f>
        <v>0.197421875</v>
      </c>
      <c r="S3088" s="18">
        <f>+R3088*L3088</f>
        <v>128.32421875</v>
      </c>
      <c r="T3088" s="17" t="s">
        <v>694</v>
      </c>
      <c r="U3088" s="19" t="s">
        <v>43</v>
      </c>
    </row>
    <row r="3089" spans="1:21">
      <c r="A3089" s="71" t="s">
        <v>6594</v>
      </c>
      <c r="B3089" s="11">
        <v>44691</v>
      </c>
      <c r="C3089" s="12">
        <v>44678</v>
      </c>
      <c r="D3089" s="13" t="s">
        <v>79</v>
      </c>
      <c r="E3089" s="13" t="s">
        <v>80</v>
      </c>
      <c r="G3089" s="10" t="s">
        <v>7118</v>
      </c>
      <c r="H3089" s="13" t="s">
        <v>7550</v>
      </c>
      <c r="I3089" s="13" t="s">
        <v>7551</v>
      </c>
      <c r="J3089" s="13" t="str">
        <f>+LEFT(U3089,4)</f>
        <v>FG--</v>
      </c>
      <c r="K3089" s="13" t="s">
        <v>23</v>
      </c>
      <c r="L3089" s="44">
        <v>1000</v>
      </c>
      <c r="M3089" s="13" t="s">
        <v>365</v>
      </c>
      <c r="N3089" s="20" t="s">
        <v>366</v>
      </c>
      <c r="O3089" s="61">
        <v>1.4525999999999999</v>
      </c>
      <c r="P3089" s="46">
        <f>ROUND(O3089*L3089,2)</f>
        <v>1452.6</v>
      </c>
      <c r="Q3089" s="20">
        <f>IF(N3089="HKD",7.8,IF(N3089="CNY",6.4,1))</f>
        <v>6.4</v>
      </c>
      <c r="R3089" s="20">
        <f>+O3089/Q3089</f>
        <v>0.22696874999999997</v>
      </c>
      <c r="S3089" s="18">
        <f>+R3089*L3089</f>
        <v>226.96874999999997</v>
      </c>
      <c r="T3089" s="17" t="s">
        <v>694</v>
      </c>
      <c r="U3089" s="19" t="s">
        <v>72</v>
      </c>
    </row>
    <row r="3090" spans="1:21">
      <c r="A3090" s="71" t="s">
        <v>6643</v>
      </c>
      <c r="B3090" s="11">
        <v>44691</v>
      </c>
      <c r="C3090" s="12">
        <v>44630</v>
      </c>
      <c r="D3090" s="13" t="s">
        <v>35</v>
      </c>
      <c r="E3090" s="13" t="s">
        <v>36</v>
      </c>
      <c r="G3090" s="10" t="s">
        <v>7109</v>
      </c>
      <c r="H3090" s="13" t="s">
        <v>1034</v>
      </c>
      <c r="I3090" s="13" t="s">
        <v>1035</v>
      </c>
      <c r="J3090" s="13" t="str">
        <f>+LEFT(U3090,4)</f>
        <v>SHDL</v>
      </c>
      <c r="K3090" s="13" t="s">
        <v>23</v>
      </c>
      <c r="L3090" s="44">
        <v>7950</v>
      </c>
      <c r="M3090" s="13" t="s">
        <v>365</v>
      </c>
      <c r="N3090" s="20" t="s">
        <v>366</v>
      </c>
      <c r="O3090" s="61">
        <v>2.7307000000000001</v>
      </c>
      <c r="P3090" s="46">
        <f>ROUND(O3090*L3090,2)</f>
        <v>21709.07</v>
      </c>
      <c r="Q3090" s="20">
        <f>IF(N3090="HKD",7.8,IF(N3090="CNY",6.4,1))</f>
        <v>6.4</v>
      </c>
      <c r="R3090" s="20">
        <f>+O3090/Q3090</f>
        <v>0.42667187499999998</v>
      </c>
      <c r="S3090" s="18">
        <f>+R3090*L3090</f>
        <v>3392.0414062499999</v>
      </c>
      <c r="T3090" s="17" t="s">
        <v>694</v>
      </c>
      <c r="U3090" s="19" t="s">
        <v>44</v>
      </c>
    </row>
    <row r="3091" spans="1:21">
      <c r="A3091" s="71" t="s">
        <v>5476</v>
      </c>
      <c r="B3091" s="11">
        <v>44691</v>
      </c>
      <c r="C3091" s="12">
        <v>44615</v>
      </c>
      <c r="D3091" s="13" t="s">
        <v>35</v>
      </c>
      <c r="E3091" s="13" t="s">
        <v>36</v>
      </c>
      <c r="G3091" s="10" t="s">
        <v>7109</v>
      </c>
      <c r="H3091" s="13" t="s">
        <v>5085</v>
      </c>
      <c r="I3091" s="13" t="s">
        <v>6188</v>
      </c>
      <c r="J3091" s="13" t="str">
        <f>+LEFT(U3091,4)</f>
        <v>HDL-</v>
      </c>
      <c r="K3091" s="13" t="s">
        <v>23</v>
      </c>
      <c r="L3091" s="44">
        <v>140</v>
      </c>
      <c r="M3091" s="13" t="s">
        <v>365</v>
      </c>
      <c r="N3091" s="13" t="s">
        <v>366</v>
      </c>
      <c r="O3091" s="62">
        <v>2.9102000000000001</v>
      </c>
      <c r="P3091" s="46">
        <f>ROUND(O3091*L3091,2)</f>
        <v>407.43</v>
      </c>
      <c r="Q3091" s="20">
        <f>IF(N3091="HKD",7.8,IF(N3091="CNY",6.4,1))</f>
        <v>6.4</v>
      </c>
      <c r="R3091" s="20">
        <f>+O3091/Q3091</f>
        <v>0.45471875</v>
      </c>
      <c r="S3091" s="18">
        <f>+R3091*L3091</f>
        <v>63.660625000000003</v>
      </c>
      <c r="T3091" s="17" t="s">
        <v>694</v>
      </c>
      <c r="U3091" s="19" t="s">
        <v>37</v>
      </c>
    </row>
    <row r="3092" spans="1:21">
      <c r="A3092" s="71" t="s">
        <v>6695</v>
      </c>
      <c r="B3092" s="11">
        <v>44691</v>
      </c>
      <c r="C3092" s="12">
        <v>44613</v>
      </c>
      <c r="D3092" s="13" t="s">
        <v>178</v>
      </c>
      <c r="E3092" s="13" t="s">
        <v>1273</v>
      </c>
      <c r="G3092" s="10" t="s">
        <v>7152</v>
      </c>
      <c r="H3092" s="13" t="s">
        <v>282</v>
      </c>
      <c r="I3092" s="13" t="s">
        <v>283</v>
      </c>
      <c r="J3092" s="13" t="str">
        <f>+LEFT(U3092,4)</f>
        <v>GLID</v>
      </c>
      <c r="K3092" s="13" t="s">
        <v>23</v>
      </c>
      <c r="L3092" s="44">
        <v>2760</v>
      </c>
      <c r="M3092" s="13" t="s">
        <v>365</v>
      </c>
      <c r="N3092" s="13" t="s">
        <v>366</v>
      </c>
      <c r="O3092" s="62">
        <v>3.3511000000000002</v>
      </c>
      <c r="P3092" s="46">
        <f>ROUND(O3092*L3092,2)</f>
        <v>9249.0400000000009</v>
      </c>
      <c r="Q3092" s="20">
        <f>IF(N3092="HKD",7.8,IF(N3092="CNY",6.4,1))</f>
        <v>6.4</v>
      </c>
      <c r="R3092" s="20">
        <f>+O3092/Q3092</f>
        <v>0.52360937500000004</v>
      </c>
      <c r="S3092" s="18">
        <f>+R3092*L3092</f>
        <v>1445.161875</v>
      </c>
      <c r="T3092" s="17" t="s">
        <v>694</v>
      </c>
      <c r="U3092" s="19" t="s">
        <v>38</v>
      </c>
    </row>
    <row r="3093" spans="1:21">
      <c r="A3093" s="71" t="s">
        <v>6740</v>
      </c>
      <c r="B3093" s="11">
        <v>44691</v>
      </c>
      <c r="C3093" s="12">
        <v>44613</v>
      </c>
      <c r="D3093" s="13" t="s">
        <v>178</v>
      </c>
      <c r="E3093" s="13" t="s">
        <v>1273</v>
      </c>
      <c r="G3093" s="10" t="s">
        <v>7152</v>
      </c>
      <c r="H3093" s="13" t="s">
        <v>338</v>
      </c>
      <c r="I3093" s="13" t="s">
        <v>339</v>
      </c>
      <c r="J3093" s="13" t="str">
        <f>+LEFT(U3093,4)</f>
        <v>GLID</v>
      </c>
      <c r="K3093" s="13" t="s">
        <v>23</v>
      </c>
      <c r="L3093" s="44">
        <v>5050</v>
      </c>
      <c r="M3093" s="13" t="s">
        <v>365</v>
      </c>
      <c r="N3093" s="13" t="s">
        <v>366</v>
      </c>
      <c r="O3093" s="62">
        <v>3.6646000000000001</v>
      </c>
      <c r="P3093" s="46">
        <f>ROUND(O3093*L3093,2)</f>
        <v>18506.23</v>
      </c>
      <c r="Q3093" s="20">
        <f>IF(N3093="HKD",7.8,IF(N3093="CNY",6.4,1))</f>
        <v>6.4</v>
      </c>
      <c r="R3093" s="20">
        <f>+O3093/Q3093</f>
        <v>0.57259375000000001</v>
      </c>
      <c r="S3093" s="18">
        <f>+R3093*L3093</f>
        <v>2891.5984375000003</v>
      </c>
      <c r="T3093" s="17" t="s">
        <v>694</v>
      </c>
      <c r="U3093" s="19" t="s">
        <v>38</v>
      </c>
    </row>
    <row r="3094" spans="1:21">
      <c r="A3094" s="71" t="s">
        <v>6741</v>
      </c>
      <c r="B3094" s="11">
        <v>44691</v>
      </c>
      <c r="C3094" s="12">
        <v>44613</v>
      </c>
      <c r="D3094" s="13" t="s">
        <v>178</v>
      </c>
      <c r="E3094" s="13" t="s">
        <v>1273</v>
      </c>
      <c r="G3094" s="10" t="s">
        <v>7152</v>
      </c>
      <c r="H3094" s="13" t="s">
        <v>179</v>
      </c>
      <c r="I3094" s="13" t="s">
        <v>180</v>
      </c>
      <c r="J3094" s="13" t="str">
        <f>+LEFT(U3094,4)</f>
        <v>GLID</v>
      </c>
      <c r="K3094" s="13" t="s">
        <v>23</v>
      </c>
      <c r="L3094" s="44">
        <v>1840</v>
      </c>
      <c r="M3094" s="13" t="s">
        <v>365</v>
      </c>
      <c r="N3094" s="20" t="s">
        <v>366</v>
      </c>
      <c r="O3094" s="61">
        <v>3.6844999999999999</v>
      </c>
      <c r="P3094" s="46">
        <f>ROUND(O3094*L3094,2)</f>
        <v>6779.48</v>
      </c>
      <c r="Q3094" s="20">
        <f>IF(N3094="HKD",7.8,IF(N3094="CNY",6.4,1))</f>
        <v>6.4</v>
      </c>
      <c r="R3094" s="20">
        <f>+O3094/Q3094</f>
        <v>0.57570312499999998</v>
      </c>
      <c r="S3094" s="18">
        <f>+R3094*L3094</f>
        <v>1059.29375</v>
      </c>
      <c r="T3094" s="17" t="s">
        <v>694</v>
      </c>
      <c r="U3094" s="19" t="s">
        <v>38</v>
      </c>
    </row>
    <row r="3095" spans="1:21">
      <c r="A3095" s="71" t="s">
        <v>6771</v>
      </c>
      <c r="B3095" s="11">
        <v>44691</v>
      </c>
      <c r="C3095" s="12">
        <v>44621</v>
      </c>
      <c r="D3095" s="13" t="s">
        <v>178</v>
      </c>
      <c r="E3095" s="13" t="s">
        <v>1273</v>
      </c>
      <c r="G3095" s="10" t="s">
        <v>7152</v>
      </c>
      <c r="H3095" s="13" t="s">
        <v>778</v>
      </c>
      <c r="I3095" s="13" t="s">
        <v>779</v>
      </c>
      <c r="J3095" s="13" t="str">
        <f>+LEFT(U3095,4)</f>
        <v>GLID</v>
      </c>
      <c r="K3095" s="13" t="s">
        <v>23</v>
      </c>
      <c r="L3095" s="44">
        <v>2020</v>
      </c>
      <c r="M3095" s="13" t="s">
        <v>365</v>
      </c>
      <c r="N3095" s="20" t="s">
        <v>366</v>
      </c>
      <c r="O3095" s="61">
        <v>4.2743000000000002</v>
      </c>
      <c r="P3095" s="46">
        <f>ROUND(O3095*L3095,2)</f>
        <v>8634.09</v>
      </c>
      <c r="Q3095" s="20">
        <f>IF(N3095="HKD",7.8,IF(N3095="CNY",6.4,1))</f>
        <v>6.4</v>
      </c>
      <c r="R3095" s="20">
        <f>+O3095/Q3095</f>
        <v>0.66785937500000003</v>
      </c>
      <c r="S3095" s="18">
        <f>+R3095*L3095</f>
        <v>1349.0759375</v>
      </c>
      <c r="T3095" s="17" t="s">
        <v>694</v>
      </c>
      <c r="U3095" s="19" t="s">
        <v>38</v>
      </c>
    </row>
    <row r="3096" spans="1:21">
      <c r="A3096" s="71" t="s">
        <v>6775</v>
      </c>
      <c r="B3096" s="11">
        <v>44691</v>
      </c>
      <c r="C3096" s="12">
        <v>44686</v>
      </c>
      <c r="D3096" s="13" t="s">
        <v>194</v>
      </c>
      <c r="E3096" s="13" t="s">
        <v>195</v>
      </c>
      <c r="G3096" s="10" t="s">
        <v>7183</v>
      </c>
      <c r="H3096" s="13" t="s">
        <v>261</v>
      </c>
      <c r="I3096" s="13" t="s">
        <v>262</v>
      </c>
      <c r="J3096" s="13" t="str">
        <f>+LEFT(U3096,4)</f>
        <v>PAN-</v>
      </c>
      <c r="K3096" s="13" t="s">
        <v>25</v>
      </c>
      <c r="L3096" s="44">
        <v>2400</v>
      </c>
      <c r="M3096" s="13" t="s">
        <v>365</v>
      </c>
      <c r="N3096" s="20" t="s">
        <v>366</v>
      </c>
      <c r="O3096" s="61">
        <v>4.3</v>
      </c>
      <c r="P3096" s="46">
        <f>ROUND(O3096*L3096,2)</f>
        <v>10320</v>
      </c>
      <c r="Q3096" s="20">
        <f>IF(N3096="HKD",7.8,IF(N3096="CNY",6.4,1))</f>
        <v>6.4</v>
      </c>
      <c r="R3096" s="20">
        <f>+O3096/Q3096</f>
        <v>0.67187499999999989</v>
      </c>
      <c r="S3096" s="18">
        <f>+R3096*L3096</f>
        <v>1612.4999999999998</v>
      </c>
      <c r="T3096" s="17" t="s">
        <v>694</v>
      </c>
      <c r="U3096" s="19" t="s">
        <v>196</v>
      </c>
    </row>
    <row r="3097" spans="1:21">
      <c r="A3097" s="71" t="s">
        <v>6782</v>
      </c>
      <c r="B3097" s="11">
        <v>44691</v>
      </c>
      <c r="C3097" s="12">
        <v>44641</v>
      </c>
      <c r="D3097" s="13" t="s">
        <v>178</v>
      </c>
      <c r="E3097" s="13" t="s">
        <v>1273</v>
      </c>
      <c r="G3097" s="10" t="s">
        <v>7152</v>
      </c>
      <c r="H3097" s="13" t="s">
        <v>7667</v>
      </c>
      <c r="I3097" s="13" t="s">
        <v>7668</v>
      </c>
      <c r="J3097" s="13" t="str">
        <f>+LEFT(U3097,4)</f>
        <v>GLID</v>
      </c>
      <c r="K3097" s="13" t="s">
        <v>23</v>
      </c>
      <c r="L3097" s="44">
        <v>2040</v>
      </c>
      <c r="M3097" s="13" t="s">
        <v>365</v>
      </c>
      <c r="N3097" s="20" t="s">
        <v>366</v>
      </c>
      <c r="O3097" s="61">
        <v>4.3605</v>
      </c>
      <c r="P3097" s="46">
        <f>ROUND(O3097*L3097,2)</f>
        <v>8895.42</v>
      </c>
      <c r="Q3097" s="20">
        <f>IF(N3097="HKD",7.8,IF(N3097="CNY",6.4,1))</f>
        <v>6.4</v>
      </c>
      <c r="R3097" s="20">
        <f>+O3097/Q3097</f>
        <v>0.68132812499999995</v>
      </c>
      <c r="S3097" s="18">
        <f>+R3097*L3097</f>
        <v>1389.909375</v>
      </c>
      <c r="T3097" s="17" t="s">
        <v>694</v>
      </c>
      <c r="U3097" s="19" t="s">
        <v>38</v>
      </c>
    </row>
    <row r="3098" spans="1:21">
      <c r="A3098" s="71" t="s">
        <v>5649</v>
      </c>
      <c r="B3098" s="11">
        <v>44691</v>
      </c>
      <c r="C3098" s="12">
        <v>44669</v>
      </c>
      <c r="D3098" s="13" t="s">
        <v>194</v>
      </c>
      <c r="E3098" s="13" t="s">
        <v>195</v>
      </c>
      <c r="G3098" s="10" t="s">
        <v>7194</v>
      </c>
      <c r="H3098" s="13" t="s">
        <v>1277</v>
      </c>
      <c r="I3098" s="13" t="s">
        <v>473</v>
      </c>
      <c r="J3098" s="13" t="str">
        <f>+LEFT(U3098,4)</f>
        <v>PAN-</v>
      </c>
      <c r="K3098" s="13" t="s">
        <v>1326</v>
      </c>
      <c r="L3098" s="44">
        <v>1428</v>
      </c>
      <c r="M3098" s="13" t="s">
        <v>365</v>
      </c>
      <c r="N3098" s="20" t="s">
        <v>366</v>
      </c>
      <c r="O3098" s="61">
        <v>4.9000000000000004</v>
      </c>
      <c r="P3098" s="46">
        <f>ROUND(O3098*L3098,2)</f>
        <v>6997.2</v>
      </c>
      <c r="Q3098" s="20">
        <f>IF(N3098="HKD",7.8,IF(N3098="CNY",6.4,1))</f>
        <v>6.4</v>
      </c>
      <c r="R3098" s="20">
        <f>+O3098/Q3098</f>
        <v>0.765625</v>
      </c>
      <c r="S3098" s="18">
        <f>+R3098*L3098</f>
        <v>1093.3125</v>
      </c>
      <c r="T3098" s="17" t="s">
        <v>694</v>
      </c>
      <c r="U3098" s="19" t="s">
        <v>196</v>
      </c>
    </row>
    <row r="3099" spans="1:21">
      <c r="A3099" s="71" t="s">
        <v>5649</v>
      </c>
      <c r="B3099" s="11">
        <v>44691</v>
      </c>
      <c r="C3099" s="12">
        <v>44669</v>
      </c>
      <c r="D3099" s="13" t="s">
        <v>194</v>
      </c>
      <c r="E3099" s="13" t="s">
        <v>195</v>
      </c>
      <c r="G3099" s="10" t="s">
        <v>7195</v>
      </c>
      <c r="H3099" s="13" t="s">
        <v>1277</v>
      </c>
      <c r="I3099" s="13" t="s">
        <v>473</v>
      </c>
      <c r="J3099" s="13" t="str">
        <f>+LEFT(U3099,4)</f>
        <v>PAN-</v>
      </c>
      <c r="K3099" s="13" t="s">
        <v>1326</v>
      </c>
      <c r="L3099" s="44">
        <v>1600</v>
      </c>
      <c r="M3099" s="13" t="s">
        <v>365</v>
      </c>
      <c r="N3099" s="20" t="s">
        <v>366</v>
      </c>
      <c r="O3099" s="61">
        <v>4.9000000000000004</v>
      </c>
      <c r="P3099" s="46">
        <f>ROUND(O3099*L3099,2)</f>
        <v>7840</v>
      </c>
      <c r="Q3099" s="20">
        <f>IF(N3099="HKD",7.8,IF(N3099="CNY",6.4,1))</f>
        <v>6.4</v>
      </c>
      <c r="R3099" s="20">
        <f>+O3099/Q3099</f>
        <v>0.765625</v>
      </c>
      <c r="S3099" s="18">
        <f>+R3099*L3099</f>
        <v>1225</v>
      </c>
      <c r="T3099" s="17" t="s">
        <v>694</v>
      </c>
      <c r="U3099" s="19" t="s">
        <v>196</v>
      </c>
    </row>
    <row r="3100" spans="1:21">
      <c r="A3100" s="71" t="s">
        <v>6838</v>
      </c>
      <c r="B3100" s="47">
        <v>44691</v>
      </c>
      <c r="C3100" s="12">
        <v>44455</v>
      </c>
      <c r="D3100" s="40" t="s">
        <v>33</v>
      </c>
      <c r="E3100" s="13" t="s">
        <v>34</v>
      </c>
      <c r="G3100" s="10" t="s">
        <v>7208</v>
      </c>
      <c r="H3100" s="13" t="s">
        <v>199</v>
      </c>
      <c r="I3100" s="13" t="s">
        <v>200</v>
      </c>
      <c r="J3100" s="13" t="str">
        <f>+LEFT(U3100,4)</f>
        <v>SKU-</v>
      </c>
      <c r="K3100" s="40" t="s">
        <v>25</v>
      </c>
      <c r="L3100" s="52">
        <v>400</v>
      </c>
      <c r="M3100" s="13" t="s">
        <v>365</v>
      </c>
      <c r="N3100" s="39" t="s">
        <v>366</v>
      </c>
      <c r="O3100" s="56">
        <v>5.0862999999999996</v>
      </c>
      <c r="P3100" s="46">
        <f>ROUND(O3100*L3100,2)</f>
        <v>2034.52</v>
      </c>
      <c r="Q3100" s="20">
        <f>IF(N3100="HKD",7.8,IF(N3100="CNY",6.4,1))</f>
        <v>6.4</v>
      </c>
      <c r="R3100" s="20">
        <f>+O3100/Q3100</f>
        <v>0.79473437499999988</v>
      </c>
      <c r="S3100" s="18">
        <f>+R3100*L3100</f>
        <v>317.89374999999995</v>
      </c>
      <c r="T3100" s="17" t="s">
        <v>694</v>
      </c>
      <c r="U3100" s="40" t="s">
        <v>39</v>
      </c>
    </row>
    <row r="3101" spans="1:21">
      <c r="A3101" s="71" t="s">
        <v>6838</v>
      </c>
      <c r="B3101" s="11">
        <v>44691</v>
      </c>
      <c r="C3101" s="12">
        <v>44455</v>
      </c>
      <c r="D3101" s="13" t="s">
        <v>33</v>
      </c>
      <c r="E3101" s="13" t="s">
        <v>34</v>
      </c>
      <c r="G3101" s="10" t="s">
        <v>7208</v>
      </c>
      <c r="H3101" s="13" t="s">
        <v>199</v>
      </c>
      <c r="I3101" s="13" t="s">
        <v>200</v>
      </c>
      <c r="J3101" s="13" t="str">
        <f>+LEFT(U3101,4)</f>
        <v>SKU-</v>
      </c>
      <c r="K3101" s="13" t="s">
        <v>25</v>
      </c>
      <c r="L3101" s="44">
        <v>1800</v>
      </c>
      <c r="M3101" s="13" t="s">
        <v>365</v>
      </c>
      <c r="N3101" s="20" t="s">
        <v>366</v>
      </c>
      <c r="O3101" s="61">
        <v>5.0862999999999996</v>
      </c>
      <c r="P3101" s="46">
        <f>ROUND(O3101*L3101,2)</f>
        <v>9155.34</v>
      </c>
      <c r="Q3101" s="20">
        <f>IF(N3101="HKD",7.8,IF(N3101="CNY",6.4,1))</f>
        <v>6.4</v>
      </c>
      <c r="R3101" s="20">
        <f>+O3101/Q3101</f>
        <v>0.79473437499999988</v>
      </c>
      <c r="S3101" s="18">
        <f>+R3101*L3101</f>
        <v>1430.5218749999997</v>
      </c>
      <c r="T3101" s="17" t="s">
        <v>694</v>
      </c>
      <c r="U3101" s="19" t="s">
        <v>39</v>
      </c>
    </row>
    <row r="3102" spans="1:21">
      <c r="A3102" s="71" t="s">
        <v>6839</v>
      </c>
      <c r="B3102" s="47">
        <v>44691</v>
      </c>
      <c r="C3102" s="12">
        <v>44487</v>
      </c>
      <c r="D3102" s="40" t="s">
        <v>33</v>
      </c>
      <c r="E3102" s="13" t="s">
        <v>34</v>
      </c>
      <c r="G3102" s="10" t="s">
        <v>7208</v>
      </c>
      <c r="H3102" s="13" t="s">
        <v>199</v>
      </c>
      <c r="I3102" s="13" t="s">
        <v>200</v>
      </c>
      <c r="J3102" s="13" t="str">
        <f>+LEFT(U3102,4)</f>
        <v>SKU-</v>
      </c>
      <c r="K3102" s="40" t="s">
        <v>25</v>
      </c>
      <c r="L3102" s="52">
        <v>3000</v>
      </c>
      <c r="M3102" s="13" t="s">
        <v>365</v>
      </c>
      <c r="N3102" s="39" t="s">
        <v>366</v>
      </c>
      <c r="O3102" s="56">
        <v>5.0862999999999996</v>
      </c>
      <c r="P3102" s="46">
        <f>ROUND(O3102*L3102,2)</f>
        <v>15258.9</v>
      </c>
      <c r="Q3102" s="20">
        <f>IF(N3102="HKD",7.8,IF(N3102="CNY",6.4,1))</f>
        <v>6.4</v>
      </c>
      <c r="R3102" s="20">
        <f>+O3102/Q3102</f>
        <v>0.79473437499999988</v>
      </c>
      <c r="S3102" s="18">
        <f>+R3102*L3102</f>
        <v>2384.2031249999995</v>
      </c>
      <c r="T3102" s="17" t="s">
        <v>694</v>
      </c>
      <c r="U3102" s="40" t="s">
        <v>39</v>
      </c>
    </row>
    <row r="3103" spans="1:21">
      <c r="A3103" s="71" t="s">
        <v>6850</v>
      </c>
      <c r="B3103" s="11">
        <v>44691</v>
      </c>
      <c r="C3103" s="12">
        <v>44621</v>
      </c>
      <c r="D3103" s="13" t="s">
        <v>178</v>
      </c>
      <c r="E3103" s="13" t="s">
        <v>1273</v>
      </c>
      <c r="G3103" s="10" t="s">
        <v>7152</v>
      </c>
      <c r="H3103" s="13" t="s">
        <v>782</v>
      </c>
      <c r="I3103" s="13" t="s">
        <v>783</v>
      </c>
      <c r="J3103" s="13" t="str">
        <f>+LEFT(U3103,4)</f>
        <v>GLID</v>
      </c>
      <c r="K3103" s="13" t="s">
        <v>23</v>
      </c>
      <c r="L3103" s="44">
        <v>2030</v>
      </c>
      <c r="M3103" s="13" t="s">
        <v>365</v>
      </c>
      <c r="N3103" s="20" t="s">
        <v>366</v>
      </c>
      <c r="O3103" s="61">
        <v>5.4215999999999998</v>
      </c>
      <c r="P3103" s="46">
        <f>ROUND(O3103*L3103,2)</f>
        <v>11005.85</v>
      </c>
      <c r="Q3103" s="20">
        <f>IF(N3103="HKD",7.8,IF(N3103="CNY",6.4,1))</f>
        <v>6.4</v>
      </c>
      <c r="R3103" s="20">
        <f>+O3103/Q3103</f>
        <v>0.84712499999999991</v>
      </c>
      <c r="S3103" s="18">
        <f>+R3103*L3103</f>
        <v>1719.6637499999997</v>
      </c>
      <c r="T3103" s="17" t="s">
        <v>694</v>
      </c>
      <c r="U3103" s="19" t="s">
        <v>38</v>
      </c>
    </row>
    <row r="3104" spans="1:21">
      <c r="A3104" s="71" t="s">
        <v>6854</v>
      </c>
      <c r="B3104" s="11">
        <v>44691</v>
      </c>
      <c r="C3104" s="12">
        <v>44455</v>
      </c>
      <c r="D3104" s="13" t="s">
        <v>28</v>
      </c>
      <c r="E3104" s="13" t="s">
        <v>29</v>
      </c>
      <c r="G3104" s="10" t="s">
        <v>7218</v>
      </c>
      <c r="H3104" s="13" t="s">
        <v>201</v>
      </c>
      <c r="I3104" s="13" t="s">
        <v>202</v>
      </c>
      <c r="J3104" s="13" t="str">
        <f>+LEFT(U3104,4)</f>
        <v>SKU-</v>
      </c>
      <c r="K3104" s="13" t="s">
        <v>25</v>
      </c>
      <c r="L3104" s="44">
        <v>920</v>
      </c>
      <c r="M3104" s="13" t="s">
        <v>365</v>
      </c>
      <c r="N3104" s="13" t="s">
        <v>366</v>
      </c>
      <c r="O3104" s="62">
        <v>5.8230000000000004</v>
      </c>
      <c r="P3104" s="46">
        <f>ROUND(O3104*L3104,2)</f>
        <v>5357.16</v>
      </c>
      <c r="Q3104" s="20">
        <f>IF(N3104="HKD",7.8,IF(N3104="CNY",6.4,1))</f>
        <v>6.4</v>
      </c>
      <c r="R3104" s="20">
        <f>+O3104/Q3104</f>
        <v>0.90984375000000006</v>
      </c>
      <c r="S3104" s="18">
        <f>+R3104*L3104</f>
        <v>837.05625000000009</v>
      </c>
      <c r="T3104" s="17" t="s">
        <v>694</v>
      </c>
      <c r="U3104" s="19" t="s">
        <v>39</v>
      </c>
    </row>
    <row r="3105" spans="1:21">
      <c r="A3105" s="71" t="s">
        <v>6854</v>
      </c>
      <c r="B3105" s="11">
        <v>44691</v>
      </c>
      <c r="C3105" s="12">
        <v>44455</v>
      </c>
      <c r="D3105" s="13" t="s">
        <v>28</v>
      </c>
      <c r="E3105" s="13" t="s">
        <v>29</v>
      </c>
      <c r="G3105" s="10" t="s">
        <v>7219</v>
      </c>
      <c r="H3105" s="13" t="s">
        <v>201</v>
      </c>
      <c r="I3105" s="13" t="s">
        <v>202</v>
      </c>
      <c r="J3105" s="13" t="str">
        <f>+LEFT(U3105,4)</f>
        <v>SKU-</v>
      </c>
      <c r="K3105" s="13" t="s">
        <v>25</v>
      </c>
      <c r="L3105" s="44">
        <v>1400</v>
      </c>
      <c r="M3105" s="13" t="s">
        <v>365</v>
      </c>
      <c r="N3105" s="20" t="s">
        <v>366</v>
      </c>
      <c r="O3105" s="61">
        <v>5.8230000000000004</v>
      </c>
      <c r="P3105" s="46">
        <f>ROUND(O3105*L3105,2)</f>
        <v>8152.2</v>
      </c>
      <c r="Q3105" s="20">
        <f>IF(N3105="HKD",7.8,IF(N3105="CNY",6.4,1))</f>
        <v>6.4</v>
      </c>
      <c r="R3105" s="20">
        <f>+O3105/Q3105</f>
        <v>0.90984375000000006</v>
      </c>
      <c r="S3105" s="18">
        <f>+R3105*L3105</f>
        <v>1273.78125</v>
      </c>
      <c r="T3105" s="17" t="s">
        <v>694</v>
      </c>
      <c r="U3105" s="19" t="s">
        <v>39</v>
      </c>
    </row>
    <row r="3106" spans="1:21">
      <c r="A3106" s="71" t="s">
        <v>6854</v>
      </c>
      <c r="B3106" s="11">
        <v>44691</v>
      </c>
      <c r="C3106" s="12">
        <v>44455</v>
      </c>
      <c r="D3106" s="13" t="s">
        <v>28</v>
      </c>
      <c r="E3106" s="13" t="s">
        <v>29</v>
      </c>
      <c r="G3106" s="10" t="s">
        <v>7220</v>
      </c>
      <c r="H3106" s="13" t="s">
        <v>201</v>
      </c>
      <c r="I3106" s="13" t="s">
        <v>202</v>
      </c>
      <c r="J3106" s="13" t="str">
        <f>+LEFT(U3106,4)</f>
        <v>SKU-</v>
      </c>
      <c r="K3106" s="13" t="s">
        <v>25</v>
      </c>
      <c r="L3106" s="44">
        <v>6720</v>
      </c>
      <c r="M3106" s="13" t="s">
        <v>365</v>
      </c>
      <c r="N3106" s="20" t="s">
        <v>366</v>
      </c>
      <c r="O3106" s="61">
        <v>5.8230000000000004</v>
      </c>
      <c r="P3106" s="46">
        <f>ROUND(O3106*L3106,2)</f>
        <v>39130.559999999998</v>
      </c>
      <c r="Q3106" s="20">
        <f>IF(N3106="HKD",7.8,IF(N3106="CNY",6.4,1))</f>
        <v>6.4</v>
      </c>
      <c r="R3106" s="20">
        <f>+O3106/Q3106</f>
        <v>0.90984375000000006</v>
      </c>
      <c r="S3106" s="18">
        <f>+R3106*L3106</f>
        <v>6114.1500000000005</v>
      </c>
      <c r="T3106" s="17" t="s">
        <v>694</v>
      </c>
      <c r="U3106" s="19" t="s">
        <v>39</v>
      </c>
    </row>
    <row r="3107" spans="1:21">
      <c r="A3107" s="71" t="s">
        <v>6855</v>
      </c>
      <c r="B3107" s="11">
        <v>44691</v>
      </c>
      <c r="C3107" s="12">
        <v>44487</v>
      </c>
      <c r="D3107" s="13" t="s">
        <v>28</v>
      </c>
      <c r="E3107" s="13" t="s">
        <v>29</v>
      </c>
      <c r="G3107" s="10" t="s">
        <v>7218</v>
      </c>
      <c r="H3107" s="13" t="s">
        <v>201</v>
      </c>
      <c r="I3107" s="13" t="s">
        <v>202</v>
      </c>
      <c r="J3107" s="13" t="str">
        <f>+LEFT(U3107,4)</f>
        <v>SKU-</v>
      </c>
      <c r="K3107" s="13" t="s">
        <v>25</v>
      </c>
      <c r="L3107" s="44">
        <v>3280</v>
      </c>
      <c r="M3107" s="13" t="s">
        <v>365</v>
      </c>
      <c r="N3107" s="20" t="s">
        <v>366</v>
      </c>
      <c r="O3107" s="61">
        <v>5.8230000000000004</v>
      </c>
      <c r="P3107" s="46">
        <f>ROUND(O3107*L3107,2)</f>
        <v>19099.439999999999</v>
      </c>
      <c r="Q3107" s="20">
        <f>IF(N3107="HKD",7.8,IF(N3107="CNY",6.4,1))</f>
        <v>6.4</v>
      </c>
      <c r="R3107" s="20">
        <f>+O3107/Q3107</f>
        <v>0.90984375000000006</v>
      </c>
      <c r="S3107" s="18">
        <f>+R3107*L3107</f>
        <v>2984.2875000000004</v>
      </c>
      <c r="T3107" s="17" t="s">
        <v>694</v>
      </c>
      <c r="U3107" s="19" t="s">
        <v>39</v>
      </c>
    </row>
    <row r="3108" spans="1:21">
      <c r="A3108" s="71" t="s">
        <v>5676</v>
      </c>
      <c r="B3108" s="11">
        <v>44691</v>
      </c>
      <c r="C3108" s="12">
        <v>44538</v>
      </c>
      <c r="D3108" s="13" t="s">
        <v>4629</v>
      </c>
      <c r="E3108" s="13" t="s">
        <v>4630</v>
      </c>
      <c r="G3108" s="10" t="s">
        <v>7075</v>
      </c>
      <c r="H3108" s="13" t="s">
        <v>5162</v>
      </c>
      <c r="I3108" s="13" t="s">
        <v>6259</v>
      </c>
      <c r="J3108" s="13" t="str">
        <f>+LEFT(U3108,4)</f>
        <v>MISC</v>
      </c>
      <c r="K3108" s="13" t="s">
        <v>23</v>
      </c>
      <c r="L3108" s="44">
        <v>2500</v>
      </c>
      <c r="M3108" s="13" t="s">
        <v>365</v>
      </c>
      <c r="N3108" s="20" t="s">
        <v>366</v>
      </c>
      <c r="O3108" s="61">
        <v>6.5056000000000003</v>
      </c>
      <c r="P3108" s="46">
        <f>ROUND(O3108*L3108,2)</f>
        <v>16264</v>
      </c>
      <c r="Q3108" s="20">
        <f>IF(N3108="HKD",7.8,IF(N3108="CNY",6.4,1))</f>
        <v>6.4</v>
      </c>
      <c r="R3108" s="20">
        <f>+O3108/Q3108</f>
        <v>1.0165</v>
      </c>
      <c r="S3108" s="18">
        <f>+R3108*L3108</f>
        <v>2541.25</v>
      </c>
      <c r="T3108" s="17" t="s">
        <v>694</v>
      </c>
      <c r="U3108" s="19" t="s">
        <v>48</v>
      </c>
    </row>
    <row r="3109" spans="1:21">
      <c r="A3109" s="71" t="s">
        <v>6898</v>
      </c>
      <c r="B3109" s="11">
        <v>44691</v>
      </c>
      <c r="C3109" s="12">
        <v>44649</v>
      </c>
      <c r="D3109" s="13" t="s">
        <v>3304</v>
      </c>
      <c r="E3109" s="13" t="s">
        <v>3469</v>
      </c>
      <c r="G3109" s="10" t="s">
        <v>7254</v>
      </c>
      <c r="H3109" s="13" t="s">
        <v>7747</v>
      </c>
      <c r="I3109" s="13" t="s">
        <v>7748</v>
      </c>
      <c r="J3109" s="13" t="str">
        <f>+LEFT(U3109,4)</f>
        <v>STM-</v>
      </c>
      <c r="K3109" s="13" t="s">
        <v>25</v>
      </c>
      <c r="L3109" s="44">
        <v>985</v>
      </c>
      <c r="M3109" s="13" t="s">
        <v>365</v>
      </c>
      <c r="N3109" s="20" t="s">
        <v>366</v>
      </c>
      <c r="O3109" s="61">
        <v>8.3495000000000008</v>
      </c>
      <c r="P3109" s="46">
        <f>ROUND(O3109*L3109,2)</f>
        <v>8224.26</v>
      </c>
      <c r="Q3109" s="20">
        <f>IF(N3109="HKD",7.8,IF(N3109="CNY",6.4,1))</f>
        <v>6.4</v>
      </c>
      <c r="R3109" s="20">
        <f>+O3109/Q3109</f>
        <v>1.3046093750000001</v>
      </c>
      <c r="S3109" s="18">
        <f>+R3109*L3109</f>
        <v>1285.0402343750002</v>
      </c>
      <c r="T3109" s="17" t="s">
        <v>694</v>
      </c>
      <c r="U3109" s="19" t="s">
        <v>185</v>
      </c>
    </row>
    <row r="3110" spans="1:21">
      <c r="A3110" s="71" t="s">
        <v>5718</v>
      </c>
      <c r="B3110" s="11">
        <v>44691</v>
      </c>
      <c r="C3110" s="12">
        <v>44538</v>
      </c>
      <c r="D3110" s="13" t="s">
        <v>4629</v>
      </c>
      <c r="E3110" s="13" t="s">
        <v>4630</v>
      </c>
      <c r="G3110" s="10" t="s">
        <v>7075</v>
      </c>
      <c r="H3110" s="13" t="s">
        <v>5186</v>
      </c>
      <c r="I3110" s="13" t="s">
        <v>6281</v>
      </c>
      <c r="J3110" s="13" t="str">
        <f>+LEFT(U3110,4)</f>
        <v>MISC</v>
      </c>
      <c r="K3110" s="13" t="s">
        <v>23</v>
      </c>
      <c r="L3110" s="44">
        <v>5549</v>
      </c>
      <c r="M3110" s="13" t="s">
        <v>365</v>
      </c>
      <c r="N3110" s="20" t="s">
        <v>366</v>
      </c>
      <c r="O3110" s="61">
        <v>12.404999999999999</v>
      </c>
      <c r="P3110" s="46">
        <f>ROUND(O3110*L3110,2)</f>
        <v>68835.350000000006</v>
      </c>
      <c r="Q3110" s="20">
        <f>IF(N3110="HKD",7.8,IF(N3110="CNY",6.4,1))</f>
        <v>6.4</v>
      </c>
      <c r="R3110" s="20">
        <f>+O3110/Q3110</f>
        <v>1.9382812499999997</v>
      </c>
      <c r="S3110" s="18">
        <f>+R3110*L3110</f>
        <v>10755.522656249999</v>
      </c>
      <c r="T3110" s="17" t="s">
        <v>694</v>
      </c>
      <c r="U3110" s="19" t="s">
        <v>48</v>
      </c>
    </row>
    <row r="3111" spans="1:21">
      <c r="A3111" s="71" t="s">
        <v>6947</v>
      </c>
      <c r="B3111" s="11">
        <v>44691</v>
      </c>
      <c r="C3111" s="12">
        <v>44616</v>
      </c>
      <c r="D3111" s="13" t="s">
        <v>40</v>
      </c>
      <c r="E3111" s="13" t="s">
        <v>41</v>
      </c>
      <c r="G3111" s="10" t="s">
        <v>7271</v>
      </c>
      <c r="H3111" s="13" t="s">
        <v>7780</v>
      </c>
      <c r="I3111" s="13" t="s">
        <v>7781</v>
      </c>
      <c r="J3111" s="13" t="str">
        <f>+LEFT(U3111,4)</f>
        <v>HDL-</v>
      </c>
      <c r="K3111" s="13" t="s">
        <v>23</v>
      </c>
      <c r="L3111" s="44">
        <v>1000</v>
      </c>
      <c r="M3111" s="13" t="s">
        <v>365</v>
      </c>
      <c r="N3111" s="20" t="s">
        <v>366</v>
      </c>
      <c r="O3111" s="61">
        <v>14.896000000000001</v>
      </c>
      <c r="P3111" s="46">
        <f>ROUND(O3111*L3111,2)</f>
        <v>14896</v>
      </c>
      <c r="Q3111" s="20">
        <f>IF(N3111="HKD",7.8,IF(N3111="CNY",6.4,1))</f>
        <v>6.4</v>
      </c>
      <c r="R3111" s="20">
        <f>+O3111/Q3111</f>
        <v>2.3275000000000001</v>
      </c>
      <c r="S3111" s="18">
        <f>+R3111*L3111</f>
        <v>2327.5</v>
      </c>
      <c r="T3111" s="17" t="s">
        <v>694</v>
      </c>
      <c r="U3111" s="19" t="s">
        <v>37</v>
      </c>
    </row>
    <row r="3112" spans="1:21">
      <c r="A3112" s="71" t="s">
        <v>5735</v>
      </c>
      <c r="B3112" s="11">
        <v>44691</v>
      </c>
      <c r="C3112" s="12">
        <v>44664</v>
      </c>
      <c r="D3112" s="13" t="s">
        <v>194</v>
      </c>
      <c r="E3112" s="13" t="s">
        <v>195</v>
      </c>
      <c r="G3112" s="10" t="s">
        <v>7284</v>
      </c>
      <c r="H3112" s="13" t="s">
        <v>1575</v>
      </c>
      <c r="I3112" s="13" t="s">
        <v>1576</v>
      </c>
      <c r="J3112" s="13" t="str">
        <f>+LEFT(U3112,4)</f>
        <v>PAN-</v>
      </c>
      <c r="K3112" s="13" t="s">
        <v>25</v>
      </c>
      <c r="L3112" s="44">
        <v>148</v>
      </c>
      <c r="M3112" s="13" t="s">
        <v>365</v>
      </c>
      <c r="N3112" s="20" t="s">
        <v>366</v>
      </c>
      <c r="O3112" s="61">
        <v>51</v>
      </c>
      <c r="P3112" s="46">
        <f>ROUND(O3112*L3112,2)</f>
        <v>7548</v>
      </c>
      <c r="Q3112" s="20">
        <f>IF(N3112="HKD",7.8,IF(N3112="CNY",6.4,1))</f>
        <v>6.4</v>
      </c>
      <c r="R3112" s="20">
        <f>+O3112/Q3112</f>
        <v>7.96875</v>
      </c>
      <c r="S3112" s="18">
        <f>+R3112*L3112</f>
        <v>1179.375</v>
      </c>
      <c r="T3112" s="17" t="s">
        <v>694</v>
      </c>
      <c r="U3112" s="19" t="s">
        <v>196</v>
      </c>
    </row>
    <row r="3113" spans="1:21">
      <c r="A3113" s="71" t="s">
        <v>3299</v>
      </c>
      <c r="B3113" s="11">
        <v>44691</v>
      </c>
      <c r="C3113" s="12">
        <v>44348</v>
      </c>
      <c r="D3113" s="13" t="s">
        <v>1301</v>
      </c>
      <c r="E3113" s="13" t="s">
        <v>1305</v>
      </c>
      <c r="G3113" s="10" t="s">
        <v>7298</v>
      </c>
      <c r="H3113" s="13" t="s">
        <v>2936</v>
      </c>
      <c r="I3113" s="13" t="s">
        <v>2937</v>
      </c>
      <c r="J3113" s="13" t="str">
        <f>+LEFT(U3113,4)</f>
        <v>PROB</v>
      </c>
      <c r="K3113" s="13" t="s">
        <v>23</v>
      </c>
      <c r="L3113" s="44">
        <v>-994</v>
      </c>
      <c r="M3113" s="13" t="s">
        <v>365</v>
      </c>
      <c r="N3113" s="20" t="s">
        <v>366</v>
      </c>
      <c r="O3113" s="61">
        <v>146.01769999999999</v>
      </c>
      <c r="P3113" s="46">
        <f>ROUND(O3113*L3113,2)</f>
        <v>-145141.59</v>
      </c>
      <c r="Q3113" s="20">
        <f>IF(N3113="HKD",7.8,IF(N3113="CNY",6.4,1))</f>
        <v>6.4</v>
      </c>
      <c r="R3113" s="20">
        <f>+O3113/Q3113</f>
        <v>22.815265624999999</v>
      </c>
      <c r="S3113" s="18">
        <f>+R3113*L3113</f>
        <v>-22678.374031249998</v>
      </c>
      <c r="T3113" s="17" t="s">
        <v>694</v>
      </c>
      <c r="U3113" s="19" t="s">
        <v>1300</v>
      </c>
    </row>
    <row r="3114" spans="1:21">
      <c r="A3114" s="71" t="s">
        <v>6693</v>
      </c>
      <c r="B3114" s="11">
        <v>44692</v>
      </c>
      <c r="C3114" s="12">
        <v>44436</v>
      </c>
      <c r="D3114" s="13" t="s">
        <v>7011</v>
      </c>
      <c r="E3114" s="13" t="s">
        <v>7012</v>
      </c>
      <c r="G3114" s="10" t="s">
        <v>7149</v>
      </c>
      <c r="H3114" s="13" t="s">
        <v>7619</v>
      </c>
      <c r="I3114" s="13" t="s">
        <v>7620</v>
      </c>
      <c r="J3114" s="13" t="str">
        <f>+LEFT(U3114,4)</f>
        <v>FG--</v>
      </c>
      <c r="K3114" s="13" t="s">
        <v>23</v>
      </c>
      <c r="L3114" s="44">
        <v>-729</v>
      </c>
      <c r="M3114" s="13" t="s">
        <v>365</v>
      </c>
      <c r="N3114" s="13" t="s">
        <v>366</v>
      </c>
      <c r="O3114" s="62">
        <v>3.34</v>
      </c>
      <c r="P3114" s="46">
        <f>ROUND(O3114*L3114,2)</f>
        <v>-2434.86</v>
      </c>
      <c r="Q3114" s="20">
        <f>IF(N3114="HKD",7.8,IF(N3114="CNY",6.4,1))</f>
        <v>6.4</v>
      </c>
      <c r="R3114" s="20">
        <f>+O3114/Q3114</f>
        <v>0.52187499999999998</v>
      </c>
      <c r="S3114" s="18">
        <f>+R3114*L3114</f>
        <v>-380.44687499999998</v>
      </c>
      <c r="T3114" s="17" t="s">
        <v>694</v>
      </c>
      <c r="U3114" s="19" t="s">
        <v>72</v>
      </c>
    </row>
    <row r="3115" spans="1:21">
      <c r="A3115" s="71" t="s">
        <v>6694</v>
      </c>
      <c r="B3115" s="47">
        <v>44692</v>
      </c>
      <c r="C3115" s="12">
        <v>44610</v>
      </c>
      <c r="D3115" s="40" t="s">
        <v>7011</v>
      </c>
      <c r="E3115" s="13" t="s">
        <v>7012</v>
      </c>
      <c r="G3115" s="10" t="s">
        <v>7149</v>
      </c>
      <c r="H3115" s="13" t="s">
        <v>7619</v>
      </c>
      <c r="I3115" s="13" t="s">
        <v>7620</v>
      </c>
      <c r="J3115" s="13" t="str">
        <f>+LEFT(U3115,4)</f>
        <v>FG--</v>
      </c>
      <c r="K3115" s="40" t="s">
        <v>23</v>
      </c>
      <c r="L3115" s="52">
        <v>-5000</v>
      </c>
      <c r="M3115" s="13" t="s">
        <v>365</v>
      </c>
      <c r="N3115" s="39" t="s">
        <v>366</v>
      </c>
      <c r="O3115" s="56">
        <v>3.34</v>
      </c>
      <c r="P3115" s="46">
        <f>ROUND(O3115*L3115,2)</f>
        <v>-16700</v>
      </c>
      <c r="Q3115" s="20">
        <f>IF(N3115="HKD",7.8,IF(N3115="CNY",6.4,1))</f>
        <v>6.4</v>
      </c>
      <c r="R3115" s="20">
        <f>+O3115/Q3115</f>
        <v>0.52187499999999998</v>
      </c>
      <c r="S3115" s="18">
        <f>+R3115*L3115</f>
        <v>-2609.375</v>
      </c>
      <c r="T3115" s="17" t="s">
        <v>694</v>
      </c>
      <c r="U3115" s="40" t="s">
        <v>72</v>
      </c>
    </row>
    <row r="3116" spans="1:21">
      <c r="A3116" s="71" t="s">
        <v>6743</v>
      </c>
      <c r="B3116" s="11">
        <v>44692</v>
      </c>
      <c r="C3116" s="12">
        <v>44624</v>
      </c>
      <c r="D3116" s="13" t="s">
        <v>28</v>
      </c>
      <c r="E3116" s="13" t="s">
        <v>29</v>
      </c>
      <c r="G3116" s="10" t="s">
        <v>7166</v>
      </c>
      <c r="H3116" s="13" t="s">
        <v>1151</v>
      </c>
      <c r="I3116" s="13" t="s">
        <v>1152</v>
      </c>
      <c r="J3116" s="13" t="str">
        <f>+LEFT(U3116,4)</f>
        <v>LID-</v>
      </c>
      <c r="K3116" s="13" t="s">
        <v>1326</v>
      </c>
      <c r="L3116" s="44">
        <v>1030</v>
      </c>
      <c r="M3116" s="13" t="s">
        <v>365</v>
      </c>
      <c r="N3116" s="20" t="s">
        <v>366</v>
      </c>
      <c r="O3116" s="61">
        <v>3.72</v>
      </c>
      <c r="P3116" s="46">
        <f>ROUND(O3116*L3116,2)</f>
        <v>3831.6</v>
      </c>
      <c r="Q3116" s="20">
        <f>IF(N3116="HKD",7.8,IF(N3116="CNY",6.4,1))</f>
        <v>6.4</v>
      </c>
      <c r="R3116" s="20">
        <f>+O3116/Q3116</f>
        <v>0.58125000000000004</v>
      </c>
      <c r="S3116" s="18">
        <f>+R3116*L3116</f>
        <v>598.6875</v>
      </c>
      <c r="T3116" s="17" t="s">
        <v>694</v>
      </c>
      <c r="U3116" s="19" t="s">
        <v>30</v>
      </c>
    </row>
    <row r="3117" spans="1:21">
      <c r="A3117" s="71" t="s">
        <v>6749</v>
      </c>
      <c r="B3117" s="11">
        <v>44692</v>
      </c>
      <c r="C3117" s="12">
        <v>44624</v>
      </c>
      <c r="D3117" s="13" t="s">
        <v>28</v>
      </c>
      <c r="E3117" s="13" t="s">
        <v>29</v>
      </c>
      <c r="G3117" s="10" t="s">
        <v>7169</v>
      </c>
      <c r="H3117" s="13" t="s">
        <v>2770</v>
      </c>
      <c r="I3117" s="13" t="s">
        <v>2771</v>
      </c>
      <c r="J3117" s="13" t="str">
        <f>+LEFT(U3117,4)</f>
        <v>LID-</v>
      </c>
      <c r="K3117" s="13" t="s">
        <v>1326</v>
      </c>
      <c r="L3117" s="44">
        <v>1030</v>
      </c>
      <c r="M3117" s="13" t="s">
        <v>365</v>
      </c>
      <c r="N3117" s="13" t="s">
        <v>366</v>
      </c>
      <c r="O3117" s="62">
        <v>3.75</v>
      </c>
      <c r="P3117" s="46">
        <f>ROUND(O3117*L3117,2)</f>
        <v>3862.5</v>
      </c>
      <c r="Q3117" s="20">
        <f>IF(N3117="HKD",7.8,IF(N3117="CNY",6.4,1))</f>
        <v>6.4</v>
      </c>
      <c r="R3117" s="20">
        <f>+O3117/Q3117</f>
        <v>0.5859375</v>
      </c>
      <c r="S3117" s="18">
        <f>+R3117*L3117</f>
        <v>603.515625</v>
      </c>
      <c r="T3117" s="17" t="s">
        <v>694</v>
      </c>
      <c r="U3117" s="19" t="s">
        <v>30</v>
      </c>
    </row>
    <row r="3118" spans="1:21">
      <c r="A3118" s="71" t="s">
        <v>6754</v>
      </c>
      <c r="B3118" s="11">
        <v>44692</v>
      </c>
      <c r="C3118" s="12">
        <v>44627</v>
      </c>
      <c r="D3118" s="13" t="s">
        <v>28</v>
      </c>
      <c r="E3118" s="13" t="s">
        <v>29</v>
      </c>
      <c r="G3118" s="10" t="s">
        <v>7166</v>
      </c>
      <c r="H3118" s="13" t="s">
        <v>7653</v>
      </c>
      <c r="I3118" s="13" t="s">
        <v>7654</v>
      </c>
      <c r="J3118" s="13" t="str">
        <f>+LEFT(U3118,4)</f>
        <v>LID-</v>
      </c>
      <c r="K3118" s="13" t="s">
        <v>25</v>
      </c>
      <c r="L3118" s="44">
        <v>1010</v>
      </c>
      <c r="M3118" s="13" t="s">
        <v>365</v>
      </c>
      <c r="N3118" s="20" t="s">
        <v>366</v>
      </c>
      <c r="O3118" s="61">
        <v>3.8</v>
      </c>
      <c r="P3118" s="46">
        <f>ROUND(O3118*L3118,2)</f>
        <v>3838</v>
      </c>
      <c r="Q3118" s="20">
        <f>IF(N3118="HKD",7.8,IF(N3118="CNY",6.4,1))</f>
        <v>6.4</v>
      </c>
      <c r="R3118" s="20">
        <f>+O3118/Q3118</f>
        <v>0.59374999999999989</v>
      </c>
      <c r="S3118" s="18">
        <f>+R3118*L3118</f>
        <v>599.68749999999989</v>
      </c>
      <c r="T3118" s="17" t="s">
        <v>694</v>
      </c>
      <c r="U3118" s="19" t="s">
        <v>30</v>
      </c>
    </row>
    <row r="3119" spans="1:21">
      <c r="A3119" s="71" t="s">
        <v>6756</v>
      </c>
      <c r="B3119" s="11">
        <v>44692</v>
      </c>
      <c r="C3119" s="12">
        <v>44624</v>
      </c>
      <c r="D3119" s="13" t="s">
        <v>28</v>
      </c>
      <c r="E3119" s="13" t="s">
        <v>29</v>
      </c>
      <c r="G3119" s="10" t="s">
        <v>7166</v>
      </c>
      <c r="H3119" s="13" t="s">
        <v>2772</v>
      </c>
      <c r="I3119" s="13" t="s">
        <v>2773</v>
      </c>
      <c r="J3119" s="13" t="str">
        <f>+LEFT(U3119,4)</f>
        <v>LID-</v>
      </c>
      <c r="K3119" s="13" t="s">
        <v>1326</v>
      </c>
      <c r="L3119" s="44">
        <v>532</v>
      </c>
      <c r="M3119" s="13" t="s">
        <v>365</v>
      </c>
      <c r="N3119" s="20" t="s">
        <v>366</v>
      </c>
      <c r="O3119" s="61">
        <v>3.92</v>
      </c>
      <c r="P3119" s="46">
        <f>ROUND(O3119*L3119,2)</f>
        <v>2085.44</v>
      </c>
      <c r="Q3119" s="20">
        <f>IF(N3119="HKD",7.8,IF(N3119="CNY",6.4,1))</f>
        <v>6.4</v>
      </c>
      <c r="R3119" s="20">
        <f>+O3119/Q3119</f>
        <v>0.61249999999999993</v>
      </c>
      <c r="S3119" s="18">
        <f>+R3119*L3119</f>
        <v>325.84999999999997</v>
      </c>
      <c r="T3119" s="17" t="s">
        <v>694</v>
      </c>
      <c r="U3119" s="19" t="s">
        <v>30</v>
      </c>
    </row>
    <row r="3120" spans="1:21">
      <c r="A3120" s="71" t="s">
        <v>6757</v>
      </c>
      <c r="B3120" s="11">
        <v>44692</v>
      </c>
      <c r="C3120" s="12">
        <v>44624</v>
      </c>
      <c r="D3120" s="13" t="s">
        <v>28</v>
      </c>
      <c r="E3120" s="13" t="s">
        <v>29</v>
      </c>
      <c r="G3120" s="10" t="s">
        <v>7169</v>
      </c>
      <c r="H3120" s="13" t="s">
        <v>2772</v>
      </c>
      <c r="I3120" s="13" t="s">
        <v>2773</v>
      </c>
      <c r="J3120" s="13" t="str">
        <f>+LEFT(U3120,4)</f>
        <v>LID-</v>
      </c>
      <c r="K3120" s="13" t="s">
        <v>1326</v>
      </c>
      <c r="L3120" s="44">
        <v>480</v>
      </c>
      <c r="M3120" s="13" t="s">
        <v>365</v>
      </c>
      <c r="N3120" s="20" t="s">
        <v>366</v>
      </c>
      <c r="O3120" s="61">
        <v>3.92</v>
      </c>
      <c r="P3120" s="46">
        <f>ROUND(O3120*L3120,2)</f>
        <v>1881.6</v>
      </c>
      <c r="Q3120" s="20">
        <f>IF(N3120="HKD",7.8,IF(N3120="CNY",6.4,1))</f>
        <v>6.4</v>
      </c>
      <c r="R3120" s="20">
        <f>+O3120/Q3120</f>
        <v>0.61249999999999993</v>
      </c>
      <c r="S3120" s="18">
        <f>+R3120*L3120</f>
        <v>293.99999999999994</v>
      </c>
      <c r="T3120" s="17" t="s">
        <v>694</v>
      </c>
      <c r="U3120" s="19" t="s">
        <v>30</v>
      </c>
    </row>
    <row r="3121" spans="1:21">
      <c r="A3121" s="71" t="s">
        <v>6835</v>
      </c>
      <c r="B3121" s="11">
        <v>44692</v>
      </c>
      <c r="C3121" s="12">
        <v>44621</v>
      </c>
      <c r="D3121" s="13" t="s">
        <v>119</v>
      </c>
      <c r="E3121" s="13" t="s">
        <v>120</v>
      </c>
      <c r="G3121" s="10" t="s">
        <v>7205</v>
      </c>
      <c r="H3121" s="13" t="s">
        <v>914</v>
      </c>
      <c r="I3121" s="13" t="s">
        <v>915</v>
      </c>
      <c r="J3121" s="13" t="str">
        <f>+LEFT(U3121,4)</f>
        <v>HDL-</v>
      </c>
      <c r="K3121" s="13" t="s">
        <v>23</v>
      </c>
      <c r="L3121" s="44">
        <v>945</v>
      </c>
      <c r="M3121" s="13" t="s">
        <v>365</v>
      </c>
      <c r="N3121" s="20" t="s">
        <v>366</v>
      </c>
      <c r="O3121" s="61">
        <v>5.0008999999999997</v>
      </c>
      <c r="P3121" s="46">
        <f>ROUND(O3121*L3121,2)</f>
        <v>4725.8500000000004</v>
      </c>
      <c r="Q3121" s="20">
        <f>IF(N3121="HKD",7.8,IF(N3121="CNY",6.4,1))</f>
        <v>6.4</v>
      </c>
      <c r="R3121" s="20">
        <f>+O3121/Q3121</f>
        <v>0.78139062499999989</v>
      </c>
      <c r="S3121" s="18">
        <f>+R3121*L3121</f>
        <v>738.41414062499985</v>
      </c>
      <c r="T3121" s="17" t="s">
        <v>694</v>
      </c>
      <c r="U3121" s="19" t="s">
        <v>37</v>
      </c>
    </row>
    <row r="3122" spans="1:21">
      <c r="A3122" s="71" t="s">
        <v>6837</v>
      </c>
      <c r="B3122" s="11">
        <v>44692</v>
      </c>
      <c r="C3122" s="12">
        <v>44687</v>
      </c>
      <c r="D3122" s="13" t="s">
        <v>106</v>
      </c>
      <c r="E3122" s="13" t="s">
        <v>107</v>
      </c>
      <c r="G3122" s="10" t="s">
        <v>7207</v>
      </c>
      <c r="H3122" s="13" t="s">
        <v>7701</v>
      </c>
      <c r="I3122" s="13" t="s">
        <v>7702</v>
      </c>
      <c r="J3122" s="13" t="str">
        <f>+LEFT(U3122,4)</f>
        <v>GLID</v>
      </c>
      <c r="K3122" s="13" t="s">
        <v>23</v>
      </c>
      <c r="L3122" s="44">
        <v>21</v>
      </c>
      <c r="M3122" s="13" t="s">
        <v>365</v>
      </c>
      <c r="N3122" s="20" t="s">
        <v>366</v>
      </c>
      <c r="O3122" s="61">
        <v>5.0629</v>
      </c>
      <c r="P3122" s="46">
        <f>ROUND(O3122*L3122,2)</f>
        <v>106.32</v>
      </c>
      <c r="Q3122" s="20">
        <f>IF(N3122="HKD",7.8,IF(N3122="CNY",6.4,1))</f>
        <v>6.4</v>
      </c>
      <c r="R3122" s="20">
        <f>+O3122/Q3122</f>
        <v>0.79107812499999997</v>
      </c>
      <c r="S3122" s="18">
        <f>+R3122*L3122</f>
        <v>16.612640625000001</v>
      </c>
      <c r="T3122" s="17" t="s">
        <v>694</v>
      </c>
      <c r="U3122" s="19" t="s">
        <v>38</v>
      </c>
    </row>
    <row r="3123" spans="1:21">
      <c r="A3123" s="71" t="s">
        <v>6858</v>
      </c>
      <c r="B3123" s="11">
        <v>44692</v>
      </c>
      <c r="C3123" s="12">
        <v>44686</v>
      </c>
      <c r="D3123" s="13" t="s">
        <v>45</v>
      </c>
      <c r="E3123" s="13" t="s">
        <v>46</v>
      </c>
      <c r="G3123" s="10" t="s">
        <v>7227</v>
      </c>
      <c r="H3123" s="13" t="s">
        <v>59</v>
      </c>
      <c r="I3123" s="13" t="s">
        <v>60</v>
      </c>
      <c r="J3123" s="13" t="str">
        <f>+LEFT(U3123,4)</f>
        <v>MISC</v>
      </c>
      <c r="K3123" s="13" t="s">
        <v>23</v>
      </c>
      <c r="L3123" s="44">
        <v>240</v>
      </c>
      <c r="M3123" s="13" t="s">
        <v>47</v>
      </c>
      <c r="N3123" s="20" t="s">
        <v>366</v>
      </c>
      <c r="O3123" s="61">
        <v>5.9828999999999999</v>
      </c>
      <c r="P3123" s="46">
        <f>ROUND(O3123*L3123,2)</f>
        <v>1435.9</v>
      </c>
      <c r="Q3123" s="20">
        <f>IF(N3123="HKD",7.8,IF(N3123="CNY",6.4,1))</f>
        <v>6.4</v>
      </c>
      <c r="R3123" s="20">
        <f>+O3123/Q3123</f>
        <v>0.9348281249999999</v>
      </c>
      <c r="S3123" s="18">
        <f>+R3123*L3123</f>
        <v>224.35874999999999</v>
      </c>
      <c r="T3123" s="17" t="s">
        <v>694</v>
      </c>
      <c r="U3123" s="19" t="s">
        <v>48</v>
      </c>
    </row>
    <row r="3124" spans="1:21">
      <c r="A3124" s="71" t="s">
        <v>6859</v>
      </c>
      <c r="B3124" s="11">
        <v>44692</v>
      </c>
      <c r="C3124" s="12">
        <v>44630</v>
      </c>
      <c r="D3124" s="13" t="s">
        <v>114</v>
      </c>
      <c r="E3124" s="13" t="s">
        <v>115</v>
      </c>
      <c r="G3124" s="10" t="s">
        <v>7228</v>
      </c>
      <c r="H3124" s="13" t="s">
        <v>7709</v>
      </c>
      <c r="I3124" s="13" t="s">
        <v>7710</v>
      </c>
      <c r="J3124" s="13" t="str">
        <f>+LEFT(U3124,4)</f>
        <v>HDL-</v>
      </c>
      <c r="K3124" s="13" t="s">
        <v>25</v>
      </c>
      <c r="L3124" s="44">
        <v>920</v>
      </c>
      <c r="M3124" s="13" t="s">
        <v>365</v>
      </c>
      <c r="N3124" s="20" t="s">
        <v>366</v>
      </c>
      <c r="O3124" s="61">
        <v>5.9866999999999999</v>
      </c>
      <c r="P3124" s="46">
        <f>ROUND(O3124*L3124,2)</f>
        <v>5507.76</v>
      </c>
      <c r="Q3124" s="20">
        <f>IF(N3124="HKD",7.8,IF(N3124="CNY",6.4,1))</f>
        <v>6.4</v>
      </c>
      <c r="R3124" s="20">
        <f>+O3124/Q3124</f>
        <v>0.93542187499999996</v>
      </c>
      <c r="S3124" s="18">
        <f>+R3124*L3124</f>
        <v>860.58812499999999</v>
      </c>
      <c r="T3124" s="17" t="s">
        <v>694</v>
      </c>
      <c r="U3124" s="19" t="s">
        <v>37</v>
      </c>
    </row>
    <row r="3125" spans="1:21">
      <c r="A3125" s="71" t="s">
        <v>6860</v>
      </c>
      <c r="B3125" s="11">
        <v>44692</v>
      </c>
      <c r="C3125" s="12">
        <v>44630</v>
      </c>
      <c r="D3125" s="13" t="s">
        <v>114</v>
      </c>
      <c r="E3125" s="13" t="s">
        <v>115</v>
      </c>
      <c r="G3125" s="10" t="s">
        <v>7228</v>
      </c>
      <c r="H3125" s="13" t="s">
        <v>7711</v>
      </c>
      <c r="I3125" s="13" t="s">
        <v>7712</v>
      </c>
      <c r="J3125" s="13" t="str">
        <f>+LEFT(U3125,4)</f>
        <v>HDL-</v>
      </c>
      <c r="K3125" s="13" t="s">
        <v>25</v>
      </c>
      <c r="L3125" s="44">
        <v>100</v>
      </c>
      <c r="M3125" s="13" t="s">
        <v>365</v>
      </c>
      <c r="N3125" s="20" t="s">
        <v>366</v>
      </c>
      <c r="O3125" s="61">
        <v>5.9866999999999999</v>
      </c>
      <c r="P3125" s="46">
        <f>ROUND(O3125*L3125,2)</f>
        <v>598.66999999999996</v>
      </c>
      <c r="Q3125" s="20">
        <f>IF(N3125="HKD",7.8,IF(N3125="CNY",6.4,1))</f>
        <v>6.4</v>
      </c>
      <c r="R3125" s="20">
        <f>+O3125/Q3125</f>
        <v>0.93542187499999996</v>
      </c>
      <c r="S3125" s="18">
        <f>+R3125*L3125</f>
        <v>93.542187499999997</v>
      </c>
      <c r="T3125" s="17" t="s">
        <v>694</v>
      </c>
      <c r="U3125" s="19" t="s">
        <v>37</v>
      </c>
    </row>
    <row r="3126" spans="1:21">
      <c r="A3126" s="71" t="s">
        <v>6864</v>
      </c>
      <c r="B3126" s="11">
        <v>44692</v>
      </c>
      <c r="C3126" s="12">
        <v>44630</v>
      </c>
      <c r="D3126" s="13" t="s">
        <v>114</v>
      </c>
      <c r="E3126" s="13" t="s">
        <v>115</v>
      </c>
      <c r="G3126" s="10" t="s">
        <v>7228</v>
      </c>
      <c r="H3126" s="13" t="s">
        <v>7713</v>
      </c>
      <c r="I3126" s="13" t="s">
        <v>7714</v>
      </c>
      <c r="J3126" s="13" t="str">
        <f>+LEFT(U3126,4)</f>
        <v>HDL-</v>
      </c>
      <c r="K3126" s="13" t="s">
        <v>25</v>
      </c>
      <c r="L3126" s="44">
        <v>920</v>
      </c>
      <c r="M3126" s="13" t="s">
        <v>365</v>
      </c>
      <c r="N3126" s="20" t="s">
        <v>366</v>
      </c>
      <c r="O3126" s="61">
        <v>6.2549000000000001</v>
      </c>
      <c r="P3126" s="46">
        <f>ROUND(O3126*L3126,2)</f>
        <v>5754.51</v>
      </c>
      <c r="Q3126" s="20">
        <f>IF(N3126="HKD",7.8,IF(N3126="CNY",6.4,1))</f>
        <v>6.4</v>
      </c>
      <c r="R3126" s="20">
        <f>+O3126/Q3126</f>
        <v>0.97732812499999999</v>
      </c>
      <c r="S3126" s="18">
        <f>+R3126*L3126</f>
        <v>899.14187500000003</v>
      </c>
      <c r="T3126" s="17" t="s">
        <v>694</v>
      </c>
      <c r="U3126" s="19" t="s">
        <v>37</v>
      </c>
    </row>
    <row r="3127" spans="1:21">
      <c r="A3127" s="71" t="s">
        <v>6865</v>
      </c>
      <c r="B3127" s="11">
        <v>44692</v>
      </c>
      <c r="C3127" s="12">
        <v>44630</v>
      </c>
      <c r="D3127" s="13" t="s">
        <v>114</v>
      </c>
      <c r="E3127" s="13" t="s">
        <v>115</v>
      </c>
      <c r="G3127" s="10" t="s">
        <v>7228</v>
      </c>
      <c r="H3127" s="13" t="s">
        <v>7715</v>
      </c>
      <c r="I3127" s="13" t="s">
        <v>7716</v>
      </c>
      <c r="J3127" s="13" t="str">
        <f>+LEFT(U3127,4)</f>
        <v>HDL-</v>
      </c>
      <c r="K3127" s="13" t="s">
        <v>25</v>
      </c>
      <c r="L3127" s="44">
        <v>930</v>
      </c>
      <c r="M3127" s="13" t="s">
        <v>365</v>
      </c>
      <c r="N3127" s="20" t="s">
        <v>366</v>
      </c>
      <c r="O3127" s="61">
        <v>6.2549000000000001</v>
      </c>
      <c r="P3127" s="46">
        <f>ROUND(O3127*L3127,2)</f>
        <v>5817.06</v>
      </c>
      <c r="Q3127" s="20">
        <f>IF(N3127="HKD",7.8,IF(N3127="CNY",6.4,1))</f>
        <v>6.4</v>
      </c>
      <c r="R3127" s="20">
        <f>+O3127/Q3127</f>
        <v>0.97732812499999999</v>
      </c>
      <c r="S3127" s="18">
        <f>+R3127*L3127</f>
        <v>908.91515625</v>
      </c>
      <c r="T3127" s="17" t="s">
        <v>694</v>
      </c>
      <c r="U3127" s="19" t="s">
        <v>37</v>
      </c>
    </row>
    <row r="3128" spans="1:21">
      <c r="A3128" s="71" t="s">
        <v>6866</v>
      </c>
      <c r="B3128" s="11">
        <v>44692</v>
      </c>
      <c r="C3128" s="12">
        <v>44575</v>
      </c>
      <c r="D3128" s="13" t="s">
        <v>106</v>
      </c>
      <c r="E3128" s="13" t="s">
        <v>107</v>
      </c>
      <c r="G3128" s="10" t="s">
        <v>7233</v>
      </c>
      <c r="H3128" s="13" t="s">
        <v>4515</v>
      </c>
      <c r="I3128" s="13" t="s">
        <v>4516</v>
      </c>
      <c r="J3128" s="13" t="str">
        <f>+LEFT(U3128,4)</f>
        <v>SKU-</v>
      </c>
      <c r="K3128" s="13" t="s">
        <v>25</v>
      </c>
      <c r="L3128" s="44">
        <v>4000</v>
      </c>
      <c r="M3128" s="13" t="s">
        <v>365</v>
      </c>
      <c r="N3128" s="20" t="s">
        <v>366</v>
      </c>
      <c r="O3128" s="61">
        <v>6.2587999999999999</v>
      </c>
      <c r="P3128" s="46">
        <f>ROUND(O3128*L3128,2)</f>
        <v>25035.200000000001</v>
      </c>
      <c r="Q3128" s="20">
        <f>IF(N3128="HKD",7.8,IF(N3128="CNY",6.4,1))</f>
        <v>6.4</v>
      </c>
      <c r="R3128" s="20">
        <f>+O3128/Q3128</f>
        <v>0.9779374999999999</v>
      </c>
      <c r="S3128" s="18">
        <f>+R3128*L3128</f>
        <v>3911.7499999999995</v>
      </c>
      <c r="T3128" s="17" t="s">
        <v>694</v>
      </c>
      <c r="U3128" s="19" t="s">
        <v>39</v>
      </c>
    </row>
    <row r="3129" spans="1:21">
      <c r="A3129" s="71" t="s">
        <v>6868</v>
      </c>
      <c r="B3129" s="11">
        <v>44692</v>
      </c>
      <c r="C3129" s="12">
        <v>44630</v>
      </c>
      <c r="D3129" s="13" t="s">
        <v>114</v>
      </c>
      <c r="E3129" s="13" t="s">
        <v>115</v>
      </c>
      <c r="G3129" s="10" t="s">
        <v>7228</v>
      </c>
      <c r="H3129" s="13" t="s">
        <v>7717</v>
      </c>
      <c r="I3129" s="13" t="s">
        <v>7718</v>
      </c>
      <c r="J3129" s="13" t="str">
        <f>+LEFT(U3129,4)</f>
        <v>HDL-</v>
      </c>
      <c r="K3129" s="13" t="s">
        <v>25</v>
      </c>
      <c r="L3129" s="44">
        <v>920</v>
      </c>
      <c r="M3129" s="13" t="s">
        <v>365</v>
      </c>
      <c r="N3129" s="20" t="s">
        <v>366</v>
      </c>
      <c r="O3129" s="61">
        <v>6.3375000000000004</v>
      </c>
      <c r="P3129" s="46">
        <f>ROUND(O3129*L3129,2)</f>
        <v>5830.5</v>
      </c>
      <c r="Q3129" s="20">
        <f>IF(N3129="HKD",7.8,IF(N3129="CNY",6.4,1))</f>
        <v>6.4</v>
      </c>
      <c r="R3129" s="20">
        <f>+O3129/Q3129</f>
        <v>0.990234375</v>
      </c>
      <c r="S3129" s="18">
        <f>+R3129*L3129</f>
        <v>911.015625</v>
      </c>
      <c r="T3129" s="17" t="s">
        <v>694</v>
      </c>
      <c r="U3129" s="19" t="s">
        <v>37</v>
      </c>
    </row>
    <row r="3130" spans="1:21">
      <c r="A3130" s="71" t="s">
        <v>6891</v>
      </c>
      <c r="B3130" s="11">
        <v>44692</v>
      </c>
      <c r="C3130" s="12">
        <v>44641</v>
      </c>
      <c r="D3130" s="13" t="s">
        <v>114</v>
      </c>
      <c r="E3130" s="13" t="s">
        <v>115</v>
      </c>
      <c r="G3130" s="10" t="s">
        <v>7228</v>
      </c>
      <c r="H3130" s="13" t="s">
        <v>1012</v>
      </c>
      <c r="I3130" s="13" t="s">
        <v>1013</v>
      </c>
      <c r="J3130" s="13" t="str">
        <f>+LEFT(U3130,4)</f>
        <v>HDL-</v>
      </c>
      <c r="K3130" s="13" t="s">
        <v>23</v>
      </c>
      <c r="L3130" s="44">
        <v>2030</v>
      </c>
      <c r="M3130" s="13" t="s">
        <v>365</v>
      </c>
      <c r="N3130" s="20" t="s">
        <v>366</v>
      </c>
      <c r="O3130" s="61">
        <v>7.6612999999999998</v>
      </c>
      <c r="P3130" s="46">
        <f>ROUND(O3130*L3130,2)</f>
        <v>15552.44</v>
      </c>
      <c r="Q3130" s="20">
        <f>IF(N3130="HKD",7.8,IF(N3130="CNY",6.4,1))</f>
        <v>6.4</v>
      </c>
      <c r="R3130" s="20">
        <f>+O3130/Q3130</f>
        <v>1.197078125</v>
      </c>
      <c r="S3130" s="18">
        <f>+R3130*L3130</f>
        <v>2430.0685937499998</v>
      </c>
      <c r="T3130" s="17" t="s">
        <v>694</v>
      </c>
      <c r="U3130" s="19" t="s">
        <v>37</v>
      </c>
    </row>
    <row r="3131" spans="1:21">
      <c r="A3131" s="71" t="s">
        <v>6895</v>
      </c>
      <c r="B3131" s="11">
        <v>44692</v>
      </c>
      <c r="C3131" s="12">
        <v>44575</v>
      </c>
      <c r="D3131" s="13" t="s">
        <v>106</v>
      </c>
      <c r="E3131" s="13" t="s">
        <v>107</v>
      </c>
      <c r="G3131" s="10" t="s">
        <v>7250</v>
      </c>
      <c r="H3131" s="13" t="s">
        <v>4541</v>
      </c>
      <c r="I3131" s="13" t="s">
        <v>4542</v>
      </c>
      <c r="J3131" s="13" t="str">
        <f>+LEFT(U3131,4)</f>
        <v>SKU-</v>
      </c>
      <c r="K3131" s="13" t="s">
        <v>25</v>
      </c>
      <c r="L3131" s="44">
        <v>4520</v>
      </c>
      <c r="M3131" s="13" t="s">
        <v>365</v>
      </c>
      <c r="N3131" s="20" t="s">
        <v>366</v>
      </c>
      <c r="O3131" s="61">
        <v>8.0937999999999999</v>
      </c>
      <c r="P3131" s="46">
        <f>ROUND(O3131*L3131,2)</f>
        <v>36583.980000000003</v>
      </c>
      <c r="Q3131" s="20">
        <f>IF(N3131="HKD",7.8,IF(N3131="CNY",6.4,1))</f>
        <v>6.4</v>
      </c>
      <c r="R3131" s="20">
        <f>+O3131/Q3131</f>
        <v>1.2646562499999998</v>
      </c>
      <c r="S3131" s="18">
        <f>+R3131*L3131</f>
        <v>5716.2462499999992</v>
      </c>
      <c r="T3131" s="17" t="s">
        <v>694</v>
      </c>
      <c r="U3131" s="19" t="s">
        <v>39</v>
      </c>
    </row>
    <row r="3132" spans="1:21">
      <c r="A3132" s="71" t="s">
        <v>6895</v>
      </c>
      <c r="B3132" s="11">
        <v>44692</v>
      </c>
      <c r="C3132" s="12">
        <v>44575</v>
      </c>
      <c r="D3132" s="13" t="s">
        <v>106</v>
      </c>
      <c r="E3132" s="13" t="s">
        <v>107</v>
      </c>
      <c r="G3132" s="10" t="s">
        <v>7233</v>
      </c>
      <c r="H3132" s="13" t="s">
        <v>4541</v>
      </c>
      <c r="I3132" s="13" t="s">
        <v>4542</v>
      </c>
      <c r="J3132" s="13" t="str">
        <f>+LEFT(U3132,4)</f>
        <v>SKU-</v>
      </c>
      <c r="K3132" s="13" t="s">
        <v>25</v>
      </c>
      <c r="L3132" s="44">
        <v>1920</v>
      </c>
      <c r="M3132" s="13" t="s">
        <v>365</v>
      </c>
      <c r="N3132" s="20" t="s">
        <v>366</v>
      </c>
      <c r="O3132" s="61">
        <v>8.0937999999999999</v>
      </c>
      <c r="P3132" s="46">
        <f>ROUND(O3132*L3132,2)</f>
        <v>15540.1</v>
      </c>
      <c r="Q3132" s="20">
        <f>IF(N3132="HKD",7.8,IF(N3132="CNY",6.4,1))</f>
        <v>6.4</v>
      </c>
      <c r="R3132" s="20">
        <f>+O3132/Q3132</f>
        <v>1.2646562499999998</v>
      </c>
      <c r="S3132" s="18">
        <f>+R3132*L3132</f>
        <v>2428.1399999999994</v>
      </c>
      <c r="T3132" s="17" t="s">
        <v>694</v>
      </c>
      <c r="U3132" s="19" t="s">
        <v>39</v>
      </c>
    </row>
    <row r="3133" spans="1:21">
      <c r="A3133" s="71" t="s">
        <v>6923</v>
      </c>
      <c r="B3133" s="11">
        <v>44692</v>
      </c>
      <c r="C3133" s="12">
        <v>44678</v>
      </c>
      <c r="D3133" s="13" t="s">
        <v>119</v>
      </c>
      <c r="E3133" s="13" t="s">
        <v>120</v>
      </c>
      <c r="G3133" s="10" t="s">
        <v>7205</v>
      </c>
      <c r="H3133" s="13" t="s">
        <v>2762</v>
      </c>
      <c r="I3133" s="13" t="s">
        <v>2763</v>
      </c>
      <c r="J3133" s="13" t="str">
        <f>+LEFT(U3133,4)</f>
        <v>LID-</v>
      </c>
      <c r="K3133" s="13" t="s">
        <v>25</v>
      </c>
      <c r="L3133" s="44">
        <v>3534</v>
      </c>
      <c r="M3133" s="13" t="s">
        <v>365</v>
      </c>
      <c r="N3133" s="20" t="s">
        <v>366</v>
      </c>
      <c r="O3133" s="61">
        <v>11.706799999999999</v>
      </c>
      <c r="P3133" s="46">
        <f>ROUND(O3133*L3133,2)</f>
        <v>41371.83</v>
      </c>
      <c r="Q3133" s="20">
        <f>IF(N3133="HKD",7.8,IF(N3133="CNY",6.4,1))</f>
        <v>6.4</v>
      </c>
      <c r="R3133" s="20">
        <f>+O3133/Q3133</f>
        <v>1.8291874999999997</v>
      </c>
      <c r="S3133" s="18">
        <f>+R3133*L3133</f>
        <v>6464.3486249999987</v>
      </c>
      <c r="T3133" s="17" t="s">
        <v>694</v>
      </c>
      <c r="U3133" s="19" t="s">
        <v>30</v>
      </c>
    </row>
    <row r="3134" spans="1:21">
      <c r="A3134" s="71" t="s">
        <v>6992</v>
      </c>
      <c r="B3134" s="11">
        <v>44692</v>
      </c>
      <c r="C3134" s="12">
        <v>44679</v>
      </c>
      <c r="D3134" s="13" t="s">
        <v>4631</v>
      </c>
      <c r="E3134" s="13" t="s">
        <v>4632</v>
      </c>
      <c r="G3134" s="10" t="s">
        <v>7167</v>
      </c>
      <c r="H3134" s="13" t="s">
        <v>4611</v>
      </c>
      <c r="I3134" s="13" t="s">
        <v>4612</v>
      </c>
      <c r="J3134" s="13" t="str">
        <f>+LEFT(U3134,4)</f>
        <v>MISC</v>
      </c>
      <c r="K3134" s="13" t="s">
        <v>23</v>
      </c>
      <c r="L3134" s="44">
        <v>200</v>
      </c>
      <c r="M3134" s="13" t="s">
        <v>365</v>
      </c>
      <c r="N3134" s="20" t="s">
        <v>366</v>
      </c>
      <c r="O3134" s="61">
        <v>52</v>
      </c>
      <c r="P3134" s="46">
        <f>ROUND(O3134*L3134,2)</f>
        <v>10400</v>
      </c>
      <c r="Q3134" s="20">
        <f>IF(N3134="HKD",7.8,IF(N3134="CNY",6.4,1))</f>
        <v>6.4</v>
      </c>
      <c r="R3134" s="20">
        <f>+O3134/Q3134</f>
        <v>8.125</v>
      </c>
      <c r="S3134" s="18">
        <f>+R3134*L3134</f>
        <v>1625</v>
      </c>
      <c r="T3134" s="17" t="s">
        <v>694</v>
      </c>
      <c r="U3134" s="19" t="s">
        <v>48</v>
      </c>
    </row>
    <row r="3135" spans="1:21">
      <c r="A3135" s="71" t="s">
        <v>6993</v>
      </c>
      <c r="B3135" s="11">
        <v>44692</v>
      </c>
      <c r="C3135" s="12">
        <v>44679</v>
      </c>
      <c r="D3135" s="13" t="s">
        <v>4631</v>
      </c>
      <c r="E3135" s="13" t="s">
        <v>4632</v>
      </c>
      <c r="G3135" s="10" t="s">
        <v>7167</v>
      </c>
      <c r="H3135" s="13" t="s">
        <v>353</v>
      </c>
      <c r="I3135" s="13" t="s">
        <v>354</v>
      </c>
      <c r="J3135" s="13" t="str">
        <f>+LEFT(U3135,4)</f>
        <v>MISC</v>
      </c>
      <c r="K3135" s="13" t="s">
        <v>23</v>
      </c>
      <c r="L3135" s="44">
        <v>200</v>
      </c>
      <c r="M3135" s="13" t="s">
        <v>365</v>
      </c>
      <c r="N3135" s="20" t="s">
        <v>366</v>
      </c>
      <c r="O3135" s="61">
        <v>55.3</v>
      </c>
      <c r="P3135" s="46">
        <f>ROUND(O3135*L3135,2)</f>
        <v>11060</v>
      </c>
      <c r="Q3135" s="20">
        <f>IF(N3135="HKD",7.8,IF(N3135="CNY",6.4,1))</f>
        <v>6.4</v>
      </c>
      <c r="R3135" s="20">
        <f>+O3135/Q3135</f>
        <v>8.6406249999999982</v>
      </c>
      <c r="S3135" s="18">
        <f>+R3135*L3135</f>
        <v>1728.1249999999995</v>
      </c>
      <c r="T3135" s="17" t="s">
        <v>694</v>
      </c>
      <c r="U3135" s="19" t="s">
        <v>48</v>
      </c>
    </row>
    <row r="3136" spans="1:21">
      <c r="A3136" s="71" t="s">
        <v>6994</v>
      </c>
      <c r="B3136" s="11">
        <v>44692</v>
      </c>
      <c r="C3136" s="12">
        <v>44679</v>
      </c>
      <c r="D3136" s="13" t="s">
        <v>4631</v>
      </c>
      <c r="E3136" s="13" t="s">
        <v>4632</v>
      </c>
      <c r="G3136" s="10" t="s">
        <v>7167</v>
      </c>
      <c r="H3136" s="13" t="s">
        <v>4613</v>
      </c>
      <c r="I3136" s="13" t="s">
        <v>4614</v>
      </c>
      <c r="J3136" s="13" t="str">
        <f>+LEFT(U3136,4)</f>
        <v>MISC</v>
      </c>
      <c r="K3136" s="13" t="s">
        <v>23</v>
      </c>
      <c r="L3136" s="44">
        <v>200</v>
      </c>
      <c r="M3136" s="13" t="s">
        <v>365</v>
      </c>
      <c r="N3136" s="20" t="s">
        <v>366</v>
      </c>
      <c r="O3136" s="61">
        <v>64</v>
      </c>
      <c r="P3136" s="46">
        <f>ROUND(O3136*L3136,2)</f>
        <v>12800</v>
      </c>
      <c r="Q3136" s="20">
        <f>IF(N3136="HKD",7.8,IF(N3136="CNY",6.4,1))</f>
        <v>6.4</v>
      </c>
      <c r="R3136" s="20">
        <f>+O3136/Q3136</f>
        <v>10</v>
      </c>
      <c r="S3136" s="18">
        <f>+R3136*L3136</f>
        <v>2000</v>
      </c>
      <c r="T3136" s="17" t="s">
        <v>694</v>
      </c>
      <c r="U3136" s="19" t="s">
        <v>48</v>
      </c>
    </row>
    <row r="3137" spans="1:21">
      <c r="A3137" s="71" t="s">
        <v>6996</v>
      </c>
      <c r="B3137" s="11">
        <v>44692</v>
      </c>
      <c r="C3137" s="12">
        <v>44679</v>
      </c>
      <c r="D3137" s="13" t="s">
        <v>4631</v>
      </c>
      <c r="E3137" s="13" t="s">
        <v>4632</v>
      </c>
      <c r="G3137" s="10" t="s">
        <v>7167</v>
      </c>
      <c r="H3137" s="13" t="s">
        <v>944</v>
      </c>
      <c r="I3137" s="13" t="s">
        <v>945</v>
      </c>
      <c r="J3137" s="13" t="str">
        <f>+LEFT(U3137,4)</f>
        <v>MISC</v>
      </c>
      <c r="K3137" s="13" t="s">
        <v>23</v>
      </c>
      <c r="L3137" s="44">
        <v>300</v>
      </c>
      <c r="M3137" s="13" t="s">
        <v>365</v>
      </c>
      <c r="N3137" s="20" t="s">
        <v>366</v>
      </c>
      <c r="O3137" s="61">
        <v>67.599999999999994</v>
      </c>
      <c r="P3137" s="46">
        <f>ROUND(O3137*L3137,2)</f>
        <v>20280</v>
      </c>
      <c r="Q3137" s="20">
        <f>IF(N3137="HKD",7.8,IF(N3137="CNY",6.4,1))</f>
        <v>6.4</v>
      </c>
      <c r="R3137" s="20">
        <f>+O3137/Q3137</f>
        <v>10.562499999999998</v>
      </c>
      <c r="S3137" s="18">
        <f>+R3137*L3137</f>
        <v>3168.7499999999995</v>
      </c>
      <c r="T3137" s="17" t="s">
        <v>694</v>
      </c>
      <c r="U3137" s="19" t="s">
        <v>48</v>
      </c>
    </row>
    <row r="3138" spans="1:21">
      <c r="A3138" s="71" t="s">
        <v>6382</v>
      </c>
      <c r="B3138" s="11">
        <v>44693</v>
      </c>
      <c r="C3138" s="12">
        <v>44686</v>
      </c>
      <c r="D3138" s="13" t="s">
        <v>67</v>
      </c>
      <c r="E3138" s="13" t="s">
        <v>68</v>
      </c>
      <c r="G3138" s="10" t="s">
        <v>7042</v>
      </c>
      <c r="H3138" s="13" t="s">
        <v>7366</v>
      </c>
      <c r="I3138" s="13" t="s">
        <v>7367</v>
      </c>
      <c r="J3138" s="13" t="str">
        <f>+LEFT(U3138,4)</f>
        <v>STKR</v>
      </c>
      <c r="K3138" s="13" t="s">
        <v>23</v>
      </c>
      <c r="L3138" s="44">
        <v>2305</v>
      </c>
      <c r="M3138" s="13" t="s">
        <v>365</v>
      </c>
      <c r="N3138" s="20" t="s">
        <v>366</v>
      </c>
      <c r="O3138" s="61">
        <v>0.06</v>
      </c>
      <c r="P3138" s="46">
        <f>ROUND(O3138*L3138,2)</f>
        <v>138.30000000000001</v>
      </c>
      <c r="Q3138" s="20">
        <f>IF(N3138="HKD",7.8,IF(N3138="CNY",6.4,1))</f>
        <v>6.4</v>
      </c>
      <c r="R3138" s="20">
        <f>+O3138/Q3138</f>
        <v>9.3749999999999997E-3</v>
      </c>
      <c r="S3138" s="18">
        <f>+R3138*L3138</f>
        <v>21.609375</v>
      </c>
      <c r="T3138" s="17" t="s">
        <v>694</v>
      </c>
      <c r="U3138" s="19" t="s">
        <v>70</v>
      </c>
    </row>
    <row r="3139" spans="1:21">
      <c r="A3139" s="71" t="s">
        <v>6390</v>
      </c>
      <c r="B3139" s="11">
        <v>44693</v>
      </c>
      <c r="C3139" s="12">
        <v>44686</v>
      </c>
      <c r="D3139" s="13" t="s">
        <v>67</v>
      </c>
      <c r="E3139" s="13" t="s">
        <v>68</v>
      </c>
      <c r="G3139" s="10" t="s">
        <v>7042</v>
      </c>
      <c r="H3139" s="13" t="s">
        <v>7372</v>
      </c>
      <c r="I3139" s="13" t="s">
        <v>7373</v>
      </c>
      <c r="J3139" s="13" t="str">
        <f>+LEFT(U3139,4)</f>
        <v>STKR</v>
      </c>
      <c r="K3139" s="13" t="s">
        <v>23</v>
      </c>
      <c r="L3139" s="44">
        <v>1010</v>
      </c>
      <c r="M3139" s="13" t="s">
        <v>365</v>
      </c>
      <c r="N3139" s="20" t="s">
        <v>366</v>
      </c>
      <c r="O3139" s="61">
        <v>7.0000000000000007E-2</v>
      </c>
      <c r="P3139" s="46">
        <f>ROUND(O3139*L3139,2)</f>
        <v>70.7</v>
      </c>
      <c r="Q3139" s="20">
        <f>IF(N3139="HKD",7.8,IF(N3139="CNY",6.4,1))</f>
        <v>6.4</v>
      </c>
      <c r="R3139" s="20">
        <f>+O3139/Q3139</f>
        <v>1.0937500000000001E-2</v>
      </c>
      <c r="S3139" s="18">
        <f>+R3139*L3139</f>
        <v>11.046875000000002</v>
      </c>
      <c r="T3139" s="17" t="s">
        <v>694</v>
      </c>
      <c r="U3139" s="19" t="s">
        <v>70</v>
      </c>
    </row>
    <row r="3140" spans="1:21">
      <c r="A3140" s="71" t="s">
        <v>6391</v>
      </c>
      <c r="B3140" s="11">
        <v>44693</v>
      </c>
      <c r="C3140" s="12">
        <v>44686</v>
      </c>
      <c r="D3140" s="13" t="s">
        <v>67</v>
      </c>
      <c r="E3140" s="13" t="s">
        <v>68</v>
      </c>
      <c r="G3140" s="10" t="s">
        <v>7042</v>
      </c>
      <c r="H3140" s="13" t="s">
        <v>7374</v>
      </c>
      <c r="I3140" s="13" t="s">
        <v>7375</v>
      </c>
      <c r="J3140" s="13" t="str">
        <f>+LEFT(U3140,4)</f>
        <v>STKR</v>
      </c>
      <c r="K3140" s="13" t="s">
        <v>23</v>
      </c>
      <c r="L3140" s="44">
        <v>1010</v>
      </c>
      <c r="M3140" s="13" t="s">
        <v>365</v>
      </c>
      <c r="N3140" s="20" t="s">
        <v>366</v>
      </c>
      <c r="O3140" s="61">
        <v>7.0000000000000007E-2</v>
      </c>
      <c r="P3140" s="46">
        <f>ROUND(O3140*L3140,2)</f>
        <v>70.7</v>
      </c>
      <c r="Q3140" s="20">
        <f>IF(N3140="HKD",7.8,IF(N3140="CNY",6.4,1))</f>
        <v>6.4</v>
      </c>
      <c r="R3140" s="20">
        <f>+O3140/Q3140</f>
        <v>1.0937500000000001E-2</v>
      </c>
      <c r="S3140" s="18">
        <f>+R3140*L3140</f>
        <v>11.046875000000002</v>
      </c>
      <c r="T3140" s="17" t="s">
        <v>694</v>
      </c>
      <c r="U3140" s="19" t="s">
        <v>70</v>
      </c>
    </row>
    <row r="3141" spans="1:21">
      <c r="A3141" s="71" t="s">
        <v>6418</v>
      </c>
      <c r="B3141" s="47">
        <v>44693</v>
      </c>
      <c r="C3141" s="12">
        <v>44669</v>
      </c>
      <c r="D3141" s="40" t="s">
        <v>131</v>
      </c>
      <c r="E3141" s="13" t="s">
        <v>132</v>
      </c>
      <c r="G3141" s="10" t="s">
        <v>7052</v>
      </c>
      <c r="H3141" s="13" t="s">
        <v>7392</v>
      </c>
      <c r="I3141" s="13" t="s">
        <v>7393</v>
      </c>
      <c r="J3141" s="13" t="str">
        <f>+LEFT(U3141,4)</f>
        <v>WHR-</v>
      </c>
      <c r="K3141" s="40" t="s">
        <v>23</v>
      </c>
      <c r="L3141" s="52">
        <v>2600</v>
      </c>
      <c r="M3141" s="13" t="s">
        <v>365</v>
      </c>
      <c r="N3141" s="39" t="s">
        <v>366</v>
      </c>
      <c r="O3141" s="56">
        <v>0.12</v>
      </c>
      <c r="P3141" s="46">
        <f>ROUND(O3141*L3141,2)</f>
        <v>312</v>
      </c>
      <c r="Q3141" s="20">
        <f>IF(N3141="HKD",7.8,IF(N3141="CNY",6.4,1))</f>
        <v>6.4</v>
      </c>
      <c r="R3141" s="20">
        <f>+O3141/Q3141</f>
        <v>1.8749999999999999E-2</v>
      </c>
      <c r="S3141" s="18">
        <f>+R3141*L3141</f>
        <v>48.75</v>
      </c>
      <c r="T3141" s="17" t="s">
        <v>694</v>
      </c>
      <c r="U3141" s="40" t="s">
        <v>98</v>
      </c>
    </row>
    <row r="3142" spans="1:21">
      <c r="A3142" s="71" t="s">
        <v>6430</v>
      </c>
      <c r="B3142" s="11">
        <v>44693</v>
      </c>
      <c r="C3142" s="12">
        <v>44670</v>
      </c>
      <c r="D3142" s="13" t="s">
        <v>152</v>
      </c>
      <c r="E3142" s="13" t="s">
        <v>153</v>
      </c>
      <c r="G3142" s="10" t="s">
        <v>7060</v>
      </c>
      <c r="H3142" s="13" t="s">
        <v>4240</v>
      </c>
      <c r="I3142" s="13" t="s">
        <v>4241</v>
      </c>
      <c r="J3142" s="13" t="str">
        <f>+LEFT(U3142,4)</f>
        <v>RIV-</v>
      </c>
      <c r="K3142" s="13" t="s">
        <v>23</v>
      </c>
      <c r="L3142" s="44">
        <v>33000</v>
      </c>
      <c r="M3142" s="13" t="s">
        <v>365</v>
      </c>
      <c r="N3142" s="20" t="s">
        <v>366</v>
      </c>
      <c r="O3142" s="61">
        <v>0.14299999999999999</v>
      </c>
      <c r="P3142" s="46">
        <f>ROUND(O3142*L3142,2)</f>
        <v>4719</v>
      </c>
      <c r="Q3142" s="20">
        <f>IF(N3142="HKD",7.8,IF(N3142="CNY",6.4,1))</f>
        <v>6.4</v>
      </c>
      <c r="R3142" s="20">
        <f>+O3142/Q3142</f>
        <v>2.2343749999999996E-2</v>
      </c>
      <c r="S3142" s="18">
        <f>+R3142*L3142</f>
        <v>737.34374999999989</v>
      </c>
      <c r="T3142" s="17" t="s">
        <v>694</v>
      </c>
      <c r="U3142" s="19" t="s">
        <v>173</v>
      </c>
    </row>
    <row r="3143" spans="1:21">
      <c r="A3143" s="71" t="s">
        <v>6432</v>
      </c>
      <c r="B3143" s="11">
        <v>44693</v>
      </c>
      <c r="C3143" s="12">
        <v>44670</v>
      </c>
      <c r="D3143" s="13" t="s">
        <v>152</v>
      </c>
      <c r="E3143" s="13" t="s">
        <v>153</v>
      </c>
      <c r="G3143" s="10" t="s">
        <v>7060</v>
      </c>
      <c r="H3143" s="13" t="s">
        <v>7402</v>
      </c>
      <c r="I3143" s="13" t="s">
        <v>7403</v>
      </c>
      <c r="J3143" s="13" t="str">
        <f>+LEFT(U3143,4)</f>
        <v>RIV-</v>
      </c>
      <c r="K3143" s="13" t="s">
        <v>23</v>
      </c>
      <c r="L3143" s="44">
        <v>15000</v>
      </c>
      <c r="M3143" s="13" t="s">
        <v>365</v>
      </c>
      <c r="N3143" s="20" t="s">
        <v>366</v>
      </c>
      <c r="O3143" s="61">
        <v>0.14599999999999999</v>
      </c>
      <c r="P3143" s="46">
        <f>ROUND(O3143*L3143,2)</f>
        <v>2190</v>
      </c>
      <c r="Q3143" s="20">
        <f>IF(N3143="HKD",7.8,IF(N3143="CNY",6.4,1))</f>
        <v>6.4</v>
      </c>
      <c r="R3143" s="20">
        <f>+O3143/Q3143</f>
        <v>2.2812499999999996E-2</v>
      </c>
      <c r="S3143" s="18">
        <f>+R3143*L3143</f>
        <v>342.18749999999994</v>
      </c>
      <c r="T3143" s="17" t="s">
        <v>694</v>
      </c>
      <c r="U3143" s="19" t="s">
        <v>173</v>
      </c>
    </row>
    <row r="3144" spans="1:21">
      <c r="A3144" s="71" t="s">
        <v>6439</v>
      </c>
      <c r="B3144" s="11">
        <v>44693</v>
      </c>
      <c r="C3144" s="12">
        <v>44641</v>
      </c>
      <c r="D3144" s="13" t="s">
        <v>152</v>
      </c>
      <c r="E3144" s="13" t="s">
        <v>153</v>
      </c>
      <c r="G3144" s="10" t="s">
        <v>7064</v>
      </c>
      <c r="H3144" s="13" t="s">
        <v>7410</v>
      </c>
      <c r="I3144" s="13" t="s">
        <v>7411</v>
      </c>
      <c r="J3144" s="13" t="str">
        <f>+LEFT(U3144,4)</f>
        <v>RIV-</v>
      </c>
      <c r="K3144" s="13" t="s">
        <v>23</v>
      </c>
      <c r="L3144" s="44">
        <v>4100</v>
      </c>
      <c r="M3144" s="13" t="s">
        <v>365</v>
      </c>
      <c r="N3144" s="20" t="s">
        <v>366</v>
      </c>
      <c r="O3144" s="61">
        <v>0.189</v>
      </c>
      <c r="P3144" s="46">
        <f>ROUND(O3144*L3144,2)</f>
        <v>774.9</v>
      </c>
      <c r="Q3144" s="20">
        <f>IF(N3144="HKD",7.8,IF(N3144="CNY",6.4,1))</f>
        <v>6.4</v>
      </c>
      <c r="R3144" s="20">
        <f>+O3144/Q3144</f>
        <v>2.9531249999999998E-2</v>
      </c>
      <c r="S3144" s="18">
        <f>+R3144*L3144</f>
        <v>121.078125</v>
      </c>
      <c r="T3144" s="17" t="s">
        <v>694</v>
      </c>
      <c r="U3144" s="19" t="s">
        <v>173</v>
      </c>
    </row>
    <row r="3145" spans="1:21">
      <c r="A3145" s="71" t="s">
        <v>6443</v>
      </c>
      <c r="B3145" s="11">
        <v>44693</v>
      </c>
      <c r="C3145" s="12">
        <v>44670</v>
      </c>
      <c r="D3145" s="13" t="s">
        <v>152</v>
      </c>
      <c r="E3145" s="13" t="s">
        <v>153</v>
      </c>
      <c r="G3145" s="10" t="s">
        <v>7060</v>
      </c>
      <c r="H3145" s="13" t="s">
        <v>2634</v>
      </c>
      <c r="I3145" s="13" t="s">
        <v>2635</v>
      </c>
      <c r="J3145" s="13" t="str">
        <f>+LEFT(U3145,4)</f>
        <v>RIV-</v>
      </c>
      <c r="K3145" s="13" t="s">
        <v>23</v>
      </c>
      <c r="L3145" s="44">
        <v>24000</v>
      </c>
      <c r="M3145" s="13" t="s">
        <v>365</v>
      </c>
      <c r="N3145" s="20" t="s">
        <v>366</v>
      </c>
      <c r="O3145" s="61">
        <v>0.21199999999999999</v>
      </c>
      <c r="P3145" s="46">
        <f>ROUND(O3145*L3145,2)</f>
        <v>5088</v>
      </c>
      <c r="Q3145" s="20">
        <f>IF(N3145="HKD",7.8,IF(N3145="CNY",6.4,1))</f>
        <v>6.4</v>
      </c>
      <c r="R3145" s="20">
        <f>+O3145/Q3145</f>
        <v>3.3124999999999995E-2</v>
      </c>
      <c r="S3145" s="18">
        <f>+R3145*L3145</f>
        <v>794.99999999999989</v>
      </c>
      <c r="T3145" s="17" t="s">
        <v>694</v>
      </c>
      <c r="U3145" s="19" t="s">
        <v>173</v>
      </c>
    </row>
    <row r="3146" spans="1:21">
      <c r="A3146" s="71" t="s">
        <v>6457</v>
      </c>
      <c r="B3146" s="11">
        <v>44693</v>
      </c>
      <c r="C3146" s="12">
        <v>44670</v>
      </c>
      <c r="D3146" s="13" t="s">
        <v>152</v>
      </c>
      <c r="E3146" s="13" t="s">
        <v>153</v>
      </c>
      <c r="G3146" s="10" t="s">
        <v>7072</v>
      </c>
      <c r="H3146" s="13" t="s">
        <v>241</v>
      </c>
      <c r="I3146" s="13" t="s">
        <v>242</v>
      </c>
      <c r="J3146" s="13" t="str">
        <f>+LEFT(U3146,4)</f>
        <v>RIV-</v>
      </c>
      <c r="K3146" s="13" t="s">
        <v>23</v>
      </c>
      <c r="L3146" s="44">
        <v>26000</v>
      </c>
      <c r="M3146" s="13" t="s">
        <v>365</v>
      </c>
      <c r="N3146" s="20" t="s">
        <v>366</v>
      </c>
      <c r="O3146" s="61">
        <v>0.26390000000000002</v>
      </c>
      <c r="P3146" s="46">
        <f>ROUND(O3146*L3146,2)</f>
        <v>6861.4</v>
      </c>
      <c r="Q3146" s="20">
        <f>IF(N3146="HKD",7.8,IF(N3146="CNY",6.4,1))</f>
        <v>6.4</v>
      </c>
      <c r="R3146" s="20">
        <f>+O3146/Q3146</f>
        <v>4.1234375000000004E-2</v>
      </c>
      <c r="S3146" s="18">
        <f>+R3146*L3146</f>
        <v>1072.09375</v>
      </c>
      <c r="T3146" s="17" t="s">
        <v>694</v>
      </c>
      <c r="U3146" s="19" t="s">
        <v>173</v>
      </c>
    </row>
    <row r="3147" spans="1:21">
      <c r="A3147" s="71" t="s">
        <v>6474</v>
      </c>
      <c r="B3147" s="47">
        <v>44693</v>
      </c>
      <c r="C3147" s="12">
        <v>44621</v>
      </c>
      <c r="D3147" s="40" t="s">
        <v>152</v>
      </c>
      <c r="E3147" s="13" t="s">
        <v>153</v>
      </c>
      <c r="G3147" s="10" t="s">
        <v>7064</v>
      </c>
      <c r="H3147" s="13" t="s">
        <v>743</v>
      </c>
      <c r="I3147" s="13" t="s">
        <v>744</v>
      </c>
      <c r="J3147" s="13" t="str">
        <f>+LEFT(U3147,4)</f>
        <v>SCR-</v>
      </c>
      <c r="K3147" s="40" t="s">
        <v>23</v>
      </c>
      <c r="L3147" s="52">
        <v>8200</v>
      </c>
      <c r="M3147" s="13" t="s">
        <v>365</v>
      </c>
      <c r="N3147" s="39" t="s">
        <v>366</v>
      </c>
      <c r="O3147" s="56">
        <v>0.33900000000000002</v>
      </c>
      <c r="P3147" s="46">
        <f>ROUND(O3147*L3147,2)</f>
        <v>2779.8</v>
      </c>
      <c r="Q3147" s="20">
        <f>IF(N3147="HKD",7.8,IF(N3147="CNY",6.4,1))</f>
        <v>6.4</v>
      </c>
      <c r="R3147" s="20">
        <f>+O3147/Q3147</f>
        <v>5.2968750000000002E-2</v>
      </c>
      <c r="S3147" s="18">
        <f>+R3147*L3147</f>
        <v>434.34375</v>
      </c>
      <c r="T3147" s="17" t="s">
        <v>694</v>
      </c>
      <c r="U3147" s="40" t="s">
        <v>157</v>
      </c>
    </row>
    <row r="3148" spans="1:21">
      <c r="A3148" s="71" t="s">
        <v>6477</v>
      </c>
      <c r="B3148" s="11">
        <v>44693</v>
      </c>
      <c r="C3148" s="12">
        <v>44663</v>
      </c>
      <c r="D3148" s="13" t="s">
        <v>152</v>
      </c>
      <c r="E3148" s="13" t="s">
        <v>153</v>
      </c>
      <c r="G3148" s="10" t="s">
        <v>7064</v>
      </c>
      <c r="H3148" s="13" t="s">
        <v>4260</v>
      </c>
      <c r="I3148" s="13" t="s">
        <v>4261</v>
      </c>
      <c r="J3148" s="13" t="str">
        <f>+LEFT(U3148,4)</f>
        <v>RIV-</v>
      </c>
      <c r="K3148" s="13" t="s">
        <v>23</v>
      </c>
      <c r="L3148" s="44">
        <v>20000</v>
      </c>
      <c r="M3148" s="13" t="s">
        <v>365</v>
      </c>
      <c r="N3148" s="20" t="s">
        <v>366</v>
      </c>
      <c r="O3148" s="61">
        <v>0.36499999999999999</v>
      </c>
      <c r="P3148" s="46">
        <f>ROUND(O3148*L3148,2)</f>
        <v>7300</v>
      </c>
      <c r="Q3148" s="20">
        <f>IF(N3148="HKD",7.8,IF(N3148="CNY",6.4,1))</f>
        <v>6.4</v>
      </c>
      <c r="R3148" s="20">
        <f>+O3148/Q3148</f>
        <v>5.7031249999999999E-2</v>
      </c>
      <c r="S3148" s="18">
        <f>+R3148*L3148</f>
        <v>1140.625</v>
      </c>
      <c r="T3148" s="17" t="s">
        <v>694</v>
      </c>
      <c r="U3148" s="19" t="s">
        <v>173</v>
      </c>
    </row>
    <row r="3149" spans="1:21">
      <c r="A3149" s="71" t="s">
        <v>6478</v>
      </c>
      <c r="B3149" s="11">
        <v>44693</v>
      </c>
      <c r="C3149" s="12">
        <v>44670</v>
      </c>
      <c r="D3149" s="13" t="s">
        <v>152</v>
      </c>
      <c r="E3149" s="13" t="s">
        <v>153</v>
      </c>
      <c r="G3149" s="10" t="s">
        <v>7064</v>
      </c>
      <c r="H3149" s="13" t="s">
        <v>4260</v>
      </c>
      <c r="I3149" s="13" t="s">
        <v>4261</v>
      </c>
      <c r="J3149" s="13" t="str">
        <f>+LEFT(U3149,4)</f>
        <v>RIV-</v>
      </c>
      <c r="K3149" s="13" t="s">
        <v>23</v>
      </c>
      <c r="L3149" s="44">
        <v>40000</v>
      </c>
      <c r="M3149" s="13" t="s">
        <v>365</v>
      </c>
      <c r="N3149" s="20" t="s">
        <v>366</v>
      </c>
      <c r="O3149" s="61">
        <v>0.36499999999999999</v>
      </c>
      <c r="P3149" s="46">
        <f>ROUND(O3149*L3149,2)</f>
        <v>14600</v>
      </c>
      <c r="Q3149" s="20">
        <f>IF(N3149="HKD",7.8,IF(N3149="CNY",6.4,1))</f>
        <v>6.4</v>
      </c>
      <c r="R3149" s="20">
        <f>+O3149/Q3149</f>
        <v>5.7031249999999999E-2</v>
      </c>
      <c r="S3149" s="18">
        <f>+R3149*L3149</f>
        <v>2281.25</v>
      </c>
      <c r="T3149" s="17" t="s">
        <v>694</v>
      </c>
      <c r="U3149" s="19" t="s">
        <v>173</v>
      </c>
    </row>
    <row r="3150" spans="1:21">
      <c r="A3150" s="71" t="s">
        <v>6479</v>
      </c>
      <c r="B3150" s="11">
        <v>44693</v>
      </c>
      <c r="C3150" s="12">
        <v>44670</v>
      </c>
      <c r="D3150" s="13" t="s">
        <v>152</v>
      </c>
      <c r="E3150" s="13" t="s">
        <v>153</v>
      </c>
      <c r="G3150" s="10" t="s">
        <v>7060</v>
      </c>
      <c r="H3150" s="13" t="s">
        <v>5021</v>
      </c>
      <c r="I3150" s="13" t="s">
        <v>6129</v>
      </c>
      <c r="J3150" s="13" t="str">
        <f>+LEFT(U3150,4)</f>
        <v>RIV-</v>
      </c>
      <c r="K3150" s="13" t="s">
        <v>23</v>
      </c>
      <c r="L3150" s="44">
        <v>25000</v>
      </c>
      <c r="M3150" s="13" t="s">
        <v>365</v>
      </c>
      <c r="N3150" s="20" t="s">
        <v>366</v>
      </c>
      <c r="O3150" s="61">
        <v>0.38100000000000001</v>
      </c>
      <c r="P3150" s="46">
        <f>ROUND(O3150*L3150,2)</f>
        <v>9525</v>
      </c>
      <c r="Q3150" s="20">
        <f>IF(N3150="HKD",7.8,IF(N3150="CNY",6.4,1))</f>
        <v>6.4</v>
      </c>
      <c r="R3150" s="20">
        <f>+O3150/Q3150</f>
        <v>5.9531250000000001E-2</v>
      </c>
      <c r="S3150" s="18">
        <f>+R3150*L3150</f>
        <v>1488.28125</v>
      </c>
      <c r="T3150" s="17" t="s">
        <v>694</v>
      </c>
      <c r="U3150" s="19" t="s">
        <v>173</v>
      </c>
    </row>
    <row r="3151" spans="1:21">
      <c r="A3151" s="71" t="s">
        <v>6650</v>
      </c>
      <c r="B3151" s="11">
        <v>44693</v>
      </c>
      <c r="C3151" s="12">
        <v>44303</v>
      </c>
      <c r="D3151" s="13" t="s">
        <v>131</v>
      </c>
      <c r="E3151" s="13" t="s">
        <v>132</v>
      </c>
      <c r="G3151" s="10" t="s">
        <v>7134</v>
      </c>
      <c r="H3151" s="13" t="s">
        <v>7589</v>
      </c>
      <c r="I3151" s="13" t="s">
        <v>7590</v>
      </c>
      <c r="J3151" s="13" t="str">
        <f>+LEFT(U3151,4)</f>
        <v>ANYD</v>
      </c>
      <c r="K3151" s="13" t="s">
        <v>23</v>
      </c>
      <c r="L3151" s="44">
        <v>-4960</v>
      </c>
      <c r="M3151" s="13" t="s">
        <v>365</v>
      </c>
      <c r="N3151" s="13" t="s">
        <v>366</v>
      </c>
      <c r="O3151" s="62">
        <v>2.8</v>
      </c>
      <c r="P3151" s="46">
        <f>ROUND(O3151*L3151,2)</f>
        <v>-13888</v>
      </c>
      <c r="Q3151" s="20">
        <f>IF(N3151="HKD",7.8,IF(N3151="CNY",6.4,1))</f>
        <v>6.4</v>
      </c>
      <c r="R3151" s="20">
        <f>+O3151/Q3151</f>
        <v>0.43749999999999994</v>
      </c>
      <c r="S3151" s="18">
        <f>+R3151*L3151</f>
        <v>-2169.9999999999995</v>
      </c>
      <c r="T3151" s="17" t="s">
        <v>694</v>
      </c>
      <c r="U3151" s="19" t="s">
        <v>2253</v>
      </c>
    </row>
    <row r="3152" spans="1:21">
      <c r="A3152" s="71" t="s">
        <v>6651</v>
      </c>
      <c r="B3152" s="11">
        <v>44693</v>
      </c>
      <c r="C3152" s="12">
        <v>44396</v>
      </c>
      <c r="D3152" s="13" t="s">
        <v>131</v>
      </c>
      <c r="E3152" s="13" t="s">
        <v>132</v>
      </c>
      <c r="G3152" s="10" t="s">
        <v>7134</v>
      </c>
      <c r="H3152" s="13" t="s">
        <v>7591</v>
      </c>
      <c r="I3152" s="13" t="s">
        <v>7592</v>
      </c>
      <c r="J3152" s="13" t="str">
        <f>+LEFT(U3152,4)</f>
        <v>ANYD</v>
      </c>
      <c r="K3152" s="13" t="s">
        <v>23</v>
      </c>
      <c r="L3152" s="44">
        <v>-1000</v>
      </c>
      <c r="M3152" s="13" t="s">
        <v>365</v>
      </c>
      <c r="N3152" s="13" t="s">
        <v>366</v>
      </c>
      <c r="O3152" s="62">
        <v>2.8</v>
      </c>
      <c r="P3152" s="46">
        <f>ROUND(O3152*L3152,2)</f>
        <v>-2800</v>
      </c>
      <c r="Q3152" s="20">
        <f>IF(N3152="HKD",7.8,IF(N3152="CNY",6.4,1))</f>
        <v>6.4</v>
      </c>
      <c r="R3152" s="20">
        <f>+O3152/Q3152</f>
        <v>0.43749999999999994</v>
      </c>
      <c r="S3152" s="18">
        <f>+R3152*L3152</f>
        <v>-437.49999999999994</v>
      </c>
      <c r="T3152" s="17" t="s">
        <v>694</v>
      </c>
      <c r="U3152" s="19" t="s">
        <v>2253</v>
      </c>
    </row>
    <row r="3153" spans="1:21">
      <c r="A3153" s="71" t="s">
        <v>6652</v>
      </c>
      <c r="B3153" s="11">
        <v>44693</v>
      </c>
      <c r="C3153" s="12">
        <v>44396</v>
      </c>
      <c r="D3153" s="13" t="s">
        <v>131</v>
      </c>
      <c r="E3153" s="13" t="s">
        <v>132</v>
      </c>
      <c r="G3153" s="10" t="s">
        <v>7134</v>
      </c>
      <c r="H3153" s="13" t="s">
        <v>7593</v>
      </c>
      <c r="I3153" s="13" t="s">
        <v>7594</v>
      </c>
      <c r="J3153" s="13" t="str">
        <f>+LEFT(U3153,4)</f>
        <v>ANYD</v>
      </c>
      <c r="K3153" s="13" t="s">
        <v>23</v>
      </c>
      <c r="L3153" s="44">
        <v>-200</v>
      </c>
      <c r="M3153" s="13" t="s">
        <v>365</v>
      </c>
      <c r="N3153" s="20" t="s">
        <v>366</v>
      </c>
      <c r="O3153" s="61">
        <v>2.8</v>
      </c>
      <c r="P3153" s="46">
        <f>ROUND(O3153*L3153,2)</f>
        <v>-560</v>
      </c>
      <c r="Q3153" s="20">
        <f>IF(N3153="HKD",7.8,IF(N3153="CNY",6.4,1))</f>
        <v>6.4</v>
      </c>
      <c r="R3153" s="20">
        <f>+O3153/Q3153</f>
        <v>0.43749999999999994</v>
      </c>
      <c r="S3153" s="18">
        <f>+R3153*L3153</f>
        <v>-87.499999999999986</v>
      </c>
      <c r="T3153" s="17" t="s">
        <v>694</v>
      </c>
      <c r="U3153" s="19" t="s">
        <v>2253</v>
      </c>
    </row>
    <row r="3154" spans="1:21">
      <c r="A3154" s="71" t="s">
        <v>6686</v>
      </c>
      <c r="B3154" s="11">
        <v>44693</v>
      </c>
      <c r="C3154" s="12">
        <v>44305</v>
      </c>
      <c r="D3154" s="13" t="s">
        <v>131</v>
      </c>
      <c r="E3154" s="13" t="s">
        <v>132</v>
      </c>
      <c r="G3154" s="10" t="s">
        <v>7146</v>
      </c>
      <c r="H3154" s="13" t="s">
        <v>7611</v>
      </c>
      <c r="I3154" s="13" t="s">
        <v>7612</v>
      </c>
      <c r="J3154" s="13" t="str">
        <f>+LEFT(U3154,4)</f>
        <v>ANYD</v>
      </c>
      <c r="K3154" s="13" t="s">
        <v>23</v>
      </c>
      <c r="L3154" s="44">
        <v>-6800</v>
      </c>
      <c r="M3154" s="13" t="s">
        <v>365</v>
      </c>
      <c r="N3154" s="20" t="s">
        <v>366</v>
      </c>
      <c r="O3154" s="61">
        <v>3.2</v>
      </c>
      <c r="P3154" s="46">
        <f>ROUND(O3154*L3154,2)</f>
        <v>-21760</v>
      </c>
      <c r="Q3154" s="20">
        <f>IF(N3154="HKD",7.8,IF(N3154="CNY",6.4,1))</f>
        <v>6.4</v>
      </c>
      <c r="R3154" s="20">
        <f>+O3154/Q3154</f>
        <v>0.5</v>
      </c>
      <c r="S3154" s="18">
        <f>+R3154*L3154</f>
        <v>-3400</v>
      </c>
      <c r="T3154" s="17" t="s">
        <v>694</v>
      </c>
      <c r="U3154" s="19" t="s">
        <v>2253</v>
      </c>
    </row>
    <row r="3155" spans="1:21">
      <c r="A3155" s="71" t="s">
        <v>6725</v>
      </c>
      <c r="B3155" s="11">
        <v>44693</v>
      </c>
      <c r="C3155" s="12">
        <v>44305</v>
      </c>
      <c r="D3155" s="13" t="s">
        <v>131</v>
      </c>
      <c r="E3155" s="13" t="s">
        <v>132</v>
      </c>
      <c r="G3155" s="10" t="s">
        <v>7146</v>
      </c>
      <c r="H3155" s="13" t="s">
        <v>7636</v>
      </c>
      <c r="I3155" s="13" t="s">
        <v>7637</v>
      </c>
      <c r="J3155" s="13" t="str">
        <f>+LEFT(U3155,4)</f>
        <v>ANYD</v>
      </c>
      <c r="K3155" s="13" t="s">
        <v>23</v>
      </c>
      <c r="L3155" s="44">
        <v>-400</v>
      </c>
      <c r="M3155" s="13" t="s">
        <v>365</v>
      </c>
      <c r="N3155" s="20" t="s">
        <v>366</v>
      </c>
      <c r="O3155" s="61">
        <v>3.6</v>
      </c>
      <c r="P3155" s="46">
        <f>ROUND(O3155*L3155,2)</f>
        <v>-1440</v>
      </c>
      <c r="Q3155" s="20">
        <f>IF(N3155="HKD",7.8,IF(N3155="CNY",6.4,1))</f>
        <v>6.4</v>
      </c>
      <c r="R3155" s="20">
        <f>+O3155/Q3155</f>
        <v>0.5625</v>
      </c>
      <c r="S3155" s="18">
        <f>+R3155*L3155</f>
        <v>-225</v>
      </c>
      <c r="T3155" s="17" t="s">
        <v>694</v>
      </c>
      <c r="U3155" s="19" t="s">
        <v>2253</v>
      </c>
    </row>
    <row r="3156" spans="1:21">
      <c r="A3156" s="71" t="s">
        <v>6726</v>
      </c>
      <c r="B3156" s="11">
        <v>44693</v>
      </c>
      <c r="C3156" s="12">
        <v>44396</v>
      </c>
      <c r="D3156" s="13" t="s">
        <v>131</v>
      </c>
      <c r="E3156" s="13" t="s">
        <v>132</v>
      </c>
      <c r="G3156" s="10" t="s">
        <v>7134</v>
      </c>
      <c r="H3156" s="13" t="s">
        <v>7638</v>
      </c>
      <c r="I3156" s="13" t="s">
        <v>7639</v>
      </c>
      <c r="J3156" s="13" t="str">
        <f>+LEFT(U3156,4)</f>
        <v>ANYD</v>
      </c>
      <c r="K3156" s="13" t="s">
        <v>23</v>
      </c>
      <c r="L3156" s="44">
        <v>-600</v>
      </c>
      <c r="M3156" s="13" t="s">
        <v>365</v>
      </c>
      <c r="N3156" s="20" t="s">
        <v>366</v>
      </c>
      <c r="O3156" s="61">
        <v>3.6</v>
      </c>
      <c r="P3156" s="46">
        <f>ROUND(O3156*L3156,2)</f>
        <v>-2160</v>
      </c>
      <c r="Q3156" s="20">
        <f>IF(N3156="HKD",7.8,IF(N3156="CNY",6.4,1))</f>
        <v>6.4</v>
      </c>
      <c r="R3156" s="20">
        <f>+O3156/Q3156</f>
        <v>0.5625</v>
      </c>
      <c r="S3156" s="18">
        <f>+R3156*L3156</f>
        <v>-337.5</v>
      </c>
      <c r="T3156" s="17" t="s">
        <v>694</v>
      </c>
      <c r="U3156" s="19" t="s">
        <v>2253</v>
      </c>
    </row>
    <row r="3157" spans="1:21">
      <c r="A3157" s="71" t="s">
        <v>6764</v>
      </c>
      <c r="B3157" s="11">
        <v>44693</v>
      </c>
      <c r="C3157" s="12">
        <v>44396</v>
      </c>
      <c r="D3157" s="13" t="s">
        <v>131</v>
      </c>
      <c r="E3157" s="13" t="s">
        <v>132</v>
      </c>
      <c r="G3157" s="10" t="s">
        <v>7175</v>
      </c>
      <c r="H3157" s="13" t="s">
        <v>7655</v>
      </c>
      <c r="I3157" s="13" t="s">
        <v>7656</v>
      </c>
      <c r="J3157" s="13" t="str">
        <f>+LEFT(U3157,4)</f>
        <v>ANYD</v>
      </c>
      <c r="K3157" s="13" t="s">
        <v>23</v>
      </c>
      <c r="L3157" s="44">
        <v>-600</v>
      </c>
      <c r="M3157" s="13" t="s">
        <v>365</v>
      </c>
      <c r="N3157" s="20" t="s">
        <v>366</v>
      </c>
      <c r="O3157" s="61">
        <v>4</v>
      </c>
      <c r="P3157" s="46">
        <f>ROUND(O3157*L3157,2)</f>
        <v>-2400</v>
      </c>
      <c r="Q3157" s="20">
        <f>IF(N3157="HKD",7.8,IF(N3157="CNY",6.4,1))</f>
        <v>6.4</v>
      </c>
      <c r="R3157" s="20">
        <f>+O3157/Q3157</f>
        <v>0.625</v>
      </c>
      <c r="S3157" s="18">
        <f>+R3157*L3157</f>
        <v>-375</v>
      </c>
      <c r="T3157" s="17" t="s">
        <v>694</v>
      </c>
      <c r="U3157" s="19" t="s">
        <v>2253</v>
      </c>
    </row>
    <row r="3158" spans="1:21">
      <c r="A3158" s="71" t="s">
        <v>6860</v>
      </c>
      <c r="B3158" s="11">
        <v>44693</v>
      </c>
      <c r="C3158" s="12">
        <v>44630</v>
      </c>
      <c r="D3158" s="13" t="s">
        <v>114</v>
      </c>
      <c r="E3158" s="13" t="s">
        <v>115</v>
      </c>
      <c r="G3158" s="10" t="s">
        <v>7229</v>
      </c>
      <c r="H3158" s="13" t="s">
        <v>7711</v>
      </c>
      <c r="I3158" s="13" t="s">
        <v>7712</v>
      </c>
      <c r="J3158" s="13" t="str">
        <f>+LEFT(U3158,4)</f>
        <v>HDL-</v>
      </c>
      <c r="K3158" s="13" t="s">
        <v>25</v>
      </c>
      <c r="L3158" s="44">
        <v>-820</v>
      </c>
      <c r="M3158" s="13" t="s">
        <v>365</v>
      </c>
      <c r="N3158" s="20" t="s">
        <v>366</v>
      </c>
      <c r="O3158" s="61">
        <v>5.9866999999999999</v>
      </c>
      <c r="P3158" s="46">
        <f>ROUND(O3158*L3158,2)</f>
        <v>-4909.09</v>
      </c>
      <c r="Q3158" s="20">
        <f>IF(N3158="HKD",7.8,IF(N3158="CNY",6.4,1))</f>
        <v>6.4</v>
      </c>
      <c r="R3158" s="20">
        <f>+O3158/Q3158</f>
        <v>0.93542187499999996</v>
      </c>
      <c r="S3158" s="18">
        <f>+R3158*L3158</f>
        <v>-767.04593749999992</v>
      </c>
      <c r="T3158" s="17" t="s">
        <v>694</v>
      </c>
      <c r="U3158" s="19" t="s">
        <v>37</v>
      </c>
    </row>
    <row r="3159" spans="1:21">
      <c r="A3159" s="71" t="s">
        <v>6875</v>
      </c>
      <c r="B3159" s="47">
        <v>44693</v>
      </c>
      <c r="C3159" s="12">
        <v>44634</v>
      </c>
      <c r="D3159" s="40" t="s">
        <v>110</v>
      </c>
      <c r="E3159" s="13" t="s">
        <v>111</v>
      </c>
      <c r="G3159" s="10" t="s">
        <v>7237</v>
      </c>
      <c r="H3159" s="13" t="s">
        <v>2850</v>
      </c>
      <c r="I3159" s="13" t="s">
        <v>2851</v>
      </c>
      <c r="J3159" s="13" t="str">
        <f>+LEFT(U3159,4)</f>
        <v>LHDL</v>
      </c>
      <c r="K3159" s="40" t="s">
        <v>23</v>
      </c>
      <c r="L3159" s="52">
        <v>200</v>
      </c>
      <c r="M3159" s="13" t="s">
        <v>365</v>
      </c>
      <c r="N3159" s="39" t="s">
        <v>366</v>
      </c>
      <c r="O3159" s="56">
        <v>6.7847</v>
      </c>
      <c r="P3159" s="46">
        <f>ROUND(O3159*L3159,2)</f>
        <v>1356.94</v>
      </c>
      <c r="Q3159" s="20">
        <f>IF(N3159="HKD",7.8,IF(N3159="CNY",6.4,1))</f>
        <v>6.4</v>
      </c>
      <c r="R3159" s="20">
        <f>+O3159/Q3159</f>
        <v>1.0601093749999999</v>
      </c>
      <c r="S3159" s="18">
        <f>+R3159*L3159</f>
        <v>212.02187499999999</v>
      </c>
      <c r="T3159" s="17" t="s">
        <v>694</v>
      </c>
      <c r="U3159" s="40" t="s">
        <v>43</v>
      </c>
    </row>
    <row r="3160" spans="1:21">
      <c r="A3160" s="71" t="s">
        <v>6879</v>
      </c>
      <c r="B3160" s="11">
        <v>44693</v>
      </c>
      <c r="C3160" s="12">
        <v>44634</v>
      </c>
      <c r="D3160" s="13" t="s">
        <v>110</v>
      </c>
      <c r="E3160" s="13" t="s">
        <v>111</v>
      </c>
      <c r="G3160" s="10" t="s">
        <v>7237</v>
      </c>
      <c r="H3160" s="13" t="s">
        <v>112</v>
      </c>
      <c r="I3160" s="13" t="s">
        <v>113</v>
      </c>
      <c r="J3160" s="13" t="str">
        <f>+LEFT(U3160,4)</f>
        <v>LHDL</v>
      </c>
      <c r="K3160" s="13" t="s">
        <v>23</v>
      </c>
      <c r="L3160" s="44">
        <v>510</v>
      </c>
      <c r="M3160" s="13" t="s">
        <v>365</v>
      </c>
      <c r="N3160" s="20" t="s">
        <v>366</v>
      </c>
      <c r="O3160" s="61">
        <v>6.8552999999999997</v>
      </c>
      <c r="P3160" s="46">
        <f>ROUND(O3160*L3160,2)</f>
        <v>3496.2</v>
      </c>
      <c r="Q3160" s="20">
        <f>IF(N3160="HKD",7.8,IF(N3160="CNY",6.4,1))</f>
        <v>6.4</v>
      </c>
      <c r="R3160" s="20">
        <f>+O3160/Q3160</f>
        <v>1.071140625</v>
      </c>
      <c r="S3160" s="18">
        <f>+R3160*L3160</f>
        <v>546.28171874999998</v>
      </c>
      <c r="T3160" s="17" t="s">
        <v>694</v>
      </c>
      <c r="U3160" s="19" t="s">
        <v>43</v>
      </c>
    </row>
    <row r="3161" spans="1:21">
      <c r="A3161" s="71" t="s">
        <v>6881</v>
      </c>
      <c r="B3161" s="11">
        <v>44693</v>
      </c>
      <c r="C3161" s="12">
        <v>44627</v>
      </c>
      <c r="D3161" s="13" t="s">
        <v>110</v>
      </c>
      <c r="E3161" s="13" t="s">
        <v>111</v>
      </c>
      <c r="G3161" s="10" t="s">
        <v>7237</v>
      </c>
      <c r="H3161" s="13" t="s">
        <v>7727</v>
      </c>
      <c r="I3161" s="13" t="s">
        <v>7728</v>
      </c>
      <c r="J3161" s="13" t="str">
        <f>+LEFT(U3161,4)</f>
        <v>LHDL</v>
      </c>
      <c r="K3161" s="13" t="s">
        <v>23</v>
      </c>
      <c r="L3161" s="44">
        <v>80</v>
      </c>
      <c r="M3161" s="13" t="s">
        <v>365</v>
      </c>
      <c r="N3161" s="20" t="s">
        <v>366</v>
      </c>
      <c r="O3161" s="61">
        <v>6.8906999999999998</v>
      </c>
      <c r="P3161" s="46">
        <f>ROUND(O3161*L3161,2)</f>
        <v>551.26</v>
      </c>
      <c r="Q3161" s="20">
        <f>IF(N3161="HKD",7.8,IF(N3161="CNY",6.4,1))</f>
        <v>6.4</v>
      </c>
      <c r="R3161" s="20">
        <f>+O3161/Q3161</f>
        <v>1.0766718749999999</v>
      </c>
      <c r="S3161" s="18">
        <f>+R3161*L3161</f>
        <v>86.133749999999992</v>
      </c>
      <c r="T3161" s="17" t="s">
        <v>694</v>
      </c>
      <c r="U3161" s="19" t="s">
        <v>43</v>
      </c>
    </row>
    <row r="3162" spans="1:21">
      <c r="A3162" s="71" t="s">
        <v>6881</v>
      </c>
      <c r="B3162" s="11">
        <v>44693</v>
      </c>
      <c r="C3162" s="12">
        <v>44627</v>
      </c>
      <c r="D3162" s="13" t="s">
        <v>110</v>
      </c>
      <c r="E3162" s="13" t="s">
        <v>111</v>
      </c>
      <c r="G3162" s="10" t="s">
        <v>7237</v>
      </c>
      <c r="H3162" s="13" t="s">
        <v>7727</v>
      </c>
      <c r="I3162" s="13" t="s">
        <v>7728</v>
      </c>
      <c r="J3162" s="13" t="str">
        <f>+LEFT(U3162,4)</f>
        <v>LHDL</v>
      </c>
      <c r="K3162" s="13" t="s">
        <v>23</v>
      </c>
      <c r="L3162" s="44">
        <v>236</v>
      </c>
      <c r="M3162" s="13" t="s">
        <v>365</v>
      </c>
      <c r="N3162" s="13" t="s">
        <v>366</v>
      </c>
      <c r="O3162" s="62">
        <v>6.8906999999999998</v>
      </c>
      <c r="P3162" s="46">
        <f>ROUND(O3162*L3162,2)</f>
        <v>1626.21</v>
      </c>
      <c r="Q3162" s="20">
        <f>IF(N3162="HKD",7.8,IF(N3162="CNY",6.4,1))</f>
        <v>6.4</v>
      </c>
      <c r="R3162" s="20">
        <f>+O3162/Q3162</f>
        <v>1.0766718749999999</v>
      </c>
      <c r="S3162" s="18">
        <f>+R3162*L3162</f>
        <v>254.09456249999999</v>
      </c>
      <c r="T3162" s="17" t="s">
        <v>694</v>
      </c>
      <c r="U3162" s="19" t="s">
        <v>43</v>
      </c>
    </row>
    <row r="3163" spans="1:21">
      <c r="A3163" s="71" t="s">
        <v>6883</v>
      </c>
      <c r="B3163" s="47">
        <v>44693</v>
      </c>
      <c r="C3163" s="12">
        <v>44635</v>
      </c>
      <c r="D3163" s="40" t="s">
        <v>7015</v>
      </c>
      <c r="E3163" s="13" t="s">
        <v>7016</v>
      </c>
      <c r="G3163" s="10" t="s">
        <v>7241</v>
      </c>
      <c r="H3163" s="13" t="s">
        <v>7731</v>
      </c>
      <c r="I3163" s="13" t="s">
        <v>7732</v>
      </c>
      <c r="J3163" s="13" t="str">
        <f>+LEFT(U3163,4)</f>
        <v>ANYD</v>
      </c>
      <c r="K3163" s="40" t="s">
        <v>23</v>
      </c>
      <c r="L3163" s="52">
        <v>2400</v>
      </c>
      <c r="M3163" s="13" t="s">
        <v>365</v>
      </c>
      <c r="N3163" s="39" t="s">
        <v>366</v>
      </c>
      <c r="O3163" s="56">
        <v>6.9558</v>
      </c>
      <c r="P3163" s="46">
        <f>ROUND(O3163*L3163,2)</f>
        <v>16693.919999999998</v>
      </c>
      <c r="Q3163" s="20">
        <f>IF(N3163="HKD",7.8,IF(N3163="CNY",6.4,1))</f>
        <v>6.4</v>
      </c>
      <c r="R3163" s="20">
        <f>+O3163/Q3163</f>
        <v>1.0868437499999999</v>
      </c>
      <c r="S3163" s="18">
        <f>+R3163*L3163</f>
        <v>2608.4249999999997</v>
      </c>
      <c r="T3163" s="17" t="s">
        <v>694</v>
      </c>
      <c r="U3163" s="40" t="s">
        <v>2253</v>
      </c>
    </row>
    <row r="3164" spans="1:21">
      <c r="A3164" s="71" t="s">
        <v>6894</v>
      </c>
      <c r="B3164" s="11">
        <v>44693</v>
      </c>
      <c r="C3164" s="12">
        <v>44496</v>
      </c>
      <c r="D3164" s="13" t="s">
        <v>277</v>
      </c>
      <c r="E3164" s="13" t="s">
        <v>278</v>
      </c>
      <c r="G3164" s="10" t="s">
        <v>7248</v>
      </c>
      <c r="H3164" s="13" t="s">
        <v>323</v>
      </c>
      <c r="I3164" s="13" t="s">
        <v>324</v>
      </c>
      <c r="J3164" s="13" t="str">
        <f>+LEFT(U3164,4)</f>
        <v>MISC</v>
      </c>
      <c r="K3164" s="13" t="s">
        <v>23</v>
      </c>
      <c r="L3164" s="44">
        <v>6480</v>
      </c>
      <c r="M3164" s="13" t="s">
        <v>365</v>
      </c>
      <c r="N3164" s="13" t="s">
        <v>366</v>
      </c>
      <c r="O3164" s="62">
        <v>8.0500000000000007</v>
      </c>
      <c r="P3164" s="46">
        <f>ROUND(O3164*L3164,2)</f>
        <v>52164</v>
      </c>
      <c r="Q3164" s="20">
        <f>IF(N3164="HKD",7.8,IF(N3164="CNY",6.4,1))</f>
        <v>6.4</v>
      </c>
      <c r="R3164" s="20">
        <f>+O3164/Q3164</f>
        <v>1.2578125</v>
      </c>
      <c r="S3164" s="18">
        <f>+R3164*L3164</f>
        <v>8150.625</v>
      </c>
      <c r="T3164" s="17" t="s">
        <v>694</v>
      </c>
      <c r="U3164" s="19" t="s">
        <v>48</v>
      </c>
    </row>
    <row r="3165" spans="1:21">
      <c r="A3165" s="71" t="s">
        <v>6895</v>
      </c>
      <c r="B3165" s="11">
        <v>44693</v>
      </c>
      <c r="C3165" s="12">
        <v>44575</v>
      </c>
      <c r="D3165" s="13" t="s">
        <v>106</v>
      </c>
      <c r="E3165" s="13" t="s">
        <v>107</v>
      </c>
      <c r="G3165" s="10" t="s">
        <v>7249</v>
      </c>
      <c r="H3165" s="13" t="s">
        <v>4541</v>
      </c>
      <c r="I3165" s="13" t="s">
        <v>4542</v>
      </c>
      <c r="J3165" s="13" t="str">
        <f>+LEFT(U3165,4)</f>
        <v>SKU-</v>
      </c>
      <c r="K3165" s="13" t="s">
        <v>25</v>
      </c>
      <c r="L3165" s="44">
        <v>1560</v>
      </c>
      <c r="M3165" s="13" t="s">
        <v>365</v>
      </c>
      <c r="N3165" s="20" t="s">
        <v>366</v>
      </c>
      <c r="O3165" s="61">
        <v>8.0937999999999999</v>
      </c>
      <c r="P3165" s="46">
        <f>ROUND(O3165*L3165,2)</f>
        <v>12626.33</v>
      </c>
      <c r="Q3165" s="20">
        <f>IF(N3165="HKD",7.8,IF(N3165="CNY",6.4,1))</f>
        <v>6.4</v>
      </c>
      <c r="R3165" s="20">
        <f>+O3165/Q3165</f>
        <v>1.2646562499999998</v>
      </c>
      <c r="S3165" s="18">
        <f>+R3165*L3165</f>
        <v>1972.8637499999998</v>
      </c>
      <c r="T3165" s="17" t="s">
        <v>694</v>
      </c>
      <c r="U3165" s="19" t="s">
        <v>39</v>
      </c>
    </row>
    <row r="3166" spans="1:21">
      <c r="A3166" s="71" t="s">
        <v>6905</v>
      </c>
      <c r="B3166" s="11">
        <v>44693</v>
      </c>
      <c r="C3166" s="12">
        <v>44575</v>
      </c>
      <c r="D3166" s="13" t="s">
        <v>106</v>
      </c>
      <c r="E3166" s="13" t="s">
        <v>107</v>
      </c>
      <c r="G3166" s="10" t="s">
        <v>7257</v>
      </c>
      <c r="H3166" s="13" t="s">
        <v>4556</v>
      </c>
      <c r="I3166" s="13" t="s">
        <v>4557</v>
      </c>
      <c r="J3166" s="13" t="str">
        <f>+LEFT(U3166,4)</f>
        <v>SKU-</v>
      </c>
      <c r="K3166" s="13" t="s">
        <v>25</v>
      </c>
      <c r="L3166" s="44">
        <v>3000</v>
      </c>
      <c r="M3166" s="13" t="s">
        <v>365</v>
      </c>
      <c r="N3166" s="20" t="s">
        <v>366</v>
      </c>
      <c r="O3166" s="61">
        <v>9.4443999999999999</v>
      </c>
      <c r="P3166" s="46">
        <f>ROUND(O3166*L3166,2)</f>
        <v>28333.200000000001</v>
      </c>
      <c r="Q3166" s="20">
        <f>IF(N3166="HKD",7.8,IF(N3166="CNY",6.4,1))</f>
        <v>6.4</v>
      </c>
      <c r="R3166" s="20">
        <f>+O3166/Q3166</f>
        <v>1.4756874999999998</v>
      </c>
      <c r="S3166" s="18">
        <f>+R3166*L3166</f>
        <v>4427.0624999999991</v>
      </c>
      <c r="T3166" s="17" t="s">
        <v>694</v>
      </c>
      <c r="U3166" s="19" t="s">
        <v>39</v>
      </c>
    </row>
    <row r="3167" spans="1:21">
      <c r="A3167" s="71" t="s">
        <v>6910</v>
      </c>
      <c r="B3167" s="11">
        <v>44693</v>
      </c>
      <c r="C3167" s="12">
        <v>44616</v>
      </c>
      <c r="D3167" s="13" t="s">
        <v>119</v>
      </c>
      <c r="E3167" s="13" t="s">
        <v>120</v>
      </c>
      <c r="G3167" s="10" t="s">
        <v>7261</v>
      </c>
      <c r="H3167" s="13" t="s">
        <v>1025</v>
      </c>
      <c r="I3167" s="13" t="s">
        <v>1026</v>
      </c>
      <c r="J3167" s="13" t="str">
        <f>+LEFT(U3167,4)</f>
        <v>HDL-</v>
      </c>
      <c r="K3167" s="13" t="s">
        <v>23</v>
      </c>
      <c r="L3167" s="44">
        <v>1010</v>
      </c>
      <c r="M3167" s="13" t="s">
        <v>365</v>
      </c>
      <c r="N3167" s="20" t="s">
        <v>366</v>
      </c>
      <c r="O3167" s="61">
        <v>10.7401</v>
      </c>
      <c r="P3167" s="46">
        <f>ROUND(O3167*L3167,2)</f>
        <v>10847.5</v>
      </c>
      <c r="Q3167" s="20">
        <f>IF(N3167="HKD",7.8,IF(N3167="CNY",6.4,1))</f>
        <v>6.4</v>
      </c>
      <c r="R3167" s="20">
        <f>+O3167/Q3167</f>
        <v>1.6781406249999999</v>
      </c>
      <c r="S3167" s="18">
        <f>+R3167*L3167</f>
        <v>1694.9220312499999</v>
      </c>
      <c r="T3167" s="17" t="s">
        <v>694</v>
      </c>
      <c r="U3167" s="19" t="s">
        <v>37</v>
      </c>
    </row>
    <row r="3168" spans="1:21">
      <c r="A3168" s="71" t="s">
        <v>5712</v>
      </c>
      <c r="B3168" s="47">
        <v>44693</v>
      </c>
      <c r="C3168" s="12">
        <v>44496</v>
      </c>
      <c r="D3168" s="40" t="s">
        <v>131</v>
      </c>
      <c r="E3168" s="13" t="s">
        <v>132</v>
      </c>
      <c r="G3168" s="10" t="s">
        <v>7052</v>
      </c>
      <c r="H3168" s="13" t="s">
        <v>325</v>
      </c>
      <c r="I3168" s="13" t="s">
        <v>326</v>
      </c>
      <c r="J3168" s="13" t="str">
        <f>+LEFT(U3168,4)</f>
        <v>MISC</v>
      </c>
      <c r="K3168" s="40" t="s">
        <v>23</v>
      </c>
      <c r="L3168" s="52">
        <v>1700</v>
      </c>
      <c r="M3168" s="13" t="s">
        <v>365</v>
      </c>
      <c r="N3168" s="39" t="s">
        <v>366</v>
      </c>
      <c r="O3168" s="56">
        <v>10.85</v>
      </c>
      <c r="P3168" s="46">
        <f>ROUND(O3168*L3168,2)</f>
        <v>18445</v>
      </c>
      <c r="Q3168" s="20">
        <f>IF(N3168="HKD",7.8,IF(N3168="CNY",6.4,1))</f>
        <v>6.4</v>
      </c>
      <c r="R3168" s="20">
        <f>+O3168/Q3168</f>
        <v>1.6953124999999998</v>
      </c>
      <c r="S3168" s="18">
        <f>+R3168*L3168</f>
        <v>2882.0312499999995</v>
      </c>
      <c r="T3168" s="17" t="s">
        <v>694</v>
      </c>
      <c r="U3168" s="40" t="s">
        <v>48</v>
      </c>
    </row>
    <row r="3169" spans="1:21">
      <c r="A3169" s="71" t="s">
        <v>6912</v>
      </c>
      <c r="B3169" s="11">
        <v>44693</v>
      </c>
      <c r="C3169" s="12">
        <v>44604</v>
      </c>
      <c r="D3169" s="13" t="s">
        <v>110</v>
      </c>
      <c r="E3169" s="13" t="s">
        <v>111</v>
      </c>
      <c r="G3169" s="10" t="s">
        <v>7237</v>
      </c>
      <c r="H3169" s="13" t="s">
        <v>7756</v>
      </c>
      <c r="I3169" s="13" t="s">
        <v>7757</v>
      </c>
      <c r="J3169" s="13" t="str">
        <f>+LEFT(U3169,4)</f>
        <v>LHDL</v>
      </c>
      <c r="K3169" s="13" t="s">
        <v>23</v>
      </c>
      <c r="L3169" s="44">
        <v>1110</v>
      </c>
      <c r="M3169" s="13" t="s">
        <v>365</v>
      </c>
      <c r="N3169" s="13" t="s">
        <v>366</v>
      </c>
      <c r="O3169" s="62">
        <v>11.0642</v>
      </c>
      <c r="P3169" s="46">
        <f>ROUND(O3169*L3169,2)</f>
        <v>12281.26</v>
      </c>
      <c r="Q3169" s="20">
        <f>IF(N3169="HKD",7.8,IF(N3169="CNY",6.4,1))</f>
        <v>6.4</v>
      </c>
      <c r="R3169" s="20">
        <f>+O3169/Q3169</f>
        <v>1.7287812499999999</v>
      </c>
      <c r="S3169" s="18">
        <f>+R3169*L3169</f>
        <v>1918.9471874999999</v>
      </c>
      <c r="T3169" s="17" t="s">
        <v>694</v>
      </c>
      <c r="U3169" s="19" t="s">
        <v>43</v>
      </c>
    </row>
    <row r="3170" spans="1:21">
      <c r="A3170" s="71" t="s">
        <v>6913</v>
      </c>
      <c r="B3170" s="11">
        <v>44693</v>
      </c>
      <c r="C3170" s="12">
        <v>44604</v>
      </c>
      <c r="D3170" s="13" t="s">
        <v>131</v>
      </c>
      <c r="E3170" s="13" t="s">
        <v>132</v>
      </c>
      <c r="G3170" s="10" t="s">
        <v>7052</v>
      </c>
      <c r="H3170" s="13" t="s">
        <v>1421</v>
      </c>
      <c r="I3170" s="13" t="s">
        <v>1422</v>
      </c>
      <c r="J3170" s="13" t="str">
        <f>+LEFT(U3170,4)</f>
        <v>GLID</v>
      </c>
      <c r="K3170" s="13" t="s">
        <v>23</v>
      </c>
      <c r="L3170" s="44">
        <v>3180</v>
      </c>
      <c r="M3170" s="13" t="s">
        <v>365</v>
      </c>
      <c r="N3170" s="13" t="s">
        <v>366</v>
      </c>
      <c r="O3170" s="62">
        <v>11.08</v>
      </c>
      <c r="P3170" s="46">
        <f>ROUND(O3170*L3170,2)</f>
        <v>35234.400000000001</v>
      </c>
      <c r="Q3170" s="20">
        <f>IF(N3170="HKD",7.8,IF(N3170="CNY",6.4,1))</f>
        <v>6.4</v>
      </c>
      <c r="R3170" s="20">
        <f>+O3170/Q3170</f>
        <v>1.73125</v>
      </c>
      <c r="S3170" s="18">
        <f>+R3170*L3170</f>
        <v>5505.375</v>
      </c>
      <c r="T3170" s="17" t="s">
        <v>694</v>
      </c>
      <c r="U3170" s="19" t="s">
        <v>38</v>
      </c>
    </row>
    <row r="3171" spans="1:21">
      <c r="A3171" s="71" t="s">
        <v>6914</v>
      </c>
      <c r="B3171" s="11">
        <v>44693</v>
      </c>
      <c r="C3171" s="12">
        <v>44616</v>
      </c>
      <c r="D3171" s="13" t="s">
        <v>119</v>
      </c>
      <c r="E3171" s="13" t="s">
        <v>120</v>
      </c>
      <c r="G3171" s="10" t="s">
        <v>7261</v>
      </c>
      <c r="H3171" s="13" t="s">
        <v>1027</v>
      </c>
      <c r="I3171" s="13" t="s">
        <v>1028</v>
      </c>
      <c r="J3171" s="13" t="str">
        <f>+LEFT(U3171,4)</f>
        <v>HDL-</v>
      </c>
      <c r="K3171" s="13" t="s">
        <v>23</v>
      </c>
      <c r="L3171" s="44">
        <v>2020</v>
      </c>
      <c r="M3171" s="13" t="s">
        <v>365</v>
      </c>
      <c r="N3171" s="13" t="s">
        <v>366</v>
      </c>
      <c r="O3171" s="62">
        <v>11.128399999999999</v>
      </c>
      <c r="P3171" s="46">
        <f>ROUND(O3171*L3171,2)</f>
        <v>22479.37</v>
      </c>
      <c r="Q3171" s="20">
        <f>IF(N3171="HKD",7.8,IF(N3171="CNY",6.4,1))</f>
        <v>6.4</v>
      </c>
      <c r="R3171" s="20">
        <f>+O3171/Q3171</f>
        <v>1.7388124999999999</v>
      </c>
      <c r="S3171" s="18">
        <f>+R3171*L3171</f>
        <v>3512.4012499999999</v>
      </c>
      <c r="T3171" s="17" t="s">
        <v>694</v>
      </c>
      <c r="U3171" s="19" t="s">
        <v>37</v>
      </c>
    </row>
    <row r="3172" spans="1:21">
      <c r="A3172" s="71" t="s">
        <v>6915</v>
      </c>
      <c r="B3172" s="11">
        <v>44693</v>
      </c>
      <c r="C3172" s="12">
        <v>44616</v>
      </c>
      <c r="D3172" s="13" t="s">
        <v>119</v>
      </c>
      <c r="E3172" s="13" t="s">
        <v>120</v>
      </c>
      <c r="G3172" s="10" t="s">
        <v>7261</v>
      </c>
      <c r="H3172" s="13" t="s">
        <v>1029</v>
      </c>
      <c r="I3172" s="13" t="s">
        <v>1030</v>
      </c>
      <c r="J3172" s="13" t="str">
        <f>+LEFT(U3172,4)</f>
        <v>HDL-</v>
      </c>
      <c r="K3172" s="13" t="s">
        <v>23</v>
      </c>
      <c r="L3172" s="44">
        <v>1120</v>
      </c>
      <c r="M3172" s="13" t="s">
        <v>365</v>
      </c>
      <c r="N3172" s="13" t="s">
        <v>366</v>
      </c>
      <c r="O3172" s="62">
        <v>11.128399999999999</v>
      </c>
      <c r="P3172" s="46">
        <f>ROUND(O3172*L3172,2)</f>
        <v>12463.81</v>
      </c>
      <c r="Q3172" s="20">
        <f>IF(N3172="HKD",7.8,IF(N3172="CNY",6.4,1))</f>
        <v>6.4</v>
      </c>
      <c r="R3172" s="20">
        <f>+O3172/Q3172</f>
        <v>1.7388124999999999</v>
      </c>
      <c r="S3172" s="18">
        <f>+R3172*L3172</f>
        <v>1947.4699999999998</v>
      </c>
      <c r="T3172" s="17" t="s">
        <v>694</v>
      </c>
      <c r="U3172" s="19" t="s">
        <v>37</v>
      </c>
    </row>
    <row r="3173" spans="1:21">
      <c r="A3173" s="71" t="s">
        <v>6919</v>
      </c>
      <c r="B3173" s="11">
        <v>44693</v>
      </c>
      <c r="C3173" s="12">
        <v>44604</v>
      </c>
      <c r="D3173" s="13" t="s">
        <v>277</v>
      </c>
      <c r="E3173" s="13" t="s">
        <v>278</v>
      </c>
      <c r="G3173" s="10" t="s">
        <v>7248</v>
      </c>
      <c r="H3173" s="13" t="s">
        <v>1421</v>
      </c>
      <c r="I3173" s="13" t="s">
        <v>1422</v>
      </c>
      <c r="J3173" s="13" t="str">
        <f>+LEFT(U3173,4)</f>
        <v>GLID</v>
      </c>
      <c r="K3173" s="13" t="s">
        <v>23</v>
      </c>
      <c r="L3173" s="44">
        <v>5000</v>
      </c>
      <c r="M3173" s="13" t="s">
        <v>365</v>
      </c>
      <c r="N3173" s="20" t="s">
        <v>366</v>
      </c>
      <c r="O3173" s="61">
        <v>11.38</v>
      </c>
      <c r="P3173" s="46">
        <f>ROUND(O3173*L3173,2)</f>
        <v>56900</v>
      </c>
      <c r="Q3173" s="20">
        <f>IF(N3173="HKD",7.8,IF(N3173="CNY",6.4,1))</f>
        <v>6.4</v>
      </c>
      <c r="R3173" s="20">
        <f>+O3173/Q3173</f>
        <v>1.778125</v>
      </c>
      <c r="S3173" s="18">
        <f>+R3173*L3173</f>
        <v>8890.625</v>
      </c>
      <c r="T3173" s="17" t="s">
        <v>694</v>
      </c>
      <c r="U3173" s="19" t="s">
        <v>38</v>
      </c>
    </row>
    <row r="3174" spans="1:21">
      <c r="A3174" s="71" t="s">
        <v>6923</v>
      </c>
      <c r="B3174" s="11">
        <v>44693</v>
      </c>
      <c r="C3174" s="12">
        <v>44678</v>
      </c>
      <c r="D3174" s="13" t="s">
        <v>119</v>
      </c>
      <c r="E3174" s="13" t="s">
        <v>120</v>
      </c>
      <c r="G3174" s="10" t="s">
        <v>7261</v>
      </c>
      <c r="H3174" s="13" t="s">
        <v>2762</v>
      </c>
      <c r="I3174" s="13" t="s">
        <v>2763</v>
      </c>
      <c r="J3174" s="13" t="str">
        <f>+LEFT(U3174,4)</f>
        <v>LID-</v>
      </c>
      <c r="K3174" s="13" t="s">
        <v>25</v>
      </c>
      <c r="L3174" s="44">
        <v>2236</v>
      </c>
      <c r="M3174" s="13" t="s">
        <v>365</v>
      </c>
      <c r="N3174" s="20" t="s">
        <v>366</v>
      </c>
      <c r="O3174" s="61">
        <v>11.706799999999999</v>
      </c>
      <c r="P3174" s="46">
        <f>ROUND(O3174*L3174,2)</f>
        <v>26176.400000000001</v>
      </c>
      <c r="Q3174" s="20">
        <f>IF(N3174="HKD",7.8,IF(N3174="CNY",6.4,1))</f>
        <v>6.4</v>
      </c>
      <c r="R3174" s="20">
        <f>+O3174/Q3174</f>
        <v>1.8291874999999997</v>
      </c>
      <c r="S3174" s="18">
        <f>+R3174*L3174</f>
        <v>4090.0632499999992</v>
      </c>
      <c r="T3174" s="17" t="s">
        <v>694</v>
      </c>
      <c r="U3174" s="19" t="s">
        <v>30</v>
      </c>
    </row>
    <row r="3175" spans="1:21">
      <c r="A3175" s="71" t="s">
        <v>6930</v>
      </c>
      <c r="B3175" s="11">
        <v>44693</v>
      </c>
      <c r="C3175" s="12">
        <v>44641</v>
      </c>
      <c r="D3175" s="13" t="s">
        <v>119</v>
      </c>
      <c r="E3175" s="13" t="s">
        <v>120</v>
      </c>
      <c r="G3175" s="10" t="s">
        <v>7261</v>
      </c>
      <c r="H3175" s="13" t="s">
        <v>2908</v>
      </c>
      <c r="I3175" s="13" t="s">
        <v>2909</v>
      </c>
      <c r="J3175" s="13" t="str">
        <f>+LEFT(U3175,4)</f>
        <v>HDL-</v>
      </c>
      <c r="K3175" s="13" t="s">
        <v>23</v>
      </c>
      <c r="L3175" s="44">
        <v>1010</v>
      </c>
      <c r="M3175" s="13" t="s">
        <v>365</v>
      </c>
      <c r="N3175" s="20" t="s">
        <v>366</v>
      </c>
      <c r="O3175" s="61">
        <v>13.644299999999999</v>
      </c>
      <c r="P3175" s="46">
        <f>ROUND(O3175*L3175,2)</f>
        <v>13780.74</v>
      </c>
      <c r="Q3175" s="20">
        <f>IF(N3175="HKD",7.8,IF(N3175="CNY",6.4,1))</f>
        <v>6.4</v>
      </c>
      <c r="R3175" s="20">
        <f>+O3175/Q3175</f>
        <v>2.1319218749999997</v>
      </c>
      <c r="S3175" s="18">
        <f>+R3175*L3175</f>
        <v>2153.2410937499999</v>
      </c>
      <c r="T3175" s="17" t="s">
        <v>694</v>
      </c>
      <c r="U3175" s="19" t="s">
        <v>37</v>
      </c>
    </row>
    <row r="3176" spans="1:21">
      <c r="A3176" s="71" t="s">
        <v>6942</v>
      </c>
      <c r="B3176" s="11">
        <v>44693</v>
      </c>
      <c r="C3176" s="12">
        <v>44641</v>
      </c>
      <c r="D3176" s="13" t="s">
        <v>119</v>
      </c>
      <c r="E3176" s="13" t="s">
        <v>120</v>
      </c>
      <c r="G3176" s="10" t="s">
        <v>7261</v>
      </c>
      <c r="H3176" s="13" t="s">
        <v>2922</v>
      </c>
      <c r="I3176" s="13" t="s">
        <v>2923</v>
      </c>
      <c r="J3176" s="13" t="str">
        <f>+LEFT(U3176,4)</f>
        <v>HDL-</v>
      </c>
      <c r="K3176" s="13" t="s">
        <v>23</v>
      </c>
      <c r="L3176" s="44">
        <v>1010</v>
      </c>
      <c r="M3176" s="13" t="s">
        <v>365</v>
      </c>
      <c r="N3176" s="20" t="s">
        <v>366</v>
      </c>
      <c r="O3176" s="61">
        <v>14.5014</v>
      </c>
      <c r="P3176" s="46">
        <f>ROUND(O3176*L3176,2)</f>
        <v>14646.41</v>
      </c>
      <c r="Q3176" s="20">
        <f>IF(N3176="HKD",7.8,IF(N3176="CNY",6.4,1))</f>
        <v>6.4</v>
      </c>
      <c r="R3176" s="20">
        <f>+O3176/Q3176</f>
        <v>2.2658437499999997</v>
      </c>
      <c r="S3176" s="18">
        <f>+R3176*L3176</f>
        <v>2288.5021874999998</v>
      </c>
      <c r="T3176" s="17" t="s">
        <v>694</v>
      </c>
      <c r="U3176" s="19" t="s">
        <v>37</v>
      </c>
    </row>
    <row r="3177" spans="1:21">
      <c r="A3177" s="71" t="s">
        <v>6989</v>
      </c>
      <c r="B3177" s="11">
        <v>44693</v>
      </c>
      <c r="C3177" s="12">
        <v>44679</v>
      </c>
      <c r="D3177" s="13" t="s">
        <v>254</v>
      </c>
      <c r="E3177" s="13" t="s">
        <v>255</v>
      </c>
      <c r="G3177" s="10" t="s">
        <v>7276</v>
      </c>
      <c r="H3177" s="13" t="s">
        <v>1169</v>
      </c>
      <c r="I3177" s="13" t="s">
        <v>1170</v>
      </c>
      <c r="J3177" s="13" t="str">
        <f>+LEFT(U3177,4)</f>
        <v>POLM</v>
      </c>
      <c r="K3177" s="13" t="s">
        <v>23</v>
      </c>
      <c r="L3177" s="44">
        <v>300</v>
      </c>
      <c r="M3177" s="13" t="s">
        <v>365</v>
      </c>
      <c r="N3177" s="20" t="s">
        <v>366</v>
      </c>
      <c r="O3177" s="61">
        <v>32</v>
      </c>
      <c r="P3177" s="46">
        <f>ROUND(O3177*L3177,2)</f>
        <v>9600</v>
      </c>
      <c r="Q3177" s="20">
        <f>IF(N3177="HKD",7.8,IF(N3177="CNY",6.4,1))</f>
        <v>6.4</v>
      </c>
      <c r="R3177" s="20">
        <f>+O3177/Q3177</f>
        <v>5</v>
      </c>
      <c r="S3177" s="18">
        <f>+R3177*L3177</f>
        <v>1500</v>
      </c>
      <c r="T3177" s="17" t="s">
        <v>694</v>
      </c>
      <c r="U3177" s="19" t="s">
        <v>207</v>
      </c>
    </row>
    <row r="3178" spans="1:21">
      <c r="A3178" s="71" t="s">
        <v>6990</v>
      </c>
      <c r="B3178" s="11">
        <v>44693</v>
      </c>
      <c r="C3178" s="12">
        <v>44679</v>
      </c>
      <c r="D3178" s="13" t="s">
        <v>254</v>
      </c>
      <c r="E3178" s="13" t="s">
        <v>255</v>
      </c>
      <c r="G3178" s="10" t="s">
        <v>7276</v>
      </c>
      <c r="H3178" s="13" t="s">
        <v>1048</v>
      </c>
      <c r="I3178" s="13" t="s">
        <v>1049</v>
      </c>
      <c r="J3178" s="13" t="str">
        <f>+LEFT(U3178,4)</f>
        <v>POLM</v>
      </c>
      <c r="K3178" s="13" t="s">
        <v>23</v>
      </c>
      <c r="L3178" s="44">
        <v>300</v>
      </c>
      <c r="M3178" s="13" t="s">
        <v>365</v>
      </c>
      <c r="N3178" s="20" t="s">
        <v>366</v>
      </c>
      <c r="O3178" s="61">
        <v>33.5</v>
      </c>
      <c r="P3178" s="46">
        <f>ROUND(O3178*L3178,2)</f>
        <v>10050</v>
      </c>
      <c r="Q3178" s="20">
        <f>IF(N3178="HKD",7.8,IF(N3178="CNY",6.4,1))</f>
        <v>6.4</v>
      </c>
      <c r="R3178" s="20">
        <f>+O3178/Q3178</f>
        <v>5.234375</v>
      </c>
      <c r="S3178" s="18">
        <f>+R3178*L3178</f>
        <v>1570.3125</v>
      </c>
      <c r="T3178" s="17" t="s">
        <v>694</v>
      </c>
      <c r="U3178" s="19" t="s">
        <v>207</v>
      </c>
    </row>
    <row r="3179" spans="1:21">
      <c r="A3179" s="71" t="s">
        <v>6999</v>
      </c>
      <c r="B3179" s="11">
        <v>44693</v>
      </c>
      <c r="C3179" s="12">
        <v>44679</v>
      </c>
      <c r="D3179" s="13" t="s">
        <v>254</v>
      </c>
      <c r="E3179" s="13" t="s">
        <v>255</v>
      </c>
      <c r="G3179" s="10" t="s">
        <v>7276</v>
      </c>
      <c r="H3179" s="13" t="s">
        <v>7826</v>
      </c>
      <c r="I3179" s="13" t="s">
        <v>7827</v>
      </c>
      <c r="J3179" s="13" t="str">
        <f>+LEFT(U3179,4)</f>
        <v>POLM</v>
      </c>
      <c r="K3179" s="13" t="s">
        <v>23</v>
      </c>
      <c r="L3179" s="44">
        <v>50</v>
      </c>
      <c r="M3179" s="13" t="s">
        <v>365</v>
      </c>
      <c r="N3179" s="20" t="s">
        <v>366</v>
      </c>
      <c r="O3179" s="61">
        <v>74.243600000000001</v>
      </c>
      <c r="P3179" s="46">
        <f>ROUND(O3179*L3179,2)</f>
        <v>3712.18</v>
      </c>
      <c r="Q3179" s="20">
        <f>IF(N3179="HKD",7.8,IF(N3179="CNY",6.4,1))</f>
        <v>6.4</v>
      </c>
      <c r="R3179" s="20">
        <f>+O3179/Q3179</f>
        <v>11.600562499999999</v>
      </c>
      <c r="S3179" s="18">
        <f>+R3179*L3179</f>
        <v>580.02812499999993</v>
      </c>
      <c r="T3179" s="17" t="s">
        <v>694</v>
      </c>
      <c r="U3179" s="19" t="s">
        <v>207</v>
      </c>
    </row>
    <row r="3180" spans="1:21">
      <c r="A3180" s="71" t="s">
        <v>6315</v>
      </c>
      <c r="B3180" s="11">
        <v>44694</v>
      </c>
      <c r="C3180" s="12">
        <v>44669</v>
      </c>
      <c r="D3180" s="13" t="s">
        <v>75</v>
      </c>
      <c r="E3180" s="13" t="s">
        <v>76</v>
      </c>
      <c r="G3180" s="10" t="s">
        <v>7022</v>
      </c>
      <c r="H3180" s="13" t="s">
        <v>7300</v>
      </c>
      <c r="I3180" s="13" t="s">
        <v>7301</v>
      </c>
      <c r="J3180" s="13" t="str">
        <f>+LEFT(U3180,4)</f>
        <v>MISC</v>
      </c>
      <c r="K3180" s="13" t="s">
        <v>23</v>
      </c>
      <c r="L3180" s="44">
        <v>2450</v>
      </c>
      <c r="M3180" s="13" t="s">
        <v>365</v>
      </c>
      <c r="N3180" s="20" t="s">
        <v>366</v>
      </c>
      <c r="O3180" s="61">
        <v>0</v>
      </c>
      <c r="P3180" s="46">
        <f>ROUND(O3180*L3180,2)</f>
        <v>0</v>
      </c>
      <c r="Q3180" s="20">
        <f>IF(N3180="HKD",7.8,IF(N3180="CNY",6.4,1))</f>
        <v>6.4</v>
      </c>
      <c r="R3180" s="20">
        <f>+O3180/Q3180</f>
        <v>0</v>
      </c>
      <c r="S3180" s="18">
        <f>+R3180*L3180</f>
        <v>0</v>
      </c>
      <c r="T3180" s="17" t="s">
        <v>694</v>
      </c>
      <c r="U3180" s="19" t="s">
        <v>48</v>
      </c>
    </row>
    <row r="3181" spans="1:21">
      <c r="A3181" s="71" t="s">
        <v>6484</v>
      </c>
      <c r="B3181" s="11">
        <v>44694</v>
      </c>
      <c r="C3181" s="12">
        <v>44670</v>
      </c>
      <c r="D3181" s="13" t="s">
        <v>5774</v>
      </c>
      <c r="E3181" s="13" t="s">
        <v>5775</v>
      </c>
      <c r="G3181" s="10" t="s">
        <v>7076</v>
      </c>
      <c r="H3181" s="13" t="s">
        <v>5030</v>
      </c>
      <c r="I3181" s="13" t="s">
        <v>6138</v>
      </c>
      <c r="J3181" s="13" t="str">
        <f>+LEFT(U3181,4)</f>
        <v>FG--</v>
      </c>
      <c r="K3181" s="13" t="s">
        <v>23</v>
      </c>
      <c r="L3181" s="44">
        <v>16500</v>
      </c>
      <c r="M3181" s="13" t="s">
        <v>365</v>
      </c>
      <c r="N3181" s="20" t="s">
        <v>366</v>
      </c>
      <c r="O3181" s="61">
        <v>0.55379999999999996</v>
      </c>
      <c r="P3181" s="46">
        <f>ROUND(O3181*L3181,2)</f>
        <v>9137.7000000000007</v>
      </c>
      <c r="Q3181" s="20">
        <f>IF(N3181="HKD",7.8,IF(N3181="CNY",6.4,1))</f>
        <v>6.4</v>
      </c>
      <c r="R3181" s="20">
        <f>+O3181/Q3181</f>
        <v>8.653124999999999E-2</v>
      </c>
      <c r="S3181" s="18">
        <f>+R3181*L3181</f>
        <v>1427.7656249999998</v>
      </c>
      <c r="T3181" s="17" t="s">
        <v>694</v>
      </c>
      <c r="U3181" s="19" t="s">
        <v>72</v>
      </c>
    </row>
    <row r="3182" spans="1:21">
      <c r="A3182" s="71" t="s">
        <v>6538</v>
      </c>
      <c r="B3182" s="11">
        <v>44694</v>
      </c>
      <c r="C3182" s="12">
        <v>44669</v>
      </c>
      <c r="D3182" s="13" t="s">
        <v>75</v>
      </c>
      <c r="E3182" s="13" t="s">
        <v>76</v>
      </c>
      <c r="G3182" s="10" t="s">
        <v>7022</v>
      </c>
      <c r="H3182" s="13" t="s">
        <v>7502</v>
      </c>
      <c r="I3182" s="13" t="s">
        <v>7503</v>
      </c>
      <c r="J3182" s="13" t="str">
        <f>+LEFT(U3182,4)</f>
        <v>KNOB</v>
      </c>
      <c r="K3182" s="13" t="s">
        <v>23</v>
      </c>
      <c r="L3182" s="44">
        <v>2550</v>
      </c>
      <c r="M3182" s="13" t="s">
        <v>365</v>
      </c>
      <c r="N3182" s="13" t="s">
        <v>366</v>
      </c>
      <c r="O3182" s="62">
        <v>0.91239999999999999</v>
      </c>
      <c r="P3182" s="46">
        <f>ROUND(O3182*L3182,2)</f>
        <v>2326.62</v>
      </c>
      <c r="Q3182" s="20">
        <f>IF(N3182="HKD",7.8,IF(N3182="CNY",6.4,1))</f>
        <v>6.4</v>
      </c>
      <c r="R3182" s="20">
        <f>+O3182/Q3182</f>
        <v>0.14256249999999998</v>
      </c>
      <c r="S3182" s="18">
        <f>+R3182*L3182</f>
        <v>363.53437499999995</v>
      </c>
      <c r="T3182" s="17" t="s">
        <v>694</v>
      </c>
      <c r="U3182" s="19" t="s">
        <v>58</v>
      </c>
    </row>
    <row r="3183" spans="1:21">
      <c r="A3183" s="71" t="s">
        <v>6542</v>
      </c>
      <c r="B3183" s="11">
        <v>44694</v>
      </c>
      <c r="C3183" s="12">
        <v>44687</v>
      </c>
      <c r="D3183" s="13" t="s">
        <v>75</v>
      </c>
      <c r="E3183" s="13" t="s">
        <v>76</v>
      </c>
      <c r="G3183" s="10" t="s">
        <v>7022</v>
      </c>
      <c r="H3183" s="13" t="s">
        <v>7505</v>
      </c>
      <c r="I3183" s="13" t="s">
        <v>7506</v>
      </c>
      <c r="J3183" s="13" t="str">
        <f>+LEFT(U3183,4)</f>
        <v>KNOB</v>
      </c>
      <c r="K3183" s="13" t="s">
        <v>23</v>
      </c>
      <c r="L3183" s="44">
        <v>2600</v>
      </c>
      <c r="M3183" s="13" t="s">
        <v>365</v>
      </c>
      <c r="N3183" s="20" t="s">
        <v>366</v>
      </c>
      <c r="O3183" s="61">
        <v>1.03</v>
      </c>
      <c r="P3183" s="46">
        <f>ROUND(O3183*L3183,2)</f>
        <v>2678</v>
      </c>
      <c r="Q3183" s="20">
        <f>IF(N3183="HKD",7.8,IF(N3183="CNY",6.4,1))</f>
        <v>6.4</v>
      </c>
      <c r="R3183" s="20">
        <f>+O3183/Q3183</f>
        <v>0.16093749999999998</v>
      </c>
      <c r="S3183" s="18">
        <f>+R3183*L3183</f>
        <v>418.43749999999994</v>
      </c>
      <c r="T3183" s="17" t="s">
        <v>694</v>
      </c>
      <c r="U3183" s="19" t="s">
        <v>58</v>
      </c>
    </row>
    <row r="3184" spans="1:21">
      <c r="A3184" s="71" t="s">
        <v>6611</v>
      </c>
      <c r="B3184" s="11">
        <v>44694</v>
      </c>
      <c r="C3184" s="12">
        <v>44669</v>
      </c>
      <c r="D3184" s="13" t="s">
        <v>75</v>
      </c>
      <c r="E3184" s="13" t="s">
        <v>76</v>
      </c>
      <c r="G3184" s="10" t="s">
        <v>7022</v>
      </c>
      <c r="H3184" s="13" t="s">
        <v>4312</v>
      </c>
      <c r="I3184" s="13" t="s">
        <v>4313</v>
      </c>
      <c r="J3184" s="13" t="str">
        <f>+LEFT(U3184,4)</f>
        <v>LHDL</v>
      </c>
      <c r="K3184" s="13" t="s">
        <v>23</v>
      </c>
      <c r="L3184" s="44">
        <v>4600</v>
      </c>
      <c r="M3184" s="13" t="s">
        <v>365</v>
      </c>
      <c r="N3184" s="20" t="s">
        <v>366</v>
      </c>
      <c r="O3184" s="61">
        <v>1.9238999999999999</v>
      </c>
      <c r="P3184" s="46">
        <f>ROUND(O3184*L3184,2)</f>
        <v>8849.94</v>
      </c>
      <c r="Q3184" s="20">
        <f>IF(N3184="HKD",7.8,IF(N3184="CNY",6.4,1))</f>
        <v>6.4</v>
      </c>
      <c r="R3184" s="20">
        <f>+O3184/Q3184</f>
        <v>0.30060937499999996</v>
      </c>
      <c r="S3184" s="18">
        <f>+R3184*L3184</f>
        <v>1382.8031249999999</v>
      </c>
      <c r="T3184" s="17" t="s">
        <v>694</v>
      </c>
      <c r="U3184" s="19" t="s">
        <v>43</v>
      </c>
    </row>
    <row r="3185" spans="1:21">
      <c r="A3185" s="71" t="s">
        <v>6707</v>
      </c>
      <c r="B3185" s="47">
        <v>44694</v>
      </c>
      <c r="C3185" s="12">
        <v>44669</v>
      </c>
      <c r="D3185" s="40" t="s">
        <v>75</v>
      </c>
      <c r="E3185" s="13" t="s">
        <v>76</v>
      </c>
      <c r="G3185" s="10" t="s">
        <v>7022</v>
      </c>
      <c r="H3185" s="13" t="s">
        <v>7621</v>
      </c>
      <c r="I3185" s="13" t="s">
        <v>7622</v>
      </c>
      <c r="J3185" s="13" t="str">
        <f>+LEFT(U3185,4)</f>
        <v>HDL-</v>
      </c>
      <c r="K3185" s="40" t="s">
        <v>23</v>
      </c>
      <c r="L3185" s="52">
        <v>1020</v>
      </c>
      <c r="M3185" s="13" t="s">
        <v>365</v>
      </c>
      <c r="N3185" s="39" t="s">
        <v>366</v>
      </c>
      <c r="O3185" s="56">
        <v>3.4748999999999999</v>
      </c>
      <c r="P3185" s="46">
        <f>ROUND(O3185*L3185,2)</f>
        <v>3544.4</v>
      </c>
      <c r="Q3185" s="20">
        <f>IF(N3185="HKD",7.8,IF(N3185="CNY",6.4,1))</f>
        <v>6.4</v>
      </c>
      <c r="R3185" s="20">
        <f>+O3185/Q3185</f>
        <v>0.54295312499999993</v>
      </c>
      <c r="S3185" s="18">
        <f>+R3185*L3185</f>
        <v>553.81218749999994</v>
      </c>
      <c r="T3185" s="17" t="s">
        <v>694</v>
      </c>
      <c r="U3185" s="40" t="s">
        <v>37</v>
      </c>
    </row>
    <row r="3186" spans="1:21">
      <c r="A3186" s="71" t="s">
        <v>6714</v>
      </c>
      <c r="B3186" s="11">
        <v>44694</v>
      </c>
      <c r="C3186" s="12">
        <v>44624</v>
      </c>
      <c r="D3186" s="13" t="s">
        <v>28</v>
      </c>
      <c r="E3186" s="13" t="s">
        <v>29</v>
      </c>
      <c r="G3186" s="10" t="s">
        <v>7162</v>
      </c>
      <c r="H3186" s="13" t="s">
        <v>547</v>
      </c>
      <c r="I3186" s="13" t="s">
        <v>570</v>
      </c>
      <c r="J3186" s="13" t="str">
        <f>+LEFT(U3186,4)</f>
        <v>LID-</v>
      </c>
      <c r="K3186" s="13" t="s">
        <v>1326</v>
      </c>
      <c r="L3186" s="44">
        <v>612</v>
      </c>
      <c r="M3186" s="13" t="s">
        <v>365</v>
      </c>
      <c r="N3186" s="20" t="s">
        <v>366</v>
      </c>
      <c r="O3186" s="61">
        <v>3.53</v>
      </c>
      <c r="P3186" s="46">
        <f>ROUND(O3186*L3186,2)</f>
        <v>2160.36</v>
      </c>
      <c r="Q3186" s="20">
        <f>IF(N3186="HKD",7.8,IF(N3186="CNY",6.4,1))</f>
        <v>6.4</v>
      </c>
      <c r="R3186" s="20">
        <f>+O3186/Q3186</f>
        <v>0.55156249999999996</v>
      </c>
      <c r="S3186" s="18">
        <f>+R3186*L3186</f>
        <v>337.55624999999998</v>
      </c>
      <c r="T3186" s="17" t="s">
        <v>694</v>
      </c>
      <c r="U3186" s="19" t="s">
        <v>30</v>
      </c>
    </row>
    <row r="3187" spans="1:21">
      <c r="A3187" s="71" t="s">
        <v>6715</v>
      </c>
      <c r="B3187" s="11">
        <v>44694</v>
      </c>
      <c r="C3187" s="12">
        <v>44649</v>
      </c>
      <c r="D3187" s="13" t="s">
        <v>28</v>
      </c>
      <c r="E3187" s="13" t="s">
        <v>29</v>
      </c>
      <c r="G3187" s="10" t="s">
        <v>7162</v>
      </c>
      <c r="H3187" s="13" t="s">
        <v>547</v>
      </c>
      <c r="I3187" s="13" t="s">
        <v>570</v>
      </c>
      <c r="J3187" s="13" t="str">
        <f>+LEFT(U3187,4)</f>
        <v>LID-</v>
      </c>
      <c r="K3187" s="13" t="s">
        <v>1326</v>
      </c>
      <c r="L3187" s="44">
        <v>648</v>
      </c>
      <c r="M3187" s="13" t="s">
        <v>365</v>
      </c>
      <c r="N3187" s="20" t="s">
        <v>366</v>
      </c>
      <c r="O3187" s="61">
        <v>3.53</v>
      </c>
      <c r="P3187" s="46">
        <f>ROUND(O3187*L3187,2)</f>
        <v>2287.44</v>
      </c>
      <c r="Q3187" s="20">
        <f>IF(N3187="HKD",7.8,IF(N3187="CNY",6.4,1))</f>
        <v>6.4</v>
      </c>
      <c r="R3187" s="20">
        <f>+O3187/Q3187</f>
        <v>0.55156249999999996</v>
      </c>
      <c r="S3187" s="18">
        <f>+R3187*L3187</f>
        <v>357.41249999999997</v>
      </c>
      <c r="T3187" s="17" t="s">
        <v>694</v>
      </c>
      <c r="U3187" s="19" t="s">
        <v>30</v>
      </c>
    </row>
    <row r="3188" spans="1:21">
      <c r="A3188" s="71" t="s">
        <v>6738</v>
      </c>
      <c r="B3188" s="11">
        <v>44694</v>
      </c>
      <c r="C3188" s="12">
        <v>44624</v>
      </c>
      <c r="D3188" s="13" t="s">
        <v>28</v>
      </c>
      <c r="E3188" s="13" t="s">
        <v>29</v>
      </c>
      <c r="G3188" s="10" t="s">
        <v>7162</v>
      </c>
      <c r="H3188" s="13" t="s">
        <v>548</v>
      </c>
      <c r="I3188" s="13" t="s">
        <v>571</v>
      </c>
      <c r="J3188" s="13" t="str">
        <f>+LEFT(U3188,4)</f>
        <v>LID-</v>
      </c>
      <c r="K3188" s="13" t="s">
        <v>1326</v>
      </c>
      <c r="L3188" s="44">
        <v>163</v>
      </c>
      <c r="M3188" s="13" t="s">
        <v>365</v>
      </c>
      <c r="N3188" s="20" t="s">
        <v>366</v>
      </c>
      <c r="O3188" s="61">
        <v>3.64</v>
      </c>
      <c r="P3188" s="46">
        <f>ROUND(O3188*L3188,2)</f>
        <v>593.32000000000005</v>
      </c>
      <c r="Q3188" s="20">
        <f>IF(N3188="HKD",7.8,IF(N3188="CNY",6.4,1))</f>
        <v>6.4</v>
      </c>
      <c r="R3188" s="20">
        <f>+O3188/Q3188</f>
        <v>0.56874999999999998</v>
      </c>
      <c r="S3188" s="18">
        <f>+R3188*L3188</f>
        <v>92.706249999999997</v>
      </c>
      <c r="T3188" s="17" t="s">
        <v>694</v>
      </c>
      <c r="U3188" s="19" t="s">
        <v>30</v>
      </c>
    </row>
    <row r="3189" spans="1:21">
      <c r="A3189" s="71" t="s">
        <v>6739</v>
      </c>
      <c r="B3189" s="11">
        <v>44694</v>
      </c>
      <c r="C3189" s="12">
        <v>44649</v>
      </c>
      <c r="D3189" s="13" t="s">
        <v>28</v>
      </c>
      <c r="E3189" s="13" t="s">
        <v>29</v>
      </c>
      <c r="G3189" s="10" t="s">
        <v>7162</v>
      </c>
      <c r="H3189" s="13" t="s">
        <v>548</v>
      </c>
      <c r="I3189" s="13" t="s">
        <v>571</v>
      </c>
      <c r="J3189" s="13" t="str">
        <f>+LEFT(U3189,4)</f>
        <v>LID-</v>
      </c>
      <c r="K3189" s="13" t="s">
        <v>1326</v>
      </c>
      <c r="L3189" s="44">
        <v>862</v>
      </c>
      <c r="M3189" s="13" t="s">
        <v>365</v>
      </c>
      <c r="N3189" s="20" t="s">
        <v>366</v>
      </c>
      <c r="O3189" s="61">
        <v>3.64</v>
      </c>
      <c r="P3189" s="46">
        <f>ROUND(O3189*L3189,2)</f>
        <v>3137.68</v>
      </c>
      <c r="Q3189" s="20">
        <f>IF(N3189="HKD",7.8,IF(N3189="CNY",6.4,1))</f>
        <v>6.4</v>
      </c>
      <c r="R3189" s="20">
        <f>+O3189/Q3189</f>
        <v>0.56874999999999998</v>
      </c>
      <c r="S3189" s="18">
        <f>+R3189*L3189</f>
        <v>490.26249999999999</v>
      </c>
      <c r="T3189" s="17" t="s">
        <v>694</v>
      </c>
      <c r="U3189" s="19" t="s">
        <v>30</v>
      </c>
    </row>
    <row r="3190" spans="1:21">
      <c r="A3190" s="71" t="s">
        <v>6742</v>
      </c>
      <c r="B3190" s="11">
        <v>44694</v>
      </c>
      <c r="C3190" s="12">
        <v>44669</v>
      </c>
      <c r="D3190" s="13" t="s">
        <v>7013</v>
      </c>
      <c r="E3190" s="13" t="s">
        <v>7014</v>
      </c>
      <c r="G3190" s="10" t="s">
        <v>7165</v>
      </c>
      <c r="H3190" s="13" t="s">
        <v>7644</v>
      </c>
      <c r="I3190" s="13" t="s">
        <v>7645</v>
      </c>
      <c r="J3190" s="13" t="str">
        <f>+LEFT(U3190,4)</f>
        <v>T&amp;G-</v>
      </c>
      <c r="K3190" s="13" t="s">
        <v>23</v>
      </c>
      <c r="L3190" s="44">
        <v>1008</v>
      </c>
      <c r="M3190" s="13" t="s">
        <v>365</v>
      </c>
      <c r="N3190" s="20" t="s">
        <v>366</v>
      </c>
      <c r="O3190" s="61">
        <v>3.7080000000000002</v>
      </c>
      <c r="P3190" s="46">
        <f>ROUND(O3190*L3190,2)</f>
        <v>3737.66</v>
      </c>
      <c r="Q3190" s="20">
        <f>IF(N3190="HKD",7.8,IF(N3190="CNY",6.4,1))</f>
        <v>6.4</v>
      </c>
      <c r="R3190" s="20">
        <f>+O3190/Q3190</f>
        <v>0.57937499999999997</v>
      </c>
      <c r="S3190" s="18">
        <f>+R3190*L3190</f>
        <v>584.01</v>
      </c>
      <c r="T3190" s="17" t="s">
        <v>694</v>
      </c>
      <c r="U3190" s="19" t="s">
        <v>53</v>
      </c>
    </row>
    <row r="3191" spans="1:21">
      <c r="A3191" s="71" t="s">
        <v>6767</v>
      </c>
      <c r="B3191" s="11">
        <v>44694</v>
      </c>
      <c r="C3191" s="12">
        <v>44687</v>
      </c>
      <c r="D3191" s="13" t="s">
        <v>75</v>
      </c>
      <c r="E3191" s="13" t="s">
        <v>76</v>
      </c>
      <c r="G3191" s="10" t="s">
        <v>7022</v>
      </c>
      <c r="H3191" s="13" t="s">
        <v>5119</v>
      </c>
      <c r="I3191" s="13" t="s">
        <v>6218</v>
      </c>
      <c r="J3191" s="13" t="str">
        <f>+LEFT(U3191,4)</f>
        <v>HDL-</v>
      </c>
      <c r="K3191" s="13" t="s">
        <v>23</v>
      </c>
      <c r="L3191" s="44">
        <v>950</v>
      </c>
      <c r="M3191" s="13" t="s">
        <v>365</v>
      </c>
      <c r="N3191" s="20" t="s">
        <v>366</v>
      </c>
      <c r="O3191" s="61">
        <v>4.0462999999999996</v>
      </c>
      <c r="P3191" s="46">
        <f>ROUND(O3191*L3191,2)</f>
        <v>3843.99</v>
      </c>
      <c r="Q3191" s="20">
        <f>IF(N3191="HKD",7.8,IF(N3191="CNY",6.4,1))</f>
        <v>6.4</v>
      </c>
      <c r="R3191" s="20">
        <f>+O3191/Q3191</f>
        <v>0.6322343749999999</v>
      </c>
      <c r="S3191" s="18">
        <f>+R3191*L3191</f>
        <v>600.62265624999986</v>
      </c>
      <c r="T3191" s="17" t="s">
        <v>694</v>
      </c>
      <c r="U3191" s="19" t="s">
        <v>37</v>
      </c>
    </row>
    <row r="3192" spans="1:21">
      <c r="A3192" s="71" t="s">
        <v>5585</v>
      </c>
      <c r="B3192" s="11">
        <v>44694</v>
      </c>
      <c r="C3192" s="12">
        <v>44630</v>
      </c>
      <c r="D3192" s="13" t="s">
        <v>75</v>
      </c>
      <c r="E3192" s="13" t="s">
        <v>76</v>
      </c>
      <c r="G3192" s="10" t="s">
        <v>7022</v>
      </c>
      <c r="H3192" s="13" t="s">
        <v>5132</v>
      </c>
      <c r="I3192" s="13" t="s">
        <v>6231</v>
      </c>
      <c r="J3192" s="13" t="str">
        <f>+LEFT(U3192,4)</f>
        <v>HDL-</v>
      </c>
      <c r="K3192" s="13" t="s">
        <v>23</v>
      </c>
      <c r="L3192" s="44">
        <v>100</v>
      </c>
      <c r="M3192" s="13" t="s">
        <v>365</v>
      </c>
      <c r="N3192" s="20" t="s">
        <v>366</v>
      </c>
      <c r="O3192" s="61">
        <v>4.2716000000000003</v>
      </c>
      <c r="P3192" s="46">
        <f>ROUND(O3192*L3192,2)</f>
        <v>427.16</v>
      </c>
      <c r="Q3192" s="20">
        <f>IF(N3192="HKD",7.8,IF(N3192="CNY",6.4,1))</f>
        <v>6.4</v>
      </c>
      <c r="R3192" s="20">
        <f>+O3192/Q3192</f>
        <v>0.66743750000000002</v>
      </c>
      <c r="S3192" s="18">
        <f>+R3192*L3192</f>
        <v>66.743750000000006</v>
      </c>
      <c r="T3192" s="17" t="s">
        <v>694</v>
      </c>
      <c r="U3192" s="19" t="s">
        <v>37</v>
      </c>
    </row>
    <row r="3193" spans="1:21">
      <c r="A3193" s="71" t="s">
        <v>6807</v>
      </c>
      <c r="B3193" s="11">
        <v>44694</v>
      </c>
      <c r="C3193" s="12">
        <v>44669</v>
      </c>
      <c r="D3193" s="13" t="s">
        <v>7013</v>
      </c>
      <c r="E3193" s="13" t="s">
        <v>7014</v>
      </c>
      <c r="G3193" s="10" t="s">
        <v>7165</v>
      </c>
      <c r="H3193" s="13" t="s">
        <v>7689</v>
      </c>
      <c r="I3193" s="13" t="s">
        <v>7690</v>
      </c>
      <c r="J3193" s="13" t="str">
        <f>+LEFT(U3193,4)</f>
        <v>T&amp;G-</v>
      </c>
      <c r="K3193" s="13" t="s">
        <v>23</v>
      </c>
      <c r="L3193" s="44">
        <v>1008</v>
      </c>
      <c r="M3193" s="13" t="s">
        <v>365</v>
      </c>
      <c r="N3193" s="20" t="s">
        <v>366</v>
      </c>
      <c r="O3193" s="61">
        <v>4.7168000000000001</v>
      </c>
      <c r="P3193" s="46">
        <f>ROUND(O3193*L3193,2)</f>
        <v>4754.53</v>
      </c>
      <c r="Q3193" s="20">
        <f>IF(N3193="HKD",7.8,IF(N3193="CNY",6.4,1))</f>
        <v>6.4</v>
      </c>
      <c r="R3193" s="20">
        <f>+O3193/Q3193</f>
        <v>0.73699999999999999</v>
      </c>
      <c r="S3193" s="18">
        <f>+R3193*L3193</f>
        <v>742.89599999999996</v>
      </c>
      <c r="T3193" s="17" t="s">
        <v>694</v>
      </c>
      <c r="U3193" s="19" t="s">
        <v>53</v>
      </c>
    </row>
    <row r="3194" spans="1:21">
      <c r="A3194" s="71" t="s">
        <v>6817</v>
      </c>
      <c r="B3194" s="11">
        <v>44694</v>
      </c>
      <c r="C3194" s="12">
        <v>44487</v>
      </c>
      <c r="D3194" s="13" t="s">
        <v>33</v>
      </c>
      <c r="E3194" s="13" t="s">
        <v>34</v>
      </c>
      <c r="G3194" s="10" t="s">
        <v>7202</v>
      </c>
      <c r="H3194" s="13" t="s">
        <v>197</v>
      </c>
      <c r="I3194" s="13" t="s">
        <v>198</v>
      </c>
      <c r="J3194" s="13" t="str">
        <f>+LEFT(U3194,4)</f>
        <v>SKU-</v>
      </c>
      <c r="K3194" s="13" t="s">
        <v>25</v>
      </c>
      <c r="L3194" s="44">
        <v>1000</v>
      </c>
      <c r="M3194" s="13" t="s">
        <v>365</v>
      </c>
      <c r="N3194" s="13" t="s">
        <v>366</v>
      </c>
      <c r="O3194" s="62">
        <v>4.9154</v>
      </c>
      <c r="P3194" s="46">
        <f>ROUND(O3194*L3194,2)</f>
        <v>4915.3999999999996</v>
      </c>
      <c r="Q3194" s="20">
        <f>IF(N3194="HKD",7.8,IF(N3194="CNY",6.4,1))</f>
        <v>6.4</v>
      </c>
      <c r="R3194" s="20">
        <f>+O3194/Q3194</f>
        <v>0.76803124999999994</v>
      </c>
      <c r="S3194" s="18">
        <f>+R3194*L3194</f>
        <v>768.03125</v>
      </c>
      <c r="T3194" s="17" t="s">
        <v>694</v>
      </c>
      <c r="U3194" s="19" t="s">
        <v>39</v>
      </c>
    </row>
    <row r="3195" spans="1:21">
      <c r="A3195" s="71" t="s">
        <v>6839</v>
      </c>
      <c r="B3195" s="11">
        <v>44694</v>
      </c>
      <c r="C3195" s="12">
        <v>44487</v>
      </c>
      <c r="D3195" s="13" t="s">
        <v>33</v>
      </c>
      <c r="E3195" s="13" t="s">
        <v>34</v>
      </c>
      <c r="G3195" s="10" t="s">
        <v>7202</v>
      </c>
      <c r="H3195" s="13" t="s">
        <v>199</v>
      </c>
      <c r="I3195" s="13" t="s">
        <v>200</v>
      </c>
      <c r="J3195" s="13" t="str">
        <f>+LEFT(U3195,4)</f>
        <v>SKU-</v>
      </c>
      <c r="K3195" s="13" t="s">
        <v>25</v>
      </c>
      <c r="L3195" s="44">
        <v>2000</v>
      </c>
      <c r="M3195" s="13" t="s">
        <v>365</v>
      </c>
      <c r="N3195" s="20" t="s">
        <v>366</v>
      </c>
      <c r="O3195" s="61">
        <v>5.0862999999999996</v>
      </c>
      <c r="P3195" s="46">
        <f>ROUND(O3195*L3195,2)</f>
        <v>10172.6</v>
      </c>
      <c r="Q3195" s="20">
        <f>IF(N3195="HKD",7.8,IF(N3195="CNY",6.4,1))</f>
        <v>6.4</v>
      </c>
      <c r="R3195" s="20">
        <f>+O3195/Q3195</f>
        <v>0.79473437499999988</v>
      </c>
      <c r="S3195" s="18">
        <f>+R3195*L3195</f>
        <v>1589.4687499999998</v>
      </c>
      <c r="T3195" s="17" t="s">
        <v>694</v>
      </c>
      <c r="U3195" s="19" t="s">
        <v>39</v>
      </c>
    </row>
    <row r="3196" spans="1:21">
      <c r="A3196" s="71" t="s">
        <v>5735</v>
      </c>
      <c r="B3196" s="47">
        <v>44694</v>
      </c>
      <c r="C3196" s="12">
        <v>44664</v>
      </c>
      <c r="D3196" s="40" t="s">
        <v>194</v>
      </c>
      <c r="E3196" s="13" t="s">
        <v>195</v>
      </c>
      <c r="G3196" s="10" t="s">
        <v>7283</v>
      </c>
      <c r="H3196" s="13" t="s">
        <v>1575</v>
      </c>
      <c r="I3196" s="13" t="s">
        <v>1576</v>
      </c>
      <c r="J3196" s="13" t="str">
        <f>+LEFT(U3196,4)</f>
        <v>PAN-</v>
      </c>
      <c r="K3196" s="40" t="s">
        <v>25</v>
      </c>
      <c r="L3196" s="52">
        <v>168</v>
      </c>
      <c r="M3196" s="13" t="s">
        <v>365</v>
      </c>
      <c r="N3196" s="39" t="s">
        <v>366</v>
      </c>
      <c r="O3196" s="56">
        <v>51</v>
      </c>
      <c r="P3196" s="46">
        <f>ROUND(O3196*L3196,2)</f>
        <v>8568</v>
      </c>
      <c r="Q3196" s="20">
        <f>IF(N3196="HKD",7.8,IF(N3196="CNY",6.4,1))</f>
        <v>6.4</v>
      </c>
      <c r="R3196" s="20">
        <f>+O3196/Q3196</f>
        <v>7.96875</v>
      </c>
      <c r="S3196" s="18">
        <f>+R3196*L3196</f>
        <v>1338.75</v>
      </c>
      <c r="T3196" s="17" t="s">
        <v>694</v>
      </c>
      <c r="U3196" s="40" t="s">
        <v>196</v>
      </c>
    </row>
    <row r="3197" spans="1:21">
      <c r="A3197" s="71" t="s">
        <v>6995</v>
      </c>
      <c r="B3197" s="11">
        <v>44694</v>
      </c>
      <c r="C3197" s="12">
        <v>44652</v>
      </c>
      <c r="D3197" s="13" t="s">
        <v>122</v>
      </c>
      <c r="E3197" s="13" t="s">
        <v>123</v>
      </c>
      <c r="G3197" s="10" t="s">
        <v>7289</v>
      </c>
      <c r="H3197" s="13" t="s">
        <v>5195</v>
      </c>
      <c r="I3197" s="13" t="s">
        <v>6290</v>
      </c>
      <c r="J3197" s="13" t="str">
        <f>+LEFT(U3197,4)</f>
        <v>INM-</v>
      </c>
      <c r="K3197" s="13" t="s">
        <v>23</v>
      </c>
      <c r="L3197" s="44">
        <v>275</v>
      </c>
      <c r="M3197" s="13" t="s">
        <v>26</v>
      </c>
      <c r="N3197" s="20" t="s">
        <v>366</v>
      </c>
      <c r="O3197" s="61">
        <v>64.778800000000004</v>
      </c>
      <c r="P3197" s="46">
        <f>ROUND(O3197*L3197,2)</f>
        <v>17814.169999999998</v>
      </c>
      <c r="Q3197" s="20">
        <f>IF(N3197="HKD",7.8,IF(N3197="CNY",6.4,1))</f>
        <v>6.4</v>
      </c>
      <c r="R3197" s="20">
        <f>+O3197/Q3197</f>
        <v>10.1216875</v>
      </c>
      <c r="S3197" s="18">
        <f>+R3197*L3197</f>
        <v>2783.4640625000002</v>
      </c>
      <c r="T3197" s="17" t="s">
        <v>694</v>
      </c>
      <c r="U3197" s="19" t="s">
        <v>64</v>
      </c>
    </row>
    <row r="3198" spans="1:21">
      <c r="A3198" s="71" t="s">
        <v>6997</v>
      </c>
      <c r="B3198" s="11">
        <v>44694</v>
      </c>
      <c r="C3198" s="12">
        <v>44652</v>
      </c>
      <c r="D3198" s="13" t="s">
        <v>122</v>
      </c>
      <c r="E3198" s="13" t="s">
        <v>123</v>
      </c>
      <c r="G3198" s="10" t="s">
        <v>7289</v>
      </c>
      <c r="H3198" s="13" t="s">
        <v>946</v>
      </c>
      <c r="I3198" s="13" t="s">
        <v>947</v>
      </c>
      <c r="J3198" s="13" t="str">
        <f>+LEFT(U3198,4)</f>
        <v>EXM-</v>
      </c>
      <c r="K3198" s="13" t="s">
        <v>23</v>
      </c>
      <c r="L3198" s="44">
        <v>175</v>
      </c>
      <c r="M3198" s="13" t="s">
        <v>26</v>
      </c>
      <c r="N3198" s="20" t="s">
        <v>366</v>
      </c>
      <c r="O3198" s="61">
        <v>70.353999999999999</v>
      </c>
      <c r="P3198" s="46">
        <f>ROUND(O3198*L3198,2)</f>
        <v>12311.95</v>
      </c>
      <c r="Q3198" s="20">
        <f>IF(N3198="HKD",7.8,IF(N3198="CNY",6.4,1))</f>
        <v>6.4</v>
      </c>
      <c r="R3198" s="20">
        <f>+O3198/Q3198</f>
        <v>10.992812499999999</v>
      </c>
      <c r="S3198" s="18">
        <f>+R3198*L3198</f>
        <v>1923.7421875</v>
      </c>
      <c r="T3198" s="17" t="s">
        <v>694</v>
      </c>
      <c r="U3198" s="19" t="s">
        <v>124</v>
      </c>
    </row>
    <row r="3199" spans="1:21">
      <c r="A3199" s="71" t="s">
        <v>6907</v>
      </c>
      <c r="B3199" s="11">
        <v>44695</v>
      </c>
      <c r="C3199" s="12">
        <v>44630</v>
      </c>
      <c r="D3199" s="13" t="s">
        <v>40</v>
      </c>
      <c r="E3199" s="13" t="s">
        <v>41</v>
      </c>
      <c r="G3199" s="10" t="s">
        <v>7260</v>
      </c>
      <c r="H3199" s="13" t="s">
        <v>2896</v>
      </c>
      <c r="I3199" s="13" t="s">
        <v>2897</v>
      </c>
      <c r="J3199" s="13" t="str">
        <f>+LEFT(U3199,4)</f>
        <v>SHDL</v>
      </c>
      <c r="K3199" s="13" t="s">
        <v>23</v>
      </c>
      <c r="L3199" s="44">
        <v>1100</v>
      </c>
      <c r="M3199" s="13" t="s">
        <v>365</v>
      </c>
      <c r="N3199" s="20" t="s">
        <v>366</v>
      </c>
      <c r="O3199" s="61">
        <v>9.5784000000000002</v>
      </c>
      <c r="P3199" s="46">
        <f>ROUND(O3199*L3199,2)</f>
        <v>10536.24</v>
      </c>
      <c r="Q3199" s="20">
        <f>IF(N3199="HKD",7.8,IF(N3199="CNY",6.4,1))</f>
        <v>6.4</v>
      </c>
      <c r="R3199" s="20">
        <f>+O3199/Q3199</f>
        <v>1.4966249999999999</v>
      </c>
      <c r="S3199" s="18">
        <f>+R3199*L3199</f>
        <v>1646.2874999999999</v>
      </c>
      <c r="T3199" s="17" t="s">
        <v>694</v>
      </c>
      <c r="U3199" s="19" t="s">
        <v>44</v>
      </c>
    </row>
    <row r="3200" spans="1:21">
      <c r="A3200" s="71" t="s">
        <v>6938</v>
      </c>
      <c r="B3200" s="11">
        <v>44695</v>
      </c>
      <c r="C3200" s="12">
        <v>44616</v>
      </c>
      <c r="D3200" s="13" t="s">
        <v>40</v>
      </c>
      <c r="E3200" s="13" t="s">
        <v>41</v>
      </c>
      <c r="G3200" s="10" t="s">
        <v>7260</v>
      </c>
      <c r="H3200" s="13" t="s">
        <v>7770</v>
      </c>
      <c r="I3200" s="13" t="s">
        <v>7771</v>
      </c>
      <c r="J3200" s="13" t="str">
        <f>+LEFT(U3200,4)</f>
        <v>HDL-</v>
      </c>
      <c r="K3200" s="13" t="s">
        <v>23</v>
      </c>
      <c r="L3200" s="44">
        <v>610</v>
      </c>
      <c r="M3200" s="13" t="s">
        <v>365</v>
      </c>
      <c r="N3200" s="20" t="s">
        <v>366</v>
      </c>
      <c r="O3200" s="61">
        <v>14.4369</v>
      </c>
      <c r="P3200" s="46">
        <f>ROUND(O3200*L3200,2)</f>
        <v>8806.51</v>
      </c>
      <c r="Q3200" s="20">
        <f>IF(N3200="HKD",7.8,IF(N3200="CNY",6.4,1))</f>
        <v>6.4</v>
      </c>
      <c r="R3200" s="20">
        <f>+O3200/Q3200</f>
        <v>2.255765625</v>
      </c>
      <c r="S3200" s="18">
        <f>+R3200*L3200</f>
        <v>1376.0170312499999</v>
      </c>
      <c r="T3200" s="17" t="s">
        <v>694</v>
      </c>
      <c r="U3200" s="19" t="s">
        <v>37</v>
      </c>
    </row>
    <row r="3201" spans="1:21">
      <c r="A3201" s="71" t="s">
        <v>6946</v>
      </c>
      <c r="B3201" s="11">
        <v>44695</v>
      </c>
      <c r="C3201" s="12">
        <v>44616</v>
      </c>
      <c r="D3201" s="13" t="s">
        <v>40</v>
      </c>
      <c r="E3201" s="13" t="s">
        <v>41</v>
      </c>
      <c r="G3201" s="10" t="s">
        <v>7260</v>
      </c>
      <c r="H3201" s="13" t="s">
        <v>7778</v>
      </c>
      <c r="I3201" s="13" t="s">
        <v>7779</v>
      </c>
      <c r="J3201" s="13" t="str">
        <f>+LEFT(U3201,4)</f>
        <v>HDL-</v>
      </c>
      <c r="K3201" s="13" t="s">
        <v>23</v>
      </c>
      <c r="L3201" s="44">
        <v>850</v>
      </c>
      <c r="M3201" s="13" t="s">
        <v>365</v>
      </c>
      <c r="N3201" s="20" t="s">
        <v>366</v>
      </c>
      <c r="O3201" s="61">
        <v>14.896000000000001</v>
      </c>
      <c r="P3201" s="46">
        <f>ROUND(O3201*L3201,2)</f>
        <v>12661.6</v>
      </c>
      <c r="Q3201" s="20">
        <f>IF(N3201="HKD",7.8,IF(N3201="CNY",6.4,1))</f>
        <v>6.4</v>
      </c>
      <c r="R3201" s="20">
        <f>+O3201/Q3201</f>
        <v>2.3275000000000001</v>
      </c>
      <c r="S3201" s="18">
        <f>+R3201*L3201</f>
        <v>1978.375</v>
      </c>
      <c r="T3201" s="17" t="s">
        <v>694</v>
      </c>
      <c r="U3201" s="19" t="s">
        <v>37</v>
      </c>
    </row>
    <row r="3202" spans="1:21">
      <c r="A3202" s="71" t="s">
        <v>6958</v>
      </c>
      <c r="B3202" s="11">
        <v>44695</v>
      </c>
      <c r="C3202" s="12">
        <v>44641</v>
      </c>
      <c r="D3202" s="13" t="s">
        <v>40</v>
      </c>
      <c r="E3202" s="13" t="s">
        <v>41</v>
      </c>
      <c r="G3202" s="10" t="s">
        <v>7260</v>
      </c>
      <c r="H3202" s="13" t="s">
        <v>7800</v>
      </c>
      <c r="I3202" s="13" t="s">
        <v>7801</v>
      </c>
      <c r="J3202" s="13" t="str">
        <f>+LEFT(U3202,4)</f>
        <v>HDL-</v>
      </c>
      <c r="K3202" s="13" t="s">
        <v>23</v>
      </c>
      <c r="L3202" s="44">
        <v>510</v>
      </c>
      <c r="M3202" s="13" t="s">
        <v>365</v>
      </c>
      <c r="N3202" s="20" t="s">
        <v>366</v>
      </c>
      <c r="O3202" s="61">
        <v>16.476600000000001</v>
      </c>
      <c r="P3202" s="46">
        <f>ROUND(O3202*L3202,2)</f>
        <v>8403.07</v>
      </c>
      <c r="Q3202" s="20">
        <f>IF(N3202="HKD",7.8,IF(N3202="CNY",6.4,1))</f>
        <v>6.4</v>
      </c>
      <c r="R3202" s="20">
        <f>+O3202/Q3202</f>
        <v>2.5744687499999999</v>
      </c>
      <c r="S3202" s="18">
        <f>+R3202*L3202</f>
        <v>1312.9790624999998</v>
      </c>
      <c r="T3202" s="17" t="s">
        <v>694</v>
      </c>
      <c r="U3202" s="19" t="s">
        <v>37</v>
      </c>
    </row>
    <row r="3203" spans="1:21">
      <c r="A3203" s="71" t="s">
        <v>6523</v>
      </c>
      <c r="B3203" s="47">
        <v>44697</v>
      </c>
      <c r="C3203" s="12">
        <v>44621</v>
      </c>
      <c r="D3203" s="40" t="s">
        <v>49</v>
      </c>
      <c r="E3203" s="13" t="s">
        <v>50</v>
      </c>
      <c r="G3203" s="10" t="s">
        <v>7092</v>
      </c>
      <c r="H3203" s="13" t="s">
        <v>2674</v>
      </c>
      <c r="I3203" s="13" t="s">
        <v>2675</v>
      </c>
      <c r="J3203" s="13" t="str">
        <f>+LEFT(U3203,4)</f>
        <v>MISC</v>
      </c>
      <c r="K3203" s="40" t="s">
        <v>23</v>
      </c>
      <c r="L3203" s="52">
        <v>3720</v>
      </c>
      <c r="M3203" s="13" t="s">
        <v>365</v>
      </c>
      <c r="N3203" s="39" t="s">
        <v>366</v>
      </c>
      <c r="O3203" s="56">
        <v>0.73250000000000004</v>
      </c>
      <c r="P3203" s="46">
        <f>ROUND(O3203*L3203,2)</f>
        <v>2724.9</v>
      </c>
      <c r="Q3203" s="20">
        <f>IF(N3203="HKD",7.8,IF(N3203="CNY",6.4,1))</f>
        <v>6.4</v>
      </c>
      <c r="R3203" s="20">
        <f>+O3203/Q3203</f>
        <v>0.114453125</v>
      </c>
      <c r="S3203" s="18">
        <f>+R3203*L3203</f>
        <v>425.765625</v>
      </c>
      <c r="T3203" s="17" t="s">
        <v>694</v>
      </c>
      <c r="U3203" s="40" t="s">
        <v>48</v>
      </c>
    </row>
    <row r="3204" spans="1:21">
      <c r="A3204" s="71" t="s">
        <v>6526</v>
      </c>
      <c r="B3204" s="11">
        <v>44697</v>
      </c>
      <c r="C3204" s="12">
        <v>44679</v>
      </c>
      <c r="D3204" s="13" t="s">
        <v>49</v>
      </c>
      <c r="E3204" s="13" t="s">
        <v>50</v>
      </c>
      <c r="G3204" s="10" t="s">
        <v>7094</v>
      </c>
      <c r="H3204" s="13" t="s">
        <v>7494</v>
      </c>
      <c r="I3204" s="13" t="s">
        <v>7495</v>
      </c>
      <c r="J3204" s="13" t="str">
        <f>+LEFT(U3204,4)</f>
        <v>FG--</v>
      </c>
      <c r="K3204" s="13" t="s">
        <v>23</v>
      </c>
      <c r="L3204" s="44">
        <v>1020</v>
      </c>
      <c r="M3204" s="13" t="s">
        <v>365</v>
      </c>
      <c r="N3204" s="20" t="s">
        <v>366</v>
      </c>
      <c r="O3204" s="61">
        <v>0.75209999999999999</v>
      </c>
      <c r="P3204" s="46">
        <f>ROUND(O3204*L3204,2)</f>
        <v>767.14</v>
      </c>
      <c r="Q3204" s="20">
        <f>IF(N3204="HKD",7.8,IF(N3204="CNY",6.4,1))</f>
        <v>6.4</v>
      </c>
      <c r="R3204" s="20">
        <f>+O3204/Q3204</f>
        <v>0.117515625</v>
      </c>
      <c r="S3204" s="18">
        <f>+R3204*L3204</f>
        <v>119.8659375</v>
      </c>
      <c r="T3204" s="17" t="s">
        <v>694</v>
      </c>
      <c r="U3204" s="19" t="s">
        <v>72</v>
      </c>
    </row>
    <row r="3205" spans="1:21">
      <c r="A3205" s="71" t="s">
        <v>6570</v>
      </c>
      <c r="B3205" s="11">
        <v>44697</v>
      </c>
      <c r="C3205" s="12">
        <v>44652</v>
      </c>
      <c r="D3205" s="13" t="s">
        <v>49</v>
      </c>
      <c r="E3205" s="13" t="s">
        <v>50</v>
      </c>
      <c r="G3205" s="10" t="s">
        <v>7094</v>
      </c>
      <c r="H3205" s="13" t="s">
        <v>2692</v>
      </c>
      <c r="I3205" s="13" t="s">
        <v>2693</v>
      </c>
      <c r="J3205" s="13" t="str">
        <f>+LEFT(U3205,4)</f>
        <v>HDL-</v>
      </c>
      <c r="K3205" s="13" t="s">
        <v>23</v>
      </c>
      <c r="L3205" s="44">
        <v>1960</v>
      </c>
      <c r="M3205" s="13" t="s">
        <v>365</v>
      </c>
      <c r="N3205" s="20" t="s">
        <v>366</v>
      </c>
      <c r="O3205" s="61">
        <v>1.2905</v>
      </c>
      <c r="P3205" s="46">
        <f>ROUND(O3205*L3205,2)</f>
        <v>2529.38</v>
      </c>
      <c r="Q3205" s="20">
        <f>IF(N3205="HKD",7.8,IF(N3205="CNY",6.4,1))</f>
        <v>6.4</v>
      </c>
      <c r="R3205" s="20">
        <f>+O3205/Q3205</f>
        <v>0.20164062499999999</v>
      </c>
      <c r="S3205" s="18">
        <f>+R3205*L3205</f>
        <v>395.21562499999999</v>
      </c>
      <c r="T3205" s="17" t="s">
        <v>694</v>
      </c>
      <c r="U3205" s="19" t="s">
        <v>37</v>
      </c>
    </row>
    <row r="3206" spans="1:21">
      <c r="A3206" s="71" t="s">
        <v>6594</v>
      </c>
      <c r="B3206" s="47">
        <v>44697</v>
      </c>
      <c r="C3206" s="12">
        <v>44678</v>
      </c>
      <c r="D3206" s="40" t="s">
        <v>79</v>
      </c>
      <c r="E3206" s="13" t="s">
        <v>80</v>
      </c>
      <c r="G3206" s="10" t="s">
        <v>7117</v>
      </c>
      <c r="H3206" s="13" t="s">
        <v>7550</v>
      </c>
      <c r="I3206" s="13" t="s">
        <v>7551</v>
      </c>
      <c r="J3206" s="13" t="str">
        <f>+LEFT(U3206,4)</f>
        <v>FG--</v>
      </c>
      <c r="K3206" s="40" t="s">
        <v>23</v>
      </c>
      <c r="L3206" s="52">
        <v>4000</v>
      </c>
      <c r="M3206" s="13" t="s">
        <v>365</v>
      </c>
      <c r="N3206" s="39" t="s">
        <v>366</v>
      </c>
      <c r="O3206" s="56">
        <v>1.4525999999999999</v>
      </c>
      <c r="P3206" s="46">
        <f>ROUND(O3206*L3206,2)</f>
        <v>5810.4</v>
      </c>
      <c r="Q3206" s="20">
        <f>IF(N3206="HKD",7.8,IF(N3206="CNY",6.4,1))</f>
        <v>6.4</v>
      </c>
      <c r="R3206" s="20">
        <f>+O3206/Q3206</f>
        <v>0.22696874999999997</v>
      </c>
      <c r="S3206" s="18">
        <f>+R3206*L3206</f>
        <v>907.87499999999989</v>
      </c>
      <c r="T3206" s="17" t="s">
        <v>694</v>
      </c>
      <c r="U3206" s="40" t="s">
        <v>72</v>
      </c>
    </row>
    <row r="3207" spans="1:21">
      <c r="A3207" s="71" t="s">
        <v>6603</v>
      </c>
      <c r="B3207" s="11">
        <v>44697</v>
      </c>
      <c r="C3207" s="12">
        <v>44652</v>
      </c>
      <c r="D3207" s="13" t="s">
        <v>49</v>
      </c>
      <c r="E3207" s="13" t="s">
        <v>50</v>
      </c>
      <c r="G3207" s="10" t="s">
        <v>7094</v>
      </c>
      <c r="H3207" s="13" t="s">
        <v>7560</v>
      </c>
      <c r="I3207" s="13" t="s">
        <v>7561</v>
      </c>
      <c r="J3207" s="13" t="str">
        <f>+LEFT(U3207,4)</f>
        <v>HDL-</v>
      </c>
      <c r="K3207" s="13" t="s">
        <v>23</v>
      </c>
      <c r="L3207" s="44">
        <v>1000</v>
      </c>
      <c r="M3207" s="13" t="s">
        <v>365</v>
      </c>
      <c r="N3207" s="20" t="s">
        <v>366</v>
      </c>
      <c r="O3207" s="61">
        <v>1.6830000000000001</v>
      </c>
      <c r="P3207" s="46">
        <f>ROUND(O3207*L3207,2)</f>
        <v>1683</v>
      </c>
      <c r="Q3207" s="20">
        <f>IF(N3207="HKD",7.8,IF(N3207="CNY",6.4,1))</f>
        <v>6.4</v>
      </c>
      <c r="R3207" s="20">
        <f>+O3207/Q3207</f>
        <v>0.26296874999999997</v>
      </c>
      <c r="S3207" s="18">
        <f>+R3207*L3207</f>
        <v>262.96875</v>
      </c>
      <c r="T3207" s="17" t="s">
        <v>694</v>
      </c>
      <c r="U3207" s="19" t="s">
        <v>37</v>
      </c>
    </row>
    <row r="3208" spans="1:21">
      <c r="A3208" s="71" t="s">
        <v>6610</v>
      </c>
      <c r="B3208" s="11">
        <v>44697</v>
      </c>
      <c r="C3208" s="12">
        <v>44652</v>
      </c>
      <c r="D3208" s="13" t="s">
        <v>49</v>
      </c>
      <c r="E3208" s="13" t="s">
        <v>50</v>
      </c>
      <c r="G3208" s="10" t="s">
        <v>7094</v>
      </c>
      <c r="H3208" s="13" t="s">
        <v>51</v>
      </c>
      <c r="I3208" s="13" t="s">
        <v>52</v>
      </c>
      <c r="J3208" s="13" t="str">
        <f>+LEFT(U3208,4)</f>
        <v>HDL-</v>
      </c>
      <c r="K3208" s="13" t="s">
        <v>23</v>
      </c>
      <c r="L3208" s="44">
        <v>1020</v>
      </c>
      <c r="M3208" s="13" t="s">
        <v>365</v>
      </c>
      <c r="N3208" s="20" t="s">
        <v>366</v>
      </c>
      <c r="O3208" s="61">
        <v>1.8460000000000001</v>
      </c>
      <c r="P3208" s="46">
        <f>ROUND(O3208*L3208,2)</f>
        <v>1882.92</v>
      </c>
      <c r="Q3208" s="20">
        <f>IF(N3208="HKD",7.8,IF(N3208="CNY",6.4,1))</f>
        <v>6.4</v>
      </c>
      <c r="R3208" s="20">
        <f>+O3208/Q3208</f>
        <v>0.28843750000000001</v>
      </c>
      <c r="S3208" s="18">
        <f>+R3208*L3208</f>
        <v>294.20625000000001</v>
      </c>
      <c r="T3208" s="17" t="s">
        <v>694</v>
      </c>
      <c r="U3208" s="19" t="s">
        <v>37</v>
      </c>
    </row>
    <row r="3209" spans="1:21">
      <c r="A3209" s="71" t="s">
        <v>6658</v>
      </c>
      <c r="B3209" s="47">
        <v>44697</v>
      </c>
      <c r="C3209" s="12">
        <v>44621</v>
      </c>
      <c r="D3209" s="40" t="s">
        <v>35</v>
      </c>
      <c r="E3209" s="13" t="s">
        <v>36</v>
      </c>
      <c r="G3209" s="10" t="s">
        <v>7137</v>
      </c>
      <c r="H3209" s="13" t="s">
        <v>5085</v>
      </c>
      <c r="I3209" s="13" t="s">
        <v>6188</v>
      </c>
      <c r="J3209" s="13" t="str">
        <f>+LEFT(U3209,4)</f>
        <v>HDL-</v>
      </c>
      <c r="K3209" s="40" t="s">
        <v>23</v>
      </c>
      <c r="L3209" s="52">
        <v>7300</v>
      </c>
      <c r="M3209" s="13" t="s">
        <v>365</v>
      </c>
      <c r="N3209" s="39" t="s">
        <v>366</v>
      </c>
      <c r="O3209" s="56">
        <v>2.9102000000000001</v>
      </c>
      <c r="P3209" s="46">
        <f>ROUND(O3209*L3209,2)</f>
        <v>21244.46</v>
      </c>
      <c r="Q3209" s="20">
        <f>IF(N3209="HKD",7.8,IF(N3209="CNY",6.4,1))</f>
        <v>6.4</v>
      </c>
      <c r="R3209" s="20">
        <f>+O3209/Q3209</f>
        <v>0.45471875</v>
      </c>
      <c r="S3209" s="18">
        <f>+R3209*L3209</f>
        <v>3319.4468750000001</v>
      </c>
      <c r="T3209" s="17" t="s">
        <v>694</v>
      </c>
      <c r="U3209" s="40" t="s">
        <v>37</v>
      </c>
    </row>
    <row r="3210" spans="1:21">
      <c r="A3210" s="71" t="s">
        <v>6688</v>
      </c>
      <c r="B3210" s="11">
        <v>44697</v>
      </c>
      <c r="C3210" s="12">
        <v>44610</v>
      </c>
      <c r="D3210" s="13" t="s">
        <v>35</v>
      </c>
      <c r="E3210" s="13" t="s">
        <v>36</v>
      </c>
      <c r="G3210" s="10" t="s">
        <v>7137</v>
      </c>
      <c r="H3210" s="13" t="s">
        <v>867</v>
      </c>
      <c r="I3210" s="13" t="s">
        <v>868</v>
      </c>
      <c r="J3210" s="13" t="str">
        <f>+LEFT(U3210,4)</f>
        <v>HDL-</v>
      </c>
      <c r="K3210" s="13" t="s">
        <v>23</v>
      </c>
      <c r="L3210" s="44">
        <v>3020</v>
      </c>
      <c r="M3210" s="13" t="s">
        <v>365</v>
      </c>
      <c r="N3210" s="20" t="s">
        <v>366</v>
      </c>
      <c r="O3210" s="61">
        <v>3.2801</v>
      </c>
      <c r="P3210" s="46">
        <f>ROUND(O3210*L3210,2)</f>
        <v>9905.9</v>
      </c>
      <c r="Q3210" s="20">
        <f>IF(N3210="HKD",7.8,IF(N3210="CNY",6.4,1))</f>
        <v>6.4</v>
      </c>
      <c r="R3210" s="20">
        <f>+O3210/Q3210</f>
        <v>0.51251562499999992</v>
      </c>
      <c r="S3210" s="18">
        <f>+R3210*L3210</f>
        <v>1547.7971874999998</v>
      </c>
      <c r="T3210" s="17" t="s">
        <v>694</v>
      </c>
      <c r="U3210" s="19" t="s">
        <v>37</v>
      </c>
    </row>
    <row r="3211" spans="1:21">
      <c r="A3211" s="71" t="s">
        <v>6689</v>
      </c>
      <c r="B3211" s="11">
        <v>44697</v>
      </c>
      <c r="C3211" s="12">
        <v>44641</v>
      </c>
      <c r="D3211" s="13" t="s">
        <v>35</v>
      </c>
      <c r="E3211" s="13" t="s">
        <v>36</v>
      </c>
      <c r="G3211" s="10" t="s">
        <v>7137</v>
      </c>
      <c r="H3211" s="13" t="s">
        <v>867</v>
      </c>
      <c r="I3211" s="13" t="s">
        <v>868</v>
      </c>
      <c r="J3211" s="13" t="str">
        <f>+LEFT(U3211,4)</f>
        <v>HDL-</v>
      </c>
      <c r="K3211" s="13" t="s">
        <v>23</v>
      </c>
      <c r="L3211" s="44">
        <v>200</v>
      </c>
      <c r="M3211" s="13" t="s">
        <v>365</v>
      </c>
      <c r="N3211" s="20" t="s">
        <v>366</v>
      </c>
      <c r="O3211" s="61">
        <v>3.2801</v>
      </c>
      <c r="P3211" s="46">
        <f>ROUND(O3211*L3211,2)</f>
        <v>656.02</v>
      </c>
      <c r="Q3211" s="20">
        <f>IF(N3211="HKD",7.8,IF(N3211="CNY",6.4,1))</f>
        <v>6.4</v>
      </c>
      <c r="R3211" s="20">
        <f>+O3211/Q3211</f>
        <v>0.51251562499999992</v>
      </c>
      <c r="S3211" s="18">
        <f>+R3211*L3211</f>
        <v>102.50312499999998</v>
      </c>
      <c r="T3211" s="17" t="s">
        <v>694</v>
      </c>
      <c r="U3211" s="19" t="s">
        <v>37</v>
      </c>
    </row>
    <row r="3212" spans="1:21">
      <c r="A3212" s="71" t="s">
        <v>6695</v>
      </c>
      <c r="B3212" s="11">
        <v>44697</v>
      </c>
      <c r="C3212" s="12">
        <v>44613</v>
      </c>
      <c r="D3212" s="13" t="s">
        <v>178</v>
      </c>
      <c r="E3212" s="13" t="s">
        <v>1273</v>
      </c>
      <c r="G3212" s="10" t="s">
        <v>7151</v>
      </c>
      <c r="H3212" s="13" t="s">
        <v>282</v>
      </c>
      <c r="I3212" s="13" t="s">
        <v>283</v>
      </c>
      <c r="J3212" s="13" t="str">
        <f>+LEFT(U3212,4)</f>
        <v>GLID</v>
      </c>
      <c r="K3212" s="13" t="s">
        <v>23</v>
      </c>
      <c r="L3212" s="44">
        <v>13740</v>
      </c>
      <c r="M3212" s="13" t="s">
        <v>365</v>
      </c>
      <c r="N3212" s="20" t="s">
        <v>366</v>
      </c>
      <c r="O3212" s="61">
        <v>3.3511000000000002</v>
      </c>
      <c r="P3212" s="46">
        <f>ROUND(O3212*L3212,2)</f>
        <v>46044.11</v>
      </c>
      <c r="Q3212" s="20">
        <f>IF(N3212="HKD",7.8,IF(N3212="CNY",6.4,1))</f>
        <v>6.4</v>
      </c>
      <c r="R3212" s="20">
        <f>+O3212/Q3212</f>
        <v>0.52360937500000004</v>
      </c>
      <c r="S3212" s="18">
        <f>+R3212*L3212</f>
        <v>7194.3928125000002</v>
      </c>
      <c r="T3212" s="17" t="s">
        <v>694</v>
      </c>
      <c r="U3212" s="19" t="s">
        <v>38</v>
      </c>
    </row>
    <row r="3213" spans="1:21">
      <c r="A3213" s="71" t="s">
        <v>6744</v>
      </c>
      <c r="B3213" s="11">
        <v>44697</v>
      </c>
      <c r="C3213" s="12">
        <v>44693</v>
      </c>
      <c r="D3213" s="13" t="s">
        <v>205</v>
      </c>
      <c r="E3213" s="13" t="s">
        <v>206</v>
      </c>
      <c r="G3213" s="10" t="s">
        <v>7167</v>
      </c>
      <c r="H3213" s="13" t="s">
        <v>7646</v>
      </c>
      <c r="I3213" s="13" t="s">
        <v>7647</v>
      </c>
      <c r="J3213" s="13" t="str">
        <f>+LEFT(U3213,4)</f>
        <v>POLM</v>
      </c>
      <c r="K3213" s="13" t="s">
        <v>23</v>
      </c>
      <c r="L3213" s="44">
        <v>600</v>
      </c>
      <c r="M3213" s="13" t="s">
        <v>365</v>
      </c>
      <c r="N3213" s="20" t="s">
        <v>366</v>
      </c>
      <c r="O3213" s="61">
        <v>3.7307999999999999</v>
      </c>
      <c r="P3213" s="46">
        <f>ROUND(O3213*L3213,2)</f>
        <v>2238.48</v>
      </c>
      <c r="Q3213" s="20">
        <f>IF(N3213="HKD",7.8,IF(N3213="CNY",6.4,1))</f>
        <v>6.4</v>
      </c>
      <c r="R3213" s="20">
        <f>+O3213/Q3213</f>
        <v>0.5829375</v>
      </c>
      <c r="S3213" s="18">
        <f>+R3213*L3213</f>
        <v>349.76249999999999</v>
      </c>
      <c r="T3213" s="17" t="s">
        <v>694</v>
      </c>
      <c r="U3213" s="19" t="s">
        <v>207</v>
      </c>
    </row>
    <row r="3214" spans="1:21">
      <c r="A3214" s="71" t="s">
        <v>6775</v>
      </c>
      <c r="B3214" s="11">
        <v>44697</v>
      </c>
      <c r="C3214" s="12">
        <v>44686</v>
      </c>
      <c r="D3214" s="13" t="s">
        <v>194</v>
      </c>
      <c r="E3214" s="13" t="s">
        <v>195</v>
      </c>
      <c r="G3214" s="10" t="s">
        <v>7182</v>
      </c>
      <c r="H3214" s="13" t="s">
        <v>261</v>
      </c>
      <c r="I3214" s="13" t="s">
        <v>262</v>
      </c>
      <c r="J3214" s="13" t="str">
        <f>+LEFT(U3214,4)</f>
        <v>PAN-</v>
      </c>
      <c r="K3214" s="13" t="s">
        <v>25</v>
      </c>
      <c r="L3214" s="44">
        <v>1600</v>
      </c>
      <c r="M3214" s="13" t="s">
        <v>365</v>
      </c>
      <c r="N3214" s="20" t="s">
        <v>366</v>
      </c>
      <c r="O3214" s="61">
        <v>4.3</v>
      </c>
      <c r="P3214" s="46">
        <f>ROUND(O3214*L3214,2)</f>
        <v>6880</v>
      </c>
      <c r="Q3214" s="20">
        <f>IF(N3214="HKD",7.8,IF(N3214="CNY",6.4,1))</f>
        <v>6.4</v>
      </c>
      <c r="R3214" s="20">
        <f>+O3214/Q3214</f>
        <v>0.67187499999999989</v>
      </c>
      <c r="S3214" s="18">
        <f>+R3214*L3214</f>
        <v>1074.9999999999998</v>
      </c>
      <c r="T3214" s="17" t="s">
        <v>694</v>
      </c>
      <c r="U3214" s="19" t="s">
        <v>196</v>
      </c>
    </row>
    <row r="3215" spans="1:21">
      <c r="A3215" s="71" t="s">
        <v>6779</v>
      </c>
      <c r="B3215" s="11">
        <v>44697</v>
      </c>
      <c r="C3215" s="12">
        <v>44693</v>
      </c>
      <c r="D3215" s="13" t="s">
        <v>205</v>
      </c>
      <c r="E3215" s="13" t="s">
        <v>206</v>
      </c>
      <c r="G3215" s="10" t="s">
        <v>7167</v>
      </c>
      <c r="H3215" s="13" t="s">
        <v>4475</v>
      </c>
      <c r="I3215" s="13" t="s">
        <v>4476</v>
      </c>
      <c r="J3215" s="13" t="str">
        <f>+LEFT(U3215,4)</f>
        <v>POLM</v>
      </c>
      <c r="K3215" s="13" t="s">
        <v>23</v>
      </c>
      <c r="L3215" s="44">
        <v>600</v>
      </c>
      <c r="M3215" s="13" t="s">
        <v>365</v>
      </c>
      <c r="N3215" s="20" t="s">
        <v>366</v>
      </c>
      <c r="O3215" s="61">
        <v>4.3076999999999996</v>
      </c>
      <c r="P3215" s="46">
        <f>ROUND(O3215*L3215,2)</f>
        <v>2584.62</v>
      </c>
      <c r="Q3215" s="20">
        <f>IF(N3215="HKD",7.8,IF(N3215="CNY",6.4,1))</f>
        <v>6.4</v>
      </c>
      <c r="R3215" s="20">
        <f>+O3215/Q3215</f>
        <v>0.67307812499999986</v>
      </c>
      <c r="S3215" s="18">
        <f>+R3215*L3215</f>
        <v>403.8468749999999</v>
      </c>
      <c r="T3215" s="17" t="s">
        <v>694</v>
      </c>
      <c r="U3215" s="19" t="s">
        <v>207</v>
      </c>
    </row>
    <row r="3216" spans="1:21">
      <c r="A3216" s="71" t="s">
        <v>6809</v>
      </c>
      <c r="B3216" s="11">
        <v>44697</v>
      </c>
      <c r="C3216" s="12">
        <v>44693</v>
      </c>
      <c r="D3216" s="13" t="s">
        <v>205</v>
      </c>
      <c r="E3216" s="13" t="s">
        <v>206</v>
      </c>
      <c r="G3216" s="10" t="s">
        <v>7167</v>
      </c>
      <c r="H3216" s="13" t="s">
        <v>333</v>
      </c>
      <c r="I3216" s="13" t="s">
        <v>334</v>
      </c>
      <c r="J3216" s="13" t="str">
        <f>+LEFT(U3216,4)</f>
        <v>POLM</v>
      </c>
      <c r="K3216" s="13" t="s">
        <v>23</v>
      </c>
      <c r="L3216" s="44">
        <v>2000</v>
      </c>
      <c r="M3216" s="13" t="s">
        <v>365</v>
      </c>
      <c r="N3216" s="20" t="s">
        <v>366</v>
      </c>
      <c r="O3216" s="61">
        <v>4.7691999999999997</v>
      </c>
      <c r="P3216" s="46">
        <f>ROUND(O3216*L3216,2)</f>
        <v>9538.4</v>
      </c>
      <c r="Q3216" s="20">
        <f>IF(N3216="HKD",7.8,IF(N3216="CNY",6.4,1))</f>
        <v>6.4</v>
      </c>
      <c r="R3216" s="20">
        <f>+O3216/Q3216</f>
        <v>0.74518749999999989</v>
      </c>
      <c r="S3216" s="18">
        <f>+R3216*L3216</f>
        <v>1490.3749999999998</v>
      </c>
      <c r="T3216" s="17" t="s">
        <v>694</v>
      </c>
      <c r="U3216" s="19" t="s">
        <v>207</v>
      </c>
    </row>
    <row r="3217" spans="1:21">
      <c r="A3217" s="71" t="s">
        <v>6813</v>
      </c>
      <c r="B3217" s="11">
        <v>44697</v>
      </c>
      <c r="C3217" s="12">
        <v>44621</v>
      </c>
      <c r="D3217" s="13" t="s">
        <v>178</v>
      </c>
      <c r="E3217" s="13" t="s">
        <v>1273</v>
      </c>
      <c r="G3217" s="10" t="s">
        <v>7151</v>
      </c>
      <c r="H3217" s="13" t="s">
        <v>780</v>
      </c>
      <c r="I3217" s="13" t="s">
        <v>781</v>
      </c>
      <c r="J3217" s="13" t="str">
        <f>+LEFT(U3217,4)</f>
        <v>GLID</v>
      </c>
      <c r="K3217" s="13" t="s">
        <v>23</v>
      </c>
      <c r="L3217" s="44">
        <v>2030</v>
      </c>
      <c r="M3217" s="13" t="s">
        <v>365</v>
      </c>
      <c r="N3217" s="20" t="s">
        <v>366</v>
      </c>
      <c r="O3217" s="61">
        <v>4.8501000000000003</v>
      </c>
      <c r="P3217" s="46">
        <f>ROUND(O3217*L3217,2)</f>
        <v>9845.7000000000007</v>
      </c>
      <c r="Q3217" s="20">
        <f>IF(N3217="HKD",7.8,IF(N3217="CNY",6.4,1))</f>
        <v>6.4</v>
      </c>
      <c r="R3217" s="20">
        <f>+O3217/Q3217</f>
        <v>0.75782812499999996</v>
      </c>
      <c r="S3217" s="18">
        <f>+R3217*L3217</f>
        <v>1538.39109375</v>
      </c>
      <c r="T3217" s="17" t="s">
        <v>694</v>
      </c>
      <c r="U3217" s="19" t="s">
        <v>38</v>
      </c>
    </row>
    <row r="3218" spans="1:21">
      <c r="A3218" s="71" t="s">
        <v>6835</v>
      </c>
      <c r="B3218" s="11">
        <v>44697</v>
      </c>
      <c r="C3218" s="12">
        <v>44621</v>
      </c>
      <c r="D3218" s="13" t="s">
        <v>119</v>
      </c>
      <c r="E3218" s="13" t="s">
        <v>120</v>
      </c>
      <c r="G3218" s="10" t="s">
        <v>7204</v>
      </c>
      <c r="H3218" s="13" t="s">
        <v>914</v>
      </c>
      <c r="I3218" s="13" t="s">
        <v>915</v>
      </c>
      <c r="J3218" s="13" t="str">
        <f>+LEFT(U3218,4)</f>
        <v>HDL-</v>
      </c>
      <c r="K3218" s="13" t="s">
        <v>23</v>
      </c>
      <c r="L3218" s="44">
        <v>1085</v>
      </c>
      <c r="M3218" s="13" t="s">
        <v>365</v>
      </c>
      <c r="N3218" s="20" t="s">
        <v>366</v>
      </c>
      <c r="O3218" s="61">
        <v>5.0008999999999997</v>
      </c>
      <c r="P3218" s="46">
        <f>ROUND(O3218*L3218,2)</f>
        <v>5425.98</v>
      </c>
      <c r="Q3218" s="20">
        <f>IF(N3218="HKD",7.8,IF(N3218="CNY",6.4,1))</f>
        <v>6.4</v>
      </c>
      <c r="R3218" s="20">
        <f>+O3218/Q3218</f>
        <v>0.78139062499999989</v>
      </c>
      <c r="S3218" s="18">
        <f>+R3218*L3218</f>
        <v>847.80882812499988</v>
      </c>
      <c r="T3218" s="17" t="s">
        <v>694</v>
      </c>
      <c r="U3218" s="19" t="s">
        <v>37</v>
      </c>
    </row>
    <row r="3219" spans="1:21">
      <c r="A3219" s="71" t="s">
        <v>6855</v>
      </c>
      <c r="B3219" s="11">
        <v>44697</v>
      </c>
      <c r="C3219" s="12">
        <v>44487</v>
      </c>
      <c r="D3219" s="13" t="s">
        <v>28</v>
      </c>
      <c r="E3219" s="13" t="s">
        <v>29</v>
      </c>
      <c r="G3219" s="10" t="s">
        <v>7225</v>
      </c>
      <c r="H3219" s="13" t="s">
        <v>201</v>
      </c>
      <c r="I3219" s="13" t="s">
        <v>202</v>
      </c>
      <c r="J3219" s="13" t="str">
        <f>+LEFT(U3219,4)</f>
        <v>SKU-</v>
      </c>
      <c r="K3219" s="13" t="s">
        <v>25</v>
      </c>
      <c r="L3219" s="44">
        <v>1320</v>
      </c>
      <c r="M3219" s="13" t="s">
        <v>365</v>
      </c>
      <c r="N3219" s="20" t="s">
        <v>366</v>
      </c>
      <c r="O3219" s="61">
        <v>5.8230000000000004</v>
      </c>
      <c r="P3219" s="46">
        <f>ROUND(O3219*L3219,2)</f>
        <v>7686.36</v>
      </c>
      <c r="Q3219" s="20">
        <f>IF(N3219="HKD",7.8,IF(N3219="CNY",6.4,1))</f>
        <v>6.4</v>
      </c>
      <c r="R3219" s="20">
        <f>+O3219/Q3219</f>
        <v>0.90984375000000006</v>
      </c>
      <c r="S3219" s="18">
        <f>+R3219*L3219</f>
        <v>1200.9937500000001</v>
      </c>
      <c r="T3219" s="17" t="s">
        <v>694</v>
      </c>
      <c r="U3219" s="19" t="s">
        <v>39</v>
      </c>
    </row>
    <row r="3220" spans="1:21">
      <c r="A3220" s="71" t="s">
        <v>6855</v>
      </c>
      <c r="B3220" s="11">
        <v>44697</v>
      </c>
      <c r="C3220" s="12">
        <v>44487</v>
      </c>
      <c r="D3220" s="13" t="s">
        <v>28</v>
      </c>
      <c r="E3220" s="13" t="s">
        <v>29</v>
      </c>
      <c r="G3220" s="10" t="s">
        <v>7226</v>
      </c>
      <c r="H3220" s="13" t="s">
        <v>201</v>
      </c>
      <c r="I3220" s="13" t="s">
        <v>202</v>
      </c>
      <c r="J3220" s="13" t="str">
        <f>+LEFT(U3220,4)</f>
        <v>SKU-</v>
      </c>
      <c r="K3220" s="13" t="s">
        <v>25</v>
      </c>
      <c r="L3220" s="44">
        <v>1320</v>
      </c>
      <c r="M3220" s="13" t="s">
        <v>365</v>
      </c>
      <c r="N3220" s="20" t="s">
        <v>366</v>
      </c>
      <c r="O3220" s="61">
        <v>5.8230000000000004</v>
      </c>
      <c r="P3220" s="46">
        <f>ROUND(O3220*L3220,2)</f>
        <v>7686.36</v>
      </c>
      <c r="Q3220" s="20">
        <f>IF(N3220="HKD",7.8,IF(N3220="CNY",6.4,1))</f>
        <v>6.4</v>
      </c>
      <c r="R3220" s="20">
        <f>+O3220/Q3220</f>
        <v>0.90984375000000006</v>
      </c>
      <c r="S3220" s="18">
        <f>+R3220*L3220</f>
        <v>1200.9937500000001</v>
      </c>
      <c r="T3220" s="17" t="s">
        <v>694</v>
      </c>
      <c r="U3220" s="19" t="s">
        <v>39</v>
      </c>
    </row>
    <row r="3221" spans="1:21">
      <c r="A3221" s="71" t="s">
        <v>6874</v>
      </c>
      <c r="B3221" s="11">
        <v>44697</v>
      </c>
      <c r="C3221" s="12">
        <v>44627</v>
      </c>
      <c r="D3221" s="13" t="s">
        <v>110</v>
      </c>
      <c r="E3221" s="13" t="s">
        <v>111</v>
      </c>
      <c r="G3221" s="10" t="s">
        <v>7236</v>
      </c>
      <c r="H3221" s="13" t="s">
        <v>265</v>
      </c>
      <c r="I3221" s="13" t="s">
        <v>266</v>
      </c>
      <c r="J3221" s="13" t="str">
        <f>+LEFT(U3221,4)</f>
        <v>LHDL</v>
      </c>
      <c r="K3221" s="13" t="s">
        <v>23</v>
      </c>
      <c r="L3221" s="44">
        <v>2135</v>
      </c>
      <c r="M3221" s="13" t="s">
        <v>365</v>
      </c>
      <c r="N3221" s="20" t="s">
        <v>366</v>
      </c>
      <c r="O3221" s="61">
        <v>6.7847</v>
      </c>
      <c r="P3221" s="46">
        <f>ROUND(O3221*L3221,2)</f>
        <v>14485.33</v>
      </c>
      <c r="Q3221" s="20">
        <f>IF(N3221="HKD",7.8,IF(N3221="CNY",6.4,1))</f>
        <v>6.4</v>
      </c>
      <c r="R3221" s="20">
        <f>+O3221/Q3221</f>
        <v>1.0601093749999999</v>
      </c>
      <c r="S3221" s="18">
        <f>+R3221*L3221</f>
        <v>2263.333515625</v>
      </c>
      <c r="T3221" s="17" t="s">
        <v>694</v>
      </c>
      <c r="U3221" s="19" t="s">
        <v>43</v>
      </c>
    </row>
    <row r="3222" spans="1:21">
      <c r="A3222" s="71" t="s">
        <v>6875</v>
      </c>
      <c r="B3222" s="11">
        <v>44697</v>
      </c>
      <c r="C3222" s="12">
        <v>44634</v>
      </c>
      <c r="D3222" s="13" t="s">
        <v>110</v>
      </c>
      <c r="E3222" s="13" t="s">
        <v>111</v>
      </c>
      <c r="G3222" s="10" t="s">
        <v>7236</v>
      </c>
      <c r="H3222" s="13" t="s">
        <v>2850</v>
      </c>
      <c r="I3222" s="13" t="s">
        <v>2851</v>
      </c>
      <c r="J3222" s="13" t="str">
        <f>+LEFT(U3222,4)</f>
        <v>LHDL</v>
      </c>
      <c r="K3222" s="13" t="s">
        <v>23</v>
      </c>
      <c r="L3222" s="44">
        <v>310</v>
      </c>
      <c r="M3222" s="13" t="s">
        <v>365</v>
      </c>
      <c r="N3222" s="20" t="s">
        <v>366</v>
      </c>
      <c r="O3222" s="61">
        <v>6.7847</v>
      </c>
      <c r="P3222" s="46">
        <f>ROUND(O3222*L3222,2)</f>
        <v>2103.2600000000002</v>
      </c>
      <c r="Q3222" s="20">
        <f>IF(N3222="HKD",7.8,IF(N3222="CNY",6.4,1))</f>
        <v>6.4</v>
      </c>
      <c r="R3222" s="20">
        <f>+O3222/Q3222</f>
        <v>1.0601093749999999</v>
      </c>
      <c r="S3222" s="18">
        <f>+R3222*L3222</f>
        <v>328.63390625</v>
      </c>
      <c r="T3222" s="17" t="s">
        <v>694</v>
      </c>
      <c r="U3222" s="19" t="s">
        <v>43</v>
      </c>
    </row>
    <row r="3223" spans="1:21">
      <c r="A3223" s="71" t="s">
        <v>6876</v>
      </c>
      <c r="B3223" s="11">
        <v>44697</v>
      </c>
      <c r="C3223" s="12">
        <v>44624</v>
      </c>
      <c r="D3223" s="13" t="s">
        <v>33</v>
      </c>
      <c r="E3223" s="13" t="s">
        <v>34</v>
      </c>
      <c r="G3223" s="10" t="s">
        <v>7239</v>
      </c>
      <c r="H3223" s="13" t="s">
        <v>7723</v>
      </c>
      <c r="I3223" s="13" t="s">
        <v>7724</v>
      </c>
      <c r="J3223" s="13" t="str">
        <f>+LEFT(U3223,4)</f>
        <v>STM-</v>
      </c>
      <c r="K3223" s="13" t="s">
        <v>1326</v>
      </c>
      <c r="L3223" s="44">
        <v>1350</v>
      </c>
      <c r="M3223" s="13" t="s">
        <v>365</v>
      </c>
      <c r="N3223" s="20" t="s">
        <v>366</v>
      </c>
      <c r="O3223" s="61">
        <v>6.8</v>
      </c>
      <c r="P3223" s="46">
        <f>ROUND(O3223*L3223,2)</f>
        <v>9180</v>
      </c>
      <c r="Q3223" s="20">
        <f>IF(N3223="HKD",7.8,IF(N3223="CNY",6.4,1))</f>
        <v>6.4</v>
      </c>
      <c r="R3223" s="20">
        <f>+O3223/Q3223</f>
        <v>1.0625</v>
      </c>
      <c r="S3223" s="18">
        <f>+R3223*L3223</f>
        <v>1434.375</v>
      </c>
      <c r="T3223" s="17" t="s">
        <v>694</v>
      </c>
      <c r="U3223" s="19" t="s">
        <v>185</v>
      </c>
    </row>
    <row r="3224" spans="1:21">
      <c r="A3224" s="71" t="s">
        <v>6876</v>
      </c>
      <c r="B3224" s="11">
        <v>44697</v>
      </c>
      <c r="C3224" s="12">
        <v>44624</v>
      </c>
      <c r="D3224" s="13" t="s">
        <v>33</v>
      </c>
      <c r="E3224" s="13" t="s">
        <v>34</v>
      </c>
      <c r="G3224" s="10" t="s">
        <v>7239</v>
      </c>
      <c r="H3224" s="13" t="s">
        <v>7723</v>
      </c>
      <c r="I3224" s="13" t="s">
        <v>7724</v>
      </c>
      <c r="J3224" s="13" t="str">
        <f>+LEFT(U3224,4)</f>
        <v>STM-</v>
      </c>
      <c r="K3224" s="13" t="s">
        <v>1326</v>
      </c>
      <c r="L3224" s="44">
        <v>450</v>
      </c>
      <c r="M3224" s="13" t="s">
        <v>365</v>
      </c>
      <c r="N3224" s="20" t="s">
        <v>366</v>
      </c>
      <c r="O3224" s="61">
        <v>6.8</v>
      </c>
      <c r="P3224" s="46">
        <f>ROUND(O3224*L3224,2)</f>
        <v>3060</v>
      </c>
      <c r="Q3224" s="20">
        <f>IF(N3224="HKD",7.8,IF(N3224="CNY",6.4,1))</f>
        <v>6.4</v>
      </c>
      <c r="R3224" s="20">
        <f>+O3224/Q3224</f>
        <v>1.0625</v>
      </c>
      <c r="S3224" s="18">
        <f>+R3224*L3224</f>
        <v>478.125</v>
      </c>
      <c r="T3224" s="17" t="s">
        <v>694</v>
      </c>
      <c r="U3224" s="19" t="s">
        <v>185</v>
      </c>
    </row>
    <row r="3225" spans="1:21">
      <c r="A3225" s="71" t="s">
        <v>6881</v>
      </c>
      <c r="B3225" s="11">
        <v>44697</v>
      </c>
      <c r="C3225" s="12">
        <v>44627</v>
      </c>
      <c r="D3225" s="13" t="s">
        <v>110</v>
      </c>
      <c r="E3225" s="13" t="s">
        <v>111</v>
      </c>
      <c r="G3225" s="10" t="s">
        <v>7236</v>
      </c>
      <c r="H3225" s="13" t="s">
        <v>7727</v>
      </c>
      <c r="I3225" s="13" t="s">
        <v>7728</v>
      </c>
      <c r="J3225" s="13" t="str">
        <f>+LEFT(U3225,4)</f>
        <v>LHDL</v>
      </c>
      <c r="K3225" s="13" t="s">
        <v>23</v>
      </c>
      <c r="L3225" s="44">
        <v>659</v>
      </c>
      <c r="M3225" s="13" t="s">
        <v>365</v>
      </c>
      <c r="N3225" s="20" t="s">
        <v>366</v>
      </c>
      <c r="O3225" s="61">
        <v>6.8906999999999998</v>
      </c>
      <c r="P3225" s="46">
        <f>ROUND(O3225*L3225,2)</f>
        <v>4540.97</v>
      </c>
      <c r="Q3225" s="20">
        <f>IF(N3225="HKD",7.8,IF(N3225="CNY",6.4,1))</f>
        <v>6.4</v>
      </c>
      <c r="R3225" s="20">
        <f>+O3225/Q3225</f>
        <v>1.0766718749999999</v>
      </c>
      <c r="S3225" s="18">
        <f>+R3225*L3225</f>
        <v>709.52676562499994</v>
      </c>
      <c r="T3225" s="17" t="s">
        <v>694</v>
      </c>
      <c r="U3225" s="19" t="s">
        <v>43</v>
      </c>
    </row>
    <row r="3226" spans="1:21">
      <c r="A3226" s="71" t="s">
        <v>6884</v>
      </c>
      <c r="B3226" s="11">
        <v>44697</v>
      </c>
      <c r="C3226" s="12">
        <v>44685</v>
      </c>
      <c r="D3226" s="13" t="s">
        <v>110</v>
      </c>
      <c r="E3226" s="13" t="s">
        <v>111</v>
      </c>
      <c r="G3226" s="10" t="s">
        <v>7236</v>
      </c>
      <c r="H3226" s="13" t="s">
        <v>7733</v>
      </c>
      <c r="I3226" s="13" t="s">
        <v>7734</v>
      </c>
      <c r="J3226" s="13" t="str">
        <f>+LEFT(U3226,4)</f>
        <v>SHDL</v>
      </c>
      <c r="K3226" s="13" t="s">
        <v>23</v>
      </c>
      <c r="L3226" s="44">
        <v>110</v>
      </c>
      <c r="M3226" s="13" t="s">
        <v>365</v>
      </c>
      <c r="N3226" s="20" t="s">
        <v>366</v>
      </c>
      <c r="O3226" s="61">
        <v>6.9772999999999996</v>
      </c>
      <c r="P3226" s="46">
        <f>ROUND(O3226*L3226,2)</f>
        <v>767.5</v>
      </c>
      <c r="Q3226" s="20">
        <f>IF(N3226="HKD",7.8,IF(N3226="CNY",6.4,1))</f>
        <v>6.4</v>
      </c>
      <c r="R3226" s="20">
        <f>+O3226/Q3226</f>
        <v>1.0902031249999999</v>
      </c>
      <c r="S3226" s="18">
        <f>+R3226*L3226</f>
        <v>119.92234375</v>
      </c>
      <c r="T3226" s="17" t="s">
        <v>694</v>
      </c>
      <c r="U3226" s="19" t="s">
        <v>44</v>
      </c>
    </row>
    <row r="3227" spans="1:21">
      <c r="A3227" s="71" t="s">
        <v>6894</v>
      </c>
      <c r="B3227" s="11">
        <v>44697</v>
      </c>
      <c r="C3227" s="12">
        <v>44496</v>
      </c>
      <c r="D3227" s="13" t="s">
        <v>277</v>
      </c>
      <c r="E3227" s="13" t="s">
        <v>278</v>
      </c>
      <c r="G3227" s="10" t="s">
        <v>7247</v>
      </c>
      <c r="H3227" s="13" t="s">
        <v>323</v>
      </c>
      <c r="I3227" s="13" t="s">
        <v>324</v>
      </c>
      <c r="J3227" s="13" t="str">
        <f>+LEFT(U3227,4)</f>
        <v>MISC</v>
      </c>
      <c r="K3227" s="13" t="s">
        <v>23</v>
      </c>
      <c r="L3227" s="44">
        <v>3520</v>
      </c>
      <c r="M3227" s="13" t="s">
        <v>365</v>
      </c>
      <c r="N3227" s="13" t="s">
        <v>366</v>
      </c>
      <c r="O3227" s="62">
        <v>8.0500000000000007</v>
      </c>
      <c r="P3227" s="46">
        <f>ROUND(O3227*L3227,2)</f>
        <v>28336</v>
      </c>
      <c r="Q3227" s="20">
        <f>IF(N3227="HKD",7.8,IF(N3227="CNY",6.4,1))</f>
        <v>6.4</v>
      </c>
      <c r="R3227" s="20">
        <f>+O3227/Q3227</f>
        <v>1.2578125</v>
      </c>
      <c r="S3227" s="18">
        <f>+R3227*L3227</f>
        <v>4427.5</v>
      </c>
      <c r="T3227" s="17" t="s">
        <v>694</v>
      </c>
      <c r="U3227" s="19" t="s">
        <v>48</v>
      </c>
    </row>
    <row r="3228" spans="1:21">
      <c r="A3228" s="71" t="s">
        <v>6896</v>
      </c>
      <c r="B3228" s="11">
        <v>44697</v>
      </c>
      <c r="C3228" s="12">
        <v>44604</v>
      </c>
      <c r="D3228" s="13" t="s">
        <v>106</v>
      </c>
      <c r="E3228" s="13" t="s">
        <v>107</v>
      </c>
      <c r="G3228" s="10" t="s">
        <v>7253</v>
      </c>
      <c r="H3228" s="13" t="s">
        <v>7745</v>
      </c>
      <c r="I3228" s="13" t="s">
        <v>7746</v>
      </c>
      <c r="J3228" s="13" t="str">
        <f>+LEFT(U3228,4)</f>
        <v>SKU-</v>
      </c>
      <c r="K3228" s="13" t="s">
        <v>25</v>
      </c>
      <c r="L3228" s="44">
        <v>4480</v>
      </c>
      <c r="M3228" s="13" t="s">
        <v>365</v>
      </c>
      <c r="N3228" s="20" t="s">
        <v>366</v>
      </c>
      <c r="O3228" s="61">
        <v>8.0937999999999999</v>
      </c>
      <c r="P3228" s="46">
        <f>ROUND(O3228*L3228,2)</f>
        <v>36260.22</v>
      </c>
      <c r="Q3228" s="20">
        <f>IF(N3228="HKD",7.8,IF(N3228="CNY",6.4,1))</f>
        <v>6.4</v>
      </c>
      <c r="R3228" s="20">
        <f>+O3228/Q3228</f>
        <v>1.2646562499999998</v>
      </c>
      <c r="S3228" s="18">
        <f>+R3228*L3228</f>
        <v>5665.6599999999989</v>
      </c>
      <c r="T3228" s="17" t="s">
        <v>694</v>
      </c>
      <c r="U3228" s="19" t="s">
        <v>39</v>
      </c>
    </row>
    <row r="3229" spans="1:21">
      <c r="A3229" s="71" t="s">
        <v>6897</v>
      </c>
      <c r="B3229" s="11">
        <v>44697</v>
      </c>
      <c r="C3229" s="12">
        <v>44559</v>
      </c>
      <c r="D3229" s="13" t="s">
        <v>178</v>
      </c>
      <c r="E3229" s="13" t="s">
        <v>1273</v>
      </c>
      <c r="G3229" s="10" t="s">
        <v>7151</v>
      </c>
      <c r="H3229" s="13" t="s">
        <v>319</v>
      </c>
      <c r="I3229" s="13" t="s">
        <v>320</v>
      </c>
      <c r="J3229" s="13" t="str">
        <f>+LEFT(U3229,4)</f>
        <v>GLID</v>
      </c>
      <c r="K3229" s="13" t="s">
        <v>23</v>
      </c>
      <c r="L3229" s="44">
        <v>3740</v>
      </c>
      <c r="M3229" s="13" t="s">
        <v>365</v>
      </c>
      <c r="N3229" s="20" t="s">
        <v>366</v>
      </c>
      <c r="O3229" s="61">
        <v>8.2995000000000001</v>
      </c>
      <c r="P3229" s="46">
        <f>ROUND(O3229*L3229,2)</f>
        <v>31040.13</v>
      </c>
      <c r="Q3229" s="20">
        <f>IF(N3229="HKD",7.8,IF(N3229="CNY",6.4,1))</f>
        <v>6.4</v>
      </c>
      <c r="R3229" s="20">
        <f>+O3229/Q3229</f>
        <v>1.2967968749999998</v>
      </c>
      <c r="S3229" s="18">
        <f>+R3229*L3229</f>
        <v>4850.0203124999998</v>
      </c>
      <c r="T3229" s="17" t="s">
        <v>694</v>
      </c>
      <c r="U3229" s="19" t="s">
        <v>38</v>
      </c>
    </row>
    <row r="3230" spans="1:21">
      <c r="A3230" s="71" t="s">
        <v>6899</v>
      </c>
      <c r="B3230" s="11">
        <v>44697</v>
      </c>
      <c r="C3230" s="12">
        <v>44616</v>
      </c>
      <c r="D3230" s="13" t="s">
        <v>349</v>
      </c>
      <c r="E3230" s="13" t="s">
        <v>350</v>
      </c>
      <c r="G3230" s="10" t="s">
        <v>7255</v>
      </c>
      <c r="H3230" s="13" t="s">
        <v>7749</v>
      </c>
      <c r="I3230" s="13" t="s">
        <v>7750</v>
      </c>
      <c r="J3230" s="13" t="str">
        <f>+LEFT(U3230,4)</f>
        <v>HDL-</v>
      </c>
      <c r="K3230" s="13" t="s">
        <v>23</v>
      </c>
      <c r="L3230" s="44">
        <v>980</v>
      </c>
      <c r="M3230" s="13" t="s">
        <v>365</v>
      </c>
      <c r="N3230" s="20" t="s">
        <v>366</v>
      </c>
      <c r="O3230" s="61">
        <v>8.6842000000000006</v>
      </c>
      <c r="P3230" s="46">
        <f>ROUND(O3230*L3230,2)</f>
        <v>8510.52</v>
      </c>
      <c r="Q3230" s="20">
        <f>IF(N3230="HKD",7.8,IF(N3230="CNY",6.4,1))</f>
        <v>6.4</v>
      </c>
      <c r="R3230" s="20">
        <f>+O3230/Q3230</f>
        <v>1.35690625</v>
      </c>
      <c r="S3230" s="18">
        <f>+R3230*L3230</f>
        <v>1329.7681250000001</v>
      </c>
      <c r="T3230" s="17" t="s">
        <v>694</v>
      </c>
      <c r="U3230" s="19" t="s">
        <v>37</v>
      </c>
    </row>
    <row r="3231" spans="1:21">
      <c r="A3231" s="71" t="s">
        <v>6907</v>
      </c>
      <c r="B3231" s="11">
        <v>44697</v>
      </c>
      <c r="C3231" s="12">
        <v>44630</v>
      </c>
      <c r="D3231" s="13" t="s">
        <v>40</v>
      </c>
      <c r="E3231" s="13" t="s">
        <v>41</v>
      </c>
      <c r="G3231" s="10" t="s">
        <v>7259</v>
      </c>
      <c r="H3231" s="13" t="s">
        <v>2896</v>
      </c>
      <c r="I3231" s="13" t="s">
        <v>2897</v>
      </c>
      <c r="J3231" s="13" t="str">
        <f>+LEFT(U3231,4)</f>
        <v>SHDL</v>
      </c>
      <c r="K3231" s="13" t="s">
        <v>23</v>
      </c>
      <c r="L3231" s="44">
        <v>910</v>
      </c>
      <c r="M3231" s="13" t="s">
        <v>365</v>
      </c>
      <c r="N3231" s="20" t="s">
        <v>366</v>
      </c>
      <c r="O3231" s="61">
        <v>9.5784000000000002</v>
      </c>
      <c r="P3231" s="46">
        <f>ROUND(O3231*L3231,2)</f>
        <v>8716.34</v>
      </c>
      <c r="Q3231" s="20">
        <f>IF(N3231="HKD",7.8,IF(N3231="CNY",6.4,1))</f>
        <v>6.4</v>
      </c>
      <c r="R3231" s="20">
        <f>+O3231/Q3231</f>
        <v>1.4966249999999999</v>
      </c>
      <c r="S3231" s="18">
        <f>+R3231*L3231</f>
        <v>1361.9287499999998</v>
      </c>
      <c r="T3231" s="17" t="s">
        <v>694</v>
      </c>
      <c r="U3231" s="19" t="s">
        <v>44</v>
      </c>
    </row>
    <row r="3232" spans="1:21">
      <c r="A3232" s="71" t="s">
        <v>6938</v>
      </c>
      <c r="B3232" s="11">
        <v>44697</v>
      </c>
      <c r="C3232" s="12">
        <v>44616</v>
      </c>
      <c r="D3232" s="13" t="s">
        <v>40</v>
      </c>
      <c r="E3232" s="13" t="s">
        <v>41</v>
      </c>
      <c r="G3232" s="10" t="s">
        <v>7259</v>
      </c>
      <c r="H3232" s="13" t="s">
        <v>7770</v>
      </c>
      <c r="I3232" s="13" t="s">
        <v>7771</v>
      </c>
      <c r="J3232" s="13" t="str">
        <f>+LEFT(U3232,4)</f>
        <v>HDL-</v>
      </c>
      <c r="K3232" s="13" t="s">
        <v>23</v>
      </c>
      <c r="L3232" s="44">
        <v>400</v>
      </c>
      <c r="M3232" s="13" t="s">
        <v>365</v>
      </c>
      <c r="N3232" s="20" t="s">
        <v>366</v>
      </c>
      <c r="O3232" s="61">
        <v>14.4369</v>
      </c>
      <c r="P3232" s="46">
        <f>ROUND(O3232*L3232,2)</f>
        <v>5774.76</v>
      </c>
      <c r="Q3232" s="20">
        <f>IF(N3232="HKD",7.8,IF(N3232="CNY",6.4,1))</f>
        <v>6.4</v>
      </c>
      <c r="R3232" s="20">
        <f>+O3232/Q3232</f>
        <v>2.255765625</v>
      </c>
      <c r="S3232" s="18">
        <f>+R3232*L3232</f>
        <v>902.30624999999998</v>
      </c>
      <c r="T3232" s="17" t="s">
        <v>694</v>
      </c>
      <c r="U3232" s="19" t="s">
        <v>37</v>
      </c>
    </row>
    <row r="3233" spans="1:21">
      <c r="A3233" s="71" t="s">
        <v>6946</v>
      </c>
      <c r="B3233" s="11">
        <v>44697</v>
      </c>
      <c r="C3233" s="12">
        <v>44616</v>
      </c>
      <c r="D3233" s="13" t="s">
        <v>40</v>
      </c>
      <c r="E3233" s="13" t="s">
        <v>41</v>
      </c>
      <c r="G3233" s="10" t="s">
        <v>7259</v>
      </c>
      <c r="H3233" s="13" t="s">
        <v>7778</v>
      </c>
      <c r="I3233" s="13" t="s">
        <v>7779</v>
      </c>
      <c r="J3233" s="13" t="str">
        <f>+LEFT(U3233,4)</f>
        <v>HDL-</v>
      </c>
      <c r="K3233" s="13" t="s">
        <v>23</v>
      </c>
      <c r="L3233" s="44">
        <v>160</v>
      </c>
      <c r="M3233" s="13" t="s">
        <v>365</v>
      </c>
      <c r="N3233" s="20" t="s">
        <v>366</v>
      </c>
      <c r="O3233" s="61">
        <v>14.896000000000001</v>
      </c>
      <c r="P3233" s="46">
        <f>ROUND(O3233*L3233,2)</f>
        <v>2383.36</v>
      </c>
      <c r="Q3233" s="20">
        <f>IF(N3233="HKD",7.8,IF(N3233="CNY",6.4,1))</f>
        <v>6.4</v>
      </c>
      <c r="R3233" s="20">
        <f>+O3233/Q3233</f>
        <v>2.3275000000000001</v>
      </c>
      <c r="S3233" s="18">
        <f>+R3233*L3233</f>
        <v>372.40000000000003</v>
      </c>
      <c r="T3233" s="17" t="s">
        <v>694</v>
      </c>
      <c r="U3233" s="19" t="s">
        <v>37</v>
      </c>
    </row>
    <row r="3234" spans="1:21">
      <c r="A3234" s="71" t="s">
        <v>6968</v>
      </c>
      <c r="B3234" s="11">
        <v>44697</v>
      </c>
      <c r="C3234" s="12">
        <v>44693</v>
      </c>
      <c r="D3234" s="13" t="s">
        <v>205</v>
      </c>
      <c r="E3234" s="13" t="s">
        <v>206</v>
      </c>
      <c r="G3234" s="10" t="s">
        <v>7167</v>
      </c>
      <c r="H3234" s="13" t="s">
        <v>335</v>
      </c>
      <c r="I3234" s="13" t="s">
        <v>336</v>
      </c>
      <c r="J3234" s="13" t="str">
        <f>+LEFT(U3234,4)</f>
        <v>MISC</v>
      </c>
      <c r="K3234" s="13" t="s">
        <v>23</v>
      </c>
      <c r="L3234" s="44">
        <v>142</v>
      </c>
      <c r="M3234" s="13" t="s">
        <v>337</v>
      </c>
      <c r="N3234" s="20" t="s">
        <v>366</v>
      </c>
      <c r="O3234" s="61">
        <v>17.6752</v>
      </c>
      <c r="P3234" s="46">
        <f>ROUND(O3234*L3234,2)</f>
        <v>2509.88</v>
      </c>
      <c r="Q3234" s="20">
        <f>IF(N3234="HKD",7.8,IF(N3234="CNY",6.4,1))</f>
        <v>6.4</v>
      </c>
      <c r="R3234" s="20">
        <f>+O3234/Q3234</f>
        <v>2.7617499999999997</v>
      </c>
      <c r="S3234" s="18">
        <f>+R3234*L3234</f>
        <v>392.16849999999994</v>
      </c>
      <c r="T3234" s="17" t="s">
        <v>694</v>
      </c>
      <c r="U3234" s="19" t="s">
        <v>48</v>
      </c>
    </row>
    <row r="3235" spans="1:21">
      <c r="A3235" s="71" t="s">
        <v>5735</v>
      </c>
      <c r="B3235" s="47">
        <v>44697</v>
      </c>
      <c r="C3235" s="12">
        <v>44664</v>
      </c>
      <c r="D3235" s="40" t="s">
        <v>194</v>
      </c>
      <c r="E3235" s="13" t="s">
        <v>195</v>
      </c>
      <c r="G3235" s="10" t="s">
        <v>7281</v>
      </c>
      <c r="H3235" s="13" t="s">
        <v>1575</v>
      </c>
      <c r="I3235" s="13" t="s">
        <v>1576</v>
      </c>
      <c r="J3235" s="13" t="str">
        <f>+LEFT(U3235,4)</f>
        <v>PAN-</v>
      </c>
      <c r="K3235" s="40" t="s">
        <v>25</v>
      </c>
      <c r="L3235" s="52">
        <v>120</v>
      </c>
      <c r="M3235" s="13" t="s">
        <v>365</v>
      </c>
      <c r="N3235" s="39" t="s">
        <v>366</v>
      </c>
      <c r="O3235" s="56">
        <v>51</v>
      </c>
      <c r="P3235" s="46">
        <f>ROUND(O3235*L3235,2)</f>
        <v>6120</v>
      </c>
      <c r="Q3235" s="20">
        <f>IF(N3235="HKD",7.8,IF(N3235="CNY",6.4,1))</f>
        <v>6.4</v>
      </c>
      <c r="R3235" s="20">
        <f>+O3235/Q3235</f>
        <v>7.96875</v>
      </c>
      <c r="S3235" s="18">
        <f>+R3235*L3235</f>
        <v>956.25</v>
      </c>
      <c r="T3235" s="17" t="s">
        <v>694</v>
      </c>
      <c r="U3235" s="40" t="s">
        <v>196</v>
      </c>
    </row>
    <row r="3236" spans="1:21">
      <c r="A3236" s="71" t="s">
        <v>5735</v>
      </c>
      <c r="B3236" s="47">
        <v>44697</v>
      </c>
      <c r="C3236" s="12">
        <v>44664</v>
      </c>
      <c r="D3236" s="40" t="s">
        <v>194</v>
      </c>
      <c r="E3236" s="13" t="s">
        <v>195</v>
      </c>
      <c r="G3236" s="10" t="s">
        <v>7282</v>
      </c>
      <c r="H3236" s="13" t="s">
        <v>1575</v>
      </c>
      <c r="I3236" s="13" t="s">
        <v>1576</v>
      </c>
      <c r="J3236" s="13" t="str">
        <f>+LEFT(U3236,4)</f>
        <v>PAN-</v>
      </c>
      <c r="K3236" s="40" t="s">
        <v>25</v>
      </c>
      <c r="L3236" s="52">
        <v>-44</v>
      </c>
      <c r="M3236" s="13" t="s">
        <v>365</v>
      </c>
      <c r="N3236" s="39" t="s">
        <v>366</v>
      </c>
      <c r="O3236" s="56">
        <v>51</v>
      </c>
      <c r="P3236" s="46">
        <f>ROUND(O3236*L3236,2)</f>
        <v>-2244</v>
      </c>
      <c r="Q3236" s="20">
        <f>IF(N3236="HKD",7.8,IF(N3236="CNY",6.4,1))</f>
        <v>6.4</v>
      </c>
      <c r="R3236" s="20">
        <f>+O3236/Q3236</f>
        <v>7.96875</v>
      </c>
      <c r="S3236" s="18">
        <f>+R3236*L3236</f>
        <v>-350.625</v>
      </c>
      <c r="T3236" s="17" t="s">
        <v>694</v>
      </c>
      <c r="U3236" s="40" t="s">
        <v>196</v>
      </c>
    </row>
    <row r="3237" spans="1:21">
      <c r="A3237" s="71" t="s">
        <v>6322</v>
      </c>
      <c r="B3237" s="11">
        <v>44698</v>
      </c>
      <c r="C3237" s="12">
        <v>44669</v>
      </c>
      <c r="D3237" s="13" t="s">
        <v>77</v>
      </c>
      <c r="E3237" s="13" t="s">
        <v>78</v>
      </c>
      <c r="G3237" s="10" t="s">
        <v>7028</v>
      </c>
      <c r="H3237" s="13" t="s">
        <v>4122</v>
      </c>
      <c r="I3237" s="13" t="s">
        <v>4123</v>
      </c>
      <c r="J3237" s="13" t="str">
        <f>+LEFT(U3237,4)</f>
        <v>STKR</v>
      </c>
      <c r="K3237" s="13" t="s">
        <v>23</v>
      </c>
      <c r="L3237" s="44">
        <v>3657</v>
      </c>
      <c r="M3237" s="13" t="s">
        <v>365</v>
      </c>
      <c r="N3237" s="20" t="s">
        <v>366</v>
      </c>
      <c r="O3237" s="61">
        <v>2.5000000000000001E-2</v>
      </c>
      <c r="P3237" s="46">
        <f>ROUND(O3237*L3237,2)</f>
        <v>91.43</v>
      </c>
      <c r="Q3237" s="20">
        <f>IF(N3237="HKD",7.8,IF(N3237="CNY",6.4,1))</f>
        <v>6.4</v>
      </c>
      <c r="R3237" s="20">
        <f>+O3237/Q3237</f>
        <v>3.90625E-3</v>
      </c>
      <c r="S3237" s="18">
        <f>+R3237*L3237</f>
        <v>14.28515625</v>
      </c>
      <c r="T3237" s="17" t="s">
        <v>694</v>
      </c>
      <c r="U3237" s="19" t="s">
        <v>70</v>
      </c>
    </row>
    <row r="3238" spans="1:21">
      <c r="A3238" s="71" t="s">
        <v>6323</v>
      </c>
      <c r="B3238" s="11">
        <v>44698</v>
      </c>
      <c r="C3238" s="12">
        <v>44679</v>
      </c>
      <c r="D3238" s="13" t="s">
        <v>77</v>
      </c>
      <c r="E3238" s="13" t="s">
        <v>78</v>
      </c>
      <c r="G3238" s="10" t="s">
        <v>7029</v>
      </c>
      <c r="H3238" s="13" t="s">
        <v>537</v>
      </c>
      <c r="I3238" s="13" t="s">
        <v>2573</v>
      </c>
      <c r="J3238" s="13" t="str">
        <f>+LEFT(U3238,4)</f>
        <v>STKR</v>
      </c>
      <c r="K3238" s="13" t="s">
        <v>23</v>
      </c>
      <c r="L3238" s="44">
        <v>4000</v>
      </c>
      <c r="M3238" s="13" t="s">
        <v>365</v>
      </c>
      <c r="N3238" s="20" t="s">
        <v>366</v>
      </c>
      <c r="O3238" s="61">
        <v>2.5000000000000001E-2</v>
      </c>
      <c r="P3238" s="46">
        <f>ROUND(O3238*L3238,2)</f>
        <v>100</v>
      </c>
      <c r="Q3238" s="20">
        <f>IF(N3238="HKD",7.8,IF(N3238="CNY",6.4,1))</f>
        <v>6.4</v>
      </c>
      <c r="R3238" s="20">
        <f>+O3238/Q3238</f>
        <v>3.90625E-3</v>
      </c>
      <c r="S3238" s="18">
        <f>+R3238*L3238</f>
        <v>15.625</v>
      </c>
      <c r="T3238" s="17" t="s">
        <v>694</v>
      </c>
      <c r="U3238" s="19" t="s">
        <v>70</v>
      </c>
    </row>
    <row r="3239" spans="1:21">
      <c r="A3239" s="71" t="s">
        <v>6362</v>
      </c>
      <c r="B3239" s="11">
        <v>44698</v>
      </c>
      <c r="C3239" s="12">
        <v>44669</v>
      </c>
      <c r="D3239" s="13" t="s">
        <v>77</v>
      </c>
      <c r="E3239" s="13" t="s">
        <v>78</v>
      </c>
      <c r="G3239" s="10" t="s">
        <v>7028</v>
      </c>
      <c r="H3239" s="13" t="s">
        <v>7348</v>
      </c>
      <c r="I3239" s="13" t="s">
        <v>7349</v>
      </c>
      <c r="J3239" s="13" t="str">
        <f>+LEFT(U3239,4)</f>
        <v>STKR</v>
      </c>
      <c r="K3239" s="13" t="s">
        <v>23</v>
      </c>
      <c r="L3239" s="44">
        <v>757</v>
      </c>
      <c r="M3239" s="13" t="s">
        <v>365</v>
      </c>
      <c r="N3239" s="20" t="s">
        <v>366</v>
      </c>
      <c r="O3239" s="61">
        <v>0.05</v>
      </c>
      <c r="P3239" s="46">
        <f>ROUND(O3239*L3239,2)</f>
        <v>37.85</v>
      </c>
      <c r="Q3239" s="20">
        <f>IF(N3239="HKD",7.8,IF(N3239="CNY",6.4,1))</f>
        <v>6.4</v>
      </c>
      <c r="R3239" s="20">
        <f>+O3239/Q3239</f>
        <v>7.8125E-3</v>
      </c>
      <c r="S3239" s="18">
        <f>+R3239*L3239</f>
        <v>5.9140625</v>
      </c>
      <c r="T3239" s="17" t="s">
        <v>694</v>
      </c>
      <c r="U3239" s="19" t="s">
        <v>70</v>
      </c>
    </row>
    <row r="3240" spans="1:21">
      <c r="A3240" s="71" t="s">
        <v>6363</v>
      </c>
      <c r="B3240" s="11">
        <v>44698</v>
      </c>
      <c r="C3240" s="12">
        <v>44669</v>
      </c>
      <c r="D3240" s="13" t="s">
        <v>77</v>
      </c>
      <c r="E3240" s="13" t="s">
        <v>78</v>
      </c>
      <c r="G3240" s="10" t="s">
        <v>7028</v>
      </c>
      <c r="H3240" s="13" t="s">
        <v>7350</v>
      </c>
      <c r="I3240" s="13" t="s">
        <v>7351</v>
      </c>
      <c r="J3240" s="13" t="str">
        <f>+LEFT(U3240,4)</f>
        <v>STKR</v>
      </c>
      <c r="K3240" s="13" t="s">
        <v>23</v>
      </c>
      <c r="L3240" s="44">
        <v>1010</v>
      </c>
      <c r="M3240" s="13" t="s">
        <v>365</v>
      </c>
      <c r="N3240" s="20" t="s">
        <v>366</v>
      </c>
      <c r="O3240" s="61">
        <v>0.05</v>
      </c>
      <c r="P3240" s="46">
        <f>ROUND(O3240*L3240,2)</f>
        <v>50.5</v>
      </c>
      <c r="Q3240" s="20">
        <f>IF(N3240="HKD",7.8,IF(N3240="CNY",6.4,1))</f>
        <v>6.4</v>
      </c>
      <c r="R3240" s="20">
        <f>+O3240/Q3240</f>
        <v>7.8125E-3</v>
      </c>
      <c r="S3240" s="18">
        <f>+R3240*L3240</f>
        <v>7.890625</v>
      </c>
      <c r="T3240" s="17" t="s">
        <v>694</v>
      </c>
      <c r="U3240" s="19" t="s">
        <v>70</v>
      </c>
    </row>
    <row r="3241" spans="1:21">
      <c r="A3241" s="71" t="s">
        <v>6364</v>
      </c>
      <c r="B3241" s="11">
        <v>44698</v>
      </c>
      <c r="C3241" s="12">
        <v>44669</v>
      </c>
      <c r="D3241" s="13" t="s">
        <v>77</v>
      </c>
      <c r="E3241" s="13" t="s">
        <v>78</v>
      </c>
      <c r="G3241" s="10" t="s">
        <v>7028</v>
      </c>
      <c r="H3241" s="13" t="s">
        <v>1335</v>
      </c>
      <c r="I3241" s="13" t="s">
        <v>1344</v>
      </c>
      <c r="J3241" s="13" t="str">
        <f>+LEFT(U3241,4)</f>
        <v>STKR</v>
      </c>
      <c r="K3241" s="13" t="s">
        <v>23</v>
      </c>
      <c r="L3241" s="44">
        <v>1010</v>
      </c>
      <c r="M3241" s="13" t="s">
        <v>365</v>
      </c>
      <c r="N3241" s="20" t="s">
        <v>366</v>
      </c>
      <c r="O3241" s="61">
        <v>0.05</v>
      </c>
      <c r="P3241" s="46">
        <f>ROUND(O3241*L3241,2)</f>
        <v>50.5</v>
      </c>
      <c r="Q3241" s="20">
        <f>IF(N3241="HKD",7.8,IF(N3241="CNY",6.4,1))</f>
        <v>6.4</v>
      </c>
      <c r="R3241" s="20">
        <f>+O3241/Q3241</f>
        <v>7.8125E-3</v>
      </c>
      <c r="S3241" s="18">
        <f>+R3241*L3241</f>
        <v>7.890625</v>
      </c>
      <c r="T3241" s="17" t="s">
        <v>694</v>
      </c>
      <c r="U3241" s="19" t="s">
        <v>70</v>
      </c>
    </row>
    <row r="3242" spans="1:21">
      <c r="A3242" s="71" t="s">
        <v>6365</v>
      </c>
      <c r="B3242" s="11">
        <v>44698</v>
      </c>
      <c r="C3242" s="12">
        <v>44669</v>
      </c>
      <c r="D3242" s="13" t="s">
        <v>77</v>
      </c>
      <c r="E3242" s="13" t="s">
        <v>78</v>
      </c>
      <c r="G3242" s="10" t="s">
        <v>7028</v>
      </c>
      <c r="H3242" s="13" t="s">
        <v>4962</v>
      </c>
      <c r="I3242" s="13" t="s">
        <v>6074</v>
      </c>
      <c r="J3242" s="13" t="str">
        <f>+LEFT(U3242,4)</f>
        <v>STKR</v>
      </c>
      <c r="K3242" s="13" t="s">
        <v>23</v>
      </c>
      <c r="L3242" s="44">
        <v>1010</v>
      </c>
      <c r="M3242" s="13" t="s">
        <v>365</v>
      </c>
      <c r="N3242" s="20" t="s">
        <v>366</v>
      </c>
      <c r="O3242" s="61">
        <v>0.05</v>
      </c>
      <c r="P3242" s="46">
        <f>ROUND(O3242*L3242,2)</f>
        <v>50.5</v>
      </c>
      <c r="Q3242" s="20">
        <f>IF(N3242="HKD",7.8,IF(N3242="CNY",6.4,1))</f>
        <v>6.4</v>
      </c>
      <c r="R3242" s="20">
        <f>+O3242/Q3242</f>
        <v>7.8125E-3</v>
      </c>
      <c r="S3242" s="18">
        <f>+R3242*L3242</f>
        <v>7.890625</v>
      </c>
      <c r="T3242" s="17" t="s">
        <v>694</v>
      </c>
      <c r="U3242" s="19" t="s">
        <v>70</v>
      </c>
    </row>
    <row r="3243" spans="1:21">
      <c r="A3243" s="71" t="s">
        <v>6366</v>
      </c>
      <c r="B3243" s="11">
        <v>44698</v>
      </c>
      <c r="C3243" s="12">
        <v>44679</v>
      </c>
      <c r="D3243" s="13" t="s">
        <v>77</v>
      </c>
      <c r="E3243" s="13" t="s">
        <v>78</v>
      </c>
      <c r="G3243" s="10" t="s">
        <v>7039</v>
      </c>
      <c r="H3243" s="13" t="s">
        <v>4158</v>
      </c>
      <c r="I3243" s="13" t="s">
        <v>4159</v>
      </c>
      <c r="J3243" s="13" t="str">
        <f>+LEFT(U3243,4)</f>
        <v>STKR</v>
      </c>
      <c r="K3243" s="13" t="s">
        <v>23</v>
      </c>
      <c r="L3243" s="44">
        <v>757</v>
      </c>
      <c r="M3243" s="13" t="s">
        <v>365</v>
      </c>
      <c r="N3243" s="20" t="s">
        <v>366</v>
      </c>
      <c r="O3243" s="61">
        <v>0.05</v>
      </c>
      <c r="P3243" s="46">
        <f>ROUND(O3243*L3243,2)</f>
        <v>37.85</v>
      </c>
      <c r="Q3243" s="20">
        <f>IF(N3243="HKD",7.8,IF(N3243="CNY",6.4,1))</f>
        <v>6.4</v>
      </c>
      <c r="R3243" s="20">
        <f>+O3243/Q3243</f>
        <v>7.8125E-3</v>
      </c>
      <c r="S3243" s="18">
        <f>+R3243*L3243</f>
        <v>5.9140625</v>
      </c>
      <c r="T3243" s="17" t="s">
        <v>694</v>
      </c>
      <c r="U3243" s="19" t="s">
        <v>70</v>
      </c>
    </row>
    <row r="3244" spans="1:21">
      <c r="A3244" s="71" t="s">
        <v>6367</v>
      </c>
      <c r="B3244" s="11">
        <v>44698</v>
      </c>
      <c r="C3244" s="12">
        <v>44679</v>
      </c>
      <c r="D3244" s="13" t="s">
        <v>77</v>
      </c>
      <c r="E3244" s="13" t="s">
        <v>78</v>
      </c>
      <c r="G3244" s="10" t="s">
        <v>7039</v>
      </c>
      <c r="H3244" s="13" t="s">
        <v>4164</v>
      </c>
      <c r="I3244" s="13" t="s">
        <v>4165</v>
      </c>
      <c r="J3244" s="13" t="str">
        <f>+LEFT(U3244,4)</f>
        <v>STKR</v>
      </c>
      <c r="K3244" s="13" t="s">
        <v>23</v>
      </c>
      <c r="L3244" s="44">
        <v>757</v>
      </c>
      <c r="M3244" s="13" t="s">
        <v>365</v>
      </c>
      <c r="N3244" s="20" t="s">
        <v>366</v>
      </c>
      <c r="O3244" s="61">
        <v>0.05</v>
      </c>
      <c r="P3244" s="46">
        <f>ROUND(O3244*L3244,2)</f>
        <v>37.85</v>
      </c>
      <c r="Q3244" s="20">
        <f>IF(N3244="HKD",7.8,IF(N3244="CNY",6.4,1))</f>
        <v>6.4</v>
      </c>
      <c r="R3244" s="20">
        <f>+O3244/Q3244</f>
        <v>7.8125E-3</v>
      </c>
      <c r="S3244" s="18">
        <f>+R3244*L3244</f>
        <v>5.9140625</v>
      </c>
      <c r="T3244" s="17" t="s">
        <v>694</v>
      </c>
      <c r="U3244" s="19" t="s">
        <v>70</v>
      </c>
    </row>
    <row r="3245" spans="1:21">
      <c r="A3245" s="71" t="s">
        <v>6368</v>
      </c>
      <c r="B3245" s="11">
        <v>44698</v>
      </c>
      <c r="C3245" s="12">
        <v>44679</v>
      </c>
      <c r="D3245" s="13" t="s">
        <v>77</v>
      </c>
      <c r="E3245" s="13" t="s">
        <v>78</v>
      </c>
      <c r="G3245" s="10" t="s">
        <v>7039</v>
      </c>
      <c r="H3245" s="13" t="s">
        <v>4166</v>
      </c>
      <c r="I3245" s="13" t="s">
        <v>4167</v>
      </c>
      <c r="J3245" s="13" t="str">
        <f>+LEFT(U3245,4)</f>
        <v>STKR</v>
      </c>
      <c r="K3245" s="13" t="s">
        <v>23</v>
      </c>
      <c r="L3245" s="44">
        <v>757</v>
      </c>
      <c r="M3245" s="13" t="s">
        <v>365</v>
      </c>
      <c r="N3245" s="20" t="s">
        <v>366</v>
      </c>
      <c r="O3245" s="61">
        <v>0.05</v>
      </c>
      <c r="P3245" s="46">
        <f>ROUND(O3245*L3245,2)</f>
        <v>37.85</v>
      </c>
      <c r="Q3245" s="20">
        <f>IF(N3245="HKD",7.8,IF(N3245="CNY",6.4,1))</f>
        <v>6.4</v>
      </c>
      <c r="R3245" s="20">
        <f>+O3245/Q3245</f>
        <v>7.8125E-3</v>
      </c>
      <c r="S3245" s="18">
        <f>+R3245*L3245</f>
        <v>5.9140625</v>
      </c>
      <c r="T3245" s="17" t="s">
        <v>694</v>
      </c>
      <c r="U3245" s="19" t="s">
        <v>70</v>
      </c>
    </row>
    <row r="3246" spans="1:21">
      <c r="A3246" s="71" t="s">
        <v>6369</v>
      </c>
      <c r="B3246" s="11">
        <v>44698</v>
      </c>
      <c r="C3246" s="12">
        <v>44679</v>
      </c>
      <c r="D3246" s="13" t="s">
        <v>77</v>
      </c>
      <c r="E3246" s="13" t="s">
        <v>78</v>
      </c>
      <c r="G3246" s="10" t="s">
        <v>7039</v>
      </c>
      <c r="H3246" s="13" t="s">
        <v>4168</v>
      </c>
      <c r="I3246" s="13" t="s">
        <v>4169</v>
      </c>
      <c r="J3246" s="13" t="str">
        <f>+LEFT(U3246,4)</f>
        <v>STKR</v>
      </c>
      <c r="K3246" s="13" t="s">
        <v>23</v>
      </c>
      <c r="L3246" s="44">
        <v>757</v>
      </c>
      <c r="M3246" s="13" t="s">
        <v>365</v>
      </c>
      <c r="N3246" s="20" t="s">
        <v>366</v>
      </c>
      <c r="O3246" s="61">
        <v>0.05</v>
      </c>
      <c r="P3246" s="46">
        <f>ROUND(O3246*L3246,2)</f>
        <v>37.85</v>
      </c>
      <c r="Q3246" s="20">
        <f>IF(N3246="HKD",7.8,IF(N3246="CNY",6.4,1))</f>
        <v>6.4</v>
      </c>
      <c r="R3246" s="20">
        <f>+O3246/Q3246</f>
        <v>7.8125E-3</v>
      </c>
      <c r="S3246" s="18">
        <f>+R3246*L3246</f>
        <v>5.9140625</v>
      </c>
      <c r="T3246" s="17" t="s">
        <v>694</v>
      </c>
      <c r="U3246" s="19" t="s">
        <v>70</v>
      </c>
    </row>
    <row r="3247" spans="1:21">
      <c r="A3247" s="71" t="s">
        <v>6370</v>
      </c>
      <c r="B3247" s="11">
        <v>44698</v>
      </c>
      <c r="C3247" s="12">
        <v>44679</v>
      </c>
      <c r="D3247" s="13" t="s">
        <v>77</v>
      </c>
      <c r="E3247" s="13" t="s">
        <v>78</v>
      </c>
      <c r="G3247" s="10" t="s">
        <v>7039</v>
      </c>
      <c r="H3247" s="13" t="s">
        <v>7352</v>
      </c>
      <c r="I3247" s="13" t="s">
        <v>7353</v>
      </c>
      <c r="J3247" s="13" t="str">
        <f>+LEFT(U3247,4)</f>
        <v>STKR</v>
      </c>
      <c r="K3247" s="13" t="s">
        <v>23</v>
      </c>
      <c r="L3247" s="44">
        <v>1565</v>
      </c>
      <c r="M3247" s="13" t="s">
        <v>365</v>
      </c>
      <c r="N3247" s="20" t="s">
        <v>366</v>
      </c>
      <c r="O3247" s="61">
        <v>0.05</v>
      </c>
      <c r="P3247" s="46">
        <f>ROUND(O3247*L3247,2)</f>
        <v>78.25</v>
      </c>
      <c r="Q3247" s="20">
        <f>IF(N3247="HKD",7.8,IF(N3247="CNY",6.4,1))</f>
        <v>6.4</v>
      </c>
      <c r="R3247" s="20">
        <f>+O3247/Q3247</f>
        <v>7.8125E-3</v>
      </c>
      <c r="S3247" s="18">
        <f>+R3247*L3247</f>
        <v>12.2265625</v>
      </c>
      <c r="T3247" s="17" t="s">
        <v>694</v>
      </c>
      <c r="U3247" s="19" t="s">
        <v>70</v>
      </c>
    </row>
    <row r="3248" spans="1:21">
      <c r="A3248" s="71" t="s">
        <v>6371</v>
      </c>
      <c r="B3248" s="11">
        <v>44698</v>
      </c>
      <c r="C3248" s="12">
        <v>44679</v>
      </c>
      <c r="D3248" s="13" t="s">
        <v>77</v>
      </c>
      <c r="E3248" s="13" t="s">
        <v>78</v>
      </c>
      <c r="G3248" s="10" t="s">
        <v>7039</v>
      </c>
      <c r="H3248" s="13" t="s">
        <v>7354</v>
      </c>
      <c r="I3248" s="13" t="s">
        <v>7355</v>
      </c>
      <c r="J3248" s="13" t="str">
        <f>+LEFT(U3248,4)</f>
        <v>STKR</v>
      </c>
      <c r="K3248" s="13" t="s">
        <v>23</v>
      </c>
      <c r="L3248" s="44">
        <v>1010</v>
      </c>
      <c r="M3248" s="13" t="s">
        <v>365</v>
      </c>
      <c r="N3248" s="20" t="s">
        <v>366</v>
      </c>
      <c r="O3248" s="61">
        <v>0.05</v>
      </c>
      <c r="P3248" s="46">
        <f>ROUND(O3248*L3248,2)</f>
        <v>50.5</v>
      </c>
      <c r="Q3248" s="20">
        <f>IF(N3248="HKD",7.8,IF(N3248="CNY",6.4,1))</f>
        <v>6.4</v>
      </c>
      <c r="R3248" s="20">
        <f>+O3248/Q3248</f>
        <v>7.8125E-3</v>
      </c>
      <c r="S3248" s="18">
        <f>+R3248*L3248</f>
        <v>7.890625</v>
      </c>
      <c r="T3248" s="17" t="s">
        <v>694</v>
      </c>
      <c r="U3248" s="19" t="s">
        <v>70</v>
      </c>
    </row>
    <row r="3249" spans="1:21">
      <c r="A3249" s="71" t="s">
        <v>6372</v>
      </c>
      <c r="B3249" s="11">
        <v>44698</v>
      </c>
      <c r="C3249" s="12">
        <v>44679</v>
      </c>
      <c r="D3249" s="13" t="s">
        <v>77</v>
      </c>
      <c r="E3249" s="13" t="s">
        <v>78</v>
      </c>
      <c r="G3249" s="10" t="s">
        <v>7039</v>
      </c>
      <c r="H3249" s="13" t="s">
        <v>7356</v>
      </c>
      <c r="I3249" s="13" t="s">
        <v>7357</v>
      </c>
      <c r="J3249" s="13" t="str">
        <f>+LEFT(U3249,4)</f>
        <v>STKR</v>
      </c>
      <c r="K3249" s="13" t="s">
        <v>23</v>
      </c>
      <c r="L3249" s="44">
        <v>6060</v>
      </c>
      <c r="M3249" s="13" t="s">
        <v>365</v>
      </c>
      <c r="N3249" s="20" t="s">
        <v>366</v>
      </c>
      <c r="O3249" s="61">
        <v>0.05</v>
      </c>
      <c r="P3249" s="46">
        <f>ROUND(O3249*L3249,2)</f>
        <v>303</v>
      </c>
      <c r="Q3249" s="20">
        <f>IF(N3249="HKD",7.8,IF(N3249="CNY",6.4,1))</f>
        <v>6.4</v>
      </c>
      <c r="R3249" s="20">
        <f>+O3249/Q3249</f>
        <v>7.8125E-3</v>
      </c>
      <c r="S3249" s="18">
        <f>+R3249*L3249</f>
        <v>47.34375</v>
      </c>
      <c r="T3249" s="17" t="s">
        <v>694</v>
      </c>
      <c r="U3249" s="19" t="s">
        <v>70</v>
      </c>
    </row>
    <row r="3250" spans="1:21">
      <c r="A3250" s="71" t="s">
        <v>6411</v>
      </c>
      <c r="B3250" s="11">
        <v>44698</v>
      </c>
      <c r="C3250" s="12">
        <v>44669</v>
      </c>
      <c r="D3250" s="13" t="s">
        <v>77</v>
      </c>
      <c r="E3250" s="13" t="s">
        <v>78</v>
      </c>
      <c r="G3250" s="10" t="s">
        <v>7028</v>
      </c>
      <c r="H3250" s="13" t="s">
        <v>7386</v>
      </c>
      <c r="I3250" s="13" t="s">
        <v>7387</v>
      </c>
      <c r="J3250" s="13" t="str">
        <f>+LEFT(U3250,4)</f>
        <v>STKR</v>
      </c>
      <c r="K3250" s="13" t="s">
        <v>23</v>
      </c>
      <c r="L3250" s="44">
        <v>505</v>
      </c>
      <c r="M3250" s="13" t="s">
        <v>365</v>
      </c>
      <c r="N3250" s="20" t="s">
        <v>366</v>
      </c>
      <c r="O3250" s="61">
        <v>0.11</v>
      </c>
      <c r="P3250" s="46">
        <f>ROUND(O3250*L3250,2)</f>
        <v>55.55</v>
      </c>
      <c r="Q3250" s="20">
        <f>IF(N3250="HKD",7.8,IF(N3250="CNY",6.4,1))</f>
        <v>6.4</v>
      </c>
      <c r="R3250" s="20">
        <f>+O3250/Q3250</f>
        <v>1.7187499999999998E-2</v>
      </c>
      <c r="S3250" s="18">
        <f>+R3250*L3250</f>
        <v>8.6796874999999982</v>
      </c>
      <c r="T3250" s="17" t="s">
        <v>694</v>
      </c>
      <c r="U3250" s="19" t="s">
        <v>70</v>
      </c>
    </row>
    <row r="3251" spans="1:21">
      <c r="A3251" s="71" t="s">
        <v>6494</v>
      </c>
      <c r="B3251" s="11">
        <v>44698</v>
      </c>
      <c r="C3251" s="12">
        <v>44678</v>
      </c>
      <c r="D3251" s="13" t="s">
        <v>114</v>
      </c>
      <c r="E3251" s="13" t="s">
        <v>115</v>
      </c>
      <c r="G3251" s="10" t="s">
        <v>7082</v>
      </c>
      <c r="H3251" s="13" t="s">
        <v>4264</v>
      </c>
      <c r="I3251" s="13" t="s">
        <v>4265</v>
      </c>
      <c r="J3251" s="13" t="str">
        <f>+LEFT(U3251,4)</f>
        <v>BRKT</v>
      </c>
      <c r="K3251" s="13" t="s">
        <v>23</v>
      </c>
      <c r="L3251" s="44">
        <v>8080</v>
      </c>
      <c r="M3251" s="13" t="s">
        <v>365</v>
      </c>
      <c r="N3251" s="20" t="s">
        <v>366</v>
      </c>
      <c r="O3251" s="61">
        <v>0.60980000000000001</v>
      </c>
      <c r="P3251" s="46">
        <f>ROUND(O3251*L3251,2)</f>
        <v>4927.18</v>
      </c>
      <c r="Q3251" s="20">
        <f>IF(N3251="HKD",7.8,IF(N3251="CNY",6.4,1))</f>
        <v>6.4</v>
      </c>
      <c r="R3251" s="20">
        <f>+O3251/Q3251</f>
        <v>9.5281249999999998E-2</v>
      </c>
      <c r="S3251" s="18">
        <f>+R3251*L3251</f>
        <v>769.87249999999995</v>
      </c>
      <c r="T3251" s="17" t="s">
        <v>694</v>
      </c>
      <c r="U3251" s="19" t="s">
        <v>81</v>
      </c>
    </row>
    <row r="3252" spans="1:21">
      <c r="A3252" s="71" t="s">
        <v>6495</v>
      </c>
      <c r="B3252" s="11">
        <v>44698</v>
      </c>
      <c r="C3252" s="12">
        <v>44678</v>
      </c>
      <c r="D3252" s="13" t="s">
        <v>114</v>
      </c>
      <c r="E3252" s="13" t="s">
        <v>115</v>
      </c>
      <c r="G3252" s="10" t="s">
        <v>7082</v>
      </c>
      <c r="H3252" s="13" t="s">
        <v>970</v>
      </c>
      <c r="I3252" s="13" t="s">
        <v>971</v>
      </c>
      <c r="J3252" s="13" t="str">
        <f>+LEFT(U3252,4)</f>
        <v>BRKT</v>
      </c>
      <c r="K3252" s="13" t="s">
        <v>23</v>
      </c>
      <c r="L3252" s="44">
        <v>8080</v>
      </c>
      <c r="M3252" s="13" t="s">
        <v>365</v>
      </c>
      <c r="N3252" s="20" t="s">
        <v>366</v>
      </c>
      <c r="O3252" s="61">
        <v>0.60980000000000001</v>
      </c>
      <c r="P3252" s="46">
        <f>ROUND(O3252*L3252,2)</f>
        <v>4927.18</v>
      </c>
      <c r="Q3252" s="20">
        <f>IF(N3252="HKD",7.8,IF(N3252="CNY",6.4,1))</f>
        <v>6.4</v>
      </c>
      <c r="R3252" s="20">
        <f>+O3252/Q3252</f>
        <v>9.5281249999999998E-2</v>
      </c>
      <c r="S3252" s="18">
        <f>+R3252*L3252</f>
        <v>769.87249999999995</v>
      </c>
      <c r="T3252" s="17" t="s">
        <v>694</v>
      </c>
      <c r="U3252" s="19" t="s">
        <v>81</v>
      </c>
    </row>
    <row r="3253" spans="1:21">
      <c r="A3253" s="71" t="s">
        <v>6506</v>
      </c>
      <c r="B3253" s="11">
        <v>44698</v>
      </c>
      <c r="C3253" s="12">
        <v>44678</v>
      </c>
      <c r="D3253" s="13" t="s">
        <v>114</v>
      </c>
      <c r="E3253" s="13" t="s">
        <v>115</v>
      </c>
      <c r="G3253" s="10" t="s">
        <v>7082</v>
      </c>
      <c r="H3253" s="13" t="s">
        <v>7470</v>
      </c>
      <c r="I3253" s="13" t="s">
        <v>7471</v>
      </c>
      <c r="J3253" s="13" t="str">
        <f>+LEFT(U3253,4)</f>
        <v>FG--</v>
      </c>
      <c r="K3253" s="13" t="s">
        <v>23</v>
      </c>
      <c r="L3253" s="44">
        <v>8080</v>
      </c>
      <c r="M3253" s="13" t="s">
        <v>365</v>
      </c>
      <c r="N3253" s="20" t="s">
        <v>366</v>
      </c>
      <c r="O3253" s="61">
        <v>0.62039999999999995</v>
      </c>
      <c r="P3253" s="46">
        <f>ROUND(O3253*L3253,2)</f>
        <v>5012.83</v>
      </c>
      <c r="Q3253" s="20">
        <f>IF(N3253="HKD",7.8,IF(N3253="CNY",6.4,1))</f>
        <v>6.4</v>
      </c>
      <c r="R3253" s="20">
        <f>+O3253/Q3253</f>
        <v>9.6937499999999982E-2</v>
      </c>
      <c r="S3253" s="18">
        <f>+R3253*L3253</f>
        <v>783.25499999999988</v>
      </c>
      <c r="T3253" s="17" t="s">
        <v>694</v>
      </c>
      <c r="U3253" s="19" t="s">
        <v>72</v>
      </c>
    </row>
    <row r="3254" spans="1:21">
      <c r="A3254" s="71" t="s">
        <v>6509</v>
      </c>
      <c r="B3254" s="11">
        <v>44698</v>
      </c>
      <c r="C3254" s="12">
        <v>44610</v>
      </c>
      <c r="D3254" s="13" t="s">
        <v>114</v>
      </c>
      <c r="E3254" s="13" t="s">
        <v>115</v>
      </c>
      <c r="G3254" s="10" t="s">
        <v>7082</v>
      </c>
      <c r="H3254" s="13" t="s">
        <v>1127</v>
      </c>
      <c r="I3254" s="13" t="s">
        <v>1126</v>
      </c>
      <c r="J3254" s="13" t="str">
        <f>+LEFT(U3254,4)</f>
        <v>FG--</v>
      </c>
      <c r="K3254" s="13" t="s">
        <v>23</v>
      </c>
      <c r="L3254" s="44">
        <v>1020</v>
      </c>
      <c r="M3254" s="13" t="s">
        <v>365</v>
      </c>
      <c r="N3254" s="20" t="s">
        <v>366</v>
      </c>
      <c r="O3254" s="61">
        <v>0.66039999999999999</v>
      </c>
      <c r="P3254" s="46">
        <f>ROUND(O3254*L3254,2)</f>
        <v>673.61</v>
      </c>
      <c r="Q3254" s="20">
        <f>IF(N3254="HKD",7.8,IF(N3254="CNY",6.4,1))</f>
        <v>6.4</v>
      </c>
      <c r="R3254" s="20">
        <f>+O3254/Q3254</f>
        <v>0.10318749999999999</v>
      </c>
      <c r="S3254" s="18">
        <f>+R3254*L3254</f>
        <v>105.25124999999998</v>
      </c>
      <c r="T3254" s="17" t="s">
        <v>694</v>
      </c>
      <c r="U3254" s="19" t="s">
        <v>72</v>
      </c>
    </row>
    <row r="3255" spans="1:21">
      <c r="A3255" s="71" t="s">
        <v>6513</v>
      </c>
      <c r="B3255" s="11">
        <v>44698</v>
      </c>
      <c r="C3255" s="12">
        <v>44678</v>
      </c>
      <c r="D3255" s="13" t="s">
        <v>114</v>
      </c>
      <c r="E3255" s="13" t="s">
        <v>115</v>
      </c>
      <c r="G3255" s="10" t="s">
        <v>7087</v>
      </c>
      <c r="H3255" s="13" t="s">
        <v>7478</v>
      </c>
      <c r="I3255" s="13" t="s">
        <v>7479</v>
      </c>
      <c r="J3255" s="13" t="str">
        <f>+LEFT(U3255,4)</f>
        <v>BRKT</v>
      </c>
      <c r="K3255" s="13" t="s">
        <v>23</v>
      </c>
      <c r="L3255" s="44">
        <v>8080</v>
      </c>
      <c r="M3255" s="13" t="s">
        <v>365</v>
      </c>
      <c r="N3255" s="20" t="s">
        <v>366</v>
      </c>
      <c r="O3255" s="61">
        <v>0.66710000000000003</v>
      </c>
      <c r="P3255" s="46">
        <f>ROUND(O3255*L3255,2)</f>
        <v>5390.17</v>
      </c>
      <c r="Q3255" s="20">
        <f>IF(N3255="HKD",7.8,IF(N3255="CNY",6.4,1))</f>
        <v>6.4</v>
      </c>
      <c r="R3255" s="20">
        <f>+O3255/Q3255</f>
        <v>0.104234375</v>
      </c>
      <c r="S3255" s="18">
        <f>+R3255*L3255</f>
        <v>842.21375</v>
      </c>
      <c r="T3255" s="17" t="s">
        <v>694</v>
      </c>
      <c r="U3255" s="19" t="s">
        <v>81</v>
      </c>
    </row>
    <row r="3256" spans="1:21">
      <c r="A3256" s="71" t="s">
        <v>6514</v>
      </c>
      <c r="B3256" s="11">
        <v>44698</v>
      </c>
      <c r="C3256" s="12">
        <v>44678</v>
      </c>
      <c r="D3256" s="13" t="s">
        <v>114</v>
      </c>
      <c r="E3256" s="13" t="s">
        <v>115</v>
      </c>
      <c r="G3256" s="10" t="s">
        <v>7087</v>
      </c>
      <c r="H3256" s="13" t="s">
        <v>7476</v>
      </c>
      <c r="I3256" s="13" t="s">
        <v>7477</v>
      </c>
      <c r="J3256" s="13" t="str">
        <f>+LEFT(U3256,4)</f>
        <v>BRKT</v>
      </c>
      <c r="K3256" s="13" t="s">
        <v>23</v>
      </c>
      <c r="L3256" s="44">
        <v>8080</v>
      </c>
      <c r="M3256" s="13" t="s">
        <v>365</v>
      </c>
      <c r="N3256" s="20" t="s">
        <v>366</v>
      </c>
      <c r="O3256" s="61">
        <v>0.66710000000000003</v>
      </c>
      <c r="P3256" s="46">
        <f>ROUND(O3256*L3256,2)</f>
        <v>5390.17</v>
      </c>
      <c r="Q3256" s="20">
        <f>IF(N3256="HKD",7.8,IF(N3256="CNY",6.4,1))</f>
        <v>6.4</v>
      </c>
      <c r="R3256" s="20">
        <f>+O3256/Q3256</f>
        <v>0.104234375</v>
      </c>
      <c r="S3256" s="18">
        <f>+R3256*L3256</f>
        <v>842.21375</v>
      </c>
      <c r="T3256" s="17" t="s">
        <v>694</v>
      </c>
      <c r="U3256" s="19" t="s">
        <v>81</v>
      </c>
    </row>
    <row r="3257" spans="1:21">
      <c r="A3257" s="71" t="s">
        <v>6515</v>
      </c>
      <c r="B3257" s="11">
        <v>44698</v>
      </c>
      <c r="C3257" s="12">
        <v>44621</v>
      </c>
      <c r="D3257" s="13" t="s">
        <v>114</v>
      </c>
      <c r="E3257" s="13" t="s">
        <v>115</v>
      </c>
      <c r="G3257" s="10" t="s">
        <v>7082</v>
      </c>
      <c r="H3257" s="13" t="s">
        <v>7480</v>
      </c>
      <c r="I3257" s="13" t="s">
        <v>7481</v>
      </c>
      <c r="J3257" s="13" t="str">
        <f>+LEFT(U3257,4)</f>
        <v>FG--</v>
      </c>
      <c r="K3257" s="13" t="s">
        <v>23</v>
      </c>
      <c r="L3257" s="44">
        <v>1020</v>
      </c>
      <c r="M3257" s="13" t="s">
        <v>365</v>
      </c>
      <c r="N3257" s="20" t="s">
        <v>366</v>
      </c>
      <c r="O3257" s="61">
        <v>0.68920000000000003</v>
      </c>
      <c r="P3257" s="46">
        <f>ROUND(O3257*L3257,2)</f>
        <v>702.98</v>
      </c>
      <c r="Q3257" s="20">
        <f>IF(N3257="HKD",7.8,IF(N3257="CNY",6.4,1))</f>
        <v>6.4</v>
      </c>
      <c r="R3257" s="20">
        <f>+O3257/Q3257</f>
        <v>0.10768750000000001</v>
      </c>
      <c r="S3257" s="18">
        <f>+R3257*L3257</f>
        <v>109.84125</v>
      </c>
      <c r="T3257" s="17" t="s">
        <v>694</v>
      </c>
      <c r="U3257" s="19" t="s">
        <v>72</v>
      </c>
    </row>
    <row r="3258" spans="1:21">
      <c r="A3258" s="71" t="s">
        <v>6518</v>
      </c>
      <c r="B3258" s="11">
        <v>44698</v>
      </c>
      <c r="C3258" s="12">
        <v>44621</v>
      </c>
      <c r="D3258" s="13" t="s">
        <v>114</v>
      </c>
      <c r="E3258" s="13" t="s">
        <v>115</v>
      </c>
      <c r="G3258" s="10" t="s">
        <v>7082</v>
      </c>
      <c r="H3258" s="13" t="s">
        <v>7484</v>
      </c>
      <c r="I3258" s="13" t="s">
        <v>7485</v>
      </c>
      <c r="J3258" s="13" t="str">
        <f>+LEFT(U3258,4)</f>
        <v>BRKT</v>
      </c>
      <c r="K3258" s="13" t="s">
        <v>23</v>
      </c>
      <c r="L3258" s="44">
        <v>1020</v>
      </c>
      <c r="M3258" s="13" t="s">
        <v>365</v>
      </c>
      <c r="N3258" s="20" t="s">
        <v>366</v>
      </c>
      <c r="O3258" s="61">
        <v>0.70009999999999994</v>
      </c>
      <c r="P3258" s="46">
        <f>ROUND(O3258*L3258,2)</f>
        <v>714.1</v>
      </c>
      <c r="Q3258" s="20">
        <f>IF(N3258="HKD",7.8,IF(N3258="CNY",6.4,1))</f>
        <v>6.4</v>
      </c>
      <c r="R3258" s="20">
        <f>+O3258/Q3258</f>
        <v>0.10939062499999999</v>
      </c>
      <c r="S3258" s="18">
        <f>+R3258*L3258</f>
        <v>111.57843749999999</v>
      </c>
      <c r="T3258" s="17" t="s">
        <v>694</v>
      </c>
      <c r="U3258" s="19" t="s">
        <v>81</v>
      </c>
    </row>
    <row r="3259" spans="1:21">
      <c r="A3259" s="71" t="s">
        <v>6532</v>
      </c>
      <c r="B3259" s="11">
        <v>44698</v>
      </c>
      <c r="C3259" s="12">
        <v>44684</v>
      </c>
      <c r="D3259" s="13" t="s">
        <v>1328</v>
      </c>
      <c r="E3259" s="13" t="s">
        <v>1329</v>
      </c>
      <c r="G3259" s="10" t="s">
        <v>7097</v>
      </c>
      <c r="H3259" s="13" t="s">
        <v>5097</v>
      </c>
      <c r="I3259" s="13" t="s">
        <v>6197</v>
      </c>
      <c r="J3259" s="13" t="str">
        <f>+LEFT(U3259,4)</f>
        <v>SHDL</v>
      </c>
      <c r="K3259" s="13" t="s">
        <v>25</v>
      </c>
      <c r="L3259" s="44">
        <v>12123</v>
      </c>
      <c r="M3259" s="13" t="s">
        <v>365</v>
      </c>
      <c r="N3259" s="20" t="s">
        <v>366</v>
      </c>
      <c r="O3259" s="61">
        <v>0.84630000000000005</v>
      </c>
      <c r="P3259" s="46">
        <f>ROUND(O3259*L3259,2)</f>
        <v>10259.69</v>
      </c>
      <c r="Q3259" s="20">
        <f>IF(N3259="HKD",7.8,IF(N3259="CNY",6.4,1))</f>
        <v>6.4</v>
      </c>
      <c r="R3259" s="20">
        <f>+O3259/Q3259</f>
        <v>0.13223437499999999</v>
      </c>
      <c r="S3259" s="18">
        <f>+R3259*L3259</f>
        <v>1603.0773281249999</v>
      </c>
      <c r="T3259" s="17" t="s">
        <v>694</v>
      </c>
      <c r="U3259" s="19" t="s">
        <v>44</v>
      </c>
    </row>
    <row r="3260" spans="1:21">
      <c r="A3260" s="71" t="s">
        <v>6677</v>
      </c>
      <c r="B3260" s="11">
        <v>44698</v>
      </c>
      <c r="C3260" s="12">
        <v>44688</v>
      </c>
      <c r="D3260" s="13" t="s">
        <v>1173</v>
      </c>
      <c r="E3260" s="13" t="s">
        <v>1174</v>
      </c>
      <c r="G3260" s="10" t="s">
        <v>7144</v>
      </c>
      <c r="H3260" s="13" t="s">
        <v>304</v>
      </c>
      <c r="I3260" s="13" t="s">
        <v>305</v>
      </c>
      <c r="J3260" s="13" t="str">
        <f>+LEFT(U3260,4)</f>
        <v>ALM-</v>
      </c>
      <c r="K3260" s="13" t="s">
        <v>25</v>
      </c>
      <c r="L3260" s="44">
        <v>2500</v>
      </c>
      <c r="M3260" s="13" t="s">
        <v>26</v>
      </c>
      <c r="N3260" s="13" t="s">
        <v>366</v>
      </c>
      <c r="O3260" s="62">
        <v>3.1415999999999999</v>
      </c>
      <c r="P3260" s="46">
        <f>ROUND(O3260*L3260,2)</f>
        <v>7854</v>
      </c>
      <c r="Q3260" s="20">
        <f>IF(N3260="HKD",7.8,IF(N3260="CNY",6.4,1))</f>
        <v>6.4</v>
      </c>
      <c r="R3260" s="20">
        <f>+O3260/Q3260</f>
        <v>0.49087499999999995</v>
      </c>
      <c r="S3260" s="18">
        <f>+R3260*L3260</f>
        <v>1227.1874999999998</v>
      </c>
      <c r="T3260" s="17" t="s">
        <v>694</v>
      </c>
      <c r="U3260" s="19" t="s">
        <v>27</v>
      </c>
    </row>
    <row r="3261" spans="1:21">
      <c r="A3261" s="71" t="s">
        <v>6683</v>
      </c>
      <c r="B3261" s="11">
        <v>44698</v>
      </c>
      <c r="C3261" s="12">
        <v>44691</v>
      </c>
      <c r="D3261" s="13" t="s">
        <v>1173</v>
      </c>
      <c r="E3261" s="13" t="s">
        <v>1174</v>
      </c>
      <c r="G3261" s="10" t="s">
        <v>7144</v>
      </c>
      <c r="H3261" s="13" t="s">
        <v>4368</v>
      </c>
      <c r="I3261" s="13" t="s">
        <v>4369</v>
      </c>
      <c r="J3261" s="13" t="str">
        <f>+LEFT(U3261,4)</f>
        <v>ALM-</v>
      </c>
      <c r="K3261" s="13" t="s">
        <v>25</v>
      </c>
      <c r="L3261" s="44">
        <v>870</v>
      </c>
      <c r="M3261" s="13" t="s">
        <v>26</v>
      </c>
      <c r="N3261" s="13" t="s">
        <v>366</v>
      </c>
      <c r="O3261" s="62">
        <v>3.1415999999999999</v>
      </c>
      <c r="P3261" s="46">
        <f>ROUND(O3261*L3261,2)</f>
        <v>2733.19</v>
      </c>
      <c r="Q3261" s="20">
        <f>IF(N3261="HKD",7.8,IF(N3261="CNY",6.4,1))</f>
        <v>6.4</v>
      </c>
      <c r="R3261" s="20">
        <f>+O3261/Q3261</f>
        <v>0.49087499999999995</v>
      </c>
      <c r="S3261" s="18">
        <f>+R3261*L3261</f>
        <v>427.06124999999997</v>
      </c>
      <c r="T3261" s="17" t="s">
        <v>694</v>
      </c>
      <c r="U3261" s="19" t="s">
        <v>27</v>
      </c>
    </row>
    <row r="3262" spans="1:21">
      <c r="A3262" s="71" t="s">
        <v>6684</v>
      </c>
      <c r="B3262" s="11">
        <v>44698</v>
      </c>
      <c r="C3262" s="12">
        <v>44691</v>
      </c>
      <c r="D3262" s="13" t="s">
        <v>1173</v>
      </c>
      <c r="E3262" s="13" t="s">
        <v>1174</v>
      </c>
      <c r="G3262" s="10" t="s">
        <v>7144</v>
      </c>
      <c r="H3262" s="13" t="s">
        <v>539</v>
      </c>
      <c r="I3262" s="13" t="s">
        <v>562</v>
      </c>
      <c r="J3262" s="13" t="str">
        <f>+LEFT(U3262,4)</f>
        <v>ALM-</v>
      </c>
      <c r="K3262" s="13" t="s">
        <v>25</v>
      </c>
      <c r="L3262" s="44">
        <v>860</v>
      </c>
      <c r="M3262" s="13" t="s">
        <v>26</v>
      </c>
      <c r="N3262" s="20" t="s">
        <v>366</v>
      </c>
      <c r="O3262" s="61">
        <v>3.1415999999999999</v>
      </c>
      <c r="P3262" s="46">
        <f>ROUND(O3262*L3262,2)</f>
        <v>2701.78</v>
      </c>
      <c r="Q3262" s="20">
        <f>IF(N3262="HKD",7.8,IF(N3262="CNY",6.4,1))</f>
        <v>6.4</v>
      </c>
      <c r="R3262" s="20">
        <f>+O3262/Q3262</f>
        <v>0.49087499999999995</v>
      </c>
      <c r="S3262" s="18">
        <f>+R3262*L3262</f>
        <v>422.15249999999997</v>
      </c>
      <c r="T3262" s="17" t="s">
        <v>694</v>
      </c>
      <c r="U3262" s="19" t="s">
        <v>27</v>
      </c>
    </row>
    <row r="3263" spans="1:21">
      <c r="A3263" s="71" t="s">
        <v>6699</v>
      </c>
      <c r="B3263" s="11">
        <v>44698</v>
      </c>
      <c r="C3263" s="12">
        <v>44616</v>
      </c>
      <c r="D3263" s="13" t="s">
        <v>3302</v>
      </c>
      <c r="E3263" s="13" t="s">
        <v>3467</v>
      </c>
      <c r="G3263" s="10" t="s">
        <v>7158</v>
      </c>
      <c r="H3263" s="13" t="s">
        <v>2678</v>
      </c>
      <c r="I3263" s="13" t="s">
        <v>2679</v>
      </c>
      <c r="J3263" s="13" t="str">
        <f>+LEFT(U3263,4)</f>
        <v>HDL-</v>
      </c>
      <c r="K3263" s="13" t="s">
        <v>23</v>
      </c>
      <c r="L3263" s="44">
        <v>6020</v>
      </c>
      <c r="M3263" s="13" t="s">
        <v>365</v>
      </c>
      <c r="N3263" s="20" t="s">
        <v>366</v>
      </c>
      <c r="O3263" s="61">
        <v>3.4005999999999998</v>
      </c>
      <c r="P3263" s="46">
        <f>ROUND(O3263*L3263,2)</f>
        <v>20471.61</v>
      </c>
      <c r="Q3263" s="20">
        <f>IF(N3263="HKD",7.8,IF(N3263="CNY",6.4,1))</f>
        <v>6.4</v>
      </c>
      <c r="R3263" s="20">
        <f>+O3263/Q3263</f>
        <v>0.53134374999999989</v>
      </c>
      <c r="S3263" s="18">
        <f>+R3263*L3263</f>
        <v>3198.6893749999995</v>
      </c>
      <c r="T3263" s="17" t="s">
        <v>694</v>
      </c>
      <c r="U3263" s="19" t="s">
        <v>37</v>
      </c>
    </row>
    <row r="3264" spans="1:21">
      <c r="A3264" s="71" t="s">
        <v>6731</v>
      </c>
      <c r="B3264" s="47">
        <v>44698</v>
      </c>
      <c r="C3264" s="12">
        <v>44688</v>
      </c>
      <c r="D3264" s="40" t="s">
        <v>1173</v>
      </c>
      <c r="E3264" s="13" t="s">
        <v>1174</v>
      </c>
      <c r="G3264" s="10" t="s">
        <v>7144</v>
      </c>
      <c r="H3264" s="13" t="s">
        <v>4396</v>
      </c>
      <c r="I3264" s="13" t="s">
        <v>4397</v>
      </c>
      <c r="J3264" s="13" t="str">
        <f>+LEFT(U3264,4)</f>
        <v>ALM-</v>
      </c>
      <c r="K3264" s="40" t="s">
        <v>25</v>
      </c>
      <c r="L3264" s="52">
        <v>150</v>
      </c>
      <c r="M3264" s="13" t="s">
        <v>26</v>
      </c>
      <c r="N3264" s="39" t="s">
        <v>366</v>
      </c>
      <c r="O3264" s="56">
        <v>3.6282999999999999</v>
      </c>
      <c r="P3264" s="46">
        <f>ROUND(O3264*L3264,2)</f>
        <v>544.25</v>
      </c>
      <c r="Q3264" s="20">
        <f>IF(N3264="HKD",7.8,IF(N3264="CNY",6.4,1))</f>
        <v>6.4</v>
      </c>
      <c r="R3264" s="20">
        <f>+O3264/Q3264</f>
        <v>0.56692187499999991</v>
      </c>
      <c r="S3264" s="18">
        <f>+R3264*L3264</f>
        <v>85.038281249999983</v>
      </c>
      <c r="T3264" s="17" t="s">
        <v>694</v>
      </c>
      <c r="U3264" s="40" t="s">
        <v>27</v>
      </c>
    </row>
    <row r="3265" spans="1:21">
      <c r="A3265" s="71" t="s">
        <v>6732</v>
      </c>
      <c r="B3265" s="47">
        <v>44698</v>
      </c>
      <c r="C3265" s="12">
        <v>44688</v>
      </c>
      <c r="D3265" s="40" t="s">
        <v>1173</v>
      </c>
      <c r="E3265" s="13" t="s">
        <v>1174</v>
      </c>
      <c r="G3265" s="10" t="s">
        <v>7144</v>
      </c>
      <c r="H3265" s="13" t="s">
        <v>895</v>
      </c>
      <c r="I3265" s="13" t="s">
        <v>896</v>
      </c>
      <c r="J3265" s="13" t="str">
        <f>+LEFT(U3265,4)</f>
        <v>ALM-</v>
      </c>
      <c r="K3265" s="40" t="s">
        <v>25</v>
      </c>
      <c r="L3265" s="52">
        <v>250</v>
      </c>
      <c r="M3265" s="13" t="s">
        <v>26</v>
      </c>
      <c r="N3265" s="39" t="s">
        <v>366</v>
      </c>
      <c r="O3265" s="56">
        <v>3.6282999999999999</v>
      </c>
      <c r="P3265" s="46">
        <f>ROUND(O3265*L3265,2)</f>
        <v>907.08</v>
      </c>
      <c r="Q3265" s="20">
        <f>IF(N3265="HKD",7.8,IF(N3265="CNY",6.4,1))</f>
        <v>6.4</v>
      </c>
      <c r="R3265" s="20">
        <f>+O3265/Q3265</f>
        <v>0.56692187499999991</v>
      </c>
      <c r="S3265" s="18">
        <f>+R3265*L3265</f>
        <v>141.73046874999997</v>
      </c>
      <c r="T3265" s="17" t="s">
        <v>694</v>
      </c>
      <c r="U3265" s="40" t="s">
        <v>27</v>
      </c>
    </row>
    <row r="3266" spans="1:21">
      <c r="A3266" s="71" t="s">
        <v>6733</v>
      </c>
      <c r="B3266" s="47">
        <v>44698</v>
      </c>
      <c r="C3266" s="12">
        <v>44688</v>
      </c>
      <c r="D3266" s="40" t="s">
        <v>1173</v>
      </c>
      <c r="E3266" s="13" t="s">
        <v>1174</v>
      </c>
      <c r="G3266" s="10" t="s">
        <v>7144</v>
      </c>
      <c r="H3266" s="13" t="s">
        <v>4406</v>
      </c>
      <c r="I3266" s="13" t="s">
        <v>4407</v>
      </c>
      <c r="J3266" s="13" t="str">
        <f>+LEFT(U3266,4)</f>
        <v>ALM-</v>
      </c>
      <c r="K3266" s="40" t="s">
        <v>25</v>
      </c>
      <c r="L3266" s="52">
        <v>350</v>
      </c>
      <c r="M3266" s="13" t="s">
        <v>26</v>
      </c>
      <c r="N3266" s="39" t="s">
        <v>366</v>
      </c>
      <c r="O3266" s="56">
        <v>3.6282999999999999</v>
      </c>
      <c r="P3266" s="46">
        <f>ROUND(O3266*L3266,2)</f>
        <v>1269.9100000000001</v>
      </c>
      <c r="Q3266" s="20">
        <f>IF(N3266="HKD",7.8,IF(N3266="CNY",6.4,1))</f>
        <v>6.4</v>
      </c>
      <c r="R3266" s="20">
        <f>+O3266/Q3266</f>
        <v>0.56692187499999991</v>
      </c>
      <c r="S3266" s="18">
        <f>+R3266*L3266</f>
        <v>198.42265624999996</v>
      </c>
      <c r="T3266" s="17" t="s">
        <v>694</v>
      </c>
      <c r="U3266" s="40" t="s">
        <v>27</v>
      </c>
    </row>
    <row r="3267" spans="1:21">
      <c r="A3267" s="71" t="s">
        <v>6855</v>
      </c>
      <c r="B3267" s="11">
        <v>44698</v>
      </c>
      <c r="C3267" s="12">
        <v>44487</v>
      </c>
      <c r="D3267" s="13" t="s">
        <v>28</v>
      </c>
      <c r="E3267" s="13" t="s">
        <v>29</v>
      </c>
      <c r="G3267" s="10" t="s">
        <v>7224</v>
      </c>
      <c r="H3267" s="13" t="s">
        <v>201</v>
      </c>
      <c r="I3267" s="13" t="s">
        <v>202</v>
      </c>
      <c r="J3267" s="13" t="str">
        <f>+LEFT(U3267,4)</f>
        <v>SKU-</v>
      </c>
      <c r="K3267" s="13" t="s">
        <v>25</v>
      </c>
      <c r="L3267" s="44">
        <v>1080</v>
      </c>
      <c r="M3267" s="13" t="s">
        <v>365</v>
      </c>
      <c r="N3267" s="20" t="s">
        <v>366</v>
      </c>
      <c r="O3267" s="61">
        <v>5.8230000000000004</v>
      </c>
      <c r="P3267" s="46">
        <f>ROUND(O3267*L3267,2)</f>
        <v>6288.84</v>
      </c>
      <c r="Q3267" s="20">
        <f>IF(N3267="HKD",7.8,IF(N3267="CNY",6.4,1))</f>
        <v>6.4</v>
      </c>
      <c r="R3267" s="20">
        <f>+O3267/Q3267</f>
        <v>0.90984375000000006</v>
      </c>
      <c r="S3267" s="18">
        <f>+R3267*L3267</f>
        <v>982.63125000000002</v>
      </c>
      <c r="T3267" s="17" t="s">
        <v>694</v>
      </c>
      <c r="U3267" s="19" t="s">
        <v>39</v>
      </c>
    </row>
    <row r="3268" spans="1:21">
      <c r="A3268" s="71" t="s">
        <v>6860</v>
      </c>
      <c r="B3268" s="11">
        <v>44698</v>
      </c>
      <c r="C3268" s="12">
        <v>44630</v>
      </c>
      <c r="D3268" s="13" t="s">
        <v>114</v>
      </c>
      <c r="E3268" s="13" t="s">
        <v>115</v>
      </c>
      <c r="G3268" s="10" t="s">
        <v>7082</v>
      </c>
      <c r="H3268" s="13" t="s">
        <v>7711</v>
      </c>
      <c r="I3268" s="13" t="s">
        <v>7712</v>
      </c>
      <c r="J3268" s="13" t="str">
        <f>+LEFT(U3268,4)</f>
        <v>HDL-</v>
      </c>
      <c r="K3268" s="13" t="s">
        <v>25</v>
      </c>
      <c r="L3268" s="44">
        <v>820</v>
      </c>
      <c r="M3268" s="13" t="s">
        <v>365</v>
      </c>
      <c r="N3268" s="20" t="s">
        <v>366</v>
      </c>
      <c r="O3268" s="61">
        <v>5.9866999999999999</v>
      </c>
      <c r="P3268" s="46">
        <f>ROUND(O3268*L3268,2)</f>
        <v>4909.09</v>
      </c>
      <c r="Q3268" s="20">
        <f>IF(N3268="HKD",7.8,IF(N3268="CNY",6.4,1))</f>
        <v>6.4</v>
      </c>
      <c r="R3268" s="20">
        <f>+O3268/Q3268</f>
        <v>0.93542187499999996</v>
      </c>
      <c r="S3268" s="18">
        <f>+R3268*L3268</f>
        <v>767.04593749999992</v>
      </c>
      <c r="T3268" s="17" t="s">
        <v>694</v>
      </c>
      <c r="U3268" s="19" t="s">
        <v>37</v>
      </c>
    </row>
    <row r="3269" spans="1:21">
      <c r="A3269" s="71" t="s">
        <v>6876</v>
      </c>
      <c r="B3269" s="11">
        <v>44698</v>
      </c>
      <c r="C3269" s="12">
        <v>44624</v>
      </c>
      <c r="D3269" s="13" t="s">
        <v>33</v>
      </c>
      <c r="E3269" s="13" t="s">
        <v>34</v>
      </c>
      <c r="G3269" s="10" t="s">
        <v>7238</v>
      </c>
      <c r="H3269" s="13" t="s">
        <v>7723</v>
      </c>
      <c r="I3269" s="13" t="s">
        <v>7724</v>
      </c>
      <c r="J3269" s="13" t="str">
        <f>+LEFT(U3269,4)</f>
        <v>STM-</v>
      </c>
      <c r="K3269" s="13" t="s">
        <v>1326</v>
      </c>
      <c r="L3269" s="44">
        <v>1357</v>
      </c>
      <c r="M3269" s="13" t="s">
        <v>365</v>
      </c>
      <c r="N3269" s="20" t="s">
        <v>366</v>
      </c>
      <c r="O3269" s="61">
        <v>6.8</v>
      </c>
      <c r="P3269" s="46">
        <f>ROUND(O3269*L3269,2)</f>
        <v>9227.6</v>
      </c>
      <c r="Q3269" s="20">
        <f>IF(N3269="HKD",7.8,IF(N3269="CNY",6.4,1))</f>
        <v>6.4</v>
      </c>
      <c r="R3269" s="20">
        <f>+O3269/Q3269</f>
        <v>1.0625</v>
      </c>
      <c r="S3269" s="18">
        <f>+R3269*L3269</f>
        <v>1441.8125</v>
      </c>
      <c r="T3269" s="17" t="s">
        <v>694</v>
      </c>
      <c r="U3269" s="19" t="s">
        <v>185</v>
      </c>
    </row>
    <row r="3270" spans="1:21">
      <c r="A3270" s="71" t="s">
        <v>6893</v>
      </c>
      <c r="B3270" s="11">
        <v>44698</v>
      </c>
      <c r="C3270" s="12">
        <v>44630</v>
      </c>
      <c r="D3270" s="13" t="s">
        <v>106</v>
      </c>
      <c r="E3270" s="13" t="s">
        <v>107</v>
      </c>
      <c r="G3270" s="10" t="s">
        <v>7246</v>
      </c>
      <c r="H3270" s="13" t="s">
        <v>7743</v>
      </c>
      <c r="I3270" s="13" t="s">
        <v>7744</v>
      </c>
      <c r="J3270" s="13" t="str">
        <f>+LEFT(U3270,4)</f>
        <v>GLID</v>
      </c>
      <c r="K3270" s="13" t="s">
        <v>23</v>
      </c>
      <c r="L3270" s="44">
        <v>650</v>
      </c>
      <c r="M3270" s="13" t="s">
        <v>365</v>
      </c>
      <c r="N3270" s="13" t="s">
        <v>366</v>
      </c>
      <c r="O3270" s="62">
        <v>7.9427000000000003</v>
      </c>
      <c r="P3270" s="46">
        <f>ROUND(O3270*L3270,2)</f>
        <v>5162.76</v>
      </c>
      <c r="Q3270" s="20">
        <f>IF(N3270="HKD",7.8,IF(N3270="CNY",6.4,1))</f>
        <v>6.4</v>
      </c>
      <c r="R3270" s="20">
        <f>+O3270/Q3270</f>
        <v>1.2410468749999999</v>
      </c>
      <c r="S3270" s="18">
        <f>+R3270*L3270</f>
        <v>806.68046874999993</v>
      </c>
      <c r="T3270" s="17" t="s">
        <v>694</v>
      </c>
      <c r="U3270" s="19" t="s">
        <v>38</v>
      </c>
    </row>
    <row r="3271" spans="1:21">
      <c r="A3271" s="71" t="s">
        <v>6896</v>
      </c>
      <c r="B3271" s="11">
        <v>44698</v>
      </c>
      <c r="C3271" s="12">
        <v>44604</v>
      </c>
      <c r="D3271" s="13" t="s">
        <v>106</v>
      </c>
      <c r="E3271" s="13" t="s">
        <v>107</v>
      </c>
      <c r="G3271" s="10" t="s">
        <v>7252</v>
      </c>
      <c r="H3271" s="13" t="s">
        <v>7745</v>
      </c>
      <c r="I3271" s="13" t="s">
        <v>7746</v>
      </c>
      <c r="J3271" s="13" t="str">
        <f>+LEFT(U3271,4)</f>
        <v>SKU-</v>
      </c>
      <c r="K3271" s="13" t="s">
        <v>25</v>
      </c>
      <c r="L3271" s="44">
        <v>3740</v>
      </c>
      <c r="M3271" s="13" t="s">
        <v>365</v>
      </c>
      <c r="N3271" s="20" t="s">
        <v>366</v>
      </c>
      <c r="O3271" s="61">
        <v>8.0937999999999999</v>
      </c>
      <c r="P3271" s="46">
        <f>ROUND(O3271*L3271,2)</f>
        <v>30270.81</v>
      </c>
      <c r="Q3271" s="20">
        <f>IF(N3271="HKD",7.8,IF(N3271="CNY",6.4,1))</f>
        <v>6.4</v>
      </c>
      <c r="R3271" s="20">
        <f>+O3271/Q3271</f>
        <v>1.2646562499999998</v>
      </c>
      <c r="S3271" s="18">
        <f>+R3271*L3271</f>
        <v>4729.814374999999</v>
      </c>
      <c r="T3271" s="17" t="s">
        <v>694</v>
      </c>
      <c r="U3271" s="19" t="s">
        <v>39</v>
      </c>
    </row>
    <row r="3272" spans="1:21">
      <c r="A3272" s="71" t="s">
        <v>5712</v>
      </c>
      <c r="B3272" s="11">
        <v>44698</v>
      </c>
      <c r="C3272" s="12">
        <v>44496</v>
      </c>
      <c r="D3272" s="13" t="s">
        <v>131</v>
      </c>
      <c r="E3272" s="13" t="s">
        <v>132</v>
      </c>
      <c r="G3272" s="10" t="s">
        <v>7263</v>
      </c>
      <c r="H3272" s="13" t="s">
        <v>325</v>
      </c>
      <c r="I3272" s="13" t="s">
        <v>326</v>
      </c>
      <c r="J3272" s="13" t="str">
        <f>+LEFT(U3272,4)</f>
        <v>MISC</v>
      </c>
      <c r="K3272" s="13" t="s">
        <v>23</v>
      </c>
      <c r="L3272" s="44">
        <v>600</v>
      </c>
      <c r="M3272" s="13" t="s">
        <v>365</v>
      </c>
      <c r="N3272" s="20" t="s">
        <v>366</v>
      </c>
      <c r="O3272" s="61">
        <v>10.85</v>
      </c>
      <c r="P3272" s="46">
        <f>ROUND(O3272*L3272,2)</f>
        <v>6510</v>
      </c>
      <c r="Q3272" s="20">
        <f>IF(N3272="HKD",7.8,IF(N3272="CNY",6.4,1))</f>
        <v>6.4</v>
      </c>
      <c r="R3272" s="20">
        <f>+O3272/Q3272</f>
        <v>1.6953124999999998</v>
      </c>
      <c r="S3272" s="18">
        <f>+R3272*L3272</f>
        <v>1017.1874999999999</v>
      </c>
      <c r="T3272" s="17" t="s">
        <v>694</v>
      </c>
      <c r="U3272" s="19" t="s">
        <v>48</v>
      </c>
    </row>
    <row r="3273" spans="1:21">
      <c r="A3273" s="71" t="s">
        <v>6913</v>
      </c>
      <c r="B3273" s="11">
        <v>44698</v>
      </c>
      <c r="C3273" s="12">
        <v>44604</v>
      </c>
      <c r="D3273" s="13" t="s">
        <v>131</v>
      </c>
      <c r="E3273" s="13" t="s">
        <v>132</v>
      </c>
      <c r="G3273" s="10" t="s">
        <v>7263</v>
      </c>
      <c r="H3273" s="13" t="s">
        <v>1421</v>
      </c>
      <c r="I3273" s="13" t="s">
        <v>1422</v>
      </c>
      <c r="J3273" s="13" t="str">
        <f>+LEFT(U3273,4)</f>
        <v>GLID</v>
      </c>
      <c r="K3273" s="13" t="s">
        <v>23</v>
      </c>
      <c r="L3273" s="44">
        <v>2920</v>
      </c>
      <c r="M3273" s="13" t="s">
        <v>365</v>
      </c>
      <c r="N3273" s="13" t="s">
        <v>366</v>
      </c>
      <c r="O3273" s="62">
        <v>11.08</v>
      </c>
      <c r="P3273" s="46">
        <f>ROUND(O3273*L3273,2)</f>
        <v>32353.599999999999</v>
      </c>
      <c r="Q3273" s="20">
        <f>IF(N3273="HKD",7.8,IF(N3273="CNY",6.4,1))</f>
        <v>6.4</v>
      </c>
      <c r="R3273" s="20">
        <f>+O3273/Q3273</f>
        <v>1.73125</v>
      </c>
      <c r="S3273" s="18">
        <f>+R3273*L3273</f>
        <v>5055.25</v>
      </c>
      <c r="T3273" s="17" t="s">
        <v>694</v>
      </c>
      <c r="U3273" s="19" t="s">
        <v>38</v>
      </c>
    </row>
    <row r="3274" spans="1:21">
      <c r="A3274" s="71" t="s">
        <v>6955</v>
      </c>
      <c r="B3274" s="11">
        <v>44698</v>
      </c>
      <c r="C3274" s="12">
        <v>44641</v>
      </c>
      <c r="D3274" s="13" t="s">
        <v>40</v>
      </c>
      <c r="E3274" s="13" t="s">
        <v>41</v>
      </c>
      <c r="G3274" s="10" t="s">
        <v>7259</v>
      </c>
      <c r="H3274" s="13" t="s">
        <v>7794</v>
      </c>
      <c r="I3274" s="13" t="s">
        <v>7795</v>
      </c>
      <c r="J3274" s="13" t="str">
        <f>+LEFT(U3274,4)</f>
        <v>HDL-</v>
      </c>
      <c r="K3274" s="13" t="s">
        <v>23</v>
      </c>
      <c r="L3274" s="44">
        <v>560</v>
      </c>
      <c r="M3274" s="13" t="s">
        <v>365</v>
      </c>
      <c r="N3274" s="20" t="s">
        <v>366</v>
      </c>
      <c r="O3274" s="61">
        <v>15.4259</v>
      </c>
      <c r="P3274" s="46">
        <f>ROUND(O3274*L3274,2)</f>
        <v>8638.5</v>
      </c>
      <c r="Q3274" s="20">
        <f>IF(N3274="HKD",7.8,IF(N3274="CNY",6.4,1))</f>
        <v>6.4</v>
      </c>
      <c r="R3274" s="20">
        <f>+O3274/Q3274</f>
        <v>2.4102968749999998</v>
      </c>
      <c r="S3274" s="18">
        <f>+R3274*L3274</f>
        <v>1349.7662499999999</v>
      </c>
      <c r="T3274" s="17" t="s">
        <v>694</v>
      </c>
      <c r="U3274" s="19" t="s">
        <v>37</v>
      </c>
    </row>
    <row r="3275" spans="1:21">
      <c r="A3275" s="71" t="s">
        <v>6325</v>
      </c>
      <c r="B3275" s="11">
        <v>44699</v>
      </c>
      <c r="C3275" s="12">
        <v>44670</v>
      </c>
      <c r="D3275" s="13" t="s">
        <v>67</v>
      </c>
      <c r="E3275" s="13" t="s">
        <v>68</v>
      </c>
      <c r="G3275" s="10" t="s">
        <v>7031</v>
      </c>
      <c r="H3275" s="13" t="s">
        <v>7306</v>
      </c>
      <c r="I3275" s="13" t="s">
        <v>7307</v>
      </c>
      <c r="J3275" s="13" t="str">
        <f>+LEFT(U3275,4)</f>
        <v>STKR</v>
      </c>
      <c r="K3275" s="13" t="s">
        <v>23</v>
      </c>
      <c r="L3275" s="44">
        <v>4080</v>
      </c>
      <c r="M3275" s="13" t="s">
        <v>365</v>
      </c>
      <c r="N3275" s="20" t="s">
        <v>366</v>
      </c>
      <c r="O3275" s="61">
        <v>0.03</v>
      </c>
      <c r="P3275" s="46">
        <f>ROUND(O3275*L3275,2)</f>
        <v>122.4</v>
      </c>
      <c r="Q3275" s="20">
        <f>IF(N3275="HKD",7.8,IF(N3275="CNY",6.4,1))</f>
        <v>6.4</v>
      </c>
      <c r="R3275" s="20">
        <f>+O3275/Q3275</f>
        <v>4.6874999999999998E-3</v>
      </c>
      <c r="S3275" s="18">
        <f>+R3275*L3275</f>
        <v>19.125</v>
      </c>
      <c r="T3275" s="17" t="s">
        <v>694</v>
      </c>
      <c r="U3275" s="19" t="s">
        <v>70</v>
      </c>
    </row>
    <row r="3276" spans="1:21">
      <c r="A3276" s="71" t="s">
        <v>6326</v>
      </c>
      <c r="B3276" s="11">
        <v>44699</v>
      </c>
      <c r="C3276" s="12">
        <v>44670</v>
      </c>
      <c r="D3276" s="13" t="s">
        <v>67</v>
      </c>
      <c r="E3276" s="13" t="s">
        <v>68</v>
      </c>
      <c r="G3276" s="10" t="s">
        <v>7031</v>
      </c>
      <c r="H3276" s="13" t="s">
        <v>7306</v>
      </c>
      <c r="I3276" s="13" t="s">
        <v>7307</v>
      </c>
      <c r="J3276" s="13" t="str">
        <f>+LEFT(U3276,4)</f>
        <v>STKR</v>
      </c>
      <c r="K3276" s="13" t="s">
        <v>23</v>
      </c>
      <c r="L3276" s="44">
        <v>4090</v>
      </c>
      <c r="M3276" s="13" t="s">
        <v>365</v>
      </c>
      <c r="N3276" s="20" t="s">
        <v>366</v>
      </c>
      <c r="O3276" s="61">
        <v>0.03</v>
      </c>
      <c r="P3276" s="46">
        <f>ROUND(O3276*L3276,2)</f>
        <v>122.7</v>
      </c>
      <c r="Q3276" s="20">
        <f>IF(N3276="HKD",7.8,IF(N3276="CNY",6.4,1))</f>
        <v>6.4</v>
      </c>
      <c r="R3276" s="20">
        <f>+O3276/Q3276</f>
        <v>4.6874999999999998E-3</v>
      </c>
      <c r="S3276" s="18">
        <f>+R3276*L3276</f>
        <v>19.171875</v>
      </c>
      <c r="T3276" s="17" t="s">
        <v>694</v>
      </c>
      <c r="U3276" s="19" t="s">
        <v>70</v>
      </c>
    </row>
    <row r="3277" spans="1:21">
      <c r="A3277" s="71" t="s">
        <v>6329</v>
      </c>
      <c r="B3277" s="11">
        <v>44699</v>
      </c>
      <c r="C3277" s="12">
        <v>44670</v>
      </c>
      <c r="D3277" s="13" t="s">
        <v>67</v>
      </c>
      <c r="E3277" s="13" t="s">
        <v>68</v>
      </c>
      <c r="G3277" s="10" t="s">
        <v>7031</v>
      </c>
      <c r="H3277" s="13" t="s">
        <v>7308</v>
      </c>
      <c r="I3277" s="13" t="s">
        <v>7309</v>
      </c>
      <c r="J3277" s="13" t="str">
        <f>+LEFT(U3277,4)</f>
        <v>STKR</v>
      </c>
      <c r="K3277" s="13" t="s">
        <v>23</v>
      </c>
      <c r="L3277" s="44">
        <v>4090</v>
      </c>
      <c r="M3277" s="13" t="s">
        <v>365</v>
      </c>
      <c r="N3277" s="20" t="s">
        <v>366</v>
      </c>
      <c r="O3277" s="61">
        <v>3.5000000000000003E-2</v>
      </c>
      <c r="P3277" s="46">
        <f>ROUND(O3277*L3277,2)</f>
        <v>143.15</v>
      </c>
      <c r="Q3277" s="20">
        <f>IF(N3277="HKD",7.8,IF(N3277="CNY",6.4,1))</f>
        <v>6.4</v>
      </c>
      <c r="R3277" s="20">
        <f>+O3277/Q3277</f>
        <v>5.4687500000000005E-3</v>
      </c>
      <c r="S3277" s="18">
        <f>+R3277*L3277</f>
        <v>22.367187500000004</v>
      </c>
      <c r="T3277" s="17" t="s">
        <v>694</v>
      </c>
      <c r="U3277" s="19" t="s">
        <v>70</v>
      </c>
    </row>
    <row r="3278" spans="1:21">
      <c r="A3278" s="71" t="s">
        <v>6330</v>
      </c>
      <c r="B3278" s="11">
        <v>44699</v>
      </c>
      <c r="C3278" s="12">
        <v>44670</v>
      </c>
      <c r="D3278" s="13" t="s">
        <v>67</v>
      </c>
      <c r="E3278" s="13" t="s">
        <v>68</v>
      </c>
      <c r="G3278" s="10" t="s">
        <v>7031</v>
      </c>
      <c r="H3278" s="13" t="s">
        <v>7310</v>
      </c>
      <c r="I3278" s="13" t="s">
        <v>7311</v>
      </c>
      <c r="J3278" s="13" t="str">
        <f>+LEFT(U3278,4)</f>
        <v>STKR</v>
      </c>
      <c r="K3278" s="13" t="s">
        <v>23</v>
      </c>
      <c r="L3278" s="44">
        <v>4090</v>
      </c>
      <c r="M3278" s="13" t="s">
        <v>365</v>
      </c>
      <c r="N3278" s="20" t="s">
        <v>366</v>
      </c>
      <c r="O3278" s="61">
        <v>3.5000000000000003E-2</v>
      </c>
      <c r="P3278" s="46">
        <f>ROUND(O3278*L3278,2)</f>
        <v>143.15</v>
      </c>
      <c r="Q3278" s="20">
        <f>IF(N3278="HKD",7.8,IF(N3278="CNY",6.4,1))</f>
        <v>6.4</v>
      </c>
      <c r="R3278" s="20">
        <f>+O3278/Q3278</f>
        <v>5.4687500000000005E-3</v>
      </c>
      <c r="S3278" s="18">
        <f>+R3278*L3278</f>
        <v>22.367187500000004</v>
      </c>
      <c r="T3278" s="17" t="s">
        <v>694</v>
      </c>
      <c r="U3278" s="19" t="s">
        <v>70</v>
      </c>
    </row>
    <row r="3279" spans="1:21">
      <c r="A3279" s="71" t="s">
        <v>6331</v>
      </c>
      <c r="B3279" s="11">
        <v>44699</v>
      </c>
      <c r="C3279" s="12">
        <v>44670</v>
      </c>
      <c r="D3279" s="13" t="s">
        <v>67</v>
      </c>
      <c r="E3279" s="13" t="s">
        <v>68</v>
      </c>
      <c r="G3279" s="10" t="s">
        <v>7031</v>
      </c>
      <c r="H3279" s="13" t="s">
        <v>7312</v>
      </c>
      <c r="I3279" s="13" t="s">
        <v>7313</v>
      </c>
      <c r="J3279" s="13" t="str">
        <f>+LEFT(U3279,4)</f>
        <v>STKR</v>
      </c>
      <c r="K3279" s="13" t="s">
        <v>23</v>
      </c>
      <c r="L3279" s="44">
        <v>1535</v>
      </c>
      <c r="M3279" s="13" t="s">
        <v>365</v>
      </c>
      <c r="N3279" s="20" t="s">
        <v>366</v>
      </c>
      <c r="O3279" s="61">
        <v>0.04</v>
      </c>
      <c r="P3279" s="46">
        <f>ROUND(O3279*L3279,2)</f>
        <v>61.4</v>
      </c>
      <c r="Q3279" s="20">
        <f>IF(N3279="HKD",7.8,IF(N3279="CNY",6.4,1))</f>
        <v>6.4</v>
      </c>
      <c r="R3279" s="20">
        <f>+O3279/Q3279</f>
        <v>6.2499999999999995E-3</v>
      </c>
      <c r="S3279" s="18">
        <f>+R3279*L3279</f>
        <v>9.59375</v>
      </c>
      <c r="T3279" s="17" t="s">
        <v>694</v>
      </c>
      <c r="U3279" s="19" t="s">
        <v>70</v>
      </c>
    </row>
    <row r="3280" spans="1:21">
      <c r="A3280" s="71" t="s">
        <v>6332</v>
      </c>
      <c r="B3280" s="11">
        <v>44699</v>
      </c>
      <c r="C3280" s="12">
        <v>44670</v>
      </c>
      <c r="D3280" s="13" t="s">
        <v>67</v>
      </c>
      <c r="E3280" s="13" t="s">
        <v>68</v>
      </c>
      <c r="G3280" s="10" t="s">
        <v>7031</v>
      </c>
      <c r="H3280" s="13" t="s">
        <v>7314</v>
      </c>
      <c r="I3280" s="13" t="s">
        <v>7315</v>
      </c>
      <c r="J3280" s="13" t="str">
        <f>+LEFT(U3280,4)</f>
        <v>STKR</v>
      </c>
      <c r="K3280" s="13" t="s">
        <v>23</v>
      </c>
      <c r="L3280" s="44">
        <v>2040</v>
      </c>
      <c r="M3280" s="13" t="s">
        <v>365</v>
      </c>
      <c r="N3280" s="20" t="s">
        <v>366</v>
      </c>
      <c r="O3280" s="61">
        <v>0.04</v>
      </c>
      <c r="P3280" s="46">
        <f>ROUND(O3280*L3280,2)</f>
        <v>81.599999999999994</v>
      </c>
      <c r="Q3280" s="20">
        <f>IF(N3280="HKD",7.8,IF(N3280="CNY",6.4,1))</f>
        <v>6.4</v>
      </c>
      <c r="R3280" s="20">
        <f>+O3280/Q3280</f>
        <v>6.2499999999999995E-3</v>
      </c>
      <c r="S3280" s="18">
        <f>+R3280*L3280</f>
        <v>12.749999999999998</v>
      </c>
      <c r="T3280" s="17" t="s">
        <v>694</v>
      </c>
      <c r="U3280" s="19" t="s">
        <v>70</v>
      </c>
    </row>
    <row r="3281" spans="1:21">
      <c r="A3281" s="71" t="s">
        <v>6334</v>
      </c>
      <c r="B3281" s="11">
        <v>44699</v>
      </c>
      <c r="C3281" s="12">
        <v>44679</v>
      </c>
      <c r="D3281" s="13" t="s">
        <v>67</v>
      </c>
      <c r="E3281" s="13" t="s">
        <v>68</v>
      </c>
      <c r="G3281" s="10" t="s">
        <v>7034</v>
      </c>
      <c r="H3281" s="13" t="s">
        <v>4945</v>
      </c>
      <c r="I3281" s="13" t="s">
        <v>6057</v>
      </c>
      <c r="J3281" s="13" t="str">
        <f>+LEFT(U3281,4)</f>
        <v>STKR</v>
      </c>
      <c r="K3281" s="13" t="s">
        <v>23</v>
      </c>
      <c r="L3281" s="44">
        <v>1010</v>
      </c>
      <c r="M3281" s="13" t="s">
        <v>365</v>
      </c>
      <c r="N3281" s="20" t="s">
        <v>366</v>
      </c>
      <c r="O3281" s="61">
        <v>4.2000000000000003E-2</v>
      </c>
      <c r="P3281" s="46">
        <f>ROUND(O3281*L3281,2)</f>
        <v>42.42</v>
      </c>
      <c r="Q3281" s="20">
        <f>IF(N3281="HKD",7.8,IF(N3281="CNY",6.4,1))</f>
        <v>6.4</v>
      </c>
      <c r="R3281" s="20">
        <f>+O3281/Q3281</f>
        <v>6.5624999999999998E-3</v>
      </c>
      <c r="S3281" s="18">
        <f>+R3281*L3281</f>
        <v>6.6281249999999998</v>
      </c>
      <c r="T3281" s="17" t="s">
        <v>694</v>
      </c>
      <c r="U3281" s="19" t="s">
        <v>70</v>
      </c>
    </row>
    <row r="3282" spans="1:21">
      <c r="A3282" s="71" t="s">
        <v>6335</v>
      </c>
      <c r="B3282" s="11">
        <v>44699</v>
      </c>
      <c r="C3282" s="12">
        <v>44679</v>
      </c>
      <c r="D3282" s="13" t="s">
        <v>67</v>
      </c>
      <c r="E3282" s="13" t="s">
        <v>68</v>
      </c>
      <c r="G3282" s="10" t="s">
        <v>7034</v>
      </c>
      <c r="H3282" s="13" t="s">
        <v>4134</v>
      </c>
      <c r="I3282" s="13" t="s">
        <v>4135</v>
      </c>
      <c r="J3282" s="13" t="str">
        <f>+LEFT(U3282,4)</f>
        <v>STKR</v>
      </c>
      <c r="K3282" s="13" t="s">
        <v>23</v>
      </c>
      <c r="L3282" s="44">
        <v>1010</v>
      </c>
      <c r="M3282" s="13" t="s">
        <v>365</v>
      </c>
      <c r="N3282" s="20" t="s">
        <v>366</v>
      </c>
      <c r="O3282" s="61">
        <v>4.2000000000000003E-2</v>
      </c>
      <c r="P3282" s="46">
        <f>ROUND(O3282*L3282,2)</f>
        <v>42.42</v>
      </c>
      <c r="Q3282" s="20">
        <f>IF(N3282="HKD",7.8,IF(N3282="CNY",6.4,1))</f>
        <v>6.4</v>
      </c>
      <c r="R3282" s="20">
        <f>+O3282/Q3282</f>
        <v>6.5624999999999998E-3</v>
      </c>
      <c r="S3282" s="18">
        <f>+R3282*L3282</f>
        <v>6.6281249999999998</v>
      </c>
      <c r="T3282" s="17" t="s">
        <v>694</v>
      </c>
      <c r="U3282" s="19" t="s">
        <v>70</v>
      </c>
    </row>
    <row r="3283" spans="1:21">
      <c r="A3283" s="71" t="s">
        <v>6336</v>
      </c>
      <c r="B3283" s="11">
        <v>44699</v>
      </c>
      <c r="C3283" s="12">
        <v>44679</v>
      </c>
      <c r="D3283" s="13" t="s">
        <v>67</v>
      </c>
      <c r="E3283" s="13" t="s">
        <v>68</v>
      </c>
      <c r="G3283" s="10" t="s">
        <v>7034</v>
      </c>
      <c r="H3283" s="13" t="s">
        <v>4136</v>
      </c>
      <c r="I3283" s="13" t="s">
        <v>4137</v>
      </c>
      <c r="J3283" s="13" t="str">
        <f>+LEFT(U3283,4)</f>
        <v>STKR</v>
      </c>
      <c r="K3283" s="13" t="s">
        <v>23</v>
      </c>
      <c r="L3283" s="44">
        <v>1010</v>
      </c>
      <c r="M3283" s="13" t="s">
        <v>365</v>
      </c>
      <c r="N3283" s="13" t="s">
        <v>366</v>
      </c>
      <c r="O3283" s="62">
        <v>4.2000000000000003E-2</v>
      </c>
      <c r="P3283" s="46">
        <f>ROUND(O3283*L3283,2)</f>
        <v>42.42</v>
      </c>
      <c r="Q3283" s="20">
        <f>IF(N3283="HKD",7.8,IF(N3283="CNY",6.4,1))</f>
        <v>6.4</v>
      </c>
      <c r="R3283" s="20">
        <f>+O3283/Q3283</f>
        <v>6.5624999999999998E-3</v>
      </c>
      <c r="S3283" s="18">
        <f>+R3283*L3283</f>
        <v>6.6281249999999998</v>
      </c>
      <c r="T3283" s="17" t="s">
        <v>694</v>
      </c>
      <c r="U3283" s="19" t="s">
        <v>70</v>
      </c>
    </row>
    <row r="3284" spans="1:21">
      <c r="A3284" s="71" t="s">
        <v>6337</v>
      </c>
      <c r="B3284" s="47">
        <v>44699</v>
      </c>
      <c r="C3284" s="12">
        <v>44679</v>
      </c>
      <c r="D3284" s="40" t="s">
        <v>67</v>
      </c>
      <c r="E3284" s="13" t="s">
        <v>68</v>
      </c>
      <c r="G3284" s="10" t="s">
        <v>7034</v>
      </c>
      <c r="H3284" s="13" t="s">
        <v>4138</v>
      </c>
      <c r="I3284" s="13" t="s">
        <v>4139</v>
      </c>
      <c r="J3284" s="13" t="str">
        <f>+LEFT(U3284,4)</f>
        <v>STKR</v>
      </c>
      <c r="K3284" s="40" t="s">
        <v>23</v>
      </c>
      <c r="L3284" s="52">
        <v>1010</v>
      </c>
      <c r="M3284" s="13" t="s">
        <v>365</v>
      </c>
      <c r="N3284" s="39" t="s">
        <v>366</v>
      </c>
      <c r="O3284" s="56">
        <v>4.2000000000000003E-2</v>
      </c>
      <c r="P3284" s="46">
        <f>ROUND(O3284*L3284,2)</f>
        <v>42.42</v>
      </c>
      <c r="Q3284" s="20">
        <f>IF(N3284="HKD",7.8,IF(N3284="CNY",6.4,1))</f>
        <v>6.4</v>
      </c>
      <c r="R3284" s="20">
        <f>+O3284/Q3284</f>
        <v>6.5624999999999998E-3</v>
      </c>
      <c r="S3284" s="18">
        <f>+R3284*L3284</f>
        <v>6.6281249999999998</v>
      </c>
      <c r="T3284" s="17" t="s">
        <v>694</v>
      </c>
      <c r="U3284" s="40" t="s">
        <v>70</v>
      </c>
    </row>
    <row r="3285" spans="1:21">
      <c r="A3285" s="71" t="s">
        <v>6424</v>
      </c>
      <c r="B3285" s="11">
        <v>44699</v>
      </c>
      <c r="C3285" s="12">
        <v>44692</v>
      </c>
      <c r="D3285" s="13" t="s">
        <v>67</v>
      </c>
      <c r="E3285" s="13" t="s">
        <v>68</v>
      </c>
      <c r="G3285" s="10" t="s">
        <v>7056</v>
      </c>
      <c r="H3285" s="13" t="s">
        <v>7398</v>
      </c>
      <c r="I3285" s="13" t="s">
        <v>7399</v>
      </c>
      <c r="J3285" s="13" t="str">
        <f>+LEFT(U3285,4)</f>
        <v>U&amp;C-</v>
      </c>
      <c r="K3285" s="13" t="s">
        <v>23</v>
      </c>
      <c r="L3285" s="44">
        <v>2020</v>
      </c>
      <c r="M3285" s="13" t="s">
        <v>365</v>
      </c>
      <c r="N3285" s="20" t="s">
        <v>366</v>
      </c>
      <c r="O3285" s="61">
        <v>0.13700000000000001</v>
      </c>
      <c r="P3285" s="46">
        <f>ROUND(O3285*L3285,2)</f>
        <v>276.74</v>
      </c>
      <c r="Q3285" s="20">
        <f>IF(N3285="HKD",7.8,IF(N3285="CNY",6.4,1))</f>
        <v>6.4</v>
      </c>
      <c r="R3285" s="20">
        <f>+O3285/Q3285</f>
        <v>2.1406250000000002E-2</v>
      </c>
      <c r="S3285" s="18">
        <f>+R3285*L3285</f>
        <v>43.240625000000001</v>
      </c>
      <c r="T3285" s="17" t="s">
        <v>694</v>
      </c>
      <c r="U3285" s="19" t="s">
        <v>71</v>
      </c>
    </row>
    <row r="3286" spans="1:21">
      <c r="A3286" s="71" t="s">
        <v>6428</v>
      </c>
      <c r="B3286" s="47">
        <v>44699</v>
      </c>
      <c r="C3286" s="12">
        <v>44669</v>
      </c>
      <c r="D3286" s="40" t="s">
        <v>288</v>
      </c>
      <c r="E3286" s="13" t="s">
        <v>289</v>
      </c>
      <c r="G3286" s="10" t="s">
        <v>7059</v>
      </c>
      <c r="H3286" s="13" t="s">
        <v>7400</v>
      </c>
      <c r="I3286" s="13" t="s">
        <v>7401</v>
      </c>
      <c r="J3286" s="13" t="str">
        <f>+LEFT(U3286,4)</f>
        <v>BAG-</v>
      </c>
      <c r="K3286" s="40" t="s">
        <v>23</v>
      </c>
      <c r="L3286" s="52">
        <v>20000</v>
      </c>
      <c r="M3286" s="13" t="s">
        <v>365</v>
      </c>
      <c r="N3286" s="39" t="s">
        <v>366</v>
      </c>
      <c r="O3286" s="56">
        <v>0.1416</v>
      </c>
      <c r="P3286" s="46">
        <f>ROUND(O3286*L3286,2)</f>
        <v>2832</v>
      </c>
      <c r="Q3286" s="20">
        <f>IF(N3286="HKD",7.8,IF(N3286="CNY",6.4,1))</f>
        <v>6.4</v>
      </c>
      <c r="R3286" s="20">
        <f>+O3286/Q3286</f>
        <v>2.2124999999999999E-2</v>
      </c>
      <c r="S3286" s="18">
        <f>+R3286*L3286</f>
        <v>442.5</v>
      </c>
      <c r="T3286" s="17" t="s">
        <v>694</v>
      </c>
      <c r="U3286" s="40" t="s">
        <v>164</v>
      </c>
    </row>
    <row r="3287" spans="1:21">
      <c r="A3287" s="71" t="s">
        <v>6431</v>
      </c>
      <c r="B3287" s="11">
        <v>44699</v>
      </c>
      <c r="C3287" s="12">
        <v>44686</v>
      </c>
      <c r="D3287" s="13" t="s">
        <v>160</v>
      </c>
      <c r="E3287" s="13" t="s">
        <v>161</v>
      </c>
      <c r="G3287" s="10" t="s">
        <v>7061</v>
      </c>
      <c r="H3287" s="13" t="s">
        <v>167</v>
      </c>
      <c r="I3287" s="13" t="s">
        <v>168</v>
      </c>
      <c r="J3287" s="13" t="str">
        <f>+LEFT(U3287,4)</f>
        <v>BAG-</v>
      </c>
      <c r="K3287" s="13" t="s">
        <v>23</v>
      </c>
      <c r="L3287" s="44">
        <v>10000</v>
      </c>
      <c r="M3287" s="13" t="s">
        <v>365</v>
      </c>
      <c r="N3287" s="20" t="s">
        <v>366</v>
      </c>
      <c r="O3287" s="61">
        <v>0.14530000000000001</v>
      </c>
      <c r="P3287" s="46">
        <f>ROUND(O3287*L3287,2)</f>
        <v>1453</v>
      </c>
      <c r="Q3287" s="20">
        <f>IF(N3287="HKD",7.8,IF(N3287="CNY",6.4,1))</f>
        <v>6.4</v>
      </c>
      <c r="R3287" s="20">
        <f>+O3287/Q3287</f>
        <v>2.2703125000000001E-2</v>
      </c>
      <c r="S3287" s="18">
        <f>+R3287*L3287</f>
        <v>227.03125</v>
      </c>
      <c r="T3287" s="17" t="s">
        <v>694</v>
      </c>
      <c r="U3287" s="19" t="s">
        <v>164</v>
      </c>
    </row>
    <row r="3288" spans="1:21">
      <c r="A3288" s="71" t="s">
        <v>6440</v>
      </c>
      <c r="B3288" s="11">
        <v>44699</v>
      </c>
      <c r="C3288" s="12">
        <v>44657</v>
      </c>
      <c r="D3288" s="13" t="s">
        <v>288</v>
      </c>
      <c r="E3288" s="13" t="s">
        <v>289</v>
      </c>
      <c r="G3288" s="10" t="s">
        <v>7059</v>
      </c>
      <c r="H3288" s="13" t="s">
        <v>7412</v>
      </c>
      <c r="I3288" s="13" t="s">
        <v>7413</v>
      </c>
      <c r="J3288" s="13" t="str">
        <f>+LEFT(U3288,4)</f>
        <v>BAG-</v>
      </c>
      <c r="K3288" s="13" t="s">
        <v>23</v>
      </c>
      <c r="L3288" s="44">
        <v>20000</v>
      </c>
      <c r="M3288" s="13" t="s">
        <v>365</v>
      </c>
      <c r="N3288" s="20" t="s">
        <v>366</v>
      </c>
      <c r="O3288" s="61">
        <v>0.1903</v>
      </c>
      <c r="P3288" s="46">
        <f>ROUND(O3288*L3288,2)</f>
        <v>3806</v>
      </c>
      <c r="Q3288" s="20">
        <f>IF(N3288="HKD",7.8,IF(N3288="CNY",6.4,1))</f>
        <v>6.4</v>
      </c>
      <c r="R3288" s="20">
        <f>+O3288/Q3288</f>
        <v>2.9734374999999997E-2</v>
      </c>
      <c r="S3288" s="18">
        <f>+R3288*L3288</f>
        <v>594.68749999999989</v>
      </c>
      <c r="T3288" s="17" t="s">
        <v>694</v>
      </c>
      <c r="U3288" s="19" t="s">
        <v>164</v>
      </c>
    </row>
    <row r="3289" spans="1:21">
      <c r="A3289" s="71" t="s">
        <v>6445</v>
      </c>
      <c r="B3289" s="11">
        <v>44699</v>
      </c>
      <c r="C3289" s="12">
        <v>44692</v>
      </c>
      <c r="D3289" s="13" t="s">
        <v>67</v>
      </c>
      <c r="E3289" s="13" t="s">
        <v>68</v>
      </c>
      <c r="G3289" s="10" t="s">
        <v>7067</v>
      </c>
      <c r="H3289" s="13" t="s">
        <v>2636</v>
      </c>
      <c r="I3289" s="13" t="s">
        <v>2637</v>
      </c>
      <c r="J3289" s="13" t="str">
        <f>+LEFT(U3289,4)</f>
        <v>WACD</v>
      </c>
      <c r="K3289" s="13" t="s">
        <v>23</v>
      </c>
      <c r="L3289" s="44">
        <v>10000</v>
      </c>
      <c r="M3289" s="13" t="s">
        <v>365</v>
      </c>
      <c r="N3289" s="13" t="s">
        <v>366</v>
      </c>
      <c r="O3289" s="62">
        <v>0.218</v>
      </c>
      <c r="P3289" s="46">
        <f>ROUND(O3289*L3289,2)</f>
        <v>2180</v>
      </c>
      <c r="Q3289" s="20">
        <f>IF(N3289="HKD",7.8,IF(N3289="CNY",6.4,1))</f>
        <v>6.4</v>
      </c>
      <c r="R3289" s="20">
        <f>+O3289/Q3289</f>
        <v>3.4062499999999996E-2</v>
      </c>
      <c r="S3289" s="18">
        <f>+R3289*L3289</f>
        <v>340.62499999999994</v>
      </c>
      <c r="T3289" s="17" t="s">
        <v>694</v>
      </c>
      <c r="U3289" s="19" t="s">
        <v>176</v>
      </c>
    </row>
    <row r="3290" spans="1:21">
      <c r="A3290" s="71" t="s">
        <v>6446</v>
      </c>
      <c r="B3290" s="11">
        <v>44699</v>
      </c>
      <c r="C3290" s="12">
        <v>44670</v>
      </c>
      <c r="D3290" s="13" t="s">
        <v>67</v>
      </c>
      <c r="E3290" s="13" t="s">
        <v>68</v>
      </c>
      <c r="G3290" s="10" t="s">
        <v>7068</v>
      </c>
      <c r="H3290" s="13" t="s">
        <v>7418</v>
      </c>
      <c r="I3290" s="13" t="s">
        <v>7419</v>
      </c>
      <c r="J3290" s="13" t="str">
        <f>+LEFT(U3290,4)</f>
        <v>STKR</v>
      </c>
      <c r="K3290" s="13" t="s">
        <v>23</v>
      </c>
      <c r="L3290" s="44">
        <v>510</v>
      </c>
      <c r="M3290" s="13" t="s">
        <v>365</v>
      </c>
      <c r="N3290" s="20" t="s">
        <v>366</v>
      </c>
      <c r="O3290" s="61">
        <v>0.22</v>
      </c>
      <c r="P3290" s="46">
        <f>ROUND(O3290*L3290,2)</f>
        <v>112.2</v>
      </c>
      <c r="Q3290" s="20">
        <f>IF(N3290="HKD",7.8,IF(N3290="CNY",6.4,1))</f>
        <v>6.4</v>
      </c>
      <c r="R3290" s="20">
        <f>+O3290/Q3290</f>
        <v>3.4374999999999996E-2</v>
      </c>
      <c r="S3290" s="18">
        <f>+R3290*L3290</f>
        <v>17.531249999999996</v>
      </c>
      <c r="T3290" s="17" t="s">
        <v>694</v>
      </c>
      <c r="U3290" s="19" t="s">
        <v>70</v>
      </c>
    </row>
    <row r="3291" spans="1:21">
      <c r="A3291" s="71" t="s">
        <v>6447</v>
      </c>
      <c r="B3291" s="11">
        <v>44699</v>
      </c>
      <c r="C3291" s="12">
        <v>44670</v>
      </c>
      <c r="D3291" s="13" t="s">
        <v>67</v>
      </c>
      <c r="E3291" s="13" t="s">
        <v>68</v>
      </c>
      <c r="G3291" s="10" t="s">
        <v>7068</v>
      </c>
      <c r="H3291" s="13" t="s">
        <v>7420</v>
      </c>
      <c r="I3291" s="13" t="s">
        <v>7421</v>
      </c>
      <c r="J3291" s="13" t="str">
        <f>+LEFT(U3291,4)</f>
        <v>STKR</v>
      </c>
      <c r="K3291" s="13" t="s">
        <v>23</v>
      </c>
      <c r="L3291" s="44">
        <v>520</v>
      </c>
      <c r="M3291" s="13" t="s">
        <v>365</v>
      </c>
      <c r="N3291" s="20" t="s">
        <v>366</v>
      </c>
      <c r="O3291" s="61">
        <v>0.22</v>
      </c>
      <c r="P3291" s="46">
        <f>ROUND(O3291*L3291,2)</f>
        <v>114.4</v>
      </c>
      <c r="Q3291" s="20">
        <f>IF(N3291="HKD",7.8,IF(N3291="CNY",6.4,1))</f>
        <v>6.4</v>
      </c>
      <c r="R3291" s="20">
        <f>+O3291/Q3291</f>
        <v>3.4374999999999996E-2</v>
      </c>
      <c r="S3291" s="18">
        <f>+R3291*L3291</f>
        <v>17.874999999999996</v>
      </c>
      <c r="T3291" s="17" t="s">
        <v>694</v>
      </c>
      <c r="U3291" s="19" t="s">
        <v>70</v>
      </c>
    </row>
    <row r="3292" spans="1:21">
      <c r="A3292" s="71" t="s">
        <v>6448</v>
      </c>
      <c r="B3292" s="11">
        <v>44699</v>
      </c>
      <c r="C3292" s="12">
        <v>44670</v>
      </c>
      <c r="D3292" s="13" t="s">
        <v>67</v>
      </c>
      <c r="E3292" s="13" t="s">
        <v>68</v>
      </c>
      <c r="G3292" s="10" t="s">
        <v>7068</v>
      </c>
      <c r="H3292" s="13" t="s">
        <v>7422</v>
      </c>
      <c r="I3292" s="13" t="s">
        <v>7423</v>
      </c>
      <c r="J3292" s="13" t="str">
        <f>+LEFT(U3292,4)</f>
        <v>STKR</v>
      </c>
      <c r="K3292" s="13" t="s">
        <v>23</v>
      </c>
      <c r="L3292" s="44">
        <v>520</v>
      </c>
      <c r="M3292" s="13" t="s">
        <v>365</v>
      </c>
      <c r="N3292" s="20" t="s">
        <v>366</v>
      </c>
      <c r="O3292" s="61">
        <v>0.22</v>
      </c>
      <c r="P3292" s="46">
        <f>ROUND(O3292*L3292,2)</f>
        <v>114.4</v>
      </c>
      <c r="Q3292" s="20">
        <f>IF(N3292="HKD",7.8,IF(N3292="CNY",6.4,1))</f>
        <v>6.4</v>
      </c>
      <c r="R3292" s="20">
        <f>+O3292/Q3292</f>
        <v>3.4374999999999996E-2</v>
      </c>
      <c r="S3292" s="18">
        <f>+R3292*L3292</f>
        <v>17.874999999999996</v>
      </c>
      <c r="T3292" s="17" t="s">
        <v>694</v>
      </c>
      <c r="U3292" s="19" t="s">
        <v>70</v>
      </c>
    </row>
    <row r="3293" spans="1:21">
      <c r="A3293" s="71" t="s">
        <v>6449</v>
      </c>
      <c r="B3293" s="11">
        <v>44699</v>
      </c>
      <c r="C3293" s="12">
        <v>44670</v>
      </c>
      <c r="D3293" s="13" t="s">
        <v>67</v>
      </c>
      <c r="E3293" s="13" t="s">
        <v>68</v>
      </c>
      <c r="G3293" s="10" t="s">
        <v>7068</v>
      </c>
      <c r="H3293" s="13" t="s">
        <v>7424</v>
      </c>
      <c r="I3293" s="13" t="s">
        <v>7425</v>
      </c>
      <c r="J3293" s="13" t="str">
        <f>+LEFT(U3293,4)</f>
        <v>STKR</v>
      </c>
      <c r="K3293" s="13" t="s">
        <v>23</v>
      </c>
      <c r="L3293" s="44">
        <v>400</v>
      </c>
      <c r="M3293" s="13" t="s">
        <v>365</v>
      </c>
      <c r="N3293" s="20" t="s">
        <v>366</v>
      </c>
      <c r="O3293" s="61">
        <v>0.22</v>
      </c>
      <c r="P3293" s="46">
        <f>ROUND(O3293*L3293,2)</f>
        <v>88</v>
      </c>
      <c r="Q3293" s="20">
        <f>IF(N3293="HKD",7.8,IF(N3293="CNY",6.4,1))</f>
        <v>6.4</v>
      </c>
      <c r="R3293" s="20">
        <f>+O3293/Q3293</f>
        <v>3.4374999999999996E-2</v>
      </c>
      <c r="S3293" s="18">
        <f>+R3293*L3293</f>
        <v>13.749999999999998</v>
      </c>
      <c r="T3293" s="17" t="s">
        <v>694</v>
      </c>
      <c r="U3293" s="19" t="s">
        <v>70</v>
      </c>
    </row>
    <row r="3294" spans="1:21">
      <c r="A3294" s="71" t="s">
        <v>6454</v>
      </c>
      <c r="B3294" s="11">
        <v>44699</v>
      </c>
      <c r="C3294" s="12">
        <v>44686</v>
      </c>
      <c r="D3294" s="13" t="s">
        <v>160</v>
      </c>
      <c r="E3294" s="13" t="s">
        <v>161</v>
      </c>
      <c r="G3294" s="10" t="s">
        <v>7061</v>
      </c>
      <c r="H3294" s="13" t="s">
        <v>7429</v>
      </c>
      <c r="I3294" s="13" t="s">
        <v>7430</v>
      </c>
      <c r="J3294" s="13" t="str">
        <f>+LEFT(U3294,4)</f>
        <v>BAG-</v>
      </c>
      <c r="K3294" s="13" t="s">
        <v>23</v>
      </c>
      <c r="L3294" s="44">
        <v>1010</v>
      </c>
      <c r="M3294" s="13" t="s">
        <v>365</v>
      </c>
      <c r="N3294" s="20" t="s">
        <v>366</v>
      </c>
      <c r="O3294" s="61">
        <v>0.2341</v>
      </c>
      <c r="P3294" s="46">
        <f>ROUND(O3294*L3294,2)</f>
        <v>236.44</v>
      </c>
      <c r="Q3294" s="20">
        <f>IF(N3294="HKD",7.8,IF(N3294="CNY",6.4,1))</f>
        <v>6.4</v>
      </c>
      <c r="R3294" s="20">
        <f>+O3294/Q3294</f>
        <v>3.6578124999999996E-2</v>
      </c>
      <c r="S3294" s="18">
        <f>+R3294*L3294</f>
        <v>36.943906249999998</v>
      </c>
      <c r="T3294" s="17" t="s">
        <v>694</v>
      </c>
      <c r="U3294" s="19" t="s">
        <v>164</v>
      </c>
    </row>
    <row r="3295" spans="1:21">
      <c r="A3295" s="71" t="s">
        <v>6458</v>
      </c>
      <c r="B3295" s="11">
        <v>44699</v>
      </c>
      <c r="C3295" s="12">
        <v>44692</v>
      </c>
      <c r="D3295" s="13" t="s">
        <v>67</v>
      </c>
      <c r="E3295" s="13" t="s">
        <v>68</v>
      </c>
      <c r="G3295" s="10" t="s">
        <v>7067</v>
      </c>
      <c r="H3295" s="13" t="s">
        <v>480</v>
      </c>
      <c r="I3295" s="13" t="s">
        <v>481</v>
      </c>
      <c r="J3295" s="13" t="str">
        <f>+LEFT(U3295,4)</f>
        <v>U&amp;C-</v>
      </c>
      <c r="K3295" s="13" t="s">
        <v>23</v>
      </c>
      <c r="L3295" s="44">
        <v>5550</v>
      </c>
      <c r="M3295" s="13" t="s">
        <v>365</v>
      </c>
      <c r="N3295" s="20" t="s">
        <v>366</v>
      </c>
      <c r="O3295" s="61">
        <v>0.26500000000000001</v>
      </c>
      <c r="P3295" s="46">
        <f>ROUND(O3295*L3295,2)</f>
        <v>1470.75</v>
      </c>
      <c r="Q3295" s="20">
        <f>IF(N3295="HKD",7.8,IF(N3295="CNY",6.4,1))</f>
        <v>6.4</v>
      </c>
      <c r="R3295" s="20">
        <f>+O3295/Q3295</f>
        <v>4.1406249999999999E-2</v>
      </c>
      <c r="S3295" s="18">
        <f>+R3295*L3295</f>
        <v>229.8046875</v>
      </c>
      <c r="T3295" s="17" t="s">
        <v>694</v>
      </c>
      <c r="U3295" s="19" t="s">
        <v>71</v>
      </c>
    </row>
    <row r="3296" spans="1:21">
      <c r="A3296" s="71" t="s">
        <v>6459</v>
      </c>
      <c r="B3296" s="11">
        <v>44699</v>
      </c>
      <c r="C3296" s="12">
        <v>44657</v>
      </c>
      <c r="D3296" s="13" t="s">
        <v>288</v>
      </c>
      <c r="E3296" s="13" t="s">
        <v>289</v>
      </c>
      <c r="G3296" s="10" t="s">
        <v>7059</v>
      </c>
      <c r="H3296" s="13" t="s">
        <v>7433</v>
      </c>
      <c r="I3296" s="13" t="s">
        <v>7434</v>
      </c>
      <c r="J3296" s="13" t="str">
        <f>+LEFT(U3296,4)</f>
        <v>BAG-</v>
      </c>
      <c r="K3296" s="13" t="s">
        <v>23</v>
      </c>
      <c r="L3296" s="44">
        <v>20000</v>
      </c>
      <c r="M3296" s="13" t="s">
        <v>365</v>
      </c>
      <c r="N3296" s="20" t="s">
        <v>366</v>
      </c>
      <c r="O3296" s="61">
        <v>0.26550000000000001</v>
      </c>
      <c r="P3296" s="46">
        <f>ROUND(O3296*L3296,2)</f>
        <v>5310</v>
      </c>
      <c r="Q3296" s="20">
        <f>IF(N3296="HKD",7.8,IF(N3296="CNY",6.4,1))</f>
        <v>6.4</v>
      </c>
      <c r="R3296" s="20">
        <f>+O3296/Q3296</f>
        <v>4.1484374999999997E-2</v>
      </c>
      <c r="S3296" s="18">
        <f>+R3296*L3296</f>
        <v>829.68749999999989</v>
      </c>
      <c r="T3296" s="17" t="s">
        <v>694</v>
      </c>
      <c r="U3296" s="19" t="s">
        <v>164</v>
      </c>
    </row>
    <row r="3297" spans="1:21">
      <c r="A3297" s="71" t="s">
        <v>6460</v>
      </c>
      <c r="B3297" s="11">
        <v>44699</v>
      </c>
      <c r="C3297" s="12">
        <v>44686</v>
      </c>
      <c r="D3297" s="13" t="s">
        <v>160</v>
      </c>
      <c r="E3297" s="13" t="s">
        <v>161</v>
      </c>
      <c r="G3297" s="10" t="s">
        <v>7061</v>
      </c>
      <c r="H3297" s="13" t="s">
        <v>174</v>
      </c>
      <c r="I3297" s="13" t="s">
        <v>175</v>
      </c>
      <c r="J3297" s="13" t="str">
        <f>+LEFT(U3297,4)</f>
        <v>BAG-</v>
      </c>
      <c r="K3297" s="13" t="s">
        <v>23</v>
      </c>
      <c r="L3297" s="44">
        <v>5000</v>
      </c>
      <c r="M3297" s="13" t="s">
        <v>365</v>
      </c>
      <c r="N3297" s="20" t="s">
        <v>366</v>
      </c>
      <c r="O3297" s="61">
        <v>0.26750000000000002</v>
      </c>
      <c r="P3297" s="46">
        <f>ROUND(O3297*L3297,2)</f>
        <v>1337.5</v>
      </c>
      <c r="Q3297" s="20">
        <f>IF(N3297="HKD",7.8,IF(N3297="CNY",6.4,1))</f>
        <v>6.4</v>
      </c>
      <c r="R3297" s="20">
        <f>+O3297/Q3297</f>
        <v>4.1796874999999997E-2</v>
      </c>
      <c r="S3297" s="18">
        <f>+R3297*L3297</f>
        <v>208.984375</v>
      </c>
      <c r="T3297" s="17" t="s">
        <v>694</v>
      </c>
      <c r="U3297" s="19" t="s">
        <v>164</v>
      </c>
    </row>
    <row r="3298" spans="1:21">
      <c r="A3298" s="71" t="s">
        <v>6462</v>
      </c>
      <c r="B3298" s="11">
        <v>44699</v>
      </c>
      <c r="C3298" s="12">
        <v>44692</v>
      </c>
      <c r="D3298" s="13" t="s">
        <v>67</v>
      </c>
      <c r="E3298" s="13" t="s">
        <v>68</v>
      </c>
      <c r="G3298" s="10" t="s">
        <v>7056</v>
      </c>
      <c r="H3298" s="13" t="s">
        <v>1446</v>
      </c>
      <c r="I3298" s="13" t="s">
        <v>1447</v>
      </c>
      <c r="J3298" s="13" t="str">
        <f>+LEFT(U3298,4)</f>
        <v>WACD</v>
      </c>
      <c r="K3298" s="13" t="s">
        <v>23</v>
      </c>
      <c r="L3298" s="44">
        <v>5250</v>
      </c>
      <c r="M3298" s="13" t="s">
        <v>365</v>
      </c>
      <c r="N3298" s="20" t="s">
        <v>366</v>
      </c>
      <c r="O3298" s="61">
        <v>0.26800000000000002</v>
      </c>
      <c r="P3298" s="46">
        <f>ROUND(O3298*L3298,2)</f>
        <v>1407</v>
      </c>
      <c r="Q3298" s="20">
        <f>IF(N3298="HKD",7.8,IF(N3298="CNY",6.4,1))</f>
        <v>6.4</v>
      </c>
      <c r="R3298" s="20">
        <f>+O3298/Q3298</f>
        <v>4.1875000000000002E-2</v>
      </c>
      <c r="S3298" s="18">
        <f>+R3298*L3298</f>
        <v>219.84375</v>
      </c>
      <c r="T3298" s="17" t="s">
        <v>694</v>
      </c>
      <c r="U3298" s="19" t="s">
        <v>176</v>
      </c>
    </row>
    <row r="3299" spans="1:21">
      <c r="A3299" s="71" t="s">
        <v>6464</v>
      </c>
      <c r="B3299" s="11">
        <v>44699</v>
      </c>
      <c r="C3299" s="12">
        <v>44686</v>
      </c>
      <c r="D3299" s="13" t="s">
        <v>160</v>
      </c>
      <c r="E3299" s="13" t="s">
        <v>161</v>
      </c>
      <c r="G3299" s="10" t="s">
        <v>7061</v>
      </c>
      <c r="H3299" s="13" t="s">
        <v>7436</v>
      </c>
      <c r="I3299" s="13" t="s">
        <v>7437</v>
      </c>
      <c r="J3299" s="13" t="str">
        <f>+LEFT(U3299,4)</f>
        <v>BAG-</v>
      </c>
      <c r="K3299" s="13" t="s">
        <v>23</v>
      </c>
      <c r="L3299" s="44">
        <v>1150</v>
      </c>
      <c r="M3299" s="13" t="s">
        <v>365</v>
      </c>
      <c r="N3299" s="20" t="s">
        <v>366</v>
      </c>
      <c r="O3299" s="61">
        <v>0.27600000000000002</v>
      </c>
      <c r="P3299" s="46">
        <f>ROUND(O3299*L3299,2)</f>
        <v>317.39999999999998</v>
      </c>
      <c r="Q3299" s="20">
        <f>IF(N3299="HKD",7.8,IF(N3299="CNY",6.4,1))</f>
        <v>6.4</v>
      </c>
      <c r="R3299" s="20">
        <f>+O3299/Q3299</f>
        <v>4.3125000000000004E-2</v>
      </c>
      <c r="S3299" s="18">
        <f>+R3299*L3299</f>
        <v>49.593750000000007</v>
      </c>
      <c r="T3299" s="17" t="s">
        <v>694</v>
      </c>
      <c r="U3299" s="19" t="s">
        <v>164</v>
      </c>
    </row>
    <row r="3300" spans="1:21">
      <c r="A3300" s="71" t="s">
        <v>6481</v>
      </c>
      <c r="B3300" s="11">
        <v>44699</v>
      </c>
      <c r="C3300" s="12">
        <v>44692</v>
      </c>
      <c r="D3300" s="13" t="s">
        <v>67</v>
      </c>
      <c r="E3300" s="13" t="s">
        <v>68</v>
      </c>
      <c r="G3300" s="10" t="s">
        <v>7067</v>
      </c>
      <c r="H3300" s="13" t="s">
        <v>5023</v>
      </c>
      <c r="I3300" s="13" t="s">
        <v>6131</v>
      </c>
      <c r="J3300" s="13" t="str">
        <f>+LEFT(U3300,4)</f>
        <v>U&amp;C-</v>
      </c>
      <c r="K3300" s="13" t="s">
        <v>23</v>
      </c>
      <c r="L3300" s="44">
        <v>28600</v>
      </c>
      <c r="M3300" s="13" t="s">
        <v>365</v>
      </c>
      <c r="N3300" s="20" t="s">
        <v>366</v>
      </c>
      <c r="O3300" s="61">
        <v>0.41499999999999998</v>
      </c>
      <c r="P3300" s="46">
        <f>ROUND(O3300*L3300,2)</f>
        <v>11869</v>
      </c>
      <c r="Q3300" s="20">
        <f>IF(N3300="HKD",7.8,IF(N3300="CNY",6.4,1))</f>
        <v>6.4</v>
      </c>
      <c r="R3300" s="20">
        <f>+O3300/Q3300</f>
        <v>6.4843749999999992E-2</v>
      </c>
      <c r="S3300" s="18">
        <f>+R3300*L3300</f>
        <v>1854.5312499999998</v>
      </c>
      <c r="T3300" s="17" t="s">
        <v>694</v>
      </c>
      <c r="U3300" s="19" t="s">
        <v>71</v>
      </c>
    </row>
    <row r="3301" spans="1:21">
      <c r="A3301" s="71" t="s">
        <v>6647</v>
      </c>
      <c r="B3301" s="11">
        <v>44699</v>
      </c>
      <c r="C3301" s="12">
        <v>44693</v>
      </c>
      <c r="D3301" s="13" t="s">
        <v>298</v>
      </c>
      <c r="E3301" s="13" t="s">
        <v>299</v>
      </c>
      <c r="G3301" s="10" t="s">
        <v>7131</v>
      </c>
      <c r="H3301" s="13" t="s">
        <v>300</v>
      </c>
      <c r="I3301" s="13" t="s">
        <v>301</v>
      </c>
      <c r="J3301" s="13" t="str">
        <f>+LEFT(U3301,4)</f>
        <v>MISC</v>
      </c>
      <c r="K3301" s="13" t="s">
        <v>23</v>
      </c>
      <c r="L3301" s="44">
        <v>3000</v>
      </c>
      <c r="M3301" s="13" t="s">
        <v>365</v>
      </c>
      <c r="N3301" s="20" t="s">
        <v>366</v>
      </c>
      <c r="O3301" s="61">
        <v>2.7875999999999999</v>
      </c>
      <c r="P3301" s="46">
        <f>ROUND(O3301*L3301,2)</f>
        <v>8362.7999999999993</v>
      </c>
      <c r="Q3301" s="20">
        <f>IF(N3301="HKD",7.8,IF(N3301="CNY",6.4,1))</f>
        <v>6.4</v>
      </c>
      <c r="R3301" s="20">
        <f>+O3301/Q3301</f>
        <v>0.43556249999999996</v>
      </c>
      <c r="S3301" s="18">
        <f>+R3301*L3301</f>
        <v>1306.6875</v>
      </c>
      <c r="T3301" s="17" t="s">
        <v>694</v>
      </c>
      <c r="U3301" s="19" t="s">
        <v>48</v>
      </c>
    </row>
    <row r="3302" spans="1:21">
      <c r="A3302" s="71" t="s">
        <v>6715</v>
      </c>
      <c r="B3302" s="11">
        <v>44699</v>
      </c>
      <c r="C3302" s="12">
        <v>44649</v>
      </c>
      <c r="D3302" s="13" t="s">
        <v>28</v>
      </c>
      <c r="E3302" s="13" t="s">
        <v>29</v>
      </c>
      <c r="G3302" s="10" t="s">
        <v>7163</v>
      </c>
      <c r="H3302" s="13" t="s">
        <v>547</v>
      </c>
      <c r="I3302" s="13" t="s">
        <v>570</v>
      </c>
      <c r="J3302" s="13" t="str">
        <f>+LEFT(U3302,4)</f>
        <v>LID-</v>
      </c>
      <c r="K3302" s="13" t="s">
        <v>1326</v>
      </c>
      <c r="L3302" s="44">
        <v>382</v>
      </c>
      <c r="M3302" s="13" t="s">
        <v>365</v>
      </c>
      <c r="N3302" s="20" t="s">
        <v>366</v>
      </c>
      <c r="O3302" s="61">
        <v>3.53</v>
      </c>
      <c r="P3302" s="46">
        <f>ROUND(O3302*L3302,2)</f>
        <v>1348.46</v>
      </c>
      <c r="Q3302" s="20">
        <f>IF(N3302="HKD",7.8,IF(N3302="CNY",6.4,1))</f>
        <v>6.4</v>
      </c>
      <c r="R3302" s="20">
        <f>+O3302/Q3302</f>
        <v>0.55156249999999996</v>
      </c>
      <c r="S3302" s="18">
        <f>+R3302*L3302</f>
        <v>210.69687499999998</v>
      </c>
      <c r="T3302" s="17" t="s">
        <v>694</v>
      </c>
      <c r="U3302" s="19" t="s">
        <v>30</v>
      </c>
    </row>
    <row r="3303" spans="1:21">
      <c r="A3303" s="71" t="s">
        <v>6716</v>
      </c>
      <c r="B3303" s="11">
        <v>44699</v>
      </c>
      <c r="C3303" s="12">
        <v>44649</v>
      </c>
      <c r="D3303" s="13" t="s">
        <v>28</v>
      </c>
      <c r="E3303" s="13" t="s">
        <v>29</v>
      </c>
      <c r="G3303" s="10" t="s">
        <v>7163</v>
      </c>
      <c r="H3303" s="13" t="s">
        <v>547</v>
      </c>
      <c r="I3303" s="13" t="s">
        <v>570</v>
      </c>
      <c r="J3303" s="13" t="str">
        <f>+LEFT(U3303,4)</f>
        <v>LID-</v>
      </c>
      <c r="K3303" s="13" t="s">
        <v>1326</v>
      </c>
      <c r="L3303" s="44">
        <v>439</v>
      </c>
      <c r="M3303" s="13" t="s">
        <v>365</v>
      </c>
      <c r="N3303" s="20" t="s">
        <v>366</v>
      </c>
      <c r="O3303" s="61">
        <v>3.53</v>
      </c>
      <c r="P3303" s="46">
        <f>ROUND(O3303*L3303,2)</f>
        <v>1549.67</v>
      </c>
      <c r="Q3303" s="20">
        <f>IF(N3303="HKD",7.8,IF(N3303="CNY",6.4,1))</f>
        <v>6.4</v>
      </c>
      <c r="R3303" s="20">
        <f>+O3303/Q3303</f>
        <v>0.55156249999999996</v>
      </c>
      <c r="S3303" s="18">
        <f>+R3303*L3303</f>
        <v>242.13593749999998</v>
      </c>
      <c r="T3303" s="17" t="s">
        <v>694</v>
      </c>
      <c r="U3303" s="19" t="s">
        <v>30</v>
      </c>
    </row>
    <row r="3304" spans="1:21">
      <c r="A3304" s="71" t="s">
        <v>6757</v>
      </c>
      <c r="B3304" s="11">
        <v>44699</v>
      </c>
      <c r="C3304" s="12">
        <v>44624</v>
      </c>
      <c r="D3304" s="13" t="s">
        <v>28</v>
      </c>
      <c r="E3304" s="13" t="s">
        <v>29</v>
      </c>
      <c r="G3304" s="10" t="s">
        <v>7163</v>
      </c>
      <c r="H3304" s="13" t="s">
        <v>2772</v>
      </c>
      <c r="I3304" s="13" t="s">
        <v>2773</v>
      </c>
      <c r="J3304" s="13" t="str">
        <f>+LEFT(U3304,4)</f>
        <v>LID-</v>
      </c>
      <c r="K3304" s="13" t="s">
        <v>1326</v>
      </c>
      <c r="L3304" s="44">
        <v>441</v>
      </c>
      <c r="M3304" s="13" t="s">
        <v>365</v>
      </c>
      <c r="N3304" s="20" t="s">
        <v>366</v>
      </c>
      <c r="O3304" s="61">
        <v>3.92</v>
      </c>
      <c r="P3304" s="46">
        <f>ROUND(O3304*L3304,2)</f>
        <v>1728.72</v>
      </c>
      <c r="Q3304" s="20">
        <f>IF(N3304="HKD",7.8,IF(N3304="CNY",6.4,1))</f>
        <v>6.4</v>
      </c>
      <c r="R3304" s="20">
        <f>+O3304/Q3304</f>
        <v>0.61249999999999993</v>
      </c>
      <c r="S3304" s="18">
        <f>+R3304*L3304</f>
        <v>270.11249999999995</v>
      </c>
      <c r="T3304" s="17" t="s">
        <v>694</v>
      </c>
      <c r="U3304" s="19" t="s">
        <v>30</v>
      </c>
    </row>
    <row r="3305" spans="1:21">
      <c r="A3305" s="71" t="s">
        <v>5649</v>
      </c>
      <c r="B3305" s="11">
        <v>44699</v>
      </c>
      <c r="C3305" s="12">
        <v>44669</v>
      </c>
      <c r="D3305" s="13" t="s">
        <v>194</v>
      </c>
      <c r="E3305" s="13" t="s">
        <v>195</v>
      </c>
      <c r="G3305" s="10" t="s">
        <v>7193</v>
      </c>
      <c r="H3305" s="13" t="s">
        <v>1277</v>
      </c>
      <c r="I3305" s="13" t="s">
        <v>473</v>
      </c>
      <c r="J3305" s="13" t="str">
        <f>+LEFT(U3305,4)</f>
        <v>PAN-</v>
      </c>
      <c r="K3305" s="13" t="s">
        <v>1326</v>
      </c>
      <c r="L3305" s="44">
        <v>2484</v>
      </c>
      <c r="M3305" s="13" t="s">
        <v>365</v>
      </c>
      <c r="N3305" s="20" t="s">
        <v>366</v>
      </c>
      <c r="O3305" s="61">
        <v>4.9000000000000004</v>
      </c>
      <c r="P3305" s="46">
        <f>ROUND(O3305*L3305,2)</f>
        <v>12171.6</v>
      </c>
      <c r="Q3305" s="20">
        <f>IF(N3305="HKD",7.8,IF(N3305="CNY",6.4,1))</f>
        <v>6.4</v>
      </c>
      <c r="R3305" s="20">
        <f>+O3305/Q3305</f>
        <v>0.765625</v>
      </c>
      <c r="S3305" s="18">
        <f>+R3305*L3305</f>
        <v>1901.8125</v>
      </c>
      <c r="T3305" s="17" t="s">
        <v>694</v>
      </c>
      <c r="U3305" s="19" t="s">
        <v>196</v>
      </c>
    </row>
    <row r="3306" spans="1:21">
      <c r="A3306" s="71" t="s">
        <v>6855</v>
      </c>
      <c r="B3306" s="11">
        <v>44699</v>
      </c>
      <c r="C3306" s="12">
        <v>44487</v>
      </c>
      <c r="D3306" s="13" t="s">
        <v>28</v>
      </c>
      <c r="E3306" s="13" t="s">
        <v>29</v>
      </c>
      <c r="G3306" s="10" t="s">
        <v>7222</v>
      </c>
      <c r="H3306" s="13" t="s">
        <v>201</v>
      </c>
      <c r="I3306" s="13" t="s">
        <v>202</v>
      </c>
      <c r="J3306" s="13" t="str">
        <f>+LEFT(U3306,4)</f>
        <v>SKU-</v>
      </c>
      <c r="K3306" s="13" t="s">
        <v>25</v>
      </c>
      <c r="L3306" s="44">
        <v>1080</v>
      </c>
      <c r="M3306" s="13" t="s">
        <v>365</v>
      </c>
      <c r="N3306" s="20" t="s">
        <v>366</v>
      </c>
      <c r="O3306" s="61">
        <v>5.8230000000000004</v>
      </c>
      <c r="P3306" s="46">
        <f>ROUND(O3306*L3306,2)</f>
        <v>6288.84</v>
      </c>
      <c r="Q3306" s="20">
        <f>IF(N3306="HKD",7.8,IF(N3306="CNY",6.4,1))</f>
        <v>6.4</v>
      </c>
      <c r="R3306" s="20">
        <f>+O3306/Q3306</f>
        <v>0.90984375000000006</v>
      </c>
      <c r="S3306" s="18">
        <f>+R3306*L3306</f>
        <v>982.63125000000002</v>
      </c>
      <c r="T3306" s="17" t="s">
        <v>694</v>
      </c>
      <c r="U3306" s="19" t="s">
        <v>39</v>
      </c>
    </row>
    <row r="3307" spans="1:21">
      <c r="A3307" s="71" t="s">
        <v>6855</v>
      </c>
      <c r="B3307" s="47">
        <v>44699</v>
      </c>
      <c r="C3307" s="12">
        <v>44487</v>
      </c>
      <c r="D3307" s="40" t="s">
        <v>28</v>
      </c>
      <c r="E3307" s="13" t="s">
        <v>29</v>
      </c>
      <c r="G3307" s="10" t="s">
        <v>7223</v>
      </c>
      <c r="H3307" s="13" t="s">
        <v>201</v>
      </c>
      <c r="I3307" s="13" t="s">
        <v>202</v>
      </c>
      <c r="J3307" s="13" t="str">
        <f>+LEFT(U3307,4)</f>
        <v>SKU-</v>
      </c>
      <c r="K3307" s="40" t="s">
        <v>25</v>
      </c>
      <c r="L3307" s="52">
        <v>-1080</v>
      </c>
      <c r="M3307" s="13" t="s">
        <v>365</v>
      </c>
      <c r="N3307" s="39" t="s">
        <v>366</v>
      </c>
      <c r="O3307" s="56">
        <v>5.8230000000000004</v>
      </c>
      <c r="P3307" s="46">
        <f>ROUND(O3307*L3307,2)</f>
        <v>-6288.84</v>
      </c>
      <c r="Q3307" s="20">
        <f>IF(N3307="HKD",7.8,IF(N3307="CNY",6.4,1))</f>
        <v>6.4</v>
      </c>
      <c r="R3307" s="20">
        <f>+O3307/Q3307</f>
        <v>0.90984375000000006</v>
      </c>
      <c r="S3307" s="18">
        <f>+R3307*L3307</f>
        <v>-982.63125000000002</v>
      </c>
      <c r="T3307" s="17" t="s">
        <v>694</v>
      </c>
      <c r="U3307" s="40" t="s">
        <v>39</v>
      </c>
    </row>
    <row r="3308" spans="1:21">
      <c r="A3308" s="71" t="s">
        <v>6863</v>
      </c>
      <c r="B3308" s="11">
        <v>44699</v>
      </c>
      <c r="C3308" s="12">
        <v>44687</v>
      </c>
      <c r="D3308" s="13" t="s">
        <v>408</v>
      </c>
      <c r="E3308" s="13" t="s">
        <v>409</v>
      </c>
      <c r="G3308" s="10" t="s">
        <v>7232</v>
      </c>
      <c r="H3308" s="13" t="s">
        <v>549</v>
      </c>
      <c r="I3308" s="13" t="s">
        <v>573</v>
      </c>
      <c r="J3308" s="13" t="str">
        <f>+LEFT(U3308,4)</f>
        <v>MISC</v>
      </c>
      <c r="K3308" s="13" t="s">
        <v>23</v>
      </c>
      <c r="L3308" s="44">
        <v>500</v>
      </c>
      <c r="M3308" s="13" t="s">
        <v>26</v>
      </c>
      <c r="N3308" s="20" t="s">
        <v>366</v>
      </c>
      <c r="O3308" s="61">
        <v>6.1504000000000003</v>
      </c>
      <c r="P3308" s="46">
        <f>ROUND(O3308*L3308,2)</f>
        <v>3075.2</v>
      </c>
      <c r="Q3308" s="20">
        <f>IF(N3308="HKD",7.8,IF(N3308="CNY",6.4,1))</f>
        <v>6.4</v>
      </c>
      <c r="R3308" s="20">
        <f>+O3308/Q3308</f>
        <v>0.96099999999999997</v>
      </c>
      <c r="S3308" s="18">
        <f>+R3308*L3308</f>
        <v>480.5</v>
      </c>
      <c r="T3308" s="17" t="s">
        <v>694</v>
      </c>
      <c r="U3308" s="19" t="s">
        <v>48</v>
      </c>
    </row>
    <row r="3309" spans="1:21">
      <c r="A3309" s="71" t="s">
        <v>5735</v>
      </c>
      <c r="B3309" s="11">
        <v>44699</v>
      </c>
      <c r="C3309" s="12">
        <v>44664</v>
      </c>
      <c r="D3309" s="13" t="s">
        <v>194</v>
      </c>
      <c r="E3309" s="13" t="s">
        <v>195</v>
      </c>
      <c r="G3309" s="10" t="s">
        <v>7278</v>
      </c>
      <c r="H3309" s="13" t="s">
        <v>1575</v>
      </c>
      <c r="I3309" s="13" t="s">
        <v>1576</v>
      </c>
      <c r="J3309" s="13" t="str">
        <f>+LEFT(U3309,4)</f>
        <v>PAN-</v>
      </c>
      <c r="K3309" s="13" t="s">
        <v>25</v>
      </c>
      <c r="L3309" s="44">
        <v>95</v>
      </c>
      <c r="M3309" s="13" t="s">
        <v>365</v>
      </c>
      <c r="N3309" s="13" t="s">
        <v>366</v>
      </c>
      <c r="O3309" s="62">
        <v>51</v>
      </c>
      <c r="P3309" s="46">
        <f>ROUND(O3309*L3309,2)</f>
        <v>4845</v>
      </c>
      <c r="Q3309" s="20">
        <f>IF(N3309="HKD",7.8,IF(N3309="CNY",6.4,1))</f>
        <v>6.4</v>
      </c>
      <c r="R3309" s="20">
        <f>+O3309/Q3309</f>
        <v>7.96875</v>
      </c>
      <c r="S3309" s="18">
        <f>+R3309*L3309</f>
        <v>757.03125</v>
      </c>
      <c r="T3309" s="17" t="s">
        <v>694</v>
      </c>
      <c r="U3309" s="19" t="s">
        <v>196</v>
      </c>
    </row>
    <row r="3310" spans="1:21">
      <c r="A3310" s="71" t="s">
        <v>5735</v>
      </c>
      <c r="B3310" s="11">
        <v>44699</v>
      </c>
      <c r="C3310" s="12">
        <v>44664</v>
      </c>
      <c r="D3310" s="13" t="s">
        <v>194</v>
      </c>
      <c r="E3310" s="13" t="s">
        <v>195</v>
      </c>
      <c r="G3310" s="10" t="s">
        <v>7279</v>
      </c>
      <c r="H3310" s="13" t="s">
        <v>1575</v>
      </c>
      <c r="I3310" s="13" t="s">
        <v>1576</v>
      </c>
      <c r="J3310" s="13" t="str">
        <f>+LEFT(U3310,4)</f>
        <v>PAN-</v>
      </c>
      <c r="K3310" s="13" t="s">
        <v>25</v>
      </c>
      <c r="L3310" s="44">
        <v>111</v>
      </c>
      <c r="M3310" s="13" t="s">
        <v>365</v>
      </c>
      <c r="N3310" s="13" t="s">
        <v>366</v>
      </c>
      <c r="O3310" s="62">
        <v>51</v>
      </c>
      <c r="P3310" s="46">
        <f>ROUND(O3310*L3310,2)</f>
        <v>5661</v>
      </c>
      <c r="Q3310" s="20">
        <f>IF(N3310="HKD",7.8,IF(N3310="CNY",6.4,1))</f>
        <v>6.4</v>
      </c>
      <c r="R3310" s="20">
        <f>+O3310/Q3310</f>
        <v>7.96875</v>
      </c>
      <c r="S3310" s="18">
        <f>+R3310*L3310</f>
        <v>884.53125</v>
      </c>
      <c r="T3310" s="17" t="s">
        <v>694</v>
      </c>
      <c r="U3310" s="19" t="s">
        <v>196</v>
      </c>
    </row>
    <row r="3311" spans="1:21">
      <c r="A3311" s="71" t="s">
        <v>5735</v>
      </c>
      <c r="B3311" s="11">
        <v>44699</v>
      </c>
      <c r="C3311" s="12">
        <v>44664</v>
      </c>
      <c r="D3311" s="13" t="s">
        <v>194</v>
      </c>
      <c r="E3311" s="13" t="s">
        <v>195</v>
      </c>
      <c r="G3311" s="10" t="s">
        <v>7280</v>
      </c>
      <c r="H3311" s="13" t="s">
        <v>1575</v>
      </c>
      <c r="I3311" s="13" t="s">
        <v>1576</v>
      </c>
      <c r="J3311" s="13" t="str">
        <f>+LEFT(U3311,4)</f>
        <v>PAN-</v>
      </c>
      <c r="K3311" s="13" t="s">
        <v>25</v>
      </c>
      <c r="L3311" s="44">
        <v>-162</v>
      </c>
      <c r="M3311" s="13" t="s">
        <v>365</v>
      </c>
      <c r="N3311" s="20" t="s">
        <v>366</v>
      </c>
      <c r="O3311" s="61">
        <v>51</v>
      </c>
      <c r="P3311" s="46">
        <f>ROUND(O3311*L3311,2)</f>
        <v>-8262</v>
      </c>
      <c r="Q3311" s="20">
        <f>IF(N3311="HKD",7.8,IF(N3311="CNY",6.4,1))</f>
        <v>6.4</v>
      </c>
      <c r="R3311" s="20">
        <f>+O3311/Q3311</f>
        <v>7.96875</v>
      </c>
      <c r="S3311" s="18">
        <f>+R3311*L3311</f>
        <v>-1290.9375</v>
      </c>
      <c r="T3311" s="17" t="s">
        <v>694</v>
      </c>
      <c r="U3311" s="19" t="s">
        <v>196</v>
      </c>
    </row>
    <row r="3312" spans="1:21">
      <c r="A3312" s="71" t="s">
        <v>6537</v>
      </c>
      <c r="B3312" s="11">
        <v>44700</v>
      </c>
      <c r="C3312" s="12">
        <v>44665</v>
      </c>
      <c r="D3312" s="13" t="s">
        <v>21</v>
      </c>
      <c r="E3312" s="13" t="s">
        <v>22</v>
      </c>
      <c r="G3312" s="10" t="s">
        <v>7100</v>
      </c>
      <c r="H3312" s="13" t="s">
        <v>5051</v>
      </c>
      <c r="I3312" s="13" t="s">
        <v>6157</v>
      </c>
      <c r="J3312" s="13" t="str">
        <f>+LEFT(U3312,4)</f>
        <v>SHTS</v>
      </c>
      <c r="K3312" s="13" t="s">
        <v>23</v>
      </c>
      <c r="L3312" s="44">
        <v>1414</v>
      </c>
      <c r="M3312" s="13" t="s">
        <v>365</v>
      </c>
      <c r="N3312" s="13" t="s">
        <v>366</v>
      </c>
      <c r="O3312" s="62">
        <v>0.91</v>
      </c>
      <c r="P3312" s="46">
        <f>ROUND(O3312*L3312,2)</f>
        <v>1286.74</v>
      </c>
      <c r="Q3312" s="20">
        <f>IF(N3312="HKD",7.8,IF(N3312="CNY",6.4,1))</f>
        <v>6.4</v>
      </c>
      <c r="R3312" s="20">
        <f>+O3312/Q3312</f>
        <v>0.14218749999999999</v>
      </c>
      <c r="S3312" s="18">
        <f>+R3312*L3312</f>
        <v>201.05312499999999</v>
      </c>
      <c r="T3312" s="17" t="s">
        <v>694</v>
      </c>
      <c r="U3312" s="19" t="s">
        <v>24</v>
      </c>
    </row>
    <row r="3313" spans="1:21">
      <c r="A3313" s="71" t="s">
        <v>6550</v>
      </c>
      <c r="B3313" s="11">
        <v>44700</v>
      </c>
      <c r="C3313" s="12">
        <v>44665</v>
      </c>
      <c r="D3313" s="13" t="s">
        <v>21</v>
      </c>
      <c r="E3313" s="13" t="s">
        <v>22</v>
      </c>
      <c r="G3313" s="10" t="s">
        <v>7100</v>
      </c>
      <c r="H3313" s="13" t="s">
        <v>5057</v>
      </c>
      <c r="I3313" s="13" t="s">
        <v>6163</v>
      </c>
      <c r="J3313" s="13" t="str">
        <f>+LEFT(U3313,4)</f>
        <v>SHTS</v>
      </c>
      <c r="K3313" s="13" t="s">
        <v>23</v>
      </c>
      <c r="L3313" s="44">
        <v>1616</v>
      </c>
      <c r="M3313" s="13" t="s">
        <v>365</v>
      </c>
      <c r="N3313" s="20" t="s">
        <v>366</v>
      </c>
      <c r="O3313" s="61">
        <v>1.0900000000000001</v>
      </c>
      <c r="P3313" s="46">
        <f>ROUND(O3313*L3313,2)</f>
        <v>1761.44</v>
      </c>
      <c r="Q3313" s="20">
        <f>IF(N3313="HKD",7.8,IF(N3313="CNY",6.4,1))</f>
        <v>6.4</v>
      </c>
      <c r="R3313" s="20">
        <f>+O3313/Q3313</f>
        <v>0.17031250000000001</v>
      </c>
      <c r="S3313" s="18">
        <f>+R3313*L3313</f>
        <v>275.22500000000002</v>
      </c>
      <c r="T3313" s="17" t="s">
        <v>694</v>
      </c>
      <c r="U3313" s="19" t="s">
        <v>24</v>
      </c>
    </row>
    <row r="3314" spans="1:21">
      <c r="A3314" s="71" t="s">
        <v>6556</v>
      </c>
      <c r="B3314" s="11">
        <v>44700</v>
      </c>
      <c r="C3314" s="12">
        <v>44665</v>
      </c>
      <c r="D3314" s="13" t="s">
        <v>21</v>
      </c>
      <c r="E3314" s="13" t="s">
        <v>22</v>
      </c>
      <c r="G3314" s="10" t="s">
        <v>7100</v>
      </c>
      <c r="H3314" s="13" t="s">
        <v>5060</v>
      </c>
      <c r="I3314" s="13" t="s">
        <v>6166</v>
      </c>
      <c r="J3314" s="13" t="str">
        <f>+LEFT(U3314,4)</f>
        <v>SHTS</v>
      </c>
      <c r="K3314" s="13" t="s">
        <v>23</v>
      </c>
      <c r="L3314" s="44">
        <v>1414</v>
      </c>
      <c r="M3314" s="13" t="s">
        <v>365</v>
      </c>
      <c r="N3314" s="20" t="s">
        <v>366</v>
      </c>
      <c r="O3314" s="61">
        <v>1.1299999999999999</v>
      </c>
      <c r="P3314" s="46">
        <f>ROUND(O3314*L3314,2)</f>
        <v>1597.82</v>
      </c>
      <c r="Q3314" s="20">
        <f>IF(N3314="HKD",7.8,IF(N3314="CNY",6.4,1))</f>
        <v>6.4</v>
      </c>
      <c r="R3314" s="20">
        <f>+O3314/Q3314</f>
        <v>0.17656249999999998</v>
      </c>
      <c r="S3314" s="18">
        <f>+R3314*L3314</f>
        <v>249.65937499999998</v>
      </c>
      <c r="T3314" s="17" t="s">
        <v>694</v>
      </c>
      <c r="U3314" s="19" t="s">
        <v>24</v>
      </c>
    </row>
    <row r="3315" spans="1:21">
      <c r="A3315" s="71" t="s">
        <v>6561</v>
      </c>
      <c r="B3315" s="11">
        <v>44700</v>
      </c>
      <c r="C3315" s="12">
        <v>44665</v>
      </c>
      <c r="D3315" s="13" t="s">
        <v>21</v>
      </c>
      <c r="E3315" s="13" t="s">
        <v>22</v>
      </c>
      <c r="G3315" s="10" t="s">
        <v>7100</v>
      </c>
      <c r="H3315" s="13" t="s">
        <v>5062</v>
      </c>
      <c r="I3315" s="13" t="s">
        <v>6168</v>
      </c>
      <c r="J3315" s="13" t="str">
        <f>+LEFT(U3315,4)</f>
        <v>SHTS</v>
      </c>
      <c r="K3315" s="13" t="s">
        <v>23</v>
      </c>
      <c r="L3315" s="44">
        <v>1414</v>
      </c>
      <c r="M3315" s="13" t="s">
        <v>365</v>
      </c>
      <c r="N3315" s="20" t="s">
        <v>366</v>
      </c>
      <c r="O3315" s="61">
        <v>1.1599999999999999</v>
      </c>
      <c r="P3315" s="46">
        <f>ROUND(O3315*L3315,2)</f>
        <v>1640.24</v>
      </c>
      <c r="Q3315" s="20">
        <f>IF(N3315="HKD",7.8,IF(N3315="CNY",6.4,1))</f>
        <v>6.4</v>
      </c>
      <c r="R3315" s="20">
        <f>+O3315/Q3315</f>
        <v>0.18124999999999997</v>
      </c>
      <c r="S3315" s="18">
        <f>+R3315*L3315</f>
        <v>256.28749999999997</v>
      </c>
      <c r="T3315" s="17" t="s">
        <v>694</v>
      </c>
      <c r="U3315" s="19" t="s">
        <v>24</v>
      </c>
    </row>
    <row r="3316" spans="1:21">
      <c r="A3316" s="71" t="s">
        <v>6572</v>
      </c>
      <c r="B3316" s="11">
        <v>44700</v>
      </c>
      <c r="C3316" s="12">
        <v>44665</v>
      </c>
      <c r="D3316" s="13" t="s">
        <v>21</v>
      </c>
      <c r="E3316" s="13" t="s">
        <v>22</v>
      </c>
      <c r="G3316" s="10" t="s">
        <v>7100</v>
      </c>
      <c r="H3316" s="13" t="s">
        <v>5068</v>
      </c>
      <c r="I3316" s="13" t="s">
        <v>6174</v>
      </c>
      <c r="J3316" s="13" t="str">
        <f>+LEFT(U3316,4)</f>
        <v>SHTS</v>
      </c>
      <c r="K3316" s="13" t="s">
        <v>23</v>
      </c>
      <c r="L3316" s="44">
        <v>1414</v>
      </c>
      <c r="M3316" s="13" t="s">
        <v>365</v>
      </c>
      <c r="N3316" s="20" t="s">
        <v>366</v>
      </c>
      <c r="O3316" s="61">
        <v>1.31</v>
      </c>
      <c r="P3316" s="46">
        <f>ROUND(O3316*L3316,2)</f>
        <v>1852.34</v>
      </c>
      <c r="Q3316" s="20">
        <f>IF(N3316="HKD",7.8,IF(N3316="CNY",6.4,1))</f>
        <v>6.4</v>
      </c>
      <c r="R3316" s="20">
        <f>+O3316/Q3316</f>
        <v>0.20468749999999999</v>
      </c>
      <c r="S3316" s="18">
        <f>+R3316*L3316</f>
        <v>289.42812499999997</v>
      </c>
      <c r="T3316" s="17" t="s">
        <v>694</v>
      </c>
      <c r="U3316" s="19" t="s">
        <v>24</v>
      </c>
    </row>
    <row r="3317" spans="1:21">
      <c r="A3317" s="71" t="s">
        <v>6577</v>
      </c>
      <c r="B3317" s="47">
        <v>44700</v>
      </c>
      <c r="C3317" s="12">
        <v>44684</v>
      </c>
      <c r="D3317" s="40" t="s">
        <v>21</v>
      </c>
      <c r="E3317" s="13" t="s">
        <v>22</v>
      </c>
      <c r="G3317" s="10" t="s">
        <v>7113</v>
      </c>
      <c r="H3317" s="13" t="s">
        <v>7532</v>
      </c>
      <c r="I3317" s="13" t="s">
        <v>7533</v>
      </c>
      <c r="J3317" s="13" t="str">
        <f>+LEFT(U3317,4)</f>
        <v>STKR</v>
      </c>
      <c r="K3317" s="40" t="s">
        <v>23</v>
      </c>
      <c r="L3317" s="52">
        <v>1010</v>
      </c>
      <c r="M3317" s="13" t="s">
        <v>365</v>
      </c>
      <c r="N3317" s="39" t="s">
        <v>366</v>
      </c>
      <c r="O3317" s="56">
        <v>1.34</v>
      </c>
      <c r="P3317" s="46">
        <f>ROUND(O3317*L3317,2)</f>
        <v>1353.4</v>
      </c>
      <c r="Q3317" s="20">
        <f>IF(N3317="HKD",7.8,IF(N3317="CNY",6.4,1))</f>
        <v>6.4</v>
      </c>
      <c r="R3317" s="20">
        <f>+O3317/Q3317</f>
        <v>0.20937500000000001</v>
      </c>
      <c r="S3317" s="18">
        <f>+R3317*L3317</f>
        <v>211.46875</v>
      </c>
      <c r="T3317" s="17" t="s">
        <v>694</v>
      </c>
      <c r="U3317" s="40" t="s">
        <v>70</v>
      </c>
    </row>
    <row r="3318" spans="1:21">
      <c r="A3318" s="71" t="s">
        <v>6605</v>
      </c>
      <c r="B3318" s="11">
        <v>44700</v>
      </c>
      <c r="C3318" s="12">
        <v>44627</v>
      </c>
      <c r="D3318" s="13" t="s">
        <v>21</v>
      </c>
      <c r="E3318" s="13" t="s">
        <v>22</v>
      </c>
      <c r="G3318" s="10" t="s">
        <v>7100</v>
      </c>
      <c r="H3318" s="13" t="s">
        <v>4306</v>
      </c>
      <c r="I3318" s="13" t="s">
        <v>4307</v>
      </c>
      <c r="J3318" s="13" t="str">
        <f>+LEFT(U3318,4)</f>
        <v>SHTS</v>
      </c>
      <c r="K3318" s="13" t="s">
        <v>23</v>
      </c>
      <c r="L3318" s="44">
        <v>1010</v>
      </c>
      <c r="M3318" s="13" t="s">
        <v>365</v>
      </c>
      <c r="N3318" s="20" t="s">
        <v>366</v>
      </c>
      <c r="O3318" s="61">
        <v>1.73</v>
      </c>
      <c r="P3318" s="46">
        <f>ROUND(O3318*L3318,2)</f>
        <v>1747.3</v>
      </c>
      <c r="Q3318" s="20">
        <f>IF(N3318="HKD",7.8,IF(N3318="CNY",6.4,1))</f>
        <v>6.4</v>
      </c>
      <c r="R3318" s="20">
        <f>+O3318/Q3318</f>
        <v>0.27031249999999996</v>
      </c>
      <c r="S3318" s="18">
        <f>+R3318*L3318</f>
        <v>273.01562499999994</v>
      </c>
      <c r="T3318" s="17" t="s">
        <v>694</v>
      </c>
      <c r="U3318" s="19" t="s">
        <v>24</v>
      </c>
    </row>
    <row r="3319" spans="1:21">
      <c r="A3319" s="71" t="s">
        <v>6608</v>
      </c>
      <c r="B3319" s="11">
        <v>44700</v>
      </c>
      <c r="C3319" s="12">
        <v>44627</v>
      </c>
      <c r="D3319" s="13" t="s">
        <v>21</v>
      </c>
      <c r="E3319" s="13" t="s">
        <v>22</v>
      </c>
      <c r="G3319" s="10" t="s">
        <v>7100</v>
      </c>
      <c r="H3319" s="13" t="s">
        <v>4308</v>
      </c>
      <c r="I3319" s="13" t="s">
        <v>4309</v>
      </c>
      <c r="J3319" s="13" t="str">
        <f>+LEFT(U3319,4)</f>
        <v>SHTS</v>
      </c>
      <c r="K3319" s="13" t="s">
        <v>23</v>
      </c>
      <c r="L3319" s="44">
        <v>1010</v>
      </c>
      <c r="M3319" s="13" t="s">
        <v>365</v>
      </c>
      <c r="N3319" s="20" t="s">
        <v>366</v>
      </c>
      <c r="O3319" s="61">
        <v>1.8</v>
      </c>
      <c r="P3319" s="46">
        <f>ROUND(O3319*L3319,2)</f>
        <v>1818</v>
      </c>
      <c r="Q3319" s="20">
        <f>IF(N3319="HKD",7.8,IF(N3319="CNY",6.4,1))</f>
        <v>6.4</v>
      </c>
      <c r="R3319" s="20">
        <f>+O3319/Q3319</f>
        <v>0.28125</v>
      </c>
      <c r="S3319" s="18">
        <f>+R3319*L3319</f>
        <v>284.0625</v>
      </c>
      <c r="T3319" s="17" t="s">
        <v>694</v>
      </c>
      <c r="U3319" s="19" t="s">
        <v>24</v>
      </c>
    </row>
    <row r="3320" spans="1:21">
      <c r="A3320" s="71" t="s">
        <v>6609</v>
      </c>
      <c r="B3320" s="11">
        <v>44700</v>
      </c>
      <c r="C3320" s="12">
        <v>44627</v>
      </c>
      <c r="D3320" s="13" t="s">
        <v>21</v>
      </c>
      <c r="E3320" s="13" t="s">
        <v>22</v>
      </c>
      <c r="G3320" s="10" t="s">
        <v>7100</v>
      </c>
      <c r="H3320" s="13" t="s">
        <v>4310</v>
      </c>
      <c r="I3320" s="13" t="s">
        <v>4311</v>
      </c>
      <c r="J3320" s="13" t="str">
        <f>+LEFT(U3320,4)</f>
        <v>SHTS</v>
      </c>
      <c r="K3320" s="13" t="s">
        <v>23</v>
      </c>
      <c r="L3320" s="44">
        <v>1010</v>
      </c>
      <c r="M3320" s="13" t="s">
        <v>365</v>
      </c>
      <c r="N3320" s="20" t="s">
        <v>366</v>
      </c>
      <c r="O3320" s="61">
        <v>1.81</v>
      </c>
      <c r="P3320" s="46">
        <f>ROUND(O3320*L3320,2)</f>
        <v>1828.1</v>
      </c>
      <c r="Q3320" s="20">
        <f>IF(N3320="HKD",7.8,IF(N3320="CNY",6.4,1))</f>
        <v>6.4</v>
      </c>
      <c r="R3320" s="20">
        <f>+O3320/Q3320</f>
        <v>0.28281249999999997</v>
      </c>
      <c r="S3320" s="18">
        <f>+R3320*L3320</f>
        <v>285.64062499999994</v>
      </c>
      <c r="T3320" s="17" t="s">
        <v>694</v>
      </c>
      <c r="U3320" s="19" t="s">
        <v>24</v>
      </c>
    </row>
    <row r="3321" spans="1:21">
      <c r="A3321" s="71" t="s">
        <v>6663</v>
      </c>
      <c r="B3321" s="11">
        <v>44700</v>
      </c>
      <c r="C3321" s="12">
        <v>44629</v>
      </c>
      <c r="D3321" s="13" t="s">
        <v>21</v>
      </c>
      <c r="E3321" s="13" t="s">
        <v>22</v>
      </c>
      <c r="G3321" s="10" t="s">
        <v>7113</v>
      </c>
      <c r="H3321" s="13" t="s">
        <v>5086</v>
      </c>
      <c r="I3321" s="13" t="s">
        <v>6189</v>
      </c>
      <c r="J3321" s="13" t="str">
        <f>+LEFT(U3321,4)</f>
        <v>BOX-</v>
      </c>
      <c r="K3321" s="13" t="s">
        <v>23</v>
      </c>
      <c r="L3321" s="44">
        <v>1212</v>
      </c>
      <c r="M3321" s="13" t="s">
        <v>365</v>
      </c>
      <c r="N3321" s="20" t="s">
        <v>366</v>
      </c>
      <c r="O3321" s="61">
        <v>2.99</v>
      </c>
      <c r="P3321" s="46">
        <f>ROUND(O3321*L3321,2)</f>
        <v>3623.88</v>
      </c>
      <c r="Q3321" s="20">
        <f>IF(N3321="HKD",7.8,IF(N3321="CNY",6.4,1))</f>
        <v>6.4</v>
      </c>
      <c r="R3321" s="20">
        <f>+O3321/Q3321</f>
        <v>0.46718750000000003</v>
      </c>
      <c r="S3321" s="18">
        <f>+R3321*L3321</f>
        <v>566.23125000000005</v>
      </c>
      <c r="T3321" s="17" t="s">
        <v>694</v>
      </c>
      <c r="U3321" s="19" t="s">
        <v>55</v>
      </c>
    </row>
    <row r="3322" spans="1:21">
      <c r="A3322" s="71" t="s">
        <v>3740</v>
      </c>
      <c r="B3322" s="11">
        <v>44700</v>
      </c>
      <c r="C3322" s="12">
        <v>44553</v>
      </c>
      <c r="D3322" s="13" t="s">
        <v>586</v>
      </c>
      <c r="E3322" s="13" t="s">
        <v>587</v>
      </c>
      <c r="G3322" s="10" t="s">
        <v>7141</v>
      </c>
      <c r="H3322" s="13" t="s">
        <v>221</v>
      </c>
      <c r="I3322" s="13" t="s">
        <v>222</v>
      </c>
      <c r="J3322" s="13" t="str">
        <f>+LEFT(U3322,4)</f>
        <v>ALM-</v>
      </c>
      <c r="K3322" s="13" t="s">
        <v>25</v>
      </c>
      <c r="L3322" s="44">
        <v>29</v>
      </c>
      <c r="M3322" s="13" t="s">
        <v>26</v>
      </c>
      <c r="N3322" s="20" t="s">
        <v>366</v>
      </c>
      <c r="O3322" s="61">
        <v>3.0087999999999999</v>
      </c>
      <c r="P3322" s="46">
        <f>ROUND(O3322*L3322,2)</f>
        <v>87.26</v>
      </c>
      <c r="Q3322" s="20">
        <f>IF(N3322="HKD",7.8,IF(N3322="CNY",6.4,1))</f>
        <v>6.4</v>
      </c>
      <c r="R3322" s="20">
        <f>+O3322/Q3322</f>
        <v>0.47012499999999996</v>
      </c>
      <c r="S3322" s="18">
        <f>+R3322*L3322</f>
        <v>13.633624999999999</v>
      </c>
      <c r="T3322" s="17" t="s">
        <v>694</v>
      </c>
      <c r="U3322" s="19" t="s">
        <v>27</v>
      </c>
    </row>
    <row r="3323" spans="1:21">
      <c r="A3323" s="71" t="s">
        <v>3741</v>
      </c>
      <c r="B3323" s="11">
        <v>44700</v>
      </c>
      <c r="C3323" s="12">
        <v>44553</v>
      </c>
      <c r="D3323" s="13" t="s">
        <v>586</v>
      </c>
      <c r="E3323" s="13" t="s">
        <v>587</v>
      </c>
      <c r="G3323" s="10" t="s">
        <v>7141</v>
      </c>
      <c r="H3323" s="13" t="s">
        <v>223</v>
      </c>
      <c r="I3323" s="13" t="s">
        <v>224</v>
      </c>
      <c r="J3323" s="13" t="str">
        <f>+LEFT(U3323,4)</f>
        <v>ALM-</v>
      </c>
      <c r="K3323" s="13" t="s">
        <v>25</v>
      </c>
      <c r="L3323" s="44">
        <v>28</v>
      </c>
      <c r="M3323" s="13" t="s">
        <v>26</v>
      </c>
      <c r="N3323" s="20" t="s">
        <v>366</v>
      </c>
      <c r="O3323" s="61">
        <v>3.0087999999999999</v>
      </c>
      <c r="P3323" s="46">
        <f>ROUND(O3323*L3323,2)</f>
        <v>84.25</v>
      </c>
      <c r="Q3323" s="20">
        <f>IF(N3323="HKD",7.8,IF(N3323="CNY",6.4,1))</f>
        <v>6.4</v>
      </c>
      <c r="R3323" s="20">
        <f>+O3323/Q3323</f>
        <v>0.47012499999999996</v>
      </c>
      <c r="S3323" s="18">
        <f>+R3323*L3323</f>
        <v>13.163499999999999</v>
      </c>
      <c r="T3323" s="17" t="s">
        <v>694</v>
      </c>
      <c r="U3323" s="19" t="s">
        <v>27</v>
      </c>
    </row>
    <row r="3324" spans="1:21">
      <c r="A3324" s="71" t="s">
        <v>3742</v>
      </c>
      <c r="B3324" s="11">
        <v>44700</v>
      </c>
      <c r="C3324" s="12">
        <v>44553</v>
      </c>
      <c r="D3324" s="13" t="s">
        <v>586</v>
      </c>
      <c r="E3324" s="13" t="s">
        <v>587</v>
      </c>
      <c r="G3324" s="10" t="s">
        <v>7141</v>
      </c>
      <c r="H3324" s="13" t="s">
        <v>223</v>
      </c>
      <c r="I3324" s="13" t="s">
        <v>224</v>
      </c>
      <c r="J3324" s="13" t="str">
        <f>+LEFT(U3324,4)</f>
        <v>ALM-</v>
      </c>
      <c r="K3324" s="13" t="s">
        <v>25</v>
      </c>
      <c r="L3324" s="44">
        <v>964</v>
      </c>
      <c r="M3324" s="13" t="s">
        <v>26</v>
      </c>
      <c r="N3324" s="20" t="s">
        <v>366</v>
      </c>
      <c r="O3324" s="61">
        <v>3.0087999999999999</v>
      </c>
      <c r="P3324" s="46">
        <f>ROUND(O3324*L3324,2)</f>
        <v>2900.48</v>
      </c>
      <c r="Q3324" s="20">
        <f>IF(N3324="HKD",7.8,IF(N3324="CNY",6.4,1))</f>
        <v>6.4</v>
      </c>
      <c r="R3324" s="20">
        <f>+O3324/Q3324</f>
        <v>0.47012499999999996</v>
      </c>
      <c r="S3324" s="18">
        <f>+R3324*L3324</f>
        <v>453.20049999999998</v>
      </c>
      <c r="T3324" s="17" t="s">
        <v>694</v>
      </c>
      <c r="U3324" s="19" t="s">
        <v>27</v>
      </c>
    </row>
    <row r="3325" spans="1:21">
      <c r="A3325" s="71" t="s">
        <v>6664</v>
      </c>
      <c r="B3325" s="11">
        <v>44700</v>
      </c>
      <c r="C3325" s="12">
        <v>44578</v>
      </c>
      <c r="D3325" s="13" t="s">
        <v>586</v>
      </c>
      <c r="E3325" s="13" t="s">
        <v>587</v>
      </c>
      <c r="G3325" s="10" t="s">
        <v>7141</v>
      </c>
      <c r="H3325" s="13" t="s">
        <v>221</v>
      </c>
      <c r="I3325" s="13" t="s">
        <v>222</v>
      </c>
      <c r="J3325" s="13" t="str">
        <f>+LEFT(U3325,4)</f>
        <v>ALM-</v>
      </c>
      <c r="K3325" s="13" t="s">
        <v>25</v>
      </c>
      <c r="L3325" s="44">
        <v>1700</v>
      </c>
      <c r="M3325" s="13" t="s">
        <v>26</v>
      </c>
      <c r="N3325" s="20" t="s">
        <v>366</v>
      </c>
      <c r="O3325" s="61">
        <v>3.0087999999999999</v>
      </c>
      <c r="P3325" s="46">
        <f>ROUND(O3325*L3325,2)</f>
        <v>5114.96</v>
      </c>
      <c r="Q3325" s="20">
        <f>IF(N3325="HKD",7.8,IF(N3325="CNY",6.4,1))</f>
        <v>6.4</v>
      </c>
      <c r="R3325" s="20">
        <f>+O3325/Q3325</f>
        <v>0.47012499999999996</v>
      </c>
      <c r="S3325" s="18">
        <f>+R3325*L3325</f>
        <v>799.21249999999998</v>
      </c>
      <c r="T3325" s="17" t="s">
        <v>694</v>
      </c>
      <c r="U3325" s="19" t="s">
        <v>27</v>
      </c>
    </row>
    <row r="3326" spans="1:21">
      <c r="A3326" s="71" t="s">
        <v>6665</v>
      </c>
      <c r="B3326" s="11">
        <v>44700</v>
      </c>
      <c r="C3326" s="12">
        <v>44622</v>
      </c>
      <c r="D3326" s="13" t="s">
        <v>586</v>
      </c>
      <c r="E3326" s="13" t="s">
        <v>587</v>
      </c>
      <c r="G3326" s="10" t="s">
        <v>7141</v>
      </c>
      <c r="H3326" s="13" t="s">
        <v>223</v>
      </c>
      <c r="I3326" s="13" t="s">
        <v>224</v>
      </c>
      <c r="J3326" s="13" t="str">
        <f>+LEFT(U3326,4)</f>
        <v>ALM-</v>
      </c>
      <c r="K3326" s="13" t="s">
        <v>25</v>
      </c>
      <c r="L3326" s="44">
        <v>300</v>
      </c>
      <c r="M3326" s="13" t="s">
        <v>26</v>
      </c>
      <c r="N3326" s="20" t="s">
        <v>366</v>
      </c>
      <c r="O3326" s="61">
        <v>3.0087999999999999</v>
      </c>
      <c r="P3326" s="46">
        <f>ROUND(O3326*L3326,2)</f>
        <v>902.64</v>
      </c>
      <c r="Q3326" s="20">
        <f>IF(N3326="HKD",7.8,IF(N3326="CNY",6.4,1))</f>
        <v>6.4</v>
      </c>
      <c r="R3326" s="20">
        <f>+O3326/Q3326</f>
        <v>0.47012499999999996</v>
      </c>
      <c r="S3326" s="18">
        <f>+R3326*L3326</f>
        <v>141.03749999999999</v>
      </c>
      <c r="T3326" s="17" t="s">
        <v>694</v>
      </c>
      <c r="U3326" s="19" t="s">
        <v>27</v>
      </c>
    </row>
    <row r="3327" spans="1:21">
      <c r="A3327" s="71" t="s">
        <v>6696</v>
      </c>
      <c r="B3327" s="47">
        <v>44700</v>
      </c>
      <c r="C3327" s="12">
        <v>44666</v>
      </c>
      <c r="D3327" s="40" t="s">
        <v>178</v>
      </c>
      <c r="E3327" s="13" t="s">
        <v>1273</v>
      </c>
      <c r="G3327" s="10" t="s">
        <v>7153</v>
      </c>
      <c r="H3327" s="13" t="s">
        <v>282</v>
      </c>
      <c r="I3327" s="13" t="s">
        <v>283</v>
      </c>
      <c r="J3327" s="13" t="str">
        <f>+LEFT(U3327,4)</f>
        <v>GLID</v>
      </c>
      <c r="K3327" s="40" t="s">
        <v>23</v>
      </c>
      <c r="L3327" s="52">
        <v>8100</v>
      </c>
      <c r="M3327" s="13" t="s">
        <v>365</v>
      </c>
      <c r="N3327" s="39" t="s">
        <v>366</v>
      </c>
      <c r="O3327" s="56">
        <v>3.3511000000000002</v>
      </c>
      <c r="P3327" s="46">
        <f>ROUND(O3327*L3327,2)</f>
        <v>27143.91</v>
      </c>
      <c r="Q3327" s="20">
        <f>IF(N3327="HKD",7.8,IF(N3327="CNY",6.4,1))</f>
        <v>6.4</v>
      </c>
      <c r="R3327" s="20">
        <f>+O3327/Q3327</f>
        <v>0.52360937500000004</v>
      </c>
      <c r="S3327" s="18">
        <f>+R3327*L3327</f>
        <v>4241.2359375000005</v>
      </c>
      <c r="T3327" s="17" t="s">
        <v>694</v>
      </c>
      <c r="U3327" s="40" t="s">
        <v>38</v>
      </c>
    </row>
    <row r="3328" spans="1:21">
      <c r="A3328" s="71" t="s">
        <v>6790</v>
      </c>
      <c r="B3328" s="47">
        <v>44700</v>
      </c>
      <c r="C3328" s="12">
        <v>44645</v>
      </c>
      <c r="D3328" s="40" t="s">
        <v>136</v>
      </c>
      <c r="E3328" s="13" t="s">
        <v>137</v>
      </c>
      <c r="G3328" s="10" t="s">
        <v>7192</v>
      </c>
      <c r="H3328" s="13" t="s">
        <v>7679</v>
      </c>
      <c r="I3328" s="13" t="s">
        <v>7680</v>
      </c>
      <c r="J3328" s="13" t="str">
        <f>+LEFT(U3328,4)</f>
        <v>ALM-</v>
      </c>
      <c r="K3328" s="40" t="s">
        <v>23</v>
      </c>
      <c r="L3328" s="52">
        <v>1004</v>
      </c>
      <c r="M3328" s="13" t="s">
        <v>26</v>
      </c>
      <c r="N3328" s="39" t="s">
        <v>369</v>
      </c>
      <c r="O3328" s="56">
        <v>4.6308999999999996</v>
      </c>
      <c r="P3328" s="46">
        <f>ROUND(O3328*L3328,2)</f>
        <v>4649.42</v>
      </c>
      <c r="Q3328" s="20">
        <f>IF(N3328="HKD",7.8,IF(N3328="CNY",6.4,1))</f>
        <v>1</v>
      </c>
      <c r="R3328" s="20">
        <f>+O3328/Q3328</f>
        <v>4.6308999999999996</v>
      </c>
      <c r="S3328" s="18">
        <f>+R3328*L3328</f>
        <v>4649.4235999999992</v>
      </c>
      <c r="T3328" s="17" t="s">
        <v>694</v>
      </c>
      <c r="U3328" s="40" t="s">
        <v>27</v>
      </c>
    </row>
    <row r="3329" spans="1:21">
      <c r="A3329" s="71" t="s">
        <v>6793</v>
      </c>
      <c r="B3329" s="11">
        <v>44700</v>
      </c>
      <c r="C3329" s="12">
        <v>44645</v>
      </c>
      <c r="D3329" s="13" t="s">
        <v>136</v>
      </c>
      <c r="E3329" s="13" t="s">
        <v>137</v>
      </c>
      <c r="G3329" s="10" t="s">
        <v>7192</v>
      </c>
      <c r="H3329" s="13" t="s">
        <v>1410</v>
      </c>
      <c r="I3329" s="13" t="s">
        <v>1411</v>
      </c>
      <c r="J3329" s="13" t="str">
        <f>+LEFT(U3329,4)</f>
        <v>ALM-</v>
      </c>
      <c r="K3329" s="13" t="s">
        <v>23</v>
      </c>
      <c r="L3329" s="44">
        <v>1090</v>
      </c>
      <c r="M3329" s="13" t="s">
        <v>26</v>
      </c>
      <c r="N3329" s="20" t="s">
        <v>369</v>
      </c>
      <c r="O3329" s="61">
        <v>4.6509</v>
      </c>
      <c r="P3329" s="46">
        <f>ROUND(O3329*L3329,2)</f>
        <v>5069.4799999999996</v>
      </c>
      <c r="Q3329" s="20">
        <f>IF(N3329="HKD",7.8,IF(N3329="CNY",6.4,1))</f>
        <v>1</v>
      </c>
      <c r="R3329" s="20">
        <f>+O3329/Q3329</f>
        <v>4.6509</v>
      </c>
      <c r="S3329" s="18">
        <f>+R3329*L3329</f>
        <v>5069.4809999999998</v>
      </c>
      <c r="T3329" s="17" t="s">
        <v>694</v>
      </c>
      <c r="U3329" s="19" t="s">
        <v>27</v>
      </c>
    </row>
    <row r="3330" spans="1:21">
      <c r="A3330" s="71" t="s">
        <v>6795</v>
      </c>
      <c r="B3330" s="11">
        <v>44700</v>
      </c>
      <c r="C3330" s="12">
        <v>44645</v>
      </c>
      <c r="D3330" s="13" t="s">
        <v>136</v>
      </c>
      <c r="E3330" s="13" t="s">
        <v>137</v>
      </c>
      <c r="G3330" s="10" t="s">
        <v>7192</v>
      </c>
      <c r="H3330" s="13" t="s">
        <v>7671</v>
      </c>
      <c r="I3330" s="13" t="s">
        <v>7672</v>
      </c>
      <c r="J3330" s="13" t="str">
        <f>+LEFT(U3330,4)</f>
        <v>ALM-</v>
      </c>
      <c r="K3330" s="13" t="s">
        <v>23</v>
      </c>
      <c r="L3330" s="44">
        <v>1199</v>
      </c>
      <c r="M3330" s="13" t="s">
        <v>26</v>
      </c>
      <c r="N3330" s="20" t="s">
        <v>369</v>
      </c>
      <c r="O3330" s="61">
        <v>4.6509</v>
      </c>
      <c r="P3330" s="46">
        <f>ROUND(O3330*L3330,2)</f>
        <v>5576.43</v>
      </c>
      <c r="Q3330" s="20">
        <f>IF(N3330="HKD",7.8,IF(N3330="CNY",6.4,1))</f>
        <v>1</v>
      </c>
      <c r="R3330" s="20">
        <f>+O3330/Q3330</f>
        <v>4.6509</v>
      </c>
      <c r="S3330" s="18">
        <f>+R3330*L3330</f>
        <v>5576.4291000000003</v>
      </c>
      <c r="T3330" s="17" t="s">
        <v>694</v>
      </c>
      <c r="U3330" s="19" t="s">
        <v>27</v>
      </c>
    </row>
    <row r="3331" spans="1:21">
      <c r="A3331" s="71" t="s">
        <v>6805</v>
      </c>
      <c r="B3331" s="11">
        <v>44700</v>
      </c>
      <c r="C3331" s="12">
        <v>44645</v>
      </c>
      <c r="D3331" s="13" t="s">
        <v>136</v>
      </c>
      <c r="E3331" s="13" t="s">
        <v>137</v>
      </c>
      <c r="G3331" s="10" t="s">
        <v>7192</v>
      </c>
      <c r="H3331" s="13" t="s">
        <v>871</v>
      </c>
      <c r="I3331" s="13" t="s">
        <v>872</v>
      </c>
      <c r="J3331" s="13" t="str">
        <f>+LEFT(U3331,4)</f>
        <v>ALM-</v>
      </c>
      <c r="K3331" s="13" t="s">
        <v>23</v>
      </c>
      <c r="L3331" s="44">
        <v>1132</v>
      </c>
      <c r="M3331" s="13" t="s">
        <v>26</v>
      </c>
      <c r="N3331" s="20" t="s">
        <v>369</v>
      </c>
      <c r="O3331" s="61">
        <v>4.6509</v>
      </c>
      <c r="P3331" s="46">
        <f>ROUND(O3331*L3331,2)</f>
        <v>5264.82</v>
      </c>
      <c r="Q3331" s="20">
        <f>IF(N3331="HKD",7.8,IF(N3331="CNY",6.4,1))</f>
        <v>1</v>
      </c>
      <c r="R3331" s="20">
        <f>+O3331/Q3331</f>
        <v>4.6509</v>
      </c>
      <c r="S3331" s="18">
        <f>+R3331*L3331</f>
        <v>5264.8188</v>
      </c>
      <c r="T3331" s="17" t="s">
        <v>694</v>
      </c>
      <c r="U3331" s="19" t="s">
        <v>27</v>
      </c>
    </row>
    <row r="3332" spans="1:21">
      <c r="A3332" s="71" t="s">
        <v>6814</v>
      </c>
      <c r="B3332" s="11">
        <v>44700</v>
      </c>
      <c r="C3332" s="12">
        <v>44687</v>
      </c>
      <c r="D3332" s="13" t="s">
        <v>194</v>
      </c>
      <c r="E3332" s="13" t="s">
        <v>195</v>
      </c>
      <c r="G3332" s="10" t="s">
        <v>7197</v>
      </c>
      <c r="H3332" s="13" t="s">
        <v>4485</v>
      </c>
      <c r="I3332" s="13" t="s">
        <v>4486</v>
      </c>
      <c r="J3332" s="13" t="str">
        <f>+LEFT(U3332,4)</f>
        <v>PAN-</v>
      </c>
      <c r="K3332" s="13" t="s">
        <v>1326</v>
      </c>
      <c r="L3332" s="44">
        <v>1684</v>
      </c>
      <c r="M3332" s="13" t="s">
        <v>365</v>
      </c>
      <c r="N3332" s="13" t="s">
        <v>366</v>
      </c>
      <c r="O3332" s="62">
        <v>4.9000000000000004</v>
      </c>
      <c r="P3332" s="46">
        <f>ROUND(O3332*L3332,2)</f>
        <v>8251.6</v>
      </c>
      <c r="Q3332" s="20">
        <f>IF(N3332="HKD",7.8,IF(N3332="CNY",6.4,1))</f>
        <v>6.4</v>
      </c>
      <c r="R3332" s="20">
        <f>+O3332/Q3332</f>
        <v>0.765625</v>
      </c>
      <c r="S3332" s="18">
        <f>+R3332*L3332</f>
        <v>1289.3125</v>
      </c>
      <c r="T3332" s="17" t="s">
        <v>694</v>
      </c>
      <c r="U3332" s="19" t="s">
        <v>196</v>
      </c>
    </row>
    <row r="3333" spans="1:21">
      <c r="A3333" s="71" t="s">
        <v>6820</v>
      </c>
      <c r="B3333" s="11">
        <v>44700</v>
      </c>
      <c r="C3333" s="12">
        <v>44666</v>
      </c>
      <c r="D3333" s="13" t="s">
        <v>136</v>
      </c>
      <c r="E3333" s="13" t="s">
        <v>137</v>
      </c>
      <c r="G3333" s="10" t="s">
        <v>7192</v>
      </c>
      <c r="H3333" s="13" t="s">
        <v>4447</v>
      </c>
      <c r="I3333" s="13" t="s">
        <v>4448</v>
      </c>
      <c r="J3333" s="13" t="str">
        <f>+LEFT(U3333,4)</f>
        <v>ALM-</v>
      </c>
      <c r="K3333" s="13" t="s">
        <v>23</v>
      </c>
      <c r="L3333" s="44">
        <v>1174</v>
      </c>
      <c r="M3333" s="13" t="s">
        <v>26</v>
      </c>
      <c r="N3333" s="20" t="s">
        <v>369</v>
      </c>
      <c r="O3333" s="61">
        <v>4.9431000000000003</v>
      </c>
      <c r="P3333" s="46">
        <f>ROUND(O3333*L3333,2)</f>
        <v>5803.2</v>
      </c>
      <c r="Q3333" s="20">
        <f>IF(N3333="HKD",7.8,IF(N3333="CNY",6.4,1))</f>
        <v>1</v>
      </c>
      <c r="R3333" s="20">
        <f>+O3333/Q3333</f>
        <v>4.9431000000000003</v>
      </c>
      <c r="S3333" s="18">
        <f>+R3333*L3333</f>
        <v>5803.1994000000004</v>
      </c>
      <c r="T3333" s="17" t="s">
        <v>694</v>
      </c>
      <c r="U3333" s="19" t="s">
        <v>27</v>
      </c>
    </row>
    <row r="3334" spans="1:21">
      <c r="A3334" s="71" t="s">
        <v>6821</v>
      </c>
      <c r="B3334" s="11">
        <v>44700</v>
      </c>
      <c r="C3334" s="12">
        <v>44666</v>
      </c>
      <c r="D3334" s="13" t="s">
        <v>136</v>
      </c>
      <c r="E3334" s="13" t="s">
        <v>137</v>
      </c>
      <c r="G3334" s="10" t="s">
        <v>7192</v>
      </c>
      <c r="H3334" s="13" t="s">
        <v>7679</v>
      </c>
      <c r="I3334" s="13" t="s">
        <v>7680</v>
      </c>
      <c r="J3334" s="13" t="str">
        <f>+LEFT(U3334,4)</f>
        <v>ALM-</v>
      </c>
      <c r="K3334" s="13" t="s">
        <v>23</v>
      </c>
      <c r="L3334" s="44">
        <v>2068</v>
      </c>
      <c r="M3334" s="13" t="s">
        <v>26</v>
      </c>
      <c r="N3334" s="20" t="s">
        <v>369</v>
      </c>
      <c r="O3334" s="61">
        <v>4.9431000000000003</v>
      </c>
      <c r="P3334" s="46">
        <f>ROUND(O3334*L3334,2)</f>
        <v>10222.33</v>
      </c>
      <c r="Q3334" s="20">
        <f>IF(N3334="HKD",7.8,IF(N3334="CNY",6.4,1))</f>
        <v>1</v>
      </c>
      <c r="R3334" s="20">
        <f>+O3334/Q3334</f>
        <v>4.9431000000000003</v>
      </c>
      <c r="S3334" s="18">
        <f>+R3334*L3334</f>
        <v>10222.3308</v>
      </c>
      <c r="T3334" s="17" t="s">
        <v>694</v>
      </c>
      <c r="U3334" s="19" t="s">
        <v>27</v>
      </c>
    </row>
    <row r="3335" spans="1:21">
      <c r="A3335" s="71" t="s">
        <v>6822</v>
      </c>
      <c r="B3335" s="11">
        <v>44700</v>
      </c>
      <c r="C3335" s="12">
        <v>44666</v>
      </c>
      <c r="D3335" s="13" t="s">
        <v>136</v>
      </c>
      <c r="E3335" s="13" t="s">
        <v>137</v>
      </c>
      <c r="G3335" s="10" t="s">
        <v>7192</v>
      </c>
      <c r="H3335" s="13" t="s">
        <v>7697</v>
      </c>
      <c r="I3335" s="13" t="s">
        <v>7698</v>
      </c>
      <c r="J3335" s="13" t="str">
        <f>+LEFT(U3335,4)</f>
        <v>ALM-</v>
      </c>
      <c r="K3335" s="13" t="s">
        <v>23</v>
      </c>
      <c r="L3335" s="44">
        <v>2375</v>
      </c>
      <c r="M3335" s="13" t="s">
        <v>26</v>
      </c>
      <c r="N3335" s="20" t="s">
        <v>369</v>
      </c>
      <c r="O3335" s="61">
        <v>4.9431000000000003</v>
      </c>
      <c r="P3335" s="46">
        <f>ROUND(O3335*L3335,2)</f>
        <v>11739.86</v>
      </c>
      <c r="Q3335" s="20">
        <f>IF(N3335="HKD",7.8,IF(N3335="CNY",6.4,1))</f>
        <v>1</v>
      </c>
      <c r="R3335" s="20">
        <f>+O3335/Q3335</f>
        <v>4.9431000000000003</v>
      </c>
      <c r="S3335" s="18">
        <f>+R3335*L3335</f>
        <v>11739.862500000001</v>
      </c>
      <c r="T3335" s="17" t="s">
        <v>694</v>
      </c>
      <c r="U3335" s="19" t="s">
        <v>27</v>
      </c>
    </row>
    <row r="3336" spans="1:21">
      <c r="A3336" s="71" t="s">
        <v>6824</v>
      </c>
      <c r="B3336" s="11">
        <v>44700</v>
      </c>
      <c r="C3336" s="12">
        <v>44666</v>
      </c>
      <c r="D3336" s="13" t="s">
        <v>136</v>
      </c>
      <c r="E3336" s="13" t="s">
        <v>137</v>
      </c>
      <c r="G3336" s="10" t="s">
        <v>7192</v>
      </c>
      <c r="H3336" s="13" t="s">
        <v>7699</v>
      </c>
      <c r="I3336" s="13" t="s">
        <v>7700</v>
      </c>
      <c r="J3336" s="13" t="str">
        <f>+LEFT(U3336,4)</f>
        <v>ALM-</v>
      </c>
      <c r="K3336" s="13" t="s">
        <v>23</v>
      </c>
      <c r="L3336" s="44">
        <v>116</v>
      </c>
      <c r="M3336" s="13" t="s">
        <v>26</v>
      </c>
      <c r="N3336" s="20" t="s">
        <v>369</v>
      </c>
      <c r="O3336" s="61">
        <v>4.9630999999999998</v>
      </c>
      <c r="P3336" s="46">
        <f>ROUND(O3336*L3336,2)</f>
        <v>575.72</v>
      </c>
      <c r="Q3336" s="20">
        <f>IF(N3336="HKD",7.8,IF(N3336="CNY",6.4,1))</f>
        <v>1</v>
      </c>
      <c r="R3336" s="20">
        <f>+O3336/Q3336</f>
        <v>4.9630999999999998</v>
      </c>
      <c r="S3336" s="18">
        <f>+R3336*L3336</f>
        <v>575.71960000000001</v>
      </c>
      <c r="T3336" s="17" t="s">
        <v>694</v>
      </c>
      <c r="U3336" s="19" t="s">
        <v>27</v>
      </c>
    </row>
    <row r="3337" spans="1:21">
      <c r="A3337" s="71" t="s">
        <v>6825</v>
      </c>
      <c r="B3337" s="11">
        <v>44700</v>
      </c>
      <c r="C3337" s="12">
        <v>44666</v>
      </c>
      <c r="D3337" s="13" t="s">
        <v>136</v>
      </c>
      <c r="E3337" s="13" t="s">
        <v>137</v>
      </c>
      <c r="G3337" s="10" t="s">
        <v>7192</v>
      </c>
      <c r="H3337" s="13" t="s">
        <v>4467</v>
      </c>
      <c r="I3337" s="13" t="s">
        <v>4468</v>
      </c>
      <c r="J3337" s="13" t="str">
        <f>+LEFT(U3337,4)</f>
        <v>ALM-</v>
      </c>
      <c r="K3337" s="13" t="s">
        <v>23</v>
      </c>
      <c r="L3337" s="44">
        <v>1118</v>
      </c>
      <c r="M3337" s="13" t="s">
        <v>26</v>
      </c>
      <c r="N3337" s="20" t="s">
        <v>369</v>
      </c>
      <c r="O3337" s="61">
        <v>4.9630999999999998</v>
      </c>
      <c r="P3337" s="46">
        <f>ROUND(O3337*L3337,2)</f>
        <v>5548.75</v>
      </c>
      <c r="Q3337" s="20">
        <f>IF(N3337="HKD",7.8,IF(N3337="CNY",6.4,1))</f>
        <v>1</v>
      </c>
      <c r="R3337" s="20">
        <f>+O3337/Q3337</f>
        <v>4.9630999999999998</v>
      </c>
      <c r="S3337" s="18">
        <f>+R3337*L3337</f>
        <v>5548.7457999999997</v>
      </c>
      <c r="T3337" s="17" t="s">
        <v>694</v>
      </c>
      <c r="U3337" s="19" t="s">
        <v>27</v>
      </c>
    </row>
    <row r="3338" spans="1:21">
      <c r="A3338" s="71" t="s">
        <v>6826</v>
      </c>
      <c r="B3338" s="11">
        <v>44700</v>
      </c>
      <c r="C3338" s="12">
        <v>44666</v>
      </c>
      <c r="D3338" s="13" t="s">
        <v>136</v>
      </c>
      <c r="E3338" s="13" t="s">
        <v>137</v>
      </c>
      <c r="G3338" s="10" t="s">
        <v>7192</v>
      </c>
      <c r="H3338" s="13" t="s">
        <v>138</v>
      </c>
      <c r="I3338" s="13" t="s">
        <v>139</v>
      </c>
      <c r="J3338" s="13" t="str">
        <f>+LEFT(U3338,4)</f>
        <v>ALM-</v>
      </c>
      <c r="K3338" s="13" t="s">
        <v>23</v>
      </c>
      <c r="L3338" s="44">
        <v>561</v>
      </c>
      <c r="M3338" s="13" t="s">
        <v>26</v>
      </c>
      <c r="N3338" s="20" t="s">
        <v>369</v>
      </c>
      <c r="O3338" s="61">
        <v>4.9630999999999998</v>
      </c>
      <c r="P3338" s="46">
        <f>ROUND(O3338*L3338,2)</f>
        <v>2784.3</v>
      </c>
      <c r="Q3338" s="20">
        <f>IF(N3338="HKD",7.8,IF(N3338="CNY",6.4,1))</f>
        <v>1</v>
      </c>
      <c r="R3338" s="20">
        <f>+O3338/Q3338</f>
        <v>4.9630999999999998</v>
      </c>
      <c r="S3338" s="18">
        <f>+R3338*L3338</f>
        <v>2784.2990999999997</v>
      </c>
      <c r="T3338" s="17" t="s">
        <v>694</v>
      </c>
      <c r="U3338" s="19" t="s">
        <v>27</v>
      </c>
    </row>
    <row r="3339" spans="1:21">
      <c r="A3339" s="71" t="s">
        <v>6828</v>
      </c>
      <c r="B3339" s="11">
        <v>44700</v>
      </c>
      <c r="C3339" s="12">
        <v>44666</v>
      </c>
      <c r="D3339" s="13" t="s">
        <v>136</v>
      </c>
      <c r="E3339" s="13" t="s">
        <v>137</v>
      </c>
      <c r="G3339" s="10" t="s">
        <v>7192</v>
      </c>
      <c r="H3339" s="13" t="s">
        <v>228</v>
      </c>
      <c r="I3339" s="13" t="s">
        <v>229</v>
      </c>
      <c r="J3339" s="13" t="str">
        <f>+LEFT(U3339,4)</f>
        <v>ALM-</v>
      </c>
      <c r="K3339" s="13" t="s">
        <v>23</v>
      </c>
      <c r="L3339" s="44">
        <v>1143</v>
      </c>
      <c r="M3339" s="13" t="s">
        <v>26</v>
      </c>
      <c r="N3339" s="20" t="s">
        <v>369</v>
      </c>
      <c r="O3339" s="61">
        <v>4.9630999999999998</v>
      </c>
      <c r="P3339" s="46">
        <f>ROUND(O3339*L3339,2)</f>
        <v>5672.82</v>
      </c>
      <c r="Q3339" s="20">
        <f>IF(N3339="HKD",7.8,IF(N3339="CNY",6.4,1))</f>
        <v>1</v>
      </c>
      <c r="R3339" s="20">
        <f>+O3339/Q3339</f>
        <v>4.9630999999999998</v>
      </c>
      <c r="S3339" s="18">
        <f>+R3339*L3339</f>
        <v>5672.8233</v>
      </c>
      <c r="T3339" s="17" t="s">
        <v>694</v>
      </c>
      <c r="U3339" s="19" t="s">
        <v>27</v>
      </c>
    </row>
    <row r="3340" spans="1:21">
      <c r="A3340" s="71" t="s">
        <v>6829</v>
      </c>
      <c r="B3340" s="11">
        <v>44700</v>
      </c>
      <c r="C3340" s="12">
        <v>44666</v>
      </c>
      <c r="D3340" s="13" t="s">
        <v>136</v>
      </c>
      <c r="E3340" s="13" t="s">
        <v>137</v>
      </c>
      <c r="G3340" s="10" t="s">
        <v>7192</v>
      </c>
      <c r="H3340" s="13" t="s">
        <v>5140</v>
      </c>
      <c r="I3340" s="13" t="s">
        <v>6239</v>
      </c>
      <c r="J3340" s="13" t="str">
        <f>+LEFT(U3340,4)</f>
        <v>ALM-</v>
      </c>
      <c r="K3340" s="13" t="s">
        <v>23</v>
      </c>
      <c r="L3340" s="44">
        <v>1216</v>
      </c>
      <c r="M3340" s="13" t="s">
        <v>26</v>
      </c>
      <c r="N3340" s="20" t="s">
        <v>369</v>
      </c>
      <c r="O3340" s="61">
        <v>4.9630999999999998</v>
      </c>
      <c r="P3340" s="46">
        <f>ROUND(O3340*L3340,2)</f>
        <v>6035.13</v>
      </c>
      <c r="Q3340" s="20">
        <f>IF(N3340="HKD",7.8,IF(N3340="CNY",6.4,1))</f>
        <v>1</v>
      </c>
      <c r="R3340" s="20">
        <f>+O3340/Q3340</f>
        <v>4.9630999999999998</v>
      </c>
      <c r="S3340" s="18">
        <f>+R3340*L3340</f>
        <v>6035.1296000000002</v>
      </c>
      <c r="T3340" s="17" t="s">
        <v>694</v>
      </c>
      <c r="U3340" s="19" t="s">
        <v>27</v>
      </c>
    </row>
    <row r="3341" spans="1:21">
      <c r="A3341" s="71" t="s">
        <v>6830</v>
      </c>
      <c r="B3341" s="11">
        <v>44700</v>
      </c>
      <c r="C3341" s="12">
        <v>44666</v>
      </c>
      <c r="D3341" s="13" t="s">
        <v>136</v>
      </c>
      <c r="E3341" s="13" t="s">
        <v>137</v>
      </c>
      <c r="G3341" s="10" t="s">
        <v>7192</v>
      </c>
      <c r="H3341" s="13" t="s">
        <v>4437</v>
      </c>
      <c r="I3341" s="13" t="s">
        <v>4438</v>
      </c>
      <c r="J3341" s="13" t="str">
        <f>+LEFT(U3341,4)</f>
        <v>ALM-</v>
      </c>
      <c r="K3341" s="13" t="s">
        <v>23</v>
      </c>
      <c r="L3341" s="44">
        <v>1175</v>
      </c>
      <c r="M3341" s="13" t="s">
        <v>26</v>
      </c>
      <c r="N3341" s="20" t="s">
        <v>369</v>
      </c>
      <c r="O3341" s="61">
        <v>4.9630999999999998</v>
      </c>
      <c r="P3341" s="46">
        <f>ROUND(O3341*L3341,2)</f>
        <v>5831.64</v>
      </c>
      <c r="Q3341" s="20">
        <f>IF(N3341="HKD",7.8,IF(N3341="CNY",6.4,1))</f>
        <v>1</v>
      </c>
      <c r="R3341" s="20">
        <f>+O3341/Q3341</f>
        <v>4.9630999999999998</v>
      </c>
      <c r="S3341" s="18">
        <f>+R3341*L3341</f>
        <v>5831.6424999999999</v>
      </c>
      <c r="T3341" s="17" t="s">
        <v>694</v>
      </c>
      <c r="U3341" s="19" t="s">
        <v>27</v>
      </c>
    </row>
    <row r="3342" spans="1:21">
      <c r="A3342" s="71" t="s">
        <v>6831</v>
      </c>
      <c r="B3342" s="11">
        <v>44700</v>
      </c>
      <c r="C3342" s="12">
        <v>44666</v>
      </c>
      <c r="D3342" s="13" t="s">
        <v>136</v>
      </c>
      <c r="E3342" s="13" t="s">
        <v>137</v>
      </c>
      <c r="G3342" s="10" t="s">
        <v>7192</v>
      </c>
      <c r="H3342" s="13" t="s">
        <v>5145</v>
      </c>
      <c r="I3342" s="13" t="s">
        <v>6244</v>
      </c>
      <c r="J3342" s="13" t="str">
        <f>+LEFT(U3342,4)</f>
        <v>ALM-</v>
      </c>
      <c r="K3342" s="13" t="s">
        <v>23</v>
      </c>
      <c r="L3342" s="44">
        <v>1201</v>
      </c>
      <c r="M3342" s="13" t="s">
        <v>26</v>
      </c>
      <c r="N3342" s="13" t="s">
        <v>369</v>
      </c>
      <c r="O3342" s="62">
        <v>4.9630999999999998</v>
      </c>
      <c r="P3342" s="46">
        <f>ROUND(O3342*L3342,2)</f>
        <v>5960.68</v>
      </c>
      <c r="Q3342" s="20">
        <f>IF(N3342="HKD",7.8,IF(N3342="CNY",6.4,1))</f>
        <v>1</v>
      </c>
      <c r="R3342" s="20">
        <f>+O3342/Q3342</f>
        <v>4.9630999999999998</v>
      </c>
      <c r="S3342" s="18">
        <f>+R3342*L3342</f>
        <v>5960.6831000000002</v>
      </c>
      <c r="T3342" s="17" t="s">
        <v>694</v>
      </c>
      <c r="U3342" s="19" t="s">
        <v>27</v>
      </c>
    </row>
    <row r="3343" spans="1:21">
      <c r="A3343" s="71" t="s">
        <v>6832</v>
      </c>
      <c r="B3343" s="11">
        <v>44700</v>
      </c>
      <c r="C3343" s="12">
        <v>44666</v>
      </c>
      <c r="D3343" s="13" t="s">
        <v>136</v>
      </c>
      <c r="E3343" s="13" t="s">
        <v>137</v>
      </c>
      <c r="G3343" s="10" t="s">
        <v>7192</v>
      </c>
      <c r="H3343" s="13" t="s">
        <v>869</v>
      </c>
      <c r="I3343" s="13" t="s">
        <v>870</v>
      </c>
      <c r="J3343" s="13" t="str">
        <f>+LEFT(U3343,4)</f>
        <v>ALM-</v>
      </c>
      <c r="K3343" s="13" t="s">
        <v>23</v>
      </c>
      <c r="L3343" s="44">
        <v>1171</v>
      </c>
      <c r="M3343" s="13" t="s">
        <v>26</v>
      </c>
      <c r="N3343" s="20" t="s">
        <v>369</v>
      </c>
      <c r="O3343" s="61">
        <v>4.9630999999999998</v>
      </c>
      <c r="P3343" s="46">
        <f>ROUND(O3343*L3343,2)</f>
        <v>5811.79</v>
      </c>
      <c r="Q3343" s="20">
        <f>IF(N3343="HKD",7.8,IF(N3343="CNY",6.4,1))</f>
        <v>1</v>
      </c>
      <c r="R3343" s="20">
        <f>+O3343/Q3343</f>
        <v>4.9630999999999998</v>
      </c>
      <c r="S3343" s="18">
        <f>+R3343*L3343</f>
        <v>5811.7901000000002</v>
      </c>
      <c r="T3343" s="17" t="s">
        <v>694</v>
      </c>
      <c r="U3343" s="19" t="s">
        <v>27</v>
      </c>
    </row>
    <row r="3344" spans="1:21">
      <c r="A3344" s="71" t="s">
        <v>6833</v>
      </c>
      <c r="B3344" s="11">
        <v>44700</v>
      </c>
      <c r="C3344" s="12">
        <v>44666</v>
      </c>
      <c r="D3344" s="13" t="s">
        <v>136</v>
      </c>
      <c r="E3344" s="13" t="s">
        <v>137</v>
      </c>
      <c r="G3344" s="10" t="s">
        <v>7192</v>
      </c>
      <c r="H3344" s="13" t="s">
        <v>2792</v>
      </c>
      <c r="I3344" s="13" t="s">
        <v>2793</v>
      </c>
      <c r="J3344" s="13" t="str">
        <f>+LEFT(U3344,4)</f>
        <v>ALM-</v>
      </c>
      <c r="K3344" s="13" t="s">
        <v>23</v>
      </c>
      <c r="L3344" s="44">
        <v>1135</v>
      </c>
      <c r="M3344" s="13" t="s">
        <v>26</v>
      </c>
      <c r="N3344" s="20" t="s">
        <v>369</v>
      </c>
      <c r="O3344" s="61">
        <v>4.9630999999999998</v>
      </c>
      <c r="P3344" s="46">
        <f>ROUND(O3344*L3344,2)</f>
        <v>5633.12</v>
      </c>
      <c r="Q3344" s="20">
        <f>IF(N3344="HKD",7.8,IF(N3344="CNY",6.4,1))</f>
        <v>1</v>
      </c>
      <c r="R3344" s="20">
        <f>+O3344/Q3344</f>
        <v>4.9630999999999998</v>
      </c>
      <c r="S3344" s="18">
        <f>+R3344*L3344</f>
        <v>5633.1184999999996</v>
      </c>
      <c r="T3344" s="17" t="s">
        <v>694</v>
      </c>
      <c r="U3344" s="19" t="s">
        <v>27</v>
      </c>
    </row>
    <row r="3345" spans="1:21">
      <c r="A3345" s="71" t="s">
        <v>6834</v>
      </c>
      <c r="B3345" s="47">
        <v>44700</v>
      </c>
      <c r="C3345" s="12">
        <v>44666</v>
      </c>
      <c r="D3345" s="40" t="s">
        <v>136</v>
      </c>
      <c r="E3345" s="13" t="s">
        <v>137</v>
      </c>
      <c r="G3345" s="10" t="s">
        <v>7192</v>
      </c>
      <c r="H3345" s="13" t="s">
        <v>2778</v>
      </c>
      <c r="I3345" s="13" t="s">
        <v>2779</v>
      </c>
      <c r="J3345" s="13" t="str">
        <f>+LEFT(U3345,4)</f>
        <v>ALM-</v>
      </c>
      <c r="K3345" s="40" t="s">
        <v>23</v>
      </c>
      <c r="L3345" s="52">
        <v>1145</v>
      </c>
      <c r="M3345" s="13" t="s">
        <v>26</v>
      </c>
      <c r="N3345" s="39" t="s">
        <v>369</v>
      </c>
      <c r="O3345" s="56">
        <v>4.9630999999999998</v>
      </c>
      <c r="P3345" s="46">
        <f>ROUND(O3345*L3345,2)</f>
        <v>5682.75</v>
      </c>
      <c r="Q3345" s="20">
        <f>IF(N3345="HKD",7.8,IF(N3345="CNY",6.4,1))</f>
        <v>1</v>
      </c>
      <c r="R3345" s="20">
        <f>+O3345/Q3345</f>
        <v>4.9630999999999998</v>
      </c>
      <c r="S3345" s="18">
        <f>+R3345*L3345</f>
        <v>5682.7494999999999</v>
      </c>
      <c r="T3345" s="17" t="s">
        <v>694</v>
      </c>
      <c r="U3345" s="40" t="s">
        <v>27</v>
      </c>
    </row>
    <row r="3346" spans="1:21">
      <c r="A3346" s="71" t="s">
        <v>6848</v>
      </c>
      <c r="B3346" s="11">
        <v>44700</v>
      </c>
      <c r="C3346" s="12">
        <v>44613</v>
      </c>
      <c r="D3346" s="13" t="s">
        <v>178</v>
      </c>
      <c r="E3346" s="13" t="s">
        <v>1273</v>
      </c>
      <c r="G3346" s="10" t="s">
        <v>7153</v>
      </c>
      <c r="H3346" s="13" t="s">
        <v>5156</v>
      </c>
      <c r="I3346" s="13" t="s">
        <v>6253</v>
      </c>
      <c r="J3346" s="13" t="str">
        <f>+LEFT(U3346,4)</f>
        <v>GLID</v>
      </c>
      <c r="K3346" s="13" t="s">
        <v>23</v>
      </c>
      <c r="L3346" s="44">
        <v>1160</v>
      </c>
      <c r="M3346" s="13" t="s">
        <v>365</v>
      </c>
      <c r="N3346" s="20" t="s">
        <v>366</v>
      </c>
      <c r="O3346" s="61">
        <v>5.4073000000000002</v>
      </c>
      <c r="P3346" s="46">
        <f>ROUND(O3346*L3346,2)</f>
        <v>6272.47</v>
      </c>
      <c r="Q3346" s="20">
        <f>IF(N3346="HKD",7.8,IF(N3346="CNY",6.4,1))</f>
        <v>6.4</v>
      </c>
      <c r="R3346" s="20">
        <f>+O3346/Q3346</f>
        <v>0.84489062500000001</v>
      </c>
      <c r="S3346" s="18">
        <f>+R3346*L3346</f>
        <v>980.073125</v>
      </c>
      <c r="T3346" s="17" t="s">
        <v>694</v>
      </c>
      <c r="U3346" s="19" t="s">
        <v>38</v>
      </c>
    </row>
    <row r="3347" spans="1:21">
      <c r="A3347" s="71" t="s">
        <v>6851</v>
      </c>
      <c r="B3347" s="11">
        <v>44700</v>
      </c>
      <c r="C3347" s="12">
        <v>44649</v>
      </c>
      <c r="D3347" s="13" t="s">
        <v>21</v>
      </c>
      <c r="E3347" s="13" t="s">
        <v>22</v>
      </c>
      <c r="G3347" s="10" t="s">
        <v>7113</v>
      </c>
      <c r="H3347" s="13" t="s">
        <v>2838</v>
      </c>
      <c r="I3347" s="13" t="s">
        <v>2839</v>
      </c>
      <c r="J3347" s="13" t="str">
        <f>+LEFT(U3347,4)</f>
        <v>BOX-</v>
      </c>
      <c r="K3347" s="13" t="s">
        <v>23</v>
      </c>
      <c r="L3347" s="44">
        <v>1313</v>
      </c>
      <c r="M3347" s="13" t="s">
        <v>365</v>
      </c>
      <c r="N3347" s="20" t="s">
        <v>366</v>
      </c>
      <c r="O3347" s="61">
        <v>5.59</v>
      </c>
      <c r="P3347" s="46">
        <f>ROUND(O3347*L3347,2)</f>
        <v>7339.67</v>
      </c>
      <c r="Q3347" s="20">
        <f>IF(N3347="HKD",7.8,IF(N3347="CNY",6.4,1))</f>
        <v>6.4</v>
      </c>
      <c r="R3347" s="20">
        <f>+O3347/Q3347</f>
        <v>0.87343749999999998</v>
      </c>
      <c r="S3347" s="18">
        <f>+R3347*L3347</f>
        <v>1146.8234375</v>
      </c>
      <c r="T3347" s="17" t="s">
        <v>694</v>
      </c>
      <c r="U3347" s="19" t="s">
        <v>55</v>
      </c>
    </row>
    <row r="3348" spans="1:21">
      <c r="A3348" s="71" t="s">
        <v>6852</v>
      </c>
      <c r="B3348" s="11">
        <v>44700</v>
      </c>
      <c r="C3348" s="12">
        <v>44649</v>
      </c>
      <c r="D3348" s="13" t="s">
        <v>21</v>
      </c>
      <c r="E3348" s="13" t="s">
        <v>22</v>
      </c>
      <c r="G3348" s="10" t="s">
        <v>7113</v>
      </c>
      <c r="H3348" s="13" t="s">
        <v>2838</v>
      </c>
      <c r="I3348" s="13" t="s">
        <v>2839</v>
      </c>
      <c r="J3348" s="13" t="str">
        <f>+LEFT(U3348,4)</f>
        <v>BOX-</v>
      </c>
      <c r="K3348" s="13" t="s">
        <v>23</v>
      </c>
      <c r="L3348" s="44">
        <v>1313</v>
      </c>
      <c r="M3348" s="13" t="s">
        <v>365</v>
      </c>
      <c r="N3348" s="13" t="s">
        <v>366</v>
      </c>
      <c r="O3348" s="62">
        <v>5.59</v>
      </c>
      <c r="P3348" s="46">
        <f>ROUND(O3348*L3348,2)</f>
        <v>7339.67</v>
      </c>
      <c r="Q3348" s="20">
        <f>IF(N3348="HKD",7.8,IF(N3348="CNY",6.4,1))</f>
        <v>6.4</v>
      </c>
      <c r="R3348" s="20">
        <f>+O3348/Q3348</f>
        <v>0.87343749999999998</v>
      </c>
      <c r="S3348" s="18">
        <f>+R3348*L3348</f>
        <v>1146.8234375</v>
      </c>
      <c r="T3348" s="17" t="s">
        <v>694</v>
      </c>
      <c r="U3348" s="19" t="s">
        <v>55</v>
      </c>
    </row>
    <row r="3349" spans="1:21">
      <c r="A3349" s="71" t="s">
        <v>6853</v>
      </c>
      <c r="B3349" s="11">
        <v>44700</v>
      </c>
      <c r="C3349" s="12">
        <v>44649</v>
      </c>
      <c r="D3349" s="13" t="s">
        <v>21</v>
      </c>
      <c r="E3349" s="13" t="s">
        <v>22</v>
      </c>
      <c r="G3349" s="10" t="s">
        <v>7113</v>
      </c>
      <c r="H3349" s="13" t="s">
        <v>2838</v>
      </c>
      <c r="I3349" s="13" t="s">
        <v>2839</v>
      </c>
      <c r="J3349" s="13" t="str">
        <f>+LEFT(U3349,4)</f>
        <v>BOX-</v>
      </c>
      <c r="K3349" s="13" t="s">
        <v>23</v>
      </c>
      <c r="L3349" s="44">
        <v>1313</v>
      </c>
      <c r="M3349" s="13" t="s">
        <v>365</v>
      </c>
      <c r="N3349" s="13" t="s">
        <v>366</v>
      </c>
      <c r="O3349" s="62">
        <v>5.59</v>
      </c>
      <c r="P3349" s="46">
        <f>ROUND(O3349*L3349,2)</f>
        <v>7339.67</v>
      </c>
      <c r="Q3349" s="20">
        <f>IF(N3349="HKD",7.8,IF(N3349="CNY",6.4,1))</f>
        <v>6.4</v>
      </c>
      <c r="R3349" s="20">
        <f>+O3349/Q3349</f>
        <v>0.87343749999999998</v>
      </c>
      <c r="S3349" s="18">
        <f>+R3349*L3349</f>
        <v>1146.8234375</v>
      </c>
      <c r="T3349" s="17" t="s">
        <v>694</v>
      </c>
      <c r="U3349" s="19" t="s">
        <v>55</v>
      </c>
    </row>
    <row r="3350" spans="1:21">
      <c r="A3350" s="71" t="s">
        <v>6857</v>
      </c>
      <c r="B3350" s="11">
        <v>44700</v>
      </c>
      <c r="C3350" s="12">
        <v>44641</v>
      </c>
      <c r="D3350" s="13" t="s">
        <v>178</v>
      </c>
      <c r="E3350" s="13" t="s">
        <v>1273</v>
      </c>
      <c r="G3350" s="10" t="s">
        <v>7153</v>
      </c>
      <c r="H3350" s="13" t="s">
        <v>286</v>
      </c>
      <c r="I3350" s="13" t="s">
        <v>287</v>
      </c>
      <c r="J3350" s="13" t="str">
        <f>+LEFT(U3350,4)</f>
        <v>GLID</v>
      </c>
      <c r="K3350" s="13" t="s">
        <v>23</v>
      </c>
      <c r="L3350" s="44">
        <v>1000</v>
      </c>
      <c r="M3350" s="13" t="s">
        <v>365</v>
      </c>
      <c r="N3350" s="20" t="s">
        <v>366</v>
      </c>
      <c r="O3350" s="61">
        <v>5.9812000000000003</v>
      </c>
      <c r="P3350" s="46">
        <f>ROUND(O3350*L3350,2)</f>
        <v>5981.2</v>
      </c>
      <c r="Q3350" s="20">
        <f>IF(N3350="HKD",7.8,IF(N3350="CNY",6.4,1))</f>
        <v>6.4</v>
      </c>
      <c r="R3350" s="20">
        <f>+O3350/Q3350</f>
        <v>0.93456249999999996</v>
      </c>
      <c r="S3350" s="18">
        <f>+R3350*L3350</f>
        <v>934.5625</v>
      </c>
      <c r="T3350" s="17" t="s">
        <v>694</v>
      </c>
      <c r="U3350" s="19" t="s">
        <v>38</v>
      </c>
    </row>
    <row r="3351" spans="1:21">
      <c r="A3351" s="71" t="s">
        <v>6881</v>
      </c>
      <c r="B3351" s="11">
        <v>44700</v>
      </c>
      <c r="C3351" s="12">
        <v>44627</v>
      </c>
      <c r="D3351" s="13" t="s">
        <v>110</v>
      </c>
      <c r="E3351" s="13" t="s">
        <v>111</v>
      </c>
      <c r="G3351" s="10" t="s">
        <v>7240</v>
      </c>
      <c r="H3351" s="13" t="s">
        <v>7727</v>
      </c>
      <c r="I3351" s="13" t="s">
        <v>7728</v>
      </c>
      <c r="J3351" s="13" t="str">
        <f>+LEFT(U3351,4)</f>
        <v>LHDL</v>
      </c>
      <c r="K3351" s="13" t="s">
        <v>23</v>
      </c>
      <c r="L3351" s="44">
        <v>35</v>
      </c>
      <c r="M3351" s="13" t="s">
        <v>365</v>
      </c>
      <c r="N3351" s="20" t="s">
        <v>366</v>
      </c>
      <c r="O3351" s="61">
        <v>6.8906999999999998</v>
      </c>
      <c r="P3351" s="46">
        <f>ROUND(O3351*L3351,2)</f>
        <v>241.17</v>
      </c>
      <c r="Q3351" s="20">
        <f>IF(N3351="HKD",7.8,IF(N3351="CNY",6.4,1))</f>
        <v>6.4</v>
      </c>
      <c r="R3351" s="20">
        <f>+O3351/Q3351</f>
        <v>1.0766718749999999</v>
      </c>
      <c r="S3351" s="18">
        <f>+R3351*L3351</f>
        <v>37.683515624999998</v>
      </c>
      <c r="T3351" s="17" t="s">
        <v>694</v>
      </c>
      <c r="U3351" s="19" t="s">
        <v>43</v>
      </c>
    </row>
    <row r="3352" spans="1:21">
      <c r="A3352" s="71" t="s">
        <v>6906</v>
      </c>
      <c r="B3352" s="11">
        <v>44700</v>
      </c>
      <c r="C3352" s="12">
        <v>44641</v>
      </c>
      <c r="D3352" s="13" t="s">
        <v>21</v>
      </c>
      <c r="E3352" s="13" t="s">
        <v>22</v>
      </c>
      <c r="G3352" s="10" t="s">
        <v>7258</v>
      </c>
      <c r="H3352" s="13" t="s">
        <v>2904</v>
      </c>
      <c r="I3352" s="13" t="s">
        <v>2905</v>
      </c>
      <c r="J3352" s="13" t="str">
        <f>+LEFT(U3352,4)</f>
        <v>BOX-</v>
      </c>
      <c r="K3352" s="13" t="s">
        <v>23</v>
      </c>
      <c r="L3352" s="44">
        <v>1005</v>
      </c>
      <c r="M3352" s="13" t="s">
        <v>365</v>
      </c>
      <c r="N3352" s="13" t="s">
        <v>366</v>
      </c>
      <c r="O3352" s="62">
        <v>9.52</v>
      </c>
      <c r="P3352" s="46">
        <f>ROUND(O3352*L3352,2)</f>
        <v>9567.6</v>
      </c>
      <c r="Q3352" s="20">
        <f>IF(N3352="HKD",7.8,IF(N3352="CNY",6.4,1))</f>
        <v>6.4</v>
      </c>
      <c r="R3352" s="20">
        <f>+O3352/Q3352</f>
        <v>1.4874999999999998</v>
      </c>
      <c r="S3352" s="18">
        <f>+R3352*L3352</f>
        <v>1494.9374999999998</v>
      </c>
      <c r="T3352" s="17" t="s">
        <v>694</v>
      </c>
      <c r="U3352" s="19" t="s">
        <v>55</v>
      </c>
    </row>
    <row r="3353" spans="1:21">
      <c r="A3353" s="71" t="s">
        <v>6964</v>
      </c>
      <c r="B3353" s="11">
        <v>44700</v>
      </c>
      <c r="C3353" s="12">
        <v>44679</v>
      </c>
      <c r="D3353" s="13" t="s">
        <v>288</v>
      </c>
      <c r="E3353" s="13" t="s">
        <v>289</v>
      </c>
      <c r="G3353" s="10" t="s">
        <v>7059</v>
      </c>
      <c r="H3353" s="13" t="s">
        <v>7812</v>
      </c>
      <c r="I3353" s="13" t="s">
        <v>7813</v>
      </c>
      <c r="J3353" s="13" t="str">
        <f>+LEFT(U3353,4)</f>
        <v>SWF-</v>
      </c>
      <c r="K3353" s="13" t="s">
        <v>23</v>
      </c>
      <c r="L3353" s="44">
        <v>109.5</v>
      </c>
      <c r="M3353" s="13" t="s">
        <v>26</v>
      </c>
      <c r="N3353" s="20" t="s">
        <v>366</v>
      </c>
      <c r="O3353" s="61">
        <v>17.2</v>
      </c>
      <c r="P3353" s="46">
        <f>ROUND(O3353*L3353,2)</f>
        <v>1883.4</v>
      </c>
      <c r="Q3353" s="20">
        <f>IF(N3353="HKD",7.8,IF(N3353="CNY",6.4,1))</f>
        <v>6.4</v>
      </c>
      <c r="R3353" s="20">
        <f>+O3353/Q3353</f>
        <v>2.6874999999999996</v>
      </c>
      <c r="S3353" s="18">
        <f>+R3353*L3353</f>
        <v>294.28124999999994</v>
      </c>
      <c r="T3353" s="17" t="s">
        <v>694</v>
      </c>
      <c r="U3353" s="19" t="s">
        <v>355</v>
      </c>
    </row>
    <row r="3354" spans="1:21">
      <c r="A3354" s="71" t="s">
        <v>7004</v>
      </c>
      <c r="B3354" s="11">
        <v>44700</v>
      </c>
      <c r="C3354" s="12">
        <v>44679</v>
      </c>
      <c r="D3354" s="13" t="s">
        <v>122</v>
      </c>
      <c r="E3354" s="13" t="s">
        <v>123</v>
      </c>
      <c r="G3354" s="10" t="s">
        <v>7293</v>
      </c>
      <c r="H3354" s="13" t="s">
        <v>7828</v>
      </c>
      <c r="I3354" s="13" t="s">
        <v>7829</v>
      </c>
      <c r="J3354" s="13" t="str">
        <f>+LEFT(U3354,4)</f>
        <v>INM-</v>
      </c>
      <c r="K3354" s="13" t="s">
        <v>23</v>
      </c>
      <c r="L3354" s="44">
        <v>125</v>
      </c>
      <c r="M3354" s="13" t="s">
        <v>26</v>
      </c>
      <c r="N3354" s="20" t="s">
        <v>366</v>
      </c>
      <c r="O3354" s="61">
        <v>111.06189999999999</v>
      </c>
      <c r="P3354" s="46">
        <f>ROUND(O3354*L3354,2)</f>
        <v>13882.74</v>
      </c>
      <c r="Q3354" s="20">
        <f>IF(N3354="HKD",7.8,IF(N3354="CNY",6.4,1))</f>
        <v>6.4</v>
      </c>
      <c r="R3354" s="20">
        <f>+O3354/Q3354</f>
        <v>17.353421874999999</v>
      </c>
      <c r="S3354" s="18">
        <f>+R3354*L3354</f>
        <v>2169.177734375</v>
      </c>
      <c r="T3354" s="17" t="s">
        <v>694</v>
      </c>
      <c r="U3354" s="19" t="s">
        <v>64</v>
      </c>
    </row>
    <row r="3355" spans="1:21">
      <c r="A3355" s="71" t="s">
        <v>2941</v>
      </c>
      <c r="B3355" s="11">
        <v>44701</v>
      </c>
      <c r="C3355" s="12">
        <v>44571</v>
      </c>
      <c r="D3355" s="13" t="s">
        <v>420</v>
      </c>
      <c r="E3355" s="13" t="s">
        <v>421</v>
      </c>
      <c r="G3355" s="10" t="s">
        <v>7019</v>
      </c>
      <c r="H3355" s="13" t="s">
        <v>422</v>
      </c>
      <c r="I3355" s="13" t="s">
        <v>423</v>
      </c>
      <c r="J3355" s="13" t="str">
        <f>+LEFT(U3355,4)</f>
        <v>SSM-</v>
      </c>
      <c r="K3355" s="13" t="s">
        <v>23</v>
      </c>
      <c r="L3355" s="44">
        <v>13931</v>
      </c>
      <c r="M3355" s="13" t="s">
        <v>26</v>
      </c>
      <c r="N3355" s="20" t="s">
        <v>366</v>
      </c>
      <c r="O3355" s="61">
        <v>12.3009</v>
      </c>
      <c r="P3355" s="46">
        <f>ROUND(O3355*L3355,2)</f>
        <v>171363.84</v>
      </c>
      <c r="Q3355" s="20">
        <f>IF(N3355="HKD",7.8,IF(N3355="CNY",6.4,1))</f>
        <v>6.4</v>
      </c>
      <c r="R3355" s="20">
        <f>+O3355/Q3355</f>
        <v>1.922015625</v>
      </c>
      <c r="S3355" s="18">
        <f>+R3355*L3355</f>
        <v>26775.599671874999</v>
      </c>
      <c r="T3355" s="17" t="s">
        <v>694</v>
      </c>
      <c r="U3355" s="19" t="s">
        <v>232</v>
      </c>
    </row>
    <row r="3356" spans="1:21">
      <c r="A3356" s="71" t="s">
        <v>3480</v>
      </c>
      <c r="B3356" s="11">
        <v>44701</v>
      </c>
      <c r="C3356" s="12">
        <v>44571</v>
      </c>
      <c r="D3356" s="13" t="s">
        <v>420</v>
      </c>
      <c r="E3356" s="13" t="s">
        <v>421</v>
      </c>
      <c r="G3356" s="10" t="s">
        <v>7019</v>
      </c>
      <c r="H3356" s="13" t="s">
        <v>4096</v>
      </c>
      <c r="I3356" s="13" t="s">
        <v>4097</v>
      </c>
      <c r="J3356" s="13" t="str">
        <f>+LEFT(U3356,4)</f>
        <v>SSM-</v>
      </c>
      <c r="K3356" s="13" t="s">
        <v>23</v>
      </c>
      <c r="L3356" s="44">
        <v>9146</v>
      </c>
      <c r="M3356" s="13" t="s">
        <v>26</v>
      </c>
      <c r="N3356" s="20" t="s">
        <v>366</v>
      </c>
      <c r="O3356" s="61">
        <v>12.3009</v>
      </c>
      <c r="P3356" s="46">
        <f>ROUND(O3356*L3356,2)</f>
        <v>112504.03</v>
      </c>
      <c r="Q3356" s="20">
        <f>IF(N3356="HKD",7.8,IF(N3356="CNY",6.4,1))</f>
        <v>6.4</v>
      </c>
      <c r="R3356" s="20">
        <f>+O3356/Q3356</f>
        <v>1.922015625</v>
      </c>
      <c r="S3356" s="18">
        <f>+R3356*L3356</f>
        <v>17578.75490625</v>
      </c>
      <c r="T3356" s="17" t="s">
        <v>694</v>
      </c>
      <c r="U3356" s="19" t="s">
        <v>232</v>
      </c>
    </row>
    <row r="3357" spans="1:21">
      <c r="A3357" s="71" t="s">
        <v>6314</v>
      </c>
      <c r="B3357" s="11">
        <v>44701</v>
      </c>
      <c r="C3357" s="12">
        <v>44657</v>
      </c>
      <c r="D3357" s="13" t="s">
        <v>420</v>
      </c>
      <c r="E3357" s="13" t="s">
        <v>421</v>
      </c>
      <c r="G3357" s="10" t="s">
        <v>7020</v>
      </c>
      <c r="H3357" s="13" t="s">
        <v>2563</v>
      </c>
      <c r="I3357" s="13" t="s">
        <v>2564</v>
      </c>
      <c r="J3357" s="13" t="str">
        <f>+LEFT(U3357,4)</f>
        <v>SSM-</v>
      </c>
      <c r="K3357" s="13" t="s">
        <v>23</v>
      </c>
      <c r="L3357" s="44">
        <v>14001</v>
      </c>
      <c r="M3357" s="13" t="s">
        <v>26</v>
      </c>
      <c r="N3357" s="20" t="s">
        <v>366</v>
      </c>
      <c r="O3357" s="61">
        <v>13.5398</v>
      </c>
      <c r="P3357" s="46">
        <f>ROUND(O3357*L3357,2)</f>
        <v>189570.74</v>
      </c>
      <c r="Q3357" s="20">
        <f>IF(N3357="HKD",7.8,IF(N3357="CNY",6.4,1))</f>
        <v>6.4</v>
      </c>
      <c r="R3357" s="20">
        <f>+O3357/Q3357</f>
        <v>2.1155937499999999</v>
      </c>
      <c r="S3357" s="18">
        <f>+R3357*L3357</f>
        <v>29620.428093750001</v>
      </c>
      <c r="T3357" s="17" t="s">
        <v>694</v>
      </c>
      <c r="U3357" s="19" t="s">
        <v>232</v>
      </c>
    </row>
    <row r="3358" spans="1:21">
      <c r="A3358" s="71" t="s">
        <v>6437</v>
      </c>
      <c r="B3358" s="11">
        <v>44701</v>
      </c>
      <c r="C3358" s="12">
        <v>44621</v>
      </c>
      <c r="D3358" s="13" t="s">
        <v>79</v>
      </c>
      <c r="E3358" s="13" t="s">
        <v>80</v>
      </c>
      <c r="G3358" s="10" t="s">
        <v>7063</v>
      </c>
      <c r="H3358" s="13" t="s">
        <v>7408</v>
      </c>
      <c r="I3358" s="13" t="s">
        <v>7409</v>
      </c>
      <c r="J3358" s="13" t="str">
        <f>+LEFT(U3358,4)</f>
        <v>MISC</v>
      </c>
      <c r="K3358" s="13" t="s">
        <v>23</v>
      </c>
      <c r="L3358" s="44">
        <v>12300</v>
      </c>
      <c r="M3358" s="13" t="s">
        <v>365</v>
      </c>
      <c r="N3358" s="20" t="s">
        <v>366</v>
      </c>
      <c r="O3358" s="61">
        <v>0.1862</v>
      </c>
      <c r="P3358" s="46">
        <f>ROUND(O3358*L3358,2)</f>
        <v>2290.2600000000002</v>
      </c>
      <c r="Q3358" s="20">
        <f>IF(N3358="HKD",7.8,IF(N3358="CNY",6.4,1))</f>
        <v>6.4</v>
      </c>
      <c r="R3358" s="20">
        <f>+O3358/Q3358</f>
        <v>2.9093749999999998E-2</v>
      </c>
      <c r="S3358" s="18">
        <f>+R3358*L3358</f>
        <v>357.85312499999998</v>
      </c>
      <c r="T3358" s="17" t="s">
        <v>694</v>
      </c>
      <c r="U3358" s="19" t="s">
        <v>48</v>
      </c>
    </row>
    <row r="3359" spans="1:21">
      <c r="A3359" s="71" t="s">
        <v>6438</v>
      </c>
      <c r="B3359" s="11">
        <v>44701</v>
      </c>
      <c r="C3359" s="12">
        <v>44669</v>
      </c>
      <c r="D3359" s="13" t="s">
        <v>79</v>
      </c>
      <c r="E3359" s="13" t="s">
        <v>80</v>
      </c>
      <c r="G3359" s="10" t="s">
        <v>7063</v>
      </c>
      <c r="H3359" s="13" t="s">
        <v>7408</v>
      </c>
      <c r="I3359" s="13" t="s">
        <v>7409</v>
      </c>
      <c r="J3359" s="13" t="str">
        <f>+LEFT(U3359,4)</f>
        <v>MISC</v>
      </c>
      <c r="K3359" s="13" t="s">
        <v>23</v>
      </c>
      <c r="L3359" s="44">
        <v>37700</v>
      </c>
      <c r="M3359" s="13" t="s">
        <v>365</v>
      </c>
      <c r="N3359" s="20" t="s">
        <v>366</v>
      </c>
      <c r="O3359" s="61">
        <v>0.1862</v>
      </c>
      <c r="P3359" s="46">
        <f>ROUND(O3359*L3359,2)</f>
        <v>7019.74</v>
      </c>
      <c r="Q3359" s="20">
        <f>IF(N3359="HKD",7.8,IF(N3359="CNY",6.4,1))</f>
        <v>6.4</v>
      </c>
      <c r="R3359" s="20">
        <f>+O3359/Q3359</f>
        <v>2.9093749999999998E-2</v>
      </c>
      <c r="S3359" s="18">
        <f>+R3359*L3359</f>
        <v>1096.8343749999999</v>
      </c>
      <c r="T3359" s="17" t="s">
        <v>694</v>
      </c>
      <c r="U3359" s="19" t="s">
        <v>48</v>
      </c>
    </row>
    <row r="3360" spans="1:21">
      <c r="A3360" s="71" t="s">
        <v>6482</v>
      </c>
      <c r="B3360" s="11">
        <v>44701</v>
      </c>
      <c r="C3360" s="12">
        <v>44641</v>
      </c>
      <c r="D3360" s="13" t="s">
        <v>79</v>
      </c>
      <c r="E3360" s="13" t="s">
        <v>80</v>
      </c>
      <c r="G3360" s="10" t="s">
        <v>7063</v>
      </c>
      <c r="H3360" s="13" t="s">
        <v>4262</v>
      </c>
      <c r="I3360" s="13" t="s">
        <v>4263</v>
      </c>
      <c r="J3360" s="13" t="str">
        <f>+LEFT(U3360,4)</f>
        <v>FG--</v>
      </c>
      <c r="K3360" s="13" t="s">
        <v>23</v>
      </c>
      <c r="L3360" s="44">
        <v>2000</v>
      </c>
      <c r="M3360" s="13" t="s">
        <v>365</v>
      </c>
      <c r="N3360" s="20" t="s">
        <v>366</v>
      </c>
      <c r="O3360" s="61">
        <v>0.5202</v>
      </c>
      <c r="P3360" s="46">
        <f>ROUND(O3360*L3360,2)</f>
        <v>1040.4000000000001</v>
      </c>
      <c r="Q3360" s="20">
        <f>IF(N3360="HKD",7.8,IF(N3360="CNY",6.4,1))</f>
        <v>6.4</v>
      </c>
      <c r="R3360" s="20">
        <f>+O3360/Q3360</f>
        <v>8.1281249999999999E-2</v>
      </c>
      <c r="S3360" s="18">
        <f>+R3360*L3360</f>
        <v>162.5625</v>
      </c>
      <c r="T3360" s="17" t="s">
        <v>694</v>
      </c>
      <c r="U3360" s="19" t="s">
        <v>72</v>
      </c>
    </row>
    <row r="3361" spans="1:21">
      <c r="A3361" s="71" t="s">
        <v>6486</v>
      </c>
      <c r="B3361" s="47">
        <v>44701</v>
      </c>
      <c r="C3361" s="12">
        <v>44621</v>
      </c>
      <c r="D3361" s="40" t="s">
        <v>114</v>
      </c>
      <c r="E3361" s="13" t="s">
        <v>115</v>
      </c>
      <c r="G3361" s="10" t="s">
        <v>7078</v>
      </c>
      <c r="H3361" s="13" t="s">
        <v>7458</v>
      </c>
      <c r="I3361" s="13" t="s">
        <v>7459</v>
      </c>
      <c r="J3361" s="13" t="str">
        <f>+LEFT(U3361,4)</f>
        <v>BRKT</v>
      </c>
      <c r="K3361" s="40" t="s">
        <v>23</v>
      </c>
      <c r="L3361" s="52">
        <v>1020</v>
      </c>
      <c r="M3361" s="13" t="s">
        <v>365</v>
      </c>
      <c r="N3361" s="39" t="s">
        <v>366</v>
      </c>
      <c r="O3361" s="56">
        <v>0.60980000000000001</v>
      </c>
      <c r="P3361" s="46">
        <f>ROUND(O3361*L3361,2)</f>
        <v>622</v>
      </c>
      <c r="Q3361" s="20">
        <f>IF(N3361="HKD",7.8,IF(N3361="CNY",6.4,1))</f>
        <v>6.4</v>
      </c>
      <c r="R3361" s="20">
        <f>+O3361/Q3361</f>
        <v>9.5281249999999998E-2</v>
      </c>
      <c r="S3361" s="18">
        <f>+R3361*L3361</f>
        <v>97.186875000000001</v>
      </c>
      <c r="T3361" s="17" t="s">
        <v>694</v>
      </c>
      <c r="U3361" s="40" t="s">
        <v>81</v>
      </c>
    </row>
    <row r="3362" spans="1:21">
      <c r="A3362" s="71" t="s">
        <v>6615</v>
      </c>
      <c r="B3362" s="11">
        <v>44701</v>
      </c>
      <c r="C3362" s="12">
        <v>44698</v>
      </c>
      <c r="D3362" s="13" t="s">
        <v>267</v>
      </c>
      <c r="E3362" s="13" t="s">
        <v>268</v>
      </c>
      <c r="G3362" s="10" t="s">
        <v>7123</v>
      </c>
      <c r="H3362" s="13" t="s">
        <v>269</v>
      </c>
      <c r="I3362" s="13" t="s">
        <v>270</v>
      </c>
      <c r="J3362" s="13" t="str">
        <f>+LEFT(U3362,4)</f>
        <v>MISC</v>
      </c>
      <c r="K3362" s="13" t="s">
        <v>23</v>
      </c>
      <c r="L3362" s="44">
        <v>2000</v>
      </c>
      <c r="M3362" s="13" t="s">
        <v>26</v>
      </c>
      <c r="N3362" s="20" t="s">
        <v>366</v>
      </c>
      <c r="O3362" s="61">
        <v>1.9735</v>
      </c>
      <c r="P3362" s="46">
        <f>ROUND(O3362*L3362,2)</f>
        <v>3947</v>
      </c>
      <c r="Q3362" s="20">
        <f>IF(N3362="HKD",7.8,IF(N3362="CNY",6.4,1))</f>
        <v>6.4</v>
      </c>
      <c r="R3362" s="20">
        <f>+O3362/Q3362</f>
        <v>0.30835937499999999</v>
      </c>
      <c r="S3362" s="18">
        <f>+R3362*L3362</f>
        <v>616.71875</v>
      </c>
      <c r="T3362" s="17" t="s">
        <v>694</v>
      </c>
      <c r="U3362" s="19" t="s">
        <v>48</v>
      </c>
    </row>
    <row r="3363" spans="1:21">
      <c r="A3363" s="71" t="s">
        <v>6632</v>
      </c>
      <c r="B3363" s="11">
        <v>44701</v>
      </c>
      <c r="C3363" s="12">
        <v>44616</v>
      </c>
      <c r="D3363" s="13" t="s">
        <v>79</v>
      </c>
      <c r="E3363" s="13" t="s">
        <v>80</v>
      </c>
      <c r="G3363" s="10" t="s">
        <v>7063</v>
      </c>
      <c r="H3363" s="13" t="s">
        <v>296</v>
      </c>
      <c r="I3363" s="13" t="s">
        <v>297</v>
      </c>
      <c r="J3363" s="13" t="str">
        <f>+LEFT(U3363,4)</f>
        <v>KNOB</v>
      </c>
      <c r="K3363" s="13" t="s">
        <v>23</v>
      </c>
      <c r="L3363" s="44">
        <v>6100</v>
      </c>
      <c r="M3363" s="13" t="s">
        <v>365</v>
      </c>
      <c r="N3363" s="13" t="s">
        <v>366</v>
      </c>
      <c r="O3363" s="62">
        <v>2.3813</v>
      </c>
      <c r="P3363" s="46">
        <f>ROUND(O3363*L3363,2)</f>
        <v>14525.93</v>
      </c>
      <c r="Q3363" s="20">
        <f>IF(N3363="HKD",7.8,IF(N3363="CNY",6.4,1))</f>
        <v>6.4</v>
      </c>
      <c r="R3363" s="20">
        <f>+O3363/Q3363</f>
        <v>0.37207812499999998</v>
      </c>
      <c r="S3363" s="18">
        <f>+R3363*L3363</f>
        <v>2269.6765624999998</v>
      </c>
      <c r="T3363" s="17" t="s">
        <v>694</v>
      </c>
      <c r="U3363" s="19" t="s">
        <v>58</v>
      </c>
    </row>
    <row r="3364" spans="1:21">
      <c r="A3364" s="71" t="s">
        <v>6781</v>
      </c>
      <c r="B3364" s="11">
        <v>44701</v>
      </c>
      <c r="C3364" s="12">
        <v>44621</v>
      </c>
      <c r="D3364" s="13" t="s">
        <v>114</v>
      </c>
      <c r="E3364" s="13" t="s">
        <v>115</v>
      </c>
      <c r="G3364" s="10" t="s">
        <v>7078</v>
      </c>
      <c r="H3364" s="13" t="s">
        <v>964</v>
      </c>
      <c r="I3364" s="13" t="s">
        <v>965</v>
      </c>
      <c r="J3364" s="13" t="str">
        <f>+LEFT(U3364,4)</f>
        <v>KNOB</v>
      </c>
      <c r="K3364" s="13" t="s">
        <v>23</v>
      </c>
      <c r="L3364" s="44">
        <v>5376</v>
      </c>
      <c r="M3364" s="13" t="s">
        <v>365</v>
      </c>
      <c r="N3364" s="20" t="s">
        <v>366</v>
      </c>
      <c r="O3364" s="61">
        <v>4.3238000000000003</v>
      </c>
      <c r="P3364" s="46">
        <f>ROUND(O3364*L3364,2)</f>
        <v>23244.75</v>
      </c>
      <c r="Q3364" s="20">
        <f>IF(N3364="HKD",7.8,IF(N3364="CNY",6.4,1))</f>
        <v>6.4</v>
      </c>
      <c r="R3364" s="20">
        <f>+O3364/Q3364</f>
        <v>0.67559374999999999</v>
      </c>
      <c r="S3364" s="18">
        <f>+R3364*L3364</f>
        <v>3631.9920000000002</v>
      </c>
      <c r="T3364" s="17" t="s">
        <v>694</v>
      </c>
      <c r="U3364" s="19" t="s">
        <v>58</v>
      </c>
    </row>
    <row r="3365" spans="1:21">
      <c r="A3365" s="71" t="s">
        <v>6815</v>
      </c>
      <c r="B3365" s="11">
        <v>44701</v>
      </c>
      <c r="C3365" s="12">
        <v>44699</v>
      </c>
      <c r="D3365" s="13" t="s">
        <v>194</v>
      </c>
      <c r="E3365" s="13" t="s">
        <v>195</v>
      </c>
      <c r="G3365" s="10" t="s">
        <v>7200</v>
      </c>
      <c r="H3365" s="13" t="s">
        <v>472</v>
      </c>
      <c r="I3365" s="13" t="s">
        <v>473</v>
      </c>
      <c r="J3365" s="13" t="str">
        <f>+LEFT(U3365,4)</f>
        <v>PAN-</v>
      </c>
      <c r="K3365" s="13" t="s">
        <v>1326</v>
      </c>
      <c r="L3365" s="44">
        <v>1300</v>
      </c>
      <c r="M3365" s="13" t="s">
        <v>365</v>
      </c>
      <c r="N3365" s="20" t="s">
        <v>366</v>
      </c>
      <c r="O3365" s="61">
        <v>4.9000000000000004</v>
      </c>
      <c r="P3365" s="46">
        <f>ROUND(O3365*L3365,2)</f>
        <v>6370</v>
      </c>
      <c r="Q3365" s="20">
        <f>IF(N3365="HKD",7.8,IF(N3365="CNY",6.4,1))</f>
        <v>6.4</v>
      </c>
      <c r="R3365" s="20">
        <f>+O3365/Q3365</f>
        <v>0.765625</v>
      </c>
      <c r="S3365" s="18">
        <f>+R3365*L3365</f>
        <v>995.3125</v>
      </c>
      <c r="T3365" s="17" t="s">
        <v>694</v>
      </c>
      <c r="U3365" s="19" t="s">
        <v>196</v>
      </c>
    </row>
    <row r="3366" spans="1:21">
      <c r="A3366" s="71" t="s">
        <v>6827</v>
      </c>
      <c r="B3366" s="11">
        <v>44701</v>
      </c>
      <c r="C3366" s="12">
        <v>44666</v>
      </c>
      <c r="D3366" s="13" t="s">
        <v>136</v>
      </c>
      <c r="E3366" s="13" t="s">
        <v>137</v>
      </c>
      <c r="G3366" s="10" t="s">
        <v>7192</v>
      </c>
      <c r="H3366" s="13" t="s">
        <v>2782</v>
      </c>
      <c r="I3366" s="13" t="s">
        <v>2783</v>
      </c>
      <c r="J3366" s="13" t="str">
        <f>+LEFT(U3366,4)</f>
        <v>ALM-</v>
      </c>
      <c r="K3366" s="13" t="s">
        <v>23</v>
      </c>
      <c r="L3366" s="44">
        <v>1226</v>
      </c>
      <c r="M3366" s="13" t="s">
        <v>26</v>
      </c>
      <c r="N3366" s="20" t="s">
        <v>369</v>
      </c>
      <c r="O3366" s="61">
        <v>4.9630999999999998</v>
      </c>
      <c r="P3366" s="46">
        <f>ROUND(O3366*L3366,2)</f>
        <v>6084.76</v>
      </c>
      <c r="Q3366" s="20">
        <f>IF(N3366="HKD",7.8,IF(N3366="CNY",6.4,1))</f>
        <v>1</v>
      </c>
      <c r="R3366" s="20">
        <f>+O3366/Q3366</f>
        <v>4.9630999999999998</v>
      </c>
      <c r="S3366" s="18">
        <f>+R3366*L3366</f>
        <v>6084.7605999999996</v>
      </c>
      <c r="T3366" s="17" t="s">
        <v>694</v>
      </c>
      <c r="U3366" s="19" t="s">
        <v>27</v>
      </c>
    </row>
    <row r="3367" spans="1:21">
      <c r="A3367" s="71" t="s">
        <v>6880</v>
      </c>
      <c r="B3367" s="11">
        <v>44701</v>
      </c>
      <c r="C3367" s="12">
        <v>44630</v>
      </c>
      <c r="D3367" s="13" t="s">
        <v>114</v>
      </c>
      <c r="E3367" s="13" t="s">
        <v>115</v>
      </c>
      <c r="G3367" s="10" t="s">
        <v>7078</v>
      </c>
      <c r="H3367" s="13" t="s">
        <v>7725</v>
      </c>
      <c r="I3367" s="13" t="s">
        <v>7726</v>
      </c>
      <c r="J3367" s="13" t="str">
        <f>+LEFT(U3367,4)</f>
        <v>RACK</v>
      </c>
      <c r="K3367" s="13" t="s">
        <v>23</v>
      </c>
      <c r="L3367" s="44">
        <v>2050</v>
      </c>
      <c r="M3367" s="13" t="s">
        <v>365</v>
      </c>
      <c r="N3367" s="20" t="s">
        <v>366</v>
      </c>
      <c r="O3367" s="61">
        <v>6.8765999999999998</v>
      </c>
      <c r="P3367" s="46">
        <f>ROUND(O3367*L3367,2)</f>
        <v>14097.03</v>
      </c>
      <c r="Q3367" s="20">
        <f>IF(N3367="HKD",7.8,IF(N3367="CNY",6.4,1))</f>
        <v>6.4</v>
      </c>
      <c r="R3367" s="20">
        <f>+O3367/Q3367</f>
        <v>1.0744687499999999</v>
      </c>
      <c r="S3367" s="18">
        <f>+R3367*L3367</f>
        <v>2202.6609374999998</v>
      </c>
      <c r="T3367" s="17" t="s">
        <v>694</v>
      </c>
      <c r="U3367" s="19" t="s">
        <v>121</v>
      </c>
    </row>
    <row r="3368" spans="1:21">
      <c r="A3368" s="71" t="s">
        <v>6918</v>
      </c>
      <c r="B3368" s="11">
        <v>44701</v>
      </c>
      <c r="C3368" s="12">
        <v>44581</v>
      </c>
      <c r="D3368" s="13" t="s">
        <v>40</v>
      </c>
      <c r="E3368" s="13" t="s">
        <v>41</v>
      </c>
      <c r="G3368" s="10" t="s">
        <v>7264</v>
      </c>
      <c r="H3368" s="13" t="s">
        <v>7758</v>
      </c>
      <c r="I3368" s="13" t="s">
        <v>7759</v>
      </c>
      <c r="J3368" s="13" t="str">
        <f>+LEFT(U3368,4)</f>
        <v>LHDL</v>
      </c>
      <c r="K3368" s="13" t="s">
        <v>23</v>
      </c>
      <c r="L3368" s="44">
        <v>3050</v>
      </c>
      <c r="M3368" s="13" t="s">
        <v>365</v>
      </c>
      <c r="N3368" s="20" t="s">
        <v>366</v>
      </c>
      <c r="O3368" s="61">
        <v>11.377000000000001</v>
      </c>
      <c r="P3368" s="46">
        <f>ROUND(O3368*L3368,2)</f>
        <v>34699.85</v>
      </c>
      <c r="Q3368" s="20">
        <f>IF(N3368="HKD",7.8,IF(N3368="CNY",6.4,1))</f>
        <v>6.4</v>
      </c>
      <c r="R3368" s="20">
        <f>+O3368/Q3368</f>
        <v>1.7776562499999999</v>
      </c>
      <c r="S3368" s="18">
        <f>+R3368*L3368</f>
        <v>5421.8515625</v>
      </c>
      <c r="T3368" s="17" t="s">
        <v>694</v>
      </c>
      <c r="U3368" s="19" t="s">
        <v>43</v>
      </c>
    </row>
    <row r="3369" spans="1:21">
      <c r="A3369" s="71" t="s">
        <v>6943</v>
      </c>
      <c r="B3369" s="11">
        <v>44701</v>
      </c>
      <c r="C3369" s="12">
        <v>44641</v>
      </c>
      <c r="D3369" s="13" t="s">
        <v>40</v>
      </c>
      <c r="E3369" s="13" t="s">
        <v>41</v>
      </c>
      <c r="G3369" s="10" t="s">
        <v>7264</v>
      </c>
      <c r="H3369" s="13" t="s">
        <v>7774</v>
      </c>
      <c r="I3369" s="13" t="s">
        <v>7775</v>
      </c>
      <c r="J3369" s="13" t="str">
        <f>+LEFT(U3369,4)</f>
        <v>HDL-</v>
      </c>
      <c r="K3369" s="13" t="s">
        <v>23</v>
      </c>
      <c r="L3369" s="44">
        <v>1010</v>
      </c>
      <c r="M3369" s="13" t="s">
        <v>365</v>
      </c>
      <c r="N3369" s="20" t="s">
        <v>366</v>
      </c>
      <c r="O3369" s="61">
        <v>14.532</v>
      </c>
      <c r="P3369" s="46">
        <f>ROUND(O3369*L3369,2)</f>
        <v>14677.32</v>
      </c>
      <c r="Q3369" s="20">
        <f>IF(N3369="HKD",7.8,IF(N3369="CNY",6.4,1))</f>
        <v>6.4</v>
      </c>
      <c r="R3369" s="20">
        <f>+O3369/Q3369</f>
        <v>2.2706249999999999</v>
      </c>
      <c r="S3369" s="18">
        <f>+R3369*L3369</f>
        <v>2293.3312499999997</v>
      </c>
      <c r="T3369" s="17" t="s">
        <v>694</v>
      </c>
      <c r="U3369" s="19" t="s">
        <v>37</v>
      </c>
    </row>
    <row r="3370" spans="1:21">
      <c r="A3370" s="71" t="s">
        <v>5735</v>
      </c>
      <c r="B3370" s="11">
        <v>44701</v>
      </c>
      <c r="C3370" s="12">
        <v>44664</v>
      </c>
      <c r="D3370" s="13" t="s">
        <v>194</v>
      </c>
      <c r="E3370" s="13" t="s">
        <v>195</v>
      </c>
      <c r="G3370" s="10" t="s">
        <v>7277</v>
      </c>
      <c r="H3370" s="13" t="s">
        <v>1575</v>
      </c>
      <c r="I3370" s="13" t="s">
        <v>1576</v>
      </c>
      <c r="J3370" s="13" t="str">
        <f>+LEFT(U3370,4)</f>
        <v>PAN-</v>
      </c>
      <c r="K3370" s="13" t="s">
        <v>25</v>
      </c>
      <c r="L3370" s="44">
        <v>-13</v>
      </c>
      <c r="M3370" s="13" t="s">
        <v>365</v>
      </c>
      <c r="N3370" s="13" t="s">
        <v>366</v>
      </c>
      <c r="O3370" s="62">
        <v>51</v>
      </c>
      <c r="P3370" s="46">
        <f>ROUND(O3370*L3370,2)</f>
        <v>-663</v>
      </c>
      <c r="Q3370" s="20">
        <f>IF(N3370="HKD",7.8,IF(N3370="CNY",6.4,1))</f>
        <v>6.4</v>
      </c>
      <c r="R3370" s="20">
        <f>+O3370/Q3370</f>
        <v>7.96875</v>
      </c>
      <c r="S3370" s="18">
        <f>+R3370*L3370</f>
        <v>-103.59375</v>
      </c>
      <c r="T3370" s="17" t="s">
        <v>694</v>
      </c>
      <c r="U3370" s="19" t="s">
        <v>196</v>
      </c>
    </row>
    <row r="3371" spans="1:21">
      <c r="A3371" s="71" t="s">
        <v>6991</v>
      </c>
      <c r="B3371" s="11">
        <v>44701</v>
      </c>
      <c r="C3371" s="12">
        <v>44692</v>
      </c>
      <c r="D3371" s="13" t="s">
        <v>194</v>
      </c>
      <c r="E3371" s="13" t="s">
        <v>195</v>
      </c>
      <c r="G3371" s="10" t="s">
        <v>7288</v>
      </c>
      <c r="H3371" s="13" t="s">
        <v>1575</v>
      </c>
      <c r="I3371" s="13" t="s">
        <v>1576</v>
      </c>
      <c r="J3371" s="13" t="str">
        <f>+LEFT(U3371,4)</f>
        <v>PAN-</v>
      </c>
      <c r="K3371" s="13" t="s">
        <v>25</v>
      </c>
      <c r="L3371" s="44">
        <v>250</v>
      </c>
      <c r="M3371" s="13" t="s">
        <v>365</v>
      </c>
      <c r="N3371" s="20" t="s">
        <v>366</v>
      </c>
      <c r="O3371" s="61">
        <v>51</v>
      </c>
      <c r="P3371" s="46">
        <f>ROUND(O3371*L3371,2)</f>
        <v>12750</v>
      </c>
      <c r="Q3371" s="20">
        <f>IF(N3371="HKD",7.8,IF(N3371="CNY",6.4,1))</f>
        <v>6.4</v>
      </c>
      <c r="R3371" s="20">
        <f>+O3371/Q3371</f>
        <v>7.96875</v>
      </c>
      <c r="S3371" s="18">
        <f>+R3371*L3371</f>
        <v>1992.1875</v>
      </c>
      <c r="T3371" s="17" t="s">
        <v>694</v>
      </c>
      <c r="U3371" s="19" t="s">
        <v>196</v>
      </c>
    </row>
    <row r="3372" spans="1:21">
      <c r="A3372" s="71" t="s">
        <v>6569</v>
      </c>
      <c r="B3372" s="11">
        <v>44702</v>
      </c>
      <c r="C3372" s="12">
        <v>44663</v>
      </c>
      <c r="D3372" s="13" t="s">
        <v>35</v>
      </c>
      <c r="E3372" s="13" t="s">
        <v>36</v>
      </c>
      <c r="G3372" s="10" t="s">
        <v>7110</v>
      </c>
      <c r="H3372" s="13" t="s">
        <v>7526</v>
      </c>
      <c r="I3372" s="13" t="s">
        <v>7527</v>
      </c>
      <c r="J3372" s="13" t="str">
        <f>+LEFT(U3372,4)</f>
        <v>LHDL</v>
      </c>
      <c r="K3372" s="13" t="s">
        <v>23</v>
      </c>
      <c r="L3372" s="44">
        <v>630</v>
      </c>
      <c r="M3372" s="13" t="s">
        <v>365</v>
      </c>
      <c r="N3372" s="20" t="s">
        <v>366</v>
      </c>
      <c r="O3372" s="61">
        <v>1.2635000000000001</v>
      </c>
      <c r="P3372" s="46">
        <f>ROUND(O3372*L3372,2)</f>
        <v>796.01</v>
      </c>
      <c r="Q3372" s="20">
        <f>IF(N3372="HKD",7.8,IF(N3372="CNY",6.4,1))</f>
        <v>6.4</v>
      </c>
      <c r="R3372" s="20">
        <f>+O3372/Q3372</f>
        <v>0.197421875</v>
      </c>
      <c r="S3372" s="18">
        <f>+R3372*L3372</f>
        <v>124.37578125</v>
      </c>
      <c r="T3372" s="17" t="s">
        <v>694</v>
      </c>
      <c r="U3372" s="19" t="s">
        <v>43</v>
      </c>
    </row>
    <row r="3373" spans="1:21">
      <c r="A3373" s="71" t="s">
        <v>6595</v>
      </c>
      <c r="B3373" s="11">
        <v>44702</v>
      </c>
      <c r="C3373" s="12">
        <v>44701</v>
      </c>
      <c r="D3373" s="13" t="s">
        <v>21</v>
      </c>
      <c r="E3373" s="13" t="s">
        <v>22</v>
      </c>
      <c r="G3373" s="10" t="s">
        <v>7119</v>
      </c>
      <c r="H3373" s="13" t="s">
        <v>7552</v>
      </c>
      <c r="I3373" s="13" t="s">
        <v>7553</v>
      </c>
      <c r="J3373" s="13" t="str">
        <f>+LEFT(U3373,4)</f>
        <v>SHTS</v>
      </c>
      <c r="K3373" s="13" t="s">
        <v>23</v>
      </c>
      <c r="L3373" s="44">
        <v>1010</v>
      </c>
      <c r="M3373" s="13" t="s">
        <v>365</v>
      </c>
      <c r="N3373" s="20" t="s">
        <v>366</v>
      </c>
      <c r="O3373" s="61">
        <v>1.48</v>
      </c>
      <c r="P3373" s="46">
        <f>ROUND(O3373*L3373,2)</f>
        <v>1494.8</v>
      </c>
      <c r="Q3373" s="20">
        <f>IF(N3373="HKD",7.8,IF(N3373="CNY",6.4,1))</f>
        <v>6.4</v>
      </c>
      <c r="R3373" s="20">
        <f>+O3373/Q3373</f>
        <v>0.23124999999999998</v>
      </c>
      <c r="S3373" s="18">
        <f>+R3373*L3373</f>
        <v>233.56249999999997</v>
      </c>
      <c r="T3373" s="17" t="s">
        <v>694</v>
      </c>
      <c r="U3373" s="19" t="s">
        <v>24</v>
      </c>
    </row>
    <row r="3374" spans="1:21">
      <c r="A3374" s="71" t="s">
        <v>6602</v>
      </c>
      <c r="B3374" s="11">
        <v>44702</v>
      </c>
      <c r="C3374" s="12">
        <v>44616</v>
      </c>
      <c r="D3374" s="13" t="s">
        <v>35</v>
      </c>
      <c r="E3374" s="13" t="s">
        <v>36</v>
      </c>
      <c r="G3374" s="10" t="s">
        <v>7110</v>
      </c>
      <c r="H3374" s="13" t="s">
        <v>5017</v>
      </c>
      <c r="I3374" s="13" t="s">
        <v>6125</v>
      </c>
      <c r="J3374" s="13" t="str">
        <f>+LEFT(U3374,4)</f>
        <v>SHDL</v>
      </c>
      <c r="K3374" s="13" t="s">
        <v>23</v>
      </c>
      <c r="L3374" s="44">
        <v>8160</v>
      </c>
      <c r="M3374" s="13" t="s">
        <v>365</v>
      </c>
      <c r="N3374" s="20" t="s">
        <v>366</v>
      </c>
      <c r="O3374" s="61">
        <v>1.6348</v>
      </c>
      <c r="P3374" s="46">
        <f>ROUND(O3374*L3374,2)</f>
        <v>13339.97</v>
      </c>
      <c r="Q3374" s="20">
        <f>IF(N3374="HKD",7.8,IF(N3374="CNY",6.4,1))</f>
        <v>6.4</v>
      </c>
      <c r="R3374" s="20">
        <f>+O3374/Q3374</f>
        <v>0.25543749999999998</v>
      </c>
      <c r="S3374" s="18">
        <f>+R3374*L3374</f>
        <v>2084.37</v>
      </c>
      <c r="T3374" s="17" t="s">
        <v>694</v>
      </c>
      <c r="U3374" s="19" t="s">
        <v>44</v>
      </c>
    </row>
    <row r="3375" spans="1:21">
      <c r="A3375" s="71" t="s">
        <v>6613</v>
      </c>
      <c r="B3375" s="11">
        <v>44702</v>
      </c>
      <c r="C3375" s="12">
        <v>44701</v>
      </c>
      <c r="D3375" s="13" t="s">
        <v>21</v>
      </c>
      <c r="E3375" s="13" t="s">
        <v>22</v>
      </c>
      <c r="G3375" s="10" t="s">
        <v>7119</v>
      </c>
      <c r="H3375" s="13" t="s">
        <v>4334</v>
      </c>
      <c r="I3375" s="13" t="s">
        <v>4335</v>
      </c>
      <c r="J3375" s="13" t="str">
        <f>+LEFT(U3375,4)</f>
        <v>SHTS</v>
      </c>
      <c r="K3375" s="13" t="s">
        <v>23</v>
      </c>
      <c r="L3375" s="44">
        <v>1515</v>
      </c>
      <c r="M3375" s="13" t="s">
        <v>365</v>
      </c>
      <c r="N3375" s="20" t="s">
        <v>366</v>
      </c>
      <c r="O3375" s="61">
        <v>1.93</v>
      </c>
      <c r="P3375" s="46">
        <f>ROUND(O3375*L3375,2)</f>
        <v>2923.95</v>
      </c>
      <c r="Q3375" s="20">
        <f>IF(N3375="HKD",7.8,IF(N3375="CNY",6.4,1))</f>
        <v>6.4</v>
      </c>
      <c r="R3375" s="20">
        <f>+O3375/Q3375</f>
        <v>0.30156249999999996</v>
      </c>
      <c r="S3375" s="18">
        <f>+R3375*L3375</f>
        <v>456.86718749999994</v>
      </c>
      <c r="T3375" s="17" t="s">
        <v>694</v>
      </c>
      <c r="U3375" s="19" t="s">
        <v>24</v>
      </c>
    </row>
    <row r="3376" spans="1:21">
      <c r="A3376" s="71" t="s">
        <v>6616</v>
      </c>
      <c r="B3376" s="47">
        <v>44702</v>
      </c>
      <c r="C3376" s="12">
        <v>44701</v>
      </c>
      <c r="D3376" s="40" t="s">
        <v>21</v>
      </c>
      <c r="E3376" s="13" t="s">
        <v>22</v>
      </c>
      <c r="G3376" s="10" t="s">
        <v>7119</v>
      </c>
      <c r="H3376" s="13" t="s">
        <v>4356</v>
      </c>
      <c r="I3376" s="13" t="s">
        <v>4357</v>
      </c>
      <c r="J3376" s="13" t="str">
        <f>+LEFT(U3376,4)</f>
        <v>SHTS</v>
      </c>
      <c r="K3376" s="40" t="s">
        <v>23</v>
      </c>
      <c r="L3376" s="52">
        <v>1010</v>
      </c>
      <c r="M3376" s="13" t="s">
        <v>365</v>
      </c>
      <c r="N3376" s="39" t="s">
        <v>366</v>
      </c>
      <c r="O3376" s="56">
        <v>1.99</v>
      </c>
      <c r="P3376" s="46">
        <f>ROUND(O3376*L3376,2)</f>
        <v>2009.9</v>
      </c>
      <c r="Q3376" s="20">
        <f>IF(N3376="HKD",7.8,IF(N3376="CNY",6.4,1))</f>
        <v>6.4</v>
      </c>
      <c r="R3376" s="20">
        <f>+O3376/Q3376</f>
        <v>0.31093749999999998</v>
      </c>
      <c r="S3376" s="18">
        <f>+R3376*L3376</f>
        <v>314.046875</v>
      </c>
      <c r="T3376" s="17" t="s">
        <v>694</v>
      </c>
      <c r="U3376" s="40" t="s">
        <v>24</v>
      </c>
    </row>
    <row r="3377" spans="1:21">
      <c r="A3377" s="71" t="s">
        <v>6624</v>
      </c>
      <c r="B3377" s="11">
        <v>44702</v>
      </c>
      <c r="C3377" s="12">
        <v>44701</v>
      </c>
      <c r="D3377" s="13" t="s">
        <v>21</v>
      </c>
      <c r="E3377" s="13" t="s">
        <v>22</v>
      </c>
      <c r="G3377" s="10" t="s">
        <v>7119</v>
      </c>
      <c r="H3377" s="13" t="s">
        <v>865</v>
      </c>
      <c r="I3377" s="13" t="s">
        <v>866</v>
      </c>
      <c r="J3377" s="13" t="str">
        <f>+LEFT(U3377,4)</f>
        <v>SHTS</v>
      </c>
      <c r="K3377" s="13" t="s">
        <v>23</v>
      </c>
      <c r="L3377" s="44">
        <v>1010</v>
      </c>
      <c r="M3377" s="13" t="s">
        <v>365</v>
      </c>
      <c r="N3377" s="20" t="s">
        <v>366</v>
      </c>
      <c r="O3377" s="61">
        <v>2.2400000000000002</v>
      </c>
      <c r="P3377" s="46">
        <f>ROUND(O3377*L3377,2)</f>
        <v>2262.4</v>
      </c>
      <c r="Q3377" s="20">
        <f>IF(N3377="HKD",7.8,IF(N3377="CNY",6.4,1))</f>
        <v>6.4</v>
      </c>
      <c r="R3377" s="20">
        <f>+O3377/Q3377</f>
        <v>0.35000000000000003</v>
      </c>
      <c r="S3377" s="18">
        <f>+R3377*L3377</f>
        <v>353.50000000000006</v>
      </c>
      <c r="T3377" s="17" t="s">
        <v>694</v>
      </c>
      <c r="U3377" s="19" t="s">
        <v>24</v>
      </c>
    </row>
    <row r="3378" spans="1:21">
      <c r="A3378" s="71" t="s">
        <v>6625</v>
      </c>
      <c r="B3378" s="11">
        <v>44702</v>
      </c>
      <c r="C3378" s="12">
        <v>44701</v>
      </c>
      <c r="D3378" s="13" t="s">
        <v>21</v>
      </c>
      <c r="E3378" s="13" t="s">
        <v>22</v>
      </c>
      <c r="G3378" s="10" t="s">
        <v>7119</v>
      </c>
      <c r="H3378" s="13" t="s">
        <v>865</v>
      </c>
      <c r="I3378" s="13" t="s">
        <v>866</v>
      </c>
      <c r="J3378" s="13" t="str">
        <f>+LEFT(U3378,4)</f>
        <v>SHTS</v>
      </c>
      <c r="K3378" s="13" t="s">
        <v>23</v>
      </c>
      <c r="L3378" s="44">
        <v>1010</v>
      </c>
      <c r="M3378" s="13" t="s">
        <v>365</v>
      </c>
      <c r="N3378" s="20" t="s">
        <v>366</v>
      </c>
      <c r="O3378" s="61">
        <v>2.2400000000000002</v>
      </c>
      <c r="P3378" s="46">
        <f>ROUND(O3378*L3378,2)</f>
        <v>2262.4</v>
      </c>
      <c r="Q3378" s="20">
        <f>IF(N3378="HKD",7.8,IF(N3378="CNY",6.4,1))</f>
        <v>6.4</v>
      </c>
      <c r="R3378" s="20">
        <f>+O3378/Q3378</f>
        <v>0.35000000000000003</v>
      </c>
      <c r="S3378" s="18">
        <f>+R3378*L3378</f>
        <v>353.50000000000006</v>
      </c>
      <c r="T3378" s="17" t="s">
        <v>694</v>
      </c>
      <c r="U3378" s="19" t="s">
        <v>24</v>
      </c>
    </row>
    <row r="3379" spans="1:21">
      <c r="A3379" s="71" t="s">
        <v>6626</v>
      </c>
      <c r="B3379" s="11">
        <v>44702</v>
      </c>
      <c r="C3379" s="12">
        <v>44701</v>
      </c>
      <c r="D3379" s="13" t="s">
        <v>21</v>
      </c>
      <c r="E3379" s="13" t="s">
        <v>22</v>
      </c>
      <c r="G3379" s="10" t="s">
        <v>7119</v>
      </c>
      <c r="H3379" s="13" t="s">
        <v>7571</v>
      </c>
      <c r="I3379" s="13" t="s">
        <v>7572</v>
      </c>
      <c r="J3379" s="13" t="str">
        <f>+LEFT(U3379,4)</f>
        <v>SHTS</v>
      </c>
      <c r="K3379" s="13" t="s">
        <v>23</v>
      </c>
      <c r="L3379" s="44">
        <v>1010</v>
      </c>
      <c r="M3379" s="13" t="s">
        <v>365</v>
      </c>
      <c r="N3379" s="20" t="s">
        <v>366</v>
      </c>
      <c r="O3379" s="61">
        <v>2.25</v>
      </c>
      <c r="P3379" s="46">
        <f>ROUND(O3379*L3379,2)</f>
        <v>2272.5</v>
      </c>
      <c r="Q3379" s="20">
        <f>IF(N3379="HKD",7.8,IF(N3379="CNY",6.4,1))</f>
        <v>6.4</v>
      </c>
      <c r="R3379" s="20">
        <f>+O3379/Q3379</f>
        <v>0.3515625</v>
      </c>
      <c r="S3379" s="18">
        <f>+R3379*L3379</f>
        <v>355.078125</v>
      </c>
      <c r="T3379" s="17" t="s">
        <v>694</v>
      </c>
      <c r="U3379" s="19" t="s">
        <v>24</v>
      </c>
    </row>
    <row r="3380" spans="1:21">
      <c r="A3380" s="71" t="s">
        <v>6631</v>
      </c>
      <c r="B3380" s="11">
        <v>44702</v>
      </c>
      <c r="C3380" s="12">
        <v>44701</v>
      </c>
      <c r="D3380" s="13" t="s">
        <v>21</v>
      </c>
      <c r="E3380" s="13" t="s">
        <v>22</v>
      </c>
      <c r="G3380" s="10" t="s">
        <v>7119</v>
      </c>
      <c r="H3380" s="13" t="s">
        <v>7578</v>
      </c>
      <c r="I3380" s="13" t="s">
        <v>7579</v>
      </c>
      <c r="J3380" s="13" t="str">
        <f>+LEFT(U3380,4)</f>
        <v>SHTS</v>
      </c>
      <c r="K3380" s="13" t="s">
        <v>23</v>
      </c>
      <c r="L3380" s="44">
        <v>1010</v>
      </c>
      <c r="M3380" s="13" t="s">
        <v>365</v>
      </c>
      <c r="N3380" s="20" t="s">
        <v>366</v>
      </c>
      <c r="O3380" s="61">
        <v>2.36</v>
      </c>
      <c r="P3380" s="46">
        <f>ROUND(O3380*L3380,2)</f>
        <v>2383.6</v>
      </c>
      <c r="Q3380" s="20">
        <f>IF(N3380="HKD",7.8,IF(N3380="CNY",6.4,1))</f>
        <v>6.4</v>
      </c>
      <c r="R3380" s="20">
        <f>+O3380/Q3380</f>
        <v>0.36874999999999997</v>
      </c>
      <c r="S3380" s="18">
        <f>+R3380*L3380</f>
        <v>372.43749999999994</v>
      </c>
      <c r="T3380" s="17" t="s">
        <v>694</v>
      </c>
      <c r="U3380" s="19" t="s">
        <v>24</v>
      </c>
    </row>
    <row r="3381" spans="1:21">
      <c r="A3381" s="71" t="s">
        <v>6640</v>
      </c>
      <c r="B3381" s="11">
        <v>44702</v>
      </c>
      <c r="C3381" s="12">
        <v>44684</v>
      </c>
      <c r="D3381" s="13" t="s">
        <v>21</v>
      </c>
      <c r="E3381" s="13" t="s">
        <v>22</v>
      </c>
      <c r="G3381" s="10" t="s">
        <v>7119</v>
      </c>
      <c r="H3381" s="13" t="s">
        <v>4342</v>
      </c>
      <c r="I3381" s="13" t="s">
        <v>4343</v>
      </c>
      <c r="J3381" s="13" t="str">
        <f>+LEFT(U3381,4)</f>
        <v>SHTS</v>
      </c>
      <c r="K3381" s="13" t="s">
        <v>23</v>
      </c>
      <c r="L3381" s="44">
        <v>1010</v>
      </c>
      <c r="M3381" s="13" t="s">
        <v>365</v>
      </c>
      <c r="N3381" s="13" t="s">
        <v>366</v>
      </c>
      <c r="O3381" s="62">
        <v>2.69</v>
      </c>
      <c r="P3381" s="46">
        <f>ROUND(O3381*L3381,2)</f>
        <v>2716.9</v>
      </c>
      <c r="Q3381" s="20">
        <f>IF(N3381="HKD",7.8,IF(N3381="CNY",6.4,1))</f>
        <v>6.4</v>
      </c>
      <c r="R3381" s="20">
        <f>+O3381/Q3381</f>
        <v>0.42031249999999998</v>
      </c>
      <c r="S3381" s="18">
        <f>+R3381*L3381</f>
        <v>424.515625</v>
      </c>
      <c r="T3381" s="17" t="s">
        <v>694</v>
      </c>
      <c r="U3381" s="19" t="s">
        <v>24</v>
      </c>
    </row>
    <row r="3382" spans="1:21">
      <c r="A3382" s="71" t="s">
        <v>6641</v>
      </c>
      <c r="B3382" s="11">
        <v>44702</v>
      </c>
      <c r="C3382" s="12">
        <v>44701</v>
      </c>
      <c r="D3382" s="13" t="s">
        <v>21</v>
      </c>
      <c r="E3382" s="13" t="s">
        <v>22</v>
      </c>
      <c r="G3382" s="10" t="s">
        <v>7119</v>
      </c>
      <c r="H3382" s="13" t="s">
        <v>7587</v>
      </c>
      <c r="I3382" s="13" t="s">
        <v>7588</v>
      </c>
      <c r="J3382" s="13" t="str">
        <f>+LEFT(U3382,4)</f>
        <v>SHTS</v>
      </c>
      <c r="K3382" s="13" t="s">
        <v>23</v>
      </c>
      <c r="L3382" s="44">
        <v>1012</v>
      </c>
      <c r="M3382" s="13" t="s">
        <v>365</v>
      </c>
      <c r="N3382" s="20" t="s">
        <v>366</v>
      </c>
      <c r="O3382" s="61">
        <v>2.69</v>
      </c>
      <c r="P3382" s="46">
        <f>ROUND(O3382*L3382,2)</f>
        <v>2722.28</v>
      </c>
      <c r="Q3382" s="20">
        <f>IF(N3382="HKD",7.8,IF(N3382="CNY",6.4,1))</f>
        <v>6.4</v>
      </c>
      <c r="R3382" s="20">
        <f>+O3382/Q3382</f>
        <v>0.42031249999999998</v>
      </c>
      <c r="S3382" s="18">
        <f>+R3382*L3382</f>
        <v>425.35624999999999</v>
      </c>
      <c r="T3382" s="17" t="s">
        <v>694</v>
      </c>
      <c r="U3382" s="19" t="s">
        <v>24</v>
      </c>
    </row>
    <row r="3383" spans="1:21">
      <c r="A3383" s="71" t="s">
        <v>6644</v>
      </c>
      <c r="B3383" s="47">
        <v>44702</v>
      </c>
      <c r="C3383" s="12">
        <v>44630</v>
      </c>
      <c r="D3383" s="40" t="s">
        <v>35</v>
      </c>
      <c r="E3383" s="13" t="s">
        <v>36</v>
      </c>
      <c r="G3383" s="10" t="s">
        <v>7110</v>
      </c>
      <c r="H3383" s="13" t="s">
        <v>1034</v>
      </c>
      <c r="I3383" s="13" t="s">
        <v>1035</v>
      </c>
      <c r="J3383" s="13" t="str">
        <f>+LEFT(U3383,4)</f>
        <v>SHDL</v>
      </c>
      <c r="K3383" s="40" t="s">
        <v>23</v>
      </c>
      <c r="L3383" s="52">
        <v>5140</v>
      </c>
      <c r="M3383" s="13" t="s">
        <v>365</v>
      </c>
      <c r="N3383" s="39" t="s">
        <v>366</v>
      </c>
      <c r="O3383" s="56">
        <v>2.7307000000000001</v>
      </c>
      <c r="P3383" s="46">
        <f>ROUND(O3383*L3383,2)</f>
        <v>14035.8</v>
      </c>
      <c r="Q3383" s="20">
        <f>IF(N3383="HKD",7.8,IF(N3383="CNY",6.4,1))</f>
        <v>6.4</v>
      </c>
      <c r="R3383" s="20">
        <f>+O3383/Q3383</f>
        <v>0.42667187499999998</v>
      </c>
      <c r="S3383" s="18">
        <f>+R3383*L3383</f>
        <v>2193.0934374999997</v>
      </c>
      <c r="T3383" s="17" t="s">
        <v>694</v>
      </c>
      <c r="U3383" s="40" t="s">
        <v>44</v>
      </c>
    </row>
    <row r="3384" spans="1:21">
      <c r="A3384" s="71" t="s">
        <v>6646</v>
      </c>
      <c r="B3384" s="11">
        <v>44702</v>
      </c>
      <c r="C3384" s="12">
        <v>44663</v>
      </c>
      <c r="D3384" s="13" t="s">
        <v>35</v>
      </c>
      <c r="E3384" s="13" t="s">
        <v>36</v>
      </c>
      <c r="G3384" s="10" t="s">
        <v>7110</v>
      </c>
      <c r="H3384" s="13" t="s">
        <v>1034</v>
      </c>
      <c r="I3384" s="13" t="s">
        <v>1035</v>
      </c>
      <c r="J3384" s="13" t="str">
        <f>+LEFT(U3384,4)</f>
        <v>SHDL</v>
      </c>
      <c r="K3384" s="13" t="s">
        <v>23</v>
      </c>
      <c r="L3384" s="44">
        <v>2020</v>
      </c>
      <c r="M3384" s="13" t="s">
        <v>365</v>
      </c>
      <c r="N3384" s="20" t="s">
        <v>366</v>
      </c>
      <c r="O3384" s="61">
        <v>2.7307000000000001</v>
      </c>
      <c r="P3384" s="46">
        <f>ROUND(O3384*L3384,2)</f>
        <v>5516.01</v>
      </c>
      <c r="Q3384" s="20">
        <f>IF(N3384="HKD",7.8,IF(N3384="CNY",6.4,1))</f>
        <v>6.4</v>
      </c>
      <c r="R3384" s="20">
        <f>+O3384/Q3384</f>
        <v>0.42667187499999998</v>
      </c>
      <c r="S3384" s="18">
        <f>+R3384*L3384</f>
        <v>861.87718749999999</v>
      </c>
      <c r="T3384" s="17" t="s">
        <v>694</v>
      </c>
      <c r="U3384" s="19" t="s">
        <v>44</v>
      </c>
    </row>
    <row r="3385" spans="1:21">
      <c r="A3385" s="71" t="s">
        <v>6692</v>
      </c>
      <c r="B3385" s="47">
        <v>44702</v>
      </c>
      <c r="C3385" s="12">
        <v>44616</v>
      </c>
      <c r="D3385" s="40" t="s">
        <v>35</v>
      </c>
      <c r="E3385" s="13" t="s">
        <v>36</v>
      </c>
      <c r="G3385" s="10" t="s">
        <v>7110</v>
      </c>
      <c r="H3385" s="13" t="s">
        <v>7617</v>
      </c>
      <c r="I3385" s="13" t="s">
        <v>7618</v>
      </c>
      <c r="J3385" s="13" t="str">
        <f>+LEFT(U3385,4)</f>
        <v>LHDL</v>
      </c>
      <c r="K3385" s="40" t="s">
        <v>23</v>
      </c>
      <c r="L3385" s="52">
        <v>900</v>
      </c>
      <c r="M3385" s="13" t="s">
        <v>365</v>
      </c>
      <c r="N3385" s="39" t="s">
        <v>366</v>
      </c>
      <c r="O3385" s="56">
        <v>3.3216000000000001</v>
      </c>
      <c r="P3385" s="46">
        <f>ROUND(O3385*L3385,2)</f>
        <v>2989.44</v>
      </c>
      <c r="Q3385" s="20">
        <f>IF(N3385="HKD",7.8,IF(N3385="CNY",6.4,1))</f>
        <v>6.4</v>
      </c>
      <c r="R3385" s="20">
        <f>+O3385/Q3385</f>
        <v>0.51900000000000002</v>
      </c>
      <c r="S3385" s="18">
        <f>+R3385*L3385</f>
        <v>467.1</v>
      </c>
      <c r="T3385" s="17" t="s">
        <v>694</v>
      </c>
      <c r="U3385" s="40" t="s">
        <v>43</v>
      </c>
    </row>
    <row r="3386" spans="1:21">
      <c r="A3386" s="71" t="s">
        <v>6753</v>
      </c>
      <c r="B3386" s="11">
        <v>44702</v>
      </c>
      <c r="C3386" s="12">
        <v>44701</v>
      </c>
      <c r="D3386" s="13" t="s">
        <v>21</v>
      </c>
      <c r="E3386" s="13" t="s">
        <v>22</v>
      </c>
      <c r="G3386" s="10" t="s">
        <v>7119</v>
      </c>
      <c r="H3386" s="13" t="s">
        <v>4425</v>
      </c>
      <c r="I3386" s="13" t="s">
        <v>4426</v>
      </c>
      <c r="J3386" s="13" t="str">
        <f>+LEFT(U3386,4)</f>
        <v>SHTS</v>
      </c>
      <c r="K3386" s="13" t="s">
        <v>23</v>
      </c>
      <c r="L3386" s="44">
        <v>1010</v>
      </c>
      <c r="M3386" s="13" t="s">
        <v>365</v>
      </c>
      <c r="N3386" s="20" t="s">
        <v>366</v>
      </c>
      <c r="O3386" s="61">
        <v>3.77</v>
      </c>
      <c r="P3386" s="46">
        <f>ROUND(O3386*L3386,2)</f>
        <v>3807.7</v>
      </c>
      <c r="Q3386" s="20">
        <f>IF(N3386="HKD",7.8,IF(N3386="CNY",6.4,1))</f>
        <v>6.4</v>
      </c>
      <c r="R3386" s="20">
        <f>+O3386/Q3386</f>
        <v>0.58906249999999993</v>
      </c>
      <c r="S3386" s="18">
        <f>+R3386*L3386</f>
        <v>594.95312499999989</v>
      </c>
      <c r="T3386" s="17" t="s">
        <v>694</v>
      </c>
      <c r="U3386" s="19" t="s">
        <v>24</v>
      </c>
    </row>
    <row r="3387" spans="1:21">
      <c r="A3387" s="71" t="s">
        <v>6766</v>
      </c>
      <c r="B3387" s="11">
        <v>44702</v>
      </c>
      <c r="C3387" s="12">
        <v>44621</v>
      </c>
      <c r="D3387" s="13" t="s">
        <v>35</v>
      </c>
      <c r="E3387" s="13" t="s">
        <v>36</v>
      </c>
      <c r="G3387" s="10" t="s">
        <v>7110</v>
      </c>
      <c r="H3387" s="13" t="s">
        <v>7657</v>
      </c>
      <c r="I3387" s="13" t="s">
        <v>7658</v>
      </c>
      <c r="J3387" s="13" t="str">
        <f>+LEFT(U3387,4)</f>
        <v>HDL-</v>
      </c>
      <c r="K3387" s="13" t="s">
        <v>23</v>
      </c>
      <c r="L3387" s="44">
        <v>1350</v>
      </c>
      <c r="M3387" s="13" t="s">
        <v>365</v>
      </c>
      <c r="N3387" s="20" t="s">
        <v>366</v>
      </c>
      <c r="O3387" s="61">
        <v>4.0223000000000004</v>
      </c>
      <c r="P3387" s="46">
        <f>ROUND(O3387*L3387,2)</f>
        <v>5430.11</v>
      </c>
      <c r="Q3387" s="20">
        <f>IF(N3387="HKD",7.8,IF(N3387="CNY",6.4,1))</f>
        <v>6.4</v>
      </c>
      <c r="R3387" s="20">
        <f>+O3387/Q3387</f>
        <v>0.62848437499999998</v>
      </c>
      <c r="S3387" s="18">
        <f>+R3387*L3387</f>
        <v>848.45390624999993</v>
      </c>
      <c r="T3387" s="17" t="s">
        <v>694</v>
      </c>
      <c r="U3387" s="19" t="s">
        <v>37</v>
      </c>
    </row>
    <row r="3388" spans="1:21">
      <c r="A3388" s="71" t="s">
        <v>6788</v>
      </c>
      <c r="B3388" s="11">
        <v>44702</v>
      </c>
      <c r="C3388" s="12">
        <v>44701</v>
      </c>
      <c r="D3388" s="13" t="s">
        <v>21</v>
      </c>
      <c r="E3388" s="13" t="s">
        <v>22</v>
      </c>
      <c r="G3388" s="10" t="s">
        <v>7119</v>
      </c>
      <c r="H3388" s="13" t="s">
        <v>7677</v>
      </c>
      <c r="I3388" s="13" t="s">
        <v>7678</v>
      </c>
      <c r="J3388" s="13" t="str">
        <f>+LEFT(U3388,4)</f>
        <v>SHTS</v>
      </c>
      <c r="K3388" s="13" t="s">
        <v>23</v>
      </c>
      <c r="L3388" s="44">
        <v>1010</v>
      </c>
      <c r="M3388" s="13" t="s">
        <v>365</v>
      </c>
      <c r="N3388" s="13" t="s">
        <v>366</v>
      </c>
      <c r="O3388" s="62">
        <v>4.46</v>
      </c>
      <c r="P3388" s="46">
        <f>ROUND(O3388*L3388,2)</f>
        <v>4504.6000000000004</v>
      </c>
      <c r="Q3388" s="20">
        <f>IF(N3388="HKD",7.8,IF(N3388="CNY",6.4,1))</f>
        <v>6.4</v>
      </c>
      <c r="R3388" s="20">
        <f>+O3388/Q3388</f>
        <v>0.69687499999999991</v>
      </c>
      <c r="S3388" s="18">
        <f>+R3388*L3388</f>
        <v>703.84374999999989</v>
      </c>
      <c r="T3388" s="17" t="s">
        <v>694</v>
      </c>
      <c r="U3388" s="19" t="s">
        <v>24</v>
      </c>
    </row>
    <row r="3389" spans="1:21">
      <c r="A3389" s="71" t="s">
        <v>6818</v>
      </c>
      <c r="B3389" s="11">
        <v>44702</v>
      </c>
      <c r="C3389" s="12">
        <v>44641</v>
      </c>
      <c r="D3389" s="13" t="s">
        <v>35</v>
      </c>
      <c r="E3389" s="13" t="s">
        <v>36</v>
      </c>
      <c r="G3389" s="10" t="s">
        <v>7110</v>
      </c>
      <c r="H3389" s="13" t="s">
        <v>2824</v>
      </c>
      <c r="I3389" s="13" t="s">
        <v>2825</v>
      </c>
      <c r="J3389" s="13" t="str">
        <f>+LEFT(U3389,4)</f>
        <v>HDL-</v>
      </c>
      <c r="K3389" s="13" t="s">
        <v>23</v>
      </c>
      <c r="L3389" s="44">
        <v>2100</v>
      </c>
      <c r="M3389" s="13" t="s">
        <v>365</v>
      </c>
      <c r="N3389" s="20" t="s">
        <v>366</v>
      </c>
      <c r="O3389" s="61">
        <v>4.9203000000000001</v>
      </c>
      <c r="P3389" s="46">
        <f>ROUND(O3389*L3389,2)</f>
        <v>10332.629999999999</v>
      </c>
      <c r="Q3389" s="20">
        <f>IF(N3389="HKD",7.8,IF(N3389="CNY",6.4,1))</f>
        <v>6.4</v>
      </c>
      <c r="R3389" s="20">
        <f>+O3389/Q3389</f>
        <v>0.76879687499999994</v>
      </c>
      <c r="S3389" s="18">
        <f>+R3389*L3389</f>
        <v>1614.4734374999998</v>
      </c>
      <c r="T3389" s="17" t="s">
        <v>694</v>
      </c>
      <c r="U3389" s="19" t="s">
        <v>37</v>
      </c>
    </row>
    <row r="3390" spans="1:21">
      <c r="A3390" s="71" t="s">
        <v>6900</v>
      </c>
      <c r="B3390" s="11">
        <v>44702</v>
      </c>
      <c r="C3390" s="12">
        <v>44630</v>
      </c>
      <c r="D3390" s="13" t="s">
        <v>116</v>
      </c>
      <c r="E3390" s="13" t="s">
        <v>54</v>
      </c>
      <c r="G3390" s="10" t="s">
        <v>7256</v>
      </c>
      <c r="H3390" s="13" t="s">
        <v>7751</v>
      </c>
      <c r="I3390" s="13" t="s">
        <v>2901</v>
      </c>
      <c r="J3390" s="13" t="str">
        <f>+LEFT(U3390,4)</f>
        <v>SHDL</v>
      </c>
      <c r="K3390" s="13" t="s">
        <v>23</v>
      </c>
      <c r="L3390" s="44">
        <v>3050</v>
      </c>
      <c r="M3390" s="13" t="s">
        <v>365</v>
      </c>
      <c r="N3390" s="20" t="s">
        <v>366</v>
      </c>
      <c r="O3390" s="61">
        <v>9.2179000000000002</v>
      </c>
      <c r="P3390" s="46">
        <f>ROUND(O3390*L3390,2)</f>
        <v>28114.6</v>
      </c>
      <c r="Q3390" s="20">
        <f>IF(N3390="HKD",7.8,IF(N3390="CNY",6.4,1))</f>
        <v>6.4</v>
      </c>
      <c r="R3390" s="20">
        <f>+O3390/Q3390</f>
        <v>1.440296875</v>
      </c>
      <c r="S3390" s="18">
        <f>+R3390*L3390</f>
        <v>4392.9054687500002</v>
      </c>
      <c r="T3390" s="17" t="s">
        <v>694</v>
      </c>
      <c r="U3390" s="19" t="s">
        <v>44</v>
      </c>
    </row>
    <row r="3391" spans="1:21">
      <c r="A3391" s="71" t="s">
        <v>6901</v>
      </c>
      <c r="B3391" s="11">
        <v>44702</v>
      </c>
      <c r="C3391" s="12">
        <v>44630</v>
      </c>
      <c r="D3391" s="13" t="s">
        <v>116</v>
      </c>
      <c r="E3391" s="13" t="s">
        <v>54</v>
      </c>
      <c r="G3391" s="10" t="s">
        <v>7256</v>
      </c>
      <c r="H3391" s="13" t="s">
        <v>7752</v>
      </c>
      <c r="I3391" s="13" t="s">
        <v>7753</v>
      </c>
      <c r="J3391" s="13" t="str">
        <f>+LEFT(U3391,4)</f>
        <v>SHDL</v>
      </c>
      <c r="K3391" s="13" t="s">
        <v>23</v>
      </c>
      <c r="L3391" s="44">
        <v>2010</v>
      </c>
      <c r="M3391" s="13" t="s">
        <v>365</v>
      </c>
      <c r="N3391" s="20" t="s">
        <v>366</v>
      </c>
      <c r="O3391" s="61">
        <v>9.2179000000000002</v>
      </c>
      <c r="P3391" s="46">
        <f>ROUND(O3391*L3391,2)</f>
        <v>18527.98</v>
      </c>
      <c r="Q3391" s="20">
        <f>IF(N3391="HKD",7.8,IF(N3391="CNY",6.4,1))</f>
        <v>6.4</v>
      </c>
      <c r="R3391" s="20">
        <f>+O3391/Q3391</f>
        <v>1.440296875</v>
      </c>
      <c r="S3391" s="18">
        <f>+R3391*L3391</f>
        <v>2894.9967187500001</v>
      </c>
      <c r="T3391" s="17" t="s">
        <v>694</v>
      </c>
      <c r="U3391" s="19" t="s">
        <v>44</v>
      </c>
    </row>
    <row r="3392" spans="1:21">
      <c r="A3392" s="71" t="s">
        <v>6998</v>
      </c>
      <c r="B3392" s="11">
        <v>44702</v>
      </c>
      <c r="C3392" s="12">
        <v>44680</v>
      </c>
      <c r="D3392" s="13" t="s">
        <v>7017</v>
      </c>
      <c r="E3392" s="13" t="s">
        <v>7018</v>
      </c>
      <c r="G3392" s="10" t="s">
        <v>7143</v>
      </c>
      <c r="H3392" s="13" t="s">
        <v>7824</v>
      </c>
      <c r="I3392" s="13" t="s">
        <v>7825</v>
      </c>
      <c r="J3392" s="13" t="str">
        <f>+LEFT(U3392,4)</f>
        <v>CDM-</v>
      </c>
      <c r="K3392" s="13" t="s">
        <v>23</v>
      </c>
      <c r="L3392" s="44">
        <v>900</v>
      </c>
      <c r="M3392" s="13" t="s">
        <v>365</v>
      </c>
      <c r="N3392" s="20" t="s">
        <v>366</v>
      </c>
      <c r="O3392" s="61">
        <v>70.619500000000002</v>
      </c>
      <c r="P3392" s="46">
        <f>ROUND(O3392*L3392,2)</f>
        <v>63557.55</v>
      </c>
      <c r="Q3392" s="20">
        <f>IF(N3392="HKD",7.8,IF(N3392="CNY",6.4,1))</f>
        <v>6.4</v>
      </c>
      <c r="R3392" s="20">
        <f>+O3392/Q3392</f>
        <v>11.034296874999999</v>
      </c>
      <c r="S3392" s="18">
        <f>+R3392*L3392</f>
        <v>9930.8671875</v>
      </c>
      <c r="T3392" s="17" t="s">
        <v>694</v>
      </c>
      <c r="U3392" s="19" t="s">
        <v>7834</v>
      </c>
    </row>
    <row r="3393" spans="1:21">
      <c r="A3393" s="71" t="s">
        <v>6324</v>
      </c>
      <c r="B3393" s="11">
        <v>44704</v>
      </c>
      <c r="C3393" s="12">
        <v>44621</v>
      </c>
      <c r="D3393" s="13" t="s">
        <v>35</v>
      </c>
      <c r="E3393" s="13" t="s">
        <v>36</v>
      </c>
      <c r="G3393" s="10" t="s">
        <v>7030</v>
      </c>
      <c r="H3393" s="13" t="s">
        <v>800</v>
      </c>
      <c r="I3393" s="13" t="s">
        <v>801</v>
      </c>
      <c r="J3393" s="13" t="str">
        <f>+LEFT(U3393,4)</f>
        <v>RIV-</v>
      </c>
      <c r="K3393" s="13" t="s">
        <v>23</v>
      </c>
      <c r="L3393" s="44">
        <v>44000</v>
      </c>
      <c r="M3393" s="13" t="s">
        <v>365</v>
      </c>
      <c r="N3393" s="20" t="s">
        <v>366</v>
      </c>
      <c r="O3393" s="61">
        <v>2.7E-2</v>
      </c>
      <c r="P3393" s="46">
        <f>ROUND(O3393*L3393,2)</f>
        <v>1188</v>
      </c>
      <c r="Q3393" s="20">
        <f>IF(N3393="HKD",7.8,IF(N3393="CNY",6.4,1))</f>
        <v>6.4</v>
      </c>
      <c r="R3393" s="20">
        <f>+O3393/Q3393</f>
        <v>4.2187499999999994E-3</v>
      </c>
      <c r="S3393" s="18">
        <f>+R3393*L3393</f>
        <v>185.62499999999997</v>
      </c>
      <c r="T3393" s="17" t="s">
        <v>694</v>
      </c>
      <c r="U3393" s="19" t="s">
        <v>173</v>
      </c>
    </row>
    <row r="3394" spans="1:21">
      <c r="A3394" s="71" t="s">
        <v>6383</v>
      </c>
      <c r="B3394" s="11">
        <v>44704</v>
      </c>
      <c r="C3394" s="12">
        <v>44697</v>
      </c>
      <c r="D3394" s="13" t="s">
        <v>67</v>
      </c>
      <c r="E3394" s="13" t="s">
        <v>68</v>
      </c>
      <c r="G3394" s="10" t="s">
        <v>7043</v>
      </c>
      <c r="H3394" s="13" t="s">
        <v>7368</v>
      </c>
      <c r="I3394" s="13" t="s">
        <v>7369</v>
      </c>
      <c r="J3394" s="13" t="str">
        <f>+LEFT(U3394,4)</f>
        <v>STKR</v>
      </c>
      <c r="K3394" s="13" t="s">
        <v>23</v>
      </c>
      <c r="L3394" s="44">
        <v>5560</v>
      </c>
      <c r="M3394" s="13" t="s">
        <v>365</v>
      </c>
      <c r="N3394" s="20" t="s">
        <v>366</v>
      </c>
      <c r="O3394" s="61">
        <v>0.06</v>
      </c>
      <c r="P3394" s="46">
        <f>ROUND(O3394*L3394,2)</f>
        <v>333.6</v>
      </c>
      <c r="Q3394" s="20">
        <f>IF(N3394="HKD",7.8,IF(N3394="CNY",6.4,1))</f>
        <v>6.4</v>
      </c>
      <c r="R3394" s="20">
        <f>+O3394/Q3394</f>
        <v>9.3749999999999997E-3</v>
      </c>
      <c r="S3394" s="18">
        <f>+R3394*L3394</f>
        <v>52.125</v>
      </c>
      <c r="T3394" s="17" t="s">
        <v>694</v>
      </c>
      <c r="U3394" s="19" t="s">
        <v>70</v>
      </c>
    </row>
    <row r="3395" spans="1:21">
      <c r="A3395" s="71" t="s">
        <v>6384</v>
      </c>
      <c r="B3395" s="11">
        <v>44704</v>
      </c>
      <c r="C3395" s="12">
        <v>44697</v>
      </c>
      <c r="D3395" s="13" t="s">
        <v>67</v>
      </c>
      <c r="E3395" s="13" t="s">
        <v>68</v>
      </c>
      <c r="G3395" s="10" t="s">
        <v>7043</v>
      </c>
      <c r="H3395" s="13" t="s">
        <v>7370</v>
      </c>
      <c r="I3395" s="13" t="s">
        <v>7371</v>
      </c>
      <c r="J3395" s="13" t="str">
        <f>+LEFT(U3395,4)</f>
        <v>STKR</v>
      </c>
      <c r="K3395" s="13" t="s">
        <v>23</v>
      </c>
      <c r="L3395" s="44">
        <v>5764</v>
      </c>
      <c r="M3395" s="13" t="s">
        <v>365</v>
      </c>
      <c r="N3395" s="20" t="s">
        <v>366</v>
      </c>
      <c r="O3395" s="61">
        <v>0.06</v>
      </c>
      <c r="P3395" s="46">
        <f>ROUND(O3395*L3395,2)</f>
        <v>345.84</v>
      </c>
      <c r="Q3395" s="20">
        <f>IF(N3395="HKD",7.8,IF(N3395="CNY",6.4,1))</f>
        <v>6.4</v>
      </c>
      <c r="R3395" s="20">
        <f>+O3395/Q3395</f>
        <v>9.3749999999999997E-3</v>
      </c>
      <c r="S3395" s="18">
        <f>+R3395*L3395</f>
        <v>54.037500000000001</v>
      </c>
      <c r="T3395" s="17" t="s">
        <v>694</v>
      </c>
      <c r="U3395" s="19" t="s">
        <v>70</v>
      </c>
    </row>
    <row r="3396" spans="1:21">
      <c r="A3396" s="71" t="s">
        <v>6393</v>
      </c>
      <c r="B3396" s="11">
        <v>44704</v>
      </c>
      <c r="C3396" s="12">
        <v>44697</v>
      </c>
      <c r="D3396" s="13" t="s">
        <v>67</v>
      </c>
      <c r="E3396" s="13" t="s">
        <v>68</v>
      </c>
      <c r="G3396" s="10" t="s">
        <v>7043</v>
      </c>
      <c r="H3396" s="13" t="s">
        <v>7376</v>
      </c>
      <c r="I3396" s="13" t="s">
        <v>7377</v>
      </c>
      <c r="J3396" s="13" t="str">
        <f>+LEFT(U3396,4)</f>
        <v>STKR</v>
      </c>
      <c r="K3396" s="13" t="s">
        <v>23</v>
      </c>
      <c r="L3396" s="44">
        <v>4040</v>
      </c>
      <c r="M3396" s="13" t="s">
        <v>365</v>
      </c>
      <c r="N3396" s="13" t="s">
        <v>366</v>
      </c>
      <c r="O3396" s="62">
        <v>0.08</v>
      </c>
      <c r="P3396" s="46">
        <f>ROUND(O3396*L3396,2)</f>
        <v>323.2</v>
      </c>
      <c r="Q3396" s="20">
        <f>IF(N3396="HKD",7.8,IF(N3396="CNY",6.4,1))</f>
        <v>6.4</v>
      </c>
      <c r="R3396" s="20">
        <f>+O3396/Q3396</f>
        <v>1.2499999999999999E-2</v>
      </c>
      <c r="S3396" s="18">
        <f>+R3396*L3396</f>
        <v>50.499999999999993</v>
      </c>
      <c r="T3396" s="17" t="s">
        <v>694</v>
      </c>
      <c r="U3396" s="19" t="s">
        <v>70</v>
      </c>
    </row>
    <row r="3397" spans="1:21">
      <c r="A3397" s="71" t="s">
        <v>6394</v>
      </c>
      <c r="B3397" s="11">
        <v>44704</v>
      </c>
      <c r="C3397" s="12">
        <v>44697</v>
      </c>
      <c r="D3397" s="13" t="s">
        <v>67</v>
      </c>
      <c r="E3397" s="13" t="s">
        <v>68</v>
      </c>
      <c r="G3397" s="10" t="s">
        <v>7043</v>
      </c>
      <c r="H3397" s="13" t="s">
        <v>7378</v>
      </c>
      <c r="I3397" s="13" t="s">
        <v>7379</v>
      </c>
      <c r="J3397" s="13" t="str">
        <f>+LEFT(U3397,4)</f>
        <v>STKR</v>
      </c>
      <c r="K3397" s="13" t="s">
        <v>23</v>
      </c>
      <c r="L3397" s="44">
        <v>3333</v>
      </c>
      <c r="M3397" s="13" t="s">
        <v>365</v>
      </c>
      <c r="N3397" s="20" t="s">
        <v>366</v>
      </c>
      <c r="O3397" s="61">
        <v>0.08</v>
      </c>
      <c r="P3397" s="46">
        <f>ROUND(O3397*L3397,2)</f>
        <v>266.64</v>
      </c>
      <c r="Q3397" s="20">
        <f>IF(N3397="HKD",7.8,IF(N3397="CNY",6.4,1))</f>
        <v>6.4</v>
      </c>
      <c r="R3397" s="20">
        <f>+O3397/Q3397</f>
        <v>1.2499999999999999E-2</v>
      </c>
      <c r="S3397" s="18">
        <f>+R3397*L3397</f>
        <v>41.662499999999994</v>
      </c>
      <c r="T3397" s="17" t="s">
        <v>694</v>
      </c>
      <c r="U3397" s="19" t="s">
        <v>70</v>
      </c>
    </row>
    <row r="3398" spans="1:21">
      <c r="A3398" s="71" t="s">
        <v>6450</v>
      </c>
      <c r="B3398" s="11">
        <v>44704</v>
      </c>
      <c r="C3398" s="12">
        <v>44699</v>
      </c>
      <c r="D3398" s="13" t="s">
        <v>67</v>
      </c>
      <c r="E3398" s="13" t="s">
        <v>68</v>
      </c>
      <c r="G3398" s="10" t="s">
        <v>7069</v>
      </c>
      <c r="H3398" s="13" t="s">
        <v>2638</v>
      </c>
      <c r="I3398" s="13" t="s">
        <v>2639</v>
      </c>
      <c r="J3398" s="13" t="str">
        <f>+LEFT(U3398,4)</f>
        <v>U&amp;C-</v>
      </c>
      <c r="K3398" s="13" t="s">
        <v>23</v>
      </c>
      <c r="L3398" s="44">
        <v>2315</v>
      </c>
      <c r="M3398" s="13" t="s">
        <v>365</v>
      </c>
      <c r="N3398" s="20" t="s">
        <v>366</v>
      </c>
      <c r="O3398" s="61">
        <v>0.222</v>
      </c>
      <c r="P3398" s="46">
        <f>ROUND(O3398*L3398,2)</f>
        <v>513.92999999999995</v>
      </c>
      <c r="Q3398" s="20">
        <f>IF(N3398="HKD",7.8,IF(N3398="CNY",6.4,1))</f>
        <v>6.4</v>
      </c>
      <c r="R3398" s="20">
        <f>+O3398/Q3398</f>
        <v>3.4687499999999996E-2</v>
      </c>
      <c r="S3398" s="18">
        <f>+R3398*L3398</f>
        <v>80.301562499999989</v>
      </c>
      <c r="T3398" s="17" t="s">
        <v>694</v>
      </c>
      <c r="U3398" s="19" t="s">
        <v>71</v>
      </c>
    </row>
    <row r="3399" spans="1:21">
      <c r="A3399" s="71" t="s">
        <v>6453</v>
      </c>
      <c r="B3399" s="11">
        <v>44704</v>
      </c>
      <c r="C3399" s="12">
        <v>44692</v>
      </c>
      <c r="D3399" s="13" t="s">
        <v>67</v>
      </c>
      <c r="E3399" s="13" t="s">
        <v>68</v>
      </c>
      <c r="G3399" s="10" t="s">
        <v>7069</v>
      </c>
      <c r="H3399" s="13" t="s">
        <v>7427</v>
      </c>
      <c r="I3399" s="13" t="s">
        <v>7428</v>
      </c>
      <c r="J3399" s="13" t="str">
        <f>+LEFT(U3399,4)</f>
        <v>U&amp;C-</v>
      </c>
      <c r="K3399" s="13" t="s">
        <v>23</v>
      </c>
      <c r="L3399" s="44">
        <v>3030</v>
      </c>
      <c r="M3399" s="13" t="s">
        <v>365</v>
      </c>
      <c r="N3399" s="20" t="s">
        <v>366</v>
      </c>
      <c r="O3399" s="61">
        <v>0.22839999999999999</v>
      </c>
      <c r="P3399" s="46">
        <f>ROUND(O3399*L3399,2)</f>
        <v>692.05</v>
      </c>
      <c r="Q3399" s="20">
        <f>IF(N3399="HKD",7.8,IF(N3399="CNY",6.4,1))</f>
        <v>6.4</v>
      </c>
      <c r="R3399" s="20">
        <f>+O3399/Q3399</f>
        <v>3.5687499999999997E-2</v>
      </c>
      <c r="S3399" s="18">
        <f>+R3399*L3399</f>
        <v>108.13312499999999</v>
      </c>
      <c r="T3399" s="17" t="s">
        <v>694</v>
      </c>
      <c r="U3399" s="19" t="s">
        <v>71</v>
      </c>
    </row>
    <row r="3400" spans="1:21">
      <c r="A3400" s="71" t="s">
        <v>6463</v>
      </c>
      <c r="B3400" s="11">
        <v>44704</v>
      </c>
      <c r="C3400" s="12">
        <v>44692</v>
      </c>
      <c r="D3400" s="13" t="s">
        <v>67</v>
      </c>
      <c r="E3400" s="13" t="s">
        <v>68</v>
      </c>
      <c r="G3400" s="10" t="s">
        <v>7069</v>
      </c>
      <c r="H3400" s="13" t="s">
        <v>7435</v>
      </c>
      <c r="I3400" s="13" t="s">
        <v>6124</v>
      </c>
      <c r="J3400" s="13" t="str">
        <f>+LEFT(U3400,4)</f>
        <v>U&amp;C-</v>
      </c>
      <c r="K3400" s="13" t="s">
        <v>23</v>
      </c>
      <c r="L3400" s="44">
        <v>1550</v>
      </c>
      <c r="M3400" s="13" t="s">
        <v>365</v>
      </c>
      <c r="N3400" s="20" t="s">
        <v>366</v>
      </c>
      <c r="O3400" s="61">
        <v>0.27500000000000002</v>
      </c>
      <c r="P3400" s="46">
        <f>ROUND(O3400*L3400,2)</f>
        <v>426.25</v>
      </c>
      <c r="Q3400" s="20">
        <f>IF(N3400="HKD",7.8,IF(N3400="CNY",6.4,1))</f>
        <v>6.4</v>
      </c>
      <c r="R3400" s="20">
        <f>+O3400/Q3400</f>
        <v>4.296875E-2</v>
      </c>
      <c r="S3400" s="18">
        <f>+R3400*L3400</f>
        <v>66.6015625</v>
      </c>
      <c r="T3400" s="17" t="s">
        <v>694</v>
      </c>
      <c r="U3400" s="19" t="s">
        <v>71</v>
      </c>
    </row>
    <row r="3401" spans="1:21">
      <c r="A3401" s="71" t="s">
        <v>6690</v>
      </c>
      <c r="B3401" s="11">
        <v>44704</v>
      </c>
      <c r="C3401" s="12">
        <v>44666</v>
      </c>
      <c r="D3401" s="13" t="s">
        <v>35</v>
      </c>
      <c r="E3401" s="13" t="s">
        <v>36</v>
      </c>
      <c r="G3401" s="10" t="s">
        <v>7030</v>
      </c>
      <c r="H3401" s="13" t="s">
        <v>867</v>
      </c>
      <c r="I3401" s="13" t="s">
        <v>868</v>
      </c>
      <c r="J3401" s="13" t="str">
        <f>+LEFT(U3401,4)</f>
        <v>HDL-</v>
      </c>
      <c r="K3401" s="13" t="s">
        <v>23</v>
      </c>
      <c r="L3401" s="44">
        <v>18500</v>
      </c>
      <c r="M3401" s="13" t="s">
        <v>365</v>
      </c>
      <c r="N3401" s="13" t="s">
        <v>366</v>
      </c>
      <c r="O3401" s="62">
        <v>3.2801</v>
      </c>
      <c r="P3401" s="46">
        <f>ROUND(O3401*L3401,2)</f>
        <v>60681.85</v>
      </c>
      <c r="Q3401" s="20">
        <f>IF(N3401="HKD",7.8,IF(N3401="CNY",6.4,1))</f>
        <v>6.4</v>
      </c>
      <c r="R3401" s="20">
        <f>+O3401/Q3401</f>
        <v>0.51251562499999992</v>
      </c>
      <c r="S3401" s="18">
        <f>+R3401*L3401</f>
        <v>9481.5390624999982</v>
      </c>
      <c r="T3401" s="17" t="s">
        <v>694</v>
      </c>
      <c r="U3401" s="19" t="s">
        <v>37</v>
      </c>
    </row>
    <row r="3402" spans="1:21">
      <c r="A3402" s="71" t="s">
        <v>6763</v>
      </c>
      <c r="B3402" s="11">
        <v>44704</v>
      </c>
      <c r="C3402" s="12">
        <v>44692</v>
      </c>
      <c r="D3402" s="13" t="s">
        <v>67</v>
      </c>
      <c r="E3402" s="13" t="s">
        <v>68</v>
      </c>
      <c r="G3402" s="10" t="s">
        <v>7174</v>
      </c>
      <c r="H3402" s="13" t="s">
        <v>1008</v>
      </c>
      <c r="I3402" s="13" t="s">
        <v>1009</v>
      </c>
      <c r="J3402" s="13" t="str">
        <f>+LEFT(U3402,4)</f>
        <v>BHRE</v>
      </c>
      <c r="K3402" s="13" t="s">
        <v>23</v>
      </c>
      <c r="L3402" s="44">
        <v>4646</v>
      </c>
      <c r="M3402" s="13" t="s">
        <v>365</v>
      </c>
      <c r="N3402" s="20" t="s">
        <v>366</v>
      </c>
      <c r="O3402" s="61">
        <v>3.97</v>
      </c>
      <c r="P3402" s="46">
        <f>ROUND(O3402*L3402,2)</f>
        <v>18444.62</v>
      </c>
      <c r="Q3402" s="20">
        <f>IF(N3402="HKD",7.8,IF(N3402="CNY",6.4,1))</f>
        <v>6.4</v>
      </c>
      <c r="R3402" s="20">
        <f>+O3402/Q3402</f>
        <v>0.62031250000000004</v>
      </c>
      <c r="S3402" s="18">
        <f>+R3402*L3402</f>
        <v>2881.9718750000002</v>
      </c>
      <c r="T3402" s="17" t="s">
        <v>694</v>
      </c>
      <c r="U3402" s="19" t="s">
        <v>260</v>
      </c>
    </row>
    <row r="3403" spans="1:21">
      <c r="A3403" s="71" t="s">
        <v>6766</v>
      </c>
      <c r="B3403" s="11">
        <v>44704</v>
      </c>
      <c r="C3403" s="12">
        <v>44621</v>
      </c>
      <c r="D3403" s="13" t="s">
        <v>35</v>
      </c>
      <c r="E3403" s="13" t="s">
        <v>36</v>
      </c>
      <c r="G3403" s="10" t="s">
        <v>7177</v>
      </c>
      <c r="H3403" s="13" t="s">
        <v>7657</v>
      </c>
      <c r="I3403" s="13" t="s">
        <v>7658</v>
      </c>
      <c r="J3403" s="13" t="str">
        <f>+LEFT(U3403,4)</f>
        <v>HDL-</v>
      </c>
      <c r="K3403" s="13" t="s">
        <v>23</v>
      </c>
      <c r="L3403" s="44">
        <v>-1350</v>
      </c>
      <c r="M3403" s="13" t="s">
        <v>365</v>
      </c>
      <c r="N3403" s="13" t="s">
        <v>366</v>
      </c>
      <c r="O3403" s="62">
        <v>4.0223000000000004</v>
      </c>
      <c r="P3403" s="46">
        <f>ROUND(O3403*L3403,2)</f>
        <v>-5430.11</v>
      </c>
      <c r="Q3403" s="20">
        <f>IF(N3403="HKD",7.8,IF(N3403="CNY",6.4,1))</f>
        <v>6.4</v>
      </c>
      <c r="R3403" s="20">
        <f>+O3403/Q3403</f>
        <v>0.62848437499999998</v>
      </c>
      <c r="S3403" s="18">
        <f>+R3403*L3403</f>
        <v>-848.45390624999993</v>
      </c>
      <c r="T3403" s="17" t="s">
        <v>694</v>
      </c>
      <c r="U3403" s="19" t="s">
        <v>37</v>
      </c>
    </row>
    <row r="3404" spans="1:21">
      <c r="A3404" s="71" t="s">
        <v>6766</v>
      </c>
      <c r="B3404" s="11">
        <v>44704</v>
      </c>
      <c r="C3404" s="12">
        <v>44621</v>
      </c>
      <c r="D3404" s="13" t="s">
        <v>35</v>
      </c>
      <c r="E3404" s="13" t="s">
        <v>36</v>
      </c>
      <c r="G3404" s="10" t="s">
        <v>7030</v>
      </c>
      <c r="H3404" s="13" t="s">
        <v>7657</v>
      </c>
      <c r="I3404" s="13" t="s">
        <v>7658</v>
      </c>
      <c r="J3404" s="13" t="str">
        <f>+LEFT(U3404,4)</f>
        <v>HDL-</v>
      </c>
      <c r="K3404" s="13" t="s">
        <v>23</v>
      </c>
      <c r="L3404" s="44">
        <v>2100</v>
      </c>
      <c r="M3404" s="13" t="s">
        <v>365</v>
      </c>
      <c r="N3404" s="13" t="s">
        <v>366</v>
      </c>
      <c r="O3404" s="62">
        <v>4.0223000000000004</v>
      </c>
      <c r="P3404" s="46">
        <f>ROUND(O3404*L3404,2)</f>
        <v>8446.83</v>
      </c>
      <c r="Q3404" s="20">
        <f>IF(N3404="HKD",7.8,IF(N3404="CNY",6.4,1))</f>
        <v>6.4</v>
      </c>
      <c r="R3404" s="20">
        <f>+O3404/Q3404</f>
        <v>0.62848437499999998</v>
      </c>
      <c r="S3404" s="18">
        <f>+R3404*L3404</f>
        <v>1319.8171875</v>
      </c>
      <c r="T3404" s="17" t="s">
        <v>694</v>
      </c>
      <c r="U3404" s="19" t="s">
        <v>37</v>
      </c>
    </row>
    <row r="3405" spans="1:21">
      <c r="A3405" s="71" t="s">
        <v>6818</v>
      </c>
      <c r="B3405" s="11">
        <v>44704</v>
      </c>
      <c r="C3405" s="12">
        <v>44641</v>
      </c>
      <c r="D3405" s="13" t="s">
        <v>35</v>
      </c>
      <c r="E3405" s="13" t="s">
        <v>36</v>
      </c>
      <c r="G3405" s="10" t="s">
        <v>7177</v>
      </c>
      <c r="H3405" s="13" t="s">
        <v>2824</v>
      </c>
      <c r="I3405" s="13" t="s">
        <v>2825</v>
      </c>
      <c r="J3405" s="13" t="str">
        <f>+LEFT(U3405,4)</f>
        <v>HDL-</v>
      </c>
      <c r="K3405" s="13" t="s">
        <v>23</v>
      </c>
      <c r="L3405" s="44">
        <v>-2100</v>
      </c>
      <c r="M3405" s="13" t="s">
        <v>365</v>
      </c>
      <c r="N3405" s="20" t="s">
        <v>366</v>
      </c>
      <c r="O3405" s="61">
        <v>4.9203000000000001</v>
      </c>
      <c r="P3405" s="46">
        <f>ROUND(O3405*L3405,2)</f>
        <v>-10332.629999999999</v>
      </c>
      <c r="Q3405" s="20">
        <f>IF(N3405="HKD",7.8,IF(N3405="CNY",6.4,1))</f>
        <v>6.4</v>
      </c>
      <c r="R3405" s="20">
        <f>+O3405/Q3405</f>
        <v>0.76879687499999994</v>
      </c>
      <c r="S3405" s="18">
        <f>+R3405*L3405</f>
        <v>-1614.4734374999998</v>
      </c>
      <c r="T3405" s="17" t="s">
        <v>694</v>
      </c>
      <c r="U3405" s="19" t="s">
        <v>37</v>
      </c>
    </row>
    <row r="3406" spans="1:21">
      <c r="A3406" s="71" t="s">
        <v>6840</v>
      </c>
      <c r="B3406" s="11">
        <v>44704</v>
      </c>
      <c r="C3406" s="12">
        <v>44517</v>
      </c>
      <c r="D3406" s="13" t="s">
        <v>40</v>
      </c>
      <c r="E3406" s="13" t="s">
        <v>41</v>
      </c>
      <c r="G3406" s="10" t="s">
        <v>7212</v>
      </c>
      <c r="H3406" s="13" t="s">
        <v>192</v>
      </c>
      <c r="I3406" s="13" t="s">
        <v>193</v>
      </c>
      <c r="J3406" s="13" t="str">
        <f>+LEFT(U3406,4)</f>
        <v>KNOB</v>
      </c>
      <c r="K3406" s="13" t="s">
        <v>23</v>
      </c>
      <c r="L3406" s="44">
        <v>7140</v>
      </c>
      <c r="M3406" s="13" t="s">
        <v>365</v>
      </c>
      <c r="N3406" s="20" t="s">
        <v>366</v>
      </c>
      <c r="O3406" s="61">
        <v>5.0999999999999996</v>
      </c>
      <c r="P3406" s="46">
        <f>ROUND(O3406*L3406,2)</f>
        <v>36414</v>
      </c>
      <c r="Q3406" s="20">
        <f>IF(N3406="HKD",7.8,IF(N3406="CNY",6.4,1))</f>
        <v>6.4</v>
      </c>
      <c r="R3406" s="20">
        <f>+O3406/Q3406</f>
        <v>0.79687499999999989</v>
      </c>
      <c r="S3406" s="18">
        <f>+R3406*L3406</f>
        <v>5689.6874999999991</v>
      </c>
      <c r="T3406" s="17" t="s">
        <v>694</v>
      </c>
      <c r="U3406" s="19" t="s">
        <v>58</v>
      </c>
    </row>
    <row r="3407" spans="1:21">
      <c r="A3407" s="71" t="s">
        <v>6870</v>
      </c>
      <c r="B3407" s="11">
        <v>44704</v>
      </c>
      <c r="C3407" s="12">
        <v>44701</v>
      </c>
      <c r="D3407" s="13" t="s">
        <v>21</v>
      </c>
      <c r="E3407" s="13" t="s">
        <v>22</v>
      </c>
      <c r="G3407" s="10" t="s">
        <v>7235</v>
      </c>
      <c r="H3407" s="13" t="s">
        <v>7721</v>
      </c>
      <c r="I3407" s="13" t="s">
        <v>7722</v>
      </c>
      <c r="J3407" s="13" t="str">
        <f>+LEFT(U3407,4)</f>
        <v>SHTS</v>
      </c>
      <c r="K3407" s="13" t="s">
        <v>23</v>
      </c>
      <c r="L3407" s="44">
        <v>1010</v>
      </c>
      <c r="M3407" s="13" t="s">
        <v>365</v>
      </c>
      <c r="N3407" s="20" t="s">
        <v>366</v>
      </c>
      <c r="O3407" s="61">
        <v>6.55</v>
      </c>
      <c r="P3407" s="46">
        <f>ROUND(O3407*L3407,2)</f>
        <v>6615.5</v>
      </c>
      <c r="Q3407" s="20">
        <f>IF(N3407="HKD",7.8,IF(N3407="CNY",6.4,1))</f>
        <v>6.4</v>
      </c>
      <c r="R3407" s="20">
        <f>+O3407/Q3407</f>
        <v>1.0234375</v>
      </c>
      <c r="S3407" s="18">
        <f>+R3407*L3407</f>
        <v>1033.671875</v>
      </c>
      <c r="T3407" s="17" t="s">
        <v>694</v>
      </c>
      <c r="U3407" s="19" t="s">
        <v>24</v>
      </c>
    </row>
    <row r="3408" spans="1:21">
      <c r="A3408" s="71" t="s">
        <v>6920</v>
      </c>
      <c r="B3408" s="11">
        <v>44704</v>
      </c>
      <c r="C3408" s="12">
        <v>44641</v>
      </c>
      <c r="D3408" s="13" t="s">
        <v>40</v>
      </c>
      <c r="E3408" s="13" t="s">
        <v>41</v>
      </c>
      <c r="G3408" s="10" t="s">
        <v>7265</v>
      </c>
      <c r="H3408" s="13" t="s">
        <v>273</v>
      </c>
      <c r="I3408" s="13" t="s">
        <v>274</v>
      </c>
      <c r="J3408" s="13" t="str">
        <f>+LEFT(U3408,4)</f>
        <v>LHDL</v>
      </c>
      <c r="K3408" s="13" t="s">
        <v>23</v>
      </c>
      <c r="L3408" s="44">
        <v>1010</v>
      </c>
      <c r="M3408" s="13" t="s">
        <v>365</v>
      </c>
      <c r="N3408" s="20" t="s">
        <v>366</v>
      </c>
      <c r="O3408" s="61">
        <v>11.439500000000001</v>
      </c>
      <c r="P3408" s="46">
        <f>ROUND(O3408*L3408,2)</f>
        <v>11553.9</v>
      </c>
      <c r="Q3408" s="20">
        <f>IF(N3408="HKD",7.8,IF(N3408="CNY",6.4,1))</f>
        <v>6.4</v>
      </c>
      <c r="R3408" s="20">
        <f>+O3408/Q3408</f>
        <v>1.7874218749999999</v>
      </c>
      <c r="S3408" s="18">
        <f>+R3408*L3408</f>
        <v>1805.29609375</v>
      </c>
      <c r="T3408" s="17" t="s">
        <v>694</v>
      </c>
      <c r="U3408" s="19" t="s">
        <v>43</v>
      </c>
    </row>
    <row r="3409" spans="1:21">
      <c r="A3409" s="71" t="s">
        <v>6921</v>
      </c>
      <c r="B3409" s="11">
        <v>44704</v>
      </c>
      <c r="C3409" s="12">
        <v>44641</v>
      </c>
      <c r="D3409" s="13" t="s">
        <v>40</v>
      </c>
      <c r="E3409" s="13" t="s">
        <v>41</v>
      </c>
      <c r="G3409" s="10" t="s">
        <v>7265</v>
      </c>
      <c r="H3409" s="13" t="s">
        <v>4576</v>
      </c>
      <c r="I3409" s="13" t="s">
        <v>42</v>
      </c>
      <c r="J3409" s="13" t="str">
        <f>+LEFT(U3409,4)</f>
        <v>LHDL</v>
      </c>
      <c r="K3409" s="13" t="s">
        <v>23</v>
      </c>
      <c r="L3409" s="44">
        <v>1020</v>
      </c>
      <c r="M3409" s="13" t="s">
        <v>365</v>
      </c>
      <c r="N3409" s="20" t="s">
        <v>366</v>
      </c>
      <c r="O3409" s="61">
        <v>11.439500000000001</v>
      </c>
      <c r="P3409" s="46">
        <f>ROUND(O3409*L3409,2)</f>
        <v>11668.29</v>
      </c>
      <c r="Q3409" s="20">
        <f>IF(N3409="HKD",7.8,IF(N3409="CNY",6.4,1))</f>
        <v>6.4</v>
      </c>
      <c r="R3409" s="20">
        <f>+O3409/Q3409</f>
        <v>1.7874218749999999</v>
      </c>
      <c r="S3409" s="18">
        <f>+R3409*L3409</f>
        <v>1823.1703124999999</v>
      </c>
      <c r="T3409" s="17" t="s">
        <v>694</v>
      </c>
      <c r="U3409" s="19" t="s">
        <v>43</v>
      </c>
    </row>
    <row r="3410" spans="1:21">
      <c r="A3410" s="71" t="s">
        <v>6944</v>
      </c>
      <c r="B3410" s="11">
        <v>44704</v>
      </c>
      <c r="C3410" s="12">
        <v>44641</v>
      </c>
      <c r="D3410" s="13" t="s">
        <v>40</v>
      </c>
      <c r="E3410" s="13" t="s">
        <v>41</v>
      </c>
      <c r="G3410" s="10" t="s">
        <v>7265</v>
      </c>
      <c r="H3410" s="13" t="s">
        <v>7776</v>
      </c>
      <c r="I3410" s="13" t="s">
        <v>7777</v>
      </c>
      <c r="J3410" s="13" t="str">
        <f>+LEFT(U3410,4)</f>
        <v>HDL-</v>
      </c>
      <c r="K3410" s="13" t="s">
        <v>23</v>
      </c>
      <c r="L3410" s="44">
        <v>720</v>
      </c>
      <c r="M3410" s="13" t="s">
        <v>365</v>
      </c>
      <c r="N3410" s="20" t="s">
        <v>366</v>
      </c>
      <c r="O3410" s="61">
        <v>14.532</v>
      </c>
      <c r="P3410" s="46">
        <f>ROUND(O3410*L3410,2)</f>
        <v>10463.040000000001</v>
      </c>
      <c r="Q3410" s="20">
        <f>IF(N3410="HKD",7.8,IF(N3410="CNY",6.4,1))</f>
        <v>6.4</v>
      </c>
      <c r="R3410" s="20">
        <f>+O3410/Q3410</f>
        <v>2.2706249999999999</v>
      </c>
      <c r="S3410" s="18">
        <f>+R3410*L3410</f>
        <v>1634.85</v>
      </c>
      <c r="T3410" s="17" t="s">
        <v>694</v>
      </c>
      <c r="U3410" s="19" t="s">
        <v>37</v>
      </c>
    </row>
    <row r="3411" spans="1:21">
      <c r="A3411" s="71" t="s">
        <v>6954</v>
      </c>
      <c r="B3411" s="11">
        <v>44704</v>
      </c>
      <c r="C3411" s="12">
        <v>44641</v>
      </c>
      <c r="D3411" s="13" t="s">
        <v>40</v>
      </c>
      <c r="E3411" s="13" t="s">
        <v>41</v>
      </c>
      <c r="G3411" s="10" t="s">
        <v>7265</v>
      </c>
      <c r="H3411" s="13" t="s">
        <v>7792</v>
      </c>
      <c r="I3411" s="13" t="s">
        <v>7793</v>
      </c>
      <c r="J3411" s="13" t="str">
        <f>+LEFT(U3411,4)</f>
        <v>HDL-</v>
      </c>
      <c r="K3411" s="13" t="s">
        <v>23</v>
      </c>
      <c r="L3411" s="44">
        <v>560</v>
      </c>
      <c r="M3411" s="13" t="s">
        <v>365</v>
      </c>
      <c r="N3411" s="20" t="s">
        <v>366</v>
      </c>
      <c r="O3411" s="61">
        <v>15.4017</v>
      </c>
      <c r="P3411" s="46">
        <f>ROUND(O3411*L3411,2)</f>
        <v>8624.9500000000007</v>
      </c>
      <c r="Q3411" s="20">
        <f>IF(N3411="HKD",7.8,IF(N3411="CNY",6.4,1))</f>
        <v>6.4</v>
      </c>
      <c r="R3411" s="20">
        <f>+O3411/Q3411</f>
        <v>2.4065156249999999</v>
      </c>
      <c r="S3411" s="18">
        <f>+R3411*L3411</f>
        <v>1347.6487500000001</v>
      </c>
      <c r="T3411" s="17" t="s">
        <v>694</v>
      </c>
      <c r="U3411" s="19" t="s">
        <v>37</v>
      </c>
    </row>
    <row r="3412" spans="1:21">
      <c r="A3412" s="71" t="s">
        <v>6955</v>
      </c>
      <c r="B3412" s="11">
        <v>44704</v>
      </c>
      <c r="C3412" s="12">
        <v>44641</v>
      </c>
      <c r="D3412" s="13" t="s">
        <v>40</v>
      </c>
      <c r="E3412" s="13" t="s">
        <v>41</v>
      </c>
      <c r="G3412" s="10" t="s">
        <v>7265</v>
      </c>
      <c r="H3412" s="13" t="s">
        <v>7794</v>
      </c>
      <c r="I3412" s="13" t="s">
        <v>7795</v>
      </c>
      <c r="J3412" s="13" t="str">
        <f>+LEFT(U3412,4)</f>
        <v>HDL-</v>
      </c>
      <c r="K3412" s="13" t="s">
        <v>23</v>
      </c>
      <c r="L3412" s="44">
        <v>320</v>
      </c>
      <c r="M3412" s="13" t="s">
        <v>365</v>
      </c>
      <c r="N3412" s="20" t="s">
        <v>366</v>
      </c>
      <c r="O3412" s="61">
        <v>15.4259</v>
      </c>
      <c r="P3412" s="46">
        <f>ROUND(O3412*L3412,2)</f>
        <v>4936.29</v>
      </c>
      <c r="Q3412" s="20">
        <f>IF(N3412="HKD",7.8,IF(N3412="CNY",6.4,1))</f>
        <v>6.4</v>
      </c>
      <c r="R3412" s="20">
        <f>+O3412/Q3412</f>
        <v>2.4102968749999998</v>
      </c>
      <c r="S3412" s="18">
        <f>+R3412*L3412</f>
        <v>771.29499999999996</v>
      </c>
      <c r="T3412" s="17" t="s">
        <v>694</v>
      </c>
      <c r="U3412" s="19" t="s">
        <v>37</v>
      </c>
    </row>
    <row r="3413" spans="1:21">
      <c r="A3413" s="71" t="s">
        <v>6956</v>
      </c>
      <c r="B3413" s="11">
        <v>44704</v>
      </c>
      <c r="C3413" s="12">
        <v>44677</v>
      </c>
      <c r="D3413" s="13" t="s">
        <v>40</v>
      </c>
      <c r="E3413" s="13" t="s">
        <v>41</v>
      </c>
      <c r="G3413" s="10" t="s">
        <v>7212</v>
      </c>
      <c r="H3413" s="13" t="s">
        <v>7796</v>
      </c>
      <c r="I3413" s="13" t="s">
        <v>7797</v>
      </c>
      <c r="J3413" s="13" t="str">
        <f>+LEFT(U3413,4)</f>
        <v>HDL-</v>
      </c>
      <c r="K3413" s="13" t="s">
        <v>23</v>
      </c>
      <c r="L3413" s="44">
        <v>150</v>
      </c>
      <c r="M3413" s="13" t="s">
        <v>365</v>
      </c>
      <c r="N3413" s="20" t="s">
        <v>366</v>
      </c>
      <c r="O3413" s="61">
        <v>15.676600000000001</v>
      </c>
      <c r="P3413" s="46">
        <f>ROUND(O3413*L3413,2)</f>
        <v>2351.4899999999998</v>
      </c>
      <c r="Q3413" s="20">
        <f>IF(N3413="HKD",7.8,IF(N3413="CNY",6.4,1))</f>
        <v>6.4</v>
      </c>
      <c r="R3413" s="20">
        <f>+O3413/Q3413</f>
        <v>2.4494687499999999</v>
      </c>
      <c r="S3413" s="18">
        <f>+R3413*L3413</f>
        <v>367.42031249999997</v>
      </c>
      <c r="T3413" s="17" t="s">
        <v>694</v>
      </c>
      <c r="U3413" s="19" t="s">
        <v>37</v>
      </c>
    </row>
    <row r="3414" spans="1:21">
      <c r="A3414" s="71" t="s">
        <v>6957</v>
      </c>
      <c r="B3414" s="11">
        <v>44704</v>
      </c>
      <c r="C3414" s="12">
        <v>44641</v>
      </c>
      <c r="D3414" s="13" t="s">
        <v>40</v>
      </c>
      <c r="E3414" s="13" t="s">
        <v>41</v>
      </c>
      <c r="G3414" s="10" t="s">
        <v>7265</v>
      </c>
      <c r="H3414" s="13" t="s">
        <v>7798</v>
      </c>
      <c r="I3414" s="13" t="s">
        <v>7799</v>
      </c>
      <c r="J3414" s="13" t="str">
        <f>+LEFT(U3414,4)</f>
        <v>HDL-</v>
      </c>
      <c r="K3414" s="13" t="s">
        <v>23</v>
      </c>
      <c r="L3414" s="44">
        <v>850</v>
      </c>
      <c r="M3414" s="13" t="s">
        <v>365</v>
      </c>
      <c r="N3414" s="20" t="s">
        <v>366</v>
      </c>
      <c r="O3414" s="61">
        <v>15.897</v>
      </c>
      <c r="P3414" s="46">
        <f>ROUND(O3414*L3414,2)</f>
        <v>13512.45</v>
      </c>
      <c r="Q3414" s="20">
        <f>IF(N3414="HKD",7.8,IF(N3414="CNY",6.4,1))</f>
        <v>6.4</v>
      </c>
      <c r="R3414" s="20">
        <f>+O3414/Q3414</f>
        <v>2.48390625</v>
      </c>
      <c r="S3414" s="18">
        <f>+R3414*L3414</f>
        <v>2111.3203125</v>
      </c>
      <c r="T3414" s="17" t="s">
        <v>694</v>
      </c>
      <c r="U3414" s="19" t="s">
        <v>37</v>
      </c>
    </row>
    <row r="3415" spans="1:21">
      <c r="A3415" s="71" t="s">
        <v>6969</v>
      </c>
      <c r="B3415" s="11">
        <v>44704</v>
      </c>
      <c r="C3415" s="12">
        <v>44677</v>
      </c>
      <c r="D3415" s="13" t="s">
        <v>40</v>
      </c>
      <c r="E3415" s="13" t="s">
        <v>41</v>
      </c>
      <c r="G3415" s="10" t="s">
        <v>7212</v>
      </c>
      <c r="H3415" s="13" t="s">
        <v>7814</v>
      </c>
      <c r="I3415" s="13" t="s">
        <v>7815</v>
      </c>
      <c r="J3415" s="13" t="str">
        <f>+LEFT(U3415,4)</f>
        <v>HDL-</v>
      </c>
      <c r="K3415" s="13" t="s">
        <v>23</v>
      </c>
      <c r="L3415" s="44">
        <v>1230</v>
      </c>
      <c r="M3415" s="13" t="s">
        <v>365</v>
      </c>
      <c r="N3415" s="20" t="s">
        <v>366</v>
      </c>
      <c r="O3415" s="61">
        <v>18.039400000000001</v>
      </c>
      <c r="P3415" s="46">
        <f>ROUND(O3415*L3415,2)</f>
        <v>22188.46</v>
      </c>
      <c r="Q3415" s="20">
        <f>IF(N3415="HKD",7.8,IF(N3415="CNY",6.4,1))</f>
        <v>6.4</v>
      </c>
      <c r="R3415" s="20">
        <f>+O3415/Q3415</f>
        <v>2.8186562500000001</v>
      </c>
      <c r="S3415" s="18">
        <f>+R3415*L3415</f>
        <v>3466.9471874999999</v>
      </c>
      <c r="T3415" s="17" t="s">
        <v>694</v>
      </c>
      <c r="U3415" s="19" t="s">
        <v>37</v>
      </c>
    </row>
    <row r="3416" spans="1:21">
      <c r="A3416" s="71" t="s">
        <v>7000</v>
      </c>
      <c r="B3416" s="11">
        <v>44704</v>
      </c>
      <c r="C3416" s="12">
        <v>44688</v>
      </c>
      <c r="D3416" s="13" t="s">
        <v>122</v>
      </c>
      <c r="E3416" s="13" t="s">
        <v>123</v>
      </c>
      <c r="G3416" s="10" t="s">
        <v>7290</v>
      </c>
      <c r="H3416" s="13" t="s">
        <v>948</v>
      </c>
      <c r="I3416" s="13" t="s">
        <v>949</v>
      </c>
      <c r="J3416" s="13" t="str">
        <f>+LEFT(U3416,4)</f>
        <v>EXM-</v>
      </c>
      <c r="K3416" s="13" t="s">
        <v>23</v>
      </c>
      <c r="L3416" s="44">
        <v>25</v>
      </c>
      <c r="M3416" s="13" t="s">
        <v>26</v>
      </c>
      <c r="N3416" s="20" t="s">
        <v>366</v>
      </c>
      <c r="O3416" s="61">
        <v>82.654899999999998</v>
      </c>
      <c r="P3416" s="46">
        <f>ROUND(O3416*L3416,2)</f>
        <v>2066.37</v>
      </c>
      <c r="Q3416" s="20">
        <f>IF(N3416="HKD",7.8,IF(N3416="CNY",6.4,1))</f>
        <v>6.4</v>
      </c>
      <c r="R3416" s="20">
        <f>+O3416/Q3416</f>
        <v>12.914828125</v>
      </c>
      <c r="S3416" s="18">
        <f>+R3416*L3416</f>
        <v>322.87070312499998</v>
      </c>
      <c r="T3416" s="17" t="s">
        <v>694</v>
      </c>
      <c r="U3416" s="19" t="s">
        <v>124</v>
      </c>
    </row>
    <row r="3417" spans="1:21">
      <c r="A3417" s="71" t="s">
        <v>6416</v>
      </c>
      <c r="B3417" s="11">
        <v>44705</v>
      </c>
      <c r="C3417" s="12">
        <v>44669</v>
      </c>
      <c r="D3417" s="13" t="s">
        <v>288</v>
      </c>
      <c r="E3417" s="13" t="s">
        <v>289</v>
      </c>
      <c r="G3417" s="10" t="s">
        <v>7050</v>
      </c>
      <c r="H3417" s="13" t="s">
        <v>7390</v>
      </c>
      <c r="I3417" s="13" t="s">
        <v>7391</v>
      </c>
      <c r="J3417" s="13" t="str">
        <f>+LEFT(U3417,4)</f>
        <v>BAG-</v>
      </c>
      <c r="K3417" s="13" t="s">
        <v>23</v>
      </c>
      <c r="L3417" s="44">
        <v>10000</v>
      </c>
      <c r="M3417" s="13" t="s">
        <v>365</v>
      </c>
      <c r="N3417" s="20" t="s">
        <v>366</v>
      </c>
      <c r="O3417" s="61">
        <v>0.1168</v>
      </c>
      <c r="P3417" s="46">
        <f>ROUND(O3417*L3417,2)</f>
        <v>1168</v>
      </c>
      <c r="Q3417" s="20">
        <f>IF(N3417="HKD",7.8,IF(N3417="CNY",6.4,1))</f>
        <v>6.4</v>
      </c>
      <c r="R3417" s="20">
        <f>+O3417/Q3417</f>
        <v>1.8249999999999999E-2</v>
      </c>
      <c r="S3417" s="18">
        <f>+R3417*L3417</f>
        <v>182.5</v>
      </c>
      <c r="T3417" s="17" t="s">
        <v>694</v>
      </c>
      <c r="U3417" s="19" t="s">
        <v>164</v>
      </c>
    </row>
    <row r="3418" spans="1:21">
      <c r="A3418" s="71" t="s">
        <v>6423</v>
      </c>
      <c r="B3418" s="47">
        <v>44705</v>
      </c>
      <c r="C3418" s="12">
        <v>44679</v>
      </c>
      <c r="D3418" s="40" t="s">
        <v>288</v>
      </c>
      <c r="E3418" s="13" t="s">
        <v>289</v>
      </c>
      <c r="G3418" s="10" t="s">
        <v>7050</v>
      </c>
      <c r="H3418" s="13" t="s">
        <v>2624</v>
      </c>
      <c r="I3418" s="13" t="s">
        <v>2625</v>
      </c>
      <c r="J3418" s="13" t="str">
        <f>+LEFT(U3418,4)</f>
        <v>BAG-</v>
      </c>
      <c r="K3418" s="40" t="s">
        <v>23</v>
      </c>
      <c r="L3418" s="52">
        <v>10000</v>
      </c>
      <c r="M3418" s="13" t="s">
        <v>365</v>
      </c>
      <c r="N3418" s="39" t="s">
        <v>366</v>
      </c>
      <c r="O3418" s="56">
        <v>0.128</v>
      </c>
      <c r="P3418" s="46">
        <f>ROUND(O3418*L3418,2)</f>
        <v>1280</v>
      </c>
      <c r="Q3418" s="20">
        <f>IF(N3418="HKD",7.8,IF(N3418="CNY",6.4,1))</f>
        <v>6.4</v>
      </c>
      <c r="R3418" s="20">
        <f>+O3418/Q3418</f>
        <v>0.02</v>
      </c>
      <c r="S3418" s="18">
        <f>+R3418*L3418</f>
        <v>200</v>
      </c>
      <c r="T3418" s="17" t="s">
        <v>694</v>
      </c>
      <c r="U3418" s="40" t="s">
        <v>164</v>
      </c>
    </row>
    <row r="3419" spans="1:21">
      <c r="A3419" s="71" t="s">
        <v>6436</v>
      </c>
      <c r="B3419" s="11">
        <v>44705</v>
      </c>
      <c r="C3419" s="12">
        <v>44679</v>
      </c>
      <c r="D3419" s="13" t="s">
        <v>288</v>
      </c>
      <c r="E3419" s="13" t="s">
        <v>289</v>
      </c>
      <c r="G3419" s="10" t="s">
        <v>7050</v>
      </c>
      <c r="H3419" s="13" t="s">
        <v>2630</v>
      </c>
      <c r="I3419" s="13" t="s">
        <v>2631</v>
      </c>
      <c r="J3419" s="13" t="str">
        <f>+LEFT(U3419,4)</f>
        <v>BAG-</v>
      </c>
      <c r="K3419" s="13" t="s">
        <v>23</v>
      </c>
      <c r="L3419" s="44">
        <v>10000</v>
      </c>
      <c r="M3419" s="13" t="s">
        <v>365</v>
      </c>
      <c r="N3419" s="20" t="s">
        <v>366</v>
      </c>
      <c r="O3419" s="61">
        <v>0.18</v>
      </c>
      <c r="P3419" s="46">
        <f>ROUND(O3419*L3419,2)</f>
        <v>1800</v>
      </c>
      <c r="Q3419" s="20">
        <f>IF(N3419="HKD",7.8,IF(N3419="CNY",6.4,1))</f>
        <v>6.4</v>
      </c>
      <c r="R3419" s="20">
        <f>+O3419/Q3419</f>
        <v>2.8124999999999997E-2</v>
      </c>
      <c r="S3419" s="18">
        <f>+R3419*L3419</f>
        <v>281.25</v>
      </c>
      <c r="T3419" s="17" t="s">
        <v>694</v>
      </c>
      <c r="U3419" s="19" t="s">
        <v>164</v>
      </c>
    </row>
    <row r="3420" spans="1:21">
      <c r="A3420" s="71" t="s">
        <v>6467</v>
      </c>
      <c r="B3420" s="11">
        <v>44705</v>
      </c>
      <c r="C3420" s="12">
        <v>44657</v>
      </c>
      <c r="D3420" s="13" t="s">
        <v>288</v>
      </c>
      <c r="E3420" s="13" t="s">
        <v>289</v>
      </c>
      <c r="G3420" s="10" t="s">
        <v>7050</v>
      </c>
      <c r="H3420" s="13" t="s">
        <v>7440</v>
      </c>
      <c r="I3420" s="13" t="s">
        <v>7441</v>
      </c>
      <c r="J3420" s="13" t="str">
        <f>+LEFT(U3420,4)</f>
        <v>BAG-</v>
      </c>
      <c r="K3420" s="13" t="s">
        <v>23</v>
      </c>
      <c r="L3420" s="44">
        <v>20000</v>
      </c>
      <c r="M3420" s="13" t="s">
        <v>365</v>
      </c>
      <c r="N3420" s="20" t="s">
        <v>366</v>
      </c>
      <c r="O3420" s="61">
        <v>0.28320000000000001</v>
      </c>
      <c r="P3420" s="46">
        <f>ROUND(O3420*L3420,2)</f>
        <v>5664</v>
      </c>
      <c r="Q3420" s="20">
        <f>IF(N3420="HKD",7.8,IF(N3420="CNY",6.4,1))</f>
        <v>6.4</v>
      </c>
      <c r="R3420" s="20">
        <f>+O3420/Q3420</f>
        <v>4.4249999999999998E-2</v>
      </c>
      <c r="S3420" s="18">
        <f>+R3420*L3420</f>
        <v>885</v>
      </c>
      <c r="T3420" s="17" t="s">
        <v>694</v>
      </c>
      <c r="U3420" s="19" t="s">
        <v>164</v>
      </c>
    </row>
    <row r="3421" spans="1:21">
      <c r="A3421" s="71" t="s">
        <v>6469</v>
      </c>
      <c r="B3421" s="11">
        <v>44705</v>
      </c>
      <c r="C3421" s="12">
        <v>44679</v>
      </c>
      <c r="D3421" s="13" t="s">
        <v>288</v>
      </c>
      <c r="E3421" s="13" t="s">
        <v>289</v>
      </c>
      <c r="G3421" s="10" t="s">
        <v>7050</v>
      </c>
      <c r="H3421" s="13" t="s">
        <v>7444</v>
      </c>
      <c r="I3421" s="13" t="s">
        <v>7445</v>
      </c>
      <c r="J3421" s="13" t="str">
        <f>+LEFT(U3421,4)</f>
        <v>BAG-</v>
      </c>
      <c r="K3421" s="13" t="s">
        <v>23</v>
      </c>
      <c r="L3421" s="44">
        <v>10000</v>
      </c>
      <c r="M3421" s="13" t="s">
        <v>365</v>
      </c>
      <c r="N3421" s="20" t="s">
        <v>366</v>
      </c>
      <c r="O3421" s="61">
        <v>0.3</v>
      </c>
      <c r="P3421" s="46">
        <f>ROUND(O3421*L3421,2)</f>
        <v>3000</v>
      </c>
      <c r="Q3421" s="20">
        <f>IF(N3421="HKD",7.8,IF(N3421="CNY",6.4,1))</f>
        <v>6.4</v>
      </c>
      <c r="R3421" s="20">
        <f>+O3421/Q3421</f>
        <v>4.6874999999999993E-2</v>
      </c>
      <c r="S3421" s="18">
        <f>+R3421*L3421</f>
        <v>468.74999999999994</v>
      </c>
      <c r="T3421" s="17" t="s">
        <v>694</v>
      </c>
      <c r="U3421" s="19" t="s">
        <v>164</v>
      </c>
    </row>
    <row r="3422" spans="1:21">
      <c r="A3422" s="71" t="s">
        <v>6471</v>
      </c>
      <c r="B3422" s="11">
        <v>44705</v>
      </c>
      <c r="C3422" s="12">
        <v>44679</v>
      </c>
      <c r="D3422" s="13" t="s">
        <v>288</v>
      </c>
      <c r="E3422" s="13" t="s">
        <v>289</v>
      </c>
      <c r="G3422" s="10" t="s">
        <v>7050</v>
      </c>
      <c r="H3422" s="13" t="s">
        <v>7446</v>
      </c>
      <c r="I3422" s="13" t="s">
        <v>7447</v>
      </c>
      <c r="J3422" s="13" t="str">
        <f>+LEFT(U3422,4)</f>
        <v>BAG-</v>
      </c>
      <c r="K3422" s="13" t="s">
        <v>23</v>
      </c>
      <c r="L3422" s="44">
        <v>10000</v>
      </c>
      <c r="M3422" s="13" t="s">
        <v>365</v>
      </c>
      <c r="N3422" s="20" t="s">
        <v>366</v>
      </c>
      <c r="O3422" s="61">
        <v>0.31859999999999999</v>
      </c>
      <c r="P3422" s="46">
        <f>ROUND(O3422*L3422,2)</f>
        <v>3186</v>
      </c>
      <c r="Q3422" s="20">
        <f>IF(N3422="HKD",7.8,IF(N3422="CNY",6.4,1))</f>
        <v>6.4</v>
      </c>
      <c r="R3422" s="20">
        <f>+O3422/Q3422</f>
        <v>4.9781249999999999E-2</v>
      </c>
      <c r="S3422" s="18">
        <f>+R3422*L3422</f>
        <v>497.8125</v>
      </c>
      <c r="T3422" s="17" t="s">
        <v>694</v>
      </c>
      <c r="U3422" s="19" t="s">
        <v>164</v>
      </c>
    </row>
    <row r="3423" spans="1:21">
      <c r="A3423" s="71" t="s">
        <v>5357</v>
      </c>
      <c r="B3423" s="11">
        <v>44705</v>
      </c>
      <c r="C3423" s="12">
        <v>44648</v>
      </c>
      <c r="D3423" s="13" t="s">
        <v>288</v>
      </c>
      <c r="E3423" s="13" t="s">
        <v>289</v>
      </c>
      <c r="G3423" s="10" t="s">
        <v>7050</v>
      </c>
      <c r="H3423" s="13" t="s">
        <v>5026</v>
      </c>
      <c r="I3423" s="13" t="s">
        <v>6134</v>
      </c>
      <c r="J3423" s="13" t="str">
        <f>+LEFT(U3423,4)</f>
        <v>BAG-</v>
      </c>
      <c r="K3423" s="13" t="s">
        <v>23</v>
      </c>
      <c r="L3423" s="44">
        <v>1000</v>
      </c>
      <c r="M3423" s="13" t="s">
        <v>365</v>
      </c>
      <c r="N3423" s="20" t="s">
        <v>366</v>
      </c>
      <c r="O3423" s="61">
        <v>0.43630000000000002</v>
      </c>
      <c r="P3423" s="46">
        <f>ROUND(O3423*L3423,2)</f>
        <v>436.3</v>
      </c>
      <c r="Q3423" s="20">
        <f>IF(N3423="HKD",7.8,IF(N3423="CNY",6.4,1))</f>
        <v>6.4</v>
      </c>
      <c r="R3423" s="20">
        <f>+O3423/Q3423</f>
        <v>6.8171874999999993E-2</v>
      </c>
      <c r="S3423" s="18">
        <f>+R3423*L3423</f>
        <v>68.171875</v>
      </c>
      <c r="T3423" s="17" t="s">
        <v>694</v>
      </c>
      <c r="U3423" s="19" t="s">
        <v>164</v>
      </c>
    </row>
    <row r="3424" spans="1:21">
      <c r="A3424" s="71" t="s">
        <v>6521</v>
      </c>
      <c r="B3424" s="11">
        <v>44705</v>
      </c>
      <c r="C3424" s="12">
        <v>44687</v>
      </c>
      <c r="D3424" s="13" t="s">
        <v>1328</v>
      </c>
      <c r="E3424" s="13" t="s">
        <v>1329</v>
      </c>
      <c r="G3424" s="10" t="s">
        <v>7088</v>
      </c>
      <c r="H3424" s="13" t="s">
        <v>7490</v>
      </c>
      <c r="I3424" s="13" t="s">
        <v>7491</v>
      </c>
      <c r="J3424" s="13" t="str">
        <f>+LEFT(U3424,4)</f>
        <v>LHDL</v>
      </c>
      <c r="K3424" s="13" t="s">
        <v>25</v>
      </c>
      <c r="L3424" s="44">
        <v>1000</v>
      </c>
      <c r="M3424" s="13" t="s">
        <v>365</v>
      </c>
      <c r="N3424" s="20" t="s">
        <v>366</v>
      </c>
      <c r="O3424" s="61">
        <v>0.71609999999999996</v>
      </c>
      <c r="P3424" s="46">
        <f>ROUND(O3424*L3424,2)</f>
        <v>716.1</v>
      </c>
      <c r="Q3424" s="20">
        <f>IF(N3424="HKD",7.8,IF(N3424="CNY",6.4,1))</f>
        <v>6.4</v>
      </c>
      <c r="R3424" s="20">
        <f>+O3424/Q3424</f>
        <v>0.11189062499999999</v>
      </c>
      <c r="S3424" s="18">
        <f>+R3424*L3424</f>
        <v>111.890625</v>
      </c>
      <c r="T3424" s="17" t="s">
        <v>694</v>
      </c>
      <c r="U3424" s="19" t="s">
        <v>43</v>
      </c>
    </row>
    <row r="3425" spans="1:21">
      <c r="A3425" s="71" t="s">
        <v>6528</v>
      </c>
      <c r="B3425" s="11">
        <v>44705</v>
      </c>
      <c r="C3425" s="12">
        <v>44693</v>
      </c>
      <c r="D3425" s="13" t="s">
        <v>1328</v>
      </c>
      <c r="E3425" s="13" t="s">
        <v>1329</v>
      </c>
      <c r="G3425" s="10" t="s">
        <v>7095</v>
      </c>
      <c r="H3425" s="13" t="s">
        <v>7496</v>
      </c>
      <c r="I3425" s="13" t="s">
        <v>7497</v>
      </c>
      <c r="J3425" s="13" t="str">
        <f>+LEFT(U3425,4)</f>
        <v>SHDL</v>
      </c>
      <c r="K3425" s="13" t="s">
        <v>25</v>
      </c>
      <c r="L3425" s="44">
        <v>1020</v>
      </c>
      <c r="M3425" s="13" t="s">
        <v>365</v>
      </c>
      <c r="N3425" s="20" t="s">
        <v>366</v>
      </c>
      <c r="O3425" s="61">
        <v>0.80330000000000001</v>
      </c>
      <c r="P3425" s="46">
        <f>ROUND(O3425*L3425,2)</f>
        <v>819.37</v>
      </c>
      <c r="Q3425" s="20">
        <f>IF(N3425="HKD",7.8,IF(N3425="CNY",6.4,1))</f>
        <v>6.4</v>
      </c>
      <c r="R3425" s="20">
        <f>+O3425/Q3425</f>
        <v>0.12551562499999999</v>
      </c>
      <c r="S3425" s="18">
        <f>+R3425*L3425</f>
        <v>128.0259375</v>
      </c>
      <c r="T3425" s="17" t="s">
        <v>694</v>
      </c>
      <c r="U3425" s="19" t="s">
        <v>44</v>
      </c>
    </row>
    <row r="3426" spans="1:21">
      <c r="A3426" s="71" t="s">
        <v>6541</v>
      </c>
      <c r="B3426" s="11">
        <v>44705</v>
      </c>
      <c r="C3426" s="12">
        <v>44687</v>
      </c>
      <c r="D3426" s="13" t="s">
        <v>1328</v>
      </c>
      <c r="E3426" s="13" t="s">
        <v>1329</v>
      </c>
      <c r="G3426" s="10" t="s">
        <v>7088</v>
      </c>
      <c r="H3426" s="13" t="s">
        <v>5056</v>
      </c>
      <c r="I3426" s="13" t="s">
        <v>6162</v>
      </c>
      <c r="J3426" s="13" t="str">
        <f>+LEFT(U3426,4)</f>
        <v>HDL-</v>
      </c>
      <c r="K3426" s="13" t="s">
        <v>25</v>
      </c>
      <c r="L3426" s="44">
        <v>1100</v>
      </c>
      <c r="M3426" s="13" t="s">
        <v>365</v>
      </c>
      <c r="N3426" s="20" t="s">
        <v>366</v>
      </c>
      <c r="O3426" s="61">
        <v>1.0133000000000001</v>
      </c>
      <c r="P3426" s="46">
        <f>ROUND(O3426*L3426,2)</f>
        <v>1114.6300000000001</v>
      </c>
      <c r="Q3426" s="20">
        <f>IF(N3426="HKD",7.8,IF(N3426="CNY",6.4,1))</f>
        <v>6.4</v>
      </c>
      <c r="R3426" s="20">
        <f>+O3426/Q3426</f>
        <v>0.15832812500000001</v>
      </c>
      <c r="S3426" s="18">
        <f>+R3426*L3426</f>
        <v>174.16093750000002</v>
      </c>
      <c r="T3426" s="17" t="s">
        <v>694</v>
      </c>
      <c r="U3426" s="19" t="s">
        <v>37</v>
      </c>
    </row>
    <row r="3427" spans="1:21">
      <c r="A3427" s="71" t="s">
        <v>6549</v>
      </c>
      <c r="B3427" s="11">
        <v>44705</v>
      </c>
      <c r="C3427" s="12">
        <v>44687</v>
      </c>
      <c r="D3427" s="13" t="s">
        <v>1328</v>
      </c>
      <c r="E3427" s="13" t="s">
        <v>1329</v>
      </c>
      <c r="G3427" s="10" t="s">
        <v>7088</v>
      </c>
      <c r="H3427" s="13" t="s">
        <v>209</v>
      </c>
      <c r="I3427" s="13" t="s">
        <v>210</v>
      </c>
      <c r="J3427" s="13" t="str">
        <f>+LEFT(U3427,4)</f>
        <v>HDL-</v>
      </c>
      <c r="K3427" s="13" t="s">
        <v>25</v>
      </c>
      <c r="L3427" s="44">
        <v>2530</v>
      </c>
      <c r="M3427" s="13" t="s">
        <v>365</v>
      </c>
      <c r="N3427" s="20" t="s">
        <v>366</v>
      </c>
      <c r="O3427" s="61">
        <v>1.071</v>
      </c>
      <c r="P3427" s="46">
        <f>ROUND(O3427*L3427,2)</f>
        <v>2709.63</v>
      </c>
      <c r="Q3427" s="20">
        <f>IF(N3427="HKD",7.8,IF(N3427="CNY",6.4,1))</f>
        <v>6.4</v>
      </c>
      <c r="R3427" s="20">
        <f>+O3427/Q3427</f>
        <v>0.16734374999999999</v>
      </c>
      <c r="S3427" s="18">
        <f>+R3427*L3427</f>
        <v>423.37968749999999</v>
      </c>
      <c r="T3427" s="17" t="s">
        <v>694</v>
      </c>
      <c r="U3427" s="19" t="s">
        <v>37</v>
      </c>
    </row>
    <row r="3428" spans="1:21">
      <c r="A3428" s="71" t="s">
        <v>6554</v>
      </c>
      <c r="B3428" s="11">
        <v>44705</v>
      </c>
      <c r="C3428" s="12">
        <v>44687</v>
      </c>
      <c r="D3428" s="13" t="s">
        <v>1328</v>
      </c>
      <c r="E3428" s="13" t="s">
        <v>1329</v>
      </c>
      <c r="G3428" s="10" t="s">
        <v>7088</v>
      </c>
      <c r="H3428" s="13" t="s">
        <v>1318</v>
      </c>
      <c r="I3428" s="13" t="s">
        <v>1319</v>
      </c>
      <c r="J3428" s="13" t="str">
        <f>+LEFT(U3428,4)</f>
        <v>HDL-</v>
      </c>
      <c r="K3428" s="13" t="s">
        <v>25</v>
      </c>
      <c r="L3428" s="44">
        <v>2010</v>
      </c>
      <c r="M3428" s="13" t="s">
        <v>365</v>
      </c>
      <c r="N3428" s="20" t="s">
        <v>366</v>
      </c>
      <c r="O3428" s="61">
        <v>1.1204000000000001</v>
      </c>
      <c r="P3428" s="46">
        <f>ROUND(O3428*L3428,2)</f>
        <v>2252</v>
      </c>
      <c r="Q3428" s="20">
        <f>IF(N3428="HKD",7.8,IF(N3428="CNY",6.4,1))</f>
        <v>6.4</v>
      </c>
      <c r="R3428" s="20">
        <f>+O3428/Q3428</f>
        <v>0.17506250000000001</v>
      </c>
      <c r="S3428" s="18">
        <f>+R3428*L3428</f>
        <v>351.87562500000001</v>
      </c>
      <c r="T3428" s="17" t="s">
        <v>694</v>
      </c>
      <c r="U3428" s="19" t="s">
        <v>37</v>
      </c>
    </row>
    <row r="3429" spans="1:21">
      <c r="A3429" s="71" t="s">
        <v>6559</v>
      </c>
      <c r="B3429" s="11">
        <v>44705</v>
      </c>
      <c r="C3429" s="12">
        <v>44687</v>
      </c>
      <c r="D3429" s="13" t="s">
        <v>1328</v>
      </c>
      <c r="E3429" s="13" t="s">
        <v>1329</v>
      </c>
      <c r="G3429" s="10" t="s">
        <v>7088</v>
      </c>
      <c r="H3429" s="13" t="s">
        <v>4098</v>
      </c>
      <c r="I3429" s="13" t="s">
        <v>4099</v>
      </c>
      <c r="J3429" s="13" t="str">
        <f>+LEFT(U3429,4)</f>
        <v>HDL-</v>
      </c>
      <c r="K3429" s="13" t="s">
        <v>25</v>
      </c>
      <c r="L3429" s="44">
        <v>4060</v>
      </c>
      <c r="M3429" s="13" t="s">
        <v>365</v>
      </c>
      <c r="N3429" s="20" t="s">
        <v>366</v>
      </c>
      <c r="O3429" s="61">
        <v>1.1508</v>
      </c>
      <c r="P3429" s="46">
        <f>ROUND(O3429*L3429,2)</f>
        <v>4672.25</v>
      </c>
      <c r="Q3429" s="20">
        <f>IF(N3429="HKD",7.8,IF(N3429="CNY",6.4,1))</f>
        <v>6.4</v>
      </c>
      <c r="R3429" s="20">
        <f>+O3429/Q3429</f>
        <v>0.17981249999999999</v>
      </c>
      <c r="S3429" s="18">
        <f>+R3429*L3429</f>
        <v>730.03874999999994</v>
      </c>
      <c r="T3429" s="17" t="s">
        <v>694</v>
      </c>
      <c r="U3429" s="19" t="s">
        <v>37</v>
      </c>
    </row>
    <row r="3430" spans="1:21">
      <c r="A3430" s="71" t="s">
        <v>6560</v>
      </c>
      <c r="B3430" s="11">
        <v>44705</v>
      </c>
      <c r="C3430" s="12">
        <v>44687</v>
      </c>
      <c r="D3430" s="13" t="s">
        <v>1328</v>
      </c>
      <c r="E3430" s="13" t="s">
        <v>1329</v>
      </c>
      <c r="G3430" s="10" t="s">
        <v>7088</v>
      </c>
      <c r="H3430" s="13" t="s">
        <v>1337</v>
      </c>
      <c r="I3430" s="13" t="s">
        <v>1462</v>
      </c>
      <c r="J3430" s="13" t="str">
        <f>+LEFT(U3430,4)</f>
        <v>HDL-</v>
      </c>
      <c r="K3430" s="13" t="s">
        <v>25</v>
      </c>
      <c r="L3430" s="44">
        <v>3850</v>
      </c>
      <c r="M3430" s="13" t="s">
        <v>365</v>
      </c>
      <c r="N3430" s="20" t="s">
        <v>366</v>
      </c>
      <c r="O3430" s="61">
        <v>1.1508</v>
      </c>
      <c r="P3430" s="46">
        <f>ROUND(O3430*L3430,2)</f>
        <v>4430.58</v>
      </c>
      <c r="Q3430" s="20">
        <f>IF(N3430="HKD",7.8,IF(N3430="CNY",6.4,1))</f>
        <v>6.4</v>
      </c>
      <c r="R3430" s="20">
        <f>+O3430/Q3430</f>
        <v>0.17981249999999999</v>
      </c>
      <c r="S3430" s="18">
        <f>+R3430*L3430</f>
        <v>692.27812499999993</v>
      </c>
      <c r="T3430" s="17" t="s">
        <v>694</v>
      </c>
      <c r="U3430" s="19" t="s">
        <v>37</v>
      </c>
    </row>
    <row r="3431" spans="1:21">
      <c r="A3431" s="71" t="s">
        <v>6562</v>
      </c>
      <c r="B3431" s="11">
        <v>44705</v>
      </c>
      <c r="C3431" s="12">
        <v>44616</v>
      </c>
      <c r="D3431" s="13" t="s">
        <v>35</v>
      </c>
      <c r="E3431" s="13" t="s">
        <v>36</v>
      </c>
      <c r="G3431" s="10" t="s">
        <v>7108</v>
      </c>
      <c r="H3431" s="13" t="s">
        <v>5064</v>
      </c>
      <c r="I3431" s="13" t="s">
        <v>6170</v>
      </c>
      <c r="J3431" s="13" t="str">
        <f>+LEFT(U3431,4)</f>
        <v>LHDL</v>
      </c>
      <c r="K3431" s="13" t="s">
        <v>23</v>
      </c>
      <c r="L3431" s="44">
        <v>7540</v>
      </c>
      <c r="M3431" s="13" t="s">
        <v>365</v>
      </c>
      <c r="N3431" s="20" t="s">
        <v>366</v>
      </c>
      <c r="O3431" s="61">
        <v>1.2102999999999999</v>
      </c>
      <c r="P3431" s="46">
        <f>ROUND(O3431*L3431,2)</f>
        <v>9125.66</v>
      </c>
      <c r="Q3431" s="20">
        <f>IF(N3431="HKD",7.8,IF(N3431="CNY",6.4,1))</f>
        <v>6.4</v>
      </c>
      <c r="R3431" s="20">
        <f>+O3431/Q3431</f>
        <v>0.18910937499999997</v>
      </c>
      <c r="S3431" s="18">
        <f>+R3431*L3431</f>
        <v>1425.8846874999997</v>
      </c>
      <c r="T3431" s="17" t="s">
        <v>694</v>
      </c>
      <c r="U3431" s="19" t="s">
        <v>43</v>
      </c>
    </row>
    <row r="3432" spans="1:21">
      <c r="A3432" s="71" t="s">
        <v>6566</v>
      </c>
      <c r="B3432" s="11">
        <v>44705</v>
      </c>
      <c r="C3432" s="12">
        <v>44616</v>
      </c>
      <c r="D3432" s="13" t="s">
        <v>35</v>
      </c>
      <c r="E3432" s="13" t="s">
        <v>36</v>
      </c>
      <c r="G3432" s="10" t="s">
        <v>7108</v>
      </c>
      <c r="H3432" s="13" t="s">
        <v>5009</v>
      </c>
      <c r="I3432" s="13" t="s">
        <v>6119</v>
      </c>
      <c r="J3432" s="13" t="str">
        <f>+LEFT(U3432,4)</f>
        <v>LHDL</v>
      </c>
      <c r="K3432" s="13" t="s">
        <v>23</v>
      </c>
      <c r="L3432" s="44">
        <v>8650</v>
      </c>
      <c r="M3432" s="13" t="s">
        <v>365</v>
      </c>
      <c r="N3432" s="20" t="s">
        <v>366</v>
      </c>
      <c r="O3432" s="61">
        <v>1.2567999999999999</v>
      </c>
      <c r="P3432" s="46">
        <f>ROUND(O3432*L3432,2)</f>
        <v>10871.32</v>
      </c>
      <c r="Q3432" s="20">
        <f>IF(N3432="HKD",7.8,IF(N3432="CNY",6.4,1))</f>
        <v>6.4</v>
      </c>
      <c r="R3432" s="20">
        <f>+O3432/Q3432</f>
        <v>0.19637499999999997</v>
      </c>
      <c r="S3432" s="18">
        <f>+R3432*L3432</f>
        <v>1698.6437499999997</v>
      </c>
      <c r="T3432" s="17" t="s">
        <v>694</v>
      </c>
      <c r="U3432" s="19" t="s">
        <v>43</v>
      </c>
    </row>
    <row r="3433" spans="1:21">
      <c r="A3433" s="71" t="s">
        <v>6573</v>
      </c>
      <c r="B3433" s="11">
        <v>44705</v>
      </c>
      <c r="C3433" s="12">
        <v>44705</v>
      </c>
      <c r="D3433" s="13" t="s">
        <v>21</v>
      </c>
      <c r="E3433" s="13" t="s">
        <v>22</v>
      </c>
      <c r="G3433" s="10" t="s">
        <v>7111</v>
      </c>
      <c r="H3433" s="13" t="s">
        <v>7528</v>
      </c>
      <c r="I3433" s="13" t="s">
        <v>7529</v>
      </c>
      <c r="J3433" s="13" t="str">
        <f>+LEFT(U3433,4)</f>
        <v>SHTS</v>
      </c>
      <c r="K3433" s="13" t="s">
        <v>23</v>
      </c>
      <c r="L3433" s="44">
        <v>606</v>
      </c>
      <c r="M3433" s="13" t="s">
        <v>365</v>
      </c>
      <c r="N3433" s="20" t="s">
        <v>366</v>
      </c>
      <c r="O3433" s="61">
        <v>1.33</v>
      </c>
      <c r="P3433" s="46">
        <f>ROUND(O3433*L3433,2)</f>
        <v>805.98</v>
      </c>
      <c r="Q3433" s="20">
        <f>IF(N3433="HKD",7.8,IF(N3433="CNY",6.4,1))</f>
        <v>6.4</v>
      </c>
      <c r="R3433" s="20">
        <f>+O3433/Q3433</f>
        <v>0.20781250000000001</v>
      </c>
      <c r="S3433" s="18">
        <f>+R3433*L3433</f>
        <v>125.934375</v>
      </c>
      <c r="T3433" s="17" t="s">
        <v>694</v>
      </c>
      <c r="U3433" s="19" t="s">
        <v>24</v>
      </c>
    </row>
    <row r="3434" spans="1:21">
      <c r="A3434" s="71" t="s">
        <v>6574</v>
      </c>
      <c r="B3434" s="11">
        <v>44705</v>
      </c>
      <c r="C3434" s="12">
        <v>44705</v>
      </c>
      <c r="D3434" s="13" t="s">
        <v>21</v>
      </c>
      <c r="E3434" s="13" t="s">
        <v>22</v>
      </c>
      <c r="G3434" s="10" t="s">
        <v>7111</v>
      </c>
      <c r="H3434" s="13" t="s">
        <v>7528</v>
      </c>
      <c r="I3434" s="13" t="s">
        <v>7529</v>
      </c>
      <c r="J3434" s="13" t="str">
        <f>+LEFT(U3434,4)</f>
        <v>SHTS</v>
      </c>
      <c r="K3434" s="13" t="s">
        <v>23</v>
      </c>
      <c r="L3434" s="44">
        <v>1010</v>
      </c>
      <c r="M3434" s="13" t="s">
        <v>365</v>
      </c>
      <c r="N3434" s="20" t="s">
        <v>366</v>
      </c>
      <c r="O3434" s="61">
        <v>1.33</v>
      </c>
      <c r="P3434" s="46">
        <f>ROUND(O3434*L3434,2)</f>
        <v>1343.3</v>
      </c>
      <c r="Q3434" s="20">
        <f>IF(N3434="HKD",7.8,IF(N3434="CNY",6.4,1))</f>
        <v>6.4</v>
      </c>
      <c r="R3434" s="20">
        <f>+O3434/Q3434</f>
        <v>0.20781250000000001</v>
      </c>
      <c r="S3434" s="18">
        <f>+R3434*L3434</f>
        <v>209.890625</v>
      </c>
      <c r="T3434" s="17" t="s">
        <v>694</v>
      </c>
      <c r="U3434" s="19" t="s">
        <v>24</v>
      </c>
    </row>
    <row r="3435" spans="1:21">
      <c r="A3435" s="71" t="s">
        <v>6575</v>
      </c>
      <c r="B3435" s="11">
        <v>44705</v>
      </c>
      <c r="C3435" s="12">
        <v>44705</v>
      </c>
      <c r="D3435" s="13" t="s">
        <v>21</v>
      </c>
      <c r="E3435" s="13" t="s">
        <v>22</v>
      </c>
      <c r="G3435" s="10" t="s">
        <v>7111</v>
      </c>
      <c r="H3435" s="13" t="s">
        <v>7528</v>
      </c>
      <c r="I3435" s="13" t="s">
        <v>7529</v>
      </c>
      <c r="J3435" s="13" t="str">
        <f>+LEFT(U3435,4)</f>
        <v>SHTS</v>
      </c>
      <c r="K3435" s="13" t="s">
        <v>23</v>
      </c>
      <c r="L3435" s="44">
        <v>2020</v>
      </c>
      <c r="M3435" s="13" t="s">
        <v>365</v>
      </c>
      <c r="N3435" s="20" t="s">
        <v>366</v>
      </c>
      <c r="O3435" s="61">
        <v>1.33</v>
      </c>
      <c r="P3435" s="46">
        <f>ROUND(O3435*L3435,2)</f>
        <v>2686.6</v>
      </c>
      <c r="Q3435" s="20">
        <f>IF(N3435="HKD",7.8,IF(N3435="CNY",6.4,1))</f>
        <v>6.4</v>
      </c>
      <c r="R3435" s="20">
        <f>+O3435/Q3435</f>
        <v>0.20781250000000001</v>
      </c>
      <c r="S3435" s="18">
        <f>+R3435*L3435</f>
        <v>419.78125</v>
      </c>
      <c r="T3435" s="17" t="s">
        <v>694</v>
      </c>
      <c r="U3435" s="19" t="s">
        <v>24</v>
      </c>
    </row>
    <row r="3436" spans="1:21">
      <c r="A3436" s="71" t="s">
        <v>6598</v>
      </c>
      <c r="B3436" s="11">
        <v>44705</v>
      </c>
      <c r="C3436" s="12">
        <v>44687</v>
      </c>
      <c r="D3436" s="13" t="s">
        <v>1328</v>
      </c>
      <c r="E3436" s="13" t="s">
        <v>1329</v>
      </c>
      <c r="G3436" s="10" t="s">
        <v>7088</v>
      </c>
      <c r="H3436" s="13" t="s">
        <v>7556</v>
      </c>
      <c r="I3436" s="13" t="s">
        <v>7557</v>
      </c>
      <c r="J3436" s="13" t="str">
        <f>+LEFT(U3436,4)</f>
        <v>HDL-</v>
      </c>
      <c r="K3436" s="13" t="s">
        <v>25</v>
      </c>
      <c r="L3436" s="44">
        <v>1004</v>
      </c>
      <c r="M3436" s="13" t="s">
        <v>365</v>
      </c>
      <c r="N3436" s="20" t="s">
        <v>366</v>
      </c>
      <c r="O3436" s="61">
        <v>1.5371999999999999</v>
      </c>
      <c r="P3436" s="46">
        <f>ROUND(O3436*L3436,2)</f>
        <v>1543.35</v>
      </c>
      <c r="Q3436" s="20">
        <f>IF(N3436="HKD",7.8,IF(N3436="CNY",6.4,1))</f>
        <v>6.4</v>
      </c>
      <c r="R3436" s="20">
        <f>+O3436/Q3436</f>
        <v>0.24018749999999997</v>
      </c>
      <c r="S3436" s="18">
        <f>+R3436*L3436</f>
        <v>241.14824999999996</v>
      </c>
      <c r="T3436" s="17" t="s">
        <v>694</v>
      </c>
      <c r="U3436" s="19" t="s">
        <v>37</v>
      </c>
    </row>
    <row r="3437" spans="1:21">
      <c r="A3437" s="71" t="s">
        <v>6623</v>
      </c>
      <c r="B3437" s="11">
        <v>44705</v>
      </c>
      <c r="C3437" s="12">
        <v>44642</v>
      </c>
      <c r="D3437" s="13" t="s">
        <v>3302</v>
      </c>
      <c r="E3437" s="13" t="s">
        <v>3467</v>
      </c>
      <c r="G3437" s="10" t="s">
        <v>7126</v>
      </c>
      <c r="H3437" s="13" t="s">
        <v>1124</v>
      </c>
      <c r="I3437" s="13" t="s">
        <v>1125</v>
      </c>
      <c r="J3437" s="13" t="str">
        <f>+LEFT(U3437,4)</f>
        <v>KNOB</v>
      </c>
      <c r="K3437" s="13" t="s">
        <v>23</v>
      </c>
      <c r="L3437" s="44">
        <v>11000</v>
      </c>
      <c r="M3437" s="13" t="s">
        <v>365</v>
      </c>
      <c r="N3437" s="20" t="s">
        <v>366</v>
      </c>
      <c r="O3437" s="61">
        <v>2.1221000000000001</v>
      </c>
      <c r="P3437" s="46">
        <f>ROUND(O3437*L3437,2)</f>
        <v>23343.1</v>
      </c>
      <c r="Q3437" s="20">
        <f>IF(N3437="HKD",7.8,IF(N3437="CNY",6.4,1))</f>
        <v>6.4</v>
      </c>
      <c r="R3437" s="20">
        <f>+O3437/Q3437</f>
        <v>0.331578125</v>
      </c>
      <c r="S3437" s="18">
        <f>+R3437*L3437</f>
        <v>3647.359375</v>
      </c>
      <c r="T3437" s="17" t="s">
        <v>694</v>
      </c>
      <c r="U3437" s="19" t="s">
        <v>58</v>
      </c>
    </row>
    <row r="3438" spans="1:21">
      <c r="A3438" s="71" t="s">
        <v>6644</v>
      </c>
      <c r="B3438" s="11">
        <v>44705</v>
      </c>
      <c r="C3438" s="12">
        <v>44630</v>
      </c>
      <c r="D3438" s="13" t="s">
        <v>35</v>
      </c>
      <c r="E3438" s="13" t="s">
        <v>36</v>
      </c>
      <c r="G3438" s="10" t="s">
        <v>7108</v>
      </c>
      <c r="H3438" s="13" t="s">
        <v>1034</v>
      </c>
      <c r="I3438" s="13" t="s">
        <v>1035</v>
      </c>
      <c r="J3438" s="13" t="str">
        <f>+LEFT(U3438,4)</f>
        <v>SHDL</v>
      </c>
      <c r="K3438" s="13" t="s">
        <v>23</v>
      </c>
      <c r="L3438" s="44">
        <v>2200</v>
      </c>
      <c r="M3438" s="13" t="s">
        <v>365</v>
      </c>
      <c r="N3438" s="20" t="s">
        <v>366</v>
      </c>
      <c r="O3438" s="61">
        <v>2.7307000000000001</v>
      </c>
      <c r="P3438" s="46">
        <f>ROUND(O3438*L3438,2)</f>
        <v>6007.54</v>
      </c>
      <c r="Q3438" s="20">
        <f>IF(N3438="HKD",7.8,IF(N3438="CNY",6.4,1))</f>
        <v>6.4</v>
      </c>
      <c r="R3438" s="20">
        <f>+O3438/Q3438</f>
        <v>0.42667187499999998</v>
      </c>
      <c r="S3438" s="18">
        <f>+R3438*L3438</f>
        <v>938.67812499999991</v>
      </c>
      <c r="T3438" s="17" t="s">
        <v>694</v>
      </c>
      <c r="U3438" s="19" t="s">
        <v>44</v>
      </c>
    </row>
    <row r="3439" spans="1:21">
      <c r="A3439" s="71" t="s">
        <v>6648</v>
      </c>
      <c r="B3439" s="11">
        <v>44705</v>
      </c>
      <c r="C3439" s="12">
        <v>44700</v>
      </c>
      <c r="D3439" s="13" t="s">
        <v>298</v>
      </c>
      <c r="E3439" s="13" t="s">
        <v>299</v>
      </c>
      <c r="G3439" s="10" t="s">
        <v>7132</v>
      </c>
      <c r="H3439" s="13" t="s">
        <v>300</v>
      </c>
      <c r="I3439" s="13" t="s">
        <v>301</v>
      </c>
      <c r="J3439" s="13" t="str">
        <f>+LEFT(U3439,4)</f>
        <v>MISC</v>
      </c>
      <c r="K3439" s="13" t="s">
        <v>23</v>
      </c>
      <c r="L3439" s="44">
        <v>2000</v>
      </c>
      <c r="M3439" s="13" t="s">
        <v>365</v>
      </c>
      <c r="N3439" s="20" t="s">
        <v>366</v>
      </c>
      <c r="O3439" s="61">
        <v>2.7875999999999999</v>
      </c>
      <c r="P3439" s="46">
        <f>ROUND(O3439*L3439,2)</f>
        <v>5575.2</v>
      </c>
      <c r="Q3439" s="20">
        <f>IF(N3439="HKD",7.8,IF(N3439="CNY",6.4,1))</f>
        <v>6.4</v>
      </c>
      <c r="R3439" s="20">
        <f>+O3439/Q3439</f>
        <v>0.43556249999999996</v>
      </c>
      <c r="S3439" s="18">
        <f>+R3439*L3439</f>
        <v>871.12499999999989</v>
      </c>
      <c r="T3439" s="17" t="s">
        <v>694</v>
      </c>
      <c r="U3439" s="19" t="s">
        <v>48</v>
      </c>
    </row>
    <row r="3440" spans="1:21">
      <c r="A3440" s="71" t="s">
        <v>6693</v>
      </c>
      <c r="B3440" s="11">
        <v>44705</v>
      </c>
      <c r="C3440" s="12">
        <v>44436</v>
      </c>
      <c r="D3440" s="13" t="s">
        <v>7011</v>
      </c>
      <c r="E3440" s="13" t="s">
        <v>7012</v>
      </c>
      <c r="G3440" s="10" t="s">
        <v>7148</v>
      </c>
      <c r="H3440" s="13" t="s">
        <v>7619</v>
      </c>
      <c r="I3440" s="13" t="s">
        <v>7620</v>
      </c>
      <c r="J3440" s="13" t="str">
        <f>+LEFT(U3440,4)</f>
        <v>FG--</v>
      </c>
      <c r="K3440" s="13" t="s">
        <v>23</v>
      </c>
      <c r="L3440" s="44">
        <v>729</v>
      </c>
      <c r="M3440" s="13" t="s">
        <v>365</v>
      </c>
      <c r="N3440" s="20" t="s">
        <v>366</v>
      </c>
      <c r="O3440" s="61">
        <v>3.34</v>
      </c>
      <c r="P3440" s="46">
        <f>ROUND(O3440*L3440,2)</f>
        <v>2434.86</v>
      </c>
      <c r="Q3440" s="20">
        <f>IF(N3440="HKD",7.8,IF(N3440="CNY",6.4,1))</f>
        <v>6.4</v>
      </c>
      <c r="R3440" s="20">
        <f>+O3440/Q3440</f>
        <v>0.52187499999999998</v>
      </c>
      <c r="S3440" s="18">
        <f>+R3440*L3440</f>
        <v>380.44687499999998</v>
      </c>
      <c r="T3440" s="17" t="s">
        <v>694</v>
      </c>
      <c r="U3440" s="19" t="s">
        <v>72</v>
      </c>
    </row>
    <row r="3441" spans="1:21">
      <c r="A3441" s="71" t="s">
        <v>6694</v>
      </c>
      <c r="B3441" s="11">
        <v>44705</v>
      </c>
      <c r="C3441" s="12">
        <v>44610</v>
      </c>
      <c r="D3441" s="13" t="s">
        <v>7011</v>
      </c>
      <c r="E3441" s="13" t="s">
        <v>7012</v>
      </c>
      <c r="G3441" s="10" t="s">
        <v>7148</v>
      </c>
      <c r="H3441" s="13" t="s">
        <v>7619</v>
      </c>
      <c r="I3441" s="13" t="s">
        <v>7620</v>
      </c>
      <c r="J3441" s="13" t="str">
        <f>+LEFT(U3441,4)</f>
        <v>FG--</v>
      </c>
      <c r="K3441" s="13" t="s">
        <v>23</v>
      </c>
      <c r="L3441" s="44">
        <v>5000</v>
      </c>
      <c r="M3441" s="13" t="s">
        <v>365</v>
      </c>
      <c r="N3441" s="13" t="s">
        <v>366</v>
      </c>
      <c r="O3441" s="62">
        <v>3.34</v>
      </c>
      <c r="P3441" s="46">
        <f>ROUND(O3441*L3441,2)</f>
        <v>16700</v>
      </c>
      <c r="Q3441" s="20">
        <f>IF(N3441="HKD",7.8,IF(N3441="CNY",6.4,1))</f>
        <v>6.4</v>
      </c>
      <c r="R3441" s="20">
        <f>+O3441/Q3441</f>
        <v>0.52187499999999998</v>
      </c>
      <c r="S3441" s="18">
        <f>+R3441*L3441</f>
        <v>2609.375</v>
      </c>
      <c r="T3441" s="17" t="s">
        <v>694</v>
      </c>
      <c r="U3441" s="19" t="s">
        <v>72</v>
      </c>
    </row>
    <row r="3442" spans="1:21">
      <c r="A3442" s="71" t="s">
        <v>6698</v>
      </c>
      <c r="B3442" s="11">
        <v>44705</v>
      </c>
      <c r="C3442" s="12">
        <v>44705</v>
      </c>
      <c r="D3442" s="13" t="s">
        <v>21</v>
      </c>
      <c r="E3442" s="13" t="s">
        <v>22</v>
      </c>
      <c r="G3442" s="10" t="s">
        <v>7111</v>
      </c>
      <c r="H3442" s="13" t="s">
        <v>4497</v>
      </c>
      <c r="I3442" s="13" t="s">
        <v>4498</v>
      </c>
      <c r="J3442" s="13" t="str">
        <f>+LEFT(U3442,4)</f>
        <v>SHTS</v>
      </c>
      <c r="K3442" s="13" t="s">
        <v>23</v>
      </c>
      <c r="L3442" s="44">
        <v>505</v>
      </c>
      <c r="M3442" s="13" t="s">
        <v>365</v>
      </c>
      <c r="N3442" s="20" t="s">
        <v>366</v>
      </c>
      <c r="O3442" s="61">
        <v>3.4</v>
      </c>
      <c r="P3442" s="46">
        <f>ROUND(O3442*L3442,2)</f>
        <v>1717</v>
      </c>
      <c r="Q3442" s="20">
        <f>IF(N3442="HKD",7.8,IF(N3442="CNY",6.4,1))</f>
        <v>6.4</v>
      </c>
      <c r="R3442" s="20">
        <f>+O3442/Q3442</f>
        <v>0.53125</v>
      </c>
      <c r="S3442" s="18">
        <f>+R3442*L3442</f>
        <v>268.28125</v>
      </c>
      <c r="T3442" s="17" t="s">
        <v>694</v>
      </c>
      <c r="U3442" s="19" t="s">
        <v>24</v>
      </c>
    </row>
    <row r="3443" spans="1:21">
      <c r="A3443" s="71" t="s">
        <v>6717</v>
      </c>
      <c r="B3443" s="11">
        <v>44705</v>
      </c>
      <c r="C3443" s="12">
        <v>44701</v>
      </c>
      <c r="D3443" s="13" t="s">
        <v>21</v>
      </c>
      <c r="E3443" s="13" t="s">
        <v>22</v>
      </c>
      <c r="G3443" s="10" t="s">
        <v>7111</v>
      </c>
      <c r="H3443" s="13" t="s">
        <v>7631</v>
      </c>
      <c r="I3443" s="13" t="s">
        <v>858</v>
      </c>
      <c r="J3443" s="13" t="str">
        <f>+LEFT(U3443,4)</f>
        <v>SHTS</v>
      </c>
      <c r="K3443" s="13" t="s">
        <v>23</v>
      </c>
      <c r="L3443" s="44">
        <v>1010</v>
      </c>
      <c r="M3443" s="13" t="s">
        <v>365</v>
      </c>
      <c r="N3443" s="20" t="s">
        <v>366</v>
      </c>
      <c r="O3443" s="61">
        <v>3.53</v>
      </c>
      <c r="P3443" s="46">
        <f>ROUND(O3443*L3443,2)</f>
        <v>3565.3</v>
      </c>
      <c r="Q3443" s="20">
        <f>IF(N3443="HKD",7.8,IF(N3443="CNY",6.4,1))</f>
        <v>6.4</v>
      </c>
      <c r="R3443" s="20">
        <f>+O3443/Q3443</f>
        <v>0.55156249999999996</v>
      </c>
      <c r="S3443" s="18">
        <f>+R3443*L3443</f>
        <v>557.078125</v>
      </c>
      <c r="T3443" s="17" t="s">
        <v>694</v>
      </c>
      <c r="U3443" s="19" t="s">
        <v>24</v>
      </c>
    </row>
    <row r="3444" spans="1:21">
      <c r="A3444" s="71" t="s">
        <v>6724</v>
      </c>
      <c r="B3444" s="11">
        <v>44705</v>
      </c>
      <c r="C3444" s="12">
        <v>44705</v>
      </c>
      <c r="D3444" s="13" t="s">
        <v>21</v>
      </c>
      <c r="E3444" s="13" t="s">
        <v>22</v>
      </c>
      <c r="G3444" s="10" t="s">
        <v>7111</v>
      </c>
      <c r="H3444" s="13" t="s">
        <v>4487</v>
      </c>
      <c r="I3444" s="13" t="s">
        <v>4488</v>
      </c>
      <c r="J3444" s="13" t="str">
        <f>+LEFT(U3444,4)</f>
        <v>SHTS</v>
      </c>
      <c r="K3444" s="13" t="s">
        <v>23</v>
      </c>
      <c r="L3444" s="44">
        <v>505</v>
      </c>
      <c r="M3444" s="13" t="s">
        <v>365</v>
      </c>
      <c r="N3444" s="20" t="s">
        <v>366</v>
      </c>
      <c r="O3444" s="61">
        <v>3.58</v>
      </c>
      <c r="P3444" s="46">
        <f>ROUND(O3444*L3444,2)</f>
        <v>1807.9</v>
      </c>
      <c r="Q3444" s="20">
        <f>IF(N3444="HKD",7.8,IF(N3444="CNY",6.4,1))</f>
        <v>6.4</v>
      </c>
      <c r="R3444" s="20">
        <f>+O3444/Q3444</f>
        <v>0.55937499999999996</v>
      </c>
      <c r="S3444" s="18">
        <f>+R3444*L3444</f>
        <v>282.484375</v>
      </c>
      <c r="T3444" s="17" t="s">
        <v>694</v>
      </c>
      <c r="U3444" s="19" t="s">
        <v>24</v>
      </c>
    </row>
    <row r="3445" spans="1:21">
      <c r="A3445" s="71" t="s">
        <v>6745</v>
      </c>
      <c r="B3445" s="11">
        <v>44705</v>
      </c>
      <c r="C3445" s="12">
        <v>44705</v>
      </c>
      <c r="D3445" s="13" t="s">
        <v>21</v>
      </c>
      <c r="E3445" s="13" t="s">
        <v>22</v>
      </c>
      <c r="G3445" s="10" t="s">
        <v>7168</v>
      </c>
      <c r="H3445" s="13" t="s">
        <v>7634</v>
      </c>
      <c r="I3445" s="13" t="s">
        <v>7635</v>
      </c>
      <c r="J3445" s="13" t="str">
        <f>+LEFT(U3445,4)</f>
        <v>BOX-</v>
      </c>
      <c r="K3445" s="13" t="s">
        <v>23</v>
      </c>
      <c r="L3445" s="44">
        <v>3010</v>
      </c>
      <c r="M3445" s="13" t="s">
        <v>365</v>
      </c>
      <c r="N3445" s="20" t="s">
        <v>366</v>
      </c>
      <c r="O3445" s="61">
        <v>3.74</v>
      </c>
      <c r="P3445" s="46">
        <f>ROUND(O3445*L3445,2)</f>
        <v>11257.4</v>
      </c>
      <c r="Q3445" s="20">
        <f>IF(N3445="HKD",7.8,IF(N3445="CNY",6.4,1))</f>
        <v>6.4</v>
      </c>
      <c r="R3445" s="20">
        <f>+O3445/Q3445</f>
        <v>0.58437499999999998</v>
      </c>
      <c r="S3445" s="18">
        <f>+R3445*L3445</f>
        <v>1758.96875</v>
      </c>
      <c r="T3445" s="17" t="s">
        <v>694</v>
      </c>
      <c r="U3445" s="19" t="s">
        <v>55</v>
      </c>
    </row>
    <row r="3446" spans="1:21">
      <c r="A3446" s="71" t="s">
        <v>6752</v>
      </c>
      <c r="B3446" s="11">
        <v>44705</v>
      </c>
      <c r="C3446" s="12">
        <v>44705</v>
      </c>
      <c r="D3446" s="13" t="s">
        <v>21</v>
      </c>
      <c r="E3446" s="13" t="s">
        <v>22</v>
      </c>
      <c r="G3446" s="10" t="s">
        <v>7111</v>
      </c>
      <c r="H3446" s="13" t="s">
        <v>4493</v>
      </c>
      <c r="I3446" s="13" t="s">
        <v>4494</v>
      </c>
      <c r="J3446" s="13" t="str">
        <f>+LEFT(U3446,4)</f>
        <v>SHTS</v>
      </c>
      <c r="K3446" s="13" t="s">
        <v>23</v>
      </c>
      <c r="L3446" s="44">
        <v>505</v>
      </c>
      <c r="M3446" s="13" t="s">
        <v>365</v>
      </c>
      <c r="N3446" s="20" t="s">
        <v>366</v>
      </c>
      <c r="O3446" s="61">
        <v>3.75</v>
      </c>
      <c r="P3446" s="46">
        <f>ROUND(O3446*L3446,2)</f>
        <v>1893.75</v>
      </c>
      <c r="Q3446" s="20">
        <f>IF(N3446="HKD",7.8,IF(N3446="CNY",6.4,1))</f>
        <v>6.4</v>
      </c>
      <c r="R3446" s="20">
        <f>+O3446/Q3446</f>
        <v>0.5859375</v>
      </c>
      <c r="S3446" s="18">
        <f>+R3446*L3446</f>
        <v>295.8984375</v>
      </c>
      <c r="T3446" s="17" t="s">
        <v>694</v>
      </c>
      <c r="U3446" s="19" t="s">
        <v>24</v>
      </c>
    </row>
    <row r="3447" spans="1:21">
      <c r="A3447" s="71" t="s">
        <v>6755</v>
      </c>
      <c r="B3447" s="11">
        <v>44705</v>
      </c>
      <c r="C3447" s="12">
        <v>44705</v>
      </c>
      <c r="D3447" s="13" t="s">
        <v>21</v>
      </c>
      <c r="E3447" s="13" t="s">
        <v>22</v>
      </c>
      <c r="G3447" s="10" t="s">
        <v>7111</v>
      </c>
      <c r="H3447" s="13" t="s">
        <v>4507</v>
      </c>
      <c r="I3447" s="13" t="s">
        <v>4508</v>
      </c>
      <c r="J3447" s="13" t="str">
        <f>+LEFT(U3447,4)</f>
        <v>SHTS</v>
      </c>
      <c r="K3447" s="13" t="s">
        <v>23</v>
      </c>
      <c r="L3447" s="44">
        <v>505</v>
      </c>
      <c r="M3447" s="13" t="s">
        <v>365</v>
      </c>
      <c r="N3447" s="20" t="s">
        <v>366</v>
      </c>
      <c r="O3447" s="61">
        <v>3.91</v>
      </c>
      <c r="P3447" s="46">
        <f>ROUND(O3447*L3447,2)</f>
        <v>1974.55</v>
      </c>
      <c r="Q3447" s="20">
        <f>IF(N3447="HKD",7.8,IF(N3447="CNY",6.4,1))</f>
        <v>6.4</v>
      </c>
      <c r="R3447" s="20">
        <f>+O3447/Q3447</f>
        <v>0.61093750000000002</v>
      </c>
      <c r="S3447" s="18">
        <f>+R3447*L3447</f>
        <v>308.5234375</v>
      </c>
      <c r="T3447" s="17" t="s">
        <v>694</v>
      </c>
      <c r="U3447" s="19" t="s">
        <v>24</v>
      </c>
    </row>
    <row r="3448" spans="1:21">
      <c r="A3448" s="71" t="s">
        <v>6757</v>
      </c>
      <c r="B3448" s="11">
        <v>44705</v>
      </c>
      <c r="C3448" s="12">
        <v>44624</v>
      </c>
      <c r="D3448" s="13" t="s">
        <v>28</v>
      </c>
      <c r="E3448" s="13" t="s">
        <v>29</v>
      </c>
      <c r="G3448" s="10" t="s">
        <v>7171</v>
      </c>
      <c r="H3448" s="13" t="s">
        <v>2772</v>
      </c>
      <c r="I3448" s="13" t="s">
        <v>2773</v>
      </c>
      <c r="J3448" s="13" t="str">
        <f>+LEFT(U3448,4)</f>
        <v>LID-</v>
      </c>
      <c r="K3448" s="13" t="s">
        <v>1326</v>
      </c>
      <c r="L3448" s="44">
        <v>109</v>
      </c>
      <c r="M3448" s="13" t="s">
        <v>365</v>
      </c>
      <c r="N3448" s="20" t="s">
        <v>366</v>
      </c>
      <c r="O3448" s="61">
        <v>3.92</v>
      </c>
      <c r="P3448" s="46">
        <f>ROUND(O3448*L3448,2)</f>
        <v>427.28</v>
      </c>
      <c r="Q3448" s="20">
        <f>IF(N3448="HKD",7.8,IF(N3448="CNY",6.4,1))</f>
        <v>6.4</v>
      </c>
      <c r="R3448" s="20">
        <f>+O3448/Q3448</f>
        <v>0.61249999999999993</v>
      </c>
      <c r="S3448" s="18">
        <f>+R3448*L3448</f>
        <v>66.762499999999989</v>
      </c>
      <c r="T3448" s="17" t="s">
        <v>694</v>
      </c>
      <c r="U3448" s="19" t="s">
        <v>30</v>
      </c>
    </row>
    <row r="3449" spans="1:21">
      <c r="A3449" s="71" t="s">
        <v>6758</v>
      </c>
      <c r="B3449" s="11">
        <v>44705</v>
      </c>
      <c r="C3449" s="12">
        <v>44649</v>
      </c>
      <c r="D3449" s="13" t="s">
        <v>28</v>
      </c>
      <c r="E3449" s="13" t="s">
        <v>29</v>
      </c>
      <c r="G3449" s="10" t="s">
        <v>7171</v>
      </c>
      <c r="H3449" s="13" t="s">
        <v>2772</v>
      </c>
      <c r="I3449" s="13" t="s">
        <v>2773</v>
      </c>
      <c r="J3449" s="13" t="str">
        <f>+LEFT(U3449,4)</f>
        <v>LID-</v>
      </c>
      <c r="K3449" s="13" t="s">
        <v>1326</v>
      </c>
      <c r="L3449" s="44">
        <v>1811</v>
      </c>
      <c r="M3449" s="13" t="s">
        <v>365</v>
      </c>
      <c r="N3449" s="20" t="s">
        <v>366</v>
      </c>
      <c r="O3449" s="61">
        <v>3.92</v>
      </c>
      <c r="P3449" s="46">
        <f>ROUND(O3449*L3449,2)</f>
        <v>7099.12</v>
      </c>
      <c r="Q3449" s="20">
        <f>IF(N3449="HKD",7.8,IF(N3449="CNY",6.4,1))</f>
        <v>6.4</v>
      </c>
      <c r="R3449" s="20">
        <f>+O3449/Q3449</f>
        <v>0.61249999999999993</v>
      </c>
      <c r="S3449" s="18">
        <f>+R3449*L3449</f>
        <v>1109.2375</v>
      </c>
      <c r="T3449" s="17" t="s">
        <v>694</v>
      </c>
      <c r="U3449" s="19" t="s">
        <v>30</v>
      </c>
    </row>
    <row r="3450" spans="1:21">
      <c r="A3450" s="71" t="s">
        <v>6761</v>
      </c>
      <c r="B3450" s="11">
        <v>44705</v>
      </c>
      <c r="C3450" s="12">
        <v>44663</v>
      </c>
      <c r="D3450" s="13" t="s">
        <v>3302</v>
      </c>
      <c r="E3450" s="13" t="s">
        <v>3467</v>
      </c>
      <c r="G3450" s="10" t="s">
        <v>7126</v>
      </c>
      <c r="H3450" s="13" t="s">
        <v>5117</v>
      </c>
      <c r="I3450" s="13" t="s">
        <v>6216</v>
      </c>
      <c r="J3450" s="13" t="str">
        <f>+LEFT(U3450,4)</f>
        <v>HDL-</v>
      </c>
      <c r="K3450" s="13" t="s">
        <v>23</v>
      </c>
      <c r="L3450" s="44">
        <v>3050</v>
      </c>
      <c r="M3450" s="13" t="s">
        <v>365</v>
      </c>
      <c r="N3450" s="20" t="s">
        <v>366</v>
      </c>
      <c r="O3450" s="61">
        <v>3.9251999999999998</v>
      </c>
      <c r="P3450" s="46">
        <f>ROUND(O3450*L3450,2)</f>
        <v>11971.86</v>
      </c>
      <c r="Q3450" s="20">
        <f>IF(N3450="HKD",7.8,IF(N3450="CNY",6.4,1))</f>
        <v>6.4</v>
      </c>
      <c r="R3450" s="20">
        <f>+O3450/Q3450</f>
        <v>0.61331249999999993</v>
      </c>
      <c r="S3450" s="18">
        <f>+R3450*L3450</f>
        <v>1870.6031249999999</v>
      </c>
      <c r="T3450" s="17" t="s">
        <v>694</v>
      </c>
      <c r="U3450" s="19" t="s">
        <v>37</v>
      </c>
    </row>
    <row r="3451" spans="1:21">
      <c r="A3451" s="71" t="s">
        <v>6765</v>
      </c>
      <c r="B3451" s="11">
        <v>44705</v>
      </c>
      <c r="C3451" s="12">
        <v>44665</v>
      </c>
      <c r="D3451" s="13" t="s">
        <v>21</v>
      </c>
      <c r="E3451" s="13" t="s">
        <v>22</v>
      </c>
      <c r="G3451" s="10" t="s">
        <v>7176</v>
      </c>
      <c r="H3451" s="13" t="s">
        <v>5118</v>
      </c>
      <c r="I3451" s="13" t="s">
        <v>6217</v>
      </c>
      <c r="J3451" s="13" t="str">
        <f>+LEFT(U3451,4)</f>
        <v>SHTS</v>
      </c>
      <c r="K3451" s="13" t="s">
        <v>23</v>
      </c>
      <c r="L3451" s="44">
        <v>1010</v>
      </c>
      <c r="M3451" s="13" t="s">
        <v>365</v>
      </c>
      <c r="N3451" s="13" t="s">
        <v>366</v>
      </c>
      <c r="O3451" s="62">
        <v>4.01</v>
      </c>
      <c r="P3451" s="46">
        <f>ROUND(O3451*L3451,2)</f>
        <v>4050.1</v>
      </c>
      <c r="Q3451" s="20">
        <f>IF(N3451="HKD",7.8,IF(N3451="CNY",6.4,1))</f>
        <v>6.4</v>
      </c>
      <c r="R3451" s="20">
        <f>+O3451/Q3451</f>
        <v>0.62656249999999991</v>
      </c>
      <c r="S3451" s="18">
        <f>+R3451*L3451</f>
        <v>632.82812499999989</v>
      </c>
      <c r="T3451" s="17" t="s">
        <v>694</v>
      </c>
      <c r="U3451" s="19" t="s">
        <v>24</v>
      </c>
    </row>
    <row r="3452" spans="1:21">
      <c r="A3452" s="71" t="s">
        <v>6768</v>
      </c>
      <c r="B3452" s="47">
        <v>44705</v>
      </c>
      <c r="C3452" s="12">
        <v>44705</v>
      </c>
      <c r="D3452" s="40" t="s">
        <v>21</v>
      </c>
      <c r="E3452" s="13" t="s">
        <v>22</v>
      </c>
      <c r="G3452" s="10" t="s">
        <v>7168</v>
      </c>
      <c r="H3452" s="13" t="s">
        <v>7659</v>
      </c>
      <c r="I3452" s="13" t="s">
        <v>7660</v>
      </c>
      <c r="J3452" s="13" t="str">
        <f>+LEFT(U3452,4)</f>
        <v>BOX-</v>
      </c>
      <c r="K3452" s="40" t="s">
        <v>23</v>
      </c>
      <c r="L3452" s="52">
        <v>1005</v>
      </c>
      <c r="M3452" s="13" t="s">
        <v>365</v>
      </c>
      <c r="N3452" s="39" t="s">
        <v>366</v>
      </c>
      <c r="O3452" s="56">
        <v>4.0999999999999996</v>
      </c>
      <c r="P3452" s="46">
        <f>ROUND(O3452*L3452,2)</f>
        <v>4120.5</v>
      </c>
      <c r="Q3452" s="20">
        <f>IF(N3452="HKD",7.8,IF(N3452="CNY",6.4,1))</f>
        <v>6.4</v>
      </c>
      <c r="R3452" s="20">
        <f>+O3452/Q3452</f>
        <v>0.64062499999999989</v>
      </c>
      <c r="S3452" s="18">
        <f>+R3452*L3452</f>
        <v>643.82812499999989</v>
      </c>
      <c r="T3452" s="17" t="s">
        <v>694</v>
      </c>
      <c r="U3452" s="40" t="s">
        <v>55</v>
      </c>
    </row>
    <row r="3453" spans="1:21">
      <c r="A3453" s="71" t="s">
        <v>6770</v>
      </c>
      <c r="B3453" s="11">
        <v>44705</v>
      </c>
      <c r="C3453" s="12">
        <v>44701</v>
      </c>
      <c r="D3453" s="13" t="s">
        <v>21</v>
      </c>
      <c r="E3453" s="13" t="s">
        <v>22</v>
      </c>
      <c r="G3453" s="10" t="s">
        <v>7111</v>
      </c>
      <c r="H3453" s="13" t="s">
        <v>7663</v>
      </c>
      <c r="I3453" s="13" t="s">
        <v>7664</v>
      </c>
      <c r="J3453" s="13" t="str">
        <f>+LEFT(U3453,4)</f>
        <v>SHTS</v>
      </c>
      <c r="K3453" s="13" t="s">
        <v>23</v>
      </c>
      <c r="L3453" s="44">
        <v>1010</v>
      </c>
      <c r="M3453" s="13" t="s">
        <v>365</v>
      </c>
      <c r="N3453" s="20" t="s">
        <v>366</v>
      </c>
      <c r="O3453" s="61">
        <v>4.1900000000000004</v>
      </c>
      <c r="P3453" s="46">
        <f>ROUND(O3453*L3453,2)</f>
        <v>4231.8999999999996</v>
      </c>
      <c r="Q3453" s="20">
        <f>IF(N3453="HKD",7.8,IF(N3453="CNY",6.4,1))</f>
        <v>6.4</v>
      </c>
      <c r="R3453" s="20">
        <f>+O3453/Q3453</f>
        <v>0.65468749999999998</v>
      </c>
      <c r="S3453" s="18">
        <f>+R3453*L3453</f>
        <v>661.234375</v>
      </c>
      <c r="T3453" s="17" t="s">
        <v>694</v>
      </c>
      <c r="U3453" s="19" t="s">
        <v>24</v>
      </c>
    </row>
    <row r="3454" spans="1:21">
      <c r="A3454" s="71" t="s">
        <v>6775</v>
      </c>
      <c r="B3454" s="11">
        <v>44705</v>
      </c>
      <c r="C3454" s="12">
        <v>44686</v>
      </c>
      <c r="D3454" s="13" t="s">
        <v>194</v>
      </c>
      <c r="E3454" s="13" t="s">
        <v>195</v>
      </c>
      <c r="G3454" s="10" t="s">
        <v>7108</v>
      </c>
      <c r="H3454" s="13" t="s">
        <v>261</v>
      </c>
      <c r="I3454" s="13" t="s">
        <v>262</v>
      </c>
      <c r="J3454" s="13" t="str">
        <f>+LEFT(U3454,4)</f>
        <v>PAN-</v>
      </c>
      <c r="K3454" s="13" t="s">
        <v>25</v>
      </c>
      <c r="L3454" s="44">
        <v>1250</v>
      </c>
      <c r="M3454" s="13" t="s">
        <v>365</v>
      </c>
      <c r="N3454" s="20" t="s">
        <v>366</v>
      </c>
      <c r="O3454" s="61">
        <v>4.3</v>
      </c>
      <c r="P3454" s="46">
        <f>ROUND(O3454*L3454,2)</f>
        <v>5375</v>
      </c>
      <c r="Q3454" s="20">
        <f>IF(N3454="HKD",7.8,IF(N3454="CNY",6.4,1))</f>
        <v>6.4</v>
      </c>
      <c r="R3454" s="20">
        <f>+O3454/Q3454</f>
        <v>0.67187499999999989</v>
      </c>
      <c r="S3454" s="18">
        <f>+R3454*L3454</f>
        <v>839.84374999999989</v>
      </c>
      <c r="T3454" s="17" t="s">
        <v>694</v>
      </c>
      <c r="U3454" s="19" t="s">
        <v>196</v>
      </c>
    </row>
    <row r="3455" spans="1:21">
      <c r="A3455" s="71" t="s">
        <v>6780</v>
      </c>
      <c r="B3455" s="11">
        <v>44705</v>
      </c>
      <c r="C3455" s="12">
        <v>44630</v>
      </c>
      <c r="D3455" s="13" t="s">
        <v>35</v>
      </c>
      <c r="E3455" s="13" t="s">
        <v>36</v>
      </c>
      <c r="G3455" s="10" t="s">
        <v>7108</v>
      </c>
      <c r="H3455" s="13" t="s">
        <v>7665</v>
      </c>
      <c r="I3455" s="13" t="s">
        <v>7666</v>
      </c>
      <c r="J3455" s="13" t="str">
        <f>+LEFT(U3455,4)</f>
        <v>SHDL</v>
      </c>
      <c r="K3455" s="13" t="s">
        <v>23</v>
      </c>
      <c r="L3455" s="44">
        <v>450</v>
      </c>
      <c r="M3455" s="13" t="s">
        <v>365</v>
      </c>
      <c r="N3455" s="20" t="s">
        <v>366</v>
      </c>
      <c r="O3455" s="61">
        <v>4.3234000000000004</v>
      </c>
      <c r="P3455" s="46">
        <f>ROUND(O3455*L3455,2)</f>
        <v>1945.53</v>
      </c>
      <c r="Q3455" s="20">
        <f>IF(N3455="HKD",7.8,IF(N3455="CNY",6.4,1))</f>
        <v>6.4</v>
      </c>
      <c r="R3455" s="20">
        <f>+O3455/Q3455</f>
        <v>0.67553125000000003</v>
      </c>
      <c r="S3455" s="18">
        <f>+R3455*L3455</f>
        <v>303.98906249999999</v>
      </c>
      <c r="T3455" s="17" t="s">
        <v>694</v>
      </c>
      <c r="U3455" s="19" t="s">
        <v>44</v>
      </c>
    </row>
    <row r="3456" spans="1:21">
      <c r="A3456" s="71" t="s">
        <v>6783</v>
      </c>
      <c r="B3456" s="11">
        <v>44705</v>
      </c>
      <c r="C3456" s="12">
        <v>44670</v>
      </c>
      <c r="D3456" s="13" t="s">
        <v>3302</v>
      </c>
      <c r="E3456" s="13" t="s">
        <v>3467</v>
      </c>
      <c r="G3456" s="10" t="s">
        <v>7126</v>
      </c>
      <c r="H3456" s="13" t="s">
        <v>5135</v>
      </c>
      <c r="I3456" s="13" t="s">
        <v>6234</v>
      </c>
      <c r="J3456" s="13" t="str">
        <f>+LEFT(U3456,4)</f>
        <v>HDL-</v>
      </c>
      <c r="K3456" s="13" t="s">
        <v>23</v>
      </c>
      <c r="L3456" s="44">
        <v>2160</v>
      </c>
      <c r="M3456" s="13" t="s">
        <v>365</v>
      </c>
      <c r="N3456" s="20" t="s">
        <v>366</v>
      </c>
      <c r="O3456" s="61">
        <v>4.3632999999999997</v>
      </c>
      <c r="P3456" s="46">
        <f>ROUND(O3456*L3456,2)</f>
        <v>9424.73</v>
      </c>
      <c r="Q3456" s="20">
        <f>IF(N3456="HKD",7.8,IF(N3456="CNY",6.4,1))</f>
        <v>6.4</v>
      </c>
      <c r="R3456" s="20">
        <f>+O3456/Q3456</f>
        <v>0.68176562499999993</v>
      </c>
      <c r="S3456" s="18">
        <f>+R3456*L3456</f>
        <v>1472.6137499999998</v>
      </c>
      <c r="T3456" s="17" t="s">
        <v>694</v>
      </c>
      <c r="U3456" s="19" t="s">
        <v>37</v>
      </c>
    </row>
    <row r="3457" spans="1:21">
      <c r="A3457" s="71" t="s">
        <v>6815</v>
      </c>
      <c r="B3457" s="11">
        <v>44705</v>
      </c>
      <c r="C3457" s="12">
        <v>44699</v>
      </c>
      <c r="D3457" s="13" t="s">
        <v>194</v>
      </c>
      <c r="E3457" s="13" t="s">
        <v>195</v>
      </c>
      <c r="G3457" s="10" t="s">
        <v>7199</v>
      </c>
      <c r="H3457" s="13" t="s">
        <v>472</v>
      </c>
      <c r="I3457" s="13" t="s">
        <v>473</v>
      </c>
      <c r="J3457" s="13" t="str">
        <f>+LEFT(U3457,4)</f>
        <v>PAN-</v>
      </c>
      <c r="K3457" s="13" t="s">
        <v>1326</v>
      </c>
      <c r="L3457" s="44">
        <v>1902</v>
      </c>
      <c r="M3457" s="13" t="s">
        <v>365</v>
      </c>
      <c r="N3457" s="20" t="s">
        <v>366</v>
      </c>
      <c r="O3457" s="61">
        <v>4.9000000000000004</v>
      </c>
      <c r="P3457" s="46">
        <f>ROUND(O3457*L3457,2)</f>
        <v>9319.7999999999993</v>
      </c>
      <c r="Q3457" s="20">
        <f>IF(N3457="HKD",7.8,IF(N3457="CNY",6.4,1))</f>
        <v>6.4</v>
      </c>
      <c r="R3457" s="20">
        <f>+O3457/Q3457</f>
        <v>0.765625</v>
      </c>
      <c r="S3457" s="18">
        <f>+R3457*L3457</f>
        <v>1456.21875</v>
      </c>
      <c r="T3457" s="17" t="s">
        <v>694</v>
      </c>
      <c r="U3457" s="19" t="s">
        <v>196</v>
      </c>
    </row>
    <row r="3458" spans="1:21">
      <c r="A3458" s="71" t="s">
        <v>6849</v>
      </c>
      <c r="B3458" s="11">
        <v>44705</v>
      </c>
      <c r="C3458" s="12">
        <v>44684</v>
      </c>
      <c r="D3458" s="13" t="s">
        <v>21</v>
      </c>
      <c r="E3458" s="13" t="s">
        <v>22</v>
      </c>
      <c r="G3458" s="10" t="s">
        <v>7111</v>
      </c>
      <c r="H3458" s="13" t="s">
        <v>7707</v>
      </c>
      <c r="I3458" s="13" t="s">
        <v>7708</v>
      </c>
      <c r="J3458" s="13" t="str">
        <f>+LEFT(U3458,4)</f>
        <v>SHTS</v>
      </c>
      <c r="K3458" s="13" t="s">
        <v>23</v>
      </c>
      <c r="L3458" s="44">
        <v>505</v>
      </c>
      <c r="M3458" s="13" t="s">
        <v>365</v>
      </c>
      <c r="N3458" s="20" t="s">
        <v>366</v>
      </c>
      <c r="O3458" s="61">
        <v>5.41</v>
      </c>
      <c r="P3458" s="46">
        <f>ROUND(O3458*L3458,2)</f>
        <v>2732.05</v>
      </c>
      <c r="Q3458" s="20">
        <f>IF(N3458="HKD",7.8,IF(N3458="CNY",6.4,1))</f>
        <v>6.4</v>
      </c>
      <c r="R3458" s="20">
        <f>+O3458/Q3458</f>
        <v>0.84531250000000002</v>
      </c>
      <c r="S3458" s="18">
        <f>+R3458*L3458</f>
        <v>426.8828125</v>
      </c>
      <c r="T3458" s="17" t="s">
        <v>694</v>
      </c>
      <c r="U3458" s="19" t="s">
        <v>24</v>
      </c>
    </row>
    <row r="3459" spans="1:21">
      <c r="A3459" s="71" t="s">
        <v>6869</v>
      </c>
      <c r="B3459" s="11">
        <v>44705</v>
      </c>
      <c r="C3459" s="12">
        <v>44669</v>
      </c>
      <c r="D3459" s="13" t="s">
        <v>392</v>
      </c>
      <c r="E3459" s="13" t="s">
        <v>393</v>
      </c>
      <c r="G3459" s="10" t="s">
        <v>7234</v>
      </c>
      <c r="H3459" s="13" t="s">
        <v>7719</v>
      </c>
      <c r="I3459" s="13" t="s">
        <v>7720</v>
      </c>
      <c r="J3459" s="13" t="str">
        <f>+LEFT(U3459,4)</f>
        <v>GLID</v>
      </c>
      <c r="K3459" s="13" t="s">
        <v>23</v>
      </c>
      <c r="L3459" s="44">
        <v>3030</v>
      </c>
      <c r="M3459" s="13" t="s">
        <v>365</v>
      </c>
      <c r="N3459" s="20" t="s">
        <v>366</v>
      </c>
      <c r="O3459" s="61">
        <v>6.5255000000000001</v>
      </c>
      <c r="P3459" s="46">
        <f>ROUND(O3459*L3459,2)</f>
        <v>19772.27</v>
      </c>
      <c r="Q3459" s="20">
        <f>IF(N3459="HKD",7.8,IF(N3459="CNY",6.4,1))</f>
        <v>6.4</v>
      </c>
      <c r="R3459" s="20">
        <f>+O3459/Q3459</f>
        <v>1.0196093749999999</v>
      </c>
      <c r="S3459" s="18">
        <f>+R3459*L3459</f>
        <v>3089.4164062499999</v>
      </c>
      <c r="T3459" s="17" t="s">
        <v>694</v>
      </c>
      <c r="U3459" s="19" t="s">
        <v>38</v>
      </c>
    </row>
    <row r="3460" spans="1:21">
      <c r="A3460" s="71" t="s">
        <v>6877</v>
      </c>
      <c r="B3460" s="11">
        <v>44705</v>
      </c>
      <c r="C3460" s="12">
        <v>44678</v>
      </c>
      <c r="D3460" s="13" t="s">
        <v>21</v>
      </c>
      <c r="E3460" s="13" t="s">
        <v>22</v>
      </c>
      <c r="G3460" s="10" t="s">
        <v>7176</v>
      </c>
      <c r="H3460" s="13" t="s">
        <v>5164</v>
      </c>
      <c r="I3460" s="13" t="s">
        <v>6261</v>
      </c>
      <c r="J3460" s="13" t="str">
        <f>+LEFT(U3460,4)</f>
        <v>SHTS</v>
      </c>
      <c r="K3460" s="13" t="s">
        <v>23</v>
      </c>
      <c r="L3460" s="44">
        <v>1005</v>
      </c>
      <c r="M3460" s="13" t="s">
        <v>365</v>
      </c>
      <c r="N3460" s="20" t="s">
        <v>366</v>
      </c>
      <c r="O3460" s="61">
        <v>6.81</v>
      </c>
      <c r="P3460" s="46">
        <f>ROUND(O3460*L3460,2)</f>
        <v>6844.05</v>
      </c>
      <c r="Q3460" s="20">
        <f>IF(N3460="HKD",7.8,IF(N3460="CNY",6.4,1))</f>
        <v>6.4</v>
      </c>
      <c r="R3460" s="20">
        <f>+O3460/Q3460</f>
        <v>1.0640624999999999</v>
      </c>
      <c r="S3460" s="18">
        <f>+R3460*L3460</f>
        <v>1069.3828125</v>
      </c>
      <c r="T3460" s="17" t="s">
        <v>694</v>
      </c>
      <c r="U3460" s="19" t="s">
        <v>24</v>
      </c>
    </row>
    <row r="3461" spans="1:21">
      <c r="A3461" s="71" t="s">
        <v>6885</v>
      </c>
      <c r="B3461" s="11">
        <v>44705</v>
      </c>
      <c r="C3461" s="12">
        <v>44705</v>
      </c>
      <c r="D3461" s="13" t="s">
        <v>21</v>
      </c>
      <c r="E3461" s="13" t="s">
        <v>22</v>
      </c>
      <c r="G3461" s="10" t="s">
        <v>7168</v>
      </c>
      <c r="H3461" s="13" t="s">
        <v>7735</v>
      </c>
      <c r="I3461" s="13" t="s">
        <v>7736</v>
      </c>
      <c r="J3461" s="13" t="str">
        <f>+LEFT(U3461,4)</f>
        <v>BOX-</v>
      </c>
      <c r="K3461" s="13" t="s">
        <v>23</v>
      </c>
      <c r="L3461" s="44">
        <v>1005</v>
      </c>
      <c r="M3461" s="13" t="s">
        <v>365</v>
      </c>
      <c r="N3461" s="20" t="s">
        <v>366</v>
      </c>
      <c r="O3461" s="61">
        <v>7.07</v>
      </c>
      <c r="P3461" s="46">
        <f>ROUND(O3461*L3461,2)</f>
        <v>7105.35</v>
      </c>
      <c r="Q3461" s="20">
        <f>IF(N3461="HKD",7.8,IF(N3461="CNY",6.4,1))</f>
        <v>6.4</v>
      </c>
      <c r="R3461" s="20">
        <f>+O3461/Q3461</f>
        <v>1.1046875</v>
      </c>
      <c r="S3461" s="18">
        <f>+R3461*L3461</f>
        <v>1110.2109375</v>
      </c>
      <c r="T3461" s="17" t="s">
        <v>694</v>
      </c>
      <c r="U3461" s="19" t="s">
        <v>55</v>
      </c>
    </row>
    <row r="3462" spans="1:21">
      <c r="A3462" s="71" t="s">
        <v>6903</v>
      </c>
      <c r="B3462" s="11">
        <v>44705</v>
      </c>
      <c r="C3462" s="12">
        <v>44684</v>
      </c>
      <c r="D3462" s="13" t="s">
        <v>21</v>
      </c>
      <c r="E3462" s="13" t="s">
        <v>22</v>
      </c>
      <c r="G3462" s="10" t="s">
        <v>7176</v>
      </c>
      <c r="H3462" s="13" t="s">
        <v>2898</v>
      </c>
      <c r="I3462" s="13" t="s">
        <v>2899</v>
      </c>
      <c r="J3462" s="13" t="str">
        <f>+LEFT(U3462,4)</f>
        <v>BOX-</v>
      </c>
      <c r="K3462" s="13" t="s">
        <v>23</v>
      </c>
      <c r="L3462" s="44">
        <v>1005</v>
      </c>
      <c r="M3462" s="13" t="s">
        <v>365</v>
      </c>
      <c r="N3462" s="13" t="s">
        <v>366</v>
      </c>
      <c r="O3462" s="62">
        <v>9.31</v>
      </c>
      <c r="P3462" s="46">
        <f>ROUND(O3462*L3462,2)</f>
        <v>9356.5499999999993</v>
      </c>
      <c r="Q3462" s="20">
        <f>IF(N3462="HKD",7.8,IF(N3462="CNY",6.4,1))</f>
        <v>6.4</v>
      </c>
      <c r="R3462" s="20">
        <f>+O3462/Q3462</f>
        <v>1.4546874999999999</v>
      </c>
      <c r="S3462" s="18">
        <f>+R3462*L3462</f>
        <v>1461.9609375</v>
      </c>
      <c r="T3462" s="17" t="s">
        <v>694</v>
      </c>
      <c r="U3462" s="19" t="s">
        <v>55</v>
      </c>
    </row>
    <row r="3463" spans="1:21">
      <c r="A3463" s="71" t="s">
        <v>6904</v>
      </c>
      <c r="B3463" s="11">
        <v>44705</v>
      </c>
      <c r="C3463" s="12">
        <v>44684</v>
      </c>
      <c r="D3463" s="13" t="s">
        <v>21</v>
      </c>
      <c r="E3463" s="13" t="s">
        <v>22</v>
      </c>
      <c r="G3463" s="10" t="s">
        <v>7176</v>
      </c>
      <c r="H3463" s="13" t="s">
        <v>2898</v>
      </c>
      <c r="I3463" s="13" t="s">
        <v>2899</v>
      </c>
      <c r="J3463" s="13" t="str">
        <f>+LEFT(U3463,4)</f>
        <v>BOX-</v>
      </c>
      <c r="K3463" s="13" t="s">
        <v>23</v>
      </c>
      <c r="L3463" s="44">
        <v>805</v>
      </c>
      <c r="M3463" s="13" t="s">
        <v>365</v>
      </c>
      <c r="N3463" s="20" t="s">
        <v>366</v>
      </c>
      <c r="O3463" s="61">
        <v>9.31</v>
      </c>
      <c r="P3463" s="46">
        <f>ROUND(O3463*L3463,2)</f>
        <v>7494.55</v>
      </c>
      <c r="Q3463" s="20">
        <f>IF(N3463="HKD",7.8,IF(N3463="CNY",6.4,1))</f>
        <v>6.4</v>
      </c>
      <c r="R3463" s="20">
        <f>+O3463/Q3463</f>
        <v>1.4546874999999999</v>
      </c>
      <c r="S3463" s="18">
        <f>+R3463*L3463</f>
        <v>1171.0234375</v>
      </c>
      <c r="T3463" s="17" t="s">
        <v>694</v>
      </c>
      <c r="U3463" s="19" t="s">
        <v>55</v>
      </c>
    </row>
    <row r="3464" spans="1:21">
      <c r="A3464" s="71" t="s">
        <v>6931</v>
      </c>
      <c r="B3464" s="11">
        <v>44705</v>
      </c>
      <c r="C3464" s="12">
        <v>44705</v>
      </c>
      <c r="D3464" s="13" t="s">
        <v>21</v>
      </c>
      <c r="E3464" s="13" t="s">
        <v>22</v>
      </c>
      <c r="G3464" s="10" t="s">
        <v>7168</v>
      </c>
      <c r="H3464" s="13" t="s">
        <v>2912</v>
      </c>
      <c r="I3464" s="13" t="s">
        <v>2913</v>
      </c>
      <c r="J3464" s="13" t="str">
        <f>+LEFT(U3464,4)</f>
        <v>BOX-</v>
      </c>
      <c r="K3464" s="13" t="s">
        <v>23</v>
      </c>
      <c r="L3464" s="44">
        <v>1005</v>
      </c>
      <c r="M3464" s="13" t="s">
        <v>365</v>
      </c>
      <c r="N3464" s="20" t="s">
        <v>366</v>
      </c>
      <c r="O3464" s="61">
        <v>13.66</v>
      </c>
      <c r="P3464" s="46">
        <f>ROUND(O3464*L3464,2)</f>
        <v>13728.3</v>
      </c>
      <c r="Q3464" s="20">
        <f>IF(N3464="HKD",7.8,IF(N3464="CNY",6.4,1))</f>
        <v>6.4</v>
      </c>
      <c r="R3464" s="20">
        <f>+O3464/Q3464</f>
        <v>2.1343749999999999</v>
      </c>
      <c r="S3464" s="18">
        <f>+R3464*L3464</f>
        <v>2145.046875</v>
      </c>
      <c r="T3464" s="17" t="s">
        <v>694</v>
      </c>
      <c r="U3464" s="19" t="s">
        <v>55</v>
      </c>
    </row>
    <row r="3465" spans="1:21">
      <c r="A3465" s="71" t="s">
        <v>7006</v>
      </c>
      <c r="B3465" s="11">
        <v>44705</v>
      </c>
      <c r="C3465" s="12">
        <v>44688</v>
      </c>
      <c r="D3465" s="13" t="s">
        <v>1398</v>
      </c>
      <c r="E3465" s="13" t="s">
        <v>1399</v>
      </c>
      <c r="G3465" s="10" t="s">
        <v>7295</v>
      </c>
      <c r="H3465" s="13" t="s">
        <v>358</v>
      </c>
      <c r="I3465" s="13" t="s">
        <v>572</v>
      </c>
      <c r="J3465" s="13" t="str">
        <f>+LEFT(U3465,4)</f>
        <v>EXM-</v>
      </c>
      <c r="K3465" s="13" t="s">
        <v>23</v>
      </c>
      <c r="L3465" s="44">
        <v>100</v>
      </c>
      <c r="M3465" s="13" t="s">
        <v>26</v>
      </c>
      <c r="N3465" s="20" t="s">
        <v>366</v>
      </c>
      <c r="O3465" s="61">
        <v>124</v>
      </c>
      <c r="P3465" s="46">
        <f>ROUND(O3465*L3465,2)</f>
        <v>12400</v>
      </c>
      <c r="Q3465" s="20">
        <f>IF(N3465="HKD",7.8,IF(N3465="CNY",6.4,1))</f>
        <v>6.4</v>
      </c>
      <c r="R3465" s="20">
        <f>+O3465/Q3465</f>
        <v>19.375</v>
      </c>
      <c r="S3465" s="18">
        <f>+R3465*L3465</f>
        <v>1937.5</v>
      </c>
      <c r="T3465" s="17" t="s">
        <v>694</v>
      </c>
      <c r="U3465" s="19" t="s">
        <v>124</v>
      </c>
    </row>
    <row r="3466" spans="1:21">
      <c r="A3466" s="71" t="s">
        <v>6373</v>
      </c>
      <c r="B3466" s="11">
        <v>44706</v>
      </c>
      <c r="C3466" s="12">
        <v>44692</v>
      </c>
      <c r="D3466" s="13" t="s">
        <v>77</v>
      </c>
      <c r="E3466" s="13" t="s">
        <v>78</v>
      </c>
      <c r="G3466" s="10" t="s">
        <v>7040</v>
      </c>
      <c r="H3466" s="13" t="s">
        <v>7358</v>
      </c>
      <c r="I3466" s="13" t="s">
        <v>7359</v>
      </c>
      <c r="J3466" s="13" t="str">
        <f>+LEFT(U3466,4)</f>
        <v>STKR</v>
      </c>
      <c r="K3466" s="13" t="s">
        <v>23</v>
      </c>
      <c r="L3466" s="44">
        <v>1100</v>
      </c>
      <c r="M3466" s="13" t="s">
        <v>365</v>
      </c>
      <c r="N3466" s="20" t="s">
        <v>366</v>
      </c>
      <c r="O3466" s="61">
        <v>0.05</v>
      </c>
      <c r="P3466" s="46">
        <f>ROUND(O3466*L3466,2)</f>
        <v>55</v>
      </c>
      <c r="Q3466" s="20">
        <f>IF(N3466="HKD",7.8,IF(N3466="CNY",6.4,1))</f>
        <v>6.4</v>
      </c>
      <c r="R3466" s="20">
        <f>+O3466/Q3466</f>
        <v>7.8125E-3</v>
      </c>
      <c r="S3466" s="18">
        <f>+R3466*L3466</f>
        <v>8.59375</v>
      </c>
      <c r="T3466" s="17" t="s">
        <v>694</v>
      </c>
      <c r="U3466" s="19" t="s">
        <v>70</v>
      </c>
    </row>
    <row r="3467" spans="1:21">
      <c r="A3467" s="71" t="s">
        <v>6374</v>
      </c>
      <c r="B3467" s="47">
        <v>44706</v>
      </c>
      <c r="C3467" s="12">
        <v>44692</v>
      </c>
      <c r="D3467" s="40" t="s">
        <v>77</v>
      </c>
      <c r="E3467" s="13" t="s">
        <v>78</v>
      </c>
      <c r="G3467" s="10" t="s">
        <v>7040</v>
      </c>
      <c r="H3467" s="13" t="s">
        <v>1108</v>
      </c>
      <c r="I3467" s="13" t="s">
        <v>1109</v>
      </c>
      <c r="J3467" s="13" t="str">
        <f>+LEFT(U3467,4)</f>
        <v>STKR</v>
      </c>
      <c r="K3467" s="40" t="s">
        <v>23</v>
      </c>
      <c r="L3467" s="52">
        <v>1134</v>
      </c>
      <c r="M3467" s="13" t="s">
        <v>365</v>
      </c>
      <c r="N3467" s="39" t="s">
        <v>366</v>
      </c>
      <c r="O3467" s="56">
        <v>0.05</v>
      </c>
      <c r="P3467" s="46">
        <f>ROUND(O3467*L3467,2)</f>
        <v>56.7</v>
      </c>
      <c r="Q3467" s="20">
        <f>IF(N3467="HKD",7.8,IF(N3467="CNY",6.4,1))</f>
        <v>6.4</v>
      </c>
      <c r="R3467" s="20">
        <f>+O3467/Q3467</f>
        <v>7.8125E-3</v>
      </c>
      <c r="S3467" s="18">
        <f>+R3467*L3467</f>
        <v>8.859375</v>
      </c>
      <c r="T3467" s="17" t="s">
        <v>694</v>
      </c>
      <c r="U3467" s="40" t="s">
        <v>70</v>
      </c>
    </row>
    <row r="3468" spans="1:21">
      <c r="A3468" s="71" t="s">
        <v>6375</v>
      </c>
      <c r="B3468" s="11">
        <v>44706</v>
      </c>
      <c r="C3468" s="12">
        <v>44692</v>
      </c>
      <c r="D3468" s="13" t="s">
        <v>77</v>
      </c>
      <c r="E3468" s="13" t="s">
        <v>78</v>
      </c>
      <c r="G3468" s="10" t="s">
        <v>7040</v>
      </c>
      <c r="H3468" s="13" t="s">
        <v>1110</v>
      </c>
      <c r="I3468" s="13" t="s">
        <v>1111</v>
      </c>
      <c r="J3468" s="13" t="str">
        <f>+LEFT(U3468,4)</f>
        <v>STKR</v>
      </c>
      <c r="K3468" s="13" t="s">
        <v>23</v>
      </c>
      <c r="L3468" s="44">
        <v>1134</v>
      </c>
      <c r="M3468" s="13" t="s">
        <v>365</v>
      </c>
      <c r="N3468" s="20" t="s">
        <v>366</v>
      </c>
      <c r="O3468" s="61">
        <v>0.05</v>
      </c>
      <c r="P3468" s="46">
        <f>ROUND(O3468*L3468,2)</f>
        <v>56.7</v>
      </c>
      <c r="Q3468" s="20">
        <f>IF(N3468="HKD",7.8,IF(N3468="CNY",6.4,1))</f>
        <v>6.4</v>
      </c>
      <c r="R3468" s="20">
        <f>+O3468/Q3468</f>
        <v>7.8125E-3</v>
      </c>
      <c r="S3468" s="18">
        <f>+R3468*L3468</f>
        <v>8.859375</v>
      </c>
      <c r="T3468" s="17" t="s">
        <v>694</v>
      </c>
      <c r="U3468" s="19" t="s">
        <v>70</v>
      </c>
    </row>
    <row r="3469" spans="1:21">
      <c r="A3469" s="71" t="s">
        <v>6376</v>
      </c>
      <c r="B3469" s="47">
        <v>44706</v>
      </c>
      <c r="C3469" s="12">
        <v>44692</v>
      </c>
      <c r="D3469" s="40" t="s">
        <v>77</v>
      </c>
      <c r="E3469" s="13" t="s">
        <v>78</v>
      </c>
      <c r="G3469" s="10" t="s">
        <v>7040</v>
      </c>
      <c r="H3469" s="13" t="s">
        <v>1112</v>
      </c>
      <c r="I3469" s="13" t="s">
        <v>1113</v>
      </c>
      <c r="J3469" s="13" t="str">
        <f>+LEFT(U3469,4)</f>
        <v>STKR</v>
      </c>
      <c r="K3469" s="40" t="s">
        <v>23</v>
      </c>
      <c r="L3469" s="52">
        <v>1134</v>
      </c>
      <c r="M3469" s="13" t="s">
        <v>365</v>
      </c>
      <c r="N3469" s="39" t="s">
        <v>366</v>
      </c>
      <c r="O3469" s="56">
        <v>0.05</v>
      </c>
      <c r="P3469" s="46">
        <f>ROUND(O3469*L3469,2)</f>
        <v>56.7</v>
      </c>
      <c r="Q3469" s="20">
        <f>IF(N3469="HKD",7.8,IF(N3469="CNY",6.4,1))</f>
        <v>6.4</v>
      </c>
      <c r="R3469" s="20">
        <f>+O3469/Q3469</f>
        <v>7.8125E-3</v>
      </c>
      <c r="S3469" s="18">
        <f>+R3469*L3469</f>
        <v>8.859375</v>
      </c>
      <c r="T3469" s="17" t="s">
        <v>694</v>
      </c>
      <c r="U3469" s="40" t="s">
        <v>70</v>
      </c>
    </row>
    <row r="3470" spans="1:21">
      <c r="A3470" s="71" t="s">
        <v>6377</v>
      </c>
      <c r="B3470" s="11">
        <v>44706</v>
      </c>
      <c r="C3470" s="12">
        <v>44692</v>
      </c>
      <c r="D3470" s="13" t="s">
        <v>77</v>
      </c>
      <c r="E3470" s="13" t="s">
        <v>78</v>
      </c>
      <c r="G3470" s="10" t="s">
        <v>7040</v>
      </c>
      <c r="H3470" s="13" t="s">
        <v>7360</v>
      </c>
      <c r="I3470" s="13" t="s">
        <v>7361</v>
      </c>
      <c r="J3470" s="13" t="str">
        <f>+LEFT(U3470,4)</f>
        <v>STKR</v>
      </c>
      <c r="K3470" s="13" t="s">
        <v>23</v>
      </c>
      <c r="L3470" s="44">
        <v>1010</v>
      </c>
      <c r="M3470" s="13" t="s">
        <v>365</v>
      </c>
      <c r="N3470" s="20" t="s">
        <v>366</v>
      </c>
      <c r="O3470" s="61">
        <v>0.05</v>
      </c>
      <c r="P3470" s="46">
        <f>ROUND(O3470*L3470,2)</f>
        <v>50.5</v>
      </c>
      <c r="Q3470" s="20">
        <f>IF(N3470="HKD",7.8,IF(N3470="CNY",6.4,1))</f>
        <v>6.4</v>
      </c>
      <c r="R3470" s="20">
        <f>+O3470/Q3470</f>
        <v>7.8125E-3</v>
      </c>
      <c r="S3470" s="18">
        <f>+R3470*L3470</f>
        <v>7.890625</v>
      </c>
      <c r="T3470" s="17" t="s">
        <v>694</v>
      </c>
      <c r="U3470" s="19" t="s">
        <v>70</v>
      </c>
    </row>
    <row r="3471" spans="1:21">
      <c r="A3471" s="71" t="s">
        <v>6378</v>
      </c>
      <c r="B3471" s="11">
        <v>44706</v>
      </c>
      <c r="C3471" s="12">
        <v>44692</v>
      </c>
      <c r="D3471" s="13" t="s">
        <v>77</v>
      </c>
      <c r="E3471" s="13" t="s">
        <v>78</v>
      </c>
      <c r="G3471" s="10" t="s">
        <v>7040</v>
      </c>
      <c r="H3471" s="13" t="s">
        <v>7362</v>
      </c>
      <c r="I3471" s="13" t="s">
        <v>7363</v>
      </c>
      <c r="J3471" s="13" t="str">
        <f>+LEFT(U3471,4)</f>
        <v>STKR</v>
      </c>
      <c r="K3471" s="13" t="s">
        <v>23</v>
      </c>
      <c r="L3471" s="44">
        <v>757</v>
      </c>
      <c r="M3471" s="13" t="s">
        <v>365</v>
      </c>
      <c r="N3471" s="20" t="s">
        <v>366</v>
      </c>
      <c r="O3471" s="61">
        <v>0.05</v>
      </c>
      <c r="P3471" s="46">
        <f>ROUND(O3471*L3471,2)</f>
        <v>37.85</v>
      </c>
      <c r="Q3471" s="20">
        <f>IF(N3471="HKD",7.8,IF(N3471="CNY",6.4,1))</f>
        <v>6.4</v>
      </c>
      <c r="R3471" s="20">
        <f>+O3471/Q3471</f>
        <v>7.8125E-3</v>
      </c>
      <c r="S3471" s="18">
        <f>+R3471*L3471</f>
        <v>5.9140625</v>
      </c>
      <c r="T3471" s="17" t="s">
        <v>694</v>
      </c>
      <c r="U3471" s="19" t="s">
        <v>70</v>
      </c>
    </row>
    <row r="3472" spans="1:21">
      <c r="A3472" s="71" t="s">
        <v>6385</v>
      </c>
      <c r="B3472" s="11">
        <v>44706</v>
      </c>
      <c r="C3472" s="12">
        <v>44699</v>
      </c>
      <c r="D3472" s="13" t="s">
        <v>77</v>
      </c>
      <c r="E3472" s="13" t="s">
        <v>78</v>
      </c>
      <c r="G3472" s="10" t="s">
        <v>7040</v>
      </c>
      <c r="H3472" s="13" t="s">
        <v>2600</v>
      </c>
      <c r="I3472" s="13" t="s">
        <v>2601</v>
      </c>
      <c r="J3472" s="13" t="str">
        <f>+LEFT(U3472,4)</f>
        <v>STKR</v>
      </c>
      <c r="K3472" s="13" t="s">
        <v>23</v>
      </c>
      <c r="L3472" s="44">
        <v>1018</v>
      </c>
      <c r="M3472" s="13" t="s">
        <v>365</v>
      </c>
      <c r="N3472" s="20" t="s">
        <v>366</v>
      </c>
      <c r="O3472" s="61">
        <v>0.06</v>
      </c>
      <c r="P3472" s="46">
        <f>ROUND(O3472*L3472,2)</f>
        <v>61.08</v>
      </c>
      <c r="Q3472" s="20">
        <f>IF(N3472="HKD",7.8,IF(N3472="CNY",6.4,1))</f>
        <v>6.4</v>
      </c>
      <c r="R3472" s="20">
        <f>+O3472/Q3472</f>
        <v>9.3749999999999997E-3</v>
      </c>
      <c r="S3472" s="18">
        <f>+R3472*L3472</f>
        <v>9.5437499999999993</v>
      </c>
      <c r="T3472" s="17" t="s">
        <v>694</v>
      </c>
      <c r="U3472" s="19" t="s">
        <v>70</v>
      </c>
    </row>
    <row r="3473" spans="1:21">
      <c r="A3473" s="71" t="s">
        <v>6401</v>
      </c>
      <c r="B3473" s="11">
        <v>44706</v>
      </c>
      <c r="C3473" s="12">
        <v>44679</v>
      </c>
      <c r="D3473" s="13" t="s">
        <v>288</v>
      </c>
      <c r="E3473" s="13" t="s">
        <v>289</v>
      </c>
      <c r="G3473" s="10" t="s">
        <v>7047</v>
      </c>
      <c r="H3473" s="13" t="s">
        <v>351</v>
      </c>
      <c r="I3473" s="13" t="s">
        <v>352</v>
      </c>
      <c r="J3473" s="13" t="str">
        <f>+LEFT(U3473,4)</f>
        <v>BAG-</v>
      </c>
      <c r="K3473" s="13" t="s">
        <v>23</v>
      </c>
      <c r="L3473" s="44">
        <v>10000</v>
      </c>
      <c r="M3473" s="13" t="s">
        <v>365</v>
      </c>
      <c r="N3473" s="13" t="s">
        <v>366</v>
      </c>
      <c r="O3473" s="62">
        <v>9.2999999999999999E-2</v>
      </c>
      <c r="P3473" s="46">
        <f>ROUND(O3473*L3473,2)</f>
        <v>930</v>
      </c>
      <c r="Q3473" s="20">
        <f>IF(N3473="HKD",7.8,IF(N3473="CNY",6.4,1))</f>
        <v>6.4</v>
      </c>
      <c r="R3473" s="20">
        <f>+O3473/Q3473</f>
        <v>1.4531249999999999E-2</v>
      </c>
      <c r="S3473" s="18">
        <f>+R3473*L3473</f>
        <v>145.3125</v>
      </c>
      <c r="T3473" s="17" t="s">
        <v>694</v>
      </c>
      <c r="U3473" s="19" t="s">
        <v>164</v>
      </c>
    </row>
    <row r="3474" spans="1:21">
      <c r="A3474" s="71" t="s">
        <v>6414</v>
      </c>
      <c r="B3474" s="11">
        <v>44706</v>
      </c>
      <c r="C3474" s="12">
        <v>44692</v>
      </c>
      <c r="D3474" s="13" t="s">
        <v>77</v>
      </c>
      <c r="E3474" s="13" t="s">
        <v>78</v>
      </c>
      <c r="G3474" s="10" t="s">
        <v>7040</v>
      </c>
      <c r="H3474" s="13" t="s">
        <v>4997</v>
      </c>
      <c r="I3474" s="13" t="s">
        <v>6109</v>
      </c>
      <c r="J3474" s="13" t="str">
        <f>+LEFT(U3474,4)</f>
        <v>STKR</v>
      </c>
      <c r="K3474" s="13" t="s">
        <v>23</v>
      </c>
      <c r="L3474" s="44">
        <v>505</v>
      </c>
      <c r="M3474" s="13" t="s">
        <v>365</v>
      </c>
      <c r="N3474" s="20" t="s">
        <v>366</v>
      </c>
      <c r="O3474" s="61">
        <v>0.11</v>
      </c>
      <c r="P3474" s="46">
        <f>ROUND(O3474*L3474,2)</f>
        <v>55.55</v>
      </c>
      <c r="Q3474" s="20">
        <f>IF(N3474="HKD",7.8,IF(N3474="CNY",6.4,1))</f>
        <v>6.4</v>
      </c>
      <c r="R3474" s="20">
        <f>+O3474/Q3474</f>
        <v>1.7187499999999998E-2</v>
      </c>
      <c r="S3474" s="18">
        <f>+R3474*L3474</f>
        <v>8.6796874999999982</v>
      </c>
      <c r="T3474" s="17" t="s">
        <v>694</v>
      </c>
      <c r="U3474" s="19" t="s">
        <v>70</v>
      </c>
    </row>
    <row r="3475" spans="1:21">
      <c r="A3475" s="71" t="s">
        <v>6599</v>
      </c>
      <c r="B3475" s="11">
        <v>44706</v>
      </c>
      <c r="C3475" s="12">
        <v>44693</v>
      </c>
      <c r="D3475" s="13" t="s">
        <v>254</v>
      </c>
      <c r="E3475" s="13" t="s">
        <v>255</v>
      </c>
      <c r="G3475" s="10" t="s">
        <v>7121</v>
      </c>
      <c r="H3475" s="13" t="s">
        <v>7558</v>
      </c>
      <c r="I3475" s="13" t="s">
        <v>7559</v>
      </c>
      <c r="J3475" s="13" t="str">
        <f>+LEFT(U3475,4)</f>
        <v>POLM</v>
      </c>
      <c r="K3475" s="13" t="s">
        <v>23</v>
      </c>
      <c r="L3475" s="44">
        <v>100</v>
      </c>
      <c r="M3475" s="13" t="s">
        <v>365</v>
      </c>
      <c r="N3475" s="20" t="s">
        <v>366</v>
      </c>
      <c r="O3475" s="61">
        <v>1.5385</v>
      </c>
      <c r="P3475" s="46">
        <f>ROUND(O3475*L3475,2)</f>
        <v>153.85</v>
      </c>
      <c r="Q3475" s="20">
        <f>IF(N3475="HKD",7.8,IF(N3475="CNY",6.4,1))</f>
        <v>6.4</v>
      </c>
      <c r="R3475" s="20">
        <f>+O3475/Q3475</f>
        <v>0.240390625</v>
      </c>
      <c r="S3475" s="18">
        <f>+R3475*L3475</f>
        <v>24.0390625</v>
      </c>
      <c r="T3475" s="17" t="s">
        <v>694</v>
      </c>
      <c r="U3475" s="19" t="s">
        <v>207</v>
      </c>
    </row>
    <row r="3476" spans="1:21">
      <c r="A3476" s="71" t="s">
        <v>6629</v>
      </c>
      <c r="B3476" s="11">
        <v>44706</v>
      </c>
      <c r="C3476" s="12">
        <v>44693</v>
      </c>
      <c r="D3476" s="13" t="s">
        <v>254</v>
      </c>
      <c r="E3476" s="13" t="s">
        <v>255</v>
      </c>
      <c r="G3476" s="10" t="s">
        <v>7121</v>
      </c>
      <c r="H3476" s="13" t="s">
        <v>7574</v>
      </c>
      <c r="I3476" s="13" t="s">
        <v>7575</v>
      </c>
      <c r="J3476" s="13" t="str">
        <f>+LEFT(U3476,4)</f>
        <v>POLM</v>
      </c>
      <c r="K3476" s="13" t="s">
        <v>23</v>
      </c>
      <c r="L3476" s="44">
        <v>100</v>
      </c>
      <c r="M3476" s="13" t="s">
        <v>365</v>
      </c>
      <c r="N3476" s="20" t="s">
        <v>366</v>
      </c>
      <c r="O3476" s="61">
        <v>2.3172000000000001</v>
      </c>
      <c r="P3476" s="46">
        <f>ROUND(O3476*L3476,2)</f>
        <v>231.72</v>
      </c>
      <c r="Q3476" s="20">
        <f>IF(N3476="HKD",7.8,IF(N3476="CNY",6.4,1))</f>
        <v>6.4</v>
      </c>
      <c r="R3476" s="20">
        <f>+O3476/Q3476</f>
        <v>0.36206250000000001</v>
      </c>
      <c r="S3476" s="18">
        <f>+R3476*L3476</f>
        <v>36.206250000000004</v>
      </c>
      <c r="T3476" s="17" t="s">
        <v>694</v>
      </c>
      <c r="U3476" s="19" t="s">
        <v>207</v>
      </c>
    </row>
    <row r="3477" spans="1:21">
      <c r="A3477" s="71" t="s">
        <v>6653</v>
      </c>
      <c r="B3477" s="11">
        <v>44706</v>
      </c>
      <c r="C3477" s="12">
        <v>44693</v>
      </c>
      <c r="D3477" s="13" t="s">
        <v>254</v>
      </c>
      <c r="E3477" s="13" t="s">
        <v>255</v>
      </c>
      <c r="G3477" s="10" t="s">
        <v>7121</v>
      </c>
      <c r="H3477" s="13" t="s">
        <v>7595</v>
      </c>
      <c r="I3477" s="13" t="s">
        <v>7596</v>
      </c>
      <c r="J3477" s="13" t="str">
        <f>+LEFT(U3477,4)</f>
        <v>POLM</v>
      </c>
      <c r="K3477" s="13" t="s">
        <v>23</v>
      </c>
      <c r="L3477" s="44">
        <v>100</v>
      </c>
      <c r="M3477" s="13" t="s">
        <v>365</v>
      </c>
      <c r="N3477" s="13" t="s">
        <v>366</v>
      </c>
      <c r="O3477" s="62">
        <v>2.8</v>
      </c>
      <c r="P3477" s="46">
        <f>ROUND(O3477*L3477,2)</f>
        <v>280</v>
      </c>
      <c r="Q3477" s="20">
        <f>IF(N3477="HKD",7.8,IF(N3477="CNY",6.4,1))</f>
        <v>6.4</v>
      </c>
      <c r="R3477" s="20">
        <f>+O3477/Q3477</f>
        <v>0.43749999999999994</v>
      </c>
      <c r="S3477" s="18">
        <f>+R3477*L3477</f>
        <v>43.749999999999993</v>
      </c>
      <c r="T3477" s="17" t="s">
        <v>694</v>
      </c>
      <c r="U3477" s="19" t="s">
        <v>207</v>
      </c>
    </row>
    <row r="3478" spans="1:21">
      <c r="A3478" s="71" t="s">
        <v>6687</v>
      </c>
      <c r="B3478" s="11">
        <v>44706</v>
      </c>
      <c r="C3478" s="12">
        <v>44693</v>
      </c>
      <c r="D3478" s="13" t="s">
        <v>254</v>
      </c>
      <c r="E3478" s="13" t="s">
        <v>255</v>
      </c>
      <c r="G3478" s="10" t="s">
        <v>7121</v>
      </c>
      <c r="H3478" s="13" t="s">
        <v>7613</v>
      </c>
      <c r="I3478" s="13" t="s">
        <v>7614</v>
      </c>
      <c r="J3478" s="13" t="str">
        <f>+LEFT(U3478,4)</f>
        <v>POLM</v>
      </c>
      <c r="K3478" s="13" t="s">
        <v>23</v>
      </c>
      <c r="L3478" s="44">
        <v>100</v>
      </c>
      <c r="M3478" s="13" t="s">
        <v>365</v>
      </c>
      <c r="N3478" s="20" t="s">
        <v>366</v>
      </c>
      <c r="O3478" s="61">
        <v>3.2</v>
      </c>
      <c r="P3478" s="46">
        <f>ROUND(O3478*L3478,2)</f>
        <v>320</v>
      </c>
      <c r="Q3478" s="20">
        <f>IF(N3478="HKD",7.8,IF(N3478="CNY",6.4,1))</f>
        <v>6.4</v>
      </c>
      <c r="R3478" s="20">
        <f>+O3478/Q3478</f>
        <v>0.5</v>
      </c>
      <c r="S3478" s="18">
        <f>+R3478*L3478</f>
        <v>50</v>
      </c>
      <c r="T3478" s="17" t="s">
        <v>694</v>
      </c>
      <c r="U3478" s="19" t="s">
        <v>207</v>
      </c>
    </row>
    <row r="3479" spans="1:21">
      <c r="A3479" s="71" t="s">
        <v>6758</v>
      </c>
      <c r="B3479" s="11">
        <v>44706</v>
      </c>
      <c r="C3479" s="12">
        <v>44649</v>
      </c>
      <c r="D3479" s="13" t="s">
        <v>28</v>
      </c>
      <c r="E3479" s="13" t="s">
        <v>29</v>
      </c>
      <c r="G3479" s="10" t="s">
        <v>7172</v>
      </c>
      <c r="H3479" s="13" t="s">
        <v>2772</v>
      </c>
      <c r="I3479" s="13" t="s">
        <v>2773</v>
      </c>
      <c r="J3479" s="13" t="str">
        <f>+LEFT(U3479,4)</f>
        <v>LID-</v>
      </c>
      <c r="K3479" s="13" t="s">
        <v>1326</v>
      </c>
      <c r="L3479" s="44">
        <v>1279</v>
      </c>
      <c r="M3479" s="13" t="s">
        <v>365</v>
      </c>
      <c r="N3479" s="20" t="s">
        <v>366</v>
      </c>
      <c r="O3479" s="61">
        <v>3.92</v>
      </c>
      <c r="P3479" s="46">
        <f>ROUND(O3479*L3479,2)</f>
        <v>5013.68</v>
      </c>
      <c r="Q3479" s="20">
        <f>IF(N3479="HKD",7.8,IF(N3479="CNY",6.4,1))</f>
        <v>6.4</v>
      </c>
      <c r="R3479" s="20">
        <f>+O3479/Q3479</f>
        <v>0.61249999999999993</v>
      </c>
      <c r="S3479" s="18">
        <f>+R3479*L3479</f>
        <v>783.38749999999993</v>
      </c>
      <c r="T3479" s="17" t="s">
        <v>694</v>
      </c>
      <c r="U3479" s="19" t="s">
        <v>30</v>
      </c>
    </row>
    <row r="3480" spans="1:21">
      <c r="A3480" s="71" t="s">
        <v>6759</v>
      </c>
      <c r="B3480" s="11">
        <v>44706</v>
      </c>
      <c r="C3480" s="12">
        <v>44649</v>
      </c>
      <c r="D3480" s="13" t="s">
        <v>28</v>
      </c>
      <c r="E3480" s="13" t="s">
        <v>29</v>
      </c>
      <c r="G3480" s="10" t="s">
        <v>7172</v>
      </c>
      <c r="H3480" s="13" t="s">
        <v>2772</v>
      </c>
      <c r="I3480" s="13" t="s">
        <v>2773</v>
      </c>
      <c r="J3480" s="13" t="str">
        <f>+LEFT(U3480,4)</f>
        <v>LID-</v>
      </c>
      <c r="K3480" s="13" t="s">
        <v>1326</v>
      </c>
      <c r="L3480" s="44">
        <v>640</v>
      </c>
      <c r="M3480" s="13" t="s">
        <v>365</v>
      </c>
      <c r="N3480" s="20" t="s">
        <v>366</v>
      </c>
      <c r="O3480" s="61">
        <v>3.92</v>
      </c>
      <c r="P3480" s="46">
        <f>ROUND(O3480*L3480,2)</f>
        <v>2508.8000000000002</v>
      </c>
      <c r="Q3480" s="20">
        <f>IF(N3480="HKD",7.8,IF(N3480="CNY",6.4,1))</f>
        <v>6.4</v>
      </c>
      <c r="R3480" s="20">
        <f>+O3480/Q3480</f>
        <v>0.61249999999999993</v>
      </c>
      <c r="S3480" s="18">
        <f>+R3480*L3480</f>
        <v>391.99999999999994</v>
      </c>
      <c r="T3480" s="17" t="s">
        <v>694</v>
      </c>
      <c r="U3480" s="19" t="s">
        <v>30</v>
      </c>
    </row>
    <row r="3481" spans="1:21">
      <c r="A3481" s="71" t="s">
        <v>6777</v>
      </c>
      <c r="B3481" s="11">
        <v>44706</v>
      </c>
      <c r="C3481" s="12">
        <v>44697</v>
      </c>
      <c r="D3481" s="13" t="s">
        <v>194</v>
      </c>
      <c r="E3481" s="13" t="s">
        <v>195</v>
      </c>
      <c r="G3481" s="10" t="s">
        <v>7186</v>
      </c>
      <c r="H3481" s="13" t="s">
        <v>261</v>
      </c>
      <c r="I3481" s="13" t="s">
        <v>262</v>
      </c>
      <c r="J3481" s="13" t="str">
        <f>+LEFT(U3481,4)</f>
        <v>PAN-</v>
      </c>
      <c r="K3481" s="13" t="s">
        <v>25</v>
      </c>
      <c r="L3481" s="44">
        <v>1050</v>
      </c>
      <c r="M3481" s="13" t="s">
        <v>365</v>
      </c>
      <c r="N3481" s="20" t="s">
        <v>366</v>
      </c>
      <c r="O3481" s="61">
        <v>4.3</v>
      </c>
      <c r="P3481" s="46">
        <f>ROUND(O3481*L3481,2)</f>
        <v>4515</v>
      </c>
      <c r="Q3481" s="20">
        <f>IF(N3481="HKD",7.8,IF(N3481="CNY",6.4,1))</f>
        <v>6.4</v>
      </c>
      <c r="R3481" s="20">
        <f>+O3481/Q3481</f>
        <v>0.67187499999999989</v>
      </c>
      <c r="S3481" s="18">
        <f>+R3481*L3481</f>
        <v>705.46874999999989</v>
      </c>
      <c r="T3481" s="17" t="s">
        <v>694</v>
      </c>
      <c r="U3481" s="19" t="s">
        <v>196</v>
      </c>
    </row>
    <row r="3482" spans="1:21">
      <c r="A3482" s="71" t="s">
        <v>6778</v>
      </c>
      <c r="B3482" s="11">
        <v>44706</v>
      </c>
      <c r="C3482" s="12">
        <v>44697</v>
      </c>
      <c r="D3482" s="13" t="s">
        <v>194</v>
      </c>
      <c r="E3482" s="13" t="s">
        <v>195</v>
      </c>
      <c r="G3482" s="10" t="s">
        <v>7186</v>
      </c>
      <c r="H3482" s="13" t="s">
        <v>261</v>
      </c>
      <c r="I3482" s="13" t="s">
        <v>262</v>
      </c>
      <c r="J3482" s="13" t="str">
        <f>+LEFT(U3482,4)</f>
        <v>PAN-</v>
      </c>
      <c r="K3482" s="13" t="s">
        <v>25</v>
      </c>
      <c r="L3482" s="44">
        <v>854</v>
      </c>
      <c r="M3482" s="13" t="s">
        <v>365</v>
      </c>
      <c r="N3482" s="20" t="s">
        <v>366</v>
      </c>
      <c r="O3482" s="61">
        <v>4.3</v>
      </c>
      <c r="P3482" s="46">
        <f>ROUND(O3482*L3482,2)</f>
        <v>3672.2</v>
      </c>
      <c r="Q3482" s="20">
        <f>IF(N3482="HKD",7.8,IF(N3482="CNY",6.4,1))</f>
        <v>6.4</v>
      </c>
      <c r="R3482" s="20">
        <f>+O3482/Q3482</f>
        <v>0.67187499999999989</v>
      </c>
      <c r="S3482" s="18">
        <f>+R3482*L3482</f>
        <v>573.78124999999989</v>
      </c>
      <c r="T3482" s="17" t="s">
        <v>694</v>
      </c>
      <c r="U3482" s="19" t="s">
        <v>196</v>
      </c>
    </row>
    <row r="3483" spans="1:21">
      <c r="A3483" s="71" t="s">
        <v>6840</v>
      </c>
      <c r="B3483" s="11">
        <v>44706</v>
      </c>
      <c r="C3483" s="12">
        <v>44517</v>
      </c>
      <c r="D3483" s="13" t="s">
        <v>40</v>
      </c>
      <c r="E3483" s="13" t="s">
        <v>41</v>
      </c>
      <c r="G3483" s="10" t="s">
        <v>7211</v>
      </c>
      <c r="H3483" s="13" t="s">
        <v>192</v>
      </c>
      <c r="I3483" s="13" t="s">
        <v>193</v>
      </c>
      <c r="J3483" s="13" t="str">
        <f>+LEFT(U3483,4)</f>
        <v>KNOB</v>
      </c>
      <c r="K3483" s="13" t="s">
        <v>23</v>
      </c>
      <c r="L3483" s="44">
        <v>2960</v>
      </c>
      <c r="M3483" s="13" t="s">
        <v>365</v>
      </c>
      <c r="N3483" s="20" t="s">
        <v>366</v>
      </c>
      <c r="O3483" s="61">
        <v>5.0999999999999996</v>
      </c>
      <c r="P3483" s="46">
        <f>ROUND(O3483*L3483,2)</f>
        <v>15096</v>
      </c>
      <c r="Q3483" s="20">
        <f>IF(N3483="HKD",7.8,IF(N3483="CNY",6.4,1))</f>
        <v>6.4</v>
      </c>
      <c r="R3483" s="20">
        <f>+O3483/Q3483</f>
        <v>0.79687499999999989</v>
      </c>
      <c r="S3483" s="18">
        <f>+R3483*L3483</f>
        <v>2358.7499999999995</v>
      </c>
      <c r="T3483" s="17" t="s">
        <v>694</v>
      </c>
      <c r="U3483" s="19" t="s">
        <v>58</v>
      </c>
    </row>
    <row r="3484" spans="1:21">
      <c r="A3484" s="71" t="s">
        <v>6922</v>
      </c>
      <c r="B3484" s="11">
        <v>44706</v>
      </c>
      <c r="C3484" s="12">
        <v>44641</v>
      </c>
      <c r="D3484" s="13" t="s">
        <v>40</v>
      </c>
      <c r="E3484" s="13" t="s">
        <v>41</v>
      </c>
      <c r="G3484" s="10" t="s">
        <v>7211</v>
      </c>
      <c r="H3484" s="13" t="s">
        <v>149</v>
      </c>
      <c r="I3484" s="13" t="s">
        <v>117</v>
      </c>
      <c r="J3484" s="13" t="str">
        <f>+LEFT(U3484,4)</f>
        <v>LHDL</v>
      </c>
      <c r="K3484" s="13" t="s">
        <v>23</v>
      </c>
      <c r="L3484" s="44">
        <v>1020</v>
      </c>
      <c r="M3484" s="13" t="s">
        <v>365</v>
      </c>
      <c r="N3484" s="20" t="s">
        <v>366</v>
      </c>
      <c r="O3484" s="61">
        <v>11.439500000000001</v>
      </c>
      <c r="P3484" s="46">
        <f>ROUND(O3484*L3484,2)</f>
        <v>11668.29</v>
      </c>
      <c r="Q3484" s="20">
        <f>IF(N3484="HKD",7.8,IF(N3484="CNY",6.4,1))</f>
        <v>6.4</v>
      </c>
      <c r="R3484" s="20">
        <f>+O3484/Q3484</f>
        <v>1.7874218749999999</v>
      </c>
      <c r="S3484" s="18">
        <f>+R3484*L3484</f>
        <v>1823.1703124999999</v>
      </c>
      <c r="T3484" s="17" t="s">
        <v>694</v>
      </c>
      <c r="U3484" s="19" t="s">
        <v>43</v>
      </c>
    </row>
    <row r="3485" spans="1:21">
      <c r="A3485" s="71" t="s">
        <v>6991</v>
      </c>
      <c r="B3485" s="11">
        <v>44706</v>
      </c>
      <c r="C3485" s="12">
        <v>44692</v>
      </c>
      <c r="D3485" s="13" t="s">
        <v>194</v>
      </c>
      <c r="E3485" s="13" t="s">
        <v>195</v>
      </c>
      <c r="G3485" s="10" t="s">
        <v>7287</v>
      </c>
      <c r="H3485" s="13" t="s">
        <v>1575</v>
      </c>
      <c r="I3485" s="13" t="s">
        <v>1576</v>
      </c>
      <c r="J3485" s="13" t="str">
        <f>+LEFT(U3485,4)</f>
        <v>PAN-</v>
      </c>
      <c r="K3485" s="13" t="s">
        <v>25</v>
      </c>
      <c r="L3485" s="44">
        <v>320</v>
      </c>
      <c r="M3485" s="13" t="s">
        <v>365</v>
      </c>
      <c r="N3485" s="20" t="s">
        <v>366</v>
      </c>
      <c r="O3485" s="61">
        <v>51</v>
      </c>
      <c r="P3485" s="46">
        <f>ROUND(O3485*L3485,2)</f>
        <v>16320</v>
      </c>
      <c r="Q3485" s="20">
        <f>IF(N3485="HKD",7.8,IF(N3485="CNY",6.4,1))</f>
        <v>6.4</v>
      </c>
      <c r="R3485" s="20">
        <f>+O3485/Q3485</f>
        <v>7.96875</v>
      </c>
      <c r="S3485" s="18">
        <f>+R3485*L3485</f>
        <v>2550</v>
      </c>
      <c r="T3485" s="17" t="s">
        <v>694</v>
      </c>
      <c r="U3485" s="19" t="s">
        <v>196</v>
      </c>
    </row>
    <row r="3486" spans="1:21">
      <c r="A3486" s="71" t="s">
        <v>7001</v>
      </c>
      <c r="B3486" s="11">
        <v>44706</v>
      </c>
      <c r="C3486" s="12">
        <v>44666</v>
      </c>
      <c r="D3486" s="13" t="s">
        <v>122</v>
      </c>
      <c r="E3486" s="13" t="s">
        <v>123</v>
      </c>
      <c r="G3486" s="10" t="s">
        <v>7291</v>
      </c>
      <c r="H3486" s="13" t="s">
        <v>125</v>
      </c>
      <c r="I3486" s="13" t="s">
        <v>126</v>
      </c>
      <c r="J3486" s="13" t="str">
        <f>+LEFT(U3486,4)</f>
        <v>INM-</v>
      </c>
      <c r="K3486" s="13" t="s">
        <v>23</v>
      </c>
      <c r="L3486" s="44">
        <v>300</v>
      </c>
      <c r="M3486" s="13" t="s">
        <v>26</v>
      </c>
      <c r="N3486" s="20" t="s">
        <v>366</v>
      </c>
      <c r="O3486" s="61">
        <v>92.743399999999994</v>
      </c>
      <c r="P3486" s="46">
        <f>ROUND(O3486*L3486,2)</f>
        <v>27823.02</v>
      </c>
      <c r="Q3486" s="20">
        <f>IF(N3486="HKD",7.8,IF(N3486="CNY",6.4,1))</f>
        <v>6.4</v>
      </c>
      <c r="R3486" s="20">
        <f>+O3486/Q3486</f>
        <v>14.491156249999998</v>
      </c>
      <c r="S3486" s="18">
        <f>+R3486*L3486</f>
        <v>4347.3468749999993</v>
      </c>
      <c r="T3486" s="17" t="s">
        <v>694</v>
      </c>
      <c r="U3486" s="19" t="s">
        <v>64</v>
      </c>
    </row>
    <row r="3487" spans="1:21">
      <c r="A3487" s="71" t="s">
        <v>7001</v>
      </c>
      <c r="B3487" s="47">
        <v>44706</v>
      </c>
      <c r="C3487" s="12">
        <v>44666</v>
      </c>
      <c r="D3487" s="40" t="s">
        <v>122</v>
      </c>
      <c r="E3487" s="13" t="s">
        <v>123</v>
      </c>
      <c r="G3487" s="10" t="s">
        <v>7291</v>
      </c>
      <c r="H3487" s="13" t="s">
        <v>125</v>
      </c>
      <c r="I3487" s="13" t="s">
        <v>126</v>
      </c>
      <c r="J3487" s="13" t="str">
        <f>+LEFT(U3487,4)</f>
        <v>INM-</v>
      </c>
      <c r="K3487" s="40" t="s">
        <v>23</v>
      </c>
      <c r="L3487" s="52">
        <v>50</v>
      </c>
      <c r="M3487" s="13" t="s">
        <v>26</v>
      </c>
      <c r="N3487" s="39" t="s">
        <v>366</v>
      </c>
      <c r="O3487" s="56">
        <v>92.743399999999994</v>
      </c>
      <c r="P3487" s="46">
        <f>ROUND(O3487*L3487,2)</f>
        <v>4637.17</v>
      </c>
      <c r="Q3487" s="20">
        <f>IF(N3487="HKD",7.8,IF(N3487="CNY",6.4,1))</f>
        <v>6.4</v>
      </c>
      <c r="R3487" s="20">
        <f>+O3487/Q3487</f>
        <v>14.491156249999998</v>
      </c>
      <c r="S3487" s="18">
        <f>+R3487*L3487</f>
        <v>724.55781249999984</v>
      </c>
      <c r="T3487" s="17" t="s">
        <v>694</v>
      </c>
      <c r="U3487" s="40" t="s">
        <v>64</v>
      </c>
    </row>
    <row r="3488" spans="1:21">
      <c r="A3488" s="71" t="s">
        <v>6397</v>
      </c>
      <c r="B3488" s="11">
        <v>44707</v>
      </c>
      <c r="C3488" s="12">
        <v>44692</v>
      </c>
      <c r="D3488" s="13" t="s">
        <v>288</v>
      </c>
      <c r="E3488" s="13" t="s">
        <v>289</v>
      </c>
      <c r="G3488" s="10" t="s">
        <v>7046</v>
      </c>
      <c r="H3488" s="13" t="s">
        <v>7380</v>
      </c>
      <c r="I3488" s="13" t="s">
        <v>7381</v>
      </c>
      <c r="J3488" s="13" t="str">
        <f>+LEFT(U3488,4)</f>
        <v>BAG-</v>
      </c>
      <c r="K3488" s="13" t="s">
        <v>23</v>
      </c>
      <c r="L3488" s="44">
        <v>10000</v>
      </c>
      <c r="M3488" s="13" t="s">
        <v>365</v>
      </c>
      <c r="N3488" s="20" t="s">
        <v>366</v>
      </c>
      <c r="O3488" s="61">
        <v>8.6699999999999999E-2</v>
      </c>
      <c r="P3488" s="46">
        <f>ROUND(O3488*L3488,2)</f>
        <v>867</v>
      </c>
      <c r="Q3488" s="20">
        <f>IF(N3488="HKD",7.8,IF(N3488="CNY",6.4,1))</f>
        <v>6.4</v>
      </c>
      <c r="R3488" s="20">
        <f>+O3488/Q3488</f>
        <v>1.3546875E-2</v>
      </c>
      <c r="S3488" s="18">
        <f>+R3488*L3488</f>
        <v>135.46875</v>
      </c>
      <c r="T3488" s="17" t="s">
        <v>694</v>
      </c>
      <c r="U3488" s="19" t="s">
        <v>164</v>
      </c>
    </row>
    <row r="3489" spans="1:21">
      <c r="A3489" s="71" t="s">
        <v>6403</v>
      </c>
      <c r="B3489" s="11">
        <v>44707</v>
      </c>
      <c r="C3489" s="12">
        <v>44628</v>
      </c>
      <c r="D3489" s="13" t="s">
        <v>288</v>
      </c>
      <c r="E3489" s="13" t="s">
        <v>289</v>
      </c>
      <c r="G3489" s="10" t="s">
        <v>7046</v>
      </c>
      <c r="H3489" s="13" t="s">
        <v>1118</v>
      </c>
      <c r="I3489" s="13" t="s">
        <v>1119</v>
      </c>
      <c r="J3489" s="13" t="str">
        <f>+LEFT(U3489,4)</f>
        <v>BAG-</v>
      </c>
      <c r="K3489" s="13" t="s">
        <v>23</v>
      </c>
      <c r="L3489" s="44">
        <v>6100</v>
      </c>
      <c r="M3489" s="13" t="s">
        <v>365</v>
      </c>
      <c r="N3489" s="20" t="s">
        <v>366</v>
      </c>
      <c r="O3489" s="61">
        <v>0.105</v>
      </c>
      <c r="P3489" s="46">
        <f>ROUND(O3489*L3489,2)</f>
        <v>640.5</v>
      </c>
      <c r="Q3489" s="20">
        <f>IF(N3489="HKD",7.8,IF(N3489="CNY",6.4,1))</f>
        <v>6.4</v>
      </c>
      <c r="R3489" s="20">
        <f>+O3489/Q3489</f>
        <v>1.6406249999999997E-2</v>
      </c>
      <c r="S3489" s="18">
        <f>+R3489*L3489</f>
        <v>100.07812499999999</v>
      </c>
      <c r="T3489" s="17" t="s">
        <v>694</v>
      </c>
      <c r="U3489" s="19" t="s">
        <v>164</v>
      </c>
    </row>
    <row r="3490" spans="1:21">
      <c r="A3490" s="71" t="s">
        <v>6426</v>
      </c>
      <c r="B3490" s="11">
        <v>44707</v>
      </c>
      <c r="C3490" s="12">
        <v>44628</v>
      </c>
      <c r="D3490" s="13" t="s">
        <v>288</v>
      </c>
      <c r="E3490" s="13" t="s">
        <v>289</v>
      </c>
      <c r="G3490" s="10" t="s">
        <v>7046</v>
      </c>
      <c r="H3490" s="13" t="s">
        <v>1120</v>
      </c>
      <c r="I3490" s="13" t="s">
        <v>1121</v>
      </c>
      <c r="J3490" s="13" t="str">
        <f>+LEFT(U3490,4)</f>
        <v>BAG-</v>
      </c>
      <c r="K3490" s="13" t="s">
        <v>23</v>
      </c>
      <c r="L3490" s="44">
        <v>12100</v>
      </c>
      <c r="M3490" s="13" t="s">
        <v>365</v>
      </c>
      <c r="N3490" s="20" t="s">
        <v>366</v>
      </c>
      <c r="O3490" s="61">
        <v>0.14000000000000001</v>
      </c>
      <c r="P3490" s="46">
        <f>ROUND(O3490*L3490,2)</f>
        <v>1694</v>
      </c>
      <c r="Q3490" s="20">
        <f>IF(N3490="HKD",7.8,IF(N3490="CNY",6.4,1))</f>
        <v>6.4</v>
      </c>
      <c r="R3490" s="20">
        <f>+O3490/Q3490</f>
        <v>2.1875000000000002E-2</v>
      </c>
      <c r="S3490" s="18">
        <f>+R3490*L3490</f>
        <v>264.6875</v>
      </c>
      <c r="T3490" s="17" t="s">
        <v>694</v>
      </c>
      <c r="U3490" s="19" t="s">
        <v>164</v>
      </c>
    </row>
    <row r="3491" spans="1:21">
      <c r="A3491" s="71" t="s">
        <v>6433</v>
      </c>
      <c r="B3491" s="11">
        <v>44707</v>
      </c>
      <c r="C3491" s="12">
        <v>44628</v>
      </c>
      <c r="D3491" s="13" t="s">
        <v>288</v>
      </c>
      <c r="E3491" s="13" t="s">
        <v>289</v>
      </c>
      <c r="G3491" s="10" t="s">
        <v>7046</v>
      </c>
      <c r="H3491" s="13" t="s">
        <v>1122</v>
      </c>
      <c r="I3491" s="13" t="s">
        <v>1123</v>
      </c>
      <c r="J3491" s="13" t="str">
        <f>+LEFT(U3491,4)</f>
        <v>BAG-</v>
      </c>
      <c r="K3491" s="13" t="s">
        <v>23</v>
      </c>
      <c r="L3491" s="44">
        <v>7900</v>
      </c>
      <c r="M3491" s="13" t="s">
        <v>365</v>
      </c>
      <c r="N3491" s="20" t="s">
        <v>366</v>
      </c>
      <c r="O3491" s="61">
        <v>0.16</v>
      </c>
      <c r="P3491" s="46">
        <f>ROUND(O3491*L3491,2)</f>
        <v>1264</v>
      </c>
      <c r="Q3491" s="20">
        <f>IF(N3491="HKD",7.8,IF(N3491="CNY",6.4,1))</f>
        <v>6.4</v>
      </c>
      <c r="R3491" s="20">
        <f>+O3491/Q3491</f>
        <v>2.4999999999999998E-2</v>
      </c>
      <c r="S3491" s="18">
        <f>+R3491*L3491</f>
        <v>197.49999999999997</v>
      </c>
      <c r="T3491" s="17" t="s">
        <v>694</v>
      </c>
      <c r="U3491" s="19" t="s">
        <v>164</v>
      </c>
    </row>
    <row r="3492" spans="1:21">
      <c r="A3492" s="71" t="s">
        <v>6435</v>
      </c>
      <c r="B3492" s="11">
        <v>44707</v>
      </c>
      <c r="C3492" s="12">
        <v>44679</v>
      </c>
      <c r="D3492" s="13" t="s">
        <v>7008</v>
      </c>
      <c r="E3492" s="13" t="s">
        <v>7009</v>
      </c>
      <c r="G3492" s="10" t="s">
        <v>7062</v>
      </c>
      <c r="H3492" s="13" t="s">
        <v>7406</v>
      </c>
      <c r="I3492" s="13" t="s">
        <v>7407</v>
      </c>
      <c r="J3492" s="13" t="str">
        <f>+LEFT(U3492,4)</f>
        <v>SWF-</v>
      </c>
      <c r="K3492" s="13" t="s">
        <v>23</v>
      </c>
      <c r="L3492" s="44">
        <v>23230</v>
      </c>
      <c r="M3492" s="13" t="s">
        <v>365</v>
      </c>
      <c r="N3492" s="20" t="s">
        <v>366</v>
      </c>
      <c r="O3492" s="61">
        <v>0.17</v>
      </c>
      <c r="P3492" s="46">
        <f>ROUND(O3492*L3492,2)</f>
        <v>3949.1</v>
      </c>
      <c r="Q3492" s="20">
        <f>IF(N3492="HKD",7.8,IF(N3492="CNY",6.4,1))</f>
        <v>6.4</v>
      </c>
      <c r="R3492" s="20">
        <f>+O3492/Q3492</f>
        <v>2.6562499999999999E-2</v>
      </c>
      <c r="S3492" s="18">
        <f>+R3492*L3492</f>
        <v>617.046875</v>
      </c>
      <c r="T3492" s="17" t="s">
        <v>694</v>
      </c>
      <c r="U3492" s="19" t="s">
        <v>355</v>
      </c>
    </row>
    <row r="3493" spans="1:21">
      <c r="A3493" s="71" t="s">
        <v>6473</v>
      </c>
      <c r="B3493" s="47">
        <v>44707</v>
      </c>
      <c r="C3493" s="12">
        <v>44679</v>
      </c>
      <c r="D3493" s="40" t="s">
        <v>7008</v>
      </c>
      <c r="E3493" s="13" t="s">
        <v>7009</v>
      </c>
      <c r="G3493" s="10" t="s">
        <v>7062</v>
      </c>
      <c r="H3493" s="13" t="s">
        <v>7450</v>
      </c>
      <c r="I3493" s="13" t="s">
        <v>7451</v>
      </c>
      <c r="J3493" s="13" t="str">
        <f>+LEFT(U3493,4)</f>
        <v>SWF-</v>
      </c>
      <c r="K3493" s="40" t="s">
        <v>23</v>
      </c>
      <c r="L3493" s="52">
        <v>7070</v>
      </c>
      <c r="M3493" s="13" t="s">
        <v>365</v>
      </c>
      <c r="N3493" s="39" t="s">
        <v>366</v>
      </c>
      <c r="O3493" s="56">
        <v>0.33300000000000002</v>
      </c>
      <c r="P3493" s="46">
        <f>ROUND(O3493*L3493,2)</f>
        <v>2354.31</v>
      </c>
      <c r="Q3493" s="20">
        <f>IF(N3493="HKD",7.8,IF(N3493="CNY",6.4,1))</f>
        <v>6.4</v>
      </c>
      <c r="R3493" s="20">
        <f>+O3493/Q3493</f>
        <v>5.2031250000000001E-2</v>
      </c>
      <c r="S3493" s="18">
        <f>+R3493*L3493</f>
        <v>367.86093750000003</v>
      </c>
      <c r="T3493" s="17" t="s">
        <v>694</v>
      </c>
      <c r="U3493" s="40" t="s">
        <v>355</v>
      </c>
    </row>
    <row r="3494" spans="1:21">
      <c r="A3494" s="71" t="s">
        <v>6487</v>
      </c>
      <c r="B3494" s="11">
        <v>44707</v>
      </c>
      <c r="C3494" s="12">
        <v>44630</v>
      </c>
      <c r="D3494" s="13" t="s">
        <v>114</v>
      </c>
      <c r="E3494" s="13" t="s">
        <v>115</v>
      </c>
      <c r="G3494" s="10" t="s">
        <v>7079</v>
      </c>
      <c r="H3494" s="13" t="s">
        <v>7460</v>
      </c>
      <c r="I3494" s="13" t="s">
        <v>7461</v>
      </c>
      <c r="J3494" s="13" t="str">
        <f>+LEFT(U3494,4)</f>
        <v>BRKT</v>
      </c>
      <c r="K3494" s="13" t="s">
        <v>23</v>
      </c>
      <c r="L3494" s="44">
        <v>10200</v>
      </c>
      <c r="M3494" s="13" t="s">
        <v>365</v>
      </c>
      <c r="N3494" s="13" t="s">
        <v>366</v>
      </c>
      <c r="O3494" s="62">
        <v>0.60980000000000001</v>
      </c>
      <c r="P3494" s="46">
        <f>ROUND(O3494*L3494,2)</f>
        <v>6219.96</v>
      </c>
      <c r="Q3494" s="20">
        <f>IF(N3494="HKD",7.8,IF(N3494="CNY",6.4,1))</f>
        <v>6.4</v>
      </c>
      <c r="R3494" s="20">
        <f>+O3494/Q3494</f>
        <v>9.5281249999999998E-2</v>
      </c>
      <c r="S3494" s="18">
        <f>+R3494*L3494</f>
        <v>971.86874999999998</v>
      </c>
      <c r="T3494" s="17" t="s">
        <v>694</v>
      </c>
      <c r="U3494" s="19" t="s">
        <v>81</v>
      </c>
    </row>
    <row r="3495" spans="1:21">
      <c r="A3495" s="71" t="s">
        <v>6488</v>
      </c>
      <c r="B3495" s="47">
        <v>44707</v>
      </c>
      <c r="C3495" s="12">
        <v>44669</v>
      </c>
      <c r="D3495" s="40" t="s">
        <v>114</v>
      </c>
      <c r="E3495" s="13" t="s">
        <v>115</v>
      </c>
      <c r="G3495" s="10" t="s">
        <v>7079</v>
      </c>
      <c r="H3495" s="13" t="s">
        <v>4264</v>
      </c>
      <c r="I3495" s="13" t="s">
        <v>4265</v>
      </c>
      <c r="J3495" s="13" t="str">
        <f>+LEFT(U3495,4)</f>
        <v>BRKT</v>
      </c>
      <c r="K3495" s="40" t="s">
        <v>23</v>
      </c>
      <c r="L3495" s="52">
        <v>9200</v>
      </c>
      <c r="M3495" s="13" t="s">
        <v>365</v>
      </c>
      <c r="N3495" s="39" t="s">
        <v>366</v>
      </c>
      <c r="O3495" s="56">
        <v>0.60980000000000001</v>
      </c>
      <c r="P3495" s="46">
        <f>ROUND(O3495*L3495,2)</f>
        <v>5610.16</v>
      </c>
      <c r="Q3495" s="20">
        <f>IF(N3495="HKD",7.8,IF(N3495="CNY",6.4,1))</f>
        <v>6.4</v>
      </c>
      <c r="R3495" s="20">
        <f>+O3495/Q3495</f>
        <v>9.5281249999999998E-2</v>
      </c>
      <c r="S3495" s="18">
        <f>+R3495*L3495</f>
        <v>876.58749999999998</v>
      </c>
      <c r="T3495" s="17" t="s">
        <v>694</v>
      </c>
      <c r="U3495" s="40" t="s">
        <v>81</v>
      </c>
    </row>
    <row r="3496" spans="1:21">
      <c r="A3496" s="71" t="s">
        <v>6489</v>
      </c>
      <c r="B3496" s="47">
        <v>44707</v>
      </c>
      <c r="C3496" s="12">
        <v>44669</v>
      </c>
      <c r="D3496" s="40" t="s">
        <v>114</v>
      </c>
      <c r="E3496" s="13" t="s">
        <v>115</v>
      </c>
      <c r="G3496" s="10" t="s">
        <v>7079</v>
      </c>
      <c r="H3496" s="13" t="s">
        <v>970</v>
      </c>
      <c r="I3496" s="13" t="s">
        <v>971</v>
      </c>
      <c r="J3496" s="13" t="str">
        <f>+LEFT(U3496,4)</f>
        <v>BRKT</v>
      </c>
      <c r="K3496" s="40" t="s">
        <v>23</v>
      </c>
      <c r="L3496" s="52">
        <v>7100</v>
      </c>
      <c r="M3496" s="13" t="s">
        <v>365</v>
      </c>
      <c r="N3496" s="39" t="s">
        <v>366</v>
      </c>
      <c r="O3496" s="56">
        <v>0.60980000000000001</v>
      </c>
      <c r="P3496" s="46">
        <f>ROUND(O3496*L3496,2)</f>
        <v>4329.58</v>
      </c>
      <c r="Q3496" s="20">
        <f>IF(N3496="HKD",7.8,IF(N3496="CNY",6.4,1))</f>
        <v>6.4</v>
      </c>
      <c r="R3496" s="20">
        <f>+O3496/Q3496</f>
        <v>9.5281249999999998E-2</v>
      </c>
      <c r="S3496" s="18">
        <f>+R3496*L3496</f>
        <v>676.49687499999993</v>
      </c>
      <c r="T3496" s="17" t="s">
        <v>694</v>
      </c>
      <c r="U3496" s="40" t="s">
        <v>81</v>
      </c>
    </row>
    <row r="3497" spans="1:21">
      <c r="A3497" s="71" t="s">
        <v>6490</v>
      </c>
      <c r="B3497" s="47">
        <v>44707</v>
      </c>
      <c r="C3497" s="12">
        <v>44669</v>
      </c>
      <c r="D3497" s="40" t="s">
        <v>114</v>
      </c>
      <c r="E3497" s="13" t="s">
        <v>115</v>
      </c>
      <c r="G3497" s="10" t="s">
        <v>7079</v>
      </c>
      <c r="H3497" s="13" t="s">
        <v>972</v>
      </c>
      <c r="I3497" s="13" t="s">
        <v>973</v>
      </c>
      <c r="J3497" s="13" t="str">
        <f>+LEFT(U3497,4)</f>
        <v>BRKT</v>
      </c>
      <c r="K3497" s="40" t="s">
        <v>23</v>
      </c>
      <c r="L3497" s="52">
        <v>1120</v>
      </c>
      <c r="M3497" s="13" t="s">
        <v>365</v>
      </c>
      <c r="N3497" s="39" t="s">
        <v>366</v>
      </c>
      <c r="O3497" s="56">
        <v>0.60980000000000001</v>
      </c>
      <c r="P3497" s="46">
        <f>ROUND(O3497*L3497,2)</f>
        <v>682.98</v>
      </c>
      <c r="Q3497" s="20">
        <f>IF(N3497="HKD",7.8,IF(N3497="CNY",6.4,1))</f>
        <v>6.4</v>
      </c>
      <c r="R3497" s="20">
        <f>+O3497/Q3497</f>
        <v>9.5281249999999998E-2</v>
      </c>
      <c r="S3497" s="18">
        <f>+R3497*L3497</f>
        <v>106.715</v>
      </c>
      <c r="T3497" s="17" t="s">
        <v>694</v>
      </c>
      <c r="U3497" s="40" t="s">
        <v>81</v>
      </c>
    </row>
    <row r="3498" spans="1:21">
      <c r="A3498" s="71" t="s">
        <v>6510</v>
      </c>
      <c r="B3498" s="11">
        <v>44707</v>
      </c>
      <c r="C3498" s="12">
        <v>44669</v>
      </c>
      <c r="D3498" s="13" t="s">
        <v>114</v>
      </c>
      <c r="E3498" s="13" t="s">
        <v>115</v>
      </c>
      <c r="G3498" s="10" t="s">
        <v>7079</v>
      </c>
      <c r="H3498" s="13" t="s">
        <v>7476</v>
      </c>
      <c r="I3498" s="13" t="s">
        <v>7477</v>
      </c>
      <c r="J3498" s="13" t="str">
        <f>+LEFT(U3498,4)</f>
        <v>BRKT</v>
      </c>
      <c r="K3498" s="13" t="s">
        <v>23</v>
      </c>
      <c r="L3498" s="44">
        <v>8160</v>
      </c>
      <c r="M3498" s="13" t="s">
        <v>365</v>
      </c>
      <c r="N3498" s="20" t="s">
        <v>366</v>
      </c>
      <c r="O3498" s="61">
        <v>0.66710000000000003</v>
      </c>
      <c r="P3498" s="46">
        <f>ROUND(O3498*L3498,2)</f>
        <v>5443.54</v>
      </c>
      <c r="Q3498" s="20">
        <f>IF(N3498="HKD",7.8,IF(N3498="CNY",6.4,1))</f>
        <v>6.4</v>
      </c>
      <c r="R3498" s="20">
        <f>+O3498/Q3498</f>
        <v>0.104234375</v>
      </c>
      <c r="S3498" s="18">
        <f>+R3498*L3498</f>
        <v>850.55250000000001</v>
      </c>
      <c r="T3498" s="17" t="s">
        <v>694</v>
      </c>
      <c r="U3498" s="19" t="s">
        <v>81</v>
      </c>
    </row>
    <row r="3499" spans="1:21">
      <c r="A3499" s="71" t="s">
        <v>6511</v>
      </c>
      <c r="B3499" s="11">
        <v>44707</v>
      </c>
      <c r="C3499" s="12">
        <v>44669</v>
      </c>
      <c r="D3499" s="13" t="s">
        <v>114</v>
      </c>
      <c r="E3499" s="13" t="s">
        <v>115</v>
      </c>
      <c r="G3499" s="10" t="s">
        <v>7086</v>
      </c>
      <c r="H3499" s="13" t="s">
        <v>7478</v>
      </c>
      <c r="I3499" s="13" t="s">
        <v>7479</v>
      </c>
      <c r="J3499" s="13" t="str">
        <f>+LEFT(U3499,4)</f>
        <v>BRKT</v>
      </c>
      <c r="K3499" s="13" t="s">
        <v>23</v>
      </c>
      <c r="L3499" s="44">
        <v>8160</v>
      </c>
      <c r="M3499" s="13" t="s">
        <v>365</v>
      </c>
      <c r="N3499" s="20" t="s">
        <v>366</v>
      </c>
      <c r="O3499" s="61">
        <v>0.66710000000000003</v>
      </c>
      <c r="P3499" s="46">
        <f>ROUND(O3499*L3499,2)</f>
        <v>5443.54</v>
      </c>
      <c r="Q3499" s="20">
        <f>IF(N3499="HKD",7.8,IF(N3499="CNY",6.4,1))</f>
        <v>6.4</v>
      </c>
      <c r="R3499" s="20">
        <f>+O3499/Q3499</f>
        <v>0.104234375</v>
      </c>
      <c r="S3499" s="18">
        <f>+R3499*L3499</f>
        <v>850.55250000000001</v>
      </c>
      <c r="T3499" s="17" t="s">
        <v>694</v>
      </c>
      <c r="U3499" s="19" t="s">
        <v>81</v>
      </c>
    </row>
    <row r="3500" spans="1:21">
      <c r="A3500" s="71" t="s">
        <v>6584</v>
      </c>
      <c r="B3500" s="11">
        <v>44707</v>
      </c>
      <c r="C3500" s="12">
        <v>44678</v>
      </c>
      <c r="D3500" s="13" t="s">
        <v>79</v>
      </c>
      <c r="E3500" s="13" t="s">
        <v>80</v>
      </c>
      <c r="G3500" s="10" t="s">
        <v>7115</v>
      </c>
      <c r="H3500" s="13" t="s">
        <v>7542</v>
      </c>
      <c r="I3500" s="13" t="s">
        <v>7543</v>
      </c>
      <c r="J3500" s="13" t="str">
        <f>+LEFT(U3500,4)</f>
        <v>FG--</v>
      </c>
      <c r="K3500" s="13" t="s">
        <v>23</v>
      </c>
      <c r="L3500" s="44">
        <v>3100</v>
      </c>
      <c r="M3500" s="13" t="s">
        <v>365</v>
      </c>
      <c r="N3500" s="20" t="s">
        <v>366</v>
      </c>
      <c r="O3500" s="61">
        <v>1.3492</v>
      </c>
      <c r="P3500" s="46">
        <f>ROUND(O3500*L3500,2)</f>
        <v>4182.5200000000004</v>
      </c>
      <c r="Q3500" s="20">
        <f>IF(N3500="HKD",7.8,IF(N3500="CNY",6.4,1))</f>
        <v>6.4</v>
      </c>
      <c r="R3500" s="20">
        <f>+O3500/Q3500</f>
        <v>0.21081249999999999</v>
      </c>
      <c r="S3500" s="18">
        <f>+R3500*L3500</f>
        <v>653.51874999999995</v>
      </c>
      <c r="T3500" s="17" t="s">
        <v>694</v>
      </c>
      <c r="U3500" s="19" t="s">
        <v>72</v>
      </c>
    </row>
    <row r="3501" spans="1:21">
      <c r="A3501" s="71" t="s">
        <v>6674</v>
      </c>
      <c r="B3501" s="11">
        <v>44707</v>
      </c>
      <c r="C3501" s="12">
        <v>44688</v>
      </c>
      <c r="D3501" s="13" t="s">
        <v>1173</v>
      </c>
      <c r="E3501" s="13" t="s">
        <v>1174</v>
      </c>
      <c r="G3501" s="10" t="s">
        <v>7143</v>
      </c>
      <c r="H3501" s="13" t="s">
        <v>302</v>
      </c>
      <c r="I3501" s="13" t="s">
        <v>303</v>
      </c>
      <c r="J3501" s="13" t="str">
        <f>+LEFT(U3501,4)</f>
        <v>ALM-</v>
      </c>
      <c r="K3501" s="13" t="s">
        <v>25</v>
      </c>
      <c r="L3501" s="44">
        <v>2900</v>
      </c>
      <c r="M3501" s="13" t="s">
        <v>26</v>
      </c>
      <c r="N3501" s="20" t="s">
        <v>366</v>
      </c>
      <c r="O3501" s="61">
        <v>3.1415999999999999</v>
      </c>
      <c r="P3501" s="46">
        <f>ROUND(O3501*L3501,2)</f>
        <v>9110.64</v>
      </c>
      <c r="Q3501" s="20">
        <f>IF(N3501="HKD",7.8,IF(N3501="CNY",6.4,1))</f>
        <v>6.4</v>
      </c>
      <c r="R3501" s="20">
        <f>+O3501/Q3501</f>
        <v>0.49087499999999995</v>
      </c>
      <c r="S3501" s="18">
        <f>+R3501*L3501</f>
        <v>1423.5374999999999</v>
      </c>
      <c r="T3501" s="17" t="s">
        <v>694</v>
      </c>
      <c r="U3501" s="19" t="s">
        <v>27</v>
      </c>
    </row>
    <row r="3502" spans="1:21">
      <c r="A3502" s="71" t="s">
        <v>6675</v>
      </c>
      <c r="B3502" s="11">
        <v>44707</v>
      </c>
      <c r="C3502" s="12">
        <v>44688</v>
      </c>
      <c r="D3502" s="13" t="s">
        <v>1173</v>
      </c>
      <c r="E3502" s="13" t="s">
        <v>1174</v>
      </c>
      <c r="G3502" s="10" t="s">
        <v>7143</v>
      </c>
      <c r="H3502" s="13" t="s">
        <v>394</v>
      </c>
      <c r="I3502" s="13" t="s">
        <v>395</v>
      </c>
      <c r="J3502" s="13" t="str">
        <f>+LEFT(U3502,4)</f>
        <v>ALM-</v>
      </c>
      <c r="K3502" s="13" t="s">
        <v>25</v>
      </c>
      <c r="L3502" s="44">
        <v>1360</v>
      </c>
      <c r="M3502" s="13" t="s">
        <v>26</v>
      </c>
      <c r="N3502" s="20" t="s">
        <v>366</v>
      </c>
      <c r="O3502" s="61">
        <v>3.1415999999999999</v>
      </c>
      <c r="P3502" s="46">
        <f>ROUND(O3502*L3502,2)</f>
        <v>4272.58</v>
      </c>
      <c r="Q3502" s="20">
        <f>IF(N3502="HKD",7.8,IF(N3502="CNY",6.4,1))</f>
        <v>6.4</v>
      </c>
      <c r="R3502" s="20">
        <f>+O3502/Q3502</f>
        <v>0.49087499999999995</v>
      </c>
      <c r="S3502" s="18">
        <f>+R3502*L3502</f>
        <v>667.58999999999992</v>
      </c>
      <c r="T3502" s="17" t="s">
        <v>694</v>
      </c>
      <c r="U3502" s="19" t="s">
        <v>27</v>
      </c>
    </row>
    <row r="3503" spans="1:21">
      <c r="A3503" s="71" t="s">
        <v>6676</v>
      </c>
      <c r="B3503" s="11">
        <v>44707</v>
      </c>
      <c r="C3503" s="12">
        <v>44688</v>
      </c>
      <c r="D3503" s="13" t="s">
        <v>1173</v>
      </c>
      <c r="E3503" s="13" t="s">
        <v>1174</v>
      </c>
      <c r="G3503" s="10" t="s">
        <v>7143</v>
      </c>
      <c r="H3503" s="13" t="s">
        <v>763</v>
      </c>
      <c r="I3503" s="13" t="s">
        <v>764</v>
      </c>
      <c r="J3503" s="13" t="str">
        <f>+LEFT(U3503,4)</f>
        <v>ALM-</v>
      </c>
      <c r="K3503" s="13" t="s">
        <v>25</v>
      </c>
      <c r="L3503" s="44">
        <v>1050</v>
      </c>
      <c r="M3503" s="13" t="s">
        <v>26</v>
      </c>
      <c r="N3503" s="20" t="s">
        <v>366</v>
      </c>
      <c r="O3503" s="61">
        <v>3.1415999999999999</v>
      </c>
      <c r="P3503" s="46">
        <f>ROUND(O3503*L3503,2)</f>
        <v>3298.68</v>
      </c>
      <c r="Q3503" s="20">
        <f>IF(N3503="HKD",7.8,IF(N3503="CNY",6.4,1))</f>
        <v>6.4</v>
      </c>
      <c r="R3503" s="20">
        <f>+O3503/Q3503</f>
        <v>0.49087499999999995</v>
      </c>
      <c r="S3503" s="18">
        <f>+R3503*L3503</f>
        <v>515.41874999999993</v>
      </c>
      <c r="T3503" s="17" t="s">
        <v>694</v>
      </c>
      <c r="U3503" s="19" t="s">
        <v>27</v>
      </c>
    </row>
    <row r="3504" spans="1:21">
      <c r="A3504" s="71" t="s">
        <v>6678</v>
      </c>
      <c r="B3504" s="11">
        <v>44707</v>
      </c>
      <c r="C3504" s="12">
        <v>44688</v>
      </c>
      <c r="D3504" s="13" t="s">
        <v>1173</v>
      </c>
      <c r="E3504" s="13" t="s">
        <v>1174</v>
      </c>
      <c r="G3504" s="10" t="s">
        <v>7143</v>
      </c>
      <c r="H3504" s="13" t="s">
        <v>765</v>
      </c>
      <c r="I3504" s="13" t="s">
        <v>766</v>
      </c>
      <c r="J3504" s="13" t="str">
        <f>+LEFT(U3504,4)</f>
        <v>ALM-</v>
      </c>
      <c r="K3504" s="13" t="s">
        <v>25</v>
      </c>
      <c r="L3504" s="44">
        <v>2000</v>
      </c>
      <c r="M3504" s="13" t="s">
        <v>26</v>
      </c>
      <c r="N3504" s="20" t="s">
        <v>366</v>
      </c>
      <c r="O3504" s="61">
        <v>3.1415999999999999</v>
      </c>
      <c r="P3504" s="46">
        <f>ROUND(O3504*L3504,2)</f>
        <v>6283.2</v>
      </c>
      <c r="Q3504" s="20">
        <f>IF(N3504="HKD",7.8,IF(N3504="CNY",6.4,1))</f>
        <v>6.4</v>
      </c>
      <c r="R3504" s="20">
        <f>+O3504/Q3504</f>
        <v>0.49087499999999995</v>
      </c>
      <c r="S3504" s="18">
        <f>+R3504*L3504</f>
        <v>981.74999999999989</v>
      </c>
      <c r="T3504" s="17" t="s">
        <v>694</v>
      </c>
      <c r="U3504" s="19" t="s">
        <v>27</v>
      </c>
    </row>
    <row r="3505" spans="1:21">
      <c r="A3505" s="71" t="s">
        <v>6679</v>
      </c>
      <c r="B3505" s="11">
        <v>44707</v>
      </c>
      <c r="C3505" s="12">
        <v>44688</v>
      </c>
      <c r="D3505" s="13" t="s">
        <v>1173</v>
      </c>
      <c r="E3505" s="13" t="s">
        <v>1174</v>
      </c>
      <c r="G3505" s="10" t="s">
        <v>7143</v>
      </c>
      <c r="H3505" s="13" t="s">
        <v>221</v>
      </c>
      <c r="I3505" s="13" t="s">
        <v>222</v>
      </c>
      <c r="J3505" s="13" t="str">
        <f>+LEFT(U3505,4)</f>
        <v>ALM-</v>
      </c>
      <c r="K3505" s="13" t="s">
        <v>25</v>
      </c>
      <c r="L3505" s="44">
        <v>2663</v>
      </c>
      <c r="M3505" s="13" t="s">
        <v>26</v>
      </c>
      <c r="N3505" s="20" t="s">
        <v>366</v>
      </c>
      <c r="O3505" s="61">
        <v>3.1415999999999999</v>
      </c>
      <c r="P3505" s="46">
        <f>ROUND(O3505*L3505,2)</f>
        <v>8366.08</v>
      </c>
      <c r="Q3505" s="20">
        <f>IF(N3505="HKD",7.8,IF(N3505="CNY",6.4,1))</f>
        <v>6.4</v>
      </c>
      <c r="R3505" s="20">
        <f>+O3505/Q3505</f>
        <v>0.49087499999999995</v>
      </c>
      <c r="S3505" s="18">
        <f>+R3505*L3505</f>
        <v>1307.2001249999998</v>
      </c>
      <c r="T3505" s="17" t="s">
        <v>694</v>
      </c>
      <c r="U3505" s="19" t="s">
        <v>27</v>
      </c>
    </row>
    <row r="3506" spans="1:21">
      <c r="A3506" s="71" t="s">
        <v>6685</v>
      </c>
      <c r="B3506" s="11">
        <v>44707</v>
      </c>
      <c r="C3506" s="12">
        <v>44704</v>
      </c>
      <c r="D3506" s="13" t="s">
        <v>1173</v>
      </c>
      <c r="E3506" s="13" t="s">
        <v>1174</v>
      </c>
      <c r="G3506" s="10" t="s">
        <v>7143</v>
      </c>
      <c r="H3506" s="13" t="s">
        <v>765</v>
      </c>
      <c r="I3506" s="13" t="s">
        <v>766</v>
      </c>
      <c r="J3506" s="13" t="str">
        <f>+LEFT(U3506,4)</f>
        <v>ALM-</v>
      </c>
      <c r="K3506" s="13" t="s">
        <v>25</v>
      </c>
      <c r="L3506" s="44">
        <v>12</v>
      </c>
      <c r="M3506" s="13" t="s">
        <v>26</v>
      </c>
      <c r="N3506" s="13" t="s">
        <v>366</v>
      </c>
      <c r="O3506" s="62">
        <v>3.1415999999999999</v>
      </c>
      <c r="P3506" s="46">
        <f>ROUND(O3506*L3506,2)</f>
        <v>37.700000000000003</v>
      </c>
      <c r="Q3506" s="20">
        <f>IF(N3506="HKD",7.8,IF(N3506="CNY",6.4,1))</f>
        <v>6.4</v>
      </c>
      <c r="R3506" s="20">
        <f>+O3506/Q3506</f>
        <v>0.49087499999999995</v>
      </c>
      <c r="S3506" s="18">
        <f>+R3506*L3506</f>
        <v>5.8904999999999994</v>
      </c>
      <c r="T3506" s="17" t="s">
        <v>694</v>
      </c>
      <c r="U3506" s="19" t="s">
        <v>27</v>
      </c>
    </row>
    <row r="3507" spans="1:21">
      <c r="A3507" s="71" t="s">
        <v>6709</v>
      </c>
      <c r="B3507" s="11">
        <v>44707</v>
      </c>
      <c r="C3507" s="12">
        <v>44670</v>
      </c>
      <c r="D3507" s="13" t="s">
        <v>110</v>
      </c>
      <c r="E3507" s="13" t="s">
        <v>111</v>
      </c>
      <c r="G3507" s="10" t="s">
        <v>7160</v>
      </c>
      <c r="H3507" s="13" t="s">
        <v>7623</v>
      </c>
      <c r="I3507" s="13" t="s">
        <v>7624</v>
      </c>
      <c r="J3507" s="13" t="str">
        <f>+LEFT(U3507,4)</f>
        <v>LHDL</v>
      </c>
      <c r="K3507" s="13" t="s">
        <v>23</v>
      </c>
      <c r="L3507" s="44">
        <v>2920</v>
      </c>
      <c r="M3507" s="13" t="s">
        <v>365</v>
      </c>
      <c r="N3507" s="20" t="s">
        <v>366</v>
      </c>
      <c r="O3507" s="61">
        <v>3.5215000000000001</v>
      </c>
      <c r="P3507" s="46">
        <f>ROUND(O3507*L3507,2)</f>
        <v>10282.780000000001</v>
      </c>
      <c r="Q3507" s="20">
        <f>IF(N3507="HKD",7.8,IF(N3507="CNY",6.4,1))</f>
        <v>6.4</v>
      </c>
      <c r="R3507" s="20">
        <f>+O3507/Q3507</f>
        <v>0.55023437499999994</v>
      </c>
      <c r="S3507" s="18">
        <f>+R3507*L3507</f>
        <v>1606.6843749999998</v>
      </c>
      <c r="T3507" s="17" t="s">
        <v>694</v>
      </c>
      <c r="U3507" s="19" t="s">
        <v>43</v>
      </c>
    </row>
    <row r="3508" spans="1:21">
      <c r="A3508" s="71" t="s">
        <v>6710</v>
      </c>
      <c r="B3508" s="11">
        <v>44707</v>
      </c>
      <c r="C3508" s="12">
        <v>44670</v>
      </c>
      <c r="D3508" s="13" t="s">
        <v>110</v>
      </c>
      <c r="E3508" s="13" t="s">
        <v>111</v>
      </c>
      <c r="G3508" s="10" t="s">
        <v>7160</v>
      </c>
      <c r="H3508" s="13" t="s">
        <v>7625</v>
      </c>
      <c r="I3508" s="13" t="s">
        <v>7626</v>
      </c>
      <c r="J3508" s="13" t="str">
        <f>+LEFT(U3508,4)</f>
        <v>LHDL</v>
      </c>
      <c r="K3508" s="13" t="s">
        <v>23</v>
      </c>
      <c r="L3508" s="44">
        <v>2030</v>
      </c>
      <c r="M3508" s="13" t="s">
        <v>365</v>
      </c>
      <c r="N3508" s="20" t="s">
        <v>366</v>
      </c>
      <c r="O3508" s="61">
        <v>3.5215000000000001</v>
      </c>
      <c r="P3508" s="46">
        <f>ROUND(O3508*L3508,2)</f>
        <v>7148.65</v>
      </c>
      <c r="Q3508" s="20">
        <f>IF(N3508="HKD",7.8,IF(N3508="CNY",6.4,1))</f>
        <v>6.4</v>
      </c>
      <c r="R3508" s="20">
        <f>+O3508/Q3508</f>
        <v>0.55023437499999994</v>
      </c>
      <c r="S3508" s="18">
        <f>+R3508*L3508</f>
        <v>1116.97578125</v>
      </c>
      <c r="T3508" s="17" t="s">
        <v>694</v>
      </c>
      <c r="U3508" s="19" t="s">
        <v>43</v>
      </c>
    </row>
    <row r="3509" spans="1:21">
      <c r="A3509" s="71" t="s">
        <v>6711</v>
      </c>
      <c r="B3509" s="11">
        <v>44707</v>
      </c>
      <c r="C3509" s="12">
        <v>44670</v>
      </c>
      <c r="D3509" s="13" t="s">
        <v>110</v>
      </c>
      <c r="E3509" s="13" t="s">
        <v>111</v>
      </c>
      <c r="G3509" s="10" t="s">
        <v>7160</v>
      </c>
      <c r="H3509" s="13" t="s">
        <v>7627</v>
      </c>
      <c r="I3509" s="13" t="s">
        <v>7628</v>
      </c>
      <c r="J3509" s="13" t="str">
        <f>+LEFT(U3509,4)</f>
        <v>LHDL</v>
      </c>
      <c r="K3509" s="13" t="s">
        <v>23</v>
      </c>
      <c r="L3509" s="44">
        <v>3700</v>
      </c>
      <c r="M3509" s="13" t="s">
        <v>365</v>
      </c>
      <c r="N3509" s="20" t="s">
        <v>366</v>
      </c>
      <c r="O3509" s="61">
        <v>3.5215000000000001</v>
      </c>
      <c r="P3509" s="46">
        <f>ROUND(O3509*L3509,2)</f>
        <v>13029.55</v>
      </c>
      <c r="Q3509" s="20">
        <f>IF(N3509="HKD",7.8,IF(N3509="CNY",6.4,1))</f>
        <v>6.4</v>
      </c>
      <c r="R3509" s="20">
        <f>+O3509/Q3509</f>
        <v>0.55023437499999994</v>
      </c>
      <c r="S3509" s="18">
        <f>+R3509*L3509</f>
        <v>2035.8671874999998</v>
      </c>
      <c r="T3509" s="17" t="s">
        <v>694</v>
      </c>
      <c r="U3509" s="19" t="s">
        <v>43</v>
      </c>
    </row>
    <row r="3510" spans="1:21">
      <c r="A3510" s="71" t="s">
        <v>6712</v>
      </c>
      <c r="B3510" s="11">
        <v>44707</v>
      </c>
      <c r="C3510" s="12">
        <v>44670</v>
      </c>
      <c r="D3510" s="13" t="s">
        <v>110</v>
      </c>
      <c r="E3510" s="13" t="s">
        <v>111</v>
      </c>
      <c r="G3510" s="10" t="s">
        <v>7160</v>
      </c>
      <c r="H3510" s="13" t="s">
        <v>7629</v>
      </c>
      <c r="I3510" s="13" t="s">
        <v>7630</v>
      </c>
      <c r="J3510" s="13" t="str">
        <f>+LEFT(U3510,4)</f>
        <v>LHDL</v>
      </c>
      <c r="K3510" s="13" t="s">
        <v>23</v>
      </c>
      <c r="L3510" s="44">
        <v>1850</v>
      </c>
      <c r="M3510" s="13" t="s">
        <v>365</v>
      </c>
      <c r="N3510" s="20" t="s">
        <v>366</v>
      </c>
      <c r="O3510" s="61">
        <v>3.5215000000000001</v>
      </c>
      <c r="P3510" s="46">
        <f>ROUND(O3510*L3510,2)</f>
        <v>6514.78</v>
      </c>
      <c r="Q3510" s="20">
        <f>IF(N3510="HKD",7.8,IF(N3510="CNY",6.4,1))</f>
        <v>6.4</v>
      </c>
      <c r="R3510" s="20">
        <f>+O3510/Q3510</f>
        <v>0.55023437499999994</v>
      </c>
      <c r="S3510" s="18">
        <f>+R3510*L3510</f>
        <v>1017.9335937499999</v>
      </c>
      <c r="T3510" s="17" t="s">
        <v>694</v>
      </c>
      <c r="U3510" s="19" t="s">
        <v>43</v>
      </c>
    </row>
    <row r="3511" spans="1:21">
      <c r="A3511" s="71" t="s">
        <v>6727</v>
      </c>
      <c r="B3511" s="11">
        <v>44707</v>
      </c>
      <c r="C3511" s="12">
        <v>44630</v>
      </c>
      <c r="D3511" s="13" t="s">
        <v>110</v>
      </c>
      <c r="E3511" s="13" t="s">
        <v>111</v>
      </c>
      <c r="G3511" s="10" t="s">
        <v>7160</v>
      </c>
      <c r="H3511" s="13" t="s">
        <v>540</v>
      </c>
      <c r="I3511" s="13" t="s">
        <v>563</v>
      </c>
      <c r="J3511" s="13" t="str">
        <f>+LEFT(U3511,4)</f>
        <v>LHDL</v>
      </c>
      <c r="K3511" s="13" t="s">
        <v>23</v>
      </c>
      <c r="L3511" s="44">
        <v>1100</v>
      </c>
      <c r="M3511" s="13" t="s">
        <v>365</v>
      </c>
      <c r="N3511" s="20" t="s">
        <v>366</v>
      </c>
      <c r="O3511" s="61">
        <v>3.6110000000000002</v>
      </c>
      <c r="P3511" s="46">
        <f>ROUND(O3511*L3511,2)</f>
        <v>3972.1</v>
      </c>
      <c r="Q3511" s="20">
        <f>IF(N3511="HKD",7.8,IF(N3511="CNY",6.4,1))</f>
        <v>6.4</v>
      </c>
      <c r="R3511" s="20">
        <f>+O3511/Q3511</f>
        <v>0.56421874999999999</v>
      </c>
      <c r="S3511" s="18">
        <f>+R3511*L3511</f>
        <v>620.640625</v>
      </c>
      <c r="T3511" s="17" t="s">
        <v>694</v>
      </c>
      <c r="U3511" s="19" t="s">
        <v>43</v>
      </c>
    </row>
    <row r="3512" spans="1:21">
      <c r="A3512" s="71" t="s">
        <v>6728</v>
      </c>
      <c r="B3512" s="11">
        <v>44707</v>
      </c>
      <c r="C3512" s="12">
        <v>44630</v>
      </c>
      <c r="D3512" s="13" t="s">
        <v>110</v>
      </c>
      <c r="E3512" s="13" t="s">
        <v>111</v>
      </c>
      <c r="G3512" s="10" t="s">
        <v>7160</v>
      </c>
      <c r="H3512" s="13" t="s">
        <v>7640</v>
      </c>
      <c r="I3512" s="13" t="s">
        <v>7641</v>
      </c>
      <c r="J3512" s="13" t="str">
        <f>+LEFT(U3512,4)</f>
        <v>LHDL</v>
      </c>
      <c r="K3512" s="13" t="s">
        <v>23</v>
      </c>
      <c r="L3512" s="44">
        <v>1020</v>
      </c>
      <c r="M3512" s="13" t="s">
        <v>365</v>
      </c>
      <c r="N3512" s="20" t="s">
        <v>366</v>
      </c>
      <c r="O3512" s="61">
        <v>3.6110000000000002</v>
      </c>
      <c r="P3512" s="46">
        <f>ROUND(O3512*L3512,2)</f>
        <v>3683.22</v>
      </c>
      <c r="Q3512" s="20">
        <f>IF(N3512="HKD",7.8,IF(N3512="CNY",6.4,1))</f>
        <v>6.4</v>
      </c>
      <c r="R3512" s="20">
        <f>+O3512/Q3512</f>
        <v>0.56421874999999999</v>
      </c>
      <c r="S3512" s="18">
        <f>+R3512*L3512</f>
        <v>575.50312499999995</v>
      </c>
      <c r="T3512" s="17" t="s">
        <v>694</v>
      </c>
      <c r="U3512" s="19" t="s">
        <v>43</v>
      </c>
    </row>
    <row r="3513" spans="1:21">
      <c r="A3513" s="71" t="s">
        <v>6729</v>
      </c>
      <c r="B3513" s="11">
        <v>44707</v>
      </c>
      <c r="C3513" s="12">
        <v>44630</v>
      </c>
      <c r="D3513" s="13" t="s">
        <v>110</v>
      </c>
      <c r="E3513" s="13" t="s">
        <v>111</v>
      </c>
      <c r="G3513" s="10" t="s">
        <v>7160</v>
      </c>
      <c r="H3513" s="13" t="s">
        <v>7642</v>
      </c>
      <c r="I3513" s="13" t="s">
        <v>7643</v>
      </c>
      <c r="J3513" s="13" t="str">
        <f>+LEFT(U3513,4)</f>
        <v>LHDL</v>
      </c>
      <c r="K3513" s="13" t="s">
        <v>23</v>
      </c>
      <c r="L3513" s="44">
        <v>1020</v>
      </c>
      <c r="M3513" s="13" t="s">
        <v>365</v>
      </c>
      <c r="N3513" s="20" t="s">
        <v>366</v>
      </c>
      <c r="O3513" s="61">
        <v>3.6110000000000002</v>
      </c>
      <c r="P3513" s="46">
        <f>ROUND(O3513*L3513,2)</f>
        <v>3683.22</v>
      </c>
      <c r="Q3513" s="20">
        <f>IF(N3513="HKD",7.8,IF(N3513="CNY",6.4,1))</f>
        <v>6.4</v>
      </c>
      <c r="R3513" s="20">
        <f>+O3513/Q3513</f>
        <v>0.56421874999999999</v>
      </c>
      <c r="S3513" s="18">
        <f>+R3513*L3513</f>
        <v>575.50312499999995</v>
      </c>
      <c r="T3513" s="17" t="s">
        <v>694</v>
      </c>
      <c r="U3513" s="19" t="s">
        <v>43</v>
      </c>
    </row>
    <row r="3514" spans="1:21">
      <c r="A3514" s="71" t="s">
        <v>6730</v>
      </c>
      <c r="B3514" s="11">
        <v>44707</v>
      </c>
      <c r="C3514" s="12">
        <v>44688</v>
      </c>
      <c r="D3514" s="13" t="s">
        <v>1173</v>
      </c>
      <c r="E3514" s="13" t="s">
        <v>1174</v>
      </c>
      <c r="G3514" s="10" t="s">
        <v>7143</v>
      </c>
      <c r="H3514" s="13" t="s">
        <v>4410</v>
      </c>
      <c r="I3514" s="13" t="s">
        <v>4411</v>
      </c>
      <c r="J3514" s="13" t="str">
        <f>+LEFT(U3514,4)</f>
        <v>ALM-</v>
      </c>
      <c r="K3514" s="13" t="s">
        <v>25</v>
      </c>
      <c r="L3514" s="44">
        <v>30</v>
      </c>
      <c r="M3514" s="13" t="s">
        <v>26</v>
      </c>
      <c r="N3514" s="20" t="s">
        <v>366</v>
      </c>
      <c r="O3514" s="61">
        <v>3.6282999999999999</v>
      </c>
      <c r="P3514" s="46">
        <f>ROUND(O3514*L3514,2)</f>
        <v>108.85</v>
      </c>
      <c r="Q3514" s="20">
        <f>IF(N3514="HKD",7.8,IF(N3514="CNY",6.4,1))</f>
        <v>6.4</v>
      </c>
      <c r="R3514" s="20">
        <f>+O3514/Q3514</f>
        <v>0.56692187499999991</v>
      </c>
      <c r="S3514" s="18">
        <f>+R3514*L3514</f>
        <v>17.007656249999997</v>
      </c>
      <c r="T3514" s="17" t="s">
        <v>694</v>
      </c>
      <c r="U3514" s="19" t="s">
        <v>27</v>
      </c>
    </row>
    <row r="3515" spans="1:21">
      <c r="A3515" s="71" t="s">
        <v>6734</v>
      </c>
      <c r="B3515" s="11">
        <v>44707</v>
      </c>
      <c r="C3515" s="12">
        <v>44688</v>
      </c>
      <c r="D3515" s="13" t="s">
        <v>1173</v>
      </c>
      <c r="E3515" s="13" t="s">
        <v>1174</v>
      </c>
      <c r="G3515" s="10" t="s">
        <v>7143</v>
      </c>
      <c r="H3515" s="13" t="s">
        <v>713</v>
      </c>
      <c r="I3515" s="13" t="s">
        <v>714</v>
      </c>
      <c r="J3515" s="13" t="str">
        <f>+LEFT(U3515,4)</f>
        <v>ALM-</v>
      </c>
      <c r="K3515" s="13" t="s">
        <v>25</v>
      </c>
      <c r="L3515" s="44">
        <v>70</v>
      </c>
      <c r="M3515" s="13" t="s">
        <v>26</v>
      </c>
      <c r="N3515" s="20" t="s">
        <v>366</v>
      </c>
      <c r="O3515" s="61">
        <v>3.6282999999999999</v>
      </c>
      <c r="P3515" s="46">
        <f>ROUND(O3515*L3515,2)</f>
        <v>253.98</v>
      </c>
      <c r="Q3515" s="20">
        <f>IF(N3515="HKD",7.8,IF(N3515="CNY",6.4,1))</f>
        <v>6.4</v>
      </c>
      <c r="R3515" s="20">
        <f>+O3515/Q3515</f>
        <v>0.56692187499999991</v>
      </c>
      <c r="S3515" s="18">
        <f>+R3515*L3515</f>
        <v>39.684531249999992</v>
      </c>
      <c r="T3515" s="17" t="s">
        <v>694</v>
      </c>
      <c r="U3515" s="19" t="s">
        <v>27</v>
      </c>
    </row>
    <row r="3516" spans="1:21">
      <c r="A3516" s="71" t="s">
        <v>6746</v>
      </c>
      <c r="B3516" s="11">
        <v>44707</v>
      </c>
      <c r="C3516" s="12">
        <v>44615</v>
      </c>
      <c r="D3516" s="13" t="s">
        <v>110</v>
      </c>
      <c r="E3516" s="13" t="s">
        <v>111</v>
      </c>
      <c r="G3516" s="10" t="s">
        <v>7160</v>
      </c>
      <c r="H3516" s="13" t="s">
        <v>7648</v>
      </c>
      <c r="I3516" s="13" t="s">
        <v>7649</v>
      </c>
      <c r="J3516" s="13" t="str">
        <f>+LEFT(U3516,4)</f>
        <v>LHDL</v>
      </c>
      <c r="K3516" s="13" t="s">
        <v>23</v>
      </c>
      <c r="L3516" s="44">
        <v>2030</v>
      </c>
      <c r="M3516" s="13" t="s">
        <v>365</v>
      </c>
      <c r="N3516" s="20" t="s">
        <v>366</v>
      </c>
      <c r="O3516" s="61">
        <v>3.7452999999999999</v>
      </c>
      <c r="P3516" s="46">
        <f>ROUND(O3516*L3516,2)</f>
        <v>7602.96</v>
      </c>
      <c r="Q3516" s="20">
        <f>IF(N3516="HKD",7.8,IF(N3516="CNY",6.4,1))</f>
        <v>6.4</v>
      </c>
      <c r="R3516" s="20">
        <f>+O3516/Q3516</f>
        <v>0.58520312499999994</v>
      </c>
      <c r="S3516" s="18">
        <f>+R3516*L3516</f>
        <v>1187.9623437499999</v>
      </c>
      <c r="T3516" s="17" t="s">
        <v>694</v>
      </c>
      <c r="U3516" s="19" t="s">
        <v>43</v>
      </c>
    </row>
    <row r="3517" spans="1:21">
      <c r="A3517" s="71" t="s">
        <v>6747</v>
      </c>
      <c r="B3517" s="11">
        <v>44707</v>
      </c>
      <c r="C3517" s="12">
        <v>44615</v>
      </c>
      <c r="D3517" s="13" t="s">
        <v>110</v>
      </c>
      <c r="E3517" s="13" t="s">
        <v>111</v>
      </c>
      <c r="G3517" s="10" t="s">
        <v>7160</v>
      </c>
      <c r="H3517" s="13" t="s">
        <v>7650</v>
      </c>
      <c r="I3517" s="13" t="s">
        <v>6201</v>
      </c>
      <c r="J3517" s="13" t="str">
        <f>+LEFT(U3517,4)</f>
        <v>LHDL</v>
      </c>
      <c r="K3517" s="13" t="s">
        <v>23</v>
      </c>
      <c r="L3517" s="44">
        <v>2030</v>
      </c>
      <c r="M3517" s="13" t="s">
        <v>365</v>
      </c>
      <c r="N3517" s="13" t="s">
        <v>366</v>
      </c>
      <c r="O3517" s="62">
        <v>3.7452999999999999</v>
      </c>
      <c r="P3517" s="46">
        <f>ROUND(O3517*L3517,2)</f>
        <v>7602.96</v>
      </c>
      <c r="Q3517" s="20">
        <f>IF(N3517="HKD",7.8,IF(N3517="CNY",6.4,1))</f>
        <v>6.4</v>
      </c>
      <c r="R3517" s="20">
        <f>+O3517/Q3517</f>
        <v>0.58520312499999994</v>
      </c>
      <c r="S3517" s="18">
        <f>+R3517*L3517</f>
        <v>1187.9623437499999</v>
      </c>
      <c r="T3517" s="17" t="s">
        <v>694</v>
      </c>
      <c r="U3517" s="19" t="s">
        <v>43</v>
      </c>
    </row>
    <row r="3518" spans="1:21">
      <c r="A3518" s="71" t="s">
        <v>6748</v>
      </c>
      <c r="B3518" s="11">
        <v>44707</v>
      </c>
      <c r="C3518" s="12">
        <v>44615</v>
      </c>
      <c r="D3518" s="13" t="s">
        <v>110</v>
      </c>
      <c r="E3518" s="13" t="s">
        <v>111</v>
      </c>
      <c r="G3518" s="10" t="s">
        <v>7160</v>
      </c>
      <c r="H3518" s="13" t="s">
        <v>7651</v>
      </c>
      <c r="I3518" s="13" t="s">
        <v>7652</v>
      </c>
      <c r="J3518" s="13" t="str">
        <f>+LEFT(U3518,4)</f>
        <v>LHDL</v>
      </c>
      <c r="K3518" s="13" t="s">
        <v>23</v>
      </c>
      <c r="L3518" s="44">
        <v>2030</v>
      </c>
      <c r="M3518" s="13" t="s">
        <v>365</v>
      </c>
      <c r="N3518" s="20" t="s">
        <v>366</v>
      </c>
      <c r="O3518" s="61">
        <v>3.7452999999999999</v>
      </c>
      <c r="P3518" s="46">
        <f>ROUND(O3518*L3518,2)</f>
        <v>7602.96</v>
      </c>
      <c r="Q3518" s="20">
        <f>IF(N3518="HKD",7.8,IF(N3518="CNY",6.4,1))</f>
        <v>6.4</v>
      </c>
      <c r="R3518" s="20">
        <f>+O3518/Q3518</f>
        <v>0.58520312499999994</v>
      </c>
      <c r="S3518" s="18">
        <f>+R3518*L3518</f>
        <v>1187.9623437499999</v>
      </c>
      <c r="T3518" s="17" t="s">
        <v>694</v>
      </c>
      <c r="U3518" s="19" t="s">
        <v>43</v>
      </c>
    </row>
    <row r="3519" spans="1:21">
      <c r="A3519" s="71" t="s">
        <v>6776</v>
      </c>
      <c r="B3519" s="11">
        <v>44707</v>
      </c>
      <c r="C3519" s="12">
        <v>44686</v>
      </c>
      <c r="D3519" s="13" t="s">
        <v>194</v>
      </c>
      <c r="E3519" s="13" t="s">
        <v>195</v>
      </c>
      <c r="G3519" s="10" t="s">
        <v>7185</v>
      </c>
      <c r="H3519" s="13" t="s">
        <v>261</v>
      </c>
      <c r="I3519" s="13" t="s">
        <v>262</v>
      </c>
      <c r="J3519" s="13" t="str">
        <f>+LEFT(U3519,4)</f>
        <v>PAN-</v>
      </c>
      <c r="K3519" s="13" t="s">
        <v>25</v>
      </c>
      <c r="L3519" s="44">
        <v>1646</v>
      </c>
      <c r="M3519" s="13" t="s">
        <v>365</v>
      </c>
      <c r="N3519" s="20" t="s">
        <v>366</v>
      </c>
      <c r="O3519" s="61">
        <v>4.3</v>
      </c>
      <c r="P3519" s="46">
        <f>ROUND(O3519*L3519,2)</f>
        <v>7077.8</v>
      </c>
      <c r="Q3519" s="20">
        <f>IF(N3519="HKD",7.8,IF(N3519="CNY",6.4,1))</f>
        <v>6.4</v>
      </c>
      <c r="R3519" s="20">
        <f>+O3519/Q3519</f>
        <v>0.67187499999999989</v>
      </c>
      <c r="S3519" s="18">
        <f>+R3519*L3519</f>
        <v>1105.9062499999998</v>
      </c>
      <c r="T3519" s="17" t="s">
        <v>694</v>
      </c>
      <c r="U3519" s="19" t="s">
        <v>196</v>
      </c>
    </row>
    <row r="3520" spans="1:21">
      <c r="A3520" s="71" t="s">
        <v>6781</v>
      </c>
      <c r="B3520" s="11">
        <v>44707</v>
      </c>
      <c r="C3520" s="12">
        <v>44621</v>
      </c>
      <c r="D3520" s="13" t="s">
        <v>114</v>
      </c>
      <c r="E3520" s="13" t="s">
        <v>115</v>
      </c>
      <c r="G3520" s="10" t="s">
        <v>7187</v>
      </c>
      <c r="H3520" s="13" t="s">
        <v>964</v>
      </c>
      <c r="I3520" s="13" t="s">
        <v>965</v>
      </c>
      <c r="J3520" s="13" t="str">
        <f>+LEFT(U3520,4)</f>
        <v>KNOB</v>
      </c>
      <c r="K3520" s="13" t="s">
        <v>23</v>
      </c>
      <c r="L3520" s="44">
        <v>-5376</v>
      </c>
      <c r="M3520" s="13" t="s">
        <v>365</v>
      </c>
      <c r="N3520" s="20" t="s">
        <v>366</v>
      </c>
      <c r="O3520" s="61">
        <v>4.3238000000000003</v>
      </c>
      <c r="P3520" s="46">
        <f>ROUND(O3520*L3520,2)</f>
        <v>-23244.75</v>
      </c>
      <c r="Q3520" s="20">
        <f>IF(N3520="HKD",7.8,IF(N3520="CNY",6.4,1))</f>
        <v>6.4</v>
      </c>
      <c r="R3520" s="20">
        <f>+O3520/Q3520</f>
        <v>0.67559374999999999</v>
      </c>
      <c r="S3520" s="18">
        <f>+R3520*L3520</f>
        <v>-3631.9920000000002</v>
      </c>
      <c r="T3520" s="17" t="s">
        <v>694</v>
      </c>
      <c r="U3520" s="19" t="s">
        <v>58</v>
      </c>
    </row>
    <row r="3521" spans="1:21">
      <c r="A3521" s="71" t="s">
        <v>6781</v>
      </c>
      <c r="B3521" s="11">
        <v>44707</v>
      </c>
      <c r="C3521" s="12">
        <v>44621</v>
      </c>
      <c r="D3521" s="13" t="s">
        <v>114</v>
      </c>
      <c r="E3521" s="13" t="s">
        <v>115</v>
      </c>
      <c r="G3521" s="10" t="s">
        <v>7079</v>
      </c>
      <c r="H3521" s="13" t="s">
        <v>964</v>
      </c>
      <c r="I3521" s="13" t="s">
        <v>965</v>
      </c>
      <c r="J3521" s="13" t="str">
        <f>+LEFT(U3521,4)</f>
        <v>KNOB</v>
      </c>
      <c r="K3521" s="13" t="s">
        <v>23</v>
      </c>
      <c r="L3521" s="44">
        <v>2274</v>
      </c>
      <c r="M3521" s="13" t="s">
        <v>365</v>
      </c>
      <c r="N3521" s="20" t="s">
        <v>366</v>
      </c>
      <c r="O3521" s="61">
        <v>4.3238000000000003</v>
      </c>
      <c r="P3521" s="46">
        <f>ROUND(O3521*L3521,2)</f>
        <v>9832.32</v>
      </c>
      <c r="Q3521" s="20">
        <f>IF(N3521="HKD",7.8,IF(N3521="CNY",6.4,1))</f>
        <v>6.4</v>
      </c>
      <c r="R3521" s="20">
        <f>+O3521/Q3521</f>
        <v>0.67559374999999999</v>
      </c>
      <c r="S3521" s="18">
        <f>+R3521*L3521</f>
        <v>1536.3001875</v>
      </c>
      <c r="T3521" s="17" t="s">
        <v>694</v>
      </c>
      <c r="U3521" s="19" t="s">
        <v>58</v>
      </c>
    </row>
    <row r="3522" spans="1:21">
      <c r="A3522" s="71" t="s">
        <v>6787</v>
      </c>
      <c r="B3522" s="11">
        <v>44707</v>
      </c>
      <c r="C3522" s="12">
        <v>44641</v>
      </c>
      <c r="D3522" s="13" t="s">
        <v>28</v>
      </c>
      <c r="E3522" s="13" t="s">
        <v>29</v>
      </c>
      <c r="G3522" s="10" t="s">
        <v>7189</v>
      </c>
      <c r="H3522" s="13" t="s">
        <v>7675</v>
      </c>
      <c r="I3522" s="13" t="s">
        <v>7676</v>
      </c>
      <c r="J3522" s="13" t="str">
        <f>+LEFT(U3522,4)</f>
        <v>SKU-</v>
      </c>
      <c r="K3522" s="13" t="s">
        <v>25</v>
      </c>
      <c r="L3522" s="44">
        <v>966</v>
      </c>
      <c r="M3522" s="13" t="s">
        <v>365</v>
      </c>
      <c r="N3522" s="20" t="s">
        <v>366</v>
      </c>
      <c r="O3522" s="61">
        <v>4.45</v>
      </c>
      <c r="P3522" s="46">
        <f>ROUND(O3522*L3522,2)</f>
        <v>4298.7</v>
      </c>
      <c r="Q3522" s="20">
        <f>IF(N3522="HKD",7.8,IF(N3522="CNY",6.4,1))</f>
        <v>6.4</v>
      </c>
      <c r="R3522" s="20">
        <f>+O3522/Q3522</f>
        <v>0.6953125</v>
      </c>
      <c r="S3522" s="18">
        <f>+R3522*L3522</f>
        <v>671.671875</v>
      </c>
      <c r="T3522" s="17" t="s">
        <v>694</v>
      </c>
      <c r="U3522" s="19" t="s">
        <v>39</v>
      </c>
    </row>
    <row r="3523" spans="1:21">
      <c r="A3523" s="71" t="s">
        <v>6812</v>
      </c>
      <c r="B3523" s="11">
        <v>44707</v>
      </c>
      <c r="C3523" s="12">
        <v>44630</v>
      </c>
      <c r="D3523" s="13" t="s">
        <v>110</v>
      </c>
      <c r="E3523" s="13" t="s">
        <v>111</v>
      </c>
      <c r="G3523" s="10" t="s">
        <v>7160</v>
      </c>
      <c r="H3523" s="13" t="s">
        <v>7695</v>
      </c>
      <c r="I3523" s="13" t="s">
        <v>7696</v>
      </c>
      <c r="J3523" s="13" t="str">
        <f>+LEFT(U3523,4)</f>
        <v>SHDL</v>
      </c>
      <c r="K3523" s="13" t="s">
        <v>23</v>
      </c>
      <c r="L3523" s="44">
        <v>1718</v>
      </c>
      <c r="M3523" s="13" t="s">
        <v>365</v>
      </c>
      <c r="N3523" s="20" t="s">
        <v>366</v>
      </c>
      <c r="O3523" s="61">
        <v>4.8357000000000001</v>
      </c>
      <c r="P3523" s="46">
        <f>ROUND(O3523*L3523,2)</f>
        <v>8307.73</v>
      </c>
      <c r="Q3523" s="20">
        <f>IF(N3523="HKD",7.8,IF(N3523="CNY",6.4,1))</f>
        <v>6.4</v>
      </c>
      <c r="R3523" s="20">
        <f>+O3523/Q3523</f>
        <v>0.75557812499999999</v>
      </c>
      <c r="S3523" s="18">
        <f>+R3523*L3523</f>
        <v>1298.08321875</v>
      </c>
      <c r="T3523" s="17" t="s">
        <v>694</v>
      </c>
      <c r="U3523" s="19" t="s">
        <v>44</v>
      </c>
    </row>
    <row r="3524" spans="1:21">
      <c r="A3524" s="71" t="s">
        <v>6836</v>
      </c>
      <c r="B3524" s="11">
        <v>44707</v>
      </c>
      <c r="C3524" s="12">
        <v>44657</v>
      </c>
      <c r="D3524" s="13" t="s">
        <v>119</v>
      </c>
      <c r="E3524" s="13" t="s">
        <v>120</v>
      </c>
      <c r="G3524" s="10" t="s">
        <v>7206</v>
      </c>
      <c r="H3524" s="13" t="s">
        <v>914</v>
      </c>
      <c r="I3524" s="13" t="s">
        <v>915</v>
      </c>
      <c r="J3524" s="13" t="str">
        <f>+LEFT(U3524,4)</f>
        <v>HDL-</v>
      </c>
      <c r="K3524" s="13" t="s">
        <v>23</v>
      </c>
      <c r="L3524" s="44">
        <v>735</v>
      </c>
      <c r="M3524" s="13" t="s">
        <v>365</v>
      </c>
      <c r="N3524" s="20" t="s">
        <v>366</v>
      </c>
      <c r="O3524" s="61">
        <v>5.0008999999999997</v>
      </c>
      <c r="P3524" s="46">
        <f>ROUND(O3524*L3524,2)</f>
        <v>3675.66</v>
      </c>
      <c r="Q3524" s="20">
        <f>IF(N3524="HKD",7.8,IF(N3524="CNY",6.4,1))</f>
        <v>6.4</v>
      </c>
      <c r="R3524" s="20">
        <f>+O3524/Q3524</f>
        <v>0.78139062499999989</v>
      </c>
      <c r="S3524" s="18">
        <f>+R3524*L3524</f>
        <v>574.32210937499997</v>
      </c>
      <c r="T3524" s="17" t="s">
        <v>694</v>
      </c>
      <c r="U3524" s="19" t="s">
        <v>37</v>
      </c>
    </row>
    <row r="3525" spans="1:21">
      <c r="A3525" s="71" t="s">
        <v>6847</v>
      </c>
      <c r="B3525" s="11">
        <v>44707</v>
      </c>
      <c r="C3525" s="12">
        <v>44657</v>
      </c>
      <c r="D3525" s="13" t="s">
        <v>119</v>
      </c>
      <c r="E3525" s="13" t="s">
        <v>120</v>
      </c>
      <c r="G3525" s="10" t="s">
        <v>7206</v>
      </c>
      <c r="H3525" s="13" t="s">
        <v>916</v>
      </c>
      <c r="I3525" s="13" t="s">
        <v>917</v>
      </c>
      <c r="J3525" s="13" t="str">
        <f>+LEFT(U3525,4)</f>
        <v>HDL-</v>
      </c>
      <c r="K3525" s="13" t="s">
        <v>23</v>
      </c>
      <c r="L3525" s="44">
        <v>1010</v>
      </c>
      <c r="M3525" s="13" t="s">
        <v>365</v>
      </c>
      <c r="N3525" s="20" t="s">
        <v>366</v>
      </c>
      <c r="O3525" s="61">
        <v>5.3864999999999998</v>
      </c>
      <c r="P3525" s="46">
        <f>ROUND(O3525*L3525,2)</f>
        <v>5440.37</v>
      </c>
      <c r="Q3525" s="20">
        <f>IF(N3525="HKD",7.8,IF(N3525="CNY",6.4,1))</f>
        <v>6.4</v>
      </c>
      <c r="R3525" s="20">
        <f>+O3525/Q3525</f>
        <v>0.84164062499999992</v>
      </c>
      <c r="S3525" s="18">
        <f>+R3525*L3525</f>
        <v>850.05703124999991</v>
      </c>
      <c r="T3525" s="17" t="s">
        <v>694</v>
      </c>
      <c r="U3525" s="19" t="s">
        <v>37</v>
      </c>
    </row>
    <row r="3526" spans="1:21">
      <c r="A3526" s="71" t="s">
        <v>6887</v>
      </c>
      <c r="B3526" s="11">
        <v>44707</v>
      </c>
      <c r="C3526" s="12">
        <v>44613</v>
      </c>
      <c r="D3526" s="13" t="s">
        <v>114</v>
      </c>
      <c r="E3526" s="13" t="s">
        <v>115</v>
      </c>
      <c r="G3526" s="10" t="s">
        <v>7079</v>
      </c>
      <c r="H3526" s="13" t="s">
        <v>7737</v>
      </c>
      <c r="I3526" s="13" t="s">
        <v>7738</v>
      </c>
      <c r="J3526" s="13" t="str">
        <f>+LEFT(U3526,4)</f>
        <v>HDL-</v>
      </c>
      <c r="K3526" s="13" t="s">
        <v>23</v>
      </c>
      <c r="L3526" s="44">
        <v>1000</v>
      </c>
      <c r="M3526" s="13" t="s">
        <v>365</v>
      </c>
      <c r="N3526" s="20" t="s">
        <v>366</v>
      </c>
      <c r="O3526" s="61">
        <v>7.2260999999999997</v>
      </c>
      <c r="P3526" s="46">
        <f>ROUND(O3526*L3526,2)</f>
        <v>7226.1</v>
      </c>
      <c r="Q3526" s="20">
        <f>IF(N3526="HKD",7.8,IF(N3526="CNY",6.4,1))</f>
        <v>6.4</v>
      </c>
      <c r="R3526" s="20">
        <f>+O3526/Q3526</f>
        <v>1.1290781249999999</v>
      </c>
      <c r="S3526" s="18">
        <f>+R3526*L3526</f>
        <v>1129.078125</v>
      </c>
      <c r="T3526" s="17" t="s">
        <v>694</v>
      </c>
      <c r="U3526" s="19" t="s">
        <v>37</v>
      </c>
    </row>
    <row r="3527" spans="1:21">
      <c r="A3527" s="71" t="s">
        <v>6890</v>
      </c>
      <c r="B3527" s="11">
        <v>44707</v>
      </c>
      <c r="C3527" s="12">
        <v>44641</v>
      </c>
      <c r="D3527" s="13" t="s">
        <v>33</v>
      </c>
      <c r="E3527" s="13" t="s">
        <v>34</v>
      </c>
      <c r="G3527" s="10" t="s">
        <v>7244</v>
      </c>
      <c r="H3527" s="13" t="s">
        <v>1257</v>
      </c>
      <c r="I3527" s="13" t="s">
        <v>1258</v>
      </c>
      <c r="J3527" s="13" t="str">
        <f>+LEFT(U3527,4)</f>
        <v>SKU-</v>
      </c>
      <c r="K3527" s="13" t="s">
        <v>25</v>
      </c>
      <c r="L3527" s="44">
        <v>400</v>
      </c>
      <c r="M3527" s="13" t="s">
        <v>365</v>
      </c>
      <c r="N3527" s="20" t="s">
        <v>366</v>
      </c>
      <c r="O3527" s="61">
        <v>7.5</v>
      </c>
      <c r="P3527" s="46">
        <f>ROUND(O3527*L3527,2)</f>
        <v>3000</v>
      </c>
      <c r="Q3527" s="20">
        <f>IF(N3527="HKD",7.8,IF(N3527="CNY",6.4,1))</f>
        <v>6.4</v>
      </c>
      <c r="R3527" s="20">
        <f>+O3527/Q3527</f>
        <v>1.171875</v>
      </c>
      <c r="S3527" s="18">
        <f>+R3527*L3527</f>
        <v>468.75</v>
      </c>
      <c r="T3527" s="17" t="s">
        <v>694</v>
      </c>
      <c r="U3527" s="19" t="s">
        <v>39</v>
      </c>
    </row>
    <row r="3528" spans="1:21">
      <c r="A3528" s="71" t="s">
        <v>6890</v>
      </c>
      <c r="B3528" s="11">
        <v>44707</v>
      </c>
      <c r="C3528" s="12">
        <v>44641</v>
      </c>
      <c r="D3528" s="13" t="s">
        <v>33</v>
      </c>
      <c r="E3528" s="13" t="s">
        <v>34</v>
      </c>
      <c r="G3528" s="10" t="s">
        <v>7245</v>
      </c>
      <c r="H3528" s="13" t="s">
        <v>1257</v>
      </c>
      <c r="I3528" s="13" t="s">
        <v>1258</v>
      </c>
      <c r="J3528" s="13" t="str">
        <f>+LEFT(U3528,4)</f>
        <v>SKU-</v>
      </c>
      <c r="K3528" s="13" t="s">
        <v>25</v>
      </c>
      <c r="L3528" s="44">
        <v>-400</v>
      </c>
      <c r="M3528" s="13" t="s">
        <v>365</v>
      </c>
      <c r="N3528" s="20" t="s">
        <v>366</v>
      </c>
      <c r="O3528" s="61">
        <v>7.5</v>
      </c>
      <c r="P3528" s="46">
        <f>ROUND(O3528*L3528,2)</f>
        <v>-3000</v>
      </c>
      <c r="Q3528" s="20">
        <f>IF(N3528="HKD",7.8,IF(N3528="CNY",6.4,1))</f>
        <v>6.4</v>
      </c>
      <c r="R3528" s="20">
        <f>+O3528/Q3528</f>
        <v>1.171875</v>
      </c>
      <c r="S3528" s="18">
        <f>+R3528*L3528</f>
        <v>-468.75</v>
      </c>
      <c r="T3528" s="17" t="s">
        <v>694</v>
      </c>
      <c r="U3528" s="19" t="s">
        <v>39</v>
      </c>
    </row>
    <row r="3529" spans="1:21">
      <c r="A3529" s="71" t="s">
        <v>6890</v>
      </c>
      <c r="B3529" s="11">
        <v>44707</v>
      </c>
      <c r="C3529" s="12">
        <v>44641</v>
      </c>
      <c r="D3529" s="13" t="s">
        <v>33</v>
      </c>
      <c r="E3529" s="13" t="s">
        <v>34</v>
      </c>
      <c r="G3529" s="10" t="s">
        <v>7185</v>
      </c>
      <c r="H3529" s="13" t="s">
        <v>1257</v>
      </c>
      <c r="I3529" s="13" t="s">
        <v>1258</v>
      </c>
      <c r="J3529" s="13" t="str">
        <f>+LEFT(U3529,4)</f>
        <v>SKU-</v>
      </c>
      <c r="K3529" s="13" t="s">
        <v>25</v>
      </c>
      <c r="L3529" s="44">
        <v>400</v>
      </c>
      <c r="M3529" s="13" t="s">
        <v>365</v>
      </c>
      <c r="N3529" s="20" t="s">
        <v>366</v>
      </c>
      <c r="O3529" s="61">
        <v>7.5</v>
      </c>
      <c r="P3529" s="46">
        <f>ROUND(O3529*L3529,2)</f>
        <v>3000</v>
      </c>
      <c r="Q3529" s="20">
        <f>IF(N3529="HKD",7.8,IF(N3529="CNY",6.4,1))</f>
        <v>6.4</v>
      </c>
      <c r="R3529" s="20">
        <f>+O3529/Q3529</f>
        <v>1.171875</v>
      </c>
      <c r="S3529" s="18">
        <f>+R3529*L3529</f>
        <v>468.75</v>
      </c>
      <c r="T3529" s="17" t="s">
        <v>694</v>
      </c>
      <c r="U3529" s="19" t="s">
        <v>39</v>
      </c>
    </row>
    <row r="3530" spans="1:21">
      <c r="A3530" s="71" t="s">
        <v>6909</v>
      </c>
      <c r="B3530" s="11">
        <v>44707</v>
      </c>
      <c r="C3530" s="12">
        <v>44630</v>
      </c>
      <c r="D3530" s="13" t="s">
        <v>110</v>
      </c>
      <c r="E3530" s="13" t="s">
        <v>111</v>
      </c>
      <c r="G3530" s="10" t="s">
        <v>7160</v>
      </c>
      <c r="H3530" s="13" t="s">
        <v>7754</v>
      </c>
      <c r="I3530" s="13" t="s">
        <v>7755</v>
      </c>
      <c r="J3530" s="13" t="str">
        <f>+LEFT(U3530,4)</f>
        <v>SHDL</v>
      </c>
      <c r="K3530" s="13" t="s">
        <v>23</v>
      </c>
      <c r="L3530" s="44">
        <v>2000</v>
      </c>
      <c r="M3530" s="13" t="s">
        <v>365</v>
      </c>
      <c r="N3530" s="20" t="s">
        <v>366</v>
      </c>
      <c r="O3530" s="61">
        <v>9.8800000000000008</v>
      </c>
      <c r="P3530" s="46">
        <f>ROUND(O3530*L3530,2)</f>
        <v>19760</v>
      </c>
      <c r="Q3530" s="20">
        <f>IF(N3530="HKD",7.8,IF(N3530="CNY",6.4,1))</f>
        <v>6.4</v>
      </c>
      <c r="R3530" s="20">
        <f>+O3530/Q3530</f>
        <v>1.54375</v>
      </c>
      <c r="S3530" s="18">
        <f>+R3530*L3530</f>
        <v>3087.5</v>
      </c>
      <c r="T3530" s="17" t="s">
        <v>694</v>
      </c>
      <c r="U3530" s="19" t="s">
        <v>44</v>
      </c>
    </row>
    <row r="3531" spans="1:21">
      <c r="A3531" s="71" t="s">
        <v>6926</v>
      </c>
      <c r="B3531" s="11">
        <v>44707</v>
      </c>
      <c r="C3531" s="12">
        <v>44616</v>
      </c>
      <c r="D3531" s="13" t="s">
        <v>119</v>
      </c>
      <c r="E3531" s="13" t="s">
        <v>120</v>
      </c>
      <c r="G3531" s="10" t="s">
        <v>7206</v>
      </c>
      <c r="H3531" s="13" t="s">
        <v>7762</v>
      </c>
      <c r="I3531" s="13" t="s">
        <v>7763</v>
      </c>
      <c r="J3531" s="13" t="str">
        <f>+LEFT(U3531,4)</f>
        <v>HDL-</v>
      </c>
      <c r="K3531" s="13" t="s">
        <v>23</v>
      </c>
      <c r="L3531" s="44">
        <v>1010</v>
      </c>
      <c r="M3531" s="13" t="s">
        <v>365</v>
      </c>
      <c r="N3531" s="20" t="s">
        <v>366</v>
      </c>
      <c r="O3531" s="61">
        <v>13.0284</v>
      </c>
      <c r="P3531" s="46">
        <f>ROUND(O3531*L3531,2)</f>
        <v>13158.68</v>
      </c>
      <c r="Q3531" s="20">
        <f>IF(N3531="HKD",7.8,IF(N3531="CNY",6.4,1))</f>
        <v>6.4</v>
      </c>
      <c r="R3531" s="20">
        <f>+O3531/Q3531</f>
        <v>2.0356874999999999</v>
      </c>
      <c r="S3531" s="18">
        <f>+R3531*L3531</f>
        <v>2056.0443749999999</v>
      </c>
      <c r="T3531" s="17" t="s">
        <v>694</v>
      </c>
      <c r="U3531" s="19" t="s">
        <v>37</v>
      </c>
    </row>
    <row r="3532" spans="1:21">
      <c r="A3532" s="71" t="s">
        <v>6939</v>
      </c>
      <c r="B3532" s="11">
        <v>44707</v>
      </c>
      <c r="C3532" s="12">
        <v>44613</v>
      </c>
      <c r="D3532" s="13" t="s">
        <v>119</v>
      </c>
      <c r="E3532" s="13" t="s">
        <v>120</v>
      </c>
      <c r="G3532" s="10" t="s">
        <v>7206</v>
      </c>
      <c r="H3532" s="13" t="s">
        <v>7772</v>
      </c>
      <c r="I3532" s="13" t="s">
        <v>7773</v>
      </c>
      <c r="J3532" s="13" t="str">
        <f>+LEFT(U3532,4)</f>
        <v>HDL-</v>
      </c>
      <c r="K3532" s="13" t="s">
        <v>23</v>
      </c>
      <c r="L3532" s="44">
        <v>360</v>
      </c>
      <c r="M3532" s="13" t="s">
        <v>365</v>
      </c>
      <c r="N3532" s="20" t="s">
        <v>366</v>
      </c>
      <c r="O3532" s="61">
        <v>14.5014</v>
      </c>
      <c r="P3532" s="46">
        <f>ROUND(O3532*L3532,2)</f>
        <v>5220.5</v>
      </c>
      <c r="Q3532" s="20">
        <f>IF(N3532="HKD",7.8,IF(N3532="CNY",6.4,1))</f>
        <v>6.4</v>
      </c>
      <c r="R3532" s="20">
        <f>+O3532/Q3532</f>
        <v>2.2658437499999997</v>
      </c>
      <c r="S3532" s="18">
        <f>+R3532*L3532</f>
        <v>815.7037499999999</v>
      </c>
      <c r="T3532" s="17" t="s">
        <v>694</v>
      </c>
      <c r="U3532" s="19" t="s">
        <v>37</v>
      </c>
    </row>
    <row r="3533" spans="1:21">
      <c r="A3533" s="71" t="s">
        <v>6940</v>
      </c>
      <c r="B3533" s="11">
        <v>44707</v>
      </c>
      <c r="C3533" s="12">
        <v>44630</v>
      </c>
      <c r="D3533" s="13" t="s">
        <v>119</v>
      </c>
      <c r="E3533" s="13" t="s">
        <v>120</v>
      </c>
      <c r="G3533" s="10" t="s">
        <v>7206</v>
      </c>
      <c r="H3533" s="13" t="s">
        <v>936</v>
      </c>
      <c r="I3533" s="13" t="s">
        <v>937</v>
      </c>
      <c r="J3533" s="13" t="str">
        <f>+LEFT(U3533,4)</f>
        <v>HDL-</v>
      </c>
      <c r="K3533" s="13" t="s">
        <v>23</v>
      </c>
      <c r="L3533" s="44">
        <v>160</v>
      </c>
      <c r="M3533" s="13" t="s">
        <v>365</v>
      </c>
      <c r="N3533" s="20" t="s">
        <v>366</v>
      </c>
      <c r="O3533" s="61">
        <v>14.5014</v>
      </c>
      <c r="P3533" s="46">
        <f>ROUND(O3533*L3533,2)</f>
        <v>2320.2199999999998</v>
      </c>
      <c r="Q3533" s="20">
        <f>IF(N3533="HKD",7.8,IF(N3533="CNY",6.4,1))</f>
        <v>6.4</v>
      </c>
      <c r="R3533" s="20">
        <f>+O3533/Q3533</f>
        <v>2.2658437499999997</v>
      </c>
      <c r="S3533" s="18">
        <f>+R3533*L3533</f>
        <v>362.53499999999997</v>
      </c>
      <c r="T3533" s="17" t="s">
        <v>694</v>
      </c>
      <c r="U3533" s="19" t="s">
        <v>37</v>
      </c>
    </row>
    <row r="3534" spans="1:21">
      <c r="A3534" s="71" t="s">
        <v>6941</v>
      </c>
      <c r="B3534" s="11">
        <v>44707</v>
      </c>
      <c r="C3534" s="12">
        <v>44630</v>
      </c>
      <c r="D3534" s="13" t="s">
        <v>119</v>
      </c>
      <c r="E3534" s="13" t="s">
        <v>120</v>
      </c>
      <c r="G3534" s="10" t="s">
        <v>7206</v>
      </c>
      <c r="H3534" s="13" t="s">
        <v>1014</v>
      </c>
      <c r="I3534" s="13" t="s">
        <v>1015</v>
      </c>
      <c r="J3534" s="13" t="str">
        <f>+LEFT(U3534,4)</f>
        <v>HDL-</v>
      </c>
      <c r="K3534" s="13" t="s">
        <v>23</v>
      </c>
      <c r="L3534" s="44">
        <v>80</v>
      </c>
      <c r="M3534" s="13" t="s">
        <v>365</v>
      </c>
      <c r="N3534" s="20" t="s">
        <v>366</v>
      </c>
      <c r="O3534" s="61">
        <v>14.5014</v>
      </c>
      <c r="P3534" s="46">
        <f>ROUND(O3534*L3534,2)</f>
        <v>1160.1099999999999</v>
      </c>
      <c r="Q3534" s="20">
        <f>IF(N3534="HKD",7.8,IF(N3534="CNY",6.4,1))</f>
        <v>6.4</v>
      </c>
      <c r="R3534" s="20">
        <f>+O3534/Q3534</f>
        <v>2.2658437499999997</v>
      </c>
      <c r="S3534" s="18">
        <f>+R3534*L3534</f>
        <v>181.26749999999998</v>
      </c>
      <c r="T3534" s="17" t="s">
        <v>694</v>
      </c>
      <c r="U3534" s="19" t="s">
        <v>37</v>
      </c>
    </row>
    <row r="3535" spans="1:21">
      <c r="A3535" s="71" t="s">
        <v>6333</v>
      </c>
      <c r="B3535" s="11">
        <v>44708</v>
      </c>
      <c r="C3535" s="12">
        <v>44662</v>
      </c>
      <c r="D3535" s="13" t="s">
        <v>154</v>
      </c>
      <c r="E3535" s="13" t="s">
        <v>155</v>
      </c>
      <c r="G3535" s="10" t="s">
        <v>7033</v>
      </c>
      <c r="H3535" s="13" t="s">
        <v>4946</v>
      </c>
      <c r="I3535" s="13" t="s">
        <v>6058</v>
      </c>
      <c r="J3535" s="13" t="str">
        <f>+LEFT(U3535,4)</f>
        <v>SCR-</v>
      </c>
      <c r="K3535" s="13" t="s">
        <v>23</v>
      </c>
      <c r="L3535" s="44">
        <v>15000</v>
      </c>
      <c r="M3535" s="13" t="s">
        <v>365</v>
      </c>
      <c r="N3535" s="20" t="s">
        <v>366</v>
      </c>
      <c r="O3535" s="61">
        <v>4.2000000000000003E-2</v>
      </c>
      <c r="P3535" s="46">
        <f>ROUND(O3535*L3535,2)</f>
        <v>630</v>
      </c>
      <c r="Q3535" s="20">
        <f>IF(N3535="HKD",7.8,IF(N3535="CNY",6.4,1))</f>
        <v>6.4</v>
      </c>
      <c r="R3535" s="20">
        <f>+O3535/Q3535</f>
        <v>6.5624999999999998E-3</v>
      </c>
      <c r="S3535" s="18">
        <f>+R3535*L3535</f>
        <v>98.4375</v>
      </c>
      <c r="T3535" s="17" t="s">
        <v>694</v>
      </c>
      <c r="U3535" s="19" t="s">
        <v>157</v>
      </c>
    </row>
    <row r="3536" spans="1:21">
      <c r="A3536" s="71" t="s">
        <v>6379</v>
      </c>
      <c r="B3536" s="11">
        <v>44708</v>
      </c>
      <c r="C3536" s="12">
        <v>44669</v>
      </c>
      <c r="D3536" s="13" t="s">
        <v>152</v>
      </c>
      <c r="E3536" s="13" t="s">
        <v>153</v>
      </c>
      <c r="G3536" s="10" t="s">
        <v>7041</v>
      </c>
      <c r="H3536" s="13" t="s">
        <v>7364</v>
      </c>
      <c r="I3536" s="13" t="s">
        <v>7365</v>
      </c>
      <c r="J3536" s="13" t="str">
        <f>+LEFT(U3536,4)</f>
        <v>RIV-</v>
      </c>
      <c r="K3536" s="13" t="s">
        <v>23</v>
      </c>
      <c r="L3536" s="44">
        <v>33000</v>
      </c>
      <c r="M3536" s="13" t="s">
        <v>365</v>
      </c>
      <c r="N3536" s="20" t="s">
        <v>366</v>
      </c>
      <c r="O3536" s="61">
        <v>5.7000000000000002E-2</v>
      </c>
      <c r="P3536" s="46">
        <f>ROUND(O3536*L3536,2)</f>
        <v>1881</v>
      </c>
      <c r="Q3536" s="20">
        <f>IF(N3536="HKD",7.8,IF(N3536="CNY",6.4,1))</f>
        <v>6.4</v>
      </c>
      <c r="R3536" s="20">
        <f>+O3536/Q3536</f>
        <v>8.9062499999999992E-3</v>
      </c>
      <c r="S3536" s="18">
        <f>+R3536*L3536</f>
        <v>293.90625</v>
      </c>
      <c r="T3536" s="17" t="s">
        <v>694</v>
      </c>
      <c r="U3536" s="19" t="s">
        <v>173</v>
      </c>
    </row>
    <row r="3537" spans="1:21">
      <c r="A3537" s="71" t="s">
        <v>6387</v>
      </c>
      <c r="B3537" s="11">
        <v>44708</v>
      </c>
      <c r="C3537" s="12">
        <v>44669</v>
      </c>
      <c r="D3537" s="13" t="s">
        <v>154</v>
      </c>
      <c r="E3537" s="13" t="s">
        <v>155</v>
      </c>
      <c r="G3537" s="10" t="s">
        <v>7044</v>
      </c>
      <c r="H3537" s="13" t="s">
        <v>804</v>
      </c>
      <c r="I3537" s="13" t="s">
        <v>805</v>
      </c>
      <c r="J3537" s="13" t="str">
        <f>+LEFT(U3537,4)</f>
        <v>SCR-</v>
      </c>
      <c r="K3537" s="13" t="s">
        <v>23</v>
      </c>
      <c r="L3537" s="44">
        <v>24000</v>
      </c>
      <c r="M3537" s="13" t="s">
        <v>365</v>
      </c>
      <c r="N3537" s="20" t="s">
        <v>366</v>
      </c>
      <c r="O3537" s="61">
        <v>6.9000000000000006E-2</v>
      </c>
      <c r="P3537" s="46">
        <f>ROUND(O3537*L3537,2)</f>
        <v>1656</v>
      </c>
      <c r="Q3537" s="20">
        <f>IF(N3537="HKD",7.8,IF(N3537="CNY",6.4,1))</f>
        <v>6.4</v>
      </c>
      <c r="R3537" s="20">
        <f>+O3537/Q3537</f>
        <v>1.0781250000000001E-2</v>
      </c>
      <c r="S3537" s="18">
        <f>+R3537*L3537</f>
        <v>258.75</v>
      </c>
      <c r="T3537" s="17" t="s">
        <v>694</v>
      </c>
      <c r="U3537" s="19" t="s">
        <v>157</v>
      </c>
    </row>
    <row r="3538" spans="1:21">
      <c r="A3538" s="71" t="s">
        <v>6388</v>
      </c>
      <c r="B3538" s="11">
        <v>44708</v>
      </c>
      <c r="C3538" s="12">
        <v>44678</v>
      </c>
      <c r="D3538" s="13" t="s">
        <v>154</v>
      </c>
      <c r="E3538" s="13" t="s">
        <v>155</v>
      </c>
      <c r="G3538" s="10" t="s">
        <v>7044</v>
      </c>
      <c r="H3538" s="13" t="s">
        <v>804</v>
      </c>
      <c r="I3538" s="13" t="s">
        <v>805</v>
      </c>
      <c r="J3538" s="13" t="str">
        <f>+LEFT(U3538,4)</f>
        <v>SCR-</v>
      </c>
      <c r="K3538" s="13" t="s">
        <v>23</v>
      </c>
      <c r="L3538" s="44">
        <v>24500</v>
      </c>
      <c r="M3538" s="13" t="s">
        <v>365</v>
      </c>
      <c r="N3538" s="20" t="s">
        <v>366</v>
      </c>
      <c r="O3538" s="61">
        <v>6.9000000000000006E-2</v>
      </c>
      <c r="P3538" s="46">
        <f>ROUND(O3538*L3538,2)</f>
        <v>1690.5</v>
      </c>
      <c r="Q3538" s="20">
        <f>IF(N3538="HKD",7.8,IF(N3538="CNY",6.4,1))</f>
        <v>6.4</v>
      </c>
      <c r="R3538" s="20">
        <f>+O3538/Q3538</f>
        <v>1.0781250000000001E-2</v>
      </c>
      <c r="S3538" s="18">
        <f>+R3538*L3538</f>
        <v>264.140625</v>
      </c>
      <c r="T3538" s="17" t="s">
        <v>694</v>
      </c>
      <c r="U3538" s="19" t="s">
        <v>157</v>
      </c>
    </row>
    <row r="3539" spans="1:21">
      <c r="A3539" s="71" t="s">
        <v>6389</v>
      </c>
      <c r="B3539" s="11">
        <v>44708</v>
      </c>
      <c r="C3539" s="12">
        <v>44517</v>
      </c>
      <c r="D3539" s="13" t="s">
        <v>154</v>
      </c>
      <c r="E3539" s="13" t="s">
        <v>155</v>
      </c>
      <c r="G3539" s="10" t="s">
        <v>7033</v>
      </c>
      <c r="H3539" s="13" t="s">
        <v>156</v>
      </c>
      <c r="I3539" s="13" t="s">
        <v>1097</v>
      </c>
      <c r="J3539" s="13" t="str">
        <f>+LEFT(U3539,4)</f>
        <v>SCR-</v>
      </c>
      <c r="K3539" s="13" t="s">
        <v>23</v>
      </c>
      <c r="L3539" s="44">
        <v>10050</v>
      </c>
      <c r="M3539" s="13" t="s">
        <v>365</v>
      </c>
      <c r="N3539" s="13" t="s">
        <v>366</v>
      </c>
      <c r="O3539" s="62">
        <v>7.0000000000000007E-2</v>
      </c>
      <c r="P3539" s="46">
        <f>ROUND(O3539*L3539,2)</f>
        <v>703.5</v>
      </c>
      <c r="Q3539" s="20">
        <f>IF(N3539="HKD",7.8,IF(N3539="CNY",6.4,1))</f>
        <v>6.4</v>
      </c>
      <c r="R3539" s="20">
        <f>+O3539/Q3539</f>
        <v>1.0937500000000001E-2</v>
      </c>
      <c r="S3539" s="18">
        <f>+R3539*L3539</f>
        <v>109.92187500000001</v>
      </c>
      <c r="T3539" s="17" t="s">
        <v>694</v>
      </c>
      <c r="U3539" s="19" t="s">
        <v>157</v>
      </c>
    </row>
    <row r="3540" spans="1:21">
      <c r="A3540" s="71" t="s">
        <v>6396</v>
      </c>
      <c r="B3540" s="11">
        <v>44708</v>
      </c>
      <c r="C3540" s="12">
        <v>44669</v>
      </c>
      <c r="D3540" s="13" t="s">
        <v>154</v>
      </c>
      <c r="E3540" s="13" t="s">
        <v>155</v>
      </c>
      <c r="G3540" s="10" t="s">
        <v>7033</v>
      </c>
      <c r="H3540" s="13" t="s">
        <v>4216</v>
      </c>
      <c r="I3540" s="13" t="s">
        <v>4217</v>
      </c>
      <c r="J3540" s="13" t="str">
        <f>+LEFT(U3540,4)</f>
        <v>SCR-</v>
      </c>
      <c r="K3540" s="13" t="s">
        <v>23</v>
      </c>
      <c r="L3540" s="44">
        <v>16500</v>
      </c>
      <c r="M3540" s="13" t="s">
        <v>365</v>
      </c>
      <c r="N3540" s="20" t="s">
        <v>366</v>
      </c>
      <c r="O3540" s="61">
        <v>8.3000000000000004E-2</v>
      </c>
      <c r="P3540" s="46">
        <f>ROUND(O3540*L3540,2)</f>
        <v>1369.5</v>
      </c>
      <c r="Q3540" s="20">
        <f>IF(N3540="HKD",7.8,IF(N3540="CNY",6.4,1))</f>
        <v>6.4</v>
      </c>
      <c r="R3540" s="20">
        <f>+O3540/Q3540</f>
        <v>1.2968749999999999E-2</v>
      </c>
      <c r="S3540" s="18">
        <f>+R3540*L3540</f>
        <v>213.984375</v>
      </c>
      <c r="T3540" s="17" t="s">
        <v>694</v>
      </c>
      <c r="U3540" s="19" t="s">
        <v>157</v>
      </c>
    </row>
    <row r="3541" spans="1:21">
      <c r="A3541" s="71" t="s">
        <v>6398</v>
      </c>
      <c r="B3541" s="11">
        <v>44708</v>
      </c>
      <c r="C3541" s="12">
        <v>44663</v>
      </c>
      <c r="D3541" s="13" t="s">
        <v>152</v>
      </c>
      <c r="E3541" s="13" t="s">
        <v>153</v>
      </c>
      <c r="G3541" s="10" t="s">
        <v>7041</v>
      </c>
      <c r="H3541" s="13" t="s">
        <v>215</v>
      </c>
      <c r="I3541" s="13" t="s">
        <v>216</v>
      </c>
      <c r="J3541" s="13" t="str">
        <f>+LEFT(U3541,4)</f>
        <v>RIV-</v>
      </c>
      <c r="K3541" s="13" t="s">
        <v>23</v>
      </c>
      <c r="L3541" s="44">
        <v>30000</v>
      </c>
      <c r="M3541" s="13" t="s">
        <v>365</v>
      </c>
      <c r="N3541" s="13" t="s">
        <v>366</v>
      </c>
      <c r="O3541" s="62">
        <v>8.9300000000000004E-2</v>
      </c>
      <c r="P3541" s="46">
        <f>ROUND(O3541*L3541,2)</f>
        <v>2679</v>
      </c>
      <c r="Q3541" s="20">
        <f>IF(N3541="HKD",7.8,IF(N3541="CNY",6.4,1))</f>
        <v>6.4</v>
      </c>
      <c r="R3541" s="20">
        <f>+O3541/Q3541</f>
        <v>1.3953125E-2</v>
      </c>
      <c r="S3541" s="18">
        <f>+R3541*L3541</f>
        <v>418.59375</v>
      </c>
      <c r="T3541" s="17" t="s">
        <v>694</v>
      </c>
      <c r="U3541" s="19" t="s">
        <v>173</v>
      </c>
    </row>
    <row r="3542" spans="1:21">
      <c r="A3542" s="71" t="s">
        <v>6399</v>
      </c>
      <c r="B3542" s="11">
        <v>44708</v>
      </c>
      <c r="C3542" s="12">
        <v>44670</v>
      </c>
      <c r="D3542" s="13" t="s">
        <v>152</v>
      </c>
      <c r="E3542" s="13" t="s">
        <v>153</v>
      </c>
      <c r="G3542" s="10" t="s">
        <v>7041</v>
      </c>
      <c r="H3542" s="13" t="s">
        <v>215</v>
      </c>
      <c r="I3542" s="13" t="s">
        <v>216</v>
      </c>
      <c r="J3542" s="13" t="str">
        <f>+LEFT(U3542,4)</f>
        <v>RIV-</v>
      </c>
      <c r="K3542" s="13" t="s">
        <v>23</v>
      </c>
      <c r="L3542" s="44">
        <v>51000</v>
      </c>
      <c r="M3542" s="13" t="s">
        <v>365</v>
      </c>
      <c r="N3542" s="13" t="s">
        <v>366</v>
      </c>
      <c r="O3542" s="62">
        <v>8.9300000000000004E-2</v>
      </c>
      <c r="P3542" s="46">
        <f>ROUND(O3542*L3542,2)</f>
        <v>4554.3</v>
      </c>
      <c r="Q3542" s="20">
        <f>IF(N3542="HKD",7.8,IF(N3542="CNY",6.4,1))</f>
        <v>6.4</v>
      </c>
      <c r="R3542" s="20">
        <f>+O3542/Q3542</f>
        <v>1.3953125E-2</v>
      </c>
      <c r="S3542" s="18">
        <f>+R3542*L3542</f>
        <v>711.609375</v>
      </c>
      <c r="T3542" s="17" t="s">
        <v>694</v>
      </c>
      <c r="U3542" s="19" t="s">
        <v>173</v>
      </c>
    </row>
    <row r="3543" spans="1:21">
      <c r="A3543" s="71" t="s">
        <v>6400</v>
      </c>
      <c r="B3543" s="11">
        <v>44708</v>
      </c>
      <c r="C3543" s="12">
        <v>44663</v>
      </c>
      <c r="D3543" s="13" t="s">
        <v>154</v>
      </c>
      <c r="E3543" s="13" t="s">
        <v>155</v>
      </c>
      <c r="G3543" s="10" t="s">
        <v>7033</v>
      </c>
      <c r="H3543" s="13" t="s">
        <v>158</v>
      </c>
      <c r="I3543" s="13" t="s">
        <v>159</v>
      </c>
      <c r="J3543" s="13" t="str">
        <f>+LEFT(U3543,4)</f>
        <v>SCR-</v>
      </c>
      <c r="K3543" s="13" t="s">
        <v>23</v>
      </c>
      <c r="L3543" s="44">
        <v>10000</v>
      </c>
      <c r="M3543" s="13" t="s">
        <v>365</v>
      </c>
      <c r="N3543" s="13" t="s">
        <v>366</v>
      </c>
      <c r="O3543" s="62">
        <v>9.2999999999999999E-2</v>
      </c>
      <c r="P3543" s="46">
        <f>ROUND(O3543*L3543,2)</f>
        <v>930</v>
      </c>
      <c r="Q3543" s="20">
        <f>IF(N3543="HKD",7.8,IF(N3543="CNY",6.4,1))</f>
        <v>6.4</v>
      </c>
      <c r="R3543" s="20">
        <f>+O3543/Q3543</f>
        <v>1.4531249999999999E-2</v>
      </c>
      <c r="S3543" s="18">
        <f>+R3543*L3543</f>
        <v>145.3125</v>
      </c>
      <c r="T3543" s="17" t="s">
        <v>694</v>
      </c>
      <c r="U3543" s="19" t="s">
        <v>157</v>
      </c>
    </row>
    <row r="3544" spans="1:21">
      <c r="A3544" s="71" t="s">
        <v>6404</v>
      </c>
      <c r="B3544" s="11">
        <v>44708</v>
      </c>
      <c r="C3544" s="12">
        <v>44669</v>
      </c>
      <c r="D3544" s="13" t="s">
        <v>154</v>
      </c>
      <c r="E3544" s="13" t="s">
        <v>155</v>
      </c>
      <c r="G3544" s="10" t="s">
        <v>7044</v>
      </c>
      <c r="H3544" s="13" t="s">
        <v>4220</v>
      </c>
      <c r="I3544" s="13" t="s">
        <v>4221</v>
      </c>
      <c r="J3544" s="13" t="str">
        <f>+LEFT(U3544,4)</f>
        <v>SCR-</v>
      </c>
      <c r="K3544" s="13" t="s">
        <v>23</v>
      </c>
      <c r="L3544" s="44">
        <v>39000</v>
      </c>
      <c r="M3544" s="13" t="s">
        <v>365</v>
      </c>
      <c r="N3544" s="20" t="s">
        <v>366</v>
      </c>
      <c r="O3544" s="61">
        <v>0.109</v>
      </c>
      <c r="P3544" s="46">
        <f>ROUND(O3544*L3544,2)</f>
        <v>4251</v>
      </c>
      <c r="Q3544" s="20">
        <f>IF(N3544="HKD",7.8,IF(N3544="CNY",6.4,1))</f>
        <v>6.4</v>
      </c>
      <c r="R3544" s="20">
        <f>+O3544/Q3544</f>
        <v>1.7031249999999998E-2</v>
      </c>
      <c r="S3544" s="18">
        <f>+R3544*L3544</f>
        <v>664.21874999999989</v>
      </c>
      <c r="T3544" s="17" t="s">
        <v>694</v>
      </c>
      <c r="U3544" s="19" t="s">
        <v>157</v>
      </c>
    </row>
    <row r="3545" spans="1:21">
      <c r="A3545" s="71" t="s">
        <v>6405</v>
      </c>
      <c r="B3545" s="11">
        <v>44708</v>
      </c>
      <c r="C3545" s="12">
        <v>44678</v>
      </c>
      <c r="D3545" s="13" t="s">
        <v>154</v>
      </c>
      <c r="E3545" s="13" t="s">
        <v>155</v>
      </c>
      <c r="G3545" s="10" t="s">
        <v>7044</v>
      </c>
      <c r="H3545" s="13" t="s">
        <v>4220</v>
      </c>
      <c r="I3545" s="13" t="s">
        <v>4221</v>
      </c>
      <c r="J3545" s="13" t="str">
        <f>+LEFT(U3545,4)</f>
        <v>SCR-</v>
      </c>
      <c r="K3545" s="13" t="s">
        <v>23</v>
      </c>
      <c r="L3545" s="44">
        <v>32500</v>
      </c>
      <c r="M3545" s="13" t="s">
        <v>365</v>
      </c>
      <c r="N3545" s="20" t="s">
        <v>366</v>
      </c>
      <c r="O3545" s="61">
        <v>0.109</v>
      </c>
      <c r="P3545" s="46">
        <f>ROUND(O3545*L3545,2)</f>
        <v>3542.5</v>
      </c>
      <c r="Q3545" s="20">
        <f>IF(N3545="HKD",7.8,IF(N3545="CNY",6.4,1))</f>
        <v>6.4</v>
      </c>
      <c r="R3545" s="20">
        <f>+O3545/Q3545</f>
        <v>1.7031249999999998E-2</v>
      </c>
      <c r="S3545" s="18">
        <f>+R3545*L3545</f>
        <v>553.51562499999989</v>
      </c>
      <c r="T3545" s="17" t="s">
        <v>694</v>
      </c>
      <c r="U3545" s="19" t="s">
        <v>157</v>
      </c>
    </row>
    <row r="3546" spans="1:21">
      <c r="A3546" s="71" t="s">
        <v>6422</v>
      </c>
      <c r="B3546" s="11">
        <v>44708</v>
      </c>
      <c r="C3546" s="12">
        <v>44641</v>
      </c>
      <c r="D3546" s="13" t="s">
        <v>131</v>
      </c>
      <c r="E3546" s="13" t="s">
        <v>132</v>
      </c>
      <c r="G3546" s="10" t="s">
        <v>7055</v>
      </c>
      <c r="H3546" s="13" t="s">
        <v>133</v>
      </c>
      <c r="I3546" s="13" t="s">
        <v>134</v>
      </c>
      <c r="J3546" s="13" t="str">
        <f>+LEFT(U3546,4)</f>
        <v>WHR-</v>
      </c>
      <c r="K3546" s="13" t="s">
        <v>23</v>
      </c>
      <c r="L3546" s="44">
        <v>14200</v>
      </c>
      <c r="M3546" s="13" t="s">
        <v>365</v>
      </c>
      <c r="N3546" s="20" t="s">
        <v>366</v>
      </c>
      <c r="O3546" s="61">
        <v>0.126</v>
      </c>
      <c r="P3546" s="46">
        <f>ROUND(O3546*L3546,2)</f>
        <v>1789.2</v>
      </c>
      <c r="Q3546" s="20">
        <f>IF(N3546="HKD",7.8,IF(N3546="CNY",6.4,1))</f>
        <v>6.4</v>
      </c>
      <c r="R3546" s="20">
        <f>+O3546/Q3546</f>
        <v>1.96875E-2</v>
      </c>
      <c r="S3546" s="18">
        <f>+R3546*L3546</f>
        <v>279.5625</v>
      </c>
      <c r="T3546" s="17" t="s">
        <v>694</v>
      </c>
      <c r="U3546" s="19" t="s">
        <v>98</v>
      </c>
    </row>
    <row r="3547" spans="1:21">
      <c r="A3547" s="71" t="s">
        <v>6429</v>
      </c>
      <c r="B3547" s="11">
        <v>44708</v>
      </c>
      <c r="C3547" s="12">
        <v>44662</v>
      </c>
      <c r="D3547" s="13" t="s">
        <v>154</v>
      </c>
      <c r="E3547" s="13" t="s">
        <v>155</v>
      </c>
      <c r="G3547" s="10" t="s">
        <v>7033</v>
      </c>
      <c r="H3547" s="13" t="s">
        <v>5001</v>
      </c>
      <c r="I3547" s="13" t="s">
        <v>6113</v>
      </c>
      <c r="J3547" s="13" t="str">
        <f>+LEFT(U3547,4)</f>
        <v>SCR-</v>
      </c>
      <c r="K3547" s="13" t="s">
        <v>23</v>
      </c>
      <c r="L3547" s="44">
        <v>20000</v>
      </c>
      <c r="M3547" s="13" t="s">
        <v>365</v>
      </c>
      <c r="N3547" s="20" t="s">
        <v>366</v>
      </c>
      <c r="O3547" s="61">
        <v>0.14199999999999999</v>
      </c>
      <c r="P3547" s="46">
        <f>ROUND(O3547*L3547,2)</f>
        <v>2840</v>
      </c>
      <c r="Q3547" s="20">
        <f>IF(N3547="HKD",7.8,IF(N3547="CNY",6.4,1))</f>
        <v>6.4</v>
      </c>
      <c r="R3547" s="20">
        <f>+O3547/Q3547</f>
        <v>2.2187499999999995E-2</v>
      </c>
      <c r="S3547" s="18">
        <f>+R3547*L3547</f>
        <v>443.74999999999989</v>
      </c>
      <c r="T3547" s="17" t="s">
        <v>694</v>
      </c>
      <c r="U3547" s="19" t="s">
        <v>157</v>
      </c>
    </row>
    <row r="3548" spans="1:21">
      <c r="A3548" s="71" t="s">
        <v>6455</v>
      </c>
      <c r="B3548" s="11">
        <v>44708</v>
      </c>
      <c r="C3548" s="12">
        <v>44670</v>
      </c>
      <c r="D3548" s="13" t="s">
        <v>152</v>
      </c>
      <c r="E3548" s="13" t="s">
        <v>153</v>
      </c>
      <c r="G3548" s="10" t="s">
        <v>7071</v>
      </c>
      <c r="H3548" s="13" t="s">
        <v>171</v>
      </c>
      <c r="I3548" s="13" t="s">
        <v>172</v>
      </c>
      <c r="J3548" s="13" t="str">
        <f>+LEFT(U3548,4)</f>
        <v>RIV-</v>
      </c>
      <c r="K3548" s="13" t="s">
        <v>23</v>
      </c>
      <c r="L3548" s="44">
        <v>110000</v>
      </c>
      <c r="M3548" s="13" t="s">
        <v>365</v>
      </c>
      <c r="N3548" s="20" t="s">
        <v>366</v>
      </c>
      <c r="O3548" s="61">
        <v>0.25119999999999998</v>
      </c>
      <c r="P3548" s="46">
        <f>ROUND(O3548*L3548,2)</f>
        <v>27632</v>
      </c>
      <c r="Q3548" s="20">
        <f>IF(N3548="HKD",7.8,IF(N3548="CNY",6.4,1))</f>
        <v>6.4</v>
      </c>
      <c r="R3548" s="20">
        <f>+O3548/Q3548</f>
        <v>3.9249999999999993E-2</v>
      </c>
      <c r="S3548" s="18">
        <f>+R3548*L3548</f>
        <v>4317.4999999999991</v>
      </c>
      <c r="T3548" s="17" t="s">
        <v>694</v>
      </c>
      <c r="U3548" s="19" t="s">
        <v>173</v>
      </c>
    </row>
    <row r="3549" spans="1:21">
      <c r="A3549" s="71" t="s">
        <v>6475</v>
      </c>
      <c r="B3549" s="11">
        <v>44708</v>
      </c>
      <c r="C3549" s="12">
        <v>44641</v>
      </c>
      <c r="D3549" s="13" t="s">
        <v>152</v>
      </c>
      <c r="E3549" s="13" t="s">
        <v>153</v>
      </c>
      <c r="G3549" s="10" t="s">
        <v>7041</v>
      </c>
      <c r="H3549" s="13" t="s">
        <v>743</v>
      </c>
      <c r="I3549" s="13" t="s">
        <v>744</v>
      </c>
      <c r="J3549" s="13" t="str">
        <f>+LEFT(U3549,4)</f>
        <v>SCR-</v>
      </c>
      <c r="K3549" s="13" t="s">
        <v>23</v>
      </c>
      <c r="L3549" s="44">
        <v>14300</v>
      </c>
      <c r="M3549" s="13" t="s">
        <v>365</v>
      </c>
      <c r="N3549" s="20" t="s">
        <v>366</v>
      </c>
      <c r="O3549" s="61">
        <v>0.33900000000000002</v>
      </c>
      <c r="P3549" s="46">
        <f>ROUND(O3549*L3549,2)</f>
        <v>4847.7</v>
      </c>
      <c r="Q3549" s="20">
        <f>IF(N3549="HKD",7.8,IF(N3549="CNY",6.4,1))</f>
        <v>6.4</v>
      </c>
      <c r="R3549" s="20">
        <f>+O3549/Q3549</f>
        <v>5.2968750000000002E-2</v>
      </c>
      <c r="S3549" s="18">
        <f>+R3549*L3549</f>
        <v>757.453125</v>
      </c>
      <c r="T3549" s="17" t="s">
        <v>694</v>
      </c>
      <c r="U3549" s="19" t="s">
        <v>157</v>
      </c>
    </row>
    <row r="3550" spans="1:21">
      <c r="A3550" s="71" t="s">
        <v>6476</v>
      </c>
      <c r="B3550" s="11">
        <v>44708</v>
      </c>
      <c r="C3550" s="12">
        <v>44670</v>
      </c>
      <c r="D3550" s="13" t="s">
        <v>152</v>
      </c>
      <c r="E3550" s="13" t="s">
        <v>153</v>
      </c>
      <c r="G3550" s="10" t="s">
        <v>7071</v>
      </c>
      <c r="H3550" s="13" t="s">
        <v>7452</v>
      </c>
      <c r="I3550" s="13" t="s">
        <v>7453</v>
      </c>
      <c r="J3550" s="13" t="str">
        <f>+LEFT(U3550,4)</f>
        <v>RIV-</v>
      </c>
      <c r="K3550" s="13" t="s">
        <v>23</v>
      </c>
      <c r="L3550" s="44">
        <v>27000</v>
      </c>
      <c r="M3550" s="13" t="s">
        <v>365</v>
      </c>
      <c r="N3550" s="20" t="s">
        <v>366</v>
      </c>
      <c r="O3550" s="61">
        <v>0.34899999999999998</v>
      </c>
      <c r="P3550" s="46">
        <f>ROUND(O3550*L3550,2)</f>
        <v>9423</v>
      </c>
      <c r="Q3550" s="20">
        <f>IF(N3550="HKD",7.8,IF(N3550="CNY",6.4,1))</f>
        <v>6.4</v>
      </c>
      <c r="R3550" s="20">
        <f>+O3550/Q3550</f>
        <v>5.4531249999999996E-2</v>
      </c>
      <c r="S3550" s="18">
        <f>+R3550*L3550</f>
        <v>1472.34375</v>
      </c>
      <c r="T3550" s="17" t="s">
        <v>694</v>
      </c>
      <c r="U3550" s="19" t="s">
        <v>173</v>
      </c>
    </row>
    <row r="3551" spans="1:21">
      <c r="A3551" s="71" t="s">
        <v>3663</v>
      </c>
      <c r="B3551" s="11">
        <v>44708</v>
      </c>
      <c r="C3551" s="12">
        <v>44613</v>
      </c>
      <c r="D3551" s="13" t="s">
        <v>1328</v>
      </c>
      <c r="E3551" s="13" t="s">
        <v>1329</v>
      </c>
      <c r="G3551" s="10" t="s">
        <v>7106</v>
      </c>
      <c r="H3551" s="13" t="s">
        <v>209</v>
      </c>
      <c r="I3551" s="13" t="s">
        <v>210</v>
      </c>
      <c r="J3551" s="13" t="str">
        <f>+LEFT(U3551,4)</f>
        <v>HDL-</v>
      </c>
      <c r="K3551" s="13" t="s">
        <v>25</v>
      </c>
      <c r="L3551" s="44">
        <v>-345</v>
      </c>
      <c r="M3551" s="13" t="s">
        <v>365</v>
      </c>
      <c r="N3551" s="20" t="s">
        <v>366</v>
      </c>
      <c r="O3551" s="61">
        <v>1.071</v>
      </c>
      <c r="P3551" s="46">
        <f>ROUND(O3551*L3551,2)</f>
        <v>-369.5</v>
      </c>
      <c r="Q3551" s="20">
        <f>IF(N3551="HKD",7.8,IF(N3551="CNY",6.4,1))</f>
        <v>6.4</v>
      </c>
      <c r="R3551" s="20">
        <f>+O3551/Q3551</f>
        <v>0.16734374999999999</v>
      </c>
      <c r="S3551" s="18">
        <f>+R3551*L3551</f>
        <v>-57.733593749999997</v>
      </c>
      <c r="T3551" s="17" t="s">
        <v>694</v>
      </c>
      <c r="U3551" s="19" t="s">
        <v>37</v>
      </c>
    </row>
    <row r="3552" spans="1:21">
      <c r="A3552" s="71" t="s">
        <v>3663</v>
      </c>
      <c r="B3552" s="11">
        <v>44708</v>
      </c>
      <c r="C3552" s="12">
        <v>44613</v>
      </c>
      <c r="D3552" s="13" t="s">
        <v>1328</v>
      </c>
      <c r="E3552" s="13" t="s">
        <v>1329</v>
      </c>
      <c r="G3552" s="10" t="s">
        <v>7106</v>
      </c>
      <c r="H3552" s="13" t="s">
        <v>209</v>
      </c>
      <c r="I3552" s="13" t="s">
        <v>210</v>
      </c>
      <c r="J3552" s="13" t="str">
        <f>+LEFT(U3552,4)</f>
        <v>HDL-</v>
      </c>
      <c r="K3552" s="13" t="s">
        <v>25</v>
      </c>
      <c r="L3552" s="44">
        <v>-312</v>
      </c>
      <c r="M3552" s="13" t="s">
        <v>365</v>
      </c>
      <c r="N3552" s="20" t="s">
        <v>366</v>
      </c>
      <c r="O3552" s="61">
        <v>1.071</v>
      </c>
      <c r="P3552" s="46">
        <f>ROUND(O3552*L3552,2)</f>
        <v>-334.15</v>
      </c>
      <c r="Q3552" s="20">
        <f>IF(N3552="HKD",7.8,IF(N3552="CNY",6.4,1))</f>
        <v>6.4</v>
      </c>
      <c r="R3552" s="20">
        <f>+O3552/Q3552</f>
        <v>0.16734374999999999</v>
      </c>
      <c r="S3552" s="18">
        <f>+R3552*L3552</f>
        <v>-52.211249999999993</v>
      </c>
      <c r="T3552" s="17" t="s">
        <v>694</v>
      </c>
      <c r="U3552" s="19" t="s">
        <v>37</v>
      </c>
    </row>
    <row r="3553" spans="1:21">
      <c r="A3553" s="71" t="s">
        <v>6589</v>
      </c>
      <c r="B3553" s="11">
        <v>44708</v>
      </c>
      <c r="C3553" s="12">
        <v>44665</v>
      </c>
      <c r="D3553" s="13" t="s">
        <v>21</v>
      </c>
      <c r="E3553" s="13" t="s">
        <v>22</v>
      </c>
      <c r="G3553" s="10" t="s">
        <v>7116</v>
      </c>
      <c r="H3553" s="13" t="s">
        <v>5070</v>
      </c>
      <c r="I3553" s="13" t="s">
        <v>6176</v>
      </c>
      <c r="J3553" s="13" t="str">
        <f>+LEFT(U3553,4)</f>
        <v>SHTS</v>
      </c>
      <c r="K3553" s="13" t="s">
        <v>23</v>
      </c>
      <c r="L3553" s="44">
        <v>1010</v>
      </c>
      <c r="M3553" s="13" t="s">
        <v>365</v>
      </c>
      <c r="N3553" s="20" t="s">
        <v>366</v>
      </c>
      <c r="O3553" s="61">
        <v>1.44</v>
      </c>
      <c r="P3553" s="46">
        <f>ROUND(O3553*L3553,2)</f>
        <v>1454.4</v>
      </c>
      <c r="Q3553" s="20">
        <f>IF(N3553="HKD",7.8,IF(N3553="CNY",6.4,1))</f>
        <v>6.4</v>
      </c>
      <c r="R3553" s="20">
        <f>+O3553/Q3553</f>
        <v>0.22499999999999998</v>
      </c>
      <c r="S3553" s="18">
        <f>+R3553*L3553</f>
        <v>227.24999999999997</v>
      </c>
      <c r="T3553" s="17" t="s">
        <v>694</v>
      </c>
      <c r="U3553" s="19" t="s">
        <v>24</v>
      </c>
    </row>
    <row r="3554" spans="1:21">
      <c r="A3554" s="71" t="s">
        <v>6612</v>
      </c>
      <c r="B3554" s="11">
        <v>44708</v>
      </c>
      <c r="C3554" s="12">
        <v>44627</v>
      </c>
      <c r="D3554" s="13" t="s">
        <v>21</v>
      </c>
      <c r="E3554" s="13" t="s">
        <v>22</v>
      </c>
      <c r="G3554" s="10" t="s">
        <v>7116</v>
      </c>
      <c r="H3554" s="13" t="s">
        <v>4314</v>
      </c>
      <c r="I3554" s="13" t="s">
        <v>4315</v>
      </c>
      <c r="J3554" s="13" t="str">
        <f>+LEFT(U3554,4)</f>
        <v>STKR</v>
      </c>
      <c r="K3554" s="13" t="s">
        <v>23</v>
      </c>
      <c r="L3554" s="44">
        <v>505</v>
      </c>
      <c r="M3554" s="13" t="s">
        <v>365</v>
      </c>
      <c r="N3554" s="20" t="s">
        <v>366</v>
      </c>
      <c r="O3554" s="61">
        <v>1.93</v>
      </c>
      <c r="P3554" s="46">
        <f>ROUND(O3554*L3554,2)</f>
        <v>974.65</v>
      </c>
      <c r="Q3554" s="20">
        <f>IF(N3554="HKD",7.8,IF(N3554="CNY",6.4,1))</f>
        <v>6.4</v>
      </c>
      <c r="R3554" s="20">
        <f>+O3554/Q3554</f>
        <v>0.30156249999999996</v>
      </c>
      <c r="S3554" s="18">
        <f>+R3554*L3554</f>
        <v>152.28906249999997</v>
      </c>
      <c r="T3554" s="17" t="s">
        <v>694</v>
      </c>
      <c r="U3554" s="19" t="s">
        <v>70</v>
      </c>
    </row>
    <row r="3555" spans="1:21">
      <c r="A3555" s="71" t="s">
        <v>6618</v>
      </c>
      <c r="B3555" s="47">
        <v>44708</v>
      </c>
      <c r="C3555" s="12">
        <v>44707</v>
      </c>
      <c r="D3555" s="40" t="s">
        <v>21</v>
      </c>
      <c r="E3555" s="13" t="s">
        <v>22</v>
      </c>
      <c r="G3555" s="10" t="s">
        <v>7116</v>
      </c>
      <c r="H3555" s="13" t="s">
        <v>7565</v>
      </c>
      <c r="I3555" s="13" t="s">
        <v>7566</v>
      </c>
      <c r="J3555" s="13" t="str">
        <f>+LEFT(U3555,4)</f>
        <v>SHTS</v>
      </c>
      <c r="K3555" s="40" t="s">
        <v>23</v>
      </c>
      <c r="L3555" s="52">
        <v>1010</v>
      </c>
      <c r="M3555" s="13" t="s">
        <v>365</v>
      </c>
      <c r="N3555" s="39" t="s">
        <v>366</v>
      </c>
      <c r="O3555" s="56">
        <v>2.0299999999999998</v>
      </c>
      <c r="P3555" s="46">
        <f>ROUND(O3555*L3555,2)</f>
        <v>2050.3000000000002</v>
      </c>
      <c r="Q3555" s="20">
        <f>IF(N3555="HKD",7.8,IF(N3555="CNY",6.4,1))</f>
        <v>6.4</v>
      </c>
      <c r="R3555" s="20">
        <f>+O3555/Q3555</f>
        <v>0.31718749999999996</v>
      </c>
      <c r="S3555" s="18">
        <f>+R3555*L3555</f>
        <v>320.35937499999994</v>
      </c>
      <c r="T3555" s="17" t="s">
        <v>694</v>
      </c>
      <c r="U3555" s="40" t="s">
        <v>24</v>
      </c>
    </row>
    <row r="3556" spans="1:21">
      <c r="A3556" s="71" t="s">
        <v>6622</v>
      </c>
      <c r="B3556" s="11">
        <v>44708</v>
      </c>
      <c r="C3556" s="12">
        <v>44707</v>
      </c>
      <c r="D3556" s="13" t="s">
        <v>21</v>
      </c>
      <c r="E3556" s="13" t="s">
        <v>22</v>
      </c>
      <c r="G3556" s="10" t="s">
        <v>7116</v>
      </c>
      <c r="H3556" s="13" t="s">
        <v>7569</v>
      </c>
      <c r="I3556" s="13" t="s">
        <v>7570</v>
      </c>
      <c r="J3556" s="13" t="str">
        <f>+LEFT(U3556,4)</f>
        <v>SHTS</v>
      </c>
      <c r="K3556" s="13" t="s">
        <v>23</v>
      </c>
      <c r="L3556" s="44">
        <v>1010</v>
      </c>
      <c r="M3556" s="13" t="s">
        <v>365</v>
      </c>
      <c r="N3556" s="20" t="s">
        <v>366</v>
      </c>
      <c r="O3556" s="61">
        <v>2.1</v>
      </c>
      <c r="P3556" s="46">
        <f>ROUND(O3556*L3556,2)</f>
        <v>2121</v>
      </c>
      <c r="Q3556" s="20">
        <f>IF(N3556="HKD",7.8,IF(N3556="CNY",6.4,1))</f>
        <v>6.4</v>
      </c>
      <c r="R3556" s="20">
        <f>+O3556/Q3556</f>
        <v>0.328125</v>
      </c>
      <c r="S3556" s="18">
        <f>+R3556*L3556</f>
        <v>331.40625</v>
      </c>
      <c r="T3556" s="17" t="s">
        <v>694</v>
      </c>
      <c r="U3556" s="19" t="s">
        <v>24</v>
      </c>
    </row>
    <row r="3557" spans="1:21">
      <c r="A3557" s="71" t="s">
        <v>6654</v>
      </c>
      <c r="B3557" s="11">
        <v>44708</v>
      </c>
      <c r="C3557" s="12">
        <v>44707</v>
      </c>
      <c r="D3557" s="13" t="s">
        <v>21</v>
      </c>
      <c r="E3557" s="13" t="s">
        <v>22</v>
      </c>
      <c r="G3557" s="10" t="s">
        <v>7116</v>
      </c>
      <c r="H3557" s="13" t="s">
        <v>7597</v>
      </c>
      <c r="I3557" s="13" t="s">
        <v>7598</v>
      </c>
      <c r="J3557" s="13" t="str">
        <f>+LEFT(U3557,4)</f>
        <v>SHTS</v>
      </c>
      <c r="K3557" s="13" t="s">
        <v>23</v>
      </c>
      <c r="L3557" s="44">
        <v>1010</v>
      </c>
      <c r="M3557" s="13" t="s">
        <v>365</v>
      </c>
      <c r="N3557" s="20" t="s">
        <v>366</v>
      </c>
      <c r="O3557" s="61">
        <v>2.85</v>
      </c>
      <c r="P3557" s="46">
        <f>ROUND(O3557*L3557,2)</f>
        <v>2878.5</v>
      </c>
      <c r="Q3557" s="20">
        <f>IF(N3557="HKD",7.8,IF(N3557="CNY",6.4,1))</f>
        <v>6.4</v>
      </c>
      <c r="R3557" s="20">
        <f>+O3557/Q3557</f>
        <v>0.4453125</v>
      </c>
      <c r="S3557" s="18">
        <f>+R3557*L3557</f>
        <v>449.765625</v>
      </c>
      <c r="T3557" s="17" t="s">
        <v>694</v>
      </c>
      <c r="U3557" s="19" t="s">
        <v>24</v>
      </c>
    </row>
    <row r="3558" spans="1:21">
      <c r="A3558" s="71" t="s">
        <v>6662</v>
      </c>
      <c r="B3558" s="47">
        <v>44708</v>
      </c>
      <c r="C3558" s="12">
        <v>44707</v>
      </c>
      <c r="D3558" s="40" t="s">
        <v>21</v>
      </c>
      <c r="E3558" s="13" t="s">
        <v>22</v>
      </c>
      <c r="G3558" s="10" t="s">
        <v>7116</v>
      </c>
      <c r="H3558" s="13" t="s">
        <v>7603</v>
      </c>
      <c r="I3558" s="13" t="s">
        <v>7604</v>
      </c>
      <c r="J3558" s="13" t="str">
        <f>+LEFT(U3558,4)</f>
        <v>SHTS</v>
      </c>
      <c r="K3558" s="40" t="s">
        <v>23</v>
      </c>
      <c r="L3558" s="52">
        <v>1012</v>
      </c>
      <c r="M3558" s="13" t="s">
        <v>365</v>
      </c>
      <c r="N3558" s="39" t="s">
        <v>366</v>
      </c>
      <c r="O3558" s="56">
        <v>2.96</v>
      </c>
      <c r="P3558" s="46">
        <f>ROUND(O3558*L3558,2)</f>
        <v>2995.52</v>
      </c>
      <c r="Q3558" s="20">
        <f>IF(N3558="HKD",7.8,IF(N3558="CNY",6.4,1))</f>
        <v>6.4</v>
      </c>
      <c r="R3558" s="20">
        <f>+O3558/Q3558</f>
        <v>0.46249999999999997</v>
      </c>
      <c r="S3558" s="18">
        <f>+R3558*L3558</f>
        <v>468.04999999999995</v>
      </c>
      <c r="T3558" s="17" t="s">
        <v>694</v>
      </c>
      <c r="U3558" s="40" t="s">
        <v>24</v>
      </c>
    </row>
    <row r="3559" spans="1:21">
      <c r="A3559" s="71" t="s">
        <v>1267</v>
      </c>
      <c r="B3559" s="11">
        <v>44708</v>
      </c>
      <c r="C3559" s="12">
        <v>44352</v>
      </c>
      <c r="D3559" s="13" t="s">
        <v>584</v>
      </c>
      <c r="E3559" s="13" t="s">
        <v>585</v>
      </c>
      <c r="G3559" s="10" t="s">
        <v>7155</v>
      </c>
      <c r="H3559" s="13" t="s">
        <v>284</v>
      </c>
      <c r="I3559" s="13" t="s">
        <v>285</v>
      </c>
      <c r="J3559" s="13" t="str">
        <f>+LEFT(U3559,4)</f>
        <v>HDL-</v>
      </c>
      <c r="K3559" s="13" t="s">
        <v>23</v>
      </c>
      <c r="L3559" s="44">
        <v>93</v>
      </c>
      <c r="M3559" s="13" t="s">
        <v>365</v>
      </c>
      <c r="N3559" s="20" t="s">
        <v>366</v>
      </c>
      <c r="O3559" s="61">
        <v>3.4</v>
      </c>
      <c r="P3559" s="46">
        <f>ROUND(O3559*L3559,2)</f>
        <v>316.2</v>
      </c>
      <c r="Q3559" s="20">
        <f>IF(N3559="HKD",7.8,IF(N3559="CNY",6.4,1))</f>
        <v>6.4</v>
      </c>
      <c r="R3559" s="20">
        <f>+O3559/Q3559</f>
        <v>0.53125</v>
      </c>
      <c r="S3559" s="18">
        <f>+R3559*L3559</f>
        <v>49.40625</v>
      </c>
      <c r="T3559" s="17" t="s">
        <v>694</v>
      </c>
      <c r="U3559" s="19" t="s">
        <v>37</v>
      </c>
    </row>
    <row r="3560" spans="1:21">
      <c r="A3560" s="71" t="s">
        <v>1267</v>
      </c>
      <c r="B3560" s="11">
        <v>44708</v>
      </c>
      <c r="C3560" s="12">
        <v>44352</v>
      </c>
      <c r="D3560" s="13" t="s">
        <v>584</v>
      </c>
      <c r="E3560" s="13" t="s">
        <v>585</v>
      </c>
      <c r="G3560" s="10" t="s">
        <v>7156</v>
      </c>
      <c r="H3560" s="13" t="s">
        <v>284</v>
      </c>
      <c r="I3560" s="13" t="s">
        <v>285</v>
      </c>
      <c r="J3560" s="13" t="str">
        <f>+LEFT(U3560,4)</f>
        <v>HDL-</v>
      </c>
      <c r="K3560" s="13" t="s">
        <v>23</v>
      </c>
      <c r="L3560" s="44">
        <v>-93</v>
      </c>
      <c r="M3560" s="13" t="s">
        <v>365</v>
      </c>
      <c r="N3560" s="20" t="s">
        <v>366</v>
      </c>
      <c r="O3560" s="61">
        <v>3.4</v>
      </c>
      <c r="P3560" s="46">
        <f>ROUND(O3560*L3560,2)</f>
        <v>-316.2</v>
      </c>
      <c r="Q3560" s="20">
        <f>IF(N3560="HKD",7.8,IF(N3560="CNY",6.4,1))</f>
        <v>6.4</v>
      </c>
      <c r="R3560" s="20">
        <f>+O3560/Q3560</f>
        <v>0.53125</v>
      </c>
      <c r="S3560" s="18">
        <f>+R3560*L3560</f>
        <v>-49.40625</v>
      </c>
      <c r="T3560" s="17" t="s">
        <v>694</v>
      </c>
      <c r="U3560" s="19" t="s">
        <v>37</v>
      </c>
    </row>
    <row r="3561" spans="1:21">
      <c r="A3561" s="71" t="s">
        <v>1643</v>
      </c>
      <c r="B3561" s="11">
        <v>44708</v>
      </c>
      <c r="C3561" s="12">
        <v>44546</v>
      </c>
      <c r="D3561" s="13" t="s">
        <v>584</v>
      </c>
      <c r="E3561" s="13" t="s">
        <v>585</v>
      </c>
      <c r="G3561" s="10" t="s">
        <v>7155</v>
      </c>
      <c r="H3561" s="13" t="s">
        <v>284</v>
      </c>
      <c r="I3561" s="13" t="s">
        <v>285</v>
      </c>
      <c r="J3561" s="13" t="str">
        <f>+LEFT(U3561,4)</f>
        <v>HDL-</v>
      </c>
      <c r="K3561" s="13" t="s">
        <v>23</v>
      </c>
      <c r="L3561" s="44">
        <v>5100</v>
      </c>
      <c r="M3561" s="13" t="s">
        <v>365</v>
      </c>
      <c r="N3561" s="20" t="s">
        <v>366</v>
      </c>
      <c r="O3561" s="61">
        <v>3.4</v>
      </c>
      <c r="P3561" s="46">
        <f>ROUND(O3561*L3561,2)</f>
        <v>17340</v>
      </c>
      <c r="Q3561" s="20">
        <f>IF(N3561="HKD",7.8,IF(N3561="CNY",6.4,1))</f>
        <v>6.4</v>
      </c>
      <c r="R3561" s="20">
        <f>+O3561/Q3561</f>
        <v>0.53125</v>
      </c>
      <c r="S3561" s="18">
        <f>+R3561*L3561</f>
        <v>2709.375</v>
      </c>
      <c r="T3561" s="17" t="s">
        <v>694</v>
      </c>
      <c r="U3561" s="19" t="s">
        <v>37</v>
      </c>
    </row>
    <row r="3562" spans="1:21">
      <c r="A3562" s="71" t="s">
        <v>1643</v>
      </c>
      <c r="B3562" s="11">
        <v>44708</v>
      </c>
      <c r="C3562" s="12">
        <v>44546</v>
      </c>
      <c r="D3562" s="13" t="s">
        <v>584</v>
      </c>
      <c r="E3562" s="13" t="s">
        <v>585</v>
      </c>
      <c r="G3562" s="10" t="s">
        <v>7156</v>
      </c>
      <c r="H3562" s="13" t="s">
        <v>284</v>
      </c>
      <c r="I3562" s="13" t="s">
        <v>285</v>
      </c>
      <c r="J3562" s="13" t="str">
        <f>+LEFT(U3562,4)</f>
        <v>HDL-</v>
      </c>
      <c r="K3562" s="13" t="s">
        <v>23</v>
      </c>
      <c r="L3562" s="44">
        <v>-5100</v>
      </c>
      <c r="M3562" s="13" t="s">
        <v>365</v>
      </c>
      <c r="N3562" s="20" t="s">
        <v>366</v>
      </c>
      <c r="O3562" s="61">
        <v>3.4</v>
      </c>
      <c r="P3562" s="46">
        <f>ROUND(O3562*L3562,2)</f>
        <v>-17340</v>
      </c>
      <c r="Q3562" s="20">
        <f>IF(N3562="HKD",7.8,IF(N3562="CNY",6.4,1))</f>
        <v>6.4</v>
      </c>
      <c r="R3562" s="20">
        <f>+O3562/Q3562</f>
        <v>0.53125</v>
      </c>
      <c r="S3562" s="18">
        <f>+R3562*L3562</f>
        <v>-2709.375</v>
      </c>
      <c r="T3562" s="17" t="s">
        <v>694</v>
      </c>
      <c r="U3562" s="19" t="s">
        <v>37</v>
      </c>
    </row>
    <row r="3563" spans="1:21">
      <c r="A3563" s="71" t="s">
        <v>6759</v>
      </c>
      <c r="B3563" s="11">
        <v>44708</v>
      </c>
      <c r="C3563" s="12">
        <v>44649</v>
      </c>
      <c r="D3563" s="13" t="s">
        <v>28</v>
      </c>
      <c r="E3563" s="13" t="s">
        <v>29</v>
      </c>
      <c r="G3563" s="10" t="s">
        <v>7173</v>
      </c>
      <c r="H3563" s="13" t="s">
        <v>2772</v>
      </c>
      <c r="I3563" s="13" t="s">
        <v>2773</v>
      </c>
      <c r="J3563" s="13" t="str">
        <f>+LEFT(U3563,4)</f>
        <v>LID-</v>
      </c>
      <c r="K3563" s="13" t="s">
        <v>1326</v>
      </c>
      <c r="L3563" s="44">
        <v>185</v>
      </c>
      <c r="M3563" s="13" t="s">
        <v>365</v>
      </c>
      <c r="N3563" s="20" t="s">
        <v>366</v>
      </c>
      <c r="O3563" s="61">
        <v>3.92</v>
      </c>
      <c r="P3563" s="46">
        <f>ROUND(O3563*L3563,2)</f>
        <v>725.2</v>
      </c>
      <c r="Q3563" s="20">
        <f>IF(N3563="HKD",7.8,IF(N3563="CNY",6.4,1))</f>
        <v>6.4</v>
      </c>
      <c r="R3563" s="20">
        <f>+O3563/Q3563</f>
        <v>0.61249999999999993</v>
      </c>
      <c r="S3563" s="18">
        <f>+R3563*L3563</f>
        <v>113.31249999999999</v>
      </c>
      <c r="T3563" s="17" t="s">
        <v>694</v>
      </c>
      <c r="U3563" s="19" t="s">
        <v>30</v>
      </c>
    </row>
    <row r="3564" spans="1:21">
      <c r="A3564" s="71" t="s">
        <v>6760</v>
      </c>
      <c r="B3564" s="11">
        <v>44708</v>
      </c>
      <c r="C3564" s="12">
        <v>44649</v>
      </c>
      <c r="D3564" s="13" t="s">
        <v>28</v>
      </c>
      <c r="E3564" s="13" t="s">
        <v>29</v>
      </c>
      <c r="G3564" s="10" t="s">
        <v>7173</v>
      </c>
      <c r="H3564" s="13" t="s">
        <v>2772</v>
      </c>
      <c r="I3564" s="13" t="s">
        <v>2773</v>
      </c>
      <c r="J3564" s="13" t="str">
        <f>+LEFT(U3564,4)</f>
        <v>LID-</v>
      </c>
      <c r="K3564" s="13" t="s">
        <v>1326</v>
      </c>
      <c r="L3564" s="44">
        <v>1032</v>
      </c>
      <c r="M3564" s="13" t="s">
        <v>365</v>
      </c>
      <c r="N3564" s="20" t="s">
        <v>366</v>
      </c>
      <c r="O3564" s="61">
        <v>3.92</v>
      </c>
      <c r="P3564" s="46">
        <f>ROUND(O3564*L3564,2)</f>
        <v>4045.44</v>
      </c>
      <c r="Q3564" s="20">
        <f>IF(N3564="HKD",7.8,IF(N3564="CNY",6.4,1))</f>
        <v>6.4</v>
      </c>
      <c r="R3564" s="20">
        <f>+O3564/Q3564</f>
        <v>0.61249999999999993</v>
      </c>
      <c r="S3564" s="18">
        <f>+R3564*L3564</f>
        <v>632.09999999999991</v>
      </c>
      <c r="T3564" s="17" t="s">
        <v>694</v>
      </c>
      <c r="U3564" s="19" t="s">
        <v>30</v>
      </c>
    </row>
    <row r="3565" spans="1:21">
      <c r="A3565" s="71" t="s">
        <v>6863</v>
      </c>
      <c r="B3565" s="11">
        <v>44708</v>
      </c>
      <c r="C3565" s="12">
        <v>44687</v>
      </c>
      <c r="D3565" s="13" t="s">
        <v>408</v>
      </c>
      <c r="E3565" s="13" t="s">
        <v>409</v>
      </c>
      <c r="G3565" s="10" t="s">
        <v>7231</v>
      </c>
      <c r="H3565" s="13" t="s">
        <v>549</v>
      </c>
      <c r="I3565" s="13" t="s">
        <v>573</v>
      </c>
      <c r="J3565" s="13" t="str">
        <f>+LEFT(U3565,4)</f>
        <v>MISC</v>
      </c>
      <c r="K3565" s="13" t="s">
        <v>23</v>
      </c>
      <c r="L3565" s="44">
        <v>1000</v>
      </c>
      <c r="M3565" s="13" t="s">
        <v>26</v>
      </c>
      <c r="N3565" s="20" t="s">
        <v>366</v>
      </c>
      <c r="O3565" s="61">
        <v>6.1504000000000003</v>
      </c>
      <c r="P3565" s="46">
        <f>ROUND(O3565*L3565,2)</f>
        <v>6150.4</v>
      </c>
      <c r="Q3565" s="20">
        <f>IF(N3565="HKD",7.8,IF(N3565="CNY",6.4,1))</f>
        <v>6.4</v>
      </c>
      <c r="R3565" s="20">
        <f>+O3565/Q3565</f>
        <v>0.96099999999999997</v>
      </c>
      <c r="S3565" s="18">
        <f>+R3565*L3565</f>
        <v>961</v>
      </c>
      <c r="T3565" s="17" t="s">
        <v>694</v>
      </c>
      <c r="U3565" s="19" t="s">
        <v>48</v>
      </c>
    </row>
    <row r="3566" spans="1:21">
      <c r="A3566" s="71" t="s">
        <v>6890</v>
      </c>
      <c r="B3566" s="11">
        <v>44708</v>
      </c>
      <c r="C3566" s="12">
        <v>44641</v>
      </c>
      <c r="D3566" s="13" t="s">
        <v>33</v>
      </c>
      <c r="E3566" s="13" t="s">
        <v>34</v>
      </c>
      <c r="G3566" s="10" t="s">
        <v>7243</v>
      </c>
      <c r="H3566" s="13" t="s">
        <v>1257</v>
      </c>
      <c r="I3566" s="13" t="s">
        <v>1258</v>
      </c>
      <c r="J3566" s="13" t="str">
        <f>+LEFT(U3566,4)</f>
        <v>SKU-</v>
      </c>
      <c r="K3566" s="13" t="s">
        <v>25</v>
      </c>
      <c r="L3566" s="44">
        <v>600</v>
      </c>
      <c r="M3566" s="13" t="s">
        <v>365</v>
      </c>
      <c r="N3566" s="20" t="s">
        <v>366</v>
      </c>
      <c r="O3566" s="61">
        <v>7.5</v>
      </c>
      <c r="P3566" s="46">
        <f>ROUND(O3566*L3566,2)</f>
        <v>4500</v>
      </c>
      <c r="Q3566" s="20">
        <f>IF(N3566="HKD",7.8,IF(N3566="CNY",6.4,1))</f>
        <v>6.4</v>
      </c>
      <c r="R3566" s="20">
        <f>+O3566/Q3566</f>
        <v>1.171875</v>
      </c>
      <c r="S3566" s="18">
        <f>+R3566*L3566</f>
        <v>703.125</v>
      </c>
      <c r="T3566" s="17" t="s">
        <v>694</v>
      </c>
      <c r="U3566" s="19" t="s">
        <v>39</v>
      </c>
    </row>
    <row r="3567" spans="1:21">
      <c r="A3567" s="71" t="s">
        <v>6892</v>
      </c>
      <c r="B3567" s="11">
        <v>44708</v>
      </c>
      <c r="C3567" s="12">
        <v>44517</v>
      </c>
      <c r="D3567" s="13" t="s">
        <v>131</v>
      </c>
      <c r="E3567" s="13" t="s">
        <v>132</v>
      </c>
      <c r="G3567" s="10" t="s">
        <v>7055</v>
      </c>
      <c r="H3567" s="13" t="s">
        <v>323</v>
      </c>
      <c r="I3567" s="13" t="s">
        <v>324</v>
      </c>
      <c r="J3567" s="13" t="str">
        <f>+LEFT(U3567,4)</f>
        <v>MISC</v>
      </c>
      <c r="K3567" s="13" t="s">
        <v>23</v>
      </c>
      <c r="L3567" s="44">
        <v>10050</v>
      </c>
      <c r="M3567" s="13" t="s">
        <v>365</v>
      </c>
      <c r="N3567" s="13" t="s">
        <v>366</v>
      </c>
      <c r="O3567" s="62">
        <v>7.84</v>
      </c>
      <c r="P3567" s="46">
        <f>ROUND(O3567*L3567,2)</f>
        <v>78792</v>
      </c>
      <c r="Q3567" s="20">
        <f>IF(N3567="HKD",7.8,IF(N3567="CNY",6.4,1))</f>
        <v>6.4</v>
      </c>
      <c r="R3567" s="20">
        <f>+O3567/Q3567</f>
        <v>1.2249999999999999</v>
      </c>
      <c r="S3567" s="18">
        <f>+R3567*L3567</f>
        <v>12311.249999999998</v>
      </c>
      <c r="T3567" s="17" t="s">
        <v>694</v>
      </c>
      <c r="U3567" s="19" t="s">
        <v>48</v>
      </c>
    </row>
    <row r="3568" spans="1:21">
      <c r="A3568" s="71" t="s">
        <v>6896</v>
      </c>
      <c r="B3568" s="11">
        <v>44708</v>
      </c>
      <c r="C3568" s="12">
        <v>44604</v>
      </c>
      <c r="D3568" s="13" t="s">
        <v>106</v>
      </c>
      <c r="E3568" s="13" t="s">
        <v>107</v>
      </c>
      <c r="G3568" s="10" t="s">
        <v>7251</v>
      </c>
      <c r="H3568" s="13" t="s">
        <v>7745</v>
      </c>
      <c r="I3568" s="13" t="s">
        <v>7746</v>
      </c>
      <c r="J3568" s="13" t="str">
        <f>+LEFT(U3568,4)</f>
        <v>SKU-</v>
      </c>
      <c r="K3568" s="13" t="s">
        <v>25</v>
      </c>
      <c r="L3568" s="44">
        <v>2780</v>
      </c>
      <c r="M3568" s="13" t="s">
        <v>365</v>
      </c>
      <c r="N3568" s="20" t="s">
        <v>366</v>
      </c>
      <c r="O3568" s="61">
        <v>8.0937999999999999</v>
      </c>
      <c r="P3568" s="46">
        <f>ROUND(O3568*L3568,2)</f>
        <v>22500.76</v>
      </c>
      <c r="Q3568" s="20">
        <f>IF(N3568="HKD",7.8,IF(N3568="CNY",6.4,1))</f>
        <v>6.4</v>
      </c>
      <c r="R3568" s="20">
        <f>+O3568/Q3568</f>
        <v>1.2646562499999998</v>
      </c>
      <c r="S3568" s="18">
        <f>+R3568*L3568</f>
        <v>3515.7443749999993</v>
      </c>
      <c r="T3568" s="17" t="s">
        <v>694</v>
      </c>
      <c r="U3568" s="19" t="s">
        <v>39</v>
      </c>
    </row>
    <row r="3569" spans="1:21">
      <c r="A3569" s="71" t="s">
        <v>6944</v>
      </c>
      <c r="B3569" s="11">
        <v>44708</v>
      </c>
      <c r="C3569" s="12">
        <v>44641</v>
      </c>
      <c r="D3569" s="13" t="s">
        <v>40</v>
      </c>
      <c r="E3569" s="13" t="s">
        <v>41</v>
      </c>
      <c r="G3569" s="10" t="s">
        <v>7270</v>
      </c>
      <c r="H3569" s="13" t="s">
        <v>7776</v>
      </c>
      <c r="I3569" s="13" t="s">
        <v>7777</v>
      </c>
      <c r="J3569" s="13" t="str">
        <f>+LEFT(U3569,4)</f>
        <v>HDL-</v>
      </c>
      <c r="K3569" s="13" t="s">
        <v>23</v>
      </c>
      <c r="L3569" s="44">
        <v>290</v>
      </c>
      <c r="M3569" s="13" t="s">
        <v>365</v>
      </c>
      <c r="N3569" s="20" t="s">
        <v>366</v>
      </c>
      <c r="O3569" s="61">
        <v>14.532</v>
      </c>
      <c r="P3569" s="46">
        <f>ROUND(O3569*L3569,2)</f>
        <v>4214.28</v>
      </c>
      <c r="Q3569" s="20">
        <f>IF(N3569="HKD",7.8,IF(N3569="CNY",6.4,1))</f>
        <v>6.4</v>
      </c>
      <c r="R3569" s="20">
        <f>+O3569/Q3569</f>
        <v>2.2706249999999999</v>
      </c>
      <c r="S3569" s="18">
        <f>+R3569*L3569</f>
        <v>658.48124999999993</v>
      </c>
      <c r="T3569" s="17" t="s">
        <v>694</v>
      </c>
      <c r="U3569" s="19" t="s">
        <v>37</v>
      </c>
    </row>
    <row r="3570" spans="1:21">
      <c r="A3570" s="71" t="s">
        <v>6954</v>
      </c>
      <c r="B3570" s="11">
        <v>44708</v>
      </c>
      <c r="C3570" s="12">
        <v>44641</v>
      </c>
      <c r="D3570" s="13" t="s">
        <v>40</v>
      </c>
      <c r="E3570" s="13" t="s">
        <v>41</v>
      </c>
      <c r="G3570" s="10" t="s">
        <v>7270</v>
      </c>
      <c r="H3570" s="13" t="s">
        <v>7792</v>
      </c>
      <c r="I3570" s="13" t="s">
        <v>7793</v>
      </c>
      <c r="J3570" s="13" t="str">
        <f>+LEFT(U3570,4)</f>
        <v>HDL-</v>
      </c>
      <c r="K3570" s="13" t="s">
        <v>23</v>
      </c>
      <c r="L3570" s="44">
        <v>370</v>
      </c>
      <c r="M3570" s="13" t="s">
        <v>365</v>
      </c>
      <c r="N3570" s="20" t="s">
        <v>366</v>
      </c>
      <c r="O3570" s="61">
        <v>15.4017</v>
      </c>
      <c r="P3570" s="46">
        <f>ROUND(O3570*L3570,2)</f>
        <v>5698.63</v>
      </c>
      <c r="Q3570" s="20">
        <f>IF(N3570="HKD",7.8,IF(N3570="CNY",6.4,1))</f>
        <v>6.4</v>
      </c>
      <c r="R3570" s="20">
        <f>+O3570/Q3570</f>
        <v>2.4065156249999999</v>
      </c>
      <c r="S3570" s="18">
        <f>+R3570*L3570</f>
        <v>890.41078125000001</v>
      </c>
      <c r="T3570" s="17" t="s">
        <v>694</v>
      </c>
      <c r="U3570" s="19" t="s">
        <v>37</v>
      </c>
    </row>
    <row r="3571" spans="1:21">
      <c r="A3571" s="71" t="s">
        <v>6955</v>
      </c>
      <c r="B3571" s="11">
        <v>44708</v>
      </c>
      <c r="C3571" s="12">
        <v>44641</v>
      </c>
      <c r="D3571" s="13" t="s">
        <v>40</v>
      </c>
      <c r="E3571" s="13" t="s">
        <v>41</v>
      </c>
      <c r="G3571" s="10" t="s">
        <v>7270</v>
      </c>
      <c r="H3571" s="13" t="s">
        <v>7794</v>
      </c>
      <c r="I3571" s="13" t="s">
        <v>7795</v>
      </c>
      <c r="J3571" s="13" t="str">
        <f>+LEFT(U3571,4)</f>
        <v>HDL-</v>
      </c>
      <c r="K3571" s="13" t="s">
        <v>23</v>
      </c>
      <c r="L3571" s="44">
        <v>130</v>
      </c>
      <c r="M3571" s="13" t="s">
        <v>365</v>
      </c>
      <c r="N3571" s="20" t="s">
        <v>366</v>
      </c>
      <c r="O3571" s="61">
        <v>15.4259</v>
      </c>
      <c r="P3571" s="46">
        <f>ROUND(O3571*L3571,2)</f>
        <v>2005.37</v>
      </c>
      <c r="Q3571" s="20">
        <f>IF(N3571="HKD",7.8,IF(N3571="CNY",6.4,1))</f>
        <v>6.4</v>
      </c>
      <c r="R3571" s="20">
        <f>+O3571/Q3571</f>
        <v>2.4102968749999998</v>
      </c>
      <c r="S3571" s="18">
        <f>+R3571*L3571</f>
        <v>313.33859374999997</v>
      </c>
      <c r="T3571" s="17" t="s">
        <v>694</v>
      </c>
      <c r="U3571" s="19" t="s">
        <v>37</v>
      </c>
    </row>
    <row r="3572" spans="1:21">
      <c r="A3572" s="71" t="s">
        <v>6957</v>
      </c>
      <c r="B3572" s="11">
        <v>44708</v>
      </c>
      <c r="C3572" s="12">
        <v>44641</v>
      </c>
      <c r="D3572" s="13" t="s">
        <v>40</v>
      </c>
      <c r="E3572" s="13" t="s">
        <v>41</v>
      </c>
      <c r="G3572" s="10" t="s">
        <v>7270</v>
      </c>
      <c r="H3572" s="13" t="s">
        <v>7798</v>
      </c>
      <c r="I3572" s="13" t="s">
        <v>7799</v>
      </c>
      <c r="J3572" s="13" t="str">
        <f>+LEFT(U3572,4)</f>
        <v>HDL-</v>
      </c>
      <c r="K3572" s="13" t="s">
        <v>23</v>
      </c>
      <c r="L3572" s="44">
        <v>160</v>
      </c>
      <c r="M3572" s="13" t="s">
        <v>365</v>
      </c>
      <c r="N3572" s="20" t="s">
        <v>366</v>
      </c>
      <c r="O3572" s="61">
        <v>15.897</v>
      </c>
      <c r="P3572" s="46">
        <f>ROUND(O3572*L3572,2)</f>
        <v>2543.52</v>
      </c>
      <c r="Q3572" s="20">
        <f>IF(N3572="HKD",7.8,IF(N3572="CNY",6.4,1))</f>
        <v>6.4</v>
      </c>
      <c r="R3572" s="20">
        <f>+O3572/Q3572</f>
        <v>2.48390625</v>
      </c>
      <c r="S3572" s="18">
        <f>+R3572*L3572</f>
        <v>397.42500000000001</v>
      </c>
      <c r="T3572" s="17" t="s">
        <v>694</v>
      </c>
      <c r="U3572" s="19" t="s">
        <v>37</v>
      </c>
    </row>
    <row r="3573" spans="1:21">
      <c r="A3573" s="71" t="s">
        <v>6959</v>
      </c>
      <c r="B3573" s="11">
        <v>44708</v>
      </c>
      <c r="C3573" s="12">
        <v>44663</v>
      </c>
      <c r="D3573" s="13" t="s">
        <v>288</v>
      </c>
      <c r="E3573" s="13" t="s">
        <v>289</v>
      </c>
      <c r="G3573" s="10" t="s">
        <v>7047</v>
      </c>
      <c r="H3573" s="13" t="s">
        <v>7802</v>
      </c>
      <c r="I3573" s="13" t="s">
        <v>7803</v>
      </c>
      <c r="J3573" s="13" t="str">
        <f>+LEFT(U3573,4)</f>
        <v>SWF-</v>
      </c>
      <c r="K3573" s="13" t="s">
        <v>23</v>
      </c>
      <c r="L3573" s="44">
        <v>121.2</v>
      </c>
      <c r="M3573" s="13" t="s">
        <v>26</v>
      </c>
      <c r="N3573" s="20" t="s">
        <v>366</v>
      </c>
      <c r="O3573" s="61">
        <v>16.7</v>
      </c>
      <c r="P3573" s="46">
        <f>ROUND(O3573*L3573,2)</f>
        <v>2024.04</v>
      </c>
      <c r="Q3573" s="20">
        <f>IF(N3573="HKD",7.8,IF(N3573="CNY",6.4,1))</f>
        <v>6.4</v>
      </c>
      <c r="R3573" s="20">
        <f>+O3573/Q3573</f>
        <v>2.6093749999999996</v>
      </c>
      <c r="S3573" s="18">
        <f>+R3573*L3573</f>
        <v>316.25624999999997</v>
      </c>
      <c r="T3573" s="17" t="s">
        <v>694</v>
      </c>
      <c r="U3573" s="19" t="s">
        <v>355</v>
      </c>
    </row>
    <row r="3574" spans="1:21">
      <c r="A3574" s="71" t="s">
        <v>6965</v>
      </c>
      <c r="B3574" s="11">
        <v>44708</v>
      </c>
      <c r="C3574" s="12">
        <v>44679</v>
      </c>
      <c r="D3574" s="13" t="s">
        <v>288</v>
      </c>
      <c r="E3574" s="13" t="s">
        <v>289</v>
      </c>
      <c r="G3574" s="10" t="s">
        <v>7047</v>
      </c>
      <c r="H3574" s="13" t="s">
        <v>7808</v>
      </c>
      <c r="I3574" s="13" t="s">
        <v>7809</v>
      </c>
      <c r="J3574" s="13" t="str">
        <f>+LEFT(U3574,4)</f>
        <v>SWF-</v>
      </c>
      <c r="K3574" s="13" t="s">
        <v>23</v>
      </c>
      <c r="L3574" s="44">
        <v>101.6</v>
      </c>
      <c r="M3574" s="13" t="s">
        <v>26</v>
      </c>
      <c r="N3574" s="20" t="s">
        <v>366</v>
      </c>
      <c r="O3574" s="61">
        <v>17.2</v>
      </c>
      <c r="P3574" s="46">
        <f>ROUND(O3574*L3574,2)</f>
        <v>1747.52</v>
      </c>
      <c r="Q3574" s="20">
        <f>IF(N3574="HKD",7.8,IF(N3574="CNY",6.4,1))</f>
        <v>6.4</v>
      </c>
      <c r="R3574" s="20">
        <f>+O3574/Q3574</f>
        <v>2.6874999999999996</v>
      </c>
      <c r="S3574" s="18">
        <f>+R3574*L3574</f>
        <v>273.04999999999995</v>
      </c>
      <c r="T3574" s="17" t="s">
        <v>694</v>
      </c>
      <c r="U3574" s="19" t="s">
        <v>355</v>
      </c>
    </row>
    <row r="3575" spans="1:21">
      <c r="A3575" s="71" t="s">
        <v>6991</v>
      </c>
      <c r="B3575" s="11">
        <v>44708</v>
      </c>
      <c r="C3575" s="12">
        <v>44692</v>
      </c>
      <c r="D3575" s="13" t="s">
        <v>194</v>
      </c>
      <c r="E3575" s="13" t="s">
        <v>195</v>
      </c>
      <c r="G3575" s="10" t="s">
        <v>7286</v>
      </c>
      <c r="H3575" s="13" t="s">
        <v>1575</v>
      </c>
      <c r="I3575" s="13" t="s">
        <v>1576</v>
      </c>
      <c r="J3575" s="13" t="str">
        <f>+LEFT(U3575,4)</f>
        <v>PAN-</v>
      </c>
      <c r="K3575" s="13" t="s">
        <v>25</v>
      </c>
      <c r="L3575" s="44">
        <v>200</v>
      </c>
      <c r="M3575" s="13" t="s">
        <v>365</v>
      </c>
      <c r="N3575" s="20" t="s">
        <v>366</v>
      </c>
      <c r="O3575" s="61">
        <v>51</v>
      </c>
      <c r="P3575" s="46">
        <f>ROUND(O3575*L3575,2)</f>
        <v>10200</v>
      </c>
      <c r="Q3575" s="20">
        <f>IF(N3575="HKD",7.8,IF(N3575="CNY",6.4,1))</f>
        <v>6.4</v>
      </c>
      <c r="R3575" s="20">
        <f>+O3575/Q3575</f>
        <v>7.96875</v>
      </c>
      <c r="S3575" s="18">
        <f>+R3575*L3575</f>
        <v>1593.75</v>
      </c>
      <c r="T3575" s="17" t="s">
        <v>694</v>
      </c>
      <c r="U3575" s="19" t="s">
        <v>196</v>
      </c>
    </row>
    <row r="3576" spans="1:21">
      <c r="A3576" s="71" t="s">
        <v>6533</v>
      </c>
      <c r="B3576" s="11">
        <v>44709</v>
      </c>
      <c r="C3576" s="12">
        <v>44663</v>
      </c>
      <c r="D3576" s="13" t="s">
        <v>28</v>
      </c>
      <c r="E3576" s="13" t="s">
        <v>29</v>
      </c>
      <c r="G3576" s="10" t="s">
        <v>7098</v>
      </c>
      <c r="H3576" s="13" t="s">
        <v>7500</v>
      </c>
      <c r="I3576" s="13" t="s">
        <v>7501</v>
      </c>
      <c r="J3576" s="13" t="str">
        <f>+LEFT(U3576,4)</f>
        <v>T&amp;G-</v>
      </c>
      <c r="K3576" s="13" t="s">
        <v>25</v>
      </c>
      <c r="L3576" s="44">
        <v>3550</v>
      </c>
      <c r="M3576" s="13" t="s">
        <v>365</v>
      </c>
      <c r="N3576" s="20" t="s">
        <v>366</v>
      </c>
      <c r="O3576" s="61">
        <v>0.86</v>
      </c>
      <c r="P3576" s="46">
        <f>ROUND(O3576*L3576,2)</f>
        <v>3053</v>
      </c>
      <c r="Q3576" s="20">
        <f>IF(N3576="HKD",7.8,IF(N3576="CNY",6.4,1))</f>
        <v>6.4</v>
      </c>
      <c r="R3576" s="20">
        <f>+O3576/Q3576</f>
        <v>0.13437499999999999</v>
      </c>
      <c r="S3576" s="18">
        <f>+R3576*L3576</f>
        <v>477.03125</v>
      </c>
      <c r="T3576" s="17" t="s">
        <v>694</v>
      </c>
      <c r="U3576" s="19" t="s">
        <v>53</v>
      </c>
    </row>
    <row r="3577" spans="1:21">
      <c r="A3577" s="71" t="s">
        <v>6665</v>
      </c>
      <c r="B3577" s="11">
        <v>44709</v>
      </c>
      <c r="C3577" s="12">
        <v>44622</v>
      </c>
      <c r="D3577" s="13" t="s">
        <v>586</v>
      </c>
      <c r="E3577" s="13" t="s">
        <v>587</v>
      </c>
      <c r="G3577" s="10" t="s">
        <v>7142</v>
      </c>
      <c r="H3577" s="13" t="s">
        <v>223</v>
      </c>
      <c r="I3577" s="13" t="s">
        <v>224</v>
      </c>
      <c r="J3577" s="13" t="str">
        <f>+LEFT(U3577,4)</f>
        <v>ALM-</v>
      </c>
      <c r="K3577" s="13" t="s">
        <v>25</v>
      </c>
      <c r="L3577" s="44">
        <v>1000</v>
      </c>
      <c r="M3577" s="13" t="s">
        <v>26</v>
      </c>
      <c r="N3577" s="20" t="s">
        <v>366</v>
      </c>
      <c r="O3577" s="61">
        <v>3.0087999999999999</v>
      </c>
      <c r="P3577" s="46">
        <f>ROUND(O3577*L3577,2)</f>
        <v>3008.8</v>
      </c>
      <c r="Q3577" s="20">
        <f>IF(N3577="HKD",7.8,IF(N3577="CNY",6.4,1))</f>
        <v>6.4</v>
      </c>
      <c r="R3577" s="20">
        <f>+O3577/Q3577</f>
        <v>0.47012499999999996</v>
      </c>
      <c r="S3577" s="18">
        <f>+R3577*L3577</f>
        <v>470.12499999999994</v>
      </c>
      <c r="T3577" s="17" t="s">
        <v>694</v>
      </c>
      <c r="U3577" s="19" t="s">
        <v>27</v>
      </c>
    </row>
    <row r="3578" spans="1:21">
      <c r="A3578" s="71" t="s">
        <v>6668</v>
      </c>
      <c r="B3578" s="11">
        <v>44709</v>
      </c>
      <c r="C3578" s="12">
        <v>44655</v>
      </c>
      <c r="D3578" s="13" t="s">
        <v>7010</v>
      </c>
      <c r="E3578" s="13" t="s">
        <v>587</v>
      </c>
      <c r="G3578" s="10" t="s">
        <v>7142</v>
      </c>
      <c r="H3578" s="13" t="s">
        <v>302</v>
      </c>
      <c r="I3578" s="13" t="s">
        <v>303</v>
      </c>
      <c r="J3578" s="13" t="str">
        <f>+LEFT(U3578,4)</f>
        <v>ALM-</v>
      </c>
      <c r="K3578" s="13" t="s">
        <v>25</v>
      </c>
      <c r="L3578" s="44">
        <v>1346</v>
      </c>
      <c r="M3578" s="13" t="s">
        <v>26</v>
      </c>
      <c r="N3578" s="20" t="s">
        <v>366</v>
      </c>
      <c r="O3578" s="61">
        <v>3.0087999999999999</v>
      </c>
      <c r="P3578" s="46">
        <f>ROUND(O3578*L3578,2)</f>
        <v>4049.84</v>
      </c>
      <c r="Q3578" s="20">
        <f>IF(N3578="HKD",7.8,IF(N3578="CNY",6.4,1))</f>
        <v>6.4</v>
      </c>
      <c r="R3578" s="20">
        <f>+O3578/Q3578</f>
        <v>0.47012499999999996</v>
      </c>
      <c r="S3578" s="18">
        <f>+R3578*L3578</f>
        <v>632.78824999999995</v>
      </c>
      <c r="T3578" s="17" t="s">
        <v>694</v>
      </c>
      <c r="U3578" s="19" t="s">
        <v>27</v>
      </c>
    </row>
    <row r="3579" spans="1:21">
      <c r="A3579" s="71" t="s">
        <v>6671</v>
      </c>
      <c r="B3579" s="11">
        <v>44709</v>
      </c>
      <c r="C3579" s="12">
        <v>44688</v>
      </c>
      <c r="D3579" s="13" t="s">
        <v>586</v>
      </c>
      <c r="E3579" s="13" t="s">
        <v>587</v>
      </c>
      <c r="G3579" s="10" t="s">
        <v>7142</v>
      </c>
      <c r="H3579" s="13" t="s">
        <v>1265</v>
      </c>
      <c r="I3579" s="13" t="s">
        <v>1266</v>
      </c>
      <c r="J3579" s="13" t="str">
        <f>+LEFT(U3579,4)</f>
        <v>ALM-</v>
      </c>
      <c r="K3579" s="13" t="s">
        <v>25</v>
      </c>
      <c r="L3579" s="44">
        <v>776</v>
      </c>
      <c r="M3579" s="13" t="s">
        <v>26</v>
      </c>
      <c r="N3579" s="13" t="s">
        <v>366</v>
      </c>
      <c r="O3579" s="62">
        <v>3.0087999999999999</v>
      </c>
      <c r="P3579" s="46">
        <f>ROUND(O3579*L3579,2)</f>
        <v>2334.83</v>
      </c>
      <c r="Q3579" s="20">
        <f>IF(N3579="HKD",7.8,IF(N3579="CNY",6.4,1))</f>
        <v>6.4</v>
      </c>
      <c r="R3579" s="20">
        <f>+O3579/Q3579</f>
        <v>0.47012499999999996</v>
      </c>
      <c r="S3579" s="18">
        <f>+R3579*L3579</f>
        <v>364.81699999999995</v>
      </c>
      <c r="T3579" s="17" t="s">
        <v>694</v>
      </c>
      <c r="U3579" s="19" t="s">
        <v>27</v>
      </c>
    </row>
    <row r="3580" spans="1:21">
      <c r="A3580" s="71" t="s">
        <v>6672</v>
      </c>
      <c r="B3580" s="11">
        <v>44709</v>
      </c>
      <c r="C3580" s="12">
        <v>44688</v>
      </c>
      <c r="D3580" s="13" t="s">
        <v>586</v>
      </c>
      <c r="E3580" s="13" t="s">
        <v>587</v>
      </c>
      <c r="G3580" s="10" t="s">
        <v>7142</v>
      </c>
      <c r="H3580" s="13" t="s">
        <v>223</v>
      </c>
      <c r="I3580" s="13" t="s">
        <v>224</v>
      </c>
      <c r="J3580" s="13" t="str">
        <f>+LEFT(U3580,4)</f>
        <v>ALM-</v>
      </c>
      <c r="K3580" s="13" t="s">
        <v>25</v>
      </c>
      <c r="L3580" s="44">
        <v>223</v>
      </c>
      <c r="M3580" s="13" t="s">
        <v>26</v>
      </c>
      <c r="N3580" s="20" t="s">
        <v>366</v>
      </c>
      <c r="O3580" s="61">
        <v>3.0087999999999999</v>
      </c>
      <c r="P3580" s="46">
        <f>ROUND(O3580*L3580,2)</f>
        <v>670.96</v>
      </c>
      <c r="Q3580" s="20">
        <f>IF(N3580="HKD",7.8,IF(N3580="CNY",6.4,1))</f>
        <v>6.4</v>
      </c>
      <c r="R3580" s="20">
        <f>+O3580/Q3580</f>
        <v>0.47012499999999996</v>
      </c>
      <c r="S3580" s="18">
        <f>+R3580*L3580</f>
        <v>104.837875</v>
      </c>
      <c r="T3580" s="17" t="s">
        <v>694</v>
      </c>
      <c r="U3580" s="19" t="s">
        <v>27</v>
      </c>
    </row>
    <row r="3581" spans="1:21">
      <c r="A3581" s="71" t="s">
        <v>6679</v>
      </c>
      <c r="B3581" s="11">
        <v>44709</v>
      </c>
      <c r="C3581" s="12">
        <v>44688</v>
      </c>
      <c r="D3581" s="13" t="s">
        <v>1173</v>
      </c>
      <c r="E3581" s="13" t="s">
        <v>1174</v>
      </c>
      <c r="G3581" s="10" t="s">
        <v>7145</v>
      </c>
      <c r="H3581" s="13" t="s">
        <v>221</v>
      </c>
      <c r="I3581" s="13" t="s">
        <v>222</v>
      </c>
      <c r="J3581" s="13" t="str">
        <f>+LEFT(U3581,4)</f>
        <v>ALM-</v>
      </c>
      <c r="K3581" s="13" t="s">
        <v>25</v>
      </c>
      <c r="L3581" s="44">
        <v>3837</v>
      </c>
      <c r="M3581" s="13" t="s">
        <v>26</v>
      </c>
      <c r="N3581" s="20" t="s">
        <v>366</v>
      </c>
      <c r="O3581" s="61">
        <v>3.1415999999999999</v>
      </c>
      <c r="P3581" s="46">
        <f>ROUND(O3581*L3581,2)</f>
        <v>12054.32</v>
      </c>
      <c r="Q3581" s="20">
        <f>IF(N3581="HKD",7.8,IF(N3581="CNY",6.4,1))</f>
        <v>6.4</v>
      </c>
      <c r="R3581" s="20">
        <f>+O3581/Q3581</f>
        <v>0.49087499999999995</v>
      </c>
      <c r="S3581" s="18">
        <f>+R3581*L3581</f>
        <v>1883.4873749999997</v>
      </c>
      <c r="T3581" s="17" t="s">
        <v>694</v>
      </c>
      <c r="U3581" s="19" t="s">
        <v>27</v>
      </c>
    </row>
    <row r="3582" spans="1:21">
      <c r="A3582" s="71" t="s">
        <v>6680</v>
      </c>
      <c r="B3582" s="11">
        <v>44709</v>
      </c>
      <c r="C3582" s="12">
        <v>44688</v>
      </c>
      <c r="D3582" s="13" t="s">
        <v>1173</v>
      </c>
      <c r="E3582" s="13" t="s">
        <v>1174</v>
      </c>
      <c r="G3582" s="10" t="s">
        <v>7145</v>
      </c>
      <c r="H3582" s="13" t="s">
        <v>7609</v>
      </c>
      <c r="I3582" s="13" t="s">
        <v>7610</v>
      </c>
      <c r="J3582" s="13" t="str">
        <f>+LEFT(U3582,4)</f>
        <v>ALM-</v>
      </c>
      <c r="K3582" s="13" t="s">
        <v>25</v>
      </c>
      <c r="L3582" s="44">
        <v>330</v>
      </c>
      <c r="M3582" s="13" t="s">
        <v>26</v>
      </c>
      <c r="N3582" s="20" t="s">
        <v>366</v>
      </c>
      <c r="O3582" s="61">
        <v>3.1415999999999999</v>
      </c>
      <c r="P3582" s="46">
        <f>ROUND(O3582*L3582,2)</f>
        <v>1036.73</v>
      </c>
      <c r="Q3582" s="20">
        <f>IF(N3582="HKD",7.8,IF(N3582="CNY",6.4,1))</f>
        <v>6.4</v>
      </c>
      <c r="R3582" s="20">
        <f>+O3582/Q3582</f>
        <v>0.49087499999999995</v>
      </c>
      <c r="S3582" s="18">
        <f>+R3582*L3582</f>
        <v>161.98874999999998</v>
      </c>
      <c r="T3582" s="17" t="s">
        <v>694</v>
      </c>
      <c r="U3582" s="19" t="s">
        <v>27</v>
      </c>
    </row>
    <row r="3583" spans="1:21">
      <c r="A3583" s="71" t="s">
        <v>6681</v>
      </c>
      <c r="B3583" s="11">
        <v>44709</v>
      </c>
      <c r="C3583" s="12">
        <v>44688</v>
      </c>
      <c r="D3583" s="13" t="s">
        <v>1173</v>
      </c>
      <c r="E3583" s="13" t="s">
        <v>1174</v>
      </c>
      <c r="G3583" s="10" t="s">
        <v>7145</v>
      </c>
      <c r="H3583" s="13" t="s">
        <v>5090</v>
      </c>
      <c r="I3583" s="13" t="s">
        <v>6192</v>
      </c>
      <c r="J3583" s="13" t="str">
        <f>+LEFT(U3583,4)</f>
        <v>ALM-</v>
      </c>
      <c r="K3583" s="13" t="s">
        <v>25</v>
      </c>
      <c r="L3583" s="44">
        <v>780</v>
      </c>
      <c r="M3583" s="13" t="s">
        <v>26</v>
      </c>
      <c r="N3583" s="20" t="s">
        <v>366</v>
      </c>
      <c r="O3583" s="61">
        <v>3.1415999999999999</v>
      </c>
      <c r="P3583" s="46">
        <f>ROUND(O3583*L3583,2)</f>
        <v>2450.4499999999998</v>
      </c>
      <c r="Q3583" s="20">
        <f>IF(N3583="HKD",7.8,IF(N3583="CNY",6.4,1))</f>
        <v>6.4</v>
      </c>
      <c r="R3583" s="20">
        <f>+O3583/Q3583</f>
        <v>0.49087499999999995</v>
      </c>
      <c r="S3583" s="18">
        <f>+R3583*L3583</f>
        <v>382.88249999999994</v>
      </c>
      <c r="T3583" s="17" t="s">
        <v>694</v>
      </c>
      <c r="U3583" s="19" t="s">
        <v>27</v>
      </c>
    </row>
    <row r="3584" spans="1:21">
      <c r="A3584" s="71" t="s">
        <v>6682</v>
      </c>
      <c r="B3584" s="11">
        <v>44709</v>
      </c>
      <c r="C3584" s="12">
        <v>44688</v>
      </c>
      <c r="D3584" s="13" t="s">
        <v>1173</v>
      </c>
      <c r="E3584" s="13" t="s">
        <v>1174</v>
      </c>
      <c r="G3584" s="10" t="s">
        <v>7145</v>
      </c>
      <c r="H3584" s="13" t="s">
        <v>384</v>
      </c>
      <c r="I3584" s="13" t="s">
        <v>385</v>
      </c>
      <c r="J3584" s="13" t="str">
        <f>+LEFT(U3584,4)</f>
        <v>ALM-</v>
      </c>
      <c r="K3584" s="13" t="s">
        <v>25</v>
      </c>
      <c r="L3584" s="44">
        <v>500</v>
      </c>
      <c r="M3584" s="13" t="s">
        <v>26</v>
      </c>
      <c r="N3584" s="20" t="s">
        <v>366</v>
      </c>
      <c r="O3584" s="61">
        <v>3.1415999999999999</v>
      </c>
      <c r="P3584" s="46">
        <f>ROUND(O3584*L3584,2)</f>
        <v>1570.8</v>
      </c>
      <c r="Q3584" s="20">
        <f>IF(N3584="HKD",7.8,IF(N3584="CNY",6.4,1))</f>
        <v>6.4</v>
      </c>
      <c r="R3584" s="20">
        <f>+O3584/Q3584</f>
        <v>0.49087499999999995</v>
      </c>
      <c r="S3584" s="18">
        <f>+R3584*L3584</f>
        <v>245.43749999999997</v>
      </c>
      <c r="T3584" s="17" t="s">
        <v>694</v>
      </c>
      <c r="U3584" s="19" t="s">
        <v>27</v>
      </c>
    </row>
    <row r="3585" spans="1:21">
      <c r="A3585" s="71" t="s">
        <v>6685</v>
      </c>
      <c r="B3585" s="11">
        <v>44709</v>
      </c>
      <c r="C3585" s="12">
        <v>44704</v>
      </c>
      <c r="D3585" s="13" t="s">
        <v>1173</v>
      </c>
      <c r="E3585" s="13" t="s">
        <v>1174</v>
      </c>
      <c r="G3585" s="10" t="s">
        <v>7145</v>
      </c>
      <c r="H3585" s="13" t="s">
        <v>765</v>
      </c>
      <c r="I3585" s="13" t="s">
        <v>766</v>
      </c>
      <c r="J3585" s="13" t="str">
        <f>+LEFT(U3585,4)</f>
        <v>ALM-</v>
      </c>
      <c r="K3585" s="13" t="s">
        <v>25</v>
      </c>
      <c r="L3585" s="44">
        <v>3988</v>
      </c>
      <c r="M3585" s="13" t="s">
        <v>26</v>
      </c>
      <c r="N3585" s="13" t="s">
        <v>366</v>
      </c>
      <c r="O3585" s="62">
        <v>3.1415999999999999</v>
      </c>
      <c r="P3585" s="46">
        <f>ROUND(O3585*L3585,2)</f>
        <v>12528.7</v>
      </c>
      <c r="Q3585" s="20">
        <f>IF(N3585="HKD",7.8,IF(N3585="CNY",6.4,1))</f>
        <v>6.4</v>
      </c>
      <c r="R3585" s="20">
        <f>+O3585/Q3585</f>
        <v>0.49087499999999995</v>
      </c>
      <c r="S3585" s="18">
        <f>+R3585*L3585</f>
        <v>1957.6094999999998</v>
      </c>
      <c r="T3585" s="17" t="s">
        <v>694</v>
      </c>
      <c r="U3585" s="19" t="s">
        <v>27</v>
      </c>
    </row>
    <row r="3586" spans="1:21">
      <c r="A3586" s="71" t="s">
        <v>6735</v>
      </c>
      <c r="B3586" s="11">
        <v>44709</v>
      </c>
      <c r="C3586" s="12">
        <v>44688</v>
      </c>
      <c r="D3586" s="13" t="s">
        <v>1173</v>
      </c>
      <c r="E3586" s="13" t="s">
        <v>1174</v>
      </c>
      <c r="G3586" s="10" t="s">
        <v>7145</v>
      </c>
      <c r="H3586" s="13" t="s">
        <v>5108</v>
      </c>
      <c r="I3586" s="13" t="s">
        <v>6208</v>
      </c>
      <c r="J3586" s="13" t="str">
        <f>+LEFT(U3586,4)</f>
        <v>ALM-</v>
      </c>
      <c r="K3586" s="13" t="s">
        <v>25</v>
      </c>
      <c r="L3586" s="44">
        <v>130</v>
      </c>
      <c r="M3586" s="13" t="s">
        <v>26</v>
      </c>
      <c r="N3586" s="20" t="s">
        <v>366</v>
      </c>
      <c r="O3586" s="61">
        <v>3.6282999999999999</v>
      </c>
      <c r="P3586" s="46">
        <f>ROUND(O3586*L3586,2)</f>
        <v>471.68</v>
      </c>
      <c r="Q3586" s="20">
        <f>IF(N3586="HKD",7.8,IF(N3586="CNY",6.4,1))</f>
        <v>6.4</v>
      </c>
      <c r="R3586" s="20">
        <f>+O3586/Q3586</f>
        <v>0.56692187499999991</v>
      </c>
      <c r="S3586" s="18">
        <f>+R3586*L3586</f>
        <v>73.699843749999985</v>
      </c>
      <c r="T3586" s="17" t="s">
        <v>694</v>
      </c>
      <c r="U3586" s="19" t="s">
        <v>27</v>
      </c>
    </row>
    <row r="3587" spans="1:21">
      <c r="A3587" s="71" t="s">
        <v>6736</v>
      </c>
      <c r="B3587" s="11">
        <v>44709</v>
      </c>
      <c r="C3587" s="12">
        <v>44688</v>
      </c>
      <c r="D3587" s="13" t="s">
        <v>1173</v>
      </c>
      <c r="E3587" s="13" t="s">
        <v>1174</v>
      </c>
      <c r="G3587" s="10" t="s">
        <v>7145</v>
      </c>
      <c r="H3587" s="13" t="s">
        <v>4402</v>
      </c>
      <c r="I3587" s="13" t="s">
        <v>4403</v>
      </c>
      <c r="J3587" s="13" t="str">
        <f>+LEFT(U3587,4)</f>
        <v>ALM-</v>
      </c>
      <c r="K3587" s="13" t="s">
        <v>25</v>
      </c>
      <c r="L3587" s="44">
        <v>490</v>
      </c>
      <c r="M3587" s="13" t="s">
        <v>26</v>
      </c>
      <c r="N3587" s="20" t="s">
        <v>366</v>
      </c>
      <c r="O3587" s="61">
        <v>3.6282999999999999</v>
      </c>
      <c r="P3587" s="46">
        <f>ROUND(O3587*L3587,2)</f>
        <v>1777.87</v>
      </c>
      <c r="Q3587" s="20">
        <f>IF(N3587="HKD",7.8,IF(N3587="CNY",6.4,1))</f>
        <v>6.4</v>
      </c>
      <c r="R3587" s="20">
        <f>+O3587/Q3587</f>
        <v>0.56692187499999991</v>
      </c>
      <c r="S3587" s="18">
        <f>+R3587*L3587</f>
        <v>277.79171874999997</v>
      </c>
      <c r="T3587" s="17" t="s">
        <v>694</v>
      </c>
      <c r="U3587" s="19" t="s">
        <v>27</v>
      </c>
    </row>
    <row r="3588" spans="1:21">
      <c r="A3588" s="71" t="s">
        <v>6737</v>
      </c>
      <c r="B3588" s="11">
        <v>44709</v>
      </c>
      <c r="C3588" s="12">
        <v>44691</v>
      </c>
      <c r="D3588" s="13" t="s">
        <v>1173</v>
      </c>
      <c r="E3588" s="13" t="s">
        <v>1174</v>
      </c>
      <c r="G3588" s="10" t="s">
        <v>7145</v>
      </c>
      <c r="H3588" s="13" t="s">
        <v>5108</v>
      </c>
      <c r="I3588" s="13" t="s">
        <v>6208</v>
      </c>
      <c r="J3588" s="13" t="str">
        <f>+LEFT(U3588,4)</f>
        <v>ALM-</v>
      </c>
      <c r="K3588" s="13" t="s">
        <v>25</v>
      </c>
      <c r="L3588" s="44">
        <v>140</v>
      </c>
      <c r="M3588" s="13" t="s">
        <v>26</v>
      </c>
      <c r="N3588" s="20" t="s">
        <v>366</v>
      </c>
      <c r="O3588" s="61">
        <v>3.6282999999999999</v>
      </c>
      <c r="P3588" s="46">
        <f>ROUND(O3588*L3588,2)</f>
        <v>507.96</v>
      </c>
      <c r="Q3588" s="20">
        <f>IF(N3588="HKD",7.8,IF(N3588="CNY",6.4,1))</f>
        <v>6.4</v>
      </c>
      <c r="R3588" s="20">
        <f>+O3588/Q3588</f>
        <v>0.56692187499999991</v>
      </c>
      <c r="S3588" s="18">
        <f>+R3588*L3588</f>
        <v>79.369062499999984</v>
      </c>
      <c r="T3588" s="17" t="s">
        <v>694</v>
      </c>
      <c r="U3588" s="19" t="s">
        <v>27</v>
      </c>
    </row>
    <row r="3589" spans="1:21">
      <c r="A3589" s="71" t="s">
        <v>6750</v>
      </c>
      <c r="B3589" s="11">
        <v>44709</v>
      </c>
      <c r="C3589" s="12">
        <v>44649</v>
      </c>
      <c r="D3589" s="13" t="s">
        <v>28</v>
      </c>
      <c r="E3589" s="13" t="s">
        <v>29</v>
      </c>
      <c r="G3589" s="10" t="s">
        <v>7098</v>
      </c>
      <c r="H3589" s="13" t="s">
        <v>2770</v>
      </c>
      <c r="I3589" s="13" t="s">
        <v>2771</v>
      </c>
      <c r="J3589" s="13" t="str">
        <f>+LEFT(U3589,4)</f>
        <v>LID-</v>
      </c>
      <c r="K3589" s="13" t="s">
        <v>1326</v>
      </c>
      <c r="L3589" s="44">
        <v>2060</v>
      </c>
      <c r="M3589" s="13" t="s">
        <v>365</v>
      </c>
      <c r="N3589" s="20" t="s">
        <v>366</v>
      </c>
      <c r="O3589" s="61">
        <v>3.75</v>
      </c>
      <c r="P3589" s="46">
        <f>ROUND(O3589*L3589,2)</f>
        <v>7725</v>
      </c>
      <c r="Q3589" s="20">
        <f>IF(N3589="HKD",7.8,IF(N3589="CNY",6.4,1))</f>
        <v>6.4</v>
      </c>
      <c r="R3589" s="20">
        <f>+O3589/Q3589</f>
        <v>0.5859375</v>
      </c>
      <c r="S3589" s="18">
        <f>+R3589*L3589</f>
        <v>1207.03125</v>
      </c>
      <c r="T3589" s="17" t="s">
        <v>694</v>
      </c>
      <c r="U3589" s="19" t="s">
        <v>30</v>
      </c>
    </row>
    <row r="3590" spans="1:21">
      <c r="A3590" s="71" t="s">
        <v>6911</v>
      </c>
      <c r="B3590" s="11">
        <v>44709</v>
      </c>
      <c r="C3590" s="12">
        <v>44616</v>
      </c>
      <c r="D3590" s="13" t="s">
        <v>119</v>
      </c>
      <c r="E3590" s="13" t="s">
        <v>120</v>
      </c>
      <c r="G3590" s="10" t="s">
        <v>7262</v>
      </c>
      <c r="H3590" s="13" t="s">
        <v>1025</v>
      </c>
      <c r="I3590" s="13" t="s">
        <v>1026</v>
      </c>
      <c r="J3590" s="13" t="str">
        <f>+LEFT(U3590,4)</f>
        <v>HDL-</v>
      </c>
      <c r="K3590" s="13" t="s">
        <v>23</v>
      </c>
      <c r="L3590" s="44">
        <v>1010</v>
      </c>
      <c r="M3590" s="13" t="s">
        <v>365</v>
      </c>
      <c r="N3590" s="20" t="s">
        <v>366</v>
      </c>
      <c r="O3590" s="61">
        <v>10.7401</v>
      </c>
      <c r="P3590" s="46">
        <f>ROUND(O3590*L3590,2)</f>
        <v>10847.5</v>
      </c>
      <c r="Q3590" s="20">
        <f>IF(N3590="HKD",7.8,IF(N3590="CNY",6.4,1))</f>
        <v>6.4</v>
      </c>
      <c r="R3590" s="20">
        <f>+O3590/Q3590</f>
        <v>1.6781406249999999</v>
      </c>
      <c r="S3590" s="18">
        <f>+R3590*L3590</f>
        <v>1694.9220312499999</v>
      </c>
      <c r="T3590" s="17" t="s">
        <v>694</v>
      </c>
      <c r="U3590" s="19" t="s">
        <v>37</v>
      </c>
    </row>
    <row r="3591" spans="1:21">
      <c r="A3591" s="71" t="s">
        <v>6916</v>
      </c>
      <c r="B3591" s="11">
        <v>44709</v>
      </c>
      <c r="C3591" s="12">
        <v>44616</v>
      </c>
      <c r="D3591" s="13" t="s">
        <v>119</v>
      </c>
      <c r="E3591" s="13" t="s">
        <v>120</v>
      </c>
      <c r="G3591" s="10" t="s">
        <v>7262</v>
      </c>
      <c r="H3591" s="13" t="s">
        <v>1029</v>
      </c>
      <c r="I3591" s="13" t="s">
        <v>1030</v>
      </c>
      <c r="J3591" s="13" t="str">
        <f>+LEFT(U3591,4)</f>
        <v>HDL-</v>
      </c>
      <c r="K3591" s="13" t="s">
        <v>23</v>
      </c>
      <c r="L3591" s="44">
        <v>1010</v>
      </c>
      <c r="M3591" s="13" t="s">
        <v>365</v>
      </c>
      <c r="N3591" s="20" t="s">
        <v>366</v>
      </c>
      <c r="O3591" s="61">
        <v>11.128399999999999</v>
      </c>
      <c r="P3591" s="46">
        <f>ROUND(O3591*L3591,2)</f>
        <v>11239.68</v>
      </c>
      <c r="Q3591" s="20">
        <f>IF(N3591="HKD",7.8,IF(N3591="CNY",6.4,1))</f>
        <v>6.4</v>
      </c>
      <c r="R3591" s="20">
        <f>+O3591/Q3591</f>
        <v>1.7388124999999999</v>
      </c>
      <c r="S3591" s="18">
        <f>+R3591*L3591</f>
        <v>1756.2006249999999</v>
      </c>
      <c r="T3591" s="17" t="s">
        <v>694</v>
      </c>
      <c r="U3591" s="19" t="s">
        <v>37</v>
      </c>
    </row>
    <row r="3592" spans="1:21">
      <c r="A3592" s="71" t="s">
        <v>6917</v>
      </c>
      <c r="B3592" s="11">
        <v>44709</v>
      </c>
      <c r="C3592" s="12">
        <v>44616</v>
      </c>
      <c r="D3592" s="13" t="s">
        <v>119</v>
      </c>
      <c r="E3592" s="13" t="s">
        <v>120</v>
      </c>
      <c r="G3592" s="10" t="s">
        <v>7262</v>
      </c>
      <c r="H3592" s="13" t="s">
        <v>1031</v>
      </c>
      <c r="I3592" s="13" t="s">
        <v>1032</v>
      </c>
      <c r="J3592" s="13" t="str">
        <f>+LEFT(U3592,4)</f>
        <v>HDL-</v>
      </c>
      <c r="K3592" s="13" t="s">
        <v>23</v>
      </c>
      <c r="L3592" s="44">
        <v>1010</v>
      </c>
      <c r="M3592" s="13" t="s">
        <v>365</v>
      </c>
      <c r="N3592" s="20" t="s">
        <v>366</v>
      </c>
      <c r="O3592" s="61">
        <v>11.128399999999999</v>
      </c>
      <c r="P3592" s="46">
        <f>ROUND(O3592*L3592,2)</f>
        <v>11239.68</v>
      </c>
      <c r="Q3592" s="20">
        <f>IF(N3592="HKD",7.8,IF(N3592="CNY",6.4,1))</f>
        <v>6.4</v>
      </c>
      <c r="R3592" s="20">
        <f>+O3592/Q3592</f>
        <v>1.7388124999999999</v>
      </c>
      <c r="S3592" s="18">
        <f>+R3592*L3592</f>
        <v>1756.2006249999999</v>
      </c>
      <c r="T3592" s="17" t="s">
        <v>694</v>
      </c>
      <c r="U3592" s="19" t="s">
        <v>37</v>
      </c>
    </row>
    <row r="3593" spans="1:21">
      <c r="A3593" s="71" t="s">
        <v>6927</v>
      </c>
      <c r="B3593" s="11">
        <v>44709</v>
      </c>
      <c r="C3593" s="12">
        <v>44652</v>
      </c>
      <c r="D3593" s="13" t="s">
        <v>61</v>
      </c>
      <c r="E3593" s="13" t="s">
        <v>62</v>
      </c>
      <c r="G3593" s="10" t="s">
        <v>5807</v>
      </c>
      <c r="H3593" s="13" t="s">
        <v>4587</v>
      </c>
      <c r="I3593" s="13" t="s">
        <v>4588</v>
      </c>
      <c r="J3593" s="13" t="str">
        <f>+LEFT(U3593,4)</f>
        <v>INM-</v>
      </c>
      <c r="K3593" s="13" t="s">
        <v>23</v>
      </c>
      <c r="L3593" s="44">
        <v>88.17</v>
      </c>
      <c r="M3593" s="13" t="s">
        <v>63</v>
      </c>
      <c r="N3593" s="20" t="s">
        <v>369</v>
      </c>
      <c r="O3593" s="61">
        <v>13.44</v>
      </c>
      <c r="P3593" s="46">
        <f>ROUND(O3593*L3593,2)</f>
        <v>1185</v>
      </c>
      <c r="Q3593" s="20">
        <f>IF(N3593="HKD",7.8,IF(N3593="CNY",6.4,1))</f>
        <v>1</v>
      </c>
      <c r="R3593" s="20">
        <f>+O3593/Q3593</f>
        <v>13.44</v>
      </c>
      <c r="S3593" s="18">
        <f>+R3593*L3593</f>
        <v>1185.0047999999999</v>
      </c>
      <c r="T3593" s="17" t="s">
        <v>694</v>
      </c>
      <c r="U3593" s="19" t="s">
        <v>64</v>
      </c>
    </row>
    <row r="3594" spans="1:21">
      <c r="A3594" s="71" t="s">
        <v>6928</v>
      </c>
      <c r="B3594" s="11">
        <v>44709</v>
      </c>
      <c r="C3594" s="12">
        <v>44613</v>
      </c>
      <c r="D3594" s="13" t="s">
        <v>116</v>
      </c>
      <c r="E3594" s="13" t="s">
        <v>54</v>
      </c>
      <c r="G3594" s="10" t="s">
        <v>7267</v>
      </c>
      <c r="H3594" s="13" t="s">
        <v>7764</v>
      </c>
      <c r="I3594" s="13" t="s">
        <v>7765</v>
      </c>
      <c r="J3594" s="13" t="str">
        <f>+LEFT(U3594,4)</f>
        <v>HDL-</v>
      </c>
      <c r="K3594" s="13" t="s">
        <v>23</v>
      </c>
      <c r="L3594" s="44">
        <v>2560</v>
      </c>
      <c r="M3594" s="13" t="s">
        <v>365</v>
      </c>
      <c r="N3594" s="20" t="s">
        <v>366</v>
      </c>
      <c r="O3594" s="61">
        <v>13.568899999999999</v>
      </c>
      <c r="P3594" s="46">
        <f>ROUND(O3594*L3594,2)</f>
        <v>34736.379999999997</v>
      </c>
      <c r="Q3594" s="20">
        <f>IF(N3594="HKD",7.8,IF(N3594="CNY",6.4,1))</f>
        <v>6.4</v>
      </c>
      <c r="R3594" s="20">
        <f>+O3594/Q3594</f>
        <v>2.1201406249999999</v>
      </c>
      <c r="S3594" s="18">
        <f>+R3594*L3594</f>
        <v>5427.5599999999995</v>
      </c>
      <c r="T3594" s="17" t="s">
        <v>694</v>
      </c>
      <c r="U3594" s="19" t="s">
        <v>37</v>
      </c>
    </row>
    <row r="3595" spans="1:21">
      <c r="A3595" s="71" t="s">
        <v>6929</v>
      </c>
      <c r="B3595" s="11">
        <v>44709</v>
      </c>
      <c r="C3595" s="12">
        <v>44613</v>
      </c>
      <c r="D3595" s="13" t="s">
        <v>116</v>
      </c>
      <c r="E3595" s="13" t="s">
        <v>54</v>
      </c>
      <c r="G3595" s="10" t="s">
        <v>7267</v>
      </c>
      <c r="H3595" s="13" t="s">
        <v>7766</v>
      </c>
      <c r="I3595" s="13" t="s">
        <v>7767</v>
      </c>
      <c r="J3595" s="13" t="str">
        <f>+LEFT(U3595,4)</f>
        <v>HDL-</v>
      </c>
      <c r="K3595" s="13" t="s">
        <v>23</v>
      </c>
      <c r="L3595" s="44">
        <v>2450</v>
      </c>
      <c r="M3595" s="13" t="s">
        <v>365</v>
      </c>
      <c r="N3595" s="20" t="s">
        <v>366</v>
      </c>
      <c r="O3595" s="61">
        <v>13.5807</v>
      </c>
      <c r="P3595" s="46">
        <f>ROUND(O3595*L3595,2)</f>
        <v>33272.720000000001</v>
      </c>
      <c r="Q3595" s="20">
        <f>IF(N3595="HKD",7.8,IF(N3595="CNY",6.4,1))</f>
        <v>6.4</v>
      </c>
      <c r="R3595" s="20">
        <f>+O3595/Q3595</f>
        <v>2.1219843749999998</v>
      </c>
      <c r="S3595" s="18">
        <f>+R3595*L3595</f>
        <v>5198.8617187499995</v>
      </c>
      <c r="T3595" s="17" t="s">
        <v>694</v>
      </c>
      <c r="U3595" s="19" t="s">
        <v>37</v>
      </c>
    </row>
    <row r="3596" spans="1:21">
      <c r="A3596" s="71" t="s">
        <v>6948</v>
      </c>
      <c r="B3596" s="11">
        <v>44709</v>
      </c>
      <c r="C3596" s="12">
        <v>44613</v>
      </c>
      <c r="D3596" s="13" t="s">
        <v>116</v>
      </c>
      <c r="E3596" s="13" t="s">
        <v>54</v>
      </c>
      <c r="G3596" s="10" t="s">
        <v>7267</v>
      </c>
      <c r="H3596" s="13" t="s">
        <v>7782</v>
      </c>
      <c r="I3596" s="13" t="s">
        <v>7783</v>
      </c>
      <c r="J3596" s="13" t="str">
        <f>+LEFT(U3596,4)</f>
        <v>HDL-</v>
      </c>
      <c r="K3596" s="13" t="s">
        <v>23</v>
      </c>
      <c r="L3596" s="44">
        <v>1220</v>
      </c>
      <c r="M3596" s="13" t="s">
        <v>365</v>
      </c>
      <c r="N3596" s="20" t="s">
        <v>366</v>
      </c>
      <c r="O3596" s="61">
        <v>14.9536</v>
      </c>
      <c r="P3596" s="46">
        <f>ROUND(O3596*L3596,2)</f>
        <v>18243.39</v>
      </c>
      <c r="Q3596" s="20">
        <f>IF(N3596="HKD",7.8,IF(N3596="CNY",6.4,1))</f>
        <v>6.4</v>
      </c>
      <c r="R3596" s="20">
        <f>+O3596/Q3596</f>
        <v>2.3365</v>
      </c>
      <c r="S3596" s="18">
        <f>+R3596*L3596</f>
        <v>2850.53</v>
      </c>
      <c r="T3596" s="17" t="s">
        <v>694</v>
      </c>
      <c r="U3596" s="19" t="s">
        <v>37</v>
      </c>
    </row>
    <row r="3597" spans="1:21">
      <c r="A3597" s="71" t="s">
        <v>6949</v>
      </c>
      <c r="B3597" s="11">
        <v>44709</v>
      </c>
      <c r="C3597" s="12">
        <v>44613</v>
      </c>
      <c r="D3597" s="13" t="s">
        <v>116</v>
      </c>
      <c r="E3597" s="13" t="s">
        <v>54</v>
      </c>
      <c r="G3597" s="10" t="s">
        <v>7267</v>
      </c>
      <c r="H3597" s="13" t="s">
        <v>7784</v>
      </c>
      <c r="I3597" s="13" t="s">
        <v>7785</v>
      </c>
      <c r="J3597" s="13" t="str">
        <f>+LEFT(U3597,4)</f>
        <v>HDL-</v>
      </c>
      <c r="K3597" s="13" t="s">
        <v>23</v>
      </c>
      <c r="L3597" s="44">
        <v>1230</v>
      </c>
      <c r="M3597" s="13" t="s">
        <v>365</v>
      </c>
      <c r="N3597" s="20" t="s">
        <v>366</v>
      </c>
      <c r="O3597" s="61">
        <v>14.9536</v>
      </c>
      <c r="P3597" s="46">
        <f>ROUND(O3597*L3597,2)</f>
        <v>18392.93</v>
      </c>
      <c r="Q3597" s="20">
        <f>IF(N3597="HKD",7.8,IF(N3597="CNY",6.4,1))</f>
        <v>6.4</v>
      </c>
      <c r="R3597" s="20">
        <f>+O3597/Q3597</f>
        <v>2.3365</v>
      </c>
      <c r="S3597" s="18">
        <f>+R3597*L3597</f>
        <v>2873.895</v>
      </c>
      <c r="T3597" s="17" t="s">
        <v>694</v>
      </c>
      <c r="U3597" s="19" t="s">
        <v>37</v>
      </c>
    </row>
    <row r="3598" spans="1:21">
      <c r="A3598" s="71" t="s">
        <v>6950</v>
      </c>
      <c r="B3598" s="11">
        <v>44709</v>
      </c>
      <c r="C3598" s="12">
        <v>44621</v>
      </c>
      <c r="D3598" s="13" t="s">
        <v>116</v>
      </c>
      <c r="E3598" s="13" t="s">
        <v>54</v>
      </c>
      <c r="G3598" s="10" t="s">
        <v>7267</v>
      </c>
      <c r="H3598" s="13" t="s">
        <v>7784</v>
      </c>
      <c r="I3598" s="13" t="s">
        <v>7785</v>
      </c>
      <c r="J3598" s="13" t="str">
        <f>+LEFT(U3598,4)</f>
        <v>HDL-</v>
      </c>
      <c r="K3598" s="13" t="s">
        <v>23</v>
      </c>
      <c r="L3598" s="44">
        <v>504</v>
      </c>
      <c r="M3598" s="13" t="s">
        <v>365</v>
      </c>
      <c r="N3598" s="20" t="s">
        <v>366</v>
      </c>
      <c r="O3598" s="61">
        <v>14.9536</v>
      </c>
      <c r="P3598" s="46">
        <f>ROUND(O3598*L3598,2)</f>
        <v>7536.61</v>
      </c>
      <c r="Q3598" s="20">
        <f>IF(N3598="HKD",7.8,IF(N3598="CNY",6.4,1))</f>
        <v>6.4</v>
      </c>
      <c r="R3598" s="20">
        <f>+O3598/Q3598</f>
        <v>2.3365</v>
      </c>
      <c r="S3598" s="18">
        <f>+R3598*L3598</f>
        <v>1177.596</v>
      </c>
      <c r="T3598" s="17" t="s">
        <v>694</v>
      </c>
      <c r="U3598" s="19" t="s">
        <v>37</v>
      </c>
    </row>
    <row r="3599" spans="1:21">
      <c r="A3599" s="71" t="s">
        <v>6951</v>
      </c>
      <c r="B3599" s="11">
        <v>44709</v>
      </c>
      <c r="C3599" s="12">
        <v>44613</v>
      </c>
      <c r="D3599" s="13" t="s">
        <v>116</v>
      </c>
      <c r="E3599" s="13" t="s">
        <v>54</v>
      </c>
      <c r="G3599" s="10" t="s">
        <v>7267</v>
      </c>
      <c r="H3599" s="13" t="s">
        <v>7786</v>
      </c>
      <c r="I3599" s="13" t="s">
        <v>7787</v>
      </c>
      <c r="J3599" s="13" t="str">
        <f>+LEFT(U3599,4)</f>
        <v>HDL-</v>
      </c>
      <c r="K3599" s="13" t="s">
        <v>23</v>
      </c>
      <c r="L3599" s="44">
        <v>2960</v>
      </c>
      <c r="M3599" s="13" t="s">
        <v>365</v>
      </c>
      <c r="N3599" s="20" t="s">
        <v>366</v>
      </c>
      <c r="O3599" s="61">
        <v>14.965400000000001</v>
      </c>
      <c r="P3599" s="46">
        <f>ROUND(O3599*L3599,2)</f>
        <v>44297.58</v>
      </c>
      <c r="Q3599" s="20">
        <f>IF(N3599="HKD",7.8,IF(N3599="CNY",6.4,1))</f>
        <v>6.4</v>
      </c>
      <c r="R3599" s="20">
        <f>+O3599/Q3599</f>
        <v>2.3383437499999999</v>
      </c>
      <c r="S3599" s="18">
        <f>+R3599*L3599</f>
        <v>6921.4974999999995</v>
      </c>
      <c r="T3599" s="17" t="s">
        <v>694</v>
      </c>
      <c r="U3599" s="19" t="s">
        <v>37</v>
      </c>
    </row>
    <row r="3600" spans="1:21">
      <c r="A3600" s="71" t="s">
        <v>6952</v>
      </c>
      <c r="B3600" s="11">
        <v>44709</v>
      </c>
      <c r="C3600" s="12">
        <v>44613</v>
      </c>
      <c r="D3600" s="13" t="s">
        <v>116</v>
      </c>
      <c r="E3600" s="13" t="s">
        <v>54</v>
      </c>
      <c r="G3600" s="10" t="s">
        <v>7267</v>
      </c>
      <c r="H3600" s="13" t="s">
        <v>7788</v>
      </c>
      <c r="I3600" s="13" t="s">
        <v>7789</v>
      </c>
      <c r="J3600" s="13" t="str">
        <f>+LEFT(U3600,4)</f>
        <v>HDL-</v>
      </c>
      <c r="K3600" s="13" t="s">
        <v>23</v>
      </c>
      <c r="L3600" s="44">
        <v>2450</v>
      </c>
      <c r="M3600" s="13" t="s">
        <v>365</v>
      </c>
      <c r="N3600" s="20" t="s">
        <v>366</v>
      </c>
      <c r="O3600" s="61">
        <v>14.965400000000001</v>
      </c>
      <c r="P3600" s="46">
        <f>ROUND(O3600*L3600,2)</f>
        <v>36665.230000000003</v>
      </c>
      <c r="Q3600" s="20">
        <f>IF(N3600="HKD",7.8,IF(N3600="CNY",6.4,1))</f>
        <v>6.4</v>
      </c>
      <c r="R3600" s="20">
        <f>+O3600/Q3600</f>
        <v>2.3383437499999999</v>
      </c>
      <c r="S3600" s="18">
        <f>+R3600*L3600</f>
        <v>5728.9421874999998</v>
      </c>
      <c r="T3600" s="17" t="s">
        <v>694</v>
      </c>
      <c r="U3600" s="19" t="s">
        <v>37</v>
      </c>
    </row>
    <row r="3601" spans="1:21">
      <c r="A3601" s="71" t="s">
        <v>6953</v>
      </c>
      <c r="B3601" s="11">
        <v>44709</v>
      </c>
      <c r="C3601" s="12">
        <v>44613</v>
      </c>
      <c r="D3601" s="13" t="s">
        <v>116</v>
      </c>
      <c r="E3601" s="13" t="s">
        <v>54</v>
      </c>
      <c r="G3601" s="10" t="s">
        <v>7267</v>
      </c>
      <c r="H3601" s="13" t="s">
        <v>7790</v>
      </c>
      <c r="I3601" s="13" t="s">
        <v>7791</v>
      </c>
      <c r="J3601" s="13" t="str">
        <f>+LEFT(U3601,4)</f>
        <v>HDL-</v>
      </c>
      <c r="K3601" s="13" t="s">
        <v>23</v>
      </c>
      <c r="L3601" s="44">
        <v>2030</v>
      </c>
      <c r="M3601" s="13" t="s">
        <v>365</v>
      </c>
      <c r="N3601" s="20" t="s">
        <v>366</v>
      </c>
      <c r="O3601" s="61">
        <v>14.965400000000001</v>
      </c>
      <c r="P3601" s="46">
        <f>ROUND(O3601*L3601,2)</f>
        <v>30379.759999999998</v>
      </c>
      <c r="Q3601" s="20">
        <f>IF(N3601="HKD",7.8,IF(N3601="CNY",6.4,1))</f>
        <v>6.4</v>
      </c>
      <c r="R3601" s="20">
        <f>+O3601/Q3601</f>
        <v>2.3383437499999999</v>
      </c>
      <c r="S3601" s="18">
        <f>+R3601*L3601</f>
        <v>4746.8378124999999</v>
      </c>
      <c r="T3601" s="17" t="s">
        <v>694</v>
      </c>
      <c r="U3601" s="19" t="s">
        <v>37</v>
      </c>
    </row>
    <row r="3602" spans="1:21">
      <c r="A3602" s="71" t="s">
        <v>6972</v>
      </c>
      <c r="B3602" s="11">
        <v>44709</v>
      </c>
      <c r="C3602" s="12">
        <v>44690</v>
      </c>
      <c r="D3602" s="13" t="s">
        <v>1207</v>
      </c>
      <c r="E3602" s="13" t="s">
        <v>1208</v>
      </c>
      <c r="G3602" s="10" t="s">
        <v>7096</v>
      </c>
      <c r="H3602" s="13" t="s">
        <v>5138</v>
      </c>
      <c r="I3602" s="13" t="s">
        <v>6237</v>
      </c>
      <c r="J3602" s="13" t="str">
        <f>+LEFT(U3602,4)</f>
        <v>ALM-</v>
      </c>
      <c r="K3602" s="13" t="s">
        <v>23</v>
      </c>
      <c r="L3602" s="44">
        <v>1786.4</v>
      </c>
      <c r="M3602" s="13" t="s">
        <v>26</v>
      </c>
      <c r="N3602" s="20" t="s">
        <v>366</v>
      </c>
      <c r="O3602" s="61">
        <v>21.653500000000001</v>
      </c>
      <c r="P3602" s="46">
        <f>ROUND(O3602*L3602,2)</f>
        <v>38681.81</v>
      </c>
      <c r="Q3602" s="20">
        <f>IF(N3602="HKD",7.8,IF(N3602="CNY",6.4,1))</f>
        <v>6.4</v>
      </c>
      <c r="R3602" s="20">
        <f>+O3602/Q3602</f>
        <v>3.3833593749999999</v>
      </c>
      <c r="S3602" s="18">
        <f>+R3602*L3602</f>
        <v>6044.0331875000002</v>
      </c>
      <c r="T3602" s="17" t="s">
        <v>694</v>
      </c>
      <c r="U3602" s="19" t="s">
        <v>27</v>
      </c>
    </row>
    <row r="3603" spans="1:21">
      <c r="A3603" s="71" t="s">
        <v>6973</v>
      </c>
      <c r="B3603" s="11">
        <v>44709</v>
      </c>
      <c r="C3603" s="12">
        <v>44690</v>
      </c>
      <c r="D3603" s="13" t="s">
        <v>1207</v>
      </c>
      <c r="E3603" s="13" t="s">
        <v>1208</v>
      </c>
      <c r="G3603" s="10" t="s">
        <v>7096</v>
      </c>
      <c r="H3603" s="13" t="s">
        <v>344</v>
      </c>
      <c r="I3603" s="13" t="s">
        <v>345</v>
      </c>
      <c r="J3603" s="13" t="str">
        <f>+LEFT(U3603,4)</f>
        <v>ALM-</v>
      </c>
      <c r="K3603" s="13" t="s">
        <v>23</v>
      </c>
      <c r="L3603" s="44">
        <v>1909.4</v>
      </c>
      <c r="M3603" s="13" t="s">
        <v>26</v>
      </c>
      <c r="N3603" s="20" t="s">
        <v>366</v>
      </c>
      <c r="O3603" s="61">
        <v>21.653500000000001</v>
      </c>
      <c r="P3603" s="46">
        <f>ROUND(O3603*L3603,2)</f>
        <v>41345.19</v>
      </c>
      <c r="Q3603" s="20">
        <f>IF(N3603="HKD",7.8,IF(N3603="CNY",6.4,1))</f>
        <v>6.4</v>
      </c>
      <c r="R3603" s="20">
        <f>+O3603/Q3603</f>
        <v>3.3833593749999999</v>
      </c>
      <c r="S3603" s="18">
        <f>+R3603*L3603</f>
        <v>6460.1863906250001</v>
      </c>
      <c r="T3603" s="17" t="s">
        <v>694</v>
      </c>
      <c r="U3603" s="19" t="s">
        <v>27</v>
      </c>
    </row>
    <row r="3604" spans="1:21">
      <c r="A3604" s="71" t="s">
        <v>6974</v>
      </c>
      <c r="B3604" s="11">
        <v>44709</v>
      </c>
      <c r="C3604" s="12">
        <v>44690</v>
      </c>
      <c r="D3604" s="13" t="s">
        <v>1207</v>
      </c>
      <c r="E3604" s="13" t="s">
        <v>1208</v>
      </c>
      <c r="G3604" s="10" t="s">
        <v>7096</v>
      </c>
      <c r="H3604" s="13" t="s">
        <v>5145</v>
      </c>
      <c r="I3604" s="13" t="s">
        <v>6244</v>
      </c>
      <c r="J3604" s="13" t="str">
        <f>+LEFT(U3604,4)</f>
        <v>ALM-</v>
      </c>
      <c r="K3604" s="13" t="s">
        <v>23</v>
      </c>
      <c r="L3604" s="44">
        <v>3583.1</v>
      </c>
      <c r="M3604" s="13" t="s">
        <v>26</v>
      </c>
      <c r="N3604" s="20" t="s">
        <v>366</v>
      </c>
      <c r="O3604" s="61">
        <v>21.653500000000001</v>
      </c>
      <c r="P3604" s="46">
        <f>ROUND(O3604*L3604,2)</f>
        <v>77586.66</v>
      </c>
      <c r="Q3604" s="20">
        <f>IF(N3604="HKD",7.8,IF(N3604="CNY",6.4,1))</f>
        <v>6.4</v>
      </c>
      <c r="R3604" s="20">
        <f>+O3604/Q3604</f>
        <v>3.3833593749999999</v>
      </c>
      <c r="S3604" s="18">
        <f>+R3604*L3604</f>
        <v>12122.914976562499</v>
      </c>
      <c r="T3604" s="17" t="s">
        <v>694</v>
      </c>
      <c r="U3604" s="19" t="s">
        <v>27</v>
      </c>
    </row>
    <row r="3605" spans="1:21">
      <c r="A3605" s="71" t="s">
        <v>6975</v>
      </c>
      <c r="B3605" s="11">
        <v>44709</v>
      </c>
      <c r="C3605" s="12">
        <v>44690</v>
      </c>
      <c r="D3605" s="13" t="s">
        <v>1207</v>
      </c>
      <c r="E3605" s="13" t="s">
        <v>1208</v>
      </c>
      <c r="G3605" s="10" t="s">
        <v>7096</v>
      </c>
      <c r="H3605" s="13" t="s">
        <v>7816</v>
      </c>
      <c r="I3605" s="13" t="s">
        <v>7817</v>
      </c>
      <c r="J3605" s="13" t="str">
        <f>+LEFT(U3605,4)</f>
        <v>ALM-</v>
      </c>
      <c r="K3605" s="13" t="s">
        <v>23</v>
      </c>
      <c r="L3605" s="44">
        <v>2005.4</v>
      </c>
      <c r="M3605" s="13" t="s">
        <v>26</v>
      </c>
      <c r="N3605" s="20" t="s">
        <v>366</v>
      </c>
      <c r="O3605" s="61">
        <v>21.653500000000001</v>
      </c>
      <c r="P3605" s="46">
        <f>ROUND(O3605*L3605,2)</f>
        <v>43423.93</v>
      </c>
      <c r="Q3605" s="20">
        <f>IF(N3605="HKD",7.8,IF(N3605="CNY",6.4,1))</f>
        <v>6.4</v>
      </c>
      <c r="R3605" s="20">
        <f>+O3605/Q3605</f>
        <v>3.3833593749999999</v>
      </c>
      <c r="S3605" s="18">
        <f>+R3605*L3605</f>
        <v>6784.9888906249998</v>
      </c>
      <c r="T3605" s="17" t="s">
        <v>694</v>
      </c>
      <c r="U3605" s="19" t="s">
        <v>27</v>
      </c>
    </row>
    <row r="3606" spans="1:21">
      <c r="A3606" s="71" t="s">
        <v>6976</v>
      </c>
      <c r="B3606" s="11">
        <v>44709</v>
      </c>
      <c r="C3606" s="12">
        <v>44690</v>
      </c>
      <c r="D3606" s="13" t="s">
        <v>1207</v>
      </c>
      <c r="E3606" s="13" t="s">
        <v>1208</v>
      </c>
      <c r="G3606" s="10" t="s">
        <v>7096</v>
      </c>
      <c r="H3606" s="13" t="s">
        <v>7673</v>
      </c>
      <c r="I3606" s="13" t="s">
        <v>7674</v>
      </c>
      <c r="J3606" s="13" t="str">
        <f>+LEFT(U3606,4)</f>
        <v>ALM-</v>
      </c>
      <c r="K3606" s="13" t="s">
        <v>23</v>
      </c>
      <c r="L3606" s="44">
        <v>1305.7</v>
      </c>
      <c r="M3606" s="13" t="s">
        <v>26</v>
      </c>
      <c r="N3606" s="20" t="s">
        <v>366</v>
      </c>
      <c r="O3606" s="61">
        <v>21.653500000000001</v>
      </c>
      <c r="P3606" s="46">
        <f>ROUND(O3606*L3606,2)</f>
        <v>28272.97</v>
      </c>
      <c r="Q3606" s="20">
        <f>IF(N3606="HKD",7.8,IF(N3606="CNY",6.4,1))</f>
        <v>6.4</v>
      </c>
      <c r="R3606" s="20">
        <f>+O3606/Q3606</f>
        <v>3.3833593749999999</v>
      </c>
      <c r="S3606" s="18">
        <f>+R3606*L3606</f>
        <v>4417.6523359375005</v>
      </c>
      <c r="T3606" s="17" t="s">
        <v>694</v>
      </c>
      <c r="U3606" s="19" t="s">
        <v>27</v>
      </c>
    </row>
    <row r="3607" spans="1:21">
      <c r="A3607" s="71" t="s">
        <v>6977</v>
      </c>
      <c r="B3607" s="11">
        <v>44709</v>
      </c>
      <c r="C3607" s="12">
        <v>44690</v>
      </c>
      <c r="D3607" s="13" t="s">
        <v>1207</v>
      </c>
      <c r="E3607" s="13" t="s">
        <v>1208</v>
      </c>
      <c r="G3607" s="10" t="s">
        <v>7096</v>
      </c>
      <c r="H3607" s="13" t="s">
        <v>7818</v>
      </c>
      <c r="I3607" s="13" t="s">
        <v>7819</v>
      </c>
      <c r="J3607" s="13" t="str">
        <f>+LEFT(U3607,4)</f>
        <v>ALM-</v>
      </c>
      <c r="K3607" s="13" t="s">
        <v>23</v>
      </c>
      <c r="L3607" s="44">
        <v>915.7</v>
      </c>
      <c r="M3607" s="13" t="s">
        <v>26</v>
      </c>
      <c r="N3607" s="20" t="s">
        <v>366</v>
      </c>
      <c r="O3607" s="61">
        <v>21.653500000000001</v>
      </c>
      <c r="P3607" s="46">
        <f>ROUND(O3607*L3607,2)</f>
        <v>19828.11</v>
      </c>
      <c r="Q3607" s="20">
        <f>IF(N3607="HKD",7.8,IF(N3607="CNY",6.4,1))</f>
        <v>6.4</v>
      </c>
      <c r="R3607" s="20">
        <f>+O3607/Q3607</f>
        <v>3.3833593749999999</v>
      </c>
      <c r="S3607" s="18">
        <f>+R3607*L3607</f>
        <v>3098.1421796875002</v>
      </c>
      <c r="T3607" s="17" t="s">
        <v>694</v>
      </c>
      <c r="U3607" s="19" t="s">
        <v>27</v>
      </c>
    </row>
    <row r="3608" spans="1:21">
      <c r="A3608" s="71" t="s">
        <v>6978</v>
      </c>
      <c r="B3608" s="11">
        <v>44709</v>
      </c>
      <c r="C3608" s="12">
        <v>44690</v>
      </c>
      <c r="D3608" s="13" t="s">
        <v>1207</v>
      </c>
      <c r="E3608" s="13" t="s">
        <v>1208</v>
      </c>
      <c r="G3608" s="10" t="s">
        <v>7096</v>
      </c>
      <c r="H3608" s="13" t="s">
        <v>2780</v>
      </c>
      <c r="I3608" s="13" t="s">
        <v>2781</v>
      </c>
      <c r="J3608" s="13" t="str">
        <f>+LEFT(U3608,4)</f>
        <v>ALM-</v>
      </c>
      <c r="K3608" s="13" t="s">
        <v>23</v>
      </c>
      <c r="L3608" s="44">
        <v>1056.7</v>
      </c>
      <c r="M3608" s="13" t="s">
        <v>26</v>
      </c>
      <c r="N3608" s="20" t="s">
        <v>366</v>
      </c>
      <c r="O3608" s="61">
        <v>21.653500000000001</v>
      </c>
      <c r="P3608" s="46">
        <f>ROUND(O3608*L3608,2)</f>
        <v>22881.25</v>
      </c>
      <c r="Q3608" s="20">
        <f>IF(N3608="HKD",7.8,IF(N3608="CNY",6.4,1))</f>
        <v>6.4</v>
      </c>
      <c r="R3608" s="20">
        <f>+O3608/Q3608</f>
        <v>3.3833593749999999</v>
      </c>
      <c r="S3608" s="18">
        <f>+R3608*L3608</f>
        <v>3575.1958515625001</v>
      </c>
      <c r="T3608" s="17" t="s">
        <v>694</v>
      </c>
      <c r="U3608" s="19" t="s">
        <v>27</v>
      </c>
    </row>
    <row r="3609" spans="1:21">
      <c r="A3609" s="71" t="s">
        <v>6979</v>
      </c>
      <c r="B3609" s="11">
        <v>44709</v>
      </c>
      <c r="C3609" s="12">
        <v>44690</v>
      </c>
      <c r="D3609" s="13" t="s">
        <v>1207</v>
      </c>
      <c r="E3609" s="13" t="s">
        <v>1208</v>
      </c>
      <c r="G3609" s="10" t="s">
        <v>7096</v>
      </c>
      <c r="H3609" s="13" t="s">
        <v>877</v>
      </c>
      <c r="I3609" s="13" t="s">
        <v>878</v>
      </c>
      <c r="J3609" s="13" t="str">
        <f>+LEFT(U3609,4)</f>
        <v>ALM-</v>
      </c>
      <c r="K3609" s="13" t="s">
        <v>23</v>
      </c>
      <c r="L3609" s="44">
        <v>713.7</v>
      </c>
      <c r="M3609" s="13" t="s">
        <v>26</v>
      </c>
      <c r="N3609" s="20" t="s">
        <v>366</v>
      </c>
      <c r="O3609" s="61">
        <v>21.653500000000001</v>
      </c>
      <c r="P3609" s="46">
        <f>ROUND(O3609*L3609,2)</f>
        <v>15454.1</v>
      </c>
      <c r="Q3609" s="20">
        <f>IF(N3609="HKD",7.8,IF(N3609="CNY",6.4,1))</f>
        <v>6.4</v>
      </c>
      <c r="R3609" s="20">
        <f>+O3609/Q3609</f>
        <v>3.3833593749999999</v>
      </c>
      <c r="S3609" s="18">
        <f>+R3609*L3609</f>
        <v>2414.7035859375001</v>
      </c>
      <c r="T3609" s="17" t="s">
        <v>694</v>
      </c>
      <c r="U3609" s="19" t="s">
        <v>27</v>
      </c>
    </row>
    <row r="3610" spans="1:21">
      <c r="A3610" s="71" t="s">
        <v>6980</v>
      </c>
      <c r="B3610" s="11">
        <v>44709</v>
      </c>
      <c r="C3610" s="12">
        <v>44690</v>
      </c>
      <c r="D3610" s="13" t="s">
        <v>1207</v>
      </c>
      <c r="E3610" s="13" t="s">
        <v>1208</v>
      </c>
      <c r="G3610" s="10" t="s">
        <v>7096</v>
      </c>
      <c r="H3610" s="13" t="s">
        <v>2784</v>
      </c>
      <c r="I3610" s="13" t="s">
        <v>2785</v>
      </c>
      <c r="J3610" s="13" t="str">
        <f>+LEFT(U3610,4)</f>
        <v>ALM-</v>
      </c>
      <c r="K3610" s="13" t="s">
        <v>23</v>
      </c>
      <c r="L3610" s="44">
        <v>1693.5</v>
      </c>
      <c r="M3610" s="13" t="s">
        <v>26</v>
      </c>
      <c r="N3610" s="20" t="s">
        <v>366</v>
      </c>
      <c r="O3610" s="61">
        <v>21.653500000000001</v>
      </c>
      <c r="P3610" s="46">
        <f>ROUND(O3610*L3610,2)</f>
        <v>36670.199999999997</v>
      </c>
      <c r="Q3610" s="20">
        <f>IF(N3610="HKD",7.8,IF(N3610="CNY",6.4,1))</f>
        <v>6.4</v>
      </c>
      <c r="R3610" s="20">
        <f>+O3610/Q3610</f>
        <v>3.3833593749999999</v>
      </c>
      <c r="S3610" s="18">
        <f>+R3610*L3610</f>
        <v>5729.7191015625003</v>
      </c>
      <c r="T3610" s="17" t="s">
        <v>694</v>
      </c>
      <c r="U3610" s="19" t="s">
        <v>27</v>
      </c>
    </row>
    <row r="3611" spans="1:21">
      <c r="A3611" s="71" t="s">
        <v>6981</v>
      </c>
      <c r="B3611" s="11">
        <v>44709</v>
      </c>
      <c r="C3611" s="12">
        <v>44690</v>
      </c>
      <c r="D3611" s="13" t="s">
        <v>1207</v>
      </c>
      <c r="E3611" s="13" t="s">
        <v>1208</v>
      </c>
      <c r="G3611" s="10" t="s">
        <v>7096</v>
      </c>
      <c r="H3611" s="13" t="s">
        <v>4435</v>
      </c>
      <c r="I3611" s="13" t="s">
        <v>4436</v>
      </c>
      <c r="J3611" s="13" t="str">
        <f>+LEFT(U3611,4)</f>
        <v>ALM-</v>
      </c>
      <c r="K3611" s="13" t="s">
        <v>23</v>
      </c>
      <c r="L3611" s="44">
        <v>33</v>
      </c>
      <c r="M3611" s="13" t="s">
        <v>26</v>
      </c>
      <c r="N3611" s="20" t="s">
        <v>366</v>
      </c>
      <c r="O3611" s="61">
        <v>21.653500000000001</v>
      </c>
      <c r="P3611" s="46">
        <f>ROUND(O3611*L3611,2)</f>
        <v>714.57</v>
      </c>
      <c r="Q3611" s="20">
        <f>IF(N3611="HKD",7.8,IF(N3611="CNY",6.4,1))</f>
        <v>6.4</v>
      </c>
      <c r="R3611" s="20">
        <f>+O3611/Q3611</f>
        <v>3.3833593749999999</v>
      </c>
      <c r="S3611" s="18">
        <f>+R3611*L3611</f>
        <v>111.650859375</v>
      </c>
      <c r="T3611" s="17" t="s">
        <v>694</v>
      </c>
      <c r="U3611" s="19" t="s">
        <v>27</v>
      </c>
    </row>
    <row r="3612" spans="1:21">
      <c r="A3612" s="71" t="s">
        <v>6981</v>
      </c>
      <c r="B3612" s="11">
        <v>44709</v>
      </c>
      <c r="C3612" s="12">
        <v>44690</v>
      </c>
      <c r="D3612" s="13" t="s">
        <v>1207</v>
      </c>
      <c r="E3612" s="13" t="s">
        <v>1208</v>
      </c>
      <c r="G3612" s="10" t="s">
        <v>7096</v>
      </c>
      <c r="H3612" s="13" t="s">
        <v>4435</v>
      </c>
      <c r="I3612" s="13" t="s">
        <v>4436</v>
      </c>
      <c r="J3612" s="13" t="str">
        <f>+LEFT(U3612,4)</f>
        <v>ALM-</v>
      </c>
      <c r="K3612" s="13" t="s">
        <v>23</v>
      </c>
      <c r="L3612" s="44">
        <v>2933.1</v>
      </c>
      <c r="M3612" s="13" t="s">
        <v>26</v>
      </c>
      <c r="N3612" s="20" t="s">
        <v>366</v>
      </c>
      <c r="O3612" s="61">
        <v>21.653500000000001</v>
      </c>
      <c r="P3612" s="46">
        <f>ROUND(O3612*L3612,2)</f>
        <v>63511.88</v>
      </c>
      <c r="Q3612" s="20">
        <f>IF(N3612="HKD",7.8,IF(N3612="CNY",6.4,1))</f>
        <v>6.4</v>
      </c>
      <c r="R3612" s="20">
        <f>+O3612/Q3612</f>
        <v>3.3833593749999999</v>
      </c>
      <c r="S3612" s="18">
        <f>+R3612*L3612</f>
        <v>9923.7313828124989</v>
      </c>
      <c r="T3612" s="17" t="s">
        <v>694</v>
      </c>
      <c r="U3612" s="19" t="s">
        <v>27</v>
      </c>
    </row>
    <row r="3613" spans="1:21">
      <c r="A3613" s="71" t="s">
        <v>6982</v>
      </c>
      <c r="B3613" s="11">
        <v>44709</v>
      </c>
      <c r="C3613" s="12">
        <v>44690</v>
      </c>
      <c r="D3613" s="13" t="s">
        <v>1207</v>
      </c>
      <c r="E3613" s="13" t="s">
        <v>1208</v>
      </c>
      <c r="G3613" s="10" t="s">
        <v>7096</v>
      </c>
      <c r="H3613" s="13" t="s">
        <v>4451</v>
      </c>
      <c r="I3613" s="13" t="s">
        <v>4452</v>
      </c>
      <c r="J3613" s="13" t="str">
        <f>+LEFT(U3613,4)</f>
        <v>ALM-</v>
      </c>
      <c r="K3613" s="13" t="s">
        <v>23</v>
      </c>
      <c r="L3613" s="44">
        <v>3720.9</v>
      </c>
      <c r="M3613" s="13" t="s">
        <v>26</v>
      </c>
      <c r="N3613" s="20" t="s">
        <v>366</v>
      </c>
      <c r="O3613" s="61">
        <v>21.653500000000001</v>
      </c>
      <c r="P3613" s="46">
        <f>ROUND(O3613*L3613,2)</f>
        <v>80570.509999999995</v>
      </c>
      <c r="Q3613" s="20">
        <f>IF(N3613="HKD",7.8,IF(N3613="CNY",6.4,1))</f>
        <v>6.4</v>
      </c>
      <c r="R3613" s="20">
        <f>+O3613/Q3613</f>
        <v>3.3833593749999999</v>
      </c>
      <c r="S3613" s="18">
        <f>+R3613*L3613</f>
        <v>12589.1418984375</v>
      </c>
      <c r="T3613" s="17" t="s">
        <v>694</v>
      </c>
      <c r="U3613" s="19" t="s">
        <v>27</v>
      </c>
    </row>
    <row r="3614" spans="1:21">
      <c r="A3614" s="71" t="s">
        <v>6983</v>
      </c>
      <c r="B3614" s="11">
        <v>44709</v>
      </c>
      <c r="C3614" s="12">
        <v>44690</v>
      </c>
      <c r="D3614" s="13" t="s">
        <v>1207</v>
      </c>
      <c r="E3614" s="13" t="s">
        <v>1208</v>
      </c>
      <c r="G3614" s="10" t="s">
        <v>7096</v>
      </c>
      <c r="H3614" s="13" t="s">
        <v>873</v>
      </c>
      <c r="I3614" s="13" t="s">
        <v>874</v>
      </c>
      <c r="J3614" s="13" t="str">
        <f>+LEFT(U3614,4)</f>
        <v>ALM-</v>
      </c>
      <c r="K3614" s="13" t="s">
        <v>23</v>
      </c>
      <c r="L3614" s="44">
        <v>929.7</v>
      </c>
      <c r="M3614" s="13" t="s">
        <v>26</v>
      </c>
      <c r="N3614" s="20" t="s">
        <v>366</v>
      </c>
      <c r="O3614" s="61">
        <v>21.653500000000001</v>
      </c>
      <c r="P3614" s="46">
        <f>ROUND(O3614*L3614,2)</f>
        <v>20131.259999999998</v>
      </c>
      <c r="Q3614" s="20">
        <f>IF(N3614="HKD",7.8,IF(N3614="CNY",6.4,1))</f>
        <v>6.4</v>
      </c>
      <c r="R3614" s="20">
        <f>+O3614/Q3614</f>
        <v>3.3833593749999999</v>
      </c>
      <c r="S3614" s="18">
        <f>+R3614*L3614</f>
        <v>3145.5092109375</v>
      </c>
      <c r="T3614" s="17" t="s">
        <v>694</v>
      </c>
      <c r="U3614" s="19" t="s">
        <v>27</v>
      </c>
    </row>
    <row r="3615" spans="1:21">
      <c r="A3615" s="71" t="s">
        <v>6984</v>
      </c>
      <c r="B3615" s="11">
        <v>44709</v>
      </c>
      <c r="C3615" s="12">
        <v>44690</v>
      </c>
      <c r="D3615" s="13" t="s">
        <v>1207</v>
      </c>
      <c r="E3615" s="13" t="s">
        <v>1208</v>
      </c>
      <c r="G3615" s="10" t="s">
        <v>7096</v>
      </c>
      <c r="H3615" s="13" t="s">
        <v>4445</v>
      </c>
      <c r="I3615" s="13" t="s">
        <v>4446</v>
      </c>
      <c r="J3615" s="13" t="str">
        <f>+LEFT(U3615,4)</f>
        <v>ALM-</v>
      </c>
      <c r="K3615" s="13" t="s">
        <v>23</v>
      </c>
      <c r="L3615" s="44">
        <v>984.7</v>
      </c>
      <c r="M3615" s="13" t="s">
        <v>26</v>
      </c>
      <c r="N3615" s="20" t="s">
        <v>366</v>
      </c>
      <c r="O3615" s="61">
        <v>21.653500000000001</v>
      </c>
      <c r="P3615" s="46">
        <f>ROUND(O3615*L3615,2)</f>
        <v>21322.2</v>
      </c>
      <c r="Q3615" s="20">
        <f>IF(N3615="HKD",7.8,IF(N3615="CNY",6.4,1))</f>
        <v>6.4</v>
      </c>
      <c r="R3615" s="20">
        <f>+O3615/Q3615</f>
        <v>3.3833593749999999</v>
      </c>
      <c r="S3615" s="18">
        <f>+R3615*L3615</f>
        <v>3331.5939765625003</v>
      </c>
      <c r="T3615" s="17" t="s">
        <v>694</v>
      </c>
      <c r="U3615" s="19" t="s">
        <v>27</v>
      </c>
    </row>
    <row r="3616" spans="1:21">
      <c r="A3616" s="71" t="s">
        <v>6985</v>
      </c>
      <c r="B3616" s="11">
        <v>44709</v>
      </c>
      <c r="C3616" s="12">
        <v>44690</v>
      </c>
      <c r="D3616" s="13" t="s">
        <v>1207</v>
      </c>
      <c r="E3616" s="13" t="s">
        <v>1208</v>
      </c>
      <c r="G3616" s="10" t="s">
        <v>7096</v>
      </c>
      <c r="H3616" s="13" t="s">
        <v>7820</v>
      </c>
      <c r="I3616" s="13" t="s">
        <v>7821</v>
      </c>
      <c r="J3616" s="13" t="str">
        <f>+LEFT(U3616,4)</f>
        <v>ALM-</v>
      </c>
      <c r="K3616" s="13" t="s">
        <v>23</v>
      </c>
      <c r="L3616" s="44">
        <v>809.7</v>
      </c>
      <c r="M3616" s="13" t="s">
        <v>26</v>
      </c>
      <c r="N3616" s="20" t="s">
        <v>366</v>
      </c>
      <c r="O3616" s="61">
        <v>21.653500000000001</v>
      </c>
      <c r="P3616" s="46">
        <f>ROUND(O3616*L3616,2)</f>
        <v>17532.84</v>
      </c>
      <c r="Q3616" s="20">
        <f>IF(N3616="HKD",7.8,IF(N3616="CNY",6.4,1))</f>
        <v>6.4</v>
      </c>
      <c r="R3616" s="20">
        <f>+O3616/Q3616</f>
        <v>3.3833593749999999</v>
      </c>
      <c r="S3616" s="18">
        <f>+R3616*L3616</f>
        <v>2739.5060859375003</v>
      </c>
      <c r="T3616" s="17" t="s">
        <v>694</v>
      </c>
      <c r="U3616" s="19" t="s">
        <v>27</v>
      </c>
    </row>
    <row r="3617" spans="1:21">
      <c r="A3617" s="71" t="s">
        <v>6986</v>
      </c>
      <c r="B3617" s="11">
        <v>44709</v>
      </c>
      <c r="C3617" s="12">
        <v>44690</v>
      </c>
      <c r="D3617" s="13" t="s">
        <v>1207</v>
      </c>
      <c r="E3617" s="13" t="s">
        <v>1208</v>
      </c>
      <c r="G3617" s="10" t="s">
        <v>7096</v>
      </c>
      <c r="H3617" s="13" t="s">
        <v>4453</v>
      </c>
      <c r="I3617" s="13" t="s">
        <v>4454</v>
      </c>
      <c r="J3617" s="13" t="str">
        <f>+LEFT(U3617,4)</f>
        <v>ALM-</v>
      </c>
      <c r="K3617" s="13" t="s">
        <v>23</v>
      </c>
      <c r="L3617" s="44">
        <v>1220.7</v>
      </c>
      <c r="M3617" s="13" t="s">
        <v>26</v>
      </c>
      <c r="N3617" s="20" t="s">
        <v>366</v>
      </c>
      <c r="O3617" s="61">
        <v>21.653500000000001</v>
      </c>
      <c r="P3617" s="46">
        <f>ROUND(O3617*L3617,2)</f>
        <v>26432.43</v>
      </c>
      <c r="Q3617" s="20">
        <f>IF(N3617="HKD",7.8,IF(N3617="CNY",6.4,1))</f>
        <v>6.4</v>
      </c>
      <c r="R3617" s="20">
        <f>+O3617/Q3617</f>
        <v>3.3833593749999999</v>
      </c>
      <c r="S3617" s="18">
        <f>+R3617*L3617</f>
        <v>4130.0667890625</v>
      </c>
      <c r="T3617" s="17" t="s">
        <v>694</v>
      </c>
      <c r="U3617" s="19" t="s">
        <v>27</v>
      </c>
    </row>
    <row r="3618" spans="1:21">
      <c r="A3618" s="71" t="s">
        <v>6987</v>
      </c>
      <c r="B3618" s="11">
        <v>44709</v>
      </c>
      <c r="C3618" s="12">
        <v>44652</v>
      </c>
      <c r="D3618" s="13" t="s">
        <v>61</v>
      </c>
      <c r="E3618" s="13" t="s">
        <v>62</v>
      </c>
      <c r="G3618" s="10" t="s">
        <v>5807</v>
      </c>
      <c r="H3618" s="13" t="s">
        <v>1414</v>
      </c>
      <c r="I3618" s="13" t="s">
        <v>1415</v>
      </c>
      <c r="J3618" s="13" t="str">
        <f>+LEFT(U3618,4)</f>
        <v>INM-</v>
      </c>
      <c r="K3618" s="13" t="s">
        <v>23</v>
      </c>
      <c r="L3618" s="44">
        <v>51.064</v>
      </c>
      <c r="M3618" s="13" t="s">
        <v>63</v>
      </c>
      <c r="N3618" s="20" t="s">
        <v>369</v>
      </c>
      <c r="O3618" s="61">
        <v>28.98</v>
      </c>
      <c r="P3618" s="46">
        <f>ROUND(O3618*L3618,2)</f>
        <v>1479.83</v>
      </c>
      <c r="Q3618" s="20">
        <f>IF(N3618="HKD",7.8,IF(N3618="CNY",6.4,1))</f>
        <v>1</v>
      </c>
      <c r="R3618" s="20">
        <f>+O3618/Q3618</f>
        <v>28.98</v>
      </c>
      <c r="S3618" s="18">
        <f>+R3618*L3618</f>
        <v>1479.8347200000001</v>
      </c>
      <c r="T3618" s="17" t="s">
        <v>694</v>
      </c>
      <c r="U3618" s="19" t="s">
        <v>64</v>
      </c>
    </row>
    <row r="3619" spans="1:21">
      <c r="A3619" s="71" t="s">
        <v>7002</v>
      </c>
      <c r="B3619" s="47">
        <v>44709</v>
      </c>
      <c r="C3619" s="12">
        <v>44688</v>
      </c>
      <c r="D3619" s="40" t="s">
        <v>122</v>
      </c>
      <c r="E3619" s="13" t="s">
        <v>123</v>
      </c>
      <c r="G3619" s="10" t="s">
        <v>7292</v>
      </c>
      <c r="H3619" s="13" t="s">
        <v>950</v>
      </c>
      <c r="I3619" s="13" t="s">
        <v>951</v>
      </c>
      <c r="J3619" s="13" t="str">
        <f>+LEFT(U3619,4)</f>
        <v>INM-</v>
      </c>
      <c r="K3619" s="40" t="s">
        <v>23</v>
      </c>
      <c r="L3619" s="52">
        <v>150</v>
      </c>
      <c r="M3619" s="13" t="s">
        <v>26</v>
      </c>
      <c r="N3619" s="39" t="s">
        <v>366</v>
      </c>
      <c r="O3619" s="56">
        <v>99.822999999999993</v>
      </c>
      <c r="P3619" s="46">
        <f>ROUND(O3619*L3619,2)</f>
        <v>14973.45</v>
      </c>
      <c r="Q3619" s="20">
        <f>IF(N3619="HKD",7.8,IF(N3619="CNY",6.4,1))</f>
        <v>6.4</v>
      </c>
      <c r="R3619" s="20">
        <f>+O3619/Q3619</f>
        <v>15.597343749999999</v>
      </c>
      <c r="S3619" s="18">
        <f>+R3619*L3619</f>
        <v>2339.6015625</v>
      </c>
      <c r="T3619" s="17" t="s">
        <v>694</v>
      </c>
      <c r="U3619" s="40" t="s">
        <v>64</v>
      </c>
    </row>
    <row r="3620" spans="1:21">
      <c r="A3620" s="71" t="s">
        <v>7003</v>
      </c>
      <c r="B3620" s="47">
        <v>44709</v>
      </c>
      <c r="C3620" s="12">
        <v>44688</v>
      </c>
      <c r="D3620" s="40" t="s">
        <v>122</v>
      </c>
      <c r="E3620" s="13" t="s">
        <v>123</v>
      </c>
      <c r="G3620" s="10" t="s">
        <v>7292</v>
      </c>
      <c r="H3620" s="13" t="s">
        <v>759</v>
      </c>
      <c r="I3620" s="13" t="s">
        <v>760</v>
      </c>
      <c r="J3620" s="13" t="str">
        <f>+LEFT(U3620,4)</f>
        <v>INM-</v>
      </c>
      <c r="K3620" s="40" t="s">
        <v>23</v>
      </c>
      <c r="L3620" s="52">
        <v>125</v>
      </c>
      <c r="M3620" s="13" t="s">
        <v>26</v>
      </c>
      <c r="N3620" s="39" t="s">
        <v>366</v>
      </c>
      <c r="O3620" s="56">
        <v>102.38939999999999</v>
      </c>
      <c r="P3620" s="46">
        <f>ROUND(O3620*L3620,2)</f>
        <v>12798.68</v>
      </c>
      <c r="Q3620" s="20">
        <f>IF(N3620="HKD",7.8,IF(N3620="CNY",6.4,1))</f>
        <v>6.4</v>
      </c>
      <c r="R3620" s="20">
        <f>+O3620/Q3620</f>
        <v>15.998343749999998</v>
      </c>
      <c r="S3620" s="18">
        <f>+R3620*L3620</f>
        <v>1999.7929687499998</v>
      </c>
      <c r="T3620" s="17" t="s">
        <v>694</v>
      </c>
      <c r="U3620" s="40" t="s">
        <v>64</v>
      </c>
    </row>
    <row r="3621" spans="1:21">
      <c r="A3621" s="71" t="s">
        <v>6327</v>
      </c>
      <c r="B3621" s="11">
        <v>44711</v>
      </c>
      <c r="C3621" s="12">
        <v>44692</v>
      </c>
      <c r="D3621" s="13" t="s">
        <v>67</v>
      </c>
      <c r="E3621" s="13" t="s">
        <v>68</v>
      </c>
      <c r="G3621" s="10" t="s">
        <v>7032</v>
      </c>
      <c r="H3621" s="13" t="s">
        <v>840</v>
      </c>
      <c r="I3621" s="13" t="s">
        <v>841</v>
      </c>
      <c r="J3621" s="13" t="str">
        <f>+LEFT(U3621,4)</f>
        <v>STKR</v>
      </c>
      <c r="K3621" s="13" t="s">
        <v>23</v>
      </c>
      <c r="L3621" s="44">
        <v>5656</v>
      </c>
      <c r="M3621" s="13" t="s">
        <v>365</v>
      </c>
      <c r="N3621" s="20" t="s">
        <v>366</v>
      </c>
      <c r="O3621" s="61">
        <v>0.03</v>
      </c>
      <c r="P3621" s="46">
        <f>ROUND(O3621*L3621,2)</f>
        <v>169.68</v>
      </c>
      <c r="Q3621" s="20">
        <f>IF(N3621="HKD",7.8,IF(N3621="CNY",6.4,1))</f>
        <v>6.4</v>
      </c>
      <c r="R3621" s="20">
        <f>+O3621/Q3621</f>
        <v>4.6874999999999998E-3</v>
      </c>
      <c r="S3621" s="18">
        <f>+R3621*L3621</f>
        <v>26.512499999999999</v>
      </c>
      <c r="T3621" s="17" t="s">
        <v>694</v>
      </c>
      <c r="U3621" s="19" t="s">
        <v>70</v>
      </c>
    </row>
    <row r="3622" spans="1:21">
      <c r="A3622" s="71" t="s">
        <v>6338</v>
      </c>
      <c r="B3622" s="11">
        <v>44711</v>
      </c>
      <c r="C3622" s="12">
        <v>44692</v>
      </c>
      <c r="D3622" s="13" t="s">
        <v>67</v>
      </c>
      <c r="E3622" s="13" t="s">
        <v>68</v>
      </c>
      <c r="G3622" s="10" t="s">
        <v>7035</v>
      </c>
      <c r="H3622" s="13" t="s">
        <v>7316</v>
      </c>
      <c r="I3622" s="13" t="s">
        <v>7317</v>
      </c>
      <c r="J3622" s="13" t="str">
        <f>+LEFT(U3622,4)</f>
        <v>STKR</v>
      </c>
      <c r="K3622" s="13" t="s">
        <v>23</v>
      </c>
      <c r="L3622" s="44">
        <v>2020</v>
      </c>
      <c r="M3622" s="13" t="s">
        <v>365</v>
      </c>
      <c r="N3622" s="20" t="s">
        <v>366</v>
      </c>
      <c r="O3622" s="61">
        <v>4.2000000000000003E-2</v>
      </c>
      <c r="P3622" s="46">
        <f>ROUND(O3622*L3622,2)</f>
        <v>84.84</v>
      </c>
      <c r="Q3622" s="20">
        <f>IF(N3622="HKD",7.8,IF(N3622="CNY",6.4,1))</f>
        <v>6.4</v>
      </c>
      <c r="R3622" s="20">
        <f>+O3622/Q3622</f>
        <v>6.5624999999999998E-3</v>
      </c>
      <c r="S3622" s="18">
        <f>+R3622*L3622</f>
        <v>13.25625</v>
      </c>
      <c r="T3622" s="17" t="s">
        <v>694</v>
      </c>
      <c r="U3622" s="19" t="s">
        <v>70</v>
      </c>
    </row>
    <row r="3623" spans="1:21">
      <c r="A3623" s="71" t="s">
        <v>6339</v>
      </c>
      <c r="B3623" s="11">
        <v>44711</v>
      </c>
      <c r="C3623" s="12">
        <v>44692</v>
      </c>
      <c r="D3623" s="13" t="s">
        <v>67</v>
      </c>
      <c r="E3623" s="13" t="s">
        <v>68</v>
      </c>
      <c r="G3623" s="10" t="s">
        <v>7035</v>
      </c>
      <c r="H3623" s="13" t="s">
        <v>7318</v>
      </c>
      <c r="I3623" s="13" t="s">
        <v>7319</v>
      </c>
      <c r="J3623" s="13" t="str">
        <f>+LEFT(U3623,4)</f>
        <v>STKR</v>
      </c>
      <c r="K3623" s="13" t="s">
        <v>23</v>
      </c>
      <c r="L3623" s="44">
        <v>1010</v>
      </c>
      <c r="M3623" s="13" t="s">
        <v>365</v>
      </c>
      <c r="N3623" s="13" t="s">
        <v>366</v>
      </c>
      <c r="O3623" s="62">
        <v>4.2000000000000003E-2</v>
      </c>
      <c r="P3623" s="46">
        <f>ROUND(O3623*L3623,2)</f>
        <v>42.42</v>
      </c>
      <c r="Q3623" s="20">
        <f>IF(N3623="HKD",7.8,IF(N3623="CNY",6.4,1))</f>
        <v>6.4</v>
      </c>
      <c r="R3623" s="20">
        <f>+O3623/Q3623</f>
        <v>6.5624999999999998E-3</v>
      </c>
      <c r="S3623" s="18">
        <f>+R3623*L3623</f>
        <v>6.6281249999999998</v>
      </c>
      <c r="T3623" s="17" t="s">
        <v>694</v>
      </c>
      <c r="U3623" s="19" t="s">
        <v>70</v>
      </c>
    </row>
    <row r="3624" spans="1:21">
      <c r="A3624" s="71" t="s">
        <v>6340</v>
      </c>
      <c r="B3624" s="11">
        <v>44711</v>
      </c>
      <c r="C3624" s="12">
        <v>44692</v>
      </c>
      <c r="D3624" s="13" t="s">
        <v>67</v>
      </c>
      <c r="E3624" s="13" t="s">
        <v>68</v>
      </c>
      <c r="G3624" s="10" t="s">
        <v>7035</v>
      </c>
      <c r="H3624" s="13" t="s">
        <v>7318</v>
      </c>
      <c r="I3624" s="13" t="s">
        <v>7319</v>
      </c>
      <c r="J3624" s="13" t="str">
        <f>+LEFT(U3624,4)</f>
        <v>STKR</v>
      </c>
      <c r="K3624" s="13" t="s">
        <v>23</v>
      </c>
      <c r="L3624" s="44">
        <v>20</v>
      </c>
      <c r="M3624" s="13" t="s">
        <v>365</v>
      </c>
      <c r="N3624" s="20" t="s">
        <v>366</v>
      </c>
      <c r="O3624" s="61">
        <v>4.2000000000000003E-2</v>
      </c>
      <c r="P3624" s="46">
        <f>ROUND(O3624*L3624,2)</f>
        <v>0.84</v>
      </c>
      <c r="Q3624" s="20">
        <f>IF(N3624="HKD",7.8,IF(N3624="CNY",6.4,1))</f>
        <v>6.4</v>
      </c>
      <c r="R3624" s="20">
        <f>+O3624/Q3624</f>
        <v>6.5624999999999998E-3</v>
      </c>
      <c r="S3624" s="18">
        <f>+R3624*L3624</f>
        <v>0.13125000000000001</v>
      </c>
      <c r="T3624" s="17" t="s">
        <v>694</v>
      </c>
      <c r="U3624" s="19" t="s">
        <v>70</v>
      </c>
    </row>
    <row r="3625" spans="1:21">
      <c r="A3625" s="71" t="s">
        <v>6341</v>
      </c>
      <c r="B3625" s="11">
        <v>44711</v>
      </c>
      <c r="C3625" s="12">
        <v>44692</v>
      </c>
      <c r="D3625" s="13" t="s">
        <v>67</v>
      </c>
      <c r="E3625" s="13" t="s">
        <v>68</v>
      </c>
      <c r="G3625" s="10" t="s">
        <v>7035</v>
      </c>
      <c r="H3625" s="13" t="s">
        <v>7320</v>
      </c>
      <c r="I3625" s="13" t="s">
        <v>7321</v>
      </c>
      <c r="J3625" s="13" t="str">
        <f>+LEFT(U3625,4)</f>
        <v>STKR</v>
      </c>
      <c r="K3625" s="13" t="s">
        <v>23</v>
      </c>
      <c r="L3625" s="44">
        <v>1010</v>
      </c>
      <c r="M3625" s="13" t="s">
        <v>365</v>
      </c>
      <c r="N3625" s="20" t="s">
        <v>366</v>
      </c>
      <c r="O3625" s="61">
        <v>4.2000000000000003E-2</v>
      </c>
      <c r="P3625" s="46">
        <f>ROUND(O3625*L3625,2)</f>
        <v>42.42</v>
      </c>
      <c r="Q3625" s="20">
        <f>IF(N3625="HKD",7.8,IF(N3625="CNY",6.4,1))</f>
        <v>6.4</v>
      </c>
      <c r="R3625" s="20">
        <f>+O3625/Q3625</f>
        <v>6.5624999999999998E-3</v>
      </c>
      <c r="S3625" s="18">
        <f>+R3625*L3625</f>
        <v>6.6281249999999998</v>
      </c>
      <c r="T3625" s="17" t="s">
        <v>694</v>
      </c>
      <c r="U3625" s="19" t="s">
        <v>70</v>
      </c>
    </row>
    <row r="3626" spans="1:21">
      <c r="A3626" s="71" t="s">
        <v>6342</v>
      </c>
      <c r="B3626" s="11">
        <v>44711</v>
      </c>
      <c r="C3626" s="12">
        <v>44692</v>
      </c>
      <c r="D3626" s="13" t="s">
        <v>67</v>
      </c>
      <c r="E3626" s="13" t="s">
        <v>68</v>
      </c>
      <c r="G3626" s="10" t="s">
        <v>7035</v>
      </c>
      <c r="H3626" s="13" t="s">
        <v>7320</v>
      </c>
      <c r="I3626" s="13" t="s">
        <v>7321</v>
      </c>
      <c r="J3626" s="13" t="str">
        <f>+LEFT(U3626,4)</f>
        <v>STKR</v>
      </c>
      <c r="K3626" s="13" t="s">
        <v>23</v>
      </c>
      <c r="L3626" s="44">
        <v>20</v>
      </c>
      <c r="M3626" s="13" t="s">
        <v>365</v>
      </c>
      <c r="N3626" s="20" t="s">
        <v>366</v>
      </c>
      <c r="O3626" s="61">
        <v>4.2000000000000003E-2</v>
      </c>
      <c r="P3626" s="46">
        <f>ROUND(O3626*L3626,2)</f>
        <v>0.84</v>
      </c>
      <c r="Q3626" s="20">
        <f>IF(N3626="HKD",7.8,IF(N3626="CNY",6.4,1))</f>
        <v>6.4</v>
      </c>
      <c r="R3626" s="20">
        <f>+O3626/Q3626</f>
        <v>6.5624999999999998E-3</v>
      </c>
      <c r="S3626" s="18">
        <f>+R3626*L3626</f>
        <v>0.13125000000000001</v>
      </c>
      <c r="T3626" s="17" t="s">
        <v>694</v>
      </c>
      <c r="U3626" s="19" t="s">
        <v>70</v>
      </c>
    </row>
    <row r="3627" spans="1:21">
      <c r="A3627" s="71" t="s">
        <v>6343</v>
      </c>
      <c r="B3627" s="11">
        <v>44711</v>
      </c>
      <c r="C3627" s="12">
        <v>44692</v>
      </c>
      <c r="D3627" s="13" t="s">
        <v>67</v>
      </c>
      <c r="E3627" s="13" t="s">
        <v>68</v>
      </c>
      <c r="G3627" s="10" t="s">
        <v>7035</v>
      </c>
      <c r="H3627" s="13" t="s">
        <v>7322</v>
      </c>
      <c r="I3627" s="13" t="s">
        <v>7323</v>
      </c>
      <c r="J3627" s="13" t="str">
        <f>+LEFT(U3627,4)</f>
        <v>STKR</v>
      </c>
      <c r="K3627" s="13" t="s">
        <v>23</v>
      </c>
      <c r="L3627" s="44">
        <v>1010</v>
      </c>
      <c r="M3627" s="13" t="s">
        <v>365</v>
      </c>
      <c r="N3627" s="20" t="s">
        <v>366</v>
      </c>
      <c r="O3627" s="61">
        <v>4.2000000000000003E-2</v>
      </c>
      <c r="P3627" s="46">
        <f>ROUND(O3627*L3627,2)</f>
        <v>42.42</v>
      </c>
      <c r="Q3627" s="20">
        <f>IF(N3627="HKD",7.8,IF(N3627="CNY",6.4,1))</f>
        <v>6.4</v>
      </c>
      <c r="R3627" s="20">
        <f>+O3627/Q3627</f>
        <v>6.5624999999999998E-3</v>
      </c>
      <c r="S3627" s="18">
        <f>+R3627*L3627</f>
        <v>6.6281249999999998</v>
      </c>
      <c r="T3627" s="17" t="s">
        <v>694</v>
      </c>
      <c r="U3627" s="19" t="s">
        <v>70</v>
      </c>
    </row>
    <row r="3628" spans="1:21">
      <c r="A3628" s="71" t="s">
        <v>6344</v>
      </c>
      <c r="B3628" s="11">
        <v>44711</v>
      </c>
      <c r="C3628" s="12">
        <v>44692</v>
      </c>
      <c r="D3628" s="13" t="s">
        <v>67</v>
      </c>
      <c r="E3628" s="13" t="s">
        <v>68</v>
      </c>
      <c r="G3628" s="10" t="s">
        <v>7035</v>
      </c>
      <c r="H3628" s="13" t="s">
        <v>7322</v>
      </c>
      <c r="I3628" s="13" t="s">
        <v>7323</v>
      </c>
      <c r="J3628" s="13" t="str">
        <f>+LEFT(U3628,4)</f>
        <v>STKR</v>
      </c>
      <c r="K3628" s="13" t="s">
        <v>23</v>
      </c>
      <c r="L3628" s="44">
        <v>20</v>
      </c>
      <c r="M3628" s="13" t="s">
        <v>365</v>
      </c>
      <c r="N3628" s="20" t="s">
        <v>366</v>
      </c>
      <c r="O3628" s="61">
        <v>4.2000000000000003E-2</v>
      </c>
      <c r="P3628" s="46">
        <f>ROUND(O3628*L3628,2)</f>
        <v>0.84</v>
      </c>
      <c r="Q3628" s="20">
        <f>IF(N3628="HKD",7.8,IF(N3628="CNY",6.4,1))</f>
        <v>6.4</v>
      </c>
      <c r="R3628" s="20">
        <f>+O3628/Q3628</f>
        <v>6.5624999999999998E-3</v>
      </c>
      <c r="S3628" s="18">
        <f>+R3628*L3628</f>
        <v>0.13125000000000001</v>
      </c>
      <c r="T3628" s="17" t="s">
        <v>694</v>
      </c>
      <c r="U3628" s="19" t="s">
        <v>70</v>
      </c>
    </row>
    <row r="3629" spans="1:21">
      <c r="A3629" s="71" t="s">
        <v>6392</v>
      </c>
      <c r="B3629" s="11">
        <v>44711</v>
      </c>
      <c r="C3629" s="12">
        <v>44692</v>
      </c>
      <c r="D3629" s="13" t="s">
        <v>67</v>
      </c>
      <c r="E3629" s="13" t="s">
        <v>68</v>
      </c>
      <c r="G3629" s="10" t="s">
        <v>7035</v>
      </c>
      <c r="H3629" s="13" t="s">
        <v>545</v>
      </c>
      <c r="I3629" s="13" t="s">
        <v>568</v>
      </c>
      <c r="J3629" s="13" t="str">
        <f>+LEFT(U3629,4)</f>
        <v>STKR</v>
      </c>
      <c r="K3629" s="13" t="s">
        <v>23</v>
      </c>
      <c r="L3629" s="44">
        <v>2020</v>
      </c>
      <c r="M3629" s="13" t="s">
        <v>365</v>
      </c>
      <c r="N3629" s="20" t="s">
        <v>366</v>
      </c>
      <c r="O3629" s="61">
        <v>0.08</v>
      </c>
      <c r="P3629" s="46">
        <f>ROUND(O3629*L3629,2)</f>
        <v>161.6</v>
      </c>
      <c r="Q3629" s="20">
        <f>IF(N3629="HKD",7.8,IF(N3629="CNY",6.4,1))</f>
        <v>6.4</v>
      </c>
      <c r="R3629" s="20">
        <f>+O3629/Q3629</f>
        <v>1.2499999999999999E-2</v>
      </c>
      <c r="S3629" s="18">
        <f>+R3629*L3629</f>
        <v>25.249999999999996</v>
      </c>
      <c r="T3629" s="17" t="s">
        <v>694</v>
      </c>
      <c r="U3629" s="19" t="s">
        <v>70</v>
      </c>
    </row>
    <row r="3630" spans="1:21">
      <c r="A3630" s="71" t="s">
        <v>6395</v>
      </c>
      <c r="B3630" s="11">
        <v>44711</v>
      </c>
      <c r="C3630" s="12">
        <v>44669</v>
      </c>
      <c r="D3630" s="13" t="s">
        <v>40</v>
      </c>
      <c r="E3630" s="13" t="s">
        <v>41</v>
      </c>
      <c r="G3630" s="10" t="s">
        <v>7045</v>
      </c>
      <c r="H3630" s="13" t="s">
        <v>99</v>
      </c>
      <c r="I3630" s="13" t="s">
        <v>100</v>
      </c>
      <c r="J3630" s="13" t="str">
        <f>+LEFT(U3630,4)</f>
        <v>WHR-</v>
      </c>
      <c r="K3630" s="13" t="s">
        <v>23</v>
      </c>
      <c r="L3630" s="44">
        <v>35000</v>
      </c>
      <c r="M3630" s="13" t="s">
        <v>365</v>
      </c>
      <c r="N3630" s="20" t="s">
        <v>366</v>
      </c>
      <c r="O3630" s="61">
        <v>8.2000000000000003E-2</v>
      </c>
      <c r="P3630" s="46">
        <f>ROUND(O3630*L3630,2)</f>
        <v>2870</v>
      </c>
      <c r="Q3630" s="20">
        <f>IF(N3630="HKD",7.8,IF(N3630="CNY",6.4,1))</f>
        <v>6.4</v>
      </c>
      <c r="R3630" s="20">
        <f>+O3630/Q3630</f>
        <v>1.2812499999999999E-2</v>
      </c>
      <c r="S3630" s="18">
        <f>+R3630*L3630</f>
        <v>448.4375</v>
      </c>
      <c r="T3630" s="17" t="s">
        <v>694</v>
      </c>
      <c r="U3630" s="19" t="s">
        <v>98</v>
      </c>
    </row>
    <row r="3631" spans="1:21">
      <c r="A3631" s="71" t="s">
        <v>6444</v>
      </c>
      <c r="B3631" s="11">
        <v>44711</v>
      </c>
      <c r="C3631" s="12">
        <v>44692</v>
      </c>
      <c r="D3631" s="13" t="s">
        <v>67</v>
      </c>
      <c r="E3631" s="13" t="s">
        <v>68</v>
      </c>
      <c r="G3631" s="10" t="s">
        <v>7066</v>
      </c>
      <c r="H3631" s="13" t="s">
        <v>1276</v>
      </c>
      <c r="I3631" s="13" t="s">
        <v>1289</v>
      </c>
      <c r="J3631" s="13" t="str">
        <f>+LEFT(U3631,4)</f>
        <v>WACD</v>
      </c>
      <c r="K3631" s="13" t="s">
        <v>23</v>
      </c>
      <c r="L3631" s="44">
        <v>12300</v>
      </c>
      <c r="M3631" s="13" t="s">
        <v>365</v>
      </c>
      <c r="N3631" s="20" t="s">
        <v>366</v>
      </c>
      <c r="O3631" s="61">
        <v>0.215</v>
      </c>
      <c r="P3631" s="46">
        <f>ROUND(O3631*L3631,2)</f>
        <v>2644.5</v>
      </c>
      <c r="Q3631" s="20">
        <f>IF(N3631="HKD",7.8,IF(N3631="CNY",6.4,1))</f>
        <v>6.4</v>
      </c>
      <c r="R3631" s="20">
        <f>+O3631/Q3631</f>
        <v>3.3593749999999999E-2</v>
      </c>
      <c r="S3631" s="18">
        <f>+R3631*L3631</f>
        <v>413.203125</v>
      </c>
      <c r="T3631" s="17" t="s">
        <v>694</v>
      </c>
      <c r="U3631" s="19" t="s">
        <v>176</v>
      </c>
    </row>
    <row r="3632" spans="1:21">
      <c r="A3632" s="71" t="s">
        <v>6456</v>
      </c>
      <c r="B3632" s="11">
        <v>44711</v>
      </c>
      <c r="C3632" s="12">
        <v>44692</v>
      </c>
      <c r="D3632" s="13" t="s">
        <v>67</v>
      </c>
      <c r="E3632" s="13" t="s">
        <v>68</v>
      </c>
      <c r="G3632" s="10" t="s">
        <v>7066</v>
      </c>
      <c r="H3632" s="13" t="s">
        <v>7431</v>
      </c>
      <c r="I3632" s="13" t="s">
        <v>7432</v>
      </c>
      <c r="J3632" s="13" t="str">
        <f>+LEFT(U3632,4)</f>
        <v>U&amp;C-</v>
      </c>
      <c r="K3632" s="13" t="s">
        <v>23</v>
      </c>
      <c r="L3632" s="44">
        <v>1700</v>
      </c>
      <c r="M3632" s="13" t="s">
        <v>365</v>
      </c>
      <c r="N3632" s="20" t="s">
        <v>366</v>
      </c>
      <c r="O3632" s="61">
        <v>0.25600000000000001</v>
      </c>
      <c r="P3632" s="46">
        <f>ROUND(O3632*L3632,2)</f>
        <v>435.2</v>
      </c>
      <c r="Q3632" s="20">
        <f>IF(N3632="HKD",7.8,IF(N3632="CNY",6.4,1))</f>
        <v>6.4</v>
      </c>
      <c r="R3632" s="20">
        <f>+O3632/Q3632</f>
        <v>0.04</v>
      </c>
      <c r="S3632" s="18">
        <f>+R3632*L3632</f>
        <v>68</v>
      </c>
      <c r="T3632" s="17" t="s">
        <v>694</v>
      </c>
      <c r="U3632" s="19" t="s">
        <v>71</v>
      </c>
    </row>
    <row r="3633" spans="1:21">
      <c r="A3633" s="71" t="s">
        <v>6465</v>
      </c>
      <c r="B3633" s="11">
        <v>44711</v>
      </c>
      <c r="C3633" s="12">
        <v>44697</v>
      </c>
      <c r="D3633" s="13" t="s">
        <v>67</v>
      </c>
      <c r="E3633" s="13" t="s">
        <v>68</v>
      </c>
      <c r="G3633" s="10" t="s">
        <v>7073</v>
      </c>
      <c r="H3633" s="13" t="s">
        <v>7438</v>
      </c>
      <c r="I3633" s="13" t="s">
        <v>1248</v>
      </c>
      <c r="J3633" s="13" t="str">
        <f>+LEFT(U3633,4)</f>
        <v>LABL</v>
      </c>
      <c r="K3633" s="13" t="s">
        <v>23</v>
      </c>
      <c r="L3633" s="44">
        <v>5454</v>
      </c>
      <c r="M3633" s="13" t="s">
        <v>365</v>
      </c>
      <c r="N3633" s="20" t="s">
        <v>366</v>
      </c>
      <c r="O3633" s="61">
        <v>0.28000000000000003</v>
      </c>
      <c r="P3633" s="46">
        <f>ROUND(O3633*L3633,2)</f>
        <v>1527.12</v>
      </c>
      <c r="Q3633" s="20">
        <f>IF(N3633="HKD",7.8,IF(N3633="CNY",6.4,1))</f>
        <v>6.4</v>
      </c>
      <c r="R3633" s="20">
        <f>+O3633/Q3633</f>
        <v>4.3750000000000004E-2</v>
      </c>
      <c r="S3633" s="18">
        <f>+R3633*L3633</f>
        <v>238.61250000000001</v>
      </c>
      <c r="T3633" s="17" t="s">
        <v>694</v>
      </c>
      <c r="U3633" s="19" t="s">
        <v>227</v>
      </c>
    </row>
    <row r="3634" spans="1:21">
      <c r="A3634" s="71" t="s">
        <v>6466</v>
      </c>
      <c r="B3634" s="11">
        <v>44711</v>
      </c>
      <c r="C3634" s="12">
        <v>44697</v>
      </c>
      <c r="D3634" s="13" t="s">
        <v>67</v>
      </c>
      <c r="E3634" s="13" t="s">
        <v>68</v>
      </c>
      <c r="G3634" s="10" t="s">
        <v>7073</v>
      </c>
      <c r="H3634" s="13" t="s">
        <v>7439</v>
      </c>
      <c r="I3634" s="13" t="s">
        <v>1246</v>
      </c>
      <c r="J3634" s="13" t="str">
        <f>+LEFT(U3634,4)</f>
        <v>LABL</v>
      </c>
      <c r="K3634" s="13" t="s">
        <v>23</v>
      </c>
      <c r="L3634" s="44">
        <v>5656</v>
      </c>
      <c r="M3634" s="13" t="s">
        <v>365</v>
      </c>
      <c r="N3634" s="20" t="s">
        <v>366</v>
      </c>
      <c r="O3634" s="61">
        <v>0.28000000000000003</v>
      </c>
      <c r="P3634" s="46">
        <f>ROUND(O3634*L3634,2)</f>
        <v>1583.68</v>
      </c>
      <c r="Q3634" s="20">
        <f>IF(N3634="HKD",7.8,IF(N3634="CNY",6.4,1))</f>
        <v>6.4</v>
      </c>
      <c r="R3634" s="20">
        <f>+O3634/Q3634</f>
        <v>4.3750000000000004E-2</v>
      </c>
      <c r="S3634" s="18">
        <f>+R3634*L3634</f>
        <v>247.45000000000002</v>
      </c>
      <c r="T3634" s="17" t="s">
        <v>694</v>
      </c>
      <c r="U3634" s="19" t="s">
        <v>227</v>
      </c>
    </row>
    <row r="3635" spans="1:21">
      <c r="A3635" s="71" t="s">
        <v>6485</v>
      </c>
      <c r="B3635" s="47">
        <v>44711</v>
      </c>
      <c r="C3635" s="12">
        <v>44670</v>
      </c>
      <c r="D3635" s="40" t="s">
        <v>75</v>
      </c>
      <c r="E3635" s="13" t="s">
        <v>76</v>
      </c>
      <c r="G3635" s="10" t="s">
        <v>7077</v>
      </c>
      <c r="H3635" s="13" t="s">
        <v>7456</v>
      </c>
      <c r="I3635" s="13" t="s">
        <v>7457</v>
      </c>
      <c r="J3635" s="13" t="str">
        <f>+LEFT(U3635,4)</f>
        <v>KNOB</v>
      </c>
      <c r="K3635" s="40" t="s">
        <v>23</v>
      </c>
      <c r="L3635" s="52">
        <v>50000</v>
      </c>
      <c r="M3635" s="13" t="s">
        <v>365</v>
      </c>
      <c r="N3635" s="39" t="s">
        <v>366</v>
      </c>
      <c r="O3635" s="56">
        <v>0.57830000000000004</v>
      </c>
      <c r="P3635" s="46">
        <f>ROUND(O3635*L3635,2)</f>
        <v>28915</v>
      </c>
      <c r="Q3635" s="20">
        <f>IF(N3635="HKD",7.8,IF(N3635="CNY",6.4,1))</f>
        <v>6.4</v>
      </c>
      <c r="R3635" s="20">
        <f>+O3635/Q3635</f>
        <v>9.0359375000000006E-2</v>
      </c>
      <c r="S3635" s="18">
        <f>+R3635*L3635</f>
        <v>4517.96875</v>
      </c>
      <c r="T3635" s="17" t="s">
        <v>694</v>
      </c>
      <c r="U3635" s="40" t="s">
        <v>58</v>
      </c>
    </row>
    <row r="3636" spans="1:21">
      <c r="A3636" s="71" t="s">
        <v>6517</v>
      </c>
      <c r="B3636" s="11">
        <v>44711</v>
      </c>
      <c r="C3636" s="12">
        <v>44699</v>
      </c>
      <c r="D3636" s="13" t="s">
        <v>67</v>
      </c>
      <c r="E3636" s="13" t="s">
        <v>68</v>
      </c>
      <c r="G3636" s="10" t="s">
        <v>7073</v>
      </c>
      <c r="H3636" s="13" t="s">
        <v>7482</v>
      </c>
      <c r="I3636" s="13" t="s">
        <v>7483</v>
      </c>
      <c r="J3636" s="13" t="str">
        <f>+LEFT(U3636,4)</f>
        <v>LABL</v>
      </c>
      <c r="K3636" s="13" t="s">
        <v>23</v>
      </c>
      <c r="L3636" s="44">
        <v>4040</v>
      </c>
      <c r="M3636" s="13" t="s">
        <v>365</v>
      </c>
      <c r="N3636" s="13" t="s">
        <v>366</v>
      </c>
      <c r="O3636" s="62">
        <v>0.69</v>
      </c>
      <c r="P3636" s="46">
        <f>ROUND(O3636*L3636,2)</f>
        <v>2787.6</v>
      </c>
      <c r="Q3636" s="20">
        <f>IF(N3636="HKD",7.8,IF(N3636="CNY",6.4,1))</f>
        <v>6.4</v>
      </c>
      <c r="R3636" s="20">
        <f>+O3636/Q3636</f>
        <v>0.10781249999999999</v>
      </c>
      <c r="S3636" s="18">
        <f>+R3636*L3636</f>
        <v>435.56249999999994</v>
      </c>
      <c r="T3636" s="17" t="s">
        <v>694</v>
      </c>
      <c r="U3636" s="19" t="s">
        <v>227</v>
      </c>
    </row>
    <row r="3637" spans="1:21">
      <c r="A3637" s="71" t="s">
        <v>6534</v>
      </c>
      <c r="B3637" s="11">
        <v>44711</v>
      </c>
      <c r="C3637" s="12">
        <v>44652</v>
      </c>
      <c r="D3637" s="13" t="s">
        <v>75</v>
      </c>
      <c r="E3637" s="13" t="s">
        <v>76</v>
      </c>
      <c r="G3637" s="10" t="s">
        <v>7077</v>
      </c>
      <c r="H3637" s="13" t="s">
        <v>2676</v>
      </c>
      <c r="I3637" s="13" t="s">
        <v>2677</v>
      </c>
      <c r="J3637" s="13" t="str">
        <f>+LEFT(U3637,4)</f>
        <v>KNOB</v>
      </c>
      <c r="K3637" s="13" t="s">
        <v>23</v>
      </c>
      <c r="L3637" s="44">
        <v>2030</v>
      </c>
      <c r="M3637" s="13" t="s">
        <v>365</v>
      </c>
      <c r="N3637" s="20" t="s">
        <v>366</v>
      </c>
      <c r="O3637" s="61">
        <v>0.86109999999999998</v>
      </c>
      <c r="P3637" s="46">
        <f>ROUND(O3637*L3637,2)</f>
        <v>1748.03</v>
      </c>
      <c r="Q3637" s="20">
        <f>IF(N3637="HKD",7.8,IF(N3637="CNY",6.4,1))</f>
        <v>6.4</v>
      </c>
      <c r="R3637" s="20">
        <f>+O3637/Q3637</f>
        <v>0.13454687499999998</v>
      </c>
      <c r="S3637" s="18">
        <f>+R3637*L3637</f>
        <v>273.13015624999997</v>
      </c>
      <c r="T3637" s="17" t="s">
        <v>694</v>
      </c>
      <c r="U3637" s="19" t="s">
        <v>58</v>
      </c>
    </row>
    <row r="3638" spans="1:21">
      <c r="A3638" s="71" t="s">
        <v>6536</v>
      </c>
      <c r="B3638" s="47">
        <v>44711</v>
      </c>
      <c r="C3638" s="12">
        <v>44692</v>
      </c>
      <c r="D3638" s="40" t="s">
        <v>67</v>
      </c>
      <c r="E3638" s="13" t="s">
        <v>68</v>
      </c>
      <c r="G3638" s="10" t="s">
        <v>7073</v>
      </c>
      <c r="H3638" s="13" t="s">
        <v>2684</v>
      </c>
      <c r="I3638" s="13" t="s">
        <v>2685</v>
      </c>
      <c r="J3638" s="13" t="str">
        <f>+LEFT(U3638,4)</f>
        <v>LABL</v>
      </c>
      <c r="K3638" s="40" t="s">
        <v>23</v>
      </c>
      <c r="L3638" s="52">
        <v>3030</v>
      </c>
      <c r="M3638" s="13" t="s">
        <v>365</v>
      </c>
      <c r="N3638" s="39" t="s">
        <v>366</v>
      </c>
      <c r="O3638" s="56">
        <v>0.89</v>
      </c>
      <c r="P3638" s="46">
        <f>ROUND(O3638*L3638,2)</f>
        <v>2696.7</v>
      </c>
      <c r="Q3638" s="20">
        <f>IF(N3638="HKD",7.8,IF(N3638="CNY",6.4,1))</f>
        <v>6.4</v>
      </c>
      <c r="R3638" s="20">
        <f>+O3638/Q3638</f>
        <v>0.13906250000000001</v>
      </c>
      <c r="S3638" s="18">
        <f>+R3638*L3638</f>
        <v>421.359375</v>
      </c>
      <c r="T3638" s="17" t="s">
        <v>694</v>
      </c>
      <c r="U3638" s="40" t="s">
        <v>227</v>
      </c>
    </row>
    <row r="3639" spans="1:21">
      <c r="A3639" s="71" t="s">
        <v>6539</v>
      </c>
      <c r="B3639" s="11">
        <v>44711</v>
      </c>
      <c r="C3639" s="12">
        <v>44692</v>
      </c>
      <c r="D3639" s="13" t="s">
        <v>67</v>
      </c>
      <c r="E3639" s="13" t="s">
        <v>68</v>
      </c>
      <c r="G3639" s="10" t="s">
        <v>7073</v>
      </c>
      <c r="H3639" s="13" t="s">
        <v>559</v>
      </c>
      <c r="I3639" s="13" t="s">
        <v>583</v>
      </c>
      <c r="J3639" s="13" t="str">
        <f>+LEFT(U3639,4)</f>
        <v>LABL</v>
      </c>
      <c r="K3639" s="13" t="s">
        <v>23</v>
      </c>
      <c r="L3639" s="44">
        <v>3030</v>
      </c>
      <c r="M3639" s="13" t="s">
        <v>365</v>
      </c>
      <c r="N3639" s="13" t="s">
        <v>366</v>
      </c>
      <c r="O3639" s="62">
        <v>0.92</v>
      </c>
      <c r="P3639" s="46">
        <f>ROUND(O3639*L3639,2)</f>
        <v>2787.6</v>
      </c>
      <c r="Q3639" s="20">
        <f>IF(N3639="HKD",7.8,IF(N3639="CNY",6.4,1))</f>
        <v>6.4</v>
      </c>
      <c r="R3639" s="20">
        <f>+O3639/Q3639</f>
        <v>0.14374999999999999</v>
      </c>
      <c r="S3639" s="18">
        <f>+R3639*L3639</f>
        <v>435.56249999999994</v>
      </c>
      <c r="T3639" s="17" t="s">
        <v>694</v>
      </c>
      <c r="U3639" s="19" t="s">
        <v>227</v>
      </c>
    </row>
    <row r="3640" spans="1:21">
      <c r="A3640" s="71" t="s">
        <v>6547</v>
      </c>
      <c r="B3640" s="11">
        <v>44711</v>
      </c>
      <c r="C3640" s="12">
        <v>44670</v>
      </c>
      <c r="D3640" s="13" t="s">
        <v>75</v>
      </c>
      <c r="E3640" s="13" t="s">
        <v>76</v>
      </c>
      <c r="G3640" s="10" t="s">
        <v>7077</v>
      </c>
      <c r="H3640" s="13" t="s">
        <v>225</v>
      </c>
      <c r="I3640" s="13" t="s">
        <v>226</v>
      </c>
      <c r="J3640" s="13" t="str">
        <f>+LEFT(U3640,4)</f>
        <v>KNOB</v>
      </c>
      <c r="K3640" s="13" t="s">
        <v>23</v>
      </c>
      <c r="L3640" s="44">
        <v>1000</v>
      </c>
      <c r="M3640" s="13" t="s">
        <v>365</v>
      </c>
      <c r="N3640" s="20" t="s">
        <v>366</v>
      </c>
      <c r="O3640" s="61">
        <v>1.0531999999999999</v>
      </c>
      <c r="P3640" s="46">
        <f>ROUND(O3640*L3640,2)</f>
        <v>1053.2</v>
      </c>
      <c r="Q3640" s="20">
        <f>IF(N3640="HKD",7.8,IF(N3640="CNY",6.4,1))</f>
        <v>6.4</v>
      </c>
      <c r="R3640" s="20">
        <f>+O3640/Q3640</f>
        <v>0.16456249999999997</v>
      </c>
      <c r="S3640" s="18">
        <f>+R3640*L3640</f>
        <v>164.56249999999997</v>
      </c>
      <c r="T3640" s="17" t="s">
        <v>694</v>
      </c>
      <c r="U3640" s="19" t="s">
        <v>58</v>
      </c>
    </row>
    <row r="3641" spans="1:21">
      <c r="A3641" s="71" t="s">
        <v>3663</v>
      </c>
      <c r="B3641" s="11">
        <v>44711</v>
      </c>
      <c r="C3641" s="12">
        <v>44613</v>
      </c>
      <c r="D3641" s="13" t="s">
        <v>1328</v>
      </c>
      <c r="E3641" s="13" t="s">
        <v>1329</v>
      </c>
      <c r="G3641" s="10" t="s">
        <v>7105</v>
      </c>
      <c r="H3641" s="13" t="s">
        <v>209</v>
      </c>
      <c r="I3641" s="13" t="s">
        <v>210</v>
      </c>
      <c r="J3641" s="13" t="str">
        <f>+LEFT(U3641,4)</f>
        <v>HDL-</v>
      </c>
      <c r="K3641" s="13" t="s">
        <v>25</v>
      </c>
      <c r="L3641" s="44">
        <v>657</v>
      </c>
      <c r="M3641" s="13" t="s">
        <v>365</v>
      </c>
      <c r="N3641" s="20" t="s">
        <v>366</v>
      </c>
      <c r="O3641" s="61">
        <v>1.071</v>
      </c>
      <c r="P3641" s="46">
        <f>ROUND(O3641*L3641,2)</f>
        <v>703.65</v>
      </c>
      <c r="Q3641" s="20">
        <f>IF(N3641="HKD",7.8,IF(N3641="CNY",6.4,1))</f>
        <v>6.4</v>
      </c>
      <c r="R3641" s="20">
        <f>+O3641/Q3641</f>
        <v>0.16734374999999999</v>
      </c>
      <c r="S3641" s="18">
        <f>+R3641*L3641</f>
        <v>109.94484374999999</v>
      </c>
      <c r="T3641" s="17" t="s">
        <v>694</v>
      </c>
      <c r="U3641" s="19" t="s">
        <v>37</v>
      </c>
    </row>
    <row r="3642" spans="1:21">
      <c r="A3642" s="71" t="s">
        <v>6557</v>
      </c>
      <c r="B3642" s="11">
        <v>44711</v>
      </c>
      <c r="C3642" s="12">
        <v>44641</v>
      </c>
      <c r="D3642" s="13" t="s">
        <v>75</v>
      </c>
      <c r="E3642" s="13" t="s">
        <v>76</v>
      </c>
      <c r="G3642" s="10" t="s">
        <v>7077</v>
      </c>
      <c r="H3642" s="13" t="s">
        <v>1416</v>
      </c>
      <c r="I3642" s="13" t="s">
        <v>1417</v>
      </c>
      <c r="J3642" s="13" t="str">
        <f>+LEFT(U3642,4)</f>
        <v>T&amp;G-</v>
      </c>
      <c r="K3642" s="13" t="s">
        <v>23</v>
      </c>
      <c r="L3642" s="44">
        <v>20000</v>
      </c>
      <c r="M3642" s="13" t="s">
        <v>365</v>
      </c>
      <c r="N3642" s="20" t="s">
        <v>366</v>
      </c>
      <c r="O3642" s="61">
        <v>1.1328</v>
      </c>
      <c r="P3642" s="46">
        <f>ROUND(O3642*L3642,2)</f>
        <v>22656</v>
      </c>
      <c r="Q3642" s="20">
        <f>IF(N3642="HKD",7.8,IF(N3642="CNY",6.4,1))</f>
        <v>6.4</v>
      </c>
      <c r="R3642" s="20">
        <f>+O3642/Q3642</f>
        <v>0.17699999999999999</v>
      </c>
      <c r="S3642" s="18">
        <f>+R3642*L3642</f>
        <v>3540</v>
      </c>
      <c r="T3642" s="17" t="s">
        <v>694</v>
      </c>
      <c r="U3642" s="19" t="s">
        <v>53</v>
      </c>
    </row>
    <row r="3643" spans="1:21">
      <c r="A3643" s="71" t="s">
        <v>6583</v>
      </c>
      <c r="B3643" s="11">
        <v>44711</v>
      </c>
      <c r="C3643" s="12">
        <v>44621</v>
      </c>
      <c r="D3643" s="13" t="s">
        <v>955</v>
      </c>
      <c r="E3643" s="13" t="s">
        <v>955</v>
      </c>
      <c r="G3643" s="10" t="s">
        <v>7114</v>
      </c>
      <c r="H3643" s="13" t="s">
        <v>7540</v>
      </c>
      <c r="I3643" s="13" t="s">
        <v>7541</v>
      </c>
      <c r="J3643" s="13" t="str">
        <f>+LEFT(U3643,4)</f>
        <v>FG--</v>
      </c>
      <c r="K3643" s="13" t="s">
        <v>23</v>
      </c>
      <c r="L3643" s="44">
        <v>3200</v>
      </c>
      <c r="M3643" s="13" t="s">
        <v>365</v>
      </c>
      <c r="N3643" s="13" t="s">
        <v>366</v>
      </c>
      <c r="O3643" s="62">
        <v>1.3404</v>
      </c>
      <c r="P3643" s="46">
        <f>ROUND(O3643*L3643,2)</f>
        <v>4289.28</v>
      </c>
      <c r="Q3643" s="20">
        <f>IF(N3643="HKD",7.8,IF(N3643="CNY",6.4,1))</f>
        <v>6.4</v>
      </c>
      <c r="R3643" s="20">
        <f>+O3643/Q3643</f>
        <v>0.2094375</v>
      </c>
      <c r="S3643" s="18">
        <f>+R3643*L3643</f>
        <v>670.2</v>
      </c>
      <c r="T3643" s="17" t="s">
        <v>694</v>
      </c>
      <c r="U3643" s="19" t="s">
        <v>72</v>
      </c>
    </row>
    <row r="3644" spans="1:21">
      <c r="A3644" s="71" t="s">
        <v>6591</v>
      </c>
      <c r="B3644" s="11">
        <v>44711</v>
      </c>
      <c r="C3644" s="12">
        <v>44621</v>
      </c>
      <c r="D3644" s="13" t="s">
        <v>955</v>
      </c>
      <c r="E3644" s="13" t="s">
        <v>955</v>
      </c>
      <c r="G3644" s="10" t="s">
        <v>7114</v>
      </c>
      <c r="H3644" s="13" t="s">
        <v>844</v>
      </c>
      <c r="I3644" s="13" t="s">
        <v>845</v>
      </c>
      <c r="J3644" s="13" t="str">
        <f>+LEFT(U3644,4)</f>
        <v>KNOB</v>
      </c>
      <c r="K3644" s="13" t="s">
        <v>23</v>
      </c>
      <c r="L3644" s="44">
        <v>8100</v>
      </c>
      <c r="M3644" s="13" t="s">
        <v>365</v>
      </c>
      <c r="N3644" s="20" t="s">
        <v>366</v>
      </c>
      <c r="O3644" s="61">
        <v>1.4428000000000001</v>
      </c>
      <c r="P3644" s="46">
        <f>ROUND(O3644*L3644,2)</f>
        <v>11686.68</v>
      </c>
      <c r="Q3644" s="20">
        <f>IF(N3644="HKD",7.8,IF(N3644="CNY",6.4,1))</f>
        <v>6.4</v>
      </c>
      <c r="R3644" s="20">
        <f>+O3644/Q3644</f>
        <v>0.22543750000000001</v>
      </c>
      <c r="S3644" s="18">
        <f>+R3644*L3644</f>
        <v>1826.04375</v>
      </c>
      <c r="T3644" s="17" t="s">
        <v>694</v>
      </c>
      <c r="U3644" s="19" t="s">
        <v>58</v>
      </c>
    </row>
    <row r="3645" spans="1:21">
      <c r="A3645" s="71" t="s">
        <v>6597</v>
      </c>
      <c r="B3645" s="11">
        <v>44711</v>
      </c>
      <c r="C3645" s="12">
        <v>44692</v>
      </c>
      <c r="D3645" s="13" t="s">
        <v>67</v>
      </c>
      <c r="E3645" s="13" t="s">
        <v>68</v>
      </c>
      <c r="G3645" s="10" t="s">
        <v>7120</v>
      </c>
      <c r="H3645" s="13" t="s">
        <v>1182</v>
      </c>
      <c r="I3645" s="13" t="s">
        <v>1198</v>
      </c>
      <c r="J3645" s="13" t="str">
        <f>+LEFT(U3645,4)</f>
        <v>U&amp;C-</v>
      </c>
      <c r="K3645" s="13" t="s">
        <v>23</v>
      </c>
      <c r="L3645" s="44">
        <v>1000</v>
      </c>
      <c r="M3645" s="13" t="s">
        <v>365</v>
      </c>
      <c r="N3645" s="20" t="s">
        <v>366</v>
      </c>
      <c r="O3645" s="61">
        <v>1.52</v>
      </c>
      <c r="P3645" s="46">
        <f>ROUND(O3645*L3645,2)</f>
        <v>1520</v>
      </c>
      <c r="Q3645" s="20">
        <f>IF(N3645="HKD",7.8,IF(N3645="CNY",6.4,1))</f>
        <v>6.4</v>
      </c>
      <c r="R3645" s="20">
        <f>+O3645/Q3645</f>
        <v>0.23749999999999999</v>
      </c>
      <c r="S3645" s="18">
        <f>+R3645*L3645</f>
        <v>237.5</v>
      </c>
      <c r="T3645" s="17" t="s">
        <v>694</v>
      </c>
      <c r="U3645" s="19" t="s">
        <v>71</v>
      </c>
    </row>
    <row r="3646" spans="1:21">
      <c r="A3646" s="71" t="s">
        <v>6601</v>
      </c>
      <c r="B3646" s="11">
        <v>44711</v>
      </c>
      <c r="C3646" s="12">
        <v>44621</v>
      </c>
      <c r="D3646" s="13" t="s">
        <v>955</v>
      </c>
      <c r="E3646" s="13" t="s">
        <v>955</v>
      </c>
      <c r="G3646" s="10" t="s">
        <v>7114</v>
      </c>
      <c r="H3646" s="13" t="s">
        <v>846</v>
      </c>
      <c r="I3646" s="13" t="s">
        <v>847</v>
      </c>
      <c r="J3646" s="13" t="str">
        <f>+LEFT(U3646,4)</f>
        <v>HDL-</v>
      </c>
      <c r="K3646" s="13" t="s">
        <v>23</v>
      </c>
      <c r="L3646" s="44">
        <v>10290</v>
      </c>
      <c r="M3646" s="13" t="s">
        <v>365</v>
      </c>
      <c r="N3646" s="20" t="s">
        <v>366</v>
      </c>
      <c r="O3646" s="61">
        <v>1.613</v>
      </c>
      <c r="P3646" s="46">
        <f>ROUND(O3646*L3646,2)</f>
        <v>16597.77</v>
      </c>
      <c r="Q3646" s="20">
        <f>IF(N3646="HKD",7.8,IF(N3646="CNY",6.4,1))</f>
        <v>6.4</v>
      </c>
      <c r="R3646" s="20">
        <f>+O3646/Q3646</f>
        <v>0.25203124999999998</v>
      </c>
      <c r="S3646" s="18">
        <f>+R3646*L3646</f>
        <v>2593.4015624999997</v>
      </c>
      <c r="T3646" s="17" t="s">
        <v>694</v>
      </c>
      <c r="U3646" s="19" t="s">
        <v>37</v>
      </c>
    </row>
    <row r="3647" spans="1:21">
      <c r="A3647" s="71" t="s">
        <v>6604</v>
      </c>
      <c r="B3647" s="11">
        <v>44711</v>
      </c>
      <c r="C3647" s="12">
        <v>44670</v>
      </c>
      <c r="D3647" s="13" t="s">
        <v>75</v>
      </c>
      <c r="E3647" s="13" t="s">
        <v>76</v>
      </c>
      <c r="G3647" s="10" t="s">
        <v>7077</v>
      </c>
      <c r="H3647" s="13" t="s">
        <v>5071</v>
      </c>
      <c r="I3647" s="13" t="s">
        <v>6177</v>
      </c>
      <c r="J3647" s="13" t="str">
        <f>+LEFT(U3647,4)</f>
        <v>SHDL</v>
      </c>
      <c r="K3647" s="13" t="s">
        <v>23</v>
      </c>
      <c r="L3647" s="44">
        <v>24500</v>
      </c>
      <c r="M3647" s="13" t="s">
        <v>365</v>
      </c>
      <c r="N3647" s="20" t="s">
        <v>366</v>
      </c>
      <c r="O3647" s="61">
        <v>1.7199</v>
      </c>
      <c r="P3647" s="46">
        <f>ROUND(O3647*L3647,2)</f>
        <v>42137.55</v>
      </c>
      <c r="Q3647" s="20">
        <f>IF(N3647="HKD",7.8,IF(N3647="CNY",6.4,1))</f>
        <v>6.4</v>
      </c>
      <c r="R3647" s="20">
        <f>+O3647/Q3647</f>
        <v>0.26873437499999997</v>
      </c>
      <c r="S3647" s="18">
        <f>+R3647*L3647</f>
        <v>6583.9921874999991</v>
      </c>
      <c r="T3647" s="17" t="s">
        <v>694</v>
      </c>
      <c r="U3647" s="19" t="s">
        <v>44</v>
      </c>
    </row>
    <row r="3648" spans="1:21">
      <c r="A3648" s="71" t="s">
        <v>6607</v>
      </c>
      <c r="B3648" s="11">
        <v>44711</v>
      </c>
      <c r="C3648" s="12">
        <v>44621</v>
      </c>
      <c r="D3648" s="13" t="s">
        <v>955</v>
      </c>
      <c r="E3648" s="13" t="s">
        <v>955</v>
      </c>
      <c r="G3648" s="10" t="s">
        <v>7114</v>
      </c>
      <c r="H3648" s="13" t="s">
        <v>848</v>
      </c>
      <c r="I3648" s="13" t="s">
        <v>849</v>
      </c>
      <c r="J3648" s="13" t="str">
        <f>+LEFT(U3648,4)</f>
        <v>HDL-</v>
      </c>
      <c r="K3648" s="13" t="s">
        <v>23</v>
      </c>
      <c r="L3648" s="44">
        <v>6240</v>
      </c>
      <c r="M3648" s="13" t="s">
        <v>365</v>
      </c>
      <c r="N3648" s="20" t="s">
        <v>366</v>
      </c>
      <c r="O3648" s="61">
        <v>1.7833000000000001</v>
      </c>
      <c r="P3648" s="46">
        <f>ROUND(O3648*L3648,2)</f>
        <v>11127.79</v>
      </c>
      <c r="Q3648" s="20">
        <f>IF(N3648="HKD",7.8,IF(N3648="CNY",6.4,1))</f>
        <v>6.4</v>
      </c>
      <c r="R3648" s="20">
        <f>+O3648/Q3648</f>
        <v>0.27864062499999998</v>
      </c>
      <c r="S3648" s="18">
        <f>+R3648*L3648</f>
        <v>1738.7174999999997</v>
      </c>
      <c r="T3648" s="17" t="s">
        <v>694</v>
      </c>
      <c r="U3648" s="19" t="s">
        <v>37</v>
      </c>
    </row>
    <row r="3649" spans="1:21">
      <c r="A3649" s="71" t="s">
        <v>6614</v>
      </c>
      <c r="B3649" s="11">
        <v>44711</v>
      </c>
      <c r="C3649" s="12">
        <v>44670</v>
      </c>
      <c r="D3649" s="13" t="s">
        <v>75</v>
      </c>
      <c r="E3649" s="13" t="s">
        <v>76</v>
      </c>
      <c r="G3649" s="10" t="s">
        <v>7077</v>
      </c>
      <c r="H3649" s="13" t="s">
        <v>7562</v>
      </c>
      <c r="I3649" s="13" t="s">
        <v>7563</v>
      </c>
      <c r="J3649" s="13" t="str">
        <f>+LEFT(U3649,4)</f>
        <v>SHDL</v>
      </c>
      <c r="K3649" s="13" t="s">
        <v>23</v>
      </c>
      <c r="L3649" s="44">
        <v>17320</v>
      </c>
      <c r="M3649" s="13" t="s">
        <v>365</v>
      </c>
      <c r="N3649" s="20" t="s">
        <v>366</v>
      </c>
      <c r="O3649" s="61">
        <v>1.9587000000000001</v>
      </c>
      <c r="P3649" s="46">
        <f>ROUND(O3649*L3649,2)</f>
        <v>33924.68</v>
      </c>
      <c r="Q3649" s="20">
        <f>IF(N3649="HKD",7.8,IF(N3649="CNY",6.4,1))</f>
        <v>6.4</v>
      </c>
      <c r="R3649" s="20">
        <f>+O3649/Q3649</f>
        <v>0.306046875</v>
      </c>
      <c r="S3649" s="18">
        <f>+R3649*L3649</f>
        <v>5300.7318749999995</v>
      </c>
      <c r="T3649" s="17" t="s">
        <v>694</v>
      </c>
      <c r="U3649" s="19" t="s">
        <v>44</v>
      </c>
    </row>
    <row r="3650" spans="1:21">
      <c r="A3650" s="71" t="s">
        <v>6614</v>
      </c>
      <c r="B3650" s="11">
        <v>44711</v>
      </c>
      <c r="C3650" s="12">
        <v>44670</v>
      </c>
      <c r="D3650" s="13" t="s">
        <v>75</v>
      </c>
      <c r="E3650" s="13" t="s">
        <v>76</v>
      </c>
      <c r="G3650" s="10" t="s">
        <v>7122</v>
      </c>
      <c r="H3650" s="13" t="s">
        <v>7562</v>
      </c>
      <c r="I3650" s="13" t="s">
        <v>7563</v>
      </c>
      <c r="J3650" s="13" t="str">
        <f>+LEFT(U3650,4)</f>
        <v>SHDL</v>
      </c>
      <c r="K3650" s="13" t="s">
        <v>23</v>
      </c>
      <c r="L3650" s="44">
        <v>-17500</v>
      </c>
      <c r="M3650" s="13" t="s">
        <v>365</v>
      </c>
      <c r="N3650" s="20" t="s">
        <v>366</v>
      </c>
      <c r="O3650" s="61">
        <v>1.9587000000000001</v>
      </c>
      <c r="P3650" s="46">
        <f>ROUND(O3650*L3650,2)</f>
        <v>-34277.25</v>
      </c>
      <c r="Q3650" s="20">
        <f>IF(N3650="HKD",7.8,IF(N3650="CNY",6.4,1))</f>
        <v>6.4</v>
      </c>
      <c r="R3650" s="20">
        <f>+O3650/Q3650</f>
        <v>0.306046875</v>
      </c>
      <c r="S3650" s="18">
        <f>+R3650*L3650</f>
        <v>-5355.8203125</v>
      </c>
      <c r="T3650" s="17" t="s">
        <v>694</v>
      </c>
      <c r="U3650" s="19" t="s">
        <v>44</v>
      </c>
    </row>
    <row r="3651" spans="1:21">
      <c r="A3651" s="71" t="s">
        <v>6614</v>
      </c>
      <c r="B3651" s="11">
        <v>44711</v>
      </c>
      <c r="C3651" s="12">
        <v>44670</v>
      </c>
      <c r="D3651" s="13" t="s">
        <v>75</v>
      </c>
      <c r="E3651" s="13" t="s">
        <v>76</v>
      </c>
      <c r="G3651" s="10" t="s">
        <v>7077</v>
      </c>
      <c r="H3651" s="13" t="s">
        <v>7562</v>
      </c>
      <c r="I3651" s="13" t="s">
        <v>7563</v>
      </c>
      <c r="J3651" s="13" t="str">
        <f>+LEFT(U3651,4)</f>
        <v>SHDL</v>
      </c>
      <c r="K3651" s="13" t="s">
        <v>23</v>
      </c>
      <c r="L3651" s="44">
        <v>17500</v>
      </c>
      <c r="M3651" s="13" t="s">
        <v>365</v>
      </c>
      <c r="N3651" s="20" t="s">
        <v>366</v>
      </c>
      <c r="O3651" s="61">
        <v>1.9587000000000001</v>
      </c>
      <c r="P3651" s="46">
        <f>ROUND(O3651*L3651,2)</f>
        <v>34277.25</v>
      </c>
      <c r="Q3651" s="20">
        <f>IF(N3651="HKD",7.8,IF(N3651="CNY",6.4,1))</f>
        <v>6.4</v>
      </c>
      <c r="R3651" s="20">
        <f>+O3651/Q3651</f>
        <v>0.306046875</v>
      </c>
      <c r="S3651" s="18">
        <f>+R3651*L3651</f>
        <v>5355.8203125</v>
      </c>
      <c r="T3651" s="17" t="s">
        <v>694</v>
      </c>
      <c r="U3651" s="19" t="s">
        <v>44</v>
      </c>
    </row>
    <row r="3652" spans="1:21">
      <c r="A3652" s="71" t="s">
        <v>6620</v>
      </c>
      <c r="B3652" s="11">
        <v>44711</v>
      </c>
      <c r="C3652" s="12">
        <v>44641</v>
      </c>
      <c r="D3652" s="13" t="s">
        <v>219</v>
      </c>
      <c r="E3652" s="13" t="s">
        <v>220</v>
      </c>
      <c r="G3652" s="10" t="s">
        <v>7125</v>
      </c>
      <c r="H3652" s="13" t="s">
        <v>452</v>
      </c>
      <c r="I3652" s="13" t="s">
        <v>453</v>
      </c>
      <c r="J3652" s="13" t="str">
        <f>+LEFT(U3652,4)</f>
        <v>LHDL</v>
      </c>
      <c r="K3652" s="13" t="s">
        <v>23</v>
      </c>
      <c r="L3652" s="44">
        <v>1010</v>
      </c>
      <c r="M3652" s="13" t="s">
        <v>365</v>
      </c>
      <c r="N3652" s="20" t="s">
        <v>366</v>
      </c>
      <c r="O3652" s="61">
        <v>2.0994000000000002</v>
      </c>
      <c r="P3652" s="46">
        <f>ROUND(O3652*L3652,2)</f>
        <v>2120.39</v>
      </c>
      <c r="Q3652" s="20">
        <f>IF(N3652="HKD",7.8,IF(N3652="CNY",6.4,1))</f>
        <v>6.4</v>
      </c>
      <c r="R3652" s="20">
        <f>+O3652/Q3652</f>
        <v>0.32803125</v>
      </c>
      <c r="S3652" s="18">
        <f>+R3652*L3652</f>
        <v>331.31156249999998</v>
      </c>
      <c r="T3652" s="17" t="s">
        <v>694</v>
      </c>
      <c r="U3652" s="19" t="s">
        <v>43</v>
      </c>
    </row>
    <row r="3653" spans="1:21">
      <c r="A3653" s="71" t="s">
        <v>6621</v>
      </c>
      <c r="B3653" s="11">
        <v>44711</v>
      </c>
      <c r="C3653" s="12">
        <v>44641</v>
      </c>
      <c r="D3653" s="13" t="s">
        <v>219</v>
      </c>
      <c r="E3653" s="13" t="s">
        <v>220</v>
      </c>
      <c r="G3653" s="10" t="s">
        <v>7125</v>
      </c>
      <c r="H3653" s="13" t="s">
        <v>462</v>
      </c>
      <c r="I3653" s="13" t="s">
        <v>463</v>
      </c>
      <c r="J3653" s="13" t="str">
        <f>+LEFT(U3653,4)</f>
        <v>LHDL</v>
      </c>
      <c r="K3653" s="13" t="s">
        <v>23</v>
      </c>
      <c r="L3653" s="44">
        <v>1010</v>
      </c>
      <c r="M3653" s="13" t="s">
        <v>365</v>
      </c>
      <c r="N3653" s="20" t="s">
        <v>366</v>
      </c>
      <c r="O3653" s="61">
        <v>2.0994000000000002</v>
      </c>
      <c r="P3653" s="46">
        <f>ROUND(O3653*L3653,2)</f>
        <v>2120.39</v>
      </c>
      <c r="Q3653" s="20">
        <f>IF(N3653="HKD",7.8,IF(N3653="CNY",6.4,1))</f>
        <v>6.4</v>
      </c>
      <c r="R3653" s="20">
        <f>+O3653/Q3653</f>
        <v>0.32803125</v>
      </c>
      <c r="S3653" s="18">
        <f>+R3653*L3653</f>
        <v>331.31156249999998</v>
      </c>
      <c r="T3653" s="17" t="s">
        <v>694</v>
      </c>
      <c r="U3653" s="19" t="s">
        <v>43</v>
      </c>
    </row>
    <row r="3654" spans="1:21">
      <c r="A3654" s="71" t="s">
        <v>6627</v>
      </c>
      <c r="B3654" s="11">
        <v>44711</v>
      </c>
      <c r="C3654" s="12">
        <v>44616</v>
      </c>
      <c r="D3654" s="13" t="s">
        <v>79</v>
      </c>
      <c r="E3654" s="13" t="s">
        <v>80</v>
      </c>
      <c r="G3654" s="10" t="s">
        <v>7127</v>
      </c>
      <c r="H3654" s="13" t="s">
        <v>5078</v>
      </c>
      <c r="I3654" s="13" t="s">
        <v>140</v>
      </c>
      <c r="J3654" s="13" t="str">
        <f>+LEFT(U3654,4)</f>
        <v>LHDL</v>
      </c>
      <c r="K3654" s="13" t="s">
        <v>23</v>
      </c>
      <c r="L3654" s="44">
        <v>2030</v>
      </c>
      <c r="M3654" s="13" t="s">
        <v>365</v>
      </c>
      <c r="N3654" s="20" t="s">
        <v>366</v>
      </c>
      <c r="O3654" s="61">
        <v>2.2999000000000001</v>
      </c>
      <c r="P3654" s="46">
        <f>ROUND(O3654*L3654,2)</f>
        <v>4668.8</v>
      </c>
      <c r="Q3654" s="20">
        <f>IF(N3654="HKD",7.8,IF(N3654="CNY",6.4,1))</f>
        <v>6.4</v>
      </c>
      <c r="R3654" s="20">
        <f>+O3654/Q3654</f>
        <v>0.35935937499999998</v>
      </c>
      <c r="S3654" s="18">
        <f>+R3654*L3654</f>
        <v>729.4995312499999</v>
      </c>
      <c r="T3654" s="17" t="s">
        <v>694</v>
      </c>
      <c r="U3654" s="19" t="s">
        <v>43</v>
      </c>
    </row>
    <row r="3655" spans="1:21">
      <c r="A3655" s="71" t="s">
        <v>5466</v>
      </c>
      <c r="B3655" s="11">
        <v>44711</v>
      </c>
      <c r="C3655" s="12">
        <v>44630</v>
      </c>
      <c r="D3655" s="13" t="s">
        <v>35</v>
      </c>
      <c r="E3655" s="13" t="s">
        <v>36</v>
      </c>
      <c r="G3655" s="10" t="s">
        <v>7130</v>
      </c>
      <c r="H3655" s="13" t="s">
        <v>859</v>
      </c>
      <c r="I3655" s="13" t="s">
        <v>860</v>
      </c>
      <c r="J3655" s="13" t="str">
        <f>+LEFT(U3655,4)</f>
        <v>SHDL</v>
      </c>
      <c r="K3655" s="13" t="s">
        <v>23</v>
      </c>
      <c r="L3655" s="44">
        <v>560</v>
      </c>
      <c r="M3655" s="13" t="s">
        <v>365</v>
      </c>
      <c r="N3655" s="20" t="s">
        <v>366</v>
      </c>
      <c r="O3655" s="61">
        <v>2.7307000000000001</v>
      </c>
      <c r="P3655" s="46">
        <f>ROUND(O3655*L3655,2)</f>
        <v>1529.19</v>
      </c>
      <c r="Q3655" s="20">
        <f>IF(N3655="HKD",7.8,IF(N3655="CNY",6.4,1))</f>
        <v>6.4</v>
      </c>
      <c r="R3655" s="20">
        <f>+O3655/Q3655</f>
        <v>0.42667187499999998</v>
      </c>
      <c r="S3655" s="18">
        <f>+R3655*L3655</f>
        <v>238.93625</v>
      </c>
      <c r="T3655" s="17" t="s">
        <v>694</v>
      </c>
      <c r="U3655" s="19" t="s">
        <v>44</v>
      </c>
    </row>
    <row r="3656" spans="1:21">
      <c r="A3656" s="71" t="s">
        <v>6642</v>
      </c>
      <c r="B3656" s="11">
        <v>44711</v>
      </c>
      <c r="C3656" s="12">
        <v>44630</v>
      </c>
      <c r="D3656" s="13" t="s">
        <v>35</v>
      </c>
      <c r="E3656" s="13" t="s">
        <v>36</v>
      </c>
      <c r="G3656" s="10" t="s">
        <v>7130</v>
      </c>
      <c r="H3656" s="13" t="s">
        <v>859</v>
      </c>
      <c r="I3656" s="13" t="s">
        <v>860</v>
      </c>
      <c r="J3656" s="13" t="str">
        <f>+LEFT(U3656,4)</f>
        <v>SHDL</v>
      </c>
      <c r="K3656" s="13" t="s">
        <v>23</v>
      </c>
      <c r="L3656" s="44">
        <v>5200</v>
      </c>
      <c r="M3656" s="13" t="s">
        <v>365</v>
      </c>
      <c r="N3656" s="20" t="s">
        <v>366</v>
      </c>
      <c r="O3656" s="61">
        <v>2.7307000000000001</v>
      </c>
      <c r="P3656" s="46">
        <f>ROUND(O3656*L3656,2)</f>
        <v>14199.64</v>
      </c>
      <c r="Q3656" s="20">
        <f>IF(N3656="HKD",7.8,IF(N3656="CNY",6.4,1))</f>
        <v>6.4</v>
      </c>
      <c r="R3656" s="20">
        <f>+O3656/Q3656</f>
        <v>0.42667187499999998</v>
      </c>
      <c r="S3656" s="18">
        <f>+R3656*L3656</f>
        <v>2218.6937499999999</v>
      </c>
      <c r="T3656" s="17" t="s">
        <v>694</v>
      </c>
      <c r="U3656" s="19" t="s">
        <v>44</v>
      </c>
    </row>
    <row r="3657" spans="1:21">
      <c r="A3657" s="71" t="s">
        <v>6645</v>
      </c>
      <c r="B3657" s="11">
        <v>44711</v>
      </c>
      <c r="C3657" s="12">
        <v>44663</v>
      </c>
      <c r="D3657" s="13" t="s">
        <v>35</v>
      </c>
      <c r="E3657" s="13" t="s">
        <v>36</v>
      </c>
      <c r="G3657" s="10" t="s">
        <v>7130</v>
      </c>
      <c r="H3657" s="13" t="s">
        <v>859</v>
      </c>
      <c r="I3657" s="13" t="s">
        <v>860</v>
      </c>
      <c r="J3657" s="13" t="str">
        <f>+LEFT(U3657,4)</f>
        <v>SHDL</v>
      </c>
      <c r="K3657" s="13" t="s">
        <v>23</v>
      </c>
      <c r="L3657" s="44">
        <v>2030</v>
      </c>
      <c r="M3657" s="13" t="s">
        <v>365</v>
      </c>
      <c r="N3657" s="20" t="s">
        <v>366</v>
      </c>
      <c r="O3657" s="61">
        <v>2.7307000000000001</v>
      </c>
      <c r="P3657" s="46">
        <f>ROUND(O3657*L3657,2)</f>
        <v>5543.32</v>
      </c>
      <c r="Q3657" s="20">
        <f>IF(N3657="HKD",7.8,IF(N3657="CNY",6.4,1))</f>
        <v>6.4</v>
      </c>
      <c r="R3657" s="20">
        <f>+O3657/Q3657</f>
        <v>0.42667187499999998</v>
      </c>
      <c r="S3657" s="18">
        <f>+R3657*L3657</f>
        <v>866.14390624999999</v>
      </c>
      <c r="T3657" s="17" t="s">
        <v>694</v>
      </c>
      <c r="U3657" s="19" t="s">
        <v>44</v>
      </c>
    </row>
    <row r="3658" spans="1:21">
      <c r="A3658" s="71" t="s">
        <v>6649</v>
      </c>
      <c r="B3658" s="11">
        <v>44711</v>
      </c>
      <c r="C3658" s="12">
        <v>44670</v>
      </c>
      <c r="D3658" s="13" t="s">
        <v>21</v>
      </c>
      <c r="E3658" s="13" t="s">
        <v>22</v>
      </c>
      <c r="G3658" s="10" t="s">
        <v>7133</v>
      </c>
      <c r="H3658" s="13" t="s">
        <v>557</v>
      </c>
      <c r="I3658" s="13" t="s">
        <v>581</v>
      </c>
      <c r="J3658" s="13" t="str">
        <f>+LEFT(U3658,4)</f>
        <v>BOX-</v>
      </c>
      <c r="K3658" s="13" t="s">
        <v>23</v>
      </c>
      <c r="L3658" s="44">
        <v>1005</v>
      </c>
      <c r="M3658" s="13" t="s">
        <v>365</v>
      </c>
      <c r="N3658" s="20" t="s">
        <v>366</v>
      </c>
      <c r="O3658" s="61">
        <v>2.79</v>
      </c>
      <c r="P3658" s="46">
        <f>ROUND(O3658*L3658,2)</f>
        <v>2803.95</v>
      </c>
      <c r="Q3658" s="20">
        <f>IF(N3658="HKD",7.8,IF(N3658="CNY",6.4,1))</f>
        <v>6.4</v>
      </c>
      <c r="R3658" s="20">
        <f>+O3658/Q3658</f>
        <v>0.43593749999999998</v>
      </c>
      <c r="S3658" s="18">
        <f>+R3658*L3658</f>
        <v>438.1171875</v>
      </c>
      <c r="T3658" s="17" t="s">
        <v>694</v>
      </c>
      <c r="U3658" s="19" t="s">
        <v>55</v>
      </c>
    </row>
    <row r="3659" spans="1:21">
      <c r="A3659" s="71" t="s">
        <v>6691</v>
      </c>
      <c r="B3659" s="11">
        <v>44711</v>
      </c>
      <c r="C3659" s="12">
        <v>44616</v>
      </c>
      <c r="D3659" s="13" t="s">
        <v>35</v>
      </c>
      <c r="E3659" s="13" t="s">
        <v>36</v>
      </c>
      <c r="G3659" s="10" t="s">
        <v>7130</v>
      </c>
      <c r="H3659" s="13" t="s">
        <v>7615</v>
      </c>
      <c r="I3659" s="13" t="s">
        <v>7616</v>
      </c>
      <c r="J3659" s="13" t="str">
        <f>+LEFT(U3659,4)</f>
        <v>LHDL</v>
      </c>
      <c r="K3659" s="13" t="s">
        <v>23</v>
      </c>
      <c r="L3659" s="44">
        <v>1000</v>
      </c>
      <c r="M3659" s="13" t="s">
        <v>365</v>
      </c>
      <c r="N3659" s="20" t="s">
        <v>366</v>
      </c>
      <c r="O3659" s="61">
        <v>3.3216000000000001</v>
      </c>
      <c r="P3659" s="46">
        <f>ROUND(O3659*L3659,2)</f>
        <v>3321.6</v>
      </c>
      <c r="Q3659" s="20">
        <f>IF(N3659="HKD",7.8,IF(N3659="CNY",6.4,1))</f>
        <v>6.4</v>
      </c>
      <c r="R3659" s="20">
        <f>+O3659/Q3659</f>
        <v>0.51900000000000002</v>
      </c>
      <c r="S3659" s="18">
        <f>+R3659*L3659</f>
        <v>519</v>
      </c>
      <c r="T3659" s="17" t="s">
        <v>694</v>
      </c>
      <c r="U3659" s="19" t="s">
        <v>43</v>
      </c>
    </row>
    <row r="3660" spans="1:21">
      <c r="A3660" s="71" t="s">
        <v>6692</v>
      </c>
      <c r="B3660" s="11">
        <v>44711</v>
      </c>
      <c r="C3660" s="12">
        <v>44616</v>
      </c>
      <c r="D3660" s="13" t="s">
        <v>35</v>
      </c>
      <c r="E3660" s="13" t="s">
        <v>36</v>
      </c>
      <c r="G3660" s="10" t="s">
        <v>7130</v>
      </c>
      <c r="H3660" s="13" t="s">
        <v>7617</v>
      </c>
      <c r="I3660" s="13" t="s">
        <v>7618</v>
      </c>
      <c r="J3660" s="13" t="str">
        <f>+LEFT(U3660,4)</f>
        <v>LHDL</v>
      </c>
      <c r="K3660" s="13" t="s">
        <v>23</v>
      </c>
      <c r="L3660" s="44">
        <v>2050</v>
      </c>
      <c r="M3660" s="13" t="s">
        <v>365</v>
      </c>
      <c r="N3660" s="20" t="s">
        <v>366</v>
      </c>
      <c r="O3660" s="61">
        <v>3.3216000000000001</v>
      </c>
      <c r="P3660" s="46">
        <f>ROUND(O3660*L3660,2)</f>
        <v>6809.28</v>
      </c>
      <c r="Q3660" s="20">
        <f>IF(N3660="HKD",7.8,IF(N3660="CNY",6.4,1))</f>
        <v>6.4</v>
      </c>
      <c r="R3660" s="20">
        <f>+O3660/Q3660</f>
        <v>0.51900000000000002</v>
      </c>
      <c r="S3660" s="18">
        <f>+R3660*L3660</f>
        <v>1063.95</v>
      </c>
      <c r="T3660" s="17" t="s">
        <v>694</v>
      </c>
      <c r="U3660" s="19" t="s">
        <v>43</v>
      </c>
    </row>
    <row r="3661" spans="1:21">
      <c r="A3661" s="71" t="s">
        <v>6697</v>
      </c>
      <c r="B3661" s="11">
        <v>44711</v>
      </c>
      <c r="C3661" s="12">
        <v>44613</v>
      </c>
      <c r="D3661" s="13" t="s">
        <v>178</v>
      </c>
      <c r="E3661" s="13" t="s">
        <v>1273</v>
      </c>
      <c r="G3661" s="10" t="s">
        <v>7154</v>
      </c>
      <c r="H3661" s="13" t="s">
        <v>2751</v>
      </c>
      <c r="I3661" s="13" t="s">
        <v>251</v>
      </c>
      <c r="J3661" s="13" t="str">
        <f>+LEFT(U3661,4)</f>
        <v>GLID</v>
      </c>
      <c r="K3661" s="13" t="s">
        <v>23</v>
      </c>
      <c r="L3661" s="44">
        <v>12620</v>
      </c>
      <c r="M3661" s="13" t="s">
        <v>365</v>
      </c>
      <c r="N3661" s="20" t="s">
        <v>366</v>
      </c>
      <c r="O3661" s="61">
        <v>3.3731</v>
      </c>
      <c r="P3661" s="46">
        <f>ROUND(O3661*L3661,2)</f>
        <v>42568.52</v>
      </c>
      <c r="Q3661" s="20">
        <f>IF(N3661="HKD",7.8,IF(N3661="CNY",6.4,1))</f>
        <v>6.4</v>
      </c>
      <c r="R3661" s="20">
        <f>+O3661/Q3661</f>
        <v>0.52704687499999991</v>
      </c>
      <c r="S3661" s="18">
        <f>+R3661*L3661</f>
        <v>6651.3315624999987</v>
      </c>
      <c r="T3661" s="17" t="s">
        <v>694</v>
      </c>
      <c r="U3661" s="19" t="s">
        <v>38</v>
      </c>
    </row>
    <row r="3662" spans="1:21">
      <c r="A3662" s="71" t="s">
        <v>6751</v>
      </c>
      <c r="B3662" s="11">
        <v>44711</v>
      </c>
      <c r="C3662" s="12">
        <v>44649</v>
      </c>
      <c r="D3662" s="13" t="s">
        <v>28</v>
      </c>
      <c r="E3662" s="13" t="s">
        <v>29</v>
      </c>
      <c r="G3662" s="10" t="s">
        <v>7170</v>
      </c>
      <c r="H3662" s="13" t="s">
        <v>2770</v>
      </c>
      <c r="I3662" s="13" t="s">
        <v>2771</v>
      </c>
      <c r="J3662" s="13" t="str">
        <f>+LEFT(U3662,4)</f>
        <v>LID-</v>
      </c>
      <c r="K3662" s="13" t="s">
        <v>1326</v>
      </c>
      <c r="L3662" s="44">
        <v>1855</v>
      </c>
      <c r="M3662" s="13" t="s">
        <v>365</v>
      </c>
      <c r="N3662" s="20" t="s">
        <v>366</v>
      </c>
      <c r="O3662" s="61">
        <v>3.75</v>
      </c>
      <c r="P3662" s="46">
        <f>ROUND(O3662*L3662,2)</f>
        <v>6956.25</v>
      </c>
      <c r="Q3662" s="20">
        <f>IF(N3662="HKD",7.8,IF(N3662="CNY",6.4,1))</f>
        <v>6.4</v>
      </c>
      <c r="R3662" s="20">
        <f>+O3662/Q3662</f>
        <v>0.5859375</v>
      </c>
      <c r="S3662" s="18">
        <f>+R3662*L3662</f>
        <v>1086.9140625</v>
      </c>
      <c r="T3662" s="17" t="s">
        <v>694</v>
      </c>
      <c r="U3662" s="19" t="s">
        <v>30</v>
      </c>
    </row>
    <row r="3663" spans="1:21">
      <c r="A3663" s="71" t="s">
        <v>6776</v>
      </c>
      <c r="B3663" s="11">
        <v>44711</v>
      </c>
      <c r="C3663" s="12">
        <v>44686</v>
      </c>
      <c r="D3663" s="13" t="s">
        <v>194</v>
      </c>
      <c r="E3663" s="13" t="s">
        <v>195</v>
      </c>
      <c r="G3663" s="10" t="s">
        <v>7184</v>
      </c>
      <c r="H3663" s="13" t="s">
        <v>261</v>
      </c>
      <c r="I3663" s="13" t="s">
        <v>262</v>
      </c>
      <c r="J3663" s="13" t="str">
        <f>+LEFT(U3663,4)</f>
        <v>PAN-</v>
      </c>
      <c r="K3663" s="13" t="s">
        <v>25</v>
      </c>
      <c r="L3663" s="44">
        <v>2400</v>
      </c>
      <c r="M3663" s="13" t="s">
        <v>365</v>
      </c>
      <c r="N3663" s="20" t="s">
        <v>366</v>
      </c>
      <c r="O3663" s="61">
        <v>4.3</v>
      </c>
      <c r="P3663" s="46">
        <f>ROUND(O3663*L3663,2)</f>
        <v>10320</v>
      </c>
      <c r="Q3663" s="20">
        <f>IF(N3663="HKD",7.8,IF(N3663="CNY",6.4,1))</f>
        <v>6.4</v>
      </c>
      <c r="R3663" s="20">
        <f>+O3663/Q3663</f>
        <v>0.67187499999999989</v>
      </c>
      <c r="S3663" s="18">
        <f>+R3663*L3663</f>
        <v>1612.4999999999998</v>
      </c>
      <c r="T3663" s="17" t="s">
        <v>694</v>
      </c>
      <c r="U3663" s="19" t="s">
        <v>196</v>
      </c>
    </row>
    <row r="3664" spans="1:21">
      <c r="A3664" s="71" t="s">
        <v>6808</v>
      </c>
      <c r="B3664" s="11">
        <v>44711</v>
      </c>
      <c r="C3664" s="12">
        <v>44679</v>
      </c>
      <c r="D3664" s="13" t="s">
        <v>178</v>
      </c>
      <c r="E3664" s="13" t="s">
        <v>1273</v>
      </c>
      <c r="G3664" s="10" t="s">
        <v>7154</v>
      </c>
      <c r="H3664" s="13" t="s">
        <v>252</v>
      </c>
      <c r="I3664" s="13" t="s">
        <v>253</v>
      </c>
      <c r="J3664" s="13" t="str">
        <f>+LEFT(U3664,4)</f>
        <v>GLID</v>
      </c>
      <c r="K3664" s="13" t="s">
        <v>23</v>
      </c>
      <c r="L3664" s="44">
        <v>2060</v>
      </c>
      <c r="M3664" s="13" t="s">
        <v>365</v>
      </c>
      <c r="N3664" s="20" t="s">
        <v>366</v>
      </c>
      <c r="O3664" s="61">
        <v>4.7599</v>
      </c>
      <c r="P3664" s="46">
        <f>ROUND(O3664*L3664,2)</f>
        <v>9805.39</v>
      </c>
      <c r="Q3664" s="20">
        <f>IF(N3664="HKD",7.8,IF(N3664="CNY",6.4,1))</f>
        <v>6.4</v>
      </c>
      <c r="R3664" s="20">
        <f>+O3664/Q3664</f>
        <v>0.74373437499999995</v>
      </c>
      <c r="S3664" s="18">
        <f>+R3664*L3664</f>
        <v>1532.0928124999998</v>
      </c>
      <c r="T3664" s="17" t="s">
        <v>694</v>
      </c>
      <c r="U3664" s="19" t="s">
        <v>38</v>
      </c>
    </row>
    <row r="3665" spans="1:21">
      <c r="A3665" s="71" t="s">
        <v>6815</v>
      </c>
      <c r="B3665" s="11">
        <v>44711</v>
      </c>
      <c r="C3665" s="12">
        <v>44699</v>
      </c>
      <c r="D3665" s="13" t="s">
        <v>194</v>
      </c>
      <c r="E3665" s="13" t="s">
        <v>195</v>
      </c>
      <c r="G3665" s="10" t="s">
        <v>7198</v>
      </c>
      <c r="H3665" s="13" t="s">
        <v>472</v>
      </c>
      <c r="I3665" s="13" t="s">
        <v>473</v>
      </c>
      <c r="J3665" s="13" t="str">
        <f>+LEFT(U3665,4)</f>
        <v>PAN-</v>
      </c>
      <c r="K3665" s="13" t="s">
        <v>1326</v>
      </c>
      <c r="L3665" s="44">
        <v>1696</v>
      </c>
      <c r="M3665" s="13" t="s">
        <v>365</v>
      </c>
      <c r="N3665" s="20" t="s">
        <v>366</v>
      </c>
      <c r="O3665" s="61">
        <v>4.9000000000000004</v>
      </c>
      <c r="P3665" s="46">
        <f>ROUND(O3665*L3665,2)</f>
        <v>8310.4</v>
      </c>
      <c r="Q3665" s="20">
        <f>IF(N3665="HKD",7.8,IF(N3665="CNY",6.4,1))</f>
        <v>6.4</v>
      </c>
      <c r="R3665" s="20">
        <f>+O3665/Q3665</f>
        <v>0.765625</v>
      </c>
      <c r="S3665" s="18">
        <f>+R3665*L3665</f>
        <v>1298.5</v>
      </c>
      <c r="T3665" s="17" t="s">
        <v>694</v>
      </c>
      <c r="U3665" s="19" t="s">
        <v>196</v>
      </c>
    </row>
    <row r="3666" spans="1:21">
      <c r="A3666" s="71" t="s">
        <v>6818</v>
      </c>
      <c r="B3666" s="11">
        <v>44711</v>
      </c>
      <c r="C3666" s="12">
        <v>44641</v>
      </c>
      <c r="D3666" s="13" t="s">
        <v>35</v>
      </c>
      <c r="E3666" s="13" t="s">
        <v>36</v>
      </c>
      <c r="G3666" s="10" t="s">
        <v>7130</v>
      </c>
      <c r="H3666" s="13" t="s">
        <v>2824</v>
      </c>
      <c r="I3666" s="13" t="s">
        <v>2825</v>
      </c>
      <c r="J3666" s="13" t="str">
        <f>+LEFT(U3666,4)</f>
        <v>HDL-</v>
      </c>
      <c r="K3666" s="13" t="s">
        <v>23</v>
      </c>
      <c r="L3666" s="44">
        <v>2530</v>
      </c>
      <c r="M3666" s="13" t="s">
        <v>365</v>
      </c>
      <c r="N3666" s="20" t="s">
        <v>366</v>
      </c>
      <c r="O3666" s="61">
        <v>4.9203000000000001</v>
      </c>
      <c r="P3666" s="46">
        <f>ROUND(O3666*L3666,2)</f>
        <v>12448.36</v>
      </c>
      <c r="Q3666" s="20">
        <f>IF(N3666="HKD",7.8,IF(N3666="CNY",6.4,1))</f>
        <v>6.4</v>
      </c>
      <c r="R3666" s="20">
        <f>+O3666/Q3666</f>
        <v>0.76879687499999994</v>
      </c>
      <c r="S3666" s="18">
        <f>+R3666*L3666</f>
        <v>1945.0560937499999</v>
      </c>
      <c r="T3666" s="17" t="s">
        <v>694</v>
      </c>
      <c r="U3666" s="19" t="s">
        <v>37</v>
      </c>
    </row>
    <row r="3667" spans="1:21">
      <c r="A3667" s="71" t="s">
        <v>6819</v>
      </c>
      <c r="B3667" s="11">
        <v>44711</v>
      </c>
      <c r="C3667" s="12">
        <v>44679</v>
      </c>
      <c r="D3667" s="13" t="s">
        <v>35</v>
      </c>
      <c r="E3667" s="13" t="s">
        <v>36</v>
      </c>
      <c r="G3667" s="10" t="s">
        <v>7130</v>
      </c>
      <c r="H3667" s="13" t="s">
        <v>2824</v>
      </c>
      <c r="I3667" s="13" t="s">
        <v>2825</v>
      </c>
      <c r="J3667" s="13" t="str">
        <f>+LEFT(U3667,4)</f>
        <v>HDL-</v>
      </c>
      <c r="K3667" s="13" t="s">
        <v>23</v>
      </c>
      <c r="L3667" s="44">
        <v>1530</v>
      </c>
      <c r="M3667" s="13" t="s">
        <v>365</v>
      </c>
      <c r="N3667" s="20" t="s">
        <v>366</v>
      </c>
      <c r="O3667" s="61">
        <v>4.9203000000000001</v>
      </c>
      <c r="P3667" s="46">
        <f>ROUND(O3667*L3667,2)</f>
        <v>7528.06</v>
      </c>
      <c r="Q3667" s="20">
        <f>IF(N3667="HKD",7.8,IF(N3667="CNY",6.4,1))</f>
        <v>6.4</v>
      </c>
      <c r="R3667" s="20">
        <f>+O3667/Q3667</f>
        <v>0.76879687499999994</v>
      </c>
      <c r="S3667" s="18">
        <f>+R3667*L3667</f>
        <v>1176.2592187499999</v>
      </c>
      <c r="T3667" s="17" t="s">
        <v>694</v>
      </c>
      <c r="U3667" s="19" t="s">
        <v>37</v>
      </c>
    </row>
    <row r="3668" spans="1:21">
      <c r="A3668" s="71" t="s">
        <v>6844</v>
      </c>
      <c r="B3668" s="11">
        <v>44711</v>
      </c>
      <c r="C3668" s="12">
        <v>44701</v>
      </c>
      <c r="D3668" s="13" t="s">
        <v>21</v>
      </c>
      <c r="E3668" s="13" t="s">
        <v>22</v>
      </c>
      <c r="G3668" s="10" t="s">
        <v>7133</v>
      </c>
      <c r="H3668" s="13" t="s">
        <v>7705</v>
      </c>
      <c r="I3668" s="13" t="s">
        <v>7706</v>
      </c>
      <c r="J3668" s="13" t="str">
        <f>+LEFT(U3668,4)</f>
        <v>BOX-</v>
      </c>
      <c r="K3668" s="13" t="s">
        <v>23</v>
      </c>
      <c r="L3668" s="44">
        <v>2040</v>
      </c>
      <c r="M3668" s="13" t="s">
        <v>365</v>
      </c>
      <c r="N3668" s="20" t="s">
        <v>366</v>
      </c>
      <c r="O3668" s="61">
        <v>5.31</v>
      </c>
      <c r="P3668" s="46">
        <f>ROUND(O3668*L3668,2)</f>
        <v>10832.4</v>
      </c>
      <c r="Q3668" s="20">
        <f>IF(N3668="HKD",7.8,IF(N3668="CNY",6.4,1))</f>
        <v>6.4</v>
      </c>
      <c r="R3668" s="20">
        <f>+O3668/Q3668</f>
        <v>0.82968749999999991</v>
      </c>
      <c r="S3668" s="18">
        <f>+R3668*L3668</f>
        <v>1692.5624999999998</v>
      </c>
      <c r="T3668" s="17" t="s">
        <v>694</v>
      </c>
      <c r="U3668" s="19" t="s">
        <v>55</v>
      </c>
    </row>
    <row r="3669" spans="1:21">
      <c r="A3669" s="71" t="s">
        <v>6856</v>
      </c>
      <c r="B3669" s="11">
        <v>44711</v>
      </c>
      <c r="C3669" s="12">
        <v>44669</v>
      </c>
      <c r="D3669" s="13" t="s">
        <v>178</v>
      </c>
      <c r="E3669" s="13" t="s">
        <v>1273</v>
      </c>
      <c r="G3669" s="10" t="s">
        <v>7154</v>
      </c>
      <c r="H3669" s="13" t="s">
        <v>2840</v>
      </c>
      <c r="I3669" s="13" t="s">
        <v>2841</v>
      </c>
      <c r="J3669" s="13" t="str">
        <f>+LEFT(U3669,4)</f>
        <v>GLID</v>
      </c>
      <c r="K3669" s="13" t="s">
        <v>23</v>
      </c>
      <c r="L3669" s="44">
        <v>1008</v>
      </c>
      <c r="M3669" s="13" t="s">
        <v>365</v>
      </c>
      <c r="N3669" s="20" t="s">
        <v>366</v>
      </c>
      <c r="O3669" s="61">
        <v>5.9457000000000004</v>
      </c>
      <c r="P3669" s="46">
        <f>ROUND(O3669*L3669,2)</f>
        <v>5993.27</v>
      </c>
      <c r="Q3669" s="20">
        <f>IF(N3669="HKD",7.8,IF(N3669="CNY",6.4,1))</f>
        <v>6.4</v>
      </c>
      <c r="R3669" s="20">
        <f>+O3669/Q3669</f>
        <v>0.92901562500000001</v>
      </c>
      <c r="S3669" s="18">
        <f>+R3669*L3669</f>
        <v>936.44775000000004</v>
      </c>
      <c r="T3669" s="17" t="s">
        <v>694</v>
      </c>
      <c r="U3669" s="19" t="s">
        <v>38</v>
      </c>
    </row>
    <row r="3670" spans="1:21">
      <c r="A3670" s="71" t="s">
        <v>6888</v>
      </c>
      <c r="B3670" s="11">
        <v>44711</v>
      </c>
      <c r="C3670" s="12">
        <v>44613</v>
      </c>
      <c r="D3670" s="13" t="s">
        <v>178</v>
      </c>
      <c r="E3670" s="13" t="s">
        <v>1273</v>
      </c>
      <c r="G3670" s="10" t="s">
        <v>7154</v>
      </c>
      <c r="H3670" s="13" t="s">
        <v>7739</v>
      </c>
      <c r="I3670" s="13" t="s">
        <v>7740</v>
      </c>
      <c r="J3670" s="13" t="str">
        <f>+LEFT(U3670,4)</f>
        <v>GLID</v>
      </c>
      <c r="K3670" s="13" t="s">
        <v>23</v>
      </c>
      <c r="L3670" s="44">
        <v>2994</v>
      </c>
      <c r="M3670" s="13" t="s">
        <v>365</v>
      </c>
      <c r="N3670" s="13" t="s">
        <v>366</v>
      </c>
      <c r="O3670" s="62">
        <v>7.2374000000000001</v>
      </c>
      <c r="P3670" s="46">
        <f>ROUND(O3670*L3670,2)</f>
        <v>21668.78</v>
      </c>
      <c r="Q3670" s="20">
        <f>IF(N3670="HKD",7.8,IF(N3670="CNY",6.4,1))</f>
        <v>6.4</v>
      </c>
      <c r="R3670" s="20">
        <f>+O3670/Q3670</f>
        <v>1.1308437499999999</v>
      </c>
      <c r="S3670" s="18">
        <f>+R3670*L3670</f>
        <v>3385.7461874999999</v>
      </c>
      <c r="T3670" s="17" t="s">
        <v>694</v>
      </c>
      <c r="U3670" s="19" t="s">
        <v>38</v>
      </c>
    </row>
    <row r="3671" spans="1:21">
      <c r="A3671" s="71" t="s">
        <v>6954</v>
      </c>
      <c r="B3671" s="11">
        <v>44711</v>
      </c>
      <c r="C3671" s="12">
        <v>44641</v>
      </c>
      <c r="D3671" s="13" t="s">
        <v>40</v>
      </c>
      <c r="E3671" s="13" t="s">
        <v>41</v>
      </c>
      <c r="G3671" s="10" t="s">
        <v>7045</v>
      </c>
      <c r="H3671" s="13" t="s">
        <v>7792</v>
      </c>
      <c r="I3671" s="13" t="s">
        <v>7793</v>
      </c>
      <c r="J3671" s="13" t="str">
        <f>+LEFT(U3671,4)</f>
        <v>HDL-</v>
      </c>
      <c r="K3671" s="13" t="s">
        <v>23</v>
      </c>
      <c r="L3671" s="44">
        <v>80</v>
      </c>
      <c r="M3671" s="13" t="s">
        <v>365</v>
      </c>
      <c r="N3671" s="20" t="s">
        <v>366</v>
      </c>
      <c r="O3671" s="61">
        <v>15.4017</v>
      </c>
      <c r="P3671" s="46">
        <f>ROUND(O3671*L3671,2)</f>
        <v>1232.1400000000001</v>
      </c>
      <c r="Q3671" s="20">
        <f>IF(N3671="HKD",7.8,IF(N3671="CNY",6.4,1))</f>
        <v>6.4</v>
      </c>
      <c r="R3671" s="20">
        <f>+O3671/Q3671</f>
        <v>2.4065156249999999</v>
      </c>
      <c r="S3671" s="18">
        <f>+R3671*L3671</f>
        <v>192.52125000000001</v>
      </c>
      <c r="T3671" s="17" t="s">
        <v>694</v>
      </c>
      <c r="U3671" s="19" t="s">
        <v>37</v>
      </c>
    </row>
    <row r="3672" spans="1:21">
      <c r="A3672" s="71" t="s">
        <v>6954</v>
      </c>
      <c r="B3672" s="11">
        <v>44711</v>
      </c>
      <c r="C3672" s="12">
        <v>44641</v>
      </c>
      <c r="D3672" s="13" t="s">
        <v>40</v>
      </c>
      <c r="E3672" s="13" t="s">
        <v>41</v>
      </c>
      <c r="G3672" s="10" t="s">
        <v>7272</v>
      </c>
      <c r="H3672" s="13" t="s">
        <v>7792</v>
      </c>
      <c r="I3672" s="13" t="s">
        <v>7793</v>
      </c>
      <c r="J3672" s="13" t="str">
        <f>+LEFT(U3672,4)</f>
        <v>HDL-</v>
      </c>
      <c r="K3672" s="13" t="s">
        <v>23</v>
      </c>
      <c r="L3672" s="44">
        <v>-80</v>
      </c>
      <c r="M3672" s="13" t="s">
        <v>365</v>
      </c>
      <c r="N3672" s="20" t="s">
        <v>366</v>
      </c>
      <c r="O3672" s="61">
        <v>15.4017</v>
      </c>
      <c r="P3672" s="46">
        <f>ROUND(O3672*L3672,2)</f>
        <v>-1232.1400000000001</v>
      </c>
      <c r="Q3672" s="20">
        <f>IF(N3672="HKD",7.8,IF(N3672="CNY",6.4,1))</f>
        <v>6.4</v>
      </c>
      <c r="R3672" s="20">
        <f>+O3672/Q3672</f>
        <v>2.4065156249999999</v>
      </c>
      <c r="S3672" s="18">
        <f>+R3672*L3672</f>
        <v>-192.52125000000001</v>
      </c>
      <c r="T3672" s="17" t="s">
        <v>694</v>
      </c>
      <c r="U3672" s="19" t="s">
        <v>37</v>
      </c>
    </row>
    <row r="3673" spans="1:21">
      <c r="A3673" s="71" t="s">
        <v>6954</v>
      </c>
      <c r="B3673" s="11">
        <v>44711</v>
      </c>
      <c r="C3673" s="12">
        <v>44641</v>
      </c>
      <c r="D3673" s="13" t="s">
        <v>40</v>
      </c>
      <c r="E3673" s="13" t="s">
        <v>41</v>
      </c>
      <c r="G3673" s="10" t="s">
        <v>7183</v>
      </c>
      <c r="H3673" s="13" t="s">
        <v>7792</v>
      </c>
      <c r="I3673" s="13" t="s">
        <v>7793</v>
      </c>
      <c r="J3673" s="13" t="str">
        <f>+LEFT(U3673,4)</f>
        <v>HDL-</v>
      </c>
      <c r="K3673" s="13" t="s">
        <v>23</v>
      </c>
      <c r="L3673" s="44">
        <v>80</v>
      </c>
      <c r="M3673" s="13" t="s">
        <v>365</v>
      </c>
      <c r="N3673" s="20" t="s">
        <v>366</v>
      </c>
      <c r="O3673" s="61">
        <v>15.4017</v>
      </c>
      <c r="P3673" s="46">
        <f>ROUND(O3673*L3673,2)</f>
        <v>1232.1400000000001</v>
      </c>
      <c r="Q3673" s="20">
        <f>IF(N3673="HKD",7.8,IF(N3673="CNY",6.4,1))</f>
        <v>6.4</v>
      </c>
      <c r="R3673" s="20">
        <f>+O3673/Q3673</f>
        <v>2.4065156249999999</v>
      </c>
      <c r="S3673" s="18">
        <f>+R3673*L3673</f>
        <v>192.52125000000001</v>
      </c>
      <c r="T3673" s="17" t="s">
        <v>694</v>
      </c>
      <c r="U3673" s="19" t="s">
        <v>37</v>
      </c>
    </row>
    <row r="3674" spans="1:21">
      <c r="A3674" s="71" t="s">
        <v>6960</v>
      </c>
      <c r="B3674" s="11">
        <v>44711</v>
      </c>
      <c r="C3674" s="12">
        <v>44692</v>
      </c>
      <c r="D3674" s="13" t="s">
        <v>288</v>
      </c>
      <c r="E3674" s="13" t="s">
        <v>289</v>
      </c>
      <c r="G3674" s="10" t="s">
        <v>7273</v>
      </c>
      <c r="H3674" s="13" t="s">
        <v>7804</v>
      </c>
      <c r="I3674" s="13" t="s">
        <v>7805</v>
      </c>
      <c r="J3674" s="13" t="str">
        <f>+LEFT(U3674,4)</f>
        <v>SWF-</v>
      </c>
      <c r="K3674" s="13" t="s">
        <v>23</v>
      </c>
      <c r="L3674" s="44">
        <v>100.6</v>
      </c>
      <c r="M3674" s="13" t="s">
        <v>26</v>
      </c>
      <c r="N3674" s="20" t="s">
        <v>366</v>
      </c>
      <c r="O3674" s="61">
        <v>16.7</v>
      </c>
      <c r="P3674" s="46">
        <f>ROUND(O3674*L3674,2)</f>
        <v>1680.02</v>
      </c>
      <c r="Q3674" s="20">
        <f>IF(N3674="HKD",7.8,IF(N3674="CNY",6.4,1))</f>
        <v>6.4</v>
      </c>
      <c r="R3674" s="20">
        <f>+O3674/Q3674</f>
        <v>2.6093749999999996</v>
      </c>
      <c r="S3674" s="18">
        <f>+R3674*L3674</f>
        <v>262.50312499999995</v>
      </c>
      <c r="T3674" s="17" t="s">
        <v>694</v>
      </c>
      <c r="U3674" s="19" t="s">
        <v>355</v>
      </c>
    </row>
    <row r="3675" spans="1:21">
      <c r="A3675" s="71" t="s">
        <v>6961</v>
      </c>
      <c r="B3675" s="11">
        <v>44711</v>
      </c>
      <c r="C3675" s="12">
        <v>44699</v>
      </c>
      <c r="D3675" s="13" t="s">
        <v>288</v>
      </c>
      <c r="E3675" s="13" t="s">
        <v>289</v>
      </c>
      <c r="G3675" s="10" t="s">
        <v>7273</v>
      </c>
      <c r="H3675" s="13" t="s">
        <v>7806</v>
      </c>
      <c r="I3675" s="13" t="s">
        <v>7807</v>
      </c>
      <c r="J3675" s="13" t="str">
        <f>+LEFT(U3675,4)</f>
        <v>SWF-</v>
      </c>
      <c r="K3675" s="13" t="s">
        <v>23</v>
      </c>
      <c r="L3675" s="44">
        <v>123.2</v>
      </c>
      <c r="M3675" s="13" t="s">
        <v>26</v>
      </c>
      <c r="N3675" s="20" t="s">
        <v>366</v>
      </c>
      <c r="O3675" s="61">
        <v>16.7</v>
      </c>
      <c r="P3675" s="46">
        <f>ROUND(O3675*L3675,2)</f>
        <v>2057.44</v>
      </c>
      <c r="Q3675" s="20">
        <f>IF(N3675="HKD",7.8,IF(N3675="CNY",6.4,1))</f>
        <v>6.4</v>
      </c>
      <c r="R3675" s="20">
        <f>+O3675/Q3675</f>
        <v>2.6093749999999996</v>
      </c>
      <c r="S3675" s="18">
        <f>+R3675*L3675</f>
        <v>321.47499999999997</v>
      </c>
      <c r="T3675" s="17" t="s">
        <v>694</v>
      </c>
      <c r="U3675" s="19" t="s">
        <v>355</v>
      </c>
    </row>
    <row r="3676" spans="1:21">
      <c r="A3676" s="71" t="s">
        <v>6317</v>
      </c>
      <c r="B3676" s="11">
        <v>44712</v>
      </c>
      <c r="C3676" s="12">
        <v>44673</v>
      </c>
      <c r="D3676" s="13" t="s">
        <v>35</v>
      </c>
      <c r="E3676" s="13" t="s">
        <v>36</v>
      </c>
      <c r="G3676" s="10" t="s">
        <v>7024</v>
      </c>
      <c r="H3676" s="13" t="s">
        <v>7302</v>
      </c>
      <c r="I3676" s="13" t="s">
        <v>7303</v>
      </c>
      <c r="J3676" s="13" t="str">
        <f>+LEFT(U3676,4)</f>
        <v>HDL-</v>
      </c>
      <c r="K3676" s="13" t="s">
        <v>23</v>
      </c>
      <c r="L3676" s="44">
        <v>1010</v>
      </c>
      <c r="M3676" s="13" t="s">
        <v>365</v>
      </c>
      <c r="N3676" s="20" t="s">
        <v>366</v>
      </c>
      <c r="O3676" s="61">
        <v>0</v>
      </c>
      <c r="P3676" s="46">
        <f>ROUND(O3676*L3676,2)</f>
        <v>0</v>
      </c>
      <c r="Q3676" s="20">
        <f>IF(N3676="HKD",7.8,IF(N3676="CNY",6.4,1))</f>
        <v>6.4</v>
      </c>
      <c r="R3676" s="20">
        <f>+O3676/Q3676</f>
        <v>0</v>
      </c>
      <c r="S3676" s="18">
        <f>+R3676*L3676</f>
        <v>0</v>
      </c>
      <c r="T3676" s="17" t="s">
        <v>694</v>
      </c>
      <c r="U3676" s="19" t="s">
        <v>37</v>
      </c>
    </row>
    <row r="3677" spans="1:21">
      <c r="A3677" s="71" t="s">
        <v>6497</v>
      </c>
      <c r="B3677" s="11">
        <v>44712</v>
      </c>
      <c r="C3677" s="12">
        <v>44621</v>
      </c>
      <c r="D3677" s="13" t="s">
        <v>114</v>
      </c>
      <c r="E3677" s="13" t="s">
        <v>115</v>
      </c>
      <c r="G3677" s="10" t="s">
        <v>7084</v>
      </c>
      <c r="H3677" s="13" t="s">
        <v>7462</v>
      </c>
      <c r="I3677" s="13" t="s">
        <v>7463</v>
      </c>
      <c r="J3677" s="13" t="str">
        <f>+LEFT(U3677,4)</f>
        <v>FG--</v>
      </c>
      <c r="K3677" s="13" t="s">
        <v>23</v>
      </c>
      <c r="L3677" s="44">
        <v>9172</v>
      </c>
      <c r="M3677" s="13" t="s">
        <v>365</v>
      </c>
      <c r="N3677" s="20" t="s">
        <v>366</v>
      </c>
      <c r="O3677" s="61">
        <v>0.62039999999999995</v>
      </c>
      <c r="P3677" s="46">
        <f>ROUND(O3677*L3677,2)</f>
        <v>5690.31</v>
      </c>
      <c r="Q3677" s="20">
        <f>IF(N3677="HKD",7.8,IF(N3677="CNY",6.4,1))</f>
        <v>6.4</v>
      </c>
      <c r="R3677" s="20">
        <f>+O3677/Q3677</f>
        <v>9.6937499999999982E-2</v>
      </c>
      <c r="S3677" s="18">
        <f>+R3677*L3677</f>
        <v>889.11074999999983</v>
      </c>
      <c r="T3677" s="17" t="s">
        <v>694</v>
      </c>
      <c r="U3677" s="19" t="s">
        <v>72</v>
      </c>
    </row>
    <row r="3678" spans="1:21">
      <c r="A3678" s="71" t="s">
        <v>6498</v>
      </c>
      <c r="B3678" s="11">
        <v>44712</v>
      </c>
      <c r="C3678" s="12">
        <v>44666</v>
      </c>
      <c r="D3678" s="13" t="s">
        <v>114</v>
      </c>
      <c r="E3678" s="13" t="s">
        <v>115</v>
      </c>
      <c r="G3678" s="10" t="s">
        <v>7084</v>
      </c>
      <c r="H3678" s="13" t="s">
        <v>7462</v>
      </c>
      <c r="I3678" s="13" t="s">
        <v>7463</v>
      </c>
      <c r="J3678" s="13" t="str">
        <f>+LEFT(U3678,4)</f>
        <v>FG--</v>
      </c>
      <c r="K3678" s="13" t="s">
        <v>23</v>
      </c>
      <c r="L3678" s="44">
        <v>6180</v>
      </c>
      <c r="M3678" s="13" t="s">
        <v>365</v>
      </c>
      <c r="N3678" s="20" t="s">
        <v>366</v>
      </c>
      <c r="O3678" s="61">
        <v>0.62039999999999995</v>
      </c>
      <c r="P3678" s="46">
        <f>ROUND(O3678*L3678,2)</f>
        <v>3834.07</v>
      </c>
      <c r="Q3678" s="20">
        <f>IF(N3678="HKD",7.8,IF(N3678="CNY",6.4,1))</f>
        <v>6.4</v>
      </c>
      <c r="R3678" s="20">
        <f>+O3678/Q3678</f>
        <v>9.6937499999999982E-2</v>
      </c>
      <c r="S3678" s="18">
        <f>+R3678*L3678</f>
        <v>599.0737499999999</v>
      </c>
      <c r="T3678" s="17" t="s">
        <v>694</v>
      </c>
      <c r="U3678" s="19" t="s">
        <v>72</v>
      </c>
    </row>
    <row r="3679" spans="1:21">
      <c r="A3679" s="71" t="s">
        <v>6499</v>
      </c>
      <c r="B3679" s="11">
        <v>44712</v>
      </c>
      <c r="C3679" s="12">
        <v>44670</v>
      </c>
      <c r="D3679" s="13" t="s">
        <v>114</v>
      </c>
      <c r="E3679" s="13" t="s">
        <v>115</v>
      </c>
      <c r="G3679" s="10" t="s">
        <v>7084</v>
      </c>
      <c r="H3679" s="13" t="s">
        <v>7464</v>
      </c>
      <c r="I3679" s="13" t="s">
        <v>7465</v>
      </c>
      <c r="J3679" s="13" t="str">
        <f>+LEFT(U3679,4)</f>
        <v>FG--</v>
      </c>
      <c r="K3679" s="13" t="s">
        <v>23</v>
      </c>
      <c r="L3679" s="44">
        <v>8160</v>
      </c>
      <c r="M3679" s="13" t="s">
        <v>365</v>
      </c>
      <c r="N3679" s="20" t="s">
        <v>366</v>
      </c>
      <c r="O3679" s="61">
        <v>0.62039999999999995</v>
      </c>
      <c r="P3679" s="46">
        <f>ROUND(O3679*L3679,2)</f>
        <v>5062.46</v>
      </c>
      <c r="Q3679" s="20">
        <f>IF(N3679="HKD",7.8,IF(N3679="CNY",6.4,1))</f>
        <v>6.4</v>
      </c>
      <c r="R3679" s="20">
        <f>+O3679/Q3679</f>
        <v>9.6937499999999982E-2</v>
      </c>
      <c r="S3679" s="18">
        <f>+R3679*L3679</f>
        <v>791.00999999999988</v>
      </c>
      <c r="T3679" s="17" t="s">
        <v>694</v>
      </c>
      <c r="U3679" s="19" t="s">
        <v>72</v>
      </c>
    </row>
    <row r="3680" spans="1:21">
      <c r="A3680" s="71" t="s">
        <v>6500</v>
      </c>
      <c r="B3680" s="11">
        <v>44712</v>
      </c>
      <c r="C3680" s="12">
        <v>44670</v>
      </c>
      <c r="D3680" s="13" t="s">
        <v>114</v>
      </c>
      <c r="E3680" s="13" t="s">
        <v>115</v>
      </c>
      <c r="G3680" s="10" t="s">
        <v>7084</v>
      </c>
      <c r="H3680" s="13" t="s">
        <v>7466</v>
      </c>
      <c r="I3680" s="13" t="s">
        <v>7467</v>
      </c>
      <c r="J3680" s="13" t="str">
        <f>+LEFT(U3680,4)</f>
        <v>FG--</v>
      </c>
      <c r="K3680" s="13" t="s">
        <v>23</v>
      </c>
      <c r="L3680" s="44">
        <v>8160</v>
      </c>
      <c r="M3680" s="13" t="s">
        <v>365</v>
      </c>
      <c r="N3680" s="20" t="s">
        <v>366</v>
      </c>
      <c r="O3680" s="61">
        <v>0.62039999999999995</v>
      </c>
      <c r="P3680" s="46">
        <f>ROUND(O3680*L3680,2)</f>
        <v>5062.46</v>
      </c>
      <c r="Q3680" s="20">
        <f>IF(N3680="HKD",7.8,IF(N3680="CNY",6.4,1))</f>
        <v>6.4</v>
      </c>
      <c r="R3680" s="20">
        <f>+O3680/Q3680</f>
        <v>9.6937499999999982E-2</v>
      </c>
      <c r="S3680" s="18">
        <f>+R3680*L3680</f>
        <v>791.00999999999988</v>
      </c>
      <c r="T3680" s="17" t="s">
        <v>694</v>
      </c>
      <c r="U3680" s="19" t="s">
        <v>72</v>
      </c>
    </row>
    <row r="3681" spans="1:21">
      <c r="A3681" s="71" t="s">
        <v>6501</v>
      </c>
      <c r="B3681" s="11">
        <v>44712</v>
      </c>
      <c r="C3681" s="12">
        <v>44670</v>
      </c>
      <c r="D3681" s="13" t="s">
        <v>114</v>
      </c>
      <c r="E3681" s="13" t="s">
        <v>115</v>
      </c>
      <c r="G3681" s="10" t="s">
        <v>7084</v>
      </c>
      <c r="H3681" s="13" t="s">
        <v>7468</v>
      </c>
      <c r="I3681" s="13" t="s">
        <v>7469</v>
      </c>
      <c r="J3681" s="13" t="str">
        <f>+LEFT(U3681,4)</f>
        <v>FG--</v>
      </c>
      <c r="K3681" s="13" t="s">
        <v>23</v>
      </c>
      <c r="L3681" s="44">
        <v>8160</v>
      </c>
      <c r="M3681" s="13" t="s">
        <v>365</v>
      </c>
      <c r="N3681" s="20" t="s">
        <v>366</v>
      </c>
      <c r="O3681" s="61">
        <v>0.62039999999999995</v>
      </c>
      <c r="P3681" s="46">
        <f>ROUND(O3681*L3681,2)</f>
        <v>5062.46</v>
      </c>
      <c r="Q3681" s="20">
        <f>IF(N3681="HKD",7.8,IF(N3681="CNY",6.4,1))</f>
        <v>6.4</v>
      </c>
      <c r="R3681" s="20">
        <f>+O3681/Q3681</f>
        <v>9.6937499999999982E-2</v>
      </c>
      <c r="S3681" s="18">
        <f>+R3681*L3681</f>
        <v>791.00999999999988</v>
      </c>
      <c r="T3681" s="17" t="s">
        <v>694</v>
      </c>
      <c r="U3681" s="19" t="s">
        <v>72</v>
      </c>
    </row>
    <row r="3682" spans="1:21">
      <c r="A3682" s="71" t="s">
        <v>6502</v>
      </c>
      <c r="B3682" s="11">
        <v>44712</v>
      </c>
      <c r="C3682" s="12">
        <v>44670</v>
      </c>
      <c r="D3682" s="13" t="s">
        <v>114</v>
      </c>
      <c r="E3682" s="13" t="s">
        <v>115</v>
      </c>
      <c r="G3682" s="10" t="s">
        <v>7084</v>
      </c>
      <c r="H3682" s="13" t="s">
        <v>7470</v>
      </c>
      <c r="I3682" s="13" t="s">
        <v>7471</v>
      </c>
      <c r="J3682" s="13" t="str">
        <f>+LEFT(U3682,4)</f>
        <v>FG--</v>
      </c>
      <c r="K3682" s="13" t="s">
        <v>23</v>
      </c>
      <c r="L3682" s="44">
        <v>8160</v>
      </c>
      <c r="M3682" s="13" t="s">
        <v>365</v>
      </c>
      <c r="N3682" s="20" t="s">
        <v>366</v>
      </c>
      <c r="O3682" s="61">
        <v>0.62039999999999995</v>
      </c>
      <c r="P3682" s="46">
        <f>ROUND(O3682*L3682,2)</f>
        <v>5062.46</v>
      </c>
      <c r="Q3682" s="20">
        <f>IF(N3682="HKD",7.8,IF(N3682="CNY",6.4,1))</f>
        <v>6.4</v>
      </c>
      <c r="R3682" s="20">
        <f>+O3682/Q3682</f>
        <v>9.6937499999999982E-2</v>
      </c>
      <c r="S3682" s="18">
        <f>+R3682*L3682</f>
        <v>791.00999999999988</v>
      </c>
      <c r="T3682" s="17" t="s">
        <v>694</v>
      </c>
      <c r="U3682" s="19" t="s">
        <v>72</v>
      </c>
    </row>
    <row r="3683" spans="1:21">
      <c r="A3683" s="71" t="s">
        <v>6524</v>
      </c>
      <c r="B3683" s="11">
        <v>44712</v>
      </c>
      <c r="C3683" s="12">
        <v>44679</v>
      </c>
      <c r="D3683" s="13" t="s">
        <v>3302</v>
      </c>
      <c r="E3683" s="13" t="s">
        <v>3467</v>
      </c>
      <c r="G3683" s="10" t="s">
        <v>7093</v>
      </c>
      <c r="H3683" s="13" t="s">
        <v>2676</v>
      </c>
      <c r="I3683" s="13" t="s">
        <v>2677</v>
      </c>
      <c r="J3683" s="13" t="str">
        <f>+LEFT(U3683,4)</f>
        <v>KNOB</v>
      </c>
      <c r="K3683" s="13" t="s">
        <v>23</v>
      </c>
      <c r="L3683" s="44">
        <v>2030</v>
      </c>
      <c r="M3683" s="13" t="s">
        <v>365</v>
      </c>
      <c r="N3683" s="20" t="s">
        <v>366</v>
      </c>
      <c r="O3683" s="61">
        <v>0.74460000000000004</v>
      </c>
      <c r="P3683" s="46">
        <f>ROUND(O3683*L3683,2)</f>
        <v>1511.54</v>
      </c>
      <c r="Q3683" s="20">
        <f>IF(N3683="HKD",7.8,IF(N3683="CNY",6.4,1))</f>
        <v>6.4</v>
      </c>
      <c r="R3683" s="20">
        <f>+O3683/Q3683</f>
        <v>0.11634375</v>
      </c>
      <c r="S3683" s="18">
        <f>+R3683*L3683</f>
        <v>236.17781249999999</v>
      </c>
      <c r="T3683" s="17" t="s">
        <v>694</v>
      </c>
      <c r="U3683" s="19" t="s">
        <v>58</v>
      </c>
    </row>
    <row r="3684" spans="1:21">
      <c r="A3684" s="71" t="s">
        <v>6530</v>
      </c>
      <c r="B3684" s="11">
        <v>44712</v>
      </c>
      <c r="C3684" s="12">
        <v>44708</v>
      </c>
      <c r="D3684" s="13" t="s">
        <v>785</v>
      </c>
      <c r="E3684" s="13" t="s">
        <v>786</v>
      </c>
      <c r="G3684" s="10" t="s">
        <v>7096</v>
      </c>
      <c r="H3684" s="13" t="s">
        <v>703</v>
      </c>
      <c r="I3684" s="13" t="s">
        <v>704</v>
      </c>
      <c r="J3684" s="13" t="str">
        <f>+LEFT(U3684,4)</f>
        <v>SSM-</v>
      </c>
      <c r="K3684" s="13" t="s">
        <v>23</v>
      </c>
      <c r="L3684" s="44">
        <v>5200</v>
      </c>
      <c r="M3684" s="13" t="s">
        <v>365</v>
      </c>
      <c r="N3684" s="20" t="s">
        <v>366</v>
      </c>
      <c r="O3684" s="61">
        <v>0.83189999999999997</v>
      </c>
      <c r="P3684" s="46">
        <f>ROUND(O3684*L3684,2)</f>
        <v>4325.88</v>
      </c>
      <c r="Q3684" s="20">
        <f>IF(N3684="HKD",7.8,IF(N3684="CNY",6.4,1))</f>
        <v>6.4</v>
      </c>
      <c r="R3684" s="20">
        <f>+O3684/Q3684</f>
        <v>0.12998437499999999</v>
      </c>
      <c r="S3684" s="18">
        <f>+R3684*L3684</f>
        <v>675.91874999999993</v>
      </c>
      <c r="T3684" s="17" t="s">
        <v>694</v>
      </c>
      <c r="U3684" s="19" t="s">
        <v>232</v>
      </c>
    </row>
    <row r="3685" spans="1:21">
      <c r="A3685" s="71" t="s">
        <v>6531</v>
      </c>
      <c r="B3685" s="11">
        <v>44712</v>
      </c>
      <c r="C3685" s="12">
        <v>44708</v>
      </c>
      <c r="D3685" s="13" t="s">
        <v>785</v>
      </c>
      <c r="E3685" s="13" t="s">
        <v>786</v>
      </c>
      <c r="G3685" s="10" t="s">
        <v>7096</v>
      </c>
      <c r="H3685" s="13" t="s">
        <v>703</v>
      </c>
      <c r="I3685" s="13" t="s">
        <v>704</v>
      </c>
      <c r="J3685" s="13" t="str">
        <f>+LEFT(U3685,4)</f>
        <v>SSM-</v>
      </c>
      <c r="K3685" s="13" t="s">
        <v>23</v>
      </c>
      <c r="L3685" s="44">
        <v>1100</v>
      </c>
      <c r="M3685" s="13" t="s">
        <v>365</v>
      </c>
      <c r="N3685" s="20" t="s">
        <v>366</v>
      </c>
      <c r="O3685" s="61">
        <v>0.83189999999999997</v>
      </c>
      <c r="P3685" s="46">
        <f>ROUND(O3685*L3685,2)</f>
        <v>915.09</v>
      </c>
      <c r="Q3685" s="20">
        <f>IF(N3685="HKD",7.8,IF(N3685="CNY",6.4,1))</f>
        <v>6.4</v>
      </c>
      <c r="R3685" s="20">
        <f>+O3685/Q3685</f>
        <v>0.12998437499999999</v>
      </c>
      <c r="S3685" s="18">
        <f>+R3685*L3685</f>
        <v>142.98281249999999</v>
      </c>
      <c r="T3685" s="17" t="s">
        <v>694</v>
      </c>
      <c r="U3685" s="19" t="s">
        <v>232</v>
      </c>
    </row>
    <row r="3686" spans="1:21">
      <c r="A3686" s="71" t="s">
        <v>6560</v>
      </c>
      <c r="B3686" s="47">
        <v>44712</v>
      </c>
      <c r="C3686" s="12">
        <v>44687</v>
      </c>
      <c r="D3686" s="40" t="s">
        <v>1328</v>
      </c>
      <c r="E3686" s="13" t="s">
        <v>1329</v>
      </c>
      <c r="G3686" s="10" t="s">
        <v>7107</v>
      </c>
      <c r="H3686" s="13" t="s">
        <v>1337</v>
      </c>
      <c r="I3686" s="13" t="s">
        <v>1462</v>
      </c>
      <c r="J3686" s="13" t="str">
        <f>+LEFT(U3686,4)</f>
        <v>HDL-</v>
      </c>
      <c r="K3686" s="40" t="s">
        <v>25</v>
      </c>
      <c r="L3686" s="52">
        <v>210</v>
      </c>
      <c r="M3686" s="13" t="s">
        <v>365</v>
      </c>
      <c r="N3686" s="39" t="s">
        <v>366</v>
      </c>
      <c r="O3686" s="56">
        <v>1.1508</v>
      </c>
      <c r="P3686" s="46">
        <f>ROUND(O3686*L3686,2)</f>
        <v>241.67</v>
      </c>
      <c r="Q3686" s="20">
        <f>IF(N3686="HKD",7.8,IF(N3686="CNY",6.4,1))</f>
        <v>6.4</v>
      </c>
      <c r="R3686" s="20">
        <f>+O3686/Q3686</f>
        <v>0.17981249999999999</v>
      </c>
      <c r="S3686" s="18">
        <f>+R3686*L3686</f>
        <v>37.760624999999997</v>
      </c>
      <c r="T3686" s="17" t="s">
        <v>694</v>
      </c>
      <c r="U3686" s="40" t="s">
        <v>37</v>
      </c>
    </row>
    <row r="3687" spans="1:21">
      <c r="A3687" s="71" t="s">
        <v>5420</v>
      </c>
      <c r="B3687" s="11">
        <v>44712</v>
      </c>
      <c r="C3687" s="12">
        <v>44420</v>
      </c>
      <c r="D3687" s="13" t="s">
        <v>35</v>
      </c>
      <c r="E3687" s="13" t="s">
        <v>36</v>
      </c>
      <c r="G3687" s="10" t="s">
        <v>7024</v>
      </c>
      <c r="H3687" s="13" t="s">
        <v>5064</v>
      </c>
      <c r="I3687" s="13" t="s">
        <v>6170</v>
      </c>
      <c r="J3687" s="13" t="str">
        <f>+LEFT(U3687,4)</f>
        <v>LHDL</v>
      </c>
      <c r="K3687" s="13" t="s">
        <v>23</v>
      </c>
      <c r="L3687" s="44">
        <v>120</v>
      </c>
      <c r="M3687" s="13" t="s">
        <v>365</v>
      </c>
      <c r="N3687" s="20" t="s">
        <v>366</v>
      </c>
      <c r="O3687" s="61">
        <v>1.2102999999999999</v>
      </c>
      <c r="P3687" s="46">
        <f>ROUND(O3687*L3687,2)</f>
        <v>145.24</v>
      </c>
      <c r="Q3687" s="20">
        <f>IF(N3687="HKD",7.8,IF(N3687="CNY",6.4,1))</f>
        <v>6.4</v>
      </c>
      <c r="R3687" s="20">
        <f>+O3687/Q3687</f>
        <v>0.18910937499999997</v>
      </c>
      <c r="S3687" s="18">
        <f>+R3687*L3687</f>
        <v>22.693124999999995</v>
      </c>
      <c r="T3687" s="17" t="s">
        <v>694</v>
      </c>
      <c r="U3687" s="19" t="s">
        <v>43</v>
      </c>
    </row>
    <row r="3688" spans="1:21">
      <c r="A3688" s="71" t="s">
        <v>6565</v>
      </c>
      <c r="B3688" s="11">
        <v>44712</v>
      </c>
      <c r="C3688" s="12">
        <v>44687</v>
      </c>
      <c r="D3688" s="13" t="s">
        <v>1328</v>
      </c>
      <c r="E3688" s="13" t="s">
        <v>1329</v>
      </c>
      <c r="G3688" s="10" t="s">
        <v>7107</v>
      </c>
      <c r="H3688" s="13" t="s">
        <v>7520</v>
      </c>
      <c r="I3688" s="13" t="s">
        <v>7521</v>
      </c>
      <c r="J3688" s="13" t="str">
        <f>+LEFT(U3688,4)</f>
        <v>HDL-</v>
      </c>
      <c r="K3688" s="13" t="s">
        <v>25</v>
      </c>
      <c r="L3688" s="44">
        <v>1010</v>
      </c>
      <c r="M3688" s="13" t="s">
        <v>365</v>
      </c>
      <c r="N3688" s="20" t="s">
        <v>366</v>
      </c>
      <c r="O3688" s="61">
        <v>1.218</v>
      </c>
      <c r="P3688" s="46">
        <f>ROUND(O3688*L3688,2)</f>
        <v>1230.18</v>
      </c>
      <c r="Q3688" s="20">
        <f>IF(N3688="HKD",7.8,IF(N3688="CNY",6.4,1))</f>
        <v>6.4</v>
      </c>
      <c r="R3688" s="20">
        <f>+O3688/Q3688</f>
        <v>0.1903125</v>
      </c>
      <c r="S3688" s="18">
        <f>+R3688*L3688</f>
        <v>192.21562499999999</v>
      </c>
      <c r="T3688" s="17" t="s">
        <v>694</v>
      </c>
      <c r="U3688" s="19" t="s">
        <v>37</v>
      </c>
    </row>
    <row r="3689" spans="1:21">
      <c r="A3689" s="71" t="s">
        <v>6588</v>
      </c>
      <c r="B3689" s="11">
        <v>44712</v>
      </c>
      <c r="C3689" s="12">
        <v>44687</v>
      </c>
      <c r="D3689" s="13" t="s">
        <v>1328</v>
      </c>
      <c r="E3689" s="13" t="s">
        <v>1329</v>
      </c>
      <c r="G3689" s="10" t="s">
        <v>7107</v>
      </c>
      <c r="H3689" s="13" t="s">
        <v>1075</v>
      </c>
      <c r="I3689" s="13" t="s">
        <v>1094</v>
      </c>
      <c r="J3689" s="13" t="str">
        <f>+LEFT(U3689,4)</f>
        <v>HDL-</v>
      </c>
      <c r="K3689" s="13" t="s">
        <v>25</v>
      </c>
      <c r="L3689" s="44">
        <v>1000</v>
      </c>
      <c r="M3689" s="13" t="s">
        <v>365</v>
      </c>
      <c r="N3689" s="20" t="s">
        <v>366</v>
      </c>
      <c r="O3689" s="61">
        <v>1.4049</v>
      </c>
      <c r="P3689" s="46">
        <f>ROUND(O3689*L3689,2)</f>
        <v>1404.9</v>
      </c>
      <c r="Q3689" s="20">
        <f>IF(N3689="HKD",7.8,IF(N3689="CNY",6.4,1))</f>
        <v>6.4</v>
      </c>
      <c r="R3689" s="20">
        <f>+O3689/Q3689</f>
        <v>0.21951562499999999</v>
      </c>
      <c r="S3689" s="18">
        <f>+R3689*L3689</f>
        <v>219.515625</v>
      </c>
      <c r="T3689" s="17" t="s">
        <v>694</v>
      </c>
      <c r="U3689" s="19" t="s">
        <v>37</v>
      </c>
    </row>
    <row r="3690" spans="1:21">
      <c r="A3690" s="71" t="s">
        <v>6592</v>
      </c>
      <c r="B3690" s="11">
        <v>44712</v>
      </c>
      <c r="C3690" s="12">
        <v>44708</v>
      </c>
      <c r="D3690" s="13" t="s">
        <v>785</v>
      </c>
      <c r="E3690" s="13" t="s">
        <v>786</v>
      </c>
      <c r="G3690" s="10" t="s">
        <v>7096</v>
      </c>
      <c r="H3690" s="13" t="s">
        <v>707</v>
      </c>
      <c r="I3690" s="13" t="s">
        <v>708</v>
      </c>
      <c r="J3690" s="13" t="str">
        <f>+LEFT(U3690,4)</f>
        <v>SSM-</v>
      </c>
      <c r="K3690" s="13" t="s">
        <v>23</v>
      </c>
      <c r="L3690" s="44">
        <v>2200</v>
      </c>
      <c r="M3690" s="13" t="s">
        <v>365</v>
      </c>
      <c r="N3690" s="20" t="s">
        <v>366</v>
      </c>
      <c r="O3690" s="61">
        <v>1.4513</v>
      </c>
      <c r="P3690" s="46">
        <f>ROUND(O3690*L3690,2)</f>
        <v>3192.86</v>
      </c>
      <c r="Q3690" s="20">
        <f>IF(N3690="HKD",7.8,IF(N3690="CNY",6.4,1))</f>
        <v>6.4</v>
      </c>
      <c r="R3690" s="20">
        <f>+O3690/Q3690</f>
        <v>0.226765625</v>
      </c>
      <c r="S3690" s="18">
        <f>+R3690*L3690</f>
        <v>498.88437499999998</v>
      </c>
      <c r="T3690" s="17" t="s">
        <v>694</v>
      </c>
      <c r="U3690" s="19" t="s">
        <v>232</v>
      </c>
    </row>
    <row r="3691" spans="1:21">
      <c r="A3691" s="71" t="s">
        <v>6659</v>
      </c>
      <c r="B3691" s="11">
        <v>44712</v>
      </c>
      <c r="C3691" s="12">
        <v>44621</v>
      </c>
      <c r="D3691" s="13" t="s">
        <v>35</v>
      </c>
      <c r="E3691" s="13" t="s">
        <v>36</v>
      </c>
      <c r="G3691" s="10" t="s">
        <v>7024</v>
      </c>
      <c r="H3691" s="13" t="s">
        <v>5085</v>
      </c>
      <c r="I3691" s="13" t="s">
        <v>6188</v>
      </c>
      <c r="J3691" s="13" t="str">
        <f>+LEFT(U3691,4)</f>
        <v>HDL-</v>
      </c>
      <c r="K3691" s="13" t="s">
        <v>23</v>
      </c>
      <c r="L3691" s="44">
        <v>11720</v>
      </c>
      <c r="M3691" s="13" t="s">
        <v>365</v>
      </c>
      <c r="N3691" s="20" t="s">
        <v>366</v>
      </c>
      <c r="O3691" s="61">
        <v>2.9102000000000001</v>
      </c>
      <c r="P3691" s="46">
        <f>ROUND(O3691*L3691,2)</f>
        <v>34107.54</v>
      </c>
      <c r="Q3691" s="20">
        <f>IF(N3691="HKD",7.8,IF(N3691="CNY",6.4,1))</f>
        <v>6.4</v>
      </c>
      <c r="R3691" s="20">
        <f>+O3691/Q3691</f>
        <v>0.45471875</v>
      </c>
      <c r="S3691" s="18">
        <f>+R3691*L3691</f>
        <v>5329.30375</v>
      </c>
      <c r="T3691" s="17" t="s">
        <v>694</v>
      </c>
      <c r="U3691" s="19" t="s">
        <v>37</v>
      </c>
    </row>
    <row r="3692" spans="1:21">
      <c r="A3692" s="71" t="s">
        <v>3773</v>
      </c>
      <c r="B3692" s="11">
        <v>44712</v>
      </c>
      <c r="C3692" s="12">
        <v>44424</v>
      </c>
      <c r="D3692" s="13" t="s">
        <v>1348</v>
      </c>
      <c r="E3692" s="13" t="s">
        <v>1362</v>
      </c>
      <c r="G3692" s="10" t="s">
        <v>7147</v>
      </c>
      <c r="H3692" s="13" t="s">
        <v>284</v>
      </c>
      <c r="I3692" s="13" t="s">
        <v>285</v>
      </c>
      <c r="J3692" s="13" t="str">
        <f>+LEFT(U3692,4)</f>
        <v>HDL-</v>
      </c>
      <c r="K3692" s="13" t="s">
        <v>23</v>
      </c>
      <c r="L3692" s="44">
        <v>64</v>
      </c>
      <c r="M3692" s="13" t="s">
        <v>365</v>
      </c>
      <c r="N3692" s="20" t="s">
        <v>366</v>
      </c>
      <c r="O3692" s="61">
        <v>3.2566000000000002</v>
      </c>
      <c r="P3692" s="46">
        <f>ROUND(O3692*L3692,2)</f>
        <v>208.42</v>
      </c>
      <c r="Q3692" s="20">
        <f>IF(N3692="HKD",7.8,IF(N3692="CNY",6.4,1))</f>
        <v>6.4</v>
      </c>
      <c r="R3692" s="20">
        <f>+O3692/Q3692</f>
        <v>0.50884375000000004</v>
      </c>
      <c r="S3692" s="18">
        <f>+R3692*L3692</f>
        <v>32.566000000000003</v>
      </c>
      <c r="T3692" s="17" t="s">
        <v>694</v>
      </c>
      <c r="U3692" s="19" t="s">
        <v>37</v>
      </c>
    </row>
    <row r="3693" spans="1:21">
      <c r="A3693" s="71" t="s">
        <v>6691</v>
      </c>
      <c r="B3693" s="11">
        <v>44712</v>
      </c>
      <c r="C3693" s="12">
        <v>44616</v>
      </c>
      <c r="D3693" s="13" t="s">
        <v>35</v>
      </c>
      <c r="E3693" s="13" t="s">
        <v>36</v>
      </c>
      <c r="G3693" s="10" t="s">
        <v>7024</v>
      </c>
      <c r="H3693" s="13" t="s">
        <v>7615</v>
      </c>
      <c r="I3693" s="13" t="s">
        <v>7616</v>
      </c>
      <c r="J3693" s="13" t="str">
        <f>+LEFT(U3693,4)</f>
        <v>LHDL</v>
      </c>
      <c r="K3693" s="13" t="s">
        <v>23</v>
      </c>
      <c r="L3693" s="44">
        <v>2670</v>
      </c>
      <c r="M3693" s="13" t="s">
        <v>365</v>
      </c>
      <c r="N3693" s="20" t="s">
        <v>366</v>
      </c>
      <c r="O3693" s="61">
        <v>3.3216000000000001</v>
      </c>
      <c r="P3693" s="46">
        <f>ROUND(O3693*L3693,2)</f>
        <v>8868.67</v>
      </c>
      <c r="Q3693" s="20">
        <f>IF(N3693="HKD",7.8,IF(N3693="CNY",6.4,1))</f>
        <v>6.4</v>
      </c>
      <c r="R3693" s="20">
        <f>+O3693/Q3693</f>
        <v>0.51900000000000002</v>
      </c>
      <c r="S3693" s="18">
        <f>+R3693*L3693</f>
        <v>1385.73</v>
      </c>
      <c r="T3693" s="17" t="s">
        <v>694</v>
      </c>
      <c r="U3693" s="19" t="s">
        <v>43</v>
      </c>
    </row>
    <row r="3694" spans="1:21">
      <c r="A3694" s="71" t="s">
        <v>6762</v>
      </c>
      <c r="B3694" s="11">
        <v>44712</v>
      </c>
      <c r="C3694" s="12">
        <v>44669</v>
      </c>
      <c r="D3694" s="13" t="s">
        <v>35</v>
      </c>
      <c r="E3694" s="13" t="s">
        <v>36</v>
      </c>
      <c r="G3694" s="10" t="s">
        <v>7024</v>
      </c>
      <c r="H3694" s="13" t="s">
        <v>2774</v>
      </c>
      <c r="I3694" s="13" t="s">
        <v>2775</v>
      </c>
      <c r="J3694" s="13" t="str">
        <f>+LEFT(U3694,4)</f>
        <v>HDL-</v>
      </c>
      <c r="K3694" s="13" t="s">
        <v>23</v>
      </c>
      <c r="L3694" s="44">
        <v>2010</v>
      </c>
      <c r="M3694" s="13" t="s">
        <v>365</v>
      </c>
      <c r="N3694" s="20" t="s">
        <v>366</v>
      </c>
      <c r="O3694" s="61">
        <v>3.9581</v>
      </c>
      <c r="P3694" s="46">
        <f>ROUND(O3694*L3694,2)</f>
        <v>7955.78</v>
      </c>
      <c r="Q3694" s="20">
        <f>IF(N3694="HKD",7.8,IF(N3694="CNY",6.4,1))</f>
        <v>6.4</v>
      </c>
      <c r="R3694" s="20">
        <f>+O3694/Q3694</f>
        <v>0.61845312499999994</v>
      </c>
      <c r="S3694" s="18">
        <f>+R3694*L3694</f>
        <v>1243.09078125</v>
      </c>
      <c r="T3694" s="17" t="s">
        <v>694</v>
      </c>
      <c r="U3694" s="19" t="s">
        <v>37</v>
      </c>
    </row>
    <row r="3695" spans="1:21">
      <c r="A3695" s="71" t="s">
        <v>6772</v>
      </c>
      <c r="B3695" s="11">
        <v>44712</v>
      </c>
      <c r="C3695" s="12">
        <v>44613</v>
      </c>
      <c r="D3695" s="13" t="s">
        <v>3302</v>
      </c>
      <c r="E3695" s="13" t="s">
        <v>3467</v>
      </c>
      <c r="G3695" s="10" t="s">
        <v>7179</v>
      </c>
      <c r="H3695" s="13" t="s">
        <v>5133</v>
      </c>
      <c r="I3695" s="13" t="s">
        <v>6232</v>
      </c>
      <c r="J3695" s="13" t="str">
        <f>+LEFT(U3695,4)</f>
        <v>HDL-</v>
      </c>
      <c r="K3695" s="13" t="s">
        <v>23</v>
      </c>
      <c r="L3695" s="44">
        <v>2020</v>
      </c>
      <c r="M3695" s="13" t="s">
        <v>365</v>
      </c>
      <c r="N3695" s="20" t="s">
        <v>366</v>
      </c>
      <c r="O3695" s="61">
        <v>4.2981999999999996</v>
      </c>
      <c r="P3695" s="46">
        <f>ROUND(O3695*L3695,2)</f>
        <v>8682.36</v>
      </c>
      <c r="Q3695" s="20">
        <f>IF(N3695="HKD",7.8,IF(N3695="CNY",6.4,1))</f>
        <v>6.4</v>
      </c>
      <c r="R3695" s="20">
        <f>+O3695/Q3695</f>
        <v>0.67159374999999988</v>
      </c>
      <c r="S3695" s="18">
        <f>+R3695*L3695</f>
        <v>1356.6193749999998</v>
      </c>
      <c r="T3695" s="17" t="s">
        <v>694</v>
      </c>
      <c r="U3695" s="19" t="s">
        <v>37</v>
      </c>
    </row>
    <row r="3696" spans="1:21">
      <c r="A3696" s="71" t="s">
        <v>6773</v>
      </c>
      <c r="B3696" s="11">
        <v>44712</v>
      </c>
      <c r="C3696" s="12">
        <v>44613</v>
      </c>
      <c r="D3696" s="13" t="s">
        <v>3302</v>
      </c>
      <c r="E3696" s="13" t="s">
        <v>3467</v>
      </c>
      <c r="G3696" s="10" t="s">
        <v>7179</v>
      </c>
      <c r="H3696" s="13" t="s">
        <v>5134</v>
      </c>
      <c r="I3696" s="13" t="s">
        <v>6233</v>
      </c>
      <c r="J3696" s="13" t="str">
        <f>+LEFT(U3696,4)</f>
        <v>HDL-</v>
      </c>
      <c r="K3696" s="13" t="s">
        <v>23</v>
      </c>
      <c r="L3696" s="44">
        <v>2030</v>
      </c>
      <c r="M3696" s="13" t="s">
        <v>365</v>
      </c>
      <c r="N3696" s="20" t="s">
        <v>366</v>
      </c>
      <c r="O3696" s="61">
        <v>4.2981999999999996</v>
      </c>
      <c r="P3696" s="46">
        <f>ROUND(O3696*L3696,2)</f>
        <v>8725.35</v>
      </c>
      <c r="Q3696" s="20">
        <f>IF(N3696="HKD",7.8,IF(N3696="CNY",6.4,1))</f>
        <v>6.4</v>
      </c>
      <c r="R3696" s="20">
        <f>+O3696/Q3696</f>
        <v>0.67159374999999988</v>
      </c>
      <c r="S3696" s="18">
        <f>+R3696*L3696</f>
        <v>1363.3353124999996</v>
      </c>
      <c r="T3696" s="17" t="s">
        <v>694</v>
      </c>
      <c r="U3696" s="19" t="s">
        <v>37</v>
      </c>
    </row>
    <row r="3697" spans="1:21">
      <c r="A3697" s="71" t="s">
        <v>6781</v>
      </c>
      <c r="B3697" s="11">
        <v>44712</v>
      </c>
      <c r="C3697" s="12">
        <v>44621</v>
      </c>
      <c r="D3697" s="13" t="s">
        <v>114</v>
      </c>
      <c r="E3697" s="13" t="s">
        <v>115</v>
      </c>
      <c r="G3697" s="10" t="s">
        <v>7084</v>
      </c>
      <c r="H3697" s="13" t="s">
        <v>964</v>
      </c>
      <c r="I3697" s="13" t="s">
        <v>965</v>
      </c>
      <c r="J3697" s="13" t="str">
        <f>+LEFT(U3697,4)</f>
        <v>KNOB</v>
      </c>
      <c r="K3697" s="13" t="s">
        <v>23</v>
      </c>
      <c r="L3697" s="44">
        <v>5376</v>
      </c>
      <c r="M3697" s="13" t="s">
        <v>365</v>
      </c>
      <c r="N3697" s="20" t="s">
        <v>366</v>
      </c>
      <c r="O3697" s="61">
        <v>4.3238000000000003</v>
      </c>
      <c r="P3697" s="46">
        <f>ROUND(O3697*L3697,2)</f>
        <v>23244.75</v>
      </c>
      <c r="Q3697" s="20">
        <f>IF(N3697="HKD",7.8,IF(N3697="CNY",6.4,1))</f>
        <v>6.4</v>
      </c>
      <c r="R3697" s="20">
        <f>+O3697/Q3697</f>
        <v>0.67559374999999999</v>
      </c>
      <c r="S3697" s="18">
        <f>+R3697*L3697</f>
        <v>3631.9920000000002</v>
      </c>
      <c r="T3697" s="17" t="s">
        <v>694</v>
      </c>
      <c r="U3697" s="19" t="s">
        <v>58</v>
      </c>
    </row>
    <row r="3698" spans="1:21">
      <c r="A3698" s="71" t="s">
        <v>6783</v>
      </c>
      <c r="B3698" s="11">
        <v>44712</v>
      </c>
      <c r="C3698" s="12">
        <v>44670</v>
      </c>
      <c r="D3698" s="13" t="s">
        <v>3302</v>
      </c>
      <c r="E3698" s="13" t="s">
        <v>3467</v>
      </c>
      <c r="G3698" s="10" t="s">
        <v>7179</v>
      </c>
      <c r="H3698" s="13" t="s">
        <v>5135</v>
      </c>
      <c r="I3698" s="13" t="s">
        <v>6234</v>
      </c>
      <c r="J3698" s="13" t="str">
        <f>+LEFT(U3698,4)</f>
        <v>HDL-</v>
      </c>
      <c r="K3698" s="13" t="s">
        <v>23</v>
      </c>
      <c r="L3698" s="44">
        <v>1880</v>
      </c>
      <c r="M3698" s="13" t="s">
        <v>365</v>
      </c>
      <c r="N3698" s="20" t="s">
        <v>366</v>
      </c>
      <c r="O3698" s="61">
        <v>4.3632999999999997</v>
      </c>
      <c r="P3698" s="46">
        <f>ROUND(O3698*L3698,2)</f>
        <v>8203</v>
      </c>
      <c r="Q3698" s="20">
        <f>IF(N3698="HKD",7.8,IF(N3698="CNY",6.4,1))</f>
        <v>6.4</v>
      </c>
      <c r="R3698" s="20">
        <f>+O3698/Q3698</f>
        <v>0.68176562499999993</v>
      </c>
      <c r="S3698" s="18">
        <f>+R3698*L3698</f>
        <v>1281.7193749999999</v>
      </c>
      <c r="T3698" s="17" t="s">
        <v>694</v>
      </c>
      <c r="U3698" s="19" t="s">
        <v>37</v>
      </c>
    </row>
    <row r="3699" spans="1:21">
      <c r="A3699" s="71" t="s">
        <v>6784</v>
      </c>
      <c r="B3699" s="11">
        <v>44712</v>
      </c>
      <c r="C3699" s="12">
        <v>44670</v>
      </c>
      <c r="D3699" s="13" t="s">
        <v>3302</v>
      </c>
      <c r="E3699" s="13" t="s">
        <v>3467</v>
      </c>
      <c r="G3699" s="10" t="s">
        <v>7179</v>
      </c>
      <c r="H3699" s="13" t="s">
        <v>7669</v>
      </c>
      <c r="I3699" s="13" t="s">
        <v>7670</v>
      </c>
      <c r="J3699" s="13" t="str">
        <f>+LEFT(U3699,4)</f>
        <v>HDL-</v>
      </c>
      <c r="K3699" s="13" t="s">
        <v>25</v>
      </c>
      <c r="L3699" s="44">
        <v>2040</v>
      </c>
      <c r="M3699" s="13" t="s">
        <v>365</v>
      </c>
      <c r="N3699" s="20" t="s">
        <v>366</v>
      </c>
      <c r="O3699" s="61">
        <v>4.3632999999999997</v>
      </c>
      <c r="P3699" s="46">
        <f>ROUND(O3699*L3699,2)</f>
        <v>8901.1299999999992</v>
      </c>
      <c r="Q3699" s="20">
        <f>IF(N3699="HKD",7.8,IF(N3699="CNY",6.4,1))</f>
        <v>6.4</v>
      </c>
      <c r="R3699" s="20">
        <f>+O3699/Q3699</f>
        <v>0.68176562499999993</v>
      </c>
      <c r="S3699" s="18">
        <f>+R3699*L3699</f>
        <v>1390.8018749999999</v>
      </c>
      <c r="T3699" s="17" t="s">
        <v>694</v>
      </c>
      <c r="U3699" s="19" t="s">
        <v>37</v>
      </c>
    </row>
    <row r="3700" spans="1:21">
      <c r="A3700" s="71" t="s">
        <v>6936</v>
      </c>
      <c r="B3700" s="11">
        <v>44712</v>
      </c>
      <c r="C3700" s="12">
        <v>44616</v>
      </c>
      <c r="D3700" s="13" t="s">
        <v>40</v>
      </c>
      <c r="E3700" s="13" t="s">
        <v>41</v>
      </c>
      <c r="G3700" s="10" t="s">
        <v>7269</v>
      </c>
      <c r="H3700" s="13" t="s">
        <v>1022</v>
      </c>
      <c r="I3700" s="13" t="s">
        <v>443</v>
      </c>
      <c r="J3700" s="13" t="str">
        <f>+LEFT(U3700,4)</f>
        <v>HDL-</v>
      </c>
      <c r="K3700" s="13" t="s">
        <v>23</v>
      </c>
      <c r="L3700" s="44">
        <v>810</v>
      </c>
      <c r="M3700" s="13" t="s">
        <v>365</v>
      </c>
      <c r="N3700" s="20" t="s">
        <v>366</v>
      </c>
      <c r="O3700" s="61">
        <v>14.292</v>
      </c>
      <c r="P3700" s="46">
        <f>ROUND(O3700*L3700,2)</f>
        <v>11576.52</v>
      </c>
      <c r="Q3700" s="20">
        <f>IF(N3700="HKD",7.8,IF(N3700="CNY",6.4,1))</f>
        <v>6.4</v>
      </c>
      <c r="R3700" s="20">
        <f>+O3700/Q3700</f>
        <v>2.2331249999999998</v>
      </c>
      <c r="S3700" s="18">
        <f>+R3700*L3700</f>
        <v>1808.83125</v>
      </c>
      <c r="T3700" s="17" t="s">
        <v>694</v>
      </c>
      <c r="U3700" s="19" t="s">
        <v>37</v>
      </c>
    </row>
    <row r="3701" spans="1:21">
      <c r="A3701" s="71" t="s">
        <v>6937</v>
      </c>
      <c r="B3701" s="11">
        <v>44712</v>
      </c>
      <c r="C3701" s="12">
        <v>44616</v>
      </c>
      <c r="D3701" s="13" t="s">
        <v>40</v>
      </c>
      <c r="E3701" s="13" t="s">
        <v>41</v>
      </c>
      <c r="G3701" s="10" t="s">
        <v>7269</v>
      </c>
      <c r="H3701" s="13" t="s">
        <v>1023</v>
      </c>
      <c r="I3701" s="13" t="s">
        <v>445</v>
      </c>
      <c r="J3701" s="13" t="str">
        <f>+LEFT(U3701,4)</f>
        <v>HDL-</v>
      </c>
      <c r="K3701" s="13" t="s">
        <v>23</v>
      </c>
      <c r="L3701" s="44">
        <v>1100</v>
      </c>
      <c r="M3701" s="13" t="s">
        <v>365</v>
      </c>
      <c r="N3701" s="20" t="s">
        <v>366</v>
      </c>
      <c r="O3701" s="61">
        <v>14.292</v>
      </c>
      <c r="P3701" s="46">
        <f>ROUND(O3701*L3701,2)</f>
        <v>15721.2</v>
      </c>
      <c r="Q3701" s="20">
        <f>IF(N3701="HKD",7.8,IF(N3701="CNY",6.4,1))</f>
        <v>6.4</v>
      </c>
      <c r="R3701" s="20">
        <f>+O3701/Q3701</f>
        <v>2.2331249999999998</v>
      </c>
      <c r="S3701" s="18">
        <f>+R3701*L3701</f>
        <v>2456.4375</v>
      </c>
      <c r="T3701" s="17" t="s">
        <v>694</v>
      </c>
      <c r="U3701" s="19" t="s">
        <v>37</v>
      </c>
    </row>
    <row r="3702" spans="1:21">
      <c r="A3702" s="71" t="s">
        <v>6945</v>
      </c>
      <c r="B3702" s="11">
        <v>44712</v>
      </c>
      <c r="C3702" s="12">
        <v>44616</v>
      </c>
      <c r="D3702" s="13" t="s">
        <v>40</v>
      </c>
      <c r="E3702" s="13" t="s">
        <v>41</v>
      </c>
      <c r="G3702" s="10" t="s">
        <v>7269</v>
      </c>
      <c r="H3702" s="13" t="s">
        <v>1024</v>
      </c>
      <c r="I3702" s="13" t="s">
        <v>427</v>
      </c>
      <c r="J3702" s="13" t="str">
        <f>+LEFT(U3702,4)</f>
        <v>HDL-</v>
      </c>
      <c r="K3702" s="13" t="s">
        <v>23</v>
      </c>
      <c r="L3702" s="44">
        <v>1110</v>
      </c>
      <c r="M3702" s="13" t="s">
        <v>365</v>
      </c>
      <c r="N3702" s="20" t="s">
        <v>366</v>
      </c>
      <c r="O3702" s="61">
        <v>14.750999999999999</v>
      </c>
      <c r="P3702" s="46">
        <f>ROUND(O3702*L3702,2)</f>
        <v>16373.61</v>
      </c>
      <c r="Q3702" s="20">
        <f>IF(N3702="HKD",7.8,IF(N3702="CNY",6.4,1))</f>
        <v>6.4</v>
      </c>
      <c r="R3702" s="20">
        <f>+O3702/Q3702</f>
        <v>2.3048437499999999</v>
      </c>
      <c r="S3702" s="18">
        <f>+R3702*L3702</f>
        <v>2558.3765624999996</v>
      </c>
      <c r="T3702" s="17" t="s">
        <v>694</v>
      </c>
      <c r="U3702" s="19" t="s">
        <v>37</v>
      </c>
    </row>
    <row r="3703" spans="1:21">
      <c r="A3703" s="71" t="s">
        <v>6988</v>
      </c>
      <c r="B3703" s="47">
        <v>44712</v>
      </c>
      <c r="C3703" s="12">
        <v>44671</v>
      </c>
      <c r="D3703" s="40" t="s">
        <v>114</v>
      </c>
      <c r="E3703" s="13" t="s">
        <v>115</v>
      </c>
      <c r="G3703" s="10" t="s">
        <v>7275</v>
      </c>
      <c r="H3703" s="13" t="s">
        <v>7822</v>
      </c>
      <c r="I3703" s="13" t="s">
        <v>7823</v>
      </c>
      <c r="J3703" s="13" t="str">
        <f>+LEFT(U3703,4)</f>
        <v>RACK</v>
      </c>
      <c r="K3703" s="40" t="s">
        <v>23</v>
      </c>
      <c r="L3703" s="52">
        <v>650</v>
      </c>
      <c r="M3703" s="13" t="s">
        <v>365</v>
      </c>
      <c r="N3703" s="39" t="s">
        <v>366</v>
      </c>
      <c r="O3703" s="56">
        <v>29.97</v>
      </c>
      <c r="P3703" s="46">
        <f>ROUND(O3703*L3703,2)</f>
        <v>19480.5</v>
      </c>
      <c r="Q3703" s="20">
        <f>IF(N3703="HKD",7.8,IF(N3703="CNY",6.4,1))</f>
        <v>6.4</v>
      </c>
      <c r="R3703" s="20">
        <f>+O3703/Q3703</f>
        <v>4.6828124999999998</v>
      </c>
      <c r="S3703" s="18">
        <f>+R3703*L3703</f>
        <v>3043.828125</v>
      </c>
      <c r="T3703" s="17" t="s">
        <v>694</v>
      </c>
      <c r="U3703" s="40" t="s">
        <v>121</v>
      </c>
    </row>
    <row r="3704" spans="1:21">
      <c r="A3704" s="71" t="s">
        <v>6991</v>
      </c>
      <c r="B3704" s="11">
        <v>44712</v>
      </c>
      <c r="C3704" s="12">
        <v>44692</v>
      </c>
      <c r="D3704" s="13" t="s">
        <v>194</v>
      </c>
      <c r="E3704" s="13" t="s">
        <v>195</v>
      </c>
      <c r="G3704" s="10" t="s">
        <v>7285</v>
      </c>
      <c r="H3704" s="13" t="s">
        <v>1575</v>
      </c>
      <c r="I3704" s="13" t="s">
        <v>1576</v>
      </c>
      <c r="J3704" s="13" t="str">
        <f>+LEFT(U3704,4)</f>
        <v>PAN-</v>
      </c>
      <c r="K3704" s="13" t="s">
        <v>25</v>
      </c>
      <c r="L3704" s="44">
        <v>-141</v>
      </c>
      <c r="M3704" s="13" t="s">
        <v>365</v>
      </c>
      <c r="N3704" s="20" t="s">
        <v>366</v>
      </c>
      <c r="O3704" s="61">
        <v>51</v>
      </c>
      <c r="P3704" s="46">
        <f>ROUND(O3704*L3704,2)</f>
        <v>-7191</v>
      </c>
      <c r="Q3704" s="20">
        <f>IF(N3704="HKD",7.8,IF(N3704="CNY",6.4,1))</f>
        <v>6.4</v>
      </c>
      <c r="R3704" s="20">
        <f>+O3704/Q3704</f>
        <v>7.96875</v>
      </c>
      <c r="S3704" s="18">
        <f>+R3704*L3704</f>
        <v>-1123.59375</v>
      </c>
      <c r="T3704" s="17" t="s">
        <v>694</v>
      </c>
      <c r="U3704" s="19" t="s">
        <v>196</v>
      </c>
    </row>
    <row r="3705" spans="1:21" ht="13.2" hidden="1">
      <c r="A3705" s="40"/>
      <c r="B3705" s="47"/>
      <c r="D3705" s="40"/>
      <c r="J3705" s="13" t="str">
        <f t="shared" ref="J3705:J3713" si="226">+LEFT(U3705,4)</f>
        <v/>
      </c>
      <c r="K3705" s="40"/>
      <c r="L3705" s="52"/>
      <c r="M3705" s="13" t="str">
        <f t="shared" ref="M3705:M3768" si="227">+LEFT(U3705,4)</f>
        <v/>
      </c>
      <c r="N3705" s="39"/>
      <c r="O3705" s="56"/>
      <c r="P3705" s="46">
        <f t="shared" ref="P3705:P3713" si="228">ROUND(O3705*L3705,2)</f>
        <v>0</v>
      </c>
      <c r="Q3705" s="20">
        <f t="shared" ref="Q3705:Q3713" si="229">IF(N3705="HKD",7.8,IF(N3705="CNY",6.4,1))</f>
        <v>1</v>
      </c>
      <c r="R3705" s="20">
        <f t="shared" ref="R3705:R3713" si="230">+O3705/Q3705</f>
        <v>0</v>
      </c>
      <c r="S3705" s="18">
        <f t="shared" ref="S3705:S3713" si="231">+R3705*L3705</f>
        <v>0</v>
      </c>
      <c r="T3705" s="17" t="s">
        <v>694</v>
      </c>
      <c r="U3705" s="40"/>
    </row>
    <row r="3706" spans="1:21" ht="13.2" hidden="1">
      <c r="J3706" s="13" t="str">
        <f t="shared" si="226"/>
        <v/>
      </c>
      <c r="M3706" s="13" t="str">
        <f t="shared" si="227"/>
        <v/>
      </c>
      <c r="P3706" s="46">
        <f t="shared" si="228"/>
        <v>0</v>
      </c>
      <c r="Q3706" s="20">
        <f t="shared" si="229"/>
        <v>1</v>
      </c>
      <c r="R3706" s="20">
        <f t="shared" si="230"/>
        <v>0</v>
      </c>
      <c r="S3706" s="18">
        <f t="shared" si="231"/>
        <v>0</v>
      </c>
      <c r="T3706" s="17" t="s">
        <v>694</v>
      </c>
    </row>
    <row r="3707" spans="1:21" ht="13.2" hidden="1">
      <c r="J3707" s="13" t="str">
        <f t="shared" si="226"/>
        <v/>
      </c>
      <c r="M3707" s="13" t="str">
        <f t="shared" si="227"/>
        <v/>
      </c>
      <c r="P3707" s="46">
        <f t="shared" si="228"/>
        <v>0</v>
      </c>
      <c r="Q3707" s="20">
        <f t="shared" si="229"/>
        <v>1</v>
      </c>
      <c r="R3707" s="20">
        <f t="shared" si="230"/>
        <v>0</v>
      </c>
      <c r="S3707" s="18">
        <f t="shared" si="231"/>
        <v>0</v>
      </c>
      <c r="T3707" s="17" t="s">
        <v>694</v>
      </c>
    </row>
    <row r="3708" spans="1:21" ht="13.2" hidden="1">
      <c r="J3708" s="13" t="str">
        <f t="shared" si="226"/>
        <v/>
      </c>
      <c r="M3708" s="13" t="str">
        <f t="shared" si="227"/>
        <v/>
      </c>
      <c r="P3708" s="46">
        <f t="shared" si="228"/>
        <v>0</v>
      </c>
      <c r="Q3708" s="20">
        <f t="shared" si="229"/>
        <v>1</v>
      </c>
      <c r="R3708" s="20">
        <f t="shared" si="230"/>
        <v>0</v>
      </c>
      <c r="S3708" s="18">
        <f t="shared" si="231"/>
        <v>0</v>
      </c>
      <c r="T3708" s="17" t="s">
        <v>694</v>
      </c>
    </row>
    <row r="3709" spans="1:21" ht="13.2" hidden="1">
      <c r="J3709" s="13" t="str">
        <f t="shared" si="226"/>
        <v/>
      </c>
      <c r="M3709" s="13" t="str">
        <f t="shared" si="227"/>
        <v/>
      </c>
      <c r="P3709" s="46">
        <f t="shared" si="228"/>
        <v>0</v>
      </c>
      <c r="Q3709" s="20">
        <f t="shared" si="229"/>
        <v>1</v>
      </c>
      <c r="R3709" s="20">
        <f t="shared" si="230"/>
        <v>0</v>
      </c>
      <c r="S3709" s="18">
        <f t="shared" si="231"/>
        <v>0</v>
      </c>
      <c r="T3709" s="17" t="s">
        <v>694</v>
      </c>
    </row>
    <row r="3710" spans="1:21" ht="13.2" hidden="1">
      <c r="J3710" s="13" t="str">
        <f t="shared" si="226"/>
        <v/>
      </c>
      <c r="M3710" s="13" t="str">
        <f t="shared" si="227"/>
        <v/>
      </c>
      <c r="N3710" s="13"/>
      <c r="O3710" s="62"/>
      <c r="P3710" s="46">
        <f t="shared" si="228"/>
        <v>0</v>
      </c>
      <c r="Q3710" s="20">
        <f t="shared" si="229"/>
        <v>1</v>
      </c>
      <c r="R3710" s="20">
        <f t="shared" si="230"/>
        <v>0</v>
      </c>
      <c r="S3710" s="18">
        <f t="shared" si="231"/>
        <v>0</v>
      </c>
      <c r="T3710" s="17" t="s">
        <v>694</v>
      </c>
    </row>
    <row r="3711" spans="1:21" ht="13.2" hidden="1">
      <c r="J3711" s="13" t="str">
        <f t="shared" si="226"/>
        <v/>
      </c>
      <c r="M3711" s="13" t="str">
        <f t="shared" si="227"/>
        <v/>
      </c>
      <c r="N3711" s="13"/>
      <c r="O3711" s="62"/>
      <c r="P3711" s="46">
        <f t="shared" si="228"/>
        <v>0</v>
      </c>
      <c r="Q3711" s="20">
        <f t="shared" si="229"/>
        <v>1</v>
      </c>
      <c r="R3711" s="20">
        <f t="shared" si="230"/>
        <v>0</v>
      </c>
      <c r="S3711" s="18">
        <f t="shared" si="231"/>
        <v>0</v>
      </c>
      <c r="T3711" s="17" t="s">
        <v>694</v>
      </c>
    </row>
    <row r="3712" spans="1:21" ht="13.2" hidden="1">
      <c r="J3712" s="13" t="str">
        <f t="shared" si="226"/>
        <v/>
      </c>
      <c r="M3712" s="13" t="str">
        <f t="shared" si="227"/>
        <v/>
      </c>
      <c r="N3712" s="13"/>
      <c r="O3712" s="62"/>
      <c r="P3712" s="46">
        <f t="shared" si="228"/>
        <v>0</v>
      </c>
      <c r="Q3712" s="20">
        <f t="shared" si="229"/>
        <v>1</v>
      </c>
      <c r="R3712" s="20">
        <f t="shared" si="230"/>
        <v>0</v>
      </c>
      <c r="S3712" s="18">
        <f t="shared" si="231"/>
        <v>0</v>
      </c>
      <c r="T3712" s="17" t="s">
        <v>694</v>
      </c>
    </row>
    <row r="3713" spans="1:21" ht="13.2" hidden="1">
      <c r="J3713" s="13" t="str">
        <f t="shared" si="226"/>
        <v/>
      </c>
      <c r="M3713" s="13" t="str">
        <f t="shared" si="227"/>
        <v/>
      </c>
      <c r="P3713" s="46">
        <f t="shared" si="228"/>
        <v>0</v>
      </c>
      <c r="Q3713" s="20">
        <f t="shared" si="229"/>
        <v>1</v>
      </c>
      <c r="R3713" s="20">
        <f t="shared" si="230"/>
        <v>0</v>
      </c>
      <c r="S3713" s="18">
        <f t="shared" si="231"/>
        <v>0</v>
      </c>
      <c r="T3713" s="17" t="s">
        <v>694</v>
      </c>
    </row>
    <row r="3714" spans="1:21" ht="13.2" hidden="1">
      <c r="A3714" s="64"/>
      <c r="J3714" s="13" t="str">
        <f t="shared" ref="J3714:J3777" si="232">+LEFT(U3714,4)</f>
        <v/>
      </c>
      <c r="M3714" s="13" t="str">
        <f t="shared" si="227"/>
        <v/>
      </c>
      <c r="P3714" s="46">
        <f t="shared" ref="P3714:P3777" si="233">ROUND(O3714*L3714,2)</f>
        <v>0</v>
      </c>
      <c r="Q3714" s="20">
        <f t="shared" ref="Q3714:Q3777" si="234">IF(N3714="HKD",7.8,IF(N3714="CNY",6.4,1))</f>
        <v>1</v>
      </c>
      <c r="R3714" s="20">
        <f t="shared" ref="R3714:R3777" si="235">+O3714/Q3714</f>
        <v>0</v>
      </c>
      <c r="S3714" s="18">
        <f t="shared" ref="S3714:S3777" si="236">+R3714*L3714</f>
        <v>0</v>
      </c>
      <c r="T3714" s="17" t="s">
        <v>694</v>
      </c>
    </row>
    <row r="3715" spans="1:21" ht="13.2" hidden="1">
      <c r="J3715" s="13" t="str">
        <f t="shared" si="232"/>
        <v/>
      </c>
      <c r="M3715" s="13" t="str">
        <f t="shared" si="227"/>
        <v/>
      </c>
      <c r="N3715" s="13"/>
      <c r="O3715" s="62"/>
      <c r="P3715" s="46">
        <f t="shared" si="233"/>
        <v>0</v>
      </c>
      <c r="Q3715" s="20">
        <f t="shared" si="234"/>
        <v>1</v>
      </c>
      <c r="R3715" s="20">
        <f t="shared" si="235"/>
        <v>0</v>
      </c>
      <c r="S3715" s="18">
        <f t="shared" si="236"/>
        <v>0</v>
      </c>
      <c r="T3715" s="17" t="s">
        <v>694</v>
      </c>
    </row>
    <row r="3716" spans="1:21" ht="13.2" hidden="1">
      <c r="J3716" s="13" t="str">
        <f t="shared" si="232"/>
        <v/>
      </c>
      <c r="M3716" s="13" t="str">
        <f t="shared" si="227"/>
        <v/>
      </c>
      <c r="N3716" s="13"/>
      <c r="O3716" s="62"/>
      <c r="P3716" s="46">
        <f t="shared" si="233"/>
        <v>0</v>
      </c>
      <c r="Q3716" s="20">
        <f t="shared" si="234"/>
        <v>1</v>
      </c>
      <c r="R3716" s="20">
        <f t="shared" si="235"/>
        <v>0</v>
      </c>
      <c r="S3716" s="18">
        <f t="shared" si="236"/>
        <v>0</v>
      </c>
      <c r="T3716" s="17" t="s">
        <v>694</v>
      </c>
    </row>
    <row r="3717" spans="1:21" ht="13.2" hidden="1">
      <c r="J3717" s="13" t="str">
        <f t="shared" si="232"/>
        <v/>
      </c>
      <c r="M3717" s="13" t="str">
        <f t="shared" si="227"/>
        <v/>
      </c>
      <c r="N3717" s="13"/>
      <c r="O3717" s="62"/>
      <c r="P3717" s="46">
        <f t="shared" si="233"/>
        <v>0</v>
      </c>
      <c r="Q3717" s="20">
        <f t="shared" si="234"/>
        <v>1</v>
      </c>
      <c r="R3717" s="20">
        <f t="shared" si="235"/>
        <v>0</v>
      </c>
      <c r="S3717" s="18">
        <f t="shared" si="236"/>
        <v>0</v>
      </c>
      <c r="T3717" s="17" t="s">
        <v>694</v>
      </c>
    </row>
    <row r="3718" spans="1:21" ht="13.2" hidden="1">
      <c r="A3718" s="40"/>
      <c r="B3718" s="47"/>
      <c r="D3718" s="40"/>
      <c r="J3718" s="13" t="str">
        <f t="shared" si="232"/>
        <v/>
      </c>
      <c r="K3718" s="40"/>
      <c r="L3718" s="52"/>
      <c r="M3718" s="13" t="str">
        <f t="shared" si="227"/>
        <v/>
      </c>
      <c r="N3718" s="39"/>
      <c r="O3718" s="56"/>
      <c r="P3718" s="46">
        <f t="shared" si="233"/>
        <v>0</v>
      </c>
      <c r="Q3718" s="20">
        <f t="shared" si="234"/>
        <v>1</v>
      </c>
      <c r="R3718" s="20">
        <f t="shared" si="235"/>
        <v>0</v>
      </c>
      <c r="S3718" s="18">
        <f t="shared" si="236"/>
        <v>0</v>
      </c>
      <c r="T3718" s="17" t="s">
        <v>694</v>
      </c>
      <c r="U3718" s="40"/>
    </row>
    <row r="3719" spans="1:21" ht="13.2" hidden="1">
      <c r="A3719" s="64"/>
      <c r="J3719" s="13" t="str">
        <f t="shared" si="232"/>
        <v/>
      </c>
      <c r="M3719" s="13" t="str">
        <f t="shared" si="227"/>
        <v/>
      </c>
      <c r="P3719" s="46">
        <f t="shared" si="233"/>
        <v>0</v>
      </c>
      <c r="Q3719" s="20">
        <f t="shared" si="234"/>
        <v>1</v>
      </c>
      <c r="R3719" s="20">
        <f t="shared" si="235"/>
        <v>0</v>
      </c>
      <c r="S3719" s="18">
        <f t="shared" si="236"/>
        <v>0</v>
      </c>
      <c r="T3719" s="17" t="s">
        <v>694</v>
      </c>
    </row>
    <row r="3720" spans="1:21" ht="13.2" hidden="1">
      <c r="J3720" s="13" t="str">
        <f t="shared" si="232"/>
        <v/>
      </c>
      <c r="M3720" s="13" t="str">
        <f t="shared" si="227"/>
        <v/>
      </c>
      <c r="P3720" s="46">
        <f t="shared" si="233"/>
        <v>0</v>
      </c>
      <c r="Q3720" s="20">
        <f t="shared" si="234"/>
        <v>1</v>
      </c>
      <c r="R3720" s="20">
        <f t="shared" si="235"/>
        <v>0</v>
      </c>
      <c r="S3720" s="18">
        <f t="shared" si="236"/>
        <v>0</v>
      </c>
      <c r="T3720" s="17" t="s">
        <v>694</v>
      </c>
    </row>
    <row r="3721" spans="1:21" ht="13.2" hidden="1">
      <c r="J3721" s="13" t="str">
        <f t="shared" si="232"/>
        <v/>
      </c>
      <c r="M3721" s="13" t="str">
        <f t="shared" si="227"/>
        <v/>
      </c>
      <c r="P3721" s="46">
        <f t="shared" si="233"/>
        <v>0</v>
      </c>
      <c r="Q3721" s="20">
        <f t="shared" si="234"/>
        <v>1</v>
      </c>
      <c r="R3721" s="20">
        <f t="shared" si="235"/>
        <v>0</v>
      </c>
      <c r="S3721" s="18">
        <f t="shared" si="236"/>
        <v>0</v>
      </c>
      <c r="T3721" s="17" t="s">
        <v>694</v>
      </c>
    </row>
    <row r="3722" spans="1:21" ht="13.2" hidden="1">
      <c r="A3722" s="64"/>
      <c r="J3722" s="13" t="str">
        <f t="shared" si="232"/>
        <v/>
      </c>
      <c r="M3722" s="13" t="str">
        <f t="shared" si="227"/>
        <v/>
      </c>
      <c r="P3722" s="46">
        <f t="shared" si="233"/>
        <v>0</v>
      </c>
      <c r="Q3722" s="20">
        <f t="shared" si="234"/>
        <v>1</v>
      </c>
      <c r="R3722" s="20">
        <f t="shared" si="235"/>
        <v>0</v>
      </c>
      <c r="S3722" s="18">
        <f t="shared" si="236"/>
        <v>0</v>
      </c>
      <c r="T3722" s="17" t="s">
        <v>694</v>
      </c>
    </row>
    <row r="3723" spans="1:21" ht="13.2" hidden="1">
      <c r="J3723" s="13" t="str">
        <f t="shared" si="232"/>
        <v/>
      </c>
      <c r="M3723" s="13" t="str">
        <f t="shared" si="227"/>
        <v/>
      </c>
      <c r="P3723" s="46">
        <f t="shared" si="233"/>
        <v>0</v>
      </c>
      <c r="Q3723" s="20">
        <f t="shared" si="234"/>
        <v>1</v>
      </c>
      <c r="R3723" s="20">
        <f t="shared" si="235"/>
        <v>0</v>
      </c>
      <c r="S3723" s="18">
        <f t="shared" si="236"/>
        <v>0</v>
      </c>
      <c r="T3723" s="17" t="s">
        <v>694</v>
      </c>
    </row>
    <row r="3724" spans="1:21" ht="13.2" hidden="1">
      <c r="A3724" s="64"/>
      <c r="J3724" s="13" t="str">
        <f t="shared" si="232"/>
        <v/>
      </c>
      <c r="M3724" s="13" t="str">
        <f t="shared" si="227"/>
        <v/>
      </c>
      <c r="P3724" s="46">
        <f t="shared" si="233"/>
        <v>0</v>
      </c>
      <c r="Q3724" s="20">
        <f t="shared" si="234"/>
        <v>1</v>
      </c>
      <c r="R3724" s="20">
        <f t="shared" si="235"/>
        <v>0</v>
      </c>
      <c r="S3724" s="18">
        <f t="shared" si="236"/>
        <v>0</v>
      </c>
      <c r="T3724" s="17" t="s">
        <v>694</v>
      </c>
    </row>
    <row r="3725" spans="1:21" ht="13.2" hidden="1">
      <c r="A3725" s="64"/>
      <c r="J3725" s="13" t="str">
        <f t="shared" si="232"/>
        <v/>
      </c>
      <c r="M3725" s="13" t="str">
        <f t="shared" si="227"/>
        <v/>
      </c>
      <c r="P3725" s="46">
        <f t="shared" si="233"/>
        <v>0</v>
      </c>
      <c r="Q3725" s="20">
        <f t="shared" si="234"/>
        <v>1</v>
      </c>
      <c r="R3725" s="20">
        <f t="shared" si="235"/>
        <v>0</v>
      </c>
      <c r="S3725" s="18">
        <f t="shared" si="236"/>
        <v>0</v>
      </c>
      <c r="T3725" s="17" t="s">
        <v>694</v>
      </c>
    </row>
    <row r="3726" spans="1:21" ht="13.2" hidden="1">
      <c r="A3726" s="64"/>
      <c r="J3726" s="13" t="str">
        <f t="shared" si="232"/>
        <v/>
      </c>
      <c r="M3726" s="13" t="str">
        <f t="shared" si="227"/>
        <v/>
      </c>
      <c r="P3726" s="46">
        <f t="shared" si="233"/>
        <v>0</v>
      </c>
      <c r="Q3726" s="20">
        <f t="shared" si="234"/>
        <v>1</v>
      </c>
      <c r="R3726" s="20">
        <f t="shared" si="235"/>
        <v>0</v>
      </c>
      <c r="S3726" s="18">
        <f t="shared" si="236"/>
        <v>0</v>
      </c>
      <c r="T3726" s="17" t="s">
        <v>694</v>
      </c>
    </row>
    <row r="3727" spans="1:21" ht="13.2" hidden="1">
      <c r="A3727" s="64"/>
      <c r="J3727" s="13" t="str">
        <f t="shared" si="232"/>
        <v/>
      </c>
      <c r="M3727" s="13" t="str">
        <f t="shared" si="227"/>
        <v/>
      </c>
      <c r="P3727" s="46">
        <f t="shared" si="233"/>
        <v>0</v>
      </c>
      <c r="Q3727" s="20">
        <f t="shared" si="234"/>
        <v>1</v>
      </c>
      <c r="R3727" s="20">
        <f t="shared" si="235"/>
        <v>0</v>
      </c>
      <c r="S3727" s="18">
        <f t="shared" si="236"/>
        <v>0</v>
      </c>
      <c r="T3727" s="17" t="s">
        <v>694</v>
      </c>
    </row>
    <row r="3728" spans="1:21" ht="13.2" hidden="1">
      <c r="A3728" s="64"/>
      <c r="J3728" s="13" t="str">
        <f t="shared" si="232"/>
        <v/>
      </c>
      <c r="M3728" s="13" t="str">
        <f t="shared" si="227"/>
        <v/>
      </c>
      <c r="P3728" s="46">
        <f t="shared" si="233"/>
        <v>0</v>
      </c>
      <c r="Q3728" s="20">
        <f t="shared" si="234"/>
        <v>1</v>
      </c>
      <c r="R3728" s="20">
        <f t="shared" si="235"/>
        <v>0</v>
      </c>
      <c r="S3728" s="18">
        <f t="shared" si="236"/>
        <v>0</v>
      </c>
      <c r="T3728" s="17" t="s">
        <v>694</v>
      </c>
    </row>
    <row r="3729" spans="1:20" ht="13.2" hidden="1">
      <c r="A3729" s="64"/>
      <c r="J3729" s="13" t="str">
        <f t="shared" si="232"/>
        <v/>
      </c>
      <c r="M3729" s="13" t="str">
        <f t="shared" si="227"/>
        <v/>
      </c>
      <c r="P3729" s="46">
        <f t="shared" si="233"/>
        <v>0</v>
      </c>
      <c r="Q3729" s="20">
        <f t="shared" si="234"/>
        <v>1</v>
      </c>
      <c r="R3729" s="20">
        <f t="shared" si="235"/>
        <v>0</v>
      </c>
      <c r="S3729" s="18">
        <f t="shared" si="236"/>
        <v>0</v>
      </c>
      <c r="T3729" s="17" t="s">
        <v>694</v>
      </c>
    </row>
    <row r="3730" spans="1:20" ht="13.2" hidden="1">
      <c r="A3730" s="64"/>
      <c r="J3730" s="13" t="str">
        <f t="shared" si="232"/>
        <v/>
      </c>
      <c r="M3730" s="13" t="str">
        <f t="shared" si="227"/>
        <v/>
      </c>
      <c r="P3730" s="46">
        <f t="shared" si="233"/>
        <v>0</v>
      </c>
      <c r="Q3730" s="20">
        <f t="shared" si="234"/>
        <v>1</v>
      </c>
      <c r="R3730" s="20">
        <f t="shared" si="235"/>
        <v>0</v>
      </c>
      <c r="S3730" s="18">
        <f t="shared" si="236"/>
        <v>0</v>
      </c>
      <c r="T3730" s="17" t="s">
        <v>694</v>
      </c>
    </row>
    <row r="3731" spans="1:20" ht="13.2" hidden="1">
      <c r="A3731" s="64"/>
      <c r="J3731" s="13" t="str">
        <f t="shared" si="232"/>
        <v/>
      </c>
      <c r="M3731" s="13" t="str">
        <f t="shared" si="227"/>
        <v/>
      </c>
      <c r="P3731" s="46">
        <f t="shared" si="233"/>
        <v>0</v>
      </c>
      <c r="Q3731" s="20">
        <f t="shared" si="234"/>
        <v>1</v>
      </c>
      <c r="R3731" s="20">
        <f t="shared" si="235"/>
        <v>0</v>
      </c>
      <c r="S3731" s="18">
        <f t="shared" si="236"/>
        <v>0</v>
      </c>
      <c r="T3731" s="17" t="s">
        <v>694</v>
      </c>
    </row>
    <row r="3732" spans="1:20" ht="13.2" hidden="1">
      <c r="J3732" s="13" t="str">
        <f t="shared" si="232"/>
        <v/>
      </c>
      <c r="M3732" s="13" t="str">
        <f t="shared" si="227"/>
        <v/>
      </c>
      <c r="P3732" s="46">
        <f t="shared" si="233"/>
        <v>0</v>
      </c>
      <c r="Q3732" s="20">
        <f t="shared" si="234"/>
        <v>1</v>
      </c>
      <c r="R3732" s="20">
        <f t="shared" si="235"/>
        <v>0</v>
      </c>
      <c r="S3732" s="18">
        <f t="shared" si="236"/>
        <v>0</v>
      </c>
      <c r="T3732" s="17" t="s">
        <v>694</v>
      </c>
    </row>
    <row r="3733" spans="1:20" ht="13.2" hidden="1">
      <c r="J3733" s="13" t="str">
        <f t="shared" si="232"/>
        <v/>
      </c>
      <c r="M3733" s="13" t="str">
        <f t="shared" si="227"/>
        <v/>
      </c>
      <c r="P3733" s="46">
        <f t="shared" si="233"/>
        <v>0</v>
      </c>
      <c r="Q3733" s="20">
        <f t="shared" si="234"/>
        <v>1</v>
      </c>
      <c r="R3733" s="20">
        <f t="shared" si="235"/>
        <v>0</v>
      </c>
      <c r="S3733" s="18">
        <f t="shared" si="236"/>
        <v>0</v>
      </c>
      <c r="T3733" s="17" t="s">
        <v>694</v>
      </c>
    </row>
    <row r="3734" spans="1:20" ht="13.2" hidden="1">
      <c r="J3734" s="13" t="str">
        <f t="shared" si="232"/>
        <v/>
      </c>
      <c r="M3734" s="13" t="str">
        <f t="shared" si="227"/>
        <v/>
      </c>
      <c r="P3734" s="46">
        <f t="shared" si="233"/>
        <v>0</v>
      </c>
      <c r="Q3734" s="20">
        <f t="shared" si="234"/>
        <v>1</v>
      </c>
      <c r="R3734" s="20">
        <f t="shared" si="235"/>
        <v>0</v>
      </c>
      <c r="S3734" s="18">
        <f t="shared" si="236"/>
        <v>0</v>
      </c>
      <c r="T3734" s="17" t="s">
        <v>694</v>
      </c>
    </row>
    <row r="3735" spans="1:20" ht="13.2" hidden="1">
      <c r="J3735" s="13" t="str">
        <f t="shared" si="232"/>
        <v/>
      </c>
      <c r="M3735" s="13" t="str">
        <f t="shared" si="227"/>
        <v/>
      </c>
      <c r="P3735" s="46">
        <f t="shared" si="233"/>
        <v>0</v>
      </c>
      <c r="Q3735" s="20">
        <f t="shared" si="234"/>
        <v>1</v>
      </c>
      <c r="R3735" s="20">
        <f t="shared" si="235"/>
        <v>0</v>
      </c>
      <c r="S3735" s="18">
        <f t="shared" si="236"/>
        <v>0</v>
      </c>
      <c r="T3735" s="17" t="s">
        <v>694</v>
      </c>
    </row>
    <row r="3736" spans="1:20" ht="13.2" hidden="1">
      <c r="J3736" s="13" t="str">
        <f t="shared" si="232"/>
        <v/>
      </c>
      <c r="M3736" s="13" t="str">
        <f t="shared" si="227"/>
        <v/>
      </c>
      <c r="P3736" s="46">
        <f t="shared" si="233"/>
        <v>0</v>
      </c>
      <c r="Q3736" s="20">
        <f t="shared" si="234"/>
        <v>1</v>
      </c>
      <c r="R3736" s="20">
        <f t="shared" si="235"/>
        <v>0</v>
      </c>
      <c r="S3736" s="18">
        <f t="shared" si="236"/>
        <v>0</v>
      </c>
      <c r="T3736" s="17" t="s">
        <v>694</v>
      </c>
    </row>
    <row r="3737" spans="1:20" ht="13.2" hidden="1">
      <c r="J3737" s="13" t="str">
        <f t="shared" si="232"/>
        <v/>
      </c>
      <c r="M3737" s="13" t="str">
        <f t="shared" si="227"/>
        <v/>
      </c>
      <c r="P3737" s="46">
        <f t="shared" si="233"/>
        <v>0</v>
      </c>
      <c r="Q3737" s="20">
        <f t="shared" si="234"/>
        <v>1</v>
      </c>
      <c r="R3737" s="20">
        <f t="shared" si="235"/>
        <v>0</v>
      </c>
      <c r="S3737" s="18">
        <f t="shared" si="236"/>
        <v>0</v>
      </c>
      <c r="T3737" s="17" t="s">
        <v>694</v>
      </c>
    </row>
    <row r="3738" spans="1:20" ht="13.2" hidden="1">
      <c r="J3738" s="13" t="str">
        <f t="shared" si="232"/>
        <v/>
      </c>
      <c r="M3738" s="13" t="str">
        <f t="shared" si="227"/>
        <v/>
      </c>
      <c r="P3738" s="46">
        <f t="shared" si="233"/>
        <v>0</v>
      </c>
      <c r="Q3738" s="20">
        <f t="shared" si="234"/>
        <v>1</v>
      </c>
      <c r="R3738" s="20">
        <f t="shared" si="235"/>
        <v>0</v>
      </c>
      <c r="S3738" s="18">
        <f t="shared" si="236"/>
        <v>0</v>
      </c>
      <c r="T3738" s="17" t="s">
        <v>694</v>
      </c>
    </row>
    <row r="3739" spans="1:20" ht="13.2" hidden="1">
      <c r="J3739" s="13" t="str">
        <f t="shared" si="232"/>
        <v/>
      </c>
      <c r="M3739" s="13" t="str">
        <f t="shared" si="227"/>
        <v/>
      </c>
      <c r="P3739" s="46">
        <f t="shared" si="233"/>
        <v>0</v>
      </c>
      <c r="Q3739" s="20">
        <f t="shared" si="234"/>
        <v>1</v>
      </c>
      <c r="R3739" s="20">
        <f t="shared" si="235"/>
        <v>0</v>
      </c>
      <c r="S3739" s="18">
        <f t="shared" si="236"/>
        <v>0</v>
      </c>
      <c r="T3739" s="17" t="s">
        <v>694</v>
      </c>
    </row>
    <row r="3740" spans="1:20" ht="13.2" hidden="1">
      <c r="J3740" s="13" t="str">
        <f t="shared" si="232"/>
        <v/>
      </c>
      <c r="M3740" s="13" t="str">
        <f t="shared" si="227"/>
        <v/>
      </c>
      <c r="P3740" s="46">
        <f t="shared" si="233"/>
        <v>0</v>
      </c>
      <c r="Q3740" s="20">
        <f t="shared" si="234"/>
        <v>1</v>
      </c>
      <c r="R3740" s="20">
        <f t="shared" si="235"/>
        <v>0</v>
      </c>
      <c r="S3740" s="18">
        <f t="shared" si="236"/>
        <v>0</v>
      </c>
      <c r="T3740" s="17" t="s">
        <v>694</v>
      </c>
    </row>
    <row r="3741" spans="1:20" ht="13.2" hidden="1">
      <c r="J3741" s="13" t="str">
        <f t="shared" si="232"/>
        <v/>
      </c>
      <c r="M3741" s="13" t="str">
        <f t="shared" si="227"/>
        <v/>
      </c>
      <c r="P3741" s="46">
        <f t="shared" si="233"/>
        <v>0</v>
      </c>
      <c r="Q3741" s="20">
        <f t="shared" si="234"/>
        <v>1</v>
      </c>
      <c r="R3741" s="20">
        <f t="shared" si="235"/>
        <v>0</v>
      </c>
      <c r="S3741" s="18">
        <f t="shared" si="236"/>
        <v>0</v>
      </c>
      <c r="T3741" s="17" t="s">
        <v>694</v>
      </c>
    </row>
    <row r="3742" spans="1:20" ht="13.2" hidden="1">
      <c r="J3742" s="13" t="str">
        <f t="shared" si="232"/>
        <v/>
      </c>
      <c r="M3742" s="13" t="str">
        <f t="shared" si="227"/>
        <v/>
      </c>
      <c r="P3742" s="46">
        <f t="shared" si="233"/>
        <v>0</v>
      </c>
      <c r="Q3742" s="20">
        <f t="shared" si="234"/>
        <v>1</v>
      </c>
      <c r="R3742" s="20">
        <f t="shared" si="235"/>
        <v>0</v>
      </c>
      <c r="S3742" s="18">
        <f t="shared" si="236"/>
        <v>0</v>
      </c>
      <c r="T3742" s="17" t="s">
        <v>694</v>
      </c>
    </row>
    <row r="3743" spans="1:20" ht="13.2" hidden="1">
      <c r="J3743" s="13" t="str">
        <f t="shared" si="232"/>
        <v/>
      </c>
      <c r="M3743" s="13" t="str">
        <f t="shared" si="227"/>
        <v/>
      </c>
      <c r="P3743" s="46">
        <f t="shared" si="233"/>
        <v>0</v>
      </c>
      <c r="Q3743" s="20">
        <f t="shared" si="234"/>
        <v>1</v>
      </c>
      <c r="R3743" s="20">
        <f t="shared" si="235"/>
        <v>0</v>
      </c>
      <c r="S3743" s="18">
        <f t="shared" si="236"/>
        <v>0</v>
      </c>
      <c r="T3743" s="17" t="s">
        <v>694</v>
      </c>
    </row>
    <row r="3744" spans="1:20" ht="13.2" hidden="1">
      <c r="A3744" s="64"/>
      <c r="J3744" s="13" t="str">
        <f t="shared" si="232"/>
        <v/>
      </c>
      <c r="M3744" s="13" t="str">
        <f t="shared" si="227"/>
        <v/>
      </c>
      <c r="P3744" s="46">
        <f t="shared" si="233"/>
        <v>0</v>
      </c>
      <c r="Q3744" s="20">
        <f t="shared" si="234"/>
        <v>1</v>
      </c>
      <c r="R3744" s="20">
        <f t="shared" si="235"/>
        <v>0</v>
      </c>
      <c r="S3744" s="18">
        <f t="shared" si="236"/>
        <v>0</v>
      </c>
      <c r="T3744" s="17" t="s">
        <v>694</v>
      </c>
    </row>
    <row r="3745" spans="1:20" ht="13.2" hidden="1">
      <c r="A3745" s="64"/>
      <c r="J3745" s="13" t="str">
        <f t="shared" si="232"/>
        <v/>
      </c>
      <c r="M3745" s="13" t="str">
        <f t="shared" si="227"/>
        <v/>
      </c>
      <c r="P3745" s="46">
        <f t="shared" si="233"/>
        <v>0</v>
      </c>
      <c r="Q3745" s="20">
        <f t="shared" si="234"/>
        <v>1</v>
      </c>
      <c r="R3745" s="20">
        <f t="shared" si="235"/>
        <v>0</v>
      </c>
      <c r="S3745" s="18">
        <f t="shared" si="236"/>
        <v>0</v>
      </c>
      <c r="T3745" s="17" t="s">
        <v>694</v>
      </c>
    </row>
    <row r="3746" spans="1:20" ht="13.2" hidden="1">
      <c r="A3746" s="64"/>
      <c r="J3746" s="13" t="str">
        <f t="shared" si="232"/>
        <v/>
      </c>
      <c r="M3746" s="13" t="str">
        <f t="shared" si="227"/>
        <v/>
      </c>
      <c r="P3746" s="46">
        <f t="shared" si="233"/>
        <v>0</v>
      </c>
      <c r="Q3746" s="20">
        <f t="shared" si="234"/>
        <v>1</v>
      </c>
      <c r="R3746" s="20">
        <f t="shared" si="235"/>
        <v>0</v>
      </c>
      <c r="S3746" s="18">
        <f t="shared" si="236"/>
        <v>0</v>
      </c>
      <c r="T3746" s="17" t="s">
        <v>694</v>
      </c>
    </row>
    <row r="3747" spans="1:20" ht="13.2" hidden="1">
      <c r="A3747" s="64"/>
      <c r="J3747" s="13" t="str">
        <f t="shared" si="232"/>
        <v/>
      </c>
      <c r="M3747" s="13" t="str">
        <f t="shared" si="227"/>
        <v/>
      </c>
      <c r="P3747" s="46">
        <f t="shared" si="233"/>
        <v>0</v>
      </c>
      <c r="Q3747" s="20">
        <f t="shared" si="234"/>
        <v>1</v>
      </c>
      <c r="R3747" s="20">
        <f t="shared" si="235"/>
        <v>0</v>
      </c>
      <c r="S3747" s="18">
        <f t="shared" si="236"/>
        <v>0</v>
      </c>
      <c r="T3747" s="17" t="s">
        <v>694</v>
      </c>
    </row>
    <row r="3748" spans="1:20" ht="13.2" hidden="1">
      <c r="A3748" s="64"/>
      <c r="J3748" s="13" t="str">
        <f t="shared" si="232"/>
        <v/>
      </c>
      <c r="M3748" s="13" t="str">
        <f t="shared" si="227"/>
        <v/>
      </c>
      <c r="P3748" s="46">
        <f t="shared" si="233"/>
        <v>0</v>
      </c>
      <c r="Q3748" s="20">
        <f t="shared" si="234"/>
        <v>1</v>
      </c>
      <c r="R3748" s="20">
        <f t="shared" si="235"/>
        <v>0</v>
      </c>
      <c r="S3748" s="18">
        <f t="shared" si="236"/>
        <v>0</v>
      </c>
      <c r="T3748" s="17" t="s">
        <v>694</v>
      </c>
    </row>
    <row r="3749" spans="1:20" ht="13.2" hidden="1">
      <c r="J3749" s="13" t="str">
        <f t="shared" si="232"/>
        <v/>
      </c>
      <c r="M3749" s="13" t="str">
        <f t="shared" si="227"/>
        <v/>
      </c>
      <c r="P3749" s="46">
        <f t="shared" si="233"/>
        <v>0</v>
      </c>
      <c r="Q3749" s="20">
        <f t="shared" si="234"/>
        <v>1</v>
      </c>
      <c r="R3749" s="20">
        <f t="shared" si="235"/>
        <v>0</v>
      </c>
      <c r="S3749" s="18">
        <f t="shared" si="236"/>
        <v>0</v>
      </c>
      <c r="T3749" s="17" t="s">
        <v>694</v>
      </c>
    </row>
    <row r="3750" spans="1:20" ht="13.2" hidden="1">
      <c r="J3750" s="13" t="str">
        <f t="shared" si="232"/>
        <v/>
      </c>
      <c r="M3750" s="13" t="str">
        <f t="shared" si="227"/>
        <v/>
      </c>
      <c r="P3750" s="46">
        <f t="shared" si="233"/>
        <v>0</v>
      </c>
      <c r="Q3750" s="20">
        <f t="shared" si="234"/>
        <v>1</v>
      </c>
      <c r="R3750" s="20">
        <f t="shared" si="235"/>
        <v>0</v>
      </c>
      <c r="S3750" s="18">
        <f t="shared" si="236"/>
        <v>0</v>
      </c>
      <c r="T3750" s="17" t="s">
        <v>694</v>
      </c>
    </row>
    <row r="3751" spans="1:20" ht="13.2" hidden="1">
      <c r="J3751" s="13" t="str">
        <f t="shared" si="232"/>
        <v/>
      </c>
      <c r="M3751" s="13" t="str">
        <f t="shared" si="227"/>
        <v/>
      </c>
      <c r="P3751" s="46">
        <f t="shared" si="233"/>
        <v>0</v>
      </c>
      <c r="Q3751" s="20">
        <f t="shared" si="234"/>
        <v>1</v>
      </c>
      <c r="R3751" s="20">
        <f t="shared" si="235"/>
        <v>0</v>
      </c>
      <c r="S3751" s="18">
        <f t="shared" si="236"/>
        <v>0</v>
      </c>
      <c r="T3751" s="17" t="s">
        <v>694</v>
      </c>
    </row>
    <row r="3752" spans="1:20" ht="13.2" hidden="1">
      <c r="A3752" s="64"/>
      <c r="J3752" s="13" t="str">
        <f t="shared" si="232"/>
        <v/>
      </c>
      <c r="M3752" s="13" t="str">
        <f t="shared" si="227"/>
        <v/>
      </c>
      <c r="P3752" s="46">
        <f t="shared" si="233"/>
        <v>0</v>
      </c>
      <c r="Q3752" s="20">
        <f t="shared" si="234"/>
        <v>1</v>
      </c>
      <c r="R3752" s="20">
        <f t="shared" si="235"/>
        <v>0</v>
      </c>
      <c r="S3752" s="18">
        <f t="shared" si="236"/>
        <v>0</v>
      </c>
      <c r="T3752" s="17" t="s">
        <v>694</v>
      </c>
    </row>
    <row r="3753" spans="1:20" ht="13.2" hidden="1">
      <c r="A3753" s="64"/>
      <c r="J3753" s="13" t="str">
        <f t="shared" si="232"/>
        <v/>
      </c>
      <c r="M3753" s="13" t="str">
        <f t="shared" si="227"/>
        <v/>
      </c>
      <c r="P3753" s="46">
        <f t="shared" si="233"/>
        <v>0</v>
      </c>
      <c r="Q3753" s="20">
        <f t="shared" si="234"/>
        <v>1</v>
      </c>
      <c r="R3753" s="20">
        <f t="shared" si="235"/>
        <v>0</v>
      </c>
      <c r="S3753" s="18">
        <f t="shared" si="236"/>
        <v>0</v>
      </c>
      <c r="T3753" s="17" t="s">
        <v>694</v>
      </c>
    </row>
    <row r="3754" spans="1:20" ht="13.2" hidden="1">
      <c r="A3754" s="64"/>
      <c r="J3754" s="13" t="str">
        <f t="shared" si="232"/>
        <v/>
      </c>
      <c r="M3754" s="13" t="str">
        <f t="shared" si="227"/>
        <v/>
      </c>
      <c r="P3754" s="46">
        <f t="shared" si="233"/>
        <v>0</v>
      </c>
      <c r="Q3754" s="20">
        <f t="shared" si="234"/>
        <v>1</v>
      </c>
      <c r="R3754" s="20">
        <f t="shared" si="235"/>
        <v>0</v>
      </c>
      <c r="S3754" s="18">
        <f t="shared" si="236"/>
        <v>0</v>
      </c>
      <c r="T3754" s="17" t="s">
        <v>694</v>
      </c>
    </row>
    <row r="3755" spans="1:20" ht="13.2" hidden="1">
      <c r="A3755" s="64"/>
      <c r="J3755" s="13" t="str">
        <f t="shared" si="232"/>
        <v/>
      </c>
      <c r="M3755" s="13" t="str">
        <f t="shared" si="227"/>
        <v/>
      </c>
      <c r="P3755" s="46">
        <f t="shared" si="233"/>
        <v>0</v>
      </c>
      <c r="Q3755" s="20">
        <f t="shared" si="234"/>
        <v>1</v>
      </c>
      <c r="R3755" s="20">
        <f t="shared" si="235"/>
        <v>0</v>
      </c>
      <c r="S3755" s="18">
        <f t="shared" si="236"/>
        <v>0</v>
      </c>
      <c r="T3755" s="17" t="s">
        <v>694</v>
      </c>
    </row>
    <row r="3756" spans="1:20" ht="13.2" hidden="1">
      <c r="J3756" s="13" t="str">
        <f t="shared" si="232"/>
        <v/>
      </c>
      <c r="M3756" s="13" t="str">
        <f t="shared" si="227"/>
        <v/>
      </c>
      <c r="P3756" s="46">
        <f t="shared" si="233"/>
        <v>0</v>
      </c>
      <c r="Q3756" s="20">
        <f t="shared" si="234"/>
        <v>1</v>
      </c>
      <c r="R3756" s="20">
        <f t="shared" si="235"/>
        <v>0</v>
      </c>
      <c r="S3756" s="18">
        <f t="shared" si="236"/>
        <v>0</v>
      </c>
      <c r="T3756" s="17" t="s">
        <v>694</v>
      </c>
    </row>
    <row r="3757" spans="1:20" ht="13.2" hidden="1">
      <c r="J3757" s="13" t="str">
        <f t="shared" si="232"/>
        <v/>
      </c>
      <c r="M3757" s="13" t="str">
        <f t="shared" si="227"/>
        <v/>
      </c>
      <c r="P3757" s="46">
        <f t="shared" si="233"/>
        <v>0</v>
      </c>
      <c r="Q3757" s="20">
        <f t="shared" si="234"/>
        <v>1</v>
      </c>
      <c r="R3757" s="20">
        <f t="shared" si="235"/>
        <v>0</v>
      </c>
      <c r="S3757" s="18">
        <f t="shared" si="236"/>
        <v>0</v>
      </c>
      <c r="T3757" s="17" t="s">
        <v>694</v>
      </c>
    </row>
    <row r="3758" spans="1:20" ht="13.2" hidden="1">
      <c r="J3758" s="13" t="str">
        <f t="shared" si="232"/>
        <v/>
      </c>
      <c r="M3758" s="13" t="str">
        <f t="shared" si="227"/>
        <v/>
      </c>
      <c r="P3758" s="46">
        <f t="shared" si="233"/>
        <v>0</v>
      </c>
      <c r="Q3758" s="20">
        <f t="shared" si="234"/>
        <v>1</v>
      </c>
      <c r="R3758" s="20">
        <f t="shared" si="235"/>
        <v>0</v>
      </c>
      <c r="S3758" s="18">
        <f t="shared" si="236"/>
        <v>0</v>
      </c>
      <c r="T3758" s="17" t="s">
        <v>694</v>
      </c>
    </row>
    <row r="3759" spans="1:20" ht="13.2" hidden="1">
      <c r="J3759" s="13" t="str">
        <f t="shared" si="232"/>
        <v/>
      </c>
      <c r="M3759" s="13" t="str">
        <f t="shared" si="227"/>
        <v/>
      </c>
      <c r="P3759" s="46">
        <f t="shared" si="233"/>
        <v>0</v>
      </c>
      <c r="Q3759" s="20">
        <f t="shared" si="234"/>
        <v>1</v>
      </c>
      <c r="R3759" s="20">
        <f t="shared" si="235"/>
        <v>0</v>
      </c>
      <c r="S3759" s="18">
        <f t="shared" si="236"/>
        <v>0</v>
      </c>
      <c r="T3759" s="17" t="s">
        <v>694</v>
      </c>
    </row>
    <row r="3760" spans="1:20" ht="13.2" hidden="1">
      <c r="J3760" s="13" t="str">
        <f t="shared" si="232"/>
        <v/>
      </c>
      <c r="M3760" s="13" t="str">
        <f t="shared" si="227"/>
        <v/>
      </c>
      <c r="P3760" s="46">
        <f t="shared" si="233"/>
        <v>0</v>
      </c>
      <c r="Q3760" s="20">
        <f t="shared" si="234"/>
        <v>1</v>
      </c>
      <c r="R3760" s="20">
        <f t="shared" si="235"/>
        <v>0</v>
      </c>
      <c r="S3760" s="18">
        <f t="shared" si="236"/>
        <v>0</v>
      </c>
      <c r="T3760" s="17" t="s">
        <v>694</v>
      </c>
    </row>
    <row r="3761" spans="1:21" ht="13.2" hidden="1">
      <c r="J3761" s="13" t="str">
        <f t="shared" si="232"/>
        <v/>
      </c>
      <c r="M3761" s="13" t="str">
        <f t="shared" si="227"/>
        <v/>
      </c>
      <c r="P3761" s="46">
        <f t="shared" si="233"/>
        <v>0</v>
      </c>
      <c r="Q3761" s="20">
        <f t="shared" si="234"/>
        <v>1</v>
      </c>
      <c r="R3761" s="20">
        <f t="shared" si="235"/>
        <v>0</v>
      </c>
      <c r="S3761" s="18">
        <f t="shared" si="236"/>
        <v>0</v>
      </c>
      <c r="T3761" s="17" t="s">
        <v>694</v>
      </c>
    </row>
    <row r="3762" spans="1:21" ht="13.2" hidden="1">
      <c r="J3762" s="13" t="str">
        <f t="shared" si="232"/>
        <v/>
      </c>
      <c r="M3762" s="13" t="str">
        <f t="shared" si="227"/>
        <v/>
      </c>
      <c r="P3762" s="46">
        <f t="shared" si="233"/>
        <v>0</v>
      </c>
      <c r="Q3762" s="20">
        <f t="shared" si="234"/>
        <v>1</v>
      </c>
      <c r="R3762" s="20">
        <f t="shared" si="235"/>
        <v>0</v>
      </c>
      <c r="S3762" s="18">
        <f t="shared" si="236"/>
        <v>0</v>
      </c>
      <c r="T3762" s="17" t="s">
        <v>694</v>
      </c>
    </row>
    <row r="3763" spans="1:21" ht="13.2" hidden="1">
      <c r="J3763" s="13" t="str">
        <f t="shared" si="232"/>
        <v/>
      </c>
      <c r="M3763" s="13" t="str">
        <f t="shared" si="227"/>
        <v/>
      </c>
      <c r="P3763" s="46">
        <f t="shared" si="233"/>
        <v>0</v>
      </c>
      <c r="Q3763" s="20">
        <f t="shared" si="234"/>
        <v>1</v>
      </c>
      <c r="R3763" s="20">
        <f t="shared" si="235"/>
        <v>0</v>
      </c>
      <c r="S3763" s="18">
        <f t="shared" si="236"/>
        <v>0</v>
      </c>
      <c r="T3763" s="17" t="s">
        <v>694</v>
      </c>
    </row>
    <row r="3764" spans="1:21" ht="13.2" hidden="1">
      <c r="J3764" s="13" t="str">
        <f t="shared" si="232"/>
        <v/>
      </c>
      <c r="M3764" s="13" t="str">
        <f t="shared" si="227"/>
        <v/>
      </c>
      <c r="P3764" s="46">
        <f t="shared" si="233"/>
        <v>0</v>
      </c>
      <c r="Q3764" s="20">
        <f t="shared" si="234"/>
        <v>1</v>
      </c>
      <c r="R3764" s="20">
        <f t="shared" si="235"/>
        <v>0</v>
      </c>
      <c r="S3764" s="18">
        <f t="shared" si="236"/>
        <v>0</v>
      </c>
      <c r="T3764" s="17" t="s">
        <v>694</v>
      </c>
    </row>
    <row r="3765" spans="1:21" ht="13.2" hidden="1">
      <c r="J3765" s="13" t="str">
        <f t="shared" si="232"/>
        <v/>
      </c>
      <c r="M3765" s="13" t="str">
        <f t="shared" si="227"/>
        <v/>
      </c>
      <c r="P3765" s="46">
        <f t="shared" si="233"/>
        <v>0</v>
      </c>
      <c r="Q3765" s="20">
        <f t="shared" si="234"/>
        <v>1</v>
      </c>
      <c r="R3765" s="20">
        <f t="shared" si="235"/>
        <v>0</v>
      </c>
      <c r="S3765" s="18">
        <f t="shared" si="236"/>
        <v>0</v>
      </c>
      <c r="T3765" s="17" t="s">
        <v>694</v>
      </c>
    </row>
    <row r="3766" spans="1:21" ht="13.2" hidden="1">
      <c r="J3766" s="13" t="str">
        <f t="shared" si="232"/>
        <v/>
      </c>
      <c r="M3766" s="13" t="str">
        <f t="shared" si="227"/>
        <v/>
      </c>
      <c r="P3766" s="46">
        <f t="shared" si="233"/>
        <v>0</v>
      </c>
      <c r="Q3766" s="20">
        <f t="shared" si="234"/>
        <v>1</v>
      </c>
      <c r="R3766" s="20">
        <f t="shared" si="235"/>
        <v>0</v>
      </c>
      <c r="S3766" s="18">
        <f t="shared" si="236"/>
        <v>0</v>
      </c>
      <c r="T3766" s="17" t="s">
        <v>694</v>
      </c>
    </row>
    <row r="3767" spans="1:21" ht="13.2" hidden="1">
      <c r="J3767" s="13" t="str">
        <f t="shared" si="232"/>
        <v/>
      </c>
      <c r="M3767" s="13" t="str">
        <f t="shared" si="227"/>
        <v/>
      </c>
      <c r="P3767" s="46">
        <f t="shared" si="233"/>
        <v>0</v>
      </c>
      <c r="Q3767" s="20">
        <f t="shared" si="234"/>
        <v>1</v>
      </c>
      <c r="R3767" s="20">
        <f t="shared" si="235"/>
        <v>0</v>
      </c>
      <c r="S3767" s="18">
        <f t="shared" si="236"/>
        <v>0</v>
      </c>
      <c r="T3767" s="17" t="s">
        <v>694</v>
      </c>
    </row>
    <row r="3768" spans="1:21" ht="13.2" hidden="1">
      <c r="J3768" s="13" t="str">
        <f t="shared" si="232"/>
        <v/>
      </c>
      <c r="M3768" s="13" t="str">
        <f t="shared" si="227"/>
        <v/>
      </c>
      <c r="P3768" s="46">
        <f t="shared" si="233"/>
        <v>0</v>
      </c>
      <c r="Q3768" s="20">
        <f t="shared" si="234"/>
        <v>1</v>
      </c>
      <c r="R3768" s="20">
        <f t="shared" si="235"/>
        <v>0</v>
      </c>
      <c r="S3768" s="18">
        <f t="shared" si="236"/>
        <v>0</v>
      </c>
      <c r="T3768" s="17" t="s">
        <v>694</v>
      </c>
    </row>
    <row r="3769" spans="1:21" ht="13.2" hidden="1">
      <c r="J3769" s="13" t="str">
        <f t="shared" si="232"/>
        <v/>
      </c>
      <c r="M3769" s="13" t="str">
        <f t="shared" ref="M3769:M3832" si="237">+LEFT(U3769,4)</f>
        <v/>
      </c>
      <c r="N3769" s="13"/>
      <c r="O3769" s="62"/>
      <c r="P3769" s="46">
        <f t="shared" si="233"/>
        <v>0</v>
      </c>
      <c r="Q3769" s="20">
        <f t="shared" si="234"/>
        <v>1</v>
      </c>
      <c r="R3769" s="20">
        <f t="shared" si="235"/>
        <v>0</v>
      </c>
      <c r="S3769" s="18">
        <f t="shared" si="236"/>
        <v>0</v>
      </c>
      <c r="T3769" s="17" t="s">
        <v>694</v>
      </c>
    </row>
    <row r="3770" spans="1:21" ht="13.2" hidden="1">
      <c r="J3770" s="13" t="str">
        <f t="shared" si="232"/>
        <v/>
      </c>
      <c r="M3770" s="13" t="str">
        <f t="shared" si="237"/>
        <v/>
      </c>
      <c r="N3770" s="13"/>
      <c r="O3770" s="62"/>
      <c r="P3770" s="46">
        <f t="shared" si="233"/>
        <v>0</v>
      </c>
      <c r="Q3770" s="20">
        <f t="shared" si="234"/>
        <v>1</v>
      </c>
      <c r="R3770" s="20">
        <f t="shared" si="235"/>
        <v>0</v>
      </c>
      <c r="S3770" s="18">
        <f t="shared" si="236"/>
        <v>0</v>
      </c>
      <c r="T3770" s="17" t="s">
        <v>694</v>
      </c>
    </row>
    <row r="3771" spans="1:21" ht="13.2" hidden="1">
      <c r="A3771" s="40"/>
      <c r="B3771" s="47"/>
      <c r="D3771" s="40"/>
      <c r="J3771" s="13" t="str">
        <f t="shared" si="232"/>
        <v/>
      </c>
      <c r="K3771" s="40"/>
      <c r="L3771" s="52"/>
      <c r="M3771" s="13" t="str">
        <f t="shared" si="237"/>
        <v/>
      </c>
      <c r="N3771" s="39"/>
      <c r="O3771" s="56"/>
      <c r="P3771" s="46">
        <f t="shared" si="233"/>
        <v>0</v>
      </c>
      <c r="Q3771" s="20">
        <f t="shared" si="234"/>
        <v>1</v>
      </c>
      <c r="R3771" s="20">
        <f t="shared" si="235"/>
        <v>0</v>
      </c>
      <c r="S3771" s="18">
        <f t="shared" si="236"/>
        <v>0</v>
      </c>
      <c r="T3771" s="17" t="s">
        <v>694</v>
      </c>
      <c r="U3771" s="40"/>
    </row>
    <row r="3772" spans="1:21" ht="13.2" hidden="1">
      <c r="J3772" s="13" t="str">
        <f t="shared" si="232"/>
        <v/>
      </c>
      <c r="M3772" s="13" t="str">
        <f t="shared" si="237"/>
        <v/>
      </c>
      <c r="P3772" s="46">
        <f t="shared" si="233"/>
        <v>0</v>
      </c>
      <c r="Q3772" s="20">
        <f t="shared" si="234"/>
        <v>1</v>
      </c>
      <c r="R3772" s="20">
        <f t="shared" si="235"/>
        <v>0</v>
      </c>
      <c r="S3772" s="18">
        <f t="shared" si="236"/>
        <v>0</v>
      </c>
      <c r="T3772" s="17" t="s">
        <v>694</v>
      </c>
    </row>
    <row r="3773" spans="1:21" ht="13.2" hidden="1">
      <c r="J3773" s="13" t="str">
        <f t="shared" si="232"/>
        <v/>
      </c>
      <c r="M3773" s="13" t="str">
        <f t="shared" si="237"/>
        <v/>
      </c>
      <c r="P3773" s="46">
        <f t="shared" si="233"/>
        <v>0</v>
      </c>
      <c r="Q3773" s="20">
        <f t="shared" si="234"/>
        <v>1</v>
      </c>
      <c r="R3773" s="20">
        <f t="shared" si="235"/>
        <v>0</v>
      </c>
      <c r="S3773" s="18">
        <f t="shared" si="236"/>
        <v>0</v>
      </c>
      <c r="T3773" s="17" t="s">
        <v>694</v>
      </c>
    </row>
    <row r="3774" spans="1:21" ht="13.2" hidden="1">
      <c r="J3774" s="13" t="str">
        <f t="shared" si="232"/>
        <v/>
      </c>
      <c r="M3774" s="13" t="str">
        <f t="shared" si="237"/>
        <v/>
      </c>
      <c r="P3774" s="46">
        <f t="shared" si="233"/>
        <v>0</v>
      </c>
      <c r="Q3774" s="20">
        <f t="shared" si="234"/>
        <v>1</v>
      </c>
      <c r="R3774" s="20">
        <f t="shared" si="235"/>
        <v>0</v>
      </c>
      <c r="S3774" s="18">
        <f t="shared" si="236"/>
        <v>0</v>
      </c>
      <c r="T3774" s="17" t="s">
        <v>694</v>
      </c>
    </row>
    <row r="3775" spans="1:21" ht="13.2" hidden="1">
      <c r="J3775" s="13" t="str">
        <f t="shared" si="232"/>
        <v/>
      </c>
      <c r="M3775" s="13" t="str">
        <f t="shared" si="237"/>
        <v/>
      </c>
      <c r="P3775" s="46">
        <f t="shared" si="233"/>
        <v>0</v>
      </c>
      <c r="Q3775" s="20">
        <f t="shared" si="234"/>
        <v>1</v>
      </c>
      <c r="R3775" s="20">
        <f t="shared" si="235"/>
        <v>0</v>
      </c>
      <c r="S3775" s="18">
        <f t="shared" si="236"/>
        <v>0</v>
      </c>
      <c r="T3775" s="17" t="s">
        <v>694</v>
      </c>
    </row>
    <row r="3776" spans="1:21" ht="13.2" hidden="1">
      <c r="J3776" s="13" t="str">
        <f t="shared" si="232"/>
        <v/>
      </c>
      <c r="M3776" s="13" t="str">
        <f t="shared" si="237"/>
        <v/>
      </c>
      <c r="P3776" s="46">
        <f t="shared" si="233"/>
        <v>0</v>
      </c>
      <c r="Q3776" s="20">
        <f t="shared" si="234"/>
        <v>1</v>
      </c>
      <c r="R3776" s="20">
        <f t="shared" si="235"/>
        <v>0</v>
      </c>
      <c r="S3776" s="18">
        <f t="shared" si="236"/>
        <v>0</v>
      </c>
      <c r="T3776" s="17" t="s">
        <v>694</v>
      </c>
    </row>
    <row r="3777" spans="1:21" ht="13.2" hidden="1">
      <c r="J3777" s="13" t="str">
        <f t="shared" si="232"/>
        <v/>
      </c>
      <c r="M3777" s="13" t="str">
        <f t="shared" si="237"/>
        <v/>
      </c>
      <c r="P3777" s="46">
        <f t="shared" si="233"/>
        <v>0</v>
      </c>
      <c r="Q3777" s="20">
        <f t="shared" si="234"/>
        <v>1</v>
      </c>
      <c r="R3777" s="20">
        <f t="shared" si="235"/>
        <v>0</v>
      </c>
      <c r="S3777" s="18">
        <f t="shared" si="236"/>
        <v>0</v>
      </c>
      <c r="T3777" s="17" t="s">
        <v>694</v>
      </c>
    </row>
    <row r="3778" spans="1:21" ht="13.2" hidden="1">
      <c r="J3778" s="13" t="str">
        <f t="shared" ref="J3778:J3841" si="238">+LEFT(U3778,4)</f>
        <v/>
      </c>
      <c r="M3778" s="13" t="str">
        <f t="shared" si="237"/>
        <v/>
      </c>
      <c r="P3778" s="46">
        <f t="shared" ref="P3778:P3841" si="239">ROUND(O3778*L3778,2)</f>
        <v>0</v>
      </c>
      <c r="Q3778" s="20">
        <f t="shared" ref="Q3778:Q3841" si="240">IF(N3778="HKD",7.8,IF(N3778="CNY",6.4,1))</f>
        <v>1</v>
      </c>
      <c r="R3778" s="20">
        <f t="shared" ref="R3778:R3841" si="241">+O3778/Q3778</f>
        <v>0</v>
      </c>
      <c r="S3778" s="18">
        <f t="shared" ref="S3778:S3841" si="242">+R3778*L3778</f>
        <v>0</v>
      </c>
      <c r="T3778" s="17" t="s">
        <v>694</v>
      </c>
    </row>
    <row r="3779" spans="1:21" ht="13.2" hidden="1">
      <c r="J3779" s="13" t="str">
        <f t="shared" si="238"/>
        <v/>
      </c>
      <c r="M3779" s="13" t="str">
        <f t="shared" si="237"/>
        <v/>
      </c>
      <c r="P3779" s="46">
        <f t="shared" si="239"/>
        <v>0</v>
      </c>
      <c r="Q3779" s="20">
        <f t="shared" si="240"/>
        <v>1</v>
      </c>
      <c r="R3779" s="20">
        <f t="shared" si="241"/>
        <v>0</v>
      </c>
      <c r="S3779" s="18">
        <f t="shared" si="242"/>
        <v>0</v>
      </c>
      <c r="T3779" s="17" t="s">
        <v>694</v>
      </c>
    </row>
    <row r="3780" spans="1:21" ht="13.2" hidden="1">
      <c r="J3780" s="13" t="str">
        <f t="shared" si="238"/>
        <v/>
      </c>
      <c r="M3780" s="13" t="str">
        <f t="shared" si="237"/>
        <v/>
      </c>
      <c r="P3780" s="46">
        <f t="shared" si="239"/>
        <v>0</v>
      </c>
      <c r="Q3780" s="20">
        <f t="shared" si="240"/>
        <v>1</v>
      </c>
      <c r="R3780" s="20">
        <f t="shared" si="241"/>
        <v>0</v>
      </c>
      <c r="S3780" s="18">
        <f t="shared" si="242"/>
        <v>0</v>
      </c>
      <c r="T3780" s="17" t="s">
        <v>694</v>
      </c>
    </row>
    <row r="3781" spans="1:21" ht="13.2" hidden="1">
      <c r="J3781" s="13" t="str">
        <f t="shared" si="238"/>
        <v/>
      </c>
      <c r="M3781" s="13" t="str">
        <f t="shared" si="237"/>
        <v/>
      </c>
      <c r="P3781" s="46">
        <f t="shared" si="239"/>
        <v>0</v>
      </c>
      <c r="Q3781" s="20">
        <f t="shared" si="240"/>
        <v>1</v>
      </c>
      <c r="R3781" s="20">
        <f t="shared" si="241"/>
        <v>0</v>
      </c>
      <c r="S3781" s="18">
        <f t="shared" si="242"/>
        <v>0</v>
      </c>
      <c r="T3781" s="17" t="s">
        <v>694</v>
      </c>
    </row>
    <row r="3782" spans="1:21" ht="13.2" hidden="1">
      <c r="J3782" s="13" t="str">
        <f t="shared" si="238"/>
        <v/>
      </c>
      <c r="M3782" s="13" t="str">
        <f t="shared" si="237"/>
        <v/>
      </c>
      <c r="P3782" s="46">
        <f t="shared" si="239"/>
        <v>0</v>
      </c>
      <c r="Q3782" s="20">
        <f t="shared" si="240"/>
        <v>1</v>
      </c>
      <c r="R3782" s="20">
        <f t="shared" si="241"/>
        <v>0</v>
      </c>
      <c r="S3782" s="18">
        <f t="shared" si="242"/>
        <v>0</v>
      </c>
      <c r="T3782" s="17" t="s">
        <v>694</v>
      </c>
    </row>
    <row r="3783" spans="1:21" ht="13.2" hidden="1">
      <c r="A3783" s="40"/>
      <c r="B3783" s="47"/>
      <c r="D3783" s="40"/>
      <c r="J3783" s="13" t="str">
        <f t="shared" si="238"/>
        <v/>
      </c>
      <c r="K3783" s="40"/>
      <c r="L3783" s="52"/>
      <c r="M3783" s="13" t="str">
        <f t="shared" si="237"/>
        <v/>
      </c>
      <c r="N3783" s="39"/>
      <c r="O3783" s="56"/>
      <c r="P3783" s="46">
        <f t="shared" si="239"/>
        <v>0</v>
      </c>
      <c r="Q3783" s="20">
        <f t="shared" si="240"/>
        <v>1</v>
      </c>
      <c r="R3783" s="20">
        <f t="shared" si="241"/>
        <v>0</v>
      </c>
      <c r="S3783" s="18">
        <f t="shared" si="242"/>
        <v>0</v>
      </c>
      <c r="T3783" s="17" t="s">
        <v>694</v>
      </c>
      <c r="U3783" s="40"/>
    </row>
    <row r="3784" spans="1:21" ht="13.2" hidden="1">
      <c r="J3784" s="13" t="str">
        <f t="shared" si="238"/>
        <v/>
      </c>
      <c r="M3784" s="13" t="str">
        <f t="shared" si="237"/>
        <v/>
      </c>
      <c r="P3784" s="46">
        <f t="shared" si="239"/>
        <v>0</v>
      </c>
      <c r="Q3784" s="20">
        <f t="shared" si="240"/>
        <v>1</v>
      </c>
      <c r="R3784" s="20">
        <f t="shared" si="241"/>
        <v>0</v>
      </c>
      <c r="S3784" s="18">
        <f t="shared" si="242"/>
        <v>0</v>
      </c>
      <c r="T3784" s="17" t="s">
        <v>694</v>
      </c>
    </row>
    <row r="3785" spans="1:21" ht="13.2" hidden="1">
      <c r="A3785" s="64"/>
      <c r="J3785" s="13" t="str">
        <f t="shared" si="238"/>
        <v/>
      </c>
      <c r="M3785" s="13" t="str">
        <f t="shared" si="237"/>
        <v/>
      </c>
      <c r="P3785" s="46">
        <f t="shared" si="239"/>
        <v>0</v>
      </c>
      <c r="Q3785" s="20">
        <f t="shared" si="240"/>
        <v>1</v>
      </c>
      <c r="R3785" s="20">
        <f t="shared" si="241"/>
        <v>0</v>
      </c>
      <c r="S3785" s="18">
        <f t="shared" si="242"/>
        <v>0</v>
      </c>
      <c r="T3785" s="17" t="s">
        <v>694</v>
      </c>
    </row>
    <row r="3786" spans="1:21" ht="13.2" hidden="1">
      <c r="J3786" s="13" t="str">
        <f t="shared" si="238"/>
        <v/>
      </c>
      <c r="M3786" s="13" t="str">
        <f t="shared" si="237"/>
        <v/>
      </c>
      <c r="P3786" s="46">
        <f t="shared" si="239"/>
        <v>0</v>
      </c>
      <c r="Q3786" s="20">
        <f t="shared" si="240"/>
        <v>1</v>
      </c>
      <c r="R3786" s="20">
        <f t="shared" si="241"/>
        <v>0</v>
      </c>
      <c r="S3786" s="18">
        <f t="shared" si="242"/>
        <v>0</v>
      </c>
      <c r="T3786" s="17" t="s">
        <v>694</v>
      </c>
    </row>
    <row r="3787" spans="1:21" ht="13.2" hidden="1">
      <c r="J3787" s="13" t="str">
        <f t="shared" si="238"/>
        <v/>
      </c>
      <c r="M3787" s="13" t="str">
        <f t="shared" si="237"/>
        <v/>
      </c>
      <c r="P3787" s="46">
        <f t="shared" si="239"/>
        <v>0</v>
      </c>
      <c r="Q3787" s="20">
        <f t="shared" si="240"/>
        <v>1</v>
      </c>
      <c r="R3787" s="20">
        <f t="shared" si="241"/>
        <v>0</v>
      </c>
      <c r="S3787" s="18">
        <f t="shared" si="242"/>
        <v>0</v>
      </c>
      <c r="T3787" s="17" t="s">
        <v>694</v>
      </c>
    </row>
    <row r="3788" spans="1:21" ht="13.2" hidden="1">
      <c r="A3788" s="64"/>
      <c r="J3788" s="13" t="str">
        <f t="shared" si="238"/>
        <v/>
      </c>
      <c r="M3788" s="13" t="str">
        <f t="shared" si="237"/>
        <v/>
      </c>
      <c r="P3788" s="46">
        <f t="shared" si="239"/>
        <v>0</v>
      </c>
      <c r="Q3788" s="20">
        <f t="shared" si="240"/>
        <v>1</v>
      </c>
      <c r="R3788" s="20">
        <f t="shared" si="241"/>
        <v>0</v>
      </c>
      <c r="S3788" s="18">
        <f t="shared" si="242"/>
        <v>0</v>
      </c>
      <c r="T3788" s="17" t="s">
        <v>694</v>
      </c>
    </row>
    <row r="3789" spans="1:21" ht="13.2" hidden="1">
      <c r="A3789" s="64"/>
      <c r="J3789" s="13" t="str">
        <f t="shared" si="238"/>
        <v/>
      </c>
      <c r="M3789" s="13" t="str">
        <f t="shared" si="237"/>
        <v/>
      </c>
      <c r="P3789" s="46">
        <f t="shared" si="239"/>
        <v>0</v>
      </c>
      <c r="Q3789" s="20">
        <f t="shared" si="240"/>
        <v>1</v>
      </c>
      <c r="R3789" s="20">
        <f t="shared" si="241"/>
        <v>0</v>
      </c>
      <c r="S3789" s="18">
        <f t="shared" si="242"/>
        <v>0</v>
      </c>
      <c r="T3789" s="17" t="s">
        <v>694</v>
      </c>
    </row>
    <row r="3790" spans="1:21" ht="13.2" hidden="1">
      <c r="A3790" s="64"/>
      <c r="J3790" s="13" t="str">
        <f t="shared" si="238"/>
        <v/>
      </c>
      <c r="M3790" s="13" t="str">
        <f t="shared" si="237"/>
        <v/>
      </c>
      <c r="P3790" s="46">
        <f t="shared" si="239"/>
        <v>0</v>
      </c>
      <c r="Q3790" s="20">
        <f t="shared" si="240"/>
        <v>1</v>
      </c>
      <c r="R3790" s="20">
        <f t="shared" si="241"/>
        <v>0</v>
      </c>
      <c r="S3790" s="18">
        <f t="shared" si="242"/>
        <v>0</v>
      </c>
      <c r="T3790" s="17" t="s">
        <v>694</v>
      </c>
    </row>
    <row r="3791" spans="1:21" ht="13.2" hidden="1">
      <c r="J3791" s="13" t="str">
        <f t="shared" si="238"/>
        <v/>
      </c>
      <c r="M3791" s="13" t="str">
        <f t="shared" si="237"/>
        <v/>
      </c>
      <c r="P3791" s="46">
        <f t="shared" si="239"/>
        <v>0</v>
      </c>
      <c r="Q3791" s="20">
        <f t="shared" si="240"/>
        <v>1</v>
      </c>
      <c r="R3791" s="20">
        <f t="shared" si="241"/>
        <v>0</v>
      </c>
      <c r="S3791" s="18">
        <f t="shared" si="242"/>
        <v>0</v>
      </c>
      <c r="T3791" s="17" t="s">
        <v>694</v>
      </c>
    </row>
    <row r="3792" spans="1:21" ht="13.2" hidden="1">
      <c r="A3792" s="64"/>
      <c r="J3792" s="13" t="str">
        <f t="shared" si="238"/>
        <v/>
      </c>
      <c r="M3792" s="13" t="str">
        <f t="shared" si="237"/>
        <v/>
      </c>
      <c r="P3792" s="46">
        <f t="shared" si="239"/>
        <v>0</v>
      </c>
      <c r="Q3792" s="20">
        <f t="shared" si="240"/>
        <v>1</v>
      </c>
      <c r="R3792" s="20">
        <f t="shared" si="241"/>
        <v>0</v>
      </c>
      <c r="S3792" s="18">
        <f t="shared" si="242"/>
        <v>0</v>
      </c>
      <c r="T3792" s="17" t="s">
        <v>694</v>
      </c>
    </row>
    <row r="3793" spans="1:21" ht="13.2" hidden="1">
      <c r="A3793" s="64"/>
      <c r="J3793" s="13" t="str">
        <f t="shared" si="238"/>
        <v/>
      </c>
      <c r="M3793" s="13" t="str">
        <f t="shared" si="237"/>
        <v/>
      </c>
      <c r="P3793" s="46">
        <f t="shared" si="239"/>
        <v>0</v>
      </c>
      <c r="Q3793" s="20">
        <f t="shared" si="240"/>
        <v>1</v>
      </c>
      <c r="R3793" s="20">
        <f t="shared" si="241"/>
        <v>0</v>
      </c>
      <c r="S3793" s="18">
        <f t="shared" si="242"/>
        <v>0</v>
      </c>
      <c r="T3793" s="17" t="s">
        <v>694</v>
      </c>
    </row>
    <row r="3794" spans="1:21" ht="13.2" hidden="1">
      <c r="A3794" s="64"/>
      <c r="J3794" s="13" t="str">
        <f t="shared" si="238"/>
        <v/>
      </c>
      <c r="M3794" s="13" t="str">
        <f t="shared" si="237"/>
        <v/>
      </c>
      <c r="P3794" s="46">
        <f t="shared" si="239"/>
        <v>0</v>
      </c>
      <c r="Q3794" s="20">
        <f t="shared" si="240"/>
        <v>1</v>
      </c>
      <c r="R3794" s="20">
        <f t="shared" si="241"/>
        <v>0</v>
      </c>
      <c r="S3794" s="18">
        <f t="shared" si="242"/>
        <v>0</v>
      </c>
      <c r="T3794" s="17" t="s">
        <v>694</v>
      </c>
    </row>
    <row r="3795" spans="1:21" ht="13.2" hidden="1">
      <c r="J3795" s="13" t="str">
        <f t="shared" si="238"/>
        <v/>
      </c>
      <c r="M3795" s="13" t="str">
        <f t="shared" si="237"/>
        <v/>
      </c>
      <c r="P3795" s="46">
        <f t="shared" si="239"/>
        <v>0</v>
      </c>
      <c r="Q3795" s="20">
        <f t="shared" si="240"/>
        <v>1</v>
      </c>
      <c r="R3795" s="20">
        <f t="shared" si="241"/>
        <v>0</v>
      </c>
      <c r="S3795" s="18">
        <f t="shared" si="242"/>
        <v>0</v>
      </c>
      <c r="T3795" s="17" t="s">
        <v>694</v>
      </c>
    </row>
    <row r="3796" spans="1:21" ht="13.2" hidden="1">
      <c r="A3796" s="64"/>
      <c r="J3796" s="13" t="str">
        <f t="shared" si="238"/>
        <v/>
      </c>
      <c r="M3796" s="13" t="str">
        <f t="shared" si="237"/>
        <v/>
      </c>
      <c r="P3796" s="46">
        <f t="shared" si="239"/>
        <v>0</v>
      </c>
      <c r="Q3796" s="20">
        <f t="shared" si="240"/>
        <v>1</v>
      </c>
      <c r="R3796" s="20">
        <f t="shared" si="241"/>
        <v>0</v>
      </c>
      <c r="S3796" s="18">
        <f t="shared" si="242"/>
        <v>0</v>
      </c>
      <c r="T3796" s="17" t="s">
        <v>694</v>
      </c>
    </row>
    <row r="3797" spans="1:21" ht="13.2" hidden="1">
      <c r="A3797" s="64"/>
      <c r="J3797" s="13" t="str">
        <f t="shared" si="238"/>
        <v/>
      </c>
      <c r="M3797" s="13" t="str">
        <f t="shared" si="237"/>
        <v/>
      </c>
      <c r="P3797" s="46">
        <f t="shared" si="239"/>
        <v>0</v>
      </c>
      <c r="Q3797" s="20">
        <f t="shared" si="240"/>
        <v>1</v>
      </c>
      <c r="R3797" s="20">
        <f t="shared" si="241"/>
        <v>0</v>
      </c>
      <c r="S3797" s="18">
        <f t="shared" si="242"/>
        <v>0</v>
      </c>
      <c r="T3797" s="17" t="s">
        <v>694</v>
      </c>
    </row>
    <row r="3798" spans="1:21" ht="13.2" hidden="1">
      <c r="J3798" s="13" t="str">
        <f t="shared" si="238"/>
        <v/>
      </c>
      <c r="M3798" s="13" t="str">
        <f t="shared" si="237"/>
        <v/>
      </c>
      <c r="P3798" s="46">
        <f t="shared" si="239"/>
        <v>0</v>
      </c>
      <c r="Q3798" s="20">
        <f t="shared" si="240"/>
        <v>1</v>
      </c>
      <c r="R3798" s="20">
        <f t="shared" si="241"/>
        <v>0</v>
      </c>
      <c r="S3798" s="18">
        <f t="shared" si="242"/>
        <v>0</v>
      </c>
      <c r="T3798" s="17" t="s">
        <v>694</v>
      </c>
    </row>
    <row r="3799" spans="1:21" ht="13.2" hidden="1">
      <c r="A3799" s="40"/>
      <c r="B3799" s="47"/>
      <c r="D3799" s="40"/>
      <c r="J3799" s="13" t="str">
        <f t="shared" si="238"/>
        <v/>
      </c>
      <c r="K3799" s="40"/>
      <c r="L3799" s="52"/>
      <c r="M3799" s="13" t="str">
        <f t="shared" si="237"/>
        <v/>
      </c>
      <c r="N3799" s="39"/>
      <c r="O3799" s="56"/>
      <c r="P3799" s="46">
        <f t="shared" si="239"/>
        <v>0</v>
      </c>
      <c r="Q3799" s="20">
        <f t="shared" si="240"/>
        <v>1</v>
      </c>
      <c r="R3799" s="20">
        <f t="shared" si="241"/>
        <v>0</v>
      </c>
      <c r="S3799" s="18">
        <f t="shared" si="242"/>
        <v>0</v>
      </c>
      <c r="T3799" s="17" t="s">
        <v>694</v>
      </c>
      <c r="U3799" s="40"/>
    </row>
    <row r="3800" spans="1:21" ht="13.2" hidden="1">
      <c r="J3800" s="13" t="str">
        <f t="shared" si="238"/>
        <v/>
      </c>
      <c r="M3800" s="13" t="str">
        <f t="shared" si="237"/>
        <v/>
      </c>
      <c r="P3800" s="46">
        <f t="shared" si="239"/>
        <v>0</v>
      </c>
      <c r="Q3800" s="20">
        <f t="shared" si="240"/>
        <v>1</v>
      </c>
      <c r="R3800" s="20">
        <f t="shared" si="241"/>
        <v>0</v>
      </c>
      <c r="S3800" s="18">
        <f t="shared" si="242"/>
        <v>0</v>
      </c>
      <c r="T3800" s="17" t="s">
        <v>694</v>
      </c>
    </row>
    <row r="3801" spans="1:21" ht="13.2" hidden="1">
      <c r="J3801" s="13" t="str">
        <f t="shared" si="238"/>
        <v/>
      </c>
      <c r="M3801" s="13" t="str">
        <f t="shared" si="237"/>
        <v/>
      </c>
      <c r="P3801" s="46">
        <f t="shared" si="239"/>
        <v>0</v>
      </c>
      <c r="Q3801" s="20">
        <f t="shared" si="240"/>
        <v>1</v>
      </c>
      <c r="R3801" s="20">
        <f t="shared" si="241"/>
        <v>0</v>
      </c>
      <c r="S3801" s="18">
        <f t="shared" si="242"/>
        <v>0</v>
      </c>
      <c r="T3801" s="17" t="s">
        <v>694</v>
      </c>
    </row>
    <row r="3802" spans="1:21" ht="13.2" hidden="1">
      <c r="A3802" s="64"/>
      <c r="J3802" s="13" t="str">
        <f t="shared" si="238"/>
        <v/>
      </c>
      <c r="M3802" s="13" t="str">
        <f t="shared" si="237"/>
        <v/>
      </c>
      <c r="P3802" s="46">
        <f t="shared" si="239"/>
        <v>0</v>
      </c>
      <c r="Q3802" s="20">
        <f t="shared" si="240"/>
        <v>1</v>
      </c>
      <c r="R3802" s="20">
        <f t="shared" si="241"/>
        <v>0</v>
      </c>
      <c r="S3802" s="18">
        <f t="shared" si="242"/>
        <v>0</v>
      </c>
      <c r="T3802" s="17" t="s">
        <v>694</v>
      </c>
    </row>
    <row r="3803" spans="1:21" ht="13.2" hidden="1">
      <c r="J3803" s="13" t="str">
        <f t="shared" si="238"/>
        <v/>
      </c>
      <c r="M3803" s="13" t="str">
        <f t="shared" si="237"/>
        <v/>
      </c>
      <c r="P3803" s="46">
        <f t="shared" si="239"/>
        <v>0</v>
      </c>
      <c r="Q3803" s="20">
        <f t="shared" si="240"/>
        <v>1</v>
      </c>
      <c r="R3803" s="20">
        <f t="shared" si="241"/>
        <v>0</v>
      </c>
      <c r="S3803" s="18">
        <f t="shared" si="242"/>
        <v>0</v>
      </c>
      <c r="T3803" s="17" t="s">
        <v>694</v>
      </c>
    </row>
    <row r="3804" spans="1:21" ht="13.2" hidden="1">
      <c r="J3804" s="13" t="str">
        <f t="shared" si="238"/>
        <v/>
      </c>
      <c r="M3804" s="13" t="str">
        <f t="shared" si="237"/>
        <v/>
      </c>
      <c r="P3804" s="46">
        <f t="shared" si="239"/>
        <v>0</v>
      </c>
      <c r="Q3804" s="20">
        <f t="shared" si="240"/>
        <v>1</v>
      </c>
      <c r="R3804" s="20">
        <f t="shared" si="241"/>
        <v>0</v>
      </c>
      <c r="S3804" s="18">
        <f t="shared" si="242"/>
        <v>0</v>
      </c>
      <c r="T3804" s="17" t="s">
        <v>694</v>
      </c>
    </row>
    <row r="3805" spans="1:21" ht="13.2" hidden="1">
      <c r="J3805" s="13" t="str">
        <f t="shared" si="238"/>
        <v/>
      </c>
      <c r="M3805" s="13" t="str">
        <f t="shared" si="237"/>
        <v/>
      </c>
      <c r="P3805" s="46">
        <f t="shared" si="239"/>
        <v>0</v>
      </c>
      <c r="Q3805" s="20">
        <f t="shared" si="240"/>
        <v>1</v>
      </c>
      <c r="R3805" s="20">
        <f t="shared" si="241"/>
        <v>0</v>
      </c>
      <c r="S3805" s="18">
        <f t="shared" si="242"/>
        <v>0</v>
      </c>
      <c r="T3805" s="17" t="s">
        <v>694</v>
      </c>
    </row>
    <row r="3806" spans="1:21" ht="13.2" hidden="1">
      <c r="A3806" s="64"/>
      <c r="J3806" s="13" t="str">
        <f t="shared" si="238"/>
        <v/>
      </c>
      <c r="M3806" s="13" t="str">
        <f t="shared" si="237"/>
        <v/>
      </c>
      <c r="P3806" s="46">
        <f t="shared" si="239"/>
        <v>0</v>
      </c>
      <c r="Q3806" s="20">
        <f t="shared" si="240"/>
        <v>1</v>
      </c>
      <c r="R3806" s="20">
        <f t="shared" si="241"/>
        <v>0</v>
      </c>
      <c r="S3806" s="18">
        <f t="shared" si="242"/>
        <v>0</v>
      </c>
      <c r="T3806" s="17" t="s">
        <v>694</v>
      </c>
    </row>
    <row r="3807" spans="1:21" ht="13.2" hidden="1">
      <c r="A3807" s="64"/>
      <c r="J3807" s="13" t="str">
        <f t="shared" si="238"/>
        <v/>
      </c>
      <c r="M3807" s="13" t="str">
        <f t="shared" si="237"/>
        <v/>
      </c>
      <c r="P3807" s="46">
        <f t="shared" si="239"/>
        <v>0</v>
      </c>
      <c r="Q3807" s="20">
        <f t="shared" si="240"/>
        <v>1</v>
      </c>
      <c r="R3807" s="20">
        <f t="shared" si="241"/>
        <v>0</v>
      </c>
      <c r="S3807" s="18">
        <f t="shared" si="242"/>
        <v>0</v>
      </c>
      <c r="T3807" s="17" t="s">
        <v>694</v>
      </c>
    </row>
    <row r="3808" spans="1:21" ht="13.2" hidden="1">
      <c r="J3808" s="13" t="str">
        <f t="shared" si="238"/>
        <v/>
      </c>
      <c r="M3808" s="13" t="str">
        <f t="shared" si="237"/>
        <v/>
      </c>
      <c r="P3808" s="46">
        <f t="shared" si="239"/>
        <v>0</v>
      </c>
      <c r="Q3808" s="20">
        <f t="shared" si="240"/>
        <v>1</v>
      </c>
      <c r="R3808" s="20">
        <f t="shared" si="241"/>
        <v>0</v>
      </c>
      <c r="S3808" s="18">
        <f t="shared" si="242"/>
        <v>0</v>
      </c>
      <c r="T3808" s="17" t="s">
        <v>694</v>
      </c>
    </row>
    <row r="3809" spans="1:21" ht="13.2" hidden="1">
      <c r="J3809" s="13" t="str">
        <f t="shared" si="238"/>
        <v/>
      </c>
      <c r="M3809" s="13" t="str">
        <f t="shared" si="237"/>
        <v/>
      </c>
      <c r="P3809" s="46">
        <f t="shared" si="239"/>
        <v>0</v>
      </c>
      <c r="Q3809" s="20">
        <f t="shared" si="240"/>
        <v>1</v>
      </c>
      <c r="R3809" s="20">
        <f t="shared" si="241"/>
        <v>0</v>
      </c>
      <c r="S3809" s="18">
        <f t="shared" si="242"/>
        <v>0</v>
      </c>
      <c r="T3809" s="17" t="s">
        <v>694</v>
      </c>
    </row>
    <row r="3810" spans="1:21" ht="13.2" hidden="1">
      <c r="J3810" s="13" t="str">
        <f t="shared" si="238"/>
        <v/>
      </c>
      <c r="M3810" s="13" t="str">
        <f t="shared" si="237"/>
        <v/>
      </c>
      <c r="P3810" s="46">
        <f t="shared" si="239"/>
        <v>0</v>
      </c>
      <c r="Q3810" s="20">
        <f t="shared" si="240"/>
        <v>1</v>
      </c>
      <c r="R3810" s="20">
        <f t="shared" si="241"/>
        <v>0</v>
      </c>
      <c r="S3810" s="18">
        <f t="shared" si="242"/>
        <v>0</v>
      </c>
      <c r="T3810" s="17" t="s">
        <v>694</v>
      </c>
    </row>
    <row r="3811" spans="1:21" ht="13.2" hidden="1">
      <c r="A3811" s="64"/>
      <c r="J3811" s="13" t="str">
        <f t="shared" si="238"/>
        <v/>
      </c>
      <c r="M3811" s="13" t="str">
        <f t="shared" si="237"/>
        <v/>
      </c>
      <c r="P3811" s="46">
        <f t="shared" si="239"/>
        <v>0</v>
      </c>
      <c r="Q3811" s="20">
        <f t="shared" si="240"/>
        <v>1</v>
      </c>
      <c r="R3811" s="20">
        <f t="shared" si="241"/>
        <v>0</v>
      </c>
      <c r="S3811" s="18">
        <f t="shared" si="242"/>
        <v>0</v>
      </c>
      <c r="T3811" s="17" t="s">
        <v>694</v>
      </c>
    </row>
    <row r="3812" spans="1:21" ht="13.2" hidden="1">
      <c r="A3812" s="64"/>
      <c r="J3812" s="13" t="str">
        <f t="shared" si="238"/>
        <v/>
      </c>
      <c r="M3812" s="13" t="str">
        <f t="shared" si="237"/>
        <v/>
      </c>
      <c r="P3812" s="46">
        <f t="shared" si="239"/>
        <v>0</v>
      </c>
      <c r="Q3812" s="20">
        <f t="shared" si="240"/>
        <v>1</v>
      </c>
      <c r="R3812" s="20">
        <f t="shared" si="241"/>
        <v>0</v>
      </c>
      <c r="S3812" s="18">
        <f t="shared" si="242"/>
        <v>0</v>
      </c>
      <c r="T3812" s="17" t="s">
        <v>694</v>
      </c>
    </row>
    <row r="3813" spans="1:21" ht="13.2" hidden="1">
      <c r="J3813" s="13" t="str">
        <f t="shared" si="238"/>
        <v/>
      </c>
      <c r="M3813" s="13" t="str">
        <f t="shared" si="237"/>
        <v/>
      </c>
      <c r="P3813" s="46">
        <f t="shared" si="239"/>
        <v>0</v>
      </c>
      <c r="Q3813" s="20">
        <f t="shared" si="240"/>
        <v>1</v>
      </c>
      <c r="R3813" s="20">
        <f t="shared" si="241"/>
        <v>0</v>
      </c>
      <c r="S3813" s="18">
        <f t="shared" si="242"/>
        <v>0</v>
      </c>
      <c r="T3813" s="17" t="s">
        <v>694</v>
      </c>
    </row>
    <row r="3814" spans="1:21" ht="13.2" hidden="1">
      <c r="J3814" s="13" t="str">
        <f t="shared" si="238"/>
        <v/>
      </c>
      <c r="M3814" s="13" t="str">
        <f t="shared" si="237"/>
        <v/>
      </c>
      <c r="P3814" s="46">
        <f t="shared" si="239"/>
        <v>0</v>
      </c>
      <c r="Q3814" s="20">
        <f t="shared" si="240"/>
        <v>1</v>
      </c>
      <c r="R3814" s="20">
        <f t="shared" si="241"/>
        <v>0</v>
      </c>
      <c r="S3814" s="18">
        <f t="shared" si="242"/>
        <v>0</v>
      </c>
      <c r="T3814" s="17" t="s">
        <v>694</v>
      </c>
    </row>
    <row r="3815" spans="1:21" ht="13.2" hidden="1">
      <c r="J3815" s="13" t="str">
        <f t="shared" si="238"/>
        <v/>
      </c>
      <c r="M3815" s="13" t="str">
        <f t="shared" si="237"/>
        <v/>
      </c>
      <c r="P3815" s="46">
        <f t="shared" si="239"/>
        <v>0</v>
      </c>
      <c r="Q3815" s="20">
        <f t="shared" si="240"/>
        <v>1</v>
      </c>
      <c r="R3815" s="20">
        <f t="shared" si="241"/>
        <v>0</v>
      </c>
      <c r="S3815" s="18">
        <f t="shared" si="242"/>
        <v>0</v>
      </c>
      <c r="T3815" s="17" t="s">
        <v>694</v>
      </c>
    </row>
    <row r="3816" spans="1:21" ht="13.2" hidden="1">
      <c r="J3816" s="13" t="str">
        <f t="shared" si="238"/>
        <v/>
      </c>
      <c r="M3816" s="13" t="str">
        <f t="shared" si="237"/>
        <v/>
      </c>
      <c r="P3816" s="46">
        <f t="shared" si="239"/>
        <v>0</v>
      </c>
      <c r="Q3816" s="20">
        <f t="shared" si="240"/>
        <v>1</v>
      </c>
      <c r="R3816" s="20">
        <f t="shared" si="241"/>
        <v>0</v>
      </c>
      <c r="S3816" s="18">
        <f t="shared" si="242"/>
        <v>0</v>
      </c>
      <c r="T3816" s="17" t="s">
        <v>694</v>
      </c>
    </row>
    <row r="3817" spans="1:21" ht="13.2" hidden="1">
      <c r="J3817" s="13" t="str">
        <f t="shared" si="238"/>
        <v/>
      </c>
      <c r="M3817" s="13" t="str">
        <f t="shared" si="237"/>
        <v/>
      </c>
      <c r="P3817" s="46">
        <f t="shared" si="239"/>
        <v>0</v>
      </c>
      <c r="Q3817" s="20">
        <f t="shared" si="240"/>
        <v>1</v>
      </c>
      <c r="R3817" s="20">
        <f t="shared" si="241"/>
        <v>0</v>
      </c>
      <c r="S3817" s="18">
        <f t="shared" si="242"/>
        <v>0</v>
      </c>
      <c r="T3817" s="17" t="s">
        <v>694</v>
      </c>
    </row>
    <row r="3818" spans="1:21" ht="13.2" hidden="1">
      <c r="A3818" s="40"/>
      <c r="B3818" s="47"/>
      <c r="D3818" s="40"/>
      <c r="J3818" s="13" t="str">
        <f t="shared" si="238"/>
        <v/>
      </c>
      <c r="K3818" s="40"/>
      <c r="L3818" s="52"/>
      <c r="M3818" s="13" t="str">
        <f t="shared" si="237"/>
        <v/>
      </c>
      <c r="N3818" s="39"/>
      <c r="O3818" s="56"/>
      <c r="P3818" s="46">
        <f t="shared" si="239"/>
        <v>0</v>
      </c>
      <c r="Q3818" s="20">
        <f t="shared" si="240"/>
        <v>1</v>
      </c>
      <c r="R3818" s="20">
        <f t="shared" si="241"/>
        <v>0</v>
      </c>
      <c r="S3818" s="18">
        <f t="shared" si="242"/>
        <v>0</v>
      </c>
      <c r="T3818" s="17" t="s">
        <v>694</v>
      </c>
      <c r="U3818" s="40"/>
    </row>
    <row r="3819" spans="1:21" ht="13.2" hidden="1">
      <c r="J3819" s="13" t="str">
        <f t="shared" si="238"/>
        <v/>
      </c>
      <c r="M3819" s="13" t="str">
        <f t="shared" si="237"/>
        <v/>
      </c>
      <c r="P3819" s="46">
        <f t="shared" si="239"/>
        <v>0</v>
      </c>
      <c r="Q3819" s="20">
        <f t="shared" si="240"/>
        <v>1</v>
      </c>
      <c r="R3819" s="20">
        <f t="shared" si="241"/>
        <v>0</v>
      </c>
      <c r="S3819" s="18">
        <f t="shared" si="242"/>
        <v>0</v>
      </c>
      <c r="T3819" s="17" t="s">
        <v>694</v>
      </c>
    </row>
    <row r="3820" spans="1:21" ht="13.2" hidden="1">
      <c r="A3820" s="64"/>
      <c r="J3820" s="13" t="str">
        <f t="shared" si="238"/>
        <v/>
      </c>
      <c r="M3820" s="13" t="str">
        <f t="shared" si="237"/>
        <v/>
      </c>
      <c r="P3820" s="46">
        <f t="shared" si="239"/>
        <v>0</v>
      </c>
      <c r="Q3820" s="20">
        <f t="shared" si="240"/>
        <v>1</v>
      </c>
      <c r="R3820" s="20">
        <f t="shared" si="241"/>
        <v>0</v>
      </c>
      <c r="S3820" s="18">
        <f t="shared" si="242"/>
        <v>0</v>
      </c>
      <c r="T3820" s="17" t="s">
        <v>694</v>
      </c>
    </row>
    <row r="3821" spans="1:21" ht="13.2" hidden="1">
      <c r="A3821" s="64"/>
      <c r="J3821" s="13" t="str">
        <f t="shared" si="238"/>
        <v/>
      </c>
      <c r="M3821" s="13" t="str">
        <f t="shared" si="237"/>
        <v/>
      </c>
      <c r="P3821" s="46">
        <f t="shared" si="239"/>
        <v>0</v>
      </c>
      <c r="Q3821" s="20">
        <f t="shared" si="240"/>
        <v>1</v>
      </c>
      <c r="R3821" s="20">
        <f t="shared" si="241"/>
        <v>0</v>
      </c>
      <c r="S3821" s="18">
        <f t="shared" si="242"/>
        <v>0</v>
      </c>
      <c r="T3821" s="17" t="s">
        <v>694</v>
      </c>
    </row>
    <row r="3822" spans="1:21" ht="13.2" hidden="1">
      <c r="J3822" s="13" t="str">
        <f t="shared" si="238"/>
        <v/>
      </c>
      <c r="M3822" s="13" t="str">
        <f t="shared" si="237"/>
        <v/>
      </c>
      <c r="P3822" s="46">
        <f t="shared" si="239"/>
        <v>0</v>
      </c>
      <c r="Q3822" s="20">
        <f t="shared" si="240"/>
        <v>1</v>
      </c>
      <c r="R3822" s="20">
        <f t="shared" si="241"/>
        <v>0</v>
      </c>
      <c r="S3822" s="18">
        <f t="shared" si="242"/>
        <v>0</v>
      </c>
      <c r="T3822" s="17" t="s">
        <v>694</v>
      </c>
    </row>
    <row r="3823" spans="1:21" ht="13.2" hidden="1">
      <c r="J3823" s="13" t="str">
        <f t="shared" si="238"/>
        <v/>
      </c>
      <c r="M3823" s="13" t="str">
        <f t="shared" si="237"/>
        <v/>
      </c>
      <c r="P3823" s="46">
        <f t="shared" si="239"/>
        <v>0</v>
      </c>
      <c r="Q3823" s="20">
        <f t="shared" si="240"/>
        <v>1</v>
      </c>
      <c r="R3823" s="20">
        <f t="shared" si="241"/>
        <v>0</v>
      </c>
      <c r="S3823" s="18">
        <f t="shared" si="242"/>
        <v>0</v>
      </c>
      <c r="T3823" s="17" t="s">
        <v>694</v>
      </c>
    </row>
    <row r="3824" spans="1:21" ht="13.2" hidden="1">
      <c r="A3824" s="64"/>
      <c r="J3824" s="13" t="str">
        <f t="shared" si="238"/>
        <v/>
      </c>
      <c r="M3824" s="13" t="str">
        <f t="shared" si="237"/>
        <v/>
      </c>
      <c r="P3824" s="46">
        <f t="shared" si="239"/>
        <v>0</v>
      </c>
      <c r="Q3824" s="20">
        <f t="shared" si="240"/>
        <v>1</v>
      </c>
      <c r="R3824" s="20">
        <f t="shared" si="241"/>
        <v>0</v>
      </c>
      <c r="S3824" s="18">
        <f t="shared" si="242"/>
        <v>0</v>
      </c>
      <c r="T3824" s="17" t="s">
        <v>694</v>
      </c>
    </row>
    <row r="3825" spans="1:20" ht="13.2" hidden="1">
      <c r="J3825" s="13" t="str">
        <f t="shared" si="238"/>
        <v/>
      </c>
      <c r="M3825" s="13" t="str">
        <f t="shared" si="237"/>
        <v/>
      </c>
      <c r="P3825" s="46">
        <f t="shared" si="239"/>
        <v>0</v>
      </c>
      <c r="Q3825" s="20">
        <f t="shared" si="240"/>
        <v>1</v>
      </c>
      <c r="R3825" s="20">
        <f t="shared" si="241"/>
        <v>0</v>
      </c>
      <c r="S3825" s="18">
        <f t="shared" si="242"/>
        <v>0</v>
      </c>
      <c r="T3825" s="17" t="s">
        <v>694</v>
      </c>
    </row>
    <row r="3826" spans="1:20" ht="13.2" hidden="1">
      <c r="J3826" s="13" t="str">
        <f t="shared" si="238"/>
        <v/>
      </c>
      <c r="M3826" s="13" t="str">
        <f t="shared" si="237"/>
        <v/>
      </c>
      <c r="P3826" s="46">
        <f t="shared" si="239"/>
        <v>0</v>
      </c>
      <c r="Q3826" s="20">
        <f t="shared" si="240"/>
        <v>1</v>
      </c>
      <c r="R3826" s="20">
        <f t="shared" si="241"/>
        <v>0</v>
      </c>
      <c r="S3826" s="18">
        <f t="shared" si="242"/>
        <v>0</v>
      </c>
      <c r="T3826" s="17" t="s">
        <v>694</v>
      </c>
    </row>
    <row r="3827" spans="1:20" ht="13.2" hidden="1">
      <c r="J3827" s="13" t="str">
        <f t="shared" si="238"/>
        <v/>
      </c>
      <c r="M3827" s="13" t="str">
        <f t="shared" si="237"/>
        <v/>
      </c>
      <c r="P3827" s="46">
        <f t="shared" si="239"/>
        <v>0</v>
      </c>
      <c r="Q3827" s="20">
        <f t="shared" si="240"/>
        <v>1</v>
      </c>
      <c r="R3827" s="20">
        <f t="shared" si="241"/>
        <v>0</v>
      </c>
      <c r="S3827" s="18">
        <f t="shared" si="242"/>
        <v>0</v>
      </c>
      <c r="T3827" s="17" t="s">
        <v>694</v>
      </c>
    </row>
    <row r="3828" spans="1:20" ht="13.2" hidden="1">
      <c r="J3828" s="13" t="str">
        <f t="shared" si="238"/>
        <v/>
      </c>
      <c r="M3828" s="13" t="str">
        <f t="shared" si="237"/>
        <v/>
      </c>
      <c r="P3828" s="46">
        <f t="shared" si="239"/>
        <v>0</v>
      </c>
      <c r="Q3828" s="20">
        <f t="shared" si="240"/>
        <v>1</v>
      </c>
      <c r="R3828" s="20">
        <f t="shared" si="241"/>
        <v>0</v>
      </c>
      <c r="S3828" s="18">
        <f t="shared" si="242"/>
        <v>0</v>
      </c>
      <c r="T3828" s="17" t="s">
        <v>694</v>
      </c>
    </row>
    <row r="3829" spans="1:20" ht="13.2" hidden="1">
      <c r="J3829" s="13" t="str">
        <f t="shared" si="238"/>
        <v/>
      </c>
      <c r="M3829" s="13" t="str">
        <f t="shared" si="237"/>
        <v/>
      </c>
      <c r="P3829" s="46">
        <f t="shared" si="239"/>
        <v>0</v>
      </c>
      <c r="Q3829" s="20">
        <f t="shared" si="240"/>
        <v>1</v>
      </c>
      <c r="R3829" s="20">
        <f t="shared" si="241"/>
        <v>0</v>
      </c>
      <c r="S3829" s="18">
        <f t="shared" si="242"/>
        <v>0</v>
      </c>
      <c r="T3829" s="17" t="s">
        <v>694</v>
      </c>
    </row>
    <row r="3830" spans="1:20" ht="13.2" hidden="1">
      <c r="J3830" s="13" t="str">
        <f t="shared" si="238"/>
        <v/>
      </c>
      <c r="M3830" s="13" t="str">
        <f t="shared" si="237"/>
        <v/>
      </c>
      <c r="P3830" s="46">
        <f t="shared" si="239"/>
        <v>0</v>
      </c>
      <c r="Q3830" s="20">
        <f t="shared" si="240"/>
        <v>1</v>
      </c>
      <c r="R3830" s="20">
        <f t="shared" si="241"/>
        <v>0</v>
      </c>
      <c r="S3830" s="18">
        <f t="shared" si="242"/>
        <v>0</v>
      </c>
      <c r="T3830" s="17" t="s">
        <v>694</v>
      </c>
    </row>
    <row r="3831" spans="1:20" ht="13.2" hidden="1">
      <c r="J3831" s="13" t="str">
        <f t="shared" si="238"/>
        <v/>
      </c>
      <c r="M3831" s="13" t="str">
        <f t="shared" si="237"/>
        <v/>
      </c>
      <c r="P3831" s="46">
        <f t="shared" si="239"/>
        <v>0</v>
      </c>
      <c r="Q3831" s="20">
        <f t="shared" si="240"/>
        <v>1</v>
      </c>
      <c r="R3831" s="20">
        <f t="shared" si="241"/>
        <v>0</v>
      </c>
      <c r="S3831" s="18">
        <f t="shared" si="242"/>
        <v>0</v>
      </c>
      <c r="T3831" s="17" t="s">
        <v>694</v>
      </c>
    </row>
    <row r="3832" spans="1:20" ht="13.2" hidden="1">
      <c r="J3832" s="13" t="str">
        <f t="shared" si="238"/>
        <v/>
      </c>
      <c r="M3832" s="13" t="str">
        <f t="shared" si="237"/>
        <v/>
      </c>
      <c r="P3832" s="46">
        <f t="shared" si="239"/>
        <v>0</v>
      </c>
      <c r="Q3832" s="20">
        <f t="shared" si="240"/>
        <v>1</v>
      </c>
      <c r="R3832" s="20">
        <f t="shared" si="241"/>
        <v>0</v>
      </c>
      <c r="S3832" s="18">
        <f t="shared" si="242"/>
        <v>0</v>
      </c>
      <c r="T3832" s="17" t="s">
        <v>694</v>
      </c>
    </row>
    <row r="3833" spans="1:20" ht="13.2" hidden="1">
      <c r="J3833" s="13" t="str">
        <f t="shared" si="238"/>
        <v/>
      </c>
      <c r="M3833" s="13" t="str">
        <f t="shared" ref="M3833:M3896" si="243">+LEFT(U3833,4)</f>
        <v/>
      </c>
      <c r="P3833" s="46">
        <f t="shared" si="239"/>
        <v>0</v>
      </c>
      <c r="Q3833" s="20">
        <f t="shared" si="240"/>
        <v>1</v>
      </c>
      <c r="R3833" s="20">
        <f t="shared" si="241"/>
        <v>0</v>
      </c>
      <c r="S3833" s="18">
        <f t="shared" si="242"/>
        <v>0</v>
      </c>
      <c r="T3833" s="17" t="s">
        <v>694</v>
      </c>
    </row>
    <row r="3834" spans="1:20" ht="13.2" hidden="1">
      <c r="A3834" s="64"/>
      <c r="J3834" s="13" t="str">
        <f t="shared" si="238"/>
        <v/>
      </c>
      <c r="M3834" s="13" t="str">
        <f t="shared" si="243"/>
        <v/>
      </c>
      <c r="P3834" s="46">
        <f t="shared" si="239"/>
        <v>0</v>
      </c>
      <c r="Q3834" s="20">
        <f t="shared" si="240"/>
        <v>1</v>
      </c>
      <c r="R3834" s="20">
        <f t="shared" si="241"/>
        <v>0</v>
      </c>
      <c r="S3834" s="18">
        <f t="shared" si="242"/>
        <v>0</v>
      </c>
      <c r="T3834" s="17" t="s">
        <v>694</v>
      </c>
    </row>
    <row r="3835" spans="1:20" ht="13.2" hidden="1">
      <c r="A3835" s="64"/>
      <c r="J3835" s="13" t="str">
        <f t="shared" si="238"/>
        <v/>
      </c>
      <c r="M3835" s="13" t="str">
        <f t="shared" si="243"/>
        <v/>
      </c>
      <c r="P3835" s="46">
        <f t="shared" si="239"/>
        <v>0</v>
      </c>
      <c r="Q3835" s="20">
        <f t="shared" si="240"/>
        <v>1</v>
      </c>
      <c r="R3835" s="20">
        <f t="shared" si="241"/>
        <v>0</v>
      </c>
      <c r="S3835" s="18">
        <f t="shared" si="242"/>
        <v>0</v>
      </c>
      <c r="T3835" s="17" t="s">
        <v>694</v>
      </c>
    </row>
    <row r="3836" spans="1:20" ht="13.2" hidden="1">
      <c r="J3836" s="13" t="str">
        <f t="shared" si="238"/>
        <v/>
      </c>
      <c r="M3836" s="13" t="str">
        <f t="shared" si="243"/>
        <v/>
      </c>
      <c r="P3836" s="46">
        <f t="shared" si="239"/>
        <v>0</v>
      </c>
      <c r="Q3836" s="20">
        <f t="shared" si="240"/>
        <v>1</v>
      </c>
      <c r="R3836" s="20">
        <f t="shared" si="241"/>
        <v>0</v>
      </c>
      <c r="S3836" s="18">
        <f t="shared" si="242"/>
        <v>0</v>
      </c>
      <c r="T3836" s="17" t="s">
        <v>694</v>
      </c>
    </row>
    <row r="3837" spans="1:20" ht="13.2" hidden="1">
      <c r="A3837" s="64"/>
      <c r="J3837" s="13" t="str">
        <f t="shared" si="238"/>
        <v/>
      </c>
      <c r="M3837" s="13" t="str">
        <f t="shared" si="243"/>
        <v/>
      </c>
      <c r="P3837" s="46">
        <f t="shared" si="239"/>
        <v>0</v>
      </c>
      <c r="Q3837" s="20">
        <f t="shared" si="240"/>
        <v>1</v>
      </c>
      <c r="R3837" s="20">
        <f t="shared" si="241"/>
        <v>0</v>
      </c>
      <c r="S3837" s="18">
        <f t="shared" si="242"/>
        <v>0</v>
      </c>
      <c r="T3837" s="17" t="s">
        <v>694</v>
      </c>
    </row>
    <row r="3838" spans="1:20" ht="13.2" hidden="1">
      <c r="J3838" s="13" t="str">
        <f t="shared" si="238"/>
        <v/>
      </c>
      <c r="M3838" s="13" t="str">
        <f t="shared" si="243"/>
        <v/>
      </c>
      <c r="P3838" s="46">
        <f t="shared" si="239"/>
        <v>0</v>
      </c>
      <c r="Q3838" s="20">
        <f t="shared" si="240"/>
        <v>1</v>
      </c>
      <c r="R3838" s="20">
        <f t="shared" si="241"/>
        <v>0</v>
      </c>
      <c r="S3838" s="18">
        <f t="shared" si="242"/>
        <v>0</v>
      </c>
      <c r="T3838" s="17" t="s">
        <v>694</v>
      </c>
    </row>
    <row r="3839" spans="1:20" ht="13.2" hidden="1">
      <c r="J3839" s="13" t="str">
        <f t="shared" si="238"/>
        <v/>
      </c>
      <c r="M3839" s="13" t="str">
        <f t="shared" si="243"/>
        <v/>
      </c>
      <c r="P3839" s="46">
        <f t="shared" si="239"/>
        <v>0</v>
      </c>
      <c r="Q3839" s="20">
        <f t="shared" si="240"/>
        <v>1</v>
      </c>
      <c r="R3839" s="20">
        <f t="shared" si="241"/>
        <v>0</v>
      </c>
      <c r="S3839" s="18">
        <f t="shared" si="242"/>
        <v>0</v>
      </c>
      <c r="T3839" s="17" t="s">
        <v>694</v>
      </c>
    </row>
    <row r="3840" spans="1:20" ht="13.2" hidden="1">
      <c r="J3840" s="13" t="str">
        <f t="shared" si="238"/>
        <v/>
      </c>
      <c r="M3840" s="13" t="str">
        <f t="shared" si="243"/>
        <v/>
      </c>
      <c r="P3840" s="46">
        <f t="shared" si="239"/>
        <v>0</v>
      </c>
      <c r="Q3840" s="20">
        <f t="shared" si="240"/>
        <v>1</v>
      </c>
      <c r="R3840" s="20">
        <f t="shared" si="241"/>
        <v>0</v>
      </c>
      <c r="S3840" s="18">
        <f t="shared" si="242"/>
        <v>0</v>
      </c>
      <c r="T3840" s="17" t="s">
        <v>694</v>
      </c>
    </row>
    <row r="3841" spans="1:20" ht="13.2" hidden="1">
      <c r="A3841" s="64"/>
      <c r="J3841" s="13" t="str">
        <f t="shared" si="238"/>
        <v/>
      </c>
      <c r="M3841" s="13" t="str">
        <f t="shared" si="243"/>
        <v/>
      </c>
      <c r="P3841" s="46">
        <f t="shared" si="239"/>
        <v>0</v>
      </c>
      <c r="Q3841" s="20">
        <f t="shared" si="240"/>
        <v>1</v>
      </c>
      <c r="R3841" s="20">
        <f t="shared" si="241"/>
        <v>0</v>
      </c>
      <c r="S3841" s="18">
        <f t="shared" si="242"/>
        <v>0</v>
      </c>
      <c r="T3841" s="17" t="s">
        <v>694</v>
      </c>
    </row>
    <row r="3842" spans="1:20" ht="13.2" hidden="1">
      <c r="J3842" s="13" t="str">
        <f t="shared" ref="J3842:J3905" si="244">+LEFT(U3842,4)</f>
        <v/>
      </c>
      <c r="M3842" s="13" t="str">
        <f t="shared" si="243"/>
        <v/>
      </c>
      <c r="P3842" s="46">
        <f t="shared" ref="P3842:P3905" si="245">ROUND(O3842*L3842,2)</f>
        <v>0</v>
      </c>
      <c r="Q3842" s="20">
        <f t="shared" ref="Q3842:Q3905" si="246">IF(N3842="HKD",7.8,IF(N3842="CNY",6.4,1))</f>
        <v>1</v>
      </c>
      <c r="R3842" s="20">
        <f t="shared" ref="R3842:R3905" si="247">+O3842/Q3842</f>
        <v>0</v>
      </c>
      <c r="S3842" s="18">
        <f t="shared" ref="S3842:S3905" si="248">+R3842*L3842</f>
        <v>0</v>
      </c>
      <c r="T3842" s="17" t="s">
        <v>694</v>
      </c>
    </row>
    <row r="3843" spans="1:20" ht="13.2" hidden="1">
      <c r="A3843" s="64"/>
      <c r="J3843" s="13" t="str">
        <f t="shared" si="244"/>
        <v/>
      </c>
      <c r="M3843" s="13" t="str">
        <f t="shared" si="243"/>
        <v/>
      </c>
      <c r="P3843" s="46">
        <f t="shared" si="245"/>
        <v>0</v>
      </c>
      <c r="Q3843" s="20">
        <f t="shared" si="246"/>
        <v>1</v>
      </c>
      <c r="R3843" s="20">
        <f t="shared" si="247"/>
        <v>0</v>
      </c>
      <c r="S3843" s="18">
        <f t="shared" si="248"/>
        <v>0</v>
      </c>
      <c r="T3843" s="17" t="s">
        <v>694</v>
      </c>
    </row>
    <row r="3844" spans="1:20" ht="13.2" hidden="1">
      <c r="J3844" s="13" t="str">
        <f t="shared" si="244"/>
        <v/>
      </c>
      <c r="M3844" s="13" t="str">
        <f t="shared" si="243"/>
        <v/>
      </c>
      <c r="P3844" s="46">
        <f t="shared" si="245"/>
        <v>0</v>
      </c>
      <c r="Q3844" s="20">
        <f t="shared" si="246"/>
        <v>1</v>
      </c>
      <c r="R3844" s="20">
        <f t="shared" si="247"/>
        <v>0</v>
      </c>
      <c r="S3844" s="18">
        <f t="shared" si="248"/>
        <v>0</v>
      </c>
      <c r="T3844" s="17" t="s">
        <v>694</v>
      </c>
    </row>
    <row r="3845" spans="1:20" ht="13.2" hidden="1">
      <c r="J3845" s="13" t="str">
        <f t="shared" si="244"/>
        <v/>
      </c>
      <c r="M3845" s="13" t="str">
        <f t="shared" si="243"/>
        <v/>
      </c>
      <c r="P3845" s="46">
        <f t="shared" si="245"/>
        <v>0</v>
      </c>
      <c r="Q3845" s="20">
        <f t="shared" si="246"/>
        <v>1</v>
      </c>
      <c r="R3845" s="20">
        <f t="shared" si="247"/>
        <v>0</v>
      </c>
      <c r="S3845" s="18">
        <f t="shared" si="248"/>
        <v>0</v>
      </c>
      <c r="T3845" s="17" t="s">
        <v>694</v>
      </c>
    </row>
    <row r="3846" spans="1:20" ht="13.2" hidden="1">
      <c r="J3846" s="13" t="str">
        <f t="shared" si="244"/>
        <v/>
      </c>
      <c r="M3846" s="13" t="str">
        <f t="shared" si="243"/>
        <v/>
      </c>
      <c r="P3846" s="46">
        <f t="shared" si="245"/>
        <v>0</v>
      </c>
      <c r="Q3846" s="20">
        <f t="shared" si="246"/>
        <v>1</v>
      </c>
      <c r="R3846" s="20">
        <f t="shared" si="247"/>
        <v>0</v>
      </c>
      <c r="S3846" s="18">
        <f t="shared" si="248"/>
        <v>0</v>
      </c>
      <c r="T3846" s="17" t="s">
        <v>694</v>
      </c>
    </row>
    <row r="3847" spans="1:20" ht="13.2" hidden="1">
      <c r="A3847" s="64"/>
      <c r="J3847" s="13" t="str">
        <f t="shared" si="244"/>
        <v/>
      </c>
      <c r="M3847" s="13" t="str">
        <f t="shared" si="243"/>
        <v/>
      </c>
      <c r="P3847" s="46">
        <f t="shared" si="245"/>
        <v>0</v>
      </c>
      <c r="Q3847" s="20">
        <f t="shared" si="246"/>
        <v>1</v>
      </c>
      <c r="R3847" s="20">
        <f t="shared" si="247"/>
        <v>0</v>
      </c>
      <c r="S3847" s="18">
        <f t="shared" si="248"/>
        <v>0</v>
      </c>
      <c r="T3847" s="17" t="s">
        <v>694</v>
      </c>
    </row>
    <row r="3848" spans="1:20" ht="13.2" hidden="1">
      <c r="J3848" s="13" t="str">
        <f t="shared" si="244"/>
        <v/>
      </c>
      <c r="M3848" s="13" t="str">
        <f t="shared" si="243"/>
        <v/>
      </c>
      <c r="P3848" s="46">
        <f t="shared" si="245"/>
        <v>0</v>
      </c>
      <c r="Q3848" s="20">
        <f t="shared" si="246"/>
        <v>1</v>
      </c>
      <c r="R3848" s="20">
        <f t="shared" si="247"/>
        <v>0</v>
      </c>
      <c r="S3848" s="18">
        <f t="shared" si="248"/>
        <v>0</v>
      </c>
      <c r="T3848" s="17" t="s">
        <v>694</v>
      </c>
    </row>
    <row r="3849" spans="1:20" ht="13.2" hidden="1">
      <c r="J3849" s="13" t="str">
        <f t="shared" si="244"/>
        <v/>
      </c>
      <c r="M3849" s="13" t="str">
        <f t="shared" si="243"/>
        <v/>
      </c>
      <c r="P3849" s="46">
        <f t="shared" si="245"/>
        <v>0</v>
      </c>
      <c r="Q3849" s="20">
        <f t="shared" si="246"/>
        <v>1</v>
      </c>
      <c r="R3849" s="20">
        <f t="shared" si="247"/>
        <v>0</v>
      </c>
      <c r="S3849" s="18">
        <f t="shared" si="248"/>
        <v>0</v>
      </c>
      <c r="T3849" s="17" t="s">
        <v>694</v>
      </c>
    </row>
    <row r="3850" spans="1:20" ht="13.2" hidden="1">
      <c r="J3850" s="13" t="str">
        <f t="shared" si="244"/>
        <v/>
      </c>
      <c r="M3850" s="13" t="str">
        <f t="shared" si="243"/>
        <v/>
      </c>
      <c r="N3850" s="13"/>
      <c r="O3850" s="62"/>
      <c r="P3850" s="46">
        <f t="shared" si="245"/>
        <v>0</v>
      </c>
      <c r="Q3850" s="20">
        <f t="shared" si="246"/>
        <v>1</v>
      </c>
      <c r="R3850" s="20">
        <f t="shared" si="247"/>
        <v>0</v>
      </c>
      <c r="S3850" s="18">
        <f t="shared" si="248"/>
        <v>0</v>
      </c>
      <c r="T3850" s="17" t="s">
        <v>694</v>
      </c>
    </row>
    <row r="3851" spans="1:20" ht="13.2" hidden="1">
      <c r="A3851" s="64"/>
      <c r="J3851" s="13" t="str">
        <f t="shared" si="244"/>
        <v/>
      </c>
      <c r="M3851" s="13" t="str">
        <f t="shared" si="243"/>
        <v/>
      </c>
      <c r="P3851" s="46">
        <f t="shared" si="245"/>
        <v>0</v>
      </c>
      <c r="Q3851" s="20">
        <f t="shared" si="246"/>
        <v>1</v>
      </c>
      <c r="R3851" s="20">
        <f t="shared" si="247"/>
        <v>0</v>
      </c>
      <c r="S3851" s="18">
        <f t="shared" si="248"/>
        <v>0</v>
      </c>
      <c r="T3851" s="17" t="s">
        <v>694</v>
      </c>
    </row>
    <row r="3852" spans="1:20" ht="13.2" hidden="1">
      <c r="J3852" s="13" t="str">
        <f t="shared" si="244"/>
        <v/>
      </c>
      <c r="M3852" s="13" t="str">
        <f t="shared" si="243"/>
        <v/>
      </c>
      <c r="N3852" s="13"/>
      <c r="O3852" s="62"/>
      <c r="P3852" s="46">
        <f t="shared" si="245"/>
        <v>0</v>
      </c>
      <c r="Q3852" s="20">
        <f t="shared" si="246"/>
        <v>1</v>
      </c>
      <c r="R3852" s="20">
        <f t="shared" si="247"/>
        <v>0</v>
      </c>
      <c r="S3852" s="18">
        <f t="shared" si="248"/>
        <v>0</v>
      </c>
      <c r="T3852" s="17" t="s">
        <v>694</v>
      </c>
    </row>
    <row r="3853" spans="1:20" ht="13.2" hidden="1">
      <c r="J3853" s="13" t="str">
        <f t="shared" si="244"/>
        <v/>
      </c>
      <c r="M3853" s="13" t="str">
        <f t="shared" si="243"/>
        <v/>
      </c>
      <c r="P3853" s="46">
        <f t="shared" si="245"/>
        <v>0</v>
      </c>
      <c r="Q3853" s="20">
        <f t="shared" si="246"/>
        <v>1</v>
      </c>
      <c r="R3853" s="20">
        <f t="shared" si="247"/>
        <v>0</v>
      </c>
      <c r="S3853" s="18">
        <f t="shared" si="248"/>
        <v>0</v>
      </c>
      <c r="T3853" s="17" t="s">
        <v>694</v>
      </c>
    </row>
    <row r="3854" spans="1:20" ht="13.2" hidden="1">
      <c r="J3854" s="13" t="str">
        <f t="shared" si="244"/>
        <v/>
      </c>
      <c r="M3854" s="13" t="str">
        <f t="shared" si="243"/>
        <v/>
      </c>
      <c r="N3854" s="13"/>
      <c r="O3854" s="62"/>
      <c r="P3854" s="46">
        <f t="shared" si="245"/>
        <v>0</v>
      </c>
      <c r="Q3854" s="20">
        <f t="shared" si="246"/>
        <v>1</v>
      </c>
      <c r="R3854" s="20">
        <f t="shared" si="247"/>
        <v>0</v>
      </c>
      <c r="S3854" s="18">
        <f t="shared" si="248"/>
        <v>0</v>
      </c>
      <c r="T3854" s="17" t="s">
        <v>694</v>
      </c>
    </row>
    <row r="3855" spans="1:20" ht="13.2" hidden="1">
      <c r="J3855" s="13" t="str">
        <f t="shared" si="244"/>
        <v/>
      </c>
      <c r="M3855" s="13" t="str">
        <f t="shared" si="243"/>
        <v/>
      </c>
      <c r="N3855" s="13"/>
      <c r="O3855" s="62"/>
      <c r="P3855" s="46">
        <f t="shared" si="245"/>
        <v>0</v>
      </c>
      <c r="Q3855" s="20">
        <f t="shared" si="246"/>
        <v>1</v>
      </c>
      <c r="R3855" s="20">
        <f t="shared" si="247"/>
        <v>0</v>
      </c>
      <c r="S3855" s="18">
        <f t="shared" si="248"/>
        <v>0</v>
      </c>
      <c r="T3855" s="17" t="s">
        <v>694</v>
      </c>
    </row>
    <row r="3856" spans="1:20" ht="13.2" hidden="1">
      <c r="J3856" s="13" t="str">
        <f t="shared" si="244"/>
        <v/>
      </c>
      <c r="M3856" s="13" t="str">
        <f t="shared" si="243"/>
        <v/>
      </c>
      <c r="N3856" s="13"/>
      <c r="O3856" s="62"/>
      <c r="P3856" s="46">
        <f t="shared" si="245"/>
        <v>0</v>
      </c>
      <c r="Q3856" s="20">
        <f t="shared" si="246"/>
        <v>1</v>
      </c>
      <c r="R3856" s="20">
        <f t="shared" si="247"/>
        <v>0</v>
      </c>
      <c r="S3856" s="18">
        <f t="shared" si="248"/>
        <v>0</v>
      </c>
      <c r="T3856" s="17" t="s">
        <v>694</v>
      </c>
    </row>
    <row r="3857" spans="1:21" ht="13.2" hidden="1">
      <c r="J3857" s="13" t="str">
        <f t="shared" si="244"/>
        <v/>
      </c>
      <c r="M3857" s="13" t="str">
        <f t="shared" si="243"/>
        <v/>
      </c>
      <c r="P3857" s="46">
        <f t="shared" si="245"/>
        <v>0</v>
      </c>
      <c r="Q3857" s="20">
        <f t="shared" si="246"/>
        <v>1</v>
      </c>
      <c r="R3857" s="20">
        <f t="shared" si="247"/>
        <v>0</v>
      </c>
      <c r="S3857" s="18">
        <f t="shared" si="248"/>
        <v>0</v>
      </c>
      <c r="T3857" s="17" t="s">
        <v>694</v>
      </c>
    </row>
    <row r="3858" spans="1:21" ht="13.2" hidden="1">
      <c r="A3858" s="40"/>
      <c r="B3858" s="47"/>
      <c r="D3858" s="40"/>
      <c r="J3858" s="13" t="str">
        <f t="shared" si="244"/>
        <v/>
      </c>
      <c r="K3858" s="40"/>
      <c r="L3858" s="52"/>
      <c r="M3858" s="13" t="str">
        <f t="shared" si="243"/>
        <v/>
      </c>
      <c r="N3858" s="39"/>
      <c r="O3858" s="56"/>
      <c r="P3858" s="46">
        <f t="shared" si="245"/>
        <v>0</v>
      </c>
      <c r="Q3858" s="20">
        <f t="shared" si="246"/>
        <v>1</v>
      </c>
      <c r="R3858" s="20">
        <f t="shared" si="247"/>
        <v>0</v>
      </c>
      <c r="S3858" s="18">
        <f t="shared" si="248"/>
        <v>0</v>
      </c>
      <c r="T3858" s="17" t="s">
        <v>694</v>
      </c>
      <c r="U3858" s="40"/>
    </row>
    <row r="3859" spans="1:21" ht="13.2" hidden="1">
      <c r="A3859" s="40"/>
      <c r="B3859" s="47"/>
      <c r="D3859" s="40"/>
      <c r="J3859" s="13" t="str">
        <f t="shared" si="244"/>
        <v/>
      </c>
      <c r="K3859" s="40"/>
      <c r="L3859" s="52"/>
      <c r="M3859" s="13" t="str">
        <f t="shared" si="243"/>
        <v/>
      </c>
      <c r="N3859" s="39"/>
      <c r="O3859" s="56"/>
      <c r="P3859" s="46">
        <f t="shared" si="245"/>
        <v>0</v>
      </c>
      <c r="Q3859" s="20">
        <f t="shared" si="246"/>
        <v>1</v>
      </c>
      <c r="R3859" s="20">
        <f t="shared" si="247"/>
        <v>0</v>
      </c>
      <c r="S3859" s="18">
        <f t="shared" si="248"/>
        <v>0</v>
      </c>
      <c r="T3859" s="17" t="s">
        <v>694</v>
      </c>
      <c r="U3859" s="40"/>
    </row>
    <row r="3860" spans="1:21" ht="13.2" hidden="1">
      <c r="J3860" s="13" t="str">
        <f t="shared" si="244"/>
        <v/>
      </c>
      <c r="M3860" s="13" t="str">
        <f t="shared" si="243"/>
        <v/>
      </c>
      <c r="P3860" s="46">
        <f t="shared" si="245"/>
        <v>0</v>
      </c>
      <c r="Q3860" s="20">
        <f t="shared" si="246"/>
        <v>1</v>
      </c>
      <c r="R3860" s="20">
        <f t="shared" si="247"/>
        <v>0</v>
      </c>
      <c r="S3860" s="18">
        <f t="shared" si="248"/>
        <v>0</v>
      </c>
      <c r="T3860" s="17" t="s">
        <v>694</v>
      </c>
    </row>
    <row r="3861" spans="1:21" ht="13.2" hidden="1">
      <c r="J3861" s="13" t="str">
        <f t="shared" si="244"/>
        <v/>
      </c>
      <c r="M3861" s="13" t="str">
        <f t="shared" si="243"/>
        <v/>
      </c>
      <c r="P3861" s="46">
        <f t="shared" si="245"/>
        <v>0</v>
      </c>
      <c r="Q3861" s="20">
        <f t="shared" si="246"/>
        <v>1</v>
      </c>
      <c r="R3861" s="20">
        <f t="shared" si="247"/>
        <v>0</v>
      </c>
      <c r="S3861" s="18">
        <f t="shared" si="248"/>
        <v>0</v>
      </c>
      <c r="T3861" s="17" t="s">
        <v>694</v>
      </c>
    </row>
    <row r="3862" spans="1:21" ht="13.2" hidden="1">
      <c r="J3862" s="13" t="str">
        <f t="shared" si="244"/>
        <v/>
      </c>
      <c r="M3862" s="13" t="str">
        <f t="shared" si="243"/>
        <v/>
      </c>
      <c r="P3862" s="46">
        <f t="shared" si="245"/>
        <v>0</v>
      </c>
      <c r="Q3862" s="20">
        <f t="shared" si="246"/>
        <v>1</v>
      </c>
      <c r="R3862" s="20">
        <f t="shared" si="247"/>
        <v>0</v>
      </c>
      <c r="S3862" s="18">
        <f t="shared" si="248"/>
        <v>0</v>
      </c>
      <c r="T3862" s="17" t="s">
        <v>694</v>
      </c>
    </row>
    <row r="3863" spans="1:21" ht="13.2" hidden="1">
      <c r="J3863" s="13" t="str">
        <f t="shared" si="244"/>
        <v/>
      </c>
      <c r="M3863" s="13" t="str">
        <f t="shared" si="243"/>
        <v/>
      </c>
      <c r="P3863" s="46">
        <f t="shared" si="245"/>
        <v>0</v>
      </c>
      <c r="Q3863" s="20">
        <f t="shared" si="246"/>
        <v>1</v>
      </c>
      <c r="R3863" s="20">
        <f t="shared" si="247"/>
        <v>0</v>
      </c>
      <c r="S3863" s="18">
        <f t="shared" si="248"/>
        <v>0</v>
      </c>
      <c r="T3863" s="17" t="s">
        <v>694</v>
      </c>
    </row>
    <row r="3864" spans="1:21" ht="13.2" hidden="1">
      <c r="J3864" s="13" t="str">
        <f t="shared" si="244"/>
        <v/>
      </c>
      <c r="M3864" s="13" t="str">
        <f t="shared" si="243"/>
        <v/>
      </c>
      <c r="P3864" s="46">
        <f t="shared" si="245"/>
        <v>0</v>
      </c>
      <c r="Q3864" s="20">
        <f t="shared" si="246"/>
        <v>1</v>
      </c>
      <c r="R3864" s="20">
        <f t="shared" si="247"/>
        <v>0</v>
      </c>
      <c r="S3864" s="18">
        <f t="shared" si="248"/>
        <v>0</v>
      </c>
      <c r="T3864" s="17" t="s">
        <v>694</v>
      </c>
    </row>
    <row r="3865" spans="1:21" ht="13.2" hidden="1">
      <c r="J3865" s="13" t="str">
        <f t="shared" si="244"/>
        <v/>
      </c>
      <c r="M3865" s="13" t="str">
        <f t="shared" si="243"/>
        <v/>
      </c>
      <c r="P3865" s="46">
        <f t="shared" si="245"/>
        <v>0</v>
      </c>
      <c r="Q3865" s="20">
        <f t="shared" si="246"/>
        <v>1</v>
      </c>
      <c r="R3865" s="20">
        <f t="shared" si="247"/>
        <v>0</v>
      </c>
      <c r="S3865" s="18">
        <f t="shared" si="248"/>
        <v>0</v>
      </c>
      <c r="T3865" s="17" t="s">
        <v>694</v>
      </c>
    </row>
    <row r="3866" spans="1:21" ht="13.2" hidden="1">
      <c r="J3866" s="13" t="str">
        <f t="shared" si="244"/>
        <v/>
      </c>
      <c r="M3866" s="13" t="str">
        <f t="shared" si="243"/>
        <v/>
      </c>
      <c r="P3866" s="46">
        <f t="shared" si="245"/>
        <v>0</v>
      </c>
      <c r="Q3866" s="20">
        <f t="shared" si="246"/>
        <v>1</v>
      </c>
      <c r="R3866" s="20">
        <f t="shared" si="247"/>
        <v>0</v>
      </c>
      <c r="S3866" s="18">
        <f t="shared" si="248"/>
        <v>0</v>
      </c>
      <c r="T3866" s="17" t="s">
        <v>694</v>
      </c>
    </row>
    <row r="3867" spans="1:21" ht="13.2" hidden="1">
      <c r="J3867" s="13" t="str">
        <f t="shared" si="244"/>
        <v/>
      </c>
      <c r="M3867" s="13" t="str">
        <f t="shared" si="243"/>
        <v/>
      </c>
      <c r="P3867" s="46">
        <f t="shared" si="245"/>
        <v>0</v>
      </c>
      <c r="Q3867" s="20">
        <f t="shared" si="246"/>
        <v>1</v>
      </c>
      <c r="R3867" s="20">
        <f t="shared" si="247"/>
        <v>0</v>
      </c>
      <c r="S3867" s="18">
        <f t="shared" si="248"/>
        <v>0</v>
      </c>
      <c r="T3867" s="17" t="s">
        <v>694</v>
      </c>
    </row>
    <row r="3868" spans="1:21" ht="13.2" hidden="1">
      <c r="J3868" s="13" t="str">
        <f t="shared" si="244"/>
        <v/>
      </c>
      <c r="M3868" s="13" t="str">
        <f t="shared" si="243"/>
        <v/>
      </c>
      <c r="P3868" s="46">
        <f t="shared" si="245"/>
        <v>0</v>
      </c>
      <c r="Q3868" s="20">
        <f t="shared" si="246"/>
        <v>1</v>
      </c>
      <c r="R3868" s="20">
        <f t="shared" si="247"/>
        <v>0</v>
      </c>
      <c r="S3868" s="18">
        <f t="shared" si="248"/>
        <v>0</v>
      </c>
      <c r="T3868" s="17" t="s">
        <v>694</v>
      </c>
    </row>
    <row r="3869" spans="1:21" ht="13.2" hidden="1">
      <c r="J3869" s="13" t="str">
        <f t="shared" si="244"/>
        <v/>
      </c>
      <c r="M3869" s="13" t="str">
        <f t="shared" si="243"/>
        <v/>
      </c>
      <c r="P3869" s="46">
        <f t="shared" si="245"/>
        <v>0</v>
      </c>
      <c r="Q3869" s="20">
        <f t="shared" si="246"/>
        <v>1</v>
      </c>
      <c r="R3869" s="20">
        <f t="shared" si="247"/>
        <v>0</v>
      </c>
      <c r="S3869" s="18">
        <f t="shared" si="248"/>
        <v>0</v>
      </c>
      <c r="T3869" s="17" t="s">
        <v>694</v>
      </c>
    </row>
    <row r="3870" spans="1:21" ht="13.2" hidden="1">
      <c r="A3870" s="64"/>
      <c r="J3870" s="13" t="str">
        <f t="shared" si="244"/>
        <v/>
      </c>
      <c r="M3870" s="13" t="str">
        <f t="shared" si="243"/>
        <v/>
      </c>
      <c r="P3870" s="46">
        <f t="shared" si="245"/>
        <v>0</v>
      </c>
      <c r="Q3870" s="20">
        <f t="shared" si="246"/>
        <v>1</v>
      </c>
      <c r="R3870" s="20">
        <f t="shared" si="247"/>
        <v>0</v>
      </c>
      <c r="S3870" s="18">
        <f t="shared" si="248"/>
        <v>0</v>
      </c>
      <c r="T3870" s="17" t="s">
        <v>694</v>
      </c>
    </row>
    <row r="3871" spans="1:21" ht="13.2" hidden="1">
      <c r="J3871" s="13" t="str">
        <f t="shared" si="244"/>
        <v/>
      </c>
      <c r="M3871" s="13" t="str">
        <f t="shared" si="243"/>
        <v/>
      </c>
      <c r="P3871" s="46">
        <f t="shared" si="245"/>
        <v>0</v>
      </c>
      <c r="Q3871" s="20">
        <f t="shared" si="246"/>
        <v>1</v>
      </c>
      <c r="R3871" s="20">
        <f t="shared" si="247"/>
        <v>0</v>
      </c>
      <c r="S3871" s="18">
        <f t="shared" si="248"/>
        <v>0</v>
      </c>
      <c r="T3871" s="17" t="s">
        <v>694</v>
      </c>
    </row>
    <row r="3872" spans="1:21" ht="13.2" hidden="1">
      <c r="J3872" s="13" t="str">
        <f t="shared" si="244"/>
        <v/>
      </c>
      <c r="M3872" s="13" t="str">
        <f t="shared" si="243"/>
        <v/>
      </c>
      <c r="P3872" s="46">
        <f t="shared" si="245"/>
        <v>0</v>
      </c>
      <c r="Q3872" s="20">
        <f t="shared" si="246"/>
        <v>1</v>
      </c>
      <c r="R3872" s="20">
        <f t="shared" si="247"/>
        <v>0</v>
      </c>
      <c r="S3872" s="18">
        <f t="shared" si="248"/>
        <v>0</v>
      </c>
      <c r="T3872" s="17" t="s">
        <v>694</v>
      </c>
    </row>
    <row r="3873" spans="1:20" ht="13.2" hidden="1">
      <c r="J3873" s="13" t="str">
        <f t="shared" si="244"/>
        <v/>
      </c>
      <c r="M3873" s="13" t="str">
        <f t="shared" si="243"/>
        <v/>
      </c>
      <c r="P3873" s="46">
        <f t="shared" si="245"/>
        <v>0</v>
      </c>
      <c r="Q3873" s="20">
        <f t="shared" si="246"/>
        <v>1</v>
      </c>
      <c r="R3873" s="20">
        <f t="shared" si="247"/>
        <v>0</v>
      </c>
      <c r="S3873" s="18">
        <f t="shared" si="248"/>
        <v>0</v>
      </c>
      <c r="T3873" s="17" t="s">
        <v>694</v>
      </c>
    </row>
    <row r="3874" spans="1:20" ht="13.2" hidden="1">
      <c r="A3874" s="64"/>
      <c r="J3874" s="13" t="str">
        <f t="shared" si="244"/>
        <v/>
      </c>
      <c r="M3874" s="13" t="str">
        <f t="shared" si="243"/>
        <v/>
      </c>
      <c r="P3874" s="46">
        <f t="shared" si="245"/>
        <v>0</v>
      </c>
      <c r="Q3874" s="20">
        <f t="shared" si="246"/>
        <v>1</v>
      </c>
      <c r="R3874" s="20">
        <f t="shared" si="247"/>
        <v>0</v>
      </c>
      <c r="S3874" s="18">
        <f t="shared" si="248"/>
        <v>0</v>
      </c>
      <c r="T3874" s="17" t="s">
        <v>694</v>
      </c>
    </row>
    <row r="3875" spans="1:20" ht="13.2" hidden="1">
      <c r="A3875" s="64"/>
      <c r="J3875" s="13" t="str">
        <f t="shared" si="244"/>
        <v/>
      </c>
      <c r="M3875" s="13" t="str">
        <f t="shared" si="243"/>
        <v/>
      </c>
      <c r="P3875" s="46">
        <f t="shared" si="245"/>
        <v>0</v>
      </c>
      <c r="Q3875" s="20">
        <f t="shared" si="246"/>
        <v>1</v>
      </c>
      <c r="R3875" s="20">
        <f t="shared" si="247"/>
        <v>0</v>
      </c>
      <c r="S3875" s="18">
        <f t="shared" si="248"/>
        <v>0</v>
      </c>
      <c r="T3875" s="17" t="s">
        <v>694</v>
      </c>
    </row>
    <row r="3876" spans="1:20" ht="13.2" hidden="1">
      <c r="A3876" s="64"/>
      <c r="J3876" s="13" t="str">
        <f t="shared" si="244"/>
        <v/>
      </c>
      <c r="M3876" s="13" t="str">
        <f t="shared" si="243"/>
        <v/>
      </c>
      <c r="P3876" s="46">
        <f t="shared" si="245"/>
        <v>0</v>
      </c>
      <c r="Q3876" s="20">
        <f t="shared" si="246"/>
        <v>1</v>
      </c>
      <c r="R3876" s="20">
        <f t="shared" si="247"/>
        <v>0</v>
      </c>
      <c r="S3876" s="18">
        <f t="shared" si="248"/>
        <v>0</v>
      </c>
      <c r="T3876" s="17" t="s">
        <v>694</v>
      </c>
    </row>
    <row r="3877" spans="1:20" ht="13.2" hidden="1">
      <c r="A3877" s="64"/>
      <c r="J3877" s="13" t="str">
        <f t="shared" si="244"/>
        <v/>
      </c>
      <c r="M3877" s="13" t="str">
        <f t="shared" si="243"/>
        <v/>
      </c>
      <c r="P3877" s="46">
        <f t="shared" si="245"/>
        <v>0</v>
      </c>
      <c r="Q3877" s="20">
        <f t="shared" si="246"/>
        <v>1</v>
      </c>
      <c r="R3877" s="20">
        <f t="shared" si="247"/>
        <v>0</v>
      </c>
      <c r="S3877" s="18">
        <f t="shared" si="248"/>
        <v>0</v>
      </c>
      <c r="T3877" s="17" t="s">
        <v>694</v>
      </c>
    </row>
    <row r="3878" spans="1:20" ht="13.2" hidden="1">
      <c r="J3878" s="13" t="str">
        <f t="shared" si="244"/>
        <v/>
      </c>
      <c r="M3878" s="13" t="str">
        <f t="shared" si="243"/>
        <v/>
      </c>
      <c r="P3878" s="46">
        <f t="shared" si="245"/>
        <v>0</v>
      </c>
      <c r="Q3878" s="20">
        <f t="shared" si="246"/>
        <v>1</v>
      </c>
      <c r="R3878" s="20">
        <f t="shared" si="247"/>
        <v>0</v>
      </c>
      <c r="S3878" s="18">
        <f t="shared" si="248"/>
        <v>0</v>
      </c>
      <c r="T3878" s="17" t="s">
        <v>694</v>
      </c>
    </row>
    <row r="3879" spans="1:20" ht="13.2" hidden="1">
      <c r="J3879" s="13" t="str">
        <f t="shared" si="244"/>
        <v/>
      </c>
      <c r="M3879" s="13" t="str">
        <f t="shared" si="243"/>
        <v/>
      </c>
      <c r="P3879" s="46">
        <f t="shared" si="245"/>
        <v>0</v>
      </c>
      <c r="Q3879" s="20">
        <f t="shared" si="246"/>
        <v>1</v>
      </c>
      <c r="R3879" s="20">
        <f t="shared" si="247"/>
        <v>0</v>
      </c>
      <c r="S3879" s="18">
        <f t="shared" si="248"/>
        <v>0</v>
      </c>
      <c r="T3879" s="17" t="s">
        <v>694</v>
      </c>
    </row>
    <row r="3880" spans="1:20" ht="13.2" hidden="1">
      <c r="J3880" s="13" t="str">
        <f t="shared" si="244"/>
        <v/>
      </c>
      <c r="M3880" s="13" t="str">
        <f t="shared" si="243"/>
        <v/>
      </c>
      <c r="P3880" s="46">
        <f t="shared" si="245"/>
        <v>0</v>
      </c>
      <c r="Q3880" s="20">
        <f t="shared" si="246"/>
        <v>1</v>
      </c>
      <c r="R3880" s="20">
        <f t="shared" si="247"/>
        <v>0</v>
      </c>
      <c r="S3880" s="18">
        <f t="shared" si="248"/>
        <v>0</v>
      </c>
      <c r="T3880" s="17" t="s">
        <v>694</v>
      </c>
    </row>
    <row r="3881" spans="1:20" ht="13.2" hidden="1">
      <c r="J3881" s="13" t="str">
        <f t="shared" si="244"/>
        <v/>
      </c>
      <c r="M3881" s="13" t="str">
        <f t="shared" si="243"/>
        <v/>
      </c>
      <c r="P3881" s="46">
        <f t="shared" si="245"/>
        <v>0</v>
      </c>
      <c r="Q3881" s="20">
        <f t="shared" si="246"/>
        <v>1</v>
      </c>
      <c r="R3881" s="20">
        <f t="shared" si="247"/>
        <v>0</v>
      </c>
      <c r="S3881" s="18">
        <f t="shared" si="248"/>
        <v>0</v>
      </c>
      <c r="T3881" s="17" t="s">
        <v>694</v>
      </c>
    </row>
    <row r="3882" spans="1:20" ht="13.2" hidden="1">
      <c r="J3882" s="13" t="str">
        <f t="shared" si="244"/>
        <v/>
      </c>
      <c r="M3882" s="13" t="str">
        <f t="shared" si="243"/>
        <v/>
      </c>
      <c r="P3882" s="46">
        <f t="shared" si="245"/>
        <v>0</v>
      </c>
      <c r="Q3882" s="20">
        <f t="shared" si="246"/>
        <v>1</v>
      </c>
      <c r="R3882" s="20">
        <f t="shared" si="247"/>
        <v>0</v>
      </c>
      <c r="S3882" s="18">
        <f t="shared" si="248"/>
        <v>0</v>
      </c>
      <c r="T3882" s="17" t="s">
        <v>694</v>
      </c>
    </row>
    <row r="3883" spans="1:20" ht="13.2" hidden="1">
      <c r="A3883" s="64"/>
      <c r="J3883" s="13" t="str">
        <f t="shared" si="244"/>
        <v/>
      </c>
      <c r="M3883" s="13" t="str">
        <f t="shared" si="243"/>
        <v/>
      </c>
      <c r="P3883" s="46">
        <f t="shared" si="245"/>
        <v>0</v>
      </c>
      <c r="Q3883" s="20">
        <f t="shared" si="246"/>
        <v>1</v>
      </c>
      <c r="R3883" s="20">
        <f t="shared" si="247"/>
        <v>0</v>
      </c>
      <c r="S3883" s="18">
        <f t="shared" si="248"/>
        <v>0</v>
      </c>
      <c r="T3883" s="17" t="s">
        <v>694</v>
      </c>
    </row>
    <row r="3884" spans="1:20" ht="13.2" hidden="1">
      <c r="J3884" s="13" t="str">
        <f t="shared" si="244"/>
        <v/>
      </c>
      <c r="M3884" s="13" t="str">
        <f t="shared" si="243"/>
        <v/>
      </c>
      <c r="P3884" s="46">
        <f t="shared" si="245"/>
        <v>0</v>
      </c>
      <c r="Q3884" s="20">
        <f t="shared" si="246"/>
        <v>1</v>
      </c>
      <c r="R3884" s="20">
        <f t="shared" si="247"/>
        <v>0</v>
      </c>
      <c r="S3884" s="18">
        <f t="shared" si="248"/>
        <v>0</v>
      </c>
      <c r="T3884" s="17" t="s">
        <v>694</v>
      </c>
    </row>
    <row r="3885" spans="1:20" ht="13.2" hidden="1">
      <c r="A3885" s="64"/>
      <c r="J3885" s="13" t="str">
        <f t="shared" si="244"/>
        <v/>
      </c>
      <c r="M3885" s="13" t="str">
        <f t="shared" si="243"/>
        <v/>
      </c>
      <c r="P3885" s="46">
        <f t="shared" si="245"/>
        <v>0</v>
      </c>
      <c r="Q3885" s="20">
        <f t="shared" si="246"/>
        <v>1</v>
      </c>
      <c r="R3885" s="20">
        <f t="shared" si="247"/>
        <v>0</v>
      </c>
      <c r="S3885" s="18">
        <f t="shared" si="248"/>
        <v>0</v>
      </c>
      <c r="T3885" s="17" t="s">
        <v>694</v>
      </c>
    </row>
    <row r="3886" spans="1:20" ht="13.2" hidden="1">
      <c r="A3886" s="64"/>
      <c r="J3886" s="13" t="str">
        <f t="shared" si="244"/>
        <v/>
      </c>
      <c r="M3886" s="13" t="str">
        <f t="shared" si="243"/>
        <v/>
      </c>
      <c r="P3886" s="46">
        <f t="shared" si="245"/>
        <v>0</v>
      </c>
      <c r="Q3886" s="20">
        <f t="shared" si="246"/>
        <v>1</v>
      </c>
      <c r="R3886" s="20">
        <f t="shared" si="247"/>
        <v>0</v>
      </c>
      <c r="S3886" s="18">
        <f t="shared" si="248"/>
        <v>0</v>
      </c>
      <c r="T3886" s="17" t="s">
        <v>694</v>
      </c>
    </row>
    <row r="3887" spans="1:20" ht="13.2" hidden="1">
      <c r="A3887" s="64"/>
      <c r="J3887" s="13" t="str">
        <f t="shared" si="244"/>
        <v/>
      </c>
      <c r="M3887" s="13" t="str">
        <f t="shared" si="243"/>
        <v/>
      </c>
      <c r="P3887" s="46">
        <f t="shared" si="245"/>
        <v>0</v>
      </c>
      <c r="Q3887" s="20">
        <f t="shared" si="246"/>
        <v>1</v>
      </c>
      <c r="R3887" s="20">
        <f t="shared" si="247"/>
        <v>0</v>
      </c>
      <c r="S3887" s="18">
        <f t="shared" si="248"/>
        <v>0</v>
      </c>
      <c r="T3887" s="17" t="s">
        <v>694</v>
      </c>
    </row>
    <row r="3888" spans="1:20" ht="13.2" hidden="1">
      <c r="J3888" s="13" t="str">
        <f t="shared" si="244"/>
        <v/>
      </c>
      <c r="M3888" s="13" t="str">
        <f t="shared" si="243"/>
        <v/>
      </c>
      <c r="P3888" s="46">
        <f t="shared" si="245"/>
        <v>0</v>
      </c>
      <c r="Q3888" s="20">
        <f t="shared" si="246"/>
        <v>1</v>
      </c>
      <c r="R3888" s="20">
        <f t="shared" si="247"/>
        <v>0</v>
      </c>
      <c r="S3888" s="18">
        <f t="shared" si="248"/>
        <v>0</v>
      </c>
      <c r="T3888" s="17" t="s">
        <v>694</v>
      </c>
    </row>
    <row r="3889" spans="1:21" ht="13.2" hidden="1">
      <c r="A3889" s="64"/>
      <c r="J3889" s="13" t="str">
        <f t="shared" si="244"/>
        <v/>
      </c>
      <c r="M3889" s="13" t="str">
        <f t="shared" si="243"/>
        <v/>
      </c>
      <c r="P3889" s="46">
        <f t="shared" si="245"/>
        <v>0</v>
      </c>
      <c r="Q3889" s="20">
        <f t="shared" si="246"/>
        <v>1</v>
      </c>
      <c r="R3889" s="20">
        <f t="shared" si="247"/>
        <v>0</v>
      </c>
      <c r="S3889" s="18">
        <f t="shared" si="248"/>
        <v>0</v>
      </c>
      <c r="T3889" s="17" t="s">
        <v>694</v>
      </c>
    </row>
    <row r="3890" spans="1:21" ht="13.2" hidden="1">
      <c r="J3890" s="13" t="str">
        <f t="shared" si="244"/>
        <v/>
      </c>
      <c r="M3890" s="13" t="str">
        <f t="shared" si="243"/>
        <v/>
      </c>
      <c r="P3890" s="46">
        <f t="shared" si="245"/>
        <v>0</v>
      </c>
      <c r="Q3890" s="20">
        <f t="shared" si="246"/>
        <v>1</v>
      </c>
      <c r="R3890" s="20">
        <f t="shared" si="247"/>
        <v>0</v>
      </c>
      <c r="S3890" s="18">
        <f t="shared" si="248"/>
        <v>0</v>
      </c>
      <c r="T3890" s="17" t="s">
        <v>694</v>
      </c>
    </row>
    <row r="3891" spans="1:21" ht="13.2" hidden="1">
      <c r="J3891" s="13" t="str">
        <f t="shared" si="244"/>
        <v/>
      </c>
      <c r="M3891" s="13" t="str">
        <f t="shared" si="243"/>
        <v/>
      </c>
      <c r="P3891" s="46">
        <f t="shared" si="245"/>
        <v>0</v>
      </c>
      <c r="Q3891" s="20">
        <f t="shared" si="246"/>
        <v>1</v>
      </c>
      <c r="R3891" s="20">
        <f t="shared" si="247"/>
        <v>0</v>
      </c>
      <c r="S3891" s="18">
        <f t="shared" si="248"/>
        <v>0</v>
      </c>
      <c r="T3891" s="17" t="s">
        <v>694</v>
      </c>
    </row>
    <row r="3892" spans="1:21" ht="13.2" hidden="1">
      <c r="J3892" s="13" t="str">
        <f t="shared" si="244"/>
        <v/>
      </c>
      <c r="M3892" s="13" t="str">
        <f t="shared" si="243"/>
        <v/>
      </c>
      <c r="P3892" s="46">
        <f t="shared" si="245"/>
        <v>0</v>
      </c>
      <c r="Q3892" s="20">
        <f t="shared" si="246"/>
        <v>1</v>
      </c>
      <c r="R3892" s="20">
        <f t="shared" si="247"/>
        <v>0</v>
      </c>
      <c r="S3892" s="18">
        <f t="shared" si="248"/>
        <v>0</v>
      </c>
      <c r="T3892" s="17" t="s">
        <v>694</v>
      </c>
    </row>
    <row r="3893" spans="1:21" ht="13.2" hidden="1">
      <c r="A3893" s="40"/>
      <c r="B3893" s="47"/>
      <c r="D3893" s="40"/>
      <c r="J3893" s="13" t="str">
        <f t="shared" si="244"/>
        <v/>
      </c>
      <c r="K3893" s="40"/>
      <c r="L3893" s="52"/>
      <c r="M3893" s="13" t="str">
        <f t="shared" si="243"/>
        <v/>
      </c>
      <c r="N3893" s="39"/>
      <c r="O3893" s="56"/>
      <c r="P3893" s="46">
        <f t="shared" si="245"/>
        <v>0</v>
      </c>
      <c r="Q3893" s="20">
        <f t="shared" si="246"/>
        <v>1</v>
      </c>
      <c r="R3893" s="20">
        <f t="shared" si="247"/>
        <v>0</v>
      </c>
      <c r="S3893" s="18">
        <f t="shared" si="248"/>
        <v>0</v>
      </c>
      <c r="T3893" s="17" t="s">
        <v>694</v>
      </c>
      <c r="U3893" s="40"/>
    </row>
    <row r="3894" spans="1:21" ht="13.2" hidden="1">
      <c r="J3894" s="13" t="str">
        <f t="shared" si="244"/>
        <v/>
      </c>
      <c r="M3894" s="13" t="str">
        <f t="shared" si="243"/>
        <v/>
      </c>
      <c r="P3894" s="46">
        <f t="shared" si="245"/>
        <v>0</v>
      </c>
      <c r="Q3894" s="20">
        <f t="shared" si="246"/>
        <v>1</v>
      </c>
      <c r="R3894" s="20">
        <f t="shared" si="247"/>
        <v>0</v>
      </c>
      <c r="S3894" s="18">
        <f t="shared" si="248"/>
        <v>0</v>
      </c>
      <c r="T3894" s="17" t="s">
        <v>694</v>
      </c>
    </row>
    <row r="3895" spans="1:21" ht="13.2" hidden="1">
      <c r="J3895" s="13" t="str">
        <f t="shared" si="244"/>
        <v/>
      </c>
      <c r="M3895" s="13" t="str">
        <f t="shared" si="243"/>
        <v/>
      </c>
      <c r="P3895" s="46">
        <f t="shared" si="245"/>
        <v>0</v>
      </c>
      <c r="Q3895" s="20">
        <f t="shared" si="246"/>
        <v>1</v>
      </c>
      <c r="R3895" s="20">
        <f t="shared" si="247"/>
        <v>0</v>
      </c>
      <c r="S3895" s="18">
        <f t="shared" si="248"/>
        <v>0</v>
      </c>
      <c r="T3895" s="17" t="s">
        <v>694</v>
      </c>
    </row>
    <row r="3896" spans="1:21" ht="13.2" hidden="1">
      <c r="J3896" s="13" t="str">
        <f t="shared" si="244"/>
        <v/>
      </c>
      <c r="M3896" s="13" t="str">
        <f t="shared" si="243"/>
        <v/>
      </c>
      <c r="P3896" s="46">
        <f t="shared" si="245"/>
        <v>0</v>
      </c>
      <c r="Q3896" s="20">
        <f t="shared" si="246"/>
        <v>1</v>
      </c>
      <c r="R3896" s="20">
        <f t="shared" si="247"/>
        <v>0</v>
      </c>
      <c r="S3896" s="18">
        <f t="shared" si="248"/>
        <v>0</v>
      </c>
      <c r="T3896" s="17" t="s">
        <v>694</v>
      </c>
    </row>
    <row r="3897" spans="1:21" ht="13.2" hidden="1">
      <c r="J3897" s="13" t="str">
        <f t="shared" si="244"/>
        <v/>
      </c>
      <c r="M3897" s="13" t="str">
        <f t="shared" ref="M3897:M3960" si="249">+LEFT(U3897,4)</f>
        <v/>
      </c>
      <c r="P3897" s="46">
        <f t="shared" si="245"/>
        <v>0</v>
      </c>
      <c r="Q3897" s="20">
        <f t="shared" si="246"/>
        <v>1</v>
      </c>
      <c r="R3897" s="20">
        <f t="shared" si="247"/>
        <v>0</v>
      </c>
      <c r="S3897" s="18">
        <f t="shared" si="248"/>
        <v>0</v>
      </c>
      <c r="T3897" s="17" t="s">
        <v>694</v>
      </c>
    </row>
    <row r="3898" spans="1:21" ht="13.2" hidden="1">
      <c r="A3898" s="64"/>
      <c r="J3898" s="13" t="str">
        <f t="shared" si="244"/>
        <v/>
      </c>
      <c r="M3898" s="13" t="str">
        <f t="shared" si="249"/>
        <v/>
      </c>
      <c r="P3898" s="46">
        <f t="shared" si="245"/>
        <v>0</v>
      </c>
      <c r="Q3898" s="20">
        <f t="shared" si="246"/>
        <v>1</v>
      </c>
      <c r="R3898" s="20">
        <f t="shared" si="247"/>
        <v>0</v>
      </c>
      <c r="S3898" s="18">
        <f t="shared" si="248"/>
        <v>0</v>
      </c>
      <c r="T3898" s="17" t="s">
        <v>694</v>
      </c>
    </row>
    <row r="3899" spans="1:21" ht="13.2" hidden="1">
      <c r="J3899" s="13" t="str">
        <f t="shared" si="244"/>
        <v/>
      </c>
      <c r="M3899" s="13" t="str">
        <f t="shared" si="249"/>
        <v/>
      </c>
      <c r="P3899" s="46">
        <f t="shared" si="245"/>
        <v>0</v>
      </c>
      <c r="Q3899" s="20">
        <f t="shared" si="246"/>
        <v>1</v>
      </c>
      <c r="R3899" s="20">
        <f t="shared" si="247"/>
        <v>0</v>
      </c>
      <c r="S3899" s="18">
        <f t="shared" si="248"/>
        <v>0</v>
      </c>
      <c r="T3899" s="17" t="s">
        <v>694</v>
      </c>
    </row>
    <row r="3900" spans="1:21" ht="13.2" hidden="1">
      <c r="J3900" s="13" t="str">
        <f t="shared" si="244"/>
        <v/>
      </c>
      <c r="M3900" s="13" t="str">
        <f t="shared" si="249"/>
        <v/>
      </c>
      <c r="P3900" s="46">
        <f t="shared" si="245"/>
        <v>0</v>
      </c>
      <c r="Q3900" s="20">
        <f t="shared" si="246"/>
        <v>1</v>
      </c>
      <c r="R3900" s="20">
        <f t="shared" si="247"/>
        <v>0</v>
      </c>
      <c r="S3900" s="18">
        <f t="shared" si="248"/>
        <v>0</v>
      </c>
      <c r="T3900" s="17" t="s">
        <v>694</v>
      </c>
    </row>
    <row r="3901" spans="1:21" ht="13.2" hidden="1">
      <c r="J3901" s="13" t="str">
        <f t="shared" si="244"/>
        <v/>
      </c>
      <c r="M3901" s="13" t="str">
        <f t="shared" si="249"/>
        <v/>
      </c>
      <c r="P3901" s="46">
        <f t="shared" si="245"/>
        <v>0</v>
      </c>
      <c r="Q3901" s="20">
        <f t="shared" si="246"/>
        <v>1</v>
      </c>
      <c r="R3901" s="20">
        <f t="shared" si="247"/>
        <v>0</v>
      </c>
      <c r="S3901" s="18">
        <f t="shared" si="248"/>
        <v>0</v>
      </c>
      <c r="T3901" s="17" t="s">
        <v>694</v>
      </c>
    </row>
    <row r="3902" spans="1:21" ht="13.2" hidden="1">
      <c r="J3902" s="13" t="str">
        <f t="shared" si="244"/>
        <v/>
      </c>
      <c r="M3902" s="13" t="str">
        <f t="shared" si="249"/>
        <v/>
      </c>
      <c r="P3902" s="46">
        <f t="shared" si="245"/>
        <v>0</v>
      </c>
      <c r="Q3902" s="20">
        <f t="shared" si="246"/>
        <v>1</v>
      </c>
      <c r="R3902" s="20">
        <f t="shared" si="247"/>
        <v>0</v>
      </c>
      <c r="S3902" s="18">
        <f t="shared" si="248"/>
        <v>0</v>
      </c>
      <c r="T3902" s="17" t="s">
        <v>694</v>
      </c>
    </row>
    <row r="3903" spans="1:21" ht="13.2" hidden="1">
      <c r="A3903" s="40"/>
      <c r="B3903" s="47"/>
      <c r="D3903" s="40"/>
      <c r="J3903" s="13" t="str">
        <f t="shared" si="244"/>
        <v/>
      </c>
      <c r="K3903" s="40"/>
      <c r="L3903" s="52"/>
      <c r="M3903" s="13" t="str">
        <f t="shared" si="249"/>
        <v/>
      </c>
      <c r="N3903" s="39"/>
      <c r="O3903" s="56"/>
      <c r="P3903" s="46">
        <f t="shared" si="245"/>
        <v>0</v>
      </c>
      <c r="Q3903" s="20">
        <f t="shared" si="246"/>
        <v>1</v>
      </c>
      <c r="R3903" s="20">
        <f t="shared" si="247"/>
        <v>0</v>
      </c>
      <c r="S3903" s="18">
        <f t="shared" si="248"/>
        <v>0</v>
      </c>
      <c r="T3903" s="17" t="s">
        <v>694</v>
      </c>
      <c r="U3903" s="40"/>
    </row>
    <row r="3904" spans="1:21" ht="13.2" hidden="1">
      <c r="A3904" s="64"/>
      <c r="J3904" s="13" t="str">
        <f t="shared" si="244"/>
        <v/>
      </c>
      <c r="M3904" s="13" t="str">
        <f t="shared" si="249"/>
        <v/>
      </c>
      <c r="P3904" s="46">
        <f t="shared" si="245"/>
        <v>0</v>
      </c>
      <c r="Q3904" s="20">
        <f t="shared" si="246"/>
        <v>1</v>
      </c>
      <c r="R3904" s="20">
        <f t="shared" si="247"/>
        <v>0</v>
      </c>
      <c r="S3904" s="18">
        <f t="shared" si="248"/>
        <v>0</v>
      </c>
      <c r="T3904" s="17" t="s">
        <v>694</v>
      </c>
    </row>
    <row r="3905" spans="1:21" ht="13.2" hidden="1">
      <c r="J3905" s="13" t="str">
        <f t="shared" si="244"/>
        <v/>
      </c>
      <c r="M3905" s="13" t="str">
        <f t="shared" si="249"/>
        <v/>
      </c>
      <c r="N3905" s="13"/>
      <c r="O3905" s="62"/>
      <c r="P3905" s="46">
        <f t="shared" si="245"/>
        <v>0</v>
      </c>
      <c r="Q3905" s="20">
        <f t="shared" si="246"/>
        <v>1</v>
      </c>
      <c r="R3905" s="20">
        <f t="shared" si="247"/>
        <v>0</v>
      </c>
      <c r="S3905" s="18">
        <f t="shared" si="248"/>
        <v>0</v>
      </c>
      <c r="T3905" s="17" t="s">
        <v>694</v>
      </c>
    </row>
    <row r="3906" spans="1:21" ht="13.2" hidden="1">
      <c r="J3906" s="13" t="str">
        <f t="shared" ref="J3906:J3969" si="250">+LEFT(U3906,4)</f>
        <v/>
      </c>
      <c r="M3906" s="13" t="str">
        <f t="shared" si="249"/>
        <v/>
      </c>
      <c r="N3906" s="13"/>
      <c r="O3906" s="62"/>
      <c r="P3906" s="46">
        <f t="shared" ref="P3906:P3969" si="251">ROUND(O3906*L3906,2)</f>
        <v>0</v>
      </c>
      <c r="Q3906" s="20">
        <f t="shared" ref="Q3906:Q3969" si="252">IF(N3906="HKD",7.8,IF(N3906="CNY",6.4,1))</f>
        <v>1</v>
      </c>
      <c r="R3906" s="20">
        <f t="shared" ref="R3906:R3969" si="253">+O3906/Q3906</f>
        <v>0</v>
      </c>
      <c r="S3906" s="18">
        <f t="shared" ref="S3906:S3969" si="254">+R3906*L3906</f>
        <v>0</v>
      </c>
      <c r="T3906" s="17" t="s">
        <v>694</v>
      </c>
    </row>
    <row r="3907" spans="1:21" ht="13.2" hidden="1">
      <c r="J3907" s="13" t="str">
        <f t="shared" si="250"/>
        <v/>
      </c>
      <c r="M3907" s="13" t="str">
        <f t="shared" si="249"/>
        <v/>
      </c>
      <c r="N3907" s="13"/>
      <c r="O3907" s="62"/>
      <c r="P3907" s="46">
        <f t="shared" si="251"/>
        <v>0</v>
      </c>
      <c r="Q3907" s="20">
        <f t="shared" si="252"/>
        <v>1</v>
      </c>
      <c r="R3907" s="20">
        <f t="shared" si="253"/>
        <v>0</v>
      </c>
      <c r="S3907" s="18">
        <f t="shared" si="254"/>
        <v>0</v>
      </c>
      <c r="T3907" s="17" t="s">
        <v>694</v>
      </c>
    </row>
    <row r="3908" spans="1:21" ht="13.2" hidden="1">
      <c r="J3908" s="13" t="str">
        <f t="shared" si="250"/>
        <v/>
      </c>
      <c r="M3908" s="13" t="str">
        <f t="shared" si="249"/>
        <v/>
      </c>
      <c r="N3908" s="13"/>
      <c r="O3908" s="62"/>
      <c r="P3908" s="46">
        <f t="shared" si="251"/>
        <v>0</v>
      </c>
      <c r="Q3908" s="20">
        <f t="shared" si="252"/>
        <v>1</v>
      </c>
      <c r="R3908" s="20">
        <f t="shared" si="253"/>
        <v>0</v>
      </c>
      <c r="S3908" s="18">
        <f t="shared" si="254"/>
        <v>0</v>
      </c>
      <c r="T3908" s="17" t="s">
        <v>694</v>
      </c>
    </row>
    <row r="3909" spans="1:21" ht="13.2" hidden="1">
      <c r="J3909" s="13" t="str">
        <f t="shared" si="250"/>
        <v/>
      </c>
      <c r="M3909" s="13" t="str">
        <f t="shared" si="249"/>
        <v/>
      </c>
      <c r="P3909" s="46">
        <f t="shared" si="251"/>
        <v>0</v>
      </c>
      <c r="Q3909" s="20">
        <f t="shared" si="252"/>
        <v>1</v>
      </c>
      <c r="R3909" s="20">
        <f t="shared" si="253"/>
        <v>0</v>
      </c>
      <c r="S3909" s="18">
        <f t="shared" si="254"/>
        <v>0</v>
      </c>
      <c r="T3909" s="17" t="s">
        <v>694</v>
      </c>
    </row>
    <row r="3910" spans="1:21" ht="13.2" hidden="1">
      <c r="J3910" s="13" t="str">
        <f t="shared" si="250"/>
        <v/>
      </c>
      <c r="M3910" s="13" t="str">
        <f t="shared" si="249"/>
        <v/>
      </c>
      <c r="P3910" s="46">
        <f t="shared" si="251"/>
        <v>0</v>
      </c>
      <c r="Q3910" s="20">
        <f t="shared" si="252"/>
        <v>1</v>
      </c>
      <c r="R3910" s="20">
        <f t="shared" si="253"/>
        <v>0</v>
      </c>
      <c r="S3910" s="18">
        <f t="shared" si="254"/>
        <v>0</v>
      </c>
      <c r="T3910" s="17" t="s">
        <v>694</v>
      </c>
    </row>
    <row r="3911" spans="1:21" ht="13.2" hidden="1">
      <c r="J3911" s="13" t="str">
        <f t="shared" si="250"/>
        <v/>
      </c>
      <c r="M3911" s="13" t="str">
        <f t="shared" si="249"/>
        <v/>
      </c>
      <c r="P3911" s="46">
        <f t="shared" si="251"/>
        <v>0</v>
      </c>
      <c r="Q3911" s="20">
        <f t="shared" si="252"/>
        <v>1</v>
      </c>
      <c r="R3911" s="20">
        <f t="shared" si="253"/>
        <v>0</v>
      </c>
      <c r="S3911" s="18">
        <f t="shared" si="254"/>
        <v>0</v>
      </c>
      <c r="T3911" s="17" t="s">
        <v>694</v>
      </c>
    </row>
    <row r="3912" spans="1:21" ht="13.2" hidden="1">
      <c r="J3912" s="13" t="str">
        <f t="shared" si="250"/>
        <v/>
      </c>
      <c r="M3912" s="13" t="str">
        <f t="shared" si="249"/>
        <v/>
      </c>
      <c r="P3912" s="46">
        <f t="shared" si="251"/>
        <v>0</v>
      </c>
      <c r="Q3912" s="20">
        <f t="shared" si="252"/>
        <v>1</v>
      </c>
      <c r="R3912" s="20">
        <f t="shared" si="253"/>
        <v>0</v>
      </c>
      <c r="S3912" s="18">
        <f t="shared" si="254"/>
        <v>0</v>
      </c>
      <c r="T3912" s="17" t="s">
        <v>694</v>
      </c>
    </row>
    <row r="3913" spans="1:21" ht="13.2" hidden="1">
      <c r="A3913" s="64"/>
      <c r="J3913" s="13" t="str">
        <f t="shared" si="250"/>
        <v/>
      </c>
      <c r="M3913" s="13" t="str">
        <f t="shared" si="249"/>
        <v/>
      </c>
      <c r="P3913" s="46">
        <f t="shared" si="251"/>
        <v>0</v>
      </c>
      <c r="Q3913" s="20">
        <f t="shared" si="252"/>
        <v>1</v>
      </c>
      <c r="R3913" s="20">
        <f t="shared" si="253"/>
        <v>0</v>
      </c>
      <c r="S3913" s="18">
        <f t="shared" si="254"/>
        <v>0</v>
      </c>
      <c r="T3913" s="17" t="s">
        <v>694</v>
      </c>
    </row>
    <row r="3914" spans="1:21" ht="13.2" hidden="1">
      <c r="J3914" s="13" t="str">
        <f t="shared" si="250"/>
        <v/>
      </c>
      <c r="M3914" s="13" t="str">
        <f t="shared" si="249"/>
        <v/>
      </c>
      <c r="P3914" s="46">
        <f t="shared" si="251"/>
        <v>0</v>
      </c>
      <c r="Q3914" s="20">
        <f t="shared" si="252"/>
        <v>1</v>
      </c>
      <c r="R3914" s="20">
        <f t="shared" si="253"/>
        <v>0</v>
      </c>
      <c r="S3914" s="18">
        <f t="shared" si="254"/>
        <v>0</v>
      </c>
      <c r="T3914" s="17" t="s">
        <v>694</v>
      </c>
    </row>
    <row r="3915" spans="1:21" ht="13.2" hidden="1">
      <c r="J3915" s="13" t="str">
        <f t="shared" si="250"/>
        <v/>
      </c>
      <c r="M3915" s="13" t="str">
        <f t="shared" si="249"/>
        <v/>
      </c>
      <c r="P3915" s="46">
        <f t="shared" si="251"/>
        <v>0</v>
      </c>
      <c r="Q3915" s="20">
        <f t="shared" si="252"/>
        <v>1</v>
      </c>
      <c r="R3915" s="20">
        <f t="shared" si="253"/>
        <v>0</v>
      </c>
      <c r="S3915" s="18">
        <f t="shared" si="254"/>
        <v>0</v>
      </c>
      <c r="T3915" s="17" t="s">
        <v>694</v>
      </c>
    </row>
    <row r="3916" spans="1:21" ht="13.2" hidden="1">
      <c r="J3916" s="13" t="str">
        <f t="shared" si="250"/>
        <v/>
      </c>
      <c r="M3916" s="13" t="str">
        <f t="shared" si="249"/>
        <v/>
      </c>
      <c r="P3916" s="46">
        <f t="shared" si="251"/>
        <v>0</v>
      </c>
      <c r="Q3916" s="20">
        <f t="shared" si="252"/>
        <v>1</v>
      </c>
      <c r="R3916" s="20">
        <f t="shared" si="253"/>
        <v>0</v>
      </c>
      <c r="S3916" s="18">
        <f t="shared" si="254"/>
        <v>0</v>
      </c>
      <c r="T3916" s="17" t="s">
        <v>694</v>
      </c>
    </row>
    <row r="3917" spans="1:21" ht="13.2" hidden="1">
      <c r="J3917" s="13" t="str">
        <f t="shared" si="250"/>
        <v/>
      </c>
      <c r="M3917" s="13" t="str">
        <f t="shared" si="249"/>
        <v/>
      </c>
      <c r="P3917" s="46">
        <f t="shared" si="251"/>
        <v>0</v>
      </c>
      <c r="Q3917" s="20">
        <f t="shared" si="252"/>
        <v>1</v>
      </c>
      <c r="R3917" s="20">
        <f t="shared" si="253"/>
        <v>0</v>
      </c>
      <c r="S3917" s="18">
        <f t="shared" si="254"/>
        <v>0</v>
      </c>
      <c r="T3917" s="17" t="s">
        <v>694</v>
      </c>
    </row>
    <row r="3918" spans="1:21" ht="13.2" hidden="1">
      <c r="A3918" s="40"/>
      <c r="B3918" s="47"/>
      <c r="D3918" s="40"/>
      <c r="J3918" s="13" t="str">
        <f t="shared" si="250"/>
        <v/>
      </c>
      <c r="K3918" s="40"/>
      <c r="L3918" s="52"/>
      <c r="M3918" s="13" t="str">
        <f t="shared" si="249"/>
        <v/>
      </c>
      <c r="N3918" s="39"/>
      <c r="O3918" s="56"/>
      <c r="P3918" s="46">
        <f t="shared" si="251"/>
        <v>0</v>
      </c>
      <c r="Q3918" s="20">
        <f t="shared" si="252"/>
        <v>1</v>
      </c>
      <c r="R3918" s="20">
        <f t="shared" si="253"/>
        <v>0</v>
      </c>
      <c r="S3918" s="18">
        <f t="shared" si="254"/>
        <v>0</v>
      </c>
      <c r="T3918" s="17" t="s">
        <v>694</v>
      </c>
      <c r="U3918" s="40"/>
    </row>
    <row r="3919" spans="1:21" ht="13.2" hidden="1">
      <c r="J3919" s="13" t="str">
        <f t="shared" si="250"/>
        <v/>
      </c>
      <c r="M3919" s="13" t="str">
        <f t="shared" si="249"/>
        <v/>
      </c>
      <c r="P3919" s="46">
        <f t="shared" si="251"/>
        <v>0</v>
      </c>
      <c r="Q3919" s="20">
        <f t="shared" si="252"/>
        <v>1</v>
      </c>
      <c r="R3919" s="20">
        <f t="shared" si="253"/>
        <v>0</v>
      </c>
      <c r="S3919" s="18">
        <f t="shared" si="254"/>
        <v>0</v>
      </c>
      <c r="T3919" s="17" t="s">
        <v>694</v>
      </c>
    </row>
    <row r="3920" spans="1:21" ht="13.2" hidden="1">
      <c r="J3920" s="13" t="str">
        <f t="shared" si="250"/>
        <v/>
      </c>
      <c r="M3920" s="13" t="str">
        <f t="shared" si="249"/>
        <v/>
      </c>
      <c r="P3920" s="46">
        <f t="shared" si="251"/>
        <v>0</v>
      </c>
      <c r="Q3920" s="20">
        <f t="shared" si="252"/>
        <v>1</v>
      </c>
      <c r="R3920" s="20">
        <f t="shared" si="253"/>
        <v>0</v>
      </c>
      <c r="S3920" s="18">
        <f t="shared" si="254"/>
        <v>0</v>
      </c>
      <c r="T3920" s="17" t="s">
        <v>694</v>
      </c>
    </row>
    <row r="3921" spans="1:20" ht="13.2" hidden="1">
      <c r="J3921" s="13" t="str">
        <f t="shared" si="250"/>
        <v/>
      </c>
      <c r="M3921" s="13" t="str">
        <f t="shared" si="249"/>
        <v/>
      </c>
      <c r="P3921" s="46">
        <f t="shared" si="251"/>
        <v>0</v>
      </c>
      <c r="Q3921" s="20">
        <f t="shared" si="252"/>
        <v>1</v>
      </c>
      <c r="R3921" s="20">
        <f t="shared" si="253"/>
        <v>0</v>
      </c>
      <c r="S3921" s="18">
        <f t="shared" si="254"/>
        <v>0</v>
      </c>
      <c r="T3921" s="17" t="s">
        <v>694</v>
      </c>
    </row>
    <row r="3922" spans="1:20" ht="13.2" hidden="1">
      <c r="J3922" s="13" t="str">
        <f t="shared" si="250"/>
        <v/>
      </c>
      <c r="M3922" s="13" t="str">
        <f t="shared" si="249"/>
        <v/>
      </c>
      <c r="N3922" s="13"/>
      <c r="O3922" s="62"/>
      <c r="P3922" s="46">
        <f t="shared" si="251"/>
        <v>0</v>
      </c>
      <c r="Q3922" s="20">
        <f t="shared" si="252"/>
        <v>1</v>
      </c>
      <c r="R3922" s="20">
        <f t="shared" si="253"/>
        <v>0</v>
      </c>
      <c r="S3922" s="18">
        <f t="shared" si="254"/>
        <v>0</v>
      </c>
      <c r="T3922" s="17" t="s">
        <v>694</v>
      </c>
    </row>
    <row r="3923" spans="1:20" ht="13.2" hidden="1">
      <c r="J3923" s="13" t="str">
        <f t="shared" si="250"/>
        <v/>
      </c>
      <c r="M3923" s="13" t="str">
        <f t="shared" si="249"/>
        <v/>
      </c>
      <c r="P3923" s="46">
        <f t="shared" si="251"/>
        <v>0</v>
      </c>
      <c r="Q3923" s="20">
        <f t="shared" si="252"/>
        <v>1</v>
      </c>
      <c r="R3923" s="20">
        <f t="shared" si="253"/>
        <v>0</v>
      </c>
      <c r="S3923" s="18">
        <f t="shared" si="254"/>
        <v>0</v>
      </c>
      <c r="T3923" s="17" t="s">
        <v>694</v>
      </c>
    </row>
    <row r="3924" spans="1:20" ht="13.2" hidden="1">
      <c r="J3924" s="13" t="str">
        <f t="shared" si="250"/>
        <v/>
      </c>
      <c r="M3924" s="13" t="str">
        <f t="shared" si="249"/>
        <v/>
      </c>
      <c r="N3924" s="13"/>
      <c r="O3924" s="62"/>
      <c r="P3924" s="46">
        <f t="shared" si="251"/>
        <v>0</v>
      </c>
      <c r="Q3924" s="20">
        <f t="shared" si="252"/>
        <v>1</v>
      </c>
      <c r="R3924" s="20">
        <f t="shared" si="253"/>
        <v>0</v>
      </c>
      <c r="S3924" s="18">
        <f t="shared" si="254"/>
        <v>0</v>
      </c>
      <c r="T3924" s="17" t="s">
        <v>694</v>
      </c>
    </row>
    <row r="3925" spans="1:20" ht="13.2" hidden="1">
      <c r="A3925" s="64"/>
      <c r="J3925" s="13" t="str">
        <f t="shared" si="250"/>
        <v/>
      </c>
      <c r="M3925" s="13" t="str">
        <f t="shared" si="249"/>
        <v/>
      </c>
      <c r="P3925" s="46">
        <f t="shared" si="251"/>
        <v>0</v>
      </c>
      <c r="Q3925" s="20">
        <f t="shared" si="252"/>
        <v>1</v>
      </c>
      <c r="R3925" s="20">
        <f t="shared" si="253"/>
        <v>0</v>
      </c>
      <c r="S3925" s="18">
        <f t="shared" si="254"/>
        <v>0</v>
      </c>
      <c r="T3925" s="17" t="s">
        <v>694</v>
      </c>
    </row>
    <row r="3926" spans="1:20" ht="13.2" hidden="1">
      <c r="J3926" s="13" t="str">
        <f t="shared" si="250"/>
        <v/>
      </c>
      <c r="M3926" s="13" t="str">
        <f t="shared" si="249"/>
        <v/>
      </c>
      <c r="P3926" s="46">
        <f t="shared" si="251"/>
        <v>0</v>
      </c>
      <c r="Q3926" s="20">
        <f t="shared" si="252"/>
        <v>1</v>
      </c>
      <c r="R3926" s="20">
        <f t="shared" si="253"/>
        <v>0</v>
      </c>
      <c r="S3926" s="18">
        <f t="shared" si="254"/>
        <v>0</v>
      </c>
      <c r="T3926" s="17" t="s">
        <v>694</v>
      </c>
    </row>
    <row r="3927" spans="1:20" ht="13.2" hidden="1">
      <c r="A3927" s="64"/>
      <c r="J3927" s="13" t="str">
        <f t="shared" si="250"/>
        <v/>
      </c>
      <c r="M3927" s="13" t="str">
        <f t="shared" si="249"/>
        <v/>
      </c>
      <c r="P3927" s="46">
        <f t="shared" si="251"/>
        <v>0</v>
      </c>
      <c r="Q3927" s="20">
        <f t="shared" si="252"/>
        <v>1</v>
      </c>
      <c r="R3927" s="20">
        <f t="shared" si="253"/>
        <v>0</v>
      </c>
      <c r="S3927" s="18">
        <f t="shared" si="254"/>
        <v>0</v>
      </c>
      <c r="T3927" s="17" t="s">
        <v>694</v>
      </c>
    </row>
    <row r="3928" spans="1:20" ht="13.2" hidden="1">
      <c r="A3928" s="64"/>
      <c r="J3928" s="13" t="str">
        <f t="shared" si="250"/>
        <v/>
      </c>
      <c r="M3928" s="13" t="str">
        <f t="shared" si="249"/>
        <v/>
      </c>
      <c r="P3928" s="46">
        <f t="shared" si="251"/>
        <v>0</v>
      </c>
      <c r="Q3928" s="20">
        <f t="shared" si="252"/>
        <v>1</v>
      </c>
      <c r="R3928" s="20">
        <f t="shared" si="253"/>
        <v>0</v>
      </c>
      <c r="S3928" s="18">
        <f t="shared" si="254"/>
        <v>0</v>
      </c>
      <c r="T3928" s="17" t="s">
        <v>694</v>
      </c>
    </row>
    <row r="3929" spans="1:20" ht="13.2" hidden="1">
      <c r="J3929" s="13" t="str">
        <f t="shared" si="250"/>
        <v/>
      </c>
      <c r="M3929" s="13" t="str">
        <f t="shared" si="249"/>
        <v/>
      </c>
      <c r="P3929" s="46">
        <f t="shared" si="251"/>
        <v>0</v>
      </c>
      <c r="Q3929" s="20">
        <f t="shared" si="252"/>
        <v>1</v>
      </c>
      <c r="R3929" s="20">
        <f t="shared" si="253"/>
        <v>0</v>
      </c>
      <c r="S3929" s="18">
        <f t="shared" si="254"/>
        <v>0</v>
      </c>
      <c r="T3929" s="17" t="s">
        <v>694</v>
      </c>
    </row>
    <row r="3930" spans="1:20" ht="13.2" hidden="1">
      <c r="J3930" s="13" t="str">
        <f t="shared" si="250"/>
        <v/>
      </c>
      <c r="M3930" s="13" t="str">
        <f t="shared" si="249"/>
        <v/>
      </c>
      <c r="P3930" s="46">
        <f t="shared" si="251"/>
        <v>0</v>
      </c>
      <c r="Q3930" s="20">
        <f t="shared" si="252"/>
        <v>1</v>
      </c>
      <c r="R3930" s="20">
        <f t="shared" si="253"/>
        <v>0</v>
      </c>
      <c r="S3930" s="18">
        <f t="shared" si="254"/>
        <v>0</v>
      </c>
      <c r="T3930" s="17" t="s">
        <v>694</v>
      </c>
    </row>
    <row r="3931" spans="1:20" ht="13.2" hidden="1">
      <c r="J3931" s="13" t="str">
        <f t="shared" si="250"/>
        <v/>
      </c>
      <c r="M3931" s="13" t="str">
        <f t="shared" si="249"/>
        <v/>
      </c>
      <c r="N3931" s="13"/>
      <c r="O3931" s="62"/>
      <c r="P3931" s="46">
        <f t="shared" si="251"/>
        <v>0</v>
      </c>
      <c r="Q3931" s="20">
        <f t="shared" si="252"/>
        <v>1</v>
      </c>
      <c r="R3931" s="20">
        <f t="shared" si="253"/>
        <v>0</v>
      </c>
      <c r="S3931" s="18">
        <f t="shared" si="254"/>
        <v>0</v>
      </c>
      <c r="T3931" s="17" t="s">
        <v>694</v>
      </c>
    </row>
    <row r="3932" spans="1:20" ht="13.2" hidden="1">
      <c r="J3932" s="13" t="str">
        <f t="shared" si="250"/>
        <v/>
      </c>
      <c r="M3932" s="13" t="str">
        <f t="shared" si="249"/>
        <v/>
      </c>
      <c r="N3932" s="13"/>
      <c r="O3932" s="62"/>
      <c r="P3932" s="46">
        <f t="shared" si="251"/>
        <v>0</v>
      </c>
      <c r="Q3932" s="20">
        <f t="shared" si="252"/>
        <v>1</v>
      </c>
      <c r="R3932" s="20">
        <f t="shared" si="253"/>
        <v>0</v>
      </c>
      <c r="S3932" s="18">
        <f t="shared" si="254"/>
        <v>0</v>
      </c>
      <c r="T3932" s="17" t="s">
        <v>694</v>
      </c>
    </row>
    <row r="3933" spans="1:20" ht="13.2" hidden="1">
      <c r="A3933" s="64"/>
      <c r="J3933" s="13" t="str">
        <f t="shared" si="250"/>
        <v/>
      </c>
      <c r="M3933" s="13" t="str">
        <f t="shared" si="249"/>
        <v/>
      </c>
      <c r="P3933" s="46">
        <f t="shared" si="251"/>
        <v>0</v>
      </c>
      <c r="Q3933" s="20">
        <f t="shared" si="252"/>
        <v>1</v>
      </c>
      <c r="R3933" s="20">
        <f t="shared" si="253"/>
        <v>0</v>
      </c>
      <c r="S3933" s="18">
        <f t="shared" si="254"/>
        <v>0</v>
      </c>
      <c r="T3933" s="17" t="s">
        <v>694</v>
      </c>
    </row>
    <row r="3934" spans="1:20" ht="13.2" hidden="1">
      <c r="J3934" s="13" t="str">
        <f t="shared" si="250"/>
        <v/>
      </c>
      <c r="M3934" s="13" t="str">
        <f t="shared" si="249"/>
        <v/>
      </c>
      <c r="P3934" s="46">
        <f t="shared" si="251"/>
        <v>0</v>
      </c>
      <c r="Q3934" s="20">
        <f t="shared" si="252"/>
        <v>1</v>
      </c>
      <c r="R3934" s="20">
        <f t="shared" si="253"/>
        <v>0</v>
      </c>
      <c r="S3934" s="18">
        <f t="shared" si="254"/>
        <v>0</v>
      </c>
      <c r="T3934" s="17" t="s">
        <v>694</v>
      </c>
    </row>
    <row r="3935" spans="1:20" ht="13.2" hidden="1">
      <c r="J3935" s="13" t="str">
        <f t="shared" si="250"/>
        <v/>
      </c>
      <c r="M3935" s="13" t="str">
        <f t="shared" si="249"/>
        <v/>
      </c>
      <c r="N3935" s="13"/>
      <c r="O3935" s="62"/>
      <c r="P3935" s="46">
        <f t="shared" si="251"/>
        <v>0</v>
      </c>
      <c r="Q3935" s="20">
        <f t="shared" si="252"/>
        <v>1</v>
      </c>
      <c r="R3935" s="20">
        <f t="shared" si="253"/>
        <v>0</v>
      </c>
      <c r="S3935" s="18">
        <f t="shared" si="254"/>
        <v>0</v>
      </c>
      <c r="T3935" s="17" t="s">
        <v>694</v>
      </c>
    </row>
    <row r="3936" spans="1:20" ht="13.2" hidden="1">
      <c r="J3936" s="13" t="str">
        <f t="shared" si="250"/>
        <v/>
      </c>
      <c r="M3936" s="13" t="str">
        <f t="shared" si="249"/>
        <v/>
      </c>
      <c r="N3936" s="13"/>
      <c r="O3936" s="62"/>
      <c r="P3936" s="46">
        <f t="shared" si="251"/>
        <v>0</v>
      </c>
      <c r="Q3936" s="20">
        <f t="shared" si="252"/>
        <v>1</v>
      </c>
      <c r="R3936" s="20">
        <f t="shared" si="253"/>
        <v>0</v>
      </c>
      <c r="S3936" s="18">
        <f t="shared" si="254"/>
        <v>0</v>
      </c>
      <c r="T3936" s="17" t="s">
        <v>694</v>
      </c>
    </row>
    <row r="3937" spans="1:21" ht="13.2" hidden="1">
      <c r="J3937" s="13" t="str">
        <f t="shared" si="250"/>
        <v/>
      </c>
      <c r="M3937" s="13" t="str">
        <f t="shared" si="249"/>
        <v/>
      </c>
      <c r="P3937" s="46">
        <f t="shared" si="251"/>
        <v>0</v>
      </c>
      <c r="Q3937" s="20">
        <f t="shared" si="252"/>
        <v>1</v>
      </c>
      <c r="R3937" s="20">
        <f t="shared" si="253"/>
        <v>0</v>
      </c>
      <c r="S3937" s="18">
        <f t="shared" si="254"/>
        <v>0</v>
      </c>
      <c r="T3937" s="17" t="s">
        <v>694</v>
      </c>
    </row>
    <row r="3938" spans="1:21" ht="13.2" hidden="1">
      <c r="J3938" s="13" t="str">
        <f t="shared" si="250"/>
        <v/>
      </c>
      <c r="M3938" s="13" t="str">
        <f t="shared" si="249"/>
        <v/>
      </c>
      <c r="P3938" s="46">
        <f t="shared" si="251"/>
        <v>0</v>
      </c>
      <c r="Q3938" s="20">
        <f t="shared" si="252"/>
        <v>1</v>
      </c>
      <c r="R3938" s="20">
        <f t="shared" si="253"/>
        <v>0</v>
      </c>
      <c r="S3938" s="18">
        <f t="shared" si="254"/>
        <v>0</v>
      </c>
      <c r="T3938" s="17" t="s">
        <v>694</v>
      </c>
    </row>
    <row r="3939" spans="1:21" ht="13.2" hidden="1">
      <c r="A3939" s="40"/>
      <c r="B3939" s="47"/>
      <c r="D3939" s="40"/>
      <c r="J3939" s="13" t="str">
        <f t="shared" si="250"/>
        <v/>
      </c>
      <c r="K3939" s="40"/>
      <c r="L3939" s="52"/>
      <c r="M3939" s="13" t="str">
        <f t="shared" si="249"/>
        <v/>
      </c>
      <c r="N3939" s="39"/>
      <c r="O3939" s="56"/>
      <c r="P3939" s="46">
        <f t="shared" si="251"/>
        <v>0</v>
      </c>
      <c r="Q3939" s="20">
        <f t="shared" si="252"/>
        <v>1</v>
      </c>
      <c r="R3939" s="20">
        <f t="shared" si="253"/>
        <v>0</v>
      </c>
      <c r="S3939" s="18">
        <f t="shared" si="254"/>
        <v>0</v>
      </c>
      <c r="T3939" s="17" t="s">
        <v>694</v>
      </c>
      <c r="U3939" s="40"/>
    </row>
    <row r="3940" spans="1:21" ht="13.2" hidden="1">
      <c r="A3940" s="40"/>
      <c r="B3940" s="47"/>
      <c r="D3940" s="40"/>
      <c r="J3940" s="13" t="str">
        <f t="shared" si="250"/>
        <v/>
      </c>
      <c r="K3940" s="40"/>
      <c r="L3940" s="52"/>
      <c r="M3940" s="13" t="str">
        <f t="shared" si="249"/>
        <v/>
      </c>
      <c r="N3940" s="39"/>
      <c r="O3940" s="56"/>
      <c r="P3940" s="46">
        <f t="shared" si="251"/>
        <v>0</v>
      </c>
      <c r="Q3940" s="20">
        <f t="shared" si="252"/>
        <v>1</v>
      </c>
      <c r="R3940" s="20">
        <f t="shared" si="253"/>
        <v>0</v>
      </c>
      <c r="S3940" s="18">
        <f t="shared" si="254"/>
        <v>0</v>
      </c>
      <c r="T3940" s="17" t="s">
        <v>694</v>
      </c>
      <c r="U3940" s="40"/>
    </row>
    <row r="3941" spans="1:21" ht="13.2" hidden="1">
      <c r="A3941" s="40"/>
      <c r="B3941" s="47"/>
      <c r="D3941" s="40"/>
      <c r="J3941" s="13" t="str">
        <f t="shared" si="250"/>
        <v/>
      </c>
      <c r="K3941" s="40"/>
      <c r="L3941" s="52"/>
      <c r="M3941" s="13" t="str">
        <f t="shared" si="249"/>
        <v/>
      </c>
      <c r="N3941" s="39"/>
      <c r="O3941" s="56"/>
      <c r="P3941" s="46">
        <f t="shared" si="251"/>
        <v>0</v>
      </c>
      <c r="Q3941" s="20">
        <f t="shared" si="252"/>
        <v>1</v>
      </c>
      <c r="R3941" s="20">
        <f t="shared" si="253"/>
        <v>0</v>
      </c>
      <c r="S3941" s="18">
        <f t="shared" si="254"/>
        <v>0</v>
      </c>
      <c r="T3941" s="17" t="s">
        <v>694</v>
      </c>
      <c r="U3941" s="40"/>
    </row>
    <row r="3942" spans="1:21" ht="13.2" hidden="1">
      <c r="A3942" s="40"/>
      <c r="B3942" s="47"/>
      <c r="D3942" s="40"/>
      <c r="J3942" s="13" t="str">
        <f t="shared" si="250"/>
        <v/>
      </c>
      <c r="K3942" s="40"/>
      <c r="L3942" s="52"/>
      <c r="M3942" s="13" t="str">
        <f t="shared" si="249"/>
        <v/>
      </c>
      <c r="N3942" s="39"/>
      <c r="O3942" s="56"/>
      <c r="P3942" s="46">
        <f t="shared" si="251"/>
        <v>0</v>
      </c>
      <c r="Q3942" s="20">
        <f t="shared" si="252"/>
        <v>1</v>
      </c>
      <c r="R3942" s="20">
        <f t="shared" si="253"/>
        <v>0</v>
      </c>
      <c r="S3942" s="18">
        <f t="shared" si="254"/>
        <v>0</v>
      </c>
      <c r="T3942" s="17" t="s">
        <v>694</v>
      </c>
      <c r="U3942" s="40"/>
    </row>
    <row r="3943" spans="1:21" ht="13.2" hidden="1">
      <c r="A3943" s="40"/>
      <c r="B3943" s="47"/>
      <c r="D3943" s="40"/>
      <c r="J3943" s="13" t="str">
        <f t="shared" si="250"/>
        <v/>
      </c>
      <c r="K3943" s="40"/>
      <c r="L3943" s="52"/>
      <c r="M3943" s="13" t="str">
        <f t="shared" si="249"/>
        <v/>
      </c>
      <c r="N3943" s="39"/>
      <c r="O3943" s="56"/>
      <c r="P3943" s="46">
        <f t="shared" si="251"/>
        <v>0</v>
      </c>
      <c r="Q3943" s="20">
        <f t="shared" si="252"/>
        <v>1</v>
      </c>
      <c r="R3943" s="20">
        <f t="shared" si="253"/>
        <v>0</v>
      </c>
      <c r="S3943" s="18">
        <f t="shared" si="254"/>
        <v>0</v>
      </c>
      <c r="T3943" s="17" t="s">
        <v>694</v>
      </c>
      <c r="U3943" s="40"/>
    </row>
    <row r="3944" spans="1:21" ht="13.2" hidden="1">
      <c r="J3944" s="13" t="str">
        <f t="shared" si="250"/>
        <v/>
      </c>
      <c r="M3944" s="13" t="str">
        <f t="shared" si="249"/>
        <v/>
      </c>
      <c r="P3944" s="46">
        <f t="shared" si="251"/>
        <v>0</v>
      </c>
      <c r="Q3944" s="20">
        <f t="shared" si="252"/>
        <v>1</v>
      </c>
      <c r="R3944" s="20">
        <f t="shared" si="253"/>
        <v>0</v>
      </c>
      <c r="S3944" s="18">
        <f t="shared" si="254"/>
        <v>0</v>
      </c>
      <c r="T3944" s="17" t="s">
        <v>694</v>
      </c>
    </row>
    <row r="3945" spans="1:21" ht="13.2" hidden="1">
      <c r="J3945" s="13" t="str">
        <f t="shared" si="250"/>
        <v/>
      </c>
      <c r="M3945" s="13" t="str">
        <f t="shared" si="249"/>
        <v/>
      </c>
      <c r="P3945" s="46">
        <f t="shared" si="251"/>
        <v>0</v>
      </c>
      <c r="Q3945" s="20">
        <f t="shared" si="252"/>
        <v>1</v>
      </c>
      <c r="R3945" s="20">
        <f t="shared" si="253"/>
        <v>0</v>
      </c>
      <c r="S3945" s="18">
        <f t="shared" si="254"/>
        <v>0</v>
      </c>
      <c r="T3945" s="17" t="s">
        <v>694</v>
      </c>
    </row>
    <row r="3946" spans="1:21" ht="13.2" hidden="1">
      <c r="A3946" s="64"/>
      <c r="J3946" s="13" t="str">
        <f t="shared" si="250"/>
        <v/>
      </c>
      <c r="M3946" s="13" t="str">
        <f t="shared" si="249"/>
        <v/>
      </c>
      <c r="P3946" s="46">
        <f t="shared" si="251"/>
        <v>0</v>
      </c>
      <c r="Q3946" s="20">
        <f t="shared" si="252"/>
        <v>1</v>
      </c>
      <c r="R3946" s="20">
        <f t="shared" si="253"/>
        <v>0</v>
      </c>
      <c r="S3946" s="18">
        <f t="shared" si="254"/>
        <v>0</v>
      </c>
      <c r="T3946" s="17" t="s">
        <v>694</v>
      </c>
    </row>
    <row r="3947" spans="1:21" ht="13.2" hidden="1">
      <c r="A3947" s="64"/>
      <c r="J3947" s="13" t="str">
        <f t="shared" si="250"/>
        <v/>
      </c>
      <c r="M3947" s="13" t="str">
        <f t="shared" si="249"/>
        <v/>
      </c>
      <c r="P3947" s="46">
        <f t="shared" si="251"/>
        <v>0</v>
      </c>
      <c r="Q3947" s="20">
        <f t="shared" si="252"/>
        <v>1</v>
      </c>
      <c r="R3947" s="20">
        <f t="shared" si="253"/>
        <v>0</v>
      </c>
      <c r="S3947" s="18">
        <f t="shared" si="254"/>
        <v>0</v>
      </c>
      <c r="T3947" s="17" t="s">
        <v>694</v>
      </c>
    </row>
    <row r="3948" spans="1:21" ht="13.2" hidden="1">
      <c r="A3948" s="64"/>
      <c r="J3948" s="13" t="str">
        <f t="shared" si="250"/>
        <v/>
      </c>
      <c r="M3948" s="13" t="str">
        <f t="shared" si="249"/>
        <v/>
      </c>
      <c r="P3948" s="46">
        <f t="shared" si="251"/>
        <v>0</v>
      </c>
      <c r="Q3948" s="20">
        <f t="shared" si="252"/>
        <v>1</v>
      </c>
      <c r="R3948" s="20">
        <f t="shared" si="253"/>
        <v>0</v>
      </c>
      <c r="S3948" s="18">
        <f t="shared" si="254"/>
        <v>0</v>
      </c>
      <c r="T3948" s="17" t="s">
        <v>694</v>
      </c>
    </row>
    <row r="3949" spans="1:21" ht="13.2" hidden="1">
      <c r="A3949" s="64"/>
      <c r="J3949" s="13" t="str">
        <f t="shared" si="250"/>
        <v/>
      </c>
      <c r="M3949" s="13" t="str">
        <f t="shared" si="249"/>
        <v/>
      </c>
      <c r="P3949" s="46">
        <f t="shared" si="251"/>
        <v>0</v>
      </c>
      <c r="Q3949" s="20">
        <f t="shared" si="252"/>
        <v>1</v>
      </c>
      <c r="R3949" s="20">
        <f t="shared" si="253"/>
        <v>0</v>
      </c>
      <c r="S3949" s="18">
        <f t="shared" si="254"/>
        <v>0</v>
      </c>
      <c r="T3949" s="17" t="s">
        <v>694</v>
      </c>
    </row>
    <row r="3950" spans="1:21" ht="13.2" hidden="1">
      <c r="A3950" s="64"/>
      <c r="J3950" s="13" t="str">
        <f t="shared" si="250"/>
        <v/>
      </c>
      <c r="M3950" s="13" t="str">
        <f t="shared" si="249"/>
        <v/>
      </c>
      <c r="P3950" s="46">
        <f t="shared" si="251"/>
        <v>0</v>
      </c>
      <c r="Q3950" s="20">
        <f t="shared" si="252"/>
        <v>1</v>
      </c>
      <c r="R3950" s="20">
        <f t="shared" si="253"/>
        <v>0</v>
      </c>
      <c r="S3950" s="18">
        <f t="shared" si="254"/>
        <v>0</v>
      </c>
      <c r="T3950" s="17" t="s">
        <v>694</v>
      </c>
    </row>
    <row r="3951" spans="1:21" ht="13.2" hidden="1">
      <c r="A3951" s="64"/>
      <c r="J3951" s="13" t="str">
        <f t="shared" si="250"/>
        <v/>
      </c>
      <c r="M3951" s="13" t="str">
        <f t="shared" si="249"/>
        <v/>
      </c>
      <c r="P3951" s="46">
        <f t="shared" si="251"/>
        <v>0</v>
      </c>
      <c r="Q3951" s="20">
        <f t="shared" si="252"/>
        <v>1</v>
      </c>
      <c r="R3951" s="20">
        <f t="shared" si="253"/>
        <v>0</v>
      </c>
      <c r="S3951" s="18">
        <f t="shared" si="254"/>
        <v>0</v>
      </c>
      <c r="T3951" s="17" t="s">
        <v>694</v>
      </c>
    </row>
    <row r="3952" spans="1:21" ht="13.2" hidden="1">
      <c r="A3952" s="64"/>
      <c r="J3952" s="13" t="str">
        <f t="shared" si="250"/>
        <v/>
      </c>
      <c r="M3952" s="13" t="str">
        <f t="shared" si="249"/>
        <v/>
      </c>
      <c r="P3952" s="46">
        <f t="shared" si="251"/>
        <v>0</v>
      </c>
      <c r="Q3952" s="20">
        <f t="shared" si="252"/>
        <v>1</v>
      </c>
      <c r="R3952" s="20">
        <f t="shared" si="253"/>
        <v>0</v>
      </c>
      <c r="S3952" s="18">
        <f t="shared" si="254"/>
        <v>0</v>
      </c>
      <c r="T3952" s="17" t="s">
        <v>694</v>
      </c>
    </row>
    <row r="3953" spans="10:20" ht="13.2" hidden="1">
      <c r="J3953" s="13" t="str">
        <f t="shared" si="250"/>
        <v/>
      </c>
      <c r="M3953" s="13" t="str">
        <f t="shared" si="249"/>
        <v/>
      </c>
      <c r="P3953" s="46">
        <f t="shared" si="251"/>
        <v>0</v>
      </c>
      <c r="Q3953" s="20">
        <f t="shared" si="252"/>
        <v>1</v>
      </c>
      <c r="R3953" s="20">
        <f t="shared" si="253"/>
        <v>0</v>
      </c>
      <c r="S3953" s="18">
        <f t="shared" si="254"/>
        <v>0</v>
      </c>
      <c r="T3953" s="17" t="s">
        <v>694</v>
      </c>
    </row>
    <row r="3954" spans="10:20" ht="13.2" hidden="1">
      <c r="J3954" s="13" t="str">
        <f t="shared" si="250"/>
        <v/>
      </c>
      <c r="M3954" s="13" t="str">
        <f t="shared" si="249"/>
        <v/>
      </c>
      <c r="P3954" s="46">
        <f t="shared" si="251"/>
        <v>0</v>
      </c>
      <c r="Q3954" s="20">
        <f t="shared" si="252"/>
        <v>1</v>
      </c>
      <c r="R3954" s="20">
        <f t="shared" si="253"/>
        <v>0</v>
      </c>
      <c r="S3954" s="18">
        <f t="shared" si="254"/>
        <v>0</v>
      </c>
      <c r="T3954" s="17" t="s">
        <v>694</v>
      </c>
    </row>
    <row r="3955" spans="10:20" ht="13.2" hidden="1">
      <c r="J3955" s="13" t="str">
        <f t="shared" si="250"/>
        <v/>
      </c>
      <c r="M3955" s="13" t="str">
        <f t="shared" si="249"/>
        <v/>
      </c>
      <c r="P3955" s="46">
        <f t="shared" si="251"/>
        <v>0</v>
      </c>
      <c r="Q3955" s="20">
        <f t="shared" si="252"/>
        <v>1</v>
      </c>
      <c r="R3955" s="20">
        <f t="shared" si="253"/>
        <v>0</v>
      </c>
      <c r="S3955" s="18">
        <f t="shared" si="254"/>
        <v>0</v>
      </c>
      <c r="T3955" s="17" t="s">
        <v>694</v>
      </c>
    </row>
    <row r="3956" spans="10:20" ht="13.2" hidden="1">
      <c r="J3956" s="13" t="str">
        <f t="shared" si="250"/>
        <v/>
      </c>
      <c r="M3956" s="13" t="str">
        <f t="shared" si="249"/>
        <v/>
      </c>
      <c r="P3956" s="46">
        <f t="shared" si="251"/>
        <v>0</v>
      </c>
      <c r="Q3956" s="20">
        <f t="shared" si="252"/>
        <v>1</v>
      </c>
      <c r="R3956" s="20">
        <f t="shared" si="253"/>
        <v>0</v>
      </c>
      <c r="S3956" s="18">
        <f t="shared" si="254"/>
        <v>0</v>
      </c>
      <c r="T3956" s="17" t="s">
        <v>694</v>
      </c>
    </row>
    <row r="3957" spans="10:20" ht="13.2" hidden="1">
      <c r="J3957" s="13" t="str">
        <f t="shared" si="250"/>
        <v/>
      </c>
      <c r="M3957" s="13" t="str">
        <f t="shared" si="249"/>
        <v/>
      </c>
      <c r="P3957" s="46">
        <f t="shared" si="251"/>
        <v>0</v>
      </c>
      <c r="Q3957" s="20">
        <f t="shared" si="252"/>
        <v>1</v>
      </c>
      <c r="R3957" s="20">
        <f t="shared" si="253"/>
        <v>0</v>
      </c>
      <c r="S3957" s="18">
        <f t="shared" si="254"/>
        <v>0</v>
      </c>
      <c r="T3957" s="17" t="s">
        <v>694</v>
      </c>
    </row>
    <row r="3958" spans="10:20" ht="13.2" hidden="1">
      <c r="J3958" s="13" t="str">
        <f t="shared" si="250"/>
        <v/>
      </c>
      <c r="M3958" s="13" t="str">
        <f t="shared" si="249"/>
        <v/>
      </c>
      <c r="P3958" s="46">
        <f t="shared" si="251"/>
        <v>0</v>
      </c>
      <c r="Q3958" s="20">
        <f t="shared" si="252"/>
        <v>1</v>
      </c>
      <c r="R3958" s="20">
        <f t="shared" si="253"/>
        <v>0</v>
      </c>
      <c r="S3958" s="18">
        <f t="shared" si="254"/>
        <v>0</v>
      </c>
      <c r="T3958" s="17" t="s">
        <v>694</v>
      </c>
    </row>
    <row r="3959" spans="10:20" ht="13.2" hidden="1">
      <c r="J3959" s="13" t="str">
        <f t="shared" si="250"/>
        <v/>
      </c>
      <c r="M3959" s="13" t="str">
        <f t="shared" si="249"/>
        <v/>
      </c>
      <c r="P3959" s="46">
        <f t="shared" si="251"/>
        <v>0</v>
      </c>
      <c r="Q3959" s="20">
        <f t="shared" si="252"/>
        <v>1</v>
      </c>
      <c r="R3959" s="20">
        <f t="shared" si="253"/>
        <v>0</v>
      </c>
      <c r="S3959" s="18">
        <f t="shared" si="254"/>
        <v>0</v>
      </c>
      <c r="T3959" s="17" t="s">
        <v>694</v>
      </c>
    </row>
    <row r="3960" spans="10:20" ht="13.2" hidden="1">
      <c r="J3960" s="13" t="str">
        <f t="shared" si="250"/>
        <v/>
      </c>
      <c r="M3960" s="13" t="str">
        <f t="shared" si="249"/>
        <v/>
      </c>
      <c r="P3960" s="46">
        <f t="shared" si="251"/>
        <v>0</v>
      </c>
      <c r="Q3960" s="20">
        <f t="shared" si="252"/>
        <v>1</v>
      </c>
      <c r="R3960" s="20">
        <f t="shared" si="253"/>
        <v>0</v>
      </c>
      <c r="S3960" s="18">
        <f t="shared" si="254"/>
        <v>0</v>
      </c>
      <c r="T3960" s="17" t="s">
        <v>694</v>
      </c>
    </row>
    <row r="3961" spans="10:20" ht="13.2" hidden="1">
      <c r="J3961" s="13" t="str">
        <f t="shared" si="250"/>
        <v/>
      </c>
      <c r="M3961" s="13" t="str">
        <f t="shared" ref="M3961:M4024" si="255">+LEFT(U3961,4)</f>
        <v/>
      </c>
      <c r="P3961" s="46">
        <f t="shared" si="251"/>
        <v>0</v>
      </c>
      <c r="Q3961" s="20">
        <f t="shared" si="252"/>
        <v>1</v>
      </c>
      <c r="R3961" s="20">
        <f t="shared" si="253"/>
        <v>0</v>
      </c>
      <c r="S3961" s="18">
        <f t="shared" si="254"/>
        <v>0</v>
      </c>
      <c r="T3961" s="17" t="s">
        <v>694</v>
      </c>
    </row>
    <row r="3962" spans="10:20" ht="13.2" hidden="1">
      <c r="J3962" s="13" t="str">
        <f t="shared" si="250"/>
        <v/>
      </c>
      <c r="M3962" s="13" t="str">
        <f t="shared" si="255"/>
        <v/>
      </c>
      <c r="P3962" s="46">
        <f t="shared" si="251"/>
        <v>0</v>
      </c>
      <c r="Q3962" s="20">
        <f t="shared" si="252"/>
        <v>1</v>
      </c>
      <c r="R3962" s="20">
        <f t="shared" si="253"/>
        <v>0</v>
      </c>
      <c r="S3962" s="18">
        <f t="shared" si="254"/>
        <v>0</v>
      </c>
      <c r="T3962" s="17" t="s">
        <v>694</v>
      </c>
    </row>
    <row r="3963" spans="10:20" ht="13.2" hidden="1">
      <c r="J3963" s="13" t="str">
        <f t="shared" si="250"/>
        <v/>
      </c>
      <c r="M3963" s="13" t="str">
        <f t="shared" si="255"/>
        <v/>
      </c>
      <c r="P3963" s="46">
        <f t="shared" si="251"/>
        <v>0</v>
      </c>
      <c r="Q3963" s="20">
        <f t="shared" si="252"/>
        <v>1</v>
      </c>
      <c r="R3963" s="20">
        <f t="shared" si="253"/>
        <v>0</v>
      </c>
      <c r="S3963" s="18">
        <f t="shared" si="254"/>
        <v>0</v>
      </c>
      <c r="T3963" s="17" t="s">
        <v>694</v>
      </c>
    </row>
    <row r="3964" spans="10:20" ht="13.2" hidden="1">
      <c r="J3964" s="13" t="str">
        <f t="shared" si="250"/>
        <v/>
      </c>
      <c r="M3964" s="13" t="str">
        <f t="shared" si="255"/>
        <v/>
      </c>
      <c r="P3964" s="46">
        <f t="shared" si="251"/>
        <v>0</v>
      </c>
      <c r="Q3964" s="20">
        <f t="shared" si="252"/>
        <v>1</v>
      </c>
      <c r="R3964" s="20">
        <f t="shared" si="253"/>
        <v>0</v>
      </c>
      <c r="S3964" s="18">
        <f t="shared" si="254"/>
        <v>0</v>
      </c>
      <c r="T3964" s="17" t="s">
        <v>694</v>
      </c>
    </row>
    <row r="3965" spans="10:20" ht="13.2" hidden="1">
      <c r="J3965" s="13" t="str">
        <f t="shared" si="250"/>
        <v/>
      </c>
      <c r="M3965" s="13" t="str">
        <f t="shared" si="255"/>
        <v/>
      </c>
      <c r="P3965" s="46">
        <f t="shared" si="251"/>
        <v>0</v>
      </c>
      <c r="Q3965" s="20">
        <f t="shared" si="252"/>
        <v>1</v>
      </c>
      <c r="R3965" s="20">
        <f t="shared" si="253"/>
        <v>0</v>
      </c>
      <c r="S3965" s="18">
        <f t="shared" si="254"/>
        <v>0</v>
      </c>
      <c r="T3965" s="17" t="s">
        <v>694</v>
      </c>
    </row>
    <row r="3966" spans="10:20" ht="13.2" hidden="1">
      <c r="J3966" s="13" t="str">
        <f t="shared" si="250"/>
        <v/>
      </c>
      <c r="M3966" s="13" t="str">
        <f t="shared" si="255"/>
        <v/>
      </c>
      <c r="P3966" s="46">
        <f t="shared" si="251"/>
        <v>0</v>
      </c>
      <c r="Q3966" s="20">
        <f t="shared" si="252"/>
        <v>1</v>
      </c>
      <c r="R3966" s="20">
        <f t="shared" si="253"/>
        <v>0</v>
      </c>
      <c r="S3966" s="18">
        <f t="shared" si="254"/>
        <v>0</v>
      </c>
      <c r="T3966" s="17" t="s">
        <v>694</v>
      </c>
    </row>
    <row r="3967" spans="10:20" ht="13.2" hidden="1">
      <c r="J3967" s="13" t="str">
        <f t="shared" si="250"/>
        <v/>
      </c>
      <c r="M3967" s="13" t="str">
        <f t="shared" si="255"/>
        <v/>
      </c>
      <c r="P3967" s="46">
        <f t="shared" si="251"/>
        <v>0</v>
      </c>
      <c r="Q3967" s="20">
        <f t="shared" si="252"/>
        <v>1</v>
      </c>
      <c r="R3967" s="20">
        <f t="shared" si="253"/>
        <v>0</v>
      </c>
      <c r="S3967" s="18">
        <f t="shared" si="254"/>
        <v>0</v>
      </c>
      <c r="T3967" s="17" t="s">
        <v>694</v>
      </c>
    </row>
    <row r="3968" spans="10:20" ht="13.2" hidden="1">
      <c r="J3968" s="13" t="str">
        <f t="shared" si="250"/>
        <v/>
      </c>
      <c r="M3968" s="13" t="str">
        <f t="shared" si="255"/>
        <v/>
      </c>
      <c r="P3968" s="46">
        <f t="shared" si="251"/>
        <v>0</v>
      </c>
      <c r="Q3968" s="20">
        <f t="shared" si="252"/>
        <v>1</v>
      </c>
      <c r="R3968" s="20">
        <f t="shared" si="253"/>
        <v>0</v>
      </c>
      <c r="S3968" s="18">
        <f t="shared" si="254"/>
        <v>0</v>
      </c>
      <c r="T3968" s="17" t="s">
        <v>694</v>
      </c>
    </row>
    <row r="3969" spans="1:21" ht="13.2" hidden="1">
      <c r="J3969" s="13" t="str">
        <f t="shared" si="250"/>
        <v/>
      </c>
      <c r="M3969" s="13" t="str">
        <f t="shared" si="255"/>
        <v/>
      </c>
      <c r="P3969" s="46">
        <f t="shared" si="251"/>
        <v>0</v>
      </c>
      <c r="Q3969" s="20">
        <f t="shared" si="252"/>
        <v>1</v>
      </c>
      <c r="R3969" s="20">
        <f t="shared" si="253"/>
        <v>0</v>
      </c>
      <c r="S3969" s="18">
        <f t="shared" si="254"/>
        <v>0</v>
      </c>
      <c r="T3969" s="17" t="s">
        <v>694</v>
      </c>
    </row>
    <row r="3970" spans="1:21" ht="13.2" hidden="1">
      <c r="J3970" s="13" t="str">
        <f t="shared" ref="J3970:J4033" si="256">+LEFT(U3970,4)</f>
        <v/>
      </c>
      <c r="M3970" s="13" t="str">
        <f t="shared" si="255"/>
        <v/>
      </c>
      <c r="P3970" s="46">
        <f t="shared" ref="P3970:P4033" si="257">ROUND(O3970*L3970,2)</f>
        <v>0</v>
      </c>
      <c r="Q3970" s="20">
        <f t="shared" ref="Q3970:Q4033" si="258">IF(N3970="HKD",7.8,IF(N3970="CNY",6.4,1))</f>
        <v>1</v>
      </c>
      <c r="R3970" s="20">
        <f t="shared" ref="R3970:R4033" si="259">+O3970/Q3970</f>
        <v>0</v>
      </c>
      <c r="S3970" s="18">
        <f t="shared" ref="S3970:S4033" si="260">+R3970*L3970</f>
        <v>0</v>
      </c>
      <c r="T3970" s="17" t="s">
        <v>694</v>
      </c>
    </row>
    <row r="3971" spans="1:21" ht="13.2" hidden="1">
      <c r="J3971" s="13" t="str">
        <f t="shared" si="256"/>
        <v/>
      </c>
      <c r="M3971" s="13" t="str">
        <f t="shared" si="255"/>
        <v/>
      </c>
      <c r="P3971" s="46">
        <f t="shared" si="257"/>
        <v>0</v>
      </c>
      <c r="Q3971" s="20">
        <f t="shared" si="258"/>
        <v>1</v>
      </c>
      <c r="R3971" s="20">
        <f t="shared" si="259"/>
        <v>0</v>
      </c>
      <c r="S3971" s="18">
        <f t="shared" si="260"/>
        <v>0</v>
      </c>
      <c r="T3971" s="17" t="s">
        <v>694</v>
      </c>
    </row>
    <row r="3972" spans="1:21" ht="13.2" hidden="1">
      <c r="J3972" s="13" t="str">
        <f t="shared" si="256"/>
        <v/>
      </c>
      <c r="M3972" s="13" t="str">
        <f t="shared" si="255"/>
        <v/>
      </c>
      <c r="P3972" s="46">
        <f t="shared" si="257"/>
        <v>0</v>
      </c>
      <c r="Q3972" s="20">
        <f t="shared" si="258"/>
        <v>1</v>
      </c>
      <c r="R3972" s="20">
        <f t="shared" si="259"/>
        <v>0</v>
      </c>
      <c r="S3972" s="18">
        <f t="shared" si="260"/>
        <v>0</v>
      </c>
      <c r="T3972" s="17" t="s">
        <v>694</v>
      </c>
    </row>
    <row r="3973" spans="1:21" ht="13.2" hidden="1">
      <c r="J3973" s="13" t="str">
        <f t="shared" si="256"/>
        <v/>
      </c>
      <c r="M3973" s="13" t="str">
        <f t="shared" si="255"/>
        <v/>
      </c>
      <c r="P3973" s="46">
        <f t="shared" si="257"/>
        <v>0</v>
      </c>
      <c r="Q3973" s="20">
        <f t="shared" si="258"/>
        <v>1</v>
      </c>
      <c r="R3973" s="20">
        <f t="shared" si="259"/>
        <v>0</v>
      </c>
      <c r="S3973" s="18">
        <f t="shared" si="260"/>
        <v>0</v>
      </c>
      <c r="T3973" s="17" t="s">
        <v>694</v>
      </c>
    </row>
    <row r="3974" spans="1:21" ht="13.2" hidden="1">
      <c r="A3974" s="40"/>
      <c r="B3974" s="47"/>
      <c r="D3974" s="40"/>
      <c r="J3974" s="13" t="str">
        <f t="shared" si="256"/>
        <v/>
      </c>
      <c r="K3974" s="40"/>
      <c r="L3974" s="52"/>
      <c r="M3974" s="13" t="str">
        <f t="shared" si="255"/>
        <v/>
      </c>
      <c r="N3974" s="39"/>
      <c r="O3974" s="56"/>
      <c r="P3974" s="46">
        <f t="shared" si="257"/>
        <v>0</v>
      </c>
      <c r="Q3974" s="20">
        <f t="shared" si="258"/>
        <v>1</v>
      </c>
      <c r="R3974" s="20">
        <f t="shared" si="259"/>
        <v>0</v>
      </c>
      <c r="S3974" s="18">
        <f t="shared" si="260"/>
        <v>0</v>
      </c>
      <c r="T3974" s="17" t="s">
        <v>694</v>
      </c>
      <c r="U3974" s="40"/>
    </row>
    <row r="3975" spans="1:21" ht="13.2" hidden="1">
      <c r="A3975" s="40"/>
      <c r="B3975" s="47"/>
      <c r="D3975" s="40"/>
      <c r="J3975" s="13" t="str">
        <f t="shared" si="256"/>
        <v/>
      </c>
      <c r="K3975" s="40"/>
      <c r="L3975" s="52"/>
      <c r="M3975" s="13" t="str">
        <f t="shared" si="255"/>
        <v/>
      </c>
      <c r="N3975" s="39"/>
      <c r="O3975" s="56"/>
      <c r="P3975" s="46">
        <f t="shared" si="257"/>
        <v>0</v>
      </c>
      <c r="Q3975" s="20">
        <f t="shared" si="258"/>
        <v>1</v>
      </c>
      <c r="R3975" s="20">
        <f t="shared" si="259"/>
        <v>0</v>
      </c>
      <c r="S3975" s="18">
        <f t="shared" si="260"/>
        <v>0</v>
      </c>
      <c r="T3975" s="17" t="s">
        <v>694</v>
      </c>
      <c r="U3975" s="40"/>
    </row>
    <row r="3976" spans="1:21" ht="13.2" hidden="1">
      <c r="A3976" s="40"/>
      <c r="B3976" s="47"/>
      <c r="D3976" s="40"/>
      <c r="J3976" s="13" t="str">
        <f t="shared" si="256"/>
        <v/>
      </c>
      <c r="K3976" s="40"/>
      <c r="L3976" s="52"/>
      <c r="M3976" s="13" t="str">
        <f t="shared" si="255"/>
        <v/>
      </c>
      <c r="N3976" s="39"/>
      <c r="O3976" s="56"/>
      <c r="P3976" s="46">
        <f t="shared" si="257"/>
        <v>0</v>
      </c>
      <c r="Q3976" s="20">
        <f t="shared" si="258"/>
        <v>1</v>
      </c>
      <c r="R3976" s="20">
        <f t="shared" si="259"/>
        <v>0</v>
      </c>
      <c r="S3976" s="18">
        <f t="shared" si="260"/>
        <v>0</v>
      </c>
      <c r="T3976" s="17" t="s">
        <v>694</v>
      </c>
      <c r="U3976" s="40"/>
    </row>
    <row r="3977" spans="1:21" ht="13.2" hidden="1">
      <c r="J3977" s="13" t="str">
        <f t="shared" si="256"/>
        <v/>
      </c>
      <c r="M3977" s="13" t="str">
        <f t="shared" si="255"/>
        <v/>
      </c>
      <c r="P3977" s="46">
        <f t="shared" si="257"/>
        <v>0</v>
      </c>
      <c r="Q3977" s="20">
        <f t="shared" si="258"/>
        <v>1</v>
      </c>
      <c r="R3977" s="20">
        <f t="shared" si="259"/>
        <v>0</v>
      </c>
      <c r="S3977" s="18">
        <f t="shared" si="260"/>
        <v>0</v>
      </c>
      <c r="T3977" s="17" t="s">
        <v>694</v>
      </c>
    </row>
    <row r="3978" spans="1:21" ht="13.2" hidden="1">
      <c r="A3978" s="64"/>
      <c r="J3978" s="13" t="str">
        <f t="shared" si="256"/>
        <v/>
      </c>
      <c r="M3978" s="13" t="str">
        <f t="shared" si="255"/>
        <v/>
      </c>
      <c r="P3978" s="46">
        <f t="shared" si="257"/>
        <v>0</v>
      </c>
      <c r="Q3978" s="20">
        <f t="shared" si="258"/>
        <v>1</v>
      </c>
      <c r="R3978" s="20">
        <f t="shared" si="259"/>
        <v>0</v>
      </c>
      <c r="S3978" s="18">
        <f t="shared" si="260"/>
        <v>0</v>
      </c>
      <c r="T3978" s="17" t="s">
        <v>694</v>
      </c>
    </row>
    <row r="3979" spans="1:21" ht="13.2" hidden="1">
      <c r="J3979" s="13" t="str">
        <f t="shared" si="256"/>
        <v/>
      </c>
      <c r="M3979" s="13" t="str">
        <f t="shared" si="255"/>
        <v/>
      </c>
      <c r="P3979" s="46">
        <f t="shared" si="257"/>
        <v>0</v>
      </c>
      <c r="Q3979" s="20">
        <f t="shared" si="258"/>
        <v>1</v>
      </c>
      <c r="R3979" s="20">
        <f t="shared" si="259"/>
        <v>0</v>
      </c>
      <c r="S3979" s="18">
        <f t="shared" si="260"/>
        <v>0</v>
      </c>
      <c r="T3979" s="17" t="s">
        <v>694</v>
      </c>
    </row>
    <row r="3980" spans="1:21" ht="13.2" hidden="1">
      <c r="J3980" s="13" t="str">
        <f t="shared" si="256"/>
        <v/>
      </c>
      <c r="M3980" s="13" t="str">
        <f t="shared" si="255"/>
        <v/>
      </c>
      <c r="P3980" s="46">
        <f t="shared" si="257"/>
        <v>0</v>
      </c>
      <c r="Q3980" s="20">
        <f t="shared" si="258"/>
        <v>1</v>
      </c>
      <c r="R3980" s="20">
        <f t="shared" si="259"/>
        <v>0</v>
      </c>
      <c r="S3980" s="18">
        <f t="shared" si="260"/>
        <v>0</v>
      </c>
      <c r="T3980" s="17" t="s">
        <v>694</v>
      </c>
    </row>
    <row r="3981" spans="1:21" ht="13.2" hidden="1">
      <c r="J3981" s="13" t="str">
        <f t="shared" si="256"/>
        <v/>
      </c>
      <c r="M3981" s="13" t="str">
        <f t="shared" si="255"/>
        <v/>
      </c>
      <c r="N3981" s="13"/>
      <c r="O3981" s="62"/>
      <c r="P3981" s="46">
        <f t="shared" si="257"/>
        <v>0</v>
      </c>
      <c r="Q3981" s="20">
        <f t="shared" si="258"/>
        <v>1</v>
      </c>
      <c r="R3981" s="20">
        <f t="shared" si="259"/>
        <v>0</v>
      </c>
      <c r="S3981" s="18">
        <f t="shared" si="260"/>
        <v>0</v>
      </c>
      <c r="T3981" s="17" t="s">
        <v>694</v>
      </c>
    </row>
    <row r="3982" spans="1:21" ht="13.2" hidden="1">
      <c r="A3982" s="64"/>
      <c r="J3982" s="13" t="str">
        <f t="shared" si="256"/>
        <v/>
      </c>
      <c r="M3982" s="13" t="str">
        <f t="shared" si="255"/>
        <v/>
      </c>
      <c r="P3982" s="46">
        <f t="shared" si="257"/>
        <v>0</v>
      </c>
      <c r="Q3982" s="20">
        <f t="shared" si="258"/>
        <v>1</v>
      </c>
      <c r="R3982" s="20">
        <f t="shared" si="259"/>
        <v>0</v>
      </c>
      <c r="S3982" s="18">
        <f t="shared" si="260"/>
        <v>0</v>
      </c>
      <c r="T3982" s="17" t="s">
        <v>694</v>
      </c>
    </row>
    <row r="3983" spans="1:21" ht="13.2" hidden="1">
      <c r="J3983" s="13" t="str">
        <f t="shared" si="256"/>
        <v/>
      </c>
      <c r="M3983" s="13" t="str">
        <f t="shared" si="255"/>
        <v/>
      </c>
      <c r="P3983" s="46">
        <f t="shared" si="257"/>
        <v>0</v>
      </c>
      <c r="Q3983" s="20">
        <f t="shared" si="258"/>
        <v>1</v>
      </c>
      <c r="R3983" s="20">
        <f t="shared" si="259"/>
        <v>0</v>
      </c>
      <c r="S3983" s="18">
        <f t="shared" si="260"/>
        <v>0</v>
      </c>
      <c r="T3983" s="17" t="s">
        <v>694</v>
      </c>
    </row>
    <row r="3984" spans="1:21" ht="13.2" hidden="1">
      <c r="A3984" s="40"/>
      <c r="B3984" s="47"/>
      <c r="D3984" s="40"/>
      <c r="J3984" s="13" t="str">
        <f t="shared" si="256"/>
        <v/>
      </c>
      <c r="K3984" s="40"/>
      <c r="L3984" s="52"/>
      <c r="M3984" s="13" t="str">
        <f t="shared" si="255"/>
        <v/>
      </c>
      <c r="N3984" s="39"/>
      <c r="O3984" s="56"/>
      <c r="P3984" s="46">
        <f t="shared" si="257"/>
        <v>0</v>
      </c>
      <c r="Q3984" s="20">
        <f t="shared" si="258"/>
        <v>1</v>
      </c>
      <c r="R3984" s="20">
        <f t="shared" si="259"/>
        <v>0</v>
      </c>
      <c r="S3984" s="18">
        <f t="shared" si="260"/>
        <v>0</v>
      </c>
      <c r="T3984" s="17" t="s">
        <v>694</v>
      </c>
      <c r="U3984" s="40"/>
    </row>
    <row r="3985" spans="10:20" ht="13.2" hidden="1">
      <c r="J3985" s="13" t="str">
        <f t="shared" si="256"/>
        <v/>
      </c>
      <c r="M3985" s="13" t="str">
        <f t="shared" si="255"/>
        <v/>
      </c>
      <c r="P3985" s="46">
        <f t="shared" si="257"/>
        <v>0</v>
      </c>
      <c r="Q3985" s="20">
        <f t="shared" si="258"/>
        <v>1</v>
      </c>
      <c r="R3985" s="20">
        <f t="shared" si="259"/>
        <v>0</v>
      </c>
      <c r="S3985" s="18">
        <f t="shared" si="260"/>
        <v>0</v>
      </c>
      <c r="T3985" s="17" t="s">
        <v>694</v>
      </c>
    </row>
    <row r="3986" spans="10:20" ht="13.2" hidden="1">
      <c r="J3986" s="13" t="str">
        <f t="shared" si="256"/>
        <v/>
      </c>
      <c r="M3986" s="13" t="str">
        <f t="shared" si="255"/>
        <v/>
      </c>
      <c r="P3986" s="46">
        <f t="shared" si="257"/>
        <v>0</v>
      </c>
      <c r="Q3986" s="20">
        <f t="shared" si="258"/>
        <v>1</v>
      </c>
      <c r="R3986" s="20">
        <f t="shared" si="259"/>
        <v>0</v>
      </c>
      <c r="S3986" s="18">
        <f t="shared" si="260"/>
        <v>0</v>
      </c>
      <c r="T3986" s="17" t="s">
        <v>694</v>
      </c>
    </row>
    <row r="3987" spans="10:20" ht="13.2" hidden="1">
      <c r="J3987" s="13" t="str">
        <f t="shared" si="256"/>
        <v/>
      </c>
      <c r="M3987" s="13" t="str">
        <f t="shared" si="255"/>
        <v/>
      </c>
      <c r="P3987" s="46">
        <f t="shared" si="257"/>
        <v>0</v>
      </c>
      <c r="Q3987" s="20">
        <f t="shared" si="258"/>
        <v>1</v>
      </c>
      <c r="R3987" s="20">
        <f t="shared" si="259"/>
        <v>0</v>
      </c>
      <c r="S3987" s="18">
        <f t="shared" si="260"/>
        <v>0</v>
      </c>
      <c r="T3987" s="17" t="s">
        <v>694</v>
      </c>
    </row>
    <row r="3988" spans="10:20" ht="13.2" hidden="1">
      <c r="J3988" s="13" t="str">
        <f t="shared" si="256"/>
        <v/>
      </c>
      <c r="M3988" s="13" t="str">
        <f t="shared" si="255"/>
        <v/>
      </c>
      <c r="P3988" s="46">
        <f t="shared" si="257"/>
        <v>0</v>
      </c>
      <c r="Q3988" s="20">
        <f t="shared" si="258"/>
        <v>1</v>
      </c>
      <c r="R3988" s="20">
        <f t="shared" si="259"/>
        <v>0</v>
      </c>
      <c r="S3988" s="18">
        <f t="shared" si="260"/>
        <v>0</v>
      </c>
      <c r="T3988" s="17" t="s">
        <v>694</v>
      </c>
    </row>
    <row r="3989" spans="10:20" ht="13.2" hidden="1">
      <c r="J3989" s="13" t="str">
        <f t="shared" si="256"/>
        <v/>
      </c>
      <c r="M3989" s="13" t="str">
        <f t="shared" si="255"/>
        <v/>
      </c>
      <c r="P3989" s="46">
        <f t="shared" si="257"/>
        <v>0</v>
      </c>
      <c r="Q3989" s="20">
        <f t="shared" si="258"/>
        <v>1</v>
      </c>
      <c r="R3989" s="20">
        <f t="shared" si="259"/>
        <v>0</v>
      </c>
      <c r="S3989" s="18">
        <f t="shared" si="260"/>
        <v>0</v>
      </c>
      <c r="T3989" s="17" t="s">
        <v>694</v>
      </c>
    </row>
    <row r="3990" spans="10:20" ht="13.2" hidden="1">
      <c r="J3990" s="13" t="str">
        <f t="shared" si="256"/>
        <v/>
      </c>
      <c r="M3990" s="13" t="str">
        <f t="shared" si="255"/>
        <v/>
      </c>
      <c r="P3990" s="46">
        <f t="shared" si="257"/>
        <v>0</v>
      </c>
      <c r="Q3990" s="20">
        <f t="shared" si="258"/>
        <v>1</v>
      </c>
      <c r="R3990" s="20">
        <f t="shared" si="259"/>
        <v>0</v>
      </c>
      <c r="S3990" s="18">
        <f t="shared" si="260"/>
        <v>0</v>
      </c>
      <c r="T3990" s="17" t="s">
        <v>694</v>
      </c>
    </row>
    <row r="3991" spans="10:20" ht="13.2" hidden="1">
      <c r="J3991" s="13" t="str">
        <f t="shared" si="256"/>
        <v/>
      </c>
      <c r="M3991" s="13" t="str">
        <f t="shared" si="255"/>
        <v/>
      </c>
      <c r="P3991" s="46">
        <f t="shared" si="257"/>
        <v>0</v>
      </c>
      <c r="Q3991" s="20">
        <f t="shared" si="258"/>
        <v>1</v>
      </c>
      <c r="R3991" s="20">
        <f t="shared" si="259"/>
        <v>0</v>
      </c>
      <c r="S3991" s="18">
        <f t="shared" si="260"/>
        <v>0</v>
      </c>
      <c r="T3991" s="17" t="s">
        <v>694</v>
      </c>
    </row>
    <row r="3992" spans="10:20" ht="13.2" hidden="1">
      <c r="J3992" s="13" t="str">
        <f t="shared" si="256"/>
        <v/>
      </c>
      <c r="M3992" s="13" t="str">
        <f t="shared" si="255"/>
        <v/>
      </c>
      <c r="P3992" s="46">
        <f t="shared" si="257"/>
        <v>0</v>
      </c>
      <c r="Q3992" s="20">
        <f t="shared" si="258"/>
        <v>1</v>
      </c>
      <c r="R3992" s="20">
        <f t="shared" si="259"/>
        <v>0</v>
      </c>
      <c r="S3992" s="18">
        <f t="shared" si="260"/>
        <v>0</v>
      </c>
      <c r="T3992" s="17" t="s">
        <v>694</v>
      </c>
    </row>
    <row r="3993" spans="10:20" ht="13.2" hidden="1">
      <c r="J3993" s="13" t="str">
        <f t="shared" si="256"/>
        <v/>
      </c>
      <c r="M3993" s="13" t="str">
        <f t="shared" si="255"/>
        <v/>
      </c>
      <c r="P3993" s="46">
        <f t="shared" si="257"/>
        <v>0</v>
      </c>
      <c r="Q3993" s="20">
        <f t="shared" si="258"/>
        <v>1</v>
      </c>
      <c r="R3993" s="20">
        <f t="shared" si="259"/>
        <v>0</v>
      </c>
      <c r="S3993" s="18">
        <f t="shared" si="260"/>
        <v>0</v>
      </c>
      <c r="T3993" s="17" t="s">
        <v>694</v>
      </c>
    </row>
    <row r="3994" spans="10:20" ht="13.2" hidden="1">
      <c r="J3994" s="13" t="str">
        <f t="shared" si="256"/>
        <v/>
      </c>
      <c r="M3994" s="13" t="str">
        <f t="shared" si="255"/>
        <v/>
      </c>
      <c r="P3994" s="46">
        <f t="shared" si="257"/>
        <v>0</v>
      </c>
      <c r="Q3994" s="20">
        <f t="shared" si="258"/>
        <v>1</v>
      </c>
      <c r="R3994" s="20">
        <f t="shared" si="259"/>
        <v>0</v>
      </c>
      <c r="S3994" s="18">
        <f t="shared" si="260"/>
        <v>0</v>
      </c>
      <c r="T3994" s="17" t="s">
        <v>694</v>
      </c>
    </row>
    <row r="3995" spans="10:20" ht="13.2" hidden="1">
      <c r="J3995" s="13" t="str">
        <f t="shared" si="256"/>
        <v/>
      </c>
      <c r="M3995" s="13" t="str">
        <f t="shared" si="255"/>
        <v/>
      </c>
      <c r="P3995" s="46">
        <f t="shared" si="257"/>
        <v>0</v>
      </c>
      <c r="Q3995" s="20">
        <f t="shared" si="258"/>
        <v>1</v>
      </c>
      <c r="R3995" s="20">
        <f t="shared" si="259"/>
        <v>0</v>
      </c>
      <c r="S3995" s="18">
        <f t="shared" si="260"/>
        <v>0</v>
      </c>
      <c r="T3995" s="17" t="s">
        <v>694</v>
      </c>
    </row>
    <row r="3996" spans="10:20" ht="13.2" hidden="1">
      <c r="J3996" s="13" t="str">
        <f t="shared" si="256"/>
        <v/>
      </c>
      <c r="M3996" s="13" t="str">
        <f t="shared" si="255"/>
        <v/>
      </c>
      <c r="P3996" s="46">
        <f t="shared" si="257"/>
        <v>0</v>
      </c>
      <c r="Q3996" s="20">
        <f t="shared" si="258"/>
        <v>1</v>
      </c>
      <c r="R3996" s="20">
        <f t="shared" si="259"/>
        <v>0</v>
      </c>
      <c r="S3996" s="18">
        <f t="shared" si="260"/>
        <v>0</v>
      </c>
      <c r="T3996" s="17" t="s">
        <v>694</v>
      </c>
    </row>
    <row r="3997" spans="10:20" ht="13.2" hidden="1">
      <c r="J3997" s="13" t="str">
        <f t="shared" si="256"/>
        <v/>
      </c>
      <c r="M3997" s="13" t="str">
        <f t="shared" si="255"/>
        <v/>
      </c>
      <c r="P3997" s="46">
        <f t="shared" si="257"/>
        <v>0</v>
      </c>
      <c r="Q3997" s="20">
        <f t="shared" si="258"/>
        <v>1</v>
      </c>
      <c r="R3997" s="20">
        <f t="shared" si="259"/>
        <v>0</v>
      </c>
      <c r="S3997" s="18">
        <f t="shared" si="260"/>
        <v>0</v>
      </c>
      <c r="T3997" s="17" t="s">
        <v>694</v>
      </c>
    </row>
    <row r="3998" spans="10:20" ht="13.2" hidden="1">
      <c r="J3998" s="13" t="str">
        <f t="shared" si="256"/>
        <v/>
      </c>
      <c r="M3998" s="13" t="str">
        <f t="shared" si="255"/>
        <v/>
      </c>
      <c r="P3998" s="46">
        <f t="shared" si="257"/>
        <v>0</v>
      </c>
      <c r="Q3998" s="20">
        <f t="shared" si="258"/>
        <v>1</v>
      </c>
      <c r="R3998" s="20">
        <f t="shared" si="259"/>
        <v>0</v>
      </c>
      <c r="S3998" s="18">
        <f t="shared" si="260"/>
        <v>0</v>
      </c>
      <c r="T3998" s="17" t="s">
        <v>694</v>
      </c>
    </row>
    <row r="3999" spans="10:20" ht="13.2" hidden="1">
      <c r="J3999" s="13" t="str">
        <f t="shared" si="256"/>
        <v/>
      </c>
      <c r="M3999" s="13" t="str">
        <f t="shared" si="255"/>
        <v/>
      </c>
      <c r="P3999" s="46">
        <f t="shared" si="257"/>
        <v>0</v>
      </c>
      <c r="Q3999" s="20">
        <f t="shared" si="258"/>
        <v>1</v>
      </c>
      <c r="R3999" s="20">
        <f t="shared" si="259"/>
        <v>0</v>
      </c>
      <c r="S3999" s="18">
        <f t="shared" si="260"/>
        <v>0</v>
      </c>
      <c r="T3999" s="17" t="s">
        <v>694</v>
      </c>
    </row>
    <row r="4000" spans="10:20" ht="13.2" hidden="1">
      <c r="J4000" s="13" t="str">
        <f t="shared" si="256"/>
        <v/>
      </c>
      <c r="M4000" s="13" t="str">
        <f t="shared" si="255"/>
        <v/>
      </c>
      <c r="P4000" s="46">
        <f t="shared" si="257"/>
        <v>0</v>
      </c>
      <c r="Q4000" s="20">
        <f t="shared" si="258"/>
        <v>1</v>
      </c>
      <c r="R4000" s="20">
        <f t="shared" si="259"/>
        <v>0</v>
      </c>
      <c r="S4000" s="18">
        <f t="shared" si="260"/>
        <v>0</v>
      </c>
      <c r="T4000" s="17" t="s">
        <v>694</v>
      </c>
    </row>
    <row r="4001" spans="1:20" ht="13.2" hidden="1">
      <c r="J4001" s="13" t="str">
        <f t="shared" si="256"/>
        <v/>
      </c>
      <c r="M4001" s="13" t="str">
        <f t="shared" si="255"/>
        <v/>
      </c>
      <c r="P4001" s="46">
        <f t="shared" si="257"/>
        <v>0</v>
      </c>
      <c r="Q4001" s="20">
        <f t="shared" si="258"/>
        <v>1</v>
      </c>
      <c r="R4001" s="20">
        <f t="shared" si="259"/>
        <v>0</v>
      </c>
      <c r="S4001" s="18">
        <f t="shared" si="260"/>
        <v>0</v>
      </c>
      <c r="T4001" s="17" t="s">
        <v>694</v>
      </c>
    </row>
    <row r="4002" spans="1:20" ht="13.2" hidden="1">
      <c r="J4002" s="13" t="str">
        <f t="shared" si="256"/>
        <v/>
      </c>
      <c r="M4002" s="13" t="str">
        <f t="shared" si="255"/>
        <v/>
      </c>
      <c r="N4002" s="13"/>
      <c r="O4002" s="62"/>
      <c r="P4002" s="46">
        <f t="shared" si="257"/>
        <v>0</v>
      </c>
      <c r="Q4002" s="20">
        <f t="shared" si="258"/>
        <v>1</v>
      </c>
      <c r="R4002" s="20">
        <f t="shared" si="259"/>
        <v>0</v>
      </c>
      <c r="S4002" s="18">
        <f t="shared" si="260"/>
        <v>0</v>
      </c>
      <c r="T4002" s="17" t="s">
        <v>694</v>
      </c>
    </row>
    <row r="4003" spans="1:20" ht="13.2" hidden="1">
      <c r="J4003" s="13" t="str">
        <f t="shared" si="256"/>
        <v/>
      </c>
      <c r="M4003" s="13" t="str">
        <f t="shared" si="255"/>
        <v/>
      </c>
      <c r="P4003" s="46">
        <f t="shared" si="257"/>
        <v>0</v>
      </c>
      <c r="Q4003" s="20">
        <f t="shared" si="258"/>
        <v>1</v>
      </c>
      <c r="R4003" s="20">
        <f t="shared" si="259"/>
        <v>0</v>
      </c>
      <c r="S4003" s="18">
        <f t="shared" si="260"/>
        <v>0</v>
      </c>
      <c r="T4003" s="17" t="s">
        <v>694</v>
      </c>
    </row>
    <row r="4004" spans="1:20" ht="13.2" hidden="1">
      <c r="J4004" s="13" t="str">
        <f t="shared" si="256"/>
        <v/>
      </c>
      <c r="M4004" s="13" t="str">
        <f t="shared" si="255"/>
        <v/>
      </c>
      <c r="P4004" s="46">
        <f t="shared" si="257"/>
        <v>0</v>
      </c>
      <c r="Q4004" s="20">
        <f t="shared" si="258"/>
        <v>1</v>
      </c>
      <c r="R4004" s="20">
        <f t="shared" si="259"/>
        <v>0</v>
      </c>
      <c r="S4004" s="18">
        <f t="shared" si="260"/>
        <v>0</v>
      </c>
      <c r="T4004" s="17" t="s">
        <v>694</v>
      </c>
    </row>
    <row r="4005" spans="1:20" ht="13.2" hidden="1">
      <c r="J4005" s="13" t="str">
        <f t="shared" si="256"/>
        <v/>
      </c>
      <c r="M4005" s="13" t="str">
        <f t="shared" si="255"/>
        <v/>
      </c>
      <c r="P4005" s="46">
        <f t="shared" si="257"/>
        <v>0</v>
      </c>
      <c r="Q4005" s="20">
        <f t="shared" si="258"/>
        <v>1</v>
      </c>
      <c r="R4005" s="20">
        <f t="shared" si="259"/>
        <v>0</v>
      </c>
      <c r="S4005" s="18">
        <f t="shared" si="260"/>
        <v>0</v>
      </c>
      <c r="T4005" s="17" t="s">
        <v>694</v>
      </c>
    </row>
    <row r="4006" spans="1:20" ht="13.2" hidden="1">
      <c r="J4006" s="13" t="str">
        <f t="shared" si="256"/>
        <v/>
      </c>
      <c r="M4006" s="13" t="str">
        <f t="shared" si="255"/>
        <v/>
      </c>
      <c r="P4006" s="46">
        <f t="shared" si="257"/>
        <v>0</v>
      </c>
      <c r="Q4006" s="20">
        <f t="shared" si="258"/>
        <v>1</v>
      </c>
      <c r="R4006" s="20">
        <f t="shared" si="259"/>
        <v>0</v>
      </c>
      <c r="S4006" s="18">
        <f t="shared" si="260"/>
        <v>0</v>
      </c>
      <c r="T4006" s="17" t="s">
        <v>694</v>
      </c>
    </row>
    <row r="4007" spans="1:20" ht="13.2" hidden="1">
      <c r="A4007" s="64"/>
      <c r="J4007" s="13" t="str">
        <f t="shared" si="256"/>
        <v/>
      </c>
      <c r="M4007" s="13" t="str">
        <f t="shared" si="255"/>
        <v/>
      </c>
      <c r="P4007" s="46">
        <f t="shared" si="257"/>
        <v>0</v>
      </c>
      <c r="Q4007" s="20">
        <f t="shared" si="258"/>
        <v>1</v>
      </c>
      <c r="R4007" s="20">
        <f t="shared" si="259"/>
        <v>0</v>
      </c>
      <c r="S4007" s="18">
        <f t="shared" si="260"/>
        <v>0</v>
      </c>
      <c r="T4007" s="17" t="s">
        <v>694</v>
      </c>
    </row>
    <row r="4008" spans="1:20" ht="13.2" hidden="1">
      <c r="A4008" s="64"/>
      <c r="J4008" s="13" t="str">
        <f t="shared" si="256"/>
        <v/>
      </c>
      <c r="M4008" s="13" t="str">
        <f t="shared" si="255"/>
        <v/>
      </c>
      <c r="P4008" s="46">
        <f t="shared" si="257"/>
        <v>0</v>
      </c>
      <c r="Q4008" s="20">
        <f t="shared" si="258"/>
        <v>1</v>
      </c>
      <c r="R4008" s="20">
        <f t="shared" si="259"/>
        <v>0</v>
      </c>
      <c r="S4008" s="18">
        <f t="shared" si="260"/>
        <v>0</v>
      </c>
      <c r="T4008" s="17" t="s">
        <v>694</v>
      </c>
    </row>
    <row r="4009" spans="1:20" ht="13.2" hidden="1">
      <c r="A4009" s="64"/>
      <c r="J4009" s="13" t="str">
        <f t="shared" si="256"/>
        <v/>
      </c>
      <c r="M4009" s="13" t="str">
        <f t="shared" si="255"/>
        <v/>
      </c>
      <c r="P4009" s="46">
        <f t="shared" si="257"/>
        <v>0</v>
      </c>
      <c r="Q4009" s="20">
        <f t="shared" si="258"/>
        <v>1</v>
      </c>
      <c r="R4009" s="20">
        <f t="shared" si="259"/>
        <v>0</v>
      </c>
      <c r="S4009" s="18">
        <f t="shared" si="260"/>
        <v>0</v>
      </c>
      <c r="T4009" s="17" t="s">
        <v>694</v>
      </c>
    </row>
    <row r="4010" spans="1:20" ht="13.2" hidden="1">
      <c r="A4010" s="64"/>
      <c r="J4010" s="13" t="str">
        <f t="shared" si="256"/>
        <v/>
      </c>
      <c r="M4010" s="13" t="str">
        <f t="shared" si="255"/>
        <v/>
      </c>
      <c r="P4010" s="46">
        <f t="shared" si="257"/>
        <v>0</v>
      </c>
      <c r="Q4010" s="20">
        <f t="shared" si="258"/>
        <v>1</v>
      </c>
      <c r="R4010" s="20">
        <f t="shared" si="259"/>
        <v>0</v>
      </c>
      <c r="S4010" s="18">
        <f t="shared" si="260"/>
        <v>0</v>
      </c>
      <c r="T4010" s="17" t="s">
        <v>694</v>
      </c>
    </row>
    <row r="4011" spans="1:20" ht="13.2" hidden="1">
      <c r="J4011" s="13" t="str">
        <f t="shared" si="256"/>
        <v/>
      </c>
      <c r="M4011" s="13" t="str">
        <f t="shared" si="255"/>
        <v/>
      </c>
      <c r="P4011" s="46">
        <f t="shared" si="257"/>
        <v>0</v>
      </c>
      <c r="Q4011" s="20">
        <f t="shared" si="258"/>
        <v>1</v>
      </c>
      <c r="R4011" s="20">
        <f t="shared" si="259"/>
        <v>0</v>
      </c>
      <c r="S4011" s="18">
        <f t="shared" si="260"/>
        <v>0</v>
      </c>
      <c r="T4011" s="17" t="s">
        <v>694</v>
      </c>
    </row>
    <row r="4012" spans="1:20" ht="13.2" hidden="1">
      <c r="J4012" s="13" t="str">
        <f t="shared" si="256"/>
        <v/>
      </c>
      <c r="M4012" s="13" t="str">
        <f t="shared" si="255"/>
        <v/>
      </c>
      <c r="P4012" s="46">
        <f t="shared" si="257"/>
        <v>0</v>
      </c>
      <c r="Q4012" s="20">
        <f t="shared" si="258"/>
        <v>1</v>
      </c>
      <c r="R4012" s="20">
        <f t="shared" si="259"/>
        <v>0</v>
      </c>
      <c r="S4012" s="18">
        <f t="shared" si="260"/>
        <v>0</v>
      </c>
      <c r="T4012" s="17" t="s">
        <v>694</v>
      </c>
    </row>
    <row r="4013" spans="1:20" ht="13.2" hidden="1">
      <c r="J4013" s="13" t="str">
        <f t="shared" si="256"/>
        <v/>
      </c>
      <c r="M4013" s="13" t="str">
        <f t="shared" si="255"/>
        <v/>
      </c>
      <c r="P4013" s="46">
        <f t="shared" si="257"/>
        <v>0</v>
      </c>
      <c r="Q4013" s="20">
        <f t="shared" si="258"/>
        <v>1</v>
      </c>
      <c r="R4013" s="20">
        <f t="shared" si="259"/>
        <v>0</v>
      </c>
      <c r="S4013" s="18">
        <f t="shared" si="260"/>
        <v>0</v>
      </c>
      <c r="T4013" s="17" t="s">
        <v>694</v>
      </c>
    </row>
    <row r="4014" spans="1:20" ht="13.2" hidden="1">
      <c r="J4014" s="13" t="str">
        <f t="shared" si="256"/>
        <v/>
      </c>
      <c r="M4014" s="13" t="str">
        <f t="shared" si="255"/>
        <v/>
      </c>
      <c r="P4014" s="46">
        <f t="shared" si="257"/>
        <v>0</v>
      </c>
      <c r="Q4014" s="20">
        <f t="shared" si="258"/>
        <v>1</v>
      </c>
      <c r="R4014" s="20">
        <f t="shared" si="259"/>
        <v>0</v>
      </c>
      <c r="S4014" s="18">
        <f t="shared" si="260"/>
        <v>0</v>
      </c>
      <c r="T4014" s="17" t="s">
        <v>694</v>
      </c>
    </row>
    <row r="4015" spans="1:20" ht="13.2" hidden="1">
      <c r="J4015" s="13" t="str">
        <f t="shared" si="256"/>
        <v/>
      </c>
      <c r="M4015" s="13" t="str">
        <f t="shared" si="255"/>
        <v/>
      </c>
      <c r="P4015" s="46">
        <f t="shared" si="257"/>
        <v>0</v>
      </c>
      <c r="Q4015" s="20">
        <f t="shared" si="258"/>
        <v>1</v>
      </c>
      <c r="R4015" s="20">
        <f t="shared" si="259"/>
        <v>0</v>
      </c>
      <c r="S4015" s="18">
        <f t="shared" si="260"/>
        <v>0</v>
      </c>
      <c r="T4015" s="17" t="s">
        <v>694</v>
      </c>
    </row>
    <row r="4016" spans="1:20" ht="13.2" hidden="1">
      <c r="J4016" s="13" t="str">
        <f t="shared" si="256"/>
        <v/>
      </c>
      <c r="M4016" s="13" t="str">
        <f t="shared" si="255"/>
        <v/>
      </c>
      <c r="N4016" s="13"/>
      <c r="O4016" s="62"/>
      <c r="P4016" s="46">
        <f t="shared" si="257"/>
        <v>0</v>
      </c>
      <c r="Q4016" s="20">
        <f t="shared" si="258"/>
        <v>1</v>
      </c>
      <c r="R4016" s="20">
        <f t="shared" si="259"/>
        <v>0</v>
      </c>
      <c r="S4016" s="18">
        <f t="shared" si="260"/>
        <v>0</v>
      </c>
      <c r="T4016" s="17" t="s">
        <v>694</v>
      </c>
    </row>
    <row r="4017" spans="1:21" ht="13.2" hidden="1">
      <c r="J4017" s="13" t="str">
        <f t="shared" si="256"/>
        <v/>
      </c>
      <c r="M4017" s="13" t="str">
        <f t="shared" si="255"/>
        <v/>
      </c>
      <c r="N4017" s="13"/>
      <c r="O4017" s="62"/>
      <c r="P4017" s="46">
        <f t="shared" si="257"/>
        <v>0</v>
      </c>
      <c r="Q4017" s="20">
        <f t="shared" si="258"/>
        <v>1</v>
      </c>
      <c r="R4017" s="20">
        <f t="shared" si="259"/>
        <v>0</v>
      </c>
      <c r="S4017" s="18">
        <f t="shared" si="260"/>
        <v>0</v>
      </c>
      <c r="T4017" s="17" t="s">
        <v>694</v>
      </c>
    </row>
    <row r="4018" spans="1:21" ht="13.2" hidden="1">
      <c r="J4018" s="13" t="str">
        <f t="shared" si="256"/>
        <v/>
      </c>
      <c r="M4018" s="13" t="str">
        <f t="shared" si="255"/>
        <v/>
      </c>
      <c r="N4018" s="13"/>
      <c r="O4018" s="62"/>
      <c r="P4018" s="46">
        <f t="shared" si="257"/>
        <v>0</v>
      </c>
      <c r="Q4018" s="20">
        <f t="shared" si="258"/>
        <v>1</v>
      </c>
      <c r="R4018" s="20">
        <f t="shared" si="259"/>
        <v>0</v>
      </c>
      <c r="S4018" s="18">
        <f t="shared" si="260"/>
        <v>0</v>
      </c>
      <c r="T4018" s="17" t="s">
        <v>694</v>
      </c>
    </row>
    <row r="4019" spans="1:21" ht="13.2" hidden="1">
      <c r="J4019" s="13" t="str">
        <f t="shared" si="256"/>
        <v/>
      </c>
      <c r="M4019" s="13" t="str">
        <f t="shared" si="255"/>
        <v/>
      </c>
      <c r="N4019" s="13"/>
      <c r="O4019" s="62"/>
      <c r="P4019" s="46">
        <f t="shared" si="257"/>
        <v>0</v>
      </c>
      <c r="Q4019" s="20">
        <f t="shared" si="258"/>
        <v>1</v>
      </c>
      <c r="R4019" s="20">
        <f t="shared" si="259"/>
        <v>0</v>
      </c>
      <c r="S4019" s="18">
        <f t="shared" si="260"/>
        <v>0</v>
      </c>
      <c r="T4019" s="17" t="s">
        <v>694</v>
      </c>
    </row>
    <row r="4020" spans="1:21" ht="13.2" hidden="1">
      <c r="J4020" s="13" t="str">
        <f t="shared" si="256"/>
        <v/>
      </c>
      <c r="M4020" s="13" t="str">
        <f t="shared" si="255"/>
        <v/>
      </c>
      <c r="N4020" s="13"/>
      <c r="O4020" s="62"/>
      <c r="P4020" s="46">
        <f t="shared" si="257"/>
        <v>0</v>
      </c>
      <c r="Q4020" s="20">
        <f t="shared" si="258"/>
        <v>1</v>
      </c>
      <c r="R4020" s="20">
        <f t="shared" si="259"/>
        <v>0</v>
      </c>
      <c r="S4020" s="18">
        <f t="shared" si="260"/>
        <v>0</v>
      </c>
      <c r="T4020" s="17" t="s">
        <v>694</v>
      </c>
    </row>
    <row r="4021" spans="1:21" ht="13.2" hidden="1">
      <c r="A4021" s="40"/>
      <c r="B4021" s="47"/>
      <c r="D4021" s="40"/>
      <c r="J4021" s="13" t="str">
        <f t="shared" si="256"/>
        <v/>
      </c>
      <c r="K4021" s="40"/>
      <c r="L4021" s="52"/>
      <c r="M4021" s="13" t="str">
        <f t="shared" si="255"/>
        <v/>
      </c>
      <c r="N4021" s="39"/>
      <c r="O4021" s="56"/>
      <c r="P4021" s="46">
        <f t="shared" si="257"/>
        <v>0</v>
      </c>
      <c r="Q4021" s="20">
        <f t="shared" si="258"/>
        <v>1</v>
      </c>
      <c r="R4021" s="20">
        <f t="shared" si="259"/>
        <v>0</v>
      </c>
      <c r="S4021" s="18">
        <f t="shared" si="260"/>
        <v>0</v>
      </c>
      <c r="T4021" s="17" t="s">
        <v>694</v>
      </c>
      <c r="U4021" s="40"/>
    </row>
    <row r="4022" spans="1:21" ht="13.2" hidden="1">
      <c r="A4022" s="40"/>
      <c r="B4022" s="47"/>
      <c r="D4022" s="40"/>
      <c r="J4022" s="13" t="str">
        <f t="shared" si="256"/>
        <v/>
      </c>
      <c r="K4022" s="40"/>
      <c r="L4022" s="52"/>
      <c r="M4022" s="13" t="str">
        <f t="shared" si="255"/>
        <v/>
      </c>
      <c r="N4022" s="39"/>
      <c r="O4022" s="56"/>
      <c r="P4022" s="46">
        <f t="shared" si="257"/>
        <v>0</v>
      </c>
      <c r="Q4022" s="20">
        <f t="shared" si="258"/>
        <v>1</v>
      </c>
      <c r="R4022" s="20">
        <f t="shared" si="259"/>
        <v>0</v>
      </c>
      <c r="S4022" s="18">
        <f t="shared" si="260"/>
        <v>0</v>
      </c>
      <c r="T4022" s="17" t="s">
        <v>694</v>
      </c>
      <c r="U4022" s="40"/>
    </row>
    <row r="4023" spans="1:21" ht="13.2" hidden="1">
      <c r="J4023" s="13" t="str">
        <f t="shared" si="256"/>
        <v/>
      </c>
      <c r="M4023" s="13" t="str">
        <f t="shared" si="255"/>
        <v/>
      </c>
      <c r="P4023" s="46">
        <f t="shared" si="257"/>
        <v>0</v>
      </c>
      <c r="Q4023" s="20">
        <f t="shared" si="258"/>
        <v>1</v>
      </c>
      <c r="R4023" s="20">
        <f t="shared" si="259"/>
        <v>0</v>
      </c>
      <c r="S4023" s="18">
        <f t="shared" si="260"/>
        <v>0</v>
      </c>
      <c r="T4023" s="17" t="s">
        <v>694</v>
      </c>
    </row>
    <row r="4024" spans="1:21" ht="13.2" hidden="1">
      <c r="A4024" s="64"/>
      <c r="J4024" s="13" t="str">
        <f t="shared" si="256"/>
        <v/>
      </c>
      <c r="M4024" s="13" t="str">
        <f t="shared" si="255"/>
        <v/>
      </c>
      <c r="P4024" s="46">
        <f t="shared" si="257"/>
        <v>0</v>
      </c>
      <c r="Q4024" s="20">
        <f t="shared" si="258"/>
        <v>1</v>
      </c>
      <c r="R4024" s="20">
        <f t="shared" si="259"/>
        <v>0</v>
      </c>
      <c r="S4024" s="18">
        <f t="shared" si="260"/>
        <v>0</v>
      </c>
      <c r="T4024" s="17" t="s">
        <v>694</v>
      </c>
    </row>
    <row r="4025" spans="1:21" ht="13.2" hidden="1">
      <c r="A4025" s="64"/>
      <c r="J4025" s="13" t="str">
        <f t="shared" si="256"/>
        <v/>
      </c>
      <c r="M4025" s="13" t="str">
        <f t="shared" ref="M4025:M4088" si="261">+LEFT(U4025,4)</f>
        <v/>
      </c>
      <c r="P4025" s="46">
        <f t="shared" si="257"/>
        <v>0</v>
      </c>
      <c r="Q4025" s="20">
        <f t="shared" si="258"/>
        <v>1</v>
      </c>
      <c r="R4025" s="20">
        <f t="shared" si="259"/>
        <v>0</v>
      </c>
      <c r="S4025" s="18">
        <f t="shared" si="260"/>
        <v>0</v>
      </c>
      <c r="T4025" s="17" t="s">
        <v>694</v>
      </c>
    </row>
    <row r="4026" spans="1:21" ht="13.2" hidden="1">
      <c r="A4026" s="64"/>
      <c r="J4026" s="13" t="str">
        <f t="shared" si="256"/>
        <v/>
      </c>
      <c r="M4026" s="13" t="str">
        <f t="shared" si="261"/>
        <v/>
      </c>
      <c r="P4026" s="46">
        <f t="shared" si="257"/>
        <v>0</v>
      </c>
      <c r="Q4026" s="20">
        <f t="shared" si="258"/>
        <v>1</v>
      </c>
      <c r="R4026" s="20">
        <f t="shared" si="259"/>
        <v>0</v>
      </c>
      <c r="S4026" s="18">
        <f t="shared" si="260"/>
        <v>0</v>
      </c>
      <c r="T4026" s="17" t="s">
        <v>694</v>
      </c>
    </row>
    <row r="4027" spans="1:21" ht="13.2" hidden="1">
      <c r="A4027" s="64"/>
      <c r="J4027" s="13" t="str">
        <f t="shared" si="256"/>
        <v/>
      </c>
      <c r="M4027" s="13" t="str">
        <f t="shared" si="261"/>
        <v/>
      </c>
      <c r="P4027" s="46">
        <f t="shared" si="257"/>
        <v>0</v>
      </c>
      <c r="Q4027" s="20">
        <f t="shared" si="258"/>
        <v>1</v>
      </c>
      <c r="R4027" s="20">
        <f t="shared" si="259"/>
        <v>0</v>
      </c>
      <c r="S4027" s="18">
        <f t="shared" si="260"/>
        <v>0</v>
      </c>
      <c r="T4027" s="17" t="s">
        <v>694</v>
      </c>
    </row>
    <row r="4028" spans="1:21" ht="13.2" hidden="1">
      <c r="J4028" s="13" t="str">
        <f t="shared" si="256"/>
        <v/>
      </c>
      <c r="M4028" s="13" t="str">
        <f t="shared" si="261"/>
        <v/>
      </c>
      <c r="P4028" s="46">
        <f t="shared" si="257"/>
        <v>0</v>
      </c>
      <c r="Q4028" s="20">
        <f t="shared" si="258"/>
        <v>1</v>
      </c>
      <c r="R4028" s="20">
        <f t="shared" si="259"/>
        <v>0</v>
      </c>
      <c r="S4028" s="18">
        <f t="shared" si="260"/>
        <v>0</v>
      </c>
      <c r="T4028" s="17" t="s">
        <v>694</v>
      </c>
    </row>
    <row r="4029" spans="1:21" ht="13.2" hidden="1">
      <c r="J4029" s="13" t="str">
        <f t="shared" si="256"/>
        <v/>
      </c>
      <c r="M4029" s="13" t="str">
        <f t="shared" si="261"/>
        <v/>
      </c>
      <c r="P4029" s="46">
        <f t="shared" si="257"/>
        <v>0</v>
      </c>
      <c r="Q4029" s="20">
        <f t="shared" si="258"/>
        <v>1</v>
      </c>
      <c r="R4029" s="20">
        <f t="shared" si="259"/>
        <v>0</v>
      </c>
      <c r="S4029" s="18">
        <f t="shared" si="260"/>
        <v>0</v>
      </c>
      <c r="T4029" s="17" t="s">
        <v>694</v>
      </c>
    </row>
    <row r="4030" spans="1:21" ht="13.2" hidden="1">
      <c r="J4030" s="13" t="str">
        <f t="shared" si="256"/>
        <v/>
      </c>
      <c r="M4030" s="13" t="str">
        <f t="shared" si="261"/>
        <v/>
      </c>
      <c r="P4030" s="46">
        <f t="shared" si="257"/>
        <v>0</v>
      </c>
      <c r="Q4030" s="20">
        <f t="shared" si="258"/>
        <v>1</v>
      </c>
      <c r="R4030" s="20">
        <f t="shared" si="259"/>
        <v>0</v>
      </c>
      <c r="S4030" s="18">
        <f t="shared" si="260"/>
        <v>0</v>
      </c>
      <c r="T4030" s="17" t="s">
        <v>694</v>
      </c>
    </row>
    <row r="4031" spans="1:21" ht="13.2" hidden="1">
      <c r="J4031" s="13" t="str">
        <f t="shared" si="256"/>
        <v/>
      </c>
      <c r="M4031" s="13" t="str">
        <f t="shared" si="261"/>
        <v/>
      </c>
      <c r="P4031" s="46">
        <f t="shared" si="257"/>
        <v>0</v>
      </c>
      <c r="Q4031" s="20">
        <f t="shared" si="258"/>
        <v>1</v>
      </c>
      <c r="R4031" s="20">
        <f t="shared" si="259"/>
        <v>0</v>
      </c>
      <c r="S4031" s="18">
        <f t="shared" si="260"/>
        <v>0</v>
      </c>
      <c r="T4031" s="17" t="s">
        <v>694</v>
      </c>
    </row>
    <row r="4032" spans="1:21" ht="13.2" hidden="1">
      <c r="J4032" s="13" t="str">
        <f t="shared" si="256"/>
        <v/>
      </c>
      <c r="M4032" s="13" t="str">
        <f t="shared" si="261"/>
        <v/>
      </c>
      <c r="P4032" s="46">
        <f t="shared" si="257"/>
        <v>0</v>
      </c>
      <c r="Q4032" s="20">
        <f t="shared" si="258"/>
        <v>1</v>
      </c>
      <c r="R4032" s="20">
        <f t="shared" si="259"/>
        <v>0</v>
      </c>
      <c r="S4032" s="18">
        <f t="shared" si="260"/>
        <v>0</v>
      </c>
      <c r="T4032" s="17" t="s">
        <v>694</v>
      </c>
    </row>
    <row r="4033" spans="1:20" ht="13.2" hidden="1">
      <c r="J4033" s="13" t="str">
        <f t="shared" si="256"/>
        <v/>
      </c>
      <c r="M4033" s="13" t="str">
        <f t="shared" si="261"/>
        <v/>
      </c>
      <c r="P4033" s="46">
        <f t="shared" si="257"/>
        <v>0</v>
      </c>
      <c r="Q4033" s="20">
        <f t="shared" si="258"/>
        <v>1</v>
      </c>
      <c r="R4033" s="20">
        <f t="shared" si="259"/>
        <v>0</v>
      </c>
      <c r="S4033" s="18">
        <f t="shared" si="260"/>
        <v>0</v>
      </c>
      <c r="T4033" s="17" t="s">
        <v>694</v>
      </c>
    </row>
    <row r="4034" spans="1:20" ht="13.2" hidden="1">
      <c r="J4034" s="13" t="str">
        <f t="shared" ref="J4034:J4097" si="262">+LEFT(U4034,4)</f>
        <v/>
      </c>
      <c r="M4034" s="13" t="str">
        <f t="shared" si="261"/>
        <v/>
      </c>
      <c r="N4034" s="13"/>
      <c r="O4034" s="62"/>
      <c r="P4034" s="46">
        <f t="shared" ref="P4034:P4097" si="263">ROUND(O4034*L4034,2)</f>
        <v>0</v>
      </c>
      <c r="Q4034" s="20">
        <f t="shared" ref="Q4034:Q4097" si="264">IF(N4034="HKD",7.8,IF(N4034="CNY",6.4,1))</f>
        <v>1</v>
      </c>
      <c r="R4034" s="20">
        <f t="shared" ref="R4034:R4097" si="265">+O4034/Q4034</f>
        <v>0</v>
      </c>
      <c r="S4034" s="18">
        <f t="shared" ref="S4034:S4097" si="266">+R4034*L4034</f>
        <v>0</v>
      </c>
      <c r="T4034" s="17" t="s">
        <v>694</v>
      </c>
    </row>
    <row r="4035" spans="1:20" ht="13.2" hidden="1">
      <c r="A4035" s="64"/>
      <c r="J4035" s="13" t="str">
        <f t="shared" si="262"/>
        <v/>
      </c>
      <c r="M4035" s="13" t="str">
        <f t="shared" si="261"/>
        <v/>
      </c>
      <c r="P4035" s="46">
        <f t="shared" si="263"/>
        <v>0</v>
      </c>
      <c r="Q4035" s="20">
        <f t="shared" si="264"/>
        <v>1</v>
      </c>
      <c r="R4035" s="20">
        <f t="shared" si="265"/>
        <v>0</v>
      </c>
      <c r="S4035" s="18">
        <f t="shared" si="266"/>
        <v>0</v>
      </c>
      <c r="T4035" s="17" t="s">
        <v>694</v>
      </c>
    </row>
    <row r="4036" spans="1:20" ht="13.2" hidden="1">
      <c r="A4036" s="64"/>
      <c r="J4036" s="13" t="str">
        <f t="shared" si="262"/>
        <v/>
      </c>
      <c r="M4036" s="13" t="str">
        <f t="shared" si="261"/>
        <v/>
      </c>
      <c r="P4036" s="46">
        <f t="shared" si="263"/>
        <v>0</v>
      </c>
      <c r="Q4036" s="20">
        <f t="shared" si="264"/>
        <v>1</v>
      </c>
      <c r="R4036" s="20">
        <f t="shared" si="265"/>
        <v>0</v>
      </c>
      <c r="S4036" s="18">
        <f t="shared" si="266"/>
        <v>0</v>
      </c>
      <c r="T4036" s="17" t="s">
        <v>694</v>
      </c>
    </row>
    <row r="4037" spans="1:20" ht="13.2" hidden="1">
      <c r="A4037" s="64"/>
      <c r="J4037" s="13" t="str">
        <f t="shared" si="262"/>
        <v/>
      </c>
      <c r="M4037" s="13" t="str">
        <f t="shared" si="261"/>
        <v/>
      </c>
      <c r="P4037" s="46">
        <f t="shared" si="263"/>
        <v>0</v>
      </c>
      <c r="Q4037" s="20">
        <f t="shared" si="264"/>
        <v>1</v>
      </c>
      <c r="R4037" s="20">
        <f t="shared" si="265"/>
        <v>0</v>
      </c>
      <c r="S4037" s="18">
        <f t="shared" si="266"/>
        <v>0</v>
      </c>
      <c r="T4037" s="17" t="s">
        <v>694</v>
      </c>
    </row>
    <row r="4038" spans="1:20" ht="13.2" hidden="1">
      <c r="J4038" s="13" t="str">
        <f t="shared" si="262"/>
        <v/>
      </c>
      <c r="M4038" s="13" t="str">
        <f t="shared" si="261"/>
        <v/>
      </c>
      <c r="N4038" s="13"/>
      <c r="O4038" s="62"/>
      <c r="P4038" s="46">
        <f t="shared" si="263"/>
        <v>0</v>
      </c>
      <c r="Q4038" s="20">
        <f t="shared" si="264"/>
        <v>1</v>
      </c>
      <c r="R4038" s="20">
        <f t="shared" si="265"/>
        <v>0</v>
      </c>
      <c r="S4038" s="18">
        <f t="shared" si="266"/>
        <v>0</v>
      </c>
      <c r="T4038" s="17" t="s">
        <v>694</v>
      </c>
    </row>
    <row r="4039" spans="1:20" ht="13.2" hidden="1">
      <c r="A4039" s="64"/>
      <c r="J4039" s="13" t="str">
        <f t="shared" si="262"/>
        <v/>
      </c>
      <c r="M4039" s="13" t="str">
        <f t="shared" si="261"/>
        <v/>
      </c>
      <c r="P4039" s="46">
        <f t="shared" si="263"/>
        <v>0</v>
      </c>
      <c r="Q4039" s="20">
        <f t="shared" si="264"/>
        <v>1</v>
      </c>
      <c r="R4039" s="20">
        <f t="shared" si="265"/>
        <v>0</v>
      </c>
      <c r="S4039" s="18">
        <f t="shared" si="266"/>
        <v>0</v>
      </c>
      <c r="T4039" s="17" t="s">
        <v>694</v>
      </c>
    </row>
    <row r="4040" spans="1:20" ht="13.2" hidden="1">
      <c r="J4040" s="13" t="str">
        <f t="shared" si="262"/>
        <v/>
      </c>
      <c r="M4040" s="13" t="str">
        <f t="shared" si="261"/>
        <v/>
      </c>
      <c r="N4040" s="13"/>
      <c r="O4040" s="62"/>
      <c r="P4040" s="46">
        <f t="shared" si="263"/>
        <v>0</v>
      </c>
      <c r="Q4040" s="20">
        <f t="shared" si="264"/>
        <v>1</v>
      </c>
      <c r="R4040" s="20">
        <f t="shared" si="265"/>
        <v>0</v>
      </c>
      <c r="S4040" s="18">
        <f t="shared" si="266"/>
        <v>0</v>
      </c>
      <c r="T4040" s="17" t="s">
        <v>694</v>
      </c>
    </row>
    <row r="4041" spans="1:20" ht="13.2" hidden="1">
      <c r="A4041" s="64"/>
      <c r="J4041" s="13" t="str">
        <f t="shared" si="262"/>
        <v/>
      </c>
      <c r="M4041" s="13" t="str">
        <f t="shared" si="261"/>
        <v/>
      </c>
      <c r="P4041" s="46">
        <f t="shared" si="263"/>
        <v>0</v>
      </c>
      <c r="Q4041" s="20">
        <f t="shared" si="264"/>
        <v>1</v>
      </c>
      <c r="R4041" s="20">
        <f t="shared" si="265"/>
        <v>0</v>
      </c>
      <c r="S4041" s="18">
        <f t="shared" si="266"/>
        <v>0</v>
      </c>
      <c r="T4041" s="17" t="s">
        <v>694</v>
      </c>
    </row>
    <row r="4042" spans="1:20" ht="13.2" hidden="1">
      <c r="J4042" s="13" t="str">
        <f t="shared" si="262"/>
        <v/>
      </c>
      <c r="M4042" s="13" t="str">
        <f t="shared" si="261"/>
        <v/>
      </c>
      <c r="P4042" s="46">
        <f t="shared" si="263"/>
        <v>0</v>
      </c>
      <c r="Q4042" s="20">
        <f t="shared" si="264"/>
        <v>1</v>
      </c>
      <c r="R4042" s="20">
        <f t="shared" si="265"/>
        <v>0</v>
      </c>
      <c r="S4042" s="18">
        <f t="shared" si="266"/>
        <v>0</v>
      </c>
      <c r="T4042" s="17" t="s">
        <v>694</v>
      </c>
    </row>
    <row r="4043" spans="1:20" ht="13.2" hidden="1">
      <c r="A4043" s="64"/>
      <c r="J4043" s="13" t="str">
        <f t="shared" si="262"/>
        <v/>
      </c>
      <c r="M4043" s="13" t="str">
        <f t="shared" si="261"/>
        <v/>
      </c>
      <c r="P4043" s="46">
        <f t="shared" si="263"/>
        <v>0</v>
      </c>
      <c r="Q4043" s="20">
        <f t="shared" si="264"/>
        <v>1</v>
      </c>
      <c r="R4043" s="20">
        <f t="shared" si="265"/>
        <v>0</v>
      </c>
      <c r="S4043" s="18">
        <f t="shared" si="266"/>
        <v>0</v>
      </c>
      <c r="T4043" s="17" t="s">
        <v>694</v>
      </c>
    </row>
    <row r="4044" spans="1:20" ht="13.2" hidden="1">
      <c r="A4044" s="64"/>
      <c r="J4044" s="13" t="str">
        <f t="shared" si="262"/>
        <v/>
      </c>
      <c r="M4044" s="13" t="str">
        <f t="shared" si="261"/>
        <v/>
      </c>
      <c r="P4044" s="46">
        <f t="shared" si="263"/>
        <v>0</v>
      </c>
      <c r="Q4044" s="20">
        <f t="shared" si="264"/>
        <v>1</v>
      </c>
      <c r="R4044" s="20">
        <f t="shared" si="265"/>
        <v>0</v>
      </c>
      <c r="S4044" s="18">
        <f t="shared" si="266"/>
        <v>0</v>
      </c>
      <c r="T4044" s="17" t="s">
        <v>694</v>
      </c>
    </row>
    <row r="4045" spans="1:20" ht="13.2" hidden="1">
      <c r="A4045" s="64"/>
      <c r="J4045" s="13" t="str">
        <f t="shared" si="262"/>
        <v/>
      </c>
      <c r="M4045" s="13" t="str">
        <f t="shared" si="261"/>
        <v/>
      </c>
      <c r="P4045" s="46">
        <f t="shared" si="263"/>
        <v>0</v>
      </c>
      <c r="Q4045" s="20">
        <f t="shared" si="264"/>
        <v>1</v>
      </c>
      <c r="R4045" s="20">
        <f t="shared" si="265"/>
        <v>0</v>
      </c>
      <c r="S4045" s="18">
        <f t="shared" si="266"/>
        <v>0</v>
      </c>
      <c r="T4045" s="17" t="s">
        <v>694</v>
      </c>
    </row>
    <row r="4046" spans="1:20" ht="13.2" hidden="1">
      <c r="A4046" s="64"/>
      <c r="J4046" s="13" t="str">
        <f t="shared" si="262"/>
        <v/>
      </c>
      <c r="M4046" s="13" t="str">
        <f t="shared" si="261"/>
        <v/>
      </c>
      <c r="P4046" s="46">
        <f t="shared" si="263"/>
        <v>0</v>
      </c>
      <c r="Q4046" s="20">
        <f t="shared" si="264"/>
        <v>1</v>
      </c>
      <c r="R4046" s="20">
        <f t="shared" si="265"/>
        <v>0</v>
      </c>
      <c r="S4046" s="18">
        <f t="shared" si="266"/>
        <v>0</v>
      </c>
      <c r="T4046" s="17" t="s">
        <v>694</v>
      </c>
    </row>
    <row r="4047" spans="1:20" ht="13.2" hidden="1">
      <c r="A4047" s="64"/>
      <c r="J4047" s="13" t="str">
        <f t="shared" si="262"/>
        <v/>
      </c>
      <c r="M4047" s="13" t="str">
        <f t="shared" si="261"/>
        <v/>
      </c>
      <c r="P4047" s="46">
        <f t="shared" si="263"/>
        <v>0</v>
      </c>
      <c r="Q4047" s="20">
        <f t="shared" si="264"/>
        <v>1</v>
      </c>
      <c r="R4047" s="20">
        <f t="shared" si="265"/>
        <v>0</v>
      </c>
      <c r="S4047" s="18">
        <f t="shared" si="266"/>
        <v>0</v>
      </c>
      <c r="T4047" s="17" t="s">
        <v>694</v>
      </c>
    </row>
    <row r="4048" spans="1:20" ht="13.2" hidden="1">
      <c r="J4048" s="13" t="str">
        <f t="shared" si="262"/>
        <v/>
      </c>
      <c r="M4048" s="13" t="str">
        <f t="shared" si="261"/>
        <v/>
      </c>
      <c r="P4048" s="46">
        <f t="shared" si="263"/>
        <v>0</v>
      </c>
      <c r="Q4048" s="20">
        <f t="shared" si="264"/>
        <v>1</v>
      </c>
      <c r="R4048" s="20">
        <f t="shared" si="265"/>
        <v>0</v>
      </c>
      <c r="S4048" s="18">
        <f t="shared" si="266"/>
        <v>0</v>
      </c>
      <c r="T4048" s="17" t="s">
        <v>694</v>
      </c>
    </row>
    <row r="4049" spans="1:21" ht="13.2" hidden="1">
      <c r="J4049" s="13" t="str">
        <f t="shared" si="262"/>
        <v/>
      </c>
      <c r="M4049" s="13" t="str">
        <f t="shared" si="261"/>
        <v/>
      </c>
      <c r="N4049" s="13"/>
      <c r="O4049" s="62"/>
      <c r="P4049" s="46">
        <f t="shared" si="263"/>
        <v>0</v>
      </c>
      <c r="Q4049" s="20">
        <f t="shared" si="264"/>
        <v>1</v>
      </c>
      <c r="R4049" s="20">
        <f t="shared" si="265"/>
        <v>0</v>
      </c>
      <c r="S4049" s="18">
        <f t="shared" si="266"/>
        <v>0</v>
      </c>
      <c r="T4049" s="17" t="s">
        <v>694</v>
      </c>
    </row>
    <row r="4050" spans="1:21" ht="13.2" hidden="1">
      <c r="J4050" s="13" t="str">
        <f t="shared" si="262"/>
        <v/>
      </c>
      <c r="M4050" s="13" t="str">
        <f t="shared" si="261"/>
        <v/>
      </c>
      <c r="P4050" s="46">
        <f t="shared" si="263"/>
        <v>0</v>
      </c>
      <c r="Q4050" s="20">
        <f t="shared" si="264"/>
        <v>1</v>
      </c>
      <c r="R4050" s="20">
        <f t="shared" si="265"/>
        <v>0</v>
      </c>
      <c r="S4050" s="18">
        <f t="shared" si="266"/>
        <v>0</v>
      </c>
      <c r="T4050" s="17" t="s">
        <v>694</v>
      </c>
    </row>
    <row r="4051" spans="1:21" ht="13.2" hidden="1">
      <c r="J4051" s="13" t="str">
        <f t="shared" si="262"/>
        <v/>
      </c>
      <c r="M4051" s="13" t="str">
        <f t="shared" si="261"/>
        <v/>
      </c>
      <c r="P4051" s="46">
        <f t="shared" si="263"/>
        <v>0</v>
      </c>
      <c r="Q4051" s="20">
        <f t="shared" si="264"/>
        <v>1</v>
      </c>
      <c r="R4051" s="20">
        <f t="shared" si="265"/>
        <v>0</v>
      </c>
      <c r="S4051" s="18">
        <f t="shared" si="266"/>
        <v>0</v>
      </c>
      <c r="T4051" s="17" t="s">
        <v>694</v>
      </c>
    </row>
    <row r="4052" spans="1:21" ht="13.2" hidden="1">
      <c r="J4052" s="13" t="str">
        <f t="shared" si="262"/>
        <v/>
      </c>
      <c r="M4052" s="13" t="str">
        <f t="shared" si="261"/>
        <v/>
      </c>
      <c r="P4052" s="46">
        <f t="shared" si="263"/>
        <v>0</v>
      </c>
      <c r="Q4052" s="20">
        <f t="shared" si="264"/>
        <v>1</v>
      </c>
      <c r="R4052" s="20">
        <f t="shared" si="265"/>
        <v>0</v>
      </c>
      <c r="S4052" s="18">
        <f t="shared" si="266"/>
        <v>0</v>
      </c>
      <c r="T4052" s="17" t="s">
        <v>694</v>
      </c>
    </row>
    <row r="4053" spans="1:21" ht="13.2" hidden="1">
      <c r="J4053" s="13" t="str">
        <f t="shared" si="262"/>
        <v/>
      </c>
      <c r="M4053" s="13" t="str">
        <f t="shared" si="261"/>
        <v/>
      </c>
      <c r="P4053" s="46">
        <f t="shared" si="263"/>
        <v>0</v>
      </c>
      <c r="Q4053" s="20">
        <f t="shared" si="264"/>
        <v>1</v>
      </c>
      <c r="R4053" s="20">
        <f t="shared" si="265"/>
        <v>0</v>
      </c>
      <c r="S4053" s="18">
        <f t="shared" si="266"/>
        <v>0</v>
      </c>
      <c r="T4053" s="17" t="s">
        <v>694</v>
      </c>
    </row>
    <row r="4054" spans="1:21" ht="13.2" hidden="1">
      <c r="A4054" s="64"/>
      <c r="J4054" s="13" t="str">
        <f t="shared" si="262"/>
        <v/>
      </c>
      <c r="M4054" s="13" t="str">
        <f t="shared" si="261"/>
        <v/>
      </c>
      <c r="P4054" s="46">
        <f t="shared" si="263"/>
        <v>0</v>
      </c>
      <c r="Q4054" s="20">
        <f t="shared" si="264"/>
        <v>1</v>
      </c>
      <c r="R4054" s="20">
        <f t="shared" si="265"/>
        <v>0</v>
      </c>
      <c r="S4054" s="18">
        <f t="shared" si="266"/>
        <v>0</v>
      </c>
      <c r="T4054" s="17" t="s">
        <v>694</v>
      </c>
    </row>
    <row r="4055" spans="1:21" ht="13.2" hidden="1">
      <c r="A4055" s="64"/>
      <c r="J4055" s="13" t="str">
        <f t="shared" si="262"/>
        <v/>
      </c>
      <c r="M4055" s="13" t="str">
        <f t="shared" si="261"/>
        <v/>
      </c>
      <c r="P4055" s="46">
        <f t="shared" si="263"/>
        <v>0</v>
      </c>
      <c r="Q4055" s="20">
        <f t="shared" si="264"/>
        <v>1</v>
      </c>
      <c r="R4055" s="20">
        <f t="shared" si="265"/>
        <v>0</v>
      </c>
      <c r="S4055" s="18">
        <f t="shared" si="266"/>
        <v>0</v>
      </c>
      <c r="T4055" s="17" t="s">
        <v>694</v>
      </c>
    </row>
    <row r="4056" spans="1:21" ht="13.2" hidden="1">
      <c r="J4056" s="13" t="str">
        <f t="shared" si="262"/>
        <v/>
      </c>
      <c r="M4056" s="13" t="str">
        <f t="shared" si="261"/>
        <v/>
      </c>
      <c r="P4056" s="46">
        <f t="shared" si="263"/>
        <v>0</v>
      </c>
      <c r="Q4056" s="20">
        <f t="shared" si="264"/>
        <v>1</v>
      </c>
      <c r="R4056" s="20">
        <f t="shared" si="265"/>
        <v>0</v>
      </c>
      <c r="S4056" s="18">
        <f t="shared" si="266"/>
        <v>0</v>
      </c>
      <c r="T4056" s="17" t="s">
        <v>694</v>
      </c>
    </row>
    <row r="4057" spans="1:21" ht="13.2" hidden="1">
      <c r="J4057" s="13" t="str">
        <f t="shared" si="262"/>
        <v/>
      </c>
      <c r="M4057" s="13" t="str">
        <f t="shared" si="261"/>
        <v/>
      </c>
      <c r="P4057" s="46">
        <f t="shared" si="263"/>
        <v>0</v>
      </c>
      <c r="Q4057" s="20">
        <f t="shared" si="264"/>
        <v>1</v>
      </c>
      <c r="R4057" s="20">
        <f t="shared" si="265"/>
        <v>0</v>
      </c>
      <c r="S4057" s="18">
        <f t="shared" si="266"/>
        <v>0</v>
      </c>
      <c r="T4057" s="17" t="s">
        <v>694</v>
      </c>
    </row>
    <row r="4058" spans="1:21" ht="13.2" hidden="1">
      <c r="A4058" s="40"/>
      <c r="B4058" s="47"/>
      <c r="D4058" s="40"/>
      <c r="J4058" s="13" t="str">
        <f t="shared" si="262"/>
        <v/>
      </c>
      <c r="K4058" s="40"/>
      <c r="L4058" s="52"/>
      <c r="M4058" s="13" t="str">
        <f t="shared" si="261"/>
        <v/>
      </c>
      <c r="N4058" s="39"/>
      <c r="O4058" s="56"/>
      <c r="P4058" s="46">
        <f t="shared" si="263"/>
        <v>0</v>
      </c>
      <c r="Q4058" s="20">
        <f t="shared" si="264"/>
        <v>1</v>
      </c>
      <c r="R4058" s="20">
        <f t="shared" si="265"/>
        <v>0</v>
      </c>
      <c r="S4058" s="18">
        <f t="shared" si="266"/>
        <v>0</v>
      </c>
      <c r="T4058" s="17" t="s">
        <v>694</v>
      </c>
      <c r="U4058" s="40"/>
    </row>
    <row r="4059" spans="1:21" ht="13.2" hidden="1">
      <c r="J4059" s="13" t="str">
        <f t="shared" si="262"/>
        <v/>
      </c>
      <c r="M4059" s="13" t="str">
        <f t="shared" si="261"/>
        <v/>
      </c>
      <c r="P4059" s="46">
        <f t="shared" si="263"/>
        <v>0</v>
      </c>
      <c r="Q4059" s="20">
        <f t="shared" si="264"/>
        <v>1</v>
      </c>
      <c r="R4059" s="20">
        <f t="shared" si="265"/>
        <v>0</v>
      </c>
      <c r="S4059" s="18">
        <f t="shared" si="266"/>
        <v>0</v>
      </c>
      <c r="T4059" s="17" t="s">
        <v>694</v>
      </c>
    </row>
    <row r="4060" spans="1:21" ht="13.2" hidden="1">
      <c r="J4060" s="13" t="str">
        <f t="shared" si="262"/>
        <v/>
      </c>
      <c r="M4060" s="13" t="str">
        <f t="shared" si="261"/>
        <v/>
      </c>
      <c r="P4060" s="46">
        <f t="shared" si="263"/>
        <v>0</v>
      </c>
      <c r="Q4060" s="20">
        <f t="shared" si="264"/>
        <v>1</v>
      </c>
      <c r="R4060" s="20">
        <f t="shared" si="265"/>
        <v>0</v>
      </c>
      <c r="S4060" s="18">
        <f t="shared" si="266"/>
        <v>0</v>
      </c>
      <c r="T4060" s="17" t="s">
        <v>694</v>
      </c>
    </row>
    <row r="4061" spans="1:21" ht="13.2" hidden="1">
      <c r="A4061" s="64"/>
      <c r="J4061" s="13" t="str">
        <f t="shared" si="262"/>
        <v/>
      </c>
      <c r="M4061" s="13" t="str">
        <f t="shared" si="261"/>
        <v/>
      </c>
      <c r="P4061" s="46">
        <f t="shared" si="263"/>
        <v>0</v>
      </c>
      <c r="Q4061" s="20">
        <f t="shared" si="264"/>
        <v>1</v>
      </c>
      <c r="R4061" s="20">
        <f t="shared" si="265"/>
        <v>0</v>
      </c>
      <c r="S4061" s="18">
        <f t="shared" si="266"/>
        <v>0</v>
      </c>
      <c r="T4061" s="17" t="s">
        <v>694</v>
      </c>
    </row>
    <row r="4062" spans="1:21" ht="13.2" hidden="1">
      <c r="A4062" s="64"/>
      <c r="J4062" s="13" t="str">
        <f t="shared" si="262"/>
        <v/>
      </c>
      <c r="M4062" s="13" t="str">
        <f t="shared" si="261"/>
        <v/>
      </c>
      <c r="P4062" s="46">
        <f t="shared" si="263"/>
        <v>0</v>
      </c>
      <c r="Q4062" s="20">
        <f t="shared" si="264"/>
        <v>1</v>
      </c>
      <c r="R4062" s="20">
        <f t="shared" si="265"/>
        <v>0</v>
      </c>
      <c r="S4062" s="18">
        <f t="shared" si="266"/>
        <v>0</v>
      </c>
      <c r="T4062" s="17" t="s">
        <v>694</v>
      </c>
    </row>
    <row r="4063" spans="1:21" ht="13.2" hidden="1">
      <c r="A4063" s="64"/>
      <c r="J4063" s="13" t="str">
        <f t="shared" si="262"/>
        <v/>
      </c>
      <c r="M4063" s="13" t="str">
        <f t="shared" si="261"/>
        <v/>
      </c>
      <c r="P4063" s="46">
        <f t="shared" si="263"/>
        <v>0</v>
      </c>
      <c r="Q4063" s="20">
        <f t="shared" si="264"/>
        <v>1</v>
      </c>
      <c r="R4063" s="20">
        <f t="shared" si="265"/>
        <v>0</v>
      </c>
      <c r="S4063" s="18">
        <f t="shared" si="266"/>
        <v>0</v>
      </c>
      <c r="T4063" s="17" t="s">
        <v>694</v>
      </c>
    </row>
    <row r="4064" spans="1:21" ht="13.2" hidden="1">
      <c r="A4064" s="64"/>
      <c r="J4064" s="13" t="str">
        <f t="shared" si="262"/>
        <v/>
      </c>
      <c r="M4064" s="13" t="str">
        <f t="shared" si="261"/>
        <v/>
      </c>
      <c r="P4064" s="46">
        <f t="shared" si="263"/>
        <v>0</v>
      </c>
      <c r="Q4064" s="20">
        <f t="shared" si="264"/>
        <v>1</v>
      </c>
      <c r="R4064" s="20">
        <f t="shared" si="265"/>
        <v>0</v>
      </c>
      <c r="S4064" s="18">
        <f t="shared" si="266"/>
        <v>0</v>
      </c>
      <c r="T4064" s="17" t="s">
        <v>694</v>
      </c>
    </row>
    <row r="4065" spans="1:20" ht="13.2" hidden="1">
      <c r="J4065" s="13" t="str">
        <f t="shared" si="262"/>
        <v/>
      </c>
      <c r="M4065" s="13" t="str">
        <f t="shared" si="261"/>
        <v/>
      </c>
      <c r="P4065" s="46">
        <f t="shared" si="263"/>
        <v>0</v>
      </c>
      <c r="Q4065" s="20">
        <f t="shared" si="264"/>
        <v>1</v>
      </c>
      <c r="R4065" s="20">
        <f t="shared" si="265"/>
        <v>0</v>
      </c>
      <c r="S4065" s="18">
        <f t="shared" si="266"/>
        <v>0</v>
      </c>
      <c r="T4065" s="17" t="s">
        <v>694</v>
      </c>
    </row>
    <row r="4066" spans="1:20" ht="13.2" hidden="1">
      <c r="J4066" s="13" t="str">
        <f t="shared" si="262"/>
        <v/>
      </c>
      <c r="M4066" s="13" t="str">
        <f t="shared" si="261"/>
        <v/>
      </c>
      <c r="P4066" s="46">
        <f t="shared" si="263"/>
        <v>0</v>
      </c>
      <c r="Q4066" s="20">
        <f t="shared" si="264"/>
        <v>1</v>
      </c>
      <c r="R4066" s="20">
        <f t="shared" si="265"/>
        <v>0</v>
      </c>
      <c r="S4066" s="18">
        <f t="shared" si="266"/>
        <v>0</v>
      </c>
      <c r="T4066" s="17" t="s">
        <v>694</v>
      </c>
    </row>
    <row r="4067" spans="1:20" ht="13.2" hidden="1">
      <c r="A4067" s="64"/>
      <c r="J4067" s="13" t="str">
        <f t="shared" si="262"/>
        <v/>
      </c>
      <c r="M4067" s="13" t="str">
        <f t="shared" si="261"/>
        <v/>
      </c>
      <c r="P4067" s="46">
        <f t="shared" si="263"/>
        <v>0</v>
      </c>
      <c r="Q4067" s="20">
        <f t="shared" si="264"/>
        <v>1</v>
      </c>
      <c r="R4067" s="20">
        <f t="shared" si="265"/>
        <v>0</v>
      </c>
      <c r="S4067" s="18">
        <f t="shared" si="266"/>
        <v>0</v>
      </c>
      <c r="T4067" s="17" t="s">
        <v>694</v>
      </c>
    </row>
    <row r="4068" spans="1:20" ht="13.2" hidden="1">
      <c r="J4068" s="13" t="str">
        <f t="shared" si="262"/>
        <v/>
      </c>
      <c r="M4068" s="13" t="str">
        <f t="shared" si="261"/>
        <v/>
      </c>
      <c r="P4068" s="46">
        <f t="shared" si="263"/>
        <v>0</v>
      </c>
      <c r="Q4068" s="20">
        <f t="shared" si="264"/>
        <v>1</v>
      </c>
      <c r="R4068" s="20">
        <f t="shared" si="265"/>
        <v>0</v>
      </c>
      <c r="S4068" s="18">
        <f t="shared" si="266"/>
        <v>0</v>
      </c>
      <c r="T4068" s="17" t="s">
        <v>694</v>
      </c>
    </row>
    <row r="4069" spans="1:20" ht="13.2" hidden="1">
      <c r="J4069" s="13" t="str">
        <f t="shared" si="262"/>
        <v/>
      </c>
      <c r="M4069" s="13" t="str">
        <f t="shared" si="261"/>
        <v/>
      </c>
      <c r="P4069" s="46">
        <f t="shared" si="263"/>
        <v>0</v>
      </c>
      <c r="Q4069" s="20">
        <f t="shared" si="264"/>
        <v>1</v>
      </c>
      <c r="R4069" s="20">
        <f t="shared" si="265"/>
        <v>0</v>
      </c>
      <c r="S4069" s="18">
        <f t="shared" si="266"/>
        <v>0</v>
      </c>
      <c r="T4069" s="17" t="s">
        <v>694</v>
      </c>
    </row>
    <row r="4070" spans="1:20" ht="13.2" hidden="1">
      <c r="J4070" s="13" t="str">
        <f t="shared" si="262"/>
        <v/>
      </c>
      <c r="M4070" s="13" t="str">
        <f t="shared" si="261"/>
        <v/>
      </c>
      <c r="P4070" s="46">
        <f t="shared" si="263"/>
        <v>0</v>
      </c>
      <c r="Q4070" s="20">
        <f t="shared" si="264"/>
        <v>1</v>
      </c>
      <c r="R4070" s="20">
        <f t="shared" si="265"/>
        <v>0</v>
      </c>
      <c r="S4070" s="18">
        <f t="shared" si="266"/>
        <v>0</v>
      </c>
      <c r="T4070" s="17" t="s">
        <v>694</v>
      </c>
    </row>
    <row r="4071" spans="1:20" ht="13.2" hidden="1">
      <c r="J4071" s="13" t="str">
        <f t="shared" si="262"/>
        <v/>
      </c>
      <c r="M4071" s="13" t="str">
        <f t="shared" si="261"/>
        <v/>
      </c>
      <c r="P4071" s="46">
        <f t="shared" si="263"/>
        <v>0</v>
      </c>
      <c r="Q4071" s="20">
        <f t="shared" si="264"/>
        <v>1</v>
      </c>
      <c r="R4071" s="20">
        <f t="shared" si="265"/>
        <v>0</v>
      </c>
      <c r="S4071" s="18">
        <f t="shared" si="266"/>
        <v>0</v>
      </c>
      <c r="T4071" s="17" t="s">
        <v>694</v>
      </c>
    </row>
    <row r="4072" spans="1:20" ht="13.2" hidden="1">
      <c r="J4072" s="13" t="str">
        <f t="shared" si="262"/>
        <v/>
      </c>
      <c r="M4072" s="13" t="str">
        <f t="shared" si="261"/>
        <v/>
      </c>
      <c r="P4072" s="46">
        <f t="shared" si="263"/>
        <v>0</v>
      </c>
      <c r="Q4072" s="20">
        <f t="shared" si="264"/>
        <v>1</v>
      </c>
      <c r="R4072" s="20">
        <f t="shared" si="265"/>
        <v>0</v>
      </c>
      <c r="S4072" s="18">
        <f t="shared" si="266"/>
        <v>0</v>
      </c>
      <c r="T4072" s="17" t="s">
        <v>694</v>
      </c>
    </row>
    <row r="4073" spans="1:20" ht="13.2" hidden="1">
      <c r="J4073" s="13" t="str">
        <f t="shared" si="262"/>
        <v/>
      </c>
      <c r="M4073" s="13" t="str">
        <f t="shared" si="261"/>
        <v/>
      </c>
      <c r="P4073" s="46">
        <f t="shared" si="263"/>
        <v>0</v>
      </c>
      <c r="Q4073" s="20">
        <f t="shared" si="264"/>
        <v>1</v>
      </c>
      <c r="R4073" s="20">
        <f t="shared" si="265"/>
        <v>0</v>
      </c>
      <c r="S4073" s="18">
        <f t="shared" si="266"/>
        <v>0</v>
      </c>
      <c r="T4073" s="17" t="s">
        <v>694</v>
      </c>
    </row>
    <row r="4074" spans="1:20" ht="13.2" hidden="1">
      <c r="J4074" s="13" t="str">
        <f t="shared" si="262"/>
        <v/>
      </c>
      <c r="M4074" s="13" t="str">
        <f t="shared" si="261"/>
        <v/>
      </c>
      <c r="P4074" s="46">
        <f t="shared" si="263"/>
        <v>0</v>
      </c>
      <c r="Q4074" s="20">
        <f t="shared" si="264"/>
        <v>1</v>
      </c>
      <c r="R4074" s="20">
        <f t="shared" si="265"/>
        <v>0</v>
      </c>
      <c r="S4074" s="18">
        <f t="shared" si="266"/>
        <v>0</v>
      </c>
      <c r="T4074" s="17" t="s">
        <v>694</v>
      </c>
    </row>
    <row r="4075" spans="1:20" ht="13.2" hidden="1">
      <c r="J4075" s="13" t="str">
        <f t="shared" si="262"/>
        <v/>
      </c>
      <c r="M4075" s="13" t="str">
        <f t="shared" si="261"/>
        <v/>
      </c>
      <c r="P4075" s="46">
        <f t="shared" si="263"/>
        <v>0</v>
      </c>
      <c r="Q4075" s="20">
        <f t="shared" si="264"/>
        <v>1</v>
      </c>
      <c r="R4075" s="20">
        <f t="shared" si="265"/>
        <v>0</v>
      </c>
      <c r="S4075" s="18">
        <f t="shared" si="266"/>
        <v>0</v>
      </c>
      <c r="T4075" s="17" t="s">
        <v>694</v>
      </c>
    </row>
    <row r="4076" spans="1:20" ht="13.2" hidden="1">
      <c r="J4076" s="13" t="str">
        <f t="shared" si="262"/>
        <v/>
      </c>
      <c r="M4076" s="13" t="str">
        <f t="shared" si="261"/>
        <v/>
      </c>
      <c r="P4076" s="46">
        <f t="shared" si="263"/>
        <v>0</v>
      </c>
      <c r="Q4076" s="20">
        <f t="shared" si="264"/>
        <v>1</v>
      </c>
      <c r="R4076" s="20">
        <f t="shared" si="265"/>
        <v>0</v>
      </c>
      <c r="S4076" s="18">
        <f t="shared" si="266"/>
        <v>0</v>
      </c>
      <c r="T4076" s="17" t="s">
        <v>694</v>
      </c>
    </row>
    <row r="4077" spans="1:20" ht="13.2" hidden="1">
      <c r="J4077" s="13" t="str">
        <f t="shared" si="262"/>
        <v/>
      </c>
      <c r="M4077" s="13" t="str">
        <f t="shared" si="261"/>
        <v/>
      </c>
      <c r="P4077" s="46">
        <f t="shared" si="263"/>
        <v>0</v>
      </c>
      <c r="Q4077" s="20">
        <f t="shared" si="264"/>
        <v>1</v>
      </c>
      <c r="R4077" s="20">
        <f t="shared" si="265"/>
        <v>0</v>
      </c>
      <c r="S4077" s="18">
        <f t="shared" si="266"/>
        <v>0</v>
      </c>
      <c r="T4077" s="17" t="s">
        <v>694</v>
      </c>
    </row>
    <row r="4078" spans="1:20" ht="13.2" hidden="1">
      <c r="A4078" s="64"/>
      <c r="J4078" s="13" t="str">
        <f t="shared" si="262"/>
        <v/>
      </c>
      <c r="M4078" s="13" t="str">
        <f t="shared" si="261"/>
        <v/>
      </c>
      <c r="P4078" s="46">
        <f t="shared" si="263"/>
        <v>0</v>
      </c>
      <c r="Q4078" s="20">
        <f t="shared" si="264"/>
        <v>1</v>
      </c>
      <c r="R4078" s="20">
        <f t="shared" si="265"/>
        <v>0</v>
      </c>
      <c r="S4078" s="18">
        <f t="shared" si="266"/>
        <v>0</v>
      </c>
      <c r="T4078" s="17" t="s">
        <v>694</v>
      </c>
    </row>
    <row r="4079" spans="1:20" ht="13.2" hidden="1">
      <c r="A4079" s="64"/>
      <c r="J4079" s="13" t="str">
        <f t="shared" si="262"/>
        <v/>
      </c>
      <c r="M4079" s="13" t="str">
        <f t="shared" si="261"/>
        <v/>
      </c>
      <c r="P4079" s="46">
        <f t="shared" si="263"/>
        <v>0</v>
      </c>
      <c r="Q4079" s="20">
        <f t="shared" si="264"/>
        <v>1</v>
      </c>
      <c r="R4079" s="20">
        <f t="shared" si="265"/>
        <v>0</v>
      </c>
      <c r="S4079" s="18">
        <f t="shared" si="266"/>
        <v>0</v>
      </c>
      <c r="T4079" s="17" t="s">
        <v>694</v>
      </c>
    </row>
    <row r="4080" spans="1:20" ht="13.2" hidden="1">
      <c r="A4080" s="64"/>
      <c r="J4080" s="13" t="str">
        <f t="shared" si="262"/>
        <v/>
      </c>
      <c r="M4080" s="13" t="str">
        <f t="shared" si="261"/>
        <v/>
      </c>
      <c r="P4080" s="46">
        <f t="shared" si="263"/>
        <v>0</v>
      </c>
      <c r="Q4080" s="20">
        <f t="shared" si="264"/>
        <v>1</v>
      </c>
      <c r="R4080" s="20">
        <f t="shared" si="265"/>
        <v>0</v>
      </c>
      <c r="S4080" s="18">
        <f t="shared" si="266"/>
        <v>0</v>
      </c>
      <c r="T4080" s="17" t="s">
        <v>694</v>
      </c>
    </row>
    <row r="4081" spans="1:20" ht="13.2" hidden="1">
      <c r="J4081" s="13" t="str">
        <f t="shared" si="262"/>
        <v/>
      </c>
      <c r="M4081" s="13" t="str">
        <f t="shared" si="261"/>
        <v/>
      </c>
      <c r="P4081" s="46">
        <f t="shared" si="263"/>
        <v>0</v>
      </c>
      <c r="Q4081" s="20">
        <f t="shared" si="264"/>
        <v>1</v>
      </c>
      <c r="R4081" s="20">
        <f t="shared" si="265"/>
        <v>0</v>
      </c>
      <c r="S4081" s="18">
        <f t="shared" si="266"/>
        <v>0</v>
      </c>
      <c r="T4081" s="17" t="s">
        <v>694</v>
      </c>
    </row>
    <row r="4082" spans="1:20" ht="13.2" hidden="1">
      <c r="A4082" s="64"/>
      <c r="J4082" s="13" t="str">
        <f t="shared" si="262"/>
        <v/>
      </c>
      <c r="M4082" s="13" t="str">
        <f t="shared" si="261"/>
        <v/>
      </c>
      <c r="P4082" s="46">
        <f t="shared" si="263"/>
        <v>0</v>
      </c>
      <c r="Q4082" s="20">
        <f t="shared" si="264"/>
        <v>1</v>
      </c>
      <c r="R4082" s="20">
        <f t="shared" si="265"/>
        <v>0</v>
      </c>
      <c r="S4082" s="18">
        <f t="shared" si="266"/>
        <v>0</v>
      </c>
      <c r="T4082" s="17" t="s">
        <v>694</v>
      </c>
    </row>
    <row r="4083" spans="1:20" ht="13.2" hidden="1">
      <c r="A4083" s="64"/>
      <c r="J4083" s="13" t="str">
        <f t="shared" si="262"/>
        <v/>
      </c>
      <c r="M4083" s="13" t="str">
        <f t="shared" si="261"/>
        <v/>
      </c>
      <c r="P4083" s="46">
        <f t="shared" si="263"/>
        <v>0</v>
      </c>
      <c r="Q4083" s="20">
        <f t="shared" si="264"/>
        <v>1</v>
      </c>
      <c r="R4083" s="20">
        <f t="shared" si="265"/>
        <v>0</v>
      </c>
      <c r="S4083" s="18">
        <f t="shared" si="266"/>
        <v>0</v>
      </c>
      <c r="T4083" s="17" t="s">
        <v>694</v>
      </c>
    </row>
    <row r="4084" spans="1:20" ht="13.2" hidden="1">
      <c r="J4084" s="13" t="str">
        <f t="shared" si="262"/>
        <v/>
      </c>
      <c r="M4084" s="13" t="str">
        <f t="shared" si="261"/>
        <v/>
      </c>
      <c r="P4084" s="46">
        <f t="shared" si="263"/>
        <v>0</v>
      </c>
      <c r="Q4084" s="20">
        <f t="shared" si="264"/>
        <v>1</v>
      </c>
      <c r="R4084" s="20">
        <f t="shared" si="265"/>
        <v>0</v>
      </c>
      <c r="S4084" s="18">
        <f t="shared" si="266"/>
        <v>0</v>
      </c>
      <c r="T4084" s="17" t="s">
        <v>694</v>
      </c>
    </row>
    <row r="4085" spans="1:20" ht="13.2" hidden="1">
      <c r="J4085" s="13" t="str">
        <f t="shared" si="262"/>
        <v/>
      </c>
      <c r="M4085" s="13" t="str">
        <f t="shared" si="261"/>
        <v/>
      </c>
      <c r="P4085" s="46">
        <f t="shared" si="263"/>
        <v>0</v>
      </c>
      <c r="Q4085" s="20">
        <f t="shared" si="264"/>
        <v>1</v>
      </c>
      <c r="R4085" s="20">
        <f t="shared" si="265"/>
        <v>0</v>
      </c>
      <c r="S4085" s="18">
        <f t="shared" si="266"/>
        <v>0</v>
      </c>
      <c r="T4085" s="17" t="s">
        <v>694</v>
      </c>
    </row>
    <row r="4086" spans="1:20" ht="13.2" hidden="1">
      <c r="J4086" s="13" t="str">
        <f t="shared" si="262"/>
        <v/>
      </c>
      <c r="M4086" s="13" t="str">
        <f t="shared" si="261"/>
        <v/>
      </c>
      <c r="P4086" s="46">
        <f t="shared" si="263"/>
        <v>0</v>
      </c>
      <c r="Q4086" s="20">
        <f t="shared" si="264"/>
        <v>1</v>
      </c>
      <c r="R4086" s="20">
        <f t="shared" si="265"/>
        <v>0</v>
      </c>
      <c r="S4086" s="18">
        <f t="shared" si="266"/>
        <v>0</v>
      </c>
      <c r="T4086" s="17" t="s">
        <v>694</v>
      </c>
    </row>
    <row r="4087" spans="1:20" ht="13.2" hidden="1">
      <c r="J4087" s="13" t="str">
        <f t="shared" si="262"/>
        <v/>
      </c>
      <c r="M4087" s="13" t="str">
        <f t="shared" si="261"/>
        <v/>
      </c>
      <c r="P4087" s="46">
        <f t="shared" si="263"/>
        <v>0</v>
      </c>
      <c r="Q4087" s="20">
        <f t="shared" si="264"/>
        <v>1</v>
      </c>
      <c r="R4087" s="20">
        <f t="shared" si="265"/>
        <v>0</v>
      </c>
      <c r="S4087" s="18">
        <f t="shared" si="266"/>
        <v>0</v>
      </c>
      <c r="T4087" s="17" t="s">
        <v>694</v>
      </c>
    </row>
    <row r="4088" spans="1:20" ht="13.2" hidden="1">
      <c r="J4088" s="13" t="str">
        <f t="shared" si="262"/>
        <v/>
      </c>
      <c r="M4088" s="13" t="str">
        <f t="shared" si="261"/>
        <v/>
      </c>
      <c r="P4088" s="46">
        <f t="shared" si="263"/>
        <v>0</v>
      </c>
      <c r="Q4088" s="20">
        <f t="shared" si="264"/>
        <v>1</v>
      </c>
      <c r="R4088" s="20">
        <f t="shared" si="265"/>
        <v>0</v>
      </c>
      <c r="S4088" s="18">
        <f t="shared" si="266"/>
        <v>0</v>
      </c>
      <c r="T4088" s="17" t="s">
        <v>694</v>
      </c>
    </row>
    <row r="4089" spans="1:20" ht="13.2" hidden="1">
      <c r="J4089" s="13" t="str">
        <f t="shared" si="262"/>
        <v/>
      </c>
      <c r="M4089" s="13" t="str">
        <f t="shared" ref="M4089:M4152" si="267">+LEFT(U4089,4)</f>
        <v/>
      </c>
      <c r="P4089" s="46">
        <f t="shared" si="263"/>
        <v>0</v>
      </c>
      <c r="Q4089" s="20">
        <f t="shared" si="264"/>
        <v>1</v>
      </c>
      <c r="R4089" s="20">
        <f t="shared" si="265"/>
        <v>0</v>
      </c>
      <c r="S4089" s="18">
        <f t="shared" si="266"/>
        <v>0</v>
      </c>
      <c r="T4089" s="17" t="s">
        <v>694</v>
      </c>
    </row>
    <row r="4090" spans="1:20" ht="13.2" hidden="1">
      <c r="J4090" s="13" t="str">
        <f t="shared" si="262"/>
        <v/>
      </c>
      <c r="M4090" s="13" t="str">
        <f t="shared" si="267"/>
        <v/>
      </c>
      <c r="N4090" s="13"/>
      <c r="O4090" s="62"/>
      <c r="P4090" s="46">
        <f t="shared" si="263"/>
        <v>0</v>
      </c>
      <c r="Q4090" s="20">
        <f t="shared" si="264"/>
        <v>1</v>
      </c>
      <c r="R4090" s="20">
        <f t="shared" si="265"/>
        <v>0</v>
      </c>
      <c r="S4090" s="18">
        <f t="shared" si="266"/>
        <v>0</v>
      </c>
      <c r="T4090" s="17" t="s">
        <v>694</v>
      </c>
    </row>
    <row r="4091" spans="1:20" ht="13.2" hidden="1">
      <c r="A4091" s="64"/>
      <c r="J4091" s="13" t="str">
        <f t="shared" si="262"/>
        <v/>
      </c>
      <c r="M4091" s="13" t="str">
        <f t="shared" si="267"/>
        <v/>
      </c>
      <c r="P4091" s="46">
        <f t="shared" si="263"/>
        <v>0</v>
      </c>
      <c r="Q4091" s="20">
        <f t="shared" si="264"/>
        <v>1</v>
      </c>
      <c r="R4091" s="20">
        <f t="shared" si="265"/>
        <v>0</v>
      </c>
      <c r="S4091" s="18">
        <f t="shared" si="266"/>
        <v>0</v>
      </c>
      <c r="T4091" s="17" t="s">
        <v>694</v>
      </c>
    </row>
    <row r="4092" spans="1:20" ht="13.2" hidden="1">
      <c r="J4092" s="13" t="str">
        <f t="shared" si="262"/>
        <v/>
      </c>
      <c r="M4092" s="13" t="str">
        <f t="shared" si="267"/>
        <v/>
      </c>
      <c r="P4092" s="46">
        <f t="shared" si="263"/>
        <v>0</v>
      </c>
      <c r="Q4092" s="20">
        <f t="shared" si="264"/>
        <v>1</v>
      </c>
      <c r="R4092" s="20">
        <f t="shared" si="265"/>
        <v>0</v>
      </c>
      <c r="S4092" s="18">
        <f t="shared" si="266"/>
        <v>0</v>
      </c>
      <c r="T4092" s="17" t="s">
        <v>694</v>
      </c>
    </row>
    <row r="4093" spans="1:20" ht="13.2" hidden="1">
      <c r="J4093" s="13" t="str">
        <f t="shared" si="262"/>
        <v/>
      </c>
      <c r="M4093" s="13" t="str">
        <f t="shared" si="267"/>
        <v/>
      </c>
      <c r="P4093" s="46">
        <f t="shared" si="263"/>
        <v>0</v>
      </c>
      <c r="Q4093" s="20">
        <f t="shared" si="264"/>
        <v>1</v>
      </c>
      <c r="R4093" s="20">
        <f t="shared" si="265"/>
        <v>0</v>
      </c>
      <c r="S4093" s="18">
        <f t="shared" si="266"/>
        <v>0</v>
      </c>
      <c r="T4093" s="17" t="s">
        <v>694</v>
      </c>
    </row>
    <row r="4094" spans="1:20" ht="13.2" hidden="1">
      <c r="J4094" s="13" t="str">
        <f t="shared" si="262"/>
        <v/>
      </c>
      <c r="M4094" s="13" t="str">
        <f t="shared" si="267"/>
        <v/>
      </c>
      <c r="P4094" s="46">
        <f t="shared" si="263"/>
        <v>0</v>
      </c>
      <c r="Q4094" s="20">
        <f t="shared" si="264"/>
        <v>1</v>
      </c>
      <c r="R4094" s="20">
        <f t="shared" si="265"/>
        <v>0</v>
      </c>
      <c r="S4094" s="18">
        <f t="shared" si="266"/>
        <v>0</v>
      </c>
      <c r="T4094" s="17" t="s">
        <v>694</v>
      </c>
    </row>
    <row r="4095" spans="1:20" ht="13.2" hidden="1">
      <c r="J4095" s="13" t="str">
        <f t="shared" si="262"/>
        <v/>
      </c>
      <c r="M4095" s="13" t="str">
        <f t="shared" si="267"/>
        <v/>
      </c>
      <c r="P4095" s="46">
        <f t="shared" si="263"/>
        <v>0</v>
      </c>
      <c r="Q4095" s="20">
        <f t="shared" si="264"/>
        <v>1</v>
      </c>
      <c r="R4095" s="20">
        <f t="shared" si="265"/>
        <v>0</v>
      </c>
      <c r="S4095" s="18">
        <f t="shared" si="266"/>
        <v>0</v>
      </c>
      <c r="T4095" s="17" t="s">
        <v>694</v>
      </c>
    </row>
    <row r="4096" spans="1:20" ht="13.2" hidden="1">
      <c r="J4096" s="13" t="str">
        <f t="shared" si="262"/>
        <v/>
      </c>
      <c r="M4096" s="13" t="str">
        <f t="shared" si="267"/>
        <v/>
      </c>
      <c r="N4096" s="13"/>
      <c r="O4096" s="62"/>
      <c r="P4096" s="46">
        <f t="shared" si="263"/>
        <v>0</v>
      </c>
      <c r="Q4096" s="20">
        <f t="shared" si="264"/>
        <v>1</v>
      </c>
      <c r="R4096" s="20">
        <f t="shared" si="265"/>
        <v>0</v>
      </c>
      <c r="S4096" s="18">
        <f t="shared" si="266"/>
        <v>0</v>
      </c>
      <c r="T4096" s="17" t="s">
        <v>694</v>
      </c>
    </row>
    <row r="4097" spans="1:21" ht="13.2" hidden="1">
      <c r="J4097" s="13" t="str">
        <f t="shared" si="262"/>
        <v/>
      </c>
      <c r="M4097" s="13" t="str">
        <f t="shared" si="267"/>
        <v/>
      </c>
      <c r="N4097" s="13"/>
      <c r="O4097" s="62"/>
      <c r="P4097" s="46">
        <f t="shared" si="263"/>
        <v>0</v>
      </c>
      <c r="Q4097" s="20">
        <f t="shared" si="264"/>
        <v>1</v>
      </c>
      <c r="R4097" s="20">
        <f t="shared" si="265"/>
        <v>0</v>
      </c>
      <c r="S4097" s="18">
        <f t="shared" si="266"/>
        <v>0</v>
      </c>
      <c r="T4097" s="17" t="s">
        <v>694</v>
      </c>
    </row>
    <row r="4098" spans="1:21" ht="13.2" hidden="1">
      <c r="A4098" s="40"/>
      <c r="B4098" s="47"/>
      <c r="D4098" s="40"/>
      <c r="J4098" s="13" t="str">
        <f t="shared" ref="J4098:J4161" si="268">+LEFT(U4098,4)</f>
        <v/>
      </c>
      <c r="K4098" s="40"/>
      <c r="L4098" s="52"/>
      <c r="M4098" s="13" t="str">
        <f t="shared" si="267"/>
        <v/>
      </c>
      <c r="N4098" s="39"/>
      <c r="O4098" s="56"/>
      <c r="P4098" s="46">
        <f t="shared" ref="P4098:P4161" si="269">ROUND(O4098*L4098,2)</f>
        <v>0</v>
      </c>
      <c r="Q4098" s="20">
        <f t="shared" ref="Q4098:Q4161" si="270">IF(N4098="HKD",7.8,IF(N4098="CNY",6.4,1))</f>
        <v>1</v>
      </c>
      <c r="R4098" s="20">
        <f t="shared" ref="R4098:R4161" si="271">+O4098/Q4098</f>
        <v>0</v>
      </c>
      <c r="S4098" s="18">
        <f t="shared" ref="S4098:S4161" si="272">+R4098*L4098</f>
        <v>0</v>
      </c>
      <c r="T4098" s="17" t="s">
        <v>694</v>
      </c>
      <c r="U4098" s="40"/>
    </row>
    <row r="4099" spans="1:21" ht="13.2" hidden="1">
      <c r="J4099" s="13" t="str">
        <f t="shared" si="268"/>
        <v/>
      </c>
      <c r="M4099" s="13" t="str">
        <f t="shared" si="267"/>
        <v/>
      </c>
      <c r="P4099" s="46">
        <f t="shared" si="269"/>
        <v>0</v>
      </c>
      <c r="Q4099" s="20">
        <f t="shared" si="270"/>
        <v>1</v>
      </c>
      <c r="R4099" s="20">
        <f t="shared" si="271"/>
        <v>0</v>
      </c>
      <c r="S4099" s="18">
        <f t="shared" si="272"/>
        <v>0</v>
      </c>
      <c r="T4099" s="17" t="s">
        <v>694</v>
      </c>
    </row>
    <row r="4100" spans="1:21" ht="13.2" hidden="1">
      <c r="J4100" s="13" t="str">
        <f t="shared" si="268"/>
        <v/>
      </c>
      <c r="M4100" s="13" t="str">
        <f t="shared" si="267"/>
        <v/>
      </c>
      <c r="P4100" s="46">
        <f t="shared" si="269"/>
        <v>0</v>
      </c>
      <c r="Q4100" s="20">
        <f t="shared" si="270"/>
        <v>1</v>
      </c>
      <c r="R4100" s="20">
        <f t="shared" si="271"/>
        <v>0</v>
      </c>
      <c r="S4100" s="18">
        <f t="shared" si="272"/>
        <v>0</v>
      </c>
      <c r="T4100" s="17" t="s">
        <v>694</v>
      </c>
    </row>
    <row r="4101" spans="1:21" ht="13.2" hidden="1">
      <c r="J4101" s="13" t="str">
        <f t="shared" si="268"/>
        <v/>
      </c>
      <c r="M4101" s="13" t="str">
        <f t="shared" si="267"/>
        <v/>
      </c>
      <c r="P4101" s="46">
        <f t="shared" si="269"/>
        <v>0</v>
      </c>
      <c r="Q4101" s="20">
        <f t="shared" si="270"/>
        <v>1</v>
      </c>
      <c r="R4101" s="20">
        <f t="shared" si="271"/>
        <v>0</v>
      </c>
      <c r="S4101" s="18">
        <f t="shared" si="272"/>
        <v>0</v>
      </c>
      <c r="T4101" s="17" t="s">
        <v>694</v>
      </c>
    </row>
    <row r="4102" spans="1:21" ht="13.2" hidden="1">
      <c r="A4102" s="64"/>
      <c r="J4102" s="13" t="str">
        <f t="shared" si="268"/>
        <v/>
      </c>
      <c r="M4102" s="13" t="str">
        <f t="shared" si="267"/>
        <v/>
      </c>
      <c r="P4102" s="46">
        <f t="shared" si="269"/>
        <v>0</v>
      </c>
      <c r="Q4102" s="20">
        <f t="shared" si="270"/>
        <v>1</v>
      </c>
      <c r="R4102" s="20">
        <f t="shared" si="271"/>
        <v>0</v>
      </c>
      <c r="S4102" s="18">
        <f t="shared" si="272"/>
        <v>0</v>
      </c>
      <c r="T4102" s="17" t="s">
        <v>694</v>
      </c>
    </row>
    <row r="4103" spans="1:21" ht="13.2" hidden="1">
      <c r="J4103" s="13" t="str">
        <f t="shared" si="268"/>
        <v/>
      </c>
      <c r="M4103" s="13" t="str">
        <f t="shared" si="267"/>
        <v/>
      </c>
      <c r="P4103" s="46">
        <f t="shared" si="269"/>
        <v>0</v>
      </c>
      <c r="Q4103" s="20">
        <f t="shared" si="270"/>
        <v>1</v>
      </c>
      <c r="R4103" s="20">
        <f t="shared" si="271"/>
        <v>0</v>
      </c>
      <c r="S4103" s="18">
        <f t="shared" si="272"/>
        <v>0</v>
      </c>
      <c r="T4103" s="17" t="s">
        <v>694</v>
      </c>
    </row>
    <row r="4104" spans="1:21" ht="13.2" hidden="1">
      <c r="J4104" s="13" t="str">
        <f t="shared" si="268"/>
        <v/>
      </c>
      <c r="M4104" s="13" t="str">
        <f t="shared" si="267"/>
        <v/>
      </c>
      <c r="P4104" s="46">
        <f t="shared" si="269"/>
        <v>0</v>
      </c>
      <c r="Q4104" s="20">
        <f t="shared" si="270"/>
        <v>1</v>
      </c>
      <c r="R4104" s="20">
        <f t="shared" si="271"/>
        <v>0</v>
      </c>
      <c r="S4104" s="18">
        <f t="shared" si="272"/>
        <v>0</v>
      </c>
      <c r="T4104" s="17" t="s">
        <v>694</v>
      </c>
    </row>
    <row r="4105" spans="1:21" ht="13.2" hidden="1">
      <c r="J4105" s="13" t="str">
        <f t="shared" si="268"/>
        <v/>
      </c>
      <c r="M4105" s="13" t="str">
        <f t="shared" si="267"/>
        <v/>
      </c>
      <c r="P4105" s="46">
        <f t="shared" si="269"/>
        <v>0</v>
      </c>
      <c r="Q4105" s="20">
        <f t="shared" si="270"/>
        <v>1</v>
      </c>
      <c r="R4105" s="20">
        <f t="shared" si="271"/>
        <v>0</v>
      </c>
      <c r="S4105" s="18">
        <f t="shared" si="272"/>
        <v>0</v>
      </c>
      <c r="T4105" s="17" t="s">
        <v>694</v>
      </c>
    </row>
    <row r="4106" spans="1:21" ht="13.2" hidden="1">
      <c r="J4106" s="13" t="str">
        <f t="shared" si="268"/>
        <v/>
      </c>
      <c r="M4106" s="13" t="str">
        <f t="shared" si="267"/>
        <v/>
      </c>
      <c r="P4106" s="46">
        <f t="shared" si="269"/>
        <v>0</v>
      </c>
      <c r="Q4106" s="20">
        <f t="shared" si="270"/>
        <v>1</v>
      </c>
      <c r="R4106" s="20">
        <f t="shared" si="271"/>
        <v>0</v>
      </c>
      <c r="S4106" s="18">
        <f t="shared" si="272"/>
        <v>0</v>
      </c>
      <c r="T4106" s="17" t="s">
        <v>694</v>
      </c>
    </row>
    <row r="4107" spans="1:21" ht="13.2" hidden="1">
      <c r="A4107" s="40"/>
      <c r="B4107" s="47"/>
      <c r="D4107" s="40"/>
      <c r="J4107" s="13" t="str">
        <f t="shared" si="268"/>
        <v/>
      </c>
      <c r="K4107" s="40"/>
      <c r="L4107" s="52"/>
      <c r="M4107" s="13" t="str">
        <f t="shared" si="267"/>
        <v/>
      </c>
      <c r="N4107" s="39"/>
      <c r="O4107" s="56"/>
      <c r="P4107" s="46">
        <f t="shared" si="269"/>
        <v>0</v>
      </c>
      <c r="Q4107" s="20">
        <f t="shared" si="270"/>
        <v>1</v>
      </c>
      <c r="R4107" s="20">
        <f t="shared" si="271"/>
        <v>0</v>
      </c>
      <c r="S4107" s="18">
        <f t="shared" si="272"/>
        <v>0</v>
      </c>
      <c r="T4107" s="17" t="s">
        <v>694</v>
      </c>
      <c r="U4107" s="40"/>
    </row>
    <row r="4108" spans="1:21" ht="13.2" hidden="1">
      <c r="J4108" s="13" t="str">
        <f t="shared" si="268"/>
        <v/>
      </c>
      <c r="M4108" s="13" t="str">
        <f t="shared" si="267"/>
        <v/>
      </c>
      <c r="N4108" s="13"/>
      <c r="O4108" s="62"/>
      <c r="P4108" s="46">
        <f t="shared" si="269"/>
        <v>0</v>
      </c>
      <c r="Q4108" s="20">
        <f t="shared" si="270"/>
        <v>1</v>
      </c>
      <c r="R4108" s="20">
        <f t="shared" si="271"/>
        <v>0</v>
      </c>
      <c r="S4108" s="18">
        <f t="shared" si="272"/>
        <v>0</v>
      </c>
      <c r="T4108" s="17" t="s">
        <v>694</v>
      </c>
    </row>
    <row r="4109" spans="1:21" ht="13.2" hidden="1">
      <c r="A4109" s="64"/>
      <c r="J4109" s="13" t="str">
        <f t="shared" si="268"/>
        <v/>
      </c>
      <c r="M4109" s="13" t="str">
        <f t="shared" si="267"/>
        <v/>
      </c>
      <c r="P4109" s="46">
        <f t="shared" si="269"/>
        <v>0</v>
      </c>
      <c r="Q4109" s="20">
        <f t="shared" si="270"/>
        <v>1</v>
      </c>
      <c r="R4109" s="20">
        <f t="shared" si="271"/>
        <v>0</v>
      </c>
      <c r="S4109" s="18">
        <f t="shared" si="272"/>
        <v>0</v>
      </c>
      <c r="T4109" s="17" t="s">
        <v>694</v>
      </c>
    </row>
    <row r="4110" spans="1:21" ht="13.2" hidden="1">
      <c r="A4110" s="64"/>
      <c r="J4110" s="13" t="str">
        <f t="shared" si="268"/>
        <v/>
      </c>
      <c r="M4110" s="13" t="str">
        <f t="shared" si="267"/>
        <v/>
      </c>
      <c r="P4110" s="46">
        <f t="shared" si="269"/>
        <v>0</v>
      </c>
      <c r="Q4110" s="20">
        <f t="shared" si="270"/>
        <v>1</v>
      </c>
      <c r="R4110" s="20">
        <f t="shared" si="271"/>
        <v>0</v>
      </c>
      <c r="S4110" s="18">
        <f t="shared" si="272"/>
        <v>0</v>
      </c>
      <c r="T4110" s="17" t="s">
        <v>694</v>
      </c>
    </row>
    <row r="4111" spans="1:21" ht="13.2" hidden="1">
      <c r="J4111" s="13" t="str">
        <f t="shared" si="268"/>
        <v/>
      </c>
      <c r="M4111" s="13" t="str">
        <f t="shared" si="267"/>
        <v/>
      </c>
      <c r="P4111" s="46">
        <f t="shared" si="269"/>
        <v>0</v>
      </c>
      <c r="Q4111" s="20">
        <f t="shared" si="270"/>
        <v>1</v>
      </c>
      <c r="R4111" s="20">
        <f t="shared" si="271"/>
        <v>0</v>
      </c>
      <c r="S4111" s="18">
        <f t="shared" si="272"/>
        <v>0</v>
      </c>
      <c r="T4111" s="17" t="s">
        <v>694</v>
      </c>
    </row>
    <row r="4112" spans="1:21" ht="13.2" hidden="1">
      <c r="J4112" s="13" t="str">
        <f t="shared" si="268"/>
        <v/>
      </c>
      <c r="M4112" s="13" t="str">
        <f t="shared" si="267"/>
        <v/>
      </c>
      <c r="P4112" s="46">
        <f t="shared" si="269"/>
        <v>0</v>
      </c>
      <c r="Q4112" s="20">
        <f t="shared" si="270"/>
        <v>1</v>
      </c>
      <c r="R4112" s="20">
        <f t="shared" si="271"/>
        <v>0</v>
      </c>
      <c r="S4112" s="18">
        <f t="shared" si="272"/>
        <v>0</v>
      </c>
      <c r="T4112" s="17" t="s">
        <v>694</v>
      </c>
    </row>
    <row r="4113" spans="1:21" ht="13.2" hidden="1">
      <c r="A4113" s="40"/>
      <c r="B4113" s="47"/>
      <c r="D4113" s="40"/>
      <c r="J4113" s="13" t="str">
        <f t="shared" si="268"/>
        <v/>
      </c>
      <c r="K4113" s="40"/>
      <c r="L4113" s="52"/>
      <c r="M4113" s="13" t="str">
        <f t="shared" si="267"/>
        <v/>
      </c>
      <c r="N4113" s="39"/>
      <c r="O4113" s="56"/>
      <c r="P4113" s="46">
        <f t="shared" si="269"/>
        <v>0</v>
      </c>
      <c r="Q4113" s="20">
        <f t="shared" si="270"/>
        <v>1</v>
      </c>
      <c r="R4113" s="20">
        <f t="shared" si="271"/>
        <v>0</v>
      </c>
      <c r="S4113" s="18">
        <f t="shared" si="272"/>
        <v>0</v>
      </c>
      <c r="T4113" s="17" t="s">
        <v>694</v>
      </c>
      <c r="U4113" s="40"/>
    </row>
    <row r="4114" spans="1:21" ht="13.2" hidden="1">
      <c r="J4114" s="13" t="str">
        <f t="shared" si="268"/>
        <v/>
      </c>
      <c r="M4114" s="13" t="str">
        <f t="shared" si="267"/>
        <v/>
      </c>
      <c r="P4114" s="46">
        <f t="shared" si="269"/>
        <v>0</v>
      </c>
      <c r="Q4114" s="20">
        <f t="shared" si="270"/>
        <v>1</v>
      </c>
      <c r="R4114" s="20">
        <f t="shared" si="271"/>
        <v>0</v>
      </c>
      <c r="S4114" s="18">
        <f t="shared" si="272"/>
        <v>0</v>
      </c>
      <c r="T4114" s="17" t="s">
        <v>694</v>
      </c>
    </row>
    <row r="4115" spans="1:21" ht="13.2" hidden="1">
      <c r="A4115" s="64"/>
      <c r="J4115" s="13" t="str">
        <f t="shared" si="268"/>
        <v/>
      </c>
      <c r="M4115" s="13" t="str">
        <f t="shared" si="267"/>
        <v/>
      </c>
      <c r="P4115" s="46">
        <f t="shared" si="269"/>
        <v>0</v>
      </c>
      <c r="Q4115" s="20">
        <f t="shared" si="270"/>
        <v>1</v>
      </c>
      <c r="R4115" s="20">
        <f t="shared" si="271"/>
        <v>0</v>
      </c>
      <c r="S4115" s="18">
        <f t="shared" si="272"/>
        <v>0</v>
      </c>
      <c r="T4115" s="17" t="s">
        <v>694</v>
      </c>
    </row>
    <row r="4116" spans="1:21" ht="13.2" hidden="1">
      <c r="J4116" s="13" t="str">
        <f t="shared" si="268"/>
        <v/>
      </c>
      <c r="M4116" s="13" t="str">
        <f t="shared" si="267"/>
        <v/>
      </c>
      <c r="N4116" s="13"/>
      <c r="O4116" s="62"/>
      <c r="P4116" s="46">
        <f t="shared" si="269"/>
        <v>0</v>
      </c>
      <c r="Q4116" s="20">
        <f t="shared" si="270"/>
        <v>1</v>
      </c>
      <c r="R4116" s="20">
        <f t="shared" si="271"/>
        <v>0</v>
      </c>
      <c r="S4116" s="18">
        <f t="shared" si="272"/>
        <v>0</v>
      </c>
      <c r="T4116" s="17" t="s">
        <v>694</v>
      </c>
    </row>
    <row r="4117" spans="1:21" ht="13.2" hidden="1">
      <c r="J4117" s="13" t="str">
        <f t="shared" si="268"/>
        <v/>
      </c>
      <c r="M4117" s="13" t="str">
        <f t="shared" si="267"/>
        <v/>
      </c>
      <c r="N4117" s="13"/>
      <c r="O4117" s="62"/>
      <c r="P4117" s="46">
        <f t="shared" si="269"/>
        <v>0</v>
      </c>
      <c r="Q4117" s="20">
        <f t="shared" si="270"/>
        <v>1</v>
      </c>
      <c r="R4117" s="20">
        <f t="shared" si="271"/>
        <v>0</v>
      </c>
      <c r="S4117" s="18">
        <f t="shared" si="272"/>
        <v>0</v>
      </c>
      <c r="T4117" s="17" t="s">
        <v>694</v>
      </c>
    </row>
    <row r="4118" spans="1:21" ht="13.2" hidden="1">
      <c r="J4118" s="13" t="str">
        <f t="shared" si="268"/>
        <v/>
      </c>
      <c r="M4118" s="13" t="str">
        <f t="shared" si="267"/>
        <v/>
      </c>
      <c r="N4118" s="13"/>
      <c r="O4118" s="62"/>
      <c r="P4118" s="46">
        <f t="shared" si="269"/>
        <v>0</v>
      </c>
      <c r="Q4118" s="20">
        <f t="shared" si="270"/>
        <v>1</v>
      </c>
      <c r="R4118" s="20">
        <f t="shared" si="271"/>
        <v>0</v>
      </c>
      <c r="S4118" s="18">
        <f t="shared" si="272"/>
        <v>0</v>
      </c>
      <c r="T4118" s="17" t="s">
        <v>694</v>
      </c>
    </row>
    <row r="4119" spans="1:21" ht="13.2" hidden="1">
      <c r="J4119" s="13" t="str">
        <f t="shared" si="268"/>
        <v/>
      </c>
      <c r="M4119" s="13" t="str">
        <f t="shared" si="267"/>
        <v/>
      </c>
      <c r="N4119" s="13"/>
      <c r="O4119" s="62"/>
      <c r="P4119" s="46">
        <f t="shared" si="269"/>
        <v>0</v>
      </c>
      <c r="Q4119" s="20">
        <f t="shared" si="270"/>
        <v>1</v>
      </c>
      <c r="R4119" s="20">
        <f t="shared" si="271"/>
        <v>0</v>
      </c>
      <c r="S4119" s="18">
        <f t="shared" si="272"/>
        <v>0</v>
      </c>
      <c r="T4119" s="17" t="s">
        <v>694</v>
      </c>
    </row>
    <row r="4120" spans="1:21" ht="13.2" hidden="1">
      <c r="A4120" s="40"/>
      <c r="B4120" s="47"/>
      <c r="D4120" s="40"/>
      <c r="J4120" s="13" t="str">
        <f t="shared" si="268"/>
        <v/>
      </c>
      <c r="K4120" s="40"/>
      <c r="L4120" s="52"/>
      <c r="M4120" s="13" t="str">
        <f t="shared" si="267"/>
        <v/>
      </c>
      <c r="N4120" s="39"/>
      <c r="O4120" s="56"/>
      <c r="P4120" s="46">
        <f t="shared" si="269"/>
        <v>0</v>
      </c>
      <c r="Q4120" s="20">
        <f t="shared" si="270"/>
        <v>1</v>
      </c>
      <c r="R4120" s="20">
        <f t="shared" si="271"/>
        <v>0</v>
      </c>
      <c r="S4120" s="18">
        <f t="shared" si="272"/>
        <v>0</v>
      </c>
      <c r="T4120" s="17" t="s">
        <v>694</v>
      </c>
      <c r="U4120" s="40"/>
    </row>
    <row r="4121" spans="1:21" ht="13.2" hidden="1">
      <c r="A4121" s="40"/>
      <c r="B4121" s="47"/>
      <c r="D4121" s="40"/>
      <c r="J4121" s="13" t="str">
        <f t="shared" si="268"/>
        <v/>
      </c>
      <c r="K4121" s="40"/>
      <c r="L4121" s="52"/>
      <c r="M4121" s="13" t="str">
        <f t="shared" si="267"/>
        <v/>
      </c>
      <c r="N4121" s="39"/>
      <c r="O4121" s="56"/>
      <c r="P4121" s="46">
        <f t="shared" si="269"/>
        <v>0</v>
      </c>
      <c r="Q4121" s="20">
        <f t="shared" si="270"/>
        <v>1</v>
      </c>
      <c r="R4121" s="20">
        <f t="shared" si="271"/>
        <v>0</v>
      </c>
      <c r="S4121" s="18">
        <f t="shared" si="272"/>
        <v>0</v>
      </c>
      <c r="T4121" s="17" t="s">
        <v>694</v>
      </c>
      <c r="U4121" s="40"/>
    </row>
    <row r="4122" spans="1:21" ht="13.2" hidden="1">
      <c r="A4122" s="40"/>
      <c r="B4122" s="47"/>
      <c r="D4122" s="40"/>
      <c r="J4122" s="13" t="str">
        <f t="shared" si="268"/>
        <v/>
      </c>
      <c r="K4122" s="40"/>
      <c r="L4122" s="52"/>
      <c r="M4122" s="13" t="str">
        <f t="shared" si="267"/>
        <v/>
      </c>
      <c r="N4122" s="39"/>
      <c r="O4122" s="56"/>
      <c r="P4122" s="46">
        <f t="shared" si="269"/>
        <v>0</v>
      </c>
      <c r="Q4122" s="20">
        <f t="shared" si="270"/>
        <v>1</v>
      </c>
      <c r="R4122" s="20">
        <f t="shared" si="271"/>
        <v>0</v>
      </c>
      <c r="S4122" s="18">
        <f t="shared" si="272"/>
        <v>0</v>
      </c>
      <c r="T4122" s="17" t="s">
        <v>694</v>
      </c>
      <c r="U4122" s="40"/>
    </row>
    <row r="4123" spans="1:21" ht="13.2" hidden="1">
      <c r="A4123" s="40"/>
      <c r="B4123" s="47"/>
      <c r="D4123" s="40"/>
      <c r="J4123" s="13" t="str">
        <f t="shared" si="268"/>
        <v/>
      </c>
      <c r="K4123" s="40"/>
      <c r="L4123" s="52"/>
      <c r="M4123" s="13" t="str">
        <f t="shared" si="267"/>
        <v/>
      </c>
      <c r="N4123" s="39"/>
      <c r="O4123" s="56"/>
      <c r="P4123" s="46">
        <f t="shared" si="269"/>
        <v>0</v>
      </c>
      <c r="Q4123" s="20">
        <f t="shared" si="270"/>
        <v>1</v>
      </c>
      <c r="R4123" s="20">
        <f t="shared" si="271"/>
        <v>0</v>
      </c>
      <c r="S4123" s="18">
        <f t="shared" si="272"/>
        <v>0</v>
      </c>
      <c r="T4123" s="17" t="s">
        <v>694</v>
      </c>
      <c r="U4123" s="40"/>
    </row>
    <row r="4124" spans="1:21" ht="13.2" hidden="1">
      <c r="A4124" s="40"/>
      <c r="B4124" s="47"/>
      <c r="D4124" s="40"/>
      <c r="J4124" s="13" t="str">
        <f t="shared" si="268"/>
        <v/>
      </c>
      <c r="K4124" s="40"/>
      <c r="L4124" s="52"/>
      <c r="M4124" s="13" t="str">
        <f t="shared" si="267"/>
        <v/>
      </c>
      <c r="N4124" s="39"/>
      <c r="O4124" s="56"/>
      <c r="P4124" s="46">
        <f t="shared" si="269"/>
        <v>0</v>
      </c>
      <c r="Q4124" s="20">
        <f t="shared" si="270"/>
        <v>1</v>
      </c>
      <c r="R4124" s="20">
        <f t="shared" si="271"/>
        <v>0</v>
      </c>
      <c r="S4124" s="18">
        <f t="shared" si="272"/>
        <v>0</v>
      </c>
      <c r="T4124" s="17" t="s">
        <v>694</v>
      </c>
      <c r="U4124" s="40"/>
    </row>
    <row r="4125" spans="1:21" ht="13.2" hidden="1">
      <c r="A4125" s="40"/>
      <c r="B4125" s="47"/>
      <c r="D4125" s="40"/>
      <c r="J4125" s="13" t="str">
        <f t="shared" si="268"/>
        <v/>
      </c>
      <c r="K4125" s="40"/>
      <c r="L4125" s="52"/>
      <c r="M4125" s="13" t="str">
        <f t="shared" si="267"/>
        <v/>
      </c>
      <c r="N4125" s="39"/>
      <c r="O4125" s="56"/>
      <c r="P4125" s="46">
        <f t="shared" si="269"/>
        <v>0</v>
      </c>
      <c r="Q4125" s="20">
        <f t="shared" si="270"/>
        <v>1</v>
      </c>
      <c r="R4125" s="20">
        <f t="shared" si="271"/>
        <v>0</v>
      </c>
      <c r="S4125" s="18">
        <f t="shared" si="272"/>
        <v>0</v>
      </c>
      <c r="T4125" s="17" t="s">
        <v>694</v>
      </c>
      <c r="U4125" s="40"/>
    </row>
    <row r="4126" spans="1:21" ht="13.2" hidden="1">
      <c r="J4126" s="13" t="str">
        <f t="shared" si="268"/>
        <v/>
      </c>
      <c r="M4126" s="13" t="str">
        <f t="shared" si="267"/>
        <v/>
      </c>
      <c r="P4126" s="46">
        <f t="shared" si="269"/>
        <v>0</v>
      </c>
      <c r="Q4126" s="20">
        <f t="shared" si="270"/>
        <v>1</v>
      </c>
      <c r="R4126" s="20">
        <f t="shared" si="271"/>
        <v>0</v>
      </c>
      <c r="S4126" s="18">
        <f t="shared" si="272"/>
        <v>0</v>
      </c>
      <c r="T4126" s="17" t="s">
        <v>694</v>
      </c>
    </row>
    <row r="4127" spans="1:21" ht="13.2" hidden="1">
      <c r="J4127" s="13" t="str">
        <f t="shared" si="268"/>
        <v/>
      </c>
      <c r="M4127" s="13" t="str">
        <f t="shared" si="267"/>
        <v/>
      </c>
      <c r="P4127" s="46">
        <f t="shared" si="269"/>
        <v>0</v>
      </c>
      <c r="Q4127" s="20">
        <f t="shared" si="270"/>
        <v>1</v>
      </c>
      <c r="R4127" s="20">
        <f t="shared" si="271"/>
        <v>0</v>
      </c>
      <c r="S4127" s="18">
        <f t="shared" si="272"/>
        <v>0</v>
      </c>
      <c r="T4127" s="17" t="s">
        <v>694</v>
      </c>
    </row>
    <row r="4128" spans="1:21" ht="13.2" hidden="1">
      <c r="J4128" s="13" t="str">
        <f t="shared" si="268"/>
        <v/>
      </c>
      <c r="M4128" s="13" t="str">
        <f t="shared" si="267"/>
        <v/>
      </c>
      <c r="N4128" s="13"/>
      <c r="O4128" s="62"/>
      <c r="P4128" s="46">
        <f t="shared" si="269"/>
        <v>0</v>
      </c>
      <c r="Q4128" s="20">
        <f t="shared" si="270"/>
        <v>1</v>
      </c>
      <c r="R4128" s="20">
        <f t="shared" si="271"/>
        <v>0</v>
      </c>
      <c r="S4128" s="18">
        <f t="shared" si="272"/>
        <v>0</v>
      </c>
      <c r="T4128" s="17" t="s">
        <v>694</v>
      </c>
    </row>
    <row r="4129" spans="1:21" ht="13.2" hidden="1">
      <c r="A4129" s="40"/>
      <c r="B4129" s="47"/>
      <c r="D4129" s="40"/>
      <c r="J4129" s="13" t="str">
        <f t="shared" si="268"/>
        <v/>
      </c>
      <c r="K4129" s="40"/>
      <c r="L4129" s="52"/>
      <c r="M4129" s="13" t="str">
        <f t="shared" si="267"/>
        <v/>
      </c>
      <c r="N4129" s="39"/>
      <c r="O4129" s="56"/>
      <c r="P4129" s="46">
        <f t="shared" si="269"/>
        <v>0</v>
      </c>
      <c r="Q4129" s="20">
        <f t="shared" si="270"/>
        <v>1</v>
      </c>
      <c r="R4129" s="20">
        <f t="shared" si="271"/>
        <v>0</v>
      </c>
      <c r="S4129" s="18">
        <f t="shared" si="272"/>
        <v>0</v>
      </c>
      <c r="T4129" s="17" t="s">
        <v>694</v>
      </c>
      <c r="U4129" s="40"/>
    </row>
    <row r="4130" spans="1:21" ht="13.2" hidden="1">
      <c r="J4130" s="13" t="str">
        <f t="shared" si="268"/>
        <v/>
      </c>
      <c r="M4130" s="13" t="str">
        <f t="shared" si="267"/>
        <v/>
      </c>
      <c r="P4130" s="46">
        <f t="shared" si="269"/>
        <v>0</v>
      </c>
      <c r="Q4130" s="20">
        <f t="shared" si="270"/>
        <v>1</v>
      </c>
      <c r="R4130" s="20">
        <f t="shared" si="271"/>
        <v>0</v>
      </c>
      <c r="S4130" s="18">
        <f t="shared" si="272"/>
        <v>0</v>
      </c>
      <c r="T4130" s="17" t="s">
        <v>694</v>
      </c>
    </row>
    <row r="4131" spans="1:21" ht="13.2" hidden="1">
      <c r="J4131" s="13" t="str">
        <f t="shared" si="268"/>
        <v/>
      </c>
      <c r="M4131" s="13" t="str">
        <f t="shared" si="267"/>
        <v/>
      </c>
      <c r="P4131" s="46">
        <f t="shared" si="269"/>
        <v>0</v>
      </c>
      <c r="Q4131" s="20">
        <f t="shared" si="270"/>
        <v>1</v>
      </c>
      <c r="R4131" s="20">
        <f t="shared" si="271"/>
        <v>0</v>
      </c>
      <c r="S4131" s="18">
        <f t="shared" si="272"/>
        <v>0</v>
      </c>
      <c r="T4131" s="17" t="s">
        <v>694</v>
      </c>
    </row>
    <row r="4132" spans="1:21" ht="13.2" hidden="1">
      <c r="A4132" s="64"/>
      <c r="J4132" s="13" t="str">
        <f t="shared" si="268"/>
        <v/>
      </c>
      <c r="M4132" s="13" t="str">
        <f t="shared" si="267"/>
        <v/>
      </c>
      <c r="P4132" s="46">
        <f t="shared" si="269"/>
        <v>0</v>
      </c>
      <c r="Q4132" s="20">
        <f t="shared" si="270"/>
        <v>1</v>
      </c>
      <c r="R4132" s="20">
        <f t="shared" si="271"/>
        <v>0</v>
      </c>
      <c r="S4132" s="18">
        <f t="shared" si="272"/>
        <v>0</v>
      </c>
      <c r="T4132" s="17" t="s">
        <v>694</v>
      </c>
    </row>
    <row r="4133" spans="1:21" ht="13.2" hidden="1">
      <c r="A4133" s="64"/>
      <c r="J4133" s="13" t="str">
        <f t="shared" si="268"/>
        <v/>
      </c>
      <c r="M4133" s="13" t="str">
        <f t="shared" si="267"/>
        <v/>
      </c>
      <c r="P4133" s="46">
        <f t="shared" si="269"/>
        <v>0</v>
      </c>
      <c r="Q4133" s="20">
        <f t="shared" si="270"/>
        <v>1</v>
      </c>
      <c r="R4133" s="20">
        <f t="shared" si="271"/>
        <v>0</v>
      </c>
      <c r="S4133" s="18">
        <f t="shared" si="272"/>
        <v>0</v>
      </c>
      <c r="T4133" s="17" t="s">
        <v>694</v>
      </c>
    </row>
    <row r="4134" spans="1:21" ht="13.2" hidden="1">
      <c r="J4134" s="13" t="str">
        <f t="shared" si="268"/>
        <v/>
      </c>
      <c r="M4134" s="13" t="str">
        <f t="shared" si="267"/>
        <v/>
      </c>
      <c r="P4134" s="46">
        <f t="shared" si="269"/>
        <v>0</v>
      </c>
      <c r="Q4134" s="20">
        <f t="shared" si="270"/>
        <v>1</v>
      </c>
      <c r="R4134" s="20">
        <f t="shared" si="271"/>
        <v>0</v>
      </c>
      <c r="S4134" s="18">
        <f t="shared" si="272"/>
        <v>0</v>
      </c>
      <c r="T4134" s="17" t="s">
        <v>694</v>
      </c>
    </row>
    <row r="4135" spans="1:21" ht="13.2" hidden="1">
      <c r="J4135" s="13" t="str">
        <f t="shared" si="268"/>
        <v/>
      </c>
      <c r="M4135" s="13" t="str">
        <f t="shared" si="267"/>
        <v/>
      </c>
      <c r="P4135" s="46">
        <f t="shared" si="269"/>
        <v>0</v>
      </c>
      <c r="Q4135" s="20">
        <f t="shared" si="270"/>
        <v>1</v>
      </c>
      <c r="R4135" s="20">
        <f t="shared" si="271"/>
        <v>0</v>
      </c>
      <c r="S4135" s="18">
        <f t="shared" si="272"/>
        <v>0</v>
      </c>
      <c r="T4135" s="17" t="s">
        <v>694</v>
      </c>
    </row>
    <row r="4136" spans="1:21" ht="13.2" hidden="1">
      <c r="J4136" s="13" t="str">
        <f t="shared" si="268"/>
        <v/>
      </c>
      <c r="M4136" s="13" t="str">
        <f t="shared" si="267"/>
        <v/>
      </c>
      <c r="P4136" s="46">
        <f t="shared" si="269"/>
        <v>0</v>
      </c>
      <c r="Q4136" s="20">
        <f t="shared" si="270"/>
        <v>1</v>
      </c>
      <c r="R4136" s="20">
        <f t="shared" si="271"/>
        <v>0</v>
      </c>
      <c r="S4136" s="18">
        <f t="shared" si="272"/>
        <v>0</v>
      </c>
      <c r="T4136" s="17" t="s">
        <v>694</v>
      </c>
    </row>
    <row r="4137" spans="1:21" ht="13.2" hidden="1">
      <c r="A4137" s="40"/>
      <c r="B4137" s="47"/>
      <c r="D4137" s="40"/>
      <c r="J4137" s="13" t="str">
        <f t="shared" si="268"/>
        <v/>
      </c>
      <c r="K4137" s="40"/>
      <c r="L4137" s="52"/>
      <c r="M4137" s="13" t="str">
        <f t="shared" si="267"/>
        <v/>
      </c>
      <c r="N4137" s="39"/>
      <c r="O4137" s="56"/>
      <c r="P4137" s="46">
        <f t="shared" si="269"/>
        <v>0</v>
      </c>
      <c r="Q4137" s="20">
        <f t="shared" si="270"/>
        <v>1</v>
      </c>
      <c r="R4137" s="20">
        <f t="shared" si="271"/>
        <v>0</v>
      </c>
      <c r="S4137" s="18">
        <f t="shared" si="272"/>
        <v>0</v>
      </c>
      <c r="T4137" s="17" t="s">
        <v>694</v>
      </c>
      <c r="U4137" s="40"/>
    </row>
    <row r="4138" spans="1:21" ht="13.2" hidden="1">
      <c r="J4138" s="13" t="str">
        <f t="shared" si="268"/>
        <v/>
      </c>
      <c r="M4138" s="13" t="str">
        <f t="shared" si="267"/>
        <v/>
      </c>
      <c r="N4138" s="13"/>
      <c r="O4138" s="62"/>
      <c r="P4138" s="46">
        <f t="shared" si="269"/>
        <v>0</v>
      </c>
      <c r="Q4138" s="20">
        <f t="shared" si="270"/>
        <v>1</v>
      </c>
      <c r="R4138" s="20">
        <f t="shared" si="271"/>
        <v>0</v>
      </c>
      <c r="S4138" s="18">
        <f t="shared" si="272"/>
        <v>0</v>
      </c>
      <c r="T4138" s="17" t="s">
        <v>694</v>
      </c>
    </row>
    <row r="4139" spans="1:21" ht="13.2" hidden="1">
      <c r="J4139" s="13" t="str">
        <f t="shared" si="268"/>
        <v/>
      </c>
      <c r="M4139" s="13" t="str">
        <f t="shared" si="267"/>
        <v/>
      </c>
      <c r="N4139" s="13"/>
      <c r="O4139" s="62"/>
      <c r="P4139" s="46">
        <f t="shared" si="269"/>
        <v>0</v>
      </c>
      <c r="Q4139" s="20">
        <f t="shared" si="270"/>
        <v>1</v>
      </c>
      <c r="R4139" s="20">
        <f t="shared" si="271"/>
        <v>0</v>
      </c>
      <c r="S4139" s="18">
        <f t="shared" si="272"/>
        <v>0</v>
      </c>
      <c r="T4139" s="17" t="s">
        <v>694</v>
      </c>
    </row>
    <row r="4140" spans="1:21" ht="13.2" hidden="1">
      <c r="J4140" s="13" t="str">
        <f t="shared" si="268"/>
        <v/>
      </c>
      <c r="M4140" s="13" t="str">
        <f t="shared" si="267"/>
        <v/>
      </c>
      <c r="P4140" s="46">
        <f t="shared" si="269"/>
        <v>0</v>
      </c>
      <c r="Q4140" s="20">
        <f t="shared" si="270"/>
        <v>1</v>
      </c>
      <c r="R4140" s="20">
        <f t="shared" si="271"/>
        <v>0</v>
      </c>
      <c r="S4140" s="18">
        <f t="shared" si="272"/>
        <v>0</v>
      </c>
      <c r="T4140" s="17" t="s">
        <v>694</v>
      </c>
    </row>
    <row r="4141" spans="1:21" ht="13.2" hidden="1">
      <c r="J4141" s="13" t="str">
        <f t="shared" si="268"/>
        <v/>
      </c>
      <c r="M4141" s="13" t="str">
        <f t="shared" si="267"/>
        <v/>
      </c>
      <c r="P4141" s="46">
        <f t="shared" si="269"/>
        <v>0</v>
      </c>
      <c r="Q4141" s="20">
        <f t="shared" si="270"/>
        <v>1</v>
      </c>
      <c r="R4141" s="20">
        <f t="shared" si="271"/>
        <v>0</v>
      </c>
      <c r="S4141" s="18">
        <f t="shared" si="272"/>
        <v>0</v>
      </c>
      <c r="T4141" s="17" t="s">
        <v>694</v>
      </c>
    </row>
    <row r="4142" spans="1:21" ht="13.2" hidden="1">
      <c r="J4142" s="13" t="str">
        <f t="shared" si="268"/>
        <v/>
      </c>
      <c r="M4142" s="13" t="str">
        <f t="shared" si="267"/>
        <v/>
      </c>
      <c r="P4142" s="46">
        <f t="shared" si="269"/>
        <v>0</v>
      </c>
      <c r="Q4142" s="20">
        <f t="shared" si="270"/>
        <v>1</v>
      </c>
      <c r="R4142" s="20">
        <f t="shared" si="271"/>
        <v>0</v>
      </c>
      <c r="S4142" s="18">
        <f t="shared" si="272"/>
        <v>0</v>
      </c>
      <c r="T4142" s="17" t="s">
        <v>694</v>
      </c>
    </row>
    <row r="4143" spans="1:21" ht="13.2" hidden="1">
      <c r="A4143" s="64"/>
      <c r="J4143" s="13" t="str">
        <f t="shared" si="268"/>
        <v/>
      </c>
      <c r="M4143" s="13" t="str">
        <f t="shared" si="267"/>
        <v/>
      </c>
      <c r="P4143" s="46">
        <f t="shared" si="269"/>
        <v>0</v>
      </c>
      <c r="Q4143" s="20">
        <f t="shared" si="270"/>
        <v>1</v>
      </c>
      <c r="R4143" s="20">
        <f t="shared" si="271"/>
        <v>0</v>
      </c>
      <c r="S4143" s="18">
        <f t="shared" si="272"/>
        <v>0</v>
      </c>
      <c r="T4143" s="17" t="s">
        <v>694</v>
      </c>
    </row>
    <row r="4144" spans="1:21" ht="13.2" hidden="1">
      <c r="A4144" s="64"/>
      <c r="J4144" s="13" t="str">
        <f t="shared" si="268"/>
        <v/>
      </c>
      <c r="M4144" s="13" t="str">
        <f t="shared" si="267"/>
        <v/>
      </c>
      <c r="P4144" s="46">
        <f t="shared" si="269"/>
        <v>0</v>
      </c>
      <c r="Q4144" s="20">
        <f t="shared" si="270"/>
        <v>1</v>
      </c>
      <c r="R4144" s="20">
        <f t="shared" si="271"/>
        <v>0</v>
      </c>
      <c r="S4144" s="18">
        <f t="shared" si="272"/>
        <v>0</v>
      </c>
      <c r="T4144" s="17" t="s">
        <v>694</v>
      </c>
    </row>
    <row r="4145" spans="1:20" ht="13.2" hidden="1">
      <c r="A4145" s="64"/>
      <c r="J4145" s="13" t="str">
        <f t="shared" si="268"/>
        <v/>
      </c>
      <c r="M4145" s="13" t="str">
        <f t="shared" si="267"/>
        <v/>
      </c>
      <c r="P4145" s="46">
        <f t="shared" si="269"/>
        <v>0</v>
      </c>
      <c r="Q4145" s="20">
        <f t="shared" si="270"/>
        <v>1</v>
      </c>
      <c r="R4145" s="20">
        <f t="shared" si="271"/>
        <v>0</v>
      </c>
      <c r="S4145" s="18">
        <f t="shared" si="272"/>
        <v>0</v>
      </c>
      <c r="T4145" s="17" t="s">
        <v>694</v>
      </c>
    </row>
    <row r="4146" spans="1:20" ht="13.2" hidden="1">
      <c r="J4146" s="13" t="str">
        <f t="shared" si="268"/>
        <v/>
      </c>
      <c r="M4146" s="13" t="str">
        <f t="shared" si="267"/>
        <v/>
      </c>
      <c r="N4146" s="13"/>
      <c r="O4146" s="62"/>
      <c r="P4146" s="46">
        <f t="shared" si="269"/>
        <v>0</v>
      </c>
      <c r="Q4146" s="20">
        <f t="shared" si="270"/>
        <v>1</v>
      </c>
      <c r="R4146" s="20">
        <f t="shared" si="271"/>
        <v>0</v>
      </c>
      <c r="S4146" s="18">
        <f t="shared" si="272"/>
        <v>0</v>
      </c>
      <c r="T4146" s="17" t="s">
        <v>694</v>
      </c>
    </row>
    <row r="4147" spans="1:20" ht="13.2" hidden="1">
      <c r="A4147" s="64"/>
      <c r="J4147" s="13" t="str">
        <f t="shared" si="268"/>
        <v/>
      </c>
      <c r="M4147" s="13" t="str">
        <f t="shared" si="267"/>
        <v/>
      </c>
      <c r="P4147" s="46">
        <f t="shared" si="269"/>
        <v>0</v>
      </c>
      <c r="Q4147" s="20">
        <f t="shared" si="270"/>
        <v>1</v>
      </c>
      <c r="R4147" s="20">
        <f t="shared" si="271"/>
        <v>0</v>
      </c>
      <c r="S4147" s="18">
        <f t="shared" si="272"/>
        <v>0</v>
      </c>
      <c r="T4147" s="17" t="s">
        <v>694</v>
      </c>
    </row>
    <row r="4148" spans="1:20" ht="13.2" hidden="1">
      <c r="J4148" s="13" t="str">
        <f t="shared" si="268"/>
        <v/>
      </c>
      <c r="M4148" s="13" t="str">
        <f t="shared" si="267"/>
        <v/>
      </c>
      <c r="P4148" s="46">
        <f t="shared" si="269"/>
        <v>0</v>
      </c>
      <c r="Q4148" s="20">
        <f t="shared" si="270"/>
        <v>1</v>
      </c>
      <c r="R4148" s="20">
        <f t="shared" si="271"/>
        <v>0</v>
      </c>
      <c r="S4148" s="18">
        <f t="shared" si="272"/>
        <v>0</v>
      </c>
      <c r="T4148" s="17" t="s">
        <v>694</v>
      </c>
    </row>
    <row r="4149" spans="1:20" ht="13.2" hidden="1">
      <c r="J4149" s="13" t="str">
        <f t="shared" si="268"/>
        <v/>
      </c>
      <c r="M4149" s="13" t="str">
        <f t="shared" si="267"/>
        <v/>
      </c>
      <c r="P4149" s="46">
        <f t="shared" si="269"/>
        <v>0</v>
      </c>
      <c r="Q4149" s="20">
        <f t="shared" si="270"/>
        <v>1</v>
      </c>
      <c r="R4149" s="20">
        <f t="shared" si="271"/>
        <v>0</v>
      </c>
      <c r="S4149" s="18">
        <f t="shared" si="272"/>
        <v>0</v>
      </c>
      <c r="T4149" s="17" t="s">
        <v>694</v>
      </c>
    </row>
    <row r="4150" spans="1:20" ht="13.2" hidden="1">
      <c r="A4150" s="64"/>
      <c r="J4150" s="13" t="str">
        <f t="shared" si="268"/>
        <v/>
      </c>
      <c r="M4150" s="13" t="str">
        <f t="shared" si="267"/>
        <v/>
      </c>
      <c r="P4150" s="46">
        <f t="shared" si="269"/>
        <v>0</v>
      </c>
      <c r="Q4150" s="20">
        <f t="shared" si="270"/>
        <v>1</v>
      </c>
      <c r="R4150" s="20">
        <f t="shared" si="271"/>
        <v>0</v>
      </c>
      <c r="S4150" s="18">
        <f t="shared" si="272"/>
        <v>0</v>
      </c>
      <c r="T4150" s="17" t="s">
        <v>694</v>
      </c>
    </row>
    <row r="4151" spans="1:20" ht="13.2" hidden="1">
      <c r="J4151" s="13" t="str">
        <f t="shared" si="268"/>
        <v/>
      </c>
      <c r="M4151" s="13" t="str">
        <f t="shared" si="267"/>
        <v/>
      </c>
      <c r="P4151" s="46">
        <f t="shared" si="269"/>
        <v>0</v>
      </c>
      <c r="Q4151" s="20">
        <f t="shared" si="270"/>
        <v>1</v>
      </c>
      <c r="R4151" s="20">
        <f t="shared" si="271"/>
        <v>0</v>
      </c>
      <c r="S4151" s="18">
        <f t="shared" si="272"/>
        <v>0</v>
      </c>
      <c r="T4151" s="17" t="s">
        <v>694</v>
      </c>
    </row>
    <row r="4152" spans="1:20" ht="13.2" hidden="1">
      <c r="J4152" s="13" t="str">
        <f t="shared" si="268"/>
        <v/>
      </c>
      <c r="M4152" s="13" t="str">
        <f t="shared" si="267"/>
        <v/>
      </c>
      <c r="P4152" s="46">
        <f t="shared" si="269"/>
        <v>0</v>
      </c>
      <c r="Q4152" s="20">
        <f t="shared" si="270"/>
        <v>1</v>
      </c>
      <c r="R4152" s="20">
        <f t="shared" si="271"/>
        <v>0</v>
      </c>
      <c r="S4152" s="18">
        <f t="shared" si="272"/>
        <v>0</v>
      </c>
      <c r="T4152" s="17" t="s">
        <v>694</v>
      </c>
    </row>
    <row r="4153" spans="1:20" ht="13.2" hidden="1">
      <c r="J4153" s="13" t="str">
        <f t="shared" si="268"/>
        <v/>
      </c>
      <c r="M4153" s="13" t="str">
        <f t="shared" ref="M4153:M4216" si="273">+LEFT(U4153,4)</f>
        <v/>
      </c>
      <c r="P4153" s="46">
        <f t="shared" si="269"/>
        <v>0</v>
      </c>
      <c r="Q4153" s="20">
        <f t="shared" si="270"/>
        <v>1</v>
      </c>
      <c r="R4153" s="20">
        <f t="shared" si="271"/>
        <v>0</v>
      </c>
      <c r="S4153" s="18">
        <f t="shared" si="272"/>
        <v>0</v>
      </c>
      <c r="T4153" s="17" t="s">
        <v>694</v>
      </c>
    </row>
    <row r="4154" spans="1:20" ht="13.2" hidden="1">
      <c r="J4154" s="13" t="str">
        <f t="shared" si="268"/>
        <v/>
      </c>
      <c r="M4154" s="13" t="str">
        <f t="shared" si="273"/>
        <v/>
      </c>
      <c r="P4154" s="46">
        <f t="shared" si="269"/>
        <v>0</v>
      </c>
      <c r="Q4154" s="20">
        <f t="shared" si="270"/>
        <v>1</v>
      </c>
      <c r="R4154" s="20">
        <f t="shared" si="271"/>
        <v>0</v>
      </c>
      <c r="S4154" s="18">
        <f t="shared" si="272"/>
        <v>0</v>
      </c>
      <c r="T4154" s="17" t="s">
        <v>694</v>
      </c>
    </row>
    <row r="4155" spans="1:20" ht="13.2" hidden="1">
      <c r="J4155" s="13" t="str">
        <f t="shared" si="268"/>
        <v/>
      </c>
      <c r="M4155" s="13" t="str">
        <f t="shared" si="273"/>
        <v/>
      </c>
      <c r="P4155" s="46">
        <f t="shared" si="269"/>
        <v>0</v>
      </c>
      <c r="Q4155" s="20">
        <f t="shared" si="270"/>
        <v>1</v>
      </c>
      <c r="R4155" s="20">
        <f t="shared" si="271"/>
        <v>0</v>
      </c>
      <c r="S4155" s="18">
        <f t="shared" si="272"/>
        <v>0</v>
      </c>
      <c r="T4155" s="17" t="s">
        <v>694</v>
      </c>
    </row>
    <row r="4156" spans="1:20" ht="13.2" hidden="1">
      <c r="J4156" s="13" t="str">
        <f t="shared" si="268"/>
        <v/>
      </c>
      <c r="M4156" s="13" t="str">
        <f t="shared" si="273"/>
        <v/>
      </c>
      <c r="P4156" s="46">
        <f t="shared" si="269"/>
        <v>0</v>
      </c>
      <c r="Q4156" s="20">
        <f t="shared" si="270"/>
        <v>1</v>
      </c>
      <c r="R4156" s="20">
        <f t="shared" si="271"/>
        <v>0</v>
      </c>
      <c r="S4156" s="18">
        <f t="shared" si="272"/>
        <v>0</v>
      </c>
      <c r="T4156" s="17" t="s">
        <v>694</v>
      </c>
    </row>
    <row r="4157" spans="1:20" ht="13.2" hidden="1">
      <c r="J4157" s="13" t="str">
        <f t="shared" si="268"/>
        <v/>
      </c>
      <c r="M4157" s="13" t="str">
        <f t="shared" si="273"/>
        <v/>
      </c>
      <c r="P4157" s="46">
        <f t="shared" si="269"/>
        <v>0</v>
      </c>
      <c r="Q4157" s="20">
        <f t="shared" si="270"/>
        <v>1</v>
      </c>
      <c r="R4157" s="20">
        <f t="shared" si="271"/>
        <v>0</v>
      </c>
      <c r="S4157" s="18">
        <f t="shared" si="272"/>
        <v>0</v>
      </c>
      <c r="T4157" s="17" t="s">
        <v>694</v>
      </c>
    </row>
    <row r="4158" spans="1:20" ht="13.2" hidden="1">
      <c r="J4158" s="13" t="str">
        <f t="shared" si="268"/>
        <v/>
      </c>
      <c r="M4158" s="13" t="str">
        <f t="shared" si="273"/>
        <v/>
      </c>
      <c r="P4158" s="46">
        <f t="shared" si="269"/>
        <v>0</v>
      </c>
      <c r="Q4158" s="20">
        <f t="shared" si="270"/>
        <v>1</v>
      </c>
      <c r="R4158" s="20">
        <f t="shared" si="271"/>
        <v>0</v>
      </c>
      <c r="S4158" s="18">
        <f t="shared" si="272"/>
        <v>0</v>
      </c>
      <c r="T4158" s="17" t="s">
        <v>694</v>
      </c>
    </row>
    <row r="4159" spans="1:20" ht="13.2" hidden="1">
      <c r="J4159" s="13" t="str">
        <f t="shared" si="268"/>
        <v/>
      </c>
      <c r="M4159" s="13" t="str">
        <f t="shared" si="273"/>
        <v/>
      </c>
      <c r="P4159" s="46">
        <f t="shared" si="269"/>
        <v>0</v>
      </c>
      <c r="Q4159" s="20">
        <f t="shared" si="270"/>
        <v>1</v>
      </c>
      <c r="R4159" s="20">
        <f t="shared" si="271"/>
        <v>0</v>
      </c>
      <c r="S4159" s="18">
        <f t="shared" si="272"/>
        <v>0</v>
      </c>
      <c r="T4159" s="17" t="s">
        <v>694</v>
      </c>
    </row>
    <row r="4160" spans="1:20" ht="13.2" hidden="1">
      <c r="J4160" s="13" t="str">
        <f t="shared" si="268"/>
        <v/>
      </c>
      <c r="M4160" s="13" t="str">
        <f t="shared" si="273"/>
        <v/>
      </c>
      <c r="N4160" s="13"/>
      <c r="O4160" s="62"/>
      <c r="P4160" s="46">
        <f t="shared" si="269"/>
        <v>0</v>
      </c>
      <c r="Q4160" s="20">
        <f t="shared" si="270"/>
        <v>1</v>
      </c>
      <c r="R4160" s="20">
        <f t="shared" si="271"/>
        <v>0</v>
      </c>
      <c r="S4160" s="18">
        <f t="shared" si="272"/>
        <v>0</v>
      </c>
      <c r="T4160" s="17" t="s">
        <v>694</v>
      </c>
    </row>
    <row r="4161" spans="1:20" ht="13.2" hidden="1">
      <c r="J4161" s="13" t="str">
        <f t="shared" si="268"/>
        <v/>
      </c>
      <c r="M4161" s="13" t="str">
        <f t="shared" si="273"/>
        <v/>
      </c>
      <c r="N4161" s="13"/>
      <c r="O4161" s="62"/>
      <c r="P4161" s="46">
        <f t="shared" si="269"/>
        <v>0</v>
      </c>
      <c r="Q4161" s="20">
        <f t="shared" si="270"/>
        <v>1</v>
      </c>
      <c r="R4161" s="20">
        <f t="shared" si="271"/>
        <v>0</v>
      </c>
      <c r="S4161" s="18">
        <f t="shared" si="272"/>
        <v>0</v>
      </c>
      <c r="T4161" s="17" t="s">
        <v>694</v>
      </c>
    </row>
    <row r="4162" spans="1:20" ht="13.2" hidden="1">
      <c r="J4162" s="13" t="str">
        <f t="shared" ref="J4162:J4225" si="274">+LEFT(U4162,4)</f>
        <v/>
      </c>
      <c r="M4162" s="13" t="str">
        <f t="shared" si="273"/>
        <v/>
      </c>
      <c r="N4162" s="13"/>
      <c r="O4162" s="62"/>
      <c r="P4162" s="46">
        <f t="shared" ref="P4162:P4225" si="275">ROUND(O4162*L4162,2)</f>
        <v>0</v>
      </c>
      <c r="Q4162" s="20">
        <f t="shared" ref="Q4162:Q4225" si="276">IF(N4162="HKD",7.8,IF(N4162="CNY",6.4,1))</f>
        <v>1</v>
      </c>
      <c r="R4162" s="20">
        <f t="shared" ref="R4162:R4225" si="277">+O4162/Q4162</f>
        <v>0</v>
      </c>
      <c r="S4162" s="18">
        <f t="shared" ref="S4162:S4225" si="278">+R4162*L4162</f>
        <v>0</v>
      </c>
      <c r="T4162" s="17" t="s">
        <v>694</v>
      </c>
    </row>
    <row r="4163" spans="1:20" ht="13.2" hidden="1">
      <c r="J4163" s="13" t="str">
        <f t="shared" si="274"/>
        <v/>
      </c>
      <c r="M4163" s="13" t="str">
        <f t="shared" si="273"/>
        <v/>
      </c>
      <c r="N4163" s="13"/>
      <c r="O4163" s="62"/>
      <c r="P4163" s="46">
        <f t="shared" si="275"/>
        <v>0</v>
      </c>
      <c r="Q4163" s="20">
        <f t="shared" si="276"/>
        <v>1</v>
      </c>
      <c r="R4163" s="20">
        <f t="shared" si="277"/>
        <v>0</v>
      </c>
      <c r="S4163" s="18">
        <f t="shared" si="278"/>
        <v>0</v>
      </c>
      <c r="T4163" s="17" t="s">
        <v>694</v>
      </c>
    </row>
    <row r="4164" spans="1:20" ht="13.2" hidden="1">
      <c r="J4164" s="13" t="str">
        <f t="shared" si="274"/>
        <v/>
      </c>
      <c r="M4164" s="13" t="str">
        <f t="shared" si="273"/>
        <v/>
      </c>
      <c r="P4164" s="46">
        <f t="shared" si="275"/>
        <v>0</v>
      </c>
      <c r="Q4164" s="20">
        <f t="shared" si="276"/>
        <v>1</v>
      </c>
      <c r="R4164" s="20">
        <f t="shared" si="277"/>
        <v>0</v>
      </c>
      <c r="S4164" s="18">
        <f t="shared" si="278"/>
        <v>0</v>
      </c>
      <c r="T4164" s="17" t="s">
        <v>694</v>
      </c>
    </row>
    <row r="4165" spans="1:20" ht="13.2" hidden="1">
      <c r="J4165" s="13" t="str">
        <f t="shared" si="274"/>
        <v/>
      </c>
      <c r="M4165" s="13" t="str">
        <f t="shared" si="273"/>
        <v/>
      </c>
      <c r="P4165" s="46">
        <f t="shared" si="275"/>
        <v>0</v>
      </c>
      <c r="Q4165" s="20">
        <f t="shared" si="276"/>
        <v>1</v>
      </c>
      <c r="R4165" s="20">
        <f t="shared" si="277"/>
        <v>0</v>
      </c>
      <c r="S4165" s="18">
        <f t="shared" si="278"/>
        <v>0</v>
      </c>
      <c r="T4165" s="17" t="s">
        <v>694</v>
      </c>
    </row>
    <row r="4166" spans="1:20" ht="13.2" hidden="1">
      <c r="J4166" s="13" t="str">
        <f t="shared" si="274"/>
        <v/>
      </c>
      <c r="M4166" s="13" t="str">
        <f t="shared" si="273"/>
        <v/>
      </c>
      <c r="P4166" s="46">
        <f t="shared" si="275"/>
        <v>0</v>
      </c>
      <c r="Q4166" s="20">
        <f t="shared" si="276"/>
        <v>1</v>
      </c>
      <c r="R4166" s="20">
        <f t="shared" si="277"/>
        <v>0</v>
      </c>
      <c r="S4166" s="18">
        <f t="shared" si="278"/>
        <v>0</v>
      </c>
      <c r="T4166" s="17" t="s">
        <v>694</v>
      </c>
    </row>
    <row r="4167" spans="1:20" ht="13.2" hidden="1">
      <c r="J4167" s="13" t="str">
        <f t="shared" si="274"/>
        <v/>
      </c>
      <c r="M4167" s="13" t="str">
        <f t="shared" si="273"/>
        <v/>
      </c>
      <c r="P4167" s="46">
        <f t="shared" si="275"/>
        <v>0</v>
      </c>
      <c r="Q4167" s="20">
        <f t="shared" si="276"/>
        <v>1</v>
      </c>
      <c r="R4167" s="20">
        <f t="shared" si="277"/>
        <v>0</v>
      </c>
      <c r="S4167" s="18">
        <f t="shared" si="278"/>
        <v>0</v>
      </c>
      <c r="T4167" s="17" t="s">
        <v>694</v>
      </c>
    </row>
    <row r="4168" spans="1:20" ht="13.2" hidden="1">
      <c r="J4168" s="13" t="str">
        <f t="shared" si="274"/>
        <v/>
      </c>
      <c r="M4168" s="13" t="str">
        <f t="shared" si="273"/>
        <v/>
      </c>
      <c r="P4168" s="46">
        <f t="shared" si="275"/>
        <v>0</v>
      </c>
      <c r="Q4168" s="20">
        <f t="shared" si="276"/>
        <v>1</v>
      </c>
      <c r="R4168" s="20">
        <f t="shared" si="277"/>
        <v>0</v>
      </c>
      <c r="S4168" s="18">
        <f t="shared" si="278"/>
        <v>0</v>
      </c>
      <c r="T4168" s="17" t="s">
        <v>694</v>
      </c>
    </row>
    <row r="4169" spans="1:20" ht="13.2" hidden="1">
      <c r="J4169" s="13" t="str">
        <f t="shared" si="274"/>
        <v/>
      </c>
      <c r="M4169" s="13" t="str">
        <f t="shared" si="273"/>
        <v/>
      </c>
      <c r="P4169" s="46">
        <f t="shared" si="275"/>
        <v>0</v>
      </c>
      <c r="Q4169" s="20">
        <f t="shared" si="276"/>
        <v>1</v>
      </c>
      <c r="R4169" s="20">
        <f t="shared" si="277"/>
        <v>0</v>
      </c>
      <c r="S4169" s="18">
        <f t="shared" si="278"/>
        <v>0</v>
      </c>
      <c r="T4169" s="17" t="s">
        <v>694</v>
      </c>
    </row>
    <row r="4170" spans="1:20" ht="13.2" hidden="1">
      <c r="J4170" s="13" t="str">
        <f t="shared" si="274"/>
        <v/>
      </c>
      <c r="M4170" s="13" t="str">
        <f t="shared" si="273"/>
        <v/>
      </c>
      <c r="P4170" s="46">
        <f t="shared" si="275"/>
        <v>0</v>
      </c>
      <c r="Q4170" s="20">
        <f t="shared" si="276"/>
        <v>1</v>
      </c>
      <c r="R4170" s="20">
        <f t="shared" si="277"/>
        <v>0</v>
      </c>
      <c r="S4170" s="18">
        <f t="shared" si="278"/>
        <v>0</v>
      </c>
      <c r="T4170" s="17" t="s">
        <v>694</v>
      </c>
    </row>
    <row r="4171" spans="1:20" ht="13.2" hidden="1">
      <c r="J4171" s="13" t="str">
        <f t="shared" si="274"/>
        <v/>
      </c>
      <c r="M4171" s="13" t="str">
        <f t="shared" si="273"/>
        <v/>
      </c>
      <c r="P4171" s="46">
        <f t="shared" si="275"/>
        <v>0</v>
      </c>
      <c r="Q4171" s="20">
        <f t="shared" si="276"/>
        <v>1</v>
      </c>
      <c r="R4171" s="20">
        <f t="shared" si="277"/>
        <v>0</v>
      </c>
      <c r="S4171" s="18">
        <f t="shared" si="278"/>
        <v>0</v>
      </c>
      <c r="T4171" s="17" t="s">
        <v>694</v>
      </c>
    </row>
    <row r="4172" spans="1:20" ht="13.2" hidden="1">
      <c r="J4172" s="13" t="str">
        <f t="shared" si="274"/>
        <v/>
      </c>
      <c r="M4172" s="13" t="str">
        <f t="shared" si="273"/>
        <v/>
      </c>
      <c r="P4172" s="46">
        <f t="shared" si="275"/>
        <v>0</v>
      </c>
      <c r="Q4172" s="20">
        <f t="shared" si="276"/>
        <v>1</v>
      </c>
      <c r="R4172" s="20">
        <f t="shared" si="277"/>
        <v>0</v>
      </c>
      <c r="S4172" s="18">
        <f t="shared" si="278"/>
        <v>0</v>
      </c>
      <c r="T4172" s="17" t="s">
        <v>694</v>
      </c>
    </row>
    <row r="4173" spans="1:20" ht="13.2" hidden="1">
      <c r="A4173" s="64"/>
      <c r="J4173" s="13" t="str">
        <f t="shared" si="274"/>
        <v/>
      </c>
      <c r="M4173" s="13" t="str">
        <f t="shared" si="273"/>
        <v/>
      </c>
      <c r="P4173" s="46">
        <f t="shared" si="275"/>
        <v>0</v>
      </c>
      <c r="Q4173" s="20">
        <f t="shared" si="276"/>
        <v>1</v>
      </c>
      <c r="R4173" s="20">
        <f t="shared" si="277"/>
        <v>0</v>
      </c>
      <c r="S4173" s="18">
        <f t="shared" si="278"/>
        <v>0</v>
      </c>
      <c r="T4173" s="17" t="s">
        <v>694</v>
      </c>
    </row>
    <row r="4174" spans="1:20" ht="13.2" hidden="1">
      <c r="A4174" s="64"/>
      <c r="J4174" s="13" t="str">
        <f t="shared" si="274"/>
        <v/>
      </c>
      <c r="M4174" s="13" t="str">
        <f t="shared" si="273"/>
        <v/>
      </c>
      <c r="P4174" s="46">
        <f t="shared" si="275"/>
        <v>0</v>
      </c>
      <c r="Q4174" s="20">
        <f t="shared" si="276"/>
        <v>1</v>
      </c>
      <c r="R4174" s="20">
        <f t="shared" si="277"/>
        <v>0</v>
      </c>
      <c r="S4174" s="18">
        <f t="shared" si="278"/>
        <v>0</v>
      </c>
      <c r="T4174" s="17" t="s">
        <v>694</v>
      </c>
    </row>
    <row r="4175" spans="1:20" ht="13.2" hidden="1">
      <c r="J4175" s="13" t="str">
        <f t="shared" si="274"/>
        <v/>
      </c>
      <c r="M4175" s="13" t="str">
        <f t="shared" si="273"/>
        <v/>
      </c>
      <c r="P4175" s="46">
        <f t="shared" si="275"/>
        <v>0</v>
      </c>
      <c r="Q4175" s="20">
        <f t="shared" si="276"/>
        <v>1</v>
      </c>
      <c r="R4175" s="20">
        <f t="shared" si="277"/>
        <v>0</v>
      </c>
      <c r="S4175" s="18">
        <f t="shared" si="278"/>
        <v>0</v>
      </c>
      <c r="T4175" s="17" t="s">
        <v>694</v>
      </c>
    </row>
    <row r="4176" spans="1:20" ht="13.2" hidden="1">
      <c r="J4176" s="13" t="str">
        <f t="shared" si="274"/>
        <v/>
      </c>
      <c r="M4176" s="13" t="str">
        <f t="shared" si="273"/>
        <v/>
      </c>
      <c r="P4176" s="46">
        <f t="shared" si="275"/>
        <v>0</v>
      </c>
      <c r="Q4176" s="20">
        <f t="shared" si="276"/>
        <v>1</v>
      </c>
      <c r="R4176" s="20">
        <f t="shared" si="277"/>
        <v>0</v>
      </c>
      <c r="S4176" s="18">
        <f t="shared" si="278"/>
        <v>0</v>
      </c>
      <c r="T4176" s="17" t="s">
        <v>694</v>
      </c>
    </row>
    <row r="4177" spans="1:20" ht="13.2" hidden="1">
      <c r="J4177" s="13" t="str">
        <f t="shared" si="274"/>
        <v/>
      </c>
      <c r="M4177" s="13" t="str">
        <f t="shared" si="273"/>
        <v/>
      </c>
      <c r="P4177" s="46">
        <f t="shared" si="275"/>
        <v>0</v>
      </c>
      <c r="Q4177" s="20">
        <f t="shared" si="276"/>
        <v>1</v>
      </c>
      <c r="R4177" s="20">
        <f t="shared" si="277"/>
        <v>0</v>
      </c>
      <c r="S4177" s="18">
        <f t="shared" si="278"/>
        <v>0</v>
      </c>
      <c r="T4177" s="17" t="s">
        <v>694</v>
      </c>
    </row>
    <row r="4178" spans="1:20" ht="13.2" hidden="1">
      <c r="J4178" s="13" t="str">
        <f t="shared" si="274"/>
        <v/>
      </c>
      <c r="M4178" s="13" t="str">
        <f t="shared" si="273"/>
        <v/>
      </c>
      <c r="P4178" s="46">
        <f t="shared" si="275"/>
        <v>0</v>
      </c>
      <c r="Q4178" s="20">
        <f t="shared" si="276"/>
        <v>1</v>
      </c>
      <c r="R4178" s="20">
        <f t="shared" si="277"/>
        <v>0</v>
      </c>
      <c r="S4178" s="18">
        <f t="shared" si="278"/>
        <v>0</v>
      </c>
      <c r="T4178" s="17" t="s">
        <v>694</v>
      </c>
    </row>
    <row r="4179" spans="1:20" ht="13.2" hidden="1">
      <c r="J4179" s="13" t="str">
        <f t="shared" si="274"/>
        <v/>
      </c>
      <c r="M4179" s="13" t="str">
        <f t="shared" si="273"/>
        <v/>
      </c>
      <c r="P4179" s="46">
        <f t="shared" si="275"/>
        <v>0</v>
      </c>
      <c r="Q4179" s="20">
        <f t="shared" si="276"/>
        <v>1</v>
      </c>
      <c r="R4179" s="20">
        <f t="shared" si="277"/>
        <v>0</v>
      </c>
      <c r="S4179" s="18">
        <f t="shared" si="278"/>
        <v>0</v>
      </c>
      <c r="T4179" s="17" t="s">
        <v>694</v>
      </c>
    </row>
    <row r="4180" spans="1:20" ht="13.2" hidden="1">
      <c r="J4180" s="13" t="str">
        <f t="shared" si="274"/>
        <v/>
      </c>
      <c r="M4180" s="13" t="str">
        <f t="shared" si="273"/>
        <v/>
      </c>
      <c r="P4180" s="46">
        <f t="shared" si="275"/>
        <v>0</v>
      </c>
      <c r="Q4180" s="20">
        <f t="shared" si="276"/>
        <v>1</v>
      </c>
      <c r="R4180" s="20">
        <f t="shared" si="277"/>
        <v>0</v>
      </c>
      <c r="S4180" s="18">
        <f t="shared" si="278"/>
        <v>0</v>
      </c>
      <c r="T4180" s="17" t="s">
        <v>694</v>
      </c>
    </row>
    <row r="4181" spans="1:20" ht="13.2" hidden="1">
      <c r="J4181" s="13" t="str">
        <f t="shared" si="274"/>
        <v/>
      </c>
      <c r="M4181" s="13" t="str">
        <f t="shared" si="273"/>
        <v/>
      </c>
      <c r="P4181" s="46">
        <f t="shared" si="275"/>
        <v>0</v>
      </c>
      <c r="Q4181" s="20">
        <f t="shared" si="276"/>
        <v>1</v>
      </c>
      <c r="R4181" s="20">
        <f t="shared" si="277"/>
        <v>0</v>
      </c>
      <c r="S4181" s="18">
        <f t="shared" si="278"/>
        <v>0</v>
      </c>
      <c r="T4181" s="17" t="s">
        <v>694</v>
      </c>
    </row>
    <row r="4182" spans="1:20" ht="13.2" hidden="1">
      <c r="J4182" s="13" t="str">
        <f t="shared" si="274"/>
        <v/>
      </c>
      <c r="M4182" s="13" t="str">
        <f t="shared" si="273"/>
        <v/>
      </c>
      <c r="P4182" s="46">
        <f t="shared" si="275"/>
        <v>0</v>
      </c>
      <c r="Q4182" s="20">
        <f t="shared" si="276"/>
        <v>1</v>
      </c>
      <c r="R4182" s="20">
        <f t="shared" si="277"/>
        <v>0</v>
      </c>
      <c r="S4182" s="18">
        <f t="shared" si="278"/>
        <v>0</v>
      </c>
      <c r="T4182" s="17" t="s">
        <v>694</v>
      </c>
    </row>
    <row r="4183" spans="1:20" ht="13.2" hidden="1">
      <c r="J4183" s="13" t="str">
        <f t="shared" si="274"/>
        <v/>
      </c>
      <c r="M4183" s="13" t="str">
        <f t="shared" si="273"/>
        <v/>
      </c>
      <c r="P4183" s="46">
        <f t="shared" si="275"/>
        <v>0</v>
      </c>
      <c r="Q4183" s="20">
        <f t="shared" si="276"/>
        <v>1</v>
      </c>
      <c r="R4183" s="20">
        <f t="shared" si="277"/>
        <v>0</v>
      </c>
      <c r="S4183" s="18">
        <f t="shared" si="278"/>
        <v>0</v>
      </c>
      <c r="T4183" s="17" t="s">
        <v>694</v>
      </c>
    </row>
    <row r="4184" spans="1:20" ht="13.2" hidden="1">
      <c r="J4184" s="13" t="str">
        <f t="shared" si="274"/>
        <v/>
      </c>
      <c r="M4184" s="13" t="str">
        <f t="shared" si="273"/>
        <v/>
      </c>
      <c r="P4184" s="46">
        <f t="shared" si="275"/>
        <v>0</v>
      </c>
      <c r="Q4184" s="20">
        <f t="shared" si="276"/>
        <v>1</v>
      </c>
      <c r="R4184" s="20">
        <f t="shared" si="277"/>
        <v>0</v>
      </c>
      <c r="S4184" s="18">
        <f t="shared" si="278"/>
        <v>0</v>
      </c>
      <c r="T4184" s="17" t="s">
        <v>694</v>
      </c>
    </row>
    <row r="4185" spans="1:20" ht="13.2" hidden="1">
      <c r="J4185" s="13" t="str">
        <f t="shared" si="274"/>
        <v/>
      </c>
      <c r="M4185" s="13" t="str">
        <f t="shared" si="273"/>
        <v/>
      </c>
      <c r="P4185" s="46">
        <f t="shared" si="275"/>
        <v>0</v>
      </c>
      <c r="Q4185" s="20">
        <f t="shared" si="276"/>
        <v>1</v>
      </c>
      <c r="R4185" s="20">
        <f t="shared" si="277"/>
        <v>0</v>
      </c>
      <c r="S4185" s="18">
        <f t="shared" si="278"/>
        <v>0</v>
      </c>
      <c r="T4185" s="17" t="s">
        <v>694</v>
      </c>
    </row>
    <row r="4186" spans="1:20" ht="13.2" hidden="1">
      <c r="J4186" s="13" t="str">
        <f t="shared" si="274"/>
        <v/>
      </c>
      <c r="M4186" s="13" t="str">
        <f t="shared" si="273"/>
        <v/>
      </c>
      <c r="P4186" s="46">
        <f t="shared" si="275"/>
        <v>0</v>
      </c>
      <c r="Q4186" s="20">
        <f t="shared" si="276"/>
        <v>1</v>
      </c>
      <c r="R4186" s="20">
        <f t="shared" si="277"/>
        <v>0</v>
      </c>
      <c r="S4186" s="18">
        <f t="shared" si="278"/>
        <v>0</v>
      </c>
      <c r="T4186" s="17" t="s">
        <v>694</v>
      </c>
    </row>
    <row r="4187" spans="1:20" ht="13.2" hidden="1">
      <c r="J4187" s="13" t="str">
        <f t="shared" si="274"/>
        <v/>
      </c>
      <c r="M4187" s="13" t="str">
        <f t="shared" si="273"/>
        <v/>
      </c>
      <c r="P4187" s="46">
        <f t="shared" si="275"/>
        <v>0</v>
      </c>
      <c r="Q4187" s="20">
        <f t="shared" si="276"/>
        <v>1</v>
      </c>
      <c r="R4187" s="20">
        <f t="shared" si="277"/>
        <v>0</v>
      </c>
      <c r="S4187" s="18">
        <f t="shared" si="278"/>
        <v>0</v>
      </c>
      <c r="T4187" s="17" t="s">
        <v>694</v>
      </c>
    </row>
    <row r="4188" spans="1:20" ht="13.2" hidden="1">
      <c r="A4188" s="64"/>
      <c r="J4188" s="13" t="str">
        <f t="shared" si="274"/>
        <v/>
      </c>
      <c r="M4188" s="13" t="str">
        <f t="shared" si="273"/>
        <v/>
      </c>
      <c r="P4188" s="46">
        <f t="shared" si="275"/>
        <v>0</v>
      </c>
      <c r="Q4188" s="20">
        <f t="shared" si="276"/>
        <v>1</v>
      </c>
      <c r="R4188" s="20">
        <f t="shared" si="277"/>
        <v>0</v>
      </c>
      <c r="S4188" s="18">
        <f t="shared" si="278"/>
        <v>0</v>
      </c>
      <c r="T4188" s="17" t="s">
        <v>694</v>
      </c>
    </row>
    <row r="4189" spans="1:20" ht="13.2" hidden="1">
      <c r="J4189" s="13" t="str">
        <f t="shared" si="274"/>
        <v/>
      </c>
      <c r="M4189" s="13" t="str">
        <f t="shared" si="273"/>
        <v/>
      </c>
      <c r="P4189" s="46">
        <f t="shared" si="275"/>
        <v>0</v>
      </c>
      <c r="Q4189" s="20">
        <f t="shared" si="276"/>
        <v>1</v>
      </c>
      <c r="R4189" s="20">
        <f t="shared" si="277"/>
        <v>0</v>
      </c>
      <c r="S4189" s="18">
        <f t="shared" si="278"/>
        <v>0</v>
      </c>
      <c r="T4189" s="17" t="s">
        <v>694</v>
      </c>
    </row>
    <row r="4190" spans="1:20" ht="13.2" hidden="1">
      <c r="A4190" s="64"/>
      <c r="J4190" s="13" t="str">
        <f t="shared" si="274"/>
        <v/>
      </c>
      <c r="M4190" s="13" t="str">
        <f t="shared" si="273"/>
        <v/>
      </c>
      <c r="P4190" s="46">
        <f t="shared" si="275"/>
        <v>0</v>
      </c>
      <c r="Q4190" s="20">
        <f t="shared" si="276"/>
        <v>1</v>
      </c>
      <c r="R4190" s="20">
        <f t="shared" si="277"/>
        <v>0</v>
      </c>
      <c r="S4190" s="18">
        <f t="shared" si="278"/>
        <v>0</v>
      </c>
      <c r="T4190" s="17" t="s">
        <v>694</v>
      </c>
    </row>
    <row r="4191" spans="1:20" ht="13.2" hidden="1">
      <c r="A4191" s="64"/>
      <c r="J4191" s="13" t="str">
        <f t="shared" si="274"/>
        <v/>
      </c>
      <c r="M4191" s="13" t="str">
        <f t="shared" si="273"/>
        <v/>
      </c>
      <c r="P4191" s="46">
        <f t="shared" si="275"/>
        <v>0</v>
      </c>
      <c r="Q4191" s="20">
        <f t="shared" si="276"/>
        <v>1</v>
      </c>
      <c r="R4191" s="20">
        <f t="shared" si="277"/>
        <v>0</v>
      </c>
      <c r="S4191" s="18">
        <f t="shared" si="278"/>
        <v>0</v>
      </c>
      <c r="T4191" s="17" t="s">
        <v>694</v>
      </c>
    </row>
    <row r="4192" spans="1:20" ht="13.2" hidden="1">
      <c r="J4192" s="13" t="str">
        <f t="shared" si="274"/>
        <v/>
      </c>
      <c r="M4192" s="13" t="str">
        <f t="shared" si="273"/>
        <v/>
      </c>
      <c r="P4192" s="46">
        <f t="shared" si="275"/>
        <v>0</v>
      </c>
      <c r="Q4192" s="20">
        <f t="shared" si="276"/>
        <v>1</v>
      </c>
      <c r="R4192" s="20">
        <f t="shared" si="277"/>
        <v>0</v>
      </c>
      <c r="S4192" s="18">
        <f t="shared" si="278"/>
        <v>0</v>
      </c>
      <c r="T4192" s="17" t="s">
        <v>694</v>
      </c>
    </row>
    <row r="4193" spans="1:20" ht="13.2" hidden="1">
      <c r="J4193" s="13" t="str">
        <f t="shared" si="274"/>
        <v/>
      </c>
      <c r="M4193" s="13" t="str">
        <f t="shared" si="273"/>
        <v/>
      </c>
      <c r="P4193" s="46">
        <f t="shared" si="275"/>
        <v>0</v>
      </c>
      <c r="Q4193" s="20">
        <f t="shared" si="276"/>
        <v>1</v>
      </c>
      <c r="R4193" s="20">
        <f t="shared" si="277"/>
        <v>0</v>
      </c>
      <c r="S4193" s="18">
        <f t="shared" si="278"/>
        <v>0</v>
      </c>
      <c r="T4193" s="17" t="s">
        <v>694</v>
      </c>
    </row>
    <row r="4194" spans="1:20" ht="13.2" hidden="1">
      <c r="A4194" s="64"/>
      <c r="J4194" s="13" t="str">
        <f t="shared" si="274"/>
        <v/>
      </c>
      <c r="M4194" s="13" t="str">
        <f t="shared" si="273"/>
        <v/>
      </c>
      <c r="P4194" s="46">
        <f t="shared" si="275"/>
        <v>0</v>
      </c>
      <c r="Q4194" s="20">
        <f t="shared" si="276"/>
        <v>1</v>
      </c>
      <c r="R4194" s="20">
        <f t="shared" si="277"/>
        <v>0</v>
      </c>
      <c r="S4194" s="18">
        <f t="shared" si="278"/>
        <v>0</v>
      </c>
      <c r="T4194" s="17" t="s">
        <v>694</v>
      </c>
    </row>
    <row r="4195" spans="1:20" ht="13.2" hidden="1">
      <c r="J4195" s="13" t="str">
        <f t="shared" si="274"/>
        <v/>
      </c>
      <c r="M4195" s="13" t="str">
        <f t="shared" si="273"/>
        <v/>
      </c>
      <c r="P4195" s="46">
        <f t="shared" si="275"/>
        <v>0</v>
      </c>
      <c r="Q4195" s="20">
        <f t="shared" si="276"/>
        <v>1</v>
      </c>
      <c r="R4195" s="20">
        <f t="shared" si="277"/>
        <v>0</v>
      </c>
      <c r="S4195" s="18">
        <f t="shared" si="278"/>
        <v>0</v>
      </c>
      <c r="T4195" s="17" t="s">
        <v>694</v>
      </c>
    </row>
    <row r="4196" spans="1:20" ht="13.2" hidden="1">
      <c r="J4196" s="13" t="str">
        <f t="shared" si="274"/>
        <v/>
      </c>
      <c r="M4196" s="13" t="str">
        <f t="shared" si="273"/>
        <v/>
      </c>
      <c r="P4196" s="46">
        <f t="shared" si="275"/>
        <v>0</v>
      </c>
      <c r="Q4196" s="20">
        <f t="shared" si="276"/>
        <v>1</v>
      </c>
      <c r="R4196" s="20">
        <f t="shared" si="277"/>
        <v>0</v>
      </c>
      <c r="S4196" s="18">
        <f t="shared" si="278"/>
        <v>0</v>
      </c>
      <c r="T4196" s="17" t="s">
        <v>694</v>
      </c>
    </row>
    <row r="4197" spans="1:20" ht="13.2" hidden="1">
      <c r="J4197" s="13" t="str">
        <f t="shared" si="274"/>
        <v/>
      </c>
      <c r="M4197" s="13" t="str">
        <f t="shared" si="273"/>
        <v/>
      </c>
      <c r="P4197" s="46">
        <f t="shared" si="275"/>
        <v>0</v>
      </c>
      <c r="Q4197" s="20">
        <f t="shared" si="276"/>
        <v>1</v>
      </c>
      <c r="R4197" s="20">
        <f t="shared" si="277"/>
        <v>0</v>
      </c>
      <c r="S4197" s="18">
        <f t="shared" si="278"/>
        <v>0</v>
      </c>
      <c r="T4197" s="17" t="s">
        <v>694</v>
      </c>
    </row>
    <row r="4198" spans="1:20" ht="13.2" hidden="1">
      <c r="A4198" s="64"/>
      <c r="J4198" s="13" t="str">
        <f t="shared" si="274"/>
        <v/>
      </c>
      <c r="M4198" s="13" t="str">
        <f t="shared" si="273"/>
        <v/>
      </c>
      <c r="P4198" s="46">
        <f t="shared" si="275"/>
        <v>0</v>
      </c>
      <c r="Q4198" s="20">
        <f t="shared" si="276"/>
        <v>1</v>
      </c>
      <c r="R4198" s="20">
        <f t="shared" si="277"/>
        <v>0</v>
      </c>
      <c r="S4198" s="18">
        <f t="shared" si="278"/>
        <v>0</v>
      </c>
      <c r="T4198" s="17" t="s">
        <v>694</v>
      </c>
    </row>
    <row r="4199" spans="1:20" ht="13.2" hidden="1">
      <c r="A4199" s="64"/>
      <c r="J4199" s="13" t="str">
        <f t="shared" si="274"/>
        <v/>
      </c>
      <c r="M4199" s="13" t="str">
        <f t="shared" si="273"/>
        <v/>
      </c>
      <c r="P4199" s="46">
        <f t="shared" si="275"/>
        <v>0</v>
      </c>
      <c r="Q4199" s="20">
        <f t="shared" si="276"/>
        <v>1</v>
      </c>
      <c r="R4199" s="20">
        <f t="shared" si="277"/>
        <v>0</v>
      </c>
      <c r="S4199" s="18">
        <f t="shared" si="278"/>
        <v>0</v>
      </c>
      <c r="T4199" s="17" t="s">
        <v>694</v>
      </c>
    </row>
    <row r="4200" spans="1:20" ht="13.2" hidden="1">
      <c r="A4200" s="64"/>
      <c r="J4200" s="13" t="str">
        <f t="shared" si="274"/>
        <v/>
      </c>
      <c r="M4200" s="13" t="str">
        <f t="shared" si="273"/>
        <v/>
      </c>
      <c r="P4200" s="46">
        <f t="shared" si="275"/>
        <v>0</v>
      </c>
      <c r="Q4200" s="20">
        <f t="shared" si="276"/>
        <v>1</v>
      </c>
      <c r="R4200" s="20">
        <f t="shared" si="277"/>
        <v>0</v>
      </c>
      <c r="S4200" s="18">
        <f t="shared" si="278"/>
        <v>0</v>
      </c>
      <c r="T4200" s="17" t="s">
        <v>694</v>
      </c>
    </row>
    <row r="4201" spans="1:20" ht="13.2" hidden="1">
      <c r="A4201" s="64"/>
      <c r="J4201" s="13" t="str">
        <f t="shared" si="274"/>
        <v/>
      </c>
      <c r="M4201" s="13" t="str">
        <f t="shared" si="273"/>
        <v/>
      </c>
      <c r="P4201" s="46">
        <f t="shared" si="275"/>
        <v>0</v>
      </c>
      <c r="Q4201" s="20">
        <f t="shared" si="276"/>
        <v>1</v>
      </c>
      <c r="R4201" s="20">
        <f t="shared" si="277"/>
        <v>0</v>
      </c>
      <c r="S4201" s="18">
        <f t="shared" si="278"/>
        <v>0</v>
      </c>
      <c r="T4201" s="17" t="s">
        <v>694</v>
      </c>
    </row>
    <row r="4202" spans="1:20" ht="13.2" hidden="1">
      <c r="J4202" s="13" t="str">
        <f t="shared" si="274"/>
        <v/>
      </c>
      <c r="M4202" s="13" t="str">
        <f t="shared" si="273"/>
        <v/>
      </c>
      <c r="P4202" s="46">
        <f t="shared" si="275"/>
        <v>0</v>
      </c>
      <c r="Q4202" s="20">
        <f t="shared" si="276"/>
        <v>1</v>
      </c>
      <c r="R4202" s="20">
        <f t="shared" si="277"/>
        <v>0</v>
      </c>
      <c r="S4202" s="18">
        <f t="shared" si="278"/>
        <v>0</v>
      </c>
      <c r="T4202" s="17" t="s">
        <v>694</v>
      </c>
    </row>
    <row r="4203" spans="1:20" ht="13.2" hidden="1">
      <c r="J4203" s="13" t="str">
        <f t="shared" si="274"/>
        <v/>
      </c>
      <c r="M4203" s="13" t="str">
        <f t="shared" si="273"/>
        <v/>
      </c>
      <c r="P4203" s="46">
        <f t="shared" si="275"/>
        <v>0</v>
      </c>
      <c r="Q4203" s="20">
        <f t="shared" si="276"/>
        <v>1</v>
      </c>
      <c r="R4203" s="20">
        <f t="shared" si="277"/>
        <v>0</v>
      </c>
      <c r="S4203" s="18">
        <f t="shared" si="278"/>
        <v>0</v>
      </c>
      <c r="T4203" s="17" t="s">
        <v>694</v>
      </c>
    </row>
    <row r="4204" spans="1:20" ht="13.2" hidden="1">
      <c r="J4204" s="13" t="str">
        <f t="shared" si="274"/>
        <v/>
      </c>
      <c r="M4204" s="13" t="str">
        <f t="shared" si="273"/>
        <v/>
      </c>
      <c r="P4204" s="46">
        <f t="shared" si="275"/>
        <v>0</v>
      </c>
      <c r="Q4204" s="20">
        <f t="shared" si="276"/>
        <v>1</v>
      </c>
      <c r="R4204" s="20">
        <f t="shared" si="277"/>
        <v>0</v>
      </c>
      <c r="S4204" s="18">
        <f t="shared" si="278"/>
        <v>0</v>
      </c>
      <c r="T4204" s="17" t="s">
        <v>694</v>
      </c>
    </row>
    <row r="4205" spans="1:20" ht="13.2" hidden="1">
      <c r="J4205" s="13" t="str">
        <f t="shared" si="274"/>
        <v/>
      </c>
      <c r="M4205" s="13" t="str">
        <f t="shared" si="273"/>
        <v/>
      </c>
      <c r="P4205" s="46">
        <f t="shared" si="275"/>
        <v>0</v>
      </c>
      <c r="Q4205" s="20">
        <f t="shared" si="276"/>
        <v>1</v>
      </c>
      <c r="R4205" s="20">
        <f t="shared" si="277"/>
        <v>0</v>
      </c>
      <c r="S4205" s="18">
        <f t="shared" si="278"/>
        <v>0</v>
      </c>
      <c r="T4205" s="17" t="s">
        <v>694</v>
      </c>
    </row>
    <row r="4206" spans="1:20" ht="13.2" hidden="1">
      <c r="J4206" s="13" t="str">
        <f t="shared" si="274"/>
        <v/>
      </c>
      <c r="M4206" s="13" t="str">
        <f t="shared" si="273"/>
        <v/>
      </c>
      <c r="P4206" s="46">
        <f t="shared" si="275"/>
        <v>0</v>
      </c>
      <c r="Q4206" s="20">
        <f t="shared" si="276"/>
        <v>1</v>
      </c>
      <c r="R4206" s="20">
        <f t="shared" si="277"/>
        <v>0</v>
      </c>
      <c r="S4206" s="18">
        <f t="shared" si="278"/>
        <v>0</v>
      </c>
      <c r="T4206" s="17" t="s">
        <v>694</v>
      </c>
    </row>
    <row r="4207" spans="1:20" ht="13.2" hidden="1">
      <c r="J4207" s="13" t="str">
        <f t="shared" si="274"/>
        <v/>
      </c>
      <c r="M4207" s="13" t="str">
        <f t="shared" si="273"/>
        <v/>
      </c>
      <c r="P4207" s="46">
        <f t="shared" si="275"/>
        <v>0</v>
      </c>
      <c r="Q4207" s="20">
        <f t="shared" si="276"/>
        <v>1</v>
      </c>
      <c r="R4207" s="20">
        <f t="shared" si="277"/>
        <v>0</v>
      </c>
      <c r="S4207" s="18">
        <f t="shared" si="278"/>
        <v>0</v>
      </c>
      <c r="T4207" s="17" t="s">
        <v>694</v>
      </c>
    </row>
    <row r="4208" spans="1:20" ht="13.2" hidden="1">
      <c r="J4208" s="13" t="str">
        <f t="shared" si="274"/>
        <v/>
      </c>
      <c r="M4208" s="13" t="str">
        <f t="shared" si="273"/>
        <v/>
      </c>
      <c r="P4208" s="46">
        <f t="shared" si="275"/>
        <v>0</v>
      </c>
      <c r="Q4208" s="20">
        <f t="shared" si="276"/>
        <v>1</v>
      </c>
      <c r="R4208" s="20">
        <f t="shared" si="277"/>
        <v>0</v>
      </c>
      <c r="S4208" s="18">
        <f t="shared" si="278"/>
        <v>0</v>
      </c>
      <c r="T4208" s="17" t="s">
        <v>694</v>
      </c>
    </row>
    <row r="4209" spans="1:20" ht="13.2" hidden="1">
      <c r="J4209" s="13" t="str">
        <f t="shared" si="274"/>
        <v/>
      </c>
      <c r="M4209" s="13" t="str">
        <f t="shared" si="273"/>
        <v/>
      </c>
      <c r="P4209" s="46">
        <f t="shared" si="275"/>
        <v>0</v>
      </c>
      <c r="Q4209" s="20">
        <f t="shared" si="276"/>
        <v>1</v>
      </c>
      <c r="R4209" s="20">
        <f t="shared" si="277"/>
        <v>0</v>
      </c>
      <c r="S4209" s="18">
        <f t="shared" si="278"/>
        <v>0</v>
      </c>
      <c r="T4209" s="17" t="s">
        <v>694</v>
      </c>
    </row>
    <row r="4210" spans="1:20" ht="13.2" hidden="1">
      <c r="J4210" s="13" t="str">
        <f t="shared" si="274"/>
        <v/>
      </c>
      <c r="M4210" s="13" t="str">
        <f t="shared" si="273"/>
        <v/>
      </c>
      <c r="P4210" s="46">
        <f t="shared" si="275"/>
        <v>0</v>
      </c>
      <c r="Q4210" s="20">
        <f t="shared" si="276"/>
        <v>1</v>
      </c>
      <c r="R4210" s="20">
        <f t="shared" si="277"/>
        <v>0</v>
      </c>
      <c r="S4210" s="18">
        <f t="shared" si="278"/>
        <v>0</v>
      </c>
      <c r="T4210" s="17" t="s">
        <v>694</v>
      </c>
    </row>
    <row r="4211" spans="1:20" ht="13.2" hidden="1">
      <c r="J4211" s="13" t="str">
        <f t="shared" si="274"/>
        <v/>
      </c>
      <c r="M4211" s="13" t="str">
        <f t="shared" si="273"/>
        <v/>
      </c>
      <c r="P4211" s="46">
        <f t="shared" si="275"/>
        <v>0</v>
      </c>
      <c r="Q4211" s="20">
        <f t="shared" si="276"/>
        <v>1</v>
      </c>
      <c r="R4211" s="20">
        <f t="shared" si="277"/>
        <v>0</v>
      </c>
      <c r="S4211" s="18">
        <f t="shared" si="278"/>
        <v>0</v>
      </c>
      <c r="T4211" s="17" t="s">
        <v>694</v>
      </c>
    </row>
    <row r="4212" spans="1:20" ht="13.2" hidden="1">
      <c r="J4212" s="13" t="str">
        <f t="shared" si="274"/>
        <v/>
      </c>
      <c r="M4212" s="13" t="str">
        <f t="shared" si="273"/>
        <v/>
      </c>
      <c r="P4212" s="46">
        <f t="shared" si="275"/>
        <v>0</v>
      </c>
      <c r="Q4212" s="20">
        <f t="shared" si="276"/>
        <v>1</v>
      </c>
      <c r="R4212" s="20">
        <f t="shared" si="277"/>
        <v>0</v>
      </c>
      <c r="S4212" s="18">
        <f t="shared" si="278"/>
        <v>0</v>
      </c>
      <c r="T4212" s="17" t="s">
        <v>694</v>
      </c>
    </row>
    <row r="4213" spans="1:20" ht="13.2" hidden="1">
      <c r="J4213" s="13" t="str">
        <f t="shared" si="274"/>
        <v/>
      </c>
      <c r="M4213" s="13" t="str">
        <f t="shared" si="273"/>
        <v/>
      </c>
      <c r="P4213" s="46">
        <f t="shared" si="275"/>
        <v>0</v>
      </c>
      <c r="Q4213" s="20">
        <f t="shared" si="276"/>
        <v>1</v>
      </c>
      <c r="R4213" s="20">
        <f t="shared" si="277"/>
        <v>0</v>
      </c>
      <c r="S4213" s="18">
        <f t="shared" si="278"/>
        <v>0</v>
      </c>
      <c r="T4213" s="17" t="s">
        <v>694</v>
      </c>
    </row>
    <row r="4214" spans="1:20" ht="13.2" hidden="1">
      <c r="J4214" s="13" t="str">
        <f t="shared" si="274"/>
        <v/>
      </c>
      <c r="M4214" s="13" t="str">
        <f t="shared" si="273"/>
        <v/>
      </c>
      <c r="N4214" s="13"/>
      <c r="O4214" s="62"/>
      <c r="P4214" s="46">
        <f t="shared" si="275"/>
        <v>0</v>
      </c>
      <c r="Q4214" s="20">
        <f t="shared" si="276"/>
        <v>1</v>
      </c>
      <c r="R4214" s="20">
        <f t="shared" si="277"/>
        <v>0</v>
      </c>
      <c r="S4214" s="18">
        <f t="shared" si="278"/>
        <v>0</v>
      </c>
      <c r="T4214" s="17" t="s">
        <v>694</v>
      </c>
    </row>
    <row r="4215" spans="1:20" ht="13.2" hidden="1">
      <c r="A4215" s="64"/>
      <c r="J4215" s="13" t="str">
        <f t="shared" si="274"/>
        <v/>
      </c>
      <c r="M4215" s="13" t="str">
        <f t="shared" si="273"/>
        <v/>
      </c>
      <c r="P4215" s="46">
        <f t="shared" si="275"/>
        <v>0</v>
      </c>
      <c r="Q4215" s="20">
        <f t="shared" si="276"/>
        <v>1</v>
      </c>
      <c r="R4215" s="20">
        <f t="shared" si="277"/>
        <v>0</v>
      </c>
      <c r="S4215" s="18">
        <f t="shared" si="278"/>
        <v>0</v>
      </c>
      <c r="T4215" s="17" t="s">
        <v>694</v>
      </c>
    </row>
    <row r="4216" spans="1:20" ht="13.2" hidden="1">
      <c r="J4216" s="13" t="str">
        <f t="shared" si="274"/>
        <v/>
      </c>
      <c r="M4216" s="13" t="str">
        <f t="shared" si="273"/>
        <v/>
      </c>
      <c r="N4216" s="13"/>
      <c r="O4216" s="62"/>
      <c r="P4216" s="46">
        <f t="shared" si="275"/>
        <v>0</v>
      </c>
      <c r="Q4216" s="20">
        <f t="shared" si="276"/>
        <v>1</v>
      </c>
      <c r="R4216" s="20">
        <f t="shared" si="277"/>
        <v>0</v>
      </c>
      <c r="S4216" s="18">
        <f t="shared" si="278"/>
        <v>0</v>
      </c>
      <c r="T4216" s="17" t="s">
        <v>694</v>
      </c>
    </row>
    <row r="4217" spans="1:20" ht="13.2" hidden="1">
      <c r="A4217" s="64"/>
      <c r="J4217" s="13" t="str">
        <f t="shared" si="274"/>
        <v/>
      </c>
      <c r="M4217" s="13" t="str">
        <f t="shared" ref="M4217:M4280" si="279">+LEFT(U4217,4)</f>
        <v/>
      </c>
      <c r="P4217" s="46">
        <f t="shared" si="275"/>
        <v>0</v>
      </c>
      <c r="Q4217" s="20">
        <f t="shared" si="276"/>
        <v>1</v>
      </c>
      <c r="R4217" s="20">
        <f t="shared" si="277"/>
        <v>0</v>
      </c>
      <c r="S4217" s="18">
        <f t="shared" si="278"/>
        <v>0</v>
      </c>
      <c r="T4217" s="17" t="s">
        <v>694</v>
      </c>
    </row>
    <row r="4218" spans="1:20" ht="13.2" hidden="1">
      <c r="J4218" s="13" t="str">
        <f t="shared" si="274"/>
        <v/>
      </c>
      <c r="M4218" s="13" t="str">
        <f t="shared" si="279"/>
        <v/>
      </c>
      <c r="P4218" s="46">
        <f t="shared" si="275"/>
        <v>0</v>
      </c>
      <c r="Q4218" s="20">
        <f t="shared" si="276"/>
        <v>1</v>
      </c>
      <c r="R4218" s="20">
        <f t="shared" si="277"/>
        <v>0</v>
      </c>
      <c r="S4218" s="18">
        <f t="shared" si="278"/>
        <v>0</v>
      </c>
      <c r="T4218" s="17" t="s">
        <v>694</v>
      </c>
    </row>
    <row r="4219" spans="1:20" ht="13.2" hidden="1">
      <c r="J4219" s="13" t="str">
        <f t="shared" si="274"/>
        <v/>
      </c>
      <c r="M4219" s="13" t="str">
        <f t="shared" si="279"/>
        <v/>
      </c>
      <c r="P4219" s="46">
        <f t="shared" si="275"/>
        <v>0</v>
      </c>
      <c r="Q4219" s="20">
        <f t="shared" si="276"/>
        <v>1</v>
      </c>
      <c r="R4219" s="20">
        <f t="shared" si="277"/>
        <v>0</v>
      </c>
      <c r="S4219" s="18">
        <f t="shared" si="278"/>
        <v>0</v>
      </c>
      <c r="T4219" s="17" t="s">
        <v>694</v>
      </c>
    </row>
    <row r="4220" spans="1:20" ht="13.2" hidden="1">
      <c r="J4220" s="13" t="str">
        <f t="shared" si="274"/>
        <v/>
      </c>
      <c r="M4220" s="13" t="str">
        <f t="shared" si="279"/>
        <v/>
      </c>
      <c r="P4220" s="46">
        <f t="shared" si="275"/>
        <v>0</v>
      </c>
      <c r="Q4220" s="20">
        <f t="shared" si="276"/>
        <v>1</v>
      </c>
      <c r="R4220" s="20">
        <f t="shared" si="277"/>
        <v>0</v>
      </c>
      <c r="S4220" s="18">
        <f t="shared" si="278"/>
        <v>0</v>
      </c>
      <c r="T4220" s="17" t="s">
        <v>694</v>
      </c>
    </row>
    <row r="4221" spans="1:20" ht="13.2" hidden="1">
      <c r="J4221" s="13" t="str">
        <f t="shared" si="274"/>
        <v/>
      </c>
      <c r="M4221" s="13" t="str">
        <f t="shared" si="279"/>
        <v/>
      </c>
      <c r="P4221" s="46">
        <f t="shared" si="275"/>
        <v>0</v>
      </c>
      <c r="Q4221" s="20">
        <f t="shared" si="276"/>
        <v>1</v>
      </c>
      <c r="R4221" s="20">
        <f t="shared" si="277"/>
        <v>0</v>
      </c>
      <c r="S4221" s="18">
        <f t="shared" si="278"/>
        <v>0</v>
      </c>
      <c r="T4221" s="17" t="s">
        <v>694</v>
      </c>
    </row>
    <row r="4222" spans="1:20" ht="13.2" hidden="1">
      <c r="J4222" s="13" t="str">
        <f t="shared" si="274"/>
        <v/>
      </c>
      <c r="M4222" s="13" t="str">
        <f t="shared" si="279"/>
        <v/>
      </c>
      <c r="P4222" s="46">
        <f t="shared" si="275"/>
        <v>0</v>
      </c>
      <c r="Q4222" s="20">
        <f t="shared" si="276"/>
        <v>1</v>
      </c>
      <c r="R4222" s="20">
        <f t="shared" si="277"/>
        <v>0</v>
      </c>
      <c r="S4222" s="18">
        <f t="shared" si="278"/>
        <v>0</v>
      </c>
      <c r="T4222" s="17" t="s">
        <v>694</v>
      </c>
    </row>
    <row r="4223" spans="1:20" ht="13.2" hidden="1">
      <c r="J4223" s="13" t="str">
        <f t="shared" si="274"/>
        <v/>
      </c>
      <c r="M4223" s="13" t="str">
        <f t="shared" si="279"/>
        <v/>
      </c>
      <c r="P4223" s="46">
        <f t="shared" si="275"/>
        <v>0</v>
      </c>
      <c r="Q4223" s="20">
        <f t="shared" si="276"/>
        <v>1</v>
      </c>
      <c r="R4223" s="20">
        <f t="shared" si="277"/>
        <v>0</v>
      </c>
      <c r="S4223" s="18">
        <f t="shared" si="278"/>
        <v>0</v>
      </c>
      <c r="T4223" s="17" t="s">
        <v>694</v>
      </c>
    </row>
    <row r="4224" spans="1:20" ht="13.2" hidden="1">
      <c r="A4224" s="64"/>
      <c r="J4224" s="13" t="str">
        <f t="shared" si="274"/>
        <v/>
      </c>
      <c r="M4224" s="13" t="str">
        <f t="shared" si="279"/>
        <v/>
      </c>
      <c r="P4224" s="46">
        <f t="shared" si="275"/>
        <v>0</v>
      </c>
      <c r="Q4224" s="20">
        <f t="shared" si="276"/>
        <v>1</v>
      </c>
      <c r="R4224" s="20">
        <f t="shared" si="277"/>
        <v>0</v>
      </c>
      <c r="S4224" s="18">
        <f t="shared" si="278"/>
        <v>0</v>
      </c>
      <c r="T4224" s="17" t="s">
        <v>694</v>
      </c>
    </row>
    <row r="4225" spans="1:21" ht="13.2" hidden="1">
      <c r="J4225" s="13" t="str">
        <f t="shared" si="274"/>
        <v/>
      </c>
      <c r="M4225" s="13" t="str">
        <f t="shared" si="279"/>
        <v/>
      </c>
      <c r="N4225" s="13"/>
      <c r="O4225" s="62"/>
      <c r="P4225" s="46">
        <f t="shared" si="275"/>
        <v>0</v>
      </c>
      <c r="Q4225" s="20">
        <f t="shared" si="276"/>
        <v>1</v>
      </c>
      <c r="R4225" s="20">
        <f t="shared" si="277"/>
        <v>0</v>
      </c>
      <c r="S4225" s="18">
        <f t="shared" si="278"/>
        <v>0</v>
      </c>
      <c r="T4225" s="17" t="s">
        <v>694</v>
      </c>
    </row>
    <row r="4226" spans="1:21" ht="13.2" hidden="1">
      <c r="A4226" s="64"/>
      <c r="J4226" s="13" t="str">
        <f t="shared" ref="J4226:J4289" si="280">+LEFT(U4226,4)</f>
        <v/>
      </c>
      <c r="M4226" s="13" t="str">
        <f t="shared" si="279"/>
        <v/>
      </c>
      <c r="P4226" s="46">
        <f t="shared" ref="P4226:P4289" si="281">ROUND(O4226*L4226,2)</f>
        <v>0</v>
      </c>
      <c r="Q4226" s="20">
        <f t="shared" ref="Q4226:Q4289" si="282">IF(N4226="HKD",7.8,IF(N4226="CNY",6.4,1))</f>
        <v>1</v>
      </c>
      <c r="R4226" s="20">
        <f t="shared" ref="R4226:R4289" si="283">+O4226/Q4226</f>
        <v>0</v>
      </c>
      <c r="S4226" s="18">
        <f t="shared" ref="S4226:S4289" si="284">+R4226*L4226</f>
        <v>0</v>
      </c>
      <c r="T4226" s="17" t="s">
        <v>694</v>
      </c>
    </row>
    <row r="4227" spans="1:21" ht="13.2" hidden="1">
      <c r="A4227" s="64"/>
      <c r="J4227" s="13" t="str">
        <f t="shared" si="280"/>
        <v/>
      </c>
      <c r="M4227" s="13" t="str">
        <f t="shared" si="279"/>
        <v/>
      </c>
      <c r="P4227" s="46">
        <f t="shared" si="281"/>
        <v>0</v>
      </c>
      <c r="Q4227" s="20">
        <f t="shared" si="282"/>
        <v>1</v>
      </c>
      <c r="R4227" s="20">
        <f t="shared" si="283"/>
        <v>0</v>
      </c>
      <c r="S4227" s="18">
        <f t="shared" si="284"/>
        <v>0</v>
      </c>
      <c r="T4227" s="17" t="s">
        <v>694</v>
      </c>
    </row>
    <row r="4228" spans="1:21" ht="13.2" hidden="1">
      <c r="A4228" s="64"/>
      <c r="J4228" s="13" t="str">
        <f t="shared" si="280"/>
        <v/>
      </c>
      <c r="M4228" s="13" t="str">
        <f t="shared" si="279"/>
        <v/>
      </c>
      <c r="P4228" s="46">
        <f t="shared" si="281"/>
        <v>0</v>
      </c>
      <c r="Q4228" s="20">
        <f t="shared" si="282"/>
        <v>1</v>
      </c>
      <c r="R4228" s="20">
        <f t="shared" si="283"/>
        <v>0</v>
      </c>
      <c r="S4228" s="18">
        <f t="shared" si="284"/>
        <v>0</v>
      </c>
      <c r="T4228" s="17" t="s">
        <v>694</v>
      </c>
    </row>
    <row r="4229" spans="1:21" ht="13.2" hidden="1">
      <c r="A4229" s="64"/>
      <c r="J4229" s="13" t="str">
        <f t="shared" si="280"/>
        <v/>
      </c>
      <c r="M4229" s="13" t="str">
        <f t="shared" si="279"/>
        <v/>
      </c>
      <c r="P4229" s="46">
        <f t="shared" si="281"/>
        <v>0</v>
      </c>
      <c r="Q4229" s="20">
        <f t="shared" si="282"/>
        <v>1</v>
      </c>
      <c r="R4229" s="20">
        <f t="shared" si="283"/>
        <v>0</v>
      </c>
      <c r="S4229" s="18">
        <f t="shared" si="284"/>
        <v>0</v>
      </c>
      <c r="T4229" s="17" t="s">
        <v>694</v>
      </c>
    </row>
    <row r="4230" spans="1:21" ht="13.2" hidden="1">
      <c r="A4230" s="64"/>
      <c r="J4230" s="13" t="str">
        <f t="shared" si="280"/>
        <v/>
      </c>
      <c r="M4230" s="13" t="str">
        <f t="shared" si="279"/>
        <v/>
      </c>
      <c r="P4230" s="46">
        <f t="shared" si="281"/>
        <v>0</v>
      </c>
      <c r="Q4230" s="20">
        <f t="shared" si="282"/>
        <v>1</v>
      </c>
      <c r="R4230" s="20">
        <f t="shared" si="283"/>
        <v>0</v>
      </c>
      <c r="S4230" s="18">
        <f t="shared" si="284"/>
        <v>0</v>
      </c>
      <c r="T4230" s="17" t="s">
        <v>694</v>
      </c>
    </row>
    <row r="4231" spans="1:21" ht="13.2" hidden="1">
      <c r="J4231" s="13" t="str">
        <f t="shared" si="280"/>
        <v/>
      </c>
      <c r="M4231" s="13" t="str">
        <f t="shared" si="279"/>
        <v/>
      </c>
      <c r="P4231" s="46">
        <f t="shared" si="281"/>
        <v>0</v>
      </c>
      <c r="Q4231" s="20">
        <f t="shared" si="282"/>
        <v>1</v>
      </c>
      <c r="R4231" s="20">
        <f t="shared" si="283"/>
        <v>0</v>
      </c>
      <c r="S4231" s="18">
        <f t="shared" si="284"/>
        <v>0</v>
      </c>
      <c r="T4231" s="17" t="s">
        <v>694</v>
      </c>
    </row>
    <row r="4232" spans="1:21" ht="13.2" hidden="1">
      <c r="J4232" s="13" t="str">
        <f t="shared" si="280"/>
        <v/>
      </c>
      <c r="M4232" s="13" t="str">
        <f t="shared" si="279"/>
        <v/>
      </c>
      <c r="P4232" s="46">
        <f t="shared" si="281"/>
        <v>0</v>
      </c>
      <c r="Q4232" s="20">
        <f t="shared" si="282"/>
        <v>1</v>
      </c>
      <c r="R4232" s="20">
        <f t="shared" si="283"/>
        <v>0</v>
      </c>
      <c r="S4232" s="18">
        <f t="shared" si="284"/>
        <v>0</v>
      </c>
      <c r="T4232" s="17" t="s">
        <v>694</v>
      </c>
    </row>
    <row r="4233" spans="1:21" ht="13.2" hidden="1">
      <c r="J4233" s="13" t="str">
        <f t="shared" si="280"/>
        <v/>
      </c>
      <c r="M4233" s="13" t="str">
        <f t="shared" si="279"/>
        <v/>
      </c>
      <c r="P4233" s="46">
        <f t="shared" si="281"/>
        <v>0</v>
      </c>
      <c r="Q4233" s="20">
        <f t="shared" si="282"/>
        <v>1</v>
      </c>
      <c r="R4233" s="20">
        <f t="shared" si="283"/>
        <v>0</v>
      </c>
      <c r="S4233" s="18">
        <f t="shared" si="284"/>
        <v>0</v>
      </c>
      <c r="T4233" s="17" t="s">
        <v>694</v>
      </c>
    </row>
    <row r="4234" spans="1:21" ht="13.2" hidden="1">
      <c r="J4234" s="13" t="str">
        <f t="shared" si="280"/>
        <v/>
      </c>
      <c r="M4234" s="13" t="str">
        <f t="shared" si="279"/>
        <v/>
      </c>
      <c r="P4234" s="46">
        <f t="shared" si="281"/>
        <v>0</v>
      </c>
      <c r="Q4234" s="20">
        <f t="shared" si="282"/>
        <v>1</v>
      </c>
      <c r="R4234" s="20">
        <f t="shared" si="283"/>
        <v>0</v>
      </c>
      <c r="S4234" s="18">
        <f t="shared" si="284"/>
        <v>0</v>
      </c>
      <c r="T4234" s="17" t="s">
        <v>694</v>
      </c>
    </row>
    <row r="4235" spans="1:21" ht="13.2" hidden="1">
      <c r="J4235" s="13" t="str">
        <f t="shared" si="280"/>
        <v/>
      </c>
      <c r="M4235" s="13" t="str">
        <f t="shared" si="279"/>
        <v/>
      </c>
      <c r="P4235" s="46">
        <f t="shared" si="281"/>
        <v>0</v>
      </c>
      <c r="Q4235" s="20">
        <f t="shared" si="282"/>
        <v>1</v>
      </c>
      <c r="R4235" s="20">
        <f t="shared" si="283"/>
        <v>0</v>
      </c>
      <c r="S4235" s="18">
        <f t="shared" si="284"/>
        <v>0</v>
      </c>
      <c r="T4235" s="17" t="s">
        <v>694</v>
      </c>
    </row>
    <row r="4236" spans="1:21" ht="13.2" hidden="1">
      <c r="J4236" s="13" t="str">
        <f t="shared" si="280"/>
        <v/>
      </c>
      <c r="M4236" s="13" t="str">
        <f t="shared" si="279"/>
        <v/>
      </c>
      <c r="P4236" s="46">
        <f t="shared" si="281"/>
        <v>0</v>
      </c>
      <c r="Q4236" s="20">
        <f t="shared" si="282"/>
        <v>1</v>
      </c>
      <c r="R4236" s="20">
        <f t="shared" si="283"/>
        <v>0</v>
      </c>
      <c r="S4236" s="18">
        <f t="shared" si="284"/>
        <v>0</v>
      </c>
      <c r="T4236" s="17" t="s">
        <v>694</v>
      </c>
    </row>
    <row r="4237" spans="1:21" ht="13.2" hidden="1">
      <c r="A4237" s="40"/>
      <c r="B4237" s="47"/>
      <c r="D4237" s="40"/>
      <c r="J4237" s="13" t="str">
        <f t="shared" si="280"/>
        <v/>
      </c>
      <c r="K4237" s="40"/>
      <c r="L4237" s="52"/>
      <c r="M4237" s="13" t="str">
        <f t="shared" si="279"/>
        <v/>
      </c>
      <c r="N4237" s="39"/>
      <c r="O4237" s="56"/>
      <c r="P4237" s="46">
        <f t="shared" si="281"/>
        <v>0</v>
      </c>
      <c r="Q4237" s="20">
        <f t="shared" si="282"/>
        <v>1</v>
      </c>
      <c r="R4237" s="20">
        <f t="shared" si="283"/>
        <v>0</v>
      </c>
      <c r="S4237" s="18">
        <f t="shared" si="284"/>
        <v>0</v>
      </c>
      <c r="T4237" s="17" t="s">
        <v>694</v>
      </c>
      <c r="U4237" s="40"/>
    </row>
    <row r="4238" spans="1:21" ht="13.2" hidden="1">
      <c r="A4238" s="40"/>
      <c r="B4238" s="47"/>
      <c r="D4238" s="40"/>
      <c r="J4238" s="13" t="str">
        <f t="shared" si="280"/>
        <v/>
      </c>
      <c r="K4238" s="40"/>
      <c r="L4238" s="52"/>
      <c r="M4238" s="13" t="str">
        <f t="shared" si="279"/>
        <v/>
      </c>
      <c r="N4238" s="39"/>
      <c r="O4238" s="56"/>
      <c r="P4238" s="46">
        <f t="shared" si="281"/>
        <v>0</v>
      </c>
      <c r="Q4238" s="20">
        <f t="shared" si="282"/>
        <v>1</v>
      </c>
      <c r="R4238" s="20">
        <f t="shared" si="283"/>
        <v>0</v>
      </c>
      <c r="S4238" s="18">
        <f t="shared" si="284"/>
        <v>0</v>
      </c>
      <c r="T4238" s="17" t="s">
        <v>694</v>
      </c>
      <c r="U4238" s="40"/>
    </row>
    <row r="4239" spans="1:21" ht="13.2" hidden="1">
      <c r="A4239" s="40"/>
      <c r="B4239" s="47"/>
      <c r="D4239" s="40"/>
      <c r="J4239" s="13" t="str">
        <f t="shared" si="280"/>
        <v/>
      </c>
      <c r="K4239" s="40"/>
      <c r="L4239" s="52"/>
      <c r="M4239" s="13" t="str">
        <f t="shared" si="279"/>
        <v/>
      </c>
      <c r="N4239" s="39"/>
      <c r="O4239" s="56"/>
      <c r="P4239" s="46">
        <f t="shared" si="281"/>
        <v>0</v>
      </c>
      <c r="Q4239" s="20">
        <f t="shared" si="282"/>
        <v>1</v>
      </c>
      <c r="R4239" s="20">
        <f t="shared" si="283"/>
        <v>0</v>
      </c>
      <c r="S4239" s="18">
        <f t="shared" si="284"/>
        <v>0</v>
      </c>
      <c r="T4239" s="17" t="s">
        <v>694</v>
      </c>
      <c r="U4239" s="40"/>
    </row>
    <row r="4240" spans="1:21" ht="13.2" hidden="1">
      <c r="A4240" s="40"/>
      <c r="B4240" s="47"/>
      <c r="D4240" s="40"/>
      <c r="J4240" s="13" t="str">
        <f t="shared" si="280"/>
        <v/>
      </c>
      <c r="K4240" s="40"/>
      <c r="L4240" s="52"/>
      <c r="M4240" s="13" t="str">
        <f t="shared" si="279"/>
        <v/>
      </c>
      <c r="N4240" s="39"/>
      <c r="O4240" s="56"/>
      <c r="P4240" s="46">
        <f t="shared" si="281"/>
        <v>0</v>
      </c>
      <c r="Q4240" s="20">
        <f t="shared" si="282"/>
        <v>1</v>
      </c>
      <c r="R4240" s="20">
        <f t="shared" si="283"/>
        <v>0</v>
      </c>
      <c r="S4240" s="18">
        <f t="shared" si="284"/>
        <v>0</v>
      </c>
      <c r="T4240" s="17" t="s">
        <v>694</v>
      </c>
      <c r="U4240" s="40"/>
    </row>
    <row r="4241" spans="1:20" ht="13.2" hidden="1">
      <c r="J4241" s="13" t="str">
        <f t="shared" si="280"/>
        <v/>
      </c>
      <c r="M4241" s="13" t="str">
        <f t="shared" si="279"/>
        <v/>
      </c>
      <c r="P4241" s="46">
        <f t="shared" si="281"/>
        <v>0</v>
      </c>
      <c r="Q4241" s="20">
        <f t="shared" si="282"/>
        <v>1</v>
      </c>
      <c r="R4241" s="20">
        <f t="shared" si="283"/>
        <v>0</v>
      </c>
      <c r="S4241" s="18">
        <f t="shared" si="284"/>
        <v>0</v>
      </c>
      <c r="T4241" s="17" t="s">
        <v>694</v>
      </c>
    </row>
    <row r="4242" spans="1:20" ht="13.2" hidden="1">
      <c r="J4242" s="13" t="str">
        <f t="shared" si="280"/>
        <v/>
      </c>
      <c r="M4242" s="13" t="str">
        <f t="shared" si="279"/>
        <v/>
      </c>
      <c r="P4242" s="46">
        <f t="shared" si="281"/>
        <v>0</v>
      </c>
      <c r="Q4242" s="20">
        <f t="shared" si="282"/>
        <v>1</v>
      </c>
      <c r="R4242" s="20">
        <f t="shared" si="283"/>
        <v>0</v>
      </c>
      <c r="S4242" s="18">
        <f t="shared" si="284"/>
        <v>0</v>
      </c>
      <c r="T4242" s="17" t="s">
        <v>694</v>
      </c>
    </row>
    <row r="4243" spans="1:20" ht="13.2" hidden="1">
      <c r="J4243" s="13" t="str">
        <f t="shared" si="280"/>
        <v/>
      </c>
      <c r="M4243" s="13" t="str">
        <f t="shared" si="279"/>
        <v/>
      </c>
      <c r="P4243" s="46">
        <f t="shared" si="281"/>
        <v>0</v>
      </c>
      <c r="Q4243" s="20">
        <f t="shared" si="282"/>
        <v>1</v>
      </c>
      <c r="R4243" s="20">
        <f t="shared" si="283"/>
        <v>0</v>
      </c>
      <c r="S4243" s="18">
        <f t="shared" si="284"/>
        <v>0</v>
      </c>
      <c r="T4243" s="17" t="s">
        <v>694</v>
      </c>
    </row>
    <row r="4244" spans="1:20" ht="13.2" hidden="1">
      <c r="J4244" s="13" t="str">
        <f t="shared" si="280"/>
        <v/>
      </c>
      <c r="M4244" s="13" t="str">
        <f t="shared" si="279"/>
        <v/>
      </c>
      <c r="P4244" s="46">
        <f t="shared" si="281"/>
        <v>0</v>
      </c>
      <c r="Q4244" s="20">
        <f t="shared" si="282"/>
        <v>1</v>
      </c>
      <c r="R4244" s="20">
        <f t="shared" si="283"/>
        <v>0</v>
      </c>
      <c r="S4244" s="18">
        <f t="shared" si="284"/>
        <v>0</v>
      </c>
      <c r="T4244" s="17" t="s">
        <v>694</v>
      </c>
    </row>
    <row r="4245" spans="1:20" ht="13.2" hidden="1">
      <c r="J4245" s="13" t="str">
        <f t="shared" si="280"/>
        <v/>
      </c>
      <c r="M4245" s="13" t="str">
        <f t="shared" si="279"/>
        <v/>
      </c>
      <c r="P4245" s="46">
        <f t="shared" si="281"/>
        <v>0</v>
      </c>
      <c r="Q4245" s="20">
        <f t="shared" si="282"/>
        <v>1</v>
      </c>
      <c r="R4245" s="20">
        <f t="shared" si="283"/>
        <v>0</v>
      </c>
      <c r="S4245" s="18">
        <f t="shared" si="284"/>
        <v>0</v>
      </c>
      <c r="T4245" s="17" t="s">
        <v>694</v>
      </c>
    </row>
    <row r="4246" spans="1:20" ht="13.2" hidden="1">
      <c r="J4246" s="13" t="str">
        <f t="shared" si="280"/>
        <v/>
      </c>
      <c r="M4246" s="13" t="str">
        <f t="shared" si="279"/>
        <v/>
      </c>
      <c r="P4246" s="46">
        <f t="shared" si="281"/>
        <v>0</v>
      </c>
      <c r="Q4246" s="20">
        <f t="shared" si="282"/>
        <v>1</v>
      </c>
      <c r="R4246" s="20">
        <f t="shared" si="283"/>
        <v>0</v>
      </c>
      <c r="S4246" s="18">
        <f t="shared" si="284"/>
        <v>0</v>
      </c>
      <c r="T4246" s="17" t="s">
        <v>694</v>
      </c>
    </row>
    <row r="4247" spans="1:20" ht="13.2" hidden="1">
      <c r="J4247" s="13" t="str">
        <f t="shared" si="280"/>
        <v/>
      </c>
      <c r="M4247" s="13" t="str">
        <f t="shared" si="279"/>
        <v/>
      </c>
      <c r="P4247" s="46">
        <f t="shared" si="281"/>
        <v>0</v>
      </c>
      <c r="Q4247" s="20">
        <f t="shared" si="282"/>
        <v>1</v>
      </c>
      <c r="R4247" s="20">
        <f t="shared" si="283"/>
        <v>0</v>
      </c>
      <c r="S4247" s="18">
        <f t="shared" si="284"/>
        <v>0</v>
      </c>
      <c r="T4247" s="17" t="s">
        <v>694</v>
      </c>
    </row>
    <row r="4248" spans="1:20" ht="13.2" hidden="1">
      <c r="J4248" s="13" t="str">
        <f t="shared" si="280"/>
        <v/>
      </c>
      <c r="M4248" s="13" t="str">
        <f t="shared" si="279"/>
        <v/>
      </c>
      <c r="P4248" s="46">
        <f t="shared" si="281"/>
        <v>0</v>
      </c>
      <c r="Q4248" s="20">
        <f t="shared" si="282"/>
        <v>1</v>
      </c>
      <c r="R4248" s="20">
        <f t="shared" si="283"/>
        <v>0</v>
      </c>
      <c r="S4248" s="18">
        <f t="shared" si="284"/>
        <v>0</v>
      </c>
      <c r="T4248" s="17" t="s">
        <v>694</v>
      </c>
    </row>
    <row r="4249" spans="1:20" ht="13.2" hidden="1">
      <c r="J4249" s="13" t="str">
        <f t="shared" si="280"/>
        <v/>
      </c>
      <c r="M4249" s="13" t="str">
        <f t="shared" si="279"/>
        <v/>
      </c>
      <c r="P4249" s="46">
        <f t="shared" si="281"/>
        <v>0</v>
      </c>
      <c r="Q4249" s="20">
        <f t="shared" si="282"/>
        <v>1</v>
      </c>
      <c r="R4249" s="20">
        <f t="shared" si="283"/>
        <v>0</v>
      </c>
      <c r="S4249" s="18">
        <f t="shared" si="284"/>
        <v>0</v>
      </c>
      <c r="T4249" s="17" t="s">
        <v>694</v>
      </c>
    </row>
    <row r="4250" spans="1:20" ht="13.2" hidden="1">
      <c r="J4250" s="13" t="str">
        <f t="shared" si="280"/>
        <v/>
      </c>
      <c r="M4250" s="13" t="str">
        <f t="shared" si="279"/>
        <v/>
      </c>
      <c r="P4250" s="46">
        <f t="shared" si="281"/>
        <v>0</v>
      </c>
      <c r="Q4250" s="20">
        <f t="shared" si="282"/>
        <v>1</v>
      </c>
      <c r="R4250" s="20">
        <f t="shared" si="283"/>
        <v>0</v>
      </c>
      <c r="S4250" s="18">
        <f t="shared" si="284"/>
        <v>0</v>
      </c>
      <c r="T4250" s="17" t="s">
        <v>694</v>
      </c>
    </row>
    <row r="4251" spans="1:20" ht="13.2" hidden="1">
      <c r="A4251" s="64"/>
      <c r="J4251" s="13" t="str">
        <f t="shared" si="280"/>
        <v/>
      </c>
      <c r="M4251" s="13" t="str">
        <f t="shared" si="279"/>
        <v/>
      </c>
      <c r="P4251" s="46">
        <f t="shared" si="281"/>
        <v>0</v>
      </c>
      <c r="Q4251" s="20">
        <f t="shared" si="282"/>
        <v>1</v>
      </c>
      <c r="R4251" s="20">
        <f t="shared" si="283"/>
        <v>0</v>
      </c>
      <c r="S4251" s="18">
        <f t="shared" si="284"/>
        <v>0</v>
      </c>
      <c r="T4251" s="17" t="s">
        <v>694</v>
      </c>
    </row>
    <row r="4252" spans="1:20" ht="13.2" hidden="1">
      <c r="A4252" s="64"/>
      <c r="J4252" s="13" t="str">
        <f t="shared" si="280"/>
        <v/>
      </c>
      <c r="M4252" s="13" t="str">
        <f t="shared" si="279"/>
        <v/>
      </c>
      <c r="P4252" s="46">
        <f t="shared" si="281"/>
        <v>0</v>
      </c>
      <c r="Q4252" s="20">
        <f t="shared" si="282"/>
        <v>1</v>
      </c>
      <c r="R4252" s="20">
        <f t="shared" si="283"/>
        <v>0</v>
      </c>
      <c r="S4252" s="18">
        <f t="shared" si="284"/>
        <v>0</v>
      </c>
      <c r="T4252" s="17" t="s">
        <v>694</v>
      </c>
    </row>
    <row r="4253" spans="1:20" ht="13.2" hidden="1">
      <c r="A4253" s="64"/>
      <c r="J4253" s="13" t="str">
        <f t="shared" si="280"/>
        <v/>
      </c>
      <c r="M4253" s="13" t="str">
        <f t="shared" si="279"/>
        <v/>
      </c>
      <c r="P4253" s="46">
        <f t="shared" si="281"/>
        <v>0</v>
      </c>
      <c r="Q4253" s="20">
        <f t="shared" si="282"/>
        <v>1</v>
      </c>
      <c r="R4253" s="20">
        <f t="shared" si="283"/>
        <v>0</v>
      </c>
      <c r="S4253" s="18">
        <f t="shared" si="284"/>
        <v>0</v>
      </c>
      <c r="T4253" s="17" t="s">
        <v>694</v>
      </c>
    </row>
    <row r="4254" spans="1:20" ht="13.2" hidden="1">
      <c r="A4254" s="64"/>
      <c r="J4254" s="13" t="str">
        <f t="shared" si="280"/>
        <v/>
      </c>
      <c r="M4254" s="13" t="str">
        <f t="shared" si="279"/>
        <v/>
      </c>
      <c r="P4254" s="46">
        <f t="shared" si="281"/>
        <v>0</v>
      </c>
      <c r="Q4254" s="20">
        <f t="shared" si="282"/>
        <v>1</v>
      </c>
      <c r="R4254" s="20">
        <f t="shared" si="283"/>
        <v>0</v>
      </c>
      <c r="S4254" s="18">
        <f t="shared" si="284"/>
        <v>0</v>
      </c>
      <c r="T4254" s="17" t="s">
        <v>694</v>
      </c>
    </row>
    <row r="4255" spans="1:20" ht="13.2" hidden="1">
      <c r="A4255" s="64"/>
      <c r="J4255" s="13" t="str">
        <f t="shared" si="280"/>
        <v/>
      </c>
      <c r="M4255" s="13" t="str">
        <f t="shared" si="279"/>
        <v/>
      </c>
      <c r="P4255" s="46">
        <f t="shared" si="281"/>
        <v>0</v>
      </c>
      <c r="Q4255" s="20">
        <f t="shared" si="282"/>
        <v>1</v>
      </c>
      <c r="R4255" s="20">
        <f t="shared" si="283"/>
        <v>0</v>
      </c>
      <c r="S4255" s="18">
        <f t="shared" si="284"/>
        <v>0</v>
      </c>
      <c r="T4255" s="17" t="s">
        <v>694</v>
      </c>
    </row>
    <row r="4256" spans="1:20" ht="13.2" hidden="1">
      <c r="A4256" s="64"/>
      <c r="J4256" s="13" t="str">
        <f t="shared" si="280"/>
        <v/>
      </c>
      <c r="M4256" s="13" t="str">
        <f t="shared" si="279"/>
        <v/>
      </c>
      <c r="P4256" s="46">
        <f t="shared" si="281"/>
        <v>0</v>
      </c>
      <c r="Q4256" s="20">
        <f t="shared" si="282"/>
        <v>1</v>
      </c>
      <c r="R4256" s="20">
        <f t="shared" si="283"/>
        <v>0</v>
      </c>
      <c r="S4256" s="18">
        <f t="shared" si="284"/>
        <v>0</v>
      </c>
      <c r="T4256" s="17" t="s">
        <v>694</v>
      </c>
    </row>
    <row r="4257" spans="1:20" ht="13.2" hidden="1">
      <c r="A4257" s="64"/>
      <c r="J4257" s="13" t="str">
        <f t="shared" si="280"/>
        <v/>
      </c>
      <c r="M4257" s="13" t="str">
        <f t="shared" si="279"/>
        <v/>
      </c>
      <c r="P4257" s="46">
        <f t="shared" si="281"/>
        <v>0</v>
      </c>
      <c r="Q4257" s="20">
        <f t="shared" si="282"/>
        <v>1</v>
      </c>
      <c r="R4257" s="20">
        <f t="shared" si="283"/>
        <v>0</v>
      </c>
      <c r="S4257" s="18">
        <f t="shared" si="284"/>
        <v>0</v>
      </c>
      <c r="T4257" s="17" t="s">
        <v>694</v>
      </c>
    </row>
    <row r="4258" spans="1:20" ht="13.2" hidden="1">
      <c r="A4258" s="64"/>
      <c r="J4258" s="13" t="str">
        <f t="shared" si="280"/>
        <v/>
      </c>
      <c r="M4258" s="13" t="str">
        <f t="shared" si="279"/>
        <v/>
      </c>
      <c r="P4258" s="46">
        <f t="shared" si="281"/>
        <v>0</v>
      </c>
      <c r="Q4258" s="20">
        <f t="shared" si="282"/>
        <v>1</v>
      </c>
      <c r="R4258" s="20">
        <f t="shared" si="283"/>
        <v>0</v>
      </c>
      <c r="S4258" s="18">
        <f t="shared" si="284"/>
        <v>0</v>
      </c>
      <c r="T4258" s="17" t="s">
        <v>694</v>
      </c>
    </row>
    <row r="4259" spans="1:20" ht="13.2" hidden="1">
      <c r="A4259" s="64"/>
      <c r="J4259" s="13" t="str">
        <f t="shared" si="280"/>
        <v/>
      </c>
      <c r="M4259" s="13" t="str">
        <f t="shared" si="279"/>
        <v/>
      </c>
      <c r="P4259" s="46">
        <f t="shared" si="281"/>
        <v>0</v>
      </c>
      <c r="Q4259" s="20">
        <f t="shared" si="282"/>
        <v>1</v>
      </c>
      <c r="R4259" s="20">
        <f t="shared" si="283"/>
        <v>0</v>
      </c>
      <c r="S4259" s="18">
        <f t="shared" si="284"/>
        <v>0</v>
      </c>
      <c r="T4259" s="17" t="s">
        <v>694</v>
      </c>
    </row>
    <row r="4260" spans="1:20" ht="13.2" hidden="1">
      <c r="A4260" s="64"/>
      <c r="J4260" s="13" t="str">
        <f t="shared" si="280"/>
        <v/>
      </c>
      <c r="M4260" s="13" t="str">
        <f t="shared" si="279"/>
        <v/>
      </c>
      <c r="P4260" s="46">
        <f t="shared" si="281"/>
        <v>0</v>
      </c>
      <c r="Q4260" s="20">
        <f t="shared" si="282"/>
        <v>1</v>
      </c>
      <c r="R4260" s="20">
        <f t="shared" si="283"/>
        <v>0</v>
      </c>
      <c r="S4260" s="18">
        <f t="shared" si="284"/>
        <v>0</v>
      </c>
      <c r="T4260" s="17" t="s">
        <v>694</v>
      </c>
    </row>
    <row r="4261" spans="1:20" ht="13.2" hidden="1">
      <c r="J4261" s="13" t="str">
        <f t="shared" si="280"/>
        <v/>
      </c>
      <c r="M4261" s="13" t="str">
        <f t="shared" si="279"/>
        <v/>
      </c>
      <c r="P4261" s="46">
        <f t="shared" si="281"/>
        <v>0</v>
      </c>
      <c r="Q4261" s="20">
        <f t="shared" si="282"/>
        <v>1</v>
      </c>
      <c r="R4261" s="20">
        <f t="shared" si="283"/>
        <v>0</v>
      </c>
      <c r="S4261" s="18">
        <f t="shared" si="284"/>
        <v>0</v>
      </c>
      <c r="T4261" s="17" t="s">
        <v>694</v>
      </c>
    </row>
    <row r="4262" spans="1:20" ht="13.2" hidden="1">
      <c r="J4262" s="13" t="str">
        <f t="shared" si="280"/>
        <v/>
      </c>
      <c r="M4262" s="13" t="str">
        <f t="shared" si="279"/>
        <v/>
      </c>
      <c r="P4262" s="46">
        <f t="shared" si="281"/>
        <v>0</v>
      </c>
      <c r="Q4262" s="20">
        <f t="shared" si="282"/>
        <v>1</v>
      </c>
      <c r="R4262" s="20">
        <f t="shared" si="283"/>
        <v>0</v>
      </c>
      <c r="S4262" s="18">
        <f t="shared" si="284"/>
        <v>0</v>
      </c>
      <c r="T4262" s="17" t="s">
        <v>694</v>
      </c>
    </row>
    <row r="4263" spans="1:20" ht="13.2" hidden="1">
      <c r="J4263" s="13" t="str">
        <f t="shared" si="280"/>
        <v/>
      </c>
      <c r="M4263" s="13" t="str">
        <f t="shared" si="279"/>
        <v/>
      </c>
      <c r="P4263" s="46">
        <f t="shared" si="281"/>
        <v>0</v>
      </c>
      <c r="Q4263" s="20">
        <f t="shared" si="282"/>
        <v>1</v>
      </c>
      <c r="R4263" s="20">
        <f t="shared" si="283"/>
        <v>0</v>
      </c>
      <c r="S4263" s="18">
        <f t="shared" si="284"/>
        <v>0</v>
      </c>
      <c r="T4263" s="17" t="s">
        <v>694</v>
      </c>
    </row>
    <row r="4264" spans="1:20" ht="13.2" hidden="1">
      <c r="J4264" s="13" t="str">
        <f t="shared" si="280"/>
        <v/>
      </c>
      <c r="M4264" s="13" t="str">
        <f t="shared" si="279"/>
        <v/>
      </c>
      <c r="P4264" s="46">
        <f t="shared" si="281"/>
        <v>0</v>
      </c>
      <c r="Q4264" s="20">
        <f t="shared" si="282"/>
        <v>1</v>
      </c>
      <c r="R4264" s="20">
        <f t="shared" si="283"/>
        <v>0</v>
      </c>
      <c r="S4264" s="18">
        <f t="shared" si="284"/>
        <v>0</v>
      </c>
      <c r="T4264" s="17" t="s">
        <v>694</v>
      </c>
    </row>
    <row r="4265" spans="1:20" ht="13.2" hidden="1">
      <c r="J4265" s="13" t="str">
        <f t="shared" si="280"/>
        <v/>
      </c>
      <c r="M4265" s="13" t="str">
        <f t="shared" si="279"/>
        <v/>
      </c>
      <c r="P4265" s="46">
        <f t="shared" si="281"/>
        <v>0</v>
      </c>
      <c r="Q4265" s="20">
        <f t="shared" si="282"/>
        <v>1</v>
      </c>
      <c r="R4265" s="20">
        <f t="shared" si="283"/>
        <v>0</v>
      </c>
      <c r="S4265" s="18">
        <f t="shared" si="284"/>
        <v>0</v>
      </c>
      <c r="T4265" s="17" t="s">
        <v>694</v>
      </c>
    </row>
    <row r="4266" spans="1:20" ht="13.2" hidden="1">
      <c r="J4266" s="13" t="str">
        <f t="shared" si="280"/>
        <v/>
      </c>
      <c r="M4266" s="13" t="str">
        <f t="shared" si="279"/>
        <v/>
      </c>
      <c r="P4266" s="46">
        <f t="shared" si="281"/>
        <v>0</v>
      </c>
      <c r="Q4266" s="20">
        <f t="shared" si="282"/>
        <v>1</v>
      </c>
      <c r="R4266" s="20">
        <f t="shared" si="283"/>
        <v>0</v>
      </c>
      <c r="S4266" s="18">
        <f t="shared" si="284"/>
        <v>0</v>
      </c>
      <c r="T4266" s="17" t="s">
        <v>694</v>
      </c>
    </row>
    <row r="4267" spans="1:20" ht="13.2" hidden="1">
      <c r="A4267" s="64"/>
      <c r="J4267" s="13" t="str">
        <f t="shared" si="280"/>
        <v/>
      </c>
      <c r="M4267" s="13" t="str">
        <f t="shared" si="279"/>
        <v/>
      </c>
      <c r="P4267" s="46">
        <f t="shared" si="281"/>
        <v>0</v>
      </c>
      <c r="Q4267" s="20">
        <f t="shared" si="282"/>
        <v>1</v>
      </c>
      <c r="R4267" s="20">
        <f t="shared" si="283"/>
        <v>0</v>
      </c>
      <c r="S4267" s="18">
        <f t="shared" si="284"/>
        <v>0</v>
      </c>
      <c r="T4267" s="17" t="s">
        <v>694</v>
      </c>
    </row>
    <row r="4268" spans="1:20" ht="13.2" hidden="1">
      <c r="J4268" s="13" t="str">
        <f t="shared" si="280"/>
        <v/>
      </c>
      <c r="M4268" s="13" t="str">
        <f t="shared" si="279"/>
        <v/>
      </c>
      <c r="P4268" s="46">
        <f t="shared" si="281"/>
        <v>0</v>
      </c>
      <c r="Q4268" s="20">
        <f t="shared" si="282"/>
        <v>1</v>
      </c>
      <c r="R4268" s="20">
        <f t="shared" si="283"/>
        <v>0</v>
      </c>
      <c r="S4268" s="18">
        <f t="shared" si="284"/>
        <v>0</v>
      </c>
      <c r="T4268" s="17" t="s">
        <v>694</v>
      </c>
    </row>
    <row r="4269" spans="1:20" ht="13.2" hidden="1">
      <c r="J4269" s="13" t="str">
        <f t="shared" si="280"/>
        <v/>
      </c>
      <c r="M4269" s="13" t="str">
        <f t="shared" si="279"/>
        <v/>
      </c>
      <c r="P4269" s="46">
        <f t="shared" si="281"/>
        <v>0</v>
      </c>
      <c r="Q4269" s="20">
        <f t="shared" si="282"/>
        <v>1</v>
      </c>
      <c r="R4269" s="20">
        <f t="shared" si="283"/>
        <v>0</v>
      </c>
      <c r="S4269" s="18">
        <f t="shared" si="284"/>
        <v>0</v>
      </c>
      <c r="T4269" s="17" t="s">
        <v>694</v>
      </c>
    </row>
    <row r="4270" spans="1:20" ht="13.2" hidden="1">
      <c r="J4270" s="13" t="str">
        <f t="shared" si="280"/>
        <v/>
      </c>
      <c r="M4270" s="13" t="str">
        <f t="shared" si="279"/>
        <v/>
      </c>
      <c r="P4270" s="46">
        <f t="shared" si="281"/>
        <v>0</v>
      </c>
      <c r="Q4270" s="20">
        <f t="shared" si="282"/>
        <v>1</v>
      </c>
      <c r="R4270" s="20">
        <f t="shared" si="283"/>
        <v>0</v>
      </c>
      <c r="S4270" s="18">
        <f t="shared" si="284"/>
        <v>0</v>
      </c>
      <c r="T4270" s="17" t="s">
        <v>694</v>
      </c>
    </row>
    <row r="4271" spans="1:20" ht="13.2" hidden="1">
      <c r="J4271" s="13" t="str">
        <f t="shared" si="280"/>
        <v/>
      </c>
      <c r="M4271" s="13" t="str">
        <f t="shared" si="279"/>
        <v/>
      </c>
      <c r="P4271" s="46">
        <f t="shared" si="281"/>
        <v>0</v>
      </c>
      <c r="Q4271" s="20">
        <f t="shared" si="282"/>
        <v>1</v>
      </c>
      <c r="R4271" s="20">
        <f t="shared" si="283"/>
        <v>0</v>
      </c>
      <c r="S4271" s="18">
        <f t="shared" si="284"/>
        <v>0</v>
      </c>
      <c r="T4271" s="17" t="s">
        <v>694</v>
      </c>
    </row>
    <row r="4272" spans="1:20" ht="13.2" hidden="1">
      <c r="J4272" s="13" t="str">
        <f t="shared" si="280"/>
        <v/>
      </c>
      <c r="M4272" s="13" t="str">
        <f t="shared" si="279"/>
        <v/>
      </c>
      <c r="P4272" s="46">
        <f t="shared" si="281"/>
        <v>0</v>
      </c>
      <c r="Q4272" s="20">
        <f t="shared" si="282"/>
        <v>1</v>
      </c>
      <c r="R4272" s="20">
        <f t="shared" si="283"/>
        <v>0</v>
      </c>
      <c r="S4272" s="18">
        <f t="shared" si="284"/>
        <v>0</v>
      </c>
      <c r="T4272" s="17" t="s">
        <v>694</v>
      </c>
    </row>
    <row r="4273" spans="10:20" ht="13.2" hidden="1">
      <c r="J4273" s="13" t="str">
        <f t="shared" si="280"/>
        <v/>
      </c>
      <c r="M4273" s="13" t="str">
        <f t="shared" si="279"/>
        <v/>
      </c>
      <c r="P4273" s="46">
        <f t="shared" si="281"/>
        <v>0</v>
      </c>
      <c r="Q4273" s="20">
        <f t="shared" si="282"/>
        <v>1</v>
      </c>
      <c r="R4273" s="20">
        <f t="shared" si="283"/>
        <v>0</v>
      </c>
      <c r="S4273" s="18">
        <f t="shared" si="284"/>
        <v>0</v>
      </c>
      <c r="T4273" s="17" t="s">
        <v>694</v>
      </c>
    </row>
    <row r="4274" spans="10:20" ht="13.2" hidden="1">
      <c r="J4274" s="13" t="str">
        <f t="shared" si="280"/>
        <v/>
      </c>
      <c r="M4274" s="13" t="str">
        <f t="shared" si="279"/>
        <v/>
      </c>
      <c r="P4274" s="46">
        <f t="shared" si="281"/>
        <v>0</v>
      </c>
      <c r="Q4274" s="20">
        <f t="shared" si="282"/>
        <v>1</v>
      </c>
      <c r="R4274" s="20">
        <f t="shared" si="283"/>
        <v>0</v>
      </c>
      <c r="S4274" s="18">
        <f t="shared" si="284"/>
        <v>0</v>
      </c>
      <c r="T4274" s="17" t="s">
        <v>694</v>
      </c>
    </row>
    <row r="4275" spans="10:20" ht="13.2" hidden="1">
      <c r="J4275" s="13" t="str">
        <f t="shared" si="280"/>
        <v/>
      </c>
      <c r="M4275" s="13" t="str">
        <f t="shared" si="279"/>
        <v/>
      </c>
      <c r="P4275" s="46">
        <f t="shared" si="281"/>
        <v>0</v>
      </c>
      <c r="Q4275" s="20">
        <f t="shared" si="282"/>
        <v>1</v>
      </c>
      <c r="R4275" s="20">
        <f t="shared" si="283"/>
        <v>0</v>
      </c>
      <c r="S4275" s="18">
        <f t="shared" si="284"/>
        <v>0</v>
      </c>
      <c r="T4275" s="17" t="s">
        <v>694</v>
      </c>
    </row>
    <row r="4276" spans="10:20" ht="13.2" hidden="1">
      <c r="J4276" s="13" t="str">
        <f t="shared" si="280"/>
        <v/>
      </c>
      <c r="M4276" s="13" t="str">
        <f t="shared" si="279"/>
        <v/>
      </c>
      <c r="P4276" s="46">
        <f t="shared" si="281"/>
        <v>0</v>
      </c>
      <c r="Q4276" s="20">
        <f t="shared" si="282"/>
        <v>1</v>
      </c>
      <c r="R4276" s="20">
        <f t="shared" si="283"/>
        <v>0</v>
      </c>
      <c r="S4276" s="18">
        <f t="shared" si="284"/>
        <v>0</v>
      </c>
      <c r="T4276" s="17" t="s">
        <v>694</v>
      </c>
    </row>
    <row r="4277" spans="10:20" ht="13.2" hidden="1">
      <c r="J4277" s="13" t="str">
        <f t="shared" si="280"/>
        <v/>
      </c>
      <c r="M4277" s="13" t="str">
        <f t="shared" si="279"/>
        <v/>
      </c>
      <c r="P4277" s="46">
        <f t="shared" si="281"/>
        <v>0</v>
      </c>
      <c r="Q4277" s="20">
        <f t="shared" si="282"/>
        <v>1</v>
      </c>
      <c r="R4277" s="20">
        <f t="shared" si="283"/>
        <v>0</v>
      </c>
      <c r="S4277" s="18">
        <f t="shared" si="284"/>
        <v>0</v>
      </c>
      <c r="T4277" s="17" t="s">
        <v>694</v>
      </c>
    </row>
    <row r="4278" spans="10:20" ht="13.2" hidden="1">
      <c r="J4278" s="13" t="str">
        <f t="shared" si="280"/>
        <v/>
      </c>
      <c r="M4278" s="13" t="str">
        <f t="shared" si="279"/>
        <v/>
      </c>
      <c r="P4278" s="46">
        <f t="shared" si="281"/>
        <v>0</v>
      </c>
      <c r="Q4278" s="20">
        <f t="shared" si="282"/>
        <v>1</v>
      </c>
      <c r="R4278" s="20">
        <f t="shared" si="283"/>
        <v>0</v>
      </c>
      <c r="S4278" s="18">
        <f t="shared" si="284"/>
        <v>0</v>
      </c>
      <c r="T4278" s="17" t="s">
        <v>694</v>
      </c>
    </row>
    <row r="4279" spans="10:20" ht="13.2" hidden="1">
      <c r="J4279" s="13" t="str">
        <f t="shared" si="280"/>
        <v/>
      </c>
      <c r="M4279" s="13" t="str">
        <f t="shared" si="279"/>
        <v/>
      </c>
      <c r="P4279" s="46">
        <f t="shared" si="281"/>
        <v>0</v>
      </c>
      <c r="Q4279" s="20">
        <f t="shared" si="282"/>
        <v>1</v>
      </c>
      <c r="R4279" s="20">
        <f t="shared" si="283"/>
        <v>0</v>
      </c>
      <c r="S4279" s="18">
        <f t="shared" si="284"/>
        <v>0</v>
      </c>
      <c r="T4279" s="17" t="s">
        <v>694</v>
      </c>
    </row>
    <row r="4280" spans="10:20" ht="13.2" hidden="1">
      <c r="J4280" s="13" t="str">
        <f t="shared" si="280"/>
        <v/>
      </c>
      <c r="M4280" s="13" t="str">
        <f t="shared" si="279"/>
        <v/>
      </c>
      <c r="P4280" s="46">
        <f t="shared" si="281"/>
        <v>0</v>
      </c>
      <c r="Q4280" s="20">
        <f t="shared" si="282"/>
        <v>1</v>
      </c>
      <c r="R4280" s="20">
        <f t="shared" si="283"/>
        <v>0</v>
      </c>
      <c r="S4280" s="18">
        <f t="shared" si="284"/>
        <v>0</v>
      </c>
      <c r="T4280" s="17" t="s">
        <v>694</v>
      </c>
    </row>
    <row r="4281" spans="10:20" ht="13.2" hidden="1">
      <c r="J4281" s="13" t="str">
        <f t="shared" si="280"/>
        <v/>
      </c>
      <c r="M4281" s="13" t="str">
        <f t="shared" ref="M4281:M4344" si="285">+LEFT(U4281,4)</f>
        <v/>
      </c>
      <c r="P4281" s="46">
        <f t="shared" si="281"/>
        <v>0</v>
      </c>
      <c r="Q4281" s="20">
        <f t="shared" si="282"/>
        <v>1</v>
      </c>
      <c r="R4281" s="20">
        <f t="shared" si="283"/>
        <v>0</v>
      </c>
      <c r="S4281" s="18">
        <f t="shared" si="284"/>
        <v>0</v>
      </c>
      <c r="T4281" s="17" t="s">
        <v>694</v>
      </c>
    </row>
    <row r="4282" spans="10:20" ht="13.2" hidden="1">
      <c r="J4282" s="13" t="str">
        <f t="shared" si="280"/>
        <v/>
      </c>
      <c r="M4282" s="13" t="str">
        <f t="shared" si="285"/>
        <v/>
      </c>
      <c r="P4282" s="46">
        <f t="shared" si="281"/>
        <v>0</v>
      </c>
      <c r="Q4282" s="20">
        <f t="shared" si="282"/>
        <v>1</v>
      </c>
      <c r="R4282" s="20">
        <f t="shared" si="283"/>
        <v>0</v>
      </c>
      <c r="S4282" s="18">
        <f t="shared" si="284"/>
        <v>0</v>
      </c>
      <c r="T4282" s="17" t="s">
        <v>694</v>
      </c>
    </row>
    <row r="4283" spans="10:20" ht="13.2" hidden="1">
      <c r="J4283" s="13" t="str">
        <f t="shared" si="280"/>
        <v/>
      </c>
      <c r="M4283" s="13" t="str">
        <f t="shared" si="285"/>
        <v/>
      </c>
      <c r="P4283" s="46">
        <f t="shared" si="281"/>
        <v>0</v>
      </c>
      <c r="Q4283" s="20">
        <f t="shared" si="282"/>
        <v>1</v>
      </c>
      <c r="R4283" s="20">
        <f t="shared" si="283"/>
        <v>0</v>
      </c>
      <c r="S4283" s="18">
        <f t="shared" si="284"/>
        <v>0</v>
      </c>
      <c r="T4283" s="17" t="s">
        <v>694</v>
      </c>
    </row>
    <row r="4284" spans="10:20" ht="13.2" hidden="1">
      <c r="J4284" s="13" t="str">
        <f t="shared" si="280"/>
        <v/>
      </c>
      <c r="M4284" s="13" t="str">
        <f t="shared" si="285"/>
        <v/>
      </c>
      <c r="P4284" s="46">
        <f t="shared" si="281"/>
        <v>0</v>
      </c>
      <c r="Q4284" s="20">
        <f t="shared" si="282"/>
        <v>1</v>
      </c>
      <c r="R4284" s="20">
        <f t="shared" si="283"/>
        <v>0</v>
      </c>
      <c r="S4284" s="18">
        <f t="shared" si="284"/>
        <v>0</v>
      </c>
      <c r="T4284" s="17" t="s">
        <v>694</v>
      </c>
    </row>
    <row r="4285" spans="10:20" ht="13.2" hidden="1">
      <c r="J4285" s="13" t="str">
        <f t="shared" si="280"/>
        <v/>
      </c>
      <c r="M4285" s="13" t="str">
        <f t="shared" si="285"/>
        <v/>
      </c>
      <c r="P4285" s="46">
        <f t="shared" si="281"/>
        <v>0</v>
      </c>
      <c r="Q4285" s="20">
        <f t="shared" si="282"/>
        <v>1</v>
      </c>
      <c r="R4285" s="20">
        <f t="shared" si="283"/>
        <v>0</v>
      </c>
      <c r="S4285" s="18">
        <f t="shared" si="284"/>
        <v>0</v>
      </c>
      <c r="T4285" s="17" t="s">
        <v>694</v>
      </c>
    </row>
    <row r="4286" spans="10:20" ht="13.2" hidden="1">
      <c r="J4286" s="13" t="str">
        <f t="shared" si="280"/>
        <v/>
      </c>
      <c r="M4286" s="13" t="str">
        <f t="shared" si="285"/>
        <v/>
      </c>
      <c r="P4286" s="46">
        <f t="shared" si="281"/>
        <v>0</v>
      </c>
      <c r="Q4286" s="20">
        <f t="shared" si="282"/>
        <v>1</v>
      </c>
      <c r="R4286" s="20">
        <f t="shared" si="283"/>
        <v>0</v>
      </c>
      <c r="S4286" s="18">
        <f t="shared" si="284"/>
        <v>0</v>
      </c>
      <c r="T4286" s="17" t="s">
        <v>694</v>
      </c>
    </row>
    <row r="4287" spans="10:20" ht="13.2" hidden="1">
      <c r="J4287" s="13" t="str">
        <f t="shared" si="280"/>
        <v/>
      </c>
      <c r="M4287" s="13" t="str">
        <f t="shared" si="285"/>
        <v/>
      </c>
      <c r="P4287" s="46">
        <f t="shared" si="281"/>
        <v>0</v>
      </c>
      <c r="Q4287" s="20">
        <f t="shared" si="282"/>
        <v>1</v>
      </c>
      <c r="R4287" s="20">
        <f t="shared" si="283"/>
        <v>0</v>
      </c>
      <c r="S4287" s="18">
        <f t="shared" si="284"/>
        <v>0</v>
      </c>
      <c r="T4287" s="17" t="s">
        <v>694</v>
      </c>
    </row>
    <row r="4288" spans="10:20" ht="13.2" hidden="1">
      <c r="J4288" s="13" t="str">
        <f t="shared" si="280"/>
        <v/>
      </c>
      <c r="M4288" s="13" t="str">
        <f t="shared" si="285"/>
        <v/>
      </c>
      <c r="P4288" s="46">
        <f t="shared" si="281"/>
        <v>0</v>
      </c>
      <c r="Q4288" s="20">
        <f t="shared" si="282"/>
        <v>1</v>
      </c>
      <c r="R4288" s="20">
        <f t="shared" si="283"/>
        <v>0</v>
      </c>
      <c r="S4288" s="18">
        <f t="shared" si="284"/>
        <v>0</v>
      </c>
      <c r="T4288" s="17" t="s">
        <v>694</v>
      </c>
    </row>
    <row r="4289" spans="1:21" ht="13.2" hidden="1">
      <c r="A4289" s="40"/>
      <c r="B4289" s="47"/>
      <c r="D4289" s="40"/>
      <c r="J4289" s="13" t="str">
        <f t="shared" si="280"/>
        <v/>
      </c>
      <c r="K4289" s="40"/>
      <c r="L4289" s="52"/>
      <c r="M4289" s="13" t="str">
        <f t="shared" si="285"/>
        <v/>
      </c>
      <c r="N4289" s="39"/>
      <c r="O4289" s="56"/>
      <c r="P4289" s="46">
        <f t="shared" si="281"/>
        <v>0</v>
      </c>
      <c r="Q4289" s="20">
        <f t="shared" si="282"/>
        <v>1</v>
      </c>
      <c r="R4289" s="20">
        <f t="shared" si="283"/>
        <v>0</v>
      </c>
      <c r="S4289" s="18">
        <f t="shared" si="284"/>
        <v>0</v>
      </c>
      <c r="T4289" s="17" t="s">
        <v>694</v>
      </c>
      <c r="U4289" s="40"/>
    </row>
    <row r="4290" spans="1:21" ht="13.2" hidden="1">
      <c r="J4290" s="13" t="str">
        <f t="shared" ref="J4290:J4353" si="286">+LEFT(U4290,4)</f>
        <v/>
      </c>
      <c r="M4290" s="13" t="str">
        <f t="shared" si="285"/>
        <v/>
      </c>
      <c r="P4290" s="46">
        <f t="shared" ref="P4290:P4353" si="287">ROUND(O4290*L4290,2)</f>
        <v>0</v>
      </c>
      <c r="Q4290" s="20">
        <f t="shared" ref="Q4290:Q4353" si="288">IF(N4290="HKD",7.8,IF(N4290="CNY",6.4,1))</f>
        <v>1</v>
      </c>
      <c r="R4290" s="20">
        <f t="shared" ref="R4290:R4353" si="289">+O4290/Q4290</f>
        <v>0</v>
      </c>
      <c r="S4290" s="18">
        <f t="shared" ref="S4290:S4353" si="290">+R4290*L4290</f>
        <v>0</v>
      </c>
      <c r="T4290" s="17" t="s">
        <v>694</v>
      </c>
    </row>
    <row r="4291" spans="1:21" ht="13.2" hidden="1">
      <c r="J4291" s="13" t="str">
        <f t="shared" si="286"/>
        <v/>
      </c>
      <c r="M4291" s="13" t="str">
        <f t="shared" si="285"/>
        <v/>
      </c>
      <c r="P4291" s="46">
        <f t="shared" si="287"/>
        <v>0</v>
      </c>
      <c r="Q4291" s="20">
        <f t="shared" si="288"/>
        <v>1</v>
      </c>
      <c r="R4291" s="20">
        <f t="shared" si="289"/>
        <v>0</v>
      </c>
      <c r="S4291" s="18">
        <f t="shared" si="290"/>
        <v>0</v>
      </c>
      <c r="T4291" s="17" t="s">
        <v>694</v>
      </c>
    </row>
    <row r="4292" spans="1:21" ht="13.2" hidden="1">
      <c r="A4292" s="40"/>
      <c r="B4292" s="47"/>
      <c r="D4292" s="40"/>
      <c r="J4292" s="13" t="str">
        <f t="shared" si="286"/>
        <v/>
      </c>
      <c r="K4292" s="40"/>
      <c r="L4292" s="52"/>
      <c r="M4292" s="13" t="str">
        <f t="shared" si="285"/>
        <v/>
      </c>
      <c r="N4292" s="39"/>
      <c r="O4292" s="56"/>
      <c r="P4292" s="46">
        <f t="shared" si="287"/>
        <v>0</v>
      </c>
      <c r="Q4292" s="20">
        <f t="shared" si="288"/>
        <v>1</v>
      </c>
      <c r="R4292" s="20">
        <f t="shared" si="289"/>
        <v>0</v>
      </c>
      <c r="S4292" s="18">
        <f t="shared" si="290"/>
        <v>0</v>
      </c>
      <c r="T4292" s="17" t="s">
        <v>694</v>
      </c>
      <c r="U4292" s="40"/>
    </row>
    <row r="4293" spans="1:21" ht="13.2" hidden="1">
      <c r="J4293" s="13" t="str">
        <f t="shared" si="286"/>
        <v/>
      </c>
      <c r="M4293" s="13" t="str">
        <f t="shared" si="285"/>
        <v/>
      </c>
      <c r="N4293" s="13"/>
      <c r="O4293" s="62"/>
      <c r="P4293" s="46">
        <f t="shared" si="287"/>
        <v>0</v>
      </c>
      <c r="Q4293" s="20">
        <f t="shared" si="288"/>
        <v>1</v>
      </c>
      <c r="R4293" s="20">
        <f t="shared" si="289"/>
        <v>0</v>
      </c>
      <c r="S4293" s="18">
        <f t="shared" si="290"/>
        <v>0</v>
      </c>
      <c r="T4293" s="17" t="s">
        <v>694</v>
      </c>
    </row>
    <row r="4294" spans="1:21" ht="13.2" hidden="1">
      <c r="A4294" s="64"/>
      <c r="J4294" s="13" t="str">
        <f t="shared" si="286"/>
        <v/>
      </c>
      <c r="M4294" s="13" t="str">
        <f t="shared" si="285"/>
        <v/>
      </c>
      <c r="P4294" s="46">
        <f t="shared" si="287"/>
        <v>0</v>
      </c>
      <c r="Q4294" s="20">
        <f t="shared" si="288"/>
        <v>1</v>
      </c>
      <c r="R4294" s="20">
        <f t="shared" si="289"/>
        <v>0</v>
      </c>
      <c r="S4294" s="18">
        <f t="shared" si="290"/>
        <v>0</v>
      </c>
      <c r="T4294" s="17" t="s">
        <v>694</v>
      </c>
    </row>
    <row r="4295" spans="1:21" ht="13.2" hidden="1">
      <c r="J4295" s="13" t="str">
        <f t="shared" si="286"/>
        <v/>
      </c>
      <c r="M4295" s="13" t="str">
        <f t="shared" si="285"/>
        <v/>
      </c>
      <c r="P4295" s="46">
        <f t="shared" si="287"/>
        <v>0</v>
      </c>
      <c r="Q4295" s="20">
        <f t="shared" si="288"/>
        <v>1</v>
      </c>
      <c r="R4295" s="20">
        <f t="shared" si="289"/>
        <v>0</v>
      </c>
      <c r="S4295" s="18">
        <f t="shared" si="290"/>
        <v>0</v>
      </c>
      <c r="T4295" s="17" t="s">
        <v>694</v>
      </c>
    </row>
    <row r="4296" spans="1:21" ht="13.2" hidden="1">
      <c r="J4296" s="13" t="str">
        <f t="shared" si="286"/>
        <v/>
      </c>
      <c r="M4296" s="13" t="str">
        <f t="shared" si="285"/>
        <v/>
      </c>
      <c r="P4296" s="46">
        <f t="shared" si="287"/>
        <v>0</v>
      </c>
      <c r="Q4296" s="20">
        <f t="shared" si="288"/>
        <v>1</v>
      </c>
      <c r="R4296" s="20">
        <f t="shared" si="289"/>
        <v>0</v>
      </c>
      <c r="S4296" s="18">
        <f t="shared" si="290"/>
        <v>0</v>
      </c>
      <c r="T4296" s="17" t="s">
        <v>694</v>
      </c>
    </row>
    <row r="4297" spans="1:21" ht="13.2" hidden="1">
      <c r="J4297" s="13" t="str">
        <f t="shared" si="286"/>
        <v/>
      </c>
      <c r="M4297" s="13" t="str">
        <f t="shared" si="285"/>
        <v/>
      </c>
      <c r="P4297" s="46">
        <f t="shared" si="287"/>
        <v>0</v>
      </c>
      <c r="Q4297" s="20">
        <f t="shared" si="288"/>
        <v>1</v>
      </c>
      <c r="R4297" s="20">
        <f t="shared" si="289"/>
        <v>0</v>
      </c>
      <c r="S4297" s="18">
        <f t="shared" si="290"/>
        <v>0</v>
      </c>
      <c r="T4297" s="17" t="s">
        <v>694</v>
      </c>
    </row>
    <row r="4298" spans="1:21" ht="13.2" hidden="1">
      <c r="J4298" s="13" t="str">
        <f t="shared" si="286"/>
        <v/>
      </c>
      <c r="M4298" s="13" t="str">
        <f t="shared" si="285"/>
        <v/>
      </c>
      <c r="P4298" s="46">
        <f t="shared" si="287"/>
        <v>0</v>
      </c>
      <c r="Q4298" s="20">
        <f t="shared" si="288"/>
        <v>1</v>
      </c>
      <c r="R4298" s="20">
        <f t="shared" si="289"/>
        <v>0</v>
      </c>
      <c r="S4298" s="18">
        <f t="shared" si="290"/>
        <v>0</v>
      </c>
      <c r="T4298" s="17" t="s">
        <v>694</v>
      </c>
    </row>
    <row r="4299" spans="1:21" ht="13.2" hidden="1">
      <c r="J4299" s="13" t="str">
        <f t="shared" si="286"/>
        <v/>
      </c>
      <c r="M4299" s="13" t="str">
        <f t="shared" si="285"/>
        <v/>
      </c>
      <c r="P4299" s="46">
        <f t="shared" si="287"/>
        <v>0</v>
      </c>
      <c r="Q4299" s="20">
        <f t="shared" si="288"/>
        <v>1</v>
      </c>
      <c r="R4299" s="20">
        <f t="shared" si="289"/>
        <v>0</v>
      </c>
      <c r="S4299" s="18">
        <f t="shared" si="290"/>
        <v>0</v>
      </c>
      <c r="T4299" s="17" t="s">
        <v>694</v>
      </c>
    </row>
    <row r="4300" spans="1:21" ht="13.2" hidden="1">
      <c r="J4300" s="13" t="str">
        <f t="shared" si="286"/>
        <v/>
      </c>
      <c r="M4300" s="13" t="str">
        <f t="shared" si="285"/>
        <v/>
      </c>
      <c r="P4300" s="46">
        <f t="shared" si="287"/>
        <v>0</v>
      </c>
      <c r="Q4300" s="20">
        <f t="shared" si="288"/>
        <v>1</v>
      </c>
      <c r="R4300" s="20">
        <f t="shared" si="289"/>
        <v>0</v>
      </c>
      <c r="S4300" s="18">
        <f t="shared" si="290"/>
        <v>0</v>
      </c>
      <c r="T4300" s="17" t="s">
        <v>694</v>
      </c>
    </row>
    <row r="4301" spans="1:21" ht="13.2" hidden="1">
      <c r="J4301" s="13" t="str">
        <f t="shared" si="286"/>
        <v/>
      </c>
      <c r="M4301" s="13" t="str">
        <f t="shared" si="285"/>
        <v/>
      </c>
      <c r="P4301" s="46">
        <f t="shared" si="287"/>
        <v>0</v>
      </c>
      <c r="Q4301" s="20">
        <f t="shared" si="288"/>
        <v>1</v>
      </c>
      <c r="R4301" s="20">
        <f t="shared" si="289"/>
        <v>0</v>
      </c>
      <c r="S4301" s="18">
        <f t="shared" si="290"/>
        <v>0</v>
      </c>
      <c r="T4301" s="17" t="s">
        <v>694</v>
      </c>
    </row>
    <row r="4302" spans="1:21" ht="13.2" hidden="1">
      <c r="J4302" s="13" t="str">
        <f t="shared" si="286"/>
        <v/>
      </c>
      <c r="M4302" s="13" t="str">
        <f t="shared" si="285"/>
        <v/>
      </c>
      <c r="P4302" s="46">
        <f t="shared" si="287"/>
        <v>0</v>
      </c>
      <c r="Q4302" s="20">
        <f t="shared" si="288"/>
        <v>1</v>
      </c>
      <c r="R4302" s="20">
        <f t="shared" si="289"/>
        <v>0</v>
      </c>
      <c r="S4302" s="18">
        <f t="shared" si="290"/>
        <v>0</v>
      </c>
      <c r="T4302" s="17" t="s">
        <v>694</v>
      </c>
    </row>
    <row r="4303" spans="1:21" ht="13.2" hidden="1">
      <c r="J4303" s="13" t="str">
        <f t="shared" si="286"/>
        <v/>
      </c>
      <c r="M4303" s="13" t="str">
        <f t="shared" si="285"/>
        <v/>
      </c>
      <c r="P4303" s="46">
        <f t="shared" si="287"/>
        <v>0</v>
      </c>
      <c r="Q4303" s="20">
        <f t="shared" si="288"/>
        <v>1</v>
      </c>
      <c r="R4303" s="20">
        <f t="shared" si="289"/>
        <v>0</v>
      </c>
      <c r="S4303" s="18">
        <f t="shared" si="290"/>
        <v>0</v>
      </c>
      <c r="T4303" s="17" t="s">
        <v>694</v>
      </c>
    </row>
    <row r="4304" spans="1:21" ht="13.2" hidden="1">
      <c r="J4304" s="13" t="str">
        <f t="shared" si="286"/>
        <v/>
      </c>
      <c r="M4304" s="13" t="str">
        <f t="shared" si="285"/>
        <v/>
      </c>
      <c r="N4304" s="13"/>
      <c r="O4304" s="62"/>
      <c r="P4304" s="46">
        <f t="shared" si="287"/>
        <v>0</v>
      </c>
      <c r="Q4304" s="20">
        <f t="shared" si="288"/>
        <v>1</v>
      </c>
      <c r="R4304" s="20">
        <f t="shared" si="289"/>
        <v>0</v>
      </c>
      <c r="S4304" s="18">
        <f t="shared" si="290"/>
        <v>0</v>
      </c>
      <c r="T4304" s="17" t="s">
        <v>694</v>
      </c>
    </row>
    <row r="4305" spans="1:21" ht="13.2" hidden="1">
      <c r="J4305" s="13" t="str">
        <f t="shared" si="286"/>
        <v/>
      </c>
      <c r="M4305" s="13" t="str">
        <f t="shared" si="285"/>
        <v/>
      </c>
      <c r="N4305" s="13"/>
      <c r="O4305" s="62"/>
      <c r="P4305" s="46">
        <f t="shared" si="287"/>
        <v>0</v>
      </c>
      <c r="Q4305" s="20">
        <f t="shared" si="288"/>
        <v>1</v>
      </c>
      <c r="R4305" s="20">
        <f t="shared" si="289"/>
        <v>0</v>
      </c>
      <c r="S4305" s="18">
        <f t="shared" si="290"/>
        <v>0</v>
      </c>
      <c r="T4305" s="17" t="s">
        <v>694</v>
      </c>
    </row>
    <row r="4306" spans="1:21" ht="13.2" hidden="1">
      <c r="J4306" s="13" t="str">
        <f t="shared" si="286"/>
        <v/>
      </c>
      <c r="M4306" s="13" t="str">
        <f t="shared" si="285"/>
        <v/>
      </c>
      <c r="N4306" s="13"/>
      <c r="O4306" s="62"/>
      <c r="P4306" s="46">
        <f t="shared" si="287"/>
        <v>0</v>
      </c>
      <c r="Q4306" s="20">
        <f t="shared" si="288"/>
        <v>1</v>
      </c>
      <c r="R4306" s="20">
        <f t="shared" si="289"/>
        <v>0</v>
      </c>
      <c r="S4306" s="18">
        <f t="shared" si="290"/>
        <v>0</v>
      </c>
      <c r="T4306" s="17" t="s">
        <v>694</v>
      </c>
    </row>
    <row r="4307" spans="1:21" ht="13.2" hidden="1">
      <c r="J4307" s="13" t="str">
        <f t="shared" si="286"/>
        <v/>
      </c>
      <c r="M4307" s="13" t="str">
        <f t="shared" si="285"/>
        <v/>
      </c>
      <c r="N4307" s="13"/>
      <c r="O4307" s="62"/>
      <c r="P4307" s="46">
        <f t="shared" si="287"/>
        <v>0</v>
      </c>
      <c r="Q4307" s="20">
        <f t="shared" si="288"/>
        <v>1</v>
      </c>
      <c r="R4307" s="20">
        <f t="shared" si="289"/>
        <v>0</v>
      </c>
      <c r="S4307" s="18">
        <f t="shared" si="290"/>
        <v>0</v>
      </c>
      <c r="T4307" s="17" t="s">
        <v>694</v>
      </c>
    </row>
    <row r="4308" spans="1:21" ht="13.2" hidden="1">
      <c r="J4308" s="13" t="str">
        <f t="shared" si="286"/>
        <v/>
      </c>
      <c r="M4308" s="13" t="str">
        <f t="shared" si="285"/>
        <v/>
      </c>
      <c r="N4308" s="13"/>
      <c r="O4308" s="62"/>
      <c r="P4308" s="46">
        <f t="shared" si="287"/>
        <v>0</v>
      </c>
      <c r="Q4308" s="20">
        <f t="shared" si="288"/>
        <v>1</v>
      </c>
      <c r="R4308" s="20">
        <f t="shared" si="289"/>
        <v>0</v>
      </c>
      <c r="S4308" s="18">
        <f t="shared" si="290"/>
        <v>0</v>
      </c>
      <c r="T4308" s="17" t="s">
        <v>694</v>
      </c>
    </row>
    <row r="4309" spans="1:21" ht="13.2" hidden="1">
      <c r="J4309" s="13" t="str">
        <f t="shared" si="286"/>
        <v/>
      </c>
      <c r="M4309" s="13" t="str">
        <f t="shared" si="285"/>
        <v/>
      </c>
      <c r="N4309" s="13"/>
      <c r="O4309" s="62"/>
      <c r="P4309" s="46">
        <f t="shared" si="287"/>
        <v>0</v>
      </c>
      <c r="Q4309" s="20">
        <f t="shared" si="288"/>
        <v>1</v>
      </c>
      <c r="R4309" s="20">
        <f t="shared" si="289"/>
        <v>0</v>
      </c>
      <c r="S4309" s="18">
        <f t="shared" si="290"/>
        <v>0</v>
      </c>
      <c r="T4309" s="17" t="s">
        <v>694</v>
      </c>
    </row>
    <row r="4310" spans="1:21" ht="13.2" hidden="1">
      <c r="J4310" s="13" t="str">
        <f t="shared" si="286"/>
        <v/>
      </c>
      <c r="M4310" s="13" t="str">
        <f t="shared" si="285"/>
        <v/>
      </c>
      <c r="N4310" s="13"/>
      <c r="O4310" s="62"/>
      <c r="P4310" s="46">
        <f t="shared" si="287"/>
        <v>0</v>
      </c>
      <c r="Q4310" s="20">
        <f t="shared" si="288"/>
        <v>1</v>
      </c>
      <c r="R4310" s="20">
        <f t="shared" si="289"/>
        <v>0</v>
      </c>
      <c r="S4310" s="18">
        <f t="shared" si="290"/>
        <v>0</v>
      </c>
      <c r="T4310" s="17" t="s">
        <v>694</v>
      </c>
    </row>
    <row r="4311" spans="1:21" ht="13.2" hidden="1">
      <c r="J4311" s="13" t="str">
        <f t="shared" si="286"/>
        <v/>
      </c>
      <c r="M4311" s="13" t="str">
        <f t="shared" si="285"/>
        <v/>
      </c>
      <c r="N4311" s="13"/>
      <c r="O4311" s="62"/>
      <c r="P4311" s="46">
        <f t="shared" si="287"/>
        <v>0</v>
      </c>
      <c r="Q4311" s="20">
        <f t="shared" si="288"/>
        <v>1</v>
      </c>
      <c r="R4311" s="20">
        <f t="shared" si="289"/>
        <v>0</v>
      </c>
      <c r="S4311" s="18">
        <f t="shared" si="290"/>
        <v>0</v>
      </c>
      <c r="T4311" s="17" t="s">
        <v>694</v>
      </c>
    </row>
    <row r="4312" spans="1:21" ht="13.2" hidden="1">
      <c r="J4312" s="13" t="str">
        <f t="shared" si="286"/>
        <v/>
      </c>
      <c r="M4312" s="13" t="str">
        <f t="shared" si="285"/>
        <v/>
      </c>
      <c r="P4312" s="46">
        <f t="shared" si="287"/>
        <v>0</v>
      </c>
      <c r="Q4312" s="20">
        <f t="shared" si="288"/>
        <v>1</v>
      </c>
      <c r="R4312" s="20">
        <f t="shared" si="289"/>
        <v>0</v>
      </c>
      <c r="S4312" s="18">
        <f t="shared" si="290"/>
        <v>0</v>
      </c>
      <c r="T4312" s="17" t="s">
        <v>694</v>
      </c>
    </row>
    <row r="4313" spans="1:21" ht="13.2" hidden="1">
      <c r="A4313" s="40"/>
      <c r="B4313" s="47"/>
      <c r="D4313" s="40"/>
      <c r="J4313" s="13" t="str">
        <f t="shared" si="286"/>
        <v/>
      </c>
      <c r="K4313" s="40"/>
      <c r="L4313" s="52"/>
      <c r="M4313" s="13" t="str">
        <f t="shared" si="285"/>
        <v/>
      </c>
      <c r="N4313" s="39"/>
      <c r="O4313" s="56"/>
      <c r="P4313" s="46">
        <f t="shared" si="287"/>
        <v>0</v>
      </c>
      <c r="Q4313" s="20">
        <f t="shared" si="288"/>
        <v>1</v>
      </c>
      <c r="R4313" s="20">
        <f t="shared" si="289"/>
        <v>0</v>
      </c>
      <c r="S4313" s="18">
        <f t="shared" si="290"/>
        <v>0</v>
      </c>
      <c r="T4313" s="17" t="s">
        <v>694</v>
      </c>
      <c r="U4313" s="40"/>
    </row>
    <row r="4314" spans="1:21" ht="13.2" hidden="1">
      <c r="A4314" s="40"/>
      <c r="B4314" s="47"/>
      <c r="D4314" s="40"/>
      <c r="J4314" s="13" t="str">
        <f t="shared" si="286"/>
        <v/>
      </c>
      <c r="K4314" s="40"/>
      <c r="L4314" s="52"/>
      <c r="M4314" s="13" t="str">
        <f t="shared" si="285"/>
        <v/>
      </c>
      <c r="N4314" s="39"/>
      <c r="O4314" s="56"/>
      <c r="P4314" s="46">
        <f t="shared" si="287"/>
        <v>0</v>
      </c>
      <c r="Q4314" s="20">
        <f t="shared" si="288"/>
        <v>1</v>
      </c>
      <c r="R4314" s="20">
        <f t="shared" si="289"/>
        <v>0</v>
      </c>
      <c r="S4314" s="18">
        <f t="shared" si="290"/>
        <v>0</v>
      </c>
      <c r="T4314" s="17" t="s">
        <v>694</v>
      </c>
      <c r="U4314" s="40"/>
    </row>
    <row r="4315" spans="1:21" ht="13.2" hidden="1">
      <c r="A4315" s="40"/>
      <c r="B4315" s="47"/>
      <c r="D4315" s="40"/>
      <c r="J4315" s="13" t="str">
        <f t="shared" si="286"/>
        <v/>
      </c>
      <c r="K4315" s="40"/>
      <c r="L4315" s="52"/>
      <c r="M4315" s="13" t="str">
        <f t="shared" si="285"/>
        <v/>
      </c>
      <c r="N4315" s="39"/>
      <c r="O4315" s="56"/>
      <c r="P4315" s="46">
        <f t="shared" si="287"/>
        <v>0</v>
      </c>
      <c r="Q4315" s="20">
        <f t="shared" si="288"/>
        <v>1</v>
      </c>
      <c r="R4315" s="20">
        <f t="shared" si="289"/>
        <v>0</v>
      </c>
      <c r="S4315" s="18">
        <f t="shared" si="290"/>
        <v>0</v>
      </c>
      <c r="T4315" s="17" t="s">
        <v>694</v>
      </c>
      <c r="U4315" s="40"/>
    </row>
    <row r="4316" spans="1:21" ht="13.2" hidden="1">
      <c r="A4316" s="40"/>
      <c r="B4316" s="47"/>
      <c r="D4316" s="40"/>
      <c r="J4316" s="13" t="str">
        <f t="shared" si="286"/>
        <v/>
      </c>
      <c r="K4316" s="40"/>
      <c r="L4316" s="52"/>
      <c r="M4316" s="13" t="str">
        <f t="shared" si="285"/>
        <v/>
      </c>
      <c r="N4316" s="39"/>
      <c r="O4316" s="56"/>
      <c r="P4316" s="46">
        <f t="shared" si="287"/>
        <v>0</v>
      </c>
      <c r="Q4316" s="20">
        <f t="shared" si="288"/>
        <v>1</v>
      </c>
      <c r="R4316" s="20">
        <f t="shared" si="289"/>
        <v>0</v>
      </c>
      <c r="S4316" s="18">
        <f t="shared" si="290"/>
        <v>0</v>
      </c>
      <c r="T4316" s="17" t="s">
        <v>694</v>
      </c>
      <c r="U4316" s="40"/>
    </row>
    <row r="4317" spans="1:21" ht="13.2" hidden="1">
      <c r="A4317" s="40"/>
      <c r="B4317" s="47"/>
      <c r="D4317" s="40"/>
      <c r="J4317" s="13" t="str">
        <f t="shared" si="286"/>
        <v/>
      </c>
      <c r="K4317" s="40"/>
      <c r="L4317" s="52"/>
      <c r="M4317" s="13" t="str">
        <f t="shared" si="285"/>
        <v/>
      </c>
      <c r="N4317" s="39"/>
      <c r="O4317" s="56"/>
      <c r="P4317" s="46">
        <f t="shared" si="287"/>
        <v>0</v>
      </c>
      <c r="Q4317" s="20">
        <f t="shared" si="288"/>
        <v>1</v>
      </c>
      <c r="R4317" s="20">
        <f t="shared" si="289"/>
        <v>0</v>
      </c>
      <c r="S4317" s="18">
        <f t="shared" si="290"/>
        <v>0</v>
      </c>
      <c r="T4317" s="17" t="s">
        <v>694</v>
      </c>
      <c r="U4317" s="40"/>
    </row>
    <row r="4318" spans="1:21" ht="13.2" hidden="1">
      <c r="A4318" s="40"/>
      <c r="B4318" s="47"/>
      <c r="D4318" s="40"/>
      <c r="J4318" s="13" t="str">
        <f t="shared" si="286"/>
        <v/>
      </c>
      <c r="K4318" s="40"/>
      <c r="L4318" s="52"/>
      <c r="M4318" s="13" t="str">
        <f t="shared" si="285"/>
        <v/>
      </c>
      <c r="N4318" s="39"/>
      <c r="O4318" s="56"/>
      <c r="P4318" s="46">
        <f t="shared" si="287"/>
        <v>0</v>
      </c>
      <c r="Q4318" s="20">
        <f t="shared" si="288"/>
        <v>1</v>
      </c>
      <c r="R4318" s="20">
        <f t="shared" si="289"/>
        <v>0</v>
      </c>
      <c r="S4318" s="18">
        <f t="shared" si="290"/>
        <v>0</v>
      </c>
      <c r="T4318" s="17" t="s">
        <v>694</v>
      </c>
      <c r="U4318" s="40"/>
    </row>
    <row r="4319" spans="1:21" ht="13.2" hidden="1">
      <c r="A4319" s="40"/>
      <c r="B4319" s="47"/>
      <c r="D4319" s="40"/>
      <c r="J4319" s="13" t="str">
        <f t="shared" si="286"/>
        <v/>
      </c>
      <c r="K4319" s="40"/>
      <c r="L4319" s="52"/>
      <c r="M4319" s="13" t="str">
        <f t="shared" si="285"/>
        <v/>
      </c>
      <c r="N4319" s="39"/>
      <c r="O4319" s="56"/>
      <c r="P4319" s="46">
        <f t="shared" si="287"/>
        <v>0</v>
      </c>
      <c r="Q4319" s="20">
        <f t="shared" si="288"/>
        <v>1</v>
      </c>
      <c r="R4319" s="20">
        <f t="shared" si="289"/>
        <v>0</v>
      </c>
      <c r="S4319" s="18">
        <f t="shared" si="290"/>
        <v>0</v>
      </c>
      <c r="T4319" s="17" t="s">
        <v>694</v>
      </c>
      <c r="U4319" s="40"/>
    </row>
    <row r="4320" spans="1:21" ht="13.2" hidden="1">
      <c r="A4320" s="40"/>
      <c r="B4320" s="47"/>
      <c r="D4320" s="40"/>
      <c r="J4320" s="13" t="str">
        <f t="shared" si="286"/>
        <v/>
      </c>
      <c r="K4320" s="40"/>
      <c r="L4320" s="52"/>
      <c r="M4320" s="13" t="str">
        <f t="shared" si="285"/>
        <v/>
      </c>
      <c r="N4320" s="39"/>
      <c r="O4320" s="56"/>
      <c r="P4320" s="46">
        <f t="shared" si="287"/>
        <v>0</v>
      </c>
      <c r="Q4320" s="20">
        <f t="shared" si="288"/>
        <v>1</v>
      </c>
      <c r="R4320" s="20">
        <f t="shared" si="289"/>
        <v>0</v>
      </c>
      <c r="S4320" s="18">
        <f t="shared" si="290"/>
        <v>0</v>
      </c>
      <c r="T4320" s="17" t="s">
        <v>694</v>
      </c>
      <c r="U4320" s="40"/>
    </row>
    <row r="4321" spans="1:21" ht="13.2" hidden="1">
      <c r="A4321" s="40"/>
      <c r="B4321" s="47"/>
      <c r="D4321" s="40"/>
      <c r="J4321" s="13" t="str">
        <f t="shared" si="286"/>
        <v/>
      </c>
      <c r="K4321" s="40"/>
      <c r="L4321" s="52"/>
      <c r="M4321" s="13" t="str">
        <f t="shared" si="285"/>
        <v/>
      </c>
      <c r="N4321" s="39"/>
      <c r="O4321" s="56"/>
      <c r="P4321" s="46">
        <f t="shared" si="287"/>
        <v>0</v>
      </c>
      <c r="Q4321" s="20">
        <f t="shared" si="288"/>
        <v>1</v>
      </c>
      <c r="R4321" s="20">
        <f t="shared" si="289"/>
        <v>0</v>
      </c>
      <c r="S4321" s="18">
        <f t="shared" si="290"/>
        <v>0</v>
      </c>
      <c r="T4321" s="17" t="s">
        <v>694</v>
      </c>
      <c r="U4321" s="40"/>
    </row>
    <row r="4322" spans="1:21" ht="13.2" hidden="1">
      <c r="A4322" s="40"/>
      <c r="B4322" s="47"/>
      <c r="D4322" s="40"/>
      <c r="J4322" s="13" t="str">
        <f t="shared" si="286"/>
        <v/>
      </c>
      <c r="K4322" s="40"/>
      <c r="L4322" s="52"/>
      <c r="M4322" s="13" t="str">
        <f t="shared" si="285"/>
        <v/>
      </c>
      <c r="N4322" s="39"/>
      <c r="O4322" s="56"/>
      <c r="P4322" s="46">
        <f t="shared" si="287"/>
        <v>0</v>
      </c>
      <c r="Q4322" s="20">
        <f t="shared" si="288"/>
        <v>1</v>
      </c>
      <c r="R4322" s="20">
        <f t="shared" si="289"/>
        <v>0</v>
      </c>
      <c r="S4322" s="18">
        <f t="shared" si="290"/>
        <v>0</v>
      </c>
      <c r="T4322" s="17" t="s">
        <v>694</v>
      </c>
      <c r="U4322" s="40"/>
    </row>
    <row r="4323" spans="1:21" ht="13.2" hidden="1">
      <c r="J4323" s="13" t="str">
        <f t="shared" si="286"/>
        <v/>
      </c>
      <c r="M4323" s="13" t="str">
        <f t="shared" si="285"/>
        <v/>
      </c>
      <c r="P4323" s="46">
        <f t="shared" si="287"/>
        <v>0</v>
      </c>
      <c r="Q4323" s="20">
        <f t="shared" si="288"/>
        <v>1</v>
      </c>
      <c r="R4323" s="20">
        <f t="shared" si="289"/>
        <v>0</v>
      </c>
      <c r="S4323" s="18">
        <f t="shared" si="290"/>
        <v>0</v>
      </c>
      <c r="T4323" s="17" t="s">
        <v>694</v>
      </c>
    </row>
    <row r="4324" spans="1:21" ht="13.2" hidden="1">
      <c r="J4324" s="13" t="str">
        <f t="shared" si="286"/>
        <v/>
      </c>
      <c r="M4324" s="13" t="str">
        <f t="shared" si="285"/>
        <v/>
      </c>
      <c r="P4324" s="46">
        <f t="shared" si="287"/>
        <v>0</v>
      </c>
      <c r="Q4324" s="20">
        <f t="shared" si="288"/>
        <v>1</v>
      </c>
      <c r="R4324" s="20">
        <f t="shared" si="289"/>
        <v>0</v>
      </c>
      <c r="S4324" s="18">
        <f t="shared" si="290"/>
        <v>0</v>
      </c>
      <c r="T4324" s="17" t="s">
        <v>694</v>
      </c>
    </row>
    <row r="4325" spans="1:21" ht="13.2" hidden="1">
      <c r="A4325" s="64"/>
      <c r="J4325" s="13" t="str">
        <f t="shared" si="286"/>
        <v/>
      </c>
      <c r="M4325" s="13" t="str">
        <f t="shared" si="285"/>
        <v/>
      </c>
      <c r="P4325" s="46">
        <f t="shared" si="287"/>
        <v>0</v>
      </c>
      <c r="Q4325" s="20">
        <f t="shared" si="288"/>
        <v>1</v>
      </c>
      <c r="R4325" s="20">
        <f t="shared" si="289"/>
        <v>0</v>
      </c>
      <c r="S4325" s="18">
        <f t="shared" si="290"/>
        <v>0</v>
      </c>
      <c r="T4325" s="17" t="s">
        <v>694</v>
      </c>
    </row>
    <row r="4326" spans="1:21" ht="13.2" hidden="1">
      <c r="A4326" s="64"/>
      <c r="J4326" s="13" t="str">
        <f t="shared" si="286"/>
        <v/>
      </c>
      <c r="M4326" s="13" t="str">
        <f t="shared" si="285"/>
        <v/>
      </c>
      <c r="P4326" s="46">
        <f t="shared" si="287"/>
        <v>0</v>
      </c>
      <c r="Q4326" s="20">
        <f t="shared" si="288"/>
        <v>1</v>
      </c>
      <c r="R4326" s="20">
        <f t="shared" si="289"/>
        <v>0</v>
      </c>
      <c r="S4326" s="18">
        <f t="shared" si="290"/>
        <v>0</v>
      </c>
      <c r="T4326" s="17" t="s">
        <v>694</v>
      </c>
    </row>
    <row r="4327" spans="1:21" ht="13.2" hidden="1">
      <c r="A4327" s="64"/>
      <c r="J4327" s="13" t="str">
        <f t="shared" si="286"/>
        <v/>
      </c>
      <c r="M4327" s="13" t="str">
        <f t="shared" si="285"/>
        <v/>
      </c>
      <c r="P4327" s="46">
        <f t="shared" si="287"/>
        <v>0</v>
      </c>
      <c r="Q4327" s="20">
        <f t="shared" si="288"/>
        <v>1</v>
      </c>
      <c r="R4327" s="20">
        <f t="shared" si="289"/>
        <v>0</v>
      </c>
      <c r="S4327" s="18">
        <f t="shared" si="290"/>
        <v>0</v>
      </c>
      <c r="T4327" s="17" t="s">
        <v>694</v>
      </c>
    </row>
    <row r="4328" spans="1:21" ht="13.2" hidden="1">
      <c r="A4328" s="64"/>
      <c r="J4328" s="13" t="str">
        <f t="shared" si="286"/>
        <v/>
      </c>
      <c r="M4328" s="13" t="str">
        <f t="shared" si="285"/>
        <v/>
      </c>
      <c r="P4328" s="46">
        <f t="shared" si="287"/>
        <v>0</v>
      </c>
      <c r="Q4328" s="20">
        <f t="shared" si="288"/>
        <v>1</v>
      </c>
      <c r="R4328" s="20">
        <f t="shared" si="289"/>
        <v>0</v>
      </c>
      <c r="S4328" s="18">
        <f t="shared" si="290"/>
        <v>0</v>
      </c>
      <c r="T4328" s="17" t="s">
        <v>694</v>
      </c>
    </row>
    <row r="4329" spans="1:21" ht="13.2" hidden="1">
      <c r="A4329" s="64"/>
      <c r="J4329" s="13" t="str">
        <f t="shared" si="286"/>
        <v/>
      </c>
      <c r="M4329" s="13" t="str">
        <f t="shared" si="285"/>
        <v/>
      </c>
      <c r="P4329" s="46">
        <f t="shared" si="287"/>
        <v>0</v>
      </c>
      <c r="Q4329" s="20">
        <f t="shared" si="288"/>
        <v>1</v>
      </c>
      <c r="R4329" s="20">
        <f t="shared" si="289"/>
        <v>0</v>
      </c>
      <c r="S4329" s="18">
        <f t="shared" si="290"/>
        <v>0</v>
      </c>
      <c r="T4329" s="17" t="s">
        <v>694</v>
      </c>
    </row>
    <row r="4330" spans="1:21" ht="13.2" hidden="1">
      <c r="A4330" s="64"/>
      <c r="J4330" s="13" t="str">
        <f t="shared" si="286"/>
        <v/>
      </c>
      <c r="M4330" s="13" t="str">
        <f t="shared" si="285"/>
        <v/>
      </c>
      <c r="P4330" s="46">
        <f t="shared" si="287"/>
        <v>0</v>
      </c>
      <c r="Q4330" s="20">
        <f t="shared" si="288"/>
        <v>1</v>
      </c>
      <c r="R4330" s="20">
        <f t="shared" si="289"/>
        <v>0</v>
      </c>
      <c r="S4330" s="18">
        <f t="shared" si="290"/>
        <v>0</v>
      </c>
      <c r="T4330" s="17" t="s">
        <v>694</v>
      </c>
    </row>
    <row r="4331" spans="1:21" ht="13.2" hidden="1">
      <c r="A4331" s="64"/>
      <c r="J4331" s="13" t="str">
        <f t="shared" si="286"/>
        <v/>
      </c>
      <c r="M4331" s="13" t="str">
        <f t="shared" si="285"/>
        <v/>
      </c>
      <c r="P4331" s="46">
        <f t="shared" si="287"/>
        <v>0</v>
      </c>
      <c r="Q4331" s="20">
        <f t="shared" si="288"/>
        <v>1</v>
      </c>
      <c r="R4331" s="20">
        <f t="shared" si="289"/>
        <v>0</v>
      </c>
      <c r="S4331" s="18">
        <f t="shared" si="290"/>
        <v>0</v>
      </c>
      <c r="T4331" s="17" t="s">
        <v>694</v>
      </c>
    </row>
    <row r="4332" spans="1:21" ht="13.2" hidden="1">
      <c r="A4332" s="64"/>
      <c r="J4332" s="13" t="str">
        <f t="shared" si="286"/>
        <v/>
      </c>
      <c r="M4332" s="13" t="str">
        <f t="shared" si="285"/>
        <v/>
      </c>
      <c r="P4332" s="46">
        <f t="shared" si="287"/>
        <v>0</v>
      </c>
      <c r="Q4332" s="20">
        <f t="shared" si="288"/>
        <v>1</v>
      </c>
      <c r="R4332" s="20">
        <f t="shared" si="289"/>
        <v>0</v>
      </c>
      <c r="S4332" s="18">
        <f t="shared" si="290"/>
        <v>0</v>
      </c>
      <c r="T4332" s="17" t="s">
        <v>694</v>
      </c>
    </row>
    <row r="4333" spans="1:21" ht="13.2" hidden="1">
      <c r="J4333" s="13" t="str">
        <f t="shared" si="286"/>
        <v/>
      </c>
      <c r="M4333" s="13" t="str">
        <f t="shared" si="285"/>
        <v/>
      </c>
      <c r="P4333" s="46">
        <f t="shared" si="287"/>
        <v>0</v>
      </c>
      <c r="Q4333" s="20">
        <f t="shared" si="288"/>
        <v>1</v>
      </c>
      <c r="R4333" s="20">
        <f t="shared" si="289"/>
        <v>0</v>
      </c>
      <c r="S4333" s="18">
        <f t="shared" si="290"/>
        <v>0</v>
      </c>
      <c r="T4333" s="17" t="s">
        <v>694</v>
      </c>
    </row>
    <row r="4334" spans="1:21" ht="13.2" hidden="1">
      <c r="J4334" s="13" t="str">
        <f t="shared" si="286"/>
        <v/>
      </c>
      <c r="M4334" s="13" t="str">
        <f t="shared" si="285"/>
        <v/>
      </c>
      <c r="P4334" s="46">
        <f t="shared" si="287"/>
        <v>0</v>
      </c>
      <c r="Q4334" s="20">
        <f t="shared" si="288"/>
        <v>1</v>
      </c>
      <c r="R4334" s="20">
        <f t="shared" si="289"/>
        <v>0</v>
      </c>
      <c r="S4334" s="18">
        <f t="shared" si="290"/>
        <v>0</v>
      </c>
      <c r="T4334" s="17" t="s">
        <v>694</v>
      </c>
    </row>
    <row r="4335" spans="1:21" ht="13.2" hidden="1">
      <c r="J4335" s="13" t="str">
        <f t="shared" si="286"/>
        <v/>
      </c>
      <c r="M4335" s="13" t="str">
        <f t="shared" si="285"/>
        <v/>
      </c>
      <c r="P4335" s="46">
        <f t="shared" si="287"/>
        <v>0</v>
      </c>
      <c r="Q4335" s="20">
        <f t="shared" si="288"/>
        <v>1</v>
      </c>
      <c r="R4335" s="20">
        <f t="shared" si="289"/>
        <v>0</v>
      </c>
      <c r="S4335" s="18">
        <f t="shared" si="290"/>
        <v>0</v>
      </c>
      <c r="T4335" s="17" t="s">
        <v>694</v>
      </c>
    </row>
    <row r="4336" spans="1:21" ht="13.2" hidden="1">
      <c r="J4336" s="13" t="str">
        <f t="shared" si="286"/>
        <v/>
      </c>
      <c r="M4336" s="13" t="str">
        <f t="shared" si="285"/>
        <v/>
      </c>
      <c r="P4336" s="46">
        <f t="shared" si="287"/>
        <v>0</v>
      </c>
      <c r="Q4336" s="20">
        <f t="shared" si="288"/>
        <v>1</v>
      </c>
      <c r="R4336" s="20">
        <f t="shared" si="289"/>
        <v>0</v>
      </c>
      <c r="S4336" s="18">
        <f t="shared" si="290"/>
        <v>0</v>
      </c>
      <c r="T4336" s="17" t="s">
        <v>694</v>
      </c>
    </row>
    <row r="4337" spans="10:20" ht="13.2" hidden="1">
      <c r="J4337" s="13" t="str">
        <f t="shared" si="286"/>
        <v/>
      </c>
      <c r="M4337" s="13" t="str">
        <f t="shared" si="285"/>
        <v/>
      </c>
      <c r="P4337" s="46">
        <f t="shared" si="287"/>
        <v>0</v>
      </c>
      <c r="Q4337" s="20">
        <f t="shared" si="288"/>
        <v>1</v>
      </c>
      <c r="R4337" s="20">
        <f t="shared" si="289"/>
        <v>0</v>
      </c>
      <c r="S4337" s="18">
        <f t="shared" si="290"/>
        <v>0</v>
      </c>
      <c r="T4337" s="17" t="s">
        <v>694</v>
      </c>
    </row>
    <row r="4338" spans="10:20" ht="13.2" hidden="1">
      <c r="J4338" s="13" t="str">
        <f t="shared" si="286"/>
        <v/>
      </c>
      <c r="M4338" s="13" t="str">
        <f t="shared" si="285"/>
        <v/>
      </c>
      <c r="P4338" s="46">
        <f t="shared" si="287"/>
        <v>0</v>
      </c>
      <c r="Q4338" s="20">
        <f t="shared" si="288"/>
        <v>1</v>
      </c>
      <c r="R4338" s="20">
        <f t="shared" si="289"/>
        <v>0</v>
      </c>
      <c r="S4338" s="18">
        <f t="shared" si="290"/>
        <v>0</v>
      </c>
      <c r="T4338" s="17" t="s">
        <v>694</v>
      </c>
    </row>
    <row r="4339" spans="10:20" ht="13.2" hidden="1">
      <c r="J4339" s="13" t="str">
        <f t="shared" si="286"/>
        <v/>
      </c>
      <c r="M4339" s="13" t="str">
        <f t="shared" si="285"/>
        <v/>
      </c>
      <c r="P4339" s="46">
        <f t="shared" si="287"/>
        <v>0</v>
      </c>
      <c r="Q4339" s="20">
        <f t="shared" si="288"/>
        <v>1</v>
      </c>
      <c r="R4339" s="20">
        <f t="shared" si="289"/>
        <v>0</v>
      </c>
      <c r="S4339" s="18">
        <f t="shared" si="290"/>
        <v>0</v>
      </c>
      <c r="T4339" s="17" t="s">
        <v>694</v>
      </c>
    </row>
    <row r="4340" spans="10:20" ht="13.2" hidden="1">
      <c r="J4340" s="13" t="str">
        <f t="shared" si="286"/>
        <v/>
      </c>
      <c r="M4340" s="13" t="str">
        <f t="shared" si="285"/>
        <v/>
      </c>
      <c r="P4340" s="46">
        <f t="shared" si="287"/>
        <v>0</v>
      </c>
      <c r="Q4340" s="20">
        <f t="shared" si="288"/>
        <v>1</v>
      </c>
      <c r="R4340" s="20">
        <f t="shared" si="289"/>
        <v>0</v>
      </c>
      <c r="S4340" s="18">
        <f t="shared" si="290"/>
        <v>0</v>
      </c>
      <c r="T4340" s="17" t="s">
        <v>694</v>
      </c>
    </row>
    <row r="4341" spans="10:20" ht="13.2" hidden="1">
      <c r="J4341" s="13" t="str">
        <f t="shared" si="286"/>
        <v/>
      </c>
      <c r="M4341" s="13" t="str">
        <f t="shared" si="285"/>
        <v/>
      </c>
      <c r="P4341" s="46">
        <f t="shared" si="287"/>
        <v>0</v>
      </c>
      <c r="Q4341" s="20">
        <f t="shared" si="288"/>
        <v>1</v>
      </c>
      <c r="R4341" s="20">
        <f t="shared" si="289"/>
        <v>0</v>
      </c>
      <c r="S4341" s="18">
        <f t="shared" si="290"/>
        <v>0</v>
      </c>
      <c r="T4341" s="17" t="s">
        <v>694</v>
      </c>
    </row>
    <row r="4342" spans="10:20" ht="13.2" hidden="1">
      <c r="J4342" s="13" t="str">
        <f t="shared" si="286"/>
        <v/>
      </c>
      <c r="M4342" s="13" t="str">
        <f t="shared" si="285"/>
        <v/>
      </c>
      <c r="P4342" s="46">
        <f t="shared" si="287"/>
        <v>0</v>
      </c>
      <c r="Q4342" s="20">
        <f t="shared" si="288"/>
        <v>1</v>
      </c>
      <c r="R4342" s="20">
        <f t="shared" si="289"/>
        <v>0</v>
      </c>
      <c r="S4342" s="18">
        <f t="shared" si="290"/>
        <v>0</v>
      </c>
      <c r="T4342" s="17" t="s">
        <v>694</v>
      </c>
    </row>
    <row r="4343" spans="10:20" ht="13.2" hidden="1">
      <c r="J4343" s="13" t="str">
        <f t="shared" si="286"/>
        <v/>
      </c>
      <c r="M4343" s="13" t="str">
        <f t="shared" si="285"/>
        <v/>
      </c>
      <c r="P4343" s="46">
        <f t="shared" si="287"/>
        <v>0</v>
      </c>
      <c r="Q4343" s="20">
        <f t="shared" si="288"/>
        <v>1</v>
      </c>
      <c r="R4343" s="20">
        <f t="shared" si="289"/>
        <v>0</v>
      </c>
      <c r="S4343" s="18">
        <f t="shared" si="290"/>
        <v>0</v>
      </c>
      <c r="T4343" s="17" t="s">
        <v>694</v>
      </c>
    </row>
    <row r="4344" spans="10:20" ht="13.2" hidden="1">
      <c r="J4344" s="13" t="str">
        <f t="shared" si="286"/>
        <v/>
      </c>
      <c r="M4344" s="13" t="str">
        <f t="shared" si="285"/>
        <v/>
      </c>
      <c r="P4344" s="46">
        <f t="shared" si="287"/>
        <v>0</v>
      </c>
      <c r="Q4344" s="20">
        <f t="shared" si="288"/>
        <v>1</v>
      </c>
      <c r="R4344" s="20">
        <f t="shared" si="289"/>
        <v>0</v>
      </c>
      <c r="S4344" s="18">
        <f t="shared" si="290"/>
        <v>0</v>
      </c>
      <c r="T4344" s="17" t="s">
        <v>694</v>
      </c>
    </row>
    <row r="4345" spans="10:20" ht="13.2" hidden="1">
      <c r="J4345" s="13" t="str">
        <f t="shared" si="286"/>
        <v/>
      </c>
      <c r="M4345" s="13" t="str">
        <f t="shared" ref="M4345:M4408" si="291">+LEFT(U4345,4)</f>
        <v/>
      </c>
      <c r="P4345" s="46">
        <f t="shared" si="287"/>
        <v>0</v>
      </c>
      <c r="Q4345" s="20">
        <f t="shared" si="288"/>
        <v>1</v>
      </c>
      <c r="R4345" s="20">
        <f t="shared" si="289"/>
        <v>0</v>
      </c>
      <c r="S4345" s="18">
        <f t="shared" si="290"/>
        <v>0</v>
      </c>
      <c r="T4345" s="17" t="s">
        <v>694</v>
      </c>
    </row>
    <row r="4346" spans="10:20" ht="13.2" hidden="1">
      <c r="J4346" s="13" t="str">
        <f t="shared" si="286"/>
        <v/>
      </c>
      <c r="M4346" s="13" t="str">
        <f t="shared" si="291"/>
        <v/>
      </c>
      <c r="P4346" s="46">
        <f t="shared" si="287"/>
        <v>0</v>
      </c>
      <c r="Q4346" s="20">
        <f t="shared" si="288"/>
        <v>1</v>
      </c>
      <c r="R4346" s="20">
        <f t="shared" si="289"/>
        <v>0</v>
      </c>
      <c r="S4346" s="18">
        <f t="shared" si="290"/>
        <v>0</v>
      </c>
      <c r="T4346" s="17" t="s">
        <v>694</v>
      </c>
    </row>
    <row r="4347" spans="10:20" ht="13.2" hidden="1">
      <c r="J4347" s="13" t="str">
        <f t="shared" si="286"/>
        <v/>
      </c>
      <c r="M4347" s="13" t="str">
        <f t="shared" si="291"/>
        <v/>
      </c>
      <c r="P4347" s="46">
        <f t="shared" si="287"/>
        <v>0</v>
      </c>
      <c r="Q4347" s="20">
        <f t="shared" si="288"/>
        <v>1</v>
      </c>
      <c r="R4347" s="20">
        <f t="shared" si="289"/>
        <v>0</v>
      </c>
      <c r="S4347" s="18">
        <f t="shared" si="290"/>
        <v>0</v>
      </c>
      <c r="T4347" s="17" t="s">
        <v>694</v>
      </c>
    </row>
    <row r="4348" spans="10:20" ht="13.2" hidden="1">
      <c r="J4348" s="13" t="str">
        <f t="shared" si="286"/>
        <v/>
      </c>
      <c r="M4348" s="13" t="str">
        <f t="shared" si="291"/>
        <v/>
      </c>
      <c r="P4348" s="46">
        <f t="shared" si="287"/>
        <v>0</v>
      </c>
      <c r="Q4348" s="20">
        <f t="shared" si="288"/>
        <v>1</v>
      </c>
      <c r="R4348" s="20">
        <f t="shared" si="289"/>
        <v>0</v>
      </c>
      <c r="S4348" s="18">
        <f t="shared" si="290"/>
        <v>0</v>
      </c>
      <c r="T4348" s="17" t="s">
        <v>694</v>
      </c>
    </row>
    <row r="4349" spans="10:20" ht="13.2" hidden="1">
      <c r="J4349" s="13" t="str">
        <f t="shared" si="286"/>
        <v/>
      </c>
      <c r="M4349" s="13" t="str">
        <f t="shared" si="291"/>
        <v/>
      </c>
      <c r="P4349" s="46">
        <f t="shared" si="287"/>
        <v>0</v>
      </c>
      <c r="Q4349" s="20">
        <f t="shared" si="288"/>
        <v>1</v>
      </c>
      <c r="R4349" s="20">
        <f t="shared" si="289"/>
        <v>0</v>
      </c>
      <c r="S4349" s="18">
        <f t="shared" si="290"/>
        <v>0</v>
      </c>
      <c r="T4349" s="17" t="s">
        <v>694</v>
      </c>
    </row>
    <row r="4350" spans="10:20" ht="13.2" hidden="1">
      <c r="J4350" s="13" t="str">
        <f t="shared" si="286"/>
        <v/>
      </c>
      <c r="M4350" s="13" t="str">
        <f t="shared" si="291"/>
        <v/>
      </c>
      <c r="P4350" s="46">
        <f t="shared" si="287"/>
        <v>0</v>
      </c>
      <c r="Q4350" s="20">
        <f t="shared" si="288"/>
        <v>1</v>
      </c>
      <c r="R4350" s="20">
        <f t="shared" si="289"/>
        <v>0</v>
      </c>
      <c r="S4350" s="18">
        <f t="shared" si="290"/>
        <v>0</v>
      </c>
      <c r="T4350" s="17" t="s">
        <v>694</v>
      </c>
    </row>
    <row r="4351" spans="10:20" ht="13.2" hidden="1">
      <c r="J4351" s="13" t="str">
        <f t="shared" si="286"/>
        <v/>
      </c>
      <c r="M4351" s="13" t="str">
        <f t="shared" si="291"/>
        <v/>
      </c>
      <c r="P4351" s="46">
        <f t="shared" si="287"/>
        <v>0</v>
      </c>
      <c r="Q4351" s="20">
        <f t="shared" si="288"/>
        <v>1</v>
      </c>
      <c r="R4351" s="20">
        <f t="shared" si="289"/>
        <v>0</v>
      </c>
      <c r="S4351" s="18">
        <f t="shared" si="290"/>
        <v>0</v>
      </c>
      <c r="T4351" s="17" t="s">
        <v>694</v>
      </c>
    </row>
    <row r="4352" spans="10:20" ht="13.2" hidden="1">
      <c r="J4352" s="13" t="str">
        <f t="shared" si="286"/>
        <v/>
      </c>
      <c r="M4352" s="13" t="str">
        <f t="shared" si="291"/>
        <v/>
      </c>
      <c r="P4352" s="46">
        <f t="shared" si="287"/>
        <v>0</v>
      </c>
      <c r="Q4352" s="20">
        <f t="shared" si="288"/>
        <v>1</v>
      </c>
      <c r="R4352" s="20">
        <f t="shared" si="289"/>
        <v>0</v>
      </c>
      <c r="S4352" s="18">
        <f t="shared" si="290"/>
        <v>0</v>
      </c>
      <c r="T4352" s="17" t="s">
        <v>694</v>
      </c>
    </row>
    <row r="4353" spans="10:20" ht="13.2" hidden="1">
      <c r="J4353" s="13" t="str">
        <f t="shared" si="286"/>
        <v/>
      </c>
      <c r="M4353" s="13" t="str">
        <f t="shared" si="291"/>
        <v/>
      </c>
      <c r="P4353" s="46">
        <f t="shared" si="287"/>
        <v>0</v>
      </c>
      <c r="Q4353" s="20">
        <f t="shared" si="288"/>
        <v>1</v>
      </c>
      <c r="R4353" s="20">
        <f t="shared" si="289"/>
        <v>0</v>
      </c>
      <c r="S4353" s="18">
        <f t="shared" si="290"/>
        <v>0</v>
      </c>
      <c r="T4353" s="17" t="s">
        <v>694</v>
      </c>
    </row>
    <row r="4354" spans="10:20" ht="13.2" hidden="1">
      <c r="J4354" s="13" t="str">
        <f t="shared" ref="J4354:J4417" si="292">+LEFT(U4354,4)</f>
        <v/>
      </c>
      <c r="M4354" s="13" t="str">
        <f t="shared" si="291"/>
        <v/>
      </c>
      <c r="P4354" s="46">
        <f t="shared" ref="P4354:P4417" si="293">ROUND(O4354*L4354,2)</f>
        <v>0</v>
      </c>
      <c r="Q4354" s="20">
        <f t="shared" ref="Q4354:Q4417" si="294">IF(N4354="HKD",7.8,IF(N4354="CNY",6.4,1))</f>
        <v>1</v>
      </c>
      <c r="R4354" s="20">
        <f t="shared" ref="R4354:R4417" si="295">+O4354/Q4354</f>
        <v>0</v>
      </c>
      <c r="S4354" s="18">
        <f t="shared" ref="S4354:S4417" si="296">+R4354*L4354</f>
        <v>0</v>
      </c>
      <c r="T4354" s="17" t="s">
        <v>694</v>
      </c>
    </row>
    <row r="4355" spans="10:20" ht="13.2" hidden="1">
      <c r="J4355" s="13" t="str">
        <f t="shared" si="292"/>
        <v/>
      </c>
      <c r="M4355" s="13" t="str">
        <f t="shared" si="291"/>
        <v/>
      </c>
      <c r="P4355" s="46">
        <f t="shared" si="293"/>
        <v>0</v>
      </c>
      <c r="Q4355" s="20">
        <f t="shared" si="294"/>
        <v>1</v>
      </c>
      <c r="R4355" s="20">
        <f t="shared" si="295"/>
        <v>0</v>
      </c>
      <c r="S4355" s="18">
        <f t="shared" si="296"/>
        <v>0</v>
      </c>
      <c r="T4355" s="17" t="s">
        <v>694</v>
      </c>
    </row>
    <row r="4356" spans="10:20" ht="13.2" hidden="1">
      <c r="J4356" s="13" t="str">
        <f t="shared" si="292"/>
        <v/>
      </c>
      <c r="M4356" s="13" t="str">
        <f t="shared" si="291"/>
        <v/>
      </c>
      <c r="P4356" s="46">
        <f t="shared" si="293"/>
        <v>0</v>
      </c>
      <c r="Q4356" s="20">
        <f t="shared" si="294"/>
        <v>1</v>
      </c>
      <c r="R4356" s="20">
        <f t="shared" si="295"/>
        <v>0</v>
      </c>
      <c r="S4356" s="18">
        <f t="shared" si="296"/>
        <v>0</v>
      </c>
      <c r="T4356" s="17" t="s">
        <v>694</v>
      </c>
    </row>
    <row r="4357" spans="10:20" ht="13.2" hidden="1">
      <c r="J4357" s="13" t="str">
        <f t="shared" si="292"/>
        <v/>
      </c>
      <c r="M4357" s="13" t="str">
        <f t="shared" si="291"/>
        <v/>
      </c>
      <c r="P4357" s="46">
        <f t="shared" si="293"/>
        <v>0</v>
      </c>
      <c r="Q4357" s="20">
        <f t="shared" si="294"/>
        <v>1</v>
      </c>
      <c r="R4357" s="20">
        <f t="shared" si="295"/>
        <v>0</v>
      </c>
      <c r="S4357" s="18">
        <f t="shared" si="296"/>
        <v>0</v>
      </c>
      <c r="T4357" s="17" t="s">
        <v>694</v>
      </c>
    </row>
    <row r="4358" spans="10:20" ht="13.2" hidden="1">
      <c r="J4358" s="13" t="str">
        <f t="shared" si="292"/>
        <v/>
      </c>
      <c r="M4358" s="13" t="str">
        <f t="shared" si="291"/>
        <v/>
      </c>
      <c r="P4358" s="46">
        <f t="shared" si="293"/>
        <v>0</v>
      </c>
      <c r="Q4358" s="20">
        <f t="shared" si="294"/>
        <v>1</v>
      </c>
      <c r="R4358" s="20">
        <f t="shared" si="295"/>
        <v>0</v>
      </c>
      <c r="S4358" s="18">
        <f t="shared" si="296"/>
        <v>0</v>
      </c>
      <c r="T4358" s="17" t="s">
        <v>694</v>
      </c>
    </row>
    <row r="4359" spans="10:20" ht="13.2" hidden="1">
      <c r="J4359" s="13" t="str">
        <f t="shared" si="292"/>
        <v/>
      </c>
      <c r="M4359" s="13" t="str">
        <f t="shared" si="291"/>
        <v/>
      </c>
      <c r="P4359" s="46">
        <f t="shared" si="293"/>
        <v>0</v>
      </c>
      <c r="Q4359" s="20">
        <f t="shared" si="294"/>
        <v>1</v>
      </c>
      <c r="R4359" s="20">
        <f t="shared" si="295"/>
        <v>0</v>
      </c>
      <c r="S4359" s="18">
        <f t="shared" si="296"/>
        <v>0</v>
      </c>
      <c r="T4359" s="17" t="s">
        <v>694</v>
      </c>
    </row>
    <row r="4360" spans="10:20" ht="13.2" hidden="1">
      <c r="J4360" s="13" t="str">
        <f t="shared" si="292"/>
        <v/>
      </c>
      <c r="M4360" s="13" t="str">
        <f t="shared" si="291"/>
        <v/>
      </c>
      <c r="P4360" s="46">
        <f t="shared" si="293"/>
        <v>0</v>
      </c>
      <c r="Q4360" s="20">
        <f t="shared" si="294"/>
        <v>1</v>
      </c>
      <c r="R4360" s="20">
        <f t="shared" si="295"/>
        <v>0</v>
      </c>
      <c r="S4360" s="18">
        <f t="shared" si="296"/>
        <v>0</v>
      </c>
      <c r="T4360" s="17" t="s">
        <v>694</v>
      </c>
    </row>
    <row r="4361" spans="10:20" ht="13.2" hidden="1">
      <c r="J4361" s="13" t="str">
        <f t="shared" si="292"/>
        <v/>
      </c>
      <c r="M4361" s="13" t="str">
        <f t="shared" si="291"/>
        <v/>
      </c>
      <c r="P4361" s="46">
        <f t="shared" si="293"/>
        <v>0</v>
      </c>
      <c r="Q4361" s="20">
        <f t="shared" si="294"/>
        <v>1</v>
      </c>
      <c r="R4361" s="20">
        <f t="shared" si="295"/>
        <v>0</v>
      </c>
      <c r="S4361" s="18">
        <f t="shared" si="296"/>
        <v>0</v>
      </c>
      <c r="T4361" s="17" t="s">
        <v>694</v>
      </c>
    </row>
    <row r="4362" spans="10:20" ht="13.2" hidden="1">
      <c r="J4362" s="13" t="str">
        <f t="shared" si="292"/>
        <v/>
      </c>
      <c r="M4362" s="13" t="str">
        <f t="shared" si="291"/>
        <v/>
      </c>
      <c r="P4362" s="46">
        <f t="shared" si="293"/>
        <v>0</v>
      </c>
      <c r="Q4362" s="20">
        <f t="shared" si="294"/>
        <v>1</v>
      </c>
      <c r="R4362" s="20">
        <f t="shared" si="295"/>
        <v>0</v>
      </c>
      <c r="S4362" s="18">
        <f t="shared" si="296"/>
        <v>0</v>
      </c>
      <c r="T4362" s="17" t="s">
        <v>694</v>
      </c>
    </row>
    <row r="4363" spans="10:20" ht="13.2" hidden="1">
      <c r="J4363" s="13" t="str">
        <f t="shared" si="292"/>
        <v/>
      </c>
      <c r="M4363" s="13" t="str">
        <f t="shared" si="291"/>
        <v/>
      </c>
      <c r="P4363" s="46">
        <f t="shared" si="293"/>
        <v>0</v>
      </c>
      <c r="Q4363" s="20">
        <f t="shared" si="294"/>
        <v>1</v>
      </c>
      <c r="R4363" s="20">
        <f t="shared" si="295"/>
        <v>0</v>
      </c>
      <c r="S4363" s="18">
        <f t="shared" si="296"/>
        <v>0</v>
      </c>
      <c r="T4363" s="17" t="s">
        <v>694</v>
      </c>
    </row>
    <row r="4364" spans="10:20" ht="13.2" hidden="1">
      <c r="J4364" s="13" t="str">
        <f t="shared" si="292"/>
        <v/>
      </c>
      <c r="M4364" s="13" t="str">
        <f t="shared" si="291"/>
        <v/>
      </c>
      <c r="P4364" s="46">
        <f t="shared" si="293"/>
        <v>0</v>
      </c>
      <c r="Q4364" s="20">
        <f t="shared" si="294"/>
        <v>1</v>
      </c>
      <c r="R4364" s="20">
        <f t="shared" si="295"/>
        <v>0</v>
      </c>
      <c r="S4364" s="18">
        <f t="shared" si="296"/>
        <v>0</v>
      </c>
      <c r="T4364" s="17" t="s">
        <v>694</v>
      </c>
    </row>
    <row r="4365" spans="10:20" ht="13.2" hidden="1">
      <c r="J4365" s="13" t="str">
        <f t="shared" si="292"/>
        <v/>
      </c>
      <c r="M4365" s="13" t="str">
        <f t="shared" si="291"/>
        <v/>
      </c>
      <c r="P4365" s="46">
        <f t="shared" si="293"/>
        <v>0</v>
      </c>
      <c r="Q4365" s="20">
        <f t="shared" si="294"/>
        <v>1</v>
      </c>
      <c r="R4365" s="20">
        <f t="shared" si="295"/>
        <v>0</v>
      </c>
      <c r="S4365" s="18">
        <f t="shared" si="296"/>
        <v>0</v>
      </c>
      <c r="T4365" s="17" t="s">
        <v>694</v>
      </c>
    </row>
    <row r="4366" spans="10:20" ht="13.2" hidden="1">
      <c r="J4366" s="13" t="str">
        <f t="shared" si="292"/>
        <v/>
      </c>
      <c r="M4366" s="13" t="str">
        <f t="shared" si="291"/>
        <v/>
      </c>
      <c r="P4366" s="46">
        <f t="shared" si="293"/>
        <v>0</v>
      </c>
      <c r="Q4366" s="20">
        <f t="shared" si="294"/>
        <v>1</v>
      </c>
      <c r="R4366" s="20">
        <f t="shared" si="295"/>
        <v>0</v>
      </c>
      <c r="S4366" s="18">
        <f t="shared" si="296"/>
        <v>0</v>
      </c>
      <c r="T4366" s="17" t="s">
        <v>694</v>
      </c>
    </row>
    <row r="4367" spans="10:20" ht="13.2" hidden="1">
      <c r="J4367" s="13" t="str">
        <f t="shared" si="292"/>
        <v/>
      </c>
      <c r="M4367" s="13" t="str">
        <f t="shared" si="291"/>
        <v/>
      </c>
      <c r="P4367" s="46">
        <f t="shared" si="293"/>
        <v>0</v>
      </c>
      <c r="Q4367" s="20">
        <f t="shared" si="294"/>
        <v>1</v>
      </c>
      <c r="R4367" s="20">
        <f t="shared" si="295"/>
        <v>0</v>
      </c>
      <c r="S4367" s="18">
        <f t="shared" si="296"/>
        <v>0</v>
      </c>
      <c r="T4367" s="17" t="s">
        <v>694</v>
      </c>
    </row>
    <row r="4368" spans="10:20" ht="13.2" hidden="1">
      <c r="J4368" s="13" t="str">
        <f t="shared" si="292"/>
        <v/>
      </c>
      <c r="M4368" s="13" t="str">
        <f t="shared" si="291"/>
        <v/>
      </c>
      <c r="P4368" s="46">
        <f t="shared" si="293"/>
        <v>0</v>
      </c>
      <c r="Q4368" s="20">
        <f t="shared" si="294"/>
        <v>1</v>
      </c>
      <c r="R4368" s="20">
        <f t="shared" si="295"/>
        <v>0</v>
      </c>
      <c r="S4368" s="18">
        <f t="shared" si="296"/>
        <v>0</v>
      </c>
      <c r="T4368" s="17" t="s">
        <v>694</v>
      </c>
    </row>
    <row r="4369" spans="1:20" ht="13.2" hidden="1">
      <c r="J4369" s="13" t="str">
        <f t="shared" si="292"/>
        <v/>
      </c>
      <c r="M4369" s="13" t="str">
        <f t="shared" si="291"/>
        <v/>
      </c>
      <c r="P4369" s="46">
        <f t="shared" si="293"/>
        <v>0</v>
      </c>
      <c r="Q4369" s="20">
        <f t="shared" si="294"/>
        <v>1</v>
      </c>
      <c r="R4369" s="20">
        <f t="shared" si="295"/>
        <v>0</v>
      </c>
      <c r="S4369" s="18">
        <f t="shared" si="296"/>
        <v>0</v>
      </c>
      <c r="T4369" s="17" t="s">
        <v>694</v>
      </c>
    </row>
    <row r="4370" spans="1:20" ht="13.2" hidden="1">
      <c r="J4370" s="13" t="str">
        <f t="shared" si="292"/>
        <v/>
      </c>
      <c r="M4370" s="13" t="str">
        <f t="shared" si="291"/>
        <v/>
      </c>
      <c r="P4370" s="46">
        <f t="shared" si="293"/>
        <v>0</v>
      </c>
      <c r="Q4370" s="20">
        <f t="shared" si="294"/>
        <v>1</v>
      </c>
      <c r="R4370" s="20">
        <f t="shared" si="295"/>
        <v>0</v>
      </c>
      <c r="S4370" s="18">
        <f t="shared" si="296"/>
        <v>0</v>
      </c>
      <c r="T4370" s="17" t="s">
        <v>694</v>
      </c>
    </row>
    <row r="4371" spans="1:20" ht="13.2" hidden="1">
      <c r="J4371" s="13" t="str">
        <f t="shared" si="292"/>
        <v/>
      </c>
      <c r="M4371" s="13" t="str">
        <f t="shared" si="291"/>
        <v/>
      </c>
      <c r="N4371" s="13"/>
      <c r="O4371" s="62"/>
      <c r="P4371" s="46">
        <f t="shared" si="293"/>
        <v>0</v>
      </c>
      <c r="Q4371" s="20">
        <f t="shared" si="294"/>
        <v>1</v>
      </c>
      <c r="R4371" s="20">
        <f t="shared" si="295"/>
        <v>0</v>
      </c>
      <c r="S4371" s="18">
        <f t="shared" si="296"/>
        <v>0</v>
      </c>
      <c r="T4371" s="17" t="s">
        <v>694</v>
      </c>
    </row>
    <row r="4372" spans="1:20" ht="13.2" hidden="1">
      <c r="J4372" s="13" t="str">
        <f t="shared" si="292"/>
        <v/>
      </c>
      <c r="M4372" s="13" t="str">
        <f t="shared" si="291"/>
        <v/>
      </c>
      <c r="N4372" s="13"/>
      <c r="O4372" s="62"/>
      <c r="P4372" s="46">
        <f t="shared" si="293"/>
        <v>0</v>
      </c>
      <c r="Q4372" s="20">
        <f t="shared" si="294"/>
        <v>1</v>
      </c>
      <c r="R4372" s="20">
        <f t="shared" si="295"/>
        <v>0</v>
      </c>
      <c r="S4372" s="18">
        <f t="shared" si="296"/>
        <v>0</v>
      </c>
      <c r="T4372" s="17" t="s">
        <v>694</v>
      </c>
    </row>
    <row r="4373" spans="1:20" ht="13.2" hidden="1">
      <c r="J4373" s="13" t="str">
        <f t="shared" si="292"/>
        <v/>
      </c>
      <c r="M4373" s="13" t="str">
        <f t="shared" si="291"/>
        <v/>
      </c>
      <c r="N4373" s="13"/>
      <c r="O4373" s="62"/>
      <c r="P4373" s="46">
        <f t="shared" si="293"/>
        <v>0</v>
      </c>
      <c r="Q4373" s="20">
        <f t="shared" si="294"/>
        <v>1</v>
      </c>
      <c r="R4373" s="20">
        <f t="shared" si="295"/>
        <v>0</v>
      </c>
      <c r="S4373" s="18">
        <f t="shared" si="296"/>
        <v>0</v>
      </c>
      <c r="T4373" s="17" t="s">
        <v>694</v>
      </c>
    </row>
    <row r="4374" spans="1:20" ht="13.2" hidden="1">
      <c r="J4374" s="13" t="str">
        <f t="shared" si="292"/>
        <v/>
      </c>
      <c r="M4374" s="13" t="str">
        <f t="shared" si="291"/>
        <v/>
      </c>
      <c r="P4374" s="46">
        <f t="shared" si="293"/>
        <v>0</v>
      </c>
      <c r="Q4374" s="20">
        <f t="shared" si="294"/>
        <v>1</v>
      </c>
      <c r="R4374" s="20">
        <f t="shared" si="295"/>
        <v>0</v>
      </c>
      <c r="S4374" s="18">
        <f t="shared" si="296"/>
        <v>0</v>
      </c>
      <c r="T4374" s="17" t="s">
        <v>694</v>
      </c>
    </row>
    <row r="4375" spans="1:20" ht="13.2" hidden="1">
      <c r="A4375" s="64"/>
      <c r="J4375" s="13" t="str">
        <f t="shared" si="292"/>
        <v/>
      </c>
      <c r="M4375" s="13" t="str">
        <f t="shared" si="291"/>
        <v/>
      </c>
      <c r="P4375" s="46">
        <f t="shared" si="293"/>
        <v>0</v>
      </c>
      <c r="Q4375" s="20">
        <f t="shared" si="294"/>
        <v>1</v>
      </c>
      <c r="R4375" s="20">
        <f t="shared" si="295"/>
        <v>0</v>
      </c>
      <c r="S4375" s="18">
        <f t="shared" si="296"/>
        <v>0</v>
      </c>
      <c r="T4375" s="17" t="s">
        <v>694</v>
      </c>
    </row>
    <row r="4376" spans="1:20" ht="13.2" hidden="1">
      <c r="A4376" s="64"/>
      <c r="J4376" s="13" t="str">
        <f t="shared" si="292"/>
        <v/>
      </c>
      <c r="M4376" s="13" t="str">
        <f t="shared" si="291"/>
        <v/>
      </c>
      <c r="P4376" s="46">
        <f t="shared" si="293"/>
        <v>0</v>
      </c>
      <c r="Q4376" s="20">
        <f t="shared" si="294"/>
        <v>1</v>
      </c>
      <c r="R4376" s="20">
        <f t="shared" si="295"/>
        <v>0</v>
      </c>
      <c r="S4376" s="18">
        <f t="shared" si="296"/>
        <v>0</v>
      </c>
      <c r="T4376" s="17" t="s">
        <v>694</v>
      </c>
    </row>
    <row r="4377" spans="1:20" ht="13.2" hidden="1">
      <c r="A4377" s="64"/>
      <c r="J4377" s="13" t="str">
        <f t="shared" si="292"/>
        <v/>
      </c>
      <c r="M4377" s="13" t="str">
        <f t="shared" si="291"/>
        <v/>
      </c>
      <c r="P4377" s="46">
        <f t="shared" si="293"/>
        <v>0</v>
      </c>
      <c r="Q4377" s="20">
        <f t="shared" si="294"/>
        <v>1</v>
      </c>
      <c r="R4377" s="20">
        <f t="shared" si="295"/>
        <v>0</v>
      </c>
      <c r="S4377" s="18">
        <f t="shared" si="296"/>
        <v>0</v>
      </c>
      <c r="T4377" s="17" t="s">
        <v>694</v>
      </c>
    </row>
    <row r="4378" spans="1:20" ht="13.2" hidden="1">
      <c r="A4378" s="64"/>
      <c r="J4378" s="13" t="str">
        <f t="shared" si="292"/>
        <v/>
      </c>
      <c r="M4378" s="13" t="str">
        <f t="shared" si="291"/>
        <v/>
      </c>
      <c r="P4378" s="46">
        <f t="shared" si="293"/>
        <v>0</v>
      </c>
      <c r="Q4378" s="20">
        <f t="shared" si="294"/>
        <v>1</v>
      </c>
      <c r="R4378" s="20">
        <f t="shared" si="295"/>
        <v>0</v>
      </c>
      <c r="S4378" s="18">
        <f t="shared" si="296"/>
        <v>0</v>
      </c>
      <c r="T4378" s="17" t="s">
        <v>694</v>
      </c>
    </row>
    <row r="4379" spans="1:20" ht="13.2" hidden="1">
      <c r="A4379" s="64"/>
      <c r="J4379" s="13" t="str">
        <f t="shared" si="292"/>
        <v/>
      </c>
      <c r="M4379" s="13" t="str">
        <f t="shared" si="291"/>
        <v/>
      </c>
      <c r="P4379" s="46">
        <f t="shared" si="293"/>
        <v>0</v>
      </c>
      <c r="Q4379" s="20">
        <f t="shared" si="294"/>
        <v>1</v>
      </c>
      <c r="R4379" s="20">
        <f t="shared" si="295"/>
        <v>0</v>
      </c>
      <c r="S4379" s="18">
        <f t="shared" si="296"/>
        <v>0</v>
      </c>
      <c r="T4379" s="17" t="s">
        <v>694</v>
      </c>
    </row>
    <row r="4380" spans="1:20" ht="13.2" hidden="1">
      <c r="J4380" s="13" t="str">
        <f t="shared" si="292"/>
        <v/>
      </c>
      <c r="M4380" s="13" t="str">
        <f t="shared" si="291"/>
        <v/>
      </c>
      <c r="P4380" s="46">
        <f t="shared" si="293"/>
        <v>0</v>
      </c>
      <c r="Q4380" s="20">
        <f t="shared" si="294"/>
        <v>1</v>
      </c>
      <c r="R4380" s="20">
        <f t="shared" si="295"/>
        <v>0</v>
      </c>
      <c r="S4380" s="18">
        <f t="shared" si="296"/>
        <v>0</v>
      </c>
      <c r="T4380" s="17" t="s">
        <v>694</v>
      </c>
    </row>
    <row r="4381" spans="1:20" ht="13.2" hidden="1">
      <c r="J4381" s="13" t="str">
        <f t="shared" si="292"/>
        <v/>
      </c>
      <c r="M4381" s="13" t="str">
        <f t="shared" si="291"/>
        <v/>
      </c>
      <c r="N4381" s="13"/>
      <c r="O4381" s="62"/>
      <c r="P4381" s="46">
        <f t="shared" si="293"/>
        <v>0</v>
      </c>
      <c r="Q4381" s="20">
        <f t="shared" si="294"/>
        <v>1</v>
      </c>
      <c r="R4381" s="20">
        <f t="shared" si="295"/>
        <v>0</v>
      </c>
      <c r="S4381" s="18">
        <f t="shared" si="296"/>
        <v>0</v>
      </c>
      <c r="T4381" s="17" t="s">
        <v>694</v>
      </c>
    </row>
    <row r="4382" spans="1:20" ht="13.2" hidden="1">
      <c r="J4382" s="13" t="str">
        <f t="shared" si="292"/>
        <v/>
      </c>
      <c r="M4382" s="13" t="str">
        <f t="shared" si="291"/>
        <v/>
      </c>
      <c r="P4382" s="46">
        <f t="shared" si="293"/>
        <v>0</v>
      </c>
      <c r="Q4382" s="20">
        <f t="shared" si="294"/>
        <v>1</v>
      </c>
      <c r="R4382" s="20">
        <f t="shared" si="295"/>
        <v>0</v>
      </c>
      <c r="S4382" s="18">
        <f t="shared" si="296"/>
        <v>0</v>
      </c>
      <c r="T4382" s="17" t="s">
        <v>694</v>
      </c>
    </row>
    <row r="4383" spans="1:20" ht="13.2" hidden="1">
      <c r="A4383" s="64"/>
      <c r="J4383" s="13" t="str">
        <f t="shared" si="292"/>
        <v/>
      </c>
      <c r="M4383" s="13" t="str">
        <f t="shared" si="291"/>
        <v/>
      </c>
      <c r="P4383" s="46">
        <f t="shared" si="293"/>
        <v>0</v>
      </c>
      <c r="Q4383" s="20">
        <f t="shared" si="294"/>
        <v>1</v>
      </c>
      <c r="R4383" s="20">
        <f t="shared" si="295"/>
        <v>0</v>
      </c>
      <c r="S4383" s="18">
        <f t="shared" si="296"/>
        <v>0</v>
      </c>
      <c r="T4383" s="17" t="s">
        <v>694</v>
      </c>
    </row>
    <row r="4384" spans="1:20" ht="13.2" hidden="1">
      <c r="A4384" s="64"/>
      <c r="J4384" s="13" t="str">
        <f t="shared" si="292"/>
        <v/>
      </c>
      <c r="M4384" s="13" t="str">
        <f t="shared" si="291"/>
        <v/>
      </c>
      <c r="P4384" s="46">
        <f t="shared" si="293"/>
        <v>0</v>
      </c>
      <c r="Q4384" s="20">
        <f t="shared" si="294"/>
        <v>1</v>
      </c>
      <c r="R4384" s="20">
        <f t="shared" si="295"/>
        <v>0</v>
      </c>
      <c r="S4384" s="18">
        <f t="shared" si="296"/>
        <v>0</v>
      </c>
      <c r="T4384" s="17" t="s">
        <v>694</v>
      </c>
    </row>
    <row r="4385" spans="1:21" ht="13.2" hidden="1">
      <c r="J4385" s="13" t="str">
        <f t="shared" si="292"/>
        <v/>
      </c>
      <c r="M4385" s="13" t="str">
        <f t="shared" si="291"/>
        <v/>
      </c>
      <c r="P4385" s="46">
        <f t="shared" si="293"/>
        <v>0</v>
      </c>
      <c r="Q4385" s="20">
        <f t="shared" si="294"/>
        <v>1</v>
      </c>
      <c r="R4385" s="20">
        <f t="shared" si="295"/>
        <v>0</v>
      </c>
      <c r="S4385" s="18">
        <f t="shared" si="296"/>
        <v>0</v>
      </c>
      <c r="T4385" s="17" t="s">
        <v>694</v>
      </c>
    </row>
    <row r="4386" spans="1:21" ht="13.2" hidden="1">
      <c r="J4386" s="13" t="str">
        <f t="shared" si="292"/>
        <v/>
      </c>
      <c r="M4386" s="13" t="str">
        <f t="shared" si="291"/>
        <v/>
      </c>
      <c r="P4386" s="46">
        <f t="shared" si="293"/>
        <v>0</v>
      </c>
      <c r="Q4386" s="20">
        <f t="shared" si="294"/>
        <v>1</v>
      </c>
      <c r="R4386" s="20">
        <f t="shared" si="295"/>
        <v>0</v>
      </c>
      <c r="S4386" s="18">
        <f t="shared" si="296"/>
        <v>0</v>
      </c>
      <c r="T4386" s="17" t="s">
        <v>694</v>
      </c>
    </row>
    <row r="4387" spans="1:21" ht="13.2" hidden="1">
      <c r="J4387" s="13" t="str">
        <f t="shared" si="292"/>
        <v/>
      </c>
      <c r="M4387" s="13" t="str">
        <f t="shared" si="291"/>
        <v/>
      </c>
      <c r="P4387" s="46">
        <f t="shared" si="293"/>
        <v>0</v>
      </c>
      <c r="Q4387" s="20">
        <f t="shared" si="294"/>
        <v>1</v>
      </c>
      <c r="R4387" s="20">
        <f t="shared" si="295"/>
        <v>0</v>
      </c>
      <c r="S4387" s="18">
        <f t="shared" si="296"/>
        <v>0</v>
      </c>
      <c r="T4387" s="17" t="s">
        <v>694</v>
      </c>
    </row>
    <row r="4388" spans="1:21" ht="13.2" hidden="1">
      <c r="J4388" s="13" t="str">
        <f t="shared" si="292"/>
        <v/>
      </c>
      <c r="M4388" s="13" t="str">
        <f t="shared" si="291"/>
        <v/>
      </c>
      <c r="P4388" s="46">
        <f t="shared" si="293"/>
        <v>0</v>
      </c>
      <c r="Q4388" s="20">
        <f t="shared" si="294"/>
        <v>1</v>
      </c>
      <c r="R4388" s="20">
        <f t="shared" si="295"/>
        <v>0</v>
      </c>
      <c r="S4388" s="18">
        <f t="shared" si="296"/>
        <v>0</v>
      </c>
      <c r="T4388" s="17" t="s">
        <v>694</v>
      </c>
    </row>
    <row r="4389" spans="1:21" ht="13.2" hidden="1">
      <c r="J4389" s="13" t="str">
        <f t="shared" si="292"/>
        <v/>
      </c>
      <c r="M4389" s="13" t="str">
        <f t="shared" si="291"/>
        <v/>
      </c>
      <c r="P4389" s="46">
        <f t="shared" si="293"/>
        <v>0</v>
      </c>
      <c r="Q4389" s="20">
        <f t="shared" si="294"/>
        <v>1</v>
      </c>
      <c r="R4389" s="20">
        <f t="shared" si="295"/>
        <v>0</v>
      </c>
      <c r="S4389" s="18">
        <f t="shared" si="296"/>
        <v>0</v>
      </c>
      <c r="T4389" s="17" t="s">
        <v>694</v>
      </c>
    </row>
    <row r="4390" spans="1:21" ht="13.2" hidden="1">
      <c r="A4390" s="40"/>
      <c r="B4390" s="47"/>
      <c r="D4390" s="40"/>
      <c r="J4390" s="13" t="str">
        <f t="shared" si="292"/>
        <v/>
      </c>
      <c r="K4390" s="40"/>
      <c r="L4390" s="52"/>
      <c r="M4390" s="13" t="str">
        <f t="shared" si="291"/>
        <v/>
      </c>
      <c r="N4390" s="39"/>
      <c r="O4390" s="56"/>
      <c r="P4390" s="46">
        <f t="shared" si="293"/>
        <v>0</v>
      </c>
      <c r="Q4390" s="20">
        <f t="shared" si="294"/>
        <v>1</v>
      </c>
      <c r="R4390" s="20">
        <f t="shared" si="295"/>
        <v>0</v>
      </c>
      <c r="S4390" s="18">
        <f t="shared" si="296"/>
        <v>0</v>
      </c>
      <c r="T4390" s="17" t="s">
        <v>694</v>
      </c>
      <c r="U4390" s="40"/>
    </row>
    <row r="4391" spans="1:21" ht="13.2" hidden="1">
      <c r="J4391" s="13" t="str">
        <f t="shared" si="292"/>
        <v/>
      </c>
      <c r="M4391" s="13" t="str">
        <f t="shared" si="291"/>
        <v/>
      </c>
      <c r="P4391" s="46">
        <f t="shared" si="293"/>
        <v>0</v>
      </c>
      <c r="Q4391" s="20">
        <f t="shared" si="294"/>
        <v>1</v>
      </c>
      <c r="R4391" s="20">
        <f t="shared" si="295"/>
        <v>0</v>
      </c>
      <c r="S4391" s="18">
        <f t="shared" si="296"/>
        <v>0</v>
      </c>
      <c r="T4391" s="17" t="s">
        <v>694</v>
      </c>
    </row>
    <row r="4392" spans="1:21" ht="13.2" hidden="1">
      <c r="J4392" s="13" t="str">
        <f t="shared" si="292"/>
        <v/>
      </c>
      <c r="M4392" s="13" t="str">
        <f t="shared" si="291"/>
        <v/>
      </c>
      <c r="P4392" s="46">
        <f t="shared" si="293"/>
        <v>0</v>
      </c>
      <c r="Q4392" s="20">
        <f t="shared" si="294"/>
        <v>1</v>
      </c>
      <c r="R4392" s="20">
        <f t="shared" si="295"/>
        <v>0</v>
      </c>
      <c r="S4392" s="18">
        <f t="shared" si="296"/>
        <v>0</v>
      </c>
      <c r="T4392" s="17" t="s">
        <v>694</v>
      </c>
    </row>
    <row r="4393" spans="1:21" ht="13.2" hidden="1">
      <c r="J4393" s="13" t="str">
        <f t="shared" si="292"/>
        <v/>
      </c>
      <c r="M4393" s="13" t="str">
        <f t="shared" si="291"/>
        <v/>
      </c>
      <c r="P4393" s="46">
        <f t="shared" si="293"/>
        <v>0</v>
      </c>
      <c r="Q4393" s="20">
        <f t="shared" si="294"/>
        <v>1</v>
      </c>
      <c r="R4393" s="20">
        <f t="shared" si="295"/>
        <v>0</v>
      </c>
      <c r="S4393" s="18">
        <f t="shared" si="296"/>
        <v>0</v>
      </c>
      <c r="T4393" s="17" t="s">
        <v>694</v>
      </c>
    </row>
    <row r="4394" spans="1:21" ht="13.2" hidden="1">
      <c r="J4394" s="13" t="str">
        <f t="shared" si="292"/>
        <v/>
      </c>
      <c r="M4394" s="13" t="str">
        <f t="shared" si="291"/>
        <v/>
      </c>
      <c r="P4394" s="46">
        <f t="shared" si="293"/>
        <v>0</v>
      </c>
      <c r="Q4394" s="20">
        <f t="shared" si="294"/>
        <v>1</v>
      </c>
      <c r="R4394" s="20">
        <f t="shared" si="295"/>
        <v>0</v>
      </c>
      <c r="S4394" s="18">
        <f t="shared" si="296"/>
        <v>0</v>
      </c>
      <c r="T4394" s="17" t="s">
        <v>694</v>
      </c>
    </row>
    <row r="4395" spans="1:21" ht="13.2" hidden="1">
      <c r="J4395" s="13" t="str">
        <f t="shared" si="292"/>
        <v/>
      </c>
      <c r="M4395" s="13" t="str">
        <f t="shared" si="291"/>
        <v/>
      </c>
      <c r="P4395" s="46">
        <f t="shared" si="293"/>
        <v>0</v>
      </c>
      <c r="Q4395" s="20">
        <f t="shared" si="294"/>
        <v>1</v>
      </c>
      <c r="R4395" s="20">
        <f t="shared" si="295"/>
        <v>0</v>
      </c>
      <c r="S4395" s="18">
        <f t="shared" si="296"/>
        <v>0</v>
      </c>
      <c r="T4395" s="17" t="s">
        <v>694</v>
      </c>
    </row>
    <row r="4396" spans="1:21" ht="13.2" hidden="1">
      <c r="J4396" s="13" t="str">
        <f t="shared" si="292"/>
        <v/>
      </c>
      <c r="M4396" s="13" t="str">
        <f t="shared" si="291"/>
        <v/>
      </c>
      <c r="P4396" s="46">
        <f t="shared" si="293"/>
        <v>0</v>
      </c>
      <c r="Q4396" s="20">
        <f t="shared" si="294"/>
        <v>1</v>
      </c>
      <c r="R4396" s="20">
        <f t="shared" si="295"/>
        <v>0</v>
      </c>
      <c r="S4396" s="18">
        <f t="shared" si="296"/>
        <v>0</v>
      </c>
      <c r="T4396" s="17" t="s">
        <v>694</v>
      </c>
    </row>
    <row r="4397" spans="1:21" ht="13.2" hidden="1">
      <c r="J4397" s="13" t="str">
        <f t="shared" si="292"/>
        <v/>
      </c>
      <c r="M4397" s="13" t="str">
        <f t="shared" si="291"/>
        <v/>
      </c>
      <c r="P4397" s="46">
        <f t="shared" si="293"/>
        <v>0</v>
      </c>
      <c r="Q4397" s="20">
        <f t="shared" si="294"/>
        <v>1</v>
      </c>
      <c r="R4397" s="20">
        <f t="shared" si="295"/>
        <v>0</v>
      </c>
      <c r="S4397" s="18">
        <f t="shared" si="296"/>
        <v>0</v>
      </c>
      <c r="T4397" s="17" t="s">
        <v>694</v>
      </c>
    </row>
    <row r="4398" spans="1:21" ht="13.2" hidden="1">
      <c r="J4398" s="13" t="str">
        <f t="shared" si="292"/>
        <v/>
      </c>
      <c r="M4398" s="13" t="str">
        <f t="shared" si="291"/>
        <v/>
      </c>
      <c r="P4398" s="46">
        <f t="shared" si="293"/>
        <v>0</v>
      </c>
      <c r="Q4398" s="20">
        <f t="shared" si="294"/>
        <v>1</v>
      </c>
      <c r="R4398" s="20">
        <f t="shared" si="295"/>
        <v>0</v>
      </c>
      <c r="S4398" s="18">
        <f t="shared" si="296"/>
        <v>0</v>
      </c>
      <c r="T4398" s="17" t="s">
        <v>694</v>
      </c>
    </row>
    <row r="4399" spans="1:21" ht="13.2" hidden="1">
      <c r="J4399" s="13" t="str">
        <f t="shared" si="292"/>
        <v/>
      </c>
      <c r="M4399" s="13" t="str">
        <f t="shared" si="291"/>
        <v/>
      </c>
      <c r="P4399" s="46">
        <f t="shared" si="293"/>
        <v>0</v>
      </c>
      <c r="Q4399" s="20">
        <f t="shared" si="294"/>
        <v>1</v>
      </c>
      <c r="R4399" s="20">
        <f t="shared" si="295"/>
        <v>0</v>
      </c>
      <c r="S4399" s="18">
        <f t="shared" si="296"/>
        <v>0</v>
      </c>
      <c r="T4399" s="17" t="s">
        <v>694</v>
      </c>
    </row>
    <row r="4400" spans="1:21" ht="13.2" hidden="1">
      <c r="J4400" s="13" t="str">
        <f t="shared" si="292"/>
        <v/>
      </c>
      <c r="M4400" s="13" t="str">
        <f t="shared" si="291"/>
        <v/>
      </c>
      <c r="P4400" s="46">
        <f t="shared" si="293"/>
        <v>0</v>
      </c>
      <c r="Q4400" s="20">
        <f t="shared" si="294"/>
        <v>1</v>
      </c>
      <c r="R4400" s="20">
        <f t="shared" si="295"/>
        <v>0</v>
      </c>
      <c r="S4400" s="18">
        <f t="shared" si="296"/>
        <v>0</v>
      </c>
      <c r="T4400" s="17" t="s">
        <v>694</v>
      </c>
    </row>
    <row r="4401" spans="1:20" ht="13.2" hidden="1">
      <c r="J4401" s="13" t="str">
        <f t="shared" si="292"/>
        <v/>
      </c>
      <c r="M4401" s="13" t="str">
        <f t="shared" si="291"/>
        <v/>
      </c>
      <c r="P4401" s="46">
        <f t="shared" si="293"/>
        <v>0</v>
      </c>
      <c r="Q4401" s="20">
        <f t="shared" si="294"/>
        <v>1</v>
      </c>
      <c r="R4401" s="20">
        <f t="shared" si="295"/>
        <v>0</v>
      </c>
      <c r="S4401" s="18">
        <f t="shared" si="296"/>
        <v>0</v>
      </c>
      <c r="T4401" s="17" t="s">
        <v>694</v>
      </c>
    </row>
    <row r="4402" spans="1:20" ht="13.2" hidden="1">
      <c r="J4402" s="13" t="str">
        <f t="shared" si="292"/>
        <v/>
      </c>
      <c r="M4402" s="13" t="str">
        <f t="shared" si="291"/>
        <v/>
      </c>
      <c r="P4402" s="46">
        <f t="shared" si="293"/>
        <v>0</v>
      </c>
      <c r="Q4402" s="20">
        <f t="shared" si="294"/>
        <v>1</v>
      </c>
      <c r="R4402" s="20">
        <f t="shared" si="295"/>
        <v>0</v>
      </c>
      <c r="S4402" s="18">
        <f t="shared" si="296"/>
        <v>0</v>
      </c>
      <c r="T4402" s="17" t="s">
        <v>694</v>
      </c>
    </row>
    <row r="4403" spans="1:20" ht="13.2" hidden="1">
      <c r="A4403" s="64"/>
      <c r="J4403" s="13" t="str">
        <f t="shared" si="292"/>
        <v/>
      </c>
      <c r="M4403" s="13" t="str">
        <f t="shared" si="291"/>
        <v/>
      </c>
      <c r="P4403" s="46">
        <f t="shared" si="293"/>
        <v>0</v>
      </c>
      <c r="Q4403" s="20">
        <f t="shared" si="294"/>
        <v>1</v>
      </c>
      <c r="R4403" s="20">
        <f t="shared" si="295"/>
        <v>0</v>
      </c>
      <c r="S4403" s="18">
        <f t="shared" si="296"/>
        <v>0</v>
      </c>
      <c r="T4403" s="17" t="s">
        <v>694</v>
      </c>
    </row>
    <row r="4404" spans="1:20" ht="13.2" hidden="1">
      <c r="J4404" s="13" t="str">
        <f t="shared" si="292"/>
        <v/>
      </c>
      <c r="M4404" s="13" t="str">
        <f t="shared" si="291"/>
        <v/>
      </c>
      <c r="P4404" s="46">
        <f t="shared" si="293"/>
        <v>0</v>
      </c>
      <c r="Q4404" s="20">
        <f t="shared" si="294"/>
        <v>1</v>
      </c>
      <c r="R4404" s="20">
        <f t="shared" si="295"/>
        <v>0</v>
      </c>
      <c r="S4404" s="18">
        <f t="shared" si="296"/>
        <v>0</v>
      </c>
      <c r="T4404" s="17" t="s">
        <v>694</v>
      </c>
    </row>
    <row r="4405" spans="1:20" ht="13.2" hidden="1">
      <c r="J4405" s="13" t="str">
        <f t="shared" si="292"/>
        <v/>
      </c>
      <c r="M4405" s="13" t="str">
        <f t="shared" si="291"/>
        <v/>
      </c>
      <c r="P4405" s="46">
        <f t="shared" si="293"/>
        <v>0</v>
      </c>
      <c r="Q4405" s="20">
        <f t="shared" si="294"/>
        <v>1</v>
      </c>
      <c r="R4405" s="20">
        <f t="shared" si="295"/>
        <v>0</v>
      </c>
      <c r="S4405" s="18">
        <f t="shared" si="296"/>
        <v>0</v>
      </c>
      <c r="T4405" s="17" t="s">
        <v>694</v>
      </c>
    </row>
    <row r="4406" spans="1:20" ht="13.2" hidden="1">
      <c r="J4406" s="13" t="str">
        <f t="shared" si="292"/>
        <v/>
      </c>
      <c r="M4406" s="13" t="str">
        <f t="shared" si="291"/>
        <v/>
      </c>
      <c r="P4406" s="46">
        <f t="shared" si="293"/>
        <v>0</v>
      </c>
      <c r="Q4406" s="20">
        <f t="shared" si="294"/>
        <v>1</v>
      </c>
      <c r="R4406" s="20">
        <f t="shared" si="295"/>
        <v>0</v>
      </c>
      <c r="S4406" s="18">
        <f t="shared" si="296"/>
        <v>0</v>
      </c>
      <c r="T4406" s="17" t="s">
        <v>694</v>
      </c>
    </row>
    <row r="4407" spans="1:20" ht="13.2" hidden="1">
      <c r="J4407" s="13" t="str">
        <f t="shared" si="292"/>
        <v/>
      </c>
      <c r="M4407" s="13" t="str">
        <f t="shared" si="291"/>
        <v/>
      </c>
      <c r="P4407" s="46">
        <f t="shared" si="293"/>
        <v>0</v>
      </c>
      <c r="Q4407" s="20">
        <f t="shared" si="294"/>
        <v>1</v>
      </c>
      <c r="R4407" s="20">
        <f t="shared" si="295"/>
        <v>0</v>
      </c>
      <c r="S4407" s="18">
        <f t="shared" si="296"/>
        <v>0</v>
      </c>
      <c r="T4407" s="17" t="s">
        <v>694</v>
      </c>
    </row>
    <row r="4408" spans="1:20" ht="13.2" hidden="1">
      <c r="A4408" s="64"/>
      <c r="J4408" s="13" t="str">
        <f t="shared" si="292"/>
        <v/>
      </c>
      <c r="M4408" s="13" t="str">
        <f t="shared" si="291"/>
        <v/>
      </c>
      <c r="P4408" s="46">
        <f t="shared" si="293"/>
        <v>0</v>
      </c>
      <c r="Q4408" s="20">
        <f t="shared" si="294"/>
        <v>1</v>
      </c>
      <c r="R4408" s="20">
        <f t="shared" si="295"/>
        <v>0</v>
      </c>
      <c r="S4408" s="18">
        <f t="shared" si="296"/>
        <v>0</v>
      </c>
      <c r="T4408" s="17" t="s">
        <v>694</v>
      </c>
    </row>
    <row r="4409" spans="1:20" ht="13.2" hidden="1">
      <c r="J4409" s="13" t="str">
        <f t="shared" si="292"/>
        <v/>
      </c>
      <c r="M4409" s="13" t="str">
        <f t="shared" ref="M4409:M4472" si="297">+LEFT(U4409,4)</f>
        <v/>
      </c>
      <c r="P4409" s="46">
        <f t="shared" si="293"/>
        <v>0</v>
      </c>
      <c r="Q4409" s="20">
        <f t="shared" si="294"/>
        <v>1</v>
      </c>
      <c r="R4409" s="20">
        <f t="shared" si="295"/>
        <v>0</v>
      </c>
      <c r="S4409" s="18">
        <f t="shared" si="296"/>
        <v>0</v>
      </c>
      <c r="T4409" s="17" t="s">
        <v>694</v>
      </c>
    </row>
    <row r="4410" spans="1:20" ht="13.2" hidden="1">
      <c r="J4410" s="13" t="str">
        <f t="shared" si="292"/>
        <v/>
      </c>
      <c r="M4410" s="13" t="str">
        <f t="shared" si="297"/>
        <v/>
      </c>
      <c r="P4410" s="46">
        <f t="shared" si="293"/>
        <v>0</v>
      </c>
      <c r="Q4410" s="20">
        <f t="shared" si="294"/>
        <v>1</v>
      </c>
      <c r="R4410" s="20">
        <f t="shared" si="295"/>
        <v>0</v>
      </c>
      <c r="S4410" s="18">
        <f t="shared" si="296"/>
        <v>0</v>
      </c>
      <c r="T4410" s="17" t="s">
        <v>694</v>
      </c>
    </row>
    <row r="4411" spans="1:20" ht="13.2" hidden="1">
      <c r="J4411" s="13" t="str">
        <f t="shared" si="292"/>
        <v/>
      </c>
      <c r="M4411" s="13" t="str">
        <f t="shared" si="297"/>
        <v/>
      </c>
      <c r="P4411" s="46">
        <f t="shared" si="293"/>
        <v>0</v>
      </c>
      <c r="Q4411" s="20">
        <f t="shared" si="294"/>
        <v>1</v>
      </c>
      <c r="R4411" s="20">
        <f t="shared" si="295"/>
        <v>0</v>
      </c>
      <c r="S4411" s="18">
        <f t="shared" si="296"/>
        <v>0</v>
      </c>
      <c r="T4411" s="17" t="s">
        <v>694</v>
      </c>
    </row>
    <row r="4412" spans="1:20" ht="13.2" hidden="1">
      <c r="J4412" s="13" t="str">
        <f t="shared" si="292"/>
        <v/>
      </c>
      <c r="M4412" s="13" t="str">
        <f t="shared" si="297"/>
        <v/>
      </c>
      <c r="P4412" s="46">
        <f t="shared" si="293"/>
        <v>0</v>
      </c>
      <c r="Q4412" s="20">
        <f t="shared" si="294"/>
        <v>1</v>
      </c>
      <c r="R4412" s="20">
        <f t="shared" si="295"/>
        <v>0</v>
      </c>
      <c r="S4412" s="18">
        <f t="shared" si="296"/>
        <v>0</v>
      </c>
      <c r="T4412" s="17" t="s">
        <v>694</v>
      </c>
    </row>
    <row r="4413" spans="1:20" ht="13.2" hidden="1">
      <c r="J4413" s="13" t="str">
        <f t="shared" si="292"/>
        <v/>
      </c>
      <c r="M4413" s="13" t="str">
        <f t="shared" si="297"/>
        <v/>
      </c>
      <c r="P4413" s="46">
        <f t="shared" si="293"/>
        <v>0</v>
      </c>
      <c r="Q4413" s="20">
        <f t="shared" si="294"/>
        <v>1</v>
      </c>
      <c r="R4413" s="20">
        <f t="shared" si="295"/>
        <v>0</v>
      </c>
      <c r="S4413" s="18">
        <f t="shared" si="296"/>
        <v>0</v>
      </c>
      <c r="T4413" s="17" t="s">
        <v>694</v>
      </c>
    </row>
    <row r="4414" spans="1:20" ht="13.2" hidden="1">
      <c r="J4414" s="13" t="str">
        <f t="shared" si="292"/>
        <v/>
      </c>
      <c r="M4414" s="13" t="str">
        <f t="shared" si="297"/>
        <v/>
      </c>
      <c r="N4414" s="13"/>
      <c r="O4414" s="62"/>
      <c r="P4414" s="46">
        <f t="shared" si="293"/>
        <v>0</v>
      </c>
      <c r="Q4414" s="20">
        <f t="shared" si="294"/>
        <v>1</v>
      </c>
      <c r="R4414" s="20">
        <f t="shared" si="295"/>
        <v>0</v>
      </c>
      <c r="S4414" s="18">
        <f t="shared" si="296"/>
        <v>0</v>
      </c>
      <c r="T4414" s="17" t="s">
        <v>694</v>
      </c>
    </row>
    <row r="4415" spans="1:20" ht="13.2" hidden="1">
      <c r="J4415" s="13" t="str">
        <f t="shared" si="292"/>
        <v/>
      </c>
      <c r="M4415" s="13" t="str">
        <f t="shared" si="297"/>
        <v/>
      </c>
      <c r="N4415" s="13"/>
      <c r="O4415" s="62"/>
      <c r="P4415" s="46">
        <f t="shared" si="293"/>
        <v>0</v>
      </c>
      <c r="Q4415" s="20">
        <f t="shared" si="294"/>
        <v>1</v>
      </c>
      <c r="R4415" s="20">
        <f t="shared" si="295"/>
        <v>0</v>
      </c>
      <c r="S4415" s="18">
        <f t="shared" si="296"/>
        <v>0</v>
      </c>
      <c r="T4415" s="17" t="s">
        <v>694</v>
      </c>
    </row>
    <row r="4416" spans="1:20" ht="13.2" hidden="1">
      <c r="J4416" s="13" t="str">
        <f t="shared" si="292"/>
        <v/>
      </c>
      <c r="M4416" s="13" t="str">
        <f t="shared" si="297"/>
        <v/>
      </c>
      <c r="N4416" s="13"/>
      <c r="O4416" s="62"/>
      <c r="P4416" s="46">
        <f t="shared" si="293"/>
        <v>0</v>
      </c>
      <c r="Q4416" s="20">
        <f t="shared" si="294"/>
        <v>1</v>
      </c>
      <c r="R4416" s="20">
        <f t="shared" si="295"/>
        <v>0</v>
      </c>
      <c r="S4416" s="18">
        <f t="shared" si="296"/>
        <v>0</v>
      </c>
      <c r="T4416" s="17" t="s">
        <v>694</v>
      </c>
    </row>
    <row r="4417" spans="1:21" ht="13.2" hidden="1">
      <c r="A4417" s="40"/>
      <c r="B4417" s="47"/>
      <c r="D4417" s="40"/>
      <c r="J4417" s="13" t="str">
        <f t="shared" si="292"/>
        <v/>
      </c>
      <c r="K4417" s="40"/>
      <c r="L4417" s="52"/>
      <c r="M4417" s="13" t="str">
        <f t="shared" si="297"/>
        <v/>
      </c>
      <c r="N4417" s="39"/>
      <c r="O4417" s="56"/>
      <c r="P4417" s="46">
        <f t="shared" si="293"/>
        <v>0</v>
      </c>
      <c r="Q4417" s="20">
        <f t="shared" si="294"/>
        <v>1</v>
      </c>
      <c r="R4417" s="20">
        <f t="shared" si="295"/>
        <v>0</v>
      </c>
      <c r="S4417" s="18">
        <f t="shared" si="296"/>
        <v>0</v>
      </c>
      <c r="T4417" s="17" t="s">
        <v>694</v>
      </c>
      <c r="U4417" s="40"/>
    </row>
    <row r="4418" spans="1:21" ht="13.2" hidden="1">
      <c r="J4418" s="13" t="str">
        <f t="shared" ref="J4418:J4481" si="298">+LEFT(U4418,4)</f>
        <v/>
      </c>
      <c r="M4418" s="13" t="str">
        <f t="shared" si="297"/>
        <v/>
      </c>
      <c r="P4418" s="46">
        <f t="shared" ref="P4418:P4481" si="299">ROUND(O4418*L4418,2)</f>
        <v>0</v>
      </c>
      <c r="Q4418" s="20">
        <f t="shared" ref="Q4418:Q4481" si="300">IF(N4418="HKD",7.8,IF(N4418="CNY",6.4,1))</f>
        <v>1</v>
      </c>
      <c r="R4418" s="20">
        <f t="shared" ref="R4418:R4481" si="301">+O4418/Q4418</f>
        <v>0</v>
      </c>
      <c r="S4418" s="18">
        <f t="shared" ref="S4418:S4481" si="302">+R4418*L4418</f>
        <v>0</v>
      </c>
      <c r="T4418" s="17" t="s">
        <v>694</v>
      </c>
    </row>
    <row r="4419" spans="1:21" ht="13.2" hidden="1">
      <c r="J4419" s="13" t="str">
        <f t="shared" si="298"/>
        <v/>
      </c>
      <c r="M4419" s="13" t="str">
        <f t="shared" si="297"/>
        <v/>
      </c>
      <c r="P4419" s="46">
        <f t="shared" si="299"/>
        <v>0</v>
      </c>
      <c r="Q4419" s="20">
        <f t="shared" si="300"/>
        <v>1</v>
      </c>
      <c r="R4419" s="20">
        <f t="shared" si="301"/>
        <v>0</v>
      </c>
      <c r="S4419" s="18">
        <f t="shared" si="302"/>
        <v>0</v>
      </c>
      <c r="T4419" s="17" t="s">
        <v>694</v>
      </c>
    </row>
    <row r="4420" spans="1:21" ht="13.2" hidden="1">
      <c r="A4420" s="64"/>
      <c r="J4420" s="13" t="str">
        <f t="shared" si="298"/>
        <v/>
      </c>
      <c r="M4420" s="13" t="str">
        <f t="shared" si="297"/>
        <v/>
      </c>
      <c r="P4420" s="46">
        <f t="shared" si="299"/>
        <v>0</v>
      </c>
      <c r="Q4420" s="20">
        <f t="shared" si="300"/>
        <v>1</v>
      </c>
      <c r="R4420" s="20">
        <f t="shared" si="301"/>
        <v>0</v>
      </c>
      <c r="S4420" s="18">
        <f t="shared" si="302"/>
        <v>0</v>
      </c>
      <c r="T4420" s="17" t="s">
        <v>694</v>
      </c>
    </row>
    <row r="4421" spans="1:21" ht="13.2" hidden="1">
      <c r="A4421" s="64"/>
      <c r="J4421" s="13" t="str">
        <f t="shared" si="298"/>
        <v/>
      </c>
      <c r="M4421" s="13" t="str">
        <f t="shared" si="297"/>
        <v/>
      </c>
      <c r="P4421" s="46">
        <f t="shared" si="299"/>
        <v>0</v>
      </c>
      <c r="Q4421" s="20">
        <f t="shared" si="300"/>
        <v>1</v>
      </c>
      <c r="R4421" s="20">
        <f t="shared" si="301"/>
        <v>0</v>
      </c>
      <c r="S4421" s="18">
        <f t="shared" si="302"/>
        <v>0</v>
      </c>
      <c r="T4421" s="17" t="s">
        <v>694</v>
      </c>
    </row>
    <row r="4422" spans="1:21" ht="13.2" hidden="1">
      <c r="J4422" s="13" t="str">
        <f t="shared" si="298"/>
        <v/>
      </c>
      <c r="M4422" s="13" t="str">
        <f t="shared" si="297"/>
        <v/>
      </c>
      <c r="P4422" s="46">
        <f t="shared" si="299"/>
        <v>0</v>
      </c>
      <c r="Q4422" s="20">
        <f t="shared" si="300"/>
        <v>1</v>
      </c>
      <c r="R4422" s="20">
        <f t="shared" si="301"/>
        <v>0</v>
      </c>
      <c r="S4422" s="18">
        <f t="shared" si="302"/>
        <v>0</v>
      </c>
      <c r="T4422" s="17" t="s">
        <v>694</v>
      </c>
    </row>
    <row r="4423" spans="1:21" ht="13.2" hidden="1">
      <c r="J4423" s="13" t="str">
        <f t="shared" si="298"/>
        <v/>
      </c>
      <c r="M4423" s="13" t="str">
        <f t="shared" si="297"/>
        <v/>
      </c>
      <c r="N4423" s="13"/>
      <c r="O4423" s="62"/>
      <c r="P4423" s="46">
        <f t="shared" si="299"/>
        <v>0</v>
      </c>
      <c r="Q4423" s="20">
        <f t="shared" si="300"/>
        <v>1</v>
      </c>
      <c r="R4423" s="20">
        <f t="shared" si="301"/>
        <v>0</v>
      </c>
      <c r="S4423" s="18">
        <f t="shared" si="302"/>
        <v>0</v>
      </c>
      <c r="T4423" s="17" t="s">
        <v>694</v>
      </c>
    </row>
    <row r="4424" spans="1:21" ht="13.2" hidden="1">
      <c r="A4424" s="40"/>
      <c r="B4424" s="47"/>
      <c r="D4424" s="40"/>
      <c r="J4424" s="13" t="str">
        <f t="shared" si="298"/>
        <v/>
      </c>
      <c r="K4424" s="40"/>
      <c r="L4424" s="52"/>
      <c r="M4424" s="13" t="str">
        <f t="shared" si="297"/>
        <v/>
      </c>
      <c r="N4424" s="39"/>
      <c r="O4424" s="56"/>
      <c r="P4424" s="46">
        <f t="shared" si="299"/>
        <v>0</v>
      </c>
      <c r="Q4424" s="20">
        <f t="shared" si="300"/>
        <v>1</v>
      </c>
      <c r="R4424" s="20">
        <f t="shared" si="301"/>
        <v>0</v>
      </c>
      <c r="S4424" s="18">
        <f t="shared" si="302"/>
        <v>0</v>
      </c>
      <c r="T4424" s="17" t="s">
        <v>694</v>
      </c>
      <c r="U4424" s="40"/>
    </row>
    <row r="4425" spans="1:21" ht="13.2" hidden="1">
      <c r="J4425" s="13" t="str">
        <f t="shared" si="298"/>
        <v/>
      </c>
      <c r="M4425" s="13" t="str">
        <f t="shared" si="297"/>
        <v/>
      </c>
      <c r="P4425" s="46">
        <f t="shared" si="299"/>
        <v>0</v>
      </c>
      <c r="Q4425" s="20">
        <f t="shared" si="300"/>
        <v>1</v>
      </c>
      <c r="R4425" s="20">
        <f t="shared" si="301"/>
        <v>0</v>
      </c>
      <c r="S4425" s="18">
        <f t="shared" si="302"/>
        <v>0</v>
      </c>
      <c r="T4425" s="17" t="s">
        <v>694</v>
      </c>
    </row>
    <row r="4426" spans="1:21" ht="13.2" hidden="1">
      <c r="J4426" s="13" t="str">
        <f t="shared" si="298"/>
        <v/>
      </c>
      <c r="M4426" s="13" t="str">
        <f t="shared" si="297"/>
        <v/>
      </c>
      <c r="P4426" s="46">
        <f t="shared" si="299"/>
        <v>0</v>
      </c>
      <c r="Q4426" s="20">
        <f t="shared" si="300"/>
        <v>1</v>
      </c>
      <c r="R4426" s="20">
        <f t="shared" si="301"/>
        <v>0</v>
      </c>
      <c r="S4426" s="18">
        <f t="shared" si="302"/>
        <v>0</v>
      </c>
      <c r="T4426" s="17" t="s">
        <v>694</v>
      </c>
    </row>
    <row r="4427" spans="1:21" ht="13.2" hidden="1">
      <c r="J4427" s="13" t="str">
        <f t="shared" si="298"/>
        <v/>
      </c>
      <c r="M4427" s="13" t="str">
        <f t="shared" si="297"/>
        <v/>
      </c>
      <c r="P4427" s="46">
        <f t="shared" si="299"/>
        <v>0</v>
      </c>
      <c r="Q4427" s="20">
        <f t="shared" si="300"/>
        <v>1</v>
      </c>
      <c r="R4427" s="20">
        <f t="shared" si="301"/>
        <v>0</v>
      </c>
      <c r="S4427" s="18">
        <f t="shared" si="302"/>
        <v>0</v>
      </c>
      <c r="T4427" s="17" t="s">
        <v>694</v>
      </c>
    </row>
    <row r="4428" spans="1:21" ht="13.2" hidden="1">
      <c r="J4428" s="13" t="str">
        <f t="shared" si="298"/>
        <v/>
      </c>
      <c r="M4428" s="13" t="str">
        <f t="shared" si="297"/>
        <v/>
      </c>
      <c r="P4428" s="46">
        <f t="shared" si="299"/>
        <v>0</v>
      </c>
      <c r="Q4428" s="20">
        <f t="shared" si="300"/>
        <v>1</v>
      </c>
      <c r="R4428" s="20">
        <f t="shared" si="301"/>
        <v>0</v>
      </c>
      <c r="S4428" s="18">
        <f t="shared" si="302"/>
        <v>0</v>
      </c>
      <c r="T4428" s="17" t="s">
        <v>694</v>
      </c>
    </row>
    <row r="4429" spans="1:21" ht="13.2" hidden="1">
      <c r="J4429" s="13" t="str">
        <f t="shared" si="298"/>
        <v/>
      </c>
      <c r="M4429" s="13" t="str">
        <f t="shared" si="297"/>
        <v/>
      </c>
      <c r="P4429" s="46">
        <f t="shared" si="299"/>
        <v>0</v>
      </c>
      <c r="Q4429" s="20">
        <f t="shared" si="300"/>
        <v>1</v>
      </c>
      <c r="R4429" s="20">
        <f t="shared" si="301"/>
        <v>0</v>
      </c>
      <c r="S4429" s="18">
        <f t="shared" si="302"/>
        <v>0</v>
      </c>
      <c r="T4429" s="17" t="s">
        <v>694</v>
      </c>
    </row>
    <row r="4430" spans="1:21" ht="13.2" hidden="1">
      <c r="J4430" s="13" t="str">
        <f t="shared" si="298"/>
        <v/>
      </c>
      <c r="M4430" s="13" t="str">
        <f t="shared" si="297"/>
        <v/>
      </c>
      <c r="P4430" s="46">
        <f t="shared" si="299"/>
        <v>0</v>
      </c>
      <c r="Q4430" s="20">
        <f t="shared" si="300"/>
        <v>1</v>
      </c>
      <c r="R4430" s="20">
        <f t="shared" si="301"/>
        <v>0</v>
      </c>
      <c r="S4430" s="18">
        <f t="shared" si="302"/>
        <v>0</v>
      </c>
      <c r="T4430" s="17" t="s">
        <v>694</v>
      </c>
    </row>
    <row r="4431" spans="1:21" ht="13.2" hidden="1">
      <c r="J4431" s="13" t="str">
        <f t="shared" si="298"/>
        <v/>
      </c>
      <c r="M4431" s="13" t="str">
        <f t="shared" si="297"/>
        <v/>
      </c>
      <c r="P4431" s="46">
        <f t="shared" si="299"/>
        <v>0</v>
      </c>
      <c r="Q4431" s="20">
        <f t="shared" si="300"/>
        <v>1</v>
      </c>
      <c r="R4431" s="20">
        <f t="shared" si="301"/>
        <v>0</v>
      </c>
      <c r="S4431" s="18">
        <f t="shared" si="302"/>
        <v>0</v>
      </c>
      <c r="T4431" s="17" t="s">
        <v>694</v>
      </c>
    </row>
    <row r="4432" spans="1:21" ht="13.2" hidden="1">
      <c r="J4432" s="13" t="str">
        <f t="shared" si="298"/>
        <v/>
      </c>
      <c r="M4432" s="13" t="str">
        <f t="shared" si="297"/>
        <v/>
      </c>
      <c r="P4432" s="46">
        <f t="shared" si="299"/>
        <v>0</v>
      </c>
      <c r="Q4432" s="20">
        <f t="shared" si="300"/>
        <v>1</v>
      </c>
      <c r="R4432" s="20">
        <f t="shared" si="301"/>
        <v>0</v>
      </c>
      <c r="S4432" s="18">
        <f t="shared" si="302"/>
        <v>0</v>
      </c>
      <c r="T4432" s="17" t="s">
        <v>694</v>
      </c>
    </row>
    <row r="4433" spans="1:21" ht="13.2" hidden="1">
      <c r="J4433" s="13" t="str">
        <f t="shared" si="298"/>
        <v/>
      </c>
      <c r="M4433" s="13" t="str">
        <f t="shared" si="297"/>
        <v/>
      </c>
      <c r="P4433" s="46">
        <f t="shared" si="299"/>
        <v>0</v>
      </c>
      <c r="Q4433" s="20">
        <f t="shared" si="300"/>
        <v>1</v>
      </c>
      <c r="R4433" s="20">
        <f t="shared" si="301"/>
        <v>0</v>
      </c>
      <c r="S4433" s="18">
        <f t="shared" si="302"/>
        <v>0</v>
      </c>
      <c r="T4433" s="17" t="s">
        <v>694</v>
      </c>
    </row>
    <row r="4434" spans="1:21" ht="13.2" hidden="1">
      <c r="J4434" s="13" t="str">
        <f t="shared" si="298"/>
        <v/>
      </c>
      <c r="M4434" s="13" t="str">
        <f t="shared" si="297"/>
        <v/>
      </c>
      <c r="P4434" s="46">
        <f t="shared" si="299"/>
        <v>0</v>
      </c>
      <c r="Q4434" s="20">
        <f t="shared" si="300"/>
        <v>1</v>
      </c>
      <c r="R4434" s="20">
        <f t="shared" si="301"/>
        <v>0</v>
      </c>
      <c r="S4434" s="18">
        <f t="shared" si="302"/>
        <v>0</v>
      </c>
      <c r="T4434" s="17" t="s">
        <v>694</v>
      </c>
    </row>
    <row r="4435" spans="1:21" ht="13.2" hidden="1">
      <c r="A4435" s="64"/>
      <c r="J4435" s="13" t="str">
        <f t="shared" si="298"/>
        <v/>
      </c>
      <c r="M4435" s="13" t="str">
        <f t="shared" si="297"/>
        <v/>
      </c>
      <c r="P4435" s="46">
        <f t="shared" si="299"/>
        <v>0</v>
      </c>
      <c r="Q4435" s="20">
        <f t="shared" si="300"/>
        <v>1</v>
      </c>
      <c r="R4435" s="20">
        <f t="shared" si="301"/>
        <v>0</v>
      </c>
      <c r="S4435" s="18">
        <f t="shared" si="302"/>
        <v>0</v>
      </c>
      <c r="T4435" s="17" t="s">
        <v>694</v>
      </c>
    </row>
    <row r="4436" spans="1:21" ht="13.2" hidden="1">
      <c r="A4436" s="64"/>
      <c r="J4436" s="13" t="str">
        <f t="shared" si="298"/>
        <v/>
      </c>
      <c r="M4436" s="13" t="str">
        <f t="shared" si="297"/>
        <v/>
      </c>
      <c r="P4436" s="46">
        <f t="shared" si="299"/>
        <v>0</v>
      </c>
      <c r="Q4436" s="20">
        <f t="shared" si="300"/>
        <v>1</v>
      </c>
      <c r="R4436" s="20">
        <f t="shared" si="301"/>
        <v>0</v>
      </c>
      <c r="S4436" s="18">
        <f t="shared" si="302"/>
        <v>0</v>
      </c>
      <c r="T4436" s="17" t="s">
        <v>694</v>
      </c>
    </row>
    <row r="4437" spans="1:21" ht="13.2" hidden="1">
      <c r="A4437" s="64"/>
      <c r="J4437" s="13" t="str">
        <f t="shared" si="298"/>
        <v/>
      </c>
      <c r="M4437" s="13" t="str">
        <f t="shared" si="297"/>
        <v/>
      </c>
      <c r="P4437" s="46">
        <f t="shared" si="299"/>
        <v>0</v>
      </c>
      <c r="Q4437" s="20">
        <f t="shared" si="300"/>
        <v>1</v>
      </c>
      <c r="R4437" s="20">
        <f t="shared" si="301"/>
        <v>0</v>
      </c>
      <c r="S4437" s="18">
        <f t="shared" si="302"/>
        <v>0</v>
      </c>
      <c r="T4437" s="17" t="s">
        <v>694</v>
      </c>
    </row>
    <row r="4438" spans="1:21" ht="13.2" hidden="1">
      <c r="J4438" s="13" t="str">
        <f t="shared" si="298"/>
        <v/>
      </c>
      <c r="M4438" s="13" t="str">
        <f t="shared" si="297"/>
        <v/>
      </c>
      <c r="P4438" s="46">
        <f t="shared" si="299"/>
        <v>0</v>
      </c>
      <c r="Q4438" s="20">
        <f t="shared" si="300"/>
        <v>1</v>
      </c>
      <c r="R4438" s="20">
        <f t="shared" si="301"/>
        <v>0</v>
      </c>
      <c r="S4438" s="18">
        <f t="shared" si="302"/>
        <v>0</v>
      </c>
      <c r="T4438" s="17" t="s">
        <v>694</v>
      </c>
    </row>
    <row r="4439" spans="1:21" ht="13.2" hidden="1">
      <c r="A4439" s="64"/>
      <c r="J4439" s="13" t="str">
        <f t="shared" si="298"/>
        <v/>
      </c>
      <c r="M4439" s="13" t="str">
        <f t="shared" si="297"/>
        <v/>
      </c>
      <c r="P4439" s="46">
        <f t="shared" si="299"/>
        <v>0</v>
      </c>
      <c r="Q4439" s="20">
        <f t="shared" si="300"/>
        <v>1</v>
      </c>
      <c r="R4439" s="20">
        <f t="shared" si="301"/>
        <v>0</v>
      </c>
      <c r="S4439" s="18">
        <f t="shared" si="302"/>
        <v>0</v>
      </c>
      <c r="T4439" s="17" t="s">
        <v>694</v>
      </c>
    </row>
    <row r="4440" spans="1:21" ht="13.2" hidden="1">
      <c r="J4440" s="13" t="str">
        <f t="shared" si="298"/>
        <v/>
      </c>
      <c r="M4440" s="13" t="str">
        <f t="shared" si="297"/>
        <v/>
      </c>
      <c r="N4440" s="13"/>
      <c r="O4440" s="62"/>
      <c r="P4440" s="46">
        <f t="shared" si="299"/>
        <v>0</v>
      </c>
      <c r="Q4440" s="20">
        <f t="shared" si="300"/>
        <v>1</v>
      </c>
      <c r="R4440" s="20">
        <f t="shared" si="301"/>
        <v>0</v>
      </c>
      <c r="S4440" s="18">
        <f t="shared" si="302"/>
        <v>0</v>
      </c>
      <c r="T4440" s="17" t="s">
        <v>694</v>
      </c>
    </row>
    <row r="4441" spans="1:21" ht="13.2" hidden="1">
      <c r="J4441" s="13" t="str">
        <f t="shared" si="298"/>
        <v/>
      </c>
      <c r="M4441" s="13" t="str">
        <f t="shared" si="297"/>
        <v/>
      </c>
      <c r="P4441" s="46">
        <f t="shared" si="299"/>
        <v>0</v>
      </c>
      <c r="Q4441" s="20">
        <f t="shared" si="300"/>
        <v>1</v>
      </c>
      <c r="R4441" s="20">
        <f t="shared" si="301"/>
        <v>0</v>
      </c>
      <c r="S4441" s="18">
        <f t="shared" si="302"/>
        <v>0</v>
      </c>
      <c r="T4441" s="17" t="s">
        <v>694</v>
      </c>
    </row>
    <row r="4442" spans="1:21" ht="13.2" hidden="1">
      <c r="J4442" s="13" t="str">
        <f t="shared" si="298"/>
        <v/>
      </c>
      <c r="M4442" s="13" t="str">
        <f t="shared" si="297"/>
        <v/>
      </c>
      <c r="P4442" s="46">
        <f t="shared" si="299"/>
        <v>0</v>
      </c>
      <c r="Q4442" s="20">
        <f t="shared" si="300"/>
        <v>1</v>
      </c>
      <c r="R4442" s="20">
        <f t="shared" si="301"/>
        <v>0</v>
      </c>
      <c r="S4442" s="18">
        <f t="shared" si="302"/>
        <v>0</v>
      </c>
      <c r="T4442" s="17" t="s">
        <v>694</v>
      </c>
    </row>
    <row r="4443" spans="1:21" ht="13.2" hidden="1">
      <c r="J4443" s="13" t="str">
        <f t="shared" si="298"/>
        <v/>
      </c>
      <c r="M4443" s="13" t="str">
        <f t="shared" si="297"/>
        <v/>
      </c>
      <c r="P4443" s="46">
        <f t="shared" si="299"/>
        <v>0</v>
      </c>
      <c r="Q4443" s="20">
        <f t="shared" si="300"/>
        <v>1</v>
      </c>
      <c r="R4443" s="20">
        <f t="shared" si="301"/>
        <v>0</v>
      </c>
      <c r="S4443" s="18">
        <f t="shared" si="302"/>
        <v>0</v>
      </c>
      <c r="T4443" s="17" t="s">
        <v>694</v>
      </c>
    </row>
    <row r="4444" spans="1:21" ht="13.2" hidden="1">
      <c r="J4444" s="13" t="str">
        <f t="shared" si="298"/>
        <v/>
      </c>
      <c r="M4444" s="13" t="str">
        <f t="shared" si="297"/>
        <v/>
      </c>
      <c r="P4444" s="46">
        <f t="shared" si="299"/>
        <v>0</v>
      </c>
      <c r="Q4444" s="20">
        <f t="shared" si="300"/>
        <v>1</v>
      </c>
      <c r="R4444" s="20">
        <f t="shared" si="301"/>
        <v>0</v>
      </c>
      <c r="S4444" s="18">
        <f t="shared" si="302"/>
        <v>0</v>
      </c>
      <c r="T4444" s="17" t="s">
        <v>694</v>
      </c>
    </row>
    <row r="4445" spans="1:21" ht="13.2" hidden="1">
      <c r="A4445" s="40"/>
      <c r="B4445" s="47"/>
      <c r="D4445" s="40"/>
      <c r="J4445" s="13" t="str">
        <f t="shared" si="298"/>
        <v/>
      </c>
      <c r="K4445" s="40"/>
      <c r="L4445" s="52"/>
      <c r="M4445" s="13" t="str">
        <f t="shared" si="297"/>
        <v/>
      </c>
      <c r="N4445" s="39"/>
      <c r="O4445" s="56"/>
      <c r="P4445" s="46">
        <f t="shared" si="299"/>
        <v>0</v>
      </c>
      <c r="Q4445" s="20">
        <f t="shared" si="300"/>
        <v>1</v>
      </c>
      <c r="R4445" s="20">
        <f t="shared" si="301"/>
        <v>0</v>
      </c>
      <c r="S4445" s="18">
        <f t="shared" si="302"/>
        <v>0</v>
      </c>
      <c r="T4445" s="17" t="s">
        <v>694</v>
      </c>
      <c r="U4445" s="40"/>
    </row>
    <row r="4446" spans="1:21" ht="13.2" hidden="1">
      <c r="J4446" s="13" t="str">
        <f t="shared" si="298"/>
        <v/>
      </c>
      <c r="M4446" s="13" t="str">
        <f t="shared" si="297"/>
        <v/>
      </c>
      <c r="P4446" s="46">
        <f t="shared" si="299"/>
        <v>0</v>
      </c>
      <c r="Q4446" s="20">
        <f t="shared" si="300"/>
        <v>1</v>
      </c>
      <c r="R4446" s="20">
        <f t="shared" si="301"/>
        <v>0</v>
      </c>
      <c r="S4446" s="18">
        <f t="shared" si="302"/>
        <v>0</v>
      </c>
      <c r="T4446" s="17" t="s">
        <v>694</v>
      </c>
    </row>
    <row r="4447" spans="1:21" ht="13.2" hidden="1">
      <c r="J4447" s="13" t="str">
        <f t="shared" si="298"/>
        <v/>
      </c>
      <c r="M4447" s="13" t="str">
        <f t="shared" si="297"/>
        <v/>
      </c>
      <c r="P4447" s="46">
        <f t="shared" si="299"/>
        <v>0</v>
      </c>
      <c r="Q4447" s="20">
        <f t="shared" si="300"/>
        <v>1</v>
      </c>
      <c r="R4447" s="20">
        <f t="shared" si="301"/>
        <v>0</v>
      </c>
      <c r="S4447" s="18">
        <f t="shared" si="302"/>
        <v>0</v>
      </c>
      <c r="T4447" s="17" t="s">
        <v>694</v>
      </c>
    </row>
    <row r="4448" spans="1:21" ht="13.2" hidden="1">
      <c r="J4448" s="13" t="str">
        <f t="shared" si="298"/>
        <v/>
      </c>
      <c r="M4448" s="13" t="str">
        <f t="shared" si="297"/>
        <v/>
      </c>
      <c r="P4448" s="46">
        <f t="shared" si="299"/>
        <v>0</v>
      </c>
      <c r="Q4448" s="20">
        <f t="shared" si="300"/>
        <v>1</v>
      </c>
      <c r="R4448" s="20">
        <f t="shared" si="301"/>
        <v>0</v>
      </c>
      <c r="S4448" s="18">
        <f t="shared" si="302"/>
        <v>0</v>
      </c>
      <c r="T4448" s="17" t="s">
        <v>694</v>
      </c>
    </row>
    <row r="4449" spans="1:20" ht="13.2" hidden="1">
      <c r="J4449" s="13" t="str">
        <f t="shared" si="298"/>
        <v/>
      </c>
      <c r="M4449" s="13" t="str">
        <f t="shared" si="297"/>
        <v/>
      </c>
      <c r="P4449" s="46">
        <f t="shared" si="299"/>
        <v>0</v>
      </c>
      <c r="Q4449" s="20">
        <f t="shared" si="300"/>
        <v>1</v>
      </c>
      <c r="R4449" s="20">
        <f t="shared" si="301"/>
        <v>0</v>
      </c>
      <c r="S4449" s="18">
        <f t="shared" si="302"/>
        <v>0</v>
      </c>
      <c r="T4449" s="17" t="s">
        <v>694</v>
      </c>
    </row>
    <row r="4450" spans="1:20" ht="13.2" hidden="1">
      <c r="J4450" s="13" t="str">
        <f t="shared" si="298"/>
        <v/>
      </c>
      <c r="M4450" s="13" t="str">
        <f t="shared" si="297"/>
        <v/>
      </c>
      <c r="P4450" s="46">
        <f t="shared" si="299"/>
        <v>0</v>
      </c>
      <c r="Q4450" s="20">
        <f t="shared" si="300"/>
        <v>1</v>
      </c>
      <c r="R4450" s="20">
        <f t="shared" si="301"/>
        <v>0</v>
      </c>
      <c r="S4450" s="18">
        <f t="shared" si="302"/>
        <v>0</v>
      </c>
      <c r="T4450" s="17" t="s">
        <v>694</v>
      </c>
    </row>
    <row r="4451" spans="1:20" ht="13.2" hidden="1">
      <c r="J4451" s="13" t="str">
        <f t="shared" si="298"/>
        <v/>
      </c>
      <c r="M4451" s="13" t="str">
        <f t="shared" si="297"/>
        <v/>
      </c>
      <c r="P4451" s="46">
        <f t="shared" si="299"/>
        <v>0</v>
      </c>
      <c r="Q4451" s="20">
        <f t="shared" si="300"/>
        <v>1</v>
      </c>
      <c r="R4451" s="20">
        <f t="shared" si="301"/>
        <v>0</v>
      </c>
      <c r="S4451" s="18">
        <f t="shared" si="302"/>
        <v>0</v>
      </c>
      <c r="T4451" s="17" t="s">
        <v>694</v>
      </c>
    </row>
    <row r="4452" spans="1:20" ht="13.2" hidden="1">
      <c r="A4452" s="64"/>
      <c r="J4452" s="13" t="str">
        <f t="shared" si="298"/>
        <v/>
      </c>
      <c r="M4452" s="13" t="str">
        <f t="shared" si="297"/>
        <v/>
      </c>
      <c r="P4452" s="46">
        <f t="shared" si="299"/>
        <v>0</v>
      </c>
      <c r="Q4452" s="20">
        <f t="shared" si="300"/>
        <v>1</v>
      </c>
      <c r="R4452" s="20">
        <f t="shared" si="301"/>
        <v>0</v>
      </c>
      <c r="S4452" s="18">
        <f t="shared" si="302"/>
        <v>0</v>
      </c>
      <c r="T4452" s="17" t="s">
        <v>694</v>
      </c>
    </row>
    <row r="4453" spans="1:20" ht="13.2" hidden="1">
      <c r="A4453" s="64"/>
      <c r="J4453" s="13" t="str">
        <f t="shared" si="298"/>
        <v/>
      </c>
      <c r="M4453" s="13" t="str">
        <f t="shared" si="297"/>
        <v/>
      </c>
      <c r="P4453" s="46">
        <f t="shared" si="299"/>
        <v>0</v>
      </c>
      <c r="Q4453" s="20">
        <f t="shared" si="300"/>
        <v>1</v>
      </c>
      <c r="R4453" s="20">
        <f t="shared" si="301"/>
        <v>0</v>
      </c>
      <c r="S4453" s="18">
        <f t="shared" si="302"/>
        <v>0</v>
      </c>
      <c r="T4453" s="17" t="s">
        <v>694</v>
      </c>
    </row>
    <row r="4454" spans="1:20" ht="13.2" hidden="1">
      <c r="A4454" s="64"/>
      <c r="J4454" s="13" t="str">
        <f t="shared" si="298"/>
        <v/>
      </c>
      <c r="M4454" s="13" t="str">
        <f t="shared" si="297"/>
        <v/>
      </c>
      <c r="P4454" s="46">
        <f t="shared" si="299"/>
        <v>0</v>
      </c>
      <c r="Q4454" s="20">
        <f t="shared" si="300"/>
        <v>1</v>
      </c>
      <c r="R4454" s="20">
        <f t="shared" si="301"/>
        <v>0</v>
      </c>
      <c r="S4454" s="18">
        <f t="shared" si="302"/>
        <v>0</v>
      </c>
      <c r="T4454" s="17" t="s">
        <v>694</v>
      </c>
    </row>
    <row r="4455" spans="1:20" ht="13.2" hidden="1">
      <c r="A4455" s="64"/>
      <c r="J4455" s="13" t="str">
        <f t="shared" si="298"/>
        <v/>
      </c>
      <c r="M4455" s="13" t="str">
        <f t="shared" si="297"/>
        <v/>
      </c>
      <c r="P4455" s="46">
        <f t="shared" si="299"/>
        <v>0</v>
      </c>
      <c r="Q4455" s="20">
        <f t="shared" si="300"/>
        <v>1</v>
      </c>
      <c r="R4455" s="20">
        <f t="shared" si="301"/>
        <v>0</v>
      </c>
      <c r="S4455" s="18">
        <f t="shared" si="302"/>
        <v>0</v>
      </c>
      <c r="T4455" s="17" t="s">
        <v>694</v>
      </c>
    </row>
    <row r="4456" spans="1:20" ht="13.2" hidden="1">
      <c r="A4456" s="64"/>
      <c r="J4456" s="13" t="str">
        <f t="shared" si="298"/>
        <v/>
      </c>
      <c r="M4456" s="13" t="str">
        <f t="shared" si="297"/>
        <v/>
      </c>
      <c r="P4456" s="46">
        <f t="shared" si="299"/>
        <v>0</v>
      </c>
      <c r="Q4456" s="20">
        <f t="shared" si="300"/>
        <v>1</v>
      </c>
      <c r="R4456" s="20">
        <f t="shared" si="301"/>
        <v>0</v>
      </c>
      <c r="S4456" s="18">
        <f t="shared" si="302"/>
        <v>0</v>
      </c>
      <c r="T4456" s="17" t="s">
        <v>694</v>
      </c>
    </row>
    <row r="4457" spans="1:20" ht="13.2" hidden="1">
      <c r="J4457" s="13" t="str">
        <f t="shared" si="298"/>
        <v/>
      </c>
      <c r="M4457" s="13" t="str">
        <f t="shared" si="297"/>
        <v/>
      </c>
      <c r="P4457" s="46">
        <f t="shared" si="299"/>
        <v>0</v>
      </c>
      <c r="Q4457" s="20">
        <f t="shared" si="300"/>
        <v>1</v>
      </c>
      <c r="R4457" s="20">
        <f t="shared" si="301"/>
        <v>0</v>
      </c>
      <c r="S4457" s="18">
        <f t="shared" si="302"/>
        <v>0</v>
      </c>
      <c r="T4457" s="17" t="s">
        <v>694</v>
      </c>
    </row>
    <row r="4458" spans="1:20" ht="13.2" hidden="1">
      <c r="J4458" s="13" t="str">
        <f t="shared" si="298"/>
        <v/>
      </c>
      <c r="M4458" s="13" t="str">
        <f t="shared" si="297"/>
        <v/>
      </c>
      <c r="P4458" s="46">
        <f t="shared" si="299"/>
        <v>0</v>
      </c>
      <c r="Q4458" s="20">
        <f t="shared" si="300"/>
        <v>1</v>
      </c>
      <c r="R4458" s="20">
        <f t="shared" si="301"/>
        <v>0</v>
      </c>
      <c r="S4458" s="18">
        <f t="shared" si="302"/>
        <v>0</v>
      </c>
      <c r="T4458" s="17" t="s">
        <v>694</v>
      </c>
    </row>
    <row r="4459" spans="1:20" ht="13.2" hidden="1">
      <c r="J4459" s="13" t="str">
        <f t="shared" si="298"/>
        <v/>
      </c>
      <c r="M4459" s="13" t="str">
        <f t="shared" si="297"/>
        <v/>
      </c>
      <c r="P4459" s="46">
        <f t="shared" si="299"/>
        <v>0</v>
      </c>
      <c r="Q4459" s="20">
        <f t="shared" si="300"/>
        <v>1</v>
      </c>
      <c r="R4459" s="20">
        <f t="shared" si="301"/>
        <v>0</v>
      </c>
      <c r="S4459" s="18">
        <f t="shared" si="302"/>
        <v>0</v>
      </c>
      <c r="T4459" s="17" t="s">
        <v>694</v>
      </c>
    </row>
    <row r="4460" spans="1:20" ht="13.2" hidden="1">
      <c r="J4460" s="13" t="str">
        <f t="shared" si="298"/>
        <v/>
      </c>
      <c r="M4460" s="13" t="str">
        <f t="shared" si="297"/>
        <v/>
      </c>
      <c r="P4460" s="46">
        <f t="shared" si="299"/>
        <v>0</v>
      </c>
      <c r="Q4460" s="20">
        <f t="shared" si="300"/>
        <v>1</v>
      </c>
      <c r="R4460" s="20">
        <f t="shared" si="301"/>
        <v>0</v>
      </c>
      <c r="S4460" s="18">
        <f t="shared" si="302"/>
        <v>0</v>
      </c>
      <c r="T4460" s="17" t="s">
        <v>694</v>
      </c>
    </row>
    <row r="4461" spans="1:20" ht="13.2" hidden="1">
      <c r="J4461" s="13" t="str">
        <f t="shared" si="298"/>
        <v/>
      </c>
      <c r="M4461" s="13" t="str">
        <f t="shared" si="297"/>
        <v/>
      </c>
      <c r="P4461" s="46">
        <f t="shared" si="299"/>
        <v>0</v>
      </c>
      <c r="Q4461" s="20">
        <f t="shared" si="300"/>
        <v>1</v>
      </c>
      <c r="R4461" s="20">
        <f t="shared" si="301"/>
        <v>0</v>
      </c>
      <c r="S4461" s="18">
        <f t="shared" si="302"/>
        <v>0</v>
      </c>
      <c r="T4461" s="17" t="s">
        <v>694</v>
      </c>
    </row>
    <row r="4462" spans="1:20" ht="13.2" hidden="1">
      <c r="J4462" s="13" t="str">
        <f t="shared" si="298"/>
        <v/>
      </c>
      <c r="M4462" s="13" t="str">
        <f t="shared" si="297"/>
        <v/>
      </c>
      <c r="P4462" s="46">
        <f t="shared" si="299"/>
        <v>0</v>
      </c>
      <c r="Q4462" s="20">
        <f t="shared" si="300"/>
        <v>1</v>
      </c>
      <c r="R4462" s="20">
        <f t="shared" si="301"/>
        <v>0</v>
      </c>
      <c r="S4462" s="18">
        <f t="shared" si="302"/>
        <v>0</v>
      </c>
      <c r="T4462" s="17" t="s">
        <v>694</v>
      </c>
    </row>
    <row r="4463" spans="1:20" ht="13.2" hidden="1">
      <c r="J4463" s="13" t="str">
        <f t="shared" si="298"/>
        <v/>
      </c>
      <c r="M4463" s="13" t="str">
        <f t="shared" si="297"/>
        <v/>
      </c>
      <c r="P4463" s="46">
        <f t="shared" si="299"/>
        <v>0</v>
      </c>
      <c r="Q4463" s="20">
        <f t="shared" si="300"/>
        <v>1</v>
      </c>
      <c r="R4463" s="20">
        <f t="shared" si="301"/>
        <v>0</v>
      </c>
      <c r="S4463" s="18">
        <f t="shared" si="302"/>
        <v>0</v>
      </c>
      <c r="T4463" s="17" t="s">
        <v>694</v>
      </c>
    </row>
    <row r="4464" spans="1:20" ht="13.2" hidden="1">
      <c r="J4464" s="13" t="str">
        <f t="shared" si="298"/>
        <v/>
      </c>
      <c r="M4464" s="13" t="str">
        <f t="shared" si="297"/>
        <v/>
      </c>
      <c r="P4464" s="46">
        <f t="shared" si="299"/>
        <v>0</v>
      </c>
      <c r="Q4464" s="20">
        <f t="shared" si="300"/>
        <v>1</v>
      </c>
      <c r="R4464" s="20">
        <f t="shared" si="301"/>
        <v>0</v>
      </c>
      <c r="S4464" s="18">
        <f t="shared" si="302"/>
        <v>0</v>
      </c>
      <c r="T4464" s="17" t="s">
        <v>694</v>
      </c>
    </row>
    <row r="4465" spans="1:20" ht="13.2" hidden="1">
      <c r="J4465" s="13" t="str">
        <f t="shared" si="298"/>
        <v/>
      </c>
      <c r="M4465" s="13" t="str">
        <f t="shared" si="297"/>
        <v/>
      </c>
      <c r="P4465" s="46">
        <f t="shared" si="299"/>
        <v>0</v>
      </c>
      <c r="Q4465" s="20">
        <f t="shared" si="300"/>
        <v>1</v>
      </c>
      <c r="R4465" s="20">
        <f t="shared" si="301"/>
        <v>0</v>
      </c>
      <c r="S4465" s="18">
        <f t="shared" si="302"/>
        <v>0</v>
      </c>
      <c r="T4465" s="17" t="s">
        <v>694</v>
      </c>
    </row>
    <row r="4466" spans="1:20" ht="13.2" hidden="1">
      <c r="J4466" s="13" t="str">
        <f t="shared" si="298"/>
        <v/>
      </c>
      <c r="M4466" s="13" t="str">
        <f t="shared" si="297"/>
        <v/>
      </c>
      <c r="P4466" s="46">
        <f t="shared" si="299"/>
        <v>0</v>
      </c>
      <c r="Q4466" s="20">
        <f t="shared" si="300"/>
        <v>1</v>
      </c>
      <c r="R4466" s="20">
        <f t="shared" si="301"/>
        <v>0</v>
      </c>
      <c r="S4466" s="18">
        <f t="shared" si="302"/>
        <v>0</v>
      </c>
      <c r="T4466" s="17" t="s">
        <v>694</v>
      </c>
    </row>
    <row r="4467" spans="1:20" ht="13.2" hidden="1">
      <c r="J4467" s="13" t="str">
        <f t="shared" si="298"/>
        <v/>
      </c>
      <c r="M4467" s="13" t="str">
        <f t="shared" si="297"/>
        <v/>
      </c>
      <c r="P4467" s="46">
        <f t="shared" si="299"/>
        <v>0</v>
      </c>
      <c r="Q4467" s="20">
        <f t="shared" si="300"/>
        <v>1</v>
      </c>
      <c r="R4467" s="20">
        <f t="shared" si="301"/>
        <v>0</v>
      </c>
      <c r="S4467" s="18">
        <f t="shared" si="302"/>
        <v>0</v>
      </c>
      <c r="T4467" s="17" t="s">
        <v>694</v>
      </c>
    </row>
    <row r="4468" spans="1:20" ht="13.2" hidden="1">
      <c r="J4468" s="13" t="str">
        <f t="shared" si="298"/>
        <v/>
      </c>
      <c r="M4468" s="13" t="str">
        <f t="shared" si="297"/>
        <v/>
      </c>
      <c r="P4468" s="46">
        <f t="shared" si="299"/>
        <v>0</v>
      </c>
      <c r="Q4468" s="20">
        <f t="shared" si="300"/>
        <v>1</v>
      </c>
      <c r="R4468" s="20">
        <f t="shared" si="301"/>
        <v>0</v>
      </c>
      <c r="S4468" s="18">
        <f t="shared" si="302"/>
        <v>0</v>
      </c>
      <c r="T4468" s="17" t="s">
        <v>694</v>
      </c>
    </row>
    <row r="4469" spans="1:20" ht="13.2" hidden="1">
      <c r="J4469" s="13" t="str">
        <f t="shared" si="298"/>
        <v/>
      </c>
      <c r="M4469" s="13" t="str">
        <f t="shared" si="297"/>
        <v/>
      </c>
      <c r="P4469" s="46">
        <f t="shared" si="299"/>
        <v>0</v>
      </c>
      <c r="Q4469" s="20">
        <f t="shared" si="300"/>
        <v>1</v>
      </c>
      <c r="R4469" s="20">
        <f t="shared" si="301"/>
        <v>0</v>
      </c>
      <c r="S4469" s="18">
        <f t="shared" si="302"/>
        <v>0</v>
      </c>
      <c r="T4469" s="17" t="s">
        <v>694</v>
      </c>
    </row>
    <row r="4470" spans="1:20" ht="13.2" hidden="1">
      <c r="J4470" s="13" t="str">
        <f t="shared" si="298"/>
        <v/>
      </c>
      <c r="M4470" s="13" t="str">
        <f t="shared" si="297"/>
        <v/>
      </c>
      <c r="P4470" s="46">
        <f t="shared" si="299"/>
        <v>0</v>
      </c>
      <c r="Q4470" s="20">
        <f t="shared" si="300"/>
        <v>1</v>
      </c>
      <c r="R4470" s="20">
        <f t="shared" si="301"/>
        <v>0</v>
      </c>
      <c r="S4470" s="18">
        <f t="shared" si="302"/>
        <v>0</v>
      </c>
      <c r="T4470" s="17" t="s">
        <v>694</v>
      </c>
    </row>
    <row r="4471" spans="1:20" ht="13.2" hidden="1">
      <c r="J4471" s="13" t="str">
        <f t="shared" si="298"/>
        <v/>
      </c>
      <c r="M4471" s="13" t="str">
        <f t="shared" si="297"/>
        <v/>
      </c>
      <c r="P4471" s="46">
        <f t="shared" si="299"/>
        <v>0</v>
      </c>
      <c r="Q4471" s="20">
        <f t="shared" si="300"/>
        <v>1</v>
      </c>
      <c r="R4471" s="20">
        <f t="shared" si="301"/>
        <v>0</v>
      </c>
      <c r="S4471" s="18">
        <f t="shared" si="302"/>
        <v>0</v>
      </c>
      <c r="T4471" s="17" t="s">
        <v>694</v>
      </c>
    </row>
    <row r="4472" spans="1:20" ht="13.2" hidden="1">
      <c r="J4472" s="13" t="str">
        <f t="shared" si="298"/>
        <v/>
      </c>
      <c r="M4472" s="13" t="str">
        <f t="shared" si="297"/>
        <v/>
      </c>
      <c r="P4472" s="46">
        <f t="shared" si="299"/>
        <v>0</v>
      </c>
      <c r="Q4472" s="20">
        <f t="shared" si="300"/>
        <v>1</v>
      </c>
      <c r="R4472" s="20">
        <f t="shared" si="301"/>
        <v>0</v>
      </c>
      <c r="S4472" s="18">
        <f t="shared" si="302"/>
        <v>0</v>
      </c>
      <c r="T4472" s="17" t="s">
        <v>694</v>
      </c>
    </row>
    <row r="4473" spans="1:20" ht="13.2" hidden="1">
      <c r="J4473" s="13" t="str">
        <f t="shared" si="298"/>
        <v/>
      </c>
      <c r="M4473" s="13" t="str">
        <f t="shared" ref="M4473:M4536" si="303">+LEFT(U4473,4)</f>
        <v/>
      </c>
      <c r="P4473" s="46">
        <f t="shared" si="299"/>
        <v>0</v>
      </c>
      <c r="Q4473" s="20">
        <f t="shared" si="300"/>
        <v>1</v>
      </c>
      <c r="R4473" s="20">
        <f t="shared" si="301"/>
        <v>0</v>
      </c>
      <c r="S4473" s="18">
        <f t="shared" si="302"/>
        <v>0</v>
      </c>
      <c r="T4473" s="17" t="s">
        <v>694</v>
      </c>
    </row>
    <row r="4474" spans="1:20" ht="13.2" hidden="1">
      <c r="J4474" s="13" t="str">
        <f t="shared" si="298"/>
        <v/>
      </c>
      <c r="M4474" s="13" t="str">
        <f t="shared" si="303"/>
        <v/>
      </c>
      <c r="P4474" s="46">
        <f t="shared" si="299"/>
        <v>0</v>
      </c>
      <c r="Q4474" s="20">
        <f t="shared" si="300"/>
        <v>1</v>
      </c>
      <c r="R4474" s="20">
        <f t="shared" si="301"/>
        <v>0</v>
      </c>
      <c r="S4474" s="18">
        <f t="shared" si="302"/>
        <v>0</v>
      </c>
      <c r="T4474" s="17" t="s">
        <v>694</v>
      </c>
    </row>
    <row r="4475" spans="1:20" ht="13.2" hidden="1">
      <c r="A4475" s="64"/>
      <c r="J4475" s="13" t="str">
        <f t="shared" si="298"/>
        <v/>
      </c>
      <c r="M4475" s="13" t="str">
        <f t="shared" si="303"/>
        <v/>
      </c>
      <c r="P4475" s="46">
        <f t="shared" si="299"/>
        <v>0</v>
      </c>
      <c r="Q4475" s="20">
        <f t="shared" si="300"/>
        <v>1</v>
      </c>
      <c r="R4475" s="20">
        <f t="shared" si="301"/>
        <v>0</v>
      </c>
      <c r="S4475" s="18">
        <f t="shared" si="302"/>
        <v>0</v>
      </c>
      <c r="T4475" s="17" t="s">
        <v>694</v>
      </c>
    </row>
    <row r="4476" spans="1:20" ht="13.2" hidden="1">
      <c r="A4476" s="64"/>
      <c r="J4476" s="13" t="str">
        <f t="shared" si="298"/>
        <v/>
      </c>
      <c r="M4476" s="13" t="str">
        <f t="shared" si="303"/>
        <v/>
      </c>
      <c r="P4476" s="46">
        <f t="shared" si="299"/>
        <v>0</v>
      </c>
      <c r="Q4476" s="20">
        <f t="shared" si="300"/>
        <v>1</v>
      </c>
      <c r="R4476" s="20">
        <f t="shared" si="301"/>
        <v>0</v>
      </c>
      <c r="S4476" s="18">
        <f t="shared" si="302"/>
        <v>0</v>
      </c>
      <c r="T4476" s="17" t="s">
        <v>694</v>
      </c>
    </row>
    <row r="4477" spans="1:20" ht="13.2" hidden="1">
      <c r="A4477" s="64"/>
      <c r="J4477" s="13" t="str">
        <f t="shared" si="298"/>
        <v/>
      </c>
      <c r="M4477" s="13" t="str">
        <f t="shared" si="303"/>
        <v/>
      </c>
      <c r="P4477" s="46">
        <f t="shared" si="299"/>
        <v>0</v>
      </c>
      <c r="Q4477" s="20">
        <f t="shared" si="300"/>
        <v>1</v>
      </c>
      <c r="R4477" s="20">
        <f t="shared" si="301"/>
        <v>0</v>
      </c>
      <c r="S4477" s="18">
        <f t="shared" si="302"/>
        <v>0</v>
      </c>
      <c r="T4477" s="17" t="s">
        <v>694</v>
      </c>
    </row>
    <row r="4478" spans="1:20" ht="13.2" hidden="1">
      <c r="A4478" s="64"/>
      <c r="J4478" s="13" t="str">
        <f t="shared" si="298"/>
        <v/>
      </c>
      <c r="M4478" s="13" t="str">
        <f t="shared" si="303"/>
        <v/>
      </c>
      <c r="P4478" s="46">
        <f t="shared" si="299"/>
        <v>0</v>
      </c>
      <c r="Q4478" s="20">
        <f t="shared" si="300"/>
        <v>1</v>
      </c>
      <c r="R4478" s="20">
        <f t="shared" si="301"/>
        <v>0</v>
      </c>
      <c r="S4478" s="18">
        <f t="shared" si="302"/>
        <v>0</v>
      </c>
      <c r="T4478" s="17" t="s">
        <v>694</v>
      </c>
    </row>
    <row r="4479" spans="1:20" ht="13.2" hidden="1">
      <c r="A4479" s="64"/>
      <c r="J4479" s="13" t="str">
        <f t="shared" si="298"/>
        <v/>
      </c>
      <c r="M4479" s="13" t="str">
        <f t="shared" si="303"/>
        <v/>
      </c>
      <c r="P4479" s="46">
        <f t="shared" si="299"/>
        <v>0</v>
      </c>
      <c r="Q4479" s="20">
        <f t="shared" si="300"/>
        <v>1</v>
      </c>
      <c r="R4479" s="20">
        <f t="shared" si="301"/>
        <v>0</v>
      </c>
      <c r="S4479" s="18">
        <f t="shared" si="302"/>
        <v>0</v>
      </c>
      <c r="T4479" s="17" t="s">
        <v>694</v>
      </c>
    </row>
    <row r="4480" spans="1:20" ht="13.2" hidden="1">
      <c r="A4480" s="64"/>
      <c r="J4480" s="13" t="str">
        <f t="shared" si="298"/>
        <v/>
      </c>
      <c r="M4480" s="13" t="str">
        <f t="shared" si="303"/>
        <v/>
      </c>
      <c r="P4480" s="46">
        <f t="shared" si="299"/>
        <v>0</v>
      </c>
      <c r="Q4480" s="20">
        <f t="shared" si="300"/>
        <v>1</v>
      </c>
      <c r="R4480" s="20">
        <f t="shared" si="301"/>
        <v>0</v>
      </c>
      <c r="S4480" s="18">
        <f t="shared" si="302"/>
        <v>0</v>
      </c>
      <c r="T4480" s="17" t="s">
        <v>694</v>
      </c>
    </row>
    <row r="4481" spans="1:20" ht="13.2" hidden="1">
      <c r="A4481" s="64"/>
      <c r="J4481" s="13" t="str">
        <f t="shared" si="298"/>
        <v/>
      </c>
      <c r="M4481" s="13" t="str">
        <f t="shared" si="303"/>
        <v/>
      </c>
      <c r="P4481" s="46">
        <f t="shared" si="299"/>
        <v>0</v>
      </c>
      <c r="Q4481" s="20">
        <f t="shared" si="300"/>
        <v>1</v>
      </c>
      <c r="R4481" s="20">
        <f t="shared" si="301"/>
        <v>0</v>
      </c>
      <c r="S4481" s="18">
        <f t="shared" si="302"/>
        <v>0</v>
      </c>
      <c r="T4481" s="17" t="s">
        <v>694</v>
      </c>
    </row>
    <row r="4482" spans="1:20" ht="13.2" hidden="1">
      <c r="A4482" s="64"/>
      <c r="J4482" s="13" t="str">
        <f t="shared" ref="J4482:J4545" si="304">+LEFT(U4482,4)</f>
        <v/>
      </c>
      <c r="M4482" s="13" t="str">
        <f t="shared" si="303"/>
        <v/>
      </c>
      <c r="P4482" s="46">
        <f t="shared" ref="P4482:P4545" si="305">ROUND(O4482*L4482,2)</f>
        <v>0</v>
      </c>
      <c r="Q4482" s="20">
        <f t="shared" ref="Q4482:Q4545" si="306">IF(N4482="HKD",7.8,IF(N4482="CNY",6.4,1))</f>
        <v>1</v>
      </c>
      <c r="R4482" s="20">
        <f t="shared" ref="R4482:R4545" si="307">+O4482/Q4482</f>
        <v>0</v>
      </c>
      <c r="S4482" s="18">
        <f t="shared" ref="S4482:S4545" si="308">+R4482*L4482</f>
        <v>0</v>
      </c>
      <c r="T4482" s="17" t="s">
        <v>694</v>
      </c>
    </row>
    <row r="4483" spans="1:20" ht="13.2" hidden="1">
      <c r="A4483" s="64"/>
      <c r="J4483" s="13" t="str">
        <f t="shared" si="304"/>
        <v/>
      </c>
      <c r="M4483" s="13" t="str">
        <f t="shared" si="303"/>
        <v/>
      </c>
      <c r="P4483" s="46">
        <f t="shared" si="305"/>
        <v>0</v>
      </c>
      <c r="Q4483" s="20">
        <f t="shared" si="306"/>
        <v>1</v>
      </c>
      <c r="R4483" s="20">
        <f t="shared" si="307"/>
        <v>0</v>
      </c>
      <c r="S4483" s="18">
        <f t="shared" si="308"/>
        <v>0</v>
      </c>
      <c r="T4483" s="17" t="s">
        <v>694</v>
      </c>
    </row>
    <row r="4484" spans="1:20" ht="13.2" hidden="1">
      <c r="A4484" s="64"/>
      <c r="J4484" s="13" t="str">
        <f t="shared" si="304"/>
        <v/>
      </c>
      <c r="M4484" s="13" t="str">
        <f t="shared" si="303"/>
        <v/>
      </c>
      <c r="P4484" s="46">
        <f t="shared" si="305"/>
        <v>0</v>
      </c>
      <c r="Q4484" s="20">
        <f t="shared" si="306"/>
        <v>1</v>
      </c>
      <c r="R4484" s="20">
        <f t="shared" si="307"/>
        <v>0</v>
      </c>
      <c r="S4484" s="18">
        <f t="shared" si="308"/>
        <v>0</v>
      </c>
      <c r="T4484" s="17" t="s">
        <v>694</v>
      </c>
    </row>
    <row r="4485" spans="1:20" ht="13.2" hidden="1">
      <c r="A4485" s="64"/>
      <c r="J4485" s="13" t="str">
        <f t="shared" si="304"/>
        <v/>
      </c>
      <c r="M4485" s="13" t="str">
        <f t="shared" si="303"/>
        <v/>
      </c>
      <c r="P4485" s="46">
        <f t="shared" si="305"/>
        <v>0</v>
      </c>
      <c r="Q4485" s="20">
        <f t="shared" si="306"/>
        <v>1</v>
      </c>
      <c r="R4485" s="20">
        <f t="shared" si="307"/>
        <v>0</v>
      </c>
      <c r="S4485" s="18">
        <f t="shared" si="308"/>
        <v>0</v>
      </c>
      <c r="T4485" s="17" t="s">
        <v>694</v>
      </c>
    </row>
    <row r="4486" spans="1:20" ht="13.2" hidden="1">
      <c r="J4486" s="13" t="str">
        <f t="shared" si="304"/>
        <v/>
      </c>
      <c r="M4486" s="13" t="str">
        <f t="shared" si="303"/>
        <v/>
      </c>
      <c r="P4486" s="46">
        <f t="shared" si="305"/>
        <v>0</v>
      </c>
      <c r="Q4486" s="20">
        <f t="shared" si="306"/>
        <v>1</v>
      </c>
      <c r="R4486" s="20">
        <f t="shared" si="307"/>
        <v>0</v>
      </c>
      <c r="S4486" s="18">
        <f t="shared" si="308"/>
        <v>0</v>
      </c>
      <c r="T4486" s="17" t="s">
        <v>694</v>
      </c>
    </row>
    <row r="4487" spans="1:20" ht="13.2" hidden="1">
      <c r="J4487" s="13" t="str">
        <f t="shared" si="304"/>
        <v/>
      </c>
      <c r="M4487" s="13" t="str">
        <f t="shared" si="303"/>
        <v/>
      </c>
      <c r="P4487" s="46">
        <f t="shared" si="305"/>
        <v>0</v>
      </c>
      <c r="Q4487" s="20">
        <f t="shared" si="306"/>
        <v>1</v>
      </c>
      <c r="R4487" s="20">
        <f t="shared" si="307"/>
        <v>0</v>
      </c>
      <c r="S4487" s="18">
        <f t="shared" si="308"/>
        <v>0</v>
      </c>
      <c r="T4487" s="17" t="s">
        <v>694</v>
      </c>
    </row>
    <row r="4488" spans="1:20" ht="13.2" hidden="1">
      <c r="J4488" s="13" t="str">
        <f t="shared" si="304"/>
        <v/>
      </c>
      <c r="M4488" s="13" t="str">
        <f t="shared" si="303"/>
        <v/>
      </c>
      <c r="P4488" s="46">
        <f t="shared" si="305"/>
        <v>0</v>
      </c>
      <c r="Q4488" s="20">
        <f t="shared" si="306"/>
        <v>1</v>
      </c>
      <c r="R4488" s="20">
        <f t="shared" si="307"/>
        <v>0</v>
      </c>
      <c r="S4488" s="18">
        <f t="shared" si="308"/>
        <v>0</v>
      </c>
      <c r="T4488" s="17" t="s">
        <v>694</v>
      </c>
    </row>
    <row r="4489" spans="1:20" ht="13.2" hidden="1">
      <c r="J4489" s="13" t="str">
        <f t="shared" si="304"/>
        <v/>
      </c>
      <c r="M4489" s="13" t="str">
        <f t="shared" si="303"/>
        <v/>
      </c>
      <c r="P4489" s="46">
        <f t="shared" si="305"/>
        <v>0</v>
      </c>
      <c r="Q4489" s="20">
        <f t="shared" si="306"/>
        <v>1</v>
      </c>
      <c r="R4489" s="20">
        <f t="shared" si="307"/>
        <v>0</v>
      </c>
      <c r="S4489" s="18">
        <f t="shared" si="308"/>
        <v>0</v>
      </c>
      <c r="T4489" s="17" t="s">
        <v>694</v>
      </c>
    </row>
    <row r="4490" spans="1:20" ht="13.2" hidden="1">
      <c r="J4490" s="13" t="str">
        <f t="shared" si="304"/>
        <v/>
      </c>
      <c r="M4490" s="13" t="str">
        <f t="shared" si="303"/>
        <v/>
      </c>
      <c r="P4490" s="46">
        <f t="shared" si="305"/>
        <v>0</v>
      </c>
      <c r="Q4490" s="20">
        <f t="shared" si="306"/>
        <v>1</v>
      </c>
      <c r="R4490" s="20">
        <f t="shared" si="307"/>
        <v>0</v>
      </c>
      <c r="S4490" s="18">
        <f t="shared" si="308"/>
        <v>0</v>
      </c>
      <c r="T4490" s="17" t="s">
        <v>694</v>
      </c>
    </row>
    <row r="4491" spans="1:20" ht="13.2" hidden="1">
      <c r="J4491" s="13" t="str">
        <f t="shared" si="304"/>
        <v/>
      </c>
      <c r="M4491" s="13" t="str">
        <f t="shared" si="303"/>
        <v/>
      </c>
      <c r="P4491" s="46">
        <f t="shared" si="305"/>
        <v>0</v>
      </c>
      <c r="Q4491" s="20">
        <f t="shared" si="306"/>
        <v>1</v>
      </c>
      <c r="R4491" s="20">
        <f t="shared" si="307"/>
        <v>0</v>
      </c>
      <c r="S4491" s="18">
        <f t="shared" si="308"/>
        <v>0</v>
      </c>
      <c r="T4491" s="17" t="s">
        <v>694</v>
      </c>
    </row>
    <row r="4492" spans="1:20" ht="13.2" hidden="1">
      <c r="J4492" s="13" t="str">
        <f t="shared" si="304"/>
        <v/>
      </c>
      <c r="M4492" s="13" t="str">
        <f t="shared" si="303"/>
        <v/>
      </c>
      <c r="P4492" s="46">
        <f t="shared" si="305"/>
        <v>0</v>
      </c>
      <c r="Q4492" s="20">
        <f t="shared" si="306"/>
        <v>1</v>
      </c>
      <c r="R4492" s="20">
        <f t="shared" si="307"/>
        <v>0</v>
      </c>
      <c r="S4492" s="18">
        <f t="shared" si="308"/>
        <v>0</v>
      </c>
      <c r="T4492" s="17" t="s">
        <v>694</v>
      </c>
    </row>
    <row r="4493" spans="1:20" ht="13.2" hidden="1">
      <c r="J4493" s="13" t="str">
        <f t="shared" si="304"/>
        <v/>
      </c>
      <c r="M4493" s="13" t="str">
        <f t="shared" si="303"/>
        <v/>
      </c>
      <c r="P4493" s="46">
        <f t="shared" si="305"/>
        <v>0</v>
      </c>
      <c r="Q4493" s="20">
        <f t="shared" si="306"/>
        <v>1</v>
      </c>
      <c r="R4493" s="20">
        <f t="shared" si="307"/>
        <v>0</v>
      </c>
      <c r="S4493" s="18">
        <f t="shared" si="308"/>
        <v>0</v>
      </c>
      <c r="T4493" s="17" t="s">
        <v>694</v>
      </c>
    </row>
    <row r="4494" spans="1:20" ht="13.2" hidden="1">
      <c r="J4494" s="13" t="str">
        <f t="shared" si="304"/>
        <v/>
      </c>
      <c r="M4494" s="13" t="str">
        <f t="shared" si="303"/>
        <v/>
      </c>
      <c r="P4494" s="46">
        <f t="shared" si="305"/>
        <v>0</v>
      </c>
      <c r="Q4494" s="20">
        <f t="shared" si="306"/>
        <v>1</v>
      </c>
      <c r="R4494" s="20">
        <f t="shared" si="307"/>
        <v>0</v>
      </c>
      <c r="S4494" s="18">
        <f t="shared" si="308"/>
        <v>0</v>
      </c>
      <c r="T4494" s="17" t="s">
        <v>694</v>
      </c>
    </row>
    <row r="4495" spans="1:20" ht="13.2" hidden="1">
      <c r="J4495" s="13" t="str">
        <f t="shared" si="304"/>
        <v/>
      </c>
      <c r="M4495" s="13" t="str">
        <f t="shared" si="303"/>
        <v/>
      </c>
      <c r="N4495" s="13"/>
      <c r="O4495" s="62"/>
      <c r="P4495" s="46">
        <f t="shared" si="305"/>
        <v>0</v>
      </c>
      <c r="Q4495" s="20">
        <f t="shared" si="306"/>
        <v>1</v>
      </c>
      <c r="R4495" s="20">
        <f t="shared" si="307"/>
        <v>0</v>
      </c>
      <c r="S4495" s="18">
        <f t="shared" si="308"/>
        <v>0</v>
      </c>
      <c r="T4495" s="17" t="s">
        <v>694</v>
      </c>
    </row>
    <row r="4496" spans="1:20" ht="13.2" hidden="1">
      <c r="J4496" s="13" t="str">
        <f t="shared" si="304"/>
        <v/>
      </c>
      <c r="M4496" s="13" t="str">
        <f t="shared" si="303"/>
        <v/>
      </c>
      <c r="P4496" s="46">
        <f t="shared" si="305"/>
        <v>0</v>
      </c>
      <c r="Q4496" s="20">
        <f t="shared" si="306"/>
        <v>1</v>
      </c>
      <c r="R4496" s="20">
        <f t="shared" si="307"/>
        <v>0</v>
      </c>
      <c r="S4496" s="18">
        <f t="shared" si="308"/>
        <v>0</v>
      </c>
      <c r="T4496" s="17" t="s">
        <v>694</v>
      </c>
    </row>
    <row r="4497" spans="1:20" ht="13.2" hidden="1">
      <c r="A4497" s="64"/>
      <c r="J4497" s="13" t="str">
        <f t="shared" si="304"/>
        <v/>
      </c>
      <c r="M4497" s="13" t="str">
        <f t="shared" si="303"/>
        <v/>
      </c>
      <c r="P4497" s="46">
        <f t="shared" si="305"/>
        <v>0</v>
      </c>
      <c r="Q4497" s="20">
        <f t="shared" si="306"/>
        <v>1</v>
      </c>
      <c r="R4497" s="20">
        <f t="shared" si="307"/>
        <v>0</v>
      </c>
      <c r="S4497" s="18">
        <f t="shared" si="308"/>
        <v>0</v>
      </c>
      <c r="T4497" s="17" t="s">
        <v>694</v>
      </c>
    </row>
    <row r="4498" spans="1:20" ht="13.2" hidden="1">
      <c r="J4498" s="13" t="str">
        <f t="shared" si="304"/>
        <v/>
      </c>
      <c r="M4498" s="13" t="str">
        <f t="shared" si="303"/>
        <v/>
      </c>
      <c r="P4498" s="46">
        <f t="shared" si="305"/>
        <v>0</v>
      </c>
      <c r="Q4498" s="20">
        <f t="shared" si="306"/>
        <v>1</v>
      </c>
      <c r="R4498" s="20">
        <f t="shared" si="307"/>
        <v>0</v>
      </c>
      <c r="S4498" s="18">
        <f t="shared" si="308"/>
        <v>0</v>
      </c>
      <c r="T4498" s="17" t="s">
        <v>694</v>
      </c>
    </row>
    <row r="4499" spans="1:20" ht="13.2" hidden="1">
      <c r="J4499" s="13" t="str">
        <f t="shared" si="304"/>
        <v/>
      </c>
      <c r="M4499" s="13" t="str">
        <f t="shared" si="303"/>
        <v/>
      </c>
      <c r="P4499" s="46">
        <f t="shared" si="305"/>
        <v>0</v>
      </c>
      <c r="Q4499" s="20">
        <f t="shared" si="306"/>
        <v>1</v>
      </c>
      <c r="R4499" s="20">
        <f t="shared" si="307"/>
        <v>0</v>
      </c>
      <c r="S4499" s="18">
        <f t="shared" si="308"/>
        <v>0</v>
      </c>
      <c r="T4499" s="17" t="s">
        <v>694</v>
      </c>
    </row>
    <row r="4500" spans="1:20" ht="13.2" hidden="1">
      <c r="A4500" s="64"/>
      <c r="J4500" s="13" t="str">
        <f t="shared" si="304"/>
        <v/>
      </c>
      <c r="M4500" s="13" t="str">
        <f t="shared" si="303"/>
        <v/>
      </c>
      <c r="P4500" s="46">
        <f t="shared" si="305"/>
        <v>0</v>
      </c>
      <c r="Q4500" s="20">
        <f t="shared" si="306"/>
        <v>1</v>
      </c>
      <c r="R4500" s="20">
        <f t="shared" si="307"/>
        <v>0</v>
      </c>
      <c r="S4500" s="18">
        <f t="shared" si="308"/>
        <v>0</v>
      </c>
      <c r="T4500" s="17" t="s">
        <v>694</v>
      </c>
    </row>
    <row r="4501" spans="1:20" ht="13.2" hidden="1">
      <c r="J4501" s="13" t="str">
        <f t="shared" si="304"/>
        <v/>
      </c>
      <c r="M4501" s="13" t="str">
        <f t="shared" si="303"/>
        <v/>
      </c>
      <c r="P4501" s="46">
        <f t="shared" si="305"/>
        <v>0</v>
      </c>
      <c r="Q4501" s="20">
        <f t="shared" si="306"/>
        <v>1</v>
      </c>
      <c r="R4501" s="20">
        <f t="shared" si="307"/>
        <v>0</v>
      </c>
      <c r="S4501" s="18">
        <f t="shared" si="308"/>
        <v>0</v>
      </c>
      <c r="T4501" s="17" t="s">
        <v>694</v>
      </c>
    </row>
    <row r="4502" spans="1:20" ht="13.2" hidden="1">
      <c r="A4502" s="64"/>
      <c r="J4502" s="13" t="str">
        <f t="shared" si="304"/>
        <v/>
      </c>
      <c r="M4502" s="13" t="str">
        <f t="shared" si="303"/>
        <v/>
      </c>
      <c r="P4502" s="46">
        <f t="shared" si="305"/>
        <v>0</v>
      </c>
      <c r="Q4502" s="20">
        <f t="shared" si="306"/>
        <v>1</v>
      </c>
      <c r="R4502" s="20">
        <f t="shared" si="307"/>
        <v>0</v>
      </c>
      <c r="S4502" s="18">
        <f t="shared" si="308"/>
        <v>0</v>
      </c>
      <c r="T4502" s="17" t="s">
        <v>694</v>
      </c>
    </row>
    <row r="4503" spans="1:20" ht="13.2" hidden="1">
      <c r="A4503" s="64"/>
      <c r="J4503" s="13" t="str">
        <f t="shared" si="304"/>
        <v/>
      </c>
      <c r="M4503" s="13" t="str">
        <f t="shared" si="303"/>
        <v/>
      </c>
      <c r="P4503" s="46">
        <f t="shared" si="305"/>
        <v>0</v>
      </c>
      <c r="Q4503" s="20">
        <f t="shared" si="306"/>
        <v>1</v>
      </c>
      <c r="R4503" s="20">
        <f t="shared" si="307"/>
        <v>0</v>
      </c>
      <c r="S4503" s="18">
        <f t="shared" si="308"/>
        <v>0</v>
      </c>
      <c r="T4503" s="17" t="s">
        <v>694</v>
      </c>
    </row>
    <row r="4504" spans="1:20" ht="13.2" hidden="1">
      <c r="J4504" s="13" t="str">
        <f t="shared" si="304"/>
        <v/>
      </c>
      <c r="M4504" s="13" t="str">
        <f t="shared" si="303"/>
        <v/>
      </c>
      <c r="P4504" s="46">
        <f t="shared" si="305"/>
        <v>0</v>
      </c>
      <c r="Q4504" s="20">
        <f t="shared" si="306"/>
        <v>1</v>
      </c>
      <c r="R4504" s="20">
        <f t="shared" si="307"/>
        <v>0</v>
      </c>
      <c r="S4504" s="18">
        <f t="shared" si="308"/>
        <v>0</v>
      </c>
      <c r="T4504" s="17" t="s">
        <v>694</v>
      </c>
    </row>
    <row r="4505" spans="1:20" ht="13.2" hidden="1">
      <c r="J4505" s="13" t="str">
        <f t="shared" si="304"/>
        <v/>
      </c>
      <c r="M4505" s="13" t="str">
        <f t="shared" si="303"/>
        <v/>
      </c>
      <c r="P4505" s="46">
        <f t="shared" si="305"/>
        <v>0</v>
      </c>
      <c r="Q4505" s="20">
        <f t="shared" si="306"/>
        <v>1</v>
      </c>
      <c r="R4505" s="20">
        <f t="shared" si="307"/>
        <v>0</v>
      </c>
      <c r="S4505" s="18">
        <f t="shared" si="308"/>
        <v>0</v>
      </c>
      <c r="T4505" s="17" t="s">
        <v>694</v>
      </c>
    </row>
    <row r="4506" spans="1:20" ht="13.2" hidden="1">
      <c r="J4506" s="13" t="str">
        <f t="shared" si="304"/>
        <v/>
      </c>
      <c r="M4506" s="13" t="str">
        <f t="shared" si="303"/>
        <v/>
      </c>
      <c r="P4506" s="46">
        <f t="shared" si="305"/>
        <v>0</v>
      </c>
      <c r="Q4506" s="20">
        <f t="shared" si="306"/>
        <v>1</v>
      </c>
      <c r="R4506" s="20">
        <f t="shared" si="307"/>
        <v>0</v>
      </c>
      <c r="S4506" s="18">
        <f t="shared" si="308"/>
        <v>0</v>
      </c>
      <c r="T4506" s="17" t="s">
        <v>694</v>
      </c>
    </row>
    <row r="4507" spans="1:20" ht="13.2" hidden="1">
      <c r="A4507" s="64"/>
      <c r="J4507" s="13" t="str">
        <f t="shared" si="304"/>
        <v/>
      </c>
      <c r="M4507" s="13" t="str">
        <f t="shared" si="303"/>
        <v/>
      </c>
      <c r="P4507" s="46">
        <f t="shared" si="305"/>
        <v>0</v>
      </c>
      <c r="Q4507" s="20">
        <f t="shared" si="306"/>
        <v>1</v>
      </c>
      <c r="R4507" s="20">
        <f t="shared" si="307"/>
        <v>0</v>
      </c>
      <c r="S4507" s="18">
        <f t="shared" si="308"/>
        <v>0</v>
      </c>
      <c r="T4507" s="17" t="s">
        <v>694</v>
      </c>
    </row>
    <row r="4508" spans="1:20" ht="13.2" hidden="1">
      <c r="J4508" s="13" t="str">
        <f t="shared" si="304"/>
        <v/>
      </c>
      <c r="M4508" s="13" t="str">
        <f t="shared" si="303"/>
        <v/>
      </c>
      <c r="P4508" s="46">
        <f t="shared" si="305"/>
        <v>0</v>
      </c>
      <c r="Q4508" s="20">
        <f t="shared" si="306"/>
        <v>1</v>
      </c>
      <c r="R4508" s="20">
        <f t="shared" si="307"/>
        <v>0</v>
      </c>
      <c r="S4508" s="18">
        <f t="shared" si="308"/>
        <v>0</v>
      </c>
      <c r="T4508" s="17" t="s">
        <v>694</v>
      </c>
    </row>
    <row r="4509" spans="1:20" ht="13.2" hidden="1">
      <c r="A4509" s="64"/>
      <c r="J4509" s="13" t="str">
        <f t="shared" si="304"/>
        <v/>
      </c>
      <c r="M4509" s="13" t="str">
        <f t="shared" si="303"/>
        <v/>
      </c>
      <c r="P4509" s="46">
        <f t="shared" si="305"/>
        <v>0</v>
      </c>
      <c r="Q4509" s="20">
        <f t="shared" si="306"/>
        <v>1</v>
      </c>
      <c r="R4509" s="20">
        <f t="shared" si="307"/>
        <v>0</v>
      </c>
      <c r="S4509" s="18">
        <f t="shared" si="308"/>
        <v>0</v>
      </c>
      <c r="T4509" s="17" t="s">
        <v>694</v>
      </c>
    </row>
    <row r="4510" spans="1:20" ht="13.2" hidden="1">
      <c r="J4510" s="13" t="str">
        <f t="shared" si="304"/>
        <v/>
      </c>
      <c r="M4510" s="13" t="str">
        <f t="shared" si="303"/>
        <v/>
      </c>
      <c r="P4510" s="46">
        <f t="shared" si="305"/>
        <v>0</v>
      </c>
      <c r="Q4510" s="20">
        <f t="shared" si="306"/>
        <v>1</v>
      </c>
      <c r="R4510" s="20">
        <f t="shared" si="307"/>
        <v>0</v>
      </c>
      <c r="S4510" s="18">
        <f t="shared" si="308"/>
        <v>0</v>
      </c>
      <c r="T4510" s="17" t="s">
        <v>694</v>
      </c>
    </row>
    <row r="4511" spans="1:20" ht="13.2" hidden="1">
      <c r="J4511" s="13" t="str">
        <f t="shared" si="304"/>
        <v/>
      </c>
      <c r="M4511" s="13" t="str">
        <f t="shared" si="303"/>
        <v/>
      </c>
      <c r="P4511" s="46">
        <f t="shared" si="305"/>
        <v>0</v>
      </c>
      <c r="Q4511" s="20">
        <f t="shared" si="306"/>
        <v>1</v>
      </c>
      <c r="R4511" s="20">
        <f t="shared" si="307"/>
        <v>0</v>
      </c>
      <c r="S4511" s="18">
        <f t="shared" si="308"/>
        <v>0</v>
      </c>
      <c r="T4511" s="17" t="s">
        <v>694</v>
      </c>
    </row>
    <row r="4512" spans="1:20" ht="13.2" hidden="1">
      <c r="J4512" s="13" t="str">
        <f t="shared" si="304"/>
        <v/>
      </c>
      <c r="M4512" s="13" t="str">
        <f t="shared" si="303"/>
        <v/>
      </c>
      <c r="P4512" s="46">
        <f t="shared" si="305"/>
        <v>0</v>
      </c>
      <c r="Q4512" s="20">
        <f t="shared" si="306"/>
        <v>1</v>
      </c>
      <c r="R4512" s="20">
        <f t="shared" si="307"/>
        <v>0</v>
      </c>
      <c r="S4512" s="18">
        <f t="shared" si="308"/>
        <v>0</v>
      </c>
      <c r="T4512" s="17" t="s">
        <v>694</v>
      </c>
    </row>
    <row r="4513" spans="10:20" ht="13.2" hidden="1">
      <c r="J4513" s="13" t="str">
        <f t="shared" si="304"/>
        <v/>
      </c>
      <c r="M4513" s="13" t="str">
        <f t="shared" si="303"/>
        <v/>
      </c>
      <c r="P4513" s="46">
        <f t="shared" si="305"/>
        <v>0</v>
      </c>
      <c r="Q4513" s="20">
        <f t="shared" si="306"/>
        <v>1</v>
      </c>
      <c r="R4513" s="20">
        <f t="shared" si="307"/>
        <v>0</v>
      </c>
      <c r="S4513" s="18">
        <f t="shared" si="308"/>
        <v>0</v>
      </c>
      <c r="T4513" s="17" t="s">
        <v>694</v>
      </c>
    </row>
    <row r="4514" spans="10:20" ht="13.2" hidden="1">
      <c r="J4514" s="13" t="str">
        <f t="shared" si="304"/>
        <v/>
      </c>
      <c r="M4514" s="13" t="str">
        <f t="shared" si="303"/>
        <v/>
      </c>
      <c r="P4514" s="46">
        <f t="shared" si="305"/>
        <v>0</v>
      </c>
      <c r="Q4514" s="20">
        <f t="shared" si="306"/>
        <v>1</v>
      </c>
      <c r="R4514" s="20">
        <f t="shared" si="307"/>
        <v>0</v>
      </c>
      <c r="S4514" s="18">
        <f t="shared" si="308"/>
        <v>0</v>
      </c>
      <c r="T4514" s="17" t="s">
        <v>694</v>
      </c>
    </row>
    <row r="4515" spans="10:20" ht="13.2" hidden="1">
      <c r="J4515" s="13" t="str">
        <f t="shared" si="304"/>
        <v/>
      </c>
      <c r="M4515" s="13" t="str">
        <f t="shared" si="303"/>
        <v/>
      </c>
      <c r="P4515" s="46">
        <f t="shared" si="305"/>
        <v>0</v>
      </c>
      <c r="Q4515" s="20">
        <f t="shared" si="306"/>
        <v>1</v>
      </c>
      <c r="R4515" s="20">
        <f t="shared" si="307"/>
        <v>0</v>
      </c>
      <c r="S4515" s="18">
        <f t="shared" si="308"/>
        <v>0</v>
      </c>
      <c r="T4515" s="17" t="s">
        <v>694</v>
      </c>
    </row>
    <row r="4516" spans="10:20" ht="13.2" hidden="1">
      <c r="J4516" s="13" t="str">
        <f t="shared" si="304"/>
        <v/>
      </c>
      <c r="M4516" s="13" t="str">
        <f t="shared" si="303"/>
        <v/>
      </c>
      <c r="P4516" s="46">
        <f t="shared" si="305"/>
        <v>0</v>
      </c>
      <c r="Q4516" s="20">
        <f t="shared" si="306"/>
        <v>1</v>
      </c>
      <c r="R4516" s="20">
        <f t="shared" si="307"/>
        <v>0</v>
      </c>
      <c r="S4516" s="18">
        <f t="shared" si="308"/>
        <v>0</v>
      </c>
      <c r="T4516" s="17" t="s">
        <v>694</v>
      </c>
    </row>
    <row r="4517" spans="10:20" ht="13.2" hidden="1">
      <c r="J4517" s="13" t="str">
        <f t="shared" si="304"/>
        <v/>
      </c>
      <c r="M4517" s="13" t="str">
        <f t="shared" si="303"/>
        <v/>
      </c>
      <c r="P4517" s="46">
        <f t="shared" si="305"/>
        <v>0</v>
      </c>
      <c r="Q4517" s="20">
        <f t="shared" si="306"/>
        <v>1</v>
      </c>
      <c r="R4517" s="20">
        <f t="shared" si="307"/>
        <v>0</v>
      </c>
      <c r="S4517" s="18">
        <f t="shared" si="308"/>
        <v>0</v>
      </c>
      <c r="T4517" s="17" t="s">
        <v>694</v>
      </c>
    </row>
    <row r="4518" spans="10:20" ht="13.2" hidden="1">
      <c r="J4518" s="13" t="str">
        <f t="shared" si="304"/>
        <v/>
      </c>
      <c r="M4518" s="13" t="str">
        <f t="shared" si="303"/>
        <v/>
      </c>
      <c r="P4518" s="46">
        <f t="shared" si="305"/>
        <v>0</v>
      </c>
      <c r="Q4518" s="20">
        <f t="shared" si="306"/>
        <v>1</v>
      </c>
      <c r="R4518" s="20">
        <f t="shared" si="307"/>
        <v>0</v>
      </c>
      <c r="S4518" s="18">
        <f t="shared" si="308"/>
        <v>0</v>
      </c>
      <c r="T4518" s="17" t="s">
        <v>694</v>
      </c>
    </row>
    <row r="4519" spans="10:20" ht="13.2" hidden="1">
      <c r="J4519" s="13" t="str">
        <f t="shared" si="304"/>
        <v/>
      </c>
      <c r="M4519" s="13" t="str">
        <f t="shared" si="303"/>
        <v/>
      </c>
      <c r="P4519" s="46">
        <f t="shared" si="305"/>
        <v>0</v>
      </c>
      <c r="Q4519" s="20">
        <f t="shared" si="306"/>
        <v>1</v>
      </c>
      <c r="R4519" s="20">
        <f t="shared" si="307"/>
        <v>0</v>
      </c>
      <c r="S4519" s="18">
        <f t="shared" si="308"/>
        <v>0</v>
      </c>
      <c r="T4519" s="17" t="s">
        <v>694</v>
      </c>
    </row>
    <row r="4520" spans="10:20" ht="13.2" hidden="1">
      <c r="J4520" s="13" t="str">
        <f t="shared" si="304"/>
        <v/>
      </c>
      <c r="M4520" s="13" t="str">
        <f t="shared" si="303"/>
        <v/>
      </c>
      <c r="P4520" s="46">
        <f t="shared" si="305"/>
        <v>0</v>
      </c>
      <c r="Q4520" s="20">
        <f t="shared" si="306"/>
        <v>1</v>
      </c>
      <c r="R4520" s="20">
        <f t="shared" si="307"/>
        <v>0</v>
      </c>
      <c r="S4520" s="18">
        <f t="shared" si="308"/>
        <v>0</v>
      </c>
      <c r="T4520" s="17" t="s">
        <v>694</v>
      </c>
    </row>
    <row r="4521" spans="10:20" ht="13.2" hidden="1">
      <c r="J4521" s="13" t="str">
        <f t="shared" si="304"/>
        <v/>
      </c>
      <c r="M4521" s="13" t="str">
        <f t="shared" si="303"/>
        <v/>
      </c>
      <c r="P4521" s="46">
        <f t="shared" si="305"/>
        <v>0</v>
      </c>
      <c r="Q4521" s="20">
        <f t="shared" si="306"/>
        <v>1</v>
      </c>
      <c r="R4521" s="20">
        <f t="shared" si="307"/>
        <v>0</v>
      </c>
      <c r="S4521" s="18">
        <f t="shared" si="308"/>
        <v>0</v>
      </c>
      <c r="T4521" s="17" t="s">
        <v>694</v>
      </c>
    </row>
    <row r="4522" spans="10:20" ht="13.2" hidden="1">
      <c r="J4522" s="13" t="str">
        <f t="shared" si="304"/>
        <v/>
      </c>
      <c r="M4522" s="13" t="str">
        <f t="shared" si="303"/>
        <v/>
      </c>
      <c r="P4522" s="46">
        <f t="shared" si="305"/>
        <v>0</v>
      </c>
      <c r="Q4522" s="20">
        <f t="shared" si="306"/>
        <v>1</v>
      </c>
      <c r="R4522" s="20">
        <f t="shared" si="307"/>
        <v>0</v>
      </c>
      <c r="S4522" s="18">
        <f t="shared" si="308"/>
        <v>0</v>
      </c>
      <c r="T4522" s="17" t="s">
        <v>694</v>
      </c>
    </row>
    <row r="4523" spans="10:20" ht="13.2" hidden="1">
      <c r="J4523" s="13" t="str">
        <f t="shared" si="304"/>
        <v/>
      </c>
      <c r="M4523" s="13" t="str">
        <f t="shared" si="303"/>
        <v/>
      </c>
      <c r="P4523" s="46">
        <f t="shared" si="305"/>
        <v>0</v>
      </c>
      <c r="Q4523" s="20">
        <f t="shared" si="306"/>
        <v>1</v>
      </c>
      <c r="R4523" s="20">
        <f t="shared" si="307"/>
        <v>0</v>
      </c>
      <c r="S4523" s="18">
        <f t="shared" si="308"/>
        <v>0</v>
      </c>
      <c r="T4523" s="17" t="s">
        <v>694</v>
      </c>
    </row>
    <row r="4524" spans="10:20" ht="13.2" hidden="1">
      <c r="J4524" s="13" t="str">
        <f t="shared" si="304"/>
        <v/>
      </c>
      <c r="M4524" s="13" t="str">
        <f t="shared" si="303"/>
        <v/>
      </c>
      <c r="P4524" s="46">
        <f t="shared" si="305"/>
        <v>0</v>
      </c>
      <c r="Q4524" s="20">
        <f t="shared" si="306"/>
        <v>1</v>
      </c>
      <c r="R4524" s="20">
        <f t="shared" si="307"/>
        <v>0</v>
      </c>
      <c r="S4524" s="18">
        <f t="shared" si="308"/>
        <v>0</v>
      </c>
      <c r="T4524" s="17" t="s">
        <v>694</v>
      </c>
    </row>
    <row r="4525" spans="10:20" ht="13.2" hidden="1">
      <c r="J4525" s="13" t="str">
        <f t="shared" si="304"/>
        <v/>
      </c>
      <c r="M4525" s="13" t="str">
        <f t="shared" si="303"/>
        <v/>
      </c>
      <c r="P4525" s="46">
        <f t="shared" si="305"/>
        <v>0</v>
      </c>
      <c r="Q4525" s="20">
        <f t="shared" si="306"/>
        <v>1</v>
      </c>
      <c r="R4525" s="20">
        <f t="shared" si="307"/>
        <v>0</v>
      </c>
      <c r="S4525" s="18">
        <f t="shared" si="308"/>
        <v>0</v>
      </c>
      <c r="T4525" s="17" t="s">
        <v>694</v>
      </c>
    </row>
    <row r="4526" spans="10:20" ht="13.2" hidden="1">
      <c r="J4526" s="13" t="str">
        <f t="shared" si="304"/>
        <v/>
      </c>
      <c r="M4526" s="13" t="str">
        <f t="shared" si="303"/>
        <v/>
      </c>
      <c r="P4526" s="46">
        <f t="shared" si="305"/>
        <v>0</v>
      </c>
      <c r="Q4526" s="20">
        <f t="shared" si="306"/>
        <v>1</v>
      </c>
      <c r="R4526" s="20">
        <f t="shared" si="307"/>
        <v>0</v>
      </c>
      <c r="S4526" s="18">
        <f t="shared" si="308"/>
        <v>0</v>
      </c>
      <c r="T4526" s="17" t="s">
        <v>694</v>
      </c>
    </row>
    <row r="4527" spans="10:20" ht="13.2" hidden="1">
      <c r="J4527" s="13" t="str">
        <f t="shared" si="304"/>
        <v/>
      </c>
      <c r="M4527" s="13" t="str">
        <f t="shared" si="303"/>
        <v/>
      </c>
      <c r="P4527" s="46">
        <f t="shared" si="305"/>
        <v>0</v>
      </c>
      <c r="Q4527" s="20">
        <f t="shared" si="306"/>
        <v>1</v>
      </c>
      <c r="R4527" s="20">
        <f t="shared" si="307"/>
        <v>0</v>
      </c>
      <c r="S4527" s="18">
        <f t="shared" si="308"/>
        <v>0</v>
      </c>
      <c r="T4527" s="17" t="s">
        <v>694</v>
      </c>
    </row>
    <row r="4528" spans="10:20" ht="13.2" hidden="1">
      <c r="J4528" s="13" t="str">
        <f t="shared" si="304"/>
        <v/>
      </c>
      <c r="M4528" s="13" t="str">
        <f t="shared" si="303"/>
        <v/>
      </c>
      <c r="P4528" s="46">
        <f t="shared" si="305"/>
        <v>0</v>
      </c>
      <c r="Q4528" s="20">
        <f t="shared" si="306"/>
        <v>1</v>
      </c>
      <c r="R4528" s="20">
        <f t="shared" si="307"/>
        <v>0</v>
      </c>
      <c r="S4528" s="18">
        <f t="shared" si="308"/>
        <v>0</v>
      </c>
      <c r="T4528" s="17" t="s">
        <v>694</v>
      </c>
    </row>
    <row r="4529" spans="1:21" ht="13.2" hidden="1">
      <c r="A4529" s="64"/>
      <c r="J4529" s="13" t="str">
        <f t="shared" si="304"/>
        <v/>
      </c>
      <c r="M4529" s="13" t="str">
        <f t="shared" si="303"/>
        <v/>
      </c>
      <c r="P4529" s="46">
        <f t="shared" si="305"/>
        <v>0</v>
      </c>
      <c r="Q4529" s="20">
        <f t="shared" si="306"/>
        <v>1</v>
      </c>
      <c r="R4529" s="20">
        <f t="shared" si="307"/>
        <v>0</v>
      </c>
      <c r="S4529" s="18">
        <f t="shared" si="308"/>
        <v>0</v>
      </c>
      <c r="T4529" s="17" t="s">
        <v>694</v>
      </c>
    </row>
    <row r="4530" spans="1:21" ht="13.2" hidden="1">
      <c r="A4530" s="64"/>
      <c r="J4530" s="13" t="str">
        <f t="shared" si="304"/>
        <v/>
      </c>
      <c r="M4530" s="13" t="str">
        <f t="shared" si="303"/>
        <v/>
      </c>
      <c r="P4530" s="46">
        <f t="shared" si="305"/>
        <v>0</v>
      </c>
      <c r="Q4530" s="20">
        <f t="shared" si="306"/>
        <v>1</v>
      </c>
      <c r="R4530" s="20">
        <f t="shared" si="307"/>
        <v>0</v>
      </c>
      <c r="S4530" s="18">
        <f t="shared" si="308"/>
        <v>0</v>
      </c>
      <c r="T4530" s="17" t="s">
        <v>694</v>
      </c>
    </row>
    <row r="4531" spans="1:21" ht="13.2" hidden="1">
      <c r="A4531" s="64"/>
      <c r="J4531" s="13" t="str">
        <f t="shared" si="304"/>
        <v/>
      </c>
      <c r="M4531" s="13" t="str">
        <f t="shared" si="303"/>
        <v/>
      </c>
      <c r="P4531" s="46">
        <f t="shared" si="305"/>
        <v>0</v>
      </c>
      <c r="Q4531" s="20">
        <f t="shared" si="306"/>
        <v>1</v>
      </c>
      <c r="R4531" s="20">
        <f t="shared" si="307"/>
        <v>0</v>
      </c>
      <c r="S4531" s="18">
        <f t="shared" si="308"/>
        <v>0</v>
      </c>
      <c r="T4531" s="17" t="s">
        <v>694</v>
      </c>
    </row>
    <row r="4532" spans="1:21" ht="13.2" hidden="1">
      <c r="A4532" s="64"/>
      <c r="J4532" s="13" t="str">
        <f t="shared" si="304"/>
        <v/>
      </c>
      <c r="M4532" s="13" t="str">
        <f t="shared" si="303"/>
        <v/>
      </c>
      <c r="P4532" s="46">
        <f t="shared" si="305"/>
        <v>0</v>
      </c>
      <c r="Q4532" s="20">
        <f t="shared" si="306"/>
        <v>1</v>
      </c>
      <c r="R4532" s="20">
        <f t="shared" si="307"/>
        <v>0</v>
      </c>
      <c r="S4532" s="18">
        <f t="shared" si="308"/>
        <v>0</v>
      </c>
      <c r="T4532" s="17" t="s">
        <v>694</v>
      </c>
    </row>
    <row r="4533" spans="1:21" ht="13.2" hidden="1">
      <c r="A4533" s="64"/>
      <c r="J4533" s="13" t="str">
        <f t="shared" si="304"/>
        <v/>
      </c>
      <c r="M4533" s="13" t="str">
        <f t="shared" si="303"/>
        <v/>
      </c>
      <c r="P4533" s="46">
        <f t="shared" si="305"/>
        <v>0</v>
      </c>
      <c r="Q4533" s="20">
        <f t="shared" si="306"/>
        <v>1</v>
      </c>
      <c r="R4533" s="20">
        <f t="shared" si="307"/>
        <v>0</v>
      </c>
      <c r="S4533" s="18">
        <f t="shared" si="308"/>
        <v>0</v>
      </c>
      <c r="T4533" s="17" t="s">
        <v>694</v>
      </c>
    </row>
    <row r="4534" spans="1:21" ht="13.2" hidden="1">
      <c r="J4534" s="13" t="str">
        <f t="shared" si="304"/>
        <v/>
      </c>
      <c r="M4534" s="13" t="str">
        <f t="shared" si="303"/>
        <v/>
      </c>
      <c r="P4534" s="46">
        <f t="shared" si="305"/>
        <v>0</v>
      </c>
      <c r="Q4534" s="20">
        <f t="shared" si="306"/>
        <v>1</v>
      </c>
      <c r="R4534" s="20">
        <f t="shared" si="307"/>
        <v>0</v>
      </c>
      <c r="S4534" s="18">
        <f t="shared" si="308"/>
        <v>0</v>
      </c>
      <c r="T4534" s="17" t="s">
        <v>694</v>
      </c>
    </row>
    <row r="4535" spans="1:21" ht="13.2" hidden="1">
      <c r="J4535" s="13" t="str">
        <f t="shared" si="304"/>
        <v/>
      </c>
      <c r="M4535" s="13" t="str">
        <f t="shared" si="303"/>
        <v/>
      </c>
      <c r="N4535" s="13"/>
      <c r="O4535" s="62"/>
      <c r="P4535" s="46">
        <f t="shared" si="305"/>
        <v>0</v>
      </c>
      <c r="Q4535" s="20">
        <f t="shared" si="306"/>
        <v>1</v>
      </c>
      <c r="R4535" s="20">
        <f t="shared" si="307"/>
        <v>0</v>
      </c>
      <c r="S4535" s="18">
        <f t="shared" si="308"/>
        <v>0</v>
      </c>
      <c r="T4535" s="17" t="s">
        <v>694</v>
      </c>
    </row>
    <row r="4536" spans="1:21" ht="13.2" hidden="1">
      <c r="J4536" s="13" t="str">
        <f t="shared" si="304"/>
        <v/>
      </c>
      <c r="M4536" s="13" t="str">
        <f t="shared" si="303"/>
        <v/>
      </c>
      <c r="P4536" s="46">
        <f t="shared" si="305"/>
        <v>0</v>
      </c>
      <c r="Q4536" s="20">
        <f t="shared" si="306"/>
        <v>1</v>
      </c>
      <c r="R4536" s="20">
        <f t="shared" si="307"/>
        <v>0</v>
      </c>
      <c r="S4536" s="18">
        <f t="shared" si="308"/>
        <v>0</v>
      </c>
      <c r="T4536" s="17" t="s">
        <v>694</v>
      </c>
    </row>
    <row r="4537" spans="1:21" ht="13.2" hidden="1">
      <c r="A4537" s="40"/>
      <c r="B4537" s="47"/>
      <c r="D4537" s="40"/>
      <c r="J4537" s="13" t="str">
        <f t="shared" si="304"/>
        <v/>
      </c>
      <c r="K4537" s="40"/>
      <c r="L4537" s="52"/>
      <c r="M4537" s="13" t="str">
        <f t="shared" ref="M4537:M4600" si="309">+LEFT(U4537,4)</f>
        <v/>
      </c>
      <c r="N4537" s="39"/>
      <c r="O4537" s="56"/>
      <c r="P4537" s="46">
        <f t="shared" si="305"/>
        <v>0</v>
      </c>
      <c r="Q4537" s="20">
        <f t="shared" si="306"/>
        <v>1</v>
      </c>
      <c r="R4537" s="20">
        <f t="shared" si="307"/>
        <v>0</v>
      </c>
      <c r="S4537" s="18">
        <f t="shared" si="308"/>
        <v>0</v>
      </c>
      <c r="T4537" s="17" t="s">
        <v>694</v>
      </c>
      <c r="U4537" s="40"/>
    </row>
    <row r="4538" spans="1:21" ht="13.2" hidden="1">
      <c r="A4538" s="40"/>
      <c r="B4538" s="47"/>
      <c r="D4538" s="40"/>
      <c r="J4538" s="13" t="str">
        <f t="shared" si="304"/>
        <v/>
      </c>
      <c r="K4538" s="40"/>
      <c r="L4538" s="52"/>
      <c r="M4538" s="13" t="str">
        <f t="shared" si="309"/>
        <v/>
      </c>
      <c r="N4538" s="39"/>
      <c r="O4538" s="56"/>
      <c r="P4538" s="46">
        <f t="shared" si="305"/>
        <v>0</v>
      </c>
      <c r="Q4538" s="20">
        <f t="shared" si="306"/>
        <v>1</v>
      </c>
      <c r="R4538" s="20">
        <f t="shared" si="307"/>
        <v>0</v>
      </c>
      <c r="S4538" s="18">
        <f t="shared" si="308"/>
        <v>0</v>
      </c>
      <c r="T4538" s="17" t="s">
        <v>694</v>
      </c>
      <c r="U4538" s="40"/>
    </row>
    <row r="4539" spans="1:21" ht="13.2" hidden="1">
      <c r="A4539" s="40"/>
      <c r="B4539" s="47"/>
      <c r="D4539" s="40"/>
      <c r="J4539" s="13" t="str">
        <f t="shared" si="304"/>
        <v/>
      </c>
      <c r="K4539" s="40"/>
      <c r="L4539" s="52"/>
      <c r="M4539" s="13" t="str">
        <f t="shared" si="309"/>
        <v/>
      </c>
      <c r="N4539" s="39"/>
      <c r="O4539" s="56"/>
      <c r="P4539" s="46">
        <f t="shared" si="305"/>
        <v>0</v>
      </c>
      <c r="Q4539" s="20">
        <f t="shared" si="306"/>
        <v>1</v>
      </c>
      <c r="R4539" s="20">
        <f t="shared" si="307"/>
        <v>0</v>
      </c>
      <c r="S4539" s="18">
        <f t="shared" si="308"/>
        <v>0</v>
      </c>
      <c r="T4539" s="17" t="s">
        <v>694</v>
      </c>
      <c r="U4539" s="40"/>
    </row>
    <row r="4540" spans="1:21" ht="13.2" hidden="1">
      <c r="J4540" s="13" t="str">
        <f t="shared" si="304"/>
        <v/>
      </c>
      <c r="M4540" s="13" t="str">
        <f t="shared" si="309"/>
        <v/>
      </c>
      <c r="P4540" s="46">
        <f t="shared" si="305"/>
        <v>0</v>
      </c>
      <c r="Q4540" s="20">
        <f t="shared" si="306"/>
        <v>1</v>
      </c>
      <c r="R4540" s="20">
        <f t="shared" si="307"/>
        <v>0</v>
      </c>
      <c r="S4540" s="18">
        <f t="shared" si="308"/>
        <v>0</v>
      </c>
      <c r="T4540" s="17" t="s">
        <v>694</v>
      </c>
    </row>
    <row r="4541" spans="1:21" ht="13.2" hidden="1">
      <c r="J4541" s="13" t="str">
        <f t="shared" si="304"/>
        <v/>
      </c>
      <c r="M4541" s="13" t="str">
        <f t="shared" si="309"/>
        <v/>
      </c>
      <c r="N4541" s="13"/>
      <c r="O4541" s="62"/>
      <c r="P4541" s="46">
        <f t="shared" si="305"/>
        <v>0</v>
      </c>
      <c r="Q4541" s="20">
        <f t="shared" si="306"/>
        <v>1</v>
      </c>
      <c r="R4541" s="20">
        <f t="shared" si="307"/>
        <v>0</v>
      </c>
      <c r="S4541" s="18">
        <f t="shared" si="308"/>
        <v>0</v>
      </c>
      <c r="T4541" s="17" t="s">
        <v>694</v>
      </c>
    </row>
    <row r="4542" spans="1:21" ht="13.2" hidden="1">
      <c r="A4542" s="64"/>
      <c r="J4542" s="13" t="str">
        <f t="shared" si="304"/>
        <v/>
      </c>
      <c r="M4542" s="13" t="str">
        <f t="shared" si="309"/>
        <v/>
      </c>
      <c r="P4542" s="46">
        <f t="shared" si="305"/>
        <v>0</v>
      </c>
      <c r="Q4542" s="20">
        <f t="shared" si="306"/>
        <v>1</v>
      </c>
      <c r="R4542" s="20">
        <f t="shared" si="307"/>
        <v>0</v>
      </c>
      <c r="S4542" s="18">
        <f t="shared" si="308"/>
        <v>0</v>
      </c>
      <c r="T4542" s="17" t="s">
        <v>694</v>
      </c>
    </row>
    <row r="4543" spans="1:21" ht="13.2" hidden="1">
      <c r="A4543" s="64"/>
      <c r="J4543" s="13" t="str">
        <f t="shared" si="304"/>
        <v/>
      </c>
      <c r="M4543" s="13" t="str">
        <f t="shared" si="309"/>
        <v/>
      </c>
      <c r="P4543" s="46">
        <f t="shared" si="305"/>
        <v>0</v>
      </c>
      <c r="Q4543" s="20">
        <f t="shared" si="306"/>
        <v>1</v>
      </c>
      <c r="R4543" s="20">
        <f t="shared" si="307"/>
        <v>0</v>
      </c>
      <c r="S4543" s="18">
        <f t="shared" si="308"/>
        <v>0</v>
      </c>
      <c r="T4543" s="17" t="s">
        <v>694</v>
      </c>
    </row>
    <row r="4544" spans="1:21" ht="13.2" hidden="1">
      <c r="J4544" s="13" t="str">
        <f t="shared" si="304"/>
        <v/>
      </c>
      <c r="M4544" s="13" t="str">
        <f t="shared" si="309"/>
        <v/>
      </c>
      <c r="N4544" s="13"/>
      <c r="O4544" s="62"/>
      <c r="P4544" s="46">
        <f t="shared" si="305"/>
        <v>0</v>
      </c>
      <c r="Q4544" s="20">
        <f t="shared" si="306"/>
        <v>1</v>
      </c>
      <c r="R4544" s="20">
        <f t="shared" si="307"/>
        <v>0</v>
      </c>
      <c r="S4544" s="18">
        <f t="shared" si="308"/>
        <v>0</v>
      </c>
      <c r="T4544" s="17" t="s">
        <v>694</v>
      </c>
    </row>
    <row r="4545" spans="1:21" ht="13.2" hidden="1">
      <c r="J4545" s="13" t="str">
        <f t="shared" si="304"/>
        <v/>
      </c>
      <c r="M4545" s="13" t="str">
        <f t="shared" si="309"/>
        <v/>
      </c>
      <c r="N4545" s="13"/>
      <c r="O4545" s="62"/>
      <c r="P4545" s="46">
        <f t="shared" si="305"/>
        <v>0</v>
      </c>
      <c r="Q4545" s="20">
        <f t="shared" si="306"/>
        <v>1</v>
      </c>
      <c r="R4545" s="20">
        <f t="shared" si="307"/>
        <v>0</v>
      </c>
      <c r="S4545" s="18">
        <f t="shared" si="308"/>
        <v>0</v>
      </c>
      <c r="T4545" s="17" t="s">
        <v>694</v>
      </c>
    </row>
    <row r="4546" spans="1:21" ht="13.2" hidden="1">
      <c r="A4546" s="40"/>
      <c r="B4546" s="47"/>
      <c r="D4546" s="40"/>
      <c r="J4546" s="13" t="str">
        <f t="shared" ref="J4546:J4609" si="310">+LEFT(U4546,4)</f>
        <v/>
      </c>
      <c r="K4546" s="40"/>
      <c r="L4546" s="52"/>
      <c r="M4546" s="13" t="str">
        <f t="shared" si="309"/>
        <v/>
      </c>
      <c r="N4546" s="39"/>
      <c r="O4546" s="56"/>
      <c r="P4546" s="46">
        <f t="shared" ref="P4546:P4609" si="311">ROUND(O4546*L4546,2)</f>
        <v>0</v>
      </c>
      <c r="Q4546" s="20">
        <f t="shared" ref="Q4546:Q4609" si="312">IF(N4546="HKD",7.8,IF(N4546="CNY",6.4,1))</f>
        <v>1</v>
      </c>
      <c r="R4546" s="20">
        <f t="shared" ref="R4546:R4609" si="313">+O4546/Q4546</f>
        <v>0</v>
      </c>
      <c r="S4546" s="18">
        <f t="shared" ref="S4546:S4609" si="314">+R4546*L4546</f>
        <v>0</v>
      </c>
      <c r="T4546" s="17" t="s">
        <v>694</v>
      </c>
      <c r="U4546" s="40"/>
    </row>
    <row r="4547" spans="1:21" ht="13.2" hidden="1">
      <c r="A4547" s="64"/>
      <c r="J4547" s="13" t="str">
        <f t="shared" si="310"/>
        <v/>
      </c>
      <c r="M4547" s="13" t="str">
        <f t="shared" si="309"/>
        <v/>
      </c>
      <c r="P4547" s="46">
        <f t="shared" si="311"/>
        <v>0</v>
      </c>
      <c r="Q4547" s="20">
        <f t="shared" si="312"/>
        <v>1</v>
      </c>
      <c r="R4547" s="20">
        <f t="shared" si="313"/>
        <v>0</v>
      </c>
      <c r="S4547" s="18">
        <f t="shared" si="314"/>
        <v>0</v>
      </c>
      <c r="T4547" s="17" t="s">
        <v>694</v>
      </c>
    </row>
    <row r="4548" spans="1:21" ht="13.2" hidden="1">
      <c r="A4548" s="64"/>
      <c r="J4548" s="13" t="str">
        <f t="shared" si="310"/>
        <v/>
      </c>
      <c r="M4548" s="13" t="str">
        <f t="shared" si="309"/>
        <v/>
      </c>
      <c r="P4548" s="46">
        <f t="shared" si="311"/>
        <v>0</v>
      </c>
      <c r="Q4548" s="20">
        <f t="shared" si="312"/>
        <v>1</v>
      </c>
      <c r="R4548" s="20">
        <f t="shared" si="313"/>
        <v>0</v>
      </c>
      <c r="S4548" s="18">
        <f t="shared" si="314"/>
        <v>0</v>
      </c>
      <c r="T4548" s="17" t="s">
        <v>694</v>
      </c>
    </row>
    <row r="4549" spans="1:21" ht="13.2" hidden="1">
      <c r="A4549" s="64"/>
      <c r="J4549" s="13" t="str">
        <f t="shared" si="310"/>
        <v/>
      </c>
      <c r="M4549" s="13" t="str">
        <f t="shared" si="309"/>
        <v/>
      </c>
      <c r="P4549" s="46">
        <f t="shared" si="311"/>
        <v>0</v>
      </c>
      <c r="Q4549" s="20">
        <f t="shared" si="312"/>
        <v>1</v>
      </c>
      <c r="R4549" s="20">
        <f t="shared" si="313"/>
        <v>0</v>
      </c>
      <c r="S4549" s="18">
        <f t="shared" si="314"/>
        <v>0</v>
      </c>
      <c r="T4549" s="17" t="s">
        <v>694</v>
      </c>
    </row>
    <row r="4550" spans="1:21" ht="13.2" hidden="1">
      <c r="A4550" s="64"/>
      <c r="J4550" s="13" t="str">
        <f t="shared" si="310"/>
        <v/>
      </c>
      <c r="M4550" s="13" t="str">
        <f t="shared" si="309"/>
        <v/>
      </c>
      <c r="P4550" s="46">
        <f t="shared" si="311"/>
        <v>0</v>
      </c>
      <c r="Q4550" s="20">
        <f t="shared" si="312"/>
        <v>1</v>
      </c>
      <c r="R4550" s="20">
        <f t="shared" si="313"/>
        <v>0</v>
      </c>
      <c r="S4550" s="18">
        <f t="shared" si="314"/>
        <v>0</v>
      </c>
      <c r="T4550" s="17" t="s">
        <v>694</v>
      </c>
    </row>
    <row r="4551" spans="1:21" ht="13.2" hidden="1">
      <c r="J4551" s="13" t="str">
        <f t="shared" si="310"/>
        <v/>
      </c>
      <c r="M4551" s="13" t="str">
        <f t="shared" si="309"/>
        <v/>
      </c>
      <c r="P4551" s="46">
        <f t="shared" si="311"/>
        <v>0</v>
      </c>
      <c r="Q4551" s="20">
        <f t="shared" si="312"/>
        <v>1</v>
      </c>
      <c r="R4551" s="20">
        <f t="shared" si="313"/>
        <v>0</v>
      </c>
      <c r="S4551" s="18">
        <f t="shared" si="314"/>
        <v>0</v>
      </c>
      <c r="T4551" s="17" t="s">
        <v>694</v>
      </c>
    </row>
    <row r="4552" spans="1:21" ht="13.2" hidden="1">
      <c r="J4552" s="13" t="str">
        <f t="shared" si="310"/>
        <v/>
      </c>
      <c r="M4552" s="13" t="str">
        <f t="shared" si="309"/>
        <v/>
      </c>
      <c r="P4552" s="46">
        <f t="shared" si="311"/>
        <v>0</v>
      </c>
      <c r="Q4552" s="20">
        <f t="shared" si="312"/>
        <v>1</v>
      </c>
      <c r="R4552" s="20">
        <f t="shared" si="313"/>
        <v>0</v>
      </c>
      <c r="S4552" s="18">
        <f t="shared" si="314"/>
        <v>0</v>
      </c>
      <c r="T4552" s="17" t="s">
        <v>694</v>
      </c>
    </row>
    <row r="4553" spans="1:21" ht="13.2" hidden="1">
      <c r="J4553" s="13" t="str">
        <f t="shared" si="310"/>
        <v/>
      </c>
      <c r="M4553" s="13" t="str">
        <f t="shared" si="309"/>
        <v/>
      </c>
      <c r="P4553" s="46">
        <f t="shared" si="311"/>
        <v>0</v>
      </c>
      <c r="Q4553" s="20">
        <f t="shared" si="312"/>
        <v>1</v>
      </c>
      <c r="R4553" s="20">
        <f t="shared" si="313"/>
        <v>0</v>
      </c>
      <c r="S4553" s="18">
        <f t="shared" si="314"/>
        <v>0</v>
      </c>
      <c r="T4553" s="17" t="s">
        <v>694</v>
      </c>
    </row>
    <row r="4554" spans="1:21" ht="13.2" hidden="1">
      <c r="A4554" s="64"/>
      <c r="J4554" s="13" t="str">
        <f t="shared" si="310"/>
        <v/>
      </c>
      <c r="M4554" s="13" t="str">
        <f t="shared" si="309"/>
        <v/>
      </c>
      <c r="P4554" s="46">
        <f t="shared" si="311"/>
        <v>0</v>
      </c>
      <c r="Q4554" s="20">
        <f t="shared" si="312"/>
        <v>1</v>
      </c>
      <c r="R4554" s="20">
        <f t="shared" si="313"/>
        <v>0</v>
      </c>
      <c r="S4554" s="18">
        <f t="shared" si="314"/>
        <v>0</v>
      </c>
      <c r="T4554" s="17" t="s">
        <v>694</v>
      </c>
    </row>
    <row r="4555" spans="1:21" ht="13.2" hidden="1">
      <c r="J4555" s="13" t="str">
        <f t="shared" si="310"/>
        <v/>
      </c>
      <c r="M4555" s="13" t="str">
        <f t="shared" si="309"/>
        <v/>
      </c>
      <c r="P4555" s="46">
        <f t="shared" si="311"/>
        <v>0</v>
      </c>
      <c r="Q4555" s="20">
        <f t="shared" si="312"/>
        <v>1</v>
      </c>
      <c r="R4555" s="20">
        <f t="shared" si="313"/>
        <v>0</v>
      </c>
      <c r="S4555" s="18">
        <f t="shared" si="314"/>
        <v>0</v>
      </c>
      <c r="T4555" s="17" t="s">
        <v>694</v>
      </c>
    </row>
    <row r="4556" spans="1:21" ht="13.2" hidden="1">
      <c r="J4556" s="13" t="str">
        <f t="shared" si="310"/>
        <v/>
      </c>
      <c r="M4556" s="13" t="str">
        <f t="shared" si="309"/>
        <v/>
      </c>
      <c r="P4556" s="46">
        <f t="shared" si="311"/>
        <v>0</v>
      </c>
      <c r="Q4556" s="20">
        <f t="shared" si="312"/>
        <v>1</v>
      </c>
      <c r="R4556" s="20">
        <f t="shared" si="313"/>
        <v>0</v>
      </c>
      <c r="S4556" s="18">
        <f t="shared" si="314"/>
        <v>0</v>
      </c>
      <c r="T4556" s="17" t="s">
        <v>694</v>
      </c>
    </row>
    <row r="4557" spans="1:21" ht="13.2" hidden="1">
      <c r="J4557" s="13" t="str">
        <f t="shared" si="310"/>
        <v/>
      </c>
      <c r="M4557" s="13" t="str">
        <f t="shared" si="309"/>
        <v/>
      </c>
      <c r="P4557" s="46">
        <f t="shared" si="311"/>
        <v>0</v>
      </c>
      <c r="Q4557" s="20">
        <f t="shared" si="312"/>
        <v>1</v>
      </c>
      <c r="R4557" s="20">
        <f t="shared" si="313"/>
        <v>0</v>
      </c>
      <c r="S4557" s="18">
        <f t="shared" si="314"/>
        <v>0</v>
      </c>
      <c r="T4557" s="17" t="s">
        <v>694</v>
      </c>
    </row>
    <row r="4558" spans="1:21" ht="13.2" hidden="1">
      <c r="J4558" s="13" t="str">
        <f t="shared" si="310"/>
        <v/>
      </c>
      <c r="M4558" s="13" t="str">
        <f t="shared" si="309"/>
        <v/>
      </c>
      <c r="P4558" s="46">
        <f t="shared" si="311"/>
        <v>0</v>
      </c>
      <c r="Q4558" s="20">
        <f t="shared" si="312"/>
        <v>1</v>
      </c>
      <c r="R4558" s="20">
        <f t="shared" si="313"/>
        <v>0</v>
      </c>
      <c r="S4558" s="18">
        <f t="shared" si="314"/>
        <v>0</v>
      </c>
      <c r="T4558" s="17" t="s">
        <v>694</v>
      </c>
    </row>
    <row r="4559" spans="1:21" ht="13.2" hidden="1">
      <c r="J4559" s="13" t="str">
        <f t="shared" si="310"/>
        <v/>
      </c>
      <c r="M4559" s="13" t="str">
        <f t="shared" si="309"/>
        <v/>
      </c>
      <c r="P4559" s="46">
        <f t="shared" si="311"/>
        <v>0</v>
      </c>
      <c r="Q4559" s="20">
        <f t="shared" si="312"/>
        <v>1</v>
      </c>
      <c r="R4559" s="20">
        <f t="shared" si="313"/>
        <v>0</v>
      </c>
      <c r="S4559" s="18">
        <f t="shared" si="314"/>
        <v>0</v>
      </c>
      <c r="T4559" s="17" t="s">
        <v>694</v>
      </c>
    </row>
    <row r="4560" spans="1:21" ht="13.2" hidden="1">
      <c r="J4560" s="13" t="str">
        <f t="shared" si="310"/>
        <v/>
      </c>
      <c r="M4560" s="13" t="str">
        <f t="shared" si="309"/>
        <v/>
      </c>
      <c r="P4560" s="46">
        <f t="shared" si="311"/>
        <v>0</v>
      </c>
      <c r="Q4560" s="20">
        <f t="shared" si="312"/>
        <v>1</v>
      </c>
      <c r="R4560" s="20">
        <f t="shared" si="313"/>
        <v>0</v>
      </c>
      <c r="S4560" s="18">
        <f t="shared" si="314"/>
        <v>0</v>
      </c>
      <c r="T4560" s="17" t="s">
        <v>694</v>
      </c>
    </row>
    <row r="4561" spans="1:21" ht="13.2" hidden="1">
      <c r="A4561" s="40"/>
      <c r="B4561" s="47"/>
      <c r="D4561" s="40"/>
      <c r="J4561" s="13" t="str">
        <f t="shared" si="310"/>
        <v/>
      </c>
      <c r="K4561" s="40"/>
      <c r="L4561" s="52"/>
      <c r="M4561" s="13" t="str">
        <f t="shared" si="309"/>
        <v/>
      </c>
      <c r="N4561" s="39"/>
      <c r="O4561" s="56"/>
      <c r="P4561" s="46">
        <f t="shared" si="311"/>
        <v>0</v>
      </c>
      <c r="Q4561" s="20">
        <f t="shared" si="312"/>
        <v>1</v>
      </c>
      <c r="R4561" s="20">
        <f t="shared" si="313"/>
        <v>0</v>
      </c>
      <c r="S4561" s="18">
        <f t="shared" si="314"/>
        <v>0</v>
      </c>
      <c r="T4561" s="17" t="s">
        <v>694</v>
      </c>
      <c r="U4561" s="40"/>
    </row>
    <row r="4562" spans="1:21" ht="13.2" hidden="1">
      <c r="J4562" s="13" t="str">
        <f t="shared" si="310"/>
        <v/>
      </c>
      <c r="M4562" s="13" t="str">
        <f t="shared" si="309"/>
        <v/>
      </c>
      <c r="P4562" s="46">
        <f t="shared" si="311"/>
        <v>0</v>
      </c>
      <c r="Q4562" s="20">
        <f t="shared" si="312"/>
        <v>1</v>
      </c>
      <c r="R4562" s="20">
        <f t="shared" si="313"/>
        <v>0</v>
      </c>
      <c r="S4562" s="18">
        <f t="shared" si="314"/>
        <v>0</v>
      </c>
      <c r="T4562" s="17" t="s">
        <v>694</v>
      </c>
    </row>
    <row r="4563" spans="1:21" ht="13.2" hidden="1">
      <c r="A4563" s="64"/>
      <c r="J4563" s="13" t="str">
        <f t="shared" si="310"/>
        <v/>
      </c>
      <c r="M4563" s="13" t="str">
        <f t="shared" si="309"/>
        <v/>
      </c>
      <c r="P4563" s="46">
        <f t="shared" si="311"/>
        <v>0</v>
      </c>
      <c r="Q4563" s="20">
        <f t="shared" si="312"/>
        <v>1</v>
      </c>
      <c r="R4563" s="20">
        <f t="shared" si="313"/>
        <v>0</v>
      </c>
      <c r="S4563" s="18">
        <f t="shared" si="314"/>
        <v>0</v>
      </c>
      <c r="T4563" s="17" t="s">
        <v>694</v>
      </c>
    </row>
    <row r="4564" spans="1:21" ht="13.2" hidden="1">
      <c r="J4564" s="13" t="str">
        <f t="shared" si="310"/>
        <v/>
      </c>
      <c r="M4564" s="13" t="str">
        <f t="shared" si="309"/>
        <v/>
      </c>
      <c r="P4564" s="46">
        <f t="shared" si="311"/>
        <v>0</v>
      </c>
      <c r="Q4564" s="20">
        <f t="shared" si="312"/>
        <v>1</v>
      </c>
      <c r="R4564" s="20">
        <f t="shared" si="313"/>
        <v>0</v>
      </c>
      <c r="S4564" s="18">
        <f t="shared" si="314"/>
        <v>0</v>
      </c>
      <c r="T4564" s="17" t="s">
        <v>694</v>
      </c>
    </row>
    <row r="4565" spans="1:21" ht="13.2" hidden="1">
      <c r="J4565" s="13" t="str">
        <f t="shared" si="310"/>
        <v/>
      </c>
      <c r="M4565" s="13" t="str">
        <f t="shared" si="309"/>
        <v/>
      </c>
      <c r="P4565" s="46">
        <f t="shared" si="311"/>
        <v>0</v>
      </c>
      <c r="Q4565" s="20">
        <f t="shared" si="312"/>
        <v>1</v>
      </c>
      <c r="R4565" s="20">
        <f t="shared" si="313"/>
        <v>0</v>
      </c>
      <c r="S4565" s="18">
        <f t="shared" si="314"/>
        <v>0</v>
      </c>
      <c r="T4565" s="17" t="s">
        <v>694</v>
      </c>
    </row>
    <row r="4566" spans="1:21" ht="13.2" hidden="1">
      <c r="J4566" s="13" t="str">
        <f t="shared" si="310"/>
        <v/>
      </c>
      <c r="M4566" s="13" t="str">
        <f t="shared" si="309"/>
        <v/>
      </c>
      <c r="P4566" s="46">
        <f t="shared" si="311"/>
        <v>0</v>
      </c>
      <c r="Q4566" s="20">
        <f t="shared" si="312"/>
        <v>1</v>
      </c>
      <c r="R4566" s="20">
        <f t="shared" si="313"/>
        <v>0</v>
      </c>
      <c r="S4566" s="18">
        <f t="shared" si="314"/>
        <v>0</v>
      </c>
      <c r="T4566" s="17" t="s">
        <v>694</v>
      </c>
    </row>
    <row r="4567" spans="1:21" ht="13.2" hidden="1">
      <c r="J4567" s="13" t="str">
        <f t="shared" si="310"/>
        <v/>
      </c>
      <c r="M4567" s="13" t="str">
        <f t="shared" si="309"/>
        <v/>
      </c>
      <c r="P4567" s="46">
        <f t="shared" si="311"/>
        <v>0</v>
      </c>
      <c r="Q4567" s="20">
        <f t="shared" si="312"/>
        <v>1</v>
      </c>
      <c r="R4567" s="20">
        <f t="shared" si="313"/>
        <v>0</v>
      </c>
      <c r="S4567" s="18">
        <f t="shared" si="314"/>
        <v>0</v>
      </c>
      <c r="T4567" s="17" t="s">
        <v>694</v>
      </c>
    </row>
    <row r="4568" spans="1:21" ht="13.2" hidden="1">
      <c r="J4568" s="13" t="str">
        <f t="shared" si="310"/>
        <v/>
      </c>
      <c r="M4568" s="13" t="str">
        <f t="shared" si="309"/>
        <v/>
      </c>
      <c r="P4568" s="46">
        <f t="shared" si="311"/>
        <v>0</v>
      </c>
      <c r="Q4568" s="20">
        <f t="shared" si="312"/>
        <v>1</v>
      </c>
      <c r="R4568" s="20">
        <f t="shared" si="313"/>
        <v>0</v>
      </c>
      <c r="S4568" s="18">
        <f t="shared" si="314"/>
        <v>0</v>
      </c>
      <c r="T4568" s="17" t="s">
        <v>694</v>
      </c>
    </row>
    <row r="4569" spans="1:21" ht="13.2" hidden="1">
      <c r="J4569" s="13" t="str">
        <f t="shared" si="310"/>
        <v/>
      </c>
      <c r="M4569" s="13" t="str">
        <f t="shared" si="309"/>
        <v/>
      </c>
      <c r="P4569" s="46">
        <f t="shared" si="311"/>
        <v>0</v>
      </c>
      <c r="Q4569" s="20">
        <f t="shared" si="312"/>
        <v>1</v>
      </c>
      <c r="R4569" s="20">
        <f t="shared" si="313"/>
        <v>0</v>
      </c>
      <c r="S4569" s="18">
        <f t="shared" si="314"/>
        <v>0</v>
      </c>
      <c r="T4569" s="17" t="s">
        <v>694</v>
      </c>
    </row>
    <row r="4570" spans="1:21" ht="13.2" hidden="1">
      <c r="J4570" s="13" t="str">
        <f t="shared" si="310"/>
        <v/>
      </c>
      <c r="M4570" s="13" t="str">
        <f t="shared" si="309"/>
        <v/>
      </c>
      <c r="P4570" s="46">
        <f t="shared" si="311"/>
        <v>0</v>
      </c>
      <c r="Q4570" s="20">
        <f t="shared" si="312"/>
        <v>1</v>
      </c>
      <c r="R4570" s="20">
        <f t="shared" si="313"/>
        <v>0</v>
      </c>
      <c r="S4570" s="18">
        <f t="shared" si="314"/>
        <v>0</v>
      </c>
      <c r="T4570" s="17" t="s">
        <v>694</v>
      </c>
    </row>
    <row r="4571" spans="1:21" ht="13.2" hidden="1">
      <c r="J4571" s="13" t="str">
        <f t="shared" si="310"/>
        <v/>
      </c>
      <c r="M4571" s="13" t="str">
        <f t="shared" si="309"/>
        <v/>
      </c>
      <c r="P4571" s="46">
        <f t="shared" si="311"/>
        <v>0</v>
      </c>
      <c r="Q4571" s="20">
        <f t="shared" si="312"/>
        <v>1</v>
      </c>
      <c r="R4571" s="20">
        <f t="shared" si="313"/>
        <v>0</v>
      </c>
      <c r="S4571" s="18">
        <f t="shared" si="314"/>
        <v>0</v>
      </c>
      <c r="T4571" s="17" t="s">
        <v>694</v>
      </c>
    </row>
    <row r="4572" spans="1:21" ht="13.2" hidden="1">
      <c r="J4572" s="13" t="str">
        <f t="shared" si="310"/>
        <v/>
      </c>
      <c r="M4572" s="13" t="str">
        <f t="shared" si="309"/>
        <v/>
      </c>
      <c r="N4572" s="13"/>
      <c r="O4572" s="62"/>
      <c r="P4572" s="46">
        <f t="shared" si="311"/>
        <v>0</v>
      </c>
      <c r="Q4572" s="20">
        <f t="shared" si="312"/>
        <v>1</v>
      </c>
      <c r="R4572" s="20">
        <f t="shared" si="313"/>
        <v>0</v>
      </c>
      <c r="S4572" s="18">
        <f t="shared" si="314"/>
        <v>0</v>
      </c>
      <c r="T4572" s="17" t="s">
        <v>694</v>
      </c>
    </row>
    <row r="4573" spans="1:21" ht="13.2" hidden="1">
      <c r="J4573" s="13" t="str">
        <f t="shared" si="310"/>
        <v/>
      </c>
      <c r="M4573" s="13" t="str">
        <f t="shared" si="309"/>
        <v/>
      </c>
      <c r="P4573" s="46">
        <f t="shared" si="311"/>
        <v>0</v>
      </c>
      <c r="Q4573" s="20">
        <f t="shared" si="312"/>
        <v>1</v>
      </c>
      <c r="R4573" s="20">
        <f t="shared" si="313"/>
        <v>0</v>
      </c>
      <c r="S4573" s="18">
        <f t="shared" si="314"/>
        <v>0</v>
      </c>
      <c r="T4573" s="17" t="s">
        <v>694</v>
      </c>
    </row>
    <row r="4574" spans="1:21" ht="13.2" hidden="1">
      <c r="A4574" s="64"/>
      <c r="J4574" s="13" t="str">
        <f t="shared" si="310"/>
        <v/>
      </c>
      <c r="M4574" s="13" t="str">
        <f t="shared" si="309"/>
        <v/>
      </c>
      <c r="P4574" s="46">
        <f t="shared" si="311"/>
        <v>0</v>
      </c>
      <c r="Q4574" s="20">
        <f t="shared" si="312"/>
        <v>1</v>
      </c>
      <c r="R4574" s="20">
        <f t="shared" si="313"/>
        <v>0</v>
      </c>
      <c r="S4574" s="18">
        <f t="shared" si="314"/>
        <v>0</v>
      </c>
      <c r="T4574" s="17" t="s">
        <v>694</v>
      </c>
    </row>
    <row r="4575" spans="1:21" ht="13.2" hidden="1">
      <c r="J4575" s="13" t="str">
        <f t="shared" si="310"/>
        <v/>
      </c>
      <c r="M4575" s="13" t="str">
        <f t="shared" si="309"/>
        <v/>
      </c>
      <c r="P4575" s="46">
        <f t="shared" si="311"/>
        <v>0</v>
      </c>
      <c r="Q4575" s="20">
        <f t="shared" si="312"/>
        <v>1</v>
      </c>
      <c r="R4575" s="20">
        <f t="shared" si="313"/>
        <v>0</v>
      </c>
      <c r="S4575" s="18">
        <f t="shared" si="314"/>
        <v>0</v>
      </c>
      <c r="T4575" s="17" t="s">
        <v>694</v>
      </c>
    </row>
    <row r="4576" spans="1:21" ht="13.2" hidden="1">
      <c r="J4576" s="13" t="str">
        <f t="shared" si="310"/>
        <v/>
      </c>
      <c r="M4576" s="13" t="str">
        <f t="shared" si="309"/>
        <v/>
      </c>
      <c r="N4576" s="13"/>
      <c r="O4576" s="62"/>
      <c r="P4576" s="46">
        <f t="shared" si="311"/>
        <v>0</v>
      </c>
      <c r="Q4576" s="20">
        <f t="shared" si="312"/>
        <v>1</v>
      </c>
      <c r="R4576" s="20">
        <f t="shared" si="313"/>
        <v>0</v>
      </c>
      <c r="S4576" s="18">
        <f t="shared" si="314"/>
        <v>0</v>
      </c>
      <c r="T4576" s="17" t="s">
        <v>694</v>
      </c>
    </row>
    <row r="4577" spans="1:20" ht="13.2" hidden="1">
      <c r="A4577" s="64"/>
      <c r="J4577" s="13" t="str">
        <f t="shared" si="310"/>
        <v/>
      </c>
      <c r="M4577" s="13" t="str">
        <f t="shared" si="309"/>
        <v/>
      </c>
      <c r="P4577" s="46">
        <f t="shared" si="311"/>
        <v>0</v>
      </c>
      <c r="Q4577" s="20">
        <f t="shared" si="312"/>
        <v>1</v>
      </c>
      <c r="R4577" s="20">
        <f t="shared" si="313"/>
        <v>0</v>
      </c>
      <c r="S4577" s="18">
        <f t="shared" si="314"/>
        <v>0</v>
      </c>
      <c r="T4577" s="17" t="s">
        <v>694</v>
      </c>
    </row>
    <row r="4578" spans="1:20" ht="13.2" hidden="1">
      <c r="A4578" s="64"/>
      <c r="J4578" s="13" t="str">
        <f t="shared" si="310"/>
        <v/>
      </c>
      <c r="M4578" s="13" t="str">
        <f t="shared" si="309"/>
        <v/>
      </c>
      <c r="P4578" s="46">
        <f t="shared" si="311"/>
        <v>0</v>
      </c>
      <c r="Q4578" s="20">
        <f t="shared" si="312"/>
        <v>1</v>
      </c>
      <c r="R4578" s="20">
        <f t="shared" si="313"/>
        <v>0</v>
      </c>
      <c r="S4578" s="18">
        <f t="shared" si="314"/>
        <v>0</v>
      </c>
      <c r="T4578" s="17" t="s">
        <v>694</v>
      </c>
    </row>
    <row r="4579" spans="1:20" ht="13.2" hidden="1">
      <c r="J4579" s="13" t="str">
        <f t="shared" si="310"/>
        <v/>
      </c>
      <c r="M4579" s="13" t="str">
        <f t="shared" si="309"/>
        <v/>
      </c>
      <c r="P4579" s="46">
        <f t="shared" si="311"/>
        <v>0</v>
      </c>
      <c r="Q4579" s="20">
        <f t="shared" si="312"/>
        <v>1</v>
      </c>
      <c r="R4579" s="20">
        <f t="shared" si="313"/>
        <v>0</v>
      </c>
      <c r="S4579" s="18">
        <f t="shared" si="314"/>
        <v>0</v>
      </c>
      <c r="T4579" s="17" t="s">
        <v>694</v>
      </c>
    </row>
    <row r="4580" spans="1:20" ht="13.2" hidden="1">
      <c r="J4580" s="13" t="str">
        <f t="shared" si="310"/>
        <v/>
      </c>
      <c r="M4580" s="13" t="str">
        <f t="shared" si="309"/>
        <v/>
      </c>
      <c r="P4580" s="46">
        <f t="shared" si="311"/>
        <v>0</v>
      </c>
      <c r="Q4580" s="20">
        <f t="shared" si="312"/>
        <v>1</v>
      </c>
      <c r="R4580" s="20">
        <f t="shared" si="313"/>
        <v>0</v>
      </c>
      <c r="S4580" s="18">
        <f t="shared" si="314"/>
        <v>0</v>
      </c>
      <c r="T4580" s="17" t="s">
        <v>694</v>
      </c>
    </row>
    <row r="4581" spans="1:20" ht="13.2" hidden="1">
      <c r="A4581" s="64"/>
      <c r="J4581" s="13" t="str">
        <f t="shared" si="310"/>
        <v/>
      </c>
      <c r="M4581" s="13" t="str">
        <f t="shared" si="309"/>
        <v/>
      </c>
      <c r="P4581" s="46">
        <f t="shared" si="311"/>
        <v>0</v>
      </c>
      <c r="Q4581" s="20">
        <f t="shared" si="312"/>
        <v>1</v>
      </c>
      <c r="R4581" s="20">
        <f t="shared" si="313"/>
        <v>0</v>
      </c>
      <c r="S4581" s="18">
        <f t="shared" si="314"/>
        <v>0</v>
      </c>
      <c r="T4581" s="17" t="s">
        <v>694</v>
      </c>
    </row>
    <row r="4582" spans="1:20" ht="13.2" hidden="1">
      <c r="A4582" s="64"/>
      <c r="J4582" s="13" t="str">
        <f t="shared" si="310"/>
        <v/>
      </c>
      <c r="M4582" s="13" t="str">
        <f t="shared" si="309"/>
        <v/>
      </c>
      <c r="P4582" s="46">
        <f t="shared" si="311"/>
        <v>0</v>
      </c>
      <c r="Q4582" s="20">
        <f t="shared" si="312"/>
        <v>1</v>
      </c>
      <c r="R4582" s="20">
        <f t="shared" si="313"/>
        <v>0</v>
      </c>
      <c r="S4582" s="18">
        <f t="shared" si="314"/>
        <v>0</v>
      </c>
      <c r="T4582" s="17" t="s">
        <v>694</v>
      </c>
    </row>
    <row r="4583" spans="1:20" ht="13.2" hidden="1">
      <c r="J4583" s="13" t="str">
        <f t="shared" si="310"/>
        <v/>
      </c>
      <c r="M4583" s="13" t="str">
        <f t="shared" si="309"/>
        <v/>
      </c>
      <c r="P4583" s="46">
        <f t="shared" si="311"/>
        <v>0</v>
      </c>
      <c r="Q4583" s="20">
        <f t="shared" si="312"/>
        <v>1</v>
      </c>
      <c r="R4583" s="20">
        <f t="shared" si="313"/>
        <v>0</v>
      </c>
      <c r="S4583" s="18">
        <f t="shared" si="314"/>
        <v>0</v>
      </c>
      <c r="T4583" s="17" t="s">
        <v>694</v>
      </c>
    </row>
    <row r="4584" spans="1:20" ht="13.2" hidden="1">
      <c r="J4584" s="13" t="str">
        <f t="shared" si="310"/>
        <v/>
      </c>
      <c r="M4584" s="13" t="str">
        <f t="shared" si="309"/>
        <v/>
      </c>
      <c r="P4584" s="46">
        <f t="shared" si="311"/>
        <v>0</v>
      </c>
      <c r="Q4584" s="20">
        <f t="shared" si="312"/>
        <v>1</v>
      </c>
      <c r="R4584" s="20">
        <f t="shared" si="313"/>
        <v>0</v>
      </c>
      <c r="S4584" s="18">
        <f t="shared" si="314"/>
        <v>0</v>
      </c>
      <c r="T4584" s="17" t="s">
        <v>694</v>
      </c>
    </row>
    <row r="4585" spans="1:20" ht="13.2" hidden="1">
      <c r="J4585" s="13" t="str">
        <f t="shared" si="310"/>
        <v/>
      </c>
      <c r="M4585" s="13" t="str">
        <f t="shared" si="309"/>
        <v/>
      </c>
      <c r="P4585" s="46">
        <f t="shared" si="311"/>
        <v>0</v>
      </c>
      <c r="Q4585" s="20">
        <f t="shared" si="312"/>
        <v>1</v>
      </c>
      <c r="R4585" s="20">
        <f t="shared" si="313"/>
        <v>0</v>
      </c>
      <c r="S4585" s="18">
        <f t="shared" si="314"/>
        <v>0</v>
      </c>
      <c r="T4585" s="17" t="s">
        <v>694</v>
      </c>
    </row>
    <row r="4586" spans="1:20" ht="13.2" hidden="1">
      <c r="J4586" s="13" t="str">
        <f t="shared" si="310"/>
        <v/>
      </c>
      <c r="M4586" s="13" t="str">
        <f t="shared" si="309"/>
        <v/>
      </c>
      <c r="P4586" s="46">
        <f t="shared" si="311"/>
        <v>0</v>
      </c>
      <c r="Q4586" s="20">
        <f t="shared" si="312"/>
        <v>1</v>
      </c>
      <c r="R4586" s="20">
        <f t="shared" si="313"/>
        <v>0</v>
      </c>
      <c r="S4586" s="18">
        <f t="shared" si="314"/>
        <v>0</v>
      </c>
      <c r="T4586" s="17" t="s">
        <v>694</v>
      </c>
    </row>
    <row r="4587" spans="1:20" ht="13.2" hidden="1">
      <c r="A4587" s="64"/>
      <c r="J4587" s="13" t="str">
        <f t="shared" si="310"/>
        <v/>
      </c>
      <c r="M4587" s="13" t="str">
        <f t="shared" si="309"/>
        <v/>
      </c>
      <c r="P4587" s="46">
        <f t="shared" si="311"/>
        <v>0</v>
      </c>
      <c r="Q4587" s="20">
        <f t="shared" si="312"/>
        <v>1</v>
      </c>
      <c r="R4587" s="20">
        <f t="shared" si="313"/>
        <v>0</v>
      </c>
      <c r="S4587" s="18">
        <f t="shared" si="314"/>
        <v>0</v>
      </c>
      <c r="T4587" s="17" t="s">
        <v>694</v>
      </c>
    </row>
    <row r="4588" spans="1:20" ht="13.2" hidden="1">
      <c r="J4588" s="13" t="str">
        <f t="shared" si="310"/>
        <v/>
      </c>
      <c r="M4588" s="13" t="str">
        <f t="shared" si="309"/>
        <v/>
      </c>
      <c r="P4588" s="46">
        <f t="shared" si="311"/>
        <v>0</v>
      </c>
      <c r="Q4588" s="20">
        <f t="shared" si="312"/>
        <v>1</v>
      </c>
      <c r="R4588" s="20">
        <f t="shared" si="313"/>
        <v>0</v>
      </c>
      <c r="S4588" s="18">
        <f t="shared" si="314"/>
        <v>0</v>
      </c>
      <c r="T4588" s="17" t="s">
        <v>694</v>
      </c>
    </row>
    <row r="4589" spans="1:20" ht="13.2" hidden="1">
      <c r="J4589" s="13" t="str">
        <f t="shared" si="310"/>
        <v/>
      </c>
      <c r="M4589" s="13" t="str">
        <f t="shared" si="309"/>
        <v/>
      </c>
      <c r="P4589" s="46">
        <f t="shared" si="311"/>
        <v>0</v>
      </c>
      <c r="Q4589" s="20">
        <f t="shared" si="312"/>
        <v>1</v>
      </c>
      <c r="R4589" s="20">
        <f t="shared" si="313"/>
        <v>0</v>
      </c>
      <c r="S4589" s="18">
        <f t="shared" si="314"/>
        <v>0</v>
      </c>
      <c r="T4589" s="17" t="s">
        <v>694</v>
      </c>
    </row>
    <row r="4590" spans="1:20" ht="13.2" hidden="1">
      <c r="J4590" s="13" t="str">
        <f t="shared" si="310"/>
        <v/>
      </c>
      <c r="M4590" s="13" t="str">
        <f t="shared" si="309"/>
        <v/>
      </c>
      <c r="P4590" s="46">
        <f t="shared" si="311"/>
        <v>0</v>
      </c>
      <c r="Q4590" s="20">
        <f t="shared" si="312"/>
        <v>1</v>
      </c>
      <c r="R4590" s="20">
        <f t="shared" si="313"/>
        <v>0</v>
      </c>
      <c r="S4590" s="18">
        <f t="shared" si="314"/>
        <v>0</v>
      </c>
      <c r="T4590" s="17" t="s">
        <v>694</v>
      </c>
    </row>
    <row r="4591" spans="1:20" ht="13.2" hidden="1">
      <c r="J4591" s="13" t="str">
        <f t="shared" si="310"/>
        <v/>
      </c>
      <c r="M4591" s="13" t="str">
        <f t="shared" si="309"/>
        <v/>
      </c>
      <c r="P4591" s="46">
        <f t="shared" si="311"/>
        <v>0</v>
      </c>
      <c r="Q4591" s="20">
        <f t="shared" si="312"/>
        <v>1</v>
      </c>
      <c r="R4591" s="20">
        <f t="shared" si="313"/>
        <v>0</v>
      </c>
      <c r="S4591" s="18">
        <f t="shared" si="314"/>
        <v>0</v>
      </c>
      <c r="T4591" s="17" t="s">
        <v>694</v>
      </c>
    </row>
    <row r="4592" spans="1:20" ht="13.2" hidden="1">
      <c r="J4592" s="13" t="str">
        <f t="shared" si="310"/>
        <v/>
      </c>
      <c r="M4592" s="13" t="str">
        <f t="shared" si="309"/>
        <v/>
      </c>
      <c r="N4592" s="13"/>
      <c r="O4592" s="62"/>
      <c r="P4592" s="46">
        <f t="shared" si="311"/>
        <v>0</v>
      </c>
      <c r="Q4592" s="20">
        <f t="shared" si="312"/>
        <v>1</v>
      </c>
      <c r="R4592" s="20">
        <f t="shared" si="313"/>
        <v>0</v>
      </c>
      <c r="S4592" s="18">
        <f t="shared" si="314"/>
        <v>0</v>
      </c>
      <c r="T4592" s="17" t="s">
        <v>694</v>
      </c>
    </row>
    <row r="4593" spans="1:20" ht="13.2" hidden="1">
      <c r="J4593" s="13" t="str">
        <f t="shared" si="310"/>
        <v/>
      </c>
      <c r="M4593" s="13" t="str">
        <f t="shared" si="309"/>
        <v/>
      </c>
      <c r="N4593" s="13"/>
      <c r="O4593" s="62"/>
      <c r="P4593" s="46">
        <f t="shared" si="311"/>
        <v>0</v>
      </c>
      <c r="Q4593" s="20">
        <f t="shared" si="312"/>
        <v>1</v>
      </c>
      <c r="R4593" s="20">
        <f t="shared" si="313"/>
        <v>0</v>
      </c>
      <c r="S4593" s="18">
        <f t="shared" si="314"/>
        <v>0</v>
      </c>
      <c r="T4593" s="17" t="s">
        <v>694</v>
      </c>
    </row>
    <row r="4594" spans="1:20" ht="13.2" hidden="1">
      <c r="J4594" s="13" t="str">
        <f t="shared" si="310"/>
        <v/>
      </c>
      <c r="M4594" s="13" t="str">
        <f t="shared" si="309"/>
        <v/>
      </c>
      <c r="N4594" s="13"/>
      <c r="O4594" s="62"/>
      <c r="P4594" s="46">
        <f t="shared" si="311"/>
        <v>0</v>
      </c>
      <c r="Q4594" s="20">
        <f t="shared" si="312"/>
        <v>1</v>
      </c>
      <c r="R4594" s="20">
        <f t="shared" si="313"/>
        <v>0</v>
      </c>
      <c r="S4594" s="18">
        <f t="shared" si="314"/>
        <v>0</v>
      </c>
      <c r="T4594" s="17" t="s">
        <v>694</v>
      </c>
    </row>
    <row r="4595" spans="1:20" ht="13.2" hidden="1">
      <c r="J4595" s="13" t="str">
        <f t="shared" si="310"/>
        <v/>
      </c>
      <c r="M4595" s="13" t="str">
        <f t="shared" si="309"/>
        <v/>
      </c>
      <c r="N4595" s="13"/>
      <c r="O4595" s="62"/>
      <c r="P4595" s="46">
        <f t="shared" si="311"/>
        <v>0</v>
      </c>
      <c r="Q4595" s="20">
        <f t="shared" si="312"/>
        <v>1</v>
      </c>
      <c r="R4595" s="20">
        <f t="shared" si="313"/>
        <v>0</v>
      </c>
      <c r="S4595" s="18">
        <f t="shared" si="314"/>
        <v>0</v>
      </c>
      <c r="T4595" s="17" t="s">
        <v>694</v>
      </c>
    </row>
    <row r="4596" spans="1:20" ht="13.2" hidden="1">
      <c r="J4596" s="13" t="str">
        <f t="shared" si="310"/>
        <v/>
      </c>
      <c r="M4596" s="13" t="str">
        <f t="shared" si="309"/>
        <v/>
      </c>
      <c r="N4596" s="13"/>
      <c r="O4596" s="62"/>
      <c r="P4596" s="46">
        <f t="shared" si="311"/>
        <v>0</v>
      </c>
      <c r="Q4596" s="20">
        <f t="shared" si="312"/>
        <v>1</v>
      </c>
      <c r="R4596" s="20">
        <f t="shared" si="313"/>
        <v>0</v>
      </c>
      <c r="S4596" s="18">
        <f t="shared" si="314"/>
        <v>0</v>
      </c>
      <c r="T4596" s="17" t="s">
        <v>694</v>
      </c>
    </row>
    <row r="4597" spans="1:20" ht="13.2" hidden="1">
      <c r="J4597" s="13" t="str">
        <f t="shared" si="310"/>
        <v/>
      </c>
      <c r="M4597" s="13" t="str">
        <f t="shared" si="309"/>
        <v/>
      </c>
      <c r="P4597" s="46">
        <f t="shared" si="311"/>
        <v>0</v>
      </c>
      <c r="Q4597" s="20">
        <f t="shared" si="312"/>
        <v>1</v>
      </c>
      <c r="R4597" s="20">
        <f t="shared" si="313"/>
        <v>0</v>
      </c>
      <c r="S4597" s="18">
        <f t="shared" si="314"/>
        <v>0</v>
      </c>
      <c r="T4597" s="17" t="s">
        <v>694</v>
      </c>
    </row>
    <row r="4598" spans="1:20" ht="13.2" hidden="1">
      <c r="J4598" s="13" t="str">
        <f t="shared" si="310"/>
        <v/>
      </c>
      <c r="M4598" s="13" t="str">
        <f t="shared" si="309"/>
        <v/>
      </c>
      <c r="P4598" s="46">
        <f t="shared" si="311"/>
        <v>0</v>
      </c>
      <c r="Q4598" s="20">
        <f t="shared" si="312"/>
        <v>1</v>
      </c>
      <c r="R4598" s="20">
        <f t="shared" si="313"/>
        <v>0</v>
      </c>
      <c r="S4598" s="18">
        <f t="shared" si="314"/>
        <v>0</v>
      </c>
      <c r="T4598" s="17" t="s">
        <v>694</v>
      </c>
    </row>
    <row r="4599" spans="1:20" ht="13.2" hidden="1">
      <c r="J4599" s="13" t="str">
        <f t="shared" si="310"/>
        <v/>
      </c>
      <c r="M4599" s="13" t="str">
        <f t="shared" si="309"/>
        <v/>
      </c>
      <c r="P4599" s="46">
        <f t="shared" si="311"/>
        <v>0</v>
      </c>
      <c r="Q4599" s="20">
        <f t="shared" si="312"/>
        <v>1</v>
      </c>
      <c r="R4599" s="20">
        <f t="shared" si="313"/>
        <v>0</v>
      </c>
      <c r="S4599" s="18">
        <f t="shared" si="314"/>
        <v>0</v>
      </c>
      <c r="T4599" s="17" t="s">
        <v>694</v>
      </c>
    </row>
    <row r="4600" spans="1:20" ht="13.2" hidden="1">
      <c r="J4600" s="13" t="str">
        <f t="shared" si="310"/>
        <v/>
      </c>
      <c r="M4600" s="13" t="str">
        <f t="shared" si="309"/>
        <v/>
      </c>
      <c r="N4600" s="13"/>
      <c r="O4600" s="62"/>
      <c r="P4600" s="46">
        <f t="shared" si="311"/>
        <v>0</v>
      </c>
      <c r="Q4600" s="20">
        <f t="shared" si="312"/>
        <v>1</v>
      </c>
      <c r="R4600" s="20">
        <f t="shared" si="313"/>
        <v>0</v>
      </c>
      <c r="S4600" s="18">
        <f t="shared" si="314"/>
        <v>0</v>
      </c>
      <c r="T4600" s="17" t="s">
        <v>694</v>
      </c>
    </row>
    <row r="4601" spans="1:20" ht="13.2" hidden="1">
      <c r="J4601" s="13" t="str">
        <f t="shared" si="310"/>
        <v/>
      </c>
      <c r="M4601" s="13" t="str">
        <f t="shared" ref="M4601:M4664" si="315">+LEFT(U4601,4)</f>
        <v/>
      </c>
      <c r="P4601" s="46">
        <f t="shared" si="311"/>
        <v>0</v>
      </c>
      <c r="Q4601" s="20">
        <f t="shared" si="312"/>
        <v>1</v>
      </c>
      <c r="R4601" s="20">
        <f t="shared" si="313"/>
        <v>0</v>
      </c>
      <c r="S4601" s="18">
        <f t="shared" si="314"/>
        <v>0</v>
      </c>
      <c r="T4601" s="17" t="s">
        <v>694</v>
      </c>
    </row>
    <row r="4602" spans="1:20" ht="13.2" hidden="1">
      <c r="A4602" s="64"/>
      <c r="J4602" s="13" t="str">
        <f t="shared" si="310"/>
        <v/>
      </c>
      <c r="M4602" s="13" t="str">
        <f t="shared" si="315"/>
        <v/>
      </c>
      <c r="P4602" s="46">
        <f t="shared" si="311"/>
        <v>0</v>
      </c>
      <c r="Q4602" s="20">
        <f t="shared" si="312"/>
        <v>1</v>
      </c>
      <c r="R4602" s="20">
        <f t="shared" si="313"/>
        <v>0</v>
      </c>
      <c r="S4602" s="18">
        <f t="shared" si="314"/>
        <v>0</v>
      </c>
      <c r="T4602" s="17" t="s">
        <v>694</v>
      </c>
    </row>
    <row r="4603" spans="1:20" ht="13.2" hidden="1">
      <c r="A4603" s="64"/>
      <c r="J4603" s="13" t="str">
        <f t="shared" si="310"/>
        <v/>
      </c>
      <c r="M4603" s="13" t="str">
        <f t="shared" si="315"/>
        <v/>
      </c>
      <c r="P4603" s="46">
        <f t="shared" si="311"/>
        <v>0</v>
      </c>
      <c r="Q4603" s="20">
        <f t="shared" si="312"/>
        <v>1</v>
      </c>
      <c r="R4603" s="20">
        <f t="shared" si="313"/>
        <v>0</v>
      </c>
      <c r="S4603" s="18">
        <f t="shared" si="314"/>
        <v>0</v>
      </c>
      <c r="T4603" s="17" t="s">
        <v>694</v>
      </c>
    </row>
    <row r="4604" spans="1:20" ht="13.2" hidden="1">
      <c r="J4604" s="13" t="str">
        <f t="shared" si="310"/>
        <v/>
      </c>
      <c r="M4604" s="13" t="str">
        <f t="shared" si="315"/>
        <v/>
      </c>
      <c r="P4604" s="46">
        <f t="shared" si="311"/>
        <v>0</v>
      </c>
      <c r="Q4604" s="20">
        <f t="shared" si="312"/>
        <v>1</v>
      </c>
      <c r="R4604" s="20">
        <f t="shared" si="313"/>
        <v>0</v>
      </c>
      <c r="S4604" s="18">
        <f t="shared" si="314"/>
        <v>0</v>
      </c>
      <c r="T4604" s="17" t="s">
        <v>694</v>
      </c>
    </row>
    <row r="4605" spans="1:20" ht="13.2" hidden="1">
      <c r="J4605" s="13" t="str">
        <f t="shared" si="310"/>
        <v/>
      </c>
      <c r="M4605" s="13" t="str">
        <f t="shared" si="315"/>
        <v/>
      </c>
      <c r="P4605" s="46">
        <f t="shared" si="311"/>
        <v>0</v>
      </c>
      <c r="Q4605" s="20">
        <f t="shared" si="312"/>
        <v>1</v>
      </c>
      <c r="R4605" s="20">
        <f t="shared" si="313"/>
        <v>0</v>
      </c>
      <c r="S4605" s="18">
        <f t="shared" si="314"/>
        <v>0</v>
      </c>
      <c r="T4605" s="17" t="s">
        <v>694</v>
      </c>
    </row>
    <row r="4606" spans="1:20" ht="13.2" hidden="1">
      <c r="A4606" s="64"/>
      <c r="J4606" s="13" t="str">
        <f t="shared" si="310"/>
        <v/>
      </c>
      <c r="M4606" s="13" t="str">
        <f t="shared" si="315"/>
        <v/>
      </c>
      <c r="P4606" s="46">
        <f t="shared" si="311"/>
        <v>0</v>
      </c>
      <c r="Q4606" s="20">
        <f t="shared" si="312"/>
        <v>1</v>
      </c>
      <c r="R4606" s="20">
        <f t="shared" si="313"/>
        <v>0</v>
      </c>
      <c r="S4606" s="18">
        <f t="shared" si="314"/>
        <v>0</v>
      </c>
      <c r="T4606" s="17" t="s">
        <v>694</v>
      </c>
    </row>
    <row r="4607" spans="1:20" ht="13.2" hidden="1">
      <c r="J4607" s="13" t="str">
        <f t="shared" si="310"/>
        <v/>
      </c>
      <c r="M4607" s="13" t="str">
        <f t="shared" si="315"/>
        <v/>
      </c>
      <c r="P4607" s="46">
        <f t="shared" si="311"/>
        <v>0</v>
      </c>
      <c r="Q4607" s="20">
        <f t="shared" si="312"/>
        <v>1</v>
      </c>
      <c r="R4607" s="20">
        <f t="shared" si="313"/>
        <v>0</v>
      </c>
      <c r="S4607" s="18">
        <f t="shared" si="314"/>
        <v>0</v>
      </c>
      <c r="T4607" s="17" t="s">
        <v>694</v>
      </c>
    </row>
    <row r="4608" spans="1:20" ht="13.2" hidden="1">
      <c r="A4608" s="64"/>
      <c r="J4608" s="13" t="str">
        <f t="shared" si="310"/>
        <v/>
      </c>
      <c r="M4608" s="13" t="str">
        <f t="shared" si="315"/>
        <v/>
      </c>
      <c r="P4608" s="46">
        <f t="shared" si="311"/>
        <v>0</v>
      </c>
      <c r="Q4608" s="20">
        <f t="shared" si="312"/>
        <v>1</v>
      </c>
      <c r="R4608" s="20">
        <f t="shared" si="313"/>
        <v>0</v>
      </c>
      <c r="S4608" s="18">
        <f t="shared" si="314"/>
        <v>0</v>
      </c>
      <c r="T4608" s="17" t="s">
        <v>694</v>
      </c>
    </row>
    <row r="4609" spans="1:21" ht="13.2" hidden="1">
      <c r="J4609" s="13" t="str">
        <f t="shared" si="310"/>
        <v/>
      </c>
      <c r="M4609" s="13" t="str">
        <f t="shared" si="315"/>
        <v/>
      </c>
      <c r="P4609" s="46">
        <f t="shared" si="311"/>
        <v>0</v>
      </c>
      <c r="Q4609" s="20">
        <f t="shared" si="312"/>
        <v>1</v>
      </c>
      <c r="R4609" s="20">
        <f t="shared" si="313"/>
        <v>0</v>
      </c>
      <c r="S4609" s="18">
        <f t="shared" si="314"/>
        <v>0</v>
      </c>
      <c r="T4609" s="17" t="s">
        <v>694</v>
      </c>
    </row>
    <row r="4610" spans="1:21" ht="13.2" hidden="1">
      <c r="J4610" s="13" t="str">
        <f t="shared" ref="J4610:J4673" si="316">+LEFT(U4610,4)</f>
        <v/>
      </c>
      <c r="M4610" s="13" t="str">
        <f t="shared" si="315"/>
        <v/>
      </c>
      <c r="P4610" s="46">
        <f t="shared" ref="P4610:P4673" si="317">ROUND(O4610*L4610,2)</f>
        <v>0</v>
      </c>
      <c r="Q4610" s="20">
        <f t="shared" ref="Q4610:Q4673" si="318">IF(N4610="HKD",7.8,IF(N4610="CNY",6.4,1))</f>
        <v>1</v>
      </c>
      <c r="R4610" s="20">
        <f t="shared" ref="R4610:R4673" si="319">+O4610/Q4610</f>
        <v>0</v>
      </c>
      <c r="S4610" s="18">
        <f t="shared" ref="S4610:S4673" si="320">+R4610*L4610</f>
        <v>0</v>
      </c>
      <c r="T4610" s="17" t="s">
        <v>694</v>
      </c>
    </row>
    <row r="4611" spans="1:21" ht="13.2" hidden="1">
      <c r="J4611" s="13" t="str">
        <f t="shared" si="316"/>
        <v/>
      </c>
      <c r="M4611" s="13" t="str">
        <f t="shared" si="315"/>
        <v/>
      </c>
      <c r="P4611" s="46">
        <f t="shared" si="317"/>
        <v>0</v>
      </c>
      <c r="Q4611" s="20">
        <f t="shared" si="318"/>
        <v>1</v>
      </c>
      <c r="R4611" s="20">
        <f t="shared" si="319"/>
        <v>0</v>
      </c>
      <c r="S4611" s="18">
        <f t="shared" si="320"/>
        <v>0</v>
      </c>
      <c r="T4611" s="17" t="s">
        <v>694</v>
      </c>
    </row>
    <row r="4612" spans="1:21" ht="13.2" hidden="1">
      <c r="J4612" s="13" t="str">
        <f t="shared" si="316"/>
        <v/>
      </c>
      <c r="M4612" s="13" t="str">
        <f t="shared" si="315"/>
        <v/>
      </c>
      <c r="P4612" s="46">
        <f t="shared" si="317"/>
        <v>0</v>
      </c>
      <c r="Q4612" s="20">
        <f t="shared" si="318"/>
        <v>1</v>
      </c>
      <c r="R4612" s="20">
        <f t="shared" si="319"/>
        <v>0</v>
      </c>
      <c r="S4612" s="18">
        <f t="shared" si="320"/>
        <v>0</v>
      </c>
      <c r="T4612" s="17" t="s">
        <v>694</v>
      </c>
    </row>
    <row r="4613" spans="1:21" ht="13.2" hidden="1">
      <c r="J4613" s="13" t="str">
        <f t="shared" si="316"/>
        <v/>
      </c>
      <c r="M4613" s="13" t="str">
        <f t="shared" si="315"/>
        <v/>
      </c>
      <c r="P4613" s="46">
        <f t="shared" si="317"/>
        <v>0</v>
      </c>
      <c r="Q4613" s="20">
        <f t="shared" si="318"/>
        <v>1</v>
      </c>
      <c r="R4613" s="20">
        <f t="shared" si="319"/>
        <v>0</v>
      </c>
      <c r="S4613" s="18">
        <f t="shared" si="320"/>
        <v>0</v>
      </c>
      <c r="T4613" s="17" t="s">
        <v>694</v>
      </c>
    </row>
    <row r="4614" spans="1:21" ht="13.2" hidden="1">
      <c r="J4614" s="13" t="str">
        <f t="shared" si="316"/>
        <v/>
      </c>
      <c r="M4614" s="13" t="str">
        <f t="shared" si="315"/>
        <v/>
      </c>
      <c r="P4614" s="46">
        <f t="shared" si="317"/>
        <v>0</v>
      </c>
      <c r="Q4614" s="20">
        <f t="shared" si="318"/>
        <v>1</v>
      </c>
      <c r="R4614" s="20">
        <f t="shared" si="319"/>
        <v>0</v>
      </c>
      <c r="S4614" s="18">
        <f t="shared" si="320"/>
        <v>0</v>
      </c>
      <c r="T4614" s="17" t="s">
        <v>694</v>
      </c>
    </row>
    <row r="4615" spans="1:21" ht="13.2" hidden="1">
      <c r="J4615" s="13" t="str">
        <f t="shared" si="316"/>
        <v/>
      </c>
      <c r="M4615" s="13" t="str">
        <f t="shared" si="315"/>
        <v/>
      </c>
      <c r="P4615" s="46">
        <f t="shared" si="317"/>
        <v>0</v>
      </c>
      <c r="Q4615" s="20">
        <f t="shared" si="318"/>
        <v>1</v>
      </c>
      <c r="R4615" s="20">
        <f t="shared" si="319"/>
        <v>0</v>
      </c>
      <c r="S4615" s="18">
        <f t="shared" si="320"/>
        <v>0</v>
      </c>
      <c r="T4615" s="17" t="s">
        <v>694</v>
      </c>
    </row>
    <row r="4616" spans="1:21" ht="13.2" hidden="1">
      <c r="J4616" s="13" t="str">
        <f t="shared" si="316"/>
        <v/>
      </c>
      <c r="M4616" s="13" t="str">
        <f t="shared" si="315"/>
        <v/>
      </c>
      <c r="P4616" s="46">
        <f t="shared" si="317"/>
        <v>0</v>
      </c>
      <c r="Q4616" s="20">
        <f t="shared" si="318"/>
        <v>1</v>
      </c>
      <c r="R4616" s="20">
        <f t="shared" si="319"/>
        <v>0</v>
      </c>
      <c r="S4616" s="18">
        <f t="shared" si="320"/>
        <v>0</v>
      </c>
      <c r="T4616" s="17" t="s">
        <v>694</v>
      </c>
    </row>
    <row r="4617" spans="1:21" ht="13.2" hidden="1">
      <c r="J4617" s="13" t="str">
        <f t="shared" si="316"/>
        <v/>
      </c>
      <c r="M4617" s="13" t="str">
        <f t="shared" si="315"/>
        <v/>
      </c>
      <c r="P4617" s="46">
        <f t="shared" si="317"/>
        <v>0</v>
      </c>
      <c r="Q4617" s="20">
        <f t="shared" si="318"/>
        <v>1</v>
      </c>
      <c r="R4617" s="20">
        <f t="shared" si="319"/>
        <v>0</v>
      </c>
      <c r="S4617" s="18">
        <f t="shared" si="320"/>
        <v>0</v>
      </c>
      <c r="T4617" s="17" t="s">
        <v>694</v>
      </c>
    </row>
    <row r="4618" spans="1:21" ht="13.2" hidden="1">
      <c r="A4618" s="40"/>
      <c r="B4618" s="47"/>
      <c r="D4618" s="40"/>
      <c r="J4618" s="13" t="str">
        <f t="shared" si="316"/>
        <v/>
      </c>
      <c r="K4618" s="40"/>
      <c r="L4618" s="52"/>
      <c r="M4618" s="13" t="str">
        <f t="shared" si="315"/>
        <v/>
      </c>
      <c r="N4618" s="39"/>
      <c r="O4618" s="56"/>
      <c r="P4618" s="46">
        <f t="shared" si="317"/>
        <v>0</v>
      </c>
      <c r="Q4618" s="20">
        <f t="shared" si="318"/>
        <v>1</v>
      </c>
      <c r="R4618" s="20">
        <f t="shared" si="319"/>
        <v>0</v>
      </c>
      <c r="S4618" s="18">
        <f t="shared" si="320"/>
        <v>0</v>
      </c>
      <c r="T4618" s="17" t="s">
        <v>694</v>
      </c>
      <c r="U4618" s="40"/>
    </row>
    <row r="4619" spans="1:21" ht="13.2" hidden="1">
      <c r="J4619" s="13" t="str">
        <f t="shared" si="316"/>
        <v/>
      </c>
      <c r="M4619" s="13" t="str">
        <f t="shared" si="315"/>
        <v/>
      </c>
      <c r="P4619" s="46">
        <f t="shared" si="317"/>
        <v>0</v>
      </c>
      <c r="Q4619" s="20">
        <f t="shared" si="318"/>
        <v>1</v>
      </c>
      <c r="R4619" s="20">
        <f t="shared" si="319"/>
        <v>0</v>
      </c>
      <c r="S4619" s="18">
        <f t="shared" si="320"/>
        <v>0</v>
      </c>
      <c r="T4619" s="17" t="s">
        <v>694</v>
      </c>
    </row>
    <row r="4620" spans="1:21" ht="13.2" hidden="1">
      <c r="J4620" s="13" t="str">
        <f t="shared" si="316"/>
        <v/>
      </c>
      <c r="M4620" s="13" t="str">
        <f t="shared" si="315"/>
        <v/>
      </c>
      <c r="P4620" s="46">
        <f t="shared" si="317"/>
        <v>0</v>
      </c>
      <c r="Q4620" s="20">
        <f t="shared" si="318"/>
        <v>1</v>
      </c>
      <c r="R4620" s="20">
        <f t="shared" si="319"/>
        <v>0</v>
      </c>
      <c r="S4620" s="18">
        <f t="shared" si="320"/>
        <v>0</v>
      </c>
      <c r="T4620" s="17" t="s">
        <v>694</v>
      </c>
    </row>
    <row r="4621" spans="1:21" ht="13.2" hidden="1">
      <c r="J4621" s="13" t="str">
        <f t="shared" si="316"/>
        <v/>
      </c>
      <c r="M4621" s="13" t="str">
        <f t="shared" si="315"/>
        <v/>
      </c>
      <c r="P4621" s="46">
        <f t="shared" si="317"/>
        <v>0</v>
      </c>
      <c r="Q4621" s="20">
        <f t="shared" si="318"/>
        <v>1</v>
      </c>
      <c r="R4621" s="20">
        <f t="shared" si="319"/>
        <v>0</v>
      </c>
      <c r="S4621" s="18">
        <f t="shared" si="320"/>
        <v>0</v>
      </c>
      <c r="T4621" s="17" t="s">
        <v>694</v>
      </c>
    </row>
    <row r="4622" spans="1:21" ht="13.2" hidden="1">
      <c r="J4622" s="13" t="str">
        <f t="shared" si="316"/>
        <v/>
      </c>
      <c r="M4622" s="13" t="str">
        <f t="shared" si="315"/>
        <v/>
      </c>
      <c r="P4622" s="46">
        <f t="shared" si="317"/>
        <v>0</v>
      </c>
      <c r="Q4622" s="20">
        <f t="shared" si="318"/>
        <v>1</v>
      </c>
      <c r="R4622" s="20">
        <f t="shared" si="319"/>
        <v>0</v>
      </c>
      <c r="S4622" s="18">
        <f t="shared" si="320"/>
        <v>0</v>
      </c>
      <c r="T4622" s="17" t="s">
        <v>694</v>
      </c>
    </row>
    <row r="4623" spans="1:21" ht="13.2" hidden="1">
      <c r="J4623" s="13" t="str">
        <f t="shared" si="316"/>
        <v/>
      </c>
      <c r="M4623" s="13" t="str">
        <f t="shared" si="315"/>
        <v/>
      </c>
      <c r="P4623" s="46">
        <f t="shared" si="317"/>
        <v>0</v>
      </c>
      <c r="Q4623" s="20">
        <f t="shared" si="318"/>
        <v>1</v>
      </c>
      <c r="R4623" s="20">
        <f t="shared" si="319"/>
        <v>0</v>
      </c>
      <c r="S4623" s="18">
        <f t="shared" si="320"/>
        <v>0</v>
      </c>
      <c r="T4623" s="17" t="s">
        <v>694</v>
      </c>
    </row>
    <row r="4624" spans="1:21" ht="13.2" hidden="1">
      <c r="A4624" s="64"/>
      <c r="J4624" s="13" t="str">
        <f t="shared" si="316"/>
        <v/>
      </c>
      <c r="M4624" s="13" t="str">
        <f t="shared" si="315"/>
        <v/>
      </c>
      <c r="P4624" s="46">
        <f t="shared" si="317"/>
        <v>0</v>
      </c>
      <c r="Q4624" s="20">
        <f t="shared" si="318"/>
        <v>1</v>
      </c>
      <c r="R4624" s="20">
        <f t="shared" si="319"/>
        <v>0</v>
      </c>
      <c r="S4624" s="18">
        <f t="shared" si="320"/>
        <v>0</v>
      </c>
      <c r="T4624" s="17" t="s">
        <v>694</v>
      </c>
    </row>
    <row r="4625" spans="1:21" ht="13.2" hidden="1">
      <c r="J4625" s="13" t="str">
        <f t="shared" si="316"/>
        <v/>
      </c>
      <c r="M4625" s="13" t="str">
        <f t="shared" si="315"/>
        <v/>
      </c>
      <c r="P4625" s="46">
        <f t="shared" si="317"/>
        <v>0</v>
      </c>
      <c r="Q4625" s="20">
        <f t="shared" si="318"/>
        <v>1</v>
      </c>
      <c r="R4625" s="20">
        <f t="shared" si="319"/>
        <v>0</v>
      </c>
      <c r="S4625" s="18">
        <f t="shared" si="320"/>
        <v>0</v>
      </c>
      <c r="T4625" s="17" t="s">
        <v>694</v>
      </c>
    </row>
    <row r="4626" spans="1:21" ht="13.2" hidden="1">
      <c r="A4626" s="64"/>
      <c r="J4626" s="13" t="str">
        <f t="shared" si="316"/>
        <v/>
      </c>
      <c r="M4626" s="13" t="str">
        <f t="shared" si="315"/>
        <v/>
      </c>
      <c r="P4626" s="46">
        <f t="shared" si="317"/>
        <v>0</v>
      </c>
      <c r="Q4626" s="20">
        <f t="shared" si="318"/>
        <v>1</v>
      </c>
      <c r="R4626" s="20">
        <f t="shared" si="319"/>
        <v>0</v>
      </c>
      <c r="S4626" s="18">
        <f t="shared" si="320"/>
        <v>0</v>
      </c>
      <c r="T4626" s="17" t="s">
        <v>694</v>
      </c>
    </row>
    <row r="4627" spans="1:21" ht="13.2" hidden="1">
      <c r="A4627" s="64"/>
      <c r="J4627" s="13" t="str">
        <f t="shared" si="316"/>
        <v/>
      </c>
      <c r="M4627" s="13" t="str">
        <f t="shared" si="315"/>
        <v/>
      </c>
      <c r="P4627" s="46">
        <f t="shared" si="317"/>
        <v>0</v>
      </c>
      <c r="Q4627" s="20">
        <f t="shared" si="318"/>
        <v>1</v>
      </c>
      <c r="R4627" s="20">
        <f t="shared" si="319"/>
        <v>0</v>
      </c>
      <c r="S4627" s="18">
        <f t="shared" si="320"/>
        <v>0</v>
      </c>
      <c r="T4627" s="17" t="s">
        <v>694</v>
      </c>
    </row>
    <row r="4628" spans="1:21" ht="13.2" hidden="1">
      <c r="J4628" s="13" t="str">
        <f t="shared" si="316"/>
        <v/>
      </c>
      <c r="M4628" s="13" t="str">
        <f t="shared" si="315"/>
        <v/>
      </c>
      <c r="N4628" s="13"/>
      <c r="O4628" s="62"/>
      <c r="P4628" s="46">
        <f t="shared" si="317"/>
        <v>0</v>
      </c>
      <c r="Q4628" s="20">
        <f t="shared" si="318"/>
        <v>1</v>
      </c>
      <c r="R4628" s="20">
        <f t="shared" si="319"/>
        <v>0</v>
      </c>
      <c r="S4628" s="18">
        <f t="shared" si="320"/>
        <v>0</v>
      </c>
      <c r="T4628" s="17" t="s">
        <v>694</v>
      </c>
    </row>
    <row r="4629" spans="1:21" ht="13.2" hidden="1">
      <c r="A4629" s="64"/>
      <c r="J4629" s="13" t="str">
        <f t="shared" si="316"/>
        <v/>
      </c>
      <c r="M4629" s="13" t="str">
        <f t="shared" si="315"/>
        <v/>
      </c>
      <c r="P4629" s="46">
        <f t="shared" si="317"/>
        <v>0</v>
      </c>
      <c r="Q4629" s="20">
        <f t="shared" si="318"/>
        <v>1</v>
      </c>
      <c r="R4629" s="20">
        <f t="shared" si="319"/>
        <v>0</v>
      </c>
      <c r="S4629" s="18">
        <f t="shared" si="320"/>
        <v>0</v>
      </c>
      <c r="T4629" s="17" t="s">
        <v>694</v>
      </c>
    </row>
    <row r="4630" spans="1:21" ht="13.2" hidden="1">
      <c r="A4630" s="64"/>
      <c r="J4630" s="13" t="str">
        <f t="shared" si="316"/>
        <v/>
      </c>
      <c r="M4630" s="13" t="str">
        <f t="shared" si="315"/>
        <v/>
      </c>
      <c r="P4630" s="46">
        <f t="shared" si="317"/>
        <v>0</v>
      </c>
      <c r="Q4630" s="20">
        <f t="shared" si="318"/>
        <v>1</v>
      </c>
      <c r="R4630" s="20">
        <f t="shared" si="319"/>
        <v>0</v>
      </c>
      <c r="S4630" s="18">
        <f t="shared" si="320"/>
        <v>0</v>
      </c>
      <c r="T4630" s="17" t="s">
        <v>694</v>
      </c>
    </row>
    <row r="4631" spans="1:21" ht="13.2" hidden="1">
      <c r="A4631" s="64"/>
      <c r="J4631" s="13" t="str">
        <f t="shared" si="316"/>
        <v/>
      </c>
      <c r="M4631" s="13" t="str">
        <f t="shared" si="315"/>
        <v/>
      </c>
      <c r="P4631" s="46">
        <f t="shared" si="317"/>
        <v>0</v>
      </c>
      <c r="Q4631" s="20">
        <f t="shared" si="318"/>
        <v>1</v>
      </c>
      <c r="R4631" s="20">
        <f t="shared" si="319"/>
        <v>0</v>
      </c>
      <c r="S4631" s="18">
        <f t="shared" si="320"/>
        <v>0</v>
      </c>
      <c r="T4631" s="17" t="s">
        <v>694</v>
      </c>
    </row>
    <row r="4632" spans="1:21" ht="13.2" hidden="1">
      <c r="A4632" s="64"/>
      <c r="J4632" s="13" t="str">
        <f t="shared" si="316"/>
        <v/>
      </c>
      <c r="M4632" s="13" t="str">
        <f t="shared" si="315"/>
        <v/>
      </c>
      <c r="P4632" s="46">
        <f t="shared" si="317"/>
        <v>0</v>
      </c>
      <c r="Q4632" s="20">
        <f t="shared" si="318"/>
        <v>1</v>
      </c>
      <c r="R4632" s="20">
        <f t="shared" si="319"/>
        <v>0</v>
      </c>
      <c r="S4632" s="18">
        <f t="shared" si="320"/>
        <v>0</v>
      </c>
      <c r="T4632" s="17" t="s">
        <v>694</v>
      </c>
    </row>
    <row r="4633" spans="1:21" ht="13.2" hidden="1">
      <c r="J4633" s="13" t="str">
        <f t="shared" si="316"/>
        <v/>
      </c>
      <c r="M4633" s="13" t="str">
        <f t="shared" si="315"/>
        <v/>
      </c>
      <c r="P4633" s="46">
        <f t="shared" si="317"/>
        <v>0</v>
      </c>
      <c r="Q4633" s="20">
        <f t="shared" si="318"/>
        <v>1</v>
      </c>
      <c r="R4633" s="20">
        <f t="shared" si="319"/>
        <v>0</v>
      </c>
      <c r="S4633" s="18">
        <f t="shared" si="320"/>
        <v>0</v>
      </c>
      <c r="T4633" s="17" t="s">
        <v>694</v>
      </c>
    </row>
    <row r="4634" spans="1:21" ht="13.2" hidden="1">
      <c r="J4634" s="13" t="str">
        <f t="shared" si="316"/>
        <v/>
      </c>
      <c r="M4634" s="13" t="str">
        <f t="shared" si="315"/>
        <v/>
      </c>
      <c r="P4634" s="46">
        <f t="shared" si="317"/>
        <v>0</v>
      </c>
      <c r="Q4634" s="20">
        <f t="shared" si="318"/>
        <v>1</v>
      </c>
      <c r="R4634" s="20">
        <f t="shared" si="319"/>
        <v>0</v>
      </c>
      <c r="S4634" s="18">
        <f t="shared" si="320"/>
        <v>0</v>
      </c>
      <c r="T4634" s="17" t="s">
        <v>694</v>
      </c>
    </row>
    <row r="4635" spans="1:21" ht="13.2" hidden="1">
      <c r="J4635" s="13" t="str">
        <f t="shared" si="316"/>
        <v/>
      </c>
      <c r="M4635" s="13" t="str">
        <f t="shared" si="315"/>
        <v/>
      </c>
      <c r="P4635" s="46">
        <f t="shared" si="317"/>
        <v>0</v>
      </c>
      <c r="Q4635" s="20">
        <f t="shared" si="318"/>
        <v>1</v>
      </c>
      <c r="R4635" s="20">
        <f t="shared" si="319"/>
        <v>0</v>
      </c>
      <c r="S4635" s="18">
        <f t="shared" si="320"/>
        <v>0</v>
      </c>
      <c r="T4635" s="17" t="s">
        <v>694</v>
      </c>
    </row>
    <row r="4636" spans="1:21" ht="13.2" hidden="1">
      <c r="J4636" s="13" t="str">
        <f t="shared" si="316"/>
        <v/>
      </c>
      <c r="M4636" s="13" t="str">
        <f t="shared" si="315"/>
        <v/>
      </c>
      <c r="P4636" s="46">
        <f t="shared" si="317"/>
        <v>0</v>
      </c>
      <c r="Q4636" s="20">
        <f t="shared" si="318"/>
        <v>1</v>
      </c>
      <c r="R4636" s="20">
        <f t="shared" si="319"/>
        <v>0</v>
      </c>
      <c r="S4636" s="18">
        <f t="shared" si="320"/>
        <v>0</v>
      </c>
      <c r="T4636" s="17" t="s">
        <v>694</v>
      </c>
    </row>
    <row r="4637" spans="1:21" ht="13.2" hidden="1">
      <c r="J4637" s="13" t="str">
        <f t="shared" si="316"/>
        <v/>
      </c>
      <c r="M4637" s="13" t="str">
        <f t="shared" si="315"/>
        <v/>
      </c>
      <c r="P4637" s="46">
        <f t="shared" si="317"/>
        <v>0</v>
      </c>
      <c r="Q4637" s="20">
        <f t="shared" si="318"/>
        <v>1</v>
      </c>
      <c r="R4637" s="20">
        <f t="shared" si="319"/>
        <v>0</v>
      </c>
      <c r="S4637" s="18">
        <f t="shared" si="320"/>
        <v>0</v>
      </c>
      <c r="T4637" s="17" t="s">
        <v>694</v>
      </c>
    </row>
    <row r="4638" spans="1:21" ht="13.2" hidden="1">
      <c r="J4638" s="13" t="str">
        <f t="shared" si="316"/>
        <v/>
      </c>
      <c r="M4638" s="13" t="str">
        <f t="shared" si="315"/>
        <v/>
      </c>
      <c r="P4638" s="46">
        <f t="shared" si="317"/>
        <v>0</v>
      </c>
      <c r="Q4638" s="20">
        <f t="shared" si="318"/>
        <v>1</v>
      </c>
      <c r="R4638" s="20">
        <f t="shared" si="319"/>
        <v>0</v>
      </c>
      <c r="S4638" s="18">
        <f t="shared" si="320"/>
        <v>0</v>
      </c>
      <c r="T4638" s="17" t="s">
        <v>694</v>
      </c>
    </row>
    <row r="4639" spans="1:21" ht="13.2" hidden="1">
      <c r="J4639" s="13" t="str">
        <f t="shared" si="316"/>
        <v/>
      </c>
      <c r="M4639" s="13" t="str">
        <f t="shared" si="315"/>
        <v/>
      </c>
      <c r="P4639" s="46">
        <f t="shared" si="317"/>
        <v>0</v>
      </c>
      <c r="Q4639" s="20">
        <f t="shared" si="318"/>
        <v>1</v>
      </c>
      <c r="R4639" s="20">
        <f t="shared" si="319"/>
        <v>0</v>
      </c>
      <c r="S4639" s="18">
        <f t="shared" si="320"/>
        <v>0</v>
      </c>
      <c r="T4639" s="17" t="s">
        <v>694</v>
      </c>
    </row>
    <row r="4640" spans="1:21" ht="13.2" hidden="1">
      <c r="A4640" s="40"/>
      <c r="B4640" s="47"/>
      <c r="D4640" s="40"/>
      <c r="J4640" s="13" t="str">
        <f t="shared" si="316"/>
        <v/>
      </c>
      <c r="K4640" s="40"/>
      <c r="L4640" s="52"/>
      <c r="M4640" s="13" t="str">
        <f t="shared" si="315"/>
        <v/>
      </c>
      <c r="N4640" s="39"/>
      <c r="O4640" s="56"/>
      <c r="P4640" s="46">
        <f t="shared" si="317"/>
        <v>0</v>
      </c>
      <c r="Q4640" s="20">
        <f t="shared" si="318"/>
        <v>1</v>
      </c>
      <c r="R4640" s="20">
        <f t="shared" si="319"/>
        <v>0</v>
      </c>
      <c r="S4640" s="18">
        <f t="shared" si="320"/>
        <v>0</v>
      </c>
      <c r="T4640" s="17" t="s">
        <v>694</v>
      </c>
      <c r="U4640" s="40"/>
    </row>
    <row r="4641" spans="1:20" ht="13.2" hidden="1">
      <c r="J4641" s="13" t="str">
        <f t="shared" si="316"/>
        <v/>
      </c>
      <c r="M4641" s="13" t="str">
        <f t="shared" si="315"/>
        <v/>
      </c>
      <c r="P4641" s="46">
        <f t="shared" si="317"/>
        <v>0</v>
      </c>
      <c r="Q4641" s="20">
        <f t="shared" si="318"/>
        <v>1</v>
      </c>
      <c r="R4641" s="20">
        <f t="shared" si="319"/>
        <v>0</v>
      </c>
      <c r="S4641" s="18">
        <f t="shared" si="320"/>
        <v>0</v>
      </c>
      <c r="T4641" s="17" t="s">
        <v>694</v>
      </c>
    </row>
    <row r="4642" spans="1:20" ht="13.2" hidden="1">
      <c r="A4642" s="64"/>
      <c r="J4642" s="13" t="str">
        <f t="shared" si="316"/>
        <v/>
      </c>
      <c r="M4642" s="13" t="str">
        <f t="shared" si="315"/>
        <v/>
      </c>
      <c r="P4642" s="46">
        <f t="shared" si="317"/>
        <v>0</v>
      </c>
      <c r="Q4642" s="20">
        <f t="shared" si="318"/>
        <v>1</v>
      </c>
      <c r="R4642" s="20">
        <f t="shared" si="319"/>
        <v>0</v>
      </c>
      <c r="S4642" s="18">
        <f t="shared" si="320"/>
        <v>0</v>
      </c>
      <c r="T4642" s="17" t="s">
        <v>694</v>
      </c>
    </row>
    <row r="4643" spans="1:20" ht="13.2" hidden="1">
      <c r="J4643" s="13" t="str">
        <f t="shared" si="316"/>
        <v/>
      </c>
      <c r="M4643" s="13" t="str">
        <f t="shared" si="315"/>
        <v/>
      </c>
      <c r="P4643" s="46">
        <f t="shared" si="317"/>
        <v>0</v>
      </c>
      <c r="Q4643" s="20">
        <f t="shared" si="318"/>
        <v>1</v>
      </c>
      <c r="R4643" s="20">
        <f t="shared" si="319"/>
        <v>0</v>
      </c>
      <c r="S4643" s="18">
        <f t="shared" si="320"/>
        <v>0</v>
      </c>
      <c r="T4643" s="17" t="s">
        <v>694</v>
      </c>
    </row>
    <row r="4644" spans="1:20" ht="13.2" hidden="1">
      <c r="J4644" s="13" t="str">
        <f t="shared" si="316"/>
        <v/>
      </c>
      <c r="M4644" s="13" t="str">
        <f t="shared" si="315"/>
        <v/>
      </c>
      <c r="P4644" s="46">
        <f t="shared" si="317"/>
        <v>0</v>
      </c>
      <c r="Q4644" s="20">
        <f t="shared" si="318"/>
        <v>1</v>
      </c>
      <c r="R4644" s="20">
        <f t="shared" si="319"/>
        <v>0</v>
      </c>
      <c r="S4644" s="18">
        <f t="shared" si="320"/>
        <v>0</v>
      </c>
      <c r="T4644" s="17" t="s">
        <v>694</v>
      </c>
    </row>
    <row r="4645" spans="1:20" ht="13.2" hidden="1">
      <c r="J4645" s="13" t="str">
        <f t="shared" si="316"/>
        <v/>
      </c>
      <c r="M4645" s="13" t="str">
        <f t="shared" si="315"/>
        <v/>
      </c>
      <c r="P4645" s="46">
        <f t="shared" si="317"/>
        <v>0</v>
      </c>
      <c r="Q4645" s="20">
        <f t="shared" si="318"/>
        <v>1</v>
      </c>
      <c r="R4645" s="20">
        <f t="shared" si="319"/>
        <v>0</v>
      </c>
      <c r="S4645" s="18">
        <f t="shared" si="320"/>
        <v>0</v>
      </c>
      <c r="T4645" s="17" t="s">
        <v>694</v>
      </c>
    </row>
    <row r="4646" spans="1:20" ht="13.2" hidden="1">
      <c r="A4646" s="64"/>
      <c r="J4646" s="13" t="str">
        <f t="shared" si="316"/>
        <v/>
      </c>
      <c r="M4646" s="13" t="str">
        <f t="shared" si="315"/>
        <v/>
      </c>
      <c r="P4646" s="46">
        <f t="shared" si="317"/>
        <v>0</v>
      </c>
      <c r="Q4646" s="20">
        <f t="shared" si="318"/>
        <v>1</v>
      </c>
      <c r="R4646" s="20">
        <f t="shared" si="319"/>
        <v>0</v>
      </c>
      <c r="S4646" s="18">
        <f t="shared" si="320"/>
        <v>0</v>
      </c>
      <c r="T4646" s="17" t="s">
        <v>694</v>
      </c>
    </row>
    <row r="4647" spans="1:20" ht="13.2" hidden="1">
      <c r="J4647" s="13" t="str">
        <f t="shared" si="316"/>
        <v/>
      </c>
      <c r="M4647" s="13" t="str">
        <f t="shared" si="315"/>
        <v/>
      </c>
      <c r="P4647" s="46">
        <f t="shared" si="317"/>
        <v>0</v>
      </c>
      <c r="Q4647" s="20">
        <f t="shared" si="318"/>
        <v>1</v>
      </c>
      <c r="R4647" s="20">
        <f t="shared" si="319"/>
        <v>0</v>
      </c>
      <c r="S4647" s="18">
        <f t="shared" si="320"/>
        <v>0</v>
      </c>
      <c r="T4647" s="17" t="s">
        <v>694</v>
      </c>
    </row>
    <row r="4648" spans="1:20" ht="13.2" hidden="1">
      <c r="A4648" s="64"/>
      <c r="J4648" s="13" t="str">
        <f t="shared" si="316"/>
        <v/>
      </c>
      <c r="M4648" s="13" t="str">
        <f t="shared" si="315"/>
        <v/>
      </c>
      <c r="P4648" s="46">
        <f t="shared" si="317"/>
        <v>0</v>
      </c>
      <c r="Q4648" s="20">
        <f t="shared" si="318"/>
        <v>1</v>
      </c>
      <c r="R4648" s="20">
        <f t="shared" si="319"/>
        <v>0</v>
      </c>
      <c r="S4648" s="18">
        <f t="shared" si="320"/>
        <v>0</v>
      </c>
      <c r="T4648" s="17" t="s">
        <v>694</v>
      </c>
    </row>
    <row r="4649" spans="1:20" ht="13.2" hidden="1">
      <c r="A4649" s="64"/>
      <c r="J4649" s="13" t="str">
        <f t="shared" si="316"/>
        <v/>
      </c>
      <c r="M4649" s="13" t="str">
        <f t="shared" si="315"/>
        <v/>
      </c>
      <c r="P4649" s="46">
        <f t="shared" si="317"/>
        <v>0</v>
      </c>
      <c r="Q4649" s="20">
        <f t="shared" si="318"/>
        <v>1</v>
      </c>
      <c r="R4649" s="20">
        <f t="shared" si="319"/>
        <v>0</v>
      </c>
      <c r="S4649" s="18">
        <f t="shared" si="320"/>
        <v>0</v>
      </c>
      <c r="T4649" s="17" t="s">
        <v>694</v>
      </c>
    </row>
    <row r="4650" spans="1:20" ht="13.2" hidden="1">
      <c r="J4650" s="13" t="str">
        <f t="shared" si="316"/>
        <v/>
      </c>
      <c r="M4650" s="13" t="str">
        <f t="shared" si="315"/>
        <v/>
      </c>
      <c r="P4650" s="46">
        <f t="shared" si="317"/>
        <v>0</v>
      </c>
      <c r="Q4650" s="20">
        <f t="shared" si="318"/>
        <v>1</v>
      </c>
      <c r="R4650" s="20">
        <f t="shared" si="319"/>
        <v>0</v>
      </c>
      <c r="S4650" s="18">
        <f t="shared" si="320"/>
        <v>0</v>
      </c>
      <c r="T4650" s="17" t="s">
        <v>694</v>
      </c>
    </row>
    <row r="4651" spans="1:20" ht="13.2" hidden="1">
      <c r="J4651" s="13" t="str">
        <f t="shared" si="316"/>
        <v/>
      </c>
      <c r="M4651" s="13" t="str">
        <f t="shared" si="315"/>
        <v/>
      </c>
      <c r="N4651" s="13"/>
      <c r="O4651" s="62"/>
      <c r="P4651" s="46">
        <f t="shared" si="317"/>
        <v>0</v>
      </c>
      <c r="Q4651" s="20">
        <f t="shared" si="318"/>
        <v>1</v>
      </c>
      <c r="R4651" s="20">
        <f t="shared" si="319"/>
        <v>0</v>
      </c>
      <c r="S4651" s="18">
        <f t="shared" si="320"/>
        <v>0</v>
      </c>
      <c r="T4651" s="17" t="s">
        <v>694</v>
      </c>
    </row>
    <row r="4652" spans="1:20" ht="13.2" hidden="1">
      <c r="J4652" s="13" t="str">
        <f t="shared" si="316"/>
        <v/>
      </c>
      <c r="M4652" s="13" t="str">
        <f t="shared" si="315"/>
        <v/>
      </c>
      <c r="N4652" s="13"/>
      <c r="O4652" s="62"/>
      <c r="P4652" s="46">
        <f t="shared" si="317"/>
        <v>0</v>
      </c>
      <c r="Q4652" s="20">
        <f t="shared" si="318"/>
        <v>1</v>
      </c>
      <c r="R4652" s="20">
        <f t="shared" si="319"/>
        <v>0</v>
      </c>
      <c r="S4652" s="18">
        <f t="shared" si="320"/>
        <v>0</v>
      </c>
      <c r="T4652" s="17" t="s">
        <v>694</v>
      </c>
    </row>
    <row r="4653" spans="1:20" ht="13.2" hidden="1">
      <c r="J4653" s="13" t="str">
        <f t="shared" si="316"/>
        <v/>
      </c>
      <c r="M4653" s="13" t="str">
        <f t="shared" si="315"/>
        <v/>
      </c>
      <c r="N4653" s="13"/>
      <c r="O4653" s="62"/>
      <c r="P4653" s="46">
        <f t="shared" si="317"/>
        <v>0</v>
      </c>
      <c r="Q4653" s="20">
        <f t="shared" si="318"/>
        <v>1</v>
      </c>
      <c r="R4653" s="20">
        <f t="shared" si="319"/>
        <v>0</v>
      </c>
      <c r="S4653" s="18">
        <f t="shared" si="320"/>
        <v>0</v>
      </c>
      <c r="T4653" s="17" t="s">
        <v>694</v>
      </c>
    </row>
    <row r="4654" spans="1:20" ht="13.2" hidden="1">
      <c r="J4654" s="13" t="str">
        <f t="shared" si="316"/>
        <v/>
      </c>
      <c r="M4654" s="13" t="str">
        <f t="shared" si="315"/>
        <v/>
      </c>
      <c r="P4654" s="46">
        <f t="shared" si="317"/>
        <v>0</v>
      </c>
      <c r="Q4654" s="20">
        <f t="shared" si="318"/>
        <v>1</v>
      </c>
      <c r="R4654" s="20">
        <f t="shared" si="319"/>
        <v>0</v>
      </c>
      <c r="S4654" s="18">
        <f t="shared" si="320"/>
        <v>0</v>
      </c>
      <c r="T4654" s="17" t="s">
        <v>694</v>
      </c>
    </row>
    <row r="4655" spans="1:20" ht="13.2" hidden="1">
      <c r="A4655" s="64"/>
      <c r="J4655" s="13" t="str">
        <f t="shared" si="316"/>
        <v/>
      </c>
      <c r="M4655" s="13" t="str">
        <f t="shared" si="315"/>
        <v/>
      </c>
      <c r="P4655" s="46">
        <f t="shared" si="317"/>
        <v>0</v>
      </c>
      <c r="Q4655" s="20">
        <f t="shared" si="318"/>
        <v>1</v>
      </c>
      <c r="R4655" s="20">
        <f t="shared" si="319"/>
        <v>0</v>
      </c>
      <c r="S4655" s="18">
        <f t="shared" si="320"/>
        <v>0</v>
      </c>
      <c r="T4655" s="17" t="s">
        <v>694</v>
      </c>
    </row>
    <row r="4656" spans="1:20" ht="13.2" hidden="1">
      <c r="J4656" s="13" t="str">
        <f t="shared" si="316"/>
        <v/>
      </c>
      <c r="M4656" s="13" t="str">
        <f t="shared" si="315"/>
        <v/>
      </c>
      <c r="N4656" s="13"/>
      <c r="O4656" s="62"/>
      <c r="P4656" s="46">
        <f t="shared" si="317"/>
        <v>0</v>
      </c>
      <c r="Q4656" s="20">
        <f t="shared" si="318"/>
        <v>1</v>
      </c>
      <c r="R4656" s="20">
        <f t="shared" si="319"/>
        <v>0</v>
      </c>
      <c r="S4656" s="18">
        <f t="shared" si="320"/>
        <v>0</v>
      </c>
      <c r="T4656" s="17" t="s">
        <v>694</v>
      </c>
    </row>
    <row r="4657" spans="1:21" ht="13.2" hidden="1">
      <c r="J4657" s="13" t="str">
        <f t="shared" si="316"/>
        <v/>
      </c>
      <c r="M4657" s="13" t="str">
        <f t="shared" si="315"/>
        <v/>
      </c>
      <c r="N4657" s="13"/>
      <c r="O4657" s="62"/>
      <c r="P4657" s="46">
        <f t="shared" si="317"/>
        <v>0</v>
      </c>
      <c r="Q4657" s="20">
        <f t="shared" si="318"/>
        <v>1</v>
      </c>
      <c r="R4657" s="20">
        <f t="shared" si="319"/>
        <v>0</v>
      </c>
      <c r="S4657" s="18">
        <f t="shared" si="320"/>
        <v>0</v>
      </c>
      <c r="T4657" s="17" t="s">
        <v>694</v>
      </c>
    </row>
    <row r="4658" spans="1:21" ht="13.2" hidden="1">
      <c r="J4658" s="13" t="str">
        <f t="shared" si="316"/>
        <v/>
      </c>
      <c r="M4658" s="13" t="str">
        <f t="shared" si="315"/>
        <v/>
      </c>
      <c r="N4658" s="13"/>
      <c r="O4658" s="62"/>
      <c r="P4658" s="46">
        <f t="shared" si="317"/>
        <v>0</v>
      </c>
      <c r="Q4658" s="20">
        <f t="shared" si="318"/>
        <v>1</v>
      </c>
      <c r="R4658" s="20">
        <f t="shared" si="319"/>
        <v>0</v>
      </c>
      <c r="S4658" s="18">
        <f t="shared" si="320"/>
        <v>0</v>
      </c>
      <c r="T4658" s="17" t="s">
        <v>694</v>
      </c>
    </row>
    <row r="4659" spans="1:21" ht="13.2" hidden="1">
      <c r="J4659" s="13" t="str">
        <f t="shared" si="316"/>
        <v/>
      </c>
      <c r="M4659" s="13" t="str">
        <f t="shared" si="315"/>
        <v/>
      </c>
      <c r="N4659" s="13"/>
      <c r="O4659" s="62"/>
      <c r="P4659" s="46">
        <f t="shared" si="317"/>
        <v>0</v>
      </c>
      <c r="Q4659" s="20">
        <f t="shared" si="318"/>
        <v>1</v>
      </c>
      <c r="R4659" s="20">
        <f t="shared" si="319"/>
        <v>0</v>
      </c>
      <c r="S4659" s="18">
        <f t="shared" si="320"/>
        <v>0</v>
      </c>
      <c r="T4659" s="17" t="s">
        <v>694</v>
      </c>
    </row>
    <row r="4660" spans="1:21" ht="13.2" hidden="1">
      <c r="A4660" s="40"/>
      <c r="B4660" s="47"/>
      <c r="D4660" s="40"/>
      <c r="J4660" s="13" t="str">
        <f t="shared" si="316"/>
        <v/>
      </c>
      <c r="K4660" s="40"/>
      <c r="L4660" s="52"/>
      <c r="M4660" s="13" t="str">
        <f t="shared" si="315"/>
        <v/>
      </c>
      <c r="N4660" s="39"/>
      <c r="O4660" s="56"/>
      <c r="P4660" s="46">
        <f t="shared" si="317"/>
        <v>0</v>
      </c>
      <c r="Q4660" s="20">
        <f t="shared" si="318"/>
        <v>1</v>
      </c>
      <c r="R4660" s="20">
        <f t="shared" si="319"/>
        <v>0</v>
      </c>
      <c r="S4660" s="18">
        <f t="shared" si="320"/>
        <v>0</v>
      </c>
      <c r="T4660" s="17" t="s">
        <v>694</v>
      </c>
      <c r="U4660" s="40"/>
    </row>
    <row r="4661" spans="1:21" ht="13.2" hidden="1">
      <c r="J4661" s="13" t="str">
        <f t="shared" si="316"/>
        <v/>
      </c>
      <c r="M4661" s="13" t="str">
        <f t="shared" si="315"/>
        <v/>
      </c>
      <c r="P4661" s="46">
        <f t="shared" si="317"/>
        <v>0</v>
      </c>
      <c r="Q4661" s="20">
        <f t="shared" si="318"/>
        <v>1</v>
      </c>
      <c r="R4661" s="20">
        <f t="shared" si="319"/>
        <v>0</v>
      </c>
      <c r="S4661" s="18">
        <f t="shared" si="320"/>
        <v>0</v>
      </c>
      <c r="T4661" s="17" t="s">
        <v>694</v>
      </c>
    </row>
    <row r="4662" spans="1:21" ht="13.2" hidden="1">
      <c r="J4662" s="13" t="str">
        <f t="shared" si="316"/>
        <v/>
      </c>
      <c r="M4662" s="13" t="str">
        <f t="shared" si="315"/>
        <v/>
      </c>
      <c r="P4662" s="46">
        <f t="shared" si="317"/>
        <v>0</v>
      </c>
      <c r="Q4662" s="20">
        <f t="shared" si="318"/>
        <v>1</v>
      </c>
      <c r="R4662" s="20">
        <f t="shared" si="319"/>
        <v>0</v>
      </c>
      <c r="S4662" s="18">
        <f t="shared" si="320"/>
        <v>0</v>
      </c>
      <c r="T4662" s="17" t="s">
        <v>694</v>
      </c>
    </row>
    <row r="4663" spans="1:21" ht="13.2" hidden="1">
      <c r="J4663" s="13" t="str">
        <f t="shared" si="316"/>
        <v/>
      </c>
      <c r="M4663" s="13" t="str">
        <f t="shared" si="315"/>
        <v/>
      </c>
      <c r="P4663" s="46">
        <f t="shared" si="317"/>
        <v>0</v>
      </c>
      <c r="Q4663" s="20">
        <f t="shared" si="318"/>
        <v>1</v>
      </c>
      <c r="R4663" s="20">
        <f t="shared" si="319"/>
        <v>0</v>
      </c>
      <c r="S4663" s="18">
        <f t="shared" si="320"/>
        <v>0</v>
      </c>
      <c r="T4663" s="17" t="s">
        <v>694</v>
      </c>
    </row>
    <row r="4664" spans="1:21" ht="13.2" hidden="1">
      <c r="J4664" s="13" t="str">
        <f t="shared" si="316"/>
        <v/>
      </c>
      <c r="M4664" s="13" t="str">
        <f t="shared" si="315"/>
        <v/>
      </c>
      <c r="P4664" s="46">
        <f t="shared" si="317"/>
        <v>0</v>
      </c>
      <c r="Q4664" s="20">
        <f t="shared" si="318"/>
        <v>1</v>
      </c>
      <c r="R4664" s="20">
        <f t="shared" si="319"/>
        <v>0</v>
      </c>
      <c r="S4664" s="18">
        <f t="shared" si="320"/>
        <v>0</v>
      </c>
      <c r="T4664" s="17" t="s">
        <v>694</v>
      </c>
    </row>
    <row r="4665" spans="1:21" ht="13.2" hidden="1">
      <c r="A4665" s="64"/>
      <c r="J4665" s="13" t="str">
        <f t="shared" si="316"/>
        <v/>
      </c>
      <c r="M4665" s="13" t="str">
        <f t="shared" ref="M4665:M4728" si="321">+LEFT(U4665,4)</f>
        <v/>
      </c>
      <c r="P4665" s="46">
        <f t="shared" si="317"/>
        <v>0</v>
      </c>
      <c r="Q4665" s="20">
        <f t="shared" si="318"/>
        <v>1</v>
      </c>
      <c r="R4665" s="20">
        <f t="shared" si="319"/>
        <v>0</v>
      </c>
      <c r="S4665" s="18">
        <f t="shared" si="320"/>
        <v>0</v>
      </c>
      <c r="T4665" s="17" t="s">
        <v>694</v>
      </c>
    </row>
    <row r="4666" spans="1:21" ht="13.2" hidden="1">
      <c r="J4666" s="13" t="str">
        <f t="shared" si="316"/>
        <v/>
      </c>
      <c r="M4666" s="13" t="str">
        <f t="shared" si="321"/>
        <v/>
      </c>
      <c r="N4666" s="13"/>
      <c r="O4666" s="62"/>
      <c r="P4666" s="46">
        <f t="shared" si="317"/>
        <v>0</v>
      </c>
      <c r="Q4666" s="20">
        <f t="shared" si="318"/>
        <v>1</v>
      </c>
      <c r="R4666" s="20">
        <f t="shared" si="319"/>
        <v>0</v>
      </c>
      <c r="S4666" s="18">
        <f t="shared" si="320"/>
        <v>0</v>
      </c>
      <c r="T4666" s="17" t="s">
        <v>694</v>
      </c>
    </row>
    <row r="4667" spans="1:21" ht="13.2" hidden="1">
      <c r="A4667" s="40"/>
      <c r="B4667" s="47"/>
      <c r="D4667" s="40"/>
      <c r="J4667" s="13" t="str">
        <f t="shared" si="316"/>
        <v/>
      </c>
      <c r="K4667" s="40"/>
      <c r="L4667" s="52"/>
      <c r="M4667" s="13" t="str">
        <f t="shared" si="321"/>
        <v/>
      </c>
      <c r="N4667" s="39"/>
      <c r="O4667" s="56"/>
      <c r="P4667" s="46">
        <f t="shared" si="317"/>
        <v>0</v>
      </c>
      <c r="Q4667" s="20">
        <f t="shared" si="318"/>
        <v>1</v>
      </c>
      <c r="R4667" s="20">
        <f t="shared" si="319"/>
        <v>0</v>
      </c>
      <c r="S4667" s="18">
        <f t="shared" si="320"/>
        <v>0</v>
      </c>
      <c r="T4667" s="17" t="s">
        <v>694</v>
      </c>
      <c r="U4667" s="40"/>
    </row>
    <row r="4668" spans="1:21" ht="13.2" hidden="1">
      <c r="J4668" s="13" t="str">
        <f t="shared" si="316"/>
        <v/>
      </c>
      <c r="M4668" s="13" t="str">
        <f t="shared" si="321"/>
        <v/>
      </c>
      <c r="P4668" s="46">
        <f t="shared" si="317"/>
        <v>0</v>
      </c>
      <c r="Q4668" s="20">
        <f t="shared" si="318"/>
        <v>1</v>
      </c>
      <c r="R4668" s="20">
        <f t="shared" si="319"/>
        <v>0</v>
      </c>
      <c r="S4668" s="18">
        <f t="shared" si="320"/>
        <v>0</v>
      </c>
      <c r="T4668" s="17" t="s">
        <v>694</v>
      </c>
    </row>
    <row r="4669" spans="1:21" ht="13.2" hidden="1">
      <c r="J4669" s="13" t="str">
        <f t="shared" si="316"/>
        <v/>
      </c>
      <c r="M4669" s="13" t="str">
        <f t="shared" si="321"/>
        <v/>
      </c>
      <c r="P4669" s="46">
        <f t="shared" si="317"/>
        <v>0</v>
      </c>
      <c r="Q4669" s="20">
        <f t="shared" si="318"/>
        <v>1</v>
      </c>
      <c r="R4669" s="20">
        <f t="shared" si="319"/>
        <v>0</v>
      </c>
      <c r="S4669" s="18">
        <f t="shared" si="320"/>
        <v>0</v>
      </c>
      <c r="T4669" s="17" t="s">
        <v>694</v>
      </c>
    </row>
    <row r="4670" spans="1:21" ht="13.2" hidden="1">
      <c r="J4670" s="13" t="str">
        <f t="shared" si="316"/>
        <v/>
      </c>
      <c r="M4670" s="13" t="str">
        <f t="shared" si="321"/>
        <v/>
      </c>
      <c r="P4670" s="46">
        <f t="shared" si="317"/>
        <v>0</v>
      </c>
      <c r="Q4670" s="20">
        <f t="shared" si="318"/>
        <v>1</v>
      </c>
      <c r="R4670" s="20">
        <f t="shared" si="319"/>
        <v>0</v>
      </c>
      <c r="S4670" s="18">
        <f t="shared" si="320"/>
        <v>0</v>
      </c>
      <c r="T4670" s="17" t="s">
        <v>694</v>
      </c>
    </row>
    <row r="4671" spans="1:21" ht="13.2" hidden="1">
      <c r="A4671" s="64"/>
      <c r="J4671" s="13" t="str">
        <f t="shared" si="316"/>
        <v/>
      </c>
      <c r="M4671" s="13" t="str">
        <f t="shared" si="321"/>
        <v/>
      </c>
      <c r="P4671" s="46">
        <f t="shared" si="317"/>
        <v>0</v>
      </c>
      <c r="Q4671" s="20">
        <f t="shared" si="318"/>
        <v>1</v>
      </c>
      <c r="R4671" s="20">
        <f t="shared" si="319"/>
        <v>0</v>
      </c>
      <c r="S4671" s="18">
        <f t="shared" si="320"/>
        <v>0</v>
      </c>
      <c r="T4671" s="17" t="s">
        <v>694</v>
      </c>
    </row>
    <row r="4672" spans="1:21" ht="13.2" hidden="1">
      <c r="J4672" s="13" t="str">
        <f t="shared" si="316"/>
        <v/>
      </c>
      <c r="M4672" s="13" t="str">
        <f t="shared" si="321"/>
        <v/>
      </c>
      <c r="P4672" s="46">
        <f t="shared" si="317"/>
        <v>0</v>
      </c>
      <c r="Q4672" s="20">
        <f t="shared" si="318"/>
        <v>1</v>
      </c>
      <c r="R4672" s="20">
        <f t="shared" si="319"/>
        <v>0</v>
      </c>
      <c r="S4672" s="18">
        <f t="shared" si="320"/>
        <v>0</v>
      </c>
      <c r="T4672" s="17" t="s">
        <v>694</v>
      </c>
    </row>
    <row r="4673" spans="1:20" ht="13.2" hidden="1">
      <c r="J4673" s="13" t="str">
        <f t="shared" si="316"/>
        <v/>
      </c>
      <c r="M4673" s="13" t="str">
        <f t="shared" si="321"/>
        <v/>
      </c>
      <c r="N4673" s="13"/>
      <c r="O4673" s="62"/>
      <c r="P4673" s="46">
        <f t="shared" si="317"/>
        <v>0</v>
      </c>
      <c r="Q4673" s="20">
        <f t="shared" si="318"/>
        <v>1</v>
      </c>
      <c r="R4673" s="20">
        <f t="shared" si="319"/>
        <v>0</v>
      </c>
      <c r="S4673" s="18">
        <f t="shared" si="320"/>
        <v>0</v>
      </c>
      <c r="T4673" s="17" t="s">
        <v>694</v>
      </c>
    </row>
    <row r="4674" spans="1:20" ht="13.2" hidden="1">
      <c r="J4674" s="13" t="str">
        <f t="shared" ref="J4674:J4737" si="322">+LEFT(U4674,4)</f>
        <v/>
      </c>
      <c r="M4674" s="13" t="str">
        <f t="shared" si="321"/>
        <v/>
      </c>
      <c r="P4674" s="46">
        <f t="shared" ref="P4674:P4737" si="323">ROUND(O4674*L4674,2)</f>
        <v>0</v>
      </c>
      <c r="Q4674" s="20">
        <f t="shared" ref="Q4674:Q4737" si="324">IF(N4674="HKD",7.8,IF(N4674="CNY",6.4,1))</f>
        <v>1</v>
      </c>
      <c r="R4674" s="20">
        <f t="shared" ref="R4674:R4737" si="325">+O4674/Q4674</f>
        <v>0</v>
      </c>
      <c r="S4674" s="18">
        <f t="shared" ref="S4674:S4737" si="326">+R4674*L4674</f>
        <v>0</v>
      </c>
      <c r="T4674" s="17" t="s">
        <v>694</v>
      </c>
    </row>
    <row r="4675" spans="1:20" ht="13.2" hidden="1">
      <c r="J4675" s="13" t="str">
        <f t="shared" si="322"/>
        <v/>
      </c>
      <c r="M4675" s="13" t="str">
        <f t="shared" si="321"/>
        <v/>
      </c>
      <c r="P4675" s="46">
        <f t="shared" si="323"/>
        <v>0</v>
      </c>
      <c r="Q4675" s="20">
        <f t="shared" si="324"/>
        <v>1</v>
      </c>
      <c r="R4675" s="20">
        <f t="shared" si="325"/>
        <v>0</v>
      </c>
      <c r="S4675" s="18">
        <f t="shared" si="326"/>
        <v>0</v>
      </c>
      <c r="T4675" s="17" t="s">
        <v>694</v>
      </c>
    </row>
    <row r="4676" spans="1:20" ht="13.2" hidden="1">
      <c r="J4676" s="13" t="str">
        <f t="shared" si="322"/>
        <v/>
      </c>
      <c r="M4676" s="13" t="str">
        <f t="shared" si="321"/>
        <v/>
      </c>
      <c r="P4676" s="46">
        <f t="shared" si="323"/>
        <v>0</v>
      </c>
      <c r="Q4676" s="20">
        <f t="shared" si="324"/>
        <v>1</v>
      </c>
      <c r="R4676" s="20">
        <f t="shared" si="325"/>
        <v>0</v>
      </c>
      <c r="S4676" s="18">
        <f t="shared" si="326"/>
        <v>0</v>
      </c>
      <c r="T4676" s="17" t="s">
        <v>694</v>
      </c>
    </row>
    <row r="4677" spans="1:20" ht="13.2" hidden="1">
      <c r="J4677" s="13" t="str">
        <f t="shared" si="322"/>
        <v/>
      </c>
      <c r="M4677" s="13" t="str">
        <f t="shared" si="321"/>
        <v/>
      </c>
      <c r="P4677" s="46">
        <f t="shared" si="323"/>
        <v>0</v>
      </c>
      <c r="Q4677" s="20">
        <f t="shared" si="324"/>
        <v>1</v>
      </c>
      <c r="R4677" s="20">
        <f t="shared" si="325"/>
        <v>0</v>
      </c>
      <c r="S4677" s="18">
        <f t="shared" si="326"/>
        <v>0</v>
      </c>
      <c r="T4677" s="17" t="s">
        <v>694</v>
      </c>
    </row>
    <row r="4678" spans="1:20" ht="13.2" hidden="1">
      <c r="J4678" s="13" t="str">
        <f t="shared" si="322"/>
        <v/>
      </c>
      <c r="M4678" s="13" t="str">
        <f t="shared" si="321"/>
        <v/>
      </c>
      <c r="P4678" s="46">
        <f t="shared" si="323"/>
        <v>0</v>
      </c>
      <c r="Q4678" s="20">
        <f t="shared" si="324"/>
        <v>1</v>
      </c>
      <c r="R4678" s="20">
        <f t="shared" si="325"/>
        <v>0</v>
      </c>
      <c r="S4678" s="18">
        <f t="shared" si="326"/>
        <v>0</v>
      </c>
      <c r="T4678" s="17" t="s">
        <v>694</v>
      </c>
    </row>
    <row r="4679" spans="1:20" ht="13.2" hidden="1">
      <c r="J4679" s="13" t="str">
        <f t="shared" si="322"/>
        <v/>
      </c>
      <c r="M4679" s="13" t="str">
        <f t="shared" si="321"/>
        <v/>
      </c>
      <c r="P4679" s="46">
        <f t="shared" si="323"/>
        <v>0</v>
      </c>
      <c r="Q4679" s="20">
        <f t="shared" si="324"/>
        <v>1</v>
      </c>
      <c r="R4679" s="20">
        <f t="shared" si="325"/>
        <v>0</v>
      </c>
      <c r="S4679" s="18">
        <f t="shared" si="326"/>
        <v>0</v>
      </c>
      <c r="T4679" s="17" t="s">
        <v>694</v>
      </c>
    </row>
    <row r="4680" spans="1:20" ht="13.2" hidden="1">
      <c r="J4680" s="13" t="str">
        <f t="shared" si="322"/>
        <v/>
      </c>
      <c r="M4680" s="13" t="str">
        <f t="shared" si="321"/>
        <v/>
      </c>
      <c r="P4680" s="46">
        <f t="shared" si="323"/>
        <v>0</v>
      </c>
      <c r="Q4680" s="20">
        <f t="shared" si="324"/>
        <v>1</v>
      </c>
      <c r="R4680" s="20">
        <f t="shared" si="325"/>
        <v>0</v>
      </c>
      <c r="S4680" s="18">
        <f t="shared" si="326"/>
        <v>0</v>
      </c>
      <c r="T4680" s="17" t="s">
        <v>694</v>
      </c>
    </row>
    <row r="4681" spans="1:20" ht="13.2" hidden="1">
      <c r="J4681" s="13" t="str">
        <f t="shared" si="322"/>
        <v/>
      </c>
      <c r="M4681" s="13" t="str">
        <f t="shared" si="321"/>
        <v/>
      </c>
      <c r="N4681" s="13"/>
      <c r="O4681" s="62"/>
      <c r="P4681" s="46">
        <f t="shared" si="323"/>
        <v>0</v>
      </c>
      <c r="Q4681" s="20">
        <f t="shared" si="324"/>
        <v>1</v>
      </c>
      <c r="R4681" s="20">
        <f t="shared" si="325"/>
        <v>0</v>
      </c>
      <c r="S4681" s="18">
        <f t="shared" si="326"/>
        <v>0</v>
      </c>
      <c r="T4681" s="17" t="s">
        <v>694</v>
      </c>
    </row>
    <row r="4682" spans="1:20" ht="13.2" hidden="1">
      <c r="J4682" s="13" t="str">
        <f t="shared" si="322"/>
        <v/>
      </c>
      <c r="M4682" s="13" t="str">
        <f t="shared" si="321"/>
        <v/>
      </c>
      <c r="N4682" s="13"/>
      <c r="O4682" s="62"/>
      <c r="P4682" s="46">
        <f t="shared" si="323"/>
        <v>0</v>
      </c>
      <c r="Q4682" s="20">
        <f t="shared" si="324"/>
        <v>1</v>
      </c>
      <c r="R4682" s="20">
        <f t="shared" si="325"/>
        <v>0</v>
      </c>
      <c r="S4682" s="18">
        <f t="shared" si="326"/>
        <v>0</v>
      </c>
      <c r="T4682" s="17" t="s">
        <v>694</v>
      </c>
    </row>
    <row r="4683" spans="1:20" ht="13.2" hidden="1">
      <c r="J4683" s="13" t="str">
        <f t="shared" si="322"/>
        <v/>
      </c>
      <c r="M4683" s="13" t="str">
        <f t="shared" si="321"/>
        <v/>
      </c>
      <c r="P4683" s="46">
        <f t="shared" si="323"/>
        <v>0</v>
      </c>
      <c r="Q4683" s="20">
        <f t="shared" si="324"/>
        <v>1</v>
      </c>
      <c r="R4683" s="20">
        <f t="shared" si="325"/>
        <v>0</v>
      </c>
      <c r="S4683" s="18">
        <f t="shared" si="326"/>
        <v>0</v>
      </c>
      <c r="T4683" s="17" t="s">
        <v>694</v>
      </c>
    </row>
    <row r="4684" spans="1:20" ht="13.2" hidden="1">
      <c r="J4684" s="13" t="str">
        <f t="shared" si="322"/>
        <v/>
      </c>
      <c r="M4684" s="13" t="str">
        <f t="shared" si="321"/>
        <v/>
      </c>
      <c r="P4684" s="46">
        <f t="shared" si="323"/>
        <v>0</v>
      </c>
      <c r="Q4684" s="20">
        <f t="shared" si="324"/>
        <v>1</v>
      </c>
      <c r="R4684" s="20">
        <f t="shared" si="325"/>
        <v>0</v>
      </c>
      <c r="S4684" s="18">
        <f t="shared" si="326"/>
        <v>0</v>
      </c>
      <c r="T4684" s="17" t="s">
        <v>694</v>
      </c>
    </row>
    <row r="4685" spans="1:20" ht="13.2" hidden="1">
      <c r="J4685" s="13" t="str">
        <f t="shared" si="322"/>
        <v/>
      </c>
      <c r="M4685" s="13" t="str">
        <f t="shared" si="321"/>
        <v/>
      </c>
      <c r="P4685" s="46">
        <f t="shared" si="323"/>
        <v>0</v>
      </c>
      <c r="Q4685" s="20">
        <f t="shared" si="324"/>
        <v>1</v>
      </c>
      <c r="R4685" s="20">
        <f t="shared" si="325"/>
        <v>0</v>
      </c>
      <c r="S4685" s="18">
        <f t="shared" si="326"/>
        <v>0</v>
      </c>
      <c r="T4685" s="17" t="s">
        <v>694</v>
      </c>
    </row>
    <row r="4686" spans="1:20" ht="13.2" hidden="1">
      <c r="J4686" s="13" t="str">
        <f t="shared" si="322"/>
        <v/>
      </c>
      <c r="M4686" s="13" t="str">
        <f t="shared" si="321"/>
        <v/>
      </c>
      <c r="P4686" s="46">
        <f t="shared" si="323"/>
        <v>0</v>
      </c>
      <c r="Q4686" s="20">
        <f t="shared" si="324"/>
        <v>1</v>
      </c>
      <c r="R4686" s="20">
        <f t="shared" si="325"/>
        <v>0</v>
      </c>
      <c r="S4686" s="18">
        <f t="shared" si="326"/>
        <v>0</v>
      </c>
      <c r="T4686" s="17" t="s">
        <v>694</v>
      </c>
    </row>
    <row r="4687" spans="1:20" ht="13.2" hidden="1">
      <c r="A4687" s="64"/>
      <c r="J4687" s="13" t="str">
        <f t="shared" si="322"/>
        <v/>
      </c>
      <c r="M4687" s="13" t="str">
        <f t="shared" si="321"/>
        <v/>
      </c>
      <c r="P4687" s="46">
        <f t="shared" si="323"/>
        <v>0</v>
      </c>
      <c r="Q4687" s="20">
        <f t="shared" si="324"/>
        <v>1</v>
      </c>
      <c r="R4687" s="20">
        <f t="shared" si="325"/>
        <v>0</v>
      </c>
      <c r="S4687" s="18">
        <f t="shared" si="326"/>
        <v>0</v>
      </c>
      <c r="T4687" s="17" t="s">
        <v>694</v>
      </c>
    </row>
    <row r="4688" spans="1:20" ht="13.2" hidden="1">
      <c r="A4688" s="64"/>
      <c r="J4688" s="13" t="str">
        <f t="shared" si="322"/>
        <v/>
      </c>
      <c r="M4688" s="13" t="str">
        <f t="shared" si="321"/>
        <v/>
      </c>
      <c r="P4688" s="46">
        <f t="shared" si="323"/>
        <v>0</v>
      </c>
      <c r="Q4688" s="20">
        <f t="shared" si="324"/>
        <v>1</v>
      </c>
      <c r="R4688" s="20">
        <f t="shared" si="325"/>
        <v>0</v>
      </c>
      <c r="S4688" s="18">
        <f t="shared" si="326"/>
        <v>0</v>
      </c>
      <c r="T4688" s="17" t="s">
        <v>694</v>
      </c>
    </row>
    <row r="4689" spans="1:20" ht="13.2" hidden="1">
      <c r="A4689" s="64"/>
      <c r="J4689" s="13" t="str">
        <f t="shared" si="322"/>
        <v/>
      </c>
      <c r="M4689" s="13" t="str">
        <f t="shared" si="321"/>
        <v/>
      </c>
      <c r="P4689" s="46">
        <f t="shared" si="323"/>
        <v>0</v>
      </c>
      <c r="Q4689" s="20">
        <f t="shared" si="324"/>
        <v>1</v>
      </c>
      <c r="R4689" s="20">
        <f t="shared" si="325"/>
        <v>0</v>
      </c>
      <c r="S4689" s="18">
        <f t="shared" si="326"/>
        <v>0</v>
      </c>
      <c r="T4689" s="17" t="s">
        <v>694</v>
      </c>
    </row>
    <row r="4690" spans="1:20" ht="13.2" hidden="1">
      <c r="A4690" s="64"/>
      <c r="J4690" s="13" t="str">
        <f t="shared" si="322"/>
        <v/>
      </c>
      <c r="M4690" s="13" t="str">
        <f t="shared" si="321"/>
        <v/>
      </c>
      <c r="P4690" s="46">
        <f t="shared" si="323"/>
        <v>0</v>
      </c>
      <c r="Q4690" s="20">
        <f t="shared" si="324"/>
        <v>1</v>
      </c>
      <c r="R4690" s="20">
        <f t="shared" si="325"/>
        <v>0</v>
      </c>
      <c r="S4690" s="18">
        <f t="shared" si="326"/>
        <v>0</v>
      </c>
      <c r="T4690" s="17" t="s">
        <v>694</v>
      </c>
    </row>
    <row r="4691" spans="1:20" ht="13.2" hidden="1">
      <c r="J4691" s="13" t="str">
        <f t="shared" si="322"/>
        <v/>
      </c>
      <c r="M4691" s="13" t="str">
        <f t="shared" si="321"/>
        <v/>
      </c>
      <c r="P4691" s="46">
        <f t="shared" si="323"/>
        <v>0</v>
      </c>
      <c r="Q4691" s="20">
        <f t="shared" si="324"/>
        <v>1</v>
      </c>
      <c r="R4691" s="20">
        <f t="shared" si="325"/>
        <v>0</v>
      </c>
      <c r="S4691" s="18">
        <f t="shared" si="326"/>
        <v>0</v>
      </c>
      <c r="T4691" s="17" t="s">
        <v>694</v>
      </c>
    </row>
    <row r="4692" spans="1:20" ht="13.2" hidden="1">
      <c r="J4692" s="13" t="str">
        <f t="shared" si="322"/>
        <v/>
      </c>
      <c r="M4692" s="13" t="str">
        <f t="shared" si="321"/>
        <v/>
      </c>
      <c r="P4692" s="46">
        <f t="shared" si="323"/>
        <v>0</v>
      </c>
      <c r="Q4692" s="20">
        <f t="shared" si="324"/>
        <v>1</v>
      </c>
      <c r="R4692" s="20">
        <f t="shared" si="325"/>
        <v>0</v>
      </c>
      <c r="S4692" s="18">
        <f t="shared" si="326"/>
        <v>0</v>
      </c>
      <c r="T4692" s="17" t="s">
        <v>694</v>
      </c>
    </row>
    <row r="4693" spans="1:20" ht="13.2" hidden="1">
      <c r="J4693" s="13" t="str">
        <f t="shared" si="322"/>
        <v/>
      </c>
      <c r="M4693" s="13" t="str">
        <f t="shared" si="321"/>
        <v/>
      </c>
      <c r="P4693" s="46">
        <f t="shared" si="323"/>
        <v>0</v>
      </c>
      <c r="Q4693" s="20">
        <f t="shared" si="324"/>
        <v>1</v>
      </c>
      <c r="R4693" s="20">
        <f t="shared" si="325"/>
        <v>0</v>
      </c>
      <c r="S4693" s="18">
        <f t="shared" si="326"/>
        <v>0</v>
      </c>
      <c r="T4693" s="17" t="s">
        <v>694</v>
      </c>
    </row>
    <row r="4694" spans="1:20" ht="13.2" hidden="1">
      <c r="J4694" s="13" t="str">
        <f t="shared" si="322"/>
        <v/>
      </c>
      <c r="M4694" s="13" t="str">
        <f t="shared" si="321"/>
        <v/>
      </c>
      <c r="P4694" s="46">
        <f t="shared" si="323"/>
        <v>0</v>
      </c>
      <c r="Q4694" s="20">
        <f t="shared" si="324"/>
        <v>1</v>
      </c>
      <c r="R4694" s="20">
        <f t="shared" si="325"/>
        <v>0</v>
      </c>
      <c r="S4694" s="18">
        <f t="shared" si="326"/>
        <v>0</v>
      </c>
      <c r="T4694" s="17" t="s">
        <v>694</v>
      </c>
    </row>
    <row r="4695" spans="1:20" ht="13.2" hidden="1">
      <c r="J4695" s="13" t="str">
        <f t="shared" si="322"/>
        <v/>
      </c>
      <c r="M4695" s="13" t="str">
        <f t="shared" si="321"/>
        <v/>
      </c>
      <c r="P4695" s="46">
        <f t="shared" si="323"/>
        <v>0</v>
      </c>
      <c r="Q4695" s="20">
        <f t="shared" si="324"/>
        <v>1</v>
      </c>
      <c r="R4695" s="20">
        <f t="shared" si="325"/>
        <v>0</v>
      </c>
      <c r="S4695" s="18">
        <f t="shared" si="326"/>
        <v>0</v>
      </c>
      <c r="T4695" s="17" t="s">
        <v>694</v>
      </c>
    </row>
    <row r="4696" spans="1:20" ht="13.2" hidden="1">
      <c r="J4696" s="13" t="str">
        <f t="shared" si="322"/>
        <v/>
      </c>
      <c r="M4696" s="13" t="str">
        <f t="shared" si="321"/>
        <v/>
      </c>
      <c r="P4696" s="46">
        <f t="shared" si="323"/>
        <v>0</v>
      </c>
      <c r="Q4696" s="20">
        <f t="shared" si="324"/>
        <v>1</v>
      </c>
      <c r="R4696" s="20">
        <f t="shared" si="325"/>
        <v>0</v>
      </c>
      <c r="S4696" s="18">
        <f t="shared" si="326"/>
        <v>0</v>
      </c>
      <c r="T4696" s="17" t="s">
        <v>694</v>
      </c>
    </row>
    <row r="4697" spans="1:20" ht="13.2" hidden="1">
      <c r="J4697" s="13" t="str">
        <f t="shared" si="322"/>
        <v/>
      </c>
      <c r="M4697" s="13" t="str">
        <f t="shared" si="321"/>
        <v/>
      </c>
      <c r="P4697" s="46">
        <f t="shared" si="323"/>
        <v>0</v>
      </c>
      <c r="Q4697" s="20">
        <f t="shared" si="324"/>
        <v>1</v>
      </c>
      <c r="R4697" s="20">
        <f t="shared" si="325"/>
        <v>0</v>
      </c>
      <c r="S4697" s="18">
        <f t="shared" si="326"/>
        <v>0</v>
      </c>
      <c r="T4697" s="17" t="s">
        <v>694</v>
      </c>
    </row>
    <row r="4698" spans="1:20" ht="13.2" hidden="1">
      <c r="J4698" s="13" t="str">
        <f t="shared" si="322"/>
        <v/>
      </c>
      <c r="M4698" s="13" t="str">
        <f t="shared" si="321"/>
        <v/>
      </c>
      <c r="P4698" s="46">
        <f t="shared" si="323"/>
        <v>0</v>
      </c>
      <c r="Q4698" s="20">
        <f t="shared" si="324"/>
        <v>1</v>
      </c>
      <c r="R4698" s="20">
        <f t="shared" si="325"/>
        <v>0</v>
      </c>
      <c r="S4698" s="18">
        <f t="shared" si="326"/>
        <v>0</v>
      </c>
      <c r="T4698" s="17" t="s">
        <v>694</v>
      </c>
    </row>
    <row r="4699" spans="1:20" ht="13.2" hidden="1">
      <c r="A4699" s="64"/>
      <c r="J4699" s="13" t="str">
        <f t="shared" si="322"/>
        <v/>
      </c>
      <c r="M4699" s="13" t="str">
        <f t="shared" si="321"/>
        <v/>
      </c>
      <c r="P4699" s="46">
        <f t="shared" si="323"/>
        <v>0</v>
      </c>
      <c r="Q4699" s="20">
        <f t="shared" si="324"/>
        <v>1</v>
      </c>
      <c r="R4699" s="20">
        <f t="shared" si="325"/>
        <v>0</v>
      </c>
      <c r="S4699" s="18">
        <f t="shared" si="326"/>
        <v>0</v>
      </c>
      <c r="T4699" s="17" t="s">
        <v>694</v>
      </c>
    </row>
    <row r="4700" spans="1:20" ht="13.2" hidden="1">
      <c r="J4700" s="13" t="str">
        <f t="shared" si="322"/>
        <v/>
      </c>
      <c r="M4700" s="13" t="str">
        <f t="shared" si="321"/>
        <v/>
      </c>
      <c r="P4700" s="46">
        <f t="shared" si="323"/>
        <v>0</v>
      </c>
      <c r="Q4700" s="20">
        <f t="shared" si="324"/>
        <v>1</v>
      </c>
      <c r="R4700" s="20">
        <f t="shared" si="325"/>
        <v>0</v>
      </c>
      <c r="S4700" s="18">
        <f t="shared" si="326"/>
        <v>0</v>
      </c>
      <c r="T4700" s="17" t="s">
        <v>694</v>
      </c>
    </row>
    <row r="4701" spans="1:20" ht="13.2" hidden="1">
      <c r="J4701" s="13" t="str">
        <f t="shared" si="322"/>
        <v/>
      </c>
      <c r="M4701" s="13" t="str">
        <f t="shared" si="321"/>
        <v/>
      </c>
      <c r="P4701" s="46">
        <f t="shared" si="323"/>
        <v>0</v>
      </c>
      <c r="Q4701" s="20">
        <f t="shared" si="324"/>
        <v>1</v>
      </c>
      <c r="R4701" s="20">
        <f t="shared" si="325"/>
        <v>0</v>
      </c>
      <c r="S4701" s="18">
        <f t="shared" si="326"/>
        <v>0</v>
      </c>
      <c r="T4701" s="17" t="s">
        <v>694</v>
      </c>
    </row>
    <row r="4702" spans="1:20" ht="13.2" hidden="1">
      <c r="A4702" s="64"/>
      <c r="J4702" s="13" t="str">
        <f t="shared" si="322"/>
        <v/>
      </c>
      <c r="M4702" s="13" t="str">
        <f t="shared" si="321"/>
        <v/>
      </c>
      <c r="P4702" s="46">
        <f t="shared" si="323"/>
        <v>0</v>
      </c>
      <c r="Q4702" s="20">
        <f t="shared" si="324"/>
        <v>1</v>
      </c>
      <c r="R4702" s="20">
        <f t="shared" si="325"/>
        <v>0</v>
      </c>
      <c r="S4702" s="18">
        <f t="shared" si="326"/>
        <v>0</v>
      </c>
      <c r="T4702" s="17" t="s">
        <v>694</v>
      </c>
    </row>
    <row r="4703" spans="1:20" ht="13.2" hidden="1">
      <c r="A4703" s="64"/>
      <c r="J4703" s="13" t="str">
        <f t="shared" si="322"/>
        <v/>
      </c>
      <c r="M4703" s="13" t="str">
        <f t="shared" si="321"/>
        <v/>
      </c>
      <c r="P4703" s="46">
        <f t="shared" si="323"/>
        <v>0</v>
      </c>
      <c r="Q4703" s="20">
        <f t="shared" si="324"/>
        <v>1</v>
      </c>
      <c r="R4703" s="20">
        <f t="shared" si="325"/>
        <v>0</v>
      </c>
      <c r="S4703" s="18">
        <f t="shared" si="326"/>
        <v>0</v>
      </c>
      <c r="T4703" s="17" t="s">
        <v>694</v>
      </c>
    </row>
    <row r="4704" spans="1:20" ht="13.2" hidden="1">
      <c r="A4704" s="64"/>
      <c r="J4704" s="13" t="str">
        <f t="shared" si="322"/>
        <v/>
      </c>
      <c r="M4704" s="13" t="str">
        <f t="shared" si="321"/>
        <v/>
      </c>
      <c r="P4704" s="46">
        <f t="shared" si="323"/>
        <v>0</v>
      </c>
      <c r="Q4704" s="20">
        <f t="shared" si="324"/>
        <v>1</v>
      </c>
      <c r="R4704" s="20">
        <f t="shared" si="325"/>
        <v>0</v>
      </c>
      <c r="S4704" s="18">
        <f t="shared" si="326"/>
        <v>0</v>
      </c>
      <c r="T4704" s="17" t="s">
        <v>694</v>
      </c>
    </row>
    <row r="4705" spans="10:20" ht="13.2" hidden="1">
      <c r="J4705" s="13" t="str">
        <f t="shared" si="322"/>
        <v/>
      </c>
      <c r="M4705" s="13" t="str">
        <f t="shared" si="321"/>
        <v/>
      </c>
      <c r="P4705" s="46">
        <f t="shared" si="323"/>
        <v>0</v>
      </c>
      <c r="Q4705" s="20">
        <f t="shared" si="324"/>
        <v>1</v>
      </c>
      <c r="R4705" s="20">
        <f t="shared" si="325"/>
        <v>0</v>
      </c>
      <c r="S4705" s="18">
        <f t="shared" si="326"/>
        <v>0</v>
      </c>
      <c r="T4705" s="17" t="s">
        <v>694</v>
      </c>
    </row>
    <row r="4706" spans="10:20" ht="13.2" hidden="1">
      <c r="J4706" s="13" t="str">
        <f t="shared" si="322"/>
        <v/>
      </c>
      <c r="M4706" s="13" t="str">
        <f t="shared" si="321"/>
        <v/>
      </c>
      <c r="P4706" s="46">
        <f t="shared" si="323"/>
        <v>0</v>
      </c>
      <c r="Q4706" s="20">
        <f t="shared" si="324"/>
        <v>1</v>
      </c>
      <c r="R4706" s="20">
        <f t="shared" si="325"/>
        <v>0</v>
      </c>
      <c r="S4706" s="18">
        <f t="shared" si="326"/>
        <v>0</v>
      </c>
      <c r="T4706" s="17" t="s">
        <v>694</v>
      </c>
    </row>
    <row r="4707" spans="10:20" ht="13.2" hidden="1">
      <c r="J4707" s="13" t="str">
        <f t="shared" si="322"/>
        <v/>
      </c>
      <c r="M4707" s="13" t="str">
        <f t="shared" si="321"/>
        <v/>
      </c>
      <c r="P4707" s="46">
        <f t="shared" si="323"/>
        <v>0</v>
      </c>
      <c r="Q4707" s="20">
        <f t="shared" si="324"/>
        <v>1</v>
      </c>
      <c r="R4707" s="20">
        <f t="shared" si="325"/>
        <v>0</v>
      </c>
      <c r="S4707" s="18">
        <f t="shared" si="326"/>
        <v>0</v>
      </c>
      <c r="T4707" s="17" t="s">
        <v>694</v>
      </c>
    </row>
    <row r="4708" spans="10:20" ht="13.2" hidden="1">
      <c r="J4708" s="13" t="str">
        <f t="shared" si="322"/>
        <v/>
      </c>
      <c r="M4708" s="13" t="str">
        <f t="shared" si="321"/>
        <v/>
      </c>
      <c r="P4708" s="46">
        <f t="shared" si="323"/>
        <v>0</v>
      </c>
      <c r="Q4708" s="20">
        <f t="shared" si="324"/>
        <v>1</v>
      </c>
      <c r="R4708" s="20">
        <f t="shared" si="325"/>
        <v>0</v>
      </c>
      <c r="S4708" s="18">
        <f t="shared" si="326"/>
        <v>0</v>
      </c>
      <c r="T4708" s="17" t="s">
        <v>694</v>
      </c>
    </row>
    <row r="4709" spans="10:20" ht="13.2" hidden="1">
      <c r="J4709" s="13" t="str">
        <f t="shared" si="322"/>
        <v/>
      </c>
      <c r="M4709" s="13" t="str">
        <f t="shared" si="321"/>
        <v/>
      </c>
      <c r="P4709" s="46">
        <f t="shared" si="323"/>
        <v>0</v>
      </c>
      <c r="Q4709" s="20">
        <f t="shared" si="324"/>
        <v>1</v>
      </c>
      <c r="R4709" s="20">
        <f t="shared" si="325"/>
        <v>0</v>
      </c>
      <c r="S4709" s="18">
        <f t="shared" si="326"/>
        <v>0</v>
      </c>
      <c r="T4709" s="17" t="s">
        <v>694</v>
      </c>
    </row>
    <row r="4710" spans="10:20" ht="13.2" hidden="1">
      <c r="J4710" s="13" t="str">
        <f t="shared" si="322"/>
        <v/>
      </c>
      <c r="M4710" s="13" t="str">
        <f t="shared" si="321"/>
        <v/>
      </c>
      <c r="P4710" s="46">
        <f t="shared" si="323"/>
        <v>0</v>
      </c>
      <c r="Q4710" s="20">
        <f t="shared" si="324"/>
        <v>1</v>
      </c>
      <c r="R4710" s="20">
        <f t="shared" si="325"/>
        <v>0</v>
      </c>
      <c r="S4710" s="18">
        <f t="shared" si="326"/>
        <v>0</v>
      </c>
      <c r="T4710" s="17" t="s">
        <v>694</v>
      </c>
    </row>
    <row r="4711" spans="10:20" ht="13.2" hidden="1">
      <c r="J4711" s="13" t="str">
        <f t="shared" si="322"/>
        <v/>
      </c>
      <c r="M4711" s="13" t="str">
        <f t="shared" si="321"/>
        <v/>
      </c>
      <c r="P4711" s="46">
        <f t="shared" si="323"/>
        <v>0</v>
      </c>
      <c r="Q4711" s="20">
        <f t="shared" si="324"/>
        <v>1</v>
      </c>
      <c r="R4711" s="20">
        <f t="shared" si="325"/>
        <v>0</v>
      </c>
      <c r="S4711" s="18">
        <f t="shared" si="326"/>
        <v>0</v>
      </c>
      <c r="T4711" s="17" t="s">
        <v>694</v>
      </c>
    </row>
    <row r="4712" spans="10:20" ht="13.2" hidden="1">
      <c r="J4712" s="13" t="str">
        <f t="shared" si="322"/>
        <v/>
      </c>
      <c r="M4712" s="13" t="str">
        <f t="shared" si="321"/>
        <v/>
      </c>
      <c r="P4712" s="46">
        <f t="shared" si="323"/>
        <v>0</v>
      </c>
      <c r="Q4712" s="20">
        <f t="shared" si="324"/>
        <v>1</v>
      </c>
      <c r="R4712" s="20">
        <f t="shared" si="325"/>
        <v>0</v>
      </c>
      <c r="S4712" s="18">
        <f t="shared" si="326"/>
        <v>0</v>
      </c>
      <c r="T4712" s="17" t="s">
        <v>694</v>
      </c>
    </row>
    <row r="4713" spans="10:20" ht="13.2" hidden="1">
      <c r="J4713" s="13" t="str">
        <f t="shared" si="322"/>
        <v/>
      </c>
      <c r="M4713" s="13" t="str">
        <f t="shared" si="321"/>
        <v/>
      </c>
      <c r="P4713" s="46">
        <f t="shared" si="323"/>
        <v>0</v>
      </c>
      <c r="Q4713" s="20">
        <f t="shared" si="324"/>
        <v>1</v>
      </c>
      <c r="R4713" s="20">
        <f t="shared" si="325"/>
        <v>0</v>
      </c>
      <c r="S4713" s="18">
        <f t="shared" si="326"/>
        <v>0</v>
      </c>
      <c r="T4713" s="17" t="s">
        <v>694</v>
      </c>
    </row>
    <row r="4714" spans="10:20" ht="13.2" hidden="1">
      <c r="J4714" s="13" t="str">
        <f t="shared" si="322"/>
        <v/>
      </c>
      <c r="M4714" s="13" t="str">
        <f t="shared" si="321"/>
        <v/>
      </c>
      <c r="P4714" s="46">
        <f t="shared" si="323"/>
        <v>0</v>
      </c>
      <c r="Q4714" s="20">
        <f t="shared" si="324"/>
        <v>1</v>
      </c>
      <c r="R4714" s="20">
        <f t="shared" si="325"/>
        <v>0</v>
      </c>
      <c r="S4714" s="18">
        <f t="shared" si="326"/>
        <v>0</v>
      </c>
      <c r="T4714" s="17" t="s">
        <v>694</v>
      </c>
    </row>
    <row r="4715" spans="10:20" ht="13.2" hidden="1">
      <c r="J4715" s="13" t="str">
        <f t="shared" si="322"/>
        <v/>
      </c>
      <c r="M4715" s="13" t="str">
        <f t="shared" si="321"/>
        <v/>
      </c>
      <c r="P4715" s="46">
        <f t="shared" si="323"/>
        <v>0</v>
      </c>
      <c r="Q4715" s="20">
        <f t="shared" si="324"/>
        <v>1</v>
      </c>
      <c r="R4715" s="20">
        <f t="shared" si="325"/>
        <v>0</v>
      </c>
      <c r="S4715" s="18">
        <f t="shared" si="326"/>
        <v>0</v>
      </c>
      <c r="T4715" s="17" t="s">
        <v>694</v>
      </c>
    </row>
    <row r="4716" spans="10:20" ht="13.2" hidden="1">
      <c r="J4716" s="13" t="str">
        <f t="shared" si="322"/>
        <v/>
      </c>
      <c r="M4716" s="13" t="str">
        <f t="shared" si="321"/>
        <v/>
      </c>
      <c r="P4716" s="46">
        <f t="shared" si="323"/>
        <v>0</v>
      </c>
      <c r="Q4716" s="20">
        <f t="shared" si="324"/>
        <v>1</v>
      </c>
      <c r="R4716" s="20">
        <f t="shared" si="325"/>
        <v>0</v>
      </c>
      <c r="S4716" s="18">
        <f t="shared" si="326"/>
        <v>0</v>
      </c>
      <c r="T4716" s="17" t="s">
        <v>694</v>
      </c>
    </row>
    <row r="4717" spans="10:20" ht="13.2" hidden="1">
      <c r="J4717" s="13" t="str">
        <f t="shared" si="322"/>
        <v/>
      </c>
      <c r="M4717" s="13" t="str">
        <f t="shared" si="321"/>
        <v/>
      </c>
      <c r="P4717" s="46">
        <f t="shared" si="323"/>
        <v>0</v>
      </c>
      <c r="Q4717" s="20">
        <f t="shared" si="324"/>
        <v>1</v>
      </c>
      <c r="R4717" s="20">
        <f t="shared" si="325"/>
        <v>0</v>
      </c>
      <c r="S4717" s="18">
        <f t="shared" si="326"/>
        <v>0</v>
      </c>
      <c r="T4717" s="17" t="s">
        <v>694</v>
      </c>
    </row>
    <row r="4718" spans="10:20" ht="13.2" hidden="1">
      <c r="J4718" s="13" t="str">
        <f t="shared" si="322"/>
        <v/>
      </c>
      <c r="M4718" s="13" t="str">
        <f t="shared" si="321"/>
        <v/>
      </c>
      <c r="P4718" s="46">
        <f t="shared" si="323"/>
        <v>0</v>
      </c>
      <c r="Q4718" s="20">
        <f t="shared" si="324"/>
        <v>1</v>
      </c>
      <c r="R4718" s="20">
        <f t="shared" si="325"/>
        <v>0</v>
      </c>
      <c r="S4718" s="18">
        <f t="shared" si="326"/>
        <v>0</v>
      </c>
      <c r="T4718" s="17" t="s">
        <v>694</v>
      </c>
    </row>
    <row r="4719" spans="10:20" ht="13.2" hidden="1">
      <c r="J4719" s="13" t="str">
        <f t="shared" si="322"/>
        <v/>
      </c>
      <c r="M4719" s="13" t="str">
        <f t="shared" si="321"/>
        <v/>
      </c>
      <c r="P4719" s="46">
        <f t="shared" si="323"/>
        <v>0</v>
      </c>
      <c r="Q4719" s="20">
        <f t="shared" si="324"/>
        <v>1</v>
      </c>
      <c r="R4719" s="20">
        <f t="shared" si="325"/>
        <v>0</v>
      </c>
      <c r="S4719" s="18">
        <f t="shared" si="326"/>
        <v>0</v>
      </c>
      <c r="T4719" s="17" t="s">
        <v>694</v>
      </c>
    </row>
    <row r="4720" spans="10:20" ht="13.2" hidden="1">
      <c r="J4720" s="13" t="str">
        <f t="shared" si="322"/>
        <v/>
      </c>
      <c r="M4720" s="13" t="str">
        <f t="shared" si="321"/>
        <v/>
      </c>
      <c r="P4720" s="46">
        <f t="shared" si="323"/>
        <v>0</v>
      </c>
      <c r="Q4720" s="20">
        <f t="shared" si="324"/>
        <v>1</v>
      </c>
      <c r="R4720" s="20">
        <f t="shared" si="325"/>
        <v>0</v>
      </c>
      <c r="S4720" s="18">
        <f t="shared" si="326"/>
        <v>0</v>
      </c>
      <c r="T4720" s="17" t="s">
        <v>694</v>
      </c>
    </row>
    <row r="4721" spans="10:20" ht="13.2" hidden="1">
      <c r="J4721" s="13" t="str">
        <f t="shared" si="322"/>
        <v/>
      </c>
      <c r="M4721" s="13" t="str">
        <f t="shared" si="321"/>
        <v/>
      </c>
      <c r="P4721" s="46">
        <f t="shared" si="323"/>
        <v>0</v>
      </c>
      <c r="Q4721" s="20">
        <f t="shared" si="324"/>
        <v>1</v>
      </c>
      <c r="R4721" s="20">
        <f t="shared" si="325"/>
        <v>0</v>
      </c>
      <c r="S4721" s="18">
        <f t="shared" si="326"/>
        <v>0</v>
      </c>
      <c r="T4721" s="17" t="s">
        <v>694</v>
      </c>
    </row>
    <row r="4722" spans="10:20" ht="13.2" hidden="1">
      <c r="J4722" s="13" t="str">
        <f t="shared" si="322"/>
        <v/>
      </c>
      <c r="M4722" s="13" t="str">
        <f t="shared" si="321"/>
        <v/>
      </c>
      <c r="P4722" s="46">
        <f t="shared" si="323"/>
        <v>0</v>
      </c>
      <c r="Q4722" s="20">
        <f t="shared" si="324"/>
        <v>1</v>
      </c>
      <c r="R4722" s="20">
        <f t="shared" si="325"/>
        <v>0</v>
      </c>
      <c r="S4722" s="18">
        <f t="shared" si="326"/>
        <v>0</v>
      </c>
      <c r="T4722" s="17" t="s">
        <v>694</v>
      </c>
    </row>
    <row r="4723" spans="10:20" ht="13.2" hidden="1">
      <c r="J4723" s="13" t="str">
        <f t="shared" si="322"/>
        <v/>
      </c>
      <c r="M4723" s="13" t="str">
        <f t="shared" si="321"/>
        <v/>
      </c>
      <c r="P4723" s="46">
        <f t="shared" si="323"/>
        <v>0</v>
      </c>
      <c r="Q4723" s="20">
        <f t="shared" si="324"/>
        <v>1</v>
      </c>
      <c r="R4723" s="20">
        <f t="shared" si="325"/>
        <v>0</v>
      </c>
      <c r="S4723" s="18">
        <f t="shared" si="326"/>
        <v>0</v>
      </c>
      <c r="T4723" s="17" t="s">
        <v>694</v>
      </c>
    </row>
    <row r="4724" spans="10:20" ht="13.2" hidden="1">
      <c r="J4724" s="13" t="str">
        <f t="shared" si="322"/>
        <v/>
      </c>
      <c r="M4724" s="13" t="str">
        <f t="shared" si="321"/>
        <v/>
      </c>
      <c r="P4724" s="46">
        <f t="shared" si="323"/>
        <v>0</v>
      </c>
      <c r="Q4724" s="20">
        <f t="shared" si="324"/>
        <v>1</v>
      </c>
      <c r="R4724" s="20">
        <f t="shared" si="325"/>
        <v>0</v>
      </c>
      <c r="S4724" s="18">
        <f t="shared" si="326"/>
        <v>0</v>
      </c>
      <c r="T4724" s="17" t="s">
        <v>694</v>
      </c>
    </row>
    <row r="4725" spans="10:20" ht="13.2" hidden="1">
      <c r="J4725" s="13" t="str">
        <f t="shared" si="322"/>
        <v/>
      </c>
      <c r="M4725" s="13" t="str">
        <f t="shared" si="321"/>
        <v/>
      </c>
      <c r="P4725" s="46">
        <f t="shared" si="323"/>
        <v>0</v>
      </c>
      <c r="Q4725" s="20">
        <f t="shared" si="324"/>
        <v>1</v>
      </c>
      <c r="R4725" s="20">
        <f t="shared" si="325"/>
        <v>0</v>
      </c>
      <c r="S4725" s="18">
        <f t="shared" si="326"/>
        <v>0</v>
      </c>
      <c r="T4725" s="17" t="s">
        <v>694</v>
      </c>
    </row>
    <row r="4726" spans="10:20" ht="13.2" hidden="1">
      <c r="J4726" s="13" t="str">
        <f t="shared" si="322"/>
        <v/>
      </c>
      <c r="M4726" s="13" t="str">
        <f t="shared" si="321"/>
        <v/>
      </c>
      <c r="P4726" s="46">
        <f t="shared" si="323"/>
        <v>0</v>
      </c>
      <c r="Q4726" s="20">
        <f t="shared" si="324"/>
        <v>1</v>
      </c>
      <c r="R4726" s="20">
        <f t="shared" si="325"/>
        <v>0</v>
      </c>
      <c r="S4726" s="18">
        <f t="shared" si="326"/>
        <v>0</v>
      </c>
      <c r="T4726" s="17" t="s">
        <v>694</v>
      </c>
    </row>
    <row r="4727" spans="10:20" ht="13.2" hidden="1">
      <c r="J4727" s="13" t="str">
        <f t="shared" si="322"/>
        <v/>
      </c>
      <c r="M4727" s="13" t="str">
        <f t="shared" si="321"/>
        <v/>
      </c>
      <c r="P4727" s="46">
        <f t="shared" si="323"/>
        <v>0</v>
      </c>
      <c r="Q4727" s="20">
        <f t="shared" si="324"/>
        <v>1</v>
      </c>
      <c r="R4727" s="20">
        <f t="shared" si="325"/>
        <v>0</v>
      </c>
      <c r="S4727" s="18">
        <f t="shared" si="326"/>
        <v>0</v>
      </c>
      <c r="T4727" s="17" t="s">
        <v>694</v>
      </c>
    </row>
    <row r="4728" spans="10:20" ht="13.2" hidden="1">
      <c r="J4728" s="13" t="str">
        <f t="shared" si="322"/>
        <v/>
      </c>
      <c r="M4728" s="13" t="str">
        <f t="shared" si="321"/>
        <v/>
      </c>
      <c r="P4728" s="46">
        <f t="shared" si="323"/>
        <v>0</v>
      </c>
      <c r="Q4728" s="20">
        <f t="shared" si="324"/>
        <v>1</v>
      </c>
      <c r="R4728" s="20">
        <f t="shared" si="325"/>
        <v>0</v>
      </c>
      <c r="S4728" s="18">
        <f t="shared" si="326"/>
        <v>0</v>
      </c>
      <c r="T4728" s="17" t="s">
        <v>694</v>
      </c>
    </row>
    <row r="4729" spans="10:20" ht="13.2" hidden="1">
      <c r="J4729" s="13" t="str">
        <f t="shared" si="322"/>
        <v/>
      </c>
      <c r="M4729" s="13" t="str">
        <f t="shared" ref="M4729:M4792" si="327">+LEFT(U4729,4)</f>
        <v/>
      </c>
      <c r="P4729" s="46">
        <f t="shared" si="323"/>
        <v>0</v>
      </c>
      <c r="Q4729" s="20">
        <f t="shared" si="324"/>
        <v>1</v>
      </c>
      <c r="R4729" s="20">
        <f t="shared" si="325"/>
        <v>0</v>
      </c>
      <c r="S4729" s="18">
        <f t="shared" si="326"/>
        <v>0</v>
      </c>
      <c r="T4729" s="17" t="s">
        <v>694</v>
      </c>
    </row>
    <row r="4730" spans="10:20" ht="13.2" hidden="1">
      <c r="J4730" s="13" t="str">
        <f t="shared" si="322"/>
        <v/>
      </c>
      <c r="M4730" s="13" t="str">
        <f t="shared" si="327"/>
        <v/>
      </c>
      <c r="P4730" s="46">
        <f t="shared" si="323"/>
        <v>0</v>
      </c>
      <c r="Q4730" s="20">
        <f t="shared" si="324"/>
        <v>1</v>
      </c>
      <c r="R4730" s="20">
        <f t="shared" si="325"/>
        <v>0</v>
      </c>
      <c r="S4730" s="18">
        <f t="shared" si="326"/>
        <v>0</v>
      </c>
      <c r="T4730" s="17" t="s">
        <v>694</v>
      </c>
    </row>
    <row r="4731" spans="10:20" ht="13.2" hidden="1">
      <c r="J4731" s="13" t="str">
        <f t="shared" si="322"/>
        <v/>
      </c>
      <c r="M4731" s="13" t="str">
        <f t="shared" si="327"/>
        <v/>
      </c>
      <c r="P4731" s="46">
        <f t="shared" si="323"/>
        <v>0</v>
      </c>
      <c r="Q4731" s="20">
        <f t="shared" si="324"/>
        <v>1</v>
      </c>
      <c r="R4731" s="20">
        <f t="shared" si="325"/>
        <v>0</v>
      </c>
      <c r="S4731" s="18">
        <f t="shared" si="326"/>
        <v>0</v>
      </c>
      <c r="T4731" s="17" t="s">
        <v>694</v>
      </c>
    </row>
    <row r="4732" spans="10:20" ht="13.2" hidden="1">
      <c r="J4732" s="13" t="str">
        <f t="shared" si="322"/>
        <v/>
      </c>
      <c r="M4732" s="13" t="str">
        <f t="shared" si="327"/>
        <v/>
      </c>
      <c r="P4732" s="46">
        <f t="shared" si="323"/>
        <v>0</v>
      </c>
      <c r="Q4732" s="20">
        <f t="shared" si="324"/>
        <v>1</v>
      </c>
      <c r="R4732" s="20">
        <f t="shared" si="325"/>
        <v>0</v>
      </c>
      <c r="S4732" s="18">
        <f t="shared" si="326"/>
        <v>0</v>
      </c>
      <c r="T4732" s="17" t="s">
        <v>694</v>
      </c>
    </row>
    <row r="4733" spans="10:20" ht="13.2" hidden="1">
      <c r="J4733" s="13" t="str">
        <f t="shared" si="322"/>
        <v/>
      </c>
      <c r="M4733" s="13" t="str">
        <f t="shared" si="327"/>
        <v/>
      </c>
      <c r="P4733" s="46">
        <f t="shared" si="323"/>
        <v>0</v>
      </c>
      <c r="Q4733" s="20">
        <f t="shared" si="324"/>
        <v>1</v>
      </c>
      <c r="R4733" s="20">
        <f t="shared" si="325"/>
        <v>0</v>
      </c>
      <c r="S4733" s="18">
        <f t="shared" si="326"/>
        <v>0</v>
      </c>
      <c r="T4733" s="17" t="s">
        <v>694</v>
      </c>
    </row>
    <row r="4734" spans="10:20" ht="13.2" hidden="1">
      <c r="J4734" s="13" t="str">
        <f t="shared" si="322"/>
        <v/>
      </c>
      <c r="M4734" s="13" t="str">
        <f t="shared" si="327"/>
        <v/>
      </c>
      <c r="P4734" s="46">
        <f t="shared" si="323"/>
        <v>0</v>
      </c>
      <c r="Q4734" s="20">
        <f t="shared" si="324"/>
        <v>1</v>
      </c>
      <c r="R4734" s="20">
        <f t="shared" si="325"/>
        <v>0</v>
      </c>
      <c r="S4734" s="18">
        <f t="shared" si="326"/>
        <v>0</v>
      </c>
      <c r="T4734" s="17" t="s">
        <v>694</v>
      </c>
    </row>
    <row r="4735" spans="10:20" ht="13.2" hidden="1">
      <c r="J4735" s="13" t="str">
        <f t="shared" si="322"/>
        <v/>
      </c>
      <c r="M4735" s="13" t="str">
        <f t="shared" si="327"/>
        <v/>
      </c>
      <c r="P4735" s="46">
        <f t="shared" si="323"/>
        <v>0</v>
      </c>
      <c r="Q4735" s="20">
        <f t="shared" si="324"/>
        <v>1</v>
      </c>
      <c r="R4735" s="20">
        <f t="shared" si="325"/>
        <v>0</v>
      </c>
      <c r="S4735" s="18">
        <f t="shared" si="326"/>
        <v>0</v>
      </c>
      <c r="T4735" s="17" t="s">
        <v>694</v>
      </c>
    </row>
    <row r="4736" spans="10:20" ht="13.2" hidden="1">
      <c r="J4736" s="13" t="str">
        <f t="shared" si="322"/>
        <v/>
      </c>
      <c r="M4736" s="13" t="str">
        <f t="shared" si="327"/>
        <v/>
      </c>
      <c r="P4736" s="46">
        <f t="shared" si="323"/>
        <v>0</v>
      </c>
      <c r="Q4736" s="20">
        <f t="shared" si="324"/>
        <v>1</v>
      </c>
      <c r="R4736" s="20">
        <f t="shared" si="325"/>
        <v>0</v>
      </c>
      <c r="S4736" s="18">
        <f t="shared" si="326"/>
        <v>0</v>
      </c>
      <c r="T4736" s="17" t="s">
        <v>694</v>
      </c>
    </row>
    <row r="4737" spans="10:20" ht="13.2" hidden="1">
      <c r="J4737" s="13" t="str">
        <f t="shared" si="322"/>
        <v/>
      </c>
      <c r="M4737" s="13" t="str">
        <f t="shared" si="327"/>
        <v/>
      </c>
      <c r="P4737" s="46">
        <f t="shared" si="323"/>
        <v>0</v>
      </c>
      <c r="Q4737" s="20">
        <f t="shared" si="324"/>
        <v>1</v>
      </c>
      <c r="R4737" s="20">
        <f t="shared" si="325"/>
        <v>0</v>
      </c>
      <c r="S4737" s="18">
        <f t="shared" si="326"/>
        <v>0</v>
      </c>
      <c r="T4737" s="17" t="s">
        <v>694</v>
      </c>
    </row>
    <row r="4738" spans="10:20" ht="13.2" hidden="1">
      <c r="J4738" s="13" t="str">
        <f t="shared" ref="J4738:J4801" si="328">+LEFT(U4738,4)</f>
        <v/>
      </c>
      <c r="M4738" s="13" t="str">
        <f t="shared" si="327"/>
        <v/>
      </c>
      <c r="P4738" s="46">
        <f t="shared" ref="P4738:P4801" si="329">ROUND(O4738*L4738,2)</f>
        <v>0</v>
      </c>
      <c r="Q4738" s="20">
        <f t="shared" ref="Q4738:Q4801" si="330">IF(N4738="HKD",7.8,IF(N4738="CNY",6.4,1))</f>
        <v>1</v>
      </c>
      <c r="R4738" s="20">
        <f t="shared" ref="R4738:R4801" si="331">+O4738/Q4738</f>
        <v>0</v>
      </c>
      <c r="S4738" s="18">
        <f t="shared" ref="S4738:S4801" si="332">+R4738*L4738</f>
        <v>0</v>
      </c>
      <c r="T4738" s="17" t="s">
        <v>694</v>
      </c>
    </row>
    <row r="4739" spans="10:20" ht="13.2" hidden="1">
      <c r="J4739" s="13" t="str">
        <f t="shared" si="328"/>
        <v/>
      </c>
      <c r="M4739" s="13" t="str">
        <f t="shared" si="327"/>
        <v/>
      </c>
      <c r="P4739" s="46">
        <f t="shared" si="329"/>
        <v>0</v>
      </c>
      <c r="Q4739" s="20">
        <f t="shared" si="330"/>
        <v>1</v>
      </c>
      <c r="R4739" s="20">
        <f t="shared" si="331"/>
        <v>0</v>
      </c>
      <c r="S4739" s="18">
        <f t="shared" si="332"/>
        <v>0</v>
      </c>
      <c r="T4739" s="17" t="s">
        <v>694</v>
      </c>
    </row>
    <row r="4740" spans="10:20" ht="13.2" hidden="1">
      <c r="J4740" s="13" t="str">
        <f t="shared" si="328"/>
        <v/>
      </c>
      <c r="M4740" s="13" t="str">
        <f t="shared" si="327"/>
        <v/>
      </c>
      <c r="P4740" s="46">
        <f t="shared" si="329"/>
        <v>0</v>
      </c>
      <c r="Q4740" s="20">
        <f t="shared" si="330"/>
        <v>1</v>
      </c>
      <c r="R4740" s="20">
        <f t="shared" si="331"/>
        <v>0</v>
      </c>
      <c r="S4740" s="18">
        <f t="shared" si="332"/>
        <v>0</v>
      </c>
      <c r="T4740" s="17" t="s">
        <v>694</v>
      </c>
    </row>
    <row r="4741" spans="10:20" ht="13.2" hidden="1">
      <c r="J4741" s="13" t="str">
        <f t="shared" si="328"/>
        <v/>
      </c>
      <c r="M4741" s="13" t="str">
        <f t="shared" si="327"/>
        <v/>
      </c>
      <c r="P4741" s="46">
        <f t="shared" si="329"/>
        <v>0</v>
      </c>
      <c r="Q4741" s="20">
        <f t="shared" si="330"/>
        <v>1</v>
      </c>
      <c r="R4741" s="20">
        <f t="shared" si="331"/>
        <v>0</v>
      </c>
      <c r="S4741" s="18">
        <f t="shared" si="332"/>
        <v>0</v>
      </c>
      <c r="T4741" s="17" t="s">
        <v>694</v>
      </c>
    </row>
    <row r="4742" spans="10:20" ht="13.2" hidden="1">
      <c r="J4742" s="13" t="str">
        <f t="shared" si="328"/>
        <v/>
      </c>
      <c r="M4742" s="13" t="str">
        <f t="shared" si="327"/>
        <v/>
      </c>
      <c r="P4742" s="46">
        <f t="shared" si="329"/>
        <v>0</v>
      </c>
      <c r="Q4742" s="20">
        <f t="shared" si="330"/>
        <v>1</v>
      </c>
      <c r="R4742" s="20">
        <f t="shared" si="331"/>
        <v>0</v>
      </c>
      <c r="S4742" s="18">
        <f t="shared" si="332"/>
        <v>0</v>
      </c>
      <c r="T4742" s="17" t="s">
        <v>694</v>
      </c>
    </row>
    <row r="4743" spans="10:20" ht="13.2" hidden="1">
      <c r="J4743" s="13" t="str">
        <f t="shared" si="328"/>
        <v/>
      </c>
      <c r="M4743" s="13" t="str">
        <f t="shared" si="327"/>
        <v/>
      </c>
      <c r="P4743" s="46">
        <f t="shared" si="329"/>
        <v>0</v>
      </c>
      <c r="Q4743" s="20">
        <f t="shared" si="330"/>
        <v>1</v>
      </c>
      <c r="R4743" s="20">
        <f t="shared" si="331"/>
        <v>0</v>
      </c>
      <c r="S4743" s="18">
        <f t="shared" si="332"/>
        <v>0</v>
      </c>
      <c r="T4743" s="17" t="s">
        <v>694</v>
      </c>
    </row>
    <row r="4744" spans="10:20" ht="13.2" hidden="1">
      <c r="J4744" s="13" t="str">
        <f t="shared" si="328"/>
        <v/>
      </c>
      <c r="M4744" s="13" t="str">
        <f t="shared" si="327"/>
        <v/>
      </c>
      <c r="P4744" s="46">
        <f t="shared" si="329"/>
        <v>0</v>
      </c>
      <c r="Q4744" s="20">
        <f t="shared" si="330"/>
        <v>1</v>
      </c>
      <c r="R4744" s="20">
        <f t="shared" si="331"/>
        <v>0</v>
      </c>
      <c r="S4744" s="18">
        <f t="shared" si="332"/>
        <v>0</v>
      </c>
      <c r="T4744" s="17" t="s">
        <v>694</v>
      </c>
    </row>
    <row r="4745" spans="10:20" ht="13.2" hidden="1">
      <c r="J4745" s="13" t="str">
        <f t="shared" si="328"/>
        <v/>
      </c>
      <c r="M4745" s="13" t="str">
        <f t="shared" si="327"/>
        <v/>
      </c>
      <c r="P4745" s="46">
        <f t="shared" si="329"/>
        <v>0</v>
      </c>
      <c r="Q4745" s="20">
        <f t="shared" si="330"/>
        <v>1</v>
      </c>
      <c r="R4745" s="20">
        <f t="shared" si="331"/>
        <v>0</v>
      </c>
      <c r="S4745" s="18">
        <f t="shared" si="332"/>
        <v>0</v>
      </c>
      <c r="T4745" s="17" t="s">
        <v>694</v>
      </c>
    </row>
    <row r="4746" spans="10:20" ht="13.2" hidden="1">
      <c r="J4746" s="13" t="str">
        <f t="shared" si="328"/>
        <v/>
      </c>
      <c r="M4746" s="13" t="str">
        <f t="shared" si="327"/>
        <v/>
      </c>
      <c r="P4746" s="46">
        <f t="shared" si="329"/>
        <v>0</v>
      </c>
      <c r="Q4746" s="20">
        <f t="shared" si="330"/>
        <v>1</v>
      </c>
      <c r="R4746" s="20">
        <f t="shared" si="331"/>
        <v>0</v>
      </c>
      <c r="S4746" s="18">
        <f t="shared" si="332"/>
        <v>0</v>
      </c>
      <c r="T4746" s="17" t="s">
        <v>694</v>
      </c>
    </row>
    <row r="4747" spans="10:20" ht="13.2" hidden="1">
      <c r="J4747" s="13" t="str">
        <f t="shared" si="328"/>
        <v/>
      </c>
      <c r="M4747" s="13" t="str">
        <f t="shared" si="327"/>
        <v/>
      </c>
      <c r="P4747" s="46">
        <f t="shared" si="329"/>
        <v>0</v>
      </c>
      <c r="Q4747" s="20">
        <f t="shared" si="330"/>
        <v>1</v>
      </c>
      <c r="R4747" s="20">
        <f t="shared" si="331"/>
        <v>0</v>
      </c>
      <c r="S4747" s="18">
        <f t="shared" si="332"/>
        <v>0</v>
      </c>
      <c r="T4747" s="17" t="s">
        <v>694</v>
      </c>
    </row>
    <row r="4748" spans="10:20" ht="13.2" hidden="1">
      <c r="J4748" s="13" t="str">
        <f t="shared" si="328"/>
        <v/>
      </c>
      <c r="M4748" s="13" t="str">
        <f t="shared" si="327"/>
        <v/>
      </c>
      <c r="P4748" s="46">
        <f t="shared" si="329"/>
        <v>0</v>
      </c>
      <c r="Q4748" s="20">
        <f t="shared" si="330"/>
        <v>1</v>
      </c>
      <c r="R4748" s="20">
        <f t="shared" si="331"/>
        <v>0</v>
      </c>
      <c r="S4748" s="18">
        <f t="shared" si="332"/>
        <v>0</v>
      </c>
      <c r="T4748" s="17" t="s">
        <v>694</v>
      </c>
    </row>
    <row r="4749" spans="10:20" ht="13.2" hidden="1">
      <c r="J4749" s="13" t="str">
        <f t="shared" si="328"/>
        <v/>
      </c>
      <c r="M4749" s="13" t="str">
        <f t="shared" si="327"/>
        <v/>
      </c>
      <c r="P4749" s="46">
        <f t="shared" si="329"/>
        <v>0</v>
      </c>
      <c r="Q4749" s="20">
        <f t="shared" si="330"/>
        <v>1</v>
      </c>
      <c r="R4749" s="20">
        <f t="shared" si="331"/>
        <v>0</v>
      </c>
      <c r="S4749" s="18">
        <f t="shared" si="332"/>
        <v>0</v>
      </c>
      <c r="T4749" s="17" t="s">
        <v>694</v>
      </c>
    </row>
    <row r="4750" spans="10:20" ht="13.2" hidden="1">
      <c r="J4750" s="13" t="str">
        <f t="shared" si="328"/>
        <v/>
      </c>
      <c r="M4750" s="13" t="str">
        <f t="shared" si="327"/>
        <v/>
      </c>
      <c r="P4750" s="46">
        <f t="shared" si="329"/>
        <v>0</v>
      </c>
      <c r="Q4750" s="20">
        <f t="shared" si="330"/>
        <v>1</v>
      </c>
      <c r="R4750" s="20">
        <f t="shared" si="331"/>
        <v>0</v>
      </c>
      <c r="S4750" s="18">
        <f t="shared" si="332"/>
        <v>0</v>
      </c>
      <c r="T4750" s="17" t="s">
        <v>694</v>
      </c>
    </row>
    <row r="4751" spans="10:20" ht="13.2" hidden="1">
      <c r="J4751" s="13" t="str">
        <f t="shared" si="328"/>
        <v/>
      </c>
      <c r="M4751" s="13" t="str">
        <f t="shared" si="327"/>
        <v/>
      </c>
      <c r="P4751" s="46">
        <f t="shared" si="329"/>
        <v>0</v>
      </c>
      <c r="Q4751" s="20">
        <f t="shared" si="330"/>
        <v>1</v>
      </c>
      <c r="R4751" s="20">
        <f t="shared" si="331"/>
        <v>0</v>
      </c>
      <c r="S4751" s="18">
        <f t="shared" si="332"/>
        <v>0</v>
      </c>
      <c r="T4751" s="17" t="s">
        <v>694</v>
      </c>
    </row>
    <row r="4752" spans="10:20" ht="13.2" hidden="1">
      <c r="J4752" s="13" t="str">
        <f t="shared" si="328"/>
        <v/>
      </c>
      <c r="M4752" s="13" t="str">
        <f t="shared" si="327"/>
        <v/>
      </c>
      <c r="P4752" s="46">
        <f t="shared" si="329"/>
        <v>0</v>
      </c>
      <c r="Q4752" s="20">
        <f t="shared" si="330"/>
        <v>1</v>
      </c>
      <c r="R4752" s="20">
        <f t="shared" si="331"/>
        <v>0</v>
      </c>
      <c r="S4752" s="18">
        <f t="shared" si="332"/>
        <v>0</v>
      </c>
      <c r="T4752" s="17" t="s">
        <v>694</v>
      </c>
    </row>
    <row r="4753" spans="1:21" ht="13.2" hidden="1">
      <c r="J4753" s="13" t="str">
        <f t="shared" si="328"/>
        <v/>
      </c>
      <c r="M4753" s="13" t="str">
        <f t="shared" si="327"/>
        <v/>
      </c>
      <c r="P4753" s="46">
        <f t="shared" si="329"/>
        <v>0</v>
      </c>
      <c r="Q4753" s="20">
        <f t="shared" si="330"/>
        <v>1</v>
      </c>
      <c r="R4753" s="20">
        <f t="shared" si="331"/>
        <v>0</v>
      </c>
      <c r="S4753" s="18">
        <f t="shared" si="332"/>
        <v>0</v>
      </c>
      <c r="T4753" s="17" t="s">
        <v>694</v>
      </c>
    </row>
    <row r="4754" spans="1:21" ht="13.2" hidden="1">
      <c r="J4754" s="13" t="str">
        <f t="shared" si="328"/>
        <v/>
      </c>
      <c r="M4754" s="13" t="str">
        <f t="shared" si="327"/>
        <v/>
      </c>
      <c r="P4754" s="46">
        <f t="shared" si="329"/>
        <v>0</v>
      </c>
      <c r="Q4754" s="20">
        <f t="shared" si="330"/>
        <v>1</v>
      </c>
      <c r="R4754" s="20">
        <f t="shared" si="331"/>
        <v>0</v>
      </c>
      <c r="S4754" s="18">
        <f t="shared" si="332"/>
        <v>0</v>
      </c>
      <c r="T4754" s="17" t="s">
        <v>694</v>
      </c>
    </row>
    <row r="4755" spans="1:21" ht="13.2" hidden="1">
      <c r="J4755" s="13" t="str">
        <f t="shared" si="328"/>
        <v/>
      </c>
      <c r="M4755" s="13" t="str">
        <f t="shared" si="327"/>
        <v/>
      </c>
      <c r="P4755" s="46">
        <f t="shared" si="329"/>
        <v>0</v>
      </c>
      <c r="Q4755" s="20">
        <f t="shared" si="330"/>
        <v>1</v>
      </c>
      <c r="R4755" s="20">
        <f t="shared" si="331"/>
        <v>0</v>
      </c>
      <c r="S4755" s="18">
        <f t="shared" si="332"/>
        <v>0</v>
      </c>
      <c r="T4755" s="17" t="s">
        <v>694</v>
      </c>
    </row>
    <row r="4756" spans="1:21" ht="13.2" hidden="1">
      <c r="A4756" s="40"/>
      <c r="B4756" s="47"/>
      <c r="D4756" s="40"/>
      <c r="J4756" s="13" t="str">
        <f t="shared" si="328"/>
        <v/>
      </c>
      <c r="K4756" s="40"/>
      <c r="L4756" s="52"/>
      <c r="M4756" s="13" t="str">
        <f t="shared" si="327"/>
        <v/>
      </c>
      <c r="N4756" s="39"/>
      <c r="O4756" s="56"/>
      <c r="P4756" s="46">
        <f t="shared" si="329"/>
        <v>0</v>
      </c>
      <c r="Q4756" s="20">
        <f t="shared" si="330"/>
        <v>1</v>
      </c>
      <c r="R4756" s="20">
        <f t="shared" si="331"/>
        <v>0</v>
      </c>
      <c r="S4756" s="18">
        <f t="shared" si="332"/>
        <v>0</v>
      </c>
      <c r="T4756" s="17" t="s">
        <v>694</v>
      </c>
      <c r="U4756" s="40"/>
    </row>
    <row r="4757" spans="1:21" ht="13.2" hidden="1">
      <c r="J4757" s="13" t="str">
        <f t="shared" si="328"/>
        <v/>
      </c>
      <c r="M4757" s="13" t="str">
        <f t="shared" si="327"/>
        <v/>
      </c>
      <c r="P4757" s="46">
        <f t="shared" si="329"/>
        <v>0</v>
      </c>
      <c r="Q4757" s="20">
        <f t="shared" si="330"/>
        <v>1</v>
      </c>
      <c r="R4757" s="20">
        <f t="shared" si="331"/>
        <v>0</v>
      </c>
      <c r="S4757" s="18">
        <f t="shared" si="332"/>
        <v>0</v>
      </c>
      <c r="T4757" s="17" t="s">
        <v>694</v>
      </c>
    </row>
    <row r="4758" spans="1:21" ht="13.2" hidden="1">
      <c r="J4758" s="13" t="str">
        <f t="shared" si="328"/>
        <v/>
      </c>
      <c r="M4758" s="13" t="str">
        <f t="shared" si="327"/>
        <v/>
      </c>
      <c r="P4758" s="46">
        <f t="shared" si="329"/>
        <v>0</v>
      </c>
      <c r="Q4758" s="20">
        <f t="shared" si="330"/>
        <v>1</v>
      </c>
      <c r="R4758" s="20">
        <f t="shared" si="331"/>
        <v>0</v>
      </c>
      <c r="S4758" s="18">
        <f t="shared" si="332"/>
        <v>0</v>
      </c>
      <c r="T4758" s="17" t="s">
        <v>694</v>
      </c>
    </row>
    <row r="4759" spans="1:21" ht="13.2" hidden="1">
      <c r="J4759" s="13" t="str">
        <f t="shared" si="328"/>
        <v/>
      </c>
      <c r="M4759" s="13" t="str">
        <f t="shared" si="327"/>
        <v/>
      </c>
      <c r="P4759" s="46">
        <f t="shared" si="329"/>
        <v>0</v>
      </c>
      <c r="Q4759" s="20">
        <f t="shared" si="330"/>
        <v>1</v>
      </c>
      <c r="R4759" s="20">
        <f t="shared" si="331"/>
        <v>0</v>
      </c>
      <c r="S4759" s="18">
        <f t="shared" si="332"/>
        <v>0</v>
      </c>
      <c r="T4759" s="17" t="s">
        <v>694</v>
      </c>
    </row>
    <row r="4760" spans="1:21" ht="13.2" hidden="1">
      <c r="J4760" s="13" t="str">
        <f t="shared" si="328"/>
        <v/>
      </c>
      <c r="M4760" s="13" t="str">
        <f t="shared" si="327"/>
        <v/>
      </c>
      <c r="P4760" s="46">
        <f t="shared" si="329"/>
        <v>0</v>
      </c>
      <c r="Q4760" s="20">
        <f t="shared" si="330"/>
        <v>1</v>
      </c>
      <c r="R4760" s="20">
        <f t="shared" si="331"/>
        <v>0</v>
      </c>
      <c r="S4760" s="18">
        <f t="shared" si="332"/>
        <v>0</v>
      </c>
      <c r="T4760" s="17" t="s">
        <v>694</v>
      </c>
    </row>
    <row r="4761" spans="1:21" ht="13.2" hidden="1">
      <c r="J4761" s="13" t="str">
        <f t="shared" si="328"/>
        <v/>
      </c>
      <c r="M4761" s="13" t="str">
        <f t="shared" si="327"/>
        <v/>
      </c>
      <c r="P4761" s="46">
        <f t="shared" si="329"/>
        <v>0</v>
      </c>
      <c r="Q4761" s="20">
        <f t="shared" si="330"/>
        <v>1</v>
      </c>
      <c r="R4761" s="20">
        <f t="shared" si="331"/>
        <v>0</v>
      </c>
      <c r="S4761" s="18">
        <f t="shared" si="332"/>
        <v>0</v>
      </c>
      <c r="T4761" s="17" t="s">
        <v>694</v>
      </c>
    </row>
    <row r="4762" spans="1:21" ht="13.2" hidden="1">
      <c r="J4762" s="13" t="str">
        <f t="shared" si="328"/>
        <v/>
      </c>
      <c r="M4762" s="13" t="str">
        <f t="shared" si="327"/>
        <v/>
      </c>
      <c r="P4762" s="46">
        <f t="shared" si="329"/>
        <v>0</v>
      </c>
      <c r="Q4762" s="20">
        <f t="shared" si="330"/>
        <v>1</v>
      </c>
      <c r="R4762" s="20">
        <f t="shared" si="331"/>
        <v>0</v>
      </c>
      <c r="S4762" s="18">
        <f t="shared" si="332"/>
        <v>0</v>
      </c>
      <c r="T4762" s="17" t="s">
        <v>694</v>
      </c>
    </row>
    <row r="4763" spans="1:21" ht="13.2" hidden="1">
      <c r="J4763" s="13" t="str">
        <f t="shared" si="328"/>
        <v/>
      </c>
      <c r="M4763" s="13" t="str">
        <f t="shared" si="327"/>
        <v/>
      </c>
      <c r="P4763" s="46">
        <f t="shared" si="329"/>
        <v>0</v>
      </c>
      <c r="Q4763" s="20">
        <f t="shared" si="330"/>
        <v>1</v>
      </c>
      <c r="R4763" s="20">
        <f t="shared" si="331"/>
        <v>0</v>
      </c>
      <c r="S4763" s="18">
        <f t="shared" si="332"/>
        <v>0</v>
      </c>
      <c r="T4763" s="17" t="s">
        <v>694</v>
      </c>
    </row>
    <row r="4764" spans="1:21" ht="13.2" hidden="1">
      <c r="J4764" s="13" t="str">
        <f t="shared" si="328"/>
        <v/>
      </c>
      <c r="M4764" s="13" t="str">
        <f t="shared" si="327"/>
        <v/>
      </c>
      <c r="P4764" s="46">
        <f t="shared" si="329"/>
        <v>0</v>
      </c>
      <c r="Q4764" s="20">
        <f t="shared" si="330"/>
        <v>1</v>
      </c>
      <c r="R4764" s="20">
        <f t="shared" si="331"/>
        <v>0</v>
      </c>
      <c r="S4764" s="18">
        <f t="shared" si="332"/>
        <v>0</v>
      </c>
      <c r="T4764" s="17" t="s">
        <v>694</v>
      </c>
    </row>
    <row r="4765" spans="1:21" ht="13.2" hidden="1">
      <c r="J4765" s="13" t="str">
        <f t="shared" si="328"/>
        <v/>
      </c>
      <c r="M4765" s="13" t="str">
        <f t="shared" si="327"/>
        <v/>
      </c>
      <c r="P4765" s="46">
        <f t="shared" si="329"/>
        <v>0</v>
      </c>
      <c r="Q4765" s="20">
        <f t="shared" si="330"/>
        <v>1</v>
      </c>
      <c r="R4765" s="20">
        <f t="shared" si="331"/>
        <v>0</v>
      </c>
      <c r="S4765" s="18">
        <f t="shared" si="332"/>
        <v>0</v>
      </c>
      <c r="T4765" s="17" t="s">
        <v>694</v>
      </c>
    </row>
    <row r="4766" spans="1:21" ht="13.2" hidden="1">
      <c r="A4766" s="64"/>
      <c r="J4766" s="13" t="str">
        <f t="shared" si="328"/>
        <v/>
      </c>
      <c r="M4766" s="13" t="str">
        <f t="shared" si="327"/>
        <v/>
      </c>
      <c r="P4766" s="46">
        <f t="shared" si="329"/>
        <v>0</v>
      </c>
      <c r="Q4766" s="20">
        <f t="shared" si="330"/>
        <v>1</v>
      </c>
      <c r="R4766" s="20">
        <f t="shared" si="331"/>
        <v>0</v>
      </c>
      <c r="S4766" s="18">
        <f t="shared" si="332"/>
        <v>0</v>
      </c>
      <c r="T4766" s="17" t="s">
        <v>694</v>
      </c>
    </row>
    <row r="4767" spans="1:21" ht="13.2" hidden="1">
      <c r="J4767" s="13" t="str">
        <f t="shared" si="328"/>
        <v/>
      </c>
      <c r="M4767" s="13" t="str">
        <f t="shared" si="327"/>
        <v/>
      </c>
      <c r="P4767" s="46">
        <f t="shared" si="329"/>
        <v>0</v>
      </c>
      <c r="Q4767" s="20">
        <f t="shared" si="330"/>
        <v>1</v>
      </c>
      <c r="R4767" s="20">
        <f t="shared" si="331"/>
        <v>0</v>
      </c>
      <c r="S4767" s="18">
        <f t="shared" si="332"/>
        <v>0</v>
      </c>
      <c r="T4767" s="17" t="s">
        <v>694</v>
      </c>
    </row>
    <row r="4768" spans="1:21" ht="13.2" hidden="1">
      <c r="J4768" s="13" t="str">
        <f t="shared" si="328"/>
        <v/>
      </c>
      <c r="M4768" s="13" t="str">
        <f t="shared" si="327"/>
        <v/>
      </c>
      <c r="N4768" s="13"/>
      <c r="O4768" s="62"/>
      <c r="P4768" s="46">
        <f t="shared" si="329"/>
        <v>0</v>
      </c>
      <c r="Q4768" s="20">
        <f t="shared" si="330"/>
        <v>1</v>
      </c>
      <c r="R4768" s="20">
        <f t="shared" si="331"/>
        <v>0</v>
      </c>
      <c r="S4768" s="18">
        <f t="shared" si="332"/>
        <v>0</v>
      </c>
      <c r="T4768" s="17" t="s">
        <v>694</v>
      </c>
    </row>
    <row r="4769" spans="1:21" ht="13.2" hidden="1">
      <c r="J4769" s="13" t="str">
        <f t="shared" si="328"/>
        <v/>
      </c>
      <c r="M4769" s="13" t="str">
        <f t="shared" si="327"/>
        <v/>
      </c>
      <c r="P4769" s="46">
        <f t="shared" si="329"/>
        <v>0</v>
      </c>
      <c r="Q4769" s="20">
        <f t="shared" si="330"/>
        <v>1</v>
      </c>
      <c r="R4769" s="20">
        <f t="shared" si="331"/>
        <v>0</v>
      </c>
      <c r="S4769" s="18">
        <f t="shared" si="332"/>
        <v>0</v>
      </c>
      <c r="T4769" s="17" t="s">
        <v>694</v>
      </c>
    </row>
    <row r="4770" spans="1:21" ht="13.2" hidden="1">
      <c r="A4770" s="64"/>
      <c r="J4770" s="13" t="str">
        <f t="shared" si="328"/>
        <v/>
      </c>
      <c r="M4770" s="13" t="str">
        <f t="shared" si="327"/>
        <v/>
      </c>
      <c r="P4770" s="46">
        <f t="shared" si="329"/>
        <v>0</v>
      </c>
      <c r="Q4770" s="20">
        <f t="shared" si="330"/>
        <v>1</v>
      </c>
      <c r="R4770" s="20">
        <f t="shared" si="331"/>
        <v>0</v>
      </c>
      <c r="S4770" s="18">
        <f t="shared" si="332"/>
        <v>0</v>
      </c>
      <c r="T4770" s="17" t="s">
        <v>694</v>
      </c>
    </row>
    <row r="4771" spans="1:21" ht="13.2" hidden="1">
      <c r="A4771" s="64"/>
      <c r="J4771" s="13" t="str">
        <f t="shared" si="328"/>
        <v/>
      </c>
      <c r="M4771" s="13" t="str">
        <f t="shared" si="327"/>
        <v/>
      </c>
      <c r="P4771" s="46">
        <f t="shared" si="329"/>
        <v>0</v>
      </c>
      <c r="Q4771" s="20">
        <f t="shared" si="330"/>
        <v>1</v>
      </c>
      <c r="R4771" s="20">
        <f t="shared" si="331"/>
        <v>0</v>
      </c>
      <c r="S4771" s="18">
        <f t="shared" si="332"/>
        <v>0</v>
      </c>
      <c r="T4771" s="17" t="s">
        <v>694</v>
      </c>
    </row>
    <row r="4772" spans="1:21" ht="13.2" hidden="1">
      <c r="J4772" s="13" t="str">
        <f t="shared" si="328"/>
        <v/>
      </c>
      <c r="M4772" s="13" t="str">
        <f t="shared" si="327"/>
        <v/>
      </c>
      <c r="P4772" s="46">
        <f t="shared" si="329"/>
        <v>0</v>
      </c>
      <c r="Q4772" s="20">
        <f t="shared" si="330"/>
        <v>1</v>
      </c>
      <c r="R4772" s="20">
        <f t="shared" si="331"/>
        <v>0</v>
      </c>
      <c r="S4772" s="18">
        <f t="shared" si="332"/>
        <v>0</v>
      </c>
      <c r="T4772" s="17" t="s">
        <v>694</v>
      </c>
    </row>
    <row r="4773" spans="1:21" ht="13.2" hidden="1">
      <c r="J4773" s="13" t="str">
        <f t="shared" si="328"/>
        <v/>
      </c>
      <c r="M4773" s="13" t="str">
        <f t="shared" si="327"/>
        <v/>
      </c>
      <c r="P4773" s="46">
        <f t="shared" si="329"/>
        <v>0</v>
      </c>
      <c r="Q4773" s="20">
        <f t="shared" si="330"/>
        <v>1</v>
      </c>
      <c r="R4773" s="20">
        <f t="shared" si="331"/>
        <v>0</v>
      </c>
      <c r="S4773" s="18">
        <f t="shared" si="332"/>
        <v>0</v>
      </c>
      <c r="T4773" s="17" t="s">
        <v>694</v>
      </c>
    </row>
    <row r="4774" spans="1:21" ht="13.2" hidden="1">
      <c r="J4774" s="13" t="str">
        <f t="shared" si="328"/>
        <v/>
      </c>
      <c r="M4774" s="13" t="str">
        <f t="shared" si="327"/>
        <v/>
      </c>
      <c r="P4774" s="46">
        <f t="shared" si="329"/>
        <v>0</v>
      </c>
      <c r="Q4774" s="20">
        <f t="shared" si="330"/>
        <v>1</v>
      </c>
      <c r="R4774" s="20">
        <f t="shared" si="331"/>
        <v>0</v>
      </c>
      <c r="S4774" s="18">
        <f t="shared" si="332"/>
        <v>0</v>
      </c>
      <c r="T4774" s="17" t="s">
        <v>694</v>
      </c>
    </row>
    <row r="4775" spans="1:21" ht="13.2" hidden="1">
      <c r="J4775" s="13" t="str">
        <f t="shared" si="328"/>
        <v/>
      </c>
      <c r="M4775" s="13" t="str">
        <f t="shared" si="327"/>
        <v/>
      </c>
      <c r="P4775" s="46">
        <f t="shared" si="329"/>
        <v>0</v>
      </c>
      <c r="Q4775" s="20">
        <f t="shared" si="330"/>
        <v>1</v>
      </c>
      <c r="R4775" s="20">
        <f t="shared" si="331"/>
        <v>0</v>
      </c>
      <c r="S4775" s="18">
        <f t="shared" si="332"/>
        <v>0</v>
      </c>
      <c r="T4775" s="17" t="s">
        <v>694</v>
      </c>
    </row>
    <row r="4776" spans="1:21" ht="13.2" hidden="1">
      <c r="A4776" s="40"/>
      <c r="B4776" s="47"/>
      <c r="D4776" s="40"/>
      <c r="J4776" s="13" t="str">
        <f t="shared" si="328"/>
        <v/>
      </c>
      <c r="K4776" s="40"/>
      <c r="L4776" s="52"/>
      <c r="M4776" s="13" t="str">
        <f t="shared" si="327"/>
        <v/>
      </c>
      <c r="N4776" s="39"/>
      <c r="O4776" s="56"/>
      <c r="P4776" s="46">
        <f t="shared" si="329"/>
        <v>0</v>
      </c>
      <c r="Q4776" s="20">
        <f t="shared" si="330"/>
        <v>1</v>
      </c>
      <c r="R4776" s="20">
        <f t="shared" si="331"/>
        <v>0</v>
      </c>
      <c r="S4776" s="18">
        <f t="shared" si="332"/>
        <v>0</v>
      </c>
      <c r="T4776" s="17" t="s">
        <v>694</v>
      </c>
      <c r="U4776" s="40"/>
    </row>
    <row r="4777" spans="1:21" ht="13.2" hidden="1">
      <c r="A4777" s="64"/>
      <c r="J4777" s="13" t="str">
        <f t="shared" si="328"/>
        <v/>
      </c>
      <c r="M4777" s="13" t="str">
        <f t="shared" si="327"/>
        <v/>
      </c>
      <c r="P4777" s="46">
        <f t="shared" si="329"/>
        <v>0</v>
      </c>
      <c r="Q4777" s="20">
        <f t="shared" si="330"/>
        <v>1</v>
      </c>
      <c r="R4777" s="20">
        <f t="shared" si="331"/>
        <v>0</v>
      </c>
      <c r="S4777" s="18">
        <f t="shared" si="332"/>
        <v>0</v>
      </c>
      <c r="T4777" s="17" t="s">
        <v>694</v>
      </c>
    </row>
    <row r="4778" spans="1:21" ht="13.2" hidden="1">
      <c r="J4778" s="13" t="str">
        <f t="shared" si="328"/>
        <v/>
      </c>
      <c r="M4778" s="13" t="str">
        <f t="shared" si="327"/>
        <v/>
      </c>
      <c r="P4778" s="46">
        <f t="shared" si="329"/>
        <v>0</v>
      </c>
      <c r="Q4778" s="20">
        <f t="shared" si="330"/>
        <v>1</v>
      </c>
      <c r="R4778" s="20">
        <f t="shared" si="331"/>
        <v>0</v>
      </c>
      <c r="S4778" s="18">
        <f t="shared" si="332"/>
        <v>0</v>
      </c>
      <c r="T4778" s="17" t="s">
        <v>694</v>
      </c>
    </row>
    <row r="4779" spans="1:21" ht="13.2" hidden="1">
      <c r="J4779" s="13" t="str">
        <f t="shared" si="328"/>
        <v/>
      </c>
      <c r="M4779" s="13" t="str">
        <f t="shared" si="327"/>
        <v/>
      </c>
      <c r="P4779" s="46">
        <f t="shared" si="329"/>
        <v>0</v>
      </c>
      <c r="Q4779" s="20">
        <f t="shared" si="330"/>
        <v>1</v>
      </c>
      <c r="R4779" s="20">
        <f t="shared" si="331"/>
        <v>0</v>
      </c>
      <c r="S4779" s="18">
        <f t="shared" si="332"/>
        <v>0</v>
      </c>
      <c r="T4779" s="17" t="s">
        <v>694</v>
      </c>
    </row>
    <row r="4780" spans="1:21" ht="13.2" hidden="1">
      <c r="J4780" s="13" t="str">
        <f t="shared" si="328"/>
        <v/>
      </c>
      <c r="M4780" s="13" t="str">
        <f t="shared" si="327"/>
        <v/>
      </c>
      <c r="P4780" s="46">
        <f t="shared" si="329"/>
        <v>0</v>
      </c>
      <c r="Q4780" s="20">
        <f t="shared" si="330"/>
        <v>1</v>
      </c>
      <c r="R4780" s="20">
        <f t="shared" si="331"/>
        <v>0</v>
      </c>
      <c r="S4780" s="18">
        <f t="shared" si="332"/>
        <v>0</v>
      </c>
      <c r="T4780" s="17" t="s">
        <v>694</v>
      </c>
    </row>
    <row r="4781" spans="1:21" ht="13.2" hidden="1">
      <c r="J4781" s="13" t="str">
        <f t="shared" si="328"/>
        <v/>
      </c>
      <c r="M4781" s="13" t="str">
        <f t="shared" si="327"/>
        <v/>
      </c>
      <c r="P4781" s="46">
        <f t="shared" si="329"/>
        <v>0</v>
      </c>
      <c r="Q4781" s="20">
        <f t="shared" si="330"/>
        <v>1</v>
      </c>
      <c r="R4781" s="20">
        <f t="shared" si="331"/>
        <v>0</v>
      </c>
      <c r="S4781" s="18">
        <f t="shared" si="332"/>
        <v>0</v>
      </c>
      <c r="T4781" s="17" t="s">
        <v>694</v>
      </c>
    </row>
    <row r="4782" spans="1:21" ht="13.2" hidden="1">
      <c r="A4782" s="40"/>
      <c r="B4782" s="47"/>
      <c r="D4782" s="40"/>
      <c r="J4782" s="13" t="str">
        <f t="shared" si="328"/>
        <v/>
      </c>
      <c r="K4782" s="40"/>
      <c r="L4782" s="52"/>
      <c r="M4782" s="13" t="str">
        <f t="shared" si="327"/>
        <v/>
      </c>
      <c r="N4782" s="39"/>
      <c r="O4782" s="56"/>
      <c r="P4782" s="46">
        <f t="shared" si="329"/>
        <v>0</v>
      </c>
      <c r="Q4782" s="20">
        <f t="shared" si="330"/>
        <v>1</v>
      </c>
      <c r="R4782" s="20">
        <f t="shared" si="331"/>
        <v>0</v>
      </c>
      <c r="S4782" s="18">
        <f t="shared" si="332"/>
        <v>0</v>
      </c>
      <c r="T4782" s="17" t="s">
        <v>694</v>
      </c>
      <c r="U4782" s="40"/>
    </row>
    <row r="4783" spans="1:21" ht="13.2" hidden="1">
      <c r="A4783" s="40"/>
      <c r="B4783" s="47"/>
      <c r="D4783" s="40"/>
      <c r="J4783" s="13" t="str">
        <f t="shared" si="328"/>
        <v/>
      </c>
      <c r="K4783" s="40"/>
      <c r="L4783" s="52"/>
      <c r="M4783" s="13" t="str">
        <f t="shared" si="327"/>
        <v/>
      </c>
      <c r="N4783" s="39"/>
      <c r="O4783" s="56"/>
      <c r="P4783" s="46">
        <f t="shared" si="329"/>
        <v>0</v>
      </c>
      <c r="Q4783" s="20">
        <f t="shared" si="330"/>
        <v>1</v>
      </c>
      <c r="R4783" s="20">
        <f t="shared" si="331"/>
        <v>0</v>
      </c>
      <c r="S4783" s="18">
        <f t="shared" si="332"/>
        <v>0</v>
      </c>
      <c r="T4783" s="17" t="s">
        <v>694</v>
      </c>
      <c r="U4783" s="40"/>
    </row>
    <row r="4784" spans="1:21" ht="13.2" hidden="1">
      <c r="A4784" s="64"/>
      <c r="J4784" s="13" t="str">
        <f t="shared" si="328"/>
        <v/>
      </c>
      <c r="M4784" s="13" t="str">
        <f t="shared" si="327"/>
        <v/>
      </c>
      <c r="P4784" s="46">
        <f t="shared" si="329"/>
        <v>0</v>
      </c>
      <c r="Q4784" s="20">
        <f t="shared" si="330"/>
        <v>1</v>
      </c>
      <c r="R4784" s="20">
        <f t="shared" si="331"/>
        <v>0</v>
      </c>
      <c r="S4784" s="18">
        <f t="shared" si="332"/>
        <v>0</v>
      </c>
      <c r="T4784" s="17" t="s">
        <v>694</v>
      </c>
    </row>
    <row r="4785" spans="1:21" ht="13.2" hidden="1">
      <c r="A4785" s="64"/>
      <c r="J4785" s="13" t="str">
        <f t="shared" si="328"/>
        <v/>
      </c>
      <c r="M4785" s="13" t="str">
        <f t="shared" si="327"/>
        <v/>
      </c>
      <c r="P4785" s="46">
        <f t="shared" si="329"/>
        <v>0</v>
      </c>
      <c r="Q4785" s="20">
        <f t="shared" si="330"/>
        <v>1</v>
      </c>
      <c r="R4785" s="20">
        <f t="shared" si="331"/>
        <v>0</v>
      </c>
      <c r="S4785" s="18">
        <f t="shared" si="332"/>
        <v>0</v>
      </c>
      <c r="T4785" s="17" t="s">
        <v>694</v>
      </c>
    </row>
    <row r="4786" spans="1:21" ht="13.2" hidden="1">
      <c r="A4786" s="64"/>
      <c r="J4786" s="13" t="str">
        <f t="shared" si="328"/>
        <v/>
      </c>
      <c r="M4786" s="13" t="str">
        <f t="shared" si="327"/>
        <v/>
      </c>
      <c r="P4786" s="46">
        <f t="shared" si="329"/>
        <v>0</v>
      </c>
      <c r="Q4786" s="20">
        <f t="shared" si="330"/>
        <v>1</v>
      </c>
      <c r="R4786" s="20">
        <f t="shared" si="331"/>
        <v>0</v>
      </c>
      <c r="S4786" s="18">
        <f t="shared" si="332"/>
        <v>0</v>
      </c>
      <c r="T4786" s="17" t="s">
        <v>694</v>
      </c>
    </row>
    <row r="4787" spans="1:21" ht="13.2" hidden="1">
      <c r="A4787" s="64"/>
      <c r="J4787" s="13" t="str">
        <f t="shared" si="328"/>
        <v/>
      </c>
      <c r="M4787" s="13" t="str">
        <f t="shared" si="327"/>
        <v/>
      </c>
      <c r="P4787" s="46">
        <f t="shared" si="329"/>
        <v>0</v>
      </c>
      <c r="Q4787" s="20">
        <f t="shared" si="330"/>
        <v>1</v>
      </c>
      <c r="R4787" s="20">
        <f t="shared" si="331"/>
        <v>0</v>
      </c>
      <c r="S4787" s="18">
        <f t="shared" si="332"/>
        <v>0</v>
      </c>
      <c r="T4787" s="17" t="s">
        <v>694</v>
      </c>
    </row>
    <row r="4788" spans="1:21" ht="13.2" hidden="1">
      <c r="A4788" s="64"/>
      <c r="J4788" s="13" t="str">
        <f t="shared" si="328"/>
        <v/>
      </c>
      <c r="M4788" s="13" t="str">
        <f t="shared" si="327"/>
        <v/>
      </c>
      <c r="P4788" s="46">
        <f t="shared" si="329"/>
        <v>0</v>
      </c>
      <c r="Q4788" s="20">
        <f t="shared" si="330"/>
        <v>1</v>
      </c>
      <c r="R4788" s="20">
        <f t="shared" si="331"/>
        <v>0</v>
      </c>
      <c r="S4788" s="18">
        <f t="shared" si="332"/>
        <v>0</v>
      </c>
      <c r="T4788" s="17" t="s">
        <v>694</v>
      </c>
    </row>
    <row r="4789" spans="1:21" ht="13.2" hidden="1">
      <c r="A4789" s="64"/>
      <c r="J4789" s="13" t="str">
        <f t="shared" si="328"/>
        <v/>
      </c>
      <c r="M4789" s="13" t="str">
        <f t="shared" si="327"/>
        <v/>
      </c>
      <c r="P4789" s="46">
        <f t="shared" si="329"/>
        <v>0</v>
      </c>
      <c r="Q4789" s="20">
        <f t="shared" si="330"/>
        <v>1</v>
      </c>
      <c r="R4789" s="20">
        <f t="shared" si="331"/>
        <v>0</v>
      </c>
      <c r="S4789" s="18">
        <f t="shared" si="332"/>
        <v>0</v>
      </c>
      <c r="T4789" s="17" t="s">
        <v>694</v>
      </c>
    </row>
    <row r="4790" spans="1:21" ht="13.2" hidden="1">
      <c r="A4790" s="64"/>
      <c r="J4790" s="13" t="str">
        <f t="shared" si="328"/>
        <v/>
      </c>
      <c r="M4790" s="13" t="str">
        <f t="shared" si="327"/>
        <v/>
      </c>
      <c r="P4790" s="46">
        <f t="shared" si="329"/>
        <v>0</v>
      </c>
      <c r="Q4790" s="20">
        <f t="shared" si="330"/>
        <v>1</v>
      </c>
      <c r="R4790" s="20">
        <f t="shared" si="331"/>
        <v>0</v>
      </c>
      <c r="S4790" s="18">
        <f t="shared" si="332"/>
        <v>0</v>
      </c>
      <c r="T4790" s="17" t="s">
        <v>694</v>
      </c>
    </row>
    <row r="4791" spans="1:21" ht="13.2" hidden="1">
      <c r="J4791" s="13" t="str">
        <f t="shared" si="328"/>
        <v/>
      </c>
      <c r="M4791" s="13" t="str">
        <f t="shared" si="327"/>
        <v/>
      </c>
      <c r="P4791" s="46">
        <f t="shared" si="329"/>
        <v>0</v>
      </c>
      <c r="Q4791" s="20">
        <f t="shared" si="330"/>
        <v>1</v>
      </c>
      <c r="R4791" s="20">
        <f t="shared" si="331"/>
        <v>0</v>
      </c>
      <c r="S4791" s="18">
        <f t="shared" si="332"/>
        <v>0</v>
      </c>
      <c r="T4791" s="17" t="s">
        <v>694</v>
      </c>
    </row>
    <row r="4792" spans="1:21" ht="13.2" hidden="1">
      <c r="J4792" s="13" t="str">
        <f t="shared" si="328"/>
        <v/>
      </c>
      <c r="M4792" s="13" t="str">
        <f t="shared" si="327"/>
        <v/>
      </c>
      <c r="P4792" s="46">
        <f t="shared" si="329"/>
        <v>0</v>
      </c>
      <c r="Q4792" s="20">
        <f t="shared" si="330"/>
        <v>1</v>
      </c>
      <c r="R4792" s="20">
        <f t="shared" si="331"/>
        <v>0</v>
      </c>
      <c r="S4792" s="18">
        <f t="shared" si="332"/>
        <v>0</v>
      </c>
      <c r="T4792" s="17" t="s">
        <v>694</v>
      </c>
    </row>
    <row r="4793" spans="1:21" ht="13.2" hidden="1">
      <c r="J4793" s="13" t="str">
        <f t="shared" si="328"/>
        <v/>
      </c>
      <c r="M4793" s="13" t="str">
        <f t="shared" ref="M4793:M4856" si="333">+LEFT(U4793,4)</f>
        <v/>
      </c>
      <c r="P4793" s="46">
        <f t="shared" si="329"/>
        <v>0</v>
      </c>
      <c r="Q4793" s="20">
        <f t="shared" si="330"/>
        <v>1</v>
      </c>
      <c r="R4793" s="20">
        <f t="shared" si="331"/>
        <v>0</v>
      </c>
      <c r="S4793" s="18">
        <f t="shared" si="332"/>
        <v>0</v>
      </c>
      <c r="T4793" s="17" t="s">
        <v>694</v>
      </c>
    </row>
    <row r="4794" spans="1:21" ht="13.2" hidden="1">
      <c r="J4794" s="13" t="str">
        <f t="shared" si="328"/>
        <v/>
      </c>
      <c r="M4794" s="13" t="str">
        <f t="shared" si="333"/>
        <v/>
      </c>
      <c r="P4794" s="46">
        <f t="shared" si="329"/>
        <v>0</v>
      </c>
      <c r="Q4794" s="20">
        <f t="shared" si="330"/>
        <v>1</v>
      </c>
      <c r="R4794" s="20">
        <f t="shared" si="331"/>
        <v>0</v>
      </c>
      <c r="S4794" s="18">
        <f t="shared" si="332"/>
        <v>0</v>
      </c>
      <c r="T4794" s="17" t="s">
        <v>694</v>
      </c>
    </row>
    <row r="4795" spans="1:21" ht="13.2" hidden="1">
      <c r="J4795" s="13" t="str">
        <f t="shared" si="328"/>
        <v/>
      </c>
      <c r="M4795" s="13" t="str">
        <f t="shared" si="333"/>
        <v/>
      </c>
      <c r="P4795" s="46">
        <f t="shared" si="329"/>
        <v>0</v>
      </c>
      <c r="Q4795" s="20">
        <f t="shared" si="330"/>
        <v>1</v>
      </c>
      <c r="R4795" s="20">
        <f t="shared" si="331"/>
        <v>0</v>
      </c>
      <c r="S4795" s="18">
        <f t="shared" si="332"/>
        <v>0</v>
      </c>
      <c r="T4795" s="17" t="s">
        <v>694</v>
      </c>
    </row>
    <row r="4796" spans="1:21" ht="13.2" hidden="1">
      <c r="A4796" s="40"/>
      <c r="B4796" s="47"/>
      <c r="D4796" s="40"/>
      <c r="J4796" s="13" t="str">
        <f t="shared" si="328"/>
        <v/>
      </c>
      <c r="K4796" s="40"/>
      <c r="L4796" s="52"/>
      <c r="M4796" s="13" t="str">
        <f t="shared" si="333"/>
        <v/>
      </c>
      <c r="N4796" s="39"/>
      <c r="O4796" s="56"/>
      <c r="P4796" s="46">
        <f t="shared" si="329"/>
        <v>0</v>
      </c>
      <c r="Q4796" s="20">
        <f t="shared" si="330"/>
        <v>1</v>
      </c>
      <c r="R4796" s="20">
        <f t="shared" si="331"/>
        <v>0</v>
      </c>
      <c r="S4796" s="18">
        <f t="shared" si="332"/>
        <v>0</v>
      </c>
      <c r="T4796" s="17" t="s">
        <v>694</v>
      </c>
      <c r="U4796" s="40"/>
    </row>
    <row r="4797" spans="1:21" ht="13.2" hidden="1">
      <c r="A4797" s="64"/>
      <c r="J4797" s="13" t="str">
        <f t="shared" si="328"/>
        <v/>
      </c>
      <c r="M4797" s="13" t="str">
        <f t="shared" si="333"/>
        <v/>
      </c>
      <c r="P4797" s="46">
        <f t="shared" si="329"/>
        <v>0</v>
      </c>
      <c r="Q4797" s="20">
        <f t="shared" si="330"/>
        <v>1</v>
      </c>
      <c r="R4797" s="20">
        <f t="shared" si="331"/>
        <v>0</v>
      </c>
      <c r="S4797" s="18">
        <f t="shared" si="332"/>
        <v>0</v>
      </c>
      <c r="T4797" s="17" t="s">
        <v>694</v>
      </c>
    </row>
    <row r="4798" spans="1:21" ht="13.2" hidden="1">
      <c r="A4798" s="64"/>
      <c r="J4798" s="13" t="str">
        <f t="shared" si="328"/>
        <v/>
      </c>
      <c r="M4798" s="13" t="str">
        <f t="shared" si="333"/>
        <v/>
      </c>
      <c r="P4798" s="46">
        <f t="shared" si="329"/>
        <v>0</v>
      </c>
      <c r="Q4798" s="20">
        <f t="shared" si="330"/>
        <v>1</v>
      </c>
      <c r="R4798" s="20">
        <f t="shared" si="331"/>
        <v>0</v>
      </c>
      <c r="S4798" s="18">
        <f t="shared" si="332"/>
        <v>0</v>
      </c>
      <c r="T4798" s="17" t="s">
        <v>694</v>
      </c>
    </row>
    <row r="4799" spans="1:21" ht="13.2" hidden="1">
      <c r="J4799" s="13" t="str">
        <f t="shared" si="328"/>
        <v/>
      </c>
      <c r="M4799" s="13" t="str">
        <f t="shared" si="333"/>
        <v/>
      </c>
      <c r="P4799" s="46">
        <f t="shared" si="329"/>
        <v>0</v>
      </c>
      <c r="Q4799" s="20">
        <f t="shared" si="330"/>
        <v>1</v>
      </c>
      <c r="R4799" s="20">
        <f t="shared" si="331"/>
        <v>0</v>
      </c>
      <c r="S4799" s="18">
        <f t="shared" si="332"/>
        <v>0</v>
      </c>
      <c r="T4799" s="17" t="s">
        <v>694</v>
      </c>
    </row>
    <row r="4800" spans="1:21" ht="13.2" hidden="1">
      <c r="J4800" s="13" t="str">
        <f t="shared" si="328"/>
        <v/>
      </c>
      <c r="M4800" s="13" t="str">
        <f t="shared" si="333"/>
        <v/>
      </c>
      <c r="P4800" s="46">
        <f t="shared" si="329"/>
        <v>0</v>
      </c>
      <c r="Q4800" s="20">
        <f t="shared" si="330"/>
        <v>1</v>
      </c>
      <c r="R4800" s="20">
        <f t="shared" si="331"/>
        <v>0</v>
      </c>
      <c r="S4800" s="18">
        <f t="shared" si="332"/>
        <v>0</v>
      </c>
      <c r="T4800" s="17" t="s">
        <v>694</v>
      </c>
    </row>
    <row r="4801" spans="1:21" ht="13.2" hidden="1">
      <c r="J4801" s="13" t="str">
        <f t="shared" si="328"/>
        <v/>
      </c>
      <c r="M4801" s="13" t="str">
        <f t="shared" si="333"/>
        <v/>
      </c>
      <c r="N4801" s="13"/>
      <c r="O4801" s="62"/>
      <c r="P4801" s="46">
        <f t="shared" si="329"/>
        <v>0</v>
      </c>
      <c r="Q4801" s="20">
        <f t="shared" si="330"/>
        <v>1</v>
      </c>
      <c r="R4801" s="20">
        <f t="shared" si="331"/>
        <v>0</v>
      </c>
      <c r="S4801" s="18">
        <f t="shared" si="332"/>
        <v>0</v>
      </c>
      <c r="T4801" s="17" t="s">
        <v>694</v>
      </c>
    </row>
    <row r="4802" spans="1:21" ht="13.2" hidden="1">
      <c r="J4802" s="13" t="str">
        <f t="shared" ref="J4802:J4865" si="334">+LEFT(U4802,4)</f>
        <v/>
      </c>
      <c r="M4802" s="13" t="str">
        <f t="shared" si="333"/>
        <v/>
      </c>
      <c r="P4802" s="46">
        <f t="shared" ref="P4802:P4865" si="335">ROUND(O4802*L4802,2)</f>
        <v>0</v>
      </c>
      <c r="Q4802" s="20">
        <f t="shared" ref="Q4802:Q4865" si="336">IF(N4802="HKD",7.8,IF(N4802="CNY",6.4,1))</f>
        <v>1</v>
      </c>
      <c r="R4802" s="20">
        <f t="shared" ref="R4802:R4865" si="337">+O4802/Q4802</f>
        <v>0</v>
      </c>
      <c r="S4802" s="18">
        <f t="shared" ref="S4802:S4865" si="338">+R4802*L4802</f>
        <v>0</v>
      </c>
      <c r="T4802" s="17" t="s">
        <v>694</v>
      </c>
    </row>
    <row r="4803" spans="1:21" ht="13.2" hidden="1">
      <c r="J4803" s="13" t="str">
        <f t="shared" si="334"/>
        <v/>
      </c>
      <c r="M4803" s="13" t="str">
        <f t="shared" si="333"/>
        <v/>
      </c>
      <c r="P4803" s="46">
        <f t="shared" si="335"/>
        <v>0</v>
      </c>
      <c r="Q4803" s="20">
        <f t="shared" si="336"/>
        <v>1</v>
      </c>
      <c r="R4803" s="20">
        <f t="shared" si="337"/>
        <v>0</v>
      </c>
      <c r="S4803" s="18">
        <f t="shared" si="338"/>
        <v>0</v>
      </c>
      <c r="T4803" s="17" t="s">
        <v>694</v>
      </c>
    </row>
    <row r="4804" spans="1:21" ht="13.2" hidden="1">
      <c r="J4804" s="13" t="str">
        <f t="shared" si="334"/>
        <v/>
      </c>
      <c r="M4804" s="13" t="str">
        <f t="shared" si="333"/>
        <v/>
      </c>
      <c r="P4804" s="46">
        <f t="shared" si="335"/>
        <v>0</v>
      </c>
      <c r="Q4804" s="20">
        <f t="shared" si="336"/>
        <v>1</v>
      </c>
      <c r="R4804" s="20">
        <f t="shared" si="337"/>
        <v>0</v>
      </c>
      <c r="S4804" s="18">
        <f t="shared" si="338"/>
        <v>0</v>
      </c>
      <c r="T4804" s="17" t="s">
        <v>694</v>
      </c>
    </row>
    <row r="4805" spans="1:21" ht="13.2" hidden="1">
      <c r="A4805" s="40"/>
      <c r="B4805" s="47"/>
      <c r="D4805" s="40"/>
      <c r="J4805" s="13" t="str">
        <f t="shared" si="334"/>
        <v/>
      </c>
      <c r="K4805" s="40"/>
      <c r="L4805" s="52"/>
      <c r="M4805" s="13" t="str">
        <f t="shared" si="333"/>
        <v/>
      </c>
      <c r="N4805" s="39"/>
      <c r="O4805" s="56"/>
      <c r="P4805" s="46">
        <f t="shared" si="335"/>
        <v>0</v>
      </c>
      <c r="Q4805" s="20">
        <f t="shared" si="336"/>
        <v>1</v>
      </c>
      <c r="R4805" s="20">
        <f t="shared" si="337"/>
        <v>0</v>
      </c>
      <c r="S4805" s="18">
        <f t="shared" si="338"/>
        <v>0</v>
      </c>
      <c r="T4805" s="17" t="s">
        <v>694</v>
      </c>
      <c r="U4805" s="40"/>
    </row>
    <row r="4806" spans="1:21" ht="13.2" hidden="1">
      <c r="A4806" s="40"/>
      <c r="B4806" s="47"/>
      <c r="D4806" s="40"/>
      <c r="J4806" s="13" t="str">
        <f t="shared" si="334"/>
        <v/>
      </c>
      <c r="K4806" s="40"/>
      <c r="L4806" s="52"/>
      <c r="M4806" s="13" t="str">
        <f t="shared" si="333"/>
        <v/>
      </c>
      <c r="N4806" s="39"/>
      <c r="O4806" s="56"/>
      <c r="P4806" s="46">
        <f t="shared" si="335"/>
        <v>0</v>
      </c>
      <c r="Q4806" s="20">
        <f t="shared" si="336"/>
        <v>1</v>
      </c>
      <c r="R4806" s="20">
        <f t="shared" si="337"/>
        <v>0</v>
      </c>
      <c r="S4806" s="18">
        <f t="shared" si="338"/>
        <v>0</v>
      </c>
      <c r="T4806" s="17" t="s">
        <v>694</v>
      </c>
      <c r="U4806" s="40"/>
    </row>
    <row r="4807" spans="1:21" ht="13.2" hidden="1">
      <c r="J4807" s="13" t="str">
        <f t="shared" si="334"/>
        <v/>
      </c>
      <c r="M4807" s="13" t="str">
        <f t="shared" si="333"/>
        <v/>
      </c>
      <c r="P4807" s="46">
        <f t="shared" si="335"/>
        <v>0</v>
      </c>
      <c r="Q4807" s="20">
        <f t="shared" si="336"/>
        <v>1</v>
      </c>
      <c r="R4807" s="20">
        <f t="shared" si="337"/>
        <v>0</v>
      </c>
      <c r="S4807" s="18">
        <f t="shared" si="338"/>
        <v>0</v>
      </c>
      <c r="T4807" s="17" t="s">
        <v>694</v>
      </c>
    </row>
    <row r="4808" spans="1:21" ht="13.2" hidden="1">
      <c r="J4808" s="13" t="str">
        <f t="shared" si="334"/>
        <v/>
      </c>
      <c r="M4808" s="13" t="str">
        <f t="shared" si="333"/>
        <v/>
      </c>
      <c r="P4808" s="46">
        <f t="shared" si="335"/>
        <v>0</v>
      </c>
      <c r="Q4808" s="20">
        <f t="shared" si="336"/>
        <v>1</v>
      </c>
      <c r="R4808" s="20">
        <f t="shared" si="337"/>
        <v>0</v>
      </c>
      <c r="S4808" s="18">
        <f t="shared" si="338"/>
        <v>0</v>
      </c>
      <c r="T4808" s="17" t="s">
        <v>694</v>
      </c>
    </row>
    <row r="4809" spans="1:21" ht="13.2" hidden="1">
      <c r="A4809" s="40"/>
      <c r="B4809" s="47"/>
      <c r="D4809" s="40"/>
      <c r="J4809" s="13" t="str">
        <f t="shared" si="334"/>
        <v/>
      </c>
      <c r="K4809" s="40"/>
      <c r="L4809" s="52"/>
      <c r="M4809" s="13" t="str">
        <f t="shared" si="333"/>
        <v/>
      </c>
      <c r="N4809" s="39"/>
      <c r="O4809" s="56"/>
      <c r="P4809" s="46">
        <f t="shared" si="335"/>
        <v>0</v>
      </c>
      <c r="Q4809" s="20">
        <f t="shared" si="336"/>
        <v>1</v>
      </c>
      <c r="R4809" s="20">
        <f t="shared" si="337"/>
        <v>0</v>
      </c>
      <c r="S4809" s="18">
        <f t="shared" si="338"/>
        <v>0</v>
      </c>
      <c r="T4809" s="17" t="s">
        <v>694</v>
      </c>
      <c r="U4809" s="40"/>
    </row>
    <row r="4810" spans="1:21" ht="13.2" hidden="1">
      <c r="A4810" s="40"/>
      <c r="B4810" s="47"/>
      <c r="D4810" s="40"/>
      <c r="J4810" s="13" t="str">
        <f t="shared" si="334"/>
        <v/>
      </c>
      <c r="K4810" s="40"/>
      <c r="L4810" s="52"/>
      <c r="M4810" s="13" t="str">
        <f t="shared" si="333"/>
        <v/>
      </c>
      <c r="N4810" s="39"/>
      <c r="O4810" s="56"/>
      <c r="P4810" s="46">
        <f t="shared" si="335"/>
        <v>0</v>
      </c>
      <c r="Q4810" s="20">
        <f t="shared" si="336"/>
        <v>1</v>
      </c>
      <c r="R4810" s="20">
        <f t="shared" si="337"/>
        <v>0</v>
      </c>
      <c r="S4810" s="18">
        <f t="shared" si="338"/>
        <v>0</v>
      </c>
      <c r="T4810" s="17" t="s">
        <v>694</v>
      </c>
      <c r="U4810" s="40"/>
    </row>
    <row r="4811" spans="1:21" ht="13.2" hidden="1">
      <c r="A4811" s="40"/>
      <c r="B4811" s="47"/>
      <c r="D4811" s="40"/>
      <c r="J4811" s="13" t="str">
        <f t="shared" si="334"/>
        <v/>
      </c>
      <c r="K4811" s="40"/>
      <c r="L4811" s="52"/>
      <c r="M4811" s="13" t="str">
        <f t="shared" si="333"/>
        <v/>
      </c>
      <c r="N4811" s="39"/>
      <c r="O4811" s="56"/>
      <c r="P4811" s="46">
        <f t="shared" si="335"/>
        <v>0</v>
      </c>
      <c r="Q4811" s="20">
        <f t="shared" si="336"/>
        <v>1</v>
      </c>
      <c r="R4811" s="20">
        <f t="shared" si="337"/>
        <v>0</v>
      </c>
      <c r="S4811" s="18">
        <f t="shared" si="338"/>
        <v>0</v>
      </c>
      <c r="T4811" s="17" t="s">
        <v>694</v>
      </c>
      <c r="U4811" s="40"/>
    </row>
    <row r="4812" spans="1:21" ht="13.2" hidden="1">
      <c r="J4812" s="13" t="str">
        <f t="shared" si="334"/>
        <v/>
      </c>
      <c r="M4812" s="13" t="str">
        <f t="shared" si="333"/>
        <v/>
      </c>
      <c r="P4812" s="46">
        <f t="shared" si="335"/>
        <v>0</v>
      </c>
      <c r="Q4812" s="20">
        <f t="shared" si="336"/>
        <v>1</v>
      </c>
      <c r="R4812" s="20">
        <f t="shared" si="337"/>
        <v>0</v>
      </c>
      <c r="S4812" s="18">
        <f t="shared" si="338"/>
        <v>0</v>
      </c>
      <c r="T4812" s="17" t="s">
        <v>694</v>
      </c>
    </row>
    <row r="4813" spans="1:21" ht="13.2" hidden="1">
      <c r="J4813" s="13" t="str">
        <f t="shared" si="334"/>
        <v/>
      </c>
      <c r="M4813" s="13" t="str">
        <f t="shared" si="333"/>
        <v/>
      </c>
      <c r="P4813" s="46">
        <f t="shared" si="335"/>
        <v>0</v>
      </c>
      <c r="Q4813" s="20">
        <f t="shared" si="336"/>
        <v>1</v>
      </c>
      <c r="R4813" s="20">
        <f t="shared" si="337"/>
        <v>0</v>
      </c>
      <c r="S4813" s="18">
        <f t="shared" si="338"/>
        <v>0</v>
      </c>
      <c r="T4813" s="17" t="s">
        <v>694</v>
      </c>
    </row>
    <row r="4814" spans="1:21" ht="13.2" hidden="1">
      <c r="J4814" s="13" t="str">
        <f t="shared" si="334"/>
        <v/>
      </c>
      <c r="M4814" s="13" t="str">
        <f t="shared" si="333"/>
        <v/>
      </c>
      <c r="P4814" s="46">
        <f t="shared" si="335"/>
        <v>0</v>
      </c>
      <c r="Q4814" s="20">
        <f t="shared" si="336"/>
        <v>1</v>
      </c>
      <c r="R4814" s="20">
        <f t="shared" si="337"/>
        <v>0</v>
      </c>
      <c r="S4814" s="18">
        <f t="shared" si="338"/>
        <v>0</v>
      </c>
      <c r="T4814" s="17" t="s">
        <v>694</v>
      </c>
    </row>
    <row r="4815" spans="1:21" ht="13.2" hidden="1">
      <c r="J4815" s="13" t="str">
        <f t="shared" si="334"/>
        <v/>
      </c>
      <c r="M4815" s="13" t="str">
        <f t="shared" si="333"/>
        <v/>
      </c>
      <c r="P4815" s="46">
        <f t="shared" si="335"/>
        <v>0</v>
      </c>
      <c r="Q4815" s="20">
        <f t="shared" si="336"/>
        <v>1</v>
      </c>
      <c r="R4815" s="20">
        <f t="shared" si="337"/>
        <v>0</v>
      </c>
      <c r="S4815" s="18">
        <f t="shared" si="338"/>
        <v>0</v>
      </c>
      <c r="T4815" s="17" t="s">
        <v>694</v>
      </c>
    </row>
    <row r="4816" spans="1:21" ht="13.2" hidden="1">
      <c r="J4816" s="13" t="str">
        <f t="shared" si="334"/>
        <v/>
      </c>
      <c r="M4816" s="13" t="str">
        <f t="shared" si="333"/>
        <v/>
      </c>
      <c r="P4816" s="46">
        <f t="shared" si="335"/>
        <v>0</v>
      </c>
      <c r="Q4816" s="20">
        <f t="shared" si="336"/>
        <v>1</v>
      </c>
      <c r="R4816" s="20">
        <f t="shared" si="337"/>
        <v>0</v>
      </c>
      <c r="S4816" s="18">
        <f t="shared" si="338"/>
        <v>0</v>
      </c>
      <c r="T4816" s="17" t="s">
        <v>694</v>
      </c>
    </row>
    <row r="4817" spans="1:20" ht="13.2" hidden="1">
      <c r="J4817" s="13" t="str">
        <f t="shared" si="334"/>
        <v/>
      </c>
      <c r="M4817" s="13" t="str">
        <f t="shared" si="333"/>
        <v/>
      </c>
      <c r="P4817" s="46">
        <f t="shared" si="335"/>
        <v>0</v>
      </c>
      <c r="Q4817" s="20">
        <f t="shared" si="336"/>
        <v>1</v>
      </c>
      <c r="R4817" s="20">
        <f t="shared" si="337"/>
        <v>0</v>
      </c>
      <c r="S4817" s="18">
        <f t="shared" si="338"/>
        <v>0</v>
      </c>
      <c r="T4817" s="17" t="s">
        <v>694</v>
      </c>
    </row>
    <row r="4818" spans="1:20" ht="13.2" hidden="1">
      <c r="J4818" s="13" t="str">
        <f t="shared" si="334"/>
        <v/>
      </c>
      <c r="M4818" s="13" t="str">
        <f t="shared" si="333"/>
        <v/>
      </c>
      <c r="P4818" s="46">
        <f t="shared" si="335"/>
        <v>0</v>
      </c>
      <c r="Q4818" s="20">
        <f t="shared" si="336"/>
        <v>1</v>
      </c>
      <c r="R4818" s="20">
        <f t="shared" si="337"/>
        <v>0</v>
      </c>
      <c r="S4818" s="18">
        <f t="shared" si="338"/>
        <v>0</v>
      </c>
      <c r="T4818" s="17" t="s">
        <v>694</v>
      </c>
    </row>
    <row r="4819" spans="1:20" ht="13.2" hidden="1">
      <c r="J4819" s="13" t="str">
        <f t="shared" si="334"/>
        <v/>
      </c>
      <c r="M4819" s="13" t="str">
        <f t="shared" si="333"/>
        <v/>
      </c>
      <c r="P4819" s="46">
        <f t="shared" si="335"/>
        <v>0</v>
      </c>
      <c r="Q4819" s="20">
        <f t="shared" si="336"/>
        <v>1</v>
      </c>
      <c r="R4819" s="20">
        <f t="shared" si="337"/>
        <v>0</v>
      </c>
      <c r="S4819" s="18">
        <f t="shared" si="338"/>
        <v>0</v>
      </c>
      <c r="T4819" s="17" t="s">
        <v>694</v>
      </c>
    </row>
    <row r="4820" spans="1:20" ht="13.2" hidden="1">
      <c r="J4820" s="13" t="str">
        <f t="shared" si="334"/>
        <v/>
      </c>
      <c r="M4820" s="13" t="str">
        <f t="shared" si="333"/>
        <v/>
      </c>
      <c r="P4820" s="46">
        <f t="shared" si="335"/>
        <v>0</v>
      </c>
      <c r="Q4820" s="20">
        <f t="shared" si="336"/>
        <v>1</v>
      </c>
      <c r="R4820" s="20">
        <f t="shared" si="337"/>
        <v>0</v>
      </c>
      <c r="S4820" s="18">
        <f t="shared" si="338"/>
        <v>0</v>
      </c>
      <c r="T4820" s="17" t="s">
        <v>694</v>
      </c>
    </row>
    <row r="4821" spans="1:20" ht="13.2" hidden="1">
      <c r="J4821" s="13" t="str">
        <f t="shared" si="334"/>
        <v/>
      </c>
      <c r="M4821" s="13" t="str">
        <f t="shared" si="333"/>
        <v/>
      </c>
      <c r="P4821" s="46">
        <f t="shared" si="335"/>
        <v>0</v>
      </c>
      <c r="Q4821" s="20">
        <f t="shared" si="336"/>
        <v>1</v>
      </c>
      <c r="R4821" s="20">
        <f t="shared" si="337"/>
        <v>0</v>
      </c>
      <c r="S4821" s="18">
        <f t="shared" si="338"/>
        <v>0</v>
      </c>
      <c r="T4821" s="17" t="s">
        <v>694</v>
      </c>
    </row>
    <row r="4822" spans="1:20" ht="13.2" hidden="1">
      <c r="J4822" s="13" t="str">
        <f t="shared" si="334"/>
        <v/>
      </c>
      <c r="M4822" s="13" t="str">
        <f t="shared" si="333"/>
        <v/>
      </c>
      <c r="P4822" s="46">
        <f t="shared" si="335"/>
        <v>0</v>
      </c>
      <c r="Q4822" s="20">
        <f t="shared" si="336"/>
        <v>1</v>
      </c>
      <c r="R4822" s="20">
        <f t="shared" si="337"/>
        <v>0</v>
      </c>
      <c r="S4822" s="18">
        <f t="shared" si="338"/>
        <v>0</v>
      </c>
      <c r="T4822" s="17" t="s">
        <v>694</v>
      </c>
    </row>
    <row r="4823" spans="1:20" ht="13.2" hidden="1">
      <c r="J4823" s="13" t="str">
        <f t="shared" si="334"/>
        <v/>
      </c>
      <c r="M4823" s="13" t="str">
        <f t="shared" si="333"/>
        <v/>
      </c>
      <c r="P4823" s="46">
        <f t="shared" si="335"/>
        <v>0</v>
      </c>
      <c r="Q4823" s="20">
        <f t="shared" si="336"/>
        <v>1</v>
      </c>
      <c r="R4823" s="20">
        <f t="shared" si="337"/>
        <v>0</v>
      </c>
      <c r="S4823" s="18">
        <f t="shared" si="338"/>
        <v>0</v>
      </c>
      <c r="T4823" s="17" t="s">
        <v>694</v>
      </c>
    </row>
    <row r="4824" spans="1:20" ht="13.2" hidden="1">
      <c r="J4824" s="13" t="str">
        <f t="shared" si="334"/>
        <v/>
      </c>
      <c r="M4824" s="13" t="str">
        <f t="shared" si="333"/>
        <v/>
      </c>
      <c r="P4824" s="46">
        <f t="shared" si="335"/>
        <v>0</v>
      </c>
      <c r="Q4824" s="20">
        <f t="shared" si="336"/>
        <v>1</v>
      </c>
      <c r="R4824" s="20">
        <f t="shared" si="337"/>
        <v>0</v>
      </c>
      <c r="S4824" s="18">
        <f t="shared" si="338"/>
        <v>0</v>
      </c>
      <c r="T4824" s="17" t="s">
        <v>694</v>
      </c>
    </row>
    <row r="4825" spans="1:20" ht="13.2" hidden="1">
      <c r="J4825" s="13" t="str">
        <f t="shared" si="334"/>
        <v/>
      </c>
      <c r="M4825" s="13" t="str">
        <f t="shared" si="333"/>
        <v/>
      </c>
      <c r="P4825" s="46">
        <f t="shared" si="335"/>
        <v>0</v>
      </c>
      <c r="Q4825" s="20">
        <f t="shared" si="336"/>
        <v>1</v>
      </c>
      <c r="R4825" s="20">
        <f t="shared" si="337"/>
        <v>0</v>
      </c>
      <c r="S4825" s="18">
        <f t="shared" si="338"/>
        <v>0</v>
      </c>
      <c r="T4825" s="17" t="s">
        <v>694</v>
      </c>
    </row>
    <row r="4826" spans="1:20" ht="13.2" hidden="1">
      <c r="J4826" s="13" t="str">
        <f t="shared" si="334"/>
        <v/>
      </c>
      <c r="M4826" s="13" t="str">
        <f t="shared" si="333"/>
        <v/>
      </c>
      <c r="N4826" s="13"/>
      <c r="O4826" s="62"/>
      <c r="P4826" s="46">
        <f t="shared" si="335"/>
        <v>0</v>
      </c>
      <c r="Q4826" s="20">
        <f t="shared" si="336"/>
        <v>1</v>
      </c>
      <c r="R4826" s="20">
        <f t="shared" si="337"/>
        <v>0</v>
      </c>
      <c r="S4826" s="18">
        <f t="shared" si="338"/>
        <v>0</v>
      </c>
      <c r="T4826" s="17" t="s">
        <v>694</v>
      </c>
    </row>
    <row r="4827" spans="1:20" ht="13.2" hidden="1">
      <c r="J4827" s="13" t="str">
        <f t="shared" si="334"/>
        <v/>
      </c>
      <c r="M4827" s="13" t="str">
        <f t="shared" si="333"/>
        <v/>
      </c>
      <c r="P4827" s="46">
        <f t="shared" si="335"/>
        <v>0</v>
      </c>
      <c r="Q4827" s="20">
        <f t="shared" si="336"/>
        <v>1</v>
      </c>
      <c r="R4827" s="20">
        <f t="shared" si="337"/>
        <v>0</v>
      </c>
      <c r="S4827" s="18">
        <f t="shared" si="338"/>
        <v>0</v>
      </c>
      <c r="T4827" s="17" t="s">
        <v>694</v>
      </c>
    </row>
    <row r="4828" spans="1:20" ht="13.2" hidden="1">
      <c r="J4828" s="13" t="str">
        <f t="shared" si="334"/>
        <v/>
      </c>
      <c r="M4828" s="13" t="str">
        <f t="shared" si="333"/>
        <v/>
      </c>
      <c r="P4828" s="46">
        <f t="shared" si="335"/>
        <v>0</v>
      </c>
      <c r="Q4828" s="20">
        <f t="shared" si="336"/>
        <v>1</v>
      </c>
      <c r="R4828" s="20">
        <f t="shared" si="337"/>
        <v>0</v>
      </c>
      <c r="S4828" s="18">
        <f t="shared" si="338"/>
        <v>0</v>
      </c>
      <c r="T4828" s="17" t="s">
        <v>694</v>
      </c>
    </row>
    <row r="4829" spans="1:20" ht="13.2" hidden="1">
      <c r="A4829" s="64"/>
      <c r="J4829" s="13" t="str">
        <f t="shared" si="334"/>
        <v/>
      </c>
      <c r="M4829" s="13" t="str">
        <f t="shared" si="333"/>
        <v/>
      </c>
      <c r="P4829" s="46">
        <f t="shared" si="335"/>
        <v>0</v>
      </c>
      <c r="Q4829" s="20">
        <f t="shared" si="336"/>
        <v>1</v>
      </c>
      <c r="R4829" s="20">
        <f t="shared" si="337"/>
        <v>0</v>
      </c>
      <c r="S4829" s="18">
        <f t="shared" si="338"/>
        <v>0</v>
      </c>
      <c r="T4829" s="17" t="s">
        <v>694</v>
      </c>
    </row>
    <row r="4830" spans="1:20" ht="13.2" hidden="1">
      <c r="A4830" s="64"/>
      <c r="J4830" s="13" t="str">
        <f t="shared" si="334"/>
        <v/>
      </c>
      <c r="M4830" s="13" t="str">
        <f t="shared" si="333"/>
        <v/>
      </c>
      <c r="P4830" s="46">
        <f t="shared" si="335"/>
        <v>0</v>
      </c>
      <c r="Q4830" s="20">
        <f t="shared" si="336"/>
        <v>1</v>
      </c>
      <c r="R4830" s="20">
        <f t="shared" si="337"/>
        <v>0</v>
      </c>
      <c r="S4830" s="18">
        <f t="shared" si="338"/>
        <v>0</v>
      </c>
      <c r="T4830" s="17" t="s">
        <v>694</v>
      </c>
    </row>
    <row r="4831" spans="1:20" ht="13.2" hidden="1">
      <c r="J4831" s="13" t="str">
        <f t="shared" si="334"/>
        <v/>
      </c>
      <c r="M4831" s="13" t="str">
        <f t="shared" si="333"/>
        <v/>
      </c>
      <c r="P4831" s="46">
        <f t="shared" si="335"/>
        <v>0</v>
      </c>
      <c r="Q4831" s="20">
        <f t="shared" si="336"/>
        <v>1</v>
      </c>
      <c r="R4831" s="20">
        <f t="shared" si="337"/>
        <v>0</v>
      </c>
      <c r="S4831" s="18">
        <f t="shared" si="338"/>
        <v>0</v>
      </c>
      <c r="T4831" s="17" t="s">
        <v>694</v>
      </c>
    </row>
    <row r="4832" spans="1:20" ht="13.2" hidden="1">
      <c r="J4832" s="13" t="str">
        <f t="shared" si="334"/>
        <v/>
      </c>
      <c r="M4832" s="13" t="str">
        <f t="shared" si="333"/>
        <v/>
      </c>
      <c r="P4832" s="46">
        <f t="shared" si="335"/>
        <v>0</v>
      </c>
      <c r="Q4832" s="20">
        <f t="shared" si="336"/>
        <v>1</v>
      </c>
      <c r="R4832" s="20">
        <f t="shared" si="337"/>
        <v>0</v>
      </c>
      <c r="S4832" s="18">
        <f t="shared" si="338"/>
        <v>0</v>
      </c>
      <c r="T4832" s="17" t="s">
        <v>694</v>
      </c>
    </row>
    <row r="4833" spans="1:21" ht="13.2" hidden="1">
      <c r="A4833" s="64"/>
      <c r="J4833" s="13" t="str">
        <f t="shared" si="334"/>
        <v/>
      </c>
      <c r="M4833" s="13" t="str">
        <f t="shared" si="333"/>
        <v/>
      </c>
      <c r="P4833" s="46">
        <f t="shared" si="335"/>
        <v>0</v>
      </c>
      <c r="Q4833" s="20">
        <f t="shared" si="336"/>
        <v>1</v>
      </c>
      <c r="R4833" s="20">
        <f t="shared" si="337"/>
        <v>0</v>
      </c>
      <c r="S4833" s="18">
        <f t="shared" si="338"/>
        <v>0</v>
      </c>
      <c r="T4833" s="17" t="s">
        <v>694</v>
      </c>
    </row>
    <row r="4834" spans="1:21" ht="13.2" hidden="1">
      <c r="J4834" s="13" t="str">
        <f t="shared" si="334"/>
        <v/>
      </c>
      <c r="M4834" s="13" t="str">
        <f t="shared" si="333"/>
        <v/>
      </c>
      <c r="P4834" s="46">
        <f t="shared" si="335"/>
        <v>0</v>
      </c>
      <c r="Q4834" s="20">
        <f t="shared" si="336"/>
        <v>1</v>
      </c>
      <c r="R4834" s="20">
        <f t="shared" si="337"/>
        <v>0</v>
      </c>
      <c r="S4834" s="18">
        <f t="shared" si="338"/>
        <v>0</v>
      </c>
      <c r="T4834" s="17" t="s">
        <v>694</v>
      </c>
    </row>
    <row r="4835" spans="1:21" ht="13.2" hidden="1">
      <c r="A4835" s="64"/>
      <c r="J4835" s="13" t="str">
        <f t="shared" si="334"/>
        <v/>
      </c>
      <c r="M4835" s="13" t="str">
        <f t="shared" si="333"/>
        <v/>
      </c>
      <c r="P4835" s="46">
        <f t="shared" si="335"/>
        <v>0</v>
      </c>
      <c r="Q4835" s="20">
        <f t="shared" si="336"/>
        <v>1</v>
      </c>
      <c r="R4835" s="20">
        <f t="shared" si="337"/>
        <v>0</v>
      </c>
      <c r="S4835" s="18">
        <f t="shared" si="338"/>
        <v>0</v>
      </c>
      <c r="T4835" s="17" t="s">
        <v>694</v>
      </c>
    </row>
    <row r="4836" spans="1:21" ht="13.2" hidden="1">
      <c r="A4836" s="64"/>
      <c r="J4836" s="13" t="str">
        <f t="shared" si="334"/>
        <v/>
      </c>
      <c r="M4836" s="13" t="str">
        <f t="shared" si="333"/>
        <v/>
      </c>
      <c r="P4836" s="46">
        <f t="shared" si="335"/>
        <v>0</v>
      </c>
      <c r="Q4836" s="20">
        <f t="shared" si="336"/>
        <v>1</v>
      </c>
      <c r="R4836" s="20">
        <f t="shared" si="337"/>
        <v>0</v>
      </c>
      <c r="S4836" s="18">
        <f t="shared" si="338"/>
        <v>0</v>
      </c>
      <c r="T4836" s="17" t="s">
        <v>694</v>
      </c>
    </row>
    <row r="4837" spans="1:21" ht="13.2" hidden="1">
      <c r="A4837" s="40"/>
      <c r="B4837" s="47"/>
      <c r="D4837" s="40"/>
      <c r="J4837" s="13" t="str">
        <f t="shared" si="334"/>
        <v/>
      </c>
      <c r="K4837" s="40"/>
      <c r="L4837" s="52"/>
      <c r="M4837" s="13" t="str">
        <f t="shared" si="333"/>
        <v/>
      </c>
      <c r="N4837" s="39"/>
      <c r="O4837" s="56"/>
      <c r="P4837" s="46">
        <f t="shared" si="335"/>
        <v>0</v>
      </c>
      <c r="Q4837" s="20">
        <f t="shared" si="336"/>
        <v>1</v>
      </c>
      <c r="R4837" s="20">
        <f t="shared" si="337"/>
        <v>0</v>
      </c>
      <c r="S4837" s="18">
        <f t="shared" si="338"/>
        <v>0</v>
      </c>
      <c r="T4837" s="17" t="s">
        <v>694</v>
      </c>
      <c r="U4837" s="40"/>
    </row>
    <row r="4838" spans="1:21" ht="13.2" hidden="1">
      <c r="A4838" s="64"/>
      <c r="J4838" s="13" t="str">
        <f t="shared" si="334"/>
        <v/>
      </c>
      <c r="M4838" s="13" t="str">
        <f t="shared" si="333"/>
        <v/>
      </c>
      <c r="P4838" s="46">
        <f t="shared" si="335"/>
        <v>0</v>
      </c>
      <c r="Q4838" s="20">
        <f t="shared" si="336"/>
        <v>1</v>
      </c>
      <c r="R4838" s="20">
        <f t="shared" si="337"/>
        <v>0</v>
      </c>
      <c r="S4838" s="18">
        <f t="shared" si="338"/>
        <v>0</v>
      </c>
      <c r="T4838" s="17" t="s">
        <v>694</v>
      </c>
    </row>
    <row r="4839" spans="1:21" ht="13.2" hidden="1">
      <c r="A4839" s="64"/>
      <c r="J4839" s="13" t="str">
        <f t="shared" si="334"/>
        <v/>
      </c>
      <c r="M4839" s="13" t="str">
        <f t="shared" si="333"/>
        <v/>
      </c>
      <c r="P4839" s="46">
        <f t="shared" si="335"/>
        <v>0</v>
      </c>
      <c r="Q4839" s="20">
        <f t="shared" si="336"/>
        <v>1</v>
      </c>
      <c r="R4839" s="20">
        <f t="shared" si="337"/>
        <v>0</v>
      </c>
      <c r="S4839" s="18">
        <f t="shared" si="338"/>
        <v>0</v>
      </c>
      <c r="T4839" s="17" t="s">
        <v>694</v>
      </c>
    </row>
    <row r="4840" spans="1:21" ht="13.2" hidden="1">
      <c r="J4840" s="13" t="str">
        <f t="shared" si="334"/>
        <v/>
      </c>
      <c r="M4840" s="13" t="str">
        <f t="shared" si="333"/>
        <v/>
      </c>
      <c r="P4840" s="46">
        <f t="shared" si="335"/>
        <v>0</v>
      </c>
      <c r="Q4840" s="20">
        <f t="shared" si="336"/>
        <v>1</v>
      </c>
      <c r="R4840" s="20">
        <f t="shared" si="337"/>
        <v>0</v>
      </c>
      <c r="S4840" s="18">
        <f t="shared" si="338"/>
        <v>0</v>
      </c>
      <c r="T4840" s="17" t="s">
        <v>694</v>
      </c>
    </row>
    <row r="4841" spans="1:21" ht="13.2" hidden="1">
      <c r="J4841" s="13" t="str">
        <f t="shared" si="334"/>
        <v/>
      </c>
      <c r="M4841" s="13" t="str">
        <f t="shared" si="333"/>
        <v/>
      </c>
      <c r="P4841" s="46">
        <f t="shared" si="335"/>
        <v>0</v>
      </c>
      <c r="Q4841" s="20">
        <f t="shared" si="336"/>
        <v>1</v>
      </c>
      <c r="R4841" s="20">
        <f t="shared" si="337"/>
        <v>0</v>
      </c>
      <c r="S4841" s="18">
        <f t="shared" si="338"/>
        <v>0</v>
      </c>
      <c r="T4841" s="17" t="s">
        <v>694</v>
      </c>
    </row>
    <row r="4842" spans="1:21" ht="13.2" hidden="1">
      <c r="J4842" s="13" t="str">
        <f t="shared" si="334"/>
        <v/>
      </c>
      <c r="M4842" s="13" t="str">
        <f t="shared" si="333"/>
        <v/>
      </c>
      <c r="P4842" s="46">
        <f t="shared" si="335"/>
        <v>0</v>
      </c>
      <c r="Q4842" s="20">
        <f t="shared" si="336"/>
        <v>1</v>
      </c>
      <c r="R4842" s="20">
        <f t="shared" si="337"/>
        <v>0</v>
      </c>
      <c r="S4842" s="18">
        <f t="shared" si="338"/>
        <v>0</v>
      </c>
      <c r="T4842" s="17" t="s">
        <v>694</v>
      </c>
    </row>
    <row r="4843" spans="1:21" ht="13.2" hidden="1">
      <c r="J4843" s="13" t="str">
        <f t="shared" si="334"/>
        <v/>
      </c>
      <c r="M4843" s="13" t="str">
        <f t="shared" si="333"/>
        <v/>
      </c>
      <c r="P4843" s="46">
        <f t="shared" si="335"/>
        <v>0</v>
      </c>
      <c r="Q4843" s="20">
        <f t="shared" si="336"/>
        <v>1</v>
      </c>
      <c r="R4843" s="20">
        <f t="shared" si="337"/>
        <v>0</v>
      </c>
      <c r="S4843" s="18">
        <f t="shared" si="338"/>
        <v>0</v>
      </c>
      <c r="T4843" s="17" t="s">
        <v>694</v>
      </c>
    </row>
    <row r="4844" spans="1:21" ht="13.2" hidden="1">
      <c r="J4844" s="13" t="str">
        <f t="shared" si="334"/>
        <v/>
      </c>
      <c r="M4844" s="13" t="str">
        <f t="shared" si="333"/>
        <v/>
      </c>
      <c r="P4844" s="46">
        <f t="shared" si="335"/>
        <v>0</v>
      </c>
      <c r="Q4844" s="20">
        <f t="shared" si="336"/>
        <v>1</v>
      </c>
      <c r="R4844" s="20">
        <f t="shared" si="337"/>
        <v>0</v>
      </c>
      <c r="S4844" s="18">
        <f t="shared" si="338"/>
        <v>0</v>
      </c>
      <c r="T4844" s="17" t="s">
        <v>694</v>
      </c>
    </row>
    <row r="4845" spans="1:21" ht="13.2" hidden="1">
      <c r="J4845" s="13" t="str">
        <f t="shared" si="334"/>
        <v/>
      </c>
      <c r="M4845" s="13" t="str">
        <f t="shared" si="333"/>
        <v/>
      </c>
      <c r="P4845" s="46">
        <f t="shared" si="335"/>
        <v>0</v>
      </c>
      <c r="Q4845" s="20">
        <f t="shared" si="336"/>
        <v>1</v>
      </c>
      <c r="R4845" s="20">
        <f t="shared" si="337"/>
        <v>0</v>
      </c>
      <c r="S4845" s="18">
        <f t="shared" si="338"/>
        <v>0</v>
      </c>
      <c r="T4845" s="17" t="s">
        <v>694</v>
      </c>
    </row>
    <row r="4846" spans="1:21" ht="13.2" hidden="1">
      <c r="A4846" s="40"/>
      <c r="B4846" s="47"/>
      <c r="D4846" s="40"/>
      <c r="J4846" s="13" t="str">
        <f t="shared" si="334"/>
        <v/>
      </c>
      <c r="K4846" s="40"/>
      <c r="L4846" s="52"/>
      <c r="M4846" s="13" t="str">
        <f t="shared" si="333"/>
        <v/>
      </c>
      <c r="N4846" s="39"/>
      <c r="O4846" s="56"/>
      <c r="P4846" s="46">
        <f t="shared" si="335"/>
        <v>0</v>
      </c>
      <c r="Q4846" s="20">
        <f t="shared" si="336"/>
        <v>1</v>
      </c>
      <c r="R4846" s="20">
        <f t="shared" si="337"/>
        <v>0</v>
      </c>
      <c r="S4846" s="18">
        <f t="shared" si="338"/>
        <v>0</v>
      </c>
      <c r="T4846" s="17" t="s">
        <v>694</v>
      </c>
      <c r="U4846" s="40"/>
    </row>
    <row r="4847" spans="1:21" ht="13.2" hidden="1">
      <c r="J4847" s="13" t="str">
        <f t="shared" si="334"/>
        <v/>
      </c>
      <c r="M4847" s="13" t="str">
        <f t="shared" si="333"/>
        <v/>
      </c>
      <c r="P4847" s="46">
        <f t="shared" si="335"/>
        <v>0</v>
      </c>
      <c r="Q4847" s="20">
        <f t="shared" si="336"/>
        <v>1</v>
      </c>
      <c r="R4847" s="20">
        <f t="shared" si="337"/>
        <v>0</v>
      </c>
      <c r="S4847" s="18">
        <f t="shared" si="338"/>
        <v>0</v>
      </c>
      <c r="T4847" s="17" t="s">
        <v>694</v>
      </c>
    </row>
    <row r="4848" spans="1:21" ht="13.2" hidden="1">
      <c r="A4848" s="64"/>
      <c r="J4848" s="13" t="str">
        <f t="shared" si="334"/>
        <v/>
      </c>
      <c r="M4848" s="13" t="str">
        <f t="shared" si="333"/>
        <v/>
      </c>
      <c r="P4848" s="46">
        <f t="shared" si="335"/>
        <v>0</v>
      </c>
      <c r="Q4848" s="20">
        <f t="shared" si="336"/>
        <v>1</v>
      </c>
      <c r="R4848" s="20">
        <f t="shared" si="337"/>
        <v>0</v>
      </c>
      <c r="S4848" s="18">
        <f t="shared" si="338"/>
        <v>0</v>
      </c>
      <c r="T4848" s="17" t="s">
        <v>694</v>
      </c>
    </row>
    <row r="4849" spans="1:21" ht="13.2" hidden="1">
      <c r="J4849" s="13" t="str">
        <f t="shared" si="334"/>
        <v/>
      </c>
      <c r="M4849" s="13" t="str">
        <f t="shared" si="333"/>
        <v/>
      </c>
      <c r="P4849" s="46">
        <f t="shared" si="335"/>
        <v>0</v>
      </c>
      <c r="Q4849" s="20">
        <f t="shared" si="336"/>
        <v>1</v>
      </c>
      <c r="R4849" s="20">
        <f t="shared" si="337"/>
        <v>0</v>
      </c>
      <c r="S4849" s="18">
        <f t="shared" si="338"/>
        <v>0</v>
      </c>
      <c r="T4849" s="17" t="s">
        <v>694</v>
      </c>
    </row>
    <row r="4850" spans="1:21" ht="13.2" hidden="1">
      <c r="J4850" s="13" t="str">
        <f t="shared" si="334"/>
        <v/>
      </c>
      <c r="M4850" s="13" t="str">
        <f t="shared" si="333"/>
        <v/>
      </c>
      <c r="P4850" s="46">
        <f t="shared" si="335"/>
        <v>0</v>
      </c>
      <c r="Q4850" s="20">
        <f t="shared" si="336"/>
        <v>1</v>
      </c>
      <c r="R4850" s="20">
        <f t="shared" si="337"/>
        <v>0</v>
      </c>
      <c r="S4850" s="18">
        <f t="shared" si="338"/>
        <v>0</v>
      </c>
      <c r="T4850" s="17" t="s">
        <v>694</v>
      </c>
    </row>
    <row r="4851" spans="1:21" ht="13.2" hidden="1">
      <c r="J4851" s="13" t="str">
        <f t="shared" si="334"/>
        <v/>
      </c>
      <c r="M4851" s="13" t="str">
        <f t="shared" si="333"/>
        <v/>
      </c>
      <c r="N4851" s="13"/>
      <c r="O4851" s="62"/>
      <c r="P4851" s="46">
        <f t="shared" si="335"/>
        <v>0</v>
      </c>
      <c r="Q4851" s="20">
        <f t="shared" si="336"/>
        <v>1</v>
      </c>
      <c r="R4851" s="20">
        <f t="shared" si="337"/>
        <v>0</v>
      </c>
      <c r="S4851" s="18">
        <f t="shared" si="338"/>
        <v>0</v>
      </c>
      <c r="T4851" s="17" t="s">
        <v>694</v>
      </c>
    </row>
    <row r="4852" spans="1:21" ht="13.2" hidden="1">
      <c r="J4852" s="13" t="str">
        <f t="shared" si="334"/>
        <v/>
      </c>
      <c r="M4852" s="13" t="str">
        <f t="shared" si="333"/>
        <v/>
      </c>
      <c r="P4852" s="46">
        <f t="shared" si="335"/>
        <v>0</v>
      </c>
      <c r="Q4852" s="20">
        <f t="shared" si="336"/>
        <v>1</v>
      </c>
      <c r="R4852" s="20">
        <f t="shared" si="337"/>
        <v>0</v>
      </c>
      <c r="S4852" s="18">
        <f t="shared" si="338"/>
        <v>0</v>
      </c>
      <c r="T4852" s="17" t="s">
        <v>694</v>
      </c>
    </row>
    <row r="4853" spans="1:21" ht="13.2" hidden="1">
      <c r="A4853" s="40"/>
      <c r="B4853" s="47"/>
      <c r="D4853" s="40"/>
      <c r="J4853" s="13" t="str">
        <f t="shared" si="334"/>
        <v/>
      </c>
      <c r="K4853" s="40"/>
      <c r="L4853" s="52"/>
      <c r="M4853" s="13" t="str">
        <f t="shared" si="333"/>
        <v/>
      </c>
      <c r="N4853" s="39"/>
      <c r="O4853" s="56"/>
      <c r="P4853" s="46">
        <f t="shared" si="335"/>
        <v>0</v>
      </c>
      <c r="Q4853" s="20">
        <f t="shared" si="336"/>
        <v>1</v>
      </c>
      <c r="R4853" s="20">
        <f t="shared" si="337"/>
        <v>0</v>
      </c>
      <c r="S4853" s="18">
        <f t="shared" si="338"/>
        <v>0</v>
      </c>
      <c r="T4853" s="17" t="s">
        <v>694</v>
      </c>
      <c r="U4853" s="40"/>
    </row>
    <row r="4854" spans="1:21" ht="13.2" hidden="1">
      <c r="A4854" s="40"/>
      <c r="B4854" s="47"/>
      <c r="D4854" s="40"/>
      <c r="J4854" s="13" t="str">
        <f t="shared" si="334"/>
        <v/>
      </c>
      <c r="K4854" s="40"/>
      <c r="L4854" s="52"/>
      <c r="M4854" s="13" t="str">
        <f t="shared" si="333"/>
        <v/>
      </c>
      <c r="N4854" s="39"/>
      <c r="O4854" s="56"/>
      <c r="P4854" s="46">
        <f t="shared" si="335"/>
        <v>0</v>
      </c>
      <c r="Q4854" s="20">
        <f t="shared" si="336"/>
        <v>1</v>
      </c>
      <c r="R4854" s="20">
        <f t="shared" si="337"/>
        <v>0</v>
      </c>
      <c r="S4854" s="18">
        <f t="shared" si="338"/>
        <v>0</v>
      </c>
      <c r="T4854" s="17" t="s">
        <v>694</v>
      </c>
      <c r="U4854" s="40"/>
    </row>
    <row r="4855" spans="1:21" ht="13.2" hidden="1">
      <c r="A4855" s="64"/>
      <c r="J4855" s="13" t="str">
        <f t="shared" si="334"/>
        <v/>
      </c>
      <c r="M4855" s="13" t="str">
        <f t="shared" si="333"/>
        <v/>
      </c>
      <c r="P4855" s="46">
        <f t="shared" si="335"/>
        <v>0</v>
      </c>
      <c r="Q4855" s="20">
        <f t="shared" si="336"/>
        <v>1</v>
      </c>
      <c r="R4855" s="20">
        <f t="shared" si="337"/>
        <v>0</v>
      </c>
      <c r="S4855" s="18">
        <f t="shared" si="338"/>
        <v>0</v>
      </c>
      <c r="T4855" s="17" t="s">
        <v>694</v>
      </c>
    </row>
    <row r="4856" spans="1:21" ht="13.2" hidden="1">
      <c r="J4856" s="13" t="str">
        <f t="shared" si="334"/>
        <v/>
      </c>
      <c r="M4856" s="13" t="str">
        <f t="shared" si="333"/>
        <v/>
      </c>
      <c r="P4856" s="46">
        <f t="shared" si="335"/>
        <v>0</v>
      </c>
      <c r="Q4856" s="20">
        <f t="shared" si="336"/>
        <v>1</v>
      </c>
      <c r="R4856" s="20">
        <f t="shared" si="337"/>
        <v>0</v>
      </c>
      <c r="S4856" s="18">
        <f t="shared" si="338"/>
        <v>0</v>
      </c>
      <c r="T4856" s="17" t="s">
        <v>694</v>
      </c>
    </row>
    <row r="4857" spans="1:21" ht="13.2" hidden="1">
      <c r="A4857" s="64"/>
      <c r="J4857" s="13" t="str">
        <f t="shared" si="334"/>
        <v/>
      </c>
      <c r="M4857" s="13" t="str">
        <f t="shared" ref="M4857:M4920" si="339">+LEFT(U4857,4)</f>
        <v/>
      </c>
      <c r="P4857" s="46">
        <f t="shared" si="335"/>
        <v>0</v>
      </c>
      <c r="Q4857" s="20">
        <f t="shared" si="336"/>
        <v>1</v>
      </c>
      <c r="R4857" s="20">
        <f t="shared" si="337"/>
        <v>0</v>
      </c>
      <c r="S4857" s="18">
        <f t="shared" si="338"/>
        <v>0</v>
      </c>
      <c r="T4857" s="17" t="s">
        <v>694</v>
      </c>
    </row>
    <row r="4858" spans="1:21" ht="13.2" hidden="1">
      <c r="J4858" s="13" t="str">
        <f t="shared" si="334"/>
        <v/>
      </c>
      <c r="M4858" s="13" t="str">
        <f t="shared" si="339"/>
        <v/>
      </c>
      <c r="P4858" s="46">
        <f t="shared" si="335"/>
        <v>0</v>
      </c>
      <c r="Q4858" s="20">
        <f t="shared" si="336"/>
        <v>1</v>
      </c>
      <c r="R4858" s="20">
        <f t="shared" si="337"/>
        <v>0</v>
      </c>
      <c r="S4858" s="18">
        <f t="shared" si="338"/>
        <v>0</v>
      </c>
      <c r="T4858" s="17" t="s">
        <v>694</v>
      </c>
    </row>
    <row r="4859" spans="1:21" ht="13.2" hidden="1">
      <c r="A4859" s="40"/>
      <c r="B4859" s="47"/>
      <c r="D4859" s="40"/>
      <c r="J4859" s="13" t="str">
        <f t="shared" si="334"/>
        <v/>
      </c>
      <c r="K4859" s="40"/>
      <c r="L4859" s="52"/>
      <c r="M4859" s="13" t="str">
        <f t="shared" si="339"/>
        <v/>
      </c>
      <c r="N4859" s="39"/>
      <c r="O4859" s="56"/>
      <c r="P4859" s="46">
        <f t="shared" si="335"/>
        <v>0</v>
      </c>
      <c r="Q4859" s="20">
        <f t="shared" si="336"/>
        <v>1</v>
      </c>
      <c r="R4859" s="20">
        <f t="shared" si="337"/>
        <v>0</v>
      </c>
      <c r="S4859" s="18">
        <f t="shared" si="338"/>
        <v>0</v>
      </c>
      <c r="T4859" s="17" t="s">
        <v>694</v>
      </c>
      <c r="U4859" s="40"/>
    </row>
    <row r="4860" spans="1:21" ht="13.2" hidden="1">
      <c r="J4860" s="13" t="str">
        <f t="shared" si="334"/>
        <v/>
      </c>
      <c r="M4860" s="13" t="str">
        <f t="shared" si="339"/>
        <v/>
      </c>
      <c r="P4860" s="46">
        <f t="shared" si="335"/>
        <v>0</v>
      </c>
      <c r="Q4860" s="20">
        <f t="shared" si="336"/>
        <v>1</v>
      </c>
      <c r="R4860" s="20">
        <f t="shared" si="337"/>
        <v>0</v>
      </c>
      <c r="S4860" s="18">
        <f t="shared" si="338"/>
        <v>0</v>
      </c>
      <c r="T4860" s="17" t="s">
        <v>694</v>
      </c>
    </row>
    <row r="4861" spans="1:21" ht="13.2" hidden="1">
      <c r="J4861" s="13" t="str">
        <f t="shared" si="334"/>
        <v/>
      </c>
      <c r="M4861" s="13" t="str">
        <f t="shared" si="339"/>
        <v/>
      </c>
      <c r="P4861" s="46">
        <f t="shared" si="335"/>
        <v>0</v>
      </c>
      <c r="Q4861" s="20">
        <f t="shared" si="336"/>
        <v>1</v>
      </c>
      <c r="R4861" s="20">
        <f t="shared" si="337"/>
        <v>0</v>
      </c>
      <c r="S4861" s="18">
        <f t="shared" si="338"/>
        <v>0</v>
      </c>
      <c r="T4861" s="17" t="s">
        <v>694</v>
      </c>
    </row>
    <row r="4862" spans="1:21" ht="13.2" hidden="1">
      <c r="J4862" s="13" t="str">
        <f t="shared" si="334"/>
        <v/>
      </c>
      <c r="M4862" s="13" t="str">
        <f t="shared" si="339"/>
        <v/>
      </c>
      <c r="N4862" s="13"/>
      <c r="O4862" s="62"/>
      <c r="P4862" s="46">
        <f t="shared" si="335"/>
        <v>0</v>
      </c>
      <c r="Q4862" s="20">
        <f t="shared" si="336"/>
        <v>1</v>
      </c>
      <c r="R4862" s="20">
        <f t="shared" si="337"/>
        <v>0</v>
      </c>
      <c r="S4862" s="18">
        <f t="shared" si="338"/>
        <v>0</v>
      </c>
      <c r="T4862" s="17" t="s">
        <v>694</v>
      </c>
    </row>
    <row r="4863" spans="1:21" ht="13.2" hidden="1">
      <c r="J4863" s="13" t="str">
        <f t="shared" si="334"/>
        <v/>
      </c>
      <c r="M4863" s="13" t="str">
        <f t="shared" si="339"/>
        <v/>
      </c>
      <c r="P4863" s="46">
        <f t="shared" si="335"/>
        <v>0</v>
      </c>
      <c r="Q4863" s="20">
        <f t="shared" si="336"/>
        <v>1</v>
      </c>
      <c r="R4863" s="20">
        <f t="shared" si="337"/>
        <v>0</v>
      </c>
      <c r="S4863" s="18">
        <f t="shared" si="338"/>
        <v>0</v>
      </c>
      <c r="T4863" s="17" t="s">
        <v>694</v>
      </c>
    </row>
    <row r="4864" spans="1:21" ht="13.2" hidden="1">
      <c r="A4864" s="40"/>
      <c r="B4864" s="47"/>
      <c r="D4864" s="40"/>
      <c r="J4864" s="13" t="str">
        <f t="shared" si="334"/>
        <v/>
      </c>
      <c r="K4864" s="40"/>
      <c r="L4864" s="52"/>
      <c r="M4864" s="13" t="str">
        <f t="shared" si="339"/>
        <v/>
      </c>
      <c r="N4864" s="39"/>
      <c r="O4864" s="56"/>
      <c r="P4864" s="46">
        <f t="shared" si="335"/>
        <v>0</v>
      </c>
      <c r="Q4864" s="20">
        <f t="shared" si="336"/>
        <v>1</v>
      </c>
      <c r="R4864" s="20">
        <f t="shared" si="337"/>
        <v>0</v>
      </c>
      <c r="S4864" s="18">
        <f t="shared" si="338"/>
        <v>0</v>
      </c>
      <c r="T4864" s="17" t="s">
        <v>694</v>
      </c>
      <c r="U4864" s="40"/>
    </row>
    <row r="4865" spans="1:20" ht="13.2" hidden="1">
      <c r="J4865" s="13" t="str">
        <f t="shared" si="334"/>
        <v/>
      </c>
      <c r="M4865" s="13" t="str">
        <f t="shared" si="339"/>
        <v/>
      </c>
      <c r="N4865" s="13"/>
      <c r="O4865" s="62"/>
      <c r="P4865" s="46">
        <f t="shared" si="335"/>
        <v>0</v>
      </c>
      <c r="Q4865" s="20">
        <f t="shared" si="336"/>
        <v>1</v>
      </c>
      <c r="R4865" s="20">
        <f t="shared" si="337"/>
        <v>0</v>
      </c>
      <c r="S4865" s="18">
        <f t="shared" si="338"/>
        <v>0</v>
      </c>
      <c r="T4865" s="17" t="s">
        <v>694</v>
      </c>
    </row>
    <row r="4866" spans="1:20" ht="13.2" hidden="1">
      <c r="J4866" s="13" t="str">
        <f t="shared" ref="J4866:J4929" si="340">+LEFT(U4866,4)</f>
        <v/>
      </c>
      <c r="M4866" s="13" t="str">
        <f t="shared" si="339"/>
        <v/>
      </c>
      <c r="N4866" s="13"/>
      <c r="O4866" s="62"/>
      <c r="P4866" s="46">
        <f t="shared" ref="P4866:P4929" si="341">ROUND(O4866*L4866,2)</f>
        <v>0</v>
      </c>
      <c r="Q4866" s="20">
        <f t="shared" ref="Q4866:Q4929" si="342">IF(N4866="HKD",7.8,IF(N4866="CNY",6.4,1))</f>
        <v>1</v>
      </c>
      <c r="R4866" s="20">
        <f t="shared" ref="R4866:R4929" si="343">+O4866/Q4866</f>
        <v>0</v>
      </c>
      <c r="S4866" s="18">
        <f t="shared" ref="S4866:S4929" si="344">+R4866*L4866</f>
        <v>0</v>
      </c>
      <c r="T4866" s="17" t="s">
        <v>694</v>
      </c>
    </row>
    <row r="4867" spans="1:20" ht="13.2" hidden="1">
      <c r="J4867" s="13" t="str">
        <f t="shared" si="340"/>
        <v/>
      </c>
      <c r="M4867" s="13" t="str">
        <f t="shared" si="339"/>
        <v/>
      </c>
      <c r="N4867" s="13"/>
      <c r="O4867" s="62"/>
      <c r="P4867" s="46">
        <f t="shared" si="341"/>
        <v>0</v>
      </c>
      <c r="Q4867" s="20">
        <f t="shared" si="342"/>
        <v>1</v>
      </c>
      <c r="R4867" s="20">
        <f t="shared" si="343"/>
        <v>0</v>
      </c>
      <c r="S4867" s="18">
        <f t="shared" si="344"/>
        <v>0</v>
      </c>
      <c r="T4867" s="17" t="s">
        <v>694</v>
      </c>
    </row>
    <row r="4868" spans="1:20" ht="13.2" hidden="1">
      <c r="A4868" s="64"/>
      <c r="J4868" s="13" t="str">
        <f t="shared" si="340"/>
        <v/>
      </c>
      <c r="M4868" s="13" t="str">
        <f t="shared" si="339"/>
        <v/>
      </c>
      <c r="P4868" s="46">
        <f t="shared" si="341"/>
        <v>0</v>
      </c>
      <c r="Q4868" s="20">
        <f t="shared" si="342"/>
        <v>1</v>
      </c>
      <c r="R4868" s="20">
        <f t="shared" si="343"/>
        <v>0</v>
      </c>
      <c r="S4868" s="18">
        <f t="shared" si="344"/>
        <v>0</v>
      </c>
      <c r="T4868" s="17" t="s">
        <v>694</v>
      </c>
    </row>
    <row r="4869" spans="1:20" ht="13.2" hidden="1">
      <c r="J4869" s="13" t="str">
        <f t="shared" si="340"/>
        <v/>
      </c>
      <c r="M4869" s="13" t="str">
        <f t="shared" si="339"/>
        <v/>
      </c>
      <c r="P4869" s="46">
        <f t="shared" si="341"/>
        <v>0</v>
      </c>
      <c r="Q4869" s="20">
        <f t="shared" si="342"/>
        <v>1</v>
      </c>
      <c r="R4869" s="20">
        <f t="shared" si="343"/>
        <v>0</v>
      </c>
      <c r="S4869" s="18">
        <f t="shared" si="344"/>
        <v>0</v>
      </c>
      <c r="T4869" s="17" t="s">
        <v>694</v>
      </c>
    </row>
    <row r="4870" spans="1:20" ht="13.2" hidden="1">
      <c r="J4870" s="13" t="str">
        <f t="shared" si="340"/>
        <v/>
      </c>
      <c r="M4870" s="13" t="str">
        <f t="shared" si="339"/>
        <v/>
      </c>
      <c r="P4870" s="46">
        <f t="shared" si="341"/>
        <v>0</v>
      </c>
      <c r="Q4870" s="20">
        <f t="shared" si="342"/>
        <v>1</v>
      </c>
      <c r="R4870" s="20">
        <f t="shared" si="343"/>
        <v>0</v>
      </c>
      <c r="S4870" s="18">
        <f t="shared" si="344"/>
        <v>0</v>
      </c>
      <c r="T4870" s="17" t="s">
        <v>694</v>
      </c>
    </row>
    <row r="4871" spans="1:20" ht="13.2" hidden="1">
      <c r="J4871" s="13" t="str">
        <f t="shared" si="340"/>
        <v/>
      </c>
      <c r="M4871" s="13" t="str">
        <f t="shared" si="339"/>
        <v/>
      </c>
      <c r="P4871" s="46">
        <f t="shared" si="341"/>
        <v>0</v>
      </c>
      <c r="Q4871" s="20">
        <f t="shared" si="342"/>
        <v>1</v>
      </c>
      <c r="R4871" s="20">
        <f t="shared" si="343"/>
        <v>0</v>
      </c>
      <c r="S4871" s="18">
        <f t="shared" si="344"/>
        <v>0</v>
      </c>
      <c r="T4871" s="17" t="s">
        <v>694</v>
      </c>
    </row>
    <row r="4872" spans="1:20" ht="13.2" hidden="1">
      <c r="J4872" s="13" t="str">
        <f t="shared" si="340"/>
        <v/>
      </c>
      <c r="M4872" s="13" t="str">
        <f t="shared" si="339"/>
        <v/>
      </c>
      <c r="P4872" s="46">
        <f t="shared" si="341"/>
        <v>0</v>
      </c>
      <c r="Q4872" s="20">
        <f t="shared" si="342"/>
        <v>1</v>
      </c>
      <c r="R4872" s="20">
        <f t="shared" si="343"/>
        <v>0</v>
      </c>
      <c r="S4872" s="18">
        <f t="shared" si="344"/>
        <v>0</v>
      </c>
      <c r="T4872" s="17" t="s">
        <v>694</v>
      </c>
    </row>
    <row r="4873" spans="1:20" ht="13.2" hidden="1">
      <c r="J4873" s="13" t="str">
        <f t="shared" si="340"/>
        <v/>
      </c>
      <c r="M4873" s="13" t="str">
        <f t="shared" si="339"/>
        <v/>
      </c>
      <c r="P4873" s="46">
        <f t="shared" si="341"/>
        <v>0</v>
      </c>
      <c r="Q4873" s="20">
        <f t="shared" si="342"/>
        <v>1</v>
      </c>
      <c r="R4873" s="20">
        <f t="shared" si="343"/>
        <v>0</v>
      </c>
      <c r="S4873" s="18">
        <f t="shared" si="344"/>
        <v>0</v>
      </c>
      <c r="T4873" s="17" t="s">
        <v>694</v>
      </c>
    </row>
    <row r="4874" spans="1:20" ht="13.2" hidden="1">
      <c r="J4874" s="13" t="str">
        <f t="shared" si="340"/>
        <v/>
      </c>
      <c r="M4874" s="13" t="str">
        <f t="shared" si="339"/>
        <v/>
      </c>
      <c r="P4874" s="46">
        <f t="shared" si="341"/>
        <v>0</v>
      </c>
      <c r="Q4874" s="20">
        <f t="shared" si="342"/>
        <v>1</v>
      </c>
      <c r="R4874" s="20">
        <f t="shared" si="343"/>
        <v>0</v>
      </c>
      <c r="S4874" s="18">
        <f t="shared" si="344"/>
        <v>0</v>
      </c>
      <c r="T4874" s="17" t="s">
        <v>694</v>
      </c>
    </row>
    <row r="4875" spans="1:20" ht="13.2" hidden="1">
      <c r="J4875" s="13" t="str">
        <f t="shared" si="340"/>
        <v/>
      </c>
      <c r="M4875" s="13" t="str">
        <f t="shared" si="339"/>
        <v/>
      </c>
      <c r="P4875" s="46">
        <f t="shared" si="341"/>
        <v>0</v>
      </c>
      <c r="Q4875" s="20">
        <f t="shared" si="342"/>
        <v>1</v>
      </c>
      <c r="R4875" s="20">
        <f t="shared" si="343"/>
        <v>0</v>
      </c>
      <c r="S4875" s="18">
        <f t="shared" si="344"/>
        <v>0</v>
      </c>
      <c r="T4875" s="17" t="s">
        <v>694</v>
      </c>
    </row>
    <row r="4876" spans="1:20" ht="13.2" hidden="1">
      <c r="J4876" s="13" t="str">
        <f t="shared" si="340"/>
        <v/>
      </c>
      <c r="M4876" s="13" t="str">
        <f t="shared" si="339"/>
        <v/>
      </c>
      <c r="P4876" s="46">
        <f t="shared" si="341"/>
        <v>0</v>
      </c>
      <c r="Q4876" s="20">
        <f t="shared" si="342"/>
        <v>1</v>
      </c>
      <c r="R4876" s="20">
        <f t="shared" si="343"/>
        <v>0</v>
      </c>
      <c r="S4876" s="18">
        <f t="shared" si="344"/>
        <v>0</v>
      </c>
      <c r="T4876" s="17" t="s">
        <v>694</v>
      </c>
    </row>
    <row r="4877" spans="1:20" ht="13.2" hidden="1">
      <c r="J4877" s="13" t="str">
        <f t="shared" si="340"/>
        <v/>
      </c>
      <c r="M4877" s="13" t="str">
        <f t="shared" si="339"/>
        <v/>
      </c>
      <c r="N4877" s="13"/>
      <c r="O4877" s="62"/>
      <c r="P4877" s="46">
        <f t="shared" si="341"/>
        <v>0</v>
      </c>
      <c r="Q4877" s="20">
        <f t="shared" si="342"/>
        <v>1</v>
      </c>
      <c r="R4877" s="20">
        <f t="shared" si="343"/>
        <v>0</v>
      </c>
      <c r="S4877" s="18">
        <f t="shared" si="344"/>
        <v>0</v>
      </c>
      <c r="T4877" s="17" t="s">
        <v>694</v>
      </c>
    </row>
    <row r="4878" spans="1:20" ht="13.2" hidden="1">
      <c r="A4878" s="64"/>
      <c r="J4878" s="13" t="str">
        <f t="shared" si="340"/>
        <v/>
      </c>
      <c r="M4878" s="13" t="str">
        <f t="shared" si="339"/>
        <v/>
      </c>
      <c r="P4878" s="46">
        <f t="shared" si="341"/>
        <v>0</v>
      </c>
      <c r="Q4878" s="20">
        <f t="shared" si="342"/>
        <v>1</v>
      </c>
      <c r="R4878" s="20">
        <f t="shared" si="343"/>
        <v>0</v>
      </c>
      <c r="S4878" s="18">
        <f t="shared" si="344"/>
        <v>0</v>
      </c>
      <c r="T4878" s="17" t="s">
        <v>694</v>
      </c>
    </row>
    <row r="4879" spans="1:20" ht="13.2" hidden="1">
      <c r="J4879" s="13" t="str">
        <f t="shared" si="340"/>
        <v/>
      </c>
      <c r="M4879" s="13" t="str">
        <f t="shared" si="339"/>
        <v/>
      </c>
      <c r="N4879" s="13"/>
      <c r="O4879" s="62"/>
      <c r="P4879" s="46">
        <f t="shared" si="341"/>
        <v>0</v>
      </c>
      <c r="Q4879" s="20">
        <f t="shared" si="342"/>
        <v>1</v>
      </c>
      <c r="R4879" s="20">
        <f t="shared" si="343"/>
        <v>0</v>
      </c>
      <c r="S4879" s="18">
        <f t="shared" si="344"/>
        <v>0</v>
      </c>
      <c r="T4879" s="17" t="s">
        <v>694</v>
      </c>
    </row>
    <row r="4880" spans="1:20" ht="13.2" hidden="1">
      <c r="J4880" s="13" t="str">
        <f t="shared" si="340"/>
        <v/>
      </c>
      <c r="M4880" s="13" t="str">
        <f t="shared" si="339"/>
        <v/>
      </c>
      <c r="P4880" s="46">
        <f t="shared" si="341"/>
        <v>0</v>
      </c>
      <c r="Q4880" s="20">
        <f t="shared" si="342"/>
        <v>1</v>
      </c>
      <c r="R4880" s="20">
        <f t="shared" si="343"/>
        <v>0</v>
      </c>
      <c r="S4880" s="18">
        <f t="shared" si="344"/>
        <v>0</v>
      </c>
      <c r="T4880" s="17" t="s">
        <v>694</v>
      </c>
    </row>
    <row r="4881" spans="1:21" ht="13.2" hidden="1">
      <c r="J4881" s="13" t="str">
        <f t="shared" si="340"/>
        <v/>
      </c>
      <c r="M4881" s="13" t="str">
        <f t="shared" si="339"/>
        <v/>
      </c>
      <c r="P4881" s="46">
        <f t="shared" si="341"/>
        <v>0</v>
      </c>
      <c r="Q4881" s="20">
        <f t="shared" si="342"/>
        <v>1</v>
      </c>
      <c r="R4881" s="20">
        <f t="shared" si="343"/>
        <v>0</v>
      </c>
      <c r="S4881" s="18">
        <f t="shared" si="344"/>
        <v>0</v>
      </c>
      <c r="T4881" s="17" t="s">
        <v>694</v>
      </c>
    </row>
    <row r="4882" spans="1:21" ht="13.2" hidden="1">
      <c r="J4882" s="13" t="str">
        <f t="shared" si="340"/>
        <v/>
      </c>
      <c r="M4882" s="13" t="str">
        <f t="shared" si="339"/>
        <v/>
      </c>
      <c r="N4882" s="13"/>
      <c r="O4882" s="62"/>
      <c r="P4882" s="46">
        <f t="shared" si="341"/>
        <v>0</v>
      </c>
      <c r="Q4882" s="20">
        <f t="shared" si="342"/>
        <v>1</v>
      </c>
      <c r="R4882" s="20">
        <f t="shared" si="343"/>
        <v>0</v>
      </c>
      <c r="S4882" s="18">
        <f t="shared" si="344"/>
        <v>0</v>
      </c>
      <c r="T4882" s="17" t="s">
        <v>694</v>
      </c>
    </row>
    <row r="4883" spans="1:21" ht="13.2" hidden="1">
      <c r="A4883" s="40"/>
      <c r="B4883" s="47"/>
      <c r="D4883" s="40"/>
      <c r="J4883" s="13" t="str">
        <f t="shared" si="340"/>
        <v/>
      </c>
      <c r="K4883" s="40"/>
      <c r="L4883" s="52"/>
      <c r="M4883" s="13" t="str">
        <f t="shared" si="339"/>
        <v/>
      </c>
      <c r="N4883" s="39"/>
      <c r="O4883" s="56"/>
      <c r="P4883" s="46">
        <f t="shared" si="341"/>
        <v>0</v>
      </c>
      <c r="Q4883" s="20">
        <f t="shared" si="342"/>
        <v>1</v>
      </c>
      <c r="R4883" s="20">
        <f t="shared" si="343"/>
        <v>0</v>
      </c>
      <c r="S4883" s="18">
        <f t="shared" si="344"/>
        <v>0</v>
      </c>
      <c r="T4883" s="17" t="s">
        <v>694</v>
      </c>
      <c r="U4883" s="40"/>
    </row>
    <row r="4884" spans="1:21" ht="13.2" hidden="1">
      <c r="J4884" s="13" t="str">
        <f t="shared" si="340"/>
        <v/>
      </c>
      <c r="M4884" s="13" t="str">
        <f t="shared" si="339"/>
        <v/>
      </c>
      <c r="P4884" s="46">
        <f t="shared" si="341"/>
        <v>0</v>
      </c>
      <c r="Q4884" s="20">
        <f t="shared" si="342"/>
        <v>1</v>
      </c>
      <c r="R4884" s="20">
        <f t="shared" si="343"/>
        <v>0</v>
      </c>
      <c r="S4884" s="18">
        <f t="shared" si="344"/>
        <v>0</v>
      </c>
      <c r="T4884" s="17" t="s">
        <v>694</v>
      </c>
    </row>
    <row r="4885" spans="1:21" ht="13.2" hidden="1">
      <c r="J4885" s="13" t="str">
        <f t="shared" si="340"/>
        <v/>
      </c>
      <c r="M4885" s="13" t="str">
        <f t="shared" si="339"/>
        <v/>
      </c>
      <c r="P4885" s="46">
        <f t="shared" si="341"/>
        <v>0</v>
      </c>
      <c r="Q4885" s="20">
        <f t="shared" si="342"/>
        <v>1</v>
      </c>
      <c r="R4885" s="20">
        <f t="shared" si="343"/>
        <v>0</v>
      </c>
      <c r="S4885" s="18">
        <f t="shared" si="344"/>
        <v>0</v>
      </c>
      <c r="T4885" s="17" t="s">
        <v>694</v>
      </c>
    </row>
    <row r="4886" spans="1:21" ht="13.2" hidden="1">
      <c r="J4886" s="13" t="str">
        <f t="shared" si="340"/>
        <v/>
      </c>
      <c r="M4886" s="13" t="str">
        <f t="shared" si="339"/>
        <v/>
      </c>
      <c r="P4886" s="46">
        <f t="shared" si="341"/>
        <v>0</v>
      </c>
      <c r="Q4886" s="20">
        <f t="shared" si="342"/>
        <v>1</v>
      </c>
      <c r="R4886" s="20">
        <f t="shared" si="343"/>
        <v>0</v>
      </c>
      <c r="S4886" s="18">
        <f t="shared" si="344"/>
        <v>0</v>
      </c>
      <c r="T4886" s="17" t="s">
        <v>694</v>
      </c>
    </row>
    <row r="4887" spans="1:21" ht="13.2" hidden="1">
      <c r="A4887" s="64"/>
      <c r="J4887" s="13" t="str">
        <f t="shared" si="340"/>
        <v/>
      </c>
      <c r="M4887" s="13" t="str">
        <f t="shared" si="339"/>
        <v/>
      </c>
      <c r="P4887" s="46">
        <f t="shared" si="341"/>
        <v>0</v>
      </c>
      <c r="Q4887" s="20">
        <f t="shared" si="342"/>
        <v>1</v>
      </c>
      <c r="R4887" s="20">
        <f t="shared" si="343"/>
        <v>0</v>
      </c>
      <c r="S4887" s="18">
        <f t="shared" si="344"/>
        <v>0</v>
      </c>
      <c r="T4887" s="17" t="s">
        <v>694</v>
      </c>
    </row>
    <row r="4888" spans="1:21" ht="13.2" hidden="1">
      <c r="A4888" s="64"/>
      <c r="J4888" s="13" t="str">
        <f t="shared" si="340"/>
        <v/>
      </c>
      <c r="M4888" s="13" t="str">
        <f t="shared" si="339"/>
        <v/>
      </c>
      <c r="P4888" s="46">
        <f t="shared" si="341"/>
        <v>0</v>
      </c>
      <c r="Q4888" s="20">
        <f t="shared" si="342"/>
        <v>1</v>
      </c>
      <c r="R4888" s="20">
        <f t="shared" si="343"/>
        <v>0</v>
      </c>
      <c r="S4888" s="18">
        <f t="shared" si="344"/>
        <v>0</v>
      </c>
      <c r="T4888" s="17" t="s">
        <v>694</v>
      </c>
    </row>
    <row r="4889" spans="1:21" ht="13.2" hidden="1">
      <c r="J4889" s="13" t="str">
        <f t="shared" si="340"/>
        <v/>
      </c>
      <c r="M4889" s="13" t="str">
        <f t="shared" si="339"/>
        <v/>
      </c>
      <c r="P4889" s="46">
        <f t="shared" si="341"/>
        <v>0</v>
      </c>
      <c r="Q4889" s="20">
        <f t="shared" si="342"/>
        <v>1</v>
      </c>
      <c r="R4889" s="20">
        <f t="shared" si="343"/>
        <v>0</v>
      </c>
      <c r="S4889" s="18">
        <f t="shared" si="344"/>
        <v>0</v>
      </c>
      <c r="T4889" s="17" t="s">
        <v>694</v>
      </c>
    </row>
    <row r="4890" spans="1:21" ht="13.2" hidden="1">
      <c r="J4890" s="13" t="str">
        <f t="shared" si="340"/>
        <v/>
      </c>
      <c r="M4890" s="13" t="str">
        <f t="shared" si="339"/>
        <v/>
      </c>
      <c r="P4890" s="46">
        <f t="shared" si="341"/>
        <v>0</v>
      </c>
      <c r="Q4890" s="20">
        <f t="shared" si="342"/>
        <v>1</v>
      </c>
      <c r="R4890" s="20">
        <f t="shared" si="343"/>
        <v>0</v>
      </c>
      <c r="S4890" s="18">
        <f t="shared" si="344"/>
        <v>0</v>
      </c>
      <c r="T4890" s="17" t="s">
        <v>694</v>
      </c>
    </row>
    <row r="4891" spans="1:21" ht="13.2" hidden="1">
      <c r="J4891" s="13" t="str">
        <f t="shared" si="340"/>
        <v/>
      </c>
      <c r="M4891" s="13" t="str">
        <f t="shared" si="339"/>
        <v/>
      </c>
      <c r="P4891" s="46">
        <f t="shared" si="341"/>
        <v>0</v>
      </c>
      <c r="Q4891" s="20">
        <f t="shared" si="342"/>
        <v>1</v>
      </c>
      <c r="R4891" s="20">
        <f t="shared" si="343"/>
        <v>0</v>
      </c>
      <c r="S4891" s="18">
        <f t="shared" si="344"/>
        <v>0</v>
      </c>
      <c r="T4891" s="17" t="s">
        <v>694</v>
      </c>
    </row>
    <row r="4892" spans="1:21" ht="13.2" hidden="1">
      <c r="A4892" s="40"/>
      <c r="B4892" s="47"/>
      <c r="D4892" s="40"/>
      <c r="J4892" s="13" t="str">
        <f t="shared" si="340"/>
        <v/>
      </c>
      <c r="K4892" s="40"/>
      <c r="L4892" s="52"/>
      <c r="M4892" s="13" t="str">
        <f t="shared" si="339"/>
        <v/>
      </c>
      <c r="N4892" s="39"/>
      <c r="O4892" s="56"/>
      <c r="P4892" s="46">
        <f t="shared" si="341"/>
        <v>0</v>
      </c>
      <c r="Q4892" s="20">
        <f t="shared" si="342"/>
        <v>1</v>
      </c>
      <c r="R4892" s="20">
        <f t="shared" si="343"/>
        <v>0</v>
      </c>
      <c r="S4892" s="18">
        <f t="shared" si="344"/>
        <v>0</v>
      </c>
      <c r="T4892" s="17" t="s">
        <v>694</v>
      </c>
      <c r="U4892" s="40"/>
    </row>
    <row r="4893" spans="1:21" ht="13.2" hidden="1">
      <c r="J4893" s="13" t="str">
        <f t="shared" si="340"/>
        <v/>
      </c>
      <c r="M4893" s="13" t="str">
        <f t="shared" si="339"/>
        <v/>
      </c>
      <c r="N4893" s="13"/>
      <c r="O4893" s="62"/>
      <c r="P4893" s="46">
        <f t="shared" si="341"/>
        <v>0</v>
      </c>
      <c r="Q4893" s="20">
        <f t="shared" si="342"/>
        <v>1</v>
      </c>
      <c r="R4893" s="20">
        <f t="shared" si="343"/>
        <v>0</v>
      </c>
      <c r="S4893" s="18">
        <f t="shared" si="344"/>
        <v>0</v>
      </c>
      <c r="T4893" s="17" t="s">
        <v>694</v>
      </c>
    </row>
    <row r="4894" spans="1:21" ht="13.2" hidden="1">
      <c r="J4894" s="13" t="str">
        <f t="shared" si="340"/>
        <v/>
      </c>
      <c r="M4894" s="13" t="str">
        <f t="shared" si="339"/>
        <v/>
      </c>
      <c r="P4894" s="46">
        <f t="shared" si="341"/>
        <v>0</v>
      </c>
      <c r="Q4894" s="20">
        <f t="shared" si="342"/>
        <v>1</v>
      </c>
      <c r="R4894" s="20">
        <f t="shared" si="343"/>
        <v>0</v>
      </c>
      <c r="S4894" s="18">
        <f t="shared" si="344"/>
        <v>0</v>
      </c>
      <c r="T4894" s="17" t="s">
        <v>694</v>
      </c>
    </row>
    <row r="4895" spans="1:21" ht="13.2" hidden="1">
      <c r="J4895" s="13" t="str">
        <f t="shared" si="340"/>
        <v/>
      </c>
      <c r="M4895" s="13" t="str">
        <f t="shared" si="339"/>
        <v/>
      </c>
      <c r="P4895" s="46">
        <f t="shared" si="341"/>
        <v>0</v>
      </c>
      <c r="Q4895" s="20">
        <f t="shared" si="342"/>
        <v>1</v>
      </c>
      <c r="R4895" s="20">
        <f t="shared" si="343"/>
        <v>0</v>
      </c>
      <c r="S4895" s="18">
        <f t="shared" si="344"/>
        <v>0</v>
      </c>
      <c r="T4895" s="17" t="s">
        <v>694</v>
      </c>
    </row>
    <row r="4896" spans="1:21" ht="13.2" hidden="1">
      <c r="A4896" s="64"/>
      <c r="J4896" s="13" t="str">
        <f t="shared" si="340"/>
        <v/>
      </c>
      <c r="M4896" s="13" t="str">
        <f t="shared" si="339"/>
        <v/>
      </c>
      <c r="P4896" s="46">
        <f t="shared" si="341"/>
        <v>0</v>
      </c>
      <c r="Q4896" s="20">
        <f t="shared" si="342"/>
        <v>1</v>
      </c>
      <c r="R4896" s="20">
        <f t="shared" si="343"/>
        <v>0</v>
      </c>
      <c r="S4896" s="18">
        <f t="shared" si="344"/>
        <v>0</v>
      </c>
      <c r="T4896" s="17" t="s">
        <v>694</v>
      </c>
    </row>
    <row r="4897" spans="1:20" ht="13.2" hidden="1">
      <c r="A4897" s="64"/>
      <c r="J4897" s="13" t="str">
        <f t="shared" si="340"/>
        <v/>
      </c>
      <c r="M4897" s="13" t="str">
        <f t="shared" si="339"/>
        <v/>
      </c>
      <c r="P4897" s="46">
        <f t="shared" si="341"/>
        <v>0</v>
      </c>
      <c r="Q4897" s="20">
        <f t="shared" si="342"/>
        <v>1</v>
      </c>
      <c r="R4897" s="20">
        <f t="shared" si="343"/>
        <v>0</v>
      </c>
      <c r="S4897" s="18">
        <f t="shared" si="344"/>
        <v>0</v>
      </c>
      <c r="T4897" s="17" t="s">
        <v>694</v>
      </c>
    </row>
    <row r="4898" spans="1:20" ht="13.2" hidden="1">
      <c r="J4898" s="13" t="str">
        <f t="shared" si="340"/>
        <v/>
      </c>
      <c r="M4898" s="13" t="str">
        <f t="shared" si="339"/>
        <v/>
      </c>
      <c r="P4898" s="46">
        <f t="shared" si="341"/>
        <v>0</v>
      </c>
      <c r="Q4898" s="20">
        <f t="shared" si="342"/>
        <v>1</v>
      </c>
      <c r="R4898" s="20">
        <f t="shared" si="343"/>
        <v>0</v>
      </c>
      <c r="S4898" s="18">
        <f t="shared" si="344"/>
        <v>0</v>
      </c>
      <c r="T4898" s="17" t="s">
        <v>694</v>
      </c>
    </row>
    <row r="4899" spans="1:20" ht="13.2" hidden="1">
      <c r="J4899" s="13" t="str">
        <f t="shared" si="340"/>
        <v/>
      </c>
      <c r="M4899" s="13" t="str">
        <f t="shared" si="339"/>
        <v/>
      </c>
      <c r="N4899" s="13"/>
      <c r="O4899" s="62"/>
      <c r="P4899" s="46">
        <f t="shared" si="341"/>
        <v>0</v>
      </c>
      <c r="Q4899" s="20">
        <f t="shared" si="342"/>
        <v>1</v>
      </c>
      <c r="R4899" s="20">
        <f t="shared" si="343"/>
        <v>0</v>
      </c>
      <c r="S4899" s="18">
        <f t="shared" si="344"/>
        <v>0</v>
      </c>
      <c r="T4899" s="17" t="s">
        <v>694</v>
      </c>
    </row>
    <row r="4900" spans="1:20" ht="13.2" hidden="1">
      <c r="J4900" s="13" t="str">
        <f t="shared" si="340"/>
        <v/>
      </c>
      <c r="M4900" s="13" t="str">
        <f t="shared" si="339"/>
        <v/>
      </c>
      <c r="P4900" s="46">
        <f t="shared" si="341"/>
        <v>0</v>
      </c>
      <c r="Q4900" s="20">
        <f t="shared" si="342"/>
        <v>1</v>
      </c>
      <c r="R4900" s="20">
        <f t="shared" si="343"/>
        <v>0</v>
      </c>
      <c r="S4900" s="18">
        <f t="shared" si="344"/>
        <v>0</v>
      </c>
      <c r="T4900" s="17" t="s">
        <v>694</v>
      </c>
    </row>
    <row r="4901" spans="1:20" ht="13.2" hidden="1">
      <c r="A4901" s="64"/>
      <c r="J4901" s="13" t="str">
        <f t="shared" si="340"/>
        <v/>
      </c>
      <c r="M4901" s="13" t="str">
        <f t="shared" si="339"/>
        <v/>
      </c>
      <c r="P4901" s="46">
        <f t="shared" si="341"/>
        <v>0</v>
      </c>
      <c r="Q4901" s="20">
        <f t="shared" si="342"/>
        <v>1</v>
      </c>
      <c r="R4901" s="20">
        <f t="shared" si="343"/>
        <v>0</v>
      </c>
      <c r="S4901" s="18">
        <f t="shared" si="344"/>
        <v>0</v>
      </c>
      <c r="T4901" s="17" t="s">
        <v>694</v>
      </c>
    </row>
    <row r="4902" spans="1:20" ht="13.2" hidden="1">
      <c r="A4902" s="64"/>
      <c r="J4902" s="13" t="str">
        <f t="shared" si="340"/>
        <v/>
      </c>
      <c r="M4902" s="13" t="str">
        <f t="shared" si="339"/>
        <v/>
      </c>
      <c r="P4902" s="46">
        <f t="shared" si="341"/>
        <v>0</v>
      </c>
      <c r="Q4902" s="20">
        <f t="shared" si="342"/>
        <v>1</v>
      </c>
      <c r="R4902" s="20">
        <f t="shared" si="343"/>
        <v>0</v>
      </c>
      <c r="S4902" s="18">
        <f t="shared" si="344"/>
        <v>0</v>
      </c>
      <c r="T4902" s="17" t="s">
        <v>694</v>
      </c>
    </row>
    <row r="4903" spans="1:20" ht="13.2" hidden="1">
      <c r="A4903" s="64"/>
      <c r="J4903" s="13" t="str">
        <f t="shared" si="340"/>
        <v/>
      </c>
      <c r="M4903" s="13" t="str">
        <f t="shared" si="339"/>
        <v/>
      </c>
      <c r="P4903" s="46">
        <f t="shared" si="341"/>
        <v>0</v>
      </c>
      <c r="Q4903" s="20">
        <f t="shared" si="342"/>
        <v>1</v>
      </c>
      <c r="R4903" s="20">
        <f t="shared" si="343"/>
        <v>0</v>
      </c>
      <c r="S4903" s="18">
        <f t="shared" si="344"/>
        <v>0</v>
      </c>
      <c r="T4903" s="17" t="s">
        <v>694</v>
      </c>
    </row>
    <row r="4904" spans="1:20" ht="13.2" hidden="1">
      <c r="J4904" s="13" t="str">
        <f t="shared" si="340"/>
        <v/>
      </c>
      <c r="M4904" s="13" t="str">
        <f t="shared" si="339"/>
        <v/>
      </c>
      <c r="P4904" s="46">
        <f t="shared" si="341"/>
        <v>0</v>
      </c>
      <c r="Q4904" s="20">
        <f t="shared" si="342"/>
        <v>1</v>
      </c>
      <c r="R4904" s="20">
        <f t="shared" si="343"/>
        <v>0</v>
      </c>
      <c r="S4904" s="18">
        <f t="shared" si="344"/>
        <v>0</v>
      </c>
      <c r="T4904" s="17" t="s">
        <v>694</v>
      </c>
    </row>
    <row r="4905" spans="1:20" ht="13.2" hidden="1">
      <c r="J4905" s="13" t="str">
        <f t="shared" si="340"/>
        <v/>
      </c>
      <c r="M4905" s="13" t="str">
        <f t="shared" si="339"/>
        <v/>
      </c>
      <c r="P4905" s="46">
        <f t="shared" si="341"/>
        <v>0</v>
      </c>
      <c r="Q4905" s="20">
        <f t="shared" si="342"/>
        <v>1</v>
      </c>
      <c r="R4905" s="20">
        <f t="shared" si="343"/>
        <v>0</v>
      </c>
      <c r="S4905" s="18">
        <f t="shared" si="344"/>
        <v>0</v>
      </c>
      <c r="T4905" s="17" t="s">
        <v>694</v>
      </c>
    </row>
    <row r="4906" spans="1:20" ht="13.2" hidden="1">
      <c r="J4906" s="13" t="str">
        <f t="shared" si="340"/>
        <v/>
      </c>
      <c r="M4906" s="13" t="str">
        <f t="shared" si="339"/>
        <v/>
      </c>
      <c r="P4906" s="46">
        <f t="shared" si="341"/>
        <v>0</v>
      </c>
      <c r="Q4906" s="20">
        <f t="shared" si="342"/>
        <v>1</v>
      </c>
      <c r="R4906" s="20">
        <f t="shared" si="343"/>
        <v>0</v>
      </c>
      <c r="S4906" s="18">
        <f t="shared" si="344"/>
        <v>0</v>
      </c>
      <c r="T4906" s="17" t="s">
        <v>694</v>
      </c>
    </row>
    <row r="4907" spans="1:20" ht="13.2" hidden="1">
      <c r="J4907" s="13" t="str">
        <f t="shared" si="340"/>
        <v/>
      </c>
      <c r="M4907" s="13" t="str">
        <f t="shared" si="339"/>
        <v/>
      </c>
      <c r="P4907" s="46">
        <f t="shared" si="341"/>
        <v>0</v>
      </c>
      <c r="Q4907" s="20">
        <f t="shared" si="342"/>
        <v>1</v>
      </c>
      <c r="R4907" s="20">
        <f t="shared" si="343"/>
        <v>0</v>
      </c>
      <c r="S4907" s="18">
        <f t="shared" si="344"/>
        <v>0</v>
      </c>
      <c r="T4907" s="17" t="s">
        <v>694</v>
      </c>
    </row>
    <row r="4908" spans="1:20" ht="13.2" hidden="1">
      <c r="J4908" s="13" t="str">
        <f t="shared" si="340"/>
        <v/>
      </c>
      <c r="M4908" s="13" t="str">
        <f t="shared" si="339"/>
        <v/>
      </c>
      <c r="P4908" s="46">
        <f t="shared" si="341"/>
        <v>0</v>
      </c>
      <c r="Q4908" s="20">
        <f t="shared" si="342"/>
        <v>1</v>
      </c>
      <c r="R4908" s="20">
        <f t="shared" si="343"/>
        <v>0</v>
      </c>
      <c r="S4908" s="18">
        <f t="shared" si="344"/>
        <v>0</v>
      </c>
      <c r="T4908" s="17" t="s">
        <v>694</v>
      </c>
    </row>
    <row r="4909" spans="1:20" ht="13.2" hidden="1">
      <c r="J4909" s="13" t="str">
        <f t="shared" si="340"/>
        <v/>
      </c>
      <c r="M4909" s="13" t="str">
        <f t="shared" si="339"/>
        <v/>
      </c>
      <c r="P4909" s="46">
        <f t="shared" si="341"/>
        <v>0</v>
      </c>
      <c r="Q4909" s="20">
        <f t="shared" si="342"/>
        <v>1</v>
      </c>
      <c r="R4909" s="20">
        <f t="shared" si="343"/>
        <v>0</v>
      </c>
      <c r="S4909" s="18">
        <f t="shared" si="344"/>
        <v>0</v>
      </c>
      <c r="T4909" s="17" t="s">
        <v>694</v>
      </c>
    </row>
    <row r="4910" spans="1:20" ht="13.2" hidden="1">
      <c r="J4910" s="13" t="str">
        <f t="shared" si="340"/>
        <v/>
      </c>
      <c r="M4910" s="13" t="str">
        <f t="shared" si="339"/>
        <v/>
      </c>
      <c r="P4910" s="46">
        <f t="shared" si="341"/>
        <v>0</v>
      </c>
      <c r="Q4910" s="20">
        <f t="shared" si="342"/>
        <v>1</v>
      </c>
      <c r="R4910" s="20">
        <f t="shared" si="343"/>
        <v>0</v>
      </c>
      <c r="S4910" s="18">
        <f t="shared" si="344"/>
        <v>0</v>
      </c>
      <c r="T4910" s="17" t="s">
        <v>694</v>
      </c>
    </row>
    <row r="4911" spans="1:20" ht="13.2" hidden="1">
      <c r="J4911" s="13" t="str">
        <f t="shared" si="340"/>
        <v/>
      </c>
      <c r="M4911" s="13" t="str">
        <f t="shared" si="339"/>
        <v/>
      </c>
      <c r="P4911" s="46">
        <f t="shared" si="341"/>
        <v>0</v>
      </c>
      <c r="Q4911" s="20">
        <f t="shared" si="342"/>
        <v>1</v>
      </c>
      <c r="R4911" s="20">
        <f t="shared" si="343"/>
        <v>0</v>
      </c>
      <c r="S4911" s="18">
        <f t="shared" si="344"/>
        <v>0</v>
      </c>
      <c r="T4911" s="17" t="s">
        <v>694</v>
      </c>
    </row>
    <row r="4912" spans="1:20" ht="13.2" hidden="1">
      <c r="J4912" s="13" t="str">
        <f t="shared" si="340"/>
        <v/>
      </c>
      <c r="M4912" s="13" t="str">
        <f t="shared" si="339"/>
        <v/>
      </c>
      <c r="P4912" s="46">
        <f t="shared" si="341"/>
        <v>0</v>
      </c>
      <c r="Q4912" s="20">
        <f t="shared" si="342"/>
        <v>1</v>
      </c>
      <c r="R4912" s="20">
        <f t="shared" si="343"/>
        <v>0</v>
      </c>
      <c r="S4912" s="18">
        <f t="shared" si="344"/>
        <v>0</v>
      </c>
      <c r="T4912" s="17" t="s">
        <v>694</v>
      </c>
    </row>
    <row r="4913" spans="1:21" ht="13.2" hidden="1">
      <c r="J4913" s="13" t="str">
        <f t="shared" si="340"/>
        <v/>
      </c>
      <c r="M4913" s="13" t="str">
        <f t="shared" si="339"/>
        <v/>
      </c>
      <c r="P4913" s="46">
        <f t="shared" si="341"/>
        <v>0</v>
      </c>
      <c r="Q4913" s="20">
        <f t="shared" si="342"/>
        <v>1</v>
      </c>
      <c r="R4913" s="20">
        <f t="shared" si="343"/>
        <v>0</v>
      </c>
      <c r="S4913" s="18">
        <f t="shared" si="344"/>
        <v>0</v>
      </c>
      <c r="T4913" s="17" t="s">
        <v>694</v>
      </c>
    </row>
    <row r="4914" spans="1:21" ht="13.2" hidden="1">
      <c r="A4914" s="64"/>
      <c r="J4914" s="13" t="str">
        <f t="shared" si="340"/>
        <v/>
      </c>
      <c r="M4914" s="13" t="str">
        <f t="shared" si="339"/>
        <v/>
      </c>
      <c r="P4914" s="46">
        <f t="shared" si="341"/>
        <v>0</v>
      </c>
      <c r="Q4914" s="20">
        <f t="shared" si="342"/>
        <v>1</v>
      </c>
      <c r="R4914" s="20">
        <f t="shared" si="343"/>
        <v>0</v>
      </c>
      <c r="S4914" s="18">
        <f t="shared" si="344"/>
        <v>0</v>
      </c>
      <c r="T4914" s="17" t="s">
        <v>694</v>
      </c>
    </row>
    <row r="4915" spans="1:21" ht="13.2" hidden="1">
      <c r="A4915" s="64"/>
      <c r="J4915" s="13" t="str">
        <f t="shared" si="340"/>
        <v/>
      </c>
      <c r="M4915" s="13" t="str">
        <f t="shared" si="339"/>
        <v/>
      </c>
      <c r="P4915" s="46">
        <f t="shared" si="341"/>
        <v>0</v>
      </c>
      <c r="Q4915" s="20">
        <f t="shared" si="342"/>
        <v>1</v>
      </c>
      <c r="R4915" s="20">
        <f t="shared" si="343"/>
        <v>0</v>
      </c>
      <c r="S4915" s="18">
        <f t="shared" si="344"/>
        <v>0</v>
      </c>
      <c r="T4915" s="17" t="s">
        <v>694</v>
      </c>
    </row>
    <row r="4916" spans="1:21" ht="13.2" hidden="1">
      <c r="J4916" s="13" t="str">
        <f t="shared" si="340"/>
        <v/>
      </c>
      <c r="M4916" s="13" t="str">
        <f t="shared" si="339"/>
        <v/>
      </c>
      <c r="P4916" s="46">
        <f t="shared" si="341"/>
        <v>0</v>
      </c>
      <c r="Q4916" s="20">
        <f t="shared" si="342"/>
        <v>1</v>
      </c>
      <c r="R4916" s="20">
        <f t="shared" si="343"/>
        <v>0</v>
      </c>
      <c r="S4916" s="18">
        <f t="shared" si="344"/>
        <v>0</v>
      </c>
      <c r="T4916" s="17" t="s">
        <v>694</v>
      </c>
    </row>
    <row r="4917" spans="1:21" ht="13.2" hidden="1">
      <c r="A4917" s="64"/>
      <c r="J4917" s="13" t="str">
        <f t="shared" si="340"/>
        <v/>
      </c>
      <c r="M4917" s="13" t="str">
        <f t="shared" si="339"/>
        <v/>
      </c>
      <c r="P4917" s="46">
        <f t="shared" si="341"/>
        <v>0</v>
      </c>
      <c r="Q4917" s="20">
        <f t="shared" si="342"/>
        <v>1</v>
      </c>
      <c r="R4917" s="20">
        <f t="shared" si="343"/>
        <v>0</v>
      </c>
      <c r="S4917" s="18">
        <f t="shared" si="344"/>
        <v>0</v>
      </c>
      <c r="T4917" s="17" t="s">
        <v>694</v>
      </c>
    </row>
    <row r="4918" spans="1:21" ht="13.2" hidden="1">
      <c r="J4918" s="13" t="str">
        <f t="shared" si="340"/>
        <v/>
      </c>
      <c r="M4918" s="13" t="str">
        <f t="shared" si="339"/>
        <v/>
      </c>
      <c r="P4918" s="46">
        <f t="shared" si="341"/>
        <v>0</v>
      </c>
      <c r="Q4918" s="20">
        <f t="shared" si="342"/>
        <v>1</v>
      </c>
      <c r="R4918" s="20">
        <f t="shared" si="343"/>
        <v>0</v>
      </c>
      <c r="S4918" s="18">
        <f t="shared" si="344"/>
        <v>0</v>
      </c>
      <c r="T4918" s="17" t="s">
        <v>694</v>
      </c>
    </row>
    <row r="4919" spans="1:21" ht="13.2" hidden="1">
      <c r="J4919" s="13" t="str">
        <f t="shared" si="340"/>
        <v/>
      </c>
      <c r="M4919" s="13" t="str">
        <f t="shared" si="339"/>
        <v/>
      </c>
      <c r="P4919" s="46">
        <f t="shared" si="341"/>
        <v>0</v>
      </c>
      <c r="Q4919" s="20">
        <f t="shared" si="342"/>
        <v>1</v>
      </c>
      <c r="R4919" s="20">
        <f t="shared" si="343"/>
        <v>0</v>
      </c>
      <c r="S4919" s="18">
        <f t="shared" si="344"/>
        <v>0</v>
      </c>
      <c r="T4919" s="17" t="s">
        <v>694</v>
      </c>
    </row>
    <row r="4920" spans="1:21" ht="13.2" hidden="1">
      <c r="J4920" s="13" t="str">
        <f t="shared" si="340"/>
        <v/>
      </c>
      <c r="M4920" s="13" t="str">
        <f t="shared" si="339"/>
        <v/>
      </c>
      <c r="P4920" s="46">
        <f t="shared" si="341"/>
        <v>0</v>
      </c>
      <c r="Q4920" s="20">
        <f t="shared" si="342"/>
        <v>1</v>
      </c>
      <c r="R4920" s="20">
        <f t="shared" si="343"/>
        <v>0</v>
      </c>
      <c r="S4920" s="18">
        <f t="shared" si="344"/>
        <v>0</v>
      </c>
      <c r="T4920" s="17" t="s">
        <v>694</v>
      </c>
    </row>
    <row r="4921" spans="1:21" ht="13.2" hidden="1">
      <c r="A4921" s="40"/>
      <c r="B4921" s="47"/>
      <c r="D4921" s="40"/>
      <c r="J4921" s="13" t="str">
        <f t="shared" si="340"/>
        <v/>
      </c>
      <c r="K4921" s="40"/>
      <c r="L4921" s="52"/>
      <c r="M4921" s="13" t="str">
        <f t="shared" ref="M4921:M4984" si="345">+LEFT(U4921,4)</f>
        <v/>
      </c>
      <c r="N4921" s="39"/>
      <c r="O4921" s="56"/>
      <c r="P4921" s="46">
        <f t="shared" si="341"/>
        <v>0</v>
      </c>
      <c r="Q4921" s="20">
        <f t="shared" si="342"/>
        <v>1</v>
      </c>
      <c r="R4921" s="20">
        <f t="shared" si="343"/>
        <v>0</v>
      </c>
      <c r="S4921" s="18">
        <f t="shared" si="344"/>
        <v>0</v>
      </c>
      <c r="T4921" s="17" t="s">
        <v>694</v>
      </c>
      <c r="U4921" s="40"/>
    </row>
    <row r="4922" spans="1:21" ht="13.2" hidden="1">
      <c r="A4922" s="40"/>
      <c r="B4922" s="47"/>
      <c r="D4922" s="40"/>
      <c r="J4922" s="13" t="str">
        <f t="shared" si="340"/>
        <v/>
      </c>
      <c r="K4922" s="40"/>
      <c r="L4922" s="52"/>
      <c r="M4922" s="13" t="str">
        <f t="shared" si="345"/>
        <v/>
      </c>
      <c r="N4922" s="39"/>
      <c r="O4922" s="56"/>
      <c r="P4922" s="46">
        <f t="shared" si="341"/>
        <v>0</v>
      </c>
      <c r="Q4922" s="20">
        <f t="shared" si="342"/>
        <v>1</v>
      </c>
      <c r="R4922" s="20">
        <f t="shared" si="343"/>
        <v>0</v>
      </c>
      <c r="S4922" s="18">
        <f t="shared" si="344"/>
        <v>0</v>
      </c>
      <c r="T4922" s="17" t="s">
        <v>694</v>
      </c>
      <c r="U4922" s="40"/>
    </row>
    <row r="4923" spans="1:21" ht="13.2" hidden="1">
      <c r="A4923" s="40"/>
      <c r="B4923" s="47"/>
      <c r="D4923" s="40"/>
      <c r="J4923" s="13" t="str">
        <f t="shared" si="340"/>
        <v/>
      </c>
      <c r="K4923" s="40"/>
      <c r="L4923" s="52"/>
      <c r="M4923" s="13" t="str">
        <f t="shared" si="345"/>
        <v/>
      </c>
      <c r="N4923" s="39"/>
      <c r="O4923" s="56"/>
      <c r="P4923" s="46">
        <f t="shared" si="341"/>
        <v>0</v>
      </c>
      <c r="Q4923" s="20">
        <f t="shared" si="342"/>
        <v>1</v>
      </c>
      <c r="R4923" s="20">
        <f t="shared" si="343"/>
        <v>0</v>
      </c>
      <c r="S4923" s="18">
        <f t="shared" si="344"/>
        <v>0</v>
      </c>
      <c r="T4923" s="17" t="s">
        <v>694</v>
      </c>
      <c r="U4923" s="40"/>
    </row>
    <row r="4924" spans="1:21" ht="13.2" hidden="1">
      <c r="J4924" s="13" t="str">
        <f t="shared" si="340"/>
        <v/>
      </c>
      <c r="M4924" s="13" t="str">
        <f t="shared" si="345"/>
        <v/>
      </c>
      <c r="P4924" s="46">
        <f t="shared" si="341"/>
        <v>0</v>
      </c>
      <c r="Q4924" s="20">
        <f t="shared" si="342"/>
        <v>1</v>
      </c>
      <c r="R4924" s="20">
        <f t="shared" si="343"/>
        <v>0</v>
      </c>
      <c r="S4924" s="18">
        <f t="shared" si="344"/>
        <v>0</v>
      </c>
      <c r="T4924" s="17" t="s">
        <v>694</v>
      </c>
    </row>
    <row r="4925" spans="1:21" ht="13.2" hidden="1">
      <c r="J4925" s="13" t="str">
        <f t="shared" si="340"/>
        <v/>
      </c>
      <c r="M4925" s="13" t="str">
        <f t="shared" si="345"/>
        <v/>
      </c>
      <c r="P4925" s="46">
        <f t="shared" si="341"/>
        <v>0</v>
      </c>
      <c r="Q4925" s="20">
        <f t="shared" si="342"/>
        <v>1</v>
      </c>
      <c r="R4925" s="20">
        <f t="shared" si="343"/>
        <v>0</v>
      </c>
      <c r="S4925" s="18">
        <f t="shared" si="344"/>
        <v>0</v>
      </c>
      <c r="T4925" s="17" t="s">
        <v>694</v>
      </c>
    </row>
    <row r="4926" spans="1:21" ht="13.2" hidden="1">
      <c r="J4926" s="13" t="str">
        <f t="shared" si="340"/>
        <v/>
      </c>
      <c r="M4926" s="13" t="str">
        <f t="shared" si="345"/>
        <v/>
      </c>
      <c r="P4926" s="46">
        <f t="shared" si="341"/>
        <v>0</v>
      </c>
      <c r="Q4926" s="20">
        <f t="shared" si="342"/>
        <v>1</v>
      </c>
      <c r="R4926" s="20">
        <f t="shared" si="343"/>
        <v>0</v>
      </c>
      <c r="S4926" s="18">
        <f t="shared" si="344"/>
        <v>0</v>
      </c>
      <c r="T4926" s="17" t="s">
        <v>694</v>
      </c>
    </row>
    <row r="4927" spans="1:21" ht="13.2" hidden="1">
      <c r="J4927" s="13" t="str">
        <f t="shared" si="340"/>
        <v/>
      </c>
      <c r="M4927" s="13" t="str">
        <f t="shared" si="345"/>
        <v/>
      </c>
      <c r="P4927" s="46">
        <f t="shared" si="341"/>
        <v>0</v>
      </c>
      <c r="Q4927" s="20">
        <f t="shared" si="342"/>
        <v>1</v>
      </c>
      <c r="R4927" s="20">
        <f t="shared" si="343"/>
        <v>0</v>
      </c>
      <c r="S4927" s="18">
        <f t="shared" si="344"/>
        <v>0</v>
      </c>
      <c r="T4927" s="17" t="s">
        <v>694</v>
      </c>
    </row>
    <row r="4928" spans="1:21" ht="13.2" hidden="1">
      <c r="J4928" s="13" t="str">
        <f t="shared" si="340"/>
        <v/>
      </c>
      <c r="M4928" s="13" t="str">
        <f t="shared" si="345"/>
        <v/>
      </c>
      <c r="P4928" s="46">
        <f t="shared" si="341"/>
        <v>0</v>
      </c>
      <c r="Q4928" s="20">
        <f t="shared" si="342"/>
        <v>1</v>
      </c>
      <c r="R4928" s="20">
        <f t="shared" si="343"/>
        <v>0</v>
      </c>
      <c r="S4928" s="18">
        <f t="shared" si="344"/>
        <v>0</v>
      </c>
      <c r="T4928" s="17" t="s">
        <v>694</v>
      </c>
    </row>
    <row r="4929" spans="1:21" ht="13.2" hidden="1">
      <c r="J4929" s="13" t="str">
        <f t="shared" si="340"/>
        <v/>
      </c>
      <c r="M4929" s="13" t="str">
        <f t="shared" si="345"/>
        <v/>
      </c>
      <c r="P4929" s="46">
        <f t="shared" si="341"/>
        <v>0</v>
      </c>
      <c r="Q4929" s="20">
        <f t="shared" si="342"/>
        <v>1</v>
      </c>
      <c r="R4929" s="20">
        <f t="shared" si="343"/>
        <v>0</v>
      </c>
      <c r="S4929" s="18">
        <f t="shared" si="344"/>
        <v>0</v>
      </c>
      <c r="T4929" s="17" t="s">
        <v>694</v>
      </c>
    </row>
    <row r="4930" spans="1:21" ht="13.2" hidden="1">
      <c r="A4930" s="64"/>
      <c r="J4930" s="13" t="str">
        <f t="shared" ref="J4930:J4993" si="346">+LEFT(U4930,4)</f>
        <v/>
      </c>
      <c r="M4930" s="13" t="str">
        <f t="shared" si="345"/>
        <v/>
      </c>
      <c r="P4930" s="46">
        <f t="shared" ref="P4930:P4993" si="347">ROUND(O4930*L4930,2)</f>
        <v>0</v>
      </c>
      <c r="Q4930" s="20">
        <f t="shared" ref="Q4930:Q4993" si="348">IF(N4930="HKD",7.8,IF(N4930="CNY",6.4,1))</f>
        <v>1</v>
      </c>
      <c r="R4930" s="20">
        <f t="shared" ref="R4930:R4993" si="349">+O4930/Q4930</f>
        <v>0</v>
      </c>
      <c r="S4930" s="18">
        <f t="shared" ref="S4930:S4993" si="350">+R4930*L4930</f>
        <v>0</v>
      </c>
      <c r="T4930" s="17" t="s">
        <v>694</v>
      </c>
    </row>
    <row r="4931" spans="1:21" ht="13.2" hidden="1">
      <c r="J4931" s="13" t="str">
        <f t="shared" si="346"/>
        <v/>
      </c>
      <c r="M4931" s="13" t="str">
        <f t="shared" si="345"/>
        <v/>
      </c>
      <c r="P4931" s="46">
        <f t="shared" si="347"/>
        <v>0</v>
      </c>
      <c r="Q4931" s="20">
        <f t="shared" si="348"/>
        <v>1</v>
      </c>
      <c r="R4931" s="20">
        <f t="shared" si="349"/>
        <v>0</v>
      </c>
      <c r="S4931" s="18">
        <f t="shared" si="350"/>
        <v>0</v>
      </c>
      <c r="T4931" s="17" t="s">
        <v>694</v>
      </c>
    </row>
    <row r="4932" spans="1:21" ht="13.2" hidden="1">
      <c r="J4932" s="13" t="str">
        <f t="shared" si="346"/>
        <v/>
      </c>
      <c r="M4932" s="13" t="str">
        <f t="shared" si="345"/>
        <v/>
      </c>
      <c r="P4932" s="46">
        <f t="shared" si="347"/>
        <v>0</v>
      </c>
      <c r="Q4932" s="20">
        <f t="shared" si="348"/>
        <v>1</v>
      </c>
      <c r="R4932" s="20">
        <f t="shared" si="349"/>
        <v>0</v>
      </c>
      <c r="S4932" s="18">
        <f t="shared" si="350"/>
        <v>0</v>
      </c>
      <c r="T4932" s="17" t="s">
        <v>694</v>
      </c>
    </row>
    <row r="4933" spans="1:21" ht="13.2" hidden="1">
      <c r="J4933" s="13" t="str">
        <f t="shared" si="346"/>
        <v/>
      </c>
      <c r="M4933" s="13" t="str">
        <f t="shared" si="345"/>
        <v/>
      </c>
      <c r="P4933" s="46">
        <f t="shared" si="347"/>
        <v>0</v>
      </c>
      <c r="Q4933" s="20">
        <f t="shared" si="348"/>
        <v>1</v>
      </c>
      <c r="R4933" s="20">
        <f t="shared" si="349"/>
        <v>0</v>
      </c>
      <c r="S4933" s="18">
        <f t="shared" si="350"/>
        <v>0</v>
      </c>
      <c r="T4933" s="17" t="s">
        <v>694</v>
      </c>
    </row>
    <row r="4934" spans="1:21" ht="13.2" hidden="1">
      <c r="A4934" s="40"/>
      <c r="B4934" s="47"/>
      <c r="D4934" s="40"/>
      <c r="J4934" s="13" t="str">
        <f t="shared" si="346"/>
        <v/>
      </c>
      <c r="K4934" s="40"/>
      <c r="L4934" s="52"/>
      <c r="M4934" s="13" t="str">
        <f t="shared" si="345"/>
        <v/>
      </c>
      <c r="N4934" s="39"/>
      <c r="O4934" s="56"/>
      <c r="P4934" s="46">
        <f t="shared" si="347"/>
        <v>0</v>
      </c>
      <c r="Q4934" s="20">
        <f t="shared" si="348"/>
        <v>1</v>
      </c>
      <c r="R4934" s="20">
        <f t="shared" si="349"/>
        <v>0</v>
      </c>
      <c r="S4934" s="18">
        <f t="shared" si="350"/>
        <v>0</v>
      </c>
      <c r="T4934" s="17" t="s">
        <v>694</v>
      </c>
      <c r="U4934" s="40"/>
    </row>
    <row r="4935" spans="1:21" ht="13.2" hidden="1">
      <c r="J4935" s="13" t="str">
        <f t="shared" si="346"/>
        <v/>
      </c>
      <c r="M4935" s="13" t="str">
        <f t="shared" si="345"/>
        <v/>
      </c>
      <c r="P4935" s="46">
        <f t="shared" si="347"/>
        <v>0</v>
      </c>
      <c r="Q4935" s="20">
        <f t="shared" si="348"/>
        <v>1</v>
      </c>
      <c r="R4935" s="20">
        <f t="shared" si="349"/>
        <v>0</v>
      </c>
      <c r="S4935" s="18">
        <f t="shared" si="350"/>
        <v>0</v>
      </c>
      <c r="T4935" s="17" t="s">
        <v>694</v>
      </c>
    </row>
    <row r="4936" spans="1:21" ht="13.2" hidden="1">
      <c r="J4936" s="13" t="str">
        <f t="shared" si="346"/>
        <v/>
      </c>
      <c r="M4936" s="13" t="str">
        <f t="shared" si="345"/>
        <v/>
      </c>
      <c r="P4936" s="46">
        <f t="shared" si="347"/>
        <v>0</v>
      </c>
      <c r="Q4936" s="20">
        <f t="shared" si="348"/>
        <v>1</v>
      </c>
      <c r="R4936" s="20">
        <f t="shared" si="349"/>
        <v>0</v>
      </c>
      <c r="S4936" s="18">
        <f t="shared" si="350"/>
        <v>0</v>
      </c>
      <c r="T4936" s="17" t="s">
        <v>694</v>
      </c>
    </row>
    <row r="4937" spans="1:21" ht="13.2" hidden="1">
      <c r="A4937" s="64"/>
      <c r="J4937" s="13" t="str">
        <f t="shared" si="346"/>
        <v/>
      </c>
      <c r="M4937" s="13" t="str">
        <f t="shared" si="345"/>
        <v/>
      </c>
      <c r="P4937" s="46">
        <f t="shared" si="347"/>
        <v>0</v>
      </c>
      <c r="Q4937" s="20">
        <f t="shared" si="348"/>
        <v>1</v>
      </c>
      <c r="R4937" s="20">
        <f t="shared" si="349"/>
        <v>0</v>
      </c>
      <c r="S4937" s="18">
        <f t="shared" si="350"/>
        <v>0</v>
      </c>
      <c r="T4937" s="17" t="s">
        <v>694</v>
      </c>
    </row>
    <row r="4938" spans="1:21" ht="13.2" hidden="1">
      <c r="J4938" s="13" t="str">
        <f t="shared" si="346"/>
        <v/>
      </c>
      <c r="M4938" s="13" t="str">
        <f t="shared" si="345"/>
        <v/>
      </c>
      <c r="P4938" s="46">
        <f t="shared" si="347"/>
        <v>0</v>
      </c>
      <c r="Q4938" s="20">
        <f t="shared" si="348"/>
        <v>1</v>
      </c>
      <c r="R4938" s="20">
        <f t="shared" si="349"/>
        <v>0</v>
      </c>
      <c r="S4938" s="18">
        <f t="shared" si="350"/>
        <v>0</v>
      </c>
      <c r="T4938" s="17" t="s">
        <v>694</v>
      </c>
    </row>
    <row r="4939" spans="1:21" ht="13.2" hidden="1">
      <c r="J4939" s="13" t="str">
        <f t="shared" si="346"/>
        <v/>
      </c>
      <c r="M4939" s="13" t="str">
        <f t="shared" si="345"/>
        <v/>
      </c>
      <c r="P4939" s="46">
        <f t="shared" si="347"/>
        <v>0</v>
      </c>
      <c r="Q4939" s="20">
        <f t="shared" si="348"/>
        <v>1</v>
      </c>
      <c r="R4939" s="20">
        <f t="shared" si="349"/>
        <v>0</v>
      </c>
      <c r="S4939" s="18">
        <f t="shared" si="350"/>
        <v>0</v>
      </c>
      <c r="T4939" s="17" t="s">
        <v>694</v>
      </c>
    </row>
    <row r="4940" spans="1:21" ht="13.2" hidden="1">
      <c r="J4940" s="13" t="str">
        <f t="shared" si="346"/>
        <v/>
      </c>
      <c r="M4940" s="13" t="str">
        <f t="shared" si="345"/>
        <v/>
      </c>
      <c r="P4940" s="46">
        <f t="shared" si="347"/>
        <v>0</v>
      </c>
      <c r="Q4940" s="20">
        <f t="shared" si="348"/>
        <v>1</v>
      </c>
      <c r="R4940" s="20">
        <f t="shared" si="349"/>
        <v>0</v>
      </c>
      <c r="S4940" s="18">
        <f t="shared" si="350"/>
        <v>0</v>
      </c>
      <c r="T4940" s="17" t="s">
        <v>694</v>
      </c>
    </row>
    <row r="4941" spans="1:21" ht="13.2" hidden="1">
      <c r="J4941" s="13" t="str">
        <f t="shared" si="346"/>
        <v/>
      </c>
      <c r="M4941" s="13" t="str">
        <f t="shared" si="345"/>
        <v/>
      </c>
      <c r="P4941" s="46">
        <f t="shared" si="347"/>
        <v>0</v>
      </c>
      <c r="Q4941" s="20">
        <f t="shared" si="348"/>
        <v>1</v>
      </c>
      <c r="R4941" s="20">
        <f t="shared" si="349"/>
        <v>0</v>
      </c>
      <c r="S4941" s="18">
        <f t="shared" si="350"/>
        <v>0</v>
      </c>
      <c r="T4941" s="17" t="s">
        <v>694</v>
      </c>
    </row>
    <row r="4942" spans="1:21" ht="13.2" hidden="1">
      <c r="J4942" s="13" t="str">
        <f t="shared" si="346"/>
        <v/>
      </c>
      <c r="M4942" s="13" t="str">
        <f t="shared" si="345"/>
        <v/>
      </c>
      <c r="P4942" s="46">
        <f t="shared" si="347"/>
        <v>0</v>
      </c>
      <c r="Q4942" s="20">
        <f t="shared" si="348"/>
        <v>1</v>
      </c>
      <c r="R4942" s="20">
        <f t="shared" si="349"/>
        <v>0</v>
      </c>
      <c r="S4942" s="18">
        <f t="shared" si="350"/>
        <v>0</v>
      </c>
      <c r="T4942" s="17" t="s">
        <v>694</v>
      </c>
    </row>
    <row r="4943" spans="1:21" ht="13.2" hidden="1">
      <c r="J4943" s="13" t="str">
        <f t="shared" si="346"/>
        <v/>
      </c>
      <c r="M4943" s="13" t="str">
        <f t="shared" si="345"/>
        <v/>
      </c>
      <c r="P4943" s="46">
        <f t="shared" si="347"/>
        <v>0</v>
      </c>
      <c r="Q4943" s="20">
        <f t="shared" si="348"/>
        <v>1</v>
      </c>
      <c r="R4943" s="20">
        <f t="shared" si="349"/>
        <v>0</v>
      </c>
      <c r="S4943" s="18">
        <f t="shared" si="350"/>
        <v>0</v>
      </c>
      <c r="T4943" s="17" t="s">
        <v>694</v>
      </c>
    </row>
    <row r="4944" spans="1:21" ht="13.2" hidden="1">
      <c r="J4944" s="13" t="str">
        <f t="shared" si="346"/>
        <v/>
      </c>
      <c r="M4944" s="13" t="str">
        <f t="shared" si="345"/>
        <v/>
      </c>
      <c r="P4944" s="46">
        <f t="shared" si="347"/>
        <v>0</v>
      </c>
      <c r="Q4944" s="20">
        <f t="shared" si="348"/>
        <v>1</v>
      </c>
      <c r="R4944" s="20">
        <f t="shared" si="349"/>
        <v>0</v>
      </c>
      <c r="S4944" s="18">
        <f t="shared" si="350"/>
        <v>0</v>
      </c>
      <c r="T4944" s="17" t="s">
        <v>694</v>
      </c>
    </row>
    <row r="4945" spans="1:21" ht="13.2" hidden="1">
      <c r="J4945" s="13" t="str">
        <f t="shared" si="346"/>
        <v/>
      </c>
      <c r="M4945" s="13" t="str">
        <f t="shared" si="345"/>
        <v/>
      </c>
      <c r="P4945" s="46">
        <f t="shared" si="347"/>
        <v>0</v>
      </c>
      <c r="Q4945" s="20">
        <f t="shared" si="348"/>
        <v>1</v>
      </c>
      <c r="R4945" s="20">
        <f t="shared" si="349"/>
        <v>0</v>
      </c>
      <c r="S4945" s="18">
        <f t="shared" si="350"/>
        <v>0</v>
      </c>
      <c r="T4945" s="17" t="s">
        <v>694</v>
      </c>
    </row>
    <row r="4946" spans="1:21" ht="13.2" hidden="1">
      <c r="J4946" s="13" t="str">
        <f t="shared" si="346"/>
        <v/>
      </c>
      <c r="M4946" s="13" t="str">
        <f t="shared" si="345"/>
        <v/>
      </c>
      <c r="N4946" s="13"/>
      <c r="O4946" s="62"/>
      <c r="P4946" s="46">
        <f t="shared" si="347"/>
        <v>0</v>
      </c>
      <c r="Q4946" s="20">
        <f t="shared" si="348"/>
        <v>1</v>
      </c>
      <c r="R4946" s="20">
        <f t="shared" si="349"/>
        <v>0</v>
      </c>
      <c r="S4946" s="18">
        <f t="shared" si="350"/>
        <v>0</v>
      </c>
      <c r="T4946" s="17" t="s">
        <v>694</v>
      </c>
    </row>
    <row r="4947" spans="1:21" ht="13.2" hidden="1">
      <c r="J4947" s="13" t="str">
        <f t="shared" si="346"/>
        <v/>
      </c>
      <c r="M4947" s="13" t="str">
        <f t="shared" si="345"/>
        <v/>
      </c>
      <c r="N4947" s="13"/>
      <c r="O4947" s="62"/>
      <c r="P4947" s="46">
        <f t="shared" si="347"/>
        <v>0</v>
      </c>
      <c r="Q4947" s="20">
        <f t="shared" si="348"/>
        <v>1</v>
      </c>
      <c r="R4947" s="20">
        <f t="shared" si="349"/>
        <v>0</v>
      </c>
      <c r="S4947" s="18">
        <f t="shared" si="350"/>
        <v>0</v>
      </c>
      <c r="T4947" s="17" t="s">
        <v>694</v>
      </c>
    </row>
    <row r="4948" spans="1:21" ht="13.2" hidden="1">
      <c r="J4948" s="13" t="str">
        <f t="shared" si="346"/>
        <v/>
      </c>
      <c r="M4948" s="13" t="str">
        <f t="shared" si="345"/>
        <v/>
      </c>
      <c r="P4948" s="46">
        <f t="shared" si="347"/>
        <v>0</v>
      </c>
      <c r="Q4948" s="20">
        <f t="shared" si="348"/>
        <v>1</v>
      </c>
      <c r="R4948" s="20">
        <f t="shared" si="349"/>
        <v>0</v>
      </c>
      <c r="S4948" s="18">
        <f t="shared" si="350"/>
        <v>0</v>
      </c>
      <c r="T4948" s="17" t="s">
        <v>694</v>
      </c>
    </row>
    <row r="4949" spans="1:21" ht="13.2" hidden="1">
      <c r="J4949" s="13" t="str">
        <f t="shared" si="346"/>
        <v/>
      </c>
      <c r="M4949" s="13" t="str">
        <f t="shared" si="345"/>
        <v/>
      </c>
      <c r="P4949" s="46">
        <f t="shared" si="347"/>
        <v>0</v>
      </c>
      <c r="Q4949" s="20">
        <f t="shared" si="348"/>
        <v>1</v>
      </c>
      <c r="R4949" s="20">
        <f t="shared" si="349"/>
        <v>0</v>
      </c>
      <c r="S4949" s="18">
        <f t="shared" si="350"/>
        <v>0</v>
      </c>
      <c r="T4949" s="17" t="s">
        <v>694</v>
      </c>
    </row>
    <row r="4950" spans="1:21" ht="13.2" hidden="1">
      <c r="J4950" s="13" t="str">
        <f t="shared" si="346"/>
        <v/>
      </c>
      <c r="M4950" s="13" t="str">
        <f t="shared" si="345"/>
        <v/>
      </c>
      <c r="P4950" s="46">
        <f t="shared" si="347"/>
        <v>0</v>
      </c>
      <c r="Q4950" s="20">
        <f t="shared" si="348"/>
        <v>1</v>
      </c>
      <c r="R4950" s="20">
        <f t="shared" si="349"/>
        <v>0</v>
      </c>
      <c r="S4950" s="18">
        <f t="shared" si="350"/>
        <v>0</v>
      </c>
      <c r="T4950" s="17" t="s">
        <v>694</v>
      </c>
    </row>
    <row r="4951" spans="1:21" ht="13.2" hidden="1">
      <c r="J4951" s="13" t="str">
        <f t="shared" si="346"/>
        <v/>
      </c>
      <c r="M4951" s="13" t="str">
        <f t="shared" si="345"/>
        <v/>
      </c>
      <c r="P4951" s="46">
        <f t="shared" si="347"/>
        <v>0</v>
      </c>
      <c r="Q4951" s="20">
        <f t="shared" si="348"/>
        <v>1</v>
      </c>
      <c r="R4951" s="20">
        <f t="shared" si="349"/>
        <v>0</v>
      </c>
      <c r="S4951" s="18">
        <f t="shared" si="350"/>
        <v>0</v>
      </c>
      <c r="T4951" s="17" t="s">
        <v>694</v>
      </c>
    </row>
    <row r="4952" spans="1:21" ht="13.2" hidden="1">
      <c r="J4952" s="13" t="str">
        <f t="shared" si="346"/>
        <v/>
      </c>
      <c r="M4952" s="13" t="str">
        <f t="shared" si="345"/>
        <v/>
      </c>
      <c r="N4952" s="13"/>
      <c r="O4952" s="62"/>
      <c r="P4952" s="46">
        <f t="shared" si="347"/>
        <v>0</v>
      </c>
      <c r="Q4952" s="20">
        <f t="shared" si="348"/>
        <v>1</v>
      </c>
      <c r="R4952" s="20">
        <f t="shared" si="349"/>
        <v>0</v>
      </c>
      <c r="S4952" s="18">
        <f t="shared" si="350"/>
        <v>0</v>
      </c>
      <c r="T4952" s="17" t="s">
        <v>694</v>
      </c>
    </row>
    <row r="4953" spans="1:21" ht="13.2" hidden="1">
      <c r="A4953" s="40"/>
      <c r="B4953" s="47"/>
      <c r="D4953" s="40"/>
      <c r="J4953" s="13" t="str">
        <f t="shared" si="346"/>
        <v/>
      </c>
      <c r="K4953" s="40"/>
      <c r="L4953" s="52"/>
      <c r="M4953" s="13" t="str">
        <f t="shared" si="345"/>
        <v/>
      </c>
      <c r="N4953" s="39"/>
      <c r="O4953" s="56"/>
      <c r="P4953" s="46">
        <f t="shared" si="347"/>
        <v>0</v>
      </c>
      <c r="Q4953" s="20">
        <f t="shared" si="348"/>
        <v>1</v>
      </c>
      <c r="R4953" s="20">
        <f t="shared" si="349"/>
        <v>0</v>
      </c>
      <c r="S4953" s="18">
        <f t="shared" si="350"/>
        <v>0</v>
      </c>
      <c r="T4953" s="17" t="s">
        <v>694</v>
      </c>
      <c r="U4953" s="40"/>
    </row>
    <row r="4954" spans="1:21" ht="13.2" hidden="1">
      <c r="J4954" s="13" t="str">
        <f t="shared" si="346"/>
        <v/>
      </c>
      <c r="M4954" s="13" t="str">
        <f t="shared" si="345"/>
        <v/>
      </c>
      <c r="P4954" s="46">
        <f t="shared" si="347"/>
        <v>0</v>
      </c>
      <c r="Q4954" s="20">
        <f t="shared" si="348"/>
        <v>1</v>
      </c>
      <c r="R4954" s="20">
        <f t="shared" si="349"/>
        <v>0</v>
      </c>
      <c r="S4954" s="18">
        <f t="shared" si="350"/>
        <v>0</v>
      </c>
      <c r="T4954" s="17" t="s">
        <v>694</v>
      </c>
    </row>
    <row r="4955" spans="1:21" ht="13.2" hidden="1">
      <c r="J4955" s="13" t="str">
        <f t="shared" si="346"/>
        <v/>
      </c>
      <c r="M4955" s="13" t="str">
        <f t="shared" si="345"/>
        <v/>
      </c>
      <c r="P4955" s="46">
        <f t="shared" si="347"/>
        <v>0</v>
      </c>
      <c r="Q4955" s="20">
        <f t="shared" si="348"/>
        <v>1</v>
      </c>
      <c r="R4955" s="20">
        <f t="shared" si="349"/>
        <v>0</v>
      </c>
      <c r="S4955" s="18">
        <f t="shared" si="350"/>
        <v>0</v>
      </c>
      <c r="T4955" s="17" t="s">
        <v>694</v>
      </c>
    </row>
    <row r="4956" spans="1:21" ht="13.2" hidden="1">
      <c r="J4956" s="13" t="str">
        <f t="shared" si="346"/>
        <v/>
      </c>
      <c r="M4956" s="13" t="str">
        <f t="shared" si="345"/>
        <v/>
      </c>
      <c r="P4956" s="46">
        <f t="shared" si="347"/>
        <v>0</v>
      </c>
      <c r="Q4956" s="20">
        <f t="shared" si="348"/>
        <v>1</v>
      </c>
      <c r="R4956" s="20">
        <f t="shared" si="349"/>
        <v>0</v>
      </c>
      <c r="S4956" s="18">
        <f t="shared" si="350"/>
        <v>0</v>
      </c>
      <c r="T4956" s="17" t="s">
        <v>694</v>
      </c>
    </row>
    <row r="4957" spans="1:21" ht="13.2" hidden="1">
      <c r="J4957" s="13" t="str">
        <f t="shared" si="346"/>
        <v/>
      </c>
      <c r="M4957" s="13" t="str">
        <f t="shared" si="345"/>
        <v/>
      </c>
      <c r="P4957" s="46">
        <f t="shared" si="347"/>
        <v>0</v>
      </c>
      <c r="Q4957" s="20">
        <f t="shared" si="348"/>
        <v>1</v>
      </c>
      <c r="R4957" s="20">
        <f t="shared" si="349"/>
        <v>0</v>
      </c>
      <c r="S4957" s="18">
        <f t="shared" si="350"/>
        <v>0</v>
      </c>
      <c r="T4957" s="17" t="s">
        <v>694</v>
      </c>
    </row>
    <row r="4958" spans="1:21" ht="13.2" hidden="1">
      <c r="J4958" s="13" t="str">
        <f t="shared" si="346"/>
        <v/>
      </c>
      <c r="M4958" s="13" t="str">
        <f t="shared" si="345"/>
        <v/>
      </c>
      <c r="P4958" s="46">
        <f t="shared" si="347"/>
        <v>0</v>
      </c>
      <c r="Q4958" s="20">
        <f t="shared" si="348"/>
        <v>1</v>
      </c>
      <c r="R4958" s="20">
        <f t="shared" si="349"/>
        <v>0</v>
      </c>
      <c r="S4958" s="18">
        <f t="shared" si="350"/>
        <v>0</v>
      </c>
      <c r="T4958" s="17" t="s">
        <v>694</v>
      </c>
    </row>
    <row r="4959" spans="1:21" ht="13.2" hidden="1">
      <c r="J4959" s="13" t="str">
        <f t="shared" si="346"/>
        <v/>
      </c>
      <c r="M4959" s="13" t="str">
        <f t="shared" si="345"/>
        <v/>
      </c>
      <c r="P4959" s="46">
        <f t="shared" si="347"/>
        <v>0</v>
      </c>
      <c r="Q4959" s="20">
        <f t="shared" si="348"/>
        <v>1</v>
      </c>
      <c r="R4959" s="20">
        <f t="shared" si="349"/>
        <v>0</v>
      </c>
      <c r="S4959" s="18">
        <f t="shared" si="350"/>
        <v>0</v>
      </c>
      <c r="T4959" s="17" t="s">
        <v>694</v>
      </c>
    </row>
    <row r="4960" spans="1:21" ht="13.2" hidden="1">
      <c r="J4960" s="13" t="str">
        <f t="shared" si="346"/>
        <v/>
      </c>
      <c r="M4960" s="13" t="str">
        <f t="shared" si="345"/>
        <v/>
      </c>
      <c r="P4960" s="46">
        <f t="shared" si="347"/>
        <v>0</v>
      </c>
      <c r="Q4960" s="20">
        <f t="shared" si="348"/>
        <v>1</v>
      </c>
      <c r="R4960" s="20">
        <f t="shared" si="349"/>
        <v>0</v>
      </c>
      <c r="S4960" s="18">
        <f t="shared" si="350"/>
        <v>0</v>
      </c>
      <c r="T4960" s="17" t="s">
        <v>694</v>
      </c>
    </row>
    <row r="4961" spans="10:20" ht="13.2" hidden="1">
      <c r="J4961" s="13" t="str">
        <f t="shared" si="346"/>
        <v/>
      </c>
      <c r="M4961" s="13" t="str">
        <f t="shared" si="345"/>
        <v/>
      </c>
      <c r="P4961" s="46">
        <f t="shared" si="347"/>
        <v>0</v>
      </c>
      <c r="Q4961" s="20">
        <f t="shared" si="348"/>
        <v>1</v>
      </c>
      <c r="R4961" s="20">
        <f t="shared" si="349"/>
        <v>0</v>
      </c>
      <c r="S4961" s="18">
        <f t="shared" si="350"/>
        <v>0</v>
      </c>
      <c r="T4961" s="17" t="s">
        <v>694</v>
      </c>
    </row>
    <row r="4962" spans="10:20" ht="13.2" hidden="1">
      <c r="J4962" s="13" t="str">
        <f t="shared" si="346"/>
        <v/>
      </c>
      <c r="M4962" s="13" t="str">
        <f t="shared" si="345"/>
        <v/>
      </c>
      <c r="P4962" s="46">
        <f t="shared" si="347"/>
        <v>0</v>
      </c>
      <c r="Q4962" s="20">
        <f t="shared" si="348"/>
        <v>1</v>
      </c>
      <c r="R4962" s="20">
        <f t="shared" si="349"/>
        <v>0</v>
      </c>
      <c r="S4962" s="18">
        <f t="shared" si="350"/>
        <v>0</v>
      </c>
      <c r="T4962" s="17" t="s">
        <v>694</v>
      </c>
    </row>
    <row r="4963" spans="10:20" ht="13.2" hidden="1">
      <c r="J4963" s="13" t="str">
        <f t="shared" si="346"/>
        <v/>
      </c>
      <c r="M4963" s="13" t="str">
        <f t="shared" si="345"/>
        <v/>
      </c>
      <c r="P4963" s="46">
        <f t="shared" si="347"/>
        <v>0</v>
      </c>
      <c r="Q4963" s="20">
        <f t="shared" si="348"/>
        <v>1</v>
      </c>
      <c r="R4963" s="20">
        <f t="shared" si="349"/>
        <v>0</v>
      </c>
      <c r="S4963" s="18">
        <f t="shared" si="350"/>
        <v>0</v>
      </c>
      <c r="T4963" s="17" t="s">
        <v>694</v>
      </c>
    </row>
    <row r="4964" spans="10:20" ht="13.2" hidden="1">
      <c r="J4964" s="13" t="str">
        <f t="shared" si="346"/>
        <v/>
      </c>
      <c r="M4964" s="13" t="str">
        <f t="shared" si="345"/>
        <v/>
      </c>
      <c r="P4964" s="46">
        <f t="shared" si="347"/>
        <v>0</v>
      </c>
      <c r="Q4964" s="20">
        <f t="shared" si="348"/>
        <v>1</v>
      </c>
      <c r="R4964" s="20">
        <f t="shared" si="349"/>
        <v>0</v>
      </c>
      <c r="S4964" s="18">
        <f t="shared" si="350"/>
        <v>0</v>
      </c>
      <c r="T4964" s="17" t="s">
        <v>694</v>
      </c>
    </row>
    <row r="4965" spans="10:20" ht="13.2" hidden="1">
      <c r="J4965" s="13" t="str">
        <f t="shared" si="346"/>
        <v/>
      </c>
      <c r="M4965" s="13" t="str">
        <f t="shared" si="345"/>
        <v/>
      </c>
      <c r="P4965" s="46">
        <f t="shared" si="347"/>
        <v>0</v>
      </c>
      <c r="Q4965" s="20">
        <f t="shared" si="348"/>
        <v>1</v>
      </c>
      <c r="R4965" s="20">
        <f t="shared" si="349"/>
        <v>0</v>
      </c>
      <c r="S4965" s="18">
        <f t="shared" si="350"/>
        <v>0</v>
      </c>
      <c r="T4965" s="17" t="s">
        <v>694</v>
      </c>
    </row>
    <row r="4966" spans="10:20" ht="13.2" hidden="1">
      <c r="J4966" s="13" t="str">
        <f t="shared" si="346"/>
        <v/>
      </c>
      <c r="M4966" s="13" t="str">
        <f t="shared" si="345"/>
        <v/>
      </c>
      <c r="N4966" s="13"/>
      <c r="O4966" s="62"/>
      <c r="P4966" s="46">
        <f t="shared" si="347"/>
        <v>0</v>
      </c>
      <c r="Q4966" s="20">
        <f t="shared" si="348"/>
        <v>1</v>
      </c>
      <c r="R4966" s="20">
        <f t="shared" si="349"/>
        <v>0</v>
      </c>
      <c r="S4966" s="18">
        <f t="shared" si="350"/>
        <v>0</v>
      </c>
      <c r="T4966" s="17" t="s">
        <v>694</v>
      </c>
    </row>
    <row r="4967" spans="10:20" ht="13.2" hidden="1">
      <c r="J4967" s="13" t="str">
        <f t="shared" si="346"/>
        <v/>
      </c>
      <c r="M4967" s="13" t="str">
        <f t="shared" si="345"/>
        <v/>
      </c>
      <c r="N4967" s="13"/>
      <c r="O4967" s="62"/>
      <c r="P4967" s="46">
        <f t="shared" si="347"/>
        <v>0</v>
      </c>
      <c r="Q4967" s="20">
        <f t="shared" si="348"/>
        <v>1</v>
      </c>
      <c r="R4967" s="20">
        <f t="shared" si="349"/>
        <v>0</v>
      </c>
      <c r="S4967" s="18">
        <f t="shared" si="350"/>
        <v>0</v>
      </c>
      <c r="T4967" s="17" t="s">
        <v>694</v>
      </c>
    </row>
    <row r="4968" spans="10:20" ht="13.2" hidden="1">
      <c r="J4968" s="13" t="str">
        <f t="shared" si="346"/>
        <v/>
      </c>
      <c r="M4968" s="13" t="str">
        <f t="shared" si="345"/>
        <v/>
      </c>
      <c r="P4968" s="46">
        <f t="shared" si="347"/>
        <v>0</v>
      </c>
      <c r="Q4968" s="20">
        <f t="shared" si="348"/>
        <v>1</v>
      </c>
      <c r="R4968" s="20">
        <f t="shared" si="349"/>
        <v>0</v>
      </c>
      <c r="S4968" s="18">
        <f t="shared" si="350"/>
        <v>0</v>
      </c>
      <c r="T4968" s="17" t="s">
        <v>694</v>
      </c>
    </row>
    <row r="4969" spans="10:20" ht="13.2" hidden="1">
      <c r="J4969" s="13" t="str">
        <f t="shared" si="346"/>
        <v/>
      </c>
      <c r="M4969" s="13" t="str">
        <f t="shared" si="345"/>
        <v/>
      </c>
      <c r="P4969" s="46">
        <f t="shared" si="347"/>
        <v>0</v>
      </c>
      <c r="Q4969" s="20">
        <f t="shared" si="348"/>
        <v>1</v>
      </c>
      <c r="R4969" s="20">
        <f t="shared" si="349"/>
        <v>0</v>
      </c>
      <c r="S4969" s="18">
        <f t="shared" si="350"/>
        <v>0</v>
      </c>
      <c r="T4969" s="17" t="s">
        <v>694</v>
      </c>
    </row>
    <row r="4970" spans="10:20" ht="13.2" hidden="1">
      <c r="J4970" s="13" t="str">
        <f t="shared" si="346"/>
        <v/>
      </c>
      <c r="M4970" s="13" t="str">
        <f t="shared" si="345"/>
        <v/>
      </c>
      <c r="P4970" s="46">
        <f t="shared" si="347"/>
        <v>0</v>
      </c>
      <c r="Q4970" s="20">
        <f t="shared" si="348"/>
        <v>1</v>
      </c>
      <c r="R4970" s="20">
        <f t="shared" si="349"/>
        <v>0</v>
      </c>
      <c r="S4970" s="18">
        <f t="shared" si="350"/>
        <v>0</v>
      </c>
      <c r="T4970" s="17" t="s">
        <v>694</v>
      </c>
    </row>
    <row r="4971" spans="10:20" ht="13.2" hidden="1">
      <c r="J4971" s="13" t="str">
        <f t="shared" si="346"/>
        <v/>
      </c>
      <c r="M4971" s="13" t="str">
        <f t="shared" si="345"/>
        <v/>
      </c>
      <c r="P4971" s="46">
        <f t="shared" si="347"/>
        <v>0</v>
      </c>
      <c r="Q4971" s="20">
        <f t="shared" si="348"/>
        <v>1</v>
      </c>
      <c r="R4971" s="20">
        <f t="shared" si="349"/>
        <v>0</v>
      </c>
      <c r="S4971" s="18">
        <f t="shared" si="350"/>
        <v>0</v>
      </c>
      <c r="T4971" s="17" t="s">
        <v>694</v>
      </c>
    </row>
    <row r="4972" spans="10:20" ht="13.2" hidden="1">
      <c r="J4972" s="13" t="str">
        <f t="shared" si="346"/>
        <v/>
      </c>
      <c r="M4972" s="13" t="str">
        <f t="shared" si="345"/>
        <v/>
      </c>
      <c r="P4972" s="46">
        <f t="shared" si="347"/>
        <v>0</v>
      </c>
      <c r="Q4972" s="20">
        <f t="shared" si="348"/>
        <v>1</v>
      </c>
      <c r="R4972" s="20">
        <f t="shared" si="349"/>
        <v>0</v>
      </c>
      <c r="S4972" s="18">
        <f t="shared" si="350"/>
        <v>0</v>
      </c>
      <c r="T4972" s="17" t="s">
        <v>694</v>
      </c>
    </row>
    <row r="4973" spans="10:20" ht="13.2" hidden="1">
      <c r="J4973" s="13" t="str">
        <f t="shared" si="346"/>
        <v/>
      </c>
      <c r="M4973" s="13" t="str">
        <f t="shared" si="345"/>
        <v/>
      </c>
      <c r="P4973" s="46">
        <f t="shared" si="347"/>
        <v>0</v>
      </c>
      <c r="Q4973" s="20">
        <f t="shared" si="348"/>
        <v>1</v>
      </c>
      <c r="R4973" s="20">
        <f t="shared" si="349"/>
        <v>0</v>
      </c>
      <c r="S4973" s="18">
        <f t="shared" si="350"/>
        <v>0</v>
      </c>
      <c r="T4973" s="17" t="s">
        <v>694</v>
      </c>
    </row>
    <row r="4974" spans="10:20" ht="13.2" hidden="1">
      <c r="J4974" s="13" t="str">
        <f t="shared" si="346"/>
        <v/>
      </c>
      <c r="M4974" s="13" t="str">
        <f t="shared" si="345"/>
        <v/>
      </c>
      <c r="P4974" s="46">
        <f t="shared" si="347"/>
        <v>0</v>
      </c>
      <c r="Q4974" s="20">
        <f t="shared" si="348"/>
        <v>1</v>
      </c>
      <c r="R4974" s="20">
        <f t="shared" si="349"/>
        <v>0</v>
      </c>
      <c r="S4974" s="18">
        <f t="shared" si="350"/>
        <v>0</v>
      </c>
      <c r="T4974" s="17" t="s">
        <v>694</v>
      </c>
    </row>
    <row r="4975" spans="10:20" ht="13.2" hidden="1">
      <c r="J4975" s="13" t="str">
        <f t="shared" si="346"/>
        <v/>
      </c>
      <c r="M4975" s="13" t="str">
        <f t="shared" si="345"/>
        <v/>
      </c>
      <c r="P4975" s="46">
        <f t="shared" si="347"/>
        <v>0</v>
      </c>
      <c r="Q4975" s="20">
        <f t="shared" si="348"/>
        <v>1</v>
      </c>
      <c r="R4975" s="20">
        <f t="shared" si="349"/>
        <v>0</v>
      </c>
      <c r="S4975" s="18">
        <f t="shared" si="350"/>
        <v>0</v>
      </c>
      <c r="T4975" s="17" t="s">
        <v>694</v>
      </c>
    </row>
    <row r="4976" spans="10:20" ht="13.2" hidden="1">
      <c r="J4976" s="13" t="str">
        <f t="shared" si="346"/>
        <v/>
      </c>
      <c r="M4976" s="13" t="str">
        <f t="shared" si="345"/>
        <v/>
      </c>
      <c r="P4976" s="46">
        <f t="shared" si="347"/>
        <v>0</v>
      </c>
      <c r="Q4976" s="20">
        <f t="shared" si="348"/>
        <v>1</v>
      </c>
      <c r="R4976" s="20">
        <f t="shared" si="349"/>
        <v>0</v>
      </c>
      <c r="S4976" s="18">
        <f t="shared" si="350"/>
        <v>0</v>
      </c>
      <c r="T4976" s="17" t="s">
        <v>694</v>
      </c>
    </row>
    <row r="4977" spans="1:21" ht="13.2" hidden="1">
      <c r="J4977" s="13" t="str">
        <f t="shared" si="346"/>
        <v/>
      </c>
      <c r="M4977" s="13" t="str">
        <f t="shared" si="345"/>
        <v/>
      </c>
      <c r="P4977" s="46">
        <f t="shared" si="347"/>
        <v>0</v>
      </c>
      <c r="Q4977" s="20">
        <f t="shared" si="348"/>
        <v>1</v>
      </c>
      <c r="R4977" s="20">
        <f t="shared" si="349"/>
        <v>0</v>
      </c>
      <c r="S4977" s="18">
        <f t="shared" si="350"/>
        <v>0</v>
      </c>
      <c r="T4977" s="17" t="s">
        <v>694</v>
      </c>
    </row>
    <row r="4978" spans="1:21" ht="13.2" hidden="1">
      <c r="J4978" s="13" t="str">
        <f t="shared" si="346"/>
        <v/>
      </c>
      <c r="M4978" s="13" t="str">
        <f t="shared" si="345"/>
        <v/>
      </c>
      <c r="P4978" s="46">
        <f t="shared" si="347"/>
        <v>0</v>
      </c>
      <c r="Q4978" s="20">
        <f t="shared" si="348"/>
        <v>1</v>
      </c>
      <c r="R4978" s="20">
        <f t="shared" si="349"/>
        <v>0</v>
      </c>
      <c r="S4978" s="18">
        <f t="shared" si="350"/>
        <v>0</v>
      </c>
      <c r="T4978" s="17" t="s">
        <v>694</v>
      </c>
    </row>
    <row r="4979" spans="1:21" ht="13.2" hidden="1">
      <c r="J4979" s="13" t="str">
        <f t="shared" si="346"/>
        <v/>
      </c>
      <c r="M4979" s="13" t="str">
        <f t="shared" si="345"/>
        <v/>
      </c>
      <c r="P4979" s="46">
        <f t="shared" si="347"/>
        <v>0</v>
      </c>
      <c r="Q4979" s="20">
        <f t="shared" si="348"/>
        <v>1</v>
      </c>
      <c r="R4979" s="20">
        <f t="shared" si="349"/>
        <v>0</v>
      </c>
      <c r="S4979" s="18">
        <f t="shared" si="350"/>
        <v>0</v>
      </c>
      <c r="T4979" s="17" t="s">
        <v>694</v>
      </c>
    </row>
    <row r="4980" spans="1:21" ht="13.2" hidden="1">
      <c r="J4980" s="13" t="str">
        <f t="shared" si="346"/>
        <v/>
      </c>
      <c r="M4980" s="13" t="str">
        <f t="shared" si="345"/>
        <v/>
      </c>
      <c r="P4980" s="46">
        <f t="shared" si="347"/>
        <v>0</v>
      </c>
      <c r="Q4980" s="20">
        <f t="shared" si="348"/>
        <v>1</v>
      </c>
      <c r="R4980" s="20">
        <f t="shared" si="349"/>
        <v>0</v>
      </c>
      <c r="S4980" s="18">
        <f t="shared" si="350"/>
        <v>0</v>
      </c>
      <c r="T4980" s="17" t="s">
        <v>694</v>
      </c>
    </row>
    <row r="4981" spans="1:21" ht="13.2" hidden="1">
      <c r="J4981" s="13" t="str">
        <f t="shared" si="346"/>
        <v/>
      </c>
      <c r="M4981" s="13" t="str">
        <f t="shared" si="345"/>
        <v/>
      </c>
      <c r="P4981" s="46">
        <f t="shared" si="347"/>
        <v>0</v>
      </c>
      <c r="Q4981" s="20">
        <f t="shared" si="348"/>
        <v>1</v>
      </c>
      <c r="R4981" s="20">
        <f t="shared" si="349"/>
        <v>0</v>
      </c>
      <c r="S4981" s="18">
        <f t="shared" si="350"/>
        <v>0</v>
      </c>
      <c r="T4981" s="17" t="s">
        <v>694</v>
      </c>
    </row>
    <row r="4982" spans="1:21" ht="13.2" hidden="1">
      <c r="J4982" s="13" t="str">
        <f t="shared" si="346"/>
        <v/>
      </c>
      <c r="M4982" s="13" t="str">
        <f t="shared" si="345"/>
        <v/>
      </c>
      <c r="P4982" s="46">
        <f t="shared" si="347"/>
        <v>0</v>
      </c>
      <c r="Q4982" s="20">
        <f t="shared" si="348"/>
        <v>1</v>
      </c>
      <c r="R4982" s="20">
        <f t="shared" si="349"/>
        <v>0</v>
      </c>
      <c r="S4982" s="18">
        <f t="shared" si="350"/>
        <v>0</v>
      </c>
      <c r="T4982" s="17" t="s">
        <v>694</v>
      </c>
    </row>
    <row r="4983" spans="1:21" ht="13.2" hidden="1">
      <c r="J4983" s="13" t="str">
        <f t="shared" si="346"/>
        <v/>
      </c>
      <c r="M4983" s="13" t="str">
        <f t="shared" si="345"/>
        <v/>
      </c>
      <c r="N4983" s="13"/>
      <c r="O4983" s="62"/>
      <c r="P4983" s="46">
        <f t="shared" si="347"/>
        <v>0</v>
      </c>
      <c r="Q4983" s="20">
        <f t="shared" si="348"/>
        <v>1</v>
      </c>
      <c r="R4983" s="20">
        <f t="shared" si="349"/>
        <v>0</v>
      </c>
      <c r="S4983" s="18">
        <f t="shared" si="350"/>
        <v>0</v>
      </c>
      <c r="T4983" s="17" t="s">
        <v>694</v>
      </c>
    </row>
    <row r="4984" spans="1:21" ht="13.2" hidden="1">
      <c r="J4984" s="13" t="str">
        <f t="shared" si="346"/>
        <v/>
      </c>
      <c r="M4984" s="13" t="str">
        <f t="shared" si="345"/>
        <v/>
      </c>
      <c r="N4984" s="13"/>
      <c r="O4984" s="62"/>
      <c r="P4984" s="46">
        <f t="shared" si="347"/>
        <v>0</v>
      </c>
      <c r="Q4984" s="20">
        <f t="shared" si="348"/>
        <v>1</v>
      </c>
      <c r="R4984" s="20">
        <f t="shared" si="349"/>
        <v>0</v>
      </c>
      <c r="S4984" s="18">
        <f t="shared" si="350"/>
        <v>0</v>
      </c>
      <c r="T4984" s="17" t="s">
        <v>694</v>
      </c>
    </row>
    <row r="4985" spans="1:21" ht="13.2" hidden="1">
      <c r="A4985" s="40"/>
      <c r="B4985" s="47"/>
      <c r="D4985" s="40"/>
      <c r="J4985" s="13" t="str">
        <f t="shared" si="346"/>
        <v/>
      </c>
      <c r="K4985" s="40"/>
      <c r="L4985" s="52"/>
      <c r="M4985" s="13" t="str">
        <f t="shared" ref="M4985:M5048" si="351">+LEFT(U4985,4)</f>
        <v/>
      </c>
      <c r="N4985" s="39"/>
      <c r="O4985" s="56"/>
      <c r="P4985" s="46">
        <f t="shared" si="347"/>
        <v>0</v>
      </c>
      <c r="Q4985" s="20">
        <f t="shared" si="348"/>
        <v>1</v>
      </c>
      <c r="R4985" s="20">
        <f t="shared" si="349"/>
        <v>0</v>
      </c>
      <c r="S4985" s="18">
        <f t="shared" si="350"/>
        <v>0</v>
      </c>
      <c r="T4985" s="17" t="s">
        <v>694</v>
      </c>
      <c r="U4985" s="40"/>
    </row>
    <row r="4986" spans="1:21" ht="13.2" hidden="1">
      <c r="A4986" s="64"/>
      <c r="J4986" s="13" t="str">
        <f t="shared" si="346"/>
        <v/>
      </c>
      <c r="M4986" s="13" t="str">
        <f t="shared" si="351"/>
        <v/>
      </c>
      <c r="P4986" s="46">
        <f t="shared" si="347"/>
        <v>0</v>
      </c>
      <c r="Q4986" s="20">
        <f t="shared" si="348"/>
        <v>1</v>
      </c>
      <c r="R4986" s="20">
        <f t="shared" si="349"/>
        <v>0</v>
      </c>
      <c r="S4986" s="18">
        <f t="shared" si="350"/>
        <v>0</v>
      </c>
      <c r="T4986" s="17" t="s">
        <v>694</v>
      </c>
    </row>
    <row r="4987" spans="1:21" ht="13.2" hidden="1">
      <c r="J4987" s="13" t="str">
        <f t="shared" si="346"/>
        <v/>
      </c>
      <c r="M4987" s="13" t="str">
        <f t="shared" si="351"/>
        <v/>
      </c>
      <c r="P4987" s="46">
        <f t="shared" si="347"/>
        <v>0</v>
      </c>
      <c r="Q4987" s="20">
        <f t="shared" si="348"/>
        <v>1</v>
      </c>
      <c r="R4987" s="20">
        <f t="shared" si="349"/>
        <v>0</v>
      </c>
      <c r="S4987" s="18">
        <f t="shared" si="350"/>
        <v>0</v>
      </c>
      <c r="T4987" s="17" t="s">
        <v>694</v>
      </c>
    </row>
    <row r="4988" spans="1:21" ht="13.2" hidden="1">
      <c r="J4988" s="13" t="str">
        <f t="shared" si="346"/>
        <v/>
      </c>
      <c r="M4988" s="13" t="str">
        <f t="shared" si="351"/>
        <v/>
      </c>
      <c r="P4988" s="46">
        <f t="shared" si="347"/>
        <v>0</v>
      </c>
      <c r="Q4988" s="20">
        <f t="shared" si="348"/>
        <v>1</v>
      </c>
      <c r="R4988" s="20">
        <f t="shared" si="349"/>
        <v>0</v>
      </c>
      <c r="S4988" s="18">
        <f t="shared" si="350"/>
        <v>0</v>
      </c>
      <c r="T4988" s="17" t="s">
        <v>694</v>
      </c>
    </row>
    <row r="4989" spans="1:21" ht="13.2" hidden="1">
      <c r="J4989" s="13" t="str">
        <f t="shared" si="346"/>
        <v/>
      </c>
      <c r="M4989" s="13" t="str">
        <f t="shared" si="351"/>
        <v/>
      </c>
      <c r="P4989" s="46">
        <f t="shared" si="347"/>
        <v>0</v>
      </c>
      <c r="Q4989" s="20">
        <f t="shared" si="348"/>
        <v>1</v>
      </c>
      <c r="R4989" s="20">
        <f t="shared" si="349"/>
        <v>0</v>
      </c>
      <c r="S4989" s="18">
        <f t="shared" si="350"/>
        <v>0</v>
      </c>
      <c r="T4989" s="17" t="s">
        <v>694</v>
      </c>
    </row>
    <row r="4990" spans="1:21" ht="13.2" hidden="1">
      <c r="A4990" s="64"/>
      <c r="J4990" s="13" t="str">
        <f t="shared" si="346"/>
        <v/>
      </c>
      <c r="M4990" s="13" t="str">
        <f t="shared" si="351"/>
        <v/>
      </c>
      <c r="P4990" s="46">
        <f t="shared" si="347"/>
        <v>0</v>
      </c>
      <c r="Q4990" s="20">
        <f t="shared" si="348"/>
        <v>1</v>
      </c>
      <c r="R4990" s="20">
        <f t="shared" si="349"/>
        <v>0</v>
      </c>
      <c r="S4990" s="18">
        <f t="shared" si="350"/>
        <v>0</v>
      </c>
      <c r="T4990" s="17" t="s">
        <v>694</v>
      </c>
    </row>
    <row r="4991" spans="1:21" ht="13.2" hidden="1">
      <c r="A4991" s="64"/>
      <c r="J4991" s="13" t="str">
        <f t="shared" si="346"/>
        <v/>
      </c>
      <c r="M4991" s="13" t="str">
        <f t="shared" si="351"/>
        <v/>
      </c>
      <c r="P4991" s="46">
        <f t="shared" si="347"/>
        <v>0</v>
      </c>
      <c r="Q4991" s="20">
        <f t="shared" si="348"/>
        <v>1</v>
      </c>
      <c r="R4991" s="20">
        <f t="shared" si="349"/>
        <v>0</v>
      </c>
      <c r="S4991" s="18">
        <f t="shared" si="350"/>
        <v>0</v>
      </c>
      <c r="T4991" s="17" t="s">
        <v>694</v>
      </c>
    </row>
    <row r="4992" spans="1:21" ht="13.2" hidden="1">
      <c r="J4992" s="13" t="str">
        <f t="shared" si="346"/>
        <v/>
      </c>
      <c r="M4992" s="13" t="str">
        <f t="shared" si="351"/>
        <v/>
      </c>
      <c r="P4992" s="46">
        <f t="shared" si="347"/>
        <v>0</v>
      </c>
      <c r="Q4992" s="20">
        <f t="shared" si="348"/>
        <v>1</v>
      </c>
      <c r="R4992" s="20">
        <f t="shared" si="349"/>
        <v>0</v>
      </c>
      <c r="S4992" s="18">
        <f t="shared" si="350"/>
        <v>0</v>
      </c>
      <c r="T4992" s="17" t="s">
        <v>694</v>
      </c>
    </row>
    <row r="4993" spans="1:20" ht="13.2" hidden="1">
      <c r="J4993" s="13" t="str">
        <f t="shared" si="346"/>
        <v/>
      </c>
      <c r="M4993" s="13" t="str">
        <f t="shared" si="351"/>
        <v/>
      </c>
      <c r="P4993" s="46">
        <f t="shared" si="347"/>
        <v>0</v>
      </c>
      <c r="Q4993" s="20">
        <f t="shared" si="348"/>
        <v>1</v>
      </c>
      <c r="R4993" s="20">
        <f t="shared" si="349"/>
        <v>0</v>
      </c>
      <c r="S4993" s="18">
        <f t="shared" si="350"/>
        <v>0</v>
      </c>
      <c r="T4993" s="17" t="s">
        <v>694</v>
      </c>
    </row>
    <row r="4994" spans="1:20" ht="13.2" hidden="1">
      <c r="J4994" s="13" t="str">
        <f t="shared" ref="J4994:J5057" si="352">+LEFT(U4994,4)</f>
        <v/>
      </c>
      <c r="M4994" s="13" t="str">
        <f t="shared" si="351"/>
        <v/>
      </c>
      <c r="N4994" s="13"/>
      <c r="O4994" s="62"/>
      <c r="P4994" s="46">
        <f t="shared" ref="P4994:P5057" si="353">ROUND(O4994*L4994,2)</f>
        <v>0</v>
      </c>
      <c r="Q4994" s="20">
        <f t="shared" ref="Q4994:Q5057" si="354">IF(N4994="HKD",7.8,IF(N4994="CNY",6.4,1))</f>
        <v>1</v>
      </c>
      <c r="R4994" s="20">
        <f t="shared" ref="R4994:R5057" si="355">+O4994/Q4994</f>
        <v>0</v>
      </c>
      <c r="S4994" s="18">
        <f t="shared" ref="S4994:S5057" si="356">+R4994*L4994</f>
        <v>0</v>
      </c>
      <c r="T4994" s="17" t="s">
        <v>694</v>
      </c>
    </row>
    <row r="4995" spans="1:20" ht="13.2" hidden="1">
      <c r="J4995" s="13" t="str">
        <f t="shared" si="352"/>
        <v/>
      </c>
      <c r="M4995" s="13" t="str">
        <f t="shared" si="351"/>
        <v/>
      </c>
      <c r="P4995" s="46">
        <f t="shared" si="353"/>
        <v>0</v>
      </c>
      <c r="Q4995" s="20">
        <f t="shared" si="354"/>
        <v>1</v>
      </c>
      <c r="R4995" s="20">
        <f t="shared" si="355"/>
        <v>0</v>
      </c>
      <c r="S4995" s="18">
        <f t="shared" si="356"/>
        <v>0</v>
      </c>
      <c r="T4995" s="17" t="s">
        <v>694</v>
      </c>
    </row>
    <row r="4996" spans="1:20" ht="13.2" hidden="1">
      <c r="A4996" s="64"/>
      <c r="J4996" s="13" t="str">
        <f t="shared" si="352"/>
        <v/>
      </c>
      <c r="M4996" s="13" t="str">
        <f t="shared" si="351"/>
        <v/>
      </c>
      <c r="P4996" s="46">
        <f t="shared" si="353"/>
        <v>0</v>
      </c>
      <c r="Q4996" s="20">
        <f t="shared" si="354"/>
        <v>1</v>
      </c>
      <c r="R4996" s="20">
        <f t="shared" si="355"/>
        <v>0</v>
      </c>
      <c r="S4996" s="18">
        <f t="shared" si="356"/>
        <v>0</v>
      </c>
      <c r="T4996" s="17" t="s">
        <v>694</v>
      </c>
    </row>
    <row r="4997" spans="1:20" ht="13.2" hidden="1">
      <c r="J4997" s="13" t="str">
        <f t="shared" si="352"/>
        <v/>
      </c>
      <c r="M4997" s="13" t="str">
        <f t="shared" si="351"/>
        <v/>
      </c>
      <c r="P4997" s="46">
        <f t="shared" si="353"/>
        <v>0</v>
      </c>
      <c r="Q4997" s="20">
        <f t="shared" si="354"/>
        <v>1</v>
      </c>
      <c r="R4997" s="20">
        <f t="shared" si="355"/>
        <v>0</v>
      </c>
      <c r="S4997" s="18">
        <f t="shared" si="356"/>
        <v>0</v>
      </c>
      <c r="T4997" s="17" t="s">
        <v>694</v>
      </c>
    </row>
    <row r="4998" spans="1:20" ht="13.2" hidden="1">
      <c r="J4998" s="13" t="str">
        <f t="shared" si="352"/>
        <v/>
      </c>
      <c r="M4998" s="13" t="str">
        <f t="shared" si="351"/>
        <v/>
      </c>
      <c r="P4998" s="46">
        <f t="shared" si="353"/>
        <v>0</v>
      </c>
      <c r="Q4998" s="20">
        <f t="shared" si="354"/>
        <v>1</v>
      </c>
      <c r="R4998" s="20">
        <f t="shared" si="355"/>
        <v>0</v>
      </c>
      <c r="S4998" s="18">
        <f t="shared" si="356"/>
        <v>0</v>
      </c>
      <c r="T4998" s="17" t="s">
        <v>694</v>
      </c>
    </row>
    <row r="4999" spans="1:20" ht="13.2" hidden="1">
      <c r="J4999" s="13" t="str">
        <f t="shared" si="352"/>
        <v/>
      </c>
      <c r="M4999" s="13" t="str">
        <f t="shared" si="351"/>
        <v/>
      </c>
      <c r="P4999" s="46">
        <f t="shared" si="353"/>
        <v>0</v>
      </c>
      <c r="Q4999" s="20">
        <f t="shared" si="354"/>
        <v>1</v>
      </c>
      <c r="R4999" s="20">
        <f t="shared" si="355"/>
        <v>0</v>
      </c>
      <c r="S4999" s="18">
        <f t="shared" si="356"/>
        <v>0</v>
      </c>
      <c r="T4999" s="17" t="s">
        <v>694</v>
      </c>
    </row>
    <row r="5000" spans="1:20" ht="13.2" hidden="1">
      <c r="J5000" s="13" t="str">
        <f t="shared" si="352"/>
        <v/>
      </c>
      <c r="M5000" s="13" t="str">
        <f t="shared" si="351"/>
        <v/>
      </c>
      <c r="P5000" s="46">
        <f t="shared" si="353"/>
        <v>0</v>
      </c>
      <c r="Q5000" s="20">
        <f t="shared" si="354"/>
        <v>1</v>
      </c>
      <c r="R5000" s="20">
        <f t="shared" si="355"/>
        <v>0</v>
      </c>
      <c r="S5000" s="18">
        <f t="shared" si="356"/>
        <v>0</v>
      </c>
      <c r="T5000" s="17" t="s">
        <v>694</v>
      </c>
    </row>
    <row r="5001" spans="1:20" ht="13.2" hidden="1">
      <c r="A5001" s="64"/>
      <c r="J5001" s="13" t="str">
        <f t="shared" si="352"/>
        <v/>
      </c>
      <c r="M5001" s="13" t="str">
        <f t="shared" si="351"/>
        <v/>
      </c>
      <c r="P5001" s="46">
        <f t="shared" si="353"/>
        <v>0</v>
      </c>
      <c r="Q5001" s="20">
        <f t="shared" si="354"/>
        <v>1</v>
      </c>
      <c r="R5001" s="20">
        <f t="shared" si="355"/>
        <v>0</v>
      </c>
      <c r="S5001" s="18">
        <f t="shared" si="356"/>
        <v>0</v>
      </c>
      <c r="T5001" s="17" t="s">
        <v>694</v>
      </c>
    </row>
    <row r="5002" spans="1:20" ht="13.2" hidden="1">
      <c r="J5002" s="13" t="str">
        <f t="shared" si="352"/>
        <v/>
      </c>
      <c r="M5002" s="13" t="str">
        <f t="shared" si="351"/>
        <v/>
      </c>
      <c r="N5002" s="13"/>
      <c r="O5002" s="62"/>
      <c r="P5002" s="46">
        <f t="shared" si="353"/>
        <v>0</v>
      </c>
      <c r="Q5002" s="20">
        <f t="shared" si="354"/>
        <v>1</v>
      </c>
      <c r="R5002" s="20">
        <f t="shared" si="355"/>
        <v>0</v>
      </c>
      <c r="S5002" s="18">
        <f t="shared" si="356"/>
        <v>0</v>
      </c>
      <c r="T5002" s="17" t="s">
        <v>694</v>
      </c>
    </row>
    <row r="5003" spans="1:20" ht="13.2" hidden="1">
      <c r="J5003" s="13" t="str">
        <f t="shared" si="352"/>
        <v/>
      </c>
      <c r="M5003" s="13" t="str">
        <f t="shared" si="351"/>
        <v/>
      </c>
      <c r="N5003" s="13"/>
      <c r="O5003" s="62"/>
      <c r="P5003" s="46">
        <f t="shared" si="353"/>
        <v>0</v>
      </c>
      <c r="Q5003" s="20">
        <f t="shared" si="354"/>
        <v>1</v>
      </c>
      <c r="R5003" s="20">
        <f t="shared" si="355"/>
        <v>0</v>
      </c>
      <c r="S5003" s="18">
        <f t="shared" si="356"/>
        <v>0</v>
      </c>
      <c r="T5003" s="17" t="s">
        <v>694</v>
      </c>
    </row>
    <row r="5004" spans="1:20" ht="13.2" hidden="1">
      <c r="J5004" s="13" t="str">
        <f t="shared" si="352"/>
        <v/>
      </c>
      <c r="M5004" s="13" t="str">
        <f t="shared" si="351"/>
        <v/>
      </c>
      <c r="N5004" s="13"/>
      <c r="O5004" s="62"/>
      <c r="P5004" s="46">
        <f t="shared" si="353"/>
        <v>0</v>
      </c>
      <c r="Q5004" s="20">
        <f t="shared" si="354"/>
        <v>1</v>
      </c>
      <c r="R5004" s="20">
        <f t="shared" si="355"/>
        <v>0</v>
      </c>
      <c r="S5004" s="18">
        <f t="shared" si="356"/>
        <v>0</v>
      </c>
      <c r="T5004" s="17" t="s">
        <v>694</v>
      </c>
    </row>
    <row r="5005" spans="1:20" ht="13.2" hidden="1">
      <c r="J5005" s="13" t="str">
        <f t="shared" si="352"/>
        <v/>
      </c>
      <c r="M5005" s="13" t="str">
        <f t="shared" si="351"/>
        <v/>
      </c>
      <c r="N5005" s="13"/>
      <c r="O5005" s="62"/>
      <c r="P5005" s="46">
        <f t="shared" si="353"/>
        <v>0</v>
      </c>
      <c r="Q5005" s="20">
        <f t="shared" si="354"/>
        <v>1</v>
      </c>
      <c r="R5005" s="20">
        <f t="shared" si="355"/>
        <v>0</v>
      </c>
      <c r="S5005" s="18">
        <f t="shared" si="356"/>
        <v>0</v>
      </c>
      <c r="T5005" s="17" t="s">
        <v>694</v>
      </c>
    </row>
    <row r="5006" spans="1:20" ht="13.2" hidden="1">
      <c r="J5006" s="13" t="str">
        <f t="shared" si="352"/>
        <v/>
      </c>
      <c r="M5006" s="13" t="str">
        <f t="shared" si="351"/>
        <v/>
      </c>
      <c r="N5006" s="13"/>
      <c r="O5006" s="62"/>
      <c r="P5006" s="46">
        <f t="shared" si="353"/>
        <v>0</v>
      </c>
      <c r="Q5006" s="20">
        <f t="shared" si="354"/>
        <v>1</v>
      </c>
      <c r="R5006" s="20">
        <f t="shared" si="355"/>
        <v>0</v>
      </c>
      <c r="S5006" s="18">
        <f t="shared" si="356"/>
        <v>0</v>
      </c>
      <c r="T5006" s="17" t="s">
        <v>694</v>
      </c>
    </row>
    <row r="5007" spans="1:20" ht="13.2" hidden="1">
      <c r="J5007" s="13" t="str">
        <f t="shared" si="352"/>
        <v/>
      </c>
      <c r="M5007" s="13" t="str">
        <f t="shared" si="351"/>
        <v/>
      </c>
      <c r="P5007" s="46">
        <f t="shared" si="353"/>
        <v>0</v>
      </c>
      <c r="Q5007" s="20">
        <f t="shared" si="354"/>
        <v>1</v>
      </c>
      <c r="R5007" s="20">
        <f t="shared" si="355"/>
        <v>0</v>
      </c>
      <c r="S5007" s="18">
        <f t="shared" si="356"/>
        <v>0</v>
      </c>
      <c r="T5007" s="17" t="s">
        <v>694</v>
      </c>
    </row>
    <row r="5008" spans="1:20" ht="13.2" hidden="1">
      <c r="J5008" s="13" t="str">
        <f t="shared" si="352"/>
        <v/>
      </c>
      <c r="M5008" s="13" t="str">
        <f t="shared" si="351"/>
        <v/>
      </c>
      <c r="P5008" s="46">
        <f t="shared" si="353"/>
        <v>0</v>
      </c>
      <c r="Q5008" s="20">
        <f t="shared" si="354"/>
        <v>1</v>
      </c>
      <c r="R5008" s="20">
        <f t="shared" si="355"/>
        <v>0</v>
      </c>
      <c r="S5008" s="18">
        <f t="shared" si="356"/>
        <v>0</v>
      </c>
      <c r="T5008" s="17" t="s">
        <v>694</v>
      </c>
    </row>
    <row r="5009" spans="1:21" ht="13.2" hidden="1">
      <c r="J5009" s="13" t="str">
        <f t="shared" si="352"/>
        <v/>
      </c>
      <c r="M5009" s="13" t="str">
        <f t="shared" si="351"/>
        <v/>
      </c>
      <c r="P5009" s="46">
        <f t="shared" si="353"/>
        <v>0</v>
      </c>
      <c r="Q5009" s="20">
        <f t="shared" si="354"/>
        <v>1</v>
      </c>
      <c r="R5009" s="20">
        <f t="shared" si="355"/>
        <v>0</v>
      </c>
      <c r="S5009" s="18">
        <f t="shared" si="356"/>
        <v>0</v>
      </c>
      <c r="T5009" s="17" t="s">
        <v>694</v>
      </c>
    </row>
    <row r="5010" spans="1:21" ht="13.2" hidden="1">
      <c r="A5010" s="64"/>
      <c r="J5010" s="13" t="str">
        <f t="shared" si="352"/>
        <v/>
      </c>
      <c r="M5010" s="13" t="str">
        <f t="shared" si="351"/>
        <v/>
      </c>
      <c r="P5010" s="46">
        <f t="shared" si="353"/>
        <v>0</v>
      </c>
      <c r="Q5010" s="20">
        <f t="shared" si="354"/>
        <v>1</v>
      </c>
      <c r="R5010" s="20">
        <f t="shared" si="355"/>
        <v>0</v>
      </c>
      <c r="S5010" s="18">
        <f t="shared" si="356"/>
        <v>0</v>
      </c>
      <c r="T5010" s="17" t="s">
        <v>694</v>
      </c>
    </row>
    <row r="5011" spans="1:21" ht="13.2" hidden="1">
      <c r="A5011" s="64"/>
      <c r="J5011" s="13" t="str">
        <f t="shared" si="352"/>
        <v/>
      </c>
      <c r="M5011" s="13" t="str">
        <f t="shared" si="351"/>
        <v/>
      </c>
      <c r="P5011" s="46">
        <f t="shared" si="353"/>
        <v>0</v>
      </c>
      <c r="Q5011" s="20">
        <f t="shared" si="354"/>
        <v>1</v>
      </c>
      <c r="R5011" s="20">
        <f t="shared" si="355"/>
        <v>0</v>
      </c>
      <c r="S5011" s="18">
        <f t="shared" si="356"/>
        <v>0</v>
      </c>
      <c r="T5011" s="17" t="s">
        <v>694</v>
      </c>
    </row>
    <row r="5012" spans="1:21" ht="13.2" hidden="1">
      <c r="J5012" s="13" t="str">
        <f t="shared" si="352"/>
        <v/>
      </c>
      <c r="M5012" s="13" t="str">
        <f t="shared" si="351"/>
        <v/>
      </c>
      <c r="P5012" s="46">
        <f t="shared" si="353"/>
        <v>0</v>
      </c>
      <c r="Q5012" s="20">
        <f t="shared" si="354"/>
        <v>1</v>
      </c>
      <c r="R5012" s="20">
        <f t="shared" si="355"/>
        <v>0</v>
      </c>
      <c r="S5012" s="18">
        <f t="shared" si="356"/>
        <v>0</v>
      </c>
      <c r="T5012" s="17" t="s">
        <v>694</v>
      </c>
    </row>
    <row r="5013" spans="1:21" ht="13.2" hidden="1">
      <c r="J5013" s="13" t="str">
        <f t="shared" si="352"/>
        <v/>
      </c>
      <c r="M5013" s="13" t="str">
        <f t="shared" si="351"/>
        <v/>
      </c>
      <c r="P5013" s="46">
        <f t="shared" si="353"/>
        <v>0</v>
      </c>
      <c r="Q5013" s="20">
        <f t="shared" si="354"/>
        <v>1</v>
      </c>
      <c r="R5013" s="20">
        <f t="shared" si="355"/>
        <v>0</v>
      </c>
      <c r="S5013" s="18">
        <f t="shared" si="356"/>
        <v>0</v>
      </c>
      <c r="T5013" s="17" t="s">
        <v>694</v>
      </c>
    </row>
    <row r="5014" spans="1:21" ht="13.2" hidden="1">
      <c r="A5014" s="40"/>
      <c r="B5014" s="47"/>
      <c r="D5014" s="40"/>
      <c r="J5014" s="13" t="str">
        <f t="shared" si="352"/>
        <v/>
      </c>
      <c r="K5014" s="40"/>
      <c r="L5014" s="52"/>
      <c r="M5014" s="13" t="str">
        <f t="shared" si="351"/>
        <v/>
      </c>
      <c r="N5014" s="39"/>
      <c r="O5014" s="56"/>
      <c r="P5014" s="46">
        <f t="shared" si="353"/>
        <v>0</v>
      </c>
      <c r="Q5014" s="20">
        <f t="shared" si="354"/>
        <v>1</v>
      </c>
      <c r="R5014" s="20">
        <f t="shared" si="355"/>
        <v>0</v>
      </c>
      <c r="S5014" s="18">
        <f t="shared" si="356"/>
        <v>0</v>
      </c>
      <c r="T5014" s="17" t="s">
        <v>694</v>
      </c>
      <c r="U5014" s="40"/>
    </row>
    <row r="5015" spans="1:21" ht="13.2" hidden="1">
      <c r="A5015" s="40"/>
      <c r="B5015" s="47"/>
      <c r="D5015" s="40"/>
      <c r="J5015" s="13" t="str">
        <f t="shared" si="352"/>
        <v/>
      </c>
      <c r="K5015" s="40"/>
      <c r="L5015" s="52"/>
      <c r="M5015" s="13" t="str">
        <f t="shared" si="351"/>
        <v/>
      </c>
      <c r="N5015" s="39"/>
      <c r="O5015" s="56"/>
      <c r="P5015" s="46">
        <f t="shared" si="353"/>
        <v>0</v>
      </c>
      <c r="Q5015" s="20">
        <f t="shared" si="354"/>
        <v>1</v>
      </c>
      <c r="R5015" s="20">
        <f t="shared" si="355"/>
        <v>0</v>
      </c>
      <c r="S5015" s="18">
        <f t="shared" si="356"/>
        <v>0</v>
      </c>
      <c r="T5015" s="17" t="s">
        <v>694</v>
      </c>
      <c r="U5015" s="40"/>
    </row>
    <row r="5016" spans="1:21" ht="13.2" hidden="1">
      <c r="J5016" s="13" t="str">
        <f t="shared" si="352"/>
        <v/>
      </c>
      <c r="M5016" s="13" t="str">
        <f t="shared" si="351"/>
        <v/>
      </c>
      <c r="P5016" s="46">
        <f t="shared" si="353"/>
        <v>0</v>
      </c>
      <c r="Q5016" s="20">
        <f t="shared" si="354"/>
        <v>1</v>
      </c>
      <c r="R5016" s="20">
        <f t="shared" si="355"/>
        <v>0</v>
      </c>
      <c r="S5016" s="18">
        <f t="shared" si="356"/>
        <v>0</v>
      </c>
      <c r="T5016" s="17" t="s">
        <v>694</v>
      </c>
    </row>
    <row r="5017" spans="1:21" ht="13.2" hidden="1">
      <c r="J5017" s="13" t="str">
        <f t="shared" si="352"/>
        <v/>
      </c>
      <c r="M5017" s="13" t="str">
        <f t="shared" si="351"/>
        <v/>
      </c>
      <c r="P5017" s="46">
        <f t="shared" si="353"/>
        <v>0</v>
      </c>
      <c r="Q5017" s="20">
        <f t="shared" si="354"/>
        <v>1</v>
      </c>
      <c r="R5017" s="20">
        <f t="shared" si="355"/>
        <v>0</v>
      </c>
      <c r="S5017" s="18">
        <f t="shared" si="356"/>
        <v>0</v>
      </c>
      <c r="T5017" s="17" t="s">
        <v>694</v>
      </c>
    </row>
    <row r="5018" spans="1:21" ht="13.2" hidden="1">
      <c r="A5018" s="64"/>
      <c r="J5018" s="13" t="str">
        <f t="shared" si="352"/>
        <v/>
      </c>
      <c r="M5018" s="13" t="str">
        <f t="shared" si="351"/>
        <v/>
      </c>
      <c r="P5018" s="46">
        <f t="shared" si="353"/>
        <v>0</v>
      </c>
      <c r="Q5018" s="20">
        <f t="shared" si="354"/>
        <v>1</v>
      </c>
      <c r="R5018" s="20">
        <f t="shared" si="355"/>
        <v>0</v>
      </c>
      <c r="S5018" s="18">
        <f t="shared" si="356"/>
        <v>0</v>
      </c>
      <c r="T5018" s="17" t="s">
        <v>694</v>
      </c>
    </row>
    <row r="5019" spans="1:21" ht="13.2" hidden="1">
      <c r="A5019" s="64"/>
      <c r="J5019" s="13" t="str">
        <f t="shared" si="352"/>
        <v/>
      </c>
      <c r="M5019" s="13" t="str">
        <f t="shared" si="351"/>
        <v/>
      </c>
      <c r="P5019" s="46">
        <f t="shared" si="353"/>
        <v>0</v>
      </c>
      <c r="Q5019" s="20">
        <f t="shared" si="354"/>
        <v>1</v>
      </c>
      <c r="R5019" s="20">
        <f t="shared" si="355"/>
        <v>0</v>
      </c>
      <c r="S5019" s="18">
        <f t="shared" si="356"/>
        <v>0</v>
      </c>
      <c r="T5019" s="17" t="s">
        <v>694</v>
      </c>
    </row>
    <row r="5020" spans="1:21" ht="13.2" hidden="1">
      <c r="A5020" s="64"/>
      <c r="J5020" s="13" t="str">
        <f t="shared" si="352"/>
        <v/>
      </c>
      <c r="M5020" s="13" t="str">
        <f t="shared" si="351"/>
        <v/>
      </c>
      <c r="P5020" s="46">
        <f t="shared" si="353"/>
        <v>0</v>
      </c>
      <c r="Q5020" s="20">
        <f t="shared" si="354"/>
        <v>1</v>
      </c>
      <c r="R5020" s="20">
        <f t="shared" si="355"/>
        <v>0</v>
      </c>
      <c r="S5020" s="18">
        <f t="shared" si="356"/>
        <v>0</v>
      </c>
      <c r="T5020" s="17" t="s">
        <v>694</v>
      </c>
    </row>
    <row r="5021" spans="1:21" ht="13.2" hidden="1">
      <c r="A5021" s="64"/>
      <c r="J5021" s="13" t="str">
        <f t="shared" si="352"/>
        <v/>
      </c>
      <c r="M5021" s="13" t="str">
        <f t="shared" si="351"/>
        <v/>
      </c>
      <c r="P5021" s="46">
        <f t="shared" si="353"/>
        <v>0</v>
      </c>
      <c r="Q5021" s="20">
        <f t="shared" si="354"/>
        <v>1</v>
      </c>
      <c r="R5021" s="20">
        <f t="shared" si="355"/>
        <v>0</v>
      </c>
      <c r="S5021" s="18">
        <f t="shared" si="356"/>
        <v>0</v>
      </c>
      <c r="T5021" s="17" t="s">
        <v>694</v>
      </c>
    </row>
    <row r="5022" spans="1:21" ht="13.2" hidden="1">
      <c r="A5022" s="64"/>
      <c r="J5022" s="13" t="str">
        <f t="shared" si="352"/>
        <v/>
      </c>
      <c r="M5022" s="13" t="str">
        <f t="shared" si="351"/>
        <v/>
      </c>
      <c r="P5022" s="46">
        <f t="shared" si="353"/>
        <v>0</v>
      </c>
      <c r="Q5022" s="20">
        <f t="shared" si="354"/>
        <v>1</v>
      </c>
      <c r="R5022" s="20">
        <f t="shared" si="355"/>
        <v>0</v>
      </c>
      <c r="S5022" s="18">
        <f t="shared" si="356"/>
        <v>0</v>
      </c>
      <c r="T5022" s="17" t="s">
        <v>694</v>
      </c>
    </row>
    <row r="5023" spans="1:21" ht="13.2" hidden="1">
      <c r="A5023" s="64"/>
      <c r="J5023" s="13" t="str">
        <f t="shared" si="352"/>
        <v/>
      </c>
      <c r="M5023" s="13" t="str">
        <f t="shared" si="351"/>
        <v/>
      </c>
      <c r="P5023" s="46">
        <f t="shared" si="353"/>
        <v>0</v>
      </c>
      <c r="Q5023" s="20">
        <f t="shared" si="354"/>
        <v>1</v>
      </c>
      <c r="R5023" s="20">
        <f t="shared" si="355"/>
        <v>0</v>
      </c>
      <c r="S5023" s="18">
        <f t="shared" si="356"/>
        <v>0</v>
      </c>
      <c r="T5023" s="17" t="s">
        <v>694</v>
      </c>
    </row>
    <row r="5024" spans="1:21" ht="13.2" hidden="1">
      <c r="A5024" s="64"/>
      <c r="J5024" s="13" t="str">
        <f t="shared" si="352"/>
        <v/>
      </c>
      <c r="M5024" s="13" t="str">
        <f t="shared" si="351"/>
        <v/>
      </c>
      <c r="P5024" s="46">
        <f t="shared" si="353"/>
        <v>0</v>
      </c>
      <c r="Q5024" s="20">
        <f t="shared" si="354"/>
        <v>1</v>
      </c>
      <c r="R5024" s="20">
        <f t="shared" si="355"/>
        <v>0</v>
      </c>
      <c r="S5024" s="18">
        <f t="shared" si="356"/>
        <v>0</v>
      </c>
      <c r="T5024" s="17" t="s">
        <v>694</v>
      </c>
    </row>
    <row r="5025" spans="1:20" ht="13.2" hidden="1">
      <c r="A5025" s="64"/>
      <c r="J5025" s="13" t="str">
        <f t="shared" si="352"/>
        <v/>
      </c>
      <c r="M5025" s="13" t="str">
        <f t="shared" si="351"/>
        <v/>
      </c>
      <c r="P5025" s="46">
        <f t="shared" si="353"/>
        <v>0</v>
      </c>
      <c r="Q5025" s="20">
        <f t="shared" si="354"/>
        <v>1</v>
      </c>
      <c r="R5025" s="20">
        <f t="shared" si="355"/>
        <v>0</v>
      </c>
      <c r="S5025" s="18">
        <f t="shared" si="356"/>
        <v>0</v>
      </c>
      <c r="T5025" s="17" t="s">
        <v>694</v>
      </c>
    </row>
    <row r="5026" spans="1:20" ht="13.2" hidden="1">
      <c r="J5026" s="13" t="str">
        <f t="shared" si="352"/>
        <v/>
      </c>
      <c r="M5026" s="13" t="str">
        <f t="shared" si="351"/>
        <v/>
      </c>
      <c r="P5026" s="46">
        <f t="shared" si="353"/>
        <v>0</v>
      </c>
      <c r="Q5026" s="20">
        <f t="shared" si="354"/>
        <v>1</v>
      </c>
      <c r="R5026" s="20">
        <f t="shared" si="355"/>
        <v>0</v>
      </c>
      <c r="S5026" s="18">
        <f t="shared" si="356"/>
        <v>0</v>
      </c>
      <c r="T5026" s="17" t="s">
        <v>694</v>
      </c>
    </row>
    <row r="5027" spans="1:20" ht="13.2" hidden="1">
      <c r="J5027" s="13" t="str">
        <f t="shared" si="352"/>
        <v/>
      </c>
      <c r="M5027" s="13" t="str">
        <f t="shared" si="351"/>
        <v/>
      </c>
      <c r="P5027" s="46">
        <f t="shared" si="353"/>
        <v>0</v>
      </c>
      <c r="Q5027" s="20">
        <f t="shared" si="354"/>
        <v>1</v>
      </c>
      <c r="R5027" s="20">
        <f t="shared" si="355"/>
        <v>0</v>
      </c>
      <c r="S5027" s="18">
        <f t="shared" si="356"/>
        <v>0</v>
      </c>
      <c r="T5027" s="17" t="s">
        <v>694</v>
      </c>
    </row>
    <row r="5028" spans="1:20" ht="13.2" hidden="1">
      <c r="J5028" s="13" t="str">
        <f t="shared" si="352"/>
        <v/>
      </c>
      <c r="M5028" s="13" t="str">
        <f t="shared" si="351"/>
        <v/>
      </c>
      <c r="P5028" s="46">
        <f t="shared" si="353"/>
        <v>0</v>
      </c>
      <c r="Q5028" s="20">
        <f t="shared" si="354"/>
        <v>1</v>
      </c>
      <c r="R5028" s="20">
        <f t="shared" si="355"/>
        <v>0</v>
      </c>
      <c r="S5028" s="18">
        <f t="shared" si="356"/>
        <v>0</v>
      </c>
      <c r="T5028" s="17" t="s">
        <v>694</v>
      </c>
    </row>
    <row r="5029" spans="1:20" ht="13.2" hidden="1">
      <c r="J5029" s="13" t="str">
        <f t="shared" si="352"/>
        <v/>
      </c>
      <c r="M5029" s="13" t="str">
        <f t="shared" si="351"/>
        <v/>
      </c>
      <c r="P5029" s="46">
        <f t="shared" si="353"/>
        <v>0</v>
      </c>
      <c r="Q5029" s="20">
        <f t="shared" si="354"/>
        <v>1</v>
      </c>
      <c r="R5029" s="20">
        <f t="shared" si="355"/>
        <v>0</v>
      </c>
      <c r="S5029" s="18">
        <f t="shared" si="356"/>
        <v>0</v>
      </c>
      <c r="T5029" s="17" t="s">
        <v>694</v>
      </c>
    </row>
    <row r="5030" spans="1:20" ht="13.2" hidden="1">
      <c r="J5030" s="13" t="str">
        <f t="shared" si="352"/>
        <v/>
      </c>
      <c r="M5030" s="13" t="str">
        <f t="shared" si="351"/>
        <v/>
      </c>
      <c r="P5030" s="46">
        <f t="shared" si="353"/>
        <v>0</v>
      </c>
      <c r="Q5030" s="20">
        <f t="shared" si="354"/>
        <v>1</v>
      </c>
      <c r="R5030" s="20">
        <f t="shared" si="355"/>
        <v>0</v>
      </c>
      <c r="S5030" s="18">
        <f t="shared" si="356"/>
        <v>0</v>
      </c>
      <c r="T5030" s="17" t="s">
        <v>694</v>
      </c>
    </row>
    <row r="5031" spans="1:20" ht="13.2" hidden="1">
      <c r="A5031" s="64"/>
      <c r="J5031" s="13" t="str">
        <f t="shared" si="352"/>
        <v/>
      </c>
      <c r="M5031" s="13" t="str">
        <f t="shared" si="351"/>
        <v/>
      </c>
      <c r="P5031" s="46">
        <f t="shared" si="353"/>
        <v>0</v>
      </c>
      <c r="Q5031" s="20">
        <f t="shared" si="354"/>
        <v>1</v>
      </c>
      <c r="R5031" s="20">
        <f t="shared" si="355"/>
        <v>0</v>
      </c>
      <c r="S5031" s="18">
        <f t="shared" si="356"/>
        <v>0</v>
      </c>
      <c r="T5031" s="17" t="s">
        <v>694</v>
      </c>
    </row>
    <row r="5032" spans="1:20" ht="13.2" hidden="1">
      <c r="A5032" s="64"/>
      <c r="J5032" s="13" t="str">
        <f t="shared" si="352"/>
        <v/>
      </c>
      <c r="M5032" s="13" t="str">
        <f t="shared" si="351"/>
        <v/>
      </c>
      <c r="P5032" s="46">
        <f t="shared" si="353"/>
        <v>0</v>
      </c>
      <c r="Q5032" s="20">
        <f t="shared" si="354"/>
        <v>1</v>
      </c>
      <c r="R5032" s="20">
        <f t="shared" si="355"/>
        <v>0</v>
      </c>
      <c r="S5032" s="18">
        <f t="shared" si="356"/>
        <v>0</v>
      </c>
      <c r="T5032" s="17" t="s">
        <v>694</v>
      </c>
    </row>
    <row r="5033" spans="1:20" ht="13.2" hidden="1">
      <c r="A5033" s="64"/>
      <c r="J5033" s="13" t="str">
        <f t="shared" si="352"/>
        <v/>
      </c>
      <c r="M5033" s="13" t="str">
        <f t="shared" si="351"/>
        <v/>
      </c>
      <c r="P5033" s="46">
        <f t="shared" si="353"/>
        <v>0</v>
      </c>
      <c r="Q5033" s="20">
        <f t="shared" si="354"/>
        <v>1</v>
      </c>
      <c r="R5033" s="20">
        <f t="shared" si="355"/>
        <v>0</v>
      </c>
      <c r="S5033" s="18">
        <f t="shared" si="356"/>
        <v>0</v>
      </c>
      <c r="T5033" s="17" t="s">
        <v>694</v>
      </c>
    </row>
    <row r="5034" spans="1:20" ht="13.2" hidden="1">
      <c r="A5034" s="64"/>
      <c r="J5034" s="13" t="str">
        <f t="shared" si="352"/>
        <v/>
      </c>
      <c r="M5034" s="13" t="str">
        <f t="shared" si="351"/>
        <v/>
      </c>
      <c r="P5034" s="46">
        <f t="shared" si="353"/>
        <v>0</v>
      </c>
      <c r="Q5034" s="20">
        <f t="shared" si="354"/>
        <v>1</v>
      </c>
      <c r="R5034" s="20">
        <f t="shared" si="355"/>
        <v>0</v>
      </c>
      <c r="S5034" s="18">
        <f t="shared" si="356"/>
        <v>0</v>
      </c>
      <c r="T5034" s="17" t="s">
        <v>694</v>
      </c>
    </row>
    <row r="5035" spans="1:20" ht="13.2" hidden="1">
      <c r="A5035" s="64"/>
      <c r="J5035" s="13" t="str">
        <f t="shared" si="352"/>
        <v/>
      </c>
      <c r="M5035" s="13" t="str">
        <f t="shared" si="351"/>
        <v/>
      </c>
      <c r="P5035" s="46">
        <f t="shared" si="353"/>
        <v>0</v>
      </c>
      <c r="Q5035" s="20">
        <f t="shared" si="354"/>
        <v>1</v>
      </c>
      <c r="R5035" s="20">
        <f t="shared" si="355"/>
        <v>0</v>
      </c>
      <c r="S5035" s="18">
        <f t="shared" si="356"/>
        <v>0</v>
      </c>
      <c r="T5035" s="17" t="s">
        <v>694</v>
      </c>
    </row>
    <row r="5036" spans="1:20" ht="13.2" hidden="1">
      <c r="A5036" s="64"/>
      <c r="J5036" s="13" t="str">
        <f t="shared" si="352"/>
        <v/>
      </c>
      <c r="M5036" s="13" t="str">
        <f t="shared" si="351"/>
        <v/>
      </c>
      <c r="P5036" s="46">
        <f t="shared" si="353"/>
        <v>0</v>
      </c>
      <c r="Q5036" s="20">
        <f t="shared" si="354"/>
        <v>1</v>
      </c>
      <c r="R5036" s="20">
        <f t="shared" si="355"/>
        <v>0</v>
      </c>
      <c r="S5036" s="18">
        <f t="shared" si="356"/>
        <v>0</v>
      </c>
      <c r="T5036" s="17" t="s">
        <v>694</v>
      </c>
    </row>
    <row r="5037" spans="1:20" ht="13.2" hidden="1">
      <c r="A5037" s="64"/>
      <c r="J5037" s="13" t="str">
        <f t="shared" si="352"/>
        <v/>
      </c>
      <c r="M5037" s="13" t="str">
        <f t="shared" si="351"/>
        <v/>
      </c>
      <c r="P5037" s="46">
        <f t="shared" si="353"/>
        <v>0</v>
      </c>
      <c r="Q5037" s="20">
        <f t="shared" si="354"/>
        <v>1</v>
      </c>
      <c r="R5037" s="20">
        <f t="shared" si="355"/>
        <v>0</v>
      </c>
      <c r="S5037" s="18">
        <f t="shared" si="356"/>
        <v>0</v>
      </c>
      <c r="T5037" s="17" t="s">
        <v>694</v>
      </c>
    </row>
    <row r="5038" spans="1:20" ht="13.2" hidden="1">
      <c r="A5038" s="64"/>
      <c r="J5038" s="13" t="str">
        <f t="shared" si="352"/>
        <v/>
      </c>
      <c r="M5038" s="13" t="str">
        <f t="shared" si="351"/>
        <v/>
      </c>
      <c r="P5038" s="46">
        <f t="shared" si="353"/>
        <v>0</v>
      </c>
      <c r="Q5038" s="20">
        <f t="shared" si="354"/>
        <v>1</v>
      </c>
      <c r="R5038" s="20">
        <f t="shared" si="355"/>
        <v>0</v>
      </c>
      <c r="S5038" s="18">
        <f t="shared" si="356"/>
        <v>0</v>
      </c>
      <c r="T5038" s="17" t="s">
        <v>694</v>
      </c>
    </row>
    <row r="5039" spans="1:20" ht="13.2" hidden="1">
      <c r="A5039" s="64"/>
      <c r="J5039" s="13" t="str">
        <f t="shared" si="352"/>
        <v/>
      </c>
      <c r="M5039" s="13" t="str">
        <f t="shared" si="351"/>
        <v/>
      </c>
      <c r="P5039" s="46">
        <f t="shared" si="353"/>
        <v>0</v>
      </c>
      <c r="Q5039" s="20">
        <f t="shared" si="354"/>
        <v>1</v>
      </c>
      <c r="R5039" s="20">
        <f t="shared" si="355"/>
        <v>0</v>
      </c>
      <c r="S5039" s="18">
        <f t="shared" si="356"/>
        <v>0</v>
      </c>
      <c r="T5039" s="17" t="s">
        <v>694</v>
      </c>
    </row>
    <row r="5040" spans="1:20" ht="13.2" hidden="1">
      <c r="A5040" s="64"/>
      <c r="J5040" s="13" t="str">
        <f t="shared" si="352"/>
        <v/>
      </c>
      <c r="M5040" s="13" t="str">
        <f t="shared" si="351"/>
        <v/>
      </c>
      <c r="P5040" s="46">
        <f t="shared" si="353"/>
        <v>0</v>
      </c>
      <c r="Q5040" s="20">
        <f t="shared" si="354"/>
        <v>1</v>
      </c>
      <c r="R5040" s="20">
        <f t="shared" si="355"/>
        <v>0</v>
      </c>
      <c r="S5040" s="18">
        <f t="shared" si="356"/>
        <v>0</v>
      </c>
      <c r="T5040" s="17" t="s">
        <v>694</v>
      </c>
    </row>
    <row r="5041" spans="1:21" ht="13.2" hidden="1">
      <c r="A5041" s="64"/>
      <c r="J5041" s="13" t="str">
        <f t="shared" si="352"/>
        <v/>
      </c>
      <c r="M5041" s="13" t="str">
        <f t="shared" si="351"/>
        <v/>
      </c>
      <c r="P5041" s="46">
        <f t="shared" si="353"/>
        <v>0</v>
      </c>
      <c r="Q5041" s="20">
        <f t="shared" si="354"/>
        <v>1</v>
      </c>
      <c r="R5041" s="20">
        <f t="shared" si="355"/>
        <v>0</v>
      </c>
      <c r="S5041" s="18">
        <f t="shared" si="356"/>
        <v>0</v>
      </c>
      <c r="T5041" s="17" t="s">
        <v>694</v>
      </c>
    </row>
    <row r="5042" spans="1:21" ht="13.2" hidden="1">
      <c r="A5042" s="64"/>
      <c r="J5042" s="13" t="str">
        <f t="shared" si="352"/>
        <v/>
      </c>
      <c r="M5042" s="13" t="str">
        <f t="shared" si="351"/>
        <v/>
      </c>
      <c r="P5042" s="46">
        <f t="shared" si="353"/>
        <v>0</v>
      </c>
      <c r="Q5042" s="20">
        <f t="shared" si="354"/>
        <v>1</v>
      </c>
      <c r="R5042" s="20">
        <f t="shared" si="355"/>
        <v>0</v>
      </c>
      <c r="S5042" s="18">
        <f t="shared" si="356"/>
        <v>0</v>
      </c>
      <c r="T5042" s="17" t="s">
        <v>694</v>
      </c>
    </row>
    <row r="5043" spans="1:21" ht="13.2" hidden="1">
      <c r="J5043" s="13" t="str">
        <f t="shared" si="352"/>
        <v/>
      </c>
      <c r="M5043" s="13" t="str">
        <f t="shared" si="351"/>
        <v/>
      </c>
      <c r="P5043" s="46">
        <f t="shared" si="353"/>
        <v>0</v>
      </c>
      <c r="Q5043" s="20">
        <f t="shared" si="354"/>
        <v>1</v>
      </c>
      <c r="R5043" s="20">
        <f t="shared" si="355"/>
        <v>0</v>
      </c>
      <c r="S5043" s="18">
        <f t="shared" si="356"/>
        <v>0</v>
      </c>
      <c r="T5043" s="17" t="s">
        <v>694</v>
      </c>
    </row>
    <row r="5044" spans="1:21" ht="13.2" hidden="1">
      <c r="J5044" s="13" t="str">
        <f t="shared" si="352"/>
        <v/>
      </c>
      <c r="M5044" s="13" t="str">
        <f t="shared" si="351"/>
        <v/>
      </c>
      <c r="P5044" s="46">
        <f t="shared" si="353"/>
        <v>0</v>
      </c>
      <c r="Q5044" s="20">
        <f t="shared" si="354"/>
        <v>1</v>
      </c>
      <c r="R5044" s="20">
        <f t="shared" si="355"/>
        <v>0</v>
      </c>
      <c r="S5044" s="18">
        <f t="shared" si="356"/>
        <v>0</v>
      </c>
      <c r="T5044" s="17" t="s">
        <v>694</v>
      </c>
    </row>
    <row r="5045" spans="1:21" ht="13.2" hidden="1">
      <c r="J5045" s="13" t="str">
        <f t="shared" si="352"/>
        <v/>
      </c>
      <c r="M5045" s="13" t="str">
        <f t="shared" si="351"/>
        <v/>
      </c>
      <c r="P5045" s="46">
        <f t="shared" si="353"/>
        <v>0</v>
      </c>
      <c r="Q5045" s="20">
        <f t="shared" si="354"/>
        <v>1</v>
      </c>
      <c r="R5045" s="20">
        <f t="shared" si="355"/>
        <v>0</v>
      </c>
      <c r="S5045" s="18">
        <f t="shared" si="356"/>
        <v>0</v>
      </c>
      <c r="T5045" s="17" t="s">
        <v>694</v>
      </c>
    </row>
    <row r="5046" spans="1:21" ht="13.2" hidden="1">
      <c r="J5046" s="13" t="str">
        <f t="shared" si="352"/>
        <v/>
      </c>
      <c r="M5046" s="13" t="str">
        <f t="shared" si="351"/>
        <v/>
      </c>
      <c r="P5046" s="46">
        <f t="shared" si="353"/>
        <v>0</v>
      </c>
      <c r="Q5046" s="20">
        <f t="shared" si="354"/>
        <v>1</v>
      </c>
      <c r="R5046" s="20">
        <f t="shared" si="355"/>
        <v>0</v>
      </c>
      <c r="S5046" s="18">
        <f t="shared" si="356"/>
        <v>0</v>
      </c>
      <c r="T5046" s="17" t="s">
        <v>694</v>
      </c>
    </row>
    <row r="5047" spans="1:21" ht="13.2" hidden="1">
      <c r="J5047" s="13" t="str">
        <f t="shared" si="352"/>
        <v/>
      </c>
      <c r="M5047" s="13" t="str">
        <f t="shared" si="351"/>
        <v/>
      </c>
      <c r="P5047" s="46">
        <f t="shared" si="353"/>
        <v>0</v>
      </c>
      <c r="Q5047" s="20">
        <f t="shared" si="354"/>
        <v>1</v>
      </c>
      <c r="R5047" s="20">
        <f t="shared" si="355"/>
        <v>0</v>
      </c>
      <c r="S5047" s="18">
        <f t="shared" si="356"/>
        <v>0</v>
      </c>
      <c r="T5047" s="17" t="s">
        <v>694</v>
      </c>
    </row>
    <row r="5048" spans="1:21" ht="13.2" hidden="1">
      <c r="J5048" s="13" t="str">
        <f t="shared" si="352"/>
        <v/>
      </c>
      <c r="M5048" s="13" t="str">
        <f t="shared" si="351"/>
        <v/>
      </c>
      <c r="P5048" s="46">
        <f t="shared" si="353"/>
        <v>0</v>
      </c>
      <c r="Q5048" s="20">
        <f t="shared" si="354"/>
        <v>1</v>
      </c>
      <c r="R5048" s="20">
        <f t="shared" si="355"/>
        <v>0</v>
      </c>
      <c r="S5048" s="18">
        <f t="shared" si="356"/>
        <v>0</v>
      </c>
      <c r="T5048" s="17" t="s">
        <v>694</v>
      </c>
    </row>
    <row r="5049" spans="1:21" ht="13.2" hidden="1">
      <c r="J5049" s="13" t="str">
        <f t="shared" si="352"/>
        <v/>
      </c>
      <c r="M5049" s="13" t="str">
        <f t="shared" ref="M5049:M5112" si="357">+LEFT(U5049,4)</f>
        <v/>
      </c>
      <c r="P5049" s="46">
        <f t="shared" si="353"/>
        <v>0</v>
      </c>
      <c r="Q5049" s="20">
        <f t="shared" si="354"/>
        <v>1</v>
      </c>
      <c r="R5049" s="20">
        <f t="shared" si="355"/>
        <v>0</v>
      </c>
      <c r="S5049" s="18">
        <f t="shared" si="356"/>
        <v>0</v>
      </c>
      <c r="T5049" s="17" t="s">
        <v>694</v>
      </c>
    </row>
    <row r="5050" spans="1:21" ht="13.2" hidden="1">
      <c r="A5050" s="40"/>
      <c r="B5050" s="47"/>
      <c r="D5050" s="40"/>
      <c r="J5050" s="13" t="str">
        <f t="shared" si="352"/>
        <v/>
      </c>
      <c r="K5050" s="40"/>
      <c r="L5050" s="52"/>
      <c r="M5050" s="13" t="str">
        <f t="shared" si="357"/>
        <v/>
      </c>
      <c r="N5050" s="39"/>
      <c r="O5050" s="56"/>
      <c r="P5050" s="46">
        <f t="shared" si="353"/>
        <v>0</v>
      </c>
      <c r="Q5050" s="20">
        <f t="shared" si="354"/>
        <v>1</v>
      </c>
      <c r="R5050" s="20">
        <f t="shared" si="355"/>
        <v>0</v>
      </c>
      <c r="S5050" s="18">
        <f t="shared" si="356"/>
        <v>0</v>
      </c>
      <c r="T5050" s="17" t="s">
        <v>694</v>
      </c>
      <c r="U5050" s="40"/>
    </row>
    <row r="5051" spans="1:21" ht="13.2" hidden="1">
      <c r="J5051" s="13" t="str">
        <f t="shared" si="352"/>
        <v/>
      </c>
      <c r="M5051" s="13" t="str">
        <f t="shared" si="357"/>
        <v/>
      </c>
      <c r="P5051" s="46">
        <f t="shared" si="353"/>
        <v>0</v>
      </c>
      <c r="Q5051" s="20">
        <f t="shared" si="354"/>
        <v>1</v>
      </c>
      <c r="R5051" s="20">
        <f t="shared" si="355"/>
        <v>0</v>
      </c>
      <c r="S5051" s="18">
        <f t="shared" si="356"/>
        <v>0</v>
      </c>
      <c r="T5051" s="17" t="s">
        <v>694</v>
      </c>
    </row>
    <row r="5052" spans="1:21" ht="13.2" hidden="1">
      <c r="J5052" s="13" t="str">
        <f t="shared" si="352"/>
        <v/>
      </c>
      <c r="M5052" s="13" t="str">
        <f t="shared" si="357"/>
        <v/>
      </c>
      <c r="P5052" s="46">
        <f t="shared" si="353"/>
        <v>0</v>
      </c>
      <c r="Q5052" s="20">
        <f t="shared" si="354"/>
        <v>1</v>
      </c>
      <c r="R5052" s="20">
        <f t="shared" si="355"/>
        <v>0</v>
      </c>
      <c r="S5052" s="18">
        <f t="shared" si="356"/>
        <v>0</v>
      </c>
      <c r="T5052" s="17" t="s">
        <v>694</v>
      </c>
    </row>
    <row r="5053" spans="1:21" ht="13.2" hidden="1">
      <c r="J5053" s="13" t="str">
        <f t="shared" si="352"/>
        <v/>
      </c>
      <c r="M5053" s="13" t="str">
        <f t="shared" si="357"/>
        <v/>
      </c>
      <c r="P5053" s="46">
        <f t="shared" si="353"/>
        <v>0</v>
      </c>
      <c r="Q5053" s="20">
        <f t="shared" si="354"/>
        <v>1</v>
      </c>
      <c r="R5053" s="20">
        <f t="shared" si="355"/>
        <v>0</v>
      </c>
      <c r="S5053" s="18">
        <f t="shared" si="356"/>
        <v>0</v>
      </c>
      <c r="T5053" s="17" t="s">
        <v>694</v>
      </c>
    </row>
    <row r="5054" spans="1:21" ht="13.2" hidden="1">
      <c r="A5054" s="40"/>
      <c r="B5054" s="47"/>
      <c r="D5054" s="40"/>
      <c r="J5054" s="13" t="str">
        <f t="shared" si="352"/>
        <v/>
      </c>
      <c r="K5054" s="40"/>
      <c r="L5054" s="52"/>
      <c r="M5054" s="13" t="str">
        <f t="shared" si="357"/>
        <v/>
      </c>
      <c r="N5054" s="39"/>
      <c r="O5054" s="56"/>
      <c r="P5054" s="46">
        <f t="shared" si="353"/>
        <v>0</v>
      </c>
      <c r="Q5054" s="20">
        <f t="shared" si="354"/>
        <v>1</v>
      </c>
      <c r="R5054" s="20">
        <f t="shared" si="355"/>
        <v>0</v>
      </c>
      <c r="S5054" s="18">
        <f t="shared" si="356"/>
        <v>0</v>
      </c>
      <c r="T5054" s="17" t="s">
        <v>694</v>
      </c>
      <c r="U5054" s="40"/>
    </row>
    <row r="5055" spans="1:21" ht="13.2" hidden="1">
      <c r="J5055" s="13" t="str">
        <f t="shared" si="352"/>
        <v/>
      </c>
      <c r="M5055" s="13" t="str">
        <f t="shared" si="357"/>
        <v/>
      </c>
      <c r="N5055" s="13"/>
      <c r="O5055" s="62"/>
      <c r="P5055" s="46">
        <f t="shared" si="353"/>
        <v>0</v>
      </c>
      <c r="Q5055" s="20">
        <f t="shared" si="354"/>
        <v>1</v>
      </c>
      <c r="R5055" s="20">
        <f t="shared" si="355"/>
        <v>0</v>
      </c>
      <c r="S5055" s="18">
        <f t="shared" si="356"/>
        <v>0</v>
      </c>
      <c r="T5055" s="17" t="s">
        <v>694</v>
      </c>
    </row>
    <row r="5056" spans="1:21" ht="13.2" hidden="1">
      <c r="J5056" s="13" t="str">
        <f t="shared" si="352"/>
        <v/>
      </c>
      <c r="M5056" s="13" t="str">
        <f t="shared" si="357"/>
        <v/>
      </c>
      <c r="P5056" s="46">
        <f t="shared" si="353"/>
        <v>0</v>
      </c>
      <c r="Q5056" s="20">
        <f t="shared" si="354"/>
        <v>1</v>
      </c>
      <c r="R5056" s="20">
        <f t="shared" si="355"/>
        <v>0</v>
      </c>
      <c r="S5056" s="18">
        <f t="shared" si="356"/>
        <v>0</v>
      </c>
      <c r="T5056" s="17" t="s">
        <v>694</v>
      </c>
    </row>
    <row r="5057" spans="1:21" ht="13.2" hidden="1">
      <c r="J5057" s="13" t="str">
        <f t="shared" si="352"/>
        <v/>
      </c>
      <c r="M5057" s="13" t="str">
        <f t="shared" si="357"/>
        <v/>
      </c>
      <c r="P5057" s="46">
        <f t="shared" si="353"/>
        <v>0</v>
      </c>
      <c r="Q5057" s="20">
        <f t="shared" si="354"/>
        <v>1</v>
      </c>
      <c r="R5057" s="20">
        <f t="shared" si="355"/>
        <v>0</v>
      </c>
      <c r="S5057" s="18">
        <f t="shared" si="356"/>
        <v>0</v>
      </c>
      <c r="T5057" s="17" t="s">
        <v>694</v>
      </c>
    </row>
    <row r="5058" spans="1:21" ht="13.2" hidden="1">
      <c r="J5058" s="13" t="str">
        <f t="shared" ref="J5058:J5121" si="358">+LEFT(U5058,4)</f>
        <v/>
      </c>
      <c r="M5058" s="13" t="str">
        <f t="shared" si="357"/>
        <v/>
      </c>
      <c r="P5058" s="46">
        <f t="shared" ref="P5058:P5121" si="359">ROUND(O5058*L5058,2)</f>
        <v>0</v>
      </c>
      <c r="Q5058" s="20">
        <f t="shared" ref="Q5058:Q5121" si="360">IF(N5058="HKD",7.8,IF(N5058="CNY",6.4,1))</f>
        <v>1</v>
      </c>
      <c r="R5058" s="20">
        <f t="shared" ref="R5058:R5121" si="361">+O5058/Q5058</f>
        <v>0</v>
      </c>
      <c r="S5058" s="18">
        <f t="shared" ref="S5058:S5121" si="362">+R5058*L5058</f>
        <v>0</v>
      </c>
      <c r="T5058" s="17" t="s">
        <v>694</v>
      </c>
    </row>
    <row r="5059" spans="1:21" ht="13.2" hidden="1">
      <c r="J5059" s="13" t="str">
        <f t="shared" si="358"/>
        <v/>
      </c>
      <c r="M5059" s="13" t="str">
        <f t="shared" si="357"/>
        <v/>
      </c>
      <c r="P5059" s="46">
        <f t="shared" si="359"/>
        <v>0</v>
      </c>
      <c r="Q5059" s="20">
        <f t="shared" si="360"/>
        <v>1</v>
      </c>
      <c r="R5059" s="20">
        <f t="shared" si="361"/>
        <v>0</v>
      </c>
      <c r="S5059" s="18">
        <f t="shared" si="362"/>
        <v>0</v>
      </c>
      <c r="T5059" s="17" t="s">
        <v>694</v>
      </c>
    </row>
    <row r="5060" spans="1:21" ht="13.2" hidden="1">
      <c r="A5060" s="40"/>
      <c r="B5060" s="47"/>
      <c r="D5060" s="40"/>
      <c r="J5060" s="13" t="str">
        <f t="shared" si="358"/>
        <v/>
      </c>
      <c r="K5060" s="40"/>
      <c r="L5060" s="52"/>
      <c r="M5060" s="13" t="str">
        <f t="shared" si="357"/>
        <v/>
      </c>
      <c r="N5060" s="39"/>
      <c r="O5060" s="56"/>
      <c r="P5060" s="46">
        <f t="shared" si="359"/>
        <v>0</v>
      </c>
      <c r="Q5060" s="20">
        <f t="shared" si="360"/>
        <v>1</v>
      </c>
      <c r="R5060" s="20">
        <f t="shared" si="361"/>
        <v>0</v>
      </c>
      <c r="S5060" s="18">
        <f t="shared" si="362"/>
        <v>0</v>
      </c>
      <c r="T5060" s="17" t="s">
        <v>694</v>
      </c>
      <c r="U5060" s="40"/>
    </row>
    <row r="5061" spans="1:21" ht="13.2" hidden="1">
      <c r="A5061" s="40"/>
      <c r="B5061" s="47"/>
      <c r="D5061" s="40"/>
      <c r="J5061" s="13" t="str">
        <f t="shared" si="358"/>
        <v/>
      </c>
      <c r="K5061" s="40"/>
      <c r="L5061" s="52"/>
      <c r="M5061" s="13" t="str">
        <f t="shared" si="357"/>
        <v/>
      </c>
      <c r="N5061" s="39"/>
      <c r="O5061" s="56"/>
      <c r="P5061" s="46">
        <f t="shared" si="359"/>
        <v>0</v>
      </c>
      <c r="Q5061" s="20">
        <f t="shared" si="360"/>
        <v>1</v>
      </c>
      <c r="R5061" s="20">
        <f t="shared" si="361"/>
        <v>0</v>
      </c>
      <c r="S5061" s="18">
        <f t="shared" si="362"/>
        <v>0</v>
      </c>
      <c r="T5061" s="17" t="s">
        <v>694</v>
      </c>
      <c r="U5061" s="40"/>
    </row>
    <row r="5062" spans="1:21" ht="13.2" hidden="1">
      <c r="J5062" s="13" t="str">
        <f t="shared" si="358"/>
        <v/>
      </c>
      <c r="M5062" s="13" t="str">
        <f t="shared" si="357"/>
        <v/>
      </c>
      <c r="P5062" s="46">
        <f t="shared" si="359"/>
        <v>0</v>
      </c>
      <c r="Q5062" s="20">
        <f t="shared" si="360"/>
        <v>1</v>
      </c>
      <c r="R5062" s="20">
        <f t="shared" si="361"/>
        <v>0</v>
      </c>
      <c r="S5062" s="18">
        <f t="shared" si="362"/>
        <v>0</v>
      </c>
      <c r="T5062" s="17" t="s">
        <v>694</v>
      </c>
    </row>
    <row r="5063" spans="1:21" ht="13.2" hidden="1">
      <c r="A5063" s="40"/>
      <c r="B5063" s="47"/>
      <c r="D5063" s="40"/>
      <c r="J5063" s="13" t="str">
        <f t="shared" si="358"/>
        <v/>
      </c>
      <c r="K5063" s="40"/>
      <c r="L5063" s="52"/>
      <c r="M5063" s="13" t="str">
        <f t="shared" si="357"/>
        <v/>
      </c>
      <c r="N5063" s="39"/>
      <c r="O5063" s="56"/>
      <c r="P5063" s="46">
        <f t="shared" si="359"/>
        <v>0</v>
      </c>
      <c r="Q5063" s="20">
        <f t="shared" si="360"/>
        <v>1</v>
      </c>
      <c r="R5063" s="20">
        <f t="shared" si="361"/>
        <v>0</v>
      </c>
      <c r="S5063" s="18">
        <f t="shared" si="362"/>
        <v>0</v>
      </c>
      <c r="T5063" s="17" t="s">
        <v>694</v>
      </c>
      <c r="U5063" s="40"/>
    </row>
    <row r="5064" spans="1:21" ht="13.2" hidden="1">
      <c r="J5064" s="13" t="str">
        <f t="shared" si="358"/>
        <v/>
      </c>
      <c r="M5064" s="13" t="str">
        <f t="shared" si="357"/>
        <v/>
      </c>
      <c r="P5064" s="46">
        <f t="shared" si="359"/>
        <v>0</v>
      </c>
      <c r="Q5064" s="20">
        <f t="shared" si="360"/>
        <v>1</v>
      </c>
      <c r="R5064" s="20">
        <f t="shared" si="361"/>
        <v>0</v>
      </c>
      <c r="S5064" s="18">
        <f t="shared" si="362"/>
        <v>0</v>
      </c>
      <c r="T5064" s="17" t="s">
        <v>694</v>
      </c>
    </row>
    <row r="5065" spans="1:21" ht="13.2" hidden="1">
      <c r="J5065" s="13" t="str">
        <f t="shared" si="358"/>
        <v/>
      </c>
      <c r="M5065" s="13" t="str">
        <f t="shared" si="357"/>
        <v/>
      </c>
      <c r="N5065" s="13"/>
      <c r="O5065" s="62"/>
      <c r="P5065" s="46">
        <f t="shared" si="359"/>
        <v>0</v>
      </c>
      <c r="Q5065" s="20">
        <f t="shared" si="360"/>
        <v>1</v>
      </c>
      <c r="R5065" s="20">
        <f t="shared" si="361"/>
        <v>0</v>
      </c>
      <c r="S5065" s="18">
        <f t="shared" si="362"/>
        <v>0</v>
      </c>
      <c r="T5065" s="17" t="s">
        <v>694</v>
      </c>
    </row>
    <row r="5066" spans="1:21" ht="13.2" hidden="1">
      <c r="J5066" s="13" t="str">
        <f t="shared" si="358"/>
        <v/>
      </c>
      <c r="M5066" s="13" t="str">
        <f t="shared" si="357"/>
        <v/>
      </c>
      <c r="P5066" s="46">
        <f t="shared" si="359"/>
        <v>0</v>
      </c>
      <c r="Q5066" s="20">
        <f t="shared" si="360"/>
        <v>1</v>
      </c>
      <c r="R5066" s="20">
        <f t="shared" si="361"/>
        <v>0</v>
      </c>
      <c r="S5066" s="18">
        <f t="shared" si="362"/>
        <v>0</v>
      </c>
      <c r="T5066" s="17" t="s">
        <v>694</v>
      </c>
    </row>
    <row r="5067" spans="1:21" ht="13.2" hidden="1">
      <c r="J5067" s="13" t="str">
        <f t="shared" si="358"/>
        <v/>
      </c>
      <c r="M5067" s="13" t="str">
        <f t="shared" si="357"/>
        <v/>
      </c>
      <c r="P5067" s="46">
        <f t="shared" si="359"/>
        <v>0</v>
      </c>
      <c r="Q5067" s="20">
        <f t="shared" si="360"/>
        <v>1</v>
      </c>
      <c r="R5067" s="20">
        <f t="shared" si="361"/>
        <v>0</v>
      </c>
      <c r="S5067" s="18">
        <f t="shared" si="362"/>
        <v>0</v>
      </c>
      <c r="T5067" s="17" t="s">
        <v>694</v>
      </c>
    </row>
    <row r="5068" spans="1:21" ht="13.2" hidden="1">
      <c r="A5068" s="64"/>
      <c r="J5068" s="13" t="str">
        <f t="shared" si="358"/>
        <v/>
      </c>
      <c r="M5068" s="13" t="str">
        <f t="shared" si="357"/>
        <v/>
      </c>
      <c r="P5068" s="46">
        <f t="shared" si="359"/>
        <v>0</v>
      </c>
      <c r="Q5068" s="20">
        <f t="shared" si="360"/>
        <v>1</v>
      </c>
      <c r="R5068" s="20">
        <f t="shared" si="361"/>
        <v>0</v>
      </c>
      <c r="S5068" s="18">
        <f t="shared" si="362"/>
        <v>0</v>
      </c>
      <c r="T5068" s="17" t="s">
        <v>694</v>
      </c>
    </row>
    <row r="5069" spans="1:21" ht="13.2" hidden="1">
      <c r="J5069" s="13" t="str">
        <f t="shared" si="358"/>
        <v/>
      </c>
      <c r="M5069" s="13" t="str">
        <f t="shared" si="357"/>
        <v/>
      </c>
      <c r="P5069" s="46">
        <f t="shared" si="359"/>
        <v>0</v>
      </c>
      <c r="Q5069" s="20">
        <f t="shared" si="360"/>
        <v>1</v>
      </c>
      <c r="R5069" s="20">
        <f t="shared" si="361"/>
        <v>0</v>
      </c>
      <c r="S5069" s="18">
        <f t="shared" si="362"/>
        <v>0</v>
      </c>
      <c r="T5069" s="17" t="s">
        <v>694</v>
      </c>
    </row>
    <row r="5070" spans="1:21" ht="13.2" hidden="1">
      <c r="J5070" s="13" t="str">
        <f t="shared" si="358"/>
        <v/>
      </c>
      <c r="M5070" s="13" t="str">
        <f t="shared" si="357"/>
        <v/>
      </c>
      <c r="P5070" s="46">
        <f t="shared" si="359"/>
        <v>0</v>
      </c>
      <c r="Q5070" s="20">
        <f t="shared" si="360"/>
        <v>1</v>
      </c>
      <c r="R5070" s="20">
        <f t="shared" si="361"/>
        <v>0</v>
      </c>
      <c r="S5070" s="18">
        <f t="shared" si="362"/>
        <v>0</v>
      </c>
      <c r="T5070" s="17" t="s">
        <v>694</v>
      </c>
    </row>
    <row r="5071" spans="1:21" ht="13.2" hidden="1">
      <c r="J5071" s="13" t="str">
        <f t="shared" si="358"/>
        <v/>
      </c>
      <c r="M5071" s="13" t="str">
        <f t="shared" si="357"/>
        <v/>
      </c>
      <c r="P5071" s="46">
        <f t="shared" si="359"/>
        <v>0</v>
      </c>
      <c r="Q5071" s="20">
        <f t="shared" si="360"/>
        <v>1</v>
      </c>
      <c r="R5071" s="20">
        <f t="shared" si="361"/>
        <v>0</v>
      </c>
      <c r="S5071" s="18">
        <f t="shared" si="362"/>
        <v>0</v>
      </c>
      <c r="T5071" s="17" t="s">
        <v>694</v>
      </c>
    </row>
    <row r="5072" spans="1:21" ht="13.2" hidden="1">
      <c r="J5072" s="13" t="str">
        <f t="shared" si="358"/>
        <v/>
      </c>
      <c r="M5072" s="13" t="str">
        <f t="shared" si="357"/>
        <v/>
      </c>
      <c r="P5072" s="46">
        <f t="shared" si="359"/>
        <v>0</v>
      </c>
      <c r="Q5072" s="20">
        <f t="shared" si="360"/>
        <v>1</v>
      </c>
      <c r="R5072" s="20">
        <f t="shared" si="361"/>
        <v>0</v>
      </c>
      <c r="S5072" s="18">
        <f t="shared" si="362"/>
        <v>0</v>
      </c>
      <c r="T5072" s="17" t="s">
        <v>694</v>
      </c>
    </row>
    <row r="5073" spans="1:21" ht="13.2" hidden="1">
      <c r="J5073" s="13" t="str">
        <f t="shared" si="358"/>
        <v/>
      </c>
      <c r="M5073" s="13" t="str">
        <f t="shared" si="357"/>
        <v/>
      </c>
      <c r="P5073" s="46">
        <f t="shared" si="359"/>
        <v>0</v>
      </c>
      <c r="Q5073" s="20">
        <f t="shared" si="360"/>
        <v>1</v>
      </c>
      <c r="R5073" s="20">
        <f t="shared" si="361"/>
        <v>0</v>
      </c>
      <c r="S5073" s="18">
        <f t="shared" si="362"/>
        <v>0</v>
      </c>
      <c r="T5073" s="17" t="s">
        <v>694</v>
      </c>
    </row>
    <row r="5074" spans="1:21" ht="13.2" hidden="1">
      <c r="A5074" s="64"/>
      <c r="J5074" s="13" t="str">
        <f t="shared" si="358"/>
        <v/>
      </c>
      <c r="M5074" s="13" t="str">
        <f t="shared" si="357"/>
        <v/>
      </c>
      <c r="P5074" s="46">
        <f t="shared" si="359"/>
        <v>0</v>
      </c>
      <c r="Q5074" s="20">
        <f t="shared" si="360"/>
        <v>1</v>
      </c>
      <c r="R5074" s="20">
        <f t="shared" si="361"/>
        <v>0</v>
      </c>
      <c r="S5074" s="18">
        <f t="shared" si="362"/>
        <v>0</v>
      </c>
      <c r="T5074" s="17" t="s">
        <v>694</v>
      </c>
    </row>
    <row r="5075" spans="1:21" ht="13.2" hidden="1">
      <c r="J5075" s="13" t="str">
        <f t="shared" si="358"/>
        <v/>
      </c>
      <c r="M5075" s="13" t="str">
        <f t="shared" si="357"/>
        <v/>
      </c>
      <c r="P5075" s="46">
        <f t="shared" si="359"/>
        <v>0</v>
      </c>
      <c r="Q5075" s="20">
        <f t="shared" si="360"/>
        <v>1</v>
      </c>
      <c r="R5075" s="20">
        <f t="shared" si="361"/>
        <v>0</v>
      </c>
      <c r="S5075" s="18">
        <f t="shared" si="362"/>
        <v>0</v>
      </c>
      <c r="T5075" s="17" t="s">
        <v>694</v>
      </c>
    </row>
    <row r="5076" spans="1:21" ht="13.2" hidden="1">
      <c r="J5076" s="13" t="str">
        <f t="shared" si="358"/>
        <v/>
      </c>
      <c r="M5076" s="13" t="str">
        <f t="shared" si="357"/>
        <v/>
      </c>
      <c r="P5076" s="46">
        <f t="shared" si="359"/>
        <v>0</v>
      </c>
      <c r="Q5076" s="20">
        <f t="shared" si="360"/>
        <v>1</v>
      </c>
      <c r="R5076" s="20">
        <f t="shared" si="361"/>
        <v>0</v>
      </c>
      <c r="S5076" s="18">
        <f t="shared" si="362"/>
        <v>0</v>
      </c>
      <c r="T5076" s="17" t="s">
        <v>694</v>
      </c>
    </row>
    <row r="5077" spans="1:21" ht="13.2" hidden="1">
      <c r="J5077" s="13" t="str">
        <f t="shared" si="358"/>
        <v/>
      </c>
      <c r="M5077" s="13" t="str">
        <f t="shared" si="357"/>
        <v/>
      </c>
      <c r="P5077" s="46">
        <f t="shared" si="359"/>
        <v>0</v>
      </c>
      <c r="Q5077" s="20">
        <f t="shared" si="360"/>
        <v>1</v>
      </c>
      <c r="R5077" s="20">
        <f t="shared" si="361"/>
        <v>0</v>
      </c>
      <c r="S5077" s="18">
        <f t="shared" si="362"/>
        <v>0</v>
      </c>
      <c r="T5077" s="17" t="s">
        <v>694</v>
      </c>
    </row>
    <row r="5078" spans="1:21" ht="13.2" hidden="1">
      <c r="J5078" s="13" t="str">
        <f t="shared" si="358"/>
        <v/>
      </c>
      <c r="M5078" s="13" t="str">
        <f t="shared" si="357"/>
        <v/>
      </c>
      <c r="P5078" s="46">
        <f t="shared" si="359"/>
        <v>0</v>
      </c>
      <c r="Q5078" s="20">
        <f t="shared" si="360"/>
        <v>1</v>
      </c>
      <c r="R5078" s="20">
        <f t="shared" si="361"/>
        <v>0</v>
      </c>
      <c r="S5078" s="18">
        <f t="shared" si="362"/>
        <v>0</v>
      </c>
      <c r="T5078" s="17" t="s">
        <v>694</v>
      </c>
    </row>
    <row r="5079" spans="1:21" ht="13.2" hidden="1">
      <c r="A5079" s="40"/>
      <c r="B5079" s="47"/>
      <c r="D5079" s="40"/>
      <c r="J5079" s="13" t="str">
        <f t="shared" si="358"/>
        <v/>
      </c>
      <c r="K5079" s="40"/>
      <c r="L5079" s="52"/>
      <c r="M5079" s="13" t="str">
        <f t="shared" si="357"/>
        <v/>
      </c>
      <c r="N5079" s="39"/>
      <c r="O5079" s="56"/>
      <c r="P5079" s="46">
        <f t="shared" si="359"/>
        <v>0</v>
      </c>
      <c r="Q5079" s="20">
        <f t="shared" si="360"/>
        <v>1</v>
      </c>
      <c r="R5079" s="20">
        <f t="shared" si="361"/>
        <v>0</v>
      </c>
      <c r="S5079" s="18">
        <f t="shared" si="362"/>
        <v>0</v>
      </c>
      <c r="T5079" s="17" t="s">
        <v>694</v>
      </c>
      <c r="U5079" s="40"/>
    </row>
    <row r="5080" spans="1:21" ht="13.2" hidden="1">
      <c r="A5080" s="64"/>
      <c r="J5080" s="13" t="str">
        <f t="shared" si="358"/>
        <v/>
      </c>
      <c r="M5080" s="13" t="str">
        <f t="shared" si="357"/>
        <v/>
      </c>
      <c r="P5080" s="46">
        <f t="shared" si="359"/>
        <v>0</v>
      </c>
      <c r="Q5080" s="20">
        <f t="shared" si="360"/>
        <v>1</v>
      </c>
      <c r="R5080" s="20">
        <f t="shared" si="361"/>
        <v>0</v>
      </c>
      <c r="S5080" s="18">
        <f t="shared" si="362"/>
        <v>0</v>
      </c>
      <c r="T5080" s="17" t="s">
        <v>694</v>
      </c>
    </row>
    <row r="5081" spans="1:21" ht="13.2" hidden="1">
      <c r="J5081" s="13" t="str">
        <f t="shared" si="358"/>
        <v/>
      </c>
      <c r="M5081" s="13" t="str">
        <f t="shared" si="357"/>
        <v/>
      </c>
      <c r="P5081" s="46">
        <f t="shared" si="359"/>
        <v>0</v>
      </c>
      <c r="Q5081" s="20">
        <f t="shared" si="360"/>
        <v>1</v>
      </c>
      <c r="R5081" s="20">
        <f t="shared" si="361"/>
        <v>0</v>
      </c>
      <c r="S5081" s="18">
        <f t="shared" si="362"/>
        <v>0</v>
      </c>
      <c r="T5081" s="17" t="s">
        <v>694</v>
      </c>
    </row>
    <row r="5082" spans="1:21" ht="13.2" hidden="1">
      <c r="J5082" s="13" t="str">
        <f t="shared" si="358"/>
        <v/>
      </c>
      <c r="M5082" s="13" t="str">
        <f t="shared" si="357"/>
        <v/>
      </c>
      <c r="P5082" s="46">
        <f t="shared" si="359"/>
        <v>0</v>
      </c>
      <c r="Q5082" s="20">
        <f t="shared" si="360"/>
        <v>1</v>
      </c>
      <c r="R5082" s="20">
        <f t="shared" si="361"/>
        <v>0</v>
      </c>
      <c r="S5082" s="18">
        <f t="shared" si="362"/>
        <v>0</v>
      </c>
      <c r="T5082" s="17" t="s">
        <v>694</v>
      </c>
    </row>
    <row r="5083" spans="1:21" ht="13.2" hidden="1">
      <c r="J5083" s="13" t="str">
        <f t="shared" si="358"/>
        <v/>
      </c>
      <c r="M5083" s="13" t="str">
        <f t="shared" si="357"/>
        <v/>
      </c>
      <c r="P5083" s="46">
        <f t="shared" si="359"/>
        <v>0</v>
      </c>
      <c r="Q5083" s="20">
        <f t="shared" si="360"/>
        <v>1</v>
      </c>
      <c r="R5083" s="20">
        <f t="shared" si="361"/>
        <v>0</v>
      </c>
      <c r="S5083" s="18">
        <f t="shared" si="362"/>
        <v>0</v>
      </c>
      <c r="T5083" s="17" t="s">
        <v>694</v>
      </c>
    </row>
    <row r="5084" spans="1:21" ht="13.2" hidden="1">
      <c r="J5084" s="13" t="str">
        <f t="shared" si="358"/>
        <v/>
      </c>
      <c r="M5084" s="13" t="str">
        <f t="shared" si="357"/>
        <v/>
      </c>
      <c r="P5084" s="46">
        <f t="shared" si="359"/>
        <v>0</v>
      </c>
      <c r="Q5084" s="20">
        <f t="shared" si="360"/>
        <v>1</v>
      </c>
      <c r="R5084" s="20">
        <f t="shared" si="361"/>
        <v>0</v>
      </c>
      <c r="S5084" s="18">
        <f t="shared" si="362"/>
        <v>0</v>
      </c>
      <c r="T5084" s="17" t="s">
        <v>694</v>
      </c>
    </row>
    <row r="5085" spans="1:21" ht="13.2" hidden="1">
      <c r="A5085" s="64"/>
      <c r="J5085" s="13" t="str">
        <f t="shared" si="358"/>
        <v/>
      </c>
      <c r="M5085" s="13" t="str">
        <f t="shared" si="357"/>
        <v/>
      </c>
      <c r="P5085" s="46">
        <f t="shared" si="359"/>
        <v>0</v>
      </c>
      <c r="Q5085" s="20">
        <f t="shared" si="360"/>
        <v>1</v>
      </c>
      <c r="R5085" s="20">
        <f t="shared" si="361"/>
        <v>0</v>
      </c>
      <c r="S5085" s="18">
        <f t="shared" si="362"/>
        <v>0</v>
      </c>
      <c r="T5085" s="17" t="s">
        <v>694</v>
      </c>
    </row>
    <row r="5086" spans="1:21" ht="13.2" hidden="1">
      <c r="A5086" s="64"/>
      <c r="J5086" s="13" t="str">
        <f t="shared" si="358"/>
        <v/>
      </c>
      <c r="M5086" s="13" t="str">
        <f t="shared" si="357"/>
        <v/>
      </c>
      <c r="P5086" s="46">
        <f t="shared" si="359"/>
        <v>0</v>
      </c>
      <c r="Q5086" s="20">
        <f t="shared" si="360"/>
        <v>1</v>
      </c>
      <c r="R5086" s="20">
        <f t="shared" si="361"/>
        <v>0</v>
      </c>
      <c r="S5086" s="18">
        <f t="shared" si="362"/>
        <v>0</v>
      </c>
      <c r="T5086" s="17" t="s">
        <v>694</v>
      </c>
    </row>
    <row r="5087" spans="1:21" ht="13.2" hidden="1">
      <c r="A5087" s="64"/>
      <c r="J5087" s="13" t="str">
        <f t="shared" si="358"/>
        <v/>
      </c>
      <c r="M5087" s="13" t="str">
        <f t="shared" si="357"/>
        <v/>
      </c>
      <c r="P5087" s="46">
        <f t="shared" si="359"/>
        <v>0</v>
      </c>
      <c r="Q5087" s="20">
        <f t="shared" si="360"/>
        <v>1</v>
      </c>
      <c r="R5087" s="20">
        <f t="shared" si="361"/>
        <v>0</v>
      </c>
      <c r="S5087" s="18">
        <f t="shared" si="362"/>
        <v>0</v>
      </c>
      <c r="T5087" s="17" t="s">
        <v>694</v>
      </c>
    </row>
    <row r="5088" spans="1:21" ht="13.2" hidden="1">
      <c r="J5088" s="13" t="str">
        <f t="shared" si="358"/>
        <v/>
      </c>
      <c r="M5088" s="13" t="str">
        <f t="shared" si="357"/>
        <v/>
      </c>
      <c r="P5088" s="46">
        <f t="shared" si="359"/>
        <v>0</v>
      </c>
      <c r="Q5088" s="20">
        <f t="shared" si="360"/>
        <v>1</v>
      </c>
      <c r="R5088" s="20">
        <f t="shared" si="361"/>
        <v>0</v>
      </c>
      <c r="S5088" s="18">
        <f t="shared" si="362"/>
        <v>0</v>
      </c>
      <c r="T5088" s="17" t="s">
        <v>694</v>
      </c>
    </row>
    <row r="5089" spans="1:20" ht="13.2" hidden="1">
      <c r="A5089" s="64"/>
      <c r="J5089" s="13" t="str">
        <f t="shared" si="358"/>
        <v/>
      </c>
      <c r="M5089" s="13" t="str">
        <f t="shared" si="357"/>
        <v/>
      </c>
      <c r="P5089" s="46">
        <f t="shared" si="359"/>
        <v>0</v>
      </c>
      <c r="Q5089" s="20">
        <f t="shared" si="360"/>
        <v>1</v>
      </c>
      <c r="R5089" s="20">
        <f t="shared" si="361"/>
        <v>0</v>
      </c>
      <c r="S5089" s="18">
        <f t="shared" si="362"/>
        <v>0</v>
      </c>
      <c r="T5089" s="17" t="s">
        <v>694</v>
      </c>
    </row>
    <row r="5090" spans="1:20" ht="13.2" hidden="1">
      <c r="J5090" s="13" t="str">
        <f t="shared" si="358"/>
        <v/>
      </c>
      <c r="M5090" s="13" t="str">
        <f t="shared" si="357"/>
        <v/>
      </c>
      <c r="P5090" s="46">
        <f t="shared" si="359"/>
        <v>0</v>
      </c>
      <c r="Q5090" s="20">
        <f t="shared" si="360"/>
        <v>1</v>
      </c>
      <c r="R5090" s="20">
        <f t="shared" si="361"/>
        <v>0</v>
      </c>
      <c r="S5090" s="18">
        <f t="shared" si="362"/>
        <v>0</v>
      </c>
      <c r="T5090" s="17" t="s">
        <v>694</v>
      </c>
    </row>
    <row r="5091" spans="1:20" ht="13.2" hidden="1">
      <c r="J5091" s="13" t="str">
        <f t="shared" si="358"/>
        <v/>
      </c>
      <c r="M5091" s="13" t="str">
        <f t="shared" si="357"/>
        <v/>
      </c>
      <c r="P5091" s="46">
        <f t="shared" si="359"/>
        <v>0</v>
      </c>
      <c r="Q5091" s="20">
        <f t="shared" si="360"/>
        <v>1</v>
      </c>
      <c r="R5091" s="20">
        <f t="shared" si="361"/>
        <v>0</v>
      </c>
      <c r="S5091" s="18">
        <f t="shared" si="362"/>
        <v>0</v>
      </c>
      <c r="T5091" s="17" t="s">
        <v>694</v>
      </c>
    </row>
    <row r="5092" spans="1:20" ht="13.2" hidden="1">
      <c r="J5092" s="13" t="str">
        <f t="shared" si="358"/>
        <v/>
      </c>
      <c r="M5092" s="13" t="str">
        <f t="shared" si="357"/>
        <v/>
      </c>
      <c r="P5092" s="46">
        <f t="shared" si="359"/>
        <v>0</v>
      </c>
      <c r="Q5092" s="20">
        <f t="shared" si="360"/>
        <v>1</v>
      </c>
      <c r="R5092" s="20">
        <f t="shared" si="361"/>
        <v>0</v>
      </c>
      <c r="S5092" s="18">
        <f t="shared" si="362"/>
        <v>0</v>
      </c>
      <c r="T5092" s="17" t="s">
        <v>694</v>
      </c>
    </row>
    <row r="5093" spans="1:20" ht="13.2" hidden="1">
      <c r="J5093" s="13" t="str">
        <f t="shared" si="358"/>
        <v/>
      </c>
      <c r="M5093" s="13" t="str">
        <f t="shared" si="357"/>
        <v/>
      </c>
      <c r="P5093" s="46">
        <f t="shared" si="359"/>
        <v>0</v>
      </c>
      <c r="Q5093" s="20">
        <f t="shared" si="360"/>
        <v>1</v>
      </c>
      <c r="R5093" s="20">
        <f t="shared" si="361"/>
        <v>0</v>
      </c>
      <c r="S5093" s="18">
        <f t="shared" si="362"/>
        <v>0</v>
      </c>
      <c r="T5093" s="17" t="s">
        <v>694</v>
      </c>
    </row>
    <row r="5094" spans="1:20" ht="13.2" hidden="1">
      <c r="J5094" s="13" t="str">
        <f t="shared" si="358"/>
        <v/>
      </c>
      <c r="M5094" s="13" t="str">
        <f t="shared" si="357"/>
        <v/>
      </c>
      <c r="N5094" s="13"/>
      <c r="O5094" s="62"/>
      <c r="P5094" s="46">
        <f t="shared" si="359"/>
        <v>0</v>
      </c>
      <c r="Q5094" s="20">
        <f t="shared" si="360"/>
        <v>1</v>
      </c>
      <c r="R5094" s="20">
        <f t="shared" si="361"/>
        <v>0</v>
      </c>
      <c r="S5094" s="18">
        <f t="shared" si="362"/>
        <v>0</v>
      </c>
      <c r="T5094" s="17" t="s">
        <v>694</v>
      </c>
    </row>
    <row r="5095" spans="1:20" ht="13.2" hidden="1">
      <c r="A5095" s="64"/>
      <c r="J5095" s="13" t="str">
        <f t="shared" si="358"/>
        <v/>
      </c>
      <c r="M5095" s="13" t="str">
        <f t="shared" si="357"/>
        <v/>
      </c>
      <c r="P5095" s="46">
        <f t="shared" si="359"/>
        <v>0</v>
      </c>
      <c r="Q5095" s="20">
        <f t="shared" si="360"/>
        <v>1</v>
      </c>
      <c r="R5095" s="20">
        <f t="shared" si="361"/>
        <v>0</v>
      </c>
      <c r="S5095" s="18">
        <f t="shared" si="362"/>
        <v>0</v>
      </c>
      <c r="T5095" s="17" t="s">
        <v>694</v>
      </c>
    </row>
    <row r="5096" spans="1:20" ht="13.2" hidden="1">
      <c r="A5096" s="64"/>
      <c r="J5096" s="13" t="str">
        <f t="shared" si="358"/>
        <v/>
      </c>
      <c r="M5096" s="13" t="str">
        <f t="shared" si="357"/>
        <v/>
      </c>
      <c r="P5096" s="46">
        <f t="shared" si="359"/>
        <v>0</v>
      </c>
      <c r="Q5096" s="20">
        <f t="shared" si="360"/>
        <v>1</v>
      </c>
      <c r="R5096" s="20">
        <f t="shared" si="361"/>
        <v>0</v>
      </c>
      <c r="S5096" s="18">
        <f t="shared" si="362"/>
        <v>0</v>
      </c>
      <c r="T5096" s="17" t="s">
        <v>694</v>
      </c>
    </row>
    <row r="5097" spans="1:20" ht="13.2" hidden="1">
      <c r="J5097" s="13" t="str">
        <f t="shared" si="358"/>
        <v/>
      </c>
      <c r="M5097" s="13" t="str">
        <f t="shared" si="357"/>
        <v/>
      </c>
      <c r="P5097" s="46">
        <f t="shared" si="359"/>
        <v>0</v>
      </c>
      <c r="Q5097" s="20">
        <f t="shared" si="360"/>
        <v>1</v>
      </c>
      <c r="R5097" s="20">
        <f t="shared" si="361"/>
        <v>0</v>
      </c>
      <c r="S5097" s="18">
        <f t="shared" si="362"/>
        <v>0</v>
      </c>
      <c r="T5097" s="17" t="s">
        <v>694</v>
      </c>
    </row>
    <row r="5098" spans="1:20" ht="13.2" hidden="1">
      <c r="J5098" s="13" t="str">
        <f t="shared" si="358"/>
        <v/>
      </c>
      <c r="M5098" s="13" t="str">
        <f t="shared" si="357"/>
        <v/>
      </c>
      <c r="P5098" s="46">
        <f t="shared" si="359"/>
        <v>0</v>
      </c>
      <c r="Q5098" s="20">
        <f t="shared" si="360"/>
        <v>1</v>
      </c>
      <c r="R5098" s="20">
        <f t="shared" si="361"/>
        <v>0</v>
      </c>
      <c r="S5098" s="18">
        <f t="shared" si="362"/>
        <v>0</v>
      </c>
      <c r="T5098" s="17" t="s">
        <v>694</v>
      </c>
    </row>
    <row r="5099" spans="1:20" ht="13.2" hidden="1">
      <c r="J5099" s="13" t="str">
        <f t="shared" si="358"/>
        <v/>
      </c>
      <c r="M5099" s="13" t="str">
        <f t="shared" si="357"/>
        <v/>
      </c>
      <c r="P5099" s="46">
        <f t="shared" si="359"/>
        <v>0</v>
      </c>
      <c r="Q5099" s="20">
        <f t="shared" si="360"/>
        <v>1</v>
      </c>
      <c r="R5099" s="20">
        <f t="shared" si="361"/>
        <v>0</v>
      </c>
      <c r="S5099" s="18">
        <f t="shared" si="362"/>
        <v>0</v>
      </c>
      <c r="T5099" s="17" t="s">
        <v>694</v>
      </c>
    </row>
    <row r="5100" spans="1:20" ht="13.2" hidden="1">
      <c r="J5100" s="13" t="str">
        <f t="shared" si="358"/>
        <v/>
      </c>
      <c r="M5100" s="13" t="str">
        <f t="shared" si="357"/>
        <v/>
      </c>
      <c r="P5100" s="46">
        <f t="shared" si="359"/>
        <v>0</v>
      </c>
      <c r="Q5100" s="20">
        <f t="shared" si="360"/>
        <v>1</v>
      </c>
      <c r="R5100" s="20">
        <f t="shared" si="361"/>
        <v>0</v>
      </c>
      <c r="S5100" s="18">
        <f t="shared" si="362"/>
        <v>0</v>
      </c>
      <c r="T5100" s="17" t="s">
        <v>694</v>
      </c>
    </row>
    <row r="5101" spans="1:20" ht="13.2" hidden="1">
      <c r="A5101" s="64"/>
      <c r="J5101" s="13" t="str">
        <f t="shared" si="358"/>
        <v/>
      </c>
      <c r="M5101" s="13" t="str">
        <f t="shared" si="357"/>
        <v/>
      </c>
      <c r="P5101" s="46">
        <f t="shared" si="359"/>
        <v>0</v>
      </c>
      <c r="Q5101" s="20">
        <f t="shared" si="360"/>
        <v>1</v>
      </c>
      <c r="R5101" s="20">
        <f t="shared" si="361"/>
        <v>0</v>
      </c>
      <c r="S5101" s="18">
        <f t="shared" si="362"/>
        <v>0</v>
      </c>
      <c r="T5101" s="17" t="s">
        <v>694</v>
      </c>
    </row>
    <row r="5102" spans="1:20" ht="13.2" hidden="1">
      <c r="A5102" s="64"/>
      <c r="J5102" s="13" t="str">
        <f t="shared" si="358"/>
        <v/>
      </c>
      <c r="M5102" s="13" t="str">
        <f t="shared" si="357"/>
        <v/>
      </c>
      <c r="P5102" s="46">
        <f t="shared" si="359"/>
        <v>0</v>
      </c>
      <c r="Q5102" s="20">
        <f t="shared" si="360"/>
        <v>1</v>
      </c>
      <c r="R5102" s="20">
        <f t="shared" si="361"/>
        <v>0</v>
      </c>
      <c r="S5102" s="18">
        <f t="shared" si="362"/>
        <v>0</v>
      </c>
      <c r="T5102" s="17" t="s">
        <v>694</v>
      </c>
    </row>
    <row r="5103" spans="1:20" ht="13.2" hidden="1">
      <c r="A5103" s="64"/>
      <c r="J5103" s="13" t="str">
        <f t="shared" si="358"/>
        <v/>
      </c>
      <c r="M5103" s="13" t="str">
        <f t="shared" si="357"/>
        <v/>
      </c>
      <c r="P5103" s="46">
        <f t="shared" si="359"/>
        <v>0</v>
      </c>
      <c r="Q5103" s="20">
        <f t="shared" si="360"/>
        <v>1</v>
      </c>
      <c r="R5103" s="20">
        <f t="shared" si="361"/>
        <v>0</v>
      </c>
      <c r="S5103" s="18">
        <f t="shared" si="362"/>
        <v>0</v>
      </c>
      <c r="T5103" s="17" t="s">
        <v>694</v>
      </c>
    </row>
    <row r="5104" spans="1:20" ht="13.2" hidden="1">
      <c r="A5104" s="64"/>
      <c r="J5104" s="13" t="str">
        <f t="shared" si="358"/>
        <v/>
      </c>
      <c r="M5104" s="13" t="str">
        <f t="shared" si="357"/>
        <v/>
      </c>
      <c r="P5104" s="46">
        <f t="shared" si="359"/>
        <v>0</v>
      </c>
      <c r="Q5104" s="20">
        <f t="shared" si="360"/>
        <v>1</v>
      </c>
      <c r="R5104" s="20">
        <f t="shared" si="361"/>
        <v>0</v>
      </c>
      <c r="S5104" s="18">
        <f t="shared" si="362"/>
        <v>0</v>
      </c>
      <c r="T5104" s="17" t="s">
        <v>694</v>
      </c>
    </row>
    <row r="5105" spans="1:20" ht="13.2" hidden="1">
      <c r="A5105" s="64"/>
      <c r="J5105" s="13" t="str">
        <f t="shared" si="358"/>
        <v/>
      </c>
      <c r="M5105" s="13" t="str">
        <f t="shared" si="357"/>
        <v/>
      </c>
      <c r="P5105" s="46">
        <f t="shared" si="359"/>
        <v>0</v>
      </c>
      <c r="Q5105" s="20">
        <f t="shared" si="360"/>
        <v>1</v>
      </c>
      <c r="R5105" s="20">
        <f t="shared" si="361"/>
        <v>0</v>
      </c>
      <c r="S5105" s="18">
        <f t="shared" si="362"/>
        <v>0</v>
      </c>
      <c r="T5105" s="17" t="s">
        <v>694</v>
      </c>
    </row>
    <row r="5106" spans="1:20" ht="13.2" hidden="1">
      <c r="A5106" s="64"/>
      <c r="J5106" s="13" t="str">
        <f t="shared" si="358"/>
        <v/>
      </c>
      <c r="M5106" s="13" t="str">
        <f t="shared" si="357"/>
        <v/>
      </c>
      <c r="P5106" s="46">
        <f t="shared" si="359"/>
        <v>0</v>
      </c>
      <c r="Q5106" s="20">
        <f t="shared" si="360"/>
        <v>1</v>
      </c>
      <c r="R5106" s="20">
        <f t="shared" si="361"/>
        <v>0</v>
      </c>
      <c r="S5106" s="18">
        <f t="shared" si="362"/>
        <v>0</v>
      </c>
      <c r="T5106" s="17" t="s">
        <v>694</v>
      </c>
    </row>
    <row r="5107" spans="1:20" ht="13.2" hidden="1">
      <c r="A5107" s="64"/>
      <c r="J5107" s="13" t="str">
        <f t="shared" si="358"/>
        <v/>
      </c>
      <c r="M5107" s="13" t="str">
        <f t="shared" si="357"/>
        <v/>
      </c>
      <c r="P5107" s="46">
        <f t="shared" si="359"/>
        <v>0</v>
      </c>
      <c r="Q5107" s="20">
        <f t="shared" si="360"/>
        <v>1</v>
      </c>
      <c r="R5107" s="20">
        <f t="shared" si="361"/>
        <v>0</v>
      </c>
      <c r="S5107" s="18">
        <f t="shared" si="362"/>
        <v>0</v>
      </c>
      <c r="T5107" s="17" t="s">
        <v>694</v>
      </c>
    </row>
    <row r="5108" spans="1:20" ht="13.2" hidden="1">
      <c r="A5108" s="64"/>
      <c r="J5108" s="13" t="str">
        <f t="shared" si="358"/>
        <v/>
      </c>
      <c r="M5108" s="13" t="str">
        <f t="shared" si="357"/>
        <v/>
      </c>
      <c r="P5108" s="46">
        <f t="shared" si="359"/>
        <v>0</v>
      </c>
      <c r="Q5108" s="20">
        <f t="shared" si="360"/>
        <v>1</v>
      </c>
      <c r="R5108" s="20">
        <f t="shared" si="361"/>
        <v>0</v>
      </c>
      <c r="S5108" s="18">
        <f t="shared" si="362"/>
        <v>0</v>
      </c>
      <c r="T5108" s="17" t="s">
        <v>694</v>
      </c>
    </row>
    <row r="5109" spans="1:20" ht="13.2" hidden="1">
      <c r="J5109" s="13" t="str">
        <f t="shared" si="358"/>
        <v/>
      </c>
      <c r="M5109" s="13" t="str">
        <f t="shared" si="357"/>
        <v/>
      </c>
      <c r="P5109" s="46">
        <f t="shared" si="359"/>
        <v>0</v>
      </c>
      <c r="Q5109" s="20">
        <f t="shared" si="360"/>
        <v>1</v>
      </c>
      <c r="R5109" s="20">
        <f t="shared" si="361"/>
        <v>0</v>
      </c>
      <c r="S5109" s="18">
        <f t="shared" si="362"/>
        <v>0</v>
      </c>
      <c r="T5109" s="17" t="s">
        <v>694</v>
      </c>
    </row>
    <row r="5110" spans="1:20" ht="13.2" hidden="1">
      <c r="J5110" s="13" t="str">
        <f t="shared" si="358"/>
        <v/>
      </c>
      <c r="M5110" s="13" t="str">
        <f t="shared" si="357"/>
        <v/>
      </c>
      <c r="P5110" s="46">
        <f t="shared" si="359"/>
        <v>0</v>
      </c>
      <c r="Q5110" s="20">
        <f t="shared" si="360"/>
        <v>1</v>
      </c>
      <c r="R5110" s="20">
        <f t="shared" si="361"/>
        <v>0</v>
      </c>
      <c r="S5110" s="18">
        <f t="shared" si="362"/>
        <v>0</v>
      </c>
      <c r="T5110" s="17" t="s">
        <v>694</v>
      </c>
    </row>
    <row r="5111" spans="1:20" ht="13.2" hidden="1">
      <c r="J5111" s="13" t="str">
        <f t="shared" si="358"/>
        <v/>
      </c>
      <c r="M5111" s="13" t="str">
        <f t="shared" si="357"/>
        <v/>
      </c>
      <c r="P5111" s="46">
        <f t="shared" si="359"/>
        <v>0</v>
      </c>
      <c r="Q5111" s="20">
        <f t="shared" si="360"/>
        <v>1</v>
      </c>
      <c r="R5111" s="20">
        <f t="shared" si="361"/>
        <v>0</v>
      </c>
      <c r="S5111" s="18">
        <f t="shared" si="362"/>
        <v>0</v>
      </c>
      <c r="T5111" s="17" t="s">
        <v>694</v>
      </c>
    </row>
    <row r="5112" spans="1:20" ht="13.2" hidden="1">
      <c r="J5112" s="13" t="str">
        <f t="shared" si="358"/>
        <v/>
      </c>
      <c r="M5112" s="13" t="str">
        <f t="shared" si="357"/>
        <v/>
      </c>
      <c r="P5112" s="46">
        <f t="shared" si="359"/>
        <v>0</v>
      </c>
      <c r="Q5112" s="20">
        <f t="shared" si="360"/>
        <v>1</v>
      </c>
      <c r="R5112" s="20">
        <f t="shared" si="361"/>
        <v>0</v>
      </c>
      <c r="S5112" s="18">
        <f t="shared" si="362"/>
        <v>0</v>
      </c>
      <c r="T5112" s="17" t="s">
        <v>694</v>
      </c>
    </row>
    <row r="5113" spans="1:20" ht="13.2" hidden="1">
      <c r="J5113" s="13" t="str">
        <f t="shared" si="358"/>
        <v/>
      </c>
      <c r="M5113" s="13" t="str">
        <f t="shared" ref="M5113:M5176" si="363">+LEFT(U5113,4)</f>
        <v/>
      </c>
      <c r="P5113" s="46">
        <f t="shared" si="359"/>
        <v>0</v>
      </c>
      <c r="Q5113" s="20">
        <f t="shared" si="360"/>
        <v>1</v>
      </c>
      <c r="R5113" s="20">
        <f t="shared" si="361"/>
        <v>0</v>
      </c>
      <c r="S5113" s="18">
        <f t="shared" si="362"/>
        <v>0</v>
      </c>
      <c r="T5113" s="17" t="s">
        <v>694</v>
      </c>
    </row>
    <row r="5114" spans="1:20" ht="13.2" hidden="1">
      <c r="J5114" s="13" t="str">
        <f t="shared" si="358"/>
        <v/>
      </c>
      <c r="M5114" s="13" t="str">
        <f t="shared" si="363"/>
        <v/>
      </c>
      <c r="P5114" s="46">
        <f t="shared" si="359"/>
        <v>0</v>
      </c>
      <c r="Q5114" s="20">
        <f t="shared" si="360"/>
        <v>1</v>
      </c>
      <c r="R5114" s="20">
        <f t="shared" si="361"/>
        <v>0</v>
      </c>
      <c r="S5114" s="18">
        <f t="shared" si="362"/>
        <v>0</v>
      </c>
      <c r="T5114" s="17" t="s">
        <v>694</v>
      </c>
    </row>
    <row r="5115" spans="1:20" ht="13.2" hidden="1">
      <c r="J5115" s="13" t="str">
        <f t="shared" si="358"/>
        <v/>
      </c>
      <c r="M5115" s="13" t="str">
        <f t="shared" si="363"/>
        <v/>
      </c>
      <c r="P5115" s="46">
        <f t="shared" si="359"/>
        <v>0</v>
      </c>
      <c r="Q5115" s="20">
        <f t="shared" si="360"/>
        <v>1</v>
      </c>
      <c r="R5115" s="20">
        <f t="shared" si="361"/>
        <v>0</v>
      </c>
      <c r="S5115" s="18">
        <f t="shared" si="362"/>
        <v>0</v>
      </c>
      <c r="T5115" s="17" t="s">
        <v>694</v>
      </c>
    </row>
    <row r="5116" spans="1:20" ht="13.2" hidden="1">
      <c r="J5116" s="13" t="str">
        <f t="shared" si="358"/>
        <v/>
      </c>
      <c r="M5116" s="13" t="str">
        <f t="shared" si="363"/>
        <v/>
      </c>
      <c r="P5116" s="46">
        <f t="shared" si="359"/>
        <v>0</v>
      </c>
      <c r="Q5116" s="20">
        <f t="shared" si="360"/>
        <v>1</v>
      </c>
      <c r="R5116" s="20">
        <f t="shared" si="361"/>
        <v>0</v>
      </c>
      <c r="S5116" s="18">
        <f t="shared" si="362"/>
        <v>0</v>
      </c>
      <c r="T5116" s="17" t="s">
        <v>694</v>
      </c>
    </row>
    <row r="5117" spans="1:20" ht="13.2" hidden="1">
      <c r="J5117" s="13" t="str">
        <f t="shared" si="358"/>
        <v/>
      </c>
      <c r="M5117" s="13" t="str">
        <f t="shared" si="363"/>
        <v/>
      </c>
      <c r="P5117" s="46">
        <f t="shared" si="359"/>
        <v>0</v>
      </c>
      <c r="Q5117" s="20">
        <f t="shared" si="360"/>
        <v>1</v>
      </c>
      <c r="R5117" s="20">
        <f t="shared" si="361"/>
        <v>0</v>
      </c>
      <c r="S5117" s="18">
        <f t="shared" si="362"/>
        <v>0</v>
      </c>
      <c r="T5117" s="17" t="s">
        <v>694</v>
      </c>
    </row>
    <row r="5118" spans="1:20" ht="13.2" hidden="1">
      <c r="J5118" s="13" t="str">
        <f t="shared" si="358"/>
        <v/>
      </c>
      <c r="M5118" s="13" t="str">
        <f t="shared" si="363"/>
        <v/>
      </c>
      <c r="P5118" s="46">
        <f t="shared" si="359"/>
        <v>0</v>
      </c>
      <c r="Q5118" s="20">
        <f t="shared" si="360"/>
        <v>1</v>
      </c>
      <c r="R5118" s="20">
        <f t="shared" si="361"/>
        <v>0</v>
      </c>
      <c r="S5118" s="18">
        <f t="shared" si="362"/>
        <v>0</v>
      </c>
      <c r="T5118" s="17" t="s">
        <v>694</v>
      </c>
    </row>
    <row r="5119" spans="1:20" ht="13.2" hidden="1">
      <c r="J5119" s="13" t="str">
        <f t="shared" si="358"/>
        <v/>
      </c>
      <c r="M5119" s="13" t="str">
        <f t="shared" si="363"/>
        <v/>
      </c>
      <c r="P5119" s="46">
        <f t="shared" si="359"/>
        <v>0</v>
      </c>
      <c r="Q5119" s="20">
        <f t="shared" si="360"/>
        <v>1</v>
      </c>
      <c r="R5119" s="20">
        <f t="shared" si="361"/>
        <v>0</v>
      </c>
      <c r="S5119" s="18">
        <f t="shared" si="362"/>
        <v>0</v>
      </c>
      <c r="T5119" s="17" t="s">
        <v>694</v>
      </c>
    </row>
    <row r="5120" spans="1:20" ht="13.2" hidden="1">
      <c r="J5120" s="13" t="str">
        <f t="shared" si="358"/>
        <v/>
      </c>
      <c r="M5120" s="13" t="str">
        <f t="shared" si="363"/>
        <v/>
      </c>
      <c r="P5120" s="46">
        <f t="shared" si="359"/>
        <v>0</v>
      </c>
      <c r="Q5120" s="20">
        <f t="shared" si="360"/>
        <v>1</v>
      </c>
      <c r="R5120" s="20">
        <f t="shared" si="361"/>
        <v>0</v>
      </c>
      <c r="S5120" s="18">
        <f t="shared" si="362"/>
        <v>0</v>
      </c>
      <c r="T5120" s="17" t="s">
        <v>694</v>
      </c>
    </row>
    <row r="5121" spans="1:21" ht="13.2" hidden="1">
      <c r="J5121" s="13" t="str">
        <f t="shared" si="358"/>
        <v/>
      </c>
      <c r="M5121" s="13" t="str">
        <f t="shared" si="363"/>
        <v/>
      </c>
      <c r="P5121" s="46">
        <f t="shared" si="359"/>
        <v>0</v>
      </c>
      <c r="Q5121" s="20">
        <f t="shared" si="360"/>
        <v>1</v>
      </c>
      <c r="R5121" s="20">
        <f t="shared" si="361"/>
        <v>0</v>
      </c>
      <c r="S5121" s="18">
        <f t="shared" si="362"/>
        <v>0</v>
      </c>
      <c r="T5121" s="17" t="s">
        <v>694</v>
      </c>
    </row>
    <row r="5122" spans="1:21" ht="13.2" hidden="1">
      <c r="J5122" s="13" t="str">
        <f t="shared" ref="J5122:J5185" si="364">+LEFT(U5122,4)</f>
        <v/>
      </c>
      <c r="M5122" s="13" t="str">
        <f t="shared" si="363"/>
        <v/>
      </c>
      <c r="P5122" s="46">
        <f t="shared" ref="P5122:P5185" si="365">ROUND(O5122*L5122,2)</f>
        <v>0</v>
      </c>
      <c r="Q5122" s="20">
        <f t="shared" ref="Q5122:Q5185" si="366">IF(N5122="HKD",7.8,IF(N5122="CNY",6.4,1))</f>
        <v>1</v>
      </c>
      <c r="R5122" s="20">
        <f t="shared" ref="R5122:R5185" si="367">+O5122/Q5122</f>
        <v>0</v>
      </c>
      <c r="S5122" s="18">
        <f t="shared" ref="S5122:S5185" si="368">+R5122*L5122</f>
        <v>0</v>
      </c>
      <c r="T5122" s="17" t="s">
        <v>694</v>
      </c>
    </row>
    <row r="5123" spans="1:21" ht="13.2" hidden="1">
      <c r="J5123" s="13" t="str">
        <f t="shared" si="364"/>
        <v/>
      </c>
      <c r="M5123" s="13" t="str">
        <f t="shared" si="363"/>
        <v/>
      </c>
      <c r="N5123" s="13"/>
      <c r="O5123" s="62"/>
      <c r="P5123" s="46">
        <f t="shared" si="365"/>
        <v>0</v>
      </c>
      <c r="Q5123" s="20">
        <f t="shared" si="366"/>
        <v>1</v>
      </c>
      <c r="R5123" s="20">
        <f t="shared" si="367"/>
        <v>0</v>
      </c>
      <c r="S5123" s="18">
        <f t="shared" si="368"/>
        <v>0</v>
      </c>
      <c r="T5123" s="17" t="s">
        <v>694</v>
      </c>
    </row>
    <row r="5124" spans="1:21" ht="13.2" hidden="1">
      <c r="J5124" s="13" t="str">
        <f t="shared" si="364"/>
        <v/>
      </c>
      <c r="M5124" s="13" t="str">
        <f t="shared" si="363"/>
        <v/>
      </c>
      <c r="P5124" s="46">
        <f t="shared" si="365"/>
        <v>0</v>
      </c>
      <c r="Q5124" s="20">
        <f t="shared" si="366"/>
        <v>1</v>
      </c>
      <c r="R5124" s="20">
        <f t="shared" si="367"/>
        <v>0</v>
      </c>
      <c r="S5124" s="18">
        <f t="shared" si="368"/>
        <v>0</v>
      </c>
      <c r="T5124" s="17" t="s">
        <v>694</v>
      </c>
    </row>
    <row r="5125" spans="1:21" ht="13.2" hidden="1">
      <c r="J5125" s="13" t="str">
        <f t="shared" si="364"/>
        <v/>
      </c>
      <c r="M5125" s="13" t="str">
        <f t="shared" si="363"/>
        <v/>
      </c>
      <c r="N5125" s="13"/>
      <c r="O5125" s="62"/>
      <c r="P5125" s="46">
        <f t="shared" si="365"/>
        <v>0</v>
      </c>
      <c r="Q5125" s="20">
        <f t="shared" si="366"/>
        <v>1</v>
      </c>
      <c r="R5125" s="20">
        <f t="shared" si="367"/>
        <v>0</v>
      </c>
      <c r="S5125" s="18">
        <f t="shared" si="368"/>
        <v>0</v>
      </c>
      <c r="T5125" s="17" t="s">
        <v>694</v>
      </c>
    </row>
    <row r="5126" spans="1:21" ht="13.2" hidden="1">
      <c r="J5126" s="13" t="str">
        <f t="shared" si="364"/>
        <v/>
      </c>
      <c r="M5126" s="13" t="str">
        <f t="shared" si="363"/>
        <v/>
      </c>
      <c r="N5126" s="13"/>
      <c r="O5126" s="62"/>
      <c r="P5126" s="46">
        <f t="shared" si="365"/>
        <v>0</v>
      </c>
      <c r="Q5126" s="20">
        <f t="shared" si="366"/>
        <v>1</v>
      </c>
      <c r="R5126" s="20">
        <f t="shared" si="367"/>
        <v>0</v>
      </c>
      <c r="S5126" s="18">
        <f t="shared" si="368"/>
        <v>0</v>
      </c>
      <c r="T5126" s="17" t="s">
        <v>694</v>
      </c>
    </row>
    <row r="5127" spans="1:21" ht="13.2" hidden="1">
      <c r="J5127" s="13" t="str">
        <f t="shared" si="364"/>
        <v/>
      </c>
      <c r="M5127" s="13" t="str">
        <f t="shared" si="363"/>
        <v/>
      </c>
      <c r="N5127" s="13"/>
      <c r="O5127" s="62"/>
      <c r="P5127" s="46">
        <f t="shared" si="365"/>
        <v>0</v>
      </c>
      <c r="Q5127" s="20">
        <f t="shared" si="366"/>
        <v>1</v>
      </c>
      <c r="R5127" s="20">
        <f t="shared" si="367"/>
        <v>0</v>
      </c>
      <c r="S5127" s="18">
        <f t="shared" si="368"/>
        <v>0</v>
      </c>
      <c r="T5127" s="17" t="s">
        <v>694</v>
      </c>
    </row>
    <row r="5128" spans="1:21" ht="13.2" hidden="1">
      <c r="J5128" s="13" t="str">
        <f t="shared" si="364"/>
        <v/>
      </c>
      <c r="M5128" s="13" t="str">
        <f t="shared" si="363"/>
        <v/>
      </c>
      <c r="P5128" s="46">
        <f t="shared" si="365"/>
        <v>0</v>
      </c>
      <c r="Q5128" s="20">
        <f t="shared" si="366"/>
        <v>1</v>
      </c>
      <c r="R5128" s="20">
        <f t="shared" si="367"/>
        <v>0</v>
      </c>
      <c r="S5128" s="18">
        <f t="shared" si="368"/>
        <v>0</v>
      </c>
      <c r="T5128" s="17" t="s">
        <v>694</v>
      </c>
    </row>
    <row r="5129" spans="1:21" ht="13.2" hidden="1">
      <c r="A5129" s="40"/>
      <c r="B5129" s="47"/>
      <c r="D5129" s="40"/>
      <c r="J5129" s="13" t="str">
        <f t="shared" si="364"/>
        <v/>
      </c>
      <c r="K5129" s="40"/>
      <c r="L5129" s="52"/>
      <c r="M5129" s="13" t="str">
        <f t="shared" si="363"/>
        <v/>
      </c>
      <c r="N5129" s="39"/>
      <c r="O5129" s="56"/>
      <c r="P5129" s="46">
        <f t="shared" si="365"/>
        <v>0</v>
      </c>
      <c r="Q5129" s="20">
        <f t="shared" si="366"/>
        <v>1</v>
      </c>
      <c r="R5129" s="20">
        <f t="shared" si="367"/>
        <v>0</v>
      </c>
      <c r="S5129" s="18">
        <f t="shared" si="368"/>
        <v>0</v>
      </c>
      <c r="T5129" s="17" t="s">
        <v>694</v>
      </c>
      <c r="U5129" s="40"/>
    </row>
    <row r="5130" spans="1:21" ht="13.2" hidden="1">
      <c r="A5130" s="40"/>
      <c r="B5130" s="47"/>
      <c r="D5130" s="40"/>
      <c r="J5130" s="13" t="str">
        <f t="shared" si="364"/>
        <v/>
      </c>
      <c r="K5130" s="40"/>
      <c r="L5130" s="52"/>
      <c r="M5130" s="13" t="str">
        <f t="shared" si="363"/>
        <v/>
      </c>
      <c r="N5130" s="39"/>
      <c r="O5130" s="56"/>
      <c r="P5130" s="46">
        <f t="shared" si="365"/>
        <v>0</v>
      </c>
      <c r="Q5130" s="20">
        <f t="shared" si="366"/>
        <v>1</v>
      </c>
      <c r="R5130" s="20">
        <f t="shared" si="367"/>
        <v>0</v>
      </c>
      <c r="S5130" s="18">
        <f t="shared" si="368"/>
        <v>0</v>
      </c>
      <c r="T5130" s="17" t="s">
        <v>694</v>
      </c>
      <c r="U5130" s="40"/>
    </row>
    <row r="5131" spans="1:21" ht="13.2" hidden="1">
      <c r="J5131" s="13" t="str">
        <f t="shared" si="364"/>
        <v/>
      </c>
      <c r="M5131" s="13" t="str">
        <f t="shared" si="363"/>
        <v/>
      </c>
      <c r="P5131" s="46">
        <f t="shared" si="365"/>
        <v>0</v>
      </c>
      <c r="Q5131" s="20">
        <f t="shared" si="366"/>
        <v>1</v>
      </c>
      <c r="R5131" s="20">
        <f t="shared" si="367"/>
        <v>0</v>
      </c>
      <c r="S5131" s="18">
        <f t="shared" si="368"/>
        <v>0</v>
      </c>
      <c r="T5131" s="17" t="s">
        <v>694</v>
      </c>
    </row>
    <row r="5132" spans="1:21" ht="13.2" hidden="1">
      <c r="A5132" s="64"/>
      <c r="J5132" s="13" t="str">
        <f t="shared" si="364"/>
        <v/>
      </c>
      <c r="M5132" s="13" t="str">
        <f t="shared" si="363"/>
        <v/>
      </c>
      <c r="P5132" s="46">
        <f t="shared" si="365"/>
        <v>0</v>
      </c>
      <c r="Q5132" s="20">
        <f t="shared" si="366"/>
        <v>1</v>
      </c>
      <c r="R5132" s="20">
        <f t="shared" si="367"/>
        <v>0</v>
      </c>
      <c r="S5132" s="18">
        <f t="shared" si="368"/>
        <v>0</v>
      </c>
      <c r="T5132" s="17" t="s">
        <v>694</v>
      </c>
    </row>
    <row r="5133" spans="1:21" ht="13.2" hidden="1">
      <c r="A5133" s="64"/>
      <c r="J5133" s="13" t="str">
        <f t="shared" si="364"/>
        <v/>
      </c>
      <c r="M5133" s="13" t="str">
        <f t="shared" si="363"/>
        <v/>
      </c>
      <c r="P5133" s="46">
        <f t="shared" si="365"/>
        <v>0</v>
      </c>
      <c r="Q5133" s="20">
        <f t="shared" si="366"/>
        <v>1</v>
      </c>
      <c r="R5133" s="20">
        <f t="shared" si="367"/>
        <v>0</v>
      </c>
      <c r="S5133" s="18">
        <f t="shared" si="368"/>
        <v>0</v>
      </c>
      <c r="T5133" s="17" t="s">
        <v>694</v>
      </c>
    </row>
    <row r="5134" spans="1:21" ht="13.2" hidden="1">
      <c r="A5134" s="64"/>
      <c r="J5134" s="13" t="str">
        <f t="shared" si="364"/>
        <v/>
      </c>
      <c r="M5134" s="13" t="str">
        <f t="shared" si="363"/>
        <v/>
      </c>
      <c r="P5134" s="46">
        <f t="shared" si="365"/>
        <v>0</v>
      </c>
      <c r="Q5134" s="20">
        <f t="shared" si="366"/>
        <v>1</v>
      </c>
      <c r="R5134" s="20">
        <f t="shared" si="367"/>
        <v>0</v>
      </c>
      <c r="S5134" s="18">
        <f t="shared" si="368"/>
        <v>0</v>
      </c>
      <c r="T5134" s="17" t="s">
        <v>694</v>
      </c>
    </row>
    <row r="5135" spans="1:21" ht="13.2" hidden="1">
      <c r="A5135" s="64"/>
      <c r="J5135" s="13" t="str">
        <f t="shared" si="364"/>
        <v/>
      </c>
      <c r="M5135" s="13" t="str">
        <f t="shared" si="363"/>
        <v/>
      </c>
      <c r="P5135" s="46">
        <f t="shared" si="365"/>
        <v>0</v>
      </c>
      <c r="Q5135" s="20">
        <f t="shared" si="366"/>
        <v>1</v>
      </c>
      <c r="R5135" s="20">
        <f t="shared" si="367"/>
        <v>0</v>
      </c>
      <c r="S5135" s="18">
        <f t="shared" si="368"/>
        <v>0</v>
      </c>
      <c r="T5135" s="17" t="s">
        <v>694</v>
      </c>
    </row>
    <row r="5136" spans="1:21" ht="13.2" hidden="1">
      <c r="A5136" s="64"/>
      <c r="J5136" s="13" t="str">
        <f t="shared" si="364"/>
        <v/>
      </c>
      <c r="M5136" s="13" t="str">
        <f t="shared" si="363"/>
        <v/>
      </c>
      <c r="P5136" s="46">
        <f t="shared" si="365"/>
        <v>0</v>
      </c>
      <c r="Q5136" s="20">
        <f t="shared" si="366"/>
        <v>1</v>
      </c>
      <c r="R5136" s="20">
        <f t="shared" si="367"/>
        <v>0</v>
      </c>
      <c r="S5136" s="18">
        <f t="shared" si="368"/>
        <v>0</v>
      </c>
      <c r="T5136" s="17" t="s">
        <v>694</v>
      </c>
    </row>
    <row r="5137" spans="1:20" ht="13.2" hidden="1">
      <c r="A5137" s="64"/>
      <c r="J5137" s="13" t="str">
        <f t="shared" si="364"/>
        <v/>
      </c>
      <c r="M5137" s="13" t="str">
        <f t="shared" si="363"/>
        <v/>
      </c>
      <c r="P5137" s="46">
        <f t="shared" si="365"/>
        <v>0</v>
      </c>
      <c r="Q5137" s="20">
        <f t="shared" si="366"/>
        <v>1</v>
      </c>
      <c r="R5137" s="20">
        <f t="shared" si="367"/>
        <v>0</v>
      </c>
      <c r="S5137" s="18">
        <f t="shared" si="368"/>
        <v>0</v>
      </c>
      <c r="T5137" s="17" t="s">
        <v>694</v>
      </c>
    </row>
    <row r="5138" spans="1:20" ht="13.2" hidden="1">
      <c r="A5138" s="64"/>
      <c r="J5138" s="13" t="str">
        <f t="shared" si="364"/>
        <v/>
      </c>
      <c r="M5138" s="13" t="str">
        <f t="shared" si="363"/>
        <v/>
      </c>
      <c r="P5138" s="46">
        <f t="shared" si="365"/>
        <v>0</v>
      </c>
      <c r="Q5138" s="20">
        <f t="shared" si="366"/>
        <v>1</v>
      </c>
      <c r="R5138" s="20">
        <f t="shared" si="367"/>
        <v>0</v>
      </c>
      <c r="S5138" s="18">
        <f t="shared" si="368"/>
        <v>0</v>
      </c>
      <c r="T5138" s="17" t="s">
        <v>694</v>
      </c>
    </row>
    <row r="5139" spans="1:20" ht="13.2" hidden="1">
      <c r="J5139" s="13" t="str">
        <f t="shared" si="364"/>
        <v/>
      </c>
      <c r="M5139" s="13" t="str">
        <f t="shared" si="363"/>
        <v/>
      </c>
      <c r="P5139" s="46">
        <f t="shared" si="365"/>
        <v>0</v>
      </c>
      <c r="Q5139" s="20">
        <f t="shared" si="366"/>
        <v>1</v>
      </c>
      <c r="R5139" s="20">
        <f t="shared" si="367"/>
        <v>0</v>
      </c>
      <c r="S5139" s="18">
        <f t="shared" si="368"/>
        <v>0</v>
      </c>
      <c r="T5139" s="17" t="s">
        <v>694</v>
      </c>
    </row>
    <row r="5140" spans="1:20" ht="13.2" hidden="1">
      <c r="J5140" s="13" t="str">
        <f t="shared" si="364"/>
        <v/>
      </c>
      <c r="M5140" s="13" t="str">
        <f t="shared" si="363"/>
        <v/>
      </c>
      <c r="P5140" s="46">
        <f t="shared" si="365"/>
        <v>0</v>
      </c>
      <c r="Q5140" s="20">
        <f t="shared" si="366"/>
        <v>1</v>
      </c>
      <c r="R5140" s="20">
        <f t="shared" si="367"/>
        <v>0</v>
      </c>
      <c r="S5140" s="18">
        <f t="shared" si="368"/>
        <v>0</v>
      </c>
      <c r="T5140" s="17" t="s">
        <v>694</v>
      </c>
    </row>
    <row r="5141" spans="1:20" ht="13.2" hidden="1">
      <c r="J5141" s="13" t="str">
        <f t="shared" si="364"/>
        <v/>
      </c>
      <c r="M5141" s="13" t="str">
        <f t="shared" si="363"/>
        <v/>
      </c>
      <c r="P5141" s="46">
        <f t="shared" si="365"/>
        <v>0</v>
      </c>
      <c r="Q5141" s="20">
        <f t="shared" si="366"/>
        <v>1</v>
      </c>
      <c r="R5141" s="20">
        <f t="shared" si="367"/>
        <v>0</v>
      </c>
      <c r="S5141" s="18">
        <f t="shared" si="368"/>
        <v>0</v>
      </c>
      <c r="T5141" s="17" t="s">
        <v>694</v>
      </c>
    </row>
    <row r="5142" spans="1:20" ht="13.2" hidden="1">
      <c r="J5142" s="13" t="str">
        <f t="shared" si="364"/>
        <v/>
      </c>
      <c r="M5142" s="13" t="str">
        <f t="shared" si="363"/>
        <v/>
      </c>
      <c r="P5142" s="46">
        <f t="shared" si="365"/>
        <v>0</v>
      </c>
      <c r="Q5142" s="20">
        <f t="shared" si="366"/>
        <v>1</v>
      </c>
      <c r="R5142" s="20">
        <f t="shared" si="367"/>
        <v>0</v>
      </c>
      <c r="S5142" s="18">
        <f t="shared" si="368"/>
        <v>0</v>
      </c>
      <c r="T5142" s="17" t="s">
        <v>694</v>
      </c>
    </row>
    <row r="5143" spans="1:20" ht="13.2" hidden="1">
      <c r="J5143" s="13" t="str">
        <f t="shared" si="364"/>
        <v/>
      </c>
      <c r="M5143" s="13" t="str">
        <f t="shared" si="363"/>
        <v/>
      </c>
      <c r="P5143" s="46">
        <f t="shared" si="365"/>
        <v>0</v>
      </c>
      <c r="Q5143" s="20">
        <f t="shared" si="366"/>
        <v>1</v>
      </c>
      <c r="R5143" s="20">
        <f t="shared" si="367"/>
        <v>0</v>
      </c>
      <c r="S5143" s="18">
        <f t="shared" si="368"/>
        <v>0</v>
      </c>
      <c r="T5143" s="17" t="s">
        <v>694</v>
      </c>
    </row>
    <row r="5144" spans="1:20" ht="13.2" hidden="1">
      <c r="J5144" s="13" t="str">
        <f t="shared" si="364"/>
        <v/>
      </c>
      <c r="M5144" s="13" t="str">
        <f t="shared" si="363"/>
        <v/>
      </c>
      <c r="P5144" s="46">
        <f t="shared" si="365"/>
        <v>0</v>
      </c>
      <c r="Q5144" s="20">
        <f t="shared" si="366"/>
        <v>1</v>
      </c>
      <c r="R5144" s="20">
        <f t="shared" si="367"/>
        <v>0</v>
      </c>
      <c r="S5144" s="18">
        <f t="shared" si="368"/>
        <v>0</v>
      </c>
      <c r="T5144" s="17" t="s">
        <v>694</v>
      </c>
    </row>
    <row r="5145" spans="1:20" ht="13.2" hidden="1">
      <c r="J5145" s="13" t="str">
        <f t="shared" si="364"/>
        <v/>
      </c>
      <c r="M5145" s="13" t="str">
        <f t="shared" si="363"/>
        <v/>
      </c>
      <c r="P5145" s="46">
        <f t="shared" si="365"/>
        <v>0</v>
      </c>
      <c r="Q5145" s="20">
        <f t="shared" si="366"/>
        <v>1</v>
      </c>
      <c r="R5145" s="20">
        <f t="shared" si="367"/>
        <v>0</v>
      </c>
      <c r="S5145" s="18">
        <f t="shared" si="368"/>
        <v>0</v>
      </c>
      <c r="T5145" s="17" t="s">
        <v>694</v>
      </c>
    </row>
    <row r="5146" spans="1:20" ht="13.2" hidden="1">
      <c r="J5146" s="13" t="str">
        <f t="shared" si="364"/>
        <v/>
      </c>
      <c r="M5146" s="13" t="str">
        <f t="shared" si="363"/>
        <v/>
      </c>
      <c r="P5146" s="46">
        <f t="shared" si="365"/>
        <v>0</v>
      </c>
      <c r="Q5146" s="20">
        <f t="shared" si="366"/>
        <v>1</v>
      </c>
      <c r="R5146" s="20">
        <f t="shared" si="367"/>
        <v>0</v>
      </c>
      <c r="S5146" s="18">
        <f t="shared" si="368"/>
        <v>0</v>
      </c>
      <c r="T5146" s="17" t="s">
        <v>694</v>
      </c>
    </row>
    <row r="5147" spans="1:20" ht="13.2" hidden="1">
      <c r="J5147" s="13" t="str">
        <f t="shared" si="364"/>
        <v/>
      </c>
      <c r="M5147" s="13" t="str">
        <f t="shared" si="363"/>
        <v/>
      </c>
      <c r="P5147" s="46">
        <f t="shared" si="365"/>
        <v>0</v>
      </c>
      <c r="Q5147" s="20">
        <f t="shared" si="366"/>
        <v>1</v>
      </c>
      <c r="R5147" s="20">
        <f t="shared" si="367"/>
        <v>0</v>
      </c>
      <c r="S5147" s="18">
        <f t="shared" si="368"/>
        <v>0</v>
      </c>
      <c r="T5147" s="17" t="s">
        <v>694</v>
      </c>
    </row>
    <row r="5148" spans="1:20" ht="13.2" hidden="1">
      <c r="J5148" s="13" t="str">
        <f t="shared" si="364"/>
        <v/>
      </c>
      <c r="M5148" s="13" t="str">
        <f t="shared" si="363"/>
        <v/>
      </c>
      <c r="P5148" s="46">
        <f t="shared" si="365"/>
        <v>0</v>
      </c>
      <c r="Q5148" s="20">
        <f t="shared" si="366"/>
        <v>1</v>
      </c>
      <c r="R5148" s="20">
        <f t="shared" si="367"/>
        <v>0</v>
      </c>
      <c r="S5148" s="18">
        <f t="shared" si="368"/>
        <v>0</v>
      </c>
      <c r="T5148" s="17" t="s">
        <v>694</v>
      </c>
    </row>
    <row r="5149" spans="1:20" ht="13.2" hidden="1">
      <c r="J5149" s="13" t="str">
        <f t="shared" si="364"/>
        <v/>
      </c>
      <c r="M5149" s="13" t="str">
        <f t="shared" si="363"/>
        <v/>
      </c>
      <c r="P5149" s="46">
        <f t="shared" si="365"/>
        <v>0</v>
      </c>
      <c r="Q5149" s="20">
        <f t="shared" si="366"/>
        <v>1</v>
      </c>
      <c r="R5149" s="20">
        <f t="shared" si="367"/>
        <v>0</v>
      </c>
      <c r="S5149" s="18">
        <f t="shared" si="368"/>
        <v>0</v>
      </c>
      <c r="T5149" s="17" t="s">
        <v>694</v>
      </c>
    </row>
    <row r="5150" spans="1:20" ht="13.2" hidden="1">
      <c r="J5150" s="13" t="str">
        <f t="shared" si="364"/>
        <v/>
      </c>
      <c r="M5150" s="13" t="str">
        <f t="shared" si="363"/>
        <v/>
      </c>
      <c r="P5150" s="46">
        <f t="shared" si="365"/>
        <v>0</v>
      </c>
      <c r="Q5150" s="20">
        <f t="shared" si="366"/>
        <v>1</v>
      </c>
      <c r="R5150" s="20">
        <f t="shared" si="367"/>
        <v>0</v>
      </c>
      <c r="S5150" s="18">
        <f t="shared" si="368"/>
        <v>0</v>
      </c>
      <c r="T5150" s="17" t="s">
        <v>694</v>
      </c>
    </row>
    <row r="5151" spans="1:20" ht="13.2" hidden="1">
      <c r="J5151" s="13" t="str">
        <f t="shared" si="364"/>
        <v/>
      </c>
      <c r="M5151" s="13" t="str">
        <f t="shared" si="363"/>
        <v/>
      </c>
      <c r="P5151" s="46">
        <f t="shared" si="365"/>
        <v>0</v>
      </c>
      <c r="Q5151" s="20">
        <f t="shared" si="366"/>
        <v>1</v>
      </c>
      <c r="R5151" s="20">
        <f t="shared" si="367"/>
        <v>0</v>
      </c>
      <c r="S5151" s="18">
        <f t="shared" si="368"/>
        <v>0</v>
      </c>
      <c r="T5151" s="17" t="s">
        <v>694</v>
      </c>
    </row>
    <row r="5152" spans="1:20" ht="13.2" hidden="1">
      <c r="J5152" s="13" t="str">
        <f t="shared" si="364"/>
        <v/>
      </c>
      <c r="M5152" s="13" t="str">
        <f t="shared" si="363"/>
        <v/>
      </c>
      <c r="P5152" s="46">
        <f t="shared" si="365"/>
        <v>0</v>
      </c>
      <c r="Q5152" s="20">
        <f t="shared" si="366"/>
        <v>1</v>
      </c>
      <c r="R5152" s="20">
        <f t="shared" si="367"/>
        <v>0</v>
      </c>
      <c r="S5152" s="18">
        <f t="shared" si="368"/>
        <v>0</v>
      </c>
      <c r="T5152" s="17" t="s">
        <v>694</v>
      </c>
    </row>
    <row r="5153" spans="1:21" ht="13.2" hidden="1">
      <c r="J5153" s="13" t="str">
        <f t="shared" si="364"/>
        <v/>
      </c>
      <c r="M5153" s="13" t="str">
        <f t="shared" si="363"/>
        <v/>
      </c>
      <c r="P5153" s="46">
        <f t="shared" si="365"/>
        <v>0</v>
      </c>
      <c r="Q5153" s="20">
        <f t="shared" si="366"/>
        <v>1</v>
      </c>
      <c r="R5153" s="20">
        <f t="shared" si="367"/>
        <v>0</v>
      </c>
      <c r="S5153" s="18">
        <f t="shared" si="368"/>
        <v>0</v>
      </c>
      <c r="T5153" s="17" t="s">
        <v>694</v>
      </c>
    </row>
    <row r="5154" spans="1:21" ht="13.2" hidden="1">
      <c r="J5154" s="13" t="str">
        <f t="shared" si="364"/>
        <v/>
      </c>
      <c r="M5154" s="13" t="str">
        <f t="shared" si="363"/>
        <v/>
      </c>
      <c r="P5154" s="46">
        <f t="shared" si="365"/>
        <v>0</v>
      </c>
      <c r="Q5154" s="20">
        <f t="shared" si="366"/>
        <v>1</v>
      </c>
      <c r="R5154" s="20">
        <f t="shared" si="367"/>
        <v>0</v>
      </c>
      <c r="S5154" s="18">
        <f t="shared" si="368"/>
        <v>0</v>
      </c>
      <c r="T5154" s="17" t="s">
        <v>694</v>
      </c>
    </row>
    <row r="5155" spans="1:21" ht="13.2" hidden="1">
      <c r="J5155" s="13" t="str">
        <f t="shared" si="364"/>
        <v/>
      </c>
      <c r="M5155" s="13" t="str">
        <f t="shared" si="363"/>
        <v/>
      </c>
      <c r="P5155" s="46">
        <f t="shared" si="365"/>
        <v>0</v>
      </c>
      <c r="Q5155" s="20">
        <f t="shared" si="366"/>
        <v>1</v>
      </c>
      <c r="R5155" s="20">
        <f t="shared" si="367"/>
        <v>0</v>
      </c>
      <c r="S5155" s="18">
        <f t="shared" si="368"/>
        <v>0</v>
      </c>
      <c r="T5155" s="17" t="s">
        <v>694</v>
      </c>
    </row>
    <row r="5156" spans="1:21" ht="13.2" hidden="1">
      <c r="J5156" s="13" t="str">
        <f t="shared" si="364"/>
        <v/>
      </c>
      <c r="M5156" s="13" t="str">
        <f t="shared" si="363"/>
        <v/>
      </c>
      <c r="P5156" s="46">
        <f t="shared" si="365"/>
        <v>0</v>
      </c>
      <c r="Q5156" s="20">
        <f t="shared" si="366"/>
        <v>1</v>
      </c>
      <c r="R5156" s="20">
        <f t="shared" si="367"/>
        <v>0</v>
      </c>
      <c r="S5156" s="18">
        <f t="shared" si="368"/>
        <v>0</v>
      </c>
      <c r="T5156" s="17" t="s">
        <v>694</v>
      </c>
    </row>
    <row r="5157" spans="1:21" ht="13.2" hidden="1">
      <c r="J5157" s="13" t="str">
        <f t="shared" si="364"/>
        <v/>
      </c>
      <c r="M5157" s="13" t="str">
        <f t="shared" si="363"/>
        <v/>
      </c>
      <c r="P5157" s="46">
        <f t="shared" si="365"/>
        <v>0</v>
      </c>
      <c r="Q5157" s="20">
        <f t="shared" si="366"/>
        <v>1</v>
      </c>
      <c r="R5157" s="20">
        <f t="shared" si="367"/>
        <v>0</v>
      </c>
      <c r="S5157" s="18">
        <f t="shared" si="368"/>
        <v>0</v>
      </c>
      <c r="T5157" s="17" t="s">
        <v>694</v>
      </c>
    </row>
    <row r="5158" spans="1:21" ht="13.2" hidden="1">
      <c r="J5158" s="13" t="str">
        <f t="shared" si="364"/>
        <v/>
      </c>
      <c r="M5158" s="13" t="str">
        <f t="shared" si="363"/>
        <v/>
      </c>
      <c r="P5158" s="46">
        <f t="shared" si="365"/>
        <v>0</v>
      </c>
      <c r="Q5158" s="20">
        <f t="shared" si="366"/>
        <v>1</v>
      </c>
      <c r="R5158" s="20">
        <f t="shared" si="367"/>
        <v>0</v>
      </c>
      <c r="S5158" s="18">
        <f t="shared" si="368"/>
        <v>0</v>
      </c>
      <c r="T5158" s="17" t="s">
        <v>694</v>
      </c>
    </row>
    <row r="5159" spans="1:21" ht="13.2" hidden="1">
      <c r="J5159" s="13" t="str">
        <f t="shared" si="364"/>
        <v/>
      </c>
      <c r="M5159" s="13" t="str">
        <f t="shared" si="363"/>
        <v/>
      </c>
      <c r="P5159" s="46">
        <f t="shared" si="365"/>
        <v>0</v>
      </c>
      <c r="Q5159" s="20">
        <f t="shared" si="366"/>
        <v>1</v>
      </c>
      <c r="R5159" s="20">
        <f t="shared" si="367"/>
        <v>0</v>
      </c>
      <c r="S5159" s="18">
        <f t="shared" si="368"/>
        <v>0</v>
      </c>
      <c r="T5159" s="17" t="s">
        <v>694</v>
      </c>
    </row>
    <row r="5160" spans="1:21" ht="13.2" hidden="1">
      <c r="J5160" s="13" t="str">
        <f t="shared" si="364"/>
        <v/>
      </c>
      <c r="M5160" s="13" t="str">
        <f t="shared" si="363"/>
        <v/>
      </c>
      <c r="P5160" s="46">
        <f t="shared" si="365"/>
        <v>0</v>
      </c>
      <c r="Q5160" s="20">
        <f t="shared" si="366"/>
        <v>1</v>
      </c>
      <c r="R5160" s="20">
        <f t="shared" si="367"/>
        <v>0</v>
      </c>
      <c r="S5160" s="18">
        <f t="shared" si="368"/>
        <v>0</v>
      </c>
      <c r="T5160" s="17" t="s">
        <v>694</v>
      </c>
    </row>
    <row r="5161" spans="1:21" ht="13.2" hidden="1">
      <c r="J5161" s="13" t="str">
        <f t="shared" si="364"/>
        <v/>
      </c>
      <c r="M5161" s="13" t="str">
        <f t="shared" si="363"/>
        <v/>
      </c>
      <c r="P5161" s="46">
        <f t="shared" si="365"/>
        <v>0</v>
      </c>
      <c r="Q5161" s="20">
        <f t="shared" si="366"/>
        <v>1</v>
      </c>
      <c r="R5161" s="20">
        <f t="shared" si="367"/>
        <v>0</v>
      </c>
      <c r="S5161" s="18">
        <f t="shared" si="368"/>
        <v>0</v>
      </c>
      <c r="T5161" s="17" t="s">
        <v>694</v>
      </c>
    </row>
    <row r="5162" spans="1:21" ht="13.2" hidden="1">
      <c r="J5162" s="13" t="str">
        <f t="shared" si="364"/>
        <v/>
      </c>
      <c r="M5162" s="13" t="str">
        <f t="shared" si="363"/>
        <v/>
      </c>
      <c r="P5162" s="46">
        <f t="shared" si="365"/>
        <v>0</v>
      </c>
      <c r="Q5162" s="20">
        <f t="shared" si="366"/>
        <v>1</v>
      </c>
      <c r="R5162" s="20">
        <f t="shared" si="367"/>
        <v>0</v>
      </c>
      <c r="S5162" s="18">
        <f t="shared" si="368"/>
        <v>0</v>
      </c>
      <c r="T5162" s="17" t="s">
        <v>694</v>
      </c>
    </row>
    <row r="5163" spans="1:21" ht="13.2" hidden="1">
      <c r="J5163" s="13" t="str">
        <f t="shared" si="364"/>
        <v/>
      </c>
      <c r="M5163" s="13" t="str">
        <f t="shared" si="363"/>
        <v/>
      </c>
      <c r="P5163" s="46">
        <f t="shared" si="365"/>
        <v>0</v>
      </c>
      <c r="Q5163" s="20">
        <f t="shared" si="366"/>
        <v>1</v>
      </c>
      <c r="R5163" s="20">
        <f t="shared" si="367"/>
        <v>0</v>
      </c>
      <c r="S5163" s="18">
        <f t="shared" si="368"/>
        <v>0</v>
      </c>
      <c r="T5163" s="17" t="s">
        <v>694</v>
      </c>
    </row>
    <row r="5164" spans="1:21" ht="13.2" hidden="1">
      <c r="J5164" s="13" t="str">
        <f t="shared" si="364"/>
        <v/>
      </c>
      <c r="M5164" s="13" t="str">
        <f t="shared" si="363"/>
        <v/>
      </c>
      <c r="P5164" s="46">
        <f t="shared" si="365"/>
        <v>0</v>
      </c>
      <c r="Q5164" s="20">
        <f t="shared" si="366"/>
        <v>1</v>
      </c>
      <c r="R5164" s="20">
        <f t="shared" si="367"/>
        <v>0</v>
      </c>
      <c r="S5164" s="18">
        <f t="shared" si="368"/>
        <v>0</v>
      </c>
      <c r="T5164" s="17" t="s">
        <v>694</v>
      </c>
    </row>
    <row r="5165" spans="1:21" ht="13.2" hidden="1">
      <c r="J5165" s="13" t="str">
        <f t="shared" si="364"/>
        <v/>
      </c>
      <c r="M5165" s="13" t="str">
        <f t="shared" si="363"/>
        <v/>
      </c>
      <c r="P5165" s="46">
        <f t="shared" si="365"/>
        <v>0</v>
      </c>
      <c r="Q5165" s="20">
        <f t="shared" si="366"/>
        <v>1</v>
      </c>
      <c r="R5165" s="20">
        <f t="shared" si="367"/>
        <v>0</v>
      </c>
      <c r="S5165" s="18">
        <f t="shared" si="368"/>
        <v>0</v>
      </c>
      <c r="T5165" s="17" t="s">
        <v>694</v>
      </c>
    </row>
    <row r="5166" spans="1:21" ht="13.2" hidden="1">
      <c r="J5166" s="13" t="str">
        <f t="shared" si="364"/>
        <v/>
      </c>
      <c r="M5166" s="13" t="str">
        <f t="shared" si="363"/>
        <v/>
      </c>
      <c r="P5166" s="46">
        <f t="shared" si="365"/>
        <v>0</v>
      </c>
      <c r="Q5166" s="20">
        <f t="shared" si="366"/>
        <v>1</v>
      </c>
      <c r="R5166" s="20">
        <f t="shared" si="367"/>
        <v>0</v>
      </c>
      <c r="S5166" s="18">
        <f t="shared" si="368"/>
        <v>0</v>
      </c>
      <c r="T5166" s="17" t="s">
        <v>694</v>
      </c>
    </row>
    <row r="5167" spans="1:21" ht="13.2" hidden="1">
      <c r="J5167" s="13" t="str">
        <f t="shared" si="364"/>
        <v/>
      </c>
      <c r="M5167" s="13" t="str">
        <f t="shared" si="363"/>
        <v/>
      </c>
      <c r="P5167" s="46">
        <f t="shared" si="365"/>
        <v>0</v>
      </c>
      <c r="Q5167" s="20">
        <f t="shared" si="366"/>
        <v>1</v>
      </c>
      <c r="R5167" s="20">
        <f t="shared" si="367"/>
        <v>0</v>
      </c>
      <c r="S5167" s="18">
        <f t="shared" si="368"/>
        <v>0</v>
      </c>
      <c r="T5167" s="17" t="s">
        <v>694</v>
      </c>
    </row>
    <row r="5168" spans="1:21" ht="13.2" hidden="1">
      <c r="A5168" s="40"/>
      <c r="B5168" s="47"/>
      <c r="D5168" s="40"/>
      <c r="J5168" s="13" t="str">
        <f t="shared" si="364"/>
        <v/>
      </c>
      <c r="K5168" s="40"/>
      <c r="L5168" s="52"/>
      <c r="M5168" s="13" t="str">
        <f t="shared" si="363"/>
        <v/>
      </c>
      <c r="N5168" s="39"/>
      <c r="O5168" s="56"/>
      <c r="P5168" s="46">
        <f t="shared" si="365"/>
        <v>0</v>
      </c>
      <c r="Q5168" s="20">
        <f t="shared" si="366"/>
        <v>1</v>
      </c>
      <c r="R5168" s="20">
        <f t="shared" si="367"/>
        <v>0</v>
      </c>
      <c r="S5168" s="18">
        <f t="shared" si="368"/>
        <v>0</v>
      </c>
      <c r="T5168" s="17" t="s">
        <v>694</v>
      </c>
      <c r="U5168" s="40"/>
    </row>
    <row r="5169" spans="1:20" ht="13.2" hidden="1">
      <c r="A5169" s="64"/>
      <c r="J5169" s="13" t="str">
        <f t="shared" si="364"/>
        <v/>
      </c>
      <c r="M5169" s="13" t="str">
        <f t="shared" si="363"/>
        <v/>
      </c>
      <c r="P5169" s="46">
        <f t="shared" si="365"/>
        <v>0</v>
      </c>
      <c r="Q5169" s="20">
        <f t="shared" si="366"/>
        <v>1</v>
      </c>
      <c r="R5169" s="20">
        <f t="shared" si="367"/>
        <v>0</v>
      </c>
      <c r="S5169" s="18">
        <f t="shared" si="368"/>
        <v>0</v>
      </c>
      <c r="T5169" s="17" t="s">
        <v>694</v>
      </c>
    </row>
    <row r="5170" spans="1:20" ht="13.2" hidden="1">
      <c r="J5170" s="13" t="str">
        <f t="shared" si="364"/>
        <v/>
      </c>
      <c r="M5170" s="13" t="str">
        <f t="shared" si="363"/>
        <v/>
      </c>
      <c r="P5170" s="46">
        <f t="shared" si="365"/>
        <v>0</v>
      </c>
      <c r="Q5170" s="20">
        <f t="shared" si="366"/>
        <v>1</v>
      </c>
      <c r="R5170" s="20">
        <f t="shared" si="367"/>
        <v>0</v>
      </c>
      <c r="S5170" s="18">
        <f t="shared" si="368"/>
        <v>0</v>
      </c>
      <c r="T5170" s="17" t="s">
        <v>694</v>
      </c>
    </row>
    <row r="5171" spans="1:20" ht="13.2" hidden="1">
      <c r="J5171" s="13" t="str">
        <f t="shared" si="364"/>
        <v/>
      </c>
      <c r="M5171" s="13" t="str">
        <f t="shared" si="363"/>
        <v/>
      </c>
      <c r="P5171" s="46">
        <f t="shared" si="365"/>
        <v>0</v>
      </c>
      <c r="Q5171" s="20">
        <f t="shared" si="366"/>
        <v>1</v>
      </c>
      <c r="R5171" s="20">
        <f t="shared" si="367"/>
        <v>0</v>
      </c>
      <c r="S5171" s="18">
        <f t="shared" si="368"/>
        <v>0</v>
      </c>
      <c r="T5171" s="17" t="s">
        <v>694</v>
      </c>
    </row>
    <row r="5172" spans="1:20" ht="13.2" hidden="1">
      <c r="J5172" s="13" t="str">
        <f t="shared" si="364"/>
        <v/>
      </c>
      <c r="M5172" s="13" t="str">
        <f t="shared" si="363"/>
        <v/>
      </c>
      <c r="P5172" s="46">
        <f t="shared" si="365"/>
        <v>0</v>
      </c>
      <c r="Q5172" s="20">
        <f t="shared" si="366"/>
        <v>1</v>
      </c>
      <c r="R5172" s="20">
        <f t="shared" si="367"/>
        <v>0</v>
      </c>
      <c r="S5172" s="18">
        <f t="shared" si="368"/>
        <v>0</v>
      </c>
      <c r="T5172" s="17" t="s">
        <v>694</v>
      </c>
    </row>
    <row r="5173" spans="1:20" ht="13.2" hidden="1">
      <c r="J5173" s="13" t="str">
        <f t="shared" si="364"/>
        <v/>
      </c>
      <c r="M5173" s="13" t="str">
        <f t="shared" si="363"/>
        <v/>
      </c>
      <c r="P5173" s="46">
        <f t="shared" si="365"/>
        <v>0</v>
      </c>
      <c r="Q5173" s="20">
        <f t="shared" si="366"/>
        <v>1</v>
      </c>
      <c r="R5173" s="20">
        <f t="shared" si="367"/>
        <v>0</v>
      </c>
      <c r="S5173" s="18">
        <f t="shared" si="368"/>
        <v>0</v>
      </c>
      <c r="T5173" s="17" t="s">
        <v>694</v>
      </c>
    </row>
    <row r="5174" spans="1:20" ht="13.2" hidden="1">
      <c r="J5174" s="13" t="str">
        <f t="shared" si="364"/>
        <v/>
      </c>
      <c r="M5174" s="13" t="str">
        <f t="shared" si="363"/>
        <v/>
      </c>
      <c r="P5174" s="46">
        <f t="shared" si="365"/>
        <v>0</v>
      </c>
      <c r="Q5174" s="20">
        <f t="shared" si="366"/>
        <v>1</v>
      </c>
      <c r="R5174" s="20">
        <f t="shared" si="367"/>
        <v>0</v>
      </c>
      <c r="S5174" s="18">
        <f t="shared" si="368"/>
        <v>0</v>
      </c>
      <c r="T5174" s="17" t="s">
        <v>694</v>
      </c>
    </row>
    <row r="5175" spans="1:20" ht="13.2" hidden="1">
      <c r="J5175" s="13" t="str">
        <f t="shared" si="364"/>
        <v/>
      </c>
      <c r="M5175" s="13" t="str">
        <f t="shared" si="363"/>
        <v/>
      </c>
      <c r="P5175" s="46">
        <f t="shared" si="365"/>
        <v>0</v>
      </c>
      <c r="Q5175" s="20">
        <f t="shared" si="366"/>
        <v>1</v>
      </c>
      <c r="R5175" s="20">
        <f t="shared" si="367"/>
        <v>0</v>
      </c>
      <c r="S5175" s="18">
        <f t="shared" si="368"/>
        <v>0</v>
      </c>
      <c r="T5175" s="17" t="s">
        <v>694</v>
      </c>
    </row>
    <row r="5176" spans="1:20" ht="13.2" hidden="1">
      <c r="J5176" s="13" t="str">
        <f t="shared" si="364"/>
        <v/>
      </c>
      <c r="M5176" s="13" t="str">
        <f t="shared" si="363"/>
        <v/>
      </c>
      <c r="P5176" s="46">
        <f t="shared" si="365"/>
        <v>0</v>
      </c>
      <c r="Q5176" s="20">
        <f t="shared" si="366"/>
        <v>1</v>
      </c>
      <c r="R5176" s="20">
        <f t="shared" si="367"/>
        <v>0</v>
      </c>
      <c r="S5176" s="18">
        <f t="shared" si="368"/>
        <v>0</v>
      </c>
      <c r="T5176" s="17" t="s">
        <v>694</v>
      </c>
    </row>
    <row r="5177" spans="1:20" ht="13.2" hidden="1">
      <c r="J5177" s="13" t="str">
        <f t="shared" si="364"/>
        <v/>
      </c>
      <c r="M5177" s="13" t="str">
        <f t="shared" ref="M5177:M5240" si="369">+LEFT(U5177,4)</f>
        <v/>
      </c>
      <c r="P5177" s="46">
        <f t="shared" si="365"/>
        <v>0</v>
      </c>
      <c r="Q5177" s="20">
        <f t="shared" si="366"/>
        <v>1</v>
      </c>
      <c r="R5177" s="20">
        <f t="shared" si="367"/>
        <v>0</v>
      </c>
      <c r="S5177" s="18">
        <f t="shared" si="368"/>
        <v>0</v>
      </c>
      <c r="T5177" s="17" t="s">
        <v>694</v>
      </c>
    </row>
    <row r="5178" spans="1:20" ht="13.2" hidden="1">
      <c r="J5178" s="13" t="str">
        <f t="shared" si="364"/>
        <v/>
      </c>
      <c r="M5178" s="13" t="str">
        <f t="shared" si="369"/>
        <v/>
      </c>
      <c r="P5178" s="46">
        <f t="shared" si="365"/>
        <v>0</v>
      </c>
      <c r="Q5178" s="20">
        <f t="shared" si="366"/>
        <v>1</v>
      </c>
      <c r="R5178" s="20">
        <f t="shared" si="367"/>
        <v>0</v>
      </c>
      <c r="S5178" s="18">
        <f t="shared" si="368"/>
        <v>0</v>
      </c>
      <c r="T5178" s="17" t="s">
        <v>694</v>
      </c>
    </row>
    <row r="5179" spans="1:20" ht="13.2" hidden="1">
      <c r="A5179" s="64"/>
      <c r="J5179" s="13" t="str">
        <f t="shared" si="364"/>
        <v/>
      </c>
      <c r="M5179" s="13" t="str">
        <f t="shared" si="369"/>
        <v/>
      </c>
      <c r="P5179" s="46">
        <f t="shared" si="365"/>
        <v>0</v>
      </c>
      <c r="Q5179" s="20">
        <f t="shared" si="366"/>
        <v>1</v>
      </c>
      <c r="R5179" s="20">
        <f t="shared" si="367"/>
        <v>0</v>
      </c>
      <c r="S5179" s="18">
        <f t="shared" si="368"/>
        <v>0</v>
      </c>
      <c r="T5179" s="17" t="s">
        <v>694</v>
      </c>
    </row>
    <row r="5180" spans="1:20" ht="13.2" hidden="1">
      <c r="J5180" s="13" t="str">
        <f t="shared" si="364"/>
        <v/>
      </c>
      <c r="M5180" s="13" t="str">
        <f t="shared" si="369"/>
        <v/>
      </c>
      <c r="P5180" s="46">
        <f t="shared" si="365"/>
        <v>0</v>
      </c>
      <c r="Q5180" s="20">
        <f t="shared" si="366"/>
        <v>1</v>
      </c>
      <c r="R5180" s="20">
        <f t="shared" si="367"/>
        <v>0</v>
      </c>
      <c r="S5180" s="18">
        <f t="shared" si="368"/>
        <v>0</v>
      </c>
      <c r="T5180" s="17" t="s">
        <v>694</v>
      </c>
    </row>
    <row r="5181" spans="1:20" ht="13.2" hidden="1">
      <c r="J5181" s="13" t="str">
        <f t="shared" si="364"/>
        <v/>
      </c>
      <c r="M5181" s="13" t="str">
        <f t="shared" si="369"/>
        <v/>
      </c>
      <c r="P5181" s="46">
        <f t="shared" si="365"/>
        <v>0</v>
      </c>
      <c r="Q5181" s="20">
        <f t="shared" si="366"/>
        <v>1</v>
      </c>
      <c r="R5181" s="20">
        <f t="shared" si="367"/>
        <v>0</v>
      </c>
      <c r="S5181" s="18">
        <f t="shared" si="368"/>
        <v>0</v>
      </c>
      <c r="T5181" s="17" t="s">
        <v>694</v>
      </c>
    </row>
    <row r="5182" spans="1:20" ht="13.2" hidden="1">
      <c r="J5182" s="13" t="str">
        <f t="shared" si="364"/>
        <v/>
      </c>
      <c r="M5182" s="13" t="str">
        <f t="shared" si="369"/>
        <v/>
      </c>
      <c r="P5182" s="46">
        <f t="shared" si="365"/>
        <v>0</v>
      </c>
      <c r="Q5182" s="20">
        <f t="shared" si="366"/>
        <v>1</v>
      </c>
      <c r="R5182" s="20">
        <f t="shared" si="367"/>
        <v>0</v>
      </c>
      <c r="S5182" s="18">
        <f t="shared" si="368"/>
        <v>0</v>
      </c>
      <c r="T5182" s="17" t="s">
        <v>694</v>
      </c>
    </row>
    <row r="5183" spans="1:20" ht="13.2" hidden="1">
      <c r="J5183" s="13" t="str">
        <f t="shared" si="364"/>
        <v/>
      </c>
      <c r="M5183" s="13" t="str">
        <f t="shared" si="369"/>
        <v/>
      </c>
      <c r="P5183" s="46">
        <f t="shared" si="365"/>
        <v>0</v>
      </c>
      <c r="Q5183" s="20">
        <f t="shared" si="366"/>
        <v>1</v>
      </c>
      <c r="R5183" s="20">
        <f t="shared" si="367"/>
        <v>0</v>
      </c>
      <c r="S5183" s="18">
        <f t="shared" si="368"/>
        <v>0</v>
      </c>
      <c r="T5183" s="17" t="s">
        <v>694</v>
      </c>
    </row>
    <row r="5184" spans="1:20" ht="13.2" hidden="1">
      <c r="J5184" s="13" t="str">
        <f t="shared" si="364"/>
        <v/>
      </c>
      <c r="M5184" s="13" t="str">
        <f t="shared" si="369"/>
        <v/>
      </c>
      <c r="P5184" s="46">
        <f t="shared" si="365"/>
        <v>0</v>
      </c>
      <c r="Q5184" s="20">
        <f t="shared" si="366"/>
        <v>1</v>
      </c>
      <c r="R5184" s="20">
        <f t="shared" si="367"/>
        <v>0</v>
      </c>
      <c r="S5184" s="18">
        <f t="shared" si="368"/>
        <v>0</v>
      </c>
      <c r="T5184" s="17" t="s">
        <v>694</v>
      </c>
    </row>
    <row r="5185" spans="1:20" ht="13.2" hidden="1">
      <c r="A5185" s="64"/>
      <c r="J5185" s="13" t="str">
        <f t="shared" si="364"/>
        <v/>
      </c>
      <c r="M5185" s="13" t="str">
        <f t="shared" si="369"/>
        <v/>
      </c>
      <c r="P5185" s="46">
        <f t="shared" si="365"/>
        <v>0</v>
      </c>
      <c r="Q5185" s="20">
        <f t="shared" si="366"/>
        <v>1</v>
      </c>
      <c r="R5185" s="20">
        <f t="shared" si="367"/>
        <v>0</v>
      </c>
      <c r="S5185" s="18">
        <f t="shared" si="368"/>
        <v>0</v>
      </c>
      <c r="T5185" s="17" t="s">
        <v>694</v>
      </c>
    </row>
    <row r="5186" spans="1:20" ht="13.2" hidden="1">
      <c r="A5186" s="64"/>
      <c r="J5186" s="13" t="str">
        <f t="shared" ref="J5186:J5249" si="370">+LEFT(U5186,4)</f>
        <v/>
      </c>
      <c r="M5186" s="13" t="str">
        <f t="shared" si="369"/>
        <v/>
      </c>
      <c r="P5186" s="46">
        <f t="shared" ref="P5186:P5249" si="371">ROUND(O5186*L5186,2)</f>
        <v>0</v>
      </c>
      <c r="Q5186" s="20">
        <f t="shared" ref="Q5186:Q5249" si="372">IF(N5186="HKD",7.8,IF(N5186="CNY",6.4,1))</f>
        <v>1</v>
      </c>
      <c r="R5186" s="20">
        <f t="shared" ref="R5186:R5249" si="373">+O5186/Q5186</f>
        <v>0</v>
      </c>
      <c r="S5186" s="18">
        <f t="shared" ref="S5186:S5249" si="374">+R5186*L5186</f>
        <v>0</v>
      </c>
      <c r="T5186" s="17" t="s">
        <v>694</v>
      </c>
    </row>
    <row r="5187" spans="1:20" ht="13.2" hidden="1">
      <c r="J5187" s="13" t="str">
        <f t="shared" si="370"/>
        <v/>
      </c>
      <c r="M5187" s="13" t="str">
        <f t="shared" si="369"/>
        <v/>
      </c>
      <c r="P5187" s="46">
        <f t="shared" si="371"/>
        <v>0</v>
      </c>
      <c r="Q5187" s="20">
        <f t="shared" si="372"/>
        <v>1</v>
      </c>
      <c r="R5187" s="20">
        <f t="shared" si="373"/>
        <v>0</v>
      </c>
      <c r="S5187" s="18">
        <f t="shared" si="374"/>
        <v>0</v>
      </c>
      <c r="T5187" s="17" t="s">
        <v>694</v>
      </c>
    </row>
    <row r="5188" spans="1:20" ht="13.2" hidden="1">
      <c r="J5188" s="13" t="str">
        <f t="shared" si="370"/>
        <v/>
      </c>
      <c r="M5188" s="13" t="str">
        <f t="shared" si="369"/>
        <v/>
      </c>
      <c r="N5188" s="13"/>
      <c r="O5188" s="62"/>
      <c r="P5188" s="46">
        <f t="shared" si="371"/>
        <v>0</v>
      </c>
      <c r="Q5188" s="20">
        <f t="shared" si="372"/>
        <v>1</v>
      </c>
      <c r="R5188" s="20">
        <f t="shared" si="373"/>
        <v>0</v>
      </c>
      <c r="S5188" s="18">
        <f t="shared" si="374"/>
        <v>0</v>
      </c>
      <c r="T5188" s="17" t="s">
        <v>694</v>
      </c>
    </row>
    <row r="5189" spans="1:20" ht="13.2" hidden="1">
      <c r="J5189" s="13" t="str">
        <f t="shared" si="370"/>
        <v/>
      </c>
      <c r="M5189" s="13" t="str">
        <f t="shared" si="369"/>
        <v/>
      </c>
      <c r="N5189" s="13"/>
      <c r="O5189" s="62"/>
      <c r="P5189" s="46">
        <f t="shared" si="371"/>
        <v>0</v>
      </c>
      <c r="Q5189" s="20">
        <f t="shared" si="372"/>
        <v>1</v>
      </c>
      <c r="R5189" s="20">
        <f t="shared" si="373"/>
        <v>0</v>
      </c>
      <c r="S5189" s="18">
        <f t="shared" si="374"/>
        <v>0</v>
      </c>
      <c r="T5189" s="17" t="s">
        <v>694</v>
      </c>
    </row>
    <row r="5190" spans="1:20" ht="13.2" hidden="1">
      <c r="J5190" s="13" t="str">
        <f t="shared" si="370"/>
        <v/>
      </c>
      <c r="M5190" s="13" t="str">
        <f t="shared" si="369"/>
        <v/>
      </c>
      <c r="N5190" s="13"/>
      <c r="O5190" s="62"/>
      <c r="P5190" s="46">
        <f t="shared" si="371"/>
        <v>0</v>
      </c>
      <c r="Q5190" s="20">
        <f t="shared" si="372"/>
        <v>1</v>
      </c>
      <c r="R5190" s="20">
        <f t="shared" si="373"/>
        <v>0</v>
      </c>
      <c r="S5190" s="18">
        <f t="shared" si="374"/>
        <v>0</v>
      </c>
      <c r="T5190" s="17" t="s">
        <v>694</v>
      </c>
    </row>
    <row r="5191" spans="1:20" ht="13.2" hidden="1">
      <c r="J5191" s="13" t="str">
        <f t="shared" si="370"/>
        <v/>
      </c>
      <c r="M5191" s="13" t="str">
        <f t="shared" si="369"/>
        <v/>
      </c>
      <c r="N5191" s="13"/>
      <c r="O5191" s="62"/>
      <c r="P5191" s="46">
        <f t="shared" si="371"/>
        <v>0</v>
      </c>
      <c r="Q5191" s="20">
        <f t="shared" si="372"/>
        <v>1</v>
      </c>
      <c r="R5191" s="20">
        <f t="shared" si="373"/>
        <v>0</v>
      </c>
      <c r="S5191" s="18">
        <f t="shared" si="374"/>
        <v>0</v>
      </c>
      <c r="T5191" s="17" t="s">
        <v>694</v>
      </c>
    </row>
    <row r="5192" spans="1:20" ht="13.2" hidden="1">
      <c r="J5192" s="13" t="str">
        <f t="shared" si="370"/>
        <v/>
      </c>
      <c r="M5192" s="13" t="str">
        <f t="shared" si="369"/>
        <v/>
      </c>
      <c r="N5192" s="13"/>
      <c r="O5192" s="62"/>
      <c r="P5192" s="46">
        <f t="shared" si="371"/>
        <v>0</v>
      </c>
      <c r="Q5192" s="20">
        <f t="shared" si="372"/>
        <v>1</v>
      </c>
      <c r="R5192" s="20">
        <f t="shared" si="373"/>
        <v>0</v>
      </c>
      <c r="S5192" s="18">
        <f t="shared" si="374"/>
        <v>0</v>
      </c>
      <c r="T5192" s="17" t="s">
        <v>694</v>
      </c>
    </row>
    <row r="5193" spans="1:20" ht="13.2" hidden="1">
      <c r="J5193" s="13" t="str">
        <f t="shared" si="370"/>
        <v/>
      </c>
      <c r="M5193" s="13" t="str">
        <f t="shared" si="369"/>
        <v/>
      </c>
      <c r="N5193" s="13"/>
      <c r="O5193" s="62"/>
      <c r="P5193" s="46">
        <f t="shared" si="371"/>
        <v>0</v>
      </c>
      <c r="Q5193" s="20">
        <f t="shared" si="372"/>
        <v>1</v>
      </c>
      <c r="R5193" s="20">
        <f t="shared" si="373"/>
        <v>0</v>
      </c>
      <c r="S5193" s="18">
        <f t="shared" si="374"/>
        <v>0</v>
      </c>
      <c r="T5193" s="17" t="s">
        <v>694</v>
      </c>
    </row>
    <row r="5194" spans="1:20" ht="13.2" hidden="1">
      <c r="J5194" s="13" t="str">
        <f t="shared" si="370"/>
        <v/>
      </c>
      <c r="M5194" s="13" t="str">
        <f t="shared" si="369"/>
        <v/>
      </c>
      <c r="P5194" s="46">
        <f t="shared" si="371"/>
        <v>0</v>
      </c>
      <c r="Q5194" s="20">
        <f t="shared" si="372"/>
        <v>1</v>
      </c>
      <c r="R5194" s="20">
        <f t="shared" si="373"/>
        <v>0</v>
      </c>
      <c r="S5194" s="18">
        <f t="shared" si="374"/>
        <v>0</v>
      </c>
      <c r="T5194" s="17" t="s">
        <v>694</v>
      </c>
    </row>
    <row r="5195" spans="1:20" ht="13.2" hidden="1">
      <c r="J5195" s="13" t="str">
        <f t="shared" si="370"/>
        <v/>
      </c>
      <c r="M5195" s="13" t="str">
        <f t="shared" si="369"/>
        <v/>
      </c>
      <c r="N5195" s="13"/>
      <c r="O5195" s="62"/>
      <c r="P5195" s="46">
        <f t="shared" si="371"/>
        <v>0</v>
      </c>
      <c r="Q5195" s="20">
        <f t="shared" si="372"/>
        <v>1</v>
      </c>
      <c r="R5195" s="20">
        <f t="shared" si="373"/>
        <v>0</v>
      </c>
      <c r="S5195" s="18">
        <f t="shared" si="374"/>
        <v>0</v>
      </c>
      <c r="T5195" s="17" t="s">
        <v>694</v>
      </c>
    </row>
    <row r="5196" spans="1:20" ht="13.2" hidden="1">
      <c r="J5196" s="13" t="str">
        <f t="shared" si="370"/>
        <v/>
      </c>
      <c r="M5196" s="13" t="str">
        <f t="shared" si="369"/>
        <v/>
      </c>
      <c r="P5196" s="46">
        <f t="shared" si="371"/>
        <v>0</v>
      </c>
      <c r="Q5196" s="20">
        <f t="shared" si="372"/>
        <v>1</v>
      </c>
      <c r="R5196" s="20">
        <f t="shared" si="373"/>
        <v>0</v>
      </c>
      <c r="S5196" s="18">
        <f t="shared" si="374"/>
        <v>0</v>
      </c>
      <c r="T5196" s="17" t="s">
        <v>694</v>
      </c>
    </row>
    <row r="5197" spans="1:20" ht="13.2" hidden="1">
      <c r="J5197" s="13" t="str">
        <f t="shared" si="370"/>
        <v/>
      </c>
      <c r="M5197" s="13" t="str">
        <f t="shared" si="369"/>
        <v/>
      </c>
      <c r="P5197" s="46">
        <f t="shared" si="371"/>
        <v>0</v>
      </c>
      <c r="Q5197" s="20">
        <f t="shared" si="372"/>
        <v>1</v>
      </c>
      <c r="R5197" s="20">
        <f t="shared" si="373"/>
        <v>0</v>
      </c>
      <c r="S5197" s="18">
        <f t="shared" si="374"/>
        <v>0</v>
      </c>
      <c r="T5197" s="17" t="s">
        <v>694</v>
      </c>
    </row>
    <row r="5198" spans="1:20" ht="13.2" hidden="1">
      <c r="A5198" s="64"/>
      <c r="J5198" s="13" t="str">
        <f t="shared" si="370"/>
        <v/>
      </c>
      <c r="M5198" s="13" t="str">
        <f t="shared" si="369"/>
        <v/>
      </c>
      <c r="P5198" s="46">
        <f t="shared" si="371"/>
        <v>0</v>
      </c>
      <c r="Q5198" s="20">
        <f t="shared" si="372"/>
        <v>1</v>
      </c>
      <c r="R5198" s="20">
        <f t="shared" si="373"/>
        <v>0</v>
      </c>
      <c r="S5198" s="18">
        <f t="shared" si="374"/>
        <v>0</v>
      </c>
      <c r="T5198" s="17" t="s">
        <v>694</v>
      </c>
    </row>
    <row r="5199" spans="1:20" ht="13.2" hidden="1">
      <c r="J5199" s="13" t="str">
        <f t="shared" si="370"/>
        <v/>
      </c>
      <c r="M5199" s="13" t="str">
        <f t="shared" si="369"/>
        <v/>
      </c>
      <c r="P5199" s="46">
        <f t="shared" si="371"/>
        <v>0</v>
      </c>
      <c r="Q5199" s="20">
        <f t="shared" si="372"/>
        <v>1</v>
      </c>
      <c r="R5199" s="20">
        <f t="shared" si="373"/>
        <v>0</v>
      </c>
      <c r="S5199" s="18">
        <f t="shared" si="374"/>
        <v>0</v>
      </c>
      <c r="T5199" s="17" t="s">
        <v>694</v>
      </c>
    </row>
    <row r="5200" spans="1:20" ht="13.2" hidden="1">
      <c r="J5200" s="13" t="str">
        <f t="shared" si="370"/>
        <v/>
      </c>
      <c r="M5200" s="13" t="str">
        <f t="shared" si="369"/>
        <v/>
      </c>
      <c r="N5200" s="13"/>
      <c r="O5200" s="62"/>
      <c r="P5200" s="46">
        <f t="shared" si="371"/>
        <v>0</v>
      </c>
      <c r="Q5200" s="20">
        <f t="shared" si="372"/>
        <v>1</v>
      </c>
      <c r="R5200" s="20">
        <f t="shared" si="373"/>
        <v>0</v>
      </c>
      <c r="S5200" s="18">
        <f t="shared" si="374"/>
        <v>0</v>
      </c>
      <c r="T5200" s="17" t="s">
        <v>694</v>
      </c>
    </row>
    <row r="5201" spans="10:20" ht="13.2" hidden="1">
      <c r="J5201" s="13" t="str">
        <f t="shared" si="370"/>
        <v/>
      </c>
      <c r="M5201" s="13" t="str">
        <f t="shared" si="369"/>
        <v/>
      </c>
      <c r="P5201" s="46">
        <f t="shared" si="371"/>
        <v>0</v>
      </c>
      <c r="Q5201" s="20">
        <f t="shared" si="372"/>
        <v>1</v>
      </c>
      <c r="R5201" s="20">
        <f t="shared" si="373"/>
        <v>0</v>
      </c>
      <c r="S5201" s="18">
        <f t="shared" si="374"/>
        <v>0</v>
      </c>
      <c r="T5201" s="17" t="s">
        <v>694</v>
      </c>
    </row>
    <row r="5202" spans="10:20" ht="13.2" hidden="1">
      <c r="J5202" s="13" t="str">
        <f t="shared" si="370"/>
        <v/>
      </c>
      <c r="M5202" s="13" t="str">
        <f t="shared" si="369"/>
        <v/>
      </c>
      <c r="P5202" s="46">
        <f t="shared" si="371"/>
        <v>0</v>
      </c>
      <c r="Q5202" s="20">
        <f t="shared" si="372"/>
        <v>1</v>
      </c>
      <c r="R5202" s="20">
        <f t="shared" si="373"/>
        <v>0</v>
      </c>
      <c r="S5202" s="18">
        <f t="shared" si="374"/>
        <v>0</v>
      </c>
      <c r="T5202" s="17" t="s">
        <v>694</v>
      </c>
    </row>
    <row r="5203" spans="10:20" ht="13.2" hidden="1">
      <c r="J5203" s="13" t="str">
        <f t="shared" si="370"/>
        <v/>
      </c>
      <c r="M5203" s="13" t="str">
        <f t="shared" si="369"/>
        <v/>
      </c>
      <c r="P5203" s="46">
        <f t="shared" si="371"/>
        <v>0</v>
      </c>
      <c r="Q5203" s="20">
        <f t="shared" si="372"/>
        <v>1</v>
      </c>
      <c r="R5203" s="20">
        <f t="shared" si="373"/>
        <v>0</v>
      </c>
      <c r="S5203" s="18">
        <f t="shared" si="374"/>
        <v>0</v>
      </c>
      <c r="T5203" s="17" t="s">
        <v>694</v>
      </c>
    </row>
    <row r="5204" spans="10:20" ht="13.2" hidden="1">
      <c r="J5204" s="13" t="str">
        <f t="shared" si="370"/>
        <v/>
      </c>
      <c r="M5204" s="13" t="str">
        <f t="shared" si="369"/>
        <v/>
      </c>
      <c r="P5204" s="46">
        <f t="shared" si="371"/>
        <v>0</v>
      </c>
      <c r="Q5204" s="20">
        <f t="shared" si="372"/>
        <v>1</v>
      </c>
      <c r="R5204" s="20">
        <f t="shared" si="373"/>
        <v>0</v>
      </c>
      <c r="S5204" s="18">
        <f t="shared" si="374"/>
        <v>0</v>
      </c>
      <c r="T5204" s="17" t="s">
        <v>694</v>
      </c>
    </row>
    <row r="5205" spans="10:20" ht="13.2" hidden="1">
      <c r="J5205" s="13" t="str">
        <f t="shared" si="370"/>
        <v/>
      </c>
      <c r="M5205" s="13" t="str">
        <f t="shared" si="369"/>
        <v/>
      </c>
      <c r="P5205" s="46">
        <f t="shared" si="371"/>
        <v>0</v>
      </c>
      <c r="Q5205" s="20">
        <f t="shared" si="372"/>
        <v>1</v>
      </c>
      <c r="R5205" s="20">
        <f t="shared" si="373"/>
        <v>0</v>
      </c>
      <c r="S5205" s="18">
        <f t="shared" si="374"/>
        <v>0</v>
      </c>
      <c r="T5205" s="17" t="s">
        <v>694</v>
      </c>
    </row>
    <row r="5206" spans="10:20" ht="13.2" hidden="1">
      <c r="J5206" s="13" t="str">
        <f t="shared" si="370"/>
        <v/>
      </c>
      <c r="M5206" s="13" t="str">
        <f t="shared" si="369"/>
        <v/>
      </c>
      <c r="P5206" s="46">
        <f t="shared" si="371"/>
        <v>0</v>
      </c>
      <c r="Q5206" s="20">
        <f t="shared" si="372"/>
        <v>1</v>
      </c>
      <c r="R5206" s="20">
        <f t="shared" si="373"/>
        <v>0</v>
      </c>
      <c r="S5206" s="18">
        <f t="shared" si="374"/>
        <v>0</v>
      </c>
      <c r="T5206" s="17" t="s">
        <v>694</v>
      </c>
    </row>
    <row r="5207" spans="10:20" ht="13.2" hidden="1">
      <c r="J5207" s="13" t="str">
        <f t="shared" si="370"/>
        <v/>
      </c>
      <c r="M5207" s="13" t="str">
        <f t="shared" si="369"/>
        <v/>
      </c>
      <c r="P5207" s="46">
        <f t="shared" si="371"/>
        <v>0</v>
      </c>
      <c r="Q5207" s="20">
        <f t="shared" si="372"/>
        <v>1</v>
      </c>
      <c r="R5207" s="20">
        <f t="shared" si="373"/>
        <v>0</v>
      </c>
      <c r="S5207" s="18">
        <f t="shared" si="374"/>
        <v>0</v>
      </c>
      <c r="T5207" s="17" t="s">
        <v>694</v>
      </c>
    </row>
    <row r="5208" spans="10:20" ht="13.2" hidden="1">
      <c r="J5208" s="13" t="str">
        <f t="shared" si="370"/>
        <v/>
      </c>
      <c r="M5208" s="13" t="str">
        <f t="shared" si="369"/>
        <v/>
      </c>
      <c r="P5208" s="46">
        <f t="shared" si="371"/>
        <v>0</v>
      </c>
      <c r="Q5208" s="20">
        <f t="shared" si="372"/>
        <v>1</v>
      </c>
      <c r="R5208" s="20">
        <f t="shared" si="373"/>
        <v>0</v>
      </c>
      <c r="S5208" s="18">
        <f t="shared" si="374"/>
        <v>0</v>
      </c>
      <c r="T5208" s="17" t="s">
        <v>694</v>
      </c>
    </row>
    <row r="5209" spans="10:20" ht="13.2" hidden="1">
      <c r="J5209" s="13" t="str">
        <f t="shared" si="370"/>
        <v/>
      </c>
      <c r="M5209" s="13" t="str">
        <f t="shared" si="369"/>
        <v/>
      </c>
      <c r="P5209" s="46">
        <f t="shared" si="371"/>
        <v>0</v>
      </c>
      <c r="Q5209" s="20">
        <f t="shared" si="372"/>
        <v>1</v>
      </c>
      <c r="R5209" s="20">
        <f t="shared" si="373"/>
        <v>0</v>
      </c>
      <c r="S5209" s="18">
        <f t="shared" si="374"/>
        <v>0</v>
      </c>
      <c r="T5209" s="17" t="s">
        <v>694</v>
      </c>
    </row>
    <row r="5210" spans="10:20" ht="13.2" hidden="1">
      <c r="J5210" s="13" t="str">
        <f t="shared" si="370"/>
        <v/>
      </c>
      <c r="M5210" s="13" t="str">
        <f t="shared" si="369"/>
        <v/>
      </c>
      <c r="P5210" s="46">
        <f t="shared" si="371"/>
        <v>0</v>
      </c>
      <c r="Q5210" s="20">
        <f t="shared" si="372"/>
        <v>1</v>
      </c>
      <c r="R5210" s="20">
        <f t="shared" si="373"/>
        <v>0</v>
      </c>
      <c r="S5210" s="18">
        <f t="shared" si="374"/>
        <v>0</v>
      </c>
      <c r="T5210" s="17" t="s">
        <v>694</v>
      </c>
    </row>
    <row r="5211" spans="10:20" ht="13.2" hidden="1">
      <c r="J5211" s="13" t="str">
        <f t="shared" si="370"/>
        <v/>
      </c>
      <c r="M5211" s="13" t="str">
        <f t="shared" si="369"/>
        <v/>
      </c>
      <c r="P5211" s="46">
        <f t="shared" si="371"/>
        <v>0</v>
      </c>
      <c r="Q5211" s="20">
        <f t="shared" si="372"/>
        <v>1</v>
      </c>
      <c r="R5211" s="20">
        <f t="shared" si="373"/>
        <v>0</v>
      </c>
      <c r="S5211" s="18">
        <f t="shared" si="374"/>
        <v>0</v>
      </c>
      <c r="T5211" s="17" t="s">
        <v>694</v>
      </c>
    </row>
    <row r="5212" spans="10:20" ht="13.2" hidden="1">
      <c r="J5212" s="13" t="str">
        <f t="shared" si="370"/>
        <v/>
      </c>
      <c r="M5212" s="13" t="str">
        <f t="shared" si="369"/>
        <v/>
      </c>
      <c r="P5212" s="46">
        <f t="shared" si="371"/>
        <v>0</v>
      </c>
      <c r="Q5212" s="20">
        <f t="shared" si="372"/>
        <v>1</v>
      </c>
      <c r="R5212" s="20">
        <f t="shared" si="373"/>
        <v>0</v>
      </c>
      <c r="S5212" s="18">
        <f t="shared" si="374"/>
        <v>0</v>
      </c>
      <c r="T5212" s="17" t="s">
        <v>694</v>
      </c>
    </row>
    <row r="5213" spans="10:20" ht="13.2" hidden="1">
      <c r="J5213" s="13" t="str">
        <f t="shared" si="370"/>
        <v/>
      </c>
      <c r="M5213" s="13" t="str">
        <f t="shared" si="369"/>
        <v/>
      </c>
      <c r="P5213" s="46">
        <f t="shared" si="371"/>
        <v>0</v>
      </c>
      <c r="Q5213" s="20">
        <f t="shared" si="372"/>
        <v>1</v>
      </c>
      <c r="R5213" s="20">
        <f t="shared" si="373"/>
        <v>0</v>
      </c>
      <c r="S5213" s="18">
        <f t="shared" si="374"/>
        <v>0</v>
      </c>
      <c r="T5213" s="17" t="s">
        <v>694</v>
      </c>
    </row>
    <row r="5214" spans="10:20" ht="13.2" hidden="1">
      <c r="J5214" s="13" t="str">
        <f t="shared" si="370"/>
        <v/>
      </c>
      <c r="M5214" s="13" t="str">
        <f t="shared" si="369"/>
        <v/>
      </c>
      <c r="P5214" s="46">
        <f t="shared" si="371"/>
        <v>0</v>
      </c>
      <c r="Q5214" s="20">
        <f t="shared" si="372"/>
        <v>1</v>
      </c>
      <c r="R5214" s="20">
        <f t="shared" si="373"/>
        <v>0</v>
      </c>
      <c r="S5214" s="18">
        <f t="shared" si="374"/>
        <v>0</v>
      </c>
      <c r="T5214" s="17" t="s">
        <v>694</v>
      </c>
    </row>
    <row r="5215" spans="10:20" ht="13.2" hidden="1">
      <c r="J5215" s="13" t="str">
        <f t="shared" si="370"/>
        <v/>
      </c>
      <c r="M5215" s="13" t="str">
        <f t="shared" si="369"/>
        <v/>
      </c>
      <c r="P5215" s="46">
        <f t="shared" si="371"/>
        <v>0</v>
      </c>
      <c r="Q5215" s="20">
        <f t="shared" si="372"/>
        <v>1</v>
      </c>
      <c r="R5215" s="20">
        <f t="shared" si="373"/>
        <v>0</v>
      </c>
      <c r="S5215" s="18">
        <f t="shared" si="374"/>
        <v>0</v>
      </c>
      <c r="T5215" s="17" t="s">
        <v>694</v>
      </c>
    </row>
    <row r="5216" spans="10:20" ht="13.2" hidden="1">
      <c r="J5216" s="13" t="str">
        <f t="shared" si="370"/>
        <v/>
      </c>
      <c r="M5216" s="13" t="str">
        <f t="shared" si="369"/>
        <v/>
      </c>
      <c r="P5216" s="46">
        <f t="shared" si="371"/>
        <v>0</v>
      </c>
      <c r="Q5216" s="20">
        <f t="shared" si="372"/>
        <v>1</v>
      </c>
      <c r="R5216" s="20">
        <f t="shared" si="373"/>
        <v>0</v>
      </c>
      <c r="S5216" s="18">
        <f t="shared" si="374"/>
        <v>0</v>
      </c>
      <c r="T5216" s="17" t="s">
        <v>694</v>
      </c>
    </row>
    <row r="5217" spans="1:21" ht="13.2" hidden="1">
      <c r="J5217" s="13" t="str">
        <f t="shared" si="370"/>
        <v/>
      </c>
      <c r="M5217" s="13" t="str">
        <f t="shared" si="369"/>
        <v/>
      </c>
      <c r="P5217" s="46">
        <f t="shared" si="371"/>
        <v>0</v>
      </c>
      <c r="Q5217" s="20">
        <f t="shared" si="372"/>
        <v>1</v>
      </c>
      <c r="R5217" s="20">
        <f t="shared" si="373"/>
        <v>0</v>
      </c>
      <c r="S5217" s="18">
        <f t="shared" si="374"/>
        <v>0</v>
      </c>
      <c r="T5217" s="17" t="s">
        <v>694</v>
      </c>
    </row>
    <row r="5218" spans="1:21" ht="13.2" hidden="1">
      <c r="J5218" s="13" t="str">
        <f t="shared" si="370"/>
        <v/>
      </c>
      <c r="M5218" s="13" t="str">
        <f t="shared" si="369"/>
        <v/>
      </c>
      <c r="P5218" s="46">
        <f t="shared" si="371"/>
        <v>0</v>
      </c>
      <c r="Q5218" s="20">
        <f t="shared" si="372"/>
        <v>1</v>
      </c>
      <c r="R5218" s="20">
        <f t="shared" si="373"/>
        <v>0</v>
      </c>
      <c r="S5218" s="18">
        <f t="shared" si="374"/>
        <v>0</v>
      </c>
      <c r="T5218" s="17" t="s">
        <v>694</v>
      </c>
    </row>
    <row r="5219" spans="1:21" ht="13.2" hidden="1">
      <c r="J5219" s="13" t="str">
        <f t="shared" si="370"/>
        <v/>
      </c>
      <c r="M5219" s="13" t="str">
        <f t="shared" si="369"/>
        <v/>
      </c>
      <c r="P5219" s="46">
        <f t="shared" si="371"/>
        <v>0</v>
      </c>
      <c r="Q5219" s="20">
        <f t="shared" si="372"/>
        <v>1</v>
      </c>
      <c r="R5219" s="20">
        <f t="shared" si="373"/>
        <v>0</v>
      </c>
      <c r="S5219" s="18">
        <f t="shared" si="374"/>
        <v>0</v>
      </c>
      <c r="T5219" s="17" t="s">
        <v>694</v>
      </c>
    </row>
    <row r="5220" spans="1:21" ht="13.2" hidden="1">
      <c r="J5220" s="13" t="str">
        <f t="shared" si="370"/>
        <v/>
      </c>
      <c r="M5220" s="13" t="str">
        <f t="shared" si="369"/>
        <v/>
      </c>
      <c r="P5220" s="46">
        <f t="shared" si="371"/>
        <v>0</v>
      </c>
      <c r="Q5220" s="20">
        <f t="shared" si="372"/>
        <v>1</v>
      </c>
      <c r="R5220" s="20">
        <f t="shared" si="373"/>
        <v>0</v>
      </c>
      <c r="S5220" s="18">
        <f t="shared" si="374"/>
        <v>0</v>
      </c>
      <c r="T5220" s="17" t="s">
        <v>694</v>
      </c>
    </row>
    <row r="5221" spans="1:21" ht="13.2" hidden="1">
      <c r="J5221" s="13" t="str">
        <f t="shared" si="370"/>
        <v/>
      </c>
      <c r="M5221" s="13" t="str">
        <f t="shared" si="369"/>
        <v/>
      </c>
      <c r="P5221" s="46">
        <f t="shared" si="371"/>
        <v>0</v>
      </c>
      <c r="Q5221" s="20">
        <f t="shared" si="372"/>
        <v>1</v>
      </c>
      <c r="R5221" s="20">
        <f t="shared" si="373"/>
        <v>0</v>
      </c>
      <c r="S5221" s="18">
        <f t="shared" si="374"/>
        <v>0</v>
      </c>
      <c r="T5221" s="17" t="s">
        <v>694</v>
      </c>
    </row>
    <row r="5222" spans="1:21" ht="13.2" hidden="1">
      <c r="J5222" s="13" t="str">
        <f t="shared" si="370"/>
        <v/>
      </c>
      <c r="M5222" s="13" t="str">
        <f t="shared" si="369"/>
        <v/>
      </c>
      <c r="P5222" s="46">
        <f t="shared" si="371"/>
        <v>0</v>
      </c>
      <c r="Q5222" s="20">
        <f t="shared" si="372"/>
        <v>1</v>
      </c>
      <c r="R5222" s="20">
        <f t="shared" si="373"/>
        <v>0</v>
      </c>
      <c r="S5222" s="18">
        <f t="shared" si="374"/>
        <v>0</v>
      </c>
      <c r="T5222" s="17" t="s">
        <v>694</v>
      </c>
    </row>
    <row r="5223" spans="1:21" ht="13.2" hidden="1">
      <c r="A5223" s="40"/>
      <c r="B5223" s="47"/>
      <c r="D5223" s="40"/>
      <c r="J5223" s="13" t="str">
        <f t="shared" si="370"/>
        <v/>
      </c>
      <c r="K5223" s="40"/>
      <c r="L5223" s="52"/>
      <c r="M5223" s="13" t="str">
        <f t="shared" si="369"/>
        <v/>
      </c>
      <c r="N5223" s="39"/>
      <c r="O5223" s="56"/>
      <c r="P5223" s="46">
        <f t="shared" si="371"/>
        <v>0</v>
      </c>
      <c r="Q5223" s="20">
        <f t="shared" si="372"/>
        <v>1</v>
      </c>
      <c r="R5223" s="20">
        <f t="shared" si="373"/>
        <v>0</v>
      </c>
      <c r="S5223" s="18">
        <f t="shared" si="374"/>
        <v>0</v>
      </c>
      <c r="T5223" s="17" t="s">
        <v>694</v>
      </c>
      <c r="U5223" s="40"/>
    </row>
    <row r="5224" spans="1:21" ht="13.2" hidden="1">
      <c r="J5224" s="13" t="str">
        <f t="shared" si="370"/>
        <v/>
      </c>
      <c r="M5224" s="13" t="str">
        <f t="shared" si="369"/>
        <v/>
      </c>
      <c r="P5224" s="46">
        <f t="shared" si="371"/>
        <v>0</v>
      </c>
      <c r="Q5224" s="20">
        <f t="shared" si="372"/>
        <v>1</v>
      </c>
      <c r="R5224" s="20">
        <f t="shared" si="373"/>
        <v>0</v>
      </c>
      <c r="S5224" s="18">
        <f t="shared" si="374"/>
        <v>0</v>
      </c>
      <c r="T5224" s="17" t="s">
        <v>694</v>
      </c>
    </row>
    <row r="5225" spans="1:21" ht="13.2" hidden="1">
      <c r="A5225" s="40"/>
      <c r="B5225" s="47"/>
      <c r="D5225" s="40"/>
      <c r="J5225" s="13" t="str">
        <f t="shared" si="370"/>
        <v/>
      </c>
      <c r="K5225" s="40"/>
      <c r="L5225" s="52"/>
      <c r="M5225" s="13" t="str">
        <f t="shared" si="369"/>
        <v/>
      </c>
      <c r="N5225" s="39"/>
      <c r="O5225" s="56"/>
      <c r="P5225" s="46">
        <f t="shared" si="371"/>
        <v>0</v>
      </c>
      <c r="Q5225" s="20">
        <f t="shared" si="372"/>
        <v>1</v>
      </c>
      <c r="R5225" s="20">
        <f t="shared" si="373"/>
        <v>0</v>
      </c>
      <c r="S5225" s="18">
        <f t="shared" si="374"/>
        <v>0</v>
      </c>
      <c r="T5225" s="17" t="s">
        <v>694</v>
      </c>
      <c r="U5225" s="40"/>
    </row>
    <row r="5226" spans="1:21" ht="13.2" hidden="1">
      <c r="J5226" s="13" t="str">
        <f t="shared" si="370"/>
        <v/>
      </c>
      <c r="M5226" s="13" t="str">
        <f t="shared" si="369"/>
        <v/>
      </c>
      <c r="P5226" s="46">
        <f t="shared" si="371"/>
        <v>0</v>
      </c>
      <c r="Q5226" s="20">
        <f t="shared" si="372"/>
        <v>1</v>
      </c>
      <c r="R5226" s="20">
        <f t="shared" si="373"/>
        <v>0</v>
      </c>
      <c r="S5226" s="18">
        <f t="shared" si="374"/>
        <v>0</v>
      </c>
      <c r="T5226" s="17" t="s">
        <v>694</v>
      </c>
    </row>
    <row r="5227" spans="1:21" ht="13.2" hidden="1">
      <c r="J5227" s="13" t="str">
        <f t="shared" si="370"/>
        <v/>
      </c>
      <c r="M5227" s="13" t="str">
        <f t="shared" si="369"/>
        <v/>
      </c>
      <c r="P5227" s="46">
        <f t="shared" si="371"/>
        <v>0</v>
      </c>
      <c r="Q5227" s="20">
        <f t="shared" si="372"/>
        <v>1</v>
      </c>
      <c r="R5227" s="20">
        <f t="shared" si="373"/>
        <v>0</v>
      </c>
      <c r="S5227" s="18">
        <f t="shared" si="374"/>
        <v>0</v>
      </c>
      <c r="T5227" s="17" t="s">
        <v>694</v>
      </c>
    </row>
    <row r="5228" spans="1:21" ht="13.2" hidden="1">
      <c r="J5228" s="13" t="str">
        <f t="shared" si="370"/>
        <v/>
      </c>
      <c r="M5228" s="13" t="str">
        <f t="shared" si="369"/>
        <v/>
      </c>
      <c r="P5228" s="46">
        <f t="shared" si="371"/>
        <v>0</v>
      </c>
      <c r="Q5228" s="20">
        <f t="shared" si="372"/>
        <v>1</v>
      </c>
      <c r="R5228" s="20">
        <f t="shared" si="373"/>
        <v>0</v>
      </c>
      <c r="S5228" s="18">
        <f t="shared" si="374"/>
        <v>0</v>
      </c>
      <c r="T5228" s="17" t="s">
        <v>694</v>
      </c>
    </row>
    <row r="5229" spans="1:21" ht="13.2" hidden="1">
      <c r="J5229" s="13" t="str">
        <f t="shared" si="370"/>
        <v/>
      </c>
      <c r="M5229" s="13" t="str">
        <f t="shared" si="369"/>
        <v/>
      </c>
      <c r="P5229" s="46">
        <f t="shared" si="371"/>
        <v>0</v>
      </c>
      <c r="Q5229" s="20">
        <f t="shared" si="372"/>
        <v>1</v>
      </c>
      <c r="R5229" s="20">
        <f t="shared" si="373"/>
        <v>0</v>
      </c>
      <c r="S5229" s="18">
        <f t="shared" si="374"/>
        <v>0</v>
      </c>
      <c r="T5229" s="17" t="s">
        <v>694</v>
      </c>
    </row>
    <row r="5230" spans="1:21" ht="13.2" hidden="1">
      <c r="J5230" s="13" t="str">
        <f t="shared" si="370"/>
        <v/>
      </c>
      <c r="M5230" s="13" t="str">
        <f t="shared" si="369"/>
        <v/>
      </c>
      <c r="N5230" s="13"/>
      <c r="O5230" s="62"/>
      <c r="P5230" s="46">
        <f t="shared" si="371"/>
        <v>0</v>
      </c>
      <c r="Q5230" s="20">
        <f t="shared" si="372"/>
        <v>1</v>
      </c>
      <c r="R5230" s="20">
        <f t="shared" si="373"/>
        <v>0</v>
      </c>
      <c r="S5230" s="18">
        <f t="shared" si="374"/>
        <v>0</v>
      </c>
      <c r="T5230" s="17" t="s">
        <v>694</v>
      </c>
    </row>
    <row r="5231" spans="1:21" ht="13.2" hidden="1">
      <c r="J5231" s="13" t="str">
        <f t="shared" si="370"/>
        <v/>
      </c>
      <c r="M5231" s="13" t="str">
        <f t="shared" si="369"/>
        <v/>
      </c>
      <c r="N5231" s="13"/>
      <c r="O5231" s="62"/>
      <c r="P5231" s="46">
        <f t="shared" si="371"/>
        <v>0</v>
      </c>
      <c r="Q5231" s="20">
        <f t="shared" si="372"/>
        <v>1</v>
      </c>
      <c r="R5231" s="20">
        <f t="shared" si="373"/>
        <v>0</v>
      </c>
      <c r="S5231" s="18">
        <f t="shared" si="374"/>
        <v>0</v>
      </c>
      <c r="T5231" s="17" t="s">
        <v>694</v>
      </c>
    </row>
    <row r="5232" spans="1:21" ht="13.2" hidden="1">
      <c r="J5232" s="13" t="str">
        <f t="shared" si="370"/>
        <v/>
      </c>
      <c r="M5232" s="13" t="str">
        <f t="shared" si="369"/>
        <v/>
      </c>
      <c r="N5232" s="13"/>
      <c r="O5232" s="62"/>
      <c r="P5232" s="46">
        <f t="shared" si="371"/>
        <v>0</v>
      </c>
      <c r="Q5232" s="20">
        <f t="shared" si="372"/>
        <v>1</v>
      </c>
      <c r="R5232" s="20">
        <f t="shared" si="373"/>
        <v>0</v>
      </c>
      <c r="S5232" s="18">
        <f t="shared" si="374"/>
        <v>0</v>
      </c>
      <c r="T5232" s="17" t="s">
        <v>694</v>
      </c>
    </row>
    <row r="5233" spans="1:21" ht="13.2" hidden="1">
      <c r="J5233" s="13" t="str">
        <f t="shared" si="370"/>
        <v/>
      </c>
      <c r="M5233" s="13" t="str">
        <f t="shared" si="369"/>
        <v/>
      </c>
      <c r="N5233" s="13"/>
      <c r="O5233" s="62"/>
      <c r="P5233" s="46">
        <f t="shared" si="371"/>
        <v>0</v>
      </c>
      <c r="Q5233" s="20">
        <f t="shared" si="372"/>
        <v>1</v>
      </c>
      <c r="R5233" s="20">
        <f t="shared" si="373"/>
        <v>0</v>
      </c>
      <c r="S5233" s="18">
        <f t="shared" si="374"/>
        <v>0</v>
      </c>
      <c r="T5233" s="17" t="s">
        <v>694</v>
      </c>
    </row>
    <row r="5234" spans="1:21" ht="13.2" hidden="1">
      <c r="J5234" s="13" t="str">
        <f t="shared" si="370"/>
        <v/>
      </c>
      <c r="M5234" s="13" t="str">
        <f t="shared" si="369"/>
        <v/>
      </c>
      <c r="N5234" s="13"/>
      <c r="O5234" s="62"/>
      <c r="P5234" s="46">
        <f t="shared" si="371"/>
        <v>0</v>
      </c>
      <c r="Q5234" s="20">
        <f t="shared" si="372"/>
        <v>1</v>
      </c>
      <c r="R5234" s="20">
        <f t="shared" si="373"/>
        <v>0</v>
      </c>
      <c r="S5234" s="18">
        <f t="shared" si="374"/>
        <v>0</v>
      </c>
      <c r="T5234" s="17" t="s">
        <v>694</v>
      </c>
    </row>
    <row r="5235" spans="1:21" ht="13.2" hidden="1">
      <c r="J5235" s="13" t="str">
        <f t="shared" si="370"/>
        <v/>
      </c>
      <c r="M5235" s="13" t="str">
        <f t="shared" si="369"/>
        <v/>
      </c>
      <c r="N5235" s="13"/>
      <c r="O5235" s="62"/>
      <c r="P5235" s="46">
        <f t="shared" si="371"/>
        <v>0</v>
      </c>
      <c r="Q5235" s="20">
        <f t="shared" si="372"/>
        <v>1</v>
      </c>
      <c r="R5235" s="20">
        <f t="shared" si="373"/>
        <v>0</v>
      </c>
      <c r="S5235" s="18">
        <f t="shared" si="374"/>
        <v>0</v>
      </c>
      <c r="T5235" s="17" t="s">
        <v>694</v>
      </c>
    </row>
    <row r="5236" spans="1:21" ht="13.2" hidden="1">
      <c r="J5236" s="13" t="str">
        <f t="shared" si="370"/>
        <v/>
      </c>
      <c r="M5236" s="13" t="str">
        <f t="shared" si="369"/>
        <v/>
      </c>
      <c r="N5236" s="13"/>
      <c r="O5236" s="62"/>
      <c r="P5236" s="46">
        <f t="shared" si="371"/>
        <v>0</v>
      </c>
      <c r="Q5236" s="20">
        <f t="shared" si="372"/>
        <v>1</v>
      </c>
      <c r="R5236" s="20">
        <f t="shared" si="373"/>
        <v>0</v>
      </c>
      <c r="S5236" s="18">
        <f t="shared" si="374"/>
        <v>0</v>
      </c>
      <c r="T5236" s="17" t="s">
        <v>694</v>
      </c>
    </row>
    <row r="5237" spans="1:21" ht="13.2" hidden="1">
      <c r="J5237" s="13" t="str">
        <f t="shared" si="370"/>
        <v/>
      </c>
      <c r="M5237" s="13" t="str">
        <f t="shared" si="369"/>
        <v/>
      </c>
      <c r="N5237" s="13"/>
      <c r="O5237" s="62"/>
      <c r="P5237" s="46">
        <f t="shared" si="371"/>
        <v>0</v>
      </c>
      <c r="Q5237" s="20">
        <f t="shared" si="372"/>
        <v>1</v>
      </c>
      <c r="R5237" s="20">
        <f t="shared" si="373"/>
        <v>0</v>
      </c>
      <c r="S5237" s="18">
        <f t="shared" si="374"/>
        <v>0</v>
      </c>
      <c r="T5237" s="17" t="s">
        <v>694</v>
      </c>
    </row>
    <row r="5238" spans="1:21" ht="13.2" hidden="1">
      <c r="J5238" s="13" t="str">
        <f t="shared" si="370"/>
        <v/>
      </c>
      <c r="M5238" s="13" t="str">
        <f t="shared" si="369"/>
        <v/>
      </c>
      <c r="N5238" s="13"/>
      <c r="O5238" s="62"/>
      <c r="P5238" s="46">
        <f t="shared" si="371"/>
        <v>0</v>
      </c>
      <c r="Q5238" s="20">
        <f t="shared" si="372"/>
        <v>1</v>
      </c>
      <c r="R5238" s="20">
        <f t="shared" si="373"/>
        <v>0</v>
      </c>
      <c r="S5238" s="18">
        <f t="shared" si="374"/>
        <v>0</v>
      </c>
      <c r="T5238" s="17" t="s">
        <v>694</v>
      </c>
    </row>
    <row r="5239" spans="1:21" ht="13.2" hidden="1">
      <c r="J5239" s="13" t="str">
        <f t="shared" si="370"/>
        <v/>
      </c>
      <c r="M5239" s="13" t="str">
        <f t="shared" si="369"/>
        <v/>
      </c>
      <c r="N5239" s="13"/>
      <c r="O5239" s="62"/>
      <c r="P5239" s="46">
        <f t="shared" si="371"/>
        <v>0</v>
      </c>
      <c r="Q5239" s="20">
        <f t="shared" si="372"/>
        <v>1</v>
      </c>
      <c r="R5239" s="20">
        <f t="shared" si="373"/>
        <v>0</v>
      </c>
      <c r="S5239" s="18">
        <f t="shared" si="374"/>
        <v>0</v>
      </c>
      <c r="T5239" s="17" t="s">
        <v>694</v>
      </c>
    </row>
    <row r="5240" spans="1:21" ht="13.2" hidden="1">
      <c r="J5240" s="13" t="str">
        <f t="shared" si="370"/>
        <v/>
      </c>
      <c r="M5240" s="13" t="str">
        <f t="shared" si="369"/>
        <v/>
      </c>
      <c r="N5240" s="13"/>
      <c r="O5240" s="62"/>
      <c r="P5240" s="46">
        <f t="shared" si="371"/>
        <v>0</v>
      </c>
      <c r="Q5240" s="20">
        <f t="shared" si="372"/>
        <v>1</v>
      </c>
      <c r="R5240" s="20">
        <f t="shared" si="373"/>
        <v>0</v>
      </c>
      <c r="S5240" s="18">
        <f t="shared" si="374"/>
        <v>0</v>
      </c>
      <c r="T5240" s="17" t="s">
        <v>694</v>
      </c>
    </row>
    <row r="5241" spans="1:21" ht="13.2" hidden="1">
      <c r="A5241" s="40"/>
      <c r="B5241" s="47"/>
      <c r="D5241" s="40"/>
      <c r="J5241" s="13" t="str">
        <f t="shared" si="370"/>
        <v/>
      </c>
      <c r="K5241" s="40"/>
      <c r="L5241" s="52"/>
      <c r="M5241" s="13" t="str">
        <f t="shared" ref="M5241:M5304" si="375">+LEFT(U5241,4)</f>
        <v/>
      </c>
      <c r="N5241" s="39"/>
      <c r="O5241" s="56"/>
      <c r="P5241" s="46">
        <f t="shared" si="371"/>
        <v>0</v>
      </c>
      <c r="Q5241" s="20">
        <f t="shared" si="372"/>
        <v>1</v>
      </c>
      <c r="R5241" s="20">
        <f t="shared" si="373"/>
        <v>0</v>
      </c>
      <c r="S5241" s="18">
        <f t="shared" si="374"/>
        <v>0</v>
      </c>
      <c r="T5241" s="17" t="s">
        <v>694</v>
      </c>
      <c r="U5241" s="40"/>
    </row>
    <row r="5242" spans="1:21" ht="13.2" hidden="1">
      <c r="A5242" s="40"/>
      <c r="B5242" s="47"/>
      <c r="D5242" s="40"/>
      <c r="J5242" s="13" t="str">
        <f t="shared" si="370"/>
        <v/>
      </c>
      <c r="K5242" s="40"/>
      <c r="L5242" s="52"/>
      <c r="M5242" s="13" t="str">
        <f t="shared" si="375"/>
        <v/>
      </c>
      <c r="N5242" s="39"/>
      <c r="O5242" s="56"/>
      <c r="P5242" s="46">
        <f t="shared" si="371"/>
        <v>0</v>
      </c>
      <c r="Q5242" s="20">
        <f t="shared" si="372"/>
        <v>1</v>
      </c>
      <c r="R5242" s="20">
        <f t="shared" si="373"/>
        <v>0</v>
      </c>
      <c r="S5242" s="18">
        <f t="shared" si="374"/>
        <v>0</v>
      </c>
      <c r="T5242" s="17" t="s">
        <v>694</v>
      </c>
      <c r="U5242" s="40"/>
    </row>
    <row r="5243" spans="1:21" ht="13.2" hidden="1">
      <c r="A5243" s="64"/>
      <c r="J5243" s="13" t="str">
        <f t="shared" si="370"/>
        <v/>
      </c>
      <c r="M5243" s="13" t="str">
        <f t="shared" si="375"/>
        <v/>
      </c>
      <c r="P5243" s="46">
        <f t="shared" si="371"/>
        <v>0</v>
      </c>
      <c r="Q5243" s="20">
        <f t="shared" si="372"/>
        <v>1</v>
      </c>
      <c r="R5243" s="20">
        <f t="shared" si="373"/>
        <v>0</v>
      </c>
      <c r="S5243" s="18">
        <f t="shared" si="374"/>
        <v>0</v>
      </c>
      <c r="T5243" s="17" t="s">
        <v>694</v>
      </c>
    </row>
    <row r="5244" spans="1:21" ht="13.2" hidden="1">
      <c r="J5244" s="13" t="str">
        <f t="shared" si="370"/>
        <v/>
      </c>
      <c r="M5244" s="13" t="str">
        <f t="shared" si="375"/>
        <v/>
      </c>
      <c r="P5244" s="46">
        <f t="shared" si="371"/>
        <v>0</v>
      </c>
      <c r="Q5244" s="20">
        <f t="shared" si="372"/>
        <v>1</v>
      </c>
      <c r="R5244" s="20">
        <f t="shared" si="373"/>
        <v>0</v>
      </c>
      <c r="S5244" s="18">
        <f t="shared" si="374"/>
        <v>0</v>
      </c>
      <c r="T5244" s="17" t="s">
        <v>694</v>
      </c>
    </row>
    <row r="5245" spans="1:21" ht="13.2" hidden="1">
      <c r="A5245" s="40"/>
      <c r="B5245" s="47"/>
      <c r="D5245" s="40"/>
      <c r="J5245" s="13" t="str">
        <f t="shared" si="370"/>
        <v/>
      </c>
      <c r="K5245" s="40"/>
      <c r="L5245" s="52"/>
      <c r="M5245" s="13" t="str">
        <f t="shared" si="375"/>
        <v/>
      </c>
      <c r="N5245" s="39"/>
      <c r="O5245" s="56"/>
      <c r="P5245" s="46">
        <f t="shared" si="371"/>
        <v>0</v>
      </c>
      <c r="Q5245" s="20">
        <f t="shared" si="372"/>
        <v>1</v>
      </c>
      <c r="R5245" s="20">
        <f t="shared" si="373"/>
        <v>0</v>
      </c>
      <c r="S5245" s="18">
        <f t="shared" si="374"/>
        <v>0</v>
      </c>
      <c r="T5245" s="17" t="s">
        <v>694</v>
      </c>
      <c r="U5245" s="40"/>
    </row>
    <row r="5246" spans="1:21" ht="13.2" hidden="1">
      <c r="A5246" s="64"/>
      <c r="J5246" s="13" t="str">
        <f t="shared" si="370"/>
        <v/>
      </c>
      <c r="M5246" s="13" t="str">
        <f t="shared" si="375"/>
        <v/>
      </c>
      <c r="P5246" s="46">
        <f t="shared" si="371"/>
        <v>0</v>
      </c>
      <c r="Q5246" s="20">
        <f t="shared" si="372"/>
        <v>1</v>
      </c>
      <c r="R5246" s="20">
        <f t="shared" si="373"/>
        <v>0</v>
      </c>
      <c r="S5246" s="18">
        <f t="shared" si="374"/>
        <v>0</v>
      </c>
      <c r="T5246" s="17" t="s">
        <v>694</v>
      </c>
    </row>
    <row r="5247" spans="1:21" ht="13.2" hidden="1">
      <c r="A5247" s="64"/>
      <c r="J5247" s="13" t="str">
        <f t="shared" si="370"/>
        <v/>
      </c>
      <c r="M5247" s="13" t="str">
        <f t="shared" si="375"/>
        <v/>
      </c>
      <c r="P5247" s="46">
        <f t="shared" si="371"/>
        <v>0</v>
      </c>
      <c r="Q5247" s="20">
        <f t="shared" si="372"/>
        <v>1</v>
      </c>
      <c r="R5247" s="20">
        <f t="shared" si="373"/>
        <v>0</v>
      </c>
      <c r="S5247" s="18">
        <f t="shared" si="374"/>
        <v>0</v>
      </c>
      <c r="T5247" s="17" t="s">
        <v>694</v>
      </c>
    </row>
    <row r="5248" spans="1:21" ht="13.2" hidden="1">
      <c r="J5248" s="13" t="str">
        <f t="shared" si="370"/>
        <v/>
      </c>
      <c r="M5248" s="13" t="str">
        <f t="shared" si="375"/>
        <v/>
      </c>
      <c r="P5248" s="46">
        <f t="shared" si="371"/>
        <v>0</v>
      </c>
      <c r="Q5248" s="20">
        <f t="shared" si="372"/>
        <v>1</v>
      </c>
      <c r="R5248" s="20">
        <f t="shared" si="373"/>
        <v>0</v>
      </c>
      <c r="S5248" s="18">
        <f t="shared" si="374"/>
        <v>0</v>
      </c>
      <c r="T5248" s="17" t="s">
        <v>694</v>
      </c>
    </row>
    <row r="5249" spans="1:21" ht="13.2" hidden="1">
      <c r="J5249" s="13" t="str">
        <f t="shared" si="370"/>
        <v/>
      </c>
      <c r="M5249" s="13" t="str">
        <f t="shared" si="375"/>
        <v/>
      </c>
      <c r="P5249" s="46">
        <f t="shared" si="371"/>
        <v>0</v>
      </c>
      <c r="Q5249" s="20">
        <f t="shared" si="372"/>
        <v>1</v>
      </c>
      <c r="R5249" s="20">
        <f t="shared" si="373"/>
        <v>0</v>
      </c>
      <c r="S5249" s="18">
        <f t="shared" si="374"/>
        <v>0</v>
      </c>
      <c r="T5249" s="17" t="s">
        <v>694</v>
      </c>
    </row>
    <row r="5250" spans="1:21" ht="13.2" hidden="1">
      <c r="J5250" s="13" t="str">
        <f t="shared" ref="J5250:J5313" si="376">+LEFT(U5250,4)</f>
        <v/>
      </c>
      <c r="M5250" s="13" t="str">
        <f t="shared" si="375"/>
        <v/>
      </c>
      <c r="P5250" s="46">
        <f t="shared" ref="P5250:P5313" si="377">ROUND(O5250*L5250,2)</f>
        <v>0</v>
      </c>
      <c r="Q5250" s="20">
        <f t="shared" ref="Q5250:Q5313" si="378">IF(N5250="HKD",7.8,IF(N5250="CNY",6.4,1))</f>
        <v>1</v>
      </c>
      <c r="R5250" s="20">
        <f t="shared" ref="R5250:R5313" si="379">+O5250/Q5250</f>
        <v>0</v>
      </c>
      <c r="S5250" s="18">
        <f t="shared" ref="S5250:S5313" si="380">+R5250*L5250</f>
        <v>0</v>
      </c>
      <c r="T5250" s="17" t="s">
        <v>694</v>
      </c>
    </row>
    <row r="5251" spans="1:21" ht="13.2" hidden="1">
      <c r="J5251" s="13" t="str">
        <f t="shared" si="376"/>
        <v/>
      </c>
      <c r="M5251" s="13" t="str">
        <f t="shared" si="375"/>
        <v/>
      </c>
      <c r="P5251" s="46">
        <f t="shared" si="377"/>
        <v>0</v>
      </c>
      <c r="Q5251" s="20">
        <f t="shared" si="378"/>
        <v>1</v>
      </c>
      <c r="R5251" s="20">
        <f t="shared" si="379"/>
        <v>0</v>
      </c>
      <c r="S5251" s="18">
        <f t="shared" si="380"/>
        <v>0</v>
      </c>
      <c r="T5251" s="17" t="s">
        <v>694</v>
      </c>
    </row>
    <row r="5252" spans="1:21" ht="13.2" hidden="1">
      <c r="J5252" s="13" t="str">
        <f t="shared" si="376"/>
        <v/>
      </c>
      <c r="M5252" s="13" t="str">
        <f t="shared" si="375"/>
        <v/>
      </c>
      <c r="P5252" s="46">
        <f t="shared" si="377"/>
        <v>0</v>
      </c>
      <c r="Q5252" s="20">
        <f t="shared" si="378"/>
        <v>1</v>
      </c>
      <c r="R5252" s="20">
        <f t="shared" si="379"/>
        <v>0</v>
      </c>
      <c r="S5252" s="18">
        <f t="shared" si="380"/>
        <v>0</v>
      </c>
      <c r="T5252" s="17" t="s">
        <v>694</v>
      </c>
    </row>
    <row r="5253" spans="1:21" ht="13.2" hidden="1">
      <c r="J5253" s="13" t="str">
        <f t="shared" si="376"/>
        <v/>
      </c>
      <c r="M5253" s="13" t="str">
        <f t="shared" si="375"/>
        <v/>
      </c>
      <c r="P5253" s="46">
        <f t="shared" si="377"/>
        <v>0</v>
      </c>
      <c r="Q5253" s="20">
        <f t="shared" si="378"/>
        <v>1</v>
      </c>
      <c r="R5253" s="20">
        <f t="shared" si="379"/>
        <v>0</v>
      </c>
      <c r="S5253" s="18">
        <f t="shared" si="380"/>
        <v>0</v>
      </c>
      <c r="T5253" s="17" t="s">
        <v>694</v>
      </c>
    </row>
    <row r="5254" spans="1:21" ht="13.2" hidden="1">
      <c r="J5254" s="13" t="str">
        <f t="shared" si="376"/>
        <v/>
      </c>
      <c r="M5254" s="13" t="str">
        <f t="shared" si="375"/>
        <v/>
      </c>
      <c r="P5254" s="46">
        <f t="shared" si="377"/>
        <v>0</v>
      </c>
      <c r="Q5254" s="20">
        <f t="shared" si="378"/>
        <v>1</v>
      </c>
      <c r="R5254" s="20">
        <f t="shared" si="379"/>
        <v>0</v>
      </c>
      <c r="S5254" s="18">
        <f t="shared" si="380"/>
        <v>0</v>
      </c>
      <c r="T5254" s="17" t="s">
        <v>694</v>
      </c>
    </row>
    <row r="5255" spans="1:21" ht="13.2" hidden="1">
      <c r="A5255" s="40"/>
      <c r="B5255" s="47"/>
      <c r="D5255" s="40"/>
      <c r="J5255" s="13" t="str">
        <f t="shared" si="376"/>
        <v/>
      </c>
      <c r="K5255" s="40"/>
      <c r="L5255" s="52"/>
      <c r="M5255" s="13" t="str">
        <f t="shared" si="375"/>
        <v/>
      </c>
      <c r="N5255" s="39"/>
      <c r="O5255" s="56"/>
      <c r="P5255" s="46">
        <f t="shared" si="377"/>
        <v>0</v>
      </c>
      <c r="Q5255" s="20">
        <f t="shared" si="378"/>
        <v>1</v>
      </c>
      <c r="R5255" s="20">
        <f t="shared" si="379"/>
        <v>0</v>
      </c>
      <c r="S5255" s="18">
        <f t="shared" si="380"/>
        <v>0</v>
      </c>
      <c r="T5255" s="17" t="s">
        <v>694</v>
      </c>
      <c r="U5255" s="40"/>
    </row>
    <row r="5256" spans="1:21" ht="13.2" hidden="1">
      <c r="J5256" s="13" t="str">
        <f t="shared" si="376"/>
        <v/>
      </c>
      <c r="M5256" s="13" t="str">
        <f t="shared" si="375"/>
        <v/>
      </c>
      <c r="P5256" s="46">
        <f t="shared" si="377"/>
        <v>0</v>
      </c>
      <c r="Q5256" s="20">
        <f t="shared" si="378"/>
        <v>1</v>
      </c>
      <c r="R5256" s="20">
        <f t="shared" si="379"/>
        <v>0</v>
      </c>
      <c r="S5256" s="18">
        <f t="shared" si="380"/>
        <v>0</v>
      </c>
      <c r="T5256" s="17" t="s">
        <v>694</v>
      </c>
    </row>
    <row r="5257" spans="1:21" ht="13.2" hidden="1">
      <c r="J5257" s="13" t="str">
        <f t="shared" si="376"/>
        <v/>
      </c>
      <c r="M5257" s="13" t="str">
        <f t="shared" si="375"/>
        <v/>
      </c>
      <c r="P5257" s="46">
        <f t="shared" si="377"/>
        <v>0</v>
      </c>
      <c r="Q5257" s="20">
        <f t="shared" si="378"/>
        <v>1</v>
      </c>
      <c r="R5257" s="20">
        <f t="shared" si="379"/>
        <v>0</v>
      </c>
      <c r="S5257" s="18">
        <f t="shared" si="380"/>
        <v>0</v>
      </c>
      <c r="T5257" s="17" t="s">
        <v>694</v>
      </c>
    </row>
    <row r="5258" spans="1:21" ht="13.2" hidden="1">
      <c r="J5258" s="13" t="str">
        <f t="shared" si="376"/>
        <v/>
      </c>
      <c r="M5258" s="13" t="str">
        <f t="shared" si="375"/>
        <v/>
      </c>
      <c r="N5258" s="13"/>
      <c r="O5258" s="62"/>
      <c r="P5258" s="46">
        <f t="shared" si="377"/>
        <v>0</v>
      </c>
      <c r="Q5258" s="20">
        <f t="shared" si="378"/>
        <v>1</v>
      </c>
      <c r="R5258" s="20">
        <f t="shared" si="379"/>
        <v>0</v>
      </c>
      <c r="S5258" s="18">
        <f t="shared" si="380"/>
        <v>0</v>
      </c>
      <c r="T5258" s="17" t="s">
        <v>694</v>
      </c>
    </row>
    <row r="5259" spans="1:21" ht="13.2" hidden="1">
      <c r="J5259" s="13" t="str">
        <f t="shared" si="376"/>
        <v/>
      </c>
      <c r="M5259" s="13" t="str">
        <f t="shared" si="375"/>
        <v/>
      </c>
      <c r="P5259" s="46">
        <f t="shared" si="377"/>
        <v>0</v>
      </c>
      <c r="Q5259" s="20">
        <f t="shared" si="378"/>
        <v>1</v>
      </c>
      <c r="R5259" s="20">
        <f t="shared" si="379"/>
        <v>0</v>
      </c>
      <c r="S5259" s="18">
        <f t="shared" si="380"/>
        <v>0</v>
      </c>
      <c r="T5259" s="17" t="s">
        <v>694</v>
      </c>
    </row>
    <row r="5260" spans="1:21" ht="13.2" hidden="1">
      <c r="A5260" s="64"/>
      <c r="J5260" s="13" t="str">
        <f t="shared" si="376"/>
        <v/>
      </c>
      <c r="M5260" s="13" t="str">
        <f t="shared" si="375"/>
        <v/>
      </c>
      <c r="P5260" s="46">
        <f t="shared" si="377"/>
        <v>0</v>
      </c>
      <c r="Q5260" s="20">
        <f t="shared" si="378"/>
        <v>1</v>
      </c>
      <c r="R5260" s="20">
        <f t="shared" si="379"/>
        <v>0</v>
      </c>
      <c r="S5260" s="18">
        <f t="shared" si="380"/>
        <v>0</v>
      </c>
      <c r="T5260" s="17" t="s">
        <v>694</v>
      </c>
    </row>
    <row r="5261" spans="1:21" ht="13.2" hidden="1">
      <c r="J5261" s="13" t="str">
        <f t="shared" si="376"/>
        <v/>
      </c>
      <c r="M5261" s="13" t="str">
        <f t="shared" si="375"/>
        <v/>
      </c>
      <c r="P5261" s="46">
        <f t="shared" si="377"/>
        <v>0</v>
      </c>
      <c r="Q5261" s="20">
        <f t="shared" si="378"/>
        <v>1</v>
      </c>
      <c r="R5261" s="20">
        <f t="shared" si="379"/>
        <v>0</v>
      </c>
      <c r="S5261" s="18">
        <f t="shared" si="380"/>
        <v>0</v>
      </c>
      <c r="T5261" s="17" t="s">
        <v>694</v>
      </c>
    </row>
    <row r="5262" spans="1:21" ht="13.2" hidden="1">
      <c r="J5262" s="13" t="str">
        <f t="shared" si="376"/>
        <v/>
      </c>
      <c r="M5262" s="13" t="str">
        <f t="shared" si="375"/>
        <v/>
      </c>
      <c r="P5262" s="46">
        <f t="shared" si="377"/>
        <v>0</v>
      </c>
      <c r="Q5262" s="20">
        <f t="shared" si="378"/>
        <v>1</v>
      </c>
      <c r="R5262" s="20">
        <f t="shared" si="379"/>
        <v>0</v>
      </c>
      <c r="S5262" s="18">
        <f t="shared" si="380"/>
        <v>0</v>
      </c>
      <c r="T5262" s="17" t="s">
        <v>694</v>
      </c>
    </row>
    <row r="5263" spans="1:21" ht="13.2" hidden="1">
      <c r="J5263" s="13" t="str">
        <f t="shared" si="376"/>
        <v/>
      </c>
      <c r="M5263" s="13" t="str">
        <f t="shared" si="375"/>
        <v/>
      </c>
      <c r="P5263" s="46">
        <f t="shared" si="377"/>
        <v>0</v>
      </c>
      <c r="Q5263" s="20">
        <f t="shared" si="378"/>
        <v>1</v>
      </c>
      <c r="R5263" s="20">
        <f t="shared" si="379"/>
        <v>0</v>
      </c>
      <c r="S5263" s="18">
        <f t="shared" si="380"/>
        <v>0</v>
      </c>
      <c r="T5263" s="17" t="s">
        <v>694</v>
      </c>
    </row>
    <row r="5264" spans="1:21" ht="13.2" hidden="1">
      <c r="J5264" s="13" t="str">
        <f t="shared" si="376"/>
        <v/>
      </c>
      <c r="M5264" s="13" t="str">
        <f t="shared" si="375"/>
        <v/>
      </c>
      <c r="P5264" s="46">
        <f t="shared" si="377"/>
        <v>0</v>
      </c>
      <c r="Q5264" s="20">
        <f t="shared" si="378"/>
        <v>1</v>
      </c>
      <c r="R5264" s="20">
        <f t="shared" si="379"/>
        <v>0</v>
      </c>
      <c r="S5264" s="18">
        <f t="shared" si="380"/>
        <v>0</v>
      </c>
      <c r="T5264" s="17" t="s">
        <v>694</v>
      </c>
    </row>
    <row r="5265" spans="1:21" ht="13.2" hidden="1">
      <c r="A5265" s="64"/>
      <c r="J5265" s="13" t="str">
        <f t="shared" si="376"/>
        <v/>
      </c>
      <c r="M5265" s="13" t="str">
        <f t="shared" si="375"/>
        <v/>
      </c>
      <c r="P5265" s="46">
        <f t="shared" si="377"/>
        <v>0</v>
      </c>
      <c r="Q5265" s="20">
        <f t="shared" si="378"/>
        <v>1</v>
      </c>
      <c r="R5265" s="20">
        <f t="shared" si="379"/>
        <v>0</v>
      </c>
      <c r="S5265" s="18">
        <f t="shared" si="380"/>
        <v>0</v>
      </c>
      <c r="T5265" s="17" t="s">
        <v>694</v>
      </c>
    </row>
    <row r="5266" spans="1:21" ht="13.2" hidden="1">
      <c r="J5266" s="13" t="str">
        <f t="shared" si="376"/>
        <v/>
      </c>
      <c r="M5266" s="13" t="str">
        <f t="shared" si="375"/>
        <v/>
      </c>
      <c r="P5266" s="46">
        <f t="shared" si="377"/>
        <v>0</v>
      </c>
      <c r="Q5266" s="20">
        <f t="shared" si="378"/>
        <v>1</v>
      </c>
      <c r="R5266" s="20">
        <f t="shared" si="379"/>
        <v>0</v>
      </c>
      <c r="S5266" s="18">
        <f t="shared" si="380"/>
        <v>0</v>
      </c>
      <c r="T5266" s="17" t="s">
        <v>694</v>
      </c>
    </row>
    <row r="5267" spans="1:21" ht="13.2" hidden="1">
      <c r="J5267" s="13" t="str">
        <f t="shared" si="376"/>
        <v/>
      </c>
      <c r="M5267" s="13" t="str">
        <f t="shared" si="375"/>
        <v/>
      </c>
      <c r="P5267" s="46">
        <f t="shared" si="377"/>
        <v>0</v>
      </c>
      <c r="Q5267" s="20">
        <f t="shared" si="378"/>
        <v>1</v>
      </c>
      <c r="R5267" s="20">
        <f t="shared" si="379"/>
        <v>0</v>
      </c>
      <c r="S5267" s="18">
        <f t="shared" si="380"/>
        <v>0</v>
      </c>
      <c r="T5267" s="17" t="s">
        <v>694</v>
      </c>
    </row>
    <row r="5268" spans="1:21" ht="13.2" hidden="1">
      <c r="J5268" s="13" t="str">
        <f t="shared" si="376"/>
        <v/>
      </c>
      <c r="M5268" s="13" t="str">
        <f t="shared" si="375"/>
        <v/>
      </c>
      <c r="P5268" s="46">
        <f t="shared" si="377"/>
        <v>0</v>
      </c>
      <c r="Q5268" s="20">
        <f t="shared" si="378"/>
        <v>1</v>
      </c>
      <c r="R5268" s="20">
        <f t="shared" si="379"/>
        <v>0</v>
      </c>
      <c r="S5268" s="18">
        <f t="shared" si="380"/>
        <v>0</v>
      </c>
      <c r="T5268" s="17" t="s">
        <v>694</v>
      </c>
    </row>
    <row r="5269" spans="1:21" ht="13.2" hidden="1">
      <c r="A5269" s="40"/>
      <c r="B5269" s="47"/>
      <c r="D5269" s="40"/>
      <c r="J5269" s="13" t="str">
        <f t="shared" si="376"/>
        <v/>
      </c>
      <c r="K5269" s="40"/>
      <c r="L5269" s="52"/>
      <c r="M5269" s="13" t="str">
        <f t="shared" si="375"/>
        <v/>
      </c>
      <c r="N5269" s="39"/>
      <c r="O5269" s="56"/>
      <c r="P5269" s="46">
        <f t="shared" si="377"/>
        <v>0</v>
      </c>
      <c r="Q5269" s="20">
        <f t="shared" si="378"/>
        <v>1</v>
      </c>
      <c r="R5269" s="20">
        <f t="shared" si="379"/>
        <v>0</v>
      </c>
      <c r="S5269" s="18">
        <f t="shared" si="380"/>
        <v>0</v>
      </c>
      <c r="T5269" s="17" t="s">
        <v>694</v>
      </c>
      <c r="U5269" s="40"/>
    </row>
    <row r="5270" spans="1:21" ht="13.2" hidden="1">
      <c r="A5270" s="40"/>
      <c r="B5270" s="47"/>
      <c r="D5270" s="40"/>
      <c r="J5270" s="13" t="str">
        <f t="shared" si="376"/>
        <v/>
      </c>
      <c r="K5270" s="40"/>
      <c r="L5270" s="52"/>
      <c r="M5270" s="13" t="str">
        <f t="shared" si="375"/>
        <v/>
      </c>
      <c r="N5270" s="39"/>
      <c r="O5270" s="56"/>
      <c r="P5270" s="46">
        <f t="shared" si="377"/>
        <v>0</v>
      </c>
      <c r="Q5270" s="20">
        <f t="shared" si="378"/>
        <v>1</v>
      </c>
      <c r="R5270" s="20">
        <f t="shared" si="379"/>
        <v>0</v>
      </c>
      <c r="S5270" s="18">
        <f t="shared" si="380"/>
        <v>0</v>
      </c>
      <c r="T5270" s="17" t="s">
        <v>694</v>
      </c>
      <c r="U5270" s="40"/>
    </row>
    <row r="5271" spans="1:21" ht="13.2" hidden="1">
      <c r="A5271" s="40"/>
      <c r="B5271" s="47"/>
      <c r="D5271" s="40"/>
      <c r="J5271" s="13" t="str">
        <f t="shared" si="376"/>
        <v/>
      </c>
      <c r="K5271" s="40"/>
      <c r="L5271" s="52"/>
      <c r="M5271" s="13" t="str">
        <f t="shared" si="375"/>
        <v/>
      </c>
      <c r="N5271" s="39"/>
      <c r="O5271" s="56"/>
      <c r="P5271" s="46">
        <f t="shared" si="377"/>
        <v>0</v>
      </c>
      <c r="Q5271" s="20">
        <f t="shared" si="378"/>
        <v>1</v>
      </c>
      <c r="R5271" s="20">
        <f t="shared" si="379"/>
        <v>0</v>
      </c>
      <c r="S5271" s="18">
        <f t="shared" si="380"/>
        <v>0</v>
      </c>
      <c r="T5271" s="17" t="s">
        <v>694</v>
      </c>
      <c r="U5271" s="40"/>
    </row>
    <row r="5272" spans="1:21" ht="13.2" hidden="1">
      <c r="A5272" s="40"/>
      <c r="B5272" s="47"/>
      <c r="D5272" s="40"/>
      <c r="J5272" s="13" t="str">
        <f t="shared" si="376"/>
        <v/>
      </c>
      <c r="K5272" s="40"/>
      <c r="L5272" s="52"/>
      <c r="M5272" s="13" t="str">
        <f t="shared" si="375"/>
        <v/>
      </c>
      <c r="N5272" s="39"/>
      <c r="O5272" s="56"/>
      <c r="P5272" s="46">
        <f t="shared" si="377"/>
        <v>0</v>
      </c>
      <c r="Q5272" s="20">
        <f t="shared" si="378"/>
        <v>1</v>
      </c>
      <c r="R5272" s="20">
        <f t="shared" si="379"/>
        <v>0</v>
      </c>
      <c r="S5272" s="18">
        <f t="shared" si="380"/>
        <v>0</v>
      </c>
      <c r="T5272" s="17" t="s">
        <v>694</v>
      </c>
      <c r="U5272" s="40"/>
    </row>
    <row r="5273" spans="1:21" ht="13.2" hidden="1">
      <c r="A5273" s="40"/>
      <c r="B5273" s="47"/>
      <c r="D5273" s="40"/>
      <c r="J5273" s="13" t="str">
        <f t="shared" si="376"/>
        <v/>
      </c>
      <c r="K5273" s="40"/>
      <c r="L5273" s="52"/>
      <c r="M5273" s="13" t="str">
        <f t="shared" si="375"/>
        <v/>
      </c>
      <c r="N5273" s="39"/>
      <c r="O5273" s="56"/>
      <c r="P5273" s="46">
        <f t="shared" si="377"/>
        <v>0</v>
      </c>
      <c r="Q5273" s="20">
        <f t="shared" si="378"/>
        <v>1</v>
      </c>
      <c r="R5273" s="20">
        <f t="shared" si="379"/>
        <v>0</v>
      </c>
      <c r="S5273" s="18">
        <f t="shared" si="380"/>
        <v>0</v>
      </c>
      <c r="T5273" s="17" t="s">
        <v>694</v>
      </c>
      <c r="U5273" s="40"/>
    </row>
    <row r="5274" spans="1:21" ht="13.2" hidden="1">
      <c r="A5274" s="64"/>
      <c r="J5274" s="13" t="str">
        <f t="shared" si="376"/>
        <v/>
      </c>
      <c r="M5274" s="13" t="str">
        <f t="shared" si="375"/>
        <v/>
      </c>
      <c r="P5274" s="46">
        <f t="shared" si="377"/>
        <v>0</v>
      </c>
      <c r="Q5274" s="20">
        <f t="shared" si="378"/>
        <v>1</v>
      </c>
      <c r="R5274" s="20">
        <f t="shared" si="379"/>
        <v>0</v>
      </c>
      <c r="S5274" s="18">
        <f t="shared" si="380"/>
        <v>0</v>
      </c>
      <c r="T5274" s="17" t="s">
        <v>694</v>
      </c>
    </row>
    <row r="5275" spans="1:21" ht="13.2" hidden="1">
      <c r="J5275" s="13" t="str">
        <f t="shared" si="376"/>
        <v/>
      </c>
      <c r="M5275" s="13" t="str">
        <f t="shared" si="375"/>
        <v/>
      </c>
      <c r="P5275" s="46">
        <f t="shared" si="377"/>
        <v>0</v>
      </c>
      <c r="Q5275" s="20">
        <f t="shared" si="378"/>
        <v>1</v>
      </c>
      <c r="R5275" s="20">
        <f t="shared" si="379"/>
        <v>0</v>
      </c>
      <c r="S5275" s="18">
        <f t="shared" si="380"/>
        <v>0</v>
      </c>
      <c r="T5275" s="17" t="s">
        <v>694</v>
      </c>
    </row>
    <row r="5276" spans="1:21" ht="13.2" hidden="1">
      <c r="A5276" s="40"/>
      <c r="B5276" s="47"/>
      <c r="D5276" s="40"/>
      <c r="J5276" s="13" t="str">
        <f t="shared" si="376"/>
        <v/>
      </c>
      <c r="K5276" s="40"/>
      <c r="L5276" s="52"/>
      <c r="M5276" s="13" t="str">
        <f t="shared" si="375"/>
        <v/>
      </c>
      <c r="N5276" s="39"/>
      <c r="O5276" s="56"/>
      <c r="P5276" s="46">
        <f t="shared" si="377"/>
        <v>0</v>
      </c>
      <c r="Q5276" s="20">
        <f t="shared" si="378"/>
        <v>1</v>
      </c>
      <c r="R5276" s="20">
        <f t="shared" si="379"/>
        <v>0</v>
      </c>
      <c r="S5276" s="18">
        <f t="shared" si="380"/>
        <v>0</v>
      </c>
      <c r="T5276" s="17" t="s">
        <v>694</v>
      </c>
      <c r="U5276" s="40"/>
    </row>
    <row r="5277" spans="1:21" ht="13.2" hidden="1">
      <c r="A5277" s="64"/>
      <c r="J5277" s="13" t="str">
        <f t="shared" si="376"/>
        <v/>
      </c>
      <c r="M5277" s="13" t="str">
        <f t="shared" si="375"/>
        <v/>
      </c>
      <c r="P5277" s="46">
        <f t="shared" si="377"/>
        <v>0</v>
      </c>
      <c r="Q5277" s="20">
        <f t="shared" si="378"/>
        <v>1</v>
      </c>
      <c r="R5277" s="20">
        <f t="shared" si="379"/>
        <v>0</v>
      </c>
      <c r="S5277" s="18">
        <f t="shared" si="380"/>
        <v>0</v>
      </c>
      <c r="T5277" s="17" t="s">
        <v>694</v>
      </c>
    </row>
    <row r="5278" spans="1:21" ht="13.2" hidden="1">
      <c r="J5278" s="13" t="str">
        <f t="shared" si="376"/>
        <v/>
      </c>
      <c r="M5278" s="13" t="str">
        <f t="shared" si="375"/>
        <v/>
      </c>
      <c r="P5278" s="46">
        <f t="shared" si="377"/>
        <v>0</v>
      </c>
      <c r="Q5278" s="20">
        <f t="shared" si="378"/>
        <v>1</v>
      </c>
      <c r="R5278" s="20">
        <f t="shared" si="379"/>
        <v>0</v>
      </c>
      <c r="S5278" s="18">
        <f t="shared" si="380"/>
        <v>0</v>
      </c>
      <c r="T5278" s="17" t="s">
        <v>694</v>
      </c>
    </row>
    <row r="5279" spans="1:21" ht="13.2" hidden="1">
      <c r="J5279" s="13" t="str">
        <f t="shared" si="376"/>
        <v/>
      </c>
      <c r="M5279" s="13" t="str">
        <f t="shared" si="375"/>
        <v/>
      </c>
      <c r="P5279" s="46">
        <f t="shared" si="377"/>
        <v>0</v>
      </c>
      <c r="Q5279" s="20">
        <f t="shared" si="378"/>
        <v>1</v>
      </c>
      <c r="R5279" s="20">
        <f t="shared" si="379"/>
        <v>0</v>
      </c>
      <c r="S5279" s="18">
        <f t="shared" si="380"/>
        <v>0</v>
      </c>
      <c r="T5279" s="17" t="s">
        <v>694</v>
      </c>
    </row>
    <row r="5280" spans="1:21" ht="13.2" hidden="1">
      <c r="J5280" s="13" t="str">
        <f t="shared" si="376"/>
        <v/>
      </c>
      <c r="M5280" s="13" t="str">
        <f t="shared" si="375"/>
        <v/>
      </c>
      <c r="P5280" s="46">
        <f t="shared" si="377"/>
        <v>0</v>
      </c>
      <c r="Q5280" s="20">
        <f t="shared" si="378"/>
        <v>1</v>
      </c>
      <c r="R5280" s="20">
        <f t="shared" si="379"/>
        <v>0</v>
      </c>
      <c r="S5280" s="18">
        <f t="shared" si="380"/>
        <v>0</v>
      </c>
      <c r="T5280" s="17" t="s">
        <v>694</v>
      </c>
    </row>
    <row r="5281" spans="1:20" ht="13.2" hidden="1">
      <c r="J5281" s="13" t="str">
        <f t="shared" si="376"/>
        <v/>
      </c>
      <c r="M5281" s="13" t="str">
        <f t="shared" si="375"/>
        <v/>
      </c>
      <c r="P5281" s="46">
        <f t="shared" si="377"/>
        <v>0</v>
      </c>
      <c r="Q5281" s="20">
        <f t="shared" si="378"/>
        <v>1</v>
      </c>
      <c r="R5281" s="20">
        <f t="shared" si="379"/>
        <v>0</v>
      </c>
      <c r="S5281" s="18">
        <f t="shared" si="380"/>
        <v>0</v>
      </c>
      <c r="T5281" s="17" t="s">
        <v>694</v>
      </c>
    </row>
    <row r="5282" spans="1:20" ht="13.2" hidden="1">
      <c r="J5282" s="13" t="str">
        <f t="shared" si="376"/>
        <v/>
      </c>
      <c r="M5282" s="13" t="str">
        <f t="shared" si="375"/>
        <v/>
      </c>
      <c r="P5282" s="46">
        <f t="shared" si="377"/>
        <v>0</v>
      </c>
      <c r="Q5282" s="20">
        <f t="shared" si="378"/>
        <v>1</v>
      </c>
      <c r="R5282" s="20">
        <f t="shared" si="379"/>
        <v>0</v>
      </c>
      <c r="S5282" s="18">
        <f t="shared" si="380"/>
        <v>0</v>
      </c>
      <c r="T5282" s="17" t="s">
        <v>694</v>
      </c>
    </row>
    <row r="5283" spans="1:20" ht="13.2" hidden="1">
      <c r="J5283" s="13" t="str">
        <f t="shared" si="376"/>
        <v/>
      </c>
      <c r="M5283" s="13" t="str">
        <f t="shared" si="375"/>
        <v/>
      </c>
      <c r="P5283" s="46">
        <f t="shared" si="377"/>
        <v>0</v>
      </c>
      <c r="Q5283" s="20">
        <f t="shared" si="378"/>
        <v>1</v>
      </c>
      <c r="R5283" s="20">
        <f t="shared" si="379"/>
        <v>0</v>
      </c>
      <c r="S5283" s="18">
        <f t="shared" si="380"/>
        <v>0</v>
      </c>
      <c r="T5283" s="17" t="s">
        <v>694</v>
      </c>
    </row>
    <row r="5284" spans="1:20" ht="13.2" hidden="1">
      <c r="J5284" s="13" t="str">
        <f t="shared" si="376"/>
        <v/>
      </c>
      <c r="M5284" s="13" t="str">
        <f t="shared" si="375"/>
        <v/>
      </c>
      <c r="P5284" s="46">
        <f t="shared" si="377"/>
        <v>0</v>
      </c>
      <c r="Q5284" s="20">
        <f t="shared" si="378"/>
        <v>1</v>
      </c>
      <c r="R5284" s="20">
        <f t="shared" si="379"/>
        <v>0</v>
      </c>
      <c r="S5284" s="18">
        <f t="shared" si="380"/>
        <v>0</v>
      </c>
      <c r="T5284" s="17" t="s">
        <v>694</v>
      </c>
    </row>
    <row r="5285" spans="1:20" ht="13.2" hidden="1">
      <c r="J5285" s="13" t="str">
        <f t="shared" si="376"/>
        <v/>
      </c>
      <c r="M5285" s="13" t="str">
        <f t="shared" si="375"/>
        <v/>
      </c>
      <c r="P5285" s="46">
        <f t="shared" si="377"/>
        <v>0</v>
      </c>
      <c r="Q5285" s="20">
        <f t="shared" si="378"/>
        <v>1</v>
      </c>
      <c r="R5285" s="20">
        <f t="shared" si="379"/>
        <v>0</v>
      </c>
      <c r="S5285" s="18">
        <f t="shared" si="380"/>
        <v>0</v>
      </c>
      <c r="T5285" s="17" t="s">
        <v>694</v>
      </c>
    </row>
    <row r="5286" spans="1:20" ht="13.2" hidden="1">
      <c r="A5286" s="64"/>
      <c r="J5286" s="13" t="str">
        <f t="shared" si="376"/>
        <v/>
      </c>
      <c r="M5286" s="13" t="str">
        <f t="shared" si="375"/>
        <v/>
      </c>
      <c r="P5286" s="46">
        <f t="shared" si="377"/>
        <v>0</v>
      </c>
      <c r="Q5286" s="20">
        <f t="shared" si="378"/>
        <v>1</v>
      </c>
      <c r="R5286" s="20">
        <f t="shared" si="379"/>
        <v>0</v>
      </c>
      <c r="S5286" s="18">
        <f t="shared" si="380"/>
        <v>0</v>
      </c>
      <c r="T5286" s="17" t="s">
        <v>694</v>
      </c>
    </row>
    <row r="5287" spans="1:20" ht="13.2" hidden="1">
      <c r="J5287" s="13" t="str">
        <f t="shared" si="376"/>
        <v/>
      </c>
      <c r="M5287" s="13" t="str">
        <f t="shared" si="375"/>
        <v/>
      </c>
      <c r="N5287" s="13"/>
      <c r="O5287" s="62"/>
      <c r="P5287" s="46">
        <f t="shared" si="377"/>
        <v>0</v>
      </c>
      <c r="Q5287" s="20">
        <f t="shared" si="378"/>
        <v>1</v>
      </c>
      <c r="R5287" s="20">
        <f t="shared" si="379"/>
        <v>0</v>
      </c>
      <c r="S5287" s="18">
        <f t="shared" si="380"/>
        <v>0</v>
      </c>
      <c r="T5287" s="17" t="s">
        <v>694</v>
      </c>
    </row>
    <row r="5288" spans="1:20" ht="13.2" hidden="1">
      <c r="J5288" s="13" t="str">
        <f t="shared" si="376"/>
        <v/>
      </c>
      <c r="M5288" s="13" t="str">
        <f t="shared" si="375"/>
        <v/>
      </c>
      <c r="P5288" s="46">
        <f t="shared" si="377"/>
        <v>0</v>
      </c>
      <c r="Q5288" s="20">
        <f t="shared" si="378"/>
        <v>1</v>
      </c>
      <c r="R5288" s="20">
        <f t="shared" si="379"/>
        <v>0</v>
      </c>
      <c r="S5288" s="18">
        <f t="shared" si="380"/>
        <v>0</v>
      </c>
      <c r="T5288" s="17" t="s">
        <v>694</v>
      </c>
    </row>
    <row r="5289" spans="1:20" ht="13.2" hidden="1">
      <c r="A5289" s="64"/>
      <c r="J5289" s="13" t="str">
        <f t="shared" si="376"/>
        <v/>
      </c>
      <c r="M5289" s="13" t="str">
        <f t="shared" si="375"/>
        <v/>
      </c>
      <c r="P5289" s="46">
        <f t="shared" si="377"/>
        <v>0</v>
      </c>
      <c r="Q5289" s="20">
        <f t="shared" si="378"/>
        <v>1</v>
      </c>
      <c r="R5289" s="20">
        <f t="shared" si="379"/>
        <v>0</v>
      </c>
      <c r="S5289" s="18">
        <f t="shared" si="380"/>
        <v>0</v>
      </c>
      <c r="T5289" s="17" t="s">
        <v>694</v>
      </c>
    </row>
    <row r="5290" spans="1:20" ht="13.2" hidden="1">
      <c r="A5290" s="64"/>
      <c r="J5290" s="13" t="str">
        <f t="shared" si="376"/>
        <v/>
      </c>
      <c r="M5290" s="13" t="str">
        <f t="shared" si="375"/>
        <v/>
      </c>
      <c r="P5290" s="46">
        <f t="shared" si="377"/>
        <v>0</v>
      </c>
      <c r="Q5290" s="20">
        <f t="shared" si="378"/>
        <v>1</v>
      </c>
      <c r="R5290" s="20">
        <f t="shared" si="379"/>
        <v>0</v>
      </c>
      <c r="S5290" s="18">
        <f t="shared" si="380"/>
        <v>0</v>
      </c>
      <c r="T5290" s="17" t="s">
        <v>694</v>
      </c>
    </row>
    <row r="5291" spans="1:20" ht="13.2" hidden="1">
      <c r="J5291" s="13" t="str">
        <f t="shared" si="376"/>
        <v/>
      </c>
      <c r="M5291" s="13" t="str">
        <f t="shared" si="375"/>
        <v/>
      </c>
      <c r="P5291" s="46">
        <f t="shared" si="377"/>
        <v>0</v>
      </c>
      <c r="Q5291" s="20">
        <f t="shared" si="378"/>
        <v>1</v>
      </c>
      <c r="R5291" s="20">
        <f t="shared" si="379"/>
        <v>0</v>
      </c>
      <c r="S5291" s="18">
        <f t="shared" si="380"/>
        <v>0</v>
      </c>
      <c r="T5291" s="17" t="s">
        <v>694</v>
      </c>
    </row>
    <row r="5292" spans="1:20" ht="13.2" hidden="1">
      <c r="A5292" s="64"/>
      <c r="J5292" s="13" t="str">
        <f t="shared" si="376"/>
        <v/>
      </c>
      <c r="M5292" s="13" t="str">
        <f t="shared" si="375"/>
        <v/>
      </c>
      <c r="P5292" s="46">
        <f t="shared" si="377"/>
        <v>0</v>
      </c>
      <c r="Q5292" s="20">
        <f t="shared" si="378"/>
        <v>1</v>
      </c>
      <c r="R5292" s="20">
        <f t="shared" si="379"/>
        <v>0</v>
      </c>
      <c r="S5292" s="18">
        <f t="shared" si="380"/>
        <v>0</v>
      </c>
      <c r="T5292" s="17" t="s">
        <v>694</v>
      </c>
    </row>
    <row r="5293" spans="1:20" ht="13.2" hidden="1">
      <c r="J5293" s="13" t="str">
        <f t="shared" si="376"/>
        <v/>
      </c>
      <c r="M5293" s="13" t="str">
        <f t="shared" si="375"/>
        <v/>
      </c>
      <c r="P5293" s="46">
        <f t="shared" si="377"/>
        <v>0</v>
      </c>
      <c r="Q5293" s="20">
        <f t="shared" si="378"/>
        <v>1</v>
      </c>
      <c r="R5293" s="20">
        <f t="shared" si="379"/>
        <v>0</v>
      </c>
      <c r="S5293" s="18">
        <f t="shared" si="380"/>
        <v>0</v>
      </c>
      <c r="T5293" s="17" t="s">
        <v>694</v>
      </c>
    </row>
    <row r="5294" spans="1:20" ht="13.2" hidden="1">
      <c r="J5294" s="13" t="str">
        <f t="shared" si="376"/>
        <v/>
      </c>
      <c r="M5294" s="13" t="str">
        <f t="shared" si="375"/>
        <v/>
      </c>
      <c r="P5294" s="46">
        <f t="shared" si="377"/>
        <v>0</v>
      </c>
      <c r="Q5294" s="20">
        <f t="shared" si="378"/>
        <v>1</v>
      </c>
      <c r="R5294" s="20">
        <f t="shared" si="379"/>
        <v>0</v>
      </c>
      <c r="S5294" s="18">
        <f t="shared" si="380"/>
        <v>0</v>
      </c>
      <c r="T5294" s="17" t="s">
        <v>694</v>
      </c>
    </row>
    <row r="5295" spans="1:20" ht="13.2" hidden="1">
      <c r="J5295" s="13" t="str">
        <f t="shared" si="376"/>
        <v/>
      </c>
      <c r="M5295" s="13" t="str">
        <f t="shared" si="375"/>
        <v/>
      </c>
      <c r="P5295" s="46">
        <f t="shared" si="377"/>
        <v>0</v>
      </c>
      <c r="Q5295" s="20">
        <f t="shared" si="378"/>
        <v>1</v>
      </c>
      <c r="R5295" s="20">
        <f t="shared" si="379"/>
        <v>0</v>
      </c>
      <c r="S5295" s="18">
        <f t="shared" si="380"/>
        <v>0</v>
      </c>
      <c r="T5295" s="17" t="s">
        <v>694</v>
      </c>
    </row>
    <row r="5296" spans="1:20" ht="13.2" hidden="1">
      <c r="J5296" s="13" t="str">
        <f t="shared" si="376"/>
        <v/>
      </c>
      <c r="M5296" s="13" t="str">
        <f t="shared" si="375"/>
        <v/>
      </c>
      <c r="P5296" s="46">
        <f t="shared" si="377"/>
        <v>0</v>
      </c>
      <c r="Q5296" s="20">
        <f t="shared" si="378"/>
        <v>1</v>
      </c>
      <c r="R5296" s="20">
        <f t="shared" si="379"/>
        <v>0</v>
      </c>
      <c r="S5296" s="18">
        <f t="shared" si="380"/>
        <v>0</v>
      </c>
      <c r="T5296" s="17" t="s">
        <v>694</v>
      </c>
    </row>
    <row r="5297" spans="10:20" ht="13.2" hidden="1">
      <c r="J5297" s="13" t="str">
        <f t="shared" si="376"/>
        <v/>
      </c>
      <c r="M5297" s="13" t="str">
        <f t="shared" si="375"/>
        <v/>
      </c>
      <c r="P5297" s="46">
        <f t="shared" si="377"/>
        <v>0</v>
      </c>
      <c r="Q5297" s="20">
        <f t="shared" si="378"/>
        <v>1</v>
      </c>
      <c r="R5297" s="20">
        <f t="shared" si="379"/>
        <v>0</v>
      </c>
      <c r="S5297" s="18">
        <f t="shared" si="380"/>
        <v>0</v>
      </c>
      <c r="T5297" s="17" t="s">
        <v>694</v>
      </c>
    </row>
    <row r="5298" spans="10:20" ht="13.2" hidden="1">
      <c r="J5298" s="13" t="str">
        <f t="shared" si="376"/>
        <v/>
      </c>
      <c r="M5298" s="13" t="str">
        <f t="shared" si="375"/>
        <v/>
      </c>
      <c r="P5298" s="46">
        <f t="shared" si="377"/>
        <v>0</v>
      </c>
      <c r="Q5298" s="20">
        <f t="shared" si="378"/>
        <v>1</v>
      </c>
      <c r="R5298" s="20">
        <f t="shared" si="379"/>
        <v>0</v>
      </c>
      <c r="S5298" s="18">
        <f t="shared" si="380"/>
        <v>0</v>
      </c>
      <c r="T5298" s="17" t="s">
        <v>694</v>
      </c>
    </row>
    <row r="5299" spans="10:20" ht="13.2" hidden="1">
      <c r="J5299" s="13" t="str">
        <f t="shared" si="376"/>
        <v/>
      </c>
      <c r="M5299" s="13" t="str">
        <f t="shared" si="375"/>
        <v/>
      </c>
      <c r="P5299" s="46">
        <f t="shared" si="377"/>
        <v>0</v>
      </c>
      <c r="Q5299" s="20">
        <f t="shared" si="378"/>
        <v>1</v>
      </c>
      <c r="R5299" s="20">
        <f t="shared" si="379"/>
        <v>0</v>
      </c>
      <c r="S5299" s="18">
        <f t="shared" si="380"/>
        <v>0</v>
      </c>
      <c r="T5299" s="17" t="s">
        <v>694</v>
      </c>
    </row>
    <row r="5300" spans="10:20" ht="13.2" hidden="1">
      <c r="J5300" s="13" t="str">
        <f t="shared" si="376"/>
        <v/>
      </c>
      <c r="M5300" s="13" t="str">
        <f t="shared" si="375"/>
        <v/>
      </c>
      <c r="N5300" s="13"/>
      <c r="O5300" s="62"/>
      <c r="P5300" s="46">
        <f t="shared" si="377"/>
        <v>0</v>
      </c>
      <c r="Q5300" s="20">
        <f t="shared" si="378"/>
        <v>1</v>
      </c>
      <c r="R5300" s="20">
        <f t="shared" si="379"/>
        <v>0</v>
      </c>
      <c r="S5300" s="18">
        <f t="shared" si="380"/>
        <v>0</v>
      </c>
      <c r="T5300" s="17" t="s">
        <v>694</v>
      </c>
    </row>
    <row r="5301" spans="10:20" ht="13.2" hidden="1">
      <c r="J5301" s="13" t="str">
        <f t="shared" si="376"/>
        <v/>
      </c>
      <c r="M5301" s="13" t="str">
        <f t="shared" si="375"/>
        <v/>
      </c>
      <c r="N5301" s="13"/>
      <c r="O5301" s="62"/>
      <c r="P5301" s="46">
        <f t="shared" si="377"/>
        <v>0</v>
      </c>
      <c r="Q5301" s="20">
        <f t="shared" si="378"/>
        <v>1</v>
      </c>
      <c r="R5301" s="20">
        <f t="shared" si="379"/>
        <v>0</v>
      </c>
      <c r="S5301" s="18">
        <f t="shared" si="380"/>
        <v>0</v>
      </c>
      <c r="T5301" s="17" t="s">
        <v>694</v>
      </c>
    </row>
    <row r="5302" spans="10:20" ht="13.2" hidden="1">
      <c r="J5302" s="13" t="str">
        <f t="shared" si="376"/>
        <v/>
      </c>
      <c r="M5302" s="13" t="str">
        <f t="shared" si="375"/>
        <v/>
      </c>
      <c r="N5302" s="13"/>
      <c r="O5302" s="62"/>
      <c r="P5302" s="46">
        <f t="shared" si="377"/>
        <v>0</v>
      </c>
      <c r="Q5302" s="20">
        <f t="shared" si="378"/>
        <v>1</v>
      </c>
      <c r="R5302" s="20">
        <f t="shared" si="379"/>
        <v>0</v>
      </c>
      <c r="S5302" s="18">
        <f t="shared" si="380"/>
        <v>0</v>
      </c>
      <c r="T5302" s="17" t="s">
        <v>694</v>
      </c>
    </row>
    <row r="5303" spans="10:20" ht="13.2" hidden="1">
      <c r="J5303" s="13" t="str">
        <f t="shared" si="376"/>
        <v/>
      </c>
      <c r="M5303" s="13" t="str">
        <f t="shared" si="375"/>
        <v/>
      </c>
      <c r="N5303" s="13"/>
      <c r="O5303" s="62"/>
      <c r="P5303" s="46">
        <f t="shared" si="377"/>
        <v>0</v>
      </c>
      <c r="Q5303" s="20">
        <f t="shared" si="378"/>
        <v>1</v>
      </c>
      <c r="R5303" s="20">
        <f t="shared" si="379"/>
        <v>0</v>
      </c>
      <c r="S5303" s="18">
        <f t="shared" si="380"/>
        <v>0</v>
      </c>
      <c r="T5303" s="17" t="s">
        <v>694</v>
      </c>
    </row>
    <row r="5304" spans="10:20" ht="13.2" hidden="1">
      <c r="J5304" s="13" t="str">
        <f t="shared" si="376"/>
        <v/>
      </c>
      <c r="M5304" s="13" t="str">
        <f t="shared" si="375"/>
        <v/>
      </c>
      <c r="P5304" s="46">
        <f t="shared" si="377"/>
        <v>0</v>
      </c>
      <c r="Q5304" s="20">
        <f t="shared" si="378"/>
        <v>1</v>
      </c>
      <c r="R5304" s="20">
        <f t="shared" si="379"/>
        <v>0</v>
      </c>
      <c r="S5304" s="18">
        <f t="shared" si="380"/>
        <v>0</v>
      </c>
      <c r="T5304" s="17" t="s">
        <v>694</v>
      </c>
    </row>
    <row r="5305" spans="10:20" ht="13.2" hidden="1">
      <c r="J5305" s="13" t="str">
        <f t="shared" si="376"/>
        <v/>
      </c>
      <c r="M5305" s="13" t="str">
        <f t="shared" ref="M5305:M5368" si="381">+LEFT(U5305,4)</f>
        <v/>
      </c>
      <c r="P5305" s="46">
        <f t="shared" si="377"/>
        <v>0</v>
      </c>
      <c r="Q5305" s="20">
        <f t="shared" si="378"/>
        <v>1</v>
      </c>
      <c r="R5305" s="20">
        <f t="shared" si="379"/>
        <v>0</v>
      </c>
      <c r="S5305" s="18">
        <f t="shared" si="380"/>
        <v>0</v>
      </c>
      <c r="T5305" s="17" t="s">
        <v>694</v>
      </c>
    </row>
    <row r="5306" spans="10:20" ht="13.2" hidden="1">
      <c r="J5306" s="13" t="str">
        <f t="shared" si="376"/>
        <v/>
      </c>
      <c r="M5306" s="13" t="str">
        <f t="shared" si="381"/>
        <v/>
      </c>
      <c r="P5306" s="46">
        <f t="shared" si="377"/>
        <v>0</v>
      </c>
      <c r="Q5306" s="20">
        <f t="shared" si="378"/>
        <v>1</v>
      </c>
      <c r="R5306" s="20">
        <f t="shared" si="379"/>
        <v>0</v>
      </c>
      <c r="S5306" s="18">
        <f t="shared" si="380"/>
        <v>0</v>
      </c>
      <c r="T5306" s="17" t="s">
        <v>694</v>
      </c>
    </row>
    <row r="5307" spans="10:20" ht="13.2" hidden="1">
      <c r="J5307" s="13" t="str">
        <f t="shared" si="376"/>
        <v/>
      </c>
      <c r="M5307" s="13" t="str">
        <f t="shared" si="381"/>
        <v/>
      </c>
      <c r="P5307" s="46">
        <f t="shared" si="377"/>
        <v>0</v>
      </c>
      <c r="Q5307" s="20">
        <f t="shared" si="378"/>
        <v>1</v>
      </c>
      <c r="R5307" s="20">
        <f t="shared" si="379"/>
        <v>0</v>
      </c>
      <c r="S5307" s="18">
        <f t="shared" si="380"/>
        <v>0</v>
      </c>
      <c r="T5307" s="17" t="s">
        <v>694</v>
      </c>
    </row>
    <row r="5308" spans="10:20" ht="13.2" hidden="1">
      <c r="J5308" s="13" t="str">
        <f t="shared" si="376"/>
        <v/>
      </c>
      <c r="M5308" s="13" t="str">
        <f t="shared" si="381"/>
        <v/>
      </c>
      <c r="P5308" s="46">
        <f t="shared" si="377"/>
        <v>0</v>
      </c>
      <c r="Q5308" s="20">
        <f t="shared" si="378"/>
        <v>1</v>
      </c>
      <c r="R5308" s="20">
        <f t="shared" si="379"/>
        <v>0</v>
      </c>
      <c r="S5308" s="18">
        <f t="shared" si="380"/>
        <v>0</v>
      </c>
      <c r="T5308" s="17" t="s">
        <v>694</v>
      </c>
    </row>
    <row r="5309" spans="10:20" ht="13.2" hidden="1">
      <c r="J5309" s="13" t="str">
        <f t="shared" si="376"/>
        <v/>
      </c>
      <c r="M5309" s="13" t="str">
        <f t="shared" si="381"/>
        <v/>
      </c>
      <c r="P5309" s="46">
        <f t="shared" si="377"/>
        <v>0</v>
      </c>
      <c r="Q5309" s="20">
        <f t="shared" si="378"/>
        <v>1</v>
      </c>
      <c r="R5309" s="20">
        <f t="shared" si="379"/>
        <v>0</v>
      </c>
      <c r="S5309" s="18">
        <f t="shared" si="380"/>
        <v>0</v>
      </c>
      <c r="T5309" s="17" t="s">
        <v>694</v>
      </c>
    </row>
    <row r="5310" spans="10:20" ht="13.2" hidden="1">
      <c r="J5310" s="13" t="str">
        <f t="shared" si="376"/>
        <v/>
      </c>
      <c r="M5310" s="13" t="str">
        <f t="shared" si="381"/>
        <v/>
      </c>
      <c r="P5310" s="46">
        <f t="shared" si="377"/>
        <v>0</v>
      </c>
      <c r="Q5310" s="20">
        <f t="shared" si="378"/>
        <v>1</v>
      </c>
      <c r="R5310" s="20">
        <f t="shared" si="379"/>
        <v>0</v>
      </c>
      <c r="S5310" s="18">
        <f t="shared" si="380"/>
        <v>0</v>
      </c>
      <c r="T5310" s="17" t="s">
        <v>694</v>
      </c>
    </row>
    <row r="5311" spans="10:20" ht="13.2" hidden="1">
      <c r="J5311" s="13" t="str">
        <f t="shared" si="376"/>
        <v/>
      </c>
      <c r="M5311" s="13" t="str">
        <f t="shared" si="381"/>
        <v/>
      </c>
      <c r="P5311" s="46">
        <f t="shared" si="377"/>
        <v>0</v>
      </c>
      <c r="Q5311" s="20">
        <f t="shared" si="378"/>
        <v>1</v>
      </c>
      <c r="R5311" s="20">
        <f t="shared" si="379"/>
        <v>0</v>
      </c>
      <c r="S5311" s="18">
        <f t="shared" si="380"/>
        <v>0</v>
      </c>
      <c r="T5311" s="17" t="s">
        <v>694</v>
      </c>
    </row>
    <row r="5312" spans="10:20" ht="13.2" hidden="1">
      <c r="J5312" s="13" t="str">
        <f t="shared" si="376"/>
        <v/>
      </c>
      <c r="M5312" s="13" t="str">
        <f t="shared" si="381"/>
        <v/>
      </c>
      <c r="P5312" s="46">
        <f t="shared" si="377"/>
        <v>0</v>
      </c>
      <c r="Q5312" s="20">
        <f t="shared" si="378"/>
        <v>1</v>
      </c>
      <c r="R5312" s="20">
        <f t="shared" si="379"/>
        <v>0</v>
      </c>
      <c r="S5312" s="18">
        <f t="shared" si="380"/>
        <v>0</v>
      </c>
      <c r="T5312" s="17" t="s">
        <v>694</v>
      </c>
    </row>
    <row r="5313" spans="1:21" ht="13.2" hidden="1">
      <c r="A5313" s="40"/>
      <c r="B5313" s="47"/>
      <c r="D5313" s="40"/>
      <c r="J5313" s="13" t="str">
        <f t="shared" si="376"/>
        <v/>
      </c>
      <c r="K5313" s="40"/>
      <c r="L5313" s="52"/>
      <c r="M5313" s="13" t="str">
        <f t="shared" si="381"/>
        <v/>
      </c>
      <c r="N5313" s="39"/>
      <c r="O5313" s="56"/>
      <c r="P5313" s="46">
        <f t="shared" si="377"/>
        <v>0</v>
      </c>
      <c r="Q5313" s="20">
        <f t="shared" si="378"/>
        <v>1</v>
      </c>
      <c r="R5313" s="20">
        <f t="shared" si="379"/>
        <v>0</v>
      </c>
      <c r="S5313" s="18">
        <f t="shared" si="380"/>
        <v>0</v>
      </c>
      <c r="T5313" s="17" t="s">
        <v>694</v>
      </c>
      <c r="U5313" s="40"/>
    </row>
    <row r="5314" spans="1:21" ht="13.2" hidden="1">
      <c r="J5314" s="13" t="str">
        <f t="shared" ref="J5314:J5377" si="382">+LEFT(U5314,4)</f>
        <v/>
      </c>
      <c r="M5314" s="13" t="str">
        <f t="shared" si="381"/>
        <v/>
      </c>
      <c r="P5314" s="46">
        <f t="shared" ref="P5314:P5377" si="383">ROUND(O5314*L5314,2)</f>
        <v>0</v>
      </c>
      <c r="Q5314" s="20">
        <f t="shared" ref="Q5314:Q5377" si="384">IF(N5314="HKD",7.8,IF(N5314="CNY",6.4,1))</f>
        <v>1</v>
      </c>
      <c r="R5314" s="20">
        <f t="shared" ref="R5314:R5377" si="385">+O5314/Q5314</f>
        <v>0</v>
      </c>
      <c r="S5314" s="18">
        <f t="shared" ref="S5314:S5377" si="386">+R5314*L5314</f>
        <v>0</v>
      </c>
      <c r="T5314" s="17" t="s">
        <v>694</v>
      </c>
    </row>
    <row r="5315" spans="1:21" ht="13.2" hidden="1">
      <c r="J5315" s="13" t="str">
        <f t="shared" si="382"/>
        <v/>
      </c>
      <c r="M5315" s="13" t="str">
        <f t="shared" si="381"/>
        <v/>
      </c>
      <c r="P5315" s="46">
        <f t="shared" si="383"/>
        <v>0</v>
      </c>
      <c r="Q5315" s="20">
        <f t="shared" si="384"/>
        <v>1</v>
      </c>
      <c r="R5315" s="20">
        <f t="shared" si="385"/>
        <v>0</v>
      </c>
      <c r="S5315" s="18">
        <f t="shared" si="386"/>
        <v>0</v>
      </c>
      <c r="T5315" s="17" t="s">
        <v>694</v>
      </c>
    </row>
    <row r="5316" spans="1:21" ht="13.2" hidden="1">
      <c r="J5316" s="13" t="str">
        <f t="shared" si="382"/>
        <v/>
      </c>
      <c r="M5316" s="13" t="str">
        <f t="shared" si="381"/>
        <v/>
      </c>
      <c r="P5316" s="46">
        <f t="shared" si="383"/>
        <v>0</v>
      </c>
      <c r="Q5316" s="20">
        <f t="shared" si="384"/>
        <v>1</v>
      </c>
      <c r="R5316" s="20">
        <f t="shared" si="385"/>
        <v>0</v>
      </c>
      <c r="S5316" s="18">
        <f t="shared" si="386"/>
        <v>0</v>
      </c>
      <c r="T5316" s="17" t="s">
        <v>694</v>
      </c>
    </row>
    <row r="5317" spans="1:21" ht="13.2" hidden="1">
      <c r="J5317" s="13" t="str">
        <f t="shared" si="382"/>
        <v/>
      </c>
      <c r="M5317" s="13" t="str">
        <f t="shared" si="381"/>
        <v/>
      </c>
      <c r="P5317" s="46">
        <f t="shared" si="383"/>
        <v>0</v>
      </c>
      <c r="Q5317" s="20">
        <f t="shared" si="384"/>
        <v>1</v>
      </c>
      <c r="R5317" s="20">
        <f t="shared" si="385"/>
        <v>0</v>
      </c>
      <c r="S5317" s="18">
        <f t="shared" si="386"/>
        <v>0</v>
      </c>
      <c r="T5317" s="17" t="s">
        <v>694</v>
      </c>
    </row>
    <row r="5318" spans="1:21" ht="13.2" hidden="1">
      <c r="A5318" s="64"/>
      <c r="J5318" s="13" t="str">
        <f t="shared" si="382"/>
        <v/>
      </c>
      <c r="M5318" s="13" t="str">
        <f t="shared" si="381"/>
        <v/>
      </c>
      <c r="P5318" s="46">
        <f t="shared" si="383"/>
        <v>0</v>
      </c>
      <c r="Q5318" s="20">
        <f t="shared" si="384"/>
        <v>1</v>
      </c>
      <c r="R5318" s="20">
        <f t="shared" si="385"/>
        <v>0</v>
      </c>
      <c r="S5318" s="18">
        <f t="shared" si="386"/>
        <v>0</v>
      </c>
      <c r="T5318" s="17" t="s">
        <v>694</v>
      </c>
    </row>
    <row r="5319" spans="1:21" ht="13.2" hidden="1">
      <c r="A5319" s="64"/>
      <c r="J5319" s="13" t="str">
        <f t="shared" si="382"/>
        <v/>
      </c>
      <c r="M5319" s="13" t="str">
        <f t="shared" si="381"/>
        <v/>
      </c>
      <c r="P5319" s="46">
        <f t="shared" si="383"/>
        <v>0</v>
      </c>
      <c r="Q5319" s="20">
        <f t="shared" si="384"/>
        <v>1</v>
      </c>
      <c r="R5319" s="20">
        <f t="shared" si="385"/>
        <v>0</v>
      </c>
      <c r="S5319" s="18">
        <f t="shared" si="386"/>
        <v>0</v>
      </c>
      <c r="T5319" s="17" t="s">
        <v>694</v>
      </c>
    </row>
    <row r="5320" spans="1:21" ht="13.2" hidden="1">
      <c r="J5320" s="13" t="str">
        <f t="shared" si="382"/>
        <v/>
      </c>
      <c r="M5320" s="13" t="str">
        <f t="shared" si="381"/>
        <v/>
      </c>
      <c r="P5320" s="46">
        <f t="shared" si="383"/>
        <v>0</v>
      </c>
      <c r="Q5320" s="20">
        <f t="shared" si="384"/>
        <v>1</v>
      </c>
      <c r="R5320" s="20">
        <f t="shared" si="385"/>
        <v>0</v>
      </c>
      <c r="S5320" s="18">
        <f t="shared" si="386"/>
        <v>0</v>
      </c>
      <c r="T5320" s="17" t="s">
        <v>694</v>
      </c>
    </row>
    <row r="5321" spans="1:21" ht="13.2" hidden="1">
      <c r="J5321" s="13" t="str">
        <f t="shared" si="382"/>
        <v/>
      </c>
      <c r="M5321" s="13" t="str">
        <f t="shared" si="381"/>
        <v/>
      </c>
      <c r="P5321" s="46">
        <f t="shared" si="383"/>
        <v>0</v>
      </c>
      <c r="Q5321" s="20">
        <f t="shared" si="384"/>
        <v>1</v>
      </c>
      <c r="R5321" s="20">
        <f t="shared" si="385"/>
        <v>0</v>
      </c>
      <c r="S5321" s="18">
        <f t="shared" si="386"/>
        <v>0</v>
      </c>
      <c r="T5321" s="17" t="s">
        <v>694</v>
      </c>
    </row>
    <row r="5322" spans="1:21" ht="13.2" hidden="1">
      <c r="J5322" s="13" t="str">
        <f t="shared" si="382"/>
        <v/>
      </c>
      <c r="M5322" s="13" t="str">
        <f t="shared" si="381"/>
        <v/>
      </c>
      <c r="P5322" s="46">
        <f t="shared" si="383"/>
        <v>0</v>
      </c>
      <c r="Q5322" s="20">
        <f t="shared" si="384"/>
        <v>1</v>
      </c>
      <c r="R5322" s="20">
        <f t="shared" si="385"/>
        <v>0</v>
      </c>
      <c r="S5322" s="18">
        <f t="shared" si="386"/>
        <v>0</v>
      </c>
      <c r="T5322" s="17" t="s">
        <v>694</v>
      </c>
    </row>
    <row r="5323" spans="1:21" ht="13.2" hidden="1">
      <c r="J5323" s="13" t="str">
        <f t="shared" si="382"/>
        <v/>
      </c>
      <c r="M5323" s="13" t="str">
        <f t="shared" si="381"/>
        <v/>
      </c>
      <c r="P5323" s="46">
        <f t="shared" si="383"/>
        <v>0</v>
      </c>
      <c r="Q5323" s="20">
        <f t="shared" si="384"/>
        <v>1</v>
      </c>
      <c r="R5323" s="20">
        <f t="shared" si="385"/>
        <v>0</v>
      </c>
      <c r="S5323" s="18">
        <f t="shared" si="386"/>
        <v>0</v>
      </c>
      <c r="T5323" s="17" t="s">
        <v>694</v>
      </c>
    </row>
    <row r="5324" spans="1:21" ht="13.2" hidden="1">
      <c r="J5324" s="13" t="str">
        <f t="shared" si="382"/>
        <v/>
      </c>
      <c r="M5324" s="13" t="str">
        <f t="shared" si="381"/>
        <v/>
      </c>
      <c r="P5324" s="46">
        <f t="shared" si="383"/>
        <v>0</v>
      </c>
      <c r="Q5324" s="20">
        <f t="shared" si="384"/>
        <v>1</v>
      </c>
      <c r="R5324" s="20">
        <f t="shared" si="385"/>
        <v>0</v>
      </c>
      <c r="S5324" s="18">
        <f t="shared" si="386"/>
        <v>0</v>
      </c>
      <c r="T5324" s="17" t="s">
        <v>694</v>
      </c>
    </row>
    <row r="5325" spans="1:21" ht="13.2" hidden="1">
      <c r="J5325" s="13" t="str">
        <f t="shared" si="382"/>
        <v/>
      </c>
      <c r="M5325" s="13" t="str">
        <f t="shared" si="381"/>
        <v/>
      </c>
      <c r="P5325" s="46">
        <f t="shared" si="383"/>
        <v>0</v>
      </c>
      <c r="Q5325" s="20">
        <f t="shared" si="384"/>
        <v>1</v>
      </c>
      <c r="R5325" s="20">
        <f t="shared" si="385"/>
        <v>0</v>
      </c>
      <c r="S5325" s="18">
        <f t="shared" si="386"/>
        <v>0</v>
      </c>
      <c r="T5325" s="17" t="s">
        <v>694</v>
      </c>
    </row>
    <row r="5326" spans="1:21" ht="13.2" hidden="1">
      <c r="J5326" s="13" t="str">
        <f t="shared" si="382"/>
        <v/>
      </c>
      <c r="M5326" s="13" t="str">
        <f t="shared" si="381"/>
        <v/>
      </c>
      <c r="P5326" s="46">
        <f t="shared" si="383"/>
        <v>0</v>
      </c>
      <c r="Q5326" s="20">
        <f t="shared" si="384"/>
        <v>1</v>
      </c>
      <c r="R5326" s="20">
        <f t="shared" si="385"/>
        <v>0</v>
      </c>
      <c r="S5326" s="18">
        <f t="shared" si="386"/>
        <v>0</v>
      </c>
      <c r="T5326" s="17" t="s">
        <v>694</v>
      </c>
    </row>
    <row r="5327" spans="1:21" ht="13.2" hidden="1">
      <c r="J5327" s="13" t="str">
        <f t="shared" si="382"/>
        <v/>
      </c>
      <c r="M5327" s="13" t="str">
        <f t="shared" si="381"/>
        <v/>
      </c>
      <c r="P5327" s="46">
        <f t="shared" si="383"/>
        <v>0</v>
      </c>
      <c r="Q5327" s="20">
        <f t="shared" si="384"/>
        <v>1</v>
      </c>
      <c r="R5327" s="20">
        <f t="shared" si="385"/>
        <v>0</v>
      </c>
      <c r="S5327" s="18">
        <f t="shared" si="386"/>
        <v>0</v>
      </c>
      <c r="T5327" s="17" t="s">
        <v>694</v>
      </c>
    </row>
    <row r="5328" spans="1:21" ht="13.2" hidden="1">
      <c r="J5328" s="13" t="str">
        <f t="shared" si="382"/>
        <v/>
      </c>
      <c r="M5328" s="13" t="str">
        <f t="shared" si="381"/>
        <v/>
      </c>
      <c r="N5328" s="13"/>
      <c r="O5328" s="62"/>
      <c r="P5328" s="46">
        <f t="shared" si="383"/>
        <v>0</v>
      </c>
      <c r="Q5328" s="20">
        <f t="shared" si="384"/>
        <v>1</v>
      </c>
      <c r="R5328" s="20">
        <f t="shared" si="385"/>
        <v>0</v>
      </c>
      <c r="S5328" s="18">
        <f t="shared" si="386"/>
        <v>0</v>
      </c>
      <c r="T5328" s="17" t="s">
        <v>694</v>
      </c>
    </row>
    <row r="5329" spans="10:20" ht="13.2" hidden="1">
      <c r="J5329" s="13" t="str">
        <f t="shared" si="382"/>
        <v/>
      </c>
      <c r="M5329" s="13" t="str">
        <f t="shared" si="381"/>
        <v/>
      </c>
      <c r="P5329" s="46">
        <f t="shared" si="383"/>
        <v>0</v>
      </c>
      <c r="Q5329" s="20">
        <f t="shared" si="384"/>
        <v>1</v>
      </c>
      <c r="R5329" s="20">
        <f t="shared" si="385"/>
        <v>0</v>
      </c>
      <c r="S5329" s="18">
        <f t="shared" si="386"/>
        <v>0</v>
      </c>
      <c r="T5329" s="17" t="s">
        <v>694</v>
      </c>
    </row>
    <row r="5330" spans="10:20" ht="13.2" hidden="1">
      <c r="J5330" s="13" t="str">
        <f t="shared" si="382"/>
        <v/>
      </c>
      <c r="M5330" s="13" t="str">
        <f t="shared" si="381"/>
        <v/>
      </c>
      <c r="P5330" s="46">
        <f t="shared" si="383"/>
        <v>0</v>
      </c>
      <c r="Q5330" s="20">
        <f t="shared" si="384"/>
        <v>1</v>
      </c>
      <c r="R5330" s="20">
        <f t="shared" si="385"/>
        <v>0</v>
      </c>
      <c r="S5330" s="18">
        <f t="shared" si="386"/>
        <v>0</v>
      </c>
      <c r="T5330" s="17" t="s">
        <v>694</v>
      </c>
    </row>
    <row r="5331" spans="10:20" ht="13.2" hidden="1">
      <c r="J5331" s="13" t="str">
        <f t="shared" si="382"/>
        <v/>
      </c>
      <c r="M5331" s="13" t="str">
        <f t="shared" si="381"/>
        <v/>
      </c>
      <c r="P5331" s="46">
        <f t="shared" si="383"/>
        <v>0</v>
      </c>
      <c r="Q5331" s="20">
        <f t="shared" si="384"/>
        <v>1</v>
      </c>
      <c r="R5331" s="20">
        <f t="shared" si="385"/>
        <v>0</v>
      </c>
      <c r="S5331" s="18">
        <f t="shared" si="386"/>
        <v>0</v>
      </c>
      <c r="T5331" s="17" t="s">
        <v>694</v>
      </c>
    </row>
    <row r="5332" spans="10:20" ht="13.2" hidden="1">
      <c r="J5332" s="13" t="str">
        <f t="shared" si="382"/>
        <v/>
      </c>
      <c r="M5332" s="13" t="str">
        <f t="shared" si="381"/>
        <v/>
      </c>
      <c r="P5332" s="46">
        <f t="shared" si="383"/>
        <v>0</v>
      </c>
      <c r="Q5332" s="20">
        <f t="shared" si="384"/>
        <v>1</v>
      </c>
      <c r="R5332" s="20">
        <f t="shared" si="385"/>
        <v>0</v>
      </c>
      <c r="S5332" s="18">
        <f t="shared" si="386"/>
        <v>0</v>
      </c>
      <c r="T5332" s="17" t="s">
        <v>694</v>
      </c>
    </row>
    <row r="5333" spans="10:20" ht="13.2" hidden="1">
      <c r="J5333" s="13" t="str">
        <f t="shared" si="382"/>
        <v/>
      </c>
      <c r="M5333" s="13" t="str">
        <f t="shared" si="381"/>
        <v/>
      </c>
      <c r="P5333" s="46">
        <f t="shared" si="383"/>
        <v>0</v>
      </c>
      <c r="Q5333" s="20">
        <f t="shared" si="384"/>
        <v>1</v>
      </c>
      <c r="R5333" s="20">
        <f t="shared" si="385"/>
        <v>0</v>
      </c>
      <c r="S5333" s="18">
        <f t="shared" si="386"/>
        <v>0</v>
      </c>
      <c r="T5333" s="17" t="s">
        <v>694</v>
      </c>
    </row>
    <row r="5334" spans="10:20" ht="13.2" hidden="1">
      <c r="J5334" s="13" t="str">
        <f t="shared" si="382"/>
        <v/>
      </c>
      <c r="M5334" s="13" t="str">
        <f t="shared" si="381"/>
        <v/>
      </c>
      <c r="P5334" s="46">
        <f t="shared" si="383"/>
        <v>0</v>
      </c>
      <c r="Q5334" s="20">
        <f t="shared" si="384"/>
        <v>1</v>
      </c>
      <c r="R5334" s="20">
        <f t="shared" si="385"/>
        <v>0</v>
      </c>
      <c r="S5334" s="18">
        <f t="shared" si="386"/>
        <v>0</v>
      </c>
      <c r="T5334" s="17" t="s">
        <v>694</v>
      </c>
    </row>
    <row r="5335" spans="10:20" ht="13.2" hidden="1">
      <c r="J5335" s="13" t="str">
        <f t="shared" si="382"/>
        <v/>
      </c>
      <c r="M5335" s="13" t="str">
        <f t="shared" si="381"/>
        <v/>
      </c>
      <c r="P5335" s="46">
        <f t="shared" si="383"/>
        <v>0</v>
      </c>
      <c r="Q5335" s="20">
        <f t="shared" si="384"/>
        <v>1</v>
      </c>
      <c r="R5335" s="20">
        <f t="shared" si="385"/>
        <v>0</v>
      </c>
      <c r="S5335" s="18">
        <f t="shared" si="386"/>
        <v>0</v>
      </c>
      <c r="T5335" s="17" t="s">
        <v>694</v>
      </c>
    </row>
    <row r="5336" spans="10:20" ht="13.2" hidden="1">
      <c r="J5336" s="13" t="str">
        <f t="shared" si="382"/>
        <v/>
      </c>
      <c r="M5336" s="13" t="str">
        <f t="shared" si="381"/>
        <v/>
      </c>
      <c r="P5336" s="46">
        <f t="shared" si="383"/>
        <v>0</v>
      </c>
      <c r="Q5336" s="20">
        <f t="shared" si="384"/>
        <v>1</v>
      </c>
      <c r="R5336" s="20">
        <f t="shared" si="385"/>
        <v>0</v>
      </c>
      <c r="S5336" s="18">
        <f t="shared" si="386"/>
        <v>0</v>
      </c>
      <c r="T5336" s="17" t="s">
        <v>694</v>
      </c>
    </row>
    <row r="5337" spans="10:20" ht="13.2" hidden="1">
      <c r="J5337" s="13" t="str">
        <f t="shared" si="382"/>
        <v/>
      </c>
      <c r="M5337" s="13" t="str">
        <f t="shared" si="381"/>
        <v/>
      </c>
      <c r="P5337" s="46">
        <f t="shared" si="383"/>
        <v>0</v>
      </c>
      <c r="Q5337" s="20">
        <f t="shared" si="384"/>
        <v>1</v>
      </c>
      <c r="R5337" s="20">
        <f t="shared" si="385"/>
        <v>0</v>
      </c>
      <c r="S5337" s="18">
        <f t="shared" si="386"/>
        <v>0</v>
      </c>
      <c r="T5337" s="17" t="s">
        <v>694</v>
      </c>
    </row>
    <row r="5338" spans="10:20" ht="13.2" hidden="1">
      <c r="J5338" s="13" t="str">
        <f t="shared" si="382"/>
        <v/>
      </c>
      <c r="M5338" s="13" t="str">
        <f t="shared" si="381"/>
        <v/>
      </c>
      <c r="P5338" s="46">
        <f t="shared" si="383"/>
        <v>0</v>
      </c>
      <c r="Q5338" s="20">
        <f t="shared" si="384"/>
        <v>1</v>
      </c>
      <c r="R5338" s="20">
        <f t="shared" si="385"/>
        <v>0</v>
      </c>
      <c r="S5338" s="18">
        <f t="shared" si="386"/>
        <v>0</v>
      </c>
      <c r="T5338" s="17" t="s">
        <v>694</v>
      </c>
    </row>
    <row r="5339" spans="10:20" ht="13.2" hidden="1">
      <c r="J5339" s="13" t="str">
        <f t="shared" si="382"/>
        <v/>
      </c>
      <c r="M5339" s="13" t="str">
        <f t="shared" si="381"/>
        <v/>
      </c>
      <c r="P5339" s="46">
        <f t="shared" si="383"/>
        <v>0</v>
      </c>
      <c r="Q5339" s="20">
        <f t="shared" si="384"/>
        <v>1</v>
      </c>
      <c r="R5339" s="20">
        <f t="shared" si="385"/>
        <v>0</v>
      </c>
      <c r="S5339" s="18">
        <f t="shared" si="386"/>
        <v>0</v>
      </c>
      <c r="T5339" s="17" t="s">
        <v>694</v>
      </c>
    </row>
    <row r="5340" spans="10:20" ht="13.2" hidden="1">
      <c r="J5340" s="13" t="str">
        <f t="shared" si="382"/>
        <v/>
      </c>
      <c r="M5340" s="13" t="str">
        <f t="shared" si="381"/>
        <v/>
      </c>
      <c r="P5340" s="46">
        <f t="shared" si="383"/>
        <v>0</v>
      </c>
      <c r="Q5340" s="20">
        <f t="shared" si="384"/>
        <v>1</v>
      </c>
      <c r="R5340" s="20">
        <f t="shared" si="385"/>
        <v>0</v>
      </c>
      <c r="S5340" s="18">
        <f t="shared" si="386"/>
        <v>0</v>
      </c>
      <c r="T5340" s="17" t="s">
        <v>694</v>
      </c>
    </row>
    <row r="5341" spans="10:20" ht="13.2" hidden="1">
      <c r="J5341" s="13" t="str">
        <f t="shared" si="382"/>
        <v/>
      </c>
      <c r="M5341" s="13" t="str">
        <f t="shared" si="381"/>
        <v/>
      </c>
      <c r="P5341" s="46">
        <f t="shared" si="383"/>
        <v>0</v>
      </c>
      <c r="Q5341" s="20">
        <f t="shared" si="384"/>
        <v>1</v>
      </c>
      <c r="R5341" s="20">
        <f t="shared" si="385"/>
        <v>0</v>
      </c>
      <c r="S5341" s="18">
        <f t="shared" si="386"/>
        <v>0</v>
      </c>
      <c r="T5341" s="17" t="s">
        <v>694</v>
      </c>
    </row>
    <row r="5342" spans="10:20" ht="13.2" hidden="1">
      <c r="J5342" s="13" t="str">
        <f t="shared" si="382"/>
        <v/>
      </c>
      <c r="M5342" s="13" t="str">
        <f t="shared" si="381"/>
        <v/>
      </c>
      <c r="P5342" s="46">
        <f t="shared" si="383"/>
        <v>0</v>
      </c>
      <c r="Q5342" s="20">
        <f t="shared" si="384"/>
        <v>1</v>
      </c>
      <c r="R5342" s="20">
        <f t="shared" si="385"/>
        <v>0</v>
      </c>
      <c r="S5342" s="18">
        <f t="shared" si="386"/>
        <v>0</v>
      </c>
      <c r="T5342" s="17" t="s">
        <v>694</v>
      </c>
    </row>
    <row r="5343" spans="10:20" ht="13.2" hidden="1">
      <c r="J5343" s="13" t="str">
        <f t="shared" si="382"/>
        <v/>
      </c>
      <c r="M5343" s="13" t="str">
        <f t="shared" si="381"/>
        <v/>
      </c>
      <c r="P5343" s="46">
        <f t="shared" si="383"/>
        <v>0</v>
      </c>
      <c r="Q5343" s="20">
        <f t="shared" si="384"/>
        <v>1</v>
      </c>
      <c r="R5343" s="20">
        <f t="shared" si="385"/>
        <v>0</v>
      </c>
      <c r="S5343" s="18">
        <f t="shared" si="386"/>
        <v>0</v>
      </c>
      <c r="T5343" s="17" t="s">
        <v>694</v>
      </c>
    </row>
    <row r="5344" spans="10:20" ht="13.2" hidden="1">
      <c r="J5344" s="13" t="str">
        <f t="shared" si="382"/>
        <v/>
      </c>
      <c r="M5344" s="13" t="str">
        <f t="shared" si="381"/>
        <v/>
      </c>
      <c r="P5344" s="46">
        <f t="shared" si="383"/>
        <v>0</v>
      </c>
      <c r="Q5344" s="20">
        <f t="shared" si="384"/>
        <v>1</v>
      </c>
      <c r="R5344" s="20">
        <f t="shared" si="385"/>
        <v>0</v>
      </c>
      <c r="S5344" s="18">
        <f t="shared" si="386"/>
        <v>0</v>
      </c>
      <c r="T5344" s="17" t="s">
        <v>694</v>
      </c>
    </row>
    <row r="5345" spans="10:20" ht="13.2" hidden="1">
      <c r="J5345" s="13" t="str">
        <f t="shared" si="382"/>
        <v/>
      </c>
      <c r="M5345" s="13" t="str">
        <f t="shared" si="381"/>
        <v/>
      </c>
      <c r="P5345" s="46">
        <f t="shared" si="383"/>
        <v>0</v>
      </c>
      <c r="Q5345" s="20">
        <f t="shared" si="384"/>
        <v>1</v>
      </c>
      <c r="R5345" s="20">
        <f t="shared" si="385"/>
        <v>0</v>
      </c>
      <c r="S5345" s="18">
        <f t="shared" si="386"/>
        <v>0</v>
      </c>
      <c r="T5345" s="17" t="s">
        <v>694</v>
      </c>
    </row>
    <row r="5346" spans="10:20" ht="13.2" hidden="1">
      <c r="J5346" s="13" t="str">
        <f t="shared" si="382"/>
        <v/>
      </c>
      <c r="M5346" s="13" t="str">
        <f t="shared" si="381"/>
        <v/>
      </c>
      <c r="P5346" s="46">
        <f t="shared" si="383"/>
        <v>0</v>
      </c>
      <c r="Q5346" s="20">
        <f t="shared" si="384"/>
        <v>1</v>
      </c>
      <c r="R5346" s="20">
        <f t="shared" si="385"/>
        <v>0</v>
      </c>
      <c r="S5346" s="18">
        <f t="shared" si="386"/>
        <v>0</v>
      </c>
      <c r="T5346" s="17" t="s">
        <v>694</v>
      </c>
    </row>
    <row r="5347" spans="10:20" ht="13.2" hidden="1">
      <c r="J5347" s="13" t="str">
        <f t="shared" si="382"/>
        <v/>
      </c>
      <c r="M5347" s="13" t="str">
        <f t="shared" si="381"/>
        <v/>
      </c>
      <c r="P5347" s="46">
        <f t="shared" si="383"/>
        <v>0</v>
      </c>
      <c r="Q5347" s="20">
        <f t="shared" si="384"/>
        <v>1</v>
      </c>
      <c r="R5347" s="20">
        <f t="shared" si="385"/>
        <v>0</v>
      </c>
      <c r="S5347" s="18">
        <f t="shared" si="386"/>
        <v>0</v>
      </c>
      <c r="T5347" s="17" t="s">
        <v>694</v>
      </c>
    </row>
    <row r="5348" spans="10:20" ht="13.2" hidden="1">
      <c r="J5348" s="13" t="str">
        <f t="shared" si="382"/>
        <v/>
      </c>
      <c r="M5348" s="13" t="str">
        <f t="shared" si="381"/>
        <v/>
      </c>
      <c r="P5348" s="46">
        <f t="shared" si="383"/>
        <v>0</v>
      </c>
      <c r="Q5348" s="20">
        <f t="shared" si="384"/>
        <v>1</v>
      </c>
      <c r="R5348" s="20">
        <f t="shared" si="385"/>
        <v>0</v>
      </c>
      <c r="S5348" s="18">
        <f t="shared" si="386"/>
        <v>0</v>
      </c>
      <c r="T5348" s="17" t="s">
        <v>694</v>
      </c>
    </row>
    <row r="5349" spans="10:20" ht="13.2" hidden="1">
      <c r="J5349" s="13" t="str">
        <f t="shared" si="382"/>
        <v/>
      </c>
      <c r="M5349" s="13" t="str">
        <f t="shared" si="381"/>
        <v/>
      </c>
      <c r="P5349" s="46">
        <f t="shared" si="383"/>
        <v>0</v>
      </c>
      <c r="Q5349" s="20">
        <f t="shared" si="384"/>
        <v>1</v>
      </c>
      <c r="R5349" s="20">
        <f t="shared" si="385"/>
        <v>0</v>
      </c>
      <c r="S5349" s="18">
        <f t="shared" si="386"/>
        <v>0</v>
      </c>
      <c r="T5349" s="17" t="s">
        <v>694</v>
      </c>
    </row>
    <row r="5350" spans="10:20" ht="13.2" hidden="1">
      <c r="J5350" s="13" t="str">
        <f t="shared" si="382"/>
        <v/>
      </c>
      <c r="M5350" s="13" t="str">
        <f t="shared" si="381"/>
        <v/>
      </c>
      <c r="P5350" s="46">
        <f t="shared" si="383"/>
        <v>0</v>
      </c>
      <c r="Q5350" s="20">
        <f t="shared" si="384"/>
        <v>1</v>
      </c>
      <c r="R5350" s="20">
        <f t="shared" si="385"/>
        <v>0</v>
      </c>
      <c r="S5350" s="18">
        <f t="shared" si="386"/>
        <v>0</v>
      </c>
      <c r="T5350" s="17" t="s">
        <v>694</v>
      </c>
    </row>
    <row r="5351" spans="10:20" ht="13.2" hidden="1">
      <c r="J5351" s="13" t="str">
        <f t="shared" si="382"/>
        <v/>
      </c>
      <c r="M5351" s="13" t="str">
        <f t="shared" si="381"/>
        <v/>
      </c>
      <c r="P5351" s="46">
        <f t="shared" si="383"/>
        <v>0</v>
      </c>
      <c r="Q5351" s="20">
        <f t="shared" si="384"/>
        <v>1</v>
      </c>
      <c r="R5351" s="20">
        <f t="shared" si="385"/>
        <v>0</v>
      </c>
      <c r="S5351" s="18">
        <f t="shared" si="386"/>
        <v>0</v>
      </c>
      <c r="T5351" s="17" t="s">
        <v>694</v>
      </c>
    </row>
    <row r="5352" spans="10:20" ht="13.2" hidden="1">
      <c r="J5352" s="13" t="str">
        <f t="shared" si="382"/>
        <v/>
      </c>
      <c r="M5352" s="13" t="str">
        <f t="shared" si="381"/>
        <v/>
      </c>
      <c r="P5352" s="46">
        <f t="shared" si="383"/>
        <v>0</v>
      </c>
      <c r="Q5352" s="20">
        <f t="shared" si="384"/>
        <v>1</v>
      </c>
      <c r="R5352" s="20">
        <f t="shared" si="385"/>
        <v>0</v>
      </c>
      <c r="S5352" s="18">
        <f t="shared" si="386"/>
        <v>0</v>
      </c>
      <c r="T5352" s="17" t="s">
        <v>694</v>
      </c>
    </row>
    <row r="5353" spans="10:20" ht="13.2" hidden="1">
      <c r="J5353" s="13" t="str">
        <f t="shared" si="382"/>
        <v/>
      </c>
      <c r="M5353" s="13" t="str">
        <f t="shared" si="381"/>
        <v/>
      </c>
      <c r="P5353" s="46">
        <f t="shared" si="383"/>
        <v>0</v>
      </c>
      <c r="Q5353" s="20">
        <f t="shared" si="384"/>
        <v>1</v>
      </c>
      <c r="R5353" s="20">
        <f t="shared" si="385"/>
        <v>0</v>
      </c>
      <c r="S5353" s="18">
        <f t="shared" si="386"/>
        <v>0</v>
      </c>
      <c r="T5353" s="17" t="s">
        <v>694</v>
      </c>
    </row>
    <row r="5354" spans="10:20" ht="13.2" hidden="1">
      <c r="J5354" s="13" t="str">
        <f t="shared" si="382"/>
        <v/>
      </c>
      <c r="M5354" s="13" t="str">
        <f t="shared" si="381"/>
        <v/>
      </c>
      <c r="P5354" s="46">
        <f t="shared" si="383"/>
        <v>0</v>
      </c>
      <c r="Q5354" s="20">
        <f t="shared" si="384"/>
        <v>1</v>
      </c>
      <c r="R5354" s="20">
        <f t="shared" si="385"/>
        <v>0</v>
      </c>
      <c r="S5354" s="18">
        <f t="shared" si="386"/>
        <v>0</v>
      </c>
      <c r="T5354" s="17" t="s">
        <v>694</v>
      </c>
    </row>
    <row r="5355" spans="10:20" ht="13.2" hidden="1">
      <c r="J5355" s="13" t="str">
        <f t="shared" si="382"/>
        <v/>
      </c>
      <c r="M5355" s="13" t="str">
        <f t="shared" si="381"/>
        <v/>
      </c>
      <c r="P5355" s="46">
        <f t="shared" si="383"/>
        <v>0</v>
      </c>
      <c r="Q5355" s="20">
        <f t="shared" si="384"/>
        <v>1</v>
      </c>
      <c r="R5355" s="20">
        <f t="shared" si="385"/>
        <v>0</v>
      </c>
      <c r="S5355" s="18">
        <f t="shared" si="386"/>
        <v>0</v>
      </c>
      <c r="T5355" s="17" t="s">
        <v>694</v>
      </c>
    </row>
    <row r="5356" spans="10:20" ht="13.2" hidden="1">
      <c r="J5356" s="13" t="str">
        <f t="shared" si="382"/>
        <v/>
      </c>
      <c r="M5356" s="13" t="str">
        <f t="shared" si="381"/>
        <v/>
      </c>
      <c r="P5356" s="46">
        <f t="shared" si="383"/>
        <v>0</v>
      </c>
      <c r="Q5356" s="20">
        <f t="shared" si="384"/>
        <v>1</v>
      </c>
      <c r="R5356" s="20">
        <f t="shared" si="385"/>
        <v>0</v>
      </c>
      <c r="S5356" s="18">
        <f t="shared" si="386"/>
        <v>0</v>
      </c>
      <c r="T5356" s="17" t="s">
        <v>694</v>
      </c>
    </row>
    <row r="5357" spans="10:20" ht="13.2" hidden="1">
      <c r="J5357" s="13" t="str">
        <f t="shared" si="382"/>
        <v/>
      </c>
      <c r="M5357" s="13" t="str">
        <f t="shared" si="381"/>
        <v/>
      </c>
      <c r="P5357" s="46">
        <f t="shared" si="383"/>
        <v>0</v>
      </c>
      <c r="Q5357" s="20">
        <f t="shared" si="384"/>
        <v>1</v>
      </c>
      <c r="R5357" s="20">
        <f t="shared" si="385"/>
        <v>0</v>
      </c>
      <c r="S5357" s="18">
        <f t="shared" si="386"/>
        <v>0</v>
      </c>
      <c r="T5357" s="17" t="s">
        <v>694</v>
      </c>
    </row>
    <row r="5358" spans="10:20" ht="13.2" hidden="1">
      <c r="J5358" s="13" t="str">
        <f t="shared" si="382"/>
        <v/>
      </c>
      <c r="M5358" s="13" t="str">
        <f t="shared" si="381"/>
        <v/>
      </c>
      <c r="P5358" s="46">
        <f t="shared" si="383"/>
        <v>0</v>
      </c>
      <c r="Q5358" s="20">
        <f t="shared" si="384"/>
        <v>1</v>
      </c>
      <c r="R5358" s="20">
        <f t="shared" si="385"/>
        <v>0</v>
      </c>
      <c r="S5358" s="18">
        <f t="shared" si="386"/>
        <v>0</v>
      </c>
      <c r="T5358" s="17" t="s">
        <v>694</v>
      </c>
    </row>
    <row r="5359" spans="10:20" ht="13.2" hidden="1">
      <c r="J5359" s="13" t="str">
        <f t="shared" si="382"/>
        <v/>
      </c>
      <c r="M5359" s="13" t="str">
        <f t="shared" si="381"/>
        <v/>
      </c>
      <c r="P5359" s="46">
        <f t="shared" si="383"/>
        <v>0</v>
      </c>
      <c r="Q5359" s="20">
        <f t="shared" si="384"/>
        <v>1</v>
      </c>
      <c r="R5359" s="20">
        <f t="shared" si="385"/>
        <v>0</v>
      </c>
      <c r="S5359" s="18">
        <f t="shared" si="386"/>
        <v>0</v>
      </c>
      <c r="T5359" s="17" t="s">
        <v>694</v>
      </c>
    </row>
    <row r="5360" spans="10:20" ht="13.2" hidden="1">
      <c r="J5360" s="13" t="str">
        <f t="shared" si="382"/>
        <v/>
      </c>
      <c r="M5360" s="13" t="str">
        <f t="shared" si="381"/>
        <v/>
      </c>
      <c r="P5360" s="46">
        <f t="shared" si="383"/>
        <v>0</v>
      </c>
      <c r="Q5360" s="20">
        <f t="shared" si="384"/>
        <v>1</v>
      </c>
      <c r="R5360" s="20">
        <f t="shared" si="385"/>
        <v>0</v>
      </c>
      <c r="S5360" s="18">
        <f t="shared" si="386"/>
        <v>0</v>
      </c>
      <c r="T5360" s="17" t="s">
        <v>694</v>
      </c>
    </row>
    <row r="5361" spans="1:20" ht="13.2" hidden="1">
      <c r="J5361" s="13" t="str">
        <f t="shared" si="382"/>
        <v/>
      </c>
      <c r="M5361" s="13" t="str">
        <f t="shared" si="381"/>
        <v/>
      </c>
      <c r="P5361" s="46">
        <f t="shared" si="383"/>
        <v>0</v>
      </c>
      <c r="Q5361" s="20">
        <f t="shared" si="384"/>
        <v>1</v>
      </c>
      <c r="R5361" s="20">
        <f t="shared" si="385"/>
        <v>0</v>
      </c>
      <c r="S5361" s="18">
        <f t="shared" si="386"/>
        <v>0</v>
      </c>
      <c r="T5361" s="17" t="s">
        <v>694</v>
      </c>
    </row>
    <row r="5362" spans="1:20" ht="13.2" hidden="1">
      <c r="J5362" s="13" t="str">
        <f t="shared" si="382"/>
        <v/>
      </c>
      <c r="M5362" s="13" t="str">
        <f t="shared" si="381"/>
        <v/>
      </c>
      <c r="P5362" s="46">
        <f t="shared" si="383"/>
        <v>0</v>
      </c>
      <c r="Q5362" s="20">
        <f t="shared" si="384"/>
        <v>1</v>
      </c>
      <c r="R5362" s="20">
        <f t="shared" si="385"/>
        <v>0</v>
      </c>
      <c r="S5362" s="18">
        <f t="shared" si="386"/>
        <v>0</v>
      </c>
      <c r="T5362" s="17" t="s">
        <v>694</v>
      </c>
    </row>
    <row r="5363" spans="1:20" ht="13.2" hidden="1">
      <c r="J5363" s="13" t="str">
        <f t="shared" si="382"/>
        <v/>
      </c>
      <c r="M5363" s="13" t="str">
        <f t="shared" si="381"/>
        <v/>
      </c>
      <c r="P5363" s="46">
        <f t="shared" si="383"/>
        <v>0</v>
      </c>
      <c r="Q5363" s="20">
        <f t="shared" si="384"/>
        <v>1</v>
      </c>
      <c r="R5363" s="20">
        <f t="shared" si="385"/>
        <v>0</v>
      </c>
      <c r="S5363" s="18">
        <f t="shared" si="386"/>
        <v>0</v>
      </c>
      <c r="T5363" s="17" t="s">
        <v>694</v>
      </c>
    </row>
    <row r="5364" spans="1:20" ht="13.2" hidden="1">
      <c r="J5364" s="13" t="str">
        <f t="shared" si="382"/>
        <v/>
      </c>
      <c r="M5364" s="13" t="str">
        <f t="shared" si="381"/>
        <v/>
      </c>
      <c r="P5364" s="46">
        <f t="shared" si="383"/>
        <v>0</v>
      </c>
      <c r="Q5364" s="20">
        <f t="shared" si="384"/>
        <v>1</v>
      </c>
      <c r="R5364" s="20">
        <f t="shared" si="385"/>
        <v>0</v>
      </c>
      <c r="S5364" s="18">
        <f t="shared" si="386"/>
        <v>0</v>
      </c>
      <c r="T5364" s="17" t="s">
        <v>694</v>
      </c>
    </row>
    <row r="5365" spans="1:20" ht="13.2" hidden="1">
      <c r="J5365" s="13" t="str">
        <f t="shared" si="382"/>
        <v/>
      </c>
      <c r="M5365" s="13" t="str">
        <f t="shared" si="381"/>
        <v/>
      </c>
      <c r="P5365" s="46">
        <f t="shared" si="383"/>
        <v>0</v>
      </c>
      <c r="Q5365" s="20">
        <f t="shared" si="384"/>
        <v>1</v>
      </c>
      <c r="R5365" s="20">
        <f t="shared" si="385"/>
        <v>0</v>
      </c>
      <c r="S5365" s="18">
        <f t="shared" si="386"/>
        <v>0</v>
      </c>
      <c r="T5365" s="17" t="s">
        <v>694</v>
      </c>
    </row>
    <row r="5366" spans="1:20" ht="13.2" hidden="1">
      <c r="J5366" s="13" t="str">
        <f t="shared" si="382"/>
        <v/>
      </c>
      <c r="M5366" s="13" t="str">
        <f t="shared" si="381"/>
        <v/>
      </c>
      <c r="P5366" s="46">
        <f t="shared" si="383"/>
        <v>0</v>
      </c>
      <c r="Q5366" s="20">
        <f t="shared" si="384"/>
        <v>1</v>
      </c>
      <c r="R5366" s="20">
        <f t="shared" si="385"/>
        <v>0</v>
      </c>
      <c r="S5366" s="18">
        <f t="shared" si="386"/>
        <v>0</v>
      </c>
      <c r="T5366" s="17" t="s">
        <v>694</v>
      </c>
    </row>
    <row r="5367" spans="1:20" ht="13.2" hidden="1">
      <c r="A5367" s="64"/>
      <c r="J5367" s="13" t="str">
        <f t="shared" si="382"/>
        <v/>
      </c>
      <c r="M5367" s="13" t="str">
        <f t="shared" si="381"/>
        <v/>
      </c>
      <c r="P5367" s="46">
        <f t="shared" si="383"/>
        <v>0</v>
      </c>
      <c r="Q5367" s="20">
        <f t="shared" si="384"/>
        <v>1</v>
      </c>
      <c r="R5367" s="20">
        <f t="shared" si="385"/>
        <v>0</v>
      </c>
      <c r="S5367" s="18">
        <f t="shared" si="386"/>
        <v>0</v>
      </c>
      <c r="T5367" s="17" t="s">
        <v>694</v>
      </c>
    </row>
    <row r="5368" spans="1:20" ht="13.2" hidden="1">
      <c r="A5368" s="64"/>
      <c r="J5368" s="13" t="str">
        <f t="shared" si="382"/>
        <v/>
      </c>
      <c r="M5368" s="13" t="str">
        <f t="shared" si="381"/>
        <v/>
      </c>
      <c r="P5368" s="46">
        <f t="shared" si="383"/>
        <v>0</v>
      </c>
      <c r="Q5368" s="20">
        <f t="shared" si="384"/>
        <v>1</v>
      </c>
      <c r="R5368" s="20">
        <f t="shared" si="385"/>
        <v>0</v>
      </c>
      <c r="S5368" s="18">
        <f t="shared" si="386"/>
        <v>0</v>
      </c>
      <c r="T5368" s="17" t="s">
        <v>694</v>
      </c>
    </row>
    <row r="5369" spans="1:20" ht="13.2" hidden="1">
      <c r="J5369" s="13" t="str">
        <f t="shared" si="382"/>
        <v/>
      </c>
      <c r="M5369" s="13" t="str">
        <f t="shared" ref="M5369:M5432" si="387">+LEFT(U5369,4)</f>
        <v/>
      </c>
      <c r="P5369" s="46">
        <f t="shared" si="383"/>
        <v>0</v>
      </c>
      <c r="Q5369" s="20">
        <f t="shared" si="384"/>
        <v>1</v>
      </c>
      <c r="R5369" s="20">
        <f t="shared" si="385"/>
        <v>0</v>
      </c>
      <c r="S5369" s="18">
        <f t="shared" si="386"/>
        <v>0</v>
      </c>
      <c r="T5369" s="17" t="s">
        <v>694</v>
      </c>
    </row>
    <row r="5370" spans="1:20" ht="13.2" hidden="1">
      <c r="J5370" s="13" t="str">
        <f t="shared" si="382"/>
        <v/>
      </c>
      <c r="M5370" s="13" t="str">
        <f t="shared" si="387"/>
        <v/>
      </c>
      <c r="P5370" s="46">
        <f t="shared" si="383"/>
        <v>0</v>
      </c>
      <c r="Q5370" s="20">
        <f t="shared" si="384"/>
        <v>1</v>
      </c>
      <c r="R5370" s="20">
        <f t="shared" si="385"/>
        <v>0</v>
      </c>
      <c r="S5370" s="18">
        <f t="shared" si="386"/>
        <v>0</v>
      </c>
      <c r="T5370" s="17" t="s">
        <v>694</v>
      </c>
    </row>
    <row r="5371" spans="1:20" ht="13.2" hidden="1">
      <c r="J5371" s="13" t="str">
        <f t="shared" si="382"/>
        <v/>
      </c>
      <c r="M5371" s="13" t="str">
        <f t="shared" si="387"/>
        <v/>
      </c>
      <c r="P5371" s="46">
        <f t="shared" si="383"/>
        <v>0</v>
      </c>
      <c r="Q5371" s="20">
        <f t="shared" si="384"/>
        <v>1</v>
      </c>
      <c r="R5371" s="20">
        <f t="shared" si="385"/>
        <v>0</v>
      </c>
      <c r="S5371" s="18">
        <f t="shared" si="386"/>
        <v>0</v>
      </c>
      <c r="T5371" s="17" t="s">
        <v>694</v>
      </c>
    </row>
    <row r="5372" spans="1:20" ht="13.2" hidden="1">
      <c r="J5372" s="13" t="str">
        <f t="shared" si="382"/>
        <v/>
      </c>
      <c r="M5372" s="13" t="str">
        <f t="shared" si="387"/>
        <v/>
      </c>
      <c r="P5372" s="46">
        <f t="shared" si="383"/>
        <v>0</v>
      </c>
      <c r="Q5372" s="20">
        <f t="shared" si="384"/>
        <v>1</v>
      </c>
      <c r="R5372" s="20">
        <f t="shared" si="385"/>
        <v>0</v>
      </c>
      <c r="S5372" s="18">
        <f t="shared" si="386"/>
        <v>0</v>
      </c>
      <c r="T5372" s="17" t="s">
        <v>694</v>
      </c>
    </row>
    <row r="5373" spans="1:20" ht="13.2" hidden="1">
      <c r="J5373" s="13" t="str">
        <f t="shared" si="382"/>
        <v/>
      </c>
      <c r="M5373" s="13" t="str">
        <f t="shared" si="387"/>
        <v/>
      </c>
      <c r="P5373" s="46">
        <f t="shared" si="383"/>
        <v>0</v>
      </c>
      <c r="Q5373" s="20">
        <f t="shared" si="384"/>
        <v>1</v>
      </c>
      <c r="R5373" s="20">
        <f t="shared" si="385"/>
        <v>0</v>
      </c>
      <c r="S5373" s="18">
        <f t="shared" si="386"/>
        <v>0</v>
      </c>
      <c r="T5373" s="17" t="s">
        <v>694</v>
      </c>
    </row>
    <row r="5374" spans="1:20" ht="13.2" hidden="1">
      <c r="J5374" s="13" t="str">
        <f t="shared" si="382"/>
        <v/>
      </c>
      <c r="M5374" s="13" t="str">
        <f t="shared" si="387"/>
        <v/>
      </c>
      <c r="P5374" s="46">
        <f t="shared" si="383"/>
        <v>0</v>
      </c>
      <c r="Q5374" s="20">
        <f t="shared" si="384"/>
        <v>1</v>
      </c>
      <c r="R5374" s="20">
        <f t="shared" si="385"/>
        <v>0</v>
      </c>
      <c r="S5374" s="18">
        <f t="shared" si="386"/>
        <v>0</v>
      </c>
      <c r="T5374" s="17" t="s">
        <v>694</v>
      </c>
    </row>
    <row r="5375" spans="1:20" ht="13.2" hidden="1">
      <c r="J5375" s="13" t="str">
        <f t="shared" si="382"/>
        <v/>
      </c>
      <c r="M5375" s="13" t="str">
        <f t="shared" si="387"/>
        <v/>
      </c>
      <c r="P5375" s="46">
        <f t="shared" si="383"/>
        <v>0</v>
      </c>
      <c r="Q5375" s="20">
        <f t="shared" si="384"/>
        <v>1</v>
      </c>
      <c r="R5375" s="20">
        <f t="shared" si="385"/>
        <v>0</v>
      </c>
      <c r="S5375" s="18">
        <f t="shared" si="386"/>
        <v>0</v>
      </c>
      <c r="T5375" s="17" t="s">
        <v>694</v>
      </c>
    </row>
    <row r="5376" spans="1:20" ht="13.2" hidden="1">
      <c r="J5376" s="13" t="str">
        <f t="shared" si="382"/>
        <v/>
      </c>
      <c r="M5376" s="13" t="str">
        <f t="shared" si="387"/>
        <v/>
      </c>
      <c r="P5376" s="46">
        <f t="shared" si="383"/>
        <v>0</v>
      </c>
      <c r="Q5376" s="20">
        <f t="shared" si="384"/>
        <v>1</v>
      </c>
      <c r="R5376" s="20">
        <f t="shared" si="385"/>
        <v>0</v>
      </c>
      <c r="S5376" s="18">
        <f t="shared" si="386"/>
        <v>0</v>
      </c>
      <c r="T5376" s="17" t="s">
        <v>694</v>
      </c>
    </row>
    <row r="5377" spans="1:20" ht="13.2" hidden="1">
      <c r="J5377" s="13" t="str">
        <f t="shared" si="382"/>
        <v/>
      </c>
      <c r="M5377" s="13" t="str">
        <f t="shared" si="387"/>
        <v/>
      </c>
      <c r="P5377" s="46">
        <f t="shared" si="383"/>
        <v>0</v>
      </c>
      <c r="Q5377" s="20">
        <f t="shared" si="384"/>
        <v>1</v>
      </c>
      <c r="R5377" s="20">
        <f t="shared" si="385"/>
        <v>0</v>
      </c>
      <c r="S5377" s="18">
        <f t="shared" si="386"/>
        <v>0</v>
      </c>
      <c r="T5377" s="17" t="s">
        <v>694</v>
      </c>
    </row>
    <row r="5378" spans="1:20" ht="13.2" hidden="1">
      <c r="J5378" s="13" t="str">
        <f t="shared" ref="J5378:J5441" si="388">+LEFT(U5378,4)</f>
        <v/>
      </c>
      <c r="M5378" s="13" t="str">
        <f t="shared" si="387"/>
        <v/>
      </c>
      <c r="P5378" s="46">
        <f t="shared" ref="P5378:P5441" si="389">ROUND(O5378*L5378,2)</f>
        <v>0</v>
      </c>
      <c r="Q5378" s="20">
        <f t="shared" ref="Q5378:Q5441" si="390">IF(N5378="HKD",7.8,IF(N5378="CNY",6.4,1))</f>
        <v>1</v>
      </c>
      <c r="R5378" s="20">
        <f t="shared" ref="R5378:R5441" si="391">+O5378/Q5378</f>
        <v>0</v>
      </c>
      <c r="S5378" s="18">
        <f t="shared" ref="S5378:S5441" si="392">+R5378*L5378</f>
        <v>0</v>
      </c>
      <c r="T5378" s="17" t="s">
        <v>694</v>
      </c>
    </row>
    <row r="5379" spans="1:20" ht="13.2" hidden="1">
      <c r="J5379" s="13" t="str">
        <f t="shared" si="388"/>
        <v/>
      </c>
      <c r="M5379" s="13" t="str">
        <f t="shared" si="387"/>
        <v/>
      </c>
      <c r="P5379" s="46">
        <f t="shared" si="389"/>
        <v>0</v>
      </c>
      <c r="Q5379" s="20">
        <f t="shared" si="390"/>
        <v>1</v>
      </c>
      <c r="R5379" s="20">
        <f t="shared" si="391"/>
        <v>0</v>
      </c>
      <c r="S5379" s="18">
        <f t="shared" si="392"/>
        <v>0</v>
      </c>
      <c r="T5379" s="17" t="s">
        <v>694</v>
      </c>
    </row>
    <row r="5380" spans="1:20" ht="13.2" hidden="1">
      <c r="J5380" s="13" t="str">
        <f t="shared" si="388"/>
        <v/>
      </c>
      <c r="M5380" s="13" t="str">
        <f t="shared" si="387"/>
        <v/>
      </c>
      <c r="P5380" s="46">
        <f t="shared" si="389"/>
        <v>0</v>
      </c>
      <c r="Q5380" s="20">
        <f t="shared" si="390"/>
        <v>1</v>
      </c>
      <c r="R5380" s="20">
        <f t="shared" si="391"/>
        <v>0</v>
      </c>
      <c r="S5380" s="18">
        <f t="shared" si="392"/>
        <v>0</v>
      </c>
      <c r="T5380" s="17" t="s">
        <v>694</v>
      </c>
    </row>
    <row r="5381" spans="1:20" ht="13.2" hidden="1">
      <c r="J5381" s="13" t="str">
        <f t="shared" si="388"/>
        <v/>
      </c>
      <c r="M5381" s="13" t="str">
        <f t="shared" si="387"/>
        <v/>
      </c>
      <c r="P5381" s="46">
        <f t="shared" si="389"/>
        <v>0</v>
      </c>
      <c r="Q5381" s="20">
        <f t="shared" si="390"/>
        <v>1</v>
      </c>
      <c r="R5381" s="20">
        <f t="shared" si="391"/>
        <v>0</v>
      </c>
      <c r="S5381" s="18">
        <f t="shared" si="392"/>
        <v>0</v>
      </c>
      <c r="T5381" s="17" t="s">
        <v>694</v>
      </c>
    </row>
    <row r="5382" spans="1:20" ht="13.2" hidden="1">
      <c r="A5382" s="64"/>
      <c r="J5382" s="13" t="str">
        <f t="shared" si="388"/>
        <v/>
      </c>
      <c r="M5382" s="13" t="str">
        <f t="shared" si="387"/>
        <v/>
      </c>
      <c r="P5382" s="46">
        <f t="shared" si="389"/>
        <v>0</v>
      </c>
      <c r="Q5382" s="20">
        <f t="shared" si="390"/>
        <v>1</v>
      </c>
      <c r="R5382" s="20">
        <f t="shared" si="391"/>
        <v>0</v>
      </c>
      <c r="S5382" s="18">
        <f t="shared" si="392"/>
        <v>0</v>
      </c>
      <c r="T5382" s="17" t="s">
        <v>694</v>
      </c>
    </row>
    <row r="5383" spans="1:20" ht="13.2" hidden="1">
      <c r="J5383" s="13" t="str">
        <f t="shared" si="388"/>
        <v/>
      </c>
      <c r="M5383" s="13" t="str">
        <f t="shared" si="387"/>
        <v/>
      </c>
      <c r="P5383" s="46">
        <f t="shared" si="389"/>
        <v>0</v>
      </c>
      <c r="Q5383" s="20">
        <f t="shared" si="390"/>
        <v>1</v>
      </c>
      <c r="R5383" s="20">
        <f t="shared" si="391"/>
        <v>0</v>
      </c>
      <c r="S5383" s="18">
        <f t="shared" si="392"/>
        <v>0</v>
      </c>
      <c r="T5383" s="17" t="s">
        <v>694</v>
      </c>
    </row>
    <row r="5384" spans="1:20" ht="13.2" hidden="1">
      <c r="J5384" s="13" t="str">
        <f t="shared" si="388"/>
        <v/>
      </c>
      <c r="M5384" s="13" t="str">
        <f t="shared" si="387"/>
        <v/>
      </c>
      <c r="P5384" s="46">
        <f t="shared" si="389"/>
        <v>0</v>
      </c>
      <c r="Q5384" s="20">
        <f t="shared" si="390"/>
        <v>1</v>
      </c>
      <c r="R5384" s="20">
        <f t="shared" si="391"/>
        <v>0</v>
      </c>
      <c r="S5384" s="18">
        <f t="shared" si="392"/>
        <v>0</v>
      </c>
      <c r="T5384" s="17" t="s">
        <v>694</v>
      </c>
    </row>
    <row r="5385" spans="1:20" ht="13.2" hidden="1">
      <c r="J5385" s="13" t="str">
        <f t="shared" si="388"/>
        <v/>
      </c>
      <c r="M5385" s="13" t="str">
        <f t="shared" si="387"/>
        <v/>
      </c>
      <c r="P5385" s="46">
        <f t="shared" si="389"/>
        <v>0</v>
      </c>
      <c r="Q5385" s="20">
        <f t="shared" si="390"/>
        <v>1</v>
      </c>
      <c r="R5385" s="20">
        <f t="shared" si="391"/>
        <v>0</v>
      </c>
      <c r="S5385" s="18">
        <f t="shared" si="392"/>
        <v>0</v>
      </c>
      <c r="T5385" s="17" t="s">
        <v>694</v>
      </c>
    </row>
    <row r="5386" spans="1:20" ht="13.2" hidden="1">
      <c r="J5386" s="13" t="str">
        <f t="shared" si="388"/>
        <v/>
      </c>
      <c r="M5386" s="13" t="str">
        <f t="shared" si="387"/>
        <v/>
      </c>
      <c r="P5386" s="46">
        <f t="shared" si="389"/>
        <v>0</v>
      </c>
      <c r="Q5386" s="20">
        <f t="shared" si="390"/>
        <v>1</v>
      </c>
      <c r="R5386" s="20">
        <f t="shared" si="391"/>
        <v>0</v>
      </c>
      <c r="S5386" s="18">
        <f t="shared" si="392"/>
        <v>0</v>
      </c>
      <c r="T5386" s="17" t="s">
        <v>694</v>
      </c>
    </row>
    <row r="5387" spans="1:20" ht="13.2" hidden="1">
      <c r="J5387" s="13" t="str">
        <f t="shared" si="388"/>
        <v/>
      </c>
      <c r="M5387" s="13" t="str">
        <f t="shared" si="387"/>
        <v/>
      </c>
      <c r="P5387" s="46">
        <f t="shared" si="389"/>
        <v>0</v>
      </c>
      <c r="Q5387" s="20">
        <f t="shared" si="390"/>
        <v>1</v>
      </c>
      <c r="R5387" s="20">
        <f t="shared" si="391"/>
        <v>0</v>
      </c>
      <c r="S5387" s="18">
        <f t="shared" si="392"/>
        <v>0</v>
      </c>
      <c r="T5387" s="17" t="s">
        <v>694</v>
      </c>
    </row>
    <row r="5388" spans="1:20" ht="13.2" hidden="1">
      <c r="J5388" s="13" t="str">
        <f t="shared" si="388"/>
        <v/>
      </c>
      <c r="M5388" s="13" t="str">
        <f t="shared" si="387"/>
        <v/>
      </c>
      <c r="P5388" s="46">
        <f t="shared" si="389"/>
        <v>0</v>
      </c>
      <c r="Q5388" s="20">
        <f t="shared" si="390"/>
        <v>1</v>
      </c>
      <c r="R5388" s="20">
        <f t="shared" si="391"/>
        <v>0</v>
      </c>
      <c r="S5388" s="18">
        <f t="shared" si="392"/>
        <v>0</v>
      </c>
      <c r="T5388" s="17" t="s">
        <v>694</v>
      </c>
    </row>
    <row r="5389" spans="1:20" ht="13.2" hidden="1">
      <c r="A5389" s="64"/>
      <c r="J5389" s="13" t="str">
        <f t="shared" si="388"/>
        <v/>
      </c>
      <c r="M5389" s="13" t="str">
        <f t="shared" si="387"/>
        <v/>
      </c>
      <c r="P5389" s="46">
        <f t="shared" si="389"/>
        <v>0</v>
      </c>
      <c r="Q5389" s="20">
        <f t="shared" si="390"/>
        <v>1</v>
      </c>
      <c r="R5389" s="20">
        <f t="shared" si="391"/>
        <v>0</v>
      </c>
      <c r="S5389" s="18">
        <f t="shared" si="392"/>
        <v>0</v>
      </c>
      <c r="T5389" s="17" t="s">
        <v>694</v>
      </c>
    </row>
    <row r="5390" spans="1:20" ht="13.2" hidden="1">
      <c r="J5390" s="13" t="str">
        <f t="shared" si="388"/>
        <v/>
      </c>
      <c r="M5390" s="13" t="str">
        <f t="shared" si="387"/>
        <v/>
      </c>
      <c r="P5390" s="46">
        <f t="shared" si="389"/>
        <v>0</v>
      </c>
      <c r="Q5390" s="20">
        <f t="shared" si="390"/>
        <v>1</v>
      </c>
      <c r="R5390" s="20">
        <f t="shared" si="391"/>
        <v>0</v>
      </c>
      <c r="S5390" s="18">
        <f t="shared" si="392"/>
        <v>0</v>
      </c>
      <c r="T5390" s="17" t="s">
        <v>694</v>
      </c>
    </row>
    <row r="5391" spans="1:20" ht="13.2" hidden="1">
      <c r="J5391" s="13" t="str">
        <f t="shared" si="388"/>
        <v/>
      </c>
      <c r="M5391" s="13" t="str">
        <f t="shared" si="387"/>
        <v/>
      </c>
      <c r="P5391" s="46">
        <f t="shared" si="389"/>
        <v>0</v>
      </c>
      <c r="Q5391" s="20">
        <f t="shared" si="390"/>
        <v>1</v>
      </c>
      <c r="R5391" s="20">
        <f t="shared" si="391"/>
        <v>0</v>
      </c>
      <c r="S5391" s="18">
        <f t="shared" si="392"/>
        <v>0</v>
      </c>
      <c r="T5391" s="17" t="s">
        <v>694</v>
      </c>
    </row>
    <row r="5392" spans="1:20" ht="13.2" hidden="1">
      <c r="J5392" s="13" t="str">
        <f t="shared" si="388"/>
        <v/>
      </c>
      <c r="M5392" s="13" t="str">
        <f t="shared" si="387"/>
        <v/>
      </c>
      <c r="P5392" s="46">
        <f t="shared" si="389"/>
        <v>0</v>
      </c>
      <c r="Q5392" s="20">
        <f t="shared" si="390"/>
        <v>1</v>
      </c>
      <c r="R5392" s="20">
        <f t="shared" si="391"/>
        <v>0</v>
      </c>
      <c r="S5392" s="18">
        <f t="shared" si="392"/>
        <v>0</v>
      </c>
      <c r="T5392" s="17" t="s">
        <v>694</v>
      </c>
    </row>
    <row r="5393" spans="1:21" ht="13.2" hidden="1">
      <c r="J5393" s="13" t="str">
        <f t="shared" si="388"/>
        <v/>
      </c>
      <c r="M5393" s="13" t="str">
        <f t="shared" si="387"/>
        <v/>
      </c>
      <c r="P5393" s="46">
        <f t="shared" si="389"/>
        <v>0</v>
      </c>
      <c r="Q5393" s="20">
        <f t="shared" si="390"/>
        <v>1</v>
      </c>
      <c r="R5393" s="20">
        <f t="shared" si="391"/>
        <v>0</v>
      </c>
      <c r="S5393" s="18">
        <f t="shared" si="392"/>
        <v>0</v>
      </c>
      <c r="T5393" s="17" t="s">
        <v>694</v>
      </c>
    </row>
    <row r="5394" spans="1:21" ht="13.2" hidden="1">
      <c r="J5394" s="13" t="str">
        <f t="shared" si="388"/>
        <v/>
      </c>
      <c r="M5394" s="13" t="str">
        <f t="shared" si="387"/>
        <v/>
      </c>
      <c r="P5394" s="46">
        <f t="shared" si="389"/>
        <v>0</v>
      </c>
      <c r="Q5394" s="20">
        <f t="shared" si="390"/>
        <v>1</v>
      </c>
      <c r="R5394" s="20">
        <f t="shared" si="391"/>
        <v>0</v>
      </c>
      <c r="S5394" s="18">
        <f t="shared" si="392"/>
        <v>0</v>
      </c>
      <c r="T5394" s="17" t="s">
        <v>694</v>
      </c>
    </row>
    <row r="5395" spans="1:21" ht="13.2" hidden="1">
      <c r="J5395" s="13" t="str">
        <f t="shared" si="388"/>
        <v/>
      </c>
      <c r="M5395" s="13" t="str">
        <f t="shared" si="387"/>
        <v/>
      </c>
      <c r="N5395" s="13"/>
      <c r="O5395" s="62"/>
      <c r="P5395" s="46">
        <f t="shared" si="389"/>
        <v>0</v>
      </c>
      <c r="Q5395" s="20">
        <f t="shared" si="390"/>
        <v>1</v>
      </c>
      <c r="R5395" s="20">
        <f t="shared" si="391"/>
        <v>0</v>
      </c>
      <c r="S5395" s="18">
        <f t="shared" si="392"/>
        <v>0</v>
      </c>
      <c r="T5395" s="17" t="s">
        <v>694</v>
      </c>
    </row>
    <row r="5396" spans="1:21" ht="13.2" hidden="1">
      <c r="J5396" s="13" t="str">
        <f t="shared" si="388"/>
        <v/>
      </c>
      <c r="M5396" s="13" t="str">
        <f t="shared" si="387"/>
        <v/>
      </c>
      <c r="N5396" s="13"/>
      <c r="O5396" s="62"/>
      <c r="P5396" s="46">
        <f t="shared" si="389"/>
        <v>0</v>
      </c>
      <c r="Q5396" s="20">
        <f t="shared" si="390"/>
        <v>1</v>
      </c>
      <c r="R5396" s="20">
        <f t="shared" si="391"/>
        <v>0</v>
      </c>
      <c r="S5396" s="18">
        <f t="shared" si="392"/>
        <v>0</v>
      </c>
      <c r="T5396" s="17" t="s">
        <v>694</v>
      </c>
    </row>
    <row r="5397" spans="1:21" ht="13.2" hidden="1">
      <c r="J5397" s="13" t="str">
        <f t="shared" si="388"/>
        <v/>
      </c>
      <c r="M5397" s="13" t="str">
        <f t="shared" si="387"/>
        <v/>
      </c>
      <c r="N5397" s="13"/>
      <c r="O5397" s="62"/>
      <c r="P5397" s="46">
        <f t="shared" si="389"/>
        <v>0</v>
      </c>
      <c r="Q5397" s="20">
        <f t="shared" si="390"/>
        <v>1</v>
      </c>
      <c r="R5397" s="20">
        <f t="shared" si="391"/>
        <v>0</v>
      </c>
      <c r="S5397" s="18">
        <f t="shared" si="392"/>
        <v>0</v>
      </c>
      <c r="T5397" s="17" t="s">
        <v>694</v>
      </c>
    </row>
    <row r="5398" spans="1:21" ht="13.2" hidden="1">
      <c r="A5398" s="40"/>
      <c r="B5398" s="47"/>
      <c r="D5398" s="40"/>
      <c r="J5398" s="13" t="str">
        <f t="shared" si="388"/>
        <v/>
      </c>
      <c r="K5398" s="40"/>
      <c r="L5398" s="52"/>
      <c r="M5398" s="13" t="str">
        <f t="shared" si="387"/>
        <v/>
      </c>
      <c r="N5398" s="39"/>
      <c r="O5398" s="56"/>
      <c r="P5398" s="46">
        <f t="shared" si="389"/>
        <v>0</v>
      </c>
      <c r="Q5398" s="20">
        <f t="shared" si="390"/>
        <v>1</v>
      </c>
      <c r="R5398" s="20">
        <f t="shared" si="391"/>
        <v>0</v>
      </c>
      <c r="S5398" s="18">
        <f t="shared" si="392"/>
        <v>0</v>
      </c>
      <c r="T5398" s="17" t="s">
        <v>694</v>
      </c>
      <c r="U5398" s="40"/>
    </row>
    <row r="5399" spans="1:21" ht="13.2" hidden="1">
      <c r="J5399" s="13" t="str">
        <f t="shared" si="388"/>
        <v/>
      </c>
      <c r="M5399" s="13" t="str">
        <f t="shared" si="387"/>
        <v/>
      </c>
      <c r="P5399" s="46">
        <f t="shared" si="389"/>
        <v>0</v>
      </c>
      <c r="Q5399" s="20">
        <f t="shared" si="390"/>
        <v>1</v>
      </c>
      <c r="R5399" s="20">
        <f t="shared" si="391"/>
        <v>0</v>
      </c>
      <c r="S5399" s="18">
        <f t="shared" si="392"/>
        <v>0</v>
      </c>
      <c r="T5399" s="17" t="s">
        <v>694</v>
      </c>
    </row>
    <row r="5400" spans="1:21" ht="13.2" hidden="1">
      <c r="J5400" s="13" t="str">
        <f t="shared" si="388"/>
        <v/>
      </c>
      <c r="M5400" s="13" t="str">
        <f t="shared" si="387"/>
        <v/>
      </c>
      <c r="P5400" s="46">
        <f t="shared" si="389"/>
        <v>0</v>
      </c>
      <c r="Q5400" s="20">
        <f t="shared" si="390"/>
        <v>1</v>
      </c>
      <c r="R5400" s="20">
        <f t="shared" si="391"/>
        <v>0</v>
      </c>
      <c r="S5400" s="18">
        <f t="shared" si="392"/>
        <v>0</v>
      </c>
      <c r="T5400" s="17" t="s">
        <v>694</v>
      </c>
    </row>
    <row r="5401" spans="1:21" ht="13.2" hidden="1">
      <c r="J5401" s="13" t="str">
        <f t="shared" si="388"/>
        <v/>
      </c>
      <c r="M5401" s="13" t="str">
        <f t="shared" si="387"/>
        <v/>
      </c>
      <c r="P5401" s="46">
        <f t="shared" si="389"/>
        <v>0</v>
      </c>
      <c r="Q5401" s="20">
        <f t="shared" si="390"/>
        <v>1</v>
      </c>
      <c r="R5401" s="20">
        <f t="shared" si="391"/>
        <v>0</v>
      </c>
      <c r="S5401" s="18">
        <f t="shared" si="392"/>
        <v>0</v>
      </c>
      <c r="T5401" s="17" t="s">
        <v>694</v>
      </c>
    </row>
    <row r="5402" spans="1:21" ht="13.2" hidden="1">
      <c r="J5402" s="13" t="str">
        <f t="shared" si="388"/>
        <v/>
      </c>
      <c r="M5402" s="13" t="str">
        <f t="shared" si="387"/>
        <v/>
      </c>
      <c r="P5402" s="46">
        <f t="shared" si="389"/>
        <v>0</v>
      </c>
      <c r="Q5402" s="20">
        <f t="shared" si="390"/>
        <v>1</v>
      </c>
      <c r="R5402" s="20">
        <f t="shared" si="391"/>
        <v>0</v>
      </c>
      <c r="S5402" s="18">
        <f t="shared" si="392"/>
        <v>0</v>
      </c>
      <c r="T5402" s="17" t="s">
        <v>694</v>
      </c>
    </row>
    <row r="5403" spans="1:21" ht="13.2" hidden="1">
      <c r="J5403" s="13" t="str">
        <f t="shared" si="388"/>
        <v/>
      </c>
      <c r="M5403" s="13" t="str">
        <f t="shared" si="387"/>
        <v/>
      </c>
      <c r="P5403" s="46">
        <f t="shared" si="389"/>
        <v>0</v>
      </c>
      <c r="Q5403" s="20">
        <f t="shared" si="390"/>
        <v>1</v>
      </c>
      <c r="R5403" s="20">
        <f t="shared" si="391"/>
        <v>0</v>
      </c>
      <c r="S5403" s="18">
        <f t="shared" si="392"/>
        <v>0</v>
      </c>
      <c r="T5403" s="17" t="s">
        <v>694</v>
      </c>
    </row>
    <row r="5404" spans="1:21" ht="13.2" hidden="1">
      <c r="J5404" s="13" t="str">
        <f t="shared" si="388"/>
        <v/>
      </c>
      <c r="M5404" s="13" t="str">
        <f t="shared" si="387"/>
        <v/>
      </c>
      <c r="P5404" s="46">
        <f t="shared" si="389"/>
        <v>0</v>
      </c>
      <c r="Q5404" s="20">
        <f t="shared" si="390"/>
        <v>1</v>
      </c>
      <c r="R5404" s="20">
        <f t="shared" si="391"/>
        <v>0</v>
      </c>
      <c r="S5404" s="18">
        <f t="shared" si="392"/>
        <v>0</v>
      </c>
      <c r="T5404" s="17" t="s">
        <v>694</v>
      </c>
    </row>
    <row r="5405" spans="1:21" ht="13.2" hidden="1">
      <c r="J5405" s="13" t="str">
        <f t="shared" si="388"/>
        <v/>
      </c>
      <c r="M5405" s="13" t="str">
        <f t="shared" si="387"/>
        <v/>
      </c>
      <c r="P5405" s="46">
        <f t="shared" si="389"/>
        <v>0</v>
      </c>
      <c r="Q5405" s="20">
        <f t="shared" si="390"/>
        <v>1</v>
      </c>
      <c r="R5405" s="20">
        <f t="shared" si="391"/>
        <v>0</v>
      </c>
      <c r="S5405" s="18">
        <f t="shared" si="392"/>
        <v>0</v>
      </c>
      <c r="T5405" s="17" t="s">
        <v>694</v>
      </c>
    </row>
    <row r="5406" spans="1:21" ht="13.2" hidden="1">
      <c r="J5406" s="13" t="str">
        <f t="shared" si="388"/>
        <v/>
      </c>
      <c r="M5406" s="13" t="str">
        <f t="shared" si="387"/>
        <v/>
      </c>
      <c r="P5406" s="46">
        <f t="shared" si="389"/>
        <v>0</v>
      </c>
      <c r="Q5406" s="20">
        <f t="shared" si="390"/>
        <v>1</v>
      </c>
      <c r="R5406" s="20">
        <f t="shared" si="391"/>
        <v>0</v>
      </c>
      <c r="S5406" s="18">
        <f t="shared" si="392"/>
        <v>0</v>
      </c>
      <c r="T5406" s="17" t="s">
        <v>694</v>
      </c>
    </row>
    <row r="5407" spans="1:21" ht="13.2" hidden="1">
      <c r="J5407" s="13" t="str">
        <f t="shared" si="388"/>
        <v/>
      </c>
      <c r="M5407" s="13" t="str">
        <f t="shared" si="387"/>
        <v/>
      </c>
      <c r="P5407" s="46">
        <f t="shared" si="389"/>
        <v>0</v>
      </c>
      <c r="Q5407" s="20">
        <f t="shared" si="390"/>
        <v>1</v>
      </c>
      <c r="R5407" s="20">
        <f t="shared" si="391"/>
        <v>0</v>
      </c>
      <c r="S5407" s="18">
        <f t="shared" si="392"/>
        <v>0</v>
      </c>
      <c r="T5407" s="17" t="s">
        <v>694</v>
      </c>
    </row>
    <row r="5408" spans="1:21" ht="13.2" hidden="1">
      <c r="J5408" s="13" t="str">
        <f t="shared" si="388"/>
        <v/>
      </c>
      <c r="M5408" s="13" t="str">
        <f t="shared" si="387"/>
        <v/>
      </c>
      <c r="P5408" s="46">
        <f t="shared" si="389"/>
        <v>0</v>
      </c>
      <c r="Q5408" s="20">
        <f t="shared" si="390"/>
        <v>1</v>
      </c>
      <c r="R5408" s="20">
        <f t="shared" si="391"/>
        <v>0</v>
      </c>
      <c r="S5408" s="18">
        <f t="shared" si="392"/>
        <v>0</v>
      </c>
      <c r="T5408" s="17" t="s">
        <v>694</v>
      </c>
    </row>
    <row r="5409" spans="1:21" ht="13.2" hidden="1">
      <c r="J5409" s="13" t="str">
        <f t="shared" si="388"/>
        <v/>
      </c>
      <c r="M5409" s="13" t="str">
        <f t="shared" si="387"/>
        <v/>
      </c>
      <c r="P5409" s="46">
        <f t="shared" si="389"/>
        <v>0</v>
      </c>
      <c r="Q5409" s="20">
        <f t="shared" si="390"/>
        <v>1</v>
      </c>
      <c r="R5409" s="20">
        <f t="shared" si="391"/>
        <v>0</v>
      </c>
      <c r="S5409" s="18">
        <f t="shared" si="392"/>
        <v>0</v>
      </c>
      <c r="T5409" s="17" t="s">
        <v>694</v>
      </c>
    </row>
    <row r="5410" spans="1:21" ht="13.2" hidden="1">
      <c r="J5410" s="13" t="str">
        <f t="shared" si="388"/>
        <v/>
      </c>
      <c r="M5410" s="13" t="str">
        <f t="shared" si="387"/>
        <v/>
      </c>
      <c r="P5410" s="46">
        <f t="shared" si="389"/>
        <v>0</v>
      </c>
      <c r="Q5410" s="20">
        <f t="shared" si="390"/>
        <v>1</v>
      </c>
      <c r="R5410" s="20">
        <f t="shared" si="391"/>
        <v>0</v>
      </c>
      <c r="S5410" s="18">
        <f t="shared" si="392"/>
        <v>0</v>
      </c>
      <c r="T5410" s="17" t="s">
        <v>694</v>
      </c>
    </row>
    <row r="5411" spans="1:21" ht="13.2" hidden="1">
      <c r="J5411" s="13" t="str">
        <f t="shared" si="388"/>
        <v/>
      </c>
      <c r="M5411" s="13" t="str">
        <f t="shared" si="387"/>
        <v/>
      </c>
      <c r="N5411" s="13"/>
      <c r="O5411" s="62"/>
      <c r="P5411" s="46">
        <f t="shared" si="389"/>
        <v>0</v>
      </c>
      <c r="Q5411" s="20">
        <f t="shared" si="390"/>
        <v>1</v>
      </c>
      <c r="R5411" s="20">
        <f t="shared" si="391"/>
        <v>0</v>
      </c>
      <c r="S5411" s="18">
        <f t="shared" si="392"/>
        <v>0</v>
      </c>
      <c r="T5411" s="17" t="s">
        <v>694</v>
      </c>
    </row>
    <row r="5412" spans="1:21" ht="13.2" hidden="1">
      <c r="J5412" s="13" t="str">
        <f t="shared" si="388"/>
        <v/>
      </c>
      <c r="M5412" s="13" t="str">
        <f t="shared" si="387"/>
        <v/>
      </c>
      <c r="P5412" s="46">
        <f t="shared" si="389"/>
        <v>0</v>
      </c>
      <c r="Q5412" s="20">
        <f t="shared" si="390"/>
        <v>1</v>
      </c>
      <c r="R5412" s="20">
        <f t="shared" si="391"/>
        <v>0</v>
      </c>
      <c r="S5412" s="18">
        <f t="shared" si="392"/>
        <v>0</v>
      </c>
      <c r="T5412" s="17" t="s">
        <v>694</v>
      </c>
    </row>
    <row r="5413" spans="1:21" ht="13.2" hidden="1">
      <c r="J5413" s="13" t="str">
        <f t="shared" si="388"/>
        <v/>
      </c>
      <c r="M5413" s="13" t="str">
        <f t="shared" si="387"/>
        <v/>
      </c>
      <c r="N5413" s="13"/>
      <c r="O5413" s="62"/>
      <c r="P5413" s="46">
        <f t="shared" si="389"/>
        <v>0</v>
      </c>
      <c r="Q5413" s="20">
        <f t="shared" si="390"/>
        <v>1</v>
      </c>
      <c r="R5413" s="20">
        <f t="shared" si="391"/>
        <v>0</v>
      </c>
      <c r="S5413" s="18">
        <f t="shared" si="392"/>
        <v>0</v>
      </c>
      <c r="T5413" s="17" t="s">
        <v>694</v>
      </c>
    </row>
    <row r="5414" spans="1:21" ht="13.2" hidden="1">
      <c r="A5414" s="40"/>
      <c r="B5414" s="47"/>
      <c r="D5414" s="40"/>
      <c r="J5414" s="13" t="str">
        <f t="shared" si="388"/>
        <v/>
      </c>
      <c r="K5414" s="40"/>
      <c r="L5414" s="52"/>
      <c r="M5414" s="13" t="str">
        <f t="shared" si="387"/>
        <v/>
      </c>
      <c r="N5414" s="39"/>
      <c r="O5414" s="56"/>
      <c r="P5414" s="46">
        <f t="shared" si="389"/>
        <v>0</v>
      </c>
      <c r="Q5414" s="20">
        <f t="shared" si="390"/>
        <v>1</v>
      </c>
      <c r="R5414" s="20">
        <f t="shared" si="391"/>
        <v>0</v>
      </c>
      <c r="S5414" s="18">
        <f t="shared" si="392"/>
        <v>0</v>
      </c>
      <c r="T5414" s="17" t="s">
        <v>694</v>
      </c>
      <c r="U5414" s="40"/>
    </row>
    <row r="5415" spans="1:21" ht="13.2" hidden="1">
      <c r="J5415" s="13" t="str">
        <f t="shared" si="388"/>
        <v/>
      </c>
      <c r="M5415" s="13" t="str">
        <f t="shared" si="387"/>
        <v/>
      </c>
      <c r="P5415" s="46">
        <f t="shared" si="389"/>
        <v>0</v>
      </c>
      <c r="Q5415" s="20">
        <f t="shared" si="390"/>
        <v>1</v>
      </c>
      <c r="R5415" s="20">
        <f t="shared" si="391"/>
        <v>0</v>
      </c>
      <c r="S5415" s="18">
        <f t="shared" si="392"/>
        <v>0</v>
      </c>
      <c r="T5415" s="17" t="s">
        <v>694</v>
      </c>
    </row>
    <row r="5416" spans="1:21" ht="13.2" hidden="1">
      <c r="J5416" s="13" t="str">
        <f t="shared" si="388"/>
        <v/>
      </c>
      <c r="M5416" s="13" t="str">
        <f t="shared" si="387"/>
        <v/>
      </c>
      <c r="P5416" s="46">
        <f t="shared" si="389"/>
        <v>0</v>
      </c>
      <c r="Q5416" s="20">
        <f t="shared" si="390"/>
        <v>1</v>
      </c>
      <c r="R5416" s="20">
        <f t="shared" si="391"/>
        <v>0</v>
      </c>
      <c r="S5416" s="18">
        <f t="shared" si="392"/>
        <v>0</v>
      </c>
      <c r="T5416" s="17" t="s">
        <v>694</v>
      </c>
    </row>
    <row r="5417" spans="1:21" ht="13.2" hidden="1">
      <c r="J5417" s="13" t="str">
        <f t="shared" si="388"/>
        <v/>
      </c>
      <c r="M5417" s="13" t="str">
        <f t="shared" si="387"/>
        <v/>
      </c>
      <c r="P5417" s="46">
        <f t="shared" si="389"/>
        <v>0</v>
      </c>
      <c r="Q5417" s="20">
        <f t="shared" si="390"/>
        <v>1</v>
      </c>
      <c r="R5417" s="20">
        <f t="shared" si="391"/>
        <v>0</v>
      </c>
      <c r="S5417" s="18">
        <f t="shared" si="392"/>
        <v>0</v>
      </c>
      <c r="T5417" s="17" t="s">
        <v>694</v>
      </c>
    </row>
    <row r="5418" spans="1:21" ht="13.2" hidden="1">
      <c r="J5418" s="13" t="str">
        <f t="shared" si="388"/>
        <v/>
      </c>
      <c r="M5418" s="13" t="str">
        <f t="shared" si="387"/>
        <v/>
      </c>
      <c r="N5418" s="13"/>
      <c r="O5418" s="62"/>
      <c r="P5418" s="46">
        <f t="shared" si="389"/>
        <v>0</v>
      </c>
      <c r="Q5418" s="20">
        <f t="shared" si="390"/>
        <v>1</v>
      </c>
      <c r="R5418" s="20">
        <f t="shared" si="391"/>
        <v>0</v>
      </c>
      <c r="S5418" s="18">
        <f t="shared" si="392"/>
        <v>0</v>
      </c>
      <c r="T5418" s="17" t="s">
        <v>694</v>
      </c>
    </row>
    <row r="5419" spans="1:21" ht="13.2" hidden="1">
      <c r="J5419" s="13" t="str">
        <f t="shared" si="388"/>
        <v/>
      </c>
      <c r="M5419" s="13" t="str">
        <f t="shared" si="387"/>
        <v/>
      </c>
      <c r="P5419" s="46">
        <f t="shared" si="389"/>
        <v>0</v>
      </c>
      <c r="Q5419" s="20">
        <f t="shared" si="390"/>
        <v>1</v>
      </c>
      <c r="R5419" s="20">
        <f t="shared" si="391"/>
        <v>0</v>
      </c>
      <c r="S5419" s="18">
        <f t="shared" si="392"/>
        <v>0</v>
      </c>
      <c r="T5419" s="17" t="s">
        <v>694</v>
      </c>
    </row>
    <row r="5420" spans="1:21" ht="13.2" hidden="1">
      <c r="J5420" s="13" t="str">
        <f t="shared" si="388"/>
        <v/>
      </c>
      <c r="M5420" s="13" t="str">
        <f t="shared" si="387"/>
        <v/>
      </c>
      <c r="P5420" s="46">
        <f t="shared" si="389"/>
        <v>0</v>
      </c>
      <c r="Q5420" s="20">
        <f t="shared" si="390"/>
        <v>1</v>
      </c>
      <c r="R5420" s="20">
        <f t="shared" si="391"/>
        <v>0</v>
      </c>
      <c r="S5420" s="18">
        <f t="shared" si="392"/>
        <v>0</v>
      </c>
      <c r="T5420" s="17" t="s">
        <v>694</v>
      </c>
    </row>
    <row r="5421" spans="1:21" ht="13.2" hidden="1">
      <c r="J5421" s="13" t="str">
        <f t="shared" si="388"/>
        <v/>
      </c>
      <c r="M5421" s="13" t="str">
        <f t="shared" si="387"/>
        <v/>
      </c>
      <c r="P5421" s="46">
        <f t="shared" si="389"/>
        <v>0</v>
      </c>
      <c r="Q5421" s="20">
        <f t="shared" si="390"/>
        <v>1</v>
      </c>
      <c r="R5421" s="20">
        <f t="shared" si="391"/>
        <v>0</v>
      </c>
      <c r="S5421" s="18">
        <f t="shared" si="392"/>
        <v>0</v>
      </c>
      <c r="T5421" s="17" t="s">
        <v>694</v>
      </c>
    </row>
    <row r="5422" spans="1:21" ht="13.2" hidden="1">
      <c r="A5422" s="40"/>
      <c r="B5422" s="47"/>
      <c r="D5422" s="40"/>
      <c r="J5422" s="13" t="str">
        <f t="shared" si="388"/>
        <v/>
      </c>
      <c r="K5422" s="40"/>
      <c r="L5422" s="52"/>
      <c r="M5422" s="13" t="str">
        <f t="shared" si="387"/>
        <v/>
      </c>
      <c r="N5422" s="39"/>
      <c r="O5422" s="56"/>
      <c r="P5422" s="46">
        <f t="shared" si="389"/>
        <v>0</v>
      </c>
      <c r="Q5422" s="20">
        <f t="shared" si="390"/>
        <v>1</v>
      </c>
      <c r="R5422" s="20">
        <f t="shared" si="391"/>
        <v>0</v>
      </c>
      <c r="S5422" s="18">
        <f t="shared" si="392"/>
        <v>0</v>
      </c>
      <c r="T5422" s="17" t="s">
        <v>694</v>
      </c>
      <c r="U5422" s="40"/>
    </row>
    <row r="5423" spans="1:21" ht="13.2" hidden="1">
      <c r="A5423" s="40"/>
      <c r="B5423" s="47"/>
      <c r="D5423" s="40"/>
      <c r="J5423" s="13" t="str">
        <f t="shared" si="388"/>
        <v/>
      </c>
      <c r="K5423" s="40"/>
      <c r="L5423" s="52"/>
      <c r="M5423" s="13" t="str">
        <f t="shared" si="387"/>
        <v/>
      </c>
      <c r="N5423" s="39"/>
      <c r="O5423" s="56"/>
      <c r="P5423" s="46">
        <f t="shared" si="389"/>
        <v>0</v>
      </c>
      <c r="Q5423" s="20">
        <f t="shared" si="390"/>
        <v>1</v>
      </c>
      <c r="R5423" s="20">
        <f t="shared" si="391"/>
        <v>0</v>
      </c>
      <c r="S5423" s="18">
        <f t="shared" si="392"/>
        <v>0</v>
      </c>
      <c r="T5423" s="17" t="s">
        <v>694</v>
      </c>
      <c r="U5423" s="40"/>
    </row>
    <row r="5424" spans="1:21" ht="13.2" hidden="1">
      <c r="J5424" s="13" t="str">
        <f t="shared" si="388"/>
        <v/>
      </c>
      <c r="M5424" s="13" t="str">
        <f t="shared" si="387"/>
        <v/>
      </c>
      <c r="N5424" s="13"/>
      <c r="O5424" s="62"/>
      <c r="P5424" s="46">
        <f t="shared" si="389"/>
        <v>0</v>
      </c>
      <c r="Q5424" s="20">
        <f t="shared" si="390"/>
        <v>1</v>
      </c>
      <c r="R5424" s="20">
        <f t="shared" si="391"/>
        <v>0</v>
      </c>
      <c r="S5424" s="18">
        <f t="shared" si="392"/>
        <v>0</v>
      </c>
      <c r="T5424" s="17" t="s">
        <v>694</v>
      </c>
    </row>
    <row r="5425" spans="1:21" ht="13.2" hidden="1">
      <c r="J5425" s="13" t="str">
        <f t="shared" si="388"/>
        <v/>
      </c>
      <c r="M5425" s="13" t="str">
        <f t="shared" si="387"/>
        <v/>
      </c>
      <c r="N5425" s="13"/>
      <c r="O5425" s="62"/>
      <c r="P5425" s="46">
        <f t="shared" si="389"/>
        <v>0</v>
      </c>
      <c r="Q5425" s="20">
        <f t="shared" si="390"/>
        <v>1</v>
      </c>
      <c r="R5425" s="20">
        <f t="shared" si="391"/>
        <v>0</v>
      </c>
      <c r="S5425" s="18">
        <f t="shared" si="392"/>
        <v>0</v>
      </c>
      <c r="T5425" s="17" t="s">
        <v>694</v>
      </c>
    </row>
    <row r="5426" spans="1:21" ht="13.2" hidden="1">
      <c r="J5426" s="13" t="str">
        <f t="shared" si="388"/>
        <v/>
      </c>
      <c r="M5426" s="13" t="str">
        <f t="shared" si="387"/>
        <v/>
      </c>
      <c r="P5426" s="46">
        <f t="shared" si="389"/>
        <v>0</v>
      </c>
      <c r="Q5426" s="20">
        <f t="shared" si="390"/>
        <v>1</v>
      </c>
      <c r="R5426" s="20">
        <f t="shared" si="391"/>
        <v>0</v>
      </c>
      <c r="S5426" s="18">
        <f t="shared" si="392"/>
        <v>0</v>
      </c>
      <c r="T5426" s="17" t="s">
        <v>694</v>
      </c>
    </row>
    <row r="5427" spans="1:21" ht="13.2" hidden="1">
      <c r="J5427" s="13" t="str">
        <f t="shared" si="388"/>
        <v/>
      </c>
      <c r="M5427" s="13" t="str">
        <f t="shared" si="387"/>
        <v/>
      </c>
      <c r="N5427" s="13"/>
      <c r="O5427" s="62"/>
      <c r="P5427" s="46">
        <f t="shared" si="389"/>
        <v>0</v>
      </c>
      <c r="Q5427" s="20">
        <f t="shared" si="390"/>
        <v>1</v>
      </c>
      <c r="R5427" s="20">
        <f t="shared" si="391"/>
        <v>0</v>
      </c>
      <c r="S5427" s="18">
        <f t="shared" si="392"/>
        <v>0</v>
      </c>
      <c r="T5427" s="17" t="s">
        <v>694</v>
      </c>
    </row>
    <row r="5428" spans="1:21" ht="13.2" hidden="1">
      <c r="A5428" s="40"/>
      <c r="B5428" s="47"/>
      <c r="D5428" s="40"/>
      <c r="J5428" s="13" t="str">
        <f t="shared" si="388"/>
        <v/>
      </c>
      <c r="K5428" s="40"/>
      <c r="L5428" s="52"/>
      <c r="M5428" s="13" t="str">
        <f t="shared" si="387"/>
        <v/>
      </c>
      <c r="N5428" s="39"/>
      <c r="O5428" s="56"/>
      <c r="P5428" s="46">
        <f t="shared" si="389"/>
        <v>0</v>
      </c>
      <c r="Q5428" s="20">
        <f t="shared" si="390"/>
        <v>1</v>
      </c>
      <c r="R5428" s="20">
        <f t="shared" si="391"/>
        <v>0</v>
      </c>
      <c r="S5428" s="18">
        <f t="shared" si="392"/>
        <v>0</v>
      </c>
      <c r="T5428" s="17" t="s">
        <v>694</v>
      </c>
      <c r="U5428" s="40"/>
    </row>
    <row r="5429" spans="1:21" ht="13.2" hidden="1">
      <c r="A5429" s="64"/>
      <c r="J5429" s="13" t="str">
        <f t="shared" si="388"/>
        <v/>
      </c>
      <c r="M5429" s="13" t="str">
        <f t="shared" si="387"/>
        <v/>
      </c>
      <c r="P5429" s="46">
        <f t="shared" si="389"/>
        <v>0</v>
      </c>
      <c r="Q5429" s="20">
        <f t="shared" si="390"/>
        <v>1</v>
      </c>
      <c r="R5429" s="20">
        <f t="shared" si="391"/>
        <v>0</v>
      </c>
      <c r="S5429" s="18">
        <f t="shared" si="392"/>
        <v>0</v>
      </c>
      <c r="T5429" s="17" t="s">
        <v>694</v>
      </c>
    </row>
    <row r="5430" spans="1:21" ht="13.2" hidden="1">
      <c r="J5430" s="13" t="str">
        <f t="shared" si="388"/>
        <v/>
      </c>
      <c r="M5430" s="13" t="str">
        <f t="shared" si="387"/>
        <v/>
      </c>
      <c r="P5430" s="46">
        <f t="shared" si="389"/>
        <v>0</v>
      </c>
      <c r="Q5430" s="20">
        <f t="shared" si="390"/>
        <v>1</v>
      </c>
      <c r="R5430" s="20">
        <f t="shared" si="391"/>
        <v>0</v>
      </c>
      <c r="S5430" s="18">
        <f t="shared" si="392"/>
        <v>0</v>
      </c>
      <c r="T5430" s="17" t="s">
        <v>694</v>
      </c>
    </row>
    <row r="5431" spans="1:21" ht="13.2" hidden="1">
      <c r="J5431" s="13" t="str">
        <f t="shared" si="388"/>
        <v/>
      </c>
      <c r="M5431" s="13" t="str">
        <f t="shared" si="387"/>
        <v/>
      </c>
      <c r="P5431" s="46">
        <f t="shared" si="389"/>
        <v>0</v>
      </c>
      <c r="Q5431" s="20">
        <f t="shared" si="390"/>
        <v>1</v>
      </c>
      <c r="R5431" s="20">
        <f t="shared" si="391"/>
        <v>0</v>
      </c>
      <c r="S5431" s="18">
        <f t="shared" si="392"/>
        <v>0</v>
      </c>
      <c r="T5431" s="17" t="s">
        <v>694</v>
      </c>
    </row>
    <row r="5432" spans="1:21" ht="13.2" hidden="1">
      <c r="J5432" s="13" t="str">
        <f t="shared" si="388"/>
        <v/>
      </c>
      <c r="M5432" s="13" t="str">
        <f t="shared" si="387"/>
        <v/>
      </c>
      <c r="P5432" s="46">
        <f t="shared" si="389"/>
        <v>0</v>
      </c>
      <c r="Q5432" s="20">
        <f t="shared" si="390"/>
        <v>1</v>
      </c>
      <c r="R5432" s="20">
        <f t="shared" si="391"/>
        <v>0</v>
      </c>
      <c r="S5432" s="18">
        <f t="shared" si="392"/>
        <v>0</v>
      </c>
      <c r="T5432" s="17" t="s">
        <v>694</v>
      </c>
    </row>
    <row r="5433" spans="1:21" ht="13.2" hidden="1">
      <c r="J5433" s="13" t="str">
        <f t="shared" si="388"/>
        <v/>
      </c>
      <c r="M5433" s="13" t="str">
        <f t="shared" ref="M5433:M5496" si="393">+LEFT(U5433,4)</f>
        <v/>
      </c>
      <c r="P5433" s="46">
        <f t="shared" si="389"/>
        <v>0</v>
      </c>
      <c r="Q5433" s="20">
        <f t="shared" si="390"/>
        <v>1</v>
      </c>
      <c r="R5433" s="20">
        <f t="shared" si="391"/>
        <v>0</v>
      </c>
      <c r="S5433" s="18">
        <f t="shared" si="392"/>
        <v>0</v>
      </c>
      <c r="T5433" s="17" t="s">
        <v>694</v>
      </c>
    </row>
    <row r="5434" spans="1:21" ht="13.2" hidden="1">
      <c r="J5434" s="13" t="str">
        <f t="shared" si="388"/>
        <v/>
      </c>
      <c r="M5434" s="13" t="str">
        <f t="shared" si="393"/>
        <v/>
      </c>
      <c r="P5434" s="46">
        <f t="shared" si="389"/>
        <v>0</v>
      </c>
      <c r="Q5434" s="20">
        <f t="shared" si="390"/>
        <v>1</v>
      </c>
      <c r="R5434" s="20">
        <f t="shared" si="391"/>
        <v>0</v>
      </c>
      <c r="S5434" s="18">
        <f t="shared" si="392"/>
        <v>0</v>
      </c>
      <c r="T5434" s="17" t="s">
        <v>694</v>
      </c>
    </row>
    <row r="5435" spans="1:21" ht="13.2" hidden="1">
      <c r="J5435" s="13" t="str">
        <f t="shared" si="388"/>
        <v/>
      </c>
      <c r="M5435" s="13" t="str">
        <f t="shared" si="393"/>
        <v/>
      </c>
      <c r="P5435" s="46">
        <f t="shared" si="389"/>
        <v>0</v>
      </c>
      <c r="Q5435" s="20">
        <f t="shared" si="390"/>
        <v>1</v>
      </c>
      <c r="R5435" s="20">
        <f t="shared" si="391"/>
        <v>0</v>
      </c>
      <c r="S5435" s="18">
        <f t="shared" si="392"/>
        <v>0</v>
      </c>
      <c r="T5435" s="17" t="s">
        <v>694</v>
      </c>
    </row>
    <row r="5436" spans="1:21" ht="13.2" hidden="1">
      <c r="J5436" s="13" t="str">
        <f t="shared" si="388"/>
        <v/>
      </c>
      <c r="M5436" s="13" t="str">
        <f t="shared" si="393"/>
        <v/>
      </c>
      <c r="P5436" s="46">
        <f t="shared" si="389"/>
        <v>0</v>
      </c>
      <c r="Q5436" s="20">
        <f t="shared" si="390"/>
        <v>1</v>
      </c>
      <c r="R5436" s="20">
        <f t="shared" si="391"/>
        <v>0</v>
      </c>
      <c r="S5436" s="18">
        <f t="shared" si="392"/>
        <v>0</v>
      </c>
      <c r="T5436" s="17" t="s">
        <v>694</v>
      </c>
    </row>
    <row r="5437" spans="1:21" ht="13.2" hidden="1">
      <c r="J5437" s="13" t="str">
        <f t="shared" si="388"/>
        <v/>
      </c>
      <c r="M5437" s="13" t="str">
        <f t="shared" si="393"/>
        <v/>
      </c>
      <c r="P5437" s="46">
        <f t="shared" si="389"/>
        <v>0</v>
      </c>
      <c r="Q5437" s="20">
        <f t="shared" si="390"/>
        <v>1</v>
      </c>
      <c r="R5437" s="20">
        <f t="shared" si="391"/>
        <v>0</v>
      </c>
      <c r="S5437" s="18">
        <f t="shared" si="392"/>
        <v>0</v>
      </c>
      <c r="T5437" s="17" t="s">
        <v>694</v>
      </c>
    </row>
    <row r="5438" spans="1:21" ht="13.2" hidden="1">
      <c r="J5438" s="13" t="str">
        <f t="shared" si="388"/>
        <v/>
      </c>
      <c r="M5438" s="13" t="str">
        <f t="shared" si="393"/>
        <v/>
      </c>
      <c r="P5438" s="46">
        <f t="shared" si="389"/>
        <v>0</v>
      </c>
      <c r="Q5438" s="20">
        <f t="shared" si="390"/>
        <v>1</v>
      </c>
      <c r="R5438" s="20">
        <f t="shared" si="391"/>
        <v>0</v>
      </c>
      <c r="S5438" s="18">
        <f t="shared" si="392"/>
        <v>0</v>
      </c>
      <c r="T5438" s="17" t="s">
        <v>694</v>
      </c>
    </row>
    <row r="5439" spans="1:21" ht="13.2" hidden="1">
      <c r="J5439" s="13" t="str">
        <f t="shared" si="388"/>
        <v/>
      </c>
      <c r="M5439" s="13" t="str">
        <f t="shared" si="393"/>
        <v/>
      </c>
      <c r="N5439" s="13"/>
      <c r="O5439" s="62"/>
      <c r="P5439" s="46">
        <f t="shared" si="389"/>
        <v>0</v>
      </c>
      <c r="Q5439" s="20">
        <f t="shared" si="390"/>
        <v>1</v>
      </c>
      <c r="R5439" s="20">
        <f t="shared" si="391"/>
        <v>0</v>
      </c>
      <c r="S5439" s="18">
        <f t="shared" si="392"/>
        <v>0</v>
      </c>
      <c r="T5439" s="17" t="s">
        <v>694</v>
      </c>
    </row>
    <row r="5440" spans="1:21" ht="13.2" hidden="1">
      <c r="J5440" s="13" t="str">
        <f t="shared" si="388"/>
        <v/>
      </c>
      <c r="M5440" s="13" t="str">
        <f t="shared" si="393"/>
        <v/>
      </c>
      <c r="N5440" s="13"/>
      <c r="O5440" s="62"/>
      <c r="P5440" s="46">
        <f t="shared" si="389"/>
        <v>0</v>
      </c>
      <c r="Q5440" s="20">
        <f t="shared" si="390"/>
        <v>1</v>
      </c>
      <c r="R5440" s="20">
        <f t="shared" si="391"/>
        <v>0</v>
      </c>
      <c r="S5440" s="18">
        <f t="shared" si="392"/>
        <v>0</v>
      </c>
      <c r="T5440" s="17" t="s">
        <v>694</v>
      </c>
    </row>
    <row r="5441" spans="1:21" ht="13.2" hidden="1">
      <c r="A5441" s="40"/>
      <c r="B5441" s="47"/>
      <c r="D5441" s="40"/>
      <c r="J5441" s="13" t="str">
        <f t="shared" si="388"/>
        <v/>
      </c>
      <c r="K5441" s="40"/>
      <c r="L5441" s="52"/>
      <c r="M5441" s="13" t="str">
        <f t="shared" si="393"/>
        <v/>
      </c>
      <c r="N5441" s="39"/>
      <c r="O5441" s="56"/>
      <c r="P5441" s="46">
        <f t="shared" si="389"/>
        <v>0</v>
      </c>
      <c r="Q5441" s="20">
        <f t="shared" si="390"/>
        <v>1</v>
      </c>
      <c r="R5441" s="20">
        <f t="shared" si="391"/>
        <v>0</v>
      </c>
      <c r="S5441" s="18">
        <f t="shared" si="392"/>
        <v>0</v>
      </c>
      <c r="T5441" s="17" t="s">
        <v>694</v>
      </c>
      <c r="U5441" s="40"/>
    </row>
    <row r="5442" spans="1:21" ht="13.2" hidden="1">
      <c r="A5442" s="40"/>
      <c r="B5442" s="47"/>
      <c r="D5442" s="40"/>
      <c r="J5442" s="13" t="str">
        <f t="shared" ref="J5442:J5505" si="394">+LEFT(U5442,4)</f>
        <v/>
      </c>
      <c r="K5442" s="40"/>
      <c r="L5442" s="52"/>
      <c r="M5442" s="13" t="str">
        <f t="shared" si="393"/>
        <v/>
      </c>
      <c r="N5442" s="39"/>
      <c r="O5442" s="56"/>
      <c r="P5442" s="46">
        <f t="shared" ref="P5442:P5505" si="395">ROUND(O5442*L5442,2)</f>
        <v>0</v>
      </c>
      <c r="Q5442" s="20">
        <f t="shared" ref="Q5442:Q5505" si="396">IF(N5442="HKD",7.8,IF(N5442="CNY",6.4,1))</f>
        <v>1</v>
      </c>
      <c r="R5442" s="20">
        <f t="shared" ref="R5442:R5505" si="397">+O5442/Q5442</f>
        <v>0</v>
      </c>
      <c r="S5442" s="18">
        <f t="shared" ref="S5442:S5505" si="398">+R5442*L5442</f>
        <v>0</v>
      </c>
      <c r="T5442" s="17" t="s">
        <v>694</v>
      </c>
      <c r="U5442" s="40"/>
    </row>
    <row r="5443" spans="1:21" ht="13.2" hidden="1">
      <c r="A5443" s="64"/>
      <c r="J5443" s="13" t="str">
        <f t="shared" si="394"/>
        <v/>
      </c>
      <c r="M5443" s="13" t="str">
        <f t="shared" si="393"/>
        <v/>
      </c>
      <c r="P5443" s="46">
        <f t="shared" si="395"/>
        <v>0</v>
      </c>
      <c r="Q5443" s="20">
        <f t="shared" si="396"/>
        <v>1</v>
      </c>
      <c r="R5443" s="20">
        <f t="shared" si="397"/>
        <v>0</v>
      </c>
      <c r="S5443" s="18">
        <f t="shared" si="398"/>
        <v>0</v>
      </c>
      <c r="T5443" s="17" t="s">
        <v>694</v>
      </c>
    </row>
    <row r="5444" spans="1:21" ht="13.2" hidden="1">
      <c r="A5444" s="64"/>
      <c r="J5444" s="13" t="str">
        <f t="shared" si="394"/>
        <v/>
      </c>
      <c r="M5444" s="13" t="str">
        <f t="shared" si="393"/>
        <v/>
      </c>
      <c r="P5444" s="46">
        <f t="shared" si="395"/>
        <v>0</v>
      </c>
      <c r="Q5444" s="20">
        <f t="shared" si="396"/>
        <v>1</v>
      </c>
      <c r="R5444" s="20">
        <f t="shared" si="397"/>
        <v>0</v>
      </c>
      <c r="S5444" s="18">
        <f t="shared" si="398"/>
        <v>0</v>
      </c>
      <c r="T5444" s="17" t="s">
        <v>694</v>
      </c>
    </row>
    <row r="5445" spans="1:21" ht="13.2" hidden="1">
      <c r="J5445" s="13" t="str">
        <f t="shared" si="394"/>
        <v/>
      </c>
      <c r="M5445" s="13" t="str">
        <f t="shared" si="393"/>
        <v/>
      </c>
      <c r="P5445" s="46">
        <f t="shared" si="395"/>
        <v>0</v>
      </c>
      <c r="Q5445" s="20">
        <f t="shared" si="396"/>
        <v>1</v>
      </c>
      <c r="R5445" s="20">
        <f t="shared" si="397"/>
        <v>0</v>
      </c>
      <c r="S5445" s="18">
        <f t="shared" si="398"/>
        <v>0</v>
      </c>
      <c r="T5445" s="17" t="s">
        <v>694</v>
      </c>
    </row>
    <row r="5446" spans="1:21" ht="13.2" hidden="1">
      <c r="A5446" s="64"/>
      <c r="J5446" s="13" t="str">
        <f t="shared" si="394"/>
        <v/>
      </c>
      <c r="M5446" s="13" t="str">
        <f t="shared" si="393"/>
        <v/>
      </c>
      <c r="P5446" s="46">
        <f t="shared" si="395"/>
        <v>0</v>
      </c>
      <c r="Q5446" s="20">
        <f t="shared" si="396"/>
        <v>1</v>
      </c>
      <c r="R5446" s="20">
        <f t="shared" si="397"/>
        <v>0</v>
      </c>
      <c r="S5446" s="18">
        <f t="shared" si="398"/>
        <v>0</v>
      </c>
      <c r="T5446" s="17" t="s">
        <v>694</v>
      </c>
    </row>
    <row r="5447" spans="1:21" ht="13.2" hidden="1">
      <c r="J5447" s="13" t="str">
        <f t="shared" si="394"/>
        <v/>
      </c>
      <c r="M5447" s="13" t="str">
        <f t="shared" si="393"/>
        <v/>
      </c>
      <c r="P5447" s="46">
        <f t="shared" si="395"/>
        <v>0</v>
      </c>
      <c r="Q5447" s="20">
        <f t="shared" si="396"/>
        <v>1</v>
      </c>
      <c r="R5447" s="20">
        <f t="shared" si="397"/>
        <v>0</v>
      </c>
      <c r="S5447" s="18">
        <f t="shared" si="398"/>
        <v>0</v>
      </c>
      <c r="T5447" s="17" t="s">
        <v>694</v>
      </c>
    </row>
    <row r="5448" spans="1:21" ht="13.2" hidden="1">
      <c r="A5448" s="40"/>
      <c r="B5448" s="47"/>
      <c r="D5448" s="40"/>
      <c r="J5448" s="13" t="str">
        <f t="shared" si="394"/>
        <v/>
      </c>
      <c r="K5448" s="40"/>
      <c r="L5448" s="52"/>
      <c r="M5448" s="13" t="str">
        <f t="shared" si="393"/>
        <v/>
      </c>
      <c r="N5448" s="39"/>
      <c r="O5448" s="56"/>
      <c r="P5448" s="46">
        <f t="shared" si="395"/>
        <v>0</v>
      </c>
      <c r="Q5448" s="20">
        <f t="shared" si="396"/>
        <v>1</v>
      </c>
      <c r="R5448" s="20">
        <f t="shared" si="397"/>
        <v>0</v>
      </c>
      <c r="S5448" s="18">
        <f t="shared" si="398"/>
        <v>0</v>
      </c>
      <c r="T5448" s="17" t="s">
        <v>694</v>
      </c>
      <c r="U5448" s="40"/>
    </row>
    <row r="5449" spans="1:21" ht="13.2" hidden="1">
      <c r="J5449" s="13" t="str">
        <f t="shared" si="394"/>
        <v/>
      </c>
      <c r="M5449" s="13" t="str">
        <f t="shared" si="393"/>
        <v/>
      </c>
      <c r="P5449" s="46">
        <f t="shared" si="395"/>
        <v>0</v>
      </c>
      <c r="Q5449" s="20">
        <f t="shared" si="396"/>
        <v>1</v>
      </c>
      <c r="R5449" s="20">
        <f t="shared" si="397"/>
        <v>0</v>
      </c>
      <c r="S5449" s="18">
        <f t="shared" si="398"/>
        <v>0</v>
      </c>
      <c r="T5449" s="17" t="s">
        <v>694</v>
      </c>
    </row>
    <row r="5450" spans="1:21" ht="13.2" hidden="1">
      <c r="J5450" s="13" t="str">
        <f t="shared" si="394"/>
        <v/>
      </c>
      <c r="M5450" s="13" t="str">
        <f t="shared" si="393"/>
        <v/>
      </c>
      <c r="P5450" s="46">
        <f t="shared" si="395"/>
        <v>0</v>
      </c>
      <c r="Q5450" s="20">
        <f t="shared" si="396"/>
        <v>1</v>
      </c>
      <c r="R5450" s="20">
        <f t="shared" si="397"/>
        <v>0</v>
      </c>
      <c r="S5450" s="18">
        <f t="shared" si="398"/>
        <v>0</v>
      </c>
      <c r="T5450" s="17" t="s">
        <v>694</v>
      </c>
    </row>
    <row r="5451" spans="1:21" ht="13.2" hidden="1">
      <c r="J5451" s="13" t="str">
        <f t="shared" si="394"/>
        <v/>
      </c>
      <c r="M5451" s="13" t="str">
        <f t="shared" si="393"/>
        <v/>
      </c>
      <c r="P5451" s="46">
        <f t="shared" si="395"/>
        <v>0</v>
      </c>
      <c r="Q5451" s="20">
        <f t="shared" si="396"/>
        <v>1</v>
      </c>
      <c r="R5451" s="20">
        <f t="shared" si="397"/>
        <v>0</v>
      </c>
      <c r="S5451" s="18">
        <f t="shared" si="398"/>
        <v>0</v>
      </c>
      <c r="T5451" s="17" t="s">
        <v>694</v>
      </c>
    </row>
    <row r="5452" spans="1:21" ht="13.2" hidden="1">
      <c r="J5452" s="13" t="str">
        <f t="shared" si="394"/>
        <v/>
      </c>
      <c r="M5452" s="13" t="str">
        <f t="shared" si="393"/>
        <v/>
      </c>
      <c r="P5452" s="46">
        <f t="shared" si="395"/>
        <v>0</v>
      </c>
      <c r="Q5452" s="20">
        <f t="shared" si="396"/>
        <v>1</v>
      </c>
      <c r="R5452" s="20">
        <f t="shared" si="397"/>
        <v>0</v>
      </c>
      <c r="S5452" s="18">
        <f t="shared" si="398"/>
        <v>0</v>
      </c>
      <c r="T5452" s="17" t="s">
        <v>694</v>
      </c>
    </row>
    <row r="5453" spans="1:21" ht="13.2" hidden="1">
      <c r="J5453" s="13" t="str">
        <f t="shared" si="394"/>
        <v/>
      </c>
      <c r="M5453" s="13" t="str">
        <f t="shared" si="393"/>
        <v/>
      </c>
      <c r="P5453" s="46">
        <f t="shared" si="395"/>
        <v>0</v>
      </c>
      <c r="Q5453" s="20">
        <f t="shared" si="396"/>
        <v>1</v>
      </c>
      <c r="R5453" s="20">
        <f t="shared" si="397"/>
        <v>0</v>
      </c>
      <c r="S5453" s="18">
        <f t="shared" si="398"/>
        <v>0</v>
      </c>
      <c r="T5453" s="17" t="s">
        <v>694</v>
      </c>
    </row>
    <row r="5454" spans="1:21" ht="13.2" hidden="1">
      <c r="J5454" s="13" t="str">
        <f t="shared" si="394"/>
        <v/>
      </c>
      <c r="M5454" s="13" t="str">
        <f t="shared" si="393"/>
        <v/>
      </c>
      <c r="P5454" s="46">
        <f t="shared" si="395"/>
        <v>0</v>
      </c>
      <c r="Q5454" s="20">
        <f t="shared" si="396"/>
        <v>1</v>
      </c>
      <c r="R5454" s="20">
        <f t="shared" si="397"/>
        <v>0</v>
      </c>
      <c r="S5454" s="18">
        <f t="shared" si="398"/>
        <v>0</v>
      </c>
      <c r="T5454" s="17" t="s">
        <v>694</v>
      </c>
    </row>
    <row r="5455" spans="1:21" ht="13.2" hidden="1">
      <c r="A5455" s="40"/>
      <c r="B5455" s="47"/>
      <c r="D5455" s="40"/>
      <c r="J5455" s="13" t="str">
        <f t="shared" si="394"/>
        <v/>
      </c>
      <c r="K5455" s="40"/>
      <c r="L5455" s="52"/>
      <c r="M5455" s="13" t="str">
        <f t="shared" si="393"/>
        <v/>
      </c>
      <c r="N5455" s="39"/>
      <c r="O5455" s="56"/>
      <c r="P5455" s="46">
        <f t="shared" si="395"/>
        <v>0</v>
      </c>
      <c r="Q5455" s="20">
        <f t="shared" si="396"/>
        <v>1</v>
      </c>
      <c r="R5455" s="20">
        <f t="shared" si="397"/>
        <v>0</v>
      </c>
      <c r="S5455" s="18">
        <f t="shared" si="398"/>
        <v>0</v>
      </c>
      <c r="T5455" s="17" t="s">
        <v>694</v>
      </c>
      <c r="U5455" s="40"/>
    </row>
    <row r="5456" spans="1:21" ht="13.2" hidden="1">
      <c r="J5456" s="13" t="str">
        <f t="shared" si="394"/>
        <v/>
      </c>
      <c r="M5456" s="13" t="str">
        <f t="shared" si="393"/>
        <v/>
      </c>
      <c r="P5456" s="46">
        <f t="shared" si="395"/>
        <v>0</v>
      </c>
      <c r="Q5456" s="20">
        <f t="shared" si="396"/>
        <v>1</v>
      </c>
      <c r="R5456" s="20">
        <f t="shared" si="397"/>
        <v>0</v>
      </c>
      <c r="S5456" s="18">
        <f t="shared" si="398"/>
        <v>0</v>
      </c>
      <c r="T5456" s="17" t="s">
        <v>694</v>
      </c>
    </row>
    <row r="5457" spans="1:21" ht="13.2" hidden="1">
      <c r="J5457" s="13" t="str">
        <f t="shared" si="394"/>
        <v/>
      </c>
      <c r="M5457" s="13" t="str">
        <f t="shared" si="393"/>
        <v/>
      </c>
      <c r="P5457" s="46">
        <f t="shared" si="395"/>
        <v>0</v>
      </c>
      <c r="Q5457" s="20">
        <f t="shared" si="396"/>
        <v>1</v>
      </c>
      <c r="R5457" s="20">
        <f t="shared" si="397"/>
        <v>0</v>
      </c>
      <c r="S5457" s="18">
        <f t="shared" si="398"/>
        <v>0</v>
      </c>
      <c r="T5457" s="17" t="s">
        <v>694</v>
      </c>
    </row>
    <row r="5458" spans="1:21" ht="13.2" hidden="1">
      <c r="A5458" s="64"/>
      <c r="J5458" s="13" t="str">
        <f t="shared" si="394"/>
        <v/>
      </c>
      <c r="M5458" s="13" t="str">
        <f t="shared" si="393"/>
        <v/>
      </c>
      <c r="P5458" s="46">
        <f t="shared" si="395"/>
        <v>0</v>
      </c>
      <c r="Q5458" s="20">
        <f t="shared" si="396"/>
        <v>1</v>
      </c>
      <c r="R5458" s="20">
        <f t="shared" si="397"/>
        <v>0</v>
      </c>
      <c r="S5458" s="18">
        <f t="shared" si="398"/>
        <v>0</v>
      </c>
      <c r="T5458" s="17" t="s">
        <v>694</v>
      </c>
    </row>
    <row r="5459" spans="1:21" ht="13.2" hidden="1">
      <c r="J5459" s="13" t="str">
        <f t="shared" si="394"/>
        <v/>
      </c>
      <c r="M5459" s="13" t="str">
        <f t="shared" si="393"/>
        <v/>
      </c>
      <c r="P5459" s="46">
        <f t="shared" si="395"/>
        <v>0</v>
      </c>
      <c r="Q5459" s="20">
        <f t="shared" si="396"/>
        <v>1</v>
      </c>
      <c r="R5459" s="20">
        <f t="shared" si="397"/>
        <v>0</v>
      </c>
      <c r="S5459" s="18">
        <f t="shared" si="398"/>
        <v>0</v>
      </c>
      <c r="T5459" s="17" t="s">
        <v>694</v>
      </c>
    </row>
    <row r="5460" spans="1:21" ht="13.2" hidden="1">
      <c r="J5460" s="13" t="str">
        <f t="shared" si="394"/>
        <v/>
      </c>
      <c r="M5460" s="13" t="str">
        <f t="shared" si="393"/>
        <v/>
      </c>
      <c r="P5460" s="46">
        <f t="shared" si="395"/>
        <v>0</v>
      </c>
      <c r="Q5460" s="20">
        <f t="shared" si="396"/>
        <v>1</v>
      </c>
      <c r="R5460" s="20">
        <f t="shared" si="397"/>
        <v>0</v>
      </c>
      <c r="S5460" s="18">
        <f t="shared" si="398"/>
        <v>0</v>
      </c>
      <c r="T5460" s="17" t="s">
        <v>694</v>
      </c>
    </row>
    <row r="5461" spans="1:21" ht="13.2" hidden="1">
      <c r="J5461" s="13" t="str">
        <f t="shared" si="394"/>
        <v/>
      </c>
      <c r="M5461" s="13" t="str">
        <f t="shared" si="393"/>
        <v/>
      </c>
      <c r="P5461" s="46">
        <f t="shared" si="395"/>
        <v>0</v>
      </c>
      <c r="Q5461" s="20">
        <f t="shared" si="396"/>
        <v>1</v>
      </c>
      <c r="R5461" s="20">
        <f t="shared" si="397"/>
        <v>0</v>
      </c>
      <c r="S5461" s="18">
        <f t="shared" si="398"/>
        <v>0</v>
      </c>
      <c r="T5461" s="17" t="s">
        <v>694</v>
      </c>
    </row>
    <row r="5462" spans="1:21" ht="13.2" hidden="1">
      <c r="A5462" s="40"/>
      <c r="B5462" s="47"/>
      <c r="D5462" s="40"/>
      <c r="J5462" s="13" t="str">
        <f t="shared" si="394"/>
        <v/>
      </c>
      <c r="K5462" s="40"/>
      <c r="L5462" s="52"/>
      <c r="M5462" s="13" t="str">
        <f t="shared" si="393"/>
        <v/>
      </c>
      <c r="N5462" s="39"/>
      <c r="O5462" s="56"/>
      <c r="P5462" s="46">
        <f t="shared" si="395"/>
        <v>0</v>
      </c>
      <c r="Q5462" s="20">
        <f t="shared" si="396"/>
        <v>1</v>
      </c>
      <c r="R5462" s="20">
        <f t="shared" si="397"/>
        <v>0</v>
      </c>
      <c r="S5462" s="18">
        <f t="shared" si="398"/>
        <v>0</v>
      </c>
      <c r="T5462" s="17" t="s">
        <v>694</v>
      </c>
      <c r="U5462" s="40"/>
    </row>
    <row r="5463" spans="1:21" ht="13.2" hidden="1">
      <c r="A5463" s="40"/>
      <c r="B5463" s="47"/>
      <c r="D5463" s="40"/>
      <c r="J5463" s="13" t="str">
        <f t="shared" si="394"/>
        <v/>
      </c>
      <c r="K5463" s="40"/>
      <c r="L5463" s="52"/>
      <c r="M5463" s="13" t="str">
        <f t="shared" si="393"/>
        <v/>
      </c>
      <c r="N5463" s="39"/>
      <c r="O5463" s="56"/>
      <c r="P5463" s="46">
        <f t="shared" si="395"/>
        <v>0</v>
      </c>
      <c r="Q5463" s="20">
        <f t="shared" si="396"/>
        <v>1</v>
      </c>
      <c r="R5463" s="20">
        <f t="shared" si="397"/>
        <v>0</v>
      </c>
      <c r="S5463" s="18">
        <f t="shared" si="398"/>
        <v>0</v>
      </c>
      <c r="T5463" s="17" t="s">
        <v>694</v>
      </c>
      <c r="U5463" s="40"/>
    </row>
    <row r="5464" spans="1:21" ht="13.2" hidden="1">
      <c r="A5464" s="40"/>
      <c r="B5464" s="47"/>
      <c r="D5464" s="40"/>
      <c r="J5464" s="13" t="str">
        <f t="shared" si="394"/>
        <v/>
      </c>
      <c r="K5464" s="40"/>
      <c r="L5464" s="52"/>
      <c r="M5464" s="13" t="str">
        <f t="shared" si="393"/>
        <v/>
      </c>
      <c r="N5464" s="39"/>
      <c r="O5464" s="56"/>
      <c r="P5464" s="46">
        <f t="shared" si="395"/>
        <v>0</v>
      </c>
      <c r="Q5464" s="20">
        <f t="shared" si="396"/>
        <v>1</v>
      </c>
      <c r="R5464" s="20">
        <f t="shared" si="397"/>
        <v>0</v>
      </c>
      <c r="S5464" s="18">
        <f t="shared" si="398"/>
        <v>0</v>
      </c>
      <c r="T5464" s="17" t="s">
        <v>694</v>
      </c>
      <c r="U5464" s="40"/>
    </row>
    <row r="5465" spans="1:21" ht="13.2" hidden="1">
      <c r="A5465" s="40"/>
      <c r="B5465" s="47"/>
      <c r="D5465" s="40"/>
      <c r="J5465" s="13" t="str">
        <f t="shared" si="394"/>
        <v/>
      </c>
      <c r="K5465" s="40"/>
      <c r="L5465" s="52"/>
      <c r="M5465" s="13" t="str">
        <f t="shared" si="393"/>
        <v/>
      </c>
      <c r="N5465" s="39"/>
      <c r="O5465" s="56"/>
      <c r="P5465" s="46">
        <f t="shared" si="395"/>
        <v>0</v>
      </c>
      <c r="Q5465" s="20">
        <f t="shared" si="396"/>
        <v>1</v>
      </c>
      <c r="R5465" s="20">
        <f t="shared" si="397"/>
        <v>0</v>
      </c>
      <c r="S5465" s="18">
        <f t="shared" si="398"/>
        <v>0</v>
      </c>
      <c r="T5465" s="17" t="s">
        <v>694</v>
      </c>
      <c r="U5465" s="40"/>
    </row>
    <row r="5466" spans="1:21" ht="13.2" hidden="1">
      <c r="A5466" s="40"/>
      <c r="B5466" s="47"/>
      <c r="D5466" s="40"/>
      <c r="J5466" s="13" t="str">
        <f t="shared" si="394"/>
        <v/>
      </c>
      <c r="K5466" s="40"/>
      <c r="L5466" s="52"/>
      <c r="M5466" s="13" t="str">
        <f t="shared" si="393"/>
        <v/>
      </c>
      <c r="N5466" s="39"/>
      <c r="O5466" s="56"/>
      <c r="P5466" s="46">
        <f t="shared" si="395"/>
        <v>0</v>
      </c>
      <c r="Q5466" s="20">
        <f t="shared" si="396"/>
        <v>1</v>
      </c>
      <c r="R5466" s="20">
        <f t="shared" si="397"/>
        <v>0</v>
      </c>
      <c r="S5466" s="18">
        <f t="shared" si="398"/>
        <v>0</v>
      </c>
      <c r="T5466" s="17" t="s">
        <v>694</v>
      </c>
      <c r="U5466" s="40"/>
    </row>
    <row r="5467" spans="1:21" ht="13.2" hidden="1">
      <c r="A5467" s="40"/>
      <c r="B5467" s="47"/>
      <c r="D5467" s="40"/>
      <c r="J5467" s="13" t="str">
        <f t="shared" si="394"/>
        <v/>
      </c>
      <c r="K5467" s="40"/>
      <c r="L5467" s="52"/>
      <c r="M5467" s="13" t="str">
        <f t="shared" si="393"/>
        <v/>
      </c>
      <c r="N5467" s="39"/>
      <c r="O5467" s="56"/>
      <c r="P5467" s="46">
        <f t="shared" si="395"/>
        <v>0</v>
      </c>
      <c r="Q5467" s="20">
        <f t="shared" si="396"/>
        <v>1</v>
      </c>
      <c r="R5467" s="20">
        <f t="shared" si="397"/>
        <v>0</v>
      </c>
      <c r="S5467" s="18">
        <f t="shared" si="398"/>
        <v>0</v>
      </c>
      <c r="T5467" s="17" t="s">
        <v>694</v>
      </c>
      <c r="U5467" s="40"/>
    </row>
    <row r="5468" spans="1:21" ht="13.2" hidden="1">
      <c r="A5468" s="40"/>
      <c r="B5468" s="47"/>
      <c r="D5468" s="40"/>
      <c r="J5468" s="13" t="str">
        <f t="shared" si="394"/>
        <v/>
      </c>
      <c r="K5468" s="40"/>
      <c r="L5468" s="52"/>
      <c r="M5468" s="13" t="str">
        <f t="shared" si="393"/>
        <v/>
      </c>
      <c r="N5468" s="39"/>
      <c r="O5468" s="56"/>
      <c r="P5468" s="46">
        <f t="shared" si="395"/>
        <v>0</v>
      </c>
      <c r="Q5468" s="20">
        <f t="shared" si="396"/>
        <v>1</v>
      </c>
      <c r="R5468" s="20">
        <f t="shared" si="397"/>
        <v>0</v>
      </c>
      <c r="S5468" s="18">
        <f t="shared" si="398"/>
        <v>0</v>
      </c>
      <c r="T5468" s="17" t="s">
        <v>694</v>
      </c>
      <c r="U5468" s="40"/>
    </row>
    <row r="5469" spans="1:21" ht="13.2" hidden="1">
      <c r="A5469" s="40"/>
      <c r="B5469" s="47"/>
      <c r="D5469" s="40"/>
      <c r="J5469" s="13" t="str">
        <f t="shared" si="394"/>
        <v/>
      </c>
      <c r="K5469" s="40"/>
      <c r="L5469" s="52"/>
      <c r="M5469" s="13" t="str">
        <f t="shared" si="393"/>
        <v/>
      </c>
      <c r="N5469" s="39"/>
      <c r="O5469" s="56"/>
      <c r="P5469" s="46">
        <f t="shared" si="395"/>
        <v>0</v>
      </c>
      <c r="Q5469" s="20">
        <f t="shared" si="396"/>
        <v>1</v>
      </c>
      <c r="R5469" s="20">
        <f t="shared" si="397"/>
        <v>0</v>
      </c>
      <c r="S5469" s="18">
        <f t="shared" si="398"/>
        <v>0</v>
      </c>
      <c r="T5469" s="17" t="s">
        <v>694</v>
      </c>
      <c r="U5469" s="40"/>
    </row>
    <row r="5470" spans="1:21" ht="13.2" hidden="1">
      <c r="A5470" s="40"/>
      <c r="B5470" s="47"/>
      <c r="D5470" s="40"/>
      <c r="J5470" s="13" t="str">
        <f t="shared" si="394"/>
        <v/>
      </c>
      <c r="K5470" s="40"/>
      <c r="L5470" s="52"/>
      <c r="M5470" s="13" t="str">
        <f t="shared" si="393"/>
        <v/>
      </c>
      <c r="N5470" s="39"/>
      <c r="O5470" s="56"/>
      <c r="P5470" s="46">
        <f t="shared" si="395"/>
        <v>0</v>
      </c>
      <c r="Q5470" s="20">
        <f t="shared" si="396"/>
        <v>1</v>
      </c>
      <c r="R5470" s="20">
        <f t="shared" si="397"/>
        <v>0</v>
      </c>
      <c r="S5470" s="18">
        <f t="shared" si="398"/>
        <v>0</v>
      </c>
      <c r="T5470" s="17" t="s">
        <v>694</v>
      </c>
      <c r="U5470" s="40"/>
    </row>
    <row r="5471" spans="1:21" ht="13.2" hidden="1">
      <c r="J5471" s="13" t="str">
        <f t="shared" si="394"/>
        <v/>
      </c>
      <c r="M5471" s="13" t="str">
        <f t="shared" si="393"/>
        <v/>
      </c>
      <c r="P5471" s="46">
        <f t="shared" si="395"/>
        <v>0</v>
      </c>
      <c r="Q5471" s="20">
        <f t="shared" si="396"/>
        <v>1</v>
      </c>
      <c r="R5471" s="20">
        <f t="shared" si="397"/>
        <v>0</v>
      </c>
      <c r="S5471" s="18">
        <f t="shared" si="398"/>
        <v>0</v>
      </c>
      <c r="T5471" s="17" t="s">
        <v>694</v>
      </c>
    </row>
    <row r="5472" spans="1:21" ht="13.2" hidden="1">
      <c r="J5472" s="13" t="str">
        <f t="shared" si="394"/>
        <v/>
      </c>
      <c r="M5472" s="13" t="str">
        <f t="shared" si="393"/>
        <v/>
      </c>
      <c r="P5472" s="46">
        <f t="shared" si="395"/>
        <v>0</v>
      </c>
      <c r="Q5472" s="20">
        <f t="shared" si="396"/>
        <v>1</v>
      </c>
      <c r="R5472" s="20">
        <f t="shared" si="397"/>
        <v>0</v>
      </c>
      <c r="S5472" s="18">
        <f t="shared" si="398"/>
        <v>0</v>
      </c>
      <c r="T5472" s="17" t="s">
        <v>694</v>
      </c>
    </row>
    <row r="5473" spans="1:21" ht="13.2" hidden="1">
      <c r="A5473" s="64"/>
      <c r="J5473" s="13" t="str">
        <f t="shared" si="394"/>
        <v/>
      </c>
      <c r="M5473" s="13" t="str">
        <f t="shared" si="393"/>
        <v/>
      </c>
      <c r="P5473" s="46">
        <f t="shared" si="395"/>
        <v>0</v>
      </c>
      <c r="Q5473" s="20">
        <f t="shared" si="396"/>
        <v>1</v>
      </c>
      <c r="R5473" s="20">
        <f t="shared" si="397"/>
        <v>0</v>
      </c>
      <c r="S5473" s="18">
        <f t="shared" si="398"/>
        <v>0</v>
      </c>
      <c r="T5473" s="17" t="s">
        <v>694</v>
      </c>
    </row>
    <row r="5474" spans="1:21" ht="13.2" hidden="1">
      <c r="A5474" s="64"/>
      <c r="J5474" s="13" t="str">
        <f t="shared" si="394"/>
        <v/>
      </c>
      <c r="M5474" s="13" t="str">
        <f t="shared" si="393"/>
        <v/>
      </c>
      <c r="P5474" s="46">
        <f t="shared" si="395"/>
        <v>0</v>
      </c>
      <c r="Q5474" s="20">
        <f t="shared" si="396"/>
        <v>1</v>
      </c>
      <c r="R5474" s="20">
        <f t="shared" si="397"/>
        <v>0</v>
      </c>
      <c r="S5474" s="18">
        <f t="shared" si="398"/>
        <v>0</v>
      </c>
      <c r="T5474" s="17" t="s">
        <v>694</v>
      </c>
    </row>
    <row r="5475" spans="1:21" ht="13.2" hidden="1">
      <c r="J5475" s="13" t="str">
        <f t="shared" si="394"/>
        <v/>
      </c>
      <c r="M5475" s="13" t="str">
        <f t="shared" si="393"/>
        <v/>
      </c>
      <c r="P5475" s="46">
        <f t="shared" si="395"/>
        <v>0</v>
      </c>
      <c r="Q5475" s="20">
        <f t="shared" si="396"/>
        <v>1</v>
      </c>
      <c r="R5475" s="20">
        <f t="shared" si="397"/>
        <v>0</v>
      </c>
      <c r="S5475" s="18">
        <f t="shared" si="398"/>
        <v>0</v>
      </c>
      <c r="T5475" s="17" t="s">
        <v>694</v>
      </c>
    </row>
    <row r="5476" spans="1:21" ht="13.2" hidden="1">
      <c r="J5476" s="13" t="str">
        <f t="shared" si="394"/>
        <v/>
      </c>
      <c r="M5476" s="13" t="str">
        <f t="shared" si="393"/>
        <v/>
      </c>
      <c r="N5476" s="13"/>
      <c r="O5476" s="62"/>
      <c r="P5476" s="46">
        <f t="shared" si="395"/>
        <v>0</v>
      </c>
      <c r="Q5476" s="20">
        <f t="shared" si="396"/>
        <v>1</v>
      </c>
      <c r="R5476" s="20">
        <f t="shared" si="397"/>
        <v>0</v>
      </c>
      <c r="S5476" s="18">
        <f t="shared" si="398"/>
        <v>0</v>
      </c>
      <c r="T5476" s="17" t="s">
        <v>694</v>
      </c>
    </row>
    <row r="5477" spans="1:21" ht="13.2" hidden="1">
      <c r="J5477" s="13" t="str">
        <f t="shared" si="394"/>
        <v/>
      </c>
      <c r="M5477" s="13" t="str">
        <f t="shared" si="393"/>
        <v/>
      </c>
      <c r="N5477" s="13"/>
      <c r="O5477" s="62"/>
      <c r="P5477" s="46">
        <f t="shared" si="395"/>
        <v>0</v>
      </c>
      <c r="Q5477" s="20">
        <f t="shared" si="396"/>
        <v>1</v>
      </c>
      <c r="R5477" s="20">
        <f t="shared" si="397"/>
        <v>0</v>
      </c>
      <c r="S5477" s="18">
        <f t="shared" si="398"/>
        <v>0</v>
      </c>
      <c r="T5477" s="17" t="s">
        <v>694</v>
      </c>
    </row>
    <row r="5478" spans="1:21" ht="13.2" hidden="1">
      <c r="J5478" s="13" t="str">
        <f t="shared" si="394"/>
        <v/>
      </c>
      <c r="M5478" s="13" t="str">
        <f t="shared" si="393"/>
        <v/>
      </c>
      <c r="N5478" s="13"/>
      <c r="O5478" s="62"/>
      <c r="P5478" s="46">
        <f t="shared" si="395"/>
        <v>0</v>
      </c>
      <c r="Q5478" s="20">
        <f t="shared" si="396"/>
        <v>1</v>
      </c>
      <c r="R5478" s="20">
        <f t="shared" si="397"/>
        <v>0</v>
      </c>
      <c r="S5478" s="18">
        <f t="shared" si="398"/>
        <v>0</v>
      </c>
      <c r="T5478" s="17" t="s">
        <v>694</v>
      </c>
    </row>
    <row r="5479" spans="1:21" ht="13.2" hidden="1">
      <c r="J5479" s="13" t="str">
        <f t="shared" si="394"/>
        <v/>
      </c>
      <c r="M5479" s="13" t="str">
        <f t="shared" si="393"/>
        <v/>
      </c>
      <c r="N5479" s="13"/>
      <c r="O5479" s="62"/>
      <c r="P5479" s="46">
        <f t="shared" si="395"/>
        <v>0</v>
      </c>
      <c r="Q5479" s="20">
        <f t="shared" si="396"/>
        <v>1</v>
      </c>
      <c r="R5479" s="20">
        <f t="shared" si="397"/>
        <v>0</v>
      </c>
      <c r="S5479" s="18">
        <f t="shared" si="398"/>
        <v>0</v>
      </c>
      <c r="T5479" s="17" t="s">
        <v>694</v>
      </c>
    </row>
    <row r="5480" spans="1:21" ht="13.2" hidden="1">
      <c r="J5480" s="13" t="str">
        <f t="shared" si="394"/>
        <v/>
      </c>
      <c r="M5480" s="13" t="str">
        <f t="shared" si="393"/>
        <v/>
      </c>
      <c r="N5480" s="13"/>
      <c r="O5480" s="62"/>
      <c r="P5480" s="46">
        <f t="shared" si="395"/>
        <v>0</v>
      </c>
      <c r="Q5480" s="20">
        <f t="shared" si="396"/>
        <v>1</v>
      </c>
      <c r="R5480" s="20">
        <f t="shared" si="397"/>
        <v>0</v>
      </c>
      <c r="S5480" s="18">
        <f t="shared" si="398"/>
        <v>0</v>
      </c>
      <c r="T5480" s="17" t="s">
        <v>694</v>
      </c>
    </row>
    <row r="5481" spans="1:21" ht="13.2" hidden="1">
      <c r="J5481" s="13" t="str">
        <f t="shared" si="394"/>
        <v/>
      </c>
      <c r="M5481" s="13" t="str">
        <f t="shared" si="393"/>
        <v/>
      </c>
      <c r="P5481" s="46">
        <f t="shared" si="395"/>
        <v>0</v>
      </c>
      <c r="Q5481" s="20">
        <f t="shared" si="396"/>
        <v>1</v>
      </c>
      <c r="R5481" s="20">
        <f t="shared" si="397"/>
        <v>0</v>
      </c>
      <c r="S5481" s="18">
        <f t="shared" si="398"/>
        <v>0</v>
      </c>
      <c r="T5481" s="17" t="s">
        <v>694</v>
      </c>
    </row>
    <row r="5482" spans="1:21" ht="13.2" hidden="1">
      <c r="A5482" s="40"/>
      <c r="B5482" s="47"/>
      <c r="D5482" s="40"/>
      <c r="J5482" s="13" t="str">
        <f t="shared" si="394"/>
        <v/>
      </c>
      <c r="K5482" s="40"/>
      <c r="L5482" s="52"/>
      <c r="M5482" s="13" t="str">
        <f t="shared" si="393"/>
        <v/>
      </c>
      <c r="N5482" s="39"/>
      <c r="O5482" s="56"/>
      <c r="P5482" s="46">
        <f t="shared" si="395"/>
        <v>0</v>
      </c>
      <c r="Q5482" s="20">
        <f t="shared" si="396"/>
        <v>1</v>
      </c>
      <c r="R5482" s="20">
        <f t="shared" si="397"/>
        <v>0</v>
      </c>
      <c r="S5482" s="18">
        <f t="shared" si="398"/>
        <v>0</v>
      </c>
      <c r="T5482" s="17" t="s">
        <v>694</v>
      </c>
      <c r="U5482" s="40"/>
    </row>
    <row r="5483" spans="1:21" ht="13.2" hidden="1">
      <c r="A5483" s="40"/>
      <c r="B5483" s="47"/>
      <c r="D5483" s="40"/>
      <c r="J5483" s="13" t="str">
        <f t="shared" si="394"/>
        <v/>
      </c>
      <c r="K5483" s="40"/>
      <c r="L5483" s="52"/>
      <c r="M5483" s="13" t="str">
        <f t="shared" si="393"/>
        <v/>
      </c>
      <c r="N5483" s="39"/>
      <c r="O5483" s="56"/>
      <c r="P5483" s="46">
        <f t="shared" si="395"/>
        <v>0</v>
      </c>
      <c r="Q5483" s="20">
        <f t="shared" si="396"/>
        <v>1</v>
      </c>
      <c r="R5483" s="20">
        <f t="shared" si="397"/>
        <v>0</v>
      </c>
      <c r="S5483" s="18">
        <f t="shared" si="398"/>
        <v>0</v>
      </c>
      <c r="T5483" s="17" t="s">
        <v>694</v>
      </c>
      <c r="U5483" s="40"/>
    </row>
    <row r="5484" spans="1:21" ht="13.2" hidden="1">
      <c r="A5484" s="40"/>
      <c r="B5484" s="47"/>
      <c r="D5484" s="40"/>
      <c r="J5484" s="13" t="str">
        <f t="shared" si="394"/>
        <v/>
      </c>
      <c r="K5484" s="40"/>
      <c r="L5484" s="52"/>
      <c r="M5484" s="13" t="str">
        <f t="shared" si="393"/>
        <v/>
      </c>
      <c r="N5484" s="39"/>
      <c r="O5484" s="56"/>
      <c r="P5484" s="46">
        <f t="shared" si="395"/>
        <v>0</v>
      </c>
      <c r="Q5484" s="20">
        <f t="shared" si="396"/>
        <v>1</v>
      </c>
      <c r="R5484" s="20">
        <f t="shared" si="397"/>
        <v>0</v>
      </c>
      <c r="S5484" s="18">
        <f t="shared" si="398"/>
        <v>0</v>
      </c>
      <c r="T5484" s="17" t="s">
        <v>694</v>
      </c>
      <c r="U5484" s="40"/>
    </row>
    <row r="5485" spans="1:21" ht="13.2" hidden="1">
      <c r="J5485" s="13" t="str">
        <f t="shared" si="394"/>
        <v/>
      </c>
      <c r="M5485" s="13" t="str">
        <f t="shared" si="393"/>
        <v/>
      </c>
      <c r="P5485" s="46">
        <f t="shared" si="395"/>
        <v>0</v>
      </c>
      <c r="Q5485" s="20">
        <f t="shared" si="396"/>
        <v>1</v>
      </c>
      <c r="R5485" s="20">
        <f t="shared" si="397"/>
        <v>0</v>
      </c>
      <c r="S5485" s="18">
        <f t="shared" si="398"/>
        <v>0</v>
      </c>
      <c r="T5485" s="17" t="s">
        <v>694</v>
      </c>
    </row>
    <row r="5486" spans="1:21" ht="13.2" hidden="1">
      <c r="A5486" s="64"/>
      <c r="J5486" s="13" t="str">
        <f t="shared" si="394"/>
        <v/>
      </c>
      <c r="M5486" s="13" t="str">
        <f t="shared" si="393"/>
        <v/>
      </c>
      <c r="P5486" s="46">
        <f t="shared" si="395"/>
        <v>0</v>
      </c>
      <c r="Q5486" s="20">
        <f t="shared" si="396"/>
        <v>1</v>
      </c>
      <c r="R5486" s="20">
        <f t="shared" si="397"/>
        <v>0</v>
      </c>
      <c r="S5486" s="18">
        <f t="shared" si="398"/>
        <v>0</v>
      </c>
      <c r="T5486" s="17" t="s">
        <v>694</v>
      </c>
    </row>
    <row r="5487" spans="1:21" ht="13.2" hidden="1">
      <c r="J5487" s="13" t="str">
        <f t="shared" si="394"/>
        <v/>
      </c>
      <c r="M5487" s="13" t="str">
        <f t="shared" si="393"/>
        <v/>
      </c>
      <c r="P5487" s="46">
        <f t="shared" si="395"/>
        <v>0</v>
      </c>
      <c r="Q5487" s="20">
        <f t="shared" si="396"/>
        <v>1</v>
      </c>
      <c r="R5487" s="20">
        <f t="shared" si="397"/>
        <v>0</v>
      </c>
      <c r="S5487" s="18">
        <f t="shared" si="398"/>
        <v>0</v>
      </c>
      <c r="T5487" s="17" t="s">
        <v>694</v>
      </c>
    </row>
    <row r="5488" spans="1:21" ht="13.2" hidden="1">
      <c r="J5488" s="13" t="str">
        <f t="shared" si="394"/>
        <v/>
      </c>
      <c r="M5488" s="13" t="str">
        <f t="shared" si="393"/>
        <v/>
      </c>
      <c r="P5488" s="46">
        <f t="shared" si="395"/>
        <v>0</v>
      </c>
      <c r="Q5488" s="20">
        <f t="shared" si="396"/>
        <v>1</v>
      </c>
      <c r="R5488" s="20">
        <f t="shared" si="397"/>
        <v>0</v>
      </c>
      <c r="S5488" s="18">
        <f t="shared" si="398"/>
        <v>0</v>
      </c>
      <c r="T5488" s="17" t="s">
        <v>694</v>
      </c>
    </row>
    <row r="5489" spans="1:21" ht="13.2" hidden="1">
      <c r="J5489" s="13" t="str">
        <f t="shared" si="394"/>
        <v/>
      </c>
      <c r="M5489" s="13" t="str">
        <f t="shared" si="393"/>
        <v/>
      </c>
      <c r="P5489" s="46">
        <f t="shared" si="395"/>
        <v>0</v>
      </c>
      <c r="Q5489" s="20">
        <f t="shared" si="396"/>
        <v>1</v>
      </c>
      <c r="R5489" s="20">
        <f t="shared" si="397"/>
        <v>0</v>
      </c>
      <c r="S5489" s="18">
        <f t="shared" si="398"/>
        <v>0</v>
      </c>
      <c r="T5489" s="17" t="s">
        <v>694</v>
      </c>
    </row>
    <row r="5490" spans="1:21" ht="13.2" hidden="1">
      <c r="J5490" s="13" t="str">
        <f t="shared" si="394"/>
        <v/>
      </c>
      <c r="M5490" s="13" t="str">
        <f t="shared" si="393"/>
        <v/>
      </c>
      <c r="N5490" s="13"/>
      <c r="O5490" s="62"/>
      <c r="P5490" s="46">
        <f t="shared" si="395"/>
        <v>0</v>
      </c>
      <c r="Q5490" s="20">
        <f t="shared" si="396"/>
        <v>1</v>
      </c>
      <c r="R5490" s="20">
        <f t="shared" si="397"/>
        <v>0</v>
      </c>
      <c r="S5490" s="18">
        <f t="shared" si="398"/>
        <v>0</v>
      </c>
      <c r="T5490" s="17" t="s">
        <v>694</v>
      </c>
    </row>
    <row r="5491" spans="1:21" ht="13.2" hidden="1">
      <c r="A5491" s="40"/>
      <c r="B5491" s="47"/>
      <c r="D5491" s="40"/>
      <c r="J5491" s="13" t="str">
        <f t="shared" si="394"/>
        <v/>
      </c>
      <c r="K5491" s="40"/>
      <c r="L5491" s="52"/>
      <c r="M5491" s="13" t="str">
        <f t="shared" si="393"/>
        <v/>
      </c>
      <c r="N5491" s="39"/>
      <c r="O5491" s="56"/>
      <c r="P5491" s="46">
        <f t="shared" si="395"/>
        <v>0</v>
      </c>
      <c r="Q5491" s="20">
        <f t="shared" si="396"/>
        <v>1</v>
      </c>
      <c r="R5491" s="20">
        <f t="shared" si="397"/>
        <v>0</v>
      </c>
      <c r="S5491" s="18">
        <f t="shared" si="398"/>
        <v>0</v>
      </c>
      <c r="T5491" s="17" t="s">
        <v>694</v>
      </c>
      <c r="U5491" s="40"/>
    </row>
    <row r="5492" spans="1:21" ht="13.2" hidden="1">
      <c r="J5492" s="13" t="str">
        <f t="shared" si="394"/>
        <v/>
      </c>
      <c r="M5492" s="13" t="str">
        <f t="shared" si="393"/>
        <v/>
      </c>
      <c r="P5492" s="46">
        <f t="shared" si="395"/>
        <v>0</v>
      </c>
      <c r="Q5492" s="20">
        <f t="shared" si="396"/>
        <v>1</v>
      </c>
      <c r="R5492" s="20">
        <f t="shared" si="397"/>
        <v>0</v>
      </c>
      <c r="S5492" s="18">
        <f t="shared" si="398"/>
        <v>0</v>
      </c>
      <c r="T5492" s="17" t="s">
        <v>694</v>
      </c>
    </row>
    <row r="5493" spans="1:21" ht="13.2" hidden="1">
      <c r="A5493" s="64"/>
      <c r="J5493" s="13" t="str">
        <f t="shared" si="394"/>
        <v/>
      </c>
      <c r="M5493" s="13" t="str">
        <f t="shared" si="393"/>
        <v/>
      </c>
      <c r="P5493" s="46">
        <f t="shared" si="395"/>
        <v>0</v>
      </c>
      <c r="Q5493" s="20">
        <f t="shared" si="396"/>
        <v>1</v>
      </c>
      <c r="R5493" s="20">
        <f t="shared" si="397"/>
        <v>0</v>
      </c>
      <c r="S5493" s="18">
        <f t="shared" si="398"/>
        <v>0</v>
      </c>
      <c r="T5493" s="17" t="s">
        <v>694</v>
      </c>
    </row>
    <row r="5494" spans="1:21" ht="13.2" hidden="1">
      <c r="J5494" s="13" t="str">
        <f t="shared" si="394"/>
        <v/>
      </c>
      <c r="M5494" s="13" t="str">
        <f t="shared" si="393"/>
        <v/>
      </c>
      <c r="P5494" s="46">
        <f t="shared" si="395"/>
        <v>0</v>
      </c>
      <c r="Q5494" s="20">
        <f t="shared" si="396"/>
        <v>1</v>
      </c>
      <c r="R5494" s="20">
        <f t="shared" si="397"/>
        <v>0</v>
      </c>
      <c r="S5494" s="18">
        <f t="shared" si="398"/>
        <v>0</v>
      </c>
      <c r="T5494" s="17" t="s">
        <v>694</v>
      </c>
    </row>
    <row r="5495" spans="1:21" ht="13.2" hidden="1">
      <c r="J5495" s="13" t="str">
        <f t="shared" si="394"/>
        <v/>
      </c>
      <c r="M5495" s="13" t="str">
        <f t="shared" si="393"/>
        <v/>
      </c>
      <c r="P5495" s="46">
        <f t="shared" si="395"/>
        <v>0</v>
      </c>
      <c r="Q5495" s="20">
        <f t="shared" si="396"/>
        <v>1</v>
      </c>
      <c r="R5495" s="20">
        <f t="shared" si="397"/>
        <v>0</v>
      </c>
      <c r="S5495" s="18">
        <f t="shared" si="398"/>
        <v>0</v>
      </c>
      <c r="T5495" s="17" t="s">
        <v>694</v>
      </c>
    </row>
    <row r="5496" spans="1:21" ht="13.2" hidden="1">
      <c r="J5496" s="13" t="str">
        <f t="shared" si="394"/>
        <v/>
      </c>
      <c r="M5496" s="13" t="str">
        <f t="shared" si="393"/>
        <v/>
      </c>
      <c r="P5496" s="46">
        <f t="shared" si="395"/>
        <v>0</v>
      </c>
      <c r="Q5496" s="20">
        <f t="shared" si="396"/>
        <v>1</v>
      </c>
      <c r="R5496" s="20">
        <f t="shared" si="397"/>
        <v>0</v>
      </c>
      <c r="S5496" s="18">
        <f t="shared" si="398"/>
        <v>0</v>
      </c>
      <c r="T5496" s="17" t="s">
        <v>694</v>
      </c>
    </row>
    <row r="5497" spans="1:21" ht="13.2" hidden="1">
      <c r="J5497" s="13" t="str">
        <f t="shared" si="394"/>
        <v/>
      </c>
      <c r="M5497" s="13" t="str">
        <f t="shared" ref="M5497:M5560" si="399">+LEFT(U5497,4)</f>
        <v/>
      </c>
      <c r="P5497" s="46">
        <f t="shared" si="395"/>
        <v>0</v>
      </c>
      <c r="Q5497" s="20">
        <f t="shared" si="396"/>
        <v>1</v>
      </c>
      <c r="R5497" s="20">
        <f t="shared" si="397"/>
        <v>0</v>
      </c>
      <c r="S5497" s="18">
        <f t="shared" si="398"/>
        <v>0</v>
      </c>
      <c r="T5497" s="17" t="s">
        <v>694</v>
      </c>
    </row>
    <row r="5498" spans="1:21" ht="13.2" hidden="1">
      <c r="J5498" s="13" t="str">
        <f t="shared" si="394"/>
        <v/>
      </c>
      <c r="M5498" s="13" t="str">
        <f t="shared" si="399"/>
        <v/>
      </c>
      <c r="P5498" s="46">
        <f t="shared" si="395"/>
        <v>0</v>
      </c>
      <c r="Q5498" s="20">
        <f t="shared" si="396"/>
        <v>1</v>
      </c>
      <c r="R5498" s="20">
        <f t="shared" si="397"/>
        <v>0</v>
      </c>
      <c r="S5498" s="18">
        <f t="shared" si="398"/>
        <v>0</v>
      </c>
      <c r="T5498" s="17" t="s">
        <v>694</v>
      </c>
    </row>
    <row r="5499" spans="1:21" ht="13.2" hidden="1">
      <c r="J5499" s="13" t="str">
        <f t="shared" si="394"/>
        <v/>
      </c>
      <c r="M5499" s="13" t="str">
        <f t="shared" si="399"/>
        <v/>
      </c>
      <c r="P5499" s="46">
        <f t="shared" si="395"/>
        <v>0</v>
      </c>
      <c r="Q5499" s="20">
        <f t="shared" si="396"/>
        <v>1</v>
      </c>
      <c r="R5499" s="20">
        <f t="shared" si="397"/>
        <v>0</v>
      </c>
      <c r="S5499" s="18">
        <f t="shared" si="398"/>
        <v>0</v>
      </c>
      <c r="T5499" s="17" t="s">
        <v>694</v>
      </c>
    </row>
    <row r="5500" spans="1:21" ht="13.2" hidden="1">
      <c r="J5500" s="13" t="str">
        <f t="shared" si="394"/>
        <v/>
      </c>
      <c r="M5500" s="13" t="str">
        <f t="shared" si="399"/>
        <v/>
      </c>
      <c r="N5500" s="13"/>
      <c r="O5500" s="62"/>
      <c r="P5500" s="46">
        <f t="shared" si="395"/>
        <v>0</v>
      </c>
      <c r="Q5500" s="20">
        <f t="shared" si="396"/>
        <v>1</v>
      </c>
      <c r="R5500" s="20">
        <f t="shared" si="397"/>
        <v>0</v>
      </c>
      <c r="S5500" s="18">
        <f t="shared" si="398"/>
        <v>0</v>
      </c>
      <c r="T5500" s="17" t="s">
        <v>694</v>
      </c>
    </row>
    <row r="5501" spans="1:21" ht="13.2" hidden="1">
      <c r="J5501" s="13" t="str">
        <f t="shared" si="394"/>
        <v/>
      </c>
      <c r="M5501" s="13" t="str">
        <f t="shared" si="399"/>
        <v/>
      </c>
      <c r="P5501" s="46">
        <f t="shared" si="395"/>
        <v>0</v>
      </c>
      <c r="Q5501" s="20">
        <f t="shared" si="396"/>
        <v>1</v>
      </c>
      <c r="R5501" s="20">
        <f t="shared" si="397"/>
        <v>0</v>
      </c>
      <c r="S5501" s="18">
        <f t="shared" si="398"/>
        <v>0</v>
      </c>
      <c r="T5501" s="17" t="s">
        <v>694</v>
      </c>
    </row>
    <row r="5502" spans="1:21" ht="13.2" hidden="1">
      <c r="J5502" s="13" t="str">
        <f t="shared" si="394"/>
        <v/>
      </c>
      <c r="M5502" s="13" t="str">
        <f t="shared" si="399"/>
        <v/>
      </c>
      <c r="P5502" s="46">
        <f t="shared" si="395"/>
        <v>0</v>
      </c>
      <c r="Q5502" s="20">
        <f t="shared" si="396"/>
        <v>1</v>
      </c>
      <c r="R5502" s="20">
        <f t="shared" si="397"/>
        <v>0</v>
      </c>
      <c r="S5502" s="18">
        <f t="shared" si="398"/>
        <v>0</v>
      </c>
      <c r="T5502" s="17" t="s">
        <v>694</v>
      </c>
    </row>
    <row r="5503" spans="1:21" ht="13.2" hidden="1">
      <c r="J5503" s="13" t="str">
        <f t="shared" si="394"/>
        <v/>
      </c>
      <c r="M5503" s="13" t="str">
        <f t="shared" si="399"/>
        <v/>
      </c>
      <c r="P5503" s="46">
        <f t="shared" si="395"/>
        <v>0</v>
      </c>
      <c r="Q5503" s="20">
        <f t="shared" si="396"/>
        <v>1</v>
      </c>
      <c r="R5503" s="20">
        <f t="shared" si="397"/>
        <v>0</v>
      </c>
      <c r="S5503" s="18">
        <f t="shared" si="398"/>
        <v>0</v>
      </c>
      <c r="T5503" s="17" t="s">
        <v>694</v>
      </c>
    </row>
    <row r="5504" spans="1:21" ht="13.2" hidden="1">
      <c r="J5504" s="13" t="str">
        <f t="shared" si="394"/>
        <v/>
      </c>
      <c r="M5504" s="13" t="str">
        <f t="shared" si="399"/>
        <v/>
      </c>
      <c r="P5504" s="46">
        <f t="shared" si="395"/>
        <v>0</v>
      </c>
      <c r="Q5504" s="20">
        <f t="shared" si="396"/>
        <v>1</v>
      </c>
      <c r="R5504" s="20">
        <f t="shared" si="397"/>
        <v>0</v>
      </c>
      <c r="S5504" s="18">
        <f t="shared" si="398"/>
        <v>0</v>
      </c>
      <c r="T5504" s="17" t="s">
        <v>694</v>
      </c>
    </row>
    <row r="5505" spans="1:20" ht="13.2" hidden="1">
      <c r="J5505" s="13" t="str">
        <f t="shared" si="394"/>
        <v/>
      </c>
      <c r="M5505" s="13" t="str">
        <f t="shared" si="399"/>
        <v/>
      </c>
      <c r="P5505" s="46">
        <f t="shared" si="395"/>
        <v>0</v>
      </c>
      <c r="Q5505" s="20">
        <f t="shared" si="396"/>
        <v>1</v>
      </c>
      <c r="R5505" s="20">
        <f t="shared" si="397"/>
        <v>0</v>
      </c>
      <c r="S5505" s="18">
        <f t="shared" si="398"/>
        <v>0</v>
      </c>
      <c r="T5505" s="17" t="s">
        <v>694</v>
      </c>
    </row>
    <row r="5506" spans="1:20" ht="13.2" hidden="1">
      <c r="J5506" s="13" t="str">
        <f t="shared" ref="J5506:J5569" si="400">+LEFT(U5506,4)</f>
        <v/>
      </c>
      <c r="M5506" s="13" t="str">
        <f t="shared" si="399"/>
        <v/>
      </c>
      <c r="P5506" s="46">
        <f t="shared" ref="P5506:P5569" si="401">ROUND(O5506*L5506,2)</f>
        <v>0</v>
      </c>
      <c r="Q5506" s="20">
        <f t="shared" ref="Q5506:Q5569" si="402">IF(N5506="HKD",7.8,IF(N5506="CNY",6.4,1))</f>
        <v>1</v>
      </c>
      <c r="R5506" s="20">
        <f t="shared" ref="R5506:R5569" si="403">+O5506/Q5506</f>
        <v>0</v>
      </c>
      <c r="S5506" s="18">
        <f t="shared" ref="S5506:S5569" si="404">+R5506*L5506</f>
        <v>0</v>
      </c>
      <c r="T5506" s="17" t="s">
        <v>694</v>
      </c>
    </row>
    <row r="5507" spans="1:20" ht="13.2" hidden="1">
      <c r="J5507" s="13" t="str">
        <f t="shared" si="400"/>
        <v/>
      </c>
      <c r="M5507" s="13" t="str">
        <f t="shared" si="399"/>
        <v/>
      </c>
      <c r="P5507" s="46">
        <f t="shared" si="401"/>
        <v>0</v>
      </c>
      <c r="Q5507" s="20">
        <f t="shared" si="402"/>
        <v>1</v>
      </c>
      <c r="R5507" s="20">
        <f t="shared" si="403"/>
        <v>0</v>
      </c>
      <c r="S5507" s="18">
        <f t="shared" si="404"/>
        <v>0</v>
      </c>
      <c r="T5507" s="17" t="s">
        <v>694</v>
      </c>
    </row>
    <row r="5508" spans="1:20" ht="13.2" hidden="1">
      <c r="A5508" s="64"/>
      <c r="J5508" s="13" t="str">
        <f t="shared" si="400"/>
        <v/>
      </c>
      <c r="M5508" s="13" t="str">
        <f t="shared" si="399"/>
        <v/>
      </c>
      <c r="P5508" s="46">
        <f t="shared" si="401"/>
        <v>0</v>
      </c>
      <c r="Q5508" s="20">
        <f t="shared" si="402"/>
        <v>1</v>
      </c>
      <c r="R5508" s="20">
        <f t="shared" si="403"/>
        <v>0</v>
      </c>
      <c r="S5508" s="18">
        <f t="shared" si="404"/>
        <v>0</v>
      </c>
      <c r="T5508" s="17" t="s">
        <v>694</v>
      </c>
    </row>
    <row r="5509" spans="1:20" ht="13.2" hidden="1">
      <c r="J5509" s="13" t="str">
        <f t="shared" si="400"/>
        <v/>
      </c>
      <c r="M5509" s="13" t="str">
        <f t="shared" si="399"/>
        <v/>
      </c>
      <c r="P5509" s="46">
        <f t="shared" si="401"/>
        <v>0</v>
      </c>
      <c r="Q5509" s="20">
        <f t="shared" si="402"/>
        <v>1</v>
      </c>
      <c r="R5509" s="20">
        <f t="shared" si="403"/>
        <v>0</v>
      </c>
      <c r="S5509" s="18">
        <f t="shared" si="404"/>
        <v>0</v>
      </c>
      <c r="T5509" s="17" t="s">
        <v>694</v>
      </c>
    </row>
    <row r="5510" spans="1:20" ht="13.2" hidden="1">
      <c r="J5510" s="13" t="str">
        <f t="shared" si="400"/>
        <v/>
      </c>
      <c r="M5510" s="13" t="str">
        <f t="shared" si="399"/>
        <v/>
      </c>
      <c r="P5510" s="46">
        <f t="shared" si="401"/>
        <v>0</v>
      </c>
      <c r="Q5510" s="20">
        <f t="shared" si="402"/>
        <v>1</v>
      </c>
      <c r="R5510" s="20">
        <f t="shared" si="403"/>
        <v>0</v>
      </c>
      <c r="S5510" s="18">
        <f t="shared" si="404"/>
        <v>0</v>
      </c>
      <c r="T5510" s="17" t="s">
        <v>694</v>
      </c>
    </row>
    <row r="5511" spans="1:20" ht="13.2" hidden="1">
      <c r="J5511" s="13" t="str">
        <f t="shared" si="400"/>
        <v/>
      </c>
      <c r="M5511" s="13" t="str">
        <f t="shared" si="399"/>
        <v/>
      </c>
      <c r="P5511" s="46">
        <f t="shared" si="401"/>
        <v>0</v>
      </c>
      <c r="Q5511" s="20">
        <f t="shared" si="402"/>
        <v>1</v>
      </c>
      <c r="R5511" s="20">
        <f t="shared" si="403"/>
        <v>0</v>
      </c>
      <c r="S5511" s="18">
        <f t="shared" si="404"/>
        <v>0</v>
      </c>
      <c r="T5511" s="17" t="s">
        <v>694</v>
      </c>
    </row>
    <row r="5512" spans="1:20" ht="13.2" hidden="1">
      <c r="J5512" s="13" t="str">
        <f t="shared" si="400"/>
        <v/>
      </c>
      <c r="M5512" s="13" t="str">
        <f t="shared" si="399"/>
        <v/>
      </c>
      <c r="P5512" s="46">
        <f t="shared" si="401"/>
        <v>0</v>
      </c>
      <c r="Q5512" s="20">
        <f t="shared" si="402"/>
        <v>1</v>
      </c>
      <c r="R5512" s="20">
        <f t="shared" si="403"/>
        <v>0</v>
      </c>
      <c r="S5512" s="18">
        <f t="shared" si="404"/>
        <v>0</v>
      </c>
      <c r="T5512" s="17" t="s">
        <v>694</v>
      </c>
    </row>
    <row r="5513" spans="1:20" ht="13.2" hidden="1">
      <c r="J5513" s="13" t="str">
        <f t="shared" si="400"/>
        <v/>
      </c>
      <c r="M5513" s="13" t="str">
        <f t="shared" si="399"/>
        <v/>
      </c>
      <c r="P5513" s="46">
        <f t="shared" si="401"/>
        <v>0</v>
      </c>
      <c r="Q5513" s="20">
        <f t="shared" si="402"/>
        <v>1</v>
      </c>
      <c r="R5513" s="20">
        <f t="shared" si="403"/>
        <v>0</v>
      </c>
      <c r="S5513" s="18">
        <f t="shared" si="404"/>
        <v>0</v>
      </c>
      <c r="T5513" s="17" t="s">
        <v>694</v>
      </c>
    </row>
    <row r="5514" spans="1:20" ht="13.2" hidden="1">
      <c r="J5514" s="13" t="str">
        <f t="shared" si="400"/>
        <v/>
      </c>
      <c r="M5514" s="13" t="str">
        <f t="shared" si="399"/>
        <v/>
      </c>
      <c r="P5514" s="46">
        <f t="shared" si="401"/>
        <v>0</v>
      </c>
      <c r="Q5514" s="20">
        <f t="shared" si="402"/>
        <v>1</v>
      </c>
      <c r="R5514" s="20">
        <f t="shared" si="403"/>
        <v>0</v>
      </c>
      <c r="S5514" s="18">
        <f t="shared" si="404"/>
        <v>0</v>
      </c>
      <c r="T5514" s="17" t="s">
        <v>694</v>
      </c>
    </row>
    <row r="5515" spans="1:20" ht="13.2" hidden="1">
      <c r="J5515" s="13" t="str">
        <f t="shared" si="400"/>
        <v/>
      </c>
      <c r="M5515" s="13" t="str">
        <f t="shared" si="399"/>
        <v/>
      </c>
      <c r="P5515" s="46">
        <f t="shared" si="401"/>
        <v>0</v>
      </c>
      <c r="Q5515" s="20">
        <f t="shared" si="402"/>
        <v>1</v>
      </c>
      <c r="R5515" s="20">
        <f t="shared" si="403"/>
        <v>0</v>
      </c>
      <c r="S5515" s="18">
        <f t="shared" si="404"/>
        <v>0</v>
      </c>
      <c r="T5515" s="17" t="s">
        <v>694</v>
      </c>
    </row>
    <row r="5516" spans="1:20" ht="13.2" hidden="1">
      <c r="J5516" s="13" t="str">
        <f t="shared" si="400"/>
        <v/>
      </c>
      <c r="M5516" s="13" t="str">
        <f t="shared" si="399"/>
        <v/>
      </c>
      <c r="N5516" s="13"/>
      <c r="O5516" s="62"/>
      <c r="P5516" s="46">
        <f t="shared" si="401"/>
        <v>0</v>
      </c>
      <c r="Q5516" s="20">
        <f t="shared" si="402"/>
        <v>1</v>
      </c>
      <c r="R5516" s="20">
        <f t="shared" si="403"/>
        <v>0</v>
      </c>
      <c r="S5516" s="18">
        <f t="shared" si="404"/>
        <v>0</v>
      </c>
      <c r="T5516" s="17" t="s">
        <v>694</v>
      </c>
    </row>
    <row r="5517" spans="1:20" ht="13.2" hidden="1">
      <c r="J5517" s="13" t="str">
        <f t="shared" si="400"/>
        <v/>
      </c>
      <c r="M5517" s="13" t="str">
        <f t="shared" si="399"/>
        <v/>
      </c>
      <c r="N5517" s="13"/>
      <c r="O5517" s="62"/>
      <c r="P5517" s="46">
        <f t="shared" si="401"/>
        <v>0</v>
      </c>
      <c r="Q5517" s="20">
        <f t="shared" si="402"/>
        <v>1</v>
      </c>
      <c r="R5517" s="20">
        <f t="shared" si="403"/>
        <v>0</v>
      </c>
      <c r="S5517" s="18">
        <f t="shared" si="404"/>
        <v>0</v>
      </c>
      <c r="T5517" s="17" t="s">
        <v>694</v>
      </c>
    </row>
    <row r="5518" spans="1:20" ht="13.2" hidden="1">
      <c r="J5518" s="13" t="str">
        <f t="shared" si="400"/>
        <v/>
      </c>
      <c r="M5518" s="13" t="str">
        <f t="shared" si="399"/>
        <v/>
      </c>
      <c r="P5518" s="46">
        <f t="shared" si="401"/>
        <v>0</v>
      </c>
      <c r="Q5518" s="20">
        <f t="shared" si="402"/>
        <v>1</v>
      </c>
      <c r="R5518" s="20">
        <f t="shared" si="403"/>
        <v>0</v>
      </c>
      <c r="S5518" s="18">
        <f t="shared" si="404"/>
        <v>0</v>
      </c>
      <c r="T5518" s="17" t="s">
        <v>694</v>
      </c>
    </row>
    <row r="5519" spans="1:20" ht="13.2" hidden="1">
      <c r="J5519" s="13" t="str">
        <f t="shared" si="400"/>
        <v/>
      </c>
      <c r="M5519" s="13" t="str">
        <f t="shared" si="399"/>
        <v/>
      </c>
      <c r="P5519" s="46">
        <f t="shared" si="401"/>
        <v>0</v>
      </c>
      <c r="Q5519" s="20">
        <f t="shared" si="402"/>
        <v>1</v>
      </c>
      <c r="R5519" s="20">
        <f t="shared" si="403"/>
        <v>0</v>
      </c>
      <c r="S5519" s="18">
        <f t="shared" si="404"/>
        <v>0</v>
      </c>
      <c r="T5519" s="17" t="s">
        <v>694</v>
      </c>
    </row>
    <row r="5520" spans="1:20" ht="13.2" hidden="1">
      <c r="J5520" s="13" t="str">
        <f t="shared" si="400"/>
        <v/>
      </c>
      <c r="M5520" s="13" t="str">
        <f t="shared" si="399"/>
        <v/>
      </c>
      <c r="P5520" s="46">
        <f t="shared" si="401"/>
        <v>0</v>
      </c>
      <c r="Q5520" s="20">
        <f t="shared" si="402"/>
        <v>1</v>
      </c>
      <c r="R5520" s="20">
        <f t="shared" si="403"/>
        <v>0</v>
      </c>
      <c r="S5520" s="18">
        <f t="shared" si="404"/>
        <v>0</v>
      </c>
      <c r="T5520" s="17" t="s">
        <v>694</v>
      </c>
    </row>
    <row r="5521" spans="1:21" ht="13.2" hidden="1">
      <c r="J5521" s="13" t="str">
        <f t="shared" si="400"/>
        <v/>
      </c>
      <c r="M5521" s="13" t="str">
        <f t="shared" si="399"/>
        <v/>
      </c>
      <c r="N5521" s="13"/>
      <c r="O5521" s="62"/>
      <c r="P5521" s="46">
        <f t="shared" si="401"/>
        <v>0</v>
      </c>
      <c r="Q5521" s="20">
        <f t="shared" si="402"/>
        <v>1</v>
      </c>
      <c r="R5521" s="20">
        <f t="shared" si="403"/>
        <v>0</v>
      </c>
      <c r="S5521" s="18">
        <f t="shared" si="404"/>
        <v>0</v>
      </c>
      <c r="T5521" s="17" t="s">
        <v>694</v>
      </c>
    </row>
    <row r="5522" spans="1:21" ht="13.2" hidden="1">
      <c r="A5522" s="40"/>
      <c r="B5522" s="47"/>
      <c r="D5522" s="40"/>
      <c r="J5522" s="13" t="str">
        <f t="shared" si="400"/>
        <v/>
      </c>
      <c r="K5522" s="40"/>
      <c r="L5522" s="52"/>
      <c r="M5522" s="13" t="str">
        <f t="shared" si="399"/>
        <v/>
      </c>
      <c r="N5522" s="39"/>
      <c r="O5522" s="56"/>
      <c r="P5522" s="46">
        <f t="shared" si="401"/>
        <v>0</v>
      </c>
      <c r="Q5522" s="20">
        <f t="shared" si="402"/>
        <v>1</v>
      </c>
      <c r="R5522" s="20">
        <f t="shared" si="403"/>
        <v>0</v>
      </c>
      <c r="S5522" s="18">
        <f t="shared" si="404"/>
        <v>0</v>
      </c>
      <c r="T5522" s="17" t="s">
        <v>694</v>
      </c>
      <c r="U5522" s="40"/>
    </row>
    <row r="5523" spans="1:21" ht="13.2" hidden="1">
      <c r="J5523" s="13" t="str">
        <f t="shared" si="400"/>
        <v/>
      </c>
      <c r="M5523" s="13" t="str">
        <f t="shared" si="399"/>
        <v/>
      </c>
      <c r="P5523" s="46">
        <f t="shared" si="401"/>
        <v>0</v>
      </c>
      <c r="Q5523" s="20">
        <f t="shared" si="402"/>
        <v>1</v>
      </c>
      <c r="R5523" s="20">
        <f t="shared" si="403"/>
        <v>0</v>
      </c>
      <c r="S5523" s="18">
        <f t="shared" si="404"/>
        <v>0</v>
      </c>
      <c r="T5523" s="17" t="s">
        <v>694</v>
      </c>
    </row>
    <row r="5524" spans="1:21" ht="13.2" hidden="1">
      <c r="J5524" s="13" t="str">
        <f t="shared" si="400"/>
        <v/>
      </c>
      <c r="M5524" s="13" t="str">
        <f t="shared" si="399"/>
        <v/>
      </c>
      <c r="P5524" s="46">
        <f t="shared" si="401"/>
        <v>0</v>
      </c>
      <c r="Q5524" s="20">
        <f t="shared" si="402"/>
        <v>1</v>
      </c>
      <c r="R5524" s="20">
        <f t="shared" si="403"/>
        <v>0</v>
      </c>
      <c r="S5524" s="18">
        <f t="shared" si="404"/>
        <v>0</v>
      </c>
      <c r="T5524" s="17" t="s">
        <v>694</v>
      </c>
    </row>
    <row r="5525" spans="1:21" ht="13.2" hidden="1">
      <c r="J5525" s="13" t="str">
        <f t="shared" si="400"/>
        <v/>
      </c>
      <c r="M5525" s="13" t="str">
        <f t="shared" si="399"/>
        <v/>
      </c>
      <c r="N5525" s="13"/>
      <c r="O5525" s="62"/>
      <c r="P5525" s="46">
        <f t="shared" si="401"/>
        <v>0</v>
      </c>
      <c r="Q5525" s="20">
        <f t="shared" si="402"/>
        <v>1</v>
      </c>
      <c r="R5525" s="20">
        <f t="shared" si="403"/>
        <v>0</v>
      </c>
      <c r="S5525" s="18">
        <f t="shared" si="404"/>
        <v>0</v>
      </c>
      <c r="T5525" s="17" t="s">
        <v>694</v>
      </c>
    </row>
    <row r="5526" spans="1:21" ht="13.2" hidden="1">
      <c r="J5526" s="13" t="str">
        <f t="shared" si="400"/>
        <v/>
      </c>
      <c r="M5526" s="13" t="str">
        <f t="shared" si="399"/>
        <v/>
      </c>
      <c r="P5526" s="46">
        <f t="shared" si="401"/>
        <v>0</v>
      </c>
      <c r="Q5526" s="20">
        <f t="shared" si="402"/>
        <v>1</v>
      </c>
      <c r="R5526" s="20">
        <f t="shared" si="403"/>
        <v>0</v>
      </c>
      <c r="S5526" s="18">
        <f t="shared" si="404"/>
        <v>0</v>
      </c>
      <c r="T5526" s="17" t="s">
        <v>694</v>
      </c>
    </row>
    <row r="5527" spans="1:21" ht="13.2" hidden="1">
      <c r="J5527" s="13" t="str">
        <f t="shared" si="400"/>
        <v/>
      </c>
      <c r="M5527" s="13" t="str">
        <f t="shared" si="399"/>
        <v/>
      </c>
      <c r="N5527" s="13"/>
      <c r="O5527" s="62"/>
      <c r="P5527" s="46">
        <f t="shared" si="401"/>
        <v>0</v>
      </c>
      <c r="Q5527" s="20">
        <f t="shared" si="402"/>
        <v>1</v>
      </c>
      <c r="R5527" s="20">
        <f t="shared" si="403"/>
        <v>0</v>
      </c>
      <c r="S5527" s="18">
        <f t="shared" si="404"/>
        <v>0</v>
      </c>
      <c r="T5527" s="17" t="s">
        <v>694</v>
      </c>
    </row>
    <row r="5528" spans="1:21" ht="13.2" hidden="1">
      <c r="J5528" s="13" t="str">
        <f t="shared" si="400"/>
        <v/>
      </c>
      <c r="M5528" s="13" t="str">
        <f t="shared" si="399"/>
        <v/>
      </c>
      <c r="P5528" s="46">
        <f t="shared" si="401"/>
        <v>0</v>
      </c>
      <c r="Q5528" s="20">
        <f t="shared" si="402"/>
        <v>1</v>
      </c>
      <c r="R5528" s="20">
        <f t="shared" si="403"/>
        <v>0</v>
      </c>
      <c r="S5528" s="18">
        <f t="shared" si="404"/>
        <v>0</v>
      </c>
      <c r="T5528" s="17" t="s">
        <v>694</v>
      </c>
    </row>
    <row r="5529" spans="1:21" ht="13.2" hidden="1">
      <c r="J5529" s="13" t="str">
        <f t="shared" si="400"/>
        <v/>
      </c>
      <c r="M5529" s="13" t="str">
        <f t="shared" si="399"/>
        <v/>
      </c>
      <c r="N5529" s="13"/>
      <c r="O5529" s="62"/>
      <c r="P5529" s="46">
        <f t="shared" si="401"/>
        <v>0</v>
      </c>
      <c r="Q5529" s="20">
        <f t="shared" si="402"/>
        <v>1</v>
      </c>
      <c r="R5529" s="20">
        <f t="shared" si="403"/>
        <v>0</v>
      </c>
      <c r="S5529" s="18">
        <f t="shared" si="404"/>
        <v>0</v>
      </c>
      <c r="T5529" s="17" t="s">
        <v>694</v>
      </c>
    </row>
    <row r="5530" spans="1:21" ht="13.2" hidden="1">
      <c r="J5530" s="13" t="str">
        <f t="shared" si="400"/>
        <v/>
      </c>
      <c r="M5530" s="13" t="str">
        <f t="shared" si="399"/>
        <v/>
      </c>
      <c r="N5530" s="13"/>
      <c r="O5530" s="62"/>
      <c r="P5530" s="46">
        <f t="shared" si="401"/>
        <v>0</v>
      </c>
      <c r="Q5530" s="20">
        <f t="shared" si="402"/>
        <v>1</v>
      </c>
      <c r="R5530" s="20">
        <f t="shared" si="403"/>
        <v>0</v>
      </c>
      <c r="S5530" s="18">
        <f t="shared" si="404"/>
        <v>0</v>
      </c>
      <c r="T5530" s="17" t="s">
        <v>694</v>
      </c>
    </row>
    <row r="5531" spans="1:21" ht="13.2" hidden="1">
      <c r="J5531" s="13" t="str">
        <f t="shared" si="400"/>
        <v/>
      </c>
      <c r="M5531" s="13" t="str">
        <f t="shared" si="399"/>
        <v/>
      </c>
      <c r="P5531" s="46">
        <f t="shared" si="401"/>
        <v>0</v>
      </c>
      <c r="Q5531" s="20">
        <f t="shared" si="402"/>
        <v>1</v>
      </c>
      <c r="R5531" s="20">
        <f t="shared" si="403"/>
        <v>0</v>
      </c>
      <c r="S5531" s="18">
        <f t="shared" si="404"/>
        <v>0</v>
      </c>
      <c r="T5531" s="17" t="s">
        <v>694</v>
      </c>
    </row>
    <row r="5532" spans="1:21" ht="13.2" hidden="1">
      <c r="J5532" s="13" t="str">
        <f t="shared" si="400"/>
        <v/>
      </c>
      <c r="M5532" s="13" t="str">
        <f t="shared" si="399"/>
        <v/>
      </c>
      <c r="P5532" s="46">
        <f t="shared" si="401"/>
        <v>0</v>
      </c>
      <c r="Q5532" s="20">
        <f t="shared" si="402"/>
        <v>1</v>
      </c>
      <c r="R5532" s="20">
        <f t="shared" si="403"/>
        <v>0</v>
      </c>
      <c r="S5532" s="18">
        <f t="shared" si="404"/>
        <v>0</v>
      </c>
      <c r="T5532" s="17" t="s">
        <v>694</v>
      </c>
    </row>
    <row r="5533" spans="1:21" ht="13.2" hidden="1">
      <c r="J5533" s="13" t="str">
        <f t="shared" si="400"/>
        <v/>
      </c>
      <c r="M5533" s="13" t="str">
        <f t="shared" si="399"/>
        <v/>
      </c>
      <c r="P5533" s="46">
        <f t="shared" si="401"/>
        <v>0</v>
      </c>
      <c r="Q5533" s="20">
        <f t="shared" si="402"/>
        <v>1</v>
      </c>
      <c r="R5533" s="20">
        <f t="shared" si="403"/>
        <v>0</v>
      </c>
      <c r="S5533" s="18">
        <f t="shared" si="404"/>
        <v>0</v>
      </c>
      <c r="T5533" s="17" t="s">
        <v>694</v>
      </c>
    </row>
    <row r="5534" spans="1:21" ht="13.2" hidden="1">
      <c r="J5534" s="13" t="str">
        <f t="shared" si="400"/>
        <v/>
      </c>
      <c r="M5534" s="13" t="str">
        <f t="shared" si="399"/>
        <v/>
      </c>
      <c r="P5534" s="46">
        <f t="shared" si="401"/>
        <v>0</v>
      </c>
      <c r="Q5534" s="20">
        <f t="shared" si="402"/>
        <v>1</v>
      </c>
      <c r="R5534" s="20">
        <f t="shared" si="403"/>
        <v>0</v>
      </c>
      <c r="S5534" s="18">
        <f t="shared" si="404"/>
        <v>0</v>
      </c>
      <c r="T5534" s="17" t="s">
        <v>694</v>
      </c>
    </row>
    <row r="5535" spans="1:21" ht="13.2" hidden="1">
      <c r="J5535" s="13" t="str">
        <f t="shared" si="400"/>
        <v/>
      </c>
      <c r="M5535" s="13" t="str">
        <f t="shared" si="399"/>
        <v/>
      </c>
      <c r="N5535" s="13"/>
      <c r="O5535" s="62"/>
      <c r="P5535" s="46">
        <f t="shared" si="401"/>
        <v>0</v>
      </c>
      <c r="Q5535" s="20">
        <f t="shared" si="402"/>
        <v>1</v>
      </c>
      <c r="R5535" s="20">
        <f t="shared" si="403"/>
        <v>0</v>
      </c>
      <c r="S5535" s="18">
        <f t="shared" si="404"/>
        <v>0</v>
      </c>
      <c r="T5535" s="17" t="s">
        <v>694</v>
      </c>
    </row>
    <row r="5536" spans="1:21" ht="13.2" hidden="1">
      <c r="J5536" s="13" t="str">
        <f t="shared" si="400"/>
        <v/>
      </c>
      <c r="M5536" s="13" t="str">
        <f t="shared" si="399"/>
        <v/>
      </c>
      <c r="N5536" s="13"/>
      <c r="O5536" s="62"/>
      <c r="P5536" s="46">
        <f t="shared" si="401"/>
        <v>0</v>
      </c>
      <c r="Q5536" s="20">
        <f t="shared" si="402"/>
        <v>1</v>
      </c>
      <c r="R5536" s="20">
        <f t="shared" si="403"/>
        <v>0</v>
      </c>
      <c r="S5536" s="18">
        <f t="shared" si="404"/>
        <v>0</v>
      </c>
      <c r="T5536" s="17" t="s">
        <v>694</v>
      </c>
    </row>
    <row r="5537" spans="1:21" ht="13.2" hidden="1">
      <c r="A5537" s="40"/>
      <c r="B5537" s="47"/>
      <c r="D5537" s="40"/>
      <c r="J5537" s="13" t="str">
        <f t="shared" si="400"/>
        <v/>
      </c>
      <c r="K5537" s="40"/>
      <c r="L5537" s="52"/>
      <c r="M5537" s="13" t="str">
        <f t="shared" si="399"/>
        <v/>
      </c>
      <c r="N5537" s="39"/>
      <c r="O5537" s="56"/>
      <c r="P5537" s="46">
        <f t="shared" si="401"/>
        <v>0</v>
      </c>
      <c r="Q5537" s="20">
        <f t="shared" si="402"/>
        <v>1</v>
      </c>
      <c r="R5537" s="20">
        <f t="shared" si="403"/>
        <v>0</v>
      </c>
      <c r="S5537" s="18">
        <f t="shared" si="404"/>
        <v>0</v>
      </c>
      <c r="T5537" s="17" t="s">
        <v>694</v>
      </c>
      <c r="U5537" s="40"/>
    </row>
    <row r="5538" spans="1:21" ht="13.2" hidden="1">
      <c r="J5538" s="13" t="str">
        <f t="shared" si="400"/>
        <v/>
      </c>
      <c r="M5538" s="13" t="str">
        <f t="shared" si="399"/>
        <v/>
      </c>
      <c r="P5538" s="46">
        <f t="shared" si="401"/>
        <v>0</v>
      </c>
      <c r="Q5538" s="20">
        <f t="shared" si="402"/>
        <v>1</v>
      </c>
      <c r="R5538" s="20">
        <f t="shared" si="403"/>
        <v>0</v>
      </c>
      <c r="S5538" s="18">
        <f t="shared" si="404"/>
        <v>0</v>
      </c>
      <c r="T5538" s="17" t="s">
        <v>694</v>
      </c>
    </row>
    <row r="5539" spans="1:21" ht="13.2" hidden="1">
      <c r="A5539" s="64"/>
      <c r="J5539" s="13" t="str">
        <f t="shared" si="400"/>
        <v/>
      </c>
      <c r="M5539" s="13" t="str">
        <f t="shared" si="399"/>
        <v/>
      </c>
      <c r="P5539" s="46">
        <f t="shared" si="401"/>
        <v>0</v>
      </c>
      <c r="Q5539" s="20">
        <f t="shared" si="402"/>
        <v>1</v>
      </c>
      <c r="R5539" s="20">
        <f t="shared" si="403"/>
        <v>0</v>
      </c>
      <c r="S5539" s="18">
        <f t="shared" si="404"/>
        <v>0</v>
      </c>
      <c r="T5539" s="17" t="s">
        <v>694</v>
      </c>
    </row>
    <row r="5540" spans="1:21" ht="13.2" hidden="1">
      <c r="A5540" s="64"/>
      <c r="J5540" s="13" t="str">
        <f t="shared" si="400"/>
        <v/>
      </c>
      <c r="M5540" s="13" t="str">
        <f t="shared" si="399"/>
        <v/>
      </c>
      <c r="P5540" s="46">
        <f t="shared" si="401"/>
        <v>0</v>
      </c>
      <c r="Q5540" s="20">
        <f t="shared" si="402"/>
        <v>1</v>
      </c>
      <c r="R5540" s="20">
        <f t="shared" si="403"/>
        <v>0</v>
      </c>
      <c r="S5540" s="18">
        <f t="shared" si="404"/>
        <v>0</v>
      </c>
      <c r="T5540" s="17" t="s">
        <v>694</v>
      </c>
    </row>
    <row r="5541" spans="1:21" ht="13.2" hidden="1">
      <c r="J5541" s="13" t="str">
        <f t="shared" si="400"/>
        <v/>
      </c>
      <c r="M5541" s="13" t="str">
        <f t="shared" si="399"/>
        <v/>
      </c>
      <c r="P5541" s="46">
        <f t="shared" si="401"/>
        <v>0</v>
      </c>
      <c r="Q5541" s="20">
        <f t="shared" si="402"/>
        <v>1</v>
      </c>
      <c r="R5541" s="20">
        <f t="shared" si="403"/>
        <v>0</v>
      </c>
      <c r="S5541" s="18">
        <f t="shared" si="404"/>
        <v>0</v>
      </c>
      <c r="T5541" s="17" t="s">
        <v>694</v>
      </c>
    </row>
    <row r="5542" spans="1:21" ht="13.2" hidden="1">
      <c r="J5542" s="13" t="str">
        <f t="shared" si="400"/>
        <v/>
      </c>
      <c r="M5542" s="13" t="str">
        <f t="shared" si="399"/>
        <v/>
      </c>
      <c r="P5542" s="46">
        <f t="shared" si="401"/>
        <v>0</v>
      </c>
      <c r="Q5542" s="20">
        <f t="shared" si="402"/>
        <v>1</v>
      </c>
      <c r="R5542" s="20">
        <f t="shared" si="403"/>
        <v>0</v>
      </c>
      <c r="S5542" s="18">
        <f t="shared" si="404"/>
        <v>0</v>
      </c>
      <c r="T5542" s="17" t="s">
        <v>694</v>
      </c>
    </row>
    <row r="5543" spans="1:21" ht="13.2" hidden="1">
      <c r="J5543" s="13" t="str">
        <f t="shared" si="400"/>
        <v/>
      </c>
      <c r="M5543" s="13" t="str">
        <f t="shared" si="399"/>
        <v/>
      </c>
      <c r="P5543" s="46">
        <f t="shared" si="401"/>
        <v>0</v>
      </c>
      <c r="Q5543" s="20">
        <f t="shared" si="402"/>
        <v>1</v>
      </c>
      <c r="R5543" s="20">
        <f t="shared" si="403"/>
        <v>0</v>
      </c>
      <c r="S5543" s="18">
        <f t="shared" si="404"/>
        <v>0</v>
      </c>
      <c r="T5543" s="17" t="s">
        <v>694</v>
      </c>
    </row>
    <row r="5544" spans="1:21" ht="13.2" hidden="1">
      <c r="J5544" s="13" t="str">
        <f t="shared" si="400"/>
        <v/>
      </c>
      <c r="M5544" s="13" t="str">
        <f t="shared" si="399"/>
        <v/>
      </c>
      <c r="P5544" s="46">
        <f t="shared" si="401"/>
        <v>0</v>
      </c>
      <c r="Q5544" s="20">
        <f t="shared" si="402"/>
        <v>1</v>
      </c>
      <c r="R5544" s="20">
        <f t="shared" si="403"/>
        <v>0</v>
      </c>
      <c r="S5544" s="18">
        <f t="shared" si="404"/>
        <v>0</v>
      </c>
      <c r="T5544" s="17" t="s">
        <v>694</v>
      </c>
    </row>
    <row r="5545" spans="1:21" ht="13.2" hidden="1">
      <c r="J5545" s="13" t="str">
        <f t="shared" si="400"/>
        <v/>
      </c>
      <c r="M5545" s="13" t="str">
        <f t="shared" si="399"/>
        <v/>
      </c>
      <c r="P5545" s="46">
        <f t="shared" si="401"/>
        <v>0</v>
      </c>
      <c r="Q5545" s="20">
        <f t="shared" si="402"/>
        <v>1</v>
      </c>
      <c r="R5545" s="20">
        <f t="shared" si="403"/>
        <v>0</v>
      </c>
      <c r="S5545" s="18">
        <f t="shared" si="404"/>
        <v>0</v>
      </c>
      <c r="T5545" s="17" t="s">
        <v>694</v>
      </c>
    </row>
    <row r="5546" spans="1:21" ht="13.2" hidden="1">
      <c r="J5546" s="13" t="str">
        <f t="shared" si="400"/>
        <v/>
      </c>
      <c r="M5546" s="13" t="str">
        <f t="shared" si="399"/>
        <v/>
      </c>
      <c r="P5546" s="46">
        <f t="shared" si="401"/>
        <v>0</v>
      </c>
      <c r="Q5546" s="20">
        <f t="shared" si="402"/>
        <v>1</v>
      </c>
      <c r="R5546" s="20">
        <f t="shared" si="403"/>
        <v>0</v>
      </c>
      <c r="S5546" s="18">
        <f t="shared" si="404"/>
        <v>0</v>
      </c>
      <c r="T5546" s="17" t="s">
        <v>694</v>
      </c>
    </row>
    <row r="5547" spans="1:21" ht="13.2" hidden="1">
      <c r="J5547" s="13" t="str">
        <f t="shared" si="400"/>
        <v/>
      </c>
      <c r="M5547" s="13" t="str">
        <f t="shared" si="399"/>
        <v/>
      </c>
      <c r="P5547" s="46">
        <f t="shared" si="401"/>
        <v>0</v>
      </c>
      <c r="Q5547" s="20">
        <f t="shared" si="402"/>
        <v>1</v>
      </c>
      <c r="R5547" s="20">
        <f t="shared" si="403"/>
        <v>0</v>
      </c>
      <c r="S5547" s="18">
        <f t="shared" si="404"/>
        <v>0</v>
      </c>
      <c r="T5547" s="17" t="s">
        <v>694</v>
      </c>
    </row>
    <row r="5548" spans="1:21" ht="13.2" hidden="1">
      <c r="J5548" s="13" t="str">
        <f t="shared" si="400"/>
        <v/>
      </c>
      <c r="M5548" s="13" t="str">
        <f t="shared" si="399"/>
        <v/>
      </c>
      <c r="P5548" s="46">
        <f t="shared" si="401"/>
        <v>0</v>
      </c>
      <c r="Q5548" s="20">
        <f t="shared" si="402"/>
        <v>1</v>
      </c>
      <c r="R5548" s="20">
        <f t="shared" si="403"/>
        <v>0</v>
      </c>
      <c r="S5548" s="18">
        <f t="shared" si="404"/>
        <v>0</v>
      </c>
      <c r="T5548" s="17" t="s">
        <v>694</v>
      </c>
    </row>
    <row r="5549" spans="1:21" ht="13.2" hidden="1">
      <c r="J5549" s="13" t="str">
        <f t="shared" si="400"/>
        <v/>
      </c>
      <c r="M5549" s="13" t="str">
        <f t="shared" si="399"/>
        <v/>
      </c>
      <c r="P5549" s="46">
        <f t="shared" si="401"/>
        <v>0</v>
      </c>
      <c r="Q5549" s="20">
        <f t="shared" si="402"/>
        <v>1</v>
      </c>
      <c r="R5549" s="20">
        <f t="shared" si="403"/>
        <v>0</v>
      </c>
      <c r="S5549" s="18">
        <f t="shared" si="404"/>
        <v>0</v>
      </c>
      <c r="T5549" s="17" t="s">
        <v>694</v>
      </c>
    </row>
    <row r="5550" spans="1:21" ht="13.2" hidden="1">
      <c r="J5550" s="13" t="str">
        <f t="shared" si="400"/>
        <v/>
      </c>
      <c r="M5550" s="13" t="str">
        <f t="shared" si="399"/>
        <v/>
      </c>
      <c r="P5550" s="46">
        <f t="shared" si="401"/>
        <v>0</v>
      </c>
      <c r="Q5550" s="20">
        <f t="shared" si="402"/>
        <v>1</v>
      </c>
      <c r="R5550" s="20">
        <f t="shared" si="403"/>
        <v>0</v>
      </c>
      <c r="S5550" s="18">
        <f t="shared" si="404"/>
        <v>0</v>
      </c>
      <c r="T5550" s="17" t="s">
        <v>694</v>
      </c>
    </row>
    <row r="5551" spans="1:21" ht="13.2" hidden="1">
      <c r="J5551" s="13" t="str">
        <f t="shared" si="400"/>
        <v/>
      </c>
      <c r="M5551" s="13" t="str">
        <f t="shared" si="399"/>
        <v/>
      </c>
      <c r="P5551" s="46">
        <f t="shared" si="401"/>
        <v>0</v>
      </c>
      <c r="Q5551" s="20">
        <f t="shared" si="402"/>
        <v>1</v>
      </c>
      <c r="R5551" s="20">
        <f t="shared" si="403"/>
        <v>0</v>
      </c>
      <c r="S5551" s="18">
        <f t="shared" si="404"/>
        <v>0</v>
      </c>
      <c r="T5551" s="17" t="s">
        <v>694</v>
      </c>
    </row>
    <row r="5552" spans="1:21" ht="13.2" hidden="1">
      <c r="J5552" s="13" t="str">
        <f t="shared" si="400"/>
        <v/>
      </c>
      <c r="M5552" s="13" t="str">
        <f t="shared" si="399"/>
        <v/>
      </c>
      <c r="P5552" s="46">
        <f t="shared" si="401"/>
        <v>0</v>
      </c>
      <c r="Q5552" s="20">
        <f t="shared" si="402"/>
        <v>1</v>
      </c>
      <c r="R5552" s="20">
        <f t="shared" si="403"/>
        <v>0</v>
      </c>
      <c r="S5552" s="18">
        <f t="shared" si="404"/>
        <v>0</v>
      </c>
      <c r="T5552" s="17" t="s">
        <v>694</v>
      </c>
    </row>
    <row r="5553" spans="10:20" ht="13.2" hidden="1">
      <c r="J5553" s="13" t="str">
        <f t="shared" si="400"/>
        <v/>
      </c>
      <c r="M5553" s="13" t="str">
        <f t="shared" si="399"/>
        <v/>
      </c>
      <c r="P5553" s="46">
        <f t="shared" si="401"/>
        <v>0</v>
      </c>
      <c r="Q5553" s="20">
        <f t="shared" si="402"/>
        <v>1</v>
      </c>
      <c r="R5553" s="20">
        <f t="shared" si="403"/>
        <v>0</v>
      </c>
      <c r="S5553" s="18">
        <f t="shared" si="404"/>
        <v>0</v>
      </c>
      <c r="T5553" s="17" t="s">
        <v>694</v>
      </c>
    </row>
    <row r="5554" spans="10:20" ht="13.2" hidden="1">
      <c r="J5554" s="13" t="str">
        <f t="shared" si="400"/>
        <v/>
      </c>
      <c r="M5554" s="13" t="str">
        <f t="shared" si="399"/>
        <v/>
      </c>
      <c r="P5554" s="46">
        <f t="shared" si="401"/>
        <v>0</v>
      </c>
      <c r="Q5554" s="20">
        <f t="shared" si="402"/>
        <v>1</v>
      </c>
      <c r="R5554" s="20">
        <f t="shared" si="403"/>
        <v>0</v>
      </c>
      <c r="S5554" s="18">
        <f t="shared" si="404"/>
        <v>0</v>
      </c>
      <c r="T5554" s="17" t="s">
        <v>694</v>
      </c>
    </row>
    <row r="5555" spans="10:20" ht="13.2" hidden="1">
      <c r="J5555" s="13" t="str">
        <f t="shared" si="400"/>
        <v/>
      </c>
      <c r="M5555" s="13" t="str">
        <f t="shared" si="399"/>
        <v/>
      </c>
      <c r="P5555" s="46">
        <f t="shared" si="401"/>
        <v>0</v>
      </c>
      <c r="Q5555" s="20">
        <f t="shared" si="402"/>
        <v>1</v>
      </c>
      <c r="R5555" s="20">
        <f t="shared" si="403"/>
        <v>0</v>
      </c>
      <c r="S5555" s="18">
        <f t="shared" si="404"/>
        <v>0</v>
      </c>
      <c r="T5555" s="17" t="s">
        <v>694</v>
      </c>
    </row>
    <row r="5556" spans="10:20" ht="13.2" hidden="1">
      <c r="J5556" s="13" t="str">
        <f t="shared" si="400"/>
        <v/>
      </c>
      <c r="M5556" s="13" t="str">
        <f t="shared" si="399"/>
        <v/>
      </c>
      <c r="P5556" s="46">
        <f t="shared" si="401"/>
        <v>0</v>
      </c>
      <c r="Q5556" s="20">
        <f t="shared" si="402"/>
        <v>1</v>
      </c>
      <c r="R5556" s="20">
        <f t="shared" si="403"/>
        <v>0</v>
      </c>
      <c r="S5556" s="18">
        <f t="shared" si="404"/>
        <v>0</v>
      </c>
      <c r="T5556" s="17" t="s">
        <v>694</v>
      </c>
    </row>
    <row r="5557" spans="10:20" ht="13.2" hidden="1">
      <c r="J5557" s="13" t="str">
        <f t="shared" si="400"/>
        <v/>
      </c>
      <c r="M5557" s="13" t="str">
        <f t="shared" si="399"/>
        <v/>
      </c>
      <c r="P5557" s="46">
        <f t="shared" si="401"/>
        <v>0</v>
      </c>
      <c r="Q5557" s="20">
        <f t="shared" si="402"/>
        <v>1</v>
      </c>
      <c r="R5557" s="20">
        <f t="shared" si="403"/>
        <v>0</v>
      </c>
      <c r="S5557" s="18">
        <f t="shared" si="404"/>
        <v>0</v>
      </c>
      <c r="T5557" s="17" t="s">
        <v>694</v>
      </c>
    </row>
    <row r="5558" spans="10:20" ht="13.2" hidden="1">
      <c r="J5558" s="13" t="str">
        <f t="shared" si="400"/>
        <v/>
      </c>
      <c r="M5558" s="13" t="str">
        <f t="shared" si="399"/>
        <v/>
      </c>
      <c r="P5558" s="46">
        <f t="shared" si="401"/>
        <v>0</v>
      </c>
      <c r="Q5558" s="20">
        <f t="shared" si="402"/>
        <v>1</v>
      </c>
      <c r="R5558" s="20">
        <f t="shared" si="403"/>
        <v>0</v>
      </c>
      <c r="S5558" s="18">
        <f t="shared" si="404"/>
        <v>0</v>
      </c>
      <c r="T5558" s="17" t="s">
        <v>694</v>
      </c>
    </row>
    <row r="5559" spans="10:20" ht="13.2" hidden="1">
      <c r="J5559" s="13" t="str">
        <f t="shared" si="400"/>
        <v/>
      </c>
      <c r="M5559" s="13" t="str">
        <f t="shared" si="399"/>
        <v/>
      </c>
      <c r="P5559" s="46">
        <f t="shared" si="401"/>
        <v>0</v>
      </c>
      <c r="Q5559" s="20">
        <f t="shared" si="402"/>
        <v>1</v>
      </c>
      <c r="R5559" s="20">
        <f t="shared" si="403"/>
        <v>0</v>
      </c>
      <c r="S5559" s="18">
        <f t="shared" si="404"/>
        <v>0</v>
      </c>
      <c r="T5559" s="17" t="s">
        <v>694</v>
      </c>
    </row>
    <row r="5560" spans="10:20" ht="13.2" hidden="1">
      <c r="J5560" s="13" t="str">
        <f t="shared" si="400"/>
        <v/>
      </c>
      <c r="M5560" s="13" t="str">
        <f t="shared" si="399"/>
        <v/>
      </c>
      <c r="N5560" s="13"/>
      <c r="O5560" s="62"/>
      <c r="P5560" s="46">
        <f t="shared" si="401"/>
        <v>0</v>
      </c>
      <c r="Q5560" s="20">
        <f t="shared" si="402"/>
        <v>1</v>
      </c>
      <c r="R5560" s="20">
        <f t="shared" si="403"/>
        <v>0</v>
      </c>
      <c r="S5560" s="18">
        <f t="shared" si="404"/>
        <v>0</v>
      </c>
      <c r="T5560" s="17" t="s">
        <v>694</v>
      </c>
    </row>
    <row r="5561" spans="10:20" ht="13.2" hidden="1">
      <c r="J5561" s="13" t="str">
        <f t="shared" si="400"/>
        <v/>
      </c>
      <c r="M5561" s="13" t="str">
        <f t="shared" ref="M5561:M5624" si="405">+LEFT(U5561,4)</f>
        <v/>
      </c>
      <c r="P5561" s="46">
        <f t="shared" si="401"/>
        <v>0</v>
      </c>
      <c r="Q5561" s="20">
        <f t="shared" si="402"/>
        <v>1</v>
      </c>
      <c r="R5561" s="20">
        <f t="shared" si="403"/>
        <v>0</v>
      </c>
      <c r="S5561" s="18">
        <f t="shared" si="404"/>
        <v>0</v>
      </c>
      <c r="T5561" s="17" t="s">
        <v>694</v>
      </c>
    </row>
    <row r="5562" spans="10:20" ht="13.2" hidden="1">
      <c r="J5562" s="13" t="str">
        <f t="shared" si="400"/>
        <v/>
      </c>
      <c r="M5562" s="13" t="str">
        <f t="shared" si="405"/>
        <v/>
      </c>
      <c r="N5562" s="13"/>
      <c r="O5562" s="62"/>
      <c r="P5562" s="46">
        <f t="shared" si="401"/>
        <v>0</v>
      </c>
      <c r="Q5562" s="20">
        <f t="shared" si="402"/>
        <v>1</v>
      </c>
      <c r="R5562" s="20">
        <f t="shared" si="403"/>
        <v>0</v>
      </c>
      <c r="S5562" s="18">
        <f t="shared" si="404"/>
        <v>0</v>
      </c>
      <c r="T5562" s="17" t="s">
        <v>694</v>
      </c>
    </row>
    <row r="5563" spans="10:20" ht="13.2" hidden="1">
      <c r="J5563" s="13" t="str">
        <f t="shared" si="400"/>
        <v/>
      </c>
      <c r="M5563" s="13" t="str">
        <f t="shared" si="405"/>
        <v/>
      </c>
      <c r="P5563" s="46">
        <f t="shared" si="401"/>
        <v>0</v>
      </c>
      <c r="Q5563" s="20">
        <f t="shared" si="402"/>
        <v>1</v>
      </c>
      <c r="R5563" s="20">
        <f t="shared" si="403"/>
        <v>0</v>
      </c>
      <c r="S5563" s="18">
        <f t="shared" si="404"/>
        <v>0</v>
      </c>
      <c r="T5563" s="17" t="s">
        <v>694</v>
      </c>
    </row>
    <row r="5564" spans="10:20" ht="13.2" hidden="1">
      <c r="J5564" s="13" t="str">
        <f t="shared" si="400"/>
        <v/>
      </c>
      <c r="M5564" s="13" t="str">
        <f t="shared" si="405"/>
        <v/>
      </c>
      <c r="P5564" s="46">
        <f t="shared" si="401"/>
        <v>0</v>
      </c>
      <c r="Q5564" s="20">
        <f t="shared" si="402"/>
        <v>1</v>
      </c>
      <c r="R5564" s="20">
        <f t="shared" si="403"/>
        <v>0</v>
      </c>
      <c r="S5564" s="18">
        <f t="shared" si="404"/>
        <v>0</v>
      </c>
      <c r="T5564" s="17" t="s">
        <v>694</v>
      </c>
    </row>
    <row r="5565" spans="10:20" ht="13.2" hidden="1">
      <c r="J5565" s="13" t="str">
        <f t="shared" si="400"/>
        <v/>
      </c>
      <c r="M5565" s="13" t="str">
        <f t="shared" si="405"/>
        <v/>
      </c>
      <c r="P5565" s="46">
        <f t="shared" si="401"/>
        <v>0</v>
      </c>
      <c r="Q5565" s="20">
        <f t="shared" si="402"/>
        <v>1</v>
      </c>
      <c r="R5565" s="20">
        <f t="shared" si="403"/>
        <v>0</v>
      </c>
      <c r="S5565" s="18">
        <f t="shared" si="404"/>
        <v>0</v>
      </c>
      <c r="T5565" s="17" t="s">
        <v>694</v>
      </c>
    </row>
    <row r="5566" spans="10:20" ht="13.2" hidden="1">
      <c r="J5566" s="13" t="str">
        <f t="shared" si="400"/>
        <v/>
      </c>
      <c r="M5566" s="13" t="str">
        <f t="shared" si="405"/>
        <v/>
      </c>
      <c r="P5566" s="46">
        <f t="shared" si="401"/>
        <v>0</v>
      </c>
      <c r="Q5566" s="20">
        <f t="shared" si="402"/>
        <v>1</v>
      </c>
      <c r="R5566" s="20">
        <f t="shared" si="403"/>
        <v>0</v>
      </c>
      <c r="S5566" s="18">
        <f t="shared" si="404"/>
        <v>0</v>
      </c>
      <c r="T5566" s="17" t="s">
        <v>694</v>
      </c>
    </row>
    <row r="5567" spans="10:20" ht="13.2" hidden="1">
      <c r="J5567" s="13" t="str">
        <f t="shared" si="400"/>
        <v/>
      </c>
      <c r="M5567" s="13" t="str">
        <f t="shared" si="405"/>
        <v/>
      </c>
      <c r="P5567" s="46">
        <f t="shared" si="401"/>
        <v>0</v>
      </c>
      <c r="Q5567" s="20">
        <f t="shared" si="402"/>
        <v>1</v>
      </c>
      <c r="R5567" s="20">
        <f t="shared" si="403"/>
        <v>0</v>
      </c>
      <c r="S5567" s="18">
        <f t="shared" si="404"/>
        <v>0</v>
      </c>
      <c r="T5567" s="17" t="s">
        <v>694</v>
      </c>
    </row>
    <row r="5568" spans="10:20" ht="13.2" hidden="1">
      <c r="J5568" s="13" t="str">
        <f t="shared" si="400"/>
        <v/>
      </c>
      <c r="M5568" s="13" t="str">
        <f t="shared" si="405"/>
        <v/>
      </c>
      <c r="N5568" s="13"/>
      <c r="O5568" s="62"/>
      <c r="P5568" s="46">
        <f t="shared" si="401"/>
        <v>0</v>
      </c>
      <c r="Q5568" s="20">
        <f t="shared" si="402"/>
        <v>1</v>
      </c>
      <c r="R5568" s="20">
        <f t="shared" si="403"/>
        <v>0</v>
      </c>
      <c r="S5568" s="18">
        <f t="shared" si="404"/>
        <v>0</v>
      </c>
      <c r="T5568" s="17" t="s">
        <v>694</v>
      </c>
    </row>
    <row r="5569" spans="10:20" ht="13.2" hidden="1">
      <c r="J5569" s="13" t="str">
        <f t="shared" si="400"/>
        <v/>
      </c>
      <c r="M5569" s="13" t="str">
        <f t="shared" si="405"/>
        <v/>
      </c>
      <c r="P5569" s="46">
        <f t="shared" si="401"/>
        <v>0</v>
      </c>
      <c r="Q5569" s="20">
        <f t="shared" si="402"/>
        <v>1</v>
      </c>
      <c r="R5569" s="20">
        <f t="shared" si="403"/>
        <v>0</v>
      </c>
      <c r="S5569" s="18">
        <f t="shared" si="404"/>
        <v>0</v>
      </c>
      <c r="T5569" s="17" t="s">
        <v>694</v>
      </c>
    </row>
    <row r="5570" spans="10:20" ht="13.2" hidden="1">
      <c r="J5570" s="13" t="str">
        <f t="shared" ref="J5570:J5633" si="406">+LEFT(U5570,4)</f>
        <v/>
      </c>
      <c r="M5570" s="13" t="str">
        <f t="shared" si="405"/>
        <v/>
      </c>
      <c r="P5570" s="46">
        <f t="shared" ref="P5570:P5633" si="407">ROUND(O5570*L5570,2)</f>
        <v>0</v>
      </c>
      <c r="Q5570" s="20">
        <f t="shared" ref="Q5570:Q5633" si="408">IF(N5570="HKD",7.8,IF(N5570="CNY",6.4,1))</f>
        <v>1</v>
      </c>
      <c r="R5570" s="20">
        <f t="shared" ref="R5570:R5633" si="409">+O5570/Q5570</f>
        <v>0</v>
      </c>
      <c r="S5570" s="18">
        <f t="shared" ref="S5570:S5633" si="410">+R5570*L5570</f>
        <v>0</v>
      </c>
      <c r="T5570" s="17" t="s">
        <v>694</v>
      </c>
    </row>
    <row r="5571" spans="10:20" ht="13.2" hidden="1">
      <c r="J5571" s="13" t="str">
        <f t="shared" si="406"/>
        <v/>
      </c>
      <c r="M5571" s="13" t="str">
        <f t="shared" si="405"/>
        <v/>
      </c>
      <c r="N5571" s="13"/>
      <c r="O5571" s="62"/>
      <c r="P5571" s="46">
        <f t="shared" si="407"/>
        <v>0</v>
      </c>
      <c r="Q5571" s="20">
        <f t="shared" si="408"/>
        <v>1</v>
      </c>
      <c r="R5571" s="20">
        <f t="shared" si="409"/>
        <v>0</v>
      </c>
      <c r="S5571" s="18">
        <f t="shared" si="410"/>
        <v>0</v>
      </c>
      <c r="T5571" s="17" t="s">
        <v>694</v>
      </c>
    </row>
    <row r="5572" spans="10:20" ht="13.2" hidden="1">
      <c r="J5572" s="13" t="str">
        <f t="shared" si="406"/>
        <v/>
      </c>
      <c r="M5572" s="13" t="str">
        <f t="shared" si="405"/>
        <v/>
      </c>
      <c r="N5572" s="13"/>
      <c r="O5572" s="62"/>
      <c r="P5572" s="46">
        <f t="shared" si="407"/>
        <v>0</v>
      </c>
      <c r="Q5572" s="20">
        <f t="shared" si="408"/>
        <v>1</v>
      </c>
      <c r="R5572" s="20">
        <f t="shared" si="409"/>
        <v>0</v>
      </c>
      <c r="S5572" s="18">
        <f t="shared" si="410"/>
        <v>0</v>
      </c>
      <c r="T5572" s="17" t="s">
        <v>694</v>
      </c>
    </row>
    <row r="5573" spans="10:20" ht="13.2" hidden="1">
      <c r="J5573" s="13" t="str">
        <f t="shared" si="406"/>
        <v/>
      </c>
      <c r="M5573" s="13" t="str">
        <f t="shared" si="405"/>
        <v/>
      </c>
      <c r="N5573" s="13"/>
      <c r="O5573" s="62"/>
      <c r="P5573" s="46">
        <f t="shared" si="407"/>
        <v>0</v>
      </c>
      <c r="Q5573" s="20">
        <f t="shared" si="408"/>
        <v>1</v>
      </c>
      <c r="R5573" s="20">
        <f t="shared" si="409"/>
        <v>0</v>
      </c>
      <c r="S5573" s="18">
        <f t="shared" si="410"/>
        <v>0</v>
      </c>
      <c r="T5573" s="17" t="s">
        <v>694</v>
      </c>
    </row>
    <row r="5574" spans="10:20" ht="13.2" hidden="1">
      <c r="J5574" s="13" t="str">
        <f t="shared" si="406"/>
        <v/>
      </c>
      <c r="M5574" s="13" t="str">
        <f t="shared" si="405"/>
        <v/>
      </c>
      <c r="P5574" s="46">
        <f t="shared" si="407"/>
        <v>0</v>
      </c>
      <c r="Q5574" s="20">
        <f t="shared" si="408"/>
        <v>1</v>
      </c>
      <c r="R5574" s="20">
        <f t="shared" si="409"/>
        <v>0</v>
      </c>
      <c r="S5574" s="18">
        <f t="shared" si="410"/>
        <v>0</v>
      </c>
      <c r="T5574" s="17" t="s">
        <v>694</v>
      </c>
    </row>
    <row r="5575" spans="10:20" ht="13.2" hidden="1">
      <c r="J5575" s="13" t="str">
        <f t="shared" si="406"/>
        <v/>
      </c>
      <c r="M5575" s="13" t="str">
        <f t="shared" si="405"/>
        <v/>
      </c>
      <c r="P5575" s="46">
        <f t="shared" si="407"/>
        <v>0</v>
      </c>
      <c r="Q5575" s="20">
        <f t="shared" si="408"/>
        <v>1</v>
      </c>
      <c r="R5575" s="20">
        <f t="shared" si="409"/>
        <v>0</v>
      </c>
      <c r="S5575" s="18">
        <f t="shared" si="410"/>
        <v>0</v>
      </c>
      <c r="T5575" s="17" t="s">
        <v>694</v>
      </c>
    </row>
    <row r="5576" spans="10:20" ht="13.2" hidden="1">
      <c r="J5576" s="13" t="str">
        <f t="shared" si="406"/>
        <v/>
      </c>
      <c r="M5576" s="13" t="str">
        <f t="shared" si="405"/>
        <v/>
      </c>
      <c r="N5576" s="13"/>
      <c r="O5576" s="62"/>
      <c r="P5576" s="46">
        <f t="shared" si="407"/>
        <v>0</v>
      </c>
      <c r="Q5576" s="20">
        <f t="shared" si="408"/>
        <v>1</v>
      </c>
      <c r="R5576" s="20">
        <f t="shared" si="409"/>
        <v>0</v>
      </c>
      <c r="S5576" s="18">
        <f t="shared" si="410"/>
        <v>0</v>
      </c>
      <c r="T5576" s="17" t="s">
        <v>694</v>
      </c>
    </row>
    <row r="5577" spans="10:20" ht="13.2" hidden="1">
      <c r="J5577" s="13" t="str">
        <f t="shared" si="406"/>
        <v/>
      </c>
      <c r="M5577" s="13" t="str">
        <f t="shared" si="405"/>
        <v/>
      </c>
      <c r="P5577" s="46">
        <f t="shared" si="407"/>
        <v>0</v>
      </c>
      <c r="Q5577" s="20">
        <f t="shared" si="408"/>
        <v>1</v>
      </c>
      <c r="R5577" s="20">
        <f t="shared" si="409"/>
        <v>0</v>
      </c>
      <c r="S5577" s="18">
        <f t="shared" si="410"/>
        <v>0</v>
      </c>
      <c r="T5577" s="17" t="s">
        <v>694</v>
      </c>
    </row>
    <row r="5578" spans="10:20" ht="13.2" hidden="1">
      <c r="J5578" s="13" t="str">
        <f t="shared" si="406"/>
        <v/>
      </c>
      <c r="M5578" s="13" t="str">
        <f t="shared" si="405"/>
        <v/>
      </c>
      <c r="P5578" s="46">
        <f t="shared" si="407"/>
        <v>0</v>
      </c>
      <c r="Q5578" s="20">
        <f t="shared" si="408"/>
        <v>1</v>
      </c>
      <c r="R5578" s="20">
        <f t="shared" si="409"/>
        <v>0</v>
      </c>
      <c r="S5578" s="18">
        <f t="shared" si="410"/>
        <v>0</v>
      </c>
      <c r="T5578" s="17" t="s">
        <v>694</v>
      </c>
    </row>
    <row r="5579" spans="10:20" ht="13.2" hidden="1">
      <c r="J5579" s="13" t="str">
        <f t="shared" si="406"/>
        <v/>
      </c>
      <c r="M5579" s="13" t="str">
        <f t="shared" si="405"/>
        <v/>
      </c>
      <c r="P5579" s="46">
        <f t="shared" si="407"/>
        <v>0</v>
      </c>
      <c r="Q5579" s="20">
        <f t="shared" si="408"/>
        <v>1</v>
      </c>
      <c r="R5579" s="20">
        <f t="shared" si="409"/>
        <v>0</v>
      </c>
      <c r="S5579" s="18">
        <f t="shared" si="410"/>
        <v>0</v>
      </c>
      <c r="T5579" s="17" t="s">
        <v>694</v>
      </c>
    </row>
    <row r="5580" spans="10:20" ht="13.2" hidden="1">
      <c r="J5580" s="13" t="str">
        <f t="shared" si="406"/>
        <v/>
      </c>
      <c r="M5580" s="13" t="str">
        <f t="shared" si="405"/>
        <v/>
      </c>
      <c r="N5580" s="13"/>
      <c r="O5580" s="62"/>
      <c r="P5580" s="46">
        <f t="shared" si="407"/>
        <v>0</v>
      </c>
      <c r="Q5580" s="20">
        <f t="shared" si="408"/>
        <v>1</v>
      </c>
      <c r="R5580" s="20">
        <f t="shared" si="409"/>
        <v>0</v>
      </c>
      <c r="S5580" s="18">
        <f t="shared" si="410"/>
        <v>0</v>
      </c>
      <c r="T5580" s="17" t="s">
        <v>694</v>
      </c>
    </row>
    <row r="5581" spans="10:20" ht="13.2" hidden="1">
      <c r="J5581" s="13" t="str">
        <f t="shared" si="406"/>
        <v/>
      </c>
      <c r="M5581" s="13" t="str">
        <f t="shared" si="405"/>
        <v/>
      </c>
      <c r="N5581" s="13"/>
      <c r="O5581" s="62"/>
      <c r="P5581" s="46">
        <f t="shared" si="407"/>
        <v>0</v>
      </c>
      <c r="Q5581" s="20">
        <f t="shared" si="408"/>
        <v>1</v>
      </c>
      <c r="R5581" s="20">
        <f t="shared" si="409"/>
        <v>0</v>
      </c>
      <c r="S5581" s="18">
        <f t="shared" si="410"/>
        <v>0</v>
      </c>
      <c r="T5581" s="17" t="s">
        <v>694</v>
      </c>
    </row>
    <row r="5582" spans="10:20" ht="13.2" hidden="1">
      <c r="J5582" s="13" t="str">
        <f t="shared" si="406"/>
        <v/>
      </c>
      <c r="M5582" s="13" t="str">
        <f t="shared" si="405"/>
        <v/>
      </c>
      <c r="N5582" s="13"/>
      <c r="O5582" s="62"/>
      <c r="P5582" s="46">
        <f t="shared" si="407"/>
        <v>0</v>
      </c>
      <c r="Q5582" s="20">
        <f t="shared" si="408"/>
        <v>1</v>
      </c>
      <c r="R5582" s="20">
        <f t="shared" si="409"/>
        <v>0</v>
      </c>
      <c r="S5582" s="18">
        <f t="shared" si="410"/>
        <v>0</v>
      </c>
      <c r="T5582" s="17" t="s">
        <v>694</v>
      </c>
    </row>
    <row r="5583" spans="10:20" ht="13.2" hidden="1">
      <c r="J5583" s="13" t="str">
        <f t="shared" si="406"/>
        <v/>
      </c>
      <c r="M5583" s="13" t="str">
        <f t="shared" si="405"/>
        <v/>
      </c>
      <c r="P5583" s="46">
        <f t="shared" si="407"/>
        <v>0</v>
      </c>
      <c r="Q5583" s="20">
        <f t="shared" si="408"/>
        <v>1</v>
      </c>
      <c r="R5583" s="20">
        <f t="shared" si="409"/>
        <v>0</v>
      </c>
      <c r="S5583" s="18">
        <f t="shared" si="410"/>
        <v>0</v>
      </c>
      <c r="T5583" s="17" t="s">
        <v>694</v>
      </c>
    </row>
    <row r="5584" spans="10:20" ht="13.2" hidden="1">
      <c r="J5584" s="13" t="str">
        <f t="shared" si="406"/>
        <v/>
      </c>
      <c r="M5584" s="13" t="str">
        <f t="shared" si="405"/>
        <v/>
      </c>
      <c r="P5584" s="46">
        <f t="shared" si="407"/>
        <v>0</v>
      </c>
      <c r="Q5584" s="20">
        <f t="shared" si="408"/>
        <v>1</v>
      </c>
      <c r="R5584" s="20">
        <f t="shared" si="409"/>
        <v>0</v>
      </c>
      <c r="S5584" s="18">
        <f t="shared" si="410"/>
        <v>0</v>
      </c>
      <c r="T5584" s="17" t="s">
        <v>694</v>
      </c>
    </row>
    <row r="5585" spans="1:21" ht="13.2" hidden="1">
      <c r="J5585" s="13" t="str">
        <f t="shared" si="406"/>
        <v/>
      </c>
      <c r="M5585" s="13" t="str">
        <f t="shared" si="405"/>
        <v/>
      </c>
      <c r="P5585" s="46">
        <f t="shared" si="407"/>
        <v>0</v>
      </c>
      <c r="Q5585" s="20">
        <f t="shared" si="408"/>
        <v>1</v>
      </c>
      <c r="R5585" s="20">
        <f t="shared" si="409"/>
        <v>0</v>
      </c>
      <c r="S5585" s="18">
        <f t="shared" si="410"/>
        <v>0</v>
      </c>
      <c r="T5585" s="17" t="s">
        <v>694</v>
      </c>
    </row>
    <row r="5586" spans="1:21" ht="13.2" hidden="1">
      <c r="A5586" s="40"/>
      <c r="B5586" s="47"/>
      <c r="D5586" s="40"/>
      <c r="J5586" s="13" t="str">
        <f t="shared" si="406"/>
        <v/>
      </c>
      <c r="K5586" s="40"/>
      <c r="L5586" s="52"/>
      <c r="M5586" s="13" t="str">
        <f t="shared" si="405"/>
        <v/>
      </c>
      <c r="N5586" s="39"/>
      <c r="O5586" s="56"/>
      <c r="P5586" s="46">
        <f t="shared" si="407"/>
        <v>0</v>
      </c>
      <c r="Q5586" s="20">
        <f t="shared" si="408"/>
        <v>1</v>
      </c>
      <c r="R5586" s="20">
        <f t="shared" si="409"/>
        <v>0</v>
      </c>
      <c r="S5586" s="18">
        <f t="shared" si="410"/>
        <v>0</v>
      </c>
      <c r="T5586" s="17" t="s">
        <v>694</v>
      </c>
      <c r="U5586" s="40"/>
    </row>
    <row r="5587" spans="1:21" ht="13.2" hidden="1">
      <c r="J5587" s="13" t="str">
        <f t="shared" si="406"/>
        <v/>
      </c>
      <c r="M5587" s="13" t="str">
        <f t="shared" si="405"/>
        <v/>
      </c>
      <c r="P5587" s="46">
        <f t="shared" si="407"/>
        <v>0</v>
      </c>
      <c r="Q5587" s="20">
        <f t="shared" si="408"/>
        <v>1</v>
      </c>
      <c r="R5587" s="20">
        <f t="shared" si="409"/>
        <v>0</v>
      </c>
      <c r="S5587" s="18">
        <f t="shared" si="410"/>
        <v>0</v>
      </c>
      <c r="T5587" s="17" t="s">
        <v>694</v>
      </c>
    </row>
    <row r="5588" spans="1:21" ht="13.2" hidden="1">
      <c r="J5588" s="13" t="str">
        <f t="shared" si="406"/>
        <v/>
      </c>
      <c r="M5588" s="13" t="str">
        <f t="shared" si="405"/>
        <v/>
      </c>
      <c r="N5588" s="13"/>
      <c r="O5588" s="62"/>
      <c r="P5588" s="46">
        <f t="shared" si="407"/>
        <v>0</v>
      </c>
      <c r="Q5588" s="20">
        <f t="shared" si="408"/>
        <v>1</v>
      </c>
      <c r="R5588" s="20">
        <f t="shared" si="409"/>
        <v>0</v>
      </c>
      <c r="S5588" s="18">
        <f t="shared" si="410"/>
        <v>0</v>
      </c>
      <c r="T5588" s="17" t="s">
        <v>694</v>
      </c>
    </row>
    <row r="5589" spans="1:21" ht="13.2" hidden="1">
      <c r="A5589" s="64"/>
      <c r="J5589" s="13" t="str">
        <f t="shared" si="406"/>
        <v/>
      </c>
      <c r="M5589" s="13" t="str">
        <f t="shared" si="405"/>
        <v/>
      </c>
      <c r="P5589" s="46">
        <f t="shared" si="407"/>
        <v>0</v>
      </c>
      <c r="Q5589" s="20">
        <f t="shared" si="408"/>
        <v>1</v>
      </c>
      <c r="R5589" s="20">
        <f t="shared" si="409"/>
        <v>0</v>
      </c>
      <c r="S5589" s="18">
        <f t="shared" si="410"/>
        <v>0</v>
      </c>
      <c r="T5589" s="17" t="s">
        <v>694</v>
      </c>
    </row>
    <row r="5590" spans="1:21" ht="13.2" hidden="1">
      <c r="A5590" s="64"/>
      <c r="J5590" s="13" t="str">
        <f t="shared" si="406"/>
        <v/>
      </c>
      <c r="M5590" s="13" t="str">
        <f t="shared" si="405"/>
        <v/>
      </c>
      <c r="P5590" s="46">
        <f t="shared" si="407"/>
        <v>0</v>
      </c>
      <c r="Q5590" s="20">
        <f t="shared" si="408"/>
        <v>1</v>
      </c>
      <c r="R5590" s="20">
        <f t="shared" si="409"/>
        <v>0</v>
      </c>
      <c r="S5590" s="18">
        <f t="shared" si="410"/>
        <v>0</v>
      </c>
      <c r="T5590" s="17" t="s">
        <v>694</v>
      </c>
    </row>
    <row r="5591" spans="1:21" ht="13.2" hidden="1">
      <c r="A5591" s="64"/>
      <c r="J5591" s="13" t="str">
        <f t="shared" si="406"/>
        <v/>
      </c>
      <c r="M5591" s="13" t="str">
        <f t="shared" si="405"/>
        <v/>
      </c>
      <c r="P5591" s="46">
        <f t="shared" si="407"/>
        <v>0</v>
      </c>
      <c r="Q5591" s="20">
        <f t="shared" si="408"/>
        <v>1</v>
      </c>
      <c r="R5591" s="20">
        <f t="shared" si="409"/>
        <v>0</v>
      </c>
      <c r="S5591" s="18">
        <f t="shared" si="410"/>
        <v>0</v>
      </c>
      <c r="T5591" s="17" t="s">
        <v>694</v>
      </c>
    </row>
    <row r="5592" spans="1:21" ht="13.2" hidden="1">
      <c r="J5592" s="13" t="str">
        <f t="shared" si="406"/>
        <v/>
      </c>
      <c r="M5592" s="13" t="str">
        <f t="shared" si="405"/>
        <v/>
      </c>
      <c r="P5592" s="46">
        <f t="shared" si="407"/>
        <v>0</v>
      </c>
      <c r="Q5592" s="20">
        <f t="shared" si="408"/>
        <v>1</v>
      </c>
      <c r="R5592" s="20">
        <f t="shared" si="409"/>
        <v>0</v>
      </c>
      <c r="S5592" s="18">
        <f t="shared" si="410"/>
        <v>0</v>
      </c>
      <c r="T5592" s="17" t="s">
        <v>694</v>
      </c>
    </row>
    <row r="5593" spans="1:21" ht="13.2" hidden="1">
      <c r="J5593" s="13" t="str">
        <f t="shared" si="406"/>
        <v/>
      </c>
      <c r="M5593" s="13" t="str">
        <f t="shared" si="405"/>
        <v/>
      </c>
      <c r="P5593" s="46">
        <f t="shared" si="407"/>
        <v>0</v>
      </c>
      <c r="Q5593" s="20">
        <f t="shared" si="408"/>
        <v>1</v>
      </c>
      <c r="R5593" s="20">
        <f t="shared" si="409"/>
        <v>0</v>
      </c>
      <c r="S5593" s="18">
        <f t="shared" si="410"/>
        <v>0</v>
      </c>
      <c r="T5593" s="17" t="s">
        <v>694</v>
      </c>
    </row>
    <row r="5594" spans="1:21" ht="13.2" hidden="1">
      <c r="A5594" s="64"/>
      <c r="J5594" s="13" t="str">
        <f t="shared" si="406"/>
        <v/>
      </c>
      <c r="M5594" s="13" t="str">
        <f t="shared" si="405"/>
        <v/>
      </c>
      <c r="P5594" s="46">
        <f t="shared" si="407"/>
        <v>0</v>
      </c>
      <c r="Q5594" s="20">
        <f t="shared" si="408"/>
        <v>1</v>
      </c>
      <c r="R5594" s="20">
        <f t="shared" si="409"/>
        <v>0</v>
      </c>
      <c r="S5594" s="18">
        <f t="shared" si="410"/>
        <v>0</v>
      </c>
      <c r="T5594" s="17" t="s">
        <v>694</v>
      </c>
    </row>
    <row r="5595" spans="1:21" ht="13.2" hidden="1">
      <c r="J5595" s="13" t="str">
        <f t="shared" si="406"/>
        <v/>
      </c>
      <c r="M5595" s="13" t="str">
        <f t="shared" si="405"/>
        <v/>
      </c>
      <c r="P5595" s="46">
        <f t="shared" si="407"/>
        <v>0</v>
      </c>
      <c r="Q5595" s="20">
        <f t="shared" si="408"/>
        <v>1</v>
      </c>
      <c r="R5595" s="20">
        <f t="shared" si="409"/>
        <v>0</v>
      </c>
      <c r="S5595" s="18">
        <f t="shared" si="410"/>
        <v>0</v>
      </c>
      <c r="T5595" s="17" t="s">
        <v>694</v>
      </c>
    </row>
    <row r="5596" spans="1:21" ht="13.2" hidden="1">
      <c r="J5596" s="13" t="str">
        <f t="shared" si="406"/>
        <v/>
      </c>
      <c r="M5596" s="13" t="str">
        <f t="shared" si="405"/>
        <v/>
      </c>
      <c r="P5596" s="46">
        <f t="shared" si="407"/>
        <v>0</v>
      </c>
      <c r="Q5596" s="20">
        <f t="shared" si="408"/>
        <v>1</v>
      </c>
      <c r="R5596" s="20">
        <f t="shared" si="409"/>
        <v>0</v>
      </c>
      <c r="S5596" s="18">
        <f t="shared" si="410"/>
        <v>0</v>
      </c>
      <c r="T5596" s="17" t="s">
        <v>694</v>
      </c>
    </row>
    <row r="5597" spans="1:21" ht="13.2" hidden="1">
      <c r="A5597" s="64"/>
      <c r="J5597" s="13" t="str">
        <f t="shared" si="406"/>
        <v/>
      </c>
      <c r="M5597" s="13" t="str">
        <f t="shared" si="405"/>
        <v/>
      </c>
      <c r="P5597" s="46">
        <f t="shared" si="407"/>
        <v>0</v>
      </c>
      <c r="Q5597" s="20">
        <f t="shared" si="408"/>
        <v>1</v>
      </c>
      <c r="R5597" s="20">
        <f t="shared" si="409"/>
        <v>0</v>
      </c>
      <c r="S5597" s="18">
        <f t="shared" si="410"/>
        <v>0</v>
      </c>
      <c r="T5597" s="17" t="s">
        <v>694</v>
      </c>
    </row>
    <row r="5598" spans="1:21" ht="13.2" hidden="1">
      <c r="A5598" s="64"/>
      <c r="J5598" s="13" t="str">
        <f t="shared" si="406"/>
        <v/>
      </c>
      <c r="M5598" s="13" t="str">
        <f t="shared" si="405"/>
        <v/>
      </c>
      <c r="P5598" s="46">
        <f t="shared" si="407"/>
        <v>0</v>
      </c>
      <c r="Q5598" s="20">
        <f t="shared" si="408"/>
        <v>1</v>
      </c>
      <c r="R5598" s="20">
        <f t="shared" si="409"/>
        <v>0</v>
      </c>
      <c r="S5598" s="18">
        <f t="shared" si="410"/>
        <v>0</v>
      </c>
      <c r="T5598" s="17" t="s">
        <v>694</v>
      </c>
    </row>
    <row r="5599" spans="1:21" ht="13.2" hidden="1">
      <c r="J5599" s="13" t="str">
        <f t="shared" si="406"/>
        <v/>
      </c>
      <c r="M5599" s="13" t="str">
        <f t="shared" si="405"/>
        <v/>
      </c>
      <c r="P5599" s="46">
        <f t="shared" si="407"/>
        <v>0</v>
      </c>
      <c r="Q5599" s="20">
        <f t="shared" si="408"/>
        <v>1</v>
      </c>
      <c r="R5599" s="20">
        <f t="shared" si="409"/>
        <v>0</v>
      </c>
      <c r="S5599" s="18">
        <f t="shared" si="410"/>
        <v>0</v>
      </c>
      <c r="T5599" s="17" t="s">
        <v>694</v>
      </c>
    </row>
    <row r="5600" spans="1:21" ht="13.2" hidden="1">
      <c r="J5600" s="13" t="str">
        <f t="shared" si="406"/>
        <v/>
      </c>
      <c r="M5600" s="13" t="str">
        <f t="shared" si="405"/>
        <v/>
      </c>
      <c r="P5600" s="46">
        <f t="shared" si="407"/>
        <v>0</v>
      </c>
      <c r="Q5600" s="20">
        <f t="shared" si="408"/>
        <v>1</v>
      </c>
      <c r="R5600" s="20">
        <f t="shared" si="409"/>
        <v>0</v>
      </c>
      <c r="S5600" s="18">
        <f t="shared" si="410"/>
        <v>0</v>
      </c>
      <c r="T5600" s="17" t="s">
        <v>694</v>
      </c>
    </row>
    <row r="5601" spans="1:21" ht="13.2" hidden="1">
      <c r="J5601" s="13" t="str">
        <f t="shared" si="406"/>
        <v/>
      </c>
      <c r="M5601" s="13" t="str">
        <f t="shared" si="405"/>
        <v/>
      </c>
      <c r="N5601" s="13"/>
      <c r="O5601" s="62"/>
      <c r="P5601" s="46">
        <f t="shared" si="407"/>
        <v>0</v>
      </c>
      <c r="Q5601" s="20">
        <f t="shared" si="408"/>
        <v>1</v>
      </c>
      <c r="R5601" s="20">
        <f t="shared" si="409"/>
        <v>0</v>
      </c>
      <c r="S5601" s="18">
        <f t="shared" si="410"/>
        <v>0</v>
      </c>
      <c r="T5601" s="17" t="s">
        <v>694</v>
      </c>
    </row>
    <row r="5602" spans="1:21" ht="13.2" hidden="1">
      <c r="J5602" s="13" t="str">
        <f t="shared" si="406"/>
        <v/>
      </c>
      <c r="M5602" s="13" t="str">
        <f t="shared" si="405"/>
        <v/>
      </c>
      <c r="P5602" s="46">
        <f t="shared" si="407"/>
        <v>0</v>
      </c>
      <c r="Q5602" s="20">
        <f t="shared" si="408"/>
        <v>1</v>
      </c>
      <c r="R5602" s="20">
        <f t="shared" si="409"/>
        <v>0</v>
      </c>
      <c r="S5602" s="18">
        <f t="shared" si="410"/>
        <v>0</v>
      </c>
      <c r="T5602" s="17" t="s">
        <v>694</v>
      </c>
    </row>
    <row r="5603" spans="1:21" ht="13.2" hidden="1">
      <c r="J5603" s="13" t="str">
        <f t="shared" si="406"/>
        <v/>
      </c>
      <c r="M5603" s="13" t="str">
        <f t="shared" si="405"/>
        <v/>
      </c>
      <c r="N5603" s="13"/>
      <c r="O5603" s="62"/>
      <c r="P5603" s="46">
        <f t="shared" si="407"/>
        <v>0</v>
      </c>
      <c r="Q5603" s="20">
        <f t="shared" si="408"/>
        <v>1</v>
      </c>
      <c r="R5603" s="20">
        <f t="shared" si="409"/>
        <v>0</v>
      </c>
      <c r="S5603" s="18">
        <f t="shared" si="410"/>
        <v>0</v>
      </c>
      <c r="T5603" s="17" t="s">
        <v>694</v>
      </c>
    </row>
    <row r="5604" spans="1:21" ht="13.2" hidden="1">
      <c r="A5604" s="40"/>
      <c r="B5604" s="47"/>
      <c r="D5604" s="40"/>
      <c r="J5604" s="13" t="str">
        <f t="shared" si="406"/>
        <v/>
      </c>
      <c r="K5604" s="40"/>
      <c r="L5604" s="52"/>
      <c r="M5604" s="13" t="str">
        <f t="shared" si="405"/>
        <v/>
      </c>
      <c r="N5604" s="39"/>
      <c r="O5604" s="56"/>
      <c r="P5604" s="46">
        <f t="shared" si="407"/>
        <v>0</v>
      </c>
      <c r="Q5604" s="20">
        <f t="shared" si="408"/>
        <v>1</v>
      </c>
      <c r="R5604" s="20">
        <f t="shared" si="409"/>
        <v>0</v>
      </c>
      <c r="S5604" s="18">
        <f t="shared" si="410"/>
        <v>0</v>
      </c>
      <c r="T5604" s="17" t="s">
        <v>694</v>
      </c>
      <c r="U5604" s="40"/>
    </row>
    <row r="5605" spans="1:21" ht="13.2" hidden="1">
      <c r="J5605" s="13" t="str">
        <f t="shared" si="406"/>
        <v/>
      </c>
      <c r="M5605" s="13" t="str">
        <f t="shared" si="405"/>
        <v/>
      </c>
      <c r="P5605" s="46">
        <f t="shared" si="407"/>
        <v>0</v>
      </c>
      <c r="Q5605" s="20">
        <f t="shared" si="408"/>
        <v>1</v>
      </c>
      <c r="R5605" s="20">
        <f t="shared" si="409"/>
        <v>0</v>
      </c>
      <c r="S5605" s="18">
        <f t="shared" si="410"/>
        <v>0</v>
      </c>
      <c r="T5605" s="17" t="s">
        <v>694</v>
      </c>
    </row>
    <row r="5606" spans="1:21" ht="13.2" hidden="1">
      <c r="J5606" s="13" t="str">
        <f t="shared" si="406"/>
        <v/>
      </c>
      <c r="M5606" s="13" t="str">
        <f t="shared" si="405"/>
        <v/>
      </c>
      <c r="P5606" s="46">
        <f t="shared" si="407"/>
        <v>0</v>
      </c>
      <c r="Q5606" s="20">
        <f t="shared" si="408"/>
        <v>1</v>
      </c>
      <c r="R5606" s="20">
        <f t="shared" si="409"/>
        <v>0</v>
      </c>
      <c r="S5606" s="18">
        <f t="shared" si="410"/>
        <v>0</v>
      </c>
      <c r="T5606" s="17" t="s">
        <v>694</v>
      </c>
    </row>
    <row r="5607" spans="1:21" ht="13.2" hidden="1">
      <c r="J5607" s="13" t="str">
        <f t="shared" si="406"/>
        <v/>
      </c>
      <c r="M5607" s="13" t="str">
        <f t="shared" si="405"/>
        <v/>
      </c>
      <c r="P5607" s="46">
        <f t="shared" si="407"/>
        <v>0</v>
      </c>
      <c r="Q5607" s="20">
        <f t="shared" si="408"/>
        <v>1</v>
      </c>
      <c r="R5607" s="20">
        <f t="shared" si="409"/>
        <v>0</v>
      </c>
      <c r="S5607" s="18">
        <f t="shared" si="410"/>
        <v>0</v>
      </c>
      <c r="T5607" s="17" t="s">
        <v>694</v>
      </c>
    </row>
    <row r="5608" spans="1:21" ht="13.2" hidden="1">
      <c r="J5608" s="13" t="str">
        <f t="shared" si="406"/>
        <v/>
      </c>
      <c r="M5608" s="13" t="str">
        <f t="shared" si="405"/>
        <v/>
      </c>
      <c r="P5608" s="46">
        <f t="shared" si="407"/>
        <v>0</v>
      </c>
      <c r="Q5608" s="20">
        <f t="shared" si="408"/>
        <v>1</v>
      </c>
      <c r="R5608" s="20">
        <f t="shared" si="409"/>
        <v>0</v>
      </c>
      <c r="S5608" s="18">
        <f t="shared" si="410"/>
        <v>0</v>
      </c>
      <c r="T5608" s="17" t="s">
        <v>694</v>
      </c>
    </row>
    <row r="5609" spans="1:21" ht="13.2" hidden="1">
      <c r="J5609" s="13" t="str">
        <f t="shared" si="406"/>
        <v/>
      </c>
      <c r="M5609" s="13" t="str">
        <f t="shared" si="405"/>
        <v/>
      </c>
      <c r="P5609" s="46">
        <f t="shared" si="407"/>
        <v>0</v>
      </c>
      <c r="Q5609" s="20">
        <f t="shared" si="408"/>
        <v>1</v>
      </c>
      <c r="R5609" s="20">
        <f t="shared" si="409"/>
        <v>0</v>
      </c>
      <c r="S5609" s="18">
        <f t="shared" si="410"/>
        <v>0</v>
      </c>
      <c r="T5609" s="17" t="s">
        <v>694</v>
      </c>
    </row>
    <row r="5610" spans="1:21" ht="13.2" hidden="1">
      <c r="J5610" s="13" t="str">
        <f t="shared" si="406"/>
        <v/>
      </c>
      <c r="M5610" s="13" t="str">
        <f t="shared" si="405"/>
        <v/>
      </c>
      <c r="N5610" s="13"/>
      <c r="O5610" s="62"/>
      <c r="P5610" s="46">
        <f t="shared" si="407"/>
        <v>0</v>
      </c>
      <c r="Q5610" s="20">
        <f t="shared" si="408"/>
        <v>1</v>
      </c>
      <c r="R5610" s="20">
        <f t="shared" si="409"/>
        <v>0</v>
      </c>
      <c r="S5610" s="18">
        <f t="shared" si="410"/>
        <v>0</v>
      </c>
      <c r="T5610" s="17" t="s">
        <v>694</v>
      </c>
    </row>
    <row r="5611" spans="1:21" ht="13.2" hidden="1">
      <c r="J5611" s="13" t="str">
        <f t="shared" si="406"/>
        <v/>
      </c>
      <c r="M5611" s="13" t="str">
        <f t="shared" si="405"/>
        <v/>
      </c>
      <c r="N5611" s="13"/>
      <c r="O5611" s="62"/>
      <c r="P5611" s="46">
        <f t="shared" si="407"/>
        <v>0</v>
      </c>
      <c r="Q5611" s="20">
        <f t="shared" si="408"/>
        <v>1</v>
      </c>
      <c r="R5611" s="20">
        <f t="shared" si="409"/>
        <v>0</v>
      </c>
      <c r="S5611" s="18">
        <f t="shared" si="410"/>
        <v>0</v>
      </c>
      <c r="T5611" s="17" t="s">
        <v>694</v>
      </c>
    </row>
    <row r="5612" spans="1:21" ht="13.2" hidden="1">
      <c r="J5612" s="13" t="str">
        <f t="shared" si="406"/>
        <v/>
      </c>
      <c r="M5612" s="13" t="str">
        <f t="shared" si="405"/>
        <v/>
      </c>
      <c r="N5612" s="13"/>
      <c r="O5612" s="62"/>
      <c r="P5612" s="46">
        <f t="shared" si="407"/>
        <v>0</v>
      </c>
      <c r="Q5612" s="20">
        <f t="shared" si="408"/>
        <v>1</v>
      </c>
      <c r="R5612" s="20">
        <f t="shared" si="409"/>
        <v>0</v>
      </c>
      <c r="S5612" s="18">
        <f t="shared" si="410"/>
        <v>0</v>
      </c>
      <c r="T5612" s="17" t="s">
        <v>694</v>
      </c>
    </row>
    <row r="5613" spans="1:21" ht="13.2" hidden="1">
      <c r="J5613" s="13" t="str">
        <f t="shared" si="406"/>
        <v/>
      </c>
      <c r="M5613" s="13" t="str">
        <f t="shared" si="405"/>
        <v/>
      </c>
      <c r="N5613" s="13"/>
      <c r="O5613" s="62"/>
      <c r="P5613" s="46">
        <f t="shared" si="407"/>
        <v>0</v>
      </c>
      <c r="Q5613" s="20">
        <f t="shared" si="408"/>
        <v>1</v>
      </c>
      <c r="R5613" s="20">
        <f t="shared" si="409"/>
        <v>0</v>
      </c>
      <c r="S5613" s="18">
        <f t="shared" si="410"/>
        <v>0</v>
      </c>
      <c r="T5613" s="17" t="s">
        <v>694</v>
      </c>
    </row>
    <row r="5614" spans="1:21" ht="13.2" hidden="1">
      <c r="J5614" s="13" t="str">
        <f t="shared" si="406"/>
        <v/>
      </c>
      <c r="M5614" s="13" t="str">
        <f t="shared" si="405"/>
        <v/>
      </c>
      <c r="N5614" s="13"/>
      <c r="O5614" s="62"/>
      <c r="P5614" s="46">
        <f t="shared" si="407"/>
        <v>0</v>
      </c>
      <c r="Q5614" s="20">
        <f t="shared" si="408"/>
        <v>1</v>
      </c>
      <c r="R5614" s="20">
        <f t="shared" si="409"/>
        <v>0</v>
      </c>
      <c r="S5614" s="18">
        <f t="shared" si="410"/>
        <v>0</v>
      </c>
      <c r="T5614" s="17" t="s">
        <v>694</v>
      </c>
    </row>
    <row r="5615" spans="1:21" ht="13.2" hidden="1">
      <c r="J5615" s="13" t="str">
        <f t="shared" si="406"/>
        <v/>
      </c>
      <c r="M5615" s="13" t="str">
        <f t="shared" si="405"/>
        <v/>
      </c>
      <c r="N5615" s="13"/>
      <c r="O5615" s="62"/>
      <c r="P5615" s="46">
        <f t="shared" si="407"/>
        <v>0</v>
      </c>
      <c r="Q5615" s="20">
        <f t="shared" si="408"/>
        <v>1</v>
      </c>
      <c r="R5615" s="20">
        <f t="shared" si="409"/>
        <v>0</v>
      </c>
      <c r="S5615" s="18">
        <f t="shared" si="410"/>
        <v>0</v>
      </c>
      <c r="T5615" s="17" t="s">
        <v>694</v>
      </c>
    </row>
    <row r="5616" spans="1:21" ht="13.2" hidden="1">
      <c r="J5616" s="13" t="str">
        <f t="shared" si="406"/>
        <v/>
      </c>
      <c r="M5616" s="13" t="str">
        <f t="shared" si="405"/>
        <v/>
      </c>
      <c r="N5616" s="13"/>
      <c r="O5616" s="62"/>
      <c r="P5616" s="46">
        <f t="shared" si="407"/>
        <v>0</v>
      </c>
      <c r="Q5616" s="20">
        <f t="shared" si="408"/>
        <v>1</v>
      </c>
      <c r="R5616" s="20">
        <f t="shared" si="409"/>
        <v>0</v>
      </c>
      <c r="S5616" s="18">
        <f t="shared" si="410"/>
        <v>0</v>
      </c>
      <c r="T5616" s="17" t="s">
        <v>694</v>
      </c>
    </row>
    <row r="5617" spans="1:21" ht="13.2" hidden="1">
      <c r="J5617" s="13" t="str">
        <f t="shared" si="406"/>
        <v/>
      </c>
      <c r="M5617" s="13" t="str">
        <f t="shared" si="405"/>
        <v/>
      </c>
      <c r="N5617" s="13"/>
      <c r="O5617" s="62"/>
      <c r="P5617" s="46">
        <f t="shared" si="407"/>
        <v>0</v>
      </c>
      <c r="Q5617" s="20">
        <f t="shared" si="408"/>
        <v>1</v>
      </c>
      <c r="R5617" s="20">
        <f t="shared" si="409"/>
        <v>0</v>
      </c>
      <c r="S5617" s="18">
        <f t="shared" si="410"/>
        <v>0</v>
      </c>
      <c r="T5617" s="17" t="s">
        <v>694</v>
      </c>
    </row>
    <row r="5618" spans="1:21" ht="13.2" hidden="1">
      <c r="J5618" s="13" t="str">
        <f t="shared" si="406"/>
        <v/>
      </c>
      <c r="M5618" s="13" t="str">
        <f t="shared" si="405"/>
        <v/>
      </c>
      <c r="P5618" s="46">
        <f t="shared" si="407"/>
        <v>0</v>
      </c>
      <c r="Q5618" s="20">
        <f t="shared" si="408"/>
        <v>1</v>
      </c>
      <c r="R5618" s="20">
        <f t="shared" si="409"/>
        <v>0</v>
      </c>
      <c r="S5618" s="18">
        <f t="shared" si="410"/>
        <v>0</v>
      </c>
      <c r="T5618" s="17" t="s">
        <v>694</v>
      </c>
    </row>
    <row r="5619" spans="1:21" ht="13.2" hidden="1">
      <c r="J5619" s="13" t="str">
        <f t="shared" si="406"/>
        <v/>
      </c>
      <c r="M5619" s="13" t="str">
        <f t="shared" si="405"/>
        <v/>
      </c>
      <c r="P5619" s="46">
        <f t="shared" si="407"/>
        <v>0</v>
      </c>
      <c r="Q5619" s="20">
        <f t="shared" si="408"/>
        <v>1</v>
      </c>
      <c r="R5619" s="20">
        <f t="shared" si="409"/>
        <v>0</v>
      </c>
      <c r="S5619" s="18">
        <f t="shared" si="410"/>
        <v>0</v>
      </c>
      <c r="T5619" s="17" t="s">
        <v>694</v>
      </c>
    </row>
    <row r="5620" spans="1:21" ht="13.2" hidden="1">
      <c r="J5620" s="13" t="str">
        <f t="shared" si="406"/>
        <v/>
      </c>
      <c r="M5620" s="13" t="str">
        <f t="shared" si="405"/>
        <v/>
      </c>
      <c r="N5620" s="13"/>
      <c r="O5620" s="62"/>
      <c r="P5620" s="46">
        <f t="shared" si="407"/>
        <v>0</v>
      </c>
      <c r="Q5620" s="20">
        <f t="shared" si="408"/>
        <v>1</v>
      </c>
      <c r="R5620" s="20">
        <f t="shared" si="409"/>
        <v>0</v>
      </c>
      <c r="S5620" s="18">
        <f t="shared" si="410"/>
        <v>0</v>
      </c>
      <c r="T5620" s="17" t="s">
        <v>694</v>
      </c>
    </row>
    <row r="5621" spans="1:21" ht="13.2" hidden="1">
      <c r="J5621" s="13" t="str">
        <f t="shared" si="406"/>
        <v/>
      </c>
      <c r="M5621" s="13" t="str">
        <f t="shared" si="405"/>
        <v/>
      </c>
      <c r="P5621" s="46">
        <f t="shared" si="407"/>
        <v>0</v>
      </c>
      <c r="Q5621" s="20">
        <f t="shared" si="408"/>
        <v>1</v>
      </c>
      <c r="R5621" s="20">
        <f t="shared" si="409"/>
        <v>0</v>
      </c>
      <c r="S5621" s="18">
        <f t="shared" si="410"/>
        <v>0</v>
      </c>
      <c r="T5621" s="17" t="s">
        <v>694</v>
      </c>
    </row>
    <row r="5622" spans="1:21" ht="13.2" hidden="1">
      <c r="J5622" s="13" t="str">
        <f t="shared" si="406"/>
        <v/>
      </c>
      <c r="M5622" s="13" t="str">
        <f t="shared" si="405"/>
        <v/>
      </c>
      <c r="N5622" s="13"/>
      <c r="O5622" s="62"/>
      <c r="P5622" s="46">
        <f t="shared" si="407"/>
        <v>0</v>
      </c>
      <c r="Q5622" s="20">
        <f t="shared" si="408"/>
        <v>1</v>
      </c>
      <c r="R5622" s="20">
        <f t="shared" si="409"/>
        <v>0</v>
      </c>
      <c r="S5622" s="18">
        <f t="shared" si="410"/>
        <v>0</v>
      </c>
      <c r="T5622" s="17" t="s">
        <v>694</v>
      </c>
    </row>
    <row r="5623" spans="1:21" ht="13.2" hidden="1">
      <c r="J5623" s="13" t="str">
        <f t="shared" si="406"/>
        <v/>
      </c>
      <c r="M5623" s="13" t="str">
        <f t="shared" si="405"/>
        <v/>
      </c>
      <c r="N5623" s="13"/>
      <c r="O5623" s="62"/>
      <c r="P5623" s="46">
        <f t="shared" si="407"/>
        <v>0</v>
      </c>
      <c r="Q5623" s="20">
        <f t="shared" si="408"/>
        <v>1</v>
      </c>
      <c r="R5623" s="20">
        <f t="shared" si="409"/>
        <v>0</v>
      </c>
      <c r="S5623" s="18">
        <f t="shared" si="410"/>
        <v>0</v>
      </c>
      <c r="T5623" s="17" t="s">
        <v>694</v>
      </c>
    </row>
    <row r="5624" spans="1:21" ht="13.2" hidden="1">
      <c r="J5624" s="13" t="str">
        <f t="shared" si="406"/>
        <v/>
      </c>
      <c r="M5624" s="13" t="str">
        <f t="shared" si="405"/>
        <v/>
      </c>
      <c r="N5624" s="13"/>
      <c r="O5624" s="62"/>
      <c r="P5624" s="46">
        <f t="shared" si="407"/>
        <v>0</v>
      </c>
      <c r="Q5624" s="20">
        <f t="shared" si="408"/>
        <v>1</v>
      </c>
      <c r="R5624" s="20">
        <f t="shared" si="409"/>
        <v>0</v>
      </c>
      <c r="S5624" s="18">
        <f t="shared" si="410"/>
        <v>0</v>
      </c>
      <c r="T5624" s="17" t="s">
        <v>694</v>
      </c>
    </row>
    <row r="5625" spans="1:21" ht="13.2" hidden="1">
      <c r="J5625" s="13" t="str">
        <f t="shared" si="406"/>
        <v/>
      </c>
      <c r="M5625" s="13" t="str">
        <f t="shared" ref="M5625:M5688" si="411">+LEFT(U5625,4)</f>
        <v/>
      </c>
      <c r="P5625" s="46">
        <f t="shared" si="407"/>
        <v>0</v>
      </c>
      <c r="Q5625" s="20">
        <f t="shared" si="408"/>
        <v>1</v>
      </c>
      <c r="R5625" s="20">
        <f t="shared" si="409"/>
        <v>0</v>
      </c>
      <c r="S5625" s="18">
        <f t="shared" si="410"/>
        <v>0</v>
      </c>
      <c r="T5625" s="17" t="s">
        <v>694</v>
      </c>
    </row>
    <row r="5626" spans="1:21" ht="13.2" hidden="1">
      <c r="J5626" s="13" t="str">
        <f t="shared" si="406"/>
        <v/>
      </c>
      <c r="M5626" s="13" t="str">
        <f t="shared" si="411"/>
        <v/>
      </c>
      <c r="P5626" s="46">
        <f t="shared" si="407"/>
        <v>0</v>
      </c>
      <c r="Q5626" s="20">
        <f t="shared" si="408"/>
        <v>1</v>
      </c>
      <c r="R5626" s="20">
        <f t="shared" si="409"/>
        <v>0</v>
      </c>
      <c r="S5626" s="18">
        <f t="shared" si="410"/>
        <v>0</v>
      </c>
      <c r="T5626" s="17" t="s">
        <v>694</v>
      </c>
    </row>
    <row r="5627" spans="1:21" ht="13.2" hidden="1">
      <c r="A5627" s="40"/>
      <c r="B5627" s="47"/>
      <c r="D5627" s="40"/>
      <c r="J5627" s="13" t="str">
        <f t="shared" si="406"/>
        <v/>
      </c>
      <c r="K5627" s="40"/>
      <c r="L5627" s="52"/>
      <c r="M5627" s="13" t="str">
        <f t="shared" si="411"/>
        <v/>
      </c>
      <c r="N5627" s="39"/>
      <c r="O5627" s="56"/>
      <c r="P5627" s="46">
        <f t="shared" si="407"/>
        <v>0</v>
      </c>
      <c r="Q5627" s="20">
        <f t="shared" si="408"/>
        <v>1</v>
      </c>
      <c r="R5627" s="20">
        <f t="shared" si="409"/>
        <v>0</v>
      </c>
      <c r="S5627" s="18">
        <f t="shared" si="410"/>
        <v>0</v>
      </c>
      <c r="T5627" s="17" t="s">
        <v>694</v>
      </c>
      <c r="U5627" s="40"/>
    </row>
    <row r="5628" spans="1:21" ht="13.2" hidden="1">
      <c r="A5628" s="40"/>
      <c r="B5628" s="47"/>
      <c r="D5628" s="40"/>
      <c r="J5628" s="13" t="str">
        <f t="shared" si="406"/>
        <v/>
      </c>
      <c r="K5628" s="40"/>
      <c r="L5628" s="52"/>
      <c r="M5628" s="13" t="str">
        <f t="shared" si="411"/>
        <v/>
      </c>
      <c r="N5628" s="39"/>
      <c r="O5628" s="56"/>
      <c r="P5628" s="46">
        <f t="shared" si="407"/>
        <v>0</v>
      </c>
      <c r="Q5628" s="20">
        <f t="shared" si="408"/>
        <v>1</v>
      </c>
      <c r="R5628" s="20">
        <f t="shared" si="409"/>
        <v>0</v>
      </c>
      <c r="S5628" s="18">
        <f t="shared" si="410"/>
        <v>0</v>
      </c>
      <c r="T5628" s="17" t="s">
        <v>694</v>
      </c>
      <c r="U5628" s="40"/>
    </row>
    <row r="5629" spans="1:21" ht="13.2" hidden="1">
      <c r="J5629" s="13" t="str">
        <f t="shared" si="406"/>
        <v/>
      </c>
      <c r="M5629" s="13" t="str">
        <f t="shared" si="411"/>
        <v/>
      </c>
      <c r="P5629" s="46">
        <f t="shared" si="407"/>
        <v>0</v>
      </c>
      <c r="Q5629" s="20">
        <f t="shared" si="408"/>
        <v>1</v>
      </c>
      <c r="R5629" s="20">
        <f t="shared" si="409"/>
        <v>0</v>
      </c>
      <c r="S5629" s="18">
        <f t="shared" si="410"/>
        <v>0</v>
      </c>
      <c r="T5629" s="17" t="s">
        <v>694</v>
      </c>
    </row>
    <row r="5630" spans="1:21" ht="13.2" hidden="1">
      <c r="A5630" s="64"/>
      <c r="J5630" s="13" t="str">
        <f t="shared" si="406"/>
        <v/>
      </c>
      <c r="M5630" s="13" t="str">
        <f t="shared" si="411"/>
        <v/>
      </c>
      <c r="P5630" s="46">
        <f t="shared" si="407"/>
        <v>0</v>
      </c>
      <c r="Q5630" s="20">
        <f t="shared" si="408"/>
        <v>1</v>
      </c>
      <c r="R5630" s="20">
        <f t="shared" si="409"/>
        <v>0</v>
      </c>
      <c r="S5630" s="18">
        <f t="shared" si="410"/>
        <v>0</v>
      </c>
      <c r="T5630" s="17" t="s">
        <v>694</v>
      </c>
    </row>
    <row r="5631" spans="1:21" ht="13.2" hidden="1">
      <c r="A5631" s="64"/>
      <c r="J5631" s="13" t="str">
        <f t="shared" si="406"/>
        <v/>
      </c>
      <c r="M5631" s="13" t="str">
        <f t="shared" si="411"/>
        <v/>
      </c>
      <c r="P5631" s="46">
        <f t="shared" si="407"/>
        <v>0</v>
      </c>
      <c r="Q5631" s="20">
        <f t="shared" si="408"/>
        <v>1</v>
      </c>
      <c r="R5631" s="20">
        <f t="shared" si="409"/>
        <v>0</v>
      </c>
      <c r="S5631" s="18">
        <f t="shared" si="410"/>
        <v>0</v>
      </c>
      <c r="T5631" s="17" t="s">
        <v>694</v>
      </c>
    </row>
    <row r="5632" spans="1:21" ht="13.2" hidden="1">
      <c r="A5632" s="64"/>
      <c r="J5632" s="13" t="str">
        <f t="shared" si="406"/>
        <v/>
      </c>
      <c r="M5632" s="13" t="str">
        <f t="shared" si="411"/>
        <v/>
      </c>
      <c r="P5632" s="46">
        <f t="shared" si="407"/>
        <v>0</v>
      </c>
      <c r="Q5632" s="20">
        <f t="shared" si="408"/>
        <v>1</v>
      </c>
      <c r="R5632" s="20">
        <f t="shared" si="409"/>
        <v>0</v>
      </c>
      <c r="S5632" s="18">
        <f t="shared" si="410"/>
        <v>0</v>
      </c>
      <c r="T5632" s="17" t="s">
        <v>694</v>
      </c>
    </row>
    <row r="5633" spans="1:20" ht="13.2" hidden="1">
      <c r="A5633" s="64"/>
      <c r="J5633" s="13" t="str">
        <f t="shared" si="406"/>
        <v/>
      </c>
      <c r="M5633" s="13" t="str">
        <f t="shared" si="411"/>
        <v/>
      </c>
      <c r="P5633" s="46">
        <f t="shared" si="407"/>
        <v>0</v>
      </c>
      <c r="Q5633" s="20">
        <f t="shared" si="408"/>
        <v>1</v>
      </c>
      <c r="R5633" s="20">
        <f t="shared" si="409"/>
        <v>0</v>
      </c>
      <c r="S5633" s="18">
        <f t="shared" si="410"/>
        <v>0</v>
      </c>
      <c r="T5633" s="17" t="s">
        <v>694</v>
      </c>
    </row>
    <row r="5634" spans="1:20" ht="13.2" hidden="1">
      <c r="A5634" s="64"/>
      <c r="J5634" s="13" t="str">
        <f t="shared" ref="J5634:J5697" si="412">+LEFT(U5634,4)</f>
        <v/>
      </c>
      <c r="M5634" s="13" t="str">
        <f t="shared" si="411"/>
        <v/>
      </c>
      <c r="P5634" s="46">
        <f t="shared" ref="P5634:P5697" si="413">ROUND(O5634*L5634,2)</f>
        <v>0</v>
      </c>
      <c r="Q5634" s="20">
        <f t="shared" ref="Q5634:Q5697" si="414">IF(N5634="HKD",7.8,IF(N5634="CNY",6.4,1))</f>
        <v>1</v>
      </c>
      <c r="R5634" s="20">
        <f t="shared" ref="R5634:R5697" si="415">+O5634/Q5634</f>
        <v>0</v>
      </c>
      <c r="S5634" s="18">
        <f t="shared" ref="S5634:S5697" si="416">+R5634*L5634</f>
        <v>0</v>
      </c>
      <c r="T5634" s="17" t="s">
        <v>694</v>
      </c>
    </row>
    <row r="5635" spans="1:20" ht="13.2" hidden="1">
      <c r="A5635" s="64"/>
      <c r="J5635" s="13" t="str">
        <f t="shared" si="412"/>
        <v/>
      </c>
      <c r="M5635" s="13" t="str">
        <f t="shared" si="411"/>
        <v/>
      </c>
      <c r="P5635" s="46">
        <f t="shared" si="413"/>
        <v>0</v>
      </c>
      <c r="Q5635" s="20">
        <f t="shared" si="414"/>
        <v>1</v>
      </c>
      <c r="R5635" s="20">
        <f t="shared" si="415"/>
        <v>0</v>
      </c>
      <c r="S5635" s="18">
        <f t="shared" si="416"/>
        <v>0</v>
      </c>
      <c r="T5635" s="17" t="s">
        <v>694</v>
      </c>
    </row>
    <row r="5636" spans="1:20" ht="13.2" hidden="1">
      <c r="A5636" s="64"/>
      <c r="J5636" s="13" t="str">
        <f t="shared" si="412"/>
        <v/>
      </c>
      <c r="M5636" s="13" t="str">
        <f t="shared" si="411"/>
        <v/>
      </c>
      <c r="P5636" s="46">
        <f t="shared" si="413"/>
        <v>0</v>
      </c>
      <c r="Q5636" s="20">
        <f t="shared" si="414"/>
        <v>1</v>
      </c>
      <c r="R5636" s="20">
        <f t="shared" si="415"/>
        <v>0</v>
      </c>
      <c r="S5636" s="18">
        <f t="shared" si="416"/>
        <v>0</v>
      </c>
      <c r="T5636" s="17" t="s">
        <v>694</v>
      </c>
    </row>
    <row r="5637" spans="1:20" ht="13.2" hidden="1">
      <c r="J5637" s="13" t="str">
        <f t="shared" si="412"/>
        <v/>
      </c>
      <c r="M5637" s="13" t="str">
        <f t="shared" si="411"/>
        <v/>
      </c>
      <c r="P5637" s="46">
        <f t="shared" si="413"/>
        <v>0</v>
      </c>
      <c r="Q5637" s="20">
        <f t="shared" si="414"/>
        <v>1</v>
      </c>
      <c r="R5637" s="20">
        <f t="shared" si="415"/>
        <v>0</v>
      </c>
      <c r="S5637" s="18">
        <f t="shared" si="416"/>
        <v>0</v>
      </c>
      <c r="T5637" s="17" t="s">
        <v>694</v>
      </c>
    </row>
    <row r="5638" spans="1:20" ht="13.2" hidden="1">
      <c r="J5638" s="13" t="str">
        <f t="shared" si="412"/>
        <v/>
      </c>
      <c r="M5638" s="13" t="str">
        <f t="shared" si="411"/>
        <v/>
      </c>
      <c r="P5638" s="46">
        <f t="shared" si="413"/>
        <v>0</v>
      </c>
      <c r="Q5638" s="20">
        <f t="shared" si="414"/>
        <v>1</v>
      </c>
      <c r="R5638" s="20">
        <f t="shared" si="415"/>
        <v>0</v>
      </c>
      <c r="S5638" s="18">
        <f t="shared" si="416"/>
        <v>0</v>
      </c>
      <c r="T5638" s="17" t="s">
        <v>694</v>
      </c>
    </row>
    <row r="5639" spans="1:20" ht="13.2" hidden="1">
      <c r="J5639" s="13" t="str">
        <f t="shared" si="412"/>
        <v/>
      </c>
      <c r="M5639" s="13" t="str">
        <f t="shared" si="411"/>
        <v/>
      </c>
      <c r="P5639" s="46">
        <f t="shared" si="413"/>
        <v>0</v>
      </c>
      <c r="Q5639" s="20">
        <f t="shared" si="414"/>
        <v>1</v>
      </c>
      <c r="R5639" s="20">
        <f t="shared" si="415"/>
        <v>0</v>
      </c>
      <c r="S5639" s="18">
        <f t="shared" si="416"/>
        <v>0</v>
      </c>
      <c r="T5639" s="17" t="s">
        <v>694</v>
      </c>
    </row>
    <row r="5640" spans="1:20" ht="13.2" hidden="1">
      <c r="J5640" s="13" t="str">
        <f t="shared" si="412"/>
        <v/>
      </c>
      <c r="M5640" s="13" t="str">
        <f t="shared" si="411"/>
        <v/>
      </c>
      <c r="P5640" s="46">
        <f t="shared" si="413"/>
        <v>0</v>
      </c>
      <c r="Q5640" s="20">
        <f t="shared" si="414"/>
        <v>1</v>
      </c>
      <c r="R5640" s="20">
        <f t="shared" si="415"/>
        <v>0</v>
      </c>
      <c r="S5640" s="18">
        <f t="shared" si="416"/>
        <v>0</v>
      </c>
      <c r="T5640" s="17" t="s">
        <v>694</v>
      </c>
    </row>
    <row r="5641" spans="1:20" ht="13.2" hidden="1">
      <c r="J5641" s="13" t="str">
        <f t="shared" si="412"/>
        <v/>
      </c>
      <c r="M5641" s="13" t="str">
        <f t="shared" si="411"/>
        <v/>
      </c>
      <c r="P5641" s="46">
        <f t="shared" si="413"/>
        <v>0</v>
      </c>
      <c r="Q5641" s="20">
        <f t="shared" si="414"/>
        <v>1</v>
      </c>
      <c r="R5641" s="20">
        <f t="shared" si="415"/>
        <v>0</v>
      </c>
      <c r="S5641" s="18">
        <f t="shared" si="416"/>
        <v>0</v>
      </c>
      <c r="T5641" s="17" t="s">
        <v>694</v>
      </c>
    </row>
    <row r="5642" spans="1:20" ht="13.2" hidden="1">
      <c r="J5642" s="13" t="str">
        <f t="shared" si="412"/>
        <v/>
      </c>
      <c r="M5642" s="13" t="str">
        <f t="shared" si="411"/>
        <v/>
      </c>
      <c r="P5642" s="46">
        <f t="shared" si="413"/>
        <v>0</v>
      </c>
      <c r="Q5642" s="20">
        <f t="shared" si="414"/>
        <v>1</v>
      </c>
      <c r="R5642" s="20">
        <f t="shared" si="415"/>
        <v>0</v>
      </c>
      <c r="S5642" s="18">
        <f t="shared" si="416"/>
        <v>0</v>
      </c>
      <c r="T5642" s="17" t="s">
        <v>694</v>
      </c>
    </row>
    <row r="5643" spans="1:20" ht="13.2" hidden="1">
      <c r="J5643" s="13" t="str">
        <f t="shared" si="412"/>
        <v/>
      </c>
      <c r="M5643" s="13" t="str">
        <f t="shared" si="411"/>
        <v/>
      </c>
      <c r="P5643" s="46">
        <f t="shared" si="413"/>
        <v>0</v>
      </c>
      <c r="Q5643" s="20">
        <f t="shared" si="414"/>
        <v>1</v>
      </c>
      <c r="R5643" s="20">
        <f t="shared" si="415"/>
        <v>0</v>
      </c>
      <c r="S5643" s="18">
        <f t="shared" si="416"/>
        <v>0</v>
      </c>
      <c r="T5643" s="17" t="s">
        <v>694</v>
      </c>
    </row>
    <row r="5644" spans="1:20" ht="13.2" hidden="1">
      <c r="J5644" s="13" t="str">
        <f t="shared" si="412"/>
        <v/>
      </c>
      <c r="M5644" s="13" t="str">
        <f t="shared" si="411"/>
        <v/>
      </c>
      <c r="P5644" s="46">
        <f t="shared" si="413"/>
        <v>0</v>
      </c>
      <c r="Q5644" s="20">
        <f t="shared" si="414"/>
        <v>1</v>
      </c>
      <c r="R5644" s="20">
        <f t="shared" si="415"/>
        <v>0</v>
      </c>
      <c r="S5644" s="18">
        <f t="shared" si="416"/>
        <v>0</v>
      </c>
      <c r="T5644" s="17" t="s">
        <v>694</v>
      </c>
    </row>
    <row r="5645" spans="1:20" ht="13.2" hidden="1">
      <c r="J5645" s="13" t="str">
        <f t="shared" si="412"/>
        <v/>
      </c>
      <c r="M5645" s="13" t="str">
        <f t="shared" si="411"/>
        <v/>
      </c>
      <c r="P5645" s="46">
        <f t="shared" si="413"/>
        <v>0</v>
      </c>
      <c r="Q5645" s="20">
        <f t="shared" si="414"/>
        <v>1</v>
      </c>
      <c r="R5645" s="20">
        <f t="shared" si="415"/>
        <v>0</v>
      </c>
      <c r="S5645" s="18">
        <f t="shared" si="416"/>
        <v>0</v>
      </c>
      <c r="T5645" s="17" t="s">
        <v>694</v>
      </c>
    </row>
    <row r="5646" spans="1:20" ht="13.2" hidden="1">
      <c r="J5646" s="13" t="str">
        <f t="shared" si="412"/>
        <v/>
      </c>
      <c r="M5646" s="13" t="str">
        <f t="shared" si="411"/>
        <v/>
      </c>
      <c r="P5646" s="46">
        <f t="shared" si="413"/>
        <v>0</v>
      </c>
      <c r="Q5646" s="20">
        <f t="shared" si="414"/>
        <v>1</v>
      </c>
      <c r="R5646" s="20">
        <f t="shared" si="415"/>
        <v>0</v>
      </c>
      <c r="S5646" s="18">
        <f t="shared" si="416"/>
        <v>0</v>
      </c>
      <c r="T5646" s="17" t="s">
        <v>694</v>
      </c>
    </row>
    <row r="5647" spans="1:20" ht="13.2" hidden="1">
      <c r="J5647" s="13" t="str">
        <f t="shared" si="412"/>
        <v/>
      </c>
      <c r="M5647" s="13" t="str">
        <f t="shared" si="411"/>
        <v/>
      </c>
      <c r="P5647" s="46">
        <f t="shared" si="413"/>
        <v>0</v>
      </c>
      <c r="Q5647" s="20">
        <f t="shared" si="414"/>
        <v>1</v>
      </c>
      <c r="R5647" s="20">
        <f t="shared" si="415"/>
        <v>0</v>
      </c>
      <c r="S5647" s="18">
        <f t="shared" si="416"/>
        <v>0</v>
      </c>
      <c r="T5647" s="17" t="s">
        <v>694</v>
      </c>
    </row>
    <row r="5648" spans="1:20" ht="13.2" hidden="1">
      <c r="J5648" s="13" t="str">
        <f t="shared" si="412"/>
        <v/>
      </c>
      <c r="M5648" s="13" t="str">
        <f t="shared" si="411"/>
        <v/>
      </c>
      <c r="P5648" s="46">
        <f t="shared" si="413"/>
        <v>0</v>
      </c>
      <c r="Q5648" s="20">
        <f t="shared" si="414"/>
        <v>1</v>
      </c>
      <c r="R5648" s="20">
        <f t="shared" si="415"/>
        <v>0</v>
      </c>
      <c r="S5648" s="18">
        <f t="shared" si="416"/>
        <v>0</v>
      </c>
      <c r="T5648" s="17" t="s">
        <v>694</v>
      </c>
    </row>
    <row r="5649" spans="10:20" ht="13.2" hidden="1">
      <c r="J5649" s="13" t="str">
        <f t="shared" si="412"/>
        <v/>
      </c>
      <c r="M5649" s="13" t="str">
        <f t="shared" si="411"/>
        <v/>
      </c>
      <c r="P5649" s="46">
        <f t="shared" si="413"/>
        <v>0</v>
      </c>
      <c r="Q5649" s="20">
        <f t="shared" si="414"/>
        <v>1</v>
      </c>
      <c r="R5649" s="20">
        <f t="shared" si="415"/>
        <v>0</v>
      </c>
      <c r="S5649" s="18">
        <f t="shared" si="416"/>
        <v>0</v>
      </c>
      <c r="T5649" s="17" t="s">
        <v>694</v>
      </c>
    </row>
    <row r="5650" spans="10:20" ht="13.2" hidden="1">
      <c r="J5650" s="13" t="str">
        <f t="shared" si="412"/>
        <v/>
      </c>
      <c r="M5650" s="13" t="str">
        <f t="shared" si="411"/>
        <v/>
      </c>
      <c r="P5650" s="46">
        <f t="shared" si="413"/>
        <v>0</v>
      </c>
      <c r="Q5650" s="20">
        <f t="shared" si="414"/>
        <v>1</v>
      </c>
      <c r="R5650" s="20">
        <f t="shared" si="415"/>
        <v>0</v>
      </c>
      <c r="S5650" s="18">
        <f t="shared" si="416"/>
        <v>0</v>
      </c>
      <c r="T5650" s="17" t="s">
        <v>694</v>
      </c>
    </row>
    <row r="5651" spans="10:20" ht="13.2" hidden="1">
      <c r="J5651" s="13" t="str">
        <f t="shared" si="412"/>
        <v/>
      </c>
      <c r="M5651" s="13" t="str">
        <f t="shared" si="411"/>
        <v/>
      </c>
      <c r="P5651" s="46">
        <f t="shared" si="413"/>
        <v>0</v>
      </c>
      <c r="Q5651" s="20">
        <f t="shared" si="414"/>
        <v>1</v>
      </c>
      <c r="R5651" s="20">
        <f t="shared" si="415"/>
        <v>0</v>
      </c>
      <c r="S5651" s="18">
        <f t="shared" si="416"/>
        <v>0</v>
      </c>
      <c r="T5651" s="17" t="s">
        <v>694</v>
      </c>
    </row>
    <row r="5652" spans="10:20" ht="13.2" hidden="1">
      <c r="J5652" s="13" t="str">
        <f t="shared" si="412"/>
        <v/>
      </c>
      <c r="M5652" s="13" t="str">
        <f t="shared" si="411"/>
        <v/>
      </c>
      <c r="P5652" s="46">
        <f t="shared" si="413"/>
        <v>0</v>
      </c>
      <c r="Q5652" s="20">
        <f t="shared" si="414"/>
        <v>1</v>
      </c>
      <c r="R5652" s="20">
        <f t="shared" si="415"/>
        <v>0</v>
      </c>
      <c r="S5652" s="18">
        <f t="shared" si="416"/>
        <v>0</v>
      </c>
      <c r="T5652" s="17" t="s">
        <v>694</v>
      </c>
    </row>
    <row r="5653" spans="10:20" ht="13.2" hidden="1">
      <c r="J5653" s="13" t="str">
        <f t="shared" si="412"/>
        <v/>
      </c>
      <c r="M5653" s="13" t="str">
        <f t="shared" si="411"/>
        <v/>
      </c>
      <c r="P5653" s="46">
        <f t="shared" si="413"/>
        <v>0</v>
      </c>
      <c r="Q5653" s="20">
        <f t="shared" si="414"/>
        <v>1</v>
      </c>
      <c r="R5653" s="20">
        <f t="shared" si="415"/>
        <v>0</v>
      </c>
      <c r="S5653" s="18">
        <f t="shared" si="416"/>
        <v>0</v>
      </c>
      <c r="T5653" s="17" t="s">
        <v>694</v>
      </c>
    </row>
    <row r="5654" spans="10:20" ht="13.2" hidden="1">
      <c r="J5654" s="13" t="str">
        <f t="shared" si="412"/>
        <v/>
      </c>
      <c r="M5654" s="13" t="str">
        <f t="shared" si="411"/>
        <v/>
      </c>
      <c r="P5654" s="46">
        <f t="shared" si="413"/>
        <v>0</v>
      </c>
      <c r="Q5654" s="20">
        <f t="shared" si="414"/>
        <v>1</v>
      </c>
      <c r="R5654" s="20">
        <f t="shared" si="415"/>
        <v>0</v>
      </c>
      <c r="S5654" s="18">
        <f t="shared" si="416"/>
        <v>0</v>
      </c>
      <c r="T5654" s="17" t="s">
        <v>694</v>
      </c>
    </row>
    <row r="5655" spans="10:20" ht="13.2" hidden="1">
      <c r="J5655" s="13" t="str">
        <f t="shared" si="412"/>
        <v/>
      </c>
      <c r="M5655" s="13" t="str">
        <f t="shared" si="411"/>
        <v/>
      </c>
      <c r="P5655" s="46">
        <f t="shared" si="413"/>
        <v>0</v>
      </c>
      <c r="Q5655" s="20">
        <f t="shared" si="414"/>
        <v>1</v>
      </c>
      <c r="R5655" s="20">
        <f t="shared" si="415"/>
        <v>0</v>
      </c>
      <c r="S5655" s="18">
        <f t="shared" si="416"/>
        <v>0</v>
      </c>
      <c r="T5655" s="17" t="s">
        <v>694</v>
      </c>
    </row>
    <row r="5656" spans="10:20" ht="13.2" hidden="1">
      <c r="J5656" s="13" t="str">
        <f t="shared" si="412"/>
        <v/>
      </c>
      <c r="M5656" s="13" t="str">
        <f t="shared" si="411"/>
        <v/>
      </c>
      <c r="P5656" s="46">
        <f t="shared" si="413"/>
        <v>0</v>
      </c>
      <c r="Q5656" s="20">
        <f t="shared" si="414"/>
        <v>1</v>
      </c>
      <c r="R5656" s="20">
        <f t="shared" si="415"/>
        <v>0</v>
      </c>
      <c r="S5656" s="18">
        <f t="shared" si="416"/>
        <v>0</v>
      </c>
      <c r="T5656" s="17" t="s">
        <v>694</v>
      </c>
    </row>
    <row r="5657" spans="10:20" ht="13.2" hidden="1">
      <c r="J5657" s="13" t="str">
        <f t="shared" si="412"/>
        <v/>
      </c>
      <c r="M5657" s="13" t="str">
        <f t="shared" si="411"/>
        <v/>
      </c>
      <c r="P5657" s="46">
        <f t="shared" si="413"/>
        <v>0</v>
      </c>
      <c r="Q5657" s="20">
        <f t="shared" si="414"/>
        <v>1</v>
      </c>
      <c r="R5657" s="20">
        <f t="shared" si="415"/>
        <v>0</v>
      </c>
      <c r="S5657" s="18">
        <f t="shared" si="416"/>
        <v>0</v>
      </c>
      <c r="T5657" s="17" t="s">
        <v>694</v>
      </c>
    </row>
    <row r="5658" spans="10:20" ht="13.2" hidden="1">
      <c r="J5658" s="13" t="str">
        <f t="shared" si="412"/>
        <v/>
      </c>
      <c r="M5658" s="13" t="str">
        <f t="shared" si="411"/>
        <v/>
      </c>
      <c r="P5658" s="46">
        <f t="shared" si="413"/>
        <v>0</v>
      </c>
      <c r="Q5658" s="20">
        <f t="shared" si="414"/>
        <v>1</v>
      </c>
      <c r="R5658" s="20">
        <f t="shared" si="415"/>
        <v>0</v>
      </c>
      <c r="S5658" s="18">
        <f t="shared" si="416"/>
        <v>0</v>
      </c>
      <c r="T5658" s="17" t="s">
        <v>694</v>
      </c>
    </row>
    <row r="5659" spans="10:20" ht="13.2" hidden="1">
      <c r="J5659" s="13" t="str">
        <f t="shared" si="412"/>
        <v/>
      </c>
      <c r="M5659" s="13" t="str">
        <f t="shared" si="411"/>
        <v/>
      </c>
      <c r="P5659" s="46">
        <f t="shared" si="413"/>
        <v>0</v>
      </c>
      <c r="Q5659" s="20">
        <f t="shared" si="414"/>
        <v>1</v>
      </c>
      <c r="R5659" s="20">
        <f t="shared" si="415"/>
        <v>0</v>
      </c>
      <c r="S5659" s="18">
        <f t="shared" si="416"/>
        <v>0</v>
      </c>
      <c r="T5659" s="17" t="s">
        <v>694</v>
      </c>
    </row>
    <row r="5660" spans="10:20" ht="13.2" hidden="1">
      <c r="J5660" s="13" t="str">
        <f t="shared" si="412"/>
        <v/>
      </c>
      <c r="M5660" s="13" t="str">
        <f t="shared" si="411"/>
        <v/>
      </c>
      <c r="P5660" s="46">
        <f t="shared" si="413"/>
        <v>0</v>
      </c>
      <c r="Q5660" s="20">
        <f t="shared" si="414"/>
        <v>1</v>
      </c>
      <c r="R5660" s="20">
        <f t="shared" si="415"/>
        <v>0</v>
      </c>
      <c r="S5660" s="18">
        <f t="shared" si="416"/>
        <v>0</v>
      </c>
      <c r="T5660" s="17" t="s">
        <v>694</v>
      </c>
    </row>
    <row r="5661" spans="10:20" ht="13.2" hidden="1">
      <c r="J5661" s="13" t="str">
        <f t="shared" si="412"/>
        <v/>
      </c>
      <c r="M5661" s="13" t="str">
        <f t="shared" si="411"/>
        <v/>
      </c>
      <c r="P5661" s="46">
        <f t="shared" si="413"/>
        <v>0</v>
      </c>
      <c r="Q5661" s="20">
        <f t="shared" si="414"/>
        <v>1</v>
      </c>
      <c r="R5661" s="20">
        <f t="shared" si="415"/>
        <v>0</v>
      </c>
      <c r="S5661" s="18">
        <f t="shared" si="416"/>
        <v>0</v>
      </c>
      <c r="T5661" s="17" t="s">
        <v>694</v>
      </c>
    </row>
    <row r="5662" spans="10:20" ht="13.2" hidden="1">
      <c r="J5662" s="13" t="str">
        <f t="shared" si="412"/>
        <v/>
      </c>
      <c r="M5662" s="13" t="str">
        <f t="shared" si="411"/>
        <v/>
      </c>
      <c r="P5662" s="46">
        <f t="shared" si="413"/>
        <v>0</v>
      </c>
      <c r="Q5662" s="20">
        <f t="shared" si="414"/>
        <v>1</v>
      </c>
      <c r="R5662" s="20">
        <f t="shared" si="415"/>
        <v>0</v>
      </c>
      <c r="S5662" s="18">
        <f t="shared" si="416"/>
        <v>0</v>
      </c>
      <c r="T5662" s="17" t="s">
        <v>694</v>
      </c>
    </row>
    <row r="5663" spans="10:20" ht="13.2" hidden="1">
      <c r="J5663" s="13" t="str">
        <f t="shared" si="412"/>
        <v/>
      </c>
      <c r="M5663" s="13" t="str">
        <f t="shared" si="411"/>
        <v/>
      </c>
      <c r="P5663" s="46">
        <f t="shared" si="413"/>
        <v>0</v>
      </c>
      <c r="Q5663" s="20">
        <f t="shared" si="414"/>
        <v>1</v>
      </c>
      <c r="R5663" s="20">
        <f t="shared" si="415"/>
        <v>0</v>
      </c>
      <c r="S5663" s="18">
        <f t="shared" si="416"/>
        <v>0</v>
      </c>
      <c r="T5663" s="17" t="s">
        <v>694</v>
      </c>
    </row>
    <row r="5664" spans="10:20" ht="13.2" hidden="1">
      <c r="J5664" s="13" t="str">
        <f t="shared" si="412"/>
        <v/>
      </c>
      <c r="M5664" s="13" t="str">
        <f t="shared" si="411"/>
        <v/>
      </c>
      <c r="P5664" s="46">
        <f t="shared" si="413"/>
        <v>0</v>
      </c>
      <c r="Q5664" s="20">
        <f t="shared" si="414"/>
        <v>1</v>
      </c>
      <c r="R5664" s="20">
        <f t="shared" si="415"/>
        <v>0</v>
      </c>
      <c r="S5664" s="18">
        <f t="shared" si="416"/>
        <v>0</v>
      </c>
      <c r="T5664" s="17" t="s">
        <v>694</v>
      </c>
    </row>
    <row r="5665" spans="1:21" ht="13.2" hidden="1">
      <c r="J5665" s="13" t="str">
        <f t="shared" si="412"/>
        <v/>
      </c>
      <c r="M5665" s="13" t="str">
        <f t="shared" si="411"/>
        <v/>
      </c>
      <c r="N5665" s="13"/>
      <c r="O5665" s="62"/>
      <c r="P5665" s="46">
        <f t="shared" si="413"/>
        <v>0</v>
      </c>
      <c r="Q5665" s="20">
        <f t="shared" si="414"/>
        <v>1</v>
      </c>
      <c r="R5665" s="20">
        <f t="shared" si="415"/>
        <v>0</v>
      </c>
      <c r="S5665" s="18">
        <f t="shared" si="416"/>
        <v>0</v>
      </c>
      <c r="T5665" s="17" t="s">
        <v>694</v>
      </c>
    </row>
    <row r="5666" spans="1:21" ht="13.2" hidden="1">
      <c r="J5666" s="13" t="str">
        <f t="shared" si="412"/>
        <v/>
      </c>
      <c r="M5666" s="13" t="str">
        <f t="shared" si="411"/>
        <v/>
      </c>
      <c r="N5666" s="13"/>
      <c r="O5666" s="62"/>
      <c r="P5666" s="46">
        <f t="shared" si="413"/>
        <v>0</v>
      </c>
      <c r="Q5666" s="20">
        <f t="shared" si="414"/>
        <v>1</v>
      </c>
      <c r="R5666" s="20">
        <f t="shared" si="415"/>
        <v>0</v>
      </c>
      <c r="S5666" s="18">
        <f t="shared" si="416"/>
        <v>0</v>
      </c>
      <c r="T5666" s="17" t="s">
        <v>694</v>
      </c>
    </row>
    <row r="5667" spans="1:21" ht="13.2" hidden="1">
      <c r="J5667" s="13" t="str">
        <f t="shared" si="412"/>
        <v/>
      </c>
      <c r="M5667" s="13" t="str">
        <f t="shared" si="411"/>
        <v/>
      </c>
      <c r="N5667" s="13"/>
      <c r="O5667" s="62"/>
      <c r="P5667" s="46">
        <f t="shared" si="413"/>
        <v>0</v>
      </c>
      <c r="Q5667" s="20">
        <f t="shared" si="414"/>
        <v>1</v>
      </c>
      <c r="R5667" s="20">
        <f t="shared" si="415"/>
        <v>0</v>
      </c>
      <c r="S5667" s="18">
        <f t="shared" si="416"/>
        <v>0</v>
      </c>
      <c r="T5667" s="17" t="s">
        <v>694</v>
      </c>
    </row>
    <row r="5668" spans="1:21" ht="13.2" hidden="1">
      <c r="J5668" s="13" t="str">
        <f t="shared" si="412"/>
        <v/>
      </c>
      <c r="M5668" s="13" t="str">
        <f t="shared" si="411"/>
        <v/>
      </c>
      <c r="N5668" s="13"/>
      <c r="O5668" s="62"/>
      <c r="P5668" s="46">
        <f t="shared" si="413"/>
        <v>0</v>
      </c>
      <c r="Q5668" s="20">
        <f t="shared" si="414"/>
        <v>1</v>
      </c>
      <c r="R5668" s="20">
        <f t="shared" si="415"/>
        <v>0</v>
      </c>
      <c r="S5668" s="18">
        <f t="shared" si="416"/>
        <v>0</v>
      </c>
      <c r="T5668" s="17" t="s">
        <v>694</v>
      </c>
    </row>
    <row r="5669" spans="1:21" ht="13.2" hidden="1">
      <c r="A5669" s="64"/>
      <c r="J5669" s="13" t="str">
        <f t="shared" si="412"/>
        <v/>
      </c>
      <c r="M5669" s="13" t="str">
        <f t="shared" si="411"/>
        <v/>
      </c>
      <c r="P5669" s="46">
        <f t="shared" si="413"/>
        <v>0</v>
      </c>
      <c r="Q5669" s="20">
        <f t="shared" si="414"/>
        <v>1</v>
      </c>
      <c r="R5669" s="20">
        <f t="shared" si="415"/>
        <v>0</v>
      </c>
      <c r="S5669" s="18">
        <f t="shared" si="416"/>
        <v>0</v>
      </c>
      <c r="T5669" s="17" t="s">
        <v>694</v>
      </c>
    </row>
    <row r="5670" spans="1:21" ht="13.2" hidden="1">
      <c r="J5670" s="13" t="str">
        <f t="shared" si="412"/>
        <v/>
      </c>
      <c r="M5670" s="13" t="str">
        <f t="shared" si="411"/>
        <v/>
      </c>
      <c r="N5670" s="13"/>
      <c r="O5670" s="62"/>
      <c r="P5670" s="46">
        <f t="shared" si="413"/>
        <v>0</v>
      </c>
      <c r="Q5670" s="20">
        <f t="shared" si="414"/>
        <v>1</v>
      </c>
      <c r="R5670" s="20">
        <f t="shared" si="415"/>
        <v>0</v>
      </c>
      <c r="S5670" s="18">
        <f t="shared" si="416"/>
        <v>0</v>
      </c>
      <c r="T5670" s="17" t="s">
        <v>694</v>
      </c>
    </row>
    <row r="5671" spans="1:21" ht="13.2" hidden="1">
      <c r="A5671" s="40"/>
      <c r="B5671" s="47"/>
      <c r="D5671" s="40"/>
      <c r="J5671" s="13" t="str">
        <f t="shared" si="412"/>
        <v/>
      </c>
      <c r="K5671" s="40"/>
      <c r="L5671" s="52"/>
      <c r="M5671" s="13" t="str">
        <f t="shared" si="411"/>
        <v/>
      </c>
      <c r="N5671" s="39"/>
      <c r="O5671" s="56"/>
      <c r="P5671" s="46">
        <f t="shared" si="413"/>
        <v>0</v>
      </c>
      <c r="Q5671" s="20">
        <f t="shared" si="414"/>
        <v>1</v>
      </c>
      <c r="R5671" s="20">
        <f t="shared" si="415"/>
        <v>0</v>
      </c>
      <c r="S5671" s="18">
        <f t="shared" si="416"/>
        <v>0</v>
      </c>
      <c r="T5671" s="17" t="s">
        <v>694</v>
      </c>
      <c r="U5671" s="40"/>
    </row>
    <row r="5672" spans="1:21" ht="13.2" hidden="1">
      <c r="A5672" s="40"/>
      <c r="B5672" s="47"/>
      <c r="D5672" s="40"/>
      <c r="J5672" s="13" t="str">
        <f t="shared" si="412"/>
        <v/>
      </c>
      <c r="K5672" s="40"/>
      <c r="L5672" s="52"/>
      <c r="M5672" s="13" t="str">
        <f t="shared" si="411"/>
        <v/>
      </c>
      <c r="N5672" s="39"/>
      <c r="O5672" s="56"/>
      <c r="P5672" s="46">
        <f t="shared" si="413"/>
        <v>0</v>
      </c>
      <c r="Q5672" s="20">
        <f t="shared" si="414"/>
        <v>1</v>
      </c>
      <c r="R5672" s="20">
        <f t="shared" si="415"/>
        <v>0</v>
      </c>
      <c r="S5672" s="18">
        <f t="shared" si="416"/>
        <v>0</v>
      </c>
      <c r="T5672" s="17" t="s">
        <v>694</v>
      </c>
      <c r="U5672" s="40"/>
    </row>
    <row r="5673" spans="1:21" ht="13.2" hidden="1">
      <c r="J5673" s="13" t="str">
        <f t="shared" si="412"/>
        <v/>
      </c>
      <c r="M5673" s="13" t="str">
        <f t="shared" si="411"/>
        <v/>
      </c>
      <c r="P5673" s="46">
        <f t="shared" si="413"/>
        <v>0</v>
      </c>
      <c r="Q5673" s="20">
        <f t="shared" si="414"/>
        <v>1</v>
      </c>
      <c r="R5673" s="20">
        <f t="shared" si="415"/>
        <v>0</v>
      </c>
      <c r="S5673" s="18">
        <f t="shared" si="416"/>
        <v>0</v>
      </c>
      <c r="T5673" s="17" t="s">
        <v>694</v>
      </c>
    </row>
    <row r="5674" spans="1:21" ht="13.2" hidden="1">
      <c r="J5674" s="13" t="str">
        <f t="shared" si="412"/>
        <v/>
      </c>
      <c r="M5674" s="13" t="str">
        <f t="shared" si="411"/>
        <v/>
      </c>
      <c r="P5674" s="46">
        <f t="shared" si="413"/>
        <v>0</v>
      </c>
      <c r="Q5674" s="20">
        <f t="shared" si="414"/>
        <v>1</v>
      </c>
      <c r="R5674" s="20">
        <f t="shared" si="415"/>
        <v>0</v>
      </c>
      <c r="S5674" s="18">
        <f t="shared" si="416"/>
        <v>0</v>
      </c>
      <c r="T5674" s="17" t="s">
        <v>694</v>
      </c>
    </row>
    <row r="5675" spans="1:21" ht="13.2" hidden="1">
      <c r="A5675" s="40"/>
      <c r="B5675" s="47"/>
      <c r="D5675" s="40"/>
      <c r="J5675" s="13" t="str">
        <f t="shared" si="412"/>
        <v/>
      </c>
      <c r="K5675" s="40"/>
      <c r="L5675" s="52"/>
      <c r="M5675" s="13" t="str">
        <f t="shared" si="411"/>
        <v/>
      </c>
      <c r="N5675" s="39"/>
      <c r="O5675" s="56"/>
      <c r="P5675" s="46">
        <f t="shared" si="413"/>
        <v>0</v>
      </c>
      <c r="Q5675" s="20">
        <f t="shared" si="414"/>
        <v>1</v>
      </c>
      <c r="R5675" s="20">
        <f t="shared" si="415"/>
        <v>0</v>
      </c>
      <c r="S5675" s="18">
        <f t="shared" si="416"/>
        <v>0</v>
      </c>
      <c r="T5675" s="17" t="s">
        <v>694</v>
      </c>
      <c r="U5675" s="40"/>
    </row>
    <row r="5676" spans="1:21" ht="13.2" hidden="1">
      <c r="A5676" s="40"/>
      <c r="B5676" s="47"/>
      <c r="D5676" s="40"/>
      <c r="J5676" s="13" t="str">
        <f t="shared" si="412"/>
        <v/>
      </c>
      <c r="K5676" s="40"/>
      <c r="L5676" s="52"/>
      <c r="M5676" s="13" t="str">
        <f t="shared" si="411"/>
        <v/>
      </c>
      <c r="N5676" s="39"/>
      <c r="O5676" s="56"/>
      <c r="P5676" s="46">
        <f t="shared" si="413"/>
        <v>0</v>
      </c>
      <c r="Q5676" s="20">
        <f t="shared" si="414"/>
        <v>1</v>
      </c>
      <c r="R5676" s="20">
        <f t="shared" si="415"/>
        <v>0</v>
      </c>
      <c r="S5676" s="18">
        <f t="shared" si="416"/>
        <v>0</v>
      </c>
      <c r="T5676" s="17" t="s">
        <v>694</v>
      </c>
      <c r="U5676" s="40"/>
    </row>
    <row r="5677" spans="1:21" ht="13.2" hidden="1">
      <c r="J5677" s="13" t="str">
        <f t="shared" si="412"/>
        <v/>
      </c>
      <c r="M5677" s="13" t="str">
        <f t="shared" si="411"/>
        <v/>
      </c>
      <c r="N5677" s="13"/>
      <c r="O5677" s="62"/>
      <c r="P5677" s="46">
        <f t="shared" si="413"/>
        <v>0</v>
      </c>
      <c r="Q5677" s="20">
        <f t="shared" si="414"/>
        <v>1</v>
      </c>
      <c r="R5677" s="20">
        <f t="shared" si="415"/>
        <v>0</v>
      </c>
      <c r="S5677" s="18">
        <f t="shared" si="416"/>
        <v>0</v>
      </c>
      <c r="T5677" s="17" t="s">
        <v>694</v>
      </c>
    </row>
    <row r="5678" spans="1:21" ht="13.2" hidden="1">
      <c r="A5678" s="40"/>
      <c r="B5678" s="47"/>
      <c r="D5678" s="40"/>
      <c r="J5678" s="13" t="str">
        <f t="shared" si="412"/>
        <v/>
      </c>
      <c r="K5678" s="40"/>
      <c r="L5678" s="52"/>
      <c r="M5678" s="13" t="str">
        <f t="shared" si="411"/>
        <v/>
      </c>
      <c r="N5678" s="39"/>
      <c r="O5678" s="56"/>
      <c r="P5678" s="46">
        <f t="shared" si="413"/>
        <v>0</v>
      </c>
      <c r="Q5678" s="20">
        <f t="shared" si="414"/>
        <v>1</v>
      </c>
      <c r="R5678" s="20">
        <f t="shared" si="415"/>
        <v>0</v>
      </c>
      <c r="S5678" s="18">
        <f t="shared" si="416"/>
        <v>0</v>
      </c>
      <c r="T5678" s="17" t="s">
        <v>694</v>
      </c>
      <c r="U5678" s="40"/>
    </row>
    <row r="5679" spans="1:21" ht="13.2" hidden="1">
      <c r="J5679" s="13" t="str">
        <f t="shared" si="412"/>
        <v/>
      </c>
      <c r="M5679" s="13" t="str">
        <f t="shared" si="411"/>
        <v/>
      </c>
      <c r="P5679" s="46">
        <f t="shared" si="413"/>
        <v>0</v>
      </c>
      <c r="Q5679" s="20">
        <f t="shared" si="414"/>
        <v>1</v>
      </c>
      <c r="R5679" s="20">
        <f t="shared" si="415"/>
        <v>0</v>
      </c>
      <c r="S5679" s="18">
        <f t="shared" si="416"/>
        <v>0</v>
      </c>
      <c r="T5679" s="17" t="s">
        <v>694</v>
      </c>
    </row>
    <row r="5680" spans="1:21" ht="13.2" hidden="1">
      <c r="J5680" s="13" t="str">
        <f t="shared" si="412"/>
        <v/>
      </c>
      <c r="M5680" s="13" t="str">
        <f t="shared" si="411"/>
        <v/>
      </c>
      <c r="P5680" s="46">
        <f t="shared" si="413"/>
        <v>0</v>
      </c>
      <c r="Q5680" s="20">
        <f t="shared" si="414"/>
        <v>1</v>
      </c>
      <c r="R5680" s="20">
        <f t="shared" si="415"/>
        <v>0</v>
      </c>
      <c r="S5680" s="18">
        <f t="shared" si="416"/>
        <v>0</v>
      </c>
      <c r="T5680" s="17" t="s">
        <v>694</v>
      </c>
    </row>
    <row r="5681" spans="1:21" ht="13.2" hidden="1">
      <c r="J5681" s="13" t="str">
        <f t="shared" si="412"/>
        <v/>
      </c>
      <c r="M5681" s="13" t="str">
        <f t="shared" si="411"/>
        <v/>
      </c>
      <c r="P5681" s="46">
        <f t="shared" si="413"/>
        <v>0</v>
      </c>
      <c r="Q5681" s="20">
        <f t="shared" si="414"/>
        <v>1</v>
      </c>
      <c r="R5681" s="20">
        <f t="shared" si="415"/>
        <v>0</v>
      </c>
      <c r="S5681" s="18">
        <f t="shared" si="416"/>
        <v>0</v>
      </c>
      <c r="T5681" s="17" t="s">
        <v>694</v>
      </c>
    </row>
    <row r="5682" spans="1:21" ht="13.2" hidden="1">
      <c r="J5682" s="13" t="str">
        <f t="shared" si="412"/>
        <v/>
      </c>
      <c r="M5682" s="13" t="str">
        <f t="shared" si="411"/>
        <v/>
      </c>
      <c r="P5682" s="46">
        <f t="shared" si="413"/>
        <v>0</v>
      </c>
      <c r="Q5682" s="20">
        <f t="shared" si="414"/>
        <v>1</v>
      </c>
      <c r="R5682" s="20">
        <f t="shared" si="415"/>
        <v>0</v>
      </c>
      <c r="S5682" s="18">
        <f t="shared" si="416"/>
        <v>0</v>
      </c>
      <c r="T5682" s="17" t="s">
        <v>694</v>
      </c>
    </row>
    <row r="5683" spans="1:21" ht="13.2" hidden="1">
      <c r="J5683" s="13" t="str">
        <f t="shared" si="412"/>
        <v/>
      </c>
      <c r="M5683" s="13" t="str">
        <f t="shared" si="411"/>
        <v/>
      </c>
      <c r="P5683" s="46">
        <f t="shared" si="413"/>
        <v>0</v>
      </c>
      <c r="Q5683" s="20">
        <f t="shared" si="414"/>
        <v>1</v>
      </c>
      <c r="R5683" s="20">
        <f t="shared" si="415"/>
        <v>0</v>
      </c>
      <c r="S5683" s="18">
        <f t="shared" si="416"/>
        <v>0</v>
      </c>
      <c r="T5683" s="17" t="s">
        <v>694</v>
      </c>
    </row>
    <row r="5684" spans="1:21" ht="13.2" hidden="1">
      <c r="J5684" s="13" t="str">
        <f t="shared" si="412"/>
        <v/>
      </c>
      <c r="M5684" s="13" t="str">
        <f t="shared" si="411"/>
        <v/>
      </c>
      <c r="P5684" s="46">
        <f t="shared" si="413"/>
        <v>0</v>
      </c>
      <c r="Q5684" s="20">
        <f t="shared" si="414"/>
        <v>1</v>
      </c>
      <c r="R5684" s="20">
        <f t="shared" si="415"/>
        <v>0</v>
      </c>
      <c r="S5684" s="18">
        <f t="shared" si="416"/>
        <v>0</v>
      </c>
      <c r="T5684" s="17" t="s">
        <v>694</v>
      </c>
    </row>
    <row r="5685" spans="1:21" ht="13.2" hidden="1">
      <c r="J5685" s="13" t="str">
        <f t="shared" si="412"/>
        <v/>
      </c>
      <c r="M5685" s="13" t="str">
        <f t="shared" si="411"/>
        <v/>
      </c>
      <c r="P5685" s="46">
        <f t="shared" si="413"/>
        <v>0</v>
      </c>
      <c r="Q5685" s="20">
        <f t="shared" si="414"/>
        <v>1</v>
      </c>
      <c r="R5685" s="20">
        <f t="shared" si="415"/>
        <v>0</v>
      </c>
      <c r="S5685" s="18">
        <f t="shared" si="416"/>
        <v>0</v>
      </c>
      <c r="T5685" s="17" t="s">
        <v>694</v>
      </c>
    </row>
    <row r="5686" spans="1:21" ht="13.2" hidden="1">
      <c r="J5686" s="13" t="str">
        <f t="shared" si="412"/>
        <v/>
      </c>
      <c r="M5686" s="13" t="str">
        <f t="shared" si="411"/>
        <v/>
      </c>
      <c r="N5686" s="13"/>
      <c r="O5686" s="62"/>
      <c r="P5686" s="46">
        <f t="shared" si="413"/>
        <v>0</v>
      </c>
      <c r="Q5686" s="20">
        <f t="shared" si="414"/>
        <v>1</v>
      </c>
      <c r="R5686" s="20">
        <f t="shared" si="415"/>
        <v>0</v>
      </c>
      <c r="S5686" s="18">
        <f t="shared" si="416"/>
        <v>0</v>
      </c>
      <c r="T5686" s="17" t="s">
        <v>694</v>
      </c>
    </row>
    <row r="5687" spans="1:21" ht="13.2" hidden="1">
      <c r="J5687" s="13" t="str">
        <f t="shared" si="412"/>
        <v/>
      </c>
      <c r="M5687" s="13" t="str">
        <f t="shared" si="411"/>
        <v/>
      </c>
      <c r="N5687" s="13"/>
      <c r="O5687" s="62"/>
      <c r="P5687" s="46">
        <f t="shared" si="413"/>
        <v>0</v>
      </c>
      <c r="Q5687" s="20">
        <f t="shared" si="414"/>
        <v>1</v>
      </c>
      <c r="R5687" s="20">
        <f t="shared" si="415"/>
        <v>0</v>
      </c>
      <c r="S5687" s="18">
        <f t="shared" si="416"/>
        <v>0</v>
      </c>
      <c r="T5687" s="17" t="s">
        <v>694</v>
      </c>
    </row>
    <row r="5688" spans="1:21" ht="13.2" hidden="1">
      <c r="J5688" s="13" t="str">
        <f t="shared" si="412"/>
        <v/>
      </c>
      <c r="M5688" s="13" t="str">
        <f t="shared" si="411"/>
        <v/>
      </c>
      <c r="N5688" s="13"/>
      <c r="O5688" s="62"/>
      <c r="P5688" s="46">
        <f t="shared" si="413"/>
        <v>0</v>
      </c>
      <c r="Q5688" s="20">
        <f t="shared" si="414"/>
        <v>1</v>
      </c>
      <c r="R5688" s="20">
        <f t="shared" si="415"/>
        <v>0</v>
      </c>
      <c r="S5688" s="18">
        <f t="shared" si="416"/>
        <v>0</v>
      </c>
      <c r="T5688" s="17" t="s">
        <v>694</v>
      </c>
    </row>
    <row r="5689" spans="1:21" ht="13.2" hidden="1">
      <c r="J5689" s="13" t="str">
        <f t="shared" si="412"/>
        <v/>
      </c>
      <c r="M5689" s="13" t="str">
        <f t="shared" ref="M5689:M5752" si="417">+LEFT(U5689,4)</f>
        <v/>
      </c>
      <c r="N5689" s="13"/>
      <c r="O5689" s="62"/>
      <c r="P5689" s="46">
        <f t="shared" si="413"/>
        <v>0</v>
      </c>
      <c r="Q5689" s="20">
        <f t="shared" si="414"/>
        <v>1</v>
      </c>
      <c r="R5689" s="20">
        <f t="shared" si="415"/>
        <v>0</v>
      </c>
      <c r="S5689" s="18">
        <f t="shared" si="416"/>
        <v>0</v>
      </c>
      <c r="T5689" s="17" t="s">
        <v>694</v>
      </c>
    </row>
    <row r="5690" spans="1:21" ht="13.2" hidden="1">
      <c r="J5690" s="13" t="str">
        <f t="shared" si="412"/>
        <v/>
      </c>
      <c r="M5690" s="13" t="str">
        <f t="shared" si="417"/>
        <v/>
      </c>
      <c r="N5690" s="13"/>
      <c r="O5690" s="62"/>
      <c r="P5690" s="46">
        <f t="shared" si="413"/>
        <v>0</v>
      </c>
      <c r="Q5690" s="20">
        <f t="shared" si="414"/>
        <v>1</v>
      </c>
      <c r="R5690" s="20">
        <f t="shared" si="415"/>
        <v>0</v>
      </c>
      <c r="S5690" s="18">
        <f t="shared" si="416"/>
        <v>0</v>
      </c>
      <c r="T5690" s="17" t="s">
        <v>694</v>
      </c>
    </row>
    <row r="5691" spans="1:21" ht="13.2" hidden="1">
      <c r="A5691" s="40"/>
      <c r="B5691" s="47"/>
      <c r="D5691" s="40"/>
      <c r="J5691" s="13" t="str">
        <f t="shared" si="412"/>
        <v/>
      </c>
      <c r="K5691" s="40"/>
      <c r="L5691" s="52"/>
      <c r="M5691" s="13" t="str">
        <f t="shared" si="417"/>
        <v/>
      </c>
      <c r="N5691" s="39"/>
      <c r="O5691" s="56"/>
      <c r="P5691" s="46">
        <f t="shared" si="413"/>
        <v>0</v>
      </c>
      <c r="Q5691" s="20">
        <f t="shared" si="414"/>
        <v>1</v>
      </c>
      <c r="R5691" s="20">
        <f t="shared" si="415"/>
        <v>0</v>
      </c>
      <c r="S5691" s="18">
        <f t="shared" si="416"/>
        <v>0</v>
      </c>
      <c r="T5691" s="17" t="s">
        <v>694</v>
      </c>
      <c r="U5691" s="40"/>
    </row>
    <row r="5692" spans="1:21" ht="13.2" hidden="1">
      <c r="J5692" s="13" t="str">
        <f t="shared" si="412"/>
        <v/>
      </c>
      <c r="M5692" s="13" t="str">
        <f t="shared" si="417"/>
        <v/>
      </c>
      <c r="N5692" s="13"/>
      <c r="O5692" s="62"/>
      <c r="P5692" s="46">
        <f t="shared" si="413"/>
        <v>0</v>
      </c>
      <c r="Q5692" s="20">
        <f t="shared" si="414"/>
        <v>1</v>
      </c>
      <c r="R5692" s="20">
        <f t="shared" si="415"/>
        <v>0</v>
      </c>
      <c r="S5692" s="18">
        <f t="shared" si="416"/>
        <v>0</v>
      </c>
      <c r="T5692" s="17" t="s">
        <v>694</v>
      </c>
    </row>
    <row r="5693" spans="1:21" ht="13.2" hidden="1">
      <c r="A5693" s="40"/>
      <c r="B5693" s="47"/>
      <c r="D5693" s="40"/>
      <c r="J5693" s="13" t="str">
        <f t="shared" si="412"/>
        <v/>
      </c>
      <c r="K5693" s="40"/>
      <c r="L5693" s="52"/>
      <c r="M5693" s="13" t="str">
        <f t="shared" si="417"/>
        <v/>
      </c>
      <c r="N5693" s="39"/>
      <c r="O5693" s="56"/>
      <c r="P5693" s="46">
        <f t="shared" si="413"/>
        <v>0</v>
      </c>
      <c r="Q5693" s="20">
        <f t="shared" si="414"/>
        <v>1</v>
      </c>
      <c r="R5693" s="20">
        <f t="shared" si="415"/>
        <v>0</v>
      </c>
      <c r="S5693" s="18">
        <f t="shared" si="416"/>
        <v>0</v>
      </c>
      <c r="T5693" s="17" t="s">
        <v>694</v>
      </c>
      <c r="U5693" s="40"/>
    </row>
    <row r="5694" spans="1:21" ht="13.2" hidden="1">
      <c r="A5694" s="40"/>
      <c r="B5694" s="47"/>
      <c r="D5694" s="40"/>
      <c r="J5694" s="13" t="str">
        <f t="shared" si="412"/>
        <v/>
      </c>
      <c r="K5694" s="40"/>
      <c r="L5694" s="52"/>
      <c r="M5694" s="13" t="str">
        <f t="shared" si="417"/>
        <v/>
      </c>
      <c r="N5694" s="39"/>
      <c r="O5694" s="56"/>
      <c r="P5694" s="46">
        <f t="shared" si="413"/>
        <v>0</v>
      </c>
      <c r="Q5694" s="20">
        <f t="shared" si="414"/>
        <v>1</v>
      </c>
      <c r="R5694" s="20">
        <f t="shared" si="415"/>
        <v>0</v>
      </c>
      <c r="S5694" s="18">
        <f t="shared" si="416"/>
        <v>0</v>
      </c>
      <c r="T5694" s="17" t="s">
        <v>694</v>
      </c>
      <c r="U5694" s="40"/>
    </row>
    <row r="5695" spans="1:21" ht="13.2" hidden="1">
      <c r="J5695" s="13" t="str">
        <f t="shared" si="412"/>
        <v/>
      </c>
      <c r="M5695" s="13" t="str">
        <f t="shared" si="417"/>
        <v/>
      </c>
      <c r="N5695" s="13"/>
      <c r="O5695" s="62"/>
      <c r="P5695" s="46">
        <f t="shared" si="413"/>
        <v>0</v>
      </c>
      <c r="Q5695" s="20">
        <f t="shared" si="414"/>
        <v>1</v>
      </c>
      <c r="R5695" s="20">
        <f t="shared" si="415"/>
        <v>0</v>
      </c>
      <c r="S5695" s="18">
        <f t="shared" si="416"/>
        <v>0</v>
      </c>
      <c r="T5695" s="17" t="s">
        <v>694</v>
      </c>
    </row>
    <row r="5696" spans="1:21" ht="13.2" hidden="1">
      <c r="J5696" s="13" t="str">
        <f t="shared" si="412"/>
        <v/>
      </c>
      <c r="M5696" s="13" t="str">
        <f t="shared" si="417"/>
        <v/>
      </c>
      <c r="N5696" s="13"/>
      <c r="O5696" s="62"/>
      <c r="P5696" s="46">
        <f t="shared" si="413"/>
        <v>0</v>
      </c>
      <c r="Q5696" s="20">
        <f t="shared" si="414"/>
        <v>1</v>
      </c>
      <c r="R5696" s="20">
        <f t="shared" si="415"/>
        <v>0</v>
      </c>
      <c r="S5696" s="18">
        <f t="shared" si="416"/>
        <v>0</v>
      </c>
      <c r="T5696" s="17" t="s">
        <v>694</v>
      </c>
    </row>
    <row r="5697" spans="1:21" ht="13.2" hidden="1">
      <c r="J5697" s="13" t="str">
        <f t="shared" si="412"/>
        <v/>
      </c>
      <c r="M5697" s="13" t="str">
        <f t="shared" si="417"/>
        <v/>
      </c>
      <c r="N5697" s="13"/>
      <c r="O5697" s="62"/>
      <c r="P5697" s="46">
        <f t="shared" si="413"/>
        <v>0</v>
      </c>
      <c r="Q5697" s="20">
        <f t="shared" si="414"/>
        <v>1</v>
      </c>
      <c r="R5697" s="20">
        <f t="shared" si="415"/>
        <v>0</v>
      </c>
      <c r="S5697" s="18">
        <f t="shared" si="416"/>
        <v>0</v>
      </c>
      <c r="T5697" s="17" t="s">
        <v>694</v>
      </c>
    </row>
    <row r="5698" spans="1:21" ht="13.2" hidden="1">
      <c r="A5698" s="40"/>
      <c r="B5698" s="47"/>
      <c r="D5698" s="40"/>
      <c r="J5698" s="13" t="str">
        <f t="shared" ref="J5698:J5761" si="418">+LEFT(U5698,4)</f>
        <v/>
      </c>
      <c r="K5698" s="40"/>
      <c r="L5698" s="52"/>
      <c r="M5698" s="13" t="str">
        <f t="shared" si="417"/>
        <v/>
      </c>
      <c r="N5698" s="39"/>
      <c r="O5698" s="56"/>
      <c r="P5698" s="46">
        <f t="shared" ref="P5698:P5761" si="419">ROUND(O5698*L5698,2)</f>
        <v>0</v>
      </c>
      <c r="Q5698" s="20">
        <f t="shared" ref="Q5698:Q5761" si="420">IF(N5698="HKD",7.8,IF(N5698="CNY",6.4,1))</f>
        <v>1</v>
      </c>
      <c r="R5698" s="20">
        <f t="shared" ref="R5698:R5761" si="421">+O5698/Q5698</f>
        <v>0</v>
      </c>
      <c r="S5698" s="18">
        <f t="shared" ref="S5698:S5761" si="422">+R5698*L5698</f>
        <v>0</v>
      </c>
      <c r="T5698" s="17" t="s">
        <v>694</v>
      </c>
      <c r="U5698" s="40"/>
    </row>
    <row r="5699" spans="1:21" ht="13.2" hidden="1">
      <c r="J5699" s="13" t="str">
        <f t="shared" si="418"/>
        <v/>
      </c>
      <c r="M5699" s="13" t="str">
        <f t="shared" si="417"/>
        <v/>
      </c>
      <c r="N5699" s="13"/>
      <c r="O5699" s="62"/>
      <c r="P5699" s="46">
        <f t="shared" si="419"/>
        <v>0</v>
      </c>
      <c r="Q5699" s="20">
        <f t="shared" si="420"/>
        <v>1</v>
      </c>
      <c r="R5699" s="20">
        <f t="shared" si="421"/>
        <v>0</v>
      </c>
      <c r="S5699" s="18">
        <f t="shared" si="422"/>
        <v>0</v>
      </c>
      <c r="T5699" s="17" t="s">
        <v>694</v>
      </c>
    </row>
    <row r="5700" spans="1:21" ht="13.2" hidden="1">
      <c r="J5700" s="13" t="str">
        <f t="shared" si="418"/>
        <v/>
      </c>
      <c r="M5700" s="13" t="str">
        <f t="shared" si="417"/>
        <v/>
      </c>
      <c r="N5700" s="13"/>
      <c r="O5700" s="62"/>
      <c r="P5700" s="46">
        <f t="shared" si="419"/>
        <v>0</v>
      </c>
      <c r="Q5700" s="20">
        <f t="shared" si="420"/>
        <v>1</v>
      </c>
      <c r="R5700" s="20">
        <f t="shared" si="421"/>
        <v>0</v>
      </c>
      <c r="S5700" s="18">
        <f t="shared" si="422"/>
        <v>0</v>
      </c>
      <c r="T5700" s="17" t="s">
        <v>694</v>
      </c>
    </row>
    <row r="5701" spans="1:21" ht="13.2" hidden="1">
      <c r="J5701" s="13" t="str">
        <f t="shared" si="418"/>
        <v/>
      </c>
      <c r="M5701" s="13" t="str">
        <f t="shared" si="417"/>
        <v/>
      </c>
      <c r="N5701" s="13"/>
      <c r="O5701" s="62"/>
      <c r="P5701" s="46">
        <f t="shared" si="419"/>
        <v>0</v>
      </c>
      <c r="Q5701" s="20">
        <f t="shared" si="420"/>
        <v>1</v>
      </c>
      <c r="R5701" s="20">
        <f t="shared" si="421"/>
        <v>0</v>
      </c>
      <c r="S5701" s="18">
        <f t="shared" si="422"/>
        <v>0</v>
      </c>
      <c r="T5701" s="17" t="s">
        <v>694</v>
      </c>
    </row>
    <row r="5702" spans="1:21" ht="13.2" hidden="1">
      <c r="J5702" s="13" t="str">
        <f t="shared" si="418"/>
        <v/>
      </c>
      <c r="M5702" s="13" t="str">
        <f t="shared" si="417"/>
        <v/>
      </c>
      <c r="N5702" s="13"/>
      <c r="O5702" s="62"/>
      <c r="P5702" s="46">
        <f t="shared" si="419"/>
        <v>0</v>
      </c>
      <c r="Q5702" s="20">
        <f t="shared" si="420"/>
        <v>1</v>
      </c>
      <c r="R5702" s="20">
        <f t="shared" si="421"/>
        <v>0</v>
      </c>
      <c r="S5702" s="18">
        <f t="shared" si="422"/>
        <v>0</v>
      </c>
      <c r="T5702" s="17" t="s">
        <v>694</v>
      </c>
    </row>
    <row r="5703" spans="1:21" ht="13.2" hidden="1">
      <c r="J5703" s="13" t="str">
        <f t="shared" si="418"/>
        <v/>
      </c>
      <c r="M5703" s="13" t="str">
        <f t="shared" si="417"/>
        <v/>
      </c>
      <c r="N5703" s="13"/>
      <c r="O5703" s="62"/>
      <c r="P5703" s="46">
        <f t="shared" si="419"/>
        <v>0</v>
      </c>
      <c r="Q5703" s="20">
        <f t="shared" si="420"/>
        <v>1</v>
      </c>
      <c r="R5703" s="20">
        <f t="shared" si="421"/>
        <v>0</v>
      </c>
      <c r="S5703" s="18">
        <f t="shared" si="422"/>
        <v>0</v>
      </c>
      <c r="T5703" s="17" t="s">
        <v>694</v>
      </c>
    </row>
    <row r="5704" spans="1:21" ht="13.2" hidden="1">
      <c r="J5704" s="13" t="str">
        <f t="shared" si="418"/>
        <v/>
      </c>
      <c r="M5704" s="13" t="str">
        <f t="shared" si="417"/>
        <v/>
      </c>
      <c r="N5704" s="13"/>
      <c r="O5704" s="62"/>
      <c r="P5704" s="46">
        <f t="shared" si="419"/>
        <v>0</v>
      </c>
      <c r="Q5704" s="20">
        <f t="shared" si="420"/>
        <v>1</v>
      </c>
      <c r="R5704" s="20">
        <f t="shared" si="421"/>
        <v>0</v>
      </c>
      <c r="S5704" s="18">
        <f t="shared" si="422"/>
        <v>0</v>
      </c>
      <c r="T5704" s="17" t="s">
        <v>694</v>
      </c>
    </row>
    <row r="5705" spans="1:21" ht="13.2" hidden="1">
      <c r="J5705" s="13" t="str">
        <f t="shared" si="418"/>
        <v/>
      </c>
      <c r="M5705" s="13" t="str">
        <f t="shared" si="417"/>
        <v/>
      </c>
      <c r="N5705" s="13"/>
      <c r="O5705" s="62"/>
      <c r="P5705" s="46">
        <f t="shared" si="419"/>
        <v>0</v>
      </c>
      <c r="Q5705" s="20">
        <f t="shared" si="420"/>
        <v>1</v>
      </c>
      <c r="R5705" s="20">
        <f t="shared" si="421"/>
        <v>0</v>
      </c>
      <c r="S5705" s="18">
        <f t="shared" si="422"/>
        <v>0</v>
      </c>
      <c r="T5705" s="17" t="s">
        <v>694</v>
      </c>
    </row>
    <row r="5706" spans="1:21" ht="13.2" hidden="1">
      <c r="J5706" s="13" t="str">
        <f t="shared" si="418"/>
        <v/>
      </c>
      <c r="M5706" s="13" t="str">
        <f t="shared" si="417"/>
        <v/>
      </c>
      <c r="N5706" s="13"/>
      <c r="O5706" s="62"/>
      <c r="P5706" s="46">
        <f t="shared" si="419"/>
        <v>0</v>
      </c>
      <c r="Q5706" s="20">
        <f t="shared" si="420"/>
        <v>1</v>
      </c>
      <c r="R5706" s="20">
        <f t="shared" si="421"/>
        <v>0</v>
      </c>
      <c r="S5706" s="18">
        <f t="shared" si="422"/>
        <v>0</v>
      </c>
      <c r="T5706" s="17" t="s">
        <v>694</v>
      </c>
    </row>
    <row r="5707" spans="1:21" ht="13.2" hidden="1">
      <c r="J5707" s="13" t="str">
        <f t="shared" si="418"/>
        <v/>
      </c>
      <c r="M5707" s="13" t="str">
        <f t="shared" si="417"/>
        <v/>
      </c>
      <c r="P5707" s="46">
        <f t="shared" si="419"/>
        <v>0</v>
      </c>
      <c r="Q5707" s="20">
        <f t="shared" si="420"/>
        <v>1</v>
      </c>
      <c r="R5707" s="20">
        <f t="shared" si="421"/>
        <v>0</v>
      </c>
      <c r="S5707" s="18">
        <f t="shared" si="422"/>
        <v>0</v>
      </c>
      <c r="T5707" s="17" t="s">
        <v>694</v>
      </c>
    </row>
    <row r="5708" spans="1:21" ht="13.2" hidden="1">
      <c r="J5708" s="13" t="str">
        <f t="shared" si="418"/>
        <v/>
      </c>
      <c r="M5708" s="13" t="str">
        <f t="shared" si="417"/>
        <v/>
      </c>
      <c r="N5708" s="13"/>
      <c r="O5708" s="62"/>
      <c r="P5708" s="46">
        <f t="shared" si="419"/>
        <v>0</v>
      </c>
      <c r="Q5708" s="20">
        <f t="shared" si="420"/>
        <v>1</v>
      </c>
      <c r="R5708" s="20">
        <f t="shared" si="421"/>
        <v>0</v>
      </c>
      <c r="S5708" s="18">
        <f t="shared" si="422"/>
        <v>0</v>
      </c>
      <c r="T5708" s="17" t="s">
        <v>694</v>
      </c>
    </row>
    <row r="5709" spans="1:21" ht="13.2" hidden="1">
      <c r="A5709" s="40"/>
      <c r="B5709" s="47"/>
      <c r="D5709" s="40"/>
      <c r="J5709" s="13" t="str">
        <f t="shared" si="418"/>
        <v/>
      </c>
      <c r="K5709" s="40"/>
      <c r="L5709" s="52"/>
      <c r="M5709" s="13" t="str">
        <f t="shared" si="417"/>
        <v/>
      </c>
      <c r="N5709" s="39"/>
      <c r="O5709" s="56"/>
      <c r="P5709" s="46">
        <f t="shared" si="419"/>
        <v>0</v>
      </c>
      <c r="Q5709" s="20">
        <f t="shared" si="420"/>
        <v>1</v>
      </c>
      <c r="R5709" s="20">
        <f t="shared" si="421"/>
        <v>0</v>
      </c>
      <c r="S5709" s="18">
        <f t="shared" si="422"/>
        <v>0</v>
      </c>
      <c r="T5709" s="17" t="s">
        <v>694</v>
      </c>
      <c r="U5709" s="40"/>
    </row>
    <row r="5710" spans="1:21" ht="13.2" hidden="1">
      <c r="J5710" s="13" t="str">
        <f t="shared" si="418"/>
        <v/>
      </c>
      <c r="M5710" s="13" t="str">
        <f t="shared" si="417"/>
        <v/>
      </c>
      <c r="P5710" s="46">
        <f t="shared" si="419"/>
        <v>0</v>
      </c>
      <c r="Q5710" s="20">
        <f t="shared" si="420"/>
        <v>1</v>
      </c>
      <c r="R5710" s="20">
        <f t="shared" si="421"/>
        <v>0</v>
      </c>
      <c r="S5710" s="18">
        <f t="shared" si="422"/>
        <v>0</v>
      </c>
      <c r="T5710" s="17" t="s">
        <v>694</v>
      </c>
    </row>
    <row r="5711" spans="1:21" ht="13.2" hidden="1">
      <c r="J5711" s="13" t="str">
        <f t="shared" si="418"/>
        <v/>
      </c>
      <c r="M5711" s="13" t="str">
        <f t="shared" si="417"/>
        <v/>
      </c>
      <c r="P5711" s="46">
        <f t="shared" si="419"/>
        <v>0</v>
      </c>
      <c r="Q5711" s="20">
        <f t="shared" si="420"/>
        <v>1</v>
      </c>
      <c r="R5711" s="20">
        <f t="shared" si="421"/>
        <v>0</v>
      </c>
      <c r="S5711" s="18">
        <f t="shared" si="422"/>
        <v>0</v>
      </c>
      <c r="T5711" s="17" t="s">
        <v>694</v>
      </c>
    </row>
    <row r="5712" spans="1:21" ht="13.2" hidden="1">
      <c r="J5712" s="13" t="str">
        <f t="shared" si="418"/>
        <v/>
      </c>
      <c r="M5712" s="13" t="str">
        <f t="shared" si="417"/>
        <v/>
      </c>
      <c r="N5712" s="13"/>
      <c r="O5712" s="62"/>
      <c r="P5712" s="46">
        <f t="shared" si="419"/>
        <v>0</v>
      </c>
      <c r="Q5712" s="20">
        <f t="shared" si="420"/>
        <v>1</v>
      </c>
      <c r="R5712" s="20">
        <f t="shared" si="421"/>
        <v>0</v>
      </c>
      <c r="S5712" s="18">
        <f t="shared" si="422"/>
        <v>0</v>
      </c>
      <c r="T5712" s="17" t="s">
        <v>694</v>
      </c>
    </row>
    <row r="5713" spans="1:20" ht="13.2" hidden="1">
      <c r="J5713" s="13" t="str">
        <f t="shared" si="418"/>
        <v/>
      </c>
      <c r="M5713" s="13" t="str">
        <f t="shared" si="417"/>
        <v/>
      </c>
      <c r="N5713" s="13"/>
      <c r="O5713" s="62"/>
      <c r="P5713" s="46">
        <f t="shared" si="419"/>
        <v>0</v>
      </c>
      <c r="Q5713" s="20">
        <f t="shared" si="420"/>
        <v>1</v>
      </c>
      <c r="R5713" s="20">
        <f t="shared" si="421"/>
        <v>0</v>
      </c>
      <c r="S5713" s="18">
        <f t="shared" si="422"/>
        <v>0</v>
      </c>
      <c r="T5713" s="17" t="s">
        <v>694</v>
      </c>
    </row>
    <row r="5714" spans="1:20" ht="13.2" hidden="1">
      <c r="J5714" s="13" t="str">
        <f t="shared" si="418"/>
        <v/>
      </c>
      <c r="M5714" s="13" t="str">
        <f t="shared" si="417"/>
        <v/>
      </c>
      <c r="N5714" s="13"/>
      <c r="O5714" s="62"/>
      <c r="P5714" s="46">
        <f t="shared" si="419"/>
        <v>0</v>
      </c>
      <c r="Q5714" s="20">
        <f t="shared" si="420"/>
        <v>1</v>
      </c>
      <c r="R5714" s="20">
        <f t="shared" si="421"/>
        <v>0</v>
      </c>
      <c r="S5714" s="18">
        <f t="shared" si="422"/>
        <v>0</v>
      </c>
      <c r="T5714" s="17" t="s">
        <v>694</v>
      </c>
    </row>
    <row r="5715" spans="1:20" ht="13.2" hidden="1">
      <c r="J5715" s="13" t="str">
        <f t="shared" si="418"/>
        <v/>
      </c>
      <c r="M5715" s="13" t="str">
        <f t="shared" si="417"/>
        <v/>
      </c>
      <c r="N5715" s="13"/>
      <c r="O5715" s="62"/>
      <c r="P5715" s="46">
        <f t="shared" si="419"/>
        <v>0</v>
      </c>
      <c r="Q5715" s="20">
        <f t="shared" si="420"/>
        <v>1</v>
      </c>
      <c r="R5715" s="20">
        <f t="shared" si="421"/>
        <v>0</v>
      </c>
      <c r="S5715" s="18">
        <f t="shared" si="422"/>
        <v>0</v>
      </c>
      <c r="T5715" s="17" t="s">
        <v>694</v>
      </c>
    </row>
    <row r="5716" spans="1:20" ht="13.2" hidden="1">
      <c r="J5716" s="13" t="str">
        <f t="shared" si="418"/>
        <v/>
      </c>
      <c r="M5716" s="13" t="str">
        <f t="shared" si="417"/>
        <v/>
      </c>
      <c r="N5716" s="13"/>
      <c r="O5716" s="62"/>
      <c r="P5716" s="46">
        <f t="shared" si="419"/>
        <v>0</v>
      </c>
      <c r="Q5716" s="20">
        <f t="shared" si="420"/>
        <v>1</v>
      </c>
      <c r="R5716" s="20">
        <f t="shared" si="421"/>
        <v>0</v>
      </c>
      <c r="S5716" s="18">
        <f t="shared" si="422"/>
        <v>0</v>
      </c>
      <c r="T5716" s="17" t="s">
        <v>694</v>
      </c>
    </row>
    <row r="5717" spans="1:20" ht="13.2" hidden="1">
      <c r="J5717" s="13" t="str">
        <f t="shared" si="418"/>
        <v/>
      </c>
      <c r="M5717" s="13" t="str">
        <f t="shared" si="417"/>
        <v/>
      </c>
      <c r="N5717" s="13"/>
      <c r="O5717" s="62"/>
      <c r="P5717" s="46">
        <f t="shared" si="419"/>
        <v>0</v>
      </c>
      <c r="Q5717" s="20">
        <f t="shared" si="420"/>
        <v>1</v>
      </c>
      <c r="R5717" s="20">
        <f t="shared" si="421"/>
        <v>0</v>
      </c>
      <c r="S5717" s="18">
        <f t="shared" si="422"/>
        <v>0</v>
      </c>
      <c r="T5717" s="17" t="s">
        <v>694</v>
      </c>
    </row>
    <row r="5718" spans="1:20" ht="13.2" hidden="1">
      <c r="J5718" s="13" t="str">
        <f t="shared" si="418"/>
        <v/>
      </c>
      <c r="M5718" s="13" t="str">
        <f t="shared" si="417"/>
        <v/>
      </c>
      <c r="P5718" s="46">
        <f t="shared" si="419"/>
        <v>0</v>
      </c>
      <c r="Q5718" s="20">
        <f t="shared" si="420"/>
        <v>1</v>
      </c>
      <c r="R5718" s="20">
        <f t="shared" si="421"/>
        <v>0</v>
      </c>
      <c r="S5718" s="18">
        <f t="shared" si="422"/>
        <v>0</v>
      </c>
      <c r="T5718" s="17" t="s">
        <v>694</v>
      </c>
    </row>
    <row r="5719" spans="1:20" ht="13.2" hidden="1">
      <c r="J5719" s="13" t="str">
        <f t="shared" si="418"/>
        <v/>
      </c>
      <c r="M5719" s="13" t="str">
        <f t="shared" si="417"/>
        <v/>
      </c>
      <c r="P5719" s="46">
        <f t="shared" si="419"/>
        <v>0</v>
      </c>
      <c r="Q5719" s="20">
        <f t="shared" si="420"/>
        <v>1</v>
      </c>
      <c r="R5719" s="20">
        <f t="shared" si="421"/>
        <v>0</v>
      </c>
      <c r="S5719" s="18">
        <f t="shared" si="422"/>
        <v>0</v>
      </c>
      <c r="T5719" s="17" t="s">
        <v>694</v>
      </c>
    </row>
    <row r="5720" spans="1:20" ht="13.2" hidden="1">
      <c r="J5720" s="13" t="str">
        <f t="shared" si="418"/>
        <v/>
      </c>
      <c r="M5720" s="13" t="str">
        <f t="shared" si="417"/>
        <v/>
      </c>
      <c r="P5720" s="46">
        <f t="shared" si="419"/>
        <v>0</v>
      </c>
      <c r="Q5720" s="20">
        <f t="shared" si="420"/>
        <v>1</v>
      </c>
      <c r="R5720" s="20">
        <f t="shared" si="421"/>
        <v>0</v>
      </c>
      <c r="S5720" s="18">
        <f t="shared" si="422"/>
        <v>0</v>
      </c>
      <c r="T5720" s="17" t="s">
        <v>694</v>
      </c>
    </row>
    <row r="5721" spans="1:20" ht="13.2" hidden="1">
      <c r="J5721" s="13" t="str">
        <f t="shared" si="418"/>
        <v/>
      </c>
      <c r="M5721" s="13" t="str">
        <f t="shared" si="417"/>
        <v/>
      </c>
      <c r="P5721" s="46">
        <f t="shared" si="419"/>
        <v>0</v>
      </c>
      <c r="Q5721" s="20">
        <f t="shared" si="420"/>
        <v>1</v>
      </c>
      <c r="R5721" s="20">
        <f t="shared" si="421"/>
        <v>0</v>
      </c>
      <c r="S5721" s="18">
        <f t="shared" si="422"/>
        <v>0</v>
      </c>
      <c r="T5721" s="17" t="s">
        <v>694</v>
      </c>
    </row>
    <row r="5722" spans="1:20" ht="13.2" hidden="1">
      <c r="J5722" s="13" t="str">
        <f t="shared" si="418"/>
        <v/>
      </c>
      <c r="M5722" s="13" t="str">
        <f t="shared" si="417"/>
        <v/>
      </c>
      <c r="P5722" s="46">
        <f t="shared" si="419"/>
        <v>0</v>
      </c>
      <c r="Q5722" s="20">
        <f t="shared" si="420"/>
        <v>1</v>
      </c>
      <c r="R5722" s="20">
        <f t="shared" si="421"/>
        <v>0</v>
      </c>
      <c r="S5722" s="18">
        <f t="shared" si="422"/>
        <v>0</v>
      </c>
      <c r="T5722" s="17" t="s">
        <v>694</v>
      </c>
    </row>
    <row r="5723" spans="1:20" ht="13.2" hidden="1">
      <c r="J5723" s="13" t="str">
        <f t="shared" si="418"/>
        <v/>
      </c>
      <c r="M5723" s="13" t="str">
        <f t="shared" si="417"/>
        <v/>
      </c>
      <c r="P5723" s="46">
        <f t="shared" si="419"/>
        <v>0</v>
      </c>
      <c r="Q5723" s="20">
        <f t="shared" si="420"/>
        <v>1</v>
      </c>
      <c r="R5723" s="20">
        <f t="shared" si="421"/>
        <v>0</v>
      </c>
      <c r="S5723" s="18">
        <f t="shared" si="422"/>
        <v>0</v>
      </c>
      <c r="T5723" s="17" t="s">
        <v>694</v>
      </c>
    </row>
    <row r="5724" spans="1:20" ht="13.2" hidden="1">
      <c r="J5724" s="13" t="str">
        <f t="shared" si="418"/>
        <v/>
      </c>
      <c r="M5724" s="13" t="str">
        <f t="shared" si="417"/>
        <v/>
      </c>
      <c r="P5724" s="46">
        <f t="shared" si="419"/>
        <v>0</v>
      </c>
      <c r="Q5724" s="20">
        <f t="shared" si="420"/>
        <v>1</v>
      </c>
      <c r="R5724" s="20">
        <f t="shared" si="421"/>
        <v>0</v>
      </c>
      <c r="S5724" s="18">
        <f t="shared" si="422"/>
        <v>0</v>
      </c>
      <c r="T5724" s="17" t="s">
        <v>694</v>
      </c>
    </row>
    <row r="5725" spans="1:20" ht="13.2" hidden="1">
      <c r="J5725" s="13" t="str">
        <f t="shared" si="418"/>
        <v/>
      </c>
      <c r="M5725" s="13" t="str">
        <f t="shared" si="417"/>
        <v/>
      </c>
      <c r="P5725" s="46">
        <f t="shared" si="419"/>
        <v>0</v>
      </c>
      <c r="Q5725" s="20">
        <f t="shared" si="420"/>
        <v>1</v>
      </c>
      <c r="R5725" s="20">
        <f t="shared" si="421"/>
        <v>0</v>
      </c>
      <c r="S5725" s="18">
        <f t="shared" si="422"/>
        <v>0</v>
      </c>
      <c r="T5725" s="17" t="s">
        <v>694</v>
      </c>
    </row>
    <row r="5726" spans="1:20" ht="13.2" hidden="1">
      <c r="A5726" s="64"/>
      <c r="J5726" s="13" t="str">
        <f t="shared" si="418"/>
        <v/>
      </c>
      <c r="M5726" s="13" t="str">
        <f t="shared" si="417"/>
        <v/>
      </c>
      <c r="P5726" s="46">
        <f t="shared" si="419"/>
        <v>0</v>
      </c>
      <c r="Q5726" s="20">
        <f t="shared" si="420"/>
        <v>1</v>
      </c>
      <c r="R5726" s="20">
        <f t="shared" si="421"/>
        <v>0</v>
      </c>
      <c r="S5726" s="18">
        <f t="shared" si="422"/>
        <v>0</v>
      </c>
      <c r="T5726" s="17" t="s">
        <v>694</v>
      </c>
    </row>
    <row r="5727" spans="1:20" ht="13.2" hidden="1">
      <c r="A5727" s="64"/>
      <c r="J5727" s="13" t="str">
        <f t="shared" si="418"/>
        <v/>
      </c>
      <c r="M5727" s="13" t="str">
        <f t="shared" si="417"/>
        <v/>
      </c>
      <c r="P5727" s="46">
        <f t="shared" si="419"/>
        <v>0</v>
      </c>
      <c r="Q5727" s="20">
        <f t="shared" si="420"/>
        <v>1</v>
      </c>
      <c r="R5727" s="20">
        <f t="shared" si="421"/>
        <v>0</v>
      </c>
      <c r="S5727" s="18">
        <f t="shared" si="422"/>
        <v>0</v>
      </c>
      <c r="T5727" s="17" t="s">
        <v>694</v>
      </c>
    </row>
    <row r="5728" spans="1:20" ht="13.2" hidden="1">
      <c r="J5728" s="13" t="str">
        <f t="shared" si="418"/>
        <v/>
      </c>
      <c r="M5728" s="13" t="str">
        <f t="shared" si="417"/>
        <v/>
      </c>
      <c r="P5728" s="46">
        <f t="shared" si="419"/>
        <v>0</v>
      </c>
      <c r="Q5728" s="20">
        <f t="shared" si="420"/>
        <v>1</v>
      </c>
      <c r="R5728" s="20">
        <f t="shared" si="421"/>
        <v>0</v>
      </c>
      <c r="S5728" s="18">
        <f t="shared" si="422"/>
        <v>0</v>
      </c>
      <c r="T5728" s="17" t="s">
        <v>694</v>
      </c>
    </row>
    <row r="5729" spans="1:21" ht="13.2" hidden="1">
      <c r="A5729" s="40"/>
      <c r="B5729" s="47"/>
      <c r="D5729" s="40"/>
      <c r="J5729" s="13" t="str">
        <f t="shared" si="418"/>
        <v/>
      </c>
      <c r="K5729" s="40"/>
      <c r="L5729" s="52"/>
      <c r="M5729" s="13" t="str">
        <f t="shared" si="417"/>
        <v/>
      </c>
      <c r="N5729" s="39"/>
      <c r="O5729" s="56"/>
      <c r="P5729" s="46">
        <f t="shared" si="419"/>
        <v>0</v>
      </c>
      <c r="Q5729" s="20">
        <f t="shared" si="420"/>
        <v>1</v>
      </c>
      <c r="R5729" s="20">
        <f t="shared" si="421"/>
        <v>0</v>
      </c>
      <c r="S5729" s="18">
        <f t="shared" si="422"/>
        <v>0</v>
      </c>
      <c r="T5729" s="17" t="s">
        <v>694</v>
      </c>
      <c r="U5729" s="40"/>
    </row>
    <row r="5730" spans="1:21" ht="13.2" hidden="1">
      <c r="J5730" s="13" t="str">
        <f t="shared" si="418"/>
        <v/>
      </c>
      <c r="M5730" s="13" t="str">
        <f t="shared" si="417"/>
        <v/>
      </c>
      <c r="P5730" s="46">
        <f t="shared" si="419"/>
        <v>0</v>
      </c>
      <c r="Q5730" s="20">
        <f t="shared" si="420"/>
        <v>1</v>
      </c>
      <c r="R5730" s="20">
        <f t="shared" si="421"/>
        <v>0</v>
      </c>
      <c r="S5730" s="18">
        <f t="shared" si="422"/>
        <v>0</v>
      </c>
      <c r="T5730" s="17" t="s">
        <v>694</v>
      </c>
    </row>
    <row r="5731" spans="1:21" ht="13.2" hidden="1">
      <c r="J5731" s="13" t="str">
        <f t="shared" si="418"/>
        <v/>
      </c>
      <c r="M5731" s="13" t="str">
        <f t="shared" si="417"/>
        <v/>
      </c>
      <c r="P5731" s="46">
        <f t="shared" si="419"/>
        <v>0</v>
      </c>
      <c r="Q5731" s="20">
        <f t="shared" si="420"/>
        <v>1</v>
      </c>
      <c r="R5731" s="20">
        <f t="shared" si="421"/>
        <v>0</v>
      </c>
      <c r="S5731" s="18">
        <f t="shared" si="422"/>
        <v>0</v>
      </c>
      <c r="T5731" s="17" t="s">
        <v>694</v>
      </c>
    </row>
    <row r="5732" spans="1:21" ht="13.2" hidden="1">
      <c r="A5732" s="40"/>
      <c r="B5732" s="47"/>
      <c r="D5732" s="40"/>
      <c r="J5732" s="13" t="str">
        <f t="shared" si="418"/>
        <v/>
      </c>
      <c r="K5732" s="40"/>
      <c r="L5732" s="52"/>
      <c r="M5732" s="13" t="str">
        <f t="shared" si="417"/>
        <v/>
      </c>
      <c r="N5732" s="39"/>
      <c r="O5732" s="56"/>
      <c r="P5732" s="46">
        <f t="shared" si="419"/>
        <v>0</v>
      </c>
      <c r="Q5732" s="20">
        <f t="shared" si="420"/>
        <v>1</v>
      </c>
      <c r="R5732" s="20">
        <f t="shared" si="421"/>
        <v>0</v>
      </c>
      <c r="S5732" s="18">
        <f t="shared" si="422"/>
        <v>0</v>
      </c>
      <c r="T5732" s="17" t="s">
        <v>694</v>
      </c>
      <c r="U5732" s="40"/>
    </row>
    <row r="5733" spans="1:21" ht="13.2" hidden="1">
      <c r="A5733" s="40"/>
      <c r="B5733" s="47"/>
      <c r="D5733" s="40"/>
      <c r="J5733" s="13" t="str">
        <f t="shared" si="418"/>
        <v/>
      </c>
      <c r="K5733" s="40"/>
      <c r="L5733" s="52"/>
      <c r="M5733" s="13" t="str">
        <f t="shared" si="417"/>
        <v/>
      </c>
      <c r="N5733" s="39"/>
      <c r="O5733" s="56"/>
      <c r="P5733" s="46">
        <f t="shared" si="419"/>
        <v>0</v>
      </c>
      <c r="Q5733" s="20">
        <f t="shared" si="420"/>
        <v>1</v>
      </c>
      <c r="R5733" s="20">
        <f t="shared" si="421"/>
        <v>0</v>
      </c>
      <c r="S5733" s="18">
        <f t="shared" si="422"/>
        <v>0</v>
      </c>
      <c r="T5733" s="17" t="s">
        <v>694</v>
      </c>
      <c r="U5733" s="40"/>
    </row>
    <row r="5734" spans="1:21" ht="13.2" hidden="1">
      <c r="A5734" s="40"/>
      <c r="B5734" s="47"/>
      <c r="D5734" s="40"/>
      <c r="J5734" s="13" t="str">
        <f t="shared" si="418"/>
        <v/>
      </c>
      <c r="K5734" s="40"/>
      <c r="L5734" s="52"/>
      <c r="M5734" s="13" t="str">
        <f t="shared" si="417"/>
        <v/>
      </c>
      <c r="N5734" s="39"/>
      <c r="O5734" s="56"/>
      <c r="P5734" s="46">
        <f t="shared" si="419"/>
        <v>0</v>
      </c>
      <c r="Q5734" s="20">
        <f t="shared" si="420"/>
        <v>1</v>
      </c>
      <c r="R5734" s="20">
        <f t="shared" si="421"/>
        <v>0</v>
      </c>
      <c r="S5734" s="18">
        <f t="shared" si="422"/>
        <v>0</v>
      </c>
      <c r="T5734" s="17" t="s">
        <v>694</v>
      </c>
      <c r="U5734" s="40"/>
    </row>
    <row r="5735" spans="1:21" ht="13.2" hidden="1">
      <c r="A5735" s="40"/>
      <c r="B5735" s="47"/>
      <c r="D5735" s="40"/>
      <c r="J5735" s="13" t="str">
        <f t="shared" si="418"/>
        <v/>
      </c>
      <c r="K5735" s="40"/>
      <c r="L5735" s="52"/>
      <c r="M5735" s="13" t="str">
        <f t="shared" si="417"/>
        <v/>
      </c>
      <c r="N5735" s="39"/>
      <c r="O5735" s="56"/>
      <c r="P5735" s="46">
        <f t="shared" si="419"/>
        <v>0</v>
      </c>
      <c r="Q5735" s="20">
        <f t="shared" si="420"/>
        <v>1</v>
      </c>
      <c r="R5735" s="20">
        <f t="shared" si="421"/>
        <v>0</v>
      </c>
      <c r="S5735" s="18">
        <f t="shared" si="422"/>
        <v>0</v>
      </c>
      <c r="T5735" s="17" t="s">
        <v>694</v>
      </c>
      <c r="U5735" s="40"/>
    </row>
    <row r="5736" spans="1:21" ht="13.2" hidden="1">
      <c r="A5736" s="40"/>
      <c r="B5736" s="47"/>
      <c r="D5736" s="40"/>
      <c r="J5736" s="13" t="str">
        <f t="shared" si="418"/>
        <v/>
      </c>
      <c r="K5736" s="40"/>
      <c r="L5736" s="52"/>
      <c r="M5736" s="13" t="str">
        <f t="shared" si="417"/>
        <v/>
      </c>
      <c r="N5736" s="39"/>
      <c r="O5736" s="56"/>
      <c r="P5736" s="46">
        <f t="shared" si="419"/>
        <v>0</v>
      </c>
      <c r="Q5736" s="20">
        <f t="shared" si="420"/>
        <v>1</v>
      </c>
      <c r="R5736" s="20">
        <f t="shared" si="421"/>
        <v>0</v>
      </c>
      <c r="S5736" s="18">
        <f t="shared" si="422"/>
        <v>0</v>
      </c>
      <c r="T5736" s="17" t="s">
        <v>694</v>
      </c>
      <c r="U5736" s="40"/>
    </row>
    <row r="5737" spans="1:21" ht="13.2" hidden="1">
      <c r="A5737" s="40"/>
      <c r="B5737" s="47"/>
      <c r="D5737" s="40"/>
      <c r="J5737" s="13" t="str">
        <f t="shared" si="418"/>
        <v/>
      </c>
      <c r="K5737" s="40"/>
      <c r="L5737" s="52"/>
      <c r="M5737" s="13" t="str">
        <f t="shared" si="417"/>
        <v/>
      </c>
      <c r="N5737" s="39"/>
      <c r="O5737" s="56"/>
      <c r="P5737" s="46">
        <f t="shared" si="419"/>
        <v>0</v>
      </c>
      <c r="Q5737" s="20">
        <f t="shared" si="420"/>
        <v>1</v>
      </c>
      <c r="R5737" s="20">
        <f t="shared" si="421"/>
        <v>0</v>
      </c>
      <c r="S5737" s="18">
        <f t="shared" si="422"/>
        <v>0</v>
      </c>
      <c r="T5737" s="17" t="s">
        <v>694</v>
      </c>
      <c r="U5737" s="40"/>
    </row>
    <row r="5738" spans="1:21" ht="13.2" hidden="1">
      <c r="A5738" s="40"/>
      <c r="B5738" s="47"/>
      <c r="D5738" s="40"/>
      <c r="J5738" s="13" t="str">
        <f t="shared" si="418"/>
        <v/>
      </c>
      <c r="K5738" s="40"/>
      <c r="L5738" s="52"/>
      <c r="M5738" s="13" t="str">
        <f t="shared" si="417"/>
        <v/>
      </c>
      <c r="N5738" s="39"/>
      <c r="O5738" s="56"/>
      <c r="P5738" s="46">
        <f t="shared" si="419"/>
        <v>0</v>
      </c>
      <c r="Q5738" s="20">
        <f t="shared" si="420"/>
        <v>1</v>
      </c>
      <c r="R5738" s="20">
        <f t="shared" si="421"/>
        <v>0</v>
      </c>
      <c r="S5738" s="18">
        <f t="shared" si="422"/>
        <v>0</v>
      </c>
      <c r="T5738" s="17" t="s">
        <v>694</v>
      </c>
      <c r="U5738" s="40"/>
    </row>
    <row r="5739" spans="1:21" ht="13.2" hidden="1">
      <c r="A5739" s="40"/>
      <c r="B5739" s="47"/>
      <c r="D5739" s="40"/>
      <c r="J5739" s="13" t="str">
        <f t="shared" si="418"/>
        <v/>
      </c>
      <c r="K5739" s="40"/>
      <c r="L5739" s="52"/>
      <c r="M5739" s="13" t="str">
        <f t="shared" si="417"/>
        <v/>
      </c>
      <c r="N5739" s="39"/>
      <c r="O5739" s="56"/>
      <c r="P5739" s="46">
        <f t="shared" si="419"/>
        <v>0</v>
      </c>
      <c r="Q5739" s="20">
        <f t="shared" si="420"/>
        <v>1</v>
      </c>
      <c r="R5739" s="20">
        <f t="shared" si="421"/>
        <v>0</v>
      </c>
      <c r="S5739" s="18">
        <f t="shared" si="422"/>
        <v>0</v>
      </c>
      <c r="T5739" s="17" t="s">
        <v>694</v>
      </c>
      <c r="U5739" s="40"/>
    </row>
    <row r="5740" spans="1:21" ht="13.2" hidden="1">
      <c r="A5740" s="40"/>
      <c r="B5740" s="47"/>
      <c r="D5740" s="40"/>
      <c r="J5740" s="13" t="str">
        <f t="shared" si="418"/>
        <v/>
      </c>
      <c r="K5740" s="40"/>
      <c r="L5740" s="52"/>
      <c r="M5740" s="13" t="str">
        <f t="shared" si="417"/>
        <v/>
      </c>
      <c r="N5740" s="39"/>
      <c r="O5740" s="56"/>
      <c r="P5740" s="46">
        <f t="shared" si="419"/>
        <v>0</v>
      </c>
      <c r="Q5740" s="20">
        <f t="shared" si="420"/>
        <v>1</v>
      </c>
      <c r="R5740" s="20">
        <f t="shared" si="421"/>
        <v>0</v>
      </c>
      <c r="S5740" s="18">
        <f t="shared" si="422"/>
        <v>0</v>
      </c>
      <c r="T5740" s="17" t="s">
        <v>694</v>
      </c>
      <c r="U5740" s="40"/>
    </row>
    <row r="5741" spans="1:21" ht="13.2" hidden="1">
      <c r="A5741" s="40"/>
      <c r="B5741" s="47"/>
      <c r="D5741" s="40"/>
      <c r="J5741" s="13" t="str">
        <f t="shared" si="418"/>
        <v/>
      </c>
      <c r="K5741" s="40"/>
      <c r="L5741" s="52"/>
      <c r="M5741" s="13" t="str">
        <f t="shared" si="417"/>
        <v/>
      </c>
      <c r="N5741" s="39"/>
      <c r="O5741" s="56"/>
      <c r="P5741" s="46">
        <f t="shared" si="419"/>
        <v>0</v>
      </c>
      <c r="Q5741" s="20">
        <f t="shared" si="420"/>
        <v>1</v>
      </c>
      <c r="R5741" s="20">
        <f t="shared" si="421"/>
        <v>0</v>
      </c>
      <c r="S5741" s="18">
        <f t="shared" si="422"/>
        <v>0</v>
      </c>
      <c r="T5741" s="17" t="s">
        <v>694</v>
      </c>
      <c r="U5741" s="40"/>
    </row>
    <row r="5742" spans="1:21" ht="13.2" hidden="1">
      <c r="A5742" s="40"/>
      <c r="B5742" s="47"/>
      <c r="D5742" s="40"/>
      <c r="J5742" s="13" t="str">
        <f t="shared" si="418"/>
        <v/>
      </c>
      <c r="K5742" s="40"/>
      <c r="L5742" s="52"/>
      <c r="M5742" s="13" t="str">
        <f t="shared" si="417"/>
        <v/>
      </c>
      <c r="N5742" s="39"/>
      <c r="O5742" s="56"/>
      <c r="P5742" s="46">
        <f t="shared" si="419"/>
        <v>0</v>
      </c>
      <c r="Q5742" s="20">
        <f t="shared" si="420"/>
        <v>1</v>
      </c>
      <c r="R5742" s="20">
        <f t="shared" si="421"/>
        <v>0</v>
      </c>
      <c r="S5742" s="18">
        <f t="shared" si="422"/>
        <v>0</v>
      </c>
      <c r="T5742" s="17" t="s">
        <v>694</v>
      </c>
      <c r="U5742" s="40"/>
    </row>
    <row r="5743" spans="1:21" ht="13.2" hidden="1">
      <c r="A5743" s="40"/>
      <c r="B5743" s="47"/>
      <c r="D5743" s="40"/>
      <c r="J5743" s="13" t="str">
        <f t="shared" si="418"/>
        <v/>
      </c>
      <c r="K5743" s="40"/>
      <c r="L5743" s="52"/>
      <c r="M5743" s="13" t="str">
        <f t="shared" si="417"/>
        <v/>
      </c>
      <c r="N5743" s="39"/>
      <c r="O5743" s="56"/>
      <c r="P5743" s="46">
        <f t="shared" si="419"/>
        <v>0</v>
      </c>
      <c r="Q5743" s="20">
        <f t="shared" si="420"/>
        <v>1</v>
      </c>
      <c r="R5743" s="20">
        <f t="shared" si="421"/>
        <v>0</v>
      </c>
      <c r="S5743" s="18">
        <f t="shared" si="422"/>
        <v>0</v>
      </c>
      <c r="T5743" s="17" t="s">
        <v>694</v>
      </c>
      <c r="U5743" s="40"/>
    </row>
    <row r="5744" spans="1:21" ht="13.2" hidden="1">
      <c r="A5744" s="40"/>
      <c r="B5744" s="47"/>
      <c r="D5744" s="40"/>
      <c r="J5744" s="13" t="str">
        <f t="shared" si="418"/>
        <v/>
      </c>
      <c r="K5744" s="40"/>
      <c r="L5744" s="52"/>
      <c r="M5744" s="13" t="str">
        <f t="shared" si="417"/>
        <v/>
      </c>
      <c r="N5744" s="39"/>
      <c r="O5744" s="56"/>
      <c r="P5744" s="46">
        <f t="shared" si="419"/>
        <v>0</v>
      </c>
      <c r="Q5744" s="20">
        <f t="shared" si="420"/>
        <v>1</v>
      </c>
      <c r="R5744" s="20">
        <f t="shared" si="421"/>
        <v>0</v>
      </c>
      <c r="S5744" s="18">
        <f t="shared" si="422"/>
        <v>0</v>
      </c>
      <c r="T5744" s="17" t="s">
        <v>694</v>
      </c>
      <c r="U5744" s="40"/>
    </row>
    <row r="5745" spans="1:21" ht="13.2" hidden="1">
      <c r="A5745" s="40"/>
      <c r="B5745" s="47"/>
      <c r="D5745" s="40"/>
      <c r="J5745" s="13" t="str">
        <f t="shared" si="418"/>
        <v/>
      </c>
      <c r="K5745" s="40"/>
      <c r="L5745" s="52"/>
      <c r="M5745" s="13" t="str">
        <f t="shared" si="417"/>
        <v/>
      </c>
      <c r="N5745" s="39"/>
      <c r="O5745" s="56"/>
      <c r="P5745" s="46">
        <f t="shared" si="419"/>
        <v>0</v>
      </c>
      <c r="Q5745" s="20">
        <f t="shared" si="420"/>
        <v>1</v>
      </c>
      <c r="R5745" s="20">
        <f t="shared" si="421"/>
        <v>0</v>
      </c>
      <c r="S5745" s="18">
        <f t="shared" si="422"/>
        <v>0</v>
      </c>
      <c r="T5745" s="17" t="s">
        <v>694</v>
      </c>
      <c r="U5745" s="40"/>
    </row>
    <row r="5746" spans="1:21" ht="13.2" hidden="1">
      <c r="A5746" s="40"/>
      <c r="B5746" s="47"/>
      <c r="D5746" s="40"/>
      <c r="J5746" s="13" t="str">
        <f t="shared" si="418"/>
        <v/>
      </c>
      <c r="K5746" s="40"/>
      <c r="L5746" s="52"/>
      <c r="M5746" s="13" t="str">
        <f t="shared" si="417"/>
        <v/>
      </c>
      <c r="N5746" s="39"/>
      <c r="O5746" s="56"/>
      <c r="P5746" s="46">
        <f t="shared" si="419"/>
        <v>0</v>
      </c>
      <c r="Q5746" s="20">
        <f t="shared" si="420"/>
        <v>1</v>
      </c>
      <c r="R5746" s="20">
        <f t="shared" si="421"/>
        <v>0</v>
      </c>
      <c r="S5746" s="18">
        <f t="shared" si="422"/>
        <v>0</v>
      </c>
      <c r="T5746" s="17" t="s">
        <v>694</v>
      </c>
      <c r="U5746" s="40"/>
    </row>
    <row r="5747" spans="1:21" ht="13.2" hidden="1">
      <c r="A5747" s="40"/>
      <c r="B5747" s="47"/>
      <c r="D5747" s="40"/>
      <c r="J5747" s="13" t="str">
        <f t="shared" si="418"/>
        <v/>
      </c>
      <c r="K5747" s="40"/>
      <c r="L5747" s="52"/>
      <c r="M5747" s="13" t="str">
        <f t="shared" si="417"/>
        <v/>
      </c>
      <c r="N5747" s="39"/>
      <c r="O5747" s="56"/>
      <c r="P5747" s="46">
        <f t="shared" si="419"/>
        <v>0</v>
      </c>
      <c r="Q5747" s="20">
        <f t="shared" si="420"/>
        <v>1</v>
      </c>
      <c r="R5747" s="20">
        <f t="shared" si="421"/>
        <v>0</v>
      </c>
      <c r="S5747" s="18">
        <f t="shared" si="422"/>
        <v>0</v>
      </c>
      <c r="T5747" s="17" t="s">
        <v>694</v>
      </c>
      <c r="U5747" s="40"/>
    </row>
    <row r="5748" spans="1:21" ht="13.2" hidden="1">
      <c r="A5748" s="40"/>
      <c r="B5748" s="47"/>
      <c r="D5748" s="40"/>
      <c r="J5748" s="13" t="str">
        <f t="shared" si="418"/>
        <v/>
      </c>
      <c r="K5748" s="40"/>
      <c r="L5748" s="52"/>
      <c r="M5748" s="13" t="str">
        <f t="shared" si="417"/>
        <v/>
      </c>
      <c r="N5748" s="39"/>
      <c r="O5748" s="56"/>
      <c r="P5748" s="46">
        <f t="shared" si="419"/>
        <v>0</v>
      </c>
      <c r="Q5748" s="20">
        <f t="shared" si="420"/>
        <v>1</v>
      </c>
      <c r="R5748" s="20">
        <f t="shared" si="421"/>
        <v>0</v>
      </c>
      <c r="S5748" s="18">
        <f t="shared" si="422"/>
        <v>0</v>
      </c>
      <c r="T5748" s="17" t="s">
        <v>694</v>
      </c>
      <c r="U5748" s="40"/>
    </row>
    <row r="5749" spans="1:21" ht="13.2" hidden="1">
      <c r="A5749" s="40"/>
      <c r="B5749" s="47"/>
      <c r="D5749" s="40"/>
      <c r="J5749" s="13" t="str">
        <f t="shared" si="418"/>
        <v/>
      </c>
      <c r="K5749" s="40"/>
      <c r="L5749" s="52"/>
      <c r="M5749" s="13" t="str">
        <f t="shared" si="417"/>
        <v/>
      </c>
      <c r="N5749" s="39"/>
      <c r="O5749" s="56"/>
      <c r="P5749" s="46">
        <f t="shared" si="419"/>
        <v>0</v>
      </c>
      <c r="Q5749" s="20">
        <f t="shared" si="420"/>
        <v>1</v>
      </c>
      <c r="R5749" s="20">
        <f t="shared" si="421"/>
        <v>0</v>
      </c>
      <c r="S5749" s="18">
        <f t="shared" si="422"/>
        <v>0</v>
      </c>
      <c r="T5749" s="17" t="s">
        <v>694</v>
      </c>
      <c r="U5749" s="40"/>
    </row>
    <row r="5750" spans="1:21" ht="13.2" hidden="1">
      <c r="A5750" s="40"/>
      <c r="B5750" s="47"/>
      <c r="D5750" s="40"/>
      <c r="J5750" s="13" t="str">
        <f t="shared" si="418"/>
        <v/>
      </c>
      <c r="K5750" s="40"/>
      <c r="L5750" s="52"/>
      <c r="M5750" s="13" t="str">
        <f t="shared" si="417"/>
        <v/>
      </c>
      <c r="N5750" s="39"/>
      <c r="O5750" s="56"/>
      <c r="P5750" s="46">
        <f t="shared" si="419"/>
        <v>0</v>
      </c>
      <c r="Q5750" s="20">
        <f t="shared" si="420"/>
        <v>1</v>
      </c>
      <c r="R5750" s="20">
        <f t="shared" si="421"/>
        <v>0</v>
      </c>
      <c r="S5750" s="18">
        <f t="shared" si="422"/>
        <v>0</v>
      </c>
      <c r="T5750" s="17" t="s">
        <v>694</v>
      </c>
      <c r="U5750" s="40"/>
    </row>
    <row r="5751" spans="1:21" ht="13.2" hidden="1">
      <c r="J5751" s="13" t="str">
        <f t="shared" si="418"/>
        <v/>
      </c>
      <c r="M5751" s="13" t="str">
        <f t="shared" si="417"/>
        <v/>
      </c>
      <c r="P5751" s="46">
        <f t="shared" si="419"/>
        <v>0</v>
      </c>
      <c r="Q5751" s="20">
        <f t="shared" si="420"/>
        <v>1</v>
      </c>
      <c r="R5751" s="20">
        <f t="shared" si="421"/>
        <v>0</v>
      </c>
      <c r="S5751" s="18">
        <f t="shared" si="422"/>
        <v>0</v>
      </c>
      <c r="T5751" s="17" t="s">
        <v>694</v>
      </c>
    </row>
    <row r="5752" spans="1:21" ht="13.2" hidden="1">
      <c r="J5752" s="13" t="str">
        <f t="shared" si="418"/>
        <v/>
      </c>
      <c r="M5752" s="13" t="str">
        <f t="shared" si="417"/>
        <v/>
      </c>
      <c r="P5752" s="46">
        <f t="shared" si="419"/>
        <v>0</v>
      </c>
      <c r="Q5752" s="20">
        <f t="shared" si="420"/>
        <v>1</v>
      </c>
      <c r="R5752" s="20">
        <f t="shared" si="421"/>
        <v>0</v>
      </c>
      <c r="S5752" s="18">
        <f t="shared" si="422"/>
        <v>0</v>
      </c>
      <c r="T5752" s="17" t="s">
        <v>694</v>
      </c>
    </row>
    <row r="5753" spans="1:21" ht="13.2" hidden="1">
      <c r="J5753" s="13" t="str">
        <f t="shared" si="418"/>
        <v/>
      </c>
      <c r="M5753" s="13" t="str">
        <f t="shared" ref="M5753:M5816" si="423">+LEFT(U5753,4)</f>
        <v/>
      </c>
      <c r="P5753" s="46">
        <f t="shared" si="419"/>
        <v>0</v>
      </c>
      <c r="Q5753" s="20">
        <f t="shared" si="420"/>
        <v>1</v>
      </c>
      <c r="R5753" s="20">
        <f t="shared" si="421"/>
        <v>0</v>
      </c>
      <c r="S5753" s="18">
        <f t="shared" si="422"/>
        <v>0</v>
      </c>
      <c r="T5753" s="17" t="s">
        <v>694</v>
      </c>
    </row>
    <row r="5754" spans="1:21" ht="13.2" hidden="1">
      <c r="J5754" s="13" t="str">
        <f t="shared" si="418"/>
        <v/>
      </c>
      <c r="M5754" s="13" t="str">
        <f t="shared" si="423"/>
        <v/>
      </c>
      <c r="P5754" s="46">
        <f t="shared" si="419"/>
        <v>0</v>
      </c>
      <c r="Q5754" s="20">
        <f t="shared" si="420"/>
        <v>1</v>
      </c>
      <c r="R5754" s="20">
        <f t="shared" si="421"/>
        <v>0</v>
      </c>
      <c r="S5754" s="18">
        <f t="shared" si="422"/>
        <v>0</v>
      </c>
      <c r="T5754" s="17" t="s">
        <v>694</v>
      </c>
    </row>
    <row r="5755" spans="1:21" ht="13.2" hidden="1">
      <c r="A5755" s="64"/>
      <c r="J5755" s="13" t="str">
        <f t="shared" si="418"/>
        <v/>
      </c>
      <c r="M5755" s="13" t="str">
        <f t="shared" si="423"/>
        <v/>
      </c>
      <c r="P5755" s="46">
        <f t="shared" si="419"/>
        <v>0</v>
      </c>
      <c r="Q5755" s="20">
        <f t="shared" si="420"/>
        <v>1</v>
      </c>
      <c r="R5755" s="20">
        <f t="shared" si="421"/>
        <v>0</v>
      </c>
      <c r="S5755" s="18">
        <f t="shared" si="422"/>
        <v>0</v>
      </c>
      <c r="T5755" s="17" t="s">
        <v>694</v>
      </c>
    </row>
    <row r="5756" spans="1:21" ht="13.2" hidden="1">
      <c r="J5756" s="13" t="str">
        <f t="shared" si="418"/>
        <v/>
      </c>
      <c r="M5756" s="13" t="str">
        <f t="shared" si="423"/>
        <v/>
      </c>
      <c r="P5756" s="46">
        <f t="shared" si="419"/>
        <v>0</v>
      </c>
      <c r="Q5756" s="20">
        <f t="shared" si="420"/>
        <v>1</v>
      </c>
      <c r="R5756" s="20">
        <f t="shared" si="421"/>
        <v>0</v>
      </c>
      <c r="S5756" s="18">
        <f t="shared" si="422"/>
        <v>0</v>
      </c>
      <c r="T5756" s="17" t="s">
        <v>694</v>
      </c>
    </row>
    <row r="5757" spans="1:21" ht="13.2" hidden="1">
      <c r="J5757" s="13" t="str">
        <f t="shared" si="418"/>
        <v/>
      </c>
      <c r="M5757" s="13" t="str">
        <f t="shared" si="423"/>
        <v/>
      </c>
      <c r="N5757" s="13"/>
      <c r="O5757" s="62"/>
      <c r="P5757" s="46">
        <f t="shared" si="419"/>
        <v>0</v>
      </c>
      <c r="Q5757" s="20">
        <f t="shared" si="420"/>
        <v>1</v>
      </c>
      <c r="R5757" s="20">
        <f t="shared" si="421"/>
        <v>0</v>
      </c>
      <c r="S5757" s="18">
        <f t="shared" si="422"/>
        <v>0</v>
      </c>
      <c r="T5757" s="17" t="s">
        <v>694</v>
      </c>
    </row>
    <row r="5758" spans="1:21" ht="13.2" hidden="1">
      <c r="J5758" s="13" t="str">
        <f t="shared" si="418"/>
        <v/>
      </c>
      <c r="M5758" s="13" t="str">
        <f t="shared" si="423"/>
        <v/>
      </c>
      <c r="P5758" s="46">
        <f t="shared" si="419"/>
        <v>0</v>
      </c>
      <c r="Q5758" s="20">
        <f t="shared" si="420"/>
        <v>1</v>
      </c>
      <c r="R5758" s="20">
        <f t="shared" si="421"/>
        <v>0</v>
      </c>
      <c r="S5758" s="18">
        <f t="shared" si="422"/>
        <v>0</v>
      </c>
      <c r="T5758" s="17" t="s">
        <v>694</v>
      </c>
    </row>
    <row r="5759" spans="1:21" ht="13.2" hidden="1">
      <c r="A5759" s="40"/>
      <c r="B5759" s="47"/>
      <c r="D5759" s="40"/>
      <c r="J5759" s="13" t="str">
        <f t="shared" si="418"/>
        <v/>
      </c>
      <c r="K5759" s="40"/>
      <c r="L5759" s="52"/>
      <c r="M5759" s="13" t="str">
        <f t="shared" si="423"/>
        <v/>
      </c>
      <c r="N5759" s="39"/>
      <c r="O5759" s="56"/>
      <c r="P5759" s="46">
        <f t="shared" si="419"/>
        <v>0</v>
      </c>
      <c r="Q5759" s="20">
        <f t="shared" si="420"/>
        <v>1</v>
      </c>
      <c r="R5759" s="20">
        <f t="shared" si="421"/>
        <v>0</v>
      </c>
      <c r="S5759" s="18">
        <f t="shared" si="422"/>
        <v>0</v>
      </c>
      <c r="T5759" s="17" t="s">
        <v>694</v>
      </c>
      <c r="U5759" s="40"/>
    </row>
    <row r="5760" spans="1:21" ht="13.2" hidden="1">
      <c r="A5760" s="40"/>
      <c r="B5760" s="47"/>
      <c r="D5760" s="40"/>
      <c r="J5760" s="13" t="str">
        <f t="shared" si="418"/>
        <v/>
      </c>
      <c r="K5760" s="40"/>
      <c r="L5760" s="52"/>
      <c r="M5760" s="13" t="str">
        <f t="shared" si="423"/>
        <v/>
      </c>
      <c r="N5760" s="39"/>
      <c r="O5760" s="56"/>
      <c r="P5760" s="46">
        <f t="shared" si="419"/>
        <v>0</v>
      </c>
      <c r="Q5760" s="20">
        <f t="shared" si="420"/>
        <v>1</v>
      </c>
      <c r="R5760" s="20">
        <f t="shared" si="421"/>
        <v>0</v>
      </c>
      <c r="S5760" s="18">
        <f t="shared" si="422"/>
        <v>0</v>
      </c>
      <c r="T5760" s="17" t="s">
        <v>694</v>
      </c>
      <c r="U5760" s="40"/>
    </row>
    <row r="5761" spans="1:21" ht="13.2" hidden="1">
      <c r="J5761" s="13" t="str">
        <f t="shared" si="418"/>
        <v/>
      </c>
      <c r="M5761" s="13" t="str">
        <f t="shared" si="423"/>
        <v/>
      </c>
      <c r="P5761" s="46">
        <f t="shared" si="419"/>
        <v>0</v>
      </c>
      <c r="Q5761" s="20">
        <f t="shared" si="420"/>
        <v>1</v>
      </c>
      <c r="R5761" s="20">
        <f t="shared" si="421"/>
        <v>0</v>
      </c>
      <c r="S5761" s="18">
        <f t="shared" si="422"/>
        <v>0</v>
      </c>
      <c r="T5761" s="17" t="s">
        <v>694</v>
      </c>
    </row>
    <row r="5762" spans="1:21" ht="13.2" hidden="1">
      <c r="J5762" s="13" t="str">
        <f t="shared" ref="J5762:J5825" si="424">+LEFT(U5762,4)</f>
        <v/>
      </c>
      <c r="M5762" s="13" t="str">
        <f t="shared" si="423"/>
        <v/>
      </c>
      <c r="P5762" s="46">
        <f t="shared" ref="P5762:P5825" si="425">ROUND(O5762*L5762,2)</f>
        <v>0</v>
      </c>
      <c r="Q5762" s="20">
        <f t="shared" ref="Q5762:Q5825" si="426">IF(N5762="HKD",7.8,IF(N5762="CNY",6.4,1))</f>
        <v>1</v>
      </c>
      <c r="R5762" s="20">
        <f t="shared" ref="R5762:R5825" si="427">+O5762/Q5762</f>
        <v>0</v>
      </c>
      <c r="S5762" s="18">
        <f t="shared" ref="S5762:S5825" si="428">+R5762*L5762</f>
        <v>0</v>
      </c>
      <c r="T5762" s="17" t="s">
        <v>694</v>
      </c>
    </row>
    <row r="5763" spans="1:21" ht="13.2" hidden="1">
      <c r="A5763" s="40"/>
      <c r="B5763" s="47"/>
      <c r="D5763" s="40"/>
      <c r="J5763" s="13" t="str">
        <f t="shared" si="424"/>
        <v/>
      </c>
      <c r="K5763" s="40"/>
      <c r="L5763" s="52"/>
      <c r="M5763" s="13" t="str">
        <f t="shared" si="423"/>
        <v/>
      </c>
      <c r="N5763" s="39"/>
      <c r="O5763" s="56"/>
      <c r="P5763" s="46">
        <f t="shared" si="425"/>
        <v>0</v>
      </c>
      <c r="Q5763" s="20">
        <f t="shared" si="426"/>
        <v>1</v>
      </c>
      <c r="R5763" s="20">
        <f t="shared" si="427"/>
        <v>0</v>
      </c>
      <c r="S5763" s="18">
        <f t="shared" si="428"/>
        <v>0</v>
      </c>
      <c r="T5763" s="17" t="s">
        <v>694</v>
      </c>
      <c r="U5763" s="40"/>
    </row>
    <row r="5764" spans="1:21" ht="13.2" hidden="1">
      <c r="A5764" s="40"/>
      <c r="B5764" s="47"/>
      <c r="D5764" s="40"/>
      <c r="J5764" s="13" t="str">
        <f t="shared" si="424"/>
        <v/>
      </c>
      <c r="K5764" s="40"/>
      <c r="L5764" s="52"/>
      <c r="M5764" s="13" t="str">
        <f t="shared" si="423"/>
        <v/>
      </c>
      <c r="N5764" s="39"/>
      <c r="O5764" s="56"/>
      <c r="P5764" s="46">
        <f t="shared" si="425"/>
        <v>0</v>
      </c>
      <c r="Q5764" s="20">
        <f t="shared" si="426"/>
        <v>1</v>
      </c>
      <c r="R5764" s="20">
        <f t="shared" si="427"/>
        <v>0</v>
      </c>
      <c r="S5764" s="18">
        <f t="shared" si="428"/>
        <v>0</v>
      </c>
      <c r="T5764" s="17" t="s">
        <v>694</v>
      </c>
      <c r="U5764" s="40"/>
    </row>
    <row r="5765" spans="1:21" ht="13.2" hidden="1">
      <c r="A5765" s="40"/>
      <c r="B5765" s="47"/>
      <c r="D5765" s="40"/>
      <c r="J5765" s="13" t="str">
        <f t="shared" si="424"/>
        <v/>
      </c>
      <c r="K5765" s="40"/>
      <c r="L5765" s="52"/>
      <c r="M5765" s="13" t="str">
        <f t="shared" si="423"/>
        <v/>
      </c>
      <c r="N5765" s="39"/>
      <c r="O5765" s="56"/>
      <c r="P5765" s="46">
        <f t="shared" si="425"/>
        <v>0</v>
      </c>
      <c r="Q5765" s="20">
        <f t="shared" si="426"/>
        <v>1</v>
      </c>
      <c r="R5765" s="20">
        <f t="shared" si="427"/>
        <v>0</v>
      </c>
      <c r="S5765" s="18">
        <f t="shared" si="428"/>
        <v>0</v>
      </c>
      <c r="T5765" s="17" t="s">
        <v>694</v>
      </c>
      <c r="U5765" s="40"/>
    </row>
    <row r="5766" spans="1:21" ht="13.2" hidden="1">
      <c r="A5766" s="40"/>
      <c r="B5766" s="47"/>
      <c r="D5766" s="40"/>
      <c r="J5766" s="13" t="str">
        <f t="shared" si="424"/>
        <v/>
      </c>
      <c r="K5766" s="40"/>
      <c r="L5766" s="52"/>
      <c r="M5766" s="13" t="str">
        <f t="shared" si="423"/>
        <v/>
      </c>
      <c r="N5766" s="39"/>
      <c r="O5766" s="56"/>
      <c r="P5766" s="46">
        <f t="shared" si="425"/>
        <v>0</v>
      </c>
      <c r="Q5766" s="20">
        <f t="shared" si="426"/>
        <v>1</v>
      </c>
      <c r="R5766" s="20">
        <f t="shared" si="427"/>
        <v>0</v>
      </c>
      <c r="S5766" s="18">
        <f t="shared" si="428"/>
        <v>0</v>
      </c>
      <c r="T5766" s="17" t="s">
        <v>694</v>
      </c>
      <c r="U5766" s="40"/>
    </row>
    <row r="5767" spans="1:21" ht="13.2" hidden="1">
      <c r="A5767" s="40"/>
      <c r="B5767" s="47"/>
      <c r="D5767" s="40"/>
      <c r="J5767" s="13" t="str">
        <f t="shared" si="424"/>
        <v/>
      </c>
      <c r="K5767" s="40"/>
      <c r="L5767" s="52"/>
      <c r="M5767" s="13" t="str">
        <f t="shared" si="423"/>
        <v/>
      </c>
      <c r="N5767" s="39"/>
      <c r="O5767" s="56"/>
      <c r="P5767" s="46">
        <f t="shared" si="425"/>
        <v>0</v>
      </c>
      <c r="Q5767" s="20">
        <f t="shared" si="426"/>
        <v>1</v>
      </c>
      <c r="R5767" s="20">
        <f t="shared" si="427"/>
        <v>0</v>
      </c>
      <c r="S5767" s="18">
        <f t="shared" si="428"/>
        <v>0</v>
      </c>
      <c r="T5767" s="17" t="s">
        <v>694</v>
      </c>
      <c r="U5767" s="40"/>
    </row>
    <row r="5768" spans="1:21" ht="13.2" hidden="1">
      <c r="A5768" s="40"/>
      <c r="B5768" s="47"/>
      <c r="D5768" s="40"/>
      <c r="J5768" s="13" t="str">
        <f t="shared" si="424"/>
        <v/>
      </c>
      <c r="K5768" s="40"/>
      <c r="L5768" s="52"/>
      <c r="M5768" s="13" t="str">
        <f t="shared" si="423"/>
        <v/>
      </c>
      <c r="N5768" s="39"/>
      <c r="O5768" s="56"/>
      <c r="P5768" s="46">
        <f t="shared" si="425"/>
        <v>0</v>
      </c>
      <c r="Q5768" s="20">
        <f t="shared" si="426"/>
        <v>1</v>
      </c>
      <c r="R5768" s="20">
        <f t="shared" si="427"/>
        <v>0</v>
      </c>
      <c r="S5768" s="18">
        <f t="shared" si="428"/>
        <v>0</v>
      </c>
      <c r="T5768" s="17" t="s">
        <v>694</v>
      </c>
      <c r="U5768" s="40"/>
    </row>
    <row r="5769" spans="1:21" ht="13.2" hidden="1">
      <c r="A5769" s="40"/>
      <c r="B5769" s="47"/>
      <c r="D5769" s="40"/>
      <c r="J5769" s="13" t="str">
        <f t="shared" si="424"/>
        <v/>
      </c>
      <c r="K5769" s="40"/>
      <c r="L5769" s="52"/>
      <c r="M5769" s="13" t="str">
        <f t="shared" si="423"/>
        <v/>
      </c>
      <c r="N5769" s="39"/>
      <c r="O5769" s="56"/>
      <c r="P5769" s="46">
        <f t="shared" si="425"/>
        <v>0</v>
      </c>
      <c r="Q5769" s="20">
        <f t="shared" si="426"/>
        <v>1</v>
      </c>
      <c r="R5769" s="20">
        <f t="shared" si="427"/>
        <v>0</v>
      </c>
      <c r="S5769" s="18">
        <f t="shared" si="428"/>
        <v>0</v>
      </c>
      <c r="T5769" s="17" t="s">
        <v>694</v>
      </c>
      <c r="U5769" s="40"/>
    </row>
    <row r="5770" spans="1:21" ht="13.2" hidden="1">
      <c r="A5770" s="40"/>
      <c r="B5770" s="47"/>
      <c r="D5770" s="40"/>
      <c r="J5770" s="13" t="str">
        <f t="shared" si="424"/>
        <v/>
      </c>
      <c r="K5770" s="40"/>
      <c r="L5770" s="52"/>
      <c r="M5770" s="13" t="str">
        <f t="shared" si="423"/>
        <v/>
      </c>
      <c r="N5770" s="39"/>
      <c r="O5770" s="56"/>
      <c r="P5770" s="46">
        <f t="shared" si="425"/>
        <v>0</v>
      </c>
      <c r="Q5770" s="20">
        <f t="shared" si="426"/>
        <v>1</v>
      </c>
      <c r="R5770" s="20">
        <f t="shared" si="427"/>
        <v>0</v>
      </c>
      <c r="S5770" s="18">
        <f t="shared" si="428"/>
        <v>0</v>
      </c>
      <c r="T5770" s="17" t="s">
        <v>694</v>
      </c>
      <c r="U5770" s="40"/>
    </row>
    <row r="5771" spans="1:21" ht="13.2" hidden="1">
      <c r="A5771" s="40"/>
      <c r="B5771" s="47"/>
      <c r="D5771" s="40"/>
      <c r="J5771" s="13" t="str">
        <f t="shared" si="424"/>
        <v/>
      </c>
      <c r="K5771" s="40"/>
      <c r="L5771" s="52"/>
      <c r="M5771" s="13" t="str">
        <f t="shared" si="423"/>
        <v/>
      </c>
      <c r="N5771" s="39"/>
      <c r="O5771" s="56"/>
      <c r="P5771" s="46">
        <f t="shared" si="425"/>
        <v>0</v>
      </c>
      <c r="Q5771" s="20">
        <f t="shared" si="426"/>
        <v>1</v>
      </c>
      <c r="R5771" s="20">
        <f t="shared" si="427"/>
        <v>0</v>
      </c>
      <c r="S5771" s="18">
        <f t="shared" si="428"/>
        <v>0</v>
      </c>
      <c r="T5771" s="17" t="s">
        <v>694</v>
      </c>
      <c r="U5771" s="40"/>
    </row>
    <row r="5772" spans="1:21" ht="13.2" hidden="1">
      <c r="A5772" s="40"/>
      <c r="B5772" s="47"/>
      <c r="D5772" s="40"/>
      <c r="J5772" s="13" t="str">
        <f t="shared" si="424"/>
        <v/>
      </c>
      <c r="K5772" s="40"/>
      <c r="L5772" s="52"/>
      <c r="M5772" s="13" t="str">
        <f t="shared" si="423"/>
        <v/>
      </c>
      <c r="N5772" s="39"/>
      <c r="O5772" s="56"/>
      <c r="P5772" s="46">
        <f t="shared" si="425"/>
        <v>0</v>
      </c>
      <c r="Q5772" s="20">
        <f t="shared" si="426"/>
        <v>1</v>
      </c>
      <c r="R5772" s="20">
        <f t="shared" si="427"/>
        <v>0</v>
      </c>
      <c r="S5772" s="18">
        <f t="shared" si="428"/>
        <v>0</v>
      </c>
      <c r="T5772" s="17" t="s">
        <v>694</v>
      </c>
      <c r="U5772" s="40"/>
    </row>
    <row r="5773" spans="1:21" ht="13.2" hidden="1">
      <c r="A5773" s="40"/>
      <c r="B5773" s="47"/>
      <c r="D5773" s="40"/>
      <c r="J5773" s="13" t="str">
        <f t="shared" si="424"/>
        <v/>
      </c>
      <c r="K5773" s="40"/>
      <c r="L5773" s="52"/>
      <c r="M5773" s="13" t="str">
        <f t="shared" si="423"/>
        <v/>
      </c>
      <c r="N5773" s="39"/>
      <c r="O5773" s="56"/>
      <c r="P5773" s="46">
        <f t="shared" si="425"/>
        <v>0</v>
      </c>
      <c r="Q5773" s="20">
        <f t="shared" si="426"/>
        <v>1</v>
      </c>
      <c r="R5773" s="20">
        <f t="shared" si="427"/>
        <v>0</v>
      </c>
      <c r="S5773" s="18">
        <f t="shared" si="428"/>
        <v>0</v>
      </c>
      <c r="T5773" s="17" t="s">
        <v>694</v>
      </c>
      <c r="U5773" s="40"/>
    </row>
    <row r="5774" spans="1:21" ht="13.2" hidden="1">
      <c r="A5774" s="40"/>
      <c r="B5774" s="47"/>
      <c r="D5774" s="40"/>
      <c r="J5774" s="13" t="str">
        <f t="shared" si="424"/>
        <v/>
      </c>
      <c r="K5774" s="40"/>
      <c r="L5774" s="52"/>
      <c r="M5774" s="13" t="str">
        <f t="shared" si="423"/>
        <v/>
      </c>
      <c r="N5774" s="39"/>
      <c r="O5774" s="56"/>
      <c r="P5774" s="46">
        <f t="shared" si="425"/>
        <v>0</v>
      </c>
      <c r="Q5774" s="20">
        <f t="shared" si="426"/>
        <v>1</v>
      </c>
      <c r="R5774" s="20">
        <f t="shared" si="427"/>
        <v>0</v>
      </c>
      <c r="S5774" s="18">
        <f t="shared" si="428"/>
        <v>0</v>
      </c>
      <c r="T5774" s="17" t="s">
        <v>694</v>
      </c>
      <c r="U5774" s="40"/>
    </row>
    <row r="5775" spans="1:21" ht="13.2" hidden="1">
      <c r="A5775" s="40"/>
      <c r="B5775" s="47"/>
      <c r="D5775" s="40"/>
      <c r="J5775" s="13" t="str">
        <f t="shared" si="424"/>
        <v/>
      </c>
      <c r="K5775" s="40"/>
      <c r="L5775" s="52"/>
      <c r="M5775" s="13" t="str">
        <f t="shared" si="423"/>
        <v/>
      </c>
      <c r="N5775" s="39"/>
      <c r="O5775" s="56"/>
      <c r="P5775" s="46">
        <f t="shared" si="425"/>
        <v>0</v>
      </c>
      <c r="Q5775" s="20">
        <f t="shared" si="426"/>
        <v>1</v>
      </c>
      <c r="R5775" s="20">
        <f t="shared" si="427"/>
        <v>0</v>
      </c>
      <c r="S5775" s="18">
        <f t="shared" si="428"/>
        <v>0</v>
      </c>
      <c r="T5775" s="17" t="s">
        <v>694</v>
      </c>
      <c r="U5775" s="40"/>
    </row>
    <row r="5776" spans="1:21" ht="13.2" hidden="1">
      <c r="J5776" s="13" t="str">
        <f t="shared" si="424"/>
        <v/>
      </c>
      <c r="M5776" s="13" t="str">
        <f t="shared" si="423"/>
        <v/>
      </c>
      <c r="P5776" s="46">
        <f t="shared" si="425"/>
        <v>0</v>
      </c>
      <c r="Q5776" s="20">
        <f t="shared" si="426"/>
        <v>1</v>
      </c>
      <c r="R5776" s="20">
        <f t="shared" si="427"/>
        <v>0</v>
      </c>
      <c r="S5776" s="18">
        <f t="shared" si="428"/>
        <v>0</v>
      </c>
      <c r="T5776" s="17" t="s">
        <v>694</v>
      </c>
    </row>
    <row r="5777" spans="1:21" ht="13.2" hidden="1">
      <c r="A5777" s="40"/>
      <c r="B5777" s="47"/>
      <c r="D5777" s="40"/>
      <c r="J5777" s="13" t="str">
        <f t="shared" si="424"/>
        <v/>
      </c>
      <c r="K5777" s="40"/>
      <c r="L5777" s="52"/>
      <c r="M5777" s="13" t="str">
        <f t="shared" si="423"/>
        <v/>
      </c>
      <c r="N5777" s="39"/>
      <c r="O5777" s="56"/>
      <c r="P5777" s="46">
        <f t="shared" si="425"/>
        <v>0</v>
      </c>
      <c r="Q5777" s="20">
        <f t="shared" si="426"/>
        <v>1</v>
      </c>
      <c r="R5777" s="20">
        <f t="shared" si="427"/>
        <v>0</v>
      </c>
      <c r="S5777" s="18">
        <f t="shared" si="428"/>
        <v>0</v>
      </c>
      <c r="T5777" s="17" t="s">
        <v>694</v>
      </c>
      <c r="U5777" s="40"/>
    </row>
    <row r="5778" spans="1:21" ht="13.2" hidden="1">
      <c r="A5778" s="40"/>
      <c r="B5778" s="47"/>
      <c r="D5778" s="40"/>
      <c r="J5778" s="13" t="str">
        <f t="shared" si="424"/>
        <v/>
      </c>
      <c r="K5778" s="40"/>
      <c r="L5778" s="52"/>
      <c r="M5778" s="13" t="str">
        <f t="shared" si="423"/>
        <v/>
      </c>
      <c r="N5778" s="39"/>
      <c r="O5778" s="56"/>
      <c r="P5778" s="46">
        <f t="shared" si="425"/>
        <v>0</v>
      </c>
      <c r="Q5778" s="20">
        <f t="shared" si="426"/>
        <v>1</v>
      </c>
      <c r="R5778" s="20">
        <f t="shared" si="427"/>
        <v>0</v>
      </c>
      <c r="S5778" s="18">
        <f t="shared" si="428"/>
        <v>0</v>
      </c>
      <c r="T5778" s="17" t="s">
        <v>694</v>
      </c>
      <c r="U5778" s="40"/>
    </row>
    <row r="5779" spans="1:21" ht="13.2" hidden="1">
      <c r="J5779" s="13" t="str">
        <f t="shared" si="424"/>
        <v/>
      </c>
      <c r="M5779" s="13" t="str">
        <f t="shared" si="423"/>
        <v/>
      </c>
      <c r="P5779" s="46">
        <f t="shared" si="425"/>
        <v>0</v>
      </c>
      <c r="Q5779" s="20">
        <f t="shared" si="426"/>
        <v>1</v>
      </c>
      <c r="R5779" s="20">
        <f t="shared" si="427"/>
        <v>0</v>
      </c>
      <c r="S5779" s="18">
        <f t="shared" si="428"/>
        <v>0</v>
      </c>
      <c r="T5779" s="17" t="s">
        <v>694</v>
      </c>
    </row>
    <row r="5780" spans="1:21" ht="13.2" hidden="1">
      <c r="A5780" s="40"/>
      <c r="B5780" s="47"/>
      <c r="D5780" s="40"/>
      <c r="J5780" s="13" t="str">
        <f t="shared" si="424"/>
        <v/>
      </c>
      <c r="K5780" s="40"/>
      <c r="L5780" s="52"/>
      <c r="M5780" s="13" t="str">
        <f t="shared" si="423"/>
        <v/>
      </c>
      <c r="N5780" s="39"/>
      <c r="O5780" s="56"/>
      <c r="P5780" s="46">
        <f t="shared" si="425"/>
        <v>0</v>
      </c>
      <c r="Q5780" s="20">
        <f t="shared" si="426"/>
        <v>1</v>
      </c>
      <c r="R5780" s="20">
        <f t="shared" si="427"/>
        <v>0</v>
      </c>
      <c r="S5780" s="18">
        <f t="shared" si="428"/>
        <v>0</v>
      </c>
      <c r="T5780" s="17" t="s">
        <v>694</v>
      </c>
      <c r="U5780" s="40"/>
    </row>
    <row r="5781" spans="1:21" ht="13.2" hidden="1">
      <c r="A5781" s="40"/>
      <c r="B5781" s="47"/>
      <c r="D5781" s="40"/>
      <c r="J5781" s="13" t="str">
        <f t="shared" si="424"/>
        <v/>
      </c>
      <c r="K5781" s="40"/>
      <c r="L5781" s="52"/>
      <c r="M5781" s="13" t="str">
        <f t="shared" si="423"/>
        <v/>
      </c>
      <c r="N5781" s="39"/>
      <c r="O5781" s="56"/>
      <c r="P5781" s="46">
        <f t="shared" si="425"/>
        <v>0</v>
      </c>
      <c r="Q5781" s="20">
        <f t="shared" si="426"/>
        <v>1</v>
      </c>
      <c r="R5781" s="20">
        <f t="shared" si="427"/>
        <v>0</v>
      </c>
      <c r="S5781" s="18">
        <f t="shared" si="428"/>
        <v>0</v>
      </c>
      <c r="T5781" s="17" t="s">
        <v>694</v>
      </c>
      <c r="U5781" s="40"/>
    </row>
    <row r="5782" spans="1:21" ht="13.2" hidden="1">
      <c r="A5782" s="40"/>
      <c r="B5782" s="47"/>
      <c r="D5782" s="40"/>
      <c r="J5782" s="13" t="str">
        <f t="shared" si="424"/>
        <v/>
      </c>
      <c r="K5782" s="40"/>
      <c r="L5782" s="52"/>
      <c r="M5782" s="13" t="str">
        <f t="shared" si="423"/>
        <v/>
      </c>
      <c r="N5782" s="39"/>
      <c r="O5782" s="56"/>
      <c r="P5782" s="46">
        <f t="shared" si="425"/>
        <v>0</v>
      </c>
      <c r="Q5782" s="20">
        <f t="shared" si="426"/>
        <v>1</v>
      </c>
      <c r="R5782" s="20">
        <f t="shared" si="427"/>
        <v>0</v>
      </c>
      <c r="S5782" s="18">
        <f t="shared" si="428"/>
        <v>0</v>
      </c>
      <c r="T5782" s="17" t="s">
        <v>694</v>
      </c>
      <c r="U5782" s="40"/>
    </row>
    <row r="5783" spans="1:21" ht="13.2" hidden="1">
      <c r="A5783" s="40"/>
      <c r="B5783" s="47"/>
      <c r="D5783" s="40"/>
      <c r="J5783" s="13" t="str">
        <f t="shared" si="424"/>
        <v/>
      </c>
      <c r="K5783" s="40"/>
      <c r="L5783" s="52"/>
      <c r="M5783" s="13" t="str">
        <f t="shared" si="423"/>
        <v/>
      </c>
      <c r="N5783" s="39"/>
      <c r="O5783" s="56"/>
      <c r="P5783" s="46">
        <f t="shared" si="425"/>
        <v>0</v>
      </c>
      <c r="Q5783" s="20">
        <f t="shared" si="426"/>
        <v>1</v>
      </c>
      <c r="R5783" s="20">
        <f t="shared" si="427"/>
        <v>0</v>
      </c>
      <c r="S5783" s="18">
        <f t="shared" si="428"/>
        <v>0</v>
      </c>
      <c r="T5783" s="17" t="s">
        <v>694</v>
      </c>
      <c r="U5783" s="40"/>
    </row>
    <row r="5784" spans="1:21" ht="13.2" hidden="1">
      <c r="A5784" s="40"/>
      <c r="B5784" s="47"/>
      <c r="D5784" s="40"/>
      <c r="J5784" s="13" t="str">
        <f t="shared" si="424"/>
        <v/>
      </c>
      <c r="K5784" s="40"/>
      <c r="L5784" s="52"/>
      <c r="M5784" s="13" t="str">
        <f t="shared" si="423"/>
        <v/>
      </c>
      <c r="N5784" s="39"/>
      <c r="O5784" s="56"/>
      <c r="P5784" s="46">
        <f t="shared" si="425"/>
        <v>0</v>
      </c>
      <c r="Q5784" s="20">
        <f t="shared" si="426"/>
        <v>1</v>
      </c>
      <c r="R5784" s="20">
        <f t="shared" si="427"/>
        <v>0</v>
      </c>
      <c r="S5784" s="18">
        <f t="shared" si="428"/>
        <v>0</v>
      </c>
      <c r="T5784" s="17" t="s">
        <v>694</v>
      </c>
      <c r="U5784" s="40"/>
    </row>
    <row r="5785" spans="1:21" ht="13.2" hidden="1">
      <c r="A5785" s="40"/>
      <c r="B5785" s="47"/>
      <c r="D5785" s="40"/>
      <c r="J5785" s="13" t="str">
        <f t="shared" si="424"/>
        <v/>
      </c>
      <c r="K5785" s="40"/>
      <c r="L5785" s="52"/>
      <c r="M5785" s="13" t="str">
        <f t="shared" si="423"/>
        <v/>
      </c>
      <c r="N5785" s="39"/>
      <c r="O5785" s="56"/>
      <c r="P5785" s="46">
        <f t="shared" si="425"/>
        <v>0</v>
      </c>
      <c r="Q5785" s="20">
        <f t="shared" si="426"/>
        <v>1</v>
      </c>
      <c r="R5785" s="20">
        <f t="shared" si="427"/>
        <v>0</v>
      </c>
      <c r="S5785" s="18">
        <f t="shared" si="428"/>
        <v>0</v>
      </c>
      <c r="T5785" s="17" t="s">
        <v>694</v>
      </c>
      <c r="U5785" s="40"/>
    </row>
    <row r="5786" spans="1:21" ht="13.2" hidden="1">
      <c r="J5786" s="13" t="str">
        <f t="shared" si="424"/>
        <v/>
      </c>
      <c r="M5786" s="13" t="str">
        <f t="shared" si="423"/>
        <v/>
      </c>
      <c r="P5786" s="46">
        <f t="shared" si="425"/>
        <v>0</v>
      </c>
      <c r="Q5786" s="20">
        <f t="shared" si="426"/>
        <v>1</v>
      </c>
      <c r="R5786" s="20">
        <f t="shared" si="427"/>
        <v>0</v>
      </c>
      <c r="S5786" s="18">
        <f t="shared" si="428"/>
        <v>0</v>
      </c>
      <c r="T5786" s="17" t="s">
        <v>694</v>
      </c>
    </row>
    <row r="5787" spans="1:21" ht="13.2" hidden="1">
      <c r="A5787" s="40"/>
      <c r="B5787" s="47"/>
      <c r="D5787" s="40"/>
      <c r="J5787" s="13" t="str">
        <f t="shared" si="424"/>
        <v/>
      </c>
      <c r="K5787" s="40"/>
      <c r="L5787" s="52"/>
      <c r="M5787" s="13" t="str">
        <f t="shared" si="423"/>
        <v/>
      </c>
      <c r="N5787" s="39"/>
      <c r="O5787" s="56"/>
      <c r="P5787" s="46">
        <f t="shared" si="425"/>
        <v>0</v>
      </c>
      <c r="Q5787" s="20">
        <f t="shared" si="426"/>
        <v>1</v>
      </c>
      <c r="R5787" s="20">
        <f t="shared" si="427"/>
        <v>0</v>
      </c>
      <c r="S5787" s="18">
        <f t="shared" si="428"/>
        <v>0</v>
      </c>
      <c r="T5787" s="17" t="s">
        <v>694</v>
      </c>
      <c r="U5787" s="40"/>
    </row>
    <row r="5788" spans="1:21" ht="13.2" hidden="1">
      <c r="J5788" s="13" t="str">
        <f t="shared" si="424"/>
        <v/>
      </c>
      <c r="M5788" s="13" t="str">
        <f t="shared" si="423"/>
        <v/>
      </c>
      <c r="P5788" s="46">
        <f t="shared" si="425"/>
        <v>0</v>
      </c>
      <c r="Q5788" s="20">
        <f t="shared" si="426"/>
        <v>1</v>
      </c>
      <c r="R5788" s="20">
        <f t="shared" si="427"/>
        <v>0</v>
      </c>
      <c r="S5788" s="18">
        <f t="shared" si="428"/>
        <v>0</v>
      </c>
      <c r="T5788" s="17" t="s">
        <v>694</v>
      </c>
    </row>
    <row r="5789" spans="1:21" ht="13.2" hidden="1">
      <c r="A5789" s="40"/>
      <c r="B5789" s="47"/>
      <c r="D5789" s="40"/>
      <c r="J5789" s="13" t="str">
        <f t="shared" si="424"/>
        <v/>
      </c>
      <c r="K5789" s="40"/>
      <c r="L5789" s="52"/>
      <c r="M5789" s="13" t="str">
        <f t="shared" si="423"/>
        <v/>
      </c>
      <c r="N5789" s="39"/>
      <c r="O5789" s="56"/>
      <c r="P5789" s="46">
        <f t="shared" si="425"/>
        <v>0</v>
      </c>
      <c r="Q5789" s="20">
        <f t="shared" si="426"/>
        <v>1</v>
      </c>
      <c r="R5789" s="20">
        <f t="shared" si="427"/>
        <v>0</v>
      </c>
      <c r="S5789" s="18">
        <f t="shared" si="428"/>
        <v>0</v>
      </c>
      <c r="T5789" s="17" t="s">
        <v>694</v>
      </c>
      <c r="U5789" s="40"/>
    </row>
    <row r="5790" spans="1:21" ht="13.2" hidden="1">
      <c r="J5790" s="13" t="str">
        <f t="shared" si="424"/>
        <v/>
      </c>
      <c r="M5790" s="13" t="str">
        <f t="shared" si="423"/>
        <v/>
      </c>
      <c r="P5790" s="46">
        <f t="shared" si="425"/>
        <v>0</v>
      </c>
      <c r="Q5790" s="20">
        <f t="shared" si="426"/>
        <v>1</v>
      </c>
      <c r="R5790" s="20">
        <f t="shared" si="427"/>
        <v>0</v>
      </c>
      <c r="S5790" s="18">
        <f t="shared" si="428"/>
        <v>0</v>
      </c>
      <c r="T5790" s="17" t="s">
        <v>694</v>
      </c>
    </row>
    <row r="5791" spans="1:21" ht="13.2" hidden="1">
      <c r="A5791" s="40"/>
      <c r="B5791" s="47"/>
      <c r="D5791" s="40"/>
      <c r="J5791" s="13" t="str">
        <f t="shared" si="424"/>
        <v/>
      </c>
      <c r="K5791" s="40"/>
      <c r="L5791" s="52"/>
      <c r="M5791" s="13" t="str">
        <f t="shared" si="423"/>
        <v/>
      </c>
      <c r="N5791" s="39"/>
      <c r="O5791" s="56"/>
      <c r="P5791" s="46">
        <f t="shared" si="425"/>
        <v>0</v>
      </c>
      <c r="Q5791" s="20">
        <f t="shared" si="426"/>
        <v>1</v>
      </c>
      <c r="R5791" s="20">
        <f t="shared" si="427"/>
        <v>0</v>
      </c>
      <c r="S5791" s="18">
        <f t="shared" si="428"/>
        <v>0</v>
      </c>
      <c r="T5791" s="17" t="s">
        <v>694</v>
      </c>
      <c r="U5791" s="40"/>
    </row>
    <row r="5792" spans="1:21" ht="13.2" hidden="1">
      <c r="A5792" s="40"/>
      <c r="B5792" s="47"/>
      <c r="D5792" s="40"/>
      <c r="J5792" s="13" t="str">
        <f t="shared" si="424"/>
        <v/>
      </c>
      <c r="K5792" s="40"/>
      <c r="L5792" s="52"/>
      <c r="M5792" s="13" t="str">
        <f t="shared" si="423"/>
        <v/>
      </c>
      <c r="N5792" s="39"/>
      <c r="O5792" s="56"/>
      <c r="P5792" s="46">
        <f t="shared" si="425"/>
        <v>0</v>
      </c>
      <c r="Q5792" s="20">
        <f t="shared" si="426"/>
        <v>1</v>
      </c>
      <c r="R5792" s="20">
        <f t="shared" si="427"/>
        <v>0</v>
      </c>
      <c r="S5792" s="18">
        <f t="shared" si="428"/>
        <v>0</v>
      </c>
      <c r="T5792" s="17" t="s">
        <v>694</v>
      </c>
      <c r="U5792" s="40"/>
    </row>
    <row r="5793" spans="1:21" ht="13.2" hidden="1">
      <c r="A5793" s="40"/>
      <c r="B5793" s="47"/>
      <c r="D5793" s="40"/>
      <c r="J5793" s="13" t="str">
        <f t="shared" si="424"/>
        <v/>
      </c>
      <c r="K5793" s="40"/>
      <c r="L5793" s="52"/>
      <c r="M5793" s="13" t="str">
        <f t="shared" si="423"/>
        <v/>
      </c>
      <c r="N5793" s="39"/>
      <c r="O5793" s="56"/>
      <c r="P5793" s="46">
        <f t="shared" si="425"/>
        <v>0</v>
      </c>
      <c r="Q5793" s="20">
        <f t="shared" si="426"/>
        <v>1</v>
      </c>
      <c r="R5793" s="20">
        <f t="shared" si="427"/>
        <v>0</v>
      </c>
      <c r="S5793" s="18">
        <f t="shared" si="428"/>
        <v>0</v>
      </c>
      <c r="T5793" s="17" t="s">
        <v>694</v>
      </c>
      <c r="U5793" s="40"/>
    </row>
    <row r="5794" spans="1:21" ht="13.2" hidden="1">
      <c r="J5794" s="13" t="str">
        <f t="shared" si="424"/>
        <v/>
      </c>
      <c r="M5794" s="13" t="str">
        <f t="shared" si="423"/>
        <v/>
      </c>
      <c r="P5794" s="46">
        <f t="shared" si="425"/>
        <v>0</v>
      </c>
      <c r="Q5794" s="20">
        <f t="shared" si="426"/>
        <v>1</v>
      </c>
      <c r="R5794" s="20">
        <f t="shared" si="427"/>
        <v>0</v>
      </c>
      <c r="S5794" s="18">
        <f t="shared" si="428"/>
        <v>0</v>
      </c>
      <c r="T5794" s="17" t="s">
        <v>694</v>
      </c>
    </row>
    <row r="5795" spans="1:21" ht="13.2" hidden="1">
      <c r="J5795" s="13" t="str">
        <f t="shared" si="424"/>
        <v/>
      </c>
      <c r="M5795" s="13" t="str">
        <f t="shared" si="423"/>
        <v/>
      </c>
      <c r="P5795" s="46">
        <f t="shared" si="425"/>
        <v>0</v>
      </c>
      <c r="Q5795" s="20">
        <f t="shared" si="426"/>
        <v>1</v>
      </c>
      <c r="R5795" s="20">
        <f t="shared" si="427"/>
        <v>0</v>
      </c>
      <c r="S5795" s="18">
        <f t="shared" si="428"/>
        <v>0</v>
      </c>
      <c r="T5795" s="17" t="s">
        <v>694</v>
      </c>
    </row>
    <row r="5796" spans="1:21" ht="13.2" hidden="1">
      <c r="J5796" s="13" t="str">
        <f t="shared" si="424"/>
        <v/>
      </c>
      <c r="M5796" s="13" t="str">
        <f t="shared" si="423"/>
        <v/>
      </c>
      <c r="P5796" s="46">
        <f t="shared" si="425"/>
        <v>0</v>
      </c>
      <c r="Q5796" s="20">
        <f t="shared" si="426"/>
        <v>1</v>
      </c>
      <c r="R5796" s="20">
        <f t="shared" si="427"/>
        <v>0</v>
      </c>
      <c r="S5796" s="18">
        <f t="shared" si="428"/>
        <v>0</v>
      </c>
      <c r="T5796" s="17" t="s">
        <v>694</v>
      </c>
    </row>
    <row r="5797" spans="1:21" ht="13.2" hidden="1">
      <c r="J5797" s="13" t="str">
        <f t="shared" si="424"/>
        <v/>
      </c>
      <c r="M5797" s="13" t="str">
        <f t="shared" si="423"/>
        <v/>
      </c>
      <c r="P5797" s="46">
        <f t="shared" si="425"/>
        <v>0</v>
      </c>
      <c r="Q5797" s="20">
        <f t="shared" si="426"/>
        <v>1</v>
      </c>
      <c r="R5797" s="20">
        <f t="shared" si="427"/>
        <v>0</v>
      </c>
      <c r="S5797" s="18">
        <f t="shared" si="428"/>
        <v>0</v>
      </c>
      <c r="T5797" s="17" t="s">
        <v>694</v>
      </c>
    </row>
    <row r="5798" spans="1:21" ht="13.2" hidden="1">
      <c r="A5798" s="40"/>
      <c r="B5798" s="47"/>
      <c r="D5798" s="40"/>
      <c r="J5798" s="13" t="str">
        <f t="shared" si="424"/>
        <v/>
      </c>
      <c r="K5798" s="40"/>
      <c r="L5798" s="52"/>
      <c r="M5798" s="13" t="str">
        <f t="shared" si="423"/>
        <v/>
      </c>
      <c r="N5798" s="39"/>
      <c r="O5798" s="56"/>
      <c r="P5798" s="46">
        <f t="shared" si="425"/>
        <v>0</v>
      </c>
      <c r="Q5798" s="20">
        <f t="shared" si="426"/>
        <v>1</v>
      </c>
      <c r="R5798" s="20">
        <f t="shared" si="427"/>
        <v>0</v>
      </c>
      <c r="S5798" s="18">
        <f t="shared" si="428"/>
        <v>0</v>
      </c>
      <c r="T5798" s="17" t="s">
        <v>694</v>
      </c>
      <c r="U5798" s="40"/>
    </row>
    <row r="5799" spans="1:21" ht="13.2" hidden="1">
      <c r="J5799" s="13" t="str">
        <f t="shared" si="424"/>
        <v/>
      </c>
      <c r="M5799" s="13" t="str">
        <f t="shared" si="423"/>
        <v/>
      </c>
      <c r="P5799" s="46">
        <f t="shared" si="425"/>
        <v>0</v>
      </c>
      <c r="Q5799" s="20">
        <f t="shared" si="426"/>
        <v>1</v>
      </c>
      <c r="R5799" s="20">
        <f t="shared" si="427"/>
        <v>0</v>
      </c>
      <c r="S5799" s="18">
        <f t="shared" si="428"/>
        <v>0</v>
      </c>
      <c r="T5799" s="17" t="s">
        <v>694</v>
      </c>
    </row>
    <row r="5800" spans="1:21" ht="13.2" hidden="1">
      <c r="A5800" s="40"/>
      <c r="B5800" s="47"/>
      <c r="D5800" s="40"/>
      <c r="J5800" s="13" t="str">
        <f t="shared" si="424"/>
        <v/>
      </c>
      <c r="K5800" s="40"/>
      <c r="L5800" s="52"/>
      <c r="M5800" s="13" t="str">
        <f t="shared" si="423"/>
        <v/>
      </c>
      <c r="N5800" s="39"/>
      <c r="O5800" s="56"/>
      <c r="P5800" s="46">
        <f t="shared" si="425"/>
        <v>0</v>
      </c>
      <c r="Q5800" s="20">
        <f t="shared" si="426"/>
        <v>1</v>
      </c>
      <c r="R5800" s="20">
        <f t="shared" si="427"/>
        <v>0</v>
      </c>
      <c r="S5800" s="18">
        <f t="shared" si="428"/>
        <v>0</v>
      </c>
      <c r="T5800" s="17" t="s">
        <v>694</v>
      </c>
      <c r="U5800" s="40"/>
    </row>
    <row r="5801" spans="1:21" ht="13.2" hidden="1">
      <c r="A5801" s="40"/>
      <c r="B5801" s="47"/>
      <c r="D5801" s="40"/>
      <c r="J5801" s="13" t="str">
        <f t="shared" si="424"/>
        <v/>
      </c>
      <c r="K5801" s="40"/>
      <c r="L5801" s="52"/>
      <c r="M5801" s="13" t="str">
        <f t="shared" si="423"/>
        <v/>
      </c>
      <c r="N5801" s="39"/>
      <c r="O5801" s="56"/>
      <c r="P5801" s="46">
        <f t="shared" si="425"/>
        <v>0</v>
      </c>
      <c r="Q5801" s="20">
        <f t="shared" si="426"/>
        <v>1</v>
      </c>
      <c r="R5801" s="20">
        <f t="shared" si="427"/>
        <v>0</v>
      </c>
      <c r="S5801" s="18">
        <f t="shared" si="428"/>
        <v>0</v>
      </c>
      <c r="T5801" s="17" t="s">
        <v>694</v>
      </c>
      <c r="U5801" s="40"/>
    </row>
    <row r="5802" spans="1:21" ht="13.2" hidden="1">
      <c r="J5802" s="13" t="str">
        <f t="shared" si="424"/>
        <v/>
      </c>
      <c r="M5802" s="13" t="str">
        <f t="shared" si="423"/>
        <v/>
      </c>
      <c r="P5802" s="46">
        <f t="shared" si="425"/>
        <v>0</v>
      </c>
      <c r="Q5802" s="20">
        <f t="shared" si="426"/>
        <v>1</v>
      </c>
      <c r="R5802" s="20">
        <f t="shared" si="427"/>
        <v>0</v>
      </c>
      <c r="S5802" s="18">
        <f t="shared" si="428"/>
        <v>0</v>
      </c>
      <c r="T5802" s="17" t="s">
        <v>694</v>
      </c>
    </row>
    <row r="5803" spans="1:21" ht="13.2" hidden="1">
      <c r="J5803" s="13" t="str">
        <f t="shared" si="424"/>
        <v/>
      </c>
      <c r="M5803" s="13" t="str">
        <f t="shared" si="423"/>
        <v/>
      </c>
      <c r="P5803" s="46">
        <f t="shared" si="425"/>
        <v>0</v>
      </c>
      <c r="Q5803" s="20">
        <f t="shared" si="426"/>
        <v>1</v>
      </c>
      <c r="R5803" s="20">
        <f t="shared" si="427"/>
        <v>0</v>
      </c>
      <c r="S5803" s="18">
        <f t="shared" si="428"/>
        <v>0</v>
      </c>
      <c r="T5803" s="17" t="s">
        <v>694</v>
      </c>
    </row>
    <row r="5804" spans="1:21" ht="13.2" hidden="1">
      <c r="J5804" s="13" t="str">
        <f t="shared" si="424"/>
        <v/>
      </c>
      <c r="M5804" s="13" t="str">
        <f t="shared" si="423"/>
        <v/>
      </c>
      <c r="P5804" s="46">
        <f t="shared" si="425"/>
        <v>0</v>
      </c>
      <c r="Q5804" s="20">
        <f t="shared" si="426"/>
        <v>1</v>
      </c>
      <c r="R5804" s="20">
        <f t="shared" si="427"/>
        <v>0</v>
      </c>
      <c r="S5804" s="18">
        <f t="shared" si="428"/>
        <v>0</v>
      </c>
      <c r="T5804" s="17" t="s">
        <v>694</v>
      </c>
    </row>
    <row r="5805" spans="1:21" ht="13.2" hidden="1">
      <c r="A5805" s="64"/>
      <c r="J5805" s="13" t="str">
        <f t="shared" si="424"/>
        <v/>
      </c>
      <c r="M5805" s="13" t="str">
        <f t="shared" si="423"/>
        <v/>
      </c>
      <c r="P5805" s="46">
        <f t="shared" si="425"/>
        <v>0</v>
      </c>
      <c r="Q5805" s="20">
        <f t="shared" si="426"/>
        <v>1</v>
      </c>
      <c r="R5805" s="20">
        <f t="shared" si="427"/>
        <v>0</v>
      </c>
      <c r="S5805" s="18">
        <f t="shared" si="428"/>
        <v>0</v>
      </c>
      <c r="T5805" s="17" t="s">
        <v>694</v>
      </c>
    </row>
    <row r="5806" spans="1:21" ht="13.2" hidden="1">
      <c r="A5806" s="64"/>
      <c r="J5806" s="13" t="str">
        <f t="shared" si="424"/>
        <v/>
      </c>
      <c r="M5806" s="13" t="str">
        <f t="shared" si="423"/>
        <v/>
      </c>
      <c r="P5806" s="46">
        <f t="shared" si="425"/>
        <v>0</v>
      </c>
      <c r="Q5806" s="20">
        <f t="shared" si="426"/>
        <v>1</v>
      </c>
      <c r="R5806" s="20">
        <f t="shared" si="427"/>
        <v>0</v>
      </c>
      <c r="S5806" s="18">
        <f t="shared" si="428"/>
        <v>0</v>
      </c>
      <c r="T5806" s="17" t="s">
        <v>694</v>
      </c>
    </row>
    <row r="5807" spans="1:21" ht="13.2" hidden="1">
      <c r="A5807" s="64"/>
      <c r="J5807" s="13" t="str">
        <f t="shared" si="424"/>
        <v/>
      </c>
      <c r="M5807" s="13" t="str">
        <f t="shared" si="423"/>
        <v/>
      </c>
      <c r="P5807" s="46">
        <f t="shared" si="425"/>
        <v>0</v>
      </c>
      <c r="Q5807" s="20">
        <f t="shared" si="426"/>
        <v>1</v>
      </c>
      <c r="R5807" s="20">
        <f t="shared" si="427"/>
        <v>0</v>
      </c>
      <c r="S5807" s="18">
        <f t="shared" si="428"/>
        <v>0</v>
      </c>
      <c r="T5807" s="17" t="s">
        <v>694</v>
      </c>
    </row>
    <row r="5808" spans="1:21" ht="13.2" hidden="1">
      <c r="J5808" s="13" t="str">
        <f t="shared" si="424"/>
        <v/>
      </c>
      <c r="M5808" s="13" t="str">
        <f t="shared" si="423"/>
        <v/>
      </c>
      <c r="P5808" s="46">
        <f t="shared" si="425"/>
        <v>0</v>
      </c>
      <c r="Q5808" s="20">
        <f t="shared" si="426"/>
        <v>1</v>
      </c>
      <c r="R5808" s="20">
        <f t="shared" si="427"/>
        <v>0</v>
      </c>
      <c r="S5808" s="18">
        <f t="shared" si="428"/>
        <v>0</v>
      </c>
      <c r="T5808" s="17" t="s">
        <v>694</v>
      </c>
    </row>
    <row r="5809" spans="1:21" ht="13.2" hidden="1">
      <c r="J5809" s="13" t="str">
        <f t="shared" si="424"/>
        <v/>
      </c>
      <c r="M5809" s="13" t="str">
        <f t="shared" si="423"/>
        <v/>
      </c>
      <c r="P5809" s="46">
        <f t="shared" si="425"/>
        <v>0</v>
      </c>
      <c r="Q5809" s="20">
        <f t="shared" si="426"/>
        <v>1</v>
      </c>
      <c r="R5809" s="20">
        <f t="shared" si="427"/>
        <v>0</v>
      </c>
      <c r="S5809" s="18">
        <f t="shared" si="428"/>
        <v>0</v>
      </c>
      <c r="T5809" s="17" t="s">
        <v>694</v>
      </c>
    </row>
    <row r="5810" spans="1:21" ht="13.2" hidden="1">
      <c r="J5810" s="13" t="str">
        <f t="shared" si="424"/>
        <v/>
      </c>
      <c r="M5810" s="13" t="str">
        <f t="shared" si="423"/>
        <v/>
      </c>
      <c r="P5810" s="46">
        <f t="shared" si="425"/>
        <v>0</v>
      </c>
      <c r="Q5810" s="20">
        <f t="shared" si="426"/>
        <v>1</v>
      </c>
      <c r="R5810" s="20">
        <f t="shared" si="427"/>
        <v>0</v>
      </c>
      <c r="S5810" s="18">
        <f t="shared" si="428"/>
        <v>0</v>
      </c>
      <c r="T5810" s="17" t="s">
        <v>694</v>
      </c>
    </row>
    <row r="5811" spans="1:21" ht="13.2" hidden="1">
      <c r="A5811" s="40"/>
      <c r="B5811" s="47"/>
      <c r="D5811" s="40"/>
      <c r="J5811" s="13" t="str">
        <f t="shared" si="424"/>
        <v/>
      </c>
      <c r="K5811" s="40"/>
      <c r="L5811" s="52"/>
      <c r="M5811" s="13" t="str">
        <f t="shared" si="423"/>
        <v/>
      </c>
      <c r="N5811" s="39"/>
      <c r="O5811" s="56"/>
      <c r="P5811" s="46">
        <f t="shared" si="425"/>
        <v>0</v>
      </c>
      <c r="Q5811" s="20">
        <f t="shared" si="426"/>
        <v>1</v>
      </c>
      <c r="R5811" s="20">
        <f t="shared" si="427"/>
        <v>0</v>
      </c>
      <c r="S5811" s="18">
        <f t="shared" si="428"/>
        <v>0</v>
      </c>
      <c r="T5811" s="17" t="s">
        <v>694</v>
      </c>
      <c r="U5811" s="40"/>
    </row>
    <row r="5812" spans="1:21" ht="13.2" hidden="1">
      <c r="A5812" s="40"/>
      <c r="B5812" s="47"/>
      <c r="D5812" s="40"/>
      <c r="J5812" s="13" t="str">
        <f t="shared" si="424"/>
        <v/>
      </c>
      <c r="K5812" s="40"/>
      <c r="L5812" s="52"/>
      <c r="M5812" s="13" t="str">
        <f t="shared" si="423"/>
        <v/>
      </c>
      <c r="N5812" s="39"/>
      <c r="O5812" s="56"/>
      <c r="P5812" s="46">
        <f t="shared" si="425"/>
        <v>0</v>
      </c>
      <c r="Q5812" s="20">
        <f t="shared" si="426"/>
        <v>1</v>
      </c>
      <c r="R5812" s="20">
        <f t="shared" si="427"/>
        <v>0</v>
      </c>
      <c r="S5812" s="18">
        <f t="shared" si="428"/>
        <v>0</v>
      </c>
      <c r="T5812" s="17" t="s">
        <v>694</v>
      </c>
      <c r="U5812" s="40"/>
    </row>
    <row r="5813" spans="1:21" ht="13.2" hidden="1">
      <c r="A5813" s="40"/>
      <c r="B5813" s="47"/>
      <c r="D5813" s="40"/>
      <c r="J5813" s="13" t="str">
        <f t="shared" si="424"/>
        <v/>
      </c>
      <c r="K5813" s="40"/>
      <c r="L5813" s="52"/>
      <c r="M5813" s="13" t="str">
        <f t="shared" si="423"/>
        <v/>
      </c>
      <c r="N5813" s="39"/>
      <c r="O5813" s="56"/>
      <c r="P5813" s="46">
        <f t="shared" si="425"/>
        <v>0</v>
      </c>
      <c r="Q5813" s="20">
        <f t="shared" si="426"/>
        <v>1</v>
      </c>
      <c r="R5813" s="20">
        <f t="shared" si="427"/>
        <v>0</v>
      </c>
      <c r="S5813" s="18">
        <f t="shared" si="428"/>
        <v>0</v>
      </c>
      <c r="T5813" s="17" t="s">
        <v>694</v>
      </c>
      <c r="U5813" s="40"/>
    </row>
    <row r="5814" spans="1:21" ht="13.2" hidden="1">
      <c r="A5814" s="40"/>
      <c r="B5814" s="47"/>
      <c r="D5814" s="40"/>
      <c r="J5814" s="13" t="str">
        <f t="shared" si="424"/>
        <v/>
      </c>
      <c r="K5814" s="40"/>
      <c r="L5814" s="52"/>
      <c r="M5814" s="13" t="str">
        <f t="shared" si="423"/>
        <v/>
      </c>
      <c r="N5814" s="39"/>
      <c r="O5814" s="56"/>
      <c r="P5814" s="46">
        <f t="shared" si="425"/>
        <v>0</v>
      </c>
      <c r="Q5814" s="20">
        <f t="shared" si="426"/>
        <v>1</v>
      </c>
      <c r="R5814" s="20">
        <f t="shared" si="427"/>
        <v>0</v>
      </c>
      <c r="S5814" s="18">
        <f t="shared" si="428"/>
        <v>0</v>
      </c>
      <c r="T5814" s="17" t="s">
        <v>694</v>
      </c>
      <c r="U5814" s="40"/>
    </row>
    <row r="5815" spans="1:21" ht="13.2" hidden="1">
      <c r="A5815" s="40"/>
      <c r="B5815" s="47"/>
      <c r="D5815" s="40"/>
      <c r="J5815" s="13" t="str">
        <f t="shared" si="424"/>
        <v/>
      </c>
      <c r="K5815" s="40"/>
      <c r="L5815" s="52"/>
      <c r="M5815" s="13" t="str">
        <f t="shared" si="423"/>
        <v/>
      </c>
      <c r="N5815" s="39"/>
      <c r="O5815" s="56"/>
      <c r="P5815" s="46">
        <f t="shared" si="425"/>
        <v>0</v>
      </c>
      <c r="Q5815" s="20">
        <f t="shared" si="426"/>
        <v>1</v>
      </c>
      <c r="R5815" s="20">
        <f t="shared" si="427"/>
        <v>0</v>
      </c>
      <c r="S5815" s="18">
        <f t="shared" si="428"/>
        <v>0</v>
      </c>
      <c r="T5815" s="17" t="s">
        <v>694</v>
      </c>
      <c r="U5815" s="40"/>
    </row>
    <row r="5816" spans="1:21" ht="13.2" hidden="1">
      <c r="J5816" s="13" t="str">
        <f t="shared" si="424"/>
        <v/>
      </c>
      <c r="M5816" s="13" t="str">
        <f t="shared" si="423"/>
        <v/>
      </c>
      <c r="P5816" s="46">
        <f t="shared" si="425"/>
        <v>0</v>
      </c>
      <c r="Q5816" s="20">
        <f t="shared" si="426"/>
        <v>1</v>
      </c>
      <c r="R5816" s="20">
        <f t="shared" si="427"/>
        <v>0</v>
      </c>
      <c r="S5816" s="18">
        <f t="shared" si="428"/>
        <v>0</v>
      </c>
      <c r="T5816" s="17" t="s">
        <v>694</v>
      </c>
    </row>
    <row r="5817" spans="1:21" ht="13.2" hidden="1">
      <c r="A5817" s="40"/>
      <c r="B5817" s="47"/>
      <c r="D5817" s="40"/>
      <c r="J5817" s="13" t="str">
        <f t="shared" si="424"/>
        <v/>
      </c>
      <c r="K5817" s="40"/>
      <c r="L5817" s="52"/>
      <c r="M5817" s="13" t="str">
        <f t="shared" ref="M5817:M5880" si="429">+LEFT(U5817,4)</f>
        <v/>
      </c>
      <c r="N5817" s="39"/>
      <c r="O5817" s="56"/>
      <c r="P5817" s="46">
        <f t="shared" si="425"/>
        <v>0</v>
      </c>
      <c r="Q5817" s="20">
        <f t="shared" si="426"/>
        <v>1</v>
      </c>
      <c r="R5817" s="20">
        <f t="shared" si="427"/>
        <v>0</v>
      </c>
      <c r="S5817" s="18">
        <f t="shared" si="428"/>
        <v>0</v>
      </c>
      <c r="T5817" s="17" t="s">
        <v>694</v>
      </c>
      <c r="U5817" s="40"/>
    </row>
    <row r="5818" spans="1:21" ht="13.2" hidden="1">
      <c r="J5818" s="13" t="str">
        <f t="shared" si="424"/>
        <v/>
      </c>
      <c r="M5818" s="13" t="str">
        <f t="shared" si="429"/>
        <v/>
      </c>
      <c r="P5818" s="46">
        <f t="shared" si="425"/>
        <v>0</v>
      </c>
      <c r="Q5818" s="20">
        <f t="shared" si="426"/>
        <v>1</v>
      </c>
      <c r="R5818" s="20">
        <f t="shared" si="427"/>
        <v>0</v>
      </c>
      <c r="S5818" s="18">
        <f t="shared" si="428"/>
        <v>0</v>
      </c>
      <c r="T5818" s="17" t="s">
        <v>694</v>
      </c>
    </row>
    <row r="5819" spans="1:21" ht="13.2" hidden="1">
      <c r="J5819" s="13" t="str">
        <f t="shared" si="424"/>
        <v/>
      </c>
      <c r="M5819" s="13" t="str">
        <f t="shared" si="429"/>
        <v/>
      </c>
      <c r="P5819" s="46">
        <f t="shared" si="425"/>
        <v>0</v>
      </c>
      <c r="Q5819" s="20">
        <f t="shared" si="426"/>
        <v>1</v>
      </c>
      <c r="R5819" s="20">
        <f t="shared" si="427"/>
        <v>0</v>
      </c>
      <c r="S5819" s="18">
        <f t="shared" si="428"/>
        <v>0</v>
      </c>
      <c r="T5819" s="17" t="s">
        <v>694</v>
      </c>
    </row>
    <row r="5820" spans="1:21" ht="13.2" hidden="1">
      <c r="A5820" s="40"/>
      <c r="B5820" s="47"/>
      <c r="D5820" s="40"/>
      <c r="J5820" s="13" t="str">
        <f t="shared" si="424"/>
        <v/>
      </c>
      <c r="K5820" s="40"/>
      <c r="L5820" s="52"/>
      <c r="M5820" s="13" t="str">
        <f t="shared" si="429"/>
        <v/>
      </c>
      <c r="N5820" s="39"/>
      <c r="O5820" s="56"/>
      <c r="P5820" s="46">
        <f t="shared" si="425"/>
        <v>0</v>
      </c>
      <c r="Q5820" s="20">
        <f t="shared" si="426"/>
        <v>1</v>
      </c>
      <c r="R5820" s="20">
        <f t="shared" si="427"/>
        <v>0</v>
      </c>
      <c r="S5820" s="18">
        <f t="shared" si="428"/>
        <v>0</v>
      </c>
      <c r="T5820" s="17" t="s">
        <v>694</v>
      </c>
      <c r="U5820" s="40"/>
    </row>
    <row r="5821" spans="1:21" ht="13.2" hidden="1">
      <c r="A5821" s="40"/>
      <c r="B5821" s="47"/>
      <c r="D5821" s="40"/>
      <c r="J5821" s="13" t="str">
        <f t="shared" si="424"/>
        <v/>
      </c>
      <c r="K5821" s="40"/>
      <c r="L5821" s="52"/>
      <c r="M5821" s="13" t="str">
        <f t="shared" si="429"/>
        <v/>
      </c>
      <c r="N5821" s="39"/>
      <c r="O5821" s="56"/>
      <c r="P5821" s="46">
        <f t="shared" si="425"/>
        <v>0</v>
      </c>
      <c r="Q5821" s="20">
        <f t="shared" si="426"/>
        <v>1</v>
      </c>
      <c r="R5821" s="20">
        <f t="shared" si="427"/>
        <v>0</v>
      </c>
      <c r="S5821" s="18">
        <f t="shared" si="428"/>
        <v>0</v>
      </c>
      <c r="T5821" s="17" t="s">
        <v>694</v>
      </c>
      <c r="U5821" s="40"/>
    </row>
    <row r="5822" spans="1:21" ht="13.2" hidden="1">
      <c r="A5822" s="40"/>
      <c r="B5822" s="47"/>
      <c r="D5822" s="40"/>
      <c r="J5822" s="13" t="str">
        <f t="shared" si="424"/>
        <v/>
      </c>
      <c r="K5822" s="40"/>
      <c r="L5822" s="52"/>
      <c r="M5822" s="13" t="str">
        <f t="shared" si="429"/>
        <v/>
      </c>
      <c r="N5822" s="39"/>
      <c r="O5822" s="56"/>
      <c r="P5822" s="46">
        <f t="shared" si="425"/>
        <v>0</v>
      </c>
      <c r="Q5822" s="20">
        <f t="shared" si="426"/>
        <v>1</v>
      </c>
      <c r="R5822" s="20">
        <f t="shared" si="427"/>
        <v>0</v>
      </c>
      <c r="S5822" s="18">
        <f t="shared" si="428"/>
        <v>0</v>
      </c>
      <c r="T5822" s="17" t="s">
        <v>694</v>
      </c>
      <c r="U5822" s="40"/>
    </row>
    <row r="5823" spans="1:21" ht="13.2" hidden="1">
      <c r="A5823" s="40"/>
      <c r="B5823" s="47"/>
      <c r="D5823" s="40"/>
      <c r="J5823" s="13" t="str">
        <f t="shared" si="424"/>
        <v/>
      </c>
      <c r="K5823" s="40"/>
      <c r="L5823" s="52"/>
      <c r="M5823" s="13" t="str">
        <f t="shared" si="429"/>
        <v/>
      </c>
      <c r="N5823" s="39"/>
      <c r="O5823" s="56"/>
      <c r="P5823" s="46">
        <f t="shared" si="425"/>
        <v>0</v>
      </c>
      <c r="Q5823" s="20">
        <f t="shared" si="426"/>
        <v>1</v>
      </c>
      <c r="R5823" s="20">
        <f t="shared" si="427"/>
        <v>0</v>
      </c>
      <c r="S5823" s="18">
        <f t="shared" si="428"/>
        <v>0</v>
      </c>
      <c r="T5823" s="17" t="s">
        <v>694</v>
      </c>
      <c r="U5823" s="40"/>
    </row>
    <row r="5824" spans="1:21" ht="13.2" hidden="1">
      <c r="J5824" s="13" t="str">
        <f t="shared" si="424"/>
        <v/>
      </c>
      <c r="M5824" s="13" t="str">
        <f t="shared" si="429"/>
        <v/>
      </c>
      <c r="P5824" s="46">
        <f t="shared" si="425"/>
        <v>0</v>
      </c>
      <c r="Q5824" s="20">
        <f t="shared" si="426"/>
        <v>1</v>
      </c>
      <c r="R5824" s="20">
        <f t="shared" si="427"/>
        <v>0</v>
      </c>
      <c r="S5824" s="18">
        <f t="shared" si="428"/>
        <v>0</v>
      </c>
      <c r="T5824" s="17" t="s">
        <v>694</v>
      </c>
    </row>
    <row r="5825" spans="1:21" ht="13.2" hidden="1">
      <c r="A5825" s="40"/>
      <c r="B5825" s="47"/>
      <c r="D5825" s="40"/>
      <c r="J5825" s="13" t="str">
        <f t="shared" si="424"/>
        <v/>
      </c>
      <c r="K5825" s="40"/>
      <c r="L5825" s="52"/>
      <c r="M5825" s="13" t="str">
        <f t="shared" si="429"/>
        <v/>
      </c>
      <c r="N5825" s="39"/>
      <c r="O5825" s="56"/>
      <c r="P5825" s="46">
        <f t="shared" si="425"/>
        <v>0</v>
      </c>
      <c r="Q5825" s="20">
        <f t="shared" si="426"/>
        <v>1</v>
      </c>
      <c r="R5825" s="20">
        <f t="shared" si="427"/>
        <v>0</v>
      </c>
      <c r="S5825" s="18">
        <f t="shared" si="428"/>
        <v>0</v>
      </c>
      <c r="T5825" s="17" t="s">
        <v>694</v>
      </c>
      <c r="U5825" s="40"/>
    </row>
    <row r="5826" spans="1:21" ht="13.2" hidden="1">
      <c r="A5826" s="40"/>
      <c r="B5826" s="47"/>
      <c r="D5826" s="40"/>
      <c r="J5826" s="13" t="str">
        <f t="shared" ref="J5826:J5889" si="430">+LEFT(U5826,4)</f>
        <v/>
      </c>
      <c r="K5826" s="40"/>
      <c r="L5826" s="52"/>
      <c r="M5826" s="13" t="str">
        <f t="shared" si="429"/>
        <v/>
      </c>
      <c r="N5826" s="39"/>
      <c r="O5826" s="56"/>
      <c r="P5826" s="46">
        <f t="shared" ref="P5826:P5889" si="431">ROUND(O5826*L5826,2)</f>
        <v>0</v>
      </c>
      <c r="Q5826" s="20">
        <f t="shared" ref="Q5826:Q5889" si="432">IF(N5826="HKD",7.8,IF(N5826="CNY",6.4,1))</f>
        <v>1</v>
      </c>
      <c r="R5826" s="20">
        <f t="shared" ref="R5826:R5889" si="433">+O5826/Q5826</f>
        <v>0</v>
      </c>
      <c r="S5826" s="18">
        <f t="shared" ref="S5826:S5889" si="434">+R5826*L5826</f>
        <v>0</v>
      </c>
      <c r="T5826" s="17" t="s">
        <v>694</v>
      </c>
      <c r="U5826" s="40"/>
    </row>
    <row r="5827" spans="1:21" ht="13.2" hidden="1">
      <c r="A5827" s="40"/>
      <c r="B5827" s="47"/>
      <c r="D5827" s="40"/>
      <c r="J5827" s="13" t="str">
        <f t="shared" si="430"/>
        <v/>
      </c>
      <c r="K5827" s="40"/>
      <c r="L5827" s="52"/>
      <c r="M5827" s="13" t="str">
        <f t="shared" si="429"/>
        <v/>
      </c>
      <c r="N5827" s="39"/>
      <c r="O5827" s="56"/>
      <c r="P5827" s="46">
        <f t="shared" si="431"/>
        <v>0</v>
      </c>
      <c r="Q5827" s="20">
        <f t="shared" si="432"/>
        <v>1</v>
      </c>
      <c r="R5827" s="20">
        <f t="shared" si="433"/>
        <v>0</v>
      </c>
      <c r="S5827" s="18">
        <f t="shared" si="434"/>
        <v>0</v>
      </c>
      <c r="T5827" s="17" t="s">
        <v>694</v>
      </c>
      <c r="U5827" s="40"/>
    </row>
    <row r="5828" spans="1:21" ht="13.2" hidden="1">
      <c r="A5828" s="40"/>
      <c r="B5828" s="47"/>
      <c r="D5828" s="40"/>
      <c r="J5828" s="13" t="str">
        <f t="shared" si="430"/>
        <v/>
      </c>
      <c r="K5828" s="40"/>
      <c r="L5828" s="52"/>
      <c r="M5828" s="13" t="str">
        <f t="shared" si="429"/>
        <v/>
      </c>
      <c r="N5828" s="39"/>
      <c r="O5828" s="56"/>
      <c r="P5828" s="46">
        <f t="shared" si="431"/>
        <v>0</v>
      </c>
      <c r="Q5828" s="20">
        <f t="shared" si="432"/>
        <v>1</v>
      </c>
      <c r="R5828" s="20">
        <f t="shared" si="433"/>
        <v>0</v>
      </c>
      <c r="S5828" s="18">
        <f t="shared" si="434"/>
        <v>0</v>
      </c>
      <c r="T5828" s="17" t="s">
        <v>694</v>
      </c>
      <c r="U5828" s="40"/>
    </row>
    <row r="5829" spans="1:21" ht="13.2" hidden="1">
      <c r="A5829" s="40"/>
      <c r="B5829" s="47"/>
      <c r="D5829" s="40"/>
      <c r="J5829" s="13" t="str">
        <f t="shared" si="430"/>
        <v/>
      </c>
      <c r="K5829" s="40"/>
      <c r="L5829" s="52"/>
      <c r="M5829" s="13" t="str">
        <f t="shared" si="429"/>
        <v/>
      </c>
      <c r="N5829" s="39"/>
      <c r="O5829" s="56"/>
      <c r="P5829" s="46">
        <f t="shared" si="431"/>
        <v>0</v>
      </c>
      <c r="Q5829" s="20">
        <f t="shared" si="432"/>
        <v>1</v>
      </c>
      <c r="R5829" s="20">
        <f t="shared" si="433"/>
        <v>0</v>
      </c>
      <c r="S5829" s="18">
        <f t="shared" si="434"/>
        <v>0</v>
      </c>
      <c r="T5829" s="17" t="s">
        <v>694</v>
      </c>
      <c r="U5829" s="40"/>
    </row>
    <row r="5830" spans="1:21" ht="13.2" hidden="1">
      <c r="A5830" s="64"/>
      <c r="J5830" s="13" t="str">
        <f t="shared" si="430"/>
        <v/>
      </c>
      <c r="M5830" s="13" t="str">
        <f t="shared" si="429"/>
        <v/>
      </c>
      <c r="P5830" s="46">
        <f t="shared" si="431"/>
        <v>0</v>
      </c>
      <c r="Q5830" s="20">
        <f t="shared" si="432"/>
        <v>1</v>
      </c>
      <c r="R5830" s="20">
        <f t="shared" si="433"/>
        <v>0</v>
      </c>
      <c r="S5830" s="18">
        <f t="shared" si="434"/>
        <v>0</v>
      </c>
      <c r="T5830" s="17" t="s">
        <v>694</v>
      </c>
    </row>
    <row r="5831" spans="1:21" ht="13.2" hidden="1">
      <c r="J5831" s="13" t="str">
        <f t="shared" si="430"/>
        <v/>
      </c>
      <c r="M5831" s="13" t="str">
        <f t="shared" si="429"/>
        <v/>
      </c>
      <c r="P5831" s="46">
        <f t="shared" si="431"/>
        <v>0</v>
      </c>
      <c r="Q5831" s="20">
        <f t="shared" si="432"/>
        <v>1</v>
      </c>
      <c r="R5831" s="20">
        <f t="shared" si="433"/>
        <v>0</v>
      </c>
      <c r="S5831" s="18">
        <f t="shared" si="434"/>
        <v>0</v>
      </c>
      <c r="T5831" s="17" t="s">
        <v>694</v>
      </c>
    </row>
    <row r="5832" spans="1:21" ht="13.2" hidden="1">
      <c r="J5832" s="13" t="str">
        <f t="shared" si="430"/>
        <v/>
      </c>
      <c r="M5832" s="13" t="str">
        <f t="shared" si="429"/>
        <v/>
      </c>
      <c r="P5832" s="46">
        <f t="shared" si="431"/>
        <v>0</v>
      </c>
      <c r="Q5832" s="20">
        <f t="shared" si="432"/>
        <v>1</v>
      </c>
      <c r="R5832" s="20">
        <f t="shared" si="433"/>
        <v>0</v>
      </c>
      <c r="S5832" s="18">
        <f t="shared" si="434"/>
        <v>0</v>
      </c>
      <c r="T5832" s="17" t="s">
        <v>694</v>
      </c>
    </row>
    <row r="5833" spans="1:21" ht="13.2" hidden="1">
      <c r="A5833" s="64"/>
      <c r="J5833" s="13" t="str">
        <f t="shared" si="430"/>
        <v/>
      </c>
      <c r="M5833" s="13" t="str">
        <f t="shared" si="429"/>
        <v/>
      </c>
      <c r="P5833" s="46">
        <f t="shared" si="431"/>
        <v>0</v>
      </c>
      <c r="Q5833" s="20">
        <f t="shared" si="432"/>
        <v>1</v>
      </c>
      <c r="R5833" s="20">
        <f t="shared" si="433"/>
        <v>0</v>
      </c>
      <c r="S5833" s="18">
        <f t="shared" si="434"/>
        <v>0</v>
      </c>
      <c r="T5833" s="17" t="s">
        <v>694</v>
      </c>
    </row>
    <row r="5834" spans="1:21" ht="13.2" hidden="1">
      <c r="A5834" s="64"/>
      <c r="J5834" s="13" t="str">
        <f t="shared" si="430"/>
        <v/>
      </c>
      <c r="M5834" s="13" t="str">
        <f t="shared" si="429"/>
        <v/>
      </c>
      <c r="P5834" s="46">
        <f t="shared" si="431"/>
        <v>0</v>
      </c>
      <c r="Q5834" s="20">
        <f t="shared" si="432"/>
        <v>1</v>
      </c>
      <c r="R5834" s="20">
        <f t="shared" si="433"/>
        <v>0</v>
      </c>
      <c r="S5834" s="18">
        <f t="shared" si="434"/>
        <v>0</v>
      </c>
      <c r="T5834" s="17" t="s">
        <v>694</v>
      </c>
    </row>
    <row r="5835" spans="1:21" ht="13.2" hidden="1">
      <c r="J5835" s="13" t="str">
        <f t="shared" si="430"/>
        <v/>
      </c>
      <c r="M5835" s="13" t="str">
        <f t="shared" si="429"/>
        <v/>
      </c>
      <c r="P5835" s="46">
        <f t="shared" si="431"/>
        <v>0</v>
      </c>
      <c r="Q5835" s="20">
        <f t="shared" si="432"/>
        <v>1</v>
      </c>
      <c r="R5835" s="20">
        <f t="shared" si="433"/>
        <v>0</v>
      </c>
      <c r="S5835" s="18">
        <f t="shared" si="434"/>
        <v>0</v>
      </c>
      <c r="T5835" s="17" t="s">
        <v>694</v>
      </c>
    </row>
    <row r="5836" spans="1:21" ht="13.2" hidden="1">
      <c r="J5836" s="13" t="str">
        <f t="shared" si="430"/>
        <v/>
      </c>
      <c r="M5836" s="13" t="str">
        <f t="shared" si="429"/>
        <v/>
      </c>
      <c r="P5836" s="46">
        <f t="shared" si="431"/>
        <v>0</v>
      </c>
      <c r="Q5836" s="20">
        <f t="shared" si="432"/>
        <v>1</v>
      </c>
      <c r="R5836" s="20">
        <f t="shared" si="433"/>
        <v>0</v>
      </c>
      <c r="S5836" s="18">
        <f t="shared" si="434"/>
        <v>0</v>
      </c>
      <c r="T5836" s="17" t="s">
        <v>694</v>
      </c>
    </row>
    <row r="5837" spans="1:21" ht="13.2" hidden="1">
      <c r="J5837" s="13" t="str">
        <f t="shared" si="430"/>
        <v/>
      </c>
      <c r="M5837" s="13" t="str">
        <f t="shared" si="429"/>
        <v/>
      </c>
      <c r="P5837" s="46">
        <f t="shared" si="431"/>
        <v>0</v>
      </c>
      <c r="Q5837" s="20">
        <f t="shared" si="432"/>
        <v>1</v>
      </c>
      <c r="R5837" s="20">
        <f t="shared" si="433"/>
        <v>0</v>
      </c>
      <c r="S5837" s="18">
        <f t="shared" si="434"/>
        <v>0</v>
      </c>
      <c r="T5837" s="17" t="s">
        <v>694</v>
      </c>
    </row>
    <row r="5838" spans="1:21" ht="13.2" hidden="1">
      <c r="J5838" s="13" t="str">
        <f t="shared" si="430"/>
        <v/>
      </c>
      <c r="M5838" s="13" t="str">
        <f t="shared" si="429"/>
        <v/>
      </c>
      <c r="P5838" s="46">
        <f t="shared" si="431"/>
        <v>0</v>
      </c>
      <c r="Q5838" s="20">
        <f t="shared" si="432"/>
        <v>1</v>
      </c>
      <c r="R5838" s="20">
        <f t="shared" si="433"/>
        <v>0</v>
      </c>
      <c r="S5838" s="18">
        <f t="shared" si="434"/>
        <v>0</v>
      </c>
      <c r="T5838" s="17" t="s">
        <v>694</v>
      </c>
    </row>
    <row r="5839" spans="1:21" ht="13.2" hidden="1">
      <c r="A5839" s="64"/>
      <c r="J5839" s="13" t="str">
        <f t="shared" si="430"/>
        <v/>
      </c>
      <c r="M5839" s="13" t="str">
        <f t="shared" si="429"/>
        <v/>
      </c>
      <c r="P5839" s="46">
        <f t="shared" si="431"/>
        <v>0</v>
      </c>
      <c r="Q5839" s="20">
        <f t="shared" si="432"/>
        <v>1</v>
      </c>
      <c r="R5839" s="20">
        <f t="shared" si="433"/>
        <v>0</v>
      </c>
      <c r="S5839" s="18">
        <f t="shared" si="434"/>
        <v>0</v>
      </c>
      <c r="T5839" s="17" t="s">
        <v>694</v>
      </c>
    </row>
    <row r="5840" spans="1:21" ht="13.2" hidden="1">
      <c r="J5840" s="13" t="str">
        <f t="shared" si="430"/>
        <v/>
      </c>
      <c r="M5840" s="13" t="str">
        <f t="shared" si="429"/>
        <v/>
      </c>
      <c r="P5840" s="46">
        <f t="shared" si="431"/>
        <v>0</v>
      </c>
      <c r="Q5840" s="20">
        <f t="shared" si="432"/>
        <v>1</v>
      </c>
      <c r="R5840" s="20">
        <f t="shared" si="433"/>
        <v>0</v>
      </c>
      <c r="S5840" s="18">
        <f t="shared" si="434"/>
        <v>0</v>
      </c>
      <c r="T5840" s="17" t="s">
        <v>694</v>
      </c>
    </row>
    <row r="5841" spans="1:21" ht="13.2" hidden="1">
      <c r="J5841" s="13" t="str">
        <f t="shared" si="430"/>
        <v/>
      </c>
      <c r="M5841" s="13" t="str">
        <f t="shared" si="429"/>
        <v/>
      </c>
      <c r="P5841" s="46">
        <f t="shared" si="431"/>
        <v>0</v>
      </c>
      <c r="Q5841" s="20">
        <f t="shared" si="432"/>
        <v>1</v>
      </c>
      <c r="R5841" s="20">
        <f t="shared" si="433"/>
        <v>0</v>
      </c>
      <c r="S5841" s="18">
        <f t="shared" si="434"/>
        <v>0</v>
      </c>
      <c r="T5841" s="17" t="s">
        <v>694</v>
      </c>
    </row>
    <row r="5842" spans="1:21" ht="13.2" hidden="1">
      <c r="J5842" s="13" t="str">
        <f t="shared" si="430"/>
        <v/>
      </c>
      <c r="M5842" s="13" t="str">
        <f t="shared" si="429"/>
        <v/>
      </c>
      <c r="P5842" s="46">
        <f t="shared" si="431"/>
        <v>0</v>
      </c>
      <c r="Q5842" s="20">
        <f t="shared" si="432"/>
        <v>1</v>
      </c>
      <c r="R5842" s="20">
        <f t="shared" si="433"/>
        <v>0</v>
      </c>
      <c r="S5842" s="18">
        <f t="shared" si="434"/>
        <v>0</v>
      </c>
      <c r="T5842" s="17" t="s">
        <v>694</v>
      </c>
    </row>
    <row r="5843" spans="1:21" ht="13.2" hidden="1">
      <c r="A5843" s="40"/>
      <c r="B5843" s="47"/>
      <c r="D5843" s="40"/>
      <c r="J5843" s="13" t="str">
        <f t="shared" si="430"/>
        <v/>
      </c>
      <c r="L5843" s="52"/>
      <c r="M5843" s="13" t="str">
        <f t="shared" si="429"/>
        <v/>
      </c>
      <c r="N5843" s="39"/>
      <c r="O5843" s="56"/>
      <c r="P5843" s="46">
        <f t="shared" si="431"/>
        <v>0</v>
      </c>
      <c r="Q5843" s="20">
        <f t="shared" si="432"/>
        <v>1</v>
      </c>
      <c r="R5843" s="20">
        <f t="shared" si="433"/>
        <v>0</v>
      </c>
      <c r="S5843" s="18">
        <f t="shared" si="434"/>
        <v>0</v>
      </c>
      <c r="T5843" s="17" t="s">
        <v>694</v>
      </c>
      <c r="U5843" s="40"/>
    </row>
    <row r="5844" spans="1:21" ht="13.2" hidden="1">
      <c r="A5844" s="64"/>
      <c r="J5844" s="13" t="str">
        <f t="shared" si="430"/>
        <v/>
      </c>
      <c r="M5844" s="13" t="str">
        <f t="shared" si="429"/>
        <v/>
      </c>
      <c r="P5844" s="46">
        <f t="shared" si="431"/>
        <v>0</v>
      </c>
      <c r="Q5844" s="20">
        <f t="shared" si="432"/>
        <v>1</v>
      </c>
      <c r="R5844" s="20">
        <f t="shared" si="433"/>
        <v>0</v>
      </c>
      <c r="S5844" s="18">
        <f t="shared" si="434"/>
        <v>0</v>
      </c>
      <c r="T5844" s="17" t="s">
        <v>694</v>
      </c>
    </row>
    <row r="5845" spans="1:21" ht="13.2" hidden="1">
      <c r="A5845" s="64"/>
      <c r="J5845" s="13" t="str">
        <f t="shared" si="430"/>
        <v/>
      </c>
      <c r="M5845" s="13" t="str">
        <f t="shared" si="429"/>
        <v/>
      </c>
      <c r="P5845" s="46">
        <f t="shared" si="431"/>
        <v>0</v>
      </c>
      <c r="Q5845" s="20">
        <f t="shared" si="432"/>
        <v>1</v>
      </c>
      <c r="R5845" s="20">
        <f t="shared" si="433"/>
        <v>0</v>
      </c>
      <c r="S5845" s="18">
        <f t="shared" si="434"/>
        <v>0</v>
      </c>
      <c r="T5845" s="17" t="s">
        <v>694</v>
      </c>
    </row>
    <row r="5846" spans="1:21" ht="13.2" hidden="1">
      <c r="A5846" s="64"/>
      <c r="J5846" s="13" t="str">
        <f t="shared" si="430"/>
        <v/>
      </c>
      <c r="M5846" s="13" t="str">
        <f t="shared" si="429"/>
        <v/>
      </c>
      <c r="P5846" s="46">
        <f t="shared" si="431"/>
        <v>0</v>
      </c>
      <c r="Q5846" s="20">
        <f t="shared" si="432"/>
        <v>1</v>
      </c>
      <c r="R5846" s="20">
        <f t="shared" si="433"/>
        <v>0</v>
      </c>
      <c r="S5846" s="18">
        <f t="shared" si="434"/>
        <v>0</v>
      </c>
      <c r="T5846" s="17" t="s">
        <v>694</v>
      </c>
    </row>
    <row r="5847" spans="1:21" ht="13.2" hidden="1">
      <c r="J5847" s="13" t="str">
        <f t="shared" si="430"/>
        <v/>
      </c>
      <c r="M5847" s="13" t="str">
        <f t="shared" si="429"/>
        <v/>
      </c>
      <c r="P5847" s="46">
        <f t="shared" si="431"/>
        <v>0</v>
      </c>
      <c r="Q5847" s="20">
        <f t="shared" si="432"/>
        <v>1</v>
      </c>
      <c r="R5847" s="20">
        <f t="shared" si="433"/>
        <v>0</v>
      </c>
      <c r="S5847" s="18">
        <f t="shared" si="434"/>
        <v>0</v>
      </c>
      <c r="T5847" s="17" t="s">
        <v>694</v>
      </c>
    </row>
    <row r="5848" spans="1:21" ht="13.2" hidden="1">
      <c r="J5848" s="13" t="str">
        <f t="shared" si="430"/>
        <v/>
      </c>
      <c r="M5848" s="13" t="str">
        <f t="shared" si="429"/>
        <v/>
      </c>
      <c r="P5848" s="46">
        <f t="shared" si="431"/>
        <v>0</v>
      </c>
      <c r="Q5848" s="20">
        <f t="shared" si="432"/>
        <v>1</v>
      </c>
      <c r="R5848" s="20">
        <f t="shared" si="433"/>
        <v>0</v>
      </c>
      <c r="S5848" s="18">
        <f t="shared" si="434"/>
        <v>0</v>
      </c>
      <c r="T5848" s="17" t="s">
        <v>694</v>
      </c>
    </row>
    <row r="5849" spans="1:21" ht="13.2" hidden="1">
      <c r="J5849" s="13" t="str">
        <f t="shared" si="430"/>
        <v/>
      </c>
      <c r="M5849" s="13" t="str">
        <f t="shared" si="429"/>
        <v/>
      </c>
      <c r="P5849" s="46">
        <f t="shared" si="431"/>
        <v>0</v>
      </c>
      <c r="Q5849" s="20">
        <f t="shared" si="432"/>
        <v>1</v>
      </c>
      <c r="R5849" s="20">
        <f t="shared" si="433"/>
        <v>0</v>
      </c>
      <c r="S5849" s="18">
        <f t="shared" si="434"/>
        <v>0</v>
      </c>
      <c r="T5849" s="17" t="s">
        <v>694</v>
      </c>
    </row>
    <row r="5850" spans="1:21" ht="13.2" hidden="1">
      <c r="A5850" s="64"/>
      <c r="J5850" s="13" t="str">
        <f t="shared" si="430"/>
        <v/>
      </c>
      <c r="M5850" s="13" t="str">
        <f t="shared" si="429"/>
        <v/>
      </c>
      <c r="P5850" s="46">
        <f t="shared" si="431"/>
        <v>0</v>
      </c>
      <c r="Q5850" s="20">
        <f t="shared" si="432"/>
        <v>1</v>
      </c>
      <c r="R5850" s="20">
        <f t="shared" si="433"/>
        <v>0</v>
      </c>
      <c r="S5850" s="18">
        <f t="shared" si="434"/>
        <v>0</v>
      </c>
      <c r="T5850" s="17" t="s">
        <v>694</v>
      </c>
    </row>
    <row r="5851" spans="1:21" ht="13.2" hidden="1">
      <c r="A5851" s="64"/>
      <c r="J5851" s="13" t="str">
        <f t="shared" si="430"/>
        <v/>
      </c>
      <c r="M5851" s="13" t="str">
        <f t="shared" si="429"/>
        <v/>
      </c>
      <c r="P5851" s="46">
        <f t="shared" si="431"/>
        <v>0</v>
      </c>
      <c r="Q5851" s="20">
        <f t="shared" si="432"/>
        <v>1</v>
      </c>
      <c r="R5851" s="20">
        <f t="shared" si="433"/>
        <v>0</v>
      </c>
      <c r="S5851" s="18">
        <f t="shared" si="434"/>
        <v>0</v>
      </c>
      <c r="T5851" s="17" t="s">
        <v>694</v>
      </c>
    </row>
    <row r="5852" spans="1:21" ht="13.2" hidden="1">
      <c r="J5852" s="13" t="str">
        <f t="shared" si="430"/>
        <v/>
      </c>
      <c r="M5852" s="13" t="str">
        <f t="shared" si="429"/>
        <v/>
      </c>
      <c r="P5852" s="46">
        <f t="shared" si="431"/>
        <v>0</v>
      </c>
      <c r="Q5852" s="20">
        <f t="shared" si="432"/>
        <v>1</v>
      </c>
      <c r="R5852" s="20">
        <f t="shared" si="433"/>
        <v>0</v>
      </c>
      <c r="S5852" s="18">
        <f t="shared" si="434"/>
        <v>0</v>
      </c>
      <c r="T5852" s="17" t="s">
        <v>694</v>
      </c>
    </row>
    <row r="5853" spans="1:21" ht="13.2" hidden="1">
      <c r="J5853" s="13" t="str">
        <f t="shared" si="430"/>
        <v/>
      </c>
      <c r="M5853" s="13" t="str">
        <f t="shared" si="429"/>
        <v/>
      </c>
      <c r="P5853" s="46">
        <f t="shared" si="431"/>
        <v>0</v>
      </c>
      <c r="Q5853" s="20">
        <f t="shared" si="432"/>
        <v>1</v>
      </c>
      <c r="R5853" s="20">
        <f t="shared" si="433"/>
        <v>0</v>
      </c>
      <c r="S5853" s="18">
        <f t="shared" si="434"/>
        <v>0</v>
      </c>
      <c r="T5853" s="17" t="s">
        <v>694</v>
      </c>
    </row>
    <row r="5854" spans="1:21" ht="13.2" hidden="1">
      <c r="J5854" s="13" t="str">
        <f t="shared" si="430"/>
        <v/>
      </c>
      <c r="M5854" s="13" t="str">
        <f t="shared" si="429"/>
        <v/>
      </c>
      <c r="P5854" s="46">
        <f t="shared" si="431"/>
        <v>0</v>
      </c>
      <c r="Q5854" s="20">
        <f t="shared" si="432"/>
        <v>1</v>
      </c>
      <c r="R5854" s="20">
        <f t="shared" si="433"/>
        <v>0</v>
      </c>
      <c r="S5854" s="18">
        <f t="shared" si="434"/>
        <v>0</v>
      </c>
      <c r="T5854" s="17" t="s">
        <v>694</v>
      </c>
    </row>
    <row r="5855" spans="1:21" ht="13.2" hidden="1">
      <c r="J5855" s="13" t="str">
        <f t="shared" si="430"/>
        <v/>
      </c>
      <c r="M5855" s="13" t="str">
        <f t="shared" si="429"/>
        <v/>
      </c>
      <c r="P5855" s="46">
        <f t="shared" si="431"/>
        <v>0</v>
      </c>
      <c r="Q5855" s="20">
        <f t="shared" si="432"/>
        <v>1</v>
      </c>
      <c r="R5855" s="20">
        <f t="shared" si="433"/>
        <v>0</v>
      </c>
      <c r="S5855" s="18">
        <f t="shared" si="434"/>
        <v>0</v>
      </c>
      <c r="T5855" s="17" t="s">
        <v>694</v>
      </c>
    </row>
    <row r="5856" spans="1:21" ht="13.2" hidden="1">
      <c r="J5856" s="13" t="str">
        <f t="shared" si="430"/>
        <v/>
      </c>
      <c r="M5856" s="13" t="str">
        <f t="shared" si="429"/>
        <v/>
      </c>
      <c r="P5856" s="46">
        <f t="shared" si="431"/>
        <v>0</v>
      </c>
      <c r="Q5856" s="20">
        <f t="shared" si="432"/>
        <v>1</v>
      </c>
      <c r="R5856" s="20">
        <f t="shared" si="433"/>
        <v>0</v>
      </c>
      <c r="S5856" s="18">
        <f t="shared" si="434"/>
        <v>0</v>
      </c>
      <c r="T5856" s="17" t="s">
        <v>694</v>
      </c>
    </row>
    <row r="5857" spans="1:20" ht="13.2" hidden="1">
      <c r="J5857" s="13" t="str">
        <f t="shared" si="430"/>
        <v/>
      </c>
      <c r="M5857" s="13" t="str">
        <f t="shared" si="429"/>
        <v/>
      </c>
      <c r="P5857" s="46">
        <f t="shared" si="431"/>
        <v>0</v>
      </c>
      <c r="Q5857" s="20">
        <f t="shared" si="432"/>
        <v>1</v>
      </c>
      <c r="R5857" s="20">
        <f t="shared" si="433"/>
        <v>0</v>
      </c>
      <c r="S5857" s="18">
        <f t="shared" si="434"/>
        <v>0</v>
      </c>
      <c r="T5857" s="17" t="s">
        <v>694</v>
      </c>
    </row>
    <row r="5858" spans="1:20" ht="13.2" hidden="1">
      <c r="A5858" s="64"/>
      <c r="J5858" s="13" t="str">
        <f t="shared" si="430"/>
        <v/>
      </c>
      <c r="M5858" s="13" t="str">
        <f t="shared" si="429"/>
        <v/>
      </c>
      <c r="P5858" s="46">
        <f t="shared" si="431"/>
        <v>0</v>
      </c>
      <c r="Q5858" s="20">
        <f t="shared" si="432"/>
        <v>1</v>
      </c>
      <c r="R5858" s="20">
        <f t="shared" si="433"/>
        <v>0</v>
      </c>
      <c r="S5858" s="18">
        <f t="shared" si="434"/>
        <v>0</v>
      </c>
      <c r="T5858" s="17" t="s">
        <v>694</v>
      </c>
    </row>
    <row r="5859" spans="1:20" ht="13.2" hidden="1">
      <c r="J5859" s="13" t="str">
        <f t="shared" si="430"/>
        <v/>
      </c>
      <c r="M5859" s="13" t="str">
        <f t="shared" si="429"/>
        <v/>
      </c>
      <c r="P5859" s="46">
        <f t="shared" si="431"/>
        <v>0</v>
      </c>
      <c r="Q5859" s="20">
        <f t="shared" si="432"/>
        <v>1</v>
      </c>
      <c r="R5859" s="20">
        <f t="shared" si="433"/>
        <v>0</v>
      </c>
      <c r="S5859" s="18">
        <f t="shared" si="434"/>
        <v>0</v>
      </c>
      <c r="T5859" s="17" t="s">
        <v>694</v>
      </c>
    </row>
    <row r="5860" spans="1:20" ht="13.2" hidden="1">
      <c r="J5860" s="13" t="str">
        <f t="shared" si="430"/>
        <v/>
      </c>
      <c r="M5860" s="13" t="str">
        <f t="shared" si="429"/>
        <v/>
      </c>
      <c r="P5860" s="46">
        <f t="shared" si="431"/>
        <v>0</v>
      </c>
      <c r="Q5860" s="20">
        <f t="shared" si="432"/>
        <v>1</v>
      </c>
      <c r="R5860" s="20">
        <f t="shared" si="433"/>
        <v>0</v>
      </c>
      <c r="S5860" s="18">
        <f t="shared" si="434"/>
        <v>0</v>
      </c>
      <c r="T5860" s="17" t="s">
        <v>694</v>
      </c>
    </row>
    <row r="5861" spans="1:20" ht="13.2" hidden="1">
      <c r="J5861" s="13" t="str">
        <f t="shared" si="430"/>
        <v/>
      </c>
      <c r="M5861" s="13" t="str">
        <f t="shared" si="429"/>
        <v/>
      </c>
      <c r="P5861" s="46">
        <f t="shared" si="431"/>
        <v>0</v>
      </c>
      <c r="Q5861" s="20">
        <f t="shared" si="432"/>
        <v>1</v>
      </c>
      <c r="R5861" s="20">
        <f t="shared" si="433"/>
        <v>0</v>
      </c>
      <c r="S5861" s="18">
        <f t="shared" si="434"/>
        <v>0</v>
      </c>
      <c r="T5861" s="17" t="s">
        <v>694</v>
      </c>
    </row>
    <row r="5862" spans="1:20" ht="13.2" hidden="1">
      <c r="A5862" s="64"/>
      <c r="J5862" s="13" t="str">
        <f t="shared" si="430"/>
        <v/>
      </c>
      <c r="M5862" s="13" t="str">
        <f t="shared" si="429"/>
        <v/>
      </c>
      <c r="P5862" s="46">
        <f t="shared" si="431"/>
        <v>0</v>
      </c>
      <c r="Q5862" s="20">
        <f t="shared" si="432"/>
        <v>1</v>
      </c>
      <c r="R5862" s="20">
        <f t="shared" si="433"/>
        <v>0</v>
      </c>
      <c r="S5862" s="18">
        <f t="shared" si="434"/>
        <v>0</v>
      </c>
      <c r="T5862" s="17" t="s">
        <v>694</v>
      </c>
    </row>
    <row r="5863" spans="1:20" ht="13.2" hidden="1">
      <c r="A5863" s="64"/>
      <c r="J5863" s="13" t="str">
        <f t="shared" si="430"/>
        <v/>
      </c>
      <c r="M5863" s="13" t="str">
        <f t="shared" si="429"/>
        <v/>
      </c>
      <c r="P5863" s="46">
        <f t="shared" si="431"/>
        <v>0</v>
      </c>
      <c r="Q5863" s="20">
        <f t="shared" si="432"/>
        <v>1</v>
      </c>
      <c r="R5863" s="20">
        <f t="shared" si="433"/>
        <v>0</v>
      </c>
      <c r="S5863" s="18">
        <f t="shared" si="434"/>
        <v>0</v>
      </c>
      <c r="T5863" s="17" t="s">
        <v>694</v>
      </c>
    </row>
    <row r="5864" spans="1:20" ht="13.2" hidden="1">
      <c r="J5864" s="13" t="str">
        <f t="shared" si="430"/>
        <v/>
      </c>
      <c r="M5864" s="13" t="str">
        <f t="shared" si="429"/>
        <v/>
      </c>
      <c r="P5864" s="46">
        <f t="shared" si="431"/>
        <v>0</v>
      </c>
      <c r="Q5864" s="20">
        <f t="shared" si="432"/>
        <v>1</v>
      </c>
      <c r="R5864" s="20">
        <f t="shared" si="433"/>
        <v>0</v>
      </c>
      <c r="S5864" s="18">
        <f t="shared" si="434"/>
        <v>0</v>
      </c>
      <c r="T5864" s="17" t="s">
        <v>694</v>
      </c>
    </row>
    <row r="5865" spans="1:20" ht="13.2" hidden="1">
      <c r="A5865" s="64"/>
      <c r="J5865" s="13" t="str">
        <f t="shared" si="430"/>
        <v/>
      </c>
      <c r="M5865" s="13" t="str">
        <f t="shared" si="429"/>
        <v/>
      </c>
      <c r="P5865" s="46">
        <f t="shared" si="431"/>
        <v>0</v>
      </c>
      <c r="Q5865" s="20">
        <f t="shared" si="432"/>
        <v>1</v>
      </c>
      <c r="R5865" s="20">
        <f t="shared" si="433"/>
        <v>0</v>
      </c>
      <c r="S5865" s="18">
        <f t="shared" si="434"/>
        <v>0</v>
      </c>
      <c r="T5865" s="17" t="s">
        <v>694</v>
      </c>
    </row>
    <row r="5866" spans="1:20" ht="13.2" hidden="1">
      <c r="A5866" s="64"/>
      <c r="J5866" s="13" t="str">
        <f t="shared" si="430"/>
        <v/>
      </c>
      <c r="M5866" s="13" t="str">
        <f t="shared" si="429"/>
        <v/>
      </c>
      <c r="P5866" s="46">
        <f t="shared" si="431"/>
        <v>0</v>
      </c>
      <c r="Q5866" s="20">
        <f t="shared" si="432"/>
        <v>1</v>
      </c>
      <c r="R5866" s="20">
        <f t="shared" si="433"/>
        <v>0</v>
      </c>
      <c r="S5866" s="18">
        <f t="shared" si="434"/>
        <v>0</v>
      </c>
      <c r="T5866" s="17" t="s">
        <v>694</v>
      </c>
    </row>
    <row r="5867" spans="1:20" ht="13.2" hidden="1">
      <c r="A5867" s="64"/>
      <c r="J5867" s="13" t="str">
        <f t="shared" si="430"/>
        <v/>
      </c>
      <c r="M5867" s="13" t="str">
        <f t="shared" si="429"/>
        <v/>
      </c>
      <c r="P5867" s="46">
        <f t="shared" si="431"/>
        <v>0</v>
      </c>
      <c r="Q5867" s="20">
        <f t="shared" si="432"/>
        <v>1</v>
      </c>
      <c r="R5867" s="20">
        <f t="shared" si="433"/>
        <v>0</v>
      </c>
      <c r="S5867" s="18">
        <f t="shared" si="434"/>
        <v>0</v>
      </c>
      <c r="T5867" s="17" t="s">
        <v>694</v>
      </c>
    </row>
    <row r="5868" spans="1:20" ht="13.2" hidden="1">
      <c r="J5868" s="13" t="str">
        <f t="shared" si="430"/>
        <v/>
      </c>
      <c r="M5868" s="13" t="str">
        <f t="shared" si="429"/>
        <v/>
      </c>
      <c r="P5868" s="46">
        <f t="shared" si="431"/>
        <v>0</v>
      </c>
      <c r="Q5868" s="20">
        <f t="shared" si="432"/>
        <v>1</v>
      </c>
      <c r="R5868" s="20">
        <f t="shared" si="433"/>
        <v>0</v>
      </c>
      <c r="S5868" s="18">
        <f t="shared" si="434"/>
        <v>0</v>
      </c>
      <c r="T5868" s="17" t="s">
        <v>694</v>
      </c>
    </row>
    <row r="5869" spans="1:20" ht="13.2" hidden="1">
      <c r="J5869" s="13" t="str">
        <f t="shared" si="430"/>
        <v/>
      </c>
      <c r="M5869" s="13" t="str">
        <f t="shared" si="429"/>
        <v/>
      </c>
      <c r="P5869" s="46">
        <f t="shared" si="431"/>
        <v>0</v>
      </c>
      <c r="Q5869" s="20">
        <f t="shared" si="432"/>
        <v>1</v>
      </c>
      <c r="R5869" s="20">
        <f t="shared" si="433"/>
        <v>0</v>
      </c>
      <c r="S5869" s="18">
        <f t="shared" si="434"/>
        <v>0</v>
      </c>
      <c r="T5869" s="17" t="s">
        <v>694</v>
      </c>
    </row>
    <row r="5870" spans="1:20" ht="13.2" hidden="1">
      <c r="J5870" s="13" t="str">
        <f t="shared" si="430"/>
        <v/>
      </c>
      <c r="M5870" s="13" t="str">
        <f t="shared" si="429"/>
        <v/>
      </c>
      <c r="P5870" s="46">
        <f t="shared" si="431"/>
        <v>0</v>
      </c>
      <c r="Q5870" s="20">
        <f t="shared" si="432"/>
        <v>1</v>
      </c>
      <c r="R5870" s="20">
        <f t="shared" si="433"/>
        <v>0</v>
      </c>
      <c r="S5870" s="18">
        <f t="shared" si="434"/>
        <v>0</v>
      </c>
      <c r="T5870" s="17" t="s">
        <v>694</v>
      </c>
    </row>
    <row r="5871" spans="1:20" ht="13.2" hidden="1">
      <c r="J5871" s="13" t="str">
        <f t="shared" si="430"/>
        <v/>
      </c>
      <c r="M5871" s="13" t="str">
        <f t="shared" si="429"/>
        <v/>
      </c>
      <c r="P5871" s="46">
        <f t="shared" si="431"/>
        <v>0</v>
      </c>
      <c r="Q5871" s="20">
        <f t="shared" si="432"/>
        <v>1</v>
      </c>
      <c r="R5871" s="20">
        <f t="shared" si="433"/>
        <v>0</v>
      </c>
      <c r="S5871" s="18">
        <f t="shared" si="434"/>
        <v>0</v>
      </c>
      <c r="T5871" s="17" t="s">
        <v>694</v>
      </c>
    </row>
    <row r="5872" spans="1:20" ht="13.2" hidden="1">
      <c r="J5872" s="13" t="str">
        <f t="shared" si="430"/>
        <v/>
      </c>
      <c r="M5872" s="13" t="str">
        <f t="shared" si="429"/>
        <v/>
      </c>
      <c r="P5872" s="46">
        <f t="shared" si="431"/>
        <v>0</v>
      </c>
      <c r="Q5872" s="20">
        <f t="shared" si="432"/>
        <v>1</v>
      </c>
      <c r="R5872" s="20">
        <f t="shared" si="433"/>
        <v>0</v>
      </c>
      <c r="S5872" s="18">
        <f t="shared" si="434"/>
        <v>0</v>
      </c>
      <c r="T5872" s="17" t="s">
        <v>694</v>
      </c>
    </row>
    <row r="5873" spans="1:20" ht="13.2" hidden="1">
      <c r="J5873" s="13" t="str">
        <f t="shared" si="430"/>
        <v/>
      </c>
      <c r="M5873" s="13" t="str">
        <f t="shared" si="429"/>
        <v/>
      </c>
      <c r="P5873" s="46">
        <f t="shared" si="431"/>
        <v>0</v>
      </c>
      <c r="Q5873" s="20">
        <f t="shared" si="432"/>
        <v>1</v>
      </c>
      <c r="R5873" s="20">
        <f t="shared" si="433"/>
        <v>0</v>
      </c>
      <c r="S5873" s="18">
        <f t="shared" si="434"/>
        <v>0</v>
      </c>
      <c r="T5873" s="17" t="s">
        <v>694</v>
      </c>
    </row>
    <row r="5874" spans="1:20" ht="13.2" hidden="1">
      <c r="J5874" s="13" t="str">
        <f t="shared" si="430"/>
        <v/>
      </c>
      <c r="M5874" s="13" t="str">
        <f t="shared" si="429"/>
        <v/>
      </c>
      <c r="P5874" s="46">
        <f t="shared" si="431"/>
        <v>0</v>
      </c>
      <c r="Q5874" s="20">
        <f t="shared" si="432"/>
        <v>1</v>
      </c>
      <c r="R5874" s="20">
        <f t="shared" si="433"/>
        <v>0</v>
      </c>
      <c r="S5874" s="18">
        <f t="shared" si="434"/>
        <v>0</v>
      </c>
      <c r="T5874" s="17" t="s">
        <v>694</v>
      </c>
    </row>
    <row r="5875" spans="1:20" ht="13.2" hidden="1">
      <c r="J5875" s="13" t="str">
        <f t="shared" si="430"/>
        <v/>
      </c>
      <c r="M5875" s="13" t="str">
        <f t="shared" si="429"/>
        <v/>
      </c>
      <c r="P5875" s="46">
        <f t="shared" si="431"/>
        <v>0</v>
      </c>
      <c r="Q5875" s="20">
        <f t="shared" si="432"/>
        <v>1</v>
      </c>
      <c r="R5875" s="20">
        <f t="shared" si="433"/>
        <v>0</v>
      </c>
      <c r="S5875" s="18">
        <f t="shared" si="434"/>
        <v>0</v>
      </c>
      <c r="T5875" s="17" t="s">
        <v>694</v>
      </c>
    </row>
    <row r="5876" spans="1:20" ht="13.2" hidden="1">
      <c r="J5876" s="13" t="str">
        <f t="shared" si="430"/>
        <v/>
      </c>
      <c r="M5876" s="13" t="str">
        <f t="shared" si="429"/>
        <v/>
      </c>
      <c r="P5876" s="46">
        <f t="shared" si="431"/>
        <v>0</v>
      </c>
      <c r="Q5876" s="20">
        <f t="shared" si="432"/>
        <v>1</v>
      </c>
      <c r="R5876" s="20">
        <f t="shared" si="433"/>
        <v>0</v>
      </c>
      <c r="S5876" s="18">
        <f t="shared" si="434"/>
        <v>0</v>
      </c>
      <c r="T5876" s="17" t="s">
        <v>694</v>
      </c>
    </row>
    <row r="5877" spans="1:20" ht="13.2" hidden="1">
      <c r="J5877" s="13" t="str">
        <f t="shared" si="430"/>
        <v/>
      </c>
      <c r="M5877" s="13" t="str">
        <f t="shared" si="429"/>
        <v/>
      </c>
      <c r="P5877" s="46">
        <f t="shared" si="431"/>
        <v>0</v>
      </c>
      <c r="Q5877" s="20">
        <f t="shared" si="432"/>
        <v>1</v>
      </c>
      <c r="R5877" s="20">
        <f t="shared" si="433"/>
        <v>0</v>
      </c>
      <c r="S5877" s="18">
        <f t="shared" si="434"/>
        <v>0</v>
      </c>
      <c r="T5877" s="17" t="s">
        <v>694</v>
      </c>
    </row>
    <row r="5878" spans="1:20" ht="13.2" hidden="1">
      <c r="J5878" s="13" t="str">
        <f t="shared" si="430"/>
        <v/>
      </c>
      <c r="M5878" s="13" t="str">
        <f t="shared" si="429"/>
        <v/>
      </c>
      <c r="P5878" s="46">
        <f t="shared" si="431"/>
        <v>0</v>
      </c>
      <c r="Q5878" s="20">
        <f t="shared" si="432"/>
        <v>1</v>
      </c>
      <c r="R5878" s="20">
        <f t="shared" si="433"/>
        <v>0</v>
      </c>
      <c r="S5878" s="18">
        <f t="shared" si="434"/>
        <v>0</v>
      </c>
      <c r="T5878" s="17" t="s">
        <v>694</v>
      </c>
    </row>
    <row r="5879" spans="1:20" ht="13.2" hidden="1">
      <c r="J5879" s="13" t="str">
        <f t="shared" si="430"/>
        <v/>
      </c>
      <c r="M5879" s="13" t="str">
        <f t="shared" si="429"/>
        <v/>
      </c>
      <c r="P5879" s="46">
        <f t="shared" si="431"/>
        <v>0</v>
      </c>
      <c r="Q5879" s="20">
        <f t="shared" si="432"/>
        <v>1</v>
      </c>
      <c r="R5879" s="20">
        <f t="shared" si="433"/>
        <v>0</v>
      </c>
      <c r="S5879" s="18">
        <f t="shared" si="434"/>
        <v>0</v>
      </c>
      <c r="T5879" s="17" t="s">
        <v>694</v>
      </c>
    </row>
    <row r="5880" spans="1:20" ht="13.2" hidden="1">
      <c r="J5880" s="13" t="str">
        <f t="shared" si="430"/>
        <v/>
      </c>
      <c r="M5880" s="13" t="str">
        <f t="shared" si="429"/>
        <v/>
      </c>
      <c r="P5880" s="46">
        <f t="shared" si="431"/>
        <v>0</v>
      </c>
      <c r="Q5880" s="20">
        <f t="shared" si="432"/>
        <v>1</v>
      </c>
      <c r="R5880" s="20">
        <f t="shared" si="433"/>
        <v>0</v>
      </c>
      <c r="S5880" s="18">
        <f t="shared" si="434"/>
        <v>0</v>
      </c>
      <c r="T5880" s="17" t="s">
        <v>694</v>
      </c>
    </row>
    <row r="5881" spans="1:20" ht="13.2" hidden="1">
      <c r="A5881" s="64"/>
      <c r="J5881" s="13" t="str">
        <f t="shared" si="430"/>
        <v/>
      </c>
      <c r="M5881" s="13" t="str">
        <f t="shared" ref="M5881:M5944" si="435">+LEFT(U5881,4)</f>
        <v/>
      </c>
      <c r="P5881" s="46">
        <f t="shared" si="431"/>
        <v>0</v>
      </c>
      <c r="Q5881" s="20">
        <f t="shared" si="432"/>
        <v>1</v>
      </c>
      <c r="R5881" s="20">
        <f t="shared" si="433"/>
        <v>0</v>
      </c>
      <c r="S5881" s="18">
        <f t="shared" si="434"/>
        <v>0</v>
      </c>
      <c r="T5881" s="17" t="s">
        <v>694</v>
      </c>
    </row>
    <row r="5882" spans="1:20" ht="13.2" hidden="1">
      <c r="A5882" s="64"/>
      <c r="J5882" s="13" t="str">
        <f t="shared" si="430"/>
        <v/>
      </c>
      <c r="M5882" s="13" t="str">
        <f t="shared" si="435"/>
        <v/>
      </c>
      <c r="P5882" s="46">
        <f t="shared" si="431"/>
        <v>0</v>
      </c>
      <c r="Q5882" s="20">
        <f t="shared" si="432"/>
        <v>1</v>
      </c>
      <c r="R5882" s="20">
        <f t="shared" si="433"/>
        <v>0</v>
      </c>
      <c r="S5882" s="18">
        <f t="shared" si="434"/>
        <v>0</v>
      </c>
      <c r="T5882" s="17" t="s">
        <v>694</v>
      </c>
    </row>
    <row r="5883" spans="1:20" ht="13.2" hidden="1">
      <c r="J5883" s="13" t="str">
        <f t="shared" si="430"/>
        <v/>
      </c>
      <c r="M5883" s="13" t="str">
        <f t="shared" si="435"/>
        <v/>
      </c>
      <c r="P5883" s="46">
        <f t="shared" si="431"/>
        <v>0</v>
      </c>
      <c r="Q5883" s="20">
        <f t="shared" si="432"/>
        <v>1</v>
      </c>
      <c r="R5883" s="20">
        <f t="shared" si="433"/>
        <v>0</v>
      </c>
      <c r="S5883" s="18">
        <f t="shared" si="434"/>
        <v>0</v>
      </c>
      <c r="T5883" s="17" t="s">
        <v>694</v>
      </c>
    </row>
    <row r="5884" spans="1:20" ht="13.2" hidden="1">
      <c r="J5884" s="13" t="str">
        <f t="shared" si="430"/>
        <v/>
      </c>
      <c r="M5884" s="13" t="str">
        <f t="shared" si="435"/>
        <v/>
      </c>
      <c r="P5884" s="46">
        <f t="shared" si="431"/>
        <v>0</v>
      </c>
      <c r="Q5884" s="20">
        <f t="shared" si="432"/>
        <v>1</v>
      </c>
      <c r="R5884" s="20">
        <f t="shared" si="433"/>
        <v>0</v>
      </c>
      <c r="S5884" s="18">
        <f t="shared" si="434"/>
        <v>0</v>
      </c>
      <c r="T5884" s="17" t="s">
        <v>694</v>
      </c>
    </row>
    <row r="5885" spans="1:20" ht="13.2" hidden="1">
      <c r="A5885" s="64"/>
      <c r="J5885" s="13" t="str">
        <f t="shared" si="430"/>
        <v/>
      </c>
      <c r="M5885" s="13" t="str">
        <f t="shared" si="435"/>
        <v/>
      </c>
      <c r="P5885" s="46">
        <f t="shared" si="431"/>
        <v>0</v>
      </c>
      <c r="Q5885" s="20">
        <f t="shared" si="432"/>
        <v>1</v>
      </c>
      <c r="R5885" s="20">
        <f t="shared" si="433"/>
        <v>0</v>
      </c>
      <c r="S5885" s="18">
        <f t="shared" si="434"/>
        <v>0</v>
      </c>
      <c r="T5885" s="17" t="s">
        <v>694</v>
      </c>
    </row>
    <row r="5886" spans="1:20" ht="13.2" hidden="1">
      <c r="A5886" s="64"/>
      <c r="J5886" s="13" t="str">
        <f t="shared" si="430"/>
        <v/>
      </c>
      <c r="M5886" s="13" t="str">
        <f t="shared" si="435"/>
        <v/>
      </c>
      <c r="P5886" s="46">
        <f t="shared" si="431"/>
        <v>0</v>
      </c>
      <c r="Q5886" s="20">
        <f t="shared" si="432"/>
        <v>1</v>
      </c>
      <c r="R5886" s="20">
        <f t="shared" si="433"/>
        <v>0</v>
      </c>
      <c r="S5886" s="18">
        <f t="shared" si="434"/>
        <v>0</v>
      </c>
      <c r="T5886" s="17" t="s">
        <v>694</v>
      </c>
    </row>
    <row r="5887" spans="1:20" ht="13.2" hidden="1">
      <c r="J5887" s="13" t="str">
        <f t="shared" si="430"/>
        <v/>
      </c>
      <c r="M5887" s="13" t="str">
        <f t="shared" si="435"/>
        <v/>
      </c>
      <c r="P5887" s="46">
        <f t="shared" si="431"/>
        <v>0</v>
      </c>
      <c r="Q5887" s="20">
        <f t="shared" si="432"/>
        <v>1</v>
      </c>
      <c r="R5887" s="20">
        <f t="shared" si="433"/>
        <v>0</v>
      </c>
      <c r="S5887" s="18">
        <f t="shared" si="434"/>
        <v>0</v>
      </c>
      <c r="T5887" s="17" t="s">
        <v>694</v>
      </c>
    </row>
    <row r="5888" spans="1:20" ht="13.2" hidden="1">
      <c r="J5888" s="13" t="str">
        <f t="shared" si="430"/>
        <v/>
      </c>
      <c r="M5888" s="13" t="str">
        <f t="shared" si="435"/>
        <v/>
      </c>
      <c r="P5888" s="46">
        <f t="shared" si="431"/>
        <v>0</v>
      </c>
      <c r="Q5888" s="20">
        <f t="shared" si="432"/>
        <v>1</v>
      </c>
      <c r="R5888" s="20">
        <f t="shared" si="433"/>
        <v>0</v>
      </c>
      <c r="S5888" s="18">
        <f t="shared" si="434"/>
        <v>0</v>
      </c>
      <c r="T5888" s="17" t="s">
        <v>694</v>
      </c>
    </row>
    <row r="5889" spans="1:21" ht="13.2" hidden="1">
      <c r="J5889" s="13" t="str">
        <f t="shared" si="430"/>
        <v/>
      </c>
      <c r="M5889" s="13" t="str">
        <f t="shared" si="435"/>
        <v/>
      </c>
      <c r="N5889" s="13"/>
      <c r="O5889" s="62"/>
      <c r="P5889" s="46">
        <f t="shared" si="431"/>
        <v>0</v>
      </c>
      <c r="Q5889" s="20">
        <f t="shared" si="432"/>
        <v>1</v>
      </c>
      <c r="R5889" s="20">
        <f t="shared" si="433"/>
        <v>0</v>
      </c>
      <c r="S5889" s="18">
        <f t="shared" si="434"/>
        <v>0</v>
      </c>
      <c r="T5889" s="17" t="s">
        <v>694</v>
      </c>
    </row>
    <row r="5890" spans="1:21" ht="13.2" hidden="1">
      <c r="A5890" s="40"/>
      <c r="B5890" s="47"/>
      <c r="D5890" s="40"/>
      <c r="J5890" s="13" t="str">
        <f t="shared" ref="J5890:J5953" si="436">+LEFT(U5890,4)</f>
        <v/>
      </c>
      <c r="L5890" s="52"/>
      <c r="M5890" s="13" t="str">
        <f t="shared" si="435"/>
        <v/>
      </c>
      <c r="N5890" s="39"/>
      <c r="O5890" s="56"/>
      <c r="P5890" s="46">
        <f t="shared" ref="P5890:P5953" si="437">ROUND(O5890*L5890,2)</f>
        <v>0</v>
      </c>
      <c r="Q5890" s="20">
        <f t="shared" ref="Q5890:Q5953" si="438">IF(N5890="HKD",7.8,IF(N5890="CNY",6.4,1))</f>
        <v>1</v>
      </c>
      <c r="R5890" s="20">
        <f t="shared" ref="R5890:R5953" si="439">+O5890/Q5890</f>
        <v>0</v>
      </c>
      <c r="S5890" s="18">
        <f t="shared" ref="S5890:S5953" si="440">+R5890*L5890</f>
        <v>0</v>
      </c>
      <c r="T5890" s="17" t="s">
        <v>694</v>
      </c>
      <c r="U5890" s="40"/>
    </row>
    <row r="5891" spans="1:21" ht="13.2" hidden="1">
      <c r="A5891" s="40"/>
      <c r="B5891" s="47"/>
      <c r="D5891" s="40"/>
      <c r="J5891" s="13" t="str">
        <f t="shared" si="436"/>
        <v/>
      </c>
      <c r="L5891" s="52"/>
      <c r="M5891" s="13" t="str">
        <f t="shared" si="435"/>
        <v/>
      </c>
      <c r="N5891" s="39"/>
      <c r="O5891" s="56"/>
      <c r="P5891" s="46">
        <f t="shared" si="437"/>
        <v>0</v>
      </c>
      <c r="Q5891" s="20">
        <f t="shared" si="438"/>
        <v>1</v>
      </c>
      <c r="R5891" s="20">
        <f t="shared" si="439"/>
        <v>0</v>
      </c>
      <c r="S5891" s="18">
        <f t="shared" si="440"/>
        <v>0</v>
      </c>
      <c r="T5891" s="17" t="s">
        <v>694</v>
      </c>
      <c r="U5891" s="40"/>
    </row>
    <row r="5892" spans="1:21" ht="13.2" hidden="1">
      <c r="J5892" s="13" t="str">
        <f t="shared" si="436"/>
        <v/>
      </c>
      <c r="M5892" s="13" t="str">
        <f t="shared" si="435"/>
        <v/>
      </c>
      <c r="P5892" s="46">
        <f t="shared" si="437"/>
        <v>0</v>
      </c>
      <c r="Q5892" s="20">
        <f t="shared" si="438"/>
        <v>1</v>
      </c>
      <c r="R5892" s="20">
        <f t="shared" si="439"/>
        <v>0</v>
      </c>
      <c r="S5892" s="18">
        <f t="shared" si="440"/>
        <v>0</v>
      </c>
      <c r="T5892" s="17" t="s">
        <v>694</v>
      </c>
    </row>
    <row r="5893" spans="1:21" ht="13.2" hidden="1">
      <c r="J5893" s="13" t="str">
        <f t="shared" si="436"/>
        <v/>
      </c>
      <c r="M5893" s="13" t="str">
        <f t="shared" si="435"/>
        <v/>
      </c>
      <c r="P5893" s="46">
        <f t="shared" si="437"/>
        <v>0</v>
      </c>
      <c r="Q5893" s="20">
        <f t="shared" si="438"/>
        <v>1</v>
      </c>
      <c r="R5893" s="20">
        <f t="shared" si="439"/>
        <v>0</v>
      </c>
      <c r="S5893" s="18">
        <f t="shared" si="440"/>
        <v>0</v>
      </c>
      <c r="T5893" s="17" t="s">
        <v>694</v>
      </c>
    </row>
    <row r="5894" spans="1:21" ht="13.2" hidden="1">
      <c r="A5894" s="64"/>
      <c r="J5894" s="13" t="str">
        <f t="shared" si="436"/>
        <v/>
      </c>
      <c r="M5894" s="13" t="str">
        <f t="shared" si="435"/>
        <v/>
      </c>
      <c r="P5894" s="46">
        <f t="shared" si="437"/>
        <v>0</v>
      </c>
      <c r="Q5894" s="20">
        <f t="shared" si="438"/>
        <v>1</v>
      </c>
      <c r="R5894" s="20">
        <f t="shared" si="439"/>
        <v>0</v>
      </c>
      <c r="S5894" s="18">
        <f t="shared" si="440"/>
        <v>0</v>
      </c>
      <c r="T5894" s="17" t="s">
        <v>694</v>
      </c>
    </row>
    <row r="5895" spans="1:21" ht="13.2" hidden="1">
      <c r="A5895" s="64"/>
      <c r="J5895" s="13" t="str">
        <f t="shared" si="436"/>
        <v/>
      </c>
      <c r="M5895" s="13" t="str">
        <f t="shared" si="435"/>
        <v/>
      </c>
      <c r="P5895" s="46">
        <f t="shared" si="437"/>
        <v>0</v>
      </c>
      <c r="Q5895" s="20">
        <f t="shared" si="438"/>
        <v>1</v>
      </c>
      <c r="R5895" s="20">
        <f t="shared" si="439"/>
        <v>0</v>
      </c>
      <c r="S5895" s="18">
        <f t="shared" si="440"/>
        <v>0</v>
      </c>
      <c r="T5895" s="17" t="s">
        <v>694</v>
      </c>
    </row>
    <row r="5896" spans="1:21" ht="13.2" hidden="1">
      <c r="A5896" s="64"/>
      <c r="J5896" s="13" t="str">
        <f t="shared" si="436"/>
        <v/>
      </c>
      <c r="M5896" s="13" t="str">
        <f t="shared" si="435"/>
        <v/>
      </c>
      <c r="P5896" s="46">
        <f t="shared" si="437"/>
        <v>0</v>
      </c>
      <c r="Q5896" s="20">
        <f t="shared" si="438"/>
        <v>1</v>
      </c>
      <c r="R5896" s="20">
        <f t="shared" si="439"/>
        <v>0</v>
      </c>
      <c r="S5896" s="18">
        <f t="shared" si="440"/>
        <v>0</v>
      </c>
      <c r="T5896" s="17" t="s">
        <v>694</v>
      </c>
    </row>
    <row r="5897" spans="1:21" ht="13.2" hidden="1">
      <c r="A5897" s="64"/>
      <c r="J5897" s="13" t="str">
        <f t="shared" si="436"/>
        <v/>
      </c>
      <c r="M5897" s="13" t="str">
        <f t="shared" si="435"/>
        <v/>
      </c>
      <c r="P5897" s="46">
        <f t="shared" si="437"/>
        <v>0</v>
      </c>
      <c r="Q5897" s="20">
        <f t="shared" si="438"/>
        <v>1</v>
      </c>
      <c r="R5897" s="20">
        <f t="shared" si="439"/>
        <v>0</v>
      </c>
      <c r="S5897" s="18">
        <f t="shared" si="440"/>
        <v>0</v>
      </c>
      <c r="T5897" s="17" t="s">
        <v>694</v>
      </c>
    </row>
    <row r="5898" spans="1:21" ht="13.2" hidden="1">
      <c r="A5898" s="64"/>
      <c r="J5898" s="13" t="str">
        <f t="shared" si="436"/>
        <v/>
      </c>
      <c r="M5898" s="13" t="str">
        <f t="shared" si="435"/>
        <v/>
      </c>
      <c r="P5898" s="46">
        <f t="shared" si="437"/>
        <v>0</v>
      </c>
      <c r="Q5898" s="20">
        <f t="shared" si="438"/>
        <v>1</v>
      </c>
      <c r="R5898" s="20">
        <f t="shared" si="439"/>
        <v>0</v>
      </c>
      <c r="S5898" s="18">
        <f t="shared" si="440"/>
        <v>0</v>
      </c>
      <c r="T5898" s="17" t="s">
        <v>694</v>
      </c>
    </row>
    <row r="5899" spans="1:21" ht="13.2" hidden="1">
      <c r="J5899" s="13" t="str">
        <f t="shared" si="436"/>
        <v/>
      </c>
      <c r="M5899" s="13" t="str">
        <f t="shared" si="435"/>
        <v/>
      </c>
      <c r="P5899" s="46">
        <f t="shared" si="437"/>
        <v>0</v>
      </c>
      <c r="Q5899" s="20">
        <f t="shared" si="438"/>
        <v>1</v>
      </c>
      <c r="R5899" s="20">
        <f t="shared" si="439"/>
        <v>0</v>
      </c>
      <c r="S5899" s="18">
        <f t="shared" si="440"/>
        <v>0</v>
      </c>
      <c r="T5899" s="17" t="s">
        <v>694</v>
      </c>
    </row>
    <row r="5900" spans="1:21" ht="13.2" hidden="1">
      <c r="J5900" s="13" t="str">
        <f t="shared" si="436"/>
        <v/>
      </c>
      <c r="M5900" s="13" t="str">
        <f t="shared" si="435"/>
        <v/>
      </c>
      <c r="P5900" s="46">
        <f t="shared" si="437"/>
        <v>0</v>
      </c>
      <c r="Q5900" s="20">
        <f t="shared" si="438"/>
        <v>1</v>
      </c>
      <c r="R5900" s="20">
        <f t="shared" si="439"/>
        <v>0</v>
      </c>
      <c r="S5900" s="18">
        <f t="shared" si="440"/>
        <v>0</v>
      </c>
      <c r="T5900" s="17" t="s">
        <v>694</v>
      </c>
    </row>
    <row r="5901" spans="1:21" ht="13.2" hidden="1">
      <c r="J5901" s="13" t="str">
        <f t="shared" si="436"/>
        <v/>
      </c>
      <c r="M5901" s="13" t="str">
        <f t="shared" si="435"/>
        <v/>
      </c>
      <c r="P5901" s="46">
        <f t="shared" si="437"/>
        <v>0</v>
      </c>
      <c r="Q5901" s="20">
        <f t="shared" si="438"/>
        <v>1</v>
      </c>
      <c r="R5901" s="20">
        <f t="shared" si="439"/>
        <v>0</v>
      </c>
      <c r="S5901" s="18">
        <f t="shared" si="440"/>
        <v>0</v>
      </c>
      <c r="T5901" s="17" t="s">
        <v>694</v>
      </c>
    </row>
    <row r="5902" spans="1:21" ht="13.2" hidden="1">
      <c r="J5902" s="13" t="str">
        <f t="shared" si="436"/>
        <v/>
      </c>
      <c r="M5902" s="13" t="str">
        <f t="shared" si="435"/>
        <v/>
      </c>
      <c r="P5902" s="46">
        <f t="shared" si="437"/>
        <v>0</v>
      </c>
      <c r="Q5902" s="20">
        <f t="shared" si="438"/>
        <v>1</v>
      </c>
      <c r="R5902" s="20">
        <f t="shared" si="439"/>
        <v>0</v>
      </c>
      <c r="S5902" s="18">
        <f t="shared" si="440"/>
        <v>0</v>
      </c>
      <c r="T5902" s="17" t="s">
        <v>694</v>
      </c>
    </row>
    <row r="5903" spans="1:21" ht="13.2" hidden="1">
      <c r="A5903" s="40"/>
      <c r="B5903" s="47"/>
      <c r="D5903" s="40"/>
      <c r="J5903" s="13" t="str">
        <f t="shared" si="436"/>
        <v/>
      </c>
      <c r="L5903" s="52"/>
      <c r="M5903" s="13" t="str">
        <f t="shared" si="435"/>
        <v/>
      </c>
      <c r="N5903" s="39"/>
      <c r="O5903" s="56"/>
      <c r="P5903" s="46">
        <f t="shared" si="437"/>
        <v>0</v>
      </c>
      <c r="Q5903" s="20">
        <f t="shared" si="438"/>
        <v>1</v>
      </c>
      <c r="R5903" s="20">
        <f t="shared" si="439"/>
        <v>0</v>
      </c>
      <c r="S5903" s="18">
        <f t="shared" si="440"/>
        <v>0</v>
      </c>
      <c r="T5903" s="17" t="s">
        <v>694</v>
      </c>
      <c r="U5903" s="40"/>
    </row>
    <row r="5904" spans="1:21" ht="13.2" hidden="1">
      <c r="J5904" s="13" t="str">
        <f t="shared" si="436"/>
        <v/>
      </c>
      <c r="M5904" s="13" t="str">
        <f t="shared" si="435"/>
        <v/>
      </c>
      <c r="N5904" s="13"/>
      <c r="O5904" s="62"/>
      <c r="P5904" s="46">
        <f t="shared" si="437"/>
        <v>0</v>
      </c>
      <c r="Q5904" s="20">
        <f t="shared" si="438"/>
        <v>1</v>
      </c>
      <c r="R5904" s="20">
        <f t="shared" si="439"/>
        <v>0</v>
      </c>
      <c r="S5904" s="18">
        <f t="shared" si="440"/>
        <v>0</v>
      </c>
      <c r="T5904" s="17" t="s">
        <v>694</v>
      </c>
    </row>
    <row r="5905" spans="1:21" ht="13.2" hidden="1">
      <c r="A5905" s="40"/>
      <c r="B5905" s="47"/>
      <c r="D5905" s="40"/>
      <c r="J5905" s="13" t="str">
        <f t="shared" si="436"/>
        <v/>
      </c>
      <c r="L5905" s="52"/>
      <c r="M5905" s="13" t="str">
        <f t="shared" si="435"/>
        <v/>
      </c>
      <c r="N5905" s="39"/>
      <c r="O5905" s="56"/>
      <c r="P5905" s="46">
        <f t="shared" si="437"/>
        <v>0</v>
      </c>
      <c r="Q5905" s="20">
        <f t="shared" si="438"/>
        <v>1</v>
      </c>
      <c r="R5905" s="20">
        <f t="shared" si="439"/>
        <v>0</v>
      </c>
      <c r="S5905" s="18">
        <f t="shared" si="440"/>
        <v>0</v>
      </c>
      <c r="T5905" s="17" t="s">
        <v>694</v>
      </c>
      <c r="U5905" s="40"/>
    </row>
    <row r="5906" spans="1:21" ht="13.2" hidden="1">
      <c r="A5906" s="40"/>
      <c r="B5906" s="47"/>
      <c r="D5906" s="40"/>
      <c r="J5906" s="13" t="str">
        <f t="shared" si="436"/>
        <v/>
      </c>
      <c r="L5906" s="52"/>
      <c r="M5906" s="13" t="str">
        <f t="shared" si="435"/>
        <v/>
      </c>
      <c r="N5906" s="39"/>
      <c r="O5906" s="56"/>
      <c r="P5906" s="46">
        <f t="shared" si="437"/>
        <v>0</v>
      </c>
      <c r="Q5906" s="20">
        <f t="shared" si="438"/>
        <v>1</v>
      </c>
      <c r="R5906" s="20">
        <f t="shared" si="439"/>
        <v>0</v>
      </c>
      <c r="S5906" s="18">
        <f t="shared" si="440"/>
        <v>0</v>
      </c>
      <c r="T5906" s="17" t="s">
        <v>694</v>
      </c>
      <c r="U5906" s="40"/>
    </row>
    <row r="5907" spans="1:21" ht="13.2" hidden="1">
      <c r="A5907" s="64"/>
      <c r="J5907" s="13" t="str">
        <f t="shared" si="436"/>
        <v/>
      </c>
      <c r="M5907" s="13" t="str">
        <f t="shared" si="435"/>
        <v/>
      </c>
      <c r="P5907" s="46">
        <f t="shared" si="437"/>
        <v>0</v>
      </c>
      <c r="Q5907" s="20">
        <f t="shared" si="438"/>
        <v>1</v>
      </c>
      <c r="R5907" s="20">
        <f t="shared" si="439"/>
        <v>0</v>
      </c>
      <c r="S5907" s="18">
        <f t="shared" si="440"/>
        <v>0</v>
      </c>
      <c r="T5907" s="17" t="s">
        <v>694</v>
      </c>
    </row>
    <row r="5908" spans="1:21" ht="13.2" hidden="1">
      <c r="A5908" s="64"/>
      <c r="J5908" s="13" t="str">
        <f t="shared" si="436"/>
        <v/>
      </c>
      <c r="M5908" s="13" t="str">
        <f t="shared" si="435"/>
        <v/>
      </c>
      <c r="P5908" s="46">
        <f t="shared" si="437"/>
        <v>0</v>
      </c>
      <c r="Q5908" s="20">
        <f t="shared" si="438"/>
        <v>1</v>
      </c>
      <c r="R5908" s="20">
        <f t="shared" si="439"/>
        <v>0</v>
      </c>
      <c r="S5908" s="18">
        <f t="shared" si="440"/>
        <v>0</v>
      </c>
      <c r="T5908" s="17" t="s">
        <v>694</v>
      </c>
    </row>
    <row r="5909" spans="1:21" ht="13.2" hidden="1">
      <c r="J5909" s="13" t="str">
        <f t="shared" si="436"/>
        <v/>
      </c>
      <c r="M5909" s="13" t="str">
        <f t="shared" si="435"/>
        <v/>
      </c>
      <c r="P5909" s="46">
        <f t="shared" si="437"/>
        <v>0</v>
      </c>
      <c r="Q5909" s="20">
        <f t="shared" si="438"/>
        <v>1</v>
      </c>
      <c r="R5909" s="20">
        <f t="shared" si="439"/>
        <v>0</v>
      </c>
      <c r="S5909" s="18">
        <f t="shared" si="440"/>
        <v>0</v>
      </c>
      <c r="T5909" s="17" t="s">
        <v>694</v>
      </c>
    </row>
    <row r="5910" spans="1:21" ht="13.2" hidden="1">
      <c r="A5910" s="40"/>
      <c r="B5910" s="47"/>
      <c r="D5910" s="40"/>
      <c r="J5910" s="13" t="str">
        <f t="shared" si="436"/>
        <v/>
      </c>
      <c r="L5910" s="52"/>
      <c r="M5910" s="13" t="str">
        <f t="shared" si="435"/>
        <v/>
      </c>
      <c r="N5910" s="39"/>
      <c r="O5910" s="56"/>
      <c r="P5910" s="46">
        <f t="shared" si="437"/>
        <v>0</v>
      </c>
      <c r="Q5910" s="20">
        <f t="shared" si="438"/>
        <v>1</v>
      </c>
      <c r="R5910" s="20">
        <f t="shared" si="439"/>
        <v>0</v>
      </c>
      <c r="S5910" s="18">
        <f t="shared" si="440"/>
        <v>0</v>
      </c>
      <c r="T5910" s="17" t="s">
        <v>694</v>
      </c>
      <c r="U5910" s="40"/>
    </row>
    <row r="5911" spans="1:21" ht="13.2" hidden="1">
      <c r="J5911" s="13" t="str">
        <f t="shared" si="436"/>
        <v/>
      </c>
      <c r="M5911" s="13" t="str">
        <f t="shared" si="435"/>
        <v/>
      </c>
      <c r="P5911" s="46">
        <f t="shared" si="437"/>
        <v>0</v>
      </c>
      <c r="Q5911" s="20">
        <f t="shared" si="438"/>
        <v>1</v>
      </c>
      <c r="R5911" s="20">
        <f t="shared" si="439"/>
        <v>0</v>
      </c>
      <c r="S5911" s="18">
        <f t="shared" si="440"/>
        <v>0</v>
      </c>
      <c r="T5911" s="17" t="s">
        <v>694</v>
      </c>
    </row>
    <row r="5912" spans="1:21" ht="13.2" hidden="1">
      <c r="J5912" s="13" t="str">
        <f t="shared" si="436"/>
        <v/>
      </c>
      <c r="M5912" s="13" t="str">
        <f t="shared" si="435"/>
        <v/>
      </c>
      <c r="P5912" s="46">
        <f t="shared" si="437"/>
        <v>0</v>
      </c>
      <c r="Q5912" s="20">
        <f t="shared" si="438"/>
        <v>1</v>
      </c>
      <c r="R5912" s="20">
        <f t="shared" si="439"/>
        <v>0</v>
      </c>
      <c r="S5912" s="18">
        <f t="shared" si="440"/>
        <v>0</v>
      </c>
      <c r="T5912" s="17" t="s">
        <v>694</v>
      </c>
    </row>
    <row r="5913" spans="1:21" ht="13.2" hidden="1">
      <c r="J5913" s="13" t="str">
        <f t="shared" si="436"/>
        <v/>
      </c>
      <c r="M5913" s="13" t="str">
        <f t="shared" si="435"/>
        <v/>
      </c>
      <c r="P5913" s="46">
        <f t="shared" si="437"/>
        <v>0</v>
      </c>
      <c r="Q5913" s="20">
        <f t="shared" si="438"/>
        <v>1</v>
      </c>
      <c r="R5913" s="20">
        <f t="shared" si="439"/>
        <v>0</v>
      </c>
      <c r="S5913" s="18">
        <f t="shared" si="440"/>
        <v>0</v>
      </c>
      <c r="T5913" s="17" t="s">
        <v>694</v>
      </c>
    </row>
    <row r="5914" spans="1:21" ht="13.2" hidden="1">
      <c r="J5914" s="13" t="str">
        <f t="shared" si="436"/>
        <v/>
      </c>
      <c r="M5914" s="13" t="str">
        <f t="shared" si="435"/>
        <v/>
      </c>
      <c r="P5914" s="46">
        <f t="shared" si="437"/>
        <v>0</v>
      </c>
      <c r="Q5914" s="20">
        <f t="shared" si="438"/>
        <v>1</v>
      </c>
      <c r="R5914" s="20">
        <f t="shared" si="439"/>
        <v>0</v>
      </c>
      <c r="S5914" s="18">
        <f t="shared" si="440"/>
        <v>0</v>
      </c>
      <c r="T5914" s="17" t="s">
        <v>694</v>
      </c>
    </row>
    <row r="5915" spans="1:21" ht="13.2" hidden="1">
      <c r="J5915" s="13" t="str">
        <f t="shared" si="436"/>
        <v/>
      </c>
      <c r="M5915" s="13" t="str">
        <f t="shared" si="435"/>
        <v/>
      </c>
      <c r="P5915" s="46">
        <f t="shared" si="437"/>
        <v>0</v>
      </c>
      <c r="Q5915" s="20">
        <f t="shared" si="438"/>
        <v>1</v>
      </c>
      <c r="R5915" s="20">
        <f t="shared" si="439"/>
        <v>0</v>
      </c>
      <c r="S5915" s="18">
        <f t="shared" si="440"/>
        <v>0</v>
      </c>
      <c r="T5915" s="17" t="s">
        <v>694</v>
      </c>
    </row>
    <row r="5916" spans="1:21" ht="13.2" hidden="1">
      <c r="J5916" s="13" t="str">
        <f t="shared" si="436"/>
        <v/>
      </c>
      <c r="M5916" s="13" t="str">
        <f t="shared" si="435"/>
        <v/>
      </c>
      <c r="N5916" s="13"/>
      <c r="O5916" s="62"/>
      <c r="P5916" s="46">
        <f t="shared" si="437"/>
        <v>0</v>
      </c>
      <c r="Q5916" s="20">
        <f t="shared" si="438"/>
        <v>1</v>
      </c>
      <c r="R5916" s="20">
        <f t="shared" si="439"/>
        <v>0</v>
      </c>
      <c r="S5916" s="18">
        <f t="shared" si="440"/>
        <v>0</v>
      </c>
      <c r="T5916" s="17" t="s">
        <v>694</v>
      </c>
    </row>
    <row r="5917" spans="1:21" ht="13.2" hidden="1">
      <c r="A5917" s="40"/>
      <c r="B5917" s="47"/>
      <c r="D5917" s="40"/>
      <c r="J5917" s="13" t="str">
        <f t="shared" si="436"/>
        <v/>
      </c>
      <c r="K5917" s="40"/>
      <c r="L5917" s="52"/>
      <c r="M5917" s="13" t="str">
        <f t="shared" si="435"/>
        <v/>
      </c>
      <c r="N5917" s="39"/>
      <c r="O5917" s="56"/>
      <c r="P5917" s="46">
        <f t="shared" si="437"/>
        <v>0</v>
      </c>
      <c r="Q5917" s="20">
        <f t="shared" si="438"/>
        <v>1</v>
      </c>
      <c r="R5917" s="20">
        <f t="shared" si="439"/>
        <v>0</v>
      </c>
      <c r="S5917" s="18">
        <f t="shared" si="440"/>
        <v>0</v>
      </c>
      <c r="T5917" s="17" t="s">
        <v>694</v>
      </c>
      <c r="U5917" s="40"/>
    </row>
    <row r="5918" spans="1:21" ht="13.2" hidden="1">
      <c r="A5918" s="64"/>
      <c r="J5918" s="13" t="str">
        <f t="shared" si="436"/>
        <v/>
      </c>
      <c r="M5918" s="13" t="str">
        <f t="shared" si="435"/>
        <v/>
      </c>
      <c r="P5918" s="46">
        <f t="shared" si="437"/>
        <v>0</v>
      </c>
      <c r="Q5918" s="20">
        <f t="shared" si="438"/>
        <v>1</v>
      </c>
      <c r="R5918" s="20">
        <f t="shared" si="439"/>
        <v>0</v>
      </c>
      <c r="S5918" s="18">
        <f t="shared" si="440"/>
        <v>0</v>
      </c>
      <c r="T5918" s="17" t="s">
        <v>694</v>
      </c>
    </row>
    <row r="5919" spans="1:21" ht="13.2" hidden="1">
      <c r="A5919" s="64"/>
      <c r="J5919" s="13" t="str">
        <f t="shared" si="436"/>
        <v/>
      </c>
      <c r="M5919" s="13" t="str">
        <f t="shared" si="435"/>
        <v/>
      </c>
      <c r="P5919" s="46">
        <f t="shared" si="437"/>
        <v>0</v>
      </c>
      <c r="Q5919" s="20">
        <f t="shared" si="438"/>
        <v>1</v>
      </c>
      <c r="R5919" s="20">
        <f t="shared" si="439"/>
        <v>0</v>
      </c>
      <c r="S5919" s="18">
        <f t="shared" si="440"/>
        <v>0</v>
      </c>
      <c r="T5919" s="17" t="s">
        <v>694</v>
      </c>
    </row>
    <row r="5920" spans="1:21" ht="13.2" hidden="1">
      <c r="A5920" s="64"/>
      <c r="J5920" s="13" t="str">
        <f t="shared" si="436"/>
        <v/>
      </c>
      <c r="M5920" s="13" t="str">
        <f t="shared" si="435"/>
        <v/>
      </c>
      <c r="P5920" s="46">
        <f t="shared" si="437"/>
        <v>0</v>
      </c>
      <c r="Q5920" s="20">
        <f t="shared" si="438"/>
        <v>1</v>
      </c>
      <c r="R5920" s="20">
        <f t="shared" si="439"/>
        <v>0</v>
      </c>
      <c r="S5920" s="18">
        <f t="shared" si="440"/>
        <v>0</v>
      </c>
      <c r="T5920" s="17" t="s">
        <v>694</v>
      </c>
    </row>
    <row r="5921" spans="1:20" ht="13.2" hidden="1">
      <c r="A5921" s="64"/>
      <c r="J5921" s="13" t="str">
        <f t="shared" si="436"/>
        <v/>
      </c>
      <c r="M5921" s="13" t="str">
        <f t="shared" si="435"/>
        <v/>
      </c>
      <c r="P5921" s="46">
        <f t="shared" si="437"/>
        <v>0</v>
      </c>
      <c r="Q5921" s="20">
        <f t="shared" si="438"/>
        <v>1</v>
      </c>
      <c r="R5921" s="20">
        <f t="shared" si="439"/>
        <v>0</v>
      </c>
      <c r="S5921" s="18">
        <f t="shared" si="440"/>
        <v>0</v>
      </c>
      <c r="T5921" s="17" t="s">
        <v>694</v>
      </c>
    </row>
    <row r="5922" spans="1:20" ht="13.2" hidden="1">
      <c r="A5922" s="64"/>
      <c r="J5922" s="13" t="str">
        <f t="shared" si="436"/>
        <v/>
      </c>
      <c r="M5922" s="13" t="str">
        <f t="shared" si="435"/>
        <v/>
      </c>
      <c r="P5922" s="46">
        <f t="shared" si="437"/>
        <v>0</v>
      </c>
      <c r="Q5922" s="20">
        <f t="shared" si="438"/>
        <v>1</v>
      </c>
      <c r="R5922" s="20">
        <f t="shared" si="439"/>
        <v>0</v>
      </c>
      <c r="S5922" s="18">
        <f t="shared" si="440"/>
        <v>0</v>
      </c>
      <c r="T5922" s="17" t="s">
        <v>694</v>
      </c>
    </row>
    <row r="5923" spans="1:20" ht="13.2" hidden="1">
      <c r="A5923" s="64"/>
      <c r="J5923" s="13" t="str">
        <f t="shared" si="436"/>
        <v/>
      </c>
      <c r="M5923" s="13" t="str">
        <f t="shared" si="435"/>
        <v/>
      </c>
      <c r="P5923" s="46">
        <f t="shared" si="437"/>
        <v>0</v>
      </c>
      <c r="Q5923" s="20">
        <f t="shared" si="438"/>
        <v>1</v>
      </c>
      <c r="R5923" s="20">
        <f t="shared" si="439"/>
        <v>0</v>
      </c>
      <c r="S5923" s="18">
        <f t="shared" si="440"/>
        <v>0</v>
      </c>
      <c r="T5923" s="17" t="s">
        <v>694</v>
      </c>
    </row>
    <row r="5924" spans="1:20" ht="13.2" hidden="1">
      <c r="A5924" s="64"/>
      <c r="J5924" s="13" t="str">
        <f t="shared" si="436"/>
        <v/>
      </c>
      <c r="M5924" s="13" t="str">
        <f t="shared" si="435"/>
        <v/>
      </c>
      <c r="P5924" s="46">
        <f t="shared" si="437"/>
        <v>0</v>
      </c>
      <c r="Q5924" s="20">
        <f t="shared" si="438"/>
        <v>1</v>
      </c>
      <c r="R5924" s="20">
        <f t="shared" si="439"/>
        <v>0</v>
      </c>
      <c r="S5924" s="18">
        <f t="shared" si="440"/>
        <v>0</v>
      </c>
      <c r="T5924" s="17" t="s">
        <v>694</v>
      </c>
    </row>
    <row r="5925" spans="1:20" ht="13.2" hidden="1">
      <c r="A5925" s="64"/>
      <c r="J5925" s="13" t="str">
        <f t="shared" si="436"/>
        <v/>
      </c>
      <c r="M5925" s="13" t="str">
        <f t="shared" si="435"/>
        <v/>
      </c>
      <c r="P5925" s="46">
        <f t="shared" si="437"/>
        <v>0</v>
      </c>
      <c r="Q5925" s="20">
        <f t="shared" si="438"/>
        <v>1</v>
      </c>
      <c r="R5925" s="20">
        <f t="shared" si="439"/>
        <v>0</v>
      </c>
      <c r="S5925" s="18">
        <f t="shared" si="440"/>
        <v>0</v>
      </c>
      <c r="T5925" s="17" t="s">
        <v>694</v>
      </c>
    </row>
    <row r="5926" spans="1:20" ht="13.2" hidden="1">
      <c r="J5926" s="13" t="str">
        <f t="shared" si="436"/>
        <v/>
      </c>
      <c r="M5926" s="13" t="str">
        <f t="shared" si="435"/>
        <v/>
      </c>
      <c r="P5926" s="46">
        <f t="shared" si="437"/>
        <v>0</v>
      </c>
      <c r="Q5926" s="20">
        <f t="shared" si="438"/>
        <v>1</v>
      </c>
      <c r="R5926" s="20">
        <f t="shared" si="439"/>
        <v>0</v>
      </c>
      <c r="S5926" s="18">
        <f t="shared" si="440"/>
        <v>0</v>
      </c>
      <c r="T5926" s="17" t="s">
        <v>694</v>
      </c>
    </row>
    <row r="5927" spans="1:20" ht="13.2" hidden="1">
      <c r="J5927" s="13" t="str">
        <f t="shared" si="436"/>
        <v/>
      </c>
      <c r="M5927" s="13" t="str">
        <f t="shared" si="435"/>
        <v/>
      </c>
      <c r="P5927" s="46">
        <f t="shared" si="437"/>
        <v>0</v>
      </c>
      <c r="Q5927" s="20">
        <f t="shared" si="438"/>
        <v>1</v>
      </c>
      <c r="R5927" s="20">
        <f t="shared" si="439"/>
        <v>0</v>
      </c>
      <c r="S5927" s="18">
        <f t="shared" si="440"/>
        <v>0</v>
      </c>
      <c r="T5927" s="17" t="s">
        <v>694</v>
      </c>
    </row>
    <row r="5928" spans="1:20" ht="13.2" hidden="1">
      <c r="J5928" s="13" t="str">
        <f t="shared" si="436"/>
        <v/>
      </c>
      <c r="M5928" s="13" t="str">
        <f t="shared" si="435"/>
        <v/>
      </c>
      <c r="P5928" s="46">
        <f t="shared" si="437"/>
        <v>0</v>
      </c>
      <c r="Q5928" s="20">
        <f t="shared" si="438"/>
        <v>1</v>
      </c>
      <c r="R5928" s="20">
        <f t="shared" si="439"/>
        <v>0</v>
      </c>
      <c r="S5928" s="18">
        <f t="shared" si="440"/>
        <v>0</v>
      </c>
      <c r="T5928" s="17" t="s">
        <v>694</v>
      </c>
    </row>
    <row r="5929" spans="1:20" ht="13.2" hidden="1">
      <c r="J5929" s="13" t="str">
        <f t="shared" si="436"/>
        <v/>
      </c>
      <c r="M5929" s="13" t="str">
        <f t="shared" si="435"/>
        <v/>
      </c>
      <c r="P5929" s="46">
        <f t="shared" si="437"/>
        <v>0</v>
      </c>
      <c r="Q5929" s="20">
        <f t="shared" si="438"/>
        <v>1</v>
      </c>
      <c r="R5929" s="20">
        <f t="shared" si="439"/>
        <v>0</v>
      </c>
      <c r="S5929" s="18">
        <f t="shared" si="440"/>
        <v>0</v>
      </c>
      <c r="T5929" s="17" t="s">
        <v>694</v>
      </c>
    </row>
    <row r="5930" spans="1:20" ht="13.2" hidden="1">
      <c r="J5930" s="13" t="str">
        <f t="shared" si="436"/>
        <v/>
      </c>
      <c r="M5930" s="13" t="str">
        <f t="shared" si="435"/>
        <v/>
      </c>
      <c r="P5930" s="46">
        <f t="shared" si="437"/>
        <v>0</v>
      </c>
      <c r="Q5930" s="20">
        <f t="shared" si="438"/>
        <v>1</v>
      </c>
      <c r="R5930" s="20">
        <f t="shared" si="439"/>
        <v>0</v>
      </c>
      <c r="S5930" s="18">
        <f t="shared" si="440"/>
        <v>0</v>
      </c>
      <c r="T5930" s="17" t="s">
        <v>694</v>
      </c>
    </row>
    <row r="5931" spans="1:20" ht="13.2" hidden="1">
      <c r="J5931" s="13" t="str">
        <f t="shared" si="436"/>
        <v/>
      </c>
      <c r="M5931" s="13" t="str">
        <f t="shared" si="435"/>
        <v/>
      </c>
      <c r="P5931" s="46">
        <f t="shared" si="437"/>
        <v>0</v>
      </c>
      <c r="Q5931" s="20">
        <f t="shared" si="438"/>
        <v>1</v>
      </c>
      <c r="R5931" s="20">
        <f t="shared" si="439"/>
        <v>0</v>
      </c>
      <c r="S5931" s="18">
        <f t="shared" si="440"/>
        <v>0</v>
      </c>
      <c r="T5931" s="17" t="s">
        <v>694</v>
      </c>
    </row>
    <row r="5932" spans="1:20" ht="13.2" hidden="1">
      <c r="J5932" s="13" t="str">
        <f t="shared" si="436"/>
        <v/>
      </c>
      <c r="M5932" s="13" t="str">
        <f t="shared" si="435"/>
        <v/>
      </c>
      <c r="P5932" s="46">
        <f t="shared" si="437"/>
        <v>0</v>
      </c>
      <c r="Q5932" s="20">
        <f t="shared" si="438"/>
        <v>1</v>
      </c>
      <c r="R5932" s="20">
        <f t="shared" si="439"/>
        <v>0</v>
      </c>
      <c r="S5932" s="18">
        <f t="shared" si="440"/>
        <v>0</v>
      </c>
      <c r="T5932" s="17" t="s">
        <v>694</v>
      </c>
    </row>
    <row r="5933" spans="1:20" ht="13.2" hidden="1">
      <c r="J5933" s="13" t="str">
        <f t="shared" si="436"/>
        <v/>
      </c>
      <c r="M5933" s="13" t="str">
        <f t="shared" si="435"/>
        <v/>
      </c>
      <c r="P5933" s="46">
        <f t="shared" si="437"/>
        <v>0</v>
      </c>
      <c r="Q5933" s="20">
        <f t="shared" si="438"/>
        <v>1</v>
      </c>
      <c r="R5933" s="20">
        <f t="shared" si="439"/>
        <v>0</v>
      </c>
      <c r="S5933" s="18">
        <f t="shared" si="440"/>
        <v>0</v>
      </c>
      <c r="T5933" s="17" t="s">
        <v>694</v>
      </c>
    </row>
    <row r="5934" spans="1:20" ht="13.2" hidden="1">
      <c r="J5934" s="13" t="str">
        <f t="shared" si="436"/>
        <v/>
      </c>
      <c r="M5934" s="13" t="str">
        <f t="shared" si="435"/>
        <v/>
      </c>
      <c r="P5934" s="46">
        <f t="shared" si="437"/>
        <v>0</v>
      </c>
      <c r="Q5934" s="20">
        <f t="shared" si="438"/>
        <v>1</v>
      </c>
      <c r="R5934" s="20">
        <f t="shared" si="439"/>
        <v>0</v>
      </c>
      <c r="S5934" s="18">
        <f t="shared" si="440"/>
        <v>0</v>
      </c>
      <c r="T5934" s="17" t="s">
        <v>694</v>
      </c>
    </row>
    <row r="5935" spans="1:20" ht="13.2" hidden="1">
      <c r="J5935" s="13" t="str">
        <f t="shared" si="436"/>
        <v/>
      </c>
      <c r="M5935" s="13" t="str">
        <f t="shared" si="435"/>
        <v/>
      </c>
      <c r="P5935" s="46">
        <f t="shared" si="437"/>
        <v>0</v>
      </c>
      <c r="Q5935" s="20">
        <f t="shared" si="438"/>
        <v>1</v>
      </c>
      <c r="R5935" s="20">
        <f t="shared" si="439"/>
        <v>0</v>
      </c>
      <c r="S5935" s="18">
        <f t="shared" si="440"/>
        <v>0</v>
      </c>
      <c r="T5935" s="17" t="s">
        <v>694</v>
      </c>
    </row>
    <row r="5936" spans="1:20" ht="13.2" hidden="1">
      <c r="J5936" s="13" t="str">
        <f t="shared" si="436"/>
        <v/>
      </c>
      <c r="M5936" s="13" t="str">
        <f t="shared" si="435"/>
        <v/>
      </c>
      <c r="P5936" s="46">
        <f t="shared" si="437"/>
        <v>0</v>
      </c>
      <c r="Q5936" s="20">
        <f t="shared" si="438"/>
        <v>1</v>
      </c>
      <c r="R5936" s="20">
        <f t="shared" si="439"/>
        <v>0</v>
      </c>
      <c r="S5936" s="18">
        <f t="shared" si="440"/>
        <v>0</v>
      </c>
      <c r="T5936" s="17" t="s">
        <v>694</v>
      </c>
    </row>
    <row r="5937" spans="1:20" ht="13.2" hidden="1">
      <c r="J5937" s="13" t="str">
        <f t="shared" si="436"/>
        <v/>
      </c>
      <c r="M5937" s="13" t="str">
        <f t="shared" si="435"/>
        <v/>
      </c>
      <c r="P5937" s="46">
        <f t="shared" si="437"/>
        <v>0</v>
      </c>
      <c r="Q5937" s="20">
        <f t="shared" si="438"/>
        <v>1</v>
      </c>
      <c r="R5937" s="20">
        <f t="shared" si="439"/>
        <v>0</v>
      </c>
      <c r="S5937" s="18">
        <f t="shared" si="440"/>
        <v>0</v>
      </c>
      <c r="T5937" s="17" t="s">
        <v>694</v>
      </c>
    </row>
    <row r="5938" spans="1:20" ht="13.2" hidden="1">
      <c r="J5938" s="13" t="str">
        <f t="shared" si="436"/>
        <v/>
      </c>
      <c r="M5938" s="13" t="str">
        <f t="shared" si="435"/>
        <v/>
      </c>
      <c r="P5938" s="46">
        <f t="shared" si="437"/>
        <v>0</v>
      </c>
      <c r="Q5938" s="20">
        <f t="shared" si="438"/>
        <v>1</v>
      </c>
      <c r="R5938" s="20">
        <f t="shared" si="439"/>
        <v>0</v>
      </c>
      <c r="S5938" s="18">
        <f t="shared" si="440"/>
        <v>0</v>
      </c>
      <c r="T5938" s="17" t="s">
        <v>694</v>
      </c>
    </row>
    <row r="5939" spans="1:20" ht="13.2" hidden="1">
      <c r="J5939" s="13" t="str">
        <f t="shared" si="436"/>
        <v/>
      </c>
      <c r="M5939" s="13" t="str">
        <f t="shared" si="435"/>
        <v/>
      </c>
      <c r="P5939" s="46">
        <f t="shared" si="437"/>
        <v>0</v>
      </c>
      <c r="Q5939" s="20">
        <f t="shared" si="438"/>
        <v>1</v>
      </c>
      <c r="R5939" s="20">
        <f t="shared" si="439"/>
        <v>0</v>
      </c>
      <c r="S5939" s="18">
        <f t="shared" si="440"/>
        <v>0</v>
      </c>
      <c r="T5939" s="17" t="s">
        <v>694</v>
      </c>
    </row>
    <row r="5940" spans="1:20" ht="13.2" hidden="1">
      <c r="J5940" s="13" t="str">
        <f t="shared" si="436"/>
        <v/>
      </c>
      <c r="M5940" s="13" t="str">
        <f t="shared" si="435"/>
        <v/>
      </c>
      <c r="P5940" s="46">
        <f t="shared" si="437"/>
        <v>0</v>
      </c>
      <c r="Q5940" s="20">
        <f t="shared" si="438"/>
        <v>1</v>
      </c>
      <c r="R5940" s="20">
        <f t="shared" si="439"/>
        <v>0</v>
      </c>
      <c r="S5940" s="18">
        <f t="shared" si="440"/>
        <v>0</v>
      </c>
      <c r="T5940" s="17" t="s">
        <v>694</v>
      </c>
    </row>
    <row r="5941" spans="1:20" ht="13.2" hidden="1">
      <c r="A5941" s="64"/>
      <c r="J5941" s="13" t="str">
        <f t="shared" si="436"/>
        <v/>
      </c>
      <c r="M5941" s="13" t="str">
        <f t="shared" si="435"/>
        <v/>
      </c>
      <c r="P5941" s="46">
        <f t="shared" si="437"/>
        <v>0</v>
      </c>
      <c r="Q5941" s="20">
        <f t="shared" si="438"/>
        <v>1</v>
      </c>
      <c r="R5941" s="20">
        <f t="shared" si="439"/>
        <v>0</v>
      </c>
      <c r="S5941" s="18">
        <f t="shared" si="440"/>
        <v>0</v>
      </c>
      <c r="T5941" s="17" t="s">
        <v>694</v>
      </c>
    </row>
    <row r="5942" spans="1:20" ht="13.2" hidden="1">
      <c r="A5942" s="64"/>
      <c r="J5942" s="13" t="str">
        <f t="shared" si="436"/>
        <v/>
      </c>
      <c r="M5942" s="13" t="str">
        <f t="shared" si="435"/>
        <v/>
      </c>
      <c r="P5942" s="46">
        <f t="shared" si="437"/>
        <v>0</v>
      </c>
      <c r="Q5942" s="20">
        <f t="shared" si="438"/>
        <v>1</v>
      </c>
      <c r="R5942" s="20">
        <f t="shared" si="439"/>
        <v>0</v>
      </c>
      <c r="S5942" s="18">
        <f t="shared" si="440"/>
        <v>0</v>
      </c>
      <c r="T5942" s="17" t="s">
        <v>694</v>
      </c>
    </row>
    <row r="5943" spans="1:20" ht="13.2" hidden="1">
      <c r="A5943" s="64"/>
      <c r="J5943" s="13" t="str">
        <f t="shared" si="436"/>
        <v/>
      </c>
      <c r="M5943" s="13" t="str">
        <f t="shared" si="435"/>
        <v/>
      </c>
      <c r="P5943" s="46">
        <f t="shared" si="437"/>
        <v>0</v>
      </c>
      <c r="Q5943" s="20">
        <f t="shared" si="438"/>
        <v>1</v>
      </c>
      <c r="R5943" s="20">
        <f t="shared" si="439"/>
        <v>0</v>
      </c>
      <c r="S5943" s="18">
        <f t="shared" si="440"/>
        <v>0</v>
      </c>
      <c r="T5943" s="17" t="s">
        <v>694</v>
      </c>
    </row>
    <row r="5944" spans="1:20" ht="13.2" hidden="1">
      <c r="A5944" s="64"/>
      <c r="J5944" s="13" t="str">
        <f t="shared" si="436"/>
        <v/>
      </c>
      <c r="M5944" s="13" t="str">
        <f t="shared" si="435"/>
        <v/>
      </c>
      <c r="P5944" s="46">
        <f t="shared" si="437"/>
        <v>0</v>
      </c>
      <c r="Q5944" s="20">
        <f t="shared" si="438"/>
        <v>1</v>
      </c>
      <c r="R5944" s="20">
        <f t="shared" si="439"/>
        <v>0</v>
      </c>
      <c r="S5944" s="18">
        <f t="shared" si="440"/>
        <v>0</v>
      </c>
      <c r="T5944" s="17" t="s">
        <v>694</v>
      </c>
    </row>
    <row r="5945" spans="1:20" ht="13.2" hidden="1">
      <c r="A5945" s="64"/>
      <c r="J5945" s="13" t="str">
        <f t="shared" si="436"/>
        <v/>
      </c>
      <c r="M5945" s="13" t="str">
        <f t="shared" ref="M5945:M6008" si="441">+LEFT(U5945,4)</f>
        <v/>
      </c>
      <c r="P5945" s="46">
        <f t="shared" si="437"/>
        <v>0</v>
      </c>
      <c r="Q5945" s="20">
        <f t="shared" si="438"/>
        <v>1</v>
      </c>
      <c r="R5945" s="20">
        <f t="shared" si="439"/>
        <v>0</v>
      </c>
      <c r="S5945" s="18">
        <f t="shared" si="440"/>
        <v>0</v>
      </c>
      <c r="T5945" s="17" t="s">
        <v>694</v>
      </c>
    </row>
    <row r="5946" spans="1:20" ht="13.2" hidden="1">
      <c r="A5946" s="64"/>
      <c r="J5946" s="13" t="str">
        <f t="shared" si="436"/>
        <v/>
      </c>
      <c r="M5946" s="13" t="str">
        <f t="shared" si="441"/>
        <v/>
      </c>
      <c r="P5946" s="46">
        <f t="shared" si="437"/>
        <v>0</v>
      </c>
      <c r="Q5946" s="20">
        <f t="shared" si="438"/>
        <v>1</v>
      </c>
      <c r="R5946" s="20">
        <f t="shared" si="439"/>
        <v>0</v>
      </c>
      <c r="S5946" s="18">
        <f t="shared" si="440"/>
        <v>0</v>
      </c>
      <c r="T5946" s="17" t="s">
        <v>694</v>
      </c>
    </row>
    <row r="5947" spans="1:20" ht="13.2" hidden="1">
      <c r="A5947" s="64"/>
      <c r="J5947" s="13" t="str">
        <f t="shared" si="436"/>
        <v/>
      </c>
      <c r="M5947" s="13" t="str">
        <f t="shared" si="441"/>
        <v/>
      </c>
      <c r="P5947" s="46">
        <f t="shared" si="437"/>
        <v>0</v>
      </c>
      <c r="Q5947" s="20">
        <f t="shared" si="438"/>
        <v>1</v>
      </c>
      <c r="R5947" s="20">
        <f t="shared" si="439"/>
        <v>0</v>
      </c>
      <c r="S5947" s="18">
        <f t="shared" si="440"/>
        <v>0</v>
      </c>
      <c r="T5947" s="17" t="s">
        <v>694</v>
      </c>
    </row>
    <row r="5948" spans="1:20" ht="13.2" hidden="1">
      <c r="J5948" s="13" t="str">
        <f t="shared" si="436"/>
        <v/>
      </c>
      <c r="M5948" s="13" t="str">
        <f t="shared" si="441"/>
        <v/>
      </c>
      <c r="P5948" s="46">
        <f t="shared" si="437"/>
        <v>0</v>
      </c>
      <c r="Q5948" s="20">
        <f t="shared" si="438"/>
        <v>1</v>
      </c>
      <c r="R5948" s="20">
        <f t="shared" si="439"/>
        <v>0</v>
      </c>
      <c r="S5948" s="18">
        <f t="shared" si="440"/>
        <v>0</v>
      </c>
      <c r="T5948" s="17" t="s">
        <v>694</v>
      </c>
    </row>
    <row r="5949" spans="1:20" ht="13.2" hidden="1">
      <c r="J5949" s="13" t="str">
        <f t="shared" si="436"/>
        <v/>
      </c>
      <c r="M5949" s="13" t="str">
        <f t="shared" si="441"/>
        <v/>
      </c>
      <c r="P5949" s="46">
        <f t="shared" si="437"/>
        <v>0</v>
      </c>
      <c r="Q5949" s="20">
        <f t="shared" si="438"/>
        <v>1</v>
      </c>
      <c r="R5949" s="20">
        <f t="shared" si="439"/>
        <v>0</v>
      </c>
      <c r="S5949" s="18">
        <f t="shared" si="440"/>
        <v>0</v>
      </c>
      <c r="T5949" s="17" t="s">
        <v>694</v>
      </c>
    </row>
    <row r="5950" spans="1:20" ht="13.2" hidden="1">
      <c r="J5950" s="13" t="str">
        <f t="shared" si="436"/>
        <v/>
      </c>
      <c r="M5950" s="13" t="str">
        <f t="shared" si="441"/>
        <v/>
      </c>
      <c r="P5950" s="46">
        <f t="shared" si="437"/>
        <v>0</v>
      </c>
      <c r="Q5950" s="20">
        <f t="shared" si="438"/>
        <v>1</v>
      </c>
      <c r="R5950" s="20">
        <f t="shared" si="439"/>
        <v>0</v>
      </c>
      <c r="S5950" s="18">
        <f t="shared" si="440"/>
        <v>0</v>
      </c>
      <c r="T5950" s="17" t="s">
        <v>694</v>
      </c>
    </row>
    <row r="5951" spans="1:20" ht="13.2" hidden="1">
      <c r="J5951" s="13" t="str">
        <f t="shared" si="436"/>
        <v/>
      </c>
      <c r="M5951" s="13" t="str">
        <f t="shared" si="441"/>
        <v/>
      </c>
      <c r="P5951" s="46">
        <f t="shared" si="437"/>
        <v>0</v>
      </c>
      <c r="Q5951" s="20">
        <f t="shared" si="438"/>
        <v>1</v>
      </c>
      <c r="R5951" s="20">
        <f t="shared" si="439"/>
        <v>0</v>
      </c>
      <c r="S5951" s="18">
        <f t="shared" si="440"/>
        <v>0</v>
      </c>
      <c r="T5951" s="17" t="s">
        <v>694</v>
      </c>
    </row>
    <row r="5952" spans="1:20" ht="13.2" hidden="1">
      <c r="J5952" s="13" t="str">
        <f t="shared" si="436"/>
        <v/>
      </c>
      <c r="M5952" s="13" t="str">
        <f t="shared" si="441"/>
        <v/>
      </c>
      <c r="P5952" s="46">
        <f t="shared" si="437"/>
        <v>0</v>
      </c>
      <c r="Q5952" s="20">
        <f t="shared" si="438"/>
        <v>1</v>
      </c>
      <c r="R5952" s="20">
        <f t="shared" si="439"/>
        <v>0</v>
      </c>
      <c r="S5952" s="18">
        <f t="shared" si="440"/>
        <v>0</v>
      </c>
      <c r="T5952" s="17" t="s">
        <v>694</v>
      </c>
    </row>
    <row r="5953" spans="10:20" ht="13.2" hidden="1">
      <c r="J5953" s="13" t="str">
        <f t="shared" si="436"/>
        <v/>
      </c>
      <c r="M5953" s="13" t="str">
        <f t="shared" si="441"/>
        <v/>
      </c>
      <c r="P5953" s="46">
        <f t="shared" si="437"/>
        <v>0</v>
      </c>
      <c r="Q5953" s="20">
        <f t="shared" si="438"/>
        <v>1</v>
      </c>
      <c r="R5953" s="20">
        <f t="shared" si="439"/>
        <v>0</v>
      </c>
      <c r="S5953" s="18">
        <f t="shared" si="440"/>
        <v>0</v>
      </c>
      <c r="T5953" s="17" t="s">
        <v>694</v>
      </c>
    </row>
    <row r="5954" spans="10:20" ht="13.2" hidden="1">
      <c r="J5954" s="13" t="str">
        <f t="shared" ref="J5954:J6017" si="442">+LEFT(U5954,4)</f>
        <v/>
      </c>
      <c r="M5954" s="13" t="str">
        <f t="shared" si="441"/>
        <v/>
      </c>
      <c r="P5954" s="46">
        <f t="shared" ref="P5954:P6017" si="443">ROUND(O5954*L5954,2)</f>
        <v>0</v>
      </c>
      <c r="Q5954" s="20">
        <f t="shared" ref="Q5954:Q6017" si="444">IF(N5954="HKD",7.8,IF(N5954="CNY",6.4,1))</f>
        <v>1</v>
      </c>
      <c r="R5954" s="20">
        <f t="shared" ref="R5954:R6017" si="445">+O5954/Q5954</f>
        <v>0</v>
      </c>
      <c r="S5954" s="18">
        <f t="shared" ref="S5954:S6017" si="446">+R5954*L5954</f>
        <v>0</v>
      </c>
      <c r="T5954" s="17" t="s">
        <v>694</v>
      </c>
    </row>
    <row r="5955" spans="10:20" ht="13.2" hidden="1">
      <c r="J5955" s="13" t="str">
        <f t="shared" si="442"/>
        <v/>
      </c>
      <c r="M5955" s="13" t="str">
        <f t="shared" si="441"/>
        <v/>
      </c>
      <c r="P5955" s="46">
        <f t="shared" si="443"/>
        <v>0</v>
      </c>
      <c r="Q5955" s="20">
        <f t="shared" si="444"/>
        <v>1</v>
      </c>
      <c r="R5955" s="20">
        <f t="shared" si="445"/>
        <v>0</v>
      </c>
      <c r="S5955" s="18">
        <f t="shared" si="446"/>
        <v>0</v>
      </c>
      <c r="T5955" s="17" t="s">
        <v>694</v>
      </c>
    </row>
    <row r="5956" spans="10:20" ht="13.2" hidden="1">
      <c r="J5956" s="13" t="str">
        <f t="shared" si="442"/>
        <v/>
      </c>
      <c r="M5956" s="13" t="str">
        <f t="shared" si="441"/>
        <v/>
      </c>
      <c r="P5956" s="46">
        <f t="shared" si="443"/>
        <v>0</v>
      </c>
      <c r="Q5956" s="20">
        <f t="shared" si="444"/>
        <v>1</v>
      </c>
      <c r="R5956" s="20">
        <f t="shared" si="445"/>
        <v>0</v>
      </c>
      <c r="S5956" s="18">
        <f t="shared" si="446"/>
        <v>0</v>
      </c>
      <c r="T5956" s="17" t="s">
        <v>694</v>
      </c>
    </row>
    <row r="5957" spans="10:20" ht="13.2" hidden="1">
      <c r="J5957" s="13" t="str">
        <f t="shared" si="442"/>
        <v/>
      </c>
      <c r="M5957" s="13" t="str">
        <f t="shared" si="441"/>
        <v/>
      </c>
      <c r="P5957" s="46">
        <f t="shared" si="443"/>
        <v>0</v>
      </c>
      <c r="Q5957" s="20">
        <f t="shared" si="444"/>
        <v>1</v>
      </c>
      <c r="R5957" s="20">
        <f t="shared" si="445"/>
        <v>0</v>
      </c>
      <c r="S5957" s="18">
        <f t="shared" si="446"/>
        <v>0</v>
      </c>
      <c r="T5957" s="17" t="s">
        <v>694</v>
      </c>
    </row>
    <row r="5958" spans="10:20" ht="13.2" hidden="1">
      <c r="J5958" s="13" t="str">
        <f t="shared" si="442"/>
        <v/>
      </c>
      <c r="M5958" s="13" t="str">
        <f t="shared" si="441"/>
        <v/>
      </c>
      <c r="P5958" s="46">
        <f t="shared" si="443"/>
        <v>0</v>
      </c>
      <c r="Q5958" s="20">
        <f t="shared" si="444"/>
        <v>1</v>
      </c>
      <c r="R5958" s="20">
        <f t="shared" si="445"/>
        <v>0</v>
      </c>
      <c r="S5958" s="18">
        <f t="shared" si="446"/>
        <v>0</v>
      </c>
      <c r="T5958" s="17" t="s">
        <v>694</v>
      </c>
    </row>
    <row r="5959" spans="10:20" ht="13.2" hidden="1">
      <c r="J5959" s="13" t="str">
        <f t="shared" si="442"/>
        <v/>
      </c>
      <c r="M5959" s="13" t="str">
        <f t="shared" si="441"/>
        <v/>
      </c>
      <c r="P5959" s="46">
        <f t="shared" si="443"/>
        <v>0</v>
      </c>
      <c r="Q5959" s="20">
        <f t="shared" si="444"/>
        <v>1</v>
      </c>
      <c r="R5959" s="20">
        <f t="shared" si="445"/>
        <v>0</v>
      </c>
      <c r="S5959" s="18">
        <f t="shared" si="446"/>
        <v>0</v>
      </c>
      <c r="T5959" s="17" t="s">
        <v>694</v>
      </c>
    </row>
    <row r="5960" spans="10:20" ht="13.2" hidden="1">
      <c r="J5960" s="13" t="str">
        <f t="shared" si="442"/>
        <v/>
      </c>
      <c r="M5960" s="13" t="str">
        <f t="shared" si="441"/>
        <v/>
      </c>
      <c r="P5960" s="46">
        <f t="shared" si="443"/>
        <v>0</v>
      </c>
      <c r="Q5960" s="20">
        <f t="shared" si="444"/>
        <v>1</v>
      </c>
      <c r="R5960" s="20">
        <f t="shared" si="445"/>
        <v>0</v>
      </c>
      <c r="S5960" s="18">
        <f t="shared" si="446"/>
        <v>0</v>
      </c>
      <c r="T5960" s="17" t="s">
        <v>694</v>
      </c>
    </row>
    <row r="5961" spans="10:20" ht="13.2" hidden="1">
      <c r="J5961" s="13" t="str">
        <f t="shared" si="442"/>
        <v/>
      </c>
      <c r="M5961" s="13" t="str">
        <f t="shared" si="441"/>
        <v/>
      </c>
      <c r="P5961" s="46">
        <f t="shared" si="443"/>
        <v>0</v>
      </c>
      <c r="Q5961" s="20">
        <f t="shared" si="444"/>
        <v>1</v>
      </c>
      <c r="R5961" s="20">
        <f t="shared" si="445"/>
        <v>0</v>
      </c>
      <c r="S5961" s="18">
        <f t="shared" si="446"/>
        <v>0</v>
      </c>
      <c r="T5961" s="17" t="s">
        <v>694</v>
      </c>
    </row>
    <row r="5962" spans="10:20" ht="13.2" hidden="1">
      <c r="J5962" s="13" t="str">
        <f t="shared" si="442"/>
        <v/>
      </c>
      <c r="M5962" s="13" t="str">
        <f t="shared" si="441"/>
        <v/>
      </c>
      <c r="P5962" s="46">
        <f t="shared" si="443"/>
        <v>0</v>
      </c>
      <c r="Q5962" s="20">
        <f t="shared" si="444"/>
        <v>1</v>
      </c>
      <c r="R5962" s="20">
        <f t="shared" si="445"/>
        <v>0</v>
      </c>
      <c r="S5962" s="18">
        <f t="shared" si="446"/>
        <v>0</v>
      </c>
      <c r="T5962" s="17" t="s">
        <v>694</v>
      </c>
    </row>
    <row r="5963" spans="10:20" ht="13.2" hidden="1">
      <c r="J5963" s="13" t="str">
        <f t="shared" si="442"/>
        <v/>
      </c>
      <c r="M5963" s="13" t="str">
        <f t="shared" si="441"/>
        <v/>
      </c>
      <c r="P5963" s="46">
        <f t="shared" si="443"/>
        <v>0</v>
      </c>
      <c r="Q5963" s="20">
        <f t="shared" si="444"/>
        <v>1</v>
      </c>
      <c r="R5963" s="20">
        <f t="shared" si="445"/>
        <v>0</v>
      </c>
      <c r="S5963" s="18">
        <f t="shared" si="446"/>
        <v>0</v>
      </c>
      <c r="T5963" s="17" t="s">
        <v>694</v>
      </c>
    </row>
    <row r="5964" spans="10:20" ht="13.2" hidden="1">
      <c r="J5964" s="13" t="str">
        <f t="shared" si="442"/>
        <v/>
      </c>
      <c r="M5964" s="13" t="str">
        <f t="shared" si="441"/>
        <v/>
      </c>
      <c r="P5964" s="46">
        <f t="shared" si="443"/>
        <v>0</v>
      </c>
      <c r="Q5964" s="20">
        <f t="shared" si="444"/>
        <v>1</v>
      </c>
      <c r="R5964" s="20">
        <f t="shared" si="445"/>
        <v>0</v>
      </c>
      <c r="S5964" s="18">
        <f t="shared" si="446"/>
        <v>0</v>
      </c>
      <c r="T5964" s="17" t="s">
        <v>694</v>
      </c>
    </row>
    <row r="5965" spans="10:20" ht="13.2" hidden="1">
      <c r="J5965" s="13" t="str">
        <f t="shared" si="442"/>
        <v/>
      </c>
      <c r="M5965" s="13" t="str">
        <f t="shared" si="441"/>
        <v/>
      </c>
      <c r="P5965" s="46">
        <f t="shared" si="443"/>
        <v>0</v>
      </c>
      <c r="Q5965" s="20">
        <f t="shared" si="444"/>
        <v>1</v>
      </c>
      <c r="R5965" s="20">
        <f t="shared" si="445"/>
        <v>0</v>
      </c>
      <c r="S5965" s="18">
        <f t="shared" si="446"/>
        <v>0</v>
      </c>
      <c r="T5965" s="17" t="s">
        <v>694</v>
      </c>
    </row>
    <row r="5966" spans="10:20" ht="13.2" hidden="1">
      <c r="J5966" s="13" t="str">
        <f t="shared" si="442"/>
        <v/>
      </c>
      <c r="M5966" s="13" t="str">
        <f t="shared" si="441"/>
        <v/>
      </c>
      <c r="P5966" s="46">
        <f t="shared" si="443"/>
        <v>0</v>
      </c>
      <c r="Q5966" s="20">
        <f t="shared" si="444"/>
        <v>1</v>
      </c>
      <c r="R5966" s="20">
        <f t="shared" si="445"/>
        <v>0</v>
      </c>
      <c r="S5966" s="18">
        <f t="shared" si="446"/>
        <v>0</v>
      </c>
      <c r="T5966" s="17" t="s">
        <v>694</v>
      </c>
    </row>
    <row r="5967" spans="10:20" ht="13.2" hidden="1">
      <c r="J5967" s="13" t="str">
        <f t="shared" si="442"/>
        <v/>
      </c>
      <c r="M5967" s="13" t="str">
        <f t="shared" si="441"/>
        <v/>
      </c>
      <c r="P5967" s="46">
        <f t="shared" si="443"/>
        <v>0</v>
      </c>
      <c r="Q5967" s="20">
        <f t="shared" si="444"/>
        <v>1</v>
      </c>
      <c r="R5967" s="20">
        <f t="shared" si="445"/>
        <v>0</v>
      </c>
      <c r="S5967" s="18">
        <f t="shared" si="446"/>
        <v>0</v>
      </c>
      <c r="T5967" s="17" t="s">
        <v>694</v>
      </c>
    </row>
    <row r="5968" spans="10:20" ht="13.2" hidden="1">
      <c r="J5968" s="13" t="str">
        <f t="shared" si="442"/>
        <v/>
      </c>
      <c r="M5968" s="13" t="str">
        <f t="shared" si="441"/>
        <v/>
      </c>
      <c r="P5968" s="46">
        <f t="shared" si="443"/>
        <v>0</v>
      </c>
      <c r="Q5968" s="20">
        <f t="shared" si="444"/>
        <v>1</v>
      </c>
      <c r="R5968" s="20">
        <f t="shared" si="445"/>
        <v>0</v>
      </c>
      <c r="S5968" s="18">
        <f t="shared" si="446"/>
        <v>0</v>
      </c>
      <c r="T5968" s="17" t="s">
        <v>694</v>
      </c>
    </row>
    <row r="5969" spans="1:21" ht="13.2" hidden="1">
      <c r="J5969" s="13" t="str">
        <f t="shared" si="442"/>
        <v/>
      </c>
      <c r="M5969" s="13" t="str">
        <f t="shared" si="441"/>
        <v/>
      </c>
      <c r="P5969" s="46">
        <f t="shared" si="443"/>
        <v>0</v>
      </c>
      <c r="Q5969" s="20">
        <f t="shared" si="444"/>
        <v>1</v>
      </c>
      <c r="R5969" s="20">
        <f t="shared" si="445"/>
        <v>0</v>
      </c>
      <c r="S5969" s="18">
        <f t="shared" si="446"/>
        <v>0</v>
      </c>
      <c r="T5969" s="17" t="s">
        <v>694</v>
      </c>
    </row>
    <row r="5970" spans="1:21" ht="13.2" hidden="1">
      <c r="J5970" s="13" t="str">
        <f t="shared" si="442"/>
        <v/>
      </c>
      <c r="M5970" s="13" t="str">
        <f t="shared" si="441"/>
        <v/>
      </c>
      <c r="P5970" s="46">
        <f t="shared" si="443"/>
        <v>0</v>
      </c>
      <c r="Q5970" s="20">
        <f t="shared" si="444"/>
        <v>1</v>
      </c>
      <c r="R5970" s="20">
        <f t="shared" si="445"/>
        <v>0</v>
      </c>
      <c r="S5970" s="18">
        <f t="shared" si="446"/>
        <v>0</v>
      </c>
      <c r="T5970" s="17" t="s">
        <v>694</v>
      </c>
    </row>
    <row r="5971" spans="1:21" ht="13.2" hidden="1">
      <c r="J5971" s="13" t="str">
        <f t="shared" si="442"/>
        <v/>
      </c>
      <c r="M5971" s="13" t="str">
        <f t="shared" si="441"/>
        <v/>
      </c>
      <c r="P5971" s="46">
        <f t="shared" si="443"/>
        <v>0</v>
      </c>
      <c r="Q5971" s="20">
        <f t="shared" si="444"/>
        <v>1</v>
      </c>
      <c r="R5971" s="20">
        <f t="shared" si="445"/>
        <v>0</v>
      </c>
      <c r="S5971" s="18">
        <f t="shared" si="446"/>
        <v>0</v>
      </c>
      <c r="T5971" s="17" t="s">
        <v>694</v>
      </c>
    </row>
    <row r="5972" spans="1:21" ht="13.2" hidden="1">
      <c r="J5972" s="13" t="str">
        <f t="shared" si="442"/>
        <v/>
      </c>
      <c r="M5972" s="13" t="str">
        <f t="shared" si="441"/>
        <v/>
      </c>
      <c r="P5972" s="46">
        <f t="shared" si="443"/>
        <v>0</v>
      </c>
      <c r="Q5972" s="20">
        <f t="shared" si="444"/>
        <v>1</v>
      </c>
      <c r="R5972" s="20">
        <f t="shared" si="445"/>
        <v>0</v>
      </c>
      <c r="S5972" s="18">
        <f t="shared" si="446"/>
        <v>0</v>
      </c>
      <c r="T5972" s="17" t="s">
        <v>694</v>
      </c>
    </row>
    <row r="5973" spans="1:21" ht="13.2" hidden="1">
      <c r="J5973" s="13" t="str">
        <f t="shared" si="442"/>
        <v/>
      </c>
      <c r="M5973" s="13" t="str">
        <f t="shared" si="441"/>
        <v/>
      </c>
      <c r="P5973" s="46">
        <f t="shared" si="443"/>
        <v>0</v>
      </c>
      <c r="Q5973" s="20">
        <f t="shared" si="444"/>
        <v>1</v>
      </c>
      <c r="R5973" s="20">
        <f t="shared" si="445"/>
        <v>0</v>
      </c>
      <c r="S5973" s="18">
        <f t="shared" si="446"/>
        <v>0</v>
      </c>
      <c r="T5973" s="17" t="s">
        <v>694</v>
      </c>
    </row>
    <row r="5974" spans="1:21" ht="13.2" hidden="1">
      <c r="J5974" s="13" t="str">
        <f t="shared" si="442"/>
        <v/>
      </c>
      <c r="M5974" s="13" t="str">
        <f t="shared" si="441"/>
        <v/>
      </c>
      <c r="P5974" s="46">
        <f t="shared" si="443"/>
        <v>0</v>
      </c>
      <c r="Q5974" s="20">
        <f t="shared" si="444"/>
        <v>1</v>
      </c>
      <c r="R5974" s="20">
        <f t="shared" si="445"/>
        <v>0</v>
      </c>
      <c r="S5974" s="18">
        <f t="shared" si="446"/>
        <v>0</v>
      </c>
      <c r="T5974" s="17" t="s">
        <v>694</v>
      </c>
    </row>
    <row r="5975" spans="1:21" ht="13.2" hidden="1">
      <c r="J5975" s="13" t="str">
        <f t="shared" si="442"/>
        <v/>
      </c>
      <c r="M5975" s="13" t="str">
        <f t="shared" si="441"/>
        <v/>
      </c>
      <c r="P5975" s="46">
        <f t="shared" si="443"/>
        <v>0</v>
      </c>
      <c r="Q5975" s="20">
        <f t="shared" si="444"/>
        <v>1</v>
      </c>
      <c r="R5975" s="20">
        <f t="shared" si="445"/>
        <v>0</v>
      </c>
      <c r="S5975" s="18">
        <f t="shared" si="446"/>
        <v>0</v>
      </c>
      <c r="T5975" s="17" t="s">
        <v>694</v>
      </c>
    </row>
    <row r="5976" spans="1:21" ht="13.2" hidden="1">
      <c r="J5976" s="13" t="str">
        <f t="shared" si="442"/>
        <v/>
      </c>
      <c r="M5976" s="13" t="str">
        <f t="shared" si="441"/>
        <v/>
      </c>
      <c r="P5976" s="46">
        <f t="shared" si="443"/>
        <v>0</v>
      </c>
      <c r="Q5976" s="20">
        <f t="shared" si="444"/>
        <v>1</v>
      </c>
      <c r="R5976" s="20">
        <f t="shared" si="445"/>
        <v>0</v>
      </c>
      <c r="S5976" s="18">
        <f t="shared" si="446"/>
        <v>0</v>
      </c>
      <c r="T5976" s="17" t="s">
        <v>694</v>
      </c>
    </row>
    <row r="5977" spans="1:21" ht="13.2" hidden="1">
      <c r="A5977" s="64"/>
      <c r="J5977" s="13" t="str">
        <f t="shared" si="442"/>
        <v/>
      </c>
      <c r="M5977" s="13" t="str">
        <f t="shared" si="441"/>
        <v/>
      </c>
      <c r="P5977" s="46">
        <f t="shared" si="443"/>
        <v>0</v>
      </c>
      <c r="Q5977" s="20">
        <f t="shared" si="444"/>
        <v>1</v>
      </c>
      <c r="R5977" s="20">
        <f t="shared" si="445"/>
        <v>0</v>
      </c>
      <c r="S5977" s="18">
        <f t="shared" si="446"/>
        <v>0</v>
      </c>
      <c r="T5977" s="17" t="s">
        <v>694</v>
      </c>
    </row>
    <row r="5978" spans="1:21" ht="13.2" hidden="1">
      <c r="J5978" s="13" t="str">
        <f t="shared" si="442"/>
        <v/>
      </c>
      <c r="M5978" s="13" t="str">
        <f t="shared" si="441"/>
        <v/>
      </c>
      <c r="P5978" s="46">
        <f t="shared" si="443"/>
        <v>0</v>
      </c>
      <c r="Q5978" s="20">
        <f t="shared" si="444"/>
        <v>1</v>
      </c>
      <c r="R5978" s="20">
        <f t="shared" si="445"/>
        <v>0</v>
      </c>
      <c r="S5978" s="18">
        <f t="shared" si="446"/>
        <v>0</v>
      </c>
      <c r="T5978" s="17" t="s">
        <v>694</v>
      </c>
    </row>
    <row r="5979" spans="1:21" ht="13.2" hidden="1">
      <c r="J5979" s="13" t="str">
        <f t="shared" si="442"/>
        <v/>
      </c>
      <c r="M5979" s="13" t="str">
        <f t="shared" si="441"/>
        <v/>
      </c>
      <c r="P5979" s="46">
        <f t="shared" si="443"/>
        <v>0</v>
      </c>
      <c r="Q5979" s="20">
        <f t="shared" si="444"/>
        <v>1</v>
      </c>
      <c r="R5979" s="20">
        <f t="shared" si="445"/>
        <v>0</v>
      </c>
      <c r="S5979" s="18">
        <f t="shared" si="446"/>
        <v>0</v>
      </c>
      <c r="T5979" s="17" t="s">
        <v>694</v>
      </c>
    </row>
    <row r="5980" spans="1:21" ht="13.2" hidden="1">
      <c r="J5980" s="13" t="str">
        <f t="shared" si="442"/>
        <v/>
      </c>
      <c r="M5980" s="13" t="str">
        <f t="shared" si="441"/>
        <v/>
      </c>
      <c r="N5980" s="13"/>
      <c r="O5980" s="62"/>
      <c r="P5980" s="46">
        <f t="shared" si="443"/>
        <v>0</v>
      </c>
      <c r="Q5980" s="20">
        <f t="shared" si="444"/>
        <v>1</v>
      </c>
      <c r="R5980" s="20">
        <f t="shared" si="445"/>
        <v>0</v>
      </c>
      <c r="S5980" s="18">
        <f t="shared" si="446"/>
        <v>0</v>
      </c>
      <c r="T5980" s="17" t="s">
        <v>694</v>
      </c>
    </row>
    <row r="5981" spans="1:21" ht="13.2" hidden="1">
      <c r="A5981" s="40"/>
      <c r="B5981" s="47"/>
      <c r="D5981" s="40"/>
      <c r="J5981" s="13" t="str">
        <f t="shared" si="442"/>
        <v/>
      </c>
      <c r="K5981" s="40"/>
      <c r="L5981" s="52"/>
      <c r="M5981" s="13" t="str">
        <f t="shared" si="441"/>
        <v/>
      </c>
      <c r="N5981" s="39"/>
      <c r="O5981" s="56"/>
      <c r="P5981" s="46">
        <f t="shared" si="443"/>
        <v>0</v>
      </c>
      <c r="Q5981" s="20">
        <f t="shared" si="444"/>
        <v>1</v>
      </c>
      <c r="R5981" s="20">
        <f t="shared" si="445"/>
        <v>0</v>
      </c>
      <c r="S5981" s="18">
        <f t="shared" si="446"/>
        <v>0</v>
      </c>
      <c r="T5981" s="17" t="s">
        <v>694</v>
      </c>
      <c r="U5981" s="40"/>
    </row>
    <row r="5982" spans="1:21" ht="13.2" hidden="1">
      <c r="A5982" s="64"/>
      <c r="J5982" s="13" t="str">
        <f t="shared" si="442"/>
        <v/>
      </c>
      <c r="M5982" s="13" t="str">
        <f t="shared" si="441"/>
        <v/>
      </c>
      <c r="P5982" s="46">
        <f t="shared" si="443"/>
        <v>0</v>
      </c>
      <c r="Q5982" s="20">
        <f t="shared" si="444"/>
        <v>1</v>
      </c>
      <c r="R5982" s="20">
        <f t="shared" si="445"/>
        <v>0</v>
      </c>
      <c r="S5982" s="18">
        <f t="shared" si="446"/>
        <v>0</v>
      </c>
      <c r="T5982" s="17" t="s">
        <v>694</v>
      </c>
    </row>
    <row r="5983" spans="1:21" ht="13.2" hidden="1">
      <c r="J5983" s="13" t="str">
        <f t="shared" si="442"/>
        <v/>
      </c>
      <c r="M5983" s="13" t="str">
        <f t="shared" si="441"/>
        <v/>
      </c>
      <c r="P5983" s="46">
        <f t="shared" si="443"/>
        <v>0</v>
      </c>
      <c r="Q5983" s="20">
        <f t="shared" si="444"/>
        <v>1</v>
      </c>
      <c r="R5983" s="20">
        <f t="shared" si="445"/>
        <v>0</v>
      </c>
      <c r="S5983" s="18">
        <f t="shared" si="446"/>
        <v>0</v>
      </c>
      <c r="T5983" s="17" t="s">
        <v>694</v>
      </c>
    </row>
    <row r="5984" spans="1:21" ht="13.2" hidden="1">
      <c r="J5984" s="13" t="str">
        <f t="shared" si="442"/>
        <v/>
      </c>
      <c r="M5984" s="13" t="str">
        <f t="shared" si="441"/>
        <v/>
      </c>
      <c r="P5984" s="46">
        <f t="shared" si="443"/>
        <v>0</v>
      </c>
      <c r="Q5984" s="20">
        <f t="shared" si="444"/>
        <v>1</v>
      </c>
      <c r="R5984" s="20">
        <f t="shared" si="445"/>
        <v>0</v>
      </c>
      <c r="S5984" s="18">
        <f t="shared" si="446"/>
        <v>0</v>
      </c>
      <c r="T5984" s="17" t="s">
        <v>694</v>
      </c>
    </row>
    <row r="5985" spans="1:21" ht="13.2" hidden="1">
      <c r="J5985" s="13" t="str">
        <f t="shared" si="442"/>
        <v/>
      </c>
      <c r="M5985" s="13" t="str">
        <f t="shared" si="441"/>
        <v/>
      </c>
      <c r="P5985" s="46">
        <f t="shared" si="443"/>
        <v>0</v>
      </c>
      <c r="Q5985" s="20">
        <f t="shared" si="444"/>
        <v>1</v>
      </c>
      <c r="R5985" s="20">
        <f t="shared" si="445"/>
        <v>0</v>
      </c>
      <c r="S5985" s="18">
        <f t="shared" si="446"/>
        <v>0</v>
      </c>
      <c r="T5985" s="17" t="s">
        <v>694</v>
      </c>
    </row>
    <row r="5986" spans="1:21" ht="13.2" hidden="1">
      <c r="J5986" s="13" t="str">
        <f t="shared" si="442"/>
        <v/>
      </c>
      <c r="M5986" s="13" t="str">
        <f t="shared" si="441"/>
        <v/>
      </c>
      <c r="P5986" s="46">
        <f t="shared" si="443"/>
        <v>0</v>
      </c>
      <c r="Q5986" s="20">
        <f t="shared" si="444"/>
        <v>1</v>
      </c>
      <c r="R5986" s="20">
        <f t="shared" si="445"/>
        <v>0</v>
      </c>
      <c r="S5986" s="18">
        <f t="shared" si="446"/>
        <v>0</v>
      </c>
      <c r="T5986" s="17" t="s">
        <v>694</v>
      </c>
    </row>
    <row r="5987" spans="1:21" ht="13.2" hidden="1">
      <c r="J5987" s="13" t="str">
        <f t="shared" si="442"/>
        <v/>
      </c>
      <c r="M5987" s="13" t="str">
        <f t="shared" si="441"/>
        <v/>
      </c>
      <c r="P5987" s="46">
        <f t="shared" si="443"/>
        <v>0</v>
      </c>
      <c r="Q5987" s="20">
        <f t="shared" si="444"/>
        <v>1</v>
      </c>
      <c r="R5987" s="20">
        <f t="shared" si="445"/>
        <v>0</v>
      </c>
      <c r="S5987" s="18">
        <f t="shared" si="446"/>
        <v>0</v>
      </c>
      <c r="T5987" s="17" t="s">
        <v>694</v>
      </c>
    </row>
    <row r="5988" spans="1:21" ht="13.2" hidden="1">
      <c r="A5988" s="64"/>
      <c r="J5988" s="13" t="str">
        <f t="shared" si="442"/>
        <v/>
      </c>
      <c r="M5988" s="13" t="str">
        <f t="shared" si="441"/>
        <v/>
      </c>
      <c r="P5988" s="46">
        <f t="shared" si="443"/>
        <v>0</v>
      </c>
      <c r="Q5988" s="20">
        <f t="shared" si="444"/>
        <v>1</v>
      </c>
      <c r="R5988" s="20">
        <f t="shared" si="445"/>
        <v>0</v>
      </c>
      <c r="S5988" s="18">
        <f t="shared" si="446"/>
        <v>0</v>
      </c>
      <c r="T5988" s="17" t="s">
        <v>694</v>
      </c>
    </row>
    <row r="5989" spans="1:21" ht="13.2" hidden="1">
      <c r="A5989" s="64"/>
      <c r="J5989" s="13" t="str">
        <f t="shared" si="442"/>
        <v/>
      </c>
      <c r="M5989" s="13" t="str">
        <f t="shared" si="441"/>
        <v/>
      </c>
      <c r="P5989" s="46">
        <f t="shared" si="443"/>
        <v>0</v>
      </c>
      <c r="Q5989" s="20">
        <f t="shared" si="444"/>
        <v>1</v>
      </c>
      <c r="R5989" s="20">
        <f t="shared" si="445"/>
        <v>0</v>
      </c>
      <c r="S5989" s="18">
        <f t="shared" si="446"/>
        <v>0</v>
      </c>
      <c r="T5989" s="17" t="s">
        <v>694</v>
      </c>
    </row>
    <row r="5990" spans="1:21" ht="13.2" hidden="1">
      <c r="A5990" s="64"/>
      <c r="J5990" s="13" t="str">
        <f t="shared" si="442"/>
        <v/>
      </c>
      <c r="M5990" s="13" t="str">
        <f t="shared" si="441"/>
        <v/>
      </c>
      <c r="P5990" s="46">
        <f t="shared" si="443"/>
        <v>0</v>
      </c>
      <c r="Q5990" s="20">
        <f t="shared" si="444"/>
        <v>1</v>
      </c>
      <c r="R5990" s="20">
        <f t="shared" si="445"/>
        <v>0</v>
      </c>
      <c r="S5990" s="18">
        <f t="shared" si="446"/>
        <v>0</v>
      </c>
      <c r="T5990" s="17" t="s">
        <v>694</v>
      </c>
    </row>
    <row r="5991" spans="1:21" ht="13.2" hidden="1">
      <c r="A5991" s="64"/>
      <c r="J5991" s="13" t="str">
        <f t="shared" si="442"/>
        <v/>
      </c>
      <c r="M5991" s="13" t="str">
        <f t="shared" si="441"/>
        <v/>
      </c>
      <c r="P5991" s="46">
        <f t="shared" si="443"/>
        <v>0</v>
      </c>
      <c r="Q5991" s="20">
        <f t="shared" si="444"/>
        <v>1</v>
      </c>
      <c r="R5991" s="20">
        <f t="shared" si="445"/>
        <v>0</v>
      </c>
      <c r="S5991" s="18">
        <f t="shared" si="446"/>
        <v>0</v>
      </c>
      <c r="T5991" s="17" t="s">
        <v>694</v>
      </c>
    </row>
    <row r="5992" spans="1:21" ht="13.2" hidden="1">
      <c r="J5992" s="13" t="str">
        <f t="shared" si="442"/>
        <v/>
      </c>
      <c r="M5992" s="13" t="str">
        <f t="shared" si="441"/>
        <v/>
      </c>
      <c r="P5992" s="46">
        <f t="shared" si="443"/>
        <v>0</v>
      </c>
      <c r="Q5992" s="20">
        <f t="shared" si="444"/>
        <v>1</v>
      </c>
      <c r="R5992" s="20">
        <f t="shared" si="445"/>
        <v>0</v>
      </c>
      <c r="S5992" s="18">
        <f t="shared" si="446"/>
        <v>0</v>
      </c>
      <c r="T5992" s="17" t="s">
        <v>694</v>
      </c>
    </row>
    <row r="5993" spans="1:21" ht="13.2" hidden="1">
      <c r="J5993" s="13" t="str">
        <f t="shared" si="442"/>
        <v/>
      </c>
      <c r="M5993" s="13" t="str">
        <f t="shared" si="441"/>
        <v/>
      </c>
      <c r="P5993" s="46">
        <f t="shared" si="443"/>
        <v>0</v>
      </c>
      <c r="Q5993" s="20">
        <f t="shared" si="444"/>
        <v>1</v>
      </c>
      <c r="R5993" s="20">
        <f t="shared" si="445"/>
        <v>0</v>
      </c>
      <c r="S5993" s="18">
        <f t="shared" si="446"/>
        <v>0</v>
      </c>
      <c r="T5993" s="17" t="s">
        <v>694</v>
      </c>
    </row>
    <row r="5994" spans="1:21" ht="13.2" hidden="1">
      <c r="J5994" s="13" t="str">
        <f t="shared" si="442"/>
        <v/>
      </c>
      <c r="M5994" s="13" t="str">
        <f t="shared" si="441"/>
        <v/>
      </c>
      <c r="P5994" s="46">
        <f t="shared" si="443"/>
        <v>0</v>
      </c>
      <c r="Q5994" s="20">
        <f t="shared" si="444"/>
        <v>1</v>
      </c>
      <c r="R5994" s="20">
        <f t="shared" si="445"/>
        <v>0</v>
      </c>
      <c r="S5994" s="18">
        <f t="shared" si="446"/>
        <v>0</v>
      </c>
      <c r="T5994" s="17" t="s">
        <v>694</v>
      </c>
    </row>
    <row r="5995" spans="1:21" ht="13.2" hidden="1">
      <c r="J5995" s="13" t="str">
        <f t="shared" si="442"/>
        <v/>
      </c>
      <c r="M5995" s="13" t="str">
        <f t="shared" si="441"/>
        <v/>
      </c>
      <c r="N5995" s="13"/>
      <c r="O5995" s="62"/>
      <c r="P5995" s="46">
        <f t="shared" si="443"/>
        <v>0</v>
      </c>
      <c r="Q5995" s="20">
        <f t="shared" si="444"/>
        <v>1</v>
      </c>
      <c r="R5995" s="20">
        <f t="shared" si="445"/>
        <v>0</v>
      </c>
      <c r="S5995" s="18">
        <f t="shared" si="446"/>
        <v>0</v>
      </c>
      <c r="T5995" s="17" t="s">
        <v>694</v>
      </c>
    </row>
    <row r="5996" spans="1:21" ht="13.2" hidden="1">
      <c r="A5996" s="40"/>
      <c r="B5996" s="47"/>
      <c r="D5996" s="40"/>
      <c r="J5996" s="13" t="str">
        <f t="shared" si="442"/>
        <v/>
      </c>
      <c r="K5996" s="40"/>
      <c r="L5996" s="52"/>
      <c r="M5996" s="13" t="str">
        <f t="shared" si="441"/>
        <v/>
      </c>
      <c r="N5996" s="39"/>
      <c r="O5996" s="56"/>
      <c r="P5996" s="46">
        <f t="shared" si="443"/>
        <v>0</v>
      </c>
      <c r="Q5996" s="20">
        <f t="shared" si="444"/>
        <v>1</v>
      </c>
      <c r="R5996" s="20">
        <f t="shared" si="445"/>
        <v>0</v>
      </c>
      <c r="S5996" s="18">
        <f t="shared" si="446"/>
        <v>0</v>
      </c>
      <c r="T5996" s="17" t="s">
        <v>694</v>
      </c>
      <c r="U5996" s="40"/>
    </row>
    <row r="5997" spans="1:21" ht="13.2" hidden="1">
      <c r="A5997" s="40"/>
      <c r="B5997" s="47"/>
      <c r="D5997" s="40"/>
      <c r="J5997" s="13" t="str">
        <f t="shared" si="442"/>
        <v/>
      </c>
      <c r="K5997" s="40"/>
      <c r="L5997" s="52"/>
      <c r="M5997" s="13" t="str">
        <f t="shared" si="441"/>
        <v/>
      </c>
      <c r="N5997" s="39"/>
      <c r="O5997" s="56"/>
      <c r="P5997" s="46">
        <f t="shared" si="443"/>
        <v>0</v>
      </c>
      <c r="Q5997" s="20">
        <f t="shared" si="444"/>
        <v>1</v>
      </c>
      <c r="R5997" s="20">
        <f t="shared" si="445"/>
        <v>0</v>
      </c>
      <c r="S5997" s="18">
        <f t="shared" si="446"/>
        <v>0</v>
      </c>
      <c r="T5997" s="17" t="s">
        <v>694</v>
      </c>
      <c r="U5997" s="40"/>
    </row>
    <row r="5998" spans="1:21" ht="13.2" hidden="1">
      <c r="J5998" s="13" t="str">
        <f t="shared" si="442"/>
        <v/>
      </c>
      <c r="M5998" s="13" t="str">
        <f t="shared" si="441"/>
        <v/>
      </c>
      <c r="P5998" s="46">
        <f t="shared" si="443"/>
        <v>0</v>
      </c>
      <c r="Q5998" s="20">
        <f t="shared" si="444"/>
        <v>1</v>
      </c>
      <c r="R5998" s="20">
        <f t="shared" si="445"/>
        <v>0</v>
      </c>
      <c r="S5998" s="18">
        <f t="shared" si="446"/>
        <v>0</v>
      </c>
      <c r="T5998" s="17" t="s">
        <v>694</v>
      </c>
    </row>
    <row r="5999" spans="1:21" ht="13.2" hidden="1">
      <c r="J5999" s="13" t="str">
        <f t="shared" si="442"/>
        <v/>
      </c>
      <c r="M5999" s="13" t="str">
        <f t="shared" si="441"/>
        <v/>
      </c>
      <c r="P5999" s="46">
        <f t="shared" si="443"/>
        <v>0</v>
      </c>
      <c r="Q5999" s="20">
        <f t="shared" si="444"/>
        <v>1</v>
      </c>
      <c r="R5999" s="20">
        <f t="shared" si="445"/>
        <v>0</v>
      </c>
      <c r="S5999" s="18">
        <f t="shared" si="446"/>
        <v>0</v>
      </c>
      <c r="T5999" s="17" t="s">
        <v>694</v>
      </c>
    </row>
    <row r="6000" spans="1:21" ht="13.2" hidden="1">
      <c r="A6000" s="40"/>
      <c r="B6000" s="47"/>
      <c r="D6000" s="40"/>
      <c r="J6000" s="13" t="str">
        <f t="shared" si="442"/>
        <v/>
      </c>
      <c r="K6000" s="40"/>
      <c r="L6000" s="52"/>
      <c r="M6000" s="13" t="str">
        <f t="shared" si="441"/>
        <v/>
      </c>
      <c r="N6000" s="39"/>
      <c r="O6000" s="56"/>
      <c r="P6000" s="46">
        <f t="shared" si="443"/>
        <v>0</v>
      </c>
      <c r="Q6000" s="20">
        <f t="shared" si="444"/>
        <v>1</v>
      </c>
      <c r="R6000" s="20">
        <f t="shared" si="445"/>
        <v>0</v>
      </c>
      <c r="S6000" s="18">
        <f t="shared" si="446"/>
        <v>0</v>
      </c>
      <c r="T6000" s="17" t="s">
        <v>694</v>
      </c>
      <c r="U6000" s="40"/>
    </row>
    <row r="6001" spans="1:21" ht="13.2" hidden="1">
      <c r="J6001" s="13" t="str">
        <f t="shared" si="442"/>
        <v/>
      </c>
      <c r="M6001" s="13" t="str">
        <f t="shared" si="441"/>
        <v/>
      </c>
      <c r="P6001" s="46">
        <f t="shared" si="443"/>
        <v>0</v>
      </c>
      <c r="Q6001" s="20">
        <f t="shared" si="444"/>
        <v>1</v>
      </c>
      <c r="R6001" s="20">
        <f t="shared" si="445"/>
        <v>0</v>
      </c>
      <c r="S6001" s="18">
        <f t="shared" si="446"/>
        <v>0</v>
      </c>
      <c r="T6001" s="17" t="s">
        <v>694</v>
      </c>
    </row>
    <row r="6002" spans="1:21" ht="13.2" hidden="1">
      <c r="J6002" s="13" t="str">
        <f t="shared" si="442"/>
        <v/>
      </c>
      <c r="M6002" s="13" t="str">
        <f t="shared" si="441"/>
        <v/>
      </c>
      <c r="P6002" s="46">
        <f t="shared" si="443"/>
        <v>0</v>
      </c>
      <c r="Q6002" s="20">
        <f t="shared" si="444"/>
        <v>1</v>
      </c>
      <c r="R6002" s="20">
        <f t="shared" si="445"/>
        <v>0</v>
      </c>
      <c r="S6002" s="18">
        <f t="shared" si="446"/>
        <v>0</v>
      </c>
      <c r="T6002" s="17" t="s">
        <v>694</v>
      </c>
    </row>
    <row r="6003" spans="1:21" ht="13.2" hidden="1">
      <c r="J6003" s="13" t="str">
        <f t="shared" si="442"/>
        <v/>
      </c>
      <c r="M6003" s="13" t="str">
        <f t="shared" si="441"/>
        <v/>
      </c>
      <c r="N6003" s="13"/>
      <c r="O6003" s="62"/>
      <c r="P6003" s="46">
        <f t="shared" si="443"/>
        <v>0</v>
      </c>
      <c r="Q6003" s="20">
        <f t="shared" si="444"/>
        <v>1</v>
      </c>
      <c r="R6003" s="20">
        <f t="shared" si="445"/>
        <v>0</v>
      </c>
      <c r="S6003" s="18">
        <f t="shared" si="446"/>
        <v>0</v>
      </c>
      <c r="T6003" s="17" t="s">
        <v>694</v>
      </c>
    </row>
    <row r="6004" spans="1:21" ht="13.2" hidden="1">
      <c r="J6004" s="13" t="str">
        <f t="shared" si="442"/>
        <v/>
      </c>
      <c r="M6004" s="13" t="str">
        <f t="shared" si="441"/>
        <v/>
      </c>
      <c r="N6004" s="13"/>
      <c r="O6004" s="62"/>
      <c r="P6004" s="46">
        <f t="shared" si="443"/>
        <v>0</v>
      </c>
      <c r="Q6004" s="20">
        <f t="shared" si="444"/>
        <v>1</v>
      </c>
      <c r="R6004" s="20">
        <f t="shared" si="445"/>
        <v>0</v>
      </c>
      <c r="S6004" s="18">
        <f t="shared" si="446"/>
        <v>0</v>
      </c>
      <c r="T6004" s="17" t="s">
        <v>694</v>
      </c>
    </row>
    <row r="6005" spans="1:21" ht="13.2" hidden="1">
      <c r="J6005" s="13" t="str">
        <f t="shared" si="442"/>
        <v/>
      </c>
      <c r="M6005" s="13" t="str">
        <f t="shared" si="441"/>
        <v/>
      </c>
      <c r="N6005" s="13"/>
      <c r="O6005" s="62"/>
      <c r="P6005" s="46">
        <f t="shared" si="443"/>
        <v>0</v>
      </c>
      <c r="Q6005" s="20">
        <f t="shared" si="444"/>
        <v>1</v>
      </c>
      <c r="R6005" s="20">
        <f t="shared" si="445"/>
        <v>0</v>
      </c>
      <c r="S6005" s="18">
        <f t="shared" si="446"/>
        <v>0</v>
      </c>
      <c r="T6005" s="17" t="s">
        <v>694</v>
      </c>
    </row>
    <row r="6006" spans="1:21" ht="13.2" hidden="1">
      <c r="J6006" s="13" t="str">
        <f t="shared" si="442"/>
        <v/>
      </c>
      <c r="M6006" s="13" t="str">
        <f t="shared" si="441"/>
        <v/>
      </c>
      <c r="P6006" s="46">
        <f t="shared" si="443"/>
        <v>0</v>
      </c>
      <c r="Q6006" s="20">
        <f t="shared" si="444"/>
        <v>1</v>
      </c>
      <c r="R6006" s="20">
        <f t="shared" si="445"/>
        <v>0</v>
      </c>
      <c r="S6006" s="18">
        <f t="shared" si="446"/>
        <v>0</v>
      </c>
      <c r="T6006" s="17" t="s">
        <v>694</v>
      </c>
    </row>
    <row r="6007" spans="1:21" ht="13.2" hidden="1">
      <c r="J6007" s="13" t="str">
        <f t="shared" si="442"/>
        <v/>
      </c>
      <c r="M6007" s="13" t="str">
        <f t="shared" si="441"/>
        <v/>
      </c>
      <c r="P6007" s="46">
        <f t="shared" si="443"/>
        <v>0</v>
      </c>
      <c r="Q6007" s="20">
        <f t="shared" si="444"/>
        <v>1</v>
      </c>
      <c r="R6007" s="20">
        <f t="shared" si="445"/>
        <v>0</v>
      </c>
      <c r="S6007" s="18">
        <f t="shared" si="446"/>
        <v>0</v>
      </c>
      <c r="T6007" s="17" t="s">
        <v>694</v>
      </c>
    </row>
    <row r="6008" spans="1:21" ht="13.2" hidden="1">
      <c r="J6008" s="13" t="str">
        <f t="shared" si="442"/>
        <v/>
      </c>
      <c r="M6008" s="13" t="str">
        <f t="shared" si="441"/>
        <v/>
      </c>
      <c r="P6008" s="46">
        <f t="shared" si="443"/>
        <v>0</v>
      </c>
      <c r="Q6008" s="20">
        <f t="shared" si="444"/>
        <v>1</v>
      </c>
      <c r="R6008" s="20">
        <f t="shared" si="445"/>
        <v>0</v>
      </c>
      <c r="S6008" s="18">
        <f t="shared" si="446"/>
        <v>0</v>
      </c>
      <c r="T6008" s="17" t="s">
        <v>694</v>
      </c>
    </row>
    <row r="6009" spans="1:21" ht="13.2" hidden="1">
      <c r="J6009" s="13" t="str">
        <f t="shared" si="442"/>
        <v/>
      </c>
      <c r="M6009" s="13" t="str">
        <f t="shared" ref="M6009:M6072" si="447">+LEFT(U6009,4)</f>
        <v/>
      </c>
      <c r="P6009" s="46">
        <f t="shared" si="443"/>
        <v>0</v>
      </c>
      <c r="Q6009" s="20">
        <f t="shared" si="444"/>
        <v>1</v>
      </c>
      <c r="R6009" s="20">
        <f t="shared" si="445"/>
        <v>0</v>
      </c>
      <c r="S6009" s="18">
        <f t="shared" si="446"/>
        <v>0</v>
      </c>
      <c r="T6009" s="17" t="s">
        <v>694</v>
      </c>
    </row>
    <row r="6010" spans="1:21" ht="13.2" hidden="1">
      <c r="J6010" s="13" t="str">
        <f t="shared" si="442"/>
        <v/>
      </c>
      <c r="M6010" s="13" t="str">
        <f t="shared" si="447"/>
        <v/>
      </c>
      <c r="P6010" s="46">
        <f t="shared" si="443"/>
        <v>0</v>
      </c>
      <c r="Q6010" s="20">
        <f t="shared" si="444"/>
        <v>1</v>
      </c>
      <c r="R6010" s="20">
        <f t="shared" si="445"/>
        <v>0</v>
      </c>
      <c r="S6010" s="18">
        <f t="shared" si="446"/>
        <v>0</v>
      </c>
      <c r="T6010" s="17" t="s">
        <v>694</v>
      </c>
    </row>
    <row r="6011" spans="1:21" ht="13.2" hidden="1">
      <c r="J6011" s="13" t="str">
        <f t="shared" si="442"/>
        <v/>
      </c>
      <c r="M6011" s="13" t="str">
        <f t="shared" si="447"/>
        <v/>
      </c>
      <c r="P6011" s="46">
        <f t="shared" si="443"/>
        <v>0</v>
      </c>
      <c r="Q6011" s="20">
        <f t="shared" si="444"/>
        <v>1</v>
      </c>
      <c r="R6011" s="20">
        <f t="shared" si="445"/>
        <v>0</v>
      </c>
      <c r="S6011" s="18">
        <f t="shared" si="446"/>
        <v>0</v>
      </c>
      <c r="T6011" s="17" t="s">
        <v>694</v>
      </c>
    </row>
    <row r="6012" spans="1:21" ht="13.2" hidden="1">
      <c r="J6012" s="13" t="str">
        <f t="shared" si="442"/>
        <v/>
      </c>
      <c r="M6012" s="13" t="str">
        <f t="shared" si="447"/>
        <v/>
      </c>
      <c r="P6012" s="46">
        <f t="shared" si="443"/>
        <v>0</v>
      </c>
      <c r="Q6012" s="20">
        <f t="shared" si="444"/>
        <v>1</v>
      </c>
      <c r="R6012" s="20">
        <f t="shared" si="445"/>
        <v>0</v>
      </c>
      <c r="S6012" s="18">
        <f t="shared" si="446"/>
        <v>0</v>
      </c>
      <c r="T6012" s="17" t="s">
        <v>694</v>
      </c>
    </row>
    <row r="6013" spans="1:21" ht="13.2" hidden="1">
      <c r="J6013" s="13" t="str">
        <f t="shared" si="442"/>
        <v/>
      </c>
      <c r="M6013" s="13" t="str">
        <f t="shared" si="447"/>
        <v/>
      </c>
      <c r="P6013" s="46">
        <f t="shared" si="443"/>
        <v>0</v>
      </c>
      <c r="Q6013" s="20">
        <f t="shared" si="444"/>
        <v>1</v>
      </c>
      <c r="R6013" s="20">
        <f t="shared" si="445"/>
        <v>0</v>
      </c>
      <c r="S6013" s="18">
        <f t="shared" si="446"/>
        <v>0</v>
      </c>
      <c r="T6013" s="17" t="s">
        <v>694</v>
      </c>
    </row>
    <row r="6014" spans="1:21" ht="13.2" hidden="1">
      <c r="J6014" s="13" t="str">
        <f t="shared" si="442"/>
        <v/>
      </c>
      <c r="M6014" s="13" t="str">
        <f t="shared" si="447"/>
        <v/>
      </c>
      <c r="P6014" s="46">
        <f t="shared" si="443"/>
        <v>0</v>
      </c>
      <c r="Q6014" s="20">
        <f t="shared" si="444"/>
        <v>1</v>
      </c>
      <c r="R6014" s="20">
        <f t="shared" si="445"/>
        <v>0</v>
      </c>
      <c r="S6014" s="18">
        <f t="shared" si="446"/>
        <v>0</v>
      </c>
      <c r="T6014" s="17" t="s">
        <v>694</v>
      </c>
    </row>
    <row r="6015" spans="1:21" ht="13.2" hidden="1">
      <c r="A6015" s="40"/>
      <c r="B6015" s="47"/>
      <c r="D6015" s="40"/>
      <c r="J6015" s="13" t="str">
        <f t="shared" si="442"/>
        <v/>
      </c>
      <c r="K6015" s="40"/>
      <c r="L6015" s="52"/>
      <c r="M6015" s="13" t="str">
        <f t="shared" si="447"/>
        <v/>
      </c>
      <c r="N6015" s="39"/>
      <c r="O6015" s="56"/>
      <c r="P6015" s="46">
        <f t="shared" si="443"/>
        <v>0</v>
      </c>
      <c r="Q6015" s="20">
        <f t="shared" si="444"/>
        <v>1</v>
      </c>
      <c r="R6015" s="20">
        <f t="shared" si="445"/>
        <v>0</v>
      </c>
      <c r="S6015" s="18">
        <f t="shared" si="446"/>
        <v>0</v>
      </c>
      <c r="T6015" s="17" t="s">
        <v>694</v>
      </c>
      <c r="U6015" s="40"/>
    </row>
    <row r="6016" spans="1:21" ht="13.2" hidden="1">
      <c r="J6016" s="13" t="str">
        <f t="shared" si="442"/>
        <v/>
      </c>
      <c r="M6016" s="13" t="str">
        <f t="shared" si="447"/>
        <v/>
      </c>
      <c r="P6016" s="46">
        <f t="shared" si="443"/>
        <v>0</v>
      </c>
      <c r="Q6016" s="20">
        <f t="shared" si="444"/>
        <v>1</v>
      </c>
      <c r="R6016" s="20">
        <f t="shared" si="445"/>
        <v>0</v>
      </c>
      <c r="S6016" s="18">
        <f t="shared" si="446"/>
        <v>0</v>
      </c>
      <c r="T6016" s="17" t="s">
        <v>694</v>
      </c>
    </row>
    <row r="6017" spans="1:21" ht="13.2" hidden="1">
      <c r="J6017" s="13" t="str">
        <f t="shared" si="442"/>
        <v/>
      </c>
      <c r="M6017" s="13" t="str">
        <f t="shared" si="447"/>
        <v/>
      </c>
      <c r="P6017" s="46">
        <f t="shared" si="443"/>
        <v>0</v>
      </c>
      <c r="Q6017" s="20">
        <f t="shared" si="444"/>
        <v>1</v>
      </c>
      <c r="R6017" s="20">
        <f t="shared" si="445"/>
        <v>0</v>
      </c>
      <c r="S6017" s="18">
        <f t="shared" si="446"/>
        <v>0</v>
      </c>
      <c r="T6017" s="17" t="s">
        <v>694</v>
      </c>
    </row>
    <row r="6018" spans="1:21" ht="13.2" hidden="1">
      <c r="J6018" s="13" t="str">
        <f t="shared" ref="J6018:J6081" si="448">+LEFT(U6018,4)</f>
        <v/>
      </c>
      <c r="M6018" s="13" t="str">
        <f t="shared" si="447"/>
        <v/>
      </c>
      <c r="P6018" s="46">
        <f t="shared" ref="P6018:P6081" si="449">ROUND(O6018*L6018,2)</f>
        <v>0</v>
      </c>
      <c r="Q6018" s="20">
        <f t="shared" ref="Q6018:Q6081" si="450">IF(N6018="HKD",7.8,IF(N6018="CNY",6.4,1))</f>
        <v>1</v>
      </c>
      <c r="R6018" s="20">
        <f t="shared" ref="R6018:R6081" si="451">+O6018/Q6018</f>
        <v>0</v>
      </c>
      <c r="S6018" s="18">
        <f t="shared" ref="S6018:S6081" si="452">+R6018*L6018</f>
        <v>0</v>
      </c>
      <c r="T6018" s="17" t="s">
        <v>694</v>
      </c>
    </row>
    <row r="6019" spans="1:21" ht="13.2" hidden="1">
      <c r="J6019" s="13" t="str">
        <f t="shared" si="448"/>
        <v/>
      </c>
      <c r="M6019" s="13" t="str">
        <f t="shared" si="447"/>
        <v/>
      </c>
      <c r="N6019" s="13"/>
      <c r="O6019" s="62"/>
      <c r="P6019" s="46">
        <f t="shared" si="449"/>
        <v>0</v>
      </c>
      <c r="Q6019" s="20">
        <f t="shared" si="450"/>
        <v>1</v>
      </c>
      <c r="R6019" s="20">
        <f t="shared" si="451"/>
        <v>0</v>
      </c>
      <c r="S6019" s="18">
        <f t="shared" si="452"/>
        <v>0</v>
      </c>
      <c r="T6019" s="17" t="s">
        <v>694</v>
      </c>
    </row>
    <row r="6020" spans="1:21" ht="13.2" hidden="1">
      <c r="J6020" s="13" t="str">
        <f t="shared" si="448"/>
        <v/>
      </c>
      <c r="M6020" s="13" t="str">
        <f t="shared" si="447"/>
        <v/>
      </c>
      <c r="N6020" s="13"/>
      <c r="O6020" s="62"/>
      <c r="P6020" s="46">
        <f t="shared" si="449"/>
        <v>0</v>
      </c>
      <c r="Q6020" s="20">
        <f t="shared" si="450"/>
        <v>1</v>
      </c>
      <c r="R6020" s="20">
        <f t="shared" si="451"/>
        <v>0</v>
      </c>
      <c r="S6020" s="18">
        <f t="shared" si="452"/>
        <v>0</v>
      </c>
      <c r="T6020" s="17" t="s">
        <v>694</v>
      </c>
    </row>
    <row r="6021" spans="1:21" ht="13.2" hidden="1">
      <c r="J6021" s="13" t="str">
        <f t="shared" si="448"/>
        <v/>
      </c>
      <c r="M6021" s="13" t="str">
        <f t="shared" si="447"/>
        <v/>
      </c>
      <c r="N6021" s="13"/>
      <c r="O6021" s="62"/>
      <c r="P6021" s="46">
        <f t="shared" si="449"/>
        <v>0</v>
      </c>
      <c r="Q6021" s="20">
        <f t="shared" si="450"/>
        <v>1</v>
      </c>
      <c r="R6021" s="20">
        <f t="shared" si="451"/>
        <v>0</v>
      </c>
      <c r="S6021" s="18">
        <f t="shared" si="452"/>
        <v>0</v>
      </c>
      <c r="T6021" s="17" t="s">
        <v>694</v>
      </c>
    </row>
    <row r="6022" spans="1:21" ht="13.2" hidden="1">
      <c r="J6022" s="13" t="str">
        <f t="shared" si="448"/>
        <v/>
      </c>
      <c r="M6022" s="13" t="str">
        <f t="shared" si="447"/>
        <v/>
      </c>
      <c r="N6022" s="13"/>
      <c r="O6022" s="62"/>
      <c r="P6022" s="46">
        <f t="shared" si="449"/>
        <v>0</v>
      </c>
      <c r="Q6022" s="20">
        <f t="shared" si="450"/>
        <v>1</v>
      </c>
      <c r="R6022" s="20">
        <f t="shared" si="451"/>
        <v>0</v>
      </c>
      <c r="S6022" s="18">
        <f t="shared" si="452"/>
        <v>0</v>
      </c>
      <c r="T6022" s="17" t="s">
        <v>694</v>
      </c>
    </row>
    <row r="6023" spans="1:21" ht="13.2" hidden="1">
      <c r="J6023" s="13" t="str">
        <f t="shared" si="448"/>
        <v/>
      </c>
      <c r="M6023" s="13" t="str">
        <f t="shared" si="447"/>
        <v/>
      </c>
      <c r="N6023" s="13"/>
      <c r="O6023" s="62"/>
      <c r="P6023" s="46">
        <f t="shared" si="449"/>
        <v>0</v>
      </c>
      <c r="Q6023" s="20">
        <f t="shared" si="450"/>
        <v>1</v>
      </c>
      <c r="R6023" s="20">
        <f t="shared" si="451"/>
        <v>0</v>
      </c>
      <c r="S6023" s="18">
        <f t="shared" si="452"/>
        <v>0</v>
      </c>
      <c r="T6023" s="17" t="s">
        <v>694</v>
      </c>
    </row>
    <row r="6024" spans="1:21" ht="13.2" hidden="1">
      <c r="A6024" s="40"/>
      <c r="B6024" s="47"/>
      <c r="D6024" s="40"/>
      <c r="J6024" s="13" t="str">
        <f t="shared" si="448"/>
        <v/>
      </c>
      <c r="K6024" s="40"/>
      <c r="L6024" s="52"/>
      <c r="M6024" s="13" t="str">
        <f t="shared" si="447"/>
        <v/>
      </c>
      <c r="N6024" s="39"/>
      <c r="O6024" s="56"/>
      <c r="P6024" s="46">
        <f t="shared" si="449"/>
        <v>0</v>
      </c>
      <c r="Q6024" s="20">
        <f t="shared" si="450"/>
        <v>1</v>
      </c>
      <c r="R6024" s="20">
        <f t="shared" si="451"/>
        <v>0</v>
      </c>
      <c r="S6024" s="18">
        <f t="shared" si="452"/>
        <v>0</v>
      </c>
      <c r="T6024" s="17" t="s">
        <v>694</v>
      </c>
      <c r="U6024" s="40"/>
    </row>
    <row r="6025" spans="1:21" ht="13.2" hidden="1">
      <c r="A6025" s="40"/>
      <c r="B6025" s="47"/>
      <c r="D6025" s="40"/>
      <c r="J6025" s="13" t="str">
        <f t="shared" si="448"/>
        <v/>
      </c>
      <c r="K6025" s="40"/>
      <c r="L6025" s="52"/>
      <c r="M6025" s="13" t="str">
        <f t="shared" si="447"/>
        <v/>
      </c>
      <c r="N6025" s="39"/>
      <c r="O6025" s="56"/>
      <c r="P6025" s="46">
        <f t="shared" si="449"/>
        <v>0</v>
      </c>
      <c r="Q6025" s="20">
        <f t="shared" si="450"/>
        <v>1</v>
      </c>
      <c r="R6025" s="20">
        <f t="shared" si="451"/>
        <v>0</v>
      </c>
      <c r="S6025" s="18">
        <f t="shared" si="452"/>
        <v>0</v>
      </c>
      <c r="T6025" s="17" t="s">
        <v>694</v>
      </c>
      <c r="U6025" s="40"/>
    </row>
    <row r="6026" spans="1:21" ht="13.2" hidden="1">
      <c r="A6026" s="40"/>
      <c r="B6026" s="47"/>
      <c r="D6026" s="40"/>
      <c r="J6026" s="13" t="str">
        <f t="shared" si="448"/>
        <v/>
      </c>
      <c r="K6026" s="40"/>
      <c r="L6026" s="52"/>
      <c r="M6026" s="13" t="str">
        <f t="shared" si="447"/>
        <v/>
      </c>
      <c r="N6026" s="39"/>
      <c r="O6026" s="56"/>
      <c r="P6026" s="46">
        <f t="shared" si="449"/>
        <v>0</v>
      </c>
      <c r="Q6026" s="20">
        <f t="shared" si="450"/>
        <v>1</v>
      </c>
      <c r="R6026" s="20">
        <f t="shared" si="451"/>
        <v>0</v>
      </c>
      <c r="S6026" s="18">
        <f t="shared" si="452"/>
        <v>0</v>
      </c>
      <c r="T6026" s="17" t="s">
        <v>694</v>
      </c>
      <c r="U6026" s="40"/>
    </row>
    <row r="6027" spans="1:21" ht="13.2" hidden="1">
      <c r="A6027" s="40"/>
      <c r="B6027" s="47"/>
      <c r="D6027" s="40"/>
      <c r="J6027" s="13" t="str">
        <f t="shared" si="448"/>
        <v/>
      </c>
      <c r="K6027" s="40"/>
      <c r="L6027" s="52"/>
      <c r="M6027" s="13" t="str">
        <f t="shared" si="447"/>
        <v/>
      </c>
      <c r="N6027" s="39"/>
      <c r="O6027" s="56"/>
      <c r="P6027" s="46">
        <f t="shared" si="449"/>
        <v>0</v>
      </c>
      <c r="Q6027" s="20">
        <f t="shared" si="450"/>
        <v>1</v>
      </c>
      <c r="R6027" s="20">
        <f t="shared" si="451"/>
        <v>0</v>
      </c>
      <c r="S6027" s="18">
        <f t="shared" si="452"/>
        <v>0</v>
      </c>
      <c r="T6027" s="17" t="s">
        <v>694</v>
      </c>
      <c r="U6027" s="40"/>
    </row>
    <row r="6028" spans="1:21" ht="13.2" hidden="1">
      <c r="A6028" s="40"/>
      <c r="B6028" s="47"/>
      <c r="D6028" s="40"/>
      <c r="J6028" s="13" t="str">
        <f t="shared" si="448"/>
        <v/>
      </c>
      <c r="K6028" s="40"/>
      <c r="L6028" s="52"/>
      <c r="M6028" s="13" t="str">
        <f t="shared" si="447"/>
        <v/>
      </c>
      <c r="N6028" s="39"/>
      <c r="O6028" s="56"/>
      <c r="P6028" s="46">
        <f t="shared" si="449"/>
        <v>0</v>
      </c>
      <c r="Q6028" s="20">
        <f t="shared" si="450"/>
        <v>1</v>
      </c>
      <c r="R6028" s="20">
        <f t="shared" si="451"/>
        <v>0</v>
      </c>
      <c r="S6028" s="18">
        <f t="shared" si="452"/>
        <v>0</v>
      </c>
      <c r="T6028" s="17" t="s">
        <v>694</v>
      </c>
      <c r="U6028" s="40"/>
    </row>
    <row r="6029" spans="1:21" ht="13.2" hidden="1">
      <c r="A6029" s="40"/>
      <c r="B6029" s="47"/>
      <c r="D6029" s="40"/>
      <c r="J6029" s="13" t="str">
        <f t="shared" si="448"/>
        <v/>
      </c>
      <c r="K6029" s="40"/>
      <c r="L6029" s="52"/>
      <c r="M6029" s="13" t="str">
        <f t="shared" si="447"/>
        <v/>
      </c>
      <c r="N6029" s="39"/>
      <c r="O6029" s="56"/>
      <c r="P6029" s="46">
        <f t="shared" si="449"/>
        <v>0</v>
      </c>
      <c r="Q6029" s="20">
        <f t="shared" si="450"/>
        <v>1</v>
      </c>
      <c r="R6029" s="20">
        <f t="shared" si="451"/>
        <v>0</v>
      </c>
      <c r="S6029" s="18">
        <f t="shared" si="452"/>
        <v>0</v>
      </c>
      <c r="T6029" s="17" t="s">
        <v>694</v>
      </c>
      <c r="U6029" s="40"/>
    </row>
    <row r="6030" spans="1:21" ht="13.2" hidden="1">
      <c r="A6030" s="64"/>
      <c r="J6030" s="13" t="str">
        <f t="shared" si="448"/>
        <v/>
      </c>
      <c r="M6030" s="13" t="str">
        <f t="shared" si="447"/>
        <v/>
      </c>
      <c r="P6030" s="46">
        <f t="shared" si="449"/>
        <v>0</v>
      </c>
      <c r="Q6030" s="20">
        <f t="shared" si="450"/>
        <v>1</v>
      </c>
      <c r="R6030" s="20">
        <f t="shared" si="451"/>
        <v>0</v>
      </c>
      <c r="S6030" s="18">
        <f t="shared" si="452"/>
        <v>0</v>
      </c>
      <c r="T6030" s="17" t="s">
        <v>694</v>
      </c>
    </row>
    <row r="6031" spans="1:21" ht="13.2" hidden="1">
      <c r="A6031" s="64"/>
      <c r="J6031" s="13" t="str">
        <f t="shared" si="448"/>
        <v/>
      </c>
      <c r="M6031" s="13" t="str">
        <f t="shared" si="447"/>
        <v/>
      </c>
      <c r="P6031" s="46">
        <f t="shared" si="449"/>
        <v>0</v>
      </c>
      <c r="Q6031" s="20">
        <f t="shared" si="450"/>
        <v>1</v>
      </c>
      <c r="R6031" s="20">
        <f t="shared" si="451"/>
        <v>0</v>
      </c>
      <c r="S6031" s="18">
        <f t="shared" si="452"/>
        <v>0</v>
      </c>
      <c r="T6031" s="17" t="s">
        <v>694</v>
      </c>
    </row>
    <row r="6032" spans="1:21" ht="13.2" hidden="1">
      <c r="A6032" s="64"/>
      <c r="J6032" s="13" t="str">
        <f t="shared" si="448"/>
        <v/>
      </c>
      <c r="M6032" s="13" t="str">
        <f t="shared" si="447"/>
        <v/>
      </c>
      <c r="P6032" s="46">
        <f t="shared" si="449"/>
        <v>0</v>
      </c>
      <c r="Q6032" s="20">
        <f t="shared" si="450"/>
        <v>1</v>
      </c>
      <c r="R6032" s="20">
        <f t="shared" si="451"/>
        <v>0</v>
      </c>
      <c r="S6032" s="18">
        <f t="shared" si="452"/>
        <v>0</v>
      </c>
      <c r="T6032" s="17" t="s">
        <v>694</v>
      </c>
    </row>
    <row r="6033" spans="1:20" ht="13.2" hidden="1">
      <c r="A6033" s="64"/>
      <c r="J6033" s="13" t="str">
        <f t="shared" si="448"/>
        <v/>
      </c>
      <c r="M6033" s="13" t="str">
        <f t="shared" si="447"/>
        <v/>
      </c>
      <c r="P6033" s="46">
        <f t="shared" si="449"/>
        <v>0</v>
      </c>
      <c r="Q6033" s="20">
        <f t="shared" si="450"/>
        <v>1</v>
      </c>
      <c r="R6033" s="20">
        <f t="shared" si="451"/>
        <v>0</v>
      </c>
      <c r="S6033" s="18">
        <f t="shared" si="452"/>
        <v>0</v>
      </c>
      <c r="T6033" s="17" t="s">
        <v>694</v>
      </c>
    </row>
    <row r="6034" spans="1:20" ht="13.2" hidden="1">
      <c r="A6034" s="64"/>
      <c r="J6034" s="13" t="str">
        <f t="shared" si="448"/>
        <v/>
      </c>
      <c r="M6034" s="13" t="str">
        <f t="shared" si="447"/>
        <v/>
      </c>
      <c r="P6034" s="46">
        <f t="shared" si="449"/>
        <v>0</v>
      </c>
      <c r="Q6034" s="20">
        <f t="shared" si="450"/>
        <v>1</v>
      </c>
      <c r="R6034" s="20">
        <f t="shared" si="451"/>
        <v>0</v>
      </c>
      <c r="S6034" s="18">
        <f t="shared" si="452"/>
        <v>0</v>
      </c>
      <c r="T6034" s="17" t="s">
        <v>694</v>
      </c>
    </row>
    <row r="6035" spans="1:20" ht="13.2" hidden="1">
      <c r="A6035" s="64"/>
      <c r="J6035" s="13" t="str">
        <f t="shared" si="448"/>
        <v/>
      </c>
      <c r="M6035" s="13" t="str">
        <f t="shared" si="447"/>
        <v/>
      </c>
      <c r="P6035" s="46">
        <f t="shared" si="449"/>
        <v>0</v>
      </c>
      <c r="Q6035" s="20">
        <f t="shared" si="450"/>
        <v>1</v>
      </c>
      <c r="R6035" s="20">
        <f t="shared" si="451"/>
        <v>0</v>
      </c>
      <c r="S6035" s="18">
        <f t="shared" si="452"/>
        <v>0</v>
      </c>
      <c r="T6035" s="17" t="s">
        <v>694</v>
      </c>
    </row>
    <row r="6036" spans="1:20" ht="13.2" hidden="1">
      <c r="A6036" s="64"/>
      <c r="J6036" s="13" t="str">
        <f t="shared" si="448"/>
        <v/>
      </c>
      <c r="M6036" s="13" t="str">
        <f t="shared" si="447"/>
        <v/>
      </c>
      <c r="P6036" s="46">
        <f t="shared" si="449"/>
        <v>0</v>
      </c>
      <c r="Q6036" s="20">
        <f t="shared" si="450"/>
        <v>1</v>
      </c>
      <c r="R6036" s="20">
        <f t="shared" si="451"/>
        <v>0</v>
      </c>
      <c r="S6036" s="18">
        <f t="shared" si="452"/>
        <v>0</v>
      </c>
      <c r="T6036" s="17" t="s">
        <v>694</v>
      </c>
    </row>
    <row r="6037" spans="1:20" ht="13.2" hidden="1">
      <c r="A6037" s="64"/>
      <c r="J6037" s="13" t="str">
        <f t="shared" si="448"/>
        <v/>
      </c>
      <c r="M6037" s="13" t="str">
        <f t="shared" si="447"/>
        <v/>
      </c>
      <c r="P6037" s="46">
        <f t="shared" si="449"/>
        <v>0</v>
      </c>
      <c r="Q6037" s="20">
        <f t="shared" si="450"/>
        <v>1</v>
      </c>
      <c r="R6037" s="20">
        <f t="shared" si="451"/>
        <v>0</v>
      </c>
      <c r="S6037" s="18">
        <f t="shared" si="452"/>
        <v>0</v>
      </c>
      <c r="T6037" s="17" t="s">
        <v>694</v>
      </c>
    </row>
    <row r="6038" spans="1:20" ht="13.2" hidden="1">
      <c r="A6038" s="64"/>
      <c r="J6038" s="13" t="str">
        <f t="shared" si="448"/>
        <v/>
      </c>
      <c r="M6038" s="13" t="str">
        <f t="shared" si="447"/>
        <v/>
      </c>
      <c r="P6038" s="46">
        <f t="shared" si="449"/>
        <v>0</v>
      </c>
      <c r="Q6038" s="20">
        <f t="shared" si="450"/>
        <v>1</v>
      </c>
      <c r="R6038" s="20">
        <f t="shared" si="451"/>
        <v>0</v>
      </c>
      <c r="S6038" s="18">
        <f t="shared" si="452"/>
        <v>0</v>
      </c>
      <c r="T6038" s="17" t="s">
        <v>694</v>
      </c>
    </row>
    <row r="6039" spans="1:20" ht="13.2" hidden="1">
      <c r="A6039" s="64"/>
      <c r="J6039" s="13" t="str">
        <f t="shared" si="448"/>
        <v/>
      </c>
      <c r="M6039" s="13" t="str">
        <f t="shared" si="447"/>
        <v/>
      </c>
      <c r="P6039" s="46">
        <f t="shared" si="449"/>
        <v>0</v>
      </c>
      <c r="Q6039" s="20">
        <f t="shared" si="450"/>
        <v>1</v>
      </c>
      <c r="R6039" s="20">
        <f t="shared" si="451"/>
        <v>0</v>
      </c>
      <c r="S6039" s="18">
        <f t="shared" si="452"/>
        <v>0</v>
      </c>
      <c r="T6039" s="17" t="s">
        <v>694</v>
      </c>
    </row>
    <row r="6040" spans="1:20" ht="13.2" hidden="1">
      <c r="A6040" s="64"/>
      <c r="J6040" s="13" t="str">
        <f t="shared" si="448"/>
        <v/>
      </c>
      <c r="M6040" s="13" t="str">
        <f t="shared" si="447"/>
        <v/>
      </c>
      <c r="P6040" s="46">
        <f t="shared" si="449"/>
        <v>0</v>
      </c>
      <c r="Q6040" s="20">
        <f t="shared" si="450"/>
        <v>1</v>
      </c>
      <c r="R6040" s="20">
        <f t="shared" si="451"/>
        <v>0</v>
      </c>
      <c r="S6040" s="18">
        <f t="shared" si="452"/>
        <v>0</v>
      </c>
      <c r="T6040" s="17" t="s">
        <v>694</v>
      </c>
    </row>
    <row r="6041" spans="1:20" ht="13.2" hidden="1">
      <c r="A6041" s="64"/>
      <c r="J6041" s="13" t="str">
        <f t="shared" si="448"/>
        <v/>
      </c>
      <c r="M6041" s="13" t="str">
        <f t="shared" si="447"/>
        <v/>
      </c>
      <c r="P6041" s="46">
        <f t="shared" si="449"/>
        <v>0</v>
      </c>
      <c r="Q6041" s="20">
        <f t="shared" si="450"/>
        <v>1</v>
      </c>
      <c r="R6041" s="20">
        <f t="shared" si="451"/>
        <v>0</v>
      </c>
      <c r="S6041" s="18">
        <f t="shared" si="452"/>
        <v>0</v>
      </c>
      <c r="T6041" s="17" t="s">
        <v>694</v>
      </c>
    </row>
    <row r="6042" spans="1:20" ht="13.2" hidden="1">
      <c r="A6042" s="64"/>
      <c r="J6042" s="13" t="str">
        <f t="shared" si="448"/>
        <v/>
      </c>
      <c r="M6042" s="13" t="str">
        <f t="shared" si="447"/>
        <v/>
      </c>
      <c r="P6042" s="46">
        <f t="shared" si="449"/>
        <v>0</v>
      </c>
      <c r="Q6042" s="20">
        <f t="shared" si="450"/>
        <v>1</v>
      </c>
      <c r="R6042" s="20">
        <f t="shared" si="451"/>
        <v>0</v>
      </c>
      <c r="S6042" s="18">
        <f t="shared" si="452"/>
        <v>0</v>
      </c>
      <c r="T6042" s="17" t="s">
        <v>694</v>
      </c>
    </row>
    <row r="6043" spans="1:20" ht="13.2" hidden="1">
      <c r="A6043" s="64"/>
      <c r="J6043" s="13" t="str">
        <f t="shared" si="448"/>
        <v/>
      </c>
      <c r="M6043" s="13" t="str">
        <f t="shared" si="447"/>
        <v/>
      </c>
      <c r="P6043" s="46">
        <f t="shared" si="449"/>
        <v>0</v>
      </c>
      <c r="Q6043" s="20">
        <f t="shared" si="450"/>
        <v>1</v>
      </c>
      <c r="R6043" s="20">
        <f t="shared" si="451"/>
        <v>0</v>
      </c>
      <c r="S6043" s="18">
        <f t="shared" si="452"/>
        <v>0</v>
      </c>
      <c r="T6043" s="17" t="s">
        <v>694</v>
      </c>
    </row>
    <row r="6044" spans="1:20" ht="13.2" hidden="1">
      <c r="A6044" s="64"/>
      <c r="J6044" s="13" t="str">
        <f t="shared" si="448"/>
        <v/>
      </c>
      <c r="M6044" s="13" t="str">
        <f t="shared" si="447"/>
        <v/>
      </c>
      <c r="P6044" s="46">
        <f t="shared" si="449"/>
        <v>0</v>
      </c>
      <c r="Q6044" s="20">
        <f t="shared" si="450"/>
        <v>1</v>
      </c>
      <c r="R6044" s="20">
        <f t="shared" si="451"/>
        <v>0</v>
      </c>
      <c r="S6044" s="18">
        <f t="shared" si="452"/>
        <v>0</v>
      </c>
      <c r="T6044" s="17" t="s">
        <v>694</v>
      </c>
    </row>
    <row r="6045" spans="1:20" ht="13.2" hidden="1">
      <c r="A6045" s="64"/>
      <c r="J6045" s="13" t="str">
        <f t="shared" si="448"/>
        <v/>
      </c>
      <c r="M6045" s="13" t="str">
        <f t="shared" si="447"/>
        <v/>
      </c>
      <c r="P6045" s="46">
        <f t="shared" si="449"/>
        <v>0</v>
      </c>
      <c r="Q6045" s="20">
        <f t="shared" si="450"/>
        <v>1</v>
      </c>
      <c r="R6045" s="20">
        <f t="shared" si="451"/>
        <v>0</v>
      </c>
      <c r="S6045" s="18">
        <f t="shared" si="452"/>
        <v>0</v>
      </c>
      <c r="T6045" s="17" t="s">
        <v>694</v>
      </c>
    </row>
    <row r="6046" spans="1:20" ht="13.2" hidden="1">
      <c r="A6046" s="64"/>
      <c r="J6046" s="13" t="str">
        <f t="shared" si="448"/>
        <v/>
      </c>
      <c r="M6046" s="13" t="str">
        <f t="shared" si="447"/>
        <v/>
      </c>
      <c r="P6046" s="46">
        <f t="shared" si="449"/>
        <v>0</v>
      </c>
      <c r="Q6046" s="20">
        <f t="shared" si="450"/>
        <v>1</v>
      </c>
      <c r="R6046" s="20">
        <f t="shared" si="451"/>
        <v>0</v>
      </c>
      <c r="S6046" s="18">
        <f t="shared" si="452"/>
        <v>0</v>
      </c>
      <c r="T6046" s="17" t="s">
        <v>694</v>
      </c>
    </row>
    <row r="6047" spans="1:20" ht="13.2" hidden="1">
      <c r="A6047" s="64"/>
      <c r="J6047" s="13" t="str">
        <f t="shared" si="448"/>
        <v/>
      </c>
      <c r="M6047" s="13" t="str">
        <f t="shared" si="447"/>
        <v/>
      </c>
      <c r="P6047" s="46">
        <f t="shared" si="449"/>
        <v>0</v>
      </c>
      <c r="Q6047" s="20">
        <f t="shared" si="450"/>
        <v>1</v>
      </c>
      <c r="R6047" s="20">
        <f t="shared" si="451"/>
        <v>0</v>
      </c>
      <c r="S6047" s="18">
        <f t="shared" si="452"/>
        <v>0</v>
      </c>
      <c r="T6047" s="17" t="s">
        <v>694</v>
      </c>
    </row>
    <row r="6048" spans="1:20" ht="13.2" hidden="1">
      <c r="A6048" s="64"/>
      <c r="J6048" s="13" t="str">
        <f t="shared" si="448"/>
        <v/>
      </c>
      <c r="M6048" s="13" t="str">
        <f t="shared" si="447"/>
        <v/>
      </c>
      <c r="P6048" s="46">
        <f t="shared" si="449"/>
        <v>0</v>
      </c>
      <c r="Q6048" s="20">
        <f t="shared" si="450"/>
        <v>1</v>
      </c>
      <c r="R6048" s="20">
        <f t="shared" si="451"/>
        <v>0</v>
      </c>
      <c r="S6048" s="18">
        <f t="shared" si="452"/>
        <v>0</v>
      </c>
      <c r="T6048" s="17" t="s">
        <v>694</v>
      </c>
    </row>
    <row r="6049" spans="1:20" ht="13.2" hidden="1">
      <c r="A6049" s="64"/>
      <c r="J6049" s="13" t="str">
        <f t="shared" si="448"/>
        <v/>
      </c>
      <c r="M6049" s="13" t="str">
        <f t="shared" si="447"/>
        <v/>
      </c>
      <c r="P6049" s="46">
        <f t="shared" si="449"/>
        <v>0</v>
      </c>
      <c r="Q6049" s="20">
        <f t="shared" si="450"/>
        <v>1</v>
      </c>
      <c r="R6049" s="20">
        <f t="shared" si="451"/>
        <v>0</v>
      </c>
      <c r="S6049" s="18">
        <f t="shared" si="452"/>
        <v>0</v>
      </c>
      <c r="T6049" s="17" t="s">
        <v>694</v>
      </c>
    </row>
    <row r="6050" spans="1:20" ht="13.2" hidden="1">
      <c r="A6050" s="64"/>
      <c r="J6050" s="13" t="str">
        <f t="shared" si="448"/>
        <v/>
      </c>
      <c r="M6050" s="13" t="str">
        <f t="shared" si="447"/>
        <v/>
      </c>
      <c r="P6050" s="46">
        <f t="shared" si="449"/>
        <v>0</v>
      </c>
      <c r="Q6050" s="20">
        <f t="shared" si="450"/>
        <v>1</v>
      </c>
      <c r="R6050" s="20">
        <f t="shared" si="451"/>
        <v>0</v>
      </c>
      <c r="S6050" s="18">
        <f t="shared" si="452"/>
        <v>0</v>
      </c>
      <c r="T6050" s="17" t="s">
        <v>694</v>
      </c>
    </row>
    <row r="6051" spans="1:20" ht="13.2" hidden="1">
      <c r="A6051" s="64"/>
      <c r="J6051" s="13" t="str">
        <f t="shared" si="448"/>
        <v/>
      </c>
      <c r="M6051" s="13" t="str">
        <f t="shared" si="447"/>
        <v/>
      </c>
      <c r="P6051" s="46">
        <f t="shared" si="449"/>
        <v>0</v>
      </c>
      <c r="Q6051" s="20">
        <f t="shared" si="450"/>
        <v>1</v>
      </c>
      <c r="R6051" s="20">
        <f t="shared" si="451"/>
        <v>0</v>
      </c>
      <c r="S6051" s="18">
        <f t="shared" si="452"/>
        <v>0</v>
      </c>
      <c r="T6051" s="17" t="s">
        <v>694</v>
      </c>
    </row>
    <row r="6052" spans="1:20" ht="13.2" hidden="1">
      <c r="A6052" s="64"/>
      <c r="J6052" s="13" t="str">
        <f t="shared" si="448"/>
        <v/>
      </c>
      <c r="M6052" s="13" t="str">
        <f t="shared" si="447"/>
        <v/>
      </c>
      <c r="P6052" s="46">
        <f t="shared" si="449"/>
        <v>0</v>
      </c>
      <c r="Q6052" s="20">
        <f t="shared" si="450"/>
        <v>1</v>
      </c>
      <c r="R6052" s="20">
        <f t="shared" si="451"/>
        <v>0</v>
      </c>
      <c r="S6052" s="18">
        <f t="shared" si="452"/>
        <v>0</v>
      </c>
      <c r="T6052" s="17" t="s">
        <v>694</v>
      </c>
    </row>
    <row r="6053" spans="1:20" ht="13.2" hidden="1">
      <c r="A6053" s="64"/>
      <c r="J6053" s="13" t="str">
        <f t="shared" si="448"/>
        <v/>
      </c>
      <c r="M6053" s="13" t="str">
        <f t="shared" si="447"/>
        <v/>
      </c>
      <c r="P6053" s="46">
        <f t="shared" si="449"/>
        <v>0</v>
      </c>
      <c r="Q6053" s="20">
        <f t="shared" si="450"/>
        <v>1</v>
      </c>
      <c r="R6053" s="20">
        <f t="shared" si="451"/>
        <v>0</v>
      </c>
      <c r="S6053" s="18">
        <f t="shared" si="452"/>
        <v>0</v>
      </c>
      <c r="T6053" s="17" t="s">
        <v>694</v>
      </c>
    </row>
    <row r="6054" spans="1:20" ht="13.2" hidden="1">
      <c r="A6054" s="64"/>
      <c r="J6054" s="13" t="str">
        <f t="shared" si="448"/>
        <v/>
      </c>
      <c r="M6054" s="13" t="str">
        <f t="shared" si="447"/>
        <v/>
      </c>
      <c r="P6054" s="46">
        <f t="shared" si="449"/>
        <v>0</v>
      </c>
      <c r="Q6054" s="20">
        <f t="shared" si="450"/>
        <v>1</v>
      </c>
      <c r="R6054" s="20">
        <f t="shared" si="451"/>
        <v>0</v>
      </c>
      <c r="S6054" s="18">
        <f t="shared" si="452"/>
        <v>0</v>
      </c>
      <c r="T6054" s="17" t="s">
        <v>694</v>
      </c>
    </row>
    <row r="6055" spans="1:20" ht="13.2" hidden="1">
      <c r="J6055" s="13" t="str">
        <f t="shared" si="448"/>
        <v/>
      </c>
      <c r="M6055" s="13" t="str">
        <f t="shared" si="447"/>
        <v/>
      </c>
      <c r="P6055" s="46">
        <f t="shared" si="449"/>
        <v>0</v>
      </c>
      <c r="Q6055" s="20">
        <f t="shared" si="450"/>
        <v>1</v>
      </c>
      <c r="R6055" s="20">
        <f t="shared" si="451"/>
        <v>0</v>
      </c>
      <c r="S6055" s="18">
        <f t="shared" si="452"/>
        <v>0</v>
      </c>
      <c r="T6055" s="17" t="s">
        <v>694</v>
      </c>
    </row>
    <row r="6056" spans="1:20" ht="13.2" hidden="1">
      <c r="J6056" s="13" t="str">
        <f t="shared" si="448"/>
        <v/>
      </c>
      <c r="M6056" s="13" t="str">
        <f t="shared" si="447"/>
        <v/>
      </c>
      <c r="P6056" s="46">
        <f t="shared" si="449"/>
        <v>0</v>
      </c>
      <c r="Q6056" s="20">
        <f t="shared" si="450"/>
        <v>1</v>
      </c>
      <c r="R6056" s="20">
        <f t="shared" si="451"/>
        <v>0</v>
      </c>
      <c r="S6056" s="18">
        <f t="shared" si="452"/>
        <v>0</v>
      </c>
      <c r="T6056" s="17" t="s">
        <v>694</v>
      </c>
    </row>
    <row r="6057" spans="1:20" ht="13.2" hidden="1">
      <c r="J6057" s="13" t="str">
        <f t="shared" si="448"/>
        <v/>
      </c>
      <c r="M6057" s="13" t="str">
        <f t="shared" si="447"/>
        <v/>
      </c>
      <c r="P6057" s="46">
        <f t="shared" si="449"/>
        <v>0</v>
      </c>
      <c r="Q6057" s="20">
        <f t="shared" si="450"/>
        <v>1</v>
      </c>
      <c r="R6057" s="20">
        <f t="shared" si="451"/>
        <v>0</v>
      </c>
      <c r="S6057" s="18">
        <f t="shared" si="452"/>
        <v>0</v>
      </c>
      <c r="T6057" s="17" t="s">
        <v>694</v>
      </c>
    </row>
    <row r="6058" spans="1:20" ht="13.2" hidden="1">
      <c r="J6058" s="13" t="str">
        <f t="shared" si="448"/>
        <v/>
      </c>
      <c r="M6058" s="13" t="str">
        <f t="shared" si="447"/>
        <v/>
      </c>
      <c r="P6058" s="46">
        <f t="shared" si="449"/>
        <v>0</v>
      </c>
      <c r="Q6058" s="20">
        <f t="shared" si="450"/>
        <v>1</v>
      </c>
      <c r="R6058" s="20">
        <f t="shared" si="451"/>
        <v>0</v>
      </c>
      <c r="S6058" s="18">
        <f t="shared" si="452"/>
        <v>0</v>
      </c>
      <c r="T6058" s="17" t="s">
        <v>694</v>
      </c>
    </row>
    <row r="6059" spans="1:20" ht="13.2" hidden="1">
      <c r="J6059" s="13" t="str">
        <f t="shared" si="448"/>
        <v/>
      </c>
      <c r="M6059" s="13" t="str">
        <f t="shared" si="447"/>
        <v/>
      </c>
      <c r="P6059" s="46">
        <f t="shared" si="449"/>
        <v>0</v>
      </c>
      <c r="Q6059" s="20">
        <f t="shared" si="450"/>
        <v>1</v>
      </c>
      <c r="R6059" s="20">
        <f t="shared" si="451"/>
        <v>0</v>
      </c>
      <c r="S6059" s="18">
        <f t="shared" si="452"/>
        <v>0</v>
      </c>
      <c r="T6059" s="17" t="s">
        <v>694</v>
      </c>
    </row>
    <row r="6060" spans="1:20" ht="13.2" hidden="1">
      <c r="J6060" s="13" t="str">
        <f t="shared" si="448"/>
        <v/>
      </c>
      <c r="M6060" s="13" t="str">
        <f t="shared" si="447"/>
        <v/>
      </c>
      <c r="P6060" s="46">
        <f t="shared" si="449"/>
        <v>0</v>
      </c>
      <c r="Q6060" s="20">
        <f t="shared" si="450"/>
        <v>1</v>
      </c>
      <c r="R6060" s="20">
        <f t="shared" si="451"/>
        <v>0</v>
      </c>
      <c r="S6060" s="18">
        <f t="shared" si="452"/>
        <v>0</v>
      </c>
      <c r="T6060" s="17" t="s">
        <v>694</v>
      </c>
    </row>
    <row r="6061" spans="1:20" ht="13.2" hidden="1">
      <c r="J6061" s="13" t="str">
        <f t="shared" si="448"/>
        <v/>
      </c>
      <c r="M6061" s="13" t="str">
        <f t="shared" si="447"/>
        <v/>
      </c>
      <c r="P6061" s="46">
        <f t="shared" si="449"/>
        <v>0</v>
      </c>
      <c r="Q6061" s="20">
        <f t="shared" si="450"/>
        <v>1</v>
      </c>
      <c r="R6061" s="20">
        <f t="shared" si="451"/>
        <v>0</v>
      </c>
      <c r="S6061" s="18">
        <f t="shared" si="452"/>
        <v>0</v>
      </c>
      <c r="T6061" s="17" t="s">
        <v>694</v>
      </c>
    </row>
    <row r="6062" spans="1:20" ht="13.2" hidden="1">
      <c r="J6062" s="13" t="str">
        <f t="shared" si="448"/>
        <v/>
      </c>
      <c r="M6062" s="13" t="str">
        <f t="shared" si="447"/>
        <v/>
      </c>
      <c r="P6062" s="46">
        <f t="shared" si="449"/>
        <v>0</v>
      </c>
      <c r="Q6062" s="20">
        <f t="shared" si="450"/>
        <v>1</v>
      </c>
      <c r="R6062" s="20">
        <f t="shared" si="451"/>
        <v>0</v>
      </c>
      <c r="S6062" s="18">
        <f t="shared" si="452"/>
        <v>0</v>
      </c>
      <c r="T6062" s="17" t="s">
        <v>694</v>
      </c>
    </row>
    <row r="6063" spans="1:20" ht="13.2" hidden="1">
      <c r="J6063" s="13" t="str">
        <f t="shared" si="448"/>
        <v/>
      </c>
      <c r="M6063" s="13" t="str">
        <f t="shared" si="447"/>
        <v/>
      </c>
      <c r="P6063" s="46">
        <f t="shared" si="449"/>
        <v>0</v>
      </c>
      <c r="Q6063" s="20">
        <f t="shared" si="450"/>
        <v>1</v>
      </c>
      <c r="R6063" s="20">
        <f t="shared" si="451"/>
        <v>0</v>
      </c>
      <c r="S6063" s="18">
        <f t="shared" si="452"/>
        <v>0</v>
      </c>
      <c r="T6063" s="17" t="s">
        <v>694</v>
      </c>
    </row>
    <row r="6064" spans="1:20" ht="13.2" hidden="1">
      <c r="J6064" s="13" t="str">
        <f t="shared" si="448"/>
        <v/>
      </c>
      <c r="M6064" s="13" t="str">
        <f t="shared" si="447"/>
        <v/>
      </c>
      <c r="P6064" s="46">
        <f t="shared" si="449"/>
        <v>0</v>
      </c>
      <c r="Q6064" s="20">
        <f t="shared" si="450"/>
        <v>1</v>
      </c>
      <c r="R6064" s="20">
        <f t="shared" si="451"/>
        <v>0</v>
      </c>
      <c r="S6064" s="18">
        <f t="shared" si="452"/>
        <v>0</v>
      </c>
      <c r="T6064" s="17" t="s">
        <v>694</v>
      </c>
    </row>
    <row r="6065" spans="10:20" ht="13.2" hidden="1">
      <c r="J6065" s="13" t="str">
        <f t="shared" si="448"/>
        <v/>
      </c>
      <c r="M6065" s="13" t="str">
        <f t="shared" si="447"/>
        <v/>
      </c>
      <c r="P6065" s="46">
        <f t="shared" si="449"/>
        <v>0</v>
      </c>
      <c r="Q6065" s="20">
        <f t="shared" si="450"/>
        <v>1</v>
      </c>
      <c r="R6065" s="20">
        <f t="shared" si="451"/>
        <v>0</v>
      </c>
      <c r="S6065" s="18">
        <f t="shared" si="452"/>
        <v>0</v>
      </c>
      <c r="T6065" s="17" t="s">
        <v>694</v>
      </c>
    </row>
    <row r="6066" spans="10:20" ht="13.2" hidden="1">
      <c r="J6066" s="13" t="str">
        <f t="shared" si="448"/>
        <v/>
      </c>
      <c r="M6066" s="13" t="str">
        <f t="shared" si="447"/>
        <v/>
      </c>
      <c r="P6066" s="46">
        <f t="shared" si="449"/>
        <v>0</v>
      </c>
      <c r="Q6066" s="20">
        <f t="shared" si="450"/>
        <v>1</v>
      </c>
      <c r="R6066" s="20">
        <f t="shared" si="451"/>
        <v>0</v>
      </c>
      <c r="S6066" s="18">
        <f t="shared" si="452"/>
        <v>0</v>
      </c>
      <c r="T6066" s="17" t="s">
        <v>694</v>
      </c>
    </row>
    <row r="6067" spans="10:20" ht="13.2" hidden="1">
      <c r="J6067" s="13" t="str">
        <f t="shared" si="448"/>
        <v/>
      </c>
      <c r="M6067" s="13" t="str">
        <f t="shared" si="447"/>
        <v/>
      </c>
      <c r="P6067" s="46">
        <f t="shared" si="449"/>
        <v>0</v>
      </c>
      <c r="Q6067" s="20">
        <f t="shared" si="450"/>
        <v>1</v>
      </c>
      <c r="R6067" s="20">
        <f t="shared" si="451"/>
        <v>0</v>
      </c>
      <c r="S6067" s="18">
        <f t="shared" si="452"/>
        <v>0</v>
      </c>
      <c r="T6067" s="17" t="s">
        <v>694</v>
      </c>
    </row>
    <row r="6068" spans="10:20" ht="13.2" hidden="1">
      <c r="J6068" s="13" t="str">
        <f t="shared" si="448"/>
        <v/>
      </c>
      <c r="M6068" s="13" t="str">
        <f t="shared" si="447"/>
        <v/>
      </c>
      <c r="P6068" s="46">
        <f t="shared" si="449"/>
        <v>0</v>
      </c>
      <c r="Q6068" s="20">
        <f t="shared" si="450"/>
        <v>1</v>
      </c>
      <c r="R6068" s="20">
        <f t="shared" si="451"/>
        <v>0</v>
      </c>
      <c r="S6068" s="18">
        <f t="shared" si="452"/>
        <v>0</v>
      </c>
      <c r="T6068" s="17" t="s">
        <v>694</v>
      </c>
    </row>
    <row r="6069" spans="10:20" ht="13.2" hidden="1">
      <c r="J6069" s="13" t="str">
        <f t="shared" si="448"/>
        <v/>
      </c>
      <c r="M6069" s="13" t="str">
        <f t="shared" si="447"/>
        <v/>
      </c>
      <c r="P6069" s="46">
        <f t="shared" si="449"/>
        <v>0</v>
      </c>
      <c r="Q6069" s="20">
        <f t="shared" si="450"/>
        <v>1</v>
      </c>
      <c r="R6069" s="20">
        <f t="shared" si="451"/>
        <v>0</v>
      </c>
      <c r="S6069" s="18">
        <f t="shared" si="452"/>
        <v>0</v>
      </c>
      <c r="T6069" s="17" t="s">
        <v>694</v>
      </c>
    </row>
    <row r="6070" spans="10:20" ht="13.2" hidden="1">
      <c r="J6070" s="13" t="str">
        <f t="shared" si="448"/>
        <v/>
      </c>
      <c r="M6070" s="13" t="str">
        <f t="shared" si="447"/>
        <v/>
      </c>
      <c r="P6070" s="46">
        <f t="shared" si="449"/>
        <v>0</v>
      </c>
      <c r="Q6070" s="20">
        <f t="shared" si="450"/>
        <v>1</v>
      </c>
      <c r="R6070" s="20">
        <f t="shared" si="451"/>
        <v>0</v>
      </c>
      <c r="S6070" s="18">
        <f t="shared" si="452"/>
        <v>0</v>
      </c>
      <c r="T6070" s="17" t="s">
        <v>694</v>
      </c>
    </row>
    <row r="6071" spans="10:20" ht="13.2" hidden="1">
      <c r="J6071" s="13" t="str">
        <f t="shared" si="448"/>
        <v/>
      </c>
      <c r="M6071" s="13" t="str">
        <f t="shared" si="447"/>
        <v/>
      </c>
      <c r="P6071" s="46">
        <f t="shared" si="449"/>
        <v>0</v>
      </c>
      <c r="Q6071" s="20">
        <f t="shared" si="450"/>
        <v>1</v>
      </c>
      <c r="R6071" s="20">
        <f t="shared" si="451"/>
        <v>0</v>
      </c>
      <c r="S6071" s="18">
        <f t="shared" si="452"/>
        <v>0</v>
      </c>
      <c r="T6071" s="17" t="s">
        <v>694</v>
      </c>
    </row>
    <row r="6072" spans="10:20" ht="13.2" hidden="1">
      <c r="J6072" s="13" t="str">
        <f t="shared" si="448"/>
        <v/>
      </c>
      <c r="M6072" s="13" t="str">
        <f t="shared" si="447"/>
        <v/>
      </c>
      <c r="P6072" s="46">
        <f t="shared" si="449"/>
        <v>0</v>
      </c>
      <c r="Q6072" s="20">
        <f t="shared" si="450"/>
        <v>1</v>
      </c>
      <c r="R6072" s="20">
        <f t="shared" si="451"/>
        <v>0</v>
      </c>
      <c r="S6072" s="18">
        <f t="shared" si="452"/>
        <v>0</v>
      </c>
      <c r="T6072" s="17" t="s">
        <v>694</v>
      </c>
    </row>
    <row r="6073" spans="10:20" ht="13.2" hidden="1">
      <c r="J6073" s="13" t="str">
        <f t="shared" si="448"/>
        <v/>
      </c>
      <c r="M6073" s="13" t="str">
        <f t="shared" ref="M6073:M6136" si="453">+LEFT(U6073,4)</f>
        <v/>
      </c>
      <c r="P6073" s="46">
        <f t="shared" si="449"/>
        <v>0</v>
      </c>
      <c r="Q6073" s="20">
        <f t="shared" si="450"/>
        <v>1</v>
      </c>
      <c r="R6073" s="20">
        <f t="shared" si="451"/>
        <v>0</v>
      </c>
      <c r="S6073" s="18">
        <f t="shared" si="452"/>
        <v>0</v>
      </c>
      <c r="T6073" s="17" t="s">
        <v>694</v>
      </c>
    </row>
    <row r="6074" spans="10:20" ht="13.2" hidden="1">
      <c r="J6074" s="13" t="str">
        <f t="shared" si="448"/>
        <v/>
      </c>
      <c r="M6074" s="13" t="str">
        <f t="shared" si="453"/>
        <v/>
      </c>
      <c r="P6074" s="46">
        <f t="shared" si="449"/>
        <v>0</v>
      </c>
      <c r="Q6074" s="20">
        <f t="shared" si="450"/>
        <v>1</v>
      </c>
      <c r="R6074" s="20">
        <f t="shared" si="451"/>
        <v>0</v>
      </c>
      <c r="S6074" s="18">
        <f t="shared" si="452"/>
        <v>0</v>
      </c>
      <c r="T6074" s="17" t="s">
        <v>694</v>
      </c>
    </row>
    <row r="6075" spans="10:20" ht="13.2" hidden="1">
      <c r="J6075" s="13" t="str">
        <f t="shared" si="448"/>
        <v/>
      </c>
      <c r="M6075" s="13" t="str">
        <f t="shared" si="453"/>
        <v/>
      </c>
      <c r="P6075" s="46">
        <f t="shared" si="449"/>
        <v>0</v>
      </c>
      <c r="Q6075" s="20">
        <f t="shared" si="450"/>
        <v>1</v>
      </c>
      <c r="R6075" s="20">
        <f t="shared" si="451"/>
        <v>0</v>
      </c>
      <c r="S6075" s="18">
        <f t="shared" si="452"/>
        <v>0</v>
      </c>
      <c r="T6075" s="17" t="s">
        <v>694</v>
      </c>
    </row>
    <row r="6076" spans="10:20" ht="13.2" hidden="1">
      <c r="J6076" s="13" t="str">
        <f t="shared" si="448"/>
        <v/>
      </c>
      <c r="M6076" s="13" t="str">
        <f t="shared" si="453"/>
        <v/>
      </c>
      <c r="P6076" s="46">
        <f t="shared" si="449"/>
        <v>0</v>
      </c>
      <c r="Q6076" s="20">
        <f t="shared" si="450"/>
        <v>1</v>
      </c>
      <c r="R6076" s="20">
        <f t="shared" si="451"/>
        <v>0</v>
      </c>
      <c r="S6076" s="18">
        <f t="shared" si="452"/>
        <v>0</v>
      </c>
      <c r="T6076" s="17" t="s">
        <v>694</v>
      </c>
    </row>
    <row r="6077" spans="10:20" ht="13.2" hidden="1">
      <c r="J6077" s="13" t="str">
        <f t="shared" si="448"/>
        <v/>
      </c>
      <c r="M6077" s="13" t="str">
        <f t="shared" si="453"/>
        <v/>
      </c>
      <c r="P6077" s="46">
        <f t="shared" si="449"/>
        <v>0</v>
      </c>
      <c r="Q6077" s="20">
        <f t="shared" si="450"/>
        <v>1</v>
      </c>
      <c r="R6077" s="20">
        <f t="shared" si="451"/>
        <v>0</v>
      </c>
      <c r="S6077" s="18">
        <f t="shared" si="452"/>
        <v>0</v>
      </c>
      <c r="T6077" s="17" t="s">
        <v>694</v>
      </c>
    </row>
    <row r="6078" spans="10:20" ht="13.2" hidden="1">
      <c r="J6078" s="13" t="str">
        <f t="shared" si="448"/>
        <v/>
      </c>
      <c r="M6078" s="13" t="str">
        <f t="shared" si="453"/>
        <v/>
      </c>
      <c r="P6078" s="46">
        <f t="shared" si="449"/>
        <v>0</v>
      </c>
      <c r="Q6078" s="20">
        <f t="shared" si="450"/>
        <v>1</v>
      </c>
      <c r="R6078" s="20">
        <f t="shared" si="451"/>
        <v>0</v>
      </c>
      <c r="S6078" s="18">
        <f t="shared" si="452"/>
        <v>0</v>
      </c>
      <c r="T6078" s="17" t="s">
        <v>694</v>
      </c>
    </row>
    <row r="6079" spans="10:20" ht="13.2" hidden="1">
      <c r="J6079" s="13" t="str">
        <f t="shared" si="448"/>
        <v/>
      </c>
      <c r="M6079" s="13" t="str">
        <f t="shared" si="453"/>
        <v/>
      </c>
      <c r="P6079" s="46">
        <f t="shared" si="449"/>
        <v>0</v>
      </c>
      <c r="Q6079" s="20">
        <f t="shared" si="450"/>
        <v>1</v>
      </c>
      <c r="R6079" s="20">
        <f t="shared" si="451"/>
        <v>0</v>
      </c>
      <c r="S6079" s="18">
        <f t="shared" si="452"/>
        <v>0</v>
      </c>
      <c r="T6079" s="17" t="s">
        <v>694</v>
      </c>
    </row>
    <row r="6080" spans="10:20" ht="13.2" hidden="1">
      <c r="J6080" s="13" t="str">
        <f t="shared" si="448"/>
        <v/>
      </c>
      <c r="M6080" s="13" t="str">
        <f t="shared" si="453"/>
        <v/>
      </c>
      <c r="P6080" s="46">
        <f t="shared" si="449"/>
        <v>0</v>
      </c>
      <c r="Q6080" s="20">
        <f t="shared" si="450"/>
        <v>1</v>
      </c>
      <c r="R6080" s="20">
        <f t="shared" si="451"/>
        <v>0</v>
      </c>
      <c r="S6080" s="18">
        <f t="shared" si="452"/>
        <v>0</v>
      </c>
      <c r="T6080" s="17" t="s">
        <v>694</v>
      </c>
    </row>
    <row r="6081" spans="1:20" ht="13.2" hidden="1">
      <c r="J6081" s="13" t="str">
        <f t="shared" si="448"/>
        <v/>
      </c>
      <c r="M6081" s="13" t="str">
        <f t="shared" si="453"/>
        <v/>
      </c>
      <c r="P6081" s="46">
        <f t="shared" si="449"/>
        <v>0</v>
      </c>
      <c r="Q6081" s="20">
        <f t="shared" si="450"/>
        <v>1</v>
      </c>
      <c r="R6081" s="20">
        <f t="shared" si="451"/>
        <v>0</v>
      </c>
      <c r="S6081" s="18">
        <f t="shared" si="452"/>
        <v>0</v>
      </c>
      <c r="T6081" s="17" t="s">
        <v>694</v>
      </c>
    </row>
    <row r="6082" spans="1:20" ht="13.2" hidden="1">
      <c r="J6082" s="13" t="str">
        <f t="shared" ref="J6082:J6145" si="454">+LEFT(U6082,4)</f>
        <v/>
      </c>
      <c r="M6082" s="13" t="str">
        <f t="shared" si="453"/>
        <v/>
      </c>
      <c r="P6082" s="46">
        <f t="shared" ref="P6082:P6145" si="455">ROUND(O6082*L6082,2)</f>
        <v>0</v>
      </c>
      <c r="Q6082" s="20">
        <f t="shared" ref="Q6082:Q6145" si="456">IF(N6082="HKD",7.8,IF(N6082="CNY",6.4,1))</f>
        <v>1</v>
      </c>
      <c r="R6082" s="20">
        <f t="shared" ref="R6082:R6145" si="457">+O6082/Q6082</f>
        <v>0</v>
      </c>
      <c r="S6082" s="18">
        <f t="shared" ref="S6082:S6145" si="458">+R6082*L6082</f>
        <v>0</v>
      </c>
      <c r="T6082" s="17" t="s">
        <v>694</v>
      </c>
    </row>
    <row r="6083" spans="1:20" ht="13.2" hidden="1">
      <c r="J6083" s="13" t="str">
        <f t="shared" si="454"/>
        <v/>
      </c>
      <c r="M6083" s="13" t="str">
        <f t="shared" si="453"/>
        <v/>
      </c>
      <c r="P6083" s="46">
        <f t="shared" si="455"/>
        <v>0</v>
      </c>
      <c r="Q6083" s="20">
        <f t="shared" si="456"/>
        <v>1</v>
      </c>
      <c r="R6083" s="20">
        <f t="shared" si="457"/>
        <v>0</v>
      </c>
      <c r="S6083" s="18">
        <f t="shared" si="458"/>
        <v>0</v>
      </c>
      <c r="T6083" s="17" t="s">
        <v>694</v>
      </c>
    </row>
    <row r="6084" spans="1:20" ht="13.2" hidden="1">
      <c r="J6084" s="13" t="str">
        <f t="shared" si="454"/>
        <v/>
      </c>
      <c r="M6084" s="13" t="str">
        <f t="shared" si="453"/>
        <v/>
      </c>
      <c r="P6084" s="46">
        <f t="shared" si="455"/>
        <v>0</v>
      </c>
      <c r="Q6084" s="20">
        <f t="shared" si="456"/>
        <v>1</v>
      </c>
      <c r="R6084" s="20">
        <f t="shared" si="457"/>
        <v>0</v>
      </c>
      <c r="S6084" s="18">
        <f t="shared" si="458"/>
        <v>0</v>
      </c>
      <c r="T6084" s="17" t="s">
        <v>694</v>
      </c>
    </row>
    <row r="6085" spans="1:20" ht="13.2" hidden="1">
      <c r="J6085" s="13" t="str">
        <f t="shared" si="454"/>
        <v/>
      </c>
      <c r="M6085" s="13" t="str">
        <f t="shared" si="453"/>
        <v/>
      </c>
      <c r="P6085" s="46">
        <f t="shared" si="455"/>
        <v>0</v>
      </c>
      <c r="Q6085" s="20">
        <f t="shared" si="456"/>
        <v>1</v>
      </c>
      <c r="R6085" s="20">
        <f t="shared" si="457"/>
        <v>0</v>
      </c>
      <c r="S6085" s="18">
        <f t="shared" si="458"/>
        <v>0</v>
      </c>
      <c r="T6085" s="17" t="s">
        <v>694</v>
      </c>
    </row>
    <row r="6086" spans="1:20" ht="13.2" hidden="1">
      <c r="J6086" s="13" t="str">
        <f t="shared" si="454"/>
        <v/>
      </c>
      <c r="M6086" s="13" t="str">
        <f t="shared" si="453"/>
        <v/>
      </c>
      <c r="P6086" s="46">
        <f t="shared" si="455"/>
        <v>0</v>
      </c>
      <c r="Q6086" s="20">
        <f t="shared" si="456"/>
        <v>1</v>
      </c>
      <c r="R6086" s="20">
        <f t="shared" si="457"/>
        <v>0</v>
      </c>
      <c r="S6086" s="18">
        <f t="shared" si="458"/>
        <v>0</v>
      </c>
      <c r="T6086" s="17" t="s">
        <v>694</v>
      </c>
    </row>
    <row r="6087" spans="1:20" ht="13.2" hidden="1">
      <c r="J6087" s="13" t="str">
        <f t="shared" si="454"/>
        <v/>
      </c>
      <c r="M6087" s="13" t="str">
        <f t="shared" si="453"/>
        <v/>
      </c>
      <c r="P6087" s="46">
        <f t="shared" si="455"/>
        <v>0</v>
      </c>
      <c r="Q6087" s="20">
        <f t="shared" si="456"/>
        <v>1</v>
      </c>
      <c r="R6087" s="20">
        <f t="shared" si="457"/>
        <v>0</v>
      </c>
      <c r="S6087" s="18">
        <f t="shared" si="458"/>
        <v>0</v>
      </c>
      <c r="T6087" s="17" t="s">
        <v>694</v>
      </c>
    </row>
    <row r="6088" spans="1:20" ht="13.2" hidden="1">
      <c r="A6088" s="64"/>
      <c r="J6088" s="13" t="str">
        <f t="shared" si="454"/>
        <v/>
      </c>
      <c r="M6088" s="13" t="str">
        <f t="shared" si="453"/>
        <v/>
      </c>
      <c r="P6088" s="46">
        <f t="shared" si="455"/>
        <v>0</v>
      </c>
      <c r="Q6088" s="20">
        <f t="shared" si="456"/>
        <v>1</v>
      </c>
      <c r="R6088" s="20">
        <f t="shared" si="457"/>
        <v>0</v>
      </c>
      <c r="S6088" s="18">
        <f t="shared" si="458"/>
        <v>0</v>
      </c>
      <c r="T6088" s="17" t="s">
        <v>694</v>
      </c>
    </row>
    <row r="6089" spans="1:20" ht="13.2" hidden="1">
      <c r="A6089" s="64"/>
      <c r="J6089" s="13" t="str">
        <f t="shared" si="454"/>
        <v/>
      </c>
      <c r="M6089" s="13" t="str">
        <f t="shared" si="453"/>
        <v/>
      </c>
      <c r="P6089" s="46">
        <f t="shared" si="455"/>
        <v>0</v>
      </c>
      <c r="Q6089" s="20">
        <f t="shared" si="456"/>
        <v>1</v>
      </c>
      <c r="R6089" s="20">
        <f t="shared" si="457"/>
        <v>0</v>
      </c>
      <c r="S6089" s="18">
        <f t="shared" si="458"/>
        <v>0</v>
      </c>
      <c r="T6089" s="17" t="s">
        <v>694</v>
      </c>
    </row>
    <row r="6090" spans="1:20" ht="13.2" hidden="1">
      <c r="J6090" s="13" t="str">
        <f t="shared" si="454"/>
        <v/>
      </c>
      <c r="M6090" s="13" t="str">
        <f t="shared" si="453"/>
        <v/>
      </c>
      <c r="P6090" s="46">
        <f t="shared" si="455"/>
        <v>0</v>
      </c>
      <c r="Q6090" s="20">
        <f t="shared" si="456"/>
        <v>1</v>
      </c>
      <c r="R6090" s="20">
        <f t="shared" si="457"/>
        <v>0</v>
      </c>
      <c r="S6090" s="18">
        <f t="shared" si="458"/>
        <v>0</v>
      </c>
      <c r="T6090" s="17" t="s">
        <v>694</v>
      </c>
    </row>
    <row r="6091" spans="1:20" ht="13.2" hidden="1">
      <c r="J6091" s="13" t="str">
        <f t="shared" si="454"/>
        <v/>
      </c>
      <c r="M6091" s="13" t="str">
        <f t="shared" si="453"/>
        <v/>
      </c>
      <c r="P6091" s="46">
        <f t="shared" si="455"/>
        <v>0</v>
      </c>
      <c r="Q6091" s="20">
        <f t="shared" si="456"/>
        <v>1</v>
      </c>
      <c r="R6091" s="20">
        <f t="shared" si="457"/>
        <v>0</v>
      </c>
      <c r="S6091" s="18">
        <f t="shared" si="458"/>
        <v>0</v>
      </c>
      <c r="T6091" s="17" t="s">
        <v>694</v>
      </c>
    </row>
    <row r="6092" spans="1:20" ht="13.2" hidden="1">
      <c r="J6092" s="13" t="str">
        <f t="shared" si="454"/>
        <v/>
      </c>
      <c r="M6092" s="13" t="str">
        <f t="shared" si="453"/>
        <v/>
      </c>
      <c r="P6092" s="46">
        <f t="shared" si="455"/>
        <v>0</v>
      </c>
      <c r="Q6092" s="20">
        <f t="shared" si="456"/>
        <v>1</v>
      </c>
      <c r="R6092" s="20">
        <f t="shared" si="457"/>
        <v>0</v>
      </c>
      <c r="S6092" s="18">
        <f t="shared" si="458"/>
        <v>0</v>
      </c>
      <c r="T6092" s="17" t="s">
        <v>694</v>
      </c>
    </row>
    <row r="6093" spans="1:20" ht="13.2" hidden="1">
      <c r="J6093" s="13" t="str">
        <f t="shared" si="454"/>
        <v/>
      </c>
      <c r="M6093" s="13" t="str">
        <f t="shared" si="453"/>
        <v/>
      </c>
      <c r="P6093" s="46">
        <f t="shared" si="455"/>
        <v>0</v>
      </c>
      <c r="Q6093" s="20">
        <f t="shared" si="456"/>
        <v>1</v>
      </c>
      <c r="R6093" s="20">
        <f t="shared" si="457"/>
        <v>0</v>
      </c>
      <c r="S6093" s="18">
        <f t="shared" si="458"/>
        <v>0</v>
      </c>
      <c r="T6093" s="17" t="s">
        <v>694</v>
      </c>
    </row>
    <row r="6094" spans="1:20" ht="13.2" hidden="1">
      <c r="A6094" s="64"/>
      <c r="J6094" s="13" t="str">
        <f t="shared" si="454"/>
        <v/>
      </c>
      <c r="M6094" s="13" t="str">
        <f t="shared" si="453"/>
        <v/>
      </c>
      <c r="P6094" s="46">
        <f t="shared" si="455"/>
        <v>0</v>
      </c>
      <c r="Q6094" s="20">
        <f t="shared" si="456"/>
        <v>1</v>
      </c>
      <c r="R6094" s="20">
        <f t="shared" si="457"/>
        <v>0</v>
      </c>
      <c r="S6094" s="18">
        <f t="shared" si="458"/>
        <v>0</v>
      </c>
      <c r="T6094" s="17" t="s">
        <v>694</v>
      </c>
    </row>
    <row r="6095" spans="1:20" ht="13.2" hidden="1">
      <c r="A6095" s="64"/>
      <c r="J6095" s="13" t="str">
        <f t="shared" si="454"/>
        <v/>
      </c>
      <c r="M6095" s="13" t="str">
        <f t="shared" si="453"/>
        <v/>
      </c>
      <c r="P6095" s="46">
        <f t="shared" si="455"/>
        <v>0</v>
      </c>
      <c r="Q6095" s="20">
        <f t="shared" si="456"/>
        <v>1</v>
      </c>
      <c r="R6095" s="20">
        <f t="shared" si="457"/>
        <v>0</v>
      </c>
      <c r="S6095" s="18">
        <f t="shared" si="458"/>
        <v>0</v>
      </c>
      <c r="T6095" s="17" t="s">
        <v>694</v>
      </c>
    </row>
    <row r="6096" spans="1:20" ht="13.2" hidden="1">
      <c r="J6096" s="13" t="str">
        <f t="shared" si="454"/>
        <v/>
      </c>
      <c r="M6096" s="13" t="str">
        <f t="shared" si="453"/>
        <v/>
      </c>
      <c r="P6096" s="46">
        <f t="shared" si="455"/>
        <v>0</v>
      </c>
      <c r="Q6096" s="20">
        <f t="shared" si="456"/>
        <v>1</v>
      </c>
      <c r="R6096" s="20">
        <f t="shared" si="457"/>
        <v>0</v>
      </c>
      <c r="S6096" s="18">
        <f t="shared" si="458"/>
        <v>0</v>
      </c>
      <c r="T6096" s="17" t="s">
        <v>694</v>
      </c>
    </row>
    <row r="6097" spans="1:20" ht="13.2" hidden="1">
      <c r="J6097" s="13" t="str">
        <f t="shared" si="454"/>
        <v/>
      </c>
      <c r="M6097" s="13" t="str">
        <f t="shared" si="453"/>
        <v/>
      </c>
      <c r="P6097" s="46">
        <f t="shared" si="455"/>
        <v>0</v>
      </c>
      <c r="Q6097" s="20">
        <f t="shared" si="456"/>
        <v>1</v>
      </c>
      <c r="R6097" s="20">
        <f t="shared" si="457"/>
        <v>0</v>
      </c>
      <c r="S6097" s="18">
        <f t="shared" si="458"/>
        <v>0</v>
      </c>
      <c r="T6097" s="17" t="s">
        <v>694</v>
      </c>
    </row>
    <row r="6098" spans="1:20" ht="13.2" hidden="1">
      <c r="J6098" s="13" t="str">
        <f t="shared" si="454"/>
        <v/>
      </c>
      <c r="M6098" s="13" t="str">
        <f t="shared" si="453"/>
        <v/>
      </c>
      <c r="P6098" s="46">
        <f t="shared" si="455"/>
        <v>0</v>
      </c>
      <c r="Q6098" s="20">
        <f t="shared" si="456"/>
        <v>1</v>
      </c>
      <c r="R6098" s="20">
        <f t="shared" si="457"/>
        <v>0</v>
      </c>
      <c r="S6098" s="18">
        <f t="shared" si="458"/>
        <v>0</v>
      </c>
      <c r="T6098" s="17" t="s">
        <v>694</v>
      </c>
    </row>
    <row r="6099" spans="1:20" ht="13.2" hidden="1">
      <c r="J6099" s="13" t="str">
        <f t="shared" si="454"/>
        <v/>
      </c>
      <c r="M6099" s="13" t="str">
        <f t="shared" si="453"/>
        <v/>
      </c>
      <c r="P6099" s="46">
        <f t="shared" si="455"/>
        <v>0</v>
      </c>
      <c r="Q6099" s="20">
        <f t="shared" si="456"/>
        <v>1</v>
      </c>
      <c r="R6099" s="20">
        <f t="shared" si="457"/>
        <v>0</v>
      </c>
      <c r="S6099" s="18">
        <f t="shared" si="458"/>
        <v>0</v>
      </c>
      <c r="T6099" s="17" t="s">
        <v>694</v>
      </c>
    </row>
    <row r="6100" spans="1:20" ht="13.2" hidden="1">
      <c r="J6100" s="13" t="str">
        <f t="shared" si="454"/>
        <v/>
      </c>
      <c r="M6100" s="13" t="str">
        <f t="shared" si="453"/>
        <v/>
      </c>
      <c r="P6100" s="46">
        <f t="shared" si="455"/>
        <v>0</v>
      </c>
      <c r="Q6100" s="20">
        <f t="shared" si="456"/>
        <v>1</v>
      </c>
      <c r="R6100" s="20">
        <f t="shared" si="457"/>
        <v>0</v>
      </c>
      <c r="S6100" s="18">
        <f t="shared" si="458"/>
        <v>0</v>
      </c>
      <c r="T6100" s="17" t="s">
        <v>694</v>
      </c>
    </row>
    <row r="6101" spans="1:20" ht="13.2" hidden="1">
      <c r="J6101" s="13" t="str">
        <f t="shared" si="454"/>
        <v/>
      </c>
      <c r="M6101" s="13" t="str">
        <f t="shared" si="453"/>
        <v/>
      </c>
      <c r="P6101" s="46">
        <f t="shared" si="455"/>
        <v>0</v>
      </c>
      <c r="Q6101" s="20">
        <f t="shared" si="456"/>
        <v>1</v>
      </c>
      <c r="R6101" s="20">
        <f t="shared" si="457"/>
        <v>0</v>
      </c>
      <c r="S6101" s="18">
        <f t="shared" si="458"/>
        <v>0</v>
      </c>
      <c r="T6101" s="17" t="s">
        <v>694</v>
      </c>
    </row>
    <row r="6102" spans="1:20" ht="13.2" hidden="1">
      <c r="J6102" s="13" t="str">
        <f t="shared" si="454"/>
        <v/>
      </c>
      <c r="M6102" s="13" t="str">
        <f t="shared" si="453"/>
        <v/>
      </c>
      <c r="P6102" s="46">
        <f t="shared" si="455"/>
        <v>0</v>
      </c>
      <c r="Q6102" s="20">
        <f t="shared" si="456"/>
        <v>1</v>
      </c>
      <c r="R6102" s="20">
        <f t="shared" si="457"/>
        <v>0</v>
      </c>
      <c r="S6102" s="18">
        <f t="shared" si="458"/>
        <v>0</v>
      </c>
      <c r="T6102" s="17" t="s">
        <v>694</v>
      </c>
    </row>
    <row r="6103" spans="1:20" ht="13.2" hidden="1">
      <c r="A6103" s="64"/>
      <c r="J6103" s="13" t="str">
        <f t="shared" si="454"/>
        <v/>
      </c>
      <c r="M6103" s="13" t="str">
        <f t="shared" si="453"/>
        <v/>
      </c>
      <c r="P6103" s="46">
        <f t="shared" si="455"/>
        <v>0</v>
      </c>
      <c r="Q6103" s="20">
        <f t="shared" si="456"/>
        <v>1</v>
      </c>
      <c r="R6103" s="20">
        <f t="shared" si="457"/>
        <v>0</v>
      </c>
      <c r="S6103" s="18">
        <f t="shared" si="458"/>
        <v>0</v>
      </c>
      <c r="T6103" s="17" t="s">
        <v>694</v>
      </c>
    </row>
    <row r="6104" spans="1:20" ht="13.2" hidden="1">
      <c r="J6104" s="13" t="str">
        <f t="shared" si="454"/>
        <v/>
      </c>
      <c r="M6104" s="13" t="str">
        <f t="shared" si="453"/>
        <v/>
      </c>
      <c r="P6104" s="46">
        <f t="shared" si="455"/>
        <v>0</v>
      </c>
      <c r="Q6104" s="20">
        <f t="shared" si="456"/>
        <v>1</v>
      </c>
      <c r="R6104" s="20">
        <f t="shared" si="457"/>
        <v>0</v>
      </c>
      <c r="S6104" s="18">
        <f t="shared" si="458"/>
        <v>0</v>
      </c>
      <c r="T6104" s="17" t="s">
        <v>694</v>
      </c>
    </row>
    <row r="6105" spans="1:20" ht="13.2" hidden="1">
      <c r="J6105" s="13" t="str">
        <f t="shared" si="454"/>
        <v/>
      </c>
      <c r="M6105" s="13" t="str">
        <f t="shared" si="453"/>
        <v/>
      </c>
      <c r="P6105" s="46">
        <f t="shared" si="455"/>
        <v>0</v>
      </c>
      <c r="Q6105" s="20">
        <f t="shared" si="456"/>
        <v>1</v>
      </c>
      <c r="R6105" s="20">
        <f t="shared" si="457"/>
        <v>0</v>
      </c>
      <c r="S6105" s="18">
        <f t="shared" si="458"/>
        <v>0</v>
      </c>
      <c r="T6105" s="17" t="s">
        <v>694</v>
      </c>
    </row>
    <row r="6106" spans="1:20" ht="13.2" hidden="1">
      <c r="J6106" s="13" t="str">
        <f t="shared" si="454"/>
        <v/>
      </c>
      <c r="M6106" s="13" t="str">
        <f t="shared" si="453"/>
        <v/>
      </c>
      <c r="P6106" s="46">
        <f t="shared" si="455"/>
        <v>0</v>
      </c>
      <c r="Q6106" s="20">
        <f t="shared" si="456"/>
        <v>1</v>
      </c>
      <c r="R6106" s="20">
        <f t="shared" si="457"/>
        <v>0</v>
      </c>
      <c r="S6106" s="18">
        <f t="shared" si="458"/>
        <v>0</v>
      </c>
      <c r="T6106" s="17" t="s">
        <v>694</v>
      </c>
    </row>
    <row r="6107" spans="1:20" ht="13.2" hidden="1">
      <c r="J6107" s="13" t="str">
        <f t="shared" si="454"/>
        <v/>
      </c>
      <c r="M6107" s="13" t="str">
        <f t="shared" si="453"/>
        <v/>
      </c>
      <c r="P6107" s="46">
        <f t="shared" si="455"/>
        <v>0</v>
      </c>
      <c r="Q6107" s="20">
        <f t="shared" si="456"/>
        <v>1</v>
      </c>
      <c r="R6107" s="20">
        <f t="shared" si="457"/>
        <v>0</v>
      </c>
      <c r="S6107" s="18">
        <f t="shared" si="458"/>
        <v>0</v>
      </c>
      <c r="T6107" s="17" t="s">
        <v>694</v>
      </c>
    </row>
    <row r="6108" spans="1:20" ht="13.2" hidden="1">
      <c r="J6108" s="13" t="str">
        <f t="shared" si="454"/>
        <v/>
      </c>
      <c r="M6108" s="13" t="str">
        <f t="shared" si="453"/>
        <v/>
      </c>
      <c r="P6108" s="46">
        <f t="shared" si="455"/>
        <v>0</v>
      </c>
      <c r="Q6108" s="20">
        <f t="shared" si="456"/>
        <v>1</v>
      </c>
      <c r="R6108" s="20">
        <f t="shared" si="457"/>
        <v>0</v>
      </c>
      <c r="S6108" s="18">
        <f t="shared" si="458"/>
        <v>0</v>
      </c>
      <c r="T6108" s="17" t="s">
        <v>694</v>
      </c>
    </row>
    <row r="6109" spans="1:20" ht="13.2" hidden="1">
      <c r="J6109" s="13" t="str">
        <f t="shared" si="454"/>
        <v/>
      </c>
      <c r="M6109" s="13" t="str">
        <f t="shared" si="453"/>
        <v/>
      </c>
      <c r="P6109" s="46">
        <f t="shared" si="455"/>
        <v>0</v>
      </c>
      <c r="Q6109" s="20">
        <f t="shared" si="456"/>
        <v>1</v>
      </c>
      <c r="R6109" s="20">
        <f t="shared" si="457"/>
        <v>0</v>
      </c>
      <c r="S6109" s="18">
        <f t="shared" si="458"/>
        <v>0</v>
      </c>
      <c r="T6109" s="17" t="s">
        <v>694</v>
      </c>
    </row>
    <row r="6110" spans="1:20" ht="13.2" hidden="1">
      <c r="J6110" s="13" t="str">
        <f t="shared" si="454"/>
        <v/>
      </c>
      <c r="M6110" s="13" t="str">
        <f t="shared" si="453"/>
        <v/>
      </c>
      <c r="P6110" s="46">
        <f t="shared" si="455"/>
        <v>0</v>
      </c>
      <c r="Q6110" s="20">
        <f t="shared" si="456"/>
        <v>1</v>
      </c>
      <c r="R6110" s="20">
        <f t="shared" si="457"/>
        <v>0</v>
      </c>
      <c r="S6110" s="18">
        <f t="shared" si="458"/>
        <v>0</v>
      </c>
      <c r="T6110" s="17" t="s">
        <v>694</v>
      </c>
    </row>
    <row r="6111" spans="1:20" ht="13.2" hidden="1">
      <c r="J6111" s="13" t="str">
        <f t="shared" si="454"/>
        <v/>
      </c>
      <c r="M6111" s="13" t="str">
        <f t="shared" si="453"/>
        <v/>
      </c>
      <c r="P6111" s="46">
        <f t="shared" si="455"/>
        <v>0</v>
      </c>
      <c r="Q6111" s="20">
        <f t="shared" si="456"/>
        <v>1</v>
      </c>
      <c r="R6111" s="20">
        <f t="shared" si="457"/>
        <v>0</v>
      </c>
      <c r="S6111" s="18">
        <f t="shared" si="458"/>
        <v>0</v>
      </c>
      <c r="T6111" s="17" t="s">
        <v>694</v>
      </c>
    </row>
    <row r="6112" spans="1:20" ht="13.2" hidden="1">
      <c r="J6112" s="13" t="str">
        <f t="shared" si="454"/>
        <v/>
      </c>
      <c r="M6112" s="13" t="str">
        <f t="shared" si="453"/>
        <v/>
      </c>
      <c r="P6112" s="46">
        <f t="shared" si="455"/>
        <v>0</v>
      </c>
      <c r="Q6112" s="20">
        <f t="shared" si="456"/>
        <v>1</v>
      </c>
      <c r="R6112" s="20">
        <f t="shared" si="457"/>
        <v>0</v>
      </c>
      <c r="S6112" s="18">
        <f t="shared" si="458"/>
        <v>0</v>
      </c>
      <c r="T6112" s="17" t="s">
        <v>694</v>
      </c>
    </row>
    <row r="6113" spans="1:20" ht="13.2" hidden="1">
      <c r="J6113" s="13" t="str">
        <f t="shared" si="454"/>
        <v/>
      </c>
      <c r="M6113" s="13" t="str">
        <f t="shared" si="453"/>
        <v/>
      </c>
      <c r="P6113" s="46">
        <f t="shared" si="455"/>
        <v>0</v>
      </c>
      <c r="Q6113" s="20">
        <f t="shared" si="456"/>
        <v>1</v>
      </c>
      <c r="R6113" s="20">
        <f t="shared" si="457"/>
        <v>0</v>
      </c>
      <c r="S6113" s="18">
        <f t="shared" si="458"/>
        <v>0</v>
      </c>
      <c r="T6113" s="17" t="s">
        <v>694</v>
      </c>
    </row>
    <row r="6114" spans="1:20" ht="13.2" hidden="1">
      <c r="J6114" s="13" t="str">
        <f t="shared" si="454"/>
        <v/>
      </c>
      <c r="M6114" s="13" t="str">
        <f t="shared" si="453"/>
        <v/>
      </c>
      <c r="P6114" s="46">
        <f t="shared" si="455"/>
        <v>0</v>
      </c>
      <c r="Q6114" s="20">
        <f t="shared" si="456"/>
        <v>1</v>
      </c>
      <c r="R6114" s="20">
        <f t="shared" si="457"/>
        <v>0</v>
      </c>
      <c r="S6114" s="18">
        <f t="shared" si="458"/>
        <v>0</v>
      </c>
      <c r="T6114" s="17" t="s">
        <v>694</v>
      </c>
    </row>
    <row r="6115" spans="1:20" ht="13.2" hidden="1">
      <c r="J6115" s="13" t="str">
        <f t="shared" si="454"/>
        <v/>
      </c>
      <c r="M6115" s="13" t="str">
        <f t="shared" si="453"/>
        <v/>
      </c>
      <c r="P6115" s="46">
        <f t="shared" si="455"/>
        <v>0</v>
      </c>
      <c r="Q6115" s="20">
        <f t="shared" si="456"/>
        <v>1</v>
      </c>
      <c r="R6115" s="20">
        <f t="shared" si="457"/>
        <v>0</v>
      </c>
      <c r="S6115" s="18">
        <f t="shared" si="458"/>
        <v>0</v>
      </c>
      <c r="T6115" s="17" t="s">
        <v>694</v>
      </c>
    </row>
    <row r="6116" spans="1:20" ht="13.2" hidden="1">
      <c r="J6116" s="13" t="str">
        <f t="shared" si="454"/>
        <v/>
      </c>
      <c r="M6116" s="13" t="str">
        <f t="shared" si="453"/>
        <v/>
      </c>
      <c r="P6116" s="46">
        <f t="shared" si="455"/>
        <v>0</v>
      </c>
      <c r="Q6116" s="20">
        <f t="shared" si="456"/>
        <v>1</v>
      </c>
      <c r="R6116" s="20">
        <f t="shared" si="457"/>
        <v>0</v>
      </c>
      <c r="S6116" s="18">
        <f t="shared" si="458"/>
        <v>0</v>
      </c>
      <c r="T6116" s="17" t="s">
        <v>694</v>
      </c>
    </row>
    <row r="6117" spans="1:20" ht="13.2" hidden="1">
      <c r="J6117" s="13" t="str">
        <f t="shared" si="454"/>
        <v/>
      </c>
      <c r="M6117" s="13" t="str">
        <f t="shared" si="453"/>
        <v/>
      </c>
      <c r="P6117" s="46">
        <f t="shared" si="455"/>
        <v>0</v>
      </c>
      <c r="Q6117" s="20">
        <f t="shared" si="456"/>
        <v>1</v>
      </c>
      <c r="R6117" s="20">
        <f t="shared" si="457"/>
        <v>0</v>
      </c>
      <c r="S6117" s="18">
        <f t="shared" si="458"/>
        <v>0</v>
      </c>
      <c r="T6117" s="17" t="s">
        <v>694</v>
      </c>
    </row>
    <row r="6118" spans="1:20" ht="13.2" hidden="1">
      <c r="J6118" s="13" t="str">
        <f t="shared" si="454"/>
        <v/>
      </c>
      <c r="M6118" s="13" t="str">
        <f t="shared" si="453"/>
        <v/>
      </c>
      <c r="P6118" s="46">
        <f t="shared" si="455"/>
        <v>0</v>
      </c>
      <c r="Q6118" s="20">
        <f t="shared" si="456"/>
        <v>1</v>
      </c>
      <c r="R6118" s="20">
        <f t="shared" si="457"/>
        <v>0</v>
      </c>
      <c r="S6118" s="18">
        <f t="shared" si="458"/>
        <v>0</v>
      </c>
      <c r="T6118" s="17" t="s">
        <v>694</v>
      </c>
    </row>
    <row r="6119" spans="1:20" ht="13.2" hidden="1">
      <c r="J6119" s="13" t="str">
        <f t="shared" si="454"/>
        <v/>
      </c>
      <c r="M6119" s="13" t="str">
        <f t="shared" si="453"/>
        <v/>
      </c>
      <c r="P6119" s="46">
        <f t="shared" si="455"/>
        <v>0</v>
      </c>
      <c r="Q6119" s="20">
        <f t="shared" si="456"/>
        <v>1</v>
      </c>
      <c r="R6119" s="20">
        <f t="shared" si="457"/>
        <v>0</v>
      </c>
      <c r="S6119" s="18">
        <f t="shared" si="458"/>
        <v>0</v>
      </c>
      <c r="T6119" s="17" t="s">
        <v>694</v>
      </c>
    </row>
    <row r="6120" spans="1:20" ht="13.2" hidden="1">
      <c r="A6120" s="64"/>
      <c r="J6120" s="13" t="str">
        <f t="shared" si="454"/>
        <v/>
      </c>
      <c r="M6120" s="13" t="str">
        <f t="shared" si="453"/>
        <v/>
      </c>
      <c r="P6120" s="46">
        <f t="shared" si="455"/>
        <v>0</v>
      </c>
      <c r="Q6120" s="20">
        <f t="shared" si="456"/>
        <v>1</v>
      </c>
      <c r="R6120" s="20">
        <f t="shared" si="457"/>
        <v>0</v>
      </c>
      <c r="S6120" s="18">
        <f t="shared" si="458"/>
        <v>0</v>
      </c>
      <c r="T6120" s="17" t="s">
        <v>694</v>
      </c>
    </row>
    <row r="6121" spans="1:20" ht="13.2" hidden="1">
      <c r="J6121" s="13" t="str">
        <f t="shared" si="454"/>
        <v/>
      </c>
      <c r="M6121" s="13" t="str">
        <f t="shared" si="453"/>
        <v/>
      </c>
      <c r="P6121" s="46">
        <f t="shared" si="455"/>
        <v>0</v>
      </c>
      <c r="Q6121" s="20">
        <f t="shared" si="456"/>
        <v>1</v>
      </c>
      <c r="R6121" s="20">
        <f t="shared" si="457"/>
        <v>0</v>
      </c>
      <c r="S6121" s="18">
        <f t="shared" si="458"/>
        <v>0</v>
      </c>
      <c r="T6121" s="17" t="s">
        <v>694</v>
      </c>
    </row>
    <row r="6122" spans="1:20" ht="13.2" hidden="1">
      <c r="A6122" s="64"/>
      <c r="J6122" s="13" t="str">
        <f t="shared" si="454"/>
        <v/>
      </c>
      <c r="M6122" s="13" t="str">
        <f t="shared" si="453"/>
        <v/>
      </c>
      <c r="P6122" s="46">
        <f t="shared" si="455"/>
        <v>0</v>
      </c>
      <c r="Q6122" s="20">
        <f t="shared" si="456"/>
        <v>1</v>
      </c>
      <c r="R6122" s="20">
        <f t="shared" si="457"/>
        <v>0</v>
      </c>
      <c r="S6122" s="18">
        <f t="shared" si="458"/>
        <v>0</v>
      </c>
      <c r="T6122" s="17" t="s">
        <v>694</v>
      </c>
    </row>
    <row r="6123" spans="1:20" ht="13.2" hidden="1">
      <c r="J6123" s="13" t="str">
        <f t="shared" si="454"/>
        <v/>
      </c>
      <c r="M6123" s="13" t="str">
        <f t="shared" si="453"/>
        <v/>
      </c>
      <c r="P6123" s="46">
        <f t="shared" si="455"/>
        <v>0</v>
      </c>
      <c r="Q6123" s="20">
        <f t="shared" si="456"/>
        <v>1</v>
      </c>
      <c r="R6123" s="20">
        <f t="shared" si="457"/>
        <v>0</v>
      </c>
      <c r="S6123" s="18">
        <f t="shared" si="458"/>
        <v>0</v>
      </c>
      <c r="T6123" s="17" t="s">
        <v>694</v>
      </c>
    </row>
    <row r="6124" spans="1:20" ht="13.2" hidden="1">
      <c r="J6124" s="13" t="str">
        <f t="shared" si="454"/>
        <v/>
      </c>
      <c r="M6124" s="13" t="str">
        <f t="shared" si="453"/>
        <v/>
      </c>
      <c r="P6124" s="46">
        <f t="shared" si="455"/>
        <v>0</v>
      </c>
      <c r="Q6124" s="20">
        <f t="shared" si="456"/>
        <v>1</v>
      </c>
      <c r="R6124" s="20">
        <f t="shared" si="457"/>
        <v>0</v>
      </c>
      <c r="S6124" s="18">
        <f t="shared" si="458"/>
        <v>0</v>
      </c>
      <c r="T6124" s="17" t="s">
        <v>694</v>
      </c>
    </row>
    <row r="6125" spans="1:20" ht="13.2" hidden="1">
      <c r="J6125" s="13" t="str">
        <f t="shared" si="454"/>
        <v/>
      </c>
      <c r="M6125" s="13" t="str">
        <f t="shared" si="453"/>
        <v/>
      </c>
      <c r="P6125" s="46">
        <f t="shared" si="455"/>
        <v>0</v>
      </c>
      <c r="Q6125" s="20">
        <f t="shared" si="456"/>
        <v>1</v>
      </c>
      <c r="R6125" s="20">
        <f t="shared" si="457"/>
        <v>0</v>
      </c>
      <c r="S6125" s="18">
        <f t="shared" si="458"/>
        <v>0</v>
      </c>
      <c r="T6125" s="17" t="s">
        <v>694</v>
      </c>
    </row>
    <row r="6126" spans="1:20" ht="13.2" hidden="1">
      <c r="J6126" s="13" t="str">
        <f t="shared" si="454"/>
        <v/>
      </c>
      <c r="M6126" s="13" t="str">
        <f t="shared" si="453"/>
        <v/>
      </c>
      <c r="P6126" s="46">
        <f t="shared" si="455"/>
        <v>0</v>
      </c>
      <c r="Q6126" s="20">
        <f t="shared" si="456"/>
        <v>1</v>
      </c>
      <c r="R6126" s="20">
        <f t="shared" si="457"/>
        <v>0</v>
      </c>
      <c r="S6126" s="18">
        <f t="shared" si="458"/>
        <v>0</v>
      </c>
      <c r="T6126" s="17" t="s">
        <v>694</v>
      </c>
    </row>
    <row r="6127" spans="1:20" ht="13.2" hidden="1">
      <c r="J6127" s="13" t="str">
        <f t="shared" si="454"/>
        <v/>
      </c>
      <c r="M6127" s="13" t="str">
        <f t="shared" si="453"/>
        <v/>
      </c>
      <c r="P6127" s="46">
        <f t="shared" si="455"/>
        <v>0</v>
      </c>
      <c r="Q6127" s="20">
        <f t="shared" si="456"/>
        <v>1</v>
      </c>
      <c r="R6127" s="20">
        <f t="shared" si="457"/>
        <v>0</v>
      </c>
      <c r="S6127" s="18">
        <f t="shared" si="458"/>
        <v>0</v>
      </c>
      <c r="T6127" s="17" t="s">
        <v>694</v>
      </c>
    </row>
    <row r="6128" spans="1:20" ht="13.2" hidden="1">
      <c r="A6128" s="64"/>
      <c r="J6128" s="13" t="str">
        <f t="shared" si="454"/>
        <v/>
      </c>
      <c r="M6128" s="13" t="str">
        <f t="shared" si="453"/>
        <v/>
      </c>
      <c r="P6128" s="46">
        <f t="shared" si="455"/>
        <v>0</v>
      </c>
      <c r="Q6128" s="20">
        <f t="shared" si="456"/>
        <v>1</v>
      </c>
      <c r="R6128" s="20">
        <f t="shared" si="457"/>
        <v>0</v>
      </c>
      <c r="S6128" s="18">
        <f t="shared" si="458"/>
        <v>0</v>
      </c>
      <c r="T6128" s="17" t="s">
        <v>694</v>
      </c>
    </row>
    <row r="6129" spans="1:20" ht="13.2" hidden="1">
      <c r="J6129" s="13" t="str">
        <f t="shared" si="454"/>
        <v/>
      </c>
      <c r="M6129" s="13" t="str">
        <f t="shared" si="453"/>
        <v/>
      </c>
      <c r="P6129" s="46">
        <f t="shared" si="455"/>
        <v>0</v>
      </c>
      <c r="Q6129" s="20">
        <f t="shared" si="456"/>
        <v>1</v>
      </c>
      <c r="R6129" s="20">
        <f t="shared" si="457"/>
        <v>0</v>
      </c>
      <c r="S6129" s="18">
        <f t="shared" si="458"/>
        <v>0</v>
      </c>
      <c r="T6129" s="17" t="s">
        <v>694</v>
      </c>
    </row>
    <row r="6130" spans="1:20" ht="13.2" hidden="1">
      <c r="J6130" s="13" t="str">
        <f t="shared" si="454"/>
        <v/>
      </c>
      <c r="M6130" s="13" t="str">
        <f t="shared" si="453"/>
        <v/>
      </c>
      <c r="P6130" s="46">
        <f t="shared" si="455"/>
        <v>0</v>
      </c>
      <c r="Q6130" s="20">
        <f t="shared" si="456"/>
        <v>1</v>
      </c>
      <c r="R6130" s="20">
        <f t="shared" si="457"/>
        <v>0</v>
      </c>
      <c r="S6130" s="18">
        <f t="shared" si="458"/>
        <v>0</v>
      </c>
      <c r="T6130" s="17" t="s">
        <v>694</v>
      </c>
    </row>
    <row r="6131" spans="1:20" ht="13.2" hidden="1">
      <c r="J6131" s="13" t="str">
        <f t="shared" si="454"/>
        <v/>
      </c>
      <c r="M6131" s="13" t="str">
        <f t="shared" si="453"/>
        <v/>
      </c>
      <c r="P6131" s="46">
        <f t="shared" si="455"/>
        <v>0</v>
      </c>
      <c r="Q6131" s="20">
        <f t="shared" si="456"/>
        <v>1</v>
      </c>
      <c r="R6131" s="20">
        <f t="shared" si="457"/>
        <v>0</v>
      </c>
      <c r="S6131" s="18">
        <f t="shared" si="458"/>
        <v>0</v>
      </c>
      <c r="T6131" s="17" t="s">
        <v>694</v>
      </c>
    </row>
    <row r="6132" spans="1:20" ht="13.2" hidden="1">
      <c r="J6132" s="13" t="str">
        <f t="shared" si="454"/>
        <v/>
      </c>
      <c r="M6132" s="13" t="str">
        <f t="shared" si="453"/>
        <v/>
      </c>
      <c r="P6132" s="46">
        <f t="shared" si="455"/>
        <v>0</v>
      </c>
      <c r="Q6132" s="20">
        <f t="shared" si="456"/>
        <v>1</v>
      </c>
      <c r="R6132" s="20">
        <f t="shared" si="457"/>
        <v>0</v>
      </c>
      <c r="S6132" s="18">
        <f t="shared" si="458"/>
        <v>0</v>
      </c>
      <c r="T6132" s="17" t="s">
        <v>694</v>
      </c>
    </row>
    <row r="6133" spans="1:20" ht="13.2" hidden="1">
      <c r="J6133" s="13" t="str">
        <f t="shared" si="454"/>
        <v/>
      </c>
      <c r="M6133" s="13" t="str">
        <f t="shared" si="453"/>
        <v/>
      </c>
      <c r="P6133" s="46">
        <f t="shared" si="455"/>
        <v>0</v>
      </c>
      <c r="Q6133" s="20">
        <f t="shared" si="456"/>
        <v>1</v>
      </c>
      <c r="R6133" s="20">
        <f t="shared" si="457"/>
        <v>0</v>
      </c>
      <c r="S6133" s="18">
        <f t="shared" si="458"/>
        <v>0</v>
      </c>
      <c r="T6133" s="17" t="s">
        <v>694</v>
      </c>
    </row>
    <row r="6134" spans="1:20" ht="13.2" hidden="1">
      <c r="J6134" s="13" t="str">
        <f t="shared" si="454"/>
        <v/>
      </c>
      <c r="M6134" s="13" t="str">
        <f t="shared" si="453"/>
        <v/>
      </c>
      <c r="P6134" s="46">
        <f t="shared" si="455"/>
        <v>0</v>
      </c>
      <c r="Q6134" s="20">
        <f t="shared" si="456"/>
        <v>1</v>
      </c>
      <c r="R6134" s="20">
        <f t="shared" si="457"/>
        <v>0</v>
      </c>
      <c r="S6134" s="18">
        <f t="shared" si="458"/>
        <v>0</v>
      </c>
      <c r="T6134" s="17" t="s">
        <v>694</v>
      </c>
    </row>
    <row r="6135" spans="1:20" ht="13.2" hidden="1">
      <c r="J6135" s="13" t="str">
        <f t="shared" si="454"/>
        <v/>
      </c>
      <c r="M6135" s="13" t="str">
        <f t="shared" si="453"/>
        <v/>
      </c>
      <c r="P6135" s="46">
        <f t="shared" si="455"/>
        <v>0</v>
      </c>
      <c r="Q6135" s="20">
        <f t="shared" si="456"/>
        <v>1</v>
      </c>
      <c r="R6135" s="20">
        <f t="shared" si="457"/>
        <v>0</v>
      </c>
      <c r="S6135" s="18">
        <f t="shared" si="458"/>
        <v>0</v>
      </c>
      <c r="T6135" s="17" t="s">
        <v>694</v>
      </c>
    </row>
    <row r="6136" spans="1:20" ht="13.2" hidden="1">
      <c r="J6136" s="13" t="str">
        <f t="shared" si="454"/>
        <v/>
      </c>
      <c r="M6136" s="13" t="str">
        <f t="shared" si="453"/>
        <v/>
      </c>
      <c r="P6136" s="46">
        <f t="shared" si="455"/>
        <v>0</v>
      </c>
      <c r="Q6136" s="20">
        <f t="shared" si="456"/>
        <v>1</v>
      </c>
      <c r="R6136" s="20">
        <f t="shared" si="457"/>
        <v>0</v>
      </c>
      <c r="S6136" s="18">
        <f t="shared" si="458"/>
        <v>0</v>
      </c>
      <c r="T6136" s="17" t="s">
        <v>694</v>
      </c>
    </row>
    <row r="6137" spans="1:20" ht="13.2" hidden="1">
      <c r="A6137" s="64"/>
      <c r="J6137" s="13" t="str">
        <f t="shared" si="454"/>
        <v/>
      </c>
      <c r="M6137" s="13" t="str">
        <f t="shared" ref="M6137:M6200" si="459">+LEFT(U6137,4)</f>
        <v/>
      </c>
      <c r="P6137" s="46">
        <f t="shared" si="455"/>
        <v>0</v>
      </c>
      <c r="Q6137" s="20">
        <f t="shared" si="456"/>
        <v>1</v>
      </c>
      <c r="R6137" s="20">
        <f t="shared" si="457"/>
        <v>0</v>
      </c>
      <c r="S6137" s="18">
        <f t="shared" si="458"/>
        <v>0</v>
      </c>
      <c r="T6137" s="17" t="s">
        <v>694</v>
      </c>
    </row>
    <row r="6138" spans="1:20" ht="13.2" hidden="1">
      <c r="A6138" s="64"/>
      <c r="J6138" s="13" t="str">
        <f t="shared" si="454"/>
        <v/>
      </c>
      <c r="M6138" s="13" t="str">
        <f t="shared" si="459"/>
        <v/>
      </c>
      <c r="P6138" s="46">
        <f t="shared" si="455"/>
        <v>0</v>
      </c>
      <c r="Q6138" s="20">
        <f t="shared" si="456"/>
        <v>1</v>
      </c>
      <c r="R6138" s="20">
        <f t="shared" si="457"/>
        <v>0</v>
      </c>
      <c r="S6138" s="18">
        <f t="shared" si="458"/>
        <v>0</v>
      </c>
      <c r="T6138" s="17" t="s">
        <v>694</v>
      </c>
    </row>
    <row r="6139" spans="1:20" ht="13.2" hidden="1">
      <c r="A6139" s="64"/>
      <c r="J6139" s="13" t="str">
        <f t="shared" si="454"/>
        <v/>
      </c>
      <c r="M6139" s="13" t="str">
        <f t="shared" si="459"/>
        <v/>
      </c>
      <c r="P6139" s="46">
        <f t="shared" si="455"/>
        <v>0</v>
      </c>
      <c r="Q6139" s="20">
        <f t="shared" si="456"/>
        <v>1</v>
      </c>
      <c r="R6139" s="20">
        <f t="shared" si="457"/>
        <v>0</v>
      </c>
      <c r="S6139" s="18">
        <f t="shared" si="458"/>
        <v>0</v>
      </c>
      <c r="T6139" s="17" t="s">
        <v>694</v>
      </c>
    </row>
    <row r="6140" spans="1:20" ht="13.2" hidden="1">
      <c r="J6140" s="13" t="str">
        <f t="shared" si="454"/>
        <v/>
      </c>
      <c r="M6140" s="13" t="str">
        <f t="shared" si="459"/>
        <v/>
      </c>
      <c r="P6140" s="46">
        <f t="shared" si="455"/>
        <v>0</v>
      </c>
      <c r="Q6140" s="20">
        <f t="shared" si="456"/>
        <v>1</v>
      </c>
      <c r="R6140" s="20">
        <f t="shared" si="457"/>
        <v>0</v>
      </c>
      <c r="S6140" s="18">
        <f t="shared" si="458"/>
        <v>0</v>
      </c>
      <c r="T6140" s="17" t="s">
        <v>694</v>
      </c>
    </row>
    <row r="6141" spans="1:20" ht="13.2" hidden="1">
      <c r="J6141" s="13" t="str">
        <f t="shared" si="454"/>
        <v/>
      </c>
      <c r="M6141" s="13" t="str">
        <f t="shared" si="459"/>
        <v/>
      </c>
      <c r="P6141" s="46">
        <f t="shared" si="455"/>
        <v>0</v>
      </c>
      <c r="Q6141" s="20">
        <f t="shared" si="456"/>
        <v>1</v>
      </c>
      <c r="R6141" s="20">
        <f t="shared" si="457"/>
        <v>0</v>
      </c>
      <c r="S6141" s="18">
        <f t="shared" si="458"/>
        <v>0</v>
      </c>
      <c r="T6141" s="17" t="s">
        <v>694</v>
      </c>
    </row>
    <row r="6142" spans="1:20" ht="13.2" hidden="1">
      <c r="J6142" s="13" t="str">
        <f t="shared" si="454"/>
        <v/>
      </c>
      <c r="M6142" s="13" t="str">
        <f t="shared" si="459"/>
        <v/>
      </c>
      <c r="P6142" s="46">
        <f t="shared" si="455"/>
        <v>0</v>
      </c>
      <c r="Q6142" s="20">
        <f t="shared" si="456"/>
        <v>1</v>
      </c>
      <c r="R6142" s="20">
        <f t="shared" si="457"/>
        <v>0</v>
      </c>
      <c r="S6142" s="18">
        <f t="shared" si="458"/>
        <v>0</v>
      </c>
      <c r="T6142" s="17" t="s">
        <v>694</v>
      </c>
    </row>
    <row r="6143" spans="1:20" ht="13.2" hidden="1">
      <c r="J6143" s="13" t="str">
        <f t="shared" si="454"/>
        <v/>
      </c>
      <c r="M6143" s="13" t="str">
        <f t="shared" si="459"/>
        <v/>
      </c>
      <c r="P6143" s="46">
        <f t="shared" si="455"/>
        <v>0</v>
      </c>
      <c r="Q6143" s="20">
        <f t="shared" si="456"/>
        <v>1</v>
      </c>
      <c r="R6143" s="20">
        <f t="shared" si="457"/>
        <v>0</v>
      </c>
      <c r="S6143" s="18">
        <f t="shared" si="458"/>
        <v>0</v>
      </c>
      <c r="T6143" s="17" t="s">
        <v>694</v>
      </c>
    </row>
    <row r="6144" spans="1:20" ht="13.2" hidden="1">
      <c r="J6144" s="13" t="str">
        <f t="shared" si="454"/>
        <v/>
      </c>
      <c r="M6144" s="13" t="str">
        <f t="shared" si="459"/>
        <v/>
      </c>
      <c r="P6144" s="46">
        <f t="shared" si="455"/>
        <v>0</v>
      </c>
      <c r="Q6144" s="20">
        <f t="shared" si="456"/>
        <v>1</v>
      </c>
      <c r="R6144" s="20">
        <f t="shared" si="457"/>
        <v>0</v>
      </c>
      <c r="S6144" s="18">
        <f t="shared" si="458"/>
        <v>0</v>
      </c>
      <c r="T6144" s="17" t="s">
        <v>694</v>
      </c>
    </row>
    <row r="6145" spans="1:21" ht="13.2" hidden="1">
      <c r="A6145" s="64"/>
      <c r="J6145" s="13" t="str">
        <f t="shared" si="454"/>
        <v/>
      </c>
      <c r="M6145" s="13" t="str">
        <f t="shared" si="459"/>
        <v/>
      </c>
      <c r="P6145" s="46">
        <f t="shared" si="455"/>
        <v>0</v>
      </c>
      <c r="Q6145" s="20">
        <f t="shared" si="456"/>
        <v>1</v>
      </c>
      <c r="R6145" s="20">
        <f t="shared" si="457"/>
        <v>0</v>
      </c>
      <c r="S6145" s="18">
        <f t="shared" si="458"/>
        <v>0</v>
      </c>
      <c r="T6145" s="17" t="s">
        <v>694</v>
      </c>
    </row>
    <row r="6146" spans="1:21" ht="13.2" hidden="1">
      <c r="J6146" s="13" t="str">
        <f t="shared" ref="J6146:J6209" si="460">+LEFT(U6146,4)</f>
        <v/>
      </c>
      <c r="M6146" s="13" t="str">
        <f t="shared" si="459"/>
        <v/>
      </c>
      <c r="P6146" s="46">
        <f t="shared" ref="P6146:P6209" si="461">ROUND(O6146*L6146,2)</f>
        <v>0</v>
      </c>
      <c r="Q6146" s="20">
        <f t="shared" ref="Q6146:Q6209" si="462">IF(N6146="HKD",7.8,IF(N6146="CNY",6.4,1))</f>
        <v>1</v>
      </c>
      <c r="R6146" s="20">
        <f t="shared" ref="R6146:R6209" si="463">+O6146/Q6146</f>
        <v>0</v>
      </c>
      <c r="S6146" s="18">
        <f t="shared" ref="S6146:S6209" si="464">+R6146*L6146</f>
        <v>0</v>
      </c>
      <c r="T6146" s="17" t="s">
        <v>694</v>
      </c>
    </row>
    <row r="6147" spans="1:21" ht="13.2" hidden="1">
      <c r="J6147" s="13" t="str">
        <f t="shared" si="460"/>
        <v/>
      </c>
      <c r="M6147" s="13" t="str">
        <f t="shared" si="459"/>
        <v/>
      </c>
      <c r="P6147" s="46">
        <f t="shared" si="461"/>
        <v>0</v>
      </c>
      <c r="Q6147" s="20">
        <f t="shared" si="462"/>
        <v>1</v>
      </c>
      <c r="R6147" s="20">
        <f t="shared" si="463"/>
        <v>0</v>
      </c>
      <c r="S6147" s="18">
        <f t="shared" si="464"/>
        <v>0</v>
      </c>
      <c r="T6147" s="17" t="s">
        <v>694</v>
      </c>
    </row>
    <row r="6148" spans="1:21" ht="13.2" hidden="1">
      <c r="J6148" s="13" t="str">
        <f t="shared" si="460"/>
        <v/>
      </c>
      <c r="M6148" s="13" t="str">
        <f t="shared" si="459"/>
        <v/>
      </c>
      <c r="P6148" s="46">
        <f t="shared" si="461"/>
        <v>0</v>
      </c>
      <c r="Q6148" s="20">
        <f t="shared" si="462"/>
        <v>1</v>
      </c>
      <c r="R6148" s="20">
        <f t="shared" si="463"/>
        <v>0</v>
      </c>
      <c r="S6148" s="18">
        <f t="shared" si="464"/>
        <v>0</v>
      </c>
      <c r="T6148" s="17" t="s">
        <v>694</v>
      </c>
    </row>
    <row r="6149" spans="1:21" ht="13.2" hidden="1">
      <c r="J6149" s="13" t="str">
        <f t="shared" si="460"/>
        <v/>
      </c>
      <c r="M6149" s="13" t="str">
        <f t="shared" si="459"/>
        <v/>
      </c>
      <c r="P6149" s="46">
        <f t="shared" si="461"/>
        <v>0</v>
      </c>
      <c r="Q6149" s="20">
        <f t="shared" si="462"/>
        <v>1</v>
      </c>
      <c r="R6149" s="20">
        <f t="shared" si="463"/>
        <v>0</v>
      </c>
      <c r="S6149" s="18">
        <f t="shared" si="464"/>
        <v>0</v>
      </c>
      <c r="T6149" s="17" t="s">
        <v>694</v>
      </c>
    </row>
    <row r="6150" spans="1:21" ht="13.2" hidden="1">
      <c r="A6150" s="64"/>
      <c r="J6150" s="13" t="str">
        <f t="shared" si="460"/>
        <v/>
      </c>
      <c r="M6150" s="13" t="str">
        <f t="shared" si="459"/>
        <v/>
      </c>
      <c r="P6150" s="46">
        <f t="shared" si="461"/>
        <v>0</v>
      </c>
      <c r="Q6150" s="20">
        <f t="shared" si="462"/>
        <v>1</v>
      </c>
      <c r="R6150" s="20">
        <f t="shared" si="463"/>
        <v>0</v>
      </c>
      <c r="S6150" s="18">
        <f t="shared" si="464"/>
        <v>0</v>
      </c>
      <c r="T6150" s="17" t="s">
        <v>694</v>
      </c>
    </row>
    <row r="6151" spans="1:21" ht="13.2" hidden="1">
      <c r="A6151" s="64"/>
      <c r="J6151" s="13" t="str">
        <f t="shared" si="460"/>
        <v/>
      </c>
      <c r="M6151" s="13" t="str">
        <f t="shared" si="459"/>
        <v/>
      </c>
      <c r="P6151" s="46">
        <f t="shared" si="461"/>
        <v>0</v>
      </c>
      <c r="Q6151" s="20">
        <f t="shared" si="462"/>
        <v>1</v>
      </c>
      <c r="R6151" s="20">
        <f t="shared" si="463"/>
        <v>0</v>
      </c>
      <c r="S6151" s="18">
        <f t="shared" si="464"/>
        <v>0</v>
      </c>
      <c r="T6151" s="17" t="s">
        <v>694</v>
      </c>
    </row>
    <row r="6152" spans="1:21" ht="13.2" hidden="1">
      <c r="J6152" s="13" t="str">
        <f t="shared" si="460"/>
        <v/>
      </c>
      <c r="M6152" s="13" t="str">
        <f t="shared" si="459"/>
        <v/>
      </c>
      <c r="N6152" s="13"/>
      <c r="O6152" s="62"/>
      <c r="P6152" s="46">
        <f t="shared" si="461"/>
        <v>0</v>
      </c>
      <c r="Q6152" s="20">
        <f t="shared" si="462"/>
        <v>1</v>
      </c>
      <c r="R6152" s="20">
        <f t="shared" si="463"/>
        <v>0</v>
      </c>
      <c r="S6152" s="18">
        <f t="shared" si="464"/>
        <v>0</v>
      </c>
      <c r="T6152" s="17" t="s">
        <v>694</v>
      </c>
    </row>
    <row r="6153" spans="1:21" ht="13.2" hidden="1">
      <c r="J6153" s="13" t="str">
        <f t="shared" si="460"/>
        <v/>
      </c>
      <c r="M6153" s="13" t="str">
        <f t="shared" si="459"/>
        <v/>
      </c>
      <c r="N6153" s="13"/>
      <c r="O6153" s="62"/>
      <c r="P6153" s="46">
        <f t="shared" si="461"/>
        <v>0</v>
      </c>
      <c r="Q6153" s="20">
        <f t="shared" si="462"/>
        <v>1</v>
      </c>
      <c r="R6153" s="20">
        <f t="shared" si="463"/>
        <v>0</v>
      </c>
      <c r="S6153" s="18">
        <f t="shared" si="464"/>
        <v>0</v>
      </c>
      <c r="T6153" s="17" t="s">
        <v>694</v>
      </c>
    </row>
    <row r="6154" spans="1:21" ht="13.2" hidden="1">
      <c r="J6154" s="13" t="str">
        <f t="shared" si="460"/>
        <v/>
      </c>
      <c r="M6154" s="13" t="str">
        <f t="shared" si="459"/>
        <v/>
      </c>
      <c r="N6154" s="13"/>
      <c r="O6154" s="62"/>
      <c r="P6154" s="46">
        <f t="shared" si="461"/>
        <v>0</v>
      </c>
      <c r="Q6154" s="20">
        <f t="shared" si="462"/>
        <v>1</v>
      </c>
      <c r="R6154" s="20">
        <f t="shared" si="463"/>
        <v>0</v>
      </c>
      <c r="S6154" s="18">
        <f t="shared" si="464"/>
        <v>0</v>
      </c>
      <c r="T6154" s="17" t="s">
        <v>694</v>
      </c>
    </row>
    <row r="6155" spans="1:21" ht="13.2" hidden="1">
      <c r="J6155" s="13" t="str">
        <f t="shared" si="460"/>
        <v/>
      </c>
      <c r="M6155" s="13" t="str">
        <f t="shared" si="459"/>
        <v/>
      </c>
      <c r="N6155" s="13"/>
      <c r="O6155" s="62"/>
      <c r="P6155" s="46">
        <f t="shared" si="461"/>
        <v>0</v>
      </c>
      <c r="Q6155" s="20">
        <f t="shared" si="462"/>
        <v>1</v>
      </c>
      <c r="R6155" s="20">
        <f t="shared" si="463"/>
        <v>0</v>
      </c>
      <c r="S6155" s="18">
        <f t="shared" si="464"/>
        <v>0</v>
      </c>
      <c r="T6155" s="17" t="s">
        <v>694</v>
      </c>
    </row>
    <row r="6156" spans="1:21" ht="13.2" hidden="1">
      <c r="J6156" s="13" t="str">
        <f t="shared" si="460"/>
        <v/>
      </c>
      <c r="M6156" s="13" t="str">
        <f t="shared" si="459"/>
        <v/>
      </c>
      <c r="P6156" s="46">
        <f t="shared" si="461"/>
        <v>0</v>
      </c>
      <c r="Q6156" s="20">
        <f t="shared" si="462"/>
        <v>1</v>
      </c>
      <c r="R6156" s="20">
        <f t="shared" si="463"/>
        <v>0</v>
      </c>
      <c r="S6156" s="18">
        <f t="shared" si="464"/>
        <v>0</v>
      </c>
      <c r="T6156" s="17" t="s">
        <v>694</v>
      </c>
    </row>
    <row r="6157" spans="1:21" ht="13.2" hidden="1">
      <c r="J6157" s="13" t="str">
        <f t="shared" si="460"/>
        <v/>
      </c>
      <c r="M6157" s="13" t="str">
        <f t="shared" si="459"/>
        <v/>
      </c>
      <c r="P6157" s="46">
        <f t="shared" si="461"/>
        <v>0</v>
      </c>
      <c r="Q6157" s="20">
        <f t="shared" si="462"/>
        <v>1</v>
      </c>
      <c r="R6157" s="20">
        <f t="shared" si="463"/>
        <v>0</v>
      </c>
      <c r="S6157" s="18">
        <f t="shared" si="464"/>
        <v>0</v>
      </c>
      <c r="T6157" s="17" t="s">
        <v>694</v>
      </c>
    </row>
    <row r="6158" spans="1:21" ht="13.2" hidden="1">
      <c r="A6158" s="40"/>
      <c r="B6158" s="47"/>
      <c r="D6158" s="40"/>
      <c r="J6158" s="13" t="str">
        <f t="shared" si="460"/>
        <v/>
      </c>
      <c r="K6158" s="40"/>
      <c r="L6158" s="52"/>
      <c r="M6158" s="13" t="str">
        <f t="shared" si="459"/>
        <v/>
      </c>
      <c r="N6158" s="39"/>
      <c r="O6158" s="56"/>
      <c r="P6158" s="46">
        <f t="shared" si="461"/>
        <v>0</v>
      </c>
      <c r="Q6158" s="20">
        <f t="shared" si="462"/>
        <v>1</v>
      </c>
      <c r="R6158" s="20">
        <f t="shared" si="463"/>
        <v>0</v>
      </c>
      <c r="S6158" s="18">
        <f t="shared" si="464"/>
        <v>0</v>
      </c>
      <c r="T6158" s="17" t="s">
        <v>694</v>
      </c>
      <c r="U6158" s="40"/>
    </row>
    <row r="6159" spans="1:21" ht="13.2" hidden="1">
      <c r="J6159" s="13" t="str">
        <f t="shared" si="460"/>
        <v/>
      </c>
      <c r="M6159" s="13" t="str">
        <f t="shared" si="459"/>
        <v/>
      </c>
      <c r="P6159" s="46">
        <f t="shared" si="461"/>
        <v>0</v>
      </c>
      <c r="Q6159" s="20">
        <f t="shared" si="462"/>
        <v>1</v>
      </c>
      <c r="R6159" s="20">
        <f t="shared" si="463"/>
        <v>0</v>
      </c>
      <c r="S6159" s="18">
        <f t="shared" si="464"/>
        <v>0</v>
      </c>
      <c r="T6159" s="17" t="s">
        <v>694</v>
      </c>
    </row>
    <row r="6160" spans="1:21" ht="13.2" hidden="1">
      <c r="J6160" s="13" t="str">
        <f t="shared" si="460"/>
        <v/>
      </c>
      <c r="M6160" s="13" t="str">
        <f t="shared" si="459"/>
        <v/>
      </c>
      <c r="P6160" s="46">
        <f t="shared" si="461"/>
        <v>0</v>
      </c>
      <c r="Q6160" s="20">
        <f t="shared" si="462"/>
        <v>1</v>
      </c>
      <c r="R6160" s="20">
        <f t="shared" si="463"/>
        <v>0</v>
      </c>
      <c r="S6160" s="18">
        <f t="shared" si="464"/>
        <v>0</v>
      </c>
      <c r="T6160" s="17" t="s">
        <v>694</v>
      </c>
    </row>
    <row r="6161" spans="1:21" ht="13.2" hidden="1">
      <c r="A6161" s="64"/>
      <c r="J6161" s="13" t="str">
        <f t="shared" si="460"/>
        <v/>
      </c>
      <c r="M6161" s="13" t="str">
        <f t="shared" si="459"/>
        <v/>
      </c>
      <c r="P6161" s="46">
        <f t="shared" si="461"/>
        <v>0</v>
      </c>
      <c r="Q6161" s="20">
        <f t="shared" si="462"/>
        <v>1</v>
      </c>
      <c r="R6161" s="20">
        <f t="shared" si="463"/>
        <v>0</v>
      </c>
      <c r="S6161" s="18">
        <f t="shared" si="464"/>
        <v>0</v>
      </c>
      <c r="T6161" s="17" t="s">
        <v>694</v>
      </c>
    </row>
    <row r="6162" spans="1:21" ht="13.2" hidden="1">
      <c r="J6162" s="13" t="str">
        <f t="shared" si="460"/>
        <v/>
      </c>
      <c r="M6162" s="13" t="str">
        <f t="shared" si="459"/>
        <v/>
      </c>
      <c r="P6162" s="46">
        <f t="shared" si="461"/>
        <v>0</v>
      </c>
      <c r="Q6162" s="20">
        <f t="shared" si="462"/>
        <v>1</v>
      </c>
      <c r="R6162" s="20">
        <f t="shared" si="463"/>
        <v>0</v>
      </c>
      <c r="S6162" s="18">
        <f t="shared" si="464"/>
        <v>0</v>
      </c>
      <c r="T6162" s="17" t="s">
        <v>694</v>
      </c>
    </row>
    <row r="6163" spans="1:21" ht="13.2" hidden="1">
      <c r="A6163" s="64"/>
      <c r="J6163" s="13" t="str">
        <f t="shared" si="460"/>
        <v/>
      </c>
      <c r="M6163" s="13" t="str">
        <f t="shared" si="459"/>
        <v/>
      </c>
      <c r="P6163" s="46">
        <f t="shared" si="461"/>
        <v>0</v>
      </c>
      <c r="Q6163" s="20">
        <f t="shared" si="462"/>
        <v>1</v>
      </c>
      <c r="R6163" s="20">
        <f t="shared" si="463"/>
        <v>0</v>
      </c>
      <c r="S6163" s="18">
        <f t="shared" si="464"/>
        <v>0</v>
      </c>
      <c r="T6163" s="17" t="s">
        <v>694</v>
      </c>
    </row>
    <row r="6164" spans="1:21" ht="13.2" hidden="1">
      <c r="J6164" s="13" t="str">
        <f t="shared" si="460"/>
        <v/>
      </c>
      <c r="M6164" s="13" t="str">
        <f t="shared" si="459"/>
        <v/>
      </c>
      <c r="P6164" s="46">
        <f t="shared" si="461"/>
        <v>0</v>
      </c>
      <c r="Q6164" s="20">
        <f t="shared" si="462"/>
        <v>1</v>
      </c>
      <c r="R6164" s="20">
        <f t="shared" si="463"/>
        <v>0</v>
      </c>
      <c r="S6164" s="18">
        <f t="shared" si="464"/>
        <v>0</v>
      </c>
      <c r="T6164" s="17" t="s">
        <v>694</v>
      </c>
    </row>
    <row r="6165" spans="1:21" ht="13.2" hidden="1">
      <c r="J6165" s="13" t="str">
        <f t="shared" si="460"/>
        <v/>
      </c>
      <c r="M6165" s="13" t="str">
        <f t="shared" si="459"/>
        <v/>
      </c>
      <c r="P6165" s="46">
        <f t="shared" si="461"/>
        <v>0</v>
      </c>
      <c r="Q6165" s="20">
        <f t="shared" si="462"/>
        <v>1</v>
      </c>
      <c r="R6165" s="20">
        <f t="shared" si="463"/>
        <v>0</v>
      </c>
      <c r="S6165" s="18">
        <f t="shared" si="464"/>
        <v>0</v>
      </c>
      <c r="T6165" s="17" t="s">
        <v>694</v>
      </c>
    </row>
    <row r="6166" spans="1:21" ht="13.2" hidden="1">
      <c r="J6166" s="13" t="str">
        <f t="shared" si="460"/>
        <v/>
      </c>
      <c r="M6166" s="13" t="str">
        <f t="shared" si="459"/>
        <v/>
      </c>
      <c r="P6166" s="46">
        <f t="shared" si="461"/>
        <v>0</v>
      </c>
      <c r="Q6166" s="20">
        <f t="shared" si="462"/>
        <v>1</v>
      </c>
      <c r="R6166" s="20">
        <f t="shared" si="463"/>
        <v>0</v>
      </c>
      <c r="S6166" s="18">
        <f t="shared" si="464"/>
        <v>0</v>
      </c>
      <c r="T6166" s="17" t="s">
        <v>694</v>
      </c>
    </row>
    <row r="6167" spans="1:21" ht="13.2" hidden="1">
      <c r="J6167" s="13" t="str">
        <f t="shared" si="460"/>
        <v/>
      </c>
      <c r="M6167" s="13" t="str">
        <f t="shared" si="459"/>
        <v/>
      </c>
      <c r="P6167" s="46">
        <f t="shared" si="461"/>
        <v>0</v>
      </c>
      <c r="Q6167" s="20">
        <f t="shared" si="462"/>
        <v>1</v>
      </c>
      <c r="R6167" s="20">
        <f t="shared" si="463"/>
        <v>0</v>
      </c>
      <c r="S6167" s="18">
        <f t="shared" si="464"/>
        <v>0</v>
      </c>
      <c r="T6167" s="17" t="s">
        <v>694</v>
      </c>
    </row>
    <row r="6168" spans="1:21" ht="13.2" hidden="1">
      <c r="A6168" s="64"/>
      <c r="J6168" s="13" t="str">
        <f t="shared" si="460"/>
        <v/>
      </c>
      <c r="M6168" s="13" t="str">
        <f t="shared" si="459"/>
        <v/>
      </c>
      <c r="P6168" s="46">
        <f t="shared" si="461"/>
        <v>0</v>
      </c>
      <c r="Q6168" s="20">
        <f t="shared" si="462"/>
        <v>1</v>
      </c>
      <c r="R6168" s="20">
        <f t="shared" si="463"/>
        <v>0</v>
      </c>
      <c r="S6168" s="18">
        <f t="shared" si="464"/>
        <v>0</v>
      </c>
      <c r="T6168" s="17" t="s">
        <v>694</v>
      </c>
    </row>
    <row r="6169" spans="1:21" ht="13.2" hidden="1">
      <c r="A6169" s="64"/>
      <c r="J6169" s="13" t="str">
        <f t="shared" si="460"/>
        <v/>
      </c>
      <c r="M6169" s="13" t="str">
        <f t="shared" si="459"/>
        <v/>
      </c>
      <c r="P6169" s="46">
        <f t="shared" si="461"/>
        <v>0</v>
      </c>
      <c r="Q6169" s="20">
        <f t="shared" si="462"/>
        <v>1</v>
      </c>
      <c r="R6169" s="20">
        <f t="shared" si="463"/>
        <v>0</v>
      </c>
      <c r="S6169" s="18">
        <f t="shared" si="464"/>
        <v>0</v>
      </c>
      <c r="T6169" s="17" t="s">
        <v>694</v>
      </c>
    </row>
    <row r="6170" spans="1:21" ht="13.2" hidden="1">
      <c r="J6170" s="13" t="str">
        <f t="shared" si="460"/>
        <v/>
      </c>
      <c r="M6170" s="13" t="str">
        <f t="shared" si="459"/>
        <v/>
      </c>
      <c r="P6170" s="46">
        <f t="shared" si="461"/>
        <v>0</v>
      </c>
      <c r="Q6170" s="20">
        <f t="shared" si="462"/>
        <v>1</v>
      </c>
      <c r="R6170" s="20">
        <f t="shared" si="463"/>
        <v>0</v>
      </c>
      <c r="S6170" s="18">
        <f t="shared" si="464"/>
        <v>0</v>
      </c>
      <c r="T6170" s="17" t="s">
        <v>694</v>
      </c>
    </row>
    <row r="6171" spans="1:21" ht="13.2" hidden="1">
      <c r="J6171" s="13" t="str">
        <f t="shared" si="460"/>
        <v/>
      </c>
      <c r="M6171" s="13" t="str">
        <f t="shared" si="459"/>
        <v/>
      </c>
      <c r="P6171" s="46">
        <f t="shared" si="461"/>
        <v>0</v>
      </c>
      <c r="Q6171" s="20">
        <f t="shared" si="462"/>
        <v>1</v>
      </c>
      <c r="R6171" s="20">
        <f t="shared" si="463"/>
        <v>0</v>
      </c>
      <c r="S6171" s="18">
        <f t="shared" si="464"/>
        <v>0</v>
      </c>
      <c r="T6171" s="17" t="s">
        <v>694</v>
      </c>
    </row>
    <row r="6172" spans="1:21" ht="13.2" hidden="1">
      <c r="J6172" s="13" t="str">
        <f t="shared" si="460"/>
        <v/>
      </c>
      <c r="M6172" s="13" t="str">
        <f t="shared" si="459"/>
        <v/>
      </c>
      <c r="P6172" s="46">
        <f t="shared" si="461"/>
        <v>0</v>
      </c>
      <c r="Q6172" s="20">
        <f t="shared" si="462"/>
        <v>1</v>
      </c>
      <c r="R6172" s="20">
        <f t="shared" si="463"/>
        <v>0</v>
      </c>
      <c r="S6172" s="18">
        <f t="shared" si="464"/>
        <v>0</v>
      </c>
      <c r="T6172" s="17" t="s">
        <v>694</v>
      </c>
    </row>
    <row r="6173" spans="1:21" ht="13.2" hidden="1">
      <c r="A6173" s="40"/>
      <c r="B6173" s="47"/>
      <c r="D6173" s="40"/>
      <c r="J6173" s="13" t="str">
        <f t="shared" si="460"/>
        <v/>
      </c>
      <c r="K6173" s="40"/>
      <c r="L6173" s="52"/>
      <c r="M6173" s="13" t="str">
        <f t="shared" si="459"/>
        <v/>
      </c>
      <c r="N6173" s="39"/>
      <c r="O6173" s="56"/>
      <c r="P6173" s="46">
        <f t="shared" si="461"/>
        <v>0</v>
      </c>
      <c r="Q6173" s="20">
        <f t="shared" si="462"/>
        <v>1</v>
      </c>
      <c r="R6173" s="20">
        <f t="shared" si="463"/>
        <v>0</v>
      </c>
      <c r="S6173" s="18">
        <f t="shared" si="464"/>
        <v>0</v>
      </c>
      <c r="T6173" s="17" t="s">
        <v>694</v>
      </c>
      <c r="U6173" s="40"/>
    </row>
    <row r="6174" spans="1:21" ht="13.2" hidden="1">
      <c r="J6174" s="13" t="str">
        <f t="shared" si="460"/>
        <v/>
      </c>
      <c r="M6174" s="13" t="str">
        <f t="shared" si="459"/>
        <v/>
      </c>
      <c r="P6174" s="46">
        <f t="shared" si="461"/>
        <v>0</v>
      </c>
      <c r="Q6174" s="20">
        <f t="shared" si="462"/>
        <v>1</v>
      </c>
      <c r="R6174" s="20">
        <f t="shared" si="463"/>
        <v>0</v>
      </c>
      <c r="S6174" s="18">
        <f t="shared" si="464"/>
        <v>0</v>
      </c>
      <c r="T6174" s="17" t="s">
        <v>694</v>
      </c>
    </row>
    <row r="6175" spans="1:21" ht="13.2" hidden="1">
      <c r="A6175" s="64"/>
      <c r="J6175" s="13" t="str">
        <f t="shared" si="460"/>
        <v/>
      </c>
      <c r="M6175" s="13" t="str">
        <f t="shared" si="459"/>
        <v/>
      </c>
      <c r="P6175" s="46">
        <f t="shared" si="461"/>
        <v>0</v>
      </c>
      <c r="Q6175" s="20">
        <f t="shared" si="462"/>
        <v>1</v>
      </c>
      <c r="R6175" s="20">
        <f t="shared" si="463"/>
        <v>0</v>
      </c>
      <c r="S6175" s="18">
        <f t="shared" si="464"/>
        <v>0</v>
      </c>
      <c r="T6175" s="17" t="s">
        <v>694</v>
      </c>
    </row>
    <row r="6176" spans="1:21" ht="13.2" hidden="1">
      <c r="A6176" s="64"/>
      <c r="J6176" s="13" t="str">
        <f t="shared" si="460"/>
        <v/>
      </c>
      <c r="M6176" s="13" t="str">
        <f t="shared" si="459"/>
        <v/>
      </c>
      <c r="P6176" s="46">
        <f t="shared" si="461"/>
        <v>0</v>
      </c>
      <c r="Q6176" s="20">
        <f t="shared" si="462"/>
        <v>1</v>
      </c>
      <c r="R6176" s="20">
        <f t="shared" si="463"/>
        <v>0</v>
      </c>
      <c r="S6176" s="18">
        <f t="shared" si="464"/>
        <v>0</v>
      </c>
      <c r="T6176" s="17" t="s">
        <v>694</v>
      </c>
    </row>
    <row r="6177" spans="1:21" ht="13.2" hidden="1">
      <c r="J6177" s="13" t="str">
        <f t="shared" si="460"/>
        <v/>
      </c>
      <c r="M6177" s="13" t="str">
        <f t="shared" si="459"/>
        <v/>
      </c>
      <c r="P6177" s="46">
        <f t="shared" si="461"/>
        <v>0</v>
      </c>
      <c r="Q6177" s="20">
        <f t="shared" si="462"/>
        <v>1</v>
      </c>
      <c r="R6177" s="20">
        <f t="shared" si="463"/>
        <v>0</v>
      </c>
      <c r="S6177" s="18">
        <f t="shared" si="464"/>
        <v>0</v>
      </c>
      <c r="T6177" s="17" t="s">
        <v>694</v>
      </c>
    </row>
    <row r="6178" spans="1:21" ht="13.2" hidden="1">
      <c r="J6178" s="13" t="str">
        <f t="shared" si="460"/>
        <v/>
      </c>
      <c r="M6178" s="13" t="str">
        <f t="shared" si="459"/>
        <v/>
      </c>
      <c r="P6178" s="46">
        <f t="shared" si="461"/>
        <v>0</v>
      </c>
      <c r="Q6178" s="20">
        <f t="shared" si="462"/>
        <v>1</v>
      </c>
      <c r="R6178" s="20">
        <f t="shared" si="463"/>
        <v>0</v>
      </c>
      <c r="S6178" s="18">
        <f t="shared" si="464"/>
        <v>0</v>
      </c>
      <c r="T6178" s="17" t="s">
        <v>694</v>
      </c>
    </row>
    <row r="6179" spans="1:21" ht="13.2" hidden="1">
      <c r="J6179" s="13" t="str">
        <f t="shared" si="460"/>
        <v/>
      </c>
      <c r="M6179" s="13" t="str">
        <f t="shared" si="459"/>
        <v/>
      </c>
      <c r="P6179" s="46">
        <f t="shared" si="461"/>
        <v>0</v>
      </c>
      <c r="Q6179" s="20">
        <f t="shared" si="462"/>
        <v>1</v>
      </c>
      <c r="R6179" s="20">
        <f t="shared" si="463"/>
        <v>0</v>
      </c>
      <c r="S6179" s="18">
        <f t="shared" si="464"/>
        <v>0</v>
      </c>
      <c r="T6179" s="17" t="s">
        <v>694</v>
      </c>
    </row>
    <row r="6180" spans="1:21" ht="13.2" hidden="1">
      <c r="J6180" s="13" t="str">
        <f t="shared" si="460"/>
        <v/>
      </c>
      <c r="M6180" s="13" t="str">
        <f t="shared" si="459"/>
        <v/>
      </c>
      <c r="P6180" s="46">
        <f t="shared" si="461"/>
        <v>0</v>
      </c>
      <c r="Q6180" s="20">
        <f t="shared" si="462"/>
        <v>1</v>
      </c>
      <c r="R6180" s="20">
        <f t="shared" si="463"/>
        <v>0</v>
      </c>
      <c r="S6180" s="18">
        <f t="shared" si="464"/>
        <v>0</v>
      </c>
      <c r="T6180" s="17" t="s">
        <v>694</v>
      </c>
    </row>
    <row r="6181" spans="1:21" ht="13.2" hidden="1">
      <c r="J6181" s="13" t="str">
        <f t="shared" si="460"/>
        <v/>
      </c>
      <c r="M6181" s="13" t="str">
        <f t="shared" si="459"/>
        <v/>
      </c>
      <c r="P6181" s="46">
        <f t="shared" si="461"/>
        <v>0</v>
      </c>
      <c r="Q6181" s="20">
        <f t="shared" si="462"/>
        <v>1</v>
      </c>
      <c r="R6181" s="20">
        <f t="shared" si="463"/>
        <v>0</v>
      </c>
      <c r="S6181" s="18">
        <f t="shared" si="464"/>
        <v>0</v>
      </c>
      <c r="T6181" s="17" t="s">
        <v>694</v>
      </c>
    </row>
    <row r="6182" spans="1:21" ht="13.2" hidden="1">
      <c r="J6182" s="13" t="str">
        <f t="shared" si="460"/>
        <v/>
      </c>
      <c r="M6182" s="13" t="str">
        <f t="shared" si="459"/>
        <v/>
      </c>
      <c r="P6182" s="46">
        <f t="shared" si="461"/>
        <v>0</v>
      </c>
      <c r="Q6182" s="20">
        <f t="shared" si="462"/>
        <v>1</v>
      </c>
      <c r="R6182" s="20">
        <f t="shared" si="463"/>
        <v>0</v>
      </c>
      <c r="S6182" s="18">
        <f t="shared" si="464"/>
        <v>0</v>
      </c>
      <c r="T6182" s="17" t="s">
        <v>694</v>
      </c>
    </row>
    <row r="6183" spans="1:21" ht="13.2" hidden="1">
      <c r="A6183" s="40"/>
      <c r="B6183" s="47"/>
      <c r="D6183" s="40"/>
      <c r="J6183" s="13" t="str">
        <f t="shared" si="460"/>
        <v/>
      </c>
      <c r="K6183" s="40"/>
      <c r="L6183" s="52"/>
      <c r="M6183" s="13" t="str">
        <f t="shared" si="459"/>
        <v/>
      </c>
      <c r="N6183" s="39"/>
      <c r="O6183" s="56"/>
      <c r="P6183" s="46">
        <f t="shared" si="461"/>
        <v>0</v>
      </c>
      <c r="Q6183" s="20">
        <f t="shared" si="462"/>
        <v>1</v>
      </c>
      <c r="R6183" s="20">
        <f t="shared" si="463"/>
        <v>0</v>
      </c>
      <c r="S6183" s="18">
        <f t="shared" si="464"/>
        <v>0</v>
      </c>
      <c r="T6183" s="17" t="s">
        <v>694</v>
      </c>
      <c r="U6183" s="40"/>
    </row>
    <row r="6184" spans="1:21" ht="13.2" hidden="1">
      <c r="J6184" s="13" t="str">
        <f t="shared" si="460"/>
        <v/>
      </c>
      <c r="M6184" s="13" t="str">
        <f t="shared" si="459"/>
        <v/>
      </c>
      <c r="N6184" s="13"/>
      <c r="O6184" s="62"/>
      <c r="P6184" s="46">
        <f t="shared" si="461"/>
        <v>0</v>
      </c>
      <c r="Q6184" s="20">
        <f t="shared" si="462"/>
        <v>1</v>
      </c>
      <c r="R6184" s="20">
        <f t="shared" si="463"/>
        <v>0</v>
      </c>
      <c r="S6184" s="18">
        <f t="shared" si="464"/>
        <v>0</v>
      </c>
      <c r="T6184" s="17" t="s">
        <v>694</v>
      </c>
    </row>
    <row r="6185" spans="1:21" ht="13.2" hidden="1">
      <c r="A6185" s="40"/>
      <c r="B6185" s="47"/>
      <c r="D6185" s="40"/>
      <c r="J6185" s="13" t="str">
        <f t="shared" si="460"/>
        <v/>
      </c>
      <c r="K6185" s="40"/>
      <c r="L6185" s="52"/>
      <c r="M6185" s="13" t="str">
        <f t="shared" si="459"/>
        <v/>
      </c>
      <c r="N6185" s="39"/>
      <c r="O6185" s="56"/>
      <c r="P6185" s="46">
        <f t="shared" si="461"/>
        <v>0</v>
      </c>
      <c r="Q6185" s="20">
        <f t="shared" si="462"/>
        <v>1</v>
      </c>
      <c r="R6185" s="20">
        <f t="shared" si="463"/>
        <v>0</v>
      </c>
      <c r="S6185" s="18">
        <f t="shared" si="464"/>
        <v>0</v>
      </c>
      <c r="T6185" s="17" t="s">
        <v>694</v>
      </c>
      <c r="U6185" s="40"/>
    </row>
    <row r="6186" spans="1:21" ht="13.2" hidden="1">
      <c r="A6186" s="40"/>
      <c r="B6186" s="47"/>
      <c r="D6186" s="40"/>
      <c r="J6186" s="13" t="str">
        <f t="shared" si="460"/>
        <v/>
      </c>
      <c r="K6186" s="40"/>
      <c r="L6186" s="52"/>
      <c r="M6186" s="13" t="str">
        <f t="shared" si="459"/>
        <v/>
      </c>
      <c r="N6186" s="39"/>
      <c r="O6186" s="56"/>
      <c r="P6186" s="46">
        <f t="shared" si="461"/>
        <v>0</v>
      </c>
      <c r="Q6186" s="20">
        <f t="shared" si="462"/>
        <v>1</v>
      </c>
      <c r="R6186" s="20">
        <f t="shared" si="463"/>
        <v>0</v>
      </c>
      <c r="S6186" s="18">
        <f t="shared" si="464"/>
        <v>0</v>
      </c>
      <c r="T6186" s="17" t="s">
        <v>694</v>
      </c>
      <c r="U6186" s="40"/>
    </row>
    <row r="6187" spans="1:21" ht="13.2" hidden="1">
      <c r="A6187" s="40"/>
      <c r="B6187" s="47"/>
      <c r="D6187" s="40"/>
      <c r="J6187" s="13" t="str">
        <f t="shared" si="460"/>
        <v/>
      </c>
      <c r="K6187" s="40"/>
      <c r="L6187" s="52"/>
      <c r="M6187" s="13" t="str">
        <f t="shared" si="459"/>
        <v/>
      </c>
      <c r="N6187" s="39"/>
      <c r="O6187" s="56"/>
      <c r="P6187" s="46">
        <f t="shared" si="461"/>
        <v>0</v>
      </c>
      <c r="Q6187" s="20">
        <f t="shared" si="462"/>
        <v>1</v>
      </c>
      <c r="R6187" s="20">
        <f t="shared" si="463"/>
        <v>0</v>
      </c>
      <c r="S6187" s="18">
        <f t="shared" si="464"/>
        <v>0</v>
      </c>
      <c r="T6187" s="17" t="s">
        <v>694</v>
      </c>
      <c r="U6187" s="40"/>
    </row>
    <row r="6188" spans="1:21" ht="13.2" hidden="1">
      <c r="A6188" s="40"/>
      <c r="B6188" s="47"/>
      <c r="D6188" s="40"/>
      <c r="J6188" s="13" t="str">
        <f t="shared" si="460"/>
        <v/>
      </c>
      <c r="K6188" s="40"/>
      <c r="L6188" s="52"/>
      <c r="M6188" s="13" t="str">
        <f t="shared" si="459"/>
        <v/>
      </c>
      <c r="N6188" s="39"/>
      <c r="O6188" s="56"/>
      <c r="P6188" s="46">
        <f t="shared" si="461"/>
        <v>0</v>
      </c>
      <c r="Q6188" s="20">
        <f t="shared" si="462"/>
        <v>1</v>
      </c>
      <c r="R6188" s="20">
        <f t="shared" si="463"/>
        <v>0</v>
      </c>
      <c r="S6188" s="18">
        <f t="shared" si="464"/>
        <v>0</v>
      </c>
      <c r="T6188" s="17" t="s">
        <v>694</v>
      </c>
      <c r="U6188" s="40"/>
    </row>
    <row r="6189" spans="1:21" ht="13.2" hidden="1">
      <c r="J6189" s="13" t="str">
        <f t="shared" si="460"/>
        <v/>
      </c>
      <c r="M6189" s="13" t="str">
        <f t="shared" si="459"/>
        <v/>
      </c>
      <c r="P6189" s="46">
        <f t="shared" si="461"/>
        <v>0</v>
      </c>
      <c r="Q6189" s="20">
        <f t="shared" si="462"/>
        <v>1</v>
      </c>
      <c r="R6189" s="20">
        <f t="shared" si="463"/>
        <v>0</v>
      </c>
      <c r="S6189" s="18">
        <f t="shared" si="464"/>
        <v>0</v>
      </c>
      <c r="T6189" s="17" t="s">
        <v>694</v>
      </c>
    </row>
    <row r="6190" spans="1:21" ht="13.2" hidden="1">
      <c r="A6190" s="40"/>
      <c r="B6190" s="47"/>
      <c r="D6190" s="40"/>
      <c r="J6190" s="13" t="str">
        <f t="shared" si="460"/>
        <v/>
      </c>
      <c r="K6190" s="40"/>
      <c r="L6190" s="52"/>
      <c r="M6190" s="13" t="str">
        <f t="shared" si="459"/>
        <v/>
      </c>
      <c r="N6190" s="39"/>
      <c r="O6190" s="56"/>
      <c r="P6190" s="46">
        <f t="shared" si="461"/>
        <v>0</v>
      </c>
      <c r="Q6190" s="20">
        <f t="shared" si="462"/>
        <v>1</v>
      </c>
      <c r="R6190" s="20">
        <f t="shared" si="463"/>
        <v>0</v>
      </c>
      <c r="S6190" s="18">
        <f t="shared" si="464"/>
        <v>0</v>
      </c>
      <c r="T6190" s="17" t="s">
        <v>694</v>
      </c>
      <c r="U6190" s="40"/>
    </row>
    <row r="6191" spans="1:21" ht="13.2" hidden="1">
      <c r="A6191" s="64"/>
      <c r="J6191" s="13" t="str">
        <f t="shared" si="460"/>
        <v/>
      </c>
      <c r="M6191" s="13" t="str">
        <f t="shared" si="459"/>
        <v/>
      </c>
      <c r="P6191" s="46">
        <f t="shared" si="461"/>
        <v>0</v>
      </c>
      <c r="Q6191" s="20">
        <f t="shared" si="462"/>
        <v>1</v>
      </c>
      <c r="R6191" s="20">
        <f t="shared" si="463"/>
        <v>0</v>
      </c>
      <c r="S6191" s="18">
        <f t="shared" si="464"/>
        <v>0</v>
      </c>
      <c r="T6191" s="17" t="s">
        <v>694</v>
      </c>
    </row>
    <row r="6192" spans="1:21" ht="13.2" hidden="1">
      <c r="J6192" s="13" t="str">
        <f t="shared" si="460"/>
        <v/>
      </c>
      <c r="M6192" s="13" t="str">
        <f t="shared" si="459"/>
        <v/>
      </c>
      <c r="P6192" s="46">
        <f t="shared" si="461"/>
        <v>0</v>
      </c>
      <c r="Q6192" s="20">
        <f t="shared" si="462"/>
        <v>1</v>
      </c>
      <c r="R6192" s="20">
        <f t="shared" si="463"/>
        <v>0</v>
      </c>
      <c r="S6192" s="18">
        <f t="shared" si="464"/>
        <v>0</v>
      </c>
      <c r="T6192" s="17" t="s">
        <v>694</v>
      </c>
    </row>
    <row r="6193" spans="1:21" ht="13.2" hidden="1">
      <c r="J6193" s="13" t="str">
        <f t="shared" si="460"/>
        <v/>
      </c>
      <c r="M6193" s="13" t="str">
        <f t="shared" si="459"/>
        <v/>
      </c>
      <c r="P6193" s="46">
        <f t="shared" si="461"/>
        <v>0</v>
      </c>
      <c r="Q6193" s="20">
        <f t="shared" si="462"/>
        <v>1</v>
      </c>
      <c r="R6193" s="20">
        <f t="shared" si="463"/>
        <v>0</v>
      </c>
      <c r="S6193" s="18">
        <f t="shared" si="464"/>
        <v>0</v>
      </c>
      <c r="T6193" s="17" t="s">
        <v>694</v>
      </c>
    </row>
    <row r="6194" spans="1:21" ht="13.2" hidden="1">
      <c r="J6194" s="13" t="str">
        <f t="shared" si="460"/>
        <v/>
      </c>
      <c r="M6194" s="13" t="str">
        <f t="shared" si="459"/>
        <v/>
      </c>
      <c r="P6194" s="46">
        <f t="shared" si="461"/>
        <v>0</v>
      </c>
      <c r="Q6194" s="20">
        <f t="shared" si="462"/>
        <v>1</v>
      </c>
      <c r="R6194" s="20">
        <f t="shared" si="463"/>
        <v>0</v>
      </c>
      <c r="S6194" s="18">
        <f t="shared" si="464"/>
        <v>0</v>
      </c>
      <c r="T6194" s="17" t="s">
        <v>694</v>
      </c>
    </row>
    <row r="6195" spans="1:21" ht="13.2" hidden="1">
      <c r="J6195" s="13" t="str">
        <f t="shared" si="460"/>
        <v/>
      </c>
      <c r="M6195" s="13" t="str">
        <f t="shared" si="459"/>
        <v/>
      </c>
      <c r="P6195" s="46">
        <f t="shared" si="461"/>
        <v>0</v>
      </c>
      <c r="Q6195" s="20">
        <f t="shared" si="462"/>
        <v>1</v>
      </c>
      <c r="R6195" s="20">
        <f t="shared" si="463"/>
        <v>0</v>
      </c>
      <c r="S6195" s="18">
        <f t="shared" si="464"/>
        <v>0</v>
      </c>
      <c r="T6195" s="17" t="s">
        <v>694</v>
      </c>
    </row>
    <row r="6196" spans="1:21" ht="13.2" hidden="1">
      <c r="A6196" s="64"/>
      <c r="J6196" s="13" t="str">
        <f t="shared" si="460"/>
        <v/>
      </c>
      <c r="M6196" s="13" t="str">
        <f t="shared" si="459"/>
        <v/>
      </c>
      <c r="P6196" s="46">
        <f t="shared" si="461"/>
        <v>0</v>
      </c>
      <c r="Q6196" s="20">
        <f t="shared" si="462"/>
        <v>1</v>
      </c>
      <c r="R6196" s="20">
        <f t="shared" si="463"/>
        <v>0</v>
      </c>
      <c r="S6196" s="18">
        <f t="shared" si="464"/>
        <v>0</v>
      </c>
      <c r="T6196" s="17" t="s">
        <v>694</v>
      </c>
    </row>
    <row r="6197" spans="1:21" ht="13.2" hidden="1">
      <c r="J6197" s="13" t="str">
        <f t="shared" si="460"/>
        <v/>
      </c>
      <c r="M6197" s="13" t="str">
        <f t="shared" si="459"/>
        <v/>
      </c>
      <c r="P6197" s="46">
        <f t="shared" si="461"/>
        <v>0</v>
      </c>
      <c r="Q6197" s="20">
        <f t="shared" si="462"/>
        <v>1</v>
      </c>
      <c r="R6197" s="20">
        <f t="shared" si="463"/>
        <v>0</v>
      </c>
      <c r="S6197" s="18">
        <f t="shared" si="464"/>
        <v>0</v>
      </c>
      <c r="T6197" s="17" t="s">
        <v>694</v>
      </c>
    </row>
    <row r="6198" spans="1:21" ht="13.2" hidden="1">
      <c r="J6198" s="13" t="str">
        <f t="shared" si="460"/>
        <v/>
      </c>
      <c r="M6198" s="13" t="str">
        <f t="shared" si="459"/>
        <v/>
      </c>
      <c r="P6198" s="46">
        <f t="shared" si="461"/>
        <v>0</v>
      </c>
      <c r="Q6198" s="20">
        <f t="shared" si="462"/>
        <v>1</v>
      </c>
      <c r="R6198" s="20">
        <f t="shared" si="463"/>
        <v>0</v>
      </c>
      <c r="S6198" s="18">
        <f t="shared" si="464"/>
        <v>0</v>
      </c>
      <c r="T6198" s="17" t="s">
        <v>694</v>
      </c>
    </row>
    <row r="6199" spans="1:21" ht="13.2" hidden="1">
      <c r="J6199" s="13" t="str">
        <f t="shared" si="460"/>
        <v/>
      </c>
      <c r="M6199" s="13" t="str">
        <f t="shared" si="459"/>
        <v/>
      </c>
      <c r="P6199" s="46">
        <f t="shared" si="461"/>
        <v>0</v>
      </c>
      <c r="Q6199" s="20">
        <f t="shared" si="462"/>
        <v>1</v>
      </c>
      <c r="R6199" s="20">
        <f t="shared" si="463"/>
        <v>0</v>
      </c>
      <c r="S6199" s="18">
        <f t="shared" si="464"/>
        <v>0</v>
      </c>
      <c r="T6199" s="17" t="s">
        <v>694</v>
      </c>
    </row>
    <row r="6200" spans="1:21" ht="13.2" hidden="1">
      <c r="J6200" s="13" t="str">
        <f t="shared" si="460"/>
        <v/>
      </c>
      <c r="M6200" s="13" t="str">
        <f t="shared" si="459"/>
        <v/>
      </c>
      <c r="P6200" s="46">
        <f t="shared" si="461"/>
        <v>0</v>
      </c>
      <c r="Q6200" s="20">
        <f t="shared" si="462"/>
        <v>1</v>
      </c>
      <c r="R6200" s="20">
        <f t="shared" si="463"/>
        <v>0</v>
      </c>
      <c r="S6200" s="18">
        <f t="shared" si="464"/>
        <v>0</v>
      </c>
      <c r="T6200" s="17" t="s">
        <v>694</v>
      </c>
    </row>
    <row r="6201" spans="1:21" ht="13.2" hidden="1">
      <c r="J6201" s="13" t="str">
        <f t="shared" si="460"/>
        <v/>
      </c>
      <c r="M6201" s="13" t="str">
        <f t="shared" ref="M6201:M6264" si="465">+LEFT(U6201,4)</f>
        <v/>
      </c>
      <c r="P6201" s="46">
        <f t="shared" si="461"/>
        <v>0</v>
      </c>
      <c r="Q6201" s="20">
        <f t="shared" si="462"/>
        <v>1</v>
      </c>
      <c r="R6201" s="20">
        <f t="shared" si="463"/>
        <v>0</v>
      </c>
      <c r="S6201" s="18">
        <f t="shared" si="464"/>
        <v>0</v>
      </c>
      <c r="T6201" s="17" t="s">
        <v>694</v>
      </c>
    </row>
    <row r="6202" spans="1:21" ht="13.2" hidden="1">
      <c r="J6202" s="13" t="str">
        <f t="shared" si="460"/>
        <v/>
      </c>
      <c r="M6202" s="13" t="str">
        <f t="shared" si="465"/>
        <v/>
      </c>
      <c r="P6202" s="46">
        <f t="shared" si="461"/>
        <v>0</v>
      </c>
      <c r="Q6202" s="20">
        <f t="shared" si="462"/>
        <v>1</v>
      </c>
      <c r="R6202" s="20">
        <f t="shared" si="463"/>
        <v>0</v>
      </c>
      <c r="S6202" s="18">
        <f t="shared" si="464"/>
        <v>0</v>
      </c>
      <c r="T6202" s="17" t="s">
        <v>694</v>
      </c>
    </row>
    <row r="6203" spans="1:21" ht="13.2" hidden="1">
      <c r="J6203" s="13" t="str">
        <f t="shared" si="460"/>
        <v/>
      </c>
      <c r="M6203" s="13" t="str">
        <f t="shared" si="465"/>
        <v/>
      </c>
      <c r="P6203" s="46">
        <f t="shared" si="461"/>
        <v>0</v>
      </c>
      <c r="Q6203" s="20">
        <f t="shared" si="462"/>
        <v>1</v>
      </c>
      <c r="R6203" s="20">
        <f t="shared" si="463"/>
        <v>0</v>
      </c>
      <c r="S6203" s="18">
        <f t="shared" si="464"/>
        <v>0</v>
      </c>
      <c r="T6203" s="17" t="s">
        <v>694</v>
      </c>
    </row>
    <row r="6204" spans="1:21" ht="13.2" hidden="1">
      <c r="A6204" s="40"/>
      <c r="B6204" s="47"/>
      <c r="D6204" s="40"/>
      <c r="J6204" s="13" t="str">
        <f t="shared" si="460"/>
        <v/>
      </c>
      <c r="K6204" s="40"/>
      <c r="L6204" s="52"/>
      <c r="M6204" s="13" t="str">
        <f t="shared" si="465"/>
        <v/>
      </c>
      <c r="N6204" s="39"/>
      <c r="O6204" s="56"/>
      <c r="P6204" s="46">
        <f t="shared" si="461"/>
        <v>0</v>
      </c>
      <c r="Q6204" s="20">
        <f t="shared" si="462"/>
        <v>1</v>
      </c>
      <c r="R6204" s="20">
        <f t="shared" si="463"/>
        <v>0</v>
      </c>
      <c r="S6204" s="18">
        <f t="shared" si="464"/>
        <v>0</v>
      </c>
      <c r="T6204" s="17" t="s">
        <v>694</v>
      </c>
      <c r="U6204" s="40"/>
    </row>
    <row r="6205" spans="1:21" ht="13.2" hidden="1">
      <c r="A6205" s="64"/>
      <c r="J6205" s="13" t="str">
        <f t="shared" si="460"/>
        <v/>
      </c>
      <c r="M6205" s="13" t="str">
        <f t="shared" si="465"/>
        <v/>
      </c>
      <c r="P6205" s="46">
        <f t="shared" si="461"/>
        <v>0</v>
      </c>
      <c r="Q6205" s="20">
        <f t="shared" si="462"/>
        <v>1</v>
      </c>
      <c r="R6205" s="20">
        <f t="shared" si="463"/>
        <v>0</v>
      </c>
      <c r="S6205" s="18">
        <f t="shared" si="464"/>
        <v>0</v>
      </c>
      <c r="T6205" s="17" t="s">
        <v>694</v>
      </c>
    </row>
    <row r="6206" spans="1:21" ht="13.2" hidden="1">
      <c r="A6206" s="64"/>
      <c r="J6206" s="13" t="str">
        <f t="shared" si="460"/>
        <v/>
      </c>
      <c r="M6206" s="13" t="str">
        <f t="shared" si="465"/>
        <v/>
      </c>
      <c r="P6206" s="46">
        <f t="shared" si="461"/>
        <v>0</v>
      </c>
      <c r="Q6206" s="20">
        <f t="shared" si="462"/>
        <v>1</v>
      </c>
      <c r="R6206" s="20">
        <f t="shared" si="463"/>
        <v>0</v>
      </c>
      <c r="S6206" s="18">
        <f t="shared" si="464"/>
        <v>0</v>
      </c>
      <c r="T6206" s="17" t="s">
        <v>694</v>
      </c>
    </row>
    <row r="6207" spans="1:21" ht="13.2" hidden="1">
      <c r="A6207" s="64"/>
      <c r="J6207" s="13" t="str">
        <f t="shared" si="460"/>
        <v/>
      </c>
      <c r="M6207" s="13" t="str">
        <f t="shared" si="465"/>
        <v/>
      </c>
      <c r="P6207" s="46">
        <f t="shared" si="461"/>
        <v>0</v>
      </c>
      <c r="Q6207" s="20">
        <f t="shared" si="462"/>
        <v>1</v>
      </c>
      <c r="R6207" s="20">
        <f t="shared" si="463"/>
        <v>0</v>
      </c>
      <c r="S6207" s="18">
        <f t="shared" si="464"/>
        <v>0</v>
      </c>
      <c r="T6207" s="17" t="s">
        <v>694</v>
      </c>
    </row>
    <row r="6208" spans="1:21" ht="13.2" hidden="1">
      <c r="A6208" s="64"/>
      <c r="J6208" s="13" t="str">
        <f t="shared" si="460"/>
        <v/>
      </c>
      <c r="M6208" s="13" t="str">
        <f t="shared" si="465"/>
        <v/>
      </c>
      <c r="P6208" s="46">
        <f t="shared" si="461"/>
        <v>0</v>
      </c>
      <c r="Q6208" s="20">
        <f t="shared" si="462"/>
        <v>1</v>
      </c>
      <c r="R6208" s="20">
        <f t="shared" si="463"/>
        <v>0</v>
      </c>
      <c r="S6208" s="18">
        <f t="shared" si="464"/>
        <v>0</v>
      </c>
      <c r="T6208" s="17" t="s">
        <v>694</v>
      </c>
    </row>
    <row r="6209" spans="1:20" ht="13.2" hidden="1">
      <c r="A6209" s="64"/>
      <c r="J6209" s="13" t="str">
        <f t="shared" si="460"/>
        <v/>
      </c>
      <c r="M6209" s="13" t="str">
        <f t="shared" si="465"/>
        <v/>
      </c>
      <c r="P6209" s="46">
        <f t="shared" si="461"/>
        <v>0</v>
      </c>
      <c r="Q6209" s="20">
        <f t="shared" si="462"/>
        <v>1</v>
      </c>
      <c r="R6209" s="20">
        <f t="shared" si="463"/>
        <v>0</v>
      </c>
      <c r="S6209" s="18">
        <f t="shared" si="464"/>
        <v>0</v>
      </c>
      <c r="T6209" s="17" t="s">
        <v>694</v>
      </c>
    </row>
    <row r="6210" spans="1:20" ht="13.2" hidden="1">
      <c r="A6210" s="64"/>
      <c r="J6210" s="13" t="str">
        <f t="shared" ref="J6210:J6273" si="466">+LEFT(U6210,4)</f>
        <v/>
      </c>
      <c r="M6210" s="13" t="str">
        <f t="shared" si="465"/>
        <v/>
      </c>
      <c r="P6210" s="46">
        <f t="shared" ref="P6210:P6273" si="467">ROUND(O6210*L6210,2)</f>
        <v>0</v>
      </c>
      <c r="Q6210" s="20">
        <f t="shared" ref="Q6210:Q6273" si="468">IF(N6210="HKD",7.8,IF(N6210="CNY",6.4,1))</f>
        <v>1</v>
      </c>
      <c r="R6210" s="20">
        <f t="shared" ref="R6210:R6273" si="469">+O6210/Q6210</f>
        <v>0</v>
      </c>
      <c r="S6210" s="18">
        <f t="shared" ref="S6210:S6273" si="470">+R6210*L6210</f>
        <v>0</v>
      </c>
      <c r="T6210" s="17" t="s">
        <v>694</v>
      </c>
    </row>
    <row r="6211" spans="1:20" ht="13.2" hidden="1">
      <c r="A6211" s="64"/>
      <c r="J6211" s="13" t="str">
        <f t="shared" si="466"/>
        <v/>
      </c>
      <c r="M6211" s="13" t="str">
        <f t="shared" si="465"/>
        <v/>
      </c>
      <c r="P6211" s="46">
        <f t="shared" si="467"/>
        <v>0</v>
      </c>
      <c r="Q6211" s="20">
        <f t="shared" si="468"/>
        <v>1</v>
      </c>
      <c r="R6211" s="20">
        <f t="shared" si="469"/>
        <v>0</v>
      </c>
      <c r="S6211" s="18">
        <f t="shared" si="470"/>
        <v>0</v>
      </c>
      <c r="T6211" s="17" t="s">
        <v>694</v>
      </c>
    </row>
    <row r="6212" spans="1:20" ht="13.2" hidden="1">
      <c r="A6212" s="64"/>
      <c r="J6212" s="13" t="str">
        <f t="shared" si="466"/>
        <v/>
      </c>
      <c r="M6212" s="13" t="str">
        <f t="shared" si="465"/>
        <v/>
      </c>
      <c r="P6212" s="46">
        <f t="shared" si="467"/>
        <v>0</v>
      </c>
      <c r="Q6212" s="20">
        <f t="shared" si="468"/>
        <v>1</v>
      </c>
      <c r="R6212" s="20">
        <f t="shared" si="469"/>
        <v>0</v>
      </c>
      <c r="S6212" s="18">
        <f t="shared" si="470"/>
        <v>0</v>
      </c>
      <c r="T6212" s="17" t="s">
        <v>694</v>
      </c>
    </row>
    <row r="6213" spans="1:20" ht="13.2" hidden="1">
      <c r="J6213" s="13" t="str">
        <f t="shared" si="466"/>
        <v/>
      </c>
      <c r="M6213" s="13" t="str">
        <f t="shared" si="465"/>
        <v/>
      </c>
      <c r="P6213" s="46">
        <f t="shared" si="467"/>
        <v>0</v>
      </c>
      <c r="Q6213" s="20">
        <f t="shared" si="468"/>
        <v>1</v>
      </c>
      <c r="R6213" s="20">
        <f t="shared" si="469"/>
        <v>0</v>
      </c>
      <c r="S6213" s="18">
        <f t="shared" si="470"/>
        <v>0</v>
      </c>
      <c r="T6213" s="17" t="s">
        <v>694</v>
      </c>
    </row>
    <row r="6214" spans="1:20" ht="13.2" hidden="1">
      <c r="J6214" s="13" t="str">
        <f t="shared" si="466"/>
        <v/>
      </c>
      <c r="M6214" s="13" t="str">
        <f t="shared" si="465"/>
        <v/>
      </c>
      <c r="P6214" s="46">
        <f t="shared" si="467"/>
        <v>0</v>
      </c>
      <c r="Q6214" s="20">
        <f t="shared" si="468"/>
        <v>1</v>
      </c>
      <c r="R6214" s="20">
        <f t="shared" si="469"/>
        <v>0</v>
      </c>
      <c r="S6214" s="18">
        <f t="shared" si="470"/>
        <v>0</v>
      </c>
      <c r="T6214" s="17" t="s">
        <v>694</v>
      </c>
    </row>
    <row r="6215" spans="1:20" ht="13.2" hidden="1">
      <c r="J6215" s="13" t="str">
        <f t="shared" si="466"/>
        <v/>
      </c>
      <c r="M6215" s="13" t="str">
        <f t="shared" si="465"/>
        <v/>
      </c>
      <c r="P6215" s="46">
        <f t="shared" si="467"/>
        <v>0</v>
      </c>
      <c r="Q6215" s="20">
        <f t="shared" si="468"/>
        <v>1</v>
      </c>
      <c r="R6215" s="20">
        <f t="shared" si="469"/>
        <v>0</v>
      </c>
      <c r="S6215" s="18">
        <f t="shared" si="470"/>
        <v>0</v>
      </c>
      <c r="T6215" s="17" t="s">
        <v>694</v>
      </c>
    </row>
    <row r="6216" spans="1:20" ht="13.2" hidden="1">
      <c r="J6216" s="13" t="str">
        <f t="shared" si="466"/>
        <v/>
      </c>
      <c r="M6216" s="13" t="str">
        <f t="shared" si="465"/>
        <v/>
      </c>
      <c r="P6216" s="46">
        <f t="shared" si="467"/>
        <v>0</v>
      </c>
      <c r="Q6216" s="20">
        <f t="shared" si="468"/>
        <v>1</v>
      </c>
      <c r="R6216" s="20">
        <f t="shared" si="469"/>
        <v>0</v>
      </c>
      <c r="S6216" s="18">
        <f t="shared" si="470"/>
        <v>0</v>
      </c>
      <c r="T6216" s="17" t="s">
        <v>694</v>
      </c>
    </row>
    <row r="6217" spans="1:20" ht="13.2" hidden="1">
      <c r="J6217" s="13" t="str">
        <f t="shared" si="466"/>
        <v/>
      </c>
      <c r="M6217" s="13" t="str">
        <f t="shared" si="465"/>
        <v/>
      </c>
      <c r="P6217" s="46">
        <f t="shared" si="467"/>
        <v>0</v>
      </c>
      <c r="Q6217" s="20">
        <f t="shared" si="468"/>
        <v>1</v>
      </c>
      <c r="R6217" s="20">
        <f t="shared" si="469"/>
        <v>0</v>
      </c>
      <c r="S6217" s="18">
        <f t="shared" si="470"/>
        <v>0</v>
      </c>
      <c r="T6217" s="17" t="s">
        <v>694</v>
      </c>
    </row>
    <row r="6218" spans="1:20" ht="13.2" hidden="1">
      <c r="J6218" s="13" t="str">
        <f t="shared" si="466"/>
        <v/>
      </c>
      <c r="M6218" s="13" t="str">
        <f t="shared" si="465"/>
        <v/>
      </c>
      <c r="P6218" s="46">
        <f t="shared" si="467"/>
        <v>0</v>
      </c>
      <c r="Q6218" s="20">
        <f t="shared" si="468"/>
        <v>1</v>
      </c>
      <c r="R6218" s="20">
        <f t="shared" si="469"/>
        <v>0</v>
      </c>
      <c r="S6218" s="18">
        <f t="shared" si="470"/>
        <v>0</v>
      </c>
      <c r="T6218" s="17" t="s">
        <v>694</v>
      </c>
    </row>
    <row r="6219" spans="1:20" ht="13.2" hidden="1">
      <c r="J6219" s="13" t="str">
        <f t="shared" si="466"/>
        <v/>
      </c>
      <c r="M6219" s="13" t="str">
        <f t="shared" si="465"/>
        <v/>
      </c>
      <c r="P6219" s="46">
        <f t="shared" si="467"/>
        <v>0</v>
      </c>
      <c r="Q6219" s="20">
        <f t="shared" si="468"/>
        <v>1</v>
      </c>
      <c r="R6219" s="20">
        <f t="shared" si="469"/>
        <v>0</v>
      </c>
      <c r="S6219" s="18">
        <f t="shared" si="470"/>
        <v>0</v>
      </c>
      <c r="T6219" s="17" t="s">
        <v>694</v>
      </c>
    </row>
    <row r="6220" spans="1:20" ht="13.2" hidden="1">
      <c r="J6220" s="13" t="str">
        <f t="shared" si="466"/>
        <v/>
      </c>
      <c r="M6220" s="13" t="str">
        <f t="shared" si="465"/>
        <v/>
      </c>
      <c r="P6220" s="46">
        <f t="shared" si="467"/>
        <v>0</v>
      </c>
      <c r="Q6220" s="20">
        <f t="shared" si="468"/>
        <v>1</v>
      </c>
      <c r="R6220" s="20">
        <f t="shared" si="469"/>
        <v>0</v>
      </c>
      <c r="S6220" s="18">
        <f t="shared" si="470"/>
        <v>0</v>
      </c>
      <c r="T6220" s="17" t="s">
        <v>694</v>
      </c>
    </row>
    <row r="6221" spans="1:20" ht="13.2" hidden="1">
      <c r="J6221" s="13" t="str">
        <f t="shared" si="466"/>
        <v/>
      </c>
      <c r="M6221" s="13" t="str">
        <f t="shared" si="465"/>
        <v/>
      </c>
      <c r="P6221" s="46">
        <f t="shared" si="467"/>
        <v>0</v>
      </c>
      <c r="Q6221" s="20">
        <f t="shared" si="468"/>
        <v>1</v>
      </c>
      <c r="R6221" s="20">
        <f t="shared" si="469"/>
        <v>0</v>
      </c>
      <c r="S6221" s="18">
        <f t="shared" si="470"/>
        <v>0</v>
      </c>
      <c r="T6221" s="17" t="s">
        <v>694</v>
      </c>
    </row>
    <row r="6222" spans="1:20" ht="13.2" hidden="1">
      <c r="J6222" s="13" t="str">
        <f t="shared" si="466"/>
        <v/>
      </c>
      <c r="M6222" s="13" t="str">
        <f t="shared" si="465"/>
        <v/>
      </c>
      <c r="P6222" s="46">
        <f t="shared" si="467"/>
        <v>0</v>
      </c>
      <c r="Q6222" s="20">
        <f t="shared" si="468"/>
        <v>1</v>
      </c>
      <c r="R6222" s="20">
        <f t="shared" si="469"/>
        <v>0</v>
      </c>
      <c r="S6222" s="18">
        <f t="shared" si="470"/>
        <v>0</v>
      </c>
      <c r="T6222" s="17" t="s">
        <v>694</v>
      </c>
    </row>
    <row r="6223" spans="1:20" ht="13.2" hidden="1">
      <c r="J6223" s="13" t="str">
        <f t="shared" si="466"/>
        <v/>
      </c>
      <c r="M6223" s="13" t="str">
        <f t="shared" si="465"/>
        <v/>
      </c>
      <c r="P6223" s="46">
        <f t="shared" si="467"/>
        <v>0</v>
      </c>
      <c r="Q6223" s="20">
        <f t="shared" si="468"/>
        <v>1</v>
      </c>
      <c r="R6223" s="20">
        <f t="shared" si="469"/>
        <v>0</v>
      </c>
      <c r="S6223" s="18">
        <f t="shared" si="470"/>
        <v>0</v>
      </c>
      <c r="T6223" s="17" t="s">
        <v>694</v>
      </c>
    </row>
    <row r="6224" spans="1:20" ht="13.2" hidden="1">
      <c r="J6224" s="13" t="str">
        <f t="shared" si="466"/>
        <v/>
      </c>
      <c r="M6224" s="13" t="str">
        <f t="shared" si="465"/>
        <v/>
      </c>
      <c r="P6224" s="46">
        <f t="shared" si="467"/>
        <v>0</v>
      </c>
      <c r="Q6224" s="20">
        <f t="shared" si="468"/>
        <v>1</v>
      </c>
      <c r="R6224" s="20">
        <f t="shared" si="469"/>
        <v>0</v>
      </c>
      <c r="S6224" s="18">
        <f t="shared" si="470"/>
        <v>0</v>
      </c>
      <c r="T6224" s="17" t="s">
        <v>694</v>
      </c>
    </row>
    <row r="6225" spans="1:21" ht="13.2" hidden="1">
      <c r="J6225" s="13" t="str">
        <f t="shared" si="466"/>
        <v/>
      </c>
      <c r="M6225" s="13" t="str">
        <f t="shared" si="465"/>
        <v/>
      </c>
      <c r="P6225" s="46">
        <f t="shared" si="467"/>
        <v>0</v>
      </c>
      <c r="Q6225" s="20">
        <f t="shared" si="468"/>
        <v>1</v>
      </c>
      <c r="R6225" s="20">
        <f t="shared" si="469"/>
        <v>0</v>
      </c>
      <c r="S6225" s="18">
        <f t="shared" si="470"/>
        <v>0</v>
      </c>
      <c r="T6225" s="17" t="s">
        <v>694</v>
      </c>
    </row>
    <row r="6226" spans="1:21" ht="13.2" hidden="1">
      <c r="J6226" s="13" t="str">
        <f t="shared" si="466"/>
        <v/>
      </c>
      <c r="M6226" s="13" t="str">
        <f t="shared" si="465"/>
        <v/>
      </c>
      <c r="N6226" s="13"/>
      <c r="O6226" s="62"/>
      <c r="P6226" s="46">
        <f t="shared" si="467"/>
        <v>0</v>
      </c>
      <c r="Q6226" s="20">
        <f t="shared" si="468"/>
        <v>1</v>
      </c>
      <c r="R6226" s="20">
        <f t="shared" si="469"/>
        <v>0</v>
      </c>
      <c r="S6226" s="18">
        <f t="shared" si="470"/>
        <v>0</v>
      </c>
      <c r="T6226" s="17" t="s">
        <v>694</v>
      </c>
    </row>
    <row r="6227" spans="1:21" ht="13.2" hidden="1">
      <c r="J6227" s="13" t="str">
        <f t="shared" si="466"/>
        <v/>
      </c>
      <c r="M6227" s="13" t="str">
        <f t="shared" si="465"/>
        <v/>
      </c>
      <c r="P6227" s="46">
        <f t="shared" si="467"/>
        <v>0</v>
      </c>
      <c r="Q6227" s="20">
        <f t="shared" si="468"/>
        <v>1</v>
      </c>
      <c r="R6227" s="20">
        <f t="shared" si="469"/>
        <v>0</v>
      </c>
      <c r="S6227" s="18">
        <f t="shared" si="470"/>
        <v>0</v>
      </c>
      <c r="T6227" s="17" t="s">
        <v>694</v>
      </c>
    </row>
    <row r="6228" spans="1:21" ht="13.2" hidden="1">
      <c r="J6228" s="13" t="str">
        <f t="shared" si="466"/>
        <v/>
      </c>
      <c r="M6228" s="13" t="str">
        <f t="shared" si="465"/>
        <v/>
      </c>
      <c r="P6228" s="46">
        <f t="shared" si="467"/>
        <v>0</v>
      </c>
      <c r="Q6228" s="20">
        <f t="shared" si="468"/>
        <v>1</v>
      </c>
      <c r="R6228" s="20">
        <f t="shared" si="469"/>
        <v>0</v>
      </c>
      <c r="S6228" s="18">
        <f t="shared" si="470"/>
        <v>0</v>
      </c>
      <c r="T6228" s="17" t="s">
        <v>694</v>
      </c>
    </row>
    <row r="6229" spans="1:21" ht="13.2" hidden="1">
      <c r="J6229" s="13" t="str">
        <f t="shared" si="466"/>
        <v/>
      </c>
      <c r="M6229" s="13" t="str">
        <f t="shared" si="465"/>
        <v/>
      </c>
      <c r="P6229" s="46">
        <f t="shared" si="467"/>
        <v>0</v>
      </c>
      <c r="Q6229" s="20">
        <f t="shared" si="468"/>
        <v>1</v>
      </c>
      <c r="R6229" s="20">
        <f t="shared" si="469"/>
        <v>0</v>
      </c>
      <c r="S6229" s="18">
        <f t="shared" si="470"/>
        <v>0</v>
      </c>
      <c r="T6229" s="17" t="s">
        <v>694</v>
      </c>
    </row>
    <row r="6230" spans="1:21" ht="13.2" hidden="1">
      <c r="J6230" s="13" t="str">
        <f t="shared" si="466"/>
        <v/>
      </c>
      <c r="M6230" s="13" t="str">
        <f t="shared" si="465"/>
        <v/>
      </c>
      <c r="P6230" s="46">
        <f t="shared" si="467"/>
        <v>0</v>
      </c>
      <c r="Q6230" s="20">
        <f t="shared" si="468"/>
        <v>1</v>
      </c>
      <c r="R6230" s="20">
        <f t="shared" si="469"/>
        <v>0</v>
      </c>
      <c r="S6230" s="18">
        <f t="shared" si="470"/>
        <v>0</v>
      </c>
      <c r="T6230" s="17" t="s">
        <v>694</v>
      </c>
    </row>
    <row r="6231" spans="1:21" ht="13.2" hidden="1">
      <c r="J6231" s="13" t="str">
        <f t="shared" si="466"/>
        <v/>
      </c>
      <c r="M6231" s="13" t="str">
        <f t="shared" si="465"/>
        <v/>
      </c>
      <c r="N6231" s="13"/>
      <c r="O6231" s="62"/>
      <c r="P6231" s="46">
        <f t="shared" si="467"/>
        <v>0</v>
      </c>
      <c r="Q6231" s="20">
        <f t="shared" si="468"/>
        <v>1</v>
      </c>
      <c r="R6231" s="20">
        <f t="shared" si="469"/>
        <v>0</v>
      </c>
      <c r="S6231" s="18">
        <f t="shared" si="470"/>
        <v>0</v>
      </c>
      <c r="T6231" s="17" t="s">
        <v>694</v>
      </c>
    </row>
    <row r="6232" spans="1:21" ht="13.2" hidden="1">
      <c r="J6232" s="13" t="str">
        <f t="shared" si="466"/>
        <v/>
      </c>
      <c r="M6232" s="13" t="str">
        <f t="shared" si="465"/>
        <v/>
      </c>
      <c r="N6232" s="13"/>
      <c r="O6232" s="62"/>
      <c r="P6232" s="46">
        <f t="shared" si="467"/>
        <v>0</v>
      </c>
      <c r="Q6232" s="20">
        <f t="shared" si="468"/>
        <v>1</v>
      </c>
      <c r="R6232" s="20">
        <f t="shared" si="469"/>
        <v>0</v>
      </c>
      <c r="S6232" s="18">
        <f t="shared" si="470"/>
        <v>0</v>
      </c>
      <c r="T6232" s="17" t="s">
        <v>694</v>
      </c>
    </row>
    <row r="6233" spans="1:21" ht="13.2" hidden="1">
      <c r="J6233" s="13" t="str">
        <f t="shared" si="466"/>
        <v/>
      </c>
      <c r="M6233" s="13" t="str">
        <f t="shared" si="465"/>
        <v/>
      </c>
      <c r="N6233" s="13"/>
      <c r="O6233" s="62"/>
      <c r="P6233" s="46">
        <f t="shared" si="467"/>
        <v>0</v>
      </c>
      <c r="Q6233" s="20">
        <f t="shared" si="468"/>
        <v>1</v>
      </c>
      <c r="R6233" s="20">
        <f t="shared" si="469"/>
        <v>0</v>
      </c>
      <c r="S6233" s="18">
        <f t="shared" si="470"/>
        <v>0</v>
      </c>
      <c r="T6233" s="17" t="s">
        <v>694</v>
      </c>
    </row>
    <row r="6234" spans="1:21" ht="13.2" hidden="1">
      <c r="J6234" s="13" t="str">
        <f t="shared" si="466"/>
        <v/>
      </c>
      <c r="M6234" s="13" t="str">
        <f t="shared" si="465"/>
        <v/>
      </c>
      <c r="P6234" s="46">
        <f t="shared" si="467"/>
        <v>0</v>
      </c>
      <c r="Q6234" s="20">
        <f t="shared" si="468"/>
        <v>1</v>
      </c>
      <c r="R6234" s="20">
        <f t="shared" si="469"/>
        <v>0</v>
      </c>
      <c r="S6234" s="18">
        <f t="shared" si="470"/>
        <v>0</v>
      </c>
      <c r="T6234" s="17" t="s">
        <v>694</v>
      </c>
    </row>
    <row r="6235" spans="1:21" ht="13.2" hidden="1">
      <c r="A6235" s="40"/>
      <c r="B6235" s="47"/>
      <c r="D6235" s="40"/>
      <c r="J6235" s="13" t="str">
        <f t="shared" si="466"/>
        <v/>
      </c>
      <c r="K6235" s="40"/>
      <c r="L6235" s="52"/>
      <c r="M6235" s="13" t="str">
        <f t="shared" si="465"/>
        <v/>
      </c>
      <c r="N6235" s="39"/>
      <c r="O6235" s="56"/>
      <c r="P6235" s="46">
        <f t="shared" si="467"/>
        <v>0</v>
      </c>
      <c r="Q6235" s="20">
        <f t="shared" si="468"/>
        <v>1</v>
      </c>
      <c r="R6235" s="20">
        <f t="shared" si="469"/>
        <v>0</v>
      </c>
      <c r="S6235" s="18">
        <f t="shared" si="470"/>
        <v>0</v>
      </c>
      <c r="T6235" s="17" t="s">
        <v>694</v>
      </c>
      <c r="U6235" s="40"/>
    </row>
    <row r="6236" spans="1:21" ht="13.2" hidden="1">
      <c r="J6236" s="13" t="str">
        <f t="shared" si="466"/>
        <v/>
      </c>
      <c r="M6236" s="13" t="str">
        <f t="shared" si="465"/>
        <v/>
      </c>
      <c r="P6236" s="46">
        <f t="shared" si="467"/>
        <v>0</v>
      </c>
      <c r="Q6236" s="20">
        <f t="shared" si="468"/>
        <v>1</v>
      </c>
      <c r="R6236" s="20">
        <f t="shared" si="469"/>
        <v>0</v>
      </c>
      <c r="S6236" s="18">
        <f t="shared" si="470"/>
        <v>0</v>
      </c>
      <c r="T6236" s="17" t="s">
        <v>694</v>
      </c>
    </row>
    <row r="6237" spans="1:21" ht="13.2" hidden="1">
      <c r="J6237" s="13" t="str">
        <f t="shared" si="466"/>
        <v/>
      </c>
      <c r="M6237" s="13" t="str">
        <f t="shared" si="465"/>
        <v/>
      </c>
      <c r="P6237" s="46">
        <f t="shared" si="467"/>
        <v>0</v>
      </c>
      <c r="Q6237" s="20">
        <f t="shared" si="468"/>
        <v>1</v>
      </c>
      <c r="R6237" s="20">
        <f t="shared" si="469"/>
        <v>0</v>
      </c>
      <c r="S6237" s="18">
        <f t="shared" si="470"/>
        <v>0</v>
      </c>
      <c r="T6237" s="17" t="s">
        <v>694</v>
      </c>
    </row>
    <row r="6238" spans="1:21" ht="13.2" hidden="1">
      <c r="J6238" s="13" t="str">
        <f t="shared" si="466"/>
        <v/>
      </c>
      <c r="M6238" s="13" t="str">
        <f t="shared" si="465"/>
        <v/>
      </c>
      <c r="P6238" s="46">
        <f t="shared" si="467"/>
        <v>0</v>
      </c>
      <c r="Q6238" s="20">
        <f t="shared" si="468"/>
        <v>1</v>
      </c>
      <c r="R6238" s="20">
        <f t="shared" si="469"/>
        <v>0</v>
      </c>
      <c r="S6238" s="18">
        <f t="shared" si="470"/>
        <v>0</v>
      </c>
      <c r="T6238" s="17" t="s">
        <v>694</v>
      </c>
    </row>
    <row r="6239" spans="1:21" ht="13.2" hidden="1">
      <c r="A6239" s="64"/>
      <c r="J6239" s="13" t="str">
        <f t="shared" si="466"/>
        <v/>
      </c>
      <c r="M6239" s="13" t="str">
        <f t="shared" si="465"/>
        <v/>
      </c>
      <c r="P6239" s="46">
        <f t="shared" si="467"/>
        <v>0</v>
      </c>
      <c r="Q6239" s="20">
        <f t="shared" si="468"/>
        <v>1</v>
      </c>
      <c r="R6239" s="20">
        <f t="shared" si="469"/>
        <v>0</v>
      </c>
      <c r="S6239" s="18">
        <f t="shared" si="470"/>
        <v>0</v>
      </c>
      <c r="T6239" s="17" t="s">
        <v>694</v>
      </c>
    </row>
    <row r="6240" spans="1:21" ht="13.2" hidden="1">
      <c r="J6240" s="13" t="str">
        <f t="shared" si="466"/>
        <v/>
      </c>
      <c r="M6240" s="13" t="str">
        <f t="shared" si="465"/>
        <v/>
      </c>
      <c r="P6240" s="46">
        <f t="shared" si="467"/>
        <v>0</v>
      </c>
      <c r="Q6240" s="20">
        <f t="shared" si="468"/>
        <v>1</v>
      </c>
      <c r="R6240" s="20">
        <f t="shared" si="469"/>
        <v>0</v>
      </c>
      <c r="S6240" s="18">
        <f t="shared" si="470"/>
        <v>0</v>
      </c>
      <c r="T6240" s="17" t="s">
        <v>694</v>
      </c>
    </row>
    <row r="6241" spans="1:21" ht="13.2" hidden="1">
      <c r="J6241" s="13" t="str">
        <f t="shared" si="466"/>
        <v/>
      </c>
      <c r="M6241" s="13" t="str">
        <f t="shared" si="465"/>
        <v/>
      </c>
      <c r="P6241" s="46">
        <f t="shared" si="467"/>
        <v>0</v>
      </c>
      <c r="Q6241" s="20">
        <f t="shared" si="468"/>
        <v>1</v>
      </c>
      <c r="R6241" s="20">
        <f t="shared" si="469"/>
        <v>0</v>
      </c>
      <c r="S6241" s="18">
        <f t="shared" si="470"/>
        <v>0</v>
      </c>
      <c r="T6241" s="17" t="s">
        <v>694</v>
      </c>
    </row>
    <row r="6242" spans="1:21" ht="13.2" hidden="1">
      <c r="J6242" s="13" t="str">
        <f t="shared" si="466"/>
        <v/>
      </c>
      <c r="M6242" s="13" t="str">
        <f t="shared" si="465"/>
        <v/>
      </c>
      <c r="N6242" s="13"/>
      <c r="O6242" s="62"/>
      <c r="P6242" s="46">
        <f t="shared" si="467"/>
        <v>0</v>
      </c>
      <c r="Q6242" s="20">
        <f t="shared" si="468"/>
        <v>1</v>
      </c>
      <c r="R6242" s="20">
        <f t="shared" si="469"/>
        <v>0</v>
      </c>
      <c r="S6242" s="18">
        <f t="shared" si="470"/>
        <v>0</v>
      </c>
      <c r="T6242" s="17" t="s">
        <v>694</v>
      </c>
    </row>
    <row r="6243" spans="1:21" ht="13.2" hidden="1">
      <c r="J6243" s="13" t="str">
        <f t="shared" si="466"/>
        <v/>
      </c>
      <c r="M6243" s="13" t="str">
        <f t="shared" si="465"/>
        <v/>
      </c>
      <c r="N6243" s="13"/>
      <c r="O6243" s="62"/>
      <c r="P6243" s="46">
        <f t="shared" si="467"/>
        <v>0</v>
      </c>
      <c r="Q6243" s="20">
        <f t="shared" si="468"/>
        <v>1</v>
      </c>
      <c r="R6243" s="20">
        <f t="shared" si="469"/>
        <v>0</v>
      </c>
      <c r="S6243" s="18">
        <f t="shared" si="470"/>
        <v>0</v>
      </c>
      <c r="T6243" s="17" t="s">
        <v>694</v>
      </c>
    </row>
    <row r="6244" spans="1:21" ht="13.2" hidden="1">
      <c r="A6244" s="40"/>
      <c r="B6244" s="47"/>
      <c r="D6244" s="40"/>
      <c r="J6244" s="13" t="str">
        <f t="shared" si="466"/>
        <v/>
      </c>
      <c r="K6244" s="40"/>
      <c r="L6244" s="52"/>
      <c r="M6244" s="13" t="str">
        <f t="shared" si="465"/>
        <v/>
      </c>
      <c r="N6244" s="39"/>
      <c r="O6244" s="56"/>
      <c r="P6244" s="46">
        <f t="shared" si="467"/>
        <v>0</v>
      </c>
      <c r="Q6244" s="20">
        <f t="shared" si="468"/>
        <v>1</v>
      </c>
      <c r="R6244" s="20">
        <f t="shared" si="469"/>
        <v>0</v>
      </c>
      <c r="S6244" s="18">
        <f t="shared" si="470"/>
        <v>0</v>
      </c>
      <c r="T6244" s="17" t="s">
        <v>694</v>
      </c>
      <c r="U6244" s="40"/>
    </row>
    <row r="6245" spans="1:21" ht="13.2" hidden="1">
      <c r="A6245" s="64"/>
      <c r="J6245" s="13" t="str">
        <f t="shared" si="466"/>
        <v/>
      </c>
      <c r="M6245" s="13" t="str">
        <f t="shared" si="465"/>
        <v/>
      </c>
      <c r="P6245" s="46">
        <f t="shared" si="467"/>
        <v>0</v>
      </c>
      <c r="Q6245" s="20">
        <f t="shared" si="468"/>
        <v>1</v>
      </c>
      <c r="R6245" s="20">
        <f t="shared" si="469"/>
        <v>0</v>
      </c>
      <c r="S6245" s="18">
        <f t="shared" si="470"/>
        <v>0</v>
      </c>
      <c r="T6245" s="17" t="s">
        <v>694</v>
      </c>
    </row>
    <row r="6246" spans="1:21" ht="13.2" hidden="1">
      <c r="J6246" s="13" t="str">
        <f t="shared" si="466"/>
        <v/>
      </c>
      <c r="M6246" s="13" t="str">
        <f t="shared" si="465"/>
        <v/>
      </c>
      <c r="P6246" s="46">
        <f t="shared" si="467"/>
        <v>0</v>
      </c>
      <c r="Q6246" s="20">
        <f t="shared" si="468"/>
        <v>1</v>
      </c>
      <c r="R6246" s="20">
        <f t="shared" si="469"/>
        <v>0</v>
      </c>
      <c r="S6246" s="18">
        <f t="shared" si="470"/>
        <v>0</v>
      </c>
      <c r="T6246" s="17" t="s">
        <v>694</v>
      </c>
    </row>
    <row r="6247" spans="1:21" ht="13.2" hidden="1">
      <c r="J6247" s="13" t="str">
        <f t="shared" si="466"/>
        <v/>
      </c>
      <c r="M6247" s="13" t="str">
        <f t="shared" si="465"/>
        <v/>
      </c>
      <c r="N6247" s="13"/>
      <c r="O6247" s="62"/>
      <c r="P6247" s="46">
        <f t="shared" si="467"/>
        <v>0</v>
      </c>
      <c r="Q6247" s="20">
        <f t="shared" si="468"/>
        <v>1</v>
      </c>
      <c r="R6247" s="20">
        <f t="shared" si="469"/>
        <v>0</v>
      </c>
      <c r="S6247" s="18">
        <f t="shared" si="470"/>
        <v>0</v>
      </c>
      <c r="T6247" s="17" t="s">
        <v>694</v>
      </c>
    </row>
    <row r="6248" spans="1:21" ht="13.2" hidden="1">
      <c r="J6248" s="13" t="str">
        <f t="shared" si="466"/>
        <v/>
      </c>
      <c r="M6248" s="13" t="str">
        <f t="shared" si="465"/>
        <v/>
      </c>
      <c r="N6248" s="13"/>
      <c r="O6248" s="62"/>
      <c r="P6248" s="46">
        <f t="shared" si="467"/>
        <v>0</v>
      </c>
      <c r="Q6248" s="20">
        <f t="shared" si="468"/>
        <v>1</v>
      </c>
      <c r="R6248" s="20">
        <f t="shared" si="469"/>
        <v>0</v>
      </c>
      <c r="S6248" s="18">
        <f t="shared" si="470"/>
        <v>0</v>
      </c>
      <c r="T6248" s="17" t="s">
        <v>694</v>
      </c>
    </row>
    <row r="6249" spans="1:21" ht="13.2" hidden="1">
      <c r="J6249" s="13" t="str">
        <f t="shared" si="466"/>
        <v/>
      </c>
      <c r="M6249" s="13" t="str">
        <f t="shared" si="465"/>
        <v/>
      </c>
      <c r="P6249" s="46">
        <f t="shared" si="467"/>
        <v>0</v>
      </c>
      <c r="Q6249" s="20">
        <f t="shared" si="468"/>
        <v>1</v>
      </c>
      <c r="R6249" s="20">
        <f t="shared" si="469"/>
        <v>0</v>
      </c>
      <c r="S6249" s="18">
        <f t="shared" si="470"/>
        <v>0</v>
      </c>
      <c r="T6249" s="17" t="s">
        <v>694</v>
      </c>
    </row>
    <row r="6250" spans="1:21" ht="13.2" hidden="1">
      <c r="J6250" s="13" t="str">
        <f t="shared" si="466"/>
        <v/>
      </c>
      <c r="M6250" s="13" t="str">
        <f t="shared" si="465"/>
        <v/>
      </c>
      <c r="P6250" s="46">
        <f t="shared" si="467"/>
        <v>0</v>
      </c>
      <c r="Q6250" s="20">
        <f t="shared" si="468"/>
        <v>1</v>
      </c>
      <c r="R6250" s="20">
        <f t="shared" si="469"/>
        <v>0</v>
      </c>
      <c r="S6250" s="18">
        <f t="shared" si="470"/>
        <v>0</v>
      </c>
      <c r="T6250" s="17" t="s">
        <v>694</v>
      </c>
    </row>
    <row r="6251" spans="1:21" ht="13.2" hidden="1">
      <c r="J6251" s="13" t="str">
        <f t="shared" si="466"/>
        <v/>
      </c>
      <c r="M6251" s="13" t="str">
        <f t="shared" si="465"/>
        <v/>
      </c>
      <c r="P6251" s="46">
        <f t="shared" si="467"/>
        <v>0</v>
      </c>
      <c r="Q6251" s="20">
        <f t="shared" si="468"/>
        <v>1</v>
      </c>
      <c r="R6251" s="20">
        <f t="shared" si="469"/>
        <v>0</v>
      </c>
      <c r="S6251" s="18">
        <f t="shared" si="470"/>
        <v>0</v>
      </c>
      <c r="T6251" s="17" t="s">
        <v>694</v>
      </c>
    </row>
    <row r="6252" spans="1:21" ht="13.2" hidden="1">
      <c r="J6252" s="13" t="str">
        <f t="shared" si="466"/>
        <v/>
      </c>
      <c r="M6252" s="13" t="str">
        <f t="shared" si="465"/>
        <v/>
      </c>
      <c r="P6252" s="46">
        <f t="shared" si="467"/>
        <v>0</v>
      </c>
      <c r="Q6252" s="20">
        <f t="shared" si="468"/>
        <v>1</v>
      </c>
      <c r="R6252" s="20">
        <f t="shared" si="469"/>
        <v>0</v>
      </c>
      <c r="S6252" s="18">
        <f t="shared" si="470"/>
        <v>0</v>
      </c>
      <c r="T6252" s="17" t="s">
        <v>694</v>
      </c>
    </row>
    <row r="6253" spans="1:21" ht="13.2" hidden="1">
      <c r="A6253" s="40"/>
      <c r="B6253" s="47"/>
      <c r="D6253" s="40"/>
      <c r="J6253" s="13" t="str">
        <f t="shared" si="466"/>
        <v/>
      </c>
      <c r="K6253" s="40"/>
      <c r="L6253" s="52"/>
      <c r="M6253" s="13" t="str">
        <f t="shared" si="465"/>
        <v/>
      </c>
      <c r="N6253" s="39"/>
      <c r="O6253" s="56"/>
      <c r="P6253" s="46">
        <f t="shared" si="467"/>
        <v>0</v>
      </c>
      <c r="Q6253" s="20">
        <f t="shared" si="468"/>
        <v>1</v>
      </c>
      <c r="R6253" s="20">
        <f t="shared" si="469"/>
        <v>0</v>
      </c>
      <c r="S6253" s="18">
        <f t="shared" si="470"/>
        <v>0</v>
      </c>
      <c r="T6253" s="17" t="s">
        <v>694</v>
      </c>
      <c r="U6253" s="40"/>
    </row>
    <row r="6254" spans="1:21" ht="13.2" hidden="1">
      <c r="J6254" s="13" t="str">
        <f t="shared" si="466"/>
        <v/>
      </c>
      <c r="M6254" s="13" t="str">
        <f t="shared" si="465"/>
        <v/>
      </c>
      <c r="P6254" s="46">
        <f t="shared" si="467"/>
        <v>0</v>
      </c>
      <c r="Q6254" s="20">
        <f t="shared" si="468"/>
        <v>1</v>
      </c>
      <c r="R6254" s="20">
        <f t="shared" si="469"/>
        <v>0</v>
      </c>
      <c r="S6254" s="18">
        <f t="shared" si="470"/>
        <v>0</v>
      </c>
      <c r="T6254" s="17" t="s">
        <v>694</v>
      </c>
    </row>
    <row r="6255" spans="1:21" ht="13.2" hidden="1">
      <c r="J6255" s="13" t="str">
        <f t="shared" si="466"/>
        <v/>
      </c>
      <c r="M6255" s="13" t="str">
        <f t="shared" si="465"/>
        <v/>
      </c>
      <c r="P6255" s="46">
        <f t="shared" si="467"/>
        <v>0</v>
      </c>
      <c r="Q6255" s="20">
        <f t="shared" si="468"/>
        <v>1</v>
      </c>
      <c r="R6255" s="20">
        <f t="shared" si="469"/>
        <v>0</v>
      </c>
      <c r="S6255" s="18">
        <f t="shared" si="470"/>
        <v>0</v>
      </c>
      <c r="T6255" s="17" t="s">
        <v>694</v>
      </c>
    </row>
    <row r="6256" spans="1:21" ht="13.2" hidden="1">
      <c r="J6256" s="13" t="str">
        <f t="shared" si="466"/>
        <v/>
      </c>
      <c r="M6256" s="13" t="str">
        <f t="shared" si="465"/>
        <v/>
      </c>
      <c r="P6256" s="46">
        <f t="shared" si="467"/>
        <v>0</v>
      </c>
      <c r="Q6256" s="20">
        <f t="shared" si="468"/>
        <v>1</v>
      </c>
      <c r="R6256" s="20">
        <f t="shared" si="469"/>
        <v>0</v>
      </c>
      <c r="S6256" s="18">
        <f t="shared" si="470"/>
        <v>0</v>
      </c>
      <c r="T6256" s="17" t="s">
        <v>694</v>
      </c>
    </row>
    <row r="6257" spans="1:20" ht="13.2" hidden="1">
      <c r="J6257" s="13" t="str">
        <f t="shared" si="466"/>
        <v/>
      </c>
      <c r="M6257" s="13" t="str">
        <f t="shared" si="465"/>
        <v/>
      </c>
      <c r="P6257" s="46">
        <f t="shared" si="467"/>
        <v>0</v>
      </c>
      <c r="Q6257" s="20">
        <f t="shared" si="468"/>
        <v>1</v>
      </c>
      <c r="R6257" s="20">
        <f t="shared" si="469"/>
        <v>0</v>
      </c>
      <c r="S6257" s="18">
        <f t="shared" si="470"/>
        <v>0</v>
      </c>
      <c r="T6257" s="17" t="s">
        <v>694</v>
      </c>
    </row>
    <row r="6258" spans="1:20" ht="13.2" hidden="1">
      <c r="J6258" s="13" t="str">
        <f t="shared" si="466"/>
        <v/>
      </c>
      <c r="M6258" s="13" t="str">
        <f t="shared" si="465"/>
        <v/>
      </c>
      <c r="P6258" s="46">
        <f t="shared" si="467"/>
        <v>0</v>
      </c>
      <c r="Q6258" s="20">
        <f t="shared" si="468"/>
        <v>1</v>
      </c>
      <c r="R6258" s="20">
        <f t="shared" si="469"/>
        <v>0</v>
      </c>
      <c r="S6258" s="18">
        <f t="shared" si="470"/>
        <v>0</v>
      </c>
      <c r="T6258" s="17" t="s">
        <v>694</v>
      </c>
    </row>
    <row r="6259" spans="1:20" ht="13.2" hidden="1">
      <c r="J6259" s="13" t="str">
        <f t="shared" si="466"/>
        <v/>
      </c>
      <c r="M6259" s="13" t="str">
        <f t="shared" si="465"/>
        <v/>
      </c>
      <c r="N6259" s="13"/>
      <c r="O6259" s="62"/>
      <c r="P6259" s="46">
        <f t="shared" si="467"/>
        <v>0</v>
      </c>
      <c r="Q6259" s="20">
        <f t="shared" si="468"/>
        <v>1</v>
      </c>
      <c r="R6259" s="20">
        <f t="shared" si="469"/>
        <v>0</v>
      </c>
      <c r="S6259" s="18">
        <f t="shared" si="470"/>
        <v>0</v>
      </c>
      <c r="T6259" s="17" t="s">
        <v>694</v>
      </c>
    </row>
    <row r="6260" spans="1:20" ht="13.2" hidden="1">
      <c r="J6260" s="13" t="str">
        <f t="shared" si="466"/>
        <v/>
      </c>
      <c r="M6260" s="13" t="str">
        <f t="shared" si="465"/>
        <v/>
      </c>
      <c r="N6260" s="13"/>
      <c r="O6260" s="62"/>
      <c r="P6260" s="46">
        <f t="shared" si="467"/>
        <v>0</v>
      </c>
      <c r="Q6260" s="20">
        <f t="shared" si="468"/>
        <v>1</v>
      </c>
      <c r="R6260" s="20">
        <f t="shared" si="469"/>
        <v>0</v>
      </c>
      <c r="S6260" s="18">
        <f t="shared" si="470"/>
        <v>0</v>
      </c>
      <c r="T6260" s="17" t="s">
        <v>694</v>
      </c>
    </row>
    <row r="6261" spans="1:20" ht="13.2" hidden="1">
      <c r="J6261" s="13" t="str">
        <f t="shared" si="466"/>
        <v/>
      </c>
      <c r="M6261" s="13" t="str">
        <f t="shared" si="465"/>
        <v/>
      </c>
      <c r="N6261" s="13"/>
      <c r="O6261" s="62"/>
      <c r="P6261" s="46">
        <f t="shared" si="467"/>
        <v>0</v>
      </c>
      <c r="Q6261" s="20">
        <f t="shared" si="468"/>
        <v>1</v>
      </c>
      <c r="R6261" s="20">
        <f t="shared" si="469"/>
        <v>0</v>
      </c>
      <c r="S6261" s="18">
        <f t="shared" si="470"/>
        <v>0</v>
      </c>
      <c r="T6261" s="17" t="s">
        <v>694</v>
      </c>
    </row>
    <row r="6262" spans="1:20" ht="13.2" hidden="1">
      <c r="J6262" s="13" t="str">
        <f t="shared" si="466"/>
        <v/>
      </c>
      <c r="M6262" s="13" t="str">
        <f t="shared" si="465"/>
        <v/>
      </c>
      <c r="P6262" s="46">
        <f t="shared" si="467"/>
        <v>0</v>
      </c>
      <c r="Q6262" s="20">
        <f t="shared" si="468"/>
        <v>1</v>
      </c>
      <c r="R6262" s="20">
        <f t="shared" si="469"/>
        <v>0</v>
      </c>
      <c r="S6262" s="18">
        <f t="shared" si="470"/>
        <v>0</v>
      </c>
      <c r="T6262" s="17" t="s">
        <v>694</v>
      </c>
    </row>
    <row r="6263" spans="1:20" ht="13.2" hidden="1">
      <c r="J6263" s="13" t="str">
        <f t="shared" si="466"/>
        <v/>
      </c>
      <c r="M6263" s="13" t="str">
        <f t="shared" si="465"/>
        <v/>
      </c>
      <c r="P6263" s="46">
        <f t="shared" si="467"/>
        <v>0</v>
      </c>
      <c r="Q6263" s="20">
        <f t="shared" si="468"/>
        <v>1</v>
      </c>
      <c r="R6263" s="20">
        <f t="shared" si="469"/>
        <v>0</v>
      </c>
      <c r="S6263" s="18">
        <f t="shared" si="470"/>
        <v>0</v>
      </c>
      <c r="T6263" s="17" t="s">
        <v>694</v>
      </c>
    </row>
    <row r="6264" spans="1:20" ht="13.2" hidden="1">
      <c r="J6264" s="13" t="str">
        <f t="shared" si="466"/>
        <v/>
      </c>
      <c r="M6264" s="13" t="str">
        <f t="shared" si="465"/>
        <v/>
      </c>
      <c r="P6264" s="46">
        <f t="shared" si="467"/>
        <v>0</v>
      </c>
      <c r="Q6264" s="20">
        <f t="shared" si="468"/>
        <v>1</v>
      </c>
      <c r="R6264" s="20">
        <f t="shared" si="469"/>
        <v>0</v>
      </c>
      <c r="S6264" s="18">
        <f t="shared" si="470"/>
        <v>0</v>
      </c>
      <c r="T6264" s="17" t="s">
        <v>694</v>
      </c>
    </row>
    <row r="6265" spans="1:20" ht="13.2" hidden="1">
      <c r="J6265" s="13" t="str">
        <f t="shared" si="466"/>
        <v/>
      </c>
      <c r="M6265" s="13" t="str">
        <f t="shared" ref="M6265:M6328" si="471">+LEFT(U6265,4)</f>
        <v/>
      </c>
      <c r="P6265" s="46">
        <f t="shared" si="467"/>
        <v>0</v>
      </c>
      <c r="Q6265" s="20">
        <f t="shared" si="468"/>
        <v>1</v>
      </c>
      <c r="R6265" s="20">
        <f t="shared" si="469"/>
        <v>0</v>
      </c>
      <c r="S6265" s="18">
        <f t="shared" si="470"/>
        <v>0</v>
      </c>
      <c r="T6265" s="17" t="s">
        <v>694</v>
      </c>
    </row>
    <row r="6266" spans="1:20" ht="13.2" hidden="1">
      <c r="J6266" s="13" t="str">
        <f t="shared" si="466"/>
        <v/>
      </c>
      <c r="M6266" s="13" t="str">
        <f t="shared" si="471"/>
        <v/>
      </c>
      <c r="P6266" s="46">
        <f t="shared" si="467"/>
        <v>0</v>
      </c>
      <c r="Q6266" s="20">
        <f t="shared" si="468"/>
        <v>1</v>
      </c>
      <c r="R6266" s="20">
        <f t="shared" si="469"/>
        <v>0</v>
      </c>
      <c r="S6266" s="18">
        <f t="shared" si="470"/>
        <v>0</v>
      </c>
      <c r="T6266" s="17" t="s">
        <v>694</v>
      </c>
    </row>
    <row r="6267" spans="1:20" ht="13.2" hidden="1">
      <c r="J6267" s="13" t="str">
        <f t="shared" si="466"/>
        <v/>
      </c>
      <c r="M6267" s="13" t="str">
        <f t="shared" si="471"/>
        <v/>
      </c>
      <c r="P6267" s="46">
        <f t="shared" si="467"/>
        <v>0</v>
      </c>
      <c r="Q6267" s="20">
        <f t="shared" si="468"/>
        <v>1</v>
      </c>
      <c r="R6267" s="20">
        <f t="shared" si="469"/>
        <v>0</v>
      </c>
      <c r="S6267" s="18">
        <f t="shared" si="470"/>
        <v>0</v>
      </c>
      <c r="T6267" s="17" t="s">
        <v>694</v>
      </c>
    </row>
    <row r="6268" spans="1:20" ht="13.2" hidden="1">
      <c r="A6268" s="64"/>
      <c r="J6268" s="13" t="str">
        <f t="shared" si="466"/>
        <v/>
      </c>
      <c r="M6268" s="13" t="str">
        <f t="shared" si="471"/>
        <v/>
      </c>
      <c r="P6268" s="46">
        <f t="shared" si="467"/>
        <v>0</v>
      </c>
      <c r="Q6268" s="20">
        <f t="shared" si="468"/>
        <v>1</v>
      </c>
      <c r="R6268" s="20">
        <f t="shared" si="469"/>
        <v>0</v>
      </c>
      <c r="S6268" s="18">
        <f t="shared" si="470"/>
        <v>0</v>
      </c>
      <c r="T6268" s="17" t="s">
        <v>694</v>
      </c>
    </row>
    <row r="6269" spans="1:20" ht="13.2" hidden="1">
      <c r="A6269" s="64"/>
      <c r="J6269" s="13" t="str">
        <f t="shared" si="466"/>
        <v/>
      </c>
      <c r="M6269" s="13" t="str">
        <f t="shared" si="471"/>
        <v/>
      </c>
      <c r="P6269" s="46">
        <f t="shared" si="467"/>
        <v>0</v>
      </c>
      <c r="Q6269" s="20">
        <f t="shared" si="468"/>
        <v>1</v>
      </c>
      <c r="R6269" s="20">
        <f t="shared" si="469"/>
        <v>0</v>
      </c>
      <c r="S6269" s="18">
        <f t="shared" si="470"/>
        <v>0</v>
      </c>
      <c r="T6269" s="17" t="s">
        <v>694</v>
      </c>
    </row>
    <row r="6270" spans="1:20" ht="13.2" hidden="1">
      <c r="A6270" s="64"/>
      <c r="J6270" s="13" t="str">
        <f t="shared" si="466"/>
        <v/>
      </c>
      <c r="M6270" s="13" t="str">
        <f t="shared" si="471"/>
        <v/>
      </c>
      <c r="P6270" s="46">
        <f t="shared" si="467"/>
        <v>0</v>
      </c>
      <c r="Q6270" s="20">
        <f t="shared" si="468"/>
        <v>1</v>
      </c>
      <c r="R6270" s="20">
        <f t="shared" si="469"/>
        <v>0</v>
      </c>
      <c r="S6270" s="18">
        <f t="shared" si="470"/>
        <v>0</v>
      </c>
      <c r="T6270" s="17" t="s">
        <v>694</v>
      </c>
    </row>
    <row r="6271" spans="1:20" ht="13.2" hidden="1">
      <c r="A6271" s="64"/>
      <c r="J6271" s="13" t="str">
        <f t="shared" si="466"/>
        <v/>
      </c>
      <c r="M6271" s="13" t="str">
        <f t="shared" si="471"/>
        <v/>
      </c>
      <c r="P6271" s="46">
        <f t="shared" si="467"/>
        <v>0</v>
      </c>
      <c r="Q6271" s="20">
        <f t="shared" si="468"/>
        <v>1</v>
      </c>
      <c r="R6271" s="20">
        <f t="shared" si="469"/>
        <v>0</v>
      </c>
      <c r="S6271" s="18">
        <f t="shared" si="470"/>
        <v>0</v>
      </c>
      <c r="T6271" s="17" t="s">
        <v>694</v>
      </c>
    </row>
    <row r="6272" spans="1:20" ht="13.2" hidden="1">
      <c r="A6272" s="64"/>
      <c r="J6272" s="13" t="str">
        <f t="shared" si="466"/>
        <v/>
      </c>
      <c r="M6272" s="13" t="str">
        <f t="shared" si="471"/>
        <v/>
      </c>
      <c r="P6272" s="46">
        <f t="shared" si="467"/>
        <v>0</v>
      </c>
      <c r="Q6272" s="20">
        <f t="shared" si="468"/>
        <v>1</v>
      </c>
      <c r="R6272" s="20">
        <f t="shared" si="469"/>
        <v>0</v>
      </c>
      <c r="S6272" s="18">
        <f t="shared" si="470"/>
        <v>0</v>
      </c>
      <c r="T6272" s="17" t="s">
        <v>694</v>
      </c>
    </row>
    <row r="6273" spans="1:20" ht="13.2" hidden="1">
      <c r="A6273" s="64"/>
      <c r="J6273" s="13" t="str">
        <f t="shared" si="466"/>
        <v/>
      </c>
      <c r="M6273" s="13" t="str">
        <f t="shared" si="471"/>
        <v/>
      </c>
      <c r="P6273" s="46">
        <f t="shared" si="467"/>
        <v>0</v>
      </c>
      <c r="Q6273" s="20">
        <f t="shared" si="468"/>
        <v>1</v>
      </c>
      <c r="R6273" s="20">
        <f t="shared" si="469"/>
        <v>0</v>
      </c>
      <c r="S6273" s="18">
        <f t="shared" si="470"/>
        <v>0</v>
      </c>
      <c r="T6273" s="17" t="s">
        <v>694</v>
      </c>
    </row>
    <row r="6274" spans="1:20" ht="13.2" hidden="1">
      <c r="A6274" s="64"/>
      <c r="J6274" s="13" t="str">
        <f t="shared" ref="J6274:J6337" si="472">+LEFT(U6274,4)</f>
        <v/>
      </c>
      <c r="M6274" s="13" t="str">
        <f t="shared" si="471"/>
        <v/>
      </c>
      <c r="P6274" s="46">
        <f t="shared" ref="P6274:P6337" si="473">ROUND(O6274*L6274,2)</f>
        <v>0</v>
      </c>
      <c r="Q6274" s="20">
        <f t="shared" ref="Q6274:Q6337" si="474">IF(N6274="HKD",7.8,IF(N6274="CNY",6.4,1))</f>
        <v>1</v>
      </c>
      <c r="R6274" s="20">
        <f t="shared" ref="R6274:R6337" si="475">+O6274/Q6274</f>
        <v>0</v>
      </c>
      <c r="S6274" s="18">
        <f t="shared" ref="S6274:S6337" si="476">+R6274*L6274</f>
        <v>0</v>
      </c>
      <c r="T6274" s="17" t="s">
        <v>694</v>
      </c>
    </row>
    <row r="6275" spans="1:20" ht="13.2" hidden="1">
      <c r="A6275" s="64"/>
      <c r="J6275" s="13" t="str">
        <f t="shared" si="472"/>
        <v/>
      </c>
      <c r="M6275" s="13" t="str">
        <f t="shared" si="471"/>
        <v/>
      </c>
      <c r="P6275" s="46">
        <f t="shared" si="473"/>
        <v>0</v>
      </c>
      <c r="Q6275" s="20">
        <f t="shared" si="474"/>
        <v>1</v>
      </c>
      <c r="R6275" s="20">
        <f t="shared" si="475"/>
        <v>0</v>
      </c>
      <c r="S6275" s="18">
        <f t="shared" si="476"/>
        <v>0</v>
      </c>
      <c r="T6275" s="17" t="s">
        <v>694</v>
      </c>
    </row>
    <row r="6276" spans="1:20" ht="13.2" hidden="1">
      <c r="A6276" s="64"/>
      <c r="J6276" s="13" t="str">
        <f t="shared" si="472"/>
        <v/>
      </c>
      <c r="M6276" s="13" t="str">
        <f t="shared" si="471"/>
        <v/>
      </c>
      <c r="P6276" s="46">
        <f t="shared" si="473"/>
        <v>0</v>
      </c>
      <c r="Q6276" s="20">
        <f t="shared" si="474"/>
        <v>1</v>
      </c>
      <c r="R6276" s="20">
        <f t="shared" si="475"/>
        <v>0</v>
      </c>
      <c r="S6276" s="18">
        <f t="shared" si="476"/>
        <v>0</v>
      </c>
      <c r="T6276" s="17" t="s">
        <v>694</v>
      </c>
    </row>
    <row r="6277" spans="1:20" ht="13.2" hidden="1">
      <c r="J6277" s="13" t="str">
        <f t="shared" si="472"/>
        <v/>
      </c>
      <c r="M6277" s="13" t="str">
        <f t="shared" si="471"/>
        <v/>
      </c>
      <c r="P6277" s="46">
        <f t="shared" si="473"/>
        <v>0</v>
      </c>
      <c r="Q6277" s="20">
        <f t="shared" si="474"/>
        <v>1</v>
      </c>
      <c r="R6277" s="20">
        <f t="shared" si="475"/>
        <v>0</v>
      </c>
      <c r="S6277" s="18">
        <f t="shared" si="476"/>
        <v>0</v>
      </c>
      <c r="T6277" s="17" t="s">
        <v>694</v>
      </c>
    </row>
    <row r="6278" spans="1:20" ht="13.2" hidden="1">
      <c r="J6278" s="13" t="str">
        <f t="shared" si="472"/>
        <v/>
      </c>
      <c r="M6278" s="13" t="str">
        <f t="shared" si="471"/>
        <v/>
      </c>
      <c r="P6278" s="46">
        <f t="shared" si="473"/>
        <v>0</v>
      </c>
      <c r="Q6278" s="20">
        <f t="shared" si="474"/>
        <v>1</v>
      </c>
      <c r="R6278" s="20">
        <f t="shared" si="475"/>
        <v>0</v>
      </c>
      <c r="S6278" s="18">
        <f t="shared" si="476"/>
        <v>0</v>
      </c>
      <c r="T6278" s="17" t="s">
        <v>694</v>
      </c>
    </row>
    <row r="6279" spans="1:20" ht="13.2" hidden="1">
      <c r="J6279" s="13" t="str">
        <f t="shared" si="472"/>
        <v/>
      </c>
      <c r="M6279" s="13" t="str">
        <f t="shared" si="471"/>
        <v/>
      </c>
      <c r="P6279" s="46">
        <f t="shared" si="473"/>
        <v>0</v>
      </c>
      <c r="Q6279" s="20">
        <f t="shared" si="474"/>
        <v>1</v>
      </c>
      <c r="R6279" s="20">
        <f t="shared" si="475"/>
        <v>0</v>
      </c>
      <c r="S6279" s="18">
        <f t="shared" si="476"/>
        <v>0</v>
      </c>
      <c r="T6279" s="17" t="s">
        <v>694</v>
      </c>
    </row>
    <row r="6280" spans="1:20" ht="13.2" hidden="1">
      <c r="J6280" s="13" t="str">
        <f t="shared" si="472"/>
        <v/>
      </c>
      <c r="M6280" s="13" t="str">
        <f t="shared" si="471"/>
        <v/>
      </c>
      <c r="P6280" s="46">
        <f t="shared" si="473"/>
        <v>0</v>
      </c>
      <c r="Q6280" s="20">
        <f t="shared" si="474"/>
        <v>1</v>
      </c>
      <c r="R6280" s="20">
        <f t="shared" si="475"/>
        <v>0</v>
      </c>
      <c r="S6280" s="18">
        <f t="shared" si="476"/>
        <v>0</v>
      </c>
      <c r="T6280" s="17" t="s">
        <v>694</v>
      </c>
    </row>
    <row r="6281" spans="1:20" ht="13.2" hidden="1">
      <c r="J6281" s="13" t="str">
        <f t="shared" si="472"/>
        <v/>
      </c>
      <c r="M6281" s="13" t="str">
        <f t="shared" si="471"/>
        <v/>
      </c>
      <c r="P6281" s="46">
        <f t="shared" si="473"/>
        <v>0</v>
      </c>
      <c r="Q6281" s="20">
        <f t="shared" si="474"/>
        <v>1</v>
      </c>
      <c r="R6281" s="20">
        <f t="shared" si="475"/>
        <v>0</v>
      </c>
      <c r="S6281" s="18">
        <f t="shared" si="476"/>
        <v>0</v>
      </c>
      <c r="T6281" s="17" t="s">
        <v>694</v>
      </c>
    </row>
    <row r="6282" spans="1:20" ht="13.2" hidden="1">
      <c r="J6282" s="13" t="str">
        <f t="shared" si="472"/>
        <v/>
      </c>
      <c r="M6282" s="13" t="str">
        <f t="shared" si="471"/>
        <v/>
      </c>
      <c r="P6282" s="46">
        <f t="shared" si="473"/>
        <v>0</v>
      </c>
      <c r="Q6282" s="20">
        <f t="shared" si="474"/>
        <v>1</v>
      </c>
      <c r="R6282" s="20">
        <f t="shared" si="475"/>
        <v>0</v>
      </c>
      <c r="S6282" s="18">
        <f t="shared" si="476"/>
        <v>0</v>
      </c>
      <c r="T6282" s="17" t="s">
        <v>694</v>
      </c>
    </row>
    <row r="6283" spans="1:20" ht="13.2" hidden="1">
      <c r="J6283" s="13" t="str">
        <f t="shared" si="472"/>
        <v/>
      </c>
      <c r="M6283" s="13" t="str">
        <f t="shared" si="471"/>
        <v/>
      </c>
      <c r="N6283" s="13"/>
      <c r="O6283" s="62"/>
      <c r="P6283" s="46">
        <f t="shared" si="473"/>
        <v>0</v>
      </c>
      <c r="Q6283" s="20">
        <f t="shared" si="474"/>
        <v>1</v>
      </c>
      <c r="R6283" s="20">
        <f t="shared" si="475"/>
        <v>0</v>
      </c>
      <c r="S6283" s="18">
        <f t="shared" si="476"/>
        <v>0</v>
      </c>
      <c r="T6283" s="17" t="s">
        <v>694</v>
      </c>
    </row>
    <row r="6284" spans="1:20" ht="13.2" hidden="1">
      <c r="J6284" s="13" t="str">
        <f t="shared" si="472"/>
        <v/>
      </c>
      <c r="M6284" s="13" t="str">
        <f t="shared" si="471"/>
        <v/>
      </c>
      <c r="N6284" s="13"/>
      <c r="O6284" s="62"/>
      <c r="P6284" s="46">
        <f t="shared" si="473"/>
        <v>0</v>
      </c>
      <c r="Q6284" s="20">
        <f t="shared" si="474"/>
        <v>1</v>
      </c>
      <c r="R6284" s="20">
        <f t="shared" si="475"/>
        <v>0</v>
      </c>
      <c r="S6284" s="18">
        <f t="shared" si="476"/>
        <v>0</v>
      </c>
      <c r="T6284" s="17" t="s">
        <v>694</v>
      </c>
    </row>
    <row r="6285" spans="1:20" ht="13.2" hidden="1">
      <c r="J6285" s="13" t="str">
        <f t="shared" si="472"/>
        <v/>
      </c>
      <c r="M6285" s="13" t="str">
        <f t="shared" si="471"/>
        <v/>
      </c>
      <c r="N6285" s="13"/>
      <c r="O6285" s="62"/>
      <c r="P6285" s="46">
        <f t="shared" si="473"/>
        <v>0</v>
      </c>
      <c r="Q6285" s="20">
        <f t="shared" si="474"/>
        <v>1</v>
      </c>
      <c r="R6285" s="20">
        <f t="shared" si="475"/>
        <v>0</v>
      </c>
      <c r="S6285" s="18">
        <f t="shared" si="476"/>
        <v>0</v>
      </c>
      <c r="T6285" s="17" t="s">
        <v>694</v>
      </c>
    </row>
    <row r="6286" spans="1:20" ht="13.2" hidden="1">
      <c r="J6286" s="13" t="str">
        <f t="shared" si="472"/>
        <v/>
      </c>
      <c r="M6286" s="13" t="str">
        <f t="shared" si="471"/>
        <v/>
      </c>
      <c r="N6286" s="13"/>
      <c r="O6286" s="62"/>
      <c r="P6286" s="46">
        <f t="shared" si="473"/>
        <v>0</v>
      </c>
      <c r="Q6286" s="20">
        <f t="shared" si="474"/>
        <v>1</v>
      </c>
      <c r="R6286" s="20">
        <f t="shared" si="475"/>
        <v>0</v>
      </c>
      <c r="S6286" s="18">
        <f t="shared" si="476"/>
        <v>0</v>
      </c>
      <c r="T6286" s="17" t="s">
        <v>694</v>
      </c>
    </row>
    <row r="6287" spans="1:20" ht="13.2" hidden="1">
      <c r="J6287" s="13" t="str">
        <f t="shared" si="472"/>
        <v/>
      </c>
      <c r="M6287" s="13" t="str">
        <f t="shared" si="471"/>
        <v/>
      </c>
      <c r="P6287" s="46">
        <f t="shared" si="473"/>
        <v>0</v>
      </c>
      <c r="Q6287" s="20">
        <f t="shared" si="474"/>
        <v>1</v>
      </c>
      <c r="R6287" s="20">
        <f t="shared" si="475"/>
        <v>0</v>
      </c>
      <c r="S6287" s="18">
        <f t="shared" si="476"/>
        <v>0</v>
      </c>
      <c r="T6287" s="17" t="s">
        <v>694</v>
      </c>
    </row>
    <row r="6288" spans="1:20" ht="13.2" hidden="1">
      <c r="J6288" s="13" t="str">
        <f t="shared" si="472"/>
        <v/>
      </c>
      <c r="M6288" s="13" t="str">
        <f t="shared" si="471"/>
        <v/>
      </c>
      <c r="P6288" s="46">
        <f t="shared" si="473"/>
        <v>0</v>
      </c>
      <c r="Q6288" s="20">
        <f t="shared" si="474"/>
        <v>1</v>
      </c>
      <c r="R6288" s="20">
        <f t="shared" si="475"/>
        <v>0</v>
      </c>
      <c r="S6288" s="18">
        <f t="shared" si="476"/>
        <v>0</v>
      </c>
      <c r="T6288" s="17" t="s">
        <v>694</v>
      </c>
    </row>
    <row r="6289" spans="10:20" ht="13.2" hidden="1">
      <c r="J6289" s="13" t="str">
        <f t="shared" si="472"/>
        <v/>
      </c>
      <c r="M6289" s="13" t="str">
        <f t="shared" si="471"/>
        <v/>
      </c>
      <c r="P6289" s="46">
        <f t="shared" si="473"/>
        <v>0</v>
      </c>
      <c r="Q6289" s="20">
        <f t="shared" si="474"/>
        <v>1</v>
      </c>
      <c r="R6289" s="20">
        <f t="shared" si="475"/>
        <v>0</v>
      </c>
      <c r="S6289" s="18">
        <f t="shared" si="476"/>
        <v>0</v>
      </c>
      <c r="T6289" s="17" t="s">
        <v>694</v>
      </c>
    </row>
    <row r="6290" spans="10:20" ht="13.2" hidden="1">
      <c r="J6290" s="13" t="str">
        <f t="shared" si="472"/>
        <v/>
      </c>
      <c r="M6290" s="13" t="str">
        <f t="shared" si="471"/>
        <v/>
      </c>
      <c r="P6290" s="46">
        <f t="shared" si="473"/>
        <v>0</v>
      </c>
      <c r="Q6290" s="20">
        <f t="shared" si="474"/>
        <v>1</v>
      </c>
      <c r="R6290" s="20">
        <f t="shared" si="475"/>
        <v>0</v>
      </c>
      <c r="S6290" s="18">
        <f t="shared" si="476"/>
        <v>0</v>
      </c>
      <c r="T6290" s="17" t="s">
        <v>694</v>
      </c>
    </row>
    <row r="6291" spans="10:20" ht="13.2" hidden="1">
      <c r="J6291" s="13" t="str">
        <f t="shared" si="472"/>
        <v/>
      </c>
      <c r="M6291" s="13" t="str">
        <f t="shared" si="471"/>
        <v/>
      </c>
      <c r="P6291" s="46">
        <f t="shared" si="473"/>
        <v>0</v>
      </c>
      <c r="Q6291" s="20">
        <f t="shared" si="474"/>
        <v>1</v>
      </c>
      <c r="R6291" s="20">
        <f t="shared" si="475"/>
        <v>0</v>
      </c>
      <c r="S6291" s="18">
        <f t="shared" si="476"/>
        <v>0</v>
      </c>
      <c r="T6291" s="17" t="s">
        <v>694</v>
      </c>
    </row>
    <row r="6292" spans="10:20" ht="13.2" hidden="1">
      <c r="J6292" s="13" t="str">
        <f t="shared" si="472"/>
        <v/>
      </c>
      <c r="M6292" s="13" t="str">
        <f t="shared" si="471"/>
        <v/>
      </c>
      <c r="P6292" s="46">
        <f t="shared" si="473"/>
        <v>0</v>
      </c>
      <c r="Q6292" s="20">
        <f t="shared" si="474"/>
        <v>1</v>
      </c>
      <c r="R6292" s="20">
        <f t="shared" si="475"/>
        <v>0</v>
      </c>
      <c r="S6292" s="18">
        <f t="shared" si="476"/>
        <v>0</v>
      </c>
      <c r="T6292" s="17" t="s">
        <v>694</v>
      </c>
    </row>
    <row r="6293" spans="10:20" ht="13.2" hidden="1">
      <c r="J6293" s="13" t="str">
        <f t="shared" si="472"/>
        <v/>
      </c>
      <c r="M6293" s="13" t="str">
        <f t="shared" si="471"/>
        <v/>
      </c>
      <c r="P6293" s="46">
        <f t="shared" si="473"/>
        <v>0</v>
      </c>
      <c r="Q6293" s="20">
        <f t="shared" si="474"/>
        <v>1</v>
      </c>
      <c r="R6293" s="20">
        <f t="shared" si="475"/>
        <v>0</v>
      </c>
      <c r="S6293" s="18">
        <f t="shared" si="476"/>
        <v>0</v>
      </c>
      <c r="T6293" s="17" t="s">
        <v>694</v>
      </c>
    </row>
    <row r="6294" spans="10:20" ht="13.2" hidden="1">
      <c r="J6294" s="13" t="str">
        <f t="shared" si="472"/>
        <v/>
      </c>
      <c r="M6294" s="13" t="str">
        <f t="shared" si="471"/>
        <v/>
      </c>
      <c r="P6294" s="46">
        <f t="shared" si="473"/>
        <v>0</v>
      </c>
      <c r="Q6294" s="20">
        <f t="shared" si="474"/>
        <v>1</v>
      </c>
      <c r="R6294" s="20">
        <f t="shared" si="475"/>
        <v>0</v>
      </c>
      <c r="S6294" s="18">
        <f t="shared" si="476"/>
        <v>0</v>
      </c>
      <c r="T6294" s="17" t="s">
        <v>694</v>
      </c>
    </row>
    <row r="6295" spans="10:20" ht="13.2" hidden="1">
      <c r="J6295" s="13" t="str">
        <f t="shared" si="472"/>
        <v/>
      </c>
      <c r="M6295" s="13" t="str">
        <f t="shared" si="471"/>
        <v/>
      </c>
      <c r="P6295" s="46">
        <f t="shared" si="473"/>
        <v>0</v>
      </c>
      <c r="Q6295" s="20">
        <f t="shared" si="474"/>
        <v>1</v>
      </c>
      <c r="R6295" s="20">
        <f t="shared" si="475"/>
        <v>0</v>
      </c>
      <c r="S6295" s="18">
        <f t="shared" si="476"/>
        <v>0</v>
      </c>
      <c r="T6295" s="17" t="s">
        <v>694</v>
      </c>
    </row>
    <row r="6296" spans="10:20" ht="13.2" hidden="1">
      <c r="J6296" s="13" t="str">
        <f t="shared" si="472"/>
        <v/>
      </c>
      <c r="M6296" s="13" t="str">
        <f t="shared" si="471"/>
        <v/>
      </c>
      <c r="P6296" s="46">
        <f t="shared" si="473"/>
        <v>0</v>
      </c>
      <c r="Q6296" s="20">
        <f t="shared" si="474"/>
        <v>1</v>
      </c>
      <c r="R6296" s="20">
        <f t="shared" si="475"/>
        <v>0</v>
      </c>
      <c r="S6296" s="18">
        <f t="shared" si="476"/>
        <v>0</v>
      </c>
      <c r="T6296" s="17" t="s">
        <v>694</v>
      </c>
    </row>
    <row r="6297" spans="10:20" ht="13.2" hidden="1">
      <c r="J6297" s="13" t="str">
        <f t="shared" si="472"/>
        <v/>
      </c>
      <c r="M6297" s="13" t="str">
        <f t="shared" si="471"/>
        <v/>
      </c>
      <c r="P6297" s="46">
        <f t="shared" si="473"/>
        <v>0</v>
      </c>
      <c r="Q6297" s="20">
        <f t="shared" si="474"/>
        <v>1</v>
      </c>
      <c r="R6297" s="20">
        <f t="shared" si="475"/>
        <v>0</v>
      </c>
      <c r="S6297" s="18">
        <f t="shared" si="476"/>
        <v>0</v>
      </c>
      <c r="T6297" s="17" t="s">
        <v>694</v>
      </c>
    </row>
    <row r="6298" spans="10:20" ht="13.2" hidden="1">
      <c r="J6298" s="13" t="str">
        <f t="shared" si="472"/>
        <v/>
      </c>
      <c r="M6298" s="13" t="str">
        <f t="shared" si="471"/>
        <v/>
      </c>
      <c r="P6298" s="46">
        <f t="shared" si="473"/>
        <v>0</v>
      </c>
      <c r="Q6298" s="20">
        <f t="shared" si="474"/>
        <v>1</v>
      </c>
      <c r="R6298" s="20">
        <f t="shared" si="475"/>
        <v>0</v>
      </c>
      <c r="S6298" s="18">
        <f t="shared" si="476"/>
        <v>0</v>
      </c>
      <c r="T6298" s="17" t="s">
        <v>694</v>
      </c>
    </row>
    <row r="6299" spans="10:20" ht="13.2" hidden="1">
      <c r="J6299" s="13" t="str">
        <f t="shared" si="472"/>
        <v/>
      </c>
      <c r="M6299" s="13" t="str">
        <f t="shared" si="471"/>
        <v/>
      </c>
      <c r="P6299" s="46">
        <f t="shared" si="473"/>
        <v>0</v>
      </c>
      <c r="Q6299" s="20">
        <f t="shared" si="474"/>
        <v>1</v>
      </c>
      <c r="R6299" s="20">
        <f t="shared" si="475"/>
        <v>0</v>
      </c>
      <c r="S6299" s="18">
        <f t="shared" si="476"/>
        <v>0</v>
      </c>
      <c r="T6299" s="17" t="s">
        <v>694</v>
      </c>
    </row>
    <row r="6300" spans="10:20" ht="13.2" hidden="1">
      <c r="J6300" s="13" t="str">
        <f t="shared" si="472"/>
        <v/>
      </c>
      <c r="M6300" s="13" t="str">
        <f t="shared" si="471"/>
        <v/>
      </c>
      <c r="P6300" s="46">
        <f t="shared" si="473"/>
        <v>0</v>
      </c>
      <c r="Q6300" s="20">
        <f t="shared" si="474"/>
        <v>1</v>
      </c>
      <c r="R6300" s="20">
        <f t="shared" si="475"/>
        <v>0</v>
      </c>
      <c r="S6300" s="18">
        <f t="shared" si="476"/>
        <v>0</v>
      </c>
      <c r="T6300" s="17" t="s">
        <v>694</v>
      </c>
    </row>
    <row r="6301" spans="10:20" ht="13.2" hidden="1">
      <c r="J6301" s="13" t="str">
        <f t="shared" si="472"/>
        <v/>
      </c>
      <c r="M6301" s="13" t="str">
        <f t="shared" si="471"/>
        <v/>
      </c>
      <c r="P6301" s="46">
        <f t="shared" si="473"/>
        <v>0</v>
      </c>
      <c r="Q6301" s="20">
        <f t="shared" si="474"/>
        <v>1</v>
      </c>
      <c r="R6301" s="20">
        <f t="shared" si="475"/>
        <v>0</v>
      </c>
      <c r="S6301" s="18">
        <f t="shared" si="476"/>
        <v>0</v>
      </c>
      <c r="T6301" s="17" t="s">
        <v>694</v>
      </c>
    </row>
    <row r="6302" spans="10:20" ht="13.2" hidden="1">
      <c r="J6302" s="13" t="str">
        <f t="shared" si="472"/>
        <v/>
      </c>
      <c r="M6302" s="13" t="str">
        <f t="shared" si="471"/>
        <v/>
      </c>
      <c r="P6302" s="46">
        <f t="shared" si="473"/>
        <v>0</v>
      </c>
      <c r="Q6302" s="20">
        <f t="shared" si="474"/>
        <v>1</v>
      </c>
      <c r="R6302" s="20">
        <f t="shared" si="475"/>
        <v>0</v>
      </c>
      <c r="S6302" s="18">
        <f t="shared" si="476"/>
        <v>0</v>
      </c>
      <c r="T6302" s="17" t="s">
        <v>694</v>
      </c>
    </row>
    <row r="6303" spans="10:20" ht="13.2" hidden="1">
      <c r="J6303" s="13" t="str">
        <f t="shared" si="472"/>
        <v/>
      </c>
      <c r="M6303" s="13" t="str">
        <f t="shared" si="471"/>
        <v/>
      </c>
      <c r="P6303" s="46">
        <f t="shared" si="473"/>
        <v>0</v>
      </c>
      <c r="Q6303" s="20">
        <f t="shared" si="474"/>
        <v>1</v>
      </c>
      <c r="R6303" s="20">
        <f t="shared" si="475"/>
        <v>0</v>
      </c>
      <c r="S6303" s="18">
        <f t="shared" si="476"/>
        <v>0</v>
      </c>
      <c r="T6303" s="17" t="s">
        <v>694</v>
      </c>
    </row>
    <row r="6304" spans="10:20" ht="13.2" hidden="1">
      <c r="J6304" s="13" t="str">
        <f t="shared" si="472"/>
        <v/>
      </c>
      <c r="M6304" s="13" t="str">
        <f t="shared" si="471"/>
        <v/>
      </c>
      <c r="P6304" s="46">
        <f t="shared" si="473"/>
        <v>0</v>
      </c>
      <c r="Q6304" s="20">
        <f t="shared" si="474"/>
        <v>1</v>
      </c>
      <c r="R6304" s="20">
        <f t="shared" si="475"/>
        <v>0</v>
      </c>
      <c r="S6304" s="18">
        <f t="shared" si="476"/>
        <v>0</v>
      </c>
      <c r="T6304" s="17" t="s">
        <v>694</v>
      </c>
    </row>
    <row r="6305" spans="10:20" ht="13.2" hidden="1">
      <c r="J6305" s="13" t="str">
        <f t="shared" si="472"/>
        <v/>
      </c>
      <c r="M6305" s="13" t="str">
        <f t="shared" si="471"/>
        <v/>
      </c>
      <c r="P6305" s="46">
        <f t="shared" si="473"/>
        <v>0</v>
      </c>
      <c r="Q6305" s="20">
        <f t="shared" si="474"/>
        <v>1</v>
      </c>
      <c r="R6305" s="20">
        <f t="shared" si="475"/>
        <v>0</v>
      </c>
      <c r="S6305" s="18">
        <f t="shared" si="476"/>
        <v>0</v>
      </c>
      <c r="T6305" s="17" t="s">
        <v>694</v>
      </c>
    </row>
    <row r="6306" spans="10:20" ht="13.2" hidden="1">
      <c r="J6306" s="13" t="str">
        <f t="shared" si="472"/>
        <v/>
      </c>
      <c r="M6306" s="13" t="str">
        <f t="shared" si="471"/>
        <v/>
      </c>
      <c r="N6306" s="13"/>
      <c r="O6306" s="62"/>
      <c r="P6306" s="46">
        <f t="shared" si="473"/>
        <v>0</v>
      </c>
      <c r="Q6306" s="20">
        <f t="shared" si="474"/>
        <v>1</v>
      </c>
      <c r="R6306" s="20">
        <f t="shared" si="475"/>
        <v>0</v>
      </c>
      <c r="S6306" s="18">
        <f t="shared" si="476"/>
        <v>0</v>
      </c>
      <c r="T6306" s="17" t="s">
        <v>694</v>
      </c>
    </row>
    <row r="6307" spans="10:20" ht="13.2" hidden="1">
      <c r="J6307" s="13" t="str">
        <f t="shared" si="472"/>
        <v/>
      </c>
      <c r="M6307" s="13" t="str">
        <f t="shared" si="471"/>
        <v/>
      </c>
      <c r="N6307" s="13"/>
      <c r="O6307" s="62"/>
      <c r="P6307" s="46">
        <f t="shared" si="473"/>
        <v>0</v>
      </c>
      <c r="Q6307" s="20">
        <f t="shared" si="474"/>
        <v>1</v>
      </c>
      <c r="R6307" s="20">
        <f t="shared" si="475"/>
        <v>0</v>
      </c>
      <c r="S6307" s="18">
        <f t="shared" si="476"/>
        <v>0</v>
      </c>
      <c r="T6307" s="17" t="s">
        <v>694</v>
      </c>
    </row>
    <row r="6308" spans="10:20" ht="13.2" hidden="1">
      <c r="J6308" s="13" t="str">
        <f t="shared" si="472"/>
        <v/>
      </c>
      <c r="M6308" s="13" t="str">
        <f t="shared" si="471"/>
        <v/>
      </c>
      <c r="P6308" s="46">
        <f t="shared" si="473"/>
        <v>0</v>
      </c>
      <c r="Q6308" s="20">
        <f t="shared" si="474"/>
        <v>1</v>
      </c>
      <c r="R6308" s="20">
        <f t="shared" si="475"/>
        <v>0</v>
      </c>
      <c r="S6308" s="18">
        <f t="shared" si="476"/>
        <v>0</v>
      </c>
      <c r="T6308" s="17" t="s">
        <v>694</v>
      </c>
    </row>
    <row r="6309" spans="10:20" ht="13.2" hidden="1">
      <c r="J6309" s="13" t="str">
        <f t="shared" si="472"/>
        <v/>
      </c>
      <c r="M6309" s="13" t="str">
        <f t="shared" si="471"/>
        <v/>
      </c>
      <c r="P6309" s="46">
        <f t="shared" si="473"/>
        <v>0</v>
      </c>
      <c r="Q6309" s="20">
        <f t="shared" si="474"/>
        <v>1</v>
      </c>
      <c r="R6309" s="20">
        <f t="shared" si="475"/>
        <v>0</v>
      </c>
      <c r="S6309" s="18">
        <f t="shared" si="476"/>
        <v>0</v>
      </c>
      <c r="T6309" s="17" t="s">
        <v>694</v>
      </c>
    </row>
    <row r="6310" spans="10:20" ht="13.2" hidden="1">
      <c r="J6310" s="13" t="str">
        <f t="shared" si="472"/>
        <v/>
      </c>
      <c r="M6310" s="13" t="str">
        <f t="shared" si="471"/>
        <v/>
      </c>
      <c r="P6310" s="46">
        <f t="shared" si="473"/>
        <v>0</v>
      </c>
      <c r="Q6310" s="20">
        <f t="shared" si="474"/>
        <v>1</v>
      </c>
      <c r="R6310" s="20">
        <f t="shared" si="475"/>
        <v>0</v>
      </c>
      <c r="S6310" s="18">
        <f t="shared" si="476"/>
        <v>0</v>
      </c>
      <c r="T6310" s="17" t="s">
        <v>694</v>
      </c>
    </row>
    <row r="6311" spans="10:20" ht="13.2" hidden="1">
      <c r="J6311" s="13" t="str">
        <f t="shared" si="472"/>
        <v/>
      </c>
      <c r="M6311" s="13" t="str">
        <f t="shared" si="471"/>
        <v/>
      </c>
      <c r="P6311" s="46">
        <f t="shared" si="473"/>
        <v>0</v>
      </c>
      <c r="Q6311" s="20">
        <f t="shared" si="474"/>
        <v>1</v>
      </c>
      <c r="R6311" s="20">
        <f t="shared" si="475"/>
        <v>0</v>
      </c>
      <c r="S6311" s="18">
        <f t="shared" si="476"/>
        <v>0</v>
      </c>
      <c r="T6311" s="17" t="s">
        <v>694</v>
      </c>
    </row>
    <row r="6312" spans="10:20" ht="13.2" hidden="1">
      <c r="J6312" s="13" t="str">
        <f t="shared" si="472"/>
        <v/>
      </c>
      <c r="M6312" s="13" t="str">
        <f t="shared" si="471"/>
        <v/>
      </c>
      <c r="P6312" s="46">
        <f t="shared" si="473"/>
        <v>0</v>
      </c>
      <c r="Q6312" s="20">
        <f t="shared" si="474"/>
        <v>1</v>
      </c>
      <c r="R6312" s="20">
        <f t="shared" si="475"/>
        <v>0</v>
      </c>
      <c r="S6312" s="18">
        <f t="shared" si="476"/>
        <v>0</v>
      </c>
      <c r="T6312" s="17" t="s">
        <v>694</v>
      </c>
    </row>
    <row r="6313" spans="10:20" ht="13.2" hidden="1">
      <c r="J6313" s="13" t="str">
        <f t="shared" si="472"/>
        <v/>
      </c>
      <c r="M6313" s="13" t="str">
        <f t="shared" si="471"/>
        <v/>
      </c>
      <c r="P6313" s="46">
        <f t="shared" si="473"/>
        <v>0</v>
      </c>
      <c r="Q6313" s="20">
        <f t="shared" si="474"/>
        <v>1</v>
      </c>
      <c r="R6313" s="20">
        <f t="shared" si="475"/>
        <v>0</v>
      </c>
      <c r="S6313" s="18">
        <f t="shared" si="476"/>
        <v>0</v>
      </c>
      <c r="T6313" s="17" t="s">
        <v>694</v>
      </c>
    </row>
    <row r="6314" spans="10:20" ht="13.2" hidden="1">
      <c r="J6314" s="13" t="str">
        <f t="shared" si="472"/>
        <v/>
      </c>
      <c r="M6314" s="13" t="str">
        <f t="shared" si="471"/>
        <v/>
      </c>
      <c r="P6314" s="46">
        <f t="shared" si="473"/>
        <v>0</v>
      </c>
      <c r="Q6314" s="20">
        <f t="shared" si="474"/>
        <v>1</v>
      </c>
      <c r="R6314" s="20">
        <f t="shared" si="475"/>
        <v>0</v>
      </c>
      <c r="S6314" s="18">
        <f t="shared" si="476"/>
        <v>0</v>
      </c>
      <c r="T6314" s="17" t="s">
        <v>694</v>
      </c>
    </row>
    <row r="6315" spans="10:20" ht="13.2" hidden="1">
      <c r="J6315" s="13" t="str">
        <f t="shared" si="472"/>
        <v/>
      </c>
      <c r="M6315" s="13" t="str">
        <f t="shared" si="471"/>
        <v/>
      </c>
      <c r="P6315" s="46">
        <f t="shared" si="473"/>
        <v>0</v>
      </c>
      <c r="Q6315" s="20">
        <f t="shared" si="474"/>
        <v>1</v>
      </c>
      <c r="R6315" s="20">
        <f t="shared" si="475"/>
        <v>0</v>
      </c>
      <c r="S6315" s="18">
        <f t="shared" si="476"/>
        <v>0</v>
      </c>
      <c r="T6315" s="17" t="s">
        <v>694</v>
      </c>
    </row>
    <row r="6316" spans="10:20" ht="13.2" hidden="1">
      <c r="J6316" s="13" t="str">
        <f t="shared" si="472"/>
        <v/>
      </c>
      <c r="M6316" s="13" t="str">
        <f t="shared" si="471"/>
        <v/>
      </c>
      <c r="P6316" s="46">
        <f t="shared" si="473"/>
        <v>0</v>
      </c>
      <c r="Q6316" s="20">
        <f t="shared" si="474"/>
        <v>1</v>
      </c>
      <c r="R6316" s="20">
        <f t="shared" si="475"/>
        <v>0</v>
      </c>
      <c r="S6316" s="18">
        <f t="shared" si="476"/>
        <v>0</v>
      </c>
      <c r="T6316" s="17" t="s">
        <v>694</v>
      </c>
    </row>
    <row r="6317" spans="10:20" ht="13.2" hidden="1">
      <c r="J6317" s="13" t="str">
        <f t="shared" si="472"/>
        <v/>
      </c>
      <c r="M6317" s="13" t="str">
        <f t="shared" si="471"/>
        <v/>
      </c>
      <c r="P6317" s="46">
        <f t="shared" si="473"/>
        <v>0</v>
      </c>
      <c r="Q6317" s="20">
        <f t="shared" si="474"/>
        <v>1</v>
      </c>
      <c r="R6317" s="20">
        <f t="shared" si="475"/>
        <v>0</v>
      </c>
      <c r="S6317" s="18">
        <f t="shared" si="476"/>
        <v>0</v>
      </c>
      <c r="T6317" s="17" t="s">
        <v>694</v>
      </c>
    </row>
    <row r="6318" spans="10:20" ht="13.2" hidden="1">
      <c r="J6318" s="13" t="str">
        <f t="shared" si="472"/>
        <v/>
      </c>
      <c r="M6318" s="13" t="str">
        <f t="shared" si="471"/>
        <v/>
      </c>
      <c r="P6318" s="46">
        <f t="shared" si="473"/>
        <v>0</v>
      </c>
      <c r="Q6318" s="20">
        <f t="shared" si="474"/>
        <v>1</v>
      </c>
      <c r="R6318" s="20">
        <f t="shared" si="475"/>
        <v>0</v>
      </c>
      <c r="S6318" s="18">
        <f t="shared" si="476"/>
        <v>0</v>
      </c>
      <c r="T6318" s="17" t="s">
        <v>694</v>
      </c>
    </row>
    <row r="6319" spans="10:20" ht="13.2" hidden="1">
      <c r="J6319" s="13" t="str">
        <f t="shared" si="472"/>
        <v/>
      </c>
      <c r="M6319" s="13" t="str">
        <f t="shared" si="471"/>
        <v/>
      </c>
      <c r="P6319" s="46">
        <f t="shared" si="473"/>
        <v>0</v>
      </c>
      <c r="Q6319" s="20">
        <f t="shared" si="474"/>
        <v>1</v>
      </c>
      <c r="R6319" s="20">
        <f t="shared" si="475"/>
        <v>0</v>
      </c>
      <c r="S6319" s="18">
        <f t="shared" si="476"/>
        <v>0</v>
      </c>
      <c r="T6319" s="17" t="s">
        <v>694</v>
      </c>
    </row>
    <row r="6320" spans="10:20" ht="13.2" hidden="1">
      <c r="J6320" s="13" t="str">
        <f t="shared" si="472"/>
        <v/>
      </c>
      <c r="M6320" s="13" t="str">
        <f t="shared" si="471"/>
        <v/>
      </c>
      <c r="P6320" s="46">
        <f t="shared" si="473"/>
        <v>0</v>
      </c>
      <c r="Q6320" s="20">
        <f t="shared" si="474"/>
        <v>1</v>
      </c>
      <c r="R6320" s="20">
        <f t="shared" si="475"/>
        <v>0</v>
      </c>
      <c r="S6320" s="18">
        <f t="shared" si="476"/>
        <v>0</v>
      </c>
      <c r="T6320" s="17" t="s">
        <v>694</v>
      </c>
    </row>
    <row r="6321" spans="1:20" ht="13.2" hidden="1">
      <c r="J6321" s="13" t="str">
        <f t="shared" si="472"/>
        <v/>
      </c>
      <c r="M6321" s="13" t="str">
        <f t="shared" si="471"/>
        <v/>
      </c>
      <c r="P6321" s="46">
        <f t="shared" si="473"/>
        <v>0</v>
      </c>
      <c r="Q6321" s="20">
        <f t="shared" si="474"/>
        <v>1</v>
      </c>
      <c r="R6321" s="20">
        <f t="shared" si="475"/>
        <v>0</v>
      </c>
      <c r="S6321" s="18">
        <f t="shared" si="476"/>
        <v>0</v>
      </c>
      <c r="T6321" s="17" t="s">
        <v>694</v>
      </c>
    </row>
    <row r="6322" spans="1:20" ht="13.2" hidden="1">
      <c r="J6322" s="13" t="str">
        <f t="shared" si="472"/>
        <v/>
      </c>
      <c r="M6322" s="13" t="str">
        <f t="shared" si="471"/>
        <v/>
      </c>
      <c r="P6322" s="46">
        <f t="shared" si="473"/>
        <v>0</v>
      </c>
      <c r="Q6322" s="20">
        <f t="shared" si="474"/>
        <v>1</v>
      </c>
      <c r="R6322" s="20">
        <f t="shared" si="475"/>
        <v>0</v>
      </c>
      <c r="S6322" s="18">
        <f t="shared" si="476"/>
        <v>0</v>
      </c>
      <c r="T6322" s="17" t="s">
        <v>694</v>
      </c>
    </row>
    <row r="6323" spans="1:20" ht="13.2" hidden="1">
      <c r="J6323" s="13" t="str">
        <f t="shared" si="472"/>
        <v/>
      </c>
      <c r="M6323" s="13" t="str">
        <f t="shared" si="471"/>
        <v/>
      </c>
      <c r="P6323" s="46">
        <f t="shared" si="473"/>
        <v>0</v>
      </c>
      <c r="Q6323" s="20">
        <f t="shared" si="474"/>
        <v>1</v>
      </c>
      <c r="R6323" s="20">
        <f t="shared" si="475"/>
        <v>0</v>
      </c>
      <c r="S6323" s="18">
        <f t="shared" si="476"/>
        <v>0</v>
      </c>
      <c r="T6323" s="17" t="s">
        <v>694</v>
      </c>
    </row>
    <row r="6324" spans="1:20" ht="13.2" hidden="1">
      <c r="J6324" s="13" t="str">
        <f t="shared" si="472"/>
        <v/>
      </c>
      <c r="M6324" s="13" t="str">
        <f t="shared" si="471"/>
        <v/>
      </c>
      <c r="P6324" s="46">
        <f t="shared" si="473"/>
        <v>0</v>
      </c>
      <c r="Q6324" s="20">
        <f t="shared" si="474"/>
        <v>1</v>
      </c>
      <c r="R6324" s="20">
        <f t="shared" si="475"/>
        <v>0</v>
      </c>
      <c r="S6324" s="18">
        <f t="shared" si="476"/>
        <v>0</v>
      </c>
      <c r="T6324" s="17" t="s">
        <v>694</v>
      </c>
    </row>
    <row r="6325" spans="1:20" ht="13.2" hidden="1">
      <c r="J6325" s="13" t="str">
        <f t="shared" si="472"/>
        <v/>
      </c>
      <c r="M6325" s="13" t="str">
        <f t="shared" si="471"/>
        <v/>
      </c>
      <c r="P6325" s="46">
        <f t="shared" si="473"/>
        <v>0</v>
      </c>
      <c r="Q6325" s="20">
        <f t="shared" si="474"/>
        <v>1</v>
      </c>
      <c r="R6325" s="20">
        <f t="shared" si="475"/>
        <v>0</v>
      </c>
      <c r="S6325" s="18">
        <f t="shared" si="476"/>
        <v>0</v>
      </c>
      <c r="T6325" s="17" t="s">
        <v>694</v>
      </c>
    </row>
    <row r="6326" spans="1:20" ht="13.2" hidden="1">
      <c r="J6326" s="13" t="str">
        <f t="shared" si="472"/>
        <v/>
      </c>
      <c r="M6326" s="13" t="str">
        <f t="shared" si="471"/>
        <v/>
      </c>
      <c r="P6326" s="46">
        <f t="shared" si="473"/>
        <v>0</v>
      </c>
      <c r="Q6326" s="20">
        <f t="shared" si="474"/>
        <v>1</v>
      </c>
      <c r="R6326" s="20">
        <f t="shared" si="475"/>
        <v>0</v>
      </c>
      <c r="S6326" s="18">
        <f t="shared" si="476"/>
        <v>0</v>
      </c>
      <c r="T6326" s="17" t="s">
        <v>694</v>
      </c>
    </row>
    <row r="6327" spans="1:20" ht="13.2" hidden="1">
      <c r="J6327" s="13" t="str">
        <f t="shared" si="472"/>
        <v/>
      </c>
      <c r="M6327" s="13" t="str">
        <f t="shared" si="471"/>
        <v/>
      </c>
      <c r="P6327" s="46">
        <f t="shared" si="473"/>
        <v>0</v>
      </c>
      <c r="Q6327" s="20">
        <f t="shared" si="474"/>
        <v>1</v>
      </c>
      <c r="R6327" s="20">
        <f t="shared" si="475"/>
        <v>0</v>
      </c>
      <c r="S6327" s="18">
        <f t="shared" si="476"/>
        <v>0</v>
      </c>
      <c r="T6327" s="17" t="s">
        <v>694</v>
      </c>
    </row>
    <row r="6328" spans="1:20" ht="13.2" hidden="1">
      <c r="J6328" s="13" t="str">
        <f t="shared" si="472"/>
        <v/>
      </c>
      <c r="M6328" s="13" t="str">
        <f t="shared" si="471"/>
        <v/>
      </c>
      <c r="P6328" s="46">
        <f t="shared" si="473"/>
        <v>0</v>
      </c>
      <c r="Q6328" s="20">
        <f t="shared" si="474"/>
        <v>1</v>
      </c>
      <c r="R6328" s="20">
        <f t="shared" si="475"/>
        <v>0</v>
      </c>
      <c r="S6328" s="18">
        <f t="shared" si="476"/>
        <v>0</v>
      </c>
      <c r="T6328" s="17" t="s">
        <v>694</v>
      </c>
    </row>
    <row r="6329" spans="1:20" ht="13.2" hidden="1">
      <c r="J6329" s="13" t="str">
        <f t="shared" si="472"/>
        <v/>
      </c>
      <c r="M6329" s="13" t="str">
        <f t="shared" ref="M6329:M6392" si="477">+LEFT(U6329,4)</f>
        <v/>
      </c>
      <c r="P6329" s="46">
        <f t="shared" si="473"/>
        <v>0</v>
      </c>
      <c r="Q6329" s="20">
        <f t="shared" si="474"/>
        <v>1</v>
      </c>
      <c r="R6329" s="20">
        <f t="shared" si="475"/>
        <v>0</v>
      </c>
      <c r="S6329" s="18">
        <f t="shared" si="476"/>
        <v>0</v>
      </c>
      <c r="T6329" s="17" t="s">
        <v>694</v>
      </c>
    </row>
    <row r="6330" spans="1:20" ht="13.2" hidden="1">
      <c r="J6330" s="13" t="str">
        <f t="shared" si="472"/>
        <v/>
      </c>
      <c r="M6330" s="13" t="str">
        <f t="shared" si="477"/>
        <v/>
      </c>
      <c r="P6330" s="46">
        <f t="shared" si="473"/>
        <v>0</v>
      </c>
      <c r="Q6330" s="20">
        <f t="shared" si="474"/>
        <v>1</v>
      </c>
      <c r="R6330" s="20">
        <f t="shared" si="475"/>
        <v>0</v>
      </c>
      <c r="S6330" s="18">
        <f t="shared" si="476"/>
        <v>0</v>
      </c>
      <c r="T6330" s="17" t="s">
        <v>694</v>
      </c>
    </row>
    <row r="6331" spans="1:20" ht="13.2" hidden="1">
      <c r="J6331" s="13" t="str">
        <f t="shared" si="472"/>
        <v/>
      </c>
      <c r="M6331" s="13" t="str">
        <f t="shared" si="477"/>
        <v/>
      </c>
      <c r="P6331" s="46">
        <f t="shared" si="473"/>
        <v>0</v>
      </c>
      <c r="Q6331" s="20">
        <f t="shared" si="474"/>
        <v>1</v>
      </c>
      <c r="R6331" s="20">
        <f t="shared" si="475"/>
        <v>0</v>
      </c>
      <c r="S6331" s="18">
        <f t="shared" si="476"/>
        <v>0</v>
      </c>
      <c r="T6331" s="17" t="s">
        <v>694</v>
      </c>
    </row>
    <row r="6332" spans="1:20" ht="13.2" hidden="1">
      <c r="A6332" s="64"/>
      <c r="J6332" s="13" t="str">
        <f t="shared" si="472"/>
        <v/>
      </c>
      <c r="M6332" s="13" t="str">
        <f t="shared" si="477"/>
        <v/>
      </c>
      <c r="P6332" s="46">
        <f t="shared" si="473"/>
        <v>0</v>
      </c>
      <c r="Q6332" s="20">
        <f t="shared" si="474"/>
        <v>1</v>
      </c>
      <c r="R6332" s="20">
        <f t="shared" si="475"/>
        <v>0</v>
      </c>
      <c r="S6332" s="18">
        <f t="shared" si="476"/>
        <v>0</v>
      </c>
      <c r="T6332" s="17" t="s">
        <v>694</v>
      </c>
    </row>
    <row r="6333" spans="1:20" ht="13.2" hidden="1">
      <c r="A6333" s="64"/>
      <c r="J6333" s="13" t="str">
        <f t="shared" si="472"/>
        <v/>
      </c>
      <c r="M6333" s="13" t="str">
        <f t="shared" si="477"/>
        <v/>
      </c>
      <c r="P6333" s="46">
        <f t="shared" si="473"/>
        <v>0</v>
      </c>
      <c r="Q6333" s="20">
        <f t="shared" si="474"/>
        <v>1</v>
      </c>
      <c r="R6333" s="20">
        <f t="shared" si="475"/>
        <v>0</v>
      </c>
      <c r="S6333" s="18">
        <f t="shared" si="476"/>
        <v>0</v>
      </c>
      <c r="T6333" s="17" t="s">
        <v>694</v>
      </c>
    </row>
    <row r="6334" spans="1:20" ht="13.2" hidden="1">
      <c r="A6334" s="64"/>
      <c r="J6334" s="13" t="str">
        <f t="shared" si="472"/>
        <v/>
      </c>
      <c r="M6334" s="13" t="str">
        <f t="shared" si="477"/>
        <v/>
      </c>
      <c r="P6334" s="46">
        <f t="shared" si="473"/>
        <v>0</v>
      </c>
      <c r="Q6334" s="20">
        <f t="shared" si="474"/>
        <v>1</v>
      </c>
      <c r="R6334" s="20">
        <f t="shared" si="475"/>
        <v>0</v>
      </c>
      <c r="S6334" s="18">
        <f t="shared" si="476"/>
        <v>0</v>
      </c>
      <c r="T6334" s="17" t="s">
        <v>694</v>
      </c>
    </row>
    <row r="6335" spans="1:20" ht="13.2" hidden="1">
      <c r="A6335" s="64"/>
      <c r="J6335" s="13" t="str">
        <f t="shared" si="472"/>
        <v/>
      </c>
      <c r="M6335" s="13" t="str">
        <f t="shared" si="477"/>
        <v/>
      </c>
      <c r="P6335" s="46">
        <f t="shared" si="473"/>
        <v>0</v>
      </c>
      <c r="Q6335" s="20">
        <f t="shared" si="474"/>
        <v>1</v>
      </c>
      <c r="R6335" s="20">
        <f t="shared" si="475"/>
        <v>0</v>
      </c>
      <c r="S6335" s="18">
        <f t="shared" si="476"/>
        <v>0</v>
      </c>
      <c r="T6335" s="17" t="s">
        <v>694</v>
      </c>
    </row>
    <row r="6336" spans="1:20" ht="13.2" hidden="1">
      <c r="A6336" s="64"/>
      <c r="J6336" s="13" t="str">
        <f t="shared" si="472"/>
        <v/>
      </c>
      <c r="M6336" s="13" t="str">
        <f t="shared" si="477"/>
        <v/>
      </c>
      <c r="P6336" s="46">
        <f t="shared" si="473"/>
        <v>0</v>
      </c>
      <c r="Q6336" s="20">
        <f t="shared" si="474"/>
        <v>1</v>
      </c>
      <c r="R6336" s="20">
        <f t="shared" si="475"/>
        <v>0</v>
      </c>
      <c r="S6336" s="18">
        <f t="shared" si="476"/>
        <v>0</v>
      </c>
      <c r="T6336" s="17" t="s">
        <v>694</v>
      </c>
    </row>
    <row r="6337" spans="1:20" ht="13.2" hidden="1">
      <c r="A6337" s="64"/>
      <c r="J6337" s="13" t="str">
        <f t="shared" si="472"/>
        <v/>
      </c>
      <c r="M6337" s="13" t="str">
        <f t="shared" si="477"/>
        <v/>
      </c>
      <c r="P6337" s="46">
        <f t="shared" si="473"/>
        <v>0</v>
      </c>
      <c r="Q6337" s="20">
        <f t="shared" si="474"/>
        <v>1</v>
      </c>
      <c r="R6337" s="20">
        <f t="shared" si="475"/>
        <v>0</v>
      </c>
      <c r="S6337" s="18">
        <f t="shared" si="476"/>
        <v>0</v>
      </c>
      <c r="T6337" s="17" t="s">
        <v>694</v>
      </c>
    </row>
    <row r="6338" spans="1:20" ht="13.2" hidden="1">
      <c r="A6338" s="64"/>
      <c r="J6338" s="13" t="str">
        <f t="shared" ref="J6338:J6401" si="478">+LEFT(U6338,4)</f>
        <v/>
      </c>
      <c r="M6338" s="13" t="str">
        <f t="shared" si="477"/>
        <v/>
      </c>
      <c r="P6338" s="46">
        <f t="shared" ref="P6338:P6401" si="479">ROUND(O6338*L6338,2)</f>
        <v>0</v>
      </c>
      <c r="Q6338" s="20">
        <f t="shared" ref="Q6338:Q6401" si="480">IF(N6338="HKD",7.8,IF(N6338="CNY",6.4,1))</f>
        <v>1</v>
      </c>
      <c r="R6338" s="20">
        <f t="shared" ref="R6338:R6401" si="481">+O6338/Q6338</f>
        <v>0</v>
      </c>
      <c r="S6338" s="18">
        <f t="shared" ref="S6338:S6401" si="482">+R6338*L6338</f>
        <v>0</v>
      </c>
      <c r="T6338" s="17" t="s">
        <v>694</v>
      </c>
    </row>
    <row r="6339" spans="1:20" ht="13.2" hidden="1">
      <c r="A6339" s="64"/>
      <c r="J6339" s="13" t="str">
        <f t="shared" si="478"/>
        <v/>
      </c>
      <c r="M6339" s="13" t="str">
        <f t="shared" si="477"/>
        <v/>
      </c>
      <c r="P6339" s="46">
        <f t="shared" si="479"/>
        <v>0</v>
      </c>
      <c r="Q6339" s="20">
        <f t="shared" si="480"/>
        <v>1</v>
      </c>
      <c r="R6339" s="20">
        <f t="shared" si="481"/>
        <v>0</v>
      </c>
      <c r="S6339" s="18">
        <f t="shared" si="482"/>
        <v>0</v>
      </c>
      <c r="T6339" s="17" t="s">
        <v>694</v>
      </c>
    </row>
    <row r="6340" spans="1:20" ht="13.2" hidden="1">
      <c r="A6340" s="64"/>
      <c r="J6340" s="13" t="str">
        <f t="shared" si="478"/>
        <v/>
      </c>
      <c r="M6340" s="13" t="str">
        <f t="shared" si="477"/>
        <v/>
      </c>
      <c r="P6340" s="46">
        <f t="shared" si="479"/>
        <v>0</v>
      </c>
      <c r="Q6340" s="20">
        <f t="shared" si="480"/>
        <v>1</v>
      </c>
      <c r="R6340" s="20">
        <f t="shared" si="481"/>
        <v>0</v>
      </c>
      <c r="S6340" s="18">
        <f t="shared" si="482"/>
        <v>0</v>
      </c>
      <c r="T6340" s="17" t="s">
        <v>694</v>
      </c>
    </row>
    <row r="6341" spans="1:20" ht="13.2" hidden="1">
      <c r="J6341" s="13" t="str">
        <f t="shared" si="478"/>
        <v/>
      </c>
      <c r="M6341" s="13" t="str">
        <f t="shared" si="477"/>
        <v/>
      </c>
      <c r="P6341" s="46">
        <f t="shared" si="479"/>
        <v>0</v>
      </c>
      <c r="Q6341" s="20">
        <f t="shared" si="480"/>
        <v>1</v>
      </c>
      <c r="R6341" s="20">
        <f t="shared" si="481"/>
        <v>0</v>
      </c>
      <c r="S6341" s="18">
        <f t="shared" si="482"/>
        <v>0</v>
      </c>
      <c r="T6341" s="17" t="s">
        <v>694</v>
      </c>
    </row>
    <row r="6342" spans="1:20" ht="13.2" hidden="1">
      <c r="A6342" s="64"/>
      <c r="J6342" s="13" t="str">
        <f t="shared" si="478"/>
        <v/>
      </c>
      <c r="M6342" s="13" t="str">
        <f t="shared" si="477"/>
        <v/>
      </c>
      <c r="P6342" s="46">
        <f t="shared" si="479"/>
        <v>0</v>
      </c>
      <c r="Q6342" s="20">
        <f t="shared" si="480"/>
        <v>1</v>
      </c>
      <c r="R6342" s="20">
        <f t="shared" si="481"/>
        <v>0</v>
      </c>
      <c r="S6342" s="18">
        <f t="shared" si="482"/>
        <v>0</v>
      </c>
      <c r="T6342" s="17" t="s">
        <v>694</v>
      </c>
    </row>
    <row r="6343" spans="1:20" ht="13.2" hidden="1">
      <c r="A6343" s="64"/>
      <c r="J6343" s="13" t="str">
        <f t="shared" si="478"/>
        <v/>
      </c>
      <c r="M6343" s="13" t="str">
        <f t="shared" si="477"/>
        <v/>
      </c>
      <c r="P6343" s="46">
        <f t="shared" si="479"/>
        <v>0</v>
      </c>
      <c r="Q6343" s="20">
        <f t="shared" si="480"/>
        <v>1</v>
      </c>
      <c r="R6343" s="20">
        <f t="shared" si="481"/>
        <v>0</v>
      </c>
      <c r="S6343" s="18">
        <f t="shared" si="482"/>
        <v>0</v>
      </c>
      <c r="T6343" s="17" t="s">
        <v>694</v>
      </c>
    </row>
    <row r="6344" spans="1:20" ht="13.2" hidden="1">
      <c r="A6344" s="64"/>
      <c r="J6344" s="13" t="str">
        <f t="shared" si="478"/>
        <v/>
      </c>
      <c r="M6344" s="13" t="str">
        <f t="shared" si="477"/>
        <v/>
      </c>
      <c r="P6344" s="46">
        <f t="shared" si="479"/>
        <v>0</v>
      </c>
      <c r="Q6344" s="20">
        <f t="shared" si="480"/>
        <v>1</v>
      </c>
      <c r="R6344" s="20">
        <f t="shared" si="481"/>
        <v>0</v>
      </c>
      <c r="S6344" s="18">
        <f t="shared" si="482"/>
        <v>0</v>
      </c>
      <c r="T6344" s="17" t="s">
        <v>694</v>
      </c>
    </row>
    <row r="6345" spans="1:20" ht="13.2" hidden="1">
      <c r="A6345" s="64"/>
      <c r="J6345" s="13" t="str">
        <f t="shared" si="478"/>
        <v/>
      </c>
      <c r="M6345" s="13" t="str">
        <f t="shared" si="477"/>
        <v/>
      </c>
      <c r="P6345" s="46">
        <f t="shared" si="479"/>
        <v>0</v>
      </c>
      <c r="Q6345" s="20">
        <f t="shared" si="480"/>
        <v>1</v>
      </c>
      <c r="R6345" s="20">
        <f t="shared" si="481"/>
        <v>0</v>
      </c>
      <c r="S6345" s="18">
        <f t="shared" si="482"/>
        <v>0</v>
      </c>
      <c r="T6345" s="17" t="s">
        <v>694</v>
      </c>
    </row>
    <row r="6346" spans="1:20" ht="13.2" hidden="1">
      <c r="A6346" s="64"/>
      <c r="J6346" s="13" t="str">
        <f t="shared" si="478"/>
        <v/>
      </c>
      <c r="M6346" s="13" t="str">
        <f t="shared" si="477"/>
        <v/>
      </c>
      <c r="P6346" s="46">
        <f t="shared" si="479"/>
        <v>0</v>
      </c>
      <c r="Q6346" s="20">
        <f t="shared" si="480"/>
        <v>1</v>
      </c>
      <c r="R6346" s="20">
        <f t="shared" si="481"/>
        <v>0</v>
      </c>
      <c r="S6346" s="18">
        <f t="shared" si="482"/>
        <v>0</v>
      </c>
      <c r="T6346" s="17" t="s">
        <v>694</v>
      </c>
    </row>
    <row r="6347" spans="1:20" ht="13.2" hidden="1">
      <c r="A6347" s="64"/>
      <c r="J6347" s="13" t="str">
        <f t="shared" si="478"/>
        <v/>
      </c>
      <c r="M6347" s="13" t="str">
        <f t="shared" si="477"/>
        <v/>
      </c>
      <c r="P6347" s="46">
        <f t="shared" si="479"/>
        <v>0</v>
      </c>
      <c r="Q6347" s="20">
        <f t="shared" si="480"/>
        <v>1</v>
      </c>
      <c r="R6347" s="20">
        <f t="shared" si="481"/>
        <v>0</v>
      </c>
      <c r="S6347" s="18">
        <f t="shared" si="482"/>
        <v>0</v>
      </c>
      <c r="T6347" s="17" t="s">
        <v>694</v>
      </c>
    </row>
    <row r="6348" spans="1:20" ht="13.2" hidden="1">
      <c r="A6348" s="64"/>
      <c r="J6348" s="13" t="str">
        <f t="shared" si="478"/>
        <v/>
      </c>
      <c r="M6348" s="13" t="str">
        <f t="shared" si="477"/>
        <v/>
      </c>
      <c r="P6348" s="46">
        <f t="shared" si="479"/>
        <v>0</v>
      </c>
      <c r="Q6348" s="20">
        <f t="shared" si="480"/>
        <v>1</v>
      </c>
      <c r="R6348" s="20">
        <f t="shared" si="481"/>
        <v>0</v>
      </c>
      <c r="S6348" s="18">
        <f t="shared" si="482"/>
        <v>0</v>
      </c>
      <c r="T6348" s="17" t="s">
        <v>694</v>
      </c>
    </row>
    <row r="6349" spans="1:20" ht="13.2" hidden="1">
      <c r="A6349" s="64"/>
      <c r="J6349" s="13" t="str">
        <f t="shared" si="478"/>
        <v/>
      </c>
      <c r="M6349" s="13" t="str">
        <f t="shared" si="477"/>
        <v/>
      </c>
      <c r="P6349" s="46">
        <f t="shared" si="479"/>
        <v>0</v>
      </c>
      <c r="Q6349" s="20">
        <f t="shared" si="480"/>
        <v>1</v>
      </c>
      <c r="R6349" s="20">
        <f t="shared" si="481"/>
        <v>0</v>
      </c>
      <c r="S6349" s="18">
        <f t="shared" si="482"/>
        <v>0</v>
      </c>
      <c r="T6349" s="17" t="s">
        <v>694</v>
      </c>
    </row>
    <row r="6350" spans="1:20" ht="13.2" hidden="1">
      <c r="A6350" s="64"/>
      <c r="J6350" s="13" t="str">
        <f t="shared" si="478"/>
        <v/>
      </c>
      <c r="M6350" s="13" t="str">
        <f t="shared" si="477"/>
        <v/>
      </c>
      <c r="P6350" s="46">
        <f t="shared" si="479"/>
        <v>0</v>
      </c>
      <c r="Q6350" s="20">
        <f t="shared" si="480"/>
        <v>1</v>
      </c>
      <c r="R6350" s="20">
        <f t="shared" si="481"/>
        <v>0</v>
      </c>
      <c r="S6350" s="18">
        <f t="shared" si="482"/>
        <v>0</v>
      </c>
      <c r="T6350" s="17" t="s">
        <v>694</v>
      </c>
    </row>
    <row r="6351" spans="1:20" ht="13.2" hidden="1">
      <c r="A6351" s="64"/>
      <c r="J6351" s="13" t="str">
        <f t="shared" si="478"/>
        <v/>
      </c>
      <c r="M6351" s="13" t="str">
        <f t="shared" si="477"/>
        <v/>
      </c>
      <c r="P6351" s="46">
        <f t="shared" si="479"/>
        <v>0</v>
      </c>
      <c r="Q6351" s="20">
        <f t="shared" si="480"/>
        <v>1</v>
      </c>
      <c r="R6351" s="20">
        <f t="shared" si="481"/>
        <v>0</v>
      </c>
      <c r="S6351" s="18">
        <f t="shared" si="482"/>
        <v>0</v>
      </c>
      <c r="T6351" s="17" t="s">
        <v>694</v>
      </c>
    </row>
    <row r="6352" spans="1:20" ht="13.2" hidden="1">
      <c r="A6352" s="64"/>
      <c r="J6352" s="13" t="str">
        <f t="shared" si="478"/>
        <v/>
      </c>
      <c r="M6352" s="13" t="str">
        <f t="shared" si="477"/>
        <v/>
      </c>
      <c r="P6352" s="46">
        <f t="shared" si="479"/>
        <v>0</v>
      </c>
      <c r="Q6352" s="20">
        <f t="shared" si="480"/>
        <v>1</v>
      </c>
      <c r="R6352" s="20">
        <f t="shared" si="481"/>
        <v>0</v>
      </c>
      <c r="S6352" s="18">
        <f t="shared" si="482"/>
        <v>0</v>
      </c>
      <c r="T6352" s="17" t="s">
        <v>694</v>
      </c>
    </row>
    <row r="6353" spans="1:20" ht="13.2" hidden="1">
      <c r="A6353" s="64"/>
      <c r="J6353" s="13" t="str">
        <f t="shared" si="478"/>
        <v/>
      </c>
      <c r="M6353" s="13" t="str">
        <f t="shared" si="477"/>
        <v/>
      </c>
      <c r="P6353" s="46">
        <f t="shared" si="479"/>
        <v>0</v>
      </c>
      <c r="Q6353" s="20">
        <f t="shared" si="480"/>
        <v>1</v>
      </c>
      <c r="R6353" s="20">
        <f t="shared" si="481"/>
        <v>0</v>
      </c>
      <c r="S6353" s="18">
        <f t="shared" si="482"/>
        <v>0</v>
      </c>
      <c r="T6353" s="17" t="s">
        <v>694</v>
      </c>
    </row>
    <row r="6354" spans="1:20" ht="13.2" hidden="1">
      <c r="A6354" s="64"/>
      <c r="J6354" s="13" t="str">
        <f t="shared" si="478"/>
        <v/>
      </c>
      <c r="M6354" s="13" t="str">
        <f t="shared" si="477"/>
        <v/>
      </c>
      <c r="P6354" s="46">
        <f t="shared" si="479"/>
        <v>0</v>
      </c>
      <c r="Q6354" s="20">
        <f t="shared" si="480"/>
        <v>1</v>
      </c>
      <c r="R6354" s="20">
        <f t="shared" si="481"/>
        <v>0</v>
      </c>
      <c r="S6354" s="18">
        <f t="shared" si="482"/>
        <v>0</v>
      </c>
      <c r="T6354" s="17" t="s">
        <v>694</v>
      </c>
    </row>
    <row r="6355" spans="1:20" ht="13.2" hidden="1">
      <c r="A6355" s="64"/>
      <c r="J6355" s="13" t="str">
        <f t="shared" si="478"/>
        <v/>
      </c>
      <c r="M6355" s="13" t="str">
        <f t="shared" si="477"/>
        <v/>
      </c>
      <c r="P6355" s="46">
        <f t="shared" si="479"/>
        <v>0</v>
      </c>
      <c r="Q6355" s="20">
        <f t="shared" si="480"/>
        <v>1</v>
      </c>
      <c r="R6355" s="20">
        <f t="shared" si="481"/>
        <v>0</v>
      </c>
      <c r="S6355" s="18">
        <f t="shared" si="482"/>
        <v>0</v>
      </c>
      <c r="T6355" s="17" t="s">
        <v>694</v>
      </c>
    </row>
    <row r="6356" spans="1:20" ht="13.2" hidden="1">
      <c r="A6356" s="64"/>
      <c r="J6356" s="13" t="str">
        <f t="shared" si="478"/>
        <v/>
      </c>
      <c r="M6356" s="13" t="str">
        <f t="shared" si="477"/>
        <v/>
      </c>
      <c r="P6356" s="46">
        <f t="shared" si="479"/>
        <v>0</v>
      </c>
      <c r="Q6356" s="20">
        <f t="shared" si="480"/>
        <v>1</v>
      </c>
      <c r="R6356" s="20">
        <f t="shared" si="481"/>
        <v>0</v>
      </c>
      <c r="S6356" s="18">
        <f t="shared" si="482"/>
        <v>0</v>
      </c>
      <c r="T6356" s="17" t="s">
        <v>694</v>
      </c>
    </row>
    <row r="6357" spans="1:20" ht="13.2" hidden="1">
      <c r="A6357" s="64"/>
      <c r="J6357" s="13" t="str">
        <f t="shared" si="478"/>
        <v/>
      </c>
      <c r="M6357" s="13" t="str">
        <f t="shared" si="477"/>
        <v/>
      </c>
      <c r="P6357" s="46">
        <f t="shared" si="479"/>
        <v>0</v>
      </c>
      <c r="Q6357" s="20">
        <f t="shared" si="480"/>
        <v>1</v>
      </c>
      <c r="R6357" s="20">
        <f t="shared" si="481"/>
        <v>0</v>
      </c>
      <c r="S6357" s="18">
        <f t="shared" si="482"/>
        <v>0</v>
      </c>
      <c r="T6357" s="17" t="s">
        <v>694</v>
      </c>
    </row>
    <row r="6358" spans="1:20" ht="13.2" hidden="1">
      <c r="A6358" s="64"/>
      <c r="J6358" s="13" t="str">
        <f t="shared" si="478"/>
        <v/>
      </c>
      <c r="M6358" s="13" t="str">
        <f t="shared" si="477"/>
        <v/>
      </c>
      <c r="P6358" s="46">
        <f t="shared" si="479"/>
        <v>0</v>
      </c>
      <c r="Q6358" s="20">
        <f t="shared" si="480"/>
        <v>1</v>
      </c>
      <c r="R6358" s="20">
        <f t="shared" si="481"/>
        <v>0</v>
      </c>
      <c r="S6358" s="18">
        <f t="shared" si="482"/>
        <v>0</v>
      </c>
      <c r="T6358" s="17" t="s">
        <v>694</v>
      </c>
    </row>
    <row r="6359" spans="1:20" ht="13.2" hidden="1">
      <c r="A6359" s="64"/>
      <c r="J6359" s="13" t="str">
        <f t="shared" si="478"/>
        <v/>
      </c>
      <c r="M6359" s="13" t="str">
        <f t="shared" si="477"/>
        <v/>
      </c>
      <c r="P6359" s="46">
        <f t="shared" si="479"/>
        <v>0</v>
      </c>
      <c r="Q6359" s="20">
        <f t="shared" si="480"/>
        <v>1</v>
      </c>
      <c r="R6359" s="20">
        <f t="shared" si="481"/>
        <v>0</v>
      </c>
      <c r="S6359" s="18">
        <f t="shared" si="482"/>
        <v>0</v>
      </c>
      <c r="T6359" s="17" t="s">
        <v>694</v>
      </c>
    </row>
    <row r="6360" spans="1:20" ht="13.2" hidden="1">
      <c r="A6360" s="64"/>
      <c r="J6360" s="13" t="str">
        <f t="shared" si="478"/>
        <v/>
      </c>
      <c r="M6360" s="13" t="str">
        <f t="shared" si="477"/>
        <v/>
      </c>
      <c r="P6360" s="46">
        <f t="shared" si="479"/>
        <v>0</v>
      </c>
      <c r="Q6360" s="20">
        <f t="shared" si="480"/>
        <v>1</v>
      </c>
      <c r="R6360" s="20">
        <f t="shared" si="481"/>
        <v>0</v>
      </c>
      <c r="S6360" s="18">
        <f t="shared" si="482"/>
        <v>0</v>
      </c>
      <c r="T6360" s="17" t="s">
        <v>694</v>
      </c>
    </row>
    <row r="6361" spans="1:20" ht="13.2" hidden="1">
      <c r="A6361" s="64"/>
      <c r="J6361" s="13" t="str">
        <f t="shared" si="478"/>
        <v/>
      </c>
      <c r="M6361" s="13" t="str">
        <f t="shared" si="477"/>
        <v/>
      </c>
      <c r="P6361" s="46">
        <f t="shared" si="479"/>
        <v>0</v>
      </c>
      <c r="Q6361" s="20">
        <f t="shared" si="480"/>
        <v>1</v>
      </c>
      <c r="R6361" s="20">
        <f t="shared" si="481"/>
        <v>0</v>
      </c>
      <c r="S6361" s="18">
        <f t="shared" si="482"/>
        <v>0</v>
      </c>
      <c r="T6361" s="17" t="s">
        <v>694</v>
      </c>
    </row>
    <row r="6362" spans="1:20" ht="13.2" hidden="1">
      <c r="A6362" s="64"/>
      <c r="J6362" s="13" t="str">
        <f t="shared" si="478"/>
        <v/>
      </c>
      <c r="M6362" s="13" t="str">
        <f t="shared" si="477"/>
        <v/>
      </c>
      <c r="P6362" s="46">
        <f t="shared" si="479"/>
        <v>0</v>
      </c>
      <c r="Q6362" s="20">
        <f t="shared" si="480"/>
        <v>1</v>
      </c>
      <c r="R6362" s="20">
        <f t="shared" si="481"/>
        <v>0</v>
      </c>
      <c r="S6362" s="18">
        <f t="shared" si="482"/>
        <v>0</v>
      </c>
      <c r="T6362" s="17" t="s">
        <v>694</v>
      </c>
    </row>
    <row r="6363" spans="1:20" ht="13.2" hidden="1">
      <c r="A6363" s="64"/>
      <c r="J6363" s="13" t="str">
        <f t="shared" si="478"/>
        <v/>
      </c>
      <c r="M6363" s="13" t="str">
        <f t="shared" si="477"/>
        <v/>
      </c>
      <c r="P6363" s="46">
        <f t="shared" si="479"/>
        <v>0</v>
      </c>
      <c r="Q6363" s="20">
        <f t="shared" si="480"/>
        <v>1</v>
      </c>
      <c r="R6363" s="20">
        <f t="shared" si="481"/>
        <v>0</v>
      </c>
      <c r="S6363" s="18">
        <f t="shared" si="482"/>
        <v>0</v>
      </c>
      <c r="T6363" s="17" t="s">
        <v>694</v>
      </c>
    </row>
    <row r="6364" spans="1:20" ht="13.2" hidden="1">
      <c r="A6364" s="64"/>
      <c r="J6364" s="13" t="str">
        <f t="shared" si="478"/>
        <v/>
      </c>
      <c r="M6364" s="13" t="str">
        <f t="shared" si="477"/>
        <v/>
      </c>
      <c r="P6364" s="46">
        <f t="shared" si="479"/>
        <v>0</v>
      </c>
      <c r="Q6364" s="20">
        <f t="shared" si="480"/>
        <v>1</v>
      </c>
      <c r="R6364" s="20">
        <f t="shared" si="481"/>
        <v>0</v>
      </c>
      <c r="S6364" s="18">
        <f t="shared" si="482"/>
        <v>0</v>
      </c>
      <c r="T6364" s="17" t="s">
        <v>694</v>
      </c>
    </row>
    <row r="6365" spans="1:20" ht="13.2" hidden="1">
      <c r="A6365" s="64"/>
      <c r="J6365" s="13" t="str">
        <f t="shared" si="478"/>
        <v/>
      </c>
      <c r="M6365" s="13" t="str">
        <f t="shared" si="477"/>
        <v/>
      </c>
      <c r="P6365" s="46">
        <f t="shared" si="479"/>
        <v>0</v>
      </c>
      <c r="Q6365" s="20">
        <f t="shared" si="480"/>
        <v>1</v>
      </c>
      <c r="R6365" s="20">
        <f t="shared" si="481"/>
        <v>0</v>
      </c>
      <c r="S6365" s="18">
        <f t="shared" si="482"/>
        <v>0</v>
      </c>
      <c r="T6365" s="17" t="s">
        <v>694</v>
      </c>
    </row>
    <row r="6366" spans="1:20" ht="13.2" hidden="1">
      <c r="A6366" s="64"/>
      <c r="J6366" s="13" t="str">
        <f t="shared" si="478"/>
        <v/>
      </c>
      <c r="M6366" s="13" t="str">
        <f t="shared" si="477"/>
        <v/>
      </c>
      <c r="P6366" s="46">
        <f t="shared" si="479"/>
        <v>0</v>
      </c>
      <c r="Q6366" s="20">
        <f t="shared" si="480"/>
        <v>1</v>
      </c>
      <c r="R6366" s="20">
        <f t="shared" si="481"/>
        <v>0</v>
      </c>
      <c r="S6366" s="18">
        <f t="shared" si="482"/>
        <v>0</v>
      </c>
      <c r="T6366" s="17" t="s">
        <v>694</v>
      </c>
    </row>
    <row r="6367" spans="1:20" ht="13.2" hidden="1">
      <c r="A6367" s="64"/>
      <c r="J6367" s="13" t="str">
        <f t="shared" si="478"/>
        <v/>
      </c>
      <c r="M6367" s="13" t="str">
        <f t="shared" si="477"/>
        <v/>
      </c>
      <c r="P6367" s="46">
        <f t="shared" si="479"/>
        <v>0</v>
      </c>
      <c r="Q6367" s="20">
        <f t="shared" si="480"/>
        <v>1</v>
      </c>
      <c r="R6367" s="20">
        <f t="shared" si="481"/>
        <v>0</v>
      </c>
      <c r="S6367" s="18">
        <f t="shared" si="482"/>
        <v>0</v>
      </c>
      <c r="T6367" s="17" t="s">
        <v>694</v>
      </c>
    </row>
    <row r="6368" spans="1:20" ht="13.2" hidden="1">
      <c r="J6368" s="13" t="str">
        <f t="shared" si="478"/>
        <v/>
      </c>
      <c r="M6368" s="13" t="str">
        <f t="shared" si="477"/>
        <v/>
      </c>
      <c r="P6368" s="46">
        <f t="shared" si="479"/>
        <v>0</v>
      </c>
      <c r="Q6368" s="20">
        <f t="shared" si="480"/>
        <v>1</v>
      </c>
      <c r="R6368" s="20">
        <f t="shared" si="481"/>
        <v>0</v>
      </c>
      <c r="S6368" s="18">
        <f t="shared" si="482"/>
        <v>0</v>
      </c>
      <c r="T6368" s="17" t="s">
        <v>694</v>
      </c>
    </row>
    <row r="6369" spans="1:20" ht="13.2" hidden="1">
      <c r="J6369" s="13" t="str">
        <f t="shared" si="478"/>
        <v/>
      </c>
      <c r="M6369" s="13" t="str">
        <f t="shared" si="477"/>
        <v/>
      </c>
      <c r="P6369" s="46">
        <f t="shared" si="479"/>
        <v>0</v>
      </c>
      <c r="Q6369" s="20">
        <f t="shared" si="480"/>
        <v>1</v>
      </c>
      <c r="R6369" s="20">
        <f t="shared" si="481"/>
        <v>0</v>
      </c>
      <c r="S6369" s="18">
        <f t="shared" si="482"/>
        <v>0</v>
      </c>
      <c r="T6369" s="17" t="s">
        <v>694</v>
      </c>
    </row>
    <row r="6370" spans="1:20" ht="13.2" hidden="1">
      <c r="J6370" s="13" t="str">
        <f t="shared" si="478"/>
        <v/>
      </c>
      <c r="M6370" s="13" t="str">
        <f t="shared" si="477"/>
        <v/>
      </c>
      <c r="P6370" s="46">
        <f t="shared" si="479"/>
        <v>0</v>
      </c>
      <c r="Q6370" s="20">
        <f t="shared" si="480"/>
        <v>1</v>
      </c>
      <c r="R6370" s="20">
        <f t="shared" si="481"/>
        <v>0</v>
      </c>
      <c r="S6370" s="18">
        <f t="shared" si="482"/>
        <v>0</v>
      </c>
      <c r="T6370" s="17" t="s">
        <v>694</v>
      </c>
    </row>
    <row r="6371" spans="1:20" ht="13.2" hidden="1">
      <c r="J6371" s="13" t="str">
        <f t="shared" si="478"/>
        <v/>
      </c>
      <c r="M6371" s="13" t="str">
        <f t="shared" si="477"/>
        <v/>
      </c>
      <c r="P6371" s="46">
        <f t="shared" si="479"/>
        <v>0</v>
      </c>
      <c r="Q6371" s="20">
        <f t="shared" si="480"/>
        <v>1</v>
      </c>
      <c r="R6371" s="20">
        <f t="shared" si="481"/>
        <v>0</v>
      </c>
      <c r="S6371" s="18">
        <f t="shared" si="482"/>
        <v>0</v>
      </c>
      <c r="T6371" s="17" t="s">
        <v>694</v>
      </c>
    </row>
    <row r="6372" spans="1:20" ht="13.2" hidden="1">
      <c r="J6372" s="13" t="str">
        <f t="shared" si="478"/>
        <v/>
      </c>
      <c r="M6372" s="13" t="str">
        <f t="shared" si="477"/>
        <v/>
      </c>
      <c r="P6372" s="46">
        <f t="shared" si="479"/>
        <v>0</v>
      </c>
      <c r="Q6372" s="20">
        <f t="shared" si="480"/>
        <v>1</v>
      </c>
      <c r="R6372" s="20">
        <f t="shared" si="481"/>
        <v>0</v>
      </c>
      <c r="S6372" s="18">
        <f t="shared" si="482"/>
        <v>0</v>
      </c>
      <c r="T6372" s="17" t="s">
        <v>694</v>
      </c>
    </row>
    <row r="6373" spans="1:20" ht="13.2" hidden="1">
      <c r="A6373" s="64"/>
      <c r="J6373" s="13" t="str">
        <f t="shared" si="478"/>
        <v/>
      </c>
      <c r="M6373" s="13" t="str">
        <f t="shared" si="477"/>
        <v/>
      </c>
      <c r="P6373" s="46">
        <f t="shared" si="479"/>
        <v>0</v>
      </c>
      <c r="Q6373" s="20">
        <f t="shared" si="480"/>
        <v>1</v>
      </c>
      <c r="R6373" s="20">
        <f t="shared" si="481"/>
        <v>0</v>
      </c>
      <c r="S6373" s="18">
        <f t="shared" si="482"/>
        <v>0</v>
      </c>
      <c r="T6373" s="17" t="s">
        <v>694</v>
      </c>
    </row>
    <row r="6374" spans="1:20" ht="13.2" hidden="1">
      <c r="A6374" s="64"/>
      <c r="J6374" s="13" t="str">
        <f t="shared" si="478"/>
        <v/>
      </c>
      <c r="M6374" s="13" t="str">
        <f t="shared" si="477"/>
        <v/>
      </c>
      <c r="P6374" s="46">
        <f t="shared" si="479"/>
        <v>0</v>
      </c>
      <c r="Q6374" s="20">
        <f t="shared" si="480"/>
        <v>1</v>
      </c>
      <c r="R6374" s="20">
        <f t="shared" si="481"/>
        <v>0</v>
      </c>
      <c r="S6374" s="18">
        <f t="shared" si="482"/>
        <v>0</v>
      </c>
      <c r="T6374" s="17" t="s">
        <v>694</v>
      </c>
    </row>
    <row r="6375" spans="1:20" ht="13.2" hidden="1">
      <c r="A6375" s="64"/>
      <c r="J6375" s="13" t="str">
        <f t="shared" si="478"/>
        <v/>
      </c>
      <c r="M6375" s="13" t="str">
        <f t="shared" si="477"/>
        <v/>
      </c>
      <c r="P6375" s="46">
        <f t="shared" si="479"/>
        <v>0</v>
      </c>
      <c r="Q6375" s="20">
        <f t="shared" si="480"/>
        <v>1</v>
      </c>
      <c r="R6375" s="20">
        <f t="shared" si="481"/>
        <v>0</v>
      </c>
      <c r="S6375" s="18">
        <f t="shared" si="482"/>
        <v>0</v>
      </c>
      <c r="T6375" s="17" t="s">
        <v>694</v>
      </c>
    </row>
    <row r="6376" spans="1:20" ht="13.2" hidden="1">
      <c r="A6376" s="64"/>
      <c r="J6376" s="13" t="str">
        <f t="shared" si="478"/>
        <v/>
      </c>
      <c r="M6376" s="13" t="str">
        <f t="shared" si="477"/>
        <v/>
      </c>
      <c r="P6376" s="46">
        <f t="shared" si="479"/>
        <v>0</v>
      </c>
      <c r="Q6376" s="20">
        <f t="shared" si="480"/>
        <v>1</v>
      </c>
      <c r="R6376" s="20">
        <f t="shared" si="481"/>
        <v>0</v>
      </c>
      <c r="S6376" s="18">
        <f t="shared" si="482"/>
        <v>0</v>
      </c>
      <c r="T6376" s="17" t="s">
        <v>694</v>
      </c>
    </row>
    <row r="6377" spans="1:20" ht="13.2" hidden="1">
      <c r="A6377" s="64"/>
      <c r="J6377" s="13" t="str">
        <f t="shared" si="478"/>
        <v/>
      </c>
      <c r="M6377" s="13" t="str">
        <f t="shared" si="477"/>
        <v/>
      </c>
      <c r="P6377" s="46">
        <f t="shared" si="479"/>
        <v>0</v>
      </c>
      <c r="Q6377" s="20">
        <f t="shared" si="480"/>
        <v>1</v>
      </c>
      <c r="R6377" s="20">
        <f t="shared" si="481"/>
        <v>0</v>
      </c>
      <c r="S6377" s="18">
        <f t="shared" si="482"/>
        <v>0</v>
      </c>
      <c r="T6377" s="17" t="s">
        <v>694</v>
      </c>
    </row>
    <row r="6378" spans="1:20" ht="13.2" hidden="1">
      <c r="A6378" s="64"/>
      <c r="J6378" s="13" t="str">
        <f t="shared" si="478"/>
        <v/>
      </c>
      <c r="M6378" s="13" t="str">
        <f t="shared" si="477"/>
        <v/>
      </c>
      <c r="P6378" s="46">
        <f t="shared" si="479"/>
        <v>0</v>
      </c>
      <c r="Q6378" s="20">
        <f t="shared" si="480"/>
        <v>1</v>
      </c>
      <c r="R6378" s="20">
        <f t="shared" si="481"/>
        <v>0</v>
      </c>
      <c r="S6378" s="18">
        <f t="shared" si="482"/>
        <v>0</v>
      </c>
      <c r="T6378" s="17" t="s">
        <v>694</v>
      </c>
    </row>
    <row r="6379" spans="1:20" ht="13.2" hidden="1">
      <c r="A6379" s="64"/>
      <c r="J6379" s="13" t="str">
        <f t="shared" si="478"/>
        <v/>
      </c>
      <c r="M6379" s="13" t="str">
        <f t="shared" si="477"/>
        <v/>
      </c>
      <c r="P6379" s="46">
        <f t="shared" si="479"/>
        <v>0</v>
      </c>
      <c r="Q6379" s="20">
        <f t="shared" si="480"/>
        <v>1</v>
      </c>
      <c r="R6379" s="20">
        <f t="shared" si="481"/>
        <v>0</v>
      </c>
      <c r="S6379" s="18">
        <f t="shared" si="482"/>
        <v>0</v>
      </c>
      <c r="T6379" s="17" t="s">
        <v>694</v>
      </c>
    </row>
    <row r="6380" spans="1:20" ht="13.2" hidden="1">
      <c r="A6380" s="64"/>
      <c r="J6380" s="13" t="str">
        <f t="shared" si="478"/>
        <v/>
      </c>
      <c r="M6380" s="13" t="str">
        <f t="shared" si="477"/>
        <v/>
      </c>
      <c r="P6380" s="46">
        <f t="shared" si="479"/>
        <v>0</v>
      </c>
      <c r="Q6380" s="20">
        <f t="shared" si="480"/>
        <v>1</v>
      </c>
      <c r="R6380" s="20">
        <f t="shared" si="481"/>
        <v>0</v>
      </c>
      <c r="S6380" s="18">
        <f t="shared" si="482"/>
        <v>0</v>
      </c>
      <c r="T6380" s="17" t="s">
        <v>694</v>
      </c>
    </row>
    <row r="6381" spans="1:20" ht="13.2" hidden="1">
      <c r="A6381" s="64"/>
      <c r="J6381" s="13" t="str">
        <f t="shared" si="478"/>
        <v/>
      </c>
      <c r="M6381" s="13" t="str">
        <f t="shared" si="477"/>
        <v/>
      </c>
      <c r="P6381" s="46">
        <f t="shared" si="479"/>
        <v>0</v>
      </c>
      <c r="Q6381" s="20">
        <f t="shared" si="480"/>
        <v>1</v>
      </c>
      <c r="R6381" s="20">
        <f t="shared" si="481"/>
        <v>0</v>
      </c>
      <c r="S6381" s="18">
        <f t="shared" si="482"/>
        <v>0</v>
      </c>
      <c r="T6381" s="17" t="s">
        <v>694</v>
      </c>
    </row>
    <row r="6382" spans="1:20" ht="13.2" hidden="1">
      <c r="A6382" s="64"/>
      <c r="J6382" s="13" t="str">
        <f t="shared" si="478"/>
        <v/>
      </c>
      <c r="M6382" s="13" t="str">
        <f t="shared" si="477"/>
        <v/>
      </c>
      <c r="P6382" s="46">
        <f t="shared" si="479"/>
        <v>0</v>
      </c>
      <c r="Q6382" s="20">
        <f t="shared" si="480"/>
        <v>1</v>
      </c>
      <c r="R6382" s="20">
        <f t="shared" si="481"/>
        <v>0</v>
      </c>
      <c r="S6382" s="18">
        <f t="shared" si="482"/>
        <v>0</v>
      </c>
      <c r="T6382" s="17" t="s">
        <v>694</v>
      </c>
    </row>
    <row r="6383" spans="1:20" ht="13.2" hidden="1">
      <c r="A6383" s="64"/>
      <c r="J6383" s="13" t="str">
        <f t="shared" si="478"/>
        <v/>
      </c>
      <c r="M6383" s="13" t="str">
        <f t="shared" si="477"/>
        <v/>
      </c>
      <c r="P6383" s="46">
        <f t="shared" si="479"/>
        <v>0</v>
      </c>
      <c r="Q6383" s="20">
        <f t="shared" si="480"/>
        <v>1</v>
      </c>
      <c r="R6383" s="20">
        <f t="shared" si="481"/>
        <v>0</v>
      </c>
      <c r="S6383" s="18">
        <f t="shared" si="482"/>
        <v>0</v>
      </c>
      <c r="T6383" s="17" t="s">
        <v>694</v>
      </c>
    </row>
    <row r="6384" spans="1:20" ht="13.2" hidden="1">
      <c r="A6384" s="64"/>
      <c r="J6384" s="13" t="str">
        <f t="shared" si="478"/>
        <v/>
      </c>
      <c r="M6384" s="13" t="str">
        <f t="shared" si="477"/>
        <v/>
      </c>
      <c r="P6384" s="46">
        <f t="shared" si="479"/>
        <v>0</v>
      </c>
      <c r="Q6384" s="20">
        <f t="shared" si="480"/>
        <v>1</v>
      </c>
      <c r="R6384" s="20">
        <f t="shared" si="481"/>
        <v>0</v>
      </c>
      <c r="S6384" s="18">
        <f t="shared" si="482"/>
        <v>0</v>
      </c>
      <c r="T6384" s="17" t="s">
        <v>694</v>
      </c>
    </row>
    <row r="6385" spans="1:20" ht="13.2" hidden="1">
      <c r="A6385" s="64"/>
      <c r="J6385" s="13" t="str">
        <f t="shared" si="478"/>
        <v/>
      </c>
      <c r="M6385" s="13" t="str">
        <f t="shared" si="477"/>
        <v/>
      </c>
      <c r="P6385" s="46">
        <f t="shared" si="479"/>
        <v>0</v>
      </c>
      <c r="Q6385" s="20">
        <f t="shared" si="480"/>
        <v>1</v>
      </c>
      <c r="R6385" s="20">
        <f t="shared" si="481"/>
        <v>0</v>
      </c>
      <c r="S6385" s="18">
        <f t="shared" si="482"/>
        <v>0</v>
      </c>
      <c r="T6385" s="17" t="s">
        <v>694</v>
      </c>
    </row>
    <row r="6386" spans="1:20" ht="13.2" hidden="1">
      <c r="A6386" s="64"/>
      <c r="J6386" s="13" t="str">
        <f t="shared" si="478"/>
        <v/>
      </c>
      <c r="M6386" s="13" t="str">
        <f t="shared" si="477"/>
        <v/>
      </c>
      <c r="P6386" s="46">
        <f t="shared" si="479"/>
        <v>0</v>
      </c>
      <c r="Q6386" s="20">
        <f t="shared" si="480"/>
        <v>1</v>
      </c>
      <c r="R6386" s="20">
        <f t="shared" si="481"/>
        <v>0</v>
      </c>
      <c r="S6386" s="18">
        <f t="shared" si="482"/>
        <v>0</v>
      </c>
      <c r="T6386" s="17" t="s">
        <v>694</v>
      </c>
    </row>
    <row r="6387" spans="1:20" ht="13.2" hidden="1">
      <c r="A6387" s="64"/>
      <c r="J6387" s="13" t="str">
        <f t="shared" si="478"/>
        <v/>
      </c>
      <c r="M6387" s="13" t="str">
        <f t="shared" si="477"/>
        <v/>
      </c>
      <c r="P6387" s="46">
        <f t="shared" si="479"/>
        <v>0</v>
      </c>
      <c r="Q6387" s="20">
        <f t="shared" si="480"/>
        <v>1</v>
      </c>
      <c r="R6387" s="20">
        <f t="shared" si="481"/>
        <v>0</v>
      </c>
      <c r="S6387" s="18">
        <f t="shared" si="482"/>
        <v>0</v>
      </c>
      <c r="T6387" s="17" t="s">
        <v>694</v>
      </c>
    </row>
    <row r="6388" spans="1:20" ht="13.2" hidden="1">
      <c r="A6388" s="64"/>
      <c r="J6388" s="13" t="str">
        <f t="shared" si="478"/>
        <v/>
      </c>
      <c r="M6388" s="13" t="str">
        <f t="shared" si="477"/>
        <v/>
      </c>
      <c r="P6388" s="46">
        <f t="shared" si="479"/>
        <v>0</v>
      </c>
      <c r="Q6388" s="20">
        <f t="shared" si="480"/>
        <v>1</v>
      </c>
      <c r="R6388" s="20">
        <f t="shared" si="481"/>
        <v>0</v>
      </c>
      <c r="S6388" s="18">
        <f t="shared" si="482"/>
        <v>0</v>
      </c>
      <c r="T6388" s="17" t="s">
        <v>694</v>
      </c>
    </row>
    <row r="6389" spans="1:20" ht="13.2" hidden="1">
      <c r="A6389" s="64"/>
      <c r="J6389" s="13" t="str">
        <f t="shared" si="478"/>
        <v/>
      </c>
      <c r="M6389" s="13" t="str">
        <f t="shared" si="477"/>
        <v/>
      </c>
      <c r="P6389" s="46">
        <f t="shared" si="479"/>
        <v>0</v>
      </c>
      <c r="Q6389" s="20">
        <f t="shared" si="480"/>
        <v>1</v>
      </c>
      <c r="R6389" s="20">
        <f t="shared" si="481"/>
        <v>0</v>
      </c>
      <c r="S6389" s="18">
        <f t="shared" si="482"/>
        <v>0</v>
      </c>
      <c r="T6389" s="17" t="s">
        <v>694</v>
      </c>
    </row>
    <row r="6390" spans="1:20" ht="13.2" hidden="1">
      <c r="A6390" s="64"/>
      <c r="J6390" s="13" t="str">
        <f t="shared" si="478"/>
        <v/>
      </c>
      <c r="M6390" s="13" t="str">
        <f t="shared" si="477"/>
        <v/>
      </c>
      <c r="P6390" s="46">
        <f t="shared" si="479"/>
        <v>0</v>
      </c>
      <c r="Q6390" s="20">
        <f t="shared" si="480"/>
        <v>1</v>
      </c>
      <c r="R6390" s="20">
        <f t="shared" si="481"/>
        <v>0</v>
      </c>
      <c r="S6390" s="18">
        <f t="shared" si="482"/>
        <v>0</v>
      </c>
      <c r="T6390" s="17" t="s">
        <v>694</v>
      </c>
    </row>
    <row r="6391" spans="1:20" ht="13.2" hidden="1">
      <c r="J6391" s="13" t="str">
        <f t="shared" si="478"/>
        <v/>
      </c>
      <c r="M6391" s="13" t="str">
        <f t="shared" si="477"/>
        <v/>
      </c>
      <c r="P6391" s="46">
        <f t="shared" si="479"/>
        <v>0</v>
      </c>
      <c r="Q6391" s="20">
        <f t="shared" si="480"/>
        <v>1</v>
      </c>
      <c r="R6391" s="20">
        <f t="shared" si="481"/>
        <v>0</v>
      </c>
      <c r="S6391" s="18">
        <f t="shared" si="482"/>
        <v>0</v>
      </c>
      <c r="T6391" s="17" t="s">
        <v>694</v>
      </c>
    </row>
    <row r="6392" spans="1:20" ht="13.2" hidden="1">
      <c r="A6392" s="64"/>
      <c r="J6392" s="13" t="str">
        <f t="shared" si="478"/>
        <v/>
      </c>
      <c r="M6392" s="13" t="str">
        <f t="shared" si="477"/>
        <v/>
      </c>
      <c r="P6392" s="46">
        <f t="shared" si="479"/>
        <v>0</v>
      </c>
      <c r="Q6392" s="20">
        <f t="shared" si="480"/>
        <v>1</v>
      </c>
      <c r="R6392" s="20">
        <f t="shared" si="481"/>
        <v>0</v>
      </c>
      <c r="S6392" s="18">
        <f t="shared" si="482"/>
        <v>0</v>
      </c>
      <c r="T6392" s="17" t="s">
        <v>694</v>
      </c>
    </row>
    <row r="6393" spans="1:20" ht="13.2" hidden="1">
      <c r="A6393" s="64"/>
      <c r="J6393" s="13" t="str">
        <f t="shared" si="478"/>
        <v/>
      </c>
      <c r="M6393" s="13" t="str">
        <f t="shared" ref="M6393:M6456" si="483">+LEFT(U6393,4)</f>
        <v/>
      </c>
      <c r="P6393" s="46">
        <f t="shared" si="479"/>
        <v>0</v>
      </c>
      <c r="Q6393" s="20">
        <f t="shared" si="480"/>
        <v>1</v>
      </c>
      <c r="R6393" s="20">
        <f t="shared" si="481"/>
        <v>0</v>
      </c>
      <c r="S6393" s="18">
        <f t="shared" si="482"/>
        <v>0</v>
      </c>
      <c r="T6393" s="17" t="s">
        <v>694</v>
      </c>
    </row>
    <row r="6394" spans="1:20" ht="13.2" hidden="1">
      <c r="A6394" s="64"/>
      <c r="J6394" s="13" t="str">
        <f t="shared" si="478"/>
        <v/>
      </c>
      <c r="M6394" s="13" t="str">
        <f t="shared" si="483"/>
        <v/>
      </c>
      <c r="P6394" s="46">
        <f t="shared" si="479"/>
        <v>0</v>
      </c>
      <c r="Q6394" s="20">
        <f t="shared" si="480"/>
        <v>1</v>
      </c>
      <c r="R6394" s="20">
        <f t="shared" si="481"/>
        <v>0</v>
      </c>
      <c r="S6394" s="18">
        <f t="shared" si="482"/>
        <v>0</v>
      </c>
      <c r="T6394" s="17" t="s">
        <v>694</v>
      </c>
    </row>
    <row r="6395" spans="1:20" ht="13.2" hidden="1">
      <c r="A6395" s="64"/>
      <c r="J6395" s="13" t="str">
        <f t="shared" si="478"/>
        <v/>
      </c>
      <c r="M6395" s="13" t="str">
        <f t="shared" si="483"/>
        <v/>
      </c>
      <c r="P6395" s="46">
        <f t="shared" si="479"/>
        <v>0</v>
      </c>
      <c r="Q6395" s="20">
        <f t="shared" si="480"/>
        <v>1</v>
      </c>
      <c r="R6395" s="20">
        <f t="shared" si="481"/>
        <v>0</v>
      </c>
      <c r="S6395" s="18">
        <f t="shared" si="482"/>
        <v>0</v>
      </c>
      <c r="T6395" s="17" t="s">
        <v>694</v>
      </c>
    </row>
    <row r="6396" spans="1:20" ht="13.2" hidden="1">
      <c r="A6396" s="64"/>
      <c r="J6396" s="13" t="str">
        <f t="shared" si="478"/>
        <v/>
      </c>
      <c r="M6396" s="13" t="str">
        <f t="shared" si="483"/>
        <v/>
      </c>
      <c r="P6396" s="46">
        <f t="shared" si="479"/>
        <v>0</v>
      </c>
      <c r="Q6396" s="20">
        <f t="shared" si="480"/>
        <v>1</v>
      </c>
      <c r="R6396" s="20">
        <f t="shared" si="481"/>
        <v>0</v>
      </c>
      <c r="S6396" s="18">
        <f t="shared" si="482"/>
        <v>0</v>
      </c>
      <c r="T6396" s="17" t="s">
        <v>694</v>
      </c>
    </row>
    <row r="6397" spans="1:20" ht="13.2" hidden="1">
      <c r="A6397" s="64"/>
      <c r="J6397" s="13" t="str">
        <f t="shared" si="478"/>
        <v/>
      </c>
      <c r="M6397" s="13" t="str">
        <f t="shared" si="483"/>
        <v/>
      </c>
      <c r="P6397" s="46">
        <f t="shared" si="479"/>
        <v>0</v>
      </c>
      <c r="Q6397" s="20">
        <f t="shared" si="480"/>
        <v>1</v>
      </c>
      <c r="R6397" s="20">
        <f t="shared" si="481"/>
        <v>0</v>
      </c>
      <c r="S6397" s="18">
        <f t="shared" si="482"/>
        <v>0</v>
      </c>
      <c r="T6397" s="17" t="s">
        <v>694</v>
      </c>
    </row>
    <row r="6398" spans="1:20" ht="13.2" hidden="1">
      <c r="A6398" s="64"/>
      <c r="J6398" s="13" t="str">
        <f t="shared" si="478"/>
        <v/>
      </c>
      <c r="M6398" s="13" t="str">
        <f t="shared" si="483"/>
        <v/>
      </c>
      <c r="P6398" s="46">
        <f t="shared" si="479"/>
        <v>0</v>
      </c>
      <c r="Q6398" s="20">
        <f t="shared" si="480"/>
        <v>1</v>
      </c>
      <c r="R6398" s="20">
        <f t="shared" si="481"/>
        <v>0</v>
      </c>
      <c r="S6398" s="18">
        <f t="shared" si="482"/>
        <v>0</v>
      </c>
      <c r="T6398" s="17" t="s">
        <v>694</v>
      </c>
    </row>
    <row r="6399" spans="1:20" ht="13.2" hidden="1">
      <c r="A6399" s="64"/>
      <c r="J6399" s="13" t="str">
        <f t="shared" si="478"/>
        <v/>
      </c>
      <c r="M6399" s="13" t="str">
        <f t="shared" si="483"/>
        <v/>
      </c>
      <c r="P6399" s="46">
        <f t="shared" si="479"/>
        <v>0</v>
      </c>
      <c r="Q6399" s="20">
        <f t="shared" si="480"/>
        <v>1</v>
      </c>
      <c r="R6399" s="20">
        <f t="shared" si="481"/>
        <v>0</v>
      </c>
      <c r="S6399" s="18">
        <f t="shared" si="482"/>
        <v>0</v>
      </c>
      <c r="T6399" s="17" t="s">
        <v>694</v>
      </c>
    </row>
    <row r="6400" spans="1:20" ht="13.2" hidden="1">
      <c r="A6400" s="64"/>
      <c r="J6400" s="13" t="str">
        <f t="shared" si="478"/>
        <v/>
      </c>
      <c r="M6400" s="13" t="str">
        <f t="shared" si="483"/>
        <v/>
      </c>
      <c r="P6400" s="46">
        <f t="shared" si="479"/>
        <v>0</v>
      </c>
      <c r="Q6400" s="20">
        <f t="shared" si="480"/>
        <v>1</v>
      </c>
      <c r="R6400" s="20">
        <f t="shared" si="481"/>
        <v>0</v>
      </c>
      <c r="S6400" s="18">
        <f t="shared" si="482"/>
        <v>0</v>
      </c>
      <c r="T6400" s="17" t="s">
        <v>694</v>
      </c>
    </row>
    <row r="6401" spans="1:20" ht="13.2" hidden="1">
      <c r="A6401" s="64"/>
      <c r="J6401" s="13" t="str">
        <f t="shared" si="478"/>
        <v/>
      </c>
      <c r="M6401" s="13" t="str">
        <f t="shared" si="483"/>
        <v/>
      </c>
      <c r="P6401" s="46">
        <f t="shared" si="479"/>
        <v>0</v>
      </c>
      <c r="Q6401" s="20">
        <f t="shared" si="480"/>
        <v>1</v>
      </c>
      <c r="R6401" s="20">
        <f t="shared" si="481"/>
        <v>0</v>
      </c>
      <c r="S6401" s="18">
        <f t="shared" si="482"/>
        <v>0</v>
      </c>
      <c r="T6401" s="17" t="s">
        <v>694</v>
      </c>
    </row>
    <row r="6402" spans="1:20" ht="13.2" hidden="1">
      <c r="A6402" s="64"/>
      <c r="J6402" s="13" t="str">
        <f t="shared" ref="J6402:J6465" si="484">+LEFT(U6402,4)</f>
        <v/>
      </c>
      <c r="M6402" s="13" t="str">
        <f t="shared" si="483"/>
        <v/>
      </c>
      <c r="P6402" s="46">
        <f t="shared" ref="P6402:P6465" si="485">ROUND(O6402*L6402,2)</f>
        <v>0</v>
      </c>
      <c r="Q6402" s="20">
        <f t="shared" ref="Q6402:Q6465" si="486">IF(N6402="HKD",7.8,IF(N6402="CNY",6.4,1))</f>
        <v>1</v>
      </c>
      <c r="R6402" s="20">
        <f t="shared" ref="R6402:R6465" si="487">+O6402/Q6402</f>
        <v>0</v>
      </c>
      <c r="S6402" s="18">
        <f t="shared" ref="S6402:S6465" si="488">+R6402*L6402</f>
        <v>0</v>
      </c>
      <c r="T6402" s="17" t="s">
        <v>694</v>
      </c>
    </row>
    <row r="6403" spans="1:20" ht="13.2" hidden="1">
      <c r="A6403" s="64"/>
      <c r="J6403" s="13" t="str">
        <f t="shared" si="484"/>
        <v/>
      </c>
      <c r="M6403" s="13" t="str">
        <f t="shared" si="483"/>
        <v/>
      </c>
      <c r="P6403" s="46">
        <f t="shared" si="485"/>
        <v>0</v>
      </c>
      <c r="Q6403" s="20">
        <f t="shared" si="486"/>
        <v>1</v>
      </c>
      <c r="R6403" s="20">
        <f t="shared" si="487"/>
        <v>0</v>
      </c>
      <c r="S6403" s="18">
        <f t="shared" si="488"/>
        <v>0</v>
      </c>
      <c r="T6403" s="17" t="s">
        <v>694</v>
      </c>
    </row>
    <row r="6404" spans="1:20" ht="13.2" hidden="1">
      <c r="A6404" s="64"/>
      <c r="J6404" s="13" t="str">
        <f t="shared" si="484"/>
        <v/>
      </c>
      <c r="M6404" s="13" t="str">
        <f t="shared" si="483"/>
        <v/>
      </c>
      <c r="P6404" s="46">
        <f t="shared" si="485"/>
        <v>0</v>
      </c>
      <c r="Q6404" s="20">
        <f t="shared" si="486"/>
        <v>1</v>
      </c>
      <c r="R6404" s="20">
        <f t="shared" si="487"/>
        <v>0</v>
      </c>
      <c r="S6404" s="18">
        <f t="shared" si="488"/>
        <v>0</v>
      </c>
      <c r="T6404" s="17" t="s">
        <v>694</v>
      </c>
    </row>
    <row r="6405" spans="1:20" ht="13.2" hidden="1">
      <c r="A6405" s="64"/>
      <c r="J6405" s="13" t="str">
        <f t="shared" si="484"/>
        <v/>
      </c>
      <c r="M6405" s="13" t="str">
        <f t="shared" si="483"/>
        <v/>
      </c>
      <c r="P6405" s="46">
        <f t="shared" si="485"/>
        <v>0</v>
      </c>
      <c r="Q6405" s="20">
        <f t="shared" si="486"/>
        <v>1</v>
      </c>
      <c r="R6405" s="20">
        <f t="shared" si="487"/>
        <v>0</v>
      </c>
      <c r="S6405" s="18">
        <f t="shared" si="488"/>
        <v>0</v>
      </c>
      <c r="T6405" s="17" t="s">
        <v>694</v>
      </c>
    </row>
    <row r="6406" spans="1:20" ht="13.2" hidden="1">
      <c r="A6406" s="64"/>
      <c r="J6406" s="13" t="str">
        <f t="shared" si="484"/>
        <v/>
      </c>
      <c r="M6406" s="13" t="str">
        <f t="shared" si="483"/>
        <v/>
      </c>
      <c r="P6406" s="46">
        <f t="shared" si="485"/>
        <v>0</v>
      </c>
      <c r="Q6406" s="20">
        <f t="shared" si="486"/>
        <v>1</v>
      </c>
      <c r="R6406" s="20">
        <f t="shared" si="487"/>
        <v>0</v>
      </c>
      <c r="S6406" s="18">
        <f t="shared" si="488"/>
        <v>0</v>
      </c>
      <c r="T6406" s="17" t="s">
        <v>694</v>
      </c>
    </row>
    <row r="6407" spans="1:20" ht="13.2" hidden="1">
      <c r="A6407" s="64"/>
      <c r="J6407" s="13" t="str">
        <f t="shared" si="484"/>
        <v/>
      </c>
      <c r="M6407" s="13" t="str">
        <f t="shared" si="483"/>
        <v/>
      </c>
      <c r="P6407" s="46">
        <f t="shared" si="485"/>
        <v>0</v>
      </c>
      <c r="Q6407" s="20">
        <f t="shared" si="486"/>
        <v>1</v>
      </c>
      <c r="R6407" s="20">
        <f t="shared" si="487"/>
        <v>0</v>
      </c>
      <c r="S6407" s="18">
        <f t="shared" si="488"/>
        <v>0</v>
      </c>
      <c r="T6407" s="17" t="s">
        <v>694</v>
      </c>
    </row>
    <row r="6408" spans="1:20" ht="13.2" hidden="1">
      <c r="A6408" s="64"/>
      <c r="J6408" s="13" t="str">
        <f t="shared" si="484"/>
        <v/>
      </c>
      <c r="M6408" s="13" t="str">
        <f t="shared" si="483"/>
        <v/>
      </c>
      <c r="P6408" s="46">
        <f t="shared" si="485"/>
        <v>0</v>
      </c>
      <c r="Q6408" s="20">
        <f t="shared" si="486"/>
        <v>1</v>
      </c>
      <c r="R6408" s="20">
        <f t="shared" si="487"/>
        <v>0</v>
      </c>
      <c r="S6408" s="18">
        <f t="shared" si="488"/>
        <v>0</v>
      </c>
      <c r="T6408" s="17" t="s">
        <v>694</v>
      </c>
    </row>
    <row r="6409" spans="1:20" ht="13.2" hidden="1">
      <c r="A6409" s="64"/>
      <c r="J6409" s="13" t="str">
        <f t="shared" si="484"/>
        <v/>
      </c>
      <c r="M6409" s="13" t="str">
        <f t="shared" si="483"/>
        <v/>
      </c>
      <c r="P6409" s="46">
        <f t="shared" si="485"/>
        <v>0</v>
      </c>
      <c r="Q6409" s="20">
        <f t="shared" si="486"/>
        <v>1</v>
      </c>
      <c r="R6409" s="20">
        <f t="shared" si="487"/>
        <v>0</v>
      </c>
      <c r="S6409" s="18">
        <f t="shared" si="488"/>
        <v>0</v>
      </c>
      <c r="T6409" s="17" t="s">
        <v>694</v>
      </c>
    </row>
    <row r="6410" spans="1:20" ht="13.2" hidden="1">
      <c r="A6410" s="64"/>
      <c r="J6410" s="13" t="str">
        <f t="shared" si="484"/>
        <v/>
      </c>
      <c r="M6410" s="13" t="str">
        <f t="shared" si="483"/>
        <v/>
      </c>
      <c r="P6410" s="46">
        <f t="shared" si="485"/>
        <v>0</v>
      </c>
      <c r="Q6410" s="20">
        <f t="shared" si="486"/>
        <v>1</v>
      </c>
      <c r="R6410" s="20">
        <f t="shared" si="487"/>
        <v>0</v>
      </c>
      <c r="S6410" s="18">
        <f t="shared" si="488"/>
        <v>0</v>
      </c>
      <c r="T6410" s="17" t="s">
        <v>694</v>
      </c>
    </row>
    <row r="6411" spans="1:20" ht="13.2" hidden="1">
      <c r="A6411" s="64"/>
      <c r="J6411" s="13" t="str">
        <f t="shared" si="484"/>
        <v/>
      </c>
      <c r="M6411" s="13" t="str">
        <f t="shared" si="483"/>
        <v/>
      </c>
      <c r="P6411" s="46">
        <f t="shared" si="485"/>
        <v>0</v>
      </c>
      <c r="Q6411" s="20">
        <f t="shared" si="486"/>
        <v>1</v>
      </c>
      <c r="R6411" s="20">
        <f t="shared" si="487"/>
        <v>0</v>
      </c>
      <c r="S6411" s="18">
        <f t="shared" si="488"/>
        <v>0</v>
      </c>
      <c r="T6411" s="17" t="s">
        <v>694</v>
      </c>
    </row>
    <row r="6412" spans="1:20" ht="13.2" hidden="1">
      <c r="A6412" s="64"/>
      <c r="J6412" s="13" t="str">
        <f t="shared" si="484"/>
        <v/>
      </c>
      <c r="M6412" s="13" t="str">
        <f t="shared" si="483"/>
        <v/>
      </c>
      <c r="P6412" s="46">
        <f t="shared" si="485"/>
        <v>0</v>
      </c>
      <c r="Q6412" s="20">
        <f t="shared" si="486"/>
        <v>1</v>
      </c>
      <c r="R6412" s="20">
        <f t="shared" si="487"/>
        <v>0</v>
      </c>
      <c r="S6412" s="18">
        <f t="shared" si="488"/>
        <v>0</v>
      </c>
      <c r="T6412" s="17" t="s">
        <v>694</v>
      </c>
    </row>
    <row r="6413" spans="1:20" ht="13.2" hidden="1">
      <c r="A6413" s="64"/>
      <c r="J6413" s="13" t="str">
        <f t="shared" si="484"/>
        <v/>
      </c>
      <c r="M6413" s="13" t="str">
        <f t="shared" si="483"/>
        <v/>
      </c>
      <c r="P6413" s="46">
        <f t="shared" si="485"/>
        <v>0</v>
      </c>
      <c r="Q6413" s="20">
        <f t="shared" si="486"/>
        <v>1</v>
      </c>
      <c r="R6413" s="20">
        <f t="shared" si="487"/>
        <v>0</v>
      </c>
      <c r="S6413" s="18">
        <f t="shared" si="488"/>
        <v>0</v>
      </c>
      <c r="T6413" s="17" t="s">
        <v>694</v>
      </c>
    </row>
    <row r="6414" spans="1:20" ht="13.2" hidden="1">
      <c r="A6414" s="64"/>
      <c r="J6414" s="13" t="str">
        <f t="shared" si="484"/>
        <v/>
      </c>
      <c r="M6414" s="13" t="str">
        <f t="shared" si="483"/>
        <v/>
      </c>
      <c r="P6414" s="46">
        <f t="shared" si="485"/>
        <v>0</v>
      </c>
      <c r="Q6414" s="20">
        <f t="shared" si="486"/>
        <v>1</v>
      </c>
      <c r="R6414" s="20">
        <f t="shared" si="487"/>
        <v>0</v>
      </c>
      <c r="S6414" s="18">
        <f t="shared" si="488"/>
        <v>0</v>
      </c>
      <c r="T6414" s="17" t="s">
        <v>694</v>
      </c>
    </row>
    <row r="6415" spans="1:20" ht="13.2" hidden="1">
      <c r="A6415" s="64"/>
      <c r="J6415" s="13" t="str">
        <f t="shared" si="484"/>
        <v/>
      </c>
      <c r="M6415" s="13" t="str">
        <f t="shared" si="483"/>
        <v/>
      </c>
      <c r="P6415" s="46">
        <f t="shared" si="485"/>
        <v>0</v>
      </c>
      <c r="Q6415" s="20">
        <f t="shared" si="486"/>
        <v>1</v>
      </c>
      <c r="R6415" s="20">
        <f t="shared" si="487"/>
        <v>0</v>
      </c>
      <c r="S6415" s="18">
        <f t="shared" si="488"/>
        <v>0</v>
      </c>
      <c r="T6415" s="17" t="s">
        <v>694</v>
      </c>
    </row>
    <row r="6416" spans="1:20" ht="13.2" hidden="1">
      <c r="A6416" s="64"/>
      <c r="J6416" s="13" t="str">
        <f t="shared" si="484"/>
        <v/>
      </c>
      <c r="M6416" s="13" t="str">
        <f t="shared" si="483"/>
        <v/>
      </c>
      <c r="P6416" s="46">
        <f t="shared" si="485"/>
        <v>0</v>
      </c>
      <c r="Q6416" s="20">
        <f t="shared" si="486"/>
        <v>1</v>
      </c>
      <c r="R6416" s="20">
        <f t="shared" si="487"/>
        <v>0</v>
      </c>
      <c r="S6416" s="18">
        <f t="shared" si="488"/>
        <v>0</v>
      </c>
      <c r="T6416" s="17" t="s">
        <v>694</v>
      </c>
    </row>
    <row r="6417" spans="1:20" ht="13.2" hidden="1">
      <c r="A6417" s="64"/>
      <c r="J6417" s="13" t="str">
        <f t="shared" si="484"/>
        <v/>
      </c>
      <c r="M6417" s="13" t="str">
        <f t="shared" si="483"/>
        <v/>
      </c>
      <c r="P6417" s="46">
        <f t="shared" si="485"/>
        <v>0</v>
      </c>
      <c r="Q6417" s="20">
        <f t="shared" si="486"/>
        <v>1</v>
      </c>
      <c r="R6417" s="20">
        <f t="shared" si="487"/>
        <v>0</v>
      </c>
      <c r="S6417" s="18">
        <f t="shared" si="488"/>
        <v>0</v>
      </c>
      <c r="T6417" s="17" t="s">
        <v>694</v>
      </c>
    </row>
    <row r="6418" spans="1:20" ht="13.2" hidden="1">
      <c r="A6418" s="64"/>
      <c r="J6418" s="13" t="str">
        <f t="shared" si="484"/>
        <v/>
      </c>
      <c r="M6418" s="13" t="str">
        <f t="shared" si="483"/>
        <v/>
      </c>
      <c r="P6418" s="46">
        <f t="shared" si="485"/>
        <v>0</v>
      </c>
      <c r="Q6418" s="20">
        <f t="shared" si="486"/>
        <v>1</v>
      </c>
      <c r="R6418" s="20">
        <f t="shared" si="487"/>
        <v>0</v>
      </c>
      <c r="S6418" s="18">
        <f t="shared" si="488"/>
        <v>0</v>
      </c>
      <c r="T6418" s="17" t="s">
        <v>694</v>
      </c>
    </row>
    <row r="6419" spans="1:20" ht="13.2" hidden="1">
      <c r="A6419" s="64"/>
      <c r="J6419" s="13" t="str">
        <f t="shared" si="484"/>
        <v/>
      </c>
      <c r="M6419" s="13" t="str">
        <f t="shared" si="483"/>
        <v/>
      </c>
      <c r="P6419" s="46">
        <f t="shared" si="485"/>
        <v>0</v>
      </c>
      <c r="Q6419" s="20">
        <f t="shared" si="486"/>
        <v>1</v>
      </c>
      <c r="R6419" s="20">
        <f t="shared" si="487"/>
        <v>0</v>
      </c>
      <c r="S6419" s="18">
        <f t="shared" si="488"/>
        <v>0</v>
      </c>
      <c r="T6419" s="17" t="s">
        <v>694</v>
      </c>
    </row>
    <row r="6420" spans="1:20" ht="13.2" hidden="1">
      <c r="A6420" s="64"/>
      <c r="J6420" s="13" t="str">
        <f t="shared" si="484"/>
        <v/>
      </c>
      <c r="M6420" s="13" t="str">
        <f t="shared" si="483"/>
        <v/>
      </c>
      <c r="P6420" s="46">
        <f t="shared" si="485"/>
        <v>0</v>
      </c>
      <c r="Q6420" s="20">
        <f t="shared" si="486"/>
        <v>1</v>
      </c>
      <c r="R6420" s="20">
        <f t="shared" si="487"/>
        <v>0</v>
      </c>
      <c r="S6420" s="18">
        <f t="shared" si="488"/>
        <v>0</v>
      </c>
      <c r="T6420" s="17" t="s">
        <v>694</v>
      </c>
    </row>
    <row r="6421" spans="1:20" ht="13.2" hidden="1">
      <c r="J6421" s="13" t="str">
        <f t="shared" si="484"/>
        <v/>
      </c>
      <c r="M6421" s="13" t="str">
        <f t="shared" si="483"/>
        <v/>
      </c>
      <c r="P6421" s="46">
        <f t="shared" si="485"/>
        <v>0</v>
      </c>
      <c r="Q6421" s="20">
        <f t="shared" si="486"/>
        <v>1</v>
      </c>
      <c r="R6421" s="20">
        <f t="shared" si="487"/>
        <v>0</v>
      </c>
      <c r="S6421" s="18">
        <f t="shared" si="488"/>
        <v>0</v>
      </c>
      <c r="T6421" s="17" t="s">
        <v>694</v>
      </c>
    </row>
    <row r="6422" spans="1:20" ht="13.2" hidden="1">
      <c r="A6422" s="64"/>
      <c r="J6422" s="13" t="str">
        <f t="shared" si="484"/>
        <v/>
      </c>
      <c r="M6422" s="13" t="str">
        <f t="shared" si="483"/>
        <v/>
      </c>
      <c r="P6422" s="46">
        <f t="shared" si="485"/>
        <v>0</v>
      </c>
      <c r="Q6422" s="20">
        <f t="shared" si="486"/>
        <v>1</v>
      </c>
      <c r="R6422" s="20">
        <f t="shared" si="487"/>
        <v>0</v>
      </c>
      <c r="S6422" s="18">
        <f t="shared" si="488"/>
        <v>0</v>
      </c>
      <c r="T6422" s="17" t="s">
        <v>694</v>
      </c>
    </row>
    <row r="6423" spans="1:20" ht="13.2" hidden="1">
      <c r="J6423" s="13" t="str">
        <f t="shared" si="484"/>
        <v/>
      </c>
      <c r="M6423" s="13" t="str">
        <f t="shared" si="483"/>
        <v/>
      </c>
      <c r="P6423" s="46">
        <f t="shared" si="485"/>
        <v>0</v>
      </c>
      <c r="Q6423" s="20">
        <f t="shared" si="486"/>
        <v>1</v>
      </c>
      <c r="R6423" s="20">
        <f t="shared" si="487"/>
        <v>0</v>
      </c>
      <c r="S6423" s="18">
        <f t="shared" si="488"/>
        <v>0</v>
      </c>
      <c r="T6423" s="17" t="s">
        <v>694</v>
      </c>
    </row>
    <row r="6424" spans="1:20" ht="13.2" hidden="1">
      <c r="A6424" s="64"/>
      <c r="J6424" s="13" t="str">
        <f t="shared" si="484"/>
        <v/>
      </c>
      <c r="M6424" s="13" t="str">
        <f t="shared" si="483"/>
        <v/>
      </c>
      <c r="P6424" s="46">
        <f t="shared" si="485"/>
        <v>0</v>
      </c>
      <c r="Q6424" s="20">
        <f t="shared" si="486"/>
        <v>1</v>
      </c>
      <c r="R6424" s="20">
        <f t="shared" si="487"/>
        <v>0</v>
      </c>
      <c r="S6424" s="18">
        <f t="shared" si="488"/>
        <v>0</v>
      </c>
      <c r="T6424" s="17" t="s">
        <v>694</v>
      </c>
    </row>
    <row r="6425" spans="1:20" ht="13.2" hidden="1">
      <c r="A6425" s="64"/>
      <c r="J6425" s="13" t="str">
        <f t="shared" si="484"/>
        <v/>
      </c>
      <c r="M6425" s="13" t="str">
        <f t="shared" si="483"/>
        <v/>
      </c>
      <c r="P6425" s="46">
        <f t="shared" si="485"/>
        <v>0</v>
      </c>
      <c r="Q6425" s="20">
        <f t="shared" si="486"/>
        <v>1</v>
      </c>
      <c r="R6425" s="20">
        <f t="shared" si="487"/>
        <v>0</v>
      </c>
      <c r="S6425" s="18">
        <f t="shared" si="488"/>
        <v>0</v>
      </c>
      <c r="T6425" s="17" t="s">
        <v>694</v>
      </c>
    </row>
    <row r="6426" spans="1:20" ht="13.2" hidden="1">
      <c r="A6426" s="64"/>
      <c r="J6426" s="13" t="str">
        <f t="shared" si="484"/>
        <v/>
      </c>
      <c r="M6426" s="13" t="str">
        <f t="shared" si="483"/>
        <v/>
      </c>
      <c r="P6426" s="46">
        <f t="shared" si="485"/>
        <v>0</v>
      </c>
      <c r="Q6426" s="20">
        <f t="shared" si="486"/>
        <v>1</v>
      </c>
      <c r="R6426" s="20">
        <f t="shared" si="487"/>
        <v>0</v>
      </c>
      <c r="S6426" s="18">
        <f t="shared" si="488"/>
        <v>0</v>
      </c>
      <c r="T6426" s="17" t="s">
        <v>694</v>
      </c>
    </row>
    <row r="6427" spans="1:20" ht="13.2" hidden="1">
      <c r="A6427" s="64"/>
      <c r="J6427" s="13" t="str">
        <f t="shared" si="484"/>
        <v/>
      </c>
      <c r="M6427" s="13" t="str">
        <f t="shared" si="483"/>
        <v/>
      </c>
      <c r="P6427" s="46">
        <f t="shared" si="485"/>
        <v>0</v>
      </c>
      <c r="Q6427" s="20">
        <f t="shared" si="486"/>
        <v>1</v>
      </c>
      <c r="R6427" s="20">
        <f t="shared" si="487"/>
        <v>0</v>
      </c>
      <c r="S6427" s="18">
        <f t="shared" si="488"/>
        <v>0</v>
      </c>
      <c r="T6427" s="17" t="s">
        <v>694</v>
      </c>
    </row>
    <row r="6428" spans="1:20" ht="13.2" hidden="1">
      <c r="A6428" s="64"/>
      <c r="J6428" s="13" t="str">
        <f t="shared" si="484"/>
        <v/>
      </c>
      <c r="M6428" s="13" t="str">
        <f t="shared" si="483"/>
        <v/>
      </c>
      <c r="P6428" s="46">
        <f t="shared" si="485"/>
        <v>0</v>
      </c>
      <c r="Q6428" s="20">
        <f t="shared" si="486"/>
        <v>1</v>
      </c>
      <c r="R6428" s="20">
        <f t="shared" si="487"/>
        <v>0</v>
      </c>
      <c r="S6428" s="18">
        <f t="shared" si="488"/>
        <v>0</v>
      </c>
      <c r="T6428" s="17" t="s">
        <v>694</v>
      </c>
    </row>
    <row r="6429" spans="1:20" ht="13.2" hidden="1">
      <c r="A6429" s="64"/>
      <c r="J6429" s="13" t="str">
        <f t="shared" si="484"/>
        <v/>
      </c>
      <c r="M6429" s="13" t="str">
        <f t="shared" si="483"/>
        <v/>
      </c>
      <c r="P6429" s="46">
        <f t="shared" si="485"/>
        <v>0</v>
      </c>
      <c r="Q6429" s="20">
        <f t="shared" si="486"/>
        <v>1</v>
      </c>
      <c r="R6429" s="20">
        <f t="shared" si="487"/>
        <v>0</v>
      </c>
      <c r="S6429" s="18">
        <f t="shared" si="488"/>
        <v>0</v>
      </c>
      <c r="T6429" s="17" t="s">
        <v>694</v>
      </c>
    </row>
    <row r="6430" spans="1:20" ht="13.2" hidden="1">
      <c r="A6430" s="64"/>
      <c r="J6430" s="13" t="str">
        <f t="shared" si="484"/>
        <v/>
      </c>
      <c r="M6430" s="13" t="str">
        <f t="shared" si="483"/>
        <v/>
      </c>
      <c r="P6430" s="46">
        <f t="shared" si="485"/>
        <v>0</v>
      </c>
      <c r="Q6430" s="20">
        <f t="shared" si="486"/>
        <v>1</v>
      </c>
      <c r="R6430" s="20">
        <f t="shared" si="487"/>
        <v>0</v>
      </c>
      <c r="S6430" s="18">
        <f t="shared" si="488"/>
        <v>0</v>
      </c>
      <c r="T6430" s="17" t="s">
        <v>694</v>
      </c>
    </row>
    <row r="6431" spans="1:20" ht="13.2" hidden="1">
      <c r="A6431" s="64"/>
      <c r="J6431" s="13" t="str">
        <f t="shared" si="484"/>
        <v/>
      </c>
      <c r="M6431" s="13" t="str">
        <f t="shared" si="483"/>
        <v/>
      </c>
      <c r="P6431" s="46">
        <f t="shared" si="485"/>
        <v>0</v>
      </c>
      <c r="Q6431" s="20">
        <f t="shared" si="486"/>
        <v>1</v>
      </c>
      <c r="R6431" s="20">
        <f t="shared" si="487"/>
        <v>0</v>
      </c>
      <c r="S6431" s="18">
        <f t="shared" si="488"/>
        <v>0</v>
      </c>
      <c r="T6431" s="17" t="s">
        <v>694</v>
      </c>
    </row>
    <row r="6432" spans="1:20" ht="13.2" hidden="1">
      <c r="A6432" s="64"/>
      <c r="J6432" s="13" t="str">
        <f t="shared" si="484"/>
        <v/>
      </c>
      <c r="M6432" s="13" t="str">
        <f t="shared" si="483"/>
        <v/>
      </c>
      <c r="P6432" s="46">
        <f t="shared" si="485"/>
        <v>0</v>
      </c>
      <c r="Q6432" s="20">
        <f t="shared" si="486"/>
        <v>1</v>
      </c>
      <c r="R6432" s="20">
        <f t="shared" si="487"/>
        <v>0</v>
      </c>
      <c r="S6432" s="18">
        <f t="shared" si="488"/>
        <v>0</v>
      </c>
      <c r="T6432" s="17" t="s">
        <v>694</v>
      </c>
    </row>
    <row r="6433" spans="1:20" ht="13.2" hidden="1">
      <c r="A6433" s="64"/>
      <c r="J6433" s="13" t="str">
        <f t="shared" si="484"/>
        <v/>
      </c>
      <c r="M6433" s="13" t="str">
        <f t="shared" si="483"/>
        <v/>
      </c>
      <c r="P6433" s="46">
        <f t="shared" si="485"/>
        <v>0</v>
      </c>
      <c r="Q6433" s="20">
        <f t="shared" si="486"/>
        <v>1</v>
      </c>
      <c r="R6433" s="20">
        <f t="shared" si="487"/>
        <v>0</v>
      </c>
      <c r="S6433" s="18">
        <f t="shared" si="488"/>
        <v>0</v>
      </c>
      <c r="T6433" s="17" t="s">
        <v>694</v>
      </c>
    </row>
    <row r="6434" spans="1:20" ht="13.2" hidden="1">
      <c r="A6434" s="64"/>
      <c r="J6434" s="13" t="str">
        <f t="shared" si="484"/>
        <v/>
      </c>
      <c r="M6434" s="13" t="str">
        <f t="shared" si="483"/>
        <v/>
      </c>
      <c r="P6434" s="46">
        <f t="shared" si="485"/>
        <v>0</v>
      </c>
      <c r="Q6434" s="20">
        <f t="shared" si="486"/>
        <v>1</v>
      </c>
      <c r="R6434" s="20">
        <f t="shared" si="487"/>
        <v>0</v>
      </c>
      <c r="S6434" s="18">
        <f t="shared" si="488"/>
        <v>0</v>
      </c>
      <c r="T6434" s="17" t="s">
        <v>694</v>
      </c>
    </row>
    <row r="6435" spans="1:20" ht="13.2" hidden="1">
      <c r="A6435" s="64"/>
      <c r="J6435" s="13" t="str">
        <f t="shared" si="484"/>
        <v/>
      </c>
      <c r="M6435" s="13" t="str">
        <f t="shared" si="483"/>
        <v/>
      </c>
      <c r="P6435" s="46">
        <f t="shared" si="485"/>
        <v>0</v>
      </c>
      <c r="Q6435" s="20">
        <f t="shared" si="486"/>
        <v>1</v>
      </c>
      <c r="R6435" s="20">
        <f t="shared" si="487"/>
        <v>0</v>
      </c>
      <c r="S6435" s="18">
        <f t="shared" si="488"/>
        <v>0</v>
      </c>
      <c r="T6435" s="17" t="s">
        <v>694</v>
      </c>
    </row>
    <row r="6436" spans="1:20" ht="13.2" hidden="1">
      <c r="A6436" s="64"/>
      <c r="J6436" s="13" t="str">
        <f t="shared" si="484"/>
        <v/>
      </c>
      <c r="M6436" s="13" t="str">
        <f t="shared" si="483"/>
        <v/>
      </c>
      <c r="P6436" s="46">
        <f t="shared" si="485"/>
        <v>0</v>
      </c>
      <c r="Q6436" s="20">
        <f t="shared" si="486"/>
        <v>1</v>
      </c>
      <c r="R6436" s="20">
        <f t="shared" si="487"/>
        <v>0</v>
      </c>
      <c r="S6436" s="18">
        <f t="shared" si="488"/>
        <v>0</v>
      </c>
      <c r="T6436" s="17" t="s">
        <v>694</v>
      </c>
    </row>
    <row r="6437" spans="1:20" ht="13.2" hidden="1">
      <c r="A6437" s="64"/>
      <c r="J6437" s="13" t="str">
        <f t="shared" si="484"/>
        <v/>
      </c>
      <c r="M6437" s="13" t="str">
        <f t="shared" si="483"/>
        <v/>
      </c>
      <c r="P6437" s="46">
        <f t="shared" si="485"/>
        <v>0</v>
      </c>
      <c r="Q6437" s="20">
        <f t="shared" si="486"/>
        <v>1</v>
      </c>
      <c r="R6437" s="20">
        <f t="shared" si="487"/>
        <v>0</v>
      </c>
      <c r="S6437" s="18">
        <f t="shared" si="488"/>
        <v>0</v>
      </c>
      <c r="T6437" s="17" t="s">
        <v>694</v>
      </c>
    </row>
    <row r="6438" spans="1:20" ht="13.2" hidden="1">
      <c r="A6438" s="64"/>
      <c r="J6438" s="13" t="str">
        <f t="shared" si="484"/>
        <v/>
      </c>
      <c r="M6438" s="13" t="str">
        <f t="shared" si="483"/>
        <v/>
      </c>
      <c r="P6438" s="46">
        <f t="shared" si="485"/>
        <v>0</v>
      </c>
      <c r="Q6438" s="20">
        <f t="shared" si="486"/>
        <v>1</v>
      </c>
      <c r="R6438" s="20">
        <f t="shared" si="487"/>
        <v>0</v>
      </c>
      <c r="S6438" s="18">
        <f t="shared" si="488"/>
        <v>0</v>
      </c>
      <c r="T6438" s="17" t="s">
        <v>694</v>
      </c>
    </row>
    <row r="6439" spans="1:20" ht="13.2" hidden="1">
      <c r="J6439" s="13" t="str">
        <f t="shared" si="484"/>
        <v/>
      </c>
      <c r="M6439" s="13" t="str">
        <f t="shared" si="483"/>
        <v/>
      </c>
      <c r="P6439" s="46">
        <f t="shared" si="485"/>
        <v>0</v>
      </c>
      <c r="Q6439" s="20">
        <f t="shared" si="486"/>
        <v>1</v>
      </c>
      <c r="R6439" s="20">
        <f t="shared" si="487"/>
        <v>0</v>
      </c>
      <c r="S6439" s="18">
        <f t="shared" si="488"/>
        <v>0</v>
      </c>
      <c r="T6439" s="17" t="s">
        <v>694</v>
      </c>
    </row>
    <row r="6440" spans="1:20" ht="13.2" hidden="1">
      <c r="A6440" s="64"/>
      <c r="J6440" s="13" t="str">
        <f t="shared" si="484"/>
        <v/>
      </c>
      <c r="M6440" s="13" t="str">
        <f t="shared" si="483"/>
        <v/>
      </c>
      <c r="P6440" s="46">
        <f t="shared" si="485"/>
        <v>0</v>
      </c>
      <c r="Q6440" s="20">
        <f t="shared" si="486"/>
        <v>1</v>
      </c>
      <c r="R6440" s="20">
        <f t="shared" si="487"/>
        <v>0</v>
      </c>
      <c r="S6440" s="18">
        <f t="shared" si="488"/>
        <v>0</v>
      </c>
      <c r="T6440" s="17" t="s">
        <v>694</v>
      </c>
    </row>
    <row r="6441" spans="1:20" ht="13.2" hidden="1">
      <c r="A6441" s="64"/>
      <c r="J6441" s="13" t="str">
        <f t="shared" si="484"/>
        <v/>
      </c>
      <c r="M6441" s="13" t="str">
        <f t="shared" si="483"/>
        <v/>
      </c>
      <c r="P6441" s="46">
        <f t="shared" si="485"/>
        <v>0</v>
      </c>
      <c r="Q6441" s="20">
        <f t="shared" si="486"/>
        <v>1</v>
      </c>
      <c r="R6441" s="20">
        <f t="shared" si="487"/>
        <v>0</v>
      </c>
      <c r="S6441" s="18">
        <f t="shared" si="488"/>
        <v>0</v>
      </c>
      <c r="T6441" s="17" t="s">
        <v>694</v>
      </c>
    </row>
    <row r="6442" spans="1:20" ht="13.2" hidden="1">
      <c r="A6442" s="64"/>
      <c r="J6442" s="13" t="str">
        <f t="shared" si="484"/>
        <v/>
      </c>
      <c r="M6442" s="13" t="str">
        <f t="shared" si="483"/>
        <v/>
      </c>
      <c r="P6442" s="46">
        <f t="shared" si="485"/>
        <v>0</v>
      </c>
      <c r="Q6442" s="20">
        <f t="shared" si="486"/>
        <v>1</v>
      </c>
      <c r="R6442" s="20">
        <f t="shared" si="487"/>
        <v>0</v>
      </c>
      <c r="S6442" s="18">
        <f t="shared" si="488"/>
        <v>0</v>
      </c>
      <c r="T6442" s="17" t="s">
        <v>694</v>
      </c>
    </row>
    <row r="6443" spans="1:20" ht="13.2" hidden="1">
      <c r="A6443" s="64"/>
      <c r="J6443" s="13" t="str">
        <f t="shared" si="484"/>
        <v/>
      </c>
      <c r="M6443" s="13" t="str">
        <f t="shared" si="483"/>
        <v/>
      </c>
      <c r="P6443" s="46">
        <f t="shared" si="485"/>
        <v>0</v>
      </c>
      <c r="Q6443" s="20">
        <f t="shared" si="486"/>
        <v>1</v>
      </c>
      <c r="R6443" s="20">
        <f t="shared" si="487"/>
        <v>0</v>
      </c>
      <c r="S6443" s="18">
        <f t="shared" si="488"/>
        <v>0</v>
      </c>
      <c r="T6443" s="17" t="s">
        <v>694</v>
      </c>
    </row>
    <row r="6444" spans="1:20" ht="13.2" hidden="1">
      <c r="A6444" s="64"/>
      <c r="J6444" s="13" t="str">
        <f t="shared" si="484"/>
        <v/>
      </c>
      <c r="M6444" s="13" t="str">
        <f t="shared" si="483"/>
        <v/>
      </c>
      <c r="P6444" s="46">
        <f t="shared" si="485"/>
        <v>0</v>
      </c>
      <c r="Q6444" s="20">
        <f t="shared" si="486"/>
        <v>1</v>
      </c>
      <c r="R6444" s="20">
        <f t="shared" si="487"/>
        <v>0</v>
      </c>
      <c r="S6444" s="18">
        <f t="shared" si="488"/>
        <v>0</v>
      </c>
      <c r="T6444" s="17" t="s">
        <v>694</v>
      </c>
    </row>
    <row r="6445" spans="1:20" ht="13.2" hidden="1">
      <c r="A6445" s="64"/>
      <c r="J6445" s="13" t="str">
        <f t="shared" si="484"/>
        <v/>
      </c>
      <c r="M6445" s="13" t="str">
        <f t="shared" si="483"/>
        <v/>
      </c>
      <c r="P6445" s="46">
        <f t="shared" si="485"/>
        <v>0</v>
      </c>
      <c r="Q6445" s="20">
        <f t="shared" si="486"/>
        <v>1</v>
      </c>
      <c r="R6445" s="20">
        <f t="shared" si="487"/>
        <v>0</v>
      </c>
      <c r="S6445" s="18">
        <f t="shared" si="488"/>
        <v>0</v>
      </c>
      <c r="T6445" s="17" t="s">
        <v>694</v>
      </c>
    </row>
    <row r="6446" spans="1:20" ht="13.2" hidden="1">
      <c r="A6446" s="64"/>
      <c r="J6446" s="13" t="str">
        <f t="shared" si="484"/>
        <v/>
      </c>
      <c r="M6446" s="13" t="str">
        <f t="shared" si="483"/>
        <v/>
      </c>
      <c r="P6446" s="46">
        <f t="shared" si="485"/>
        <v>0</v>
      </c>
      <c r="Q6446" s="20">
        <f t="shared" si="486"/>
        <v>1</v>
      </c>
      <c r="R6446" s="20">
        <f t="shared" si="487"/>
        <v>0</v>
      </c>
      <c r="S6446" s="18">
        <f t="shared" si="488"/>
        <v>0</v>
      </c>
      <c r="T6446" s="17" t="s">
        <v>694</v>
      </c>
    </row>
    <row r="6447" spans="1:20" ht="13.2" hidden="1">
      <c r="A6447" s="64"/>
      <c r="J6447" s="13" t="str">
        <f t="shared" si="484"/>
        <v/>
      </c>
      <c r="M6447" s="13" t="str">
        <f t="shared" si="483"/>
        <v/>
      </c>
      <c r="P6447" s="46">
        <f t="shared" si="485"/>
        <v>0</v>
      </c>
      <c r="Q6447" s="20">
        <f t="shared" si="486"/>
        <v>1</v>
      </c>
      <c r="R6447" s="20">
        <f t="shared" si="487"/>
        <v>0</v>
      </c>
      <c r="S6447" s="18">
        <f t="shared" si="488"/>
        <v>0</v>
      </c>
      <c r="T6447" s="17" t="s">
        <v>694</v>
      </c>
    </row>
    <row r="6448" spans="1:20" ht="13.2" hidden="1">
      <c r="J6448" s="13" t="str">
        <f t="shared" si="484"/>
        <v/>
      </c>
      <c r="M6448" s="13" t="str">
        <f t="shared" si="483"/>
        <v/>
      </c>
      <c r="P6448" s="46">
        <f t="shared" si="485"/>
        <v>0</v>
      </c>
      <c r="Q6448" s="20">
        <f t="shared" si="486"/>
        <v>1</v>
      </c>
      <c r="R6448" s="20">
        <f t="shared" si="487"/>
        <v>0</v>
      </c>
      <c r="S6448" s="18">
        <f t="shared" si="488"/>
        <v>0</v>
      </c>
      <c r="T6448" s="17" t="s">
        <v>694</v>
      </c>
    </row>
    <row r="6449" spans="1:20" ht="13.2" hidden="1">
      <c r="J6449" s="13" t="str">
        <f t="shared" si="484"/>
        <v/>
      </c>
      <c r="M6449" s="13" t="str">
        <f t="shared" si="483"/>
        <v/>
      </c>
      <c r="P6449" s="46">
        <f t="shared" si="485"/>
        <v>0</v>
      </c>
      <c r="Q6449" s="20">
        <f t="shared" si="486"/>
        <v>1</v>
      </c>
      <c r="R6449" s="20">
        <f t="shared" si="487"/>
        <v>0</v>
      </c>
      <c r="S6449" s="18">
        <f t="shared" si="488"/>
        <v>0</v>
      </c>
      <c r="T6449" s="17" t="s">
        <v>694</v>
      </c>
    </row>
    <row r="6450" spans="1:20" ht="13.2" hidden="1">
      <c r="J6450" s="13" t="str">
        <f t="shared" si="484"/>
        <v/>
      </c>
      <c r="M6450" s="13" t="str">
        <f t="shared" si="483"/>
        <v/>
      </c>
      <c r="P6450" s="46">
        <f t="shared" si="485"/>
        <v>0</v>
      </c>
      <c r="Q6450" s="20">
        <f t="shared" si="486"/>
        <v>1</v>
      </c>
      <c r="R6450" s="20">
        <f t="shared" si="487"/>
        <v>0</v>
      </c>
      <c r="S6450" s="18">
        <f t="shared" si="488"/>
        <v>0</v>
      </c>
      <c r="T6450" s="17" t="s">
        <v>694</v>
      </c>
    </row>
    <row r="6451" spans="1:20" ht="13.2" hidden="1">
      <c r="J6451" s="13" t="str">
        <f t="shared" si="484"/>
        <v/>
      </c>
      <c r="M6451" s="13" t="str">
        <f t="shared" si="483"/>
        <v/>
      </c>
      <c r="N6451" s="13"/>
      <c r="O6451" s="62"/>
      <c r="P6451" s="46">
        <f t="shared" si="485"/>
        <v>0</v>
      </c>
      <c r="Q6451" s="20">
        <f t="shared" si="486"/>
        <v>1</v>
      </c>
      <c r="R6451" s="20">
        <f t="shared" si="487"/>
        <v>0</v>
      </c>
      <c r="S6451" s="18">
        <f t="shared" si="488"/>
        <v>0</v>
      </c>
      <c r="T6451" s="17" t="s">
        <v>694</v>
      </c>
    </row>
    <row r="6452" spans="1:20" ht="13.2" hidden="1">
      <c r="A6452" s="64"/>
      <c r="J6452" s="13" t="str">
        <f t="shared" si="484"/>
        <v/>
      </c>
      <c r="M6452" s="13" t="str">
        <f t="shared" si="483"/>
        <v/>
      </c>
      <c r="P6452" s="46">
        <f t="shared" si="485"/>
        <v>0</v>
      </c>
      <c r="Q6452" s="20">
        <f t="shared" si="486"/>
        <v>1</v>
      </c>
      <c r="R6452" s="20">
        <f t="shared" si="487"/>
        <v>0</v>
      </c>
      <c r="S6452" s="18">
        <f t="shared" si="488"/>
        <v>0</v>
      </c>
      <c r="T6452" s="17" t="s">
        <v>694</v>
      </c>
    </row>
    <row r="6453" spans="1:20" ht="13.2" hidden="1">
      <c r="J6453" s="13" t="str">
        <f t="shared" si="484"/>
        <v/>
      </c>
      <c r="M6453" s="13" t="str">
        <f t="shared" si="483"/>
        <v/>
      </c>
      <c r="P6453" s="46">
        <f t="shared" si="485"/>
        <v>0</v>
      </c>
      <c r="Q6453" s="20">
        <f t="shared" si="486"/>
        <v>1</v>
      </c>
      <c r="R6453" s="20">
        <f t="shared" si="487"/>
        <v>0</v>
      </c>
      <c r="S6453" s="18">
        <f t="shared" si="488"/>
        <v>0</v>
      </c>
      <c r="T6453" s="17" t="s">
        <v>694</v>
      </c>
    </row>
    <row r="6454" spans="1:20" ht="13.2" hidden="1">
      <c r="J6454" s="13" t="str">
        <f t="shared" si="484"/>
        <v/>
      </c>
      <c r="M6454" s="13" t="str">
        <f t="shared" si="483"/>
        <v/>
      </c>
      <c r="N6454" s="13"/>
      <c r="O6454" s="62"/>
      <c r="P6454" s="46">
        <f t="shared" si="485"/>
        <v>0</v>
      </c>
      <c r="Q6454" s="20">
        <f t="shared" si="486"/>
        <v>1</v>
      </c>
      <c r="R6454" s="20">
        <f t="shared" si="487"/>
        <v>0</v>
      </c>
      <c r="S6454" s="18">
        <f t="shared" si="488"/>
        <v>0</v>
      </c>
      <c r="T6454" s="17" t="s">
        <v>694</v>
      </c>
    </row>
    <row r="6455" spans="1:20" ht="13.2" hidden="1">
      <c r="J6455" s="13" t="str">
        <f t="shared" si="484"/>
        <v/>
      </c>
      <c r="M6455" s="13" t="str">
        <f t="shared" si="483"/>
        <v/>
      </c>
      <c r="P6455" s="46">
        <f t="shared" si="485"/>
        <v>0</v>
      </c>
      <c r="Q6455" s="20">
        <f t="shared" si="486"/>
        <v>1</v>
      </c>
      <c r="R6455" s="20">
        <f t="shared" si="487"/>
        <v>0</v>
      </c>
      <c r="S6455" s="18">
        <f t="shared" si="488"/>
        <v>0</v>
      </c>
      <c r="T6455" s="17" t="s">
        <v>694</v>
      </c>
    </row>
    <row r="6456" spans="1:20" ht="13.2" hidden="1">
      <c r="J6456" s="13" t="str">
        <f t="shared" si="484"/>
        <v/>
      </c>
      <c r="M6456" s="13" t="str">
        <f t="shared" si="483"/>
        <v/>
      </c>
      <c r="P6456" s="46">
        <f t="shared" si="485"/>
        <v>0</v>
      </c>
      <c r="Q6456" s="20">
        <f t="shared" si="486"/>
        <v>1</v>
      </c>
      <c r="R6456" s="20">
        <f t="shared" si="487"/>
        <v>0</v>
      </c>
      <c r="S6456" s="18">
        <f t="shared" si="488"/>
        <v>0</v>
      </c>
      <c r="T6456" s="17" t="s">
        <v>694</v>
      </c>
    </row>
    <row r="6457" spans="1:20" ht="13.2" hidden="1">
      <c r="J6457" s="13" t="str">
        <f t="shared" si="484"/>
        <v/>
      </c>
      <c r="M6457" s="13" t="str">
        <f t="shared" ref="M6457:M6520" si="489">+LEFT(U6457,4)</f>
        <v/>
      </c>
      <c r="P6457" s="46">
        <f t="shared" si="485"/>
        <v>0</v>
      </c>
      <c r="Q6457" s="20">
        <f t="shared" si="486"/>
        <v>1</v>
      </c>
      <c r="R6457" s="20">
        <f t="shared" si="487"/>
        <v>0</v>
      </c>
      <c r="S6457" s="18">
        <f t="shared" si="488"/>
        <v>0</v>
      </c>
      <c r="T6457" s="17" t="s">
        <v>694</v>
      </c>
    </row>
    <row r="6458" spans="1:20" ht="13.2" hidden="1">
      <c r="J6458" s="13" t="str">
        <f t="shared" si="484"/>
        <v/>
      </c>
      <c r="M6458" s="13" t="str">
        <f t="shared" si="489"/>
        <v/>
      </c>
      <c r="P6458" s="46">
        <f t="shared" si="485"/>
        <v>0</v>
      </c>
      <c r="Q6458" s="20">
        <f t="shared" si="486"/>
        <v>1</v>
      </c>
      <c r="R6458" s="20">
        <f t="shared" si="487"/>
        <v>0</v>
      </c>
      <c r="S6458" s="18">
        <f t="shared" si="488"/>
        <v>0</v>
      </c>
      <c r="T6458" s="17" t="s">
        <v>694</v>
      </c>
    </row>
    <row r="6459" spans="1:20" ht="13.2" hidden="1">
      <c r="J6459" s="13" t="str">
        <f t="shared" si="484"/>
        <v/>
      </c>
      <c r="M6459" s="13" t="str">
        <f t="shared" si="489"/>
        <v/>
      </c>
      <c r="N6459" s="13"/>
      <c r="O6459" s="62"/>
      <c r="P6459" s="46">
        <f t="shared" si="485"/>
        <v>0</v>
      </c>
      <c r="Q6459" s="20">
        <f t="shared" si="486"/>
        <v>1</v>
      </c>
      <c r="R6459" s="20">
        <f t="shared" si="487"/>
        <v>0</v>
      </c>
      <c r="S6459" s="18">
        <f t="shared" si="488"/>
        <v>0</v>
      </c>
      <c r="T6459" s="17" t="s">
        <v>694</v>
      </c>
    </row>
    <row r="6460" spans="1:20" ht="13.2" hidden="1">
      <c r="A6460" s="64"/>
      <c r="J6460" s="13" t="str">
        <f t="shared" si="484"/>
        <v/>
      </c>
      <c r="M6460" s="13" t="str">
        <f t="shared" si="489"/>
        <v/>
      </c>
      <c r="P6460" s="46">
        <f t="shared" si="485"/>
        <v>0</v>
      </c>
      <c r="Q6460" s="20">
        <f t="shared" si="486"/>
        <v>1</v>
      </c>
      <c r="R6460" s="20">
        <f t="shared" si="487"/>
        <v>0</v>
      </c>
      <c r="S6460" s="18">
        <f t="shared" si="488"/>
        <v>0</v>
      </c>
      <c r="T6460" s="17" t="s">
        <v>694</v>
      </c>
    </row>
    <row r="6461" spans="1:20" ht="13.2" hidden="1">
      <c r="A6461" s="64"/>
      <c r="J6461" s="13" t="str">
        <f t="shared" si="484"/>
        <v/>
      </c>
      <c r="M6461" s="13" t="str">
        <f t="shared" si="489"/>
        <v/>
      </c>
      <c r="P6461" s="46">
        <f t="shared" si="485"/>
        <v>0</v>
      </c>
      <c r="Q6461" s="20">
        <f t="shared" si="486"/>
        <v>1</v>
      </c>
      <c r="R6461" s="20">
        <f t="shared" si="487"/>
        <v>0</v>
      </c>
      <c r="S6461" s="18">
        <f t="shared" si="488"/>
        <v>0</v>
      </c>
      <c r="T6461" s="17" t="s">
        <v>694</v>
      </c>
    </row>
    <row r="6462" spans="1:20" ht="13.2" hidden="1">
      <c r="A6462" s="64"/>
      <c r="J6462" s="13" t="str">
        <f t="shared" si="484"/>
        <v/>
      </c>
      <c r="M6462" s="13" t="str">
        <f t="shared" si="489"/>
        <v/>
      </c>
      <c r="P6462" s="46">
        <f t="shared" si="485"/>
        <v>0</v>
      </c>
      <c r="Q6462" s="20">
        <f t="shared" si="486"/>
        <v>1</v>
      </c>
      <c r="R6462" s="20">
        <f t="shared" si="487"/>
        <v>0</v>
      </c>
      <c r="S6462" s="18">
        <f t="shared" si="488"/>
        <v>0</v>
      </c>
      <c r="T6462" s="17" t="s">
        <v>694</v>
      </c>
    </row>
    <row r="6463" spans="1:20" ht="13.2" hidden="1">
      <c r="A6463" s="64"/>
      <c r="J6463" s="13" t="str">
        <f t="shared" si="484"/>
        <v/>
      </c>
      <c r="M6463" s="13" t="str">
        <f t="shared" si="489"/>
        <v/>
      </c>
      <c r="P6463" s="46">
        <f t="shared" si="485"/>
        <v>0</v>
      </c>
      <c r="Q6463" s="20">
        <f t="shared" si="486"/>
        <v>1</v>
      </c>
      <c r="R6463" s="20">
        <f t="shared" si="487"/>
        <v>0</v>
      </c>
      <c r="S6463" s="18">
        <f t="shared" si="488"/>
        <v>0</v>
      </c>
      <c r="T6463" s="17" t="s">
        <v>694</v>
      </c>
    </row>
    <row r="6464" spans="1:20" ht="13.2" hidden="1">
      <c r="J6464" s="13" t="str">
        <f t="shared" si="484"/>
        <v/>
      </c>
      <c r="M6464" s="13" t="str">
        <f t="shared" si="489"/>
        <v/>
      </c>
      <c r="P6464" s="46">
        <f t="shared" si="485"/>
        <v>0</v>
      </c>
      <c r="Q6464" s="20">
        <f t="shared" si="486"/>
        <v>1</v>
      </c>
      <c r="R6464" s="20">
        <f t="shared" si="487"/>
        <v>0</v>
      </c>
      <c r="S6464" s="18">
        <f t="shared" si="488"/>
        <v>0</v>
      </c>
      <c r="T6464" s="17" t="s">
        <v>694</v>
      </c>
    </row>
    <row r="6465" spans="1:20" ht="13.2" hidden="1">
      <c r="A6465" s="64"/>
      <c r="J6465" s="13" t="str">
        <f t="shared" si="484"/>
        <v/>
      </c>
      <c r="M6465" s="13" t="str">
        <f t="shared" si="489"/>
        <v/>
      </c>
      <c r="P6465" s="46">
        <f t="shared" si="485"/>
        <v>0</v>
      </c>
      <c r="Q6465" s="20">
        <f t="shared" si="486"/>
        <v>1</v>
      </c>
      <c r="R6465" s="20">
        <f t="shared" si="487"/>
        <v>0</v>
      </c>
      <c r="S6465" s="18">
        <f t="shared" si="488"/>
        <v>0</v>
      </c>
      <c r="T6465" s="17" t="s">
        <v>694</v>
      </c>
    </row>
    <row r="6466" spans="1:20" ht="13.2" hidden="1">
      <c r="J6466" s="13" t="str">
        <f t="shared" ref="J6466:J6529" si="490">+LEFT(U6466,4)</f>
        <v/>
      </c>
      <c r="M6466" s="13" t="str">
        <f t="shared" si="489"/>
        <v/>
      </c>
      <c r="P6466" s="46">
        <f t="shared" ref="P6466:P6529" si="491">ROUND(O6466*L6466,2)</f>
        <v>0</v>
      </c>
      <c r="Q6466" s="20">
        <f t="shared" ref="Q6466:Q6529" si="492">IF(N6466="HKD",7.8,IF(N6466="CNY",6.4,1))</f>
        <v>1</v>
      </c>
      <c r="R6466" s="20">
        <f t="shared" ref="R6466:R6529" si="493">+O6466/Q6466</f>
        <v>0</v>
      </c>
      <c r="S6466" s="18">
        <f t="shared" ref="S6466:S6529" si="494">+R6466*L6466</f>
        <v>0</v>
      </c>
      <c r="T6466" s="17" t="s">
        <v>694</v>
      </c>
    </row>
    <row r="6467" spans="1:20" ht="13.2" hidden="1">
      <c r="A6467" s="64"/>
      <c r="J6467" s="13" t="str">
        <f t="shared" si="490"/>
        <v/>
      </c>
      <c r="M6467" s="13" t="str">
        <f t="shared" si="489"/>
        <v/>
      </c>
      <c r="P6467" s="46">
        <f t="shared" si="491"/>
        <v>0</v>
      </c>
      <c r="Q6467" s="20">
        <f t="shared" si="492"/>
        <v>1</v>
      </c>
      <c r="R6467" s="20">
        <f t="shared" si="493"/>
        <v>0</v>
      </c>
      <c r="S6467" s="18">
        <f t="shared" si="494"/>
        <v>0</v>
      </c>
      <c r="T6467" s="17" t="s">
        <v>694</v>
      </c>
    </row>
    <row r="6468" spans="1:20" ht="13.2" hidden="1">
      <c r="J6468" s="13" t="str">
        <f t="shared" si="490"/>
        <v/>
      </c>
      <c r="M6468" s="13" t="str">
        <f t="shared" si="489"/>
        <v/>
      </c>
      <c r="P6468" s="46">
        <f t="shared" si="491"/>
        <v>0</v>
      </c>
      <c r="Q6468" s="20">
        <f t="shared" si="492"/>
        <v>1</v>
      </c>
      <c r="R6468" s="20">
        <f t="shared" si="493"/>
        <v>0</v>
      </c>
      <c r="S6468" s="18">
        <f t="shared" si="494"/>
        <v>0</v>
      </c>
      <c r="T6468" s="17" t="s">
        <v>694</v>
      </c>
    </row>
    <row r="6469" spans="1:20" ht="13.2" hidden="1">
      <c r="A6469" s="64"/>
      <c r="J6469" s="13" t="str">
        <f t="shared" si="490"/>
        <v/>
      </c>
      <c r="M6469" s="13" t="str">
        <f t="shared" si="489"/>
        <v/>
      </c>
      <c r="P6469" s="46">
        <f t="shared" si="491"/>
        <v>0</v>
      </c>
      <c r="Q6469" s="20">
        <f t="shared" si="492"/>
        <v>1</v>
      </c>
      <c r="R6469" s="20">
        <f t="shared" si="493"/>
        <v>0</v>
      </c>
      <c r="S6469" s="18">
        <f t="shared" si="494"/>
        <v>0</v>
      </c>
      <c r="T6469" s="17" t="s">
        <v>694</v>
      </c>
    </row>
    <row r="6470" spans="1:20" ht="13.2" hidden="1">
      <c r="J6470" s="13" t="str">
        <f t="shared" si="490"/>
        <v/>
      </c>
      <c r="M6470" s="13" t="str">
        <f t="shared" si="489"/>
        <v/>
      </c>
      <c r="P6470" s="46">
        <f t="shared" si="491"/>
        <v>0</v>
      </c>
      <c r="Q6470" s="20">
        <f t="shared" si="492"/>
        <v>1</v>
      </c>
      <c r="R6470" s="20">
        <f t="shared" si="493"/>
        <v>0</v>
      </c>
      <c r="S6470" s="18">
        <f t="shared" si="494"/>
        <v>0</v>
      </c>
      <c r="T6470" s="17" t="s">
        <v>694</v>
      </c>
    </row>
    <row r="6471" spans="1:20" ht="13.2" hidden="1">
      <c r="J6471" s="13" t="str">
        <f t="shared" si="490"/>
        <v/>
      </c>
      <c r="M6471" s="13" t="str">
        <f t="shared" si="489"/>
        <v/>
      </c>
      <c r="P6471" s="46">
        <f t="shared" si="491"/>
        <v>0</v>
      </c>
      <c r="Q6471" s="20">
        <f t="shared" si="492"/>
        <v>1</v>
      </c>
      <c r="R6471" s="20">
        <f t="shared" si="493"/>
        <v>0</v>
      </c>
      <c r="S6471" s="18">
        <f t="shared" si="494"/>
        <v>0</v>
      </c>
      <c r="T6471" s="17" t="s">
        <v>694</v>
      </c>
    </row>
    <row r="6472" spans="1:20" ht="13.2" hidden="1">
      <c r="J6472" s="13" t="str">
        <f t="shared" si="490"/>
        <v/>
      </c>
      <c r="M6472" s="13" t="str">
        <f t="shared" si="489"/>
        <v/>
      </c>
      <c r="P6472" s="46">
        <f t="shared" si="491"/>
        <v>0</v>
      </c>
      <c r="Q6472" s="20">
        <f t="shared" si="492"/>
        <v>1</v>
      </c>
      <c r="R6472" s="20">
        <f t="shared" si="493"/>
        <v>0</v>
      </c>
      <c r="S6472" s="18">
        <f t="shared" si="494"/>
        <v>0</v>
      </c>
      <c r="T6472" s="17" t="s">
        <v>694</v>
      </c>
    </row>
    <row r="6473" spans="1:20" ht="13.2" hidden="1">
      <c r="J6473" s="13" t="str">
        <f t="shared" si="490"/>
        <v/>
      </c>
      <c r="M6473" s="13" t="str">
        <f t="shared" si="489"/>
        <v/>
      </c>
      <c r="P6473" s="46">
        <f t="shared" si="491"/>
        <v>0</v>
      </c>
      <c r="Q6473" s="20">
        <f t="shared" si="492"/>
        <v>1</v>
      </c>
      <c r="R6473" s="20">
        <f t="shared" si="493"/>
        <v>0</v>
      </c>
      <c r="S6473" s="18">
        <f t="shared" si="494"/>
        <v>0</v>
      </c>
      <c r="T6473" s="17" t="s">
        <v>694</v>
      </c>
    </row>
    <row r="6474" spans="1:20" ht="13.2" hidden="1">
      <c r="A6474" s="64"/>
      <c r="J6474" s="13" t="str">
        <f t="shared" si="490"/>
        <v/>
      </c>
      <c r="M6474" s="13" t="str">
        <f t="shared" si="489"/>
        <v/>
      </c>
      <c r="P6474" s="46">
        <f t="shared" si="491"/>
        <v>0</v>
      </c>
      <c r="Q6474" s="20">
        <f t="shared" si="492"/>
        <v>1</v>
      </c>
      <c r="R6474" s="20">
        <f t="shared" si="493"/>
        <v>0</v>
      </c>
      <c r="S6474" s="18">
        <f t="shared" si="494"/>
        <v>0</v>
      </c>
      <c r="T6474" s="17" t="s">
        <v>694</v>
      </c>
    </row>
    <row r="6475" spans="1:20" ht="13.2" hidden="1">
      <c r="A6475" s="64"/>
      <c r="J6475" s="13" t="str">
        <f t="shared" si="490"/>
        <v/>
      </c>
      <c r="M6475" s="13" t="str">
        <f t="shared" si="489"/>
        <v/>
      </c>
      <c r="P6475" s="46">
        <f t="shared" si="491"/>
        <v>0</v>
      </c>
      <c r="Q6475" s="20">
        <f t="shared" si="492"/>
        <v>1</v>
      </c>
      <c r="R6475" s="20">
        <f t="shared" si="493"/>
        <v>0</v>
      </c>
      <c r="S6475" s="18">
        <f t="shared" si="494"/>
        <v>0</v>
      </c>
      <c r="T6475" s="17" t="s">
        <v>694</v>
      </c>
    </row>
    <row r="6476" spans="1:20" ht="13.2" hidden="1">
      <c r="A6476" s="64"/>
      <c r="J6476" s="13" t="str">
        <f t="shared" si="490"/>
        <v/>
      </c>
      <c r="M6476" s="13" t="str">
        <f t="shared" si="489"/>
        <v/>
      </c>
      <c r="P6476" s="46">
        <f t="shared" si="491"/>
        <v>0</v>
      </c>
      <c r="Q6476" s="20">
        <f t="shared" si="492"/>
        <v>1</v>
      </c>
      <c r="R6476" s="20">
        <f t="shared" si="493"/>
        <v>0</v>
      </c>
      <c r="S6476" s="18">
        <f t="shared" si="494"/>
        <v>0</v>
      </c>
      <c r="T6476" s="17" t="s">
        <v>694</v>
      </c>
    </row>
    <row r="6477" spans="1:20" ht="13.2" hidden="1">
      <c r="A6477" s="64"/>
      <c r="J6477" s="13" t="str">
        <f t="shared" si="490"/>
        <v/>
      </c>
      <c r="M6477" s="13" t="str">
        <f t="shared" si="489"/>
        <v/>
      </c>
      <c r="P6477" s="46">
        <f t="shared" si="491"/>
        <v>0</v>
      </c>
      <c r="Q6477" s="20">
        <f t="shared" si="492"/>
        <v>1</v>
      </c>
      <c r="R6477" s="20">
        <f t="shared" si="493"/>
        <v>0</v>
      </c>
      <c r="S6477" s="18">
        <f t="shared" si="494"/>
        <v>0</v>
      </c>
      <c r="T6477" s="17" t="s">
        <v>694</v>
      </c>
    </row>
    <row r="6478" spans="1:20" ht="13.2" hidden="1">
      <c r="A6478" s="64"/>
      <c r="J6478" s="13" t="str">
        <f t="shared" si="490"/>
        <v/>
      </c>
      <c r="M6478" s="13" t="str">
        <f t="shared" si="489"/>
        <v/>
      </c>
      <c r="P6478" s="46">
        <f t="shared" si="491"/>
        <v>0</v>
      </c>
      <c r="Q6478" s="20">
        <f t="shared" si="492"/>
        <v>1</v>
      </c>
      <c r="R6478" s="20">
        <f t="shared" si="493"/>
        <v>0</v>
      </c>
      <c r="S6478" s="18">
        <f t="shared" si="494"/>
        <v>0</v>
      </c>
      <c r="T6478" s="17" t="s">
        <v>694</v>
      </c>
    </row>
    <row r="6479" spans="1:20" ht="13.2" hidden="1">
      <c r="A6479" s="64"/>
      <c r="J6479" s="13" t="str">
        <f t="shared" si="490"/>
        <v/>
      </c>
      <c r="M6479" s="13" t="str">
        <f t="shared" si="489"/>
        <v/>
      </c>
      <c r="P6479" s="46">
        <f t="shared" si="491"/>
        <v>0</v>
      </c>
      <c r="Q6479" s="20">
        <f t="shared" si="492"/>
        <v>1</v>
      </c>
      <c r="R6479" s="20">
        <f t="shared" si="493"/>
        <v>0</v>
      </c>
      <c r="S6479" s="18">
        <f t="shared" si="494"/>
        <v>0</v>
      </c>
      <c r="T6479" s="17" t="s">
        <v>694</v>
      </c>
    </row>
    <row r="6480" spans="1:20" ht="13.2" hidden="1">
      <c r="A6480" s="64"/>
      <c r="J6480" s="13" t="str">
        <f t="shared" si="490"/>
        <v/>
      </c>
      <c r="M6480" s="13" t="str">
        <f t="shared" si="489"/>
        <v/>
      </c>
      <c r="P6480" s="46">
        <f t="shared" si="491"/>
        <v>0</v>
      </c>
      <c r="Q6480" s="20">
        <f t="shared" si="492"/>
        <v>1</v>
      </c>
      <c r="R6480" s="20">
        <f t="shared" si="493"/>
        <v>0</v>
      </c>
      <c r="S6480" s="18">
        <f t="shared" si="494"/>
        <v>0</v>
      </c>
      <c r="T6480" s="17" t="s">
        <v>694</v>
      </c>
    </row>
    <row r="6481" spans="1:20" ht="13.2" hidden="1">
      <c r="A6481" s="64"/>
      <c r="J6481" s="13" t="str">
        <f t="shared" si="490"/>
        <v/>
      </c>
      <c r="M6481" s="13" t="str">
        <f t="shared" si="489"/>
        <v/>
      </c>
      <c r="P6481" s="46">
        <f t="shared" si="491"/>
        <v>0</v>
      </c>
      <c r="Q6481" s="20">
        <f t="shared" si="492"/>
        <v>1</v>
      </c>
      <c r="R6481" s="20">
        <f t="shared" si="493"/>
        <v>0</v>
      </c>
      <c r="S6481" s="18">
        <f t="shared" si="494"/>
        <v>0</v>
      </c>
      <c r="T6481" s="17" t="s">
        <v>694</v>
      </c>
    </row>
    <row r="6482" spans="1:20" ht="13.2" hidden="1">
      <c r="A6482" s="64"/>
      <c r="J6482" s="13" t="str">
        <f t="shared" si="490"/>
        <v/>
      </c>
      <c r="M6482" s="13" t="str">
        <f t="shared" si="489"/>
        <v/>
      </c>
      <c r="P6482" s="46">
        <f t="shared" si="491"/>
        <v>0</v>
      </c>
      <c r="Q6482" s="20">
        <f t="shared" si="492"/>
        <v>1</v>
      </c>
      <c r="R6482" s="20">
        <f t="shared" si="493"/>
        <v>0</v>
      </c>
      <c r="S6482" s="18">
        <f t="shared" si="494"/>
        <v>0</v>
      </c>
      <c r="T6482" s="17" t="s">
        <v>694</v>
      </c>
    </row>
    <row r="6483" spans="1:20" ht="13.2" hidden="1">
      <c r="A6483" s="64"/>
      <c r="J6483" s="13" t="str">
        <f t="shared" si="490"/>
        <v/>
      </c>
      <c r="M6483" s="13" t="str">
        <f t="shared" si="489"/>
        <v/>
      </c>
      <c r="P6483" s="46">
        <f t="shared" si="491"/>
        <v>0</v>
      </c>
      <c r="Q6483" s="20">
        <f t="shared" si="492"/>
        <v>1</v>
      </c>
      <c r="R6483" s="20">
        <f t="shared" si="493"/>
        <v>0</v>
      </c>
      <c r="S6483" s="18">
        <f t="shared" si="494"/>
        <v>0</v>
      </c>
      <c r="T6483" s="17" t="s">
        <v>694</v>
      </c>
    </row>
    <row r="6484" spans="1:20" ht="13.2" hidden="1">
      <c r="J6484" s="13" t="str">
        <f t="shared" si="490"/>
        <v/>
      </c>
      <c r="M6484" s="13" t="str">
        <f t="shared" si="489"/>
        <v/>
      </c>
      <c r="P6484" s="46">
        <f t="shared" si="491"/>
        <v>0</v>
      </c>
      <c r="Q6484" s="20">
        <f t="shared" si="492"/>
        <v>1</v>
      </c>
      <c r="R6484" s="20">
        <f t="shared" si="493"/>
        <v>0</v>
      </c>
      <c r="S6484" s="18">
        <f t="shared" si="494"/>
        <v>0</v>
      </c>
      <c r="T6484" s="17" t="s">
        <v>694</v>
      </c>
    </row>
    <row r="6485" spans="1:20" ht="13.2" hidden="1">
      <c r="J6485" s="13" t="str">
        <f t="shared" si="490"/>
        <v/>
      </c>
      <c r="M6485" s="13" t="str">
        <f t="shared" si="489"/>
        <v/>
      </c>
      <c r="P6485" s="46">
        <f t="shared" si="491"/>
        <v>0</v>
      </c>
      <c r="Q6485" s="20">
        <f t="shared" si="492"/>
        <v>1</v>
      </c>
      <c r="R6485" s="20">
        <f t="shared" si="493"/>
        <v>0</v>
      </c>
      <c r="S6485" s="18">
        <f t="shared" si="494"/>
        <v>0</v>
      </c>
      <c r="T6485" s="17" t="s">
        <v>694</v>
      </c>
    </row>
    <row r="6486" spans="1:20" ht="13.2" hidden="1">
      <c r="J6486" s="13" t="str">
        <f t="shared" si="490"/>
        <v/>
      </c>
      <c r="M6486" s="13" t="str">
        <f t="shared" si="489"/>
        <v/>
      </c>
      <c r="P6486" s="46">
        <f t="shared" si="491"/>
        <v>0</v>
      </c>
      <c r="Q6486" s="20">
        <f t="shared" si="492"/>
        <v>1</v>
      </c>
      <c r="R6486" s="20">
        <f t="shared" si="493"/>
        <v>0</v>
      </c>
      <c r="S6486" s="18">
        <f t="shared" si="494"/>
        <v>0</v>
      </c>
      <c r="T6486" s="17" t="s">
        <v>694</v>
      </c>
    </row>
    <row r="6487" spans="1:20" ht="13.2" hidden="1">
      <c r="J6487" s="13" t="str">
        <f t="shared" si="490"/>
        <v/>
      </c>
      <c r="M6487" s="13" t="str">
        <f t="shared" si="489"/>
        <v/>
      </c>
      <c r="P6487" s="46">
        <f t="shared" si="491"/>
        <v>0</v>
      </c>
      <c r="Q6487" s="20">
        <f t="shared" si="492"/>
        <v>1</v>
      </c>
      <c r="R6487" s="20">
        <f t="shared" si="493"/>
        <v>0</v>
      </c>
      <c r="S6487" s="18">
        <f t="shared" si="494"/>
        <v>0</v>
      </c>
      <c r="T6487" s="17" t="s">
        <v>694</v>
      </c>
    </row>
    <row r="6488" spans="1:20" ht="13.2" hidden="1">
      <c r="J6488" s="13" t="str">
        <f t="shared" si="490"/>
        <v/>
      </c>
      <c r="M6488" s="13" t="str">
        <f t="shared" si="489"/>
        <v/>
      </c>
      <c r="P6488" s="46">
        <f t="shared" si="491"/>
        <v>0</v>
      </c>
      <c r="Q6488" s="20">
        <f t="shared" si="492"/>
        <v>1</v>
      </c>
      <c r="R6488" s="20">
        <f t="shared" si="493"/>
        <v>0</v>
      </c>
      <c r="S6488" s="18">
        <f t="shared" si="494"/>
        <v>0</v>
      </c>
      <c r="T6488" s="17" t="s">
        <v>694</v>
      </c>
    </row>
    <row r="6489" spans="1:20" ht="13.2" hidden="1">
      <c r="J6489" s="13" t="str">
        <f t="shared" si="490"/>
        <v/>
      </c>
      <c r="M6489" s="13" t="str">
        <f t="shared" si="489"/>
        <v/>
      </c>
      <c r="P6489" s="46">
        <f t="shared" si="491"/>
        <v>0</v>
      </c>
      <c r="Q6489" s="20">
        <f t="shared" si="492"/>
        <v>1</v>
      </c>
      <c r="R6489" s="20">
        <f t="shared" si="493"/>
        <v>0</v>
      </c>
      <c r="S6489" s="18">
        <f t="shared" si="494"/>
        <v>0</v>
      </c>
      <c r="T6489" s="17" t="s">
        <v>694</v>
      </c>
    </row>
    <row r="6490" spans="1:20" ht="13.2" hidden="1">
      <c r="A6490" s="64"/>
      <c r="J6490" s="13" t="str">
        <f t="shared" si="490"/>
        <v/>
      </c>
      <c r="M6490" s="13" t="str">
        <f t="shared" si="489"/>
        <v/>
      </c>
      <c r="P6490" s="46">
        <f t="shared" si="491"/>
        <v>0</v>
      </c>
      <c r="Q6490" s="20">
        <f t="shared" si="492"/>
        <v>1</v>
      </c>
      <c r="R6490" s="20">
        <f t="shared" si="493"/>
        <v>0</v>
      </c>
      <c r="S6490" s="18">
        <f t="shared" si="494"/>
        <v>0</v>
      </c>
      <c r="T6490" s="17" t="s">
        <v>694</v>
      </c>
    </row>
    <row r="6491" spans="1:20" ht="13.2" hidden="1">
      <c r="A6491" s="64"/>
      <c r="J6491" s="13" t="str">
        <f t="shared" si="490"/>
        <v/>
      </c>
      <c r="M6491" s="13" t="str">
        <f t="shared" si="489"/>
        <v/>
      </c>
      <c r="P6491" s="46">
        <f t="shared" si="491"/>
        <v>0</v>
      </c>
      <c r="Q6491" s="20">
        <f t="shared" si="492"/>
        <v>1</v>
      </c>
      <c r="R6491" s="20">
        <f t="shared" si="493"/>
        <v>0</v>
      </c>
      <c r="S6491" s="18">
        <f t="shared" si="494"/>
        <v>0</v>
      </c>
      <c r="T6491" s="17" t="s">
        <v>694</v>
      </c>
    </row>
    <row r="6492" spans="1:20" ht="13.2" hidden="1">
      <c r="A6492" s="64"/>
      <c r="J6492" s="13" t="str">
        <f t="shared" si="490"/>
        <v/>
      </c>
      <c r="M6492" s="13" t="str">
        <f t="shared" si="489"/>
        <v/>
      </c>
      <c r="P6492" s="46">
        <f t="shared" si="491"/>
        <v>0</v>
      </c>
      <c r="Q6492" s="20">
        <f t="shared" si="492"/>
        <v>1</v>
      </c>
      <c r="R6492" s="20">
        <f t="shared" si="493"/>
        <v>0</v>
      </c>
      <c r="S6492" s="18">
        <f t="shared" si="494"/>
        <v>0</v>
      </c>
      <c r="T6492" s="17" t="s">
        <v>694</v>
      </c>
    </row>
    <row r="6493" spans="1:20" ht="13.2" hidden="1">
      <c r="A6493" s="64"/>
      <c r="J6493" s="13" t="str">
        <f t="shared" si="490"/>
        <v/>
      </c>
      <c r="M6493" s="13" t="str">
        <f t="shared" si="489"/>
        <v/>
      </c>
      <c r="P6493" s="46">
        <f t="shared" si="491"/>
        <v>0</v>
      </c>
      <c r="Q6493" s="20">
        <f t="shared" si="492"/>
        <v>1</v>
      </c>
      <c r="R6493" s="20">
        <f t="shared" si="493"/>
        <v>0</v>
      </c>
      <c r="S6493" s="18">
        <f t="shared" si="494"/>
        <v>0</v>
      </c>
      <c r="T6493" s="17" t="s">
        <v>694</v>
      </c>
    </row>
    <row r="6494" spans="1:20" ht="13.2" hidden="1">
      <c r="A6494" s="64"/>
      <c r="J6494" s="13" t="str">
        <f t="shared" si="490"/>
        <v/>
      </c>
      <c r="M6494" s="13" t="str">
        <f t="shared" si="489"/>
        <v/>
      </c>
      <c r="P6494" s="46">
        <f t="shared" si="491"/>
        <v>0</v>
      </c>
      <c r="Q6494" s="20">
        <f t="shared" si="492"/>
        <v>1</v>
      </c>
      <c r="R6494" s="20">
        <f t="shared" si="493"/>
        <v>0</v>
      </c>
      <c r="S6494" s="18">
        <f t="shared" si="494"/>
        <v>0</v>
      </c>
      <c r="T6494" s="17" t="s">
        <v>694</v>
      </c>
    </row>
    <row r="6495" spans="1:20" ht="13.2" hidden="1">
      <c r="A6495" s="64"/>
      <c r="J6495" s="13" t="str">
        <f t="shared" si="490"/>
        <v/>
      </c>
      <c r="M6495" s="13" t="str">
        <f t="shared" si="489"/>
        <v/>
      </c>
      <c r="P6495" s="46">
        <f t="shared" si="491"/>
        <v>0</v>
      </c>
      <c r="Q6495" s="20">
        <f t="shared" si="492"/>
        <v>1</v>
      </c>
      <c r="R6495" s="20">
        <f t="shared" si="493"/>
        <v>0</v>
      </c>
      <c r="S6495" s="18">
        <f t="shared" si="494"/>
        <v>0</v>
      </c>
      <c r="T6495" s="17" t="s">
        <v>694</v>
      </c>
    </row>
    <row r="6496" spans="1:20" ht="13.2" hidden="1">
      <c r="A6496" s="64"/>
      <c r="J6496" s="13" t="str">
        <f t="shared" si="490"/>
        <v/>
      </c>
      <c r="M6496" s="13" t="str">
        <f t="shared" si="489"/>
        <v/>
      </c>
      <c r="P6496" s="46">
        <f t="shared" si="491"/>
        <v>0</v>
      </c>
      <c r="Q6496" s="20">
        <f t="shared" si="492"/>
        <v>1</v>
      </c>
      <c r="R6496" s="20">
        <f t="shared" si="493"/>
        <v>0</v>
      </c>
      <c r="S6496" s="18">
        <f t="shared" si="494"/>
        <v>0</v>
      </c>
      <c r="T6496" s="17" t="s">
        <v>694</v>
      </c>
    </row>
    <row r="6497" spans="1:20" ht="13.2" hidden="1">
      <c r="A6497" s="64"/>
      <c r="J6497" s="13" t="str">
        <f t="shared" si="490"/>
        <v/>
      </c>
      <c r="M6497" s="13" t="str">
        <f t="shared" si="489"/>
        <v/>
      </c>
      <c r="P6497" s="46">
        <f t="shared" si="491"/>
        <v>0</v>
      </c>
      <c r="Q6497" s="20">
        <f t="shared" si="492"/>
        <v>1</v>
      </c>
      <c r="R6497" s="20">
        <f t="shared" si="493"/>
        <v>0</v>
      </c>
      <c r="S6497" s="18">
        <f t="shared" si="494"/>
        <v>0</v>
      </c>
      <c r="T6497" s="17" t="s">
        <v>694</v>
      </c>
    </row>
    <row r="6498" spans="1:20" ht="13.2" hidden="1">
      <c r="A6498" s="64"/>
      <c r="J6498" s="13" t="str">
        <f t="shared" si="490"/>
        <v/>
      </c>
      <c r="M6498" s="13" t="str">
        <f t="shared" si="489"/>
        <v/>
      </c>
      <c r="P6498" s="46">
        <f t="shared" si="491"/>
        <v>0</v>
      </c>
      <c r="Q6498" s="20">
        <f t="shared" si="492"/>
        <v>1</v>
      </c>
      <c r="R6498" s="20">
        <f t="shared" si="493"/>
        <v>0</v>
      </c>
      <c r="S6498" s="18">
        <f t="shared" si="494"/>
        <v>0</v>
      </c>
      <c r="T6498" s="17" t="s">
        <v>694</v>
      </c>
    </row>
    <row r="6499" spans="1:20" ht="13.2" hidden="1">
      <c r="A6499" s="64"/>
      <c r="J6499" s="13" t="str">
        <f t="shared" si="490"/>
        <v/>
      </c>
      <c r="M6499" s="13" t="str">
        <f t="shared" si="489"/>
        <v/>
      </c>
      <c r="P6499" s="46">
        <f t="shared" si="491"/>
        <v>0</v>
      </c>
      <c r="Q6499" s="20">
        <f t="shared" si="492"/>
        <v>1</v>
      </c>
      <c r="R6499" s="20">
        <f t="shared" si="493"/>
        <v>0</v>
      </c>
      <c r="S6499" s="18">
        <f t="shared" si="494"/>
        <v>0</v>
      </c>
      <c r="T6499" s="17" t="s">
        <v>694</v>
      </c>
    </row>
    <row r="6500" spans="1:20" ht="13.2" hidden="1">
      <c r="J6500" s="13" t="str">
        <f t="shared" si="490"/>
        <v/>
      </c>
      <c r="M6500" s="13" t="str">
        <f t="shared" si="489"/>
        <v/>
      </c>
      <c r="P6500" s="46">
        <f t="shared" si="491"/>
        <v>0</v>
      </c>
      <c r="Q6500" s="20">
        <f t="shared" si="492"/>
        <v>1</v>
      </c>
      <c r="R6500" s="20">
        <f t="shared" si="493"/>
        <v>0</v>
      </c>
      <c r="S6500" s="18">
        <f t="shared" si="494"/>
        <v>0</v>
      </c>
      <c r="T6500" s="17" t="s">
        <v>694</v>
      </c>
    </row>
    <row r="6501" spans="1:20" ht="13.2" hidden="1">
      <c r="A6501" s="64"/>
      <c r="J6501" s="13" t="str">
        <f t="shared" si="490"/>
        <v/>
      </c>
      <c r="M6501" s="13" t="str">
        <f t="shared" si="489"/>
        <v/>
      </c>
      <c r="P6501" s="46">
        <f t="shared" si="491"/>
        <v>0</v>
      </c>
      <c r="Q6501" s="20">
        <f t="shared" si="492"/>
        <v>1</v>
      </c>
      <c r="R6501" s="20">
        <f t="shared" si="493"/>
        <v>0</v>
      </c>
      <c r="S6501" s="18">
        <f t="shared" si="494"/>
        <v>0</v>
      </c>
      <c r="T6501" s="17" t="s">
        <v>694</v>
      </c>
    </row>
    <row r="6502" spans="1:20" ht="13.2" hidden="1">
      <c r="A6502" s="64"/>
      <c r="J6502" s="13" t="str">
        <f t="shared" si="490"/>
        <v/>
      </c>
      <c r="M6502" s="13" t="str">
        <f t="shared" si="489"/>
        <v/>
      </c>
      <c r="P6502" s="46">
        <f t="shared" si="491"/>
        <v>0</v>
      </c>
      <c r="Q6502" s="20">
        <f t="shared" si="492"/>
        <v>1</v>
      </c>
      <c r="R6502" s="20">
        <f t="shared" si="493"/>
        <v>0</v>
      </c>
      <c r="S6502" s="18">
        <f t="shared" si="494"/>
        <v>0</v>
      </c>
      <c r="T6502" s="17" t="s">
        <v>694</v>
      </c>
    </row>
    <row r="6503" spans="1:20" ht="13.2" hidden="1">
      <c r="A6503" s="64"/>
      <c r="J6503" s="13" t="str">
        <f t="shared" si="490"/>
        <v/>
      </c>
      <c r="M6503" s="13" t="str">
        <f t="shared" si="489"/>
        <v/>
      </c>
      <c r="P6503" s="46">
        <f t="shared" si="491"/>
        <v>0</v>
      </c>
      <c r="Q6503" s="20">
        <f t="shared" si="492"/>
        <v>1</v>
      </c>
      <c r="R6503" s="20">
        <f t="shared" si="493"/>
        <v>0</v>
      </c>
      <c r="S6503" s="18">
        <f t="shared" si="494"/>
        <v>0</v>
      </c>
      <c r="T6503" s="17" t="s">
        <v>694</v>
      </c>
    </row>
    <row r="6504" spans="1:20" ht="13.2" hidden="1">
      <c r="A6504" s="64"/>
      <c r="J6504" s="13" t="str">
        <f t="shared" si="490"/>
        <v/>
      </c>
      <c r="M6504" s="13" t="str">
        <f t="shared" si="489"/>
        <v/>
      </c>
      <c r="P6504" s="46">
        <f t="shared" si="491"/>
        <v>0</v>
      </c>
      <c r="Q6504" s="20">
        <f t="shared" si="492"/>
        <v>1</v>
      </c>
      <c r="R6504" s="20">
        <f t="shared" si="493"/>
        <v>0</v>
      </c>
      <c r="S6504" s="18">
        <f t="shared" si="494"/>
        <v>0</v>
      </c>
      <c r="T6504" s="17" t="s">
        <v>694</v>
      </c>
    </row>
    <row r="6505" spans="1:20" ht="13.2" hidden="1">
      <c r="A6505" s="64"/>
      <c r="J6505" s="13" t="str">
        <f t="shared" si="490"/>
        <v/>
      </c>
      <c r="M6505" s="13" t="str">
        <f t="shared" si="489"/>
        <v/>
      </c>
      <c r="P6505" s="46">
        <f t="shared" si="491"/>
        <v>0</v>
      </c>
      <c r="Q6505" s="20">
        <f t="shared" si="492"/>
        <v>1</v>
      </c>
      <c r="R6505" s="20">
        <f t="shared" si="493"/>
        <v>0</v>
      </c>
      <c r="S6505" s="18">
        <f t="shared" si="494"/>
        <v>0</v>
      </c>
      <c r="T6505" s="17" t="s">
        <v>694</v>
      </c>
    </row>
    <row r="6506" spans="1:20" ht="13.2" hidden="1">
      <c r="A6506" s="64"/>
      <c r="J6506" s="13" t="str">
        <f t="shared" si="490"/>
        <v/>
      </c>
      <c r="M6506" s="13" t="str">
        <f t="shared" si="489"/>
        <v/>
      </c>
      <c r="P6506" s="46">
        <f t="shared" si="491"/>
        <v>0</v>
      </c>
      <c r="Q6506" s="20">
        <f t="shared" si="492"/>
        <v>1</v>
      </c>
      <c r="R6506" s="20">
        <f t="shared" si="493"/>
        <v>0</v>
      </c>
      <c r="S6506" s="18">
        <f t="shared" si="494"/>
        <v>0</v>
      </c>
      <c r="T6506" s="17" t="s">
        <v>694</v>
      </c>
    </row>
    <row r="6507" spans="1:20" ht="13.2" hidden="1">
      <c r="A6507" s="64"/>
      <c r="J6507" s="13" t="str">
        <f t="shared" si="490"/>
        <v/>
      </c>
      <c r="M6507" s="13" t="str">
        <f t="shared" si="489"/>
        <v/>
      </c>
      <c r="P6507" s="46">
        <f t="shared" si="491"/>
        <v>0</v>
      </c>
      <c r="Q6507" s="20">
        <f t="shared" si="492"/>
        <v>1</v>
      </c>
      <c r="R6507" s="20">
        <f t="shared" si="493"/>
        <v>0</v>
      </c>
      <c r="S6507" s="18">
        <f t="shared" si="494"/>
        <v>0</v>
      </c>
      <c r="T6507" s="17" t="s">
        <v>694</v>
      </c>
    </row>
    <row r="6508" spans="1:20" ht="13.2" hidden="1">
      <c r="A6508" s="64"/>
      <c r="J6508" s="13" t="str">
        <f t="shared" si="490"/>
        <v/>
      </c>
      <c r="M6508" s="13" t="str">
        <f t="shared" si="489"/>
        <v/>
      </c>
      <c r="P6508" s="46">
        <f t="shared" si="491"/>
        <v>0</v>
      </c>
      <c r="Q6508" s="20">
        <f t="shared" si="492"/>
        <v>1</v>
      </c>
      <c r="R6508" s="20">
        <f t="shared" si="493"/>
        <v>0</v>
      </c>
      <c r="S6508" s="18">
        <f t="shared" si="494"/>
        <v>0</v>
      </c>
      <c r="T6508" s="17" t="s">
        <v>694</v>
      </c>
    </row>
    <row r="6509" spans="1:20" ht="13.2" hidden="1">
      <c r="A6509" s="64"/>
      <c r="J6509" s="13" t="str">
        <f t="shared" si="490"/>
        <v/>
      </c>
      <c r="M6509" s="13" t="str">
        <f t="shared" si="489"/>
        <v/>
      </c>
      <c r="P6509" s="46">
        <f t="shared" si="491"/>
        <v>0</v>
      </c>
      <c r="Q6509" s="20">
        <f t="shared" si="492"/>
        <v>1</v>
      </c>
      <c r="R6509" s="20">
        <f t="shared" si="493"/>
        <v>0</v>
      </c>
      <c r="S6509" s="18">
        <f t="shared" si="494"/>
        <v>0</v>
      </c>
      <c r="T6509" s="17" t="s">
        <v>694</v>
      </c>
    </row>
    <row r="6510" spans="1:20" ht="13.2" hidden="1">
      <c r="A6510" s="64"/>
      <c r="J6510" s="13" t="str">
        <f t="shared" si="490"/>
        <v/>
      </c>
      <c r="M6510" s="13" t="str">
        <f t="shared" si="489"/>
        <v/>
      </c>
      <c r="P6510" s="46">
        <f t="shared" si="491"/>
        <v>0</v>
      </c>
      <c r="Q6510" s="20">
        <f t="shared" si="492"/>
        <v>1</v>
      </c>
      <c r="R6510" s="20">
        <f t="shared" si="493"/>
        <v>0</v>
      </c>
      <c r="S6510" s="18">
        <f t="shared" si="494"/>
        <v>0</v>
      </c>
      <c r="T6510" s="17" t="s">
        <v>694</v>
      </c>
    </row>
    <row r="6511" spans="1:20" ht="13.2" hidden="1">
      <c r="A6511" s="64"/>
      <c r="J6511" s="13" t="str">
        <f t="shared" si="490"/>
        <v/>
      </c>
      <c r="M6511" s="13" t="str">
        <f t="shared" si="489"/>
        <v/>
      </c>
      <c r="P6511" s="46">
        <f t="shared" si="491"/>
        <v>0</v>
      </c>
      <c r="Q6511" s="20">
        <f t="shared" si="492"/>
        <v>1</v>
      </c>
      <c r="R6511" s="20">
        <f t="shared" si="493"/>
        <v>0</v>
      </c>
      <c r="S6511" s="18">
        <f t="shared" si="494"/>
        <v>0</v>
      </c>
      <c r="T6511" s="17" t="s">
        <v>694</v>
      </c>
    </row>
    <row r="6512" spans="1:20" ht="13.2" hidden="1">
      <c r="A6512" s="64"/>
      <c r="J6512" s="13" t="str">
        <f t="shared" si="490"/>
        <v/>
      </c>
      <c r="M6512" s="13" t="str">
        <f t="shared" si="489"/>
        <v/>
      </c>
      <c r="P6512" s="46">
        <f t="shared" si="491"/>
        <v>0</v>
      </c>
      <c r="Q6512" s="20">
        <f t="shared" si="492"/>
        <v>1</v>
      </c>
      <c r="R6512" s="20">
        <f t="shared" si="493"/>
        <v>0</v>
      </c>
      <c r="S6512" s="18">
        <f t="shared" si="494"/>
        <v>0</v>
      </c>
      <c r="T6512" s="17" t="s">
        <v>694</v>
      </c>
    </row>
    <row r="6513" spans="1:20" ht="13.2" hidden="1">
      <c r="A6513" s="64"/>
      <c r="J6513" s="13" t="str">
        <f t="shared" si="490"/>
        <v/>
      </c>
      <c r="M6513" s="13" t="str">
        <f t="shared" si="489"/>
        <v/>
      </c>
      <c r="P6513" s="46">
        <f t="shared" si="491"/>
        <v>0</v>
      </c>
      <c r="Q6513" s="20">
        <f t="shared" si="492"/>
        <v>1</v>
      </c>
      <c r="R6513" s="20">
        <f t="shared" si="493"/>
        <v>0</v>
      </c>
      <c r="S6513" s="18">
        <f t="shared" si="494"/>
        <v>0</v>
      </c>
      <c r="T6513" s="17" t="s">
        <v>694</v>
      </c>
    </row>
    <row r="6514" spans="1:20" ht="13.2" hidden="1">
      <c r="A6514" s="64"/>
      <c r="J6514" s="13" t="str">
        <f t="shared" si="490"/>
        <v/>
      </c>
      <c r="M6514" s="13" t="str">
        <f t="shared" si="489"/>
        <v/>
      </c>
      <c r="P6514" s="46">
        <f t="shared" si="491"/>
        <v>0</v>
      </c>
      <c r="Q6514" s="20">
        <f t="shared" si="492"/>
        <v>1</v>
      </c>
      <c r="R6514" s="20">
        <f t="shared" si="493"/>
        <v>0</v>
      </c>
      <c r="S6514" s="18">
        <f t="shared" si="494"/>
        <v>0</v>
      </c>
      <c r="T6514" s="17" t="s">
        <v>694</v>
      </c>
    </row>
    <row r="6515" spans="1:20" ht="13.2" hidden="1">
      <c r="A6515" s="64"/>
      <c r="J6515" s="13" t="str">
        <f t="shared" si="490"/>
        <v/>
      </c>
      <c r="M6515" s="13" t="str">
        <f t="shared" si="489"/>
        <v/>
      </c>
      <c r="P6515" s="46">
        <f t="shared" si="491"/>
        <v>0</v>
      </c>
      <c r="Q6515" s="20">
        <f t="shared" si="492"/>
        <v>1</v>
      </c>
      <c r="R6515" s="20">
        <f t="shared" si="493"/>
        <v>0</v>
      </c>
      <c r="S6515" s="18">
        <f t="shared" si="494"/>
        <v>0</v>
      </c>
      <c r="T6515" s="17" t="s">
        <v>694</v>
      </c>
    </row>
    <row r="6516" spans="1:20" ht="13.2" hidden="1">
      <c r="A6516" s="64"/>
      <c r="J6516" s="13" t="str">
        <f t="shared" si="490"/>
        <v/>
      </c>
      <c r="M6516" s="13" t="str">
        <f t="shared" si="489"/>
        <v/>
      </c>
      <c r="P6516" s="46">
        <f t="shared" si="491"/>
        <v>0</v>
      </c>
      <c r="Q6516" s="20">
        <f t="shared" si="492"/>
        <v>1</v>
      </c>
      <c r="R6516" s="20">
        <f t="shared" si="493"/>
        <v>0</v>
      </c>
      <c r="S6516" s="18">
        <f t="shared" si="494"/>
        <v>0</v>
      </c>
      <c r="T6516" s="17" t="s">
        <v>694</v>
      </c>
    </row>
    <row r="6517" spans="1:20" ht="13.2" hidden="1">
      <c r="A6517" s="64"/>
      <c r="J6517" s="13" t="str">
        <f t="shared" si="490"/>
        <v/>
      </c>
      <c r="M6517" s="13" t="str">
        <f t="shared" si="489"/>
        <v/>
      </c>
      <c r="P6517" s="46">
        <f t="shared" si="491"/>
        <v>0</v>
      </c>
      <c r="Q6517" s="20">
        <f t="shared" si="492"/>
        <v>1</v>
      </c>
      <c r="R6517" s="20">
        <f t="shared" si="493"/>
        <v>0</v>
      </c>
      <c r="S6517" s="18">
        <f t="shared" si="494"/>
        <v>0</v>
      </c>
      <c r="T6517" s="17" t="s">
        <v>694</v>
      </c>
    </row>
    <row r="6518" spans="1:20" ht="13.2" hidden="1">
      <c r="A6518" s="64"/>
      <c r="J6518" s="13" t="str">
        <f t="shared" si="490"/>
        <v/>
      </c>
      <c r="M6518" s="13" t="str">
        <f t="shared" si="489"/>
        <v/>
      </c>
      <c r="P6518" s="46">
        <f t="shared" si="491"/>
        <v>0</v>
      </c>
      <c r="Q6518" s="20">
        <f t="shared" si="492"/>
        <v>1</v>
      </c>
      <c r="R6518" s="20">
        <f t="shared" si="493"/>
        <v>0</v>
      </c>
      <c r="S6518" s="18">
        <f t="shared" si="494"/>
        <v>0</v>
      </c>
      <c r="T6518" s="17" t="s">
        <v>694</v>
      </c>
    </row>
    <row r="6519" spans="1:20" ht="13.2" hidden="1">
      <c r="A6519" s="64"/>
      <c r="J6519" s="13" t="str">
        <f t="shared" si="490"/>
        <v/>
      </c>
      <c r="M6519" s="13" t="str">
        <f t="shared" si="489"/>
        <v/>
      </c>
      <c r="P6519" s="46">
        <f t="shared" si="491"/>
        <v>0</v>
      </c>
      <c r="Q6519" s="20">
        <f t="shared" si="492"/>
        <v>1</v>
      </c>
      <c r="R6519" s="20">
        <f t="shared" si="493"/>
        <v>0</v>
      </c>
      <c r="S6519" s="18">
        <f t="shared" si="494"/>
        <v>0</v>
      </c>
      <c r="T6519" s="17" t="s">
        <v>694</v>
      </c>
    </row>
    <row r="6520" spans="1:20" ht="13.2" hidden="1">
      <c r="A6520" s="64"/>
      <c r="J6520" s="13" t="str">
        <f t="shared" si="490"/>
        <v/>
      </c>
      <c r="M6520" s="13" t="str">
        <f t="shared" si="489"/>
        <v/>
      </c>
      <c r="P6520" s="46">
        <f t="shared" si="491"/>
        <v>0</v>
      </c>
      <c r="Q6520" s="20">
        <f t="shared" si="492"/>
        <v>1</v>
      </c>
      <c r="R6520" s="20">
        <f t="shared" si="493"/>
        <v>0</v>
      </c>
      <c r="S6520" s="18">
        <f t="shared" si="494"/>
        <v>0</v>
      </c>
      <c r="T6520" s="17" t="s">
        <v>694</v>
      </c>
    </row>
    <row r="6521" spans="1:20" ht="13.2" hidden="1">
      <c r="A6521" s="64"/>
      <c r="J6521" s="13" t="str">
        <f t="shared" si="490"/>
        <v/>
      </c>
      <c r="M6521" s="13" t="str">
        <f t="shared" ref="M6521:M6584" si="495">+LEFT(U6521,4)</f>
        <v/>
      </c>
      <c r="P6521" s="46">
        <f t="shared" si="491"/>
        <v>0</v>
      </c>
      <c r="Q6521" s="20">
        <f t="shared" si="492"/>
        <v>1</v>
      </c>
      <c r="R6521" s="20">
        <f t="shared" si="493"/>
        <v>0</v>
      </c>
      <c r="S6521" s="18">
        <f t="shared" si="494"/>
        <v>0</v>
      </c>
      <c r="T6521" s="17" t="s">
        <v>694</v>
      </c>
    </row>
    <row r="6522" spans="1:20" ht="13.2" hidden="1">
      <c r="A6522" s="64"/>
      <c r="J6522" s="13" t="str">
        <f t="shared" si="490"/>
        <v/>
      </c>
      <c r="M6522" s="13" t="str">
        <f t="shared" si="495"/>
        <v/>
      </c>
      <c r="P6522" s="46">
        <f t="shared" si="491"/>
        <v>0</v>
      </c>
      <c r="Q6522" s="20">
        <f t="shared" si="492"/>
        <v>1</v>
      </c>
      <c r="R6522" s="20">
        <f t="shared" si="493"/>
        <v>0</v>
      </c>
      <c r="S6522" s="18">
        <f t="shared" si="494"/>
        <v>0</v>
      </c>
      <c r="T6522" s="17" t="s">
        <v>694</v>
      </c>
    </row>
    <row r="6523" spans="1:20" ht="13.2" hidden="1">
      <c r="A6523" s="64"/>
      <c r="J6523" s="13" t="str">
        <f t="shared" si="490"/>
        <v/>
      </c>
      <c r="M6523" s="13" t="str">
        <f t="shared" si="495"/>
        <v/>
      </c>
      <c r="P6523" s="46">
        <f t="shared" si="491"/>
        <v>0</v>
      </c>
      <c r="Q6523" s="20">
        <f t="shared" si="492"/>
        <v>1</v>
      </c>
      <c r="R6523" s="20">
        <f t="shared" si="493"/>
        <v>0</v>
      </c>
      <c r="S6523" s="18">
        <f t="shared" si="494"/>
        <v>0</v>
      </c>
      <c r="T6523" s="17" t="s">
        <v>694</v>
      </c>
    </row>
    <row r="6524" spans="1:20" ht="13.2" hidden="1">
      <c r="A6524" s="64"/>
      <c r="J6524" s="13" t="str">
        <f t="shared" si="490"/>
        <v/>
      </c>
      <c r="M6524" s="13" t="str">
        <f t="shared" si="495"/>
        <v/>
      </c>
      <c r="P6524" s="46">
        <f t="shared" si="491"/>
        <v>0</v>
      </c>
      <c r="Q6524" s="20">
        <f t="shared" si="492"/>
        <v>1</v>
      </c>
      <c r="R6524" s="20">
        <f t="shared" si="493"/>
        <v>0</v>
      </c>
      <c r="S6524" s="18">
        <f t="shared" si="494"/>
        <v>0</v>
      </c>
      <c r="T6524" s="17" t="s">
        <v>694</v>
      </c>
    </row>
    <row r="6525" spans="1:20" ht="13.2" hidden="1">
      <c r="A6525" s="64"/>
      <c r="J6525" s="13" t="str">
        <f t="shared" si="490"/>
        <v/>
      </c>
      <c r="M6525" s="13" t="str">
        <f t="shared" si="495"/>
        <v/>
      </c>
      <c r="P6525" s="46">
        <f t="shared" si="491"/>
        <v>0</v>
      </c>
      <c r="Q6525" s="20">
        <f t="shared" si="492"/>
        <v>1</v>
      </c>
      <c r="R6525" s="20">
        <f t="shared" si="493"/>
        <v>0</v>
      </c>
      <c r="S6525" s="18">
        <f t="shared" si="494"/>
        <v>0</v>
      </c>
      <c r="T6525" s="17" t="s">
        <v>694</v>
      </c>
    </row>
    <row r="6526" spans="1:20" ht="13.2" hidden="1">
      <c r="A6526" s="64"/>
      <c r="J6526" s="13" t="str">
        <f t="shared" si="490"/>
        <v/>
      </c>
      <c r="M6526" s="13" t="str">
        <f t="shared" si="495"/>
        <v/>
      </c>
      <c r="P6526" s="46">
        <f t="shared" si="491"/>
        <v>0</v>
      </c>
      <c r="Q6526" s="20">
        <f t="shared" si="492"/>
        <v>1</v>
      </c>
      <c r="R6526" s="20">
        <f t="shared" si="493"/>
        <v>0</v>
      </c>
      <c r="S6526" s="18">
        <f t="shared" si="494"/>
        <v>0</v>
      </c>
      <c r="T6526" s="17" t="s">
        <v>694</v>
      </c>
    </row>
    <row r="6527" spans="1:20" ht="13.2" hidden="1">
      <c r="A6527" s="64"/>
      <c r="J6527" s="13" t="str">
        <f t="shared" si="490"/>
        <v/>
      </c>
      <c r="M6527" s="13" t="str">
        <f t="shared" si="495"/>
        <v/>
      </c>
      <c r="P6527" s="46">
        <f t="shared" si="491"/>
        <v>0</v>
      </c>
      <c r="Q6527" s="20">
        <f t="shared" si="492"/>
        <v>1</v>
      </c>
      <c r="R6527" s="20">
        <f t="shared" si="493"/>
        <v>0</v>
      </c>
      <c r="S6527" s="18">
        <f t="shared" si="494"/>
        <v>0</v>
      </c>
      <c r="T6527" s="17" t="s">
        <v>694</v>
      </c>
    </row>
    <row r="6528" spans="1:20" ht="13.2" hidden="1">
      <c r="A6528" s="64"/>
      <c r="J6528" s="13" t="str">
        <f t="shared" si="490"/>
        <v/>
      </c>
      <c r="M6528" s="13" t="str">
        <f t="shared" si="495"/>
        <v/>
      </c>
      <c r="P6528" s="46">
        <f t="shared" si="491"/>
        <v>0</v>
      </c>
      <c r="Q6528" s="20">
        <f t="shared" si="492"/>
        <v>1</v>
      </c>
      <c r="R6528" s="20">
        <f t="shared" si="493"/>
        <v>0</v>
      </c>
      <c r="S6528" s="18">
        <f t="shared" si="494"/>
        <v>0</v>
      </c>
      <c r="T6528" s="17" t="s">
        <v>694</v>
      </c>
    </row>
    <row r="6529" spans="1:21" ht="13.2" hidden="1">
      <c r="A6529" s="40"/>
      <c r="B6529" s="47"/>
      <c r="D6529" s="40"/>
      <c r="J6529" s="13" t="str">
        <f t="shared" si="490"/>
        <v/>
      </c>
      <c r="K6529" s="40"/>
      <c r="L6529" s="52"/>
      <c r="M6529" s="13" t="str">
        <f t="shared" si="495"/>
        <v/>
      </c>
      <c r="N6529" s="39"/>
      <c r="O6529" s="56"/>
      <c r="P6529" s="46">
        <f t="shared" si="491"/>
        <v>0</v>
      </c>
      <c r="Q6529" s="20">
        <f t="shared" si="492"/>
        <v>1</v>
      </c>
      <c r="R6529" s="20">
        <f t="shared" si="493"/>
        <v>0</v>
      </c>
      <c r="S6529" s="18">
        <f t="shared" si="494"/>
        <v>0</v>
      </c>
      <c r="T6529" s="17" t="s">
        <v>694</v>
      </c>
      <c r="U6529" s="40"/>
    </row>
    <row r="6530" spans="1:21" ht="13.2" hidden="1">
      <c r="J6530" s="13" t="str">
        <f t="shared" ref="J6530:J6593" si="496">+LEFT(U6530,4)</f>
        <v/>
      </c>
      <c r="M6530" s="13" t="str">
        <f t="shared" si="495"/>
        <v/>
      </c>
      <c r="P6530" s="46">
        <f t="shared" ref="P6530:P6593" si="497">ROUND(O6530*L6530,2)</f>
        <v>0</v>
      </c>
      <c r="Q6530" s="20">
        <f t="shared" ref="Q6530:Q6593" si="498">IF(N6530="HKD",7.8,IF(N6530="CNY",6.4,1))</f>
        <v>1</v>
      </c>
      <c r="R6530" s="20">
        <f t="shared" ref="R6530:R6593" si="499">+O6530/Q6530</f>
        <v>0</v>
      </c>
      <c r="S6530" s="18">
        <f t="shared" ref="S6530:S6593" si="500">+R6530*L6530</f>
        <v>0</v>
      </c>
      <c r="T6530" s="17" t="s">
        <v>694</v>
      </c>
    </row>
    <row r="6531" spans="1:21" ht="13.2" hidden="1">
      <c r="J6531" s="13" t="str">
        <f t="shared" si="496"/>
        <v/>
      </c>
      <c r="M6531" s="13" t="str">
        <f t="shared" si="495"/>
        <v/>
      </c>
      <c r="P6531" s="46">
        <f t="shared" si="497"/>
        <v>0</v>
      </c>
      <c r="Q6531" s="20">
        <f t="shared" si="498"/>
        <v>1</v>
      </c>
      <c r="R6531" s="20">
        <f t="shared" si="499"/>
        <v>0</v>
      </c>
      <c r="S6531" s="18">
        <f t="shared" si="500"/>
        <v>0</v>
      </c>
      <c r="T6531" s="17" t="s">
        <v>694</v>
      </c>
    </row>
    <row r="6532" spans="1:21" ht="13.2" hidden="1">
      <c r="J6532" s="13" t="str">
        <f t="shared" si="496"/>
        <v/>
      </c>
      <c r="M6532" s="13" t="str">
        <f t="shared" si="495"/>
        <v/>
      </c>
      <c r="P6532" s="46">
        <f t="shared" si="497"/>
        <v>0</v>
      </c>
      <c r="Q6532" s="20">
        <f t="shared" si="498"/>
        <v>1</v>
      </c>
      <c r="R6532" s="20">
        <f t="shared" si="499"/>
        <v>0</v>
      </c>
      <c r="S6532" s="18">
        <f t="shared" si="500"/>
        <v>0</v>
      </c>
      <c r="T6532" s="17" t="s">
        <v>694</v>
      </c>
    </row>
    <row r="6533" spans="1:21" ht="13.2" hidden="1">
      <c r="J6533" s="13" t="str">
        <f t="shared" si="496"/>
        <v/>
      </c>
      <c r="M6533" s="13" t="str">
        <f t="shared" si="495"/>
        <v/>
      </c>
      <c r="P6533" s="46">
        <f t="shared" si="497"/>
        <v>0</v>
      </c>
      <c r="Q6533" s="20">
        <f t="shared" si="498"/>
        <v>1</v>
      </c>
      <c r="R6533" s="20">
        <f t="shared" si="499"/>
        <v>0</v>
      </c>
      <c r="S6533" s="18">
        <f t="shared" si="500"/>
        <v>0</v>
      </c>
      <c r="T6533" s="17" t="s">
        <v>694</v>
      </c>
    </row>
    <row r="6534" spans="1:21" ht="13.2" hidden="1">
      <c r="J6534" s="13" t="str">
        <f t="shared" si="496"/>
        <v/>
      </c>
      <c r="M6534" s="13" t="str">
        <f t="shared" si="495"/>
        <v/>
      </c>
      <c r="P6534" s="46">
        <f t="shared" si="497"/>
        <v>0</v>
      </c>
      <c r="Q6534" s="20">
        <f t="shared" si="498"/>
        <v>1</v>
      </c>
      <c r="R6534" s="20">
        <f t="shared" si="499"/>
        <v>0</v>
      </c>
      <c r="S6534" s="18">
        <f t="shared" si="500"/>
        <v>0</v>
      </c>
      <c r="T6534" s="17" t="s">
        <v>694</v>
      </c>
    </row>
    <row r="6535" spans="1:21" ht="13.2" hidden="1">
      <c r="J6535" s="13" t="str">
        <f t="shared" si="496"/>
        <v/>
      </c>
      <c r="M6535" s="13" t="str">
        <f t="shared" si="495"/>
        <v/>
      </c>
      <c r="P6535" s="46">
        <f t="shared" si="497"/>
        <v>0</v>
      </c>
      <c r="Q6535" s="20">
        <f t="shared" si="498"/>
        <v>1</v>
      </c>
      <c r="R6535" s="20">
        <f t="shared" si="499"/>
        <v>0</v>
      </c>
      <c r="S6535" s="18">
        <f t="shared" si="500"/>
        <v>0</v>
      </c>
      <c r="T6535" s="17" t="s">
        <v>694</v>
      </c>
    </row>
    <row r="6536" spans="1:21" ht="13.2" hidden="1">
      <c r="J6536" s="13" t="str">
        <f t="shared" si="496"/>
        <v/>
      </c>
      <c r="M6536" s="13" t="str">
        <f t="shared" si="495"/>
        <v/>
      </c>
      <c r="P6536" s="46">
        <f t="shared" si="497"/>
        <v>0</v>
      </c>
      <c r="Q6536" s="20">
        <f t="shared" si="498"/>
        <v>1</v>
      </c>
      <c r="R6536" s="20">
        <f t="shared" si="499"/>
        <v>0</v>
      </c>
      <c r="S6536" s="18">
        <f t="shared" si="500"/>
        <v>0</v>
      </c>
      <c r="T6536" s="17" t="s">
        <v>694</v>
      </c>
    </row>
    <row r="6537" spans="1:21" ht="13.2" hidden="1">
      <c r="A6537" s="64"/>
      <c r="J6537" s="13" t="str">
        <f t="shared" si="496"/>
        <v/>
      </c>
      <c r="M6537" s="13" t="str">
        <f t="shared" si="495"/>
        <v/>
      </c>
      <c r="P6537" s="46">
        <f t="shared" si="497"/>
        <v>0</v>
      </c>
      <c r="Q6537" s="20">
        <f t="shared" si="498"/>
        <v>1</v>
      </c>
      <c r="R6537" s="20">
        <f t="shared" si="499"/>
        <v>0</v>
      </c>
      <c r="S6537" s="18">
        <f t="shared" si="500"/>
        <v>0</v>
      </c>
      <c r="T6537" s="17" t="s">
        <v>694</v>
      </c>
    </row>
    <row r="6538" spans="1:21" ht="13.2" hidden="1">
      <c r="A6538" s="64"/>
      <c r="J6538" s="13" t="str">
        <f t="shared" si="496"/>
        <v/>
      </c>
      <c r="M6538" s="13" t="str">
        <f t="shared" si="495"/>
        <v/>
      </c>
      <c r="P6538" s="46">
        <f t="shared" si="497"/>
        <v>0</v>
      </c>
      <c r="Q6538" s="20">
        <f t="shared" si="498"/>
        <v>1</v>
      </c>
      <c r="R6538" s="20">
        <f t="shared" si="499"/>
        <v>0</v>
      </c>
      <c r="S6538" s="18">
        <f t="shared" si="500"/>
        <v>0</v>
      </c>
      <c r="T6538" s="17" t="s">
        <v>694</v>
      </c>
    </row>
    <row r="6539" spans="1:21" ht="13.2" hidden="1">
      <c r="A6539" s="64"/>
      <c r="J6539" s="13" t="str">
        <f t="shared" si="496"/>
        <v/>
      </c>
      <c r="M6539" s="13" t="str">
        <f t="shared" si="495"/>
        <v/>
      </c>
      <c r="P6539" s="46">
        <f t="shared" si="497"/>
        <v>0</v>
      </c>
      <c r="Q6539" s="20">
        <f t="shared" si="498"/>
        <v>1</v>
      </c>
      <c r="R6539" s="20">
        <f t="shared" si="499"/>
        <v>0</v>
      </c>
      <c r="S6539" s="18">
        <f t="shared" si="500"/>
        <v>0</v>
      </c>
      <c r="T6539" s="17" t="s">
        <v>694</v>
      </c>
    </row>
    <row r="6540" spans="1:21" ht="13.2" hidden="1">
      <c r="A6540" s="64"/>
      <c r="J6540" s="13" t="str">
        <f t="shared" si="496"/>
        <v/>
      </c>
      <c r="M6540" s="13" t="str">
        <f t="shared" si="495"/>
        <v/>
      </c>
      <c r="P6540" s="46">
        <f t="shared" si="497"/>
        <v>0</v>
      </c>
      <c r="Q6540" s="20">
        <f t="shared" si="498"/>
        <v>1</v>
      </c>
      <c r="R6540" s="20">
        <f t="shared" si="499"/>
        <v>0</v>
      </c>
      <c r="S6540" s="18">
        <f t="shared" si="500"/>
        <v>0</v>
      </c>
      <c r="T6540" s="17" t="s">
        <v>694</v>
      </c>
    </row>
    <row r="6541" spans="1:21" ht="13.2" hidden="1">
      <c r="J6541" s="13" t="str">
        <f t="shared" si="496"/>
        <v/>
      </c>
      <c r="M6541" s="13" t="str">
        <f t="shared" si="495"/>
        <v/>
      </c>
      <c r="P6541" s="46">
        <f t="shared" si="497"/>
        <v>0</v>
      </c>
      <c r="Q6541" s="20">
        <f t="shared" si="498"/>
        <v>1</v>
      </c>
      <c r="R6541" s="20">
        <f t="shared" si="499"/>
        <v>0</v>
      </c>
      <c r="S6541" s="18">
        <f t="shared" si="500"/>
        <v>0</v>
      </c>
      <c r="T6541" s="17" t="s">
        <v>694</v>
      </c>
    </row>
    <row r="6542" spans="1:21" ht="13.2" hidden="1">
      <c r="J6542" s="13" t="str">
        <f t="shared" si="496"/>
        <v/>
      </c>
      <c r="M6542" s="13" t="str">
        <f t="shared" si="495"/>
        <v/>
      </c>
      <c r="P6542" s="46">
        <f t="shared" si="497"/>
        <v>0</v>
      </c>
      <c r="Q6542" s="20">
        <f t="shared" si="498"/>
        <v>1</v>
      </c>
      <c r="R6542" s="20">
        <f t="shared" si="499"/>
        <v>0</v>
      </c>
      <c r="S6542" s="18">
        <f t="shared" si="500"/>
        <v>0</v>
      </c>
      <c r="T6542" s="17" t="s">
        <v>694</v>
      </c>
    </row>
    <row r="6543" spans="1:21" ht="13.2" hidden="1">
      <c r="J6543" s="13" t="str">
        <f t="shared" si="496"/>
        <v/>
      </c>
      <c r="M6543" s="13" t="str">
        <f t="shared" si="495"/>
        <v/>
      </c>
      <c r="P6543" s="46">
        <f t="shared" si="497"/>
        <v>0</v>
      </c>
      <c r="Q6543" s="20">
        <f t="shared" si="498"/>
        <v>1</v>
      </c>
      <c r="R6543" s="20">
        <f t="shared" si="499"/>
        <v>0</v>
      </c>
      <c r="S6543" s="18">
        <f t="shared" si="500"/>
        <v>0</v>
      </c>
      <c r="T6543" s="17" t="s">
        <v>694</v>
      </c>
    </row>
    <row r="6544" spans="1:21" ht="13.2" hidden="1">
      <c r="J6544" s="13" t="str">
        <f t="shared" si="496"/>
        <v/>
      </c>
      <c r="M6544" s="13" t="str">
        <f t="shared" si="495"/>
        <v/>
      </c>
      <c r="P6544" s="46">
        <f t="shared" si="497"/>
        <v>0</v>
      </c>
      <c r="Q6544" s="20">
        <f t="shared" si="498"/>
        <v>1</v>
      </c>
      <c r="R6544" s="20">
        <f t="shared" si="499"/>
        <v>0</v>
      </c>
      <c r="S6544" s="18">
        <f t="shared" si="500"/>
        <v>0</v>
      </c>
      <c r="T6544" s="17" t="s">
        <v>694</v>
      </c>
    </row>
    <row r="6545" spans="1:21" ht="13.2" hidden="1">
      <c r="J6545" s="13" t="str">
        <f t="shared" si="496"/>
        <v/>
      </c>
      <c r="M6545" s="13" t="str">
        <f t="shared" si="495"/>
        <v/>
      </c>
      <c r="P6545" s="46">
        <f t="shared" si="497"/>
        <v>0</v>
      </c>
      <c r="Q6545" s="20">
        <f t="shared" si="498"/>
        <v>1</v>
      </c>
      <c r="R6545" s="20">
        <f t="shared" si="499"/>
        <v>0</v>
      </c>
      <c r="S6545" s="18">
        <f t="shared" si="500"/>
        <v>0</v>
      </c>
      <c r="T6545" s="17" t="s">
        <v>694</v>
      </c>
    </row>
    <row r="6546" spans="1:21" ht="13.2" hidden="1">
      <c r="A6546" s="40"/>
      <c r="B6546" s="47"/>
      <c r="D6546" s="40"/>
      <c r="J6546" s="13" t="str">
        <f t="shared" si="496"/>
        <v/>
      </c>
      <c r="K6546" s="40"/>
      <c r="L6546" s="52"/>
      <c r="M6546" s="13" t="str">
        <f t="shared" si="495"/>
        <v/>
      </c>
      <c r="N6546" s="39"/>
      <c r="O6546" s="56"/>
      <c r="P6546" s="46">
        <f t="shared" si="497"/>
        <v>0</v>
      </c>
      <c r="Q6546" s="20">
        <f t="shared" si="498"/>
        <v>1</v>
      </c>
      <c r="R6546" s="20">
        <f t="shared" si="499"/>
        <v>0</v>
      </c>
      <c r="S6546" s="18">
        <f t="shared" si="500"/>
        <v>0</v>
      </c>
      <c r="T6546" s="17" t="s">
        <v>694</v>
      </c>
      <c r="U6546" s="40"/>
    </row>
    <row r="6547" spans="1:21" ht="13.2" hidden="1">
      <c r="A6547" s="64"/>
      <c r="J6547" s="13" t="str">
        <f t="shared" si="496"/>
        <v/>
      </c>
      <c r="M6547" s="13" t="str">
        <f t="shared" si="495"/>
        <v/>
      </c>
      <c r="P6547" s="46">
        <f t="shared" si="497"/>
        <v>0</v>
      </c>
      <c r="Q6547" s="20">
        <f t="shared" si="498"/>
        <v>1</v>
      </c>
      <c r="R6547" s="20">
        <f t="shared" si="499"/>
        <v>0</v>
      </c>
      <c r="S6547" s="18">
        <f t="shared" si="500"/>
        <v>0</v>
      </c>
      <c r="T6547" s="17" t="s">
        <v>694</v>
      </c>
    </row>
    <row r="6548" spans="1:21" ht="13.2" hidden="1">
      <c r="J6548" s="13" t="str">
        <f t="shared" si="496"/>
        <v/>
      </c>
      <c r="M6548" s="13" t="str">
        <f t="shared" si="495"/>
        <v/>
      </c>
      <c r="P6548" s="46">
        <f t="shared" si="497"/>
        <v>0</v>
      </c>
      <c r="Q6548" s="20">
        <f t="shared" si="498"/>
        <v>1</v>
      </c>
      <c r="R6548" s="20">
        <f t="shared" si="499"/>
        <v>0</v>
      </c>
      <c r="S6548" s="18">
        <f t="shared" si="500"/>
        <v>0</v>
      </c>
      <c r="T6548" s="17" t="s">
        <v>694</v>
      </c>
    </row>
    <row r="6549" spans="1:21" ht="13.2" hidden="1">
      <c r="J6549" s="13" t="str">
        <f t="shared" si="496"/>
        <v/>
      </c>
      <c r="M6549" s="13" t="str">
        <f t="shared" si="495"/>
        <v/>
      </c>
      <c r="P6549" s="46">
        <f t="shared" si="497"/>
        <v>0</v>
      </c>
      <c r="Q6549" s="20">
        <f t="shared" si="498"/>
        <v>1</v>
      </c>
      <c r="R6549" s="20">
        <f t="shared" si="499"/>
        <v>0</v>
      </c>
      <c r="S6549" s="18">
        <f t="shared" si="500"/>
        <v>0</v>
      </c>
      <c r="T6549" s="17" t="s">
        <v>694</v>
      </c>
    </row>
    <row r="6550" spans="1:21" ht="13.2" hidden="1">
      <c r="J6550" s="13" t="str">
        <f t="shared" si="496"/>
        <v/>
      </c>
      <c r="M6550" s="13" t="str">
        <f t="shared" si="495"/>
        <v/>
      </c>
      <c r="P6550" s="46">
        <f t="shared" si="497"/>
        <v>0</v>
      </c>
      <c r="Q6550" s="20">
        <f t="shared" si="498"/>
        <v>1</v>
      </c>
      <c r="R6550" s="20">
        <f t="shared" si="499"/>
        <v>0</v>
      </c>
      <c r="S6550" s="18">
        <f t="shared" si="500"/>
        <v>0</v>
      </c>
      <c r="T6550" s="17" t="s">
        <v>694</v>
      </c>
    </row>
    <row r="6551" spans="1:21" ht="13.2" hidden="1">
      <c r="J6551" s="13" t="str">
        <f t="shared" si="496"/>
        <v/>
      </c>
      <c r="M6551" s="13" t="str">
        <f t="shared" si="495"/>
        <v/>
      </c>
      <c r="P6551" s="46">
        <f t="shared" si="497"/>
        <v>0</v>
      </c>
      <c r="Q6551" s="20">
        <f t="shared" si="498"/>
        <v>1</v>
      </c>
      <c r="R6551" s="20">
        <f t="shared" si="499"/>
        <v>0</v>
      </c>
      <c r="S6551" s="18">
        <f t="shared" si="500"/>
        <v>0</v>
      </c>
      <c r="T6551" s="17" t="s">
        <v>694</v>
      </c>
    </row>
    <row r="6552" spans="1:21" ht="13.2" hidden="1">
      <c r="A6552" s="40"/>
      <c r="B6552" s="47"/>
      <c r="D6552" s="40"/>
      <c r="J6552" s="13" t="str">
        <f t="shared" si="496"/>
        <v/>
      </c>
      <c r="K6552" s="40"/>
      <c r="L6552" s="52"/>
      <c r="M6552" s="13" t="str">
        <f t="shared" si="495"/>
        <v/>
      </c>
      <c r="N6552" s="39"/>
      <c r="O6552" s="56"/>
      <c r="P6552" s="46">
        <f t="shared" si="497"/>
        <v>0</v>
      </c>
      <c r="Q6552" s="20">
        <f t="shared" si="498"/>
        <v>1</v>
      </c>
      <c r="R6552" s="20">
        <f t="shared" si="499"/>
        <v>0</v>
      </c>
      <c r="S6552" s="18">
        <f t="shared" si="500"/>
        <v>0</v>
      </c>
      <c r="T6552" s="17" t="s">
        <v>694</v>
      </c>
      <c r="U6552" s="40"/>
    </row>
    <row r="6553" spans="1:21" ht="13.2" hidden="1">
      <c r="A6553" s="40"/>
      <c r="B6553" s="47"/>
      <c r="D6553" s="40"/>
      <c r="J6553" s="13" t="str">
        <f t="shared" si="496"/>
        <v/>
      </c>
      <c r="K6553" s="40"/>
      <c r="L6553" s="52"/>
      <c r="M6553" s="13" t="str">
        <f t="shared" si="495"/>
        <v/>
      </c>
      <c r="N6553" s="39"/>
      <c r="O6553" s="56"/>
      <c r="P6553" s="46">
        <f t="shared" si="497"/>
        <v>0</v>
      </c>
      <c r="Q6553" s="20">
        <f t="shared" si="498"/>
        <v>1</v>
      </c>
      <c r="R6553" s="20">
        <f t="shared" si="499"/>
        <v>0</v>
      </c>
      <c r="S6553" s="18">
        <f t="shared" si="500"/>
        <v>0</v>
      </c>
      <c r="T6553" s="17" t="s">
        <v>694</v>
      </c>
      <c r="U6553" s="40"/>
    </row>
    <row r="6554" spans="1:21" ht="13.2" hidden="1">
      <c r="A6554" s="40"/>
      <c r="B6554" s="47"/>
      <c r="D6554" s="40"/>
      <c r="J6554" s="13" t="str">
        <f t="shared" si="496"/>
        <v/>
      </c>
      <c r="K6554" s="40"/>
      <c r="L6554" s="52"/>
      <c r="M6554" s="13" t="str">
        <f t="shared" si="495"/>
        <v/>
      </c>
      <c r="N6554" s="39"/>
      <c r="O6554" s="56"/>
      <c r="P6554" s="46">
        <f t="shared" si="497"/>
        <v>0</v>
      </c>
      <c r="Q6554" s="20">
        <f t="shared" si="498"/>
        <v>1</v>
      </c>
      <c r="R6554" s="20">
        <f t="shared" si="499"/>
        <v>0</v>
      </c>
      <c r="S6554" s="18">
        <f t="shared" si="500"/>
        <v>0</v>
      </c>
      <c r="T6554" s="17" t="s">
        <v>694</v>
      </c>
      <c r="U6554" s="40"/>
    </row>
    <row r="6555" spans="1:21" ht="13.2" hidden="1">
      <c r="J6555" s="13" t="str">
        <f t="shared" si="496"/>
        <v/>
      </c>
      <c r="M6555" s="13" t="str">
        <f t="shared" si="495"/>
        <v/>
      </c>
      <c r="N6555" s="13"/>
      <c r="O6555" s="62"/>
      <c r="P6555" s="46">
        <f t="shared" si="497"/>
        <v>0</v>
      </c>
      <c r="Q6555" s="20">
        <f t="shared" si="498"/>
        <v>1</v>
      </c>
      <c r="R6555" s="20">
        <f t="shared" si="499"/>
        <v>0</v>
      </c>
      <c r="S6555" s="18">
        <f t="shared" si="500"/>
        <v>0</v>
      </c>
      <c r="T6555" s="17" t="s">
        <v>694</v>
      </c>
    </row>
    <row r="6556" spans="1:21" ht="13.2" hidden="1">
      <c r="J6556" s="13" t="str">
        <f t="shared" si="496"/>
        <v/>
      </c>
      <c r="M6556" s="13" t="str">
        <f t="shared" si="495"/>
        <v/>
      </c>
      <c r="P6556" s="46">
        <f t="shared" si="497"/>
        <v>0</v>
      </c>
      <c r="Q6556" s="20">
        <f t="shared" si="498"/>
        <v>1</v>
      </c>
      <c r="R6556" s="20">
        <f t="shared" si="499"/>
        <v>0</v>
      </c>
      <c r="S6556" s="18">
        <f t="shared" si="500"/>
        <v>0</v>
      </c>
      <c r="T6556" s="17" t="s">
        <v>694</v>
      </c>
    </row>
    <row r="6557" spans="1:21" ht="13.2" hidden="1">
      <c r="A6557" s="64"/>
      <c r="J6557" s="13" t="str">
        <f t="shared" si="496"/>
        <v/>
      </c>
      <c r="M6557" s="13" t="str">
        <f t="shared" si="495"/>
        <v/>
      </c>
      <c r="P6557" s="46">
        <f t="shared" si="497"/>
        <v>0</v>
      </c>
      <c r="Q6557" s="20">
        <f t="shared" si="498"/>
        <v>1</v>
      </c>
      <c r="R6557" s="20">
        <f t="shared" si="499"/>
        <v>0</v>
      </c>
      <c r="S6557" s="18">
        <f t="shared" si="500"/>
        <v>0</v>
      </c>
      <c r="T6557" s="17" t="s">
        <v>694</v>
      </c>
    </row>
    <row r="6558" spans="1:21" ht="13.2" hidden="1">
      <c r="A6558" s="64"/>
      <c r="J6558" s="13" t="str">
        <f t="shared" si="496"/>
        <v/>
      </c>
      <c r="M6558" s="13" t="str">
        <f t="shared" si="495"/>
        <v/>
      </c>
      <c r="P6558" s="46">
        <f t="shared" si="497"/>
        <v>0</v>
      </c>
      <c r="Q6558" s="20">
        <f t="shared" si="498"/>
        <v>1</v>
      </c>
      <c r="R6558" s="20">
        <f t="shared" si="499"/>
        <v>0</v>
      </c>
      <c r="S6558" s="18">
        <f t="shared" si="500"/>
        <v>0</v>
      </c>
      <c r="T6558" s="17" t="s">
        <v>694</v>
      </c>
    </row>
    <row r="6559" spans="1:21" ht="13.2" hidden="1">
      <c r="A6559" s="64"/>
      <c r="J6559" s="13" t="str">
        <f t="shared" si="496"/>
        <v/>
      </c>
      <c r="M6559" s="13" t="str">
        <f t="shared" si="495"/>
        <v/>
      </c>
      <c r="P6559" s="46">
        <f t="shared" si="497"/>
        <v>0</v>
      </c>
      <c r="Q6559" s="20">
        <f t="shared" si="498"/>
        <v>1</v>
      </c>
      <c r="R6559" s="20">
        <f t="shared" si="499"/>
        <v>0</v>
      </c>
      <c r="S6559" s="18">
        <f t="shared" si="500"/>
        <v>0</v>
      </c>
      <c r="T6559" s="17" t="s">
        <v>694</v>
      </c>
    </row>
    <row r="6560" spans="1:21" ht="13.2" hidden="1">
      <c r="J6560" s="13" t="str">
        <f t="shared" si="496"/>
        <v/>
      </c>
      <c r="M6560" s="13" t="str">
        <f t="shared" si="495"/>
        <v/>
      </c>
      <c r="P6560" s="46">
        <f t="shared" si="497"/>
        <v>0</v>
      </c>
      <c r="Q6560" s="20">
        <f t="shared" si="498"/>
        <v>1</v>
      </c>
      <c r="R6560" s="20">
        <f t="shared" si="499"/>
        <v>0</v>
      </c>
      <c r="S6560" s="18">
        <f t="shared" si="500"/>
        <v>0</v>
      </c>
      <c r="T6560" s="17" t="s">
        <v>694</v>
      </c>
    </row>
    <row r="6561" spans="1:21" ht="13.2" hidden="1">
      <c r="J6561" s="13" t="str">
        <f t="shared" si="496"/>
        <v/>
      </c>
      <c r="M6561" s="13" t="str">
        <f t="shared" si="495"/>
        <v/>
      </c>
      <c r="N6561" s="13"/>
      <c r="O6561" s="62"/>
      <c r="P6561" s="46">
        <f t="shared" si="497"/>
        <v>0</v>
      </c>
      <c r="Q6561" s="20">
        <f t="shared" si="498"/>
        <v>1</v>
      </c>
      <c r="R6561" s="20">
        <f t="shared" si="499"/>
        <v>0</v>
      </c>
      <c r="S6561" s="18">
        <f t="shared" si="500"/>
        <v>0</v>
      </c>
      <c r="T6561" s="17" t="s">
        <v>694</v>
      </c>
    </row>
    <row r="6562" spans="1:21" ht="13.2" hidden="1">
      <c r="A6562" s="40"/>
      <c r="B6562" s="47"/>
      <c r="D6562" s="40"/>
      <c r="J6562" s="13" t="str">
        <f t="shared" si="496"/>
        <v/>
      </c>
      <c r="K6562" s="40"/>
      <c r="L6562" s="52"/>
      <c r="M6562" s="13" t="str">
        <f t="shared" si="495"/>
        <v/>
      </c>
      <c r="N6562" s="39"/>
      <c r="O6562" s="56"/>
      <c r="P6562" s="46">
        <f t="shared" si="497"/>
        <v>0</v>
      </c>
      <c r="Q6562" s="20">
        <f t="shared" si="498"/>
        <v>1</v>
      </c>
      <c r="R6562" s="20">
        <f t="shared" si="499"/>
        <v>0</v>
      </c>
      <c r="S6562" s="18">
        <f t="shared" si="500"/>
        <v>0</v>
      </c>
      <c r="T6562" s="17" t="s">
        <v>694</v>
      </c>
      <c r="U6562" s="40"/>
    </row>
    <row r="6563" spans="1:21" ht="13.2" hidden="1">
      <c r="A6563" s="40"/>
      <c r="B6563" s="47"/>
      <c r="D6563" s="40"/>
      <c r="J6563" s="13" t="str">
        <f t="shared" si="496"/>
        <v/>
      </c>
      <c r="K6563" s="40"/>
      <c r="L6563" s="52"/>
      <c r="M6563" s="13" t="str">
        <f t="shared" si="495"/>
        <v/>
      </c>
      <c r="N6563" s="39"/>
      <c r="O6563" s="56"/>
      <c r="P6563" s="46">
        <f t="shared" si="497"/>
        <v>0</v>
      </c>
      <c r="Q6563" s="20">
        <f t="shared" si="498"/>
        <v>1</v>
      </c>
      <c r="R6563" s="20">
        <f t="shared" si="499"/>
        <v>0</v>
      </c>
      <c r="S6563" s="18">
        <f t="shared" si="500"/>
        <v>0</v>
      </c>
      <c r="T6563" s="17" t="s">
        <v>694</v>
      </c>
      <c r="U6563" s="40"/>
    </row>
    <row r="6564" spans="1:21" ht="13.2" hidden="1">
      <c r="J6564" s="13" t="str">
        <f t="shared" si="496"/>
        <v/>
      </c>
      <c r="M6564" s="13" t="str">
        <f t="shared" si="495"/>
        <v/>
      </c>
      <c r="P6564" s="46">
        <f t="shared" si="497"/>
        <v>0</v>
      </c>
      <c r="Q6564" s="20">
        <f t="shared" si="498"/>
        <v>1</v>
      </c>
      <c r="R6564" s="20">
        <f t="shared" si="499"/>
        <v>0</v>
      </c>
      <c r="S6564" s="18">
        <f t="shared" si="500"/>
        <v>0</v>
      </c>
      <c r="T6564" s="17" t="s">
        <v>694</v>
      </c>
    </row>
    <row r="6565" spans="1:21" ht="13.2" hidden="1">
      <c r="J6565" s="13" t="str">
        <f t="shared" si="496"/>
        <v/>
      </c>
      <c r="M6565" s="13" t="str">
        <f t="shared" si="495"/>
        <v/>
      </c>
      <c r="P6565" s="46">
        <f t="shared" si="497"/>
        <v>0</v>
      </c>
      <c r="Q6565" s="20">
        <f t="shared" si="498"/>
        <v>1</v>
      </c>
      <c r="R6565" s="20">
        <f t="shared" si="499"/>
        <v>0</v>
      </c>
      <c r="S6565" s="18">
        <f t="shared" si="500"/>
        <v>0</v>
      </c>
      <c r="T6565" s="17" t="s">
        <v>694</v>
      </c>
    </row>
    <row r="6566" spans="1:21" ht="13.2" hidden="1">
      <c r="J6566" s="13" t="str">
        <f t="shared" si="496"/>
        <v/>
      </c>
      <c r="M6566" s="13" t="str">
        <f t="shared" si="495"/>
        <v/>
      </c>
      <c r="P6566" s="46">
        <f t="shared" si="497"/>
        <v>0</v>
      </c>
      <c r="Q6566" s="20">
        <f t="shared" si="498"/>
        <v>1</v>
      </c>
      <c r="R6566" s="20">
        <f t="shared" si="499"/>
        <v>0</v>
      </c>
      <c r="S6566" s="18">
        <f t="shared" si="500"/>
        <v>0</v>
      </c>
      <c r="T6566" s="17" t="s">
        <v>694</v>
      </c>
    </row>
    <row r="6567" spans="1:21" ht="13.2" hidden="1">
      <c r="J6567" s="13" t="str">
        <f t="shared" si="496"/>
        <v/>
      </c>
      <c r="M6567" s="13" t="str">
        <f t="shared" si="495"/>
        <v/>
      </c>
      <c r="P6567" s="46">
        <f t="shared" si="497"/>
        <v>0</v>
      </c>
      <c r="Q6567" s="20">
        <f t="shared" si="498"/>
        <v>1</v>
      </c>
      <c r="R6567" s="20">
        <f t="shared" si="499"/>
        <v>0</v>
      </c>
      <c r="S6567" s="18">
        <f t="shared" si="500"/>
        <v>0</v>
      </c>
      <c r="T6567" s="17" t="s">
        <v>694</v>
      </c>
    </row>
    <row r="6568" spans="1:21" ht="13.2" hidden="1">
      <c r="A6568" s="40"/>
      <c r="B6568" s="47"/>
      <c r="D6568" s="40"/>
      <c r="J6568" s="13" t="str">
        <f t="shared" si="496"/>
        <v/>
      </c>
      <c r="K6568" s="40"/>
      <c r="L6568" s="52"/>
      <c r="M6568" s="13" t="str">
        <f t="shared" si="495"/>
        <v/>
      </c>
      <c r="N6568" s="39"/>
      <c r="O6568" s="56"/>
      <c r="P6568" s="46">
        <f t="shared" si="497"/>
        <v>0</v>
      </c>
      <c r="Q6568" s="20">
        <f t="shared" si="498"/>
        <v>1</v>
      </c>
      <c r="R6568" s="20">
        <f t="shared" si="499"/>
        <v>0</v>
      </c>
      <c r="S6568" s="18">
        <f t="shared" si="500"/>
        <v>0</v>
      </c>
      <c r="T6568" s="17" t="s">
        <v>694</v>
      </c>
      <c r="U6568" s="40"/>
    </row>
    <row r="6569" spans="1:21" ht="13.2" hidden="1">
      <c r="A6569" s="40"/>
      <c r="B6569" s="47"/>
      <c r="D6569" s="40"/>
      <c r="J6569" s="13" t="str">
        <f t="shared" si="496"/>
        <v/>
      </c>
      <c r="K6569" s="40"/>
      <c r="L6569" s="52"/>
      <c r="M6569" s="13" t="str">
        <f t="shared" si="495"/>
        <v/>
      </c>
      <c r="N6569" s="39"/>
      <c r="O6569" s="56"/>
      <c r="P6569" s="46">
        <f t="shared" si="497"/>
        <v>0</v>
      </c>
      <c r="Q6569" s="20">
        <f t="shared" si="498"/>
        <v>1</v>
      </c>
      <c r="R6569" s="20">
        <f t="shared" si="499"/>
        <v>0</v>
      </c>
      <c r="S6569" s="18">
        <f t="shared" si="500"/>
        <v>0</v>
      </c>
      <c r="T6569" s="17" t="s">
        <v>694</v>
      </c>
      <c r="U6569" s="40"/>
    </row>
    <row r="6570" spans="1:21" ht="13.2" hidden="1">
      <c r="J6570" s="13" t="str">
        <f t="shared" si="496"/>
        <v/>
      </c>
      <c r="M6570" s="13" t="str">
        <f t="shared" si="495"/>
        <v/>
      </c>
      <c r="P6570" s="46">
        <f t="shared" si="497"/>
        <v>0</v>
      </c>
      <c r="Q6570" s="20">
        <f t="shared" si="498"/>
        <v>1</v>
      </c>
      <c r="R6570" s="20">
        <f t="shared" si="499"/>
        <v>0</v>
      </c>
      <c r="S6570" s="18">
        <f t="shared" si="500"/>
        <v>0</v>
      </c>
      <c r="T6570" s="17" t="s">
        <v>694</v>
      </c>
    </row>
    <row r="6571" spans="1:21" ht="13.2" hidden="1">
      <c r="J6571" s="13" t="str">
        <f t="shared" si="496"/>
        <v/>
      </c>
      <c r="M6571" s="13" t="str">
        <f t="shared" si="495"/>
        <v/>
      </c>
      <c r="P6571" s="46">
        <f t="shared" si="497"/>
        <v>0</v>
      </c>
      <c r="Q6571" s="20">
        <f t="shared" si="498"/>
        <v>1</v>
      </c>
      <c r="R6571" s="20">
        <f t="shared" si="499"/>
        <v>0</v>
      </c>
      <c r="S6571" s="18">
        <f t="shared" si="500"/>
        <v>0</v>
      </c>
      <c r="T6571" s="17" t="s">
        <v>694</v>
      </c>
    </row>
    <row r="6572" spans="1:21" ht="13.2" hidden="1">
      <c r="J6572" s="13" t="str">
        <f t="shared" si="496"/>
        <v/>
      </c>
      <c r="M6572" s="13" t="str">
        <f t="shared" si="495"/>
        <v/>
      </c>
      <c r="P6572" s="46">
        <f t="shared" si="497"/>
        <v>0</v>
      </c>
      <c r="Q6572" s="20">
        <f t="shared" si="498"/>
        <v>1</v>
      </c>
      <c r="R6572" s="20">
        <f t="shared" si="499"/>
        <v>0</v>
      </c>
      <c r="S6572" s="18">
        <f t="shared" si="500"/>
        <v>0</v>
      </c>
      <c r="T6572" s="17" t="s">
        <v>694</v>
      </c>
    </row>
    <row r="6573" spans="1:21" ht="13.2" hidden="1">
      <c r="J6573" s="13" t="str">
        <f t="shared" si="496"/>
        <v/>
      </c>
      <c r="M6573" s="13" t="str">
        <f t="shared" si="495"/>
        <v/>
      </c>
      <c r="P6573" s="46">
        <f t="shared" si="497"/>
        <v>0</v>
      </c>
      <c r="Q6573" s="20">
        <f t="shared" si="498"/>
        <v>1</v>
      </c>
      <c r="R6573" s="20">
        <f t="shared" si="499"/>
        <v>0</v>
      </c>
      <c r="S6573" s="18">
        <f t="shared" si="500"/>
        <v>0</v>
      </c>
      <c r="T6573" s="17" t="s">
        <v>694</v>
      </c>
    </row>
    <row r="6574" spans="1:21" ht="13.2" hidden="1">
      <c r="J6574" s="13" t="str">
        <f t="shared" si="496"/>
        <v/>
      </c>
      <c r="M6574" s="13" t="str">
        <f t="shared" si="495"/>
        <v/>
      </c>
      <c r="P6574" s="46">
        <f t="shared" si="497"/>
        <v>0</v>
      </c>
      <c r="Q6574" s="20">
        <f t="shared" si="498"/>
        <v>1</v>
      </c>
      <c r="R6574" s="20">
        <f t="shared" si="499"/>
        <v>0</v>
      </c>
      <c r="S6574" s="18">
        <f t="shared" si="500"/>
        <v>0</v>
      </c>
      <c r="T6574" s="17" t="s">
        <v>694</v>
      </c>
    </row>
    <row r="6575" spans="1:21" ht="13.2" hidden="1">
      <c r="J6575" s="13" t="str">
        <f t="shared" si="496"/>
        <v/>
      </c>
      <c r="M6575" s="13" t="str">
        <f t="shared" si="495"/>
        <v/>
      </c>
      <c r="P6575" s="46">
        <f t="shared" si="497"/>
        <v>0</v>
      </c>
      <c r="Q6575" s="20">
        <f t="shared" si="498"/>
        <v>1</v>
      </c>
      <c r="R6575" s="20">
        <f t="shared" si="499"/>
        <v>0</v>
      </c>
      <c r="S6575" s="18">
        <f t="shared" si="500"/>
        <v>0</v>
      </c>
      <c r="T6575" s="17" t="s">
        <v>694</v>
      </c>
    </row>
    <row r="6576" spans="1:21" ht="13.2" hidden="1">
      <c r="J6576" s="13" t="str">
        <f t="shared" si="496"/>
        <v/>
      </c>
      <c r="M6576" s="13" t="str">
        <f t="shared" si="495"/>
        <v/>
      </c>
      <c r="N6576" s="13"/>
      <c r="O6576" s="62"/>
      <c r="P6576" s="46">
        <f t="shared" si="497"/>
        <v>0</v>
      </c>
      <c r="Q6576" s="20">
        <f t="shared" si="498"/>
        <v>1</v>
      </c>
      <c r="R6576" s="20">
        <f t="shared" si="499"/>
        <v>0</v>
      </c>
      <c r="S6576" s="18">
        <f t="shared" si="500"/>
        <v>0</v>
      </c>
      <c r="T6576" s="17" t="s">
        <v>694</v>
      </c>
    </row>
    <row r="6577" spans="1:21" ht="13.2" hidden="1">
      <c r="J6577" s="13" t="str">
        <f t="shared" si="496"/>
        <v/>
      </c>
      <c r="M6577" s="13" t="str">
        <f t="shared" si="495"/>
        <v/>
      </c>
      <c r="N6577" s="13"/>
      <c r="O6577" s="62"/>
      <c r="P6577" s="46">
        <f t="shared" si="497"/>
        <v>0</v>
      </c>
      <c r="Q6577" s="20">
        <f t="shared" si="498"/>
        <v>1</v>
      </c>
      <c r="R6577" s="20">
        <f t="shared" si="499"/>
        <v>0</v>
      </c>
      <c r="S6577" s="18">
        <f t="shared" si="500"/>
        <v>0</v>
      </c>
      <c r="T6577" s="17" t="s">
        <v>694</v>
      </c>
    </row>
    <row r="6578" spans="1:21" ht="13.2" hidden="1">
      <c r="A6578" s="40"/>
      <c r="B6578" s="47"/>
      <c r="D6578" s="40"/>
      <c r="J6578" s="13" t="str">
        <f t="shared" si="496"/>
        <v/>
      </c>
      <c r="K6578" s="40"/>
      <c r="L6578" s="52"/>
      <c r="M6578" s="13" t="str">
        <f t="shared" si="495"/>
        <v/>
      </c>
      <c r="N6578" s="39"/>
      <c r="O6578" s="56"/>
      <c r="P6578" s="46">
        <f t="shared" si="497"/>
        <v>0</v>
      </c>
      <c r="Q6578" s="20">
        <f t="shared" si="498"/>
        <v>1</v>
      </c>
      <c r="R6578" s="20">
        <f t="shared" si="499"/>
        <v>0</v>
      </c>
      <c r="S6578" s="18">
        <f t="shared" si="500"/>
        <v>0</v>
      </c>
      <c r="T6578" s="17" t="s">
        <v>694</v>
      </c>
      <c r="U6578" s="40"/>
    </row>
    <row r="6579" spans="1:21" ht="13.2" hidden="1">
      <c r="A6579" s="40"/>
      <c r="B6579" s="47"/>
      <c r="D6579" s="40"/>
      <c r="J6579" s="13" t="str">
        <f t="shared" si="496"/>
        <v/>
      </c>
      <c r="K6579" s="40"/>
      <c r="L6579" s="52"/>
      <c r="M6579" s="13" t="str">
        <f t="shared" si="495"/>
        <v/>
      </c>
      <c r="N6579" s="39"/>
      <c r="O6579" s="56"/>
      <c r="P6579" s="46">
        <f t="shared" si="497"/>
        <v>0</v>
      </c>
      <c r="Q6579" s="20">
        <f t="shared" si="498"/>
        <v>1</v>
      </c>
      <c r="R6579" s="20">
        <f t="shared" si="499"/>
        <v>0</v>
      </c>
      <c r="S6579" s="18">
        <f t="shared" si="500"/>
        <v>0</v>
      </c>
      <c r="T6579" s="17" t="s">
        <v>694</v>
      </c>
      <c r="U6579" s="40"/>
    </row>
    <row r="6580" spans="1:21" ht="13.2" hidden="1">
      <c r="J6580" s="13" t="str">
        <f t="shared" si="496"/>
        <v/>
      </c>
      <c r="M6580" s="13" t="str">
        <f t="shared" si="495"/>
        <v/>
      </c>
      <c r="P6580" s="46">
        <f t="shared" si="497"/>
        <v>0</v>
      </c>
      <c r="Q6580" s="20">
        <f t="shared" si="498"/>
        <v>1</v>
      </c>
      <c r="R6580" s="20">
        <f t="shared" si="499"/>
        <v>0</v>
      </c>
      <c r="S6580" s="18">
        <f t="shared" si="500"/>
        <v>0</v>
      </c>
      <c r="T6580" s="17" t="s">
        <v>694</v>
      </c>
    </row>
    <row r="6581" spans="1:21" ht="13.2" hidden="1">
      <c r="A6581" s="40"/>
      <c r="B6581" s="47"/>
      <c r="D6581" s="40"/>
      <c r="J6581" s="13" t="str">
        <f t="shared" si="496"/>
        <v/>
      </c>
      <c r="K6581" s="40"/>
      <c r="L6581" s="52"/>
      <c r="M6581" s="13" t="str">
        <f t="shared" si="495"/>
        <v/>
      </c>
      <c r="N6581" s="39"/>
      <c r="O6581" s="56"/>
      <c r="P6581" s="46">
        <f t="shared" si="497"/>
        <v>0</v>
      </c>
      <c r="Q6581" s="20">
        <f t="shared" si="498"/>
        <v>1</v>
      </c>
      <c r="R6581" s="20">
        <f t="shared" si="499"/>
        <v>0</v>
      </c>
      <c r="S6581" s="18">
        <f t="shared" si="500"/>
        <v>0</v>
      </c>
      <c r="T6581" s="17" t="s">
        <v>694</v>
      </c>
      <c r="U6581" s="40"/>
    </row>
    <row r="6582" spans="1:21" ht="13.2" hidden="1">
      <c r="A6582" s="64"/>
      <c r="J6582" s="13" t="str">
        <f t="shared" si="496"/>
        <v/>
      </c>
      <c r="M6582" s="13" t="str">
        <f t="shared" si="495"/>
        <v/>
      </c>
      <c r="P6582" s="46">
        <f t="shared" si="497"/>
        <v>0</v>
      </c>
      <c r="Q6582" s="20">
        <f t="shared" si="498"/>
        <v>1</v>
      </c>
      <c r="R6582" s="20">
        <f t="shared" si="499"/>
        <v>0</v>
      </c>
      <c r="S6582" s="18">
        <f t="shared" si="500"/>
        <v>0</v>
      </c>
      <c r="T6582" s="17" t="s">
        <v>694</v>
      </c>
    </row>
    <row r="6583" spans="1:21" ht="13.2" hidden="1">
      <c r="J6583" s="13" t="str">
        <f t="shared" si="496"/>
        <v/>
      </c>
      <c r="M6583" s="13" t="str">
        <f t="shared" si="495"/>
        <v/>
      </c>
      <c r="P6583" s="46">
        <f t="shared" si="497"/>
        <v>0</v>
      </c>
      <c r="Q6583" s="20">
        <f t="shared" si="498"/>
        <v>1</v>
      </c>
      <c r="R6583" s="20">
        <f t="shared" si="499"/>
        <v>0</v>
      </c>
      <c r="S6583" s="18">
        <f t="shared" si="500"/>
        <v>0</v>
      </c>
      <c r="T6583" s="17" t="s">
        <v>694</v>
      </c>
    </row>
    <row r="6584" spans="1:21" ht="13.2" hidden="1">
      <c r="J6584" s="13" t="str">
        <f t="shared" si="496"/>
        <v/>
      </c>
      <c r="M6584" s="13" t="str">
        <f t="shared" si="495"/>
        <v/>
      </c>
      <c r="N6584" s="13"/>
      <c r="O6584" s="62"/>
      <c r="P6584" s="46">
        <f t="shared" si="497"/>
        <v>0</v>
      </c>
      <c r="Q6584" s="20">
        <f t="shared" si="498"/>
        <v>1</v>
      </c>
      <c r="R6584" s="20">
        <f t="shared" si="499"/>
        <v>0</v>
      </c>
      <c r="S6584" s="18">
        <f t="shared" si="500"/>
        <v>0</v>
      </c>
      <c r="T6584" s="17" t="s">
        <v>694</v>
      </c>
    </row>
    <row r="6585" spans="1:21" ht="13.2" hidden="1">
      <c r="J6585" s="13" t="str">
        <f t="shared" si="496"/>
        <v/>
      </c>
      <c r="M6585" s="13" t="str">
        <f t="shared" ref="M6585:M6648" si="501">+LEFT(U6585,4)</f>
        <v/>
      </c>
      <c r="N6585" s="13"/>
      <c r="O6585" s="62"/>
      <c r="P6585" s="46">
        <f t="shared" si="497"/>
        <v>0</v>
      </c>
      <c r="Q6585" s="20">
        <f t="shared" si="498"/>
        <v>1</v>
      </c>
      <c r="R6585" s="20">
        <f t="shared" si="499"/>
        <v>0</v>
      </c>
      <c r="S6585" s="18">
        <f t="shared" si="500"/>
        <v>0</v>
      </c>
      <c r="T6585" s="17" t="s">
        <v>694</v>
      </c>
    </row>
    <row r="6586" spans="1:21" ht="13.2" hidden="1">
      <c r="A6586" s="40"/>
      <c r="B6586" s="47"/>
      <c r="D6586" s="40"/>
      <c r="J6586" s="13" t="str">
        <f t="shared" si="496"/>
        <v/>
      </c>
      <c r="K6586" s="40"/>
      <c r="L6586" s="52"/>
      <c r="M6586" s="13" t="str">
        <f t="shared" si="501"/>
        <v/>
      </c>
      <c r="N6586" s="39"/>
      <c r="O6586" s="56"/>
      <c r="P6586" s="46">
        <f t="shared" si="497"/>
        <v>0</v>
      </c>
      <c r="Q6586" s="20">
        <f t="shared" si="498"/>
        <v>1</v>
      </c>
      <c r="R6586" s="20">
        <f t="shared" si="499"/>
        <v>0</v>
      </c>
      <c r="S6586" s="18">
        <f t="shared" si="500"/>
        <v>0</v>
      </c>
      <c r="T6586" s="17" t="s">
        <v>694</v>
      </c>
      <c r="U6586" s="40"/>
    </row>
    <row r="6587" spans="1:21" ht="13.2" hidden="1">
      <c r="J6587" s="13" t="str">
        <f t="shared" si="496"/>
        <v/>
      </c>
      <c r="M6587" s="13" t="str">
        <f t="shared" si="501"/>
        <v/>
      </c>
      <c r="P6587" s="46">
        <f t="shared" si="497"/>
        <v>0</v>
      </c>
      <c r="Q6587" s="20">
        <f t="shared" si="498"/>
        <v>1</v>
      </c>
      <c r="R6587" s="20">
        <f t="shared" si="499"/>
        <v>0</v>
      </c>
      <c r="S6587" s="18">
        <f t="shared" si="500"/>
        <v>0</v>
      </c>
      <c r="T6587" s="17" t="s">
        <v>694</v>
      </c>
    </row>
    <row r="6588" spans="1:21" ht="13.2" hidden="1">
      <c r="J6588" s="13" t="str">
        <f t="shared" si="496"/>
        <v/>
      </c>
      <c r="M6588" s="13" t="str">
        <f t="shared" si="501"/>
        <v/>
      </c>
      <c r="P6588" s="46">
        <f t="shared" si="497"/>
        <v>0</v>
      </c>
      <c r="Q6588" s="20">
        <f t="shared" si="498"/>
        <v>1</v>
      </c>
      <c r="R6588" s="20">
        <f t="shared" si="499"/>
        <v>0</v>
      </c>
      <c r="S6588" s="18">
        <f t="shared" si="500"/>
        <v>0</v>
      </c>
      <c r="T6588" s="17" t="s">
        <v>694</v>
      </c>
    </row>
    <row r="6589" spans="1:21" ht="13.2" hidden="1">
      <c r="J6589" s="13" t="str">
        <f t="shared" si="496"/>
        <v/>
      </c>
      <c r="M6589" s="13" t="str">
        <f t="shared" si="501"/>
        <v/>
      </c>
      <c r="P6589" s="46">
        <f t="shared" si="497"/>
        <v>0</v>
      </c>
      <c r="Q6589" s="20">
        <f t="shared" si="498"/>
        <v>1</v>
      </c>
      <c r="R6589" s="20">
        <f t="shared" si="499"/>
        <v>0</v>
      </c>
      <c r="S6589" s="18">
        <f t="shared" si="500"/>
        <v>0</v>
      </c>
      <c r="T6589" s="17" t="s">
        <v>694</v>
      </c>
    </row>
    <row r="6590" spans="1:21" ht="13.2" hidden="1">
      <c r="J6590" s="13" t="str">
        <f t="shared" si="496"/>
        <v/>
      </c>
      <c r="M6590" s="13" t="str">
        <f t="shared" si="501"/>
        <v/>
      </c>
      <c r="P6590" s="46">
        <f t="shared" si="497"/>
        <v>0</v>
      </c>
      <c r="Q6590" s="20">
        <f t="shared" si="498"/>
        <v>1</v>
      </c>
      <c r="R6590" s="20">
        <f t="shared" si="499"/>
        <v>0</v>
      </c>
      <c r="S6590" s="18">
        <f t="shared" si="500"/>
        <v>0</v>
      </c>
      <c r="T6590" s="17" t="s">
        <v>694</v>
      </c>
    </row>
    <row r="6591" spans="1:21" ht="13.2" hidden="1">
      <c r="J6591" s="13" t="str">
        <f t="shared" si="496"/>
        <v/>
      </c>
      <c r="M6591" s="13" t="str">
        <f t="shared" si="501"/>
        <v/>
      </c>
      <c r="N6591" s="13"/>
      <c r="O6591" s="62"/>
      <c r="P6591" s="46">
        <f t="shared" si="497"/>
        <v>0</v>
      </c>
      <c r="Q6591" s="20">
        <f t="shared" si="498"/>
        <v>1</v>
      </c>
      <c r="R6591" s="20">
        <f t="shared" si="499"/>
        <v>0</v>
      </c>
      <c r="S6591" s="18">
        <f t="shared" si="500"/>
        <v>0</v>
      </c>
      <c r="T6591" s="17" t="s">
        <v>694</v>
      </c>
    </row>
    <row r="6592" spans="1:21" ht="13.2" hidden="1">
      <c r="J6592" s="13" t="str">
        <f t="shared" si="496"/>
        <v/>
      </c>
      <c r="M6592" s="13" t="str">
        <f t="shared" si="501"/>
        <v/>
      </c>
      <c r="P6592" s="46">
        <f t="shared" si="497"/>
        <v>0</v>
      </c>
      <c r="Q6592" s="20">
        <f t="shared" si="498"/>
        <v>1</v>
      </c>
      <c r="R6592" s="20">
        <f t="shared" si="499"/>
        <v>0</v>
      </c>
      <c r="S6592" s="18">
        <f t="shared" si="500"/>
        <v>0</v>
      </c>
      <c r="T6592" s="17" t="s">
        <v>694</v>
      </c>
    </row>
    <row r="6593" spans="1:20" ht="13.2" hidden="1">
      <c r="A6593" s="64"/>
      <c r="J6593" s="13" t="str">
        <f t="shared" si="496"/>
        <v/>
      </c>
      <c r="M6593" s="13" t="str">
        <f t="shared" si="501"/>
        <v/>
      </c>
      <c r="P6593" s="46">
        <f t="shared" si="497"/>
        <v>0</v>
      </c>
      <c r="Q6593" s="20">
        <f t="shared" si="498"/>
        <v>1</v>
      </c>
      <c r="R6593" s="20">
        <f t="shared" si="499"/>
        <v>0</v>
      </c>
      <c r="S6593" s="18">
        <f t="shared" si="500"/>
        <v>0</v>
      </c>
      <c r="T6593" s="17" t="s">
        <v>694</v>
      </c>
    </row>
    <row r="6594" spans="1:20" ht="13.2" hidden="1">
      <c r="A6594" s="64"/>
      <c r="J6594" s="13" t="str">
        <f t="shared" ref="J6594:J6657" si="502">+LEFT(U6594,4)</f>
        <v/>
      </c>
      <c r="M6594" s="13" t="str">
        <f t="shared" si="501"/>
        <v/>
      </c>
      <c r="P6594" s="46">
        <f t="shared" ref="P6594:P6657" si="503">ROUND(O6594*L6594,2)</f>
        <v>0</v>
      </c>
      <c r="Q6594" s="20">
        <f t="shared" ref="Q6594:Q6657" si="504">IF(N6594="HKD",7.8,IF(N6594="CNY",6.4,1))</f>
        <v>1</v>
      </c>
      <c r="R6594" s="20">
        <f t="shared" ref="R6594:R6657" si="505">+O6594/Q6594</f>
        <v>0</v>
      </c>
      <c r="S6594" s="18">
        <f t="shared" ref="S6594:S6657" si="506">+R6594*L6594</f>
        <v>0</v>
      </c>
      <c r="T6594" s="17" t="s">
        <v>694</v>
      </c>
    </row>
    <row r="6595" spans="1:20" ht="13.2" hidden="1">
      <c r="A6595" s="64"/>
      <c r="J6595" s="13" t="str">
        <f t="shared" si="502"/>
        <v/>
      </c>
      <c r="M6595" s="13" t="str">
        <f t="shared" si="501"/>
        <v/>
      </c>
      <c r="P6595" s="46">
        <f t="shared" si="503"/>
        <v>0</v>
      </c>
      <c r="Q6595" s="20">
        <f t="shared" si="504"/>
        <v>1</v>
      </c>
      <c r="R6595" s="20">
        <f t="shared" si="505"/>
        <v>0</v>
      </c>
      <c r="S6595" s="18">
        <f t="shared" si="506"/>
        <v>0</v>
      </c>
      <c r="T6595" s="17" t="s">
        <v>694</v>
      </c>
    </row>
    <row r="6596" spans="1:20" ht="13.2" hidden="1">
      <c r="A6596" s="64"/>
      <c r="J6596" s="13" t="str">
        <f t="shared" si="502"/>
        <v/>
      </c>
      <c r="M6596" s="13" t="str">
        <f t="shared" si="501"/>
        <v/>
      </c>
      <c r="P6596" s="46">
        <f t="shared" si="503"/>
        <v>0</v>
      </c>
      <c r="Q6596" s="20">
        <f t="shared" si="504"/>
        <v>1</v>
      </c>
      <c r="R6596" s="20">
        <f t="shared" si="505"/>
        <v>0</v>
      </c>
      <c r="S6596" s="18">
        <f t="shared" si="506"/>
        <v>0</v>
      </c>
      <c r="T6596" s="17" t="s">
        <v>694</v>
      </c>
    </row>
    <row r="6597" spans="1:20" ht="13.2" hidden="1">
      <c r="A6597" s="64"/>
      <c r="J6597" s="13" t="str">
        <f t="shared" si="502"/>
        <v/>
      </c>
      <c r="M6597" s="13" t="str">
        <f t="shared" si="501"/>
        <v/>
      </c>
      <c r="P6597" s="46">
        <f t="shared" si="503"/>
        <v>0</v>
      </c>
      <c r="Q6597" s="20">
        <f t="shared" si="504"/>
        <v>1</v>
      </c>
      <c r="R6597" s="20">
        <f t="shared" si="505"/>
        <v>0</v>
      </c>
      <c r="S6597" s="18">
        <f t="shared" si="506"/>
        <v>0</v>
      </c>
      <c r="T6597" s="17" t="s">
        <v>694</v>
      </c>
    </row>
    <row r="6598" spans="1:20" ht="13.2" hidden="1">
      <c r="A6598" s="64"/>
      <c r="J6598" s="13" t="str">
        <f t="shared" si="502"/>
        <v/>
      </c>
      <c r="M6598" s="13" t="str">
        <f t="shared" si="501"/>
        <v/>
      </c>
      <c r="P6598" s="46">
        <f t="shared" si="503"/>
        <v>0</v>
      </c>
      <c r="Q6598" s="20">
        <f t="shared" si="504"/>
        <v>1</v>
      </c>
      <c r="R6598" s="20">
        <f t="shared" si="505"/>
        <v>0</v>
      </c>
      <c r="S6598" s="18">
        <f t="shared" si="506"/>
        <v>0</v>
      </c>
      <c r="T6598" s="17" t="s">
        <v>694</v>
      </c>
    </row>
    <row r="6599" spans="1:20" ht="13.2" hidden="1">
      <c r="A6599" s="64"/>
      <c r="J6599" s="13" t="str">
        <f t="shared" si="502"/>
        <v/>
      </c>
      <c r="M6599" s="13" t="str">
        <f t="shared" si="501"/>
        <v/>
      </c>
      <c r="P6599" s="46">
        <f t="shared" si="503"/>
        <v>0</v>
      </c>
      <c r="Q6599" s="20">
        <f t="shared" si="504"/>
        <v>1</v>
      </c>
      <c r="R6599" s="20">
        <f t="shared" si="505"/>
        <v>0</v>
      </c>
      <c r="S6599" s="18">
        <f t="shared" si="506"/>
        <v>0</v>
      </c>
      <c r="T6599" s="17" t="s">
        <v>694</v>
      </c>
    </row>
    <row r="6600" spans="1:20" ht="13.2" hidden="1">
      <c r="A6600" s="64"/>
      <c r="J6600" s="13" t="str">
        <f t="shared" si="502"/>
        <v/>
      </c>
      <c r="M6600" s="13" t="str">
        <f t="shared" si="501"/>
        <v/>
      </c>
      <c r="P6600" s="46">
        <f t="shared" si="503"/>
        <v>0</v>
      </c>
      <c r="Q6600" s="20">
        <f t="shared" si="504"/>
        <v>1</v>
      </c>
      <c r="R6600" s="20">
        <f t="shared" si="505"/>
        <v>0</v>
      </c>
      <c r="S6600" s="18">
        <f t="shared" si="506"/>
        <v>0</v>
      </c>
      <c r="T6600" s="17" t="s">
        <v>694</v>
      </c>
    </row>
    <row r="6601" spans="1:20" ht="13.2" hidden="1">
      <c r="A6601" s="64"/>
      <c r="J6601" s="13" t="str">
        <f t="shared" si="502"/>
        <v/>
      </c>
      <c r="M6601" s="13" t="str">
        <f t="shared" si="501"/>
        <v/>
      </c>
      <c r="P6601" s="46">
        <f t="shared" si="503"/>
        <v>0</v>
      </c>
      <c r="Q6601" s="20">
        <f t="shared" si="504"/>
        <v>1</v>
      </c>
      <c r="R6601" s="20">
        <f t="shared" si="505"/>
        <v>0</v>
      </c>
      <c r="S6601" s="18">
        <f t="shared" si="506"/>
        <v>0</v>
      </c>
      <c r="T6601" s="17" t="s">
        <v>694</v>
      </c>
    </row>
    <row r="6602" spans="1:20" ht="13.2" hidden="1">
      <c r="A6602" s="64"/>
      <c r="J6602" s="13" t="str">
        <f t="shared" si="502"/>
        <v/>
      </c>
      <c r="M6602" s="13" t="str">
        <f t="shared" si="501"/>
        <v/>
      </c>
      <c r="P6602" s="46">
        <f t="shared" si="503"/>
        <v>0</v>
      </c>
      <c r="Q6602" s="20">
        <f t="shared" si="504"/>
        <v>1</v>
      </c>
      <c r="R6602" s="20">
        <f t="shared" si="505"/>
        <v>0</v>
      </c>
      <c r="S6602" s="18">
        <f t="shared" si="506"/>
        <v>0</v>
      </c>
      <c r="T6602" s="17" t="s">
        <v>694</v>
      </c>
    </row>
    <row r="6603" spans="1:20" ht="13.2" hidden="1">
      <c r="A6603" s="64"/>
      <c r="J6603" s="13" t="str">
        <f t="shared" si="502"/>
        <v/>
      </c>
      <c r="M6603" s="13" t="str">
        <f t="shared" si="501"/>
        <v/>
      </c>
      <c r="P6603" s="46">
        <f t="shared" si="503"/>
        <v>0</v>
      </c>
      <c r="Q6603" s="20">
        <f t="shared" si="504"/>
        <v>1</v>
      </c>
      <c r="R6603" s="20">
        <f t="shared" si="505"/>
        <v>0</v>
      </c>
      <c r="S6603" s="18">
        <f t="shared" si="506"/>
        <v>0</v>
      </c>
      <c r="T6603" s="17" t="s">
        <v>694</v>
      </c>
    </row>
    <row r="6604" spans="1:20" ht="13.2" hidden="1">
      <c r="A6604" s="64"/>
      <c r="J6604" s="13" t="str">
        <f t="shared" si="502"/>
        <v/>
      </c>
      <c r="M6604" s="13" t="str">
        <f t="shared" si="501"/>
        <v/>
      </c>
      <c r="P6604" s="46">
        <f t="shared" si="503"/>
        <v>0</v>
      </c>
      <c r="Q6604" s="20">
        <f t="shared" si="504"/>
        <v>1</v>
      </c>
      <c r="R6604" s="20">
        <f t="shared" si="505"/>
        <v>0</v>
      </c>
      <c r="S6604" s="18">
        <f t="shared" si="506"/>
        <v>0</v>
      </c>
      <c r="T6604" s="17" t="s">
        <v>694</v>
      </c>
    </row>
    <row r="6605" spans="1:20" ht="13.2" hidden="1">
      <c r="A6605" s="64"/>
      <c r="J6605" s="13" t="str">
        <f t="shared" si="502"/>
        <v/>
      </c>
      <c r="M6605" s="13" t="str">
        <f t="shared" si="501"/>
        <v/>
      </c>
      <c r="P6605" s="46">
        <f t="shared" si="503"/>
        <v>0</v>
      </c>
      <c r="Q6605" s="20">
        <f t="shared" si="504"/>
        <v>1</v>
      </c>
      <c r="R6605" s="20">
        <f t="shared" si="505"/>
        <v>0</v>
      </c>
      <c r="S6605" s="18">
        <f t="shared" si="506"/>
        <v>0</v>
      </c>
      <c r="T6605" s="17" t="s">
        <v>694</v>
      </c>
    </row>
    <row r="6606" spans="1:20" ht="13.2" hidden="1">
      <c r="J6606" s="13" t="str">
        <f t="shared" si="502"/>
        <v/>
      </c>
      <c r="M6606" s="13" t="str">
        <f t="shared" si="501"/>
        <v/>
      </c>
      <c r="P6606" s="46">
        <f t="shared" si="503"/>
        <v>0</v>
      </c>
      <c r="Q6606" s="20">
        <f t="shared" si="504"/>
        <v>1</v>
      </c>
      <c r="R6606" s="20">
        <f t="shared" si="505"/>
        <v>0</v>
      </c>
      <c r="S6606" s="18">
        <f t="shared" si="506"/>
        <v>0</v>
      </c>
      <c r="T6606" s="17" t="s">
        <v>694</v>
      </c>
    </row>
    <row r="6607" spans="1:20" ht="13.2" hidden="1">
      <c r="J6607" s="13" t="str">
        <f t="shared" si="502"/>
        <v/>
      </c>
      <c r="M6607" s="13" t="str">
        <f t="shared" si="501"/>
        <v/>
      </c>
      <c r="P6607" s="46">
        <f t="shared" si="503"/>
        <v>0</v>
      </c>
      <c r="Q6607" s="20">
        <f t="shared" si="504"/>
        <v>1</v>
      </c>
      <c r="R6607" s="20">
        <f t="shared" si="505"/>
        <v>0</v>
      </c>
      <c r="S6607" s="18">
        <f t="shared" si="506"/>
        <v>0</v>
      </c>
      <c r="T6607" s="17" t="s">
        <v>694</v>
      </c>
    </row>
    <row r="6608" spans="1:20" ht="13.2" hidden="1">
      <c r="J6608" s="13" t="str">
        <f t="shared" si="502"/>
        <v/>
      </c>
      <c r="M6608" s="13" t="str">
        <f t="shared" si="501"/>
        <v/>
      </c>
      <c r="P6608" s="46">
        <f t="shared" si="503"/>
        <v>0</v>
      </c>
      <c r="Q6608" s="20">
        <f t="shared" si="504"/>
        <v>1</v>
      </c>
      <c r="R6608" s="20">
        <f t="shared" si="505"/>
        <v>0</v>
      </c>
      <c r="S6608" s="18">
        <f t="shared" si="506"/>
        <v>0</v>
      </c>
      <c r="T6608" s="17" t="s">
        <v>694</v>
      </c>
    </row>
    <row r="6609" spans="10:20" ht="13.2" hidden="1">
      <c r="J6609" s="13" t="str">
        <f t="shared" si="502"/>
        <v/>
      </c>
      <c r="M6609" s="13" t="str">
        <f t="shared" si="501"/>
        <v/>
      </c>
      <c r="P6609" s="46">
        <f t="shared" si="503"/>
        <v>0</v>
      </c>
      <c r="Q6609" s="20">
        <f t="shared" si="504"/>
        <v>1</v>
      </c>
      <c r="R6609" s="20">
        <f t="shared" si="505"/>
        <v>0</v>
      </c>
      <c r="S6609" s="18">
        <f t="shared" si="506"/>
        <v>0</v>
      </c>
      <c r="T6609" s="17" t="s">
        <v>694</v>
      </c>
    </row>
    <row r="6610" spans="10:20" ht="13.2" hidden="1">
      <c r="J6610" s="13" t="str">
        <f t="shared" si="502"/>
        <v/>
      </c>
      <c r="M6610" s="13" t="str">
        <f t="shared" si="501"/>
        <v/>
      </c>
      <c r="P6610" s="46">
        <f t="shared" si="503"/>
        <v>0</v>
      </c>
      <c r="Q6610" s="20">
        <f t="shared" si="504"/>
        <v>1</v>
      </c>
      <c r="R6610" s="20">
        <f t="shared" si="505"/>
        <v>0</v>
      </c>
      <c r="S6610" s="18">
        <f t="shared" si="506"/>
        <v>0</v>
      </c>
      <c r="T6610" s="17" t="s">
        <v>694</v>
      </c>
    </row>
    <row r="6611" spans="10:20" ht="13.2" hidden="1">
      <c r="J6611" s="13" t="str">
        <f t="shared" si="502"/>
        <v/>
      </c>
      <c r="M6611" s="13" t="str">
        <f t="shared" si="501"/>
        <v/>
      </c>
      <c r="P6611" s="46">
        <f t="shared" si="503"/>
        <v>0</v>
      </c>
      <c r="Q6611" s="20">
        <f t="shared" si="504"/>
        <v>1</v>
      </c>
      <c r="R6611" s="20">
        <f t="shared" si="505"/>
        <v>0</v>
      </c>
      <c r="S6611" s="18">
        <f t="shared" si="506"/>
        <v>0</v>
      </c>
      <c r="T6611" s="17" t="s">
        <v>694</v>
      </c>
    </row>
    <row r="6612" spans="10:20" ht="13.2" hidden="1">
      <c r="J6612" s="13" t="str">
        <f t="shared" si="502"/>
        <v/>
      </c>
      <c r="M6612" s="13" t="str">
        <f t="shared" si="501"/>
        <v/>
      </c>
      <c r="P6612" s="46">
        <f t="shared" si="503"/>
        <v>0</v>
      </c>
      <c r="Q6612" s="20">
        <f t="shared" si="504"/>
        <v>1</v>
      </c>
      <c r="R6612" s="20">
        <f t="shared" si="505"/>
        <v>0</v>
      </c>
      <c r="S6612" s="18">
        <f t="shared" si="506"/>
        <v>0</v>
      </c>
      <c r="T6612" s="17" t="s">
        <v>694</v>
      </c>
    </row>
    <row r="6613" spans="10:20" ht="13.2" hidden="1">
      <c r="J6613" s="13" t="str">
        <f t="shared" si="502"/>
        <v/>
      </c>
      <c r="M6613" s="13" t="str">
        <f t="shared" si="501"/>
        <v/>
      </c>
      <c r="P6613" s="46">
        <f t="shared" si="503"/>
        <v>0</v>
      </c>
      <c r="Q6613" s="20">
        <f t="shared" si="504"/>
        <v>1</v>
      </c>
      <c r="R6613" s="20">
        <f t="shared" si="505"/>
        <v>0</v>
      </c>
      <c r="S6613" s="18">
        <f t="shared" si="506"/>
        <v>0</v>
      </c>
      <c r="T6613" s="17" t="s">
        <v>694</v>
      </c>
    </row>
    <row r="6614" spans="10:20" ht="13.2" hidden="1">
      <c r="J6614" s="13" t="str">
        <f t="shared" si="502"/>
        <v/>
      </c>
      <c r="M6614" s="13" t="str">
        <f t="shared" si="501"/>
        <v/>
      </c>
      <c r="P6614" s="46">
        <f t="shared" si="503"/>
        <v>0</v>
      </c>
      <c r="Q6614" s="20">
        <f t="shared" si="504"/>
        <v>1</v>
      </c>
      <c r="R6614" s="20">
        <f t="shared" si="505"/>
        <v>0</v>
      </c>
      <c r="S6614" s="18">
        <f t="shared" si="506"/>
        <v>0</v>
      </c>
      <c r="T6614" s="17" t="s">
        <v>694</v>
      </c>
    </row>
    <row r="6615" spans="10:20" ht="13.2" hidden="1">
      <c r="J6615" s="13" t="str">
        <f t="shared" si="502"/>
        <v/>
      </c>
      <c r="M6615" s="13" t="str">
        <f t="shared" si="501"/>
        <v/>
      </c>
      <c r="P6615" s="46">
        <f t="shared" si="503"/>
        <v>0</v>
      </c>
      <c r="Q6615" s="20">
        <f t="shared" si="504"/>
        <v>1</v>
      </c>
      <c r="R6615" s="20">
        <f t="shared" si="505"/>
        <v>0</v>
      </c>
      <c r="S6615" s="18">
        <f t="shared" si="506"/>
        <v>0</v>
      </c>
      <c r="T6615" s="17" t="s">
        <v>694</v>
      </c>
    </row>
    <row r="6616" spans="10:20" ht="13.2" hidden="1">
      <c r="J6616" s="13" t="str">
        <f t="shared" si="502"/>
        <v/>
      </c>
      <c r="M6616" s="13" t="str">
        <f t="shared" si="501"/>
        <v/>
      </c>
      <c r="P6616" s="46">
        <f t="shared" si="503"/>
        <v>0</v>
      </c>
      <c r="Q6616" s="20">
        <f t="shared" si="504"/>
        <v>1</v>
      </c>
      <c r="R6616" s="20">
        <f t="shared" si="505"/>
        <v>0</v>
      </c>
      <c r="S6616" s="18">
        <f t="shared" si="506"/>
        <v>0</v>
      </c>
      <c r="T6616" s="17" t="s">
        <v>694</v>
      </c>
    </row>
    <row r="6617" spans="10:20" ht="13.2" hidden="1">
      <c r="J6617" s="13" t="str">
        <f t="shared" si="502"/>
        <v/>
      </c>
      <c r="M6617" s="13" t="str">
        <f t="shared" si="501"/>
        <v/>
      </c>
      <c r="P6617" s="46">
        <f t="shared" si="503"/>
        <v>0</v>
      </c>
      <c r="Q6617" s="20">
        <f t="shared" si="504"/>
        <v>1</v>
      </c>
      <c r="R6617" s="20">
        <f t="shared" si="505"/>
        <v>0</v>
      </c>
      <c r="S6617" s="18">
        <f t="shared" si="506"/>
        <v>0</v>
      </c>
      <c r="T6617" s="17" t="s">
        <v>694</v>
      </c>
    </row>
    <row r="6618" spans="10:20" ht="13.2" hidden="1">
      <c r="J6618" s="13" t="str">
        <f t="shared" si="502"/>
        <v/>
      </c>
      <c r="M6618" s="13" t="str">
        <f t="shared" si="501"/>
        <v/>
      </c>
      <c r="P6618" s="46">
        <f t="shared" si="503"/>
        <v>0</v>
      </c>
      <c r="Q6618" s="20">
        <f t="shared" si="504"/>
        <v>1</v>
      </c>
      <c r="R6618" s="20">
        <f t="shared" si="505"/>
        <v>0</v>
      </c>
      <c r="S6618" s="18">
        <f t="shared" si="506"/>
        <v>0</v>
      </c>
      <c r="T6618" s="17" t="s">
        <v>694</v>
      </c>
    </row>
    <row r="6619" spans="10:20" ht="13.2" hidden="1">
      <c r="J6619" s="13" t="str">
        <f t="shared" si="502"/>
        <v/>
      </c>
      <c r="M6619" s="13" t="str">
        <f t="shared" si="501"/>
        <v/>
      </c>
      <c r="P6619" s="46">
        <f t="shared" si="503"/>
        <v>0</v>
      </c>
      <c r="Q6619" s="20">
        <f t="shared" si="504"/>
        <v>1</v>
      </c>
      <c r="R6619" s="20">
        <f t="shared" si="505"/>
        <v>0</v>
      </c>
      <c r="S6619" s="18">
        <f t="shared" si="506"/>
        <v>0</v>
      </c>
      <c r="T6619" s="17" t="s">
        <v>694</v>
      </c>
    </row>
    <row r="6620" spans="10:20" ht="13.2" hidden="1">
      <c r="J6620" s="13" t="str">
        <f t="shared" si="502"/>
        <v/>
      </c>
      <c r="M6620" s="13" t="str">
        <f t="shared" si="501"/>
        <v/>
      </c>
      <c r="P6620" s="46">
        <f t="shared" si="503"/>
        <v>0</v>
      </c>
      <c r="Q6620" s="20">
        <f t="shared" si="504"/>
        <v>1</v>
      </c>
      <c r="R6620" s="20">
        <f t="shared" si="505"/>
        <v>0</v>
      </c>
      <c r="S6620" s="18">
        <f t="shared" si="506"/>
        <v>0</v>
      </c>
      <c r="T6620" s="17" t="s">
        <v>694</v>
      </c>
    </row>
    <row r="6621" spans="10:20" ht="13.2" hidden="1">
      <c r="J6621" s="13" t="str">
        <f t="shared" si="502"/>
        <v/>
      </c>
      <c r="M6621" s="13" t="str">
        <f t="shared" si="501"/>
        <v/>
      </c>
      <c r="P6621" s="46">
        <f t="shared" si="503"/>
        <v>0</v>
      </c>
      <c r="Q6621" s="20">
        <f t="shared" si="504"/>
        <v>1</v>
      </c>
      <c r="R6621" s="20">
        <f t="shared" si="505"/>
        <v>0</v>
      </c>
      <c r="S6621" s="18">
        <f t="shared" si="506"/>
        <v>0</v>
      </c>
      <c r="T6621" s="17" t="s">
        <v>694</v>
      </c>
    </row>
    <row r="6622" spans="10:20" ht="13.2" hidden="1">
      <c r="J6622" s="13" t="str">
        <f t="shared" si="502"/>
        <v/>
      </c>
      <c r="M6622" s="13" t="str">
        <f t="shared" si="501"/>
        <v/>
      </c>
      <c r="P6622" s="46">
        <f t="shared" si="503"/>
        <v>0</v>
      </c>
      <c r="Q6622" s="20">
        <f t="shared" si="504"/>
        <v>1</v>
      </c>
      <c r="R6622" s="20">
        <f t="shared" si="505"/>
        <v>0</v>
      </c>
      <c r="S6622" s="18">
        <f t="shared" si="506"/>
        <v>0</v>
      </c>
      <c r="T6622" s="17" t="s">
        <v>694</v>
      </c>
    </row>
    <row r="6623" spans="10:20" ht="13.2" hidden="1">
      <c r="J6623" s="13" t="str">
        <f t="shared" si="502"/>
        <v/>
      </c>
      <c r="M6623" s="13" t="str">
        <f t="shared" si="501"/>
        <v/>
      </c>
      <c r="P6623" s="46">
        <f t="shared" si="503"/>
        <v>0</v>
      </c>
      <c r="Q6623" s="20">
        <f t="shared" si="504"/>
        <v>1</v>
      </c>
      <c r="R6623" s="20">
        <f t="shared" si="505"/>
        <v>0</v>
      </c>
      <c r="S6623" s="18">
        <f t="shared" si="506"/>
        <v>0</v>
      </c>
      <c r="T6623" s="17" t="s">
        <v>694</v>
      </c>
    </row>
    <row r="6624" spans="10:20" ht="13.2" hidden="1">
      <c r="J6624" s="13" t="str">
        <f t="shared" si="502"/>
        <v/>
      </c>
      <c r="M6624" s="13" t="str">
        <f t="shared" si="501"/>
        <v/>
      </c>
      <c r="P6624" s="46">
        <f t="shared" si="503"/>
        <v>0</v>
      </c>
      <c r="Q6624" s="20">
        <f t="shared" si="504"/>
        <v>1</v>
      </c>
      <c r="R6624" s="20">
        <f t="shared" si="505"/>
        <v>0</v>
      </c>
      <c r="S6624" s="18">
        <f t="shared" si="506"/>
        <v>0</v>
      </c>
      <c r="T6624" s="17" t="s">
        <v>694</v>
      </c>
    </row>
    <row r="6625" spans="1:20" ht="13.2" hidden="1">
      <c r="J6625" s="13" t="str">
        <f t="shared" si="502"/>
        <v/>
      </c>
      <c r="M6625" s="13" t="str">
        <f t="shared" si="501"/>
        <v/>
      </c>
      <c r="P6625" s="46">
        <f t="shared" si="503"/>
        <v>0</v>
      </c>
      <c r="Q6625" s="20">
        <f t="shared" si="504"/>
        <v>1</v>
      </c>
      <c r="R6625" s="20">
        <f t="shared" si="505"/>
        <v>0</v>
      </c>
      <c r="S6625" s="18">
        <f t="shared" si="506"/>
        <v>0</v>
      </c>
      <c r="T6625" s="17" t="s">
        <v>694</v>
      </c>
    </row>
    <row r="6626" spans="1:20" ht="13.2" hidden="1">
      <c r="J6626" s="13" t="str">
        <f t="shared" si="502"/>
        <v/>
      </c>
      <c r="M6626" s="13" t="str">
        <f t="shared" si="501"/>
        <v/>
      </c>
      <c r="P6626" s="46">
        <f t="shared" si="503"/>
        <v>0</v>
      </c>
      <c r="Q6626" s="20">
        <f t="shared" si="504"/>
        <v>1</v>
      </c>
      <c r="R6626" s="20">
        <f t="shared" si="505"/>
        <v>0</v>
      </c>
      <c r="S6626" s="18">
        <f t="shared" si="506"/>
        <v>0</v>
      </c>
      <c r="T6626" s="17" t="s">
        <v>694</v>
      </c>
    </row>
    <row r="6627" spans="1:20" ht="13.2" hidden="1">
      <c r="J6627" s="13" t="str">
        <f t="shared" si="502"/>
        <v/>
      </c>
      <c r="M6627" s="13" t="str">
        <f t="shared" si="501"/>
        <v/>
      </c>
      <c r="P6627" s="46">
        <f t="shared" si="503"/>
        <v>0</v>
      </c>
      <c r="Q6627" s="20">
        <f t="shared" si="504"/>
        <v>1</v>
      </c>
      <c r="R6627" s="20">
        <f t="shared" si="505"/>
        <v>0</v>
      </c>
      <c r="S6627" s="18">
        <f t="shared" si="506"/>
        <v>0</v>
      </c>
      <c r="T6627" s="17" t="s">
        <v>694</v>
      </c>
    </row>
    <row r="6628" spans="1:20" ht="13.2" hidden="1">
      <c r="J6628" s="13" t="str">
        <f t="shared" si="502"/>
        <v/>
      </c>
      <c r="M6628" s="13" t="str">
        <f t="shared" si="501"/>
        <v/>
      </c>
      <c r="P6628" s="46">
        <f t="shared" si="503"/>
        <v>0</v>
      </c>
      <c r="Q6628" s="20">
        <f t="shared" si="504"/>
        <v>1</v>
      </c>
      <c r="R6628" s="20">
        <f t="shared" si="505"/>
        <v>0</v>
      </c>
      <c r="S6628" s="18">
        <f t="shared" si="506"/>
        <v>0</v>
      </c>
      <c r="T6628" s="17" t="s">
        <v>694</v>
      </c>
    </row>
    <row r="6629" spans="1:20" ht="13.2" hidden="1">
      <c r="A6629" s="64"/>
      <c r="J6629" s="13" t="str">
        <f t="shared" si="502"/>
        <v/>
      </c>
      <c r="M6629" s="13" t="str">
        <f t="shared" si="501"/>
        <v/>
      </c>
      <c r="P6629" s="46">
        <f t="shared" si="503"/>
        <v>0</v>
      </c>
      <c r="Q6629" s="20">
        <f t="shared" si="504"/>
        <v>1</v>
      </c>
      <c r="R6629" s="20">
        <f t="shared" si="505"/>
        <v>0</v>
      </c>
      <c r="S6629" s="18">
        <f t="shared" si="506"/>
        <v>0</v>
      </c>
      <c r="T6629" s="17" t="s">
        <v>694</v>
      </c>
    </row>
    <row r="6630" spans="1:20" ht="13.2" hidden="1">
      <c r="J6630" s="13" t="str">
        <f t="shared" si="502"/>
        <v/>
      </c>
      <c r="M6630" s="13" t="str">
        <f t="shared" si="501"/>
        <v/>
      </c>
      <c r="P6630" s="46">
        <f t="shared" si="503"/>
        <v>0</v>
      </c>
      <c r="Q6630" s="20">
        <f t="shared" si="504"/>
        <v>1</v>
      </c>
      <c r="R6630" s="20">
        <f t="shared" si="505"/>
        <v>0</v>
      </c>
      <c r="S6630" s="18">
        <f t="shared" si="506"/>
        <v>0</v>
      </c>
      <c r="T6630" s="17" t="s">
        <v>694</v>
      </c>
    </row>
    <row r="6631" spans="1:20" ht="13.2" hidden="1">
      <c r="J6631" s="13" t="str">
        <f t="shared" si="502"/>
        <v/>
      </c>
      <c r="M6631" s="13" t="str">
        <f t="shared" si="501"/>
        <v/>
      </c>
      <c r="P6631" s="46">
        <f t="shared" si="503"/>
        <v>0</v>
      </c>
      <c r="Q6631" s="20">
        <f t="shared" si="504"/>
        <v>1</v>
      </c>
      <c r="R6631" s="20">
        <f t="shared" si="505"/>
        <v>0</v>
      </c>
      <c r="S6631" s="18">
        <f t="shared" si="506"/>
        <v>0</v>
      </c>
      <c r="T6631" s="17" t="s">
        <v>694</v>
      </c>
    </row>
    <row r="6632" spans="1:20" ht="13.2" hidden="1">
      <c r="J6632" s="13" t="str">
        <f t="shared" si="502"/>
        <v/>
      </c>
      <c r="M6632" s="13" t="str">
        <f t="shared" si="501"/>
        <v/>
      </c>
      <c r="P6632" s="46">
        <f t="shared" si="503"/>
        <v>0</v>
      </c>
      <c r="Q6632" s="20">
        <f t="shared" si="504"/>
        <v>1</v>
      </c>
      <c r="R6632" s="20">
        <f t="shared" si="505"/>
        <v>0</v>
      </c>
      <c r="S6632" s="18">
        <f t="shared" si="506"/>
        <v>0</v>
      </c>
      <c r="T6632" s="17" t="s">
        <v>694</v>
      </c>
    </row>
    <row r="6633" spans="1:20" ht="13.2" hidden="1">
      <c r="J6633" s="13" t="str">
        <f t="shared" si="502"/>
        <v/>
      </c>
      <c r="M6633" s="13" t="str">
        <f t="shared" si="501"/>
        <v/>
      </c>
      <c r="P6633" s="46">
        <f t="shared" si="503"/>
        <v>0</v>
      </c>
      <c r="Q6633" s="20">
        <f t="shared" si="504"/>
        <v>1</v>
      </c>
      <c r="R6633" s="20">
        <f t="shared" si="505"/>
        <v>0</v>
      </c>
      <c r="S6633" s="18">
        <f t="shared" si="506"/>
        <v>0</v>
      </c>
      <c r="T6633" s="17" t="s">
        <v>694</v>
      </c>
    </row>
    <row r="6634" spans="1:20" ht="13.2" hidden="1">
      <c r="J6634" s="13" t="str">
        <f t="shared" si="502"/>
        <v/>
      </c>
      <c r="M6634" s="13" t="str">
        <f t="shared" si="501"/>
        <v/>
      </c>
      <c r="P6634" s="46">
        <f t="shared" si="503"/>
        <v>0</v>
      </c>
      <c r="Q6634" s="20">
        <f t="shared" si="504"/>
        <v>1</v>
      </c>
      <c r="R6634" s="20">
        <f t="shared" si="505"/>
        <v>0</v>
      </c>
      <c r="S6634" s="18">
        <f t="shared" si="506"/>
        <v>0</v>
      </c>
      <c r="T6634" s="17" t="s">
        <v>694</v>
      </c>
    </row>
    <row r="6635" spans="1:20" ht="13.2" hidden="1">
      <c r="J6635" s="13" t="str">
        <f t="shared" si="502"/>
        <v/>
      </c>
      <c r="M6635" s="13" t="str">
        <f t="shared" si="501"/>
        <v/>
      </c>
      <c r="P6635" s="46">
        <f t="shared" si="503"/>
        <v>0</v>
      </c>
      <c r="Q6635" s="20">
        <f t="shared" si="504"/>
        <v>1</v>
      </c>
      <c r="R6635" s="20">
        <f t="shared" si="505"/>
        <v>0</v>
      </c>
      <c r="S6635" s="18">
        <f t="shared" si="506"/>
        <v>0</v>
      </c>
      <c r="T6635" s="17" t="s">
        <v>694</v>
      </c>
    </row>
    <row r="6636" spans="1:20" ht="13.2" hidden="1">
      <c r="J6636" s="13" t="str">
        <f t="shared" si="502"/>
        <v/>
      </c>
      <c r="M6636" s="13" t="str">
        <f t="shared" si="501"/>
        <v/>
      </c>
      <c r="P6636" s="46">
        <f t="shared" si="503"/>
        <v>0</v>
      </c>
      <c r="Q6636" s="20">
        <f t="shared" si="504"/>
        <v>1</v>
      </c>
      <c r="R6636" s="20">
        <f t="shared" si="505"/>
        <v>0</v>
      </c>
      <c r="S6636" s="18">
        <f t="shared" si="506"/>
        <v>0</v>
      </c>
      <c r="T6636" s="17" t="s">
        <v>694</v>
      </c>
    </row>
    <row r="6637" spans="1:20" ht="13.2" hidden="1">
      <c r="J6637" s="13" t="str">
        <f t="shared" si="502"/>
        <v/>
      </c>
      <c r="M6637" s="13" t="str">
        <f t="shared" si="501"/>
        <v/>
      </c>
      <c r="P6637" s="46">
        <f t="shared" si="503"/>
        <v>0</v>
      </c>
      <c r="Q6637" s="20">
        <f t="shared" si="504"/>
        <v>1</v>
      </c>
      <c r="R6637" s="20">
        <f t="shared" si="505"/>
        <v>0</v>
      </c>
      <c r="S6637" s="18">
        <f t="shared" si="506"/>
        <v>0</v>
      </c>
      <c r="T6637" s="17" t="s">
        <v>694</v>
      </c>
    </row>
    <row r="6638" spans="1:20" ht="13.2" hidden="1">
      <c r="J6638" s="13" t="str">
        <f t="shared" si="502"/>
        <v/>
      </c>
      <c r="M6638" s="13" t="str">
        <f t="shared" si="501"/>
        <v/>
      </c>
      <c r="P6638" s="46">
        <f t="shared" si="503"/>
        <v>0</v>
      </c>
      <c r="Q6638" s="20">
        <f t="shared" si="504"/>
        <v>1</v>
      </c>
      <c r="R6638" s="20">
        <f t="shared" si="505"/>
        <v>0</v>
      </c>
      <c r="S6638" s="18">
        <f t="shared" si="506"/>
        <v>0</v>
      </c>
      <c r="T6638" s="17" t="s">
        <v>694</v>
      </c>
    </row>
    <row r="6639" spans="1:20" ht="13.2" hidden="1">
      <c r="J6639" s="13" t="str">
        <f t="shared" si="502"/>
        <v/>
      </c>
      <c r="M6639" s="13" t="str">
        <f t="shared" si="501"/>
        <v/>
      </c>
      <c r="P6639" s="46">
        <f t="shared" si="503"/>
        <v>0</v>
      </c>
      <c r="Q6639" s="20">
        <f t="shared" si="504"/>
        <v>1</v>
      </c>
      <c r="R6639" s="20">
        <f t="shared" si="505"/>
        <v>0</v>
      </c>
      <c r="S6639" s="18">
        <f t="shared" si="506"/>
        <v>0</v>
      </c>
      <c r="T6639" s="17" t="s">
        <v>694</v>
      </c>
    </row>
    <row r="6640" spans="1:20" ht="13.2" hidden="1">
      <c r="J6640" s="13" t="str">
        <f t="shared" si="502"/>
        <v/>
      </c>
      <c r="M6640" s="13" t="str">
        <f t="shared" si="501"/>
        <v/>
      </c>
      <c r="P6640" s="46">
        <f t="shared" si="503"/>
        <v>0</v>
      </c>
      <c r="Q6640" s="20">
        <f t="shared" si="504"/>
        <v>1</v>
      </c>
      <c r="R6640" s="20">
        <f t="shared" si="505"/>
        <v>0</v>
      </c>
      <c r="S6640" s="18">
        <f t="shared" si="506"/>
        <v>0</v>
      </c>
      <c r="T6640" s="17" t="s">
        <v>694</v>
      </c>
    </row>
    <row r="6641" spans="1:20" ht="13.2" hidden="1">
      <c r="J6641" s="13" t="str">
        <f t="shared" si="502"/>
        <v/>
      </c>
      <c r="M6641" s="13" t="str">
        <f t="shared" si="501"/>
        <v/>
      </c>
      <c r="P6641" s="46">
        <f t="shared" si="503"/>
        <v>0</v>
      </c>
      <c r="Q6641" s="20">
        <f t="shared" si="504"/>
        <v>1</v>
      </c>
      <c r="R6641" s="20">
        <f t="shared" si="505"/>
        <v>0</v>
      </c>
      <c r="S6641" s="18">
        <f t="shared" si="506"/>
        <v>0</v>
      </c>
      <c r="T6641" s="17" t="s">
        <v>694</v>
      </c>
    </row>
    <row r="6642" spans="1:20" ht="13.2" hidden="1">
      <c r="J6642" s="13" t="str">
        <f t="shared" si="502"/>
        <v/>
      </c>
      <c r="M6642" s="13" t="str">
        <f t="shared" si="501"/>
        <v/>
      </c>
      <c r="P6642" s="46">
        <f t="shared" si="503"/>
        <v>0</v>
      </c>
      <c r="Q6642" s="20">
        <f t="shared" si="504"/>
        <v>1</v>
      </c>
      <c r="R6642" s="20">
        <f t="shared" si="505"/>
        <v>0</v>
      </c>
      <c r="S6642" s="18">
        <f t="shared" si="506"/>
        <v>0</v>
      </c>
      <c r="T6642" s="17" t="s">
        <v>694</v>
      </c>
    </row>
    <row r="6643" spans="1:20" ht="13.2" hidden="1">
      <c r="J6643" s="13" t="str">
        <f t="shared" si="502"/>
        <v/>
      </c>
      <c r="M6643" s="13" t="str">
        <f t="shared" si="501"/>
        <v/>
      </c>
      <c r="P6643" s="46">
        <f t="shared" si="503"/>
        <v>0</v>
      </c>
      <c r="Q6643" s="20">
        <f t="shared" si="504"/>
        <v>1</v>
      </c>
      <c r="R6643" s="20">
        <f t="shared" si="505"/>
        <v>0</v>
      </c>
      <c r="S6643" s="18">
        <f t="shared" si="506"/>
        <v>0</v>
      </c>
      <c r="T6643" s="17" t="s">
        <v>694</v>
      </c>
    </row>
    <row r="6644" spans="1:20" ht="13.2" hidden="1">
      <c r="J6644" s="13" t="str">
        <f t="shared" si="502"/>
        <v/>
      </c>
      <c r="M6644" s="13" t="str">
        <f t="shared" si="501"/>
        <v/>
      </c>
      <c r="P6644" s="46">
        <f t="shared" si="503"/>
        <v>0</v>
      </c>
      <c r="Q6644" s="20">
        <f t="shared" si="504"/>
        <v>1</v>
      </c>
      <c r="R6644" s="20">
        <f t="shared" si="505"/>
        <v>0</v>
      </c>
      <c r="S6644" s="18">
        <f t="shared" si="506"/>
        <v>0</v>
      </c>
      <c r="T6644" s="17" t="s">
        <v>694</v>
      </c>
    </row>
    <row r="6645" spans="1:20" ht="13.2" hidden="1">
      <c r="J6645" s="13" t="str">
        <f t="shared" si="502"/>
        <v/>
      </c>
      <c r="M6645" s="13" t="str">
        <f t="shared" si="501"/>
        <v/>
      </c>
      <c r="P6645" s="46">
        <f t="shared" si="503"/>
        <v>0</v>
      </c>
      <c r="Q6645" s="20">
        <f t="shared" si="504"/>
        <v>1</v>
      </c>
      <c r="R6645" s="20">
        <f t="shared" si="505"/>
        <v>0</v>
      </c>
      <c r="S6645" s="18">
        <f t="shared" si="506"/>
        <v>0</v>
      </c>
      <c r="T6645" s="17" t="s">
        <v>694</v>
      </c>
    </row>
    <row r="6646" spans="1:20" ht="13.2" hidden="1">
      <c r="J6646" s="13" t="str">
        <f t="shared" si="502"/>
        <v/>
      </c>
      <c r="M6646" s="13" t="str">
        <f t="shared" si="501"/>
        <v/>
      </c>
      <c r="P6646" s="46">
        <f t="shared" si="503"/>
        <v>0</v>
      </c>
      <c r="Q6646" s="20">
        <f t="shared" si="504"/>
        <v>1</v>
      </c>
      <c r="R6646" s="20">
        <f t="shared" si="505"/>
        <v>0</v>
      </c>
      <c r="S6646" s="18">
        <f t="shared" si="506"/>
        <v>0</v>
      </c>
      <c r="T6646" s="17" t="s">
        <v>694</v>
      </c>
    </row>
    <row r="6647" spans="1:20" ht="13.2" hidden="1">
      <c r="J6647" s="13" t="str">
        <f t="shared" si="502"/>
        <v/>
      </c>
      <c r="M6647" s="13" t="str">
        <f t="shared" si="501"/>
        <v/>
      </c>
      <c r="P6647" s="46">
        <f t="shared" si="503"/>
        <v>0</v>
      </c>
      <c r="Q6647" s="20">
        <f t="shared" si="504"/>
        <v>1</v>
      </c>
      <c r="R6647" s="20">
        <f t="shared" si="505"/>
        <v>0</v>
      </c>
      <c r="S6647" s="18">
        <f t="shared" si="506"/>
        <v>0</v>
      </c>
      <c r="T6647" s="17" t="s">
        <v>694</v>
      </c>
    </row>
    <row r="6648" spans="1:20" ht="13.2" hidden="1">
      <c r="J6648" s="13" t="str">
        <f t="shared" si="502"/>
        <v/>
      </c>
      <c r="M6648" s="13" t="str">
        <f t="shared" si="501"/>
        <v/>
      </c>
      <c r="P6648" s="46">
        <f t="shared" si="503"/>
        <v>0</v>
      </c>
      <c r="Q6648" s="20">
        <f t="shared" si="504"/>
        <v>1</v>
      </c>
      <c r="R6648" s="20">
        <f t="shared" si="505"/>
        <v>0</v>
      </c>
      <c r="S6648" s="18">
        <f t="shared" si="506"/>
        <v>0</v>
      </c>
      <c r="T6648" s="17" t="s">
        <v>694</v>
      </c>
    </row>
    <row r="6649" spans="1:20" ht="13.2" hidden="1">
      <c r="J6649" s="13" t="str">
        <f t="shared" si="502"/>
        <v/>
      </c>
      <c r="M6649" s="13" t="str">
        <f t="shared" ref="M6649:M6712" si="507">+LEFT(U6649,4)</f>
        <v/>
      </c>
      <c r="P6649" s="46">
        <f t="shared" si="503"/>
        <v>0</v>
      </c>
      <c r="Q6649" s="20">
        <f t="shared" si="504"/>
        <v>1</v>
      </c>
      <c r="R6649" s="20">
        <f t="shared" si="505"/>
        <v>0</v>
      </c>
      <c r="S6649" s="18">
        <f t="shared" si="506"/>
        <v>0</v>
      </c>
      <c r="T6649" s="17" t="s">
        <v>694</v>
      </c>
    </row>
    <row r="6650" spans="1:20" ht="13.2" hidden="1">
      <c r="J6650" s="13" t="str">
        <f t="shared" si="502"/>
        <v/>
      </c>
      <c r="M6650" s="13" t="str">
        <f t="shared" si="507"/>
        <v/>
      </c>
      <c r="P6650" s="46">
        <f t="shared" si="503"/>
        <v>0</v>
      </c>
      <c r="Q6650" s="20">
        <f t="shared" si="504"/>
        <v>1</v>
      </c>
      <c r="R6650" s="20">
        <f t="shared" si="505"/>
        <v>0</v>
      </c>
      <c r="S6650" s="18">
        <f t="shared" si="506"/>
        <v>0</v>
      </c>
      <c r="T6650" s="17" t="s">
        <v>694</v>
      </c>
    </row>
    <row r="6651" spans="1:20" ht="13.2" hidden="1">
      <c r="J6651" s="13" t="str">
        <f t="shared" si="502"/>
        <v/>
      </c>
      <c r="M6651" s="13" t="str">
        <f t="shared" si="507"/>
        <v/>
      </c>
      <c r="N6651" s="13"/>
      <c r="O6651" s="62"/>
      <c r="P6651" s="46">
        <f t="shared" si="503"/>
        <v>0</v>
      </c>
      <c r="Q6651" s="20">
        <f t="shared" si="504"/>
        <v>1</v>
      </c>
      <c r="R6651" s="20">
        <f t="shared" si="505"/>
        <v>0</v>
      </c>
      <c r="S6651" s="18">
        <f t="shared" si="506"/>
        <v>0</v>
      </c>
      <c r="T6651" s="17" t="s">
        <v>694</v>
      </c>
    </row>
    <row r="6652" spans="1:20" ht="13.2" hidden="1">
      <c r="J6652" s="13" t="str">
        <f t="shared" si="502"/>
        <v/>
      </c>
      <c r="M6652" s="13" t="str">
        <f t="shared" si="507"/>
        <v/>
      </c>
      <c r="P6652" s="46">
        <f t="shared" si="503"/>
        <v>0</v>
      </c>
      <c r="Q6652" s="20">
        <f t="shared" si="504"/>
        <v>1</v>
      </c>
      <c r="R6652" s="20">
        <f t="shared" si="505"/>
        <v>0</v>
      </c>
      <c r="S6652" s="18">
        <f t="shared" si="506"/>
        <v>0</v>
      </c>
      <c r="T6652" s="17" t="s">
        <v>694</v>
      </c>
    </row>
    <row r="6653" spans="1:20" ht="13.2" hidden="1">
      <c r="A6653" s="64"/>
      <c r="J6653" s="13" t="str">
        <f t="shared" si="502"/>
        <v/>
      </c>
      <c r="M6653" s="13" t="str">
        <f t="shared" si="507"/>
        <v/>
      </c>
      <c r="P6653" s="46">
        <f t="shared" si="503"/>
        <v>0</v>
      </c>
      <c r="Q6653" s="20">
        <f t="shared" si="504"/>
        <v>1</v>
      </c>
      <c r="R6653" s="20">
        <f t="shared" si="505"/>
        <v>0</v>
      </c>
      <c r="S6653" s="18">
        <f t="shared" si="506"/>
        <v>0</v>
      </c>
      <c r="T6653" s="17" t="s">
        <v>694</v>
      </c>
    </row>
    <row r="6654" spans="1:20" ht="13.2" hidden="1">
      <c r="J6654" s="13" t="str">
        <f t="shared" si="502"/>
        <v/>
      </c>
      <c r="M6654" s="13" t="str">
        <f t="shared" si="507"/>
        <v/>
      </c>
      <c r="P6654" s="46">
        <f t="shared" si="503"/>
        <v>0</v>
      </c>
      <c r="Q6654" s="20">
        <f t="shared" si="504"/>
        <v>1</v>
      </c>
      <c r="R6654" s="20">
        <f t="shared" si="505"/>
        <v>0</v>
      </c>
      <c r="S6654" s="18">
        <f t="shared" si="506"/>
        <v>0</v>
      </c>
      <c r="T6654" s="17" t="s">
        <v>694</v>
      </c>
    </row>
    <row r="6655" spans="1:20" ht="13.2" hidden="1">
      <c r="J6655" s="13" t="str">
        <f t="shared" si="502"/>
        <v/>
      </c>
      <c r="M6655" s="13" t="str">
        <f t="shared" si="507"/>
        <v/>
      </c>
      <c r="P6655" s="46">
        <f t="shared" si="503"/>
        <v>0</v>
      </c>
      <c r="Q6655" s="20">
        <f t="shared" si="504"/>
        <v>1</v>
      </c>
      <c r="R6655" s="20">
        <f t="shared" si="505"/>
        <v>0</v>
      </c>
      <c r="S6655" s="18">
        <f t="shared" si="506"/>
        <v>0</v>
      </c>
      <c r="T6655" s="17" t="s">
        <v>694</v>
      </c>
    </row>
    <row r="6656" spans="1:20" ht="13.2" hidden="1">
      <c r="J6656" s="13" t="str">
        <f t="shared" si="502"/>
        <v/>
      </c>
      <c r="M6656" s="13" t="str">
        <f t="shared" si="507"/>
        <v/>
      </c>
      <c r="N6656" s="13"/>
      <c r="O6656" s="62"/>
      <c r="P6656" s="46">
        <f t="shared" si="503"/>
        <v>0</v>
      </c>
      <c r="Q6656" s="20">
        <f t="shared" si="504"/>
        <v>1</v>
      </c>
      <c r="R6656" s="20">
        <f t="shared" si="505"/>
        <v>0</v>
      </c>
      <c r="S6656" s="18">
        <f t="shared" si="506"/>
        <v>0</v>
      </c>
      <c r="T6656" s="17" t="s">
        <v>694</v>
      </c>
    </row>
    <row r="6657" spans="1:21" ht="13.2" hidden="1">
      <c r="J6657" s="13" t="str">
        <f t="shared" si="502"/>
        <v/>
      </c>
      <c r="M6657" s="13" t="str">
        <f t="shared" si="507"/>
        <v/>
      </c>
      <c r="P6657" s="46">
        <f t="shared" si="503"/>
        <v>0</v>
      </c>
      <c r="Q6657" s="20">
        <f t="shared" si="504"/>
        <v>1</v>
      </c>
      <c r="R6657" s="20">
        <f t="shared" si="505"/>
        <v>0</v>
      </c>
      <c r="S6657" s="18">
        <f t="shared" si="506"/>
        <v>0</v>
      </c>
      <c r="T6657" s="17" t="s">
        <v>694</v>
      </c>
    </row>
    <row r="6658" spans="1:21" ht="13.2" hidden="1">
      <c r="A6658" s="40"/>
      <c r="B6658" s="47"/>
      <c r="D6658" s="40"/>
      <c r="J6658" s="13" t="str">
        <f t="shared" ref="J6658:J6721" si="508">+LEFT(U6658,4)</f>
        <v/>
      </c>
      <c r="L6658" s="52"/>
      <c r="M6658" s="13" t="str">
        <f t="shared" si="507"/>
        <v/>
      </c>
      <c r="N6658" s="39"/>
      <c r="O6658" s="56"/>
      <c r="P6658" s="46">
        <f t="shared" ref="P6658:P6721" si="509">ROUND(O6658*L6658,2)</f>
        <v>0</v>
      </c>
      <c r="Q6658" s="20">
        <f t="shared" ref="Q6658:Q6721" si="510">IF(N6658="HKD",7.8,IF(N6658="CNY",6.4,1))</f>
        <v>1</v>
      </c>
      <c r="R6658" s="20">
        <f t="shared" ref="R6658:R6721" si="511">+O6658/Q6658</f>
        <v>0</v>
      </c>
      <c r="S6658" s="18">
        <f t="shared" ref="S6658:S6721" si="512">+R6658*L6658</f>
        <v>0</v>
      </c>
      <c r="T6658" s="17" t="s">
        <v>694</v>
      </c>
      <c r="U6658" s="40"/>
    </row>
    <row r="6659" spans="1:21" ht="13.2" hidden="1">
      <c r="J6659" s="13" t="str">
        <f t="shared" si="508"/>
        <v/>
      </c>
      <c r="M6659" s="13" t="str">
        <f t="shared" si="507"/>
        <v/>
      </c>
      <c r="P6659" s="46">
        <f t="shared" si="509"/>
        <v>0</v>
      </c>
      <c r="Q6659" s="20">
        <f t="shared" si="510"/>
        <v>1</v>
      </c>
      <c r="R6659" s="20">
        <f t="shared" si="511"/>
        <v>0</v>
      </c>
      <c r="S6659" s="18">
        <f t="shared" si="512"/>
        <v>0</v>
      </c>
      <c r="T6659" s="17" t="s">
        <v>694</v>
      </c>
    </row>
    <row r="6660" spans="1:21" ht="13.2" hidden="1">
      <c r="J6660" s="13" t="str">
        <f t="shared" si="508"/>
        <v/>
      </c>
      <c r="M6660" s="13" t="str">
        <f t="shared" si="507"/>
        <v/>
      </c>
      <c r="N6660" s="13"/>
      <c r="O6660" s="62"/>
      <c r="P6660" s="46">
        <f t="shared" si="509"/>
        <v>0</v>
      </c>
      <c r="Q6660" s="20">
        <f t="shared" si="510"/>
        <v>1</v>
      </c>
      <c r="R6660" s="20">
        <f t="shared" si="511"/>
        <v>0</v>
      </c>
      <c r="S6660" s="18">
        <f t="shared" si="512"/>
        <v>0</v>
      </c>
      <c r="T6660" s="17" t="s">
        <v>694</v>
      </c>
    </row>
    <row r="6661" spans="1:21" ht="13.2" hidden="1">
      <c r="A6661" s="40"/>
      <c r="B6661" s="47"/>
      <c r="D6661" s="40"/>
      <c r="J6661" s="13" t="str">
        <f t="shared" si="508"/>
        <v/>
      </c>
      <c r="L6661" s="52"/>
      <c r="M6661" s="13" t="str">
        <f t="shared" si="507"/>
        <v/>
      </c>
      <c r="N6661" s="39"/>
      <c r="O6661" s="56"/>
      <c r="P6661" s="46">
        <f t="shared" si="509"/>
        <v>0</v>
      </c>
      <c r="Q6661" s="20">
        <f t="shared" si="510"/>
        <v>1</v>
      </c>
      <c r="R6661" s="20">
        <f t="shared" si="511"/>
        <v>0</v>
      </c>
      <c r="S6661" s="18">
        <f t="shared" si="512"/>
        <v>0</v>
      </c>
      <c r="T6661" s="17" t="s">
        <v>694</v>
      </c>
      <c r="U6661" s="40"/>
    </row>
    <row r="6662" spans="1:21" ht="13.2" hidden="1">
      <c r="J6662" s="13" t="str">
        <f t="shared" si="508"/>
        <v/>
      </c>
      <c r="M6662" s="13" t="str">
        <f t="shared" si="507"/>
        <v/>
      </c>
      <c r="N6662" s="13"/>
      <c r="O6662" s="62"/>
      <c r="P6662" s="46">
        <f t="shared" si="509"/>
        <v>0</v>
      </c>
      <c r="Q6662" s="20">
        <f t="shared" si="510"/>
        <v>1</v>
      </c>
      <c r="R6662" s="20">
        <f t="shared" si="511"/>
        <v>0</v>
      </c>
      <c r="S6662" s="18">
        <f t="shared" si="512"/>
        <v>0</v>
      </c>
      <c r="T6662" s="17" t="s">
        <v>694</v>
      </c>
    </row>
    <row r="6663" spans="1:21" ht="13.2" hidden="1">
      <c r="A6663" s="40"/>
      <c r="B6663" s="47"/>
      <c r="D6663" s="40"/>
      <c r="J6663" s="13" t="str">
        <f t="shared" si="508"/>
        <v/>
      </c>
      <c r="L6663" s="52"/>
      <c r="M6663" s="13" t="str">
        <f t="shared" si="507"/>
        <v/>
      </c>
      <c r="N6663" s="39"/>
      <c r="O6663" s="56"/>
      <c r="P6663" s="46">
        <f t="shared" si="509"/>
        <v>0</v>
      </c>
      <c r="Q6663" s="20">
        <f t="shared" si="510"/>
        <v>1</v>
      </c>
      <c r="R6663" s="20">
        <f t="shared" si="511"/>
        <v>0</v>
      </c>
      <c r="S6663" s="18">
        <f t="shared" si="512"/>
        <v>0</v>
      </c>
      <c r="T6663" s="17" t="s">
        <v>694</v>
      </c>
      <c r="U6663" s="40"/>
    </row>
    <row r="6664" spans="1:21" ht="13.2" hidden="1">
      <c r="J6664" s="13" t="str">
        <f t="shared" si="508"/>
        <v/>
      </c>
      <c r="M6664" s="13" t="str">
        <f t="shared" si="507"/>
        <v/>
      </c>
      <c r="P6664" s="46">
        <f t="shared" si="509"/>
        <v>0</v>
      </c>
      <c r="Q6664" s="20">
        <f t="shared" si="510"/>
        <v>1</v>
      </c>
      <c r="R6664" s="20">
        <f t="shared" si="511"/>
        <v>0</v>
      </c>
      <c r="S6664" s="18">
        <f t="shared" si="512"/>
        <v>0</v>
      </c>
      <c r="T6664" s="17" t="s">
        <v>694</v>
      </c>
    </row>
    <row r="6665" spans="1:21" ht="13.2" hidden="1">
      <c r="J6665" s="13" t="str">
        <f t="shared" si="508"/>
        <v/>
      </c>
      <c r="M6665" s="13" t="str">
        <f t="shared" si="507"/>
        <v/>
      </c>
      <c r="P6665" s="46">
        <f t="shared" si="509"/>
        <v>0</v>
      </c>
      <c r="Q6665" s="20">
        <f t="shared" si="510"/>
        <v>1</v>
      </c>
      <c r="R6665" s="20">
        <f t="shared" si="511"/>
        <v>0</v>
      </c>
      <c r="S6665" s="18">
        <f t="shared" si="512"/>
        <v>0</v>
      </c>
      <c r="T6665" s="17" t="s">
        <v>694</v>
      </c>
    </row>
    <row r="6666" spans="1:21" ht="13.2" hidden="1">
      <c r="J6666" s="13" t="str">
        <f t="shared" si="508"/>
        <v/>
      </c>
      <c r="M6666" s="13" t="str">
        <f t="shared" si="507"/>
        <v/>
      </c>
      <c r="P6666" s="46">
        <f t="shared" si="509"/>
        <v>0</v>
      </c>
      <c r="Q6666" s="20">
        <f t="shared" si="510"/>
        <v>1</v>
      </c>
      <c r="R6666" s="20">
        <f t="shared" si="511"/>
        <v>0</v>
      </c>
      <c r="S6666" s="18">
        <f t="shared" si="512"/>
        <v>0</v>
      </c>
      <c r="T6666" s="17" t="s">
        <v>694</v>
      </c>
    </row>
    <row r="6667" spans="1:21" ht="13.2" hidden="1">
      <c r="J6667" s="13" t="str">
        <f t="shared" si="508"/>
        <v/>
      </c>
      <c r="M6667" s="13" t="str">
        <f t="shared" si="507"/>
        <v/>
      </c>
      <c r="P6667" s="46">
        <f t="shared" si="509"/>
        <v>0</v>
      </c>
      <c r="Q6667" s="20">
        <f t="shared" si="510"/>
        <v>1</v>
      </c>
      <c r="R6667" s="20">
        <f t="shared" si="511"/>
        <v>0</v>
      </c>
      <c r="S6667" s="18">
        <f t="shared" si="512"/>
        <v>0</v>
      </c>
      <c r="T6667" s="17" t="s">
        <v>694</v>
      </c>
    </row>
    <row r="6668" spans="1:21" ht="13.2" hidden="1">
      <c r="J6668" s="13" t="str">
        <f t="shared" si="508"/>
        <v/>
      </c>
      <c r="M6668" s="13" t="str">
        <f t="shared" si="507"/>
        <v/>
      </c>
      <c r="N6668" s="13"/>
      <c r="O6668" s="62"/>
      <c r="P6668" s="46">
        <f t="shared" si="509"/>
        <v>0</v>
      </c>
      <c r="Q6668" s="20">
        <f t="shared" si="510"/>
        <v>1</v>
      </c>
      <c r="R6668" s="20">
        <f t="shared" si="511"/>
        <v>0</v>
      </c>
      <c r="S6668" s="18">
        <f t="shared" si="512"/>
        <v>0</v>
      </c>
      <c r="T6668" s="17" t="s">
        <v>694</v>
      </c>
    </row>
    <row r="6669" spans="1:21" ht="13.2" hidden="1">
      <c r="J6669" s="13" t="str">
        <f t="shared" si="508"/>
        <v/>
      </c>
      <c r="M6669" s="13" t="str">
        <f t="shared" si="507"/>
        <v/>
      </c>
      <c r="P6669" s="46">
        <f t="shared" si="509"/>
        <v>0</v>
      </c>
      <c r="Q6669" s="20">
        <f t="shared" si="510"/>
        <v>1</v>
      </c>
      <c r="R6669" s="20">
        <f t="shared" si="511"/>
        <v>0</v>
      </c>
      <c r="S6669" s="18">
        <f t="shared" si="512"/>
        <v>0</v>
      </c>
      <c r="T6669" s="17" t="s">
        <v>694</v>
      </c>
    </row>
    <row r="6670" spans="1:21" ht="13.2" hidden="1">
      <c r="J6670" s="13" t="str">
        <f t="shared" si="508"/>
        <v/>
      </c>
      <c r="M6670" s="13" t="str">
        <f t="shared" si="507"/>
        <v/>
      </c>
      <c r="P6670" s="46">
        <f t="shared" si="509"/>
        <v>0</v>
      </c>
      <c r="Q6670" s="20">
        <f t="shared" si="510"/>
        <v>1</v>
      </c>
      <c r="R6670" s="20">
        <f t="shared" si="511"/>
        <v>0</v>
      </c>
      <c r="S6670" s="18">
        <f t="shared" si="512"/>
        <v>0</v>
      </c>
      <c r="T6670" s="17" t="s">
        <v>694</v>
      </c>
    </row>
    <row r="6671" spans="1:21" ht="13.2" hidden="1">
      <c r="J6671" s="13" t="str">
        <f t="shared" si="508"/>
        <v/>
      </c>
      <c r="M6671" s="13" t="str">
        <f t="shared" si="507"/>
        <v/>
      </c>
      <c r="P6671" s="46">
        <f t="shared" si="509"/>
        <v>0</v>
      </c>
      <c r="Q6671" s="20">
        <f t="shared" si="510"/>
        <v>1</v>
      </c>
      <c r="R6671" s="20">
        <f t="shared" si="511"/>
        <v>0</v>
      </c>
      <c r="S6671" s="18">
        <f t="shared" si="512"/>
        <v>0</v>
      </c>
      <c r="T6671" s="17" t="s">
        <v>694</v>
      </c>
    </row>
    <row r="6672" spans="1:21" ht="13.2" hidden="1">
      <c r="J6672" s="13" t="str">
        <f t="shared" si="508"/>
        <v/>
      </c>
      <c r="M6672" s="13" t="str">
        <f t="shared" si="507"/>
        <v/>
      </c>
      <c r="P6672" s="46">
        <f t="shared" si="509"/>
        <v>0</v>
      </c>
      <c r="Q6672" s="20">
        <f t="shared" si="510"/>
        <v>1</v>
      </c>
      <c r="R6672" s="20">
        <f t="shared" si="511"/>
        <v>0</v>
      </c>
      <c r="S6672" s="18">
        <f t="shared" si="512"/>
        <v>0</v>
      </c>
      <c r="T6672" s="17" t="s">
        <v>694</v>
      </c>
    </row>
    <row r="6673" spans="1:21" ht="13.2" hidden="1">
      <c r="J6673" s="13" t="str">
        <f t="shared" si="508"/>
        <v/>
      </c>
      <c r="M6673" s="13" t="str">
        <f t="shared" si="507"/>
        <v/>
      </c>
      <c r="N6673" s="13"/>
      <c r="O6673" s="62"/>
      <c r="P6673" s="46">
        <f t="shared" si="509"/>
        <v>0</v>
      </c>
      <c r="Q6673" s="20">
        <f t="shared" si="510"/>
        <v>1</v>
      </c>
      <c r="R6673" s="20">
        <f t="shared" si="511"/>
        <v>0</v>
      </c>
      <c r="S6673" s="18">
        <f t="shared" si="512"/>
        <v>0</v>
      </c>
      <c r="T6673" s="17" t="s">
        <v>694</v>
      </c>
    </row>
    <row r="6674" spans="1:21" ht="13.2" hidden="1">
      <c r="J6674" s="13" t="str">
        <f t="shared" si="508"/>
        <v/>
      </c>
      <c r="M6674" s="13" t="str">
        <f t="shared" si="507"/>
        <v/>
      </c>
      <c r="P6674" s="46">
        <f t="shared" si="509"/>
        <v>0</v>
      </c>
      <c r="Q6674" s="20">
        <f t="shared" si="510"/>
        <v>1</v>
      </c>
      <c r="R6674" s="20">
        <f t="shared" si="511"/>
        <v>0</v>
      </c>
      <c r="S6674" s="18">
        <f t="shared" si="512"/>
        <v>0</v>
      </c>
      <c r="T6674" s="17" t="s">
        <v>694</v>
      </c>
    </row>
    <row r="6675" spans="1:21" ht="13.2" hidden="1">
      <c r="J6675" s="13" t="str">
        <f t="shared" si="508"/>
        <v/>
      </c>
      <c r="M6675" s="13" t="str">
        <f t="shared" si="507"/>
        <v/>
      </c>
      <c r="P6675" s="46">
        <f t="shared" si="509"/>
        <v>0</v>
      </c>
      <c r="Q6675" s="20">
        <f t="shared" si="510"/>
        <v>1</v>
      </c>
      <c r="R6675" s="20">
        <f t="shared" si="511"/>
        <v>0</v>
      </c>
      <c r="S6675" s="18">
        <f t="shared" si="512"/>
        <v>0</v>
      </c>
      <c r="T6675" s="17" t="s">
        <v>694</v>
      </c>
    </row>
    <row r="6676" spans="1:21" ht="13.2" hidden="1">
      <c r="J6676" s="13" t="str">
        <f t="shared" si="508"/>
        <v/>
      </c>
      <c r="M6676" s="13" t="str">
        <f t="shared" si="507"/>
        <v/>
      </c>
      <c r="P6676" s="46">
        <f t="shared" si="509"/>
        <v>0</v>
      </c>
      <c r="Q6676" s="20">
        <f t="shared" si="510"/>
        <v>1</v>
      </c>
      <c r="R6676" s="20">
        <f t="shared" si="511"/>
        <v>0</v>
      </c>
      <c r="S6676" s="18">
        <f t="shared" si="512"/>
        <v>0</v>
      </c>
      <c r="T6676" s="17" t="s">
        <v>694</v>
      </c>
    </row>
    <row r="6677" spans="1:21" ht="13.2" hidden="1">
      <c r="A6677" s="64"/>
      <c r="J6677" s="13" t="str">
        <f t="shared" si="508"/>
        <v/>
      </c>
      <c r="M6677" s="13" t="str">
        <f t="shared" si="507"/>
        <v/>
      </c>
      <c r="P6677" s="46">
        <f t="shared" si="509"/>
        <v>0</v>
      </c>
      <c r="Q6677" s="20">
        <f t="shared" si="510"/>
        <v>1</v>
      </c>
      <c r="R6677" s="20">
        <f t="shared" si="511"/>
        <v>0</v>
      </c>
      <c r="S6677" s="18">
        <f t="shared" si="512"/>
        <v>0</v>
      </c>
      <c r="T6677" s="17" t="s">
        <v>694</v>
      </c>
    </row>
    <row r="6678" spans="1:21" ht="13.2" hidden="1">
      <c r="J6678" s="13" t="str">
        <f t="shared" si="508"/>
        <v/>
      </c>
      <c r="M6678" s="13" t="str">
        <f t="shared" si="507"/>
        <v/>
      </c>
      <c r="P6678" s="46">
        <f t="shared" si="509"/>
        <v>0</v>
      </c>
      <c r="Q6678" s="20">
        <f t="shared" si="510"/>
        <v>1</v>
      </c>
      <c r="R6678" s="20">
        <f t="shared" si="511"/>
        <v>0</v>
      </c>
      <c r="S6678" s="18">
        <f t="shared" si="512"/>
        <v>0</v>
      </c>
      <c r="T6678" s="17" t="s">
        <v>694</v>
      </c>
    </row>
    <row r="6679" spans="1:21" ht="13.2" hidden="1">
      <c r="J6679" s="13" t="str">
        <f t="shared" si="508"/>
        <v/>
      </c>
      <c r="M6679" s="13" t="str">
        <f t="shared" si="507"/>
        <v/>
      </c>
      <c r="P6679" s="46">
        <f t="shared" si="509"/>
        <v>0</v>
      </c>
      <c r="Q6679" s="20">
        <f t="shared" si="510"/>
        <v>1</v>
      </c>
      <c r="R6679" s="20">
        <f t="shared" si="511"/>
        <v>0</v>
      </c>
      <c r="S6679" s="18">
        <f t="shared" si="512"/>
        <v>0</v>
      </c>
      <c r="T6679" s="17" t="s">
        <v>694</v>
      </c>
    </row>
    <row r="6680" spans="1:21" ht="13.2" hidden="1">
      <c r="J6680" s="13" t="str">
        <f t="shared" si="508"/>
        <v/>
      </c>
      <c r="M6680" s="13" t="str">
        <f t="shared" si="507"/>
        <v/>
      </c>
      <c r="N6680" s="13"/>
      <c r="O6680" s="62"/>
      <c r="P6680" s="46">
        <f t="shared" si="509"/>
        <v>0</v>
      </c>
      <c r="Q6680" s="20">
        <f t="shared" si="510"/>
        <v>1</v>
      </c>
      <c r="R6680" s="20">
        <f t="shared" si="511"/>
        <v>0</v>
      </c>
      <c r="S6680" s="18">
        <f t="shared" si="512"/>
        <v>0</v>
      </c>
      <c r="T6680" s="17" t="s">
        <v>694</v>
      </c>
    </row>
    <row r="6681" spans="1:21" ht="13.2" hidden="1">
      <c r="A6681" s="40"/>
      <c r="B6681" s="47"/>
      <c r="D6681" s="40"/>
      <c r="J6681" s="13" t="str">
        <f t="shared" si="508"/>
        <v/>
      </c>
      <c r="L6681" s="52"/>
      <c r="M6681" s="13" t="str">
        <f t="shared" si="507"/>
        <v/>
      </c>
      <c r="N6681" s="39"/>
      <c r="O6681" s="56"/>
      <c r="P6681" s="46">
        <f t="shared" si="509"/>
        <v>0</v>
      </c>
      <c r="Q6681" s="20">
        <f t="shared" si="510"/>
        <v>1</v>
      </c>
      <c r="R6681" s="20">
        <f t="shared" si="511"/>
        <v>0</v>
      </c>
      <c r="S6681" s="18">
        <f t="shared" si="512"/>
        <v>0</v>
      </c>
      <c r="T6681" s="17" t="s">
        <v>694</v>
      </c>
      <c r="U6681" s="40"/>
    </row>
    <row r="6682" spans="1:21" ht="13.2" hidden="1">
      <c r="A6682" s="64"/>
      <c r="J6682" s="13" t="str">
        <f t="shared" si="508"/>
        <v/>
      </c>
      <c r="M6682" s="13" t="str">
        <f t="shared" si="507"/>
        <v/>
      </c>
      <c r="P6682" s="46">
        <f t="shared" si="509"/>
        <v>0</v>
      </c>
      <c r="Q6682" s="20">
        <f t="shared" si="510"/>
        <v>1</v>
      </c>
      <c r="R6682" s="20">
        <f t="shared" si="511"/>
        <v>0</v>
      </c>
      <c r="S6682" s="18">
        <f t="shared" si="512"/>
        <v>0</v>
      </c>
      <c r="T6682" s="17" t="s">
        <v>694</v>
      </c>
    </row>
    <row r="6683" spans="1:21" ht="13.2" hidden="1">
      <c r="A6683" s="64"/>
      <c r="J6683" s="13" t="str">
        <f t="shared" si="508"/>
        <v/>
      </c>
      <c r="M6683" s="13" t="str">
        <f t="shared" si="507"/>
        <v/>
      </c>
      <c r="P6683" s="46">
        <f t="shared" si="509"/>
        <v>0</v>
      </c>
      <c r="Q6683" s="20">
        <f t="shared" si="510"/>
        <v>1</v>
      </c>
      <c r="R6683" s="20">
        <f t="shared" si="511"/>
        <v>0</v>
      </c>
      <c r="S6683" s="18">
        <f t="shared" si="512"/>
        <v>0</v>
      </c>
      <c r="T6683" s="17" t="s">
        <v>694</v>
      </c>
    </row>
    <row r="6684" spans="1:21" ht="13.2" hidden="1">
      <c r="A6684" s="64"/>
      <c r="J6684" s="13" t="str">
        <f t="shared" si="508"/>
        <v/>
      </c>
      <c r="M6684" s="13" t="str">
        <f t="shared" si="507"/>
        <v/>
      </c>
      <c r="P6684" s="46">
        <f t="shared" si="509"/>
        <v>0</v>
      </c>
      <c r="Q6684" s="20">
        <f t="shared" si="510"/>
        <v>1</v>
      </c>
      <c r="R6684" s="20">
        <f t="shared" si="511"/>
        <v>0</v>
      </c>
      <c r="S6684" s="18">
        <f t="shared" si="512"/>
        <v>0</v>
      </c>
      <c r="T6684" s="17" t="s">
        <v>694</v>
      </c>
    </row>
    <row r="6685" spans="1:21" ht="13.2" hidden="1">
      <c r="J6685" s="13" t="str">
        <f t="shared" si="508"/>
        <v/>
      </c>
      <c r="M6685" s="13" t="str">
        <f t="shared" si="507"/>
        <v/>
      </c>
      <c r="P6685" s="46">
        <f t="shared" si="509"/>
        <v>0</v>
      </c>
      <c r="Q6685" s="20">
        <f t="shared" si="510"/>
        <v>1</v>
      </c>
      <c r="R6685" s="20">
        <f t="shared" si="511"/>
        <v>0</v>
      </c>
      <c r="S6685" s="18">
        <f t="shared" si="512"/>
        <v>0</v>
      </c>
      <c r="T6685" s="17" t="s">
        <v>694</v>
      </c>
    </row>
    <row r="6686" spans="1:21" ht="13.2" hidden="1">
      <c r="J6686" s="13" t="str">
        <f t="shared" si="508"/>
        <v/>
      </c>
      <c r="M6686" s="13" t="str">
        <f t="shared" si="507"/>
        <v/>
      </c>
      <c r="N6686" s="13"/>
      <c r="O6686" s="62"/>
      <c r="P6686" s="46">
        <f t="shared" si="509"/>
        <v>0</v>
      </c>
      <c r="Q6686" s="20">
        <f t="shared" si="510"/>
        <v>1</v>
      </c>
      <c r="R6686" s="20">
        <f t="shared" si="511"/>
        <v>0</v>
      </c>
      <c r="S6686" s="18">
        <f t="shared" si="512"/>
        <v>0</v>
      </c>
      <c r="T6686" s="17" t="s">
        <v>694</v>
      </c>
    </row>
    <row r="6687" spans="1:21" ht="13.2" hidden="1">
      <c r="A6687" s="40"/>
      <c r="B6687" s="47"/>
      <c r="D6687" s="40"/>
      <c r="J6687" s="13" t="str">
        <f t="shared" si="508"/>
        <v/>
      </c>
      <c r="L6687" s="52"/>
      <c r="M6687" s="13" t="str">
        <f t="shared" si="507"/>
        <v/>
      </c>
      <c r="N6687" s="39"/>
      <c r="O6687" s="56"/>
      <c r="P6687" s="46">
        <f t="shared" si="509"/>
        <v>0</v>
      </c>
      <c r="Q6687" s="20">
        <f t="shared" si="510"/>
        <v>1</v>
      </c>
      <c r="R6687" s="20">
        <f t="shared" si="511"/>
        <v>0</v>
      </c>
      <c r="S6687" s="18">
        <f t="shared" si="512"/>
        <v>0</v>
      </c>
      <c r="T6687" s="17" t="s">
        <v>694</v>
      </c>
      <c r="U6687" s="40"/>
    </row>
    <row r="6688" spans="1:21" ht="13.2" hidden="1">
      <c r="J6688" s="13" t="str">
        <f t="shared" si="508"/>
        <v/>
      </c>
      <c r="M6688" s="13" t="str">
        <f t="shared" si="507"/>
        <v/>
      </c>
      <c r="P6688" s="46">
        <f t="shared" si="509"/>
        <v>0</v>
      </c>
      <c r="Q6688" s="20">
        <f t="shared" si="510"/>
        <v>1</v>
      </c>
      <c r="R6688" s="20">
        <f t="shared" si="511"/>
        <v>0</v>
      </c>
      <c r="S6688" s="18">
        <f t="shared" si="512"/>
        <v>0</v>
      </c>
      <c r="T6688" s="17" t="s">
        <v>694</v>
      </c>
    </row>
    <row r="6689" spans="1:21" ht="13.2" hidden="1">
      <c r="A6689" s="40"/>
      <c r="B6689" s="47"/>
      <c r="D6689" s="40"/>
      <c r="J6689" s="13" t="str">
        <f t="shared" si="508"/>
        <v/>
      </c>
      <c r="L6689" s="52"/>
      <c r="M6689" s="13" t="str">
        <f t="shared" si="507"/>
        <v/>
      </c>
      <c r="N6689" s="39"/>
      <c r="O6689" s="56"/>
      <c r="P6689" s="46">
        <f t="shared" si="509"/>
        <v>0</v>
      </c>
      <c r="Q6689" s="20">
        <f t="shared" si="510"/>
        <v>1</v>
      </c>
      <c r="R6689" s="20">
        <f t="shared" si="511"/>
        <v>0</v>
      </c>
      <c r="S6689" s="18">
        <f t="shared" si="512"/>
        <v>0</v>
      </c>
      <c r="T6689" s="17" t="s">
        <v>694</v>
      </c>
      <c r="U6689" s="40"/>
    </row>
    <row r="6690" spans="1:21" ht="13.2" hidden="1">
      <c r="A6690" s="40"/>
      <c r="B6690" s="47"/>
      <c r="D6690" s="40"/>
      <c r="J6690" s="13" t="str">
        <f t="shared" si="508"/>
        <v/>
      </c>
      <c r="L6690" s="52"/>
      <c r="M6690" s="13" t="str">
        <f t="shared" si="507"/>
        <v/>
      </c>
      <c r="N6690" s="39"/>
      <c r="O6690" s="56"/>
      <c r="P6690" s="46">
        <f t="shared" si="509"/>
        <v>0</v>
      </c>
      <c r="Q6690" s="20">
        <f t="shared" si="510"/>
        <v>1</v>
      </c>
      <c r="R6690" s="20">
        <f t="shared" si="511"/>
        <v>0</v>
      </c>
      <c r="S6690" s="18">
        <f t="shared" si="512"/>
        <v>0</v>
      </c>
      <c r="T6690" s="17" t="s">
        <v>694</v>
      </c>
      <c r="U6690" s="40"/>
    </row>
    <row r="6691" spans="1:21" ht="13.2" hidden="1">
      <c r="A6691" s="40"/>
      <c r="B6691" s="47"/>
      <c r="D6691" s="40"/>
      <c r="J6691" s="13" t="str">
        <f t="shared" si="508"/>
        <v/>
      </c>
      <c r="L6691" s="52"/>
      <c r="M6691" s="13" t="str">
        <f t="shared" si="507"/>
        <v/>
      </c>
      <c r="N6691" s="39"/>
      <c r="O6691" s="56"/>
      <c r="P6691" s="46">
        <f t="shared" si="509"/>
        <v>0</v>
      </c>
      <c r="Q6691" s="20">
        <f t="shared" si="510"/>
        <v>1</v>
      </c>
      <c r="R6691" s="20">
        <f t="shared" si="511"/>
        <v>0</v>
      </c>
      <c r="S6691" s="18">
        <f t="shared" si="512"/>
        <v>0</v>
      </c>
      <c r="T6691" s="17" t="s">
        <v>694</v>
      </c>
      <c r="U6691" s="40"/>
    </row>
    <row r="6692" spans="1:21" ht="13.2" hidden="1">
      <c r="J6692" s="13" t="str">
        <f t="shared" si="508"/>
        <v/>
      </c>
      <c r="M6692" s="13" t="str">
        <f t="shared" si="507"/>
        <v/>
      </c>
      <c r="P6692" s="46">
        <f t="shared" si="509"/>
        <v>0</v>
      </c>
      <c r="Q6692" s="20">
        <f t="shared" si="510"/>
        <v>1</v>
      </c>
      <c r="R6692" s="20">
        <f t="shared" si="511"/>
        <v>0</v>
      </c>
      <c r="S6692" s="18">
        <f t="shared" si="512"/>
        <v>0</v>
      </c>
      <c r="T6692" s="17" t="s">
        <v>694</v>
      </c>
    </row>
    <row r="6693" spans="1:21" ht="13.2" hidden="1">
      <c r="J6693" s="13" t="str">
        <f t="shared" si="508"/>
        <v/>
      </c>
      <c r="M6693" s="13" t="str">
        <f t="shared" si="507"/>
        <v/>
      </c>
      <c r="P6693" s="46">
        <f t="shared" si="509"/>
        <v>0</v>
      </c>
      <c r="Q6693" s="20">
        <f t="shared" si="510"/>
        <v>1</v>
      </c>
      <c r="R6693" s="20">
        <f t="shared" si="511"/>
        <v>0</v>
      </c>
      <c r="S6693" s="18">
        <f t="shared" si="512"/>
        <v>0</v>
      </c>
      <c r="T6693" s="17" t="s">
        <v>694</v>
      </c>
    </row>
    <row r="6694" spans="1:21" ht="13.2" hidden="1">
      <c r="A6694" s="40"/>
      <c r="B6694" s="47"/>
      <c r="D6694" s="40"/>
      <c r="J6694" s="13" t="str">
        <f t="shared" si="508"/>
        <v/>
      </c>
      <c r="L6694" s="52"/>
      <c r="M6694" s="13" t="str">
        <f t="shared" si="507"/>
        <v/>
      </c>
      <c r="N6694" s="39"/>
      <c r="O6694" s="56"/>
      <c r="P6694" s="46">
        <f t="shared" si="509"/>
        <v>0</v>
      </c>
      <c r="Q6694" s="20">
        <f t="shared" si="510"/>
        <v>1</v>
      </c>
      <c r="R6694" s="20">
        <f t="shared" si="511"/>
        <v>0</v>
      </c>
      <c r="S6694" s="18">
        <f t="shared" si="512"/>
        <v>0</v>
      </c>
      <c r="T6694" s="17" t="s">
        <v>694</v>
      </c>
      <c r="U6694" s="40"/>
    </row>
    <row r="6695" spans="1:21" ht="13.2" hidden="1">
      <c r="A6695" s="40"/>
      <c r="B6695" s="47"/>
      <c r="D6695" s="40"/>
      <c r="J6695" s="13" t="str">
        <f t="shared" si="508"/>
        <v/>
      </c>
      <c r="L6695" s="52"/>
      <c r="M6695" s="13" t="str">
        <f t="shared" si="507"/>
        <v/>
      </c>
      <c r="N6695" s="39"/>
      <c r="O6695" s="56"/>
      <c r="P6695" s="46">
        <f t="shared" si="509"/>
        <v>0</v>
      </c>
      <c r="Q6695" s="20">
        <f t="shared" si="510"/>
        <v>1</v>
      </c>
      <c r="R6695" s="20">
        <f t="shared" si="511"/>
        <v>0</v>
      </c>
      <c r="S6695" s="18">
        <f t="shared" si="512"/>
        <v>0</v>
      </c>
      <c r="T6695" s="17" t="s">
        <v>694</v>
      </c>
      <c r="U6695" s="40"/>
    </row>
    <row r="6696" spans="1:21" ht="13.2" hidden="1">
      <c r="A6696" s="40"/>
      <c r="B6696" s="47"/>
      <c r="D6696" s="40"/>
      <c r="J6696" s="13" t="str">
        <f t="shared" si="508"/>
        <v/>
      </c>
      <c r="L6696" s="52"/>
      <c r="M6696" s="13" t="str">
        <f t="shared" si="507"/>
        <v/>
      </c>
      <c r="N6696" s="39"/>
      <c r="O6696" s="56"/>
      <c r="P6696" s="46">
        <f t="shared" si="509"/>
        <v>0</v>
      </c>
      <c r="Q6696" s="20">
        <f t="shared" si="510"/>
        <v>1</v>
      </c>
      <c r="R6696" s="20">
        <f t="shared" si="511"/>
        <v>0</v>
      </c>
      <c r="S6696" s="18">
        <f t="shared" si="512"/>
        <v>0</v>
      </c>
      <c r="T6696" s="17" t="s">
        <v>694</v>
      </c>
      <c r="U6696" s="40"/>
    </row>
    <row r="6697" spans="1:21" ht="13.2" hidden="1">
      <c r="J6697" s="13" t="str">
        <f t="shared" si="508"/>
        <v/>
      </c>
      <c r="M6697" s="13" t="str">
        <f t="shared" si="507"/>
        <v/>
      </c>
      <c r="P6697" s="46">
        <f t="shared" si="509"/>
        <v>0</v>
      </c>
      <c r="Q6697" s="20">
        <f t="shared" si="510"/>
        <v>1</v>
      </c>
      <c r="R6697" s="20">
        <f t="shared" si="511"/>
        <v>0</v>
      </c>
      <c r="S6697" s="18">
        <f t="shared" si="512"/>
        <v>0</v>
      </c>
      <c r="T6697" s="17" t="s">
        <v>694</v>
      </c>
    </row>
    <row r="6698" spans="1:21" ht="13.2" hidden="1">
      <c r="J6698" s="13" t="str">
        <f t="shared" si="508"/>
        <v/>
      </c>
      <c r="M6698" s="13" t="str">
        <f t="shared" si="507"/>
        <v/>
      </c>
      <c r="P6698" s="46">
        <f t="shared" si="509"/>
        <v>0</v>
      </c>
      <c r="Q6698" s="20">
        <f t="shared" si="510"/>
        <v>1</v>
      </c>
      <c r="R6698" s="20">
        <f t="shared" si="511"/>
        <v>0</v>
      </c>
      <c r="S6698" s="18">
        <f t="shared" si="512"/>
        <v>0</v>
      </c>
      <c r="T6698" s="17" t="s">
        <v>694</v>
      </c>
    </row>
    <row r="6699" spans="1:21" ht="13.2" hidden="1">
      <c r="A6699" s="40"/>
      <c r="B6699" s="47"/>
      <c r="D6699" s="40"/>
      <c r="J6699" s="13" t="str">
        <f t="shared" si="508"/>
        <v/>
      </c>
      <c r="L6699" s="52"/>
      <c r="M6699" s="13" t="str">
        <f t="shared" si="507"/>
        <v/>
      </c>
      <c r="N6699" s="39"/>
      <c r="O6699" s="56"/>
      <c r="P6699" s="46">
        <f t="shared" si="509"/>
        <v>0</v>
      </c>
      <c r="Q6699" s="20">
        <f t="shared" si="510"/>
        <v>1</v>
      </c>
      <c r="R6699" s="20">
        <f t="shared" si="511"/>
        <v>0</v>
      </c>
      <c r="S6699" s="18">
        <f t="shared" si="512"/>
        <v>0</v>
      </c>
      <c r="T6699" s="17" t="s">
        <v>694</v>
      </c>
      <c r="U6699" s="40"/>
    </row>
    <row r="6700" spans="1:21" ht="13.2" hidden="1">
      <c r="A6700" s="40"/>
      <c r="B6700" s="47"/>
      <c r="D6700" s="40"/>
      <c r="J6700" s="13" t="str">
        <f t="shared" si="508"/>
        <v/>
      </c>
      <c r="L6700" s="52"/>
      <c r="M6700" s="13" t="str">
        <f t="shared" si="507"/>
        <v/>
      </c>
      <c r="N6700" s="39"/>
      <c r="O6700" s="56"/>
      <c r="P6700" s="46">
        <f t="shared" si="509"/>
        <v>0</v>
      </c>
      <c r="Q6700" s="20">
        <f t="shared" si="510"/>
        <v>1</v>
      </c>
      <c r="R6700" s="20">
        <f t="shared" si="511"/>
        <v>0</v>
      </c>
      <c r="S6700" s="18">
        <f t="shared" si="512"/>
        <v>0</v>
      </c>
      <c r="T6700" s="17" t="s">
        <v>694</v>
      </c>
      <c r="U6700" s="40"/>
    </row>
    <row r="6701" spans="1:21" ht="13.2" hidden="1">
      <c r="J6701" s="13" t="str">
        <f t="shared" si="508"/>
        <v/>
      </c>
      <c r="M6701" s="13" t="str">
        <f t="shared" si="507"/>
        <v/>
      </c>
      <c r="P6701" s="46">
        <f t="shared" si="509"/>
        <v>0</v>
      </c>
      <c r="Q6701" s="20">
        <f t="shared" si="510"/>
        <v>1</v>
      </c>
      <c r="R6701" s="20">
        <f t="shared" si="511"/>
        <v>0</v>
      </c>
      <c r="S6701" s="18">
        <f t="shared" si="512"/>
        <v>0</v>
      </c>
      <c r="T6701" s="17" t="s">
        <v>694</v>
      </c>
    </row>
    <row r="6702" spans="1:21" ht="13.2" hidden="1">
      <c r="J6702" s="13" t="str">
        <f t="shared" si="508"/>
        <v/>
      </c>
      <c r="M6702" s="13" t="str">
        <f t="shared" si="507"/>
        <v/>
      </c>
      <c r="P6702" s="46">
        <f t="shared" si="509"/>
        <v>0</v>
      </c>
      <c r="Q6702" s="20">
        <f t="shared" si="510"/>
        <v>1</v>
      </c>
      <c r="R6702" s="20">
        <f t="shared" si="511"/>
        <v>0</v>
      </c>
      <c r="S6702" s="18">
        <f t="shared" si="512"/>
        <v>0</v>
      </c>
      <c r="T6702" s="17" t="s">
        <v>694</v>
      </c>
    </row>
    <row r="6703" spans="1:21" ht="13.2" hidden="1">
      <c r="A6703" s="40"/>
      <c r="B6703" s="47"/>
      <c r="D6703" s="40"/>
      <c r="J6703" s="13" t="str">
        <f t="shared" si="508"/>
        <v/>
      </c>
      <c r="L6703" s="52"/>
      <c r="M6703" s="13" t="str">
        <f t="shared" si="507"/>
        <v/>
      </c>
      <c r="N6703" s="39"/>
      <c r="O6703" s="56"/>
      <c r="P6703" s="46">
        <f t="shared" si="509"/>
        <v>0</v>
      </c>
      <c r="Q6703" s="20">
        <f t="shared" si="510"/>
        <v>1</v>
      </c>
      <c r="R6703" s="20">
        <f t="shared" si="511"/>
        <v>0</v>
      </c>
      <c r="S6703" s="18">
        <f t="shared" si="512"/>
        <v>0</v>
      </c>
      <c r="T6703" s="17" t="s">
        <v>694</v>
      </c>
      <c r="U6703" s="40"/>
    </row>
    <row r="6704" spans="1:21" ht="13.2" hidden="1">
      <c r="A6704" s="40"/>
      <c r="B6704" s="47"/>
      <c r="D6704" s="40"/>
      <c r="J6704" s="13" t="str">
        <f t="shared" si="508"/>
        <v/>
      </c>
      <c r="L6704" s="52"/>
      <c r="M6704" s="13" t="str">
        <f t="shared" si="507"/>
        <v/>
      </c>
      <c r="N6704" s="39"/>
      <c r="O6704" s="56"/>
      <c r="P6704" s="46">
        <f t="shared" si="509"/>
        <v>0</v>
      </c>
      <c r="Q6704" s="20">
        <f t="shared" si="510"/>
        <v>1</v>
      </c>
      <c r="R6704" s="20">
        <f t="shared" si="511"/>
        <v>0</v>
      </c>
      <c r="S6704" s="18">
        <f t="shared" si="512"/>
        <v>0</v>
      </c>
      <c r="T6704" s="17" t="s">
        <v>694</v>
      </c>
      <c r="U6704" s="40"/>
    </row>
    <row r="6705" spans="1:21" ht="13.2" hidden="1">
      <c r="J6705" s="13" t="str">
        <f t="shared" si="508"/>
        <v/>
      </c>
      <c r="M6705" s="13" t="str">
        <f t="shared" si="507"/>
        <v/>
      </c>
      <c r="P6705" s="46">
        <f t="shared" si="509"/>
        <v>0</v>
      </c>
      <c r="Q6705" s="20">
        <f t="shared" si="510"/>
        <v>1</v>
      </c>
      <c r="R6705" s="20">
        <f t="shared" si="511"/>
        <v>0</v>
      </c>
      <c r="S6705" s="18">
        <f t="shared" si="512"/>
        <v>0</v>
      </c>
      <c r="T6705" s="17" t="s">
        <v>694</v>
      </c>
    </row>
    <row r="6706" spans="1:21" ht="13.2" hidden="1">
      <c r="A6706" s="40"/>
      <c r="B6706" s="47"/>
      <c r="D6706" s="40"/>
      <c r="J6706" s="13" t="str">
        <f t="shared" si="508"/>
        <v/>
      </c>
      <c r="L6706" s="52"/>
      <c r="M6706" s="13" t="str">
        <f t="shared" si="507"/>
        <v/>
      </c>
      <c r="N6706" s="39"/>
      <c r="O6706" s="56"/>
      <c r="P6706" s="46">
        <f t="shared" si="509"/>
        <v>0</v>
      </c>
      <c r="Q6706" s="20">
        <f t="shared" si="510"/>
        <v>1</v>
      </c>
      <c r="R6706" s="20">
        <f t="shared" si="511"/>
        <v>0</v>
      </c>
      <c r="S6706" s="18">
        <f t="shared" si="512"/>
        <v>0</v>
      </c>
      <c r="T6706" s="17" t="s">
        <v>694</v>
      </c>
      <c r="U6706" s="40"/>
    </row>
    <row r="6707" spans="1:21" ht="13.2" hidden="1">
      <c r="A6707" s="40"/>
      <c r="B6707" s="47"/>
      <c r="D6707" s="40"/>
      <c r="J6707" s="13" t="str">
        <f t="shared" si="508"/>
        <v/>
      </c>
      <c r="L6707" s="52"/>
      <c r="M6707" s="13" t="str">
        <f t="shared" si="507"/>
        <v/>
      </c>
      <c r="N6707" s="39"/>
      <c r="O6707" s="56"/>
      <c r="P6707" s="46">
        <f t="shared" si="509"/>
        <v>0</v>
      </c>
      <c r="Q6707" s="20">
        <f t="shared" si="510"/>
        <v>1</v>
      </c>
      <c r="R6707" s="20">
        <f t="shared" si="511"/>
        <v>0</v>
      </c>
      <c r="S6707" s="18">
        <f t="shared" si="512"/>
        <v>0</v>
      </c>
      <c r="T6707" s="17" t="s">
        <v>694</v>
      </c>
      <c r="U6707" s="40"/>
    </row>
    <row r="6708" spans="1:21" ht="13.2" hidden="1">
      <c r="A6708" s="40"/>
      <c r="B6708" s="47"/>
      <c r="D6708" s="40"/>
      <c r="J6708" s="13" t="str">
        <f t="shared" si="508"/>
        <v/>
      </c>
      <c r="L6708" s="52"/>
      <c r="M6708" s="13" t="str">
        <f t="shared" si="507"/>
        <v/>
      </c>
      <c r="N6708" s="39"/>
      <c r="O6708" s="56"/>
      <c r="P6708" s="46">
        <f t="shared" si="509"/>
        <v>0</v>
      </c>
      <c r="Q6708" s="20">
        <f t="shared" si="510"/>
        <v>1</v>
      </c>
      <c r="R6708" s="20">
        <f t="shared" si="511"/>
        <v>0</v>
      </c>
      <c r="S6708" s="18">
        <f t="shared" si="512"/>
        <v>0</v>
      </c>
      <c r="T6708" s="17" t="s">
        <v>694</v>
      </c>
      <c r="U6708" s="40"/>
    </row>
    <row r="6709" spans="1:21" ht="13.2" hidden="1">
      <c r="A6709" s="40"/>
      <c r="B6709" s="47"/>
      <c r="D6709" s="40"/>
      <c r="J6709" s="13" t="str">
        <f t="shared" si="508"/>
        <v/>
      </c>
      <c r="L6709" s="52"/>
      <c r="M6709" s="13" t="str">
        <f t="shared" si="507"/>
        <v/>
      </c>
      <c r="N6709" s="39"/>
      <c r="O6709" s="56"/>
      <c r="P6709" s="46">
        <f t="shared" si="509"/>
        <v>0</v>
      </c>
      <c r="Q6709" s="20">
        <f t="shared" si="510"/>
        <v>1</v>
      </c>
      <c r="R6709" s="20">
        <f t="shared" si="511"/>
        <v>0</v>
      </c>
      <c r="S6709" s="18">
        <f t="shared" si="512"/>
        <v>0</v>
      </c>
      <c r="T6709" s="17" t="s">
        <v>694</v>
      </c>
      <c r="U6709" s="40"/>
    </row>
    <row r="6710" spans="1:21" ht="13.2" hidden="1">
      <c r="J6710" s="13" t="str">
        <f t="shared" si="508"/>
        <v/>
      </c>
      <c r="M6710" s="13" t="str">
        <f t="shared" si="507"/>
        <v/>
      </c>
      <c r="P6710" s="46">
        <f t="shared" si="509"/>
        <v>0</v>
      </c>
      <c r="Q6710" s="20">
        <f t="shared" si="510"/>
        <v>1</v>
      </c>
      <c r="R6710" s="20">
        <f t="shared" si="511"/>
        <v>0</v>
      </c>
      <c r="S6710" s="18">
        <f t="shared" si="512"/>
        <v>0</v>
      </c>
      <c r="T6710" s="17" t="s">
        <v>694</v>
      </c>
    </row>
    <row r="6711" spans="1:21" ht="13.2" hidden="1">
      <c r="J6711" s="13" t="str">
        <f t="shared" si="508"/>
        <v/>
      </c>
      <c r="M6711" s="13" t="str">
        <f t="shared" si="507"/>
        <v/>
      </c>
      <c r="P6711" s="46">
        <f t="shared" si="509"/>
        <v>0</v>
      </c>
      <c r="Q6711" s="20">
        <f t="shared" si="510"/>
        <v>1</v>
      </c>
      <c r="R6711" s="20">
        <f t="shared" si="511"/>
        <v>0</v>
      </c>
      <c r="S6711" s="18">
        <f t="shared" si="512"/>
        <v>0</v>
      </c>
      <c r="T6711" s="17" t="s">
        <v>694</v>
      </c>
    </row>
    <row r="6712" spans="1:21" ht="13.2" hidden="1">
      <c r="J6712" s="13" t="str">
        <f t="shared" si="508"/>
        <v/>
      </c>
      <c r="M6712" s="13" t="str">
        <f t="shared" si="507"/>
        <v/>
      </c>
      <c r="P6712" s="46">
        <f t="shared" si="509"/>
        <v>0</v>
      </c>
      <c r="Q6712" s="20">
        <f t="shared" si="510"/>
        <v>1</v>
      </c>
      <c r="R6712" s="20">
        <f t="shared" si="511"/>
        <v>0</v>
      </c>
      <c r="S6712" s="18">
        <f t="shared" si="512"/>
        <v>0</v>
      </c>
      <c r="T6712" s="17" t="s">
        <v>694</v>
      </c>
    </row>
    <row r="6713" spans="1:21" ht="13.2" hidden="1">
      <c r="A6713" s="40"/>
      <c r="B6713" s="47"/>
      <c r="D6713" s="40"/>
      <c r="J6713" s="13" t="str">
        <f t="shared" si="508"/>
        <v/>
      </c>
      <c r="L6713" s="52"/>
      <c r="M6713" s="13" t="str">
        <f t="shared" ref="M6713:M6776" si="513">+LEFT(U6713,4)</f>
        <v/>
      </c>
      <c r="N6713" s="39"/>
      <c r="O6713" s="56"/>
      <c r="P6713" s="46">
        <f t="shared" si="509"/>
        <v>0</v>
      </c>
      <c r="Q6713" s="20">
        <f t="shared" si="510"/>
        <v>1</v>
      </c>
      <c r="R6713" s="20">
        <f t="shared" si="511"/>
        <v>0</v>
      </c>
      <c r="S6713" s="18">
        <f t="shared" si="512"/>
        <v>0</v>
      </c>
      <c r="T6713" s="17" t="s">
        <v>694</v>
      </c>
      <c r="U6713" s="40"/>
    </row>
    <row r="6714" spans="1:21" ht="13.2" hidden="1">
      <c r="J6714" s="13" t="str">
        <f t="shared" si="508"/>
        <v/>
      </c>
      <c r="M6714" s="13" t="str">
        <f t="shared" si="513"/>
        <v/>
      </c>
      <c r="P6714" s="46">
        <f t="shared" si="509"/>
        <v>0</v>
      </c>
      <c r="Q6714" s="20">
        <f t="shared" si="510"/>
        <v>1</v>
      </c>
      <c r="R6714" s="20">
        <f t="shared" si="511"/>
        <v>0</v>
      </c>
      <c r="S6714" s="18">
        <f t="shared" si="512"/>
        <v>0</v>
      </c>
      <c r="T6714" s="17" t="s">
        <v>694</v>
      </c>
    </row>
    <row r="6715" spans="1:21" ht="13.2" hidden="1">
      <c r="J6715" s="13" t="str">
        <f t="shared" si="508"/>
        <v/>
      </c>
      <c r="M6715" s="13" t="str">
        <f t="shared" si="513"/>
        <v/>
      </c>
      <c r="P6715" s="46">
        <f t="shared" si="509"/>
        <v>0</v>
      </c>
      <c r="Q6715" s="20">
        <f t="shared" si="510"/>
        <v>1</v>
      </c>
      <c r="R6715" s="20">
        <f t="shared" si="511"/>
        <v>0</v>
      </c>
      <c r="S6715" s="18">
        <f t="shared" si="512"/>
        <v>0</v>
      </c>
      <c r="T6715" s="17" t="s">
        <v>694</v>
      </c>
    </row>
    <row r="6716" spans="1:21" ht="13.2" hidden="1">
      <c r="J6716" s="13" t="str">
        <f t="shared" si="508"/>
        <v/>
      </c>
      <c r="M6716" s="13" t="str">
        <f t="shared" si="513"/>
        <v/>
      </c>
      <c r="P6716" s="46">
        <f t="shared" si="509"/>
        <v>0</v>
      </c>
      <c r="Q6716" s="20">
        <f t="shared" si="510"/>
        <v>1</v>
      </c>
      <c r="R6716" s="20">
        <f t="shared" si="511"/>
        <v>0</v>
      </c>
      <c r="S6716" s="18">
        <f t="shared" si="512"/>
        <v>0</v>
      </c>
      <c r="T6716" s="17" t="s">
        <v>694</v>
      </c>
    </row>
    <row r="6717" spans="1:21" ht="13.2" hidden="1">
      <c r="A6717" s="40"/>
      <c r="B6717" s="47"/>
      <c r="D6717" s="40"/>
      <c r="J6717" s="13" t="str">
        <f t="shared" si="508"/>
        <v/>
      </c>
      <c r="L6717" s="52"/>
      <c r="M6717" s="13" t="str">
        <f t="shared" si="513"/>
        <v/>
      </c>
      <c r="N6717" s="39"/>
      <c r="O6717" s="56"/>
      <c r="P6717" s="46">
        <f t="shared" si="509"/>
        <v>0</v>
      </c>
      <c r="Q6717" s="20">
        <f t="shared" si="510"/>
        <v>1</v>
      </c>
      <c r="R6717" s="20">
        <f t="shared" si="511"/>
        <v>0</v>
      </c>
      <c r="S6717" s="18">
        <f t="shared" si="512"/>
        <v>0</v>
      </c>
      <c r="T6717" s="17" t="s">
        <v>694</v>
      </c>
      <c r="U6717" s="40"/>
    </row>
    <row r="6718" spans="1:21" ht="13.2" hidden="1">
      <c r="A6718" s="64"/>
      <c r="J6718" s="13" t="str">
        <f t="shared" si="508"/>
        <v/>
      </c>
      <c r="M6718" s="13" t="str">
        <f t="shared" si="513"/>
        <v/>
      </c>
      <c r="P6718" s="46">
        <f t="shared" si="509"/>
        <v>0</v>
      </c>
      <c r="Q6718" s="20">
        <f t="shared" si="510"/>
        <v>1</v>
      </c>
      <c r="R6718" s="20">
        <f t="shared" si="511"/>
        <v>0</v>
      </c>
      <c r="S6718" s="18">
        <f t="shared" si="512"/>
        <v>0</v>
      </c>
      <c r="T6718" s="17" t="s">
        <v>694</v>
      </c>
    </row>
    <row r="6719" spans="1:21" ht="13.2" hidden="1">
      <c r="A6719" s="64"/>
      <c r="J6719" s="13" t="str">
        <f t="shared" si="508"/>
        <v/>
      </c>
      <c r="M6719" s="13" t="str">
        <f t="shared" si="513"/>
        <v/>
      </c>
      <c r="P6719" s="46">
        <f t="shared" si="509"/>
        <v>0</v>
      </c>
      <c r="Q6719" s="20">
        <f t="shared" si="510"/>
        <v>1</v>
      </c>
      <c r="R6719" s="20">
        <f t="shared" si="511"/>
        <v>0</v>
      </c>
      <c r="S6719" s="18">
        <f t="shared" si="512"/>
        <v>0</v>
      </c>
      <c r="T6719" s="17" t="s">
        <v>694</v>
      </c>
    </row>
    <row r="6720" spans="1:21" ht="13.2" hidden="1">
      <c r="J6720" s="13" t="str">
        <f t="shared" si="508"/>
        <v/>
      </c>
      <c r="M6720" s="13" t="str">
        <f t="shared" si="513"/>
        <v/>
      </c>
      <c r="P6720" s="46">
        <f t="shared" si="509"/>
        <v>0</v>
      </c>
      <c r="Q6720" s="20">
        <f t="shared" si="510"/>
        <v>1</v>
      </c>
      <c r="R6720" s="20">
        <f t="shared" si="511"/>
        <v>0</v>
      </c>
      <c r="S6720" s="18">
        <f t="shared" si="512"/>
        <v>0</v>
      </c>
      <c r="T6720" s="17" t="s">
        <v>694</v>
      </c>
    </row>
    <row r="6721" spans="1:21" ht="13.2" hidden="1">
      <c r="A6721" s="40"/>
      <c r="B6721" s="47"/>
      <c r="D6721" s="40"/>
      <c r="J6721" s="13" t="str">
        <f t="shared" si="508"/>
        <v/>
      </c>
      <c r="L6721" s="52"/>
      <c r="M6721" s="13" t="str">
        <f t="shared" si="513"/>
        <v/>
      </c>
      <c r="N6721" s="39"/>
      <c r="O6721" s="56"/>
      <c r="P6721" s="46">
        <f t="shared" si="509"/>
        <v>0</v>
      </c>
      <c r="Q6721" s="20">
        <f t="shared" si="510"/>
        <v>1</v>
      </c>
      <c r="R6721" s="20">
        <f t="shared" si="511"/>
        <v>0</v>
      </c>
      <c r="S6721" s="18">
        <f t="shared" si="512"/>
        <v>0</v>
      </c>
      <c r="T6721" s="17" t="s">
        <v>694</v>
      </c>
      <c r="U6721" s="40"/>
    </row>
    <row r="6722" spans="1:21" ht="13.2" hidden="1">
      <c r="A6722" s="40"/>
      <c r="B6722" s="47"/>
      <c r="D6722" s="40"/>
      <c r="J6722" s="13" t="str">
        <f t="shared" ref="J6722:J6785" si="514">+LEFT(U6722,4)</f>
        <v/>
      </c>
      <c r="L6722" s="52"/>
      <c r="M6722" s="13" t="str">
        <f t="shared" si="513"/>
        <v/>
      </c>
      <c r="N6722" s="39"/>
      <c r="O6722" s="56"/>
      <c r="P6722" s="46">
        <f t="shared" ref="P6722:P6785" si="515">ROUND(O6722*L6722,2)</f>
        <v>0</v>
      </c>
      <c r="Q6722" s="20">
        <f t="shared" ref="Q6722:Q6785" si="516">IF(N6722="HKD",7.8,IF(N6722="CNY",6.4,1))</f>
        <v>1</v>
      </c>
      <c r="R6722" s="20">
        <f t="shared" ref="R6722:R6785" si="517">+O6722/Q6722</f>
        <v>0</v>
      </c>
      <c r="S6722" s="18">
        <f t="shared" ref="S6722:S6785" si="518">+R6722*L6722</f>
        <v>0</v>
      </c>
      <c r="T6722" s="17" t="s">
        <v>694</v>
      </c>
      <c r="U6722" s="40"/>
    </row>
    <row r="6723" spans="1:21" ht="13.2" hidden="1">
      <c r="A6723" s="40"/>
      <c r="B6723" s="47"/>
      <c r="D6723" s="40"/>
      <c r="J6723" s="13" t="str">
        <f t="shared" si="514"/>
        <v/>
      </c>
      <c r="L6723" s="52"/>
      <c r="M6723" s="13" t="str">
        <f t="shared" si="513"/>
        <v/>
      </c>
      <c r="N6723" s="39"/>
      <c r="O6723" s="56"/>
      <c r="P6723" s="46">
        <f t="shared" si="515"/>
        <v>0</v>
      </c>
      <c r="Q6723" s="20">
        <f t="shared" si="516"/>
        <v>1</v>
      </c>
      <c r="R6723" s="20">
        <f t="shared" si="517"/>
        <v>0</v>
      </c>
      <c r="S6723" s="18">
        <f t="shared" si="518"/>
        <v>0</v>
      </c>
      <c r="T6723" s="17" t="s">
        <v>694</v>
      </c>
      <c r="U6723" s="40"/>
    </row>
    <row r="6724" spans="1:21" ht="13.2" hidden="1">
      <c r="A6724" s="64"/>
      <c r="J6724" s="13" t="str">
        <f t="shared" si="514"/>
        <v/>
      </c>
      <c r="M6724" s="13" t="str">
        <f t="shared" si="513"/>
        <v/>
      </c>
      <c r="P6724" s="46">
        <f t="shared" si="515"/>
        <v>0</v>
      </c>
      <c r="Q6724" s="20">
        <f t="shared" si="516"/>
        <v>1</v>
      </c>
      <c r="R6724" s="20">
        <f t="shared" si="517"/>
        <v>0</v>
      </c>
      <c r="S6724" s="18">
        <f t="shared" si="518"/>
        <v>0</v>
      </c>
      <c r="T6724" s="17" t="s">
        <v>694</v>
      </c>
    </row>
    <row r="6725" spans="1:21" ht="13.2" hidden="1">
      <c r="J6725" s="13" t="str">
        <f t="shared" si="514"/>
        <v/>
      </c>
      <c r="M6725" s="13" t="str">
        <f t="shared" si="513"/>
        <v/>
      </c>
      <c r="P6725" s="46">
        <f t="shared" si="515"/>
        <v>0</v>
      </c>
      <c r="Q6725" s="20">
        <f t="shared" si="516"/>
        <v>1</v>
      </c>
      <c r="R6725" s="20">
        <f t="shared" si="517"/>
        <v>0</v>
      </c>
      <c r="S6725" s="18">
        <f t="shared" si="518"/>
        <v>0</v>
      </c>
      <c r="T6725" s="17" t="s">
        <v>694</v>
      </c>
    </row>
    <row r="6726" spans="1:21" ht="13.2" hidden="1">
      <c r="J6726" s="13" t="str">
        <f t="shared" si="514"/>
        <v/>
      </c>
      <c r="M6726" s="13" t="str">
        <f t="shared" si="513"/>
        <v/>
      </c>
      <c r="P6726" s="46">
        <f t="shared" si="515"/>
        <v>0</v>
      </c>
      <c r="Q6726" s="20">
        <f t="shared" si="516"/>
        <v>1</v>
      </c>
      <c r="R6726" s="20">
        <f t="shared" si="517"/>
        <v>0</v>
      </c>
      <c r="S6726" s="18">
        <f t="shared" si="518"/>
        <v>0</v>
      </c>
      <c r="T6726" s="17" t="s">
        <v>694</v>
      </c>
    </row>
    <row r="6727" spans="1:21" ht="13.2" hidden="1">
      <c r="J6727" s="13" t="str">
        <f t="shared" si="514"/>
        <v/>
      </c>
      <c r="M6727" s="13" t="str">
        <f t="shared" si="513"/>
        <v/>
      </c>
      <c r="P6727" s="46">
        <f t="shared" si="515"/>
        <v>0</v>
      </c>
      <c r="Q6727" s="20">
        <f t="shared" si="516"/>
        <v>1</v>
      </c>
      <c r="R6727" s="20">
        <f t="shared" si="517"/>
        <v>0</v>
      </c>
      <c r="S6727" s="18">
        <f t="shared" si="518"/>
        <v>0</v>
      </c>
      <c r="T6727" s="17" t="s">
        <v>694</v>
      </c>
    </row>
    <row r="6728" spans="1:21" ht="13.2" hidden="1">
      <c r="J6728" s="13" t="str">
        <f t="shared" si="514"/>
        <v/>
      </c>
      <c r="M6728" s="13" t="str">
        <f t="shared" si="513"/>
        <v/>
      </c>
      <c r="P6728" s="46">
        <f t="shared" si="515"/>
        <v>0</v>
      </c>
      <c r="Q6728" s="20">
        <f t="shared" si="516"/>
        <v>1</v>
      </c>
      <c r="R6728" s="20">
        <f t="shared" si="517"/>
        <v>0</v>
      </c>
      <c r="S6728" s="18">
        <f t="shared" si="518"/>
        <v>0</v>
      </c>
      <c r="T6728" s="17" t="s">
        <v>694</v>
      </c>
    </row>
    <row r="6729" spans="1:21" ht="13.2" hidden="1">
      <c r="A6729" s="40"/>
      <c r="B6729" s="47"/>
      <c r="D6729" s="40"/>
      <c r="J6729" s="13" t="str">
        <f t="shared" si="514"/>
        <v/>
      </c>
      <c r="L6729" s="52"/>
      <c r="M6729" s="13" t="str">
        <f t="shared" si="513"/>
        <v/>
      </c>
      <c r="N6729" s="39"/>
      <c r="O6729" s="56"/>
      <c r="P6729" s="46">
        <f t="shared" si="515"/>
        <v>0</v>
      </c>
      <c r="Q6729" s="20">
        <f t="shared" si="516"/>
        <v>1</v>
      </c>
      <c r="R6729" s="20">
        <f t="shared" si="517"/>
        <v>0</v>
      </c>
      <c r="S6729" s="18">
        <f t="shared" si="518"/>
        <v>0</v>
      </c>
      <c r="T6729" s="17" t="s">
        <v>694</v>
      </c>
      <c r="U6729" s="40"/>
    </row>
    <row r="6730" spans="1:21" ht="13.2" hidden="1">
      <c r="J6730" s="13" t="str">
        <f t="shared" si="514"/>
        <v/>
      </c>
      <c r="M6730" s="13" t="str">
        <f t="shared" si="513"/>
        <v/>
      </c>
      <c r="P6730" s="46">
        <f t="shared" si="515"/>
        <v>0</v>
      </c>
      <c r="Q6730" s="20">
        <f t="shared" si="516"/>
        <v>1</v>
      </c>
      <c r="R6730" s="20">
        <f t="shared" si="517"/>
        <v>0</v>
      </c>
      <c r="S6730" s="18">
        <f t="shared" si="518"/>
        <v>0</v>
      </c>
      <c r="T6730" s="17" t="s">
        <v>694</v>
      </c>
    </row>
    <row r="6731" spans="1:21" ht="13.2" hidden="1">
      <c r="J6731" s="13" t="str">
        <f t="shared" si="514"/>
        <v/>
      </c>
      <c r="M6731" s="13" t="str">
        <f t="shared" si="513"/>
        <v/>
      </c>
      <c r="P6731" s="46">
        <f t="shared" si="515"/>
        <v>0</v>
      </c>
      <c r="Q6731" s="20">
        <f t="shared" si="516"/>
        <v>1</v>
      </c>
      <c r="R6731" s="20">
        <f t="shared" si="517"/>
        <v>0</v>
      </c>
      <c r="S6731" s="18">
        <f t="shared" si="518"/>
        <v>0</v>
      </c>
      <c r="T6731" s="17" t="s">
        <v>694</v>
      </c>
    </row>
    <row r="6732" spans="1:21" ht="13.2" hidden="1">
      <c r="J6732" s="13" t="str">
        <f t="shared" si="514"/>
        <v/>
      </c>
      <c r="M6732" s="13" t="str">
        <f t="shared" si="513"/>
        <v/>
      </c>
      <c r="P6732" s="46">
        <f t="shared" si="515"/>
        <v>0</v>
      </c>
      <c r="Q6732" s="20">
        <f t="shared" si="516"/>
        <v>1</v>
      </c>
      <c r="R6732" s="20">
        <f t="shared" si="517"/>
        <v>0</v>
      </c>
      <c r="S6732" s="18">
        <f t="shared" si="518"/>
        <v>0</v>
      </c>
      <c r="T6732" s="17" t="s">
        <v>694</v>
      </c>
    </row>
    <row r="6733" spans="1:21" ht="13.2" hidden="1">
      <c r="A6733" s="40"/>
      <c r="B6733" s="47"/>
      <c r="D6733" s="40"/>
      <c r="J6733" s="13" t="str">
        <f t="shared" si="514"/>
        <v/>
      </c>
      <c r="L6733" s="52"/>
      <c r="M6733" s="13" t="str">
        <f t="shared" si="513"/>
        <v/>
      </c>
      <c r="N6733" s="39"/>
      <c r="O6733" s="56"/>
      <c r="P6733" s="46">
        <f t="shared" si="515"/>
        <v>0</v>
      </c>
      <c r="Q6733" s="20">
        <f t="shared" si="516"/>
        <v>1</v>
      </c>
      <c r="R6733" s="20">
        <f t="shared" si="517"/>
        <v>0</v>
      </c>
      <c r="S6733" s="18">
        <f t="shared" si="518"/>
        <v>0</v>
      </c>
      <c r="T6733" s="17" t="s">
        <v>694</v>
      </c>
      <c r="U6733" s="40"/>
    </row>
    <row r="6734" spans="1:21" ht="13.2" hidden="1">
      <c r="A6734" s="40"/>
      <c r="B6734" s="47"/>
      <c r="D6734" s="40"/>
      <c r="J6734" s="13" t="str">
        <f t="shared" si="514"/>
        <v/>
      </c>
      <c r="L6734" s="52"/>
      <c r="M6734" s="13" t="str">
        <f t="shared" si="513"/>
        <v/>
      </c>
      <c r="N6734" s="39"/>
      <c r="O6734" s="56"/>
      <c r="P6734" s="46">
        <f t="shared" si="515"/>
        <v>0</v>
      </c>
      <c r="Q6734" s="20">
        <f t="shared" si="516"/>
        <v>1</v>
      </c>
      <c r="R6734" s="20">
        <f t="shared" si="517"/>
        <v>0</v>
      </c>
      <c r="S6734" s="18">
        <f t="shared" si="518"/>
        <v>0</v>
      </c>
      <c r="T6734" s="17" t="s">
        <v>694</v>
      </c>
      <c r="U6734" s="40"/>
    </row>
    <row r="6735" spans="1:21" ht="13.2" hidden="1">
      <c r="A6735" s="64"/>
      <c r="J6735" s="13" t="str">
        <f t="shared" si="514"/>
        <v/>
      </c>
      <c r="M6735" s="13" t="str">
        <f t="shared" si="513"/>
        <v/>
      </c>
      <c r="P6735" s="46">
        <f t="shared" si="515"/>
        <v>0</v>
      </c>
      <c r="Q6735" s="20">
        <f t="shared" si="516"/>
        <v>1</v>
      </c>
      <c r="R6735" s="20">
        <f t="shared" si="517"/>
        <v>0</v>
      </c>
      <c r="S6735" s="18">
        <f t="shared" si="518"/>
        <v>0</v>
      </c>
      <c r="T6735" s="17" t="s">
        <v>694</v>
      </c>
    </row>
    <row r="6736" spans="1:21" ht="13.2" hidden="1">
      <c r="A6736" s="64"/>
      <c r="J6736" s="13" t="str">
        <f t="shared" si="514"/>
        <v/>
      </c>
      <c r="M6736" s="13" t="str">
        <f t="shared" si="513"/>
        <v/>
      </c>
      <c r="P6736" s="46">
        <f t="shared" si="515"/>
        <v>0</v>
      </c>
      <c r="Q6736" s="20">
        <f t="shared" si="516"/>
        <v>1</v>
      </c>
      <c r="R6736" s="20">
        <f t="shared" si="517"/>
        <v>0</v>
      </c>
      <c r="S6736" s="18">
        <f t="shared" si="518"/>
        <v>0</v>
      </c>
      <c r="T6736" s="17" t="s">
        <v>694</v>
      </c>
    </row>
    <row r="6737" spans="1:21" ht="13.2" hidden="1">
      <c r="A6737" s="64"/>
      <c r="J6737" s="13" t="str">
        <f t="shared" si="514"/>
        <v/>
      </c>
      <c r="M6737" s="13" t="str">
        <f t="shared" si="513"/>
        <v/>
      </c>
      <c r="P6737" s="46">
        <f t="shared" si="515"/>
        <v>0</v>
      </c>
      <c r="Q6737" s="20">
        <f t="shared" si="516"/>
        <v>1</v>
      </c>
      <c r="R6737" s="20">
        <f t="shared" si="517"/>
        <v>0</v>
      </c>
      <c r="S6737" s="18">
        <f t="shared" si="518"/>
        <v>0</v>
      </c>
      <c r="T6737" s="17" t="s">
        <v>694</v>
      </c>
    </row>
    <row r="6738" spans="1:21" ht="13.2" hidden="1">
      <c r="J6738" s="13" t="str">
        <f t="shared" si="514"/>
        <v/>
      </c>
      <c r="M6738" s="13" t="str">
        <f t="shared" si="513"/>
        <v/>
      </c>
      <c r="P6738" s="46">
        <f t="shared" si="515"/>
        <v>0</v>
      </c>
      <c r="Q6738" s="20">
        <f t="shared" si="516"/>
        <v>1</v>
      </c>
      <c r="R6738" s="20">
        <f t="shared" si="517"/>
        <v>0</v>
      </c>
      <c r="S6738" s="18">
        <f t="shared" si="518"/>
        <v>0</v>
      </c>
      <c r="T6738" s="17" t="s">
        <v>694</v>
      </c>
    </row>
    <row r="6739" spans="1:21" ht="13.2" hidden="1">
      <c r="A6739" s="40"/>
      <c r="B6739" s="47"/>
      <c r="D6739" s="40"/>
      <c r="J6739" s="13" t="str">
        <f t="shared" si="514"/>
        <v/>
      </c>
      <c r="L6739" s="52"/>
      <c r="M6739" s="13" t="str">
        <f t="shared" si="513"/>
        <v/>
      </c>
      <c r="N6739" s="39"/>
      <c r="O6739" s="56"/>
      <c r="P6739" s="46">
        <f t="shared" si="515"/>
        <v>0</v>
      </c>
      <c r="Q6739" s="20">
        <f t="shared" si="516"/>
        <v>1</v>
      </c>
      <c r="R6739" s="20">
        <f t="shared" si="517"/>
        <v>0</v>
      </c>
      <c r="S6739" s="18">
        <f t="shared" si="518"/>
        <v>0</v>
      </c>
      <c r="T6739" s="17" t="s">
        <v>694</v>
      </c>
      <c r="U6739" s="40"/>
    </row>
    <row r="6740" spans="1:21" ht="13.2" hidden="1">
      <c r="A6740" s="40"/>
      <c r="B6740" s="47"/>
      <c r="D6740" s="40"/>
      <c r="J6740" s="13" t="str">
        <f t="shared" si="514"/>
        <v/>
      </c>
      <c r="L6740" s="52"/>
      <c r="M6740" s="13" t="str">
        <f t="shared" si="513"/>
        <v/>
      </c>
      <c r="N6740" s="39"/>
      <c r="O6740" s="56"/>
      <c r="P6740" s="46">
        <f t="shared" si="515"/>
        <v>0</v>
      </c>
      <c r="Q6740" s="20">
        <f t="shared" si="516"/>
        <v>1</v>
      </c>
      <c r="R6740" s="20">
        <f t="shared" si="517"/>
        <v>0</v>
      </c>
      <c r="S6740" s="18">
        <f t="shared" si="518"/>
        <v>0</v>
      </c>
      <c r="T6740" s="17" t="s">
        <v>694</v>
      </c>
      <c r="U6740" s="40"/>
    </row>
    <row r="6741" spans="1:21" ht="13.2" hidden="1">
      <c r="J6741" s="13" t="str">
        <f t="shared" si="514"/>
        <v/>
      </c>
      <c r="M6741" s="13" t="str">
        <f t="shared" si="513"/>
        <v/>
      </c>
      <c r="P6741" s="46">
        <f t="shared" si="515"/>
        <v>0</v>
      </c>
      <c r="Q6741" s="20">
        <f t="shared" si="516"/>
        <v>1</v>
      </c>
      <c r="R6741" s="20">
        <f t="shared" si="517"/>
        <v>0</v>
      </c>
      <c r="S6741" s="18">
        <f t="shared" si="518"/>
        <v>0</v>
      </c>
      <c r="T6741" s="17" t="s">
        <v>694</v>
      </c>
    </row>
    <row r="6742" spans="1:21" ht="13.2" hidden="1">
      <c r="A6742" s="40"/>
      <c r="B6742" s="47"/>
      <c r="D6742" s="40"/>
      <c r="J6742" s="13" t="str">
        <f t="shared" si="514"/>
        <v/>
      </c>
      <c r="L6742" s="52"/>
      <c r="M6742" s="13" t="str">
        <f t="shared" si="513"/>
        <v/>
      </c>
      <c r="N6742" s="39"/>
      <c r="O6742" s="56"/>
      <c r="P6742" s="46">
        <f t="shared" si="515"/>
        <v>0</v>
      </c>
      <c r="Q6742" s="20">
        <f t="shared" si="516"/>
        <v>1</v>
      </c>
      <c r="R6742" s="20">
        <f t="shared" si="517"/>
        <v>0</v>
      </c>
      <c r="S6742" s="18">
        <f t="shared" si="518"/>
        <v>0</v>
      </c>
      <c r="T6742" s="17" t="s">
        <v>694</v>
      </c>
      <c r="U6742" s="40"/>
    </row>
    <row r="6743" spans="1:21" ht="13.2" hidden="1">
      <c r="A6743" s="40"/>
      <c r="B6743" s="47"/>
      <c r="D6743" s="40"/>
      <c r="J6743" s="13" t="str">
        <f t="shared" si="514"/>
        <v/>
      </c>
      <c r="L6743" s="52"/>
      <c r="M6743" s="13" t="str">
        <f t="shared" si="513"/>
        <v/>
      </c>
      <c r="N6743" s="39"/>
      <c r="O6743" s="56"/>
      <c r="P6743" s="46">
        <f t="shared" si="515"/>
        <v>0</v>
      </c>
      <c r="Q6743" s="20">
        <f t="shared" si="516"/>
        <v>1</v>
      </c>
      <c r="R6743" s="20">
        <f t="shared" si="517"/>
        <v>0</v>
      </c>
      <c r="S6743" s="18">
        <f t="shared" si="518"/>
        <v>0</v>
      </c>
      <c r="T6743" s="17" t="s">
        <v>694</v>
      </c>
      <c r="U6743" s="40"/>
    </row>
    <row r="6744" spans="1:21" ht="13.2" hidden="1">
      <c r="A6744" s="64"/>
      <c r="J6744" s="13" t="str">
        <f t="shared" si="514"/>
        <v/>
      </c>
      <c r="M6744" s="13" t="str">
        <f t="shared" si="513"/>
        <v/>
      </c>
      <c r="P6744" s="46">
        <f t="shared" si="515"/>
        <v>0</v>
      </c>
      <c r="Q6744" s="20">
        <f t="shared" si="516"/>
        <v>1</v>
      </c>
      <c r="R6744" s="20">
        <f t="shared" si="517"/>
        <v>0</v>
      </c>
      <c r="S6744" s="18">
        <f t="shared" si="518"/>
        <v>0</v>
      </c>
      <c r="T6744" s="17" t="s">
        <v>694</v>
      </c>
    </row>
    <row r="6745" spans="1:21" ht="13.2" hidden="1">
      <c r="J6745" s="13" t="str">
        <f t="shared" si="514"/>
        <v/>
      </c>
      <c r="M6745" s="13" t="str">
        <f t="shared" si="513"/>
        <v/>
      </c>
      <c r="P6745" s="46">
        <f t="shared" si="515"/>
        <v>0</v>
      </c>
      <c r="Q6745" s="20">
        <f t="shared" si="516"/>
        <v>1</v>
      </c>
      <c r="R6745" s="20">
        <f t="shared" si="517"/>
        <v>0</v>
      </c>
      <c r="S6745" s="18">
        <f t="shared" si="518"/>
        <v>0</v>
      </c>
      <c r="T6745" s="17" t="s">
        <v>694</v>
      </c>
    </row>
    <row r="6746" spans="1:21" ht="13.2" hidden="1">
      <c r="J6746" s="13" t="str">
        <f t="shared" si="514"/>
        <v/>
      </c>
      <c r="M6746" s="13" t="str">
        <f t="shared" si="513"/>
        <v/>
      </c>
      <c r="P6746" s="46">
        <f t="shared" si="515"/>
        <v>0</v>
      </c>
      <c r="Q6746" s="20">
        <f t="shared" si="516"/>
        <v>1</v>
      </c>
      <c r="R6746" s="20">
        <f t="shared" si="517"/>
        <v>0</v>
      </c>
      <c r="S6746" s="18">
        <f t="shared" si="518"/>
        <v>0</v>
      </c>
      <c r="T6746" s="17" t="s">
        <v>694</v>
      </c>
    </row>
    <row r="6747" spans="1:21" ht="13.2" hidden="1">
      <c r="J6747" s="13" t="str">
        <f t="shared" si="514"/>
        <v/>
      </c>
      <c r="M6747" s="13" t="str">
        <f t="shared" si="513"/>
        <v/>
      </c>
      <c r="P6747" s="46">
        <f t="shared" si="515"/>
        <v>0</v>
      </c>
      <c r="Q6747" s="20">
        <f t="shared" si="516"/>
        <v>1</v>
      </c>
      <c r="R6747" s="20">
        <f t="shared" si="517"/>
        <v>0</v>
      </c>
      <c r="S6747" s="18">
        <f t="shared" si="518"/>
        <v>0</v>
      </c>
      <c r="T6747" s="17" t="s">
        <v>694</v>
      </c>
    </row>
    <row r="6748" spans="1:21" ht="13.2" hidden="1">
      <c r="J6748" s="13" t="str">
        <f t="shared" si="514"/>
        <v/>
      </c>
      <c r="M6748" s="13" t="str">
        <f t="shared" si="513"/>
        <v/>
      </c>
      <c r="P6748" s="46">
        <f t="shared" si="515"/>
        <v>0</v>
      </c>
      <c r="Q6748" s="20">
        <f t="shared" si="516"/>
        <v>1</v>
      </c>
      <c r="R6748" s="20">
        <f t="shared" si="517"/>
        <v>0</v>
      </c>
      <c r="S6748" s="18">
        <f t="shared" si="518"/>
        <v>0</v>
      </c>
      <c r="T6748" s="17" t="s">
        <v>694</v>
      </c>
    </row>
    <row r="6749" spans="1:21" ht="13.2" hidden="1">
      <c r="J6749" s="13" t="str">
        <f t="shared" si="514"/>
        <v/>
      </c>
      <c r="M6749" s="13" t="str">
        <f t="shared" si="513"/>
        <v/>
      </c>
      <c r="P6749" s="46">
        <f t="shared" si="515"/>
        <v>0</v>
      </c>
      <c r="Q6749" s="20">
        <f t="shared" si="516"/>
        <v>1</v>
      </c>
      <c r="R6749" s="20">
        <f t="shared" si="517"/>
        <v>0</v>
      </c>
      <c r="S6749" s="18">
        <f t="shared" si="518"/>
        <v>0</v>
      </c>
      <c r="T6749" s="17" t="s">
        <v>694</v>
      </c>
    </row>
    <row r="6750" spans="1:21" ht="13.2" hidden="1">
      <c r="J6750" s="13" t="str">
        <f t="shared" si="514"/>
        <v/>
      </c>
      <c r="M6750" s="13" t="str">
        <f t="shared" si="513"/>
        <v/>
      </c>
      <c r="P6750" s="46">
        <f t="shared" si="515"/>
        <v>0</v>
      </c>
      <c r="Q6750" s="20">
        <f t="shared" si="516"/>
        <v>1</v>
      </c>
      <c r="R6750" s="20">
        <f t="shared" si="517"/>
        <v>0</v>
      </c>
      <c r="S6750" s="18">
        <f t="shared" si="518"/>
        <v>0</v>
      </c>
      <c r="T6750" s="17" t="s">
        <v>694</v>
      </c>
    </row>
    <row r="6751" spans="1:21" ht="13.2" hidden="1">
      <c r="J6751" s="13" t="str">
        <f t="shared" si="514"/>
        <v/>
      </c>
      <c r="M6751" s="13" t="str">
        <f t="shared" si="513"/>
        <v/>
      </c>
      <c r="P6751" s="46">
        <f t="shared" si="515"/>
        <v>0</v>
      </c>
      <c r="Q6751" s="20">
        <f t="shared" si="516"/>
        <v>1</v>
      </c>
      <c r="R6751" s="20">
        <f t="shared" si="517"/>
        <v>0</v>
      </c>
      <c r="S6751" s="18">
        <f t="shared" si="518"/>
        <v>0</v>
      </c>
      <c r="T6751" s="17" t="s">
        <v>694</v>
      </c>
    </row>
    <row r="6752" spans="1:21" ht="13.2" hidden="1">
      <c r="J6752" s="13" t="str">
        <f t="shared" si="514"/>
        <v/>
      </c>
      <c r="M6752" s="13" t="str">
        <f t="shared" si="513"/>
        <v/>
      </c>
      <c r="P6752" s="46">
        <f t="shared" si="515"/>
        <v>0</v>
      </c>
      <c r="Q6752" s="20">
        <f t="shared" si="516"/>
        <v>1</v>
      </c>
      <c r="R6752" s="20">
        <f t="shared" si="517"/>
        <v>0</v>
      </c>
      <c r="S6752" s="18">
        <f t="shared" si="518"/>
        <v>0</v>
      </c>
      <c r="T6752" s="17" t="s">
        <v>694</v>
      </c>
    </row>
    <row r="6753" spans="1:21" ht="13.2" hidden="1">
      <c r="A6753" s="40"/>
      <c r="B6753" s="47"/>
      <c r="D6753" s="40"/>
      <c r="J6753" s="13" t="str">
        <f t="shared" si="514"/>
        <v/>
      </c>
      <c r="L6753" s="52"/>
      <c r="M6753" s="13" t="str">
        <f t="shared" si="513"/>
        <v/>
      </c>
      <c r="N6753" s="39"/>
      <c r="O6753" s="56"/>
      <c r="P6753" s="46">
        <f t="shared" si="515"/>
        <v>0</v>
      </c>
      <c r="Q6753" s="20">
        <f t="shared" si="516"/>
        <v>1</v>
      </c>
      <c r="R6753" s="20">
        <f t="shared" si="517"/>
        <v>0</v>
      </c>
      <c r="S6753" s="18">
        <f t="shared" si="518"/>
        <v>0</v>
      </c>
      <c r="T6753" s="17" t="s">
        <v>694</v>
      </c>
      <c r="U6753" s="40"/>
    </row>
    <row r="6754" spans="1:21" ht="13.2" hidden="1">
      <c r="A6754" s="64"/>
      <c r="J6754" s="13" t="str">
        <f t="shared" si="514"/>
        <v/>
      </c>
      <c r="M6754" s="13" t="str">
        <f t="shared" si="513"/>
        <v/>
      </c>
      <c r="P6754" s="46">
        <f t="shared" si="515"/>
        <v>0</v>
      </c>
      <c r="Q6754" s="20">
        <f t="shared" si="516"/>
        <v>1</v>
      </c>
      <c r="R6754" s="20">
        <f t="shared" si="517"/>
        <v>0</v>
      </c>
      <c r="S6754" s="18">
        <f t="shared" si="518"/>
        <v>0</v>
      </c>
      <c r="T6754" s="17" t="s">
        <v>694</v>
      </c>
    </row>
    <row r="6755" spans="1:21" ht="13.2" hidden="1">
      <c r="A6755" s="64"/>
      <c r="J6755" s="13" t="str">
        <f t="shared" si="514"/>
        <v/>
      </c>
      <c r="M6755" s="13" t="str">
        <f t="shared" si="513"/>
        <v/>
      </c>
      <c r="P6755" s="46">
        <f t="shared" si="515"/>
        <v>0</v>
      </c>
      <c r="Q6755" s="20">
        <f t="shared" si="516"/>
        <v>1</v>
      </c>
      <c r="R6755" s="20">
        <f t="shared" si="517"/>
        <v>0</v>
      </c>
      <c r="S6755" s="18">
        <f t="shared" si="518"/>
        <v>0</v>
      </c>
      <c r="T6755" s="17" t="s">
        <v>694</v>
      </c>
    </row>
    <row r="6756" spans="1:21" ht="13.2" hidden="1">
      <c r="J6756" s="13" t="str">
        <f t="shared" si="514"/>
        <v/>
      </c>
      <c r="M6756" s="13" t="str">
        <f t="shared" si="513"/>
        <v/>
      </c>
      <c r="P6756" s="46">
        <f t="shared" si="515"/>
        <v>0</v>
      </c>
      <c r="Q6756" s="20">
        <f t="shared" si="516"/>
        <v>1</v>
      </c>
      <c r="R6756" s="20">
        <f t="shared" si="517"/>
        <v>0</v>
      </c>
      <c r="S6756" s="18">
        <f t="shared" si="518"/>
        <v>0</v>
      </c>
      <c r="T6756" s="17" t="s">
        <v>694</v>
      </c>
    </row>
    <row r="6757" spans="1:21" ht="13.2" hidden="1">
      <c r="J6757" s="13" t="str">
        <f t="shared" si="514"/>
        <v/>
      </c>
      <c r="M6757" s="13" t="str">
        <f t="shared" si="513"/>
        <v/>
      </c>
      <c r="P6757" s="46">
        <f t="shared" si="515"/>
        <v>0</v>
      </c>
      <c r="Q6757" s="20">
        <f t="shared" si="516"/>
        <v>1</v>
      </c>
      <c r="R6757" s="20">
        <f t="shared" si="517"/>
        <v>0</v>
      </c>
      <c r="S6757" s="18">
        <f t="shared" si="518"/>
        <v>0</v>
      </c>
      <c r="T6757" s="17" t="s">
        <v>694</v>
      </c>
    </row>
    <row r="6758" spans="1:21" ht="13.2" hidden="1">
      <c r="J6758" s="13" t="str">
        <f t="shared" si="514"/>
        <v/>
      </c>
      <c r="M6758" s="13" t="str">
        <f t="shared" si="513"/>
        <v/>
      </c>
      <c r="P6758" s="46">
        <f t="shared" si="515"/>
        <v>0</v>
      </c>
      <c r="Q6758" s="20">
        <f t="shared" si="516"/>
        <v>1</v>
      </c>
      <c r="R6758" s="20">
        <f t="shared" si="517"/>
        <v>0</v>
      </c>
      <c r="S6758" s="18">
        <f t="shared" si="518"/>
        <v>0</v>
      </c>
      <c r="T6758" s="17" t="s">
        <v>694</v>
      </c>
    </row>
    <row r="6759" spans="1:21" ht="13.2" hidden="1">
      <c r="J6759" s="13" t="str">
        <f t="shared" si="514"/>
        <v/>
      </c>
      <c r="M6759" s="13" t="str">
        <f t="shared" si="513"/>
        <v/>
      </c>
      <c r="P6759" s="46">
        <f t="shared" si="515"/>
        <v>0</v>
      </c>
      <c r="Q6759" s="20">
        <f t="shared" si="516"/>
        <v>1</v>
      </c>
      <c r="R6759" s="20">
        <f t="shared" si="517"/>
        <v>0</v>
      </c>
      <c r="S6759" s="18">
        <f t="shared" si="518"/>
        <v>0</v>
      </c>
      <c r="T6759" s="17" t="s">
        <v>694</v>
      </c>
    </row>
    <row r="6760" spans="1:21" ht="13.2" hidden="1">
      <c r="A6760" s="40"/>
      <c r="B6760" s="47"/>
      <c r="D6760" s="40"/>
      <c r="J6760" s="13" t="str">
        <f t="shared" si="514"/>
        <v/>
      </c>
      <c r="L6760" s="52"/>
      <c r="M6760" s="13" t="str">
        <f t="shared" si="513"/>
        <v/>
      </c>
      <c r="N6760" s="39"/>
      <c r="O6760" s="56"/>
      <c r="P6760" s="46">
        <f t="shared" si="515"/>
        <v>0</v>
      </c>
      <c r="Q6760" s="20">
        <f t="shared" si="516"/>
        <v>1</v>
      </c>
      <c r="R6760" s="20">
        <f t="shared" si="517"/>
        <v>0</v>
      </c>
      <c r="S6760" s="18">
        <f t="shared" si="518"/>
        <v>0</v>
      </c>
      <c r="T6760" s="17" t="s">
        <v>694</v>
      </c>
      <c r="U6760" s="40"/>
    </row>
    <row r="6761" spans="1:21" ht="13.2" hidden="1">
      <c r="A6761" s="64"/>
      <c r="J6761" s="13" t="str">
        <f t="shared" si="514"/>
        <v/>
      </c>
      <c r="M6761" s="13" t="str">
        <f t="shared" si="513"/>
        <v/>
      </c>
      <c r="P6761" s="46">
        <f t="shared" si="515"/>
        <v>0</v>
      </c>
      <c r="Q6761" s="20">
        <f t="shared" si="516"/>
        <v>1</v>
      </c>
      <c r="R6761" s="20">
        <f t="shared" si="517"/>
        <v>0</v>
      </c>
      <c r="S6761" s="18">
        <f t="shared" si="518"/>
        <v>0</v>
      </c>
      <c r="T6761" s="17" t="s">
        <v>694</v>
      </c>
    </row>
    <row r="6762" spans="1:21" ht="13.2" hidden="1">
      <c r="J6762" s="13" t="str">
        <f t="shared" si="514"/>
        <v/>
      </c>
      <c r="M6762" s="13" t="str">
        <f t="shared" si="513"/>
        <v/>
      </c>
      <c r="P6762" s="46">
        <f t="shared" si="515"/>
        <v>0</v>
      </c>
      <c r="Q6762" s="20">
        <f t="shared" si="516"/>
        <v>1</v>
      </c>
      <c r="R6762" s="20">
        <f t="shared" si="517"/>
        <v>0</v>
      </c>
      <c r="S6762" s="18">
        <f t="shared" si="518"/>
        <v>0</v>
      </c>
      <c r="T6762" s="17" t="s">
        <v>694</v>
      </c>
    </row>
    <row r="6763" spans="1:21" ht="13.2" hidden="1">
      <c r="J6763" s="13" t="str">
        <f t="shared" si="514"/>
        <v/>
      </c>
      <c r="M6763" s="13" t="str">
        <f t="shared" si="513"/>
        <v/>
      </c>
      <c r="P6763" s="46">
        <f t="shared" si="515"/>
        <v>0</v>
      </c>
      <c r="Q6763" s="20">
        <f t="shared" si="516"/>
        <v>1</v>
      </c>
      <c r="R6763" s="20">
        <f t="shared" si="517"/>
        <v>0</v>
      </c>
      <c r="S6763" s="18">
        <f t="shared" si="518"/>
        <v>0</v>
      </c>
      <c r="T6763" s="17" t="s">
        <v>694</v>
      </c>
    </row>
    <row r="6764" spans="1:21" ht="13.2" hidden="1">
      <c r="A6764" s="40"/>
      <c r="B6764" s="47"/>
      <c r="D6764" s="40"/>
      <c r="J6764" s="13" t="str">
        <f t="shared" si="514"/>
        <v/>
      </c>
      <c r="L6764" s="52"/>
      <c r="M6764" s="13" t="str">
        <f t="shared" si="513"/>
        <v/>
      </c>
      <c r="N6764" s="39"/>
      <c r="O6764" s="56"/>
      <c r="P6764" s="46">
        <f t="shared" si="515"/>
        <v>0</v>
      </c>
      <c r="Q6764" s="20">
        <f t="shared" si="516"/>
        <v>1</v>
      </c>
      <c r="R6764" s="20">
        <f t="shared" si="517"/>
        <v>0</v>
      </c>
      <c r="S6764" s="18">
        <f t="shared" si="518"/>
        <v>0</v>
      </c>
      <c r="T6764" s="17" t="s">
        <v>694</v>
      </c>
      <c r="U6764" s="40"/>
    </row>
    <row r="6765" spans="1:21" ht="13.2" hidden="1">
      <c r="A6765" s="64"/>
      <c r="J6765" s="13" t="str">
        <f t="shared" si="514"/>
        <v/>
      </c>
      <c r="M6765" s="13" t="str">
        <f t="shared" si="513"/>
        <v/>
      </c>
      <c r="P6765" s="46">
        <f t="shared" si="515"/>
        <v>0</v>
      </c>
      <c r="Q6765" s="20">
        <f t="shared" si="516"/>
        <v>1</v>
      </c>
      <c r="R6765" s="20">
        <f t="shared" si="517"/>
        <v>0</v>
      </c>
      <c r="S6765" s="18">
        <f t="shared" si="518"/>
        <v>0</v>
      </c>
      <c r="T6765" s="17" t="s">
        <v>694</v>
      </c>
    </row>
    <row r="6766" spans="1:21" ht="13.2" hidden="1">
      <c r="J6766" s="13" t="str">
        <f t="shared" si="514"/>
        <v/>
      </c>
      <c r="M6766" s="13" t="str">
        <f t="shared" si="513"/>
        <v/>
      </c>
      <c r="P6766" s="46">
        <f t="shared" si="515"/>
        <v>0</v>
      </c>
      <c r="Q6766" s="20">
        <f t="shared" si="516"/>
        <v>1</v>
      </c>
      <c r="R6766" s="20">
        <f t="shared" si="517"/>
        <v>0</v>
      </c>
      <c r="S6766" s="18">
        <f t="shared" si="518"/>
        <v>0</v>
      </c>
      <c r="T6766" s="17" t="s">
        <v>694</v>
      </c>
    </row>
    <row r="6767" spans="1:21" ht="13.2" hidden="1">
      <c r="J6767" s="13" t="str">
        <f t="shared" si="514"/>
        <v/>
      </c>
      <c r="M6767" s="13" t="str">
        <f t="shared" si="513"/>
        <v/>
      </c>
      <c r="N6767" s="13"/>
      <c r="O6767" s="62"/>
      <c r="P6767" s="46">
        <f t="shared" si="515"/>
        <v>0</v>
      </c>
      <c r="Q6767" s="20">
        <f t="shared" si="516"/>
        <v>1</v>
      </c>
      <c r="R6767" s="20">
        <f t="shared" si="517"/>
        <v>0</v>
      </c>
      <c r="S6767" s="18">
        <f t="shared" si="518"/>
        <v>0</v>
      </c>
      <c r="T6767" s="17" t="s">
        <v>694</v>
      </c>
    </row>
    <row r="6768" spans="1:21" ht="13.2" hidden="1">
      <c r="A6768" s="40"/>
      <c r="B6768" s="47"/>
      <c r="D6768" s="40"/>
      <c r="J6768" s="13" t="str">
        <f t="shared" si="514"/>
        <v/>
      </c>
      <c r="L6768" s="52"/>
      <c r="M6768" s="13" t="str">
        <f t="shared" si="513"/>
        <v/>
      </c>
      <c r="N6768" s="39"/>
      <c r="O6768" s="56"/>
      <c r="P6768" s="46">
        <f t="shared" si="515"/>
        <v>0</v>
      </c>
      <c r="Q6768" s="20">
        <f t="shared" si="516"/>
        <v>1</v>
      </c>
      <c r="R6768" s="20">
        <f t="shared" si="517"/>
        <v>0</v>
      </c>
      <c r="S6768" s="18">
        <f t="shared" si="518"/>
        <v>0</v>
      </c>
      <c r="T6768" s="17" t="s">
        <v>694</v>
      </c>
      <c r="U6768" s="40"/>
    </row>
    <row r="6769" spans="1:20" ht="13.2" hidden="1">
      <c r="J6769" s="13" t="str">
        <f t="shared" si="514"/>
        <v/>
      </c>
      <c r="M6769" s="13" t="str">
        <f t="shared" si="513"/>
        <v/>
      </c>
      <c r="P6769" s="46">
        <f t="shared" si="515"/>
        <v>0</v>
      </c>
      <c r="Q6769" s="20">
        <f t="shared" si="516"/>
        <v>1</v>
      </c>
      <c r="R6769" s="20">
        <f t="shared" si="517"/>
        <v>0</v>
      </c>
      <c r="S6769" s="18">
        <f t="shared" si="518"/>
        <v>0</v>
      </c>
      <c r="T6769" s="17" t="s">
        <v>694</v>
      </c>
    </row>
    <row r="6770" spans="1:20" ht="13.2" hidden="1">
      <c r="A6770" s="64"/>
      <c r="J6770" s="13" t="str">
        <f t="shared" si="514"/>
        <v/>
      </c>
      <c r="M6770" s="13" t="str">
        <f t="shared" si="513"/>
        <v/>
      </c>
      <c r="P6770" s="46">
        <f t="shared" si="515"/>
        <v>0</v>
      </c>
      <c r="Q6770" s="20">
        <f t="shared" si="516"/>
        <v>1</v>
      </c>
      <c r="R6770" s="20">
        <f t="shared" si="517"/>
        <v>0</v>
      </c>
      <c r="S6770" s="18">
        <f t="shared" si="518"/>
        <v>0</v>
      </c>
      <c r="T6770" s="17" t="s">
        <v>694</v>
      </c>
    </row>
    <row r="6771" spans="1:20" ht="13.2" hidden="1">
      <c r="J6771" s="13" t="str">
        <f t="shared" si="514"/>
        <v/>
      </c>
      <c r="M6771" s="13" t="str">
        <f t="shared" si="513"/>
        <v/>
      </c>
      <c r="P6771" s="46">
        <f t="shared" si="515"/>
        <v>0</v>
      </c>
      <c r="Q6771" s="20">
        <f t="shared" si="516"/>
        <v>1</v>
      </c>
      <c r="R6771" s="20">
        <f t="shared" si="517"/>
        <v>0</v>
      </c>
      <c r="S6771" s="18">
        <f t="shared" si="518"/>
        <v>0</v>
      </c>
      <c r="T6771" s="17" t="s">
        <v>694</v>
      </c>
    </row>
    <row r="6772" spans="1:20" ht="13.2" hidden="1">
      <c r="J6772" s="13" t="str">
        <f t="shared" si="514"/>
        <v/>
      </c>
      <c r="M6772" s="13" t="str">
        <f t="shared" si="513"/>
        <v/>
      </c>
      <c r="P6772" s="46">
        <f t="shared" si="515"/>
        <v>0</v>
      </c>
      <c r="Q6772" s="20">
        <f t="shared" si="516"/>
        <v>1</v>
      </c>
      <c r="R6772" s="20">
        <f t="shared" si="517"/>
        <v>0</v>
      </c>
      <c r="S6772" s="18">
        <f t="shared" si="518"/>
        <v>0</v>
      </c>
      <c r="T6772" s="17" t="s">
        <v>694</v>
      </c>
    </row>
    <row r="6773" spans="1:20" ht="13.2" hidden="1">
      <c r="J6773" s="13" t="str">
        <f t="shared" si="514"/>
        <v/>
      </c>
      <c r="M6773" s="13" t="str">
        <f t="shared" si="513"/>
        <v/>
      </c>
      <c r="N6773" s="13"/>
      <c r="O6773" s="62"/>
      <c r="P6773" s="46">
        <f t="shared" si="515"/>
        <v>0</v>
      </c>
      <c r="Q6773" s="20">
        <f t="shared" si="516"/>
        <v>1</v>
      </c>
      <c r="R6773" s="20">
        <f t="shared" si="517"/>
        <v>0</v>
      </c>
      <c r="S6773" s="18">
        <f t="shared" si="518"/>
        <v>0</v>
      </c>
      <c r="T6773" s="17" t="s">
        <v>694</v>
      </c>
    </row>
    <row r="6774" spans="1:20" ht="13.2" hidden="1">
      <c r="A6774" s="64"/>
      <c r="J6774" s="13" t="str">
        <f t="shared" si="514"/>
        <v/>
      </c>
      <c r="M6774" s="13" t="str">
        <f t="shared" si="513"/>
        <v/>
      </c>
      <c r="P6774" s="46">
        <f t="shared" si="515"/>
        <v>0</v>
      </c>
      <c r="Q6774" s="20">
        <f t="shared" si="516"/>
        <v>1</v>
      </c>
      <c r="R6774" s="20">
        <f t="shared" si="517"/>
        <v>0</v>
      </c>
      <c r="S6774" s="18">
        <f t="shared" si="518"/>
        <v>0</v>
      </c>
      <c r="T6774" s="17" t="s">
        <v>694</v>
      </c>
    </row>
    <row r="6775" spans="1:20" ht="13.2" hidden="1">
      <c r="A6775" s="64"/>
      <c r="J6775" s="13" t="str">
        <f t="shared" si="514"/>
        <v/>
      </c>
      <c r="M6775" s="13" t="str">
        <f t="shared" si="513"/>
        <v/>
      </c>
      <c r="P6775" s="46">
        <f t="shared" si="515"/>
        <v>0</v>
      </c>
      <c r="Q6775" s="20">
        <f t="shared" si="516"/>
        <v>1</v>
      </c>
      <c r="R6775" s="20">
        <f t="shared" si="517"/>
        <v>0</v>
      </c>
      <c r="S6775" s="18">
        <f t="shared" si="518"/>
        <v>0</v>
      </c>
      <c r="T6775" s="17" t="s">
        <v>694</v>
      </c>
    </row>
    <row r="6776" spans="1:20" ht="13.2" hidden="1">
      <c r="A6776" s="64"/>
      <c r="J6776" s="13" t="str">
        <f t="shared" si="514"/>
        <v/>
      </c>
      <c r="M6776" s="13" t="str">
        <f t="shared" si="513"/>
        <v/>
      </c>
      <c r="P6776" s="46">
        <f t="shared" si="515"/>
        <v>0</v>
      </c>
      <c r="Q6776" s="20">
        <f t="shared" si="516"/>
        <v>1</v>
      </c>
      <c r="R6776" s="20">
        <f t="shared" si="517"/>
        <v>0</v>
      </c>
      <c r="S6776" s="18">
        <f t="shared" si="518"/>
        <v>0</v>
      </c>
      <c r="T6776" s="17" t="s">
        <v>694</v>
      </c>
    </row>
    <row r="6777" spans="1:20" ht="13.2" hidden="1">
      <c r="A6777" s="64"/>
      <c r="J6777" s="13" t="str">
        <f t="shared" si="514"/>
        <v/>
      </c>
      <c r="M6777" s="13" t="str">
        <f t="shared" ref="M6777:M6840" si="519">+LEFT(U6777,4)</f>
        <v/>
      </c>
      <c r="P6777" s="46">
        <f t="shared" si="515"/>
        <v>0</v>
      </c>
      <c r="Q6777" s="20">
        <f t="shared" si="516"/>
        <v>1</v>
      </c>
      <c r="R6777" s="20">
        <f t="shared" si="517"/>
        <v>0</v>
      </c>
      <c r="S6777" s="18">
        <f t="shared" si="518"/>
        <v>0</v>
      </c>
      <c r="T6777" s="17" t="s">
        <v>694</v>
      </c>
    </row>
    <row r="6778" spans="1:20" ht="13.2" hidden="1">
      <c r="A6778" s="64"/>
      <c r="J6778" s="13" t="str">
        <f t="shared" si="514"/>
        <v/>
      </c>
      <c r="M6778" s="13" t="str">
        <f t="shared" si="519"/>
        <v/>
      </c>
      <c r="P6778" s="46">
        <f t="shared" si="515"/>
        <v>0</v>
      </c>
      <c r="Q6778" s="20">
        <f t="shared" si="516"/>
        <v>1</v>
      </c>
      <c r="R6778" s="20">
        <f t="shared" si="517"/>
        <v>0</v>
      </c>
      <c r="S6778" s="18">
        <f t="shared" si="518"/>
        <v>0</v>
      </c>
      <c r="T6778" s="17" t="s">
        <v>694</v>
      </c>
    </row>
    <row r="6779" spans="1:20" ht="13.2" hidden="1">
      <c r="J6779" s="13" t="str">
        <f t="shared" si="514"/>
        <v/>
      </c>
      <c r="M6779" s="13" t="str">
        <f t="shared" si="519"/>
        <v/>
      </c>
      <c r="P6779" s="46">
        <f t="shared" si="515"/>
        <v>0</v>
      </c>
      <c r="Q6779" s="20">
        <f t="shared" si="516"/>
        <v>1</v>
      </c>
      <c r="R6779" s="20">
        <f t="shared" si="517"/>
        <v>0</v>
      </c>
      <c r="S6779" s="18">
        <f t="shared" si="518"/>
        <v>0</v>
      </c>
      <c r="T6779" s="17" t="s">
        <v>694</v>
      </c>
    </row>
    <row r="6780" spans="1:20" ht="13.2" hidden="1">
      <c r="J6780" s="13" t="str">
        <f t="shared" si="514"/>
        <v/>
      </c>
      <c r="M6780" s="13" t="str">
        <f t="shared" si="519"/>
        <v/>
      </c>
      <c r="P6780" s="46">
        <f t="shared" si="515"/>
        <v>0</v>
      </c>
      <c r="Q6780" s="20">
        <f t="shared" si="516"/>
        <v>1</v>
      </c>
      <c r="R6780" s="20">
        <f t="shared" si="517"/>
        <v>0</v>
      </c>
      <c r="S6780" s="18">
        <f t="shared" si="518"/>
        <v>0</v>
      </c>
      <c r="T6780" s="17" t="s">
        <v>694</v>
      </c>
    </row>
    <row r="6781" spans="1:20" ht="13.2" hidden="1">
      <c r="J6781" s="13" t="str">
        <f t="shared" si="514"/>
        <v/>
      </c>
      <c r="M6781" s="13" t="str">
        <f t="shared" si="519"/>
        <v/>
      </c>
      <c r="P6781" s="46">
        <f t="shared" si="515"/>
        <v>0</v>
      </c>
      <c r="Q6781" s="20">
        <f t="shared" si="516"/>
        <v>1</v>
      </c>
      <c r="R6781" s="20">
        <f t="shared" si="517"/>
        <v>0</v>
      </c>
      <c r="S6781" s="18">
        <f t="shared" si="518"/>
        <v>0</v>
      </c>
      <c r="T6781" s="17" t="s">
        <v>694</v>
      </c>
    </row>
    <row r="6782" spans="1:20" ht="13.2" hidden="1">
      <c r="J6782" s="13" t="str">
        <f t="shared" si="514"/>
        <v/>
      </c>
      <c r="M6782" s="13" t="str">
        <f t="shared" si="519"/>
        <v/>
      </c>
      <c r="P6782" s="46">
        <f t="shared" si="515"/>
        <v>0</v>
      </c>
      <c r="Q6782" s="20">
        <f t="shared" si="516"/>
        <v>1</v>
      </c>
      <c r="R6782" s="20">
        <f t="shared" si="517"/>
        <v>0</v>
      </c>
      <c r="S6782" s="18">
        <f t="shared" si="518"/>
        <v>0</v>
      </c>
      <c r="T6782" s="17" t="s">
        <v>694</v>
      </c>
    </row>
    <row r="6783" spans="1:20" ht="13.2" hidden="1">
      <c r="J6783" s="13" t="str">
        <f t="shared" si="514"/>
        <v/>
      </c>
      <c r="M6783" s="13" t="str">
        <f t="shared" si="519"/>
        <v/>
      </c>
      <c r="P6783" s="46">
        <f t="shared" si="515"/>
        <v>0</v>
      </c>
      <c r="Q6783" s="20">
        <f t="shared" si="516"/>
        <v>1</v>
      </c>
      <c r="R6783" s="20">
        <f t="shared" si="517"/>
        <v>0</v>
      </c>
      <c r="S6783" s="18">
        <f t="shared" si="518"/>
        <v>0</v>
      </c>
      <c r="T6783" s="17" t="s">
        <v>694</v>
      </c>
    </row>
    <row r="6784" spans="1:20" ht="13.2" hidden="1">
      <c r="J6784" s="13" t="str">
        <f t="shared" si="514"/>
        <v/>
      </c>
      <c r="M6784" s="13" t="str">
        <f t="shared" si="519"/>
        <v/>
      </c>
      <c r="P6784" s="46">
        <f t="shared" si="515"/>
        <v>0</v>
      </c>
      <c r="Q6784" s="20">
        <f t="shared" si="516"/>
        <v>1</v>
      </c>
      <c r="R6784" s="20">
        <f t="shared" si="517"/>
        <v>0</v>
      </c>
      <c r="S6784" s="18">
        <f t="shared" si="518"/>
        <v>0</v>
      </c>
      <c r="T6784" s="17" t="s">
        <v>694</v>
      </c>
    </row>
    <row r="6785" spans="10:20" ht="13.2" hidden="1">
      <c r="J6785" s="13" t="str">
        <f t="shared" si="514"/>
        <v/>
      </c>
      <c r="M6785" s="13" t="str">
        <f t="shared" si="519"/>
        <v/>
      </c>
      <c r="P6785" s="46">
        <f t="shared" si="515"/>
        <v>0</v>
      </c>
      <c r="Q6785" s="20">
        <f t="shared" si="516"/>
        <v>1</v>
      </c>
      <c r="R6785" s="20">
        <f t="shared" si="517"/>
        <v>0</v>
      </c>
      <c r="S6785" s="18">
        <f t="shared" si="518"/>
        <v>0</v>
      </c>
      <c r="T6785" s="17" t="s">
        <v>694</v>
      </c>
    </row>
    <row r="6786" spans="10:20" ht="13.2" hidden="1">
      <c r="J6786" s="13" t="str">
        <f t="shared" ref="J6786:J6849" si="520">+LEFT(U6786,4)</f>
        <v/>
      </c>
      <c r="M6786" s="13" t="str">
        <f t="shared" si="519"/>
        <v/>
      </c>
      <c r="P6786" s="46">
        <f t="shared" ref="P6786:P6849" si="521">ROUND(O6786*L6786,2)</f>
        <v>0</v>
      </c>
      <c r="Q6786" s="20">
        <f t="shared" ref="Q6786:Q6849" si="522">IF(N6786="HKD",7.8,IF(N6786="CNY",6.4,1))</f>
        <v>1</v>
      </c>
      <c r="R6786" s="20">
        <f t="shared" ref="R6786:R6849" si="523">+O6786/Q6786</f>
        <v>0</v>
      </c>
      <c r="S6786" s="18">
        <f t="shared" ref="S6786:S6849" si="524">+R6786*L6786</f>
        <v>0</v>
      </c>
      <c r="T6786" s="17" t="s">
        <v>694</v>
      </c>
    </row>
    <row r="6787" spans="10:20" ht="13.2" hidden="1">
      <c r="J6787" s="13" t="str">
        <f t="shared" si="520"/>
        <v/>
      </c>
      <c r="M6787" s="13" t="str">
        <f t="shared" si="519"/>
        <v/>
      </c>
      <c r="P6787" s="46">
        <f t="shared" si="521"/>
        <v>0</v>
      </c>
      <c r="Q6787" s="20">
        <f t="shared" si="522"/>
        <v>1</v>
      </c>
      <c r="R6787" s="20">
        <f t="shared" si="523"/>
        <v>0</v>
      </c>
      <c r="S6787" s="18">
        <f t="shared" si="524"/>
        <v>0</v>
      </c>
      <c r="T6787" s="17" t="s">
        <v>694</v>
      </c>
    </row>
    <row r="6788" spans="10:20" ht="13.2" hidden="1">
      <c r="J6788" s="13" t="str">
        <f t="shared" si="520"/>
        <v/>
      </c>
      <c r="M6788" s="13" t="str">
        <f t="shared" si="519"/>
        <v/>
      </c>
      <c r="P6788" s="46">
        <f t="shared" si="521"/>
        <v>0</v>
      </c>
      <c r="Q6788" s="20">
        <f t="shared" si="522"/>
        <v>1</v>
      </c>
      <c r="R6788" s="20">
        <f t="shared" si="523"/>
        <v>0</v>
      </c>
      <c r="S6788" s="18">
        <f t="shared" si="524"/>
        <v>0</v>
      </c>
      <c r="T6788" s="17" t="s">
        <v>694</v>
      </c>
    </row>
    <row r="6789" spans="10:20" ht="13.2" hidden="1">
      <c r="J6789" s="13" t="str">
        <f t="shared" si="520"/>
        <v/>
      </c>
      <c r="M6789" s="13" t="str">
        <f t="shared" si="519"/>
        <v/>
      </c>
      <c r="P6789" s="46">
        <f t="shared" si="521"/>
        <v>0</v>
      </c>
      <c r="Q6789" s="20">
        <f t="shared" si="522"/>
        <v>1</v>
      </c>
      <c r="R6789" s="20">
        <f t="shared" si="523"/>
        <v>0</v>
      </c>
      <c r="S6789" s="18">
        <f t="shared" si="524"/>
        <v>0</v>
      </c>
      <c r="T6789" s="17" t="s">
        <v>694</v>
      </c>
    </row>
    <row r="6790" spans="10:20" ht="13.2" hidden="1">
      <c r="J6790" s="13" t="str">
        <f t="shared" si="520"/>
        <v/>
      </c>
      <c r="M6790" s="13" t="str">
        <f t="shared" si="519"/>
        <v/>
      </c>
      <c r="P6790" s="46">
        <f t="shared" si="521"/>
        <v>0</v>
      </c>
      <c r="Q6790" s="20">
        <f t="shared" si="522"/>
        <v>1</v>
      </c>
      <c r="R6790" s="20">
        <f t="shared" si="523"/>
        <v>0</v>
      </c>
      <c r="S6790" s="18">
        <f t="shared" si="524"/>
        <v>0</v>
      </c>
      <c r="T6790" s="17" t="s">
        <v>694</v>
      </c>
    </row>
    <row r="6791" spans="10:20" ht="13.2" hidden="1">
      <c r="J6791" s="13" t="str">
        <f t="shared" si="520"/>
        <v/>
      </c>
      <c r="M6791" s="13" t="str">
        <f t="shared" si="519"/>
        <v/>
      </c>
      <c r="P6791" s="46">
        <f t="shared" si="521"/>
        <v>0</v>
      </c>
      <c r="Q6791" s="20">
        <f t="shared" si="522"/>
        <v>1</v>
      </c>
      <c r="R6791" s="20">
        <f t="shared" si="523"/>
        <v>0</v>
      </c>
      <c r="S6791" s="18">
        <f t="shared" si="524"/>
        <v>0</v>
      </c>
      <c r="T6791" s="17" t="s">
        <v>694</v>
      </c>
    </row>
    <row r="6792" spans="10:20" ht="13.2" hidden="1">
      <c r="J6792" s="13" t="str">
        <f t="shared" si="520"/>
        <v/>
      </c>
      <c r="M6792" s="13" t="str">
        <f t="shared" si="519"/>
        <v/>
      </c>
      <c r="P6792" s="46">
        <f t="shared" si="521"/>
        <v>0</v>
      </c>
      <c r="Q6792" s="20">
        <f t="shared" si="522"/>
        <v>1</v>
      </c>
      <c r="R6792" s="20">
        <f t="shared" si="523"/>
        <v>0</v>
      </c>
      <c r="S6792" s="18">
        <f t="shared" si="524"/>
        <v>0</v>
      </c>
      <c r="T6792" s="17" t="s">
        <v>694</v>
      </c>
    </row>
    <row r="6793" spans="10:20" ht="13.2" hidden="1">
      <c r="J6793" s="13" t="str">
        <f t="shared" si="520"/>
        <v/>
      </c>
      <c r="M6793" s="13" t="str">
        <f t="shared" si="519"/>
        <v/>
      </c>
      <c r="P6793" s="46">
        <f t="shared" si="521"/>
        <v>0</v>
      </c>
      <c r="Q6793" s="20">
        <f t="shared" si="522"/>
        <v>1</v>
      </c>
      <c r="R6793" s="20">
        <f t="shared" si="523"/>
        <v>0</v>
      </c>
      <c r="S6793" s="18">
        <f t="shared" si="524"/>
        <v>0</v>
      </c>
      <c r="T6793" s="17" t="s">
        <v>694</v>
      </c>
    </row>
    <row r="6794" spans="10:20" ht="13.2" hidden="1">
      <c r="J6794" s="13" t="str">
        <f t="shared" si="520"/>
        <v/>
      </c>
      <c r="M6794" s="13" t="str">
        <f t="shared" si="519"/>
        <v/>
      </c>
      <c r="P6794" s="46">
        <f t="shared" si="521"/>
        <v>0</v>
      </c>
      <c r="Q6794" s="20">
        <f t="shared" si="522"/>
        <v>1</v>
      </c>
      <c r="R6794" s="20">
        <f t="shared" si="523"/>
        <v>0</v>
      </c>
      <c r="S6794" s="18">
        <f t="shared" si="524"/>
        <v>0</v>
      </c>
      <c r="T6794" s="17" t="s">
        <v>694</v>
      </c>
    </row>
    <row r="6795" spans="10:20" ht="13.2" hidden="1">
      <c r="J6795" s="13" t="str">
        <f t="shared" si="520"/>
        <v/>
      </c>
      <c r="M6795" s="13" t="str">
        <f t="shared" si="519"/>
        <v/>
      </c>
      <c r="P6795" s="46">
        <f t="shared" si="521"/>
        <v>0</v>
      </c>
      <c r="Q6795" s="20">
        <f t="shared" si="522"/>
        <v>1</v>
      </c>
      <c r="R6795" s="20">
        <f t="shared" si="523"/>
        <v>0</v>
      </c>
      <c r="S6795" s="18">
        <f t="shared" si="524"/>
        <v>0</v>
      </c>
      <c r="T6795" s="17" t="s">
        <v>694</v>
      </c>
    </row>
    <row r="6796" spans="10:20" ht="13.2" hidden="1">
      <c r="J6796" s="13" t="str">
        <f t="shared" si="520"/>
        <v/>
      </c>
      <c r="M6796" s="13" t="str">
        <f t="shared" si="519"/>
        <v/>
      </c>
      <c r="P6796" s="46">
        <f t="shared" si="521"/>
        <v>0</v>
      </c>
      <c r="Q6796" s="20">
        <f t="shared" si="522"/>
        <v>1</v>
      </c>
      <c r="R6796" s="20">
        <f t="shared" si="523"/>
        <v>0</v>
      </c>
      <c r="S6796" s="18">
        <f t="shared" si="524"/>
        <v>0</v>
      </c>
      <c r="T6796" s="17" t="s">
        <v>694</v>
      </c>
    </row>
    <row r="6797" spans="10:20" ht="13.2" hidden="1">
      <c r="J6797" s="13" t="str">
        <f t="shared" si="520"/>
        <v/>
      </c>
      <c r="M6797" s="13" t="str">
        <f t="shared" si="519"/>
        <v/>
      </c>
      <c r="P6797" s="46">
        <f t="shared" si="521"/>
        <v>0</v>
      </c>
      <c r="Q6797" s="20">
        <f t="shared" si="522"/>
        <v>1</v>
      </c>
      <c r="R6797" s="20">
        <f t="shared" si="523"/>
        <v>0</v>
      </c>
      <c r="S6797" s="18">
        <f t="shared" si="524"/>
        <v>0</v>
      </c>
      <c r="T6797" s="17" t="s">
        <v>694</v>
      </c>
    </row>
    <row r="6798" spans="10:20" ht="13.2" hidden="1">
      <c r="J6798" s="13" t="str">
        <f t="shared" si="520"/>
        <v/>
      </c>
      <c r="M6798" s="13" t="str">
        <f t="shared" si="519"/>
        <v/>
      </c>
      <c r="P6798" s="46">
        <f t="shared" si="521"/>
        <v>0</v>
      </c>
      <c r="Q6798" s="20">
        <f t="shared" si="522"/>
        <v>1</v>
      </c>
      <c r="R6798" s="20">
        <f t="shared" si="523"/>
        <v>0</v>
      </c>
      <c r="S6798" s="18">
        <f t="shared" si="524"/>
        <v>0</v>
      </c>
      <c r="T6798" s="17" t="s">
        <v>694</v>
      </c>
    </row>
    <row r="6799" spans="10:20" ht="13.2" hidden="1">
      <c r="J6799" s="13" t="str">
        <f t="shared" si="520"/>
        <v/>
      </c>
      <c r="M6799" s="13" t="str">
        <f t="shared" si="519"/>
        <v/>
      </c>
      <c r="P6799" s="46">
        <f t="shared" si="521"/>
        <v>0</v>
      </c>
      <c r="Q6799" s="20">
        <f t="shared" si="522"/>
        <v>1</v>
      </c>
      <c r="R6799" s="20">
        <f t="shared" si="523"/>
        <v>0</v>
      </c>
      <c r="S6799" s="18">
        <f t="shared" si="524"/>
        <v>0</v>
      </c>
      <c r="T6799" s="17" t="s">
        <v>694</v>
      </c>
    </row>
    <row r="6800" spans="10:20" ht="13.2" hidden="1">
      <c r="J6800" s="13" t="str">
        <f t="shared" si="520"/>
        <v/>
      </c>
      <c r="M6800" s="13" t="str">
        <f t="shared" si="519"/>
        <v/>
      </c>
      <c r="P6800" s="46">
        <f t="shared" si="521"/>
        <v>0</v>
      </c>
      <c r="Q6800" s="20">
        <f t="shared" si="522"/>
        <v>1</v>
      </c>
      <c r="R6800" s="20">
        <f t="shared" si="523"/>
        <v>0</v>
      </c>
      <c r="S6800" s="18">
        <f t="shared" si="524"/>
        <v>0</v>
      </c>
      <c r="T6800" s="17" t="s">
        <v>694</v>
      </c>
    </row>
    <row r="6801" spans="1:20" ht="13.2" hidden="1">
      <c r="J6801" s="13" t="str">
        <f t="shared" si="520"/>
        <v/>
      </c>
      <c r="M6801" s="13" t="str">
        <f t="shared" si="519"/>
        <v/>
      </c>
      <c r="P6801" s="46">
        <f t="shared" si="521"/>
        <v>0</v>
      </c>
      <c r="Q6801" s="20">
        <f t="shared" si="522"/>
        <v>1</v>
      </c>
      <c r="R6801" s="20">
        <f t="shared" si="523"/>
        <v>0</v>
      </c>
      <c r="S6801" s="18">
        <f t="shared" si="524"/>
        <v>0</v>
      </c>
      <c r="T6801" s="17" t="s">
        <v>694</v>
      </c>
    </row>
    <row r="6802" spans="1:20" ht="13.2" hidden="1">
      <c r="J6802" s="13" t="str">
        <f t="shared" si="520"/>
        <v/>
      </c>
      <c r="M6802" s="13" t="str">
        <f t="shared" si="519"/>
        <v/>
      </c>
      <c r="P6802" s="46">
        <f t="shared" si="521"/>
        <v>0</v>
      </c>
      <c r="Q6802" s="20">
        <f t="shared" si="522"/>
        <v>1</v>
      </c>
      <c r="R6802" s="20">
        <f t="shared" si="523"/>
        <v>0</v>
      </c>
      <c r="S6802" s="18">
        <f t="shared" si="524"/>
        <v>0</v>
      </c>
      <c r="T6802" s="17" t="s">
        <v>694</v>
      </c>
    </row>
    <row r="6803" spans="1:20" ht="13.2" hidden="1">
      <c r="J6803" s="13" t="str">
        <f t="shared" si="520"/>
        <v/>
      </c>
      <c r="M6803" s="13" t="str">
        <f t="shared" si="519"/>
        <v/>
      </c>
      <c r="P6803" s="46">
        <f t="shared" si="521"/>
        <v>0</v>
      </c>
      <c r="Q6803" s="20">
        <f t="shared" si="522"/>
        <v>1</v>
      </c>
      <c r="R6803" s="20">
        <f t="shared" si="523"/>
        <v>0</v>
      </c>
      <c r="S6803" s="18">
        <f t="shared" si="524"/>
        <v>0</v>
      </c>
      <c r="T6803" s="17" t="s">
        <v>694</v>
      </c>
    </row>
    <row r="6804" spans="1:20" ht="13.2" hidden="1">
      <c r="J6804" s="13" t="str">
        <f t="shared" si="520"/>
        <v/>
      </c>
      <c r="M6804" s="13" t="str">
        <f t="shared" si="519"/>
        <v/>
      </c>
      <c r="P6804" s="46">
        <f t="shared" si="521"/>
        <v>0</v>
      </c>
      <c r="Q6804" s="20">
        <f t="shared" si="522"/>
        <v>1</v>
      </c>
      <c r="R6804" s="20">
        <f t="shared" si="523"/>
        <v>0</v>
      </c>
      <c r="S6804" s="18">
        <f t="shared" si="524"/>
        <v>0</v>
      </c>
      <c r="T6804" s="17" t="s">
        <v>694</v>
      </c>
    </row>
    <row r="6805" spans="1:20" ht="13.2" hidden="1">
      <c r="J6805" s="13" t="str">
        <f t="shared" si="520"/>
        <v/>
      </c>
      <c r="M6805" s="13" t="str">
        <f t="shared" si="519"/>
        <v/>
      </c>
      <c r="P6805" s="46">
        <f t="shared" si="521"/>
        <v>0</v>
      </c>
      <c r="Q6805" s="20">
        <f t="shared" si="522"/>
        <v>1</v>
      </c>
      <c r="R6805" s="20">
        <f t="shared" si="523"/>
        <v>0</v>
      </c>
      <c r="S6805" s="18">
        <f t="shared" si="524"/>
        <v>0</v>
      </c>
      <c r="T6805" s="17" t="s">
        <v>694</v>
      </c>
    </row>
    <row r="6806" spans="1:20" ht="13.2" hidden="1">
      <c r="J6806" s="13" t="str">
        <f t="shared" si="520"/>
        <v/>
      </c>
      <c r="M6806" s="13" t="str">
        <f t="shared" si="519"/>
        <v/>
      </c>
      <c r="P6806" s="46">
        <f t="shared" si="521"/>
        <v>0</v>
      </c>
      <c r="Q6806" s="20">
        <f t="shared" si="522"/>
        <v>1</v>
      </c>
      <c r="R6806" s="20">
        <f t="shared" si="523"/>
        <v>0</v>
      </c>
      <c r="S6806" s="18">
        <f t="shared" si="524"/>
        <v>0</v>
      </c>
      <c r="T6806" s="17" t="s">
        <v>694</v>
      </c>
    </row>
    <row r="6807" spans="1:20" ht="13.2" hidden="1">
      <c r="J6807" s="13" t="str">
        <f t="shared" si="520"/>
        <v/>
      </c>
      <c r="M6807" s="13" t="str">
        <f t="shared" si="519"/>
        <v/>
      </c>
      <c r="P6807" s="46">
        <f t="shared" si="521"/>
        <v>0</v>
      </c>
      <c r="Q6807" s="20">
        <f t="shared" si="522"/>
        <v>1</v>
      </c>
      <c r="R6807" s="20">
        <f t="shared" si="523"/>
        <v>0</v>
      </c>
      <c r="S6807" s="18">
        <f t="shared" si="524"/>
        <v>0</v>
      </c>
      <c r="T6807" s="17" t="s">
        <v>694</v>
      </c>
    </row>
    <row r="6808" spans="1:20" ht="13.2" hidden="1">
      <c r="J6808" s="13" t="str">
        <f t="shared" si="520"/>
        <v/>
      </c>
      <c r="M6808" s="13" t="str">
        <f t="shared" si="519"/>
        <v/>
      </c>
      <c r="P6808" s="46">
        <f t="shared" si="521"/>
        <v>0</v>
      </c>
      <c r="Q6808" s="20">
        <f t="shared" si="522"/>
        <v>1</v>
      </c>
      <c r="R6808" s="20">
        <f t="shared" si="523"/>
        <v>0</v>
      </c>
      <c r="S6808" s="18">
        <f t="shared" si="524"/>
        <v>0</v>
      </c>
      <c r="T6808" s="17" t="s">
        <v>694</v>
      </c>
    </row>
    <row r="6809" spans="1:20" ht="13.2" hidden="1">
      <c r="J6809" s="13" t="str">
        <f t="shared" si="520"/>
        <v/>
      </c>
      <c r="M6809" s="13" t="str">
        <f t="shared" si="519"/>
        <v/>
      </c>
      <c r="P6809" s="46">
        <f t="shared" si="521"/>
        <v>0</v>
      </c>
      <c r="Q6809" s="20">
        <f t="shared" si="522"/>
        <v>1</v>
      </c>
      <c r="R6809" s="20">
        <f t="shared" si="523"/>
        <v>0</v>
      </c>
      <c r="S6809" s="18">
        <f t="shared" si="524"/>
        <v>0</v>
      </c>
      <c r="T6809" s="17" t="s">
        <v>694</v>
      </c>
    </row>
    <row r="6810" spans="1:20" ht="13.2" hidden="1">
      <c r="J6810" s="13" t="str">
        <f t="shared" si="520"/>
        <v/>
      </c>
      <c r="M6810" s="13" t="str">
        <f t="shared" si="519"/>
        <v/>
      </c>
      <c r="P6810" s="46">
        <f t="shared" si="521"/>
        <v>0</v>
      </c>
      <c r="Q6810" s="20">
        <f t="shared" si="522"/>
        <v>1</v>
      </c>
      <c r="R6810" s="20">
        <f t="shared" si="523"/>
        <v>0</v>
      </c>
      <c r="S6810" s="18">
        <f t="shared" si="524"/>
        <v>0</v>
      </c>
      <c r="T6810" s="17" t="s">
        <v>694</v>
      </c>
    </row>
    <row r="6811" spans="1:20" ht="13.2" hidden="1">
      <c r="J6811" s="13" t="str">
        <f t="shared" si="520"/>
        <v/>
      </c>
      <c r="M6811" s="13" t="str">
        <f t="shared" si="519"/>
        <v/>
      </c>
      <c r="P6811" s="46">
        <f t="shared" si="521"/>
        <v>0</v>
      </c>
      <c r="Q6811" s="20">
        <f t="shared" si="522"/>
        <v>1</v>
      </c>
      <c r="R6811" s="20">
        <f t="shared" si="523"/>
        <v>0</v>
      </c>
      <c r="S6811" s="18">
        <f t="shared" si="524"/>
        <v>0</v>
      </c>
      <c r="T6811" s="17" t="s">
        <v>694</v>
      </c>
    </row>
    <row r="6812" spans="1:20" ht="13.2" hidden="1">
      <c r="J6812" s="13" t="str">
        <f t="shared" si="520"/>
        <v/>
      </c>
      <c r="M6812" s="13" t="str">
        <f t="shared" si="519"/>
        <v/>
      </c>
      <c r="P6812" s="46">
        <f t="shared" si="521"/>
        <v>0</v>
      </c>
      <c r="Q6812" s="20">
        <f t="shared" si="522"/>
        <v>1</v>
      </c>
      <c r="R6812" s="20">
        <f t="shared" si="523"/>
        <v>0</v>
      </c>
      <c r="S6812" s="18">
        <f t="shared" si="524"/>
        <v>0</v>
      </c>
      <c r="T6812" s="17" t="s">
        <v>694</v>
      </c>
    </row>
    <row r="6813" spans="1:20" ht="13.2" hidden="1">
      <c r="J6813" s="13" t="str">
        <f t="shared" si="520"/>
        <v/>
      </c>
      <c r="M6813" s="13" t="str">
        <f t="shared" si="519"/>
        <v/>
      </c>
      <c r="P6813" s="46">
        <f t="shared" si="521"/>
        <v>0</v>
      </c>
      <c r="Q6813" s="20">
        <f t="shared" si="522"/>
        <v>1</v>
      </c>
      <c r="R6813" s="20">
        <f t="shared" si="523"/>
        <v>0</v>
      </c>
      <c r="S6813" s="18">
        <f t="shared" si="524"/>
        <v>0</v>
      </c>
      <c r="T6813" s="17" t="s">
        <v>694</v>
      </c>
    </row>
    <row r="6814" spans="1:20" ht="13.2" hidden="1">
      <c r="J6814" s="13" t="str">
        <f t="shared" si="520"/>
        <v/>
      </c>
      <c r="M6814" s="13" t="str">
        <f t="shared" si="519"/>
        <v/>
      </c>
      <c r="P6814" s="46">
        <f t="shared" si="521"/>
        <v>0</v>
      </c>
      <c r="Q6814" s="20">
        <f t="shared" si="522"/>
        <v>1</v>
      </c>
      <c r="R6814" s="20">
        <f t="shared" si="523"/>
        <v>0</v>
      </c>
      <c r="S6814" s="18">
        <f t="shared" si="524"/>
        <v>0</v>
      </c>
      <c r="T6814" s="17" t="s">
        <v>694</v>
      </c>
    </row>
    <row r="6815" spans="1:20" ht="13.2" hidden="1">
      <c r="A6815" s="64"/>
      <c r="J6815" s="13" t="str">
        <f t="shared" si="520"/>
        <v/>
      </c>
      <c r="M6815" s="13" t="str">
        <f t="shared" si="519"/>
        <v/>
      </c>
      <c r="P6815" s="46">
        <f t="shared" si="521"/>
        <v>0</v>
      </c>
      <c r="Q6815" s="20">
        <f t="shared" si="522"/>
        <v>1</v>
      </c>
      <c r="R6815" s="20">
        <f t="shared" si="523"/>
        <v>0</v>
      </c>
      <c r="S6815" s="18">
        <f t="shared" si="524"/>
        <v>0</v>
      </c>
      <c r="T6815" s="17" t="s">
        <v>694</v>
      </c>
    </row>
    <row r="6816" spans="1:20" ht="13.2" hidden="1">
      <c r="A6816" s="64"/>
      <c r="J6816" s="13" t="str">
        <f t="shared" si="520"/>
        <v/>
      </c>
      <c r="M6816" s="13" t="str">
        <f t="shared" si="519"/>
        <v/>
      </c>
      <c r="P6816" s="46">
        <f t="shared" si="521"/>
        <v>0</v>
      </c>
      <c r="Q6816" s="20">
        <f t="shared" si="522"/>
        <v>1</v>
      </c>
      <c r="R6816" s="20">
        <f t="shared" si="523"/>
        <v>0</v>
      </c>
      <c r="S6816" s="18">
        <f t="shared" si="524"/>
        <v>0</v>
      </c>
      <c r="T6816" s="17" t="s">
        <v>694</v>
      </c>
    </row>
    <row r="6817" spans="1:21" ht="13.2" hidden="1">
      <c r="A6817" s="64"/>
      <c r="J6817" s="13" t="str">
        <f t="shared" si="520"/>
        <v/>
      </c>
      <c r="M6817" s="13" t="str">
        <f t="shared" si="519"/>
        <v/>
      </c>
      <c r="P6817" s="46">
        <f t="shared" si="521"/>
        <v>0</v>
      </c>
      <c r="Q6817" s="20">
        <f t="shared" si="522"/>
        <v>1</v>
      </c>
      <c r="R6817" s="20">
        <f t="shared" si="523"/>
        <v>0</v>
      </c>
      <c r="S6817" s="18">
        <f t="shared" si="524"/>
        <v>0</v>
      </c>
      <c r="T6817" s="17" t="s">
        <v>694</v>
      </c>
    </row>
    <row r="6818" spans="1:21" ht="13.2" hidden="1">
      <c r="A6818" s="64"/>
      <c r="J6818" s="13" t="str">
        <f t="shared" si="520"/>
        <v/>
      </c>
      <c r="M6818" s="13" t="str">
        <f t="shared" si="519"/>
        <v/>
      </c>
      <c r="P6818" s="46">
        <f t="shared" si="521"/>
        <v>0</v>
      </c>
      <c r="Q6818" s="20">
        <f t="shared" si="522"/>
        <v>1</v>
      </c>
      <c r="R6818" s="20">
        <f t="shared" si="523"/>
        <v>0</v>
      </c>
      <c r="S6818" s="18">
        <f t="shared" si="524"/>
        <v>0</v>
      </c>
      <c r="T6818" s="17" t="s">
        <v>694</v>
      </c>
    </row>
    <row r="6819" spans="1:21" ht="13.2" hidden="1">
      <c r="A6819" s="64"/>
      <c r="J6819" s="13" t="str">
        <f t="shared" si="520"/>
        <v/>
      </c>
      <c r="M6819" s="13" t="str">
        <f t="shared" si="519"/>
        <v/>
      </c>
      <c r="P6819" s="46">
        <f t="shared" si="521"/>
        <v>0</v>
      </c>
      <c r="Q6819" s="20">
        <f t="shared" si="522"/>
        <v>1</v>
      </c>
      <c r="R6819" s="20">
        <f t="shared" si="523"/>
        <v>0</v>
      </c>
      <c r="S6819" s="18">
        <f t="shared" si="524"/>
        <v>0</v>
      </c>
      <c r="T6819" s="17" t="s">
        <v>694</v>
      </c>
    </row>
    <row r="6820" spans="1:21" ht="13.2" hidden="1">
      <c r="J6820" s="13" t="str">
        <f t="shared" si="520"/>
        <v/>
      </c>
      <c r="M6820" s="13" t="str">
        <f t="shared" si="519"/>
        <v/>
      </c>
      <c r="P6820" s="46">
        <f t="shared" si="521"/>
        <v>0</v>
      </c>
      <c r="Q6820" s="20">
        <f t="shared" si="522"/>
        <v>1</v>
      </c>
      <c r="R6820" s="20">
        <f t="shared" si="523"/>
        <v>0</v>
      </c>
      <c r="S6820" s="18">
        <f t="shared" si="524"/>
        <v>0</v>
      </c>
      <c r="T6820" s="17" t="s">
        <v>694</v>
      </c>
    </row>
    <row r="6821" spans="1:21" ht="13.2" hidden="1">
      <c r="A6821" s="40"/>
      <c r="B6821" s="47"/>
      <c r="D6821" s="40"/>
      <c r="J6821" s="13" t="str">
        <f t="shared" si="520"/>
        <v/>
      </c>
      <c r="K6821" s="40"/>
      <c r="L6821" s="52"/>
      <c r="M6821" s="13" t="str">
        <f t="shared" si="519"/>
        <v/>
      </c>
      <c r="N6821" s="39"/>
      <c r="O6821" s="56"/>
      <c r="P6821" s="46">
        <f t="shared" si="521"/>
        <v>0</v>
      </c>
      <c r="Q6821" s="20">
        <f t="shared" si="522"/>
        <v>1</v>
      </c>
      <c r="R6821" s="20">
        <f t="shared" si="523"/>
        <v>0</v>
      </c>
      <c r="S6821" s="18">
        <f t="shared" si="524"/>
        <v>0</v>
      </c>
      <c r="T6821" s="17" t="s">
        <v>694</v>
      </c>
      <c r="U6821" s="40"/>
    </row>
    <row r="6822" spans="1:21" ht="13.2" hidden="1">
      <c r="A6822" s="40"/>
      <c r="B6822" s="47"/>
      <c r="D6822" s="40"/>
      <c r="J6822" s="13" t="str">
        <f t="shared" si="520"/>
        <v/>
      </c>
      <c r="K6822" s="40"/>
      <c r="L6822" s="52"/>
      <c r="M6822" s="13" t="str">
        <f t="shared" si="519"/>
        <v/>
      </c>
      <c r="N6822" s="39"/>
      <c r="O6822" s="56"/>
      <c r="P6822" s="46">
        <f t="shared" si="521"/>
        <v>0</v>
      </c>
      <c r="Q6822" s="20">
        <f t="shared" si="522"/>
        <v>1</v>
      </c>
      <c r="R6822" s="20">
        <f t="shared" si="523"/>
        <v>0</v>
      </c>
      <c r="S6822" s="18">
        <f t="shared" si="524"/>
        <v>0</v>
      </c>
      <c r="T6822" s="17" t="s">
        <v>694</v>
      </c>
      <c r="U6822" s="40"/>
    </row>
    <row r="6823" spans="1:21" ht="13.2" hidden="1">
      <c r="A6823" s="64"/>
      <c r="J6823" s="13" t="str">
        <f t="shared" si="520"/>
        <v/>
      </c>
      <c r="M6823" s="13" t="str">
        <f t="shared" si="519"/>
        <v/>
      </c>
      <c r="P6823" s="46">
        <f t="shared" si="521"/>
        <v>0</v>
      </c>
      <c r="Q6823" s="20">
        <f t="shared" si="522"/>
        <v>1</v>
      </c>
      <c r="R6823" s="20">
        <f t="shared" si="523"/>
        <v>0</v>
      </c>
      <c r="S6823" s="18">
        <f t="shared" si="524"/>
        <v>0</v>
      </c>
      <c r="T6823" s="17" t="s">
        <v>694</v>
      </c>
    </row>
    <row r="6824" spans="1:21" ht="13.2" hidden="1">
      <c r="J6824" s="13" t="str">
        <f t="shared" si="520"/>
        <v/>
      </c>
      <c r="M6824" s="13" t="str">
        <f t="shared" si="519"/>
        <v/>
      </c>
      <c r="N6824" s="13"/>
      <c r="O6824" s="62"/>
      <c r="P6824" s="46">
        <f t="shared" si="521"/>
        <v>0</v>
      </c>
      <c r="Q6824" s="20">
        <f t="shared" si="522"/>
        <v>1</v>
      </c>
      <c r="R6824" s="20">
        <f t="shared" si="523"/>
        <v>0</v>
      </c>
      <c r="S6824" s="18">
        <f t="shared" si="524"/>
        <v>0</v>
      </c>
      <c r="T6824" s="17" t="s">
        <v>694</v>
      </c>
    </row>
    <row r="6825" spans="1:21" ht="13.2" hidden="1">
      <c r="J6825" s="13" t="str">
        <f t="shared" si="520"/>
        <v/>
      </c>
      <c r="M6825" s="13" t="str">
        <f t="shared" si="519"/>
        <v/>
      </c>
      <c r="P6825" s="46">
        <f t="shared" si="521"/>
        <v>0</v>
      </c>
      <c r="Q6825" s="20">
        <f t="shared" si="522"/>
        <v>1</v>
      </c>
      <c r="R6825" s="20">
        <f t="shared" si="523"/>
        <v>0</v>
      </c>
      <c r="S6825" s="18">
        <f t="shared" si="524"/>
        <v>0</v>
      </c>
      <c r="T6825" s="17" t="s">
        <v>694</v>
      </c>
    </row>
    <row r="6826" spans="1:21" ht="13.2" hidden="1">
      <c r="J6826" s="13" t="str">
        <f t="shared" si="520"/>
        <v/>
      </c>
      <c r="M6826" s="13" t="str">
        <f t="shared" si="519"/>
        <v/>
      </c>
      <c r="P6826" s="46">
        <f t="shared" si="521"/>
        <v>0</v>
      </c>
      <c r="Q6826" s="20">
        <f t="shared" si="522"/>
        <v>1</v>
      </c>
      <c r="R6826" s="20">
        <f t="shared" si="523"/>
        <v>0</v>
      </c>
      <c r="S6826" s="18">
        <f t="shared" si="524"/>
        <v>0</v>
      </c>
      <c r="T6826" s="17" t="s">
        <v>694</v>
      </c>
    </row>
    <row r="6827" spans="1:21" ht="13.2" hidden="1">
      <c r="J6827" s="13" t="str">
        <f t="shared" si="520"/>
        <v/>
      </c>
      <c r="M6827" s="13" t="str">
        <f t="shared" si="519"/>
        <v/>
      </c>
      <c r="P6827" s="46">
        <f t="shared" si="521"/>
        <v>0</v>
      </c>
      <c r="Q6827" s="20">
        <f t="shared" si="522"/>
        <v>1</v>
      </c>
      <c r="R6827" s="20">
        <f t="shared" si="523"/>
        <v>0</v>
      </c>
      <c r="S6827" s="18">
        <f t="shared" si="524"/>
        <v>0</v>
      </c>
      <c r="T6827" s="17" t="s">
        <v>694</v>
      </c>
    </row>
    <row r="6828" spans="1:21" ht="13.2" hidden="1">
      <c r="J6828" s="13" t="str">
        <f t="shared" si="520"/>
        <v/>
      </c>
      <c r="M6828" s="13" t="str">
        <f t="shared" si="519"/>
        <v/>
      </c>
      <c r="N6828" s="13"/>
      <c r="O6828" s="62"/>
      <c r="P6828" s="46">
        <f t="shared" si="521"/>
        <v>0</v>
      </c>
      <c r="Q6828" s="20">
        <f t="shared" si="522"/>
        <v>1</v>
      </c>
      <c r="R6828" s="20">
        <f t="shared" si="523"/>
        <v>0</v>
      </c>
      <c r="S6828" s="18">
        <f t="shared" si="524"/>
        <v>0</v>
      </c>
      <c r="T6828" s="17" t="s">
        <v>694</v>
      </c>
    </row>
    <row r="6829" spans="1:21" ht="13.2" hidden="1">
      <c r="J6829" s="13" t="str">
        <f t="shared" si="520"/>
        <v/>
      </c>
      <c r="M6829" s="13" t="str">
        <f t="shared" si="519"/>
        <v/>
      </c>
      <c r="N6829" s="13"/>
      <c r="O6829" s="62"/>
      <c r="P6829" s="46">
        <f t="shared" si="521"/>
        <v>0</v>
      </c>
      <c r="Q6829" s="20">
        <f t="shared" si="522"/>
        <v>1</v>
      </c>
      <c r="R6829" s="20">
        <f t="shared" si="523"/>
        <v>0</v>
      </c>
      <c r="S6829" s="18">
        <f t="shared" si="524"/>
        <v>0</v>
      </c>
      <c r="T6829" s="17" t="s">
        <v>694</v>
      </c>
    </row>
    <row r="6830" spans="1:21" ht="13.2" hidden="1">
      <c r="J6830" s="13" t="str">
        <f t="shared" si="520"/>
        <v/>
      </c>
      <c r="M6830" s="13" t="str">
        <f t="shared" si="519"/>
        <v/>
      </c>
      <c r="N6830" s="13"/>
      <c r="O6830" s="62"/>
      <c r="P6830" s="46">
        <f t="shared" si="521"/>
        <v>0</v>
      </c>
      <c r="Q6830" s="20">
        <f t="shared" si="522"/>
        <v>1</v>
      </c>
      <c r="R6830" s="20">
        <f t="shared" si="523"/>
        <v>0</v>
      </c>
      <c r="S6830" s="18">
        <f t="shared" si="524"/>
        <v>0</v>
      </c>
      <c r="T6830" s="17" t="s">
        <v>694</v>
      </c>
    </row>
    <row r="6831" spans="1:21" ht="13.2" hidden="1">
      <c r="A6831" s="64"/>
      <c r="J6831" s="13" t="str">
        <f t="shared" si="520"/>
        <v/>
      </c>
      <c r="M6831" s="13" t="str">
        <f t="shared" si="519"/>
        <v/>
      </c>
      <c r="P6831" s="46">
        <f t="shared" si="521"/>
        <v>0</v>
      </c>
      <c r="Q6831" s="20">
        <f t="shared" si="522"/>
        <v>1</v>
      </c>
      <c r="R6831" s="20">
        <f t="shared" si="523"/>
        <v>0</v>
      </c>
      <c r="S6831" s="18">
        <f t="shared" si="524"/>
        <v>0</v>
      </c>
      <c r="T6831" s="17" t="s">
        <v>694</v>
      </c>
    </row>
    <row r="6832" spans="1:21" ht="13.2" hidden="1">
      <c r="J6832" s="13" t="str">
        <f t="shared" si="520"/>
        <v/>
      </c>
      <c r="M6832" s="13" t="str">
        <f t="shared" si="519"/>
        <v/>
      </c>
      <c r="P6832" s="46">
        <f t="shared" si="521"/>
        <v>0</v>
      </c>
      <c r="Q6832" s="20">
        <f t="shared" si="522"/>
        <v>1</v>
      </c>
      <c r="R6832" s="20">
        <f t="shared" si="523"/>
        <v>0</v>
      </c>
      <c r="S6832" s="18">
        <f t="shared" si="524"/>
        <v>0</v>
      </c>
      <c r="T6832" s="17" t="s">
        <v>694</v>
      </c>
    </row>
    <row r="6833" spans="1:20" ht="13.2" hidden="1">
      <c r="A6833" s="64"/>
      <c r="J6833" s="13" t="str">
        <f t="shared" si="520"/>
        <v/>
      </c>
      <c r="M6833" s="13" t="str">
        <f t="shared" si="519"/>
        <v/>
      </c>
      <c r="P6833" s="46">
        <f t="shared" si="521"/>
        <v>0</v>
      </c>
      <c r="Q6833" s="20">
        <f t="shared" si="522"/>
        <v>1</v>
      </c>
      <c r="R6833" s="20">
        <f t="shared" si="523"/>
        <v>0</v>
      </c>
      <c r="S6833" s="18">
        <f t="shared" si="524"/>
        <v>0</v>
      </c>
      <c r="T6833" s="17" t="s">
        <v>694</v>
      </c>
    </row>
    <row r="6834" spans="1:20" ht="13.2" hidden="1">
      <c r="A6834" s="64"/>
      <c r="J6834" s="13" t="str">
        <f t="shared" si="520"/>
        <v/>
      </c>
      <c r="M6834" s="13" t="str">
        <f t="shared" si="519"/>
        <v/>
      </c>
      <c r="P6834" s="46">
        <f t="shared" si="521"/>
        <v>0</v>
      </c>
      <c r="Q6834" s="20">
        <f t="shared" si="522"/>
        <v>1</v>
      </c>
      <c r="R6834" s="20">
        <f t="shared" si="523"/>
        <v>0</v>
      </c>
      <c r="S6834" s="18">
        <f t="shared" si="524"/>
        <v>0</v>
      </c>
      <c r="T6834" s="17" t="s">
        <v>694</v>
      </c>
    </row>
    <row r="6835" spans="1:20" ht="13.2" hidden="1">
      <c r="A6835" s="64"/>
      <c r="J6835" s="13" t="str">
        <f t="shared" si="520"/>
        <v/>
      </c>
      <c r="M6835" s="13" t="str">
        <f t="shared" si="519"/>
        <v/>
      </c>
      <c r="P6835" s="46">
        <f t="shared" si="521"/>
        <v>0</v>
      </c>
      <c r="Q6835" s="20">
        <f t="shared" si="522"/>
        <v>1</v>
      </c>
      <c r="R6835" s="20">
        <f t="shared" si="523"/>
        <v>0</v>
      </c>
      <c r="S6835" s="18">
        <f t="shared" si="524"/>
        <v>0</v>
      </c>
      <c r="T6835" s="17" t="s">
        <v>694</v>
      </c>
    </row>
    <row r="6836" spans="1:20" ht="13.2" hidden="1">
      <c r="A6836" s="64"/>
      <c r="J6836" s="13" t="str">
        <f t="shared" si="520"/>
        <v/>
      </c>
      <c r="M6836" s="13" t="str">
        <f t="shared" si="519"/>
        <v/>
      </c>
      <c r="P6836" s="46">
        <f t="shared" si="521"/>
        <v>0</v>
      </c>
      <c r="Q6836" s="20">
        <f t="shared" si="522"/>
        <v>1</v>
      </c>
      <c r="R6836" s="20">
        <f t="shared" si="523"/>
        <v>0</v>
      </c>
      <c r="S6836" s="18">
        <f t="shared" si="524"/>
        <v>0</v>
      </c>
      <c r="T6836" s="17" t="s">
        <v>694</v>
      </c>
    </row>
    <row r="6837" spans="1:20" ht="13.2" hidden="1">
      <c r="A6837" s="64"/>
      <c r="J6837" s="13" t="str">
        <f t="shared" si="520"/>
        <v/>
      </c>
      <c r="M6837" s="13" t="str">
        <f t="shared" si="519"/>
        <v/>
      </c>
      <c r="P6837" s="46">
        <f t="shared" si="521"/>
        <v>0</v>
      </c>
      <c r="Q6837" s="20">
        <f t="shared" si="522"/>
        <v>1</v>
      </c>
      <c r="R6837" s="20">
        <f t="shared" si="523"/>
        <v>0</v>
      </c>
      <c r="S6837" s="18">
        <f t="shared" si="524"/>
        <v>0</v>
      </c>
      <c r="T6837" s="17" t="s">
        <v>694</v>
      </c>
    </row>
    <row r="6838" spans="1:20" ht="13.2" hidden="1">
      <c r="A6838" s="64"/>
      <c r="J6838" s="13" t="str">
        <f t="shared" si="520"/>
        <v/>
      </c>
      <c r="M6838" s="13" t="str">
        <f t="shared" si="519"/>
        <v/>
      </c>
      <c r="P6838" s="46">
        <f t="shared" si="521"/>
        <v>0</v>
      </c>
      <c r="Q6838" s="20">
        <f t="shared" si="522"/>
        <v>1</v>
      </c>
      <c r="R6838" s="20">
        <f t="shared" si="523"/>
        <v>0</v>
      </c>
      <c r="S6838" s="18">
        <f t="shared" si="524"/>
        <v>0</v>
      </c>
      <c r="T6838" s="17" t="s">
        <v>694</v>
      </c>
    </row>
    <row r="6839" spans="1:20" ht="13.2" hidden="1">
      <c r="A6839" s="64"/>
      <c r="J6839" s="13" t="str">
        <f t="shared" si="520"/>
        <v/>
      </c>
      <c r="M6839" s="13" t="str">
        <f t="shared" si="519"/>
        <v/>
      </c>
      <c r="P6839" s="46">
        <f t="shared" si="521"/>
        <v>0</v>
      </c>
      <c r="Q6839" s="20">
        <f t="shared" si="522"/>
        <v>1</v>
      </c>
      <c r="R6839" s="20">
        <f t="shared" si="523"/>
        <v>0</v>
      </c>
      <c r="S6839" s="18">
        <f t="shared" si="524"/>
        <v>0</v>
      </c>
      <c r="T6839" s="17" t="s">
        <v>694</v>
      </c>
    </row>
    <row r="6840" spans="1:20" ht="13.2" hidden="1">
      <c r="A6840" s="64"/>
      <c r="J6840" s="13" t="str">
        <f t="shared" si="520"/>
        <v/>
      </c>
      <c r="M6840" s="13" t="str">
        <f t="shared" si="519"/>
        <v/>
      </c>
      <c r="P6840" s="46">
        <f t="shared" si="521"/>
        <v>0</v>
      </c>
      <c r="Q6840" s="20">
        <f t="shared" si="522"/>
        <v>1</v>
      </c>
      <c r="R6840" s="20">
        <f t="shared" si="523"/>
        <v>0</v>
      </c>
      <c r="S6840" s="18">
        <f t="shared" si="524"/>
        <v>0</v>
      </c>
      <c r="T6840" s="17" t="s">
        <v>694</v>
      </c>
    </row>
    <row r="6841" spans="1:20" ht="13.2" hidden="1">
      <c r="A6841" s="64"/>
      <c r="J6841" s="13" t="str">
        <f t="shared" si="520"/>
        <v/>
      </c>
      <c r="M6841" s="13" t="str">
        <f t="shared" ref="M6841:M6904" si="525">+LEFT(U6841,4)</f>
        <v/>
      </c>
      <c r="P6841" s="46">
        <f t="shared" si="521"/>
        <v>0</v>
      </c>
      <c r="Q6841" s="20">
        <f t="shared" si="522"/>
        <v>1</v>
      </c>
      <c r="R6841" s="20">
        <f t="shared" si="523"/>
        <v>0</v>
      </c>
      <c r="S6841" s="18">
        <f t="shared" si="524"/>
        <v>0</v>
      </c>
      <c r="T6841" s="17" t="s">
        <v>694</v>
      </c>
    </row>
    <row r="6842" spans="1:20" ht="13.2" hidden="1">
      <c r="A6842" s="64"/>
      <c r="J6842" s="13" t="str">
        <f t="shared" si="520"/>
        <v/>
      </c>
      <c r="M6842" s="13" t="str">
        <f t="shared" si="525"/>
        <v/>
      </c>
      <c r="P6842" s="46">
        <f t="shared" si="521"/>
        <v>0</v>
      </c>
      <c r="Q6842" s="20">
        <f t="shared" si="522"/>
        <v>1</v>
      </c>
      <c r="R6842" s="20">
        <f t="shared" si="523"/>
        <v>0</v>
      </c>
      <c r="S6842" s="18">
        <f t="shared" si="524"/>
        <v>0</v>
      </c>
      <c r="T6842" s="17" t="s">
        <v>694</v>
      </c>
    </row>
    <row r="6843" spans="1:20" ht="13.2" hidden="1">
      <c r="A6843" s="64"/>
      <c r="J6843" s="13" t="str">
        <f t="shared" si="520"/>
        <v/>
      </c>
      <c r="M6843" s="13" t="str">
        <f t="shared" si="525"/>
        <v/>
      </c>
      <c r="P6843" s="46">
        <f t="shared" si="521"/>
        <v>0</v>
      </c>
      <c r="Q6843" s="20">
        <f t="shared" si="522"/>
        <v>1</v>
      </c>
      <c r="R6843" s="20">
        <f t="shared" si="523"/>
        <v>0</v>
      </c>
      <c r="S6843" s="18">
        <f t="shared" si="524"/>
        <v>0</v>
      </c>
      <c r="T6843" s="17" t="s">
        <v>694</v>
      </c>
    </row>
    <row r="6844" spans="1:20" ht="13.2" hidden="1">
      <c r="J6844" s="13" t="str">
        <f t="shared" si="520"/>
        <v/>
      </c>
      <c r="M6844" s="13" t="str">
        <f t="shared" si="525"/>
        <v/>
      </c>
      <c r="P6844" s="46">
        <f t="shared" si="521"/>
        <v>0</v>
      </c>
      <c r="Q6844" s="20">
        <f t="shared" si="522"/>
        <v>1</v>
      </c>
      <c r="R6844" s="20">
        <f t="shared" si="523"/>
        <v>0</v>
      </c>
      <c r="S6844" s="18">
        <f t="shared" si="524"/>
        <v>0</v>
      </c>
      <c r="T6844" s="17" t="s">
        <v>694</v>
      </c>
    </row>
    <row r="6845" spans="1:20" ht="13.2" hidden="1">
      <c r="J6845" s="13" t="str">
        <f t="shared" si="520"/>
        <v/>
      </c>
      <c r="M6845" s="13" t="str">
        <f t="shared" si="525"/>
        <v/>
      </c>
      <c r="P6845" s="46">
        <f t="shared" si="521"/>
        <v>0</v>
      </c>
      <c r="Q6845" s="20">
        <f t="shared" si="522"/>
        <v>1</v>
      </c>
      <c r="R6845" s="20">
        <f t="shared" si="523"/>
        <v>0</v>
      </c>
      <c r="S6845" s="18">
        <f t="shared" si="524"/>
        <v>0</v>
      </c>
      <c r="T6845" s="17" t="s">
        <v>694</v>
      </c>
    </row>
    <row r="6846" spans="1:20" ht="13.2" hidden="1">
      <c r="J6846" s="13" t="str">
        <f t="shared" si="520"/>
        <v/>
      </c>
      <c r="M6846" s="13" t="str">
        <f t="shared" si="525"/>
        <v/>
      </c>
      <c r="P6846" s="46">
        <f t="shared" si="521"/>
        <v>0</v>
      </c>
      <c r="Q6846" s="20">
        <f t="shared" si="522"/>
        <v>1</v>
      </c>
      <c r="R6846" s="20">
        <f t="shared" si="523"/>
        <v>0</v>
      </c>
      <c r="S6846" s="18">
        <f t="shared" si="524"/>
        <v>0</v>
      </c>
      <c r="T6846" s="17" t="s">
        <v>694</v>
      </c>
    </row>
    <row r="6847" spans="1:20" ht="13.2" hidden="1">
      <c r="J6847" s="13" t="str">
        <f t="shared" si="520"/>
        <v/>
      </c>
      <c r="M6847" s="13" t="str">
        <f t="shared" si="525"/>
        <v/>
      </c>
      <c r="P6847" s="46">
        <f t="shared" si="521"/>
        <v>0</v>
      </c>
      <c r="Q6847" s="20">
        <f t="shared" si="522"/>
        <v>1</v>
      </c>
      <c r="R6847" s="20">
        <f t="shared" si="523"/>
        <v>0</v>
      </c>
      <c r="S6847" s="18">
        <f t="shared" si="524"/>
        <v>0</v>
      </c>
      <c r="T6847" s="17" t="s">
        <v>694</v>
      </c>
    </row>
    <row r="6848" spans="1:20" ht="13.2" hidden="1">
      <c r="A6848" s="64"/>
      <c r="J6848" s="13" t="str">
        <f t="shared" si="520"/>
        <v/>
      </c>
      <c r="M6848" s="13" t="str">
        <f t="shared" si="525"/>
        <v/>
      </c>
      <c r="P6848" s="46">
        <f t="shared" si="521"/>
        <v>0</v>
      </c>
      <c r="Q6848" s="20">
        <f t="shared" si="522"/>
        <v>1</v>
      </c>
      <c r="R6848" s="20">
        <f t="shared" si="523"/>
        <v>0</v>
      </c>
      <c r="S6848" s="18">
        <f t="shared" si="524"/>
        <v>0</v>
      </c>
      <c r="T6848" s="17" t="s">
        <v>694</v>
      </c>
    </row>
    <row r="6849" spans="1:20" ht="13.2" hidden="1">
      <c r="J6849" s="13" t="str">
        <f t="shared" si="520"/>
        <v/>
      </c>
      <c r="M6849" s="13" t="str">
        <f t="shared" si="525"/>
        <v/>
      </c>
      <c r="P6849" s="46">
        <f t="shared" si="521"/>
        <v>0</v>
      </c>
      <c r="Q6849" s="20">
        <f t="shared" si="522"/>
        <v>1</v>
      </c>
      <c r="R6849" s="20">
        <f t="shared" si="523"/>
        <v>0</v>
      </c>
      <c r="S6849" s="18">
        <f t="shared" si="524"/>
        <v>0</v>
      </c>
      <c r="T6849" s="17" t="s">
        <v>694</v>
      </c>
    </row>
    <row r="6850" spans="1:20" ht="13.2" hidden="1">
      <c r="J6850" s="13" t="str">
        <f t="shared" ref="J6850:J6913" si="526">+LEFT(U6850,4)</f>
        <v/>
      </c>
      <c r="M6850" s="13" t="str">
        <f t="shared" si="525"/>
        <v/>
      </c>
      <c r="P6850" s="46">
        <f t="shared" ref="P6850:P6913" si="527">ROUND(O6850*L6850,2)</f>
        <v>0</v>
      </c>
      <c r="Q6850" s="20">
        <f t="shared" ref="Q6850:Q6913" si="528">IF(N6850="HKD",7.8,IF(N6850="CNY",6.4,1))</f>
        <v>1</v>
      </c>
      <c r="R6850" s="20">
        <f t="shared" ref="R6850:R6913" si="529">+O6850/Q6850</f>
        <v>0</v>
      </c>
      <c r="S6850" s="18">
        <f t="shared" ref="S6850:S6913" si="530">+R6850*L6850</f>
        <v>0</v>
      </c>
      <c r="T6850" s="17" t="s">
        <v>694</v>
      </c>
    </row>
    <row r="6851" spans="1:20" ht="13.2" hidden="1">
      <c r="J6851" s="13" t="str">
        <f t="shared" si="526"/>
        <v/>
      </c>
      <c r="M6851" s="13" t="str">
        <f t="shared" si="525"/>
        <v/>
      </c>
      <c r="P6851" s="46">
        <f t="shared" si="527"/>
        <v>0</v>
      </c>
      <c r="Q6851" s="20">
        <f t="shared" si="528"/>
        <v>1</v>
      </c>
      <c r="R6851" s="20">
        <f t="shared" si="529"/>
        <v>0</v>
      </c>
      <c r="S6851" s="18">
        <f t="shared" si="530"/>
        <v>0</v>
      </c>
      <c r="T6851" s="17" t="s">
        <v>694</v>
      </c>
    </row>
    <row r="6852" spans="1:20" ht="13.2" hidden="1">
      <c r="J6852" s="13" t="str">
        <f t="shared" si="526"/>
        <v/>
      </c>
      <c r="M6852" s="13" t="str">
        <f t="shared" si="525"/>
        <v/>
      </c>
      <c r="P6852" s="46">
        <f t="shared" si="527"/>
        <v>0</v>
      </c>
      <c r="Q6852" s="20">
        <f t="shared" si="528"/>
        <v>1</v>
      </c>
      <c r="R6852" s="20">
        <f t="shared" si="529"/>
        <v>0</v>
      </c>
      <c r="S6852" s="18">
        <f t="shared" si="530"/>
        <v>0</v>
      </c>
      <c r="T6852" s="17" t="s">
        <v>694</v>
      </c>
    </row>
    <row r="6853" spans="1:20" ht="13.2" hidden="1">
      <c r="A6853" s="64"/>
      <c r="J6853" s="13" t="str">
        <f t="shared" si="526"/>
        <v/>
      </c>
      <c r="M6853" s="13" t="str">
        <f t="shared" si="525"/>
        <v/>
      </c>
      <c r="P6853" s="46">
        <f t="shared" si="527"/>
        <v>0</v>
      </c>
      <c r="Q6853" s="20">
        <f t="shared" si="528"/>
        <v>1</v>
      </c>
      <c r="R6853" s="20">
        <f t="shared" si="529"/>
        <v>0</v>
      </c>
      <c r="S6853" s="18">
        <f t="shared" si="530"/>
        <v>0</v>
      </c>
      <c r="T6853" s="17" t="s">
        <v>694</v>
      </c>
    </row>
    <row r="6854" spans="1:20" ht="13.2" hidden="1">
      <c r="A6854" s="64"/>
      <c r="J6854" s="13" t="str">
        <f t="shared" si="526"/>
        <v/>
      </c>
      <c r="M6854" s="13" t="str">
        <f t="shared" si="525"/>
        <v/>
      </c>
      <c r="P6854" s="46">
        <f t="shared" si="527"/>
        <v>0</v>
      </c>
      <c r="Q6854" s="20">
        <f t="shared" si="528"/>
        <v>1</v>
      </c>
      <c r="R6854" s="20">
        <f t="shared" si="529"/>
        <v>0</v>
      </c>
      <c r="S6854" s="18">
        <f t="shared" si="530"/>
        <v>0</v>
      </c>
      <c r="T6854" s="17" t="s">
        <v>694</v>
      </c>
    </row>
    <row r="6855" spans="1:20" ht="13.2" hidden="1">
      <c r="A6855" s="64"/>
      <c r="J6855" s="13" t="str">
        <f t="shared" si="526"/>
        <v/>
      </c>
      <c r="M6855" s="13" t="str">
        <f t="shared" si="525"/>
        <v/>
      </c>
      <c r="P6855" s="46">
        <f t="shared" si="527"/>
        <v>0</v>
      </c>
      <c r="Q6855" s="20">
        <f t="shared" si="528"/>
        <v>1</v>
      </c>
      <c r="R6855" s="20">
        <f t="shared" si="529"/>
        <v>0</v>
      </c>
      <c r="S6855" s="18">
        <f t="shared" si="530"/>
        <v>0</v>
      </c>
      <c r="T6855" s="17" t="s">
        <v>694</v>
      </c>
    </row>
    <row r="6856" spans="1:20" ht="13.2" hidden="1">
      <c r="J6856" s="13" t="str">
        <f t="shared" si="526"/>
        <v/>
      </c>
      <c r="M6856" s="13" t="str">
        <f t="shared" si="525"/>
        <v/>
      </c>
      <c r="P6856" s="46">
        <f t="shared" si="527"/>
        <v>0</v>
      </c>
      <c r="Q6856" s="20">
        <f t="shared" si="528"/>
        <v>1</v>
      </c>
      <c r="R6856" s="20">
        <f t="shared" si="529"/>
        <v>0</v>
      </c>
      <c r="S6856" s="18">
        <f t="shared" si="530"/>
        <v>0</v>
      </c>
      <c r="T6856" s="17" t="s">
        <v>694</v>
      </c>
    </row>
    <row r="6857" spans="1:20" ht="13.2" hidden="1">
      <c r="J6857" s="13" t="str">
        <f t="shared" si="526"/>
        <v/>
      </c>
      <c r="M6857" s="13" t="str">
        <f t="shared" si="525"/>
        <v/>
      </c>
      <c r="P6857" s="46">
        <f t="shared" si="527"/>
        <v>0</v>
      </c>
      <c r="Q6857" s="20">
        <f t="shared" si="528"/>
        <v>1</v>
      </c>
      <c r="R6857" s="20">
        <f t="shared" si="529"/>
        <v>0</v>
      </c>
      <c r="S6857" s="18">
        <f t="shared" si="530"/>
        <v>0</v>
      </c>
      <c r="T6857" s="17" t="s">
        <v>694</v>
      </c>
    </row>
    <row r="6858" spans="1:20" ht="13.2" hidden="1">
      <c r="J6858" s="13" t="str">
        <f t="shared" si="526"/>
        <v/>
      </c>
      <c r="M6858" s="13" t="str">
        <f t="shared" si="525"/>
        <v/>
      </c>
      <c r="P6858" s="46">
        <f t="shared" si="527"/>
        <v>0</v>
      </c>
      <c r="Q6858" s="20">
        <f t="shared" si="528"/>
        <v>1</v>
      </c>
      <c r="R6858" s="20">
        <f t="shared" si="529"/>
        <v>0</v>
      </c>
      <c r="S6858" s="18">
        <f t="shared" si="530"/>
        <v>0</v>
      </c>
      <c r="T6858" s="17" t="s">
        <v>694</v>
      </c>
    </row>
    <row r="6859" spans="1:20" ht="13.2" hidden="1">
      <c r="J6859" s="13" t="str">
        <f t="shared" si="526"/>
        <v/>
      </c>
      <c r="M6859" s="13" t="str">
        <f t="shared" si="525"/>
        <v/>
      </c>
      <c r="P6859" s="46">
        <f t="shared" si="527"/>
        <v>0</v>
      </c>
      <c r="Q6859" s="20">
        <f t="shared" si="528"/>
        <v>1</v>
      </c>
      <c r="R6859" s="20">
        <f t="shared" si="529"/>
        <v>0</v>
      </c>
      <c r="S6859" s="18">
        <f t="shared" si="530"/>
        <v>0</v>
      </c>
      <c r="T6859" s="17" t="s">
        <v>694</v>
      </c>
    </row>
    <row r="6860" spans="1:20" ht="13.2" hidden="1">
      <c r="J6860" s="13" t="str">
        <f t="shared" si="526"/>
        <v/>
      </c>
      <c r="M6860" s="13" t="str">
        <f t="shared" si="525"/>
        <v/>
      </c>
      <c r="P6860" s="46">
        <f t="shared" si="527"/>
        <v>0</v>
      </c>
      <c r="Q6860" s="20">
        <f t="shared" si="528"/>
        <v>1</v>
      </c>
      <c r="R6860" s="20">
        <f t="shared" si="529"/>
        <v>0</v>
      </c>
      <c r="S6860" s="18">
        <f t="shared" si="530"/>
        <v>0</v>
      </c>
      <c r="T6860" s="17" t="s">
        <v>694</v>
      </c>
    </row>
    <row r="6861" spans="1:20" ht="13.2" hidden="1">
      <c r="A6861" s="64"/>
      <c r="J6861" s="13" t="str">
        <f t="shared" si="526"/>
        <v/>
      </c>
      <c r="M6861" s="13" t="str">
        <f t="shared" si="525"/>
        <v/>
      </c>
      <c r="P6861" s="46">
        <f t="shared" si="527"/>
        <v>0</v>
      </c>
      <c r="Q6861" s="20">
        <f t="shared" si="528"/>
        <v>1</v>
      </c>
      <c r="R6861" s="20">
        <f t="shared" si="529"/>
        <v>0</v>
      </c>
      <c r="S6861" s="18">
        <f t="shared" si="530"/>
        <v>0</v>
      </c>
      <c r="T6861" s="17" t="s">
        <v>694</v>
      </c>
    </row>
    <row r="6862" spans="1:20" ht="13.2" hidden="1">
      <c r="A6862" s="64"/>
      <c r="J6862" s="13" t="str">
        <f t="shared" si="526"/>
        <v/>
      </c>
      <c r="M6862" s="13" t="str">
        <f t="shared" si="525"/>
        <v/>
      </c>
      <c r="P6862" s="46">
        <f t="shared" si="527"/>
        <v>0</v>
      </c>
      <c r="Q6862" s="20">
        <f t="shared" si="528"/>
        <v>1</v>
      </c>
      <c r="R6862" s="20">
        <f t="shared" si="529"/>
        <v>0</v>
      </c>
      <c r="S6862" s="18">
        <f t="shared" si="530"/>
        <v>0</v>
      </c>
      <c r="T6862" s="17" t="s">
        <v>694</v>
      </c>
    </row>
    <row r="6863" spans="1:20" ht="13.2" hidden="1">
      <c r="J6863" s="13" t="str">
        <f t="shared" si="526"/>
        <v/>
      </c>
      <c r="M6863" s="13" t="str">
        <f t="shared" si="525"/>
        <v/>
      </c>
      <c r="P6863" s="46">
        <f t="shared" si="527"/>
        <v>0</v>
      </c>
      <c r="Q6863" s="20">
        <f t="shared" si="528"/>
        <v>1</v>
      </c>
      <c r="R6863" s="20">
        <f t="shared" si="529"/>
        <v>0</v>
      </c>
      <c r="S6863" s="18">
        <f t="shared" si="530"/>
        <v>0</v>
      </c>
      <c r="T6863" s="17" t="s">
        <v>694</v>
      </c>
    </row>
    <row r="6864" spans="1:20" ht="13.2" hidden="1">
      <c r="A6864" s="64"/>
      <c r="J6864" s="13" t="str">
        <f t="shared" si="526"/>
        <v/>
      </c>
      <c r="M6864" s="13" t="str">
        <f t="shared" si="525"/>
        <v/>
      </c>
      <c r="P6864" s="46">
        <f t="shared" si="527"/>
        <v>0</v>
      </c>
      <c r="Q6864" s="20">
        <f t="shared" si="528"/>
        <v>1</v>
      </c>
      <c r="R6864" s="20">
        <f t="shared" si="529"/>
        <v>0</v>
      </c>
      <c r="S6864" s="18">
        <f t="shared" si="530"/>
        <v>0</v>
      </c>
      <c r="T6864" s="17" t="s">
        <v>694</v>
      </c>
    </row>
    <row r="6865" spans="1:20" ht="13.2" hidden="1">
      <c r="J6865" s="13" t="str">
        <f t="shared" si="526"/>
        <v/>
      </c>
      <c r="M6865" s="13" t="str">
        <f t="shared" si="525"/>
        <v/>
      </c>
      <c r="P6865" s="46">
        <f t="shared" si="527"/>
        <v>0</v>
      </c>
      <c r="Q6865" s="20">
        <f t="shared" si="528"/>
        <v>1</v>
      </c>
      <c r="R6865" s="20">
        <f t="shared" si="529"/>
        <v>0</v>
      </c>
      <c r="S6865" s="18">
        <f t="shared" si="530"/>
        <v>0</v>
      </c>
      <c r="T6865" s="17" t="s">
        <v>694</v>
      </c>
    </row>
    <row r="6866" spans="1:20" ht="13.2" hidden="1">
      <c r="J6866" s="13" t="str">
        <f t="shared" si="526"/>
        <v/>
      </c>
      <c r="M6866" s="13" t="str">
        <f t="shared" si="525"/>
        <v/>
      </c>
      <c r="P6866" s="46">
        <f t="shared" si="527"/>
        <v>0</v>
      </c>
      <c r="Q6866" s="20">
        <f t="shared" si="528"/>
        <v>1</v>
      </c>
      <c r="R6866" s="20">
        <f t="shared" si="529"/>
        <v>0</v>
      </c>
      <c r="S6866" s="18">
        <f t="shared" si="530"/>
        <v>0</v>
      </c>
      <c r="T6866" s="17" t="s">
        <v>694</v>
      </c>
    </row>
    <row r="6867" spans="1:20" ht="13.2" hidden="1">
      <c r="J6867" s="13" t="str">
        <f t="shared" si="526"/>
        <v/>
      </c>
      <c r="M6867" s="13" t="str">
        <f t="shared" si="525"/>
        <v/>
      </c>
      <c r="P6867" s="46">
        <f t="shared" si="527"/>
        <v>0</v>
      </c>
      <c r="Q6867" s="20">
        <f t="shared" si="528"/>
        <v>1</v>
      </c>
      <c r="R6867" s="20">
        <f t="shared" si="529"/>
        <v>0</v>
      </c>
      <c r="S6867" s="18">
        <f t="shared" si="530"/>
        <v>0</v>
      </c>
      <c r="T6867" s="17" t="s">
        <v>694</v>
      </c>
    </row>
    <row r="6868" spans="1:20" ht="13.2" hidden="1">
      <c r="A6868" s="64"/>
      <c r="J6868" s="13" t="str">
        <f t="shared" si="526"/>
        <v/>
      </c>
      <c r="M6868" s="13" t="str">
        <f t="shared" si="525"/>
        <v/>
      </c>
      <c r="P6868" s="46">
        <f t="shared" si="527"/>
        <v>0</v>
      </c>
      <c r="Q6868" s="20">
        <f t="shared" si="528"/>
        <v>1</v>
      </c>
      <c r="R6868" s="20">
        <f t="shared" si="529"/>
        <v>0</v>
      </c>
      <c r="S6868" s="18">
        <f t="shared" si="530"/>
        <v>0</v>
      </c>
      <c r="T6868" s="17" t="s">
        <v>694</v>
      </c>
    </row>
    <row r="6869" spans="1:20" ht="13.2" hidden="1">
      <c r="J6869" s="13" t="str">
        <f t="shared" si="526"/>
        <v/>
      </c>
      <c r="M6869" s="13" t="str">
        <f t="shared" si="525"/>
        <v/>
      </c>
      <c r="P6869" s="46">
        <f t="shared" si="527"/>
        <v>0</v>
      </c>
      <c r="Q6869" s="20">
        <f t="shared" si="528"/>
        <v>1</v>
      </c>
      <c r="R6869" s="20">
        <f t="shared" si="529"/>
        <v>0</v>
      </c>
      <c r="S6869" s="18">
        <f t="shared" si="530"/>
        <v>0</v>
      </c>
      <c r="T6869" s="17" t="s">
        <v>694</v>
      </c>
    </row>
    <row r="6870" spans="1:20" ht="13.2" hidden="1">
      <c r="J6870" s="13" t="str">
        <f t="shared" si="526"/>
        <v/>
      </c>
      <c r="M6870" s="13" t="str">
        <f t="shared" si="525"/>
        <v/>
      </c>
      <c r="P6870" s="46">
        <f t="shared" si="527"/>
        <v>0</v>
      </c>
      <c r="Q6870" s="20">
        <f t="shared" si="528"/>
        <v>1</v>
      </c>
      <c r="R6870" s="20">
        <f t="shared" si="529"/>
        <v>0</v>
      </c>
      <c r="S6870" s="18">
        <f t="shared" si="530"/>
        <v>0</v>
      </c>
      <c r="T6870" s="17" t="s">
        <v>694</v>
      </c>
    </row>
    <row r="6871" spans="1:20" ht="13.2" hidden="1">
      <c r="J6871" s="13" t="str">
        <f t="shared" si="526"/>
        <v/>
      </c>
      <c r="M6871" s="13" t="str">
        <f t="shared" si="525"/>
        <v/>
      </c>
      <c r="P6871" s="46">
        <f t="shared" si="527"/>
        <v>0</v>
      </c>
      <c r="Q6871" s="20">
        <f t="shared" si="528"/>
        <v>1</v>
      </c>
      <c r="R6871" s="20">
        <f t="shared" si="529"/>
        <v>0</v>
      </c>
      <c r="S6871" s="18">
        <f t="shared" si="530"/>
        <v>0</v>
      </c>
      <c r="T6871" s="17" t="s">
        <v>694</v>
      </c>
    </row>
    <row r="6872" spans="1:20" ht="13.2" hidden="1">
      <c r="A6872" s="64"/>
      <c r="J6872" s="13" t="str">
        <f t="shared" si="526"/>
        <v/>
      </c>
      <c r="M6872" s="13" t="str">
        <f t="shared" si="525"/>
        <v/>
      </c>
      <c r="P6872" s="46">
        <f t="shared" si="527"/>
        <v>0</v>
      </c>
      <c r="Q6872" s="20">
        <f t="shared" si="528"/>
        <v>1</v>
      </c>
      <c r="R6872" s="20">
        <f t="shared" si="529"/>
        <v>0</v>
      </c>
      <c r="S6872" s="18">
        <f t="shared" si="530"/>
        <v>0</v>
      </c>
      <c r="T6872" s="17" t="s">
        <v>694</v>
      </c>
    </row>
    <row r="6873" spans="1:20" ht="13.2" hidden="1">
      <c r="J6873" s="13" t="str">
        <f t="shared" si="526"/>
        <v/>
      </c>
      <c r="M6873" s="13" t="str">
        <f t="shared" si="525"/>
        <v/>
      </c>
      <c r="N6873" s="13"/>
      <c r="O6873" s="62"/>
      <c r="P6873" s="46">
        <f t="shared" si="527"/>
        <v>0</v>
      </c>
      <c r="Q6873" s="20">
        <f t="shared" si="528"/>
        <v>1</v>
      </c>
      <c r="R6873" s="20">
        <f t="shared" si="529"/>
        <v>0</v>
      </c>
      <c r="S6873" s="18">
        <f t="shared" si="530"/>
        <v>0</v>
      </c>
      <c r="T6873" s="17" t="s">
        <v>694</v>
      </c>
    </row>
    <row r="6874" spans="1:20" ht="13.2" hidden="1">
      <c r="J6874" s="13" t="str">
        <f t="shared" si="526"/>
        <v/>
      </c>
      <c r="M6874" s="13" t="str">
        <f t="shared" si="525"/>
        <v/>
      </c>
      <c r="N6874" s="13"/>
      <c r="O6874" s="62"/>
      <c r="P6874" s="46">
        <f t="shared" si="527"/>
        <v>0</v>
      </c>
      <c r="Q6874" s="20">
        <f t="shared" si="528"/>
        <v>1</v>
      </c>
      <c r="R6874" s="20">
        <f t="shared" si="529"/>
        <v>0</v>
      </c>
      <c r="S6874" s="18">
        <f t="shared" si="530"/>
        <v>0</v>
      </c>
      <c r="T6874" s="17" t="s">
        <v>694</v>
      </c>
    </row>
    <row r="6875" spans="1:20" ht="13.2" hidden="1">
      <c r="A6875" s="64"/>
      <c r="J6875" s="13" t="str">
        <f t="shared" si="526"/>
        <v/>
      </c>
      <c r="M6875" s="13" t="str">
        <f t="shared" si="525"/>
        <v/>
      </c>
      <c r="P6875" s="46">
        <f t="shared" si="527"/>
        <v>0</v>
      </c>
      <c r="Q6875" s="20">
        <f t="shared" si="528"/>
        <v>1</v>
      </c>
      <c r="R6875" s="20">
        <f t="shared" si="529"/>
        <v>0</v>
      </c>
      <c r="S6875" s="18">
        <f t="shared" si="530"/>
        <v>0</v>
      </c>
      <c r="T6875" s="17" t="s">
        <v>694</v>
      </c>
    </row>
    <row r="6876" spans="1:20" ht="13.2" hidden="1">
      <c r="J6876" s="13" t="str">
        <f t="shared" si="526"/>
        <v/>
      </c>
      <c r="M6876" s="13" t="str">
        <f t="shared" si="525"/>
        <v/>
      </c>
      <c r="P6876" s="46">
        <f t="shared" si="527"/>
        <v>0</v>
      </c>
      <c r="Q6876" s="20">
        <f t="shared" si="528"/>
        <v>1</v>
      </c>
      <c r="R6876" s="20">
        <f t="shared" si="529"/>
        <v>0</v>
      </c>
      <c r="S6876" s="18">
        <f t="shared" si="530"/>
        <v>0</v>
      </c>
      <c r="T6876" s="17" t="s">
        <v>694</v>
      </c>
    </row>
    <row r="6877" spans="1:20" ht="13.2" hidden="1">
      <c r="J6877" s="13" t="str">
        <f t="shared" si="526"/>
        <v/>
      </c>
      <c r="M6877" s="13" t="str">
        <f t="shared" si="525"/>
        <v/>
      </c>
      <c r="P6877" s="46">
        <f t="shared" si="527"/>
        <v>0</v>
      </c>
      <c r="Q6877" s="20">
        <f t="shared" si="528"/>
        <v>1</v>
      </c>
      <c r="R6877" s="20">
        <f t="shared" si="529"/>
        <v>0</v>
      </c>
      <c r="S6877" s="18">
        <f t="shared" si="530"/>
        <v>0</v>
      </c>
      <c r="T6877" s="17" t="s">
        <v>694</v>
      </c>
    </row>
    <row r="6878" spans="1:20" ht="13.2" hidden="1">
      <c r="J6878" s="13" t="str">
        <f t="shared" si="526"/>
        <v/>
      </c>
      <c r="M6878" s="13" t="str">
        <f t="shared" si="525"/>
        <v/>
      </c>
      <c r="P6878" s="46">
        <f t="shared" si="527"/>
        <v>0</v>
      </c>
      <c r="Q6878" s="20">
        <f t="shared" si="528"/>
        <v>1</v>
      </c>
      <c r="R6878" s="20">
        <f t="shared" si="529"/>
        <v>0</v>
      </c>
      <c r="S6878" s="18">
        <f t="shared" si="530"/>
        <v>0</v>
      </c>
      <c r="T6878" s="17" t="s">
        <v>694</v>
      </c>
    </row>
    <row r="6879" spans="1:20" ht="13.2" hidden="1">
      <c r="J6879" s="13" t="str">
        <f t="shared" si="526"/>
        <v/>
      </c>
      <c r="M6879" s="13" t="str">
        <f t="shared" si="525"/>
        <v/>
      </c>
      <c r="P6879" s="46">
        <f t="shared" si="527"/>
        <v>0</v>
      </c>
      <c r="Q6879" s="20">
        <f t="shared" si="528"/>
        <v>1</v>
      </c>
      <c r="R6879" s="20">
        <f t="shared" si="529"/>
        <v>0</v>
      </c>
      <c r="S6879" s="18">
        <f t="shared" si="530"/>
        <v>0</v>
      </c>
      <c r="T6879" s="17" t="s">
        <v>694</v>
      </c>
    </row>
    <row r="6880" spans="1:20" ht="13.2" hidden="1">
      <c r="J6880" s="13" t="str">
        <f t="shared" si="526"/>
        <v/>
      </c>
      <c r="M6880" s="13" t="str">
        <f t="shared" si="525"/>
        <v/>
      </c>
      <c r="P6880" s="46">
        <f t="shared" si="527"/>
        <v>0</v>
      </c>
      <c r="Q6880" s="20">
        <f t="shared" si="528"/>
        <v>1</v>
      </c>
      <c r="R6880" s="20">
        <f t="shared" si="529"/>
        <v>0</v>
      </c>
      <c r="S6880" s="18">
        <f t="shared" si="530"/>
        <v>0</v>
      </c>
      <c r="T6880" s="17" t="s">
        <v>694</v>
      </c>
    </row>
    <row r="6881" spans="1:21" ht="13.2" hidden="1">
      <c r="J6881" s="13" t="str">
        <f t="shared" si="526"/>
        <v/>
      </c>
      <c r="M6881" s="13" t="str">
        <f t="shared" si="525"/>
        <v/>
      </c>
      <c r="P6881" s="46">
        <f t="shared" si="527"/>
        <v>0</v>
      </c>
      <c r="Q6881" s="20">
        <f t="shared" si="528"/>
        <v>1</v>
      </c>
      <c r="R6881" s="20">
        <f t="shared" si="529"/>
        <v>0</v>
      </c>
      <c r="S6881" s="18">
        <f t="shared" si="530"/>
        <v>0</v>
      </c>
      <c r="T6881" s="17" t="s">
        <v>694</v>
      </c>
    </row>
    <row r="6882" spans="1:21" ht="13.2" hidden="1">
      <c r="J6882" s="13" t="str">
        <f t="shared" si="526"/>
        <v/>
      </c>
      <c r="M6882" s="13" t="str">
        <f t="shared" si="525"/>
        <v/>
      </c>
      <c r="P6882" s="46">
        <f t="shared" si="527"/>
        <v>0</v>
      </c>
      <c r="Q6882" s="20">
        <f t="shared" si="528"/>
        <v>1</v>
      </c>
      <c r="R6882" s="20">
        <f t="shared" si="529"/>
        <v>0</v>
      </c>
      <c r="S6882" s="18">
        <f t="shared" si="530"/>
        <v>0</v>
      </c>
      <c r="T6882" s="17" t="s">
        <v>694</v>
      </c>
    </row>
    <row r="6883" spans="1:21" ht="13.2" hidden="1">
      <c r="A6883" s="40"/>
      <c r="B6883" s="47"/>
      <c r="D6883" s="40"/>
      <c r="J6883" s="13" t="str">
        <f t="shared" si="526"/>
        <v/>
      </c>
      <c r="K6883" s="40"/>
      <c r="L6883" s="52"/>
      <c r="M6883" s="13" t="str">
        <f t="shared" si="525"/>
        <v/>
      </c>
      <c r="N6883" s="39"/>
      <c r="O6883" s="56"/>
      <c r="P6883" s="46">
        <f t="shared" si="527"/>
        <v>0</v>
      </c>
      <c r="Q6883" s="20">
        <f t="shared" si="528"/>
        <v>1</v>
      </c>
      <c r="R6883" s="20">
        <f t="shared" si="529"/>
        <v>0</v>
      </c>
      <c r="S6883" s="18">
        <f t="shared" si="530"/>
        <v>0</v>
      </c>
      <c r="T6883" s="17" t="s">
        <v>694</v>
      </c>
      <c r="U6883" s="40"/>
    </row>
    <row r="6884" spans="1:21" ht="13.2" hidden="1">
      <c r="J6884" s="13" t="str">
        <f t="shared" si="526"/>
        <v/>
      </c>
      <c r="M6884" s="13" t="str">
        <f t="shared" si="525"/>
        <v/>
      </c>
      <c r="N6884" s="13"/>
      <c r="O6884" s="62"/>
      <c r="P6884" s="46">
        <f t="shared" si="527"/>
        <v>0</v>
      </c>
      <c r="Q6884" s="20">
        <f t="shared" si="528"/>
        <v>1</v>
      </c>
      <c r="R6884" s="20">
        <f t="shared" si="529"/>
        <v>0</v>
      </c>
      <c r="S6884" s="18">
        <f t="shared" si="530"/>
        <v>0</v>
      </c>
      <c r="T6884" s="17" t="s">
        <v>694</v>
      </c>
    </row>
    <row r="6885" spans="1:21" ht="13.2" hidden="1">
      <c r="J6885" s="13" t="str">
        <f t="shared" si="526"/>
        <v/>
      </c>
      <c r="M6885" s="13" t="str">
        <f t="shared" si="525"/>
        <v/>
      </c>
      <c r="N6885" s="13"/>
      <c r="O6885" s="62"/>
      <c r="P6885" s="46">
        <f t="shared" si="527"/>
        <v>0</v>
      </c>
      <c r="Q6885" s="20">
        <f t="shared" si="528"/>
        <v>1</v>
      </c>
      <c r="R6885" s="20">
        <f t="shared" si="529"/>
        <v>0</v>
      </c>
      <c r="S6885" s="18">
        <f t="shared" si="530"/>
        <v>0</v>
      </c>
      <c r="T6885" s="17" t="s">
        <v>694</v>
      </c>
    </row>
    <row r="6886" spans="1:21" ht="13.2" hidden="1">
      <c r="J6886" s="13" t="str">
        <f t="shared" si="526"/>
        <v/>
      </c>
      <c r="M6886" s="13" t="str">
        <f t="shared" si="525"/>
        <v/>
      </c>
      <c r="N6886" s="13"/>
      <c r="O6886" s="62"/>
      <c r="P6886" s="46">
        <f t="shared" si="527"/>
        <v>0</v>
      </c>
      <c r="Q6886" s="20">
        <f t="shared" si="528"/>
        <v>1</v>
      </c>
      <c r="R6886" s="20">
        <f t="shared" si="529"/>
        <v>0</v>
      </c>
      <c r="S6886" s="18">
        <f t="shared" si="530"/>
        <v>0</v>
      </c>
      <c r="T6886" s="17" t="s">
        <v>694</v>
      </c>
    </row>
    <row r="6887" spans="1:21" ht="13.2" hidden="1">
      <c r="J6887" s="13" t="str">
        <f t="shared" si="526"/>
        <v/>
      </c>
      <c r="M6887" s="13" t="str">
        <f t="shared" si="525"/>
        <v/>
      </c>
      <c r="N6887" s="13"/>
      <c r="O6887" s="62"/>
      <c r="P6887" s="46">
        <f t="shared" si="527"/>
        <v>0</v>
      </c>
      <c r="Q6887" s="20">
        <f t="shared" si="528"/>
        <v>1</v>
      </c>
      <c r="R6887" s="20">
        <f t="shared" si="529"/>
        <v>0</v>
      </c>
      <c r="S6887" s="18">
        <f t="shared" si="530"/>
        <v>0</v>
      </c>
      <c r="T6887" s="17" t="s">
        <v>694</v>
      </c>
    </row>
    <row r="6888" spans="1:21" ht="13.2" hidden="1">
      <c r="A6888" s="40"/>
      <c r="B6888" s="47"/>
      <c r="D6888" s="40"/>
      <c r="J6888" s="13" t="str">
        <f t="shared" si="526"/>
        <v/>
      </c>
      <c r="K6888" s="40"/>
      <c r="L6888" s="52"/>
      <c r="M6888" s="13" t="str">
        <f t="shared" si="525"/>
        <v/>
      </c>
      <c r="N6888" s="39"/>
      <c r="O6888" s="56"/>
      <c r="P6888" s="46">
        <f t="shared" si="527"/>
        <v>0</v>
      </c>
      <c r="Q6888" s="20">
        <f t="shared" si="528"/>
        <v>1</v>
      </c>
      <c r="R6888" s="20">
        <f t="shared" si="529"/>
        <v>0</v>
      </c>
      <c r="S6888" s="18">
        <f t="shared" si="530"/>
        <v>0</v>
      </c>
      <c r="T6888" s="17" t="s">
        <v>694</v>
      </c>
      <c r="U6888" s="40"/>
    </row>
    <row r="6889" spans="1:21" ht="13.2" hidden="1">
      <c r="J6889" s="13" t="str">
        <f t="shared" si="526"/>
        <v/>
      </c>
      <c r="M6889" s="13" t="str">
        <f t="shared" si="525"/>
        <v/>
      </c>
      <c r="P6889" s="46">
        <f t="shared" si="527"/>
        <v>0</v>
      </c>
      <c r="Q6889" s="20">
        <f t="shared" si="528"/>
        <v>1</v>
      </c>
      <c r="R6889" s="20">
        <f t="shared" si="529"/>
        <v>0</v>
      </c>
      <c r="S6889" s="18">
        <f t="shared" si="530"/>
        <v>0</v>
      </c>
      <c r="T6889" s="17" t="s">
        <v>694</v>
      </c>
    </row>
    <row r="6890" spans="1:21" ht="13.2" hidden="1">
      <c r="J6890" s="13" t="str">
        <f t="shared" si="526"/>
        <v/>
      </c>
      <c r="M6890" s="13" t="str">
        <f t="shared" si="525"/>
        <v/>
      </c>
      <c r="N6890" s="13"/>
      <c r="O6890" s="62"/>
      <c r="P6890" s="46">
        <f t="shared" si="527"/>
        <v>0</v>
      </c>
      <c r="Q6890" s="20">
        <f t="shared" si="528"/>
        <v>1</v>
      </c>
      <c r="R6890" s="20">
        <f t="shared" si="529"/>
        <v>0</v>
      </c>
      <c r="S6890" s="18">
        <f t="shared" si="530"/>
        <v>0</v>
      </c>
      <c r="T6890" s="17" t="s">
        <v>694</v>
      </c>
    </row>
    <row r="6891" spans="1:21" ht="13.2" hidden="1">
      <c r="A6891" s="64"/>
      <c r="J6891" s="13" t="str">
        <f t="shared" si="526"/>
        <v/>
      </c>
      <c r="M6891" s="13" t="str">
        <f t="shared" si="525"/>
        <v/>
      </c>
      <c r="P6891" s="46">
        <f t="shared" si="527"/>
        <v>0</v>
      </c>
      <c r="Q6891" s="20">
        <f t="shared" si="528"/>
        <v>1</v>
      </c>
      <c r="R6891" s="20">
        <f t="shared" si="529"/>
        <v>0</v>
      </c>
      <c r="S6891" s="18">
        <f t="shared" si="530"/>
        <v>0</v>
      </c>
      <c r="T6891" s="17" t="s">
        <v>694</v>
      </c>
    </row>
    <row r="6892" spans="1:21" ht="13.2" hidden="1">
      <c r="A6892" s="64"/>
      <c r="J6892" s="13" t="str">
        <f t="shared" si="526"/>
        <v/>
      </c>
      <c r="M6892" s="13" t="str">
        <f t="shared" si="525"/>
        <v/>
      </c>
      <c r="P6892" s="46">
        <f t="shared" si="527"/>
        <v>0</v>
      </c>
      <c r="Q6892" s="20">
        <f t="shared" si="528"/>
        <v>1</v>
      </c>
      <c r="R6892" s="20">
        <f t="shared" si="529"/>
        <v>0</v>
      </c>
      <c r="S6892" s="18">
        <f t="shared" si="530"/>
        <v>0</v>
      </c>
      <c r="T6892" s="17" t="s">
        <v>694</v>
      </c>
    </row>
    <row r="6893" spans="1:21" ht="13.2" hidden="1">
      <c r="A6893" s="64"/>
      <c r="J6893" s="13" t="str">
        <f t="shared" si="526"/>
        <v/>
      </c>
      <c r="M6893" s="13" t="str">
        <f t="shared" si="525"/>
        <v/>
      </c>
      <c r="P6893" s="46">
        <f t="shared" si="527"/>
        <v>0</v>
      </c>
      <c r="Q6893" s="20">
        <f t="shared" si="528"/>
        <v>1</v>
      </c>
      <c r="R6893" s="20">
        <f t="shared" si="529"/>
        <v>0</v>
      </c>
      <c r="S6893" s="18">
        <f t="shared" si="530"/>
        <v>0</v>
      </c>
      <c r="T6893" s="17" t="s">
        <v>694</v>
      </c>
    </row>
    <row r="6894" spans="1:21" ht="13.2" hidden="1">
      <c r="J6894" s="13" t="str">
        <f t="shared" si="526"/>
        <v/>
      </c>
      <c r="M6894" s="13" t="str">
        <f t="shared" si="525"/>
        <v/>
      </c>
      <c r="P6894" s="46">
        <f t="shared" si="527"/>
        <v>0</v>
      </c>
      <c r="Q6894" s="20">
        <f t="shared" si="528"/>
        <v>1</v>
      </c>
      <c r="R6894" s="20">
        <f t="shared" si="529"/>
        <v>0</v>
      </c>
      <c r="S6894" s="18">
        <f t="shared" si="530"/>
        <v>0</v>
      </c>
      <c r="T6894" s="17" t="s">
        <v>694</v>
      </c>
    </row>
    <row r="6895" spans="1:21" ht="13.2" hidden="1">
      <c r="J6895" s="13" t="str">
        <f t="shared" si="526"/>
        <v/>
      </c>
      <c r="M6895" s="13" t="str">
        <f t="shared" si="525"/>
        <v/>
      </c>
      <c r="P6895" s="46">
        <f t="shared" si="527"/>
        <v>0</v>
      </c>
      <c r="Q6895" s="20">
        <f t="shared" si="528"/>
        <v>1</v>
      </c>
      <c r="R6895" s="20">
        <f t="shared" si="529"/>
        <v>0</v>
      </c>
      <c r="S6895" s="18">
        <f t="shared" si="530"/>
        <v>0</v>
      </c>
      <c r="T6895" s="17" t="s">
        <v>694</v>
      </c>
    </row>
    <row r="6896" spans="1:21" ht="13.2" hidden="1">
      <c r="A6896" s="64"/>
      <c r="J6896" s="13" t="str">
        <f t="shared" si="526"/>
        <v/>
      </c>
      <c r="M6896" s="13" t="str">
        <f t="shared" si="525"/>
        <v/>
      </c>
      <c r="P6896" s="46">
        <f t="shared" si="527"/>
        <v>0</v>
      </c>
      <c r="Q6896" s="20">
        <f t="shared" si="528"/>
        <v>1</v>
      </c>
      <c r="R6896" s="20">
        <f t="shared" si="529"/>
        <v>0</v>
      </c>
      <c r="S6896" s="18">
        <f t="shared" si="530"/>
        <v>0</v>
      </c>
      <c r="T6896" s="17" t="s">
        <v>694</v>
      </c>
    </row>
    <row r="6897" spans="1:20" ht="13.2" hidden="1">
      <c r="J6897" s="13" t="str">
        <f t="shared" si="526"/>
        <v/>
      </c>
      <c r="M6897" s="13" t="str">
        <f t="shared" si="525"/>
        <v/>
      </c>
      <c r="P6897" s="46">
        <f t="shared" si="527"/>
        <v>0</v>
      </c>
      <c r="Q6897" s="20">
        <f t="shared" si="528"/>
        <v>1</v>
      </c>
      <c r="R6897" s="20">
        <f t="shared" si="529"/>
        <v>0</v>
      </c>
      <c r="S6897" s="18">
        <f t="shared" si="530"/>
        <v>0</v>
      </c>
      <c r="T6897" s="17" t="s">
        <v>694</v>
      </c>
    </row>
    <row r="6898" spans="1:20" ht="13.2" hidden="1">
      <c r="J6898" s="13" t="str">
        <f t="shared" si="526"/>
        <v/>
      </c>
      <c r="M6898" s="13" t="str">
        <f t="shared" si="525"/>
        <v/>
      </c>
      <c r="P6898" s="46">
        <f t="shared" si="527"/>
        <v>0</v>
      </c>
      <c r="Q6898" s="20">
        <f t="shared" si="528"/>
        <v>1</v>
      </c>
      <c r="R6898" s="20">
        <f t="shared" si="529"/>
        <v>0</v>
      </c>
      <c r="S6898" s="18">
        <f t="shared" si="530"/>
        <v>0</v>
      </c>
      <c r="T6898" s="17" t="s">
        <v>694</v>
      </c>
    </row>
    <row r="6899" spans="1:20" ht="13.2" hidden="1">
      <c r="J6899" s="13" t="str">
        <f t="shared" si="526"/>
        <v/>
      </c>
      <c r="M6899" s="13" t="str">
        <f t="shared" si="525"/>
        <v/>
      </c>
      <c r="P6899" s="46">
        <f t="shared" si="527"/>
        <v>0</v>
      </c>
      <c r="Q6899" s="20">
        <f t="shared" si="528"/>
        <v>1</v>
      </c>
      <c r="R6899" s="20">
        <f t="shared" si="529"/>
        <v>0</v>
      </c>
      <c r="S6899" s="18">
        <f t="shared" si="530"/>
        <v>0</v>
      </c>
      <c r="T6899" s="17" t="s">
        <v>694</v>
      </c>
    </row>
    <row r="6900" spans="1:20" ht="13.2" hidden="1">
      <c r="J6900" s="13" t="str">
        <f t="shared" si="526"/>
        <v/>
      </c>
      <c r="M6900" s="13" t="str">
        <f t="shared" si="525"/>
        <v/>
      </c>
      <c r="P6900" s="46">
        <f t="shared" si="527"/>
        <v>0</v>
      </c>
      <c r="Q6900" s="20">
        <f t="shared" si="528"/>
        <v>1</v>
      </c>
      <c r="R6900" s="20">
        <f t="shared" si="529"/>
        <v>0</v>
      </c>
      <c r="S6900" s="18">
        <f t="shared" si="530"/>
        <v>0</v>
      </c>
      <c r="T6900" s="17" t="s">
        <v>694</v>
      </c>
    </row>
    <row r="6901" spans="1:20" ht="13.2" hidden="1">
      <c r="J6901" s="13" t="str">
        <f t="shared" si="526"/>
        <v/>
      </c>
      <c r="M6901" s="13" t="str">
        <f t="shared" si="525"/>
        <v/>
      </c>
      <c r="P6901" s="46">
        <f t="shared" si="527"/>
        <v>0</v>
      </c>
      <c r="Q6901" s="20">
        <f t="shared" si="528"/>
        <v>1</v>
      </c>
      <c r="R6901" s="20">
        <f t="shared" si="529"/>
        <v>0</v>
      </c>
      <c r="S6901" s="18">
        <f t="shared" si="530"/>
        <v>0</v>
      </c>
      <c r="T6901" s="17" t="s">
        <v>694</v>
      </c>
    </row>
    <row r="6902" spans="1:20" ht="13.2" hidden="1">
      <c r="J6902" s="13" t="str">
        <f t="shared" si="526"/>
        <v/>
      </c>
      <c r="M6902" s="13" t="str">
        <f t="shared" si="525"/>
        <v/>
      </c>
      <c r="P6902" s="46">
        <f t="shared" si="527"/>
        <v>0</v>
      </c>
      <c r="Q6902" s="20">
        <f t="shared" si="528"/>
        <v>1</v>
      </c>
      <c r="R6902" s="20">
        <f t="shared" si="529"/>
        <v>0</v>
      </c>
      <c r="S6902" s="18">
        <f t="shared" si="530"/>
        <v>0</v>
      </c>
      <c r="T6902" s="17" t="s">
        <v>694</v>
      </c>
    </row>
    <row r="6903" spans="1:20" ht="13.2" hidden="1">
      <c r="J6903" s="13" t="str">
        <f t="shared" si="526"/>
        <v/>
      </c>
      <c r="M6903" s="13" t="str">
        <f t="shared" si="525"/>
        <v/>
      </c>
      <c r="P6903" s="46">
        <f t="shared" si="527"/>
        <v>0</v>
      </c>
      <c r="Q6903" s="20">
        <f t="shared" si="528"/>
        <v>1</v>
      </c>
      <c r="R6903" s="20">
        <f t="shared" si="529"/>
        <v>0</v>
      </c>
      <c r="S6903" s="18">
        <f t="shared" si="530"/>
        <v>0</v>
      </c>
      <c r="T6903" s="17" t="s">
        <v>694</v>
      </c>
    </row>
    <row r="6904" spans="1:20" ht="13.2" hidden="1">
      <c r="J6904" s="13" t="str">
        <f t="shared" si="526"/>
        <v/>
      </c>
      <c r="M6904" s="13" t="str">
        <f t="shared" si="525"/>
        <v/>
      </c>
      <c r="P6904" s="46">
        <f t="shared" si="527"/>
        <v>0</v>
      </c>
      <c r="Q6904" s="20">
        <f t="shared" si="528"/>
        <v>1</v>
      </c>
      <c r="R6904" s="20">
        <f t="shared" si="529"/>
        <v>0</v>
      </c>
      <c r="S6904" s="18">
        <f t="shared" si="530"/>
        <v>0</v>
      </c>
      <c r="T6904" s="17" t="s">
        <v>694</v>
      </c>
    </row>
    <row r="6905" spans="1:20" ht="13.2" hidden="1">
      <c r="J6905" s="13" t="str">
        <f t="shared" si="526"/>
        <v/>
      </c>
      <c r="M6905" s="13" t="str">
        <f t="shared" ref="M6905:M6968" si="531">+LEFT(U6905,4)</f>
        <v/>
      </c>
      <c r="P6905" s="46">
        <f t="shared" si="527"/>
        <v>0</v>
      </c>
      <c r="Q6905" s="20">
        <f t="shared" si="528"/>
        <v>1</v>
      </c>
      <c r="R6905" s="20">
        <f t="shared" si="529"/>
        <v>0</v>
      </c>
      <c r="S6905" s="18">
        <f t="shared" si="530"/>
        <v>0</v>
      </c>
      <c r="T6905" s="17" t="s">
        <v>694</v>
      </c>
    </row>
    <row r="6906" spans="1:20" ht="13.2" hidden="1">
      <c r="A6906" s="64"/>
      <c r="J6906" s="13" t="str">
        <f t="shared" si="526"/>
        <v/>
      </c>
      <c r="M6906" s="13" t="str">
        <f t="shared" si="531"/>
        <v/>
      </c>
      <c r="P6906" s="46">
        <f t="shared" si="527"/>
        <v>0</v>
      </c>
      <c r="Q6906" s="20">
        <f t="shared" si="528"/>
        <v>1</v>
      </c>
      <c r="R6906" s="20">
        <f t="shared" si="529"/>
        <v>0</v>
      </c>
      <c r="S6906" s="18">
        <f t="shared" si="530"/>
        <v>0</v>
      </c>
      <c r="T6906" s="17" t="s">
        <v>694</v>
      </c>
    </row>
    <row r="6907" spans="1:20" ht="13.2" hidden="1">
      <c r="A6907" s="64"/>
      <c r="J6907" s="13" t="str">
        <f t="shared" si="526"/>
        <v/>
      </c>
      <c r="M6907" s="13" t="str">
        <f t="shared" si="531"/>
        <v/>
      </c>
      <c r="P6907" s="46">
        <f t="shared" si="527"/>
        <v>0</v>
      </c>
      <c r="Q6907" s="20">
        <f t="shared" si="528"/>
        <v>1</v>
      </c>
      <c r="R6907" s="20">
        <f t="shared" si="529"/>
        <v>0</v>
      </c>
      <c r="S6907" s="18">
        <f t="shared" si="530"/>
        <v>0</v>
      </c>
      <c r="T6907" s="17" t="s">
        <v>694</v>
      </c>
    </row>
    <row r="6908" spans="1:20" ht="13.2" hidden="1">
      <c r="A6908" s="64"/>
      <c r="J6908" s="13" t="str">
        <f t="shared" si="526"/>
        <v/>
      </c>
      <c r="M6908" s="13" t="str">
        <f t="shared" si="531"/>
        <v/>
      </c>
      <c r="P6908" s="46">
        <f t="shared" si="527"/>
        <v>0</v>
      </c>
      <c r="Q6908" s="20">
        <f t="shared" si="528"/>
        <v>1</v>
      </c>
      <c r="R6908" s="20">
        <f t="shared" si="529"/>
        <v>0</v>
      </c>
      <c r="S6908" s="18">
        <f t="shared" si="530"/>
        <v>0</v>
      </c>
      <c r="T6908" s="17" t="s">
        <v>694</v>
      </c>
    </row>
    <row r="6909" spans="1:20" ht="13.2" hidden="1">
      <c r="J6909" s="13" t="str">
        <f t="shared" si="526"/>
        <v/>
      </c>
      <c r="M6909" s="13" t="str">
        <f t="shared" si="531"/>
        <v/>
      </c>
      <c r="P6909" s="46">
        <f t="shared" si="527"/>
        <v>0</v>
      </c>
      <c r="Q6909" s="20">
        <f t="shared" si="528"/>
        <v>1</v>
      </c>
      <c r="R6909" s="20">
        <f t="shared" si="529"/>
        <v>0</v>
      </c>
      <c r="S6909" s="18">
        <f t="shared" si="530"/>
        <v>0</v>
      </c>
      <c r="T6909" s="17" t="s">
        <v>694</v>
      </c>
    </row>
    <row r="6910" spans="1:20" ht="13.2" hidden="1">
      <c r="J6910" s="13" t="str">
        <f t="shared" si="526"/>
        <v/>
      </c>
      <c r="M6910" s="13" t="str">
        <f t="shared" si="531"/>
        <v/>
      </c>
      <c r="P6910" s="46">
        <f t="shared" si="527"/>
        <v>0</v>
      </c>
      <c r="Q6910" s="20">
        <f t="shared" si="528"/>
        <v>1</v>
      </c>
      <c r="R6910" s="20">
        <f t="shared" si="529"/>
        <v>0</v>
      </c>
      <c r="S6910" s="18">
        <f t="shared" si="530"/>
        <v>0</v>
      </c>
      <c r="T6910" s="17" t="s">
        <v>694</v>
      </c>
    </row>
    <row r="6911" spans="1:20" ht="13.2" hidden="1">
      <c r="J6911" s="13" t="str">
        <f t="shared" si="526"/>
        <v/>
      </c>
      <c r="M6911" s="13" t="str">
        <f t="shared" si="531"/>
        <v/>
      </c>
      <c r="P6911" s="46">
        <f t="shared" si="527"/>
        <v>0</v>
      </c>
      <c r="Q6911" s="20">
        <f t="shared" si="528"/>
        <v>1</v>
      </c>
      <c r="R6911" s="20">
        <f t="shared" si="529"/>
        <v>0</v>
      </c>
      <c r="S6911" s="18">
        <f t="shared" si="530"/>
        <v>0</v>
      </c>
      <c r="T6911" s="17" t="s">
        <v>694</v>
      </c>
    </row>
    <row r="6912" spans="1:20" ht="13.2" hidden="1">
      <c r="J6912" s="13" t="str">
        <f t="shared" si="526"/>
        <v/>
      </c>
      <c r="M6912" s="13" t="str">
        <f t="shared" si="531"/>
        <v/>
      </c>
      <c r="P6912" s="46">
        <f t="shared" si="527"/>
        <v>0</v>
      </c>
      <c r="Q6912" s="20">
        <f t="shared" si="528"/>
        <v>1</v>
      </c>
      <c r="R6912" s="20">
        <f t="shared" si="529"/>
        <v>0</v>
      </c>
      <c r="S6912" s="18">
        <f t="shared" si="530"/>
        <v>0</v>
      </c>
      <c r="T6912" s="17" t="s">
        <v>694</v>
      </c>
    </row>
    <row r="6913" spans="1:20" ht="13.2" hidden="1">
      <c r="J6913" s="13" t="str">
        <f t="shared" si="526"/>
        <v/>
      </c>
      <c r="M6913" s="13" t="str">
        <f t="shared" si="531"/>
        <v/>
      </c>
      <c r="P6913" s="46">
        <f t="shared" si="527"/>
        <v>0</v>
      </c>
      <c r="Q6913" s="20">
        <f t="shared" si="528"/>
        <v>1</v>
      </c>
      <c r="R6913" s="20">
        <f t="shared" si="529"/>
        <v>0</v>
      </c>
      <c r="S6913" s="18">
        <f t="shared" si="530"/>
        <v>0</v>
      </c>
      <c r="T6913" s="17" t="s">
        <v>694</v>
      </c>
    </row>
    <row r="6914" spans="1:20" ht="13.2" hidden="1">
      <c r="J6914" s="13" t="str">
        <f t="shared" ref="J6914:J6977" si="532">+LEFT(U6914,4)</f>
        <v/>
      </c>
      <c r="M6914" s="13" t="str">
        <f t="shared" si="531"/>
        <v/>
      </c>
      <c r="P6914" s="46">
        <f t="shared" ref="P6914:P6977" si="533">ROUND(O6914*L6914,2)</f>
        <v>0</v>
      </c>
      <c r="Q6914" s="20">
        <f t="shared" ref="Q6914:Q6977" si="534">IF(N6914="HKD",7.8,IF(N6914="CNY",6.4,1))</f>
        <v>1</v>
      </c>
      <c r="R6914" s="20">
        <f t="shared" ref="R6914:R6977" si="535">+O6914/Q6914</f>
        <v>0</v>
      </c>
      <c r="S6914" s="18">
        <f t="shared" ref="S6914:S6977" si="536">+R6914*L6914</f>
        <v>0</v>
      </c>
      <c r="T6914" s="17" t="s">
        <v>694</v>
      </c>
    </row>
    <row r="6915" spans="1:20" ht="13.2" hidden="1">
      <c r="A6915" s="64"/>
      <c r="J6915" s="13" t="str">
        <f t="shared" si="532"/>
        <v/>
      </c>
      <c r="M6915" s="13" t="str">
        <f t="shared" si="531"/>
        <v/>
      </c>
      <c r="P6915" s="46">
        <f t="shared" si="533"/>
        <v>0</v>
      </c>
      <c r="Q6915" s="20">
        <f t="shared" si="534"/>
        <v>1</v>
      </c>
      <c r="R6915" s="20">
        <f t="shared" si="535"/>
        <v>0</v>
      </c>
      <c r="S6915" s="18">
        <f t="shared" si="536"/>
        <v>0</v>
      </c>
      <c r="T6915" s="17" t="s">
        <v>694</v>
      </c>
    </row>
    <row r="6916" spans="1:20" ht="13.2" hidden="1">
      <c r="J6916" s="13" t="str">
        <f t="shared" si="532"/>
        <v/>
      </c>
      <c r="M6916" s="13" t="str">
        <f t="shared" si="531"/>
        <v/>
      </c>
      <c r="P6916" s="46">
        <f t="shared" si="533"/>
        <v>0</v>
      </c>
      <c r="Q6916" s="20">
        <f t="shared" si="534"/>
        <v>1</v>
      </c>
      <c r="R6916" s="20">
        <f t="shared" si="535"/>
        <v>0</v>
      </c>
      <c r="S6916" s="18">
        <f t="shared" si="536"/>
        <v>0</v>
      </c>
      <c r="T6916" s="17" t="s">
        <v>694</v>
      </c>
    </row>
    <row r="6917" spans="1:20" ht="13.2" hidden="1">
      <c r="A6917" s="64"/>
      <c r="J6917" s="13" t="str">
        <f t="shared" si="532"/>
        <v/>
      </c>
      <c r="M6917" s="13" t="str">
        <f t="shared" si="531"/>
        <v/>
      </c>
      <c r="P6917" s="46">
        <f t="shared" si="533"/>
        <v>0</v>
      </c>
      <c r="Q6917" s="20">
        <f t="shared" si="534"/>
        <v>1</v>
      </c>
      <c r="R6917" s="20">
        <f t="shared" si="535"/>
        <v>0</v>
      </c>
      <c r="S6917" s="18">
        <f t="shared" si="536"/>
        <v>0</v>
      </c>
      <c r="T6917" s="17" t="s">
        <v>694</v>
      </c>
    </row>
    <row r="6918" spans="1:20" ht="13.2" hidden="1">
      <c r="J6918" s="13" t="str">
        <f t="shared" si="532"/>
        <v/>
      </c>
      <c r="M6918" s="13" t="str">
        <f t="shared" si="531"/>
        <v/>
      </c>
      <c r="P6918" s="46">
        <f t="shared" si="533"/>
        <v>0</v>
      </c>
      <c r="Q6918" s="20">
        <f t="shared" si="534"/>
        <v>1</v>
      </c>
      <c r="R6918" s="20">
        <f t="shared" si="535"/>
        <v>0</v>
      </c>
      <c r="S6918" s="18">
        <f t="shared" si="536"/>
        <v>0</v>
      </c>
      <c r="T6918" s="17" t="s">
        <v>694</v>
      </c>
    </row>
    <row r="6919" spans="1:20" ht="13.2" hidden="1">
      <c r="J6919" s="13" t="str">
        <f t="shared" si="532"/>
        <v/>
      </c>
      <c r="M6919" s="13" t="str">
        <f t="shared" si="531"/>
        <v/>
      </c>
      <c r="P6919" s="46">
        <f t="shared" si="533"/>
        <v>0</v>
      </c>
      <c r="Q6919" s="20">
        <f t="shared" si="534"/>
        <v>1</v>
      </c>
      <c r="R6919" s="20">
        <f t="shared" si="535"/>
        <v>0</v>
      </c>
      <c r="S6919" s="18">
        <f t="shared" si="536"/>
        <v>0</v>
      </c>
      <c r="T6919" s="17" t="s">
        <v>694</v>
      </c>
    </row>
    <row r="6920" spans="1:20" ht="13.2" hidden="1">
      <c r="J6920" s="13" t="str">
        <f t="shared" si="532"/>
        <v/>
      </c>
      <c r="M6920" s="13" t="str">
        <f t="shared" si="531"/>
        <v/>
      </c>
      <c r="P6920" s="46">
        <f t="shared" si="533"/>
        <v>0</v>
      </c>
      <c r="Q6920" s="20">
        <f t="shared" si="534"/>
        <v>1</v>
      </c>
      <c r="R6920" s="20">
        <f t="shared" si="535"/>
        <v>0</v>
      </c>
      <c r="S6920" s="18">
        <f t="shared" si="536"/>
        <v>0</v>
      </c>
      <c r="T6920" s="17" t="s">
        <v>694</v>
      </c>
    </row>
    <row r="6921" spans="1:20" ht="13.2" hidden="1">
      <c r="J6921" s="13" t="str">
        <f t="shared" si="532"/>
        <v/>
      </c>
      <c r="M6921" s="13" t="str">
        <f t="shared" si="531"/>
        <v/>
      </c>
      <c r="P6921" s="46">
        <f t="shared" si="533"/>
        <v>0</v>
      </c>
      <c r="Q6921" s="20">
        <f t="shared" si="534"/>
        <v>1</v>
      </c>
      <c r="R6921" s="20">
        <f t="shared" si="535"/>
        <v>0</v>
      </c>
      <c r="S6921" s="18">
        <f t="shared" si="536"/>
        <v>0</v>
      </c>
      <c r="T6921" s="17" t="s">
        <v>694</v>
      </c>
    </row>
    <row r="6922" spans="1:20" ht="13.2" hidden="1">
      <c r="J6922" s="13" t="str">
        <f t="shared" si="532"/>
        <v/>
      </c>
      <c r="M6922" s="13" t="str">
        <f t="shared" si="531"/>
        <v/>
      </c>
      <c r="P6922" s="46">
        <f t="shared" si="533"/>
        <v>0</v>
      </c>
      <c r="Q6922" s="20">
        <f t="shared" si="534"/>
        <v>1</v>
      </c>
      <c r="R6922" s="20">
        <f t="shared" si="535"/>
        <v>0</v>
      </c>
      <c r="S6922" s="18">
        <f t="shared" si="536"/>
        <v>0</v>
      </c>
      <c r="T6922" s="17" t="s">
        <v>694</v>
      </c>
    </row>
    <row r="6923" spans="1:20" ht="13.2" hidden="1">
      <c r="J6923" s="13" t="str">
        <f t="shared" si="532"/>
        <v/>
      </c>
      <c r="M6923" s="13" t="str">
        <f t="shared" si="531"/>
        <v/>
      </c>
      <c r="P6923" s="46">
        <f t="shared" si="533"/>
        <v>0</v>
      </c>
      <c r="Q6923" s="20">
        <f t="shared" si="534"/>
        <v>1</v>
      </c>
      <c r="R6923" s="20">
        <f t="shared" si="535"/>
        <v>0</v>
      </c>
      <c r="S6923" s="18">
        <f t="shared" si="536"/>
        <v>0</v>
      </c>
      <c r="T6923" s="17" t="s">
        <v>694</v>
      </c>
    </row>
    <row r="6924" spans="1:20" ht="13.2" hidden="1">
      <c r="A6924" s="64"/>
      <c r="J6924" s="13" t="str">
        <f t="shared" si="532"/>
        <v/>
      </c>
      <c r="M6924" s="13" t="str">
        <f t="shared" si="531"/>
        <v/>
      </c>
      <c r="P6924" s="46">
        <f t="shared" si="533"/>
        <v>0</v>
      </c>
      <c r="Q6924" s="20">
        <f t="shared" si="534"/>
        <v>1</v>
      </c>
      <c r="R6924" s="20">
        <f t="shared" si="535"/>
        <v>0</v>
      </c>
      <c r="S6924" s="18">
        <f t="shared" si="536"/>
        <v>0</v>
      </c>
      <c r="T6924" s="17" t="s">
        <v>694</v>
      </c>
    </row>
    <row r="6925" spans="1:20" ht="13.2" hidden="1">
      <c r="A6925" s="64"/>
      <c r="J6925" s="13" t="str">
        <f t="shared" si="532"/>
        <v/>
      </c>
      <c r="M6925" s="13" t="str">
        <f t="shared" si="531"/>
        <v/>
      </c>
      <c r="P6925" s="46">
        <f t="shared" si="533"/>
        <v>0</v>
      </c>
      <c r="Q6925" s="20">
        <f t="shared" si="534"/>
        <v>1</v>
      </c>
      <c r="R6925" s="20">
        <f t="shared" si="535"/>
        <v>0</v>
      </c>
      <c r="S6925" s="18">
        <f t="shared" si="536"/>
        <v>0</v>
      </c>
      <c r="T6925" s="17" t="s">
        <v>694</v>
      </c>
    </row>
    <row r="6926" spans="1:20" ht="13.2" hidden="1">
      <c r="A6926" s="64"/>
      <c r="J6926" s="13" t="str">
        <f t="shared" si="532"/>
        <v/>
      </c>
      <c r="M6926" s="13" t="str">
        <f t="shared" si="531"/>
        <v/>
      </c>
      <c r="P6926" s="46">
        <f t="shared" si="533"/>
        <v>0</v>
      </c>
      <c r="Q6926" s="20">
        <f t="shared" si="534"/>
        <v>1</v>
      </c>
      <c r="R6926" s="20">
        <f t="shared" si="535"/>
        <v>0</v>
      </c>
      <c r="S6926" s="18">
        <f t="shared" si="536"/>
        <v>0</v>
      </c>
      <c r="T6926" s="17" t="s">
        <v>694</v>
      </c>
    </row>
    <row r="6927" spans="1:20" ht="13.2" hidden="1">
      <c r="A6927" s="64"/>
      <c r="J6927" s="13" t="str">
        <f t="shared" si="532"/>
        <v/>
      </c>
      <c r="M6927" s="13" t="str">
        <f t="shared" si="531"/>
        <v/>
      </c>
      <c r="P6927" s="46">
        <f t="shared" si="533"/>
        <v>0</v>
      </c>
      <c r="Q6927" s="20">
        <f t="shared" si="534"/>
        <v>1</v>
      </c>
      <c r="R6927" s="20">
        <f t="shared" si="535"/>
        <v>0</v>
      </c>
      <c r="S6927" s="18">
        <f t="shared" si="536"/>
        <v>0</v>
      </c>
      <c r="T6927" s="17" t="s">
        <v>694</v>
      </c>
    </row>
    <row r="6928" spans="1:20" ht="13.2" hidden="1">
      <c r="J6928" s="13" t="str">
        <f t="shared" si="532"/>
        <v/>
      </c>
      <c r="M6928" s="13" t="str">
        <f t="shared" si="531"/>
        <v/>
      </c>
      <c r="P6928" s="46">
        <f t="shared" si="533"/>
        <v>0</v>
      </c>
      <c r="Q6928" s="20">
        <f t="shared" si="534"/>
        <v>1</v>
      </c>
      <c r="R6928" s="20">
        <f t="shared" si="535"/>
        <v>0</v>
      </c>
      <c r="S6928" s="18">
        <f t="shared" si="536"/>
        <v>0</v>
      </c>
      <c r="T6928" s="17" t="s">
        <v>694</v>
      </c>
    </row>
    <row r="6929" spans="1:21" ht="13.2" hidden="1">
      <c r="J6929" s="13" t="str">
        <f t="shared" si="532"/>
        <v/>
      </c>
      <c r="M6929" s="13" t="str">
        <f t="shared" si="531"/>
        <v/>
      </c>
      <c r="P6929" s="46">
        <f t="shared" si="533"/>
        <v>0</v>
      </c>
      <c r="Q6929" s="20">
        <f t="shared" si="534"/>
        <v>1</v>
      </c>
      <c r="R6929" s="20">
        <f t="shared" si="535"/>
        <v>0</v>
      </c>
      <c r="S6929" s="18">
        <f t="shared" si="536"/>
        <v>0</v>
      </c>
      <c r="T6929" s="17" t="s">
        <v>694</v>
      </c>
    </row>
    <row r="6930" spans="1:21" ht="13.2" hidden="1">
      <c r="J6930" s="13" t="str">
        <f t="shared" si="532"/>
        <v/>
      </c>
      <c r="M6930" s="13" t="str">
        <f t="shared" si="531"/>
        <v/>
      </c>
      <c r="P6930" s="46">
        <f t="shared" si="533"/>
        <v>0</v>
      </c>
      <c r="Q6930" s="20">
        <f t="shared" si="534"/>
        <v>1</v>
      </c>
      <c r="R6930" s="20">
        <f t="shared" si="535"/>
        <v>0</v>
      </c>
      <c r="S6930" s="18">
        <f t="shared" si="536"/>
        <v>0</v>
      </c>
      <c r="T6930" s="17" t="s">
        <v>694</v>
      </c>
    </row>
    <row r="6931" spans="1:21" ht="13.2" hidden="1">
      <c r="J6931" s="13" t="str">
        <f t="shared" si="532"/>
        <v/>
      </c>
      <c r="M6931" s="13" t="str">
        <f t="shared" si="531"/>
        <v/>
      </c>
      <c r="P6931" s="46">
        <f t="shared" si="533"/>
        <v>0</v>
      </c>
      <c r="Q6931" s="20">
        <f t="shared" si="534"/>
        <v>1</v>
      </c>
      <c r="R6931" s="20">
        <f t="shared" si="535"/>
        <v>0</v>
      </c>
      <c r="S6931" s="18">
        <f t="shared" si="536"/>
        <v>0</v>
      </c>
      <c r="T6931" s="17" t="s">
        <v>694</v>
      </c>
    </row>
    <row r="6932" spans="1:21" ht="13.2" hidden="1">
      <c r="A6932" s="40"/>
      <c r="B6932" s="47"/>
      <c r="D6932" s="40"/>
      <c r="J6932" s="13" t="str">
        <f t="shared" si="532"/>
        <v/>
      </c>
      <c r="K6932" s="40"/>
      <c r="L6932" s="52"/>
      <c r="M6932" s="13" t="str">
        <f t="shared" si="531"/>
        <v/>
      </c>
      <c r="N6932" s="39"/>
      <c r="O6932" s="56"/>
      <c r="P6932" s="46">
        <f t="shared" si="533"/>
        <v>0</v>
      </c>
      <c r="Q6932" s="20">
        <f t="shared" si="534"/>
        <v>1</v>
      </c>
      <c r="R6932" s="20">
        <f t="shared" si="535"/>
        <v>0</v>
      </c>
      <c r="S6932" s="18">
        <f t="shared" si="536"/>
        <v>0</v>
      </c>
      <c r="T6932" s="17" t="s">
        <v>694</v>
      </c>
      <c r="U6932" s="40"/>
    </row>
    <row r="6933" spans="1:21" ht="13.2" hidden="1">
      <c r="A6933" s="40"/>
      <c r="B6933" s="47"/>
      <c r="D6933" s="40"/>
      <c r="J6933" s="13" t="str">
        <f t="shared" si="532"/>
        <v/>
      </c>
      <c r="K6933" s="40"/>
      <c r="L6933" s="52"/>
      <c r="M6933" s="13" t="str">
        <f t="shared" si="531"/>
        <v/>
      </c>
      <c r="N6933" s="39"/>
      <c r="O6933" s="56"/>
      <c r="P6933" s="46">
        <f t="shared" si="533"/>
        <v>0</v>
      </c>
      <c r="Q6933" s="20">
        <f t="shared" si="534"/>
        <v>1</v>
      </c>
      <c r="R6933" s="20">
        <f t="shared" si="535"/>
        <v>0</v>
      </c>
      <c r="S6933" s="18">
        <f t="shared" si="536"/>
        <v>0</v>
      </c>
      <c r="T6933" s="17" t="s">
        <v>694</v>
      </c>
      <c r="U6933" s="40"/>
    </row>
    <row r="6934" spans="1:21" ht="13.2" hidden="1">
      <c r="J6934" s="13" t="str">
        <f t="shared" si="532"/>
        <v/>
      </c>
      <c r="M6934" s="13" t="str">
        <f t="shared" si="531"/>
        <v/>
      </c>
      <c r="P6934" s="46">
        <f t="shared" si="533"/>
        <v>0</v>
      </c>
      <c r="Q6934" s="20">
        <f t="shared" si="534"/>
        <v>1</v>
      </c>
      <c r="R6934" s="20">
        <f t="shared" si="535"/>
        <v>0</v>
      </c>
      <c r="S6934" s="18">
        <f t="shared" si="536"/>
        <v>0</v>
      </c>
      <c r="T6934" s="17" t="s">
        <v>694</v>
      </c>
    </row>
    <row r="6935" spans="1:21" ht="13.2" hidden="1">
      <c r="J6935" s="13" t="str">
        <f t="shared" si="532"/>
        <v/>
      </c>
      <c r="M6935" s="13" t="str">
        <f t="shared" si="531"/>
        <v/>
      </c>
      <c r="P6935" s="46">
        <f t="shared" si="533"/>
        <v>0</v>
      </c>
      <c r="Q6935" s="20">
        <f t="shared" si="534"/>
        <v>1</v>
      </c>
      <c r="R6935" s="20">
        <f t="shared" si="535"/>
        <v>0</v>
      </c>
      <c r="S6935" s="18">
        <f t="shared" si="536"/>
        <v>0</v>
      </c>
      <c r="T6935" s="17" t="s">
        <v>694</v>
      </c>
    </row>
    <row r="6936" spans="1:21" ht="13.2" hidden="1">
      <c r="J6936" s="13" t="str">
        <f t="shared" si="532"/>
        <v/>
      </c>
      <c r="M6936" s="13" t="str">
        <f t="shared" si="531"/>
        <v/>
      </c>
      <c r="P6936" s="46">
        <f t="shared" si="533"/>
        <v>0</v>
      </c>
      <c r="Q6936" s="20">
        <f t="shared" si="534"/>
        <v>1</v>
      </c>
      <c r="R6936" s="20">
        <f t="shared" si="535"/>
        <v>0</v>
      </c>
      <c r="S6936" s="18">
        <f t="shared" si="536"/>
        <v>0</v>
      </c>
      <c r="T6936" s="17" t="s">
        <v>694</v>
      </c>
    </row>
    <row r="6937" spans="1:21" ht="13.2" hidden="1">
      <c r="J6937" s="13" t="str">
        <f t="shared" si="532"/>
        <v/>
      </c>
      <c r="M6937" s="13" t="str">
        <f t="shared" si="531"/>
        <v/>
      </c>
      <c r="P6937" s="46">
        <f t="shared" si="533"/>
        <v>0</v>
      </c>
      <c r="Q6937" s="20">
        <f t="shared" si="534"/>
        <v>1</v>
      </c>
      <c r="R6937" s="20">
        <f t="shared" si="535"/>
        <v>0</v>
      </c>
      <c r="S6937" s="18">
        <f t="shared" si="536"/>
        <v>0</v>
      </c>
      <c r="T6937" s="17" t="s">
        <v>694</v>
      </c>
    </row>
    <row r="6938" spans="1:21" ht="13.2" hidden="1">
      <c r="J6938" s="13" t="str">
        <f t="shared" si="532"/>
        <v/>
      </c>
      <c r="M6938" s="13" t="str">
        <f t="shared" si="531"/>
        <v/>
      </c>
      <c r="P6938" s="46">
        <f t="shared" si="533"/>
        <v>0</v>
      </c>
      <c r="Q6938" s="20">
        <f t="shared" si="534"/>
        <v>1</v>
      </c>
      <c r="R6938" s="20">
        <f t="shared" si="535"/>
        <v>0</v>
      </c>
      <c r="S6938" s="18">
        <f t="shared" si="536"/>
        <v>0</v>
      </c>
      <c r="T6938" s="17" t="s">
        <v>694</v>
      </c>
    </row>
    <row r="6939" spans="1:21" ht="13.2" hidden="1">
      <c r="A6939" s="64"/>
      <c r="J6939" s="13" t="str">
        <f t="shared" si="532"/>
        <v/>
      </c>
      <c r="M6939" s="13" t="str">
        <f t="shared" si="531"/>
        <v/>
      </c>
      <c r="P6939" s="46">
        <f t="shared" si="533"/>
        <v>0</v>
      </c>
      <c r="Q6939" s="20">
        <f t="shared" si="534"/>
        <v>1</v>
      </c>
      <c r="R6939" s="20">
        <f t="shared" si="535"/>
        <v>0</v>
      </c>
      <c r="S6939" s="18">
        <f t="shared" si="536"/>
        <v>0</v>
      </c>
      <c r="T6939" s="17" t="s">
        <v>694</v>
      </c>
    </row>
    <row r="6940" spans="1:21" ht="13.2" hidden="1">
      <c r="A6940" s="64"/>
      <c r="J6940" s="13" t="str">
        <f t="shared" si="532"/>
        <v/>
      </c>
      <c r="M6940" s="13" t="str">
        <f t="shared" si="531"/>
        <v/>
      </c>
      <c r="P6940" s="46">
        <f t="shared" si="533"/>
        <v>0</v>
      </c>
      <c r="Q6940" s="20">
        <f t="shared" si="534"/>
        <v>1</v>
      </c>
      <c r="R6940" s="20">
        <f t="shared" si="535"/>
        <v>0</v>
      </c>
      <c r="S6940" s="18">
        <f t="shared" si="536"/>
        <v>0</v>
      </c>
      <c r="T6940" s="17" t="s">
        <v>694</v>
      </c>
    </row>
    <row r="6941" spans="1:21" ht="13.2" hidden="1">
      <c r="A6941" s="64"/>
      <c r="J6941" s="13" t="str">
        <f t="shared" si="532"/>
        <v/>
      </c>
      <c r="M6941" s="13" t="str">
        <f t="shared" si="531"/>
        <v/>
      </c>
      <c r="P6941" s="46">
        <f t="shared" si="533"/>
        <v>0</v>
      </c>
      <c r="Q6941" s="20">
        <f t="shared" si="534"/>
        <v>1</v>
      </c>
      <c r="R6941" s="20">
        <f t="shared" si="535"/>
        <v>0</v>
      </c>
      <c r="S6941" s="18">
        <f t="shared" si="536"/>
        <v>0</v>
      </c>
      <c r="T6941" s="17" t="s">
        <v>694</v>
      </c>
    </row>
    <row r="6942" spans="1:21" ht="13.2" hidden="1">
      <c r="A6942" s="64"/>
      <c r="J6942" s="13" t="str">
        <f t="shared" si="532"/>
        <v/>
      </c>
      <c r="M6942" s="13" t="str">
        <f t="shared" si="531"/>
        <v/>
      </c>
      <c r="P6942" s="46">
        <f t="shared" si="533"/>
        <v>0</v>
      </c>
      <c r="Q6942" s="20">
        <f t="shared" si="534"/>
        <v>1</v>
      </c>
      <c r="R6942" s="20">
        <f t="shared" si="535"/>
        <v>0</v>
      </c>
      <c r="S6942" s="18">
        <f t="shared" si="536"/>
        <v>0</v>
      </c>
      <c r="T6942" s="17" t="s">
        <v>694</v>
      </c>
    </row>
    <row r="6943" spans="1:21" ht="13.2" hidden="1">
      <c r="A6943" s="64"/>
      <c r="J6943" s="13" t="str">
        <f t="shared" si="532"/>
        <v/>
      </c>
      <c r="M6943" s="13" t="str">
        <f t="shared" si="531"/>
        <v/>
      </c>
      <c r="P6943" s="46">
        <f t="shared" si="533"/>
        <v>0</v>
      </c>
      <c r="Q6943" s="20">
        <f t="shared" si="534"/>
        <v>1</v>
      </c>
      <c r="R6943" s="20">
        <f t="shared" si="535"/>
        <v>0</v>
      </c>
      <c r="S6943" s="18">
        <f t="shared" si="536"/>
        <v>0</v>
      </c>
      <c r="T6943" s="17" t="s">
        <v>694</v>
      </c>
    </row>
    <row r="6944" spans="1:21" ht="13.2" hidden="1">
      <c r="A6944" s="64"/>
      <c r="J6944" s="13" t="str">
        <f t="shared" si="532"/>
        <v/>
      </c>
      <c r="M6944" s="13" t="str">
        <f t="shared" si="531"/>
        <v/>
      </c>
      <c r="P6944" s="46">
        <f t="shared" si="533"/>
        <v>0</v>
      </c>
      <c r="Q6944" s="20">
        <f t="shared" si="534"/>
        <v>1</v>
      </c>
      <c r="R6944" s="20">
        <f t="shared" si="535"/>
        <v>0</v>
      </c>
      <c r="S6944" s="18">
        <f t="shared" si="536"/>
        <v>0</v>
      </c>
      <c r="T6944" s="17" t="s">
        <v>694</v>
      </c>
    </row>
    <row r="6945" spans="1:20" ht="13.2" hidden="1">
      <c r="A6945" s="64"/>
      <c r="J6945" s="13" t="str">
        <f t="shared" si="532"/>
        <v/>
      </c>
      <c r="M6945" s="13" t="str">
        <f t="shared" si="531"/>
        <v/>
      </c>
      <c r="P6945" s="46">
        <f t="shared" si="533"/>
        <v>0</v>
      </c>
      <c r="Q6945" s="20">
        <f t="shared" si="534"/>
        <v>1</v>
      </c>
      <c r="R6945" s="20">
        <f t="shared" si="535"/>
        <v>0</v>
      </c>
      <c r="S6945" s="18">
        <f t="shared" si="536"/>
        <v>0</v>
      </c>
      <c r="T6945" s="17" t="s">
        <v>694</v>
      </c>
    </row>
    <row r="6946" spans="1:20" ht="13.2" hidden="1">
      <c r="A6946" s="64"/>
      <c r="J6946" s="13" t="str">
        <f t="shared" si="532"/>
        <v/>
      </c>
      <c r="M6946" s="13" t="str">
        <f t="shared" si="531"/>
        <v/>
      </c>
      <c r="P6946" s="46">
        <f t="shared" si="533"/>
        <v>0</v>
      </c>
      <c r="Q6946" s="20">
        <f t="shared" si="534"/>
        <v>1</v>
      </c>
      <c r="R6946" s="20">
        <f t="shared" si="535"/>
        <v>0</v>
      </c>
      <c r="S6946" s="18">
        <f t="shared" si="536"/>
        <v>0</v>
      </c>
      <c r="T6946" s="17" t="s">
        <v>694</v>
      </c>
    </row>
    <row r="6947" spans="1:20" ht="13.2" hidden="1">
      <c r="A6947" s="64"/>
      <c r="J6947" s="13" t="str">
        <f t="shared" si="532"/>
        <v/>
      </c>
      <c r="M6947" s="13" t="str">
        <f t="shared" si="531"/>
        <v/>
      </c>
      <c r="P6947" s="46">
        <f t="shared" si="533"/>
        <v>0</v>
      </c>
      <c r="Q6947" s="20">
        <f t="shared" si="534"/>
        <v>1</v>
      </c>
      <c r="R6947" s="20">
        <f t="shared" si="535"/>
        <v>0</v>
      </c>
      <c r="S6947" s="18">
        <f t="shared" si="536"/>
        <v>0</v>
      </c>
      <c r="T6947" s="17" t="s">
        <v>694</v>
      </c>
    </row>
    <row r="6948" spans="1:20" ht="13.2" hidden="1">
      <c r="J6948" s="13" t="str">
        <f t="shared" si="532"/>
        <v/>
      </c>
      <c r="M6948" s="13" t="str">
        <f t="shared" si="531"/>
        <v/>
      </c>
      <c r="P6948" s="46">
        <f t="shared" si="533"/>
        <v>0</v>
      </c>
      <c r="Q6948" s="20">
        <f t="shared" si="534"/>
        <v>1</v>
      </c>
      <c r="R6948" s="20">
        <f t="shared" si="535"/>
        <v>0</v>
      </c>
      <c r="S6948" s="18">
        <f t="shared" si="536"/>
        <v>0</v>
      </c>
      <c r="T6948" s="17" t="s">
        <v>694</v>
      </c>
    </row>
    <row r="6949" spans="1:20" ht="13.2" hidden="1">
      <c r="J6949" s="13" t="str">
        <f t="shared" si="532"/>
        <v/>
      </c>
      <c r="M6949" s="13" t="str">
        <f t="shared" si="531"/>
        <v/>
      </c>
      <c r="P6949" s="46">
        <f t="shared" si="533"/>
        <v>0</v>
      </c>
      <c r="Q6949" s="20">
        <f t="shared" si="534"/>
        <v>1</v>
      </c>
      <c r="R6949" s="20">
        <f t="shared" si="535"/>
        <v>0</v>
      </c>
      <c r="S6949" s="18">
        <f t="shared" si="536"/>
        <v>0</v>
      </c>
      <c r="T6949" s="17" t="s">
        <v>694</v>
      </c>
    </row>
    <row r="6950" spans="1:20" ht="13.2" hidden="1">
      <c r="J6950" s="13" t="str">
        <f t="shared" si="532"/>
        <v/>
      </c>
      <c r="M6950" s="13" t="str">
        <f t="shared" si="531"/>
        <v/>
      </c>
      <c r="P6950" s="46">
        <f t="shared" si="533"/>
        <v>0</v>
      </c>
      <c r="Q6950" s="20">
        <f t="shared" si="534"/>
        <v>1</v>
      </c>
      <c r="R6950" s="20">
        <f t="shared" si="535"/>
        <v>0</v>
      </c>
      <c r="S6950" s="18">
        <f t="shared" si="536"/>
        <v>0</v>
      </c>
      <c r="T6950" s="17" t="s">
        <v>694</v>
      </c>
    </row>
    <row r="6951" spans="1:20" ht="13.2" hidden="1">
      <c r="J6951" s="13" t="str">
        <f t="shared" si="532"/>
        <v/>
      </c>
      <c r="M6951" s="13" t="str">
        <f t="shared" si="531"/>
        <v/>
      </c>
      <c r="P6951" s="46">
        <f t="shared" si="533"/>
        <v>0</v>
      </c>
      <c r="Q6951" s="20">
        <f t="shared" si="534"/>
        <v>1</v>
      </c>
      <c r="R6951" s="20">
        <f t="shared" si="535"/>
        <v>0</v>
      </c>
      <c r="S6951" s="18">
        <f t="shared" si="536"/>
        <v>0</v>
      </c>
      <c r="T6951" s="17" t="s">
        <v>694</v>
      </c>
    </row>
    <row r="6952" spans="1:20" ht="13.2" hidden="1">
      <c r="J6952" s="13" t="str">
        <f t="shared" si="532"/>
        <v/>
      </c>
      <c r="M6952" s="13" t="str">
        <f t="shared" si="531"/>
        <v/>
      </c>
      <c r="P6952" s="46">
        <f t="shared" si="533"/>
        <v>0</v>
      </c>
      <c r="Q6952" s="20">
        <f t="shared" si="534"/>
        <v>1</v>
      </c>
      <c r="R6952" s="20">
        <f t="shared" si="535"/>
        <v>0</v>
      </c>
      <c r="S6952" s="18">
        <f t="shared" si="536"/>
        <v>0</v>
      </c>
      <c r="T6952" s="17" t="s">
        <v>694</v>
      </c>
    </row>
    <row r="6953" spans="1:20" ht="13.2" hidden="1">
      <c r="J6953" s="13" t="str">
        <f t="shared" si="532"/>
        <v/>
      </c>
      <c r="M6953" s="13" t="str">
        <f t="shared" si="531"/>
        <v/>
      </c>
      <c r="P6953" s="46">
        <f t="shared" si="533"/>
        <v>0</v>
      </c>
      <c r="Q6953" s="20">
        <f t="shared" si="534"/>
        <v>1</v>
      </c>
      <c r="R6953" s="20">
        <f t="shared" si="535"/>
        <v>0</v>
      </c>
      <c r="S6953" s="18">
        <f t="shared" si="536"/>
        <v>0</v>
      </c>
      <c r="T6953" s="17" t="s">
        <v>694</v>
      </c>
    </row>
    <row r="6954" spans="1:20" ht="13.2" hidden="1">
      <c r="J6954" s="13" t="str">
        <f t="shared" si="532"/>
        <v/>
      </c>
      <c r="M6954" s="13" t="str">
        <f t="shared" si="531"/>
        <v/>
      </c>
      <c r="P6954" s="46">
        <f t="shared" si="533"/>
        <v>0</v>
      </c>
      <c r="Q6954" s="20">
        <f t="shared" si="534"/>
        <v>1</v>
      </c>
      <c r="R6954" s="20">
        <f t="shared" si="535"/>
        <v>0</v>
      </c>
      <c r="S6954" s="18">
        <f t="shared" si="536"/>
        <v>0</v>
      </c>
      <c r="T6954" s="17" t="s">
        <v>694</v>
      </c>
    </row>
    <row r="6955" spans="1:20" ht="13.2" hidden="1">
      <c r="J6955" s="13" t="str">
        <f t="shared" si="532"/>
        <v/>
      </c>
      <c r="M6955" s="13" t="str">
        <f t="shared" si="531"/>
        <v/>
      </c>
      <c r="P6955" s="46">
        <f t="shared" si="533"/>
        <v>0</v>
      </c>
      <c r="Q6955" s="20">
        <f t="shared" si="534"/>
        <v>1</v>
      </c>
      <c r="R6955" s="20">
        <f t="shared" si="535"/>
        <v>0</v>
      </c>
      <c r="S6955" s="18">
        <f t="shared" si="536"/>
        <v>0</v>
      </c>
      <c r="T6955" s="17" t="s">
        <v>694</v>
      </c>
    </row>
    <row r="6956" spans="1:20" ht="13.2" hidden="1">
      <c r="J6956" s="13" t="str">
        <f t="shared" si="532"/>
        <v/>
      </c>
      <c r="M6956" s="13" t="str">
        <f t="shared" si="531"/>
        <v/>
      </c>
      <c r="P6956" s="46">
        <f t="shared" si="533"/>
        <v>0</v>
      </c>
      <c r="Q6956" s="20">
        <f t="shared" si="534"/>
        <v>1</v>
      </c>
      <c r="R6956" s="20">
        <f t="shared" si="535"/>
        <v>0</v>
      </c>
      <c r="S6956" s="18">
        <f t="shared" si="536"/>
        <v>0</v>
      </c>
      <c r="T6956" s="17" t="s">
        <v>694</v>
      </c>
    </row>
    <row r="6957" spans="1:20" ht="13.2" hidden="1">
      <c r="J6957" s="13" t="str">
        <f t="shared" si="532"/>
        <v/>
      </c>
      <c r="M6957" s="13" t="str">
        <f t="shared" si="531"/>
        <v/>
      </c>
      <c r="P6957" s="46">
        <f t="shared" si="533"/>
        <v>0</v>
      </c>
      <c r="Q6957" s="20">
        <f t="shared" si="534"/>
        <v>1</v>
      </c>
      <c r="R6957" s="20">
        <f t="shared" si="535"/>
        <v>0</v>
      </c>
      <c r="S6957" s="18">
        <f t="shared" si="536"/>
        <v>0</v>
      </c>
      <c r="T6957" s="17" t="s">
        <v>694</v>
      </c>
    </row>
    <row r="6958" spans="1:20" ht="13.2" hidden="1">
      <c r="J6958" s="13" t="str">
        <f t="shared" si="532"/>
        <v/>
      </c>
      <c r="M6958" s="13" t="str">
        <f t="shared" si="531"/>
        <v/>
      </c>
      <c r="P6958" s="46">
        <f t="shared" si="533"/>
        <v>0</v>
      </c>
      <c r="Q6958" s="20">
        <f t="shared" si="534"/>
        <v>1</v>
      </c>
      <c r="R6958" s="20">
        <f t="shared" si="535"/>
        <v>0</v>
      </c>
      <c r="S6958" s="18">
        <f t="shared" si="536"/>
        <v>0</v>
      </c>
      <c r="T6958" s="17" t="s">
        <v>694</v>
      </c>
    </row>
    <row r="6959" spans="1:20" ht="13.2" hidden="1">
      <c r="J6959" s="13" t="str">
        <f t="shared" si="532"/>
        <v/>
      </c>
      <c r="M6959" s="13" t="str">
        <f t="shared" si="531"/>
        <v/>
      </c>
      <c r="P6959" s="46">
        <f t="shared" si="533"/>
        <v>0</v>
      </c>
      <c r="Q6959" s="20">
        <f t="shared" si="534"/>
        <v>1</v>
      </c>
      <c r="R6959" s="20">
        <f t="shared" si="535"/>
        <v>0</v>
      </c>
      <c r="S6959" s="18">
        <f t="shared" si="536"/>
        <v>0</v>
      </c>
      <c r="T6959" s="17" t="s">
        <v>694</v>
      </c>
    </row>
    <row r="6960" spans="1:20" ht="13.2" hidden="1">
      <c r="J6960" s="13" t="str">
        <f t="shared" si="532"/>
        <v/>
      </c>
      <c r="M6960" s="13" t="str">
        <f t="shared" si="531"/>
        <v/>
      </c>
      <c r="P6960" s="46">
        <f t="shared" si="533"/>
        <v>0</v>
      </c>
      <c r="Q6960" s="20">
        <f t="shared" si="534"/>
        <v>1</v>
      </c>
      <c r="R6960" s="20">
        <f t="shared" si="535"/>
        <v>0</v>
      </c>
      <c r="S6960" s="18">
        <f t="shared" si="536"/>
        <v>0</v>
      </c>
      <c r="T6960" s="17" t="s">
        <v>694</v>
      </c>
    </row>
    <row r="6961" spans="10:20" ht="13.2" hidden="1">
      <c r="J6961" s="13" t="str">
        <f t="shared" si="532"/>
        <v/>
      </c>
      <c r="M6961" s="13" t="str">
        <f t="shared" si="531"/>
        <v/>
      </c>
      <c r="P6961" s="46">
        <f t="shared" si="533"/>
        <v>0</v>
      </c>
      <c r="Q6961" s="20">
        <f t="shared" si="534"/>
        <v>1</v>
      </c>
      <c r="R6961" s="20">
        <f t="shared" si="535"/>
        <v>0</v>
      </c>
      <c r="S6961" s="18">
        <f t="shared" si="536"/>
        <v>0</v>
      </c>
      <c r="T6961" s="17" t="s">
        <v>694</v>
      </c>
    </row>
    <row r="6962" spans="10:20" ht="13.2" hidden="1">
      <c r="J6962" s="13" t="str">
        <f t="shared" si="532"/>
        <v/>
      </c>
      <c r="M6962" s="13" t="str">
        <f t="shared" si="531"/>
        <v/>
      </c>
      <c r="P6962" s="46">
        <f t="shared" si="533"/>
        <v>0</v>
      </c>
      <c r="Q6962" s="20">
        <f t="shared" si="534"/>
        <v>1</v>
      </c>
      <c r="R6962" s="20">
        <f t="shared" si="535"/>
        <v>0</v>
      </c>
      <c r="S6962" s="18">
        <f t="shared" si="536"/>
        <v>0</v>
      </c>
      <c r="T6962" s="17" t="s">
        <v>694</v>
      </c>
    </row>
    <row r="6963" spans="10:20" ht="13.2" hidden="1">
      <c r="J6963" s="13" t="str">
        <f t="shared" si="532"/>
        <v/>
      </c>
      <c r="M6963" s="13" t="str">
        <f t="shared" si="531"/>
        <v/>
      </c>
      <c r="P6963" s="46">
        <f t="shared" si="533"/>
        <v>0</v>
      </c>
      <c r="Q6963" s="20">
        <f t="shared" si="534"/>
        <v>1</v>
      </c>
      <c r="R6963" s="20">
        <f t="shared" si="535"/>
        <v>0</v>
      </c>
      <c r="S6963" s="18">
        <f t="shared" si="536"/>
        <v>0</v>
      </c>
      <c r="T6963" s="17" t="s">
        <v>694</v>
      </c>
    </row>
    <row r="6964" spans="10:20" ht="13.2" hidden="1">
      <c r="J6964" s="13" t="str">
        <f t="shared" si="532"/>
        <v/>
      </c>
      <c r="M6964" s="13" t="str">
        <f t="shared" si="531"/>
        <v/>
      </c>
      <c r="P6964" s="46">
        <f t="shared" si="533"/>
        <v>0</v>
      </c>
      <c r="Q6964" s="20">
        <f t="shared" si="534"/>
        <v>1</v>
      </c>
      <c r="R6964" s="20">
        <f t="shared" si="535"/>
        <v>0</v>
      </c>
      <c r="S6964" s="18">
        <f t="shared" si="536"/>
        <v>0</v>
      </c>
      <c r="T6964" s="17" t="s">
        <v>694</v>
      </c>
    </row>
    <row r="6965" spans="10:20" ht="13.2" hidden="1">
      <c r="J6965" s="13" t="str">
        <f t="shared" si="532"/>
        <v/>
      </c>
      <c r="M6965" s="13" t="str">
        <f t="shared" si="531"/>
        <v/>
      </c>
      <c r="P6965" s="46">
        <f t="shared" si="533"/>
        <v>0</v>
      </c>
      <c r="Q6965" s="20">
        <f t="shared" si="534"/>
        <v>1</v>
      </c>
      <c r="R6965" s="20">
        <f t="shared" si="535"/>
        <v>0</v>
      </c>
      <c r="S6965" s="18">
        <f t="shared" si="536"/>
        <v>0</v>
      </c>
      <c r="T6965" s="17" t="s">
        <v>694</v>
      </c>
    </row>
    <row r="6966" spans="10:20" ht="13.2" hidden="1">
      <c r="J6966" s="13" t="str">
        <f t="shared" si="532"/>
        <v/>
      </c>
      <c r="M6966" s="13" t="str">
        <f t="shared" si="531"/>
        <v/>
      </c>
      <c r="P6966" s="46">
        <f t="shared" si="533"/>
        <v>0</v>
      </c>
      <c r="Q6966" s="20">
        <f t="shared" si="534"/>
        <v>1</v>
      </c>
      <c r="R6966" s="20">
        <f t="shared" si="535"/>
        <v>0</v>
      </c>
      <c r="S6966" s="18">
        <f t="shared" si="536"/>
        <v>0</v>
      </c>
      <c r="T6966" s="17" t="s">
        <v>694</v>
      </c>
    </row>
    <row r="6967" spans="10:20" ht="13.2" hidden="1">
      <c r="J6967" s="13" t="str">
        <f t="shared" si="532"/>
        <v/>
      </c>
      <c r="M6967" s="13" t="str">
        <f t="shared" si="531"/>
        <v/>
      </c>
      <c r="P6967" s="46">
        <f t="shared" si="533"/>
        <v>0</v>
      </c>
      <c r="Q6967" s="20">
        <f t="shared" si="534"/>
        <v>1</v>
      </c>
      <c r="R6967" s="20">
        <f t="shared" si="535"/>
        <v>0</v>
      </c>
      <c r="S6967" s="18">
        <f t="shared" si="536"/>
        <v>0</v>
      </c>
      <c r="T6967" s="17" t="s">
        <v>694</v>
      </c>
    </row>
    <row r="6968" spans="10:20" ht="13.2" hidden="1">
      <c r="J6968" s="13" t="str">
        <f t="shared" si="532"/>
        <v/>
      </c>
      <c r="M6968" s="13" t="str">
        <f t="shared" si="531"/>
        <v/>
      </c>
      <c r="P6968" s="46">
        <f t="shared" si="533"/>
        <v>0</v>
      </c>
      <c r="Q6968" s="20">
        <f t="shared" si="534"/>
        <v>1</v>
      </c>
      <c r="R6968" s="20">
        <f t="shared" si="535"/>
        <v>0</v>
      </c>
      <c r="S6968" s="18">
        <f t="shared" si="536"/>
        <v>0</v>
      </c>
      <c r="T6968" s="17" t="s">
        <v>694</v>
      </c>
    </row>
    <row r="6969" spans="10:20" ht="13.2" hidden="1">
      <c r="J6969" s="13" t="str">
        <f t="shared" si="532"/>
        <v/>
      </c>
      <c r="M6969" s="13" t="str">
        <f t="shared" ref="M6969:M7032" si="537">+LEFT(U6969,4)</f>
        <v/>
      </c>
      <c r="P6969" s="46">
        <f t="shared" si="533"/>
        <v>0</v>
      </c>
      <c r="Q6969" s="20">
        <f t="shared" si="534"/>
        <v>1</v>
      </c>
      <c r="R6969" s="20">
        <f t="shared" si="535"/>
        <v>0</v>
      </c>
      <c r="S6969" s="18">
        <f t="shared" si="536"/>
        <v>0</v>
      </c>
      <c r="T6969" s="17" t="s">
        <v>694</v>
      </c>
    </row>
    <row r="6970" spans="10:20" ht="13.2" hidden="1">
      <c r="J6970" s="13" t="str">
        <f t="shared" si="532"/>
        <v/>
      </c>
      <c r="M6970" s="13" t="str">
        <f t="shared" si="537"/>
        <v/>
      </c>
      <c r="P6970" s="46">
        <f t="shared" si="533"/>
        <v>0</v>
      </c>
      <c r="Q6970" s="20">
        <f t="shared" si="534"/>
        <v>1</v>
      </c>
      <c r="R6970" s="20">
        <f t="shared" si="535"/>
        <v>0</v>
      </c>
      <c r="S6970" s="18">
        <f t="shared" si="536"/>
        <v>0</v>
      </c>
      <c r="T6970" s="17" t="s">
        <v>694</v>
      </c>
    </row>
    <row r="6971" spans="10:20" ht="13.2" hidden="1">
      <c r="J6971" s="13" t="str">
        <f t="shared" si="532"/>
        <v/>
      </c>
      <c r="M6971" s="13" t="str">
        <f t="shared" si="537"/>
        <v/>
      </c>
      <c r="P6971" s="46">
        <f t="shared" si="533"/>
        <v>0</v>
      </c>
      <c r="Q6971" s="20">
        <f t="shared" si="534"/>
        <v>1</v>
      </c>
      <c r="R6971" s="20">
        <f t="shared" si="535"/>
        <v>0</v>
      </c>
      <c r="S6971" s="18">
        <f t="shared" si="536"/>
        <v>0</v>
      </c>
      <c r="T6971" s="17" t="s">
        <v>694</v>
      </c>
    </row>
    <row r="6972" spans="10:20" ht="13.2" hidden="1">
      <c r="J6972" s="13" t="str">
        <f t="shared" si="532"/>
        <v/>
      </c>
      <c r="M6972" s="13" t="str">
        <f t="shared" si="537"/>
        <v/>
      </c>
      <c r="P6972" s="46">
        <f t="shared" si="533"/>
        <v>0</v>
      </c>
      <c r="Q6972" s="20">
        <f t="shared" si="534"/>
        <v>1</v>
      </c>
      <c r="R6972" s="20">
        <f t="shared" si="535"/>
        <v>0</v>
      </c>
      <c r="S6972" s="18">
        <f t="shared" si="536"/>
        <v>0</v>
      </c>
      <c r="T6972" s="17" t="s">
        <v>694</v>
      </c>
    </row>
    <row r="6973" spans="10:20" ht="13.2" hidden="1">
      <c r="J6973" s="13" t="str">
        <f t="shared" si="532"/>
        <v/>
      </c>
      <c r="M6973" s="13" t="str">
        <f t="shared" si="537"/>
        <v/>
      </c>
      <c r="P6973" s="46">
        <f t="shared" si="533"/>
        <v>0</v>
      </c>
      <c r="Q6973" s="20">
        <f t="shared" si="534"/>
        <v>1</v>
      </c>
      <c r="R6973" s="20">
        <f t="shared" si="535"/>
        <v>0</v>
      </c>
      <c r="S6973" s="18">
        <f t="shared" si="536"/>
        <v>0</v>
      </c>
      <c r="T6973" s="17" t="s">
        <v>694</v>
      </c>
    </row>
    <row r="6974" spans="10:20" ht="13.2" hidden="1">
      <c r="J6974" s="13" t="str">
        <f t="shared" si="532"/>
        <v/>
      </c>
      <c r="M6974" s="13" t="str">
        <f t="shared" si="537"/>
        <v/>
      </c>
      <c r="P6974" s="46">
        <f t="shared" si="533"/>
        <v>0</v>
      </c>
      <c r="Q6974" s="20">
        <f t="shared" si="534"/>
        <v>1</v>
      </c>
      <c r="R6974" s="20">
        <f t="shared" si="535"/>
        <v>0</v>
      </c>
      <c r="S6974" s="18">
        <f t="shared" si="536"/>
        <v>0</v>
      </c>
      <c r="T6974" s="17" t="s">
        <v>694</v>
      </c>
    </row>
    <row r="6975" spans="10:20" ht="13.2" hidden="1">
      <c r="J6975" s="13" t="str">
        <f t="shared" si="532"/>
        <v/>
      </c>
      <c r="M6975" s="13" t="str">
        <f t="shared" si="537"/>
        <v/>
      </c>
      <c r="P6975" s="46">
        <f t="shared" si="533"/>
        <v>0</v>
      </c>
      <c r="Q6975" s="20">
        <f t="shared" si="534"/>
        <v>1</v>
      </c>
      <c r="R6975" s="20">
        <f t="shared" si="535"/>
        <v>0</v>
      </c>
      <c r="S6975" s="18">
        <f t="shared" si="536"/>
        <v>0</v>
      </c>
      <c r="T6975" s="17" t="s">
        <v>694</v>
      </c>
    </row>
    <row r="6976" spans="10:20" ht="13.2" hidden="1">
      <c r="J6976" s="13" t="str">
        <f t="shared" si="532"/>
        <v/>
      </c>
      <c r="M6976" s="13" t="str">
        <f t="shared" si="537"/>
        <v/>
      </c>
      <c r="P6976" s="46">
        <f t="shared" si="533"/>
        <v>0</v>
      </c>
      <c r="Q6976" s="20">
        <f t="shared" si="534"/>
        <v>1</v>
      </c>
      <c r="R6976" s="20">
        <f t="shared" si="535"/>
        <v>0</v>
      </c>
      <c r="S6976" s="18">
        <f t="shared" si="536"/>
        <v>0</v>
      </c>
      <c r="T6976" s="17" t="s">
        <v>694</v>
      </c>
    </row>
    <row r="6977" spans="1:20" ht="13.2" hidden="1">
      <c r="A6977" s="64"/>
      <c r="J6977" s="13" t="str">
        <f t="shared" si="532"/>
        <v/>
      </c>
      <c r="M6977" s="13" t="str">
        <f t="shared" si="537"/>
        <v/>
      </c>
      <c r="P6977" s="46">
        <f t="shared" si="533"/>
        <v>0</v>
      </c>
      <c r="Q6977" s="20">
        <f t="shared" si="534"/>
        <v>1</v>
      </c>
      <c r="R6977" s="20">
        <f t="shared" si="535"/>
        <v>0</v>
      </c>
      <c r="S6977" s="18">
        <f t="shared" si="536"/>
        <v>0</v>
      </c>
      <c r="T6977" s="17" t="s">
        <v>694</v>
      </c>
    </row>
    <row r="6978" spans="1:20" ht="13.2" hidden="1">
      <c r="J6978" s="13" t="str">
        <f t="shared" ref="J6978:J7041" si="538">+LEFT(U6978,4)</f>
        <v/>
      </c>
      <c r="M6978" s="13" t="str">
        <f t="shared" si="537"/>
        <v/>
      </c>
      <c r="P6978" s="46">
        <f t="shared" ref="P6978:P7041" si="539">ROUND(O6978*L6978,2)</f>
        <v>0</v>
      </c>
      <c r="Q6978" s="20">
        <f t="shared" ref="Q6978:Q7041" si="540">IF(N6978="HKD",7.8,IF(N6978="CNY",6.4,1))</f>
        <v>1</v>
      </c>
      <c r="R6978" s="20">
        <f t="shared" ref="R6978:R7041" si="541">+O6978/Q6978</f>
        <v>0</v>
      </c>
      <c r="S6978" s="18">
        <f t="shared" ref="S6978:S7041" si="542">+R6978*L6978</f>
        <v>0</v>
      </c>
      <c r="T6978" s="17" t="s">
        <v>694</v>
      </c>
    </row>
    <row r="6979" spans="1:20" ht="13.2" hidden="1">
      <c r="J6979" s="13" t="str">
        <f t="shared" si="538"/>
        <v/>
      </c>
      <c r="M6979" s="13" t="str">
        <f t="shared" si="537"/>
        <v/>
      </c>
      <c r="P6979" s="46">
        <f t="shared" si="539"/>
        <v>0</v>
      </c>
      <c r="Q6979" s="20">
        <f t="shared" si="540"/>
        <v>1</v>
      </c>
      <c r="R6979" s="20">
        <f t="shared" si="541"/>
        <v>0</v>
      </c>
      <c r="S6979" s="18">
        <f t="shared" si="542"/>
        <v>0</v>
      </c>
      <c r="T6979" s="17" t="s">
        <v>694</v>
      </c>
    </row>
    <row r="6980" spans="1:20" ht="13.2" hidden="1">
      <c r="J6980" s="13" t="str">
        <f t="shared" si="538"/>
        <v/>
      </c>
      <c r="M6980" s="13" t="str">
        <f t="shared" si="537"/>
        <v/>
      </c>
      <c r="P6980" s="46">
        <f t="shared" si="539"/>
        <v>0</v>
      </c>
      <c r="Q6980" s="20">
        <f t="shared" si="540"/>
        <v>1</v>
      </c>
      <c r="R6980" s="20">
        <f t="shared" si="541"/>
        <v>0</v>
      </c>
      <c r="S6980" s="18">
        <f t="shared" si="542"/>
        <v>0</v>
      </c>
      <c r="T6980" s="17" t="s">
        <v>694</v>
      </c>
    </row>
    <row r="6981" spans="1:20" ht="13.2" hidden="1">
      <c r="J6981" s="13" t="str">
        <f t="shared" si="538"/>
        <v/>
      </c>
      <c r="M6981" s="13" t="str">
        <f t="shared" si="537"/>
        <v/>
      </c>
      <c r="P6981" s="46">
        <f t="shared" si="539"/>
        <v>0</v>
      </c>
      <c r="Q6981" s="20">
        <f t="shared" si="540"/>
        <v>1</v>
      </c>
      <c r="R6981" s="20">
        <f t="shared" si="541"/>
        <v>0</v>
      </c>
      <c r="S6981" s="18">
        <f t="shared" si="542"/>
        <v>0</v>
      </c>
      <c r="T6981" s="17" t="s">
        <v>694</v>
      </c>
    </row>
    <row r="6982" spans="1:20" ht="13.2" hidden="1">
      <c r="J6982" s="13" t="str">
        <f t="shared" si="538"/>
        <v/>
      </c>
      <c r="M6982" s="13" t="str">
        <f t="shared" si="537"/>
        <v/>
      </c>
      <c r="P6982" s="46">
        <f t="shared" si="539"/>
        <v>0</v>
      </c>
      <c r="Q6982" s="20">
        <f t="shared" si="540"/>
        <v>1</v>
      </c>
      <c r="R6982" s="20">
        <f t="shared" si="541"/>
        <v>0</v>
      </c>
      <c r="S6982" s="18">
        <f t="shared" si="542"/>
        <v>0</v>
      </c>
      <c r="T6982" s="17" t="s">
        <v>694</v>
      </c>
    </row>
    <row r="6983" spans="1:20" ht="13.2" hidden="1">
      <c r="J6983" s="13" t="str">
        <f t="shared" si="538"/>
        <v/>
      </c>
      <c r="M6983" s="13" t="str">
        <f t="shared" si="537"/>
        <v/>
      </c>
      <c r="P6983" s="46">
        <f t="shared" si="539"/>
        <v>0</v>
      </c>
      <c r="Q6983" s="20">
        <f t="shared" si="540"/>
        <v>1</v>
      </c>
      <c r="R6983" s="20">
        <f t="shared" si="541"/>
        <v>0</v>
      </c>
      <c r="S6983" s="18">
        <f t="shared" si="542"/>
        <v>0</v>
      </c>
      <c r="T6983" s="17" t="s">
        <v>694</v>
      </c>
    </row>
    <row r="6984" spans="1:20" ht="13.2" hidden="1">
      <c r="J6984" s="13" t="str">
        <f t="shared" si="538"/>
        <v/>
      </c>
      <c r="M6984" s="13" t="str">
        <f t="shared" si="537"/>
        <v/>
      </c>
      <c r="P6984" s="46">
        <f t="shared" si="539"/>
        <v>0</v>
      </c>
      <c r="Q6984" s="20">
        <f t="shared" si="540"/>
        <v>1</v>
      </c>
      <c r="R6984" s="20">
        <f t="shared" si="541"/>
        <v>0</v>
      </c>
      <c r="S6984" s="18">
        <f t="shared" si="542"/>
        <v>0</v>
      </c>
      <c r="T6984" s="17" t="s">
        <v>694</v>
      </c>
    </row>
    <row r="6985" spans="1:20" ht="13.2" hidden="1">
      <c r="J6985" s="13" t="str">
        <f t="shared" si="538"/>
        <v/>
      </c>
      <c r="M6985" s="13" t="str">
        <f t="shared" si="537"/>
        <v/>
      </c>
      <c r="P6985" s="46">
        <f t="shared" si="539"/>
        <v>0</v>
      </c>
      <c r="Q6985" s="20">
        <f t="shared" si="540"/>
        <v>1</v>
      </c>
      <c r="R6985" s="20">
        <f t="shared" si="541"/>
        <v>0</v>
      </c>
      <c r="S6985" s="18">
        <f t="shared" si="542"/>
        <v>0</v>
      </c>
      <c r="T6985" s="17" t="s">
        <v>694</v>
      </c>
    </row>
    <row r="6986" spans="1:20" ht="13.2" hidden="1">
      <c r="J6986" s="13" t="str">
        <f t="shared" si="538"/>
        <v/>
      </c>
      <c r="M6986" s="13" t="str">
        <f t="shared" si="537"/>
        <v/>
      </c>
      <c r="P6986" s="46">
        <f t="shared" si="539"/>
        <v>0</v>
      </c>
      <c r="Q6986" s="20">
        <f t="shared" si="540"/>
        <v>1</v>
      </c>
      <c r="R6986" s="20">
        <f t="shared" si="541"/>
        <v>0</v>
      </c>
      <c r="S6986" s="18">
        <f t="shared" si="542"/>
        <v>0</v>
      </c>
      <c r="T6986" s="17" t="s">
        <v>694</v>
      </c>
    </row>
    <row r="6987" spans="1:20" ht="13.2" hidden="1">
      <c r="J6987" s="13" t="str">
        <f t="shared" si="538"/>
        <v/>
      </c>
      <c r="M6987" s="13" t="str">
        <f t="shared" si="537"/>
        <v/>
      </c>
      <c r="P6987" s="46">
        <f t="shared" si="539"/>
        <v>0</v>
      </c>
      <c r="Q6987" s="20">
        <f t="shared" si="540"/>
        <v>1</v>
      </c>
      <c r="R6987" s="20">
        <f t="shared" si="541"/>
        <v>0</v>
      </c>
      <c r="S6987" s="18">
        <f t="shared" si="542"/>
        <v>0</v>
      </c>
      <c r="T6987" s="17" t="s">
        <v>694</v>
      </c>
    </row>
    <row r="6988" spans="1:20" ht="13.2" hidden="1">
      <c r="J6988" s="13" t="str">
        <f t="shared" si="538"/>
        <v/>
      </c>
      <c r="M6988" s="13" t="str">
        <f t="shared" si="537"/>
        <v/>
      </c>
      <c r="P6988" s="46">
        <f t="shared" si="539"/>
        <v>0</v>
      </c>
      <c r="Q6988" s="20">
        <f t="shared" si="540"/>
        <v>1</v>
      </c>
      <c r="R6988" s="20">
        <f t="shared" si="541"/>
        <v>0</v>
      </c>
      <c r="S6988" s="18">
        <f t="shared" si="542"/>
        <v>0</v>
      </c>
      <c r="T6988" s="17" t="s">
        <v>694</v>
      </c>
    </row>
    <row r="6989" spans="1:20" ht="13.2" hidden="1">
      <c r="J6989" s="13" t="str">
        <f t="shared" si="538"/>
        <v/>
      </c>
      <c r="M6989" s="13" t="str">
        <f t="shared" si="537"/>
        <v/>
      </c>
      <c r="P6989" s="46">
        <f t="shared" si="539"/>
        <v>0</v>
      </c>
      <c r="Q6989" s="20">
        <f t="shared" si="540"/>
        <v>1</v>
      </c>
      <c r="R6989" s="20">
        <f t="shared" si="541"/>
        <v>0</v>
      </c>
      <c r="S6989" s="18">
        <f t="shared" si="542"/>
        <v>0</v>
      </c>
      <c r="T6989" s="17" t="s">
        <v>694</v>
      </c>
    </row>
    <row r="6990" spans="1:20" ht="13.2" hidden="1">
      <c r="J6990" s="13" t="str">
        <f t="shared" si="538"/>
        <v/>
      </c>
      <c r="M6990" s="13" t="str">
        <f t="shared" si="537"/>
        <v/>
      </c>
      <c r="P6990" s="46">
        <f t="shared" si="539"/>
        <v>0</v>
      </c>
      <c r="Q6990" s="20">
        <f t="shared" si="540"/>
        <v>1</v>
      </c>
      <c r="R6990" s="20">
        <f t="shared" si="541"/>
        <v>0</v>
      </c>
      <c r="S6990" s="18">
        <f t="shared" si="542"/>
        <v>0</v>
      </c>
      <c r="T6990" s="17" t="s">
        <v>694</v>
      </c>
    </row>
    <row r="6991" spans="1:20" ht="13.2" hidden="1">
      <c r="J6991" s="13" t="str">
        <f t="shared" si="538"/>
        <v/>
      </c>
      <c r="M6991" s="13" t="str">
        <f t="shared" si="537"/>
        <v/>
      </c>
      <c r="P6991" s="46">
        <f t="shared" si="539"/>
        <v>0</v>
      </c>
      <c r="Q6991" s="20">
        <f t="shared" si="540"/>
        <v>1</v>
      </c>
      <c r="R6991" s="20">
        <f t="shared" si="541"/>
        <v>0</v>
      </c>
      <c r="S6991" s="18">
        <f t="shared" si="542"/>
        <v>0</v>
      </c>
      <c r="T6991" s="17" t="s">
        <v>694</v>
      </c>
    </row>
    <row r="6992" spans="1:20" ht="13.2" hidden="1">
      <c r="J6992" s="13" t="str">
        <f t="shared" si="538"/>
        <v/>
      </c>
      <c r="M6992" s="13" t="str">
        <f t="shared" si="537"/>
        <v/>
      </c>
      <c r="P6992" s="46">
        <f t="shared" si="539"/>
        <v>0</v>
      </c>
      <c r="Q6992" s="20">
        <f t="shared" si="540"/>
        <v>1</v>
      </c>
      <c r="R6992" s="20">
        <f t="shared" si="541"/>
        <v>0</v>
      </c>
      <c r="S6992" s="18">
        <f t="shared" si="542"/>
        <v>0</v>
      </c>
      <c r="T6992" s="17" t="s">
        <v>694</v>
      </c>
    </row>
    <row r="6993" spans="1:20" ht="13.2" hidden="1">
      <c r="J6993" s="13" t="str">
        <f t="shared" si="538"/>
        <v/>
      </c>
      <c r="M6993" s="13" t="str">
        <f t="shared" si="537"/>
        <v/>
      </c>
      <c r="P6993" s="46">
        <f t="shared" si="539"/>
        <v>0</v>
      </c>
      <c r="Q6993" s="20">
        <f t="shared" si="540"/>
        <v>1</v>
      </c>
      <c r="R6993" s="20">
        <f t="shared" si="541"/>
        <v>0</v>
      </c>
      <c r="S6993" s="18">
        <f t="shared" si="542"/>
        <v>0</v>
      </c>
      <c r="T6993" s="17" t="s">
        <v>694</v>
      </c>
    </row>
    <row r="6994" spans="1:20" ht="13.2" hidden="1">
      <c r="J6994" s="13" t="str">
        <f t="shared" si="538"/>
        <v/>
      </c>
      <c r="M6994" s="13" t="str">
        <f t="shared" si="537"/>
        <v/>
      </c>
      <c r="P6994" s="46">
        <f t="shared" si="539"/>
        <v>0</v>
      </c>
      <c r="Q6994" s="20">
        <f t="shared" si="540"/>
        <v>1</v>
      </c>
      <c r="R6994" s="20">
        <f t="shared" si="541"/>
        <v>0</v>
      </c>
      <c r="S6994" s="18">
        <f t="shared" si="542"/>
        <v>0</v>
      </c>
      <c r="T6994" s="17" t="s">
        <v>694</v>
      </c>
    </row>
    <row r="6995" spans="1:20" ht="13.2" hidden="1">
      <c r="J6995" s="13" t="str">
        <f t="shared" si="538"/>
        <v/>
      </c>
      <c r="M6995" s="13" t="str">
        <f t="shared" si="537"/>
        <v/>
      </c>
      <c r="P6995" s="46">
        <f t="shared" si="539"/>
        <v>0</v>
      </c>
      <c r="Q6995" s="20">
        <f t="shared" si="540"/>
        <v>1</v>
      </c>
      <c r="R6995" s="20">
        <f t="shared" si="541"/>
        <v>0</v>
      </c>
      <c r="S6995" s="18">
        <f t="shared" si="542"/>
        <v>0</v>
      </c>
      <c r="T6995" s="17" t="s">
        <v>694</v>
      </c>
    </row>
    <row r="6996" spans="1:20" ht="13.2" hidden="1">
      <c r="A6996" s="64"/>
      <c r="J6996" s="13" t="str">
        <f t="shared" si="538"/>
        <v/>
      </c>
      <c r="M6996" s="13" t="str">
        <f t="shared" si="537"/>
        <v/>
      </c>
      <c r="P6996" s="46">
        <f t="shared" si="539"/>
        <v>0</v>
      </c>
      <c r="Q6996" s="20">
        <f t="shared" si="540"/>
        <v>1</v>
      </c>
      <c r="R6996" s="20">
        <f t="shared" si="541"/>
        <v>0</v>
      </c>
      <c r="S6996" s="18">
        <f t="shared" si="542"/>
        <v>0</v>
      </c>
      <c r="T6996" s="17" t="s">
        <v>694</v>
      </c>
    </row>
    <row r="6997" spans="1:20" ht="13.2" hidden="1">
      <c r="A6997" s="64"/>
      <c r="J6997" s="13" t="str">
        <f t="shared" si="538"/>
        <v/>
      </c>
      <c r="M6997" s="13" t="str">
        <f t="shared" si="537"/>
        <v/>
      </c>
      <c r="P6997" s="46">
        <f t="shared" si="539"/>
        <v>0</v>
      </c>
      <c r="Q6997" s="20">
        <f t="shared" si="540"/>
        <v>1</v>
      </c>
      <c r="R6997" s="20">
        <f t="shared" si="541"/>
        <v>0</v>
      </c>
      <c r="S6997" s="18">
        <f t="shared" si="542"/>
        <v>0</v>
      </c>
      <c r="T6997" s="17" t="s">
        <v>694</v>
      </c>
    </row>
    <row r="6998" spans="1:20" ht="13.2" hidden="1">
      <c r="A6998" s="64"/>
      <c r="J6998" s="13" t="str">
        <f t="shared" si="538"/>
        <v/>
      </c>
      <c r="M6998" s="13" t="str">
        <f t="shared" si="537"/>
        <v/>
      </c>
      <c r="P6998" s="46">
        <f t="shared" si="539"/>
        <v>0</v>
      </c>
      <c r="Q6998" s="20">
        <f t="shared" si="540"/>
        <v>1</v>
      </c>
      <c r="R6998" s="20">
        <f t="shared" si="541"/>
        <v>0</v>
      </c>
      <c r="S6998" s="18">
        <f t="shared" si="542"/>
        <v>0</v>
      </c>
      <c r="T6998" s="17" t="s">
        <v>694</v>
      </c>
    </row>
    <row r="6999" spans="1:20" ht="13.2" hidden="1">
      <c r="J6999" s="13" t="str">
        <f t="shared" si="538"/>
        <v/>
      </c>
      <c r="M6999" s="13" t="str">
        <f t="shared" si="537"/>
        <v/>
      </c>
      <c r="P6999" s="46">
        <f t="shared" si="539"/>
        <v>0</v>
      </c>
      <c r="Q6999" s="20">
        <f t="shared" si="540"/>
        <v>1</v>
      </c>
      <c r="R6999" s="20">
        <f t="shared" si="541"/>
        <v>0</v>
      </c>
      <c r="S6999" s="18">
        <f t="shared" si="542"/>
        <v>0</v>
      </c>
      <c r="T6999" s="17" t="s">
        <v>694</v>
      </c>
    </row>
    <row r="7000" spans="1:20" ht="13.2" hidden="1">
      <c r="J7000" s="13" t="str">
        <f t="shared" si="538"/>
        <v/>
      </c>
      <c r="M7000" s="13" t="str">
        <f t="shared" si="537"/>
        <v/>
      </c>
      <c r="P7000" s="46">
        <f t="shared" si="539"/>
        <v>0</v>
      </c>
      <c r="Q7000" s="20">
        <f t="shared" si="540"/>
        <v>1</v>
      </c>
      <c r="R7000" s="20">
        <f t="shared" si="541"/>
        <v>0</v>
      </c>
      <c r="S7000" s="18">
        <f t="shared" si="542"/>
        <v>0</v>
      </c>
      <c r="T7000" s="17" t="s">
        <v>694</v>
      </c>
    </row>
    <row r="7001" spans="1:20" ht="13.2" hidden="1">
      <c r="J7001" s="13" t="str">
        <f t="shared" si="538"/>
        <v/>
      </c>
      <c r="M7001" s="13" t="str">
        <f t="shared" si="537"/>
        <v/>
      </c>
      <c r="P7001" s="46">
        <f t="shared" si="539"/>
        <v>0</v>
      </c>
      <c r="Q7001" s="20">
        <f t="shared" si="540"/>
        <v>1</v>
      </c>
      <c r="R7001" s="20">
        <f t="shared" si="541"/>
        <v>0</v>
      </c>
      <c r="S7001" s="18">
        <f t="shared" si="542"/>
        <v>0</v>
      </c>
      <c r="T7001" s="17" t="s">
        <v>694</v>
      </c>
    </row>
    <row r="7002" spans="1:20" ht="13.2" hidden="1">
      <c r="J7002" s="13" t="str">
        <f t="shared" si="538"/>
        <v/>
      </c>
      <c r="M7002" s="13" t="str">
        <f t="shared" si="537"/>
        <v/>
      </c>
      <c r="P7002" s="46">
        <f t="shared" si="539"/>
        <v>0</v>
      </c>
      <c r="Q7002" s="20">
        <f t="shared" si="540"/>
        <v>1</v>
      </c>
      <c r="R7002" s="20">
        <f t="shared" si="541"/>
        <v>0</v>
      </c>
      <c r="S7002" s="18">
        <f t="shared" si="542"/>
        <v>0</v>
      </c>
      <c r="T7002" s="17" t="s">
        <v>694</v>
      </c>
    </row>
    <row r="7003" spans="1:20" ht="13.2" hidden="1">
      <c r="J7003" s="13" t="str">
        <f t="shared" si="538"/>
        <v/>
      </c>
      <c r="M7003" s="13" t="str">
        <f t="shared" si="537"/>
        <v/>
      </c>
      <c r="P7003" s="46">
        <f t="shared" si="539"/>
        <v>0</v>
      </c>
      <c r="Q7003" s="20">
        <f t="shared" si="540"/>
        <v>1</v>
      </c>
      <c r="R7003" s="20">
        <f t="shared" si="541"/>
        <v>0</v>
      </c>
      <c r="S7003" s="18">
        <f t="shared" si="542"/>
        <v>0</v>
      </c>
      <c r="T7003" s="17" t="s">
        <v>694</v>
      </c>
    </row>
    <row r="7004" spans="1:20" ht="13.2" hidden="1">
      <c r="J7004" s="13" t="str">
        <f t="shared" si="538"/>
        <v/>
      </c>
      <c r="M7004" s="13" t="str">
        <f t="shared" si="537"/>
        <v/>
      </c>
      <c r="P7004" s="46">
        <f t="shared" si="539"/>
        <v>0</v>
      </c>
      <c r="Q7004" s="20">
        <f t="shared" si="540"/>
        <v>1</v>
      </c>
      <c r="R7004" s="20">
        <f t="shared" si="541"/>
        <v>0</v>
      </c>
      <c r="S7004" s="18">
        <f t="shared" si="542"/>
        <v>0</v>
      </c>
      <c r="T7004" s="17" t="s">
        <v>694</v>
      </c>
    </row>
    <row r="7005" spans="1:20" ht="13.2" hidden="1">
      <c r="J7005" s="13" t="str">
        <f t="shared" si="538"/>
        <v/>
      </c>
      <c r="M7005" s="13" t="str">
        <f t="shared" si="537"/>
        <v/>
      </c>
      <c r="P7005" s="46">
        <f t="shared" si="539"/>
        <v>0</v>
      </c>
      <c r="Q7005" s="20">
        <f t="shared" si="540"/>
        <v>1</v>
      </c>
      <c r="R7005" s="20">
        <f t="shared" si="541"/>
        <v>0</v>
      </c>
      <c r="S7005" s="18">
        <f t="shared" si="542"/>
        <v>0</v>
      </c>
      <c r="T7005" s="17" t="s">
        <v>694</v>
      </c>
    </row>
    <row r="7006" spans="1:20" ht="13.2" hidden="1">
      <c r="J7006" s="13" t="str">
        <f t="shared" si="538"/>
        <v/>
      </c>
      <c r="M7006" s="13" t="str">
        <f t="shared" si="537"/>
        <v/>
      </c>
      <c r="P7006" s="46">
        <f t="shared" si="539"/>
        <v>0</v>
      </c>
      <c r="Q7006" s="20">
        <f t="shared" si="540"/>
        <v>1</v>
      </c>
      <c r="R7006" s="20">
        <f t="shared" si="541"/>
        <v>0</v>
      </c>
      <c r="S7006" s="18">
        <f t="shared" si="542"/>
        <v>0</v>
      </c>
      <c r="T7006" s="17" t="s">
        <v>694</v>
      </c>
    </row>
    <row r="7007" spans="1:20" ht="13.2" hidden="1">
      <c r="J7007" s="13" t="str">
        <f t="shared" si="538"/>
        <v/>
      </c>
      <c r="M7007" s="13" t="str">
        <f t="shared" si="537"/>
        <v/>
      </c>
      <c r="P7007" s="46">
        <f t="shared" si="539"/>
        <v>0</v>
      </c>
      <c r="Q7007" s="20">
        <f t="shared" si="540"/>
        <v>1</v>
      </c>
      <c r="R7007" s="20">
        <f t="shared" si="541"/>
        <v>0</v>
      </c>
      <c r="S7007" s="18">
        <f t="shared" si="542"/>
        <v>0</v>
      </c>
      <c r="T7007" s="17" t="s">
        <v>694</v>
      </c>
    </row>
    <row r="7008" spans="1:20" ht="13.2" hidden="1">
      <c r="J7008" s="13" t="str">
        <f t="shared" si="538"/>
        <v/>
      </c>
      <c r="M7008" s="13" t="str">
        <f t="shared" si="537"/>
        <v/>
      </c>
      <c r="P7008" s="46">
        <f t="shared" si="539"/>
        <v>0</v>
      </c>
      <c r="Q7008" s="20">
        <f t="shared" si="540"/>
        <v>1</v>
      </c>
      <c r="R7008" s="20">
        <f t="shared" si="541"/>
        <v>0</v>
      </c>
      <c r="S7008" s="18">
        <f t="shared" si="542"/>
        <v>0</v>
      </c>
      <c r="T7008" s="17" t="s">
        <v>694</v>
      </c>
    </row>
    <row r="7009" spans="1:20" ht="13.2" hidden="1">
      <c r="J7009" s="13" t="str">
        <f t="shared" si="538"/>
        <v/>
      </c>
      <c r="M7009" s="13" t="str">
        <f t="shared" si="537"/>
        <v/>
      </c>
      <c r="P7009" s="46">
        <f t="shared" si="539"/>
        <v>0</v>
      </c>
      <c r="Q7009" s="20">
        <f t="shared" si="540"/>
        <v>1</v>
      </c>
      <c r="R7009" s="20">
        <f t="shared" si="541"/>
        <v>0</v>
      </c>
      <c r="S7009" s="18">
        <f t="shared" si="542"/>
        <v>0</v>
      </c>
      <c r="T7009" s="17" t="s">
        <v>694</v>
      </c>
    </row>
    <row r="7010" spans="1:20" ht="13.2" hidden="1">
      <c r="J7010" s="13" t="str">
        <f t="shared" si="538"/>
        <v/>
      </c>
      <c r="M7010" s="13" t="str">
        <f t="shared" si="537"/>
        <v/>
      </c>
      <c r="P7010" s="46">
        <f t="shared" si="539"/>
        <v>0</v>
      </c>
      <c r="Q7010" s="20">
        <f t="shared" si="540"/>
        <v>1</v>
      </c>
      <c r="R7010" s="20">
        <f t="shared" si="541"/>
        <v>0</v>
      </c>
      <c r="S7010" s="18">
        <f t="shared" si="542"/>
        <v>0</v>
      </c>
      <c r="T7010" s="17" t="s">
        <v>694</v>
      </c>
    </row>
    <row r="7011" spans="1:20" ht="13.2" hidden="1">
      <c r="J7011" s="13" t="str">
        <f t="shared" si="538"/>
        <v/>
      </c>
      <c r="M7011" s="13" t="str">
        <f t="shared" si="537"/>
        <v/>
      </c>
      <c r="P7011" s="46">
        <f t="shared" si="539"/>
        <v>0</v>
      </c>
      <c r="Q7011" s="20">
        <f t="shared" si="540"/>
        <v>1</v>
      </c>
      <c r="R7011" s="20">
        <f t="shared" si="541"/>
        <v>0</v>
      </c>
      <c r="S7011" s="18">
        <f t="shared" si="542"/>
        <v>0</v>
      </c>
      <c r="T7011" s="17" t="s">
        <v>694</v>
      </c>
    </row>
    <row r="7012" spans="1:20" ht="13.2" hidden="1">
      <c r="J7012" s="13" t="str">
        <f t="shared" si="538"/>
        <v/>
      </c>
      <c r="M7012" s="13" t="str">
        <f t="shared" si="537"/>
        <v/>
      </c>
      <c r="P7012" s="46">
        <f t="shared" si="539"/>
        <v>0</v>
      </c>
      <c r="Q7012" s="20">
        <f t="shared" si="540"/>
        <v>1</v>
      </c>
      <c r="R7012" s="20">
        <f t="shared" si="541"/>
        <v>0</v>
      </c>
      <c r="S7012" s="18">
        <f t="shared" si="542"/>
        <v>0</v>
      </c>
      <c r="T7012" s="17" t="s">
        <v>694</v>
      </c>
    </row>
    <row r="7013" spans="1:20" ht="13.2" hidden="1">
      <c r="J7013" s="13" t="str">
        <f t="shared" si="538"/>
        <v/>
      </c>
      <c r="M7013" s="13" t="str">
        <f t="shared" si="537"/>
        <v/>
      </c>
      <c r="P7013" s="46">
        <f t="shared" si="539"/>
        <v>0</v>
      </c>
      <c r="Q7013" s="20">
        <f t="shared" si="540"/>
        <v>1</v>
      </c>
      <c r="R7013" s="20">
        <f t="shared" si="541"/>
        <v>0</v>
      </c>
      <c r="S7013" s="18">
        <f t="shared" si="542"/>
        <v>0</v>
      </c>
      <c r="T7013" s="17" t="s">
        <v>694</v>
      </c>
    </row>
    <row r="7014" spans="1:20" ht="13.2" hidden="1">
      <c r="J7014" s="13" t="str">
        <f t="shared" si="538"/>
        <v/>
      </c>
      <c r="M7014" s="13" t="str">
        <f t="shared" si="537"/>
        <v/>
      </c>
      <c r="P7014" s="46">
        <f t="shared" si="539"/>
        <v>0</v>
      </c>
      <c r="Q7014" s="20">
        <f t="shared" si="540"/>
        <v>1</v>
      </c>
      <c r="R7014" s="20">
        <f t="shared" si="541"/>
        <v>0</v>
      </c>
      <c r="S7014" s="18">
        <f t="shared" si="542"/>
        <v>0</v>
      </c>
      <c r="T7014" s="17" t="s">
        <v>694</v>
      </c>
    </row>
    <row r="7015" spans="1:20" ht="13.2" hidden="1">
      <c r="J7015" s="13" t="str">
        <f t="shared" si="538"/>
        <v/>
      </c>
      <c r="M7015" s="13" t="str">
        <f t="shared" si="537"/>
        <v/>
      </c>
      <c r="P7015" s="46">
        <f t="shared" si="539"/>
        <v>0</v>
      </c>
      <c r="Q7015" s="20">
        <f t="shared" si="540"/>
        <v>1</v>
      </c>
      <c r="R7015" s="20">
        <f t="shared" si="541"/>
        <v>0</v>
      </c>
      <c r="S7015" s="18">
        <f t="shared" si="542"/>
        <v>0</v>
      </c>
      <c r="T7015" s="17" t="s">
        <v>694</v>
      </c>
    </row>
    <row r="7016" spans="1:20" ht="13.2" hidden="1">
      <c r="J7016" s="13" t="str">
        <f t="shared" si="538"/>
        <v/>
      </c>
      <c r="M7016" s="13" t="str">
        <f t="shared" si="537"/>
        <v/>
      </c>
      <c r="P7016" s="46">
        <f t="shared" si="539"/>
        <v>0</v>
      </c>
      <c r="Q7016" s="20">
        <f t="shared" si="540"/>
        <v>1</v>
      </c>
      <c r="R7016" s="20">
        <f t="shared" si="541"/>
        <v>0</v>
      </c>
      <c r="S7016" s="18">
        <f t="shared" si="542"/>
        <v>0</v>
      </c>
      <c r="T7016" s="17" t="s">
        <v>694</v>
      </c>
    </row>
    <row r="7017" spans="1:20" ht="13.2" hidden="1">
      <c r="J7017" s="13" t="str">
        <f t="shared" si="538"/>
        <v/>
      </c>
      <c r="M7017" s="13" t="str">
        <f t="shared" si="537"/>
        <v/>
      </c>
      <c r="P7017" s="46">
        <f t="shared" si="539"/>
        <v>0</v>
      </c>
      <c r="Q7017" s="20">
        <f t="shared" si="540"/>
        <v>1</v>
      </c>
      <c r="R7017" s="20">
        <f t="shared" si="541"/>
        <v>0</v>
      </c>
      <c r="S7017" s="18">
        <f t="shared" si="542"/>
        <v>0</v>
      </c>
      <c r="T7017" s="17" t="s">
        <v>694</v>
      </c>
    </row>
    <row r="7018" spans="1:20" ht="13.2" hidden="1">
      <c r="J7018" s="13" t="str">
        <f t="shared" si="538"/>
        <v/>
      </c>
      <c r="M7018" s="13" t="str">
        <f t="shared" si="537"/>
        <v/>
      </c>
      <c r="P7018" s="46">
        <f t="shared" si="539"/>
        <v>0</v>
      </c>
      <c r="Q7018" s="20">
        <f t="shared" si="540"/>
        <v>1</v>
      </c>
      <c r="R7018" s="20">
        <f t="shared" si="541"/>
        <v>0</v>
      </c>
      <c r="S7018" s="18">
        <f t="shared" si="542"/>
        <v>0</v>
      </c>
      <c r="T7018" s="17" t="s">
        <v>694</v>
      </c>
    </row>
    <row r="7019" spans="1:20" ht="13.2" hidden="1">
      <c r="A7019" s="64"/>
      <c r="J7019" s="13" t="str">
        <f t="shared" si="538"/>
        <v/>
      </c>
      <c r="M7019" s="13" t="str">
        <f t="shared" si="537"/>
        <v/>
      </c>
      <c r="P7019" s="46">
        <f t="shared" si="539"/>
        <v>0</v>
      </c>
      <c r="Q7019" s="20">
        <f t="shared" si="540"/>
        <v>1</v>
      </c>
      <c r="R7019" s="20">
        <f t="shared" si="541"/>
        <v>0</v>
      </c>
      <c r="S7019" s="18">
        <f t="shared" si="542"/>
        <v>0</v>
      </c>
      <c r="T7019" s="17" t="s">
        <v>694</v>
      </c>
    </row>
    <row r="7020" spans="1:20" ht="13.2" hidden="1">
      <c r="J7020" s="13" t="str">
        <f t="shared" si="538"/>
        <v/>
      </c>
      <c r="M7020" s="13" t="str">
        <f t="shared" si="537"/>
        <v/>
      </c>
      <c r="P7020" s="46">
        <f t="shared" si="539"/>
        <v>0</v>
      </c>
      <c r="Q7020" s="20">
        <f t="shared" si="540"/>
        <v>1</v>
      </c>
      <c r="R7020" s="20">
        <f t="shared" si="541"/>
        <v>0</v>
      </c>
      <c r="S7020" s="18">
        <f t="shared" si="542"/>
        <v>0</v>
      </c>
      <c r="T7020" s="17" t="s">
        <v>694</v>
      </c>
    </row>
    <row r="7021" spans="1:20" ht="13.2" hidden="1">
      <c r="J7021" s="13" t="str">
        <f t="shared" si="538"/>
        <v/>
      </c>
      <c r="M7021" s="13" t="str">
        <f t="shared" si="537"/>
        <v/>
      </c>
      <c r="N7021" s="13"/>
      <c r="O7021" s="62"/>
      <c r="P7021" s="46">
        <f t="shared" si="539"/>
        <v>0</v>
      </c>
      <c r="Q7021" s="20">
        <f t="shared" si="540"/>
        <v>1</v>
      </c>
      <c r="R7021" s="20">
        <f t="shared" si="541"/>
        <v>0</v>
      </c>
      <c r="S7021" s="18">
        <f t="shared" si="542"/>
        <v>0</v>
      </c>
      <c r="T7021" s="17" t="s">
        <v>694</v>
      </c>
    </row>
    <row r="7022" spans="1:20" ht="13.2" hidden="1">
      <c r="J7022" s="13" t="str">
        <f t="shared" si="538"/>
        <v/>
      </c>
      <c r="M7022" s="13" t="str">
        <f t="shared" si="537"/>
        <v/>
      </c>
      <c r="N7022" s="13"/>
      <c r="O7022" s="62"/>
      <c r="P7022" s="46">
        <f t="shared" si="539"/>
        <v>0</v>
      </c>
      <c r="Q7022" s="20">
        <f t="shared" si="540"/>
        <v>1</v>
      </c>
      <c r="R7022" s="20">
        <f t="shared" si="541"/>
        <v>0</v>
      </c>
      <c r="S7022" s="18">
        <f t="shared" si="542"/>
        <v>0</v>
      </c>
      <c r="T7022" s="17" t="s">
        <v>694</v>
      </c>
    </row>
    <row r="7023" spans="1:20" ht="13.2" hidden="1">
      <c r="J7023" s="13" t="str">
        <f t="shared" si="538"/>
        <v/>
      </c>
      <c r="M7023" s="13" t="str">
        <f t="shared" si="537"/>
        <v/>
      </c>
      <c r="N7023" s="13"/>
      <c r="O7023" s="62"/>
      <c r="P7023" s="46">
        <f t="shared" si="539"/>
        <v>0</v>
      </c>
      <c r="Q7023" s="20">
        <f t="shared" si="540"/>
        <v>1</v>
      </c>
      <c r="R7023" s="20">
        <f t="shared" si="541"/>
        <v>0</v>
      </c>
      <c r="S7023" s="18">
        <f t="shared" si="542"/>
        <v>0</v>
      </c>
      <c r="T7023" s="17" t="s">
        <v>694</v>
      </c>
    </row>
    <row r="7024" spans="1:20" ht="13.2" hidden="1">
      <c r="J7024" s="13" t="str">
        <f t="shared" si="538"/>
        <v/>
      </c>
      <c r="M7024" s="13" t="str">
        <f t="shared" si="537"/>
        <v/>
      </c>
      <c r="P7024" s="46">
        <f t="shared" si="539"/>
        <v>0</v>
      </c>
      <c r="Q7024" s="20">
        <f t="shared" si="540"/>
        <v>1</v>
      </c>
      <c r="R7024" s="20">
        <f t="shared" si="541"/>
        <v>0</v>
      </c>
      <c r="S7024" s="18">
        <f t="shared" si="542"/>
        <v>0</v>
      </c>
      <c r="T7024" s="17" t="s">
        <v>694</v>
      </c>
    </row>
    <row r="7025" spans="1:21" ht="13.2" hidden="1">
      <c r="J7025" s="13" t="str">
        <f t="shared" si="538"/>
        <v/>
      </c>
      <c r="M7025" s="13" t="str">
        <f t="shared" si="537"/>
        <v/>
      </c>
      <c r="P7025" s="46">
        <f t="shared" si="539"/>
        <v>0</v>
      </c>
      <c r="Q7025" s="20">
        <f t="shared" si="540"/>
        <v>1</v>
      </c>
      <c r="R7025" s="20">
        <f t="shared" si="541"/>
        <v>0</v>
      </c>
      <c r="S7025" s="18">
        <f t="shared" si="542"/>
        <v>0</v>
      </c>
      <c r="T7025" s="17" t="s">
        <v>694</v>
      </c>
    </row>
    <row r="7026" spans="1:21" ht="13.2" hidden="1">
      <c r="A7026" s="40"/>
      <c r="B7026" s="47"/>
      <c r="D7026" s="40"/>
      <c r="J7026" s="13" t="str">
        <f t="shared" si="538"/>
        <v/>
      </c>
      <c r="K7026" s="40"/>
      <c r="L7026" s="52"/>
      <c r="M7026" s="13" t="str">
        <f t="shared" si="537"/>
        <v/>
      </c>
      <c r="N7026" s="39"/>
      <c r="O7026" s="56"/>
      <c r="P7026" s="46">
        <f t="shared" si="539"/>
        <v>0</v>
      </c>
      <c r="Q7026" s="20">
        <f t="shared" si="540"/>
        <v>1</v>
      </c>
      <c r="R7026" s="20">
        <f t="shared" si="541"/>
        <v>0</v>
      </c>
      <c r="S7026" s="18">
        <f t="shared" si="542"/>
        <v>0</v>
      </c>
      <c r="T7026" s="17" t="s">
        <v>694</v>
      </c>
      <c r="U7026" s="40"/>
    </row>
    <row r="7027" spans="1:21" ht="13.2" hidden="1">
      <c r="A7027" s="40"/>
      <c r="B7027" s="47"/>
      <c r="D7027" s="40"/>
      <c r="J7027" s="13" t="str">
        <f t="shared" si="538"/>
        <v/>
      </c>
      <c r="K7027" s="40"/>
      <c r="L7027" s="52"/>
      <c r="M7027" s="13" t="str">
        <f t="shared" si="537"/>
        <v/>
      </c>
      <c r="N7027" s="39"/>
      <c r="O7027" s="56"/>
      <c r="P7027" s="46">
        <f t="shared" si="539"/>
        <v>0</v>
      </c>
      <c r="Q7027" s="20">
        <f t="shared" si="540"/>
        <v>1</v>
      </c>
      <c r="R7027" s="20">
        <f t="shared" si="541"/>
        <v>0</v>
      </c>
      <c r="S7027" s="18">
        <f t="shared" si="542"/>
        <v>0</v>
      </c>
      <c r="T7027" s="17" t="s">
        <v>694</v>
      </c>
      <c r="U7027" s="40"/>
    </row>
    <row r="7028" spans="1:21" ht="13.2" hidden="1">
      <c r="J7028" s="13" t="str">
        <f t="shared" si="538"/>
        <v/>
      </c>
      <c r="M7028" s="13" t="str">
        <f t="shared" si="537"/>
        <v/>
      </c>
      <c r="P7028" s="46">
        <f t="shared" si="539"/>
        <v>0</v>
      </c>
      <c r="Q7028" s="20">
        <f t="shared" si="540"/>
        <v>1</v>
      </c>
      <c r="R7028" s="20">
        <f t="shared" si="541"/>
        <v>0</v>
      </c>
      <c r="S7028" s="18">
        <f t="shared" si="542"/>
        <v>0</v>
      </c>
      <c r="T7028" s="17" t="s">
        <v>694</v>
      </c>
    </row>
    <row r="7029" spans="1:21" ht="13.2" hidden="1">
      <c r="A7029" s="64"/>
      <c r="J7029" s="13" t="str">
        <f t="shared" si="538"/>
        <v/>
      </c>
      <c r="M7029" s="13" t="str">
        <f t="shared" si="537"/>
        <v/>
      </c>
      <c r="P7029" s="46">
        <f t="shared" si="539"/>
        <v>0</v>
      </c>
      <c r="Q7029" s="20">
        <f t="shared" si="540"/>
        <v>1</v>
      </c>
      <c r="R7029" s="20">
        <f t="shared" si="541"/>
        <v>0</v>
      </c>
      <c r="S7029" s="18">
        <f t="shared" si="542"/>
        <v>0</v>
      </c>
      <c r="T7029" s="17" t="s">
        <v>694</v>
      </c>
    </row>
    <row r="7030" spans="1:21" ht="13.2" hidden="1">
      <c r="A7030" s="64"/>
      <c r="J7030" s="13" t="str">
        <f t="shared" si="538"/>
        <v/>
      </c>
      <c r="M7030" s="13" t="str">
        <f t="shared" si="537"/>
        <v/>
      </c>
      <c r="P7030" s="46">
        <f t="shared" si="539"/>
        <v>0</v>
      </c>
      <c r="Q7030" s="20">
        <f t="shared" si="540"/>
        <v>1</v>
      </c>
      <c r="R7030" s="20">
        <f t="shared" si="541"/>
        <v>0</v>
      </c>
      <c r="S7030" s="18">
        <f t="shared" si="542"/>
        <v>0</v>
      </c>
      <c r="T7030" s="17" t="s">
        <v>694</v>
      </c>
    </row>
    <row r="7031" spans="1:21" ht="13.2" hidden="1">
      <c r="A7031" s="64"/>
      <c r="J7031" s="13" t="str">
        <f t="shared" si="538"/>
        <v/>
      </c>
      <c r="M7031" s="13" t="str">
        <f t="shared" si="537"/>
        <v/>
      </c>
      <c r="P7031" s="46">
        <f t="shared" si="539"/>
        <v>0</v>
      </c>
      <c r="Q7031" s="20">
        <f t="shared" si="540"/>
        <v>1</v>
      </c>
      <c r="R7031" s="20">
        <f t="shared" si="541"/>
        <v>0</v>
      </c>
      <c r="S7031" s="18">
        <f t="shared" si="542"/>
        <v>0</v>
      </c>
      <c r="T7031" s="17" t="s">
        <v>694</v>
      </c>
    </row>
    <row r="7032" spans="1:21" ht="13.2" hidden="1">
      <c r="A7032" s="64"/>
      <c r="J7032" s="13" t="str">
        <f t="shared" si="538"/>
        <v/>
      </c>
      <c r="M7032" s="13" t="str">
        <f t="shared" si="537"/>
        <v/>
      </c>
      <c r="P7032" s="46">
        <f t="shared" si="539"/>
        <v>0</v>
      </c>
      <c r="Q7032" s="20">
        <f t="shared" si="540"/>
        <v>1</v>
      </c>
      <c r="R7032" s="20">
        <f t="shared" si="541"/>
        <v>0</v>
      </c>
      <c r="S7032" s="18">
        <f t="shared" si="542"/>
        <v>0</v>
      </c>
      <c r="T7032" s="17" t="s">
        <v>694</v>
      </c>
    </row>
    <row r="7033" spans="1:21" ht="13.2" hidden="1">
      <c r="A7033" s="64"/>
      <c r="J7033" s="13" t="str">
        <f t="shared" si="538"/>
        <v/>
      </c>
      <c r="M7033" s="13" t="str">
        <f t="shared" ref="M7033:M7096" si="543">+LEFT(U7033,4)</f>
        <v/>
      </c>
      <c r="P7033" s="46">
        <f t="shared" si="539"/>
        <v>0</v>
      </c>
      <c r="Q7033" s="20">
        <f t="shared" si="540"/>
        <v>1</v>
      </c>
      <c r="R7033" s="20">
        <f t="shared" si="541"/>
        <v>0</v>
      </c>
      <c r="S7033" s="18">
        <f t="shared" si="542"/>
        <v>0</v>
      </c>
      <c r="T7033" s="17" t="s">
        <v>694</v>
      </c>
    </row>
    <row r="7034" spans="1:21" ht="13.2" hidden="1">
      <c r="J7034" s="13" t="str">
        <f t="shared" si="538"/>
        <v/>
      </c>
      <c r="M7034" s="13" t="str">
        <f t="shared" si="543"/>
        <v/>
      </c>
      <c r="P7034" s="46">
        <f t="shared" si="539"/>
        <v>0</v>
      </c>
      <c r="Q7034" s="20">
        <f t="shared" si="540"/>
        <v>1</v>
      </c>
      <c r="R7034" s="20">
        <f t="shared" si="541"/>
        <v>0</v>
      </c>
      <c r="S7034" s="18">
        <f t="shared" si="542"/>
        <v>0</v>
      </c>
      <c r="T7034" s="17" t="s">
        <v>694</v>
      </c>
    </row>
    <row r="7035" spans="1:21" ht="13.2" hidden="1">
      <c r="J7035" s="13" t="str">
        <f t="shared" si="538"/>
        <v/>
      </c>
      <c r="M7035" s="13" t="str">
        <f t="shared" si="543"/>
        <v/>
      </c>
      <c r="P7035" s="46">
        <f t="shared" si="539"/>
        <v>0</v>
      </c>
      <c r="Q7035" s="20">
        <f t="shared" si="540"/>
        <v>1</v>
      </c>
      <c r="R7035" s="20">
        <f t="shared" si="541"/>
        <v>0</v>
      </c>
      <c r="S7035" s="18">
        <f t="shared" si="542"/>
        <v>0</v>
      </c>
      <c r="T7035" s="17" t="s">
        <v>694</v>
      </c>
    </row>
    <row r="7036" spans="1:21" ht="13.2" hidden="1">
      <c r="J7036" s="13" t="str">
        <f t="shared" si="538"/>
        <v/>
      </c>
      <c r="M7036" s="13" t="str">
        <f t="shared" si="543"/>
        <v/>
      </c>
      <c r="P7036" s="46">
        <f t="shared" si="539"/>
        <v>0</v>
      </c>
      <c r="Q7036" s="20">
        <f t="shared" si="540"/>
        <v>1</v>
      </c>
      <c r="R7036" s="20">
        <f t="shared" si="541"/>
        <v>0</v>
      </c>
      <c r="S7036" s="18">
        <f t="shared" si="542"/>
        <v>0</v>
      </c>
      <c r="T7036" s="17" t="s">
        <v>694</v>
      </c>
    </row>
    <row r="7037" spans="1:21" ht="13.2" hidden="1">
      <c r="J7037" s="13" t="str">
        <f t="shared" si="538"/>
        <v/>
      </c>
      <c r="M7037" s="13" t="str">
        <f t="shared" si="543"/>
        <v/>
      </c>
      <c r="P7037" s="46">
        <f t="shared" si="539"/>
        <v>0</v>
      </c>
      <c r="Q7037" s="20">
        <f t="shared" si="540"/>
        <v>1</v>
      </c>
      <c r="R7037" s="20">
        <f t="shared" si="541"/>
        <v>0</v>
      </c>
      <c r="S7037" s="18">
        <f t="shared" si="542"/>
        <v>0</v>
      </c>
      <c r="T7037" s="17" t="s">
        <v>694</v>
      </c>
    </row>
    <row r="7038" spans="1:21" ht="13.2" hidden="1">
      <c r="J7038" s="13" t="str">
        <f t="shared" si="538"/>
        <v/>
      </c>
      <c r="M7038" s="13" t="str">
        <f t="shared" si="543"/>
        <v/>
      </c>
      <c r="P7038" s="46">
        <f t="shared" si="539"/>
        <v>0</v>
      </c>
      <c r="Q7038" s="20">
        <f t="shared" si="540"/>
        <v>1</v>
      </c>
      <c r="R7038" s="20">
        <f t="shared" si="541"/>
        <v>0</v>
      </c>
      <c r="S7038" s="18">
        <f t="shared" si="542"/>
        <v>0</v>
      </c>
      <c r="T7038" s="17" t="s">
        <v>694</v>
      </c>
    </row>
    <row r="7039" spans="1:21" ht="13.2" hidden="1">
      <c r="J7039" s="13" t="str">
        <f t="shared" si="538"/>
        <v/>
      </c>
      <c r="M7039" s="13" t="str">
        <f t="shared" si="543"/>
        <v/>
      </c>
      <c r="P7039" s="46">
        <f t="shared" si="539"/>
        <v>0</v>
      </c>
      <c r="Q7039" s="20">
        <f t="shared" si="540"/>
        <v>1</v>
      </c>
      <c r="R7039" s="20">
        <f t="shared" si="541"/>
        <v>0</v>
      </c>
      <c r="S7039" s="18">
        <f t="shared" si="542"/>
        <v>0</v>
      </c>
      <c r="T7039" s="17" t="s">
        <v>694</v>
      </c>
    </row>
    <row r="7040" spans="1:21" ht="13.2" hidden="1">
      <c r="J7040" s="13" t="str">
        <f t="shared" si="538"/>
        <v/>
      </c>
      <c r="M7040" s="13" t="str">
        <f t="shared" si="543"/>
        <v/>
      </c>
      <c r="P7040" s="46">
        <f t="shared" si="539"/>
        <v>0</v>
      </c>
      <c r="Q7040" s="20">
        <f t="shared" si="540"/>
        <v>1</v>
      </c>
      <c r="R7040" s="20">
        <f t="shared" si="541"/>
        <v>0</v>
      </c>
      <c r="S7040" s="18">
        <f t="shared" si="542"/>
        <v>0</v>
      </c>
      <c r="T7040" s="17" t="s">
        <v>694</v>
      </c>
    </row>
    <row r="7041" spans="10:20" ht="13.2" hidden="1">
      <c r="J7041" s="13" t="str">
        <f t="shared" si="538"/>
        <v/>
      </c>
      <c r="M7041" s="13" t="str">
        <f t="shared" si="543"/>
        <v/>
      </c>
      <c r="P7041" s="46">
        <f t="shared" si="539"/>
        <v>0</v>
      </c>
      <c r="Q7041" s="20">
        <f t="shared" si="540"/>
        <v>1</v>
      </c>
      <c r="R7041" s="20">
        <f t="shared" si="541"/>
        <v>0</v>
      </c>
      <c r="S7041" s="18">
        <f t="shared" si="542"/>
        <v>0</v>
      </c>
      <c r="T7041" s="17" t="s">
        <v>694</v>
      </c>
    </row>
    <row r="7042" spans="10:20" ht="13.2" hidden="1">
      <c r="J7042" s="13" t="str">
        <f t="shared" ref="J7042:J7105" si="544">+LEFT(U7042,4)</f>
        <v/>
      </c>
      <c r="M7042" s="13" t="str">
        <f t="shared" si="543"/>
        <v/>
      </c>
      <c r="P7042" s="46">
        <f t="shared" ref="P7042:P7105" si="545">ROUND(O7042*L7042,2)</f>
        <v>0</v>
      </c>
      <c r="Q7042" s="20">
        <f t="shared" ref="Q7042:Q7105" si="546">IF(N7042="HKD",7.8,IF(N7042="CNY",6.4,1))</f>
        <v>1</v>
      </c>
      <c r="R7042" s="20">
        <f t="shared" ref="R7042:R7105" si="547">+O7042/Q7042</f>
        <v>0</v>
      </c>
      <c r="S7042" s="18">
        <f t="shared" ref="S7042:S7105" si="548">+R7042*L7042</f>
        <v>0</v>
      </c>
      <c r="T7042" s="17" t="s">
        <v>694</v>
      </c>
    </row>
    <row r="7043" spans="10:20" ht="13.2" hidden="1">
      <c r="J7043" s="13" t="str">
        <f t="shared" si="544"/>
        <v/>
      </c>
      <c r="M7043" s="13" t="str">
        <f t="shared" si="543"/>
        <v/>
      </c>
      <c r="P7043" s="46">
        <f t="shared" si="545"/>
        <v>0</v>
      </c>
      <c r="Q7043" s="20">
        <f t="shared" si="546"/>
        <v>1</v>
      </c>
      <c r="R7043" s="20">
        <f t="shared" si="547"/>
        <v>0</v>
      </c>
      <c r="S7043" s="18">
        <f t="shared" si="548"/>
        <v>0</v>
      </c>
      <c r="T7043" s="17" t="s">
        <v>694</v>
      </c>
    </row>
    <row r="7044" spans="10:20" ht="13.2" hidden="1">
      <c r="J7044" s="13" t="str">
        <f t="shared" si="544"/>
        <v/>
      </c>
      <c r="M7044" s="13" t="str">
        <f t="shared" si="543"/>
        <v/>
      </c>
      <c r="P7044" s="46">
        <f t="shared" si="545"/>
        <v>0</v>
      </c>
      <c r="Q7044" s="20">
        <f t="shared" si="546"/>
        <v>1</v>
      </c>
      <c r="R7044" s="20">
        <f t="shared" si="547"/>
        <v>0</v>
      </c>
      <c r="S7044" s="18">
        <f t="shared" si="548"/>
        <v>0</v>
      </c>
      <c r="T7044" s="17" t="s">
        <v>694</v>
      </c>
    </row>
    <row r="7045" spans="10:20" ht="13.2" hidden="1">
      <c r="J7045" s="13" t="str">
        <f t="shared" si="544"/>
        <v/>
      </c>
      <c r="M7045" s="13" t="str">
        <f t="shared" si="543"/>
        <v/>
      </c>
      <c r="P7045" s="46">
        <f t="shared" si="545"/>
        <v>0</v>
      </c>
      <c r="Q7045" s="20">
        <f t="shared" si="546"/>
        <v>1</v>
      </c>
      <c r="R7045" s="20">
        <f t="shared" si="547"/>
        <v>0</v>
      </c>
      <c r="S7045" s="18">
        <f t="shared" si="548"/>
        <v>0</v>
      </c>
      <c r="T7045" s="17" t="s">
        <v>694</v>
      </c>
    </row>
    <row r="7046" spans="10:20" ht="13.2" hidden="1">
      <c r="J7046" s="13" t="str">
        <f t="shared" si="544"/>
        <v/>
      </c>
      <c r="M7046" s="13" t="str">
        <f t="shared" si="543"/>
        <v/>
      </c>
      <c r="P7046" s="46">
        <f t="shared" si="545"/>
        <v>0</v>
      </c>
      <c r="Q7046" s="20">
        <f t="shared" si="546"/>
        <v>1</v>
      </c>
      <c r="R7046" s="20">
        <f t="shared" si="547"/>
        <v>0</v>
      </c>
      <c r="S7046" s="18">
        <f t="shared" si="548"/>
        <v>0</v>
      </c>
      <c r="T7046" s="17" t="s">
        <v>694</v>
      </c>
    </row>
    <row r="7047" spans="10:20" ht="13.2" hidden="1">
      <c r="J7047" s="13" t="str">
        <f t="shared" si="544"/>
        <v/>
      </c>
      <c r="M7047" s="13" t="str">
        <f t="shared" si="543"/>
        <v/>
      </c>
      <c r="P7047" s="46">
        <f t="shared" si="545"/>
        <v>0</v>
      </c>
      <c r="Q7047" s="20">
        <f t="shared" si="546"/>
        <v>1</v>
      </c>
      <c r="R7047" s="20">
        <f t="shared" si="547"/>
        <v>0</v>
      </c>
      <c r="S7047" s="18">
        <f t="shared" si="548"/>
        <v>0</v>
      </c>
      <c r="T7047" s="17" t="s">
        <v>694</v>
      </c>
    </row>
    <row r="7048" spans="10:20" ht="13.2" hidden="1">
      <c r="J7048" s="13" t="str">
        <f t="shared" si="544"/>
        <v/>
      </c>
      <c r="M7048" s="13" t="str">
        <f t="shared" si="543"/>
        <v/>
      </c>
      <c r="P7048" s="46">
        <f t="shared" si="545"/>
        <v>0</v>
      </c>
      <c r="Q7048" s="20">
        <f t="shared" si="546"/>
        <v>1</v>
      </c>
      <c r="R7048" s="20">
        <f t="shared" si="547"/>
        <v>0</v>
      </c>
      <c r="S7048" s="18">
        <f t="shared" si="548"/>
        <v>0</v>
      </c>
      <c r="T7048" s="17" t="s">
        <v>694</v>
      </c>
    </row>
    <row r="7049" spans="10:20" ht="13.2" hidden="1">
      <c r="J7049" s="13" t="str">
        <f t="shared" si="544"/>
        <v/>
      </c>
      <c r="M7049" s="13" t="str">
        <f t="shared" si="543"/>
        <v/>
      </c>
      <c r="P7049" s="46">
        <f t="shared" si="545"/>
        <v>0</v>
      </c>
      <c r="Q7049" s="20">
        <f t="shared" si="546"/>
        <v>1</v>
      </c>
      <c r="R7049" s="20">
        <f t="shared" si="547"/>
        <v>0</v>
      </c>
      <c r="S7049" s="18">
        <f t="shared" si="548"/>
        <v>0</v>
      </c>
      <c r="T7049" s="17" t="s">
        <v>694</v>
      </c>
    </row>
    <row r="7050" spans="10:20" ht="13.2" hidden="1">
      <c r="J7050" s="13" t="str">
        <f t="shared" si="544"/>
        <v/>
      </c>
      <c r="M7050" s="13" t="str">
        <f t="shared" si="543"/>
        <v/>
      </c>
      <c r="P7050" s="46">
        <f t="shared" si="545"/>
        <v>0</v>
      </c>
      <c r="Q7050" s="20">
        <f t="shared" si="546"/>
        <v>1</v>
      </c>
      <c r="R7050" s="20">
        <f t="shared" si="547"/>
        <v>0</v>
      </c>
      <c r="S7050" s="18">
        <f t="shared" si="548"/>
        <v>0</v>
      </c>
      <c r="T7050" s="17" t="s">
        <v>694</v>
      </c>
    </row>
    <row r="7051" spans="10:20" ht="13.2" hidden="1">
      <c r="J7051" s="13" t="str">
        <f t="shared" si="544"/>
        <v/>
      </c>
      <c r="M7051" s="13" t="str">
        <f t="shared" si="543"/>
        <v/>
      </c>
      <c r="P7051" s="46">
        <f t="shared" si="545"/>
        <v>0</v>
      </c>
      <c r="Q7051" s="20">
        <f t="shared" si="546"/>
        <v>1</v>
      </c>
      <c r="R7051" s="20">
        <f t="shared" si="547"/>
        <v>0</v>
      </c>
      <c r="S7051" s="18">
        <f t="shared" si="548"/>
        <v>0</v>
      </c>
      <c r="T7051" s="17" t="s">
        <v>694</v>
      </c>
    </row>
    <row r="7052" spans="10:20" ht="13.2" hidden="1">
      <c r="J7052" s="13" t="str">
        <f t="shared" si="544"/>
        <v/>
      </c>
      <c r="M7052" s="13" t="str">
        <f t="shared" si="543"/>
        <v/>
      </c>
      <c r="P7052" s="46">
        <f t="shared" si="545"/>
        <v>0</v>
      </c>
      <c r="Q7052" s="20">
        <f t="shared" si="546"/>
        <v>1</v>
      </c>
      <c r="R7052" s="20">
        <f t="shared" si="547"/>
        <v>0</v>
      </c>
      <c r="S7052" s="18">
        <f t="shared" si="548"/>
        <v>0</v>
      </c>
      <c r="T7052" s="17" t="s">
        <v>694</v>
      </c>
    </row>
    <row r="7053" spans="10:20" ht="13.2" hidden="1">
      <c r="J7053" s="13" t="str">
        <f t="shared" si="544"/>
        <v/>
      </c>
      <c r="M7053" s="13" t="str">
        <f t="shared" si="543"/>
        <v/>
      </c>
      <c r="P7053" s="46">
        <f t="shared" si="545"/>
        <v>0</v>
      </c>
      <c r="Q7053" s="20">
        <f t="shared" si="546"/>
        <v>1</v>
      </c>
      <c r="R7053" s="20">
        <f t="shared" si="547"/>
        <v>0</v>
      </c>
      <c r="S7053" s="18">
        <f t="shared" si="548"/>
        <v>0</v>
      </c>
      <c r="T7053" s="17" t="s">
        <v>694</v>
      </c>
    </row>
    <row r="7054" spans="10:20" ht="13.2" hidden="1">
      <c r="J7054" s="13" t="str">
        <f t="shared" si="544"/>
        <v/>
      </c>
      <c r="M7054" s="13" t="str">
        <f t="shared" si="543"/>
        <v/>
      </c>
      <c r="P7054" s="46">
        <f t="shared" si="545"/>
        <v>0</v>
      </c>
      <c r="Q7054" s="20">
        <f t="shared" si="546"/>
        <v>1</v>
      </c>
      <c r="R7054" s="20">
        <f t="shared" si="547"/>
        <v>0</v>
      </c>
      <c r="S7054" s="18">
        <f t="shared" si="548"/>
        <v>0</v>
      </c>
      <c r="T7054" s="17" t="s">
        <v>694</v>
      </c>
    </row>
    <row r="7055" spans="10:20" ht="13.2" hidden="1">
      <c r="J7055" s="13" t="str">
        <f t="shared" si="544"/>
        <v/>
      </c>
      <c r="M7055" s="13" t="str">
        <f t="shared" si="543"/>
        <v/>
      </c>
      <c r="P7055" s="46">
        <f t="shared" si="545"/>
        <v>0</v>
      </c>
      <c r="Q7055" s="20">
        <f t="shared" si="546"/>
        <v>1</v>
      </c>
      <c r="R7055" s="20">
        <f t="shared" si="547"/>
        <v>0</v>
      </c>
      <c r="S7055" s="18">
        <f t="shared" si="548"/>
        <v>0</v>
      </c>
      <c r="T7055" s="17" t="s">
        <v>694</v>
      </c>
    </row>
    <row r="7056" spans="10:20" ht="13.2" hidden="1">
      <c r="J7056" s="13" t="str">
        <f t="shared" si="544"/>
        <v/>
      </c>
      <c r="M7056" s="13" t="str">
        <f t="shared" si="543"/>
        <v/>
      </c>
      <c r="P7056" s="46">
        <f t="shared" si="545"/>
        <v>0</v>
      </c>
      <c r="Q7056" s="20">
        <f t="shared" si="546"/>
        <v>1</v>
      </c>
      <c r="R7056" s="20">
        <f t="shared" si="547"/>
        <v>0</v>
      </c>
      <c r="S7056" s="18">
        <f t="shared" si="548"/>
        <v>0</v>
      </c>
      <c r="T7056" s="17" t="s">
        <v>694</v>
      </c>
    </row>
    <row r="7057" spans="1:20" ht="13.2" hidden="1">
      <c r="J7057" s="13" t="str">
        <f t="shared" si="544"/>
        <v/>
      </c>
      <c r="M7057" s="13" t="str">
        <f t="shared" si="543"/>
        <v/>
      </c>
      <c r="P7057" s="46">
        <f t="shared" si="545"/>
        <v>0</v>
      </c>
      <c r="Q7057" s="20">
        <f t="shared" si="546"/>
        <v>1</v>
      </c>
      <c r="R7057" s="20">
        <f t="shared" si="547"/>
        <v>0</v>
      </c>
      <c r="S7057" s="18">
        <f t="shared" si="548"/>
        <v>0</v>
      </c>
      <c r="T7057" s="17" t="s">
        <v>694</v>
      </c>
    </row>
    <row r="7058" spans="1:20" ht="13.2" hidden="1">
      <c r="J7058" s="13" t="str">
        <f t="shared" si="544"/>
        <v/>
      </c>
      <c r="M7058" s="13" t="str">
        <f t="shared" si="543"/>
        <v/>
      </c>
      <c r="P7058" s="46">
        <f t="shared" si="545"/>
        <v>0</v>
      </c>
      <c r="Q7058" s="20">
        <f t="shared" si="546"/>
        <v>1</v>
      </c>
      <c r="R7058" s="20">
        <f t="shared" si="547"/>
        <v>0</v>
      </c>
      <c r="S7058" s="18">
        <f t="shared" si="548"/>
        <v>0</v>
      </c>
      <c r="T7058" s="17" t="s">
        <v>694</v>
      </c>
    </row>
    <row r="7059" spans="1:20" ht="13.2" hidden="1">
      <c r="J7059" s="13" t="str">
        <f t="shared" si="544"/>
        <v/>
      </c>
      <c r="M7059" s="13" t="str">
        <f t="shared" si="543"/>
        <v/>
      </c>
      <c r="P7059" s="46">
        <f t="shared" si="545"/>
        <v>0</v>
      </c>
      <c r="Q7059" s="20">
        <f t="shared" si="546"/>
        <v>1</v>
      </c>
      <c r="R7059" s="20">
        <f t="shared" si="547"/>
        <v>0</v>
      </c>
      <c r="S7059" s="18">
        <f t="shared" si="548"/>
        <v>0</v>
      </c>
      <c r="T7059" s="17" t="s">
        <v>694</v>
      </c>
    </row>
    <row r="7060" spans="1:20" ht="13.2" hidden="1">
      <c r="J7060" s="13" t="str">
        <f t="shared" si="544"/>
        <v/>
      </c>
      <c r="M7060" s="13" t="str">
        <f t="shared" si="543"/>
        <v/>
      </c>
      <c r="P7060" s="46">
        <f t="shared" si="545"/>
        <v>0</v>
      </c>
      <c r="Q7060" s="20">
        <f t="shared" si="546"/>
        <v>1</v>
      </c>
      <c r="R7060" s="20">
        <f t="shared" si="547"/>
        <v>0</v>
      </c>
      <c r="S7060" s="18">
        <f t="shared" si="548"/>
        <v>0</v>
      </c>
      <c r="T7060" s="17" t="s">
        <v>694</v>
      </c>
    </row>
    <row r="7061" spans="1:20" ht="13.2" hidden="1">
      <c r="J7061" s="13" t="str">
        <f t="shared" si="544"/>
        <v/>
      </c>
      <c r="M7061" s="13" t="str">
        <f t="shared" si="543"/>
        <v/>
      </c>
      <c r="P7061" s="46">
        <f t="shared" si="545"/>
        <v>0</v>
      </c>
      <c r="Q7061" s="20">
        <f t="shared" si="546"/>
        <v>1</v>
      </c>
      <c r="R7061" s="20">
        <f t="shared" si="547"/>
        <v>0</v>
      </c>
      <c r="S7061" s="18">
        <f t="shared" si="548"/>
        <v>0</v>
      </c>
      <c r="T7061" s="17" t="s">
        <v>694</v>
      </c>
    </row>
    <row r="7062" spans="1:20" ht="13.2" hidden="1">
      <c r="J7062" s="13" t="str">
        <f t="shared" si="544"/>
        <v/>
      </c>
      <c r="M7062" s="13" t="str">
        <f t="shared" si="543"/>
        <v/>
      </c>
      <c r="P7062" s="46">
        <f t="shared" si="545"/>
        <v>0</v>
      </c>
      <c r="Q7062" s="20">
        <f t="shared" si="546"/>
        <v>1</v>
      </c>
      <c r="R7062" s="20">
        <f t="shared" si="547"/>
        <v>0</v>
      </c>
      <c r="S7062" s="18">
        <f t="shared" si="548"/>
        <v>0</v>
      </c>
      <c r="T7062" s="17" t="s">
        <v>694</v>
      </c>
    </row>
    <row r="7063" spans="1:20" ht="13.2" hidden="1">
      <c r="J7063" s="13" t="str">
        <f t="shared" si="544"/>
        <v/>
      </c>
      <c r="M7063" s="13" t="str">
        <f t="shared" si="543"/>
        <v/>
      </c>
      <c r="N7063" s="13"/>
      <c r="O7063" s="62"/>
      <c r="P7063" s="46">
        <f t="shared" si="545"/>
        <v>0</v>
      </c>
      <c r="Q7063" s="20">
        <f t="shared" si="546"/>
        <v>1</v>
      </c>
      <c r="R7063" s="20">
        <f t="shared" si="547"/>
        <v>0</v>
      </c>
      <c r="S7063" s="18">
        <f t="shared" si="548"/>
        <v>0</v>
      </c>
      <c r="T7063" s="17" t="s">
        <v>694</v>
      </c>
    </row>
    <row r="7064" spans="1:20" ht="13.2" hidden="1">
      <c r="A7064" s="64"/>
      <c r="J7064" s="13" t="str">
        <f t="shared" si="544"/>
        <v/>
      </c>
      <c r="M7064" s="13" t="str">
        <f t="shared" si="543"/>
        <v/>
      </c>
      <c r="P7064" s="46">
        <f t="shared" si="545"/>
        <v>0</v>
      </c>
      <c r="Q7064" s="20">
        <f t="shared" si="546"/>
        <v>1</v>
      </c>
      <c r="R7064" s="20">
        <f t="shared" si="547"/>
        <v>0</v>
      </c>
      <c r="S7064" s="18">
        <f t="shared" si="548"/>
        <v>0</v>
      </c>
      <c r="T7064" s="17" t="s">
        <v>694</v>
      </c>
    </row>
    <row r="7065" spans="1:20" ht="13.2" hidden="1">
      <c r="A7065" s="64"/>
      <c r="J7065" s="13" t="str">
        <f t="shared" si="544"/>
        <v/>
      </c>
      <c r="M7065" s="13" t="str">
        <f t="shared" si="543"/>
        <v/>
      </c>
      <c r="P7065" s="46">
        <f t="shared" si="545"/>
        <v>0</v>
      </c>
      <c r="Q7065" s="20">
        <f t="shared" si="546"/>
        <v>1</v>
      </c>
      <c r="R7065" s="20">
        <f t="shared" si="547"/>
        <v>0</v>
      </c>
      <c r="S7065" s="18">
        <f t="shared" si="548"/>
        <v>0</v>
      </c>
      <c r="T7065" s="17" t="s">
        <v>694</v>
      </c>
    </row>
    <row r="7066" spans="1:20" ht="13.2" hidden="1">
      <c r="A7066" s="64"/>
      <c r="J7066" s="13" t="str">
        <f t="shared" si="544"/>
        <v/>
      </c>
      <c r="M7066" s="13" t="str">
        <f t="shared" si="543"/>
        <v/>
      </c>
      <c r="P7066" s="46">
        <f t="shared" si="545"/>
        <v>0</v>
      </c>
      <c r="Q7066" s="20">
        <f t="shared" si="546"/>
        <v>1</v>
      </c>
      <c r="R7066" s="20">
        <f t="shared" si="547"/>
        <v>0</v>
      </c>
      <c r="S7066" s="18">
        <f t="shared" si="548"/>
        <v>0</v>
      </c>
      <c r="T7066" s="17" t="s">
        <v>694</v>
      </c>
    </row>
    <row r="7067" spans="1:20" ht="13.2" hidden="1">
      <c r="A7067" s="64"/>
      <c r="J7067" s="13" t="str">
        <f t="shared" si="544"/>
        <v/>
      </c>
      <c r="M7067" s="13" t="str">
        <f t="shared" si="543"/>
        <v/>
      </c>
      <c r="P7067" s="46">
        <f t="shared" si="545"/>
        <v>0</v>
      </c>
      <c r="Q7067" s="20">
        <f t="shared" si="546"/>
        <v>1</v>
      </c>
      <c r="R7067" s="20">
        <f t="shared" si="547"/>
        <v>0</v>
      </c>
      <c r="S7067" s="18">
        <f t="shared" si="548"/>
        <v>0</v>
      </c>
      <c r="T7067" s="17" t="s">
        <v>694</v>
      </c>
    </row>
    <row r="7068" spans="1:20" ht="13.2" hidden="1">
      <c r="J7068" s="13" t="str">
        <f t="shared" si="544"/>
        <v/>
      </c>
      <c r="M7068" s="13" t="str">
        <f t="shared" si="543"/>
        <v/>
      </c>
      <c r="P7068" s="46">
        <f t="shared" si="545"/>
        <v>0</v>
      </c>
      <c r="Q7068" s="20">
        <f t="shared" si="546"/>
        <v>1</v>
      </c>
      <c r="R7068" s="20">
        <f t="shared" si="547"/>
        <v>0</v>
      </c>
      <c r="S7068" s="18">
        <f t="shared" si="548"/>
        <v>0</v>
      </c>
      <c r="T7068" s="17" t="s">
        <v>694</v>
      </c>
    </row>
    <row r="7069" spans="1:20" ht="13.2" hidden="1">
      <c r="J7069" s="13" t="str">
        <f t="shared" si="544"/>
        <v/>
      </c>
      <c r="M7069" s="13" t="str">
        <f t="shared" si="543"/>
        <v/>
      </c>
      <c r="P7069" s="46">
        <f t="shared" si="545"/>
        <v>0</v>
      </c>
      <c r="Q7069" s="20">
        <f t="shared" si="546"/>
        <v>1</v>
      </c>
      <c r="R7069" s="20">
        <f t="shared" si="547"/>
        <v>0</v>
      </c>
      <c r="S7069" s="18">
        <f t="shared" si="548"/>
        <v>0</v>
      </c>
      <c r="T7069" s="17" t="s">
        <v>694</v>
      </c>
    </row>
    <row r="7070" spans="1:20" ht="13.2" hidden="1">
      <c r="J7070" s="13" t="str">
        <f t="shared" si="544"/>
        <v/>
      </c>
      <c r="M7070" s="13" t="str">
        <f t="shared" si="543"/>
        <v/>
      </c>
      <c r="P7070" s="46">
        <f t="shared" si="545"/>
        <v>0</v>
      </c>
      <c r="Q7070" s="20">
        <f t="shared" si="546"/>
        <v>1</v>
      </c>
      <c r="R7070" s="20">
        <f t="shared" si="547"/>
        <v>0</v>
      </c>
      <c r="S7070" s="18">
        <f t="shared" si="548"/>
        <v>0</v>
      </c>
      <c r="T7070" s="17" t="s">
        <v>694</v>
      </c>
    </row>
    <row r="7071" spans="1:20" ht="13.2" hidden="1">
      <c r="J7071" s="13" t="str">
        <f t="shared" si="544"/>
        <v/>
      </c>
      <c r="M7071" s="13" t="str">
        <f t="shared" si="543"/>
        <v/>
      </c>
      <c r="P7071" s="46">
        <f t="shared" si="545"/>
        <v>0</v>
      </c>
      <c r="Q7071" s="20">
        <f t="shared" si="546"/>
        <v>1</v>
      </c>
      <c r="R7071" s="20">
        <f t="shared" si="547"/>
        <v>0</v>
      </c>
      <c r="S7071" s="18">
        <f t="shared" si="548"/>
        <v>0</v>
      </c>
      <c r="T7071" s="17" t="s">
        <v>694</v>
      </c>
    </row>
    <row r="7072" spans="1:20" ht="13.2" hidden="1">
      <c r="J7072" s="13" t="str">
        <f t="shared" si="544"/>
        <v/>
      </c>
      <c r="M7072" s="13" t="str">
        <f t="shared" si="543"/>
        <v/>
      </c>
      <c r="P7072" s="46">
        <f t="shared" si="545"/>
        <v>0</v>
      </c>
      <c r="Q7072" s="20">
        <f t="shared" si="546"/>
        <v>1</v>
      </c>
      <c r="R7072" s="20">
        <f t="shared" si="547"/>
        <v>0</v>
      </c>
      <c r="S7072" s="18">
        <f t="shared" si="548"/>
        <v>0</v>
      </c>
      <c r="T7072" s="17" t="s">
        <v>694</v>
      </c>
    </row>
    <row r="7073" spans="1:20" ht="13.2" hidden="1">
      <c r="J7073" s="13" t="str">
        <f t="shared" si="544"/>
        <v/>
      </c>
      <c r="M7073" s="13" t="str">
        <f t="shared" si="543"/>
        <v/>
      </c>
      <c r="P7073" s="46">
        <f t="shared" si="545"/>
        <v>0</v>
      </c>
      <c r="Q7073" s="20">
        <f t="shared" si="546"/>
        <v>1</v>
      </c>
      <c r="R7073" s="20">
        <f t="shared" si="547"/>
        <v>0</v>
      </c>
      <c r="S7073" s="18">
        <f t="shared" si="548"/>
        <v>0</v>
      </c>
      <c r="T7073" s="17" t="s">
        <v>694</v>
      </c>
    </row>
    <row r="7074" spans="1:20" ht="13.2" hidden="1">
      <c r="J7074" s="13" t="str">
        <f t="shared" si="544"/>
        <v/>
      </c>
      <c r="M7074" s="13" t="str">
        <f t="shared" si="543"/>
        <v/>
      </c>
      <c r="P7074" s="46">
        <f t="shared" si="545"/>
        <v>0</v>
      </c>
      <c r="Q7074" s="20">
        <f t="shared" si="546"/>
        <v>1</v>
      </c>
      <c r="R7074" s="20">
        <f t="shared" si="547"/>
        <v>0</v>
      </c>
      <c r="S7074" s="18">
        <f t="shared" si="548"/>
        <v>0</v>
      </c>
      <c r="T7074" s="17" t="s">
        <v>694</v>
      </c>
    </row>
    <row r="7075" spans="1:20" ht="13.2" hidden="1">
      <c r="J7075" s="13" t="str">
        <f t="shared" si="544"/>
        <v/>
      </c>
      <c r="M7075" s="13" t="str">
        <f t="shared" si="543"/>
        <v/>
      </c>
      <c r="P7075" s="46">
        <f t="shared" si="545"/>
        <v>0</v>
      </c>
      <c r="Q7075" s="20">
        <f t="shared" si="546"/>
        <v>1</v>
      </c>
      <c r="R7075" s="20">
        <f t="shared" si="547"/>
        <v>0</v>
      </c>
      <c r="S7075" s="18">
        <f t="shared" si="548"/>
        <v>0</v>
      </c>
      <c r="T7075" s="17" t="s">
        <v>694</v>
      </c>
    </row>
    <row r="7076" spans="1:20" ht="13.2" hidden="1">
      <c r="J7076" s="13" t="str">
        <f t="shared" si="544"/>
        <v/>
      </c>
      <c r="M7076" s="13" t="str">
        <f t="shared" si="543"/>
        <v/>
      </c>
      <c r="P7076" s="46">
        <f t="shared" si="545"/>
        <v>0</v>
      </c>
      <c r="Q7076" s="20">
        <f t="shared" si="546"/>
        <v>1</v>
      </c>
      <c r="R7076" s="20">
        <f t="shared" si="547"/>
        <v>0</v>
      </c>
      <c r="S7076" s="18">
        <f t="shared" si="548"/>
        <v>0</v>
      </c>
      <c r="T7076" s="17" t="s">
        <v>694</v>
      </c>
    </row>
    <row r="7077" spans="1:20" ht="13.2" hidden="1">
      <c r="J7077" s="13" t="str">
        <f t="shared" si="544"/>
        <v/>
      </c>
      <c r="M7077" s="13" t="str">
        <f t="shared" si="543"/>
        <v/>
      </c>
      <c r="P7077" s="46">
        <f t="shared" si="545"/>
        <v>0</v>
      </c>
      <c r="Q7077" s="20">
        <f t="shared" si="546"/>
        <v>1</v>
      </c>
      <c r="R7077" s="20">
        <f t="shared" si="547"/>
        <v>0</v>
      </c>
      <c r="S7077" s="18">
        <f t="shared" si="548"/>
        <v>0</v>
      </c>
      <c r="T7077" s="17" t="s">
        <v>694</v>
      </c>
    </row>
    <row r="7078" spans="1:20" ht="13.2" hidden="1">
      <c r="J7078" s="13" t="str">
        <f t="shared" si="544"/>
        <v/>
      </c>
      <c r="M7078" s="13" t="str">
        <f t="shared" si="543"/>
        <v/>
      </c>
      <c r="P7078" s="46">
        <f t="shared" si="545"/>
        <v>0</v>
      </c>
      <c r="Q7078" s="20">
        <f t="shared" si="546"/>
        <v>1</v>
      </c>
      <c r="R7078" s="20">
        <f t="shared" si="547"/>
        <v>0</v>
      </c>
      <c r="S7078" s="18">
        <f t="shared" si="548"/>
        <v>0</v>
      </c>
      <c r="T7078" s="17" t="s">
        <v>694</v>
      </c>
    </row>
    <row r="7079" spans="1:20" ht="13.2" hidden="1">
      <c r="J7079" s="13" t="str">
        <f t="shared" si="544"/>
        <v/>
      </c>
      <c r="M7079" s="13" t="str">
        <f t="shared" si="543"/>
        <v/>
      </c>
      <c r="P7079" s="46">
        <f t="shared" si="545"/>
        <v>0</v>
      </c>
      <c r="Q7079" s="20">
        <f t="shared" si="546"/>
        <v>1</v>
      </c>
      <c r="R7079" s="20">
        <f t="shared" si="547"/>
        <v>0</v>
      </c>
      <c r="S7079" s="18">
        <f t="shared" si="548"/>
        <v>0</v>
      </c>
      <c r="T7079" s="17" t="s">
        <v>694</v>
      </c>
    </row>
    <row r="7080" spans="1:20" ht="13.2" hidden="1">
      <c r="J7080" s="13" t="str">
        <f t="shared" si="544"/>
        <v/>
      </c>
      <c r="M7080" s="13" t="str">
        <f t="shared" si="543"/>
        <v/>
      </c>
      <c r="P7080" s="46">
        <f t="shared" si="545"/>
        <v>0</v>
      </c>
      <c r="Q7080" s="20">
        <f t="shared" si="546"/>
        <v>1</v>
      </c>
      <c r="R7080" s="20">
        <f t="shared" si="547"/>
        <v>0</v>
      </c>
      <c r="S7080" s="18">
        <f t="shared" si="548"/>
        <v>0</v>
      </c>
      <c r="T7080" s="17" t="s">
        <v>694</v>
      </c>
    </row>
    <row r="7081" spans="1:20" ht="13.2" hidden="1">
      <c r="A7081" s="64"/>
      <c r="J7081" s="13" t="str">
        <f t="shared" si="544"/>
        <v/>
      </c>
      <c r="M7081" s="13" t="str">
        <f t="shared" si="543"/>
        <v/>
      </c>
      <c r="P7081" s="46">
        <f t="shared" si="545"/>
        <v>0</v>
      </c>
      <c r="Q7081" s="20">
        <f t="shared" si="546"/>
        <v>1</v>
      </c>
      <c r="R7081" s="20">
        <f t="shared" si="547"/>
        <v>0</v>
      </c>
      <c r="S7081" s="18">
        <f t="shared" si="548"/>
        <v>0</v>
      </c>
      <c r="T7081" s="17" t="s">
        <v>694</v>
      </c>
    </row>
    <row r="7082" spans="1:20" ht="13.2" hidden="1">
      <c r="A7082" s="64"/>
      <c r="J7082" s="13" t="str">
        <f t="shared" si="544"/>
        <v/>
      </c>
      <c r="M7082" s="13" t="str">
        <f t="shared" si="543"/>
        <v/>
      </c>
      <c r="P7082" s="46">
        <f t="shared" si="545"/>
        <v>0</v>
      </c>
      <c r="Q7082" s="20">
        <f t="shared" si="546"/>
        <v>1</v>
      </c>
      <c r="R7082" s="20">
        <f t="shared" si="547"/>
        <v>0</v>
      </c>
      <c r="S7082" s="18">
        <f t="shared" si="548"/>
        <v>0</v>
      </c>
      <c r="T7082" s="17" t="s">
        <v>694</v>
      </c>
    </row>
    <row r="7083" spans="1:20" ht="13.2" hidden="1">
      <c r="A7083" s="64"/>
      <c r="J7083" s="13" t="str">
        <f t="shared" si="544"/>
        <v/>
      </c>
      <c r="M7083" s="13" t="str">
        <f t="shared" si="543"/>
        <v/>
      </c>
      <c r="P7083" s="46">
        <f t="shared" si="545"/>
        <v>0</v>
      </c>
      <c r="Q7083" s="20">
        <f t="shared" si="546"/>
        <v>1</v>
      </c>
      <c r="R7083" s="20">
        <f t="shared" si="547"/>
        <v>0</v>
      </c>
      <c r="S7083" s="18">
        <f t="shared" si="548"/>
        <v>0</v>
      </c>
      <c r="T7083" s="17" t="s">
        <v>694</v>
      </c>
    </row>
    <row r="7084" spans="1:20" ht="13.2" hidden="1">
      <c r="A7084" s="64"/>
      <c r="J7084" s="13" t="str">
        <f t="shared" si="544"/>
        <v/>
      </c>
      <c r="M7084" s="13" t="str">
        <f t="shared" si="543"/>
        <v/>
      </c>
      <c r="P7084" s="46">
        <f t="shared" si="545"/>
        <v>0</v>
      </c>
      <c r="Q7084" s="20">
        <f t="shared" si="546"/>
        <v>1</v>
      </c>
      <c r="R7084" s="20">
        <f t="shared" si="547"/>
        <v>0</v>
      </c>
      <c r="S7084" s="18">
        <f t="shared" si="548"/>
        <v>0</v>
      </c>
      <c r="T7084" s="17" t="s">
        <v>694</v>
      </c>
    </row>
    <row r="7085" spans="1:20" ht="13.2" hidden="1">
      <c r="A7085" s="64"/>
      <c r="J7085" s="13" t="str">
        <f t="shared" si="544"/>
        <v/>
      </c>
      <c r="M7085" s="13" t="str">
        <f t="shared" si="543"/>
        <v/>
      </c>
      <c r="P7085" s="46">
        <f t="shared" si="545"/>
        <v>0</v>
      </c>
      <c r="Q7085" s="20">
        <f t="shared" si="546"/>
        <v>1</v>
      </c>
      <c r="R7085" s="20">
        <f t="shared" si="547"/>
        <v>0</v>
      </c>
      <c r="S7085" s="18">
        <f t="shared" si="548"/>
        <v>0</v>
      </c>
      <c r="T7085" s="17" t="s">
        <v>694</v>
      </c>
    </row>
    <row r="7086" spans="1:20" ht="13.2" hidden="1">
      <c r="J7086" s="13" t="str">
        <f t="shared" si="544"/>
        <v/>
      </c>
      <c r="M7086" s="13" t="str">
        <f t="shared" si="543"/>
        <v/>
      </c>
      <c r="P7086" s="46">
        <f t="shared" si="545"/>
        <v>0</v>
      </c>
      <c r="Q7086" s="20">
        <f t="shared" si="546"/>
        <v>1</v>
      </c>
      <c r="R7086" s="20">
        <f t="shared" si="547"/>
        <v>0</v>
      </c>
      <c r="S7086" s="18">
        <f t="shared" si="548"/>
        <v>0</v>
      </c>
      <c r="T7086" s="17" t="s">
        <v>694</v>
      </c>
    </row>
    <row r="7087" spans="1:20" ht="13.2" hidden="1">
      <c r="J7087" s="13" t="str">
        <f t="shared" si="544"/>
        <v/>
      </c>
      <c r="M7087" s="13" t="str">
        <f t="shared" si="543"/>
        <v/>
      </c>
      <c r="P7087" s="46">
        <f t="shared" si="545"/>
        <v>0</v>
      </c>
      <c r="Q7087" s="20">
        <f t="shared" si="546"/>
        <v>1</v>
      </c>
      <c r="R7087" s="20">
        <f t="shared" si="547"/>
        <v>0</v>
      </c>
      <c r="S7087" s="18">
        <f t="shared" si="548"/>
        <v>0</v>
      </c>
      <c r="T7087" s="17" t="s">
        <v>694</v>
      </c>
    </row>
    <row r="7088" spans="1:20" ht="13.2" hidden="1">
      <c r="J7088" s="13" t="str">
        <f t="shared" si="544"/>
        <v/>
      </c>
      <c r="M7088" s="13" t="str">
        <f t="shared" si="543"/>
        <v/>
      </c>
      <c r="P7088" s="46">
        <f t="shared" si="545"/>
        <v>0</v>
      </c>
      <c r="Q7088" s="20">
        <f t="shared" si="546"/>
        <v>1</v>
      </c>
      <c r="R7088" s="20">
        <f t="shared" si="547"/>
        <v>0</v>
      </c>
      <c r="S7088" s="18">
        <f t="shared" si="548"/>
        <v>0</v>
      </c>
      <c r="T7088" s="17" t="s">
        <v>694</v>
      </c>
    </row>
    <row r="7089" spans="1:21" ht="13.2" hidden="1">
      <c r="A7089" s="64"/>
      <c r="J7089" s="13" t="str">
        <f t="shared" si="544"/>
        <v/>
      </c>
      <c r="M7089" s="13" t="str">
        <f t="shared" si="543"/>
        <v/>
      </c>
      <c r="P7089" s="46">
        <f t="shared" si="545"/>
        <v>0</v>
      </c>
      <c r="Q7089" s="20">
        <f t="shared" si="546"/>
        <v>1</v>
      </c>
      <c r="R7089" s="20">
        <f t="shared" si="547"/>
        <v>0</v>
      </c>
      <c r="S7089" s="18">
        <f t="shared" si="548"/>
        <v>0</v>
      </c>
      <c r="T7089" s="17" t="s">
        <v>694</v>
      </c>
    </row>
    <row r="7090" spans="1:21" ht="13.2" hidden="1">
      <c r="A7090" s="64"/>
      <c r="J7090" s="13" t="str">
        <f t="shared" si="544"/>
        <v/>
      </c>
      <c r="M7090" s="13" t="str">
        <f t="shared" si="543"/>
        <v/>
      </c>
      <c r="P7090" s="46">
        <f t="shared" si="545"/>
        <v>0</v>
      </c>
      <c r="Q7090" s="20">
        <f t="shared" si="546"/>
        <v>1</v>
      </c>
      <c r="R7090" s="20">
        <f t="shared" si="547"/>
        <v>0</v>
      </c>
      <c r="S7090" s="18">
        <f t="shared" si="548"/>
        <v>0</v>
      </c>
      <c r="T7090" s="17" t="s">
        <v>694</v>
      </c>
    </row>
    <row r="7091" spans="1:21" ht="13.2" hidden="1">
      <c r="A7091" s="64"/>
      <c r="J7091" s="13" t="str">
        <f t="shared" si="544"/>
        <v/>
      </c>
      <c r="M7091" s="13" t="str">
        <f t="shared" si="543"/>
        <v/>
      </c>
      <c r="P7091" s="46">
        <f t="shared" si="545"/>
        <v>0</v>
      </c>
      <c r="Q7091" s="20">
        <f t="shared" si="546"/>
        <v>1</v>
      </c>
      <c r="R7091" s="20">
        <f t="shared" si="547"/>
        <v>0</v>
      </c>
      <c r="S7091" s="18">
        <f t="shared" si="548"/>
        <v>0</v>
      </c>
      <c r="T7091" s="17" t="s">
        <v>694</v>
      </c>
    </row>
    <row r="7092" spans="1:21" ht="13.2" hidden="1">
      <c r="J7092" s="13" t="str">
        <f t="shared" si="544"/>
        <v/>
      </c>
      <c r="M7092" s="13" t="str">
        <f t="shared" si="543"/>
        <v/>
      </c>
      <c r="P7092" s="46">
        <f t="shared" si="545"/>
        <v>0</v>
      </c>
      <c r="Q7092" s="20">
        <f t="shared" si="546"/>
        <v>1</v>
      </c>
      <c r="R7092" s="20">
        <f t="shared" si="547"/>
        <v>0</v>
      </c>
      <c r="S7092" s="18">
        <f t="shared" si="548"/>
        <v>0</v>
      </c>
      <c r="T7092" s="17" t="s">
        <v>694</v>
      </c>
    </row>
    <row r="7093" spans="1:21" ht="13.2" hidden="1">
      <c r="J7093" s="13" t="str">
        <f t="shared" si="544"/>
        <v/>
      </c>
      <c r="M7093" s="13" t="str">
        <f t="shared" si="543"/>
        <v/>
      </c>
      <c r="P7093" s="46">
        <f t="shared" si="545"/>
        <v>0</v>
      </c>
      <c r="Q7093" s="20">
        <f t="shared" si="546"/>
        <v>1</v>
      </c>
      <c r="R7093" s="20">
        <f t="shared" si="547"/>
        <v>0</v>
      </c>
      <c r="S7093" s="18">
        <f t="shared" si="548"/>
        <v>0</v>
      </c>
      <c r="T7093" s="17" t="s">
        <v>694</v>
      </c>
    </row>
    <row r="7094" spans="1:21" ht="13.2" hidden="1">
      <c r="J7094" s="13" t="str">
        <f t="shared" si="544"/>
        <v/>
      </c>
      <c r="M7094" s="13" t="str">
        <f t="shared" si="543"/>
        <v/>
      </c>
      <c r="P7094" s="46">
        <f t="shared" si="545"/>
        <v>0</v>
      </c>
      <c r="Q7094" s="20">
        <f t="shared" si="546"/>
        <v>1</v>
      </c>
      <c r="R7094" s="20">
        <f t="shared" si="547"/>
        <v>0</v>
      </c>
      <c r="S7094" s="18">
        <f t="shared" si="548"/>
        <v>0</v>
      </c>
      <c r="T7094" s="17" t="s">
        <v>694</v>
      </c>
    </row>
    <row r="7095" spans="1:21" ht="13.2" hidden="1">
      <c r="J7095" s="13" t="str">
        <f t="shared" si="544"/>
        <v/>
      </c>
      <c r="M7095" s="13" t="str">
        <f t="shared" si="543"/>
        <v/>
      </c>
      <c r="N7095" s="13"/>
      <c r="O7095" s="62"/>
      <c r="P7095" s="46">
        <f t="shared" si="545"/>
        <v>0</v>
      </c>
      <c r="Q7095" s="20">
        <f t="shared" si="546"/>
        <v>1</v>
      </c>
      <c r="R7095" s="20">
        <f t="shared" si="547"/>
        <v>0</v>
      </c>
      <c r="S7095" s="18">
        <f t="shared" si="548"/>
        <v>0</v>
      </c>
      <c r="T7095" s="17" t="s">
        <v>694</v>
      </c>
    </row>
    <row r="7096" spans="1:21" ht="13.2" hidden="1">
      <c r="J7096" s="13" t="str">
        <f t="shared" si="544"/>
        <v/>
      </c>
      <c r="M7096" s="13" t="str">
        <f t="shared" si="543"/>
        <v/>
      </c>
      <c r="P7096" s="46">
        <f t="shared" si="545"/>
        <v>0</v>
      </c>
      <c r="Q7096" s="20">
        <f t="shared" si="546"/>
        <v>1</v>
      </c>
      <c r="R7096" s="20">
        <f t="shared" si="547"/>
        <v>0</v>
      </c>
      <c r="S7096" s="18">
        <f t="shared" si="548"/>
        <v>0</v>
      </c>
      <c r="T7096" s="17" t="s">
        <v>694</v>
      </c>
    </row>
    <row r="7097" spans="1:21" ht="13.2" hidden="1">
      <c r="A7097" s="40"/>
      <c r="B7097" s="47"/>
      <c r="D7097" s="40"/>
      <c r="J7097" s="13" t="str">
        <f t="shared" si="544"/>
        <v/>
      </c>
      <c r="K7097" s="40"/>
      <c r="L7097" s="52"/>
      <c r="M7097" s="13" t="str">
        <f t="shared" ref="M7097:M7160" si="549">+LEFT(U7097,4)</f>
        <v/>
      </c>
      <c r="N7097" s="39"/>
      <c r="O7097" s="56"/>
      <c r="P7097" s="46">
        <f t="shared" si="545"/>
        <v>0</v>
      </c>
      <c r="Q7097" s="20">
        <f t="shared" si="546"/>
        <v>1</v>
      </c>
      <c r="R7097" s="20">
        <f t="shared" si="547"/>
        <v>0</v>
      </c>
      <c r="S7097" s="18">
        <f t="shared" si="548"/>
        <v>0</v>
      </c>
      <c r="T7097" s="17" t="s">
        <v>694</v>
      </c>
      <c r="U7097" s="40"/>
    </row>
    <row r="7098" spans="1:21" ht="13.2" hidden="1">
      <c r="A7098" s="64"/>
      <c r="J7098" s="13" t="str">
        <f t="shared" si="544"/>
        <v/>
      </c>
      <c r="M7098" s="13" t="str">
        <f t="shared" si="549"/>
        <v/>
      </c>
      <c r="P7098" s="46">
        <f t="shared" si="545"/>
        <v>0</v>
      </c>
      <c r="Q7098" s="20">
        <f t="shared" si="546"/>
        <v>1</v>
      </c>
      <c r="R7098" s="20">
        <f t="shared" si="547"/>
        <v>0</v>
      </c>
      <c r="S7098" s="18">
        <f t="shared" si="548"/>
        <v>0</v>
      </c>
      <c r="T7098" s="17" t="s">
        <v>694</v>
      </c>
    </row>
    <row r="7099" spans="1:21" ht="13.2" hidden="1">
      <c r="A7099" s="64"/>
      <c r="J7099" s="13" t="str">
        <f t="shared" si="544"/>
        <v/>
      </c>
      <c r="M7099" s="13" t="str">
        <f t="shared" si="549"/>
        <v/>
      </c>
      <c r="P7099" s="46">
        <f t="shared" si="545"/>
        <v>0</v>
      </c>
      <c r="Q7099" s="20">
        <f t="shared" si="546"/>
        <v>1</v>
      </c>
      <c r="R7099" s="20">
        <f t="shared" si="547"/>
        <v>0</v>
      </c>
      <c r="S7099" s="18">
        <f t="shared" si="548"/>
        <v>0</v>
      </c>
      <c r="T7099" s="17" t="s">
        <v>694</v>
      </c>
    </row>
    <row r="7100" spans="1:21" ht="13.2" hidden="1">
      <c r="J7100" s="13" t="str">
        <f t="shared" si="544"/>
        <v/>
      </c>
      <c r="M7100" s="13" t="str">
        <f t="shared" si="549"/>
        <v/>
      </c>
      <c r="P7100" s="46">
        <f t="shared" si="545"/>
        <v>0</v>
      </c>
      <c r="Q7100" s="20">
        <f t="shared" si="546"/>
        <v>1</v>
      </c>
      <c r="R7100" s="20">
        <f t="shared" si="547"/>
        <v>0</v>
      </c>
      <c r="S7100" s="18">
        <f t="shared" si="548"/>
        <v>0</v>
      </c>
      <c r="T7100" s="17" t="s">
        <v>694</v>
      </c>
    </row>
    <row r="7101" spans="1:21" ht="13.2" hidden="1">
      <c r="J7101" s="13" t="str">
        <f t="shared" si="544"/>
        <v/>
      </c>
      <c r="M7101" s="13" t="str">
        <f t="shared" si="549"/>
        <v/>
      </c>
      <c r="P7101" s="46">
        <f t="shared" si="545"/>
        <v>0</v>
      </c>
      <c r="Q7101" s="20">
        <f t="shared" si="546"/>
        <v>1</v>
      </c>
      <c r="R7101" s="20">
        <f t="shared" si="547"/>
        <v>0</v>
      </c>
      <c r="S7101" s="18">
        <f t="shared" si="548"/>
        <v>0</v>
      </c>
      <c r="T7101" s="17" t="s">
        <v>694</v>
      </c>
    </row>
    <row r="7102" spans="1:21" ht="13.2" hidden="1">
      <c r="A7102" s="40"/>
      <c r="B7102" s="47"/>
      <c r="D7102" s="40"/>
      <c r="J7102" s="13" t="str">
        <f t="shared" si="544"/>
        <v/>
      </c>
      <c r="K7102" s="40"/>
      <c r="L7102" s="52"/>
      <c r="M7102" s="13" t="str">
        <f t="shared" si="549"/>
        <v/>
      </c>
      <c r="N7102" s="39"/>
      <c r="O7102" s="56"/>
      <c r="P7102" s="46">
        <f t="shared" si="545"/>
        <v>0</v>
      </c>
      <c r="Q7102" s="20">
        <f t="shared" si="546"/>
        <v>1</v>
      </c>
      <c r="R7102" s="20">
        <f t="shared" si="547"/>
        <v>0</v>
      </c>
      <c r="S7102" s="18">
        <f t="shared" si="548"/>
        <v>0</v>
      </c>
      <c r="T7102" s="17" t="s">
        <v>694</v>
      </c>
      <c r="U7102" s="40"/>
    </row>
    <row r="7103" spans="1:21" ht="13.2" hidden="1">
      <c r="A7103" s="64"/>
      <c r="J7103" s="13" t="str">
        <f t="shared" si="544"/>
        <v/>
      </c>
      <c r="M7103" s="13" t="str">
        <f t="shared" si="549"/>
        <v/>
      </c>
      <c r="P7103" s="46">
        <f t="shared" si="545"/>
        <v>0</v>
      </c>
      <c r="Q7103" s="20">
        <f t="shared" si="546"/>
        <v>1</v>
      </c>
      <c r="R7103" s="20">
        <f t="shared" si="547"/>
        <v>0</v>
      </c>
      <c r="S7103" s="18">
        <f t="shared" si="548"/>
        <v>0</v>
      </c>
      <c r="T7103" s="17" t="s">
        <v>694</v>
      </c>
    </row>
    <row r="7104" spans="1:21" ht="13.2" hidden="1">
      <c r="A7104" s="64"/>
      <c r="J7104" s="13" t="str">
        <f t="shared" si="544"/>
        <v/>
      </c>
      <c r="M7104" s="13" t="str">
        <f t="shared" si="549"/>
        <v/>
      </c>
      <c r="P7104" s="46">
        <f t="shared" si="545"/>
        <v>0</v>
      </c>
      <c r="Q7104" s="20">
        <f t="shared" si="546"/>
        <v>1</v>
      </c>
      <c r="R7104" s="20">
        <f t="shared" si="547"/>
        <v>0</v>
      </c>
      <c r="S7104" s="18">
        <f t="shared" si="548"/>
        <v>0</v>
      </c>
      <c r="T7104" s="17" t="s">
        <v>694</v>
      </c>
    </row>
    <row r="7105" spans="1:21" ht="13.2" hidden="1">
      <c r="J7105" s="13" t="str">
        <f t="shared" si="544"/>
        <v/>
      </c>
      <c r="M7105" s="13" t="str">
        <f t="shared" si="549"/>
        <v/>
      </c>
      <c r="P7105" s="46">
        <f t="shared" si="545"/>
        <v>0</v>
      </c>
      <c r="Q7105" s="20">
        <f t="shared" si="546"/>
        <v>1</v>
      </c>
      <c r="R7105" s="20">
        <f t="shared" si="547"/>
        <v>0</v>
      </c>
      <c r="S7105" s="18">
        <f t="shared" si="548"/>
        <v>0</v>
      </c>
      <c r="T7105" s="17" t="s">
        <v>694</v>
      </c>
    </row>
    <row r="7106" spans="1:21" ht="13.2" hidden="1">
      <c r="J7106" s="13" t="str">
        <f t="shared" ref="J7106:J7169" si="550">+LEFT(U7106,4)</f>
        <v/>
      </c>
      <c r="M7106" s="13" t="str">
        <f t="shared" si="549"/>
        <v/>
      </c>
      <c r="P7106" s="46">
        <f t="shared" ref="P7106:P7169" si="551">ROUND(O7106*L7106,2)</f>
        <v>0</v>
      </c>
      <c r="Q7106" s="20">
        <f t="shared" ref="Q7106:Q7169" si="552">IF(N7106="HKD",7.8,IF(N7106="CNY",6.4,1))</f>
        <v>1</v>
      </c>
      <c r="R7106" s="20">
        <f t="shared" ref="R7106:R7169" si="553">+O7106/Q7106</f>
        <v>0</v>
      </c>
      <c r="S7106" s="18">
        <f t="shared" ref="S7106:S7169" si="554">+R7106*L7106</f>
        <v>0</v>
      </c>
      <c r="T7106" s="17" t="s">
        <v>694</v>
      </c>
    </row>
    <row r="7107" spans="1:21" ht="13.2" hidden="1">
      <c r="A7107" s="64"/>
      <c r="J7107" s="13" t="str">
        <f t="shared" si="550"/>
        <v/>
      </c>
      <c r="M7107" s="13" t="str">
        <f t="shared" si="549"/>
        <v/>
      </c>
      <c r="P7107" s="46">
        <f t="shared" si="551"/>
        <v>0</v>
      </c>
      <c r="Q7107" s="20">
        <f t="shared" si="552"/>
        <v>1</v>
      </c>
      <c r="R7107" s="20">
        <f t="shared" si="553"/>
        <v>0</v>
      </c>
      <c r="S7107" s="18">
        <f t="shared" si="554"/>
        <v>0</v>
      </c>
      <c r="T7107" s="17" t="s">
        <v>694</v>
      </c>
    </row>
    <row r="7108" spans="1:21" ht="13.2" hidden="1">
      <c r="A7108" s="64"/>
      <c r="J7108" s="13" t="str">
        <f t="shared" si="550"/>
        <v/>
      </c>
      <c r="M7108" s="13" t="str">
        <f t="shared" si="549"/>
        <v/>
      </c>
      <c r="P7108" s="46">
        <f t="shared" si="551"/>
        <v>0</v>
      </c>
      <c r="Q7108" s="20">
        <f t="shared" si="552"/>
        <v>1</v>
      </c>
      <c r="R7108" s="20">
        <f t="shared" si="553"/>
        <v>0</v>
      </c>
      <c r="S7108" s="18">
        <f t="shared" si="554"/>
        <v>0</v>
      </c>
      <c r="T7108" s="17" t="s">
        <v>694</v>
      </c>
    </row>
    <row r="7109" spans="1:21" ht="13.2" hidden="1">
      <c r="J7109" s="13" t="str">
        <f t="shared" si="550"/>
        <v/>
      </c>
      <c r="M7109" s="13" t="str">
        <f t="shared" si="549"/>
        <v/>
      </c>
      <c r="P7109" s="46">
        <f t="shared" si="551"/>
        <v>0</v>
      </c>
      <c r="Q7109" s="20">
        <f t="shared" si="552"/>
        <v>1</v>
      </c>
      <c r="R7109" s="20">
        <f t="shared" si="553"/>
        <v>0</v>
      </c>
      <c r="S7109" s="18">
        <f t="shared" si="554"/>
        <v>0</v>
      </c>
      <c r="T7109" s="17" t="s">
        <v>694</v>
      </c>
    </row>
    <row r="7110" spans="1:21" ht="13.2" hidden="1">
      <c r="J7110" s="13" t="str">
        <f t="shared" si="550"/>
        <v/>
      </c>
      <c r="M7110" s="13" t="str">
        <f t="shared" si="549"/>
        <v/>
      </c>
      <c r="P7110" s="46">
        <f t="shared" si="551"/>
        <v>0</v>
      </c>
      <c r="Q7110" s="20">
        <f t="shared" si="552"/>
        <v>1</v>
      </c>
      <c r="R7110" s="20">
        <f t="shared" si="553"/>
        <v>0</v>
      </c>
      <c r="S7110" s="18">
        <f t="shared" si="554"/>
        <v>0</v>
      </c>
      <c r="T7110" s="17" t="s">
        <v>694</v>
      </c>
    </row>
    <row r="7111" spans="1:21" ht="13.2" hidden="1">
      <c r="J7111" s="13" t="str">
        <f t="shared" si="550"/>
        <v/>
      </c>
      <c r="M7111" s="13" t="str">
        <f t="shared" si="549"/>
        <v/>
      </c>
      <c r="P7111" s="46">
        <f t="shared" si="551"/>
        <v>0</v>
      </c>
      <c r="Q7111" s="20">
        <f t="shared" si="552"/>
        <v>1</v>
      </c>
      <c r="R7111" s="20">
        <f t="shared" si="553"/>
        <v>0</v>
      </c>
      <c r="S7111" s="18">
        <f t="shared" si="554"/>
        <v>0</v>
      </c>
      <c r="T7111" s="17" t="s">
        <v>694</v>
      </c>
      <c r="U7111" s="67"/>
    </row>
    <row r="7112" spans="1:21" ht="13.2" hidden="1">
      <c r="J7112" s="13" t="str">
        <f t="shared" si="550"/>
        <v/>
      </c>
      <c r="M7112" s="13" t="str">
        <f t="shared" si="549"/>
        <v/>
      </c>
      <c r="P7112" s="46">
        <f t="shared" si="551"/>
        <v>0</v>
      </c>
      <c r="Q7112" s="20">
        <f t="shared" si="552"/>
        <v>1</v>
      </c>
      <c r="R7112" s="20">
        <f t="shared" si="553"/>
        <v>0</v>
      </c>
      <c r="S7112" s="18">
        <f t="shared" si="554"/>
        <v>0</v>
      </c>
      <c r="T7112" s="17" t="s">
        <v>694</v>
      </c>
    </row>
    <row r="7113" spans="1:21" ht="13.2" hidden="1">
      <c r="J7113" s="13" t="str">
        <f t="shared" si="550"/>
        <v/>
      </c>
      <c r="M7113" s="13" t="str">
        <f t="shared" si="549"/>
        <v/>
      </c>
      <c r="P7113" s="46">
        <f t="shared" si="551"/>
        <v>0</v>
      </c>
      <c r="Q7113" s="20">
        <f t="shared" si="552"/>
        <v>1</v>
      </c>
      <c r="R7113" s="20">
        <f t="shared" si="553"/>
        <v>0</v>
      </c>
      <c r="S7113" s="18">
        <f t="shared" si="554"/>
        <v>0</v>
      </c>
      <c r="T7113" s="17" t="s">
        <v>694</v>
      </c>
    </row>
    <row r="7114" spans="1:21" ht="13.2" hidden="1">
      <c r="J7114" s="13" t="str">
        <f t="shared" si="550"/>
        <v/>
      </c>
      <c r="M7114" s="13" t="str">
        <f t="shared" si="549"/>
        <v/>
      </c>
      <c r="P7114" s="46">
        <f t="shared" si="551"/>
        <v>0</v>
      </c>
      <c r="Q7114" s="20">
        <f t="shared" si="552"/>
        <v>1</v>
      </c>
      <c r="R7114" s="20">
        <f t="shared" si="553"/>
        <v>0</v>
      </c>
      <c r="S7114" s="18">
        <f t="shared" si="554"/>
        <v>0</v>
      </c>
      <c r="T7114" s="17" t="s">
        <v>694</v>
      </c>
    </row>
    <row r="7115" spans="1:21" ht="13.2" hidden="1">
      <c r="J7115" s="13" t="str">
        <f t="shared" si="550"/>
        <v/>
      </c>
      <c r="M7115" s="13" t="str">
        <f t="shared" si="549"/>
        <v/>
      </c>
      <c r="P7115" s="46">
        <f t="shared" si="551"/>
        <v>0</v>
      </c>
      <c r="Q7115" s="20">
        <f t="shared" si="552"/>
        <v>1</v>
      </c>
      <c r="R7115" s="20">
        <f t="shared" si="553"/>
        <v>0</v>
      </c>
      <c r="S7115" s="18">
        <f t="shared" si="554"/>
        <v>0</v>
      </c>
      <c r="T7115" s="17" t="s">
        <v>694</v>
      </c>
    </row>
    <row r="7116" spans="1:21" ht="13.2" hidden="1">
      <c r="A7116" s="64"/>
      <c r="J7116" s="13" t="str">
        <f t="shared" si="550"/>
        <v/>
      </c>
      <c r="M7116" s="13" t="str">
        <f t="shared" si="549"/>
        <v/>
      </c>
      <c r="P7116" s="46">
        <f t="shared" si="551"/>
        <v>0</v>
      </c>
      <c r="Q7116" s="20">
        <f t="shared" si="552"/>
        <v>1</v>
      </c>
      <c r="R7116" s="20">
        <f t="shared" si="553"/>
        <v>0</v>
      </c>
      <c r="S7116" s="18">
        <f t="shared" si="554"/>
        <v>0</v>
      </c>
      <c r="T7116" s="17" t="s">
        <v>694</v>
      </c>
    </row>
    <row r="7117" spans="1:21" ht="13.2" hidden="1">
      <c r="J7117" s="13" t="str">
        <f t="shared" si="550"/>
        <v/>
      </c>
      <c r="M7117" s="13" t="str">
        <f t="shared" si="549"/>
        <v/>
      </c>
      <c r="P7117" s="46">
        <f t="shared" si="551"/>
        <v>0</v>
      </c>
      <c r="Q7117" s="20">
        <f t="shared" si="552"/>
        <v>1</v>
      </c>
      <c r="R7117" s="20">
        <f t="shared" si="553"/>
        <v>0</v>
      </c>
      <c r="S7117" s="18">
        <f t="shared" si="554"/>
        <v>0</v>
      </c>
      <c r="T7117" s="17" t="s">
        <v>694</v>
      </c>
    </row>
    <row r="7118" spans="1:21" ht="13.2" hidden="1">
      <c r="J7118" s="13" t="str">
        <f t="shared" si="550"/>
        <v/>
      </c>
      <c r="M7118" s="13" t="str">
        <f t="shared" si="549"/>
        <v/>
      </c>
      <c r="P7118" s="46">
        <f t="shared" si="551"/>
        <v>0</v>
      </c>
      <c r="Q7118" s="20">
        <f t="shared" si="552"/>
        <v>1</v>
      </c>
      <c r="R7118" s="20">
        <f t="shared" si="553"/>
        <v>0</v>
      </c>
      <c r="S7118" s="18">
        <f t="shared" si="554"/>
        <v>0</v>
      </c>
      <c r="T7118" s="17" t="s">
        <v>694</v>
      </c>
    </row>
    <row r="7119" spans="1:21" ht="13.2" hidden="1">
      <c r="J7119" s="13" t="str">
        <f t="shared" si="550"/>
        <v/>
      </c>
      <c r="M7119" s="13" t="str">
        <f t="shared" si="549"/>
        <v/>
      </c>
      <c r="P7119" s="46">
        <f t="shared" si="551"/>
        <v>0</v>
      </c>
      <c r="Q7119" s="20">
        <f t="shared" si="552"/>
        <v>1</v>
      </c>
      <c r="R7119" s="20">
        <f t="shared" si="553"/>
        <v>0</v>
      </c>
      <c r="S7119" s="18">
        <f t="shared" si="554"/>
        <v>0</v>
      </c>
      <c r="T7119" s="17" t="s">
        <v>694</v>
      </c>
    </row>
    <row r="7120" spans="1:21" ht="13.2" hidden="1">
      <c r="J7120" s="13" t="str">
        <f t="shared" si="550"/>
        <v/>
      </c>
      <c r="M7120" s="13" t="str">
        <f t="shared" si="549"/>
        <v/>
      </c>
      <c r="P7120" s="46">
        <f t="shared" si="551"/>
        <v>0</v>
      </c>
      <c r="Q7120" s="20">
        <f t="shared" si="552"/>
        <v>1</v>
      </c>
      <c r="R7120" s="20">
        <f t="shared" si="553"/>
        <v>0</v>
      </c>
      <c r="S7120" s="18">
        <f t="shared" si="554"/>
        <v>0</v>
      </c>
      <c r="T7120" s="17" t="s">
        <v>694</v>
      </c>
    </row>
    <row r="7121" spans="10:20" ht="13.2" hidden="1">
      <c r="J7121" s="13" t="str">
        <f t="shared" si="550"/>
        <v/>
      </c>
      <c r="M7121" s="13" t="str">
        <f t="shared" si="549"/>
        <v/>
      </c>
      <c r="P7121" s="46">
        <f t="shared" si="551"/>
        <v>0</v>
      </c>
      <c r="Q7121" s="20">
        <f t="shared" si="552"/>
        <v>1</v>
      </c>
      <c r="R7121" s="20">
        <f t="shared" si="553"/>
        <v>0</v>
      </c>
      <c r="S7121" s="18">
        <f t="shared" si="554"/>
        <v>0</v>
      </c>
      <c r="T7121" s="17" t="s">
        <v>694</v>
      </c>
    </row>
    <row r="7122" spans="10:20" ht="13.2" hidden="1">
      <c r="J7122" s="13" t="str">
        <f t="shared" si="550"/>
        <v/>
      </c>
      <c r="M7122" s="13" t="str">
        <f t="shared" si="549"/>
        <v/>
      </c>
      <c r="P7122" s="46">
        <f t="shared" si="551"/>
        <v>0</v>
      </c>
      <c r="Q7122" s="20">
        <f t="shared" si="552"/>
        <v>1</v>
      </c>
      <c r="R7122" s="20">
        <f t="shared" si="553"/>
        <v>0</v>
      </c>
      <c r="S7122" s="18">
        <f t="shared" si="554"/>
        <v>0</v>
      </c>
      <c r="T7122" s="17" t="s">
        <v>694</v>
      </c>
    </row>
    <row r="7123" spans="10:20" ht="13.2" hidden="1">
      <c r="J7123" s="13" t="str">
        <f t="shared" si="550"/>
        <v/>
      </c>
      <c r="M7123" s="13" t="str">
        <f t="shared" si="549"/>
        <v/>
      </c>
      <c r="P7123" s="46">
        <f t="shared" si="551"/>
        <v>0</v>
      </c>
      <c r="Q7123" s="20">
        <f t="shared" si="552"/>
        <v>1</v>
      </c>
      <c r="R7123" s="20">
        <f t="shared" si="553"/>
        <v>0</v>
      </c>
      <c r="S7123" s="18">
        <f t="shared" si="554"/>
        <v>0</v>
      </c>
      <c r="T7123" s="17" t="s">
        <v>694</v>
      </c>
    </row>
    <row r="7124" spans="10:20" ht="13.2" hidden="1">
      <c r="J7124" s="13" t="str">
        <f t="shared" si="550"/>
        <v/>
      </c>
      <c r="M7124" s="13" t="str">
        <f t="shared" si="549"/>
        <v/>
      </c>
      <c r="P7124" s="46">
        <f t="shared" si="551"/>
        <v>0</v>
      </c>
      <c r="Q7124" s="20">
        <f t="shared" si="552"/>
        <v>1</v>
      </c>
      <c r="R7124" s="20">
        <f t="shared" si="553"/>
        <v>0</v>
      </c>
      <c r="S7124" s="18">
        <f t="shared" si="554"/>
        <v>0</v>
      </c>
      <c r="T7124" s="17" t="s">
        <v>694</v>
      </c>
    </row>
    <row r="7125" spans="10:20" ht="13.2" hidden="1">
      <c r="J7125" s="13" t="str">
        <f t="shared" si="550"/>
        <v/>
      </c>
      <c r="M7125" s="13" t="str">
        <f t="shared" si="549"/>
        <v/>
      </c>
      <c r="P7125" s="46">
        <f t="shared" si="551"/>
        <v>0</v>
      </c>
      <c r="Q7125" s="20">
        <f t="shared" si="552"/>
        <v>1</v>
      </c>
      <c r="R7125" s="20">
        <f t="shared" si="553"/>
        <v>0</v>
      </c>
      <c r="S7125" s="18">
        <f t="shared" si="554"/>
        <v>0</v>
      </c>
      <c r="T7125" s="17" t="s">
        <v>694</v>
      </c>
    </row>
    <row r="7126" spans="10:20" ht="13.2" hidden="1">
      <c r="J7126" s="13" t="str">
        <f t="shared" si="550"/>
        <v/>
      </c>
      <c r="M7126" s="13" t="str">
        <f t="shared" si="549"/>
        <v/>
      </c>
      <c r="P7126" s="46">
        <f t="shared" si="551"/>
        <v>0</v>
      </c>
      <c r="Q7126" s="20">
        <f t="shared" si="552"/>
        <v>1</v>
      </c>
      <c r="R7126" s="20">
        <f t="shared" si="553"/>
        <v>0</v>
      </c>
      <c r="S7126" s="18">
        <f t="shared" si="554"/>
        <v>0</v>
      </c>
      <c r="T7126" s="17" t="s">
        <v>694</v>
      </c>
    </row>
    <row r="7127" spans="10:20" ht="13.2" hidden="1">
      <c r="J7127" s="13" t="str">
        <f t="shared" si="550"/>
        <v/>
      </c>
      <c r="M7127" s="13" t="str">
        <f t="shared" si="549"/>
        <v/>
      </c>
      <c r="P7127" s="46">
        <f t="shared" si="551"/>
        <v>0</v>
      </c>
      <c r="Q7127" s="20">
        <f t="shared" si="552"/>
        <v>1</v>
      </c>
      <c r="R7127" s="20">
        <f t="shared" si="553"/>
        <v>0</v>
      </c>
      <c r="S7127" s="18">
        <f t="shared" si="554"/>
        <v>0</v>
      </c>
      <c r="T7127" s="17" t="s">
        <v>694</v>
      </c>
    </row>
    <row r="7128" spans="10:20" ht="13.2" hidden="1">
      <c r="J7128" s="13" t="str">
        <f t="shared" si="550"/>
        <v/>
      </c>
      <c r="M7128" s="13" t="str">
        <f t="shared" si="549"/>
        <v/>
      </c>
      <c r="P7128" s="46">
        <f t="shared" si="551"/>
        <v>0</v>
      </c>
      <c r="Q7128" s="20">
        <f t="shared" si="552"/>
        <v>1</v>
      </c>
      <c r="R7128" s="20">
        <f t="shared" si="553"/>
        <v>0</v>
      </c>
      <c r="S7128" s="18">
        <f t="shared" si="554"/>
        <v>0</v>
      </c>
      <c r="T7128" s="17" t="s">
        <v>694</v>
      </c>
    </row>
    <row r="7129" spans="10:20" ht="13.2" hidden="1">
      <c r="J7129" s="13" t="str">
        <f t="shared" si="550"/>
        <v/>
      </c>
      <c r="M7129" s="13" t="str">
        <f t="shared" si="549"/>
        <v/>
      </c>
      <c r="P7129" s="46">
        <f t="shared" si="551"/>
        <v>0</v>
      </c>
      <c r="Q7129" s="20">
        <f t="shared" si="552"/>
        <v>1</v>
      </c>
      <c r="R7129" s="20">
        <f t="shared" si="553"/>
        <v>0</v>
      </c>
      <c r="S7129" s="18">
        <f t="shared" si="554"/>
        <v>0</v>
      </c>
      <c r="T7129" s="17" t="s">
        <v>694</v>
      </c>
    </row>
    <row r="7130" spans="10:20" ht="13.2" hidden="1">
      <c r="J7130" s="13" t="str">
        <f t="shared" si="550"/>
        <v/>
      </c>
      <c r="M7130" s="13" t="str">
        <f t="shared" si="549"/>
        <v/>
      </c>
      <c r="P7130" s="46">
        <f t="shared" si="551"/>
        <v>0</v>
      </c>
      <c r="Q7130" s="20">
        <f t="shared" si="552"/>
        <v>1</v>
      </c>
      <c r="R7130" s="20">
        <f t="shared" si="553"/>
        <v>0</v>
      </c>
      <c r="S7130" s="18">
        <f t="shared" si="554"/>
        <v>0</v>
      </c>
      <c r="T7130" s="17" t="s">
        <v>694</v>
      </c>
    </row>
    <row r="7131" spans="10:20" ht="13.2" hidden="1">
      <c r="J7131" s="13" t="str">
        <f t="shared" si="550"/>
        <v/>
      </c>
      <c r="M7131" s="13" t="str">
        <f t="shared" si="549"/>
        <v/>
      </c>
      <c r="P7131" s="46">
        <f t="shared" si="551"/>
        <v>0</v>
      </c>
      <c r="Q7131" s="20">
        <f t="shared" si="552"/>
        <v>1</v>
      </c>
      <c r="R7131" s="20">
        <f t="shared" si="553"/>
        <v>0</v>
      </c>
      <c r="S7131" s="18">
        <f t="shared" si="554"/>
        <v>0</v>
      </c>
      <c r="T7131" s="17" t="s">
        <v>694</v>
      </c>
    </row>
    <row r="7132" spans="10:20" ht="13.2" hidden="1">
      <c r="J7132" s="13" t="str">
        <f t="shared" si="550"/>
        <v/>
      </c>
      <c r="M7132" s="13" t="str">
        <f t="shared" si="549"/>
        <v/>
      </c>
      <c r="P7132" s="46">
        <f t="shared" si="551"/>
        <v>0</v>
      </c>
      <c r="Q7132" s="20">
        <f t="shared" si="552"/>
        <v>1</v>
      </c>
      <c r="R7132" s="20">
        <f t="shared" si="553"/>
        <v>0</v>
      </c>
      <c r="S7132" s="18">
        <f t="shared" si="554"/>
        <v>0</v>
      </c>
      <c r="T7132" s="17" t="s">
        <v>694</v>
      </c>
    </row>
    <row r="7133" spans="10:20" ht="13.2" hidden="1">
      <c r="J7133" s="13" t="str">
        <f t="shared" si="550"/>
        <v/>
      </c>
      <c r="M7133" s="13" t="str">
        <f t="shared" si="549"/>
        <v/>
      </c>
      <c r="P7133" s="46">
        <f t="shared" si="551"/>
        <v>0</v>
      </c>
      <c r="Q7133" s="20">
        <f t="shared" si="552"/>
        <v>1</v>
      </c>
      <c r="R7133" s="20">
        <f t="shared" si="553"/>
        <v>0</v>
      </c>
      <c r="S7133" s="18">
        <f t="shared" si="554"/>
        <v>0</v>
      </c>
      <c r="T7133" s="17" t="s">
        <v>694</v>
      </c>
    </row>
    <row r="7134" spans="10:20" ht="13.2" hidden="1">
      <c r="J7134" s="13" t="str">
        <f t="shared" si="550"/>
        <v/>
      </c>
      <c r="M7134" s="13" t="str">
        <f t="shared" si="549"/>
        <v/>
      </c>
      <c r="P7134" s="46">
        <f t="shared" si="551"/>
        <v>0</v>
      </c>
      <c r="Q7134" s="20">
        <f t="shared" si="552"/>
        <v>1</v>
      </c>
      <c r="R7134" s="20">
        <f t="shared" si="553"/>
        <v>0</v>
      </c>
      <c r="S7134" s="18">
        <f t="shared" si="554"/>
        <v>0</v>
      </c>
      <c r="T7134" s="17" t="s">
        <v>694</v>
      </c>
    </row>
    <row r="7135" spans="10:20" ht="13.2" hidden="1">
      <c r="J7135" s="13" t="str">
        <f t="shared" si="550"/>
        <v/>
      </c>
      <c r="M7135" s="13" t="str">
        <f t="shared" si="549"/>
        <v/>
      </c>
      <c r="P7135" s="46">
        <f t="shared" si="551"/>
        <v>0</v>
      </c>
      <c r="Q7135" s="20">
        <f t="shared" si="552"/>
        <v>1</v>
      </c>
      <c r="R7135" s="20">
        <f t="shared" si="553"/>
        <v>0</v>
      </c>
      <c r="S7135" s="18">
        <f t="shared" si="554"/>
        <v>0</v>
      </c>
      <c r="T7135" s="17" t="s">
        <v>694</v>
      </c>
    </row>
    <row r="7136" spans="10:20" ht="13.2" hidden="1">
      <c r="J7136" s="13" t="str">
        <f t="shared" si="550"/>
        <v/>
      </c>
      <c r="M7136" s="13" t="str">
        <f t="shared" si="549"/>
        <v/>
      </c>
      <c r="P7136" s="46">
        <f t="shared" si="551"/>
        <v>0</v>
      </c>
      <c r="Q7136" s="20">
        <f t="shared" si="552"/>
        <v>1</v>
      </c>
      <c r="R7136" s="20">
        <f t="shared" si="553"/>
        <v>0</v>
      </c>
      <c r="S7136" s="18">
        <f t="shared" si="554"/>
        <v>0</v>
      </c>
      <c r="T7136" s="17" t="s">
        <v>694</v>
      </c>
    </row>
    <row r="7137" spans="1:20" ht="13.2" hidden="1">
      <c r="J7137" s="13" t="str">
        <f t="shared" si="550"/>
        <v/>
      </c>
      <c r="M7137" s="13" t="str">
        <f t="shared" si="549"/>
        <v/>
      </c>
      <c r="P7137" s="46">
        <f t="shared" si="551"/>
        <v>0</v>
      </c>
      <c r="Q7137" s="20">
        <f t="shared" si="552"/>
        <v>1</v>
      </c>
      <c r="R7137" s="20">
        <f t="shared" si="553"/>
        <v>0</v>
      </c>
      <c r="S7137" s="18">
        <f t="shared" si="554"/>
        <v>0</v>
      </c>
      <c r="T7137" s="17" t="s">
        <v>694</v>
      </c>
    </row>
    <row r="7138" spans="1:20" ht="13.2" hidden="1">
      <c r="J7138" s="13" t="str">
        <f t="shared" si="550"/>
        <v/>
      </c>
      <c r="M7138" s="13" t="str">
        <f t="shared" si="549"/>
        <v/>
      </c>
      <c r="P7138" s="46">
        <f t="shared" si="551"/>
        <v>0</v>
      </c>
      <c r="Q7138" s="20">
        <f t="shared" si="552"/>
        <v>1</v>
      </c>
      <c r="R7138" s="20">
        <f t="shared" si="553"/>
        <v>0</v>
      </c>
      <c r="S7138" s="18">
        <f t="shared" si="554"/>
        <v>0</v>
      </c>
      <c r="T7138" s="17" t="s">
        <v>694</v>
      </c>
    </row>
    <row r="7139" spans="1:20" ht="13.2" hidden="1">
      <c r="J7139" s="13" t="str">
        <f t="shared" si="550"/>
        <v/>
      </c>
      <c r="M7139" s="13" t="str">
        <f t="shared" si="549"/>
        <v/>
      </c>
      <c r="P7139" s="46">
        <f t="shared" si="551"/>
        <v>0</v>
      </c>
      <c r="Q7139" s="20">
        <f t="shared" si="552"/>
        <v>1</v>
      </c>
      <c r="R7139" s="20">
        <f t="shared" si="553"/>
        <v>0</v>
      </c>
      <c r="S7139" s="18">
        <f t="shared" si="554"/>
        <v>0</v>
      </c>
      <c r="T7139" s="17" t="s">
        <v>694</v>
      </c>
    </row>
    <row r="7140" spans="1:20" ht="13.2" hidden="1">
      <c r="A7140" s="64"/>
      <c r="J7140" s="13" t="str">
        <f t="shared" si="550"/>
        <v/>
      </c>
      <c r="M7140" s="13" t="str">
        <f t="shared" si="549"/>
        <v/>
      </c>
      <c r="P7140" s="46">
        <f t="shared" si="551"/>
        <v>0</v>
      </c>
      <c r="Q7140" s="20">
        <f t="shared" si="552"/>
        <v>1</v>
      </c>
      <c r="R7140" s="20">
        <f t="shared" si="553"/>
        <v>0</v>
      </c>
      <c r="S7140" s="18">
        <f t="shared" si="554"/>
        <v>0</v>
      </c>
      <c r="T7140" s="17" t="s">
        <v>694</v>
      </c>
    </row>
    <row r="7141" spans="1:20" ht="13.2" hidden="1">
      <c r="J7141" s="13" t="str">
        <f t="shared" si="550"/>
        <v/>
      </c>
      <c r="M7141" s="13" t="str">
        <f t="shared" si="549"/>
        <v/>
      </c>
      <c r="N7141" s="13"/>
      <c r="O7141" s="62"/>
      <c r="P7141" s="46">
        <f t="shared" si="551"/>
        <v>0</v>
      </c>
      <c r="Q7141" s="20">
        <f t="shared" si="552"/>
        <v>1</v>
      </c>
      <c r="R7141" s="20">
        <f t="shared" si="553"/>
        <v>0</v>
      </c>
      <c r="S7141" s="18">
        <f t="shared" si="554"/>
        <v>0</v>
      </c>
      <c r="T7141" s="17" t="s">
        <v>694</v>
      </c>
    </row>
    <row r="7142" spans="1:20" ht="13.2" hidden="1">
      <c r="J7142" s="13" t="str">
        <f t="shared" si="550"/>
        <v/>
      </c>
      <c r="M7142" s="13" t="str">
        <f t="shared" si="549"/>
        <v/>
      </c>
      <c r="N7142" s="13"/>
      <c r="O7142" s="62"/>
      <c r="P7142" s="46">
        <f t="shared" si="551"/>
        <v>0</v>
      </c>
      <c r="Q7142" s="20">
        <f t="shared" si="552"/>
        <v>1</v>
      </c>
      <c r="R7142" s="20">
        <f t="shared" si="553"/>
        <v>0</v>
      </c>
      <c r="S7142" s="18">
        <f t="shared" si="554"/>
        <v>0</v>
      </c>
      <c r="T7142" s="17" t="s">
        <v>694</v>
      </c>
    </row>
    <row r="7143" spans="1:20" ht="13.2" hidden="1">
      <c r="J7143" s="13" t="str">
        <f t="shared" si="550"/>
        <v/>
      </c>
      <c r="M7143" s="13" t="str">
        <f t="shared" si="549"/>
        <v/>
      </c>
      <c r="N7143" s="13"/>
      <c r="O7143" s="62"/>
      <c r="P7143" s="46">
        <f t="shared" si="551"/>
        <v>0</v>
      </c>
      <c r="Q7143" s="20">
        <f t="shared" si="552"/>
        <v>1</v>
      </c>
      <c r="R7143" s="20">
        <f t="shared" si="553"/>
        <v>0</v>
      </c>
      <c r="S7143" s="18">
        <f t="shared" si="554"/>
        <v>0</v>
      </c>
      <c r="T7143" s="17" t="s">
        <v>694</v>
      </c>
    </row>
    <row r="7144" spans="1:20" ht="13.2" hidden="1">
      <c r="J7144" s="13" t="str">
        <f t="shared" si="550"/>
        <v/>
      </c>
      <c r="M7144" s="13" t="str">
        <f t="shared" si="549"/>
        <v/>
      </c>
      <c r="N7144" s="13"/>
      <c r="O7144" s="62"/>
      <c r="P7144" s="46">
        <f t="shared" si="551"/>
        <v>0</v>
      </c>
      <c r="Q7144" s="20">
        <f t="shared" si="552"/>
        <v>1</v>
      </c>
      <c r="R7144" s="20">
        <f t="shared" si="553"/>
        <v>0</v>
      </c>
      <c r="S7144" s="18">
        <f t="shared" si="554"/>
        <v>0</v>
      </c>
      <c r="T7144" s="17" t="s">
        <v>694</v>
      </c>
    </row>
    <row r="7145" spans="1:20" ht="13.2" hidden="1">
      <c r="J7145" s="13" t="str">
        <f t="shared" si="550"/>
        <v/>
      </c>
      <c r="M7145" s="13" t="str">
        <f t="shared" si="549"/>
        <v/>
      </c>
      <c r="N7145" s="13"/>
      <c r="O7145" s="62"/>
      <c r="P7145" s="46">
        <f t="shared" si="551"/>
        <v>0</v>
      </c>
      <c r="Q7145" s="20">
        <f t="shared" si="552"/>
        <v>1</v>
      </c>
      <c r="R7145" s="20">
        <f t="shared" si="553"/>
        <v>0</v>
      </c>
      <c r="S7145" s="18">
        <f t="shared" si="554"/>
        <v>0</v>
      </c>
      <c r="T7145" s="17" t="s">
        <v>694</v>
      </c>
    </row>
    <row r="7146" spans="1:20" ht="13.2" hidden="1">
      <c r="J7146" s="13" t="str">
        <f t="shared" si="550"/>
        <v/>
      </c>
      <c r="M7146" s="13" t="str">
        <f t="shared" si="549"/>
        <v/>
      </c>
      <c r="N7146" s="13"/>
      <c r="O7146" s="62"/>
      <c r="P7146" s="46">
        <f t="shared" si="551"/>
        <v>0</v>
      </c>
      <c r="Q7146" s="20">
        <f t="shared" si="552"/>
        <v>1</v>
      </c>
      <c r="R7146" s="20">
        <f t="shared" si="553"/>
        <v>0</v>
      </c>
      <c r="S7146" s="18">
        <f t="shared" si="554"/>
        <v>0</v>
      </c>
      <c r="T7146" s="17" t="s">
        <v>694</v>
      </c>
    </row>
    <row r="7147" spans="1:20" ht="13.2" hidden="1">
      <c r="J7147" s="13" t="str">
        <f t="shared" si="550"/>
        <v/>
      </c>
      <c r="M7147" s="13" t="str">
        <f t="shared" si="549"/>
        <v/>
      </c>
      <c r="N7147" s="13"/>
      <c r="O7147" s="62"/>
      <c r="P7147" s="46">
        <f t="shared" si="551"/>
        <v>0</v>
      </c>
      <c r="Q7147" s="20">
        <f t="shared" si="552"/>
        <v>1</v>
      </c>
      <c r="R7147" s="20">
        <f t="shared" si="553"/>
        <v>0</v>
      </c>
      <c r="S7147" s="18">
        <f t="shared" si="554"/>
        <v>0</v>
      </c>
      <c r="T7147" s="17" t="s">
        <v>694</v>
      </c>
    </row>
    <row r="7148" spans="1:20" ht="13.2" hidden="1">
      <c r="J7148" s="13" t="str">
        <f t="shared" si="550"/>
        <v/>
      </c>
      <c r="M7148" s="13" t="str">
        <f t="shared" si="549"/>
        <v/>
      </c>
      <c r="N7148" s="13"/>
      <c r="O7148" s="62"/>
      <c r="P7148" s="46">
        <f t="shared" si="551"/>
        <v>0</v>
      </c>
      <c r="Q7148" s="20">
        <f t="shared" si="552"/>
        <v>1</v>
      </c>
      <c r="R7148" s="20">
        <f t="shared" si="553"/>
        <v>0</v>
      </c>
      <c r="S7148" s="18">
        <f t="shared" si="554"/>
        <v>0</v>
      </c>
      <c r="T7148" s="17" t="s">
        <v>694</v>
      </c>
    </row>
    <row r="7149" spans="1:20" ht="13.2" hidden="1">
      <c r="J7149" s="13" t="str">
        <f t="shared" si="550"/>
        <v/>
      </c>
      <c r="M7149" s="13" t="str">
        <f t="shared" si="549"/>
        <v/>
      </c>
      <c r="N7149" s="13"/>
      <c r="O7149" s="62"/>
      <c r="P7149" s="46">
        <f t="shared" si="551"/>
        <v>0</v>
      </c>
      <c r="Q7149" s="20">
        <f t="shared" si="552"/>
        <v>1</v>
      </c>
      <c r="R7149" s="20">
        <f t="shared" si="553"/>
        <v>0</v>
      </c>
      <c r="S7149" s="18">
        <f t="shared" si="554"/>
        <v>0</v>
      </c>
      <c r="T7149" s="17" t="s">
        <v>694</v>
      </c>
    </row>
    <row r="7150" spans="1:20" ht="13.2" hidden="1">
      <c r="J7150" s="13" t="str">
        <f t="shared" si="550"/>
        <v/>
      </c>
      <c r="M7150" s="13" t="str">
        <f t="shared" si="549"/>
        <v/>
      </c>
      <c r="N7150" s="13"/>
      <c r="O7150" s="62"/>
      <c r="P7150" s="46">
        <f t="shared" si="551"/>
        <v>0</v>
      </c>
      <c r="Q7150" s="20">
        <f t="shared" si="552"/>
        <v>1</v>
      </c>
      <c r="R7150" s="20">
        <f t="shared" si="553"/>
        <v>0</v>
      </c>
      <c r="S7150" s="18">
        <f t="shared" si="554"/>
        <v>0</v>
      </c>
      <c r="T7150" s="17" t="s">
        <v>694</v>
      </c>
    </row>
    <row r="7151" spans="1:20" ht="13.2" hidden="1">
      <c r="J7151" s="13" t="str">
        <f t="shared" si="550"/>
        <v/>
      </c>
      <c r="M7151" s="13" t="str">
        <f t="shared" si="549"/>
        <v/>
      </c>
      <c r="N7151" s="13"/>
      <c r="O7151" s="62"/>
      <c r="P7151" s="46">
        <f t="shared" si="551"/>
        <v>0</v>
      </c>
      <c r="Q7151" s="20">
        <f t="shared" si="552"/>
        <v>1</v>
      </c>
      <c r="R7151" s="20">
        <f t="shared" si="553"/>
        <v>0</v>
      </c>
      <c r="S7151" s="18">
        <f t="shared" si="554"/>
        <v>0</v>
      </c>
      <c r="T7151" s="17" t="s">
        <v>694</v>
      </c>
    </row>
    <row r="7152" spans="1:20" ht="13.2" hidden="1">
      <c r="J7152" s="13" t="str">
        <f t="shared" si="550"/>
        <v/>
      </c>
      <c r="M7152" s="13" t="str">
        <f t="shared" si="549"/>
        <v/>
      </c>
      <c r="N7152" s="13"/>
      <c r="O7152" s="62"/>
      <c r="P7152" s="46">
        <f t="shared" si="551"/>
        <v>0</v>
      </c>
      <c r="Q7152" s="20">
        <f t="shared" si="552"/>
        <v>1</v>
      </c>
      <c r="R7152" s="20">
        <f t="shared" si="553"/>
        <v>0</v>
      </c>
      <c r="S7152" s="18">
        <f t="shared" si="554"/>
        <v>0</v>
      </c>
      <c r="T7152" s="17" t="s">
        <v>694</v>
      </c>
    </row>
    <row r="7153" spans="1:21" ht="13.2" hidden="1">
      <c r="J7153" s="13" t="str">
        <f t="shared" si="550"/>
        <v/>
      </c>
      <c r="M7153" s="13" t="str">
        <f t="shared" si="549"/>
        <v/>
      </c>
      <c r="N7153" s="13"/>
      <c r="O7153" s="62"/>
      <c r="P7153" s="46">
        <f t="shared" si="551"/>
        <v>0</v>
      </c>
      <c r="Q7153" s="20">
        <f t="shared" si="552"/>
        <v>1</v>
      </c>
      <c r="R7153" s="20">
        <f t="shared" si="553"/>
        <v>0</v>
      </c>
      <c r="S7153" s="18">
        <f t="shared" si="554"/>
        <v>0</v>
      </c>
      <c r="T7153" s="17" t="s">
        <v>694</v>
      </c>
    </row>
    <row r="7154" spans="1:21" ht="13.2" hidden="1">
      <c r="J7154" s="13" t="str">
        <f t="shared" si="550"/>
        <v/>
      </c>
      <c r="M7154" s="13" t="str">
        <f t="shared" si="549"/>
        <v/>
      </c>
      <c r="N7154" s="13"/>
      <c r="O7154" s="62"/>
      <c r="P7154" s="46">
        <f t="shared" si="551"/>
        <v>0</v>
      </c>
      <c r="Q7154" s="20">
        <f t="shared" si="552"/>
        <v>1</v>
      </c>
      <c r="R7154" s="20">
        <f t="shared" si="553"/>
        <v>0</v>
      </c>
      <c r="S7154" s="18">
        <f t="shared" si="554"/>
        <v>0</v>
      </c>
      <c r="T7154" s="17" t="s">
        <v>694</v>
      </c>
    </row>
    <row r="7155" spans="1:21" ht="13.2" hidden="1">
      <c r="J7155" s="13" t="str">
        <f t="shared" si="550"/>
        <v/>
      </c>
      <c r="M7155" s="13" t="str">
        <f t="shared" si="549"/>
        <v/>
      </c>
      <c r="N7155" s="13"/>
      <c r="O7155" s="62"/>
      <c r="P7155" s="46">
        <f t="shared" si="551"/>
        <v>0</v>
      </c>
      <c r="Q7155" s="20">
        <f t="shared" si="552"/>
        <v>1</v>
      </c>
      <c r="R7155" s="20">
        <f t="shared" si="553"/>
        <v>0</v>
      </c>
      <c r="S7155" s="18">
        <f t="shared" si="554"/>
        <v>0</v>
      </c>
      <c r="T7155" s="17" t="s">
        <v>694</v>
      </c>
    </row>
    <row r="7156" spans="1:21" ht="13.2" hidden="1">
      <c r="J7156" s="13" t="str">
        <f t="shared" si="550"/>
        <v/>
      </c>
      <c r="M7156" s="13" t="str">
        <f t="shared" si="549"/>
        <v/>
      </c>
      <c r="N7156" s="13"/>
      <c r="O7156" s="62"/>
      <c r="P7156" s="46">
        <f t="shared" si="551"/>
        <v>0</v>
      </c>
      <c r="Q7156" s="20">
        <f t="shared" si="552"/>
        <v>1</v>
      </c>
      <c r="R7156" s="20">
        <f t="shared" si="553"/>
        <v>0</v>
      </c>
      <c r="S7156" s="18">
        <f t="shared" si="554"/>
        <v>0</v>
      </c>
      <c r="T7156" s="17" t="s">
        <v>694</v>
      </c>
    </row>
    <row r="7157" spans="1:21" ht="13.2" hidden="1">
      <c r="J7157" s="13" t="str">
        <f t="shared" si="550"/>
        <v/>
      </c>
      <c r="M7157" s="13" t="str">
        <f t="shared" si="549"/>
        <v/>
      </c>
      <c r="N7157" s="13"/>
      <c r="O7157" s="62"/>
      <c r="P7157" s="46">
        <f t="shared" si="551"/>
        <v>0</v>
      </c>
      <c r="Q7157" s="20">
        <f t="shared" si="552"/>
        <v>1</v>
      </c>
      <c r="R7157" s="20">
        <f t="shared" si="553"/>
        <v>0</v>
      </c>
      <c r="S7157" s="18">
        <f t="shared" si="554"/>
        <v>0</v>
      </c>
      <c r="T7157" s="17" t="s">
        <v>694</v>
      </c>
    </row>
    <row r="7158" spans="1:21" ht="13.2" hidden="1">
      <c r="A7158" s="64"/>
      <c r="J7158" s="13" t="str">
        <f t="shared" si="550"/>
        <v/>
      </c>
      <c r="M7158" s="13" t="str">
        <f t="shared" si="549"/>
        <v/>
      </c>
      <c r="P7158" s="46">
        <f t="shared" si="551"/>
        <v>0</v>
      </c>
      <c r="Q7158" s="20">
        <f t="shared" si="552"/>
        <v>1</v>
      </c>
      <c r="R7158" s="20">
        <f t="shared" si="553"/>
        <v>0</v>
      </c>
      <c r="S7158" s="18">
        <f t="shared" si="554"/>
        <v>0</v>
      </c>
      <c r="T7158" s="17" t="s">
        <v>694</v>
      </c>
    </row>
    <row r="7159" spans="1:21" ht="13.2" hidden="1">
      <c r="A7159" s="64"/>
      <c r="J7159" s="13" t="str">
        <f t="shared" si="550"/>
        <v/>
      </c>
      <c r="M7159" s="13" t="str">
        <f t="shared" si="549"/>
        <v/>
      </c>
      <c r="P7159" s="46">
        <f t="shared" si="551"/>
        <v>0</v>
      </c>
      <c r="Q7159" s="20">
        <f t="shared" si="552"/>
        <v>1</v>
      </c>
      <c r="R7159" s="20">
        <f t="shared" si="553"/>
        <v>0</v>
      </c>
      <c r="S7159" s="18">
        <f t="shared" si="554"/>
        <v>0</v>
      </c>
      <c r="T7159" s="17" t="s">
        <v>694</v>
      </c>
    </row>
    <row r="7160" spans="1:21" ht="13.2" hidden="1">
      <c r="J7160" s="13" t="str">
        <f t="shared" si="550"/>
        <v/>
      </c>
      <c r="M7160" s="13" t="str">
        <f t="shared" si="549"/>
        <v/>
      </c>
      <c r="P7160" s="46">
        <f t="shared" si="551"/>
        <v>0</v>
      </c>
      <c r="Q7160" s="20">
        <f t="shared" si="552"/>
        <v>1</v>
      </c>
      <c r="R7160" s="20">
        <f t="shared" si="553"/>
        <v>0</v>
      </c>
      <c r="S7160" s="18">
        <f t="shared" si="554"/>
        <v>0</v>
      </c>
      <c r="T7160" s="17" t="s">
        <v>694</v>
      </c>
    </row>
    <row r="7161" spans="1:21" ht="13.2" hidden="1">
      <c r="J7161" s="13" t="str">
        <f t="shared" si="550"/>
        <v/>
      </c>
      <c r="M7161" s="13" t="str">
        <f t="shared" ref="M7161:M7224" si="555">+LEFT(U7161,4)</f>
        <v/>
      </c>
      <c r="P7161" s="46">
        <f t="shared" si="551"/>
        <v>0</v>
      </c>
      <c r="Q7161" s="20">
        <f t="shared" si="552"/>
        <v>1</v>
      </c>
      <c r="R7161" s="20">
        <f t="shared" si="553"/>
        <v>0</v>
      </c>
      <c r="S7161" s="18">
        <f t="shared" si="554"/>
        <v>0</v>
      </c>
      <c r="T7161" s="17" t="s">
        <v>694</v>
      </c>
    </row>
    <row r="7162" spans="1:21" ht="13.2" hidden="1">
      <c r="A7162" s="64"/>
      <c r="J7162" s="13" t="str">
        <f t="shared" si="550"/>
        <v/>
      </c>
      <c r="M7162" s="13" t="str">
        <f t="shared" si="555"/>
        <v/>
      </c>
      <c r="P7162" s="46">
        <f t="shared" si="551"/>
        <v>0</v>
      </c>
      <c r="Q7162" s="20">
        <f t="shared" si="552"/>
        <v>1</v>
      </c>
      <c r="R7162" s="20">
        <f t="shared" si="553"/>
        <v>0</v>
      </c>
      <c r="S7162" s="18">
        <f t="shared" si="554"/>
        <v>0</v>
      </c>
      <c r="T7162" s="17" t="s">
        <v>694</v>
      </c>
    </row>
    <row r="7163" spans="1:21" ht="13.2" hidden="1">
      <c r="A7163" s="64"/>
      <c r="J7163" s="13" t="str">
        <f t="shared" si="550"/>
        <v/>
      </c>
      <c r="M7163" s="13" t="str">
        <f t="shared" si="555"/>
        <v/>
      </c>
      <c r="P7163" s="46">
        <f t="shared" si="551"/>
        <v>0</v>
      </c>
      <c r="Q7163" s="20">
        <f t="shared" si="552"/>
        <v>1</v>
      </c>
      <c r="R7163" s="20">
        <f t="shared" si="553"/>
        <v>0</v>
      </c>
      <c r="S7163" s="18">
        <f t="shared" si="554"/>
        <v>0</v>
      </c>
      <c r="T7163" s="17" t="s">
        <v>694</v>
      </c>
    </row>
    <row r="7164" spans="1:21" ht="13.2" hidden="1">
      <c r="A7164" s="40"/>
      <c r="B7164" s="47"/>
      <c r="D7164" s="40"/>
      <c r="J7164" s="13" t="str">
        <f t="shared" si="550"/>
        <v/>
      </c>
      <c r="K7164" s="40"/>
      <c r="L7164" s="52"/>
      <c r="M7164" s="13" t="str">
        <f t="shared" si="555"/>
        <v/>
      </c>
      <c r="N7164" s="39"/>
      <c r="O7164" s="56"/>
      <c r="P7164" s="46">
        <f t="shared" si="551"/>
        <v>0</v>
      </c>
      <c r="Q7164" s="20">
        <f t="shared" si="552"/>
        <v>1</v>
      </c>
      <c r="R7164" s="20">
        <f t="shared" si="553"/>
        <v>0</v>
      </c>
      <c r="S7164" s="18">
        <f t="shared" si="554"/>
        <v>0</v>
      </c>
      <c r="T7164" s="17" t="s">
        <v>694</v>
      </c>
      <c r="U7164" s="40"/>
    </row>
    <row r="7165" spans="1:21" ht="13.2" hidden="1">
      <c r="A7165" s="64"/>
      <c r="J7165" s="13" t="str">
        <f t="shared" si="550"/>
        <v/>
      </c>
      <c r="M7165" s="13" t="str">
        <f t="shared" si="555"/>
        <v/>
      </c>
      <c r="P7165" s="46">
        <f t="shared" si="551"/>
        <v>0</v>
      </c>
      <c r="Q7165" s="20">
        <f t="shared" si="552"/>
        <v>1</v>
      </c>
      <c r="R7165" s="20">
        <f t="shared" si="553"/>
        <v>0</v>
      </c>
      <c r="S7165" s="18">
        <f t="shared" si="554"/>
        <v>0</v>
      </c>
      <c r="T7165" s="17" t="s">
        <v>694</v>
      </c>
    </row>
    <row r="7166" spans="1:21" ht="13.2" hidden="1">
      <c r="J7166" s="13" t="str">
        <f t="shared" si="550"/>
        <v/>
      </c>
      <c r="M7166" s="13" t="str">
        <f t="shared" si="555"/>
        <v/>
      </c>
      <c r="P7166" s="46">
        <f t="shared" si="551"/>
        <v>0</v>
      </c>
      <c r="Q7166" s="20">
        <f t="shared" si="552"/>
        <v>1</v>
      </c>
      <c r="R7166" s="20">
        <f t="shared" si="553"/>
        <v>0</v>
      </c>
      <c r="S7166" s="18">
        <f t="shared" si="554"/>
        <v>0</v>
      </c>
      <c r="T7166" s="17" t="s">
        <v>694</v>
      </c>
    </row>
    <row r="7167" spans="1:21" ht="13.2" hidden="1">
      <c r="J7167" s="13" t="str">
        <f t="shared" si="550"/>
        <v/>
      </c>
      <c r="M7167" s="13" t="str">
        <f t="shared" si="555"/>
        <v/>
      </c>
      <c r="P7167" s="46">
        <f t="shared" si="551"/>
        <v>0</v>
      </c>
      <c r="Q7167" s="20">
        <f t="shared" si="552"/>
        <v>1</v>
      </c>
      <c r="R7167" s="20">
        <f t="shared" si="553"/>
        <v>0</v>
      </c>
      <c r="S7167" s="18">
        <f t="shared" si="554"/>
        <v>0</v>
      </c>
      <c r="T7167" s="17" t="s">
        <v>694</v>
      </c>
    </row>
    <row r="7168" spans="1:21" ht="13.2" hidden="1">
      <c r="J7168" s="13" t="str">
        <f t="shared" si="550"/>
        <v/>
      </c>
      <c r="M7168" s="13" t="str">
        <f t="shared" si="555"/>
        <v/>
      </c>
      <c r="P7168" s="46">
        <f t="shared" si="551"/>
        <v>0</v>
      </c>
      <c r="Q7168" s="20">
        <f t="shared" si="552"/>
        <v>1</v>
      </c>
      <c r="R7168" s="20">
        <f t="shared" si="553"/>
        <v>0</v>
      </c>
      <c r="S7168" s="18">
        <f t="shared" si="554"/>
        <v>0</v>
      </c>
      <c r="T7168" s="17" t="s">
        <v>694</v>
      </c>
    </row>
    <row r="7169" spans="1:20" ht="13.2" hidden="1">
      <c r="J7169" s="13" t="str">
        <f t="shared" si="550"/>
        <v/>
      </c>
      <c r="M7169" s="13" t="str">
        <f t="shared" si="555"/>
        <v/>
      </c>
      <c r="P7169" s="46">
        <f t="shared" si="551"/>
        <v>0</v>
      </c>
      <c r="Q7169" s="20">
        <f t="shared" si="552"/>
        <v>1</v>
      </c>
      <c r="R7169" s="20">
        <f t="shared" si="553"/>
        <v>0</v>
      </c>
      <c r="S7169" s="18">
        <f t="shared" si="554"/>
        <v>0</v>
      </c>
      <c r="T7169" s="17" t="s">
        <v>694</v>
      </c>
    </row>
    <row r="7170" spans="1:20" ht="13.2" hidden="1">
      <c r="J7170" s="13" t="str">
        <f t="shared" ref="J7170:J7233" si="556">+LEFT(U7170,4)</f>
        <v/>
      </c>
      <c r="M7170" s="13" t="str">
        <f t="shared" si="555"/>
        <v/>
      </c>
      <c r="P7170" s="46">
        <f t="shared" ref="P7170:P7233" si="557">ROUND(O7170*L7170,2)</f>
        <v>0</v>
      </c>
      <c r="Q7170" s="20">
        <f t="shared" ref="Q7170:Q7233" si="558">IF(N7170="HKD",7.8,IF(N7170="CNY",6.4,1))</f>
        <v>1</v>
      </c>
      <c r="R7170" s="20">
        <f t="shared" ref="R7170:R7233" si="559">+O7170/Q7170</f>
        <v>0</v>
      </c>
      <c r="S7170" s="18">
        <f t="shared" ref="S7170:S7233" si="560">+R7170*L7170</f>
        <v>0</v>
      </c>
      <c r="T7170" s="17" t="s">
        <v>694</v>
      </c>
    </row>
    <row r="7171" spans="1:20" ht="13.2" hidden="1">
      <c r="J7171" s="13" t="str">
        <f t="shared" si="556"/>
        <v/>
      </c>
      <c r="M7171" s="13" t="str">
        <f t="shared" si="555"/>
        <v/>
      </c>
      <c r="P7171" s="46">
        <f t="shared" si="557"/>
        <v>0</v>
      </c>
      <c r="Q7171" s="20">
        <f t="shared" si="558"/>
        <v>1</v>
      </c>
      <c r="R7171" s="20">
        <f t="shared" si="559"/>
        <v>0</v>
      </c>
      <c r="S7171" s="18">
        <f t="shared" si="560"/>
        <v>0</v>
      </c>
      <c r="T7171" s="17" t="s">
        <v>694</v>
      </c>
    </row>
    <row r="7172" spans="1:20" ht="13.2" hidden="1">
      <c r="J7172" s="13" t="str">
        <f t="shared" si="556"/>
        <v/>
      </c>
      <c r="M7172" s="13" t="str">
        <f t="shared" si="555"/>
        <v/>
      </c>
      <c r="P7172" s="46">
        <f t="shared" si="557"/>
        <v>0</v>
      </c>
      <c r="Q7172" s="20">
        <f t="shared" si="558"/>
        <v>1</v>
      </c>
      <c r="R7172" s="20">
        <f t="shared" si="559"/>
        <v>0</v>
      </c>
      <c r="S7172" s="18">
        <f t="shared" si="560"/>
        <v>0</v>
      </c>
      <c r="T7172" s="17" t="s">
        <v>694</v>
      </c>
    </row>
    <row r="7173" spans="1:20" ht="13.2" hidden="1">
      <c r="J7173" s="13" t="str">
        <f t="shared" si="556"/>
        <v/>
      </c>
      <c r="M7173" s="13" t="str">
        <f t="shared" si="555"/>
        <v/>
      </c>
      <c r="P7173" s="46">
        <f t="shared" si="557"/>
        <v>0</v>
      </c>
      <c r="Q7173" s="20">
        <f t="shared" si="558"/>
        <v>1</v>
      </c>
      <c r="R7173" s="20">
        <f t="shared" si="559"/>
        <v>0</v>
      </c>
      <c r="S7173" s="18">
        <f t="shared" si="560"/>
        <v>0</v>
      </c>
      <c r="T7173" s="17" t="s">
        <v>694</v>
      </c>
    </row>
    <row r="7174" spans="1:20" ht="13.2" hidden="1">
      <c r="J7174" s="13" t="str">
        <f t="shared" si="556"/>
        <v/>
      </c>
      <c r="M7174" s="13" t="str">
        <f t="shared" si="555"/>
        <v/>
      </c>
      <c r="P7174" s="46">
        <f t="shared" si="557"/>
        <v>0</v>
      </c>
      <c r="Q7174" s="20">
        <f t="shared" si="558"/>
        <v>1</v>
      </c>
      <c r="R7174" s="20">
        <f t="shared" si="559"/>
        <v>0</v>
      </c>
      <c r="S7174" s="18">
        <f t="shared" si="560"/>
        <v>0</v>
      </c>
      <c r="T7174" s="17" t="s">
        <v>694</v>
      </c>
    </row>
    <row r="7175" spans="1:20" ht="13.2" hidden="1">
      <c r="A7175" s="64"/>
      <c r="J7175" s="13" t="str">
        <f t="shared" si="556"/>
        <v/>
      </c>
      <c r="M7175" s="13" t="str">
        <f t="shared" si="555"/>
        <v/>
      </c>
      <c r="P7175" s="46">
        <f t="shared" si="557"/>
        <v>0</v>
      </c>
      <c r="Q7175" s="20">
        <f t="shared" si="558"/>
        <v>1</v>
      </c>
      <c r="R7175" s="20">
        <f t="shared" si="559"/>
        <v>0</v>
      </c>
      <c r="S7175" s="18">
        <f t="shared" si="560"/>
        <v>0</v>
      </c>
      <c r="T7175" s="17" t="s">
        <v>694</v>
      </c>
    </row>
    <row r="7176" spans="1:20" ht="13.2" hidden="1">
      <c r="J7176" s="13" t="str">
        <f t="shared" si="556"/>
        <v/>
      </c>
      <c r="M7176" s="13" t="str">
        <f t="shared" si="555"/>
        <v/>
      </c>
      <c r="P7176" s="46">
        <f t="shared" si="557"/>
        <v>0</v>
      </c>
      <c r="Q7176" s="20">
        <f t="shared" si="558"/>
        <v>1</v>
      </c>
      <c r="R7176" s="20">
        <f t="shared" si="559"/>
        <v>0</v>
      </c>
      <c r="S7176" s="18">
        <f t="shared" si="560"/>
        <v>0</v>
      </c>
      <c r="T7176" s="17" t="s">
        <v>694</v>
      </c>
    </row>
    <row r="7177" spans="1:20" ht="13.2" hidden="1">
      <c r="J7177" s="13" t="str">
        <f t="shared" si="556"/>
        <v/>
      </c>
      <c r="M7177" s="13" t="str">
        <f t="shared" si="555"/>
        <v/>
      </c>
      <c r="P7177" s="46">
        <f t="shared" si="557"/>
        <v>0</v>
      </c>
      <c r="Q7177" s="20">
        <f t="shared" si="558"/>
        <v>1</v>
      </c>
      <c r="R7177" s="20">
        <f t="shared" si="559"/>
        <v>0</v>
      </c>
      <c r="S7177" s="18">
        <f t="shared" si="560"/>
        <v>0</v>
      </c>
      <c r="T7177" s="17" t="s">
        <v>694</v>
      </c>
    </row>
    <row r="7178" spans="1:20" ht="13.2" hidden="1">
      <c r="J7178" s="13" t="str">
        <f t="shared" si="556"/>
        <v/>
      </c>
      <c r="M7178" s="13" t="str">
        <f t="shared" si="555"/>
        <v/>
      </c>
      <c r="P7178" s="46">
        <f t="shared" si="557"/>
        <v>0</v>
      </c>
      <c r="Q7178" s="20">
        <f t="shared" si="558"/>
        <v>1</v>
      </c>
      <c r="R7178" s="20">
        <f t="shared" si="559"/>
        <v>0</v>
      </c>
      <c r="S7178" s="18">
        <f t="shared" si="560"/>
        <v>0</v>
      </c>
      <c r="T7178" s="17" t="s">
        <v>694</v>
      </c>
    </row>
    <row r="7179" spans="1:20" ht="13.2" hidden="1">
      <c r="A7179" s="64"/>
      <c r="J7179" s="13" t="str">
        <f t="shared" si="556"/>
        <v/>
      </c>
      <c r="M7179" s="13" t="str">
        <f t="shared" si="555"/>
        <v/>
      </c>
      <c r="P7179" s="46">
        <f t="shared" si="557"/>
        <v>0</v>
      </c>
      <c r="Q7179" s="20">
        <f t="shared" si="558"/>
        <v>1</v>
      </c>
      <c r="R7179" s="20">
        <f t="shared" si="559"/>
        <v>0</v>
      </c>
      <c r="S7179" s="18">
        <f t="shared" si="560"/>
        <v>0</v>
      </c>
      <c r="T7179" s="17" t="s">
        <v>694</v>
      </c>
    </row>
    <row r="7180" spans="1:20" ht="13.2" hidden="1">
      <c r="J7180" s="13" t="str">
        <f t="shared" si="556"/>
        <v/>
      </c>
      <c r="M7180" s="13" t="str">
        <f t="shared" si="555"/>
        <v/>
      </c>
      <c r="P7180" s="46">
        <f t="shared" si="557"/>
        <v>0</v>
      </c>
      <c r="Q7180" s="20">
        <f t="shared" si="558"/>
        <v>1</v>
      </c>
      <c r="R7180" s="20">
        <f t="shared" si="559"/>
        <v>0</v>
      </c>
      <c r="S7180" s="18">
        <f t="shared" si="560"/>
        <v>0</v>
      </c>
      <c r="T7180" s="17" t="s">
        <v>694</v>
      </c>
    </row>
    <row r="7181" spans="1:20" ht="13.2" hidden="1">
      <c r="J7181" s="13" t="str">
        <f t="shared" si="556"/>
        <v/>
      </c>
      <c r="M7181" s="13" t="str">
        <f t="shared" si="555"/>
        <v/>
      </c>
      <c r="P7181" s="46">
        <f t="shared" si="557"/>
        <v>0</v>
      </c>
      <c r="Q7181" s="20">
        <f t="shared" si="558"/>
        <v>1</v>
      </c>
      <c r="R7181" s="20">
        <f t="shared" si="559"/>
        <v>0</v>
      </c>
      <c r="S7181" s="18">
        <f t="shared" si="560"/>
        <v>0</v>
      </c>
      <c r="T7181" s="17" t="s">
        <v>694</v>
      </c>
    </row>
    <row r="7182" spans="1:20" ht="13.2" hidden="1">
      <c r="A7182" s="64"/>
      <c r="J7182" s="13" t="str">
        <f t="shared" si="556"/>
        <v/>
      </c>
      <c r="M7182" s="13" t="str">
        <f t="shared" si="555"/>
        <v/>
      </c>
      <c r="P7182" s="46">
        <f t="shared" si="557"/>
        <v>0</v>
      </c>
      <c r="Q7182" s="20">
        <f t="shared" si="558"/>
        <v>1</v>
      </c>
      <c r="R7182" s="20">
        <f t="shared" si="559"/>
        <v>0</v>
      </c>
      <c r="S7182" s="18">
        <f t="shared" si="560"/>
        <v>0</v>
      </c>
      <c r="T7182" s="17" t="s">
        <v>694</v>
      </c>
    </row>
    <row r="7183" spans="1:20" ht="13.2" hidden="1">
      <c r="A7183" s="64"/>
      <c r="J7183" s="13" t="str">
        <f t="shared" si="556"/>
        <v/>
      </c>
      <c r="M7183" s="13" t="str">
        <f t="shared" si="555"/>
        <v/>
      </c>
      <c r="P7183" s="46">
        <f t="shared" si="557"/>
        <v>0</v>
      </c>
      <c r="Q7183" s="20">
        <f t="shared" si="558"/>
        <v>1</v>
      </c>
      <c r="R7183" s="20">
        <f t="shared" si="559"/>
        <v>0</v>
      </c>
      <c r="S7183" s="18">
        <f t="shared" si="560"/>
        <v>0</v>
      </c>
      <c r="T7183" s="17" t="s">
        <v>694</v>
      </c>
    </row>
    <row r="7184" spans="1:20" ht="13.2" hidden="1">
      <c r="J7184" s="13" t="str">
        <f t="shared" si="556"/>
        <v/>
      </c>
      <c r="M7184" s="13" t="str">
        <f t="shared" si="555"/>
        <v/>
      </c>
      <c r="P7184" s="46">
        <f t="shared" si="557"/>
        <v>0</v>
      </c>
      <c r="Q7184" s="20">
        <f t="shared" si="558"/>
        <v>1</v>
      </c>
      <c r="R7184" s="20">
        <f t="shared" si="559"/>
        <v>0</v>
      </c>
      <c r="S7184" s="18">
        <f t="shared" si="560"/>
        <v>0</v>
      </c>
      <c r="T7184" s="17" t="s">
        <v>694</v>
      </c>
    </row>
    <row r="7185" spans="1:21" ht="13.2" hidden="1">
      <c r="J7185" s="13" t="str">
        <f t="shared" si="556"/>
        <v/>
      </c>
      <c r="M7185" s="13" t="str">
        <f t="shared" si="555"/>
        <v/>
      </c>
      <c r="P7185" s="46">
        <f t="shared" si="557"/>
        <v>0</v>
      </c>
      <c r="Q7185" s="20">
        <f t="shared" si="558"/>
        <v>1</v>
      </c>
      <c r="R7185" s="20">
        <f t="shared" si="559"/>
        <v>0</v>
      </c>
      <c r="S7185" s="18">
        <f t="shared" si="560"/>
        <v>0</v>
      </c>
      <c r="T7185" s="17" t="s">
        <v>694</v>
      </c>
    </row>
    <row r="7186" spans="1:21" ht="13.2" hidden="1">
      <c r="A7186" s="64"/>
      <c r="J7186" s="13" t="str">
        <f t="shared" si="556"/>
        <v/>
      </c>
      <c r="M7186" s="13" t="str">
        <f t="shared" si="555"/>
        <v/>
      </c>
      <c r="P7186" s="46">
        <f t="shared" si="557"/>
        <v>0</v>
      </c>
      <c r="Q7186" s="20">
        <f t="shared" si="558"/>
        <v>1</v>
      </c>
      <c r="R7186" s="20">
        <f t="shared" si="559"/>
        <v>0</v>
      </c>
      <c r="S7186" s="18">
        <f t="shared" si="560"/>
        <v>0</v>
      </c>
      <c r="T7186" s="17" t="s">
        <v>694</v>
      </c>
    </row>
    <row r="7187" spans="1:21" ht="13.2" hidden="1">
      <c r="J7187" s="13" t="str">
        <f t="shared" si="556"/>
        <v/>
      </c>
      <c r="M7187" s="13" t="str">
        <f t="shared" si="555"/>
        <v/>
      </c>
      <c r="P7187" s="46">
        <f t="shared" si="557"/>
        <v>0</v>
      </c>
      <c r="Q7187" s="20">
        <f t="shared" si="558"/>
        <v>1</v>
      </c>
      <c r="R7187" s="20">
        <f t="shared" si="559"/>
        <v>0</v>
      </c>
      <c r="S7187" s="18">
        <f t="shared" si="560"/>
        <v>0</v>
      </c>
      <c r="T7187" s="17" t="s">
        <v>694</v>
      </c>
    </row>
    <row r="7188" spans="1:21" ht="13.2" hidden="1">
      <c r="J7188" s="13" t="str">
        <f t="shared" si="556"/>
        <v/>
      </c>
      <c r="M7188" s="13" t="str">
        <f t="shared" si="555"/>
        <v/>
      </c>
      <c r="P7188" s="46">
        <f t="shared" si="557"/>
        <v>0</v>
      </c>
      <c r="Q7188" s="20">
        <f t="shared" si="558"/>
        <v>1</v>
      </c>
      <c r="R7188" s="20">
        <f t="shared" si="559"/>
        <v>0</v>
      </c>
      <c r="S7188" s="18">
        <f t="shared" si="560"/>
        <v>0</v>
      </c>
      <c r="T7188" s="17" t="s">
        <v>694</v>
      </c>
    </row>
    <row r="7189" spans="1:21" ht="13.2" hidden="1">
      <c r="J7189" s="13" t="str">
        <f t="shared" si="556"/>
        <v/>
      </c>
      <c r="M7189" s="13" t="str">
        <f t="shared" si="555"/>
        <v/>
      </c>
      <c r="P7189" s="46">
        <f t="shared" si="557"/>
        <v>0</v>
      </c>
      <c r="Q7189" s="20">
        <f t="shared" si="558"/>
        <v>1</v>
      </c>
      <c r="R7189" s="20">
        <f t="shared" si="559"/>
        <v>0</v>
      </c>
      <c r="S7189" s="18">
        <f t="shared" si="560"/>
        <v>0</v>
      </c>
      <c r="T7189" s="17" t="s">
        <v>694</v>
      </c>
    </row>
    <row r="7190" spans="1:21" ht="13.2" hidden="1">
      <c r="J7190" s="13" t="str">
        <f t="shared" si="556"/>
        <v/>
      </c>
      <c r="M7190" s="13" t="str">
        <f t="shared" si="555"/>
        <v/>
      </c>
      <c r="P7190" s="46">
        <f t="shared" si="557"/>
        <v>0</v>
      </c>
      <c r="Q7190" s="20">
        <f t="shared" si="558"/>
        <v>1</v>
      </c>
      <c r="R7190" s="20">
        <f t="shared" si="559"/>
        <v>0</v>
      </c>
      <c r="S7190" s="18">
        <f t="shared" si="560"/>
        <v>0</v>
      </c>
      <c r="T7190" s="17" t="s">
        <v>694</v>
      </c>
    </row>
    <row r="7191" spans="1:21" ht="13.2" hidden="1">
      <c r="J7191" s="13" t="str">
        <f t="shared" si="556"/>
        <v/>
      </c>
      <c r="M7191" s="13" t="str">
        <f t="shared" si="555"/>
        <v/>
      </c>
      <c r="P7191" s="46">
        <f t="shared" si="557"/>
        <v>0</v>
      </c>
      <c r="Q7191" s="20">
        <f t="shared" si="558"/>
        <v>1</v>
      </c>
      <c r="R7191" s="20">
        <f t="shared" si="559"/>
        <v>0</v>
      </c>
      <c r="S7191" s="18">
        <f t="shared" si="560"/>
        <v>0</v>
      </c>
      <c r="T7191" s="17" t="s">
        <v>694</v>
      </c>
    </row>
    <row r="7192" spans="1:21" ht="13.2" hidden="1">
      <c r="A7192" s="40"/>
      <c r="B7192" s="47"/>
      <c r="D7192" s="40"/>
      <c r="J7192" s="13" t="str">
        <f t="shared" si="556"/>
        <v/>
      </c>
      <c r="K7192" s="40"/>
      <c r="L7192" s="52"/>
      <c r="M7192" s="13" t="str">
        <f t="shared" si="555"/>
        <v/>
      </c>
      <c r="N7192" s="39"/>
      <c r="O7192" s="56"/>
      <c r="P7192" s="46">
        <f t="shared" si="557"/>
        <v>0</v>
      </c>
      <c r="Q7192" s="20">
        <f t="shared" si="558"/>
        <v>1</v>
      </c>
      <c r="R7192" s="20">
        <f t="shared" si="559"/>
        <v>0</v>
      </c>
      <c r="S7192" s="18">
        <f t="shared" si="560"/>
        <v>0</v>
      </c>
      <c r="T7192" s="17" t="s">
        <v>694</v>
      </c>
      <c r="U7192" s="40"/>
    </row>
    <row r="7193" spans="1:21" ht="13.2" hidden="1">
      <c r="J7193" s="13" t="str">
        <f t="shared" si="556"/>
        <v/>
      </c>
      <c r="M7193" s="13" t="str">
        <f t="shared" si="555"/>
        <v/>
      </c>
      <c r="P7193" s="46">
        <f t="shared" si="557"/>
        <v>0</v>
      </c>
      <c r="Q7193" s="20">
        <f t="shared" si="558"/>
        <v>1</v>
      </c>
      <c r="R7193" s="20">
        <f t="shared" si="559"/>
        <v>0</v>
      </c>
      <c r="S7193" s="18">
        <f t="shared" si="560"/>
        <v>0</v>
      </c>
      <c r="T7193" s="17" t="s">
        <v>694</v>
      </c>
    </row>
    <row r="7194" spans="1:21" ht="13.2" hidden="1">
      <c r="J7194" s="13" t="str">
        <f t="shared" si="556"/>
        <v/>
      </c>
      <c r="M7194" s="13" t="str">
        <f t="shared" si="555"/>
        <v/>
      </c>
      <c r="P7194" s="46">
        <f t="shared" si="557"/>
        <v>0</v>
      </c>
      <c r="Q7194" s="20">
        <f t="shared" si="558"/>
        <v>1</v>
      </c>
      <c r="R7194" s="20">
        <f t="shared" si="559"/>
        <v>0</v>
      </c>
      <c r="S7194" s="18">
        <f t="shared" si="560"/>
        <v>0</v>
      </c>
      <c r="T7194" s="17" t="s">
        <v>694</v>
      </c>
    </row>
    <row r="7195" spans="1:21" ht="13.2" hidden="1">
      <c r="J7195" s="13" t="str">
        <f t="shared" si="556"/>
        <v/>
      </c>
      <c r="M7195" s="13" t="str">
        <f t="shared" si="555"/>
        <v/>
      </c>
      <c r="P7195" s="46">
        <f t="shared" si="557"/>
        <v>0</v>
      </c>
      <c r="Q7195" s="20">
        <f t="shared" si="558"/>
        <v>1</v>
      </c>
      <c r="R7195" s="20">
        <f t="shared" si="559"/>
        <v>0</v>
      </c>
      <c r="S7195" s="18">
        <f t="shared" si="560"/>
        <v>0</v>
      </c>
      <c r="T7195" s="17" t="s">
        <v>694</v>
      </c>
    </row>
    <row r="7196" spans="1:21" ht="13.2" hidden="1">
      <c r="J7196" s="13" t="str">
        <f t="shared" si="556"/>
        <v/>
      </c>
      <c r="M7196" s="13" t="str">
        <f t="shared" si="555"/>
        <v/>
      </c>
      <c r="P7196" s="46">
        <f t="shared" si="557"/>
        <v>0</v>
      </c>
      <c r="Q7196" s="20">
        <f t="shared" si="558"/>
        <v>1</v>
      </c>
      <c r="R7196" s="20">
        <f t="shared" si="559"/>
        <v>0</v>
      </c>
      <c r="S7196" s="18">
        <f t="shared" si="560"/>
        <v>0</v>
      </c>
      <c r="T7196" s="17" t="s">
        <v>694</v>
      </c>
    </row>
    <row r="7197" spans="1:21" ht="13.2" hidden="1">
      <c r="J7197" s="13" t="str">
        <f t="shared" si="556"/>
        <v/>
      </c>
      <c r="M7197" s="13" t="str">
        <f t="shared" si="555"/>
        <v/>
      </c>
      <c r="P7197" s="46">
        <f t="shared" si="557"/>
        <v>0</v>
      </c>
      <c r="Q7197" s="20">
        <f t="shared" si="558"/>
        <v>1</v>
      </c>
      <c r="R7197" s="20">
        <f t="shared" si="559"/>
        <v>0</v>
      </c>
      <c r="S7197" s="18">
        <f t="shared" si="560"/>
        <v>0</v>
      </c>
      <c r="T7197" s="17" t="s">
        <v>694</v>
      </c>
    </row>
    <row r="7198" spans="1:21" ht="13.2" hidden="1">
      <c r="J7198" s="13" t="str">
        <f t="shared" si="556"/>
        <v/>
      </c>
      <c r="M7198" s="13" t="str">
        <f t="shared" si="555"/>
        <v/>
      </c>
      <c r="P7198" s="46">
        <f t="shared" si="557"/>
        <v>0</v>
      </c>
      <c r="Q7198" s="20">
        <f t="shared" si="558"/>
        <v>1</v>
      </c>
      <c r="R7198" s="20">
        <f t="shared" si="559"/>
        <v>0</v>
      </c>
      <c r="S7198" s="18">
        <f t="shared" si="560"/>
        <v>0</v>
      </c>
      <c r="T7198" s="17" t="s">
        <v>694</v>
      </c>
    </row>
    <row r="7199" spans="1:21" ht="13.2" hidden="1">
      <c r="J7199" s="13" t="str">
        <f t="shared" si="556"/>
        <v/>
      </c>
      <c r="M7199" s="13" t="str">
        <f t="shared" si="555"/>
        <v/>
      </c>
      <c r="P7199" s="46">
        <f t="shared" si="557"/>
        <v>0</v>
      </c>
      <c r="Q7199" s="20">
        <f t="shared" si="558"/>
        <v>1</v>
      </c>
      <c r="R7199" s="20">
        <f t="shared" si="559"/>
        <v>0</v>
      </c>
      <c r="S7199" s="18">
        <f t="shared" si="560"/>
        <v>0</v>
      </c>
      <c r="T7199" s="17" t="s">
        <v>694</v>
      </c>
    </row>
    <row r="7200" spans="1:21" ht="13.2" hidden="1">
      <c r="J7200" s="13" t="str">
        <f t="shared" si="556"/>
        <v/>
      </c>
      <c r="M7200" s="13" t="str">
        <f t="shared" si="555"/>
        <v/>
      </c>
      <c r="P7200" s="46">
        <f t="shared" si="557"/>
        <v>0</v>
      </c>
      <c r="Q7200" s="20">
        <f t="shared" si="558"/>
        <v>1</v>
      </c>
      <c r="R7200" s="20">
        <f t="shared" si="559"/>
        <v>0</v>
      </c>
      <c r="S7200" s="18">
        <f t="shared" si="560"/>
        <v>0</v>
      </c>
      <c r="T7200" s="17" t="s">
        <v>694</v>
      </c>
    </row>
    <row r="7201" spans="1:21" ht="13.2" hidden="1">
      <c r="J7201" s="13" t="str">
        <f t="shared" si="556"/>
        <v/>
      </c>
      <c r="M7201" s="13" t="str">
        <f t="shared" si="555"/>
        <v/>
      </c>
      <c r="P7201" s="46">
        <f t="shared" si="557"/>
        <v>0</v>
      </c>
      <c r="Q7201" s="20">
        <f t="shared" si="558"/>
        <v>1</v>
      </c>
      <c r="R7201" s="20">
        <f t="shared" si="559"/>
        <v>0</v>
      </c>
      <c r="S7201" s="18">
        <f t="shared" si="560"/>
        <v>0</v>
      </c>
      <c r="T7201" s="17" t="s">
        <v>694</v>
      </c>
    </row>
    <row r="7202" spans="1:21" ht="13.2" hidden="1">
      <c r="J7202" s="13" t="str">
        <f t="shared" si="556"/>
        <v/>
      </c>
      <c r="M7202" s="13" t="str">
        <f t="shared" si="555"/>
        <v/>
      </c>
      <c r="N7202" s="13"/>
      <c r="O7202" s="62"/>
      <c r="P7202" s="46">
        <f t="shared" si="557"/>
        <v>0</v>
      </c>
      <c r="Q7202" s="20">
        <f t="shared" si="558"/>
        <v>1</v>
      </c>
      <c r="R7202" s="20">
        <f t="shared" si="559"/>
        <v>0</v>
      </c>
      <c r="S7202" s="18">
        <f t="shared" si="560"/>
        <v>0</v>
      </c>
      <c r="T7202" s="17" t="s">
        <v>694</v>
      </c>
    </row>
    <row r="7203" spans="1:21" ht="13.2" hidden="1">
      <c r="J7203" s="13" t="str">
        <f t="shared" si="556"/>
        <v/>
      </c>
      <c r="M7203" s="13" t="str">
        <f t="shared" si="555"/>
        <v/>
      </c>
      <c r="P7203" s="46">
        <f t="shared" si="557"/>
        <v>0</v>
      </c>
      <c r="Q7203" s="20">
        <f t="shared" si="558"/>
        <v>1</v>
      </c>
      <c r="R7203" s="20">
        <f t="shared" si="559"/>
        <v>0</v>
      </c>
      <c r="S7203" s="18">
        <f t="shared" si="560"/>
        <v>0</v>
      </c>
      <c r="T7203" s="17" t="s">
        <v>694</v>
      </c>
    </row>
    <row r="7204" spans="1:21" ht="13.2" hidden="1">
      <c r="J7204" s="13" t="str">
        <f t="shared" si="556"/>
        <v/>
      </c>
      <c r="M7204" s="13" t="str">
        <f t="shared" si="555"/>
        <v/>
      </c>
      <c r="P7204" s="46">
        <f t="shared" si="557"/>
        <v>0</v>
      </c>
      <c r="Q7204" s="20">
        <f t="shared" si="558"/>
        <v>1</v>
      </c>
      <c r="R7204" s="20">
        <f t="shared" si="559"/>
        <v>0</v>
      </c>
      <c r="S7204" s="18">
        <f t="shared" si="560"/>
        <v>0</v>
      </c>
      <c r="T7204" s="17" t="s">
        <v>694</v>
      </c>
    </row>
    <row r="7205" spans="1:21" ht="13.2" hidden="1">
      <c r="J7205" s="13" t="str">
        <f t="shared" si="556"/>
        <v/>
      </c>
      <c r="M7205" s="13" t="str">
        <f t="shared" si="555"/>
        <v/>
      </c>
      <c r="P7205" s="46">
        <f t="shared" si="557"/>
        <v>0</v>
      </c>
      <c r="Q7205" s="20">
        <f t="shared" si="558"/>
        <v>1</v>
      </c>
      <c r="R7205" s="20">
        <f t="shared" si="559"/>
        <v>0</v>
      </c>
      <c r="S7205" s="18">
        <f t="shared" si="560"/>
        <v>0</v>
      </c>
      <c r="T7205" s="17" t="s">
        <v>694</v>
      </c>
    </row>
    <row r="7206" spans="1:21" ht="13.2" hidden="1">
      <c r="J7206" s="13" t="str">
        <f t="shared" si="556"/>
        <v/>
      </c>
      <c r="M7206" s="13" t="str">
        <f t="shared" si="555"/>
        <v/>
      </c>
      <c r="P7206" s="46">
        <f t="shared" si="557"/>
        <v>0</v>
      </c>
      <c r="Q7206" s="20">
        <f t="shared" si="558"/>
        <v>1</v>
      </c>
      <c r="R7206" s="20">
        <f t="shared" si="559"/>
        <v>0</v>
      </c>
      <c r="S7206" s="18">
        <f t="shared" si="560"/>
        <v>0</v>
      </c>
      <c r="T7206" s="17" t="s">
        <v>694</v>
      </c>
    </row>
    <row r="7207" spans="1:21" ht="13.2" hidden="1">
      <c r="J7207" s="13" t="str">
        <f t="shared" si="556"/>
        <v/>
      </c>
      <c r="M7207" s="13" t="str">
        <f t="shared" si="555"/>
        <v/>
      </c>
      <c r="P7207" s="46">
        <f t="shared" si="557"/>
        <v>0</v>
      </c>
      <c r="Q7207" s="20">
        <f t="shared" si="558"/>
        <v>1</v>
      </c>
      <c r="R7207" s="20">
        <f t="shared" si="559"/>
        <v>0</v>
      </c>
      <c r="S7207" s="18">
        <f t="shared" si="560"/>
        <v>0</v>
      </c>
      <c r="T7207" s="17" t="s">
        <v>694</v>
      </c>
    </row>
    <row r="7208" spans="1:21" ht="13.2" hidden="1">
      <c r="J7208" s="13" t="str">
        <f t="shared" si="556"/>
        <v/>
      </c>
      <c r="M7208" s="13" t="str">
        <f t="shared" si="555"/>
        <v/>
      </c>
      <c r="P7208" s="46">
        <f t="shared" si="557"/>
        <v>0</v>
      </c>
      <c r="Q7208" s="20">
        <f t="shared" si="558"/>
        <v>1</v>
      </c>
      <c r="R7208" s="20">
        <f t="shared" si="559"/>
        <v>0</v>
      </c>
      <c r="S7208" s="18">
        <f t="shared" si="560"/>
        <v>0</v>
      </c>
      <c r="T7208" s="17" t="s">
        <v>694</v>
      </c>
    </row>
    <row r="7209" spans="1:21" ht="13.2" hidden="1">
      <c r="J7209" s="13" t="str">
        <f t="shared" si="556"/>
        <v/>
      </c>
      <c r="M7209" s="13" t="str">
        <f t="shared" si="555"/>
        <v/>
      </c>
      <c r="P7209" s="46">
        <f t="shared" si="557"/>
        <v>0</v>
      </c>
      <c r="Q7209" s="20">
        <f t="shared" si="558"/>
        <v>1</v>
      </c>
      <c r="R7209" s="20">
        <f t="shared" si="559"/>
        <v>0</v>
      </c>
      <c r="S7209" s="18">
        <f t="shared" si="560"/>
        <v>0</v>
      </c>
      <c r="T7209" s="17" t="s">
        <v>694</v>
      </c>
    </row>
    <row r="7210" spans="1:21" ht="13.2" hidden="1">
      <c r="J7210" s="13" t="str">
        <f t="shared" si="556"/>
        <v/>
      </c>
      <c r="M7210" s="13" t="str">
        <f t="shared" si="555"/>
        <v/>
      </c>
      <c r="P7210" s="46">
        <f t="shared" si="557"/>
        <v>0</v>
      </c>
      <c r="Q7210" s="20">
        <f t="shared" si="558"/>
        <v>1</v>
      </c>
      <c r="R7210" s="20">
        <f t="shared" si="559"/>
        <v>0</v>
      </c>
      <c r="S7210" s="18">
        <f t="shared" si="560"/>
        <v>0</v>
      </c>
      <c r="T7210" s="17" t="s">
        <v>694</v>
      </c>
    </row>
    <row r="7211" spans="1:21" ht="13.2" hidden="1">
      <c r="J7211" s="13" t="str">
        <f t="shared" si="556"/>
        <v/>
      </c>
      <c r="M7211" s="13" t="str">
        <f t="shared" si="555"/>
        <v/>
      </c>
      <c r="P7211" s="46">
        <f t="shared" si="557"/>
        <v>0</v>
      </c>
      <c r="Q7211" s="20">
        <f t="shared" si="558"/>
        <v>1</v>
      </c>
      <c r="R7211" s="20">
        <f t="shared" si="559"/>
        <v>0</v>
      </c>
      <c r="S7211" s="18">
        <f t="shared" si="560"/>
        <v>0</v>
      </c>
      <c r="T7211" s="17" t="s">
        <v>694</v>
      </c>
    </row>
    <row r="7212" spans="1:21" ht="13.2" hidden="1">
      <c r="A7212" s="40"/>
      <c r="B7212" s="47"/>
      <c r="D7212" s="40"/>
      <c r="J7212" s="13" t="str">
        <f t="shared" si="556"/>
        <v/>
      </c>
      <c r="K7212" s="40"/>
      <c r="L7212" s="52"/>
      <c r="M7212" s="13" t="str">
        <f t="shared" si="555"/>
        <v/>
      </c>
      <c r="N7212" s="39"/>
      <c r="O7212" s="56"/>
      <c r="P7212" s="46">
        <f t="shared" si="557"/>
        <v>0</v>
      </c>
      <c r="Q7212" s="20">
        <f t="shared" si="558"/>
        <v>1</v>
      </c>
      <c r="R7212" s="20">
        <f t="shared" si="559"/>
        <v>0</v>
      </c>
      <c r="S7212" s="18">
        <f t="shared" si="560"/>
        <v>0</v>
      </c>
      <c r="T7212" s="17" t="s">
        <v>694</v>
      </c>
      <c r="U7212" s="40"/>
    </row>
    <row r="7213" spans="1:21" ht="13.2" hidden="1">
      <c r="J7213" s="13" t="str">
        <f t="shared" si="556"/>
        <v/>
      </c>
      <c r="M7213" s="13" t="str">
        <f t="shared" si="555"/>
        <v/>
      </c>
      <c r="P7213" s="46">
        <f t="shared" si="557"/>
        <v>0</v>
      </c>
      <c r="Q7213" s="20">
        <f t="shared" si="558"/>
        <v>1</v>
      </c>
      <c r="R7213" s="20">
        <f t="shared" si="559"/>
        <v>0</v>
      </c>
      <c r="S7213" s="18">
        <f t="shared" si="560"/>
        <v>0</v>
      </c>
      <c r="T7213" s="17" t="s">
        <v>694</v>
      </c>
    </row>
    <row r="7214" spans="1:21" ht="13.2" hidden="1">
      <c r="J7214" s="13" t="str">
        <f t="shared" si="556"/>
        <v/>
      </c>
      <c r="M7214" s="13" t="str">
        <f t="shared" si="555"/>
        <v/>
      </c>
      <c r="P7214" s="46">
        <f t="shared" si="557"/>
        <v>0</v>
      </c>
      <c r="Q7214" s="20">
        <f t="shared" si="558"/>
        <v>1</v>
      </c>
      <c r="R7214" s="20">
        <f t="shared" si="559"/>
        <v>0</v>
      </c>
      <c r="S7214" s="18">
        <f t="shared" si="560"/>
        <v>0</v>
      </c>
      <c r="T7214" s="17" t="s">
        <v>694</v>
      </c>
    </row>
    <row r="7215" spans="1:21" ht="13.2" hidden="1">
      <c r="A7215" s="40"/>
      <c r="B7215" s="47"/>
      <c r="D7215" s="40"/>
      <c r="J7215" s="13" t="str">
        <f t="shared" si="556"/>
        <v/>
      </c>
      <c r="K7215" s="40"/>
      <c r="L7215" s="52"/>
      <c r="M7215" s="13" t="str">
        <f t="shared" si="555"/>
        <v/>
      </c>
      <c r="N7215" s="39"/>
      <c r="O7215" s="56"/>
      <c r="P7215" s="46">
        <f t="shared" si="557"/>
        <v>0</v>
      </c>
      <c r="Q7215" s="20">
        <f t="shared" si="558"/>
        <v>1</v>
      </c>
      <c r="R7215" s="20">
        <f t="shared" si="559"/>
        <v>0</v>
      </c>
      <c r="S7215" s="18">
        <f t="shared" si="560"/>
        <v>0</v>
      </c>
      <c r="T7215" s="17" t="s">
        <v>694</v>
      </c>
      <c r="U7215" s="40"/>
    </row>
    <row r="7216" spans="1:21" ht="13.2" hidden="1">
      <c r="A7216" s="40"/>
      <c r="B7216" s="47"/>
      <c r="D7216" s="40"/>
      <c r="J7216" s="13" t="str">
        <f t="shared" si="556"/>
        <v/>
      </c>
      <c r="K7216" s="40"/>
      <c r="L7216" s="52"/>
      <c r="M7216" s="13" t="str">
        <f t="shared" si="555"/>
        <v/>
      </c>
      <c r="N7216" s="39"/>
      <c r="O7216" s="56"/>
      <c r="P7216" s="46">
        <f t="shared" si="557"/>
        <v>0</v>
      </c>
      <c r="Q7216" s="20">
        <f t="shared" si="558"/>
        <v>1</v>
      </c>
      <c r="R7216" s="20">
        <f t="shared" si="559"/>
        <v>0</v>
      </c>
      <c r="S7216" s="18">
        <f t="shared" si="560"/>
        <v>0</v>
      </c>
      <c r="T7216" s="17" t="s">
        <v>694</v>
      </c>
      <c r="U7216" s="40"/>
    </row>
    <row r="7217" spans="1:21" ht="13.2" hidden="1">
      <c r="A7217" s="40"/>
      <c r="B7217" s="47"/>
      <c r="D7217" s="40"/>
      <c r="J7217" s="13" t="str">
        <f t="shared" si="556"/>
        <v/>
      </c>
      <c r="K7217" s="40"/>
      <c r="L7217" s="52"/>
      <c r="M7217" s="13" t="str">
        <f t="shared" si="555"/>
        <v/>
      </c>
      <c r="N7217" s="39"/>
      <c r="O7217" s="56"/>
      <c r="P7217" s="46">
        <f t="shared" si="557"/>
        <v>0</v>
      </c>
      <c r="Q7217" s="20">
        <f t="shared" si="558"/>
        <v>1</v>
      </c>
      <c r="R7217" s="20">
        <f t="shared" si="559"/>
        <v>0</v>
      </c>
      <c r="S7217" s="18">
        <f t="shared" si="560"/>
        <v>0</v>
      </c>
      <c r="T7217" s="17" t="s">
        <v>694</v>
      </c>
      <c r="U7217" s="40"/>
    </row>
    <row r="7218" spans="1:21" ht="13.2" hidden="1">
      <c r="A7218" s="40"/>
      <c r="B7218" s="47"/>
      <c r="D7218" s="40"/>
      <c r="J7218" s="13" t="str">
        <f t="shared" si="556"/>
        <v/>
      </c>
      <c r="K7218" s="40"/>
      <c r="L7218" s="52"/>
      <c r="M7218" s="13" t="str">
        <f t="shared" si="555"/>
        <v/>
      </c>
      <c r="N7218" s="39"/>
      <c r="O7218" s="56"/>
      <c r="P7218" s="46">
        <f t="shared" si="557"/>
        <v>0</v>
      </c>
      <c r="Q7218" s="20">
        <f t="shared" si="558"/>
        <v>1</v>
      </c>
      <c r="R7218" s="20">
        <f t="shared" si="559"/>
        <v>0</v>
      </c>
      <c r="S7218" s="18">
        <f t="shared" si="560"/>
        <v>0</v>
      </c>
      <c r="T7218" s="17" t="s">
        <v>694</v>
      </c>
      <c r="U7218" s="40"/>
    </row>
    <row r="7219" spans="1:21" ht="13.2" hidden="1">
      <c r="A7219" s="64"/>
      <c r="J7219" s="13" t="str">
        <f t="shared" si="556"/>
        <v/>
      </c>
      <c r="M7219" s="13" t="str">
        <f t="shared" si="555"/>
        <v/>
      </c>
      <c r="P7219" s="46">
        <f t="shared" si="557"/>
        <v>0</v>
      </c>
      <c r="Q7219" s="20">
        <f t="shared" si="558"/>
        <v>1</v>
      </c>
      <c r="R7219" s="20">
        <f t="shared" si="559"/>
        <v>0</v>
      </c>
      <c r="S7219" s="18">
        <f t="shared" si="560"/>
        <v>0</v>
      </c>
      <c r="T7219" s="17" t="s">
        <v>694</v>
      </c>
    </row>
    <row r="7220" spans="1:21" ht="13.2" hidden="1">
      <c r="A7220" s="40"/>
      <c r="B7220" s="47"/>
      <c r="D7220" s="40"/>
      <c r="J7220" s="13" t="str">
        <f t="shared" si="556"/>
        <v/>
      </c>
      <c r="K7220" s="40"/>
      <c r="L7220" s="52"/>
      <c r="M7220" s="13" t="str">
        <f t="shared" si="555"/>
        <v/>
      </c>
      <c r="N7220" s="39"/>
      <c r="O7220" s="56"/>
      <c r="P7220" s="46">
        <f t="shared" si="557"/>
        <v>0</v>
      </c>
      <c r="Q7220" s="20">
        <f t="shared" si="558"/>
        <v>1</v>
      </c>
      <c r="R7220" s="20">
        <f t="shared" si="559"/>
        <v>0</v>
      </c>
      <c r="S7220" s="18">
        <f t="shared" si="560"/>
        <v>0</v>
      </c>
      <c r="T7220" s="17" t="s">
        <v>694</v>
      </c>
      <c r="U7220" s="40"/>
    </row>
    <row r="7221" spans="1:21" ht="13.2" hidden="1">
      <c r="A7221" s="64"/>
      <c r="J7221" s="13" t="str">
        <f t="shared" si="556"/>
        <v/>
      </c>
      <c r="M7221" s="13" t="str">
        <f t="shared" si="555"/>
        <v/>
      </c>
      <c r="P7221" s="46">
        <f t="shared" si="557"/>
        <v>0</v>
      </c>
      <c r="Q7221" s="20">
        <f t="shared" si="558"/>
        <v>1</v>
      </c>
      <c r="R7221" s="20">
        <f t="shared" si="559"/>
        <v>0</v>
      </c>
      <c r="S7221" s="18">
        <f t="shared" si="560"/>
        <v>0</v>
      </c>
      <c r="T7221" s="17" t="s">
        <v>694</v>
      </c>
    </row>
    <row r="7222" spans="1:21" ht="13.2" hidden="1">
      <c r="J7222" s="13" t="str">
        <f t="shared" si="556"/>
        <v/>
      </c>
      <c r="M7222" s="13" t="str">
        <f t="shared" si="555"/>
        <v/>
      </c>
      <c r="P7222" s="46">
        <f t="shared" si="557"/>
        <v>0</v>
      </c>
      <c r="Q7222" s="20">
        <f t="shared" si="558"/>
        <v>1</v>
      </c>
      <c r="R7222" s="20">
        <f t="shared" si="559"/>
        <v>0</v>
      </c>
      <c r="S7222" s="18">
        <f t="shared" si="560"/>
        <v>0</v>
      </c>
      <c r="T7222" s="17" t="s">
        <v>694</v>
      </c>
    </row>
    <row r="7223" spans="1:21" ht="13.2" hidden="1">
      <c r="J7223" s="13" t="str">
        <f t="shared" si="556"/>
        <v/>
      </c>
      <c r="M7223" s="13" t="str">
        <f t="shared" si="555"/>
        <v/>
      </c>
      <c r="P7223" s="46">
        <f t="shared" si="557"/>
        <v>0</v>
      </c>
      <c r="Q7223" s="20">
        <f t="shared" si="558"/>
        <v>1</v>
      </c>
      <c r="R7223" s="20">
        <f t="shared" si="559"/>
        <v>0</v>
      </c>
      <c r="S7223" s="18">
        <f t="shared" si="560"/>
        <v>0</v>
      </c>
      <c r="T7223" s="17" t="s">
        <v>694</v>
      </c>
    </row>
    <row r="7224" spans="1:21" ht="13.2" hidden="1">
      <c r="J7224" s="13" t="str">
        <f t="shared" si="556"/>
        <v/>
      </c>
      <c r="M7224" s="13" t="str">
        <f t="shared" si="555"/>
        <v/>
      </c>
      <c r="P7224" s="46">
        <f t="shared" si="557"/>
        <v>0</v>
      </c>
      <c r="Q7224" s="20">
        <f t="shared" si="558"/>
        <v>1</v>
      </c>
      <c r="R7224" s="20">
        <f t="shared" si="559"/>
        <v>0</v>
      </c>
      <c r="S7224" s="18">
        <f t="shared" si="560"/>
        <v>0</v>
      </c>
      <c r="T7224" s="17" t="s">
        <v>694</v>
      </c>
    </row>
    <row r="7225" spans="1:21" ht="13.2" hidden="1">
      <c r="J7225" s="13" t="str">
        <f t="shared" si="556"/>
        <v/>
      </c>
      <c r="M7225" s="13" t="str">
        <f t="shared" ref="M7225:M7288" si="561">+LEFT(U7225,4)</f>
        <v/>
      </c>
      <c r="P7225" s="46">
        <f t="shared" si="557"/>
        <v>0</v>
      </c>
      <c r="Q7225" s="20">
        <f t="shared" si="558"/>
        <v>1</v>
      </c>
      <c r="R7225" s="20">
        <f t="shared" si="559"/>
        <v>0</v>
      </c>
      <c r="S7225" s="18">
        <f t="shared" si="560"/>
        <v>0</v>
      </c>
      <c r="T7225" s="17" t="s">
        <v>694</v>
      </c>
    </row>
    <row r="7226" spans="1:21" ht="13.2" hidden="1">
      <c r="J7226" s="13" t="str">
        <f t="shared" si="556"/>
        <v/>
      </c>
      <c r="M7226" s="13" t="str">
        <f t="shared" si="561"/>
        <v/>
      </c>
      <c r="P7226" s="46">
        <f t="shared" si="557"/>
        <v>0</v>
      </c>
      <c r="Q7226" s="20">
        <f t="shared" si="558"/>
        <v>1</v>
      </c>
      <c r="R7226" s="20">
        <f t="shared" si="559"/>
        <v>0</v>
      </c>
      <c r="S7226" s="18">
        <f t="shared" si="560"/>
        <v>0</v>
      </c>
      <c r="T7226" s="17" t="s">
        <v>694</v>
      </c>
    </row>
    <row r="7227" spans="1:21" ht="13.2" hidden="1">
      <c r="J7227" s="13" t="str">
        <f t="shared" si="556"/>
        <v/>
      </c>
      <c r="M7227" s="13" t="str">
        <f t="shared" si="561"/>
        <v/>
      </c>
      <c r="P7227" s="46">
        <f t="shared" si="557"/>
        <v>0</v>
      </c>
      <c r="Q7227" s="20">
        <f t="shared" si="558"/>
        <v>1</v>
      </c>
      <c r="R7227" s="20">
        <f t="shared" si="559"/>
        <v>0</v>
      </c>
      <c r="S7227" s="18">
        <f t="shared" si="560"/>
        <v>0</v>
      </c>
      <c r="T7227" s="17" t="s">
        <v>694</v>
      </c>
    </row>
    <row r="7228" spans="1:21" ht="13.2" hidden="1">
      <c r="A7228" s="64"/>
      <c r="J7228" s="13" t="str">
        <f t="shared" si="556"/>
        <v/>
      </c>
      <c r="M7228" s="13" t="str">
        <f t="shared" si="561"/>
        <v/>
      </c>
      <c r="P7228" s="46">
        <f t="shared" si="557"/>
        <v>0</v>
      </c>
      <c r="Q7228" s="20">
        <f t="shared" si="558"/>
        <v>1</v>
      </c>
      <c r="R7228" s="20">
        <f t="shared" si="559"/>
        <v>0</v>
      </c>
      <c r="S7228" s="18">
        <f t="shared" si="560"/>
        <v>0</v>
      </c>
      <c r="T7228" s="17" t="s">
        <v>694</v>
      </c>
    </row>
    <row r="7229" spans="1:21" ht="13.2" hidden="1">
      <c r="J7229" s="13" t="str">
        <f t="shared" si="556"/>
        <v/>
      </c>
      <c r="M7229" s="13" t="str">
        <f t="shared" si="561"/>
        <v/>
      </c>
      <c r="P7229" s="46">
        <f t="shared" si="557"/>
        <v>0</v>
      </c>
      <c r="Q7229" s="20">
        <f t="shared" si="558"/>
        <v>1</v>
      </c>
      <c r="R7229" s="20">
        <f t="shared" si="559"/>
        <v>0</v>
      </c>
      <c r="S7229" s="18">
        <f t="shared" si="560"/>
        <v>0</v>
      </c>
      <c r="T7229" s="17" t="s">
        <v>694</v>
      </c>
    </row>
    <row r="7230" spans="1:21" ht="13.2" hidden="1">
      <c r="J7230" s="13" t="str">
        <f t="shared" si="556"/>
        <v/>
      </c>
      <c r="M7230" s="13" t="str">
        <f t="shared" si="561"/>
        <v/>
      </c>
      <c r="P7230" s="46">
        <f t="shared" si="557"/>
        <v>0</v>
      </c>
      <c r="Q7230" s="20">
        <f t="shared" si="558"/>
        <v>1</v>
      </c>
      <c r="R7230" s="20">
        <f t="shared" si="559"/>
        <v>0</v>
      </c>
      <c r="S7230" s="18">
        <f t="shared" si="560"/>
        <v>0</v>
      </c>
      <c r="T7230" s="17" t="s">
        <v>694</v>
      </c>
    </row>
    <row r="7231" spans="1:21" ht="13.2" hidden="1">
      <c r="J7231" s="13" t="str">
        <f t="shared" si="556"/>
        <v/>
      </c>
      <c r="M7231" s="13" t="str">
        <f t="shared" si="561"/>
        <v/>
      </c>
      <c r="P7231" s="46">
        <f t="shared" si="557"/>
        <v>0</v>
      </c>
      <c r="Q7231" s="20">
        <f t="shared" si="558"/>
        <v>1</v>
      </c>
      <c r="R7231" s="20">
        <f t="shared" si="559"/>
        <v>0</v>
      </c>
      <c r="S7231" s="18">
        <f t="shared" si="560"/>
        <v>0</v>
      </c>
      <c r="T7231" s="17" t="s">
        <v>694</v>
      </c>
    </row>
    <row r="7232" spans="1:21" ht="13.2" hidden="1">
      <c r="J7232" s="13" t="str">
        <f t="shared" si="556"/>
        <v/>
      </c>
      <c r="M7232" s="13" t="str">
        <f t="shared" si="561"/>
        <v/>
      </c>
      <c r="P7232" s="46">
        <f t="shared" si="557"/>
        <v>0</v>
      </c>
      <c r="Q7232" s="20">
        <f t="shared" si="558"/>
        <v>1</v>
      </c>
      <c r="R7232" s="20">
        <f t="shared" si="559"/>
        <v>0</v>
      </c>
      <c r="S7232" s="18">
        <f t="shared" si="560"/>
        <v>0</v>
      </c>
      <c r="T7232" s="17" t="s">
        <v>694</v>
      </c>
    </row>
    <row r="7233" spans="1:20" ht="13.2" hidden="1">
      <c r="J7233" s="13" t="str">
        <f t="shared" si="556"/>
        <v/>
      </c>
      <c r="M7233" s="13" t="str">
        <f t="shared" si="561"/>
        <v/>
      </c>
      <c r="P7233" s="46">
        <f t="shared" si="557"/>
        <v>0</v>
      </c>
      <c r="Q7233" s="20">
        <f t="shared" si="558"/>
        <v>1</v>
      </c>
      <c r="R7233" s="20">
        <f t="shared" si="559"/>
        <v>0</v>
      </c>
      <c r="S7233" s="18">
        <f t="shared" si="560"/>
        <v>0</v>
      </c>
      <c r="T7233" s="17" t="s">
        <v>694</v>
      </c>
    </row>
    <row r="7234" spans="1:20" ht="13.2" hidden="1">
      <c r="A7234" s="64"/>
      <c r="J7234" s="13" t="str">
        <f t="shared" ref="J7234:J7297" si="562">+LEFT(U7234,4)</f>
        <v/>
      </c>
      <c r="M7234" s="13" t="str">
        <f t="shared" si="561"/>
        <v/>
      </c>
      <c r="P7234" s="46">
        <f t="shared" ref="P7234:P7297" si="563">ROUND(O7234*L7234,2)</f>
        <v>0</v>
      </c>
      <c r="Q7234" s="20">
        <f t="shared" ref="Q7234:Q7297" si="564">IF(N7234="HKD",7.8,IF(N7234="CNY",6.4,1))</f>
        <v>1</v>
      </c>
      <c r="R7234" s="20">
        <f t="shared" ref="R7234:R7297" si="565">+O7234/Q7234</f>
        <v>0</v>
      </c>
      <c r="S7234" s="18">
        <f t="shared" ref="S7234:S7297" si="566">+R7234*L7234</f>
        <v>0</v>
      </c>
      <c r="T7234" s="17" t="s">
        <v>694</v>
      </c>
    </row>
    <row r="7235" spans="1:20" ht="13.2" hidden="1">
      <c r="A7235" s="64"/>
      <c r="J7235" s="13" t="str">
        <f t="shared" si="562"/>
        <v/>
      </c>
      <c r="M7235" s="13" t="str">
        <f t="shared" si="561"/>
        <v/>
      </c>
      <c r="P7235" s="46">
        <f t="shared" si="563"/>
        <v>0</v>
      </c>
      <c r="Q7235" s="20">
        <f t="shared" si="564"/>
        <v>1</v>
      </c>
      <c r="R7235" s="20">
        <f t="shared" si="565"/>
        <v>0</v>
      </c>
      <c r="S7235" s="18">
        <f t="shared" si="566"/>
        <v>0</v>
      </c>
      <c r="T7235" s="17" t="s">
        <v>694</v>
      </c>
    </row>
    <row r="7236" spans="1:20" ht="13.2" hidden="1">
      <c r="A7236" s="64"/>
      <c r="J7236" s="13" t="str">
        <f t="shared" si="562"/>
        <v/>
      </c>
      <c r="M7236" s="13" t="str">
        <f t="shared" si="561"/>
        <v/>
      </c>
      <c r="P7236" s="46">
        <f t="shared" si="563"/>
        <v>0</v>
      </c>
      <c r="Q7236" s="20">
        <f t="shared" si="564"/>
        <v>1</v>
      </c>
      <c r="R7236" s="20">
        <f t="shared" si="565"/>
        <v>0</v>
      </c>
      <c r="S7236" s="18">
        <f t="shared" si="566"/>
        <v>0</v>
      </c>
      <c r="T7236" s="17" t="s">
        <v>694</v>
      </c>
    </row>
    <row r="7237" spans="1:20" ht="13.2" hidden="1">
      <c r="J7237" s="13" t="str">
        <f t="shared" si="562"/>
        <v/>
      </c>
      <c r="M7237" s="13" t="str">
        <f t="shared" si="561"/>
        <v/>
      </c>
      <c r="P7237" s="46">
        <f t="shared" si="563"/>
        <v>0</v>
      </c>
      <c r="Q7237" s="20">
        <f t="shared" si="564"/>
        <v>1</v>
      </c>
      <c r="R7237" s="20">
        <f t="shared" si="565"/>
        <v>0</v>
      </c>
      <c r="S7237" s="18">
        <f t="shared" si="566"/>
        <v>0</v>
      </c>
      <c r="T7237" s="17" t="s">
        <v>694</v>
      </c>
    </row>
    <row r="7238" spans="1:20" ht="13.2" hidden="1">
      <c r="J7238" s="13" t="str">
        <f t="shared" si="562"/>
        <v/>
      </c>
      <c r="M7238" s="13" t="str">
        <f t="shared" si="561"/>
        <v/>
      </c>
      <c r="P7238" s="46">
        <f t="shared" si="563"/>
        <v>0</v>
      </c>
      <c r="Q7238" s="20">
        <f t="shared" si="564"/>
        <v>1</v>
      </c>
      <c r="R7238" s="20">
        <f t="shared" si="565"/>
        <v>0</v>
      </c>
      <c r="S7238" s="18">
        <f t="shared" si="566"/>
        <v>0</v>
      </c>
      <c r="T7238" s="17" t="s">
        <v>694</v>
      </c>
    </row>
    <row r="7239" spans="1:20" ht="13.2" hidden="1">
      <c r="A7239" s="64"/>
      <c r="J7239" s="13" t="str">
        <f t="shared" si="562"/>
        <v/>
      </c>
      <c r="M7239" s="13" t="str">
        <f t="shared" si="561"/>
        <v/>
      </c>
      <c r="P7239" s="46">
        <f t="shared" si="563"/>
        <v>0</v>
      </c>
      <c r="Q7239" s="20">
        <f t="shared" si="564"/>
        <v>1</v>
      </c>
      <c r="R7239" s="20">
        <f t="shared" si="565"/>
        <v>0</v>
      </c>
      <c r="S7239" s="18">
        <f t="shared" si="566"/>
        <v>0</v>
      </c>
      <c r="T7239" s="17" t="s">
        <v>694</v>
      </c>
    </row>
    <row r="7240" spans="1:20" ht="13.2" hidden="1">
      <c r="A7240" s="64"/>
      <c r="J7240" s="13" t="str">
        <f t="shared" si="562"/>
        <v/>
      </c>
      <c r="M7240" s="13" t="str">
        <f t="shared" si="561"/>
        <v/>
      </c>
      <c r="P7240" s="46">
        <f t="shared" si="563"/>
        <v>0</v>
      </c>
      <c r="Q7240" s="20">
        <f t="shared" si="564"/>
        <v>1</v>
      </c>
      <c r="R7240" s="20">
        <f t="shared" si="565"/>
        <v>0</v>
      </c>
      <c r="S7240" s="18">
        <f t="shared" si="566"/>
        <v>0</v>
      </c>
      <c r="T7240" s="17" t="s">
        <v>694</v>
      </c>
    </row>
    <row r="7241" spans="1:20" ht="13.2" hidden="1">
      <c r="A7241" s="64"/>
      <c r="J7241" s="13" t="str">
        <f t="shared" si="562"/>
        <v/>
      </c>
      <c r="M7241" s="13" t="str">
        <f t="shared" si="561"/>
        <v/>
      </c>
      <c r="P7241" s="46">
        <f t="shared" si="563"/>
        <v>0</v>
      </c>
      <c r="Q7241" s="20">
        <f t="shared" si="564"/>
        <v>1</v>
      </c>
      <c r="R7241" s="20">
        <f t="shared" si="565"/>
        <v>0</v>
      </c>
      <c r="S7241" s="18">
        <f t="shared" si="566"/>
        <v>0</v>
      </c>
      <c r="T7241" s="17" t="s">
        <v>694</v>
      </c>
    </row>
    <row r="7242" spans="1:20" ht="13.2" hidden="1">
      <c r="A7242" s="64"/>
      <c r="J7242" s="13" t="str">
        <f t="shared" si="562"/>
        <v/>
      </c>
      <c r="M7242" s="13" t="str">
        <f t="shared" si="561"/>
        <v/>
      </c>
      <c r="P7242" s="46">
        <f t="shared" si="563"/>
        <v>0</v>
      </c>
      <c r="Q7242" s="20">
        <f t="shared" si="564"/>
        <v>1</v>
      </c>
      <c r="R7242" s="20">
        <f t="shared" si="565"/>
        <v>0</v>
      </c>
      <c r="S7242" s="18">
        <f t="shared" si="566"/>
        <v>0</v>
      </c>
      <c r="T7242" s="17" t="s">
        <v>694</v>
      </c>
    </row>
    <row r="7243" spans="1:20" ht="13.2" hidden="1">
      <c r="A7243" s="64"/>
      <c r="J7243" s="13" t="str">
        <f t="shared" si="562"/>
        <v/>
      </c>
      <c r="M7243" s="13" t="str">
        <f t="shared" si="561"/>
        <v/>
      </c>
      <c r="P7243" s="46">
        <f t="shared" si="563"/>
        <v>0</v>
      </c>
      <c r="Q7243" s="20">
        <f t="shared" si="564"/>
        <v>1</v>
      </c>
      <c r="R7243" s="20">
        <f t="shared" si="565"/>
        <v>0</v>
      </c>
      <c r="S7243" s="18">
        <f t="shared" si="566"/>
        <v>0</v>
      </c>
      <c r="T7243" s="17" t="s">
        <v>694</v>
      </c>
    </row>
    <row r="7244" spans="1:20" ht="13.2" hidden="1">
      <c r="A7244" s="64"/>
      <c r="J7244" s="13" t="str">
        <f t="shared" si="562"/>
        <v/>
      </c>
      <c r="M7244" s="13" t="str">
        <f t="shared" si="561"/>
        <v/>
      </c>
      <c r="P7244" s="46">
        <f t="shared" si="563"/>
        <v>0</v>
      </c>
      <c r="Q7244" s="20">
        <f t="shared" si="564"/>
        <v>1</v>
      </c>
      <c r="R7244" s="20">
        <f t="shared" si="565"/>
        <v>0</v>
      </c>
      <c r="S7244" s="18">
        <f t="shared" si="566"/>
        <v>0</v>
      </c>
      <c r="T7244" s="17" t="s">
        <v>694</v>
      </c>
    </row>
    <row r="7245" spans="1:20" ht="13.2" hidden="1">
      <c r="A7245" s="64"/>
      <c r="J7245" s="13" t="str">
        <f t="shared" si="562"/>
        <v/>
      </c>
      <c r="M7245" s="13" t="str">
        <f t="shared" si="561"/>
        <v/>
      </c>
      <c r="P7245" s="46">
        <f t="shared" si="563"/>
        <v>0</v>
      </c>
      <c r="Q7245" s="20">
        <f t="shared" si="564"/>
        <v>1</v>
      </c>
      <c r="R7245" s="20">
        <f t="shared" si="565"/>
        <v>0</v>
      </c>
      <c r="S7245" s="18">
        <f t="shared" si="566"/>
        <v>0</v>
      </c>
      <c r="T7245" s="17" t="s">
        <v>694</v>
      </c>
    </row>
    <row r="7246" spans="1:20" ht="13.2" hidden="1">
      <c r="A7246" s="64"/>
      <c r="J7246" s="13" t="str">
        <f t="shared" si="562"/>
        <v/>
      </c>
      <c r="M7246" s="13" t="str">
        <f t="shared" si="561"/>
        <v/>
      </c>
      <c r="P7246" s="46">
        <f t="shared" si="563"/>
        <v>0</v>
      </c>
      <c r="Q7246" s="20">
        <f t="shared" si="564"/>
        <v>1</v>
      </c>
      <c r="R7246" s="20">
        <f t="shared" si="565"/>
        <v>0</v>
      </c>
      <c r="S7246" s="18">
        <f t="shared" si="566"/>
        <v>0</v>
      </c>
      <c r="T7246" s="17" t="s">
        <v>694</v>
      </c>
    </row>
    <row r="7247" spans="1:20" ht="13.2" hidden="1">
      <c r="A7247" s="64"/>
      <c r="J7247" s="13" t="str">
        <f t="shared" si="562"/>
        <v/>
      </c>
      <c r="M7247" s="13" t="str">
        <f t="shared" si="561"/>
        <v/>
      </c>
      <c r="P7247" s="46">
        <f t="shared" si="563"/>
        <v>0</v>
      </c>
      <c r="Q7247" s="20">
        <f t="shared" si="564"/>
        <v>1</v>
      </c>
      <c r="R7247" s="20">
        <f t="shared" si="565"/>
        <v>0</v>
      </c>
      <c r="S7247" s="18">
        <f t="shared" si="566"/>
        <v>0</v>
      </c>
      <c r="T7247" s="17" t="s">
        <v>694</v>
      </c>
    </row>
    <row r="7248" spans="1:20" ht="13.2" hidden="1">
      <c r="A7248" s="64"/>
      <c r="J7248" s="13" t="str">
        <f t="shared" si="562"/>
        <v/>
      </c>
      <c r="M7248" s="13" t="str">
        <f t="shared" si="561"/>
        <v/>
      </c>
      <c r="P7248" s="46">
        <f t="shared" si="563"/>
        <v>0</v>
      </c>
      <c r="Q7248" s="20">
        <f t="shared" si="564"/>
        <v>1</v>
      </c>
      <c r="R7248" s="20">
        <f t="shared" si="565"/>
        <v>0</v>
      </c>
      <c r="S7248" s="18">
        <f t="shared" si="566"/>
        <v>0</v>
      </c>
      <c r="T7248" s="17" t="s">
        <v>694</v>
      </c>
    </row>
    <row r="7249" spans="1:20" ht="13.2" hidden="1">
      <c r="J7249" s="13" t="str">
        <f t="shared" si="562"/>
        <v/>
      </c>
      <c r="M7249" s="13" t="str">
        <f t="shared" si="561"/>
        <v/>
      </c>
      <c r="P7249" s="46">
        <f t="shared" si="563"/>
        <v>0</v>
      </c>
      <c r="Q7249" s="20">
        <f t="shared" si="564"/>
        <v>1</v>
      </c>
      <c r="R7249" s="20">
        <f t="shared" si="565"/>
        <v>0</v>
      </c>
      <c r="S7249" s="18">
        <f t="shared" si="566"/>
        <v>0</v>
      </c>
      <c r="T7249" s="17" t="s">
        <v>694</v>
      </c>
    </row>
    <row r="7250" spans="1:20" ht="13.2" hidden="1">
      <c r="J7250" s="13" t="str">
        <f t="shared" si="562"/>
        <v/>
      </c>
      <c r="M7250" s="13" t="str">
        <f t="shared" si="561"/>
        <v/>
      </c>
      <c r="P7250" s="46">
        <f t="shared" si="563"/>
        <v>0</v>
      </c>
      <c r="Q7250" s="20">
        <f t="shared" si="564"/>
        <v>1</v>
      </c>
      <c r="R7250" s="20">
        <f t="shared" si="565"/>
        <v>0</v>
      </c>
      <c r="S7250" s="18">
        <f t="shared" si="566"/>
        <v>0</v>
      </c>
      <c r="T7250" s="17" t="s">
        <v>694</v>
      </c>
    </row>
    <row r="7251" spans="1:20" ht="13.2" hidden="1">
      <c r="J7251" s="13" t="str">
        <f t="shared" si="562"/>
        <v/>
      </c>
      <c r="M7251" s="13" t="str">
        <f t="shared" si="561"/>
        <v/>
      </c>
      <c r="P7251" s="46">
        <f t="shared" si="563"/>
        <v>0</v>
      </c>
      <c r="Q7251" s="20">
        <f t="shared" si="564"/>
        <v>1</v>
      </c>
      <c r="R7251" s="20">
        <f t="shared" si="565"/>
        <v>0</v>
      </c>
      <c r="S7251" s="18">
        <f t="shared" si="566"/>
        <v>0</v>
      </c>
      <c r="T7251" s="17" t="s">
        <v>694</v>
      </c>
    </row>
    <row r="7252" spans="1:20" ht="13.2" hidden="1">
      <c r="A7252" s="64"/>
      <c r="J7252" s="13" t="str">
        <f t="shared" si="562"/>
        <v/>
      </c>
      <c r="M7252" s="13" t="str">
        <f t="shared" si="561"/>
        <v/>
      </c>
      <c r="P7252" s="46">
        <f t="shared" si="563"/>
        <v>0</v>
      </c>
      <c r="Q7252" s="20">
        <f t="shared" si="564"/>
        <v>1</v>
      </c>
      <c r="R7252" s="20">
        <f t="shared" si="565"/>
        <v>0</v>
      </c>
      <c r="S7252" s="18">
        <f t="shared" si="566"/>
        <v>0</v>
      </c>
      <c r="T7252" s="17" t="s">
        <v>694</v>
      </c>
    </row>
    <row r="7253" spans="1:20" ht="13.2" hidden="1">
      <c r="J7253" s="13" t="str">
        <f t="shared" si="562"/>
        <v/>
      </c>
      <c r="M7253" s="13" t="str">
        <f t="shared" si="561"/>
        <v/>
      </c>
      <c r="P7253" s="46">
        <f t="shared" si="563"/>
        <v>0</v>
      </c>
      <c r="Q7253" s="20">
        <f t="shared" si="564"/>
        <v>1</v>
      </c>
      <c r="R7253" s="20">
        <f t="shared" si="565"/>
        <v>0</v>
      </c>
      <c r="S7253" s="18">
        <f t="shared" si="566"/>
        <v>0</v>
      </c>
      <c r="T7253" s="17" t="s">
        <v>694</v>
      </c>
    </row>
    <row r="7254" spans="1:20" ht="13.2" hidden="1">
      <c r="J7254" s="13" t="str">
        <f t="shared" si="562"/>
        <v/>
      </c>
      <c r="M7254" s="13" t="str">
        <f t="shared" si="561"/>
        <v/>
      </c>
      <c r="P7254" s="46">
        <f t="shared" si="563"/>
        <v>0</v>
      </c>
      <c r="Q7254" s="20">
        <f t="shared" si="564"/>
        <v>1</v>
      </c>
      <c r="R7254" s="20">
        <f t="shared" si="565"/>
        <v>0</v>
      </c>
      <c r="S7254" s="18">
        <f t="shared" si="566"/>
        <v>0</v>
      </c>
      <c r="T7254" s="17" t="s">
        <v>694</v>
      </c>
    </row>
    <row r="7255" spans="1:20" ht="13.2" hidden="1">
      <c r="J7255" s="13" t="str">
        <f t="shared" si="562"/>
        <v/>
      </c>
      <c r="M7255" s="13" t="str">
        <f t="shared" si="561"/>
        <v/>
      </c>
      <c r="P7255" s="46">
        <f t="shared" si="563"/>
        <v>0</v>
      </c>
      <c r="Q7255" s="20">
        <f t="shared" si="564"/>
        <v>1</v>
      </c>
      <c r="R7255" s="20">
        <f t="shared" si="565"/>
        <v>0</v>
      </c>
      <c r="S7255" s="18">
        <f t="shared" si="566"/>
        <v>0</v>
      </c>
      <c r="T7255" s="17" t="s">
        <v>694</v>
      </c>
    </row>
    <row r="7256" spans="1:20" ht="13.2" hidden="1">
      <c r="J7256" s="13" t="str">
        <f t="shared" si="562"/>
        <v/>
      </c>
      <c r="M7256" s="13" t="str">
        <f t="shared" si="561"/>
        <v/>
      </c>
      <c r="P7256" s="46">
        <f t="shared" si="563"/>
        <v>0</v>
      </c>
      <c r="Q7256" s="20">
        <f t="shared" si="564"/>
        <v>1</v>
      </c>
      <c r="R7256" s="20">
        <f t="shared" si="565"/>
        <v>0</v>
      </c>
      <c r="S7256" s="18">
        <f t="shared" si="566"/>
        <v>0</v>
      </c>
      <c r="T7256" s="17" t="s">
        <v>694</v>
      </c>
    </row>
    <row r="7257" spans="1:20" ht="13.2" hidden="1">
      <c r="J7257" s="13" t="str">
        <f t="shared" si="562"/>
        <v/>
      </c>
      <c r="M7257" s="13" t="str">
        <f t="shared" si="561"/>
        <v/>
      </c>
      <c r="P7257" s="46">
        <f t="shared" si="563"/>
        <v>0</v>
      </c>
      <c r="Q7257" s="20">
        <f t="shared" si="564"/>
        <v>1</v>
      </c>
      <c r="R7257" s="20">
        <f t="shared" si="565"/>
        <v>0</v>
      </c>
      <c r="S7257" s="18">
        <f t="shared" si="566"/>
        <v>0</v>
      </c>
      <c r="T7257" s="17" t="s">
        <v>694</v>
      </c>
    </row>
    <row r="7258" spans="1:20" ht="13.2" hidden="1">
      <c r="J7258" s="13" t="str">
        <f t="shared" si="562"/>
        <v/>
      </c>
      <c r="M7258" s="13" t="str">
        <f t="shared" si="561"/>
        <v/>
      </c>
      <c r="P7258" s="46">
        <f t="shared" si="563"/>
        <v>0</v>
      </c>
      <c r="Q7258" s="20">
        <f t="shared" si="564"/>
        <v>1</v>
      </c>
      <c r="R7258" s="20">
        <f t="shared" si="565"/>
        <v>0</v>
      </c>
      <c r="S7258" s="18">
        <f t="shared" si="566"/>
        <v>0</v>
      </c>
      <c r="T7258" s="17" t="s">
        <v>694</v>
      </c>
    </row>
    <row r="7259" spans="1:20" ht="13.2" hidden="1">
      <c r="J7259" s="13" t="str">
        <f t="shared" si="562"/>
        <v/>
      </c>
      <c r="M7259" s="13" t="str">
        <f t="shared" si="561"/>
        <v/>
      </c>
      <c r="P7259" s="46">
        <f t="shared" si="563"/>
        <v>0</v>
      </c>
      <c r="Q7259" s="20">
        <f t="shared" si="564"/>
        <v>1</v>
      </c>
      <c r="R7259" s="20">
        <f t="shared" si="565"/>
        <v>0</v>
      </c>
      <c r="S7259" s="18">
        <f t="shared" si="566"/>
        <v>0</v>
      </c>
      <c r="T7259" s="17" t="s">
        <v>694</v>
      </c>
    </row>
    <row r="7260" spans="1:20" ht="13.2" hidden="1">
      <c r="J7260" s="13" t="str">
        <f t="shared" si="562"/>
        <v/>
      </c>
      <c r="M7260" s="13" t="str">
        <f t="shared" si="561"/>
        <v/>
      </c>
      <c r="P7260" s="46">
        <f t="shared" si="563"/>
        <v>0</v>
      </c>
      <c r="Q7260" s="20">
        <f t="shared" si="564"/>
        <v>1</v>
      </c>
      <c r="R7260" s="20">
        <f t="shared" si="565"/>
        <v>0</v>
      </c>
      <c r="S7260" s="18">
        <f t="shared" si="566"/>
        <v>0</v>
      </c>
      <c r="T7260" s="17" t="s">
        <v>694</v>
      </c>
    </row>
    <row r="7261" spans="1:20" ht="13.2" hidden="1">
      <c r="J7261" s="13" t="str">
        <f t="shared" si="562"/>
        <v/>
      </c>
      <c r="M7261" s="13" t="str">
        <f t="shared" si="561"/>
        <v/>
      </c>
      <c r="P7261" s="46">
        <f t="shared" si="563"/>
        <v>0</v>
      </c>
      <c r="Q7261" s="20">
        <f t="shared" si="564"/>
        <v>1</v>
      </c>
      <c r="R7261" s="20">
        <f t="shared" si="565"/>
        <v>0</v>
      </c>
      <c r="S7261" s="18">
        <f t="shared" si="566"/>
        <v>0</v>
      </c>
      <c r="T7261" s="17" t="s">
        <v>694</v>
      </c>
    </row>
    <row r="7262" spans="1:20" ht="13.2" hidden="1">
      <c r="J7262" s="13" t="str">
        <f t="shared" si="562"/>
        <v/>
      </c>
      <c r="M7262" s="13" t="str">
        <f t="shared" si="561"/>
        <v/>
      </c>
      <c r="P7262" s="46">
        <f t="shared" si="563"/>
        <v>0</v>
      </c>
      <c r="Q7262" s="20">
        <f t="shared" si="564"/>
        <v>1</v>
      </c>
      <c r="R7262" s="20">
        <f t="shared" si="565"/>
        <v>0</v>
      </c>
      <c r="S7262" s="18">
        <f t="shared" si="566"/>
        <v>0</v>
      </c>
      <c r="T7262" s="17" t="s">
        <v>694</v>
      </c>
    </row>
    <row r="7263" spans="1:20" ht="13.2" hidden="1">
      <c r="J7263" s="13" t="str">
        <f t="shared" si="562"/>
        <v/>
      </c>
      <c r="M7263" s="13" t="str">
        <f t="shared" si="561"/>
        <v/>
      </c>
      <c r="P7263" s="46">
        <f t="shared" si="563"/>
        <v>0</v>
      </c>
      <c r="Q7263" s="20">
        <f t="shared" si="564"/>
        <v>1</v>
      </c>
      <c r="R7263" s="20">
        <f t="shared" si="565"/>
        <v>0</v>
      </c>
      <c r="S7263" s="18">
        <f t="shared" si="566"/>
        <v>0</v>
      </c>
      <c r="T7263" s="17" t="s">
        <v>694</v>
      </c>
    </row>
    <row r="7264" spans="1:20" ht="13.2" hidden="1">
      <c r="J7264" s="13" t="str">
        <f t="shared" si="562"/>
        <v/>
      </c>
      <c r="M7264" s="13" t="str">
        <f t="shared" si="561"/>
        <v/>
      </c>
      <c r="P7264" s="46">
        <f t="shared" si="563"/>
        <v>0</v>
      </c>
      <c r="Q7264" s="20">
        <f t="shared" si="564"/>
        <v>1</v>
      </c>
      <c r="R7264" s="20">
        <f t="shared" si="565"/>
        <v>0</v>
      </c>
      <c r="S7264" s="18">
        <f t="shared" si="566"/>
        <v>0</v>
      </c>
      <c r="T7264" s="17" t="s">
        <v>694</v>
      </c>
    </row>
    <row r="7265" spans="10:20" ht="13.2" hidden="1">
      <c r="J7265" s="13" t="str">
        <f t="shared" si="562"/>
        <v/>
      </c>
      <c r="M7265" s="13" t="str">
        <f t="shared" si="561"/>
        <v/>
      </c>
      <c r="P7265" s="46">
        <f t="shared" si="563"/>
        <v>0</v>
      </c>
      <c r="Q7265" s="20">
        <f t="shared" si="564"/>
        <v>1</v>
      </c>
      <c r="R7265" s="20">
        <f t="shared" si="565"/>
        <v>0</v>
      </c>
      <c r="S7265" s="18">
        <f t="shared" si="566"/>
        <v>0</v>
      </c>
      <c r="T7265" s="17" t="s">
        <v>694</v>
      </c>
    </row>
    <row r="7266" spans="10:20" ht="13.2" hidden="1">
      <c r="J7266" s="13" t="str">
        <f t="shared" si="562"/>
        <v/>
      </c>
      <c r="M7266" s="13" t="str">
        <f t="shared" si="561"/>
        <v/>
      </c>
      <c r="P7266" s="46">
        <f t="shared" si="563"/>
        <v>0</v>
      </c>
      <c r="Q7266" s="20">
        <f t="shared" si="564"/>
        <v>1</v>
      </c>
      <c r="R7266" s="20">
        <f t="shared" si="565"/>
        <v>0</v>
      </c>
      <c r="S7266" s="18">
        <f t="shared" si="566"/>
        <v>0</v>
      </c>
      <c r="T7266" s="17" t="s">
        <v>694</v>
      </c>
    </row>
    <row r="7267" spans="10:20" ht="13.2" hidden="1">
      <c r="J7267" s="13" t="str">
        <f t="shared" si="562"/>
        <v/>
      </c>
      <c r="M7267" s="13" t="str">
        <f t="shared" si="561"/>
        <v/>
      </c>
      <c r="P7267" s="46">
        <f t="shared" si="563"/>
        <v>0</v>
      </c>
      <c r="Q7267" s="20">
        <f t="shared" si="564"/>
        <v>1</v>
      </c>
      <c r="R7267" s="20">
        <f t="shared" si="565"/>
        <v>0</v>
      </c>
      <c r="S7267" s="18">
        <f t="shared" si="566"/>
        <v>0</v>
      </c>
      <c r="T7267" s="17" t="s">
        <v>694</v>
      </c>
    </row>
    <row r="7268" spans="10:20" ht="13.2" hidden="1">
      <c r="J7268" s="13" t="str">
        <f t="shared" si="562"/>
        <v/>
      </c>
      <c r="M7268" s="13" t="str">
        <f t="shared" si="561"/>
        <v/>
      </c>
      <c r="P7268" s="46">
        <f t="shared" si="563"/>
        <v>0</v>
      </c>
      <c r="Q7268" s="20">
        <f t="shared" si="564"/>
        <v>1</v>
      </c>
      <c r="R7268" s="20">
        <f t="shared" si="565"/>
        <v>0</v>
      </c>
      <c r="S7268" s="18">
        <f t="shared" si="566"/>
        <v>0</v>
      </c>
      <c r="T7268" s="17" t="s">
        <v>694</v>
      </c>
    </row>
    <row r="7269" spans="10:20" ht="13.2" hidden="1">
      <c r="J7269" s="13" t="str">
        <f t="shared" si="562"/>
        <v/>
      </c>
      <c r="M7269" s="13" t="str">
        <f t="shared" si="561"/>
        <v/>
      </c>
      <c r="P7269" s="46">
        <f t="shared" si="563"/>
        <v>0</v>
      </c>
      <c r="Q7269" s="20">
        <f t="shared" si="564"/>
        <v>1</v>
      </c>
      <c r="R7269" s="20">
        <f t="shared" si="565"/>
        <v>0</v>
      </c>
      <c r="S7269" s="18">
        <f t="shared" si="566"/>
        <v>0</v>
      </c>
      <c r="T7269" s="17" t="s">
        <v>694</v>
      </c>
    </row>
    <row r="7270" spans="10:20" ht="13.2" hidden="1">
      <c r="J7270" s="13" t="str">
        <f t="shared" si="562"/>
        <v/>
      </c>
      <c r="M7270" s="13" t="str">
        <f t="shared" si="561"/>
        <v/>
      </c>
      <c r="P7270" s="46">
        <f t="shared" si="563"/>
        <v>0</v>
      </c>
      <c r="Q7270" s="20">
        <f t="shared" si="564"/>
        <v>1</v>
      </c>
      <c r="R7270" s="20">
        <f t="shared" si="565"/>
        <v>0</v>
      </c>
      <c r="S7270" s="18">
        <f t="shared" si="566"/>
        <v>0</v>
      </c>
      <c r="T7270" s="17" t="s">
        <v>694</v>
      </c>
    </row>
    <row r="7271" spans="10:20" ht="13.2" hidden="1">
      <c r="J7271" s="13" t="str">
        <f t="shared" si="562"/>
        <v/>
      </c>
      <c r="M7271" s="13" t="str">
        <f t="shared" si="561"/>
        <v/>
      </c>
      <c r="P7271" s="46">
        <f t="shared" si="563"/>
        <v>0</v>
      </c>
      <c r="Q7271" s="20">
        <f t="shared" si="564"/>
        <v>1</v>
      </c>
      <c r="R7271" s="20">
        <f t="shared" si="565"/>
        <v>0</v>
      </c>
      <c r="S7271" s="18">
        <f t="shared" si="566"/>
        <v>0</v>
      </c>
      <c r="T7271" s="17" t="s">
        <v>694</v>
      </c>
    </row>
    <row r="7272" spans="10:20" ht="13.2" hidden="1">
      <c r="J7272" s="13" t="str">
        <f t="shared" si="562"/>
        <v/>
      </c>
      <c r="M7272" s="13" t="str">
        <f t="shared" si="561"/>
        <v/>
      </c>
      <c r="P7272" s="46">
        <f t="shared" si="563"/>
        <v>0</v>
      </c>
      <c r="Q7272" s="20">
        <f t="shared" si="564"/>
        <v>1</v>
      </c>
      <c r="R7272" s="20">
        <f t="shared" si="565"/>
        <v>0</v>
      </c>
      <c r="S7272" s="18">
        <f t="shared" si="566"/>
        <v>0</v>
      </c>
      <c r="T7272" s="17" t="s">
        <v>694</v>
      </c>
    </row>
    <row r="7273" spans="10:20" ht="13.2" hidden="1">
      <c r="J7273" s="13" t="str">
        <f t="shared" si="562"/>
        <v/>
      </c>
      <c r="M7273" s="13" t="str">
        <f t="shared" si="561"/>
        <v/>
      </c>
      <c r="P7273" s="46">
        <f t="shared" si="563"/>
        <v>0</v>
      </c>
      <c r="Q7273" s="20">
        <f t="shared" si="564"/>
        <v>1</v>
      </c>
      <c r="R7273" s="20">
        <f t="shared" si="565"/>
        <v>0</v>
      </c>
      <c r="S7273" s="18">
        <f t="shared" si="566"/>
        <v>0</v>
      </c>
      <c r="T7273" s="17" t="s">
        <v>694</v>
      </c>
    </row>
    <row r="7274" spans="10:20" ht="13.2" hidden="1">
      <c r="J7274" s="13" t="str">
        <f t="shared" si="562"/>
        <v/>
      </c>
      <c r="M7274" s="13" t="str">
        <f t="shared" si="561"/>
        <v/>
      </c>
      <c r="P7274" s="46">
        <f t="shared" si="563"/>
        <v>0</v>
      </c>
      <c r="Q7274" s="20">
        <f t="shared" si="564"/>
        <v>1</v>
      </c>
      <c r="R7274" s="20">
        <f t="shared" si="565"/>
        <v>0</v>
      </c>
      <c r="S7274" s="18">
        <f t="shared" si="566"/>
        <v>0</v>
      </c>
      <c r="T7274" s="17" t="s">
        <v>694</v>
      </c>
    </row>
    <row r="7275" spans="10:20" ht="13.2" hidden="1">
      <c r="J7275" s="13" t="str">
        <f t="shared" si="562"/>
        <v/>
      </c>
      <c r="M7275" s="13" t="str">
        <f t="shared" si="561"/>
        <v/>
      </c>
      <c r="P7275" s="46">
        <f t="shared" si="563"/>
        <v>0</v>
      </c>
      <c r="Q7275" s="20">
        <f t="shared" si="564"/>
        <v>1</v>
      </c>
      <c r="R7275" s="20">
        <f t="shared" si="565"/>
        <v>0</v>
      </c>
      <c r="S7275" s="18">
        <f t="shared" si="566"/>
        <v>0</v>
      </c>
      <c r="T7275" s="17" t="s">
        <v>694</v>
      </c>
    </row>
    <row r="7276" spans="10:20" ht="13.2" hidden="1">
      <c r="J7276" s="13" t="str">
        <f t="shared" si="562"/>
        <v/>
      </c>
      <c r="M7276" s="13" t="str">
        <f t="shared" si="561"/>
        <v/>
      </c>
      <c r="P7276" s="46">
        <f t="shared" si="563"/>
        <v>0</v>
      </c>
      <c r="Q7276" s="20">
        <f t="shared" si="564"/>
        <v>1</v>
      </c>
      <c r="R7276" s="20">
        <f t="shared" si="565"/>
        <v>0</v>
      </c>
      <c r="S7276" s="18">
        <f t="shared" si="566"/>
        <v>0</v>
      </c>
      <c r="T7276" s="17" t="s">
        <v>694</v>
      </c>
    </row>
    <row r="7277" spans="10:20" ht="13.2" hidden="1">
      <c r="J7277" s="13" t="str">
        <f t="shared" si="562"/>
        <v/>
      </c>
      <c r="M7277" s="13" t="str">
        <f t="shared" si="561"/>
        <v/>
      </c>
      <c r="P7277" s="46">
        <f t="shared" si="563"/>
        <v>0</v>
      </c>
      <c r="Q7277" s="20">
        <f t="shared" si="564"/>
        <v>1</v>
      </c>
      <c r="R7277" s="20">
        <f t="shared" si="565"/>
        <v>0</v>
      </c>
      <c r="S7277" s="18">
        <f t="shared" si="566"/>
        <v>0</v>
      </c>
      <c r="T7277" s="17" t="s">
        <v>694</v>
      </c>
    </row>
    <row r="7278" spans="10:20" ht="13.2" hidden="1">
      <c r="J7278" s="13" t="str">
        <f t="shared" si="562"/>
        <v/>
      </c>
      <c r="M7278" s="13" t="str">
        <f t="shared" si="561"/>
        <v/>
      </c>
      <c r="P7278" s="46">
        <f t="shared" si="563"/>
        <v>0</v>
      </c>
      <c r="Q7278" s="20">
        <f t="shared" si="564"/>
        <v>1</v>
      </c>
      <c r="R7278" s="20">
        <f t="shared" si="565"/>
        <v>0</v>
      </c>
      <c r="S7278" s="18">
        <f t="shared" si="566"/>
        <v>0</v>
      </c>
      <c r="T7278" s="17" t="s">
        <v>694</v>
      </c>
    </row>
    <row r="7279" spans="10:20" ht="13.2" hidden="1">
      <c r="J7279" s="13" t="str">
        <f t="shared" si="562"/>
        <v/>
      </c>
      <c r="M7279" s="13" t="str">
        <f t="shared" si="561"/>
        <v/>
      </c>
      <c r="P7279" s="46">
        <f t="shared" si="563"/>
        <v>0</v>
      </c>
      <c r="Q7279" s="20">
        <f t="shared" si="564"/>
        <v>1</v>
      </c>
      <c r="R7279" s="20">
        <f t="shared" si="565"/>
        <v>0</v>
      </c>
      <c r="S7279" s="18">
        <f t="shared" si="566"/>
        <v>0</v>
      </c>
      <c r="T7279" s="17" t="s">
        <v>694</v>
      </c>
    </row>
    <row r="7280" spans="10:20" ht="13.2" hidden="1">
      <c r="J7280" s="13" t="str">
        <f t="shared" si="562"/>
        <v/>
      </c>
      <c r="M7280" s="13" t="str">
        <f t="shared" si="561"/>
        <v/>
      </c>
      <c r="P7280" s="46">
        <f t="shared" si="563"/>
        <v>0</v>
      </c>
      <c r="Q7280" s="20">
        <f t="shared" si="564"/>
        <v>1</v>
      </c>
      <c r="R7280" s="20">
        <f t="shared" si="565"/>
        <v>0</v>
      </c>
      <c r="S7280" s="18">
        <f t="shared" si="566"/>
        <v>0</v>
      </c>
      <c r="T7280" s="17" t="s">
        <v>694</v>
      </c>
    </row>
    <row r="7281" spans="1:21" ht="13.2" hidden="1">
      <c r="J7281" s="13" t="str">
        <f t="shared" si="562"/>
        <v/>
      </c>
      <c r="M7281" s="13" t="str">
        <f t="shared" si="561"/>
        <v/>
      </c>
      <c r="N7281" s="13"/>
      <c r="O7281" s="62"/>
      <c r="P7281" s="46">
        <f t="shared" si="563"/>
        <v>0</v>
      </c>
      <c r="Q7281" s="20">
        <f t="shared" si="564"/>
        <v>1</v>
      </c>
      <c r="R7281" s="20">
        <f t="shared" si="565"/>
        <v>0</v>
      </c>
      <c r="S7281" s="18">
        <f t="shared" si="566"/>
        <v>0</v>
      </c>
      <c r="T7281" s="17" t="s">
        <v>694</v>
      </c>
    </row>
    <row r="7282" spans="1:21" ht="13.2" hidden="1">
      <c r="J7282" s="13" t="str">
        <f t="shared" si="562"/>
        <v/>
      </c>
      <c r="M7282" s="13" t="str">
        <f t="shared" si="561"/>
        <v/>
      </c>
      <c r="P7282" s="46">
        <f t="shared" si="563"/>
        <v>0</v>
      </c>
      <c r="Q7282" s="20">
        <f t="shared" si="564"/>
        <v>1</v>
      </c>
      <c r="R7282" s="20">
        <f t="shared" si="565"/>
        <v>0</v>
      </c>
      <c r="S7282" s="18">
        <f t="shared" si="566"/>
        <v>0</v>
      </c>
      <c r="T7282" s="17" t="s">
        <v>694</v>
      </c>
    </row>
    <row r="7283" spans="1:21" ht="13.2" hidden="1">
      <c r="A7283" s="64"/>
      <c r="J7283" s="13" t="str">
        <f t="shared" si="562"/>
        <v/>
      </c>
      <c r="M7283" s="13" t="str">
        <f t="shared" si="561"/>
        <v/>
      </c>
      <c r="P7283" s="46">
        <f t="shared" si="563"/>
        <v>0</v>
      </c>
      <c r="Q7283" s="20">
        <f t="shared" si="564"/>
        <v>1</v>
      </c>
      <c r="R7283" s="20">
        <f t="shared" si="565"/>
        <v>0</v>
      </c>
      <c r="S7283" s="18">
        <f t="shared" si="566"/>
        <v>0</v>
      </c>
      <c r="T7283" s="17" t="s">
        <v>694</v>
      </c>
    </row>
    <row r="7284" spans="1:21" ht="13.2" hidden="1">
      <c r="J7284" s="13" t="str">
        <f t="shared" si="562"/>
        <v/>
      </c>
      <c r="M7284" s="13" t="str">
        <f t="shared" si="561"/>
        <v/>
      </c>
      <c r="P7284" s="46">
        <f t="shared" si="563"/>
        <v>0</v>
      </c>
      <c r="Q7284" s="20">
        <f t="shared" si="564"/>
        <v>1</v>
      </c>
      <c r="R7284" s="20">
        <f t="shared" si="565"/>
        <v>0</v>
      </c>
      <c r="S7284" s="18">
        <f t="shared" si="566"/>
        <v>0</v>
      </c>
      <c r="T7284" s="17" t="s">
        <v>694</v>
      </c>
    </row>
    <row r="7285" spans="1:21" ht="13.2" hidden="1">
      <c r="J7285" s="13" t="str">
        <f t="shared" si="562"/>
        <v/>
      </c>
      <c r="M7285" s="13" t="str">
        <f t="shared" si="561"/>
        <v/>
      </c>
      <c r="P7285" s="46">
        <f t="shared" si="563"/>
        <v>0</v>
      </c>
      <c r="Q7285" s="20">
        <f t="shared" si="564"/>
        <v>1</v>
      </c>
      <c r="R7285" s="20">
        <f t="shared" si="565"/>
        <v>0</v>
      </c>
      <c r="S7285" s="18">
        <f t="shared" si="566"/>
        <v>0</v>
      </c>
      <c r="T7285" s="17" t="s">
        <v>694</v>
      </c>
    </row>
    <row r="7286" spans="1:21" ht="13.2" hidden="1">
      <c r="J7286" s="13" t="str">
        <f t="shared" si="562"/>
        <v/>
      </c>
      <c r="M7286" s="13" t="str">
        <f t="shared" si="561"/>
        <v/>
      </c>
      <c r="N7286" s="13"/>
      <c r="O7286" s="62"/>
      <c r="P7286" s="46">
        <f t="shared" si="563"/>
        <v>0</v>
      </c>
      <c r="Q7286" s="20">
        <f t="shared" si="564"/>
        <v>1</v>
      </c>
      <c r="R7286" s="20">
        <f t="shared" si="565"/>
        <v>0</v>
      </c>
      <c r="S7286" s="18">
        <f t="shared" si="566"/>
        <v>0</v>
      </c>
      <c r="T7286" s="17" t="s">
        <v>694</v>
      </c>
    </row>
    <row r="7287" spans="1:21" ht="13.2" hidden="1">
      <c r="A7287" s="40"/>
      <c r="B7287" s="47"/>
      <c r="D7287" s="40"/>
      <c r="J7287" s="13" t="str">
        <f t="shared" si="562"/>
        <v/>
      </c>
      <c r="K7287" s="40"/>
      <c r="L7287" s="52"/>
      <c r="M7287" s="13" t="str">
        <f t="shared" si="561"/>
        <v/>
      </c>
      <c r="N7287" s="39"/>
      <c r="O7287" s="56"/>
      <c r="P7287" s="46">
        <f t="shared" si="563"/>
        <v>0</v>
      </c>
      <c r="Q7287" s="20">
        <f t="shared" si="564"/>
        <v>1</v>
      </c>
      <c r="R7287" s="20">
        <f t="shared" si="565"/>
        <v>0</v>
      </c>
      <c r="S7287" s="18">
        <f t="shared" si="566"/>
        <v>0</v>
      </c>
      <c r="T7287" s="17" t="s">
        <v>694</v>
      </c>
      <c r="U7287" s="40"/>
    </row>
    <row r="7288" spans="1:21" ht="13.2" hidden="1">
      <c r="A7288" s="40"/>
      <c r="B7288" s="47"/>
      <c r="D7288" s="40"/>
      <c r="J7288" s="13" t="str">
        <f t="shared" si="562"/>
        <v/>
      </c>
      <c r="K7288" s="40"/>
      <c r="L7288" s="52"/>
      <c r="M7288" s="13" t="str">
        <f t="shared" si="561"/>
        <v/>
      </c>
      <c r="N7288" s="39"/>
      <c r="O7288" s="56"/>
      <c r="P7288" s="46">
        <f t="shared" si="563"/>
        <v>0</v>
      </c>
      <c r="Q7288" s="20">
        <f t="shared" si="564"/>
        <v>1</v>
      </c>
      <c r="R7288" s="20">
        <f t="shared" si="565"/>
        <v>0</v>
      </c>
      <c r="S7288" s="18">
        <f t="shared" si="566"/>
        <v>0</v>
      </c>
      <c r="T7288" s="17" t="s">
        <v>694</v>
      </c>
      <c r="U7288" s="40"/>
    </row>
    <row r="7289" spans="1:21" ht="13.2" hidden="1">
      <c r="J7289" s="13" t="str">
        <f t="shared" si="562"/>
        <v/>
      </c>
      <c r="M7289" s="13" t="str">
        <f t="shared" ref="M7289:M7352" si="567">+LEFT(U7289,4)</f>
        <v/>
      </c>
      <c r="P7289" s="46">
        <f t="shared" si="563"/>
        <v>0</v>
      </c>
      <c r="Q7289" s="20">
        <f t="shared" si="564"/>
        <v>1</v>
      </c>
      <c r="R7289" s="20">
        <f t="shared" si="565"/>
        <v>0</v>
      </c>
      <c r="S7289" s="18">
        <f t="shared" si="566"/>
        <v>0</v>
      </c>
      <c r="T7289" s="17" t="s">
        <v>694</v>
      </c>
    </row>
    <row r="7290" spans="1:21" ht="13.2" hidden="1">
      <c r="J7290" s="13" t="str">
        <f t="shared" si="562"/>
        <v/>
      </c>
      <c r="M7290" s="13" t="str">
        <f t="shared" si="567"/>
        <v/>
      </c>
      <c r="N7290" s="13"/>
      <c r="O7290" s="62"/>
      <c r="P7290" s="46">
        <f t="shared" si="563"/>
        <v>0</v>
      </c>
      <c r="Q7290" s="20">
        <f t="shared" si="564"/>
        <v>1</v>
      </c>
      <c r="R7290" s="20">
        <f t="shared" si="565"/>
        <v>0</v>
      </c>
      <c r="S7290" s="18">
        <f t="shared" si="566"/>
        <v>0</v>
      </c>
      <c r="T7290" s="17" t="s">
        <v>694</v>
      </c>
    </row>
    <row r="7291" spans="1:21" ht="13.2" hidden="1">
      <c r="J7291" s="13" t="str">
        <f t="shared" si="562"/>
        <v/>
      </c>
      <c r="M7291" s="13" t="str">
        <f t="shared" si="567"/>
        <v/>
      </c>
      <c r="P7291" s="46">
        <f t="shared" si="563"/>
        <v>0</v>
      </c>
      <c r="Q7291" s="20">
        <f t="shared" si="564"/>
        <v>1</v>
      </c>
      <c r="R7291" s="20">
        <f t="shared" si="565"/>
        <v>0</v>
      </c>
      <c r="S7291" s="18">
        <f t="shared" si="566"/>
        <v>0</v>
      </c>
      <c r="T7291" s="17" t="s">
        <v>694</v>
      </c>
    </row>
    <row r="7292" spans="1:21" ht="13.2" hidden="1">
      <c r="J7292" s="13" t="str">
        <f t="shared" si="562"/>
        <v/>
      </c>
      <c r="M7292" s="13" t="str">
        <f t="shared" si="567"/>
        <v/>
      </c>
      <c r="P7292" s="46">
        <f t="shared" si="563"/>
        <v>0</v>
      </c>
      <c r="Q7292" s="20">
        <f t="shared" si="564"/>
        <v>1</v>
      </c>
      <c r="R7292" s="20">
        <f t="shared" si="565"/>
        <v>0</v>
      </c>
      <c r="S7292" s="18">
        <f t="shared" si="566"/>
        <v>0</v>
      </c>
      <c r="T7292" s="17" t="s">
        <v>694</v>
      </c>
    </row>
    <row r="7293" spans="1:21" ht="13.2" hidden="1">
      <c r="A7293" s="64"/>
      <c r="J7293" s="13" t="str">
        <f t="shared" si="562"/>
        <v/>
      </c>
      <c r="M7293" s="13" t="str">
        <f t="shared" si="567"/>
        <v/>
      </c>
      <c r="P7293" s="46">
        <f t="shared" si="563"/>
        <v>0</v>
      </c>
      <c r="Q7293" s="20">
        <f t="shared" si="564"/>
        <v>1</v>
      </c>
      <c r="R7293" s="20">
        <f t="shared" si="565"/>
        <v>0</v>
      </c>
      <c r="S7293" s="18">
        <f t="shared" si="566"/>
        <v>0</v>
      </c>
      <c r="T7293" s="17" t="s">
        <v>694</v>
      </c>
    </row>
    <row r="7294" spans="1:21" ht="13.2" hidden="1">
      <c r="J7294" s="13" t="str">
        <f t="shared" si="562"/>
        <v/>
      </c>
      <c r="M7294" s="13" t="str">
        <f t="shared" si="567"/>
        <v/>
      </c>
      <c r="P7294" s="46">
        <f t="shared" si="563"/>
        <v>0</v>
      </c>
      <c r="Q7294" s="20">
        <f t="shared" si="564"/>
        <v>1</v>
      </c>
      <c r="R7294" s="20">
        <f t="shared" si="565"/>
        <v>0</v>
      </c>
      <c r="S7294" s="18">
        <f t="shared" si="566"/>
        <v>0</v>
      </c>
      <c r="T7294" s="17" t="s">
        <v>694</v>
      </c>
    </row>
    <row r="7295" spans="1:21" ht="13.2" hidden="1">
      <c r="J7295" s="13" t="str">
        <f t="shared" si="562"/>
        <v/>
      </c>
      <c r="M7295" s="13" t="str">
        <f t="shared" si="567"/>
        <v/>
      </c>
      <c r="P7295" s="46">
        <f t="shared" si="563"/>
        <v>0</v>
      </c>
      <c r="Q7295" s="20">
        <f t="shared" si="564"/>
        <v>1</v>
      </c>
      <c r="R7295" s="20">
        <f t="shared" si="565"/>
        <v>0</v>
      </c>
      <c r="S7295" s="18">
        <f t="shared" si="566"/>
        <v>0</v>
      </c>
      <c r="T7295" s="17" t="s">
        <v>694</v>
      </c>
    </row>
    <row r="7296" spans="1:21" ht="13.2" hidden="1">
      <c r="A7296" s="40"/>
      <c r="B7296" s="47"/>
      <c r="D7296" s="40"/>
      <c r="J7296" s="13" t="str">
        <f t="shared" si="562"/>
        <v/>
      </c>
      <c r="K7296" s="40"/>
      <c r="L7296" s="52"/>
      <c r="M7296" s="13" t="str">
        <f t="shared" si="567"/>
        <v/>
      </c>
      <c r="N7296" s="39"/>
      <c r="O7296" s="56"/>
      <c r="P7296" s="46">
        <f t="shared" si="563"/>
        <v>0</v>
      </c>
      <c r="Q7296" s="20">
        <f t="shared" si="564"/>
        <v>1</v>
      </c>
      <c r="R7296" s="20">
        <f t="shared" si="565"/>
        <v>0</v>
      </c>
      <c r="S7296" s="18">
        <f t="shared" si="566"/>
        <v>0</v>
      </c>
      <c r="T7296" s="17" t="s">
        <v>694</v>
      </c>
      <c r="U7296" s="40"/>
    </row>
    <row r="7297" spans="1:21" ht="13.2" hidden="1">
      <c r="J7297" s="13" t="str">
        <f t="shared" si="562"/>
        <v/>
      </c>
      <c r="M7297" s="13" t="str">
        <f t="shared" si="567"/>
        <v/>
      </c>
      <c r="N7297" s="13"/>
      <c r="O7297" s="62"/>
      <c r="P7297" s="46">
        <f t="shared" si="563"/>
        <v>0</v>
      </c>
      <c r="Q7297" s="20">
        <f t="shared" si="564"/>
        <v>1</v>
      </c>
      <c r="R7297" s="20">
        <f t="shared" si="565"/>
        <v>0</v>
      </c>
      <c r="S7297" s="18">
        <f t="shared" si="566"/>
        <v>0</v>
      </c>
      <c r="T7297" s="17" t="s">
        <v>694</v>
      </c>
    </row>
    <row r="7298" spans="1:21" ht="13.2" hidden="1">
      <c r="J7298" s="13" t="str">
        <f t="shared" ref="J7298:J7361" si="568">+LEFT(U7298,4)</f>
        <v/>
      </c>
      <c r="M7298" s="13" t="str">
        <f t="shared" si="567"/>
        <v/>
      </c>
      <c r="P7298" s="46">
        <f t="shared" ref="P7298:P7361" si="569">ROUND(O7298*L7298,2)</f>
        <v>0</v>
      </c>
      <c r="Q7298" s="20">
        <f t="shared" ref="Q7298:Q7361" si="570">IF(N7298="HKD",7.8,IF(N7298="CNY",6.4,1))</f>
        <v>1</v>
      </c>
      <c r="R7298" s="20">
        <f t="shared" ref="R7298:R7361" si="571">+O7298/Q7298</f>
        <v>0</v>
      </c>
      <c r="S7298" s="18">
        <f t="shared" ref="S7298:S7361" si="572">+R7298*L7298</f>
        <v>0</v>
      </c>
      <c r="T7298" s="17" t="s">
        <v>694</v>
      </c>
    </row>
    <row r="7299" spans="1:21" ht="13.2" hidden="1">
      <c r="J7299" s="13" t="str">
        <f t="shared" si="568"/>
        <v/>
      </c>
      <c r="M7299" s="13" t="str">
        <f t="shared" si="567"/>
        <v/>
      </c>
      <c r="P7299" s="46">
        <f t="shared" si="569"/>
        <v>0</v>
      </c>
      <c r="Q7299" s="20">
        <f t="shared" si="570"/>
        <v>1</v>
      </c>
      <c r="R7299" s="20">
        <f t="shared" si="571"/>
        <v>0</v>
      </c>
      <c r="S7299" s="18">
        <f t="shared" si="572"/>
        <v>0</v>
      </c>
      <c r="T7299" s="17" t="s">
        <v>694</v>
      </c>
    </row>
    <row r="7300" spans="1:21" ht="13.2" hidden="1">
      <c r="J7300" s="13" t="str">
        <f t="shared" si="568"/>
        <v/>
      </c>
      <c r="M7300" s="13" t="str">
        <f t="shared" si="567"/>
        <v/>
      </c>
      <c r="P7300" s="46">
        <f t="shared" si="569"/>
        <v>0</v>
      </c>
      <c r="Q7300" s="20">
        <f t="shared" si="570"/>
        <v>1</v>
      </c>
      <c r="R7300" s="20">
        <f t="shared" si="571"/>
        <v>0</v>
      </c>
      <c r="S7300" s="18">
        <f t="shared" si="572"/>
        <v>0</v>
      </c>
      <c r="T7300" s="17" t="s">
        <v>694</v>
      </c>
    </row>
    <row r="7301" spans="1:21" ht="13.2" hidden="1">
      <c r="J7301" s="13" t="str">
        <f t="shared" si="568"/>
        <v/>
      </c>
      <c r="M7301" s="13" t="str">
        <f t="shared" si="567"/>
        <v/>
      </c>
      <c r="P7301" s="46">
        <f t="shared" si="569"/>
        <v>0</v>
      </c>
      <c r="Q7301" s="20">
        <f t="shared" si="570"/>
        <v>1</v>
      </c>
      <c r="R7301" s="20">
        <f t="shared" si="571"/>
        <v>0</v>
      </c>
      <c r="S7301" s="18">
        <f t="shared" si="572"/>
        <v>0</v>
      </c>
      <c r="T7301" s="17" t="s">
        <v>694</v>
      </c>
    </row>
    <row r="7302" spans="1:21" ht="13.2" hidden="1">
      <c r="J7302" s="13" t="str">
        <f t="shared" si="568"/>
        <v/>
      </c>
      <c r="M7302" s="13" t="str">
        <f t="shared" si="567"/>
        <v/>
      </c>
      <c r="P7302" s="46">
        <f t="shared" si="569"/>
        <v>0</v>
      </c>
      <c r="Q7302" s="20">
        <f t="shared" si="570"/>
        <v>1</v>
      </c>
      <c r="R7302" s="20">
        <f t="shared" si="571"/>
        <v>0</v>
      </c>
      <c r="S7302" s="18">
        <f t="shared" si="572"/>
        <v>0</v>
      </c>
      <c r="T7302" s="17" t="s">
        <v>694</v>
      </c>
    </row>
    <row r="7303" spans="1:21" ht="13.2" hidden="1">
      <c r="A7303" s="64"/>
      <c r="J7303" s="13" t="str">
        <f t="shared" si="568"/>
        <v/>
      </c>
      <c r="M7303" s="13" t="str">
        <f t="shared" si="567"/>
        <v/>
      </c>
      <c r="P7303" s="46">
        <f t="shared" si="569"/>
        <v>0</v>
      </c>
      <c r="Q7303" s="20">
        <f t="shared" si="570"/>
        <v>1</v>
      </c>
      <c r="R7303" s="20">
        <f t="shared" si="571"/>
        <v>0</v>
      </c>
      <c r="S7303" s="18">
        <f t="shared" si="572"/>
        <v>0</v>
      </c>
      <c r="T7303" s="17" t="s">
        <v>694</v>
      </c>
    </row>
    <row r="7304" spans="1:21" ht="13.2" hidden="1">
      <c r="A7304" s="64"/>
      <c r="J7304" s="13" t="str">
        <f t="shared" si="568"/>
        <v/>
      </c>
      <c r="M7304" s="13" t="str">
        <f t="shared" si="567"/>
        <v/>
      </c>
      <c r="P7304" s="46">
        <f t="shared" si="569"/>
        <v>0</v>
      </c>
      <c r="Q7304" s="20">
        <f t="shared" si="570"/>
        <v>1</v>
      </c>
      <c r="R7304" s="20">
        <f t="shared" si="571"/>
        <v>0</v>
      </c>
      <c r="S7304" s="18">
        <f t="shared" si="572"/>
        <v>0</v>
      </c>
      <c r="T7304" s="17" t="s">
        <v>694</v>
      </c>
    </row>
    <row r="7305" spans="1:21" ht="13.2" hidden="1">
      <c r="A7305" s="64"/>
      <c r="J7305" s="13" t="str">
        <f t="shared" si="568"/>
        <v/>
      </c>
      <c r="M7305" s="13" t="str">
        <f t="shared" si="567"/>
        <v/>
      </c>
      <c r="P7305" s="46">
        <f t="shared" si="569"/>
        <v>0</v>
      </c>
      <c r="Q7305" s="20">
        <f t="shared" si="570"/>
        <v>1</v>
      </c>
      <c r="R7305" s="20">
        <f t="shared" si="571"/>
        <v>0</v>
      </c>
      <c r="S7305" s="18">
        <f t="shared" si="572"/>
        <v>0</v>
      </c>
      <c r="T7305" s="17" t="s">
        <v>694</v>
      </c>
    </row>
    <row r="7306" spans="1:21" ht="13.2" hidden="1">
      <c r="J7306" s="13" t="str">
        <f t="shared" si="568"/>
        <v/>
      </c>
      <c r="M7306" s="13" t="str">
        <f t="shared" si="567"/>
        <v/>
      </c>
      <c r="N7306" s="13"/>
      <c r="O7306" s="62"/>
      <c r="P7306" s="46">
        <f t="shared" si="569"/>
        <v>0</v>
      </c>
      <c r="Q7306" s="20">
        <f t="shared" si="570"/>
        <v>1</v>
      </c>
      <c r="R7306" s="20">
        <f t="shared" si="571"/>
        <v>0</v>
      </c>
      <c r="S7306" s="18">
        <f t="shared" si="572"/>
        <v>0</v>
      </c>
      <c r="T7306" s="17" t="s">
        <v>694</v>
      </c>
    </row>
    <row r="7307" spans="1:21" ht="13.2" hidden="1">
      <c r="J7307" s="13" t="str">
        <f t="shared" si="568"/>
        <v/>
      </c>
      <c r="M7307" s="13" t="str">
        <f t="shared" si="567"/>
        <v/>
      </c>
      <c r="N7307" s="13"/>
      <c r="O7307" s="62"/>
      <c r="P7307" s="46">
        <f t="shared" si="569"/>
        <v>0</v>
      </c>
      <c r="Q7307" s="20">
        <f t="shared" si="570"/>
        <v>1</v>
      </c>
      <c r="R7307" s="20">
        <f t="shared" si="571"/>
        <v>0</v>
      </c>
      <c r="S7307" s="18">
        <f t="shared" si="572"/>
        <v>0</v>
      </c>
      <c r="T7307" s="17" t="s">
        <v>694</v>
      </c>
    </row>
    <row r="7308" spans="1:21" ht="13.2" hidden="1">
      <c r="J7308" s="13" t="str">
        <f t="shared" si="568"/>
        <v/>
      </c>
      <c r="M7308" s="13" t="str">
        <f t="shared" si="567"/>
        <v/>
      </c>
      <c r="N7308" s="13"/>
      <c r="O7308" s="62"/>
      <c r="P7308" s="46">
        <f t="shared" si="569"/>
        <v>0</v>
      </c>
      <c r="Q7308" s="20">
        <f t="shared" si="570"/>
        <v>1</v>
      </c>
      <c r="R7308" s="20">
        <f t="shared" si="571"/>
        <v>0</v>
      </c>
      <c r="S7308" s="18">
        <f t="shared" si="572"/>
        <v>0</v>
      </c>
      <c r="T7308" s="17" t="s">
        <v>694</v>
      </c>
    </row>
    <row r="7309" spans="1:21" ht="13.2" hidden="1">
      <c r="J7309" s="13" t="str">
        <f t="shared" si="568"/>
        <v/>
      </c>
      <c r="M7309" s="13" t="str">
        <f t="shared" si="567"/>
        <v/>
      </c>
      <c r="N7309" s="13"/>
      <c r="O7309" s="62"/>
      <c r="P7309" s="46">
        <f t="shared" si="569"/>
        <v>0</v>
      </c>
      <c r="Q7309" s="20">
        <f t="shared" si="570"/>
        <v>1</v>
      </c>
      <c r="R7309" s="20">
        <f t="shared" si="571"/>
        <v>0</v>
      </c>
      <c r="S7309" s="18">
        <f t="shared" si="572"/>
        <v>0</v>
      </c>
      <c r="T7309" s="17" t="s">
        <v>694</v>
      </c>
    </row>
    <row r="7310" spans="1:21" ht="13.2" hidden="1">
      <c r="J7310" s="13" t="str">
        <f t="shared" si="568"/>
        <v/>
      </c>
      <c r="M7310" s="13" t="str">
        <f t="shared" si="567"/>
        <v/>
      </c>
      <c r="P7310" s="46">
        <f t="shared" si="569"/>
        <v>0</v>
      </c>
      <c r="Q7310" s="20">
        <f t="shared" si="570"/>
        <v>1</v>
      </c>
      <c r="R7310" s="20">
        <f t="shared" si="571"/>
        <v>0</v>
      </c>
      <c r="S7310" s="18">
        <f t="shared" si="572"/>
        <v>0</v>
      </c>
      <c r="T7310" s="17" t="s">
        <v>694</v>
      </c>
    </row>
    <row r="7311" spans="1:21" ht="13.2" hidden="1">
      <c r="A7311" s="40"/>
      <c r="B7311" s="47"/>
      <c r="D7311" s="40"/>
      <c r="J7311" s="13" t="str">
        <f t="shared" si="568"/>
        <v/>
      </c>
      <c r="K7311" s="40"/>
      <c r="L7311" s="52"/>
      <c r="M7311" s="13" t="str">
        <f t="shared" si="567"/>
        <v/>
      </c>
      <c r="N7311" s="39"/>
      <c r="O7311" s="56"/>
      <c r="P7311" s="46">
        <f t="shared" si="569"/>
        <v>0</v>
      </c>
      <c r="Q7311" s="20">
        <f t="shared" si="570"/>
        <v>1</v>
      </c>
      <c r="R7311" s="20">
        <f t="shared" si="571"/>
        <v>0</v>
      </c>
      <c r="S7311" s="18">
        <f t="shared" si="572"/>
        <v>0</v>
      </c>
      <c r="T7311" s="17" t="s">
        <v>694</v>
      </c>
      <c r="U7311" s="40"/>
    </row>
    <row r="7312" spans="1:21" ht="13.2" hidden="1">
      <c r="J7312" s="13" t="str">
        <f t="shared" si="568"/>
        <v/>
      </c>
      <c r="M7312" s="13" t="str">
        <f t="shared" si="567"/>
        <v/>
      </c>
      <c r="P7312" s="46">
        <f t="shared" si="569"/>
        <v>0</v>
      </c>
      <c r="Q7312" s="20">
        <f t="shared" si="570"/>
        <v>1</v>
      </c>
      <c r="R7312" s="20">
        <f t="shared" si="571"/>
        <v>0</v>
      </c>
      <c r="S7312" s="18">
        <f t="shared" si="572"/>
        <v>0</v>
      </c>
      <c r="T7312" s="17" t="s">
        <v>694</v>
      </c>
    </row>
    <row r="7313" spans="1:21" ht="13.2" hidden="1">
      <c r="J7313" s="13" t="str">
        <f t="shared" si="568"/>
        <v/>
      </c>
      <c r="M7313" s="13" t="str">
        <f t="shared" si="567"/>
        <v/>
      </c>
      <c r="P7313" s="46">
        <f t="shared" si="569"/>
        <v>0</v>
      </c>
      <c r="Q7313" s="20">
        <f t="shared" si="570"/>
        <v>1</v>
      </c>
      <c r="R7313" s="20">
        <f t="shared" si="571"/>
        <v>0</v>
      </c>
      <c r="S7313" s="18">
        <f t="shared" si="572"/>
        <v>0</v>
      </c>
      <c r="T7313" s="17" t="s">
        <v>694</v>
      </c>
    </row>
    <row r="7314" spans="1:21" ht="13.2" hidden="1">
      <c r="J7314" s="13" t="str">
        <f t="shared" si="568"/>
        <v/>
      </c>
      <c r="M7314" s="13" t="str">
        <f t="shared" si="567"/>
        <v/>
      </c>
      <c r="P7314" s="46">
        <f t="shared" si="569"/>
        <v>0</v>
      </c>
      <c r="Q7314" s="20">
        <f t="shared" si="570"/>
        <v>1</v>
      </c>
      <c r="R7314" s="20">
        <f t="shared" si="571"/>
        <v>0</v>
      </c>
      <c r="S7314" s="18">
        <f t="shared" si="572"/>
        <v>0</v>
      </c>
      <c r="T7314" s="17" t="s">
        <v>694</v>
      </c>
    </row>
    <row r="7315" spans="1:21" ht="13.2" hidden="1">
      <c r="J7315" s="13" t="str">
        <f t="shared" si="568"/>
        <v/>
      </c>
      <c r="M7315" s="13" t="str">
        <f t="shared" si="567"/>
        <v/>
      </c>
      <c r="P7315" s="46">
        <f t="shared" si="569"/>
        <v>0</v>
      </c>
      <c r="Q7315" s="20">
        <f t="shared" si="570"/>
        <v>1</v>
      </c>
      <c r="R7315" s="20">
        <f t="shared" si="571"/>
        <v>0</v>
      </c>
      <c r="S7315" s="18">
        <f t="shared" si="572"/>
        <v>0</v>
      </c>
      <c r="T7315" s="17" t="s">
        <v>694</v>
      </c>
    </row>
    <row r="7316" spans="1:21" ht="13.2" hidden="1">
      <c r="A7316" s="64"/>
      <c r="J7316" s="13" t="str">
        <f t="shared" si="568"/>
        <v/>
      </c>
      <c r="M7316" s="13" t="str">
        <f t="shared" si="567"/>
        <v/>
      </c>
      <c r="P7316" s="46">
        <f t="shared" si="569"/>
        <v>0</v>
      </c>
      <c r="Q7316" s="20">
        <f t="shared" si="570"/>
        <v>1</v>
      </c>
      <c r="R7316" s="20">
        <f t="shared" si="571"/>
        <v>0</v>
      </c>
      <c r="S7316" s="18">
        <f t="shared" si="572"/>
        <v>0</v>
      </c>
      <c r="T7316" s="17" t="s">
        <v>694</v>
      </c>
    </row>
    <row r="7317" spans="1:21" ht="13.2" hidden="1">
      <c r="A7317" s="64"/>
      <c r="J7317" s="13" t="str">
        <f t="shared" si="568"/>
        <v/>
      </c>
      <c r="M7317" s="13" t="str">
        <f t="shared" si="567"/>
        <v/>
      </c>
      <c r="P7317" s="46">
        <f t="shared" si="569"/>
        <v>0</v>
      </c>
      <c r="Q7317" s="20">
        <f t="shared" si="570"/>
        <v>1</v>
      </c>
      <c r="R7317" s="20">
        <f t="shared" si="571"/>
        <v>0</v>
      </c>
      <c r="S7317" s="18">
        <f t="shared" si="572"/>
        <v>0</v>
      </c>
      <c r="T7317" s="17" t="s">
        <v>694</v>
      </c>
    </row>
    <row r="7318" spans="1:21" ht="13.2" hidden="1">
      <c r="A7318" s="64"/>
      <c r="J7318" s="13" t="str">
        <f t="shared" si="568"/>
        <v/>
      </c>
      <c r="M7318" s="13" t="str">
        <f t="shared" si="567"/>
        <v/>
      </c>
      <c r="P7318" s="46">
        <f t="shared" si="569"/>
        <v>0</v>
      </c>
      <c r="Q7318" s="20">
        <f t="shared" si="570"/>
        <v>1</v>
      </c>
      <c r="R7318" s="20">
        <f t="shared" si="571"/>
        <v>0</v>
      </c>
      <c r="S7318" s="18">
        <f t="shared" si="572"/>
        <v>0</v>
      </c>
      <c r="T7318" s="17" t="s">
        <v>694</v>
      </c>
    </row>
    <row r="7319" spans="1:21" ht="13.2" hidden="1">
      <c r="A7319" s="64"/>
      <c r="J7319" s="13" t="str">
        <f t="shared" si="568"/>
        <v/>
      </c>
      <c r="M7319" s="13" t="str">
        <f t="shared" si="567"/>
        <v/>
      </c>
      <c r="P7319" s="46">
        <f t="shared" si="569"/>
        <v>0</v>
      </c>
      <c r="Q7319" s="20">
        <f t="shared" si="570"/>
        <v>1</v>
      </c>
      <c r="R7319" s="20">
        <f t="shared" si="571"/>
        <v>0</v>
      </c>
      <c r="S7319" s="18">
        <f t="shared" si="572"/>
        <v>0</v>
      </c>
      <c r="T7319" s="17" t="s">
        <v>694</v>
      </c>
    </row>
    <row r="7320" spans="1:21" ht="13.2" hidden="1">
      <c r="A7320" s="64"/>
      <c r="J7320" s="13" t="str">
        <f t="shared" si="568"/>
        <v/>
      </c>
      <c r="M7320" s="13" t="str">
        <f t="shared" si="567"/>
        <v/>
      </c>
      <c r="P7320" s="46">
        <f t="shared" si="569"/>
        <v>0</v>
      </c>
      <c r="Q7320" s="20">
        <f t="shared" si="570"/>
        <v>1</v>
      </c>
      <c r="R7320" s="20">
        <f t="shared" si="571"/>
        <v>0</v>
      </c>
      <c r="S7320" s="18">
        <f t="shared" si="572"/>
        <v>0</v>
      </c>
      <c r="T7320" s="17" t="s">
        <v>694</v>
      </c>
    </row>
    <row r="7321" spans="1:21" ht="13.2" hidden="1">
      <c r="J7321" s="13" t="str">
        <f t="shared" si="568"/>
        <v/>
      </c>
      <c r="M7321" s="13" t="str">
        <f t="shared" si="567"/>
        <v/>
      </c>
      <c r="P7321" s="46">
        <f t="shared" si="569"/>
        <v>0</v>
      </c>
      <c r="Q7321" s="20">
        <f t="shared" si="570"/>
        <v>1</v>
      </c>
      <c r="R7321" s="20">
        <f t="shared" si="571"/>
        <v>0</v>
      </c>
      <c r="S7321" s="18">
        <f t="shared" si="572"/>
        <v>0</v>
      </c>
      <c r="T7321" s="17" t="s">
        <v>694</v>
      </c>
    </row>
    <row r="7322" spans="1:21" ht="13.2" hidden="1">
      <c r="J7322" s="13" t="str">
        <f t="shared" si="568"/>
        <v/>
      </c>
      <c r="M7322" s="13" t="str">
        <f t="shared" si="567"/>
        <v/>
      </c>
      <c r="P7322" s="46">
        <f t="shared" si="569"/>
        <v>0</v>
      </c>
      <c r="Q7322" s="20">
        <f t="shared" si="570"/>
        <v>1</v>
      </c>
      <c r="R7322" s="20">
        <f t="shared" si="571"/>
        <v>0</v>
      </c>
      <c r="S7322" s="18">
        <f t="shared" si="572"/>
        <v>0</v>
      </c>
      <c r="T7322" s="17" t="s">
        <v>694</v>
      </c>
    </row>
    <row r="7323" spans="1:21" ht="13.2" hidden="1">
      <c r="J7323" s="13" t="str">
        <f t="shared" si="568"/>
        <v/>
      </c>
      <c r="M7323" s="13" t="str">
        <f t="shared" si="567"/>
        <v/>
      </c>
      <c r="P7323" s="46">
        <f t="shared" si="569"/>
        <v>0</v>
      </c>
      <c r="Q7323" s="20">
        <f t="shared" si="570"/>
        <v>1</v>
      </c>
      <c r="R7323" s="20">
        <f t="shared" si="571"/>
        <v>0</v>
      </c>
      <c r="S7323" s="18">
        <f t="shared" si="572"/>
        <v>0</v>
      </c>
      <c r="T7323" s="17" t="s">
        <v>694</v>
      </c>
    </row>
    <row r="7324" spans="1:21" ht="13.2" hidden="1">
      <c r="J7324" s="13" t="str">
        <f t="shared" si="568"/>
        <v/>
      </c>
      <c r="M7324" s="13" t="str">
        <f t="shared" si="567"/>
        <v/>
      </c>
      <c r="P7324" s="46">
        <f t="shared" si="569"/>
        <v>0</v>
      </c>
      <c r="Q7324" s="20">
        <f t="shared" si="570"/>
        <v>1</v>
      </c>
      <c r="R7324" s="20">
        <f t="shared" si="571"/>
        <v>0</v>
      </c>
      <c r="S7324" s="18">
        <f t="shared" si="572"/>
        <v>0</v>
      </c>
      <c r="T7324" s="17" t="s">
        <v>694</v>
      </c>
    </row>
    <row r="7325" spans="1:21" ht="13.2" hidden="1">
      <c r="J7325" s="13" t="str">
        <f t="shared" si="568"/>
        <v/>
      </c>
      <c r="M7325" s="13" t="str">
        <f t="shared" si="567"/>
        <v/>
      </c>
      <c r="P7325" s="46">
        <f t="shared" si="569"/>
        <v>0</v>
      </c>
      <c r="Q7325" s="20">
        <f t="shared" si="570"/>
        <v>1</v>
      </c>
      <c r="R7325" s="20">
        <f t="shared" si="571"/>
        <v>0</v>
      </c>
      <c r="S7325" s="18">
        <f t="shared" si="572"/>
        <v>0</v>
      </c>
      <c r="T7325" s="17" t="s">
        <v>694</v>
      </c>
    </row>
    <row r="7326" spans="1:21" ht="13.2" hidden="1">
      <c r="J7326" s="13" t="str">
        <f t="shared" si="568"/>
        <v/>
      </c>
      <c r="M7326" s="13" t="str">
        <f t="shared" si="567"/>
        <v/>
      </c>
      <c r="N7326" s="13"/>
      <c r="O7326" s="62"/>
      <c r="P7326" s="46">
        <f t="shared" si="569"/>
        <v>0</v>
      </c>
      <c r="Q7326" s="20">
        <f t="shared" si="570"/>
        <v>1</v>
      </c>
      <c r="R7326" s="20">
        <f t="shared" si="571"/>
        <v>0</v>
      </c>
      <c r="S7326" s="18">
        <f t="shared" si="572"/>
        <v>0</v>
      </c>
      <c r="T7326" s="17" t="s">
        <v>694</v>
      </c>
    </row>
    <row r="7327" spans="1:21" ht="13.2" hidden="1">
      <c r="A7327" s="40"/>
      <c r="B7327" s="47"/>
      <c r="D7327" s="40"/>
      <c r="J7327" s="13" t="str">
        <f t="shared" si="568"/>
        <v/>
      </c>
      <c r="K7327" s="40"/>
      <c r="L7327" s="52"/>
      <c r="M7327" s="13" t="str">
        <f t="shared" si="567"/>
        <v/>
      </c>
      <c r="N7327" s="39"/>
      <c r="O7327" s="56"/>
      <c r="P7327" s="46">
        <f t="shared" si="569"/>
        <v>0</v>
      </c>
      <c r="Q7327" s="20">
        <f t="shared" si="570"/>
        <v>1</v>
      </c>
      <c r="R7327" s="20">
        <f t="shared" si="571"/>
        <v>0</v>
      </c>
      <c r="S7327" s="18">
        <f t="shared" si="572"/>
        <v>0</v>
      </c>
      <c r="T7327" s="17" t="s">
        <v>694</v>
      </c>
      <c r="U7327" s="40"/>
    </row>
    <row r="7328" spans="1:21" ht="13.2" hidden="1">
      <c r="A7328" s="40"/>
      <c r="B7328" s="47"/>
      <c r="D7328" s="40"/>
      <c r="J7328" s="13" t="str">
        <f t="shared" si="568"/>
        <v/>
      </c>
      <c r="K7328" s="40"/>
      <c r="L7328" s="52"/>
      <c r="M7328" s="13" t="str">
        <f t="shared" si="567"/>
        <v/>
      </c>
      <c r="N7328" s="39"/>
      <c r="O7328" s="56"/>
      <c r="P7328" s="46">
        <f t="shared" si="569"/>
        <v>0</v>
      </c>
      <c r="Q7328" s="20">
        <f t="shared" si="570"/>
        <v>1</v>
      </c>
      <c r="R7328" s="20">
        <f t="shared" si="571"/>
        <v>0</v>
      </c>
      <c r="S7328" s="18">
        <f t="shared" si="572"/>
        <v>0</v>
      </c>
      <c r="T7328" s="17" t="s">
        <v>694</v>
      </c>
      <c r="U7328" s="40"/>
    </row>
    <row r="7329" spans="1:21" ht="13.2" hidden="1">
      <c r="A7329" s="40"/>
      <c r="B7329" s="47"/>
      <c r="D7329" s="40"/>
      <c r="J7329" s="13" t="str">
        <f t="shared" si="568"/>
        <v/>
      </c>
      <c r="K7329" s="40"/>
      <c r="L7329" s="52"/>
      <c r="M7329" s="13" t="str">
        <f t="shared" si="567"/>
        <v/>
      </c>
      <c r="N7329" s="39"/>
      <c r="O7329" s="56"/>
      <c r="P7329" s="46">
        <f t="shared" si="569"/>
        <v>0</v>
      </c>
      <c r="Q7329" s="20">
        <f t="shared" si="570"/>
        <v>1</v>
      </c>
      <c r="R7329" s="20">
        <f t="shared" si="571"/>
        <v>0</v>
      </c>
      <c r="S7329" s="18">
        <f t="shared" si="572"/>
        <v>0</v>
      </c>
      <c r="T7329" s="17" t="s">
        <v>694</v>
      </c>
      <c r="U7329" s="40"/>
    </row>
    <row r="7330" spans="1:21" ht="13.2" hidden="1">
      <c r="A7330" s="40"/>
      <c r="B7330" s="47"/>
      <c r="D7330" s="40"/>
      <c r="J7330" s="13" t="str">
        <f t="shared" si="568"/>
        <v/>
      </c>
      <c r="K7330" s="40"/>
      <c r="L7330" s="52"/>
      <c r="M7330" s="13" t="str">
        <f t="shared" si="567"/>
        <v/>
      </c>
      <c r="N7330" s="39"/>
      <c r="O7330" s="56"/>
      <c r="P7330" s="46">
        <f t="shared" si="569"/>
        <v>0</v>
      </c>
      <c r="Q7330" s="20">
        <f t="shared" si="570"/>
        <v>1</v>
      </c>
      <c r="R7330" s="20">
        <f t="shared" si="571"/>
        <v>0</v>
      </c>
      <c r="S7330" s="18">
        <f t="shared" si="572"/>
        <v>0</v>
      </c>
      <c r="T7330" s="17" t="s">
        <v>694</v>
      </c>
      <c r="U7330" s="40"/>
    </row>
    <row r="7331" spans="1:21" ht="13.2" hidden="1">
      <c r="A7331" s="40"/>
      <c r="B7331" s="47"/>
      <c r="D7331" s="40"/>
      <c r="J7331" s="13" t="str">
        <f t="shared" si="568"/>
        <v/>
      </c>
      <c r="K7331" s="40"/>
      <c r="L7331" s="52"/>
      <c r="M7331" s="13" t="str">
        <f t="shared" si="567"/>
        <v/>
      </c>
      <c r="N7331" s="39"/>
      <c r="O7331" s="56"/>
      <c r="P7331" s="46">
        <f t="shared" si="569"/>
        <v>0</v>
      </c>
      <c r="Q7331" s="20">
        <f t="shared" si="570"/>
        <v>1</v>
      </c>
      <c r="R7331" s="20">
        <f t="shared" si="571"/>
        <v>0</v>
      </c>
      <c r="S7331" s="18">
        <f t="shared" si="572"/>
        <v>0</v>
      </c>
      <c r="T7331" s="17" t="s">
        <v>694</v>
      </c>
      <c r="U7331" s="40"/>
    </row>
    <row r="7332" spans="1:21" ht="13.2" hidden="1">
      <c r="A7332" s="64"/>
      <c r="J7332" s="13" t="str">
        <f t="shared" si="568"/>
        <v/>
      </c>
      <c r="M7332" s="13" t="str">
        <f t="shared" si="567"/>
        <v/>
      </c>
      <c r="P7332" s="46">
        <f t="shared" si="569"/>
        <v>0</v>
      </c>
      <c r="Q7332" s="20">
        <f t="shared" si="570"/>
        <v>1</v>
      </c>
      <c r="R7332" s="20">
        <f t="shared" si="571"/>
        <v>0</v>
      </c>
      <c r="S7332" s="18">
        <f t="shared" si="572"/>
        <v>0</v>
      </c>
      <c r="T7332" s="17" t="s">
        <v>694</v>
      </c>
    </row>
    <row r="7333" spans="1:21" ht="13.2" hidden="1">
      <c r="A7333" s="64"/>
      <c r="J7333" s="13" t="str">
        <f t="shared" si="568"/>
        <v/>
      </c>
      <c r="M7333" s="13" t="str">
        <f t="shared" si="567"/>
        <v/>
      </c>
      <c r="P7333" s="46">
        <f t="shared" si="569"/>
        <v>0</v>
      </c>
      <c r="Q7333" s="20">
        <f t="shared" si="570"/>
        <v>1</v>
      </c>
      <c r="R7333" s="20">
        <f t="shared" si="571"/>
        <v>0</v>
      </c>
      <c r="S7333" s="18">
        <f t="shared" si="572"/>
        <v>0</v>
      </c>
      <c r="T7333" s="17" t="s">
        <v>694</v>
      </c>
    </row>
    <row r="7334" spans="1:21" ht="13.2" hidden="1">
      <c r="A7334" s="64"/>
      <c r="J7334" s="13" t="str">
        <f t="shared" si="568"/>
        <v/>
      </c>
      <c r="M7334" s="13" t="str">
        <f t="shared" si="567"/>
        <v/>
      </c>
      <c r="P7334" s="46">
        <f t="shared" si="569"/>
        <v>0</v>
      </c>
      <c r="Q7334" s="20">
        <f t="shared" si="570"/>
        <v>1</v>
      </c>
      <c r="R7334" s="20">
        <f t="shared" si="571"/>
        <v>0</v>
      </c>
      <c r="S7334" s="18">
        <f t="shared" si="572"/>
        <v>0</v>
      </c>
      <c r="T7334" s="17" t="s">
        <v>694</v>
      </c>
    </row>
    <row r="7335" spans="1:21" ht="13.2" hidden="1">
      <c r="A7335" s="64"/>
      <c r="J7335" s="13" t="str">
        <f t="shared" si="568"/>
        <v/>
      </c>
      <c r="M7335" s="13" t="str">
        <f t="shared" si="567"/>
        <v/>
      </c>
      <c r="P7335" s="46">
        <f t="shared" si="569"/>
        <v>0</v>
      </c>
      <c r="Q7335" s="20">
        <f t="shared" si="570"/>
        <v>1</v>
      </c>
      <c r="R7335" s="20">
        <f t="shared" si="571"/>
        <v>0</v>
      </c>
      <c r="S7335" s="18">
        <f t="shared" si="572"/>
        <v>0</v>
      </c>
      <c r="T7335" s="17" t="s">
        <v>694</v>
      </c>
    </row>
    <row r="7336" spans="1:21" ht="13.2" hidden="1">
      <c r="A7336" s="64"/>
      <c r="J7336" s="13" t="str">
        <f t="shared" si="568"/>
        <v/>
      </c>
      <c r="M7336" s="13" t="str">
        <f t="shared" si="567"/>
        <v/>
      </c>
      <c r="P7336" s="46">
        <f t="shared" si="569"/>
        <v>0</v>
      </c>
      <c r="Q7336" s="20">
        <f t="shared" si="570"/>
        <v>1</v>
      </c>
      <c r="R7336" s="20">
        <f t="shared" si="571"/>
        <v>0</v>
      </c>
      <c r="S7336" s="18">
        <f t="shared" si="572"/>
        <v>0</v>
      </c>
      <c r="T7336" s="17" t="s">
        <v>694</v>
      </c>
    </row>
    <row r="7337" spans="1:21" ht="13.2" hidden="1">
      <c r="J7337" s="13" t="str">
        <f t="shared" si="568"/>
        <v/>
      </c>
      <c r="M7337" s="13" t="str">
        <f t="shared" si="567"/>
        <v/>
      </c>
      <c r="P7337" s="46">
        <f t="shared" si="569"/>
        <v>0</v>
      </c>
      <c r="Q7337" s="20">
        <f t="shared" si="570"/>
        <v>1</v>
      </c>
      <c r="R7337" s="20">
        <f t="shared" si="571"/>
        <v>0</v>
      </c>
      <c r="S7337" s="18">
        <f t="shared" si="572"/>
        <v>0</v>
      </c>
      <c r="T7337" s="17" t="s">
        <v>694</v>
      </c>
    </row>
    <row r="7338" spans="1:21" ht="13.2" hidden="1">
      <c r="J7338" s="13" t="str">
        <f t="shared" si="568"/>
        <v/>
      </c>
      <c r="M7338" s="13" t="str">
        <f t="shared" si="567"/>
        <v/>
      </c>
      <c r="P7338" s="46">
        <f t="shared" si="569"/>
        <v>0</v>
      </c>
      <c r="Q7338" s="20">
        <f t="shared" si="570"/>
        <v>1</v>
      </c>
      <c r="R7338" s="20">
        <f t="shared" si="571"/>
        <v>0</v>
      </c>
      <c r="S7338" s="18">
        <f t="shared" si="572"/>
        <v>0</v>
      </c>
      <c r="T7338" s="17" t="s">
        <v>694</v>
      </c>
    </row>
    <row r="7339" spans="1:21" ht="13.2" hidden="1">
      <c r="J7339" s="13" t="str">
        <f t="shared" si="568"/>
        <v/>
      </c>
      <c r="M7339" s="13" t="str">
        <f t="shared" si="567"/>
        <v/>
      </c>
      <c r="P7339" s="46">
        <f t="shared" si="569"/>
        <v>0</v>
      </c>
      <c r="Q7339" s="20">
        <f t="shared" si="570"/>
        <v>1</v>
      </c>
      <c r="R7339" s="20">
        <f t="shared" si="571"/>
        <v>0</v>
      </c>
      <c r="S7339" s="18">
        <f t="shared" si="572"/>
        <v>0</v>
      </c>
      <c r="T7339" s="17" t="s">
        <v>694</v>
      </c>
    </row>
    <row r="7340" spans="1:21" ht="13.2" hidden="1">
      <c r="J7340" s="13" t="str">
        <f t="shared" si="568"/>
        <v/>
      </c>
      <c r="M7340" s="13" t="str">
        <f t="shared" si="567"/>
        <v/>
      </c>
      <c r="P7340" s="46">
        <f t="shared" si="569"/>
        <v>0</v>
      </c>
      <c r="Q7340" s="20">
        <f t="shared" si="570"/>
        <v>1</v>
      </c>
      <c r="R7340" s="20">
        <f t="shared" si="571"/>
        <v>0</v>
      </c>
      <c r="S7340" s="18">
        <f t="shared" si="572"/>
        <v>0</v>
      </c>
      <c r="T7340" s="17" t="s">
        <v>694</v>
      </c>
    </row>
    <row r="7341" spans="1:21" ht="13.2" hidden="1">
      <c r="J7341" s="13" t="str">
        <f t="shared" si="568"/>
        <v/>
      </c>
      <c r="M7341" s="13" t="str">
        <f t="shared" si="567"/>
        <v/>
      </c>
      <c r="P7341" s="46">
        <f t="shared" si="569"/>
        <v>0</v>
      </c>
      <c r="Q7341" s="20">
        <f t="shared" si="570"/>
        <v>1</v>
      </c>
      <c r="R7341" s="20">
        <f t="shared" si="571"/>
        <v>0</v>
      </c>
      <c r="S7341" s="18">
        <f t="shared" si="572"/>
        <v>0</v>
      </c>
      <c r="T7341" s="17" t="s">
        <v>694</v>
      </c>
    </row>
    <row r="7342" spans="1:21" ht="13.2" hidden="1">
      <c r="J7342" s="13" t="str">
        <f t="shared" si="568"/>
        <v/>
      </c>
      <c r="M7342" s="13" t="str">
        <f t="shared" si="567"/>
        <v/>
      </c>
      <c r="P7342" s="46">
        <f t="shared" si="569"/>
        <v>0</v>
      </c>
      <c r="Q7342" s="20">
        <f t="shared" si="570"/>
        <v>1</v>
      </c>
      <c r="R7342" s="20">
        <f t="shared" si="571"/>
        <v>0</v>
      </c>
      <c r="S7342" s="18">
        <f t="shared" si="572"/>
        <v>0</v>
      </c>
      <c r="T7342" s="17" t="s">
        <v>694</v>
      </c>
    </row>
    <row r="7343" spans="1:21" ht="13.2" hidden="1">
      <c r="J7343" s="13" t="str">
        <f t="shared" si="568"/>
        <v/>
      </c>
      <c r="M7343" s="13" t="str">
        <f t="shared" si="567"/>
        <v/>
      </c>
      <c r="P7343" s="46">
        <f t="shared" si="569"/>
        <v>0</v>
      </c>
      <c r="Q7343" s="20">
        <f t="shared" si="570"/>
        <v>1</v>
      </c>
      <c r="R7343" s="20">
        <f t="shared" si="571"/>
        <v>0</v>
      </c>
      <c r="S7343" s="18">
        <f t="shared" si="572"/>
        <v>0</v>
      </c>
      <c r="T7343" s="17" t="s">
        <v>694</v>
      </c>
    </row>
    <row r="7344" spans="1:21" ht="13.2" hidden="1">
      <c r="J7344" s="13" t="str">
        <f t="shared" si="568"/>
        <v/>
      </c>
      <c r="M7344" s="13" t="str">
        <f t="shared" si="567"/>
        <v/>
      </c>
      <c r="P7344" s="46">
        <f t="shared" si="569"/>
        <v>0</v>
      </c>
      <c r="Q7344" s="20">
        <f t="shared" si="570"/>
        <v>1</v>
      </c>
      <c r="R7344" s="20">
        <f t="shared" si="571"/>
        <v>0</v>
      </c>
      <c r="S7344" s="18">
        <f t="shared" si="572"/>
        <v>0</v>
      </c>
      <c r="T7344" s="17" t="s">
        <v>694</v>
      </c>
    </row>
    <row r="7345" spans="10:20" ht="13.2" hidden="1">
      <c r="J7345" s="13" t="str">
        <f t="shared" si="568"/>
        <v/>
      </c>
      <c r="M7345" s="13" t="str">
        <f t="shared" si="567"/>
        <v/>
      </c>
      <c r="P7345" s="46">
        <f t="shared" si="569"/>
        <v>0</v>
      </c>
      <c r="Q7345" s="20">
        <f t="shared" si="570"/>
        <v>1</v>
      </c>
      <c r="R7345" s="20">
        <f t="shared" si="571"/>
        <v>0</v>
      </c>
      <c r="S7345" s="18">
        <f t="shared" si="572"/>
        <v>0</v>
      </c>
      <c r="T7345" s="17" t="s">
        <v>694</v>
      </c>
    </row>
    <row r="7346" spans="10:20" ht="13.2" hidden="1">
      <c r="J7346" s="13" t="str">
        <f t="shared" si="568"/>
        <v/>
      </c>
      <c r="M7346" s="13" t="str">
        <f t="shared" si="567"/>
        <v/>
      </c>
      <c r="P7346" s="46">
        <f t="shared" si="569"/>
        <v>0</v>
      </c>
      <c r="Q7346" s="20">
        <f t="shared" si="570"/>
        <v>1</v>
      </c>
      <c r="R7346" s="20">
        <f t="shared" si="571"/>
        <v>0</v>
      </c>
      <c r="S7346" s="18">
        <f t="shared" si="572"/>
        <v>0</v>
      </c>
      <c r="T7346" s="17" t="s">
        <v>694</v>
      </c>
    </row>
    <row r="7347" spans="10:20" ht="13.2" hidden="1">
      <c r="J7347" s="13" t="str">
        <f t="shared" si="568"/>
        <v/>
      </c>
      <c r="M7347" s="13" t="str">
        <f t="shared" si="567"/>
        <v/>
      </c>
      <c r="P7347" s="46">
        <f t="shared" si="569"/>
        <v>0</v>
      </c>
      <c r="Q7347" s="20">
        <f t="shared" si="570"/>
        <v>1</v>
      </c>
      <c r="R7347" s="20">
        <f t="shared" si="571"/>
        <v>0</v>
      </c>
      <c r="S7347" s="18">
        <f t="shared" si="572"/>
        <v>0</v>
      </c>
      <c r="T7347" s="17" t="s">
        <v>694</v>
      </c>
    </row>
    <row r="7348" spans="10:20" ht="13.2" hidden="1">
      <c r="J7348" s="13" t="str">
        <f t="shared" si="568"/>
        <v/>
      </c>
      <c r="M7348" s="13" t="str">
        <f t="shared" si="567"/>
        <v/>
      </c>
      <c r="P7348" s="46">
        <f t="shared" si="569"/>
        <v>0</v>
      </c>
      <c r="Q7348" s="20">
        <f t="shared" si="570"/>
        <v>1</v>
      </c>
      <c r="R7348" s="20">
        <f t="shared" si="571"/>
        <v>0</v>
      </c>
      <c r="S7348" s="18">
        <f t="shared" si="572"/>
        <v>0</v>
      </c>
      <c r="T7348" s="17" t="s">
        <v>694</v>
      </c>
    </row>
    <row r="7349" spans="10:20" ht="13.2" hidden="1">
      <c r="J7349" s="13" t="str">
        <f t="shared" si="568"/>
        <v/>
      </c>
      <c r="M7349" s="13" t="str">
        <f t="shared" si="567"/>
        <v/>
      </c>
      <c r="P7349" s="46">
        <f t="shared" si="569"/>
        <v>0</v>
      </c>
      <c r="Q7349" s="20">
        <f t="shared" si="570"/>
        <v>1</v>
      </c>
      <c r="R7349" s="20">
        <f t="shared" si="571"/>
        <v>0</v>
      </c>
      <c r="S7349" s="18">
        <f t="shared" si="572"/>
        <v>0</v>
      </c>
      <c r="T7349" s="17" t="s">
        <v>694</v>
      </c>
    </row>
    <row r="7350" spans="10:20" ht="13.2" hidden="1">
      <c r="J7350" s="13" t="str">
        <f t="shared" si="568"/>
        <v/>
      </c>
      <c r="M7350" s="13" t="str">
        <f t="shared" si="567"/>
        <v/>
      </c>
      <c r="P7350" s="46">
        <f t="shared" si="569"/>
        <v>0</v>
      </c>
      <c r="Q7350" s="20">
        <f t="shared" si="570"/>
        <v>1</v>
      </c>
      <c r="R7350" s="20">
        <f t="shared" si="571"/>
        <v>0</v>
      </c>
      <c r="S7350" s="18">
        <f t="shared" si="572"/>
        <v>0</v>
      </c>
      <c r="T7350" s="17" t="s">
        <v>694</v>
      </c>
    </row>
    <row r="7351" spans="10:20" ht="13.2" hidden="1">
      <c r="J7351" s="13" t="str">
        <f t="shared" si="568"/>
        <v/>
      </c>
      <c r="M7351" s="13" t="str">
        <f t="shared" si="567"/>
        <v/>
      </c>
      <c r="P7351" s="46">
        <f t="shared" si="569"/>
        <v>0</v>
      </c>
      <c r="Q7351" s="20">
        <f t="shared" si="570"/>
        <v>1</v>
      </c>
      <c r="R7351" s="20">
        <f t="shared" si="571"/>
        <v>0</v>
      </c>
      <c r="S7351" s="18">
        <f t="shared" si="572"/>
        <v>0</v>
      </c>
      <c r="T7351" s="17" t="s">
        <v>694</v>
      </c>
    </row>
    <row r="7352" spans="10:20" ht="13.2" hidden="1">
      <c r="J7352" s="13" t="str">
        <f t="shared" si="568"/>
        <v/>
      </c>
      <c r="M7352" s="13" t="str">
        <f t="shared" si="567"/>
        <v/>
      </c>
      <c r="P7352" s="46">
        <f t="shared" si="569"/>
        <v>0</v>
      </c>
      <c r="Q7352" s="20">
        <f t="shared" si="570"/>
        <v>1</v>
      </c>
      <c r="R7352" s="20">
        <f t="shared" si="571"/>
        <v>0</v>
      </c>
      <c r="S7352" s="18">
        <f t="shared" si="572"/>
        <v>0</v>
      </c>
      <c r="T7352" s="17" t="s">
        <v>694</v>
      </c>
    </row>
    <row r="7353" spans="10:20" ht="13.2" hidden="1">
      <c r="J7353" s="13" t="str">
        <f t="shared" si="568"/>
        <v/>
      </c>
      <c r="M7353" s="13" t="str">
        <f t="shared" ref="M7353:M7416" si="573">+LEFT(U7353,4)</f>
        <v/>
      </c>
      <c r="P7353" s="46">
        <f t="shared" si="569"/>
        <v>0</v>
      </c>
      <c r="Q7353" s="20">
        <f t="shared" si="570"/>
        <v>1</v>
      </c>
      <c r="R7353" s="20">
        <f t="shared" si="571"/>
        <v>0</v>
      </c>
      <c r="S7353" s="18">
        <f t="shared" si="572"/>
        <v>0</v>
      </c>
      <c r="T7353" s="17" t="s">
        <v>694</v>
      </c>
    </row>
    <row r="7354" spans="10:20" ht="13.2" hidden="1">
      <c r="J7354" s="13" t="str">
        <f t="shared" si="568"/>
        <v/>
      </c>
      <c r="M7354" s="13" t="str">
        <f t="shared" si="573"/>
        <v/>
      </c>
      <c r="P7354" s="46">
        <f t="shared" si="569"/>
        <v>0</v>
      </c>
      <c r="Q7354" s="20">
        <f t="shared" si="570"/>
        <v>1</v>
      </c>
      <c r="R7354" s="20">
        <f t="shared" si="571"/>
        <v>0</v>
      </c>
      <c r="S7354" s="18">
        <f t="shared" si="572"/>
        <v>0</v>
      </c>
      <c r="T7354" s="17" t="s">
        <v>694</v>
      </c>
    </row>
    <row r="7355" spans="10:20" ht="13.2" hidden="1">
      <c r="J7355" s="13" t="str">
        <f t="shared" si="568"/>
        <v/>
      </c>
      <c r="M7355" s="13" t="str">
        <f t="shared" si="573"/>
        <v/>
      </c>
      <c r="P7355" s="46">
        <f t="shared" si="569"/>
        <v>0</v>
      </c>
      <c r="Q7355" s="20">
        <f t="shared" si="570"/>
        <v>1</v>
      </c>
      <c r="R7355" s="20">
        <f t="shared" si="571"/>
        <v>0</v>
      </c>
      <c r="S7355" s="18">
        <f t="shared" si="572"/>
        <v>0</v>
      </c>
      <c r="T7355" s="17" t="s">
        <v>694</v>
      </c>
    </row>
    <row r="7356" spans="10:20" ht="13.2" hidden="1">
      <c r="J7356" s="13" t="str">
        <f t="shared" si="568"/>
        <v/>
      </c>
      <c r="M7356" s="13" t="str">
        <f t="shared" si="573"/>
        <v/>
      </c>
      <c r="P7356" s="46">
        <f t="shared" si="569"/>
        <v>0</v>
      </c>
      <c r="Q7356" s="20">
        <f t="shared" si="570"/>
        <v>1</v>
      </c>
      <c r="R7356" s="20">
        <f t="shared" si="571"/>
        <v>0</v>
      </c>
      <c r="S7356" s="18">
        <f t="shared" si="572"/>
        <v>0</v>
      </c>
      <c r="T7356" s="17" t="s">
        <v>694</v>
      </c>
    </row>
    <row r="7357" spans="10:20" ht="13.2" hidden="1">
      <c r="J7357" s="13" t="str">
        <f t="shared" si="568"/>
        <v/>
      </c>
      <c r="M7357" s="13" t="str">
        <f t="shared" si="573"/>
        <v/>
      </c>
      <c r="P7357" s="46">
        <f t="shared" si="569"/>
        <v>0</v>
      </c>
      <c r="Q7357" s="20">
        <f t="shared" si="570"/>
        <v>1</v>
      </c>
      <c r="R7357" s="20">
        <f t="shared" si="571"/>
        <v>0</v>
      </c>
      <c r="S7357" s="18">
        <f t="shared" si="572"/>
        <v>0</v>
      </c>
      <c r="T7357" s="17" t="s">
        <v>694</v>
      </c>
    </row>
    <row r="7358" spans="10:20" ht="13.2" hidden="1">
      <c r="J7358" s="13" t="str">
        <f t="shared" si="568"/>
        <v/>
      </c>
      <c r="M7358" s="13" t="str">
        <f t="shared" si="573"/>
        <v/>
      </c>
      <c r="P7358" s="46">
        <f t="shared" si="569"/>
        <v>0</v>
      </c>
      <c r="Q7358" s="20">
        <f t="shared" si="570"/>
        <v>1</v>
      </c>
      <c r="R7358" s="20">
        <f t="shared" si="571"/>
        <v>0</v>
      </c>
      <c r="S7358" s="18">
        <f t="shared" si="572"/>
        <v>0</v>
      </c>
      <c r="T7358" s="17" t="s">
        <v>694</v>
      </c>
    </row>
    <row r="7359" spans="10:20" ht="13.2" hidden="1">
      <c r="J7359" s="13" t="str">
        <f t="shared" si="568"/>
        <v/>
      </c>
      <c r="M7359" s="13" t="str">
        <f t="shared" si="573"/>
        <v/>
      </c>
      <c r="P7359" s="46">
        <f t="shared" si="569"/>
        <v>0</v>
      </c>
      <c r="Q7359" s="20">
        <f t="shared" si="570"/>
        <v>1</v>
      </c>
      <c r="R7359" s="20">
        <f t="shared" si="571"/>
        <v>0</v>
      </c>
      <c r="S7359" s="18">
        <f t="shared" si="572"/>
        <v>0</v>
      </c>
      <c r="T7359" s="17" t="s">
        <v>694</v>
      </c>
    </row>
    <row r="7360" spans="10:20" ht="13.2" hidden="1">
      <c r="J7360" s="13" t="str">
        <f t="shared" si="568"/>
        <v/>
      </c>
      <c r="M7360" s="13" t="str">
        <f t="shared" si="573"/>
        <v/>
      </c>
      <c r="P7360" s="46">
        <f t="shared" si="569"/>
        <v>0</v>
      </c>
      <c r="Q7360" s="20">
        <f t="shared" si="570"/>
        <v>1</v>
      </c>
      <c r="R7360" s="20">
        <f t="shared" si="571"/>
        <v>0</v>
      </c>
      <c r="S7360" s="18">
        <f t="shared" si="572"/>
        <v>0</v>
      </c>
      <c r="T7360" s="17" t="s">
        <v>694</v>
      </c>
    </row>
    <row r="7361" spans="1:20" ht="13.2" hidden="1">
      <c r="J7361" s="13" t="str">
        <f t="shared" si="568"/>
        <v/>
      </c>
      <c r="M7361" s="13" t="str">
        <f t="shared" si="573"/>
        <v/>
      </c>
      <c r="P7361" s="46">
        <f t="shared" si="569"/>
        <v>0</v>
      </c>
      <c r="Q7361" s="20">
        <f t="shared" si="570"/>
        <v>1</v>
      </c>
      <c r="R7361" s="20">
        <f t="shared" si="571"/>
        <v>0</v>
      </c>
      <c r="S7361" s="18">
        <f t="shared" si="572"/>
        <v>0</v>
      </c>
      <c r="T7361" s="17" t="s">
        <v>694</v>
      </c>
    </row>
    <row r="7362" spans="1:20" ht="13.2" hidden="1">
      <c r="A7362" s="64"/>
      <c r="J7362" s="13" t="str">
        <f t="shared" ref="J7362:J7425" si="574">+LEFT(U7362,4)</f>
        <v/>
      </c>
      <c r="M7362" s="13" t="str">
        <f t="shared" si="573"/>
        <v/>
      </c>
      <c r="P7362" s="46">
        <f t="shared" ref="P7362:P7425" si="575">ROUND(O7362*L7362,2)</f>
        <v>0</v>
      </c>
      <c r="Q7362" s="20">
        <f t="shared" ref="Q7362:Q7425" si="576">IF(N7362="HKD",7.8,IF(N7362="CNY",6.4,1))</f>
        <v>1</v>
      </c>
      <c r="R7362" s="20">
        <f t="shared" ref="R7362:R7425" si="577">+O7362/Q7362</f>
        <v>0</v>
      </c>
      <c r="S7362" s="18">
        <f t="shared" ref="S7362:S7425" si="578">+R7362*L7362</f>
        <v>0</v>
      </c>
      <c r="T7362" s="17" t="s">
        <v>694</v>
      </c>
    </row>
    <row r="7363" spans="1:20" ht="13.2" hidden="1">
      <c r="A7363" s="64"/>
      <c r="J7363" s="13" t="str">
        <f t="shared" si="574"/>
        <v/>
      </c>
      <c r="M7363" s="13" t="str">
        <f t="shared" si="573"/>
        <v/>
      </c>
      <c r="P7363" s="46">
        <f t="shared" si="575"/>
        <v>0</v>
      </c>
      <c r="Q7363" s="20">
        <f t="shared" si="576"/>
        <v>1</v>
      </c>
      <c r="R7363" s="20">
        <f t="shared" si="577"/>
        <v>0</v>
      </c>
      <c r="S7363" s="18">
        <f t="shared" si="578"/>
        <v>0</v>
      </c>
      <c r="T7363" s="17" t="s">
        <v>694</v>
      </c>
    </row>
    <row r="7364" spans="1:20" ht="13.2" hidden="1">
      <c r="J7364" s="13" t="str">
        <f t="shared" si="574"/>
        <v/>
      </c>
      <c r="M7364" s="13" t="str">
        <f t="shared" si="573"/>
        <v/>
      </c>
      <c r="P7364" s="46">
        <f t="shared" si="575"/>
        <v>0</v>
      </c>
      <c r="Q7364" s="20">
        <f t="shared" si="576"/>
        <v>1</v>
      </c>
      <c r="R7364" s="20">
        <f t="shared" si="577"/>
        <v>0</v>
      </c>
      <c r="S7364" s="18">
        <f t="shared" si="578"/>
        <v>0</v>
      </c>
      <c r="T7364" s="17" t="s">
        <v>694</v>
      </c>
    </row>
    <row r="7365" spans="1:20" ht="13.2" hidden="1">
      <c r="J7365" s="13" t="str">
        <f t="shared" si="574"/>
        <v/>
      </c>
      <c r="M7365" s="13" t="str">
        <f t="shared" si="573"/>
        <v/>
      </c>
      <c r="P7365" s="46">
        <f t="shared" si="575"/>
        <v>0</v>
      </c>
      <c r="Q7365" s="20">
        <f t="shared" si="576"/>
        <v>1</v>
      </c>
      <c r="R7365" s="20">
        <f t="shared" si="577"/>
        <v>0</v>
      </c>
      <c r="S7365" s="18">
        <f t="shared" si="578"/>
        <v>0</v>
      </c>
      <c r="T7365" s="17" t="s">
        <v>694</v>
      </c>
    </row>
    <row r="7366" spans="1:20" ht="13.2" hidden="1">
      <c r="J7366" s="13" t="str">
        <f t="shared" si="574"/>
        <v/>
      </c>
      <c r="M7366" s="13" t="str">
        <f t="shared" si="573"/>
        <v/>
      </c>
      <c r="P7366" s="46">
        <f t="shared" si="575"/>
        <v>0</v>
      </c>
      <c r="Q7366" s="20">
        <f t="shared" si="576"/>
        <v>1</v>
      </c>
      <c r="R7366" s="20">
        <f t="shared" si="577"/>
        <v>0</v>
      </c>
      <c r="S7366" s="18">
        <f t="shared" si="578"/>
        <v>0</v>
      </c>
      <c r="T7366" s="17" t="s">
        <v>694</v>
      </c>
    </row>
    <row r="7367" spans="1:20" ht="13.2" hidden="1">
      <c r="J7367" s="13" t="str">
        <f t="shared" si="574"/>
        <v/>
      </c>
      <c r="M7367" s="13" t="str">
        <f t="shared" si="573"/>
        <v/>
      </c>
      <c r="P7367" s="46">
        <f t="shared" si="575"/>
        <v>0</v>
      </c>
      <c r="Q7367" s="20">
        <f t="shared" si="576"/>
        <v>1</v>
      </c>
      <c r="R7367" s="20">
        <f t="shared" si="577"/>
        <v>0</v>
      </c>
      <c r="S7367" s="18">
        <f t="shared" si="578"/>
        <v>0</v>
      </c>
      <c r="T7367" s="17" t="s">
        <v>694</v>
      </c>
    </row>
    <row r="7368" spans="1:20" ht="13.2" hidden="1">
      <c r="J7368" s="13" t="str">
        <f t="shared" si="574"/>
        <v/>
      </c>
      <c r="M7368" s="13" t="str">
        <f t="shared" si="573"/>
        <v/>
      </c>
      <c r="N7368" s="13"/>
      <c r="O7368" s="62"/>
      <c r="P7368" s="46">
        <f t="shared" si="575"/>
        <v>0</v>
      </c>
      <c r="Q7368" s="20">
        <f t="shared" si="576"/>
        <v>1</v>
      </c>
      <c r="R7368" s="20">
        <f t="shared" si="577"/>
        <v>0</v>
      </c>
      <c r="S7368" s="18">
        <f t="shared" si="578"/>
        <v>0</v>
      </c>
      <c r="T7368" s="17" t="s">
        <v>694</v>
      </c>
    </row>
    <row r="7369" spans="1:20" ht="13.2" hidden="1">
      <c r="J7369" s="13" t="str">
        <f t="shared" si="574"/>
        <v/>
      </c>
      <c r="M7369" s="13" t="str">
        <f t="shared" si="573"/>
        <v/>
      </c>
      <c r="P7369" s="46">
        <f t="shared" si="575"/>
        <v>0</v>
      </c>
      <c r="Q7369" s="20">
        <f t="shared" si="576"/>
        <v>1</v>
      </c>
      <c r="R7369" s="20">
        <f t="shared" si="577"/>
        <v>0</v>
      </c>
      <c r="S7369" s="18">
        <f t="shared" si="578"/>
        <v>0</v>
      </c>
      <c r="T7369" s="17" t="s">
        <v>694</v>
      </c>
    </row>
    <row r="7370" spans="1:20" ht="13.2" hidden="1">
      <c r="J7370" s="13" t="str">
        <f t="shared" si="574"/>
        <v/>
      </c>
      <c r="M7370" s="13" t="str">
        <f t="shared" si="573"/>
        <v/>
      </c>
      <c r="P7370" s="46">
        <f t="shared" si="575"/>
        <v>0</v>
      </c>
      <c r="Q7370" s="20">
        <f t="shared" si="576"/>
        <v>1</v>
      </c>
      <c r="R7370" s="20">
        <f t="shared" si="577"/>
        <v>0</v>
      </c>
      <c r="S7370" s="18">
        <f t="shared" si="578"/>
        <v>0</v>
      </c>
      <c r="T7370" s="17" t="s">
        <v>694</v>
      </c>
    </row>
    <row r="7371" spans="1:20" ht="13.2" hidden="1">
      <c r="J7371" s="13" t="str">
        <f t="shared" si="574"/>
        <v/>
      </c>
      <c r="M7371" s="13" t="str">
        <f t="shared" si="573"/>
        <v/>
      </c>
      <c r="P7371" s="46">
        <f t="shared" si="575"/>
        <v>0</v>
      </c>
      <c r="Q7371" s="20">
        <f t="shared" si="576"/>
        <v>1</v>
      </c>
      <c r="R7371" s="20">
        <f t="shared" si="577"/>
        <v>0</v>
      </c>
      <c r="S7371" s="18">
        <f t="shared" si="578"/>
        <v>0</v>
      </c>
      <c r="T7371" s="17" t="s">
        <v>694</v>
      </c>
    </row>
    <row r="7372" spans="1:20" ht="13.2" hidden="1">
      <c r="J7372" s="13" t="str">
        <f t="shared" si="574"/>
        <v/>
      </c>
      <c r="M7372" s="13" t="str">
        <f t="shared" si="573"/>
        <v/>
      </c>
      <c r="P7372" s="46">
        <f t="shared" si="575"/>
        <v>0</v>
      </c>
      <c r="Q7372" s="20">
        <f t="shared" si="576"/>
        <v>1</v>
      </c>
      <c r="R7372" s="20">
        <f t="shared" si="577"/>
        <v>0</v>
      </c>
      <c r="S7372" s="18">
        <f t="shared" si="578"/>
        <v>0</v>
      </c>
      <c r="T7372" s="17" t="s">
        <v>694</v>
      </c>
    </row>
    <row r="7373" spans="1:20" ht="13.2" hidden="1">
      <c r="J7373" s="13" t="str">
        <f t="shared" si="574"/>
        <v/>
      </c>
      <c r="M7373" s="13" t="str">
        <f t="shared" si="573"/>
        <v/>
      </c>
      <c r="P7373" s="46">
        <f t="shared" si="575"/>
        <v>0</v>
      </c>
      <c r="Q7373" s="20">
        <f t="shared" si="576"/>
        <v>1</v>
      </c>
      <c r="R7373" s="20">
        <f t="shared" si="577"/>
        <v>0</v>
      </c>
      <c r="S7373" s="18">
        <f t="shared" si="578"/>
        <v>0</v>
      </c>
      <c r="T7373" s="17" t="s">
        <v>694</v>
      </c>
    </row>
    <row r="7374" spans="1:20" ht="13.2" hidden="1">
      <c r="J7374" s="13" t="str">
        <f t="shared" si="574"/>
        <v/>
      </c>
      <c r="M7374" s="13" t="str">
        <f t="shared" si="573"/>
        <v/>
      </c>
      <c r="P7374" s="46">
        <f t="shared" si="575"/>
        <v>0</v>
      </c>
      <c r="Q7374" s="20">
        <f t="shared" si="576"/>
        <v>1</v>
      </c>
      <c r="R7374" s="20">
        <f t="shared" si="577"/>
        <v>0</v>
      </c>
      <c r="S7374" s="18">
        <f t="shared" si="578"/>
        <v>0</v>
      </c>
      <c r="T7374" s="17" t="s">
        <v>694</v>
      </c>
    </row>
    <row r="7375" spans="1:20" ht="13.2" hidden="1">
      <c r="J7375" s="13" t="str">
        <f t="shared" si="574"/>
        <v/>
      </c>
      <c r="M7375" s="13" t="str">
        <f t="shared" si="573"/>
        <v/>
      </c>
      <c r="P7375" s="46">
        <f t="shared" si="575"/>
        <v>0</v>
      </c>
      <c r="Q7375" s="20">
        <f t="shared" si="576"/>
        <v>1</v>
      </c>
      <c r="R7375" s="20">
        <f t="shared" si="577"/>
        <v>0</v>
      </c>
      <c r="S7375" s="18">
        <f t="shared" si="578"/>
        <v>0</v>
      </c>
      <c r="T7375" s="17" t="s">
        <v>694</v>
      </c>
    </row>
    <row r="7376" spans="1:20" ht="13.2" hidden="1">
      <c r="J7376" s="13" t="str">
        <f t="shared" si="574"/>
        <v/>
      </c>
      <c r="M7376" s="13" t="str">
        <f t="shared" si="573"/>
        <v/>
      </c>
      <c r="P7376" s="46">
        <f t="shared" si="575"/>
        <v>0</v>
      </c>
      <c r="Q7376" s="20">
        <f t="shared" si="576"/>
        <v>1</v>
      </c>
      <c r="R7376" s="20">
        <f t="shared" si="577"/>
        <v>0</v>
      </c>
      <c r="S7376" s="18">
        <f t="shared" si="578"/>
        <v>0</v>
      </c>
      <c r="T7376" s="17" t="s">
        <v>694</v>
      </c>
    </row>
    <row r="7377" spans="1:21" ht="13.2" hidden="1">
      <c r="J7377" s="13" t="str">
        <f t="shared" si="574"/>
        <v/>
      </c>
      <c r="M7377" s="13" t="str">
        <f t="shared" si="573"/>
        <v/>
      </c>
      <c r="P7377" s="46">
        <f t="shared" si="575"/>
        <v>0</v>
      </c>
      <c r="Q7377" s="20">
        <f t="shared" si="576"/>
        <v>1</v>
      </c>
      <c r="R7377" s="20">
        <f t="shared" si="577"/>
        <v>0</v>
      </c>
      <c r="S7377" s="18">
        <f t="shared" si="578"/>
        <v>0</v>
      </c>
      <c r="T7377" s="17" t="s">
        <v>694</v>
      </c>
    </row>
    <row r="7378" spans="1:21" ht="13.2" hidden="1">
      <c r="J7378" s="13" t="str">
        <f t="shared" si="574"/>
        <v/>
      </c>
      <c r="M7378" s="13" t="str">
        <f t="shared" si="573"/>
        <v/>
      </c>
      <c r="P7378" s="46">
        <f t="shared" si="575"/>
        <v>0</v>
      </c>
      <c r="Q7378" s="20">
        <f t="shared" si="576"/>
        <v>1</v>
      </c>
      <c r="R7378" s="20">
        <f t="shared" si="577"/>
        <v>0</v>
      </c>
      <c r="S7378" s="18">
        <f t="shared" si="578"/>
        <v>0</v>
      </c>
      <c r="T7378" s="17" t="s">
        <v>694</v>
      </c>
    </row>
    <row r="7379" spans="1:21" ht="13.2" hidden="1">
      <c r="J7379" s="13" t="str">
        <f t="shared" si="574"/>
        <v/>
      </c>
      <c r="M7379" s="13" t="str">
        <f t="shared" si="573"/>
        <v/>
      </c>
      <c r="P7379" s="46">
        <f t="shared" si="575"/>
        <v>0</v>
      </c>
      <c r="Q7379" s="20">
        <f t="shared" si="576"/>
        <v>1</v>
      </c>
      <c r="R7379" s="20">
        <f t="shared" si="577"/>
        <v>0</v>
      </c>
      <c r="S7379" s="18">
        <f t="shared" si="578"/>
        <v>0</v>
      </c>
      <c r="T7379" s="17" t="s">
        <v>694</v>
      </c>
    </row>
    <row r="7380" spans="1:21" ht="13.2" hidden="1">
      <c r="A7380" s="64"/>
      <c r="J7380" s="13" t="str">
        <f t="shared" si="574"/>
        <v/>
      </c>
      <c r="M7380" s="13" t="str">
        <f t="shared" si="573"/>
        <v/>
      </c>
      <c r="P7380" s="46">
        <f t="shared" si="575"/>
        <v>0</v>
      </c>
      <c r="Q7380" s="20">
        <f t="shared" si="576"/>
        <v>1</v>
      </c>
      <c r="R7380" s="20">
        <f t="shared" si="577"/>
        <v>0</v>
      </c>
      <c r="S7380" s="18">
        <f t="shared" si="578"/>
        <v>0</v>
      </c>
      <c r="T7380" s="17" t="s">
        <v>694</v>
      </c>
    </row>
    <row r="7381" spans="1:21" ht="13.2" hidden="1">
      <c r="A7381" s="64"/>
      <c r="J7381" s="13" t="str">
        <f t="shared" si="574"/>
        <v/>
      </c>
      <c r="M7381" s="13" t="str">
        <f t="shared" si="573"/>
        <v/>
      </c>
      <c r="P7381" s="46">
        <f t="shared" si="575"/>
        <v>0</v>
      </c>
      <c r="Q7381" s="20">
        <f t="shared" si="576"/>
        <v>1</v>
      </c>
      <c r="R7381" s="20">
        <f t="shared" si="577"/>
        <v>0</v>
      </c>
      <c r="S7381" s="18">
        <f t="shared" si="578"/>
        <v>0</v>
      </c>
      <c r="T7381" s="17" t="s">
        <v>694</v>
      </c>
    </row>
    <row r="7382" spans="1:21" ht="13.2" hidden="1">
      <c r="A7382" s="64"/>
      <c r="J7382" s="13" t="str">
        <f t="shared" si="574"/>
        <v/>
      </c>
      <c r="M7382" s="13" t="str">
        <f t="shared" si="573"/>
        <v/>
      </c>
      <c r="P7382" s="46">
        <f t="shared" si="575"/>
        <v>0</v>
      </c>
      <c r="Q7382" s="20">
        <f t="shared" si="576"/>
        <v>1</v>
      </c>
      <c r="R7382" s="20">
        <f t="shared" si="577"/>
        <v>0</v>
      </c>
      <c r="S7382" s="18">
        <f t="shared" si="578"/>
        <v>0</v>
      </c>
      <c r="T7382" s="17" t="s">
        <v>694</v>
      </c>
    </row>
    <row r="7383" spans="1:21" ht="13.2" hidden="1">
      <c r="A7383" s="40"/>
      <c r="B7383" s="47"/>
      <c r="D7383" s="40"/>
      <c r="J7383" s="13" t="str">
        <f t="shared" si="574"/>
        <v/>
      </c>
      <c r="K7383" s="40"/>
      <c r="L7383" s="52"/>
      <c r="M7383" s="13" t="str">
        <f t="shared" si="573"/>
        <v/>
      </c>
      <c r="N7383" s="39"/>
      <c r="O7383" s="56"/>
      <c r="P7383" s="46">
        <f t="shared" si="575"/>
        <v>0</v>
      </c>
      <c r="Q7383" s="20">
        <f t="shared" si="576"/>
        <v>1</v>
      </c>
      <c r="R7383" s="20">
        <f t="shared" si="577"/>
        <v>0</v>
      </c>
      <c r="S7383" s="18">
        <f t="shared" si="578"/>
        <v>0</v>
      </c>
      <c r="T7383" s="17" t="s">
        <v>694</v>
      </c>
      <c r="U7383" s="40"/>
    </row>
    <row r="7384" spans="1:21" ht="13.2" hidden="1">
      <c r="A7384" s="64"/>
      <c r="J7384" s="13" t="str">
        <f t="shared" si="574"/>
        <v/>
      </c>
      <c r="M7384" s="13" t="str">
        <f t="shared" si="573"/>
        <v/>
      </c>
      <c r="P7384" s="46">
        <f t="shared" si="575"/>
        <v>0</v>
      </c>
      <c r="Q7384" s="20">
        <f t="shared" si="576"/>
        <v>1</v>
      </c>
      <c r="R7384" s="20">
        <f t="shared" si="577"/>
        <v>0</v>
      </c>
      <c r="S7384" s="18">
        <f t="shared" si="578"/>
        <v>0</v>
      </c>
      <c r="T7384" s="17" t="s">
        <v>694</v>
      </c>
    </row>
    <row r="7385" spans="1:21" ht="13.2" hidden="1">
      <c r="A7385" s="64"/>
      <c r="J7385" s="13" t="str">
        <f t="shared" si="574"/>
        <v/>
      </c>
      <c r="M7385" s="13" t="str">
        <f t="shared" si="573"/>
        <v/>
      </c>
      <c r="P7385" s="46">
        <f t="shared" si="575"/>
        <v>0</v>
      </c>
      <c r="Q7385" s="20">
        <f t="shared" si="576"/>
        <v>1</v>
      </c>
      <c r="R7385" s="20">
        <f t="shared" si="577"/>
        <v>0</v>
      </c>
      <c r="S7385" s="18">
        <f t="shared" si="578"/>
        <v>0</v>
      </c>
      <c r="T7385" s="17" t="s">
        <v>694</v>
      </c>
    </row>
    <row r="7386" spans="1:21" ht="13.2" hidden="1">
      <c r="J7386" s="13" t="str">
        <f t="shared" si="574"/>
        <v/>
      </c>
      <c r="M7386" s="13" t="str">
        <f t="shared" si="573"/>
        <v/>
      </c>
      <c r="P7386" s="46">
        <f t="shared" si="575"/>
        <v>0</v>
      </c>
      <c r="Q7386" s="20">
        <f t="shared" si="576"/>
        <v>1</v>
      </c>
      <c r="R7386" s="20">
        <f t="shared" si="577"/>
        <v>0</v>
      </c>
      <c r="S7386" s="18">
        <f t="shared" si="578"/>
        <v>0</v>
      </c>
      <c r="T7386" s="17" t="s">
        <v>694</v>
      </c>
    </row>
    <row r="7387" spans="1:21" ht="13.2" hidden="1">
      <c r="J7387" s="13" t="str">
        <f t="shared" si="574"/>
        <v/>
      </c>
      <c r="M7387" s="13" t="str">
        <f t="shared" si="573"/>
        <v/>
      </c>
      <c r="P7387" s="46">
        <f t="shared" si="575"/>
        <v>0</v>
      </c>
      <c r="Q7387" s="20">
        <f t="shared" si="576"/>
        <v>1</v>
      </c>
      <c r="R7387" s="20">
        <f t="shared" si="577"/>
        <v>0</v>
      </c>
      <c r="S7387" s="18">
        <f t="shared" si="578"/>
        <v>0</v>
      </c>
      <c r="T7387" s="17" t="s">
        <v>694</v>
      </c>
    </row>
    <row r="7388" spans="1:21" ht="13.2" hidden="1">
      <c r="J7388" s="13" t="str">
        <f t="shared" si="574"/>
        <v/>
      </c>
      <c r="M7388" s="13" t="str">
        <f t="shared" si="573"/>
        <v/>
      </c>
      <c r="P7388" s="46">
        <f t="shared" si="575"/>
        <v>0</v>
      </c>
      <c r="Q7388" s="20">
        <f t="shared" si="576"/>
        <v>1</v>
      </c>
      <c r="R7388" s="20">
        <f t="shared" si="577"/>
        <v>0</v>
      </c>
      <c r="S7388" s="18">
        <f t="shared" si="578"/>
        <v>0</v>
      </c>
      <c r="T7388" s="17" t="s">
        <v>694</v>
      </c>
    </row>
    <row r="7389" spans="1:21" ht="13.2" hidden="1">
      <c r="A7389" s="40"/>
      <c r="B7389" s="47"/>
      <c r="D7389" s="40"/>
      <c r="J7389" s="13" t="str">
        <f t="shared" si="574"/>
        <v/>
      </c>
      <c r="K7389" s="40"/>
      <c r="L7389" s="52"/>
      <c r="M7389" s="13" t="str">
        <f t="shared" si="573"/>
        <v/>
      </c>
      <c r="N7389" s="39"/>
      <c r="O7389" s="56"/>
      <c r="P7389" s="46">
        <f t="shared" si="575"/>
        <v>0</v>
      </c>
      <c r="Q7389" s="20">
        <f t="shared" si="576"/>
        <v>1</v>
      </c>
      <c r="R7389" s="20">
        <f t="shared" si="577"/>
        <v>0</v>
      </c>
      <c r="S7389" s="18">
        <f t="shared" si="578"/>
        <v>0</v>
      </c>
      <c r="T7389" s="17" t="s">
        <v>694</v>
      </c>
      <c r="U7389" s="40"/>
    </row>
    <row r="7390" spans="1:21" ht="13.2" hidden="1">
      <c r="A7390" s="64"/>
      <c r="J7390" s="13" t="str">
        <f t="shared" si="574"/>
        <v/>
      </c>
      <c r="M7390" s="13" t="str">
        <f t="shared" si="573"/>
        <v/>
      </c>
      <c r="P7390" s="46">
        <f t="shared" si="575"/>
        <v>0</v>
      </c>
      <c r="Q7390" s="20">
        <f t="shared" si="576"/>
        <v>1</v>
      </c>
      <c r="R7390" s="20">
        <f t="shared" si="577"/>
        <v>0</v>
      </c>
      <c r="S7390" s="18">
        <f t="shared" si="578"/>
        <v>0</v>
      </c>
      <c r="T7390" s="17" t="s">
        <v>694</v>
      </c>
    </row>
    <row r="7391" spans="1:21" ht="13.2" hidden="1">
      <c r="A7391" s="64"/>
      <c r="J7391" s="13" t="str">
        <f t="shared" si="574"/>
        <v/>
      </c>
      <c r="M7391" s="13" t="str">
        <f t="shared" si="573"/>
        <v/>
      </c>
      <c r="P7391" s="46">
        <f t="shared" si="575"/>
        <v>0</v>
      </c>
      <c r="Q7391" s="20">
        <f t="shared" si="576"/>
        <v>1</v>
      </c>
      <c r="R7391" s="20">
        <f t="shared" si="577"/>
        <v>0</v>
      </c>
      <c r="S7391" s="18">
        <f t="shared" si="578"/>
        <v>0</v>
      </c>
      <c r="T7391" s="17" t="s">
        <v>694</v>
      </c>
    </row>
    <row r="7392" spans="1:21" ht="13.2" hidden="1">
      <c r="J7392" s="13" t="str">
        <f t="shared" si="574"/>
        <v/>
      </c>
      <c r="M7392" s="13" t="str">
        <f t="shared" si="573"/>
        <v/>
      </c>
      <c r="P7392" s="46">
        <f t="shared" si="575"/>
        <v>0</v>
      </c>
      <c r="Q7392" s="20">
        <f t="shared" si="576"/>
        <v>1</v>
      </c>
      <c r="R7392" s="20">
        <f t="shared" si="577"/>
        <v>0</v>
      </c>
      <c r="S7392" s="18">
        <f t="shared" si="578"/>
        <v>0</v>
      </c>
      <c r="T7392" s="17" t="s">
        <v>694</v>
      </c>
    </row>
    <row r="7393" spans="10:20" ht="13.2" hidden="1">
      <c r="J7393" s="13" t="str">
        <f t="shared" si="574"/>
        <v/>
      </c>
      <c r="M7393" s="13" t="str">
        <f t="shared" si="573"/>
        <v/>
      </c>
      <c r="P7393" s="46">
        <f t="shared" si="575"/>
        <v>0</v>
      </c>
      <c r="Q7393" s="20">
        <f t="shared" si="576"/>
        <v>1</v>
      </c>
      <c r="R7393" s="20">
        <f t="shared" si="577"/>
        <v>0</v>
      </c>
      <c r="S7393" s="18">
        <f t="shared" si="578"/>
        <v>0</v>
      </c>
      <c r="T7393" s="17" t="s">
        <v>694</v>
      </c>
    </row>
    <row r="7394" spans="10:20" ht="13.2" hidden="1">
      <c r="J7394" s="13" t="str">
        <f t="shared" si="574"/>
        <v/>
      </c>
      <c r="M7394" s="13" t="str">
        <f t="shared" si="573"/>
        <v/>
      </c>
      <c r="P7394" s="46">
        <f t="shared" si="575"/>
        <v>0</v>
      </c>
      <c r="Q7394" s="20">
        <f t="shared" si="576"/>
        <v>1</v>
      </c>
      <c r="R7394" s="20">
        <f t="shared" si="577"/>
        <v>0</v>
      </c>
      <c r="S7394" s="18">
        <f t="shared" si="578"/>
        <v>0</v>
      </c>
      <c r="T7394" s="17" t="s">
        <v>694</v>
      </c>
    </row>
    <row r="7395" spans="10:20" ht="13.2" hidden="1">
      <c r="J7395" s="13" t="str">
        <f t="shared" si="574"/>
        <v/>
      </c>
      <c r="M7395" s="13" t="str">
        <f t="shared" si="573"/>
        <v/>
      </c>
      <c r="P7395" s="46">
        <f t="shared" si="575"/>
        <v>0</v>
      </c>
      <c r="Q7395" s="20">
        <f t="shared" si="576"/>
        <v>1</v>
      </c>
      <c r="R7395" s="20">
        <f t="shared" si="577"/>
        <v>0</v>
      </c>
      <c r="S7395" s="18">
        <f t="shared" si="578"/>
        <v>0</v>
      </c>
      <c r="T7395" s="17" t="s">
        <v>694</v>
      </c>
    </row>
    <row r="7396" spans="10:20" ht="13.2" hidden="1">
      <c r="J7396" s="13" t="str">
        <f t="shared" si="574"/>
        <v/>
      </c>
      <c r="M7396" s="13" t="str">
        <f t="shared" si="573"/>
        <v/>
      </c>
      <c r="P7396" s="46">
        <f t="shared" si="575"/>
        <v>0</v>
      </c>
      <c r="Q7396" s="20">
        <f t="shared" si="576"/>
        <v>1</v>
      </c>
      <c r="R7396" s="20">
        <f t="shared" si="577"/>
        <v>0</v>
      </c>
      <c r="S7396" s="18">
        <f t="shared" si="578"/>
        <v>0</v>
      </c>
      <c r="T7396" s="17" t="s">
        <v>694</v>
      </c>
    </row>
    <row r="7397" spans="10:20" ht="13.2" hidden="1">
      <c r="J7397" s="13" t="str">
        <f t="shared" si="574"/>
        <v/>
      </c>
      <c r="M7397" s="13" t="str">
        <f t="shared" si="573"/>
        <v/>
      </c>
      <c r="P7397" s="46">
        <f t="shared" si="575"/>
        <v>0</v>
      </c>
      <c r="Q7397" s="20">
        <f t="shared" si="576"/>
        <v>1</v>
      </c>
      <c r="R7397" s="20">
        <f t="shared" si="577"/>
        <v>0</v>
      </c>
      <c r="S7397" s="18">
        <f t="shared" si="578"/>
        <v>0</v>
      </c>
      <c r="T7397" s="17" t="s">
        <v>694</v>
      </c>
    </row>
    <row r="7398" spans="10:20" ht="13.2" hidden="1">
      <c r="J7398" s="13" t="str">
        <f t="shared" si="574"/>
        <v/>
      </c>
      <c r="M7398" s="13" t="str">
        <f t="shared" si="573"/>
        <v/>
      </c>
      <c r="P7398" s="46">
        <f t="shared" si="575"/>
        <v>0</v>
      </c>
      <c r="Q7398" s="20">
        <f t="shared" si="576"/>
        <v>1</v>
      </c>
      <c r="R7398" s="20">
        <f t="shared" si="577"/>
        <v>0</v>
      </c>
      <c r="S7398" s="18">
        <f t="shared" si="578"/>
        <v>0</v>
      </c>
      <c r="T7398" s="17" t="s">
        <v>694</v>
      </c>
    </row>
    <row r="7399" spans="10:20" ht="13.2" hidden="1">
      <c r="J7399" s="13" t="str">
        <f t="shared" si="574"/>
        <v/>
      </c>
      <c r="M7399" s="13" t="str">
        <f t="shared" si="573"/>
        <v/>
      </c>
      <c r="P7399" s="46">
        <f t="shared" si="575"/>
        <v>0</v>
      </c>
      <c r="Q7399" s="20">
        <f t="shared" si="576"/>
        <v>1</v>
      </c>
      <c r="R7399" s="20">
        <f t="shared" si="577"/>
        <v>0</v>
      </c>
      <c r="S7399" s="18">
        <f t="shared" si="578"/>
        <v>0</v>
      </c>
      <c r="T7399" s="17" t="s">
        <v>694</v>
      </c>
    </row>
    <row r="7400" spans="10:20" ht="13.2" hidden="1">
      <c r="J7400" s="13" t="str">
        <f t="shared" si="574"/>
        <v/>
      </c>
      <c r="M7400" s="13" t="str">
        <f t="shared" si="573"/>
        <v/>
      </c>
      <c r="P7400" s="46">
        <f t="shared" si="575"/>
        <v>0</v>
      </c>
      <c r="Q7400" s="20">
        <f t="shared" si="576"/>
        <v>1</v>
      </c>
      <c r="R7400" s="20">
        <f t="shared" si="577"/>
        <v>0</v>
      </c>
      <c r="S7400" s="18">
        <f t="shared" si="578"/>
        <v>0</v>
      </c>
      <c r="T7400" s="17" t="s">
        <v>694</v>
      </c>
    </row>
    <row r="7401" spans="10:20" ht="13.2" hidden="1">
      <c r="J7401" s="13" t="str">
        <f t="shared" si="574"/>
        <v/>
      </c>
      <c r="M7401" s="13" t="str">
        <f t="shared" si="573"/>
        <v/>
      </c>
      <c r="P7401" s="46">
        <f t="shared" si="575"/>
        <v>0</v>
      </c>
      <c r="Q7401" s="20">
        <f t="shared" si="576"/>
        <v>1</v>
      </c>
      <c r="R7401" s="20">
        <f t="shared" si="577"/>
        <v>0</v>
      </c>
      <c r="S7401" s="18">
        <f t="shared" si="578"/>
        <v>0</v>
      </c>
      <c r="T7401" s="17" t="s">
        <v>694</v>
      </c>
    </row>
    <row r="7402" spans="10:20" ht="13.2" hidden="1">
      <c r="J7402" s="13" t="str">
        <f t="shared" si="574"/>
        <v/>
      </c>
      <c r="M7402" s="13" t="str">
        <f t="shared" si="573"/>
        <v/>
      </c>
      <c r="P7402" s="46">
        <f t="shared" si="575"/>
        <v>0</v>
      </c>
      <c r="Q7402" s="20">
        <f t="shared" si="576"/>
        <v>1</v>
      </c>
      <c r="R7402" s="20">
        <f t="shared" si="577"/>
        <v>0</v>
      </c>
      <c r="S7402" s="18">
        <f t="shared" si="578"/>
        <v>0</v>
      </c>
      <c r="T7402" s="17" t="s">
        <v>694</v>
      </c>
    </row>
    <row r="7403" spans="10:20" ht="13.2" hidden="1">
      <c r="J7403" s="13" t="str">
        <f t="shared" si="574"/>
        <v/>
      </c>
      <c r="M7403" s="13" t="str">
        <f t="shared" si="573"/>
        <v/>
      </c>
      <c r="P7403" s="46">
        <f t="shared" si="575"/>
        <v>0</v>
      </c>
      <c r="Q7403" s="20">
        <f t="shared" si="576"/>
        <v>1</v>
      </c>
      <c r="R7403" s="20">
        <f t="shared" si="577"/>
        <v>0</v>
      </c>
      <c r="S7403" s="18">
        <f t="shared" si="578"/>
        <v>0</v>
      </c>
      <c r="T7403" s="17" t="s">
        <v>694</v>
      </c>
    </row>
    <row r="7404" spans="10:20" ht="13.2" hidden="1">
      <c r="J7404" s="13" t="str">
        <f t="shared" si="574"/>
        <v/>
      </c>
      <c r="M7404" s="13" t="str">
        <f t="shared" si="573"/>
        <v/>
      </c>
      <c r="P7404" s="46">
        <f t="shared" si="575"/>
        <v>0</v>
      </c>
      <c r="Q7404" s="20">
        <f t="shared" si="576"/>
        <v>1</v>
      </c>
      <c r="R7404" s="20">
        <f t="shared" si="577"/>
        <v>0</v>
      </c>
      <c r="S7404" s="18">
        <f t="shared" si="578"/>
        <v>0</v>
      </c>
      <c r="T7404" s="17" t="s">
        <v>694</v>
      </c>
    </row>
    <row r="7405" spans="10:20" ht="13.2" hidden="1">
      <c r="J7405" s="13" t="str">
        <f t="shared" si="574"/>
        <v/>
      </c>
      <c r="M7405" s="13" t="str">
        <f t="shared" si="573"/>
        <v/>
      </c>
      <c r="P7405" s="46">
        <f t="shared" si="575"/>
        <v>0</v>
      </c>
      <c r="Q7405" s="20">
        <f t="shared" si="576"/>
        <v>1</v>
      </c>
      <c r="R7405" s="20">
        <f t="shared" si="577"/>
        <v>0</v>
      </c>
      <c r="S7405" s="18">
        <f t="shared" si="578"/>
        <v>0</v>
      </c>
      <c r="T7405" s="17" t="s">
        <v>694</v>
      </c>
    </row>
    <row r="7406" spans="10:20" ht="13.2" hidden="1">
      <c r="J7406" s="13" t="str">
        <f t="shared" si="574"/>
        <v/>
      </c>
      <c r="M7406" s="13" t="str">
        <f t="shared" si="573"/>
        <v/>
      </c>
      <c r="P7406" s="46">
        <f t="shared" si="575"/>
        <v>0</v>
      </c>
      <c r="Q7406" s="20">
        <f t="shared" si="576"/>
        <v>1</v>
      </c>
      <c r="R7406" s="20">
        <f t="shared" si="577"/>
        <v>0</v>
      </c>
      <c r="S7406" s="18">
        <f t="shared" si="578"/>
        <v>0</v>
      </c>
      <c r="T7406" s="17" t="s">
        <v>694</v>
      </c>
    </row>
    <row r="7407" spans="10:20" ht="13.2" hidden="1">
      <c r="J7407" s="13" t="str">
        <f t="shared" si="574"/>
        <v/>
      </c>
      <c r="M7407" s="13" t="str">
        <f t="shared" si="573"/>
        <v/>
      </c>
      <c r="P7407" s="46">
        <f t="shared" si="575"/>
        <v>0</v>
      </c>
      <c r="Q7407" s="20">
        <f t="shared" si="576"/>
        <v>1</v>
      </c>
      <c r="R7407" s="20">
        <f t="shared" si="577"/>
        <v>0</v>
      </c>
      <c r="S7407" s="18">
        <f t="shared" si="578"/>
        <v>0</v>
      </c>
      <c r="T7407" s="17" t="s">
        <v>694</v>
      </c>
    </row>
    <row r="7408" spans="10:20" ht="13.2" hidden="1">
      <c r="J7408" s="13" t="str">
        <f t="shared" si="574"/>
        <v/>
      </c>
      <c r="M7408" s="13" t="str">
        <f t="shared" si="573"/>
        <v/>
      </c>
      <c r="P7408" s="46">
        <f t="shared" si="575"/>
        <v>0</v>
      </c>
      <c r="Q7408" s="20">
        <f t="shared" si="576"/>
        <v>1</v>
      </c>
      <c r="R7408" s="20">
        <f t="shared" si="577"/>
        <v>0</v>
      </c>
      <c r="S7408" s="18">
        <f t="shared" si="578"/>
        <v>0</v>
      </c>
      <c r="T7408" s="17" t="s">
        <v>694</v>
      </c>
    </row>
    <row r="7409" spans="1:20" ht="13.2" hidden="1">
      <c r="J7409" s="13" t="str">
        <f t="shared" si="574"/>
        <v/>
      </c>
      <c r="M7409" s="13" t="str">
        <f t="shared" si="573"/>
        <v/>
      </c>
      <c r="P7409" s="46">
        <f t="shared" si="575"/>
        <v>0</v>
      </c>
      <c r="Q7409" s="20">
        <f t="shared" si="576"/>
        <v>1</v>
      </c>
      <c r="R7409" s="20">
        <f t="shared" si="577"/>
        <v>0</v>
      </c>
      <c r="S7409" s="18">
        <f t="shared" si="578"/>
        <v>0</v>
      </c>
      <c r="T7409" s="17" t="s">
        <v>694</v>
      </c>
    </row>
    <row r="7410" spans="1:20" ht="13.2" hidden="1">
      <c r="J7410" s="13" t="str">
        <f t="shared" si="574"/>
        <v/>
      </c>
      <c r="M7410" s="13" t="str">
        <f t="shared" si="573"/>
        <v/>
      </c>
      <c r="P7410" s="46">
        <f t="shared" si="575"/>
        <v>0</v>
      </c>
      <c r="Q7410" s="20">
        <f t="shared" si="576"/>
        <v>1</v>
      </c>
      <c r="R7410" s="20">
        <f t="shared" si="577"/>
        <v>0</v>
      </c>
      <c r="S7410" s="18">
        <f t="shared" si="578"/>
        <v>0</v>
      </c>
      <c r="T7410" s="17" t="s">
        <v>694</v>
      </c>
    </row>
    <row r="7411" spans="1:20" ht="13.2" hidden="1">
      <c r="J7411" s="13" t="str">
        <f t="shared" si="574"/>
        <v/>
      </c>
      <c r="M7411" s="13" t="str">
        <f t="shared" si="573"/>
        <v/>
      </c>
      <c r="P7411" s="46">
        <f t="shared" si="575"/>
        <v>0</v>
      </c>
      <c r="Q7411" s="20">
        <f t="shared" si="576"/>
        <v>1</v>
      </c>
      <c r="R7411" s="20">
        <f t="shared" si="577"/>
        <v>0</v>
      </c>
      <c r="S7411" s="18">
        <f t="shared" si="578"/>
        <v>0</v>
      </c>
      <c r="T7411" s="17" t="s">
        <v>694</v>
      </c>
    </row>
    <row r="7412" spans="1:20" ht="13.2" hidden="1">
      <c r="J7412" s="13" t="str">
        <f t="shared" si="574"/>
        <v/>
      </c>
      <c r="M7412" s="13" t="str">
        <f t="shared" si="573"/>
        <v/>
      </c>
      <c r="P7412" s="46">
        <f t="shared" si="575"/>
        <v>0</v>
      </c>
      <c r="Q7412" s="20">
        <f t="shared" si="576"/>
        <v>1</v>
      </c>
      <c r="R7412" s="20">
        <f t="shared" si="577"/>
        <v>0</v>
      </c>
      <c r="S7412" s="18">
        <f t="shared" si="578"/>
        <v>0</v>
      </c>
      <c r="T7412" s="17" t="s">
        <v>694</v>
      </c>
    </row>
    <row r="7413" spans="1:20" ht="13.2" hidden="1">
      <c r="J7413" s="13" t="str">
        <f t="shared" si="574"/>
        <v/>
      </c>
      <c r="M7413" s="13" t="str">
        <f t="shared" si="573"/>
        <v/>
      </c>
      <c r="P7413" s="46">
        <f t="shared" si="575"/>
        <v>0</v>
      </c>
      <c r="Q7413" s="20">
        <f t="shared" si="576"/>
        <v>1</v>
      </c>
      <c r="R7413" s="20">
        <f t="shared" si="577"/>
        <v>0</v>
      </c>
      <c r="S7413" s="18">
        <f t="shared" si="578"/>
        <v>0</v>
      </c>
      <c r="T7413" s="17" t="s">
        <v>694</v>
      </c>
    </row>
    <row r="7414" spans="1:20" ht="13.2" hidden="1">
      <c r="J7414" s="13" t="str">
        <f t="shared" si="574"/>
        <v/>
      </c>
      <c r="M7414" s="13" t="str">
        <f t="shared" si="573"/>
        <v/>
      </c>
      <c r="P7414" s="46">
        <f t="shared" si="575"/>
        <v>0</v>
      </c>
      <c r="Q7414" s="20">
        <f t="shared" si="576"/>
        <v>1</v>
      </c>
      <c r="R7414" s="20">
        <f t="shared" si="577"/>
        <v>0</v>
      </c>
      <c r="S7414" s="18">
        <f t="shared" si="578"/>
        <v>0</v>
      </c>
      <c r="T7414" s="17" t="s">
        <v>694</v>
      </c>
    </row>
    <row r="7415" spans="1:20" ht="13.2" hidden="1">
      <c r="J7415" s="13" t="str">
        <f t="shared" si="574"/>
        <v/>
      </c>
      <c r="M7415" s="13" t="str">
        <f t="shared" si="573"/>
        <v/>
      </c>
      <c r="P7415" s="46">
        <f t="shared" si="575"/>
        <v>0</v>
      </c>
      <c r="Q7415" s="20">
        <f t="shared" si="576"/>
        <v>1</v>
      </c>
      <c r="R7415" s="20">
        <f t="shared" si="577"/>
        <v>0</v>
      </c>
      <c r="S7415" s="18">
        <f t="shared" si="578"/>
        <v>0</v>
      </c>
      <c r="T7415" s="17" t="s">
        <v>694</v>
      </c>
    </row>
    <row r="7416" spans="1:20" ht="13.2" hidden="1">
      <c r="J7416" s="13" t="str">
        <f t="shared" si="574"/>
        <v/>
      </c>
      <c r="M7416" s="13" t="str">
        <f t="shared" si="573"/>
        <v/>
      </c>
      <c r="P7416" s="46">
        <f t="shared" si="575"/>
        <v>0</v>
      </c>
      <c r="Q7416" s="20">
        <f t="shared" si="576"/>
        <v>1</v>
      </c>
      <c r="R7416" s="20">
        <f t="shared" si="577"/>
        <v>0</v>
      </c>
      <c r="S7416" s="18">
        <f t="shared" si="578"/>
        <v>0</v>
      </c>
      <c r="T7416" s="17" t="s">
        <v>694</v>
      </c>
    </row>
    <row r="7417" spans="1:20" ht="13.2" hidden="1">
      <c r="J7417" s="13" t="str">
        <f t="shared" si="574"/>
        <v/>
      </c>
      <c r="M7417" s="13" t="str">
        <f t="shared" ref="M7417:M7480" si="579">+LEFT(U7417,4)</f>
        <v/>
      </c>
      <c r="P7417" s="46">
        <f t="shared" si="575"/>
        <v>0</v>
      </c>
      <c r="Q7417" s="20">
        <f t="shared" si="576"/>
        <v>1</v>
      </c>
      <c r="R7417" s="20">
        <f t="shared" si="577"/>
        <v>0</v>
      </c>
      <c r="S7417" s="18">
        <f t="shared" si="578"/>
        <v>0</v>
      </c>
      <c r="T7417" s="17" t="s">
        <v>694</v>
      </c>
    </row>
    <row r="7418" spans="1:20" ht="13.2" hidden="1">
      <c r="A7418" s="64"/>
      <c r="J7418" s="13" t="str">
        <f t="shared" si="574"/>
        <v/>
      </c>
      <c r="M7418" s="13" t="str">
        <f t="shared" si="579"/>
        <v/>
      </c>
      <c r="P7418" s="46">
        <f t="shared" si="575"/>
        <v>0</v>
      </c>
      <c r="Q7418" s="20">
        <f t="shared" si="576"/>
        <v>1</v>
      </c>
      <c r="R7418" s="20">
        <f t="shared" si="577"/>
        <v>0</v>
      </c>
      <c r="S7418" s="18">
        <f t="shared" si="578"/>
        <v>0</v>
      </c>
      <c r="T7418" s="17" t="s">
        <v>694</v>
      </c>
    </row>
    <row r="7419" spans="1:20" ht="13.2" hidden="1">
      <c r="A7419" s="64"/>
      <c r="J7419" s="13" t="str">
        <f t="shared" si="574"/>
        <v/>
      </c>
      <c r="M7419" s="13" t="str">
        <f t="shared" si="579"/>
        <v/>
      </c>
      <c r="P7419" s="46">
        <f t="shared" si="575"/>
        <v>0</v>
      </c>
      <c r="Q7419" s="20">
        <f t="shared" si="576"/>
        <v>1</v>
      </c>
      <c r="R7419" s="20">
        <f t="shared" si="577"/>
        <v>0</v>
      </c>
      <c r="S7419" s="18">
        <f t="shared" si="578"/>
        <v>0</v>
      </c>
      <c r="T7419" s="17" t="s">
        <v>694</v>
      </c>
    </row>
    <row r="7420" spans="1:20" ht="13.2" hidden="1">
      <c r="J7420" s="13" t="str">
        <f t="shared" si="574"/>
        <v/>
      </c>
      <c r="M7420" s="13" t="str">
        <f t="shared" si="579"/>
        <v/>
      </c>
      <c r="P7420" s="46">
        <f t="shared" si="575"/>
        <v>0</v>
      </c>
      <c r="Q7420" s="20">
        <f t="shared" si="576"/>
        <v>1</v>
      </c>
      <c r="R7420" s="20">
        <f t="shared" si="577"/>
        <v>0</v>
      </c>
      <c r="S7420" s="18">
        <f t="shared" si="578"/>
        <v>0</v>
      </c>
      <c r="T7420" s="17" t="s">
        <v>694</v>
      </c>
    </row>
    <row r="7421" spans="1:20" ht="13.2" hidden="1">
      <c r="J7421" s="13" t="str">
        <f t="shared" si="574"/>
        <v/>
      </c>
      <c r="M7421" s="13" t="str">
        <f t="shared" si="579"/>
        <v/>
      </c>
      <c r="P7421" s="46">
        <f t="shared" si="575"/>
        <v>0</v>
      </c>
      <c r="Q7421" s="20">
        <f t="shared" si="576"/>
        <v>1</v>
      </c>
      <c r="R7421" s="20">
        <f t="shared" si="577"/>
        <v>0</v>
      </c>
      <c r="S7421" s="18">
        <f t="shared" si="578"/>
        <v>0</v>
      </c>
      <c r="T7421" s="17" t="s">
        <v>694</v>
      </c>
    </row>
    <row r="7422" spans="1:20" ht="13.2" hidden="1">
      <c r="J7422" s="13" t="str">
        <f t="shared" si="574"/>
        <v/>
      </c>
      <c r="M7422" s="13" t="str">
        <f t="shared" si="579"/>
        <v/>
      </c>
      <c r="P7422" s="46">
        <f t="shared" si="575"/>
        <v>0</v>
      </c>
      <c r="Q7422" s="20">
        <f t="shared" si="576"/>
        <v>1</v>
      </c>
      <c r="R7422" s="20">
        <f t="shared" si="577"/>
        <v>0</v>
      </c>
      <c r="S7422" s="18">
        <f t="shared" si="578"/>
        <v>0</v>
      </c>
      <c r="T7422" s="17" t="s">
        <v>694</v>
      </c>
    </row>
    <row r="7423" spans="1:20" ht="13.2" hidden="1">
      <c r="J7423" s="13" t="str">
        <f t="shared" si="574"/>
        <v/>
      </c>
      <c r="M7423" s="13" t="str">
        <f t="shared" si="579"/>
        <v/>
      </c>
      <c r="P7423" s="46">
        <f t="shared" si="575"/>
        <v>0</v>
      </c>
      <c r="Q7423" s="20">
        <f t="shared" si="576"/>
        <v>1</v>
      </c>
      <c r="R7423" s="20">
        <f t="shared" si="577"/>
        <v>0</v>
      </c>
      <c r="S7423" s="18">
        <f t="shared" si="578"/>
        <v>0</v>
      </c>
      <c r="T7423" s="17" t="s">
        <v>694</v>
      </c>
    </row>
    <row r="7424" spans="1:20" ht="13.2" hidden="1">
      <c r="A7424" s="64"/>
      <c r="J7424" s="13" t="str">
        <f t="shared" si="574"/>
        <v/>
      </c>
      <c r="M7424" s="13" t="str">
        <f t="shared" si="579"/>
        <v/>
      </c>
      <c r="P7424" s="46">
        <f t="shared" si="575"/>
        <v>0</v>
      </c>
      <c r="Q7424" s="20">
        <f t="shared" si="576"/>
        <v>1</v>
      </c>
      <c r="R7424" s="20">
        <f t="shared" si="577"/>
        <v>0</v>
      </c>
      <c r="S7424" s="18">
        <f t="shared" si="578"/>
        <v>0</v>
      </c>
      <c r="T7424" s="17" t="s">
        <v>694</v>
      </c>
    </row>
    <row r="7425" spans="1:20" ht="13.2" hidden="1">
      <c r="J7425" s="13" t="str">
        <f t="shared" si="574"/>
        <v/>
      </c>
      <c r="M7425" s="13" t="str">
        <f t="shared" si="579"/>
        <v/>
      </c>
      <c r="P7425" s="46">
        <f t="shared" si="575"/>
        <v>0</v>
      </c>
      <c r="Q7425" s="20">
        <f t="shared" si="576"/>
        <v>1</v>
      </c>
      <c r="R7425" s="20">
        <f t="shared" si="577"/>
        <v>0</v>
      </c>
      <c r="S7425" s="18">
        <f t="shared" si="578"/>
        <v>0</v>
      </c>
      <c r="T7425" s="17" t="s">
        <v>694</v>
      </c>
    </row>
    <row r="7426" spans="1:20" ht="13.2" hidden="1">
      <c r="A7426" s="64"/>
      <c r="J7426" s="13" t="str">
        <f t="shared" ref="J7426:J7489" si="580">+LEFT(U7426,4)</f>
        <v/>
      </c>
      <c r="M7426" s="13" t="str">
        <f t="shared" si="579"/>
        <v/>
      </c>
      <c r="P7426" s="46">
        <f t="shared" ref="P7426:P7489" si="581">ROUND(O7426*L7426,2)</f>
        <v>0</v>
      </c>
      <c r="Q7426" s="20">
        <f t="shared" ref="Q7426:Q7489" si="582">IF(N7426="HKD",7.8,IF(N7426="CNY",6.4,1))</f>
        <v>1</v>
      </c>
      <c r="R7426" s="20">
        <f t="shared" ref="R7426:R7489" si="583">+O7426/Q7426</f>
        <v>0</v>
      </c>
      <c r="S7426" s="18">
        <f t="shared" ref="S7426:S7489" si="584">+R7426*L7426</f>
        <v>0</v>
      </c>
      <c r="T7426" s="17" t="s">
        <v>694</v>
      </c>
    </row>
    <row r="7427" spans="1:20" ht="13.2" hidden="1">
      <c r="J7427" s="13" t="str">
        <f t="shared" si="580"/>
        <v/>
      </c>
      <c r="M7427" s="13" t="str">
        <f t="shared" si="579"/>
        <v/>
      </c>
      <c r="P7427" s="46">
        <f t="shared" si="581"/>
        <v>0</v>
      </c>
      <c r="Q7427" s="20">
        <f t="shared" si="582"/>
        <v>1</v>
      </c>
      <c r="R7427" s="20">
        <f t="shared" si="583"/>
        <v>0</v>
      </c>
      <c r="S7427" s="18">
        <f t="shared" si="584"/>
        <v>0</v>
      </c>
      <c r="T7427" s="17" t="s">
        <v>694</v>
      </c>
    </row>
    <row r="7428" spans="1:20" ht="13.2" hidden="1">
      <c r="J7428" s="13" t="str">
        <f t="shared" si="580"/>
        <v/>
      </c>
      <c r="M7428" s="13" t="str">
        <f t="shared" si="579"/>
        <v/>
      </c>
      <c r="P7428" s="46">
        <f t="shared" si="581"/>
        <v>0</v>
      </c>
      <c r="Q7428" s="20">
        <f t="shared" si="582"/>
        <v>1</v>
      </c>
      <c r="R7428" s="20">
        <f t="shared" si="583"/>
        <v>0</v>
      </c>
      <c r="S7428" s="18">
        <f t="shared" si="584"/>
        <v>0</v>
      </c>
      <c r="T7428" s="17" t="s">
        <v>694</v>
      </c>
    </row>
    <row r="7429" spans="1:20" ht="13.2" hidden="1">
      <c r="A7429" s="64"/>
      <c r="J7429" s="13" t="str">
        <f t="shared" si="580"/>
        <v/>
      </c>
      <c r="M7429" s="13" t="str">
        <f t="shared" si="579"/>
        <v/>
      </c>
      <c r="P7429" s="46">
        <f t="shared" si="581"/>
        <v>0</v>
      </c>
      <c r="Q7429" s="20">
        <f t="shared" si="582"/>
        <v>1</v>
      </c>
      <c r="R7429" s="20">
        <f t="shared" si="583"/>
        <v>0</v>
      </c>
      <c r="S7429" s="18">
        <f t="shared" si="584"/>
        <v>0</v>
      </c>
      <c r="T7429" s="17" t="s">
        <v>694</v>
      </c>
    </row>
    <row r="7430" spans="1:20" ht="13.2" hidden="1">
      <c r="J7430" s="13" t="str">
        <f t="shared" si="580"/>
        <v/>
      </c>
      <c r="M7430" s="13" t="str">
        <f t="shared" si="579"/>
        <v/>
      </c>
      <c r="P7430" s="46">
        <f t="shared" si="581"/>
        <v>0</v>
      </c>
      <c r="Q7430" s="20">
        <f t="shared" si="582"/>
        <v>1</v>
      </c>
      <c r="R7430" s="20">
        <f t="shared" si="583"/>
        <v>0</v>
      </c>
      <c r="S7430" s="18">
        <f t="shared" si="584"/>
        <v>0</v>
      </c>
      <c r="T7430" s="17" t="s">
        <v>694</v>
      </c>
    </row>
    <row r="7431" spans="1:20" ht="13.2" hidden="1">
      <c r="J7431" s="13" t="str">
        <f t="shared" si="580"/>
        <v/>
      </c>
      <c r="M7431" s="13" t="str">
        <f t="shared" si="579"/>
        <v/>
      </c>
      <c r="P7431" s="46">
        <f t="shared" si="581"/>
        <v>0</v>
      </c>
      <c r="Q7431" s="20">
        <f t="shared" si="582"/>
        <v>1</v>
      </c>
      <c r="R7431" s="20">
        <f t="shared" si="583"/>
        <v>0</v>
      </c>
      <c r="S7431" s="18">
        <f t="shared" si="584"/>
        <v>0</v>
      </c>
      <c r="T7431" s="17" t="s">
        <v>694</v>
      </c>
    </row>
    <row r="7432" spans="1:20" ht="13.2" hidden="1">
      <c r="J7432" s="13" t="str">
        <f t="shared" si="580"/>
        <v/>
      </c>
      <c r="M7432" s="13" t="str">
        <f t="shared" si="579"/>
        <v/>
      </c>
      <c r="P7432" s="46">
        <f t="shared" si="581"/>
        <v>0</v>
      </c>
      <c r="Q7432" s="20">
        <f t="shared" si="582"/>
        <v>1</v>
      </c>
      <c r="R7432" s="20">
        <f t="shared" si="583"/>
        <v>0</v>
      </c>
      <c r="S7432" s="18">
        <f t="shared" si="584"/>
        <v>0</v>
      </c>
      <c r="T7432" s="17" t="s">
        <v>694</v>
      </c>
    </row>
    <row r="7433" spans="1:20" ht="13.2" hidden="1">
      <c r="J7433" s="13" t="str">
        <f t="shared" si="580"/>
        <v/>
      </c>
      <c r="M7433" s="13" t="str">
        <f t="shared" si="579"/>
        <v/>
      </c>
      <c r="P7433" s="46">
        <f t="shared" si="581"/>
        <v>0</v>
      </c>
      <c r="Q7433" s="20">
        <f t="shared" si="582"/>
        <v>1</v>
      </c>
      <c r="R7433" s="20">
        <f t="shared" si="583"/>
        <v>0</v>
      </c>
      <c r="S7433" s="18">
        <f t="shared" si="584"/>
        <v>0</v>
      </c>
      <c r="T7433" s="17" t="s">
        <v>694</v>
      </c>
    </row>
    <row r="7434" spans="1:20" ht="13.2" hidden="1">
      <c r="J7434" s="13" t="str">
        <f t="shared" si="580"/>
        <v/>
      </c>
      <c r="M7434" s="13" t="str">
        <f t="shared" si="579"/>
        <v/>
      </c>
      <c r="P7434" s="46">
        <f t="shared" si="581"/>
        <v>0</v>
      </c>
      <c r="Q7434" s="20">
        <f t="shared" si="582"/>
        <v>1</v>
      </c>
      <c r="R7434" s="20">
        <f t="shared" si="583"/>
        <v>0</v>
      </c>
      <c r="S7434" s="18">
        <f t="shared" si="584"/>
        <v>0</v>
      </c>
      <c r="T7434" s="17" t="s">
        <v>694</v>
      </c>
    </row>
    <row r="7435" spans="1:20" ht="13.2" hidden="1">
      <c r="A7435" s="64"/>
      <c r="J7435" s="13" t="str">
        <f t="shared" si="580"/>
        <v/>
      </c>
      <c r="M7435" s="13" t="str">
        <f t="shared" si="579"/>
        <v/>
      </c>
      <c r="P7435" s="46">
        <f t="shared" si="581"/>
        <v>0</v>
      </c>
      <c r="Q7435" s="20">
        <f t="shared" si="582"/>
        <v>1</v>
      </c>
      <c r="R7435" s="20">
        <f t="shared" si="583"/>
        <v>0</v>
      </c>
      <c r="S7435" s="18">
        <f t="shared" si="584"/>
        <v>0</v>
      </c>
      <c r="T7435" s="17" t="s">
        <v>694</v>
      </c>
    </row>
    <row r="7436" spans="1:20" ht="13.2" hidden="1">
      <c r="J7436" s="13" t="str">
        <f t="shared" si="580"/>
        <v/>
      </c>
      <c r="M7436" s="13" t="str">
        <f t="shared" si="579"/>
        <v/>
      </c>
      <c r="P7436" s="46">
        <f t="shared" si="581"/>
        <v>0</v>
      </c>
      <c r="Q7436" s="20">
        <f t="shared" si="582"/>
        <v>1</v>
      </c>
      <c r="R7436" s="20">
        <f t="shared" si="583"/>
        <v>0</v>
      </c>
      <c r="S7436" s="18">
        <f t="shared" si="584"/>
        <v>0</v>
      </c>
      <c r="T7436" s="17" t="s">
        <v>694</v>
      </c>
    </row>
    <row r="7437" spans="1:20" ht="13.2" hidden="1">
      <c r="J7437" s="13" t="str">
        <f t="shared" si="580"/>
        <v/>
      </c>
      <c r="M7437" s="13" t="str">
        <f t="shared" si="579"/>
        <v/>
      </c>
      <c r="P7437" s="46">
        <f t="shared" si="581"/>
        <v>0</v>
      </c>
      <c r="Q7437" s="20">
        <f t="shared" si="582"/>
        <v>1</v>
      </c>
      <c r="R7437" s="20">
        <f t="shared" si="583"/>
        <v>0</v>
      </c>
      <c r="S7437" s="18">
        <f t="shared" si="584"/>
        <v>0</v>
      </c>
      <c r="T7437" s="17" t="s">
        <v>694</v>
      </c>
    </row>
    <row r="7438" spans="1:20" ht="13.2" hidden="1">
      <c r="J7438" s="13" t="str">
        <f t="shared" si="580"/>
        <v/>
      </c>
      <c r="M7438" s="13" t="str">
        <f t="shared" si="579"/>
        <v/>
      </c>
      <c r="P7438" s="46">
        <f t="shared" si="581"/>
        <v>0</v>
      </c>
      <c r="Q7438" s="20">
        <f t="shared" si="582"/>
        <v>1</v>
      </c>
      <c r="R7438" s="20">
        <f t="shared" si="583"/>
        <v>0</v>
      </c>
      <c r="S7438" s="18">
        <f t="shared" si="584"/>
        <v>0</v>
      </c>
      <c r="T7438" s="17" t="s">
        <v>694</v>
      </c>
    </row>
    <row r="7439" spans="1:20" ht="13.2" hidden="1">
      <c r="J7439" s="13" t="str">
        <f t="shared" si="580"/>
        <v/>
      </c>
      <c r="M7439" s="13" t="str">
        <f t="shared" si="579"/>
        <v/>
      </c>
      <c r="P7439" s="46">
        <f t="shared" si="581"/>
        <v>0</v>
      </c>
      <c r="Q7439" s="20">
        <f t="shared" si="582"/>
        <v>1</v>
      </c>
      <c r="R7439" s="20">
        <f t="shared" si="583"/>
        <v>0</v>
      </c>
      <c r="S7439" s="18">
        <f t="shared" si="584"/>
        <v>0</v>
      </c>
      <c r="T7439" s="17" t="s">
        <v>694</v>
      </c>
    </row>
    <row r="7440" spans="1:20" ht="13.2" hidden="1">
      <c r="J7440" s="13" t="str">
        <f t="shared" si="580"/>
        <v/>
      </c>
      <c r="M7440" s="13" t="str">
        <f t="shared" si="579"/>
        <v/>
      </c>
      <c r="P7440" s="46">
        <f t="shared" si="581"/>
        <v>0</v>
      </c>
      <c r="Q7440" s="20">
        <f t="shared" si="582"/>
        <v>1</v>
      </c>
      <c r="R7440" s="20">
        <f t="shared" si="583"/>
        <v>0</v>
      </c>
      <c r="S7440" s="18">
        <f t="shared" si="584"/>
        <v>0</v>
      </c>
      <c r="T7440" s="17" t="s">
        <v>694</v>
      </c>
    </row>
    <row r="7441" spans="10:20" ht="13.2" hidden="1">
      <c r="J7441" s="13" t="str">
        <f t="shared" si="580"/>
        <v/>
      </c>
      <c r="M7441" s="13" t="str">
        <f t="shared" si="579"/>
        <v/>
      </c>
      <c r="P7441" s="46">
        <f t="shared" si="581"/>
        <v>0</v>
      </c>
      <c r="Q7441" s="20">
        <f t="shared" si="582"/>
        <v>1</v>
      </c>
      <c r="R7441" s="20">
        <f t="shared" si="583"/>
        <v>0</v>
      </c>
      <c r="S7441" s="18">
        <f t="shared" si="584"/>
        <v>0</v>
      </c>
      <c r="T7441" s="17" t="s">
        <v>694</v>
      </c>
    </row>
    <row r="7442" spans="10:20" ht="13.2" hidden="1">
      <c r="J7442" s="13" t="str">
        <f t="shared" si="580"/>
        <v/>
      </c>
      <c r="M7442" s="13" t="str">
        <f t="shared" si="579"/>
        <v/>
      </c>
      <c r="P7442" s="46">
        <f t="shared" si="581"/>
        <v>0</v>
      </c>
      <c r="Q7442" s="20">
        <f t="shared" si="582"/>
        <v>1</v>
      </c>
      <c r="R7442" s="20">
        <f t="shared" si="583"/>
        <v>0</v>
      </c>
      <c r="S7442" s="18">
        <f t="shared" si="584"/>
        <v>0</v>
      </c>
      <c r="T7442" s="17" t="s">
        <v>694</v>
      </c>
    </row>
    <row r="7443" spans="10:20" ht="13.2" hidden="1">
      <c r="J7443" s="13" t="str">
        <f t="shared" si="580"/>
        <v/>
      </c>
      <c r="M7443" s="13" t="str">
        <f t="shared" si="579"/>
        <v/>
      </c>
      <c r="P7443" s="46">
        <f t="shared" si="581"/>
        <v>0</v>
      </c>
      <c r="Q7443" s="20">
        <f t="shared" si="582"/>
        <v>1</v>
      </c>
      <c r="R7443" s="20">
        <f t="shared" si="583"/>
        <v>0</v>
      </c>
      <c r="S7443" s="18">
        <f t="shared" si="584"/>
        <v>0</v>
      </c>
      <c r="T7443" s="17" t="s">
        <v>694</v>
      </c>
    </row>
    <row r="7444" spans="10:20" ht="13.2" hidden="1">
      <c r="J7444" s="13" t="str">
        <f t="shared" si="580"/>
        <v/>
      </c>
      <c r="M7444" s="13" t="str">
        <f t="shared" si="579"/>
        <v/>
      </c>
      <c r="P7444" s="46">
        <f t="shared" si="581"/>
        <v>0</v>
      </c>
      <c r="Q7444" s="20">
        <f t="shared" si="582"/>
        <v>1</v>
      </c>
      <c r="R7444" s="20">
        <f t="shared" si="583"/>
        <v>0</v>
      </c>
      <c r="S7444" s="18">
        <f t="shared" si="584"/>
        <v>0</v>
      </c>
      <c r="T7444" s="17" t="s">
        <v>694</v>
      </c>
    </row>
    <row r="7445" spans="10:20" ht="13.2" hidden="1">
      <c r="J7445" s="13" t="str">
        <f t="shared" si="580"/>
        <v/>
      </c>
      <c r="M7445" s="13" t="str">
        <f t="shared" si="579"/>
        <v/>
      </c>
      <c r="P7445" s="46">
        <f t="shared" si="581"/>
        <v>0</v>
      </c>
      <c r="Q7445" s="20">
        <f t="shared" si="582"/>
        <v>1</v>
      </c>
      <c r="R7445" s="20">
        <f t="shared" si="583"/>
        <v>0</v>
      </c>
      <c r="S7445" s="18">
        <f t="shared" si="584"/>
        <v>0</v>
      </c>
      <c r="T7445" s="17" t="s">
        <v>694</v>
      </c>
    </row>
    <row r="7446" spans="10:20" ht="13.2" hidden="1">
      <c r="J7446" s="13" t="str">
        <f t="shared" si="580"/>
        <v/>
      </c>
      <c r="M7446" s="13" t="str">
        <f t="shared" si="579"/>
        <v/>
      </c>
      <c r="P7446" s="46">
        <f t="shared" si="581"/>
        <v>0</v>
      </c>
      <c r="Q7446" s="20">
        <f t="shared" si="582"/>
        <v>1</v>
      </c>
      <c r="R7446" s="20">
        <f t="shared" si="583"/>
        <v>0</v>
      </c>
      <c r="S7446" s="18">
        <f t="shared" si="584"/>
        <v>0</v>
      </c>
      <c r="T7446" s="17" t="s">
        <v>694</v>
      </c>
    </row>
    <row r="7447" spans="10:20" ht="13.2" hidden="1">
      <c r="J7447" s="13" t="str">
        <f t="shared" si="580"/>
        <v/>
      </c>
      <c r="M7447" s="13" t="str">
        <f t="shared" si="579"/>
        <v/>
      </c>
      <c r="P7447" s="46">
        <f t="shared" si="581"/>
        <v>0</v>
      </c>
      <c r="Q7447" s="20">
        <f t="shared" si="582"/>
        <v>1</v>
      </c>
      <c r="R7447" s="20">
        <f t="shared" si="583"/>
        <v>0</v>
      </c>
      <c r="S7447" s="18">
        <f t="shared" si="584"/>
        <v>0</v>
      </c>
      <c r="T7447" s="17" t="s">
        <v>694</v>
      </c>
    </row>
    <row r="7448" spans="10:20" ht="13.2" hidden="1">
      <c r="J7448" s="13" t="str">
        <f t="shared" si="580"/>
        <v/>
      </c>
      <c r="M7448" s="13" t="str">
        <f t="shared" si="579"/>
        <v/>
      </c>
      <c r="P7448" s="46">
        <f t="shared" si="581"/>
        <v>0</v>
      </c>
      <c r="Q7448" s="20">
        <f t="shared" si="582"/>
        <v>1</v>
      </c>
      <c r="R7448" s="20">
        <f t="shared" si="583"/>
        <v>0</v>
      </c>
      <c r="S7448" s="18">
        <f t="shared" si="584"/>
        <v>0</v>
      </c>
      <c r="T7448" s="17" t="s">
        <v>694</v>
      </c>
    </row>
    <row r="7449" spans="10:20" ht="13.2" hidden="1">
      <c r="J7449" s="13" t="str">
        <f t="shared" si="580"/>
        <v/>
      </c>
      <c r="M7449" s="13" t="str">
        <f t="shared" si="579"/>
        <v/>
      </c>
      <c r="P7449" s="46">
        <f t="shared" si="581"/>
        <v>0</v>
      </c>
      <c r="Q7449" s="20">
        <f t="shared" si="582"/>
        <v>1</v>
      </c>
      <c r="R7449" s="20">
        <f t="shared" si="583"/>
        <v>0</v>
      </c>
      <c r="S7449" s="18">
        <f t="shared" si="584"/>
        <v>0</v>
      </c>
      <c r="T7449" s="17" t="s">
        <v>694</v>
      </c>
    </row>
    <row r="7450" spans="10:20" ht="13.2" hidden="1">
      <c r="J7450" s="13" t="str">
        <f t="shared" si="580"/>
        <v/>
      </c>
      <c r="M7450" s="13" t="str">
        <f t="shared" si="579"/>
        <v/>
      </c>
      <c r="P7450" s="46">
        <f t="shared" si="581"/>
        <v>0</v>
      </c>
      <c r="Q7450" s="20">
        <f t="shared" si="582"/>
        <v>1</v>
      </c>
      <c r="R7450" s="20">
        <f t="shared" si="583"/>
        <v>0</v>
      </c>
      <c r="S7450" s="18">
        <f t="shared" si="584"/>
        <v>0</v>
      </c>
      <c r="T7450" s="17" t="s">
        <v>694</v>
      </c>
    </row>
    <row r="7451" spans="10:20" ht="13.2" hidden="1">
      <c r="J7451" s="13" t="str">
        <f t="shared" si="580"/>
        <v/>
      </c>
      <c r="M7451" s="13" t="str">
        <f t="shared" si="579"/>
        <v/>
      </c>
      <c r="P7451" s="46">
        <f t="shared" si="581"/>
        <v>0</v>
      </c>
      <c r="Q7451" s="20">
        <f t="shared" si="582"/>
        <v>1</v>
      </c>
      <c r="R7451" s="20">
        <f t="shared" si="583"/>
        <v>0</v>
      </c>
      <c r="S7451" s="18">
        <f t="shared" si="584"/>
        <v>0</v>
      </c>
      <c r="T7451" s="17" t="s">
        <v>694</v>
      </c>
    </row>
    <row r="7452" spans="10:20" ht="13.2" hidden="1">
      <c r="J7452" s="13" t="str">
        <f t="shared" si="580"/>
        <v/>
      </c>
      <c r="M7452" s="13" t="str">
        <f t="shared" si="579"/>
        <v/>
      </c>
      <c r="P7452" s="46">
        <f t="shared" si="581"/>
        <v>0</v>
      </c>
      <c r="Q7452" s="20">
        <f t="shared" si="582"/>
        <v>1</v>
      </c>
      <c r="R7452" s="20">
        <f t="shared" si="583"/>
        <v>0</v>
      </c>
      <c r="S7452" s="18">
        <f t="shared" si="584"/>
        <v>0</v>
      </c>
      <c r="T7452" s="17" t="s">
        <v>694</v>
      </c>
    </row>
    <row r="7453" spans="10:20" ht="13.2" hidden="1">
      <c r="J7453" s="13" t="str">
        <f t="shared" si="580"/>
        <v/>
      </c>
      <c r="M7453" s="13" t="str">
        <f t="shared" si="579"/>
        <v/>
      </c>
      <c r="N7453" s="13"/>
      <c r="O7453" s="62"/>
      <c r="P7453" s="46">
        <f t="shared" si="581"/>
        <v>0</v>
      </c>
      <c r="Q7453" s="20">
        <f t="shared" si="582"/>
        <v>1</v>
      </c>
      <c r="R7453" s="20">
        <f t="shared" si="583"/>
        <v>0</v>
      </c>
      <c r="S7453" s="18">
        <f t="shared" si="584"/>
        <v>0</v>
      </c>
      <c r="T7453" s="17" t="s">
        <v>694</v>
      </c>
    </row>
    <row r="7454" spans="10:20" ht="13.2" hidden="1">
      <c r="J7454" s="13" t="str">
        <f t="shared" si="580"/>
        <v/>
      </c>
      <c r="M7454" s="13" t="str">
        <f t="shared" si="579"/>
        <v/>
      </c>
      <c r="P7454" s="46">
        <f t="shared" si="581"/>
        <v>0</v>
      </c>
      <c r="Q7454" s="20">
        <f t="shared" si="582"/>
        <v>1</v>
      </c>
      <c r="R7454" s="20">
        <f t="shared" si="583"/>
        <v>0</v>
      </c>
      <c r="S7454" s="18">
        <f t="shared" si="584"/>
        <v>0</v>
      </c>
      <c r="T7454" s="17" t="s">
        <v>694</v>
      </c>
    </row>
    <row r="7455" spans="10:20" ht="13.2" hidden="1">
      <c r="J7455" s="13" t="str">
        <f t="shared" si="580"/>
        <v/>
      </c>
      <c r="M7455" s="13" t="str">
        <f t="shared" si="579"/>
        <v/>
      </c>
      <c r="P7455" s="46">
        <f t="shared" si="581"/>
        <v>0</v>
      </c>
      <c r="Q7455" s="20">
        <f t="shared" si="582"/>
        <v>1</v>
      </c>
      <c r="R7455" s="20">
        <f t="shared" si="583"/>
        <v>0</v>
      </c>
      <c r="S7455" s="18">
        <f t="shared" si="584"/>
        <v>0</v>
      </c>
      <c r="T7455" s="17" t="s">
        <v>694</v>
      </c>
    </row>
    <row r="7456" spans="10:20" ht="13.2" hidden="1">
      <c r="J7456" s="13" t="str">
        <f t="shared" si="580"/>
        <v/>
      </c>
      <c r="M7456" s="13" t="str">
        <f t="shared" si="579"/>
        <v/>
      </c>
      <c r="P7456" s="46">
        <f t="shared" si="581"/>
        <v>0</v>
      </c>
      <c r="Q7456" s="20">
        <f t="shared" si="582"/>
        <v>1</v>
      </c>
      <c r="R7456" s="20">
        <f t="shared" si="583"/>
        <v>0</v>
      </c>
      <c r="S7456" s="18">
        <f t="shared" si="584"/>
        <v>0</v>
      </c>
      <c r="T7456" s="17" t="s">
        <v>694</v>
      </c>
    </row>
    <row r="7457" spans="1:21" ht="13.2" hidden="1">
      <c r="J7457" s="13" t="str">
        <f t="shared" si="580"/>
        <v/>
      </c>
      <c r="M7457" s="13" t="str">
        <f t="shared" si="579"/>
        <v/>
      </c>
      <c r="P7457" s="46">
        <f t="shared" si="581"/>
        <v>0</v>
      </c>
      <c r="Q7457" s="20">
        <f t="shared" si="582"/>
        <v>1</v>
      </c>
      <c r="R7457" s="20">
        <f t="shared" si="583"/>
        <v>0</v>
      </c>
      <c r="S7457" s="18">
        <f t="shared" si="584"/>
        <v>0</v>
      </c>
      <c r="T7457" s="17" t="s">
        <v>694</v>
      </c>
    </row>
    <row r="7458" spans="1:21" ht="13.2" hidden="1">
      <c r="J7458" s="13" t="str">
        <f t="shared" si="580"/>
        <v/>
      </c>
      <c r="M7458" s="13" t="str">
        <f t="shared" si="579"/>
        <v/>
      </c>
      <c r="P7458" s="46">
        <f t="shared" si="581"/>
        <v>0</v>
      </c>
      <c r="Q7458" s="20">
        <f t="shared" si="582"/>
        <v>1</v>
      </c>
      <c r="R7458" s="20">
        <f t="shared" si="583"/>
        <v>0</v>
      </c>
      <c r="S7458" s="18">
        <f t="shared" si="584"/>
        <v>0</v>
      </c>
      <c r="T7458" s="17" t="s">
        <v>694</v>
      </c>
    </row>
    <row r="7459" spans="1:21" ht="13.2" hidden="1">
      <c r="J7459" s="13" t="str">
        <f t="shared" si="580"/>
        <v/>
      </c>
      <c r="M7459" s="13" t="str">
        <f t="shared" si="579"/>
        <v/>
      </c>
      <c r="P7459" s="46">
        <f t="shared" si="581"/>
        <v>0</v>
      </c>
      <c r="Q7459" s="20">
        <f t="shared" si="582"/>
        <v>1</v>
      </c>
      <c r="R7459" s="20">
        <f t="shared" si="583"/>
        <v>0</v>
      </c>
      <c r="S7459" s="18">
        <f t="shared" si="584"/>
        <v>0</v>
      </c>
      <c r="T7459" s="17" t="s">
        <v>694</v>
      </c>
    </row>
    <row r="7460" spans="1:21" ht="13.2" hidden="1">
      <c r="J7460" s="13" t="str">
        <f t="shared" si="580"/>
        <v/>
      </c>
      <c r="M7460" s="13" t="str">
        <f t="shared" si="579"/>
        <v/>
      </c>
      <c r="N7460" s="13"/>
      <c r="O7460" s="62"/>
      <c r="P7460" s="46">
        <f t="shared" si="581"/>
        <v>0</v>
      </c>
      <c r="Q7460" s="20">
        <f t="shared" si="582"/>
        <v>1</v>
      </c>
      <c r="R7460" s="20">
        <f t="shared" si="583"/>
        <v>0</v>
      </c>
      <c r="S7460" s="18">
        <f t="shared" si="584"/>
        <v>0</v>
      </c>
      <c r="T7460" s="17" t="s">
        <v>694</v>
      </c>
    </row>
    <row r="7461" spans="1:21" ht="13.2" hidden="1">
      <c r="J7461" s="13" t="str">
        <f t="shared" si="580"/>
        <v/>
      </c>
      <c r="M7461" s="13" t="str">
        <f t="shared" si="579"/>
        <v/>
      </c>
      <c r="N7461" s="13"/>
      <c r="O7461" s="62"/>
      <c r="P7461" s="46">
        <f t="shared" si="581"/>
        <v>0</v>
      </c>
      <c r="Q7461" s="20">
        <f t="shared" si="582"/>
        <v>1</v>
      </c>
      <c r="R7461" s="20">
        <f t="shared" si="583"/>
        <v>0</v>
      </c>
      <c r="S7461" s="18">
        <f t="shared" si="584"/>
        <v>0</v>
      </c>
      <c r="T7461" s="17" t="s">
        <v>694</v>
      </c>
    </row>
    <row r="7462" spans="1:21" ht="13.2" hidden="1">
      <c r="A7462" s="40"/>
      <c r="B7462" s="47"/>
      <c r="D7462" s="40"/>
      <c r="J7462" s="13" t="str">
        <f t="shared" si="580"/>
        <v/>
      </c>
      <c r="K7462" s="40"/>
      <c r="L7462" s="52"/>
      <c r="M7462" s="13" t="str">
        <f t="shared" si="579"/>
        <v/>
      </c>
      <c r="N7462" s="39"/>
      <c r="O7462" s="56"/>
      <c r="P7462" s="46">
        <f t="shared" si="581"/>
        <v>0</v>
      </c>
      <c r="Q7462" s="20">
        <f t="shared" si="582"/>
        <v>1</v>
      </c>
      <c r="R7462" s="20">
        <f t="shared" si="583"/>
        <v>0</v>
      </c>
      <c r="S7462" s="18">
        <f t="shared" si="584"/>
        <v>0</v>
      </c>
      <c r="T7462" s="17" t="s">
        <v>694</v>
      </c>
      <c r="U7462" s="40"/>
    </row>
    <row r="7463" spans="1:21" ht="13.2" hidden="1">
      <c r="A7463" s="40"/>
      <c r="B7463" s="47"/>
      <c r="D7463" s="40"/>
      <c r="J7463" s="13" t="str">
        <f t="shared" si="580"/>
        <v/>
      </c>
      <c r="K7463" s="40"/>
      <c r="L7463" s="52"/>
      <c r="M7463" s="13" t="str">
        <f t="shared" si="579"/>
        <v/>
      </c>
      <c r="N7463" s="39"/>
      <c r="O7463" s="56"/>
      <c r="P7463" s="46">
        <f t="shared" si="581"/>
        <v>0</v>
      </c>
      <c r="Q7463" s="20">
        <f t="shared" si="582"/>
        <v>1</v>
      </c>
      <c r="R7463" s="20">
        <f t="shared" si="583"/>
        <v>0</v>
      </c>
      <c r="S7463" s="18">
        <f t="shared" si="584"/>
        <v>0</v>
      </c>
      <c r="T7463" s="17" t="s">
        <v>694</v>
      </c>
      <c r="U7463" s="40"/>
    </row>
    <row r="7464" spans="1:21" ht="13.2" hidden="1">
      <c r="A7464" s="40"/>
      <c r="B7464" s="47"/>
      <c r="D7464" s="40"/>
      <c r="J7464" s="13" t="str">
        <f t="shared" si="580"/>
        <v/>
      </c>
      <c r="K7464" s="40"/>
      <c r="L7464" s="52"/>
      <c r="M7464" s="13" t="str">
        <f t="shared" si="579"/>
        <v/>
      </c>
      <c r="N7464" s="39"/>
      <c r="O7464" s="56"/>
      <c r="P7464" s="46">
        <f t="shared" si="581"/>
        <v>0</v>
      </c>
      <c r="Q7464" s="20">
        <f t="shared" si="582"/>
        <v>1</v>
      </c>
      <c r="R7464" s="20">
        <f t="shared" si="583"/>
        <v>0</v>
      </c>
      <c r="S7464" s="18">
        <f t="shared" si="584"/>
        <v>0</v>
      </c>
      <c r="T7464" s="17" t="s">
        <v>694</v>
      </c>
      <c r="U7464" s="40"/>
    </row>
    <row r="7465" spans="1:21" ht="13.2" hidden="1">
      <c r="J7465" s="13" t="str">
        <f t="shared" si="580"/>
        <v/>
      </c>
      <c r="M7465" s="13" t="str">
        <f t="shared" si="579"/>
        <v/>
      </c>
      <c r="P7465" s="46">
        <f t="shared" si="581"/>
        <v>0</v>
      </c>
      <c r="Q7465" s="20">
        <f t="shared" si="582"/>
        <v>1</v>
      </c>
      <c r="R7465" s="20">
        <f t="shared" si="583"/>
        <v>0</v>
      </c>
      <c r="S7465" s="18">
        <f t="shared" si="584"/>
        <v>0</v>
      </c>
      <c r="T7465" s="17" t="s">
        <v>694</v>
      </c>
    </row>
    <row r="7466" spans="1:21" ht="13.2" hidden="1">
      <c r="J7466" s="13" t="str">
        <f t="shared" si="580"/>
        <v/>
      </c>
      <c r="M7466" s="13" t="str">
        <f t="shared" si="579"/>
        <v/>
      </c>
      <c r="P7466" s="46">
        <f t="shared" si="581"/>
        <v>0</v>
      </c>
      <c r="Q7466" s="20">
        <f t="shared" si="582"/>
        <v>1</v>
      </c>
      <c r="R7466" s="20">
        <f t="shared" si="583"/>
        <v>0</v>
      </c>
      <c r="S7466" s="18">
        <f t="shared" si="584"/>
        <v>0</v>
      </c>
      <c r="T7466" s="17" t="s">
        <v>694</v>
      </c>
    </row>
    <row r="7467" spans="1:21" ht="13.2" hidden="1">
      <c r="A7467" s="64"/>
      <c r="J7467" s="13" t="str">
        <f t="shared" si="580"/>
        <v/>
      </c>
      <c r="M7467" s="13" t="str">
        <f t="shared" si="579"/>
        <v/>
      </c>
      <c r="P7467" s="46">
        <f t="shared" si="581"/>
        <v>0</v>
      </c>
      <c r="Q7467" s="20">
        <f t="shared" si="582"/>
        <v>1</v>
      </c>
      <c r="R7467" s="20">
        <f t="shared" si="583"/>
        <v>0</v>
      </c>
      <c r="S7467" s="18">
        <f t="shared" si="584"/>
        <v>0</v>
      </c>
      <c r="T7467" s="17" t="s">
        <v>694</v>
      </c>
    </row>
    <row r="7468" spans="1:21" ht="13.2" hidden="1">
      <c r="J7468" s="13" t="str">
        <f t="shared" si="580"/>
        <v/>
      </c>
      <c r="M7468" s="13" t="str">
        <f t="shared" si="579"/>
        <v/>
      </c>
      <c r="P7468" s="46">
        <f t="shared" si="581"/>
        <v>0</v>
      </c>
      <c r="Q7468" s="20">
        <f t="shared" si="582"/>
        <v>1</v>
      </c>
      <c r="R7468" s="20">
        <f t="shared" si="583"/>
        <v>0</v>
      </c>
      <c r="S7468" s="18">
        <f t="shared" si="584"/>
        <v>0</v>
      </c>
      <c r="T7468" s="17" t="s">
        <v>694</v>
      </c>
    </row>
    <row r="7469" spans="1:21" ht="13.2" hidden="1">
      <c r="J7469" s="13" t="str">
        <f t="shared" si="580"/>
        <v/>
      </c>
      <c r="M7469" s="13" t="str">
        <f t="shared" si="579"/>
        <v/>
      </c>
      <c r="N7469" s="13"/>
      <c r="O7469" s="62"/>
      <c r="P7469" s="46">
        <f t="shared" si="581"/>
        <v>0</v>
      </c>
      <c r="Q7469" s="20">
        <f t="shared" si="582"/>
        <v>1</v>
      </c>
      <c r="R7469" s="20">
        <f t="shared" si="583"/>
        <v>0</v>
      </c>
      <c r="S7469" s="18">
        <f t="shared" si="584"/>
        <v>0</v>
      </c>
      <c r="T7469" s="17" t="s">
        <v>694</v>
      </c>
    </row>
    <row r="7470" spans="1:21" ht="13.2" hidden="1">
      <c r="A7470" s="40"/>
      <c r="B7470" s="47"/>
      <c r="D7470" s="40"/>
      <c r="J7470" s="13" t="str">
        <f t="shared" si="580"/>
        <v/>
      </c>
      <c r="K7470" s="40"/>
      <c r="L7470" s="52"/>
      <c r="M7470" s="13" t="str">
        <f t="shared" si="579"/>
        <v/>
      </c>
      <c r="N7470" s="39"/>
      <c r="O7470" s="56"/>
      <c r="P7470" s="46">
        <f t="shared" si="581"/>
        <v>0</v>
      </c>
      <c r="Q7470" s="20">
        <f t="shared" si="582"/>
        <v>1</v>
      </c>
      <c r="R7470" s="20">
        <f t="shared" si="583"/>
        <v>0</v>
      </c>
      <c r="S7470" s="18">
        <f t="shared" si="584"/>
        <v>0</v>
      </c>
      <c r="T7470" s="17" t="s">
        <v>694</v>
      </c>
      <c r="U7470" s="40"/>
    </row>
    <row r="7471" spans="1:21" ht="13.2" hidden="1">
      <c r="J7471" s="13" t="str">
        <f t="shared" si="580"/>
        <v/>
      </c>
      <c r="M7471" s="13" t="str">
        <f t="shared" si="579"/>
        <v/>
      </c>
      <c r="N7471" s="13"/>
      <c r="O7471" s="62"/>
      <c r="P7471" s="46">
        <f t="shared" si="581"/>
        <v>0</v>
      </c>
      <c r="Q7471" s="20">
        <f t="shared" si="582"/>
        <v>1</v>
      </c>
      <c r="R7471" s="20">
        <f t="shared" si="583"/>
        <v>0</v>
      </c>
      <c r="S7471" s="18">
        <f t="shared" si="584"/>
        <v>0</v>
      </c>
      <c r="T7471" s="17" t="s">
        <v>694</v>
      </c>
    </row>
    <row r="7472" spans="1:21" ht="13.2" hidden="1">
      <c r="J7472" s="13" t="str">
        <f t="shared" si="580"/>
        <v/>
      </c>
      <c r="M7472" s="13" t="str">
        <f t="shared" si="579"/>
        <v/>
      </c>
      <c r="N7472" s="13"/>
      <c r="O7472" s="62"/>
      <c r="P7472" s="46">
        <f t="shared" si="581"/>
        <v>0</v>
      </c>
      <c r="Q7472" s="20">
        <f t="shared" si="582"/>
        <v>1</v>
      </c>
      <c r="R7472" s="20">
        <f t="shared" si="583"/>
        <v>0</v>
      </c>
      <c r="S7472" s="18">
        <f t="shared" si="584"/>
        <v>0</v>
      </c>
      <c r="T7472" s="17" t="s">
        <v>694</v>
      </c>
    </row>
    <row r="7473" spans="1:21" ht="13.2" hidden="1">
      <c r="J7473" s="13" t="str">
        <f t="shared" si="580"/>
        <v/>
      </c>
      <c r="M7473" s="13" t="str">
        <f t="shared" si="579"/>
        <v/>
      </c>
      <c r="P7473" s="46">
        <f t="shared" si="581"/>
        <v>0</v>
      </c>
      <c r="Q7473" s="20">
        <f t="shared" si="582"/>
        <v>1</v>
      </c>
      <c r="R7473" s="20">
        <f t="shared" si="583"/>
        <v>0</v>
      </c>
      <c r="S7473" s="18">
        <f t="shared" si="584"/>
        <v>0</v>
      </c>
      <c r="T7473" s="17" t="s">
        <v>694</v>
      </c>
    </row>
    <row r="7474" spans="1:21" ht="13.2" hidden="1">
      <c r="J7474" s="13" t="str">
        <f t="shared" si="580"/>
        <v/>
      </c>
      <c r="M7474" s="13" t="str">
        <f t="shared" si="579"/>
        <v/>
      </c>
      <c r="P7474" s="46">
        <f t="shared" si="581"/>
        <v>0</v>
      </c>
      <c r="Q7474" s="20">
        <f t="shared" si="582"/>
        <v>1</v>
      </c>
      <c r="R7474" s="20">
        <f t="shared" si="583"/>
        <v>0</v>
      </c>
      <c r="S7474" s="18">
        <f t="shared" si="584"/>
        <v>0</v>
      </c>
      <c r="T7474" s="17" t="s">
        <v>694</v>
      </c>
    </row>
    <row r="7475" spans="1:21" ht="13.2" hidden="1">
      <c r="A7475" s="64"/>
      <c r="J7475" s="13" t="str">
        <f t="shared" si="580"/>
        <v/>
      </c>
      <c r="M7475" s="13" t="str">
        <f t="shared" si="579"/>
        <v/>
      </c>
      <c r="P7475" s="46">
        <f t="shared" si="581"/>
        <v>0</v>
      </c>
      <c r="Q7475" s="20">
        <f t="shared" si="582"/>
        <v>1</v>
      </c>
      <c r="R7475" s="20">
        <f t="shared" si="583"/>
        <v>0</v>
      </c>
      <c r="S7475" s="18">
        <f t="shared" si="584"/>
        <v>0</v>
      </c>
      <c r="T7475" s="17" t="s">
        <v>694</v>
      </c>
    </row>
    <row r="7476" spans="1:21" ht="13.2" hidden="1">
      <c r="A7476" s="40"/>
      <c r="B7476" s="47"/>
      <c r="D7476" s="40"/>
      <c r="J7476" s="13" t="str">
        <f t="shared" si="580"/>
        <v/>
      </c>
      <c r="K7476" s="40"/>
      <c r="L7476" s="52"/>
      <c r="M7476" s="13" t="str">
        <f t="shared" si="579"/>
        <v/>
      </c>
      <c r="N7476" s="39"/>
      <c r="O7476" s="56"/>
      <c r="P7476" s="46">
        <f t="shared" si="581"/>
        <v>0</v>
      </c>
      <c r="Q7476" s="20">
        <f t="shared" si="582"/>
        <v>1</v>
      </c>
      <c r="R7476" s="20">
        <f t="shared" si="583"/>
        <v>0</v>
      </c>
      <c r="S7476" s="18">
        <f t="shared" si="584"/>
        <v>0</v>
      </c>
      <c r="T7476" s="17" t="s">
        <v>694</v>
      </c>
      <c r="U7476" s="40"/>
    </row>
    <row r="7477" spans="1:21" ht="13.2" hidden="1">
      <c r="J7477" s="13" t="str">
        <f t="shared" si="580"/>
        <v/>
      </c>
      <c r="M7477" s="13" t="str">
        <f t="shared" si="579"/>
        <v/>
      </c>
      <c r="N7477" s="13"/>
      <c r="O7477" s="62"/>
      <c r="P7477" s="46">
        <f t="shared" si="581"/>
        <v>0</v>
      </c>
      <c r="Q7477" s="20">
        <f t="shared" si="582"/>
        <v>1</v>
      </c>
      <c r="R7477" s="20">
        <f t="shared" si="583"/>
        <v>0</v>
      </c>
      <c r="S7477" s="18">
        <f t="shared" si="584"/>
        <v>0</v>
      </c>
      <c r="T7477" s="17" t="s">
        <v>694</v>
      </c>
    </row>
    <row r="7478" spans="1:21" ht="13.2" hidden="1">
      <c r="J7478" s="13" t="str">
        <f t="shared" si="580"/>
        <v/>
      </c>
      <c r="M7478" s="13" t="str">
        <f t="shared" si="579"/>
        <v/>
      </c>
      <c r="N7478" s="13"/>
      <c r="O7478" s="62"/>
      <c r="P7478" s="46">
        <f t="shared" si="581"/>
        <v>0</v>
      </c>
      <c r="Q7478" s="20">
        <f t="shared" si="582"/>
        <v>1</v>
      </c>
      <c r="R7478" s="20">
        <f t="shared" si="583"/>
        <v>0</v>
      </c>
      <c r="S7478" s="18">
        <f t="shared" si="584"/>
        <v>0</v>
      </c>
      <c r="T7478" s="17" t="s">
        <v>694</v>
      </c>
    </row>
    <row r="7479" spans="1:21" ht="13.2" hidden="1">
      <c r="A7479" s="40"/>
      <c r="B7479" s="47"/>
      <c r="D7479" s="40"/>
      <c r="J7479" s="13" t="str">
        <f t="shared" si="580"/>
        <v/>
      </c>
      <c r="K7479" s="40"/>
      <c r="L7479" s="52"/>
      <c r="M7479" s="13" t="str">
        <f t="shared" si="579"/>
        <v/>
      </c>
      <c r="N7479" s="39"/>
      <c r="O7479" s="56"/>
      <c r="P7479" s="46">
        <f t="shared" si="581"/>
        <v>0</v>
      </c>
      <c r="Q7479" s="20">
        <f t="shared" si="582"/>
        <v>1</v>
      </c>
      <c r="R7479" s="20">
        <f t="shared" si="583"/>
        <v>0</v>
      </c>
      <c r="S7479" s="18">
        <f t="shared" si="584"/>
        <v>0</v>
      </c>
      <c r="T7479" s="17" t="s">
        <v>694</v>
      </c>
      <c r="U7479" s="40"/>
    </row>
    <row r="7480" spans="1:21" ht="13.2" hidden="1">
      <c r="A7480" s="40"/>
      <c r="B7480" s="47"/>
      <c r="D7480" s="40"/>
      <c r="J7480" s="13" t="str">
        <f t="shared" si="580"/>
        <v/>
      </c>
      <c r="K7480" s="40"/>
      <c r="L7480" s="52"/>
      <c r="M7480" s="13" t="str">
        <f t="shared" si="579"/>
        <v/>
      </c>
      <c r="N7480" s="39"/>
      <c r="O7480" s="56"/>
      <c r="P7480" s="46">
        <f t="shared" si="581"/>
        <v>0</v>
      </c>
      <c r="Q7480" s="20">
        <f t="shared" si="582"/>
        <v>1</v>
      </c>
      <c r="R7480" s="20">
        <f t="shared" si="583"/>
        <v>0</v>
      </c>
      <c r="S7480" s="18">
        <f t="shared" si="584"/>
        <v>0</v>
      </c>
      <c r="T7480" s="17" t="s">
        <v>694</v>
      </c>
      <c r="U7480" s="40"/>
    </row>
    <row r="7481" spans="1:21" ht="13.2" hidden="1">
      <c r="A7481" s="40"/>
      <c r="B7481" s="47"/>
      <c r="D7481" s="40"/>
      <c r="J7481" s="13" t="str">
        <f t="shared" si="580"/>
        <v/>
      </c>
      <c r="K7481" s="40"/>
      <c r="L7481" s="52"/>
      <c r="M7481" s="13" t="str">
        <f t="shared" ref="M7481:M7544" si="585">+LEFT(U7481,4)</f>
        <v/>
      </c>
      <c r="N7481" s="39"/>
      <c r="O7481" s="56"/>
      <c r="P7481" s="46">
        <f t="shared" si="581"/>
        <v>0</v>
      </c>
      <c r="Q7481" s="20">
        <f t="shared" si="582"/>
        <v>1</v>
      </c>
      <c r="R7481" s="20">
        <f t="shared" si="583"/>
        <v>0</v>
      </c>
      <c r="S7481" s="18">
        <f t="shared" si="584"/>
        <v>0</v>
      </c>
      <c r="T7481" s="17" t="s">
        <v>694</v>
      </c>
      <c r="U7481" s="40"/>
    </row>
    <row r="7482" spans="1:21" ht="13.2" hidden="1">
      <c r="A7482" s="40"/>
      <c r="B7482" s="47"/>
      <c r="D7482" s="40"/>
      <c r="J7482" s="13" t="str">
        <f t="shared" si="580"/>
        <v/>
      </c>
      <c r="K7482" s="40"/>
      <c r="L7482" s="52"/>
      <c r="M7482" s="13" t="str">
        <f t="shared" si="585"/>
        <v/>
      </c>
      <c r="N7482" s="39"/>
      <c r="O7482" s="56"/>
      <c r="P7482" s="46">
        <f t="shared" si="581"/>
        <v>0</v>
      </c>
      <c r="Q7482" s="20">
        <f t="shared" si="582"/>
        <v>1</v>
      </c>
      <c r="R7482" s="20">
        <f t="shared" si="583"/>
        <v>0</v>
      </c>
      <c r="S7482" s="18">
        <f t="shared" si="584"/>
        <v>0</v>
      </c>
      <c r="T7482" s="17" t="s">
        <v>694</v>
      </c>
      <c r="U7482" s="40"/>
    </row>
    <row r="7483" spans="1:21" ht="13.2" hidden="1">
      <c r="A7483" s="40"/>
      <c r="B7483" s="47"/>
      <c r="D7483" s="40"/>
      <c r="J7483" s="13" t="str">
        <f t="shared" si="580"/>
        <v/>
      </c>
      <c r="K7483" s="40"/>
      <c r="L7483" s="52"/>
      <c r="M7483" s="13" t="str">
        <f t="shared" si="585"/>
        <v/>
      </c>
      <c r="N7483" s="39"/>
      <c r="O7483" s="56"/>
      <c r="P7483" s="46">
        <f t="shared" si="581"/>
        <v>0</v>
      </c>
      <c r="Q7483" s="20">
        <f t="shared" si="582"/>
        <v>1</v>
      </c>
      <c r="R7483" s="20">
        <f t="shared" si="583"/>
        <v>0</v>
      </c>
      <c r="S7483" s="18">
        <f t="shared" si="584"/>
        <v>0</v>
      </c>
      <c r="T7483" s="17" t="s">
        <v>694</v>
      </c>
      <c r="U7483" s="40"/>
    </row>
    <row r="7484" spans="1:21" ht="13.2" hidden="1">
      <c r="J7484" s="13" t="str">
        <f t="shared" si="580"/>
        <v/>
      </c>
      <c r="M7484" s="13" t="str">
        <f t="shared" si="585"/>
        <v/>
      </c>
      <c r="P7484" s="46">
        <f t="shared" si="581"/>
        <v>0</v>
      </c>
      <c r="Q7484" s="20">
        <f t="shared" si="582"/>
        <v>1</v>
      </c>
      <c r="R7484" s="20">
        <f t="shared" si="583"/>
        <v>0</v>
      </c>
      <c r="S7484" s="18">
        <f t="shared" si="584"/>
        <v>0</v>
      </c>
      <c r="T7484" s="17" t="s">
        <v>694</v>
      </c>
    </row>
    <row r="7485" spans="1:21" ht="13.2" hidden="1">
      <c r="J7485" s="13" t="str">
        <f t="shared" si="580"/>
        <v/>
      </c>
      <c r="M7485" s="13" t="str">
        <f t="shared" si="585"/>
        <v/>
      </c>
      <c r="N7485" s="13"/>
      <c r="O7485" s="62"/>
      <c r="P7485" s="46">
        <f t="shared" si="581"/>
        <v>0</v>
      </c>
      <c r="Q7485" s="20">
        <f t="shared" si="582"/>
        <v>1</v>
      </c>
      <c r="R7485" s="20">
        <f t="shared" si="583"/>
        <v>0</v>
      </c>
      <c r="S7485" s="18">
        <f t="shared" si="584"/>
        <v>0</v>
      </c>
      <c r="T7485" s="17" t="s">
        <v>694</v>
      </c>
    </row>
    <row r="7486" spans="1:21" ht="13.2" hidden="1">
      <c r="J7486" s="13" t="str">
        <f t="shared" si="580"/>
        <v/>
      </c>
      <c r="M7486" s="13" t="str">
        <f t="shared" si="585"/>
        <v/>
      </c>
      <c r="N7486" s="13"/>
      <c r="O7486" s="62"/>
      <c r="P7486" s="46">
        <f t="shared" si="581"/>
        <v>0</v>
      </c>
      <c r="Q7486" s="20">
        <f t="shared" si="582"/>
        <v>1</v>
      </c>
      <c r="R7486" s="20">
        <f t="shared" si="583"/>
        <v>0</v>
      </c>
      <c r="S7486" s="18">
        <f t="shared" si="584"/>
        <v>0</v>
      </c>
      <c r="T7486" s="17" t="s">
        <v>694</v>
      </c>
    </row>
    <row r="7487" spans="1:21" ht="13.2" hidden="1">
      <c r="J7487" s="13" t="str">
        <f t="shared" si="580"/>
        <v/>
      </c>
      <c r="M7487" s="13" t="str">
        <f t="shared" si="585"/>
        <v/>
      </c>
      <c r="P7487" s="46">
        <f t="shared" si="581"/>
        <v>0</v>
      </c>
      <c r="Q7487" s="20">
        <f t="shared" si="582"/>
        <v>1</v>
      </c>
      <c r="R7487" s="20">
        <f t="shared" si="583"/>
        <v>0</v>
      </c>
      <c r="S7487" s="18">
        <f t="shared" si="584"/>
        <v>0</v>
      </c>
      <c r="T7487" s="17" t="s">
        <v>694</v>
      </c>
    </row>
    <row r="7488" spans="1:21" ht="13.2" hidden="1">
      <c r="J7488" s="13" t="str">
        <f t="shared" si="580"/>
        <v/>
      </c>
      <c r="M7488" s="13" t="str">
        <f t="shared" si="585"/>
        <v/>
      </c>
      <c r="P7488" s="46">
        <f t="shared" si="581"/>
        <v>0</v>
      </c>
      <c r="Q7488" s="20">
        <f t="shared" si="582"/>
        <v>1</v>
      </c>
      <c r="R7488" s="20">
        <f t="shared" si="583"/>
        <v>0</v>
      </c>
      <c r="S7488" s="18">
        <f t="shared" si="584"/>
        <v>0</v>
      </c>
      <c r="T7488" s="17" t="s">
        <v>694</v>
      </c>
    </row>
    <row r="7489" spans="10:20" ht="13.2" hidden="1">
      <c r="J7489" s="13" t="str">
        <f t="shared" si="580"/>
        <v/>
      </c>
      <c r="M7489" s="13" t="str">
        <f t="shared" si="585"/>
        <v/>
      </c>
      <c r="P7489" s="46">
        <f t="shared" si="581"/>
        <v>0</v>
      </c>
      <c r="Q7489" s="20">
        <f t="shared" si="582"/>
        <v>1</v>
      </c>
      <c r="R7489" s="20">
        <f t="shared" si="583"/>
        <v>0</v>
      </c>
      <c r="S7489" s="18">
        <f t="shared" si="584"/>
        <v>0</v>
      </c>
      <c r="T7489" s="17" t="s">
        <v>694</v>
      </c>
    </row>
    <row r="7490" spans="10:20" ht="13.2" hidden="1">
      <c r="J7490" s="13" t="str">
        <f t="shared" ref="J7490:J7553" si="586">+LEFT(U7490,4)</f>
        <v/>
      </c>
      <c r="M7490" s="13" t="str">
        <f t="shared" si="585"/>
        <v/>
      </c>
      <c r="P7490" s="46">
        <f t="shared" ref="P7490:P7553" si="587">ROUND(O7490*L7490,2)</f>
        <v>0</v>
      </c>
      <c r="Q7490" s="20">
        <f t="shared" ref="Q7490:Q7553" si="588">IF(N7490="HKD",7.8,IF(N7490="CNY",6.4,1))</f>
        <v>1</v>
      </c>
      <c r="R7490" s="20">
        <f t="shared" ref="R7490:R7553" si="589">+O7490/Q7490</f>
        <v>0</v>
      </c>
      <c r="S7490" s="18">
        <f t="shared" ref="S7490:S7553" si="590">+R7490*L7490</f>
        <v>0</v>
      </c>
      <c r="T7490" s="17" t="s">
        <v>694</v>
      </c>
    </row>
    <row r="7491" spans="10:20" ht="13.2" hidden="1">
      <c r="J7491" s="13" t="str">
        <f t="shared" si="586"/>
        <v/>
      </c>
      <c r="M7491" s="13" t="str">
        <f t="shared" si="585"/>
        <v/>
      </c>
      <c r="P7491" s="46">
        <f t="shared" si="587"/>
        <v>0</v>
      </c>
      <c r="Q7491" s="20">
        <f t="shared" si="588"/>
        <v>1</v>
      </c>
      <c r="R7491" s="20">
        <f t="shared" si="589"/>
        <v>0</v>
      </c>
      <c r="S7491" s="18">
        <f t="shared" si="590"/>
        <v>0</v>
      </c>
      <c r="T7491" s="17" t="s">
        <v>694</v>
      </c>
    </row>
    <row r="7492" spans="10:20" ht="13.2" hidden="1">
      <c r="J7492" s="13" t="str">
        <f t="shared" si="586"/>
        <v/>
      </c>
      <c r="M7492" s="13" t="str">
        <f t="shared" si="585"/>
        <v/>
      </c>
      <c r="P7492" s="46">
        <f t="shared" si="587"/>
        <v>0</v>
      </c>
      <c r="Q7492" s="20">
        <f t="shared" si="588"/>
        <v>1</v>
      </c>
      <c r="R7492" s="20">
        <f t="shared" si="589"/>
        <v>0</v>
      </c>
      <c r="S7492" s="18">
        <f t="shared" si="590"/>
        <v>0</v>
      </c>
      <c r="T7492" s="17" t="s">
        <v>694</v>
      </c>
    </row>
    <row r="7493" spans="10:20" ht="13.2" hidden="1">
      <c r="J7493" s="13" t="str">
        <f t="shared" si="586"/>
        <v/>
      </c>
      <c r="M7493" s="13" t="str">
        <f t="shared" si="585"/>
        <v/>
      </c>
      <c r="P7493" s="46">
        <f t="shared" si="587"/>
        <v>0</v>
      </c>
      <c r="Q7493" s="20">
        <f t="shared" si="588"/>
        <v>1</v>
      </c>
      <c r="R7493" s="20">
        <f t="shared" si="589"/>
        <v>0</v>
      </c>
      <c r="S7493" s="18">
        <f t="shared" si="590"/>
        <v>0</v>
      </c>
      <c r="T7493" s="17" t="s">
        <v>694</v>
      </c>
    </row>
    <row r="7494" spans="10:20" ht="13.2" hidden="1">
      <c r="J7494" s="13" t="str">
        <f t="shared" si="586"/>
        <v/>
      </c>
      <c r="M7494" s="13" t="str">
        <f t="shared" si="585"/>
        <v/>
      </c>
      <c r="P7494" s="46">
        <f t="shared" si="587"/>
        <v>0</v>
      </c>
      <c r="Q7494" s="20">
        <f t="shared" si="588"/>
        <v>1</v>
      </c>
      <c r="R7494" s="20">
        <f t="shared" si="589"/>
        <v>0</v>
      </c>
      <c r="S7494" s="18">
        <f t="shared" si="590"/>
        <v>0</v>
      </c>
      <c r="T7494" s="17" t="s">
        <v>694</v>
      </c>
    </row>
    <row r="7495" spans="10:20" ht="13.2" hidden="1">
      <c r="J7495" s="13" t="str">
        <f t="shared" si="586"/>
        <v/>
      </c>
      <c r="M7495" s="13" t="str">
        <f t="shared" si="585"/>
        <v/>
      </c>
      <c r="P7495" s="46">
        <f t="shared" si="587"/>
        <v>0</v>
      </c>
      <c r="Q7495" s="20">
        <f t="shared" si="588"/>
        <v>1</v>
      </c>
      <c r="R7495" s="20">
        <f t="shared" si="589"/>
        <v>0</v>
      </c>
      <c r="S7495" s="18">
        <f t="shared" si="590"/>
        <v>0</v>
      </c>
      <c r="T7495" s="17" t="s">
        <v>694</v>
      </c>
    </row>
    <row r="7496" spans="10:20" ht="13.2" hidden="1">
      <c r="J7496" s="13" t="str">
        <f t="shared" si="586"/>
        <v/>
      </c>
      <c r="M7496" s="13" t="str">
        <f t="shared" si="585"/>
        <v/>
      </c>
      <c r="P7496" s="46">
        <f t="shared" si="587"/>
        <v>0</v>
      </c>
      <c r="Q7496" s="20">
        <f t="shared" si="588"/>
        <v>1</v>
      </c>
      <c r="R7496" s="20">
        <f t="shared" si="589"/>
        <v>0</v>
      </c>
      <c r="S7496" s="18">
        <f t="shared" si="590"/>
        <v>0</v>
      </c>
      <c r="T7496" s="17" t="s">
        <v>694</v>
      </c>
    </row>
    <row r="7497" spans="10:20" ht="13.2" hidden="1">
      <c r="J7497" s="13" t="str">
        <f t="shared" si="586"/>
        <v/>
      </c>
      <c r="M7497" s="13" t="str">
        <f t="shared" si="585"/>
        <v/>
      </c>
      <c r="P7497" s="46">
        <f t="shared" si="587"/>
        <v>0</v>
      </c>
      <c r="Q7497" s="20">
        <f t="shared" si="588"/>
        <v>1</v>
      </c>
      <c r="R7497" s="20">
        <f t="shared" si="589"/>
        <v>0</v>
      </c>
      <c r="S7497" s="18">
        <f t="shared" si="590"/>
        <v>0</v>
      </c>
      <c r="T7497" s="17" t="s">
        <v>694</v>
      </c>
    </row>
    <row r="7498" spans="10:20" ht="13.2" hidden="1">
      <c r="J7498" s="13" t="str">
        <f t="shared" si="586"/>
        <v/>
      </c>
      <c r="M7498" s="13" t="str">
        <f t="shared" si="585"/>
        <v/>
      </c>
      <c r="P7498" s="46">
        <f t="shared" si="587"/>
        <v>0</v>
      </c>
      <c r="Q7498" s="20">
        <f t="shared" si="588"/>
        <v>1</v>
      </c>
      <c r="R7498" s="20">
        <f t="shared" si="589"/>
        <v>0</v>
      </c>
      <c r="S7498" s="18">
        <f t="shared" si="590"/>
        <v>0</v>
      </c>
      <c r="T7498" s="17" t="s">
        <v>694</v>
      </c>
    </row>
    <row r="7499" spans="10:20" ht="13.2" hidden="1">
      <c r="J7499" s="13" t="str">
        <f t="shared" si="586"/>
        <v/>
      </c>
      <c r="M7499" s="13" t="str">
        <f t="shared" si="585"/>
        <v/>
      </c>
      <c r="P7499" s="46">
        <f t="shared" si="587"/>
        <v>0</v>
      </c>
      <c r="Q7499" s="20">
        <f t="shared" si="588"/>
        <v>1</v>
      </c>
      <c r="R7499" s="20">
        <f t="shared" si="589"/>
        <v>0</v>
      </c>
      <c r="S7499" s="18">
        <f t="shared" si="590"/>
        <v>0</v>
      </c>
      <c r="T7499" s="17" t="s">
        <v>694</v>
      </c>
    </row>
    <row r="7500" spans="10:20" ht="13.2" hidden="1">
      <c r="J7500" s="13" t="str">
        <f t="shared" si="586"/>
        <v/>
      </c>
      <c r="M7500" s="13" t="str">
        <f t="shared" si="585"/>
        <v/>
      </c>
      <c r="P7500" s="46">
        <f t="shared" si="587"/>
        <v>0</v>
      </c>
      <c r="Q7500" s="20">
        <f t="shared" si="588"/>
        <v>1</v>
      </c>
      <c r="R7500" s="20">
        <f t="shared" si="589"/>
        <v>0</v>
      </c>
      <c r="S7500" s="18">
        <f t="shared" si="590"/>
        <v>0</v>
      </c>
      <c r="T7500" s="17" t="s">
        <v>694</v>
      </c>
    </row>
    <row r="7501" spans="10:20" ht="13.2" hidden="1">
      <c r="J7501" s="13" t="str">
        <f t="shared" si="586"/>
        <v/>
      </c>
      <c r="M7501" s="13" t="str">
        <f t="shared" si="585"/>
        <v/>
      </c>
      <c r="P7501" s="46">
        <f t="shared" si="587"/>
        <v>0</v>
      </c>
      <c r="Q7501" s="20">
        <f t="shared" si="588"/>
        <v>1</v>
      </c>
      <c r="R7501" s="20">
        <f t="shared" si="589"/>
        <v>0</v>
      </c>
      <c r="S7501" s="18">
        <f t="shared" si="590"/>
        <v>0</v>
      </c>
      <c r="T7501" s="17" t="s">
        <v>694</v>
      </c>
    </row>
    <row r="7502" spans="10:20" ht="13.2" hidden="1">
      <c r="J7502" s="13" t="str">
        <f t="shared" si="586"/>
        <v/>
      </c>
      <c r="M7502" s="13" t="str">
        <f t="shared" si="585"/>
        <v/>
      </c>
      <c r="P7502" s="46">
        <f t="shared" si="587"/>
        <v>0</v>
      </c>
      <c r="Q7502" s="20">
        <f t="shared" si="588"/>
        <v>1</v>
      </c>
      <c r="R7502" s="20">
        <f t="shared" si="589"/>
        <v>0</v>
      </c>
      <c r="S7502" s="18">
        <f t="shared" si="590"/>
        <v>0</v>
      </c>
      <c r="T7502" s="17" t="s">
        <v>694</v>
      </c>
    </row>
    <row r="7503" spans="10:20" ht="13.2" hidden="1">
      <c r="J7503" s="13" t="str">
        <f t="shared" si="586"/>
        <v/>
      </c>
      <c r="M7503" s="13" t="str">
        <f t="shared" si="585"/>
        <v/>
      </c>
      <c r="P7503" s="46">
        <f t="shared" si="587"/>
        <v>0</v>
      </c>
      <c r="Q7503" s="20">
        <f t="shared" si="588"/>
        <v>1</v>
      </c>
      <c r="R7503" s="20">
        <f t="shared" si="589"/>
        <v>0</v>
      </c>
      <c r="S7503" s="18">
        <f t="shared" si="590"/>
        <v>0</v>
      </c>
      <c r="T7503" s="17" t="s">
        <v>694</v>
      </c>
    </row>
    <row r="7504" spans="10:20" ht="13.2" hidden="1">
      <c r="J7504" s="13" t="str">
        <f t="shared" si="586"/>
        <v/>
      </c>
      <c r="M7504" s="13" t="str">
        <f t="shared" si="585"/>
        <v/>
      </c>
      <c r="P7504" s="46">
        <f t="shared" si="587"/>
        <v>0</v>
      </c>
      <c r="Q7504" s="20">
        <f t="shared" si="588"/>
        <v>1</v>
      </c>
      <c r="R7504" s="20">
        <f t="shared" si="589"/>
        <v>0</v>
      </c>
      <c r="S7504" s="18">
        <f t="shared" si="590"/>
        <v>0</v>
      </c>
      <c r="T7504" s="17" t="s">
        <v>694</v>
      </c>
    </row>
    <row r="7505" spans="10:20" ht="13.2" hidden="1">
      <c r="J7505" s="13" t="str">
        <f t="shared" si="586"/>
        <v/>
      </c>
      <c r="M7505" s="13" t="str">
        <f t="shared" si="585"/>
        <v/>
      </c>
      <c r="P7505" s="46">
        <f t="shared" si="587"/>
        <v>0</v>
      </c>
      <c r="Q7505" s="20">
        <f t="shared" si="588"/>
        <v>1</v>
      </c>
      <c r="R7505" s="20">
        <f t="shared" si="589"/>
        <v>0</v>
      </c>
      <c r="S7505" s="18">
        <f t="shared" si="590"/>
        <v>0</v>
      </c>
      <c r="T7505" s="17" t="s">
        <v>694</v>
      </c>
    </row>
    <row r="7506" spans="10:20" ht="13.2" hidden="1">
      <c r="J7506" s="13" t="str">
        <f t="shared" si="586"/>
        <v/>
      </c>
      <c r="M7506" s="13" t="str">
        <f t="shared" si="585"/>
        <v/>
      </c>
      <c r="P7506" s="46">
        <f t="shared" si="587"/>
        <v>0</v>
      </c>
      <c r="Q7506" s="20">
        <f t="shared" si="588"/>
        <v>1</v>
      </c>
      <c r="R7506" s="20">
        <f t="shared" si="589"/>
        <v>0</v>
      </c>
      <c r="S7506" s="18">
        <f t="shared" si="590"/>
        <v>0</v>
      </c>
      <c r="T7506" s="17" t="s">
        <v>694</v>
      </c>
    </row>
    <row r="7507" spans="10:20" ht="13.2" hidden="1">
      <c r="J7507" s="13" t="str">
        <f t="shared" si="586"/>
        <v/>
      </c>
      <c r="M7507" s="13" t="str">
        <f t="shared" si="585"/>
        <v/>
      </c>
      <c r="P7507" s="46">
        <f t="shared" si="587"/>
        <v>0</v>
      </c>
      <c r="Q7507" s="20">
        <f t="shared" si="588"/>
        <v>1</v>
      </c>
      <c r="R7507" s="20">
        <f t="shared" si="589"/>
        <v>0</v>
      </c>
      <c r="S7507" s="18">
        <f t="shared" si="590"/>
        <v>0</v>
      </c>
      <c r="T7507" s="17" t="s">
        <v>694</v>
      </c>
    </row>
    <row r="7508" spans="10:20" ht="13.2" hidden="1">
      <c r="J7508" s="13" t="str">
        <f t="shared" si="586"/>
        <v/>
      </c>
      <c r="M7508" s="13" t="str">
        <f t="shared" si="585"/>
        <v/>
      </c>
      <c r="P7508" s="46">
        <f t="shared" si="587"/>
        <v>0</v>
      </c>
      <c r="Q7508" s="20">
        <f t="shared" si="588"/>
        <v>1</v>
      </c>
      <c r="R7508" s="20">
        <f t="shared" si="589"/>
        <v>0</v>
      </c>
      <c r="S7508" s="18">
        <f t="shared" si="590"/>
        <v>0</v>
      </c>
      <c r="T7508" s="17" t="s">
        <v>694</v>
      </c>
    </row>
    <row r="7509" spans="10:20" ht="13.2" hidden="1">
      <c r="J7509" s="13" t="str">
        <f t="shared" si="586"/>
        <v/>
      </c>
      <c r="M7509" s="13" t="str">
        <f t="shared" si="585"/>
        <v/>
      </c>
      <c r="P7509" s="46">
        <f t="shared" si="587"/>
        <v>0</v>
      </c>
      <c r="Q7509" s="20">
        <f t="shared" si="588"/>
        <v>1</v>
      </c>
      <c r="R7509" s="20">
        <f t="shared" si="589"/>
        <v>0</v>
      </c>
      <c r="S7509" s="18">
        <f t="shared" si="590"/>
        <v>0</v>
      </c>
      <c r="T7509" s="17" t="s">
        <v>694</v>
      </c>
    </row>
    <row r="7510" spans="10:20" ht="13.2" hidden="1">
      <c r="J7510" s="13" t="str">
        <f t="shared" si="586"/>
        <v/>
      </c>
      <c r="M7510" s="13" t="str">
        <f t="shared" si="585"/>
        <v/>
      </c>
      <c r="P7510" s="46">
        <f t="shared" si="587"/>
        <v>0</v>
      </c>
      <c r="Q7510" s="20">
        <f t="shared" si="588"/>
        <v>1</v>
      </c>
      <c r="R7510" s="20">
        <f t="shared" si="589"/>
        <v>0</v>
      </c>
      <c r="S7510" s="18">
        <f t="shared" si="590"/>
        <v>0</v>
      </c>
      <c r="T7510" s="17" t="s">
        <v>694</v>
      </c>
    </row>
    <row r="7511" spans="10:20" ht="13.2" hidden="1">
      <c r="J7511" s="13" t="str">
        <f t="shared" si="586"/>
        <v/>
      </c>
      <c r="M7511" s="13" t="str">
        <f t="shared" si="585"/>
        <v/>
      </c>
      <c r="P7511" s="46">
        <f t="shared" si="587"/>
        <v>0</v>
      </c>
      <c r="Q7511" s="20">
        <f t="shared" si="588"/>
        <v>1</v>
      </c>
      <c r="R7511" s="20">
        <f t="shared" si="589"/>
        <v>0</v>
      </c>
      <c r="S7511" s="18">
        <f t="shared" si="590"/>
        <v>0</v>
      </c>
      <c r="T7511" s="17" t="s">
        <v>694</v>
      </c>
    </row>
    <row r="7512" spans="10:20" ht="13.2" hidden="1">
      <c r="J7512" s="13" t="str">
        <f t="shared" si="586"/>
        <v/>
      </c>
      <c r="M7512" s="13" t="str">
        <f t="shared" si="585"/>
        <v/>
      </c>
      <c r="P7512" s="46">
        <f t="shared" si="587"/>
        <v>0</v>
      </c>
      <c r="Q7512" s="20">
        <f t="shared" si="588"/>
        <v>1</v>
      </c>
      <c r="R7512" s="20">
        <f t="shared" si="589"/>
        <v>0</v>
      </c>
      <c r="S7512" s="18">
        <f t="shared" si="590"/>
        <v>0</v>
      </c>
      <c r="T7512" s="17" t="s">
        <v>694</v>
      </c>
    </row>
    <row r="7513" spans="10:20" ht="13.2" hidden="1">
      <c r="J7513" s="13" t="str">
        <f t="shared" si="586"/>
        <v/>
      </c>
      <c r="M7513" s="13" t="str">
        <f t="shared" si="585"/>
        <v/>
      </c>
      <c r="P7513" s="46">
        <f t="shared" si="587"/>
        <v>0</v>
      </c>
      <c r="Q7513" s="20">
        <f t="shared" si="588"/>
        <v>1</v>
      </c>
      <c r="R7513" s="20">
        <f t="shared" si="589"/>
        <v>0</v>
      </c>
      <c r="S7513" s="18">
        <f t="shared" si="590"/>
        <v>0</v>
      </c>
      <c r="T7513" s="17" t="s">
        <v>694</v>
      </c>
    </row>
    <row r="7514" spans="10:20" ht="13.2" hidden="1">
      <c r="J7514" s="13" t="str">
        <f t="shared" si="586"/>
        <v/>
      </c>
      <c r="M7514" s="13" t="str">
        <f t="shared" si="585"/>
        <v/>
      </c>
      <c r="P7514" s="46">
        <f t="shared" si="587"/>
        <v>0</v>
      </c>
      <c r="Q7514" s="20">
        <f t="shared" si="588"/>
        <v>1</v>
      </c>
      <c r="R7514" s="20">
        <f t="shared" si="589"/>
        <v>0</v>
      </c>
      <c r="S7514" s="18">
        <f t="shared" si="590"/>
        <v>0</v>
      </c>
      <c r="T7514" s="17" t="s">
        <v>694</v>
      </c>
    </row>
    <row r="7515" spans="10:20" ht="13.2" hidden="1">
      <c r="J7515" s="13" t="str">
        <f t="shared" si="586"/>
        <v/>
      </c>
      <c r="M7515" s="13" t="str">
        <f t="shared" si="585"/>
        <v/>
      </c>
      <c r="P7515" s="46">
        <f t="shared" si="587"/>
        <v>0</v>
      </c>
      <c r="Q7515" s="20">
        <f t="shared" si="588"/>
        <v>1</v>
      </c>
      <c r="R7515" s="20">
        <f t="shared" si="589"/>
        <v>0</v>
      </c>
      <c r="S7515" s="18">
        <f t="shared" si="590"/>
        <v>0</v>
      </c>
      <c r="T7515" s="17" t="s">
        <v>694</v>
      </c>
    </row>
    <row r="7516" spans="10:20" ht="13.2" hidden="1">
      <c r="J7516" s="13" t="str">
        <f t="shared" si="586"/>
        <v/>
      </c>
      <c r="M7516" s="13" t="str">
        <f t="shared" si="585"/>
        <v/>
      </c>
      <c r="P7516" s="46">
        <f t="shared" si="587"/>
        <v>0</v>
      </c>
      <c r="Q7516" s="20">
        <f t="shared" si="588"/>
        <v>1</v>
      </c>
      <c r="R7516" s="20">
        <f t="shared" si="589"/>
        <v>0</v>
      </c>
      <c r="S7516" s="18">
        <f t="shared" si="590"/>
        <v>0</v>
      </c>
      <c r="T7516" s="17" t="s">
        <v>694</v>
      </c>
    </row>
    <row r="7517" spans="10:20" ht="13.2" hidden="1">
      <c r="J7517" s="13" t="str">
        <f t="shared" si="586"/>
        <v/>
      </c>
      <c r="M7517" s="13" t="str">
        <f t="shared" si="585"/>
        <v/>
      </c>
      <c r="P7517" s="46">
        <f t="shared" si="587"/>
        <v>0</v>
      </c>
      <c r="Q7517" s="20">
        <f t="shared" si="588"/>
        <v>1</v>
      </c>
      <c r="R7517" s="20">
        <f t="shared" si="589"/>
        <v>0</v>
      </c>
      <c r="S7517" s="18">
        <f t="shared" si="590"/>
        <v>0</v>
      </c>
      <c r="T7517" s="17" t="s">
        <v>694</v>
      </c>
    </row>
    <row r="7518" spans="10:20" ht="13.2" hidden="1">
      <c r="J7518" s="13" t="str">
        <f t="shared" si="586"/>
        <v/>
      </c>
      <c r="M7518" s="13" t="str">
        <f t="shared" si="585"/>
        <v/>
      </c>
      <c r="P7518" s="46">
        <f t="shared" si="587"/>
        <v>0</v>
      </c>
      <c r="Q7518" s="20">
        <f t="shared" si="588"/>
        <v>1</v>
      </c>
      <c r="R7518" s="20">
        <f t="shared" si="589"/>
        <v>0</v>
      </c>
      <c r="S7518" s="18">
        <f t="shared" si="590"/>
        <v>0</v>
      </c>
      <c r="T7518" s="17" t="s">
        <v>694</v>
      </c>
    </row>
    <row r="7519" spans="10:20" ht="13.2" hidden="1">
      <c r="J7519" s="13" t="str">
        <f t="shared" si="586"/>
        <v/>
      </c>
      <c r="M7519" s="13" t="str">
        <f t="shared" si="585"/>
        <v/>
      </c>
      <c r="P7519" s="46">
        <f t="shared" si="587"/>
        <v>0</v>
      </c>
      <c r="Q7519" s="20">
        <f t="shared" si="588"/>
        <v>1</v>
      </c>
      <c r="R7519" s="20">
        <f t="shared" si="589"/>
        <v>0</v>
      </c>
      <c r="S7519" s="18">
        <f t="shared" si="590"/>
        <v>0</v>
      </c>
      <c r="T7519" s="17" t="s">
        <v>694</v>
      </c>
    </row>
    <row r="7520" spans="10:20" ht="13.2" hidden="1">
      <c r="J7520" s="13" t="str">
        <f t="shared" si="586"/>
        <v/>
      </c>
      <c r="M7520" s="13" t="str">
        <f t="shared" si="585"/>
        <v/>
      </c>
      <c r="P7520" s="46">
        <f t="shared" si="587"/>
        <v>0</v>
      </c>
      <c r="Q7520" s="20">
        <f t="shared" si="588"/>
        <v>1</v>
      </c>
      <c r="R7520" s="20">
        <f t="shared" si="589"/>
        <v>0</v>
      </c>
      <c r="S7520" s="18">
        <f t="shared" si="590"/>
        <v>0</v>
      </c>
      <c r="T7520" s="17" t="s">
        <v>694</v>
      </c>
    </row>
    <row r="7521" spans="1:21" ht="13.2" hidden="1">
      <c r="J7521" s="13" t="str">
        <f t="shared" si="586"/>
        <v/>
      </c>
      <c r="M7521" s="13" t="str">
        <f t="shared" si="585"/>
        <v/>
      </c>
      <c r="P7521" s="46">
        <f t="shared" si="587"/>
        <v>0</v>
      </c>
      <c r="Q7521" s="20">
        <f t="shared" si="588"/>
        <v>1</v>
      </c>
      <c r="R7521" s="20">
        <f t="shared" si="589"/>
        <v>0</v>
      </c>
      <c r="S7521" s="18">
        <f t="shared" si="590"/>
        <v>0</v>
      </c>
      <c r="T7521" s="17" t="s">
        <v>694</v>
      </c>
    </row>
    <row r="7522" spans="1:21" ht="13.2" hidden="1">
      <c r="J7522" s="13" t="str">
        <f t="shared" si="586"/>
        <v/>
      </c>
      <c r="M7522" s="13" t="str">
        <f t="shared" si="585"/>
        <v/>
      </c>
      <c r="P7522" s="46">
        <f t="shared" si="587"/>
        <v>0</v>
      </c>
      <c r="Q7522" s="20">
        <f t="shared" si="588"/>
        <v>1</v>
      </c>
      <c r="R7522" s="20">
        <f t="shared" si="589"/>
        <v>0</v>
      </c>
      <c r="S7522" s="18">
        <f t="shared" si="590"/>
        <v>0</v>
      </c>
      <c r="T7522" s="17" t="s">
        <v>694</v>
      </c>
    </row>
    <row r="7523" spans="1:21" ht="13.2" hidden="1">
      <c r="J7523" s="13" t="str">
        <f t="shared" si="586"/>
        <v/>
      </c>
      <c r="M7523" s="13" t="str">
        <f t="shared" si="585"/>
        <v/>
      </c>
      <c r="P7523" s="46">
        <f t="shared" si="587"/>
        <v>0</v>
      </c>
      <c r="Q7523" s="20">
        <f t="shared" si="588"/>
        <v>1</v>
      </c>
      <c r="R7523" s="20">
        <f t="shared" si="589"/>
        <v>0</v>
      </c>
      <c r="S7523" s="18">
        <f t="shared" si="590"/>
        <v>0</v>
      </c>
      <c r="T7523" s="17" t="s">
        <v>694</v>
      </c>
    </row>
    <row r="7524" spans="1:21" ht="13.2" hidden="1">
      <c r="A7524" s="64"/>
      <c r="J7524" s="13" t="str">
        <f t="shared" si="586"/>
        <v/>
      </c>
      <c r="M7524" s="13" t="str">
        <f t="shared" si="585"/>
        <v/>
      </c>
      <c r="P7524" s="46">
        <f t="shared" si="587"/>
        <v>0</v>
      </c>
      <c r="Q7524" s="20">
        <f t="shared" si="588"/>
        <v>1</v>
      </c>
      <c r="R7524" s="20">
        <f t="shared" si="589"/>
        <v>0</v>
      </c>
      <c r="S7524" s="18">
        <f t="shared" si="590"/>
        <v>0</v>
      </c>
      <c r="T7524" s="17" t="s">
        <v>694</v>
      </c>
    </row>
    <row r="7525" spans="1:21" ht="13.2" hidden="1">
      <c r="A7525" s="64"/>
      <c r="J7525" s="13" t="str">
        <f t="shared" si="586"/>
        <v/>
      </c>
      <c r="M7525" s="13" t="str">
        <f t="shared" si="585"/>
        <v/>
      </c>
      <c r="P7525" s="46">
        <f t="shared" si="587"/>
        <v>0</v>
      </c>
      <c r="Q7525" s="20">
        <f t="shared" si="588"/>
        <v>1</v>
      </c>
      <c r="R7525" s="20">
        <f t="shared" si="589"/>
        <v>0</v>
      </c>
      <c r="S7525" s="18">
        <f t="shared" si="590"/>
        <v>0</v>
      </c>
      <c r="T7525" s="17" t="s">
        <v>694</v>
      </c>
    </row>
    <row r="7526" spans="1:21" ht="13.2" hidden="1">
      <c r="J7526" s="13" t="str">
        <f t="shared" si="586"/>
        <v/>
      </c>
      <c r="M7526" s="13" t="str">
        <f t="shared" si="585"/>
        <v/>
      </c>
      <c r="P7526" s="46">
        <f t="shared" si="587"/>
        <v>0</v>
      </c>
      <c r="Q7526" s="20">
        <f t="shared" si="588"/>
        <v>1</v>
      </c>
      <c r="R7526" s="20">
        <f t="shared" si="589"/>
        <v>0</v>
      </c>
      <c r="S7526" s="18">
        <f t="shared" si="590"/>
        <v>0</v>
      </c>
      <c r="T7526" s="17" t="s">
        <v>694</v>
      </c>
    </row>
    <row r="7527" spans="1:21" ht="13.2" hidden="1">
      <c r="J7527" s="13" t="str">
        <f t="shared" si="586"/>
        <v/>
      </c>
      <c r="M7527" s="13" t="str">
        <f t="shared" si="585"/>
        <v/>
      </c>
      <c r="P7527" s="46">
        <f t="shared" si="587"/>
        <v>0</v>
      </c>
      <c r="Q7527" s="20">
        <f t="shared" si="588"/>
        <v>1</v>
      </c>
      <c r="R7527" s="20">
        <f t="shared" si="589"/>
        <v>0</v>
      </c>
      <c r="S7527" s="18">
        <f t="shared" si="590"/>
        <v>0</v>
      </c>
      <c r="T7527" s="17" t="s">
        <v>694</v>
      </c>
    </row>
    <row r="7528" spans="1:21" ht="13.2" hidden="1">
      <c r="J7528" s="13" t="str">
        <f t="shared" si="586"/>
        <v/>
      </c>
      <c r="M7528" s="13" t="str">
        <f t="shared" si="585"/>
        <v/>
      </c>
      <c r="P7528" s="46">
        <f t="shared" si="587"/>
        <v>0</v>
      </c>
      <c r="Q7528" s="20">
        <f t="shared" si="588"/>
        <v>1</v>
      </c>
      <c r="R7528" s="20">
        <f t="shared" si="589"/>
        <v>0</v>
      </c>
      <c r="S7528" s="18">
        <f t="shared" si="590"/>
        <v>0</v>
      </c>
      <c r="T7528" s="17" t="s">
        <v>694</v>
      </c>
    </row>
    <row r="7529" spans="1:21" ht="13.2" hidden="1">
      <c r="J7529" s="13" t="str">
        <f t="shared" si="586"/>
        <v/>
      </c>
      <c r="M7529" s="13" t="str">
        <f t="shared" si="585"/>
        <v/>
      </c>
      <c r="N7529" s="13"/>
      <c r="O7529" s="62"/>
      <c r="P7529" s="46">
        <f t="shared" si="587"/>
        <v>0</v>
      </c>
      <c r="Q7529" s="20">
        <f t="shared" si="588"/>
        <v>1</v>
      </c>
      <c r="R7529" s="20">
        <f t="shared" si="589"/>
        <v>0</v>
      </c>
      <c r="S7529" s="18">
        <f t="shared" si="590"/>
        <v>0</v>
      </c>
      <c r="T7529" s="17" t="s">
        <v>694</v>
      </c>
    </row>
    <row r="7530" spans="1:21" ht="13.2" hidden="1">
      <c r="J7530" s="13" t="str">
        <f t="shared" si="586"/>
        <v/>
      </c>
      <c r="M7530" s="13" t="str">
        <f t="shared" si="585"/>
        <v/>
      </c>
      <c r="N7530" s="13"/>
      <c r="O7530" s="62"/>
      <c r="P7530" s="46">
        <f t="shared" si="587"/>
        <v>0</v>
      </c>
      <c r="Q7530" s="20">
        <f t="shared" si="588"/>
        <v>1</v>
      </c>
      <c r="R7530" s="20">
        <f t="shared" si="589"/>
        <v>0</v>
      </c>
      <c r="S7530" s="18">
        <f t="shared" si="590"/>
        <v>0</v>
      </c>
      <c r="T7530" s="17" t="s">
        <v>694</v>
      </c>
    </row>
    <row r="7531" spans="1:21" ht="13.2" hidden="1">
      <c r="J7531" s="13" t="str">
        <f t="shared" si="586"/>
        <v/>
      </c>
      <c r="M7531" s="13" t="str">
        <f t="shared" si="585"/>
        <v/>
      </c>
      <c r="N7531" s="13"/>
      <c r="O7531" s="62"/>
      <c r="P7531" s="46">
        <f t="shared" si="587"/>
        <v>0</v>
      </c>
      <c r="Q7531" s="20">
        <f t="shared" si="588"/>
        <v>1</v>
      </c>
      <c r="R7531" s="20">
        <f t="shared" si="589"/>
        <v>0</v>
      </c>
      <c r="S7531" s="18">
        <f t="shared" si="590"/>
        <v>0</v>
      </c>
      <c r="T7531" s="17" t="s">
        <v>694</v>
      </c>
    </row>
    <row r="7532" spans="1:21" ht="13.2" hidden="1">
      <c r="J7532" s="13" t="str">
        <f t="shared" si="586"/>
        <v/>
      </c>
      <c r="M7532" s="13" t="str">
        <f t="shared" si="585"/>
        <v/>
      </c>
      <c r="N7532" s="13"/>
      <c r="O7532" s="62"/>
      <c r="P7532" s="46">
        <f t="shared" si="587"/>
        <v>0</v>
      </c>
      <c r="Q7532" s="20">
        <f t="shared" si="588"/>
        <v>1</v>
      </c>
      <c r="R7532" s="20">
        <f t="shared" si="589"/>
        <v>0</v>
      </c>
      <c r="S7532" s="18">
        <f t="shared" si="590"/>
        <v>0</v>
      </c>
      <c r="T7532" s="17" t="s">
        <v>694</v>
      </c>
    </row>
    <row r="7533" spans="1:21" ht="13.2" hidden="1">
      <c r="A7533" s="40"/>
      <c r="B7533" s="47"/>
      <c r="D7533" s="40"/>
      <c r="J7533" s="13" t="str">
        <f t="shared" si="586"/>
        <v/>
      </c>
      <c r="K7533" s="40"/>
      <c r="L7533" s="52"/>
      <c r="M7533" s="13" t="str">
        <f t="shared" si="585"/>
        <v/>
      </c>
      <c r="N7533" s="39"/>
      <c r="O7533" s="56"/>
      <c r="P7533" s="46">
        <f t="shared" si="587"/>
        <v>0</v>
      </c>
      <c r="Q7533" s="20">
        <f t="shared" si="588"/>
        <v>1</v>
      </c>
      <c r="R7533" s="20">
        <f t="shared" si="589"/>
        <v>0</v>
      </c>
      <c r="S7533" s="18">
        <f t="shared" si="590"/>
        <v>0</v>
      </c>
      <c r="T7533" s="17" t="s">
        <v>694</v>
      </c>
      <c r="U7533" s="40"/>
    </row>
    <row r="7534" spans="1:21" ht="13.2" hidden="1">
      <c r="J7534" s="13" t="str">
        <f t="shared" si="586"/>
        <v/>
      </c>
      <c r="M7534" s="13" t="str">
        <f t="shared" si="585"/>
        <v/>
      </c>
      <c r="P7534" s="46">
        <f t="shared" si="587"/>
        <v>0</v>
      </c>
      <c r="Q7534" s="20">
        <f t="shared" si="588"/>
        <v>1</v>
      </c>
      <c r="R7534" s="20">
        <f t="shared" si="589"/>
        <v>0</v>
      </c>
      <c r="S7534" s="18">
        <f t="shared" si="590"/>
        <v>0</v>
      </c>
      <c r="T7534" s="17" t="s">
        <v>694</v>
      </c>
    </row>
    <row r="7535" spans="1:21" ht="13.2" hidden="1">
      <c r="A7535" s="64"/>
      <c r="J7535" s="13" t="str">
        <f t="shared" si="586"/>
        <v/>
      </c>
      <c r="M7535" s="13" t="str">
        <f t="shared" si="585"/>
        <v/>
      </c>
      <c r="P7535" s="46">
        <f t="shared" si="587"/>
        <v>0</v>
      </c>
      <c r="Q7535" s="20">
        <f t="shared" si="588"/>
        <v>1</v>
      </c>
      <c r="R7535" s="20">
        <f t="shared" si="589"/>
        <v>0</v>
      </c>
      <c r="S7535" s="18">
        <f t="shared" si="590"/>
        <v>0</v>
      </c>
      <c r="T7535" s="17" t="s">
        <v>694</v>
      </c>
    </row>
    <row r="7536" spans="1:21" ht="13.2" hidden="1">
      <c r="J7536" s="13" t="str">
        <f t="shared" si="586"/>
        <v/>
      </c>
      <c r="M7536" s="13" t="str">
        <f t="shared" si="585"/>
        <v/>
      </c>
      <c r="P7536" s="46">
        <f t="shared" si="587"/>
        <v>0</v>
      </c>
      <c r="Q7536" s="20">
        <f t="shared" si="588"/>
        <v>1</v>
      </c>
      <c r="R7536" s="20">
        <f t="shared" si="589"/>
        <v>0</v>
      </c>
      <c r="S7536" s="18">
        <f t="shared" si="590"/>
        <v>0</v>
      </c>
      <c r="T7536" s="17" t="s">
        <v>694</v>
      </c>
    </row>
    <row r="7537" spans="10:20" ht="13.2" hidden="1">
      <c r="J7537" s="13" t="str">
        <f t="shared" si="586"/>
        <v/>
      </c>
      <c r="M7537" s="13" t="str">
        <f t="shared" si="585"/>
        <v/>
      </c>
      <c r="P7537" s="46">
        <f t="shared" si="587"/>
        <v>0</v>
      </c>
      <c r="Q7537" s="20">
        <f t="shared" si="588"/>
        <v>1</v>
      </c>
      <c r="R7537" s="20">
        <f t="shared" si="589"/>
        <v>0</v>
      </c>
      <c r="S7537" s="18">
        <f t="shared" si="590"/>
        <v>0</v>
      </c>
      <c r="T7537" s="17" t="s">
        <v>694</v>
      </c>
    </row>
    <row r="7538" spans="10:20" ht="13.2" hidden="1">
      <c r="J7538" s="13" t="str">
        <f t="shared" si="586"/>
        <v/>
      </c>
      <c r="M7538" s="13" t="str">
        <f t="shared" si="585"/>
        <v/>
      </c>
      <c r="P7538" s="46">
        <f t="shared" si="587"/>
        <v>0</v>
      </c>
      <c r="Q7538" s="20">
        <f t="shared" si="588"/>
        <v>1</v>
      </c>
      <c r="R7538" s="20">
        <f t="shared" si="589"/>
        <v>0</v>
      </c>
      <c r="S7538" s="18">
        <f t="shared" si="590"/>
        <v>0</v>
      </c>
      <c r="T7538" s="17" t="s">
        <v>694</v>
      </c>
    </row>
    <row r="7539" spans="10:20" ht="13.2" hidden="1">
      <c r="J7539" s="13" t="str">
        <f t="shared" si="586"/>
        <v/>
      </c>
      <c r="M7539" s="13" t="str">
        <f t="shared" si="585"/>
        <v/>
      </c>
      <c r="P7539" s="46">
        <f t="shared" si="587"/>
        <v>0</v>
      </c>
      <c r="Q7539" s="20">
        <f t="shared" si="588"/>
        <v>1</v>
      </c>
      <c r="R7539" s="20">
        <f t="shared" si="589"/>
        <v>0</v>
      </c>
      <c r="S7539" s="18">
        <f t="shared" si="590"/>
        <v>0</v>
      </c>
      <c r="T7539" s="17" t="s">
        <v>694</v>
      </c>
    </row>
    <row r="7540" spans="10:20" ht="13.2" hidden="1">
      <c r="J7540" s="13" t="str">
        <f t="shared" si="586"/>
        <v/>
      </c>
      <c r="M7540" s="13" t="str">
        <f t="shared" si="585"/>
        <v/>
      </c>
      <c r="P7540" s="46">
        <f t="shared" si="587"/>
        <v>0</v>
      </c>
      <c r="Q7540" s="20">
        <f t="shared" si="588"/>
        <v>1</v>
      </c>
      <c r="R7540" s="20">
        <f t="shared" si="589"/>
        <v>0</v>
      </c>
      <c r="S7540" s="18">
        <f t="shared" si="590"/>
        <v>0</v>
      </c>
      <c r="T7540" s="17" t="s">
        <v>694</v>
      </c>
    </row>
    <row r="7541" spans="10:20" ht="13.2" hidden="1">
      <c r="J7541" s="13" t="str">
        <f t="shared" si="586"/>
        <v/>
      </c>
      <c r="M7541" s="13" t="str">
        <f t="shared" si="585"/>
        <v/>
      </c>
      <c r="P7541" s="46">
        <f t="shared" si="587"/>
        <v>0</v>
      </c>
      <c r="Q7541" s="20">
        <f t="shared" si="588"/>
        <v>1</v>
      </c>
      <c r="R7541" s="20">
        <f t="shared" si="589"/>
        <v>0</v>
      </c>
      <c r="S7541" s="18">
        <f t="shared" si="590"/>
        <v>0</v>
      </c>
      <c r="T7541" s="17" t="s">
        <v>694</v>
      </c>
    </row>
    <row r="7542" spans="10:20" ht="13.2" hidden="1">
      <c r="J7542" s="13" t="str">
        <f t="shared" si="586"/>
        <v/>
      </c>
      <c r="M7542" s="13" t="str">
        <f t="shared" si="585"/>
        <v/>
      </c>
      <c r="P7542" s="46">
        <f t="shared" si="587"/>
        <v>0</v>
      </c>
      <c r="Q7542" s="20">
        <f t="shared" si="588"/>
        <v>1</v>
      </c>
      <c r="R7542" s="20">
        <f t="shared" si="589"/>
        <v>0</v>
      </c>
      <c r="S7542" s="18">
        <f t="shared" si="590"/>
        <v>0</v>
      </c>
      <c r="T7542" s="17" t="s">
        <v>694</v>
      </c>
    </row>
    <row r="7543" spans="10:20" ht="13.2" hidden="1">
      <c r="J7543" s="13" t="str">
        <f t="shared" si="586"/>
        <v/>
      </c>
      <c r="M7543" s="13" t="str">
        <f t="shared" si="585"/>
        <v/>
      </c>
      <c r="P7543" s="46">
        <f t="shared" si="587"/>
        <v>0</v>
      </c>
      <c r="Q7543" s="20">
        <f t="shared" si="588"/>
        <v>1</v>
      </c>
      <c r="R7543" s="20">
        <f t="shared" si="589"/>
        <v>0</v>
      </c>
      <c r="S7543" s="18">
        <f t="shared" si="590"/>
        <v>0</v>
      </c>
      <c r="T7543" s="17" t="s">
        <v>694</v>
      </c>
    </row>
    <row r="7544" spans="10:20" ht="13.2" hidden="1">
      <c r="J7544" s="13" t="str">
        <f t="shared" si="586"/>
        <v/>
      </c>
      <c r="M7544" s="13" t="str">
        <f t="shared" si="585"/>
        <v/>
      </c>
      <c r="P7544" s="46">
        <f t="shared" si="587"/>
        <v>0</v>
      </c>
      <c r="Q7544" s="20">
        <f t="shared" si="588"/>
        <v>1</v>
      </c>
      <c r="R7544" s="20">
        <f t="shared" si="589"/>
        <v>0</v>
      </c>
      <c r="S7544" s="18">
        <f t="shared" si="590"/>
        <v>0</v>
      </c>
      <c r="T7544" s="17" t="s">
        <v>694</v>
      </c>
    </row>
    <row r="7545" spans="10:20" ht="13.2" hidden="1">
      <c r="J7545" s="13" t="str">
        <f t="shared" si="586"/>
        <v/>
      </c>
      <c r="M7545" s="13" t="str">
        <f t="shared" ref="M7545:M7608" si="591">+LEFT(U7545,4)</f>
        <v/>
      </c>
      <c r="P7545" s="46">
        <f t="shared" si="587"/>
        <v>0</v>
      </c>
      <c r="Q7545" s="20">
        <f t="shared" si="588"/>
        <v>1</v>
      </c>
      <c r="R7545" s="20">
        <f t="shared" si="589"/>
        <v>0</v>
      </c>
      <c r="S7545" s="18">
        <f t="shared" si="590"/>
        <v>0</v>
      </c>
      <c r="T7545" s="17" t="s">
        <v>694</v>
      </c>
    </row>
    <row r="7546" spans="10:20" ht="13.2" hidden="1">
      <c r="J7546" s="13" t="str">
        <f t="shared" si="586"/>
        <v/>
      </c>
      <c r="M7546" s="13" t="str">
        <f t="shared" si="591"/>
        <v/>
      </c>
      <c r="P7546" s="46">
        <f t="shared" si="587"/>
        <v>0</v>
      </c>
      <c r="Q7546" s="20">
        <f t="shared" si="588"/>
        <v>1</v>
      </c>
      <c r="R7546" s="20">
        <f t="shared" si="589"/>
        <v>0</v>
      </c>
      <c r="S7546" s="18">
        <f t="shared" si="590"/>
        <v>0</v>
      </c>
      <c r="T7546" s="17" t="s">
        <v>694</v>
      </c>
    </row>
    <row r="7547" spans="10:20" ht="13.2" hidden="1">
      <c r="J7547" s="13" t="str">
        <f t="shared" si="586"/>
        <v/>
      </c>
      <c r="M7547" s="13" t="str">
        <f t="shared" si="591"/>
        <v/>
      </c>
      <c r="P7547" s="46">
        <f t="shared" si="587"/>
        <v>0</v>
      </c>
      <c r="Q7547" s="20">
        <f t="shared" si="588"/>
        <v>1</v>
      </c>
      <c r="R7547" s="20">
        <f t="shared" si="589"/>
        <v>0</v>
      </c>
      <c r="S7547" s="18">
        <f t="shared" si="590"/>
        <v>0</v>
      </c>
      <c r="T7547" s="17" t="s">
        <v>694</v>
      </c>
    </row>
    <row r="7548" spans="10:20" ht="13.2" hidden="1">
      <c r="J7548" s="13" t="str">
        <f t="shared" si="586"/>
        <v/>
      </c>
      <c r="M7548" s="13" t="str">
        <f t="shared" si="591"/>
        <v/>
      </c>
      <c r="P7548" s="46">
        <f t="shared" si="587"/>
        <v>0</v>
      </c>
      <c r="Q7548" s="20">
        <f t="shared" si="588"/>
        <v>1</v>
      </c>
      <c r="R7548" s="20">
        <f t="shared" si="589"/>
        <v>0</v>
      </c>
      <c r="S7548" s="18">
        <f t="shared" si="590"/>
        <v>0</v>
      </c>
      <c r="T7548" s="17" t="s">
        <v>694</v>
      </c>
    </row>
    <row r="7549" spans="10:20" ht="13.2" hidden="1">
      <c r="J7549" s="13" t="str">
        <f t="shared" si="586"/>
        <v/>
      </c>
      <c r="M7549" s="13" t="str">
        <f t="shared" si="591"/>
        <v/>
      </c>
      <c r="P7549" s="46">
        <f t="shared" si="587"/>
        <v>0</v>
      </c>
      <c r="Q7549" s="20">
        <f t="shared" si="588"/>
        <v>1</v>
      </c>
      <c r="R7549" s="20">
        <f t="shared" si="589"/>
        <v>0</v>
      </c>
      <c r="S7549" s="18">
        <f t="shared" si="590"/>
        <v>0</v>
      </c>
      <c r="T7549" s="17" t="s">
        <v>694</v>
      </c>
    </row>
    <row r="7550" spans="10:20" ht="13.2" hidden="1">
      <c r="J7550" s="13" t="str">
        <f t="shared" si="586"/>
        <v/>
      </c>
      <c r="M7550" s="13" t="str">
        <f t="shared" si="591"/>
        <v/>
      </c>
      <c r="P7550" s="46">
        <f t="shared" si="587"/>
        <v>0</v>
      </c>
      <c r="Q7550" s="20">
        <f t="shared" si="588"/>
        <v>1</v>
      </c>
      <c r="R7550" s="20">
        <f t="shared" si="589"/>
        <v>0</v>
      </c>
      <c r="S7550" s="18">
        <f t="shared" si="590"/>
        <v>0</v>
      </c>
      <c r="T7550" s="17" t="s">
        <v>694</v>
      </c>
    </row>
    <row r="7551" spans="10:20" ht="13.2" hidden="1">
      <c r="J7551" s="13" t="str">
        <f t="shared" si="586"/>
        <v/>
      </c>
      <c r="M7551" s="13" t="str">
        <f t="shared" si="591"/>
        <v/>
      </c>
      <c r="P7551" s="46">
        <f t="shared" si="587"/>
        <v>0</v>
      </c>
      <c r="Q7551" s="20">
        <f t="shared" si="588"/>
        <v>1</v>
      </c>
      <c r="R7551" s="20">
        <f t="shared" si="589"/>
        <v>0</v>
      </c>
      <c r="S7551" s="18">
        <f t="shared" si="590"/>
        <v>0</v>
      </c>
      <c r="T7551" s="17" t="s">
        <v>694</v>
      </c>
    </row>
    <row r="7552" spans="10:20" ht="13.2" hidden="1">
      <c r="J7552" s="13" t="str">
        <f t="shared" si="586"/>
        <v/>
      </c>
      <c r="M7552" s="13" t="str">
        <f t="shared" si="591"/>
        <v/>
      </c>
      <c r="P7552" s="46">
        <f t="shared" si="587"/>
        <v>0</v>
      </c>
      <c r="Q7552" s="20">
        <f t="shared" si="588"/>
        <v>1</v>
      </c>
      <c r="R7552" s="20">
        <f t="shared" si="589"/>
        <v>0</v>
      </c>
      <c r="S7552" s="18">
        <f t="shared" si="590"/>
        <v>0</v>
      </c>
      <c r="T7552" s="17" t="s">
        <v>694</v>
      </c>
    </row>
    <row r="7553" spans="1:20" ht="13.2" hidden="1">
      <c r="J7553" s="13" t="str">
        <f t="shared" si="586"/>
        <v/>
      </c>
      <c r="M7553" s="13" t="str">
        <f t="shared" si="591"/>
        <v/>
      </c>
      <c r="P7553" s="46">
        <f t="shared" si="587"/>
        <v>0</v>
      </c>
      <c r="Q7553" s="20">
        <f t="shared" si="588"/>
        <v>1</v>
      </c>
      <c r="R7553" s="20">
        <f t="shared" si="589"/>
        <v>0</v>
      </c>
      <c r="S7553" s="18">
        <f t="shared" si="590"/>
        <v>0</v>
      </c>
      <c r="T7553" s="17" t="s">
        <v>694</v>
      </c>
    </row>
    <row r="7554" spans="1:20" ht="13.2" hidden="1">
      <c r="J7554" s="13" t="str">
        <f t="shared" ref="J7554:J7617" si="592">+LEFT(U7554,4)</f>
        <v/>
      </c>
      <c r="M7554" s="13" t="str">
        <f t="shared" si="591"/>
        <v/>
      </c>
      <c r="P7554" s="46">
        <f t="shared" ref="P7554:P7617" si="593">ROUND(O7554*L7554,2)</f>
        <v>0</v>
      </c>
      <c r="Q7554" s="20">
        <f t="shared" ref="Q7554:Q7617" si="594">IF(N7554="HKD",7.8,IF(N7554="CNY",6.4,1))</f>
        <v>1</v>
      </c>
      <c r="R7554" s="20">
        <f t="shared" ref="R7554:R7617" si="595">+O7554/Q7554</f>
        <v>0</v>
      </c>
      <c r="S7554" s="18">
        <f t="shared" ref="S7554:S7617" si="596">+R7554*L7554</f>
        <v>0</v>
      </c>
      <c r="T7554" s="17" t="s">
        <v>694</v>
      </c>
    </row>
    <row r="7555" spans="1:20" ht="13.2" hidden="1">
      <c r="J7555" s="13" t="str">
        <f t="shared" si="592"/>
        <v/>
      </c>
      <c r="M7555" s="13" t="str">
        <f t="shared" si="591"/>
        <v/>
      </c>
      <c r="P7555" s="46">
        <f t="shared" si="593"/>
        <v>0</v>
      </c>
      <c r="Q7555" s="20">
        <f t="shared" si="594"/>
        <v>1</v>
      </c>
      <c r="R7555" s="20">
        <f t="shared" si="595"/>
        <v>0</v>
      </c>
      <c r="S7555" s="18">
        <f t="shared" si="596"/>
        <v>0</v>
      </c>
      <c r="T7555" s="17" t="s">
        <v>694</v>
      </c>
    </row>
    <row r="7556" spans="1:20" ht="13.2" hidden="1">
      <c r="J7556" s="13" t="str">
        <f t="shared" si="592"/>
        <v/>
      </c>
      <c r="M7556" s="13" t="str">
        <f t="shared" si="591"/>
        <v/>
      </c>
      <c r="P7556" s="46">
        <f t="shared" si="593"/>
        <v>0</v>
      </c>
      <c r="Q7556" s="20">
        <f t="shared" si="594"/>
        <v>1</v>
      </c>
      <c r="R7556" s="20">
        <f t="shared" si="595"/>
        <v>0</v>
      </c>
      <c r="S7556" s="18">
        <f t="shared" si="596"/>
        <v>0</v>
      </c>
      <c r="T7556" s="17" t="s">
        <v>694</v>
      </c>
    </row>
    <row r="7557" spans="1:20" ht="13.2" hidden="1">
      <c r="J7557" s="13" t="str">
        <f t="shared" si="592"/>
        <v/>
      </c>
      <c r="M7557" s="13" t="str">
        <f t="shared" si="591"/>
        <v/>
      </c>
      <c r="P7557" s="46">
        <f t="shared" si="593"/>
        <v>0</v>
      </c>
      <c r="Q7557" s="20">
        <f t="shared" si="594"/>
        <v>1</v>
      </c>
      <c r="R7557" s="20">
        <f t="shared" si="595"/>
        <v>0</v>
      </c>
      <c r="S7557" s="18">
        <f t="shared" si="596"/>
        <v>0</v>
      </c>
      <c r="T7557" s="17" t="s">
        <v>694</v>
      </c>
    </row>
    <row r="7558" spans="1:20" ht="13.2" hidden="1">
      <c r="J7558" s="13" t="str">
        <f t="shared" si="592"/>
        <v/>
      </c>
      <c r="M7558" s="13" t="str">
        <f t="shared" si="591"/>
        <v/>
      </c>
      <c r="P7558" s="46">
        <f t="shared" si="593"/>
        <v>0</v>
      </c>
      <c r="Q7558" s="20">
        <f t="shared" si="594"/>
        <v>1</v>
      </c>
      <c r="R7558" s="20">
        <f t="shared" si="595"/>
        <v>0</v>
      </c>
      <c r="S7558" s="18">
        <f t="shared" si="596"/>
        <v>0</v>
      </c>
      <c r="T7558" s="17" t="s">
        <v>694</v>
      </c>
    </row>
    <row r="7559" spans="1:20" ht="13.2" hidden="1">
      <c r="J7559" s="13" t="str">
        <f t="shared" si="592"/>
        <v/>
      </c>
      <c r="M7559" s="13" t="str">
        <f t="shared" si="591"/>
        <v/>
      </c>
      <c r="P7559" s="46">
        <f t="shared" si="593"/>
        <v>0</v>
      </c>
      <c r="Q7559" s="20">
        <f t="shared" si="594"/>
        <v>1</v>
      </c>
      <c r="R7559" s="20">
        <f t="shared" si="595"/>
        <v>0</v>
      </c>
      <c r="S7559" s="18">
        <f t="shared" si="596"/>
        <v>0</v>
      </c>
      <c r="T7559" s="17" t="s">
        <v>694</v>
      </c>
    </row>
    <row r="7560" spans="1:20" ht="13.2" hidden="1">
      <c r="J7560" s="13" t="str">
        <f t="shared" si="592"/>
        <v/>
      </c>
      <c r="M7560" s="13" t="str">
        <f t="shared" si="591"/>
        <v/>
      </c>
      <c r="P7560" s="46">
        <f t="shared" si="593"/>
        <v>0</v>
      </c>
      <c r="Q7560" s="20">
        <f t="shared" si="594"/>
        <v>1</v>
      </c>
      <c r="R7560" s="20">
        <f t="shared" si="595"/>
        <v>0</v>
      </c>
      <c r="S7560" s="18">
        <f t="shared" si="596"/>
        <v>0</v>
      </c>
      <c r="T7560" s="17" t="s">
        <v>694</v>
      </c>
    </row>
    <row r="7561" spans="1:20" ht="13.2" hidden="1">
      <c r="A7561" s="64"/>
      <c r="J7561" s="13" t="str">
        <f t="shared" si="592"/>
        <v/>
      </c>
      <c r="M7561" s="13" t="str">
        <f t="shared" si="591"/>
        <v/>
      </c>
      <c r="P7561" s="46">
        <f t="shared" si="593"/>
        <v>0</v>
      </c>
      <c r="Q7561" s="20">
        <f t="shared" si="594"/>
        <v>1</v>
      </c>
      <c r="R7561" s="20">
        <f t="shared" si="595"/>
        <v>0</v>
      </c>
      <c r="S7561" s="18">
        <f t="shared" si="596"/>
        <v>0</v>
      </c>
      <c r="T7561" s="17" t="s">
        <v>694</v>
      </c>
    </row>
    <row r="7562" spans="1:20" ht="13.2" hidden="1">
      <c r="J7562" s="13" t="str">
        <f t="shared" si="592"/>
        <v/>
      </c>
      <c r="M7562" s="13" t="str">
        <f t="shared" si="591"/>
        <v/>
      </c>
      <c r="P7562" s="46">
        <f t="shared" si="593"/>
        <v>0</v>
      </c>
      <c r="Q7562" s="20">
        <f t="shared" si="594"/>
        <v>1</v>
      </c>
      <c r="R7562" s="20">
        <f t="shared" si="595"/>
        <v>0</v>
      </c>
      <c r="S7562" s="18">
        <f t="shared" si="596"/>
        <v>0</v>
      </c>
      <c r="T7562" s="17" t="s">
        <v>694</v>
      </c>
    </row>
    <row r="7563" spans="1:20" ht="13.2" hidden="1">
      <c r="J7563" s="13" t="str">
        <f t="shared" si="592"/>
        <v/>
      </c>
      <c r="M7563" s="13" t="str">
        <f t="shared" si="591"/>
        <v/>
      </c>
      <c r="P7563" s="46">
        <f t="shared" si="593"/>
        <v>0</v>
      </c>
      <c r="Q7563" s="20">
        <f t="shared" si="594"/>
        <v>1</v>
      </c>
      <c r="R7563" s="20">
        <f t="shared" si="595"/>
        <v>0</v>
      </c>
      <c r="S7563" s="18">
        <f t="shared" si="596"/>
        <v>0</v>
      </c>
      <c r="T7563" s="17" t="s">
        <v>694</v>
      </c>
    </row>
    <row r="7564" spans="1:20" ht="13.2" hidden="1">
      <c r="J7564" s="13" t="str">
        <f t="shared" si="592"/>
        <v/>
      </c>
      <c r="M7564" s="13" t="str">
        <f t="shared" si="591"/>
        <v/>
      </c>
      <c r="P7564" s="46">
        <f t="shared" si="593"/>
        <v>0</v>
      </c>
      <c r="Q7564" s="20">
        <f t="shared" si="594"/>
        <v>1</v>
      </c>
      <c r="R7564" s="20">
        <f t="shared" si="595"/>
        <v>0</v>
      </c>
      <c r="S7564" s="18">
        <f t="shared" si="596"/>
        <v>0</v>
      </c>
      <c r="T7564" s="17" t="s">
        <v>694</v>
      </c>
    </row>
    <row r="7565" spans="1:20" ht="13.2" hidden="1">
      <c r="J7565" s="13" t="str">
        <f t="shared" si="592"/>
        <v/>
      </c>
      <c r="M7565" s="13" t="str">
        <f t="shared" si="591"/>
        <v/>
      </c>
      <c r="P7565" s="46">
        <f t="shared" si="593"/>
        <v>0</v>
      </c>
      <c r="Q7565" s="20">
        <f t="shared" si="594"/>
        <v>1</v>
      </c>
      <c r="R7565" s="20">
        <f t="shared" si="595"/>
        <v>0</v>
      </c>
      <c r="S7565" s="18">
        <f t="shared" si="596"/>
        <v>0</v>
      </c>
      <c r="T7565" s="17" t="s">
        <v>694</v>
      </c>
    </row>
    <row r="7566" spans="1:20" ht="13.2" hidden="1">
      <c r="J7566" s="13" t="str">
        <f t="shared" si="592"/>
        <v/>
      </c>
      <c r="M7566" s="13" t="str">
        <f t="shared" si="591"/>
        <v/>
      </c>
      <c r="P7566" s="46">
        <f t="shared" si="593"/>
        <v>0</v>
      </c>
      <c r="Q7566" s="20">
        <f t="shared" si="594"/>
        <v>1</v>
      </c>
      <c r="R7566" s="20">
        <f t="shared" si="595"/>
        <v>0</v>
      </c>
      <c r="S7566" s="18">
        <f t="shared" si="596"/>
        <v>0</v>
      </c>
      <c r="T7566" s="17" t="s">
        <v>694</v>
      </c>
    </row>
    <row r="7567" spans="1:20" ht="13.2" hidden="1">
      <c r="J7567" s="13" t="str">
        <f t="shared" si="592"/>
        <v/>
      </c>
      <c r="M7567" s="13" t="str">
        <f t="shared" si="591"/>
        <v/>
      </c>
      <c r="P7567" s="46">
        <f t="shared" si="593"/>
        <v>0</v>
      </c>
      <c r="Q7567" s="20">
        <f t="shared" si="594"/>
        <v>1</v>
      </c>
      <c r="R7567" s="20">
        <f t="shared" si="595"/>
        <v>0</v>
      </c>
      <c r="S7567" s="18">
        <f t="shared" si="596"/>
        <v>0</v>
      </c>
      <c r="T7567" s="17" t="s">
        <v>694</v>
      </c>
    </row>
    <row r="7568" spans="1:20" ht="13.2" hidden="1">
      <c r="J7568" s="13" t="str">
        <f t="shared" si="592"/>
        <v/>
      </c>
      <c r="M7568" s="13" t="str">
        <f t="shared" si="591"/>
        <v/>
      </c>
      <c r="P7568" s="46">
        <f t="shared" si="593"/>
        <v>0</v>
      </c>
      <c r="Q7568" s="20">
        <f t="shared" si="594"/>
        <v>1</v>
      </c>
      <c r="R7568" s="20">
        <f t="shared" si="595"/>
        <v>0</v>
      </c>
      <c r="S7568" s="18">
        <f t="shared" si="596"/>
        <v>0</v>
      </c>
      <c r="T7568" s="17" t="s">
        <v>694</v>
      </c>
    </row>
    <row r="7569" spans="1:21" ht="13.2" hidden="1">
      <c r="J7569" s="13" t="str">
        <f t="shared" si="592"/>
        <v/>
      </c>
      <c r="M7569" s="13" t="str">
        <f t="shared" si="591"/>
        <v/>
      </c>
      <c r="P7569" s="46">
        <f t="shared" si="593"/>
        <v>0</v>
      </c>
      <c r="Q7569" s="20">
        <f t="shared" si="594"/>
        <v>1</v>
      </c>
      <c r="R7569" s="20">
        <f t="shared" si="595"/>
        <v>0</v>
      </c>
      <c r="S7569" s="18">
        <f t="shared" si="596"/>
        <v>0</v>
      </c>
      <c r="T7569" s="17" t="s">
        <v>694</v>
      </c>
    </row>
    <row r="7570" spans="1:21" ht="13.2" hidden="1">
      <c r="J7570" s="13" t="str">
        <f t="shared" si="592"/>
        <v/>
      </c>
      <c r="M7570" s="13" t="str">
        <f t="shared" si="591"/>
        <v/>
      </c>
      <c r="P7570" s="46">
        <f t="shared" si="593"/>
        <v>0</v>
      </c>
      <c r="Q7570" s="20">
        <f t="shared" si="594"/>
        <v>1</v>
      </c>
      <c r="R7570" s="20">
        <f t="shared" si="595"/>
        <v>0</v>
      </c>
      <c r="S7570" s="18">
        <f t="shared" si="596"/>
        <v>0</v>
      </c>
      <c r="T7570" s="17" t="s">
        <v>694</v>
      </c>
    </row>
    <row r="7571" spans="1:21" ht="13.2" hidden="1">
      <c r="J7571" s="13" t="str">
        <f t="shared" si="592"/>
        <v/>
      </c>
      <c r="M7571" s="13" t="str">
        <f t="shared" si="591"/>
        <v/>
      </c>
      <c r="P7571" s="46">
        <f t="shared" si="593"/>
        <v>0</v>
      </c>
      <c r="Q7571" s="20">
        <f t="shared" si="594"/>
        <v>1</v>
      </c>
      <c r="R7571" s="20">
        <f t="shared" si="595"/>
        <v>0</v>
      </c>
      <c r="S7571" s="18">
        <f t="shared" si="596"/>
        <v>0</v>
      </c>
      <c r="T7571" s="17" t="s">
        <v>694</v>
      </c>
    </row>
    <row r="7572" spans="1:21" ht="13.2" hidden="1">
      <c r="A7572" s="40"/>
      <c r="B7572" s="47"/>
      <c r="D7572" s="40"/>
      <c r="J7572" s="13" t="str">
        <f t="shared" si="592"/>
        <v/>
      </c>
      <c r="K7572" s="40"/>
      <c r="L7572" s="52"/>
      <c r="M7572" s="13" t="str">
        <f t="shared" si="591"/>
        <v/>
      </c>
      <c r="N7572" s="39"/>
      <c r="O7572" s="56"/>
      <c r="P7572" s="46">
        <f t="shared" si="593"/>
        <v>0</v>
      </c>
      <c r="Q7572" s="20">
        <f t="shared" si="594"/>
        <v>1</v>
      </c>
      <c r="R7572" s="20">
        <f t="shared" si="595"/>
        <v>0</v>
      </c>
      <c r="S7572" s="18">
        <f t="shared" si="596"/>
        <v>0</v>
      </c>
      <c r="T7572" s="17" t="s">
        <v>694</v>
      </c>
      <c r="U7572" s="40"/>
    </row>
    <row r="7573" spans="1:21" ht="13.2" hidden="1">
      <c r="J7573" s="13" t="str">
        <f t="shared" si="592"/>
        <v/>
      </c>
      <c r="M7573" s="13" t="str">
        <f t="shared" si="591"/>
        <v/>
      </c>
      <c r="P7573" s="46">
        <f t="shared" si="593"/>
        <v>0</v>
      </c>
      <c r="Q7573" s="20">
        <f t="shared" si="594"/>
        <v>1</v>
      </c>
      <c r="R7573" s="20">
        <f t="shared" si="595"/>
        <v>0</v>
      </c>
      <c r="S7573" s="18">
        <f t="shared" si="596"/>
        <v>0</v>
      </c>
      <c r="T7573" s="17" t="s">
        <v>694</v>
      </c>
    </row>
    <row r="7574" spans="1:21" ht="13.2" hidden="1">
      <c r="A7574" s="64"/>
      <c r="J7574" s="13" t="str">
        <f t="shared" si="592"/>
        <v/>
      </c>
      <c r="M7574" s="13" t="str">
        <f t="shared" si="591"/>
        <v/>
      </c>
      <c r="P7574" s="46">
        <f t="shared" si="593"/>
        <v>0</v>
      </c>
      <c r="Q7574" s="20">
        <f t="shared" si="594"/>
        <v>1</v>
      </c>
      <c r="R7574" s="20">
        <f t="shared" si="595"/>
        <v>0</v>
      </c>
      <c r="S7574" s="18">
        <f t="shared" si="596"/>
        <v>0</v>
      </c>
      <c r="T7574" s="17" t="s">
        <v>694</v>
      </c>
    </row>
    <row r="7575" spans="1:21" ht="13.2" hidden="1">
      <c r="J7575" s="13" t="str">
        <f t="shared" si="592"/>
        <v/>
      </c>
      <c r="M7575" s="13" t="str">
        <f t="shared" si="591"/>
        <v/>
      </c>
      <c r="P7575" s="46">
        <f t="shared" si="593"/>
        <v>0</v>
      </c>
      <c r="Q7575" s="20">
        <f t="shared" si="594"/>
        <v>1</v>
      </c>
      <c r="R7575" s="20">
        <f t="shared" si="595"/>
        <v>0</v>
      </c>
      <c r="S7575" s="18">
        <f t="shared" si="596"/>
        <v>0</v>
      </c>
      <c r="T7575" s="17" t="s">
        <v>694</v>
      </c>
    </row>
    <row r="7576" spans="1:21" ht="13.2" hidden="1">
      <c r="J7576" s="13" t="str">
        <f t="shared" si="592"/>
        <v/>
      </c>
      <c r="M7576" s="13" t="str">
        <f t="shared" si="591"/>
        <v/>
      </c>
      <c r="P7576" s="46">
        <f t="shared" si="593"/>
        <v>0</v>
      </c>
      <c r="Q7576" s="20">
        <f t="shared" si="594"/>
        <v>1</v>
      </c>
      <c r="R7576" s="20">
        <f t="shared" si="595"/>
        <v>0</v>
      </c>
      <c r="S7576" s="18">
        <f t="shared" si="596"/>
        <v>0</v>
      </c>
      <c r="T7576" s="17" t="s">
        <v>694</v>
      </c>
    </row>
    <row r="7577" spans="1:21" ht="13.2" hidden="1">
      <c r="J7577" s="13" t="str">
        <f t="shared" si="592"/>
        <v/>
      </c>
      <c r="M7577" s="13" t="str">
        <f t="shared" si="591"/>
        <v/>
      </c>
      <c r="P7577" s="46">
        <f t="shared" si="593"/>
        <v>0</v>
      </c>
      <c r="Q7577" s="20">
        <f t="shared" si="594"/>
        <v>1</v>
      </c>
      <c r="R7577" s="20">
        <f t="shared" si="595"/>
        <v>0</v>
      </c>
      <c r="S7577" s="18">
        <f t="shared" si="596"/>
        <v>0</v>
      </c>
      <c r="T7577" s="17" t="s">
        <v>694</v>
      </c>
    </row>
    <row r="7578" spans="1:21" ht="13.2" hidden="1">
      <c r="J7578" s="13" t="str">
        <f t="shared" si="592"/>
        <v/>
      </c>
      <c r="M7578" s="13" t="str">
        <f t="shared" si="591"/>
        <v/>
      </c>
      <c r="P7578" s="46">
        <f t="shared" si="593"/>
        <v>0</v>
      </c>
      <c r="Q7578" s="20">
        <f t="shared" si="594"/>
        <v>1</v>
      </c>
      <c r="R7578" s="20">
        <f t="shared" si="595"/>
        <v>0</v>
      </c>
      <c r="S7578" s="18">
        <f t="shared" si="596"/>
        <v>0</v>
      </c>
      <c r="T7578" s="17" t="s">
        <v>694</v>
      </c>
    </row>
    <row r="7579" spans="1:21" ht="13.2" hidden="1">
      <c r="J7579" s="13" t="str">
        <f t="shared" si="592"/>
        <v/>
      </c>
      <c r="M7579" s="13" t="str">
        <f t="shared" si="591"/>
        <v/>
      </c>
      <c r="P7579" s="46">
        <f t="shared" si="593"/>
        <v>0</v>
      </c>
      <c r="Q7579" s="20">
        <f t="shared" si="594"/>
        <v>1</v>
      </c>
      <c r="R7579" s="20">
        <f t="shared" si="595"/>
        <v>0</v>
      </c>
      <c r="S7579" s="18">
        <f t="shared" si="596"/>
        <v>0</v>
      </c>
      <c r="T7579" s="17" t="s">
        <v>694</v>
      </c>
    </row>
    <row r="7580" spans="1:21" ht="13.2" hidden="1">
      <c r="J7580" s="13" t="str">
        <f t="shared" si="592"/>
        <v/>
      </c>
      <c r="M7580" s="13" t="str">
        <f t="shared" si="591"/>
        <v/>
      </c>
      <c r="P7580" s="46">
        <f t="shared" si="593"/>
        <v>0</v>
      </c>
      <c r="Q7580" s="20">
        <f t="shared" si="594"/>
        <v>1</v>
      </c>
      <c r="R7580" s="20">
        <f t="shared" si="595"/>
        <v>0</v>
      </c>
      <c r="S7580" s="18">
        <f t="shared" si="596"/>
        <v>0</v>
      </c>
      <c r="T7580" s="17" t="s">
        <v>694</v>
      </c>
    </row>
    <row r="7581" spans="1:21" ht="13.2" hidden="1">
      <c r="A7581" s="40"/>
      <c r="B7581" s="47"/>
      <c r="D7581" s="40"/>
      <c r="J7581" s="13" t="str">
        <f t="shared" si="592"/>
        <v/>
      </c>
      <c r="K7581" s="40"/>
      <c r="L7581" s="52"/>
      <c r="M7581" s="13" t="str">
        <f t="shared" si="591"/>
        <v/>
      </c>
      <c r="N7581" s="39"/>
      <c r="O7581" s="56"/>
      <c r="P7581" s="46">
        <f t="shared" si="593"/>
        <v>0</v>
      </c>
      <c r="Q7581" s="20">
        <f t="shared" si="594"/>
        <v>1</v>
      </c>
      <c r="R7581" s="20">
        <f t="shared" si="595"/>
        <v>0</v>
      </c>
      <c r="S7581" s="18">
        <f t="shared" si="596"/>
        <v>0</v>
      </c>
      <c r="T7581" s="17" t="s">
        <v>694</v>
      </c>
      <c r="U7581" s="40"/>
    </row>
    <row r="7582" spans="1:21" ht="13.2" hidden="1">
      <c r="A7582" s="64"/>
      <c r="J7582" s="13" t="str">
        <f t="shared" si="592"/>
        <v/>
      </c>
      <c r="M7582" s="13" t="str">
        <f t="shared" si="591"/>
        <v/>
      </c>
      <c r="P7582" s="46">
        <f t="shared" si="593"/>
        <v>0</v>
      </c>
      <c r="Q7582" s="20">
        <f t="shared" si="594"/>
        <v>1</v>
      </c>
      <c r="R7582" s="20">
        <f t="shared" si="595"/>
        <v>0</v>
      </c>
      <c r="S7582" s="18">
        <f t="shared" si="596"/>
        <v>0</v>
      </c>
      <c r="T7582" s="17" t="s">
        <v>694</v>
      </c>
    </row>
    <row r="7583" spans="1:21" ht="13.2" hidden="1">
      <c r="J7583" s="13" t="str">
        <f t="shared" si="592"/>
        <v/>
      </c>
      <c r="M7583" s="13" t="str">
        <f t="shared" si="591"/>
        <v/>
      </c>
      <c r="P7583" s="46">
        <f t="shared" si="593"/>
        <v>0</v>
      </c>
      <c r="Q7583" s="20">
        <f t="shared" si="594"/>
        <v>1</v>
      </c>
      <c r="R7583" s="20">
        <f t="shared" si="595"/>
        <v>0</v>
      </c>
      <c r="S7583" s="18">
        <f t="shared" si="596"/>
        <v>0</v>
      </c>
      <c r="T7583" s="17" t="s">
        <v>694</v>
      </c>
    </row>
    <row r="7584" spans="1:21" ht="13.2" hidden="1">
      <c r="J7584" s="13" t="str">
        <f t="shared" si="592"/>
        <v/>
      </c>
      <c r="M7584" s="13" t="str">
        <f t="shared" si="591"/>
        <v/>
      </c>
      <c r="P7584" s="46">
        <f t="shared" si="593"/>
        <v>0</v>
      </c>
      <c r="Q7584" s="20">
        <f t="shared" si="594"/>
        <v>1</v>
      </c>
      <c r="R7584" s="20">
        <f t="shared" si="595"/>
        <v>0</v>
      </c>
      <c r="S7584" s="18">
        <f t="shared" si="596"/>
        <v>0</v>
      </c>
      <c r="T7584" s="17" t="s">
        <v>694</v>
      </c>
    </row>
    <row r="7585" spans="1:20" ht="13.2" hidden="1">
      <c r="J7585" s="13" t="str">
        <f t="shared" si="592"/>
        <v/>
      </c>
      <c r="M7585" s="13" t="str">
        <f t="shared" si="591"/>
        <v/>
      </c>
      <c r="P7585" s="46">
        <f t="shared" si="593"/>
        <v>0</v>
      </c>
      <c r="Q7585" s="20">
        <f t="shared" si="594"/>
        <v>1</v>
      </c>
      <c r="R7585" s="20">
        <f t="shared" si="595"/>
        <v>0</v>
      </c>
      <c r="S7585" s="18">
        <f t="shared" si="596"/>
        <v>0</v>
      </c>
      <c r="T7585" s="17" t="s">
        <v>694</v>
      </c>
    </row>
    <row r="7586" spans="1:20" ht="13.2" hidden="1">
      <c r="J7586" s="13" t="str">
        <f t="shared" si="592"/>
        <v/>
      </c>
      <c r="M7586" s="13" t="str">
        <f t="shared" si="591"/>
        <v/>
      </c>
      <c r="P7586" s="46">
        <f t="shared" si="593"/>
        <v>0</v>
      </c>
      <c r="Q7586" s="20">
        <f t="shared" si="594"/>
        <v>1</v>
      </c>
      <c r="R7586" s="20">
        <f t="shared" si="595"/>
        <v>0</v>
      </c>
      <c r="S7586" s="18">
        <f t="shared" si="596"/>
        <v>0</v>
      </c>
      <c r="T7586" s="17" t="s">
        <v>694</v>
      </c>
    </row>
    <row r="7587" spans="1:20" ht="13.2" hidden="1">
      <c r="J7587" s="13" t="str">
        <f t="shared" si="592"/>
        <v/>
      </c>
      <c r="M7587" s="13" t="str">
        <f t="shared" si="591"/>
        <v/>
      </c>
      <c r="P7587" s="46">
        <f t="shared" si="593"/>
        <v>0</v>
      </c>
      <c r="Q7587" s="20">
        <f t="shared" si="594"/>
        <v>1</v>
      </c>
      <c r="R7587" s="20">
        <f t="shared" si="595"/>
        <v>0</v>
      </c>
      <c r="S7587" s="18">
        <f t="shared" si="596"/>
        <v>0</v>
      </c>
      <c r="T7587" s="17" t="s">
        <v>694</v>
      </c>
    </row>
    <row r="7588" spans="1:20" ht="13.2" hidden="1">
      <c r="J7588" s="13" t="str">
        <f t="shared" si="592"/>
        <v/>
      </c>
      <c r="M7588" s="13" t="str">
        <f t="shared" si="591"/>
        <v/>
      </c>
      <c r="P7588" s="46">
        <f t="shared" si="593"/>
        <v>0</v>
      </c>
      <c r="Q7588" s="20">
        <f t="shared" si="594"/>
        <v>1</v>
      </c>
      <c r="R7588" s="20">
        <f t="shared" si="595"/>
        <v>0</v>
      </c>
      <c r="S7588" s="18">
        <f t="shared" si="596"/>
        <v>0</v>
      </c>
      <c r="T7588" s="17" t="s">
        <v>694</v>
      </c>
    </row>
    <row r="7589" spans="1:20" ht="13.2" hidden="1">
      <c r="J7589" s="13" t="str">
        <f t="shared" si="592"/>
        <v/>
      </c>
      <c r="M7589" s="13" t="str">
        <f t="shared" si="591"/>
        <v/>
      </c>
      <c r="P7589" s="46">
        <f t="shared" si="593"/>
        <v>0</v>
      </c>
      <c r="Q7589" s="20">
        <f t="shared" si="594"/>
        <v>1</v>
      </c>
      <c r="R7589" s="20">
        <f t="shared" si="595"/>
        <v>0</v>
      </c>
      <c r="S7589" s="18">
        <f t="shared" si="596"/>
        <v>0</v>
      </c>
      <c r="T7589" s="17" t="s">
        <v>694</v>
      </c>
    </row>
    <row r="7590" spans="1:20" ht="13.2" hidden="1">
      <c r="J7590" s="13" t="str">
        <f t="shared" si="592"/>
        <v/>
      </c>
      <c r="M7590" s="13" t="str">
        <f t="shared" si="591"/>
        <v/>
      </c>
      <c r="P7590" s="46">
        <f t="shared" si="593"/>
        <v>0</v>
      </c>
      <c r="Q7590" s="20">
        <f t="shared" si="594"/>
        <v>1</v>
      </c>
      <c r="R7590" s="20">
        <f t="shared" si="595"/>
        <v>0</v>
      </c>
      <c r="S7590" s="18">
        <f t="shared" si="596"/>
        <v>0</v>
      </c>
      <c r="T7590" s="17" t="s">
        <v>694</v>
      </c>
    </row>
    <row r="7591" spans="1:20" ht="13.2" hidden="1">
      <c r="J7591" s="13" t="str">
        <f t="shared" si="592"/>
        <v/>
      </c>
      <c r="M7591" s="13" t="str">
        <f t="shared" si="591"/>
        <v/>
      </c>
      <c r="P7591" s="46">
        <f t="shared" si="593"/>
        <v>0</v>
      </c>
      <c r="Q7591" s="20">
        <f t="shared" si="594"/>
        <v>1</v>
      </c>
      <c r="R7591" s="20">
        <f t="shared" si="595"/>
        <v>0</v>
      </c>
      <c r="S7591" s="18">
        <f t="shared" si="596"/>
        <v>0</v>
      </c>
      <c r="T7591" s="17" t="s">
        <v>694</v>
      </c>
    </row>
    <row r="7592" spans="1:20" ht="13.2" hidden="1">
      <c r="J7592" s="13" t="str">
        <f t="shared" si="592"/>
        <v/>
      </c>
      <c r="M7592" s="13" t="str">
        <f t="shared" si="591"/>
        <v/>
      </c>
      <c r="P7592" s="46">
        <f t="shared" si="593"/>
        <v>0</v>
      </c>
      <c r="Q7592" s="20">
        <f t="shared" si="594"/>
        <v>1</v>
      </c>
      <c r="R7592" s="20">
        <f t="shared" si="595"/>
        <v>0</v>
      </c>
      <c r="S7592" s="18">
        <f t="shared" si="596"/>
        <v>0</v>
      </c>
      <c r="T7592" s="17" t="s">
        <v>694</v>
      </c>
    </row>
    <row r="7593" spans="1:20" ht="13.2" hidden="1">
      <c r="J7593" s="13" t="str">
        <f t="shared" si="592"/>
        <v/>
      </c>
      <c r="M7593" s="13" t="str">
        <f t="shared" si="591"/>
        <v/>
      </c>
      <c r="P7593" s="46">
        <f t="shared" si="593"/>
        <v>0</v>
      </c>
      <c r="Q7593" s="20">
        <f t="shared" si="594"/>
        <v>1</v>
      </c>
      <c r="R7593" s="20">
        <f t="shared" si="595"/>
        <v>0</v>
      </c>
      <c r="S7593" s="18">
        <f t="shared" si="596"/>
        <v>0</v>
      </c>
      <c r="T7593" s="17" t="s">
        <v>694</v>
      </c>
    </row>
    <row r="7594" spans="1:20" ht="13.2" hidden="1">
      <c r="J7594" s="13" t="str">
        <f t="shared" si="592"/>
        <v/>
      </c>
      <c r="M7594" s="13" t="str">
        <f t="shared" si="591"/>
        <v/>
      </c>
      <c r="P7594" s="46">
        <f t="shared" si="593"/>
        <v>0</v>
      </c>
      <c r="Q7594" s="20">
        <f t="shared" si="594"/>
        <v>1</v>
      </c>
      <c r="R7594" s="20">
        <f t="shared" si="595"/>
        <v>0</v>
      </c>
      <c r="S7594" s="18">
        <f t="shared" si="596"/>
        <v>0</v>
      </c>
      <c r="T7594" s="17" t="s">
        <v>694</v>
      </c>
    </row>
    <row r="7595" spans="1:20" ht="13.2" hidden="1">
      <c r="J7595" s="13" t="str">
        <f t="shared" si="592"/>
        <v/>
      </c>
      <c r="M7595" s="13" t="str">
        <f t="shared" si="591"/>
        <v/>
      </c>
      <c r="P7595" s="46">
        <f t="shared" si="593"/>
        <v>0</v>
      </c>
      <c r="Q7595" s="20">
        <f t="shared" si="594"/>
        <v>1</v>
      </c>
      <c r="R7595" s="20">
        <f t="shared" si="595"/>
        <v>0</v>
      </c>
      <c r="S7595" s="18">
        <f t="shared" si="596"/>
        <v>0</v>
      </c>
      <c r="T7595" s="17" t="s">
        <v>694</v>
      </c>
    </row>
    <row r="7596" spans="1:20" ht="13.2" hidden="1">
      <c r="J7596" s="13" t="str">
        <f t="shared" si="592"/>
        <v/>
      </c>
      <c r="M7596" s="13" t="str">
        <f t="shared" si="591"/>
        <v/>
      </c>
      <c r="P7596" s="46">
        <f t="shared" si="593"/>
        <v>0</v>
      </c>
      <c r="Q7596" s="20">
        <f t="shared" si="594"/>
        <v>1</v>
      </c>
      <c r="R7596" s="20">
        <f t="shared" si="595"/>
        <v>0</v>
      </c>
      <c r="S7596" s="18">
        <f t="shared" si="596"/>
        <v>0</v>
      </c>
      <c r="T7596" s="17" t="s">
        <v>694</v>
      </c>
    </row>
    <row r="7597" spans="1:20" ht="13.2" hidden="1">
      <c r="J7597" s="13" t="str">
        <f t="shared" si="592"/>
        <v/>
      </c>
      <c r="M7597" s="13" t="str">
        <f t="shared" si="591"/>
        <v/>
      </c>
      <c r="P7597" s="46">
        <f t="shared" si="593"/>
        <v>0</v>
      </c>
      <c r="Q7597" s="20">
        <f t="shared" si="594"/>
        <v>1</v>
      </c>
      <c r="R7597" s="20">
        <f t="shared" si="595"/>
        <v>0</v>
      </c>
      <c r="S7597" s="18">
        <f t="shared" si="596"/>
        <v>0</v>
      </c>
      <c r="T7597" s="17" t="s">
        <v>694</v>
      </c>
    </row>
    <row r="7598" spans="1:20" ht="13.2" hidden="1">
      <c r="J7598" s="13" t="str">
        <f t="shared" si="592"/>
        <v/>
      </c>
      <c r="M7598" s="13" t="str">
        <f t="shared" si="591"/>
        <v/>
      </c>
      <c r="P7598" s="46">
        <f t="shared" si="593"/>
        <v>0</v>
      </c>
      <c r="Q7598" s="20">
        <f t="shared" si="594"/>
        <v>1</v>
      </c>
      <c r="R7598" s="20">
        <f t="shared" si="595"/>
        <v>0</v>
      </c>
      <c r="S7598" s="18">
        <f t="shared" si="596"/>
        <v>0</v>
      </c>
      <c r="T7598" s="17" t="s">
        <v>694</v>
      </c>
    </row>
    <row r="7599" spans="1:20" ht="13.2" hidden="1">
      <c r="J7599" s="13" t="str">
        <f t="shared" si="592"/>
        <v/>
      </c>
      <c r="M7599" s="13" t="str">
        <f t="shared" si="591"/>
        <v/>
      </c>
      <c r="P7599" s="46">
        <f t="shared" si="593"/>
        <v>0</v>
      </c>
      <c r="Q7599" s="20">
        <f t="shared" si="594"/>
        <v>1</v>
      </c>
      <c r="R7599" s="20">
        <f t="shared" si="595"/>
        <v>0</v>
      </c>
      <c r="S7599" s="18">
        <f t="shared" si="596"/>
        <v>0</v>
      </c>
      <c r="T7599" s="17" t="s">
        <v>694</v>
      </c>
    </row>
    <row r="7600" spans="1:20" ht="13.2" hidden="1">
      <c r="A7600" s="64"/>
      <c r="J7600" s="13" t="str">
        <f t="shared" si="592"/>
        <v/>
      </c>
      <c r="M7600" s="13" t="str">
        <f t="shared" si="591"/>
        <v/>
      </c>
      <c r="P7600" s="46">
        <f t="shared" si="593"/>
        <v>0</v>
      </c>
      <c r="Q7600" s="20">
        <f t="shared" si="594"/>
        <v>1</v>
      </c>
      <c r="R7600" s="20">
        <f t="shared" si="595"/>
        <v>0</v>
      </c>
      <c r="S7600" s="18">
        <f t="shared" si="596"/>
        <v>0</v>
      </c>
      <c r="T7600" s="17" t="s">
        <v>694</v>
      </c>
    </row>
    <row r="7601" spans="1:21" ht="13.2" hidden="1">
      <c r="J7601" s="13" t="str">
        <f t="shared" si="592"/>
        <v/>
      </c>
      <c r="M7601" s="13" t="str">
        <f t="shared" si="591"/>
        <v/>
      </c>
      <c r="P7601" s="46">
        <f t="shared" si="593"/>
        <v>0</v>
      </c>
      <c r="Q7601" s="20">
        <f t="shared" si="594"/>
        <v>1</v>
      </c>
      <c r="R7601" s="20">
        <f t="shared" si="595"/>
        <v>0</v>
      </c>
      <c r="S7601" s="18">
        <f t="shared" si="596"/>
        <v>0</v>
      </c>
      <c r="T7601" s="17" t="s">
        <v>694</v>
      </c>
    </row>
    <row r="7602" spans="1:21" ht="13.2" hidden="1">
      <c r="J7602" s="13" t="str">
        <f t="shared" si="592"/>
        <v/>
      </c>
      <c r="M7602" s="13" t="str">
        <f t="shared" si="591"/>
        <v/>
      </c>
      <c r="P7602" s="46">
        <f t="shared" si="593"/>
        <v>0</v>
      </c>
      <c r="Q7602" s="20">
        <f t="shared" si="594"/>
        <v>1</v>
      </c>
      <c r="R7602" s="20">
        <f t="shared" si="595"/>
        <v>0</v>
      </c>
      <c r="S7602" s="18">
        <f t="shared" si="596"/>
        <v>0</v>
      </c>
      <c r="T7602" s="17" t="s">
        <v>694</v>
      </c>
    </row>
    <row r="7603" spans="1:21" ht="13.2" hidden="1">
      <c r="J7603" s="13" t="str">
        <f t="shared" si="592"/>
        <v/>
      </c>
      <c r="M7603" s="13" t="str">
        <f t="shared" si="591"/>
        <v/>
      </c>
      <c r="P7603" s="46">
        <f t="shared" si="593"/>
        <v>0</v>
      </c>
      <c r="Q7603" s="20">
        <f t="shared" si="594"/>
        <v>1</v>
      </c>
      <c r="R7603" s="20">
        <f t="shared" si="595"/>
        <v>0</v>
      </c>
      <c r="S7603" s="18">
        <f t="shared" si="596"/>
        <v>0</v>
      </c>
      <c r="T7603" s="17" t="s">
        <v>694</v>
      </c>
    </row>
    <row r="7604" spans="1:21" ht="13.2" hidden="1">
      <c r="J7604" s="13" t="str">
        <f t="shared" si="592"/>
        <v/>
      </c>
      <c r="M7604" s="13" t="str">
        <f t="shared" si="591"/>
        <v/>
      </c>
      <c r="P7604" s="46">
        <f t="shared" si="593"/>
        <v>0</v>
      </c>
      <c r="Q7604" s="20">
        <f t="shared" si="594"/>
        <v>1</v>
      </c>
      <c r="R7604" s="20">
        <f t="shared" si="595"/>
        <v>0</v>
      </c>
      <c r="S7604" s="18">
        <f t="shared" si="596"/>
        <v>0</v>
      </c>
      <c r="T7604" s="17" t="s">
        <v>694</v>
      </c>
    </row>
    <row r="7605" spans="1:21" ht="13.2" hidden="1">
      <c r="J7605" s="13" t="str">
        <f t="shared" si="592"/>
        <v/>
      </c>
      <c r="M7605" s="13" t="str">
        <f t="shared" si="591"/>
        <v/>
      </c>
      <c r="P7605" s="46">
        <f t="shared" si="593"/>
        <v>0</v>
      </c>
      <c r="Q7605" s="20">
        <f t="shared" si="594"/>
        <v>1</v>
      </c>
      <c r="R7605" s="20">
        <f t="shared" si="595"/>
        <v>0</v>
      </c>
      <c r="S7605" s="18">
        <f t="shared" si="596"/>
        <v>0</v>
      </c>
      <c r="T7605" s="17" t="s">
        <v>694</v>
      </c>
    </row>
    <row r="7606" spans="1:21" ht="13.2" hidden="1">
      <c r="J7606" s="13" t="str">
        <f t="shared" si="592"/>
        <v/>
      </c>
      <c r="M7606" s="13" t="str">
        <f t="shared" si="591"/>
        <v/>
      </c>
      <c r="P7606" s="46">
        <f t="shared" si="593"/>
        <v>0</v>
      </c>
      <c r="Q7606" s="20">
        <f t="shared" si="594"/>
        <v>1</v>
      </c>
      <c r="R7606" s="20">
        <f t="shared" si="595"/>
        <v>0</v>
      </c>
      <c r="S7606" s="18">
        <f t="shared" si="596"/>
        <v>0</v>
      </c>
      <c r="T7606" s="17" t="s">
        <v>694</v>
      </c>
    </row>
    <row r="7607" spans="1:21" ht="13.2" hidden="1">
      <c r="J7607" s="13" t="str">
        <f t="shared" si="592"/>
        <v/>
      </c>
      <c r="M7607" s="13" t="str">
        <f t="shared" si="591"/>
        <v/>
      </c>
      <c r="P7607" s="46">
        <f t="shared" si="593"/>
        <v>0</v>
      </c>
      <c r="Q7607" s="20">
        <f t="shared" si="594"/>
        <v>1</v>
      </c>
      <c r="R7607" s="20">
        <f t="shared" si="595"/>
        <v>0</v>
      </c>
      <c r="S7607" s="18">
        <f t="shared" si="596"/>
        <v>0</v>
      </c>
      <c r="T7607" s="17" t="s">
        <v>694</v>
      </c>
    </row>
    <row r="7608" spans="1:21" ht="13.2" hidden="1">
      <c r="J7608" s="13" t="str">
        <f t="shared" si="592"/>
        <v/>
      </c>
      <c r="M7608" s="13" t="str">
        <f t="shared" si="591"/>
        <v/>
      </c>
      <c r="P7608" s="46">
        <f t="shared" si="593"/>
        <v>0</v>
      </c>
      <c r="Q7608" s="20">
        <f t="shared" si="594"/>
        <v>1</v>
      </c>
      <c r="R7608" s="20">
        <f t="shared" si="595"/>
        <v>0</v>
      </c>
      <c r="S7608" s="18">
        <f t="shared" si="596"/>
        <v>0</v>
      </c>
      <c r="T7608" s="17" t="s">
        <v>694</v>
      </c>
    </row>
    <row r="7609" spans="1:21" ht="13.2" hidden="1">
      <c r="A7609" s="64"/>
      <c r="J7609" s="13" t="str">
        <f t="shared" si="592"/>
        <v/>
      </c>
      <c r="M7609" s="13" t="str">
        <f t="shared" ref="M7609:M7672" si="597">+LEFT(U7609,4)</f>
        <v/>
      </c>
      <c r="P7609" s="46">
        <f t="shared" si="593"/>
        <v>0</v>
      </c>
      <c r="Q7609" s="20">
        <f t="shared" si="594"/>
        <v>1</v>
      </c>
      <c r="R7609" s="20">
        <f t="shared" si="595"/>
        <v>0</v>
      </c>
      <c r="S7609" s="18">
        <f t="shared" si="596"/>
        <v>0</v>
      </c>
      <c r="T7609" s="17" t="s">
        <v>694</v>
      </c>
    </row>
    <row r="7610" spans="1:21" ht="13.2" hidden="1">
      <c r="J7610" s="13" t="str">
        <f t="shared" si="592"/>
        <v/>
      </c>
      <c r="M7610" s="13" t="str">
        <f t="shared" si="597"/>
        <v/>
      </c>
      <c r="P7610" s="46">
        <f t="shared" si="593"/>
        <v>0</v>
      </c>
      <c r="Q7610" s="20">
        <f t="shared" si="594"/>
        <v>1</v>
      </c>
      <c r="R7610" s="20">
        <f t="shared" si="595"/>
        <v>0</v>
      </c>
      <c r="S7610" s="18">
        <f t="shared" si="596"/>
        <v>0</v>
      </c>
      <c r="T7610" s="17" t="s">
        <v>694</v>
      </c>
    </row>
    <row r="7611" spans="1:21" ht="13.2" hidden="1">
      <c r="A7611" s="64"/>
      <c r="J7611" s="13" t="str">
        <f t="shared" si="592"/>
        <v/>
      </c>
      <c r="M7611" s="13" t="str">
        <f t="shared" si="597"/>
        <v/>
      </c>
      <c r="P7611" s="46">
        <f t="shared" si="593"/>
        <v>0</v>
      </c>
      <c r="Q7611" s="20">
        <f t="shared" si="594"/>
        <v>1</v>
      </c>
      <c r="R7611" s="20">
        <f t="shared" si="595"/>
        <v>0</v>
      </c>
      <c r="S7611" s="18">
        <f t="shared" si="596"/>
        <v>0</v>
      </c>
      <c r="T7611" s="17" t="s">
        <v>694</v>
      </c>
    </row>
    <row r="7612" spans="1:21" ht="13.2" hidden="1">
      <c r="J7612" s="13" t="str">
        <f t="shared" si="592"/>
        <v/>
      </c>
      <c r="M7612" s="13" t="str">
        <f t="shared" si="597"/>
        <v/>
      </c>
      <c r="P7612" s="46">
        <f t="shared" si="593"/>
        <v>0</v>
      </c>
      <c r="Q7612" s="20">
        <f t="shared" si="594"/>
        <v>1</v>
      </c>
      <c r="R7612" s="20">
        <f t="shared" si="595"/>
        <v>0</v>
      </c>
      <c r="S7612" s="18">
        <f t="shared" si="596"/>
        <v>0</v>
      </c>
      <c r="T7612" s="17" t="s">
        <v>694</v>
      </c>
    </row>
    <row r="7613" spans="1:21" ht="13.2" hidden="1">
      <c r="J7613" s="13" t="str">
        <f t="shared" si="592"/>
        <v/>
      </c>
      <c r="M7613" s="13" t="str">
        <f t="shared" si="597"/>
        <v/>
      </c>
      <c r="P7613" s="46">
        <f t="shared" si="593"/>
        <v>0</v>
      </c>
      <c r="Q7613" s="20">
        <f t="shared" si="594"/>
        <v>1</v>
      </c>
      <c r="R7613" s="20">
        <f t="shared" si="595"/>
        <v>0</v>
      </c>
      <c r="S7613" s="18">
        <f t="shared" si="596"/>
        <v>0</v>
      </c>
      <c r="T7613" s="17" t="s">
        <v>694</v>
      </c>
    </row>
    <row r="7614" spans="1:21" ht="13.2" hidden="1">
      <c r="A7614" s="40"/>
      <c r="B7614" s="47"/>
      <c r="D7614" s="40"/>
      <c r="J7614" s="13" t="str">
        <f t="shared" si="592"/>
        <v/>
      </c>
      <c r="K7614" s="40"/>
      <c r="L7614" s="52"/>
      <c r="M7614" s="13" t="str">
        <f t="shared" si="597"/>
        <v/>
      </c>
      <c r="N7614" s="39"/>
      <c r="O7614" s="56"/>
      <c r="P7614" s="46">
        <f t="shared" si="593"/>
        <v>0</v>
      </c>
      <c r="Q7614" s="20">
        <f t="shared" si="594"/>
        <v>1</v>
      </c>
      <c r="R7614" s="20">
        <f t="shared" si="595"/>
        <v>0</v>
      </c>
      <c r="S7614" s="18">
        <f t="shared" si="596"/>
        <v>0</v>
      </c>
      <c r="T7614" s="17" t="s">
        <v>694</v>
      </c>
      <c r="U7614" s="40"/>
    </row>
    <row r="7615" spans="1:21" ht="13.2" hidden="1">
      <c r="A7615" s="64"/>
      <c r="J7615" s="13" t="str">
        <f t="shared" si="592"/>
        <v/>
      </c>
      <c r="M7615" s="13" t="str">
        <f t="shared" si="597"/>
        <v/>
      </c>
      <c r="P7615" s="46">
        <f t="shared" si="593"/>
        <v>0</v>
      </c>
      <c r="Q7615" s="20">
        <f t="shared" si="594"/>
        <v>1</v>
      </c>
      <c r="R7615" s="20">
        <f t="shared" si="595"/>
        <v>0</v>
      </c>
      <c r="S7615" s="18">
        <f t="shared" si="596"/>
        <v>0</v>
      </c>
      <c r="T7615" s="17" t="s">
        <v>694</v>
      </c>
    </row>
    <row r="7616" spans="1:21" ht="13.2" hidden="1">
      <c r="J7616" s="13" t="str">
        <f t="shared" si="592"/>
        <v/>
      </c>
      <c r="M7616" s="13" t="str">
        <f t="shared" si="597"/>
        <v/>
      </c>
      <c r="P7616" s="46">
        <f t="shared" si="593"/>
        <v>0</v>
      </c>
      <c r="Q7616" s="20">
        <f t="shared" si="594"/>
        <v>1</v>
      </c>
      <c r="R7616" s="20">
        <f t="shared" si="595"/>
        <v>0</v>
      </c>
      <c r="S7616" s="18">
        <f t="shared" si="596"/>
        <v>0</v>
      </c>
      <c r="T7616" s="17" t="s">
        <v>694</v>
      </c>
    </row>
    <row r="7617" spans="10:20" ht="13.2" hidden="1">
      <c r="J7617" s="13" t="str">
        <f t="shared" si="592"/>
        <v/>
      </c>
      <c r="M7617" s="13" t="str">
        <f t="shared" si="597"/>
        <v/>
      </c>
      <c r="P7617" s="46">
        <f t="shared" si="593"/>
        <v>0</v>
      </c>
      <c r="Q7617" s="20">
        <f t="shared" si="594"/>
        <v>1</v>
      </c>
      <c r="R7617" s="20">
        <f t="shared" si="595"/>
        <v>0</v>
      </c>
      <c r="S7617" s="18">
        <f t="shared" si="596"/>
        <v>0</v>
      </c>
      <c r="T7617" s="17" t="s">
        <v>694</v>
      </c>
    </row>
    <row r="7618" spans="10:20" ht="13.2" hidden="1">
      <c r="J7618" s="13" t="str">
        <f t="shared" ref="J7618:J7681" si="598">+LEFT(U7618,4)</f>
        <v/>
      </c>
      <c r="M7618" s="13" t="str">
        <f t="shared" si="597"/>
        <v/>
      </c>
      <c r="P7618" s="46">
        <f t="shared" ref="P7618:P7681" si="599">ROUND(O7618*L7618,2)</f>
        <v>0</v>
      </c>
      <c r="Q7618" s="20">
        <f t="shared" ref="Q7618:Q7681" si="600">IF(N7618="HKD",7.8,IF(N7618="CNY",6.4,1))</f>
        <v>1</v>
      </c>
      <c r="R7618" s="20">
        <f t="shared" ref="R7618:R7681" si="601">+O7618/Q7618</f>
        <v>0</v>
      </c>
      <c r="S7618" s="18">
        <f t="shared" ref="S7618:S7681" si="602">+R7618*L7618</f>
        <v>0</v>
      </c>
      <c r="T7618" s="17" t="s">
        <v>694</v>
      </c>
    </row>
    <row r="7619" spans="10:20" ht="13.2" hidden="1">
      <c r="J7619" s="13" t="str">
        <f t="shared" si="598"/>
        <v/>
      </c>
      <c r="M7619" s="13" t="str">
        <f t="shared" si="597"/>
        <v/>
      </c>
      <c r="N7619" s="13"/>
      <c r="O7619" s="62"/>
      <c r="P7619" s="46">
        <f t="shared" si="599"/>
        <v>0</v>
      </c>
      <c r="Q7619" s="20">
        <f t="shared" si="600"/>
        <v>1</v>
      </c>
      <c r="R7619" s="20">
        <f t="shared" si="601"/>
        <v>0</v>
      </c>
      <c r="S7619" s="18">
        <f t="shared" si="602"/>
        <v>0</v>
      </c>
      <c r="T7619" s="17" t="s">
        <v>694</v>
      </c>
    </row>
    <row r="7620" spans="10:20" ht="13.2" hidden="1">
      <c r="J7620" s="13" t="str">
        <f t="shared" si="598"/>
        <v/>
      </c>
      <c r="M7620" s="13" t="str">
        <f t="shared" si="597"/>
        <v/>
      </c>
      <c r="P7620" s="46">
        <f t="shared" si="599"/>
        <v>0</v>
      </c>
      <c r="Q7620" s="20">
        <f t="shared" si="600"/>
        <v>1</v>
      </c>
      <c r="R7620" s="20">
        <f t="shared" si="601"/>
        <v>0</v>
      </c>
      <c r="S7620" s="18">
        <f t="shared" si="602"/>
        <v>0</v>
      </c>
      <c r="T7620" s="17" t="s">
        <v>694</v>
      </c>
    </row>
    <row r="7621" spans="10:20" ht="13.2" hidden="1">
      <c r="J7621" s="13" t="str">
        <f t="shared" si="598"/>
        <v/>
      </c>
      <c r="M7621" s="13" t="str">
        <f t="shared" si="597"/>
        <v/>
      </c>
      <c r="P7621" s="46">
        <f t="shared" si="599"/>
        <v>0</v>
      </c>
      <c r="Q7621" s="20">
        <f t="shared" si="600"/>
        <v>1</v>
      </c>
      <c r="R7621" s="20">
        <f t="shared" si="601"/>
        <v>0</v>
      </c>
      <c r="S7621" s="18">
        <f t="shared" si="602"/>
        <v>0</v>
      </c>
      <c r="T7621" s="17" t="s">
        <v>694</v>
      </c>
    </row>
    <row r="7622" spans="10:20" ht="13.2" hidden="1">
      <c r="J7622" s="13" t="str">
        <f t="shared" si="598"/>
        <v/>
      </c>
      <c r="M7622" s="13" t="str">
        <f t="shared" si="597"/>
        <v/>
      </c>
      <c r="P7622" s="46">
        <f t="shared" si="599"/>
        <v>0</v>
      </c>
      <c r="Q7622" s="20">
        <f t="shared" si="600"/>
        <v>1</v>
      </c>
      <c r="R7622" s="20">
        <f t="shared" si="601"/>
        <v>0</v>
      </c>
      <c r="S7622" s="18">
        <f t="shared" si="602"/>
        <v>0</v>
      </c>
      <c r="T7622" s="17" t="s">
        <v>694</v>
      </c>
    </row>
    <row r="7623" spans="10:20" ht="13.2" hidden="1">
      <c r="J7623" s="13" t="str">
        <f t="shared" si="598"/>
        <v/>
      </c>
      <c r="M7623" s="13" t="str">
        <f t="shared" si="597"/>
        <v/>
      </c>
      <c r="P7623" s="46">
        <f t="shared" si="599"/>
        <v>0</v>
      </c>
      <c r="Q7623" s="20">
        <f t="shared" si="600"/>
        <v>1</v>
      </c>
      <c r="R7623" s="20">
        <f t="shared" si="601"/>
        <v>0</v>
      </c>
      <c r="S7623" s="18">
        <f t="shared" si="602"/>
        <v>0</v>
      </c>
      <c r="T7623" s="17" t="s">
        <v>694</v>
      </c>
    </row>
    <row r="7624" spans="10:20" ht="13.2" hidden="1">
      <c r="J7624" s="13" t="str">
        <f t="shared" si="598"/>
        <v/>
      </c>
      <c r="M7624" s="13" t="str">
        <f t="shared" si="597"/>
        <v/>
      </c>
      <c r="P7624" s="46">
        <f t="shared" si="599"/>
        <v>0</v>
      </c>
      <c r="Q7624" s="20">
        <f t="shared" si="600"/>
        <v>1</v>
      </c>
      <c r="R7624" s="20">
        <f t="shared" si="601"/>
        <v>0</v>
      </c>
      <c r="S7624" s="18">
        <f t="shared" si="602"/>
        <v>0</v>
      </c>
      <c r="T7624" s="17" t="s">
        <v>694</v>
      </c>
    </row>
    <row r="7625" spans="10:20" ht="13.2" hidden="1">
      <c r="J7625" s="13" t="str">
        <f t="shared" si="598"/>
        <v/>
      </c>
      <c r="M7625" s="13" t="str">
        <f t="shared" si="597"/>
        <v/>
      </c>
      <c r="P7625" s="46">
        <f t="shared" si="599"/>
        <v>0</v>
      </c>
      <c r="Q7625" s="20">
        <f t="shared" si="600"/>
        <v>1</v>
      </c>
      <c r="R7625" s="20">
        <f t="shared" si="601"/>
        <v>0</v>
      </c>
      <c r="S7625" s="18">
        <f t="shared" si="602"/>
        <v>0</v>
      </c>
      <c r="T7625" s="17" t="s">
        <v>694</v>
      </c>
    </row>
    <row r="7626" spans="10:20" ht="13.2" hidden="1">
      <c r="J7626" s="13" t="str">
        <f t="shared" si="598"/>
        <v/>
      </c>
      <c r="M7626" s="13" t="str">
        <f t="shared" si="597"/>
        <v/>
      </c>
      <c r="P7626" s="46">
        <f t="shared" si="599"/>
        <v>0</v>
      </c>
      <c r="Q7626" s="20">
        <f t="shared" si="600"/>
        <v>1</v>
      </c>
      <c r="R7626" s="20">
        <f t="shared" si="601"/>
        <v>0</v>
      </c>
      <c r="S7626" s="18">
        <f t="shared" si="602"/>
        <v>0</v>
      </c>
      <c r="T7626" s="17" t="s">
        <v>694</v>
      </c>
    </row>
    <row r="7627" spans="10:20" ht="13.2" hidden="1">
      <c r="J7627" s="13" t="str">
        <f t="shared" si="598"/>
        <v/>
      </c>
      <c r="M7627" s="13" t="str">
        <f t="shared" si="597"/>
        <v/>
      </c>
      <c r="P7627" s="46">
        <f t="shared" si="599"/>
        <v>0</v>
      </c>
      <c r="Q7627" s="20">
        <f t="shared" si="600"/>
        <v>1</v>
      </c>
      <c r="R7627" s="20">
        <f t="shared" si="601"/>
        <v>0</v>
      </c>
      <c r="S7627" s="18">
        <f t="shared" si="602"/>
        <v>0</v>
      </c>
      <c r="T7627" s="17" t="s">
        <v>694</v>
      </c>
    </row>
    <row r="7628" spans="10:20" ht="13.2" hidden="1">
      <c r="J7628" s="13" t="str">
        <f t="shared" si="598"/>
        <v/>
      </c>
      <c r="M7628" s="13" t="str">
        <f t="shared" si="597"/>
        <v/>
      </c>
      <c r="P7628" s="46">
        <f t="shared" si="599"/>
        <v>0</v>
      </c>
      <c r="Q7628" s="20">
        <f t="shared" si="600"/>
        <v>1</v>
      </c>
      <c r="R7628" s="20">
        <f t="shared" si="601"/>
        <v>0</v>
      </c>
      <c r="S7628" s="18">
        <f t="shared" si="602"/>
        <v>0</v>
      </c>
      <c r="T7628" s="17" t="s">
        <v>694</v>
      </c>
    </row>
    <row r="7629" spans="10:20" ht="13.2" hidden="1">
      <c r="J7629" s="13" t="str">
        <f t="shared" si="598"/>
        <v/>
      </c>
      <c r="M7629" s="13" t="str">
        <f t="shared" si="597"/>
        <v/>
      </c>
      <c r="P7629" s="46">
        <f t="shared" si="599"/>
        <v>0</v>
      </c>
      <c r="Q7629" s="20">
        <f t="shared" si="600"/>
        <v>1</v>
      </c>
      <c r="R7629" s="20">
        <f t="shared" si="601"/>
        <v>0</v>
      </c>
      <c r="S7629" s="18">
        <f t="shared" si="602"/>
        <v>0</v>
      </c>
      <c r="T7629" s="17" t="s">
        <v>694</v>
      </c>
    </row>
    <row r="7630" spans="10:20" ht="13.2" hidden="1">
      <c r="J7630" s="13" t="str">
        <f t="shared" si="598"/>
        <v/>
      </c>
      <c r="M7630" s="13" t="str">
        <f t="shared" si="597"/>
        <v/>
      </c>
      <c r="P7630" s="46">
        <f t="shared" si="599"/>
        <v>0</v>
      </c>
      <c r="Q7630" s="20">
        <f t="shared" si="600"/>
        <v>1</v>
      </c>
      <c r="R7630" s="20">
        <f t="shared" si="601"/>
        <v>0</v>
      </c>
      <c r="S7630" s="18">
        <f t="shared" si="602"/>
        <v>0</v>
      </c>
      <c r="T7630" s="17" t="s">
        <v>694</v>
      </c>
    </row>
    <row r="7631" spans="10:20" ht="13.2" hidden="1">
      <c r="J7631" s="13" t="str">
        <f t="shared" si="598"/>
        <v/>
      </c>
      <c r="M7631" s="13" t="str">
        <f t="shared" si="597"/>
        <v/>
      </c>
      <c r="P7631" s="46">
        <f t="shared" si="599"/>
        <v>0</v>
      </c>
      <c r="Q7631" s="20">
        <f t="shared" si="600"/>
        <v>1</v>
      </c>
      <c r="R7631" s="20">
        <f t="shared" si="601"/>
        <v>0</v>
      </c>
      <c r="S7631" s="18">
        <f t="shared" si="602"/>
        <v>0</v>
      </c>
      <c r="T7631" s="17" t="s">
        <v>694</v>
      </c>
    </row>
    <row r="7632" spans="10:20" ht="13.2" hidden="1">
      <c r="J7632" s="13" t="str">
        <f t="shared" si="598"/>
        <v/>
      </c>
      <c r="M7632" s="13" t="str">
        <f t="shared" si="597"/>
        <v/>
      </c>
      <c r="P7632" s="46">
        <f t="shared" si="599"/>
        <v>0</v>
      </c>
      <c r="Q7632" s="20">
        <f t="shared" si="600"/>
        <v>1</v>
      </c>
      <c r="R7632" s="20">
        <f t="shared" si="601"/>
        <v>0</v>
      </c>
      <c r="S7632" s="18">
        <f t="shared" si="602"/>
        <v>0</v>
      </c>
      <c r="T7632" s="17" t="s">
        <v>694</v>
      </c>
    </row>
    <row r="7633" spans="1:21" ht="13.2" hidden="1">
      <c r="A7633" s="40"/>
      <c r="B7633" s="47"/>
      <c r="D7633" s="40"/>
      <c r="J7633" s="13" t="str">
        <f t="shared" si="598"/>
        <v/>
      </c>
      <c r="K7633" s="40"/>
      <c r="L7633" s="52"/>
      <c r="M7633" s="13" t="str">
        <f t="shared" si="597"/>
        <v/>
      </c>
      <c r="N7633" s="39"/>
      <c r="O7633" s="56"/>
      <c r="P7633" s="46">
        <f t="shared" si="599"/>
        <v>0</v>
      </c>
      <c r="Q7633" s="20">
        <f t="shared" si="600"/>
        <v>1</v>
      </c>
      <c r="R7633" s="20">
        <f t="shared" si="601"/>
        <v>0</v>
      </c>
      <c r="S7633" s="18">
        <f t="shared" si="602"/>
        <v>0</v>
      </c>
      <c r="T7633" s="17" t="s">
        <v>694</v>
      </c>
      <c r="U7633" s="40"/>
    </row>
    <row r="7634" spans="1:21" ht="13.2" hidden="1">
      <c r="A7634" s="64"/>
      <c r="J7634" s="13" t="str">
        <f t="shared" si="598"/>
        <v/>
      </c>
      <c r="M7634" s="13" t="str">
        <f t="shared" si="597"/>
        <v/>
      </c>
      <c r="P7634" s="46">
        <f t="shared" si="599"/>
        <v>0</v>
      </c>
      <c r="Q7634" s="20">
        <f t="shared" si="600"/>
        <v>1</v>
      </c>
      <c r="R7634" s="20">
        <f t="shared" si="601"/>
        <v>0</v>
      </c>
      <c r="S7634" s="18">
        <f t="shared" si="602"/>
        <v>0</v>
      </c>
      <c r="T7634" s="17" t="s">
        <v>694</v>
      </c>
    </row>
    <row r="7635" spans="1:21" ht="13.2" hidden="1">
      <c r="J7635" s="13" t="str">
        <f t="shared" si="598"/>
        <v/>
      </c>
      <c r="M7635" s="13" t="str">
        <f t="shared" si="597"/>
        <v/>
      </c>
      <c r="P7635" s="46">
        <f t="shared" si="599"/>
        <v>0</v>
      </c>
      <c r="Q7635" s="20">
        <f t="shared" si="600"/>
        <v>1</v>
      </c>
      <c r="R7635" s="20">
        <f t="shared" si="601"/>
        <v>0</v>
      </c>
      <c r="S7635" s="18">
        <f t="shared" si="602"/>
        <v>0</v>
      </c>
      <c r="T7635" s="17" t="s">
        <v>694</v>
      </c>
    </row>
    <row r="7636" spans="1:21" ht="13.2" hidden="1">
      <c r="J7636" s="13" t="str">
        <f t="shared" si="598"/>
        <v/>
      </c>
      <c r="M7636" s="13" t="str">
        <f t="shared" si="597"/>
        <v/>
      </c>
      <c r="P7636" s="46">
        <f t="shared" si="599"/>
        <v>0</v>
      </c>
      <c r="Q7636" s="20">
        <f t="shared" si="600"/>
        <v>1</v>
      </c>
      <c r="R7636" s="20">
        <f t="shared" si="601"/>
        <v>0</v>
      </c>
      <c r="S7636" s="18">
        <f t="shared" si="602"/>
        <v>0</v>
      </c>
      <c r="T7636" s="17" t="s">
        <v>694</v>
      </c>
    </row>
    <row r="7637" spans="1:21" ht="13.2" hidden="1">
      <c r="A7637" s="40"/>
      <c r="B7637" s="47"/>
      <c r="D7637" s="40"/>
      <c r="J7637" s="13" t="str">
        <f t="shared" si="598"/>
        <v/>
      </c>
      <c r="K7637" s="40"/>
      <c r="L7637" s="52"/>
      <c r="M7637" s="13" t="str">
        <f t="shared" si="597"/>
        <v/>
      </c>
      <c r="N7637" s="39"/>
      <c r="O7637" s="56"/>
      <c r="P7637" s="46">
        <f t="shared" si="599"/>
        <v>0</v>
      </c>
      <c r="Q7637" s="20">
        <f t="shared" si="600"/>
        <v>1</v>
      </c>
      <c r="R7637" s="20">
        <f t="shared" si="601"/>
        <v>0</v>
      </c>
      <c r="S7637" s="18">
        <f t="shared" si="602"/>
        <v>0</v>
      </c>
      <c r="T7637" s="17" t="s">
        <v>694</v>
      </c>
      <c r="U7637" s="40"/>
    </row>
    <row r="7638" spans="1:21" ht="13.2" hidden="1">
      <c r="A7638" s="40"/>
      <c r="B7638" s="47"/>
      <c r="D7638" s="40"/>
      <c r="J7638" s="13" t="str">
        <f t="shared" si="598"/>
        <v/>
      </c>
      <c r="K7638" s="40"/>
      <c r="L7638" s="52"/>
      <c r="M7638" s="13" t="str">
        <f t="shared" si="597"/>
        <v/>
      </c>
      <c r="N7638" s="39"/>
      <c r="O7638" s="56"/>
      <c r="P7638" s="46">
        <f t="shared" si="599"/>
        <v>0</v>
      </c>
      <c r="Q7638" s="20">
        <f t="shared" si="600"/>
        <v>1</v>
      </c>
      <c r="R7638" s="20">
        <f t="shared" si="601"/>
        <v>0</v>
      </c>
      <c r="S7638" s="18">
        <f t="shared" si="602"/>
        <v>0</v>
      </c>
      <c r="T7638" s="17" t="s">
        <v>694</v>
      </c>
      <c r="U7638" s="40"/>
    </row>
    <row r="7639" spans="1:21" ht="13.2" hidden="1">
      <c r="J7639" s="13" t="str">
        <f t="shared" si="598"/>
        <v/>
      </c>
      <c r="M7639" s="13" t="str">
        <f t="shared" si="597"/>
        <v/>
      </c>
      <c r="P7639" s="46">
        <f t="shared" si="599"/>
        <v>0</v>
      </c>
      <c r="Q7639" s="20">
        <f t="shared" si="600"/>
        <v>1</v>
      </c>
      <c r="R7639" s="20">
        <f t="shared" si="601"/>
        <v>0</v>
      </c>
      <c r="S7639" s="18">
        <f t="shared" si="602"/>
        <v>0</v>
      </c>
      <c r="T7639" s="17" t="s">
        <v>694</v>
      </c>
    </row>
    <row r="7640" spans="1:21" ht="13.2" hidden="1">
      <c r="J7640" s="13" t="str">
        <f t="shared" si="598"/>
        <v/>
      </c>
      <c r="M7640" s="13" t="str">
        <f t="shared" si="597"/>
        <v/>
      </c>
      <c r="P7640" s="46">
        <f t="shared" si="599"/>
        <v>0</v>
      </c>
      <c r="Q7640" s="20">
        <f t="shared" si="600"/>
        <v>1</v>
      </c>
      <c r="R7640" s="20">
        <f t="shared" si="601"/>
        <v>0</v>
      </c>
      <c r="S7640" s="18">
        <f t="shared" si="602"/>
        <v>0</v>
      </c>
      <c r="T7640" s="17" t="s">
        <v>694</v>
      </c>
    </row>
    <row r="7641" spans="1:21" ht="13.2" hidden="1">
      <c r="J7641" s="13" t="str">
        <f t="shared" si="598"/>
        <v/>
      </c>
      <c r="M7641" s="13" t="str">
        <f t="shared" si="597"/>
        <v/>
      </c>
      <c r="P7641" s="46">
        <f t="shared" si="599"/>
        <v>0</v>
      </c>
      <c r="Q7641" s="20">
        <f t="shared" si="600"/>
        <v>1</v>
      </c>
      <c r="R7641" s="20">
        <f t="shared" si="601"/>
        <v>0</v>
      </c>
      <c r="S7641" s="18">
        <f t="shared" si="602"/>
        <v>0</v>
      </c>
      <c r="T7641" s="17" t="s">
        <v>694</v>
      </c>
    </row>
    <row r="7642" spans="1:21" ht="13.2" hidden="1">
      <c r="J7642" s="13" t="str">
        <f t="shared" si="598"/>
        <v/>
      </c>
      <c r="M7642" s="13" t="str">
        <f t="shared" si="597"/>
        <v/>
      </c>
      <c r="P7642" s="46">
        <f t="shared" si="599"/>
        <v>0</v>
      </c>
      <c r="Q7642" s="20">
        <f t="shared" si="600"/>
        <v>1</v>
      </c>
      <c r="R7642" s="20">
        <f t="shared" si="601"/>
        <v>0</v>
      </c>
      <c r="S7642" s="18">
        <f t="shared" si="602"/>
        <v>0</v>
      </c>
      <c r="T7642" s="17" t="s">
        <v>694</v>
      </c>
    </row>
    <row r="7643" spans="1:21" ht="13.2" hidden="1">
      <c r="J7643" s="13" t="str">
        <f t="shared" si="598"/>
        <v/>
      </c>
      <c r="M7643" s="13" t="str">
        <f t="shared" si="597"/>
        <v/>
      </c>
      <c r="P7643" s="46">
        <f t="shared" si="599"/>
        <v>0</v>
      </c>
      <c r="Q7643" s="20">
        <f t="shared" si="600"/>
        <v>1</v>
      </c>
      <c r="R7643" s="20">
        <f t="shared" si="601"/>
        <v>0</v>
      </c>
      <c r="S7643" s="18">
        <f t="shared" si="602"/>
        <v>0</v>
      </c>
      <c r="T7643" s="17" t="s">
        <v>694</v>
      </c>
    </row>
    <row r="7644" spans="1:21" ht="13.2" hidden="1">
      <c r="J7644" s="13" t="str">
        <f t="shared" si="598"/>
        <v/>
      </c>
      <c r="M7644" s="13" t="str">
        <f t="shared" si="597"/>
        <v/>
      </c>
      <c r="P7644" s="46">
        <f t="shared" si="599"/>
        <v>0</v>
      </c>
      <c r="Q7644" s="20">
        <f t="shared" si="600"/>
        <v>1</v>
      </c>
      <c r="R7644" s="20">
        <f t="shared" si="601"/>
        <v>0</v>
      </c>
      <c r="S7644" s="18">
        <f t="shared" si="602"/>
        <v>0</v>
      </c>
      <c r="T7644" s="17" t="s">
        <v>694</v>
      </c>
    </row>
    <row r="7645" spans="1:21" ht="13.2" hidden="1">
      <c r="J7645" s="13" t="str">
        <f t="shared" si="598"/>
        <v/>
      </c>
      <c r="M7645" s="13" t="str">
        <f t="shared" si="597"/>
        <v/>
      </c>
      <c r="P7645" s="46">
        <f t="shared" si="599"/>
        <v>0</v>
      </c>
      <c r="Q7645" s="20">
        <f t="shared" si="600"/>
        <v>1</v>
      </c>
      <c r="R7645" s="20">
        <f t="shared" si="601"/>
        <v>0</v>
      </c>
      <c r="S7645" s="18">
        <f t="shared" si="602"/>
        <v>0</v>
      </c>
      <c r="T7645" s="17" t="s">
        <v>694</v>
      </c>
    </row>
    <row r="7646" spans="1:21" ht="13.2" hidden="1">
      <c r="J7646" s="13" t="str">
        <f t="shared" si="598"/>
        <v/>
      </c>
      <c r="M7646" s="13" t="str">
        <f t="shared" si="597"/>
        <v/>
      </c>
      <c r="P7646" s="46">
        <f t="shared" si="599"/>
        <v>0</v>
      </c>
      <c r="Q7646" s="20">
        <f t="shared" si="600"/>
        <v>1</v>
      </c>
      <c r="R7646" s="20">
        <f t="shared" si="601"/>
        <v>0</v>
      </c>
      <c r="S7646" s="18">
        <f t="shared" si="602"/>
        <v>0</v>
      </c>
      <c r="T7646" s="17" t="s">
        <v>694</v>
      </c>
    </row>
    <row r="7647" spans="1:21" ht="13.2" hidden="1">
      <c r="J7647" s="13" t="str">
        <f t="shared" si="598"/>
        <v/>
      </c>
      <c r="M7647" s="13" t="str">
        <f t="shared" si="597"/>
        <v/>
      </c>
      <c r="P7647" s="46">
        <f t="shared" si="599"/>
        <v>0</v>
      </c>
      <c r="Q7647" s="20">
        <f t="shared" si="600"/>
        <v>1</v>
      </c>
      <c r="R7647" s="20">
        <f t="shared" si="601"/>
        <v>0</v>
      </c>
      <c r="S7647" s="18">
        <f t="shared" si="602"/>
        <v>0</v>
      </c>
      <c r="T7647" s="17" t="s">
        <v>694</v>
      </c>
    </row>
    <row r="7648" spans="1:21" ht="13.2" hidden="1">
      <c r="J7648" s="13" t="str">
        <f t="shared" si="598"/>
        <v/>
      </c>
      <c r="M7648" s="13" t="str">
        <f t="shared" si="597"/>
        <v/>
      </c>
      <c r="P7648" s="46">
        <f t="shared" si="599"/>
        <v>0</v>
      </c>
      <c r="Q7648" s="20">
        <f t="shared" si="600"/>
        <v>1</v>
      </c>
      <c r="R7648" s="20">
        <f t="shared" si="601"/>
        <v>0</v>
      </c>
      <c r="S7648" s="18">
        <f t="shared" si="602"/>
        <v>0</v>
      </c>
      <c r="T7648" s="17" t="s">
        <v>694</v>
      </c>
    </row>
    <row r="7649" spans="10:20" ht="13.2" hidden="1">
      <c r="J7649" s="13" t="str">
        <f t="shared" si="598"/>
        <v/>
      </c>
      <c r="M7649" s="13" t="str">
        <f t="shared" si="597"/>
        <v/>
      </c>
      <c r="P7649" s="46">
        <f t="shared" si="599"/>
        <v>0</v>
      </c>
      <c r="Q7649" s="20">
        <f t="shared" si="600"/>
        <v>1</v>
      </c>
      <c r="R7649" s="20">
        <f t="shared" si="601"/>
        <v>0</v>
      </c>
      <c r="S7649" s="18">
        <f t="shared" si="602"/>
        <v>0</v>
      </c>
      <c r="T7649" s="17" t="s">
        <v>694</v>
      </c>
    </row>
    <row r="7650" spans="10:20" ht="13.2" hidden="1">
      <c r="J7650" s="13" t="str">
        <f t="shared" si="598"/>
        <v/>
      </c>
      <c r="M7650" s="13" t="str">
        <f t="shared" si="597"/>
        <v/>
      </c>
      <c r="P7650" s="46">
        <f t="shared" si="599"/>
        <v>0</v>
      </c>
      <c r="Q7650" s="20">
        <f t="shared" si="600"/>
        <v>1</v>
      </c>
      <c r="R7650" s="20">
        <f t="shared" si="601"/>
        <v>0</v>
      </c>
      <c r="S7650" s="18">
        <f t="shared" si="602"/>
        <v>0</v>
      </c>
      <c r="T7650" s="17" t="s">
        <v>694</v>
      </c>
    </row>
    <row r="7651" spans="10:20" ht="13.2" hidden="1">
      <c r="J7651" s="13" t="str">
        <f t="shared" si="598"/>
        <v/>
      </c>
      <c r="M7651" s="13" t="str">
        <f t="shared" si="597"/>
        <v/>
      </c>
      <c r="P7651" s="46">
        <f t="shared" si="599"/>
        <v>0</v>
      </c>
      <c r="Q7651" s="20">
        <f t="shared" si="600"/>
        <v>1</v>
      </c>
      <c r="R7651" s="20">
        <f t="shared" si="601"/>
        <v>0</v>
      </c>
      <c r="S7651" s="18">
        <f t="shared" si="602"/>
        <v>0</v>
      </c>
      <c r="T7651" s="17" t="s">
        <v>694</v>
      </c>
    </row>
    <row r="7652" spans="10:20" ht="13.2" hidden="1">
      <c r="J7652" s="13" t="str">
        <f t="shared" si="598"/>
        <v/>
      </c>
      <c r="M7652" s="13" t="str">
        <f t="shared" si="597"/>
        <v/>
      </c>
      <c r="P7652" s="46">
        <f t="shared" si="599"/>
        <v>0</v>
      </c>
      <c r="Q7652" s="20">
        <f t="shared" si="600"/>
        <v>1</v>
      </c>
      <c r="R7652" s="20">
        <f t="shared" si="601"/>
        <v>0</v>
      </c>
      <c r="S7652" s="18">
        <f t="shared" si="602"/>
        <v>0</v>
      </c>
      <c r="T7652" s="17" t="s">
        <v>694</v>
      </c>
    </row>
    <row r="7653" spans="10:20" ht="13.2" hidden="1">
      <c r="J7653" s="13" t="str">
        <f t="shared" si="598"/>
        <v/>
      </c>
      <c r="M7653" s="13" t="str">
        <f t="shared" si="597"/>
        <v/>
      </c>
      <c r="P7653" s="46">
        <f t="shared" si="599"/>
        <v>0</v>
      </c>
      <c r="Q7653" s="20">
        <f t="shared" si="600"/>
        <v>1</v>
      </c>
      <c r="R7653" s="20">
        <f t="shared" si="601"/>
        <v>0</v>
      </c>
      <c r="S7653" s="18">
        <f t="shared" si="602"/>
        <v>0</v>
      </c>
      <c r="T7653" s="17" t="s">
        <v>694</v>
      </c>
    </row>
    <row r="7654" spans="10:20" ht="13.2" hidden="1">
      <c r="J7654" s="13" t="str">
        <f t="shared" si="598"/>
        <v/>
      </c>
      <c r="M7654" s="13" t="str">
        <f t="shared" si="597"/>
        <v/>
      </c>
      <c r="P7654" s="46">
        <f t="shared" si="599"/>
        <v>0</v>
      </c>
      <c r="Q7654" s="20">
        <f t="shared" si="600"/>
        <v>1</v>
      </c>
      <c r="R7654" s="20">
        <f t="shared" si="601"/>
        <v>0</v>
      </c>
      <c r="S7654" s="18">
        <f t="shared" si="602"/>
        <v>0</v>
      </c>
      <c r="T7654" s="17" t="s">
        <v>694</v>
      </c>
    </row>
    <row r="7655" spans="10:20" ht="13.2" hidden="1">
      <c r="J7655" s="13" t="str">
        <f t="shared" si="598"/>
        <v/>
      </c>
      <c r="M7655" s="13" t="str">
        <f t="shared" si="597"/>
        <v/>
      </c>
      <c r="P7655" s="46">
        <f t="shared" si="599"/>
        <v>0</v>
      </c>
      <c r="Q7655" s="20">
        <f t="shared" si="600"/>
        <v>1</v>
      </c>
      <c r="R7655" s="20">
        <f t="shared" si="601"/>
        <v>0</v>
      </c>
      <c r="S7655" s="18">
        <f t="shared" si="602"/>
        <v>0</v>
      </c>
      <c r="T7655" s="17" t="s">
        <v>694</v>
      </c>
    </row>
    <row r="7656" spans="10:20" ht="13.2" hidden="1">
      <c r="J7656" s="13" t="str">
        <f t="shared" si="598"/>
        <v/>
      </c>
      <c r="M7656" s="13" t="str">
        <f t="shared" si="597"/>
        <v/>
      </c>
      <c r="P7656" s="46">
        <f t="shared" si="599"/>
        <v>0</v>
      </c>
      <c r="Q7656" s="20">
        <f t="shared" si="600"/>
        <v>1</v>
      </c>
      <c r="R7656" s="20">
        <f t="shared" si="601"/>
        <v>0</v>
      </c>
      <c r="S7656" s="18">
        <f t="shared" si="602"/>
        <v>0</v>
      </c>
      <c r="T7656" s="17" t="s">
        <v>694</v>
      </c>
    </row>
    <row r="7657" spans="10:20" ht="13.2" hidden="1">
      <c r="J7657" s="13" t="str">
        <f t="shared" si="598"/>
        <v/>
      </c>
      <c r="M7657" s="13" t="str">
        <f t="shared" si="597"/>
        <v/>
      </c>
      <c r="P7657" s="46">
        <f t="shared" si="599"/>
        <v>0</v>
      </c>
      <c r="Q7657" s="20">
        <f t="shared" si="600"/>
        <v>1</v>
      </c>
      <c r="R7657" s="20">
        <f t="shared" si="601"/>
        <v>0</v>
      </c>
      <c r="S7657" s="18">
        <f t="shared" si="602"/>
        <v>0</v>
      </c>
      <c r="T7657" s="17" t="s">
        <v>694</v>
      </c>
    </row>
    <row r="7658" spans="10:20" ht="13.2" hidden="1">
      <c r="J7658" s="13" t="str">
        <f t="shared" si="598"/>
        <v/>
      </c>
      <c r="M7658" s="13" t="str">
        <f t="shared" si="597"/>
        <v/>
      </c>
      <c r="P7658" s="46">
        <f t="shared" si="599"/>
        <v>0</v>
      </c>
      <c r="Q7658" s="20">
        <f t="shared" si="600"/>
        <v>1</v>
      </c>
      <c r="R7658" s="20">
        <f t="shared" si="601"/>
        <v>0</v>
      </c>
      <c r="S7658" s="18">
        <f t="shared" si="602"/>
        <v>0</v>
      </c>
      <c r="T7658" s="17" t="s">
        <v>694</v>
      </c>
    </row>
    <row r="7659" spans="10:20" ht="13.2" hidden="1">
      <c r="J7659" s="13" t="str">
        <f t="shared" si="598"/>
        <v/>
      </c>
      <c r="M7659" s="13" t="str">
        <f t="shared" si="597"/>
        <v/>
      </c>
      <c r="P7659" s="46">
        <f t="shared" si="599"/>
        <v>0</v>
      </c>
      <c r="Q7659" s="20">
        <f t="shared" si="600"/>
        <v>1</v>
      </c>
      <c r="R7659" s="20">
        <f t="shared" si="601"/>
        <v>0</v>
      </c>
      <c r="S7659" s="18">
        <f t="shared" si="602"/>
        <v>0</v>
      </c>
      <c r="T7659" s="17" t="s">
        <v>694</v>
      </c>
    </row>
    <row r="7660" spans="10:20" ht="13.2" hidden="1">
      <c r="J7660" s="13" t="str">
        <f t="shared" si="598"/>
        <v/>
      </c>
      <c r="M7660" s="13" t="str">
        <f t="shared" si="597"/>
        <v/>
      </c>
      <c r="P7660" s="46">
        <f t="shared" si="599"/>
        <v>0</v>
      </c>
      <c r="Q7660" s="20">
        <f t="shared" si="600"/>
        <v>1</v>
      </c>
      <c r="R7660" s="20">
        <f t="shared" si="601"/>
        <v>0</v>
      </c>
      <c r="S7660" s="18">
        <f t="shared" si="602"/>
        <v>0</v>
      </c>
      <c r="T7660" s="17" t="s">
        <v>694</v>
      </c>
    </row>
    <row r="7661" spans="10:20" ht="13.2" hidden="1">
      <c r="J7661" s="13" t="str">
        <f t="shared" si="598"/>
        <v/>
      </c>
      <c r="M7661" s="13" t="str">
        <f t="shared" si="597"/>
        <v/>
      </c>
      <c r="P7661" s="46">
        <f t="shared" si="599"/>
        <v>0</v>
      </c>
      <c r="Q7661" s="20">
        <f t="shared" si="600"/>
        <v>1</v>
      </c>
      <c r="R7661" s="20">
        <f t="shared" si="601"/>
        <v>0</v>
      </c>
      <c r="S7661" s="18">
        <f t="shared" si="602"/>
        <v>0</v>
      </c>
      <c r="T7661" s="17" t="s">
        <v>694</v>
      </c>
    </row>
    <row r="7662" spans="10:20" ht="13.2" hidden="1">
      <c r="J7662" s="13" t="str">
        <f t="shared" si="598"/>
        <v/>
      </c>
      <c r="M7662" s="13" t="str">
        <f t="shared" si="597"/>
        <v/>
      </c>
      <c r="P7662" s="46">
        <f t="shared" si="599"/>
        <v>0</v>
      </c>
      <c r="Q7662" s="20">
        <f t="shared" si="600"/>
        <v>1</v>
      </c>
      <c r="R7662" s="20">
        <f t="shared" si="601"/>
        <v>0</v>
      </c>
      <c r="S7662" s="18">
        <f t="shared" si="602"/>
        <v>0</v>
      </c>
      <c r="T7662" s="17" t="s">
        <v>694</v>
      </c>
    </row>
    <row r="7663" spans="10:20" ht="13.2" hidden="1">
      <c r="J7663" s="13" t="str">
        <f t="shared" si="598"/>
        <v/>
      </c>
      <c r="M7663" s="13" t="str">
        <f t="shared" si="597"/>
        <v/>
      </c>
      <c r="P7663" s="46">
        <f t="shared" si="599"/>
        <v>0</v>
      </c>
      <c r="Q7663" s="20">
        <f t="shared" si="600"/>
        <v>1</v>
      </c>
      <c r="R7663" s="20">
        <f t="shared" si="601"/>
        <v>0</v>
      </c>
      <c r="S7663" s="18">
        <f t="shared" si="602"/>
        <v>0</v>
      </c>
      <c r="T7663" s="17" t="s">
        <v>694</v>
      </c>
    </row>
    <row r="7664" spans="10:20" ht="13.2" hidden="1">
      <c r="J7664" s="13" t="str">
        <f t="shared" si="598"/>
        <v/>
      </c>
      <c r="M7664" s="13" t="str">
        <f t="shared" si="597"/>
        <v/>
      </c>
      <c r="P7664" s="46">
        <f t="shared" si="599"/>
        <v>0</v>
      </c>
      <c r="Q7664" s="20">
        <f t="shared" si="600"/>
        <v>1</v>
      </c>
      <c r="R7664" s="20">
        <f t="shared" si="601"/>
        <v>0</v>
      </c>
      <c r="S7664" s="18">
        <f t="shared" si="602"/>
        <v>0</v>
      </c>
      <c r="T7664" s="17" t="s">
        <v>694</v>
      </c>
    </row>
    <row r="7665" spans="10:20" ht="13.2" hidden="1">
      <c r="J7665" s="13" t="str">
        <f t="shared" si="598"/>
        <v/>
      </c>
      <c r="M7665" s="13" t="str">
        <f t="shared" si="597"/>
        <v/>
      </c>
      <c r="P7665" s="46">
        <f t="shared" si="599"/>
        <v>0</v>
      </c>
      <c r="Q7665" s="20">
        <f t="shared" si="600"/>
        <v>1</v>
      </c>
      <c r="R7665" s="20">
        <f t="shared" si="601"/>
        <v>0</v>
      </c>
      <c r="S7665" s="18">
        <f t="shared" si="602"/>
        <v>0</v>
      </c>
      <c r="T7665" s="17" t="s">
        <v>694</v>
      </c>
    </row>
    <row r="7666" spans="10:20" ht="13.2" hidden="1">
      <c r="J7666" s="13" t="str">
        <f t="shared" si="598"/>
        <v/>
      </c>
      <c r="M7666" s="13" t="str">
        <f t="shared" si="597"/>
        <v/>
      </c>
      <c r="P7666" s="46">
        <f t="shared" si="599"/>
        <v>0</v>
      </c>
      <c r="Q7666" s="20">
        <f t="shared" si="600"/>
        <v>1</v>
      </c>
      <c r="R7666" s="20">
        <f t="shared" si="601"/>
        <v>0</v>
      </c>
      <c r="S7666" s="18">
        <f t="shared" si="602"/>
        <v>0</v>
      </c>
      <c r="T7666" s="17" t="s">
        <v>694</v>
      </c>
    </row>
    <row r="7667" spans="10:20" ht="13.2" hidden="1">
      <c r="J7667" s="13" t="str">
        <f t="shared" si="598"/>
        <v/>
      </c>
      <c r="M7667" s="13" t="str">
        <f t="shared" si="597"/>
        <v/>
      </c>
      <c r="P7667" s="46">
        <f t="shared" si="599"/>
        <v>0</v>
      </c>
      <c r="Q7667" s="20">
        <f t="shared" si="600"/>
        <v>1</v>
      </c>
      <c r="R7667" s="20">
        <f t="shared" si="601"/>
        <v>0</v>
      </c>
      <c r="S7667" s="18">
        <f t="shared" si="602"/>
        <v>0</v>
      </c>
      <c r="T7667" s="17" t="s">
        <v>694</v>
      </c>
    </row>
    <row r="7668" spans="10:20" ht="13.2" hidden="1">
      <c r="J7668" s="13" t="str">
        <f t="shared" si="598"/>
        <v/>
      </c>
      <c r="M7668" s="13" t="str">
        <f t="shared" si="597"/>
        <v/>
      </c>
      <c r="P7668" s="46">
        <f t="shared" si="599"/>
        <v>0</v>
      </c>
      <c r="Q7668" s="20">
        <f t="shared" si="600"/>
        <v>1</v>
      </c>
      <c r="R7668" s="20">
        <f t="shared" si="601"/>
        <v>0</v>
      </c>
      <c r="S7668" s="18">
        <f t="shared" si="602"/>
        <v>0</v>
      </c>
      <c r="T7668" s="17" t="s">
        <v>694</v>
      </c>
    </row>
    <row r="7669" spans="10:20" ht="13.2" hidden="1">
      <c r="J7669" s="13" t="str">
        <f t="shared" si="598"/>
        <v/>
      </c>
      <c r="M7669" s="13" t="str">
        <f t="shared" si="597"/>
        <v/>
      </c>
      <c r="P7669" s="46">
        <f t="shared" si="599"/>
        <v>0</v>
      </c>
      <c r="Q7669" s="20">
        <f t="shared" si="600"/>
        <v>1</v>
      </c>
      <c r="R7669" s="20">
        <f t="shared" si="601"/>
        <v>0</v>
      </c>
      <c r="S7669" s="18">
        <f t="shared" si="602"/>
        <v>0</v>
      </c>
      <c r="T7669" s="17" t="s">
        <v>694</v>
      </c>
    </row>
    <row r="7670" spans="10:20" ht="13.2" hidden="1">
      <c r="J7670" s="13" t="str">
        <f t="shared" si="598"/>
        <v/>
      </c>
      <c r="M7670" s="13" t="str">
        <f t="shared" si="597"/>
        <v/>
      </c>
      <c r="P7670" s="46">
        <f t="shared" si="599"/>
        <v>0</v>
      </c>
      <c r="Q7670" s="20">
        <f t="shared" si="600"/>
        <v>1</v>
      </c>
      <c r="R7670" s="20">
        <f t="shared" si="601"/>
        <v>0</v>
      </c>
      <c r="S7670" s="18">
        <f t="shared" si="602"/>
        <v>0</v>
      </c>
      <c r="T7670" s="17" t="s">
        <v>694</v>
      </c>
    </row>
    <row r="7671" spans="10:20" ht="13.2" hidden="1">
      <c r="J7671" s="13" t="str">
        <f t="shared" si="598"/>
        <v/>
      </c>
      <c r="M7671" s="13" t="str">
        <f t="shared" si="597"/>
        <v/>
      </c>
      <c r="P7671" s="46">
        <f t="shared" si="599"/>
        <v>0</v>
      </c>
      <c r="Q7671" s="20">
        <f t="shared" si="600"/>
        <v>1</v>
      </c>
      <c r="R7671" s="20">
        <f t="shared" si="601"/>
        <v>0</v>
      </c>
      <c r="S7671" s="18">
        <f t="shared" si="602"/>
        <v>0</v>
      </c>
      <c r="T7671" s="17" t="s">
        <v>694</v>
      </c>
    </row>
    <row r="7672" spans="10:20" ht="13.2" hidden="1">
      <c r="J7672" s="13" t="str">
        <f t="shared" si="598"/>
        <v/>
      </c>
      <c r="M7672" s="13" t="str">
        <f t="shared" si="597"/>
        <v/>
      </c>
      <c r="P7672" s="46">
        <f t="shared" si="599"/>
        <v>0</v>
      </c>
      <c r="Q7672" s="20">
        <f t="shared" si="600"/>
        <v>1</v>
      </c>
      <c r="R7672" s="20">
        <f t="shared" si="601"/>
        <v>0</v>
      </c>
      <c r="S7672" s="18">
        <f t="shared" si="602"/>
        <v>0</v>
      </c>
      <c r="T7672" s="17" t="s">
        <v>694</v>
      </c>
    </row>
    <row r="7673" spans="10:20" ht="13.2" hidden="1">
      <c r="J7673" s="13" t="str">
        <f t="shared" si="598"/>
        <v/>
      </c>
      <c r="M7673" s="13" t="str">
        <f t="shared" ref="M7673:M7736" si="603">+LEFT(U7673,4)</f>
        <v/>
      </c>
      <c r="P7673" s="46">
        <f t="shared" si="599"/>
        <v>0</v>
      </c>
      <c r="Q7673" s="20">
        <f t="shared" si="600"/>
        <v>1</v>
      </c>
      <c r="R7673" s="20">
        <f t="shared" si="601"/>
        <v>0</v>
      </c>
      <c r="S7673" s="18">
        <f t="shared" si="602"/>
        <v>0</v>
      </c>
      <c r="T7673" s="17" t="s">
        <v>694</v>
      </c>
    </row>
    <row r="7674" spans="10:20" ht="13.2" hidden="1">
      <c r="J7674" s="13" t="str">
        <f t="shared" si="598"/>
        <v/>
      </c>
      <c r="M7674" s="13" t="str">
        <f t="shared" si="603"/>
        <v/>
      </c>
      <c r="P7674" s="46">
        <f t="shared" si="599"/>
        <v>0</v>
      </c>
      <c r="Q7674" s="20">
        <f t="shared" si="600"/>
        <v>1</v>
      </c>
      <c r="R7674" s="20">
        <f t="shared" si="601"/>
        <v>0</v>
      </c>
      <c r="S7674" s="18">
        <f t="shared" si="602"/>
        <v>0</v>
      </c>
      <c r="T7674" s="17" t="s">
        <v>694</v>
      </c>
    </row>
    <row r="7675" spans="10:20" ht="13.2" hidden="1">
      <c r="J7675" s="13" t="str">
        <f t="shared" si="598"/>
        <v/>
      </c>
      <c r="M7675" s="13" t="str">
        <f t="shared" si="603"/>
        <v/>
      </c>
      <c r="P7675" s="46">
        <f t="shared" si="599"/>
        <v>0</v>
      </c>
      <c r="Q7675" s="20">
        <f t="shared" si="600"/>
        <v>1</v>
      </c>
      <c r="R7675" s="20">
        <f t="shared" si="601"/>
        <v>0</v>
      </c>
      <c r="S7675" s="18">
        <f t="shared" si="602"/>
        <v>0</v>
      </c>
      <c r="T7675" s="17" t="s">
        <v>694</v>
      </c>
    </row>
    <row r="7676" spans="10:20" ht="13.2" hidden="1">
      <c r="J7676" s="13" t="str">
        <f t="shared" si="598"/>
        <v/>
      </c>
      <c r="M7676" s="13" t="str">
        <f t="shared" si="603"/>
        <v/>
      </c>
      <c r="P7676" s="46">
        <f t="shared" si="599"/>
        <v>0</v>
      </c>
      <c r="Q7676" s="20">
        <f t="shared" si="600"/>
        <v>1</v>
      </c>
      <c r="R7676" s="20">
        <f t="shared" si="601"/>
        <v>0</v>
      </c>
      <c r="S7676" s="18">
        <f t="shared" si="602"/>
        <v>0</v>
      </c>
      <c r="T7676" s="17" t="s">
        <v>694</v>
      </c>
    </row>
    <row r="7677" spans="10:20" ht="13.2" hidden="1">
      <c r="J7677" s="13" t="str">
        <f t="shared" si="598"/>
        <v/>
      </c>
      <c r="M7677" s="13" t="str">
        <f t="shared" si="603"/>
        <v/>
      </c>
      <c r="P7677" s="46">
        <f t="shared" si="599"/>
        <v>0</v>
      </c>
      <c r="Q7677" s="20">
        <f t="shared" si="600"/>
        <v>1</v>
      </c>
      <c r="R7677" s="20">
        <f t="shared" si="601"/>
        <v>0</v>
      </c>
      <c r="S7677" s="18">
        <f t="shared" si="602"/>
        <v>0</v>
      </c>
      <c r="T7677" s="17" t="s">
        <v>694</v>
      </c>
    </row>
    <row r="7678" spans="10:20" ht="13.2" hidden="1">
      <c r="J7678" s="13" t="str">
        <f t="shared" si="598"/>
        <v/>
      </c>
      <c r="M7678" s="13" t="str">
        <f t="shared" si="603"/>
        <v/>
      </c>
      <c r="P7678" s="46">
        <f t="shared" si="599"/>
        <v>0</v>
      </c>
      <c r="Q7678" s="20">
        <f t="shared" si="600"/>
        <v>1</v>
      </c>
      <c r="R7678" s="20">
        <f t="shared" si="601"/>
        <v>0</v>
      </c>
      <c r="S7678" s="18">
        <f t="shared" si="602"/>
        <v>0</v>
      </c>
      <c r="T7678" s="17" t="s">
        <v>694</v>
      </c>
    </row>
    <row r="7679" spans="10:20" ht="13.2" hidden="1">
      <c r="J7679" s="13" t="str">
        <f t="shared" si="598"/>
        <v/>
      </c>
      <c r="M7679" s="13" t="str">
        <f t="shared" si="603"/>
        <v/>
      </c>
      <c r="P7679" s="46">
        <f t="shared" si="599"/>
        <v>0</v>
      </c>
      <c r="Q7679" s="20">
        <f t="shared" si="600"/>
        <v>1</v>
      </c>
      <c r="R7679" s="20">
        <f t="shared" si="601"/>
        <v>0</v>
      </c>
      <c r="S7679" s="18">
        <f t="shared" si="602"/>
        <v>0</v>
      </c>
      <c r="T7679" s="17" t="s">
        <v>694</v>
      </c>
    </row>
    <row r="7680" spans="10:20" ht="13.2" hidden="1">
      <c r="J7680" s="13" t="str">
        <f t="shared" si="598"/>
        <v/>
      </c>
      <c r="M7680" s="13" t="str">
        <f t="shared" si="603"/>
        <v/>
      </c>
      <c r="P7680" s="46">
        <f t="shared" si="599"/>
        <v>0</v>
      </c>
      <c r="Q7680" s="20">
        <f t="shared" si="600"/>
        <v>1</v>
      </c>
      <c r="R7680" s="20">
        <f t="shared" si="601"/>
        <v>0</v>
      </c>
      <c r="S7680" s="18">
        <f t="shared" si="602"/>
        <v>0</v>
      </c>
      <c r="T7680" s="17" t="s">
        <v>694</v>
      </c>
    </row>
    <row r="7681" spans="10:20" ht="13.2" hidden="1">
      <c r="J7681" s="13" t="str">
        <f t="shared" si="598"/>
        <v/>
      </c>
      <c r="M7681" s="13" t="str">
        <f t="shared" si="603"/>
        <v/>
      </c>
      <c r="P7681" s="46">
        <f t="shared" si="599"/>
        <v>0</v>
      </c>
      <c r="Q7681" s="20">
        <f t="shared" si="600"/>
        <v>1</v>
      </c>
      <c r="R7681" s="20">
        <f t="shared" si="601"/>
        <v>0</v>
      </c>
      <c r="S7681" s="18">
        <f t="shared" si="602"/>
        <v>0</v>
      </c>
      <c r="T7681" s="17" t="s">
        <v>694</v>
      </c>
    </row>
    <row r="7682" spans="10:20" ht="13.2" hidden="1">
      <c r="J7682" s="13" t="str">
        <f t="shared" ref="J7682:J7745" si="604">+LEFT(U7682,4)</f>
        <v/>
      </c>
      <c r="M7682" s="13" t="str">
        <f t="shared" si="603"/>
        <v/>
      </c>
      <c r="P7682" s="46">
        <f t="shared" ref="P7682:P7745" si="605">ROUND(O7682*L7682,2)</f>
        <v>0</v>
      </c>
      <c r="Q7682" s="20">
        <f t="shared" ref="Q7682:Q7745" si="606">IF(N7682="HKD",7.8,IF(N7682="CNY",6.4,1))</f>
        <v>1</v>
      </c>
      <c r="R7682" s="20">
        <f t="shared" ref="R7682:R7745" si="607">+O7682/Q7682</f>
        <v>0</v>
      </c>
      <c r="S7682" s="18">
        <f t="shared" ref="S7682:S7745" si="608">+R7682*L7682</f>
        <v>0</v>
      </c>
      <c r="T7682" s="17" t="s">
        <v>694</v>
      </c>
    </row>
    <row r="7683" spans="10:20" ht="13.2" hidden="1">
      <c r="J7683" s="13" t="str">
        <f t="shared" si="604"/>
        <v/>
      </c>
      <c r="M7683" s="13" t="str">
        <f t="shared" si="603"/>
        <v/>
      </c>
      <c r="P7683" s="46">
        <f t="shared" si="605"/>
        <v>0</v>
      </c>
      <c r="Q7683" s="20">
        <f t="shared" si="606"/>
        <v>1</v>
      </c>
      <c r="R7683" s="20">
        <f t="shared" si="607"/>
        <v>0</v>
      </c>
      <c r="S7683" s="18">
        <f t="shared" si="608"/>
        <v>0</v>
      </c>
      <c r="T7683" s="17" t="s">
        <v>694</v>
      </c>
    </row>
    <row r="7684" spans="10:20" ht="13.2" hidden="1">
      <c r="J7684" s="13" t="str">
        <f t="shared" si="604"/>
        <v/>
      </c>
      <c r="M7684" s="13" t="str">
        <f t="shared" si="603"/>
        <v/>
      </c>
      <c r="P7684" s="46">
        <f t="shared" si="605"/>
        <v>0</v>
      </c>
      <c r="Q7684" s="20">
        <f t="shared" si="606"/>
        <v>1</v>
      </c>
      <c r="R7684" s="20">
        <f t="shared" si="607"/>
        <v>0</v>
      </c>
      <c r="S7684" s="18">
        <f t="shared" si="608"/>
        <v>0</v>
      </c>
      <c r="T7684" s="17" t="s">
        <v>694</v>
      </c>
    </row>
    <row r="7685" spans="10:20" ht="13.2" hidden="1">
      <c r="J7685" s="13" t="str">
        <f t="shared" si="604"/>
        <v/>
      </c>
      <c r="M7685" s="13" t="str">
        <f t="shared" si="603"/>
        <v/>
      </c>
      <c r="P7685" s="46">
        <f t="shared" si="605"/>
        <v>0</v>
      </c>
      <c r="Q7685" s="20">
        <f t="shared" si="606"/>
        <v>1</v>
      </c>
      <c r="R7685" s="20">
        <f t="shared" si="607"/>
        <v>0</v>
      </c>
      <c r="S7685" s="18">
        <f t="shared" si="608"/>
        <v>0</v>
      </c>
      <c r="T7685" s="17" t="s">
        <v>694</v>
      </c>
    </row>
    <row r="7686" spans="10:20" ht="13.2" hidden="1">
      <c r="J7686" s="13" t="str">
        <f t="shared" si="604"/>
        <v/>
      </c>
      <c r="M7686" s="13" t="str">
        <f t="shared" si="603"/>
        <v/>
      </c>
      <c r="P7686" s="46">
        <f t="shared" si="605"/>
        <v>0</v>
      </c>
      <c r="Q7686" s="20">
        <f t="shared" si="606"/>
        <v>1</v>
      </c>
      <c r="R7686" s="20">
        <f t="shared" si="607"/>
        <v>0</v>
      </c>
      <c r="S7686" s="18">
        <f t="shared" si="608"/>
        <v>0</v>
      </c>
      <c r="T7686" s="17" t="s">
        <v>694</v>
      </c>
    </row>
    <row r="7687" spans="10:20" ht="13.2" hidden="1">
      <c r="J7687" s="13" t="str">
        <f t="shared" si="604"/>
        <v/>
      </c>
      <c r="M7687" s="13" t="str">
        <f t="shared" si="603"/>
        <v/>
      </c>
      <c r="P7687" s="46">
        <f t="shared" si="605"/>
        <v>0</v>
      </c>
      <c r="Q7687" s="20">
        <f t="shared" si="606"/>
        <v>1</v>
      </c>
      <c r="R7687" s="20">
        <f t="shared" si="607"/>
        <v>0</v>
      </c>
      <c r="S7687" s="18">
        <f t="shared" si="608"/>
        <v>0</v>
      </c>
      <c r="T7687" s="17" t="s">
        <v>694</v>
      </c>
    </row>
    <row r="7688" spans="10:20" ht="13.2" hidden="1">
      <c r="J7688" s="13" t="str">
        <f t="shared" si="604"/>
        <v/>
      </c>
      <c r="M7688" s="13" t="str">
        <f t="shared" si="603"/>
        <v/>
      </c>
      <c r="P7688" s="46">
        <f t="shared" si="605"/>
        <v>0</v>
      </c>
      <c r="Q7688" s="20">
        <f t="shared" si="606"/>
        <v>1</v>
      </c>
      <c r="R7688" s="20">
        <f t="shared" si="607"/>
        <v>0</v>
      </c>
      <c r="S7688" s="18">
        <f t="shared" si="608"/>
        <v>0</v>
      </c>
      <c r="T7688" s="17" t="s">
        <v>694</v>
      </c>
    </row>
    <row r="7689" spans="10:20" ht="13.2" hidden="1">
      <c r="J7689" s="13" t="str">
        <f t="shared" si="604"/>
        <v/>
      </c>
      <c r="M7689" s="13" t="str">
        <f t="shared" si="603"/>
        <v/>
      </c>
      <c r="P7689" s="46">
        <f t="shared" si="605"/>
        <v>0</v>
      </c>
      <c r="Q7689" s="20">
        <f t="shared" si="606"/>
        <v>1</v>
      </c>
      <c r="R7689" s="20">
        <f t="shared" si="607"/>
        <v>0</v>
      </c>
      <c r="S7689" s="18">
        <f t="shared" si="608"/>
        <v>0</v>
      </c>
      <c r="T7689" s="17" t="s">
        <v>694</v>
      </c>
    </row>
    <row r="7690" spans="10:20" ht="13.2" hidden="1">
      <c r="J7690" s="13" t="str">
        <f t="shared" si="604"/>
        <v/>
      </c>
      <c r="M7690" s="13" t="str">
        <f t="shared" si="603"/>
        <v/>
      </c>
      <c r="P7690" s="46">
        <f t="shared" si="605"/>
        <v>0</v>
      </c>
      <c r="Q7690" s="20">
        <f t="shared" si="606"/>
        <v>1</v>
      </c>
      <c r="R7690" s="20">
        <f t="shared" si="607"/>
        <v>0</v>
      </c>
      <c r="S7690" s="18">
        <f t="shared" si="608"/>
        <v>0</v>
      </c>
      <c r="T7690" s="17" t="s">
        <v>694</v>
      </c>
    </row>
    <row r="7691" spans="10:20" ht="13.2" hidden="1">
      <c r="J7691" s="13" t="str">
        <f t="shared" si="604"/>
        <v/>
      </c>
      <c r="M7691" s="13" t="str">
        <f t="shared" si="603"/>
        <v/>
      </c>
      <c r="P7691" s="46">
        <f t="shared" si="605"/>
        <v>0</v>
      </c>
      <c r="Q7691" s="20">
        <f t="shared" si="606"/>
        <v>1</v>
      </c>
      <c r="R7691" s="20">
        <f t="shared" si="607"/>
        <v>0</v>
      </c>
      <c r="S7691" s="18">
        <f t="shared" si="608"/>
        <v>0</v>
      </c>
      <c r="T7691" s="17" t="s">
        <v>694</v>
      </c>
    </row>
    <row r="7692" spans="10:20" ht="13.2" hidden="1">
      <c r="J7692" s="13" t="str">
        <f t="shared" si="604"/>
        <v/>
      </c>
      <c r="M7692" s="13" t="str">
        <f t="shared" si="603"/>
        <v/>
      </c>
      <c r="P7692" s="46">
        <f t="shared" si="605"/>
        <v>0</v>
      </c>
      <c r="Q7692" s="20">
        <f t="shared" si="606"/>
        <v>1</v>
      </c>
      <c r="R7692" s="20">
        <f t="shared" si="607"/>
        <v>0</v>
      </c>
      <c r="S7692" s="18">
        <f t="shared" si="608"/>
        <v>0</v>
      </c>
      <c r="T7692" s="17" t="s">
        <v>694</v>
      </c>
    </row>
    <row r="7693" spans="10:20" ht="13.2" hidden="1">
      <c r="J7693" s="13" t="str">
        <f t="shared" si="604"/>
        <v/>
      </c>
      <c r="M7693" s="13" t="str">
        <f t="shared" si="603"/>
        <v/>
      </c>
      <c r="P7693" s="46">
        <f t="shared" si="605"/>
        <v>0</v>
      </c>
      <c r="Q7693" s="20">
        <f t="shared" si="606"/>
        <v>1</v>
      </c>
      <c r="R7693" s="20">
        <f t="shared" si="607"/>
        <v>0</v>
      </c>
      <c r="S7693" s="18">
        <f t="shared" si="608"/>
        <v>0</v>
      </c>
      <c r="T7693" s="17" t="s">
        <v>694</v>
      </c>
    </row>
    <row r="7694" spans="10:20" ht="13.2" hidden="1">
      <c r="J7694" s="13" t="str">
        <f t="shared" si="604"/>
        <v/>
      </c>
      <c r="M7694" s="13" t="str">
        <f t="shared" si="603"/>
        <v/>
      </c>
      <c r="P7694" s="46">
        <f t="shared" si="605"/>
        <v>0</v>
      </c>
      <c r="Q7694" s="20">
        <f t="shared" si="606"/>
        <v>1</v>
      </c>
      <c r="R7694" s="20">
        <f t="shared" si="607"/>
        <v>0</v>
      </c>
      <c r="S7694" s="18">
        <f t="shared" si="608"/>
        <v>0</v>
      </c>
      <c r="T7694" s="17" t="s">
        <v>694</v>
      </c>
    </row>
    <row r="7695" spans="10:20" ht="13.2" hidden="1">
      <c r="J7695" s="13" t="str">
        <f t="shared" si="604"/>
        <v/>
      </c>
      <c r="M7695" s="13" t="str">
        <f t="shared" si="603"/>
        <v/>
      </c>
      <c r="P7695" s="46">
        <f t="shared" si="605"/>
        <v>0</v>
      </c>
      <c r="Q7695" s="20">
        <f t="shared" si="606"/>
        <v>1</v>
      </c>
      <c r="R7695" s="20">
        <f t="shared" si="607"/>
        <v>0</v>
      </c>
      <c r="S7695" s="18">
        <f t="shared" si="608"/>
        <v>0</v>
      </c>
      <c r="T7695" s="17" t="s">
        <v>694</v>
      </c>
    </row>
    <row r="7696" spans="10:20" ht="13.2" hidden="1">
      <c r="J7696" s="13" t="str">
        <f t="shared" si="604"/>
        <v/>
      </c>
      <c r="M7696" s="13" t="str">
        <f t="shared" si="603"/>
        <v/>
      </c>
      <c r="P7696" s="46">
        <f t="shared" si="605"/>
        <v>0</v>
      </c>
      <c r="Q7696" s="20">
        <f t="shared" si="606"/>
        <v>1</v>
      </c>
      <c r="R7696" s="20">
        <f t="shared" si="607"/>
        <v>0</v>
      </c>
      <c r="S7696" s="18">
        <f t="shared" si="608"/>
        <v>0</v>
      </c>
      <c r="T7696" s="17" t="s">
        <v>694</v>
      </c>
    </row>
    <row r="7697" spans="10:20" ht="13.2" hidden="1">
      <c r="J7697" s="13" t="str">
        <f t="shared" si="604"/>
        <v/>
      </c>
      <c r="M7697" s="13" t="str">
        <f t="shared" si="603"/>
        <v/>
      </c>
      <c r="P7697" s="46">
        <f t="shared" si="605"/>
        <v>0</v>
      </c>
      <c r="Q7697" s="20">
        <f t="shared" si="606"/>
        <v>1</v>
      </c>
      <c r="R7697" s="20">
        <f t="shared" si="607"/>
        <v>0</v>
      </c>
      <c r="S7697" s="18">
        <f t="shared" si="608"/>
        <v>0</v>
      </c>
      <c r="T7697" s="17" t="s">
        <v>694</v>
      </c>
    </row>
    <row r="7698" spans="10:20" ht="13.2" hidden="1">
      <c r="J7698" s="13" t="str">
        <f t="shared" si="604"/>
        <v/>
      </c>
      <c r="M7698" s="13" t="str">
        <f t="shared" si="603"/>
        <v/>
      </c>
      <c r="P7698" s="46">
        <f t="shared" si="605"/>
        <v>0</v>
      </c>
      <c r="Q7698" s="20">
        <f t="shared" si="606"/>
        <v>1</v>
      </c>
      <c r="R7698" s="20">
        <f t="shared" si="607"/>
        <v>0</v>
      </c>
      <c r="S7698" s="18">
        <f t="shared" si="608"/>
        <v>0</v>
      </c>
      <c r="T7698" s="17" t="s">
        <v>694</v>
      </c>
    </row>
    <row r="7699" spans="10:20" ht="13.2" hidden="1">
      <c r="J7699" s="13" t="str">
        <f t="shared" si="604"/>
        <v/>
      </c>
      <c r="M7699" s="13" t="str">
        <f t="shared" si="603"/>
        <v/>
      </c>
      <c r="P7699" s="46">
        <f t="shared" si="605"/>
        <v>0</v>
      </c>
      <c r="Q7699" s="20">
        <f t="shared" si="606"/>
        <v>1</v>
      </c>
      <c r="R7699" s="20">
        <f t="shared" si="607"/>
        <v>0</v>
      </c>
      <c r="S7699" s="18">
        <f t="shared" si="608"/>
        <v>0</v>
      </c>
      <c r="T7699" s="17" t="s">
        <v>694</v>
      </c>
    </row>
    <row r="7700" spans="10:20" ht="13.2" hidden="1">
      <c r="J7700" s="13" t="str">
        <f t="shared" si="604"/>
        <v/>
      </c>
      <c r="M7700" s="13" t="str">
        <f t="shared" si="603"/>
        <v/>
      </c>
      <c r="P7700" s="46">
        <f t="shared" si="605"/>
        <v>0</v>
      </c>
      <c r="Q7700" s="20">
        <f t="shared" si="606"/>
        <v>1</v>
      </c>
      <c r="R7700" s="20">
        <f t="shared" si="607"/>
        <v>0</v>
      </c>
      <c r="S7700" s="18">
        <f t="shared" si="608"/>
        <v>0</v>
      </c>
      <c r="T7700" s="17" t="s">
        <v>694</v>
      </c>
    </row>
    <row r="7701" spans="10:20" ht="13.2" hidden="1">
      <c r="J7701" s="13" t="str">
        <f t="shared" si="604"/>
        <v/>
      </c>
      <c r="M7701" s="13" t="str">
        <f t="shared" si="603"/>
        <v/>
      </c>
      <c r="P7701" s="46">
        <f t="shared" si="605"/>
        <v>0</v>
      </c>
      <c r="Q7701" s="20">
        <f t="shared" si="606"/>
        <v>1</v>
      </c>
      <c r="R7701" s="20">
        <f t="shared" si="607"/>
        <v>0</v>
      </c>
      <c r="S7701" s="18">
        <f t="shared" si="608"/>
        <v>0</v>
      </c>
      <c r="T7701" s="17" t="s">
        <v>694</v>
      </c>
    </row>
    <row r="7702" spans="10:20" ht="13.2" hidden="1">
      <c r="J7702" s="13" t="str">
        <f t="shared" si="604"/>
        <v/>
      </c>
      <c r="M7702" s="13" t="str">
        <f t="shared" si="603"/>
        <v/>
      </c>
      <c r="P7702" s="46">
        <f t="shared" si="605"/>
        <v>0</v>
      </c>
      <c r="Q7702" s="20">
        <f t="shared" si="606"/>
        <v>1</v>
      </c>
      <c r="R7702" s="20">
        <f t="shared" si="607"/>
        <v>0</v>
      </c>
      <c r="S7702" s="18">
        <f t="shared" si="608"/>
        <v>0</v>
      </c>
      <c r="T7702" s="17" t="s">
        <v>694</v>
      </c>
    </row>
    <row r="7703" spans="10:20" ht="13.2" hidden="1">
      <c r="J7703" s="13" t="str">
        <f t="shared" si="604"/>
        <v/>
      </c>
      <c r="M7703" s="13" t="str">
        <f t="shared" si="603"/>
        <v/>
      </c>
      <c r="P7703" s="46">
        <f t="shared" si="605"/>
        <v>0</v>
      </c>
      <c r="Q7703" s="20">
        <f t="shared" si="606"/>
        <v>1</v>
      </c>
      <c r="R7703" s="20">
        <f t="shared" si="607"/>
        <v>0</v>
      </c>
      <c r="S7703" s="18">
        <f t="shared" si="608"/>
        <v>0</v>
      </c>
      <c r="T7703" s="17" t="s">
        <v>694</v>
      </c>
    </row>
    <row r="7704" spans="10:20" ht="13.2" hidden="1">
      <c r="J7704" s="13" t="str">
        <f t="shared" si="604"/>
        <v/>
      </c>
      <c r="M7704" s="13" t="str">
        <f t="shared" si="603"/>
        <v/>
      </c>
      <c r="P7704" s="46">
        <f t="shared" si="605"/>
        <v>0</v>
      </c>
      <c r="Q7704" s="20">
        <f t="shared" si="606"/>
        <v>1</v>
      </c>
      <c r="R7704" s="20">
        <f t="shared" si="607"/>
        <v>0</v>
      </c>
      <c r="S7704" s="18">
        <f t="shared" si="608"/>
        <v>0</v>
      </c>
      <c r="T7704" s="17" t="s">
        <v>694</v>
      </c>
    </row>
    <row r="7705" spans="10:20" ht="13.2" hidden="1">
      <c r="J7705" s="13" t="str">
        <f t="shared" si="604"/>
        <v/>
      </c>
      <c r="M7705" s="13" t="str">
        <f t="shared" si="603"/>
        <v/>
      </c>
      <c r="P7705" s="46">
        <f t="shared" si="605"/>
        <v>0</v>
      </c>
      <c r="Q7705" s="20">
        <f t="shared" si="606"/>
        <v>1</v>
      </c>
      <c r="R7705" s="20">
        <f t="shared" si="607"/>
        <v>0</v>
      </c>
      <c r="S7705" s="18">
        <f t="shared" si="608"/>
        <v>0</v>
      </c>
      <c r="T7705" s="17" t="s">
        <v>694</v>
      </c>
    </row>
    <row r="7706" spans="10:20" ht="13.2" hidden="1">
      <c r="J7706" s="13" t="str">
        <f t="shared" si="604"/>
        <v/>
      </c>
      <c r="M7706" s="13" t="str">
        <f t="shared" si="603"/>
        <v/>
      </c>
      <c r="P7706" s="46">
        <f t="shared" si="605"/>
        <v>0</v>
      </c>
      <c r="Q7706" s="20">
        <f t="shared" si="606"/>
        <v>1</v>
      </c>
      <c r="R7706" s="20">
        <f t="shared" si="607"/>
        <v>0</v>
      </c>
      <c r="S7706" s="18">
        <f t="shared" si="608"/>
        <v>0</v>
      </c>
      <c r="T7706" s="17" t="s">
        <v>694</v>
      </c>
    </row>
    <row r="7707" spans="10:20" ht="13.2" hidden="1">
      <c r="J7707" s="13" t="str">
        <f t="shared" si="604"/>
        <v/>
      </c>
      <c r="M7707" s="13" t="str">
        <f t="shared" si="603"/>
        <v/>
      </c>
      <c r="P7707" s="46">
        <f t="shared" si="605"/>
        <v>0</v>
      </c>
      <c r="Q7707" s="20">
        <f t="shared" si="606"/>
        <v>1</v>
      </c>
      <c r="R7707" s="20">
        <f t="shared" si="607"/>
        <v>0</v>
      </c>
      <c r="S7707" s="18">
        <f t="shared" si="608"/>
        <v>0</v>
      </c>
      <c r="T7707" s="17" t="s">
        <v>694</v>
      </c>
    </row>
    <row r="7708" spans="10:20" ht="13.2" hidden="1">
      <c r="J7708" s="13" t="str">
        <f t="shared" si="604"/>
        <v/>
      </c>
      <c r="M7708" s="13" t="str">
        <f t="shared" si="603"/>
        <v/>
      </c>
      <c r="P7708" s="46">
        <f t="shared" si="605"/>
        <v>0</v>
      </c>
      <c r="Q7708" s="20">
        <f t="shared" si="606"/>
        <v>1</v>
      </c>
      <c r="R7708" s="20">
        <f t="shared" si="607"/>
        <v>0</v>
      </c>
      <c r="S7708" s="18">
        <f t="shared" si="608"/>
        <v>0</v>
      </c>
      <c r="T7708" s="17" t="s">
        <v>694</v>
      </c>
    </row>
    <row r="7709" spans="10:20" ht="13.2" hidden="1">
      <c r="J7709" s="13" t="str">
        <f t="shared" si="604"/>
        <v/>
      </c>
      <c r="M7709" s="13" t="str">
        <f t="shared" si="603"/>
        <v/>
      </c>
      <c r="P7709" s="46">
        <f t="shared" si="605"/>
        <v>0</v>
      </c>
      <c r="Q7709" s="20">
        <f t="shared" si="606"/>
        <v>1</v>
      </c>
      <c r="R7709" s="20">
        <f t="shared" si="607"/>
        <v>0</v>
      </c>
      <c r="S7709" s="18">
        <f t="shared" si="608"/>
        <v>0</v>
      </c>
      <c r="T7709" s="17" t="s">
        <v>694</v>
      </c>
    </row>
    <row r="7710" spans="10:20" ht="13.2" hidden="1">
      <c r="J7710" s="13" t="str">
        <f t="shared" si="604"/>
        <v/>
      </c>
      <c r="M7710" s="13" t="str">
        <f t="shared" si="603"/>
        <v/>
      </c>
      <c r="P7710" s="46">
        <f t="shared" si="605"/>
        <v>0</v>
      </c>
      <c r="Q7710" s="20">
        <f t="shared" si="606"/>
        <v>1</v>
      </c>
      <c r="R7710" s="20">
        <f t="shared" si="607"/>
        <v>0</v>
      </c>
      <c r="S7710" s="18">
        <f t="shared" si="608"/>
        <v>0</v>
      </c>
      <c r="T7710" s="17" t="s">
        <v>694</v>
      </c>
    </row>
    <row r="7711" spans="10:20" ht="13.2" hidden="1">
      <c r="J7711" s="13" t="str">
        <f t="shared" si="604"/>
        <v/>
      </c>
      <c r="M7711" s="13" t="str">
        <f t="shared" si="603"/>
        <v/>
      </c>
      <c r="P7711" s="46">
        <f t="shared" si="605"/>
        <v>0</v>
      </c>
      <c r="Q7711" s="20">
        <f t="shared" si="606"/>
        <v>1</v>
      </c>
      <c r="R7711" s="20">
        <f t="shared" si="607"/>
        <v>0</v>
      </c>
      <c r="S7711" s="18">
        <f t="shared" si="608"/>
        <v>0</v>
      </c>
      <c r="T7711" s="17" t="s">
        <v>694</v>
      </c>
    </row>
    <row r="7712" spans="10:20" ht="13.2" hidden="1">
      <c r="J7712" s="13" t="str">
        <f t="shared" si="604"/>
        <v/>
      </c>
      <c r="M7712" s="13" t="str">
        <f t="shared" si="603"/>
        <v/>
      </c>
      <c r="P7712" s="46">
        <f t="shared" si="605"/>
        <v>0</v>
      </c>
      <c r="Q7712" s="20">
        <f t="shared" si="606"/>
        <v>1</v>
      </c>
      <c r="R7712" s="20">
        <f t="shared" si="607"/>
        <v>0</v>
      </c>
      <c r="S7712" s="18">
        <f t="shared" si="608"/>
        <v>0</v>
      </c>
      <c r="T7712" s="17" t="s">
        <v>694</v>
      </c>
    </row>
    <row r="7713" spans="10:20" ht="13.2" hidden="1">
      <c r="J7713" s="13" t="str">
        <f t="shared" si="604"/>
        <v/>
      </c>
      <c r="M7713" s="13" t="str">
        <f t="shared" si="603"/>
        <v/>
      </c>
      <c r="P7713" s="46">
        <f t="shared" si="605"/>
        <v>0</v>
      </c>
      <c r="Q7713" s="20">
        <f t="shared" si="606"/>
        <v>1</v>
      </c>
      <c r="R7713" s="20">
        <f t="shared" si="607"/>
        <v>0</v>
      </c>
      <c r="S7713" s="18">
        <f t="shared" si="608"/>
        <v>0</v>
      </c>
      <c r="T7713" s="17" t="s">
        <v>694</v>
      </c>
    </row>
    <row r="7714" spans="10:20" ht="13.2" hidden="1">
      <c r="J7714" s="13" t="str">
        <f t="shared" si="604"/>
        <v/>
      </c>
      <c r="M7714" s="13" t="str">
        <f t="shared" si="603"/>
        <v/>
      </c>
      <c r="P7714" s="46">
        <f t="shared" si="605"/>
        <v>0</v>
      </c>
      <c r="Q7714" s="20">
        <f t="shared" si="606"/>
        <v>1</v>
      </c>
      <c r="R7714" s="20">
        <f t="shared" si="607"/>
        <v>0</v>
      </c>
      <c r="S7714" s="18">
        <f t="shared" si="608"/>
        <v>0</v>
      </c>
      <c r="T7714" s="17" t="s">
        <v>694</v>
      </c>
    </row>
    <row r="7715" spans="10:20" ht="13.2" hidden="1">
      <c r="J7715" s="13" t="str">
        <f t="shared" si="604"/>
        <v/>
      </c>
      <c r="M7715" s="13" t="str">
        <f t="shared" si="603"/>
        <v/>
      </c>
      <c r="P7715" s="46">
        <f t="shared" si="605"/>
        <v>0</v>
      </c>
      <c r="Q7715" s="20">
        <f t="shared" si="606"/>
        <v>1</v>
      </c>
      <c r="R7715" s="20">
        <f t="shared" si="607"/>
        <v>0</v>
      </c>
      <c r="S7715" s="18">
        <f t="shared" si="608"/>
        <v>0</v>
      </c>
      <c r="T7715" s="17" t="s">
        <v>694</v>
      </c>
    </row>
    <row r="7716" spans="10:20" ht="13.2" hidden="1">
      <c r="J7716" s="13" t="str">
        <f t="shared" si="604"/>
        <v/>
      </c>
      <c r="M7716" s="13" t="str">
        <f t="shared" si="603"/>
        <v/>
      </c>
      <c r="P7716" s="46">
        <f t="shared" si="605"/>
        <v>0</v>
      </c>
      <c r="Q7716" s="20">
        <f t="shared" si="606"/>
        <v>1</v>
      </c>
      <c r="R7716" s="20">
        <f t="shared" si="607"/>
        <v>0</v>
      </c>
      <c r="S7716" s="18">
        <f t="shared" si="608"/>
        <v>0</v>
      </c>
      <c r="T7716" s="17" t="s">
        <v>694</v>
      </c>
    </row>
    <row r="7717" spans="10:20" ht="13.2" hidden="1">
      <c r="J7717" s="13" t="str">
        <f t="shared" si="604"/>
        <v/>
      </c>
      <c r="M7717" s="13" t="str">
        <f t="shared" si="603"/>
        <v/>
      </c>
      <c r="P7717" s="46">
        <f t="shared" si="605"/>
        <v>0</v>
      </c>
      <c r="Q7717" s="20">
        <f t="shared" si="606"/>
        <v>1</v>
      </c>
      <c r="R7717" s="20">
        <f t="shared" si="607"/>
        <v>0</v>
      </c>
      <c r="S7717" s="18">
        <f t="shared" si="608"/>
        <v>0</v>
      </c>
      <c r="T7717" s="17" t="s">
        <v>694</v>
      </c>
    </row>
    <row r="7718" spans="10:20" ht="13.2" hidden="1">
      <c r="J7718" s="13" t="str">
        <f t="shared" si="604"/>
        <v/>
      </c>
      <c r="M7718" s="13" t="str">
        <f t="shared" si="603"/>
        <v/>
      </c>
      <c r="P7718" s="46">
        <f t="shared" si="605"/>
        <v>0</v>
      </c>
      <c r="Q7718" s="20">
        <f t="shared" si="606"/>
        <v>1</v>
      </c>
      <c r="R7718" s="20">
        <f t="shared" si="607"/>
        <v>0</v>
      </c>
      <c r="S7718" s="18">
        <f t="shared" si="608"/>
        <v>0</v>
      </c>
      <c r="T7718" s="17" t="s">
        <v>694</v>
      </c>
    </row>
    <row r="7719" spans="10:20" ht="13.2" hidden="1">
      <c r="J7719" s="13" t="str">
        <f t="shared" si="604"/>
        <v/>
      </c>
      <c r="M7719" s="13" t="str">
        <f t="shared" si="603"/>
        <v/>
      </c>
      <c r="P7719" s="46">
        <f t="shared" si="605"/>
        <v>0</v>
      </c>
      <c r="Q7719" s="20">
        <f t="shared" si="606"/>
        <v>1</v>
      </c>
      <c r="R7719" s="20">
        <f t="shared" si="607"/>
        <v>0</v>
      </c>
      <c r="S7719" s="18">
        <f t="shared" si="608"/>
        <v>0</v>
      </c>
      <c r="T7719" s="17" t="s">
        <v>694</v>
      </c>
    </row>
    <row r="7720" spans="10:20" ht="13.2" hidden="1">
      <c r="J7720" s="13" t="str">
        <f t="shared" si="604"/>
        <v/>
      </c>
      <c r="M7720" s="13" t="str">
        <f t="shared" si="603"/>
        <v/>
      </c>
      <c r="P7720" s="46">
        <f t="shared" si="605"/>
        <v>0</v>
      </c>
      <c r="Q7720" s="20">
        <f t="shared" si="606"/>
        <v>1</v>
      </c>
      <c r="R7720" s="20">
        <f t="shared" si="607"/>
        <v>0</v>
      </c>
      <c r="S7720" s="18">
        <f t="shared" si="608"/>
        <v>0</v>
      </c>
      <c r="T7720" s="17" t="s">
        <v>694</v>
      </c>
    </row>
    <row r="7721" spans="10:20" ht="13.2" hidden="1">
      <c r="J7721" s="13" t="str">
        <f t="shared" si="604"/>
        <v/>
      </c>
      <c r="M7721" s="13" t="str">
        <f t="shared" si="603"/>
        <v/>
      </c>
      <c r="P7721" s="46">
        <f t="shared" si="605"/>
        <v>0</v>
      </c>
      <c r="Q7721" s="20">
        <f t="shared" si="606"/>
        <v>1</v>
      </c>
      <c r="R7721" s="20">
        <f t="shared" si="607"/>
        <v>0</v>
      </c>
      <c r="S7721" s="18">
        <f t="shared" si="608"/>
        <v>0</v>
      </c>
      <c r="T7721" s="17" t="s">
        <v>694</v>
      </c>
    </row>
    <row r="7722" spans="10:20" ht="13.2" hidden="1">
      <c r="J7722" s="13" t="str">
        <f t="shared" si="604"/>
        <v/>
      </c>
      <c r="M7722" s="13" t="str">
        <f t="shared" si="603"/>
        <v/>
      </c>
      <c r="P7722" s="46">
        <f t="shared" si="605"/>
        <v>0</v>
      </c>
      <c r="Q7722" s="20">
        <f t="shared" si="606"/>
        <v>1</v>
      </c>
      <c r="R7722" s="20">
        <f t="shared" si="607"/>
        <v>0</v>
      </c>
      <c r="S7722" s="18">
        <f t="shared" si="608"/>
        <v>0</v>
      </c>
      <c r="T7722" s="17" t="s">
        <v>694</v>
      </c>
    </row>
    <row r="7723" spans="10:20" ht="13.2" hidden="1">
      <c r="J7723" s="13" t="str">
        <f t="shared" si="604"/>
        <v/>
      </c>
      <c r="M7723" s="13" t="str">
        <f t="shared" si="603"/>
        <v/>
      </c>
      <c r="P7723" s="46">
        <f t="shared" si="605"/>
        <v>0</v>
      </c>
      <c r="Q7723" s="20">
        <f t="shared" si="606"/>
        <v>1</v>
      </c>
      <c r="R7723" s="20">
        <f t="shared" si="607"/>
        <v>0</v>
      </c>
      <c r="S7723" s="18">
        <f t="shared" si="608"/>
        <v>0</v>
      </c>
      <c r="T7723" s="17" t="s">
        <v>694</v>
      </c>
    </row>
    <row r="7724" spans="10:20" ht="13.2" hidden="1">
      <c r="J7724" s="13" t="str">
        <f t="shared" si="604"/>
        <v/>
      </c>
      <c r="M7724" s="13" t="str">
        <f t="shared" si="603"/>
        <v/>
      </c>
      <c r="P7724" s="46">
        <f t="shared" si="605"/>
        <v>0</v>
      </c>
      <c r="Q7724" s="20">
        <f t="shared" si="606"/>
        <v>1</v>
      </c>
      <c r="R7724" s="20">
        <f t="shared" si="607"/>
        <v>0</v>
      </c>
      <c r="S7724" s="18">
        <f t="shared" si="608"/>
        <v>0</v>
      </c>
      <c r="T7724" s="17" t="s">
        <v>694</v>
      </c>
    </row>
    <row r="7725" spans="10:20" ht="13.2" hidden="1">
      <c r="J7725" s="13" t="str">
        <f t="shared" si="604"/>
        <v/>
      </c>
      <c r="M7725" s="13" t="str">
        <f t="shared" si="603"/>
        <v/>
      </c>
      <c r="P7725" s="46">
        <f t="shared" si="605"/>
        <v>0</v>
      </c>
      <c r="Q7725" s="20">
        <f t="shared" si="606"/>
        <v>1</v>
      </c>
      <c r="R7725" s="20">
        <f t="shared" si="607"/>
        <v>0</v>
      </c>
      <c r="S7725" s="18">
        <f t="shared" si="608"/>
        <v>0</v>
      </c>
      <c r="T7725" s="17" t="s">
        <v>694</v>
      </c>
    </row>
    <row r="7726" spans="10:20" ht="13.2" hidden="1">
      <c r="J7726" s="13" t="str">
        <f t="shared" si="604"/>
        <v/>
      </c>
      <c r="M7726" s="13" t="str">
        <f t="shared" si="603"/>
        <v/>
      </c>
      <c r="P7726" s="46">
        <f t="shared" si="605"/>
        <v>0</v>
      </c>
      <c r="Q7726" s="20">
        <f t="shared" si="606"/>
        <v>1</v>
      </c>
      <c r="R7726" s="20">
        <f t="shared" si="607"/>
        <v>0</v>
      </c>
      <c r="S7726" s="18">
        <f t="shared" si="608"/>
        <v>0</v>
      </c>
      <c r="T7726" s="17" t="s">
        <v>694</v>
      </c>
    </row>
    <row r="7727" spans="10:20" ht="13.2" hidden="1">
      <c r="J7727" s="13" t="str">
        <f t="shared" si="604"/>
        <v/>
      </c>
      <c r="M7727" s="13" t="str">
        <f t="shared" si="603"/>
        <v/>
      </c>
      <c r="P7727" s="46">
        <f t="shared" si="605"/>
        <v>0</v>
      </c>
      <c r="Q7727" s="20">
        <f t="shared" si="606"/>
        <v>1</v>
      </c>
      <c r="R7727" s="20">
        <f t="shared" si="607"/>
        <v>0</v>
      </c>
      <c r="S7727" s="18">
        <f t="shared" si="608"/>
        <v>0</v>
      </c>
      <c r="T7727" s="17" t="s">
        <v>694</v>
      </c>
    </row>
    <row r="7728" spans="10:20" ht="13.2" hidden="1">
      <c r="J7728" s="13" t="str">
        <f t="shared" si="604"/>
        <v/>
      </c>
      <c r="M7728" s="13" t="str">
        <f t="shared" si="603"/>
        <v/>
      </c>
      <c r="P7728" s="46">
        <f t="shared" si="605"/>
        <v>0</v>
      </c>
      <c r="Q7728" s="20">
        <f t="shared" si="606"/>
        <v>1</v>
      </c>
      <c r="R7728" s="20">
        <f t="shared" si="607"/>
        <v>0</v>
      </c>
      <c r="S7728" s="18">
        <f t="shared" si="608"/>
        <v>0</v>
      </c>
      <c r="T7728" s="17" t="s">
        <v>694</v>
      </c>
    </row>
    <row r="7729" spans="10:20" ht="13.2" hidden="1">
      <c r="J7729" s="13" t="str">
        <f t="shared" si="604"/>
        <v/>
      </c>
      <c r="M7729" s="13" t="str">
        <f t="shared" si="603"/>
        <v/>
      </c>
      <c r="P7729" s="46">
        <f t="shared" si="605"/>
        <v>0</v>
      </c>
      <c r="Q7729" s="20">
        <f t="shared" si="606"/>
        <v>1</v>
      </c>
      <c r="R7729" s="20">
        <f t="shared" si="607"/>
        <v>0</v>
      </c>
      <c r="S7729" s="18">
        <f t="shared" si="608"/>
        <v>0</v>
      </c>
      <c r="T7729" s="17" t="s">
        <v>694</v>
      </c>
    </row>
    <row r="7730" spans="10:20" ht="13.2" hidden="1">
      <c r="J7730" s="13" t="str">
        <f t="shared" si="604"/>
        <v/>
      </c>
      <c r="M7730" s="13" t="str">
        <f t="shared" si="603"/>
        <v/>
      </c>
      <c r="P7730" s="46">
        <f t="shared" si="605"/>
        <v>0</v>
      </c>
      <c r="Q7730" s="20">
        <f t="shared" si="606"/>
        <v>1</v>
      </c>
      <c r="R7730" s="20">
        <f t="shared" si="607"/>
        <v>0</v>
      </c>
      <c r="S7730" s="18">
        <f t="shared" si="608"/>
        <v>0</v>
      </c>
      <c r="T7730" s="17" t="s">
        <v>694</v>
      </c>
    </row>
    <row r="7731" spans="10:20" ht="13.2" hidden="1">
      <c r="J7731" s="13" t="str">
        <f t="shared" si="604"/>
        <v/>
      </c>
      <c r="M7731" s="13" t="str">
        <f t="shared" si="603"/>
        <v/>
      </c>
      <c r="P7731" s="46">
        <f t="shared" si="605"/>
        <v>0</v>
      </c>
      <c r="Q7731" s="20">
        <f t="shared" si="606"/>
        <v>1</v>
      </c>
      <c r="R7731" s="20">
        <f t="shared" si="607"/>
        <v>0</v>
      </c>
      <c r="S7731" s="18">
        <f t="shared" si="608"/>
        <v>0</v>
      </c>
      <c r="T7731" s="17" t="s">
        <v>694</v>
      </c>
    </row>
    <row r="7732" spans="10:20" ht="13.2" hidden="1">
      <c r="J7732" s="13" t="str">
        <f t="shared" si="604"/>
        <v/>
      </c>
      <c r="M7732" s="13" t="str">
        <f t="shared" si="603"/>
        <v/>
      </c>
      <c r="P7732" s="46">
        <f t="shared" si="605"/>
        <v>0</v>
      </c>
      <c r="Q7732" s="20">
        <f t="shared" si="606"/>
        <v>1</v>
      </c>
      <c r="R7732" s="20">
        <f t="shared" si="607"/>
        <v>0</v>
      </c>
      <c r="S7732" s="18">
        <f t="shared" si="608"/>
        <v>0</v>
      </c>
      <c r="T7732" s="17" t="s">
        <v>694</v>
      </c>
    </row>
    <row r="7733" spans="10:20" ht="13.2" hidden="1">
      <c r="J7733" s="13" t="str">
        <f t="shared" si="604"/>
        <v/>
      </c>
      <c r="M7733" s="13" t="str">
        <f t="shared" si="603"/>
        <v/>
      </c>
      <c r="P7733" s="46">
        <f t="shared" si="605"/>
        <v>0</v>
      </c>
      <c r="Q7733" s="20">
        <f t="shared" si="606"/>
        <v>1</v>
      </c>
      <c r="R7733" s="20">
        <f t="shared" si="607"/>
        <v>0</v>
      </c>
      <c r="S7733" s="18">
        <f t="shared" si="608"/>
        <v>0</v>
      </c>
      <c r="T7733" s="17" t="s">
        <v>694</v>
      </c>
    </row>
    <row r="7734" spans="10:20" ht="13.2" hidden="1">
      <c r="J7734" s="13" t="str">
        <f t="shared" si="604"/>
        <v/>
      </c>
      <c r="M7734" s="13" t="str">
        <f t="shared" si="603"/>
        <v/>
      </c>
      <c r="P7734" s="46">
        <f t="shared" si="605"/>
        <v>0</v>
      </c>
      <c r="Q7734" s="20">
        <f t="shared" si="606"/>
        <v>1</v>
      </c>
      <c r="R7734" s="20">
        <f t="shared" si="607"/>
        <v>0</v>
      </c>
      <c r="S7734" s="18">
        <f t="shared" si="608"/>
        <v>0</v>
      </c>
      <c r="T7734" s="17" t="s">
        <v>694</v>
      </c>
    </row>
    <row r="7735" spans="10:20" ht="13.2" hidden="1">
      <c r="J7735" s="13" t="str">
        <f t="shared" si="604"/>
        <v/>
      </c>
      <c r="M7735" s="13" t="str">
        <f t="shared" si="603"/>
        <v/>
      </c>
      <c r="P7735" s="46">
        <f t="shared" si="605"/>
        <v>0</v>
      </c>
      <c r="Q7735" s="20">
        <f t="shared" si="606"/>
        <v>1</v>
      </c>
      <c r="R7735" s="20">
        <f t="shared" si="607"/>
        <v>0</v>
      </c>
      <c r="S7735" s="18">
        <f t="shared" si="608"/>
        <v>0</v>
      </c>
      <c r="T7735" s="17" t="s">
        <v>694</v>
      </c>
    </row>
    <row r="7736" spans="10:20" ht="13.2" hidden="1">
      <c r="J7736" s="13" t="str">
        <f t="shared" si="604"/>
        <v/>
      </c>
      <c r="M7736" s="13" t="str">
        <f t="shared" si="603"/>
        <v/>
      </c>
      <c r="P7736" s="46">
        <f t="shared" si="605"/>
        <v>0</v>
      </c>
      <c r="Q7736" s="20">
        <f t="shared" si="606"/>
        <v>1</v>
      </c>
      <c r="R7736" s="20">
        <f t="shared" si="607"/>
        <v>0</v>
      </c>
      <c r="S7736" s="18">
        <f t="shared" si="608"/>
        <v>0</v>
      </c>
      <c r="T7736" s="17" t="s">
        <v>694</v>
      </c>
    </row>
    <row r="7737" spans="10:20" ht="13.2" hidden="1">
      <c r="J7737" s="13" t="str">
        <f t="shared" si="604"/>
        <v/>
      </c>
      <c r="M7737" s="13" t="str">
        <f t="shared" ref="M7737:M7800" si="609">+LEFT(U7737,4)</f>
        <v/>
      </c>
      <c r="P7737" s="46">
        <f t="shared" si="605"/>
        <v>0</v>
      </c>
      <c r="Q7737" s="20">
        <f t="shared" si="606"/>
        <v>1</v>
      </c>
      <c r="R7737" s="20">
        <f t="shared" si="607"/>
        <v>0</v>
      </c>
      <c r="S7737" s="18">
        <f t="shared" si="608"/>
        <v>0</v>
      </c>
      <c r="T7737" s="17" t="s">
        <v>694</v>
      </c>
    </row>
    <row r="7738" spans="10:20" ht="13.2" hidden="1">
      <c r="J7738" s="13" t="str">
        <f t="shared" si="604"/>
        <v/>
      </c>
      <c r="M7738" s="13" t="str">
        <f t="shared" si="609"/>
        <v/>
      </c>
      <c r="P7738" s="46">
        <f t="shared" si="605"/>
        <v>0</v>
      </c>
      <c r="Q7738" s="20">
        <f t="shared" si="606"/>
        <v>1</v>
      </c>
      <c r="R7738" s="20">
        <f t="shared" si="607"/>
        <v>0</v>
      </c>
      <c r="S7738" s="18">
        <f t="shared" si="608"/>
        <v>0</v>
      </c>
      <c r="T7738" s="17" t="s">
        <v>694</v>
      </c>
    </row>
    <row r="7739" spans="10:20" ht="13.2" hidden="1">
      <c r="J7739" s="13" t="str">
        <f t="shared" si="604"/>
        <v/>
      </c>
      <c r="M7739" s="13" t="str">
        <f t="shared" si="609"/>
        <v/>
      </c>
      <c r="P7739" s="46">
        <f t="shared" si="605"/>
        <v>0</v>
      </c>
      <c r="Q7739" s="20">
        <f t="shared" si="606"/>
        <v>1</v>
      </c>
      <c r="R7739" s="20">
        <f t="shared" si="607"/>
        <v>0</v>
      </c>
      <c r="S7739" s="18">
        <f t="shared" si="608"/>
        <v>0</v>
      </c>
      <c r="T7739" s="17" t="s">
        <v>694</v>
      </c>
    </row>
    <row r="7740" spans="10:20" ht="13.2" hidden="1">
      <c r="J7740" s="13" t="str">
        <f t="shared" si="604"/>
        <v/>
      </c>
      <c r="M7740" s="13" t="str">
        <f t="shared" si="609"/>
        <v/>
      </c>
      <c r="P7740" s="46">
        <f t="shared" si="605"/>
        <v>0</v>
      </c>
      <c r="Q7740" s="20">
        <f t="shared" si="606"/>
        <v>1</v>
      </c>
      <c r="R7740" s="20">
        <f t="shared" si="607"/>
        <v>0</v>
      </c>
      <c r="S7740" s="18">
        <f t="shared" si="608"/>
        <v>0</v>
      </c>
      <c r="T7740" s="17" t="s">
        <v>694</v>
      </c>
    </row>
    <row r="7741" spans="10:20" ht="13.2" hidden="1">
      <c r="J7741" s="13" t="str">
        <f t="shared" si="604"/>
        <v/>
      </c>
      <c r="M7741" s="13" t="str">
        <f t="shared" si="609"/>
        <v/>
      </c>
      <c r="P7741" s="46">
        <f t="shared" si="605"/>
        <v>0</v>
      </c>
      <c r="Q7741" s="20">
        <f t="shared" si="606"/>
        <v>1</v>
      </c>
      <c r="R7741" s="20">
        <f t="shared" si="607"/>
        <v>0</v>
      </c>
      <c r="S7741" s="18">
        <f t="shared" si="608"/>
        <v>0</v>
      </c>
      <c r="T7741" s="17" t="s">
        <v>694</v>
      </c>
    </row>
    <row r="7742" spans="10:20" ht="13.2" hidden="1">
      <c r="J7742" s="13" t="str">
        <f t="shared" si="604"/>
        <v/>
      </c>
      <c r="M7742" s="13" t="str">
        <f t="shared" si="609"/>
        <v/>
      </c>
      <c r="P7742" s="46">
        <f t="shared" si="605"/>
        <v>0</v>
      </c>
      <c r="Q7742" s="20">
        <f t="shared" si="606"/>
        <v>1</v>
      </c>
      <c r="R7742" s="20">
        <f t="shared" si="607"/>
        <v>0</v>
      </c>
      <c r="S7742" s="18">
        <f t="shared" si="608"/>
        <v>0</v>
      </c>
      <c r="T7742" s="17" t="s">
        <v>694</v>
      </c>
    </row>
    <row r="7743" spans="10:20" ht="13.2" hidden="1">
      <c r="J7743" s="13" t="str">
        <f t="shared" si="604"/>
        <v/>
      </c>
      <c r="M7743" s="13" t="str">
        <f t="shared" si="609"/>
        <v/>
      </c>
      <c r="P7743" s="46">
        <f t="shared" si="605"/>
        <v>0</v>
      </c>
      <c r="Q7743" s="20">
        <f t="shared" si="606"/>
        <v>1</v>
      </c>
      <c r="R7743" s="20">
        <f t="shared" si="607"/>
        <v>0</v>
      </c>
      <c r="S7743" s="18">
        <f t="shared" si="608"/>
        <v>0</v>
      </c>
      <c r="T7743" s="17" t="s">
        <v>694</v>
      </c>
    </row>
    <row r="7744" spans="10:20" ht="13.2" hidden="1">
      <c r="J7744" s="13" t="str">
        <f t="shared" si="604"/>
        <v/>
      </c>
      <c r="M7744" s="13" t="str">
        <f t="shared" si="609"/>
        <v/>
      </c>
      <c r="P7744" s="46">
        <f t="shared" si="605"/>
        <v>0</v>
      </c>
      <c r="Q7744" s="20">
        <f t="shared" si="606"/>
        <v>1</v>
      </c>
      <c r="R7744" s="20">
        <f t="shared" si="607"/>
        <v>0</v>
      </c>
      <c r="S7744" s="18">
        <f t="shared" si="608"/>
        <v>0</v>
      </c>
      <c r="T7744" s="17" t="s">
        <v>694</v>
      </c>
    </row>
    <row r="7745" spans="1:20" ht="13.2" hidden="1">
      <c r="J7745" s="13" t="str">
        <f t="shared" si="604"/>
        <v/>
      </c>
      <c r="M7745" s="13" t="str">
        <f t="shared" si="609"/>
        <v/>
      </c>
      <c r="P7745" s="46">
        <f t="shared" si="605"/>
        <v>0</v>
      </c>
      <c r="Q7745" s="20">
        <f t="shared" si="606"/>
        <v>1</v>
      </c>
      <c r="R7745" s="20">
        <f t="shared" si="607"/>
        <v>0</v>
      </c>
      <c r="S7745" s="18">
        <f t="shared" si="608"/>
        <v>0</v>
      </c>
      <c r="T7745" s="17" t="s">
        <v>694</v>
      </c>
    </row>
    <row r="7746" spans="1:20" ht="13.2" hidden="1">
      <c r="J7746" s="13" t="str">
        <f t="shared" ref="J7746:J7809" si="610">+LEFT(U7746,4)</f>
        <v/>
      </c>
      <c r="M7746" s="13" t="str">
        <f t="shared" si="609"/>
        <v/>
      </c>
      <c r="P7746" s="46">
        <f t="shared" ref="P7746:P7809" si="611">ROUND(O7746*L7746,2)</f>
        <v>0</v>
      </c>
      <c r="Q7746" s="20">
        <f t="shared" ref="Q7746:Q7809" si="612">IF(N7746="HKD",7.8,IF(N7746="CNY",6.4,1))</f>
        <v>1</v>
      </c>
      <c r="R7746" s="20">
        <f t="shared" ref="R7746:R7809" si="613">+O7746/Q7746</f>
        <v>0</v>
      </c>
      <c r="S7746" s="18">
        <f t="shared" ref="S7746:S7809" si="614">+R7746*L7746</f>
        <v>0</v>
      </c>
      <c r="T7746" s="17" t="s">
        <v>694</v>
      </c>
    </row>
    <row r="7747" spans="1:20" ht="13.2" hidden="1">
      <c r="J7747" s="13" t="str">
        <f t="shared" si="610"/>
        <v/>
      </c>
      <c r="M7747" s="13" t="str">
        <f t="shared" si="609"/>
        <v/>
      </c>
      <c r="P7747" s="46">
        <f t="shared" si="611"/>
        <v>0</v>
      </c>
      <c r="Q7747" s="20">
        <f t="shared" si="612"/>
        <v>1</v>
      </c>
      <c r="R7747" s="20">
        <f t="shared" si="613"/>
        <v>0</v>
      </c>
      <c r="S7747" s="18">
        <f t="shared" si="614"/>
        <v>0</v>
      </c>
      <c r="T7747" s="17" t="s">
        <v>694</v>
      </c>
    </row>
    <row r="7748" spans="1:20" ht="13.2" hidden="1">
      <c r="J7748" s="13" t="str">
        <f t="shared" si="610"/>
        <v/>
      </c>
      <c r="M7748" s="13" t="str">
        <f t="shared" si="609"/>
        <v/>
      </c>
      <c r="P7748" s="46">
        <f t="shared" si="611"/>
        <v>0</v>
      </c>
      <c r="Q7748" s="20">
        <f t="shared" si="612"/>
        <v>1</v>
      </c>
      <c r="R7748" s="20">
        <f t="shared" si="613"/>
        <v>0</v>
      </c>
      <c r="S7748" s="18">
        <f t="shared" si="614"/>
        <v>0</v>
      </c>
      <c r="T7748" s="17" t="s">
        <v>694</v>
      </c>
    </row>
    <row r="7749" spans="1:20" ht="13.2" hidden="1">
      <c r="J7749" s="13" t="str">
        <f t="shared" si="610"/>
        <v/>
      </c>
      <c r="M7749" s="13" t="str">
        <f t="shared" si="609"/>
        <v/>
      </c>
      <c r="P7749" s="46">
        <f t="shared" si="611"/>
        <v>0</v>
      </c>
      <c r="Q7749" s="20">
        <f t="shared" si="612"/>
        <v>1</v>
      </c>
      <c r="R7749" s="20">
        <f t="shared" si="613"/>
        <v>0</v>
      </c>
      <c r="S7749" s="18">
        <f t="shared" si="614"/>
        <v>0</v>
      </c>
      <c r="T7749" s="17" t="s">
        <v>694</v>
      </c>
    </row>
    <row r="7750" spans="1:20" ht="13.2" hidden="1">
      <c r="J7750" s="13" t="str">
        <f t="shared" si="610"/>
        <v/>
      </c>
      <c r="M7750" s="13" t="str">
        <f t="shared" si="609"/>
        <v/>
      </c>
      <c r="P7750" s="46">
        <f t="shared" si="611"/>
        <v>0</v>
      </c>
      <c r="Q7750" s="20">
        <f t="shared" si="612"/>
        <v>1</v>
      </c>
      <c r="R7750" s="20">
        <f t="shared" si="613"/>
        <v>0</v>
      </c>
      <c r="S7750" s="18">
        <f t="shared" si="614"/>
        <v>0</v>
      </c>
      <c r="T7750" s="17" t="s">
        <v>694</v>
      </c>
    </row>
    <row r="7751" spans="1:20" ht="13.2" hidden="1">
      <c r="J7751" s="13" t="str">
        <f t="shared" si="610"/>
        <v/>
      </c>
      <c r="M7751" s="13" t="str">
        <f t="shared" si="609"/>
        <v/>
      </c>
      <c r="P7751" s="46">
        <f t="shared" si="611"/>
        <v>0</v>
      </c>
      <c r="Q7751" s="20">
        <f t="shared" si="612"/>
        <v>1</v>
      </c>
      <c r="R7751" s="20">
        <f t="shared" si="613"/>
        <v>0</v>
      </c>
      <c r="S7751" s="18">
        <f t="shared" si="614"/>
        <v>0</v>
      </c>
      <c r="T7751" s="17" t="s">
        <v>694</v>
      </c>
    </row>
    <row r="7752" spans="1:20" ht="13.2" hidden="1">
      <c r="J7752" s="13" t="str">
        <f t="shared" si="610"/>
        <v/>
      </c>
      <c r="M7752" s="13" t="str">
        <f t="shared" si="609"/>
        <v/>
      </c>
      <c r="P7752" s="46">
        <f t="shared" si="611"/>
        <v>0</v>
      </c>
      <c r="Q7752" s="20">
        <f t="shared" si="612"/>
        <v>1</v>
      </c>
      <c r="R7752" s="20">
        <f t="shared" si="613"/>
        <v>0</v>
      </c>
      <c r="S7752" s="18">
        <f t="shared" si="614"/>
        <v>0</v>
      </c>
      <c r="T7752" s="17" t="s">
        <v>694</v>
      </c>
    </row>
    <row r="7753" spans="1:20" ht="13.2" hidden="1">
      <c r="J7753" s="13" t="str">
        <f t="shared" si="610"/>
        <v/>
      </c>
      <c r="M7753" s="13" t="str">
        <f t="shared" si="609"/>
        <v/>
      </c>
      <c r="P7753" s="46">
        <f t="shared" si="611"/>
        <v>0</v>
      </c>
      <c r="Q7753" s="20">
        <f t="shared" si="612"/>
        <v>1</v>
      </c>
      <c r="R7753" s="20">
        <f t="shared" si="613"/>
        <v>0</v>
      </c>
      <c r="S7753" s="18">
        <f t="shared" si="614"/>
        <v>0</v>
      </c>
      <c r="T7753" s="17" t="s">
        <v>694</v>
      </c>
    </row>
    <row r="7754" spans="1:20" ht="13.2" hidden="1">
      <c r="J7754" s="13" t="str">
        <f t="shared" si="610"/>
        <v/>
      </c>
      <c r="M7754" s="13" t="str">
        <f t="shared" si="609"/>
        <v/>
      </c>
      <c r="P7754" s="46">
        <f t="shared" si="611"/>
        <v>0</v>
      </c>
      <c r="Q7754" s="20">
        <f t="shared" si="612"/>
        <v>1</v>
      </c>
      <c r="R7754" s="20">
        <f t="shared" si="613"/>
        <v>0</v>
      </c>
      <c r="S7754" s="18">
        <f t="shared" si="614"/>
        <v>0</v>
      </c>
      <c r="T7754" s="17" t="s">
        <v>694</v>
      </c>
    </row>
    <row r="7755" spans="1:20" ht="13.2" hidden="1">
      <c r="J7755" s="13" t="str">
        <f t="shared" si="610"/>
        <v/>
      </c>
      <c r="M7755" s="13" t="str">
        <f t="shared" si="609"/>
        <v/>
      </c>
      <c r="P7755" s="46">
        <f t="shared" si="611"/>
        <v>0</v>
      </c>
      <c r="Q7755" s="20">
        <f t="shared" si="612"/>
        <v>1</v>
      </c>
      <c r="R7755" s="20">
        <f t="shared" si="613"/>
        <v>0</v>
      </c>
      <c r="S7755" s="18">
        <f t="shared" si="614"/>
        <v>0</v>
      </c>
      <c r="T7755" s="17" t="s">
        <v>694</v>
      </c>
    </row>
    <row r="7756" spans="1:20" ht="13.2" hidden="1">
      <c r="J7756" s="13" t="str">
        <f t="shared" si="610"/>
        <v/>
      </c>
      <c r="M7756" s="13" t="str">
        <f t="shared" si="609"/>
        <v/>
      </c>
      <c r="P7756" s="46">
        <f t="shared" si="611"/>
        <v>0</v>
      </c>
      <c r="Q7756" s="20">
        <f t="shared" si="612"/>
        <v>1</v>
      </c>
      <c r="R7756" s="20">
        <f t="shared" si="613"/>
        <v>0</v>
      </c>
      <c r="S7756" s="18">
        <f t="shared" si="614"/>
        <v>0</v>
      </c>
      <c r="T7756" s="17" t="s">
        <v>694</v>
      </c>
    </row>
    <row r="7757" spans="1:20" ht="13.2" hidden="1">
      <c r="J7757" s="13" t="str">
        <f t="shared" si="610"/>
        <v/>
      </c>
      <c r="M7757" s="13" t="str">
        <f t="shared" si="609"/>
        <v/>
      </c>
      <c r="P7757" s="46">
        <f t="shared" si="611"/>
        <v>0</v>
      </c>
      <c r="Q7757" s="20">
        <f t="shared" si="612"/>
        <v>1</v>
      </c>
      <c r="R7757" s="20">
        <f t="shared" si="613"/>
        <v>0</v>
      </c>
      <c r="S7757" s="18">
        <f t="shared" si="614"/>
        <v>0</v>
      </c>
      <c r="T7757" s="17" t="s">
        <v>694</v>
      </c>
    </row>
    <row r="7758" spans="1:20" ht="13.2" hidden="1">
      <c r="J7758" s="13" t="str">
        <f t="shared" si="610"/>
        <v/>
      </c>
      <c r="M7758" s="13" t="str">
        <f t="shared" si="609"/>
        <v/>
      </c>
      <c r="P7758" s="46">
        <f t="shared" si="611"/>
        <v>0</v>
      </c>
      <c r="Q7758" s="20">
        <f t="shared" si="612"/>
        <v>1</v>
      </c>
      <c r="R7758" s="20">
        <f t="shared" si="613"/>
        <v>0</v>
      </c>
      <c r="S7758" s="18">
        <f t="shared" si="614"/>
        <v>0</v>
      </c>
      <c r="T7758" s="17" t="s">
        <v>694</v>
      </c>
    </row>
    <row r="7759" spans="1:20" ht="13.2" hidden="1">
      <c r="A7759" s="64"/>
      <c r="J7759" s="13" t="str">
        <f t="shared" si="610"/>
        <v/>
      </c>
      <c r="M7759" s="13" t="str">
        <f t="shared" si="609"/>
        <v/>
      </c>
      <c r="P7759" s="46">
        <f t="shared" si="611"/>
        <v>0</v>
      </c>
      <c r="Q7759" s="20">
        <f t="shared" si="612"/>
        <v>1</v>
      </c>
      <c r="R7759" s="20">
        <f t="shared" si="613"/>
        <v>0</v>
      </c>
      <c r="S7759" s="18">
        <f t="shared" si="614"/>
        <v>0</v>
      </c>
      <c r="T7759" s="17" t="s">
        <v>694</v>
      </c>
    </row>
    <row r="7760" spans="1:20" ht="13.2" hidden="1">
      <c r="J7760" s="13" t="str">
        <f t="shared" si="610"/>
        <v/>
      </c>
      <c r="M7760" s="13" t="str">
        <f t="shared" si="609"/>
        <v/>
      </c>
      <c r="P7760" s="46">
        <f t="shared" si="611"/>
        <v>0</v>
      </c>
      <c r="Q7760" s="20">
        <f t="shared" si="612"/>
        <v>1</v>
      </c>
      <c r="R7760" s="20">
        <f t="shared" si="613"/>
        <v>0</v>
      </c>
      <c r="S7760" s="18">
        <f t="shared" si="614"/>
        <v>0</v>
      </c>
      <c r="T7760" s="17" t="s">
        <v>694</v>
      </c>
    </row>
    <row r="7761" spans="1:20" ht="13.2" hidden="1">
      <c r="A7761" s="64"/>
      <c r="J7761" s="13" t="str">
        <f t="shared" si="610"/>
        <v/>
      </c>
      <c r="M7761" s="13" t="str">
        <f t="shared" si="609"/>
        <v/>
      </c>
      <c r="P7761" s="46">
        <f t="shared" si="611"/>
        <v>0</v>
      </c>
      <c r="Q7761" s="20">
        <f t="shared" si="612"/>
        <v>1</v>
      </c>
      <c r="R7761" s="20">
        <f t="shared" si="613"/>
        <v>0</v>
      </c>
      <c r="S7761" s="18">
        <f t="shared" si="614"/>
        <v>0</v>
      </c>
      <c r="T7761" s="17" t="s">
        <v>694</v>
      </c>
    </row>
    <row r="7762" spans="1:20" ht="13.2" hidden="1">
      <c r="A7762" s="64"/>
      <c r="J7762" s="13" t="str">
        <f t="shared" si="610"/>
        <v/>
      </c>
      <c r="M7762" s="13" t="str">
        <f t="shared" si="609"/>
        <v/>
      </c>
      <c r="P7762" s="46">
        <f t="shared" si="611"/>
        <v>0</v>
      </c>
      <c r="Q7762" s="20">
        <f t="shared" si="612"/>
        <v>1</v>
      </c>
      <c r="R7762" s="20">
        <f t="shared" si="613"/>
        <v>0</v>
      </c>
      <c r="S7762" s="18">
        <f t="shared" si="614"/>
        <v>0</v>
      </c>
      <c r="T7762" s="17" t="s">
        <v>694</v>
      </c>
    </row>
    <row r="7763" spans="1:20" ht="13.2" hidden="1">
      <c r="A7763" s="64"/>
      <c r="J7763" s="13" t="str">
        <f t="shared" si="610"/>
        <v/>
      </c>
      <c r="M7763" s="13" t="str">
        <f t="shared" si="609"/>
        <v/>
      </c>
      <c r="P7763" s="46">
        <f t="shared" si="611"/>
        <v>0</v>
      </c>
      <c r="Q7763" s="20">
        <f t="shared" si="612"/>
        <v>1</v>
      </c>
      <c r="R7763" s="20">
        <f t="shared" si="613"/>
        <v>0</v>
      </c>
      <c r="S7763" s="18">
        <f t="shared" si="614"/>
        <v>0</v>
      </c>
      <c r="T7763" s="17" t="s">
        <v>694</v>
      </c>
    </row>
    <row r="7764" spans="1:20" ht="13.2" hidden="1">
      <c r="J7764" s="13" t="str">
        <f t="shared" si="610"/>
        <v/>
      </c>
      <c r="M7764" s="13" t="str">
        <f t="shared" si="609"/>
        <v/>
      </c>
      <c r="P7764" s="46">
        <f t="shared" si="611"/>
        <v>0</v>
      </c>
      <c r="Q7764" s="20">
        <f t="shared" si="612"/>
        <v>1</v>
      </c>
      <c r="R7764" s="20">
        <f t="shared" si="613"/>
        <v>0</v>
      </c>
      <c r="S7764" s="18">
        <f t="shared" si="614"/>
        <v>0</v>
      </c>
      <c r="T7764" s="17" t="s">
        <v>694</v>
      </c>
    </row>
    <row r="7765" spans="1:20" ht="13.2" hidden="1">
      <c r="J7765" s="13" t="str">
        <f t="shared" si="610"/>
        <v/>
      </c>
      <c r="M7765" s="13" t="str">
        <f t="shared" si="609"/>
        <v/>
      </c>
      <c r="P7765" s="46">
        <f t="shared" si="611"/>
        <v>0</v>
      </c>
      <c r="Q7765" s="20">
        <f t="shared" si="612"/>
        <v>1</v>
      </c>
      <c r="R7765" s="20">
        <f t="shared" si="613"/>
        <v>0</v>
      </c>
      <c r="S7765" s="18">
        <f t="shared" si="614"/>
        <v>0</v>
      </c>
      <c r="T7765" s="17" t="s">
        <v>694</v>
      </c>
    </row>
    <row r="7766" spans="1:20" ht="13.2" hidden="1">
      <c r="J7766" s="13" t="str">
        <f t="shared" si="610"/>
        <v/>
      </c>
      <c r="M7766" s="13" t="str">
        <f t="shared" si="609"/>
        <v/>
      </c>
      <c r="P7766" s="46">
        <f t="shared" si="611"/>
        <v>0</v>
      </c>
      <c r="Q7766" s="20">
        <f t="shared" si="612"/>
        <v>1</v>
      </c>
      <c r="R7766" s="20">
        <f t="shared" si="613"/>
        <v>0</v>
      </c>
      <c r="S7766" s="18">
        <f t="shared" si="614"/>
        <v>0</v>
      </c>
      <c r="T7766" s="17" t="s">
        <v>694</v>
      </c>
    </row>
    <row r="7767" spans="1:20" ht="13.2" hidden="1">
      <c r="J7767" s="13" t="str">
        <f t="shared" si="610"/>
        <v/>
      </c>
      <c r="M7767" s="13" t="str">
        <f t="shared" si="609"/>
        <v/>
      </c>
      <c r="P7767" s="46">
        <f t="shared" si="611"/>
        <v>0</v>
      </c>
      <c r="Q7767" s="20">
        <f t="shared" si="612"/>
        <v>1</v>
      </c>
      <c r="R7767" s="20">
        <f t="shared" si="613"/>
        <v>0</v>
      </c>
      <c r="S7767" s="18">
        <f t="shared" si="614"/>
        <v>0</v>
      </c>
      <c r="T7767" s="17" t="s">
        <v>694</v>
      </c>
    </row>
    <row r="7768" spans="1:20" ht="13.2" hidden="1">
      <c r="J7768" s="13" t="str">
        <f t="shared" si="610"/>
        <v/>
      </c>
      <c r="M7768" s="13" t="str">
        <f t="shared" si="609"/>
        <v/>
      </c>
      <c r="P7768" s="46">
        <f t="shared" si="611"/>
        <v>0</v>
      </c>
      <c r="Q7768" s="20">
        <f t="shared" si="612"/>
        <v>1</v>
      </c>
      <c r="R7768" s="20">
        <f t="shared" si="613"/>
        <v>0</v>
      </c>
      <c r="S7768" s="18">
        <f t="shared" si="614"/>
        <v>0</v>
      </c>
      <c r="T7768" s="17" t="s">
        <v>694</v>
      </c>
    </row>
    <row r="7769" spans="1:20" ht="13.2" hidden="1">
      <c r="J7769" s="13" t="str">
        <f t="shared" si="610"/>
        <v/>
      </c>
      <c r="M7769" s="13" t="str">
        <f t="shared" si="609"/>
        <v/>
      </c>
      <c r="P7769" s="46">
        <f t="shared" si="611"/>
        <v>0</v>
      </c>
      <c r="Q7769" s="20">
        <f t="shared" si="612"/>
        <v>1</v>
      </c>
      <c r="R7769" s="20">
        <f t="shared" si="613"/>
        <v>0</v>
      </c>
      <c r="S7769" s="18">
        <f t="shared" si="614"/>
        <v>0</v>
      </c>
      <c r="T7769" s="17" t="s">
        <v>694</v>
      </c>
    </row>
    <row r="7770" spans="1:20" ht="13.2" hidden="1">
      <c r="J7770" s="13" t="str">
        <f t="shared" si="610"/>
        <v/>
      </c>
      <c r="M7770" s="13" t="str">
        <f t="shared" si="609"/>
        <v/>
      </c>
      <c r="P7770" s="46">
        <f t="shared" si="611"/>
        <v>0</v>
      </c>
      <c r="Q7770" s="20">
        <f t="shared" si="612"/>
        <v>1</v>
      </c>
      <c r="R7770" s="20">
        <f t="shared" si="613"/>
        <v>0</v>
      </c>
      <c r="S7770" s="18">
        <f t="shared" si="614"/>
        <v>0</v>
      </c>
      <c r="T7770" s="17" t="s">
        <v>694</v>
      </c>
    </row>
    <row r="7771" spans="1:20" ht="13.2" hidden="1">
      <c r="J7771" s="13" t="str">
        <f t="shared" si="610"/>
        <v/>
      </c>
      <c r="M7771" s="13" t="str">
        <f t="shared" si="609"/>
        <v/>
      </c>
      <c r="P7771" s="46">
        <f t="shared" si="611"/>
        <v>0</v>
      </c>
      <c r="Q7771" s="20">
        <f t="shared" si="612"/>
        <v>1</v>
      </c>
      <c r="R7771" s="20">
        <f t="shared" si="613"/>
        <v>0</v>
      </c>
      <c r="S7771" s="18">
        <f t="shared" si="614"/>
        <v>0</v>
      </c>
      <c r="T7771" s="17" t="s">
        <v>694</v>
      </c>
    </row>
    <row r="7772" spans="1:20" ht="13.2" hidden="1">
      <c r="J7772" s="13" t="str">
        <f t="shared" si="610"/>
        <v/>
      </c>
      <c r="M7772" s="13" t="str">
        <f t="shared" si="609"/>
        <v/>
      </c>
      <c r="P7772" s="46">
        <f t="shared" si="611"/>
        <v>0</v>
      </c>
      <c r="Q7772" s="20">
        <f t="shared" si="612"/>
        <v>1</v>
      </c>
      <c r="R7772" s="20">
        <f t="shared" si="613"/>
        <v>0</v>
      </c>
      <c r="S7772" s="18">
        <f t="shared" si="614"/>
        <v>0</v>
      </c>
      <c r="T7772" s="17" t="s">
        <v>694</v>
      </c>
    </row>
    <row r="7773" spans="1:20" ht="13.2" hidden="1">
      <c r="J7773" s="13" t="str">
        <f t="shared" si="610"/>
        <v/>
      </c>
      <c r="M7773" s="13" t="str">
        <f t="shared" si="609"/>
        <v/>
      </c>
      <c r="P7773" s="46">
        <f t="shared" si="611"/>
        <v>0</v>
      </c>
      <c r="Q7773" s="20">
        <f t="shared" si="612"/>
        <v>1</v>
      </c>
      <c r="R7773" s="20">
        <f t="shared" si="613"/>
        <v>0</v>
      </c>
      <c r="S7773" s="18">
        <f t="shared" si="614"/>
        <v>0</v>
      </c>
      <c r="T7773" s="17" t="s">
        <v>694</v>
      </c>
    </row>
    <row r="7774" spans="1:20" ht="13.2" hidden="1">
      <c r="J7774" s="13" t="str">
        <f t="shared" si="610"/>
        <v/>
      </c>
      <c r="M7774" s="13" t="str">
        <f t="shared" si="609"/>
        <v/>
      </c>
      <c r="P7774" s="46">
        <f t="shared" si="611"/>
        <v>0</v>
      </c>
      <c r="Q7774" s="20">
        <f t="shared" si="612"/>
        <v>1</v>
      </c>
      <c r="R7774" s="20">
        <f t="shared" si="613"/>
        <v>0</v>
      </c>
      <c r="S7774" s="18">
        <f t="shared" si="614"/>
        <v>0</v>
      </c>
      <c r="T7774" s="17" t="s">
        <v>694</v>
      </c>
    </row>
    <row r="7775" spans="1:20" ht="13.2" hidden="1">
      <c r="J7775" s="13" t="str">
        <f t="shared" si="610"/>
        <v/>
      </c>
      <c r="M7775" s="13" t="str">
        <f t="shared" si="609"/>
        <v/>
      </c>
      <c r="P7775" s="46">
        <f t="shared" si="611"/>
        <v>0</v>
      </c>
      <c r="Q7775" s="20">
        <f t="shared" si="612"/>
        <v>1</v>
      </c>
      <c r="R7775" s="20">
        <f t="shared" si="613"/>
        <v>0</v>
      </c>
      <c r="S7775" s="18">
        <f t="shared" si="614"/>
        <v>0</v>
      </c>
      <c r="T7775" s="17" t="s">
        <v>694</v>
      </c>
    </row>
    <row r="7776" spans="1:20" ht="13.2" hidden="1">
      <c r="J7776" s="13" t="str">
        <f t="shared" si="610"/>
        <v/>
      </c>
      <c r="M7776" s="13" t="str">
        <f t="shared" si="609"/>
        <v/>
      </c>
      <c r="P7776" s="46">
        <f t="shared" si="611"/>
        <v>0</v>
      </c>
      <c r="Q7776" s="20">
        <f t="shared" si="612"/>
        <v>1</v>
      </c>
      <c r="R7776" s="20">
        <f t="shared" si="613"/>
        <v>0</v>
      </c>
      <c r="S7776" s="18">
        <f t="shared" si="614"/>
        <v>0</v>
      </c>
      <c r="T7776" s="17" t="s">
        <v>694</v>
      </c>
    </row>
    <row r="7777" spans="1:21" ht="13.2" hidden="1">
      <c r="J7777" s="13" t="str">
        <f t="shared" si="610"/>
        <v/>
      </c>
      <c r="M7777" s="13" t="str">
        <f t="shared" si="609"/>
        <v/>
      </c>
      <c r="P7777" s="46">
        <f t="shared" si="611"/>
        <v>0</v>
      </c>
      <c r="Q7777" s="20">
        <f t="shared" si="612"/>
        <v>1</v>
      </c>
      <c r="R7777" s="20">
        <f t="shared" si="613"/>
        <v>0</v>
      </c>
      <c r="S7777" s="18">
        <f t="shared" si="614"/>
        <v>0</v>
      </c>
      <c r="T7777" s="17" t="s">
        <v>694</v>
      </c>
    </row>
    <row r="7778" spans="1:21" ht="13.2" hidden="1">
      <c r="J7778" s="13" t="str">
        <f t="shared" si="610"/>
        <v/>
      </c>
      <c r="M7778" s="13" t="str">
        <f t="shared" si="609"/>
        <v/>
      </c>
      <c r="P7778" s="46">
        <f t="shared" si="611"/>
        <v>0</v>
      </c>
      <c r="Q7778" s="20">
        <f t="shared" si="612"/>
        <v>1</v>
      </c>
      <c r="R7778" s="20">
        <f t="shared" si="613"/>
        <v>0</v>
      </c>
      <c r="S7778" s="18">
        <f t="shared" si="614"/>
        <v>0</v>
      </c>
      <c r="T7778" s="17" t="s">
        <v>694</v>
      </c>
    </row>
    <row r="7779" spans="1:21" ht="13.2" hidden="1">
      <c r="J7779" s="13" t="str">
        <f t="shared" si="610"/>
        <v/>
      </c>
      <c r="M7779" s="13" t="str">
        <f t="shared" si="609"/>
        <v/>
      </c>
      <c r="P7779" s="46">
        <f t="shared" si="611"/>
        <v>0</v>
      </c>
      <c r="Q7779" s="20">
        <f t="shared" si="612"/>
        <v>1</v>
      </c>
      <c r="R7779" s="20">
        <f t="shared" si="613"/>
        <v>0</v>
      </c>
      <c r="S7779" s="18">
        <f t="shared" si="614"/>
        <v>0</v>
      </c>
      <c r="T7779" s="17" t="s">
        <v>694</v>
      </c>
    </row>
    <row r="7780" spans="1:21" ht="13.2" hidden="1">
      <c r="J7780" s="13" t="str">
        <f t="shared" si="610"/>
        <v/>
      </c>
      <c r="M7780" s="13" t="str">
        <f t="shared" si="609"/>
        <v/>
      </c>
      <c r="P7780" s="46">
        <f t="shared" si="611"/>
        <v>0</v>
      </c>
      <c r="Q7780" s="20">
        <f t="shared" si="612"/>
        <v>1</v>
      </c>
      <c r="R7780" s="20">
        <f t="shared" si="613"/>
        <v>0</v>
      </c>
      <c r="S7780" s="18">
        <f t="shared" si="614"/>
        <v>0</v>
      </c>
      <c r="T7780" s="17" t="s">
        <v>694</v>
      </c>
    </row>
    <row r="7781" spans="1:21" ht="13.2" hidden="1">
      <c r="J7781" s="13" t="str">
        <f t="shared" si="610"/>
        <v/>
      </c>
      <c r="M7781" s="13" t="str">
        <f t="shared" si="609"/>
        <v/>
      </c>
      <c r="P7781" s="46">
        <f t="shared" si="611"/>
        <v>0</v>
      </c>
      <c r="Q7781" s="20">
        <f t="shared" si="612"/>
        <v>1</v>
      </c>
      <c r="R7781" s="20">
        <f t="shared" si="613"/>
        <v>0</v>
      </c>
      <c r="S7781" s="18">
        <f t="shared" si="614"/>
        <v>0</v>
      </c>
      <c r="T7781" s="17" t="s">
        <v>694</v>
      </c>
    </row>
    <row r="7782" spans="1:21" ht="13.2" hidden="1">
      <c r="J7782" s="13" t="str">
        <f t="shared" si="610"/>
        <v/>
      </c>
      <c r="M7782" s="13" t="str">
        <f t="shared" si="609"/>
        <v/>
      </c>
      <c r="P7782" s="46">
        <f t="shared" si="611"/>
        <v>0</v>
      </c>
      <c r="Q7782" s="20">
        <f t="shared" si="612"/>
        <v>1</v>
      </c>
      <c r="R7782" s="20">
        <f t="shared" si="613"/>
        <v>0</v>
      </c>
      <c r="S7782" s="18">
        <f t="shared" si="614"/>
        <v>0</v>
      </c>
      <c r="T7782" s="17" t="s">
        <v>694</v>
      </c>
    </row>
    <row r="7783" spans="1:21" ht="13.2" hidden="1">
      <c r="J7783" s="13" t="str">
        <f t="shared" si="610"/>
        <v/>
      </c>
      <c r="M7783" s="13" t="str">
        <f t="shared" si="609"/>
        <v/>
      </c>
      <c r="P7783" s="46">
        <f t="shared" si="611"/>
        <v>0</v>
      </c>
      <c r="Q7783" s="20">
        <f t="shared" si="612"/>
        <v>1</v>
      </c>
      <c r="R7783" s="20">
        <f t="shared" si="613"/>
        <v>0</v>
      </c>
      <c r="S7783" s="18">
        <f t="shared" si="614"/>
        <v>0</v>
      </c>
      <c r="T7783" s="17" t="s">
        <v>694</v>
      </c>
    </row>
    <row r="7784" spans="1:21" ht="13.2" hidden="1">
      <c r="J7784" s="13" t="str">
        <f t="shared" si="610"/>
        <v/>
      </c>
      <c r="M7784" s="13" t="str">
        <f t="shared" si="609"/>
        <v/>
      </c>
      <c r="P7784" s="46">
        <f t="shared" si="611"/>
        <v>0</v>
      </c>
      <c r="Q7784" s="20">
        <f t="shared" si="612"/>
        <v>1</v>
      </c>
      <c r="R7784" s="20">
        <f t="shared" si="613"/>
        <v>0</v>
      </c>
      <c r="S7784" s="18">
        <f t="shared" si="614"/>
        <v>0</v>
      </c>
      <c r="T7784" s="17" t="s">
        <v>694</v>
      </c>
    </row>
    <row r="7785" spans="1:21" ht="13.2" hidden="1">
      <c r="A7785" s="40"/>
      <c r="B7785" s="47"/>
      <c r="D7785" s="40"/>
      <c r="J7785" s="13" t="str">
        <f t="shared" si="610"/>
        <v/>
      </c>
      <c r="K7785" s="40"/>
      <c r="L7785" s="52"/>
      <c r="M7785" s="13" t="str">
        <f t="shared" si="609"/>
        <v/>
      </c>
      <c r="N7785" s="39"/>
      <c r="O7785" s="56"/>
      <c r="P7785" s="46">
        <f t="shared" si="611"/>
        <v>0</v>
      </c>
      <c r="Q7785" s="20">
        <f t="shared" si="612"/>
        <v>1</v>
      </c>
      <c r="R7785" s="20">
        <f t="shared" si="613"/>
        <v>0</v>
      </c>
      <c r="S7785" s="18">
        <f t="shared" si="614"/>
        <v>0</v>
      </c>
      <c r="T7785" s="17" t="s">
        <v>694</v>
      </c>
      <c r="U7785" s="40"/>
    </row>
    <row r="7786" spans="1:21" ht="13.2" hidden="1">
      <c r="J7786" s="13" t="str">
        <f t="shared" si="610"/>
        <v/>
      </c>
      <c r="M7786" s="13" t="str">
        <f t="shared" si="609"/>
        <v/>
      </c>
      <c r="P7786" s="46">
        <f t="shared" si="611"/>
        <v>0</v>
      </c>
      <c r="Q7786" s="20">
        <f t="shared" si="612"/>
        <v>1</v>
      </c>
      <c r="R7786" s="20">
        <f t="shared" si="613"/>
        <v>0</v>
      </c>
      <c r="S7786" s="18">
        <f t="shared" si="614"/>
        <v>0</v>
      </c>
      <c r="T7786" s="17" t="s">
        <v>694</v>
      </c>
    </row>
    <row r="7787" spans="1:21" ht="13.2" hidden="1">
      <c r="A7787" s="64"/>
      <c r="J7787" s="13" t="str">
        <f t="shared" si="610"/>
        <v/>
      </c>
      <c r="M7787" s="13" t="str">
        <f t="shared" si="609"/>
        <v/>
      </c>
      <c r="P7787" s="46">
        <f t="shared" si="611"/>
        <v>0</v>
      </c>
      <c r="Q7787" s="20">
        <f t="shared" si="612"/>
        <v>1</v>
      </c>
      <c r="R7787" s="20">
        <f t="shared" si="613"/>
        <v>0</v>
      </c>
      <c r="S7787" s="18">
        <f t="shared" si="614"/>
        <v>0</v>
      </c>
      <c r="T7787" s="17" t="s">
        <v>694</v>
      </c>
    </row>
    <row r="7788" spans="1:21" ht="13.2" hidden="1">
      <c r="A7788" s="64"/>
      <c r="J7788" s="13" t="str">
        <f t="shared" si="610"/>
        <v/>
      </c>
      <c r="M7788" s="13" t="str">
        <f t="shared" si="609"/>
        <v/>
      </c>
      <c r="P7788" s="46">
        <f t="shared" si="611"/>
        <v>0</v>
      </c>
      <c r="Q7788" s="20">
        <f t="shared" si="612"/>
        <v>1</v>
      </c>
      <c r="R7788" s="20">
        <f t="shared" si="613"/>
        <v>0</v>
      </c>
      <c r="S7788" s="18">
        <f t="shared" si="614"/>
        <v>0</v>
      </c>
      <c r="T7788" s="17" t="s">
        <v>694</v>
      </c>
    </row>
    <row r="7789" spans="1:21" ht="13.2" hidden="1">
      <c r="A7789" s="64"/>
      <c r="J7789" s="13" t="str">
        <f t="shared" si="610"/>
        <v/>
      </c>
      <c r="M7789" s="13" t="str">
        <f t="shared" si="609"/>
        <v/>
      </c>
      <c r="P7789" s="46">
        <f t="shared" si="611"/>
        <v>0</v>
      </c>
      <c r="Q7789" s="20">
        <f t="shared" si="612"/>
        <v>1</v>
      </c>
      <c r="R7789" s="20">
        <f t="shared" si="613"/>
        <v>0</v>
      </c>
      <c r="S7789" s="18">
        <f t="shared" si="614"/>
        <v>0</v>
      </c>
      <c r="T7789" s="17" t="s">
        <v>694</v>
      </c>
    </row>
    <row r="7790" spans="1:21" ht="13.2" hidden="1">
      <c r="J7790" s="13" t="str">
        <f t="shared" si="610"/>
        <v/>
      </c>
      <c r="M7790" s="13" t="str">
        <f t="shared" si="609"/>
        <v/>
      </c>
      <c r="P7790" s="46">
        <f t="shared" si="611"/>
        <v>0</v>
      </c>
      <c r="Q7790" s="20">
        <f t="shared" si="612"/>
        <v>1</v>
      </c>
      <c r="R7790" s="20">
        <f t="shared" si="613"/>
        <v>0</v>
      </c>
      <c r="S7790" s="18">
        <f t="shared" si="614"/>
        <v>0</v>
      </c>
      <c r="T7790" s="17" t="s">
        <v>694</v>
      </c>
    </row>
    <row r="7791" spans="1:21" ht="13.2" hidden="1">
      <c r="J7791" s="13" t="str">
        <f t="shared" si="610"/>
        <v/>
      </c>
      <c r="M7791" s="13" t="str">
        <f t="shared" si="609"/>
        <v/>
      </c>
      <c r="P7791" s="46">
        <f t="shared" si="611"/>
        <v>0</v>
      </c>
      <c r="Q7791" s="20">
        <f t="shared" si="612"/>
        <v>1</v>
      </c>
      <c r="R7791" s="20">
        <f t="shared" si="613"/>
        <v>0</v>
      </c>
      <c r="S7791" s="18">
        <f t="shared" si="614"/>
        <v>0</v>
      </c>
      <c r="T7791" s="17" t="s">
        <v>694</v>
      </c>
    </row>
    <row r="7792" spans="1:21" ht="13.2" hidden="1">
      <c r="J7792" s="13" t="str">
        <f t="shared" si="610"/>
        <v/>
      </c>
      <c r="M7792" s="13" t="str">
        <f t="shared" si="609"/>
        <v/>
      </c>
      <c r="P7792" s="46">
        <f t="shared" si="611"/>
        <v>0</v>
      </c>
      <c r="Q7792" s="20">
        <f t="shared" si="612"/>
        <v>1</v>
      </c>
      <c r="R7792" s="20">
        <f t="shared" si="613"/>
        <v>0</v>
      </c>
      <c r="S7792" s="18">
        <f t="shared" si="614"/>
        <v>0</v>
      </c>
      <c r="T7792" s="17" t="s">
        <v>694</v>
      </c>
    </row>
    <row r="7793" spans="1:21" ht="13.2" hidden="1">
      <c r="J7793" s="13" t="str">
        <f t="shared" si="610"/>
        <v/>
      </c>
      <c r="M7793" s="13" t="str">
        <f t="shared" si="609"/>
        <v/>
      </c>
      <c r="P7793" s="46">
        <f t="shared" si="611"/>
        <v>0</v>
      </c>
      <c r="Q7793" s="20">
        <f t="shared" si="612"/>
        <v>1</v>
      </c>
      <c r="R7793" s="20">
        <f t="shared" si="613"/>
        <v>0</v>
      </c>
      <c r="S7793" s="18">
        <f t="shared" si="614"/>
        <v>0</v>
      </c>
      <c r="T7793" s="17" t="s">
        <v>694</v>
      </c>
    </row>
    <row r="7794" spans="1:21" ht="13.2" hidden="1">
      <c r="J7794" s="13" t="str">
        <f t="shared" si="610"/>
        <v/>
      </c>
      <c r="M7794" s="13" t="str">
        <f t="shared" si="609"/>
        <v/>
      </c>
      <c r="P7794" s="46">
        <f t="shared" si="611"/>
        <v>0</v>
      </c>
      <c r="Q7794" s="20">
        <f t="shared" si="612"/>
        <v>1</v>
      </c>
      <c r="R7794" s="20">
        <f t="shared" si="613"/>
        <v>0</v>
      </c>
      <c r="S7794" s="18">
        <f t="shared" si="614"/>
        <v>0</v>
      </c>
      <c r="T7794" s="17" t="s">
        <v>694</v>
      </c>
    </row>
    <row r="7795" spans="1:21" ht="13.2" hidden="1">
      <c r="A7795" s="64"/>
      <c r="J7795" s="13" t="str">
        <f t="shared" si="610"/>
        <v/>
      </c>
      <c r="M7795" s="13" t="str">
        <f t="shared" si="609"/>
        <v/>
      </c>
      <c r="P7795" s="46">
        <f t="shared" si="611"/>
        <v>0</v>
      </c>
      <c r="Q7795" s="20">
        <f t="shared" si="612"/>
        <v>1</v>
      </c>
      <c r="R7795" s="20">
        <f t="shared" si="613"/>
        <v>0</v>
      </c>
      <c r="S7795" s="18">
        <f t="shared" si="614"/>
        <v>0</v>
      </c>
      <c r="T7795" s="17" t="s">
        <v>694</v>
      </c>
    </row>
    <row r="7796" spans="1:21" ht="13.2" hidden="1">
      <c r="J7796" s="13" t="str">
        <f t="shared" si="610"/>
        <v/>
      </c>
      <c r="M7796" s="13" t="str">
        <f t="shared" si="609"/>
        <v/>
      </c>
      <c r="P7796" s="46">
        <f t="shared" si="611"/>
        <v>0</v>
      </c>
      <c r="Q7796" s="20">
        <f t="shared" si="612"/>
        <v>1</v>
      </c>
      <c r="R7796" s="20">
        <f t="shared" si="613"/>
        <v>0</v>
      </c>
      <c r="S7796" s="18">
        <f t="shared" si="614"/>
        <v>0</v>
      </c>
      <c r="T7796" s="17" t="s">
        <v>694</v>
      </c>
    </row>
    <row r="7797" spans="1:21" ht="13.2" hidden="1">
      <c r="J7797" s="13" t="str">
        <f t="shared" si="610"/>
        <v/>
      </c>
      <c r="M7797" s="13" t="str">
        <f t="shared" si="609"/>
        <v/>
      </c>
      <c r="P7797" s="46">
        <f t="shared" si="611"/>
        <v>0</v>
      </c>
      <c r="Q7797" s="20">
        <f t="shared" si="612"/>
        <v>1</v>
      </c>
      <c r="R7797" s="20">
        <f t="shared" si="613"/>
        <v>0</v>
      </c>
      <c r="S7797" s="18">
        <f t="shared" si="614"/>
        <v>0</v>
      </c>
      <c r="T7797" s="17" t="s">
        <v>694</v>
      </c>
    </row>
    <row r="7798" spans="1:21" ht="13.2" hidden="1">
      <c r="J7798" s="13" t="str">
        <f t="shared" si="610"/>
        <v/>
      </c>
      <c r="M7798" s="13" t="str">
        <f t="shared" si="609"/>
        <v/>
      </c>
      <c r="P7798" s="46">
        <f t="shared" si="611"/>
        <v>0</v>
      </c>
      <c r="Q7798" s="20">
        <f t="shared" si="612"/>
        <v>1</v>
      </c>
      <c r="R7798" s="20">
        <f t="shared" si="613"/>
        <v>0</v>
      </c>
      <c r="S7798" s="18">
        <f t="shared" si="614"/>
        <v>0</v>
      </c>
      <c r="T7798" s="17" t="s">
        <v>694</v>
      </c>
    </row>
    <row r="7799" spans="1:21" ht="13.2" hidden="1">
      <c r="J7799" s="13" t="str">
        <f t="shared" si="610"/>
        <v/>
      </c>
      <c r="M7799" s="13" t="str">
        <f t="shared" si="609"/>
        <v/>
      </c>
      <c r="P7799" s="46">
        <f t="shared" si="611"/>
        <v>0</v>
      </c>
      <c r="Q7799" s="20">
        <f t="shared" si="612"/>
        <v>1</v>
      </c>
      <c r="R7799" s="20">
        <f t="shared" si="613"/>
        <v>0</v>
      </c>
      <c r="S7799" s="18">
        <f t="shared" si="614"/>
        <v>0</v>
      </c>
      <c r="T7799" s="17" t="s">
        <v>694</v>
      </c>
    </row>
    <row r="7800" spans="1:21" ht="13.2" hidden="1">
      <c r="A7800" s="40"/>
      <c r="B7800" s="47"/>
      <c r="D7800" s="40"/>
      <c r="J7800" s="13" t="str">
        <f t="shared" si="610"/>
        <v/>
      </c>
      <c r="K7800" s="40"/>
      <c r="L7800" s="52"/>
      <c r="M7800" s="13" t="str">
        <f t="shared" si="609"/>
        <v/>
      </c>
      <c r="N7800" s="39"/>
      <c r="O7800" s="56"/>
      <c r="P7800" s="46">
        <f t="shared" si="611"/>
        <v>0</v>
      </c>
      <c r="Q7800" s="20">
        <f t="shared" si="612"/>
        <v>1</v>
      </c>
      <c r="R7800" s="20">
        <f t="shared" si="613"/>
        <v>0</v>
      </c>
      <c r="S7800" s="18">
        <f t="shared" si="614"/>
        <v>0</v>
      </c>
      <c r="T7800" s="17" t="s">
        <v>694</v>
      </c>
      <c r="U7800" s="40"/>
    </row>
    <row r="7801" spans="1:21" ht="13.2" hidden="1">
      <c r="J7801" s="13" t="str">
        <f t="shared" si="610"/>
        <v/>
      </c>
      <c r="M7801" s="13" t="str">
        <f t="shared" ref="M7801:M7864" si="615">+LEFT(U7801,4)</f>
        <v/>
      </c>
      <c r="N7801" s="13"/>
      <c r="O7801" s="62"/>
      <c r="P7801" s="46">
        <f t="shared" si="611"/>
        <v>0</v>
      </c>
      <c r="Q7801" s="20">
        <f t="shared" si="612"/>
        <v>1</v>
      </c>
      <c r="R7801" s="20">
        <f t="shared" si="613"/>
        <v>0</v>
      </c>
      <c r="S7801" s="18">
        <f t="shared" si="614"/>
        <v>0</v>
      </c>
      <c r="T7801" s="17" t="s">
        <v>694</v>
      </c>
    </row>
    <row r="7802" spans="1:21" ht="13.2" hidden="1">
      <c r="A7802" s="40"/>
      <c r="B7802" s="47"/>
      <c r="D7802" s="40"/>
      <c r="J7802" s="13" t="str">
        <f t="shared" si="610"/>
        <v/>
      </c>
      <c r="K7802" s="40"/>
      <c r="L7802" s="52"/>
      <c r="M7802" s="13" t="str">
        <f t="shared" si="615"/>
        <v/>
      </c>
      <c r="N7802" s="39"/>
      <c r="O7802" s="56"/>
      <c r="P7802" s="46">
        <f t="shared" si="611"/>
        <v>0</v>
      </c>
      <c r="Q7802" s="20">
        <f t="shared" si="612"/>
        <v>1</v>
      </c>
      <c r="R7802" s="20">
        <f t="shared" si="613"/>
        <v>0</v>
      </c>
      <c r="S7802" s="18">
        <f t="shared" si="614"/>
        <v>0</v>
      </c>
      <c r="T7802" s="17" t="s">
        <v>694</v>
      </c>
      <c r="U7802" s="40"/>
    </row>
    <row r="7803" spans="1:21" ht="13.2" hidden="1">
      <c r="A7803" s="64"/>
      <c r="J7803" s="13" t="str">
        <f t="shared" si="610"/>
        <v/>
      </c>
      <c r="M7803" s="13" t="str">
        <f t="shared" si="615"/>
        <v/>
      </c>
      <c r="P7803" s="46">
        <f t="shared" si="611"/>
        <v>0</v>
      </c>
      <c r="Q7803" s="20">
        <f t="shared" si="612"/>
        <v>1</v>
      </c>
      <c r="R7803" s="20">
        <f t="shared" si="613"/>
        <v>0</v>
      </c>
      <c r="S7803" s="18">
        <f t="shared" si="614"/>
        <v>0</v>
      </c>
      <c r="T7803" s="17" t="s">
        <v>694</v>
      </c>
    </row>
    <row r="7804" spans="1:21" ht="13.2" hidden="1">
      <c r="A7804" s="64"/>
      <c r="J7804" s="13" t="str">
        <f t="shared" si="610"/>
        <v/>
      </c>
      <c r="M7804" s="13" t="str">
        <f t="shared" si="615"/>
        <v/>
      </c>
      <c r="P7804" s="46">
        <f t="shared" si="611"/>
        <v>0</v>
      </c>
      <c r="Q7804" s="20">
        <f t="shared" si="612"/>
        <v>1</v>
      </c>
      <c r="R7804" s="20">
        <f t="shared" si="613"/>
        <v>0</v>
      </c>
      <c r="S7804" s="18">
        <f t="shared" si="614"/>
        <v>0</v>
      </c>
      <c r="T7804" s="17" t="s">
        <v>694</v>
      </c>
    </row>
    <row r="7805" spans="1:21" ht="13.2" hidden="1">
      <c r="A7805" s="64"/>
      <c r="J7805" s="13" t="str">
        <f t="shared" si="610"/>
        <v/>
      </c>
      <c r="M7805" s="13" t="str">
        <f t="shared" si="615"/>
        <v/>
      </c>
      <c r="P7805" s="46">
        <f t="shared" si="611"/>
        <v>0</v>
      </c>
      <c r="Q7805" s="20">
        <f t="shared" si="612"/>
        <v>1</v>
      </c>
      <c r="R7805" s="20">
        <f t="shared" si="613"/>
        <v>0</v>
      </c>
      <c r="S7805" s="18">
        <f t="shared" si="614"/>
        <v>0</v>
      </c>
      <c r="T7805" s="17" t="s">
        <v>694</v>
      </c>
    </row>
    <row r="7806" spans="1:21" ht="13.2" hidden="1">
      <c r="J7806" s="13" t="str">
        <f t="shared" si="610"/>
        <v/>
      </c>
      <c r="M7806" s="13" t="str">
        <f t="shared" si="615"/>
        <v/>
      </c>
      <c r="P7806" s="46">
        <f t="shared" si="611"/>
        <v>0</v>
      </c>
      <c r="Q7806" s="20">
        <f t="shared" si="612"/>
        <v>1</v>
      </c>
      <c r="R7806" s="20">
        <f t="shared" si="613"/>
        <v>0</v>
      </c>
      <c r="S7806" s="18">
        <f t="shared" si="614"/>
        <v>0</v>
      </c>
      <c r="T7806" s="17" t="s">
        <v>694</v>
      </c>
    </row>
    <row r="7807" spans="1:21" ht="13.2" hidden="1">
      <c r="J7807" s="13" t="str">
        <f t="shared" si="610"/>
        <v/>
      </c>
      <c r="M7807" s="13" t="str">
        <f t="shared" si="615"/>
        <v/>
      </c>
      <c r="P7807" s="46">
        <f t="shared" si="611"/>
        <v>0</v>
      </c>
      <c r="Q7807" s="20">
        <f t="shared" si="612"/>
        <v>1</v>
      </c>
      <c r="R7807" s="20">
        <f t="shared" si="613"/>
        <v>0</v>
      </c>
      <c r="S7807" s="18">
        <f t="shared" si="614"/>
        <v>0</v>
      </c>
      <c r="T7807" s="17" t="s">
        <v>694</v>
      </c>
    </row>
    <row r="7808" spans="1:21" ht="13.2" hidden="1">
      <c r="A7808" s="40"/>
      <c r="B7808" s="47"/>
      <c r="D7808" s="40"/>
      <c r="J7808" s="13" t="str">
        <f t="shared" si="610"/>
        <v/>
      </c>
      <c r="K7808" s="40"/>
      <c r="L7808" s="52"/>
      <c r="M7808" s="13" t="str">
        <f t="shared" si="615"/>
        <v/>
      </c>
      <c r="N7808" s="39"/>
      <c r="O7808" s="56"/>
      <c r="P7808" s="46">
        <f t="shared" si="611"/>
        <v>0</v>
      </c>
      <c r="Q7808" s="20">
        <f t="shared" si="612"/>
        <v>1</v>
      </c>
      <c r="R7808" s="20">
        <f t="shared" si="613"/>
        <v>0</v>
      </c>
      <c r="S7808" s="18">
        <f t="shared" si="614"/>
        <v>0</v>
      </c>
      <c r="T7808" s="17" t="s">
        <v>694</v>
      </c>
      <c r="U7808" s="40"/>
    </row>
    <row r="7809" spans="1:21" ht="13.2" hidden="1">
      <c r="A7809" s="64"/>
      <c r="J7809" s="13" t="str">
        <f t="shared" si="610"/>
        <v/>
      </c>
      <c r="M7809" s="13" t="str">
        <f t="shared" si="615"/>
        <v/>
      </c>
      <c r="P7809" s="46">
        <f t="shared" si="611"/>
        <v>0</v>
      </c>
      <c r="Q7809" s="20">
        <f t="shared" si="612"/>
        <v>1</v>
      </c>
      <c r="R7809" s="20">
        <f t="shared" si="613"/>
        <v>0</v>
      </c>
      <c r="S7809" s="18">
        <f t="shared" si="614"/>
        <v>0</v>
      </c>
      <c r="T7809" s="17" t="s">
        <v>694</v>
      </c>
    </row>
    <row r="7810" spans="1:21" ht="13.2" hidden="1">
      <c r="A7810" s="64"/>
      <c r="J7810" s="13" t="str">
        <f t="shared" ref="J7810:J7873" si="616">+LEFT(U7810,4)</f>
        <v/>
      </c>
      <c r="M7810" s="13" t="str">
        <f t="shared" si="615"/>
        <v/>
      </c>
      <c r="P7810" s="46">
        <f t="shared" ref="P7810:P7873" si="617">ROUND(O7810*L7810,2)</f>
        <v>0</v>
      </c>
      <c r="Q7810" s="20">
        <f t="shared" ref="Q7810:Q7873" si="618">IF(N7810="HKD",7.8,IF(N7810="CNY",6.4,1))</f>
        <v>1</v>
      </c>
      <c r="R7810" s="20">
        <f t="shared" ref="R7810:R7873" si="619">+O7810/Q7810</f>
        <v>0</v>
      </c>
      <c r="S7810" s="18">
        <f t="shared" ref="S7810:S7873" si="620">+R7810*L7810</f>
        <v>0</v>
      </c>
      <c r="T7810" s="17" t="s">
        <v>694</v>
      </c>
    </row>
    <row r="7811" spans="1:21" ht="13.2" hidden="1">
      <c r="J7811" s="13" t="str">
        <f t="shared" si="616"/>
        <v/>
      </c>
      <c r="M7811" s="13" t="str">
        <f t="shared" si="615"/>
        <v/>
      </c>
      <c r="P7811" s="46">
        <f t="shared" si="617"/>
        <v>0</v>
      </c>
      <c r="Q7811" s="20">
        <f t="shared" si="618"/>
        <v>1</v>
      </c>
      <c r="R7811" s="20">
        <f t="shared" si="619"/>
        <v>0</v>
      </c>
      <c r="S7811" s="18">
        <f t="shared" si="620"/>
        <v>0</v>
      </c>
      <c r="T7811" s="17" t="s">
        <v>694</v>
      </c>
    </row>
    <row r="7812" spans="1:21" ht="13.2" hidden="1">
      <c r="A7812" s="64"/>
      <c r="J7812" s="13" t="str">
        <f t="shared" si="616"/>
        <v/>
      </c>
      <c r="M7812" s="13" t="str">
        <f t="shared" si="615"/>
        <v/>
      </c>
      <c r="P7812" s="46">
        <f t="shared" si="617"/>
        <v>0</v>
      </c>
      <c r="Q7812" s="20">
        <f t="shared" si="618"/>
        <v>1</v>
      </c>
      <c r="R7812" s="20">
        <f t="shared" si="619"/>
        <v>0</v>
      </c>
      <c r="S7812" s="18">
        <f t="shared" si="620"/>
        <v>0</v>
      </c>
      <c r="T7812" s="17" t="s">
        <v>694</v>
      </c>
    </row>
    <row r="7813" spans="1:21" ht="13.2" hidden="1">
      <c r="A7813" s="64"/>
      <c r="J7813" s="13" t="str">
        <f t="shared" si="616"/>
        <v/>
      </c>
      <c r="M7813" s="13" t="str">
        <f t="shared" si="615"/>
        <v/>
      </c>
      <c r="P7813" s="46">
        <f t="shared" si="617"/>
        <v>0</v>
      </c>
      <c r="Q7813" s="20">
        <f t="shared" si="618"/>
        <v>1</v>
      </c>
      <c r="R7813" s="20">
        <f t="shared" si="619"/>
        <v>0</v>
      </c>
      <c r="S7813" s="18">
        <f t="shared" si="620"/>
        <v>0</v>
      </c>
      <c r="T7813" s="17" t="s">
        <v>694</v>
      </c>
    </row>
    <row r="7814" spans="1:21" ht="13.2" hidden="1">
      <c r="A7814" s="40"/>
      <c r="B7814" s="47"/>
      <c r="D7814" s="40"/>
      <c r="J7814" s="13" t="str">
        <f t="shared" si="616"/>
        <v/>
      </c>
      <c r="K7814" s="40"/>
      <c r="L7814" s="52"/>
      <c r="M7814" s="13" t="str">
        <f t="shared" si="615"/>
        <v/>
      </c>
      <c r="N7814" s="39"/>
      <c r="O7814" s="56"/>
      <c r="P7814" s="46">
        <f t="shared" si="617"/>
        <v>0</v>
      </c>
      <c r="Q7814" s="20">
        <f t="shared" si="618"/>
        <v>1</v>
      </c>
      <c r="R7814" s="20">
        <f t="shared" si="619"/>
        <v>0</v>
      </c>
      <c r="S7814" s="18">
        <f t="shared" si="620"/>
        <v>0</v>
      </c>
      <c r="T7814" s="17" t="s">
        <v>694</v>
      </c>
      <c r="U7814" s="40"/>
    </row>
    <row r="7815" spans="1:21" ht="13.2" hidden="1">
      <c r="A7815" s="64"/>
      <c r="J7815" s="13" t="str">
        <f t="shared" si="616"/>
        <v/>
      </c>
      <c r="M7815" s="13" t="str">
        <f t="shared" si="615"/>
        <v/>
      </c>
      <c r="P7815" s="46">
        <f t="shared" si="617"/>
        <v>0</v>
      </c>
      <c r="Q7815" s="20">
        <f t="shared" si="618"/>
        <v>1</v>
      </c>
      <c r="R7815" s="20">
        <f t="shared" si="619"/>
        <v>0</v>
      </c>
      <c r="S7815" s="18">
        <f t="shared" si="620"/>
        <v>0</v>
      </c>
      <c r="T7815" s="17" t="s">
        <v>694</v>
      </c>
    </row>
    <row r="7816" spans="1:21" ht="13.2" hidden="1">
      <c r="A7816" s="64"/>
      <c r="J7816" s="13" t="str">
        <f t="shared" si="616"/>
        <v/>
      </c>
      <c r="M7816" s="13" t="str">
        <f t="shared" si="615"/>
        <v/>
      </c>
      <c r="P7816" s="46">
        <f t="shared" si="617"/>
        <v>0</v>
      </c>
      <c r="Q7816" s="20">
        <f t="shared" si="618"/>
        <v>1</v>
      </c>
      <c r="R7816" s="20">
        <f t="shared" si="619"/>
        <v>0</v>
      </c>
      <c r="S7816" s="18">
        <f t="shared" si="620"/>
        <v>0</v>
      </c>
      <c r="T7816" s="17" t="s">
        <v>694</v>
      </c>
    </row>
    <row r="7817" spans="1:21" ht="13.2" hidden="1">
      <c r="J7817" s="13" t="str">
        <f t="shared" si="616"/>
        <v/>
      </c>
      <c r="M7817" s="13" t="str">
        <f t="shared" si="615"/>
        <v/>
      </c>
      <c r="N7817" s="13"/>
      <c r="O7817" s="62"/>
      <c r="P7817" s="46">
        <f t="shared" si="617"/>
        <v>0</v>
      </c>
      <c r="Q7817" s="20">
        <f t="shared" si="618"/>
        <v>1</v>
      </c>
      <c r="R7817" s="20">
        <f t="shared" si="619"/>
        <v>0</v>
      </c>
      <c r="S7817" s="18">
        <f t="shared" si="620"/>
        <v>0</v>
      </c>
      <c r="T7817" s="17" t="s">
        <v>694</v>
      </c>
    </row>
    <row r="7818" spans="1:21" ht="13.2" hidden="1">
      <c r="A7818" s="64"/>
      <c r="J7818" s="13" t="str">
        <f t="shared" si="616"/>
        <v/>
      </c>
      <c r="M7818" s="13" t="str">
        <f t="shared" si="615"/>
        <v/>
      </c>
      <c r="P7818" s="46">
        <f t="shared" si="617"/>
        <v>0</v>
      </c>
      <c r="Q7818" s="20">
        <f t="shared" si="618"/>
        <v>1</v>
      </c>
      <c r="R7818" s="20">
        <f t="shared" si="619"/>
        <v>0</v>
      </c>
      <c r="S7818" s="18">
        <f t="shared" si="620"/>
        <v>0</v>
      </c>
      <c r="T7818" s="17" t="s">
        <v>694</v>
      </c>
    </row>
    <row r="7819" spans="1:21" ht="13.2" hidden="1">
      <c r="A7819" s="64"/>
      <c r="J7819" s="13" t="str">
        <f t="shared" si="616"/>
        <v/>
      </c>
      <c r="M7819" s="13" t="str">
        <f t="shared" si="615"/>
        <v/>
      </c>
      <c r="P7819" s="46">
        <f t="shared" si="617"/>
        <v>0</v>
      </c>
      <c r="Q7819" s="20">
        <f t="shared" si="618"/>
        <v>1</v>
      </c>
      <c r="R7819" s="20">
        <f t="shared" si="619"/>
        <v>0</v>
      </c>
      <c r="S7819" s="18">
        <f t="shared" si="620"/>
        <v>0</v>
      </c>
      <c r="T7819" s="17" t="s">
        <v>694</v>
      </c>
    </row>
    <row r="7820" spans="1:21" ht="13.2" hidden="1">
      <c r="A7820" s="64"/>
      <c r="J7820" s="13" t="str">
        <f t="shared" si="616"/>
        <v/>
      </c>
      <c r="M7820" s="13" t="str">
        <f t="shared" si="615"/>
        <v/>
      </c>
      <c r="P7820" s="46">
        <f t="shared" si="617"/>
        <v>0</v>
      </c>
      <c r="Q7820" s="20">
        <f t="shared" si="618"/>
        <v>1</v>
      </c>
      <c r="R7820" s="20">
        <f t="shared" si="619"/>
        <v>0</v>
      </c>
      <c r="S7820" s="18">
        <f t="shared" si="620"/>
        <v>0</v>
      </c>
      <c r="T7820" s="17" t="s">
        <v>694</v>
      </c>
    </row>
    <row r="7821" spans="1:21" ht="13.2" hidden="1">
      <c r="A7821" s="64"/>
      <c r="J7821" s="13" t="str">
        <f t="shared" si="616"/>
        <v/>
      </c>
      <c r="M7821" s="13" t="str">
        <f t="shared" si="615"/>
        <v/>
      </c>
      <c r="P7821" s="46">
        <f t="shared" si="617"/>
        <v>0</v>
      </c>
      <c r="Q7821" s="20">
        <f t="shared" si="618"/>
        <v>1</v>
      </c>
      <c r="R7821" s="20">
        <f t="shared" si="619"/>
        <v>0</v>
      </c>
      <c r="S7821" s="18">
        <f t="shared" si="620"/>
        <v>0</v>
      </c>
      <c r="T7821" s="17" t="s">
        <v>694</v>
      </c>
    </row>
    <row r="7822" spans="1:21" ht="13.2" hidden="1">
      <c r="A7822" s="64"/>
      <c r="J7822" s="13" t="str">
        <f t="shared" si="616"/>
        <v/>
      </c>
      <c r="M7822" s="13" t="str">
        <f t="shared" si="615"/>
        <v/>
      </c>
      <c r="P7822" s="46">
        <f t="shared" si="617"/>
        <v>0</v>
      </c>
      <c r="Q7822" s="20">
        <f t="shared" si="618"/>
        <v>1</v>
      </c>
      <c r="R7822" s="20">
        <f t="shared" si="619"/>
        <v>0</v>
      </c>
      <c r="S7822" s="18">
        <f t="shared" si="620"/>
        <v>0</v>
      </c>
      <c r="T7822" s="17" t="s">
        <v>694</v>
      </c>
    </row>
    <row r="7823" spans="1:21" ht="13.2" hidden="1">
      <c r="J7823" s="13" t="str">
        <f t="shared" si="616"/>
        <v/>
      </c>
      <c r="M7823" s="13" t="str">
        <f t="shared" si="615"/>
        <v/>
      </c>
      <c r="P7823" s="46">
        <f t="shared" si="617"/>
        <v>0</v>
      </c>
      <c r="Q7823" s="20">
        <f t="shared" si="618"/>
        <v>1</v>
      </c>
      <c r="R7823" s="20">
        <f t="shared" si="619"/>
        <v>0</v>
      </c>
      <c r="S7823" s="18">
        <f t="shared" si="620"/>
        <v>0</v>
      </c>
      <c r="T7823" s="17" t="s">
        <v>694</v>
      </c>
    </row>
    <row r="7824" spans="1:21" ht="13.2" hidden="1">
      <c r="J7824" s="13" t="str">
        <f t="shared" si="616"/>
        <v/>
      </c>
      <c r="M7824" s="13" t="str">
        <f t="shared" si="615"/>
        <v/>
      </c>
      <c r="P7824" s="46">
        <f t="shared" si="617"/>
        <v>0</v>
      </c>
      <c r="Q7824" s="20">
        <f t="shared" si="618"/>
        <v>1</v>
      </c>
      <c r="R7824" s="20">
        <f t="shared" si="619"/>
        <v>0</v>
      </c>
      <c r="S7824" s="18">
        <f t="shared" si="620"/>
        <v>0</v>
      </c>
      <c r="T7824" s="17" t="s">
        <v>694</v>
      </c>
    </row>
    <row r="7825" spans="1:21" ht="13.2" hidden="1">
      <c r="J7825" s="13" t="str">
        <f t="shared" si="616"/>
        <v/>
      </c>
      <c r="M7825" s="13" t="str">
        <f t="shared" si="615"/>
        <v/>
      </c>
      <c r="N7825" s="13"/>
      <c r="O7825" s="62"/>
      <c r="P7825" s="46">
        <f t="shared" si="617"/>
        <v>0</v>
      </c>
      <c r="Q7825" s="20">
        <f t="shared" si="618"/>
        <v>1</v>
      </c>
      <c r="R7825" s="20">
        <f t="shared" si="619"/>
        <v>0</v>
      </c>
      <c r="S7825" s="18">
        <f t="shared" si="620"/>
        <v>0</v>
      </c>
      <c r="T7825" s="17" t="s">
        <v>694</v>
      </c>
    </row>
    <row r="7826" spans="1:21" ht="13.2" hidden="1">
      <c r="J7826" s="13" t="str">
        <f t="shared" si="616"/>
        <v/>
      </c>
      <c r="M7826" s="13" t="str">
        <f t="shared" si="615"/>
        <v/>
      </c>
      <c r="N7826" s="13"/>
      <c r="O7826" s="62"/>
      <c r="P7826" s="46">
        <f t="shared" si="617"/>
        <v>0</v>
      </c>
      <c r="Q7826" s="20">
        <f t="shared" si="618"/>
        <v>1</v>
      </c>
      <c r="R7826" s="20">
        <f t="shared" si="619"/>
        <v>0</v>
      </c>
      <c r="S7826" s="18">
        <f t="shared" si="620"/>
        <v>0</v>
      </c>
      <c r="T7826" s="17" t="s">
        <v>694</v>
      </c>
    </row>
    <row r="7827" spans="1:21" ht="13.2" hidden="1">
      <c r="J7827" s="13" t="str">
        <f t="shared" si="616"/>
        <v/>
      </c>
      <c r="M7827" s="13" t="str">
        <f t="shared" si="615"/>
        <v/>
      </c>
      <c r="P7827" s="46">
        <f t="shared" si="617"/>
        <v>0</v>
      </c>
      <c r="Q7827" s="20">
        <f t="shared" si="618"/>
        <v>1</v>
      </c>
      <c r="R7827" s="20">
        <f t="shared" si="619"/>
        <v>0</v>
      </c>
      <c r="S7827" s="18">
        <f t="shared" si="620"/>
        <v>0</v>
      </c>
      <c r="T7827" s="17" t="s">
        <v>694</v>
      </c>
    </row>
    <row r="7828" spans="1:21" ht="13.2" hidden="1">
      <c r="J7828" s="13" t="str">
        <f t="shared" si="616"/>
        <v/>
      </c>
      <c r="M7828" s="13" t="str">
        <f t="shared" si="615"/>
        <v/>
      </c>
      <c r="P7828" s="46">
        <f t="shared" si="617"/>
        <v>0</v>
      </c>
      <c r="Q7828" s="20">
        <f t="shared" si="618"/>
        <v>1</v>
      </c>
      <c r="R7828" s="20">
        <f t="shared" si="619"/>
        <v>0</v>
      </c>
      <c r="S7828" s="18">
        <f t="shared" si="620"/>
        <v>0</v>
      </c>
      <c r="T7828" s="17" t="s">
        <v>694</v>
      </c>
    </row>
    <row r="7829" spans="1:21" ht="13.2" hidden="1">
      <c r="A7829" s="40"/>
      <c r="B7829" s="47"/>
      <c r="D7829" s="40"/>
      <c r="J7829" s="13" t="str">
        <f t="shared" si="616"/>
        <v/>
      </c>
      <c r="K7829" s="40"/>
      <c r="L7829" s="52"/>
      <c r="M7829" s="13" t="str">
        <f t="shared" si="615"/>
        <v/>
      </c>
      <c r="N7829" s="39"/>
      <c r="O7829" s="56"/>
      <c r="P7829" s="46">
        <f t="shared" si="617"/>
        <v>0</v>
      </c>
      <c r="Q7829" s="20">
        <f t="shared" si="618"/>
        <v>1</v>
      </c>
      <c r="R7829" s="20">
        <f t="shared" si="619"/>
        <v>0</v>
      </c>
      <c r="S7829" s="18">
        <f t="shared" si="620"/>
        <v>0</v>
      </c>
      <c r="T7829" s="17" t="s">
        <v>694</v>
      </c>
      <c r="U7829" s="40"/>
    </row>
    <row r="7830" spans="1:21" ht="13.2" hidden="1">
      <c r="A7830" s="40"/>
      <c r="B7830" s="47"/>
      <c r="D7830" s="40"/>
      <c r="J7830" s="13" t="str">
        <f t="shared" si="616"/>
        <v/>
      </c>
      <c r="K7830" s="40"/>
      <c r="L7830" s="52"/>
      <c r="M7830" s="13" t="str">
        <f t="shared" si="615"/>
        <v/>
      </c>
      <c r="N7830" s="39"/>
      <c r="O7830" s="56"/>
      <c r="P7830" s="46">
        <f t="shared" si="617"/>
        <v>0</v>
      </c>
      <c r="Q7830" s="20">
        <f t="shared" si="618"/>
        <v>1</v>
      </c>
      <c r="R7830" s="20">
        <f t="shared" si="619"/>
        <v>0</v>
      </c>
      <c r="S7830" s="18">
        <f t="shared" si="620"/>
        <v>0</v>
      </c>
      <c r="T7830" s="17" t="s">
        <v>694</v>
      </c>
      <c r="U7830" s="40"/>
    </row>
    <row r="7831" spans="1:21" ht="13.2" hidden="1">
      <c r="J7831" s="13" t="str">
        <f t="shared" si="616"/>
        <v/>
      </c>
      <c r="M7831" s="13" t="str">
        <f t="shared" si="615"/>
        <v/>
      </c>
      <c r="P7831" s="46">
        <f t="shared" si="617"/>
        <v>0</v>
      </c>
      <c r="Q7831" s="20">
        <f t="shared" si="618"/>
        <v>1</v>
      </c>
      <c r="R7831" s="20">
        <f t="shared" si="619"/>
        <v>0</v>
      </c>
      <c r="S7831" s="18">
        <f t="shared" si="620"/>
        <v>0</v>
      </c>
      <c r="T7831" s="17" t="s">
        <v>694</v>
      </c>
    </row>
    <row r="7832" spans="1:21" ht="13.2" hidden="1">
      <c r="A7832" s="64"/>
      <c r="J7832" s="13" t="str">
        <f t="shared" si="616"/>
        <v/>
      </c>
      <c r="M7832" s="13" t="str">
        <f t="shared" si="615"/>
        <v/>
      </c>
      <c r="P7832" s="46">
        <f t="shared" si="617"/>
        <v>0</v>
      </c>
      <c r="Q7832" s="20">
        <f t="shared" si="618"/>
        <v>1</v>
      </c>
      <c r="R7832" s="20">
        <f t="shared" si="619"/>
        <v>0</v>
      </c>
      <c r="S7832" s="18">
        <f t="shared" si="620"/>
        <v>0</v>
      </c>
      <c r="T7832" s="17" t="s">
        <v>694</v>
      </c>
    </row>
    <row r="7833" spans="1:21" ht="13.2" hidden="1">
      <c r="A7833" s="64"/>
      <c r="J7833" s="13" t="str">
        <f t="shared" si="616"/>
        <v/>
      </c>
      <c r="M7833" s="13" t="str">
        <f t="shared" si="615"/>
        <v/>
      </c>
      <c r="P7833" s="46">
        <f t="shared" si="617"/>
        <v>0</v>
      </c>
      <c r="Q7833" s="20">
        <f t="shared" si="618"/>
        <v>1</v>
      </c>
      <c r="R7833" s="20">
        <f t="shared" si="619"/>
        <v>0</v>
      </c>
      <c r="S7833" s="18">
        <f t="shared" si="620"/>
        <v>0</v>
      </c>
      <c r="T7833" s="17" t="s">
        <v>694</v>
      </c>
    </row>
    <row r="7834" spans="1:21" ht="13.2" hidden="1">
      <c r="A7834" s="64"/>
      <c r="J7834" s="13" t="str">
        <f t="shared" si="616"/>
        <v/>
      </c>
      <c r="M7834" s="13" t="str">
        <f t="shared" si="615"/>
        <v/>
      </c>
      <c r="P7834" s="46">
        <f t="shared" si="617"/>
        <v>0</v>
      </c>
      <c r="Q7834" s="20">
        <f t="shared" si="618"/>
        <v>1</v>
      </c>
      <c r="R7834" s="20">
        <f t="shared" si="619"/>
        <v>0</v>
      </c>
      <c r="S7834" s="18">
        <f t="shared" si="620"/>
        <v>0</v>
      </c>
      <c r="T7834" s="17" t="s">
        <v>694</v>
      </c>
    </row>
    <row r="7835" spans="1:21" ht="13.2" hidden="1">
      <c r="A7835" s="64"/>
      <c r="J7835" s="13" t="str">
        <f t="shared" si="616"/>
        <v/>
      </c>
      <c r="M7835" s="13" t="str">
        <f t="shared" si="615"/>
        <v/>
      </c>
      <c r="P7835" s="46">
        <f t="shared" si="617"/>
        <v>0</v>
      </c>
      <c r="Q7835" s="20">
        <f t="shared" si="618"/>
        <v>1</v>
      </c>
      <c r="R7835" s="20">
        <f t="shared" si="619"/>
        <v>0</v>
      </c>
      <c r="S7835" s="18">
        <f t="shared" si="620"/>
        <v>0</v>
      </c>
      <c r="T7835" s="17" t="s">
        <v>694</v>
      </c>
    </row>
    <row r="7836" spans="1:21" ht="13.2" hidden="1">
      <c r="A7836" s="64"/>
      <c r="J7836" s="13" t="str">
        <f t="shared" si="616"/>
        <v/>
      </c>
      <c r="M7836" s="13" t="str">
        <f t="shared" si="615"/>
        <v/>
      </c>
      <c r="P7836" s="46">
        <f t="shared" si="617"/>
        <v>0</v>
      </c>
      <c r="Q7836" s="20">
        <f t="shared" si="618"/>
        <v>1</v>
      </c>
      <c r="R7836" s="20">
        <f t="shared" si="619"/>
        <v>0</v>
      </c>
      <c r="S7836" s="18">
        <f t="shared" si="620"/>
        <v>0</v>
      </c>
      <c r="T7836" s="17" t="s">
        <v>694</v>
      </c>
    </row>
    <row r="7837" spans="1:21" ht="13.2" hidden="1">
      <c r="A7837" s="64"/>
      <c r="J7837" s="13" t="str">
        <f t="shared" si="616"/>
        <v/>
      </c>
      <c r="M7837" s="13" t="str">
        <f t="shared" si="615"/>
        <v/>
      </c>
      <c r="P7837" s="46">
        <f t="shared" si="617"/>
        <v>0</v>
      </c>
      <c r="Q7837" s="20">
        <f t="shared" si="618"/>
        <v>1</v>
      </c>
      <c r="R7837" s="20">
        <f t="shared" si="619"/>
        <v>0</v>
      </c>
      <c r="S7837" s="18">
        <f t="shared" si="620"/>
        <v>0</v>
      </c>
      <c r="T7837" s="17" t="s">
        <v>694</v>
      </c>
    </row>
    <row r="7838" spans="1:21" ht="13.2" hidden="1">
      <c r="A7838" s="64"/>
      <c r="J7838" s="13" t="str">
        <f t="shared" si="616"/>
        <v/>
      </c>
      <c r="M7838" s="13" t="str">
        <f t="shared" si="615"/>
        <v/>
      </c>
      <c r="P7838" s="46">
        <f t="shared" si="617"/>
        <v>0</v>
      </c>
      <c r="Q7838" s="20">
        <f t="shared" si="618"/>
        <v>1</v>
      </c>
      <c r="R7838" s="20">
        <f t="shared" si="619"/>
        <v>0</v>
      </c>
      <c r="S7838" s="18">
        <f t="shared" si="620"/>
        <v>0</v>
      </c>
      <c r="T7838" s="17" t="s">
        <v>694</v>
      </c>
    </row>
    <row r="7839" spans="1:21" ht="13.2" hidden="1">
      <c r="A7839" s="64"/>
      <c r="J7839" s="13" t="str">
        <f t="shared" si="616"/>
        <v/>
      </c>
      <c r="M7839" s="13" t="str">
        <f t="shared" si="615"/>
        <v/>
      </c>
      <c r="P7839" s="46">
        <f t="shared" si="617"/>
        <v>0</v>
      </c>
      <c r="Q7839" s="20">
        <f t="shared" si="618"/>
        <v>1</v>
      </c>
      <c r="R7839" s="20">
        <f t="shared" si="619"/>
        <v>0</v>
      </c>
      <c r="S7839" s="18">
        <f t="shared" si="620"/>
        <v>0</v>
      </c>
      <c r="T7839" s="17" t="s">
        <v>694</v>
      </c>
    </row>
    <row r="7840" spans="1:21" ht="13.2" hidden="1">
      <c r="A7840" s="64"/>
      <c r="J7840" s="13" t="str">
        <f t="shared" si="616"/>
        <v/>
      </c>
      <c r="M7840" s="13" t="str">
        <f t="shared" si="615"/>
        <v/>
      </c>
      <c r="P7840" s="46">
        <f t="shared" si="617"/>
        <v>0</v>
      </c>
      <c r="Q7840" s="20">
        <f t="shared" si="618"/>
        <v>1</v>
      </c>
      <c r="R7840" s="20">
        <f t="shared" si="619"/>
        <v>0</v>
      </c>
      <c r="S7840" s="18">
        <f t="shared" si="620"/>
        <v>0</v>
      </c>
      <c r="T7840" s="17" t="s">
        <v>694</v>
      </c>
    </row>
    <row r="7841" spans="10:20" ht="13.2" hidden="1">
      <c r="J7841" s="13" t="str">
        <f t="shared" si="616"/>
        <v/>
      </c>
      <c r="M7841" s="13" t="str">
        <f t="shared" si="615"/>
        <v/>
      </c>
      <c r="P7841" s="46">
        <f t="shared" si="617"/>
        <v>0</v>
      </c>
      <c r="Q7841" s="20">
        <f t="shared" si="618"/>
        <v>1</v>
      </c>
      <c r="R7841" s="20">
        <f t="shared" si="619"/>
        <v>0</v>
      </c>
      <c r="S7841" s="18">
        <f t="shared" si="620"/>
        <v>0</v>
      </c>
      <c r="T7841" s="17" t="s">
        <v>694</v>
      </c>
    </row>
    <row r="7842" spans="10:20" ht="13.2" hidden="1">
      <c r="J7842" s="13" t="str">
        <f t="shared" si="616"/>
        <v/>
      </c>
      <c r="M7842" s="13" t="str">
        <f t="shared" si="615"/>
        <v/>
      </c>
      <c r="P7842" s="46">
        <f t="shared" si="617"/>
        <v>0</v>
      </c>
      <c r="Q7842" s="20">
        <f t="shared" si="618"/>
        <v>1</v>
      </c>
      <c r="R7842" s="20">
        <f t="shared" si="619"/>
        <v>0</v>
      </c>
      <c r="S7842" s="18">
        <f t="shared" si="620"/>
        <v>0</v>
      </c>
      <c r="T7842" s="17" t="s">
        <v>694</v>
      </c>
    </row>
    <row r="7843" spans="10:20" ht="13.2" hidden="1">
      <c r="J7843" s="13" t="str">
        <f t="shared" si="616"/>
        <v/>
      </c>
      <c r="M7843" s="13" t="str">
        <f t="shared" si="615"/>
        <v/>
      </c>
      <c r="P7843" s="46">
        <f t="shared" si="617"/>
        <v>0</v>
      </c>
      <c r="Q7843" s="20">
        <f t="shared" si="618"/>
        <v>1</v>
      </c>
      <c r="R7843" s="20">
        <f t="shared" si="619"/>
        <v>0</v>
      </c>
      <c r="S7843" s="18">
        <f t="shared" si="620"/>
        <v>0</v>
      </c>
      <c r="T7843" s="17" t="s">
        <v>694</v>
      </c>
    </row>
    <row r="7844" spans="10:20" ht="13.2" hidden="1">
      <c r="J7844" s="13" t="str">
        <f t="shared" si="616"/>
        <v/>
      </c>
      <c r="M7844" s="13" t="str">
        <f t="shared" si="615"/>
        <v/>
      </c>
      <c r="P7844" s="46">
        <f t="shared" si="617"/>
        <v>0</v>
      </c>
      <c r="Q7844" s="20">
        <f t="shared" si="618"/>
        <v>1</v>
      </c>
      <c r="R7844" s="20">
        <f t="shared" si="619"/>
        <v>0</v>
      </c>
      <c r="S7844" s="18">
        <f t="shared" si="620"/>
        <v>0</v>
      </c>
      <c r="T7844" s="17" t="s">
        <v>694</v>
      </c>
    </row>
    <row r="7845" spans="10:20" ht="13.2" hidden="1">
      <c r="J7845" s="13" t="str">
        <f t="shared" si="616"/>
        <v/>
      </c>
      <c r="M7845" s="13" t="str">
        <f t="shared" si="615"/>
        <v/>
      </c>
      <c r="P7845" s="46">
        <f t="shared" si="617"/>
        <v>0</v>
      </c>
      <c r="Q7845" s="20">
        <f t="shared" si="618"/>
        <v>1</v>
      </c>
      <c r="R7845" s="20">
        <f t="shared" si="619"/>
        <v>0</v>
      </c>
      <c r="S7845" s="18">
        <f t="shared" si="620"/>
        <v>0</v>
      </c>
      <c r="T7845" s="17" t="s">
        <v>694</v>
      </c>
    </row>
    <row r="7846" spans="10:20" ht="13.2" hidden="1">
      <c r="J7846" s="13" t="str">
        <f t="shared" si="616"/>
        <v/>
      </c>
      <c r="M7846" s="13" t="str">
        <f t="shared" si="615"/>
        <v/>
      </c>
      <c r="P7846" s="46">
        <f t="shared" si="617"/>
        <v>0</v>
      </c>
      <c r="Q7846" s="20">
        <f t="shared" si="618"/>
        <v>1</v>
      </c>
      <c r="R7846" s="20">
        <f t="shared" si="619"/>
        <v>0</v>
      </c>
      <c r="S7846" s="18">
        <f t="shared" si="620"/>
        <v>0</v>
      </c>
      <c r="T7846" s="17" t="s">
        <v>694</v>
      </c>
    </row>
    <row r="7847" spans="10:20" ht="13.2" hidden="1">
      <c r="J7847" s="13" t="str">
        <f t="shared" si="616"/>
        <v/>
      </c>
      <c r="M7847" s="13" t="str">
        <f t="shared" si="615"/>
        <v/>
      </c>
      <c r="P7847" s="46">
        <f t="shared" si="617"/>
        <v>0</v>
      </c>
      <c r="Q7847" s="20">
        <f t="shared" si="618"/>
        <v>1</v>
      </c>
      <c r="R7847" s="20">
        <f t="shared" si="619"/>
        <v>0</v>
      </c>
      <c r="S7847" s="18">
        <f t="shared" si="620"/>
        <v>0</v>
      </c>
      <c r="T7847" s="17" t="s">
        <v>694</v>
      </c>
    </row>
    <row r="7848" spans="10:20" ht="13.2" hidden="1">
      <c r="J7848" s="13" t="str">
        <f t="shared" si="616"/>
        <v/>
      </c>
      <c r="M7848" s="13" t="str">
        <f t="shared" si="615"/>
        <v/>
      </c>
      <c r="P7848" s="46">
        <f t="shared" si="617"/>
        <v>0</v>
      </c>
      <c r="Q7848" s="20">
        <f t="shared" si="618"/>
        <v>1</v>
      </c>
      <c r="R7848" s="20">
        <f t="shared" si="619"/>
        <v>0</v>
      </c>
      <c r="S7848" s="18">
        <f t="shared" si="620"/>
        <v>0</v>
      </c>
      <c r="T7848" s="17" t="s">
        <v>694</v>
      </c>
    </row>
    <row r="7849" spans="10:20" ht="13.2" hidden="1">
      <c r="J7849" s="13" t="str">
        <f t="shared" si="616"/>
        <v/>
      </c>
      <c r="M7849" s="13" t="str">
        <f t="shared" si="615"/>
        <v/>
      </c>
      <c r="P7849" s="46">
        <f t="shared" si="617"/>
        <v>0</v>
      </c>
      <c r="Q7849" s="20">
        <f t="shared" si="618"/>
        <v>1</v>
      </c>
      <c r="R7849" s="20">
        <f t="shared" si="619"/>
        <v>0</v>
      </c>
      <c r="S7849" s="18">
        <f t="shared" si="620"/>
        <v>0</v>
      </c>
      <c r="T7849" s="17" t="s">
        <v>694</v>
      </c>
    </row>
    <row r="7850" spans="10:20" ht="13.2" hidden="1">
      <c r="J7850" s="13" t="str">
        <f t="shared" si="616"/>
        <v/>
      </c>
      <c r="M7850" s="13" t="str">
        <f t="shared" si="615"/>
        <v/>
      </c>
      <c r="P7850" s="46">
        <f t="shared" si="617"/>
        <v>0</v>
      </c>
      <c r="Q7850" s="20">
        <f t="shared" si="618"/>
        <v>1</v>
      </c>
      <c r="R7850" s="20">
        <f t="shared" si="619"/>
        <v>0</v>
      </c>
      <c r="S7850" s="18">
        <f t="shared" si="620"/>
        <v>0</v>
      </c>
      <c r="T7850" s="17" t="s">
        <v>694</v>
      </c>
    </row>
    <row r="7851" spans="10:20" ht="13.2" hidden="1">
      <c r="J7851" s="13" t="str">
        <f t="shared" si="616"/>
        <v/>
      </c>
      <c r="M7851" s="13" t="str">
        <f t="shared" si="615"/>
        <v/>
      </c>
      <c r="P7851" s="46">
        <f t="shared" si="617"/>
        <v>0</v>
      </c>
      <c r="Q7851" s="20">
        <f t="shared" si="618"/>
        <v>1</v>
      </c>
      <c r="R7851" s="20">
        <f t="shared" si="619"/>
        <v>0</v>
      </c>
      <c r="S7851" s="18">
        <f t="shared" si="620"/>
        <v>0</v>
      </c>
      <c r="T7851" s="17" t="s">
        <v>694</v>
      </c>
    </row>
    <row r="7852" spans="10:20" ht="13.2" hidden="1">
      <c r="J7852" s="13" t="str">
        <f t="shared" si="616"/>
        <v/>
      </c>
      <c r="M7852" s="13" t="str">
        <f t="shared" si="615"/>
        <v/>
      </c>
      <c r="P7852" s="46">
        <f t="shared" si="617"/>
        <v>0</v>
      </c>
      <c r="Q7852" s="20">
        <f t="shared" si="618"/>
        <v>1</v>
      </c>
      <c r="R7852" s="20">
        <f t="shared" si="619"/>
        <v>0</v>
      </c>
      <c r="S7852" s="18">
        <f t="shared" si="620"/>
        <v>0</v>
      </c>
      <c r="T7852" s="17" t="s">
        <v>694</v>
      </c>
    </row>
    <row r="7853" spans="10:20" ht="13.2" hidden="1">
      <c r="J7853" s="13" t="str">
        <f t="shared" si="616"/>
        <v/>
      </c>
      <c r="M7853" s="13" t="str">
        <f t="shared" si="615"/>
        <v/>
      </c>
      <c r="P7853" s="46">
        <f t="shared" si="617"/>
        <v>0</v>
      </c>
      <c r="Q7853" s="20">
        <f t="shared" si="618"/>
        <v>1</v>
      </c>
      <c r="R7853" s="20">
        <f t="shared" si="619"/>
        <v>0</v>
      </c>
      <c r="S7853" s="18">
        <f t="shared" si="620"/>
        <v>0</v>
      </c>
      <c r="T7853" s="17" t="s">
        <v>694</v>
      </c>
    </row>
    <row r="7854" spans="10:20" ht="13.2" hidden="1">
      <c r="J7854" s="13" t="str">
        <f t="shared" si="616"/>
        <v/>
      </c>
      <c r="M7854" s="13" t="str">
        <f t="shared" si="615"/>
        <v/>
      </c>
      <c r="P7854" s="46">
        <f t="shared" si="617"/>
        <v>0</v>
      </c>
      <c r="Q7854" s="20">
        <f t="shared" si="618"/>
        <v>1</v>
      </c>
      <c r="R7854" s="20">
        <f t="shared" si="619"/>
        <v>0</v>
      </c>
      <c r="S7854" s="18">
        <f t="shared" si="620"/>
        <v>0</v>
      </c>
      <c r="T7854" s="17" t="s">
        <v>694</v>
      </c>
    </row>
    <row r="7855" spans="10:20" ht="13.2" hidden="1">
      <c r="J7855" s="13" t="str">
        <f t="shared" si="616"/>
        <v/>
      </c>
      <c r="M7855" s="13" t="str">
        <f t="shared" si="615"/>
        <v/>
      </c>
      <c r="P7855" s="46">
        <f t="shared" si="617"/>
        <v>0</v>
      </c>
      <c r="Q7855" s="20">
        <f t="shared" si="618"/>
        <v>1</v>
      </c>
      <c r="R7855" s="20">
        <f t="shared" si="619"/>
        <v>0</v>
      </c>
      <c r="S7855" s="18">
        <f t="shared" si="620"/>
        <v>0</v>
      </c>
      <c r="T7855" s="17" t="s">
        <v>694</v>
      </c>
    </row>
    <row r="7856" spans="10:20" ht="13.2" hidden="1">
      <c r="J7856" s="13" t="str">
        <f t="shared" si="616"/>
        <v/>
      </c>
      <c r="M7856" s="13" t="str">
        <f t="shared" si="615"/>
        <v/>
      </c>
      <c r="P7856" s="46">
        <f t="shared" si="617"/>
        <v>0</v>
      </c>
      <c r="Q7856" s="20">
        <f t="shared" si="618"/>
        <v>1</v>
      </c>
      <c r="R7856" s="20">
        <f t="shared" si="619"/>
        <v>0</v>
      </c>
      <c r="S7856" s="18">
        <f t="shared" si="620"/>
        <v>0</v>
      </c>
      <c r="T7856" s="17" t="s">
        <v>694</v>
      </c>
    </row>
    <row r="7857" spans="10:20" ht="13.2" hidden="1">
      <c r="J7857" s="13" t="str">
        <f t="shared" si="616"/>
        <v/>
      </c>
      <c r="M7857" s="13" t="str">
        <f t="shared" si="615"/>
        <v/>
      </c>
      <c r="P7857" s="46">
        <f t="shared" si="617"/>
        <v>0</v>
      </c>
      <c r="Q7857" s="20">
        <f t="shared" si="618"/>
        <v>1</v>
      </c>
      <c r="R7857" s="20">
        <f t="shared" si="619"/>
        <v>0</v>
      </c>
      <c r="S7857" s="18">
        <f t="shared" si="620"/>
        <v>0</v>
      </c>
      <c r="T7857" s="17" t="s">
        <v>694</v>
      </c>
    </row>
    <row r="7858" spans="10:20" ht="13.2" hidden="1">
      <c r="J7858" s="13" t="str">
        <f t="shared" si="616"/>
        <v/>
      </c>
      <c r="M7858" s="13" t="str">
        <f t="shared" si="615"/>
        <v/>
      </c>
      <c r="P7858" s="46">
        <f t="shared" si="617"/>
        <v>0</v>
      </c>
      <c r="Q7858" s="20">
        <f t="shared" si="618"/>
        <v>1</v>
      </c>
      <c r="R7858" s="20">
        <f t="shared" si="619"/>
        <v>0</v>
      </c>
      <c r="S7858" s="18">
        <f t="shared" si="620"/>
        <v>0</v>
      </c>
      <c r="T7858" s="17" t="s">
        <v>694</v>
      </c>
    </row>
    <row r="7859" spans="10:20" ht="13.2" hidden="1">
      <c r="J7859" s="13" t="str">
        <f t="shared" si="616"/>
        <v/>
      </c>
      <c r="M7859" s="13" t="str">
        <f t="shared" si="615"/>
        <v/>
      </c>
      <c r="P7859" s="46">
        <f t="shared" si="617"/>
        <v>0</v>
      </c>
      <c r="Q7859" s="20">
        <f t="shared" si="618"/>
        <v>1</v>
      </c>
      <c r="R7859" s="20">
        <f t="shared" si="619"/>
        <v>0</v>
      </c>
      <c r="S7859" s="18">
        <f t="shared" si="620"/>
        <v>0</v>
      </c>
      <c r="T7859" s="17" t="s">
        <v>694</v>
      </c>
    </row>
    <row r="7860" spans="10:20" ht="13.2" hidden="1">
      <c r="J7860" s="13" t="str">
        <f t="shared" si="616"/>
        <v/>
      </c>
      <c r="M7860" s="13" t="str">
        <f t="shared" si="615"/>
        <v/>
      </c>
      <c r="P7860" s="46">
        <f t="shared" si="617"/>
        <v>0</v>
      </c>
      <c r="Q7860" s="20">
        <f t="shared" si="618"/>
        <v>1</v>
      </c>
      <c r="R7860" s="20">
        <f t="shared" si="619"/>
        <v>0</v>
      </c>
      <c r="S7860" s="18">
        <f t="shared" si="620"/>
        <v>0</v>
      </c>
      <c r="T7860" s="17" t="s">
        <v>694</v>
      </c>
    </row>
    <row r="7861" spans="10:20" ht="13.2" hidden="1">
      <c r="J7861" s="13" t="str">
        <f t="shared" si="616"/>
        <v/>
      </c>
      <c r="M7861" s="13" t="str">
        <f t="shared" si="615"/>
        <v/>
      </c>
      <c r="P7861" s="46">
        <f t="shared" si="617"/>
        <v>0</v>
      </c>
      <c r="Q7861" s="20">
        <f t="shared" si="618"/>
        <v>1</v>
      </c>
      <c r="R7861" s="20">
        <f t="shared" si="619"/>
        <v>0</v>
      </c>
      <c r="S7861" s="18">
        <f t="shared" si="620"/>
        <v>0</v>
      </c>
      <c r="T7861" s="17" t="s">
        <v>694</v>
      </c>
    </row>
    <row r="7862" spans="10:20" ht="13.2" hidden="1">
      <c r="J7862" s="13" t="str">
        <f t="shared" si="616"/>
        <v/>
      </c>
      <c r="M7862" s="13" t="str">
        <f t="shared" si="615"/>
        <v/>
      </c>
      <c r="P7862" s="46">
        <f t="shared" si="617"/>
        <v>0</v>
      </c>
      <c r="Q7862" s="20">
        <f t="shared" si="618"/>
        <v>1</v>
      </c>
      <c r="R7862" s="20">
        <f t="shared" si="619"/>
        <v>0</v>
      </c>
      <c r="S7862" s="18">
        <f t="shared" si="620"/>
        <v>0</v>
      </c>
      <c r="T7862" s="17" t="s">
        <v>694</v>
      </c>
    </row>
    <row r="7863" spans="10:20" ht="13.2" hidden="1">
      <c r="J7863" s="13" t="str">
        <f t="shared" si="616"/>
        <v/>
      </c>
      <c r="M7863" s="13" t="str">
        <f t="shared" si="615"/>
        <v/>
      </c>
      <c r="P7863" s="46">
        <f t="shared" si="617"/>
        <v>0</v>
      </c>
      <c r="Q7863" s="20">
        <f t="shared" si="618"/>
        <v>1</v>
      </c>
      <c r="R7863" s="20">
        <f t="shared" si="619"/>
        <v>0</v>
      </c>
      <c r="S7863" s="18">
        <f t="shared" si="620"/>
        <v>0</v>
      </c>
      <c r="T7863" s="17" t="s">
        <v>694</v>
      </c>
    </row>
    <row r="7864" spans="10:20" ht="13.2" hidden="1">
      <c r="J7864" s="13" t="str">
        <f t="shared" si="616"/>
        <v/>
      </c>
      <c r="M7864" s="13" t="str">
        <f t="shared" si="615"/>
        <v/>
      </c>
      <c r="P7864" s="46">
        <f t="shared" si="617"/>
        <v>0</v>
      </c>
      <c r="Q7864" s="20">
        <f t="shared" si="618"/>
        <v>1</v>
      </c>
      <c r="R7864" s="20">
        <f t="shared" si="619"/>
        <v>0</v>
      </c>
      <c r="S7864" s="18">
        <f t="shared" si="620"/>
        <v>0</v>
      </c>
      <c r="T7864" s="17" t="s">
        <v>694</v>
      </c>
    </row>
    <row r="7865" spans="10:20" ht="13.2" hidden="1">
      <c r="J7865" s="13" t="str">
        <f t="shared" si="616"/>
        <v/>
      </c>
      <c r="M7865" s="13" t="str">
        <f t="shared" ref="M7865:M7928" si="621">+LEFT(U7865,4)</f>
        <v/>
      </c>
      <c r="P7865" s="46">
        <f t="shared" si="617"/>
        <v>0</v>
      </c>
      <c r="Q7865" s="20">
        <f t="shared" si="618"/>
        <v>1</v>
      </c>
      <c r="R7865" s="20">
        <f t="shared" si="619"/>
        <v>0</v>
      </c>
      <c r="S7865" s="18">
        <f t="shared" si="620"/>
        <v>0</v>
      </c>
      <c r="T7865" s="17" t="s">
        <v>694</v>
      </c>
    </row>
    <row r="7866" spans="10:20" ht="13.2" hidden="1">
      <c r="J7866" s="13" t="str">
        <f t="shared" si="616"/>
        <v/>
      </c>
      <c r="M7866" s="13" t="str">
        <f t="shared" si="621"/>
        <v/>
      </c>
      <c r="P7866" s="46">
        <f t="shared" si="617"/>
        <v>0</v>
      </c>
      <c r="Q7866" s="20">
        <f t="shared" si="618"/>
        <v>1</v>
      </c>
      <c r="R7866" s="20">
        <f t="shared" si="619"/>
        <v>0</v>
      </c>
      <c r="S7866" s="18">
        <f t="shared" si="620"/>
        <v>0</v>
      </c>
      <c r="T7866" s="17" t="s">
        <v>694</v>
      </c>
    </row>
    <row r="7867" spans="10:20" ht="13.2" hidden="1">
      <c r="J7867" s="13" t="str">
        <f t="shared" si="616"/>
        <v/>
      </c>
      <c r="M7867" s="13" t="str">
        <f t="shared" si="621"/>
        <v/>
      </c>
      <c r="P7867" s="46">
        <f t="shared" si="617"/>
        <v>0</v>
      </c>
      <c r="Q7867" s="20">
        <f t="shared" si="618"/>
        <v>1</v>
      </c>
      <c r="R7867" s="20">
        <f t="shared" si="619"/>
        <v>0</v>
      </c>
      <c r="S7867" s="18">
        <f t="shared" si="620"/>
        <v>0</v>
      </c>
      <c r="T7867" s="17" t="s">
        <v>694</v>
      </c>
    </row>
    <row r="7868" spans="10:20" ht="13.2" hidden="1">
      <c r="J7868" s="13" t="str">
        <f t="shared" si="616"/>
        <v/>
      </c>
      <c r="M7868" s="13" t="str">
        <f t="shared" si="621"/>
        <v/>
      </c>
      <c r="P7868" s="46">
        <f t="shared" si="617"/>
        <v>0</v>
      </c>
      <c r="Q7868" s="20">
        <f t="shared" si="618"/>
        <v>1</v>
      </c>
      <c r="R7868" s="20">
        <f t="shared" si="619"/>
        <v>0</v>
      </c>
      <c r="S7868" s="18">
        <f t="shared" si="620"/>
        <v>0</v>
      </c>
      <c r="T7868" s="17" t="s">
        <v>694</v>
      </c>
    </row>
    <row r="7869" spans="10:20" ht="13.2" hidden="1">
      <c r="J7869" s="13" t="str">
        <f t="shared" si="616"/>
        <v/>
      </c>
      <c r="M7869" s="13" t="str">
        <f t="shared" si="621"/>
        <v/>
      </c>
      <c r="P7869" s="46">
        <f t="shared" si="617"/>
        <v>0</v>
      </c>
      <c r="Q7869" s="20">
        <f t="shared" si="618"/>
        <v>1</v>
      </c>
      <c r="R7869" s="20">
        <f t="shared" si="619"/>
        <v>0</v>
      </c>
      <c r="S7869" s="18">
        <f t="shared" si="620"/>
        <v>0</v>
      </c>
      <c r="T7869" s="17" t="s">
        <v>694</v>
      </c>
    </row>
    <row r="7870" spans="10:20" ht="13.2" hidden="1">
      <c r="J7870" s="13" t="str">
        <f t="shared" si="616"/>
        <v/>
      </c>
      <c r="M7870" s="13" t="str">
        <f t="shared" si="621"/>
        <v/>
      </c>
      <c r="P7870" s="46">
        <f t="shared" si="617"/>
        <v>0</v>
      </c>
      <c r="Q7870" s="20">
        <f t="shared" si="618"/>
        <v>1</v>
      </c>
      <c r="R7870" s="20">
        <f t="shared" si="619"/>
        <v>0</v>
      </c>
      <c r="S7870" s="18">
        <f t="shared" si="620"/>
        <v>0</v>
      </c>
      <c r="T7870" s="17" t="s">
        <v>694</v>
      </c>
    </row>
    <row r="7871" spans="10:20" ht="13.2" hidden="1">
      <c r="J7871" s="13" t="str">
        <f t="shared" si="616"/>
        <v/>
      </c>
      <c r="M7871" s="13" t="str">
        <f t="shared" si="621"/>
        <v/>
      </c>
      <c r="P7871" s="46">
        <f t="shared" si="617"/>
        <v>0</v>
      </c>
      <c r="Q7871" s="20">
        <f t="shared" si="618"/>
        <v>1</v>
      </c>
      <c r="R7871" s="20">
        <f t="shared" si="619"/>
        <v>0</v>
      </c>
      <c r="S7871" s="18">
        <f t="shared" si="620"/>
        <v>0</v>
      </c>
      <c r="T7871" s="17" t="s">
        <v>694</v>
      </c>
    </row>
    <row r="7872" spans="10:20" ht="13.2" hidden="1">
      <c r="J7872" s="13" t="str">
        <f t="shared" si="616"/>
        <v/>
      </c>
      <c r="M7872" s="13" t="str">
        <f t="shared" si="621"/>
        <v/>
      </c>
      <c r="P7872" s="46">
        <f t="shared" si="617"/>
        <v>0</v>
      </c>
      <c r="Q7872" s="20">
        <f t="shared" si="618"/>
        <v>1</v>
      </c>
      <c r="R7872" s="20">
        <f t="shared" si="619"/>
        <v>0</v>
      </c>
      <c r="S7872" s="18">
        <f t="shared" si="620"/>
        <v>0</v>
      </c>
      <c r="T7872" s="17" t="s">
        <v>694</v>
      </c>
    </row>
    <row r="7873" spans="1:21" ht="13.2" hidden="1">
      <c r="J7873" s="13" t="str">
        <f t="shared" si="616"/>
        <v/>
      </c>
      <c r="M7873" s="13" t="str">
        <f t="shared" si="621"/>
        <v/>
      </c>
      <c r="P7873" s="46">
        <f t="shared" si="617"/>
        <v>0</v>
      </c>
      <c r="Q7873" s="20">
        <f t="shared" si="618"/>
        <v>1</v>
      </c>
      <c r="R7873" s="20">
        <f t="shared" si="619"/>
        <v>0</v>
      </c>
      <c r="S7873" s="18">
        <f t="shared" si="620"/>
        <v>0</v>
      </c>
      <c r="T7873" s="17" t="s">
        <v>694</v>
      </c>
    </row>
    <row r="7874" spans="1:21" ht="13.2" hidden="1">
      <c r="J7874" s="13" t="str">
        <f t="shared" ref="J7874:J7937" si="622">+LEFT(U7874,4)</f>
        <v/>
      </c>
      <c r="M7874" s="13" t="str">
        <f t="shared" si="621"/>
        <v/>
      </c>
      <c r="P7874" s="46">
        <f t="shared" ref="P7874:P7937" si="623">ROUND(O7874*L7874,2)</f>
        <v>0</v>
      </c>
      <c r="Q7874" s="20">
        <f t="shared" ref="Q7874:Q7937" si="624">IF(N7874="HKD",7.8,IF(N7874="CNY",6.4,1))</f>
        <v>1</v>
      </c>
      <c r="R7874" s="20">
        <f t="shared" ref="R7874:R7937" si="625">+O7874/Q7874</f>
        <v>0</v>
      </c>
      <c r="S7874" s="18">
        <f t="shared" ref="S7874:S7937" si="626">+R7874*L7874</f>
        <v>0</v>
      </c>
      <c r="T7874" s="17" t="s">
        <v>694</v>
      </c>
    </row>
    <row r="7875" spans="1:21" ht="13.2" hidden="1">
      <c r="J7875" s="13" t="str">
        <f t="shared" si="622"/>
        <v/>
      </c>
      <c r="M7875" s="13" t="str">
        <f t="shared" si="621"/>
        <v/>
      </c>
      <c r="P7875" s="46">
        <f t="shared" si="623"/>
        <v>0</v>
      </c>
      <c r="Q7875" s="20">
        <f t="shared" si="624"/>
        <v>1</v>
      </c>
      <c r="R7875" s="20">
        <f t="shared" si="625"/>
        <v>0</v>
      </c>
      <c r="S7875" s="18">
        <f t="shared" si="626"/>
        <v>0</v>
      </c>
      <c r="T7875" s="17" t="s">
        <v>694</v>
      </c>
    </row>
    <row r="7876" spans="1:21" ht="13.2" hidden="1">
      <c r="J7876" s="13" t="str">
        <f t="shared" si="622"/>
        <v/>
      </c>
      <c r="M7876" s="13" t="str">
        <f t="shared" si="621"/>
        <v/>
      </c>
      <c r="P7876" s="46">
        <f t="shared" si="623"/>
        <v>0</v>
      </c>
      <c r="Q7876" s="20">
        <f t="shared" si="624"/>
        <v>1</v>
      </c>
      <c r="R7876" s="20">
        <f t="shared" si="625"/>
        <v>0</v>
      </c>
      <c r="S7876" s="18">
        <f t="shared" si="626"/>
        <v>0</v>
      </c>
      <c r="T7876" s="17" t="s">
        <v>694</v>
      </c>
    </row>
    <row r="7877" spans="1:21" ht="13.2" hidden="1">
      <c r="A7877" s="40"/>
      <c r="B7877" s="47"/>
      <c r="D7877" s="40"/>
      <c r="J7877" s="13" t="str">
        <f t="shared" si="622"/>
        <v/>
      </c>
      <c r="K7877" s="40"/>
      <c r="L7877" s="52"/>
      <c r="M7877" s="13" t="str">
        <f t="shared" si="621"/>
        <v/>
      </c>
      <c r="N7877" s="39"/>
      <c r="O7877" s="56"/>
      <c r="P7877" s="46">
        <f t="shared" si="623"/>
        <v>0</v>
      </c>
      <c r="Q7877" s="20">
        <f t="shared" si="624"/>
        <v>1</v>
      </c>
      <c r="R7877" s="20">
        <f t="shared" si="625"/>
        <v>0</v>
      </c>
      <c r="S7877" s="18">
        <f t="shared" si="626"/>
        <v>0</v>
      </c>
      <c r="T7877" s="17" t="s">
        <v>694</v>
      </c>
      <c r="U7877" s="40"/>
    </row>
    <row r="7878" spans="1:21" ht="13.2" hidden="1">
      <c r="A7878" s="40"/>
      <c r="B7878" s="47"/>
      <c r="D7878" s="40"/>
      <c r="J7878" s="13" t="str">
        <f t="shared" si="622"/>
        <v/>
      </c>
      <c r="K7878" s="40"/>
      <c r="L7878" s="52"/>
      <c r="M7878" s="13" t="str">
        <f t="shared" si="621"/>
        <v/>
      </c>
      <c r="N7878" s="39"/>
      <c r="O7878" s="56"/>
      <c r="P7878" s="46">
        <f t="shared" si="623"/>
        <v>0</v>
      </c>
      <c r="Q7878" s="20">
        <f t="shared" si="624"/>
        <v>1</v>
      </c>
      <c r="R7878" s="20">
        <f t="shared" si="625"/>
        <v>0</v>
      </c>
      <c r="S7878" s="18">
        <f t="shared" si="626"/>
        <v>0</v>
      </c>
      <c r="T7878" s="17" t="s">
        <v>694</v>
      </c>
      <c r="U7878" s="40"/>
    </row>
    <row r="7879" spans="1:21" ht="13.2" hidden="1">
      <c r="J7879" s="13" t="str">
        <f t="shared" si="622"/>
        <v/>
      </c>
      <c r="M7879" s="13" t="str">
        <f t="shared" si="621"/>
        <v/>
      </c>
      <c r="N7879" s="13"/>
      <c r="O7879" s="62"/>
      <c r="P7879" s="46">
        <f t="shared" si="623"/>
        <v>0</v>
      </c>
      <c r="Q7879" s="20">
        <f t="shared" si="624"/>
        <v>1</v>
      </c>
      <c r="R7879" s="20">
        <f t="shared" si="625"/>
        <v>0</v>
      </c>
      <c r="S7879" s="18">
        <f t="shared" si="626"/>
        <v>0</v>
      </c>
      <c r="T7879" s="17" t="s">
        <v>694</v>
      </c>
    </row>
    <row r="7880" spans="1:21" ht="13.2" hidden="1">
      <c r="J7880" s="13" t="str">
        <f t="shared" si="622"/>
        <v/>
      </c>
      <c r="M7880" s="13" t="str">
        <f t="shared" si="621"/>
        <v/>
      </c>
      <c r="N7880" s="13"/>
      <c r="O7880" s="62"/>
      <c r="P7880" s="46">
        <f t="shared" si="623"/>
        <v>0</v>
      </c>
      <c r="Q7880" s="20">
        <f t="shared" si="624"/>
        <v>1</v>
      </c>
      <c r="R7880" s="20">
        <f t="shared" si="625"/>
        <v>0</v>
      </c>
      <c r="S7880" s="18">
        <f t="shared" si="626"/>
        <v>0</v>
      </c>
      <c r="T7880" s="17" t="s">
        <v>694</v>
      </c>
    </row>
    <row r="7881" spans="1:21" ht="13.2" hidden="1">
      <c r="J7881" s="13" t="str">
        <f t="shared" si="622"/>
        <v/>
      </c>
      <c r="M7881" s="13" t="str">
        <f t="shared" si="621"/>
        <v/>
      </c>
      <c r="N7881" s="13"/>
      <c r="O7881" s="62"/>
      <c r="P7881" s="46">
        <f t="shared" si="623"/>
        <v>0</v>
      </c>
      <c r="Q7881" s="20">
        <f t="shared" si="624"/>
        <v>1</v>
      </c>
      <c r="R7881" s="20">
        <f t="shared" si="625"/>
        <v>0</v>
      </c>
      <c r="S7881" s="18">
        <f t="shared" si="626"/>
        <v>0</v>
      </c>
      <c r="T7881" s="17" t="s">
        <v>694</v>
      </c>
    </row>
    <row r="7882" spans="1:21" ht="13.2" hidden="1">
      <c r="J7882" s="13" t="str">
        <f t="shared" si="622"/>
        <v/>
      </c>
      <c r="M7882" s="13" t="str">
        <f t="shared" si="621"/>
        <v/>
      </c>
      <c r="N7882" s="13"/>
      <c r="O7882" s="62"/>
      <c r="P7882" s="46">
        <f t="shared" si="623"/>
        <v>0</v>
      </c>
      <c r="Q7882" s="20">
        <f t="shared" si="624"/>
        <v>1</v>
      </c>
      <c r="R7882" s="20">
        <f t="shared" si="625"/>
        <v>0</v>
      </c>
      <c r="S7882" s="18">
        <f t="shared" si="626"/>
        <v>0</v>
      </c>
      <c r="T7882" s="17" t="s">
        <v>694</v>
      </c>
    </row>
    <row r="7883" spans="1:21" ht="13.2" hidden="1">
      <c r="J7883" s="13" t="str">
        <f t="shared" si="622"/>
        <v/>
      </c>
      <c r="M7883" s="13" t="str">
        <f t="shared" si="621"/>
        <v/>
      </c>
      <c r="N7883" s="13"/>
      <c r="O7883" s="62"/>
      <c r="P7883" s="46">
        <f t="shared" si="623"/>
        <v>0</v>
      </c>
      <c r="Q7883" s="20">
        <f t="shared" si="624"/>
        <v>1</v>
      </c>
      <c r="R7883" s="20">
        <f t="shared" si="625"/>
        <v>0</v>
      </c>
      <c r="S7883" s="18">
        <f t="shared" si="626"/>
        <v>0</v>
      </c>
      <c r="T7883" s="17" t="s">
        <v>694</v>
      </c>
    </row>
    <row r="7884" spans="1:21" ht="13.2" hidden="1">
      <c r="J7884" s="13" t="str">
        <f t="shared" si="622"/>
        <v/>
      </c>
      <c r="M7884" s="13" t="str">
        <f t="shared" si="621"/>
        <v/>
      </c>
      <c r="N7884" s="13"/>
      <c r="O7884" s="62"/>
      <c r="P7884" s="46">
        <f t="shared" si="623"/>
        <v>0</v>
      </c>
      <c r="Q7884" s="20">
        <f t="shared" si="624"/>
        <v>1</v>
      </c>
      <c r="R7884" s="20">
        <f t="shared" si="625"/>
        <v>0</v>
      </c>
      <c r="S7884" s="18">
        <f t="shared" si="626"/>
        <v>0</v>
      </c>
      <c r="T7884" s="17" t="s">
        <v>694</v>
      </c>
    </row>
    <row r="7885" spans="1:21" ht="13.2" hidden="1">
      <c r="J7885" s="13" t="str">
        <f t="shared" si="622"/>
        <v/>
      </c>
      <c r="M7885" s="13" t="str">
        <f t="shared" si="621"/>
        <v/>
      </c>
      <c r="N7885" s="13"/>
      <c r="O7885" s="62"/>
      <c r="P7885" s="46">
        <f t="shared" si="623"/>
        <v>0</v>
      </c>
      <c r="Q7885" s="20">
        <f t="shared" si="624"/>
        <v>1</v>
      </c>
      <c r="R7885" s="20">
        <f t="shared" si="625"/>
        <v>0</v>
      </c>
      <c r="S7885" s="18">
        <f t="shared" si="626"/>
        <v>0</v>
      </c>
      <c r="T7885" s="17" t="s">
        <v>694</v>
      </c>
    </row>
    <row r="7886" spans="1:21" ht="13.2" hidden="1">
      <c r="J7886" s="13" t="str">
        <f t="shared" si="622"/>
        <v/>
      </c>
      <c r="M7886" s="13" t="str">
        <f t="shared" si="621"/>
        <v/>
      </c>
      <c r="N7886" s="13"/>
      <c r="O7886" s="62"/>
      <c r="P7886" s="46">
        <f t="shared" si="623"/>
        <v>0</v>
      </c>
      <c r="Q7886" s="20">
        <f t="shared" si="624"/>
        <v>1</v>
      </c>
      <c r="R7886" s="20">
        <f t="shared" si="625"/>
        <v>0</v>
      </c>
      <c r="S7886" s="18">
        <f t="shared" si="626"/>
        <v>0</v>
      </c>
      <c r="T7886" s="17" t="s">
        <v>694</v>
      </c>
    </row>
    <row r="7887" spans="1:21" ht="13.2" hidden="1">
      <c r="J7887" s="13" t="str">
        <f t="shared" si="622"/>
        <v/>
      </c>
      <c r="M7887" s="13" t="str">
        <f t="shared" si="621"/>
        <v/>
      </c>
      <c r="N7887" s="13"/>
      <c r="O7887" s="62"/>
      <c r="P7887" s="46">
        <f t="shared" si="623"/>
        <v>0</v>
      </c>
      <c r="Q7887" s="20">
        <f t="shared" si="624"/>
        <v>1</v>
      </c>
      <c r="R7887" s="20">
        <f t="shared" si="625"/>
        <v>0</v>
      </c>
      <c r="S7887" s="18">
        <f t="shared" si="626"/>
        <v>0</v>
      </c>
      <c r="T7887" s="17" t="s">
        <v>694</v>
      </c>
    </row>
    <row r="7888" spans="1:21" ht="13.2" hidden="1">
      <c r="J7888" s="13" t="str">
        <f t="shared" si="622"/>
        <v/>
      </c>
      <c r="M7888" s="13" t="str">
        <f t="shared" si="621"/>
        <v/>
      </c>
      <c r="N7888" s="13"/>
      <c r="O7888" s="62"/>
      <c r="P7888" s="46">
        <f t="shared" si="623"/>
        <v>0</v>
      </c>
      <c r="Q7888" s="20">
        <f t="shared" si="624"/>
        <v>1</v>
      </c>
      <c r="R7888" s="20">
        <f t="shared" si="625"/>
        <v>0</v>
      </c>
      <c r="S7888" s="18">
        <f t="shared" si="626"/>
        <v>0</v>
      </c>
      <c r="T7888" s="17" t="s">
        <v>694</v>
      </c>
    </row>
    <row r="7889" spans="1:21" ht="13.2" hidden="1">
      <c r="J7889" s="13" t="str">
        <f t="shared" si="622"/>
        <v/>
      </c>
      <c r="M7889" s="13" t="str">
        <f t="shared" si="621"/>
        <v/>
      </c>
      <c r="N7889" s="13"/>
      <c r="O7889" s="62"/>
      <c r="P7889" s="46">
        <f t="shared" si="623"/>
        <v>0</v>
      </c>
      <c r="Q7889" s="20">
        <f t="shared" si="624"/>
        <v>1</v>
      </c>
      <c r="R7889" s="20">
        <f t="shared" si="625"/>
        <v>0</v>
      </c>
      <c r="S7889" s="18">
        <f t="shared" si="626"/>
        <v>0</v>
      </c>
      <c r="T7889" s="17" t="s">
        <v>694</v>
      </c>
    </row>
    <row r="7890" spans="1:21" ht="13.2" hidden="1">
      <c r="J7890" s="13" t="str">
        <f t="shared" si="622"/>
        <v/>
      </c>
      <c r="M7890" s="13" t="str">
        <f t="shared" si="621"/>
        <v/>
      </c>
      <c r="P7890" s="46">
        <f t="shared" si="623"/>
        <v>0</v>
      </c>
      <c r="Q7890" s="20">
        <f t="shared" si="624"/>
        <v>1</v>
      </c>
      <c r="R7890" s="20">
        <f t="shared" si="625"/>
        <v>0</v>
      </c>
      <c r="S7890" s="18">
        <f t="shared" si="626"/>
        <v>0</v>
      </c>
      <c r="T7890" s="17" t="s">
        <v>694</v>
      </c>
    </row>
    <row r="7891" spans="1:21" ht="13.2" hidden="1">
      <c r="A7891" s="40"/>
      <c r="B7891" s="47"/>
      <c r="D7891" s="40"/>
      <c r="J7891" s="13" t="str">
        <f t="shared" si="622"/>
        <v/>
      </c>
      <c r="K7891" s="40"/>
      <c r="L7891" s="52"/>
      <c r="M7891" s="13" t="str">
        <f t="shared" si="621"/>
        <v/>
      </c>
      <c r="N7891" s="39"/>
      <c r="O7891" s="56"/>
      <c r="P7891" s="46">
        <f t="shared" si="623"/>
        <v>0</v>
      </c>
      <c r="Q7891" s="20">
        <f t="shared" si="624"/>
        <v>1</v>
      </c>
      <c r="R7891" s="20">
        <f t="shared" si="625"/>
        <v>0</v>
      </c>
      <c r="S7891" s="18">
        <f t="shared" si="626"/>
        <v>0</v>
      </c>
      <c r="T7891" s="17" t="s">
        <v>694</v>
      </c>
      <c r="U7891" s="40"/>
    </row>
    <row r="7892" spans="1:21" ht="13.2" hidden="1">
      <c r="J7892" s="13" t="str">
        <f t="shared" si="622"/>
        <v/>
      </c>
      <c r="M7892" s="13" t="str">
        <f t="shared" si="621"/>
        <v/>
      </c>
      <c r="P7892" s="46">
        <f t="shared" si="623"/>
        <v>0</v>
      </c>
      <c r="Q7892" s="20">
        <f t="shared" si="624"/>
        <v>1</v>
      </c>
      <c r="R7892" s="20">
        <f t="shared" si="625"/>
        <v>0</v>
      </c>
      <c r="S7892" s="18">
        <f t="shared" si="626"/>
        <v>0</v>
      </c>
      <c r="T7892" s="17" t="s">
        <v>694</v>
      </c>
    </row>
    <row r="7893" spans="1:21" ht="13.2" hidden="1">
      <c r="J7893" s="13" t="str">
        <f t="shared" si="622"/>
        <v/>
      </c>
      <c r="M7893" s="13" t="str">
        <f t="shared" si="621"/>
        <v/>
      </c>
      <c r="P7893" s="46">
        <f t="shared" si="623"/>
        <v>0</v>
      </c>
      <c r="Q7893" s="20">
        <f t="shared" si="624"/>
        <v>1</v>
      </c>
      <c r="R7893" s="20">
        <f t="shared" si="625"/>
        <v>0</v>
      </c>
      <c r="S7893" s="18">
        <f t="shared" si="626"/>
        <v>0</v>
      </c>
      <c r="T7893" s="17" t="s">
        <v>694</v>
      </c>
    </row>
    <row r="7894" spans="1:21" ht="13.2" hidden="1">
      <c r="J7894" s="13" t="str">
        <f t="shared" si="622"/>
        <v/>
      </c>
      <c r="M7894" s="13" t="str">
        <f t="shared" si="621"/>
        <v/>
      </c>
      <c r="N7894" s="13"/>
      <c r="O7894" s="62"/>
      <c r="P7894" s="46">
        <f t="shared" si="623"/>
        <v>0</v>
      </c>
      <c r="Q7894" s="20">
        <f t="shared" si="624"/>
        <v>1</v>
      </c>
      <c r="R7894" s="20">
        <f t="shared" si="625"/>
        <v>0</v>
      </c>
      <c r="S7894" s="18">
        <f t="shared" si="626"/>
        <v>0</v>
      </c>
      <c r="T7894" s="17" t="s">
        <v>694</v>
      </c>
    </row>
    <row r="7895" spans="1:21" ht="13.2" hidden="1">
      <c r="J7895" s="13" t="str">
        <f t="shared" si="622"/>
        <v/>
      </c>
      <c r="M7895" s="13" t="str">
        <f t="shared" si="621"/>
        <v/>
      </c>
      <c r="P7895" s="46">
        <f t="shared" si="623"/>
        <v>0</v>
      </c>
      <c r="Q7895" s="20">
        <f t="shared" si="624"/>
        <v>1</v>
      </c>
      <c r="R7895" s="20">
        <f t="shared" si="625"/>
        <v>0</v>
      </c>
      <c r="S7895" s="18">
        <f t="shared" si="626"/>
        <v>0</v>
      </c>
      <c r="T7895" s="17" t="s">
        <v>694</v>
      </c>
    </row>
    <row r="7896" spans="1:21" ht="13.2" hidden="1">
      <c r="J7896" s="13" t="str">
        <f t="shared" si="622"/>
        <v/>
      </c>
      <c r="M7896" s="13" t="str">
        <f t="shared" si="621"/>
        <v/>
      </c>
      <c r="P7896" s="46">
        <f t="shared" si="623"/>
        <v>0</v>
      </c>
      <c r="Q7896" s="20">
        <f t="shared" si="624"/>
        <v>1</v>
      </c>
      <c r="R7896" s="20">
        <f t="shared" si="625"/>
        <v>0</v>
      </c>
      <c r="S7896" s="18">
        <f t="shared" si="626"/>
        <v>0</v>
      </c>
      <c r="T7896" s="17" t="s">
        <v>694</v>
      </c>
    </row>
    <row r="7897" spans="1:21" ht="13.2" hidden="1">
      <c r="J7897" s="13" t="str">
        <f t="shared" si="622"/>
        <v/>
      </c>
      <c r="M7897" s="13" t="str">
        <f t="shared" si="621"/>
        <v/>
      </c>
      <c r="P7897" s="46">
        <f t="shared" si="623"/>
        <v>0</v>
      </c>
      <c r="Q7897" s="20">
        <f t="shared" si="624"/>
        <v>1</v>
      </c>
      <c r="R7897" s="20">
        <f t="shared" si="625"/>
        <v>0</v>
      </c>
      <c r="S7897" s="18">
        <f t="shared" si="626"/>
        <v>0</v>
      </c>
      <c r="T7897" s="17" t="s">
        <v>694</v>
      </c>
    </row>
    <row r="7898" spans="1:21" ht="13.2" hidden="1">
      <c r="J7898" s="13" t="str">
        <f t="shared" si="622"/>
        <v/>
      </c>
      <c r="M7898" s="13" t="str">
        <f t="shared" si="621"/>
        <v/>
      </c>
      <c r="P7898" s="46">
        <f t="shared" si="623"/>
        <v>0</v>
      </c>
      <c r="Q7898" s="20">
        <f t="shared" si="624"/>
        <v>1</v>
      </c>
      <c r="R7898" s="20">
        <f t="shared" si="625"/>
        <v>0</v>
      </c>
      <c r="S7898" s="18">
        <f t="shared" si="626"/>
        <v>0</v>
      </c>
      <c r="T7898" s="17" t="s">
        <v>694</v>
      </c>
    </row>
    <row r="7899" spans="1:21" ht="13.2" hidden="1">
      <c r="J7899" s="13" t="str">
        <f t="shared" si="622"/>
        <v/>
      </c>
      <c r="M7899" s="13" t="str">
        <f t="shared" si="621"/>
        <v/>
      </c>
      <c r="P7899" s="46">
        <f t="shared" si="623"/>
        <v>0</v>
      </c>
      <c r="Q7899" s="20">
        <f t="shared" si="624"/>
        <v>1</v>
      </c>
      <c r="R7899" s="20">
        <f t="shared" si="625"/>
        <v>0</v>
      </c>
      <c r="S7899" s="18">
        <f t="shared" si="626"/>
        <v>0</v>
      </c>
      <c r="T7899" s="17" t="s">
        <v>694</v>
      </c>
    </row>
    <row r="7900" spans="1:21" ht="13.2" hidden="1">
      <c r="J7900" s="13" t="str">
        <f t="shared" si="622"/>
        <v/>
      </c>
      <c r="M7900" s="13" t="str">
        <f t="shared" si="621"/>
        <v/>
      </c>
      <c r="P7900" s="46">
        <f t="shared" si="623"/>
        <v>0</v>
      </c>
      <c r="Q7900" s="20">
        <f t="shared" si="624"/>
        <v>1</v>
      </c>
      <c r="R7900" s="20">
        <f t="shared" si="625"/>
        <v>0</v>
      </c>
      <c r="S7900" s="18">
        <f t="shared" si="626"/>
        <v>0</v>
      </c>
      <c r="T7900" s="17" t="s">
        <v>694</v>
      </c>
    </row>
    <row r="7901" spans="1:21" ht="13.2" hidden="1">
      <c r="J7901" s="13" t="str">
        <f t="shared" si="622"/>
        <v/>
      </c>
      <c r="M7901" s="13" t="str">
        <f t="shared" si="621"/>
        <v/>
      </c>
      <c r="P7901" s="46">
        <f t="shared" si="623"/>
        <v>0</v>
      </c>
      <c r="Q7901" s="20">
        <f t="shared" si="624"/>
        <v>1</v>
      </c>
      <c r="R7901" s="20">
        <f t="shared" si="625"/>
        <v>0</v>
      </c>
      <c r="S7901" s="18">
        <f t="shared" si="626"/>
        <v>0</v>
      </c>
      <c r="T7901" s="17" t="s">
        <v>694</v>
      </c>
    </row>
    <row r="7902" spans="1:21" ht="13.2" hidden="1">
      <c r="J7902" s="13" t="str">
        <f t="shared" si="622"/>
        <v/>
      </c>
      <c r="M7902" s="13" t="str">
        <f t="shared" si="621"/>
        <v/>
      </c>
      <c r="P7902" s="46">
        <f t="shared" si="623"/>
        <v>0</v>
      </c>
      <c r="Q7902" s="20">
        <f t="shared" si="624"/>
        <v>1</v>
      </c>
      <c r="R7902" s="20">
        <f t="shared" si="625"/>
        <v>0</v>
      </c>
      <c r="S7902" s="18">
        <f t="shared" si="626"/>
        <v>0</v>
      </c>
      <c r="T7902" s="17" t="s">
        <v>694</v>
      </c>
    </row>
    <row r="7903" spans="1:21" ht="13.2" hidden="1">
      <c r="J7903" s="13" t="str">
        <f t="shared" si="622"/>
        <v/>
      </c>
      <c r="M7903" s="13" t="str">
        <f t="shared" si="621"/>
        <v/>
      </c>
      <c r="P7903" s="46">
        <f t="shared" si="623"/>
        <v>0</v>
      </c>
      <c r="Q7903" s="20">
        <f t="shared" si="624"/>
        <v>1</v>
      </c>
      <c r="R7903" s="20">
        <f t="shared" si="625"/>
        <v>0</v>
      </c>
      <c r="S7903" s="18">
        <f t="shared" si="626"/>
        <v>0</v>
      </c>
      <c r="T7903" s="17" t="s">
        <v>694</v>
      </c>
    </row>
    <row r="7904" spans="1:21" ht="13.2" hidden="1">
      <c r="J7904" s="13" t="str">
        <f t="shared" si="622"/>
        <v/>
      </c>
      <c r="M7904" s="13" t="str">
        <f t="shared" si="621"/>
        <v/>
      </c>
      <c r="P7904" s="46">
        <f t="shared" si="623"/>
        <v>0</v>
      </c>
      <c r="Q7904" s="20">
        <f t="shared" si="624"/>
        <v>1</v>
      </c>
      <c r="R7904" s="20">
        <f t="shared" si="625"/>
        <v>0</v>
      </c>
      <c r="S7904" s="18">
        <f t="shared" si="626"/>
        <v>0</v>
      </c>
      <c r="T7904" s="17" t="s">
        <v>694</v>
      </c>
    </row>
    <row r="7905" spans="10:20" ht="13.2" hidden="1">
      <c r="J7905" s="13" t="str">
        <f t="shared" si="622"/>
        <v/>
      </c>
      <c r="M7905" s="13" t="str">
        <f t="shared" si="621"/>
        <v/>
      </c>
      <c r="P7905" s="46">
        <f t="shared" si="623"/>
        <v>0</v>
      </c>
      <c r="Q7905" s="20">
        <f t="shared" si="624"/>
        <v>1</v>
      </c>
      <c r="R7905" s="20">
        <f t="shared" si="625"/>
        <v>0</v>
      </c>
      <c r="S7905" s="18">
        <f t="shared" si="626"/>
        <v>0</v>
      </c>
      <c r="T7905" s="17" t="s">
        <v>694</v>
      </c>
    </row>
    <row r="7906" spans="10:20" ht="13.2" hidden="1">
      <c r="J7906" s="13" t="str">
        <f t="shared" si="622"/>
        <v/>
      </c>
      <c r="M7906" s="13" t="str">
        <f t="shared" si="621"/>
        <v/>
      </c>
      <c r="P7906" s="46">
        <f t="shared" si="623"/>
        <v>0</v>
      </c>
      <c r="Q7906" s="20">
        <f t="shared" si="624"/>
        <v>1</v>
      </c>
      <c r="R7906" s="20">
        <f t="shared" si="625"/>
        <v>0</v>
      </c>
      <c r="S7906" s="18">
        <f t="shared" si="626"/>
        <v>0</v>
      </c>
      <c r="T7906" s="17" t="s">
        <v>694</v>
      </c>
    </row>
    <row r="7907" spans="10:20" ht="13.2" hidden="1">
      <c r="J7907" s="13" t="str">
        <f t="shared" si="622"/>
        <v/>
      </c>
      <c r="M7907" s="13" t="str">
        <f t="shared" si="621"/>
        <v/>
      </c>
      <c r="P7907" s="46">
        <f t="shared" si="623"/>
        <v>0</v>
      </c>
      <c r="Q7907" s="20">
        <f t="shared" si="624"/>
        <v>1</v>
      </c>
      <c r="R7907" s="20">
        <f t="shared" si="625"/>
        <v>0</v>
      </c>
      <c r="S7907" s="18">
        <f t="shared" si="626"/>
        <v>0</v>
      </c>
      <c r="T7907" s="17" t="s">
        <v>694</v>
      </c>
    </row>
    <row r="7908" spans="10:20" ht="13.2" hidden="1">
      <c r="J7908" s="13" t="str">
        <f t="shared" si="622"/>
        <v/>
      </c>
      <c r="M7908" s="13" t="str">
        <f t="shared" si="621"/>
        <v/>
      </c>
      <c r="P7908" s="46">
        <f t="shared" si="623"/>
        <v>0</v>
      </c>
      <c r="Q7908" s="20">
        <f t="shared" si="624"/>
        <v>1</v>
      </c>
      <c r="R7908" s="20">
        <f t="shared" si="625"/>
        <v>0</v>
      </c>
      <c r="S7908" s="18">
        <f t="shared" si="626"/>
        <v>0</v>
      </c>
      <c r="T7908" s="17" t="s">
        <v>694</v>
      </c>
    </row>
    <row r="7909" spans="10:20" ht="13.2" hidden="1">
      <c r="J7909" s="13" t="str">
        <f t="shared" si="622"/>
        <v/>
      </c>
      <c r="M7909" s="13" t="str">
        <f t="shared" si="621"/>
        <v/>
      </c>
      <c r="P7909" s="46">
        <f t="shared" si="623"/>
        <v>0</v>
      </c>
      <c r="Q7909" s="20">
        <f t="shared" si="624"/>
        <v>1</v>
      </c>
      <c r="R7909" s="20">
        <f t="shared" si="625"/>
        <v>0</v>
      </c>
      <c r="S7909" s="18">
        <f t="shared" si="626"/>
        <v>0</v>
      </c>
      <c r="T7909" s="17" t="s">
        <v>694</v>
      </c>
    </row>
    <row r="7910" spans="10:20" ht="13.2" hidden="1">
      <c r="J7910" s="13" t="str">
        <f t="shared" si="622"/>
        <v/>
      </c>
      <c r="M7910" s="13" t="str">
        <f t="shared" si="621"/>
        <v/>
      </c>
      <c r="P7910" s="46">
        <f t="shared" si="623"/>
        <v>0</v>
      </c>
      <c r="Q7910" s="20">
        <f t="shared" si="624"/>
        <v>1</v>
      </c>
      <c r="R7910" s="20">
        <f t="shared" si="625"/>
        <v>0</v>
      </c>
      <c r="S7910" s="18">
        <f t="shared" si="626"/>
        <v>0</v>
      </c>
      <c r="T7910" s="17" t="s">
        <v>694</v>
      </c>
    </row>
    <row r="7911" spans="10:20" ht="13.2" hidden="1">
      <c r="J7911" s="13" t="str">
        <f t="shared" si="622"/>
        <v/>
      </c>
      <c r="M7911" s="13" t="str">
        <f t="shared" si="621"/>
        <v/>
      </c>
      <c r="P7911" s="46">
        <f t="shared" si="623"/>
        <v>0</v>
      </c>
      <c r="Q7911" s="20">
        <f t="shared" si="624"/>
        <v>1</v>
      </c>
      <c r="R7911" s="20">
        <f t="shared" si="625"/>
        <v>0</v>
      </c>
      <c r="S7911" s="18">
        <f t="shared" si="626"/>
        <v>0</v>
      </c>
      <c r="T7911" s="17" t="s">
        <v>694</v>
      </c>
    </row>
    <row r="7912" spans="10:20" ht="13.2" hidden="1">
      <c r="J7912" s="13" t="str">
        <f t="shared" si="622"/>
        <v/>
      </c>
      <c r="M7912" s="13" t="str">
        <f t="shared" si="621"/>
        <v/>
      </c>
      <c r="P7912" s="46">
        <f t="shared" si="623"/>
        <v>0</v>
      </c>
      <c r="Q7912" s="20">
        <f t="shared" si="624"/>
        <v>1</v>
      </c>
      <c r="R7912" s="20">
        <f t="shared" si="625"/>
        <v>0</v>
      </c>
      <c r="S7912" s="18">
        <f t="shared" si="626"/>
        <v>0</v>
      </c>
      <c r="T7912" s="17" t="s">
        <v>694</v>
      </c>
    </row>
    <row r="7913" spans="10:20" ht="13.2" hidden="1">
      <c r="J7913" s="13" t="str">
        <f t="shared" si="622"/>
        <v/>
      </c>
      <c r="M7913" s="13" t="str">
        <f t="shared" si="621"/>
        <v/>
      </c>
      <c r="P7913" s="46">
        <f t="shared" si="623"/>
        <v>0</v>
      </c>
      <c r="Q7913" s="20">
        <f t="shared" si="624"/>
        <v>1</v>
      </c>
      <c r="R7913" s="20">
        <f t="shared" si="625"/>
        <v>0</v>
      </c>
      <c r="S7913" s="18">
        <f t="shared" si="626"/>
        <v>0</v>
      </c>
      <c r="T7913" s="17" t="s">
        <v>694</v>
      </c>
    </row>
    <row r="7914" spans="10:20" ht="13.2" hidden="1">
      <c r="J7914" s="13" t="str">
        <f t="shared" si="622"/>
        <v/>
      </c>
      <c r="M7914" s="13" t="str">
        <f t="shared" si="621"/>
        <v/>
      </c>
      <c r="P7914" s="46">
        <f t="shared" si="623"/>
        <v>0</v>
      </c>
      <c r="Q7914" s="20">
        <f t="shared" si="624"/>
        <v>1</v>
      </c>
      <c r="R7914" s="20">
        <f t="shared" si="625"/>
        <v>0</v>
      </c>
      <c r="S7914" s="18">
        <f t="shared" si="626"/>
        <v>0</v>
      </c>
      <c r="T7914" s="17" t="s">
        <v>694</v>
      </c>
    </row>
    <row r="7915" spans="10:20" ht="13.2" hidden="1">
      <c r="J7915" s="13" t="str">
        <f t="shared" si="622"/>
        <v/>
      </c>
      <c r="M7915" s="13" t="str">
        <f t="shared" si="621"/>
        <v/>
      </c>
      <c r="P7915" s="46">
        <f t="shared" si="623"/>
        <v>0</v>
      </c>
      <c r="Q7915" s="20">
        <f t="shared" si="624"/>
        <v>1</v>
      </c>
      <c r="R7915" s="20">
        <f t="shared" si="625"/>
        <v>0</v>
      </c>
      <c r="S7915" s="18">
        <f t="shared" si="626"/>
        <v>0</v>
      </c>
      <c r="T7915" s="17" t="s">
        <v>694</v>
      </c>
    </row>
    <row r="7916" spans="10:20" ht="13.2" hidden="1">
      <c r="J7916" s="13" t="str">
        <f t="shared" si="622"/>
        <v/>
      </c>
      <c r="M7916" s="13" t="str">
        <f t="shared" si="621"/>
        <v/>
      </c>
      <c r="P7916" s="46">
        <f t="shared" si="623"/>
        <v>0</v>
      </c>
      <c r="Q7916" s="20">
        <f t="shared" si="624"/>
        <v>1</v>
      </c>
      <c r="R7916" s="20">
        <f t="shared" si="625"/>
        <v>0</v>
      </c>
      <c r="S7916" s="18">
        <f t="shared" si="626"/>
        <v>0</v>
      </c>
      <c r="T7916" s="17" t="s">
        <v>694</v>
      </c>
    </row>
    <row r="7917" spans="10:20" ht="13.2" hidden="1">
      <c r="J7917" s="13" t="str">
        <f t="shared" si="622"/>
        <v/>
      </c>
      <c r="M7917" s="13" t="str">
        <f t="shared" si="621"/>
        <v/>
      </c>
      <c r="P7917" s="46">
        <f t="shared" si="623"/>
        <v>0</v>
      </c>
      <c r="Q7917" s="20">
        <f t="shared" si="624"/>
        <v>1</v>
      </c>
      <c r="R7917" s="20">
        <f t="shared" si="625"/>
        <v>0</v>
      </c>
      <c r="S7917" s="18">
        <f t="shared" si="626"/>
        <v>0</v>
      </c>
      <c r="T7917" s="17" t="s">
        <v>694</v>
      </c>
    </row>
    <row r="7918" spans="10:20" ht="13.2" hidden="1">
      <c r="J7918" s="13" t="str">
        <f t="shared" si="622"/>
        <v/>
      </c>
      <c r="M7918" s="13" t="str">
        <f t="shared" si="621"/>
        <v/>
      </c>
      <c r="P7918" s="46">
        <f t="shared" si="623"/>
        <v>0</v>
      </c>
      <c r="Q7918" s="20">
        <f t="shared" si="624"/>
        <v>1</v>
      </c>
      <c r="R7918" s="20">
        <f t="shared" si="625"/>
        <v>0</v>
      </c>
      <c r="S7918" s="18">
        <f t="shared" si="626"/>
        <v>0</v>
      </c>
      <c r="T7918" s="17" t="s">
        <v>694</v>
      </c>
    </row>
    <row r="7919" spans="10:20" ht="13.2" hidden="1">
      <c r="J7919" s="13" t="str">
        <f t="shared" si="622"/>
        <v/>
      </c>
      <c r="M7919" s="13" t="str">
        <f t="shared" si="621"/>
        <v/>
      </c>
      <c r="P7919" s="46">
        <f t="shared" si="623"/>
        <v>0</v>
      </c>
      <c r="Q7919" s="20">
        <f t="shared" si="624"/>
        <v>1</v>
      </c>
      <c r="R7919" s="20">
        <f t="shared" si="625"/>
        <v>0</v>
      </c>
      <c r="S7919" s="18">
        <f t="shared" si="626"/>
        <v>0</v>
      </c>
      <c r="T7919" s="17" t="s">
        <v>694</v>
      </c>
    </row>
    <row r="7920" spans="10:20" ht="13.2" hidden="1">
      <c r="J7920" s="13" t="str">
        <f t="shared" si="622"/>
        <v/>
      </c>
      <c r="M7920" s="13" t="str">
        <f t="shared" si="621"/>
        <v/>
      </c>
      <c r="P7920" s="46">
        <f t="shared" si="623"/>
        <v>0</v>
      </c>
      <c r="Q7920" s="20">
        <f t="shared" si="624"/>
        <v>1</v>
      </c>
      <c r="R7920" s="20">
        <f t="shared" si="625"/>
        <v>0</v>
      </c>
      <c r="S7920" s="18">
        <f t="shared" si="626"/>
        <v>0</v>
      </c>
      <c r="T7920" s="17" t="s">
        <v>694</v>
      </c>
    </row>
    <row r="7921" spans="1:21" ht="13.2" hidden="1">
      <c r="J7921" s="13" t="str">
        <f t="shared" si="622"/>
        <v/>
      </c>
      <c r="M7921" s="13" t="str">
        <f t="shared" si="621"/>
        <v/>
      </c>
      <c r="P7921" s="46">
        <f t="shared" si="623"/>
        <v>0</v>
      </c>
      <c r="Q7921" s="20">
        <f t="shared" si="624"/>
        <v>1</v>
      </c>
      <c r="R7921" s="20">
        <f t="shared" si="625"/>
        <v>0</v>
      </c>
      <c r="S7921" s="18">
        <f t="shared" si="626"/>
        <v>0</v>
      </c>
      <c r="T7921" s="17" t="s">
        <v>694</v>
      </c>
    </row>
    <row r="7922" spans="1:21" ht="13.2" hidden="1">
      <c r="J7922" s="13" t="str">
        <f t="shared" si="622"/>
        <v/>
      </c>
      <c r="M7922" s="13" t="str">
        <f t="shared" si="621"/>
        <v/>
      </c>
      <c r="P7922" s="46">
        <f t="shared" si="623"/>
        <v>0</v>
      </c>
      <c r="Q7922" s="20">
        <f t="shared" si="624"/>
        <v>1</v>
      </c>
      <c r="R7922" s="20">
        <f t="shared" si="625"/>
        <v>0</v>
      </c>
      <c r="S7922" s="18">
        <f t="shared" si="626"/>
        <v>0</v>
      </c>
      <c r="T7922" s="17" t="s">
        <v>694</v>
      </c>
    </row>
    <row r="7923" spans="1:21" ht="13.2" hidden="1">
      <c r="J7923" s="13" t="str">
        <f t="shared" si="622"/>
        <v/>
      </c>
      <c r="M7923" s="13" t="str">
        <f t="shared" si="621"/>
        <v/>
      </c>
      <c r="N7923" s="13"/>
      <c r="O7923" s="62"/>
      <c r="P7923" s="46">
        <f t="shared" si="623"/>
        <v>0</v>
      </c>
      <c r="Q7923" s="20">
        <f t="shared" si="624"/>
        <v>1</v>
      </c>
      <c r="R7923" s="20">
        <f t="shared" si="625"/>
        <v>0</v>
      </c>
      <c r="S7923" s="18">
        <f t="shared" si="626"/>
        <v>0</v>
      </c>
      <c r="T7923" s="17" t="s">
        <v>694</v>
      </c>
    </row>
    <row r="7924" spans="1:21" ht="13.2" hidden="1">
      <c r="A7924" s="64"/>
      <c r="J7924" s="13" t="str">
        <f t="shared" si="622"/>
        <v/>
      </c>
      <c r="M7924" s="13" t="str">
        <f t="shared" si="621"/>
        <v/>
      </c>
      <c r="P7924" s="46">
        <f t="shared" si="623"/>
        <v>0</v>
      </c>
      <c r="Q7924" s="20">
        <f t="shared" si="624"/>
        <v>1</v>
      </c>
      <c r="R7924" s="20">
        <f t="shared" si="625"/>
        <v>0</v>
      </c>
      <c r="S7924" s="18">
        <f t="shared" si="626"/>
        <v>0</v>
      </c>
      <c r="T7924" s="17" t="s">
        <v>694</v>
      </c>
    </row>
    <row r="7925" spans="1:21" ht="13.2" hidden="1">
      <c r="J7925" s="13" t="str">
        <f t="shared" si="622"/>
        <v/>
      </c>
      <c r="M7925" s="13" t="str">
        <f t="shared" si="621"/>
        <v/>
      </c>
      <c r="P7925" s="46">
        <f t="shared" si="623"/>
        <v>0</v>
      </c>
      <c r="Q7925" s="20">
        <f t="shared" si="624"/>
        <v>1</v>
      </c>
      <c r="R7925" s="20">
        <f t="shared" si="625"/>
        <v>0</v>
      </c>
      <c r="S7925" s="18">
        <f t="shared" si="626"/>
        <v>0</v>
      </c>
      <c r="T7925" s="17" t="s">
        <v>694</v>
      </c>
    </row>
    <row r="7926" spans="1:21" ht="13.2" hidden="1">
      <c r="J7926" s="13" t="str">
        <f t="shared" si="622"/>
        <v/>
      </c>
      <c r="M7926" s="13" t="str">
        <f t="shared" si="621"/>
        <v/>
      </c>
      <c r="N7926" s="13"/>
      <c r="O7926" s="62"/>
      <c r="P7926" s="46">
        <f t="shared" si="623"/>
        <v>0</v>
      </c>
      <c r="Q7926" s="20">
        <f t="shared" si="624"/>
        <v>1</v>
      </c>
      <c r="R7926" s="20">
        <f t="shared" si="625"/>
        <v>0</v>
      </c>
      <c r="S7926" s="18">
        <f t="shared" si="626"/>
        <v>0</v>
      </c>
      <c r="T7926" s="17" t="s">
        <v>694</v>
      </c>
    </row>
    <row r="7927" spans="1:21" ht="13.2" hidden="1">
      <c r="A7927" s="40"/>
      <c r="B7927" s="47"/>
      <c r="D7927" s="40"/>
      <c r="J7927" s="13" t="str">
        <f t="shared" si="622"/>
        <v/>
      </c>
      <c r="K7927" s="40"/>
      <c r="L7927" s="52"/>
      <c r="M7927" s="13" t="str">
        <f t="shared" si="621"/>
        <v/>
      </c>
      <c r="N7927" s="39"/>
      <c r="O7927" s="56"/>
      <c r="P7927" s="46">
        <f t="shared" si="623"/>
        <v>0</v>
      </c>
      <c r="Q7927" s="20">
        <f t="shared" si="624"/>
        <v>1</v>
      </c>
      <c r="R7927" s="20">
        <f t="shared" si="625"/>
        <v>0</v>
      </c>
      <c r="S7927" s="18">
        <f t="shared" si="626"/>
        <v>0</v>
      </c>
      <c r="T7927" s="17" t="s">
        <v>694</v>
      </c>
      <c r="U7927" s="40"/>
    </row>
    <row r="7928" spans="1:21" ht="13.2" hidden="1">
      <c r="J7928" s="13" t="str">
        <f t="shared" si="622"/>
        <v/>
      </c>
      <c r="M7928" s="13" t="str">
        <f t="shared" si="621"/>
        <v/>
      </c>
      <c r="P7928" s="46">
        <f t="shared" si="623"/>
        <v>0</v>
      </c>
      <c r="Q7928" s="20">
        <f t="shared" si="624"/>
        <v>1</v>
      </c>
      <c r="R7928" s="20">
        <f t="shared" si="625"/>
        <v>0</v>
      </c>
      <c r="S7928" s="18">
        <f t="shared" si="626"/>
        <v>0</v>
      </c>
      <c r="T7928" s="17" t="s">
        <v>694</v>
      </c>
    </row>
    <row r="7929" spans="1:21" ht="13.2" hidden="1">
      <c r="J7929" s="13" t="str">
        <f t="shared" si="622"/>
        <v/>
      </c>
      <c r="M7929" s="13" t="str">
        <f t="shared" ref="M7929:M7992" si="627">+LEFT(U7929,4)</f>
        <v/>
      </c>
      <c r="P7929" s="46">
        <f t="shared" si="623"/>
        <v>0</v>
      </c>
      <c r="Q7929" s="20">
        <f t="shared" si="624"/>
        <v>1</v>
      </c>
      <c r="R7929" s="20">
        <f t="shared" si="625"/>
        <v>0</v>
      </c>
      <c r="S7929" s="18">
        <f t="shared" si="626"/>
        <v>0</v>
      </c>
      <c r="T7929" s="17" t="s">
        <v>694</v>
      </c>
    </row>
    <row r="7930" spans="1:21" ht="13.2" hidden="1">
      <c r="J7930" s="13" t="str">
        <f t="shared" si="622"/>
        <v/>
      </c>
      <c r="M7930" s="13" t="str">
        <f t="shared" si="627"/>
        <v/>
      </c>
      <c r="P7930" s="46">
        <f t="shared" si="623"/>
        <v>0</v>
      </c>
      <c r="Q7930" s="20">
        <f t="shared" si="624"/>
        <v>1</v>
      </c>
      <c r="R7930" s="20">
        <f t="shared" si="625"/>
        <v>0</v>
      </c>
      <c r="S7930" s="18">
        <f t="shared" si="626"/>
        <v>0</v>
      </c>
      <c r="T7930" s="17" t="s">
        <v>694</v>
      </c>
    </row>
    <row r="7931" spans="1:21" ht="13.2" hidden="1">
      <c r="A7931" s="64"/>
      <c r="J7931" s="13" t="str">
        <f t="shared" si="622"/>
        <v/>
      </c>
      <c r="M7931" s="13" t="str">
        <f t="shared" si="627"/>
        <v/>
      </c>
      <c r="P7931" s="46">
        <f t="shared" si="623"/>
        <v>0</v>
      </c>
      <c r="Q7931" s="20">
        <f t="shared" si="624"/>
        <v>1</v>
      </c>
      <c r="R7931" s="20">
        <f t="shared" si="625"/>
        <v>0</v>
      </c>
      <c r="S7931" s="18">
        <f t="shared" si="626"/>
        <v>0</v>
      </c>
      <c r="T7931" s="17" t="s">
        <v>694</v>
      </c>
    </row>
    <row r="7932" spans="1:21" ht="13.2" hidden="1">
      <c r="J7932" s="13" t="str">
        <f t="shared" si="622"/>
        <v/>
      </c>
      <c r="M7932" s="13" t="str">
        <f t="shared" si="627"/>
        <v/>
      </c>
      <c r="P7932" s="46">
        <f t="shared" si="623"/>
        <v>0</v>
      </c>
      <c r="Q7932" s="20">
        <f t="shared" si="624"/>
        <v>1</v>
      </c>
      <c r="R7932" s="20">
        <f t="shared" si="625"/>
        <v>0</v>
      </c>
      <c r="S7932" s="18">
        <f t="shared" si="626"/>
        <v>0</v>
      </c>
      <c r="T7932" s="17" t="s">
        <v>694</v>
      </c>
    </row>
    <row r="7933" spans="1:21" ht="13.2" hidden="1">
      <c r="J7933" s="13" t="str">
        <f t="shared" si="622"/>
        <v/>
      </c>
      <c r="M7933" s="13" t="str">
        <f t="shared" si="627"/>
        <v/>
      </c>
      <c r="P7933" s="46">
        <f t="shared" si="623"/>
        <v>0</v>
      </c>
      <c r="Q7933" s="20">
        <f t="shared" si="624"/>
        <v>1</v>
      </c>
      <c r="R7933" s="20">
        <f t="shared" si="625"/>
        <v>0</v>
      </c>
      <c r="S7933" s="18">
        <f t="shared" si="626"/>
        <v>0</v>
      </c>
      <c r="T7933" s="17" t="s">
        <v>694</v>
      </c>
    </row>
    <row r="7934" spans="1:21" ht="13.2" hidden="1">
      <c r="J7934" s="13" t="str">
        <f t="shared" si="622"/>
        <v/>
      </c>
      <c r="M7934" s="13" t="str">
        <f t="shared" si="627"/>
        <v/>
      </c>
      <c r="P7934" s="46">
        <f t="shared" si="623"/>
        <v>0</v>
      </c>
      <c r="Q7934" s="20">
        <f t="shared" si="624"/>
        <v>1</v>
      </c>
      <c r="R7934" s="20">
        <f t="shared" si="625"/>
        <v>0</v>
      </c>
      <c r="S7934" s="18">
        <f t="shared" si="626"/>
        <v>0</v>
      </c>
      <c r="T7934" s="17" t="s">
        <v>694</v>
      </c>
    </row>
    <row r="7935" spans="1:21" ht="13.2" hidden="1">
      <c r="J7935" s="13" t="str">
        <f t="shared" si="622"/>
        <v/>
      </c>
      <c r="M7935" s="13" t="str">
        <f t="shared" si="627"/>
        <v/>
      </c>
      <c r="P7935" s="46">
        <f t="shared" si="623"/>
        <v>0</v>
      </c>
      <c r="Q7935" s="20">
        <f t="shared" si="624"/>
        <v>1</v>
      </c>
      <c r="R7935" s="20">
        <f t="shared" si="625"/>
        <v>0</v>
      </c>
      <c r="S7935" s="18">
        <f t="shared" si="626"/>
        <v>0</v>
      </c>
      <c r="T7935" s="17" t="s">
        <v>694</v>
      </c>
    </row>
    <row r="7936" spans="1:21" ht="13.2" hidden="1">
      <c r="J7936" s="13" t="str">
        <f t="shared" si="622"/>
        <v/>
      </c>
      <c r="M7936" s="13" t="str">
        <f t="shared" si="627"/>
        <v/>
      </c>
      <c r="P7936" s="46">
        <f t="shared" si="623"/>
        <v>0</v>
      </c>
      <c r="Q7936" s="20">
        <f t="shared" si="624"/>
        <v>1</v>
      </c>
      <c r="R7936" s="20">
        <f t="shared" si="625"/>
        <v>0</v>
      </c>
      <c r="S7936" s="18">
        <f t="shared" si="626"/>
        <v>0</v>
      </c>
      <c r="T7936" s="17" t="s">
        <v>694</v>
      </c>
    </row>
    <row r="7937" spans="1:20" ht="13.2" hidden="1">
      <c r="A7937" s="64"/>
      <c r="J7937" s="13" t="str">
        <f t="shared" si="622"/>
        <v/>
      </c>
      <c r="M7937" s="13" t="str">
        <f t="shared" si="627"/>
        <v/>
      </c>
      <c r="P7937" s="46">
        <f t="shared" si="623"/>
        <v>0</v>
      </c>
      <c r="Q7937" s="20">
        <f t="shared" si="624"/>
        <v>1</v>
      </c>
      <c r="R7937" s="20">
        <f t="shared" si="625"/>
        <v>0</v>
      </c>
      <c r="S7937" s="18">
        <f t="shared" si="626"/>
        <v>0</v>
      </c>
      <c r="T7937" s="17" t="s">
        <v>694</v>
      </c>
    </row>
    <row r="7938" spans="1:20" ht="13.2" hidden="1">
      <c r="J7938" s="13" t="str">
        <f t="shared" ref="J7938:J8001" si="628">+LEFT(U7938,4)</f>
        <v/>
      </c>
      <c r="M7938" s="13" t="str">
        <f t="shared" si="627"/>
        <v/>
      </c>
      <c r="P7938" s="46">
        <f t="shared" ref="P7938:P8001" si="629">ROUND(O7938*L7938,2)</f>
        <v>0</v>
      </c>
      <c r="Q7938" s="20">
        <f t="shared" ref="Q7938:Q8001" si="630">IF(N7938="HKD",7.8,IF(N7938="CNY",6.4,1))</f>
        <v>1</v>
      </c>
      <c r="R7938" s="20">
        <f t="shared" ref="R7938:R8001" si="631">+O7938/Q7938</f>
        <v>0</v>
      </c>
      <c r="S7938" s="18">
        <f t="shared" ref="S7938:S8001" si="632">+R7938*L7938</f>
        <v>0</v>
      </c>
      <c r="T7938" s="17" t="s">
        <v>694</v>
      </c>
    </row>
    <row r="7939" spans="1:20" ht="13.2" hidden="1">
      <c r="J7939" s="13" t="str">
        <f t="shared" si="628"/>
        <v/>
      </c>
      <c r="M7939" s="13" t="str">
        <f t="shared" si="627"/>
        <v/>
      </c>
      <c r="P7939" s="46">
        <f t="shared" si="629"/>
        <v>0</v>
      </c>
      <c r="Q7939" s="20">
        <f t="shared" si="630"/>
        <v>1</v>
      </c>
      <c r="R7939" s="20">
        <f t="shared" si="631"/>
        <v>0</v>
      </c>
      <c r="S7939" s="18">
        <f t="shared" si="632"/>
        <v>0</v>
      </c>
      <c r="T7939" s="17" t="s">
        <v>694</v>
      </c>
    </row>
    <row r="7940" spans="1:20" ht="13.2" hidden="1">
      <c r="J7940" s="13" t="str">
        <f t="shared" si="628"/>
        <v/>
      </c>
      <c r="M7940" s="13" t="str">
        <f t="shared" si="627"/>
        <v/>
      </c>
      <c r="P7940" s="46">
        <f t="shared" si="629"/>
        <v>0</v>
      </c>
      <c r="Q7940" s="20">
        <f t="shared" si="630"/>
        <v>1</v>
      </c>
      <c r="R7940" s="20">
        <f t="shared" si="631"/>
        <v>0</v>
      </c>
      <c r="S7940" s="18">
        <f t="shared" si="632"/>
        <v>0</v>
      </c>
      <c r="T7940" s="17" t="s">
        <v>694</v>
      </c>
    </row>
    <row r="7941" spans="1:20" ht="13.2" hidden="1">
      <c r="J7941" s="13" t="str">
        <f t="shared" si="628"/>
        <v/>
      </c>
      <c r="M7941" s="13" t="str">
        <f t="shared" si="627"/>
        <v/>
      </c>
      <c r="P7941" s="46">
        <f t="shared" si="629"/>
        <v>0</v>
      </c>
      <c r="Q7941" s="20">
        <f t="shared" si="630"/>
        <v>1</v>
      </c>
      <c r="R7941" s="20">
        <f t="shared" si="631"/>
        <v>0</v>
      </c>
      <c r="S7941" s="18">
        <f t="shared" si="632"/>
        <v>0</v>
      </c>
      <c r="T7941" s="17" t="s">
        <v>694</v>
      </c>
    </row>
    <row r="7942" spans="1:20" ht="13.2" hidden="1">
      <c r="A7942" s="64"/>
      <c r="J7942" s="13" t="str">
        <f t="shared" si="628"/>
        <v/>
      </c>
      <c r="M7942" s="13" t="str">
        <f t="shared" si="627"/>
        <v/>
      </c>
      <c r="P7942" s="46">
        <f t="shared" si="629"/>
        <v>0</v>
      </c>
      <c r="Q7942" s="20">
        <f t="shared" si="630"/>
        <v>1</v>
      </c>
      <c r="R7942" s="20">
        <f t="shared" si="631"/>
        <v>0</v>
      </c>
      <c r="S7942" s="18">
        <f t="shared" si="632"/>
        <v>0</v>
      </c>
      <c r="T7942" s="17" t="s">
        <v>694</v>
      </c>
    </row>
    <row r="7943" spans="1:20" ht="13.2" hidden="1">
      <c r="J7943" s="13" t="str">
        <f t="shared" si="628"/>
        <v/>
      </c>
      <c r="M7943" s="13" t="str">
        <f t="shared" si="627"/>
        <v/>
      </c>
      <c r="P7943" s="46">
        <f t="shared" si="629"/>
        <v>0</v>
      </c>
      <c r="Q7943" s="20">
        <f t="shared" si="630"/>
        <v>1</v>
      </c>
      <c r="R7943" s="20">
        <f t="shared" si="631"/>
        <v>0</v>
      </c>
      <c r="S7943" s="18">
        <f t="shared" si="632"/>
        <v>0</v>
      </c>
      <c r="T7943" s="17" t="s">
        <v>694</v>
      </c>
    </row>
    <row r="7944" spans="1:20" ht="13.2" hidden="1">
      <c r="J7944" s="13" t="str">
        <f t="shared" si="628"/>
        <v/>
      </c>
      <c r="M7944" s="13" t="str">
        <f t="shared" si="627"/>
        <v/>
      </c>
      <c r="P7944" s="46">
        <f t="shared" si="629"/>
        <v>0</v>
      </c>
      <c r="Q7944" s="20">
        <f t="shared" si="630"/>
        <v>1</v>
      </c>
      <c r="R7944" s="20">
        <f t="shared" si="631"/>
        <v>0</v>
      </c>
      <c r="S7944" s="18">
        <f t="shared" si="632"/>
        <v>0</v>
      </c>
      <c r="T7944" s="17" t="s">
        <v>694</v>
      </c>
    </row>
    <row r="7945" spans="1:20" ht="13.2" hidden="1">
      <c r="J7945" s="13" t="str">
        <f t="shared" si="628"/>
        <v/>
      </c>
      <c r="M7945" s="13" t="str">
        <f t="shared" si="627"/>
        <v/>
      </c>
      <c r="P7945" s="46">
        <f t="shared" si="629"/>
        <v>0</v>
      </c>
      <c r="Q7945" s="20">
        <f t="shared" si="630"/>
        <v>1</v>
      </c>
      <c r="R7945" s="20">
        <f t="shared" si="631"/>
        <v>0</v>
      </c>
      <c r="S7945" s="18">
        <f t="shared" si="632"/>
        <v>0</v>
      </c>
      <c r="T7945" s="17" t="s">
        <v>694</v>
      </c>
    </row>
    <row r="7946" spans="1:20" ht="13.2" hidden="1">
      <c r="A7946" s="64"/>
      <c r="J7946" s="13" t="str">
        <f t="shared" si="628"/>
        <v/>
      </c>
      <c r="M7946" s="13" t="str">
        <f t="shared" si="627"/>
        <v/>
      </c>
      <c r="P7946" s="46">
        <f t="shared" si="629"/>
        <v>0</v>
      </c>
      <c r="Q7946" s="20">
        <f t="shared" si="630"/>
        <v>1</v>
      </c>
      <c r="R7946" s="20">
        <f t="shared" si="631"/>
        <v>0</v>
      </c>
      <c r="S7946" s="18">
        <f t="shared" si="632"/>
        <v>0</v>
      </c>
      <c r="T7946" s="17" t="s">
        <v>694</v>
      </c>
    </row>
    <row r="7947" spans="1:20" ht="13.2" hidden="1">
      <c r="J7947" s="13" t="str">
        <f t="shared" si="628"/>
        <v/>
      </c>
      <c r="M7947" s="13" t="str">
        <f t="shared" si="627"/>
        <v/>
      </c>
      <c r="P7947" s="46">
        <f t="shared" si="629"/>
        <v>0</v>
      </c>
      <c r="Q7947" s="20">
        <f t="shared" si="630"/>
        <v>1</v>
      </c>
      <c r="R7947" s="20">
        <f t="shared" si="631"/>
        <v>0</v>
      </c>
      <c r="S7947" s="18">
        <f t="shared" si="632"/>
        <v>0</v>
      </c>
      <c r="T7947" s="17" t="s">
        <v>694</v>
      </c>
    </row>
    <row r="7948" spans="1:20" ht="13.2" hidden="1">
      <c r="J7948" s="13" t="str">
        <f t="shared" si="628"/>
        <v/>
      </c>
      <c r="M7948" s="13" t="str">
        <f t="shared" si="627"/>
        <v/>
      </c>
      <c r="P7948" s="46">
        <f t="shared" si="629"/>
        <v>0</v>
      </c>
      <c r="Q7948" s="20">
        <f t="shared" si="630"/>
        <v>1</v>
      </c>
      <c r="R7948" s="20">
        <f t="shared" si="631"/>
        <v>0</v>
      </c>
      <c r="S7948" s="18">
        <f t="shared" si="632"/>
        <v>0</v>
      </c>
      <c r="T7948" s="17" t="s">
        <v>694</v>
      </c>
    </row>
    <row r="7949" spans="1:20" ht="13.2" hidden="1">
      <c r="J7949" s="13" t="str">
        <f t="shared" si="628"/>
        <v/>
      </c>
      <c r="M7949" s="13" t="str">
        <f t="shared" si="627"/>
        <v/>
      </c>
      <c r="P7949" s="46">
        <f t="shared" si="629"/>
        <v>0</v>
      </c>
      <c r="Q7949" s="20">
        <f t="shared" si="630"/>
        <v>1</v>
      </c>
      <c r="R7949" s="20">
        <f t="shared" si="631"/>
        <v>0</v>
      </c>
      <c r="S7949" s="18">
        <f t="shared" si="632"/>
        <v>0</v>
      </c>
      <c r="T7949" s="17" t="s">
        <v>694</v>
      </c>
    </row>
    <row r="7950" spans="1:20" ht="13.2" hidden="1">
      <c r="J7950" s="13" t="str">
        <f t="shared" si="628"/>
        <v/>
      </c>
      <c r="M7950" s="13" t="str">
        <f t="shared" si="627"/>
        <v/>
      </c>
      <c r="P7950" s="46">
        <f t="shared" si="629"/>
        <v>0</v>
      </c>
      <c r="Q7950" s="20">
        <f t="shared" si="630"/>
        <v>1</v>
      </c>
      <c r="R7950" s="20">
        <f t="shared" si="631"/>
        <v>0</v>
      </c>
      <c r="S7950" s="18">
        <f t="shared" si="632"/>
        <v>0</v>
      </c>
      <c r="T7950" s="17" t="s">
        <v>694</v>
      </c>
    </row>
    <row r="7951" spans="1:20" ht="13.2" hidden="1">
      <c r="J7951" s="13" t="str">
        <f t="shared" si="628"/>
        <v/>
      </c>
      <c r="M7951" s="13" t="str">
        <f t="shared" si="627"/>
        <v/>
      </c>
      <c r="P7951" s="46">
        <f t="shared" si="629"/>
        <v>0</v>
      </c>
      <c r="Q7951" s="20">
        <f t="shared" si="630"/>
        <v>1</v>
      </c>
      <c r="R7951" s="20">
        <f t="shared" si="631"/>
        <v>0</v>
      </c>
      <c r="S7951" s="18">
        <f t="shared" si="632"/>
        <v>0</v>
      </c>
      <c r="T7951" s="17" t="s">
        <v>694</v>
      </c>
    </row>
    <row r="7952" spans="1:20" ht="13.2" hidden="1">
      <c r="J7952" s="13" t="str">
        <f t="shared" si="628"/>
        <v/>
      </c>
      <c r="M7952" s="13" t="str">
        <f t="shared" si="627"/>
        <v/>
      </c>
      <c r="N7952" s="13"/>
      <c r="O7952" s="62"/>
      <c r="P7952" s="46">
        <f t="shared" si="629"/>
        <v>0</v>
      </c>
      <c r="Q7952" s="20">
        <f t="shared" si="630"/>
        <v>1</v>
      </c>
      <c r="R7952" s="20">
        <f t="shared" si="631"/>
        <v>0</v>
      </c>
      <c r="S7952" s="18">
        <f t="shared" si="632"/>
        <v>0</v>
      </c>
      <c r="T7952" s="17" t="s">
        <v>694</v>
      </c>
    </row>
    <row r="7953" spans="1:21" ht="13.2" hidden="1">
      <c r="A7953" s="40"/>
      <c r="B7953" s="47"/>
      <c r="D7953" s="40"/>
      <c r="J7953" s="13" t="str">
        <f t="shared" si="628"/>
        <v/>
      </c>
      <c r="K7953" s="40"/>
      <c r="L7953" s="52"/>
      <c r="M7953" s="13" t="str">
        <f t="shared" si="627"/>
        <v/>
      </c>
      <c r="N7953" s="39"/>
      <c r="O7953" s="56"/>
      <c r="P7953" s="46">
        <f t="shared" si="629"/>
        <v>0</v>
      </c>
      <c r="Q7953" s="20">
        <f t="shared" si="630"/>
        <v>1</v>
      </c>
      <c r="R7953" s="20">
        <f t="shared" si="631"/>
        <v>0</v>
      </c>
      <c r="S7953" s="18">
        <f t="shared" si="632"/>
        <v>0</v>
      </c>
      <c r="T7953" s="17" t="s">
        <v>694</v>
      </c>
      <c r="U7953" s="40"/>
    </row>
    <row r="7954" spans="1:21" ht="13.2" hidden="1">
      <c r="A7954" s="40"/>
      <c r="B7954" s="47"/>
      <c r="D7954" s="40"/>
      <c r="J7954" s="13" t="str">
        <f t="shared" si="628"/>
        <v/>
      </c>
      <c r="K7954" s="40"/>
      <c r="L7954" s="52"/>
      <c r="M7954" s="13" t="str">
        <f t="shared" si="627"/>
        <v/>
      </c>
      <c r="N7954" s="39"/>
      <c r="O7954" s="56"/>
      <c r="P7954" s="46">
        <f t="shared" si="629"/>
        <v>0</v>
      </c>
      <c r="Q7954" s="20">
        <f t="shared" si="630"/>
        <v>1</v>
      </c>
      <c r="R7954" s="20">
        <f t="shared" si="631"/>
        <v>0</v>
      </c>
      <c r="S7954" s="18">
        <f t="shared" si="632"/>
        <v>0</v>
      </c>
      <c r="T7954" s="17" t="s">
        <v>694</v>
      </c>
      <c r="U7954" s="40"/>
    </row>
    <row r="7955" spans="1:21" ht="13.2" hidden="1">
      <c r="A7955" s="40"/>
      <c r="B7955" s="47"/>
      <c r="D7955" s="40"/>
      <c r="J7955" s="13" t="str">
        <f t="shared" si="628"/>
        <v/>
      </c>
      <c r="K7955" s="40"/>
      <c r="L7955" s="52"/>
      <c r="M7955" s="13" t="str">
        <f t="shared" si="627"/>
        <v/>
      </c>
      <c r="N7955" s="39"/>
      <c r="O7955" s="56"/>
      <c r="P7955" s="46">
        <f t="shared" si="629"/>
        <v>0</v>
      </c>
      <c r="Q7955" s="20">
        <f t="shared" si="630"/>
        <v>1</v>
      </c>
      <c r="R7955" s="20">
        <f t="shared" si="631"/>
        <v>0</v>
      </c>
      <c r="S7955" s="18">
        <f t="shared" si="632"/>
        <v>0</v>
      </c>
      <c r="T7955" s="17" t="s">
        <v>694</v>
      </c>
      <c r="U7955" s="40"/>
    </row>
    <row r="7956" spans="1:21" ht="13.2" hidden="1">
      <c r="A7956" s="40"/>
      <c r="B7956" s="47"/>
      <c r="D7956" s="40"/>
      <c r="J7956" s="13" t="str">
        <f t="shared" si="628"/>
        <v/>
      </c>
      <c r="K7956" s="40"/>
      <c r="L7956" s="52"/>
      <c r="M7956" s="13" t="str">
        <f t="shared" si="627"/>
        <v/>
      </c>
      <c r="N7956" s="39"/>
      <c r="O7956" s="56"/>
      <c r="P7956" s="46">
        <f t="shared" si="629"/>
        <v>0</v>
      </c>
      <c r="Q7956" s="20">
        <f t="shared" si="630"/>
        <v>1</v>
      </c>
      <c r="R7956" s="20">
        <f t="shared" si="631"/>
        <v>0</v>
      </c>
      <c r="S7956" s="18">
        <f t="shared" si="632"/>
        <v>0</v>
      </c>
      <c r="T7956" s="17" t="s">
        <v>694</v>
      </c>
      <c r="U7956" s="40"/>
    </row>
    <row r="7957" spans="1:21" ht="13.2" hidden="1">
      <c r="A7957" s="40"/>
      <c r="B7957" s="47"/>
      <c r="D7957" s="40"/>
      <c r="J7957" s="13" t="str">
        <f t="shared" si="628"/>
        <v/>
      </c>
      <c r="K7957" s="40"/>
      <c r="L7957" s="52"/>
      <c r="M7957" s="13" t="str">
        <f t="shared" si="627"/>
        <v/>
      </c>
      <c r="N7957" s="39"/>
      <c r="O7957" s="56"/>
      <c r="P7957" s="46">
        <f t="shared" si="629"/>
        <v>0</v>
      </c>
      <c r="Q7957" s="20">
        <f t="shared" si="630"/>
        <v>1</v>
      </c>
      <c r="R7957" s="20">
        <f t="shared" si="631"/>
        <v>0</v>
      </c>
      <c r="S7957" s="18">
        <f t="shared" si="632"/>
        <v>0</v>
      </c>
      <c r="T7957" s="17" t="s">
        <v>694</v>
      </c>
      <c r="U7957" s="40"/>
    </row>
    <row r="7958" spans="1:21" ht="13.2" hidden="1">
      <c r="A7958" s="40"/>
      <c r="B7958" s="47"/>
      <c r="D7958" s="40"/>
      <c r="J7958" s="13" t="str">
        <f t="shared" si="628"/>
        <v/>
      </c>
      <c r="K7958" s="40"/>
      <c r="L7958" s="52"/>
      <c r="M7958" s="13" t="str">
        <f t="shared" si="627"/>
        <v/>
      </c>
      <c r="N7958" s="39"/>
      <c r="O7958" s="56"/>
      <c r="P7958" s="46">
        <f t="shared" si="629"/>
        <v>0</v>
      </c>
      <c r="Q7958" s="20">
        <f t="shared" si="630"/>
        <v>1</v>
      </c>
      <c r="R7958" s="20">
        <f t="shared" si="631"/>
        <v>0</v>
      </c>
      <c r="S7958" s="18">
        <f t="shared" si="632"/>
        <v>0</v>
      </c>
      <c r="T7958" s="17" t="s">
        <v>694</v>
      </c>
      <c r="U7958" s="40"/>
    </row>
    <row r="7959" spans="1:21" ht="13.2" hidden="1">
      <c r="A7959" s="40"/>
      <c r="B7959" s="47"/>
      <c r="D7959" s="40"/>
      <c r="J7959" s="13" t="str">
        <f t="shared" si="628"/>
        <v/>
      </c>
      <c r="K7959" s="40"/>
      <c r="L7959" s="52"/>
      <c r="M7959" s="13" t="str">
        <f t="shared" si="627"/>
        <v/>
      </c>
      <c r="N7959" s="39"/>
      <c r="O7959" s="56"/>
      <c r="P7959" s="46">
        <f t="shared" si="629"/>
        <v>0</v>
      </c>
      <c r="Q7959" s="20">
        <f t="shared" si="630"/>
        <v>1</v>
      </c>
      <c r="R7959" s="20">
        <f t="shared" si="631"/>
        <v>0</v>
      </c>
      <c r="S7959" s="18">
        <f t="shared" si="632"/>
        <v>0</v>
      </c>
      <c r="T7959" s="17" t="s">
        <v>694</v>
      </c>
      <c r="U7959" s="40"/>
    </row>
    <row r="7960" spans="1:21" ht="13.2" hidden="1">
      <c r="J7960" s="13" t="str">
        <f t="shared" si="628"/>
        <v/>
      </c>
      <c r="M7960" s="13" t="str">
        <f t="shared" si="627"/>
        <v/>
      </c>
      <c r="P7960" s="46">
        <f t="shared" si="629"/>
        <v>0</v>
      </c>
      <c r="Q7960" s="20">
        <f t="shared" si="630"/>
        <v>1</v>
      </c>
      <c r="R7960" s="20">
        <f t="shared" si="631"/>
        <v>0</v>
      </c>
      <c r="S7960" s="18">
        <f t="shared" si="632"/>
        <v>0</v>
      </c>
      <c r="T7960" s="17" t="s">
        <v>694</v>
      </c>
    </row>
    <row r="7961" spans="1:21" ht="13.2" hidden="1">
      <c r="J7961" s="13" t="str">
        <f t="shared" si="628"/>
        <v/>
      </c>
      <c r="M7961" s="13" t="str">
        <f t="shared" si="627"/>
        <v/>
      </c>
      <c r="P7961" s="46">
        <f t="shared" si="629"/>
        <v>0</v>
      </c>
      <c r="Q7961" s="20">
        <f t="shared" si="630"/>
        <v>1</v>
      </c>
      <c r="R7961" s="20">
        <f t="shared" si="631"/>
        <v>0</v>
      </c>
      <c r="S7961" s="18">
        <f t="shared" si="632"/>
        <v>0</v>
      </c>
      <c r="T7961" s="17" t="s">
        <v>694</v>
      </c>
    </row>
    <row r="7962" spans="1:21" ht="13.2" hidden="1">
      <c r="J7962" s="13" t="str">
        <f t="shared" si="628"/>
        <v/>
      </c>
      <c r="M7962" s="13" t="str">
        <f t="shared" si="627"/>
        <v/>
      </c>
      <c r="P7962" s="46">
        <f t="shared" si="629"/>
        <v>0</v>
      </c>
      <c r="Q7962" s="20">
        <f t="shared" si="630"/>
        <v>1</v>
      </c>
      <c r="R7962" s="20">
        <f t="shared" si="631"/>
        <v>0</v>
      </c>
      <c r="S7962" s="18">
        <f t="shared" si="632"/>
        <v>0</v>
      </c>
      <c r="T7962" s="17" t="s">
        <v>694</v>
      </c>
    </row>
    <row r="7963" spans="1:21" ht="13.2" hidden="1">
      <c r="J7963" s="13" t="str">
        <f t="shared" si="628"/>
        <v/>
      </c>
      <c r="M7963" s="13" t="str">
        <f t="shared" si="627"/>
        <v/>
      </c>
      <c r="P7963" s="46">
        <f t="shared" si="629"/>
        <v>0</v>
      </c>
      <c r="Q7963" s="20">
        <f t="shared" si="630"/>
        <v>1</v>
      </c>
      <c r="R7963" s="20">
        <f t="shared" si="631"/>
        <v>0</v>
      </c>
      <c r="S7963" s="18">
        <f t="shared" si="632"/>
        <v>0</v>
      </c>
      <c r="T7963" s="17" t="s">
        <v>694</v>
      </c>
    </row>
    <row r="7964" spans="1:21" ht="13.2" hidden="1">
      <c r="J7964" s="13" t="str">
        <f t="shared" si="628"/>
        <v/>
      </c>
      <c r="M7964" s="13" t="str">
        <f t="shared" si="627"/>
        <v/>
      </c>
      <c r="P7964" s="46">
        <f t="shared" si="629"/>
        <v>0</v>
      </c>
      <c r="Q7964" s="20">
        <f t="shared" si="630"/>
        <v>1</v>
      </c>
      <c r="R7964" s="20">
        <f t="shared" si="631"/>
        <v>0</v>
      </c>
      <c r="S7964" s="18">
        <f t="shared" si="632"/>
        <v>0</v>
      </c>
      <c r="T7964" s="17" t="s">
        <v>694</v>
      </c>
    </row>
    <row r="7965" spans="1:21" ht="13.2" hidden="1">
      <c r="J7965" s="13" t="str">
        <f t="shared" si="628"/>
        <v/>
      </c>
      <c r="M7965" s="13" t="str">
        <f t="shared" si="627"/>
        <v/>
      </c>
      <c r="P7965" s="46">
        <f t="shared" si="629"/>
        <v>0</v>
      </c>
      <c r="Q7965" s="20">
        <f t="shared" si="630"/>
        <v>1</v>
      </c>
      <c r="R7965" s="20">
        <f t="shared" si="631"/>
        <v>0</v>
      </c>
      <c r="S7965" s="18">
        <f t="shared" si="632"/>
        <v>0</v>
      </c>
      <c r="T7965" s="17" t="s">
        <v>694</v>
      </c>
    </row>
    <row r="7966" spans="1:21" ht="13.2" hidden="1">
      <c r="A7966" s="40"/>
      <c r="B7966" s="47"/>
      <c r="D7966" s="40"/>
      <c r="J7966" s="13" t="str">
        <f t="shared" si="628"/>
        <v/>
      </c>
      <c r="K7966" s="40"/>
      <c r="L7966" s="52"/>
      <c r="M7966" s="13" t="str">
        <f t="shared" si="627"/>
        <v/>
      </c>
      <c r="N7966" s="39"/>
      <c r="O7966" s="56"/>
      <c r="P7966" s="46">
        <f t="shared" si="629"/>
        <v>0</v>
      </c>
      <c r="Q7966" s="20">
        <f t="shared" si="630"/>
        <v>1</v>
      </c>
      <c r="R7966" s="20">
        <f t="shared" si="631"/>
        <v>0</v>
      </c>
      <c r="S7966" s="18">
        <f t="shared" si="632"/>
        <v>0</v>
      </c>
      <c r="T7966" s="17" t="s">
        <v>694</v>
      </c>
      <c r="U7966" s="40"/>
    </row>
    <row r="7967" spans="1:21" ht="13.2" hidden="1">
      <c r="J7967" s="13" t="str">
        <f t="shared" si="628"/>
        <v/>
      </c>
      <c r="M7967" s="13" t="str">
        <f t="shared" si="627"/>
        <v/>
      </c>
      <c r="P7967" s="46">
        <f t="shared" si="629"/>
        <v>0</v>
      </c>
      <c r="Q7967" s="20">
        <f t="shared" si="630"/>
        <v>1</v>
      </c>
      <c r="R7967" s="20">
        <f t="shared" si="631"/>
        <v>0</v>
      </c>
      <c r="S7967" s="18">
        <f t="shared" si="632"/>
        <v>0</v>
      </c>
      <c r="T7967" s="17" t="s">
        <v>694</v>
      </c>
    </row>
    <row r="7968" spans="1:21" ht="13.2" hidden="1">
      <c r="J7968" s="13" t="str">
        <f t="shared" si="628"/>
        <v/>
      </c>
      <c r="M7968" s="13" t="str">
        <f t="shared" si="627"/>
        <v/>
      </c>
      <c r="N7968" s="13"/>
      <c r="O7968" s="62"/>
      <c r="P7968" s="46">
        <f t="shared" si="629"/>
        <v>0</v>
      </c>
      <c r="Q7968" s="20">
        <f t="shared" si="630"/>
        <v>1</v>
      </c>
      <c r="R7968" s="20">
        <f t="shared" si="631"/>
        <v>0</v>
      </c>
      <c r="S7968" s="18">
        <f t="shared" si="632"/>
        <v>0</v>
      </c>
      <c r="T7968" s="17" t="s">
        <v>694</v>
      </c>
    </row>
    <row r="7969" spans="1:20" ht="13.2" hidden="1">
      <c r="J7969" s="13" t="str">
        <f t="shared" si="628"/>
        <v/>
      </c>
      <c r="M7969" s="13" t="str">
        <f t="shared" si="627"/>
        <v/>
      </c>
      <c r="N7969" s="13"/>
      <c r="O7969" s="62"/>
      <c r="P7969" s="46">
        <f t="shared" si="629"/>
        <v>0</v>
      </c>
      <c r="Q7969" s="20">
        <f t="shared" si="630"/>
        <v>1</v>
      </c>
      <c r="R7969" s="20">
        <f t="shared" si="631"/>
        <v>0</v>
      </c>
      <c r="S7969" s="18">
        <f t="shared" si="632"/>
        <v>0</v>
      </c>
      <c r="T7969" s="17" t="s">
        <v>694</v>
      </c>
    </row>
    <row r="7970" spans="1:20" ht="13.2" hidden="1">
      <c r="J7970" s="13" t="str">
        <f t="shared" si="628"/>
        <v/>
      </c>
      <c r="M7970" s="13" t="str">
        <f t="shared" si="627"/>
        <v/>
      </c>
      <c r="N7970" s="13"/>
      <c r="O7970" s="62"/>
      <c r="P7970" s="46">
        <f t="shared" si="629"/>
        <v>0</v>
      </c>
      <c r="Q7970" s="20">
        <f t="shared" si="630"/>
        <v>1</v>
      </c>
      <c r="R7970" s="20">
        <f t="shared" si="631"/>
        <v>0</v>
      </c>
      <c r="S7970" s="18">
        <f t="shared" si="632"/>
        <v>0</v>
      </c>
      <c r="T7970" s="17" t="s">
        <v>694</v>
      </c>
    </row>
    <row r="7971" spans="1:20" ht="13.2" hidden="1">
      <c r="J7971" s="13" t="str">
        <f t="shared" si="628"/>
        <v/>
      </c>
      <c r="M7971" s="13" t="str">
        <f t="shared" si="627"/>
        <v/>
      </c>
      <c r="N7971" s="13"/>
      <c r="O7971" s="62"/>
      <c r="P7971" s="46">
        <f t="shared" si="629"/>
        <v>0</v>
      </c>
      <c r="Q7971" s="20">
        <f t="shared" si="630"/>
        <v>1</v>
      </c>
      <c r="R7971" s="20">
        <f t="shared" si="631"/>
        <v>0</v>
      </c>
      <c r="S7971" s="18">
        <f t="shared" si="632"/>
        <v>0</v>
      </c>
      <c r="T7971" s="17" t="s">
        <v>694</v>
      </c>
    </row>
    <row r="7972" spans="1:20" ht="13.2" hidden="1">
      <c r="J7972" s="13" t="str">
        <f t="shared" si="628"/>
        <v/>
      </c>
      <c r="M7972" s="13" t="str">
        <f t="shared" si="627"/>
        <v/>
      </c>
      <c r="N7972" s="13"/>
      <c r="O7972" s="62"/>
      <c r="P7972" s="46">
        <f t="shared" si="629"/>
        <v>0</v>
      </c>
      <c r="Q7972" s="20">
        <f t="shared" si="630"/>
        <v>1</v>
      </c>
      <c r="R7972" s="20">
        <f t="shared" si="631"/>
        <v>0</v>
      </c>
      <c r="S7972" s="18">
        <f t="shared" si="632"/>
        <v>0</v>
      </c>
      <c r="T7972" s="17" t="s">
        <v>694</v>
      </c>
    </row>
    <row r="7973" spans="1:20" ht="13.2" hidden="1">
      <c r="J7973" s="13" t="str">
        <f t="shared" si="628"/>
        <v/>
      </c>
      <c r="M7973" s="13" t="str">
        <f t="shared" si="627"/>
        <v/>
      </c>
      <c r="P7973" s="46">
        <f t="shared" si="629"/>
        <v>0</v>
      </c>
      <c r="Q7973" s="20">
        <f t="shared" si="630"/>
        <v>1</v>
      </c>
      <c r="R7973" s="20">
        <f t="shared" si="631"/>
        <v>0</v>
      </c>
      <c r="S7973" s="18">
        <f t="shared" si="632"/>
        <v>0</v>
      </c>
      <c r="T7973" s="17" t="s">
        <v>694</v>
      </c>
    </row>
    <row r="7974" spans="1:20" ht="13.2" hidden="1">
      <c r="J7974" s="13" t="str">
        <f t="shared" si="628"/>
        <v/>
      </c>
      <c r="M7974" s="13" t="str">
        <f t="shared" si="627"/>
        <v/>
      </c>
      <c r="P7974" s="46">
        <f t="shared" si="629"/>
        <v>0</v>
      </c>
      <c r="Q7974" s="20">
        <f t="shared" si="630"/>
        <v>1</v>
      </c>
      <c r="R7974" s="20">
        <f t="shared" si="631"/>
        <v>0</v>
      </c>
      <c r="S7974" s="18">
        <f t="shared" si="632"/>
        <v>0</v>
      </c>
      <c r="T7974" s="17" t="s">
        <v>694</v>
      </c>
    </row>
    <row r="7975" spans="1:20" ht="13.2" hidden="1">
      <c r="J7975" s="13" t="str">
        <f t="shared" si="628"/>
        <v/>
      </c>
      <c r="M7975" s="13" t="str">
        <f t="shared" si="627"/>
        <v/>
      </c>
      <c r="P7975" s="46">
        <f t="shared" si="629"/>
        <v>0</v>
      </c>
      <c r="Q7975" s="20">
        <f t="shared" si="630"/>
        <v>1</v>
      </c>
      <c r="R7975" s="20">
        <f t="shared" si="631"/>
        <v>0</v>
      </c>
      <c r="S7975" s="18">
        <f t="shared" si="632"/>
        <v>0</v>
      </c>
      <c r="T7975" s="17" t="s">
        <v>694</v>
      </c>
    </row>
    <row r="7976" spans="1:20" ht="13.2" hidden="1">
      <c r="J7976" s="13" t="str">
        <f t="shared" si="628"/>
        <v/>
      </c>
      <c r="M7976" s="13" t="str">
        <f t="shared" si="627"/>
        <v/>
      </c>
      <c r="P7976" s="46">
        <f t="shared" si="629"/>
        <v>0</v>
      </c>
      <c r="Q7976" s="20">
        <f t="shared" si="630"/>
        <v>1</v>
      </c>
      <c r="R7976" s="20">
        <f t="shared" si="631"/>
        <v>0</v>
      </c>
      <c r="S7976" s="18">
        <f t="shared" si="632"/>
        <v>0</v>
      </c>
      <c r="T7976" s="17" t="s">
        <v>694</v>
      </c>
    </row>
    <row r="7977" spans="1:20" ht="13.2" hidden="1">
      <c r="J7977" s="13" t="str">
        <f t="shared" si="628"/>
        <v/>
      </c>
      <c r="M7977" s="13" t="str">
        <f t="shared" si="627"/>
        <v/>
      </c>
      <c r="P7977" s="46">
        <f t="shared" si="629"/>
        <v>0</v>
      </c>
      <c r="Q7977" s="20">
        <f t="shared" si="630"/>
        <v>1</v>
      </c>
      <c r="R7977" s="20">
        <f t="shared" si="631"/>
        <v>0</v>
      </c>
      <c r="S7977" s="18">
        <f t="shared" si="632"/>
        <v>0</v>
      </c>
      <c r="T7977" s="17" t="s">
        <v>694</v>
      </c>
    </row>
    <row r="7978" spans="1:20" ht="13.2" hidden="1">
      <c r="J7978" s="13" t="str">
        <f t="shared" si="628"/>
        <v/>
      </c>
      <c r="M7978" s="13" t="str">
        <f t="shared" si="627"/>
        <v/>
      </c>
      <c r="P7978" s="46">
        <f t="shared" si="629"/>
        <v>0</v>
      </c>
      <c r="Q7978" s="20">
        <f t="shared" si="630"/>
        <v>1</v>
      </c>
      <c r="R7978" s="20">
        <f t="shared" si="631"/>
        <v>0</v>
      </c>
      <c r="S7978" s="18">
        <f t="shared" si="632"/>
        <v>0</v>
      </c>
      <c r="T7978" s="17" t="s">
        <v>694</v>
      </c>
    </row>
    <row r="7979" spans="1:20" ht="13.2" hidden="1">
      <c r="J7979" s="13" t="str">
        <f t="shared" si="628"/>
        <v/>
      </c>
      <c r="M7979" s="13" t="str">
        <f t="shared" si="627"/>
        <v/>
      </c>
      <c r="P7979" s="46">
        <f t="shared" si="629"/>
        <v>0</v>
      </c>
      <c r="Q7979" s="20">
        <f t="shared" si="630"/>
        <v>1</v>
      </c>
      <c r="R7979" s="20">
        <f t="shared" si="631"/>
        <v>0</v>
      </c>
      <c r="S7979" s="18">
        <f t="shared" si="632"/>
        <v>0</v>
      </c>
      <c r="T7979" s="17" t="s">
        <v>694</v>
      </c>
    </row>
    <row r="7980" spans="1:20" ht="13.2" hidden="1">
      <c r="J7980" s="13" t="str">
        <f t="shared" si="628"/>
        <v/>
      </c>
      <c r="M7980" s="13" t="str">
        <f t="shared" si="627"/>
        <v/>
      </c>
      <c r="P7980" s="46">
        <f t="shared" si="629"/>
        <v>0</v>
      </c>
      <c r="Q7980" s="20">
        <f t="shared" si="630"/>
        <v>1</v>
      </c>
      <c r="R7980" s="20">
        <f t="shared" si="631"/>
        <v>0</v>
      </c>
      <c r="S7980" s="18">
        <f t="shared" si="632"/>
        <v>0</v>
      </c>
      <c r="T7980" s="17" t="s">
        <v>694</v>
      </c>
    </row>
    <row r="7981" spans="1:20" ht="13.2" hidden="1">
      <c r="J7981" s="13" t="str">
        <f t="shared" si="628"/>
        <v/>
      </c>
      <c r="M7981" s="13" t="str">
        <f t="shared" si="627"/>
        <v/>
      </c>
      <c r="P7981" s="46">
        <f t="shared" si="629"/>
        <v>0</v>
      </c>
      <c r="Q7981" s="20">
        <f t="shared" si="630"/>
        <v>1</v>
      </c>
      <c r="R7981" s="20">
        <f t="shared" si="631"/>
        <v>0</v>
      </c>
      <c r="S7981" s="18">
        <f t="shared" si="632"/>
        <v>0</v>
      </c>
      <c r="T7981" s="17" t="s">
        <v>694</v>
      </c>
    </row>
    <row r="7982" spans="1:20" ht="13.2" hidden="1">
      <c r="A7982" s="64"/>
      <c r="J7982" s="13" t="str">
        <f t="shared" si="628"/>
        <v/>
      </c>
      <c r="M7982" s="13" t="str">
        <f t="shared" si="627"/>
        <v/>
      </c>
      <c r="P7982" s="46">
        <f t="shared" si="629"/>
        <v>0</v>
      </c>
      <c r="Q7982" s="20">
        <f t="shared" si="630"/>
        <v>1</v>
      </c>
      <c r="R7982" s="20">
        <f t="shared" si="631"/>
        <v>0</v>
      </c>
      <c r="S7982" s="18">
        <f t="shared" si="632"/>
        <v>0</v>
      </c>
      <c r="T7982" s="17" t="s">
        <v>694</v>
      </c>
    </row>
    <row r="7983" spans="1:20" ht="13.2" hidden="1">
      <c r="J7983" s="13" t="str">
        <f t="shared" si="628"/>
        <v/>
      </c>
      <c r="M7983" s="13" t="str">
        <f t="shared" si="627"/>
        <v/>
      </c>
      <c r="P7983" s="46">
        <f t="shared" si="629"/>
        <v>0</v>
      </c>
      <c r="Q7983" s="20">
        <f t="shared" si="630"/>
        <v>1</v>
      </c>
      <c r="R7983" s="20">
        <f t="shared" si="631"/>
        <v>0</v>
      </c>
      <c r="S7983" s="18">
        <f t="shared" si="632"/>
        <v>0</v>
      </c>
      <c r="T7983" s="17" t="s">
        <v>694</v>
      </c>
    </row>
    <row r="7984" spans="1:20" ht="13.2" hidden="1">
      <c r="J7984" s="13" t="str">
        <f t="shared" si="628"/>
        <v/>
      </c>
      <c r="M7984" s="13" t="str">
        <f t="shared" si="627"/>
        <v/>
      </c>
      <c r="P7984" s="46">
        <f t="shared" si="629"/>
        <v>0</v>
      </c>
      <c r="Q7984" s="20">
        <f t="shared" si="630"/>
        <v>1</v>
      </c>
      <c r="R7984" s="20">
        <f t="shared" si="631"/>
        <v>0</v>
      </c>
      <c r="S7984" s="18">
        <f t="shared" si="632"/>
        <v>0</v>
      </c>
      <c r="T7984" s="17" t="s">
        <v>694</v>
      </c>
    </row>
    <row r="7985" spans="1:21" ht="13.2" hidden="1">
      <c r="J7985" s="13" t="str">
        <f t="shared" si="628"/>
        <v/>
      </c>
      <c r="M7985" s="13" t="str">
        <f t="shared" si="627"/>
        <v/>
      </c>
      <c r="P7985" s="46">
        <f t="shared" si="629"/>
        <v>0</v>
      </c>
      <c r="Q7985" s="20">
        <f t="shared" si="630"/>
        <v>1</v>
      </c>
      <c r="R7985" s="20">
        <f t="shared" si="631"/>
        <v>0</v>
      </c>
      <c r="S7985" s="18">
        <f t="shared" si="632"/>
        <v>0</v>
      </c>
      <c r="T7985" s="17" t="s">
        <v>694</v>
      </c>
    </row>
    <row r="7986" spans="1:21" ht="13.2" hidden="1">
      <c r="J7986" s="13" t="str">
        <f t="shared" si="628"/>
        <v/>
      </c>
      <c r="M7986" s="13" t="str">
        <f t="shared" si="627"/>
        <v/>
      </c>
      <c r="P7986" s="46">
        <f t="shared" si="629"/>
        <v>0</v>
      </c>
      <c r="Q7986" s="20">
        <f t="shared" si="630"/>
        <v>1</v>
      </c>
      <c r="R7986" s="20">
        <f t="shared" si="631"/>
        <v>0</v>
      </c>
      <c r="S7986" s="18">
        <f t="shared" si="632"/>
        <v>0</v>
      </c>
      <c r="T7986" s="17" t="s">
        <v>694</v>
      </c>
    </row>
    <row r="7987" spans="1:21" ht="13.2" hidden="1">
      <c r="A7987" s="64"/>
      <c r="J7987" s="13" t="str">
        <f t="shared" si="628"/>
        <v/>
      </c>
      <c r="M7987" s="13" t="str">
        <f t="shared" si="627"/>
        <v/>
      </c>
      <c r="P7987" s="46">
        <f t="shared" si="629"/>
        <v>0</v>
      </c>
      <c r="Q7987" s="20">
        <f t="shared" si="630"/>
        <v>1</v>
      </c>
      <c r="R7987" s="20">
        <f t="shared" si="631"/>
        <v>0</v>
      </c>
      <c r="S7987" s="18">
        <f t="shared" si="632"/>
        <v>0</v>
      </c>
      <c r="T7987" s="17" t="s">
        <v>694</v>
      </c>
    </row>
    <row r="7988" spans="1:21" ht="13.2" hidden="1">
      <c r="A7988" s="64"/>
      <c r="J7988" s="13" t="str">
        <f t="shared" si="628"/>
        <v/>
      </c>
      <c r="M7988" s="13" t="str">
        <f t="shared" si="627"/>
        <v/>
      </c>
      <c r="P7988" s="46">
        <f t="shared" si="629"/>
        <v>0</v>
      </c>
      <c r="Q7988" s="20">
        <f t="shared" si="630"/>
        <v>1</v>
      </c>
      <c r="R7988" s="20">
        <f t="shared" si="631"/>
        <v>0</v>
      </c>
      <c r="S7988" s="18">
        <f t="shared" si="632"/>
        <v>0</v>
      </c>
      <c r="T7988" s="17" t="s">
        <v>694</v>
      </c>
    </row>
    <row r="7989" spans="1:21" ht="13.2" hidden="1">
      <c r="J7989" s="13" t="str">
        <f t="shared" si="628"/>
        <v/>
      </c>
      <c r="M7989" s="13" t="str">
        <f t="shared" si="627"/>
        <v/>
      </c>
      <c r="N7989" s="13"/>
      <c r="O7989" s="62"/>
      <c r="P7989" s="46">
        <f t="shared" si="629"/>
        <v>0</v>
      </c>
      <c r="Q7989" s="20">
        <f t="shared" si="630"/>
        <v>1</v>
      </c>
      <c r="R7989" s="20">
        <f t="shared" si="631"/>
        <v>0</v>
      </c>
      <c r="S7989" s="18">
        <f t="shared" si="632"/>
        <v>0</v>
      </c>
      <c r="T7989" s="17" t="s">
        <v>694</v>
      </c>
    </row>
    <row r="7990" spans="1:21" ht="13.2" hidden="1">
      <c r="J7990" s="13" t="str">
        <f t="shared" si="628"/>
        <v/>
      </c>
      <c r="M7990" s="13" t="str">
        <f t="shared" si="627"/>
        <v/>
      </c>
      <c r="N7990" s="13"/>
      <c r="O7990" s="62"/>
      <c r="P7990" s="46">
        <f t="shared" si="629"/>
        <v>0</v>
      </c>
      <c r="Q7990" s="20">
        <f t="shared" si="630"/>
        <v>1</v>
      </c>
      <c r="R7990" s="20">
        <f t="shared" si="631"/>
        <v>0</v>
      </c>
      <c r="S7990" s="18">
        <f t="shared" si="632"/>
        <v>0</v>
      </c>
      <c r="T7990" s="17" t="s">
        <v>694</v>
      </c>
    </row>
    <row r="7991" spans="1:21" ht="13.2" hidden="1">
      <c r="J7991" s="13" t="str">
        <f t="shared" si="628"/>
        <v/>
      </c>
      <c r="M7991" s="13" t="str">
        <f t="shared" si="627"/>
        <v/>
      </c>
      <c r="P7991" s="46">
        <f t="shared" si="629"/>
        <v>0</v>
      </c>
      <c r="Q7991" s="20">
        <f t="shared" si="630"/>
        <v>1</v>
      </c>
      <c r="R7991" s="20">
        <f t="shared" si="631"/>
        <v>0</v>
      </c>
      <c r="S7991" s="18">
        <f t="shared" si="632"/>
        <v>0</v>
      </c>
      <c r="T7991" s="17" t="s">
        <v>694</v>
      </c>
    </row>
    <row r="7992" spans="1:21" ht="13.2" hidden="1">
      <c r="A7992" s="40"/>
      <c r="B7992" s="47"/>
      <c r="D7992" s="40"/>
      <c r="J7992" s="13" t="str">
        <f t="shared" si="628"/>
        <v/>
      </c>
      <c r="K7992" s="40"/>
      <c r="L7992" s="52"/>
      <c r="M7992" s="13" t="str">
        <f t="shared" si="627"/>
        <v/>
      </c>
      <c r="N7992" s="39"/>
      <c r="O7992" s="56"/>
      <c r="P7992" s="46">
        <f t="shared" si="629"/>
        <v>0</v>
      </c>
      <c r="Q7992" s="20">
        <f t="shared" si="630"/>
        <v>1</v>
      </c>
      <c r="R7992" s="20">
        <f t="shared" si="631"/>
        <v>0</v>
      </c>
      <c r="S7992" s="18">
        <f t="shared" si="632"/>
        <v>0</v>
      </c>
      <c r="T7992" s="17" t="s">
        <v>694</v>
      </c>
      <c r="U7992" s="40"/>
    </row>
    <row r="7993" spans="1:21" ht="13.2" hidden="1">
      <c r="A7993" s="40"/>
      <c r="B7993" s="47"/>
      <c r="D7993" s="40"/>
      <c r="J7993" s="13" t="str">
        <f t="shared" si="628"/>
        <v/>
      </c>
      <c r="K7993" s="40"/>
      <c r="L7993" s="52"/>
      <c r="M7993" s="13" t="str">
        <f t="shared" ref="M7993:M8056" si="633">+LEFT(U7993,4)</f>
        <v/>
      </c>
      <c r="N7993" s="39"/>
      <c r="O7993" s="56"/>
      <c r="P7993" s="46">
        <f t="shared" si="629"/>
        <v>0</v>
      </c>
      <c r="Q7993" s="20">
        <f t="shared" si="630"/>
        <v>1</v>
      </c>
      <c r="R7993" s="20">
        <f t="shared" si="631"/>
        <v>0</v>
      </c>
      <c r="S7993" s="18">
        <f t="shared" si="632"/>
        <v>0</v>
      </c>
      <c r="T7993" s="17" t="s">
        <v>694</v>
      </c>
      <c r="U7993" s="40"/>
    </row>
    <row r="7994" spans="1:21" ht="13.2" hidden="1">
      <c r="J7994" s="13" t="str">
        <f t="shared" si="628"/>
        <v/>
      </c>
      <c r="M7994" s="13" t="str">
        <f t="shared" si="633"/>
        <v/>
      </c>
      <c r="P7994" s="46">
        <f t="shared" si="629"/>
        <v>0</v>
      </c>
      <c r="Q7994" s="20">
        <f t="shared" si="630"/>
        <v>1</v>
      </c>
      <c r="R7994" s="20">
        <f t="shared" si="631"/>
        <v>0</v>
      </c>
      <c r="S7994" s="18">
        <f t="shared" si="632"/>
        <v>0</v>
      </c>
      <c r="T7994" s="17" t="s">
        <v>694</v>
      </c>
    </row>
    <row r="7995" spans="1:21" ht="13.2" hidden="1">
      <c r="J7995" s="13" t="str">
        <f t="shared" si="628"/>
        <v/>
      </c>
      <c r="M7995" s="13" t="str">
        <f t="shared" si="633"/>
        <v/>
      </c>
      <c r="P7995" s="46">
        <f t="shared" si="629"/>
        <v>0</v>
      </c>
      <c r="Q7995" s="20">
        <f t="shared" si="630"/>
        <v>1</v>
      </c>
      <c r="R7995" s="20">
        <f t="shared" si="631"/>
        <v>0</v>
      </c>
      <c r="S7995" s="18">
        <f t="shared" si="632"/>
        <v>0</v>
      </c>
      <c r="T7995" s="17" t="s">
        <v>694</v>
      </c>
    </row>
    <row r="7996" spans="1:21" ht="13.2" hidden="1">
      <c r="A7996" s="64"/>
      <c r="J7996" s="13" t="str">
        <f t="shared" si="628"/>
        <v/>
      </c>
      <c r="M7996" s="13" t="str">
        <f t="shared" si="633"/>
        <v/>
      </c>
      <c r="P7996" s="46">
        <f t="shared" si="629"/>
        <v>0</v>
      </c>
      <c r="Q7996" s="20">
        <f t="shared" si="630"/>
        <v>1</v>
      </c>
      <c r="R7996" s="20">
        <f t="shared" si="631"/>
        <v>0</v>
      </c>
      <c r="S7996" s="18">
        <f t="shared" si="632"/>
        <v>0</v>
      </c>
      <c r="T7996" s="17" t="s">
        <v>694</v>
      </c>
    </row>
    <row r="7997" spans="1:21" ht="13.2" hidden="1">
      <c r="J7997" s="13" t="str">
        <f t="shared" si="628"/>
        <v/>
      </c>
      <c r="M7997" s="13" t="str">
        <f t="shared" si="633"/>
        <v/>
      </c>
      <c r="P7997" s="46">
        <f t="shared" si="629"/>
        <v>0</v>
      </c>
      <c r="Q7997" s="20">
        <f t="shared" si="630"/>
        <v>1</v>
      </c>
      <c r="R7997" s="20">
        <f t="shared" si="631"/>
        <v>0</v>
      </c>
      <c r="S7997" s="18">
        <f t="shared" si="632"/>
        <v>0</v>
      </c>
      <c r="T7997" s="17" t="s">
        <v>694</v>
      </c>
    </row>
    <row r="7998" spans="1:21" ht="13.2" hidden="1">
      <c r="J7998" s="13" t="str">
        <f t="shared" si="628"/>
        <v/>
      </c>
      <c r="M7998" s="13" t="str">
        <f t="shared" si="633"/>
        <v/>
      </c>
      <c r="P7998" s="46">
        <f t="shared" si="629"/>
        <v>0</v>
      </c>
      <c r="Q7998" s="20">
        <f t="shared" si="630"/>
        <v>1</v>
      </c>
      <c r="R7998" s="20">
        <f t="shared" si="631"/>
        <v>0</v>
      </c>
      <c r="S7998" s="18">
        <f t="shared" si="632"/>
        <v>0</v>
      </c>
      <c r="T7998" s="17" t="s">
        <v>694</v>
      </c>
    </row>
    <row r="7999" spans="1:21" ht="13.2" hidden="1">
      <c r="J7999" s="13" t="str">
        <f t="shared" si="628"/>
        <v/>
      </c>
      <c r="M7999" s="13" t="str">
        <f t="shared" si="633"/>
        <v/>
      </c>
      <c r="P7999" s="46">
        <f t="shared" si="629"/>
        <v>0</v>
      </c>
      <c r="Q7999" s="20">
        <f t="shared" si="630"/>
        <v>1</v>
      </c>
      <c r="R7999" s="20">
        <f t="shared" si="631"/>
        <v>0</v>
      </c>
      <c r="S7999" s="18">
        <f t="shared" si="632"/>
        <v>0</v>
      </c>
      <c r="T7999" s="17" t="s">
        <v>694</v>
      </c>
    </row>
    <row r="8000" spans="1:21" ht="13.2" hidden="1">
      <c r="J8000" s="13" t="str">
        <f t="shared" si="628"/>
        <v/>
      </c>
      <c r="M8000" s="13" t="str">
        <f t="shared" si="633"/>
        <v/>
      </c>
      <c r="P8000" s="46">
        <f t="shared" si="629"/>
        <v>0</v>
      </c>
      <c r="Q8000" s="20">
        <f t="shared" si="630"/>
        <v>1</v>
      </c>
      <c r="R8000" s="20">
        <f t="shared" si="631"/>
        <v>0</v>
      </c>
      <c r="S8000" s="18">
        <f t="shared" si="632"/>
        <v>0</v>
      </c>
      <c r="T8000" s="17" t="s">
        <v>694</v>
      </c>
    </row>
    <row r="8001" spans="1:21" ht="13.2" hidden="1">
      <c r="A8001" s="64"/>
      <c r="J8001" s="13" t="str">
        <f t="shared" si="628"/>
        <v/>
      </c>
      <c r="M8001" s="13" t="str">
        <f t="shared" si="633"/>
        <v/>
      </c>
      <c r="P8001" s="46">
        <f t="shared" si="629"/>
        <v>0</v>
      </c>
      <c r="Q8001" s="20">
        <f t="shared" si="630"/>
        <v>1</v>
      </c>
      <c r="R8001" s="20">
        <f t="shared" si="631"/>
        <v>0</v>
      </c>
      <c r="S8001" s="18">
        <f t="shared" si="632"/>
        <v>0</v>
      </c>
      <c r="T8001" s="17" t="s">
        <v>694</v>
      </c>
    </row>
    <row r="8002" spans="1:21" ht="13.2" hidden="1">
      <c r="J8002" s="13" t="str">
        <f t="shared" ref="J8002:J8065" si="634">+LEFT(U8002,4)</f>
        <v/>
      </c>
      <c r="M8002" s="13" t="str">
        <f t="shared" si="633"/>
        <v/>
      </c>
      <c r="P8002" s="46">
        <f t="shared" ref="P8002:P8065" si="635">ROUND(O8002*L8002,2)</f>
        <v>0</v>
      </c>
      <c r="Q8002" s="20">
        <f t="shared" ref="Q8002:Q8065" si="636">IF(N8002="HKD",7.8,IF(N8002="CNY",6.4,1))</f>
        <v>1</v>
      </c>
      <c r="R8002" s="20">
        <f t="shared" ref="R8002:R8065" si="637">+O8002/Q8002</f>
        <v>0</v>
      </c>
      <c r="S8002" s="18">
        <f t="shared" ref="S8002:S8065" si="638">+R8002*L8002</f>
        <v>0</v>
      </c>
      <c r="T8002" s="17" t="s">
        <v>694</v>
      </c>
    </row>
    <row r="8003" spans="1:21" ht="13.2" hidden="1">
      <c r="J8003" s="13" t="str">
        <f t="shared" si="634"/>
        <v/>
      </c>
      <c r="M8003" s="13" t="str">
        <f t="shared" si="633"/>
        <v/>
      </c>
      <c r="N8003" s="13"/>
      <c r="O8003" s="62"/>
      <c r="P8003" s="46">
        <f t="shared" si="635"/>
        <v>0</v>
      </c>
      <c r="Q8003" s="20">
        <f t="shared" si="636"/>
        <v>1</v>
      </c>
      <c r="R8003" s="20">
        <f t="shared" si="637"/>
        <v>0</v>
      </c>
      <c r="S8003" s="18">
        <f t="shared" si="638"/>
        <v>0</v>
      </c>
      <c r="T8003" s="17" t="s">
        <v>694</v>
      </c>
    </row>
    <row r="8004" spans="1:21" ht="13.2" hidden="1">
      <c r="J8004" s="13" t="str">
        <f t="shared" si="634"/>
        <v/>
      </c>
      <c r="M8004" s="13" t="str">
        <f t="shared" si="633"/>
        <v/>
      </c>
      <c r="P8004" s="46">
        <f t="shared" si="635"/>
        <v>0</v>
      </c>
      <c r="Q8004" s="20">
        <f t="shared" si="636"/>
        <v>1</v>
      </c>
      <c r="R8004" s="20">
        <f t="shared" si="637"/>
        <v>0</v>
      </c>
      <c r="S8004" s="18">
        <f t="shared" si="638"/>
        <v>0</v>
      </c>
      <c r="T8004" s="17" t="s">
        <v>694</v>
      </c>
    </row>
    <row r="8005" spans="1:21" ht="13.2" hidden="1">
      <c r="J8005" s="13" t="str">
        <f t="shared" si="634"/>
        <v/>
      </c>
      <c r="M8005" s="13" t="str">
        <f t="shared" si="633"/>
        <v/>
      </c>
      <c r="P8005" s="46">
        <f t="shared" si="635"/>
        <v>0</v>
      </c>
      <c r="Q8005" s="20">
        <f t="shared" si="636"/>
        <v>1</v>
      </c>
      <c r="R8005" s="20">
        <f t="shared" si="637"/>
        <v>0</v>
      </c>
      <c r="S8005" s="18">
        <f t="shared" si="638"/>
        <v>0</v>
      </c>
      <c r="T8005" s="17" t="s">
        <v>694</v>
      </c>
    </row>
    <row r="8006" spans="1:21" ht="13.2" hidden="1">
      <c r="A8006" s="40"/>
      <c r="B8006" s="47"/>
      <c r="D8006" s="40"/>
      <c r="J8006" s="13" t="str">
        <f t="shared" si="634"/>
        <v/>
      </c>
      <c r="K8006" s="40"/>
      <c r="L8006" s="52"/>
      <c r="M8006" s="13" t="str">
        <f t="shared" si="633"/>
        <v/>
      </c>
      <c r="N8006" s="39"/>
      <c r="O8006" s="56"/>
      <c r="P8006" s="46">
        <f t="shared" si="635"/>
        <v>0</v>
      </c>
      <c r="Q8006" s="20">
        <f t="shared" si="636"/>
        <v>1</v>
      </c>
      <c r="R8006" s="20">
        <f t="shared" si="637"/>
        <v>0</v>
      </c>
      <c r="S8006" s="18">
        <f t="shared" si="638"/>
        <v>0</v>
      </c>
      <c r="T8006" s="17" t="s">
        <v>694</v>
      </c>
      <c r="U8006" s="40"/>
    </row>
    <row r="8007" spans="1:21" ht="13.2" hidden="1">
      <c r="J8007" s="13" t="str">
        <f t="shared" si="634"/>
        <v/>
      </c>
      <c r="M8007" s="13" t="str">
        <f t="shared" si="633"/>
        <v/>
      </c>
      <c r="P8007" s="46">
        <f t="shared" si="635"/>
        <v>0</v>
      </c>
      <c r="Q8007" s="20">
        <f t="shared" si="636"/>
        <v>1</v>
      </c>
      <c r="R8007" s="20">
        <f t="shared" si="637"/>
        <v>0</v>
      </c>
      <c r="S8007" s="18">
        <f t="shared" si="638"/>
        <v>0</v>
      </c>
      <c r="T8007" s="17" t="s">
        <v>694</v>
      </c>
    </row>
    <row r="8008" spans="1:21" ht="13.2" hidden="1">
      <c r="A8008" s="64"/>
      <c r="J8008" s="13" t="str">
        <f t="shared" si="634"/>
        <v/>
      </c>
      <c r="M8008" s="13" t="str">
        <f t="shared" si="633"/>
        <v/>
      </c>
      <c r="P8008" s="46">
        <f t="shared" si="635"/>
        <v>0</v>
      </c>
      <c r="Q8008" s="20">
        <f t="shared" si="636"/>
        <v>1</v>
      </c>
      <c r="R8008" s="20">
        <f t="shared" si="637"/>
        <v>0</v>
      </c>
      <c r="S8008" s="18">
        <f t="shared" si="638"/>
        <v>0</v>
      </c>
      <c r="T8008" s="17" t="s">
        <v>694</v>
      </c>
    </row>
    <row r="8009" spans="1:21" ht="13.2" hidden="1">
      <c r="A8009" s="64"/>
      <c r="J8009" s="13" t="str">
        <f t="shared" si="634"/>
        <v/>
      </c>
      <c r="M8009" s="13" t="str">
        <f t="shared" si="633"/>
        <v/>
      </c>
      <c r="P8009" s="46">
        <f t="shared" si="635"/>
        <v>0</v>
      </c>
      <c r="Q8009" s="20">
        <f t="shared" si="636"/>
        <v>1</v>
      </c>
      <c r="R8009" s="20">
        <f t="shared" si="637"/>
        <v>0</v>
      </c>
      <c r="S8009" s="18">
        <f t="shared" si="638"/>
        <v>0</v>
      </c>
      <c r="T8009" s="17" t="s">
        <v>694</v>
      </c>
    </row>
    <row r="8010" spans="1:21" ht="13.2" hidden="1">
      <c r="A8010" s="64"/>
      <c r="J8010" s="13" t="str">
        <f t="shared" si="634"/>
        <v/>
      </c>
      <c r="M8010" s="13" t="str">
        <f t="shared" si="633"/>
        <v/>
      </c>
      <c r="P8010" s="46">
        <f t="shared" si="635"/>
        <v>0</v>
      </c>
      <c r="Q8010" s="20">
        <f t="shared" si="636"/>
        <v>1</v>
      </c>
      <c r="R8010" s="20">
        <f t="shared" si="637"/>
        <v>0</v>
      </c>
      <c r="S8010" s="18">
        <f t="shared" si="638"/>
        <v>0</v>
      </c>
      <c r="T8010" s="17" t="s">
        <v>694</v>
      </c>
    </row>
    <row r="8011" spans="1:21" ht="13.2" hidden="1">
      <c r="A8011" s="64"/>
      <c r="J8011" s="13" t="str">
        <f t="shared" si="634"/>
        <v/>
      </c>
      <c r="M8011" s="13" t="str">
        <f t="shared" si="633"/>
        <v/>
      </c>
      <c r="P8011" s="46">
        <f t="shared" si="635"/>
        <v>0</v>
      </c>
      <c r="Q8011" s="20">
        <f t="shared" si="636"/>
        <v>1</v>
      </c>
      <c r="R8011" s="20">
        <f t="shared" si="637"/>
        <v>0</v>
      </c>
      <c r="S8011" s="18">
        <f t="shared" si="638"/>
        <v>0</v>
      </c>
      <c r="T8011" s="17" t="s">
        <v>694</v>
      </c>
    </row>
    <row r="8012" spans="1:21" ht="13.2" hidden="1">
      <c r="A8012" s="64"/>
      <c r="J8012" s="13" t="str">
        <f t="shared" si="634"/>
        <v/>
      </c>
      <c r="M8012" s="13" t="str">
        <f t="shared" si="633"/>
        <v/>
      </c>
      <c r="P8012" s="46">
        <f t="shared" si="635"/>
        <v>0</v>
      </c>
      <c r="Q8012" s="20">
        <f t="shared" si="636"/>
        <v>1</v>
      </c>
      <c r="R8012" s="20">
        <f t="shared" si="637"/>
        <v>0</v>
      </c>
      <c r="S8012" s="18">
        <f t="shared" si="638"/>
        <v>0</v>
      </c>
      <c r="T8012" s="17" t="s">
        <v>694</v>
      </c>
    </row>
    <row r="8013" spans="1:21" ht="13.2" hidden="1">
      <c r="J8013" s="13" t="str">
        <f t="shared" si="634"/>
        <v/>
      </c>
      <c r="M8013" s="13" t="str">
        <f t="shared" si="633"/>
        <v/>
      </c>
      <c r="P8013" s="46">
        <f t="shared" si="635"/>
        <v>0</v>
      </c>
      <c r="Q8013" s="20">
        <f t="shared" si="636"/>
        <v>1</v>
      </c>
      <c r="R8013" s="20">
        <f t="shared" si="637"/>
        <v>0</v>
      </c>
      <c r="S8013" s="18">
        <f t="shared" si="638"/>
        <v>0</v>
      </c>
      <c r="T8013" s="17" t="s">
        <v>694</v>
      </c>
    </row>
    <row r="8014" spans="1:21" ht="13.2" hidden="1">
      <c r="J8014" s="13" t="str">
        <f t="shared" si="634"/>
        <v/>
      </c>
      <c r="M8014" s="13" t="str">
        <f t="shared" si="633"/>
        <v/>
      </c>
      <c r="P8014" s="46">
        <f t="shared" si="635"/>
        <v>0</v>
      </c>
      <c r="Q8014" s="20">
        <f t="shared" si="636"/>
        <v>1</v>
      </c>
      <c r="R8014" s="20">
        <f t="shared" si="637"/>
        <v>0</v>
      </c>
      <c r="S8014" s="18">
        <f t="shared" si="638"/>
        <v>0</v>
      </c>
      <c r="T8014" s="17" t="s">
        <v>694</v>
      </c>
    </row>
    <row r="8015" spans="1:21" ht="13.2" hidden="1">
      <c r="A8015" s="40"/>
      <c r="B8015" s="47"/>
      <c r="D8015" s="40"/>
      <c r="J8015" s="13" t="str">
        <f t="shared" si="634"/>
        <v/>
      </c>
      <c r="K8015" s="40"/>
      <c r="L8015" s="52"/>
      <c r="M8015" s="13" t="str">
        <f t="shared" si="633"/>
        <v/>
      </c>
      <c r="N8015" s="39"/>
      <c r="O8015" s="56"/>
      <c r="P8015" s="46">
        <f t="shared" si="635"/>
        <v>0</v>
      </c>
      <c r="Q8015" s="20">
        <f t="shared" si="636"/>
        <v>1</v>
      </c>
      <c r="R8015" s="20">
        <f t="shared" si="637"/>
        <v>0</v>
      </c>
      <c r="S8015" s="18">
        <f t="shared" si="638"/>
        <v>0</v>
      </c>
      <c r="T8015" s="17" t="s">
        <v>694</v>
      </c>
      <c r="U8015" s="40"/>
    </row>
    <row r="8016" spans="1:21" ht="13.2" hidden="1">
      <c r="A8016" s="40"/>
      <c r="B8016" s="47"/>
      <c r="D8016" s="40"/>
      <c r="J8016" s="13" t="str">
        <f t="shared" si="634"/>
        <v/>
      </c>
      <c r="K8016" s="40"/>
      <c r="L8016" s="52"/>
      <c r="M8016" s="13" t="str">
        <f t="shared" si="633"/>
        <v/>
      </c>
      <c r="N8016" s="39"/>
      <c r="O8016" s="56"/>
      <c r="P8016" s="46">
        <f t="shared" si="635"/>
        <v>0</v>
      </c>
      <c r="Q8016" s="20">
        <f t="shared" si="636"/>
        <v>1</v>
      </c>
      <c r="R8016" s="20">
        <f t="shared" si="637"/>
        <v>0</v>
      </c>
      <c r="S8016" s="18">
        <f t="shared" si="638"/>
        <v>0</v>
      </c>
      <c r="T8016" s="17" t="s">
        <v>694</v>
      </c>
      <c r="U8016" s="40"/>
    </row>
    <row r="8017" spans="1:21" ht="13.2" hidden="1">
      <c r="A8017" s="40"/>
      <c r="B8017" s="47"/>
      <c r="D8017" s="40"/>
      <c r="J8017" s="13" t="str">
        <f t="shared" si="634"/>
        <v/>
      </c>
      <c r="K8017" s="40"/>
      <c r="L8017" s="52"/>
      <c r="M8017" s="13" t="str">
        <f t="shared" si="633"/>
        <v/>
      </c>
      <c r="N8017" s="39"/>
      <c r="O8017" s="56"/>
      <c r="P8017" s="46">
        <f t="shared" si="635"/>
        <v>0</v>
      </c>
      <c r="Q8017" s="20">
        <f t="shared" si="636"/>
        <v>1</v>
      </c>
      <c r="R8017" s="20">
        <f t="shared" si="637"/>
        <v>0</v>
      </c>
      <c r="S8017" s="18">
        <f t="shared" si="638"/>
        <v>0</v>
      </c>
      <c r="T8017" s="17" t="s">
        <v>694</v>
      </c>
      <c r="U8017" s="40"/>
    </row>
    <row r="8018" spans="1:21" ht="13.2" hidden="1">
      <c r="A8018" s="40"/>
      <c r="B8018" s="47"/>
      <c r="D8018" s="40"/>
      <c r="J8018" s="13" t="str">
        <f t="shared" si="634"/>
        <v/>
      </c>
      <c r="K8018" s="40"/>
      <c r="L8018" s="52"/>
      <c r="M8018" s="13" t="str">
        <f t="shared" si="633"/>
        <v/>
      </c>
      <c r="N8018" s="39"/>
      <c r="O8018" s="56"/>
      <c r="P8018" s="46">
        <f t="shared" si="635"/>
        <v>0</v>
      </c>
      <c r="Q8018" s="20">
        <f t="shared" si="636"/>
        <v>1</v>
      </c>
      <c r="R8018" s="20">
        <f t="shared" si="637"/>
        <v>0</v>
      </c>
      <c r="S8018" s="18">
        <f t="shared" si="638"/>
        <v>0</v>
      </c>
      <c r="T8018" s="17" t="s">
        <v>694</v>
      </c>
      <c r="U8018" s="40"/>
    </row>
    <row r="8019" spans="1:21" ht="13.2" hidden="1">
      <c r="J8019" s="13" t="str">
        <f t="shared" si="634"/>
        <v/>
      </c>
      <c r="M8019" s="13" t="str">
        <f t="shared" si="633"/>
        <v/>
      </c>
      <c r="N8019" s="13"/>
      <c r="O8019" s="62"/>
      <c r="P8019" s="46">
        <f t="shared" si="635"/>
        <v>0</v>
      </c>
      <c r="Q8019" s="20">
        <f t="shared" si="636"/>
        <v>1</v>
      </c>
      <c r="R8019" s="20">
        <f t="shared" si="637"/>
        <v>0</v>
      </c>
      <c r="S8019" s="18">
        <f t="shared" si="638"/>
        <v>0</v>
      </c>
      <c r="T8019" s="17" t="s">
        <v>694</v>
      </c>
    </row>
    <row r="8020" spans="1:21" ht="13.2" hidden="1">
      <c r="A8020" s="40"/>
      <c r="B8020" s="47"/>
      <c r="D8020" s="40"/>
      <c r="J8020" s="13" t="str">
        <f t="shared" si="634"/>
        <v/>
      </c>
      <c r="K8020" s="40"/>
      <c r="L8020" s="52"/>
      <c r="M8020" s="13" t="str">
        <f t="shared" si="633"/>
        <v/>
      </c>
      <c r="N8020" s="39"/>
      <c r="O8020" s="56"/>
      <c r="P8020" s="46">
        <f t="shared" si="635"/>
        <v>0</v>
      </c>
      <c r="Q8020" s="20">
        <f t="shared" si="636"/>
        <v>1</v>
      </c>
      <c r="R8020" s="20">
        <f t="shared" si="637"/>
        <v>0</v>
      </c>
      <c r="S8020" s="18">
        <f t="shared" si="638"/>
        <v>0</v>
      </c>
      <c r="T8020" s="17" t="s">
        <v>694</v>
      </c>
      <c r="U8020" s="40"/>
    </row>
    <row r="8021" spans="1:21" ht="13.2" hidden="1">
      <c r="A8021" s="40"/>
      <c r="B8021" s="47"/>
      <c r="D8021" s="40"/>
      <c r="J8021" s="13" t="str">
        <f t="shared" si="634"/>
        <v/>
      </c>
      <c r="K8021" s="40"/>
      <c r="L8021" s="52"/>
      <c r="M8021" s="13" t="str">
        <f t="shared" si="633"/>
        <v/>
      </c>
      <c r="N8021" s="39"/>
      <c r="O8021" s="56"/>
      <c r="P8021" s="46">
        <f t="shared" si="635"/>
        <v>0</v>
      </c>
      <c r="Q8021" s="20">
        <f t="shared" si="636"/>
        <v>1</v>
      </c>
      <c r="R8021" s="20">
        <f t="shared" si="637"/>
        <v>0</v>
      </c>
      <c r="S8021" s="18">
        <f t="shared" si="638"/>
        <v>0</v>
      </c>
      <c r="T8021" s="17" t="s">
        <v>694</v>
      </c>
      <c r="U8021" s="40"/>
    </row>
    <row r="8022" spans="1:21" ht="13.2" hidden="1">
      <c r="A8022" s="40"/>
      <c r="B8022" s="47"/>
      <c r="D8022" s="40"/>
      <c r="J8022" s="13" t="str">
        <f t="shared" si="634"/>
        <v/>
      </c>
      <c r="K8022" s="40"/>
      <c r="L8022" s="52"/>
      <c r="M8022" s="13" t="str">
        <f t="shared" si="633"/>
        <v/>
      </c>
      <c r="N8022" s="39"/>
      <c r="O8022" s="56"/>
      <c r="P8022" s="46">
        <f t="shared" si="635"/>
        <v>0</v>
      </c>
      <c r="Q8022" s="20">
        <f t="shared" si="636"/>
        <v>1</v>
      </c>
      <c r="R8022" s="20">
        <f t="shared" si="637"/>
        <v>0</v>
      </c>
      <c r="S8022" s="18">
        <f t="shared" si="638"/>
        <v>0</v>
      </c>
      <c r="T8022" s="17" t="s">
        <v>694</v>
      </c>
      <c r="U8022" s="40"/>
    </row>
    <row r="8023" spans="1:21" ht="13.2" hidden="1">
      <c r="A8023" s="64"/>
      <c r="J8023" s="13" t="str">
        <f t="shared" si="634"/>
        <v/>
      </c>
      <c r="M8023" s="13" t="str">
        <f t="shared" si="633"/>
        <v/>
      </c>
      <c r="P8023" s="46">
        <f t="shared" si="635"/>
        <v>0</v>
      </c>
      <c r="Q8023" s="20">
        <f t="shared" si="636"/>
        <v>1</v>
      </c>
      <c r="R8023" s="20">
        <f t="shared" si="637"/>
        <v>0</v>
      </c>
      <c r="S8023" s="18">
        <f t="shared" si="638"/>
        <v>0</v>
      </c>
      <c r="T8023" s="17" t="s">
        <v>694</v>
      </c>
    </row>
    <row r="8024" spans="1:21" ht="13.2" hidden="1">
      <c r="J8024" s="13" t="str">
        <f t="shared" si="634"/>
        <v/>
      </c>
      <c r="M8024" s="13" t="str">
        <f t="shared" si="633"/>
        <v/>
      </c>
      <c r="P8024" s="46">
        <f t="shared" si="635"/>
        <v>0</v>
      </c>
      <c r="Q8024" s="20">
        <f t="shared" si="636"/>
        <v>1</v>
      </c>
      <c r="R8024" s="20">
        <f t="shared" si="637"/>
        <v>0</v>
      </c>
      <c r="S8024" s="18">
        <f t="shared" si="638"/>
        <v>0</v>
      </c>
      <c r="T8024" s="17" t="s">
        <v>694</v>
      </c>
    </row>
    <row r="8025" spans="1:21" ht="13.2" hidden="1">
      <c r="J8025" s="13" t="str">
        <f t="shared" si="634"/>
        <v/>
      </c>
      <c r="M8025" s="13" t="str">
        <f t="shared" si="633"/>
        <v/>
      </c>
      <c r="P8025" s="46">
        <f t="shared" si="635"/>
        <v>0</v>
      </c>
      <c r="Q8025" s="20">
        <f t="shared" si="636"/>
        <v>1</v>
      </c>
      <c r="R8025" s="20">
        <f t="shared" si="637"/>
        <v>0</v>
      </c>
      <c r="S8025" s="18">
        <f t="shared" si="638"/>
        <v>0</v>
      </c>
      <c r="T8025" s="17" t="s">
        <v>694</v>
      </c>
    </row>
    <row r="8026" spans="1:21" ht="13.2" hidden="1">
      <c r="J8026" s="13" t="str">
        <f t="shared" si="634"/>
        <v/>
      </c>
      <c r="M8026" s="13" t="str">
        <f t="shared" si="633"/>
        <v/>
      </c>
      <c r="N8026" s="13"/>
      <c r="O8026" s="62"/>
      <c r="P8026" s="46">
        <f t="shared" si="635"/>
        <v>0</v>
      </c>
      <c r="Q8026" s="20">
        <f t="shared" si="636"/>
        <v>1</v>
      </c>
      <c r="R8026" s="20">
        <f t="shared" si="637"/>
        <v>0</v>
      </c>
      <c r="S8026" s="18">
        <f t="shared" si="638"/>
        <v>0</v>
      </c>
      <c r="T8026" s="17" t="s">
        <v>694</v>
      </c>
    </row>
    <row r="8027" spans="1:21" ht="13.2" hidden="1">
      <c r="A8027" s="64"/>
      <c r="J8027" s="13" t="str">
        <f t="shared" si="634"/>
        <v/>
      </c>
      <c r="M8027" s="13" t="str">
        <f t="shared" si="633"/>
        <v/>
      </c>
      <c r="P8027" s="46">
        <f t="shared" si="635"/>
        <v>0</v>
      </c>
      <c r="Q8027" s="20">
        <f t="shared" si="636"/>
        <v>1</v>
      </c>
      <c r="R8027" s="20">
        <f t="shared" si="637"/>
        <v>0</v>
      </c>
      <c r="S8027" s="18">
        <f t="shared" si="638"/>
        <v>0</v>
      </c>
      <c r="T8027" s="17" t="s">
        <v>694</v>
      </c>
    </row>
    <row r="8028" spans="1:21" ht="13.2" hidden="1">
      <c r="A8028" s="64"/>
      <c r="J8028" s="13" t="str">
        <f t="shared" si="634"/>
        <v/>
      </c>
      <c r="M8028" s="13" t="str">
        <f t="shared" si="633"/>
        <v/>
      </c>
      <c r="P8028" s="46">
        <f t="shared" si="635"/>
        <v>0</v>
      </c>
      <c r="Q8028" s="20">
        <f t="shared" si="636"/>
        <v>1</v>
      </c>
      <c r="R8028" s="20">
        <f t="shared" si="637"/>
        <v>0</v>
      </c>
      <c r="S8028" s="18">
        <f t="shared" si="638"/>
        <v>0</v>
      </c>
      <c r="T8028" s="17" t="s">
        <v>694</v>
      </c>
    </row>
    <row r="8029" spans="1:21" ht="13.2" hidden="1">
      <c r="A8029" s="64"/>
      <c r="J8029" s="13" t="str">
        <f t="shared" si="634"/>
        <v/>
      </c>
      <c r="M8029" s="13" t="str">
        <f t="shared" si="633"/>
        <v/>
      </c>
      <c r="P8029" s="46">
        <f t="shared" si="635"/>
        <v>0</v>
      </c>
      <c r="Q8029" s="20">
        <f t="shared" si="636"/>
        <v>1</v>
      </c>
      <c r="R8029" s="20">
        <f t="shared" si="637"/>
        <v>0</v>
      </c>
      <c r="S8029" s="18">
        <f t="shared" si="638"/>
        <v>0</v>
      </c>
      <c r="T8029" s="17" t="s">
        <v>694</v>
      </c>
    </row>
    <row r="8030" spans="1:21" ht="13.2" hidden="1">
      <c r="J8030" s="13" t="str">
        <f t="shared" si="634"/>
        <v/>
      </c>
      <c r="M8030" s="13" t="str">
        <f t="shared" si="633"/>
        <v/>
      </c>
      <c r="P8030" s="46">
        <f t="shared" si="635"/>
        <v>0</v>
      </c>
      <c r="Q8030" s="20">
        <f t="shared" si="636"/>
        <v>1</v>
      </c>
      <c r="R8030" s="20">
        <f t="shared" si="637"/>
        <v>0</v>
      </c>
      <c r="S8030" s="18">
        <f t="shared" si="638"/>
        <v>0</v>
      </c>
      <c r="T8030" s="17" t="s">
        <v>694</v>
      </c>
    </row>
    <row r="8031" spans="1:21" ht="13.2" hidden="1">
      <c r="J8031" s="13" t="str">
        <f t="shared" si="634"/>
        <v/>
      </c>
      <c r="M8031" s="13" t="str">
        <f t="shared" si="633"/>
        <v/>
      </c>
      <c r="P8031" s="46">
        <f t="shared" si="635"/>
        <v>0</v>
      </c>
      <c r="Q8031" s="20">
        <f t="shared" si="636"/>
        <v>1</v>
      </c>
      <c r="R8031" s="20">
        <f t="shared" si="637"/>
        <v>0</v>
      </c>
      <c r="S8031" s="18">
        <f t="shared" si="638"/>
        <v>0</v>
      </c>
      <c r="T8031" s="17" t="s">
        <v>694</v>
      </c>
    </row>
    <row r="8032" spans="1:21" ht="13.2" hidden="1">
      <c r="A8032" s="40"/>
      <c r="B8032" s="47"/>
      <c r="D8032" s="40"/>
      <c r="J8032" s="13" t="str">
        <f t="shared" si="634"/>
        <v/>
      </c>
      <c r="K8032" s="40"/>
      <c r="L8032" s="52"/>
      <c r="M8032" s="13" t="str">
        <f t="shared" si="633"/>
        <v/>
      </c>
      <c r="N8032" s="39"/>
      <c r="O8032" s="56"/>
      <c r="P8032" s="46">
        <f t="shared" si="635"/>
        <v>0</v>
      </c>
      <c r="Q8032" s="20">
        <f t="shared" si="636"/>
        <v>1</v>
      </c>
      <c r="R8032" s="20">
        <f t="shared" si="637"/>
        <v>0</v>
      </c>
      <c r="S8032" s="18">
        <f t="shared" si="638"/>
        <v>0</v>
      </c>
      <c r="T8032" s="17" t="s">
        <v>694</v>
      </c>
      <c r="U8032" s="40"/>
    </row>
    <row r="8033" spans="10:20" ht="13.2" hidden="1">
      <c r="J8033" s="13" t="str">
        <f t="shared" si="634"/>
        <v/>
      </c>
      <c r="M8033" s="13" t="str">
        <f t="shared" si="633"/>
        <v/>
      </c>
      <c r="P8033" s="46">
        <f t="shared" si="635"/>
        <v>0</v>
      </c>
      <c r="Q8033" s="20">
        <f t="shared" si="636"/>
        <v>1</v>
      </c>
      <c r="R8033" s="20">
        <f t="shared" si="637"/>
        <v>0</v>
      </c>
      <c r="S8033" s="18">
        <f t="shared" si="638"/>
        <v>0</v>
      </c>
      <c r="T8033" s="17" t="s">
        <v>694</v>
      </c>
    </row>
    <row r="8034" spans="10:20" ht="13.2" hidden="1">
      <c r="J8034" s="13" t="str">
        <f t="shared" si="634"/>
        <v/>
      </c>
      <c r="M8034" s="13" t="str">
        <f t="shared" si="633"/>
        <v/>
      </c>
      <c r="P8034" s="46">
        <f t="shared" si="635"/>
        <v>0</v>
      </c>
      <c r="Q8034" s="20">
        <f t="shared" si="636"/>
        <v>1</v>
      </c>
      <c r="R8034" s="20">
        <f t="shared" si="637"/>
        <v>0</v>
      </c>
      <c r="S8034" s="18">
        <f t="shared" si="638"/>
        <v>0</v>
      </c>
      <c r="T8034" s="17" t="s">
        <v>694</v>
      </c>
    </row>
    <row r="8035" spans="10:20" ht="13.2" hidden="1">
      <c r="J8035" s="13" t="str">
        <f t="shared" si="634"/>
        <v/>
      </c>
      <c r="M8035" s="13" t="str">
        <f t="shared" si="633"/>
        <v/>
      </c>
      <c r="P8035" s="46">
        <f t="shared" si="635"/>
        <v>0</v>
      </c>
      <c r="Q8035" s="20">
        <f t="shared" si="636"/>
        <v>1</v>
      </c>
      <c r="R8035" s="20">
        <f t="shared" si="637"/>
        <v>0</v>
      </c>
      <c r="S8035" s="18">
        <f t="shared" si="638"/>
        <v>0</v>
      </c>
      <c r="T8035" s="17" t="s">
        <v>694</v>
      </c>
    </row>
    <row r="8036" spans="10:20" ht="13.2" hidden="1">
      <c r="J8036" s="13" t="str">
        <f t="shared" si="634"/>
        <v/>
      </c>
      <c r="M8036" s="13" t="str">
        <f t="shared" si="633"/>
        <v/>
      </c>
      <c r="P8036" s="46">
        <f t="shared" si="635"/>
        <v>0</v>
      </c>
      <c r="Q8036" s="20">
        <f t="shared" si="636"/>
        <v>1</v>
      </c>
      <c r="R8036" s="20">
        <f t="shared" si="637"/>
        <v>0</v>
      </c>
      <c r="S8036" s="18">
        <f t="shared" si="638"/>
        <v>0</v>
      </c>
      <c r="T8036" s="17" t="s">
        <v>694</v>
      </c>
    </row>
    <row r="8037" spans="10:20" ht="13.2" hidden="1">
      <c r="J8037" s="13" t="str">
        <f t="shared" si="634"/>
        <v/>
      </c>
      <c r="M8037" s="13" t="str">
        <f t="shared" si="633"/>
        <v/>
      </c>
      <c r="P8037" s="46">
        <f t="shared" si="635"/>
        <v>0</v>
      </c>
      <c r="Q8037" s="20">
        <f t="shared" si="636"/>
        <v>1</v>
      </c>
      <c r="R8037" s="20">
        <f t="shared" si="637"/>
        <v>0</v>
      </c>
      <c r="S8037" s="18">
        <f t="shared" si="638"/>
        <v>0</v>
      </c>
      <c r="T8037" s="17" t="s">
        <v>694</v>
      </c>
    </row>
    <row r="8038" spans="10:20" ht="13.2" hidden="1">
      <c r="J8038" s="13" t="str">
        <f t="shared" si="634"/>
        <v/>
      </c>
      <c r="M8038" s="13" t="str">
        <f t="shared" si="633"/>
        <v/>
      </c>
      <c r="P8038" s="46">
        <f t="shared" si="635"/>
        <v>0</v>
      </c>
      <c r="Q8038" s="20">
        <f t="shared" si="636"/>
        <v>1</v>
      </c>
      <c r="R8038" s="20">
        <f t="shared" si="637"/>
        <v>0</v>
      </c>
      <c r="S8038" s="18">
        <f t="shared" si="638"/>
        <v>0</v>
      </c>
      <c r="T8038" s="17" t="s">
        <v>694</v>
      </c>
    </row>
    <row r="8039" spans="10:20" ht="13.2" hidden="1">
      <c r="J8039" s="13" t="str">
        <f t="shared" si="634"/>
        <v/>
      </c>
      <c r="M8039" s="13" t="str">
        <f t="shared" si="633"/>
        <v/>
      </c>
      <c r="P8039" s="46">
        <f t="shared" si="635"/>
        <v>0</v>
      </c>
      <c r="Q8039" s="20">
        <f t="shared" si="636"/>
        <v>1</v>
      </c>
      <c r="R8039" s="20">
        <f t="shared" si="637"/>
        <v>0</v>
      </c>
      <c r="S8039" s="18">
        <f t="shared" si="638"/>
        <v>0</v>
      </c>
      <c r="T8039" s="17" t="s">
        <v>694</v>
      </c>
    </row>
    <row r="8040" spans="10:20" ht="13.2" hidden="1">
      <c r="J8040" s="13" t="str">
        <f t="shared" si="634"/>
        <v/>
      </c>
      <c r="M8040" s="13" t="str">
        <f t="shared" si="633"/>
        <v/>
      </c>
      <c r="P8040" s="46">
        <f t="shared" si="635"/>
        <v>0</v>
      </c>
      <c r="Q8040" s="20">
        <f t="shared" si="636"/>
        <v>1</v>
      </c>
      <c r="R8040" s="20">
        <f t="shared" si="637"/>
        <v>0</v>
      </c>
      <c r="S8040" s="18">
        <f t="shared" si="638"/>
        <v>0</v>
      </c>
      <c r="T8040" s="17" t="s">
        <v>694</v>
      </c>
    </row>
    <row r="8041" spans="10:20" ht="13.2" hidden="1">
      <c r="J8041" s="13" t="str">
        <f t="shared" si="634"/>
        <v/>
      </c>
      <c r="M8041" s="13" t="str">
        <f t="shared" si="633"/>
        <v/>
      </c>
      <c r="P8041" s="46">
        <f t="shared" si="635"/>
        <v>0</v>
      </c>
      <c r="Q8041" s="20">
        <f t="shared" si="636"/>
        <v>1</v>
      </c>
      <c r="R8041" s="20">
        <f t="shared" si="637"/>
        <v>0</v>
      </c>
      <c r="S8041" s="18">
        <f t="shared" si="638"/>
        <v>0</v>
      </c>
      <c r="T8041" s="17" t="s">
        <v>694</v>
      </c>
    </row>
    <row r="8042" spans="10:20" ht="13.2" hidden="1">
      <c r="J8042" s="13" t="str">
        <f t="shared" si="634"/>
        <v/>
      </c>
      <c r="M8042" s="13" t="str">
        <f t="shared" si="633"/>
        <v/>
      </c>
      <c r="P8042" s="46">
        <f t="shared" si="635"/>
        <v>0</v>
      </c>
      <c r="Q8042" s="20">
        <f t="shared" si="636"/>
        <v>1</v>
      </c>
      <c r="R8042" s="20">
        <f t="shared" si="637"/>
        <v>0</v>
      </c>
      <c r="S8042" s="18">
        <f t="shared" si="638"/>
        <v>0</v>
      </c>
      <c r="T8042" s="17" t="s">
        <v>694</v>
      </c>
    </row>
    <row r="8043" spans="10:20" ht="13.2" hidden="1">
      <c r="J8043" s="13" t="str">
        <f t="shared" si="634"/>
        <v/>
      </c>
      <c r="M8043" s="13" t="str">
        <f t="shared" si="633"/>
        <v/>
      </c>
      <c r="P8043" s="46">
        <f t="shared" si="635"/>
        <v>0</v>
      </c>
      <c r="Q8043" s="20">
        <f t="shared" si="636"/>
        <v>1</v>
      </c>
      <c r="R8043" s="20">
        <f t="shared" si="637"/>
        <v>0</v>
      </c>
      <c r="S8043" s="18">
        <f t="shared" si="638"/>
        <v>0</v>
      </c>
      <c r="T8043" s="17" t="s">
        <v>694</v>
      </c>
    </row>
    <row r="8044" spans="10:20" ht="13.2" hidden="1">
      <c r="J8044" s="13" t="str">
        <f t="shared" si="634"/>
        <v/>
      </c>
      <c r="M8044" s="13" t="str">
        <f t="shared" si="633"/>
        <v/>
      </c>
      <c r="N8044" s="13"/>
      <c r="O8044" s="62"/>
      <c r="P8044" s="46">
        <f t="shared" si="635"/>
        <v>0</v>
      </c>
      <c r="Q8044" s="20">
        <f t="shared" si="636"/>
        <v>1</v>
      </c>
      <c r="R8044" s="20">
        <f t="shared" si="637"/>
        <v>0</v>
      </c>
      <c r="S8044" s="18">
        <f t="shared" si="638"/>
        <v>0</v>
      </c>
      <c r="T8044" s="17" t="s">
        <v>694</v>
      </c>
    </row>
    <row r="8045" spans="10:20" ht="13.2" hidden="1">
      <c r="J8045" s="13" t="str">
        <f t="shared" si="634"/>
        <v/>
      </c>
      <c r="M8045" s="13" t="str">
        <f t="shared" si="633"/>
        <v/>
      </c>
      <c r="P8045" s="46">
        <f t="shared" si="635"/>
        <v>0</v>
      </c>
      <c r="Q8045" s="20">
        <f t="shared" si="636"/>
        <v>1</v>
      </c>
      <c r="R8045" s="20">
        <f t="shared" si="637"/>
        <v>0</v>
      </c>
      <c r="S8045" s="18">
        <f t="shared" si="638"/>
        <v>0</v>
      </c>
      <c r="T8045" s="17" t="s">
        <v>694</v>
      </c>
    </row>
    <row r="8046" spans="10:20" ht="13.2" hidden="1">
      <c r="J8046" s="13" t="str">
        <f t="shared" si="634"/>
        <v/>
      </c>
      <c r="M8046" s="13" t="str">
        <f t="shared" si="633"/>
        <v/>
      </c>
      <c r="P8046" s="46">
        <f t="shared" si="635"/>
        <v>0</v>
      </c>
      <c r="Q8046" s="20">
        <f t="shared" si="636"/>
        <v>1</v>
      </c>
      <c r="R8046" s="20">
        <f t="shared" si="637"/>
        <v>0</v>
      </c>
      <c r="S8046" s="18">
        <f t="shared" si="638"/>
        <v>0</v>
      </c>
      <c r="T8046" s="17" t="s">
        <v>694</v>
      </c>
    </row>
    <row r="8047" spans="10:20" ht="13.2" hidden="1">
      <c r="J8047" s="13" t="str">
        <f t="shared" si="634"/>
        <v/>
      </c>
      <c r="M8047" s="13" t="str">
        <f t="shared" si="633"/>
        <v/>
      </c>
      <c r="P8047" s="46">
        <f t="shared" si="635"/>
        <v>0</v>
      </c>
      <c r="Q8047" s="20">
        <f t="shared" si="636"/>
        <v>1</v>
      </c>
      <c r="R8047" s="20">
        <f t="shared" si="637"/>
        <v>0</v>
      </c>
      <c r="S8047" s="18">
        <f t="shared" si="638"/>
        <v>0</v>
      </c>
      <c r="T8047" s="17" t="s">
        <v>694</v>
      </c>
    </row>
    <row r="8048" spans="10:20" ht="13.2" hidden="1">
      <c r="J8048" s="13" t="str">
        <f t="shared" si="634"/>
        <v/>
      </c>
      <c r="M8048" s="13" t="str">
        <f t="shared" si="633"/>
        <v/>
      </c>
      <c r="P8048" s="46">
        <f t="shared" si="635"/>
        <v>0</v>
      </c>
      <c r="Q8048" s="20">
        <f t="shared" si="636"/>
        <v>1</v>
      </c>
      <c r="R8048" s="20">
        <f t="shared" si="637"/>
        <v>0</v>
      </c>
      <c r="S8048" s="18">
        <f t="shared" si="638"/>
        <v>0</v>
      </c>
      <c r="T8048" s="17" t="s">
        <v>694</v>
      </c>
    </row>
    <row r="8049" spans="1:21" ht="13.2" hidden="1">
      <c r="J8049" s="13" t="str">
        <f t="shared" si="634"/>
        <v/>
      </c>
      <c r="M8049" s="13" t="str">
        <f t="shared" si="633"/>
        <v/>
      </c>
      <c r="P8049" s="46">
        <f t="shared" si="635"/>
        <v>0</v>
      </c>
      <c r="Q8049" s="20">
        <f t="shared" si="636"/>
        <v>1</v>
      </c>
      <c r="R8049" s="20">
        <f t="shared" si="637"/>
        <v>0</v>
      </c>
      <c r="S8049" s="18">
        <f t="shared" si="638"/>
        <v>0</v>
      </c>
      <c r="T8049" s="17" t="s">
        <v>694</v>
      </c>
    </row>
    <row r="8050" spans="1:21" ht="13.2" hidden="1">
      <c r="A8050" s="64"/>
      <c r="J8050" s="13" t="str">
        <f t="shared" si="634"/>
        <v/>
      </c>
      <c r="M8050" s="13" t="str">
        <f t="shared" si="633"/>
        <v/>
      </c>
      <c r="P8050" s="46">
        <f t="shared" si="635"/>
        <v>0</v>
      </c>
      <c r="Q8050" s="20">
        <f t="shared" si="636"/>
        <v>1</v>
      </c>
      <c r="R8050" s="20">
        <f t="shared" si="637"/>
        <v>0</v>
      </c>
      <c r="S8050" s="18">
        <f t="shared" si="638"/>
        <v>0</v>
      </c>
      <c r="T8050" s="17" t="s">
        <v>694</v>
      </c>
    </row>
    <row r="8051" spans="1:21" ht="13.2" hidden="1">
      <c r="A8051" s="64"/>
      <c r="J8051" s="13" t="str">
        <f t="shared" si="634"/>
        <v/>
      </c>
      <c r="M8051" s="13" t="str">
        <f t="shared" si="633"/>
        <v/>
      </c>
      <c r="P8051" s="46">
        <f t="shared" si="635"/>
        <v>0</v>
      </c>
      <c r="Q8051" s="20">
        <f t="shared" si="636"/>
        <v>1</v>
      </c>
      <c r="R8051" s="20">
        <f t="shared" si="637"/>
        <v>0</v>
      </c>
      <c r="S8051" s="18">
        <f t="shared" si="638"/>
        <v>0</v>
      </c>
      <c r="T8051" s="17" t="s">
        <v>694</v>
      </c>
    </row>
    <row r="8052" spans="1:21" ht="13.2" hidden="1">
      <c r="A8052" s="40"/>
      <c r="B8052" s="47"/>
      <c r="D8052" s="40"/>
      <c r="J8052" s="13" t="str">
        <f t="shared" si="634"/>
        <v/>
      </c>
      <c r="K8052" s="40"/>
      <c r="L8052" s="52"/>
      <c r="M8052" s="13" t="str">
        <f t="shared" si="633"/>
        <v/>
      </c>
      <c r="N8052" s="39"/>
      <c r="O8052" s="56"/>
      <c r="P8052" s="46">
        <f t="shared" si="635"/>
        <v>0</v>
      </c>
      <c r="Q8052" s="20">
        <f t="shared" si="636"/>
        <v>1</v>
      </c>
      <c r="R8052" s="20">
        <f t="shared" si="637"/>
        <v>0</v>
      </c>
      <c r="S8052" s="18">
        <f t="shared" si="638"/>
        <v>0</v>
      </c>
      <c r="T8052" s="17" t="s">
        <v>694</v>
      </c>
      <c r="U8052" s="40"/>
    </row>
    <row r="8053" spans="1:21" ht="13.2" hidden="1">
      <c r="A8053" s="64"/>
      <c r="J8053" s="13" t="str">
        <f t="shared" si="634"/>
        <v/>
      </c>
      <c r="M8053" s="13" t="str">
        <f t="shared" si="633"/>
        <v/>
      </c>
      <c r="P8053" s="46">
        <f t="shared" si="635"/>
        <v>0</v>
      </c>
      <c r="Q8053" s="20">
        <f t="shared" si="636"/>
        <v>1</v>
      </c>
      <c r="R8053" s="20">
        <f t="shared" si="637"/>
        <v>0</v>
      </c>
      <c r="S8053" s="18">
        <f t="shared" si="638"/>
        <v>0</v>
      </c>
      <c r="T8053" s="17" t="s">
        <v>694</v>
      </c>
    </row>
    <row r="8054" spans="1:21" ht="13.2" hidden="1">
      <c r="A8054" s="64"/>
      <c r="J8054" s="13" t="str">
        <f t="shared" si="634"/>
        <v/>
      </c>
      <c r="M8054" s="13" t="str">
        <f t="shared" si="633"/>
        <v/>
      </c>
      <c r="P8054" s="46">
        <f t="shared" si="635"/>
        <v>0</v>
      </c>
      <c r="Q8054" s="20">
        <f t="shared" si="636"/>
        <v>1</v>
      </c>
      <c r="R8054" s="20">
        <f t="shared" si="637"/>
        <v>0</v>
      </c>
      <c r="S8054" s="18">
        <f t="shared" si="638"/>
        <v>0</v>
      </c>
      <c r="T8054" s="17" t="s">
        <v>694</v>
      </c>
    </row>
    <row r="8055" spans="1:21" ht="13.2" hidden="1">
      <c r="J8055" s="13" t="str">
        <f t="shared" si="634"/>
        <v/>
      </c>
      <c r="M8055" s="13" t="str">
        <f t="shared" si="633"/>
        <v/>
      </c>
      <c r="P8055" s="46">
        <f t="shared" si="635"/>
        <v>0</v>
      </c>
      <c r="Q8055" s="20">
        <f t="shared" si="636"/>
        <v>1</v>
      </c>
      <c r="R8055" s="20">
        <f t="shared" si="637"/>
        <v>0</v>
      </c>
      <c r="S8055" s="18">
        <f t="shared" si="638"/>
        <v>0</v>
      </c>
      <c r="T8055" s="17" t="s">
        <v>694</v>
      </c>
    </row>
    <row r="8056" spans="1:21" ht="13.2" hidden="1">
      <c r="J8056" s="13" t="str">
        <f t="shared" si="634"/>
        <v/>
      </c>
      <c r="M8056" s="13" t="str">
        <f t="shared" si="633"/>
        <v/>
      </c>
      <c r="P8056" s="46">
        <f t="shared" si="635"/>
        <v>0</v>
      </c>
      <c r="Q8056" s="20">
        <f t="shared" si="636"/>
        <v>1</v>
      </c>
      <c r="R8056" s="20">
        <f t="shared" si="637"/>
        <v>0</v>
      </c>
      <c r="S8056" s="18">
        <f t="shared" si="638"/>
        <v>0</v>
      </c>
      <c r="T8056" s="17" t="s">
        <v>694</v>
      </c>
    </row>
    <row r="8057" spans="1:21" ht="13.2" hidden="1">
      <c r="J8057" s="13" t="str">
        <f t="shared" si="634"/>
        <v/>
      </c>
      <c r="M8057" s="13" t="str">
        <f t="shared" ref="M8057:M8120" si="639">+LEFT(U8057,4)</f>
        <v/>
      </c>
      <c r="P8057" s="46">
        <f t="shared" si="635"/>
        <v>0</v>
      </c>
      <c r="Q8057" s="20">
        <f t="shared" si="636"/>
        <v>1</v>
      </c>
      <c r="R8057" s="20">
        <f t="shared" si="637"/>
        <v>0</v>
      </c>
      <c r="S8057" s="18">
        <f t="shared" si="638"/>
        <v>0</v>
      </c>
      <c r="T8057" s="17" t="s">
        <v>694</v>
      </c>
    </row>
    <row r="8058" spans="1:21" ht="13.2" hidden="1">
      <c r="A8058" s="64"/>
      <c r="J8058" s="13" t="str">
        <f t="shared" si="634"/>
        <v/>
      </c>
      <c r="M8058" s="13" t="str">
        <f t="shared" si="639"/>
        <v/>
      </c>
      <c r="P8058" s="46">
        <f t="shared" si="635"/>
        <v>0</v>
      </c>
      <c r="Q8058" s="20">
        <f t="shared" si="636"/>
        <v>1</v>
      </c>
      <c r="R8058" s="20">
        <f t="shared" si="637"/>
        <v>0</v>
      </c>
      <c r="S8058" s="18">
        <f t="shared" si="638"/>
        <v>0</v>
      </c>
      <c r="T8058" s="17" t="s">
        <v>694</v>
      </c>
    </row>
    <row r="8059" spans="1:21" ht="13.2" hidden="1">
      <c r="A8059" s="64"/>
      <c r="J8059" s="13" t="str">
        <f t="shared" si="634"/>
        <v/>
      </c>
      <c r="M8059" s="13" t="str">
        <f t="shared" si="639"/>
        <v/>
      </c>
      <c r="P8059" s="46">
        <f t="shared" si="635"/>
        <v>0</v>
      </c>
      <c r="Q8059" s="20">
        <f t="shared" si="636"/>
        <v>1</v>
      </c>
      <c r="R8059" s="20">
        <f t="shared" si="637"/>
        <v>0</v>
      </c>
      <c r="S8059" s="18">
        <f t="shared" si="638"/>
        <v>0</v>
      </c>
      <c r="T8059" s="17" t="s">
        <v>694</v>
      </c>
    </row>
    <row r="8060" spans="1:21" ht="13.2" hidden="1">
      <c r="J8060" s="13" t="str">
        <f t="shared" si="634"/>
        <v/>
      </c>
      <c r="M8060" s="13" t="str">
        <f t="shared" si="639"/>
        <v/>
      </c>
      <c r="P8060" s="46">
        <f t="shared" si="635"/>
        <v>0</v>
      </c>
      <c r="Q8060" s="20">
        <f t="shared" si="636"/>
        <v>1</v>
      </c>
      <c r="R8060" s="20">
        <f t="shared" si="637"/>
        <v>0</v>
      </c>
      <c r="S8060" s="18">
        <f t="shared" si="638"/>
        <v>0</v>
      </c>
      <c r="T8060" s="17" t="s">
        <v>694</v>
      </c>
    </row>
    <row r="8061" spans="1:21" ht="13.2" hidden="1">
      <c r="J8061" s="13" t="str">
        <f t="shared" si="634"/>
        <v/>
      </c>
      <c r="M8061" s="13" t="str">
        <f t="shared" si="639"/>
        <v/>
      </c>
      <c r="P8061" s="46">
        <f t="shared" si="635"/>
        <v>0</v>
      </c>
      <c r="Q8061" s="20">
        <f t="shared" si="636"/>
        <v>1</v>
      </c>
      <c r="R8061" s="20">
        <f t="shared" si="637"/>
        <v>0</v>
      </c>
      <c r="S8061" s="18">
        <f t="shared" si="638"/>
        <v>0</v>
      </c>
      <c r="T8061" s="17" t="s">
        <v>694</v>
      </c>
    </row>
    <row r="8062" spans="1:21" ht="13.2" hidden="1">
      <c r="J8062" s="13" t="str">
        <f t="shared" si="634"/>
        <v/>
      </c>
      <c r="M8062" s="13" t="str">
        <f t="shared" si="639"/>
        <v/>
      </c>
      <c r="P8062" s="46">
        <f t="shared" si="635"/>
        <v>0</v>
      </c>
      <c r="Q8062" s="20">
        <f t="shared" si="636"/>
        <v>1</v>
      </c>
      <c r="R8062" s="20">
        <f t="shared" si="637"/>
        <v>0</v>
      </c>
      <c r="S8062" s="18">
        <f t="shared" si="638"/>
        <v>0</v>
      </c>
      <c r="T8062" s="17" t="s">
        <v>694</v>
      </c>
    </row>
    <row r="8063" spans="1:21" ht="13.2" hidden="1">
      <c r="A8063" s="64"/>
      <c r="J8063" s="13" t="str">
        <f t="shared" si="634"/>
        <v/>
      </c>
      <c r="M8063" s="13" t="str">
        <f t="shared" si="639"/>
        <v/>
      </c>
      <c r="P8063" s="46">
        <f t="shared" si="635"/>
        <v>0</v>
      </c>
      <c r="Q8063" s="20">
        <f t="shared" si="636"/>
        <v>1</v>
      </c>
      <c r="R8063" s="20">
        <f t="shared" si="637"/>
        <v>0</v>
      </c>
      <c r="S8063" s="18">
        <f t="shared" si="638"/>
        <v>0</v>
      </c>
      <c r="T8063" s="17" t="s">
        <v>694</v>
      </c>
    </row>
    <row r="8064" spans="1:21" ht="13.2" hidden="1">
      <c r="J8064" s="13" t="str">
        <f t="shared" si="634"/>
        <v/>
      </c>
      <c r="M8064" s="13" t="str">
        <f t="shared" si="639"/>
        <v/>
      </c>
      <c r="P8064" s="46">
        <f t="shared" si="635"/>
        <v>0</v>
      </c>
      <c r="Q8064" s="20">
        <f t="shared" si="636"/>
        <v>1</v>
      </c>
      <c r="R8064" s="20">
        <f t="shared" si="637"/>
        <v>0</v>
      </c>
      <c r="S8064" s="18">
        <f t="shared" si="638"/>
        <v>0</v>
      </c>
      <c r="T8064" s="17" t="s">
        <v>694</v>
      </c>
    </row>
    <row r="8065" spans="1:20" ht="13.2" hidden="1">
      <c r="J8065" s="13" t="str">
        <f t="shared" si="634"/>
        <v/>
      </c>
      <c r="M8065" s="13" t="str">
        <f t="shared" si="639"/>
        <v/>
      </c>
      <c r="P8065" s="46">
        <f t="shared" si="635"/>
        <v>0</v>
      </c>
      <c r="Q8065" s="20">
        <f t="shared" si="636"/>
        <v>1</v>
      </c>
      <c r="R8065" s="20">
        <f t="shared" si="637"/>
        <v>0</v>
      </c>
      <c r="S8065" s="18">
        <f t="shared" si="638"/>
        <v>0</v>
      </c>
      <c r="T8065" s="17" t="s">
        <v>694</v>
      </c>
    </row>
    <row r="8066" spans="1:20" ht="13.2" hidden="1">
      <c r="A8066" s="64"/>
      <c r="J8066" s="13" t="str">
        <f t="shared" ref="J8066:J8129" si="640">+LEFT(U8066,4)</f>
        <v/>
      </c>
      <c r="M8066" s="13" t="str">
        <f t="shared" si="639"/>
        <v/>
      </c>
      <c r="P8066" s="46">
        <f t="shared" ref="P8066:P8129" si="641">ROUND(O8066*L8066,2)</f>
        <v>0</v>
      </c>
      <c r="Q8066" s="20">
        <f t="shared" ref="Q8066:Q8129" si="642">IF(N8066="HKD",7.8,IF(N8066="CNY",6.4,1))</f>
        <v>1</v>
      </c>
      <c r="R8066" s="20">
        <f t="shared" ref="R8066:R8129" si="643">+O8066/Q8066</f>
        <v>0</v>
      </c>
      <c r="S8066" s="18">
        <f t="shared" ref="S8066:S8129" si="644">+R8066*L8066</f>
        <v>0</v>
      </c>
      <c r="T8066" s="17" t="s">
        <v>694</v>
      </c>
    </row>
    <row r="8067" spans="1:20" ht="13.2" hidden="1">
      <c r="A8067" s="64"/>
      <c r="J8067" s="13" t="str">
        <f t="shared" si="640"/>
        <v/>
      </c>
      <c r="M8067" s="13" t="str">
        <f t="shared" si="639"/>
        <v/>
      </c>
      <c r="P8067" s="46">
        <f t="shared" si="641"/>
        <v>0</v>
      </c>
      <c r="Q8067" s="20">
        <f t="shared" si="642"/>
        <v>1</v>
      </c>
      <c r="R8067" s="20">
        <f t="shared" si="643"/>
        <v>0</v>
      </c>
      <c r="S8067" s="18">
        <f t="shared" si="644"/>
        <v>0</v>
      </c>
      <c r="T8067" s="17" t="s">
        <v>694</v>
      </c>
    </row>
    <row r="8068" spans="1:20" ht="13.2" hidden="1">
      <c r="J8068" s="13" t="str">
        <f t="shared" si="640"/>
        <v/>
      </c>
      <c r="M8068" s="13" t="str">
        <f t="shared" si="639"/>
        <v/>
      </c>
      <c r="P8068" s="46">
        <f t="shared" si="641"/>
        <v>0</v>
      </c>
      <c r="Q8068" s="20">
        <f t="shared" si="642"/>
        <v>1</v>
      </c>
      <c r="R8068" s="20">
        <f t="shared" si="643"/>
        <v>0</v>
      </c>
      <c r="S8068" s="18">
        <f t="shared" si="644"/>
        <v>0</v>
      </c>
      <c r="T8068" s="17" t="s">
        <v>694</v>
      </c>
    </row>
    <row r="8069" spans="1:20" ht="13.2" hidden="1">
      <c r="A8069" s="64"/>
      <c r="J8069" s="13" t="str">
        <f t="shared" si="640"/>
        <v/>
      </c>
      <c r="M8069" s="13" t="str">
        <f t="shared" si="639"/>
        <v/>
      </c>
      <c r="P8069" s="46">
        <f t="shared" si="641"/>
        <v>0</v>
      </c>
      <c r="Q8069" s="20">
        <f t="shared" si="642"/>
        <v>1</v>
      </c>
      <c r="R8069" s="20">
        <f t="shared" si="643"/>
        <v>0</v>
      </c>
      <c r="S8069" s="18">
        <f t="shared" si="644"/>
        <v>0</v>
      </c>
      <c r="T8069" s="17" t="s">
        <v>694</v>
      </c>
    </row>
    <row r="8070" spans="1:20" ht="13.2" hidden="1">
      <c r="A8070" s="64"/>
      <c r="J8070" s="13" t="str">
        <f t="shared" si="640"/>
        <v/>
      </c>
      <c r="M8070" s="13" t="str">
        <f t="shared" si="639"/>
        <v/>
      </c>
      <c r="P8070" s="46">
        <f t="shared" si="641"/>
        <v>0</v>
      </c>
      <c r="Q8070" s="20">
        <f t="shared" si="642"/>
        <v>1</v>
      </c>
      <c r="R8070" s="20">
        <f t="shared" si="643"/>
        <v>0</v>
      </c>
      <c r="S8070" s="18">
        <f t="shared" si="644"/>
        <v>0</v>
      </c>
      <c r="T8070" s="17" t="s">
        <v>694</v>
      </c>
    </row>
    <row r="8071" spans="1:20" ht="13.2" hidden="1">
      <c r="J8071" s="13" t="str">
        <f t="shared" si="640"/>
        <v/>
      </c>
      <c r="M8071" s="13" t="str">
        <f t="shared" si="639"/>
        <v/>
      </c>
      <c r="P8071" s="46">
        <f t="shared" si="641"/>
        <v>0</v>
      </c>
      <c r="Q8071" s="20">
        <f t="shared" si="642"/>
        <v>1</v>
      </c>
      <c r="R8071" s="20">
        <f t="shared" si="643"/>
        <v>0</v>
      </c>
      <c r="S8071" s="18">
        <f t="shared" si="644"/>
        <v>0</v>
      </c>
      <c r="T8071" s="17" t="s">
        <v>694</v>
      </c>
    </row>
    <row r="8072" spans="1:20" ht="13.2" hidden="1">
      <c r="J8072" s="13" t="str">
        <f t="shared" si="640"/>
        <v/>
      </c>
      <c r="M8072" s="13" t="str">
        <f t="shared" si="639"/>
        <v/>
      </c>
      <c r="P8072" s="46">
        <f t="shared" si="641"/>
        <v>0</v>
      </c>
      <c r="Q8072" s="20">
        <f t="shared" si="642"/>
        <v>1</v>
      </c>
      <c r="R8072" s="20">
        <f t="shared" si="643"/>
        <v>0</v>
      </c>
      <c r="S8072" s="18">
        <f t="shared" si="644"/>
        <v>0</v>
      </c>
      <c r="T8072" s="17" t="s">
        <v>694</v>
      </c>
    </row>
    <row r="8073" spans="1:20" ht="13.2" hidden="1">
      <c r="A8073" s="64"/>
      <c r="J8073" s="13" t="str">
        <f t="shared" si="640"/>
        <v/>
      </c>
      <c r="M8073" s="13" t="str">
        <f t="shared" si="639"/>
        <v/>
      </c>
      <c r="P8073" s="46">
        <f t="shared" si="641"/>
        <v>0</v>
      </c>
      <c r="Q8073" s="20">
        <f t="shared" si="642"/>
        <v>1</v>
      </c>
      <c r="R8073" s="20">
        <f t="shared" si="643"/>
        <v>0</v>
      </c>
      <c r="S8073" s="18">
        <f t="shared" si="644"/>
        <v>0</v>
      </c>
      <c r="T8073" s="17" t="s">
        <v>694</v>
      </c>
    </row>
    <row r="8074" spans="1:20" ht="13.2" hidden="1">
      <c r="J8074" s="13" t="str">
        <f t="shared" si="640"/>
        <v/>
      </c>
      <c r="M8074" s="13" t="str">
        <f t="shared" si="639"/>
        <v/>
      </c>
      <c r="P8074" s="46">
        <f t="shared" si="641"/>
        <v>0</v>
      </c>
      <c r="Q8074" s="20">
        <f t="shared" si="642"/>
        <v>1</v>
      </c>
      <c r="R8074" s="20">
        <f t="shared" si="643"/>
        <v>0</v>
      </c>
      <c r="S8074" s="18">
        <f t="shared" si="644"/>
        <v>0</v>
      </c>
      <c r="T8074" s="17" t="s">
        <v>694</v>
      </c>
    </row>
    <row r="8075" spans="1:20" ht="13.2" hidden="1">
      <c r="J8075" s="13" t="str">
        <f t="shared" si="640"/>
        <v/>
      </c>
      <c r="M8075" s="13" t="str">
        <f t="shared" si="639"/>
        <v/>
      </c>
      <c r="P8075" s="46">
        <f t="shared" si="641"/>
        <v>0</v>
      </c>
      <c r="Q8075" s="20">
        <f t="shared" si="642"/>
        <v>1</v>
      </c>
      <c r="R8075" s="20">
        <f t="shared" si="643"/>
        <v>0</v>
      </c>
      <c r="S8075" s="18">
        <f t="shared" si="644"/>
        <v>0</v>
      </c>
      <c r="T8075" s="17" t="s">
        <v>694</v>
      </c>
    </row>
    <row r="8076" spans="1:20" ht="13.2" hidden="1">
      <c r="J8076" s="13" t="str">
        <f t="shared" si="640"/>
        <v/>
      </c>
      <c r="M8076" s="13" t="str">
        <f t="shared" si="639"/>
        <v/>
      </c>
      <c r="P8076" s="46">
        <f t="shared" si="641"/>
        <v>0</v>
      </c>
      <c r="Q8076" s="20">
        <f t="shared" si="642"/>
        <v>1</v>
      </c>
      <c r="R8076" s="20">
        <f t="shared" si="643"/>
        <v>0</v>
      </c>
      <c r="S8076" s="18">
        <f t="shared" si="644"/>
        <v>0</v>
      </c>
      <c r="T8076" s="17" t="s">
        <v>694</v>
      </c>
    </row>
    <row r="8077" spans="1:20" ht="13.2" hidden="1">
      <c r="J8077" s="13" t="str">
        <f t="shared" si="640"/>
        <v/>
      </c>
      <c r="M8077" s="13" t="str">
        <f t="shared" si="639"/>
        <v/>
      </c>
      <c r="P8077" s="46">
        <f t="shared" si="641"/>
        <v>0</v>
      </c>
      <c r="Q8077" s="20">
        <f t="shared" si="642"/>
        <v>1</v>
      </c>
      <c r="R8077" s="20">
        <f t="shared" si="643"/>
        <v>0</v>
      </c>
      <c r="S8077" s="18">
        <f t="shared" si="644"/>
        <v>0</v>
      </c>
      <c r="T8077" s="17" t="s">
        <v>694</v>
      </c>
    </row>
    <row r="8078" spans="1:20" ht="13.2" hidden="1">
      <c r="A8078" s="64"/>
      <c r="J8078" s="13" t="str">
        <f t="shared" si="640"/>
        <v/>
      </c>
      <c r="M8078" s="13" t="str">
        <f t="shared" si="639"/>
        <v/>
      </c>
      <c r="P8078" s="46">
        <f t="shared" si="641"/>
        <v>0</v>
      </c>
      <c r="Q8078" s="20">
        <f t="shared" si="642"/>
        <v>1</v>
      </c>
      <c r="R8078" s="20">
        <f t="shared" si="643"/>
        <v>0</v>
      </c>
      <c r="S8078" s="18">
        <f t="shared" si="644"/>
        <v>0</v>
      </c>
      <c r="T8078" s="17" t="s">
        <v>694</v>
      </c>
    </row>
    <row r="8079" spans="1:20" ht="13.2" hidden="1">
      <c r="A8079" s="64"/>
      <c r="J8079" s="13" t="str">
        <f t="shared" si="640"/>
        <v/>
      </c>
      <c r="M8079" s="13" t="str">
        <f t="shared" si="639"/>
        <v/>
      </c>
      <c r="P8079" s="46">
        <f t="shared" si="641"/>
        <v>0</v>
      </c>
      <c r="Q8079" s="20">
        <f t="shared" si="642"/>
        <v>1</v>
      </c>
      <c r="R8079" s="20">
        <f t="shared" si="643"/>
        <v>0</v>
      </c>
      <c r="S8079" s="18">
        <f t="shared" si="644"/>
        <v>0</v>
      </c>
      <c r="T8079" s="17" t="s">
        <v>694</v>
      </c>
    </row>
    <row r="8080" spans="1:20" ht="13.2" hidden="1">
      <c r="A8080" s="64"/>
      <c r="J8080" s="13" t="str">
        <f t="shared" si="640"/>
        <v/>
      </c>
      <c r="M8080" s="13" t="str">
        <f t="shared" si="639"/>
        <v/>
      </c>
      <c r="P8080" s="46">
        <f t="shared" si="641"/>
        <v>0</v>
      </c>
      <c r="Q8080" s="20">
        <f t="shared" si="642"/>
        <v>1</v>
      </c>
      <c r="R8080" s="20">
        <f t="shared" si="643"/>
        <v>0</v>
      </c>
      <c r="S8080" s="18">
        <f t="shared" si="644"/>
        <v>0</v>
      </c>
      <c r="T8080" s="17" t="s">
        <v>694</v>
      </c>
    </row>
    <row r="8081" spans="1:20" ht="13.2" hidden="1">
      <c r="A8081" s="64"/>
      <c r="J8081" s="13" t="str">
        <f t="shared" si="640"/>
        <v/>
      </c>
      <c r="M8081" s="13" t="str">
        <f t="shared" si="639"/>
        <v/>
      </c>
      <c r="P8081" s="46">
        <f t="shared" si="641"/>
        <v>0</v>
      </c>
      <c r="Q8081" s="20">
        <f t="shared" si="642"/>
        <v>1</v>
      </c>
      <c r="R8081" s="20">
        <f t="shared" si="643"/>
        <v>0</v>
      </c>
      <c r="S8081" s="18">
        <f t="shared" si="644"/>
        <v>0</v>
      </c>
      <c r="T8081" s="17" t="s">
        <v>694</v>
      </c>
    </row>
    <row r="8082" spans="1:20" ht="13.2" hidden="1">
      <c r="A8082" s="64"/>
      <c r="J8082" s="13" t="str">
        <f t="shared" si="640"/>
        <v/>
      </c>
      <c r="M8082" s="13" t="str">
        <f t="shared" si="639"/>
        <v/>
      </c>
      <c r="P8082" s="46">
        <f t="shared" si="641"/>
        <v>0</v>
      </c>
      <c r="Q8082" s="20">
        <f t="shared" si="642"/>
        <v>1</v>
      </c>
      <c r="R8082" s="20">
        <f t="shared" si="643"/>
        <v>0</v>
      </c>
      <c r="S8082" s="18">
        <f t="shared" si="644"/>
        <v>0</v>
      </c>
      <c r="T8082" s="17" t="s">
        <v>694</v>
      </c>
    </row>
    <row r="8083" spans="1:20" ht="13.2" hidden="1">
      <c r="J8083" s="13" t="str">
        <f t="shared" si="640"/>
        <v/>
      </c>
      <c r="M8083" s="13" t="str">
        <f t="shared" si="639"/>
        <v/>
      </c>
      <c r="P8083" s="46">
        <f t="shared" si="641"/>
        <v>0</v>
      </c>
      <c r="Q8083" s="20">
        <f t="shared" si="642"/>
        <v>1</v>
      </c>
      <c r="R8083" s="20">
        <f t="shared" si="643"/>
        <v>0</v>
      </c>
      <c r="S8083" s="18">
        <f t="shared" si="644"/>
        <v>0</v>
      </c>
      <c r="T8083" s="17" t="s">
        <v>694</v>
      </c>
    </row>
    <row r="8084" spans="1:20" ht="13.2" hidden="1">
      <c r="A8084" s="64"/>
      <c r="J8084" s="13" t="str">
        <f t="shared" si="640"/>
        <v/>
      </c>
      <c r="M8084" s="13" t="str">
        <f t="shared" si="639"/>
        <v/>
      </c>
      <c r="P8084" s="46">
        <f t="shared" si="641"/>
        <v>0</v>
      </c>
      <c r="Q8084" s="20">
        <f t="shared" si="642"/>
        <v>1</v>
      </c>
      <c r="R8084" s="20">
        <f t="shared" si="643"/>
        <v>0</v>
      </c>
      <c r="S8084" s="18">
        <f t="shared" si="644"/>
        <v>0</v>
      </c>
      <c r="T8084" s="17" t="s">
        <v>694</v>
      </c>
    </row>
    <row r="8085" spans="1:20" ht="13.2" hidden="1">
      <c r="J8085" s="13" t="str">
        <f t="shared" si="640"/>
        <v/>
      </c>
      <c r="M8085" s="13" t="str">
        <f t="shared" si="639"/>
        <v/>
      </c>
      <c r="P8085" s="46">
        <f t="shared" si="641"/>
        <v>0</v>
      </c>
      <c r="Q8085" s="20">
        <f t="shared" si="642"/>
        <v>1</v>
      </c>
      <c r="R8085" s="20">
        <f t="shared" si="643"/>
        <v>0</v>
      </c>
      <c r="S8085" s="18">
        <f t="shared" si="644"/>
        <v>0</v>
      </c>
      <c r="T8085" s="17" t="s">
        <v>694</v>
      </c>
    </row>
    <row r="8086" spans="1:20" ht="13.2" hidden="1">
      <c r="J8086" s="13" t="str">
        <f t="shared" si="640"/>
        <v/>
      </c>
      <c r="M8086" s="13" t="str">
        <f t="shared" si="639"/>
        <v/>
      </c>
      <c r="P8086" s="46">
        <f t="shared" si="641"/>
        <v>0</v>
      </c>
      <c r="Q8086" s="20">
        <f t="shared" si="642"/>
        <v>1</v>
      </c>
      <c r="R8086" s="20">
        <f t="shared" si="643"/>
        <v>0</v>
      </c>
      <c r="S8086" s="18">
        <f t="shared" si="644"/>
        <v>0</v>
      </c>
      <c r="T8086" s="17" t="s">
        <v>694</v>
      </c>
    </row>
    <row r="8087" spans="1:20" ht="13.2" hidden="1">
      <c r="J8087" s="13" t="str">
        <f t="shared" si="640"/>
        <v/>
      </c>
      <c r="M8087" s="13" t="str">
        <f t="shared" si="639"/>
        <v/>
      </c>
      <c r="P8087" s="46">
        <f t="shared" si="641"/>
        <v>0</v>
      </c>
      <c r="Q8087" s="20">
        <f t="shared" si="642"/>
        <v>1</v>
      </c>
      <c r="R8087" s="20">
        <f t="shared" si="643"/>
        <v>0</v>
      </c>
      <c r="S8087" s="18">
        <f t="shared" si="644"/>
        <v>0</v>
      </c>
      <c r="T8087" s="17" t="s">
        <v>694</v>
      </c>
    </row>
    <row r="8088" spans="1:20" ht="13.2" hidden="1">
      <c r="J8088" s="13" t="str">
        <f t="shared" si="640"/>
        <v/>
      </c>
      <c r="M8088" s="13" t="str">
        <f t="shared" si="639"/>
        <v/>
      </c>
      <c r="P8088" s="46">
        <f t="shared" si="641"/>
        <v>0</v>
      </c>
      <c r="Q8088" s="20">
        <f t="shared" si="642"/>
        <v>1</v>
      </c>
      <c r="R8088" s="20">
        <f t="shared" si="643"/>
        <v>0</v>
      </c>
      <c r="S8088" s="18">
        <f t="shared" si="644"/>
        <v>0</v>
      </c>
      <c r="T8088" s="17" t="s">
        <v>694</v>
      </c>
    </row>
    <row r="8089" spans="1:20" ht="13.2" hidden="1">
      <c r="J8089" s="13" t="str">
        <f t="shared" si="640"/>
        <v/>
      </c>
      <c r="M8089" s="13" t="str">
        <f t="shared" si="639"/>
        <v/>
      </c>
      <c r="P8089" s="46">
        <f t="shared" si="641"/>
        <v>0</v>
      </c>
      <c r="Q8089" s="20">
        <f t="shared" si="642"/>
        <v>1</v>
      </c>
      <c r="R8089" s="20">
        <f t="shared" si="643"/>
        <v>0</v>
      </c>
      <c r="S8089" s="18">
        <f t="shared" si="644"/>
        <v>0</v>
      </c>
      <c r="T8089" s="17" t="s">
        <v>694</v>
      </c>
    </row>
    <row r="8090" spans="1:20" ht="13.2" hidden="1">
      <c r="A8090" s="64"/>
      <c r="J8090" s="13" t="str">
        <f t="shared" si="640"/>
        <v/>
      </c>
      <c r="M8090" s="13" t="str">
        <f t="shared" si="639"/>
        <v/>
      </c>
      <c r="P8090" s="46">
        <f t="shared" si="641"/>
        <v>0</v>
      </c>
      <c r="Q8090" s="20">
        <f t="shared" si="642"/>
        <v>1</v>
      </c>
      <c r="R8090" s="20">
        <f t="shared" si="643"/>
        <v>0</v>
      </c>
      <c r="S8090" s="18">
        <f t="shared" si="644"/>
        <v>0</v>
      </c>
      <c r="T8090" s="17" t="s">
        <v>694</v>
      </c>
    </row>
    <row r="8091" spans="1:20" ht="13.2" hidden="1">
      <c r="J8091" s="13" t="str">
        <f t="shared" si="640"/>
        <v/>
      </c>
      <c r="M8091" s="13" t="str">
        <f t="shared" si="639"/>
        <v/>
      </c>
      <c r="P8091" s="46">
        <f t="shared" si="641"/>
        <v>0</v>
      </c>
      <c r="Q8091" s="20">
        <f t="shared" si="642"/>
        <v>1</v>
      </c>
      <c r="R8091" s="20">
        <f t="shared" si="643"/>
        <v>0</v>
      </c>
      <c r="S8091" s="18">
        <f t="shared" si="644"/>
        <v>0</v>
      </c>
      <c r="T8091" s="17" t="s">
        <v>694</v>
      </c>
    </row>
    <row r="8092" spans="1:20" ht="13.2" hidden="1">
      <c r="J8092" s="13" t="str">
        <f t="shared" si="640"/>
        <v/>
      </c>
      <c r="M8092" s="13" t="str">
        <f t="shared" si="639"/>
        <v/>
      </c>
      <c r="P8092" s="46">
        <f t="shared" si="641"/>
        <v>0</v>
      </c>
      <c r="Q8092" s="20">
        <f t="shared" si="642"/>
        <v>1</v>
      </c>
      <c r="R8092" s="20">
        <f t="shared" si="643"/>
        <v>0</v>
      </c>
      <c r="S8092" s="18">
        <f t="shared" si="644"/>
        <v>0</v>
      </c>
      <c r="T8092" s="17" t="s">
        <v>694</v>
      </c>
    </row>
    <row r="8093" spans="1:20" ht="13.2" hidden="1">
      <c r="J8093" s="13" t="str">
        <f t="shared" si="640"/>
        <v/>
      </c>
      <c r="M8093" s="13" t="str">
        <f t="shared" si="639"/>
        <v/>
      </c>
      <c r="P8093" s="46">
        <f t="shared" si="641"/>
        <v>0</v>
      </c>
      <c r="Q8093" s="20">
        <f t="shared" si="642"/>
        <v>1</v>
      </c>
      <c r="R8093" s="20">
        <f t="shared" si="643"/>
        <v>0</v>
      </c>
      <c r="S8093" s="18">
        <f t="shared" si="644"/>
        <v>0</v>
      </c>
      <c r="T8093" s="17" t="s">
        <v>694</v>
      </c>
    </row>
    <row r="8094" spans="1:20" ht="13.2" hidden="1">
      <c r="J8094" s="13" t="str">
        <f t="shared" si="640"/>
        <v/>
      </c>
      <c r="M8094" s="13" t="str">
        <f t="shared" si="639"/>
        <v/>
      </c>
      <c r="P8094" s="46">
        <f t="shared" si="641"/>
        <v>0</v>
      </c>
      <c r="Q8094" s="20">
        <f t="shared" si="642"/>
        <v>1</v>
      </c>
      <c r="R8094" s="20">
        <f t="shared" si="643"/>
        <v>0</v>
      </c>
      <c r="S8094" s="18">
        <f t="shared" si="644"/>
        <v>0</v>
      </c>
      <c r="T8094" s="17" t="s">
        <v>694</v>
      </c>
    </row>
    <row r="8095" spans="1:20" ht="13.2" hidden="1">
      <c r="J8095" s="13" t="str">
        <f t="shared" si="640"/>
        <v/>
      </c>
      <c r="M8095" s="13" t="str">
        <f t="shared" si="639"/>
        <v/>
      </c>
      <c r="P8095" s="46">
        <f t="shared" si="641"/>
        <v>0</v>
      </c>
      <c r="Q8095" s="20">
        <f t="shared" si="642"/>
        <v>1</v>
      </c>
      <c r="R8095" s="20">
        <f t="shared" si="643"/>
        <v>0</v>
      </c>
      <c r="S8095" s="18">
        <f t="shared" si="644"/>
        <v>0</v>
      </c>
      <c r="T8095" s="17" t="s">
        <v>694</v>
      </c>
    </row>
    <row r="8096" spans="1:20" ht="13.2" hidden="1">
      <c r="A8096" s="64"/>
      <c r="J8096" s="13" t="str">
        <f t="shared" si="640"/>
        <v/>
      </c>
      <c r="M8096" s="13" t="str">
        <f t="shared" si="639"/>
        <v/>
      </c>
      <c r="P8096" s="46">
        <f t="shared" si="641"/>
        <v>0</v>
      </c>
      <c r="Q8096" s="20">
        <f t="shared" si="642"/>
        <v>1</v>
      </c>
      <c r="R8096" s="20">
        <f t="shared" si="643"/>
        <v>0</v>
      </c>
      <c r="S8096" s="18">
        <f t="shared" si="644"/>
        <v>0</v>
      </c>
      <c r="T8096" s="17" t="s">
        <v>694</v>
      </c>
    </row>
    <row r="8097" spans="1:21" ht="13.2" hidden="1">
      <c r="J8097" s="13" t="str">
        <f t="shared" si="640"/>
        <v/>
      </c>
      <c r="M8097" s="13" t="str">
        <f t="shared" si="639"/>
        <v/>
      </c>
      <c r="P8097" s="46">
        <f t="shared" si="641"/>
        <v>0</v>
      </c>
      <c r="Q8097" s="20">
        <f t="shared" si="642"/>
        <v>1</v>
      </c>
      <c r="R8097" s="20">
        <f t="shared" si="643"/>
        <v>0</v>
      </c>
      <c r="S8097" s="18">
        <f t="shared" si="644"/>
        <v>0</v>
      </c>
      <c r="T8097" s="17" t="s">
        <v>694</v>
      </c>
    </row>
    <row r="8098" spans="1:21" ht="13.2" hidden="1">
      <c r="J8098" s="13" t="str">
        <f t="shared" si="640"/>
        <v/>
      </c>
      <c r="M8098" s="13" t="str">
        <f t="shared" si="639"/>
        <v/>
      </c>
      <c r="N8098" s="13"/>
      <c r="O8098" s="62"/>
      <c r="P8098" s="46">
        <f t="shared" si="641"/>
        <v>0</v>
      </c>
      <c r="Q8098" s="20">
        <f t="shared" si="642"/>
        <v>1</v>
      </c>
      <c r="R8098" s="20">
        <f t="shared" si="643"/>
        <v>0</v>
      </c>
      <c r="S8098" s="18">
        <f t="shared" si="644"/>
        <v>0</v>
      </c>
      <c r="T8098" s="17" t="s">
        <v>694</v>
      </c>
    </row>
    <row r="8099" spans="1:21" ht="13.2" hidden="1">
      <c r="J8099" s="13" t="str">
        <f t="shared" si="640"/>
        <v/>
      </c>
      <c r="M8099" s="13" t="str">
        <f t="shared" si="639"/>
        <v/>
      </c>
      <c r="N8099" s="13"/>
      <c r="O8099" s="62"/>
      <c r="P8099" s="46">
        <f t="shared" si="641"/>
        <v>0</v>
      </c>
      <c r="Q8099" s="20">
        <f t="shared" si="642"/>
        <v>1</v>
      </c>
      <c r="R8099" s="20">
        <f t="shared" si="643"/>
        <v>0</v>
      </c>
      <c r="S8099" s="18">
        <f t="shared" si="644"/>
        <v>0</v>
      </c>
      <c r="T8099" s="17" t="s">
        <v>694</v>
      </c>
    </row>
    <row r="8100" spans="1:21" ht="13.2" hidden="1">
      <c r="J8100" s="13" t="str">
        <f t="shared" si="640"/>
        <v/>
      </c>
      <c r="M8100" s="13" t="str">
        <f t="shared" si="639"/>
        <v/>
      </c>
      <c r="N8100" s="13"/>
      <c r="O8100" s="62"/>
      <c r="P8100" s="46">
        <f t="shared" si="641"/>
        <v>0</v>
      </c>
      <c r="Q8100" s="20">
        <f t="shared" si="642"/>
        <v>1</v>
      </c>
      <c r="R8100" s="20">
        <f t="shared" si="643"/>
        <v>0</v>
      </c>
      <c r="S8100" s="18">
        <f t="shared" si="644"/>
        <v>0</v>
      </c>
      <c r="T8100" s="17" t="s">
        <v>694</v>
      </c>
    </row>
    <row r="8101" spans="1:21" ht="13.2" hidden="1">
      <c r="J8101" s="13" t="str">
        <f t="shared" si="640"/>
        <v/>
      </c>
      <c r="M8101" s="13" t="str">
        <f t="shared" si="639"/>
        <v/>
      </c>
      <c r="N8101" s="13"/>
      <c r="O8101" s="62"/>
      <c r="P8101" s="46">
        <f t="shared" si="641"/>
        <v>0</v>
      </c>
      <c r="Q8101" s="20">
        <f t="shared" si="642"/>
        <v>1</v>
      </c>
      <c r="R8101" s="20">
        <f t="shared" si="643"/>
        <v>0</v>
      </c>
      <c r="S8101" s="18">
        <f t="shared" si="644"/>
        <v>0</v>
      </c>
      <c r="T8101" s="17" t="s">
        <v>694</v>
      </c>
    </row>
    <row r="8102" spans="1:21" ht="13.2" hidden="1">
      <c r="J8102" s="13" t="str">
        <f t="shared" si="640"/>
        <v/>
      </c>
      <c r="M8102" s="13" t="str">
        <f t="shared" si="639"/>
        <v/>
      </c>
      <c r="N8102" s="13"/>
      <c r="O8102" s="62"/>
      <c r="P8102" s="46">
        <f t="shared" si="641"/>
        <v>0</v>
      </c>
      <c r="Q8102" s="20">
        <f t="shared" si="642"/>
        <v>1</v>
      </c>
      <c r="R8102" s="20">
        <f t="shared" si="643"/>
        <v>0</v>
      </c>
      <c r="S8102" s="18">
        <f t="shared" si="644"/>
        <v>0</v>
      </c>
      <c r="T8102" s="17" t="s">
        <v>694</v>
      </c>
    </row>
    <row r="8103" spans="1:21" ht="13.2" hidden="1">
      <c r="J8103" s="13" t="str">
        <f t="shared" si="640"/>
        <v/>
      </c>
      <c r="M8103" s="13" t="str">
        <f t="shared" si="639"/>
        <v/>
      </c>
      <c r="N8103" s="13"/>
      <c r="O8103" s="62"/>
      <c r="P8103" s="46">
        <f t="shared" si="641"/>
        <v>0</v>
      </c>
      <c r="Q8103" s="20">
        <f t="shared" si="642"/>
        <v>1</v>
      </c>
      <c r="R8103" s="20">
        <f t="shared" si="643"/>
        <v>0</v>
      </c>
      <c r="S8103" s="18">
        <f t="shared" si="644"/>
        <v>0</v>
      </c>
      <c r="T8103" s="17" t="s">
        <v>694</v>
      </c>
    </row>
    <row r="8104" spans="1:21" ht="13.2" hidden="1">
      <c r="J8104" s="13" t="str">
        <f t="shared" si="640"/>
        <v/>
      </c>
      <c r="M8104" s="13" t="str">
        <f t="shared" si="639"/>
        <v/>
      </c>
      <c r="N8104" s="13"/>
      <c r="O8104" s="62"/>
      <c r="P8104" s="46">
        <f t="shared" si="641"/>
        <v>0</v>
      </c>
      <c r="Q8104" s="20">
        <f t="shared" si="642"/>
        <v>1</v>
      </c>
      <c r="R8104" s="20">
        <f t="shared" si="643"/>
        <v>0</v>
      </c>
      <c r="S8104" s="18">
        <f t="shared" si="644"/>
        <v>0</v>
      </c>
      <c r="T8104" s="17" t="s">
        <v>694</v>
      </c>
    </row>
    <row r="8105" spans="1:21" ht="13.2" hidden="1">
      <c r="J8105" s="13" t="str">
        <f t="shared" si="640"/>
        <v/>
      </c>
      <c r="M8105" s="13" t="str">
        <f t="shared" si="639"/>
        <v/>
      </c>
      <c r="N8105" s="13"/>
      <c r="O8105" s="62"/>
      <c r="P8105" s="46">
        <f t="shared" si="641"/>
        <v>0</v>
      </c>
      <c r="Q8105" s="20">
        <f t="shared" si="642"/>
        <v>1</v>
      </c>
      <c r="R8105" s="20">
        <f t="shared" si="643"/>
        <v>0</v>
      </c>
      <c r="S8105" s="18">
        <f t="shared" si="644"/>
        <v>0</v>
      </c>
      <c r="T8105" s="17" t="s">
        <v>694</v>
      </c>
    </row>
    <row r="8106" spans="1:21" ht="13.2" hidden="1">
      <c r="J8106" s="13" t="str">
        <f t="shared" si="640"/>
        <v/>
      </c>
      <c r="M8106" s="13" t="str">
        <f t="shared" si="639"/>
        <v/>
      </c>
      <c r="P8106" s="46">
        <f t="shared" si="641"/>
        <v>0</v>
      </c>
      <c r="Q8106" s="20">
        <f t="shared" si="642"/>
        <v>1</v>
      </c>
      <c r="R8106" s="20">
        <f t="shared" si="643"/>
        <v>0</v>
      </c>
      <c r="S8106" s="18">
        <f t="shared" si="644"/>
        <v>0</v>
      </c>
      <c r="T8106" s="17" t="s">
        <v>694</v>
      </c>
    </row>
    <row r="8107" spans="1:21" ht="13.2" hidden="1">
      <c r="J8107" s="13" t="str">
        <f t="shared" si="640"/>
        <v/>
      </c>
      <c r="M8107" s="13" t="str">
        <f t="shared" si="639"/>
        <v/>
      </c>
      <c r="P8107" s="46">
        <f t="shared" si="641"/>
        <v>0</v>
      </c>
      <c r="Q8107" s="20">
        <f t="shared" si="642"/>
        <v>1</v>
      </c>
      <c r="R8107" s="20">
        <f t="shared" si="643"/>
        <v>0</v>
      </c>
      <c r="S8107" s="18">
        <f t="shared" si="644"/>
        <v>0</v>
      </c>
      <c r="T8107" s="17" t="s">
        <v>694</v>
      </c>
    </row>
    <row r="8108" spans="1:21" ht="13.2" hidden="1">
      <c r="A8108" s="40"/>
      <c r="B8108" s="47"/>
      <c r="D8108" s="40"/>
      <c r="J8108" s="13" t="str">
        <f t="shared" si="640"/>
        <v/>
      </c>
      <c r="K8108" s="40"/>
      <c r="L8108" s="52"/>
      <c r="M8108" s="13" t="str">
        <f t="shared" si="639"/>
        <v/>
      </c>
      <c r="N8108" s="39"/>
      <c r="O8108" s="56"/>
      <c r="P8108" s="46">
        <f t="shared" si="641"/>
        <v>0</v>
      </c>
      <c r="Q8108" s="20">
        <f t="shared" si="642"/>
        <v>1</v>
      </c>
      <c r="R8108" s="20">
        <f t="shared" si="643"/>
        <v>0</v>
      </c>
      <c r="S8108" s="18">
        <f t="shared" si="644"/>
        <v>0</v>
      </c>
      <c r="T8108" s="17" t="s">
        <v>694</v>
      </c>
      <c r="U8108" s="40"/>
    </row>
    <row r="8109" spans="1:21" ht="13.2" hidden="1">
      <c r="J8109" s="13" t="str">
        <f t="shared" si="640"/>
        <v/>
      </c>
      <c r="M8109" s="13" t="str">
        <f t="shared" si="639"/>
        <v/>
      </c>
      <c r="P8109" s="46">
        <f t="shared" si="641"/>
        <v>0</v>
      </c>
      <c r="Q8109" s="20">
        <f t="shared" si="642"/>
        <v>1</v>
      </c>
      <c r="R8109" s="20">
        <f t="shared" si="643"/>
        <v>0</v>
      </c>
      <c r="S8109" s="18">
        <f t="shared" si="644"/>
        <v>0</v>
      </c>
      <c r="T8109" s="17" t="s">
        <v>694</v>
      </c>
    </row>
    <row r="8110" spans="1:21" ht="13.2" hidden="1">
      <c r="J8110" s="13" t="str">
        <f t="shared" si="640"/>
        <v/>
      </c>
      <c r="M8110" s="13" t="str">
        <f t="shared" si="639"/>
        <v/>
      </c>
      <c r="P8110" s="46">
        <f t="shared" si="641"/>
        <v>0</v>
      </c>
      <c r="Q8110" s="20">
        <f t="shared" si="642"/>
        <v>1</v>
      </c>
      <c r="R8110" s="20">
        <f t="shared" si="643"/>
        <v>0</v>
      </c>
      <c r="S8110" s="18">
        <f t="shared" si="644"/>
        <v>0</v>
      </c>
      <c r="T8110" s="17" t="s">
        <v>694</v>
      </c>
    </row>
    <row r="8111" spans="1:21" ht="13.2" hidden="1">
      <c r="J8111" s="13" t="str">
        <f t="shared" si="640"/>
        <v/>
      </c>
      <c r="M8111" s="13" t="str">
        <f t="shared" si="639"/>
        <v/>
      </c>
      <c r="P8111" s="46">
        <f t="shared" si="641"/>
        <v>0</v>
      </c>
      <c r="Q8111" s="20">
        <f t="shared" si="642"/>
        <v>1</v>
      </c>
      <c r="R8111" s="20">
        <f t="shared" si="643"/>
        <v>0</v>
      </c>
      <c r="S8111" s="18">
        <f t="shared" si="644"/>
        <v>0</v>
      </c>
      <c r="T8111" s="17" t="s">
        <v>694</v>
      </c>
    </row>
    <row r="8112" spans="1:21" ht="13.2" hidden="1">
      <c r="J8112" s="13" t="str">
        <f t="shared" si="640"/>
        <v/>
      </c>
      <c r="M8112" s="13" t="str">
        <f t="shared" si="639"/>
        <v/>
      </c>
      <c r="P8112" s="46">
        <f t="shared" si="641"/>
        <v>0</v>
      </c>
      <c r="Q8112" s="20">
        <f t="shared" si="642"/>
        <v>1</v>
      </c>
      <c r="R8112" s="20">
        <f t="shared" si="643"/>
        <v>0</v>
      </c>
      <c r="S8112" s="18">
        <f t="shared" si="644"/>
        <v>0</v>
      </c>
      <c r="T8112" s="17" t="s">
        <v>694</v>
      </c>
    </row>
    <row r="8113" spans="1:20" ht="13.2" hidden="1">
      <c r="J8113" s="13" t="str">
        <f t="shared" si="640"/>
        <v/>
      </c>
      <c r="M8113" s="13" t="str">
        <f t="shared" si="639"/>
        <v/>
      </c>
      <c r="P8113" s="46">
        <f t="shared" si="641"/>
        <v>0</v>
      </c>
      <c r="Q8113" s="20">
        <f t="shared" si="642"/>
        <v>1</v>
      </c>
      <c r="R8113" s="20">
        <f t="shared" si="643"/>
        <v>0</v>
      </c>
      <c r="S8113" s="18">
        <f t="shared" si="644"/>
        <v>0</v>
      </c>
      <c r="T8113" s="17" t="s">
        <v>694</v>
      </c>
    </row>
    <row r="8114" spans="1:20" ht="13.2" hidden="1">
      <c r="J8114" s="13" t="str">
        <f t="shared" si="640"/>
        <v/>
      </c>
      <c r="M8114" s="13" t="str">
        <f t="shared" si="639"/>
        <v/>
      </c>
      <c r="P8114" s="46">
        <f t="shared" si="641"/>
        <v>0</v>
      </c>
      <c r="Q8114" s="20">
        <f t="shared" si="642"/>
        <v>1</v>
      </c>
      <c r="R8114" s="20">
        <f t="shared" si="643"/>
        <v>0</v>
      </c>
      <c r="S8114" s="18">
        <f t="shared" si="644"/>
        <v>0</v>
      </c>
      <c r="T8114" s="17" t="s">
        <v>694</v>
      </c>
    </row>
    <row r="8115" spans="1:20" ht="13.2" hidden="1">
      <c r="A8115" s="64"/>
      <c r="J8115" s="13" t="str">
        <f t="shared" si="640"/>
        <v/>
      </c>
      <c r="M8115" s="13" t="str">
        <f t="shared" si="639"/>
        <v/>
      </c>
      <c r="P8115" s="46">
        <f t="shared" si="641"/>
        <v>0</v>
      </c>
      <c r="Q8115" s="20">
        <f t="shared" si="642"/>
        <v>1</v>
      </c>
      <c r="R8115" s="20">
        <f t="shared" si="643"/>
        <v>0</v>
      </c>
      <c r="S8115" s="18">
        <f t="shared" si="644"/>
        <v>0</v>
      </c>
      <c r="T8115" s="17" t="s">
        <v>694</v>
      </c>
    </row>
    <row r="8116" spans="1:20" ht="13.2" hidden="1">
      <c r="A8116" s="64"/>
      <c r="J8116" s="13" t="str">
        <f t="shared" si="640"/>
        <v/>
      </c>
      <c r="M8116" s="13" t="str">
        <f t="shared" si="639"/>
        <v/>
      </c>
      <c r="P8116" s="46">
        <f t="shared" si="641"/>
        <v>0</v>
      </c>
      <c r="Q8116" s="20">
        <f t="shared" si="642"/>
        <v>1</v>
      </c>
      <c r="R8116" s="20">
        <f t="shared" si="643"/>
        <v>0</v>
      </c>
      <c r="S8116" s="18">
        <f t="shared" si="644"/>
        <v>0</v>
      </c>
      <c r="T8116" s="17" t="s">
        <v>694</v>
      </c>
    </row>
    <row r="8117" spans="1:20" ht="13.2" hidden="1">
      <c r="A8117" s="64"/>
      <c r="J8117" s="13" t="str">
        <f t="shared" si="640"/>
        <v/>
      </c>
      <c r="M8117" s="13" t="str">
        <f t="shared" si="639"/>
        <v/>
      </c>
      <c r="P8117" s="46">
        <f t="shared" si="641"/>
        <v>0</v>
      </c>
      <c r="Q8117" s="20">
        <f t="shared" si="642"/>
        <v>1</v>
      </c>
      <c r="R8117" s="20">
        <f t="shared" si="643"/>
        <v>0</v>
      </c>
      <c r="S8117" s="18">
        <f t="shared" si="644"/>
        <v>0</v>
      </c>
      <c r="T8117" s="17" t="s">
        <v>694</v>
      </c>
    </row>
    <row r="8118" spans="1:20" ht="13.2" hidden="1">
      <c r="A8118" s="64"/>
      <c r="J8118" s="13" t="str">
        <f t="shared" si="640"/>
        <v/>
      </c>
      <c r="M8118" s="13" t="str">
        <f t="shared" si="639"/>
        <v/>
      </c>
      <c r="P8118" s="46">
        <f t="shared" si="641"/>
        <v>0</v>
      </c>
      <c r="Q8118" s="20">
        <f t="shared" si="642"/>
        <v>1</v>
      </c>
      <c r="R8118" s="20">
        <f t="shared" si="643"/>
        <v>0</v>
      </c>
      <c r="S8118" s="18">
        <f t="shared" si="644"/>
        <v>0</v>
      </c>
      <c r="T8118" s="17" t="s">
        <v>694</v>
      </c>
    </row>
    <row r="8119" spans="1:20" ht="13.2" hidden="1">
      <c r="A8119" s="64"/>
      <c r="J8119" s="13" t="str">
        <f t="shared" si="640"/>
        <v/>
      </c>
      <c r="M8119" s="13" t="str">
        <f t="shared" si="639"/>
        <v/>
      </c>
      <c r="P8119" s="46">
        <f t="shared" si="641"/>
        <v>0</v>
      </c>
      <c r="Q8119" s="20">
        <f t="shared" si="642"/>
        <v>1</v>
      </c>
      <c r="R8119" s="20">
        <f t="shared" si="643"/>
        <v>0</v>
      </c>
      <c r="S8119" s="18">
        <f t="shared" si="644"/>
        <v>0</v>
      </c>
      <c r="T8119" s="17" t="s">
        <v>694</v>
      </c>
    </row>
    <row r="8120" spans="1:20" ht="13.2" hidden="1">
      <c r="A8120" s="64"/>
      <c r="J8120" s="13" t="str">
        <f t="shared" si="640"/>
        <v/>
      </c>
      <c r="M8120" s="13" t="str">
        <f t="shared" si="639"/>
        <v/>
      </c>
      <c r="P8120" s="46">
        <f t="shared" si="641"/>
        <v>0</v>
      </c>
      <c r="Q8120" s="20">
        <f t="shared" si="642"/>
        <v>1</v>
      </c>
      <c r="R8120" s="20">
        <f t="shared" si="643"/>
        <v>0</v>
      </c>
      <c r="S8120" s="18">
        <f t="shared" si="644"/>
        <v>0</v>
      </c>
      <c r="T8120" s="17" t="s">
        <v>694</v>
      </c>
    </row>
    <row r="8121" spans="1:20" ht="13.2" hidden="1">
      <c r="A8121" s="64"/>
      <c r="J8121" s="13" t="str">
        <f t="shared" si="640"/>
        <v/>
      </c>
      <c r="M8121" s="13" t="str">
        <f t="shared" ref="M8121:M8184" si="645">+LEFT(U8121,4)</f>
        <v/>
      </c>
      <c r="P8121" s="46">
        <f t="shared" si="641"/>
        <v>0</v>
      </c>
      <c r="Q8121" s="20">
        <f t="shared" si="642"/>
        <v>1</v>
      </c>
      <c r="R8121" s="20">
        <f t="shared" si="643"/>
        <v>0</v>
      </c>
      <c r="S8121" s="18">
        <f t="shared" si="644"/>
        <v>0</v>
      </c>
      <c r="T8121" s="17" t="s">
        <v>694</v>
      </c>
    </row>
    <row r="8122" spans="1:20" ht="13.2" hidden="1">
      <c r="A8122" s="64"/>
      <c r="J8122" s="13" t="str">
        <f t="shared" si="640"/>
        <v/>
      </c>
      <c r="M8122" s="13" t="str">
        <f t="shared" si="645"/>
        <v/>
      </c>
      <c r="P8122" s="46">
        <f t="shared" si="641"/>
        <v>0</v>
      </c>
      <c r="Q8122" s="20">
        <f t="shared" si="642"/>
        <v>1</v>
      </c>
      <c r="R8122" s="20">
        <f t="shared" si="643"/>
        <v>0</v>
      </c>
      <c r="S8122" s="18">
        <f t="shared" si="644"/>
        <v>0</v>
      </c>
      <c r="T8122" s="17" t="s">
        <v>694</v>
      </c>
    </row>
    <row r="8123" spans="1:20" ht="13.2" hidden="1">
      <c r="A8123" s="64"/>
      <c r="J8123" s="13" t="str">
        <f t="shared" si="640"/>
        <v/>
      </c>
      <c r="M8123" s="13" t="str">
        <f t="shared" si="645"/>
        <v/>
      </c>
      <c r="P8123" s="46">
        <f t="shared" si="641"/>
        <v>0</v>
      </c>
      <c r="Q8123" s="20">
        <f t="shared" si="642"/>
        <v>1</v>
      </c>
      <c r="R8123" s="20">
        <f t="shared" si="643"/>
        <v>0</v>
      </c>
      <c r="S8123" s="18">
        <f t="shared" si="644"/>
        <v>0</v>
      </c>
      <c r="T8123" s="17" t="s">
        <v>694</v>
      </c>
    </row>
    <row r="8124" spans="1:20" ht="13.2" hidden="1">
      <c r="A8124" s="64"/>
      <c r="J8124" s="13" t="str">
        <f t="shared" si="640"/>
        <v/>
      </c>
      <c r="M8124" s="13" t="str">
        <f t="shared" si="645"/>
        <v/>
      </c>
      <c r="P8124" s="46">
        <f t="shared" si="641"/>
        <v>0</v>
      </c>
      <c r="Q8124" s="20">
        <f t="shared" si="642"/>
        <v>1</v>
      </c>
      <c r="R8124" s="20">
        <f t="shared" si="643"/>
        <v>0</v>
      </c>
      <c r="S8124" s="18">
        <f t="shared" si="644"/>
        <v>0</v>
      </c>
      <c r="T8124" s="17" t="s">
        <v>694</v>
      </c>
    </row>
    <row r="8125" spans="1:20" ht="13.2" hidden="1">
      <c r="A8125" s="64"/>
      <c r="J8125" s="13" t="str">
        <f t="shared" si="640"/>
        <v/>
      </c>
      <c r="M8125" s="13" t="str">
        <f t="shared" si="645"/>
        <v/>
      </c>
      <c r="P8125" s="46">
        <f t="shared" si="641"/>
        <v>0</v>
      </c>
      <c r="Q8125" s="20">
        <f t="shared" si="642"/>
        <v>1</v>
      </c>
      <c r="R8125" s="20">
        <f t="shared" si="643"/>
        <v>0</v>
      </c>
      <c r="S8125" s="18">
        <f t="shared" si="644"/>
        <v>0</v>
      </c>
      <c r="T8125" s="17" t="s">
        <v>694</v>
      </c>
    </row>
    <row r="8126" spans="1:20" ht="13.2" hidden="1">
      <c r="A8126" s="64"/>
      <c r="J8126" s="13" t="str">
        <f t="shared" si="640"/>
        <v/>
      </c>
      <c r="M8126" s="13" t="str">
        <f t="shared" si="645"/>
        <v/>
      </c>
      <c r="P8126" s="46">
        <f t="shared" si="641"/>
        <v>0</v>
      </c>
      <c r="Q8126" s="20">
        <f t="shared" si="642"/>
        <v>1</v>
      </c>
      <c r="R8126" s="20">
        <f t="shared" si="643"/>
        <v>0</v>
      </c>
      <c r="S8126" s="18">
        <f t="shared" si="644"/>
        <v>0</v>
      </c>
      <c r="T8126" s="17" t="s">
        <v>694</v>
      </c>
    </row>
    <row r="8127" spans="1:20" ht="13.2" hidden="1">
      <c r="A8127" s="64"/>
      <c r="J8127" s="13" t="str">
        <f t="shared" si="640"/>
        <v/>
      </c>
      <c r="M8127" s="13" t="str">
        <f t="shared" si="645"/>
        <v/>
      </c>
      <c r="P8127" s="46">
        <f t="shared" si="641"/>
        <v>0</v>
      </c>
      <c r="Q8127" s="20">
        <f t="shared" si="642"/>
        <v>1</v>
      </c>
      <c r="R8127" s="20">
        <f t="shared" si="643"/>
        <v>0</v>
      </c>
      <c r="S8127" s="18">
        <f t="shared" si="644"/>
        <v>0</v>
      </c>
      <c r="T8127" s="17" t="s">
        <v>694</v>
      </c>
    </row>
    <row r="8128" spans="1:20" ht="13.2" hidden="1">
      <c r="A8128" s="64"/>
      <c r="J8128" s="13" t="str">
        <f t="shared" si="640"/>
        <v/>
      </c>
      <c r="M8128" s="13" t="str">
        <f t="shared" si="645"/>
        <v/>
      </c>
      <c r="P8128" s="46">
        <f t="shared" si="641"/>
        <v>0</v>
      </c>
      <c r="Q8128" s="20">
        <f t="shared" si="642"/>
        <v>1</v>
      </c>
      <c r="R8128" s="20">
        <f t="shared" si="643"/>
        <v>0</v>
      </c>
      <c r="S8128" s="18">
        <f t="shared" si="644"/>
        <v>0</v>
      </c>
      <c r="T8128" s="17" t="s">
        <v>694</v>
      </c>
    </row>
    <row r="8129" spans="1:20" ht="13.2" hidden="1">
      <c r="A8129" s="64"/>
      <c r="J8129" s="13" t="str">
        <f t="shared" si="640"/>
        <v/>
      </c>
      <c r="M8129" s="13" t="str">
        <f t="shared" si="645"/>
        <v/>
      </c>
      <c r="P8129" s="46">
        <f t="shared" si="641"/>
        <v>0</v>
      </c>
      <c r="Q8129" s="20">
        <f t="shared" si="642"/>
        <v>1</v>
      </c>
      <c r="R8129" s="20">
        <f t="shared" si="643"/>
        <v>0</v>
      </c>
      <c r="S8129" s="18">
        <f t="shared" si="644"/>
        <v>0</v>
      </c>
      <c r="T8129" s="17" t="s">
        <v>694</v>
      </c>
    </row>
    <row r="8130" spans="1:20" ht="13.2" hidden="1">
      <c r="A8130" s="64"/>
      <c r="J8130" s="13" t="str">
        <f t="shared" ref="J8130:J8193" si="646">+LEFT(U8130,4)</f>
        <v/>
      </c>
      <c r="M8130" s="13" t="str">
        <f t="shared" si="645"/>
        <v/>
      </c>
      <c r="P8130" s="46">
        <f t="shared" ref="P8130:P8193" si="647">ROUND(O8130*L8130,2)</f>
        <v>0</v>
      </c>
      <c r="Q8130" s="20">
        <f t="shared" ref="Q8130:Q8193" si="648">IF(N8130="HKD",7.8,IF(N8130="CNY",6.4,1))</f>
        <v>1</v>
      </c>
      <c r="R8130" s="20">
        <f t="shared" ref="R8130:R8193" si="649">+O8130/Q8130</f>
        <v>0</v>
      </c>
      <c r="S8130" s="18">
        <f t="shared" ref="S8130:S8193" si="650">+R8130*L8130</f>
        <v>0</v>
      </c>
      <c r="T8130" s="17" t="s">
        <v>694</v>
      </c>
    </row>
    <row r="8131" spans="1:20" ht="13.2" hidden="1">
      <c r="J8131" s="13" t="str">
        <f t="shared" si="646"/>
        <v/>
      </c>
      <c r="M8131" s="13" t="str">
        <f t="shared" si="645"/>
        <v/>
      </c>
      <c r="P8131" s="46">
        <f t="shared" si="647"/>
        <v>0</v>
      </c>
      <c r="Q8131" s="20">
        <f t="shared" si="648"/>
        <v>1</v>
      </c>
      <c r="R8131" s="20">
        <f t="shared" si="649"/>
        <v>0</v>
      </c>
      <c r="S8131" s="18">
        <f t="shared" si="650"/>
        <v>0</v>
      </c>
      <c r="T8131" s="17" t="s">
        <v>694</v>
      </c>
    </row>
    <row r="8132" spans="1:20" ht="13.2" hidden="1">
      <c r="J8132" s="13" t="str">
        <f t="shared" si="646"/>
        <v/>
      </c>
      <c r="M8132" s="13" t="str">
        <f t="shared" si="645"/>
        <v/>
      </c>
      <c r="P8132" s="46">
        <f t="shared" si="647"/>
        <v>0</v>
      </c>
      <c r="Q8132" s="20">
        <f t="shared" si="648"/>
        <v>1</v>
      </c>
      <c r="R8132" s="20">
        <f t="shared" si="649"/>
        <v>0</v>
      </c>
      <c r="S8132" s="18">
        <f t="shared" si="650"/>
        <v>0</v>
      </c>
      <c r="T8132" s="17" t="s">
        <v>694</v>
      </c>
    </row>
    <row r="8133" spans="1:20" ht="13.2" hidden="1">
      <c r="J8133" s="13" t="str">
        <f t="shared" si="646"/>
        <v/>
      </c>
      <c r="M8133" s="13" t="str">
        <f t="shared" si="645"/>
        <v/>
      </c>
      <c r="P8133" s="46">
        <f t="shared" si="647"/>
        <v>0</v>
      </c>
      <c r="Q8133" s="20">
        <f t="shared" si="648"/>
        <v>1</v>
      </c>
      <c r="R8133" s="20">
        <f t="shared" si="649"/>
        <v>0</v>
      </c>
      <c r="S8133" s="18">
        <f t="shared" si="650"/>
        <v>0</v>
      </c>
      <c r="T8133" s="17" t="s">
        <v>694</v>
      </c>
    </row>
    <row r="8134" spans="1:20" ht="13.2" hidden="1">
      <c r="J8134" s="13" t="str">
        <f t="shared" si="646"/>
        <v/>
      </c>
      <c r="M8134" s="13" t="str">
        <f t="shared" si="645"/>
        <v/>
      </c>
      <c r="P8134" s="46">
        <f t="shared" si="647"/>
        <v>0</v>
      </c>
      <c r="Q8134" s="20">
        <f t="shared" si="648"/>
        <v>1</v>
      </c>
      <c r="R8134" s="20">
        <f t="shared" si="649"/>
        <v>0</v>
      </c>
      <c r="S8134" s="18">
        <f t="shared" si="650"/>
        <v>0</v>
      </c>
      <c r="T8134" s="17" t="s">
        <v>694</v>
      </c>
    </row>
    <row r="8135" spans="1:20" ht="13.2" hidden="1">
      <c r="J8135" s="13" t="str">
        <f t="shared" si="646"/>
        <v/>
      </c>
      <c r="M8135" s="13" t="str">
        <f t="shared" si="645"/>
        <v/>
      </c>
      <c r="P8135" s="46">
        <f t="shared" si="647"/>
        <v>0</v>
      </c>
      <c r="Q8135" s="20">
        <f t="shared" si="648"/>
        <v>1</v>
      </c>
      <c r="R8135" s="20">
        <f t="shared" si="649"/>
        <v>0</v>
      </c>
      <c r="S8135" s="18">
        <f t="shared" si="650"/>
        <v>0</v>
      </c>
      <c r="T8135" s="17" t="s">
        <v>694</v>
      </c>
    </row>
    <row r="8136" spans="1:20" ht="13.2" hidden="1">
      <c r="J8136" s="13" t="str">
        <f t="shared" si="646"/>
        <v/>
      </c>
      <c r="M8136" s="13" t="str">
        <f t="shared" si="645"/>
        <v/>
      </c>
      <c r="P8136" s="46">
        <f t="shared" si="647"/>
        <v>0</v>
      </c>
      <c r="Q8136" s="20">
        <f t="shared" si="648"/>
        <v>1</v>
      </c>
      <c r="R8136" s="20">
        <f t="shared" si="649"/>
        <v>0</v>
      </c>
      <c r="S8136" s="18">
        <f t="shared" si="650"/>
        <v>0</v>
      </c>
      <c r="T8136" s="17" t="s">
        <v>694</v>
      </c>
    </row>
    <row r="8137" spans="1:20" ht="13.2" hidden="1">
      <c r="J8137" s="13" t="str">
        <f t="shared" si="646"/>
        <v/>
      </c>
      <c r="M8137" s="13" t="str">
        <f t="shared" si="645"/>
        <v/>
      </c>
      <c r="P8137" s="46">
        <f t="shared" si="647"/>
        <v>0</v>
      </c>
      <c r="Q8137" s="20">
        <f t="shared" si="648"/>
        <v>1</v>
      </c>
      <c r="R8137" s="20">
        <f t="shared" si="649"/>
        <v>0</v>
      </c>
      <c r="S8137" s="18">
        <f t="shared" si="650"/>
        <v>0</v>
      </c>
      <c r="T8137" s="17" t="s">
        <v>694</v>
      </c>
    </row>
    <row r="8138" spans="1:20" ht="13.2" hidden="1">
      <c r="J8138" s="13" t="str">
        <f t="shared" si="646"/>
        <v/>
      </c>
      <c r="M8138" s="13" t="str">
        <f t="shared" si="645"/>
        <v/>
      </c>
      <c r="P8138" s="46">
        <f t="shared" si="647"/>
        <v>0</v>
      </c>
      <c r="Q8138" s="20">
        <f t="shared" si="648"/>
        <v>1</v>
      </c>
      <c r="R8138" s="20">
        <f t="shared" si="649"/>
        <v>0</v>
      </c>
      <c r="S8138" s="18">
        <f t="shared" si="650"/>
        <v>0</v>
      </c>
      <c r="T8138" s="17" t="s">
        <v>694</v>
      </c>
    </row>
    <row r="8139" spans="1:20" ht="13.2" hidden="1">
      <c r="J8139" s="13" t="str">
        <f t="shared" si="646"/>
        <v/>
      </c>
      <c r="M8139" s="13" t="str">
        <f t="shared" si="645"/>
        <v/>
      </c>
      <c r="P8139" s="46">
        <f t="shared" si="647"/>
        <v>0</v>
      </c>
      <c r="Q8139" s="20">
        <f t="shared" si="648"/>
        <v>1</v>
      </c>
      <c r="R8139" s="20">
        <f t="shared" si="649"/>
        <v>0</v>
      </c>
      <c r="S8139" s="18">
        <f t="shared" si="650"/>
        <v>0</v>
      </c>
      <c r="T8139" s="17" t="s">
        <v>694</v>
      </c>
    </row>
    <row r="8140" spans="1:20" ht="13.2" hidden="1">
      <c r="J8140" s="13" t="str">
        <f t="shared" si="646"/>
        <v/>
      </c>
      <c r="M8140" s="13" t="str">
        <f t="shared" si="645"/>
        <v/>
      </c>
      <c r="P8140" s="46">
        <f t="shared" si="647"/>
        <v>0</v>
      </c>
      <c r="Q8140" s="20">
        <f t="shared" si="648"/>
        <v>1</v>
      </c>
      <c r="R8140" s="20">
        <f t="shared" si="649"/>
        <v>0</v>
      </c>
      <c r="S8140" s="18">
        <f t="shared" si="650"/>
        <v>0</v>
      </c>
      <c r="T8140" s="17" t="s">
        <v>694</v>
      </c>
    </row>
    <row r="8141" spans="1:20" ht="13.2" hidden="1">
      <c r="J8141" s="13" t="str">
        <f t="shared" si="646"/>
        <v/>
      </c>
      <c r="M8141" s="13" t="str">
        <f t="shared" si="645"/>
        <v/>
      </c>
      <c r="P8141" s="46">
        <f t="shared" si="647"/>
        <v>0</v>
      </c>
      <c r="Q8141" s="20">
        <f t="shared" si="648"/>
        <v>1</v>
      </c>
      <c r="R8141" s="20">
        <f t="shared" si="649"/>
        <v>0</v>
      </c>
      <c r="S8141" s="18">
        <f t="shared" si="650"/>
        <v>0</v>
      </c>
      <c r="T8141" s="17" t="s">
        <v>694</v>
      </c>
    </row>
    <row r="8142" spans="1:20" ht="13.2" hidden="1">
      <c r="J8142" s="13" t="str">
        <f t="shared" si="646"/>
        <v/>
      </c>
      <c r="M8142" s="13" t="str">
        <f t="shared" si="645"/>
        <v/>
      </c>
      <c r="P8142" s="46">
        <f t="shared" si="647"/>
        <v>0</v>
      </c>
      <c r="Q8142" s="20">
        <f t="shared" si="648"/>
        <v>1</v>
      </c>
      <c r="R8142" s="20">
        <f t="shared" si="649"/>
        <v>0</v>
      </c>
      <c r="S8142" s="18">
        <f t="shared" si="650"/>
        <v>0</v>
      </c>
      <c r="T8142" s="17" t="s">
        <v>694</v>
      </c>
    </row>
    <row r="8143" spans="1:20" ht="13.2" hidden="1">
      <c r="J8143" s="13" t="str">
        <f t="shared" si="646"/>
        <v/>
      </c>
      <c r="M8143" s="13" t="str">
        <f t="shared" si="645"/>
        <v/>
      </c>
      <c r="P8143" s="46">
        <f t="shared" si="647"/>
        <v>0</v>
      </c>
      <c r="Q8143" s="20">
        <f t="shared" si="648"/>
        <v>1</v>
      </c>
      <c r="R8143" s="20">
        <f t="shared" si="649"/>
        <v>0</v>
      </c>
      <c r="S8143" s="18">
        <f t="shared" si="650"/>
        <v>0</v>
      </c>
      <c r="T8143" s="17" t="s">
        <v>694</v>
      </c>
    </row>
    <row r="8144" spans="1:20" ht="13.2" hidden="1">
      <c r="J8144" s="13" t="str">
        <f t="shared" si="646"/>
        <v/>
      </c>
      <c r="M8144" s="13" t="str">
        <f t="shared" si="645"/>
        <v/>
      </c>
      <c r="P8144" s="46">
        <f t="shared" si="647"/>
        <v>0</v>
      </c>
      <c r="Q8144" s="20">
        <f t="shared" si="648"/>
        <v>1</v>
      </c>
      <c r="R8144" s="20">
        <f t="shared" si="649"/>
        <v>0</v>
      </c>
      <c r="S8144" s="18">
        <f t="shared" si="650"/>
        <v>0</v>
      </c>
      <c r="T8144" s="17" t="s">
        <v>694</v>
      </c>
    </row>
    <row r="8145" spans="10:20" ht="13.2" hidden="1">
      <c r="J8145" s="13" t="str">
        <f t="shared" si="646"/>
        <v/>
      </c>
      <c r="M8145" s="13" t="str">
        <f t="shared" si="645"/>
        <v/>
      </c>
      <c r="P8145" s="46">
        <f t="shared" si="647"/>
        <v>0</v>
      </c>
      <c r="Q8145" s="20">
        <f t="shared" si="648"/>
        <v>1</v>
      </c>
      <c r="R8145" s="20">
        <f t="shared" si="649"/>
        <v>0</v>
      </c>
      <c r="S8145" s="18">
        <f t="shared" si="650"/>
        <v>0</v>
      </c>
      <c r="T8145" s="17" t="s">
        <v>694</v>
      </c>
    </row>
    <row r="8146" spans="10:20" ht="13.2" hidden="1">
      <c r="J8146" s="13" t="str">
        <f t="shared" si="646"/>
        <v/>
      </c>
      <c r="M8146" s="13" t="str">
        <f t="shared" si="645"/>
        <v/>
      </c>
      <c r="P8146" s="46">
        <f t="shared" si="647"/>
        <v>0</v>
      </c>
      <c r="Q8146" s="20">
        <f t="shared" si="648"/>
        <v>1</v>
      </c>
      <c r="R8146" s="20">
        <f t="shared" si="649"/>
        <v>0</v>
      </c>
      <c r="S8146" s="18">
        <f t="shared" si="650"/>
        <v>0</v>
      </c>
      <c r="T8146" s="17" t="s">
        <v>694</v>
      </c>
    </row>
    <row r="8147" spans="10:20" ht="13.2" hidden="1">
      <c r="J8147" s="13" t="str">
        <f t="shared" si="646"/>
        <v/>
      </c>
      <c r="M8147" s="13" t="str">
        <f t="shared" si="645"/>
        <v/>
      </c>
      <c r="P8147" s="46">
        <f t="shared" si="647"/>
        <v>0</v>
      </c>
      <c r="Q8147" s="20">
        <f t="shared" si="648"/>
        <v>1</v>
      </c>
      <c r="R8147" s="20">
        <f t="shared" si="649"/>
        <v>0</v>
      </c>
      <c r="S8147" s="18">
        <f t="shared" si="650"/>
        <v>0</v>
      </c>
      <c r="T8147" s="17" t="s">
        <v>694</v>
      </c>
    </row>
    <row r="8148" spans="10:20" ht="13.2" hidden="1">
      <c r="J8148" s="13" t="str">
        <f t="shared" si="646"/>
        <v/>
      </c>
      <c r="M8148" s="13" t="str">
        <f t="shared" si="645"/>
        <v/>
      </c>
      <c r="P8148" s="46">
        <f t="shared" si="647"/>
        <v>0</v>
      </c>
      <c r="Q8148" s="20">
        <f t="shared" si="648"/>
        <v>1</v>
      </c>
      <c r="R8148" s="20">
        <f t="shared" si="649"/>
        <v>0</v>
      </c>
      <c r="S8148" s="18">
        <f t="shared" si="650"/>
        <v>0</v>
      </c>
      <c r="T8148" s="17" t="s">
        <v>694</v>
      </c>
    </row>
    <row r="8149" spans="10:20" ht="13.2" hidden="1">
      <c r="J8149" s="13" t="str">
        <f t="shared" si="646"/>
        <v/>
      </c>
      <c r="M8149" s="13" t="str">
        <f t="shared" si="645"/>
        <v/>
      </c>
      <c r="P8149" s="46">
        <f t="shared" si="647"/>
        <v>0</v>
      </c>
      <c r="Q8149" s="20">
        <f t="shared" si="648"/>
        <v>1</v>
      </c>
      <c r="R8149" s="20">
        <f t="shared" si="649"/>
        <v>0</v>
      </c>
      <c r="S8149" s="18">
        <f t="shared" si="650"/>
        <v>0</v>
      </c>
      <c r="T8149" s="17" t="s">
        <v>694</v>
      </c>
    </row>
    <row r="8150" spans="10:20" ht="13.2" hidden="1">
      <c r="J8150" s="13" t="str">
        <f t="shared" si="646"/>
        <v/>
      </c>
      <c r="M8150" s="13" t="str">
        <f t="shared" si="645"/>
        <v/>
      </c>
      <c r="P8150" s="46">
        <f t="shared" si="647"/>
        <v>0</v>
      </c>
      <c r="Q8150" s="20">
        <f t="shared" si="648"/>
        <v>1</v>
      </c>
      <c r="R8150" s="20">
        <f t="shared" si="649"/>
        <v>0</v>
      </c>
      <c r="S8150" s="18">
        <f t="shared" si="650"/>
        <v>0</v>
      </c>
      <c r="T8150" s="17" t="s">
        <v>694</v>
      </c>
    </row>
    <row r="8151" spans="10:20" ht="13.2" hidden="1">
      <c r="J8151" s="13" t="str">
        <f t="shared" si="646"/>
        <v/>
      </c>
      <c r="M8151" s="13" t="str">
        <f t="shared" si="645"/>
        <v/>
      </c>
      <c r="P8151" s="46">
        <f t="shared" si="647"/>
        <v>0</v>
      </c>
      <c r="Q8151" s="20">
        <f t="shared" si="648"/>
        <v>1</v>
      </c>
      <c r="R8151" s="20">
        <f t="shared" si="649"/>
        <v>0</v>
      </c>
      <c r="S8151" s="18">
        <f t="shared" si="650"/>
        <v>0</v>
      </c>
      <c r="T8151" s="17" t="s">
        <v>694</v>
      </c>
    </row>
    <row r="8152" spans="10:20" ht="13.2" hidden="1">
      <c r="J8152" s="13" t="str">
        <f t="shared" si="646"/>
        <v/>
      </c>
      <c r="M8152" s="13" t="str">
        <f t="shared" si="645"/>
        <v/>
      </c>
      <c r="P8152" s="46">
        <f t="shared" si="647"/>
        <v>0</v>
      </c>
      <c r="Q8152" s="20">
        <f t="shared" si="648"/>
        <v>1</v>
      </c>
      <c r="R8152" s="20">
        <f t="shared" si="649"/>
        <v>0</v>
      </c>
      <c r="S8152" s="18">
        <f t="shared" si="650"/>
        <v>0</v>
      </c>
      <c r="T8152" s="17" t="s">
        <v>694</v>
      </c>
    </row>
    <row r="8153" spans="10:20" ht="13.2" hidden="1">
      <c r="J8153" s="13" t="str">
        <f t="shared" si="646"/>
        <v/>
      </c>
      <c r="M8153" s="13" t="str">
        <f t="shared" si="645"/>
        <v/>
      </c>
      <c r="P8153" s="46">
        <f t="shared" si="647"/>
        <v>0</v>
      </c>
      <c r="Q8153" s="20">
        <f t="shared" si="648"/>
        <v>1</v>
      </c>
      <c r="R8153" s="20">
        <f t="shared" si="649"/>
        <v>0</v>
      </c>
      <c r="S8153" s="18">
        <f t="shared" si="650"/>
        <v>0</v>
      </c>
      <c r="T8153" s="17" t="s">
        <v>694</v>
      </c>
    </row>
    <row r="8154" spans="10:20" ht="13.2" hidden="1">
      <c r="J8154" s="13" t="str">
        <f t="shared" si="646"/>
        <v/>
      </c>
      <c r="M8154" s="13" t="str">
        <f t="shared" si="645"/>
        <v/>
      </c>
      <c r="P8154" s="46">
        <f t="shared" si="647"/>
        <v>0</v>
      </c>
      <c r="Q8154" s="20">
        <f t="shared" si="648"/>
        <v>1</v>
      </c>
      <c r="R8154" s="20">
        <f t="shared" si="649"/>
        <v>0</v>
      </c>
      <c r="S8154" s="18">
        <f t="shared" si="650"/>
        <v>0</v>
      </c>
      <c r="T8154" s="17" t="s">
        <v>694</v>
      </c>
    </row>
    <row r="8155" spans="10:20" ht="13.2" hidden="1">
      <c r="J8155" s="13" t="str">
        <f t="shared" si="646"/>
        <v/>
      </c>
      <c r="M8155" s="13" t="str">
        <f t="shared" si="645"/>
        <v/>
      </c>
      <c r="P8155" s="46">
        <f t="shared" si="647"/>
        <v>0</v>
      </c>
      <c r="Q8155" s="20">
        <f t="shared" si="648"/>
        <v>1</v>
      </c>
      <c r="R8155" s="20">
        <f t="shared" si="649"/>
        <v>0</v>
      </c>
      <c r="S8155" s="18">
        <f t="shared" si="650"/>
        <v>0</v>
      </c>
      <c r="T8155" s="17" t="s">
        <v>694</v>
      </c>
    </row>
    <row r="8156" spans="10:20" ht="13.2" hidden="1">
      <c r="J8156" s="13" t="str">
        <f t="shared" si="646"/>
        <v/>
      </c>
      <c r="M8156" s="13" t="str">
        <f t="shared" si="645"/>
        <v/>
      </c>
      <c r="P8156" s="46">
        <f t="shared" si="647"/>
        <v>0</v>
      </c>
      <c r="Q8156" s="20">
        <f t="shared" si="648"/>
        <v>1</v>
      </c>
      <c r="R8156" s="20">
        <f t="shared" si="649"/>
        <v>0</v>
      </c>
      <c r="S8156" s="18">
        <f t="shared" si="650"/>
        <v>0</v>
      </c>
      <c r="T8156" s="17" t="s">
        <v>694</v>
      </c>
    </row>
    <row r="8157" spans="10:20" ht="13.2" hidden="1">
      <c r="J8157" s="13" t="str">
        <f t="shared" si="646"/>
        <v/>
      </c>
      <c r="M8157" s="13" t="str">
        <f t="shared" si="645"/>
        <v/>
      </c>
      <c r="P8157" s="46">
        <f t="shared" si="647"/>
        <v>0</v>
      </c>
      <c r="Q8157" s="20">
        <f t="shared" si="648"/>
        <v>1</v>
      </c>
      <c r="R8157" s="20">
        <f t="shared" si="649"/>
        <v>0</v>
      </c>
      <c r="S8157" s="18">
        <f t="shared" si="650"/>
        <v>0</v>
      </c>
      <c r="T8157" s="17" t="s">
        <v>694</v>
      </c>
    </row>
    <row r="8158" spans="10:20" ht="13.2" hidden="1">
      <c r="J8158" s="13" t="str">
        <f t="shared" si="646"/>
        <v/>
      </c>
      <c r="M8158" s="13" t="str">
        <f t="shared" si="645"/>
        <v/>
      </c>
      <c r="P8158" s="46">
        <f t="shared" si="647"/>
        <v>0</v>
      </c>
      <c r="Q8158" s="20">
        <f t="shared" si="648"/>
        <v>1</v>
      </c>
      <c r="R8158" s="20">
        <f t="shared" si="649"/>
        <v>0</v>
      </c>
      <c r="S8158" s="18">
        <f t="shared" si="650"/>
        <v>0</v>
      </c>
      <c r="T8158" s="17" t="s">
        <v>694</v>
      </c>
    </row>
    <row r="8159" spans="10:20" ht="13.2" hidden="1">
      <c r="J8159" s="13" t="str">
        <f t="shared" si="646"/>
        <v/>
      </c>
      <c r="M8159" s="13" t="str">
        <f t="shared" si="645"/>
        <v/>
      </c>
      <c r="P8159" s="46">
        <f t="shared" si="647"/>
        <v>0</v>
      </c>
      <c r="Q8159" s="20">
        <f t="shared" si="648"/>
        <v>1</v>
      </c>
      <c r="R8159" s="20">
        <f t="shared" si="649"/>
        <v>0</v>
      </c>
      <c r="S8159" s="18">
        <f t="shared" si="650"/>
        <v>0</v>
      </c>
      <c r="T8159" s="17" t="s">
        <v>694</v>
      </c>
    </row>
    <row r="8160" spans="10:20" ht="13.2" hidden="1">
      <c r="J8160" s="13" t="str">
        <f t="shared" si="646"/>
        <v/>
      </c>
      <c r="M8160" s="13" t="str">
        <f t="shared" si="645"/>
        <v/>
      </c>
      <c r="P8160" s="46">
        <f t="shared" si="647"/>
        <v>0</v>
      </c>
      <c r="Q8160" s="20">
        <f t="shared" si="648"/>
        <v>1</v>
      </c>
      <c r="R8160" s="20">
        <f t="shared" si="649"/>
        <v>0</v>
      </c>
      <c r="S8160" s="18">
        <f t="shared" si="650"/>
        <v>0</v>
      </c>
      <c r="T8160" s="17" t="s">
        <v>694</v>
      </c>
    </row>
    <row r="8161" spans="1:20" ht="13.2" hidden="1">
      <c r="J8161" s="13" t="str">
        <f t="shared" si="646"/>
        <v/>
      </c>
      <c r="M8161" s="13" t="str">
        <f t="shared" si="645"/>
        <v/>
      </c>
      <c r="P8161" s="46">
        <f t="shared" si="647"/>
        <v>0</v>
      </c>
      <c r="Q8161" s="20">
        <f t="shared" si="648"/>
        <v>1</v>
      </c>
      <c r="R8161" s="20">
        <f t="shared" si="649"/>
        <v>0</v>
      </c>
      <c r="S8161" s="18">
        <f t="shared" si="650"/>
        <v>0</v>
      </c>
      <c r="T8161" s="17" t="s">
        <v>694</v>
      </c>
    </row>
    <row r="8162" spans="1:20" ht="13.2" hidden="1">
      <c r="J8162" s="13" t="str">
        <f t="shared" si="646"/>
        <v/>
      </c>
      <c r="M8162" s="13" t="str">
        <f t="shared" si="645"/>
        <v/>
      </c>
      <c r="P8162" s="46">
        <f t="shared" si="647"/>
        <v>0</v>
      </c>
      <c r="Q8162" s="20">
        <f t="shared" si="648"/>
        <v>1</v>
      </c>
      <c r="R8162" s="20">
        <f t="shared" si="649"/>
        <v>0</v>
      </c>
      <c r="S8162" s="18">
        <f t="shared" si="650"/>
        <v>0</v>
      </c>
      <c r="T8162" s="17" t="s">
        <v>694</v>
      </c>
    </row>
    <row r="8163" spans="1:20" ht="13.2" hidden="1">
      <c r="J8163" s="13" t="str">
        <f t="shared" si="646"/>
        <v/>
      </c>
      <c r="M8163" s="13" t="str">
        <f t="shared" si="645"/>
        <v/>
      </c>
      <c r="P8163" s="46">
        <f t="shared" si="647"/>
        <v>0</v>
      </c>
      <c r="Q8163" s="20">
        <f t="shared" si="648"/>
        <v>1</v>
      </c>
      <c r="R8163" s="20">
        <f t="shared" si="649"/>
        <v>0</v>
      </c>
      <c r="S8163" s="18">
        <f t="shared" si="650"/>
        <v>0</v>
      </c>
      <c r="T8163" s="17" t="s">
        <v>694</v>
      </c>
    </row>
    <row r="8164" spans="1:20" ht="13.2" hidden="1">
      <c r="J8164" s="13" t="str">
        <f t="shared" si="646"/>
        <v/>
      </c>
      <c r="M8164" s="13" t="str">
        <f t="shared" si="645"/>
        <v/>
      </c>
      <c r="P8164" s="46">
        <f t="shared" si="647"/>
        <v>0</v>
      </c>
      <c r="Q8164" s="20">
        <f t="shared" si="648"/>
        <v>1</v>
      </c>
      <c r="R8164" s="20">
        <f t="shared" si="649"/>
        <v>0</v>
      </c>
      <c r="S8164" s="18">
        <f t="shared" si="650"/>
        <v>0</v>
      </c>
      <c r="T8164" s="17" t="s">
        <v>694</v>
      </c>
    </row>
    <row r="8165" spans="1:20" ht="13.2" hidden="1">
      <c r="J8165" s="13" t="str">
        <f t="shared" si="646"/>
        <v/>
      </c>
      <c r="M8165" s="13" t="str">
        <f t="shared" si="645"/>
        <v/>
      </c>
      <c r="P8165" s="46">
        <f t="shared" si="647"/>
        <v>0</v>
      </c>
      <c r="Q8165" s="20">
        <f t="shared" si="648"/>
        <v>1</v>
      </c>
      <c r="R8165" s="20">
        <f t="shared" si="649"/>
        <v>0</v>
      </c>
      <c r="S8165" s="18">
        <f t="shared" si="650"/>
        <v>0</v>
      </c>
      <c r="T8165" s="17" t="s">
        <v>694</v>
      </c>
    </row>
    <row r="8166" spans="1:20" ht="13.2" hidden="1">
      <c r="A8166" s="64"/>
      <c r="J8166" s="13" t="str">
        <f t="shared" si="646"/>
        <v/>
      </c>
      <c r="M8166" s="13" t="str">
        <f t="shared" si="645"/>
        <v/>
      </c>
      <c r="P8166" s="46">
        <f t="shared" si="647"/>
        <v>0</v>
      </c>
      <c r="Q8166" s="20">
        <f t="shared" si="648"/>
        <v>1</v>
      </c>
      <c r="R8166" s="20">
        <f t="shared" si="649"/>
        <v>0</v>
      </c>
      <c r="S8166" s="18">
        <f t="shared" si="650"/>
        <v>0</v>
      </c>
      <c r="T8166" s="17" t="s">
        <v>694</v>
      </c>
    </row>
    <row r="8167" spans="1:20" ht="13.2" hidden="1">
      <c r="A8167" s="64"/>
      <c r="J8167" s="13" t="str">
        <f t="shared" si="646"/>
        <v/>
      </c>
      <c r="M8167" s="13" t="str">
        <f t="shared" si="645"/>
        <v/>
      </c>
      <c r="P8167" s="46">
        <f t="shared" si="647"/>
        <v>0</v>
      </c>
      <c r="Q8167" s="20">
        <f t="shared" si="648"/>
        <v>1</v>
      </c>
      <c r="R8167" s="20">
        <f t="shared" si="649"/>
        <v>0</v>
      </c>
      <c r="S8167" s="18">
        <f t="shared" si="650"/>
        <v>0</v>
      </c>
      <c r="T8167" s="17" t="s">
        <v>694</v>
      </c>
    </row>
    <row r="8168" spans="1:20" ht="13.2" hidden="1">
      <c r="A8168" s="64"/>
      <c r="J8168" s="13" t="str">
        <f t="shared" si="646"/>
        <v/>
      </c>
      <c r="M8168" s="13" t="str">
        <f t="shared" si="645"/>
        <v/>
      </c>
      <c r="P8168" s="46">
        <f t="shared" si="647"/>
        <v>0</v>
      </c>
      <c r="Q8168" s="20">
        <f t="shared" si="648"/>
        <v>1</v>
      </c>
      <c r="R8168" s="20">
        <f t="shared" si="649"/>
        <v>0</v>
      </c>
      <c r="S8168" s="18">
        <f t="shared" si="650"/>
        <v>0</v>
      </c>
      <c r="T8168" s="17" t="s">
        <v>694</v>
      </c>
    </row>
    <row r="8169" spans="1:20" ht="13.2" hidden="1">
      <c r="A8169" s="64"/>
      <c r="J8169" s="13" t="str">
        <f t="shared" si="646"/>
        <v/>
      </c>
      <c r="M8169" s="13" t="str">
        <f t="shared" si="645"/>
        <v/>
      </c>
      <c r="P8169" s="46">
        <f t="shared" si="647"/>
        <v>0</v>
      </c>
      <c r="Q8169" s="20">
        <f t="shared" si="648"/>
        <v>1</v>
      </c>
      <c r="R8169" s="20">
        <f t="shared" si="649"/>
        <v>0</v>
      </c>
      <c r="S8169" s="18">
        <f t="shared" si="650"/>
        <v>0</v>
      </c>
      <c r="T8169" s="17" t="s">
        <v>694</v>
      </c>
    </row>
    <row r="8170" spans="1:20" ht="13.2" hidden="1">
      <c r="A8170" s="64"/>
      <c r="J8170" s="13" t="str">
        <f t="shared" si="646"/>
        <v/>
      </c>
      <c r="M8170" s="13" t="str">
        <f t="shared" si="645"/>
        <v/>
      </c>
      <c r="P8170" s="46">
        <f t="shared" si="647"/>
        <v>0</v>
      </c>
      <c r="Q8170" s="20">
        <f t="shared" si="648"/>
        <v>1</v>
      </c>
      <c r="R8170" s="20">
        <f t="shared" si="649"/>
        <v>0</v>
      </c>
      <c r="S8170" s="18">
        <f t="shared" si="650"/>
        <v>0</v>
      </c>
      <c r="T8170" s="17" t="s">
        <v>694</v>
      </c>
    </row>
    <row r="8171" spans="1:20" ht="13.2" hidden="1">
      <c r="A8171" s="64"/>
      <c r="J8171" s="13" t="str">
        <f t="shared" si="646"/>
        <v/>
      </c>
      <c r="M8171" s="13" t="str">
        <f t="shared" si="645"/>
        <v/>
      </c>
      <c r="P8171" s="46">
        <f t="shared" si="647"/>
        <v>0</v>
      </c>
      <c r="Q8171" s="20">
        <f t="shared" si="648"/>
        <v>1</v>
      </c>
      <c r="R8171" s="20">
        <f t="shared" si="649"/>
        <v>0</v>
      </c>
      <c r="S8171" s="18">
        <f t="shared" si="650"/>
        <v>0</v>
      </c>
      <c r="T8171" s="17" t="s">
        <v>694</v>
      </c>
    </row>
    <row r="8172" spans="1:20" ht="13.2" hidden="1">
      <c r="A8172" s="64"/>
      <c r="J8172" s="13" t="str">
        <f t="shared" si="646"/>
        <v/>
      </c>
      <c r="M8172" s="13" t="str">
        <f t="shared" si="645"/>
        <v/>
      </c>
      <c r="P8172" s="46">
        <f t="shared" si="647"/>
        <v>0</v>
      </c>
      <c r="Q8172" s="20">
        <f t="shared" si="648"/>
        <v>1</v>
      </c>
      <c r="R8172" s="20">
        <f t="shared" si="649"/>
        <v>0</v>
      </c>
      <c r="S8172" s="18">
        <f t="shared" si="650"/>
        <v>0</v>
      </c>
      <c r="T8172" s="17" t="s">
        <v>694</v>
      </c>
    </row>
    <row r="8173" spans="1:20" ht="13.2" hidden="1">
      <c r="J8173" s="13" t="str">
        <f t="shared" si="646"/>
        <v/>
      </c>
      <c r="M8173" s="13" t="str">
        <f t="shared" si="645"/>
        <v/>
      </c>
      <c r="P8173" s="46">
        <f t="shared" si="647"/>
        <v>0</v>
      </c>
      <c r="Q8173" s="20">
        <f t="shared" si="648"/>
        <v>1</v>
      </c>
      <c r="R8173" s="20">
        <f t="shared" si="649"/>
        <v>0</v>
      </c>
      <c r="S8173" s="18">
        <f t="shared" si="650"/>
        <v>0</v>
      </c>
      <c r="T8173" s="17" t="s">
        <v>694</v>
      </c>
    </row>
    <row r="8174" spans="1:20" ht="13.2" hidden="1">
      <c r="J8174" s="13" t="str">
        <f t="shared" si="646"/>
        <v/>
      </c>
      <c r="M8174" s="13" t="str">
        <f t="shared" si="645"/>
        <v/>
      </c>
      <c r="P8174" s="46">
        <f t="shared" si="647"/>
        <v>0</v>
      </c>
      <c r="Q8174" s="20">
        <f t="shared" si="648"/>
        <v>1</v>
      </c>
      <c r="R8174" s="20">
        <f t="shared" si="649"/>
        <v>0</v>
      </c>
      <c r="S8174" s="18">
        <f t="shared" si="650"/>
        <v>0</v>
      </c>
      <c r="T8174" s="17" t="s">
        <v>694</v>
      </c>
    </row>
    <row r="8175" spans="1:20" ht="13.2" hidden="1">
      <c r="J8175" s="13" t="str">
        <f t="shared" si="646"/>
        <v/>
      </c>
      <c r="M8175" s="13" t="str">
        <f t="shared" si="645"/>
        <v/>
      </c>
      <c r="P8175" s="46">
        <f t="shared" si="647"/>
        <v>0</v>
      </c>
      <c r="Q8175" s="20">
        <f t="shared" si="648"/>
        <v>1</v>
      </c>
      <c r="R8175" s="20">
        <f t="shared" si="649"/>
        <v>0</v>
      </c>
      <c r="S8175" s="18">
        <f t="shared" si="650"/>
        <v>0</v>
      </c>
      <c r="T8175" s="17" t="s">
        <v>694</v>
      </c>
    </row>
    <row r="8176" spans="1:20" ht="13.2" hidden="1">
      <c r="J8176" s="13" t="str">
        <f t="shared" si="646"/>
        <v/>
      </c>
      <c r="M8176" s="13" t="str">
        <f t="shared" si="645"/>
        <v/>
      </c>
      <c r="P8176" s="46">
        <f t="shared" si="647"/>
        <v>0</v>
      </c>
      <c r="Q8176" s="20">
        <f t="shared" si="648"/>
        <v>1</v>
      </c>
      <c r="R8176" s="20">
        <f t="shared" si="649"/>
        <v>0</v>
      </c>
      <c r="S8176" s="18">
        <f t="shared" si="650"/>
        <v>0</v>
      </c>
      <c r="T8176" s="17" t="s">
        <v>694</v>
      </c>
    </row>
    <row r="8177" spans="10:20" ht="13.2" hidden="1">
      <c r="J8177" s="13" t="str">
        <f t="shared" si="646"/>
        <v/>
      </c>
      <c r="M8177" s="13" t="str">
        <f t="shared" si="645"/>
        <v/>
      </c>
      <c r="P8177" s="46">
        <f t="shared" si="647"/>
        <v>0</v>
      </c>
      <c r="Q8177" s="20">
        <f t="shared" si="648"/>
        <v>1</v>
      </c>
      <c r="R8177" s="20">
        <f t="shared" si="649"/>
        <v>0</v>
      </c>
      <c r="S8177" s="18">
        <f t="shared" si="650"/>
        <v>0</v>
      </c>
      <c r="T8177" s="17" t="s">
        <v>694</v>
      </c>
    </row>
    <row r="8178" spans="10:20" ht="13.2" hidden="1">
      <c r="J8178" s="13" t="str">
        <f t="shared" si="646"/>
        <v/>
      </c>
      <c r="M8178" s="13" t="str">
        <f t="shared" si="645"/>
        <v/>
      </c>
      <c r="P8178" s="46">
        <f t="shared" si="647"/>
        <v>0</v>
      </c>
      <c r="Q8178" s="20">
        <f t="shared" si="648"/>
        <v>1</v>
      </c>
      <c r="R8178" s="20">
        <f t="shared" si="649"/>
        <v>0</v>
      </c>
      <c r="S8178" s="18">
        <f t="shared" si="650"/>
        <v>0</v>
      </c>
      <c r="T8178" s="17" t="s">
        <v>694</v>
      </c>
    </row>
    <row r="8179" spans="10:20" ht="13.2" hidden="1">
      <c r="J8179" s="13" t="str">
        <f t="shared" si="646"/>
        <v/>
      </c>
      <c r="M8179" s="13" t="str">
        <f t="shared" si="645"/>
        <v/>
      </c>
      <c r="P8179" s="46">
        <f t="shared" si="647"/>
        <v>0</v>
      </c>
      <c r="Q8179" s="20">
        <f t="shared" si="648"/>
        <v>1</v>
      </c>
      <c r="R8179" s="20">
        <f t="shared" si="649"/>
        <v>0</v>
      </c>
      <c r="S8179" s="18">
        <f t="shared" si="650"/>
        <v>0</v>
      </c>
      <c r="T8179" s="17" t="s">
        <v>694</v>
      </c>
    </row>
    <row r="8180" spans="10:20" ht="13.2" hidden="1">
      <c r="J8180" s="13" t="str">
        <f t="shared" si="646"/>
        <v/>
      </c>
      <c r="M8180" s="13" t="str">
        <f t="shared" si="645"/>
        <v/>
      </c>
      <c r="P8180" s="46">
        <f t="shared" si="647"/>
        <v>0</v>
      </c>
      <c r="Q8180" s="20">
        <f t="shared" si="648"/>
        <v>1</v>
      </c>
      <c r="R8180" s="20">
        <f t="shared" si="649"/>
        <v>0</v>
      </c>
      <c r="S8180" s="18">
        <f t="shared" si="650"/>
        <v>0</v>
      </c>
      <c r="T8180" s="17" t="s">
        <v>694</v>
      </c>
    </row>
    <row r="8181" spans="10:20" ht="13.2" hidden="1">
      <c r="J8181" s="13" t="str">
        <f t="shared" si="646"/>
        <v/>
      </c>
      <c r="M8181" s="13" t="str">
        <f t="shared" si="645"/>
        <v/>
      </c>
      <c r="P8181" s="46">
        <f t="shared" si="647"/>
        <v>0</v>
      </c>
      <c r="Q8181" s="20">
        <f t="shared" si="648"/>
        <v>1</v>
      </c>
      <c r="R8181" s="20">
        <f t="shared" si="649"/>
        <v>0</v>
      </c>
      <c r="S8181" s="18">
        <f t="shared" si="650"/>
        <v>0</v>
      </c>
      <c r="T8181" s="17" t="s">
        <v>694</v>
      </c>
    </row>
    <row r="8182" spans="10:20" ht="13.2" hidden="1">
      <c r="J8182" s="13" t="str">
        <f t="shared" si="646"/>
        <v/>
      </c>
      <c r="M8182" s="13" t="str">
        <f t="shared" si="645"/>
        <v/>
      </c>
      <c r="P8182" s="46">
        <f t="shared" si="647"/>
        <v>0</v>
      </c>
      <c r="Q8182" s="20">
        <f t="shared" si="648"/>
        <v>1</v>
      </c>
      <c r="R8182" s="20">
        <f t="shared" si="649"/>
        <v>0</v>
      </c>
      <c r="S8182" s="18">
        <f t="shared" si="650"/>
        <v>0</v>
      </c>
      <c r="T8182" s="17" t="s">
        <v>694</v>
      </c>
    </row>
    <row r="8183" spans="10:20" ht="13.2" hidden="1">
      <c r="J8183" s="13" t="str">
        <f t="shared" si="646"/>
        <v/>
      </c>
      <c r="M8183" s="13" t="str">
        <f t="shared" si="645"/>
        <v/>
      </c>
      <c r="P8183" s="46">
        <f t="shared" si="647"/>
        <v>0</v>
      </c>
      <c r="Q8183" s="20">
        <f t="shared" si="648"/>
        <v>1</v>
      </c>
      <c r="R8183" s="20">
        <f t="shared" si="649"/>
        <v>0</v>
      </c>
      <c r="S8183" s="18">
        <f t="shared" si="650"/>
        <v>0</v>
      </c>
      <c r="T8183" s="17" t="s">
        <v>694</v>
      </c>
    </row>
    <row r="8184" spans="10:20" ht="13.2" hidden="1">
      <c r="J8184" s="13" t="str">
        <f t="shared" si="646"/>
        <v/>
      </c>
      <c r="M8184" s="13" t="str">
        <f t="shared" si="645"/>
        <v/>
      </c>
      <c r="P8184" s="46">
        <f t="shared" si="647"/>
        <v>0</v>
      </c>
      <c r="Q8184" s="20">
        <f t="shared" si="648"/>
        <v>1</v>
      </c>
      <c r="R8184" s="20">
        <f t="shared" si="649"/>
        <v>0</v>
      </c>
      <c r="S8184" s="18">
        <f t="shared" si="650"/>
        <v>0</v>
      </c>
      <c r="T8184" s="17" t="s">
        <v>694</v>
      </c>
    </row>
    <row r="8185" spans="10:20" ht="13.2" hidden="1">
      <c r="J8185" s="13" t="str">
        <f t="shared" si="646"/>
        <v/>
      </c>
      <c r="M8185" s="13" t="str">
        <f t="shared" ref="M8185:M8248" si="651">+LEFT(U8185,4)</f>
        <v/>
      </c>
      <c r="P8185" s="46">
        <f t="shared" si="647"/>
        <v>0</v>
      </c>
      <c r="Q8185" s="20">
        <f t="shared" si="648"/>
        <v>1</v>
      </c>
      <c r="R8185" s="20">
        <f t="shared" si="649"/>
        <v>0</v>
      </c>
      <c r="S8185" s="18">
        <f t="shared" si="650"/>
        <v>0</v>
      </c>
      <c r="T8185" s="17" t="s">
        <v>694</v>
      </c>
    </row>
    <row r="8186" spans="10:20" ht="13.2" hidden="1">
      <c r="J8186" s="13" t="str">
        <f t="shared" si="646"/>
        <v/>
      </c>
      <c r="M8186" s="13" t="str">
        <f t="shared" si="651"/>
        <v/>
      </c>
      <c r="P8186" s="46">
        <f t="shared" si="647"/>
        <v>0</v>
      </c>
      <c r="Q8186" s="20">
        <f t="shared" si="648"/>
        <v>1</v>
      </c>
      <c r="R8186" s="20">
        <f t="shared" si="649"/>
        <v>0</v>
      </c>
      <c r="S8186" s="18">
        <f t="shared" si="650"/>
        <v>0</v>
      </c>
      <c r="T8186" s="17" t="s">
        <v>694</v>
      </c>
    </row>
    <row r="8187" spans="10:20" ht="13.2" hidden="1">
      <c r="J8187" s="13" t="str">
        <f t="shared" si="646"/>
        <v/>
      </c>
      <c r="M8187" s="13" t="str">
        <f t="shared" si="651"/>
        <v/>
      </c>
      <c r="P8187" s="46">
        <f t="shared" si="647"/>
        <v>0</v>
      </c>
      <c r="Q8187" s="20">
        <f t="shared" si="648"/>
        <v>1</v>
      </c>
      <c r="R8187" s="20">
        <f t="shared" si="649"/>
        <v>0</v>
      </c>
      <c r="S8187" s="18">
        <f t="shared" si="650"/>
        <v>0</v>
      </c>
      <c r="T8187" s="17" t="s">
        <v>694</v>
      </c>
    </row>
    <row r="8188" spans="10:20" ht="13.2" hidden="1">
      <c r="J8188" s="13" t="str">
        <f t="shared" si="646"/>
        <v/>
      </c>
      <c r="M8188" s="13" t="str">
        <f t="shared" si="651"/>
        <v/>
      </c>
      <c r="P8188" s="46">
        <f t="shared" si="647"/>
        <v>0</v>
      </c>
      <c r="Q8188" s="20">
        <f t="shared" si="648"/>
        <v>1</v>
      </c>
      <c r="R8188" s="20">
        <f t="shared" si="649"/>
        <v>0</v>
      </c>
      <c r="S8188" s="18">
        <f t="shared" si="650"/>
        <v>0</v>
      </c>
      <c r="T8188" s="17" t="s">
        <v>694</v>
      </c>
    </row>
    <row r="8189" spans="10:20" ht="13.2" hidden="1">
      <c r="J8189" s="13" t="str">
        <f t="shared" si="646"/>
        <v/>
      </c>
      <c r="M8189" s="13" t="str">
        <f t="shared" si="651"/>
        <v/>
      </c>
      <c r="P8189" s="46">
        <f t="shared" si="647"/>
        <v>0</v>
      </c>
      <c r="Q8189" s="20">
        <f t="shared" si="648"/>
        <v>1</v>
      </c>
      <c r="R8189" s="20">
        <f t="shared" si="649"/>
        <v>0</v>
      </c>
      <c r="S8189" s="18">
        <f t="shared" si="650"/>
        <v>0</v>
      </c>
      <c r="T8189" s="17" t="s">
        <v>694</v>
      </c>
    </row>
    <row r="8190" spans="10:20" ht="13.2" hidden="1">
      <c r="J8190" s="13" t="str">
        <f t="shared" si="646"/>
        <v/>
      </c>
      <c r="M8190" s="13" t="str">
        <f t="shared" si="651"/>
        <v/>
      </c>
      <c r="P8190" s="46">
        <f t="shared" si="647"/>
        <v>0</v>
      </c>
      <c r="Q8190" s="20">
        <f t="shared" si="648"/>
        <v>1</v>
      </c>
      <c r="R8190" s="20">
        <f t="shared" si="649"/>
        <v>0</v>
      </c>
      <c r="S8190" s="18">
        <f t="shared" si="650"/>
        <v>0</v>
      </c>
      <c r="T8190" s="17" t="s">
        <v>694</v>
      </c>
    </row>
    <row r="8191" spans="10:20" ht="13.2" hidden="1">
      <c r="J8191" s="13" t="str">
        <f t="shared" si="646"/>
        <v/>
      </c>
      <c r="M8191" s="13" t="str">
        <f t="shared" si="651"/>
        <v/>
      </c>
      <c r="P8191" s="46">
        <f t="shared" si="647"/>
        <v>0</v>
      </c>
      <c r="Q8191" s="20">
        <f t="shared" si="648"/>
        <v>1</v>
      </c>
      <c r="R8191" s="20">
        <f t="shared" si="649"/>
        <v>0</v>
      </c>
      <c r="S8191" s="18">
        <f t="shared" si="650"/>
        <v>0</v>
      </c>
      <c r="T8191" s="17" t="s">
        <v>694</v>
      </c>
    </row>
    <row r="8192" spans="10:20" ht="13.2" hidden="1">
      <c r="J8192" s="13" t="str">
        <f t="shared" si="646"/>
        <v/>
      </c>
      <c r="M8192" s="13" t="str">
        <f t="shared" si="651"/>
        <v/>
      </c>
      <c r="P8192" s="46">
        <f t="shared" si="647"/>
        <v>0</v>
      </c>
      <c r="Q8192" s="20">
        <f t="shared" si="648"/>
        <v>1</v>
      </c>
      <c r="R8192" s="20">
        <f t="shared" si="649"/>
        <v>0</v>
      </c>
      <c r="S8192" s="18">
        <f t="shared" si="650"/>
        <v>0</v>
      </c>
      <c r="T8192" s="17" t="s">
        <v>694</v>
      </c>
    </row>
    <row r="8193" spans="1:20" ht="13.2" hidden="1">
      <c r="J8193" s="13" t="str">
        <f t="shared" si="646"/>
        <v/>
      </c>
      <c r="M8193" s="13" t="str">
        <f t="shared" si="651"/>
        <v/>
      </c>
      <c r="P8193" s="46">
        <f t="shared" si="647"/>
        <v>0</v>
      </c>
      <c r="Q8193" s="20">
        <f t="shared" si="648"/>
        <v>1</v>
      </c>
      <c r="R8193" s="20">
        <f t="shared" si="649"/>
        <v>0</v>
      </c>
      <c r="S8193" s="18">
        <f t="shared" si="650"/>
        <v>0</v>
      </c>
      <c r="T8193" s="17" t="s">
        <v>694</v>
      </c>
    </row>
    <row r="8194" spans="1:20" ht="13.2" hidden="1">
      <c r="J8194" s="13" t="str">
        <f t="shared" ref="J8194:J8257" si="652">+LEFT(U8194,4)</f>
        <v/>
      </c>
      <c r="M8194" s="13" t="str">
        <f t="shared" si="651"/>
        <v/>
      </c>
      <c r="P8194" s="46">
        <f t="shared" ref="P8194:P8257" si="653">ROUND(O8194*L8194,2)</f>
        <v>0</v>
      </c>
      <c r="Q8194" s="20">
        <f t="shared" ref="Q8194:Q8257" si="654">IF(N8194="HKD",7.8,IF(N8194="CNY",6.4,1))</f>
        <v>1</v>
      </c>
      <c r="R8194" s="20">
        <f t="shared" ref="R8194:R8257" si="655">+O8194/Q8194</f>
        <v>0</v>
      </c>
      <c r="S8194" s="18">
        <f t="shared" ref="S8194:S8257" si="656">+R8194*L8194</f>
        <v>0</v>
      </c>
      <c r="T8194" s="17" t="s">
        <v>694</v>
      </c>
    </row>
    <row r="8195" spans="1:20" ht="13.2" hidden="1">
      <c r="J8195" s="13" t="str">
        <f t="shared" si="652"/>
        <v/>
      </c>
      <c r="M8195" s="13" t="str">
        <f t="shared" si="651"/>
        <v/>
      </c>
      <c r="P8195" s="46">
        <f t="shared" si="653"/>
        <v>0</v>
      </c>
      <c r="Q8195" s="20">
        <f t="shared" si="654"/>
        <v>1</v>
      </c>
      <c r="R8195" s="20">
        <f t="shared" si="655"/>
        <v>0</v>
      </c>
      <c r="S8195" s="18">
        <f t="shared" si="656"/>
        <v>0</v>
      </c>
      <c r="T8195" s="17" t="s">
        <v>694</v>
      </c>
    </row>
    <row r="8196" spans="1:20" ht="13.2" hidden="1">
      <c r="J8196" s="13" t="str">
        <f t="shared" si="652"/>
        <v/>
      </c>
      <c r="M8196" s="13" t="str">
        <f t="shared" si="651"/>
        <v/>
      </c>
      <c r="P8196" s="46">
        <f t="shared" si="653"/>
        <v>0</v>
      </c>
      <c r="Q8196" s="20">
        <f t="shared" si="654"/>
        <v>1</v>
      </c>
      <c r="R8196" s="20">
        <f t="shared" si="655"/>
        <v>0</v>
      </c>
      <c r="S8196" s="18">
        <f t="shared" si="656"/>
        <v>0</v>
      </c>
      <c r="T8196" s="17" t="s">
        <v>694</v>
      </c>
    </row>
    <row r="8197" spans="1:20" ht="13.2" hidden="1">
      <c r="J8197" s="13" t="str">
        <f t="shared" si="652"/>
        <v/>
      </c>
      <c r="M8197" s="13" t="str">
        <f t="shared" si="651"/>
        <v/>
      </c>
      <c r="P8197" s="46">
        <f t="shared" si="653"/>
        <v>0</v>
      </c>
      <c r="Q8197" s="20">
        <f t="shared" si="654"/>
        <v>1</v>
      </c>
      <c r="R8197" s="20">
        <f t="shared" si="655"/>
        <v>0</v>
      </c>
      <c r="S8197" s="18">
        <f t="shared" si="656"/>
        <v>0</v>
      </c>
      <c r="T8197" s="17" t="s">
        <v>694</v>
      </c>
    </row>
    <row r="8198" spans="1:20" ht="13.2" hidden="1">
      <c r="J8198" s="13" t="str">
        <f t="shared" si="652"/>
        <v/>
      </c>
      <c r="M8198" s="13" t="str">
        <f t="shared" si="651"/>
        <v/>
      </c>
      <c r="P8198" s="46">
        <f t="shared" si="653"/>
        <v>0</v>
      </c>
      <c r="Q8198" s="20">
        <f t="shared" si="654"/>
        <v>1</v>
      </c>
      <c r="R8198" s="20">
        <f t="shared" si="655"/>
        <v>0</v>
      </c>
      <c r="S8198" s="18">
        <f t="shared" si="656"/>
        <v>0</v>
      </c>
      <c r="T8198" s="17" t="s">
        <v>694</v>
      </c>
    </row>
    <row r="8199" spans="1:20" ht="13.2" hidden="1">
      <c r="J8199" s="13" t="str">
        <f t="shared" si="652"/>
        <v/>
      </c>
      <c r="M8199" s="13" t="str">
        <f t="shared" si="651"/>
        <v/>
      </c>
      <c r="P8199" s="46">
        <f t="shared" si="653"/>
        <v>0</v>
      </c>
      <c r="Q8199" s="20">
        <f t="shared" si="654"/>
        <v>1</v>
      </c>
      <c r="R8199" s="20">
        <f t="shared" si="655"/>
        <v>0</v>
      </c>
      <c r="S8199" s="18">
        <f t="shared" si="656"/>
        <v>0</v>
      </c>
      <c r="T8199" s="17" t="s">
        <v>694</v>
      </c>
    </row>
    <row r="8200" spans="1:20" ht="13.2" hidden="1">
      <c r="J8200" s="13" t="str">
        <f t="shared" si="652"/>
        <v/>
      </c>
      <c r="M8200" s="13" t="str">
        <f t="shared" si="651"/>
        <v/>
      </c>
      <c r="P8200" s="46">
        <f t="shared" si="653"/>
        <v>0</v>
      </c>
      <c r="Q8200" s="20">
        <f t="shared" si="654"/>
        <v>1</v>
      </c>
      <c r="R8200" s="20">
        <f t="shared" si="655"/>
        <v>0</v>
      </c>
      <c r="S8200" s="18">
        <f t="shared" si="656"/>
        <v>0</v>
      </c>
      <c r="T8200" s="17" t="s">
        <v>694</v>
      </c>
    </row>
    <row r="8201" spans="1:20" ht="13.2" hidden="1">
      <c r="A8201" s="64"/>
      <c r="J8201" s="13" t="str">
        <f t="shared" si="652"/>
        <v/>
      </c>
      <c r="M8201" s="13" t="str">
        <f t="shared" si="651"/>
        <v/>
      </c>
      <c r="P8201" s="46">
        <f t="shared" si="653"/>
        <v>0</v>
      </c>
      <c r="Q8201" s="20">
        <f t="shared" si="654"/>
        <v>1</v>
      </c>
      <c r="R8201" s="20">
        <f t="shared" si="655"/>
        <v>0</v>
      </c>
      <c r="S8201" s="18">
        <f t="shared" si="656"/>
        <v>0</v>
      </c>
      <c r="T8201" s="17" t="s">
        <v>694</v>
      </c>
    </row>
    <row r="8202" spans="1:20" ht="13.2" hidden="1">
      <c r="J8202" s="13" t="str">
        <f t="shared" si="652"/>
        <v/>
      </c>
      <c r="M8202" s="13" t="str">
        <f t="shared" si="651"/>
        <v/>
      </c>
      <c r="P8202" s="46">
        <f t="shared" si="653"/>
        <v>0</v>
      </c>
      <c r="Q8202" s="20">
        <f t="shared" si="654"/>
        <v>1</v>
      </c>
      <c r="R8202" s="20">
        <f t="shared" si="655"/>
        <v>0</v>
      </c>
      <c r="S8202" s="18">
        <f t="shared" si="656"/>
        <v>0</v>
      </c>
      <c r="T8202" s="17" t="s">
        <v>694</v>
      </c>
    </row>
    <row r="8203" spans="1:20" ht="13.2" hidden="1">
      <c r="J8203" s="13" t="str">
        <f t="shared" si="652"/>
        <v/>
      </c>
      <c r="M8203" s="13" t="str">
        <f t="shared" si="651"/>
        <v/>
      </c>
      <c r="P8203" s="46">
        <f t="shared" si="653"/>
        <v>0</v>
      </c>
      <c r="Q8203" s="20">
        <f t="shared" si="654"/>
        <v>1</v>
      </c>
      <c r="R8203" s="20">
        <f t="shared" si="655"/>
        <v>0</v>
      </c>
      <c r="S8203" s="18">
        <f t="shared" si="656"/>
        <v>0</v>
      </c>
      <c r="T8203" s="17" t="s">
        <v>694</v>
      </c>
    </row>
    <row r="8204" spans="1:20" ht="13.2" hidden="1">
      <c r="J8204" s="13" t="str">
        <f t="shared" si="652"/>
        <v/>
      </c>
      <c r="M8204" s="13" t="str">
        <f t="shared" si="651"/>
        <v/>
      </c>
      <c r="P8204" s="46">
        <f t="shared" si="653"/>
        <v>0</v>
      </c>
      <c r="Q8204" s="20">
        <f t="shared" si="654"/>
        <v>1</v>
      </c>
      <c r="R8204" s="20">
        <f t="shared" si="655"/>
        <v>0</v>
      </c>
      <c r="S8204" s="18">
        <f t="shared" si="656"/>
        <v>0</v>
      </c>
      <c r="T8204" s="17" t="s">
        <v>694</v>
      </c>
    </row>
    <row r="8205" spans="1:20" ht="13.2" hidden="1">
      <c r="J8205" s="13" t="str">
        <f t="shared" si="652"/>
        <v/>
      </c>
      <c r="M8205" s="13" t="str">
        <f t="shared" si="651"/>
        <v/>
      </c>
      <c r="P8205" s="46">
        <f t="shared" si="653"/>
        <v>0</v>
      </c>
      <c r="Q8205" s="20">
        <f t="shared" si="654"/>
        <v>1</v>
      </c>
      <c r="R8205" s="20">
        <f t="shared" si="655"/>
        <v>0</v>
      </c>
      <c r="S8205" s="18">
        <f t="shared" si="656"/>
        <v>0</v>
      </c>
      <c r="T8205" s="17" t="s">
        <v>694</v>
      </c>
    </row>
    <row r="8206" spans="1:20" ht="13.2" hidden="1">
      <c r="J8206" s="13" t="str">
        <f t="shared" si="652"/>
        <v/>
      </c>
      <c r="M8206" s="13" t="str">
        <f t="shared" si="651"/>
        <v/>
      </c>
      <c r="P8206" s="46">
        <f t="shared" si="653"/>
        <v>0</v>
      </c>
      <c r="Q8206" s="20">
        <f t="shared" si="654"/>
        <v>1</v>
      </c>
      <c r="R8206" s="20">
        <f t="shared" si="655"/>
        <v>0</v>
      </c>
      <c r="S8206" s="18">
        <f t="shared" si="656"/>
        <v>0</v>
      </c>
      <c r="T8206" s="17" t="s">
        <v>694</v>
      </c>
    </row>
    <row r="8207" spans="1:20" ht="13.2" hidden="1">
      <c r="J8207" s="13" t="str">
        <f t="shared" si="652"/>
        <v/>
      </c>
      <c r="M8207" s="13" t="str">
        <f t="shared" si="651"/>
        <v/>
      </c>
      <c r="P8207" s="46">
        <f t="shared" si="653"/>
        <v>0</v>
      </c>
      <c r="Q8207" s="20">
        <f t="shared" si="654"/>
        <v>1</v>
      </c>
      <c r="R8207" s="20">
        <f t="shared" si="655"/>
        <v>0</v>
      </c>
      <c r="S8207" s="18">
        <f t="shared" si="656"/>
        <v>0</v>
      </c>
      <c r="T8207" s="17" t="s">
        <v>694</v>
      </c>
    </row>
    <row r="8208" spans="1:20" ht="13.2" hidden="1">
      <c r="J8208" s="13" t="str">
        <f t="shared" si="652"/>
        <v/>
      </c>
      <c r="M8208" s="13" t="str">
        <f t="shared" si="651"/>
        <v/>
      </c>
      <c r="P8208" s="46">
        <f t="shared" si="653"/>
        <v>0</v>
      </c>
      <c r="Q8208" s="20">
        <f t="shared" si="654"/>
        <v>1</v>
      </c>
      <c r="R8208" s="20">
        <f t="shared" si="655"/>
        <v>0</v>
      </c>
      <c r="S8208" s="18">
        <f t="shared" si="656"/>
        <v>0</v>
      </c>
      <c r="T8208" s="17" t="s">
        <v>694</v>
      </c>
    </row>
    <row r="8209" spans="1:21" ht="13.2" hidden="1">
      <c r="J8209" s="13" t="str">
        <f t="shared" si="652"/>
        <v/>
      </c>
      <c r="M8209" s="13" t="str">
        <f t="shared" si="651"/>
        <v/>
      </c>
      <c r="P8209" s="46">
        <f t="shared" si="653"/>
        <v>0</v>
      </c>
      <c r="Q8209" s="20">
        <f t="shared" si="654"/>
        <v>1</v>
      </c>
      <c r="R8209" s="20">
        <f t="shared" si="655"/>
        <v>0</v>
      </c>
      <c r="S8209" s="18">
        <f t="shared" si="656"/>
        <v>0</v>
      </c>
      <c r="T8209" s="17" t="s">
        <v>694</v>
      </c>
    </row>
    <row r="8210" spans="1:21" ht="13.2" hidden="1">
      <c r="J8210" s="13" t="str">
        <f t="shared" si="652"/>
        <v/>
      </c>
      <c r="M8210" s="13" t="str">
        <f t="shared" si="651"/>
        <v/>
      </c>
      <c r="P8210" s="46">
        <f t="shared" si="653"/>
        <v>0</v>
      </c>
      <c r="Q8210" s="20">
        <f t="shared" si="654"/>
        <v>1</v>
      </c>
      <c r="R8210" s="20">
        <f t="shared" si="655"/>
        <v>0</v>
      </c>
      <c r="S8210" s="18">
        <f t="shared" si="656"/>
        <v>0</v>
      </c>
      <c r="T8210" s="17" t="s">
        <v>694</v>
      </c>
    </row>
    <row r="8211" spans="1:21" ht="13.2" hidden="1">
      <c r="J8211" s="13" t="str">
        <f t="shared" si="652"/>
        <v/>
      </c>
      <c r="M8211" s="13" t="str">
        <f t="shared" si="651"/>
        <v/>
      </c>
      <c r="P8211" s="46">
        <f t="shared" si="653"/>
        <v>0</v>
      </c>
      <c r="Q8211" s="20">
        <f t="shared" si="654"/>
        <v>1</v>
      </c>
      <c r="R8211" s="20">
        <f t="shared" si="655"/>
        <v>0</v>
      </c>
      <c r="S8211" s="18">
        <f t="shared" si="656"/>
        <v>0</v>
      </c>
      <c r="T8211" s="17" t="s">
        <v>694</v>
      </c>
    </row>
    <row r="8212" spans="1:21" ht="13.2" hidden="1">
      <c r="J8212" s="13" t="str">
        <f t="shared" si="652"/>
        <v/>
      </c>
      <c r="M8212" s="13" t="str">
        <f t="shared" si="651"/>
        <v/>
      </c>
      <c r="P8212" s="46">
        <f t="shared" si="653"/>
        <v>0</v>
      </c>
      <c r="Q8212" s="20">
        <f t="shared" si="654"/>
        <v>1</v>
      </c>
      <c r="R8212" s="20">
        <f t="shared" si="655"/>
        <v>0</v>
      </c>
      <c r="S8212" s="18">
        <f t="shared" si="656"/>
        <v>0</v>
      </c>
      <c r="T8212" s="17" t="s">
        <v>694</v>
      </c>
    </row>
    <row r="8213" spans="1:21" ht="13.2" hidden="1">
      <c r="J8213" s="13" t="str">
        <f t="shared" si="652"/>
        <v/>
      </c>
      <c r="M8213" s="13" t="str">
        <f t="shared" si="651"/>
        <v/>
      </c>
      <c r="P8213" s="46">
        <f t="shared" si="653"/>
        <v>0</v>
      </c>
      <c r="Q8213" s="20">
        <f t="shared" si="654"/>
        <v>1</v>
      </c>
      <c r="R8213" s="20">
        <f t="shared" si="655"/>
        <v>0</v>
      </c>
      <c r="S8213" s="18">
        <f t="shared" si="656"/>
        <v>0</v>
      </c>
      <c r="T8213" s="17" t="s">
        <v>694</v>
      </c>
    </row>
    <row r="8214" spans="1:21" ht="13.2" hidden="1">
      <c r="J8214" s="13" t="str">
        <f t="shared" si="652"/>
        <v/>
      </c>
      <c r="M8214" s="13" t="str">
        <f t="shared" si="651"/>
        <v/>
      </c>
      <c r="P8214" s="46">
        <f t="shared" si="653"/>
        <v>0</v>
      </c>
      <c r="Q8214" s="20">
        <f t="shared" si="654"/>
        <v>1</v>
      </c>
      <c r="R8214" s="20">
        <f t="shared" si="655"/>
        <v>0</v>
      </c>
      <c r="S8214" s="18">
        <f t="shared" si="656"/>
        <v>0</v>
      </c>
      <c r="T8214" s="17" t="s">
        <v>694</v>
      </c>
    </row>
    <row r="8215" spans="1:21" ht="13.2" hidden="1">
      <c r="A8215" s="40"/>
      <c r="B8215" s="47"/>
      <c r="D8215" s="40"/>
      <c r="J8215" s="13" t="str">
        <f t="shared" si="652"/>
        <v/>
      </c>
      <c r="K8215" s="40"/>
      <c r="L8215" s="52"/>
      <c r="M8215" s="13" t="str">
        <f t="shared" si="651"/>
        <v/>
      </c>
      <c r="N8215" s="39"/>
      <c r="O8215" s="56"/>
      <c r="P8215" s="46">
        <f t="shared" si="653"/>
        <v>0</v>
      </c>
      <c r="Q8215" s="20">
        <f t="shared" si="654"/>
        <v>1</v>
      </c>
      <c r="R8215" s="20">
        <f t="shared" si="655"/>
        <v>0</v>
      </c>
      <c r="S8215" s="18">
        <f t="shared" si="656"/>
        <v>0</v>
      </c>
      <c r="T8215" s="17" t="s">
        <v>694</v>
      </c>
      <c r="U8215" s="40"/>
    </row>
    <row r="8216" spans="1:21" ht="13.2" hidden="1">
      <c r="A8216" s="40"/>
      <c r="B8216" s="47"/>
      <c r="D8216" s="40"/>
      <c r="J8216" s="13" t="str">
        <f t="shared" si="652"/>
        <v/>
      </c>
      <c r="K8216" s="40"/>
      <c r="L8216" s="52"/>
      <c r="M8216" s="13" t="str">
        <f t="shared" si="651"/>
        <v/>
      </c>
      <c r="N8216" s="39"/>
      <c r="O8216" s="56"/>
      <c r="P8216" s="46">
        <f t="shared" si="653"/>
        <v>0</v>
      </c>
      <c r="Q8216" s="20">
        <f t="shared" si="654"/>
        <v>1</v>
      </c>
      <c r="R8216" s="20">
        <f t="shared" si="655"/>
        <v>0</v>
      </c>
      <c r="S8216" s="18">
        <f t="shared" si="656"/>
        <v>0</v>
      </c>
      <c r="T8216" s="17" t="s">
        <v>694</v>
      </c>
      <c r="U8216" s="40"/>
    </row>
    <row r="8217" spans="1:21" ht="13.2" hidden="1">
      <c r="J8217" s="13" t="str">
        <f t="shared" si="652"/>
        <v/>
      </c>
      <c r="M8217" s="13" t="str">
        <f t="shared" si="651"/>
        <v/>
      </c>
      <c r="P8217" s="46">
        <f t="shared" si="653"/>
        <v>0</v>
      </c>
      <c r="Q8217" s="20">
        <f t="shared" si="654"/>
        <v>1</v>
      </c>
      <c r="R8217" s="20">
        <f t="shared" si="655"/>
        <v>0</v>
      </c>
      <c r="S8217" s="18">
        <f t="shared" si="656"/>
        <v>0</v>
      </c>
      <c r="T8217" s="17" t="s">
        <v>694</v>
      </c>
    </row>
    <row r="8218" spans="1:21" ht="13.2" hidden="1">
      <c r="J8218" s="13" t="str">
        <f t="shared" si="652"/>
        <v/>
      </c>
      <c r="M8218" s="13" t="str">
        <f t="shared" si="651"/>
        <v/>
      </c>
      <c r="P8218" s="46">
        <f t="shared" si="653"/>
        <v>0</v>
      </c>
      <c r="Q8218" s="20">
        <f t="shared" si="654"/>
        <v>1</v>
      </c>
      <c r="R8218" s="20">
        <f t="shared" si="655"/>
        <v>0</v>
      </c>
      <c r="S8218" s="18">
        <f t="shared" si="656"/>
        <v>0</v>
      </c>
      <c r="T8218" s="17" t="s">
        <v>694</v>
      </c>
    </row>
    <row r="8219" spans="1:21" ht="13.2" hidden="1">
      <c r="J8219" s="13" t="str">
        <f t="shared" si="652"/>
        <v/>
      </c>
      <c r="M8219" s="13" t="str">
        <f t="shared" si="651"/>
        <v/>
      </c>
      <c r="P8219" s="46">
        <f t="shared" si="653"/>
        <v>0</v>
      </c>
      <c r="Q8219" s="20">
        <f t="shared" si="654"/>
        <v>1</v>
      </c>
      <c r="R8219" s="20">
        <f t="shared" si="655"/>
        <v>0</v>
      </c>
      <c r="S8219" s="18">
        <f t="shared" si="656"/>
        <v>0</v>
      </c>
      <c r="T8219" s="17" t="s">
        <v>694</v>
      </c>
    </row>
    <row r="8220" spans="1:21" ht="13.2" hidden="1">
      <c r="J8220" s="13" t="str">
        <f t="shared" si="652"/>
        <v/>
      </c>
      <c r="M8220" s="13" t="str">
        <f t="shared" si="651"/>
        <v/>
      </c>
      <c r="N8220" s="13"/>
      <c r="O8220" s="62"/>
      <c r="P8220" s="46">
        <f t="shared" si="653"/>
        <v>0</v>
      </c>
      <c r="Q8220" s="20">
        <f t="shared" si="654"/>
        <v>1</v>
      </c>
      <c r="R8220" s="20">
        <f t="shared" si="655"/>
        <v>0</v>
      </c>
      <c r="S8220" s="18">
        <f t="shared" si="656"/>
        <v>0</v>
      </c>
      <c r="T8220" s="17" t="s">
        <v>694</v>
      </c>
    </row>
    <row r="8221" spans="1:21" ht="13.2" hidden="1">
      <c r="J8221" s="13" t="str">
        <f t="shared" si="652"/>
        <v/>
      </c>
      <c r="M8221" s="13" t="str">
        <f t="shared" si="651"/>
        <v/>
      </c>
      <c r="N8221" s="13"/>
      <c r="O8221" s="62"/>
      <c r="P8221" s="46">
        <f t="shared" si="653"/>
        <v>0</v>
      </c>
      <c r="Q8221" s="20">
        <f t="shared" si="654"/>
        <v>1</v>
      </c>
      <c r="R8221" s="20">
        <f t="shared" si="655"/>
        <v>0</v>
      </c>
      <c r="S8221" s="18">
        <f t="shared" si="656"/>
        <v>0</v>
      </c>
      <c r="T8221" s="17" t="s">
        <v>694</v>
      </c>
    </row>
    <row r="8222" spans="1:21" ht="13.2" hidden="1">
      <c r="J8222" s="13" t="str">
        <f t="shared" si="652"/>
        <v/>
      </c>
      <c r="M8222" s="13" t="str">
        <f t="shared" si="651"/>
        <v/>
      </c>
      <c r="N8222" s="13"/>
      <c r="O8222" s="62"/>
      <c r="P8222" s="46">
        <f t="shared" si="653"/>
        <v>0</v>
      </c>
      <c r="Q8222" s="20">
        <f t="shared" si="654"/>
        <v>1</v>
      </c>
      <c r="R8222" s="20">
        <f t="shared" si="655"/>
        <v>0</v>
      </c>
      <c r="S8222" s="18">
        <f t="shared" si="656"/>
        <v>0</v>
      </c>
      <c r="T8222" s="17" t="s">
        <v>694</v>
      </c>
    </row>
    <row r="8223" spans="1:21" ht="13.2" hidden="1">
      <c r="J8223" s="13" t="str">
        <f t="shared" si="652"/>
        <v/>
      </c>
      <c r="M8223" s="13" t="str">
        <f t="shared" si="651"/>
        <v/>
      </c>
      <c r="N8223" s="13"/>
      <c r="O8223" s="62"/>
      <c r="P8223" s="46">
        <f t="shared" si="653"/>
        <v>0</v>
      </c>
      <c r="Q8223" s="20">
        <f t="shared" si="654"/>
        <v>1</v>
      </c>
      <c r="R8223" s="20">
        <f t="shared" si="655"/>
        <v>0</v>
      </c>
      <c r="S8223" s="18">
        <f t="shared" si="656"/>
        <v>0</v>
      </c>
      <c r="T8223" s="17" t="s">
        <v>694</v>
      </c>
    </row>
    <row r="8224" spans="1:21" ht="13.2" hidden="1">
      <c r="J8224" s="13" t="str">
        <f t="shared" si="652"/>
        <v/>
      </c>
      <c r="M8224" s="13" t="str">
        <f t="shared" si="651"/>
        <v/>
      </c>
      <c r="N8224" s="13"/>
      <c r="O8224" s="62"/>
      <c r="P8224" s="46">
        <f t="shared" si="653"/>
        <v>0</v>
      </c>
      <c r="Q8224" s="20">
        <f t="shared" si="654"/>
        <v>1</v>
      </c>
      <c r="R8224" s="20">
        <f t="shared" si="655"/>
        <v>0</v>
      </c>
      <c r="S8224" s="18">
        <f t="shared" si="656"/>
        <v>0</v>
      </c>
      <c r="T8224" s="17" t="s">
        <v>694</v>
      </c>
    </row>
    <row r="8225" spans="1:21" ht="13.2" hidden="1">
      <c r="J8225" s="13" t="str">
        <f t="shared" si="652"/>
        <v/>
      </c>
      <c r="M8225" s="13" t="str">
        <f t="shared" si="651"/>
        <v/>
      </c>
      <c r="N8225" s="13"/>
      <c r="O8225" s="62"/>
      <c r="P8225" s="46">
        <f t="shared" si="653"/>
        <v>0</v>
      </c>
      <c r="Q8225" s="20">
        <f t="shared" si="654"/>
        <v>1</v>
      </c>
      <c r="R8225" s="20">
        <f t="shared" si="655"/>
        <v>0</v>
      </c>
      <c r="S8225" s="18">
        <f t="shared" si="656"/>
        <v>0</v>
      </c>
      <c r="T8225" s="17" t="s">
        <v>694</v>
      </c>
    </row>
    <row r="8226" spans="1:21" ht="13.2" hidden="1">
      <c r="J8226" s="13" t="str">
        <f t="shared" si="652"/>
        <v/>
      </c>
      <c r="M8226" s="13" t="str">
        <f t="shared" si="651"/>
        <v/>
      </c>
      <c r="N8226" s="13"/>
      <c r="O8226" s="62"/>
      <c r="P8226" s="46">
        <f t="shared" si="653"/>
        <v>0</v>
      </c>
      <c r="Q8226" s="20">
        <f t="shared" si="654"/>
        <v>1</v>
      </c>
      <c r="R8226" s="20">
        <f t="shared" si="655"/>
        <v>0</v>
      </c>
      <c r="S8226" s="18">
        <f t="shared" si="656"/>
        <v>0</v>
      </c>
      <c r="T8226" s="17" t="s">
        <v>694</v>
      </c>
    </row>
    <row r="8227" spans="1:21" ht="13.2" hidden="1">
      <c r="J8227" s="13" t="str">
        <f t="shared" si="652"/>
        <v/>
      </c>
      <c r="M8227" s="13" t="str">
        <f t="shared" si="651"/>
        <v/>
      </c>
      <c r="P8227" s="46">
        <f t="shared" si="653"/>
        <v>0</v>
      </c>
      <c r="Q8227" s="20">
        <f t="shared" si="654"/>
        <v>1</v>
      </c>
      <c r="R8227" s="20">
        <f t="shared" si="655"/>
        <v>0</v>
      </c>
      <c r="S8227" s="18">
        <f t="shared" si="656"/>
        <v>0</v>
      </c>
      <c r="T8227" s="17" t="s">
        <v>694</v>
      </c>
    </row>
    <row r="8228" spans="1:21" ht="13.2" hidden="1">
      <c r="J8228" s="13" t="str">
        <f t="shared" si="652"/>
        <v/>
      </c>
      <c r="M8228" s="13" t="str">
        <f t="shared" si="651"/>
        <v/>
      </c>
      <c r="P8228" s="46">
        <f t="shared" si="653"/>
        <v>0</v>
      </c>
      <c r="Q8228" s="20">
        <f t="shared" si="654"/>
        <v>1</v>
      </c>
      <c r="R8228" s="20">
        <f t="shared" si="655"/>
        <v>0</v>
      </c>
      <c r="S8228" s="18">
        <f t="shared" si="656"/>
        <v>0</v>
      </c>
      <c r="T8228" s="17" t="s">
        <v>694</v>
      </c>
    </row>
    <row r="8229" spans="1:21" ht="13.2" hidden="1">
      <c r="J8229" s="13" t="str">
        <f t="shared" si="652"/>
        <v/>
      </c>
      <c r="M8229" s="13" t="str">
        <f t="shared" si="651"/>
        <v/>
      </c>
      <c r="P8229" s="46">
        <f t="shared" si="653"/>
        <v>0</v>
      </c>
      <c r="Q8229" s="20">
        <f t="shared" si="654"/>
        <v>1</v>
      </c>
      <c r="R8229" s="20">
        <f t="shared" si="655"/>
        <v>0</v>
      </c>
      <c r="S8229" s="18">
        <f t="shared" si="656"/>
        <v>0</v>
      </c>
      <c r="T8229" s="17" t="s">
        <v>694</v>
      </c>
    </row>
    <row r="8230" spans="1:21" ht="13.2" hidden="1">
      <c r="J8230" s="13" t="str">
        <f t="shared" si="652"/>
        <v/>
      </c>
      <c r="M8230" s="13" t="str">
        <f t="shared" si="651"/>
        <v/>
      </c>
      <c r="P8230" s="46">
        <f t="shared" si="653"/>
        <v>0</v>
      </c>
      <c r="Q8230" s="20">
        <f t="shared" si="654"/>
        <v>1</v>
      </c>
      <c r="R8230" s="20">
        <f t="shared" si="655"/>
        <v>0</v>
      </c>
      <c r="S8230" s="18">
        <f t="shared" si="656"/>
        <v>0</v>
      </c>
      <c r="T8230" s="17" t="s">
        <v>694</v>
      </c>
    </row>
    <row r="8231" spans="1:21" ht="13.2" hidden="1">
      <c r="A8231" s="40"/>
      <c r="B8231" s="47"/>
      <c r="D8231" s="40"/>
      <c r="J8231" s="13" t="str">
        <f t="shared" si="652"/>
        <v/>
      </c>
      <c r="K8231" s="40"/>
      <c r="L8231" s="52"/>
      <c r="M8231" s="13" t="str">
        <f t="shared" si="651"/>
        <v/>
      </c>
      <c r="N8231" s="39"/>
      <c r="O8231" s="56"/>
      <c r="P8231" s="46">
        <f t="shared" si="653"/>
        <v>0</v>
      </c>
      <c r="Q8231" s="20">
        <f t="shared" si="654"/>
        <v>1</v>
      </c>
      <c r="R8231" s="20">
        <f t="shared" si="655"/>
        <v>0</v>
      </c>
      <c r="S8231" s="18">
        <f t="shared" si="656"/>
        <v>0</v>
      </c>
      <c r="T8231" s="17" t="s">
        <v>694</v>
      </c>
      <c r="U8231" s="40"/>
    </row>
    <row r="8232" spans="1:21" ht="13.2" hidden="1">
      <c r="A8232" s="64"/>
      <c r="J8232" s="13" t="str">
        <f t="shared" si="652"/>
        <v/>
      </c>
      <c r="M8232" s="13" t="str">
        <f t="shared" si="651"/>
        <v/>
      </c>
      <c r="P8232" s="46">
        <f t="shared" si="653"/>
        <v>0</v>
      </c>
      <c r="Q8232" s="20">
        <f t="shared" si="654"/>
        <v>1</v>
      </c>
      <c r="R8232" s="20">
        <f t="shared" si="655"/>
        <v>0</v>
      </c>
      <c r="S8232" s="18">
        <f t="shared" si="656"/>
        <v>0</v>
      </c>
      <c r="T8232" s="17" t="s">
        <v>694</v>
      </c>
    </row>
    <row r="8233" spans="1:21" ht="13.2" hidden="1">
      <c r="J8233" s="13" t="str">
        <f t="shared" si="652"/>
        <v/>
      </c>
      <c r="M8233" s="13" t="str">
        <f t="shared" si="651"/>
        <v/>
      </c>
      <c r="P8233" s="46">
        <f t="shared" si="653"/>
        <v>0</v>
      </c>
      <c r="Q8233" s="20">
        <f t="shared" si="654"/>
        <v>1</v>
      </c>
      <c r="R8233" s="20">
        <f t="shared" si="655"/>
        <v>0</v>
      </c>
      <c r="S8233" s="18">
        <f t="shared" si="656"/>
        <v>0</v>
      </c>
      <c r="T8233" s="17" t="s">
        <v>694</v>
      </c>
    </row>
    <row r="8234" spans="1:21" ht="13.2" hidden="1">
      <c r="J8234" s="13" t="str">
        <f t="shared" si="652"/>
        <v/>
      </c>
      <c r="M8234" s="13" t="str">
        <f t="shared" si="651"/>
        <v/>
      </c>
      <c r="P8234" s="46">
        <f t="shared" si="653"/>
        <v>0</v>
      </c>
      <c r="Q8234" s="20">
        <f t="shared" si="654"/>
        <v>1</v>
      </c>
      <c r="R8234" s="20">
        <f t="shared" si="655"/>
        <v>0</v>
      </c>
      <c r="S8234" s="18">
        <f t="shared" si="656"/>
        <v>0</v>
      </c>
      <c r="T8234" s="17" t="s">
        <v>694</v>
      </c>
    </row>
    <row r="8235" spans="1:21" ht="13.2" hidden="1">
      <c r="J8235" s="13" t="str">
        <f t="shared" si="652"/>
        <v/>
      </c>
      <c r="M8235" s="13" t="str">
        <f t="shared" si="651"/>
        <v/>
      </c>
      <c r="P8235" s="46">
        <f t="shared" si="653"/>
        <v>0</v>
      </c>
      <c r="Q8235" s="20">
        <f t="shared" si="654"/>
        <v>1</v>
      </c>
      <c r="R8235" s="20">
        <f t="shared" si="655"/>
        <v>0</v>
      </c>
      <c r="S8235" s="18">
        <f t="shared" si="656"/>
        <v>0</v>
      </c>
      <c r="T8235" s="17" t="s">
        <v>694</v>
      </c>
    </row>
    <row r="8236" spans="1:21" ht="13.2" hidden="1">
      <c r="J8236" s="13" t="str">
        <f t="shared" si="652"/>
        <v/>
      </c>
      <c r="M8236" s="13" t="str">
        <f t="shared" si="651"/>
        <v/>
      </c>
      <c r="P8236" s="46">
        <f t="shared" si="653"/>
        <v>0</v>
      </c>
      <c r="Q8236" s="20">
        <f t="shared" si="654"/>
        <v>1</v>
      </c>
      <c r="R8236" s="20">
        <f t="shared" si="655"/>
        <v>0</v>
      </c>
      <c r="S8236" s="18">
        <f t="shared" si="656"/>
        <v>0</v>
      </c>
      <c r="T8236" s="17" t="s">
        <v>694</v>
      </c>
    </row>
    <row r="8237" spans="1:21" ht="13.2" hidden="1">
      <c r="A8237" s="40"/>
      <c r="B8237" s="47"/>
      <c r="D8237" s="40"/>
      <c r="J8237" s="13" t="str">
        <f t="shared" si="652"/>
        <v/>
      </c>
      <c r="K8237" s="40"/>
      <c r="L8237" s="52"/>
      <c r="M8237" s="13" t="str">
        <f t="shared" si="651"/>
        <v/>
      </c>
      <c r="N8237" s="39"/>
      <c r="O8237" s="56"/>
      <c r="P8237" s="46">
        <f t="shared" si="653"/>
        <v>0</v>
      </c>
      <c r="Q8237" s="20">
        <f t="shared" si="654"/>
        <v>1</v>
      </c>
      <c r="R8237" s="20">
        <f t="shared" si="655"/>
        <v>0</v>
      </c>
      <c r="S8237" s="18">
        <f t="shared" si="656"/>
        <v>0</v>
      </c>
      <c r="T8237" s="17" t="s">
        <v>694</v>
      </c>
      <c r="U8237" s="40"/>
    </row>
    <row r="8238" spans="1:21" ht="13.2" hidden="1">
      <c r="J8238" s="13" t="str">
        <f t="shared" si="652"/>
        <v/>
      </c>
      <c r="M8238" s="13" t="str">
        <f t="shared" si="651"/>
        <v/>
      </c>
      <c r="P8238" s="46">
        <f t="shared" si="653"/>
        <v>0</v>
      </c>
      <c r="Q8238" s="20">
        <f t="shared" si="654"/>
        <v>1</v>
      </c>
      <c r="R8238" s="20">
        <f t="shared" si="655"/>
        <v>0</v>
      </c>
      <c r="S8238" s="18">
        <f t="shared" si="656"/>
        <v>0</v>
      </c>
      <c r="T8238" s="17" t="s">
        <v>694</v>
      </c>
    </row>
    <row r="8239" spans="1:21" ht="13.2" hidden="1">
      <c r="J8239" s="13" t="str">
        <f t="shared" si="652"/>
        <v/>
      </c>
      <c r="M8239" s="13" t="str">
        <f t="shared" si="651"/>
        <v/>
      </c>
      <c r="P8239" s="46">
        <f t="shared" si="653"/>
        <v>0</v>
      </c>
      <c r="Q8239" s="20">
        <f t="shared" si="654"/>
        <v>1</v>
      </c>
      <c r="R8239" s="20">
        <f t="shared" si="655"/>
        <v>0</v>
      </c>
      <c r="S8239" s="18">
        <f t="shared" si="656"/>
        <v>0</v>
      </c>
      <c r="T8239" s="17" t="s">
        <v>694</v>
      </c>
    </row>
    <row r="8240" spans="1:21" ht="13.2" hidden="1">
      <c r="J8240" s="13" t="str">
        <f t="shared" si="652"/>
        <v/>
      </c>
      <c r="M8240" s="13" t="str">
        <f t="shared" si="651"/>
        <v/>
      </c>
      <c r="P8240" s="46">
        <f t="shared" si="653"/>
        <v>0</v>
      </c>
      <c r="Q8240" s="20">
        <f t="shared" si="654"/>
        <v>1</v>
      </c>
      <c r="R8240" s="20">
        <f t="shared" si="655"/>
        <v>0</v>
      </c>
      <c r="S8240" s="18">
        <f t="shared" si="656"/>
        <v>0</v>
      </c>
      <c r="T8240" s="17" t="s">
        <v>694</v>
      </c>
    </row>
    <row r="8241" spans="1:21" ht="13.2" hidden="1">
      <c r="J8241" s="13" t="str">
        <f t="shared" si="652"/>
        <v/>
      </c>
      <c r="M8241" s="13" t="str">
        <f t="shared" si="651"/>
        <v/>
      </c>
      <c r="P8241" s="46">
        <f t="shared" si="653"/>
        <v>0</v>
      </c>
      <c r="Q8241" s="20">
        <f t="shared" si="654"/>
        <v>1</v>
      </c>
      <c r="R8241" s="20">
        <f t="shared" si="655"/>
        <v>0</v>
      </c>
      <c r="S8241" s="18">
        <f t="shared" si="656"/>
        <v>0</v>
      </c>
      <c r="T8241" s="17" t="s">
        <v>694</v>
      </c>
    </row>
    <row r="8242" spans="1:21" ht="13.2" hidden="1">
      <c r="J8242" s="13" t="str">
        <f t="shared" si="652"/>
        <v/>
      </c>
      <c r="M8242" s="13" t="str">
        <f t="shared" si="651"/>
        <v/>
      </c>
      <c r="P8242" s="46">
        <f t="shared" si="653"/>
        <v>0</v>
      </c>
      <c r="Q8242" s="20">
        <f t="shared" si="654"/>
        <v>1</v>
      </c>
      <c r="R8242" s="20">
        <f t="shared" si="655"/>
        <v>0</v>
      </c>
      <c r="S8242" s="18">
        <f t="shared" si="656"/>
        <v>0</v>
      </c>
      <c r="T8242" s="17" t="s">
        <v>694</v>
      </c>
    </row>
    <row r="8243" spans="1:21" ht="13.2" hidden="1">
      <c r="A8243" s="40"/>
      <c r="B8243" s="47"/>
      <c r="D8243" s="40"/>
      <c r="J8243" s="13" t="str">
        <f t="shared" si="652"/>
        <v/>
      </c>
      <c r="K8243" s="40"/>
      <c r="L8243" s="52"/>
      <c r="M8243" s="13" t="str">
        <f t="shared" si="651"/>
        <v/>
      </c>
      <c r="N8243" s="39"/>
      <c r="O8243" s="56"/>
      <c r="P8243" s="46">
        <f t="shared" si="653"/>
        <v>0</v>
      </c>
      <c r="Q8243" s="20">
        <f t="shared" si="654"/>
        <v>1</v>
      </c>
      <c r="R8243" s="20">
        <f t="shared" si="655"/>
        <v>0</v>
      </c>
      <c r="S8243" s="18">
        <f t="shared" si="656"/>
        <v>0</v>
      </c>
      <c r="T8243" s="17" t="s">
        <v>694</v>
      </c>
      <c r="U8243" s="40"/>
    </row>
    <row r="8244" spans="1:21" ht="13.2" hidden="1">
      <c r="J8244" s="13" t="str">
        <f t="shared" si="652"/>
        <v/>
      </c>
      <c r="M8244" s="13" t="str">
        <f t="shared" si="651"/>
        <v/>
      </c>
      <c r="P8244" s="46">
        <f t="shared" si="653"/>
        <v>0</v>
      </c>
      <c r="Q8244" s="20">
        <f t="shared" si="654"/>
        <v>1</v>
      </c>
      <c r="R8244" s="20">
        <f t="shared" si="655"/>
        <v>0</v>
      </c>
      <c r="S8244" s="18">
        <f t="shared" si="656"/>
        <v>0</v>
      </c>
      <c r="T8244" s="17" t="s">
        <v>694</v>
      </c>
    </row>
    <row r="8245" spans="1:21" ht="13.2" hidden="1">
      <c r="J8245" s="13" t="str">
        <f t="shared" si="652"/>
        <v/>
      </c>
      <c r="M8245" s="13" t="str">
        <f t="shared" si="651"/>
        <v/>
      </c>
      <c r="P8245" s="46">
        <f t="shared" si="653"/>
        <v>0</v>
      </c>
      <c r="Q8245" s="20">
        <f t="shared" si="654"/>
        <v>1</v>
      </c>
      <c r="R8245" s="20">
        <f t="shared" si="655"/>
        <v>0</v>
      </c>
      <c r="S8245" s="18">
        <f t="shared" si="656"/>
        <v>0</v>
      </c>
      <c r="T8245" s="17" t="s">
        <v>694</v>
      </c>
    </row>
    <row r="8246" spans="1:21" ht="13.2" hidden="1">
      <c r="J8246" s="13" t="str">
        <f t="shared" si="652"/>
        <v/>
      </c>
      <c r="M8246" s="13" t="str">
        <f t="shared" si="651"/>
        <v/>
      </c>
      <c r="P8246" s="46">
        <f t="shared" si="653"/>
        <v>0</v>
      </c>
      <c r="Q8246" s="20">
        <f t="shared" si="654"/>
        <v>1</v>
      </c>
      <c r="R8246" s="20">
        <f t="shared" si="655"/>
        <v>0</v>
      </c>
      <c r="S8246" s="18">
        <f t="shared" si="656"/>
        <v>0</v>
      </c>
      <c r="T8246" s="17" t="s">
        <v>694</v>
      </c>
    </row>
    <row r="8247" spans="1:21" ht="13.2" hidden="1">
      <c r="J8247" s="13" t="str">
        <f t="shared" si="652"/>
        <v/>
      </c>
      <c r="M8247" s="13" t="str">
        <f t="shared" si="651"/>
        <v/>
      </c>
      <c r="P8247" s="46">
        <f t="shared" si="653"/>
        <v>0</v>
      </c>
      <c r="Q8247" s="20">
        <f t="shared" si="654"/>
        <v>1</v>
      </c>
      <c r="R8247" s="20">
        <f t="shared" si="655"/>
        <v>0</v>
      </c>
      <c r="S8247" s="18">
        <f t="shared" si="656"/>
        <v>0</v>
      </c>
      <c r="T8247" s="17" t="s">
        <v>694</v>
      </c>
    </row>
    <row r="8248" spans="1:21" ht="13.2" hidden="1">
      <c r="J8248" s="13" t="str">
        <f t="shared" si="652"/>
        <v/>
      </c>
      <c r="M8248" s="13" t="str">
        <f t="shared" si="651"/>
        <v/>
      </c>
      <c r="P8248" s="46">
        <f t="shared" si="653"/>
        <v>0</v>
      </c>
      <c r="Q8248" s="20">
        <f t="shared" si="654"/>
        <v>1</v>
      </c>
      <c r="R8248" s="20">
        <f t="shared" si="655"/>
        <v>0</v>
      </c>
      <c r="S8248" s="18">
        <f t="shared" si="656"/>
        <v>0</v>
      </c>
      <c r="T8248" s="17" t="s">
        <v>694</v>
      </c>
    </row>
    <row r="8249" spans="1:21" ht="13.2" hidden="1">
      <c r="J8249" s="13" t="str">
        <f t="shared" si="652"/>
        <v/>
      </c>
      <c r="M8249" s="13" t="str">
        <f t="shared" ref="M8249:M8312" si="657">+LEFT(U8249,4)</f>
        <v/>
      </c>
      <c r="P8249" s="46">
        <f t="shared" si="653"/>
        <v>0</v>
      </c>
      <c r="Q8249" s="20">
        <f t="shared" si="654"/>
        <v>1</v>
      </c>
      <c r="R8249" s="20">
        <f t="shared" si="655"/>
        <v>0</v>
      </c>
      <c r="S8249" s="18">
        <f t="shared" si="656"/>
        <v>0</v>
      </c>
      <c r="T8249" s="17" t="s">
        <v>694</v>
      </c>
    </row>
    <row r="8250" spans="1:21" ht="13.2" hidden="1">
      <c r="J8250" s="13" t="str">
        <f t="shared" si="652"/>
        <v/>
      </c>
      <c r="M8250" s="13" t="str">
        <f t="shared" si="657"/>
        <v/>
      </c>
      <c r="P8250" s="46">
        <f t="shared" si="653"/>
        <v>0</v>
      </c>
      <c r="Q8250" s="20">
        <f t="shared" si="654"/>
        <v>1</v>
      </c>
      <c r="R8250" s="20">
        <f t="shared" si="655"/>
        <v>0</v>
      </c>
      <c r="S8250" s="18">
        <f t="shared" si="656"/>
        <v>0</v>
      </c>
      <c r="T8250" s="17" t="s">
        <v>694</v>
      </c>
    </row>
    <row r="8251" spans="1:21" ht="13.2" hidden="1">
      <c r="J8251" s="13" t="str">
        <f t="shared" si="652"/>
        <v/>
      </c>
      <c r="M8251" s="13" t="str">
        <f t="shared" si="657"/>
        <v/>
      </c>
      <c r="P8251" s="46">
        <f t="shared" si="653"/>
        <v>0</v>
      </c>
      <c r="Q8251" s="20">
        <f t="shared" si="654"/>
        <v>1</v>
      </c>
      <c r="R8251" s="20">
        <f t="shared" si="655"/>
        <v>0</v>
      </c>
      <c r="S8251" s="18">
        <f t="shared" si="656"/>
        <v>0</v>
      </c>
      <c r="T8251" s="17" t="s">
        <v>694</v>
      </c>
    </row>
    <row r="8252" spans="1:21" ht="13.2" hidden="1">
      <c r="J8252" s="13" t="str">
        <f t="shared" si="652"/>
        <v/>
      </c>
      <c r="M8252" s="13" t="str">
        <f t="shared" si="657"/>
        <v/>
      </c>
      <c r="P8252" s="46">
        <f t="shared" si="653"/>
        <v>0</v>
      </c>
      <c r="Q8252" s="20">
        <f t="shared" si="654"/>
        <v>1</v>
      </c>
      <c r="R8252" s="20">
        <f t="shared" si="655"/>
        <v>0</v>
      </c>
      <c r="S8252" s="18">
        <f t="shared" si="656"/>
        <v>0</v>
      </c>
      <c r="T8252" s="17" t="s">
        <v>694</v>
      </c>
    </row>
    <row r="8253" spans="1:21" ht="13.2" hidden="1">
      <c r="J8253" s="13" t="str">
        <f t="shared" si="652"/>
        <v/>
      </c>
      <c r="M8253" s="13" t="str">
        <f t="shared" si="657"/>
        <v/>
      </c>
      <c r="P8253" s="46">
        <f t="shared" si="653"/>
        <v>0</v>
      </c>
      <c r="Q8253" s="20">
        <f t="shared" si="654"/>
        <v>1</v>
      </c>
      <c r="R8253" s="20">
        <f t="shared" si="655"/>
        <v>0</v>
      </c>
      <c r="S8253" s="18">
        <f t="shared" si="656"/>
        <v>0</v>
      </c>
      <c r="T8253" s="17" t="s">
        <v>694</v>
      </c>
    </row>
    <row r="8254" spans="1:21" ht="13.2" hidden="1">
      <c r="J8254" s="13" t="str">
        <f t="shared" si="652"/>
        <v/>
      </c>
      <c r="M8254" s="13" t="str">
        <f t="shared" si="657"/>
        <v/>
      </c>
      <c r="N8254" s="13"/>
      <c r="O8254" s="62"/>
      <c r="P8254" s="46">
        <f t="shared" si="653"/>
        <v>0</v>
      </c>
      <c r="Q8254" s="20">
        <f t="shared" si="654"/>
        <v>1</v>
      </c>
      <c r="R8254" s="20">
        <f t="shared" si="655"/>
        <v>0</v>
      </c>
      <c r="S8254" s="18">
        <f t="shared" si="656"/>
        <v>0</v>
      </c>
      <c r="T8254" s="17" t="s">
        <v>694</v>
      </c>
    </row>
    <row r="8255" spans="1:21" ht="13.2" hidden="1">
      <c r="J8255" s="13" t="str">
        <f t="shared" si="652"/>
        <v/>
      </c>
      <c r="M8255" s="13" t="str">
        <f t="shared" si="657"/>
        <v/>
      </c>
      <c r="N8255" s="13"/>
      <c r="O8255" s="62"/>
      <c r="P8255" s="46">
        <f t="shared" si="653"/>
        <v>0</v>
      </c>
      <c r="Q8255" s="20">
        <f t="shared" si="654"/>
        <v>1</v>
      </c>
      <c r="R8255" s="20">
        <f t="shared" si="655"/>
        <v>0</v>
      </c>
      <c r="S8255" s="18">
        <f t="shared" si="656"/>
        <v>0</v>
      </c>
      <c r="T8255" s="17" t="s">
        <v>694</v>
      </c>
    </row>
    <row r="8256" spans="1:21" ht="13.2" hidden="1">
      <c r="J8256" s="13" t="str">
        <f t="shared" si="652"/>
        <v/>
      </c>
      <c r="M8256" s="13" t="str">
        <f t="shared" si="657"/>
        <v/>
      </c>
      <c r="N8256" s="13"/>
      <c r="O8256" s="62"/>
      <c r="P8256" s="46">
        <f t="shared" si="653"/>
        <v>0</v>
      </c>
      <c r="Q8256" s="20">
        <f t="shared" si="654"/>
        <v>1</v>
      </c>
      <c r="R8256" s="20">
        <f t="shared" si="655"/>
        <v>0</v>
      </c>
      <c r="S8256" s="18">
        <f t="shared" si="656"/>
        <v>0</v>
      </c>
      <c r="T8256" s="17" t="s">
        <v>694</v>
      </c>
    </row>
    <row r="8257" spans="1:21" ht="13.2" hidden="1">
      <c r="J8257" s="13" t="str">
        <f t="shared" si="652"/>
        <v/>
      </c>
      <c r="M8257" s="13" t="str">
        <f t="shared" si="657"/>
        <v/>
      </c>
      <c r="N8257" s="13"/>
      <c r="O8257" s="62"/>
      <c r="P8257" s="46">
        <f t="shared" si="653"/>
        <v>0</v>
      </c>
      <c r="Q8257" s="20">
        <f t="shared" si="654"/>
        <v>1</v>
      </c>
      <c r="R8257" s="20">
        <f t="shared" si="655"/>
        <v>0</v>
      </c>
      <c r="S8257" s="18">
        <f t="shared" si="656"/>
        <v>0</v>
      </c>
      <c r="T8257" s="17" t="s">
        <v>694</v>
      </c>
    </row>
    <row r="8258" spans="1:21" ht="13.2" hidden="1">
      <c r="A8258" s="40"/>
      <c r="B8258" s="47"/>
      <c r="D8258" s="40"/>
      <c r="J8258" s="13" t="str">
        <f t="shared" ref="J8258:J8321" si="658">+LEFT(U8258,4)</f>
        <v/>
      </c>
      <c r="K8258" s="40"/>
      <c r="L8258" s="52"/>
      <c r="M8258" s="13" t="str">
        <f t="shared" si="657"/>
        <v/>
      </c>
      <c r="N8258" s="39"/>
      <c r="O8258" s="56"/>
      <c r="P8258" s="46">
        <f t="shared" ref="P8258:P8321" si="659">ROUND(O8258*L8258,2)</f>
        <v>0</v>
      </c>
      <c r="Q8258" s="20">
        <f t="shared" ref="Q8258:Q8321" si="660">IF(N8258="HKD",7.8,IF(N8258="CNY",6.4,1))</f>
        <v>1</v>
      </c>
      <c r="R8258" s="20">
        <f t="shared" ref="R8258:R8321" si="661">+O8258/Q8258</f>
        <v>0</v>
      </c>
      <c r="S8258" s="18">
        <f t="shared" ref="S8258:S8321" si="662">+R8258*L8258</f>
        <v>0</v>
      </c>
      <c r="T8258" s="17" t="s">
        <v>694</v>
      </c>
      <c r="U8258" s="40"/>
    </row>
    <row r="8259" spans="1:21" ht="13.2" hidden="1">
      <c r="A8259" s="40"/>
      <c r="B8259" s="47"/>
      <c r="D8259" s="40"/>
      <c r="J8259" s="13" t="str">
        <f t="shared" si="658"/>
        <v/>
      </c>
      <c r="K8259" s="40"/>
      <c r="L8259" s="52"/>
      <c r="M8259" s="13" t="str">
        <f t="shared" si="657"/>
        <v/>
      </c>
      <c r="N8259" s="39"/>
      <c r="O8259" s="56"/>
      <c r="P8259" s="46">
        <f t="shared" si="659"/>
        <v>0</v>
      </c>
      <c r="Q8259" s="20">
        <f t="shared" si="660"/>
        <v>1</v>
      </c>
      <c r="R8259" s="20">
        <f t="shared" si="661"/>
        <v>0</v>
      </c>
      <c r="S8259" s="18">
        <f t="shared" si="662"/>
        <v>0</v>
      </c>
      <c r="T8259" s="17" t="s">
        <v>694</v>
      </c>
      <c r="U8259" s="40"/>
    </row>
    <row r="8260" spans="1:21" ht="13.2" hidden="1">
      <c r="A8260" s="40"/>
      <c r="B8260" s="47"/>
      <c r="D8260" s="40"/>
      <c r="J8260" s="13" t="str">
        <f t="shared" si="658"/>
        <v/>
      </c>
      <c r="K8260" s="40"/>
      <c r="L8260" s="52"/>
      <c r="M8260" s="13" t="str">
        <f t="shared" si="657"/>
        <v/>
      </c>
      <c r="N8260" s="39"/>
      <c r="O8260" s="56"/>
      <c r="P8260" s="46">
        <f t="shared" si="659"/>
        <v>0</v>
      </c>
      <c r="Q8260" s="20">
        <f t="shared" si="660"/>
        <v>1</v>
      </c>
      <c r="R8260" s="20">
        <f t="shared" si="661"/>
        <v>0</v>
      </c>
      <c r="S8260" s="18">
        <f t="shared" si="662"/>
        <v>0</v>
      </c>
      <c r="T8260" s="17" t="s">
        <v>694</v>
      </c>
      <c r="U8260" s="40"/>
    </row>
    <row r="8261" spans="1:21" ht="13.2" hidden="1">
      <c r="J8261" s="13" t="str">
        <f t="shared" si="658"/>
        <v/>
      </c>
      <c r="M8261" s="13" t="str">
        <f t="shared" si="657"/>
        <v/>
      </c>
      <c r="P8261" s="46">
        <f t="shared" si="659"/>
        <v>0</v>
      </c>
      <c r="Q8261" s="20">
        <f t="shared" si="660"/>
        <v>1</v>
      </c>
      <c r="R8261" s="20">
        <f t="shared" si="661"/>
        <v>0</v>
      </c>
      <c r="S8261" s="18">
        <f t="shared" si="662"/>
        <v>0</v>
      </c>
      <c r="T8261" s="17" t="s">
        <v>694</v>
      </c>
    </row>
    <row r="8262" spans="1:21" ht="13.2" hidden="1">
      <c r="A8262" s="64"/>
      <c r="J8262" s="13" t="str">
        <f t="shared" si="658"/>
        <v/>
      </c>
      <c r="M8262" s="13" t="str">
        <f t="shared" si="657"/>
        <v/>
      </c>
      <c r="P8262" s="46">
        <f t="shared" si="659"/>
        <v>0</v>
      </c>
      <c r="Q8262" s="20">
        <f t="shared" si="660"/>
        <v>1</v>
      </c>
      <c r="R8262" s="20">
        <f t="shared" si="661"/>
        <v>0</v>
      </c>
      <c r="S8262" s="18">
        <f t="shared" si="662"/>
        <v>0</v>
      </c>
      <c r="T8262" s="17" t="s">
        <v>694</v>
      </c>
    </row>
    <row r="8263" spans="1:21" ht="13.2" hidden="1">
      <c r="A8263" s="64"/>
      <c r="J8263" s="13" t="str">
        <f t="shared" si="658"/>
        <v/>
      </c>
      <c r="M8263" s="13" t="str">
        <f t="shared" si="657"/>
        <v/>
      </c>
      <c r="P8263" s="46">
        <f t="shared" si="659"/>
        <v>0</v>
      </c>
      <c r="Q8263" s="20">
        <f t="shared" si="660"/>
        <v>1</v>
      </c>
      <c r="R8263" s="20">
        <f t="shared" si="661"/>
        <v>0</v>
      </c>
      <c r="S8263" s="18">
        <f t="shared" si="662"/>
        <v>0</v>
      </c>
      <c r="T8263" s="17" t="s">
        <v>694</v>
      </c>
    </row>
    <row r="8264" spans="1:21" ht="13.2" hidden="1">
      <c r="A8264" s="64"/>
      <c r="J8264" s="13" t="str">
        <f t="shared" si="658"/>
        <v/>
      </c>
      <c r="M8264" s="13" t="str">
        <f t="shared" si="657"/>
        <v/>
      </c>
      <c r="P8264" s="46">
        <f t="shared" si="659"/>
        <v>0</v>
      </c>
      <c r="Q8264" s="20">
        <f t="shared" si="660"/>
        <v>1</v>
      </c>
      <c r="R8264" s="20">
        <f t="shared" si="661"/>
        <v>0</v>
      </c>
      <c r="S8264" s="18">
        <f t="shared" si="662"/>
        <v>0</v>
      </c>
      <c r="T8264" s="17" t="s">
        <v>694</v>
      </c>
    </row>
    <row r="8265" spans="1:21" ht="13.2" hidden="1">
      <c r="A8265" s="64"/>
      <c r="J8265" s="13" t="str">
        <f t="shared" si="658"/>
        <v/>
      </c>
      <c r="M8265" s="13" t="str">
        <f t="shared" si="657"/>
        <v/>
      </c>
      <c r="P8265" s="46">
        <f t="shared" si="659"/>
        <v>0</v>
      </c>
      <c r="Q8265" s="20">
        <f t="shared" si="660"/>
        <v>1</v>
      </c>
      <c r="R8265" s="20">
        <f t="shared" si="661"/>
        <v>0</v>
      </c>
      <c r="S8265" s="18">
        <f t="shared" si="662"/>
        <v>0</v>
      </c>
      <c r="T8265" s="17" t="s">
        <v>694</v>
      </c>
    </row>
    <row r="8266" spans="1:21" ht="13.2" hidden="1">
      <c r="J8266" s="13" t="str">
        <f t="shared" si="658"/>
        <v/>
      </c>
      <c r="M8266" s="13" t="str">
        <f t="shared" si="657"/>
        <v/>
      </c>
      <c r="P8266" s="46">
        <f t="shared" si="659"/>
        <v>0</v>
      </c>
      <c r="Q8266" s="20">
        <f t="shared" si="660"/>
        <v>1</v>
      </c>
      <c r="R8266" s="20">
        <f t="shared" si="661"/>
        <v>0</v>
      </c>
      <c r="S8266" s="18">
        <f t="shared" si="662"/>
        <v>0</v>
      </c>
      <c r="T8266" s="17" t="s">
        <v>694</v>
      </c>
    </row>
    <row r="8267" spans="1:21" ht="13.2" hidden="1">
      <c r="J8267" s="13" t="str">
        <f t="shared" si="658"/>
        <v/>
      </c>
      <c r="M8267" s="13" t="str">
        <f t="shared" si="657"/>
        <v/>
      </c>
      <c r="P8267" s="46">
        <f t="shared" si="659"/>
        <v>0</v>
      </c>
      <c r="Q8267" s="20">
        <f t="shared" si="660"/>
        <v>1</v>
      </c>
      <c r="R8267" s="20">
        <f t="shared" si="661"/>
        <v>0</v>
      </c>
      <c r="S8267" s="18">
        <f t="shared" si="662"/>
        <v>0</v>
      </c>
      <c r="T8267" s="17" t="s">
        <v>694</v>
      </c>
    </row>
    <row r="8268" spans="1:21" ht="13.2" hidden="1">
      <c r="J8268" s="13" t="str">
        <f t="shared" si="658"/>
        <v/>
      </c>
      <c r="M8268" s="13" t="str">
        <f t="shared" si="657"/>
        <v/>
      </c>
      <c r="P8268" s="46">
        <f t="shared" si="659"/>
        <v>0</v>
      </c>
      <c r="Q8268" s="20">
        <f t="shared" si="660"/>
        <v>1</v>
      </c>
      <c r="R8268" s="20">
        <f t="shared" si="661"/>
        <v>0</v>
      </c>
      <c r="S8268" s="18">
        <f t="shared" si="662"/>
        <v>0</v>
      </c>
      <c r="T8268" s="17" t="s">
        <v>694</v>
      </c>
    </row>
    <row r="8269" spans="1:21" ht="13.2" hidden="1">
      <c r="J8269" s="13" t="str">
        <f t="shared" si="658"/>
        <v/>
      </c>
      <c r="M8269" s="13" t="str">
        <f t="shared" si="657"/>
        <v/>
      </c>
      <c r="P8269" s="46">
        <f t="shared" si="659"/>
        <v>0</v>
      </c>
      <c r="Q8269" s="20">
        <f t="shared" si="660"/>
        <v>1</v>
      </c>
      <c r="R8269" s="20">
        <f t="shared" si="661"/>
        <v>0</v>
      </c>
      <c r="S8269" s="18">
        <f t="shared" si="662"/>
        <v>0</v>
      </c>
      <c r="T8269" s="17" t="s">
        <v>694</v>
      </c>
    </row>
    <row r="8270" spans="1:21" ht="13.2" hidden="1">
      <c r="J8270" s="13" t="str">
        <f t="shared" si="658"/>
        <v/>
      </c>
      <c r="M8270" s="13" t="str">
        <f t="shared" si="657"/>
        <v/>
      </c>
      <c r="P8270" s="46">
        <f t="shared" si="659"/>
        <v>0</v>
      </c>
      <c r="Q8270" s="20">
        <f t="shared" si="660"/>
        <v>1</v>
      </c>
      <c r="R8270" s="20">
        <f t="shared" si="661"/>
        <v>0</v>
      </c>
      <c r="S8270" s="18">
        <f t="shared" si="662"/>
        <v>0</v>
      </c>
      <c r="T8270" s="17" t="s">
        <v>694</v>
      </c>
    </row>
    <row r="8271" spans="1:21" ht="13.2" hidden="1">
      <c r="J8271" s="13" t="str">
        <f t="shared" si="658"/>
        <v/>
      </c>
      <c r="M8271" s="13" t="str">
        <f t="shared" si="657"/>
        <v/>
      </c>
      <c r="P8271" s="46">
        <f t="shared" si="659"/>
        <v>0</v>
      </c>
      <c r="Q8271" s="20">
        <f t="shared" si="660"/>
        <v>1</v>
      </c>
      <c r="R8271" s="20">
        <f t="shared" si="661"/>
        <v>0</v>
      </c>
      <c r="S8271" s="18">
        <f t="shared" si="662"/>
        <v>0</v>
      </c>
      <c r="T8271" s="17" t="s">
        <v>694</v>
      </c>
    </row>
    <row r="8272" spans="1:21" ht="13.2" hidden="1">
      <c r="J8272" s="13" t="str">
        <f t="shared" si="658"/>
        <v/>
      </c>
      <c r="M8272" s="13" t="str">
        <f t="shared" si="657"/>
        <v/>
      </c>
      <c r="N8272" s="13"/>
      <c r="O8272" s="62"/>
      <c r="P8272" s="46">
        <f t="shared" si="659"/>
        <v>0</v>
      </c>
      <c r="Q8272" s="20">
        <f t="shared" si="660"/>
        <v>1</v>
      </c>
      <c r="R8272" s="20">
        <f t="shared" si="661"/>
        <v>0</v>
      </c>
      <c r="S8272" s="18">
        <f t="shared" si="662"/>
        <v>0</v>
      </c>
      <c r="T8272" s="17" t="s">
        <v>694</v>
      </c>
    </row>
    <row r="8273" spans="1:21" ht="13.2" hidden="1">
      <c r="J8273" s="13" t="str">
        <f t="shared" si="658"/>
        <v/>
      </c>
      <c r="M8273" s="13" t="str">
        <f t="shared" si="657"/>
        <v/>
      </c>
      <c r="N8273" s="13"/>
      <c r="O8273" s="62"/>
      <c r="P8273" s="46">
        <f t="shared" si="659"/>
        <v>0</v>
      </c>
      <c r="Q8273" s="20">
        <f t="shared" si="660"/>
        <v>1</v>
      </c>
      <c r="R8273" s="20">
        <f t="shared" si="661"/>
        <v>0</v>
      </c>
      <c r="S8273" s="18">
        <f t="shared" si="662"/>
        <v>0</v>
      </c>
      <c r="T8273" s="17" t="s">
        <v>694</v>
      </c>
    </row>
    <row r="8274" spans="1:21" ht="13.2" hidden="1">
      <c r="A8274" s="64"/>
      <c r="J8274" s="13" t="str">
        <f t="shared" si="658"/>
        <v/>
      </c>
      <c r="M8274" s="13" t="str">
        <f t="shared" si="657"/>
        <v/>
      </c>
      <c r="P8274" s="46">
        <f t="shared" si="659"/>
        <v>0</v>
      </c>
      <c r="Q8274" s="20">
        <f t="shared" si="660"/>
        <v>1</v>
      </c>
      <c r="R8274" s="20">
        <f t="shared" si="661"/>
        <v>0</v>
      </c>
      <c r="S8274" s="18">
        <f t="shared" si="662"/>
        <v>0</v>
      </c>
      <c r="T8274" s="17" t="s">
        <v>694</v>
      </c>
    </row>
    <row r="8275" spans="1:21" ht="13.2" hidden="1">
      <c r="J8275" s="13" t="str">
        <f t="shared" si="658"/>
        <v/>
      </c>
      <c r="M8275" s="13" t="str">
        <f t="shared" si="657"/>
        <v/>
      </c>
      <c r="P8275" s="46">
        <f t="shared" si="659"/>
        <v>0</v>
      </c>
      <c r="Q8275" s="20">
        <f t="shared" si="660"/>
        <v>1</v>
      </c>
      <c r="R8275" s="20">
        <f t="shared" si="661"/>
        <v>0</v>
      </c>
      <c r="S8275" s="18">
        <f t="shared" si="662"/>
        <v>0</v>
      </c>
      <c r="T8275" s="17" t="s">
        <v>694</v>
      </c>
    </row>
    <row r="8276" spans="1:21" ht="13.2" hidden="1">
      <c r="J8276" s="13" t="str">
        <f t="shared" si="658"/>
        <v/>
      </c>
      <c r="M8276" s="13" t="str">
        <f t="shared" si="657"/>
        <v/>
      </c>
      <c r="P8276" s="46">
        <f t="shared" si="659"/>
        <v>0</v>
      </c>
      <c r="Q8276" s="20">
        <f t="shared" si="660"/>
        <v>1</v>
      </c>
      <c r="R8276" s="20">
        <f t="shared" si="661"/>
        <v>0</v>
      </c>
      <c r="S8276" s="18">
        <f t="shared" si="662"/>
        <v>0</v>
      </c>
      <c r="T8276" s="17" t="s">
        <v>694</v>
      </c>
    </row>
    <row r="8277" spans="1:21" ht="13.2" hidden="1">
      <c r="J8277" s="13" t="str">
        <f t="shared" si="658"/>
        <v/>
      </c>
      <c r="M8277" s="13" t="str">
        <f t="shared" si="657"/>
        <v/>
      </c>
      <c r="P8277" s="46">
        <f t="shared" si="659"/>
        <v>0</v>
      </c>
      <c r="Q8277" s="20">
        <f t="shared" si="660"/>
        <v>1</v>
      </c>
      <c r="R8277" s="20">
        <f t="shared" si="661"/>
        <v>0</v>
      </c>
      <c r="S8277" s="18">
        <f t="shared" si="662"/>
        <v>0</v>
      </c>
      <c r="T8277" s="17" t="s">
        <v>694</v>
      </c>
    </row>
    <row r="8278" spans="1:21" ht="13.2" hidden="1">
      <c r="A8278" s="40"/>
      <c r="B8278" s="47"/>
      <c r="D8278" s="40"/>
      <c r="J8278" s="13" t="str">
        <f t="shared" si="658"/>
        <v/>
      </c>
      <c r="K8278" s="40"/>
      <c r="L8278" s="52"/>
      <c r="M8278" s="13" t="str">
        <f t="shared" si="657"/>
        <v/>
      </c>
      <c r="N8278" s="39"/>
      <c r="O8278" s="56"/>
      <c r="P8278" s="46">
        <f t="shared" si="659"/>
        <v>0</v>
      </c>
      <c r="Q8278" s="20">
        <f t="shared" si="660"/>
        <v>1</v>
      </c>
      <c r="R8278" s="20">
        <f t="shared" si="661"/>
        <v>0</v>
      </c>
      <c r="S8278" s="18">
        <f t="shared" si="662"/>
        <v>0</v>
      </c>
      <c r="T8278" s="17" t="s">
        <v>694</v>
      </c>
      <c r="U8278" s="40"/>
    </row>
    <row r="8279" spans="1:21" ht="13.2" hidden="1">
      <c r="J8279" s="13" t="str">
        <f t="shared" si="658"/>
        <v/>
      </c>
      <c r="M8279" s="13" t="str">
        <f t="shared" si="657"/>
        <v/>
      </c>
      <c r="P8279" s="46">
        <f t="shared" si="659"/>
        <v>0</v>
      </c>
      <c r="Q8279" s="20">
        <f t="shared" si="660"/>
        <v>1</v>
      </c>
      <c r="R8279" s="20">
        <f t="shared" si="661"/>
        <v>0</v>
      </c>
      <c r="S8279" s="18">
        <f t="shared" si="662"/>
        <v>0</v>
      </c>
      <c r="T8279" s="17" t="s">
        <v>694</v>
      </c>
    </row>
    <row r="8280" spans="1:21" ht="13.2" hidden="1">
      <c r="J8280" s="13" t="str">
        <f t="shared" si="658"/>
        <v/>
      </c>
      <c r="M8280" s="13" t="str">
        <f t="shared" si="657"/>
        <v/>
      </c>
      <c r="P8280" s="46">
        <f t="shared" si="659"/>
        <v>0</v>
      </c>
      <c r="Q8280" s="20">
        <f t="shared" si="660"/>
        <v>1</v>
      </c>
      <c r="R8280" s="20">
        <f t="shared" si="661"/>
        <v>0</v>
      </c>
      <c r="S8280" s="18">
        <f t="shared" si="662"/>
        <v>0</v>
      </c>
      <c r="T8280" s="17" t="s">
        <v>694</v>
      </c>
    </row>
    <row r="8281" spans="1:21" ht="13.2" hidden="1">
      <c r="J8281" s="13" t="str">
        <f t="shared" si="658"/>
        <v/>
      </c>
      <c r="M8281" s="13" t="str">
        <f t="shared" si="657"/>
        <v/>
      </c>
      <c r="P8281" s="46">
        <f t="shared" si="659"/>
        <v>0</v>
      </c>
      <c r="Q8281" s="20">
        <f t="shared" si="660"/>
        <v>1</v>
      </c>
      <c r="R8281" s="20">
        <f t="shared" si="661"/>
        <v>0</v>
      </c>
      <c r="S8281" s="18">
        <f t="shared" si="662"/>
        <v>0</v>
      </c>
      <c r="T8281" s="17" t="s">
        <v>694</v>
      </c>
    </row>
    <row r="8282" spans="1:21" ht="13.2" hidden="1">
      <c r="J8282" s="13" t="str">
        <f t="shared" si="658"/>
        <v/>
      </c>
      <c r="M8282" s="13" t="str">
        <f t="shared" si="657"/>
        <v/>
      </c>
      <c r="N8282" s="13"/>
      <c r="O8282" s="62"/>
      <c r="P8282" s="46">
        <f t="shared" si="659"/>
        <v>0</v>
      </c>
      <c r="Q8282" s="20">
        <f t="shared" si="660"/>
        <v>1</v>
      </c>
      <c r="R8282" s="20">
        <f t="shared" si="661"/>
        <v>0</v>
      </c>
      <c r="S8282" s="18">
        <f t="shared" si="662"/>
        <v>0</v>
      </c>
      <c r="T8282" s="17" t="s">
        <v>694</v>
      </c>
    </row>
    <row r="8283" spans="1:21" ht="13.2" hidden="1">
      <c r="J8283" s="13" t="str">
        <f t="shared" si="658"/>
        <v/>
      </c>
      <c r="M8283" s="13" t="str">
        <f t="shared" si="657"/>
        <v/>
      </c>
      <c r="P8283" s="46">
        <f t="shared" si="659"/>
        <v>0</v>
      </c>
      <c r="Q8283" s="20">
        <f t="shared" si="660"/>
        <v>1</v>
      </c>
      <c r="R8283" s="20">
        <f t="shared" si="661"/>
        <v>0</v>
      </c>
      <c r="S8283" s="18">
        <f t="shared" si="662"/>
        <v>0</v>
      </c>
      <c r="T8283" s="17" t="s">
        <v>694</v>
      </c>
    </row>
    <row r="8284" spans="1:21" ht="13.2" hidden="1">
      <c r="J8284" s="13" t="str">
        <f t="shared" si="658"/>
        <v/>
      </c>
      <c r="M8284" s="13" t="str">
        <f t="shared" si="657"/>
        <v/>
      </c>
      <c r="P8284" s="46">
        <f t="shared" si="659"/>
        <v>0</v>
      </c>
      <c r="Q8284" s="20">
        <f t="shared" si="660"/>
        <v>1</v>
      </c>
      <c r="R8284" s="20">
        <f t="shared" si="661"/>
        <v>0</v>
      </c>
      <c r="S8284" s="18">
        <f t="shared" si="662"/>
        <v>0</v>
      </c>
      <c r="T8284" s="17" t="s">
        <v>694</v>
      </c>
    </row>
    <row r="8285" spans="1:21" ht="13.2" hidden="1">
      <c r="J8285" s="13" t="str">
        <f t="shared" si="658"/>
        <v/>
      </c>
      <c r="M8285" s="13" t="str">
        <f t="shared" si="657"/>
        <v/>
      </c>
      <c r="P8285" s="46">
        <f t="shared" si="659"/>
        <v>0</v>
      </c>
      <c r="Q8285" s="20">
        <f t="shared" si="660"/>
        <v>1</v>
      </c>
      <c r="R8285" s="20">
        <f t="shared" si="661"/>
        <v>0</v>
      </c>
      <c r="S8285" s="18">
        <f t="shared" si="662"/>
        <v>0</v>
      </c>
      <c r="T8285" s="17" t="s">
        <v>694</v>
      </c>
    </row>
    <row r="8286" spans="1:21" ht="13.2" hidden="1">
      <c r="J8286" s="13" t="str">
        <f t="shared" si="658"/>
        <v/>
      </c>
      <c r="M8286" s="13" t="str">
        <f t="shared" si="657"/>
        <v/>
      </c>
      <c r="P8286" s="46">
        <f t="shared" si="659"/>
        <v>0</v>
      </c>
      <c r="Q8286" s="20">
        <f t="shared" si="660"/>
        <v>1</v>
      </c>
      <c r="R8286" s="20">
        <f t="shared" si="661"/>
        <v>0</v>
      </c>
      <c r="S8286" s="18">
        <f t="shared" si="662"/>
        <v>0</v>
      </c>
      <c r="T8286" s="17" t="s">
        <v>694</v>
      </c>
    </row>
    <row r="8287" spans="1:21" ht="13.2" hidden="1">
      <c r="J8287" s="13" t="str">
        <f t="shared" si="658"/>
        <v/>
      </c>
      <c r="M8287" s="13" t="str">
        <f t="shared" si="657"/>
        <v/>
      </c>
      <c r="P8287" s="46">
        <f t="shared" si="659"/>
        <v>0</v>
      </c>
      <c r="Q8287" s="20">
        <f t="shared" si="660"/>
        <v>1</v>
      </c>
      <c r="R8287" s="20">
        <f t="shared" si="661"/>
        <v>0</v>
      </c>
      <c r="S8287" s="18">
        <f t="shared" si="662"/>
        <v>0</v>
      </c>
      <c r="T8287" s="17" t="s">
        <v>694</v>
      </c>
    </row>
    <row r="8288" spans="1:21" ht="13.2" hidden="1">
      <c r="J8288" s="13" t="str">
        <f t="shared" si="658"/>
        <v/>
      </c>
      <c r="M8288" s="13" t="str">
        <f t="shared" si="657"/>
        <v/>
      </c>
      <c r="P8288" s="46">
        <f t="shared" si="659"/>
        <v>0</v>
      </c>
      <c r="Q8288" s="20">
        <f t="shared" si="660"/>
        <v>1</v>
      </c>
      <c r="R8288" s="20">
        <f t="shared" si="661"/>
        <v>0</v>
      </c>
      <c r="S8288" s="18">
        <f t="shared" si="662"/>
        <v>0</v>
      </c>
      <c r="T8288" s="17" t="s">
        <v>694</v>
      </c>
    </row>
    <row r="8289" spans="1:20" ht="13.2" hidden="1">
      <c r="J8289" s="13" t="str">
        <f t="shared" si="658"/>
        <v/>
      </c>
      <c r="M8289" s="13" t="str">
        <f t="shared" si="657"/>
        <v/>
      </c>
      <c r="P8289" s="46">
        <f t="shared" si="659"/>
        <v>0</v>
      </c>
      <c r="Q8289" s="20">
        <f t="shared" si="660"/>
        <v>1</v>
      </c>
      <c r="R8289" s="20">
        <f t="shared" si="661"/>
        <v>0</v>
      </c>
      <c r="S8289" s="18">
        <f t="shared" si="662"/>
        <v>0</v>
      </c>
      <c r="T8289" s="17" t="s">
        <v>694</v>
      </c>
    </row>
    <row r="8290" spans="1:20" ht="13.2" hidden="1">
      <c r="A8290" s="64"/>
      <c r="J8290" s="13" t="str">
        <f t="shared" si="658"/>
        <v/>
      </c>
      <c r="M8290" s="13" t="str">
        <f t="shared" si="657"/>
        <v/>
      </c>
      <c r="P8290" s="46">
        <f t="shared" si="659"/>
        <v>0</v>
      </c>
      <c r="Q8290" s="20">
        <f t="shared" si="660"/>
        <v>1</v>
      </c>
      <c r="R8290" s="20">
        <f t="shared" si="661"/>
        <v>0</v>
      </c>
      <c r="S8290" s="18">
        <f t="shared" si="662"/>
        <v>0</v>
      </c>
      <c r="T8290" s="17" t="s">
        <v>694</v>
      </c>
    </row>
    <row r="8291" spans="1:20" ht="13.2" hidden="1">
      <c r="J8291" s="13" t="str">
        <f t="shared" si="658"/>
        <v/>
      </c>
      <c r="M8291" s="13" t="str">
        <f t="shared" si="657"/>
        <v/>
      </c>
      <c r="P8291" s="46">
        <f t="shared" si="659"/>
        <v>0</v>
      </c>
      <c r="Q8291" s="20">
        <f t="shared" si="660"/>
        <v>1</v>
      </c>
      <c r="R8291" s="20">
        <f t="shared" si="661"/>
        <v>0</v>
      </c>
      <c r="S8291" s="18">
        <f t="shared" si="662"/>
        <v>0</v>
      </c>
      <c r="T8291" s="17" t="s">
        <v>694</v>
      </c>
    </row>
    <row r="8292" spans="1:20" ht="13.2" hidden="1">
      <c r="J8292" s="13" t="str">
        <f t="shared" si="658"/>
        <v/>
      </c>
      <c r="M8292" s="13" t="str">
        <f t="shared" si="657"/>
        <v/>
      </c>
      <c r="N8292" s="13"/>
      <c r="O8292" s="62"/>
      <c r="P8292" s="46">
        <f t="shared" si="659"/>
        <v>0</v>
      </c>
      <c r="Q8292" s="20">
        <f t="shared" si="660"/>
        <v>1</v>
      </c>
      <c r="R8292" s="20">
        <f t="shared" si="661"/>
        <v>0</v>
      </c>
      <c r="S8292" s="18">
        <f t="shared" si="662"/>
        <v>0</v>
      </c>
      <c r="T8292" s="17" t="s">
        <v>694</v>
      </c>
    </row>
    <row r="8293" spans="1:20" ht="13.2" hidden="1">
      <c r="J8293" s="13" t="str">
        <f t="shared" si="658"/>
        <v/>
      </c>
      <c r="M8293" s="13" t="str">
        <f t="shared" si="657"/>
        <v/>
      </c>
      <c r="P8293" s="46">
        <f t="shared" si="659"/>
        <v>0</v>
      </c>
      <c r="Q8293" s="20">
        <f t="shared" si="660"/>
        <v>1</v>
      </c>
      <c r="R8293" s="20">
        <f t="shared" si="661"/>
        <v>0</v>
      </c>
      <c r="S8293" s="18">
        <f t="shared" si="662"/>
        <v>0</v>
      </c>
      <c r="T8293" s="17" t="s">
        <v>694</v>
      </c>
    </row>
    <row r="8294" spans="1:20" ht="13.2" hidden="1">
      <c r="J8294" s="13" t="str">
        <f t="shared" si="658"/>
        <v/>
      </c>
      <c r="M8294" s="13" t="str">
        <f t="shared" si="657"/>
        <v/>
      </c>
      <c r="P8294" s="46">
        <f t="shared" si="659"/>
        <v>0</v>
      </c>
      <c r="Q8294" s="20">
        <f t="shared" si="660"/>
        <v>1</v>
      </c>
      <c r="R8294" s="20">
        <f t="shared" si="661"/>
        <v>0</v>
      </c>
      <c r="S8294" s="18">
        <f t="shared" si="662"/>
        <v>0</v>
      </c>
      <c r="T8294" s="17" t="s">
        <v>694</v>
      </c>
    </row>
    <row r="8295" spans="1:20" ht="13.2" hidden="1">
      <c r="J8295" s="13" t="str">
        <f t="shared" si="658"/>
        <v/>
      </c>
      <c r="M8295" s="13" t="str">
        <f t="shared" si="657"/>
        <v/>
      </c>
      <c r="P8295" s="46">
        <f t="shared" si="659"/>
        <v>0</v>
      </c>
      <c r="Q8295" s="20">
        <f t="shared" si="660"/>
        <v>1</v>
      </c>
      <c r="R8295" s="20">
        <f t="shared" si="661"/>
        <v>0</v>
      </c>
      <c r="S8295" s="18">
        <f t="shared" si="662"/>
        <v>0</v>
      </c>
      <c r="T8295" s="17" t="s">
        <v>694</v>
      </c>
    </row>
    <row r="8296" spans="1:20" ht="13.2" hidden="1">
      <c r="J8296" s="13" t="str">
        <f t="shared" si="658"/>
        <v/>
      </c>
      <c r="M8296" s="13" t="str">
        <f t="shared" si="657"/>
        <v/>
      </c>
      <c r="P8296" s="46">
        <f t="shared" si="659"/>
        <v>0</v>
      </c>
      <c r="Q8296" s="20">
        <f t="shared" si="660"/>
        <v>1</v>
      </c>
      <c r="R8296" s="20">
        <f t="shared" si="661"/>
        <v>0</v>
      </c>
      <c r="S8296" s="18">
        <f t="shared" si="662"/>
        <v>0</v>
      </c>
      <c r="T8296" s="17" t="s">
        <v>694</v>
      </c>
    </row>
    <row r="8297" spans="1:20" ht="13.2" hidden="1">
      <c r="J8297" s="13" t="str">
        <f t="shared" si="658"/>
        <v/>
      </c>
      <c r="M8297" s="13" t="str">
        <f t="shared" si="657"/>
        <v/>
      </c>
      <c r="P8297" s="46">
        <f t="shared" si="659"/>
        <v>0</v>
      </c>
      <c r="Q8297" s="20">
        <f t="shared" si="660"/>
        <v>1</v>
      </c>
      <c r="R8297" s="20">
        <f t="shared" si="661"/>
        <v>0</v>
      </c>
      <c r="S8297" s="18">
        <f t="shared" si="662"/>
        <v>0</v>
      </c>
      <c r="T8297" s="17" t="s">
        <v>694</v>
      </c>
    </row>
    <row r="8298" spans="1:20" ht="13.2" hidden="1">
      <c r="J8298" s="13" t="str">
        <f t="shared" si="658"/>
        <v/>
      </c>
      <c r="M8298" s="13" t="str">
        <f t="shared" si="657"/>
        <v/>
      </c>
      <c r="P8298" s="46">
        <f t="shared" si="659"/>
        <v>0</v>
      </c>
      <c r="Q8298" s="20">
        <f t="shared" si="660"/>
        <v>1</v>
      </c>
      <c r="R8298" s="20">
        <f t="shared" si="661"/>
        <v>0</v>
      </c>
      <c r="S8298" s="18">
        <f t="shared" si="662"/>
        <v>0</v>
      </c>
      <c r="T8298" s="17" t="s">
        <v>694</v>
      </c>
    </row>
    <row r="8299" spans="1:20" ht="13.2" hidden="1">
      <c r="J8299" s="13" t="str">
        <f t="shared" si="658"/>
        <v/>
      </c>
      <c r="M8299" s="13" t="str">
        <f t="shared" si="657"/>
        <v/>
      </c>
      <c r="P8299" s="46">
        <f t="shared" si="659"/>
        <v>0</v>
      </c>
      <c r="Q8299" s="20">
        <f t="shared" si="660"/>
        <v>1</v>
      </c>
      <c r="R8299" s="20">
        <f t="shared" si="661"/>
        <v>0</v>
      </c>
      <c r="S8299" s="18">
        <f t="shared" si="662"/>
        <v>0</v>
      </c>
      <c r="T8299" s="17" t="s">
        <v>694</v>
      </c>
    </row>
    <row r="8300" spans="1:20" ht="13.2" hidden="1">
      <c r="J8300" s="13" t="str">
        <f t="shared" si="658"/>
        <v/>
      </c>
      <c r="M8300" s="13" t="str">
        <f t="shared" si="657"/>
        <v/>
      </c>
      <c r="P8300" s="46">
        <f t="shared" si="659"/>
        <v>0</v>
      </c>
      <c r="Q8300" s="20">
        <f t="shared" si="660"/>
        <v>1</v>
      </c>
      <c r="R8300" s="20">
        <f t="shared" si="661"/>
        <v>0</v>
      </c>
      <c r="S8300" s="18">
        <f t="shared" si="662"/>
        <v>0</v>
      </c>
      <c r="T8300" s="17" t="s">
        <v>694</v>
      </c>
    </row>
    <row r="8301" spans="1:20" ht="13.2" hidden="1">
      <c r="J8301" s="13" t="str">
        <f t="shared" si="658"/>
        <v/>
      </c>
      <c r="M8301" s="13" t="str">
        <f t="shared" si="657"/>
        <v/>
      </c>
      <c r="P8301" s="46">
        <f t="shared" si="659"/>
        <v>0</v>
      </c>
      <c r="Q8301" s="20">
        <f t="shared" si="660"/>
        <v>1</v>
      </c>
      <c r="R8301" s="20">
        <f t="shared" si="661"/>
        <v>0</v>
      </c>
      <c r="S8301" s="18">
        <f t="shared" si="662"/>
        <v>0</v>
      </c>
      <c r="T8301" s="17" t="s">
        <v>694</v>
      </c>
    </row>
    <row r="8302" spans="1:20" ht="13.2" hidden="1">
      <c r="J8302" s="13" t="str">
        <f t="shared" si="658"/>
        <v/>
      </c>
      <c r="M8302" s="13" t="str">
        <f t="shared" si="657"/>
        <v/>
      </c>
      <c r="P8302" s="46">
        <f t="shared" si="659"/>
        <v>0</v>
      </c>
      <c r="Q8302" s="20">
        <f t="shared" si="660"/>
        <v>1</v>
      </c>
      <c r="R8302" s="20">
        <f t="shared" si="661"/>
        <v>0</v>
      </c>
      <c r="S8302" s="18">
        <f t="shared" si="662"/>
        <v>0</v>
      </c>
      <c r="T8302" s="17" t="s">
        <v>694</v>
      </c>
    </row>
    <row r="8303" spans="1:20" ht="13.2" hidden="1">
      <c r="J8303" s="13" t="str">
        <f t="shared" si="658"/>
        <v/>
      </c>
      <c r="M8303" s="13" t="str">
        <f t="shared" si="657"/>
        <v/>
      </c>
      <c r="P8303" s="46">
        <f t="shared" si="659"/>
        <v>0</v>
      </c>
      <c r="Q8303" s="20">
        <f t="shared" si="660"/>
        <v>1</v>
      </c>
      <c r="R8303" s="20">
        <f t="shared" si="661"/>
        <v>0</v>
      </c>
      <c r="S8303" s="18">
        <f t="shared" si="662"/>
        <v>0</v>
      </c>
      <c r="T8303" s="17" t="s">
        <v>694</v>
      </c>
    </row>
    <row r="8304" spans="1:20" ht="13.2" hidden="1">
      <c r="J8304" s="13" t="str">
        <f t="shared" si="658"/>
        <v/>
      </c>
      <c r="M8304" s="13" t="str">
        <f t="shared" si="657"/>
        <v/>
      </c>
      <c r="P8304" s="46">
        <f t="shared" si="659"/>
        <v>0</v>
      </c>
      <c r="Q8304" s="20">
        <f t="shared" si="660"/>
        <v>1</v>
      </c>
      <c r="R8304" s="20">
        <f t="shared" si="661"/>
        <v>0</v>
      </c>
      <c r="S8304" s="18">
        <f t="shared" si="662"/>
        <v>0</v>
      </c>
      <c r="T8304" s="17" t="s">
        <v>694</v>
      </c>
    </row>
    <row r="8305" spans="1:20" ht="13.2" hidden="1">
      <c r="J8305" s="13" t="str">
        <f t="shared" si="658"/>
        <v/>
      </c>
      <c r="M8305" s="13" t="str">
        <f t="shared" si="657"/>
        <v/>
      </c>
      <c r="P8305" s="46">
        <f t="shared" si="659"/>
        <v>0</v>
      </c>
      <c r="Q8305" s="20">
        <f t="shared" si="660"/>
        <v>1</v>
      </c>
      <c r="R8305" s="20">
        <f t="shared" si="661"/>
        <v>0</v>
      </c>
      <c r="S8305" s="18">
        <f t="shared" si="662"/>
        <v>0</v>
      </c>
      <c r="T8305" s="17" t="s">
        <v>694</v>
      </c>
    </row>
    <row r="8306" spans="1:20" ht="13.2" hidden="1">
      <c r="J8306" s="13" t="str">
        <f t="shared" si="658"/>
        <v/>
      </c>
      <c r="M8306" s="13" t="str">
        <f t="shared" si="657"/>
        <v/>
      </c>
      <c r="P8306" s="46">
        <f t="shared" si="659"/>
        <v>0</v>
      </c>
      <c r="Q8306" s="20">
        <f t="shared" si="660"/>
        <v>1</v>
      </c>
      <c r="R8306" s="20">
        <f t="shared" si="661"/>
        <v>0</v>
      </c>
      <c r="S8306" s="18">
        <f t="shared" si="662"/>
        <v>0</v>
      </c>
      <c r="T8306" s="17" t="s">
        <v>694</v>
      </c>
    </row>
    <row r="8307" spans="1:20" ht="13.2" hidden="1">
      <c r="J8307" s="13" t="str">
        <f t="shared" si="658"/>
        <v/>
      </c>
      <c r="M8307" s="13" t="str">
        <f t="shared" si="657"/>
        <v/>
      </c>
      <c r="P8307" s="46">
        <f t="shared" si="659"/>
        <v>0</v>
      </c>
      <c r="Q8307" s="20">
        <f t="shared" si="660"/>
        <v>1</v>
      </c>
      <c r="R8307" s="20">
        <f t="shared" si="661"/>
        <v>0</v>
      </c>
      <c r="S8307" s="18">
        <f t="shared" si="662"/>
        <v>0</v>
      </c>
      <c r="T8307" s="17" t="s">
        <v>694</v>
      </c>
    </row>
    <row r="8308" spans="1:20" ht="13.2" hidden="1">
      <c r="J8308" s="13" t="str">
        <f t="shared" si="658"/>
        <v/>
      </c>
      <c r="M8308" s="13" t="str">
        <f t="shared" si="657"/>
        <v/>
      </c>
      <c r="N8308" s="13"/>
      <c r="O8308" s="62"/>
      <c r="P8308" s="46">
        <f t="shared" si="659"/>
        <v>0</v>
      </c>
      <c r="Q8308" s="20">
        <f t="shared" si="660"/>
        <v>1</v>
      </c>
      <c r="R8308" s="20">
        <f t="shared" si="661"/>
        <v>0</v>
      </c>
      <c r="S8308" s="18">
        <f t="shared" si="662"/>
        <v>0</v>
      </c>
      <c r="T8308" s="17" t="s">
        <v>694</v>
      </c>
    </row>
    <row r="8309" spans="1:20" ht="13.2" hidden="1">
      <c r="J8309" s="13" t="str">
        <f t="shared" si="658"/>
        <v/>
      </c>
      <c r="M8309" s="13" t="str">
        <f t="shared" si="657"/>
        <v/>
      </c>
      <c r="N8309" s="13"/>
      <c r="O8309" s="62"/>
      <c r="P8309" s="46">
        <f t="shared" si="659"/>
        <v>0</v>
      </c>
      <c r="Q8309" s="20">
        <f t="shared" si="660"/>
        <v>1</v>
      </c>
      <c r="R8309" s="20">
        <f t="shared" si="661"/>
        <v>0</v>
      </c>
      <c r="S8309" s="18">
        <f t="shared" si="662"/>
        <v>0</v>
      </c>
      <c r="T8309" s="17" t="s">
        <v>694</v>
      </c>
    </row>
    <row r="8310" spans="1:20" ht="13.2" hidden="1">
      <c r="J8310" s="13" t="str">
        <f t="shared" si="658"/>
        <v/>
      </c>
      <c r="M8310" s="13" t="str">
        <f t="shared" si="657"/>
        <v/>
      </c>
      <c r="P8310" s="46">
        <f t="shared" si="659"/>
        <v>0</v>
      </c>
      <c r="Q8310" s="20">
        <f t="shared" si="660"/>
        <v>1</v>
      </c>
      <c r="R8310" s="20">
        <f t="shared" si="661"/>
        <v>0</v>
      </c>
      <c r="S8310" s="18">
        <f t="shared" si="662"/>
        <v>0</v>
      </c>
      <c r="T8310" s="17" t="s">
        <v>694</v>
      </c>
    </row>
    <row r="8311" spans="1:20" ht="13.2" hidden="1">
      <c r="J8311" s="13" t="str">
        <f t="shared" si="658"/>
        <v/>
      </c>
      <c r="M8311" s="13" t="str">
        <f t="shared" si="657"/>
        <v/>
      </c>
      <c r="P8311" s="46">
        <f t="shared" si="659"/>
        <v>0</v>
      </c>
      <c r="Q8311" s="20">
        <f t="shared" si="660"/>
        <v>1</v>
      </c>
      <c r="R8311" s="20">
        <f t="shared" si="661"/>
        <v>0</v>
      </c>
      <c r="S8311" s="18">
        <f t="shared" si="662"/>
        <v>0</v>
      </c>
      <c r="T8311" s="17" t="s">
        <v>694</v>
      </c>
    </row>
    <row r="8312" spans="1:20" ht="13.2" hidden="1">
      <c r="J8312" s="13" t="str">
        <f t="shared" si="658"/>
        <v/>
      </c>
      <c r="M8312" s="13" t="str">
        <f t="shared" si="657"/>
        <v/>
      </c>
      <c r="P8312" s="46">
        <f t="shared" si="659"/>
        <v>0</v>
      </c>
      <c r="Q8312" s="20">
        <f t="shared" si="660"/>
        <v>1</v>
      </c>
      <c r="R8312" s="20">
        <f t="shared" si="661"/>
        <v>0</v>
      </c>
      <c r="S8312" s="18">
        <f t="shared" si="662"/>
        <v>0</v>
      </c>
      <c r="T8312" s="17" t="s">
        <v>694</v>
      </c>
    </row>
    <row r="8313" spans="1:20" ht="13.2" hidden="1">
      <c r="A8313" s="64"/>
      <c r="J8313" s="13" t="str">
        <f t="shared" si="658"/>
        <v/>
      </c>
      <c r="M8313" s="13" t="str">
        <f t="shared" ref="M8313:M8376" si="663">+LEFT(U8313,4)</f>
        <v/>
      </c>
      <c r="P8313" s="46">
        <f t="shared" si="659"/>
        <v>0</v>
      </c>
      <c r="Q8313" s="20">
        <f t="shared" si="660"/>
        <v>1</v>
      </c>
      <c r="R8313" s="20">
        <f t="shared" si="661"/>
        <v>0</v>
      </c>
      <c r="S8313" s="18">
        <f t="shared" si="662"/>
        <v>0</v>
      </c>
      <c r="T8313" s="17" t="s">
        <v>694</v>
      </c>
    </row>
    <row r="8314" spans="1:20" ht="13.2" hidden="1">
      <c r="J8314" s="13" t="str">
        <f t="shared" si="658"/>
        <v/>
      </c>
      <c r="M8314" s="13" t="str">
        <f t="shared" si="663"/>
        <v/>
      </c>
      <c r="P8314" s="46">
        <f t="shared" si="659"/>
        <v>0</v>
      </c>
      <c r="Q8314" s="20">
        <f t="shared" si="660"/>
        <v>1</v>
      </c>
      <c r="R8314" s="20">
        <f t="shared" si="661"/>
        <v>0</v>
      </c>
      <c r="S8314" s="18">
        <f t="shared" si="662"/>
        <v>0</v>
      </c>
      <c r="T8314" s="17" t="s">
        <v>694</v>
      </c>
    </row>
    <row r="8315" spans="1:20" ht="13.2" hidden="1">
      <c r="J8315" s="13" t="str">
        <f t="shared" si="658"/>
        <v/>
      </c>
      <c r="M8315" s="13" t="str">
        <f t="shared" si="663"/>
        <v/>
      </c>
      <c r="P8315" s="46">
        <f t="shared" si="659"/>
        <v>0</v>
      </c>
      <c r="Q8315" s="20">
        <f t="shared" si="660"/>
        <v>1</v>
      </c>
      <c r="R8315" s="20">
        <f t="shared" si="661"/>
        <v>0</v>
      </c>
      <c r="S8315" s="18">
        <f t="shared" si="662"/>
        <v>0</v>
      </c>
      <c r="T8315" s="17" t="s">
        <v>694</v>
      </c>
    </row>
    <row r="8316" spans="1:20" ht="13.2" hidden="1">
      <c r="J8316" s="13" t="str">
        <f t="shared" si="658"/>
        <v/>
      </c>
      <c r="M8316" s="13" t="str">
        <f t="shared" si="663"/>
        <v/>
      </c>
      <c r="P8316" s="46">
        <f t="shared" si="659"/>
        <v>0</v>
      </c>
      <c r="Q8316" s="20">
        <f t="shared" si="660"/>
        <v>1</v>
      </c>
      <c r="R8316" s="20">
        <f t="shared" si="661"/>
        <v>0</v>
      </c>
      <c r="S8316" s="18">
        <f t="shared" si="662"/>
        <v>0</v>
      </c>
      <c r="T8316" s="17" t="s">
        <v>694</v>
      </c>
    </row>
    <row r="8317" spans="1:20" ht="13.2" hidden="1">
      <c r="J8317" s="13" t="str">
        <f t="shared" si="658"/>
        <v/>
      </c>
      <c r="M8317" s="13" t="str">
        <f t="shared" si="663"/>
        <v/>
      </c>
      <c r="P8317" s="46">
        <f t="shared" si="659"/>
        <v>0</v>
      </c>
      <c r="Q8317" s="20">
        <f t="shared" si="660"/>
        <v>1</v>
      </c>
      <c r="R8317" s="20">
        <f t="shared" si="661"/>
        <v>0</v>
      </c>
      <c r="S8317" s="18">
        <f t="shared" si="662"/>
        <v>0</v>
      </c>
      <c r="T8317" s="17" t="s">
        <v>694</v>
      </c>
    </row>
    <row r="8318" spans="1:20" ht="13.2" hidden="1">
      <c r="J8318" s="13" t="str">
        <f t="shared" si="658"/>
        <v/>
      </c>
      <c r="M8318" s="13" t="str">
        <f t="shared" si="663"/>
        <v/>
      </c>
      <c r="P8318" s="46">
        <f t="shared" si="659"/>
        <v>0</v>
      </c>
      <c r="Q8318" s="20">
        <f t="shared" si="660"/>
        <v>1</v>
      </c>
      <c r="R8318" s="20">
        <f t="shared" si="661"/>
        <v>0</v>
      </c>
      <c r="S8318" s="18">
        <f t="shared" si="662"/>
        <v>0</v>
      </c>
      <c r="T8318" s="17" t="s">
        <v>694</v>
      </c>
    </row>
    <row r="8319" spans="1:20" ht="13.2" hidden="1">
      <c r="J8319" s="13" t="str">
        <f t="shared" si="658"/>
        <v/>
      </c>
      <c r="M8319" s="13" t="str">
        <f t="shared" si="663"/>
        <v/>
      </c>
      <c r="P8319" s="46">
        <f t="shared" si="659"/>
        <v>0</v>
      </c>
      <c r="Q8319" s="20">
        <f t="shared" si="660"/>
        <v>1</v>
      </c>
      <c r="R8319" s="20">
        <f t="shared" si="661"/>
        <v>0</v>
      </c>
      <c r="S8319" s="18">
        <f t="shared" si="662"/>
        <v>0</v>
      </c>
      <c r="T8319" s="17" t="s">
        <v>694</v>
      </c>
    </row>
    <row r="8320" spans="1:20" ht="13.2" hidden="1">
      <c r="A8320" s="64"/>
      <c r="J8320" s="13" t="str">
        <f t="shared" si="658"/>
        <v/>
      </c>
      <c r="M8320" s="13" t="str">
        <f t="shared" si="663"/>
        <v/>
      </c>
      <c r="P8320" s="46">
        <f t="shared" si="659"/>
        <v>0</v>
      </c>
      <c r="Q8320" s="20">
        <f t="shared" si="660"/>
        <v>1</v>
      </c>
      <c r="R8320" s="20">
        <f t="shared" si="661"/>
        <v>0</v>
      </c>
      <c r="S8320" s="18">
        <f t="shared" si="662"/>
        <v>0</v>
      </c>
      <c r="T8320" s="17" t="s">
        <v>694</v>
      </c>
    </row>
    <row r="8321" spans="1:21" ht="13.2" hidden="1">
      <c r="J8321" s="13" t="str">
        <f t="shared" si="658"/>
        <v/>
      </c>
      <c r="M8321" s="13" t="str">
        <f t="shared" si="663"/>
        <v/>
      </c>
      <c r="P8321" s="46">
        <f t="shared" si="659"/>
        <v>0</v>
      </c>
      <c r="Q8321" s="20">
        <f t="shared" si="660"/>
        <v>1</v>
      </c>
      <c r="R8321" s="20">
        <f t="shared" si="661"/>
        <v>0</v>
      </c>
      <c r="S8321" s="18">
        <f t="shared" si="662"/>
        <v>0</v>
      </c>
      <c r="T8321" s="17" t="s">
        <v>694</v>
      </c>
    </row>
    <row r="8322" spans="1:21" ht="13.2" hidden="1">
      <c r="J8322" s="13" t="str">
        <f t="shared" ref="J8322:J8385" si="664">+LEFT(U8322,4)</f>
        <v/>
      </c>
      <c r="M8322" s="13" t="str">
        <f t="shared" si="663"/>
        <v/>
      </c>
      <c r="N8322" s="13"/>
      <c r="O8322" s="62"/>
      <c r="P8322" s="46">
        <f t="shared" ref="P8322:P8385" si="665">ROUND(O8322*L8322,2)</f>
        <v>0</v>
      </c>
      <c r="Q8322" s="20">
        <f t="shared" ref="Q8322:Q8385" si="666">IF(N8322="HKD",7.8,IF(N8322="CNY",6.4,1))</f>
        <v>1</v>
      </c>
      <c r="R8322" s="20">
        <f t="shared" ref="R8322:R8385" si="667">+O8322/Q8322</f>
        <v>0</v>
      </c>
      <c r="S8322" s="18">
        <f t="shared" ref="S8322:S8385" si="668">+R8322*L8322</f>
        <v>0</v>
      </c>
      <c r="T8322" s="17" t="s">
        <v>694</v>
      </c>
    </row>
    <row r="8323" spans="1:21" ht="13.2" hidden="1">
      <c r="J8323" s="13" t="str">
        <f t="shared" si="664"/>
        <v/>
      </c>
      <c r="M8323" s="13" t="str">
        <f t="shared" si="663"/>
        <v/>
      </c>
      <c r="N8323" s="13"/>
      <c r="O8323" s="62"/>
      <c r="P8323" s="46">
        <f t="shared" si="665"/>
        <v>0</v>
      </c>
      <c r="Q8323" s="20">
        <f t="shared" si="666"/>
        <v>1</v>
      </c>
      <c r="R8323" s="20">
        <f t="shared" si="667"/>
        <v>0</v>
      </c>
      <c r="S8323" s="18">
        <f t="shared" si="668"/>
        <v>0</v>
      </c>
      <c r="T8323" s="17" t="s">
        <v>694</v>
      </c>
    </row>
    <row r="8324" spans="1:21" ht="13.2" hidden="1">
      <c r="J8324" s="13" t="str">
        <f t="shared" si="664"/>
        <v/>
      </c>
      <c r="M8324" s="13" t="str">
        <f t="shared" si="663"/>
        <v/>
      </c>
      <c r="N8324" s="13"/>
      <c r="O8324" s="62"/>
      <c r="P8324" s="46">
        <f t="shared" si="665"/>
        <v>0</v>
      </c>
      <c r="Q8324" s="20">
        <f t="shared" si="666"/>
        <v>1</v>
      </c>
      <c r="R8324" s="20">
        <f t="shared" si="667"/>
        <v>0</v>
      </c>
      <c r="S8324" s="18">
        <f t="shared" si="668"/>
        <v>0</v>
      </c>
      <c r="T8324" s="17" t="s">
        <v>694</v>
      </c>
    </row>
    <row r="8325" spans="1:21" ht="13.2" hidden="1">
      <c r="J8325" s="13" t="str">
        <f t="shared" si="664"/>
        <v/>
      </c>
      <c r="M8325" s="13" t="str">
        <f t="shared" si="663"/>
        <v/>
      </c>
      <c r="N8325" s="13"/>
      <c r="O8325" s="62"/>
      <c r="P8325" s="46">
        <f t="shared" si="665"/>
        <v>0</v>
      </c>
      <c r="Q8325" s="20">
        <f t="shared" si="666"/>
        <v>1</v>
      </c>
      <c r="R8325" s="20">
        <f t="shared" si="667"/>
        <v>0</v>
      </c>
      <c r="S8325" s="18">
        <f t="shared" si="668"/>
        <v>0</v>
      </c>
      <c r="T8325" s="17" t="s">
        <v>694</v>
      </c>
    </row>
    <row r="8326" spans="1:21" ht="13.2" hidden="1">
      <c r="J8326" s="13" t="str">
        <f t="shared" si="664"/>
        <v/>
      </c>
      <c r="M8326" s="13" t="str">
        <f t="shared" si="663"/>
        <v/>
      </c>
      <c r="N8326" s="13"/>
      <c r="O8326" s="62"/>
      <c r="P8326" s="46">
        <f t="shared" si="665"/>
        <v>0</v>
      </c>
      <c r="Q8326" s="20">
        <f t="shared" si="666"/>
        <v>1</v>
      </c>
      <c r="R8326" s="20">
        <f t="shared" si="667"/>
        <v>0</v>
      </c>
      <c r="S8326" s="18">
        <f t="shared" si="668"/>
        <v>0</v>
      </c>
      <c r="T8326" s="17" t="s">
        <v>694</v>
      </c>
    </row>
    <row r="8327" spans="1:21" ht="13.2" hidden="1">
      <c r="A8327" s="40"/>
      <c r="B8327" s="47"/>
      <c r="D8327" s="40"/>
      <c r="J8327" s="13" t="str">
        <f t="shared" si="664"/>
        <v/>
      </c>
      <c r="K8327" s="40"/>
      <c r="L8327" s="52"/>
      <c r="M8327" s="13" t="str">
        <f t="shared" si="663"/>
        <v/>
      </c>
      <c r="N8327" s="39"/>
      <c r="O8327" s="56"/>
      <c r="P8327" s="46">
        <f t="shared" si="665"/>
        <v>0</v>
      </c>
      <c r="Q8327" s="20">
        <f t="shared" si="666"/>
        <v>1</v>
      </c>
      <c r="R8327" s="20">
        <f t="shared" si="667"/>
        <v>0</v>
      </c>
      <c r="S8327" s="18">
        <f t="shared" si="668"/>
        <v>0</v>
      </c>
      <c r="T8327" s="17" t="s">
        <v>694</v>
      </c>
      <c r="U8327" s="40"/>
    </row>
    <row r="8328" spans="1:21" ht="13.2" hidden="1">
      <c r="A8328" s="40"/>
      <c r="B8328" s="47"/>
      <c r="D8328" s="40"/>
      <c r="J8328" s="13" t="str">
        <f t="shared" si="664"/>
        <v/>
      </c>
      <c r="K8328" s="40"/>
      <c r="L8328" s="52"/>
      <c r="M8328" s="13" t="str">
        <f t="shared" si="663"/>
        <v/>
      </c>
      <c r="N8328" s="39"/>
      <c r="O8328" s="56"/>
      <c r="P8328" s="46">
        <f t="shared" si="665"/>
        <v>0</v>
      </c>
      <c r="Q8328" s="20">
        <f t="shared" si="666"/>
        <v>1</v>
      </c>
      <c r="R8328" s="20">
        <f t="shared" si="667"/>
        <v>0</v>
      </c>
      <c r="S8328" s="18">
        <f t="shared" si="668"/>
        <v>0</v>
      </c>
      <c r="T8328" s="17" t="s">
        <v>694</v>
      </c>
      <c r="U8328" s="40"/>
    </row>
    <row r="8329" spans="1:21" ht="13.2" hidden="1">
      <c r="J8329" s="13" t="str">
        <f t="shared" si="664"/>
        <v/>
      </c>
      <c r="M8329" s="13" t="str">
        <f t="shared" si="663"/>
        <v/>
      </c>
      <c r="P8329" s="46">
        <f t="shared" si="665"/>
        <v>0</v>
      </c>
      <c r="Q8329" s="20">
        <f t="shared" si="666"/>
        <v>1</v>
      </c>
      <c r="R8329" s="20">
        <f t="shared" si="667"/>
        <v>0</v>
      </c>
      <c r="S8329" s="18">
        <f t="shared" si="668"/>
        <v>0</v>
      </c>
      <c r="T8329" s="17" t="s">
        <v>694</v>
      </c>
    </row>
    <row r="8330" spans="1:21" ht="13.2" hidden="1">
      <c r="J8330" s="13" t="str">
        <f t="shared" si="664"/>
        <v/>
      </c>
      <c r="M8330" s="13" t="str">
        <f t="shared" si="663"/>
        <v/>
      </c>
      <c r="P8330" s="46">
        <f t="shared" si="665"/>
        <v>0</v>
      </c>
      <c r="Q8330" s="20">
        <f t="shared" si="666"/>
        <v>1</v>
      </c>
      <c r="R8330" s="20">
        <f t="shared" si="667"/>
        <v>0</v>
      </c>
      <c r="S8330" s="18">
        <f t="shared" si="668"/>
        <v>0</v>
      </c>
      <c r="T8330" s="17" t="s">
        <v>694</v>
      </c>
    </row>
    <row r="8331" spans="1:21" ht="13.2" hidden="1">
      <c r="J8331" s="13" t="str">
        <f t="shared" si="664"/>
        <v/>
      </c>
      <c r="M8331" s="13" t="str">
        <f t="shared" si="663"/>
        <v/>
      </c>
      <c r="P8331" s="46">
        <f t="shared" si="665"/>
        <v>0</v>
      </c>
      <c r="Q8331" s="20">
        <f t="shared" si="666"/>
        <v>1</v>
      </c>
      <c r="R8331" s="20">
        <f t="shared" si="667"/>
        <v>0</v>
      </c>
      <c r="S8331" s="18">
        <f t="shared" si="668"/>
        <v>0</v>
      </c>
      <c r="T8331" s="17" t="s">
        <v>694</v>
      </c>
    </row>
    <row r="8332" spans="1:21" ht="13.2" hidden="1">
      <c r="J8332" s="13" t="str">
        <f t="shared" si="664"/>
        <v/>
      </c>
      <c r="M8332" s="13" t="str">
        <f t="shared" si="663"/>
        <v/>
      </c>
      <c r="P8332" s="46">
        <f t="shared" si="665"/>
        <v>0</v>
      </c>
      <c r="Q8332" s="20">
        <f t="shared" si="666"/>
        <v>1</v>
      </c>
      <c r="R8332" s="20">
        <f t="shared" si="667"/>
        <v>0</v>
      </c>
      <c r="S8332" s="18">
        <f t="shared" si="668"/>
        <v>0</v>
      </c>
      <c r="T8332" s="17" t="s">
        <v>694</v>
      </c>
    </row>
    <row r="8333" spans="1:21" ht="13.2" hidden="1">
      <c r="J8333" s="13" t="str">
        <f t="shared" si="664"/>
        <v/>
      </c>
      <c r="M8333" s="13" t="str">
        <f t="shared" si="663"/>
        <v/>
      </c>
      <c r="P8333" s="46">
        <f t="shared" si="665"/>
        <v>0</v>
      </c>
      <c r="Q8333" s="20">
        <f t="shared" si="666"/>
        <v>1</v>
      </c>
      <c r="R8333" s="20">
        <f t="shared" si="667"/>
        <v>0</v>
      </c>
      <c r="S8333" s="18">
        <f t="shared" si="668"/>
        <v>0</v>
      </c>
      <c r="T8333" s="17" t="s">
        <v>694</v>
      </c>
    </row>
    <row r="8334" spans="1:21" ht="13.2" hidden="1">
      <c r="J8334" s="13" t="str">
        <f t="shared" si="664"/>
        <v/>
      </c>
      <c r="M8334" s="13" t="str">
        <f t="shared" si="663"/>
        <v/>
      </c>
      <c r="P8334" s="46">
        <f t="shared" si="665"/>
        <v>0</v>
      </c>
      <c r="Q8334" s="20">
        <f t="shared" si="666"/>
        <v>1</v>
      </c>
      <c r="R8334" s="20">
        <f t="shared" si="667"/>
        <v>0</v>
      </c>
      <c r="S8334" s="18">
        <f t="shared" si="668"/>
        <v>0</v>
      </c>
      <c r="T8334" s="17" t="s">
        <v>694</v>
      </c>
    </row>
    <row r="8335" spans="1:21" ht="13.2" hidden="1">
      <c r="J8335" s="13" t="str">
        <f t="shared" si="664"/>
        <v/>
      </c>
      <c r="M8335" s="13" t="str">
        <f t="shared" si="663"/>
        <v/>
      </c>
      <c r="P8335" s="46">
        <f t="shared" si="665"/>
        <v>0</v>
      </c>
      <c r="Q8335" s="20">
        <f t="shared" si="666"/>
        <v>1</v>
      </c>
      <c r="R8335" s="20">
        <f t="shared" si="667"/>
        <v>0</v>
      </c>
      <c r="S8335" s="18">
        <f t="shared" si="668"/>
        <v>0</v>
      </c>
      <c r="T8335" s="17" t="s">
        <v>694</v>
      </c>
    </row>
    <row r="8336" spans="1:21" ht="13.2" hidden="1">
      <c r="J8336" s="13" t="str">
        <f t="shared" si="664"/>
        <v/>
      </c>
      <c r="M8336" s="13" t="str">
        <f t="shared" si="663"/>
        <v/>
      </c>
      <c r="P8336" s="46">
        <f t="shared" si="665"/>
        <v>0</v>
      </c>
      <c r="Q8336" s="20">
        <f t="shared" si="666"/>
        <v>1</v>
      </c>
      <c r="R8336" s="20">
        <f t="shared" si="667"/>
        <v>0</v>
      </c>
      <c r="S8336" s="18">
        <f t="shared" si="668"/>
        <v>0</v>
      </c>
      <c r="T8336" s="17" t="s">
        <v>694</v>
      </c>
    </row>
    <row r="8337" spans="1:21" ht="13.2" hidden="1">
      <c r="A8337" s="40"/>
      <c r="B8337" s="47"/>
      <c r="D8337" s="40"/>
      <c r="J8337" s="13" t="str">
        <f t="shared" si="664"/>
        <v/>
      </c>
      <c r="K8337" s="40"/>
      <c r="L8337" s="52"/>
      <c r="M8337" s="13" t="str">
        <f t="shared" si="663"/>
        <v/>
      </c>
      <c r="N8337" s="39"/>
      <c r="O8337" s="56"/>
      <c r="P8337" s="46">
        <f t="shared" si="665"/>
        <v>0</v>
      </c>
      <c r="Q8337" s="20">
        <f t="shared" si="666"/>
        <v>1</v>
      </c>
      <c r="R8337" s="20">
        <f t="shared" si="667"/>
        <v>0</v>
      </c>
      <c r="S8337" s="18">
        <f t="shared" si="668"/>
        <v>0</v>
      </c>
      <c r="T8337" s="17" t="s">
        <v>694</v>
      </c>
      <c r="U8337" s="40"/>
    </row>
    <row r="8338" spans="1:21" ht="13.2" hidden="1">
      <c r="A8338" s="40"/>
      <c r="B8338" s="47"/>
      <c r="D8338" s="40"/>
      <c r="J8338" s="13" t="str">
        <f t="shared" si="664"/>
        <v/>
      </c>
      <c r="K8338" s="40"/>
      <c r="L8338" s="52"/>
      <c r="M8338" s="13" t="str">
        <f t="shared" si="663"/>
        <v/>
      </c>
      <c r="N8338" s="39"/>
      <c r="O8338" s="56"/>
      <c r="P8338" s="46">
        <f t="shared" si="665"/>
        <v>0</v>
      </c>
      <c r="Q8338" s="20">
        <f t="shared" si="666"/>
        <v>1</v>
      </c>
      <c r="R8338" s="20">
        <f t="shared" si="667"/>
        <v>0</v>
      </c>
      <c r="S8338" s="18">
        <f t="shared" si="668"/>
        <v>0</v>
      </c>
      <c r="T8338" s="17" t="s">
        <v>694</v>
      </c>
      <c r="U8338" s="40"/>
    </row>
    <row r="8339" spans="1:21" ht="13.2" hidden="1">
      <c r="A8339" s="40"/>
      <c r="B8339" s="47"/>
      <c r="D8339" s="40"/>
      <c r="J8339" s="13" t="str">
        <f t="shared" si="664"/>
        <v/>
      </c>
      <c r="K8339" s="40"/>
      <c r="L8339" s="52"/>
      <c r="M8339" s="13" t="str">
        <f t="shared" si="663"/>
        <v/>
      </c>
      <c r="N8339" s="39"/>
      <c r="O8339" s="56"/>
      <c r="P8339" s="46">
        <f t="shared" si="665"/>
        <v>0</v>
      </c>
      <c r="Q8339" s="20">
        <f t="shared" si="666"/>
        <v>1</v>
      </c>
      <c r="R8339" s="20">
        <f t="shared" si="667"/>
        <v>0</v>
      </c>
      <c r="S8339" s="18">
        <f t="shared" si="668"/>
        <v>0</v>
      </c>
      <c r="T8339" s="17" t="s">
        <v>694</v>
      </c>
      <c r="U8339" s="40"/>
    </row>
    <row r="8340" spans="1:21" ht="13.2" hidden="1">
      <c r="J8340" s="13" t="str">
        <f t="shared" si="664"/>
        <v/>
      </c>
      <c r="M8340" s="13" t="str">
        <f t="shared" si="663"/>
        <v/>
      </c>
      <c r="P8340" s="46">
        <f t="shared" si="665"/>
        <v>0</v>
      </c>
      <c r="Q8340" s="20">
        <f t="shared" si="666"/>
        <v>1</v>
      </c>
      <c r="R8340" s="20">
        <f t="shared" si="667"/>
        <v>0</v>
      </c>
      <c r="S8340" s="18">
        <f t="shared" si="668"/>
        <v>0</v>
      </c>
      <c r="T8340" s="17" t="s">
        <v>694</v>
      </c>
    </row>
    <row r="8341" spans="1:21" ht="13.2" hidden="1">
      <c r="J8341" s="13" t="str">
        <f t="shared" si="664"/>
        <v/>
      </c>
      <c r="M8341" s="13" t="str">
        <f t="shared" si="663"/>
        <v/>
      </c>
      <c r="P8341" s="46">
        <f t="shared" si="665"/>
        <v>0</v>
      </c>
      <c r="Q8341" s="20">
        <f t="shared" si="666"/>
        <v>1</v>
      </c>
      <c r="R8341" s="20">
        <f t="shared" si="667"/>
        <v>0</v>
      </c>
      <c r="S8341" s="18">
        <f t="shared" si="668"/>
        <v>0</v>
      </c>
      <c r="T8341" s="17" t="s">
        <v>694</v>
      </c>
    </row>
    <row r="8342" spans="1:21" ht="13.2" hidden="1">
      <c r="J8342" s="13" t="str">
        <f t="shared" si="664"/>
        <v/>
      </c>
      <c r="M8342" s="13" t="str">
        <f t="shared" si="663"/>
        <v/>
      </c>
      <c r="P8342" s="46">
        <f t="shared" si="665"/>
        <v>0</v>
      </c>
      <c r="Q8342" s="20">
        <f t="shared" si="666"/>
        <v>1</v>
      </c>
      <c r="R8342" s="20">
        <f t="shared" si="667"/>
        <v>0</v>
      </c>
      <c r="S8342" s="18">
        <f t="shared" si="668"/>
        <v>0</v>
      </c>
      <c r="T8342" s="17" t="s">
        <v>694</v>
      </c>
    </row>
    <row r="8343" spans="1:21" ht="13.2" hidden="1">
      <c r="J8343" s="13" t="str">
        <f t="shared" si="664"/>
        <v/>
      </c>
      <c r="M8343" s="13" t="str">
        <f t="shared" si="663"/>
        <v/>
      </c>
      <c r="P8343" s="46">
        <f t="shared" si="665"/>
        <v>0</v>
      </c>
      <c r="Q8343" s="20">
        <f t="shared" si="666"/>
        <v>1</v>
      </c>
      <c r="R8343" s="20">
        <f t="shared" si="667"/>
        <v>0</v>
      </c>
      <c r="S8343" s="18">
        <f t="shared" si="668"/>
        <v>0</v>
      </c>
      <c r="T8343" s="17" t="s">
        <v>694</v>
      </c>
    </row>
    <row r="8344" spans="1:21" ht="13.2" hidden="1">
      <c r="J8344" s="13" t="str">
        <f t="shared" si="664"/>
        <v/>
      </c>
      <c r="M8344" s="13" t="str">
        <f t="shared" si="663"/>
        <v/>
      </c>
      <c r="P8344" s="46">
        <f t="shared" si="665"/>
        <v>0</v>
      </c>
      <c r="Q8344" s="20">
        <f t="shared" si="666"/>
        <v>1</v>
      </c>
      <c r="R8344" s="20">
        <f t="shared" si="667"/>
        <v>0</v>
      </c>
      <c r="S8344" s="18">
        <f t="shared" si="668"/>
        <v>0</v>
      </c>
      <c r="T8344" s="17" t="s">
        <v>694</v>
      </c>
    </row>
    <row r="8345" spans="1:21" ht="13.2" hidden="1">
      <c r="J8345" s="13" t="str">
        <f t="shared" si="664"/>
        <v/>
      </c>
      <c r="M8345" s="13" t="str">
        <f t="shared" si="663"/>
        <v/>
      </c>
      <c r="P8345" s="46">
        <f t="shared" si="665"/>
        <v>0</v>
      </c>
      <c r="Q8345" s="20">
        <f t="shared" si="666"/>
        <v>1</v>
      </c>
      <c r="R8345" s="20">
        <f t="shared" si="667"/>
        <v>0</v>
      </c>
      <c r="S8345" s="18">
        <f t="shared" si="668"/>
        <v>0</v>
      </c>
      <c r="T8345" s="17" t="s">
        <v>694</v>
      </c>
    </row>
    <row r="8346" spans="1:21" ht="13.2" hidden="1">
      <c r="J8346" s="13" t="str">
        <f t="shared" si="664"/>
        <v/>
      </c>
      <c r="M8346" s="13" t="str">
        <f t="shared" si="663"/>
        <v/>
      </c>
      <c r="P8346" s="46">
        <f t="shared" si="665"/>
        <v>0</v>
      </c>
      <c r="Q8346" s="20">
        <f t="shared" si="666"/>
        <v>1</v>
      </c>
      <c r="R8346" s="20">
        <f t="shared" si="667"/>
        <v>0</v>
      </c>
      <c r="S8346" s="18">
        <f t="shared" si="668"/>
        <v>0</v>
      </c>
      <c r="T8346" s="17" t="s">
        <v>694</v>
      </c>
    </row>
    <row r="8347" spans="1:21" ht="13.2" hidden="1">
      <c r="J8347" s="13" t="str">
        <f t="shared" si="664"/>
        <v/>
      </c>
      <c r="M8347" s="13" t="str">
        <f t="shared" si="663"/>
        <v/>
      </c>
      <c r="P8347" s="46">
        <f t="shared" si="665"/>
        <v>0</v>
      </c>
      <c r="Q8347" s="20">
        <f t="shared" si="666"/>
        <v>1</v>
      </c>
      <c r="R8347" s="20">
        <f t="shared" si="667"/>
        <v>0</v>
      </c>
      <c r="S8347" s="18">
        <f t="shared" si="668"/>
        <v>0</v>
      </c>
      <c r="T8347" s="17" t="s">
        <v>694</v>
      </c>
    </row>
    <row r="8348" spans="1:21" ht="13.2" hidden="1">
      <c r="J8348" s="13" t="str">
        <f t="shared" si="664"/>
        <v/>
      </c>
      <c r="M8348" s="13" t="str">
        <f t="shared" si="663"/>
        <v/>
      </c>
      <c r="P8348" s="46">
        <f t="shared" si="665"/>
        <v>0</v>
      </c>
      <c r="Q8348" s="20">
        <f t="shared" si="666"/>
        <v>1</v>
      </c>
      <c r="R8348" s="20">
        <f t="shared" si="667"/>
        <v>0</v>
      </c>
      <c r="S8348" s="18">
        <f t="shared" si="668"/>
        <v>0</v>
      </c>
      <c r="T8348" s="17" t="s">
        <v>694</v>
      </c>
    </row>
    <row r="8349" spans="1:21" ht="13.2" hidden="1">
      <c r="J8349" s="13" t="str">
        <f t="shared" si="664"/>
        <v/>
      </c>
      <c r="M8349" s="13" t="str">
        <f t="shared" si="663"/>
        <v/>
      </c>
      <c r="P8349" s="46">
        <f t="shared" si="665"/>
        <v>0</v>
      </c>
      <c r="Q8349" s="20">
        <f t="shared" si="666"/>
        <v>1</v>
      </c>
      <c r="R8349" s="20">
        <f t="shared" si="667"/>
        <v>0</v>
      </c>
      <c r="S8349" s="18">
        <f t="shared" si="668"/>
        <v>0</v>
      </c>
      <c r="T8349" s="17" t="s">
        <v>694</v>
      </c>
    </row>
    <row r="8350" spans="1:21" ht="13.2" hidden="1">
      <c r="A8350" s="40"/>
      <c r="B8350" s="47"/>
      <c r="D8350" s="40"/>
      <c r="J8350" s="13" t="str">
        <f t="shared" si="664"/>
        <v/>
      </c>
      <c r="K8350" s="40"/>
      <c r="L8350" s="52"/>
      <c r="M8350" s="13" t="str">
        <f t="shared" si="663"/>
        <v/>
      </c>
      <c r="N8350" s="39"/>
      <c r="O8350" s="56"/>
      <c r="P8350" s="46">
        <f t="shared" si="665"/>
        <v>0</v>
      </c>
      <c r="Q8350" s="20">
        <f t="shared" si="666"/>
        <v>1</v>
      </c>
      <c r="R8350" s="20">
        <f t="shared" si="667"/>
        <v>0</v>
      </c>
      <c r="S8350" s="18">
        <f t="shared" si="668"/>
        <v>0</v>
      </c>
      <c r="T8350" s="17" t="s">
        <v>694</v>
      </c>
      <c r="U8350" s="40"/>
    </row>
    <row r="8351" spans="1:21" ht="13.2" hidden="1">
      <c r="J8351" s="13" t="str">
        <f t="shared" si="664"/>
        <v/>
      </c>
      <c r="M8351" s="13" t="str">
        <f t="shared" si="663"/>
        <v/>
      </c>
      <c r="P8351" s="46">
        <f t="shared" si="665"/>
        <v>0</v>
      </c>
      <c r="Q8351" s="20">
        <f t="shared" si="666"/>
        <v>1</v>
      </c>
      <c r="R8351" s="20">
        <f t="shared" si="667"/>
        <v>0</v>
      </c>
      <c r="S8351" s="18">
        <f t="shared" si="668"/>
        <v>0</v>
      </c>
      <c r="T8351" s="17" t="s">
        <v>694</v>
      </c>
    </row>
    <row r="8352" spans="1:21" ht="13.2" hidden="1">
      <c r="A8352" s="40"/>
      <c r="B8352" s="47"/>
      <c r="D8352" s="40"/>
      <c r="J8352" s="13" t="str">
        <f t="shared" si="664"/>
        <v/>
      </c>
      <c r="K8352" s="40"/>
      <c r="L8352" s="52"/>
      <c r="M8352" s="13" t="str">
        <f t="shared" si="663"/>
        <v/>
      </c>
      <c r="N8352" s="39"/>
      <c r="O8352" s="56"/>
      <c r="P8352" s="46">
        <f t="shared" si="665"/>
        <v>0</v>
      </c>
      <c r="Q8352" s="20">
        <f t="shared" si="666"/>
        <v>1</v>
      </c>
      <c r="R8352" s="20">
        <f t="shared" si="667"/>
        <v>0</v>
      </c>
      <c r="S8352" s="18">
        <f t="shared" si="668"/>
        <v>0</v>
      </c>
      <c r="T8352" s="17" t="s">
        <v>694</v>
      </c>
      <c r="U8352" s="40"/>
    </row>
    <row r="8353" spans="1:21" ht="13.2" hidden="1">
      <c r="A8353" s="40"/>
      <c r="B8353" s="47"/>
      <c r="D8353" s="40"/>
      <c r="J8353" s="13" t="str">
        <f t="shared" si="664"/>
        <v/>
      </c>
      <c r="K8353" s="40"/>
      <c r="L8353" s="52"/>
      <c r="M8353" s="13" t="str">
        <f t="shared" si="663"/>
        <v/>
      </c>
      <c r="N8353" s="39"/>
      <c r="O8353" s="56"/>
      <c r="P8353" s="46">
        <f t="shared" si="665"/>
        <v>0</v>
      </c>
      <c r="Q8353" s="20">
        <f t="shared" si="666"/>
        <v>1</v>
      </c>
      <c r="R8353" s="20">
        <f t="shared" si="667"/>
        <v>0</v>
      </c>
      <c r="S8353" s="18">
        <f t="shared" si="668"/>
        <v>0</v>
      </c>
      <c r="T8353" s="17" t="s">
        <v>694</v>
      </c>
      <c r="U8353" s="40"/>
    </row>
    <row r="8354" spans="1:21" ht="13.2" hidden="1">
      <c r="J8354" s="13" t="str">
        <f t="shared" si="664"/>
        <v/>
      </c>
      <c r="M8354" s="13" t="str">
        <f t="shared" si="663"/>
        <v/>
      </c>
      <c r="P8354" s="46">
        <f t="shared" si="665"/>
        <v>0</v>
      </c>
      <c r="Q8354" s="20">
        <f t="shared" si="666"/>
        <v>1</v>
      </c>
      <c r="R8354" s="20">
        <f t="shared" si="667"/>
        <v>0</v>
      </c>
      <c r="S8354" s="18">
        <f t="shared" si="668"/>
        <v>0</v>
      </c>
      <c r="T8354" s="17" t="s">
        <v>694</v>
      </c>
    </row>
    <row r="8355" spans="1:21" ht="13.2" hidden="1">
      <c r="J8355" s="13" t="str">
        <f t="shared" si="664"/>
        <v/>
      </c>
      <c r="M8355" s="13" t="str">
        <f t="shared" si="663"/>
        <v/>
      </c>
      <c r="P8355" s="46">
        <f t="shared" si="665"/>
        <v>0</v>
      </c>
      <c r="Q8355" s="20">
        <f t="shared" si="666"/>
        <v>1</v>
      </c>
      <c r="R8355" s="20">
        <f t="shared" si="667"/>
        <v>0</v>
      </c>
      <c r="S8355" s="18">
        <f t="shared" si="668"/>
        <v>0</v>
      </c>
      <c r="T8355" s="17" t="s">
        <v>694</v>
      </c>
    </row>
    <row r="8356" spans="1:21" ht="13.2" hidden="1">
      <c r="A8356" s="64"/>
      <c r="J8356" s="13" t="str">
        <f t="shared" si="664"/>
        <v/>
      </c>
      <c r="M8356" s="13" t="str">
        <f t="shared" si="663"/>
        <v/>
      </c>
      <c r="P8356" s="46">
        <f t="shared" si="665"/>
        <v>0</v>
      </c>
      <c r="Q8356" s="20">
        <f t="shared" si="666"/>
        <v>1</v>
      </c>
      <c r="R8356" s="20">
        <f t="shared" si="667"/>
        <v>0</v>
      </c>
      <c r="S8356" s="18">
        <f t="shared" si="668"/>
        <v>0</v>
      </c>
      <c r="T8356" s="17" t="s">
        <v>694</v>
      </c>
    </row>
    <row r="8357" spans="1:21" ht="13.2" hidden="1">
      <c r="A8357" s="64"/>
      <c r="J8357" s="13" t="str">
        <f t="shared" si="664"/>
        <v/>
      </c>
      <c r="M8357" s="13" t="str">
        <f t="shared" si="663"/>
        <v/>
      </c>
      <c r="P8357" s="46">
        <f t="shared" si="665"/>
        <v>0</v>
      </c>
      <c r="Q8357" s="20">
        <f t="shared" si="666"/>
        <v>1</v>
      </c>
      <c r="R8357" s="20">
        <f t="shared" si="667"/>
        <v>0</v>
      </c>
      <c r="S8357" s="18">
        <f t="shared" si="668"/>
        <v>0</v>
      </c>
      <c r="T8357" s="17" t="s">
        <v>694</v>
      </c>
    </row>
    <row r="8358" spans="1:21" ht="13.2" hidden="1">
      <c r="J8358" s="13" t="str">
        <f t="shared" si="664"/>
        <v/>
      </c>
      <c r="M8358" s="13" t="str">
        <f t="shared" si="663"/>
        <v/>
      </c>
      <c r="P8358" s="46">
        <f t="shared" si="665"/>
        <v>0</v>
      </c>
      <c r="Q8358" s="20">
        <f t="shared" si="666"/>
        <v>1</v>
      </c>
      <c r="R8358" s="20">
        <f t="shared" si="667"/>
        <v>0</v>
      </c>
      <c r="S8358" s="18">
        <f t="shared" si="668"/>
        <v>0</v>
      </c>
      <c r="T8358" s="17" t="s">
        <v>694</v>
      </c>
    </row>
    <row r="8359" spans="1:21" ht="13.2" hidden="1">
      <c r="J8359" s="13" t="str">
        <f t="shared" si="664"/>
        <v/>
      </c>
      <c r="M8359" s="13" t="str">
        <f t="shared" si="663"/>
        <v/>
      </c>
      <c r="P8359" s="46">
        <f t="shared" si="665"/>
        <v>0</v>
      </c>
      <c r="Q8359" s="20">
        <f t="shared" si="666"/>
        <v>1</v>
      </c>
      <c r="R8359" s="20">
        <f t="shared" si="667"/>
        <v>0</v>
      </c>
      <c r="S8359" s="18">
        <f t="shared" si="668"/>
        <v>0</v>
      </c>
      <c r="T8359" s="17" t="s">
        <v>694</v>
      </c>
    </row>
    <row r="8360" spans="1:21" ht="13.2" hidden="1">
      <c r="J8360" s="13" t="str">
        <f t="shared" si="664"/>
        <v/>
      </c>
      <c r="M8360" s="13" t="str">
        <f t="shared" si="663"/>
        <v/>
      </c>
      <c r="P8360" s="46">
        <f t="shared" si="665"/>
        <v>0</v>
      </c>
      <c r="Q8360" s="20">
        <f t="shared" si="666"/>
        <v>1</v>
      </c>
      <c r="R8360" s="20">
        <f t="shared" si="667"/>
        <v>0</v>
      </c>
      <c r="S8360" s="18">
        <f t="shared" si="668"/>
        <v>0</v>
      </c>
      <c r="T8360" s="17" t="s">
        <v>694</v>
      </c>
    </row>
    <row r="8361" spans="1:21" ht="13.2" hidden="1">
      <c r="J8361" s="13" t="str">
        <f t="shared" si="664"/>
        <v/>
      </c>
      <c r="M8361" s="13" t="str">
        <f t="shared" si="663"/>
        <v/>
      </c>
      <c r="P8361" s="46">
        <f t="shared" si="665"/>
        <v>0</v>
      </c>
      <c r="Q8361" s="20">
        <f t="shared" si="666"/>
        <v>1</v>
      </c>
      <c r="R8361" s="20">
        <f t="shared" si="667"/>
        <v>0</v>
      </c>
      <c r="S8361" s="18">
        <f t="shared" si="668"/>
        <v>0</v>
      </c>
      <c r="T8361" s="17" t="s">
        <v>694</v>
      </c>
    </row>
    <row r="8362" spans="1:21" ht="13.2" hidden="1">
      <c r="J8362" s="13" t="str">
        <f t="shared" si="664"/>
        <v/>
      </c>
      <c r="M8362" s="13" t="str">
        <f t="shared" si="663"/>
        <v/>
      </c>
      <c r="P8362" s="46">
        <f t="shared" si="665"/>
        <v>0</v>
      </c>
      <c r="Q8362" s="20">
        <f t="shared" si="666"/>
        <v>1</v>
      </c>
      <c r="R8362" s="20">
        <f t="shared" si="667"/>
        <v>0</v>
      </c>
      <c r="S8362" s="18">
        <f t="shared" si="668"/>
        <v>0</v>
      </c>
      <c r="T8362" s="17" t="s">
        <v>694</v>
      </c>
    </row>
    <row r="8363" spans="1:21" ht="13.2" hidden="1">
      <c r="J8363" s="13" t="str">
        <f t="shared" si="664"/>
        <v/>
      </c>
      <c r="M8363" s="13" t="str">
        <f t="shared" si="663"/>
        <v/>
      </c>
      <c r="P8363" s="46">
        <f t="shared" si="665"/>
        <v>0</v>
      </c>
      <c r="Q8363" s="20">
        <f t="shared" si="666"/>
        <v>1</v>
      </c>
      <c r="R8363" s="20">
        <f t="shared" si="667"/>
        <v>0</v>
      </c>
      <c r="S8363" s="18">
        <f t="shared" si="668"/>
        <v>0</v>
      </c>
      <c r="T8363" s="17" t="s">
        <v>694</v>
      </c>
    </row>
    <row r="8364" spans="1:21" ht="13.2" hidden="1">
      <c r="J8364" s="13" t="str">
        <f t="shared" si="664"/>
        <v/>
      </c>
      <c r="M8364" s="13" t="str">
        <f t="shared" si="663"/>
        <v/>
      </c>
      <c r="P8364" s="46">
        <f t="shared" si="665"/>
        <v>0</v>
      </c>
      <c r="Q8364" s="20">
        <f t="shared" si="666"/>
        <v>1</v>
      </c>
      <c r="R8364" s="20">
        <f t="shared" si="667"/>
        <v>0</v>
      </c>
      <c r="S8364" s="18">
        <f t="shared" si="668"/>
        <v>0</v>
      </c>
      <c r="T8364" s="17" t="s">
        <v>694</v>
      </c>
    </row>
    <row r="8365" spans="1:21" ht="13.2" hidden="1">
      <c r="J8365" s="13" t="str">
        <f t="shared" si="664"/>
        <v/>
      </c>
      <c r="M8365" s="13" t="str">
        <f t="shared" si="663"/>
        <v/>
      </c>
      <c r="P8365" s="46">
        <f t="shared" si="665"/>
        <v>0</v>
      </c>
      <c r="Q8365" s="20">
        <f t="shared" si="666"/>
        <v>1</v>
      </c>
      <c r="R8365" s="20">
        <f t="shared" si="667"/>
        <v>0</v>
      </c>
      <c r="S8365" s="18">
        <f t="shared" si="668"/>
        <v>0</v>
      </c>
      <c r="T8365" s="17" t="s">
        <v>694</v>
      </c>
    </row>
    <row r="8366" spans="1:21" ht="13.2" hidden="1">
      <c r="J8366" s="13" t="str">
        <f t="shared" si="664"/>
        <v/>
      </c>
      <c r="M8366" s="13" t="str">
        <f t="shared" si="663"/>
        <v/>
      </c>
      <c r="P8366" s="46">
        <f t="shared" si="665"/>
        <v>0</v>
      </c>
      <c r="Q8366" s="20">
        <f t="shared" si="666"/>
        <v>1</v>
      </c>
      <c r="R8366" s="20">
        <f t="shared" si="667"/>
        <v>0</v>
      </c>
      <c r="S8366" s="18">
        <f t="shared" si="668"/>
        <v>0</v>
      </c>
      <c r="T8366" s="17" t="s">
        <v>694</v>
      </c>
    </row>
    <row r="8367" spans="1:21" ht="13.2" hidden="1">
      <c r="A8367" s="64"/>
      <c r="J8367" s="13" t="str">
        <f t="shared" si="664"/>
        <v/>
      </c>
      <c r="M8367" s="13" t="str">
        <f t="shared" si="663"/>
        <v/>
      </c>
      <c r="P8367" s="46">
        <f t="shared" si="665"/>
        <v>0</v>
      </c>
      <c r="Q8367" s="20">
        <f t="shared" si="666"/>
        <v>1</v>
      </c>
      <c r="R8367" s="20">
        <f t="shared" si="667"/>
        <v>0</v>
      </c>
      <c r="S8367" s="18">
        <f t="shared" si="668"/>
        <v>0</v>
      </c>
      <c r="T8367" s="17" t="s">
        <v>694</v>
      </c>
    </row>
    <row r="8368" spans="1:21" ht="13.2" hidden="1">
      <c r="J8368" s="13" t="str">
        <f t="shared" si="664"/>
        <v/>
      </c>
      <c r="M8368" s="13" t="str">
        <f t="shared" si="663"/>
        <v/>
      </c>
      <c r="P8368" s="46">
        <f t="shared" si="665"/>
        <v>0</v>
      </c>
      <c r="Q8368" s="20">
        <f t="shared" si="666"/>
        <v>1</v>
      </c>
      <c r="R8368" s="20">
        <f t="shared" si="667"/>
        <v>0</v>
      </c>
      <c r="S8368" s="18">
        <f t="shared" si="668"/>
        <v>0</v>
      </c>
      <c r="T8368" s="17" t="s">
        <v>694</v>
      </c>
    </row>
    <row r="8369" spans="1:21" ht="13.2" hidden="1">
      <c r="J8369" s="13" t="str">
        <f t="shared" si="664"/>
        <v/>
      </c>
      <c r="M8369" s="13" t="str">
        <f t="shared" si="663"/>
        <v/>
      </c>
      <c r="P8369" s="46">
        <f t="shared" si="665"/>
        <v>0</v>
      </c>
      <c r="Q8369" s="20">
        <f t="shared" si="666"/>
        <v>1</v>
      </c>
      <c r="R8369" s="20">
        <f t="shared" si="667"/>
        <v>0</v>
      </c>
      <c r="S8369" s="18">
        <f t="shared" si="668"/>
        <v>0</v>
      </c>
      <c r="T8369" s="17" t="s">
        <v>694</v>
      </c>
    </row>
    <row r="8370" spans="1:21" ht="13.2" hidden="1">
      <c r="J8370" s="13" t="str">
        <f t="shared" si="664"/>
        <v/>
      </c>
      <c r="M8370" s="13" t="str">
        <f t="shared" si="663"/>
        <v/>
      </c>
      <c r="P8370" s="46">
        <f t="shared" si="665"/>
        <v>0</v>
      </c>
      <c r="Q8370" s="20">
        <f t="shared" si="666"/>
        <v>1</v>
      </c>
      <c r="R8370" s="20">
        <f t="shared" si="667"/>
        <v>0</v>
      </c>
      <c r="S8370" s="18">
        <f t="shared" si="668"/>
        <v>0</v>
      </c>
      <c r="T8370" s="17" t="s">
        <v>694</v>
      </c>
    </row>
    <row r="8371" spans="1:21" ht="13.2" hidden="1">
      <c r="J8371" s="13" t="str">
        <f t="shared" si="664"/>
        <v/>
      </c>
      <c r="M8371" s="13" t="str">
        <f t="shared" si="663"/>
        <v/>
      </c>
      <c r="P8371" s="46">
        <f t="shared" si="665"/>
        <v>0</v>
      </c>
      <c r="Q8371" s="20">
        <f t="shared" si="666"/>
        <v>1</v>
      </c>
      <c r="R8371" s="20">
        <f t="shared" si="667"/>
        <v>0</v>
      </c>
      <c r="S8371" s="18">
        <f t="shared" si="668"/>
        <v>0</v>
      </c>
      <c r="T8371" s="17" t="s">
        <v>694</v>
      </c>
    </row>
    <row r="8372" spans="1:21" ht="13.2" hidden="1">
      <c r="A8372" s="64"/>
      <c r="J8372" s="13" t="str">
        <f t="shared" si="664"/>
        <v/>
      </c>
      <c r="M8372" s="13" t="str">
        <f t="shared" si="663"/>
        <v/>
      </c>
      <c r="P8372" s="46">
        <f t="shared" si="665"/>
        <v>0</v>
      </c>
      <c r="Q8372" s="20">
        <f t="shared" si="666"/>
        <v>1</v>
      </c>
      <c r="R8372" s="20">
        <f t="shared" si="667"/>
        <v>0</v>
      </c>
      <c r="S8372" s="18">
        <f t="shared" si="668"/>
        <v>0</v>
      </c>
      <c r="T8372" s="17" t="s">
        <v>694</v>
      </c>
    </row>
    <row r="8373" spans="1:21" ht="13.2" hidden="1">
      <c r="J8373" s="13" t="str">
        <f t="shared" si="664"/>
        <v/>
      </c>
      <c r="M8373" s="13" t="str">
        <f t="shared" si="663"/>
        <v/>
      </c>
      <c r="P8373" s="46">
        <f t="shared" si="665"/>
        <v>0</v>
      </c>
      <c r="Q8373" s="20">
        <f t="shared" si="666"/>
        <v>1</v>
      </c>
      <c r="R8373" s="20">
        <f t="shared" si="667"/>
        <v>0</v>
      </c>
      <c r="S8373" s="18">
        <f t="shared" si="668"/>
        <v>0</v>
      </c>
      <c r="T8373" s="17" t="s">
        <v>694</v>
      </c>
    </row>
    <row r="8374" spans="1:21" ht="13.2" hidden="1">
      <c r="J8374" s="13" t="str">
        <f t="shared" si="664"/>
        <v/>
      </c>
      <c r="M8374" s="13" t="str">
        <f t="shared" si="663"/>
        <v/>
      </c>
      <c r="P8374" s="46">
        <f t="shared" si="665"/>
        <v>0</v>
      </c>
      <c r="Q8374" s="20">
        <f t="shared" si="666"/>
        <v>1</v>
      </c>
      <c r="R8374" s="20">
        <f t="shared" si="667"/>
        <v>0</v>
      </c>
      <c r="S8374" s="18">
        <f t="shared" si="668"/>
        <v>0</v>
      </c>
      <c r="T8374" s="17" t="s">
        <v>694</v>
      </c>
    </row>
    <row r="8375" spans="1:21" ht="13.2" hidden="1">
      <c r="J8375" s="13" t="str">
        <f t="shared" si="664"/>
        <v/>
      </c>
      <c r="M8375" s="13" t="str">
        <f t="shared" si="663"/>
        <v/>
      </c>
      <c r="P8375" s="46">
        <f t="shared" si="665"/>
        <v>0</v>
      </c>
      <c r="Q8375" s="20">
        <f t="shared" si="666"/>
        <v>1</v>
      </c>
      <c r="R8375" s="20">
        <f t="shared" si="667"/>
        <v>0</v>
      </c>
      <c r="S8375" s="18">
        <f t="shared" si="668"/>
        <v>0</v>
      </c>
      <c r="T8375" s="17" t="s">
        <v>694</v>
      </c>
    </row>
    <row r="8376" spans="1:21" ht="13.2" hidden="1">
      <c r="J8376" s="13" t="str">
        <f t="shared" si="664"/>
        <v/>
      </c>
      <c r="M8376" s="13" t="str">
        <f t="shared" si="663"/>
        <v/>
      </c>
      <c r="N8376" s="13"/>
      <c r="O8376" s="62"/>
      <c r="P8376" s="46">
        <f t="shared" si="665"/>
        <v>0</v>
      </c>
      <c r="Q8376" s="20">
        <f t="shared" si="666"/>
        <v>1</v>
      </c>
      <c r="R8376" s="20">
        <f t="shared" si="667"/>
        <v>0</v>
      </c>
      <c r="S8376" s="18">
        <f t="shared" si="668"/>
        <v>0</v>
      </c>
      <c r="T8376" s="17" t="s">
        <v>694</v>
      </c>
    </row>
    <row r="8377" spans="1:21" ht="13.2" hidden="1">
      <c r="J8377" s="13" t="str">
        <f t="shared" si="664"/>
        <v/>
      </c>
      <c r="M8377" s="13" t="str">
        <f t="shared" ref="M8377:M8440" si="669">+LEFT(U8377,4)</f>
        <v/>
      </c>
      <c r="N8377" s="13"/>
      <c r="O8377" s="62"/>
      <c r="P8377" s="46">
        <f t="shared" si="665"/>
        <v>0</v>
      </c>
      <c r="Q8377" s="20">
        <f t="shared" si="666"/>
        <v>1</v>
      </c>
      <c r="R8377" s="20">
        <f t="shared" si="667"/>
        <v>0</v>
      </c>
      <c r="S8377" s="18">
        <f t="shared" si="668"/>
        <v>0</v>
      </c>
      <c r="T8377" s="17" t="s">
        <v>694</v>
      </c>
    </row>
    <row r="8378" spans="1:21" ht="13.2" hidden="1">
      <c r="J8378" s="13" t="str">
        <f t="shared" si="664"/>
        <v/>
      </c>
      <c r="M8378" s="13" t="str">
        <f t="shared" si="669"/>
        <v/>
      </c>
      <c r="N8378" s="13"/>
      <c r="O8378" s="62"/>
      <c r="P8378" s="46">
        <f t="shared" si="665"/>
        <v>0</v>
      </c>
      <c r="Q8378" s="20">
        <f t="shared" si="666"/>
        <v>1</v>
      </c>
      <c r="R8378" s="20">
        <f t="shared" si="667"/>
        <v>0</v>
      </c>
      <c r="S8378" s="18">
        <f t="shared" si="668"/>
        <v>0</v>
      </c>
      <c r="T8378" s="17" t="s">
        <v>694</v>
      </c>
    </row>
    <row r="8379" spans="1:21" ht="13.2" hidden="1">
      <c r="J8379" s="13" t="str">
        <f t="shared" si="664"/>
        <v/>
      </c>
      <c r="M8379" s="13" t="str">
        <f t="shared" si="669"/>
        <v/>
      </c>
      <c r="N8379" s="13"/>
      <c r="O8379" s="62"/>
      <c r="P8379" s="46">
        <f t="shared" si="665"/>
        <v>0</v>
      </c>
      <c r="Q8379" s="20">
        <f t="shared" si="666"/>
        <v>1</v>
      </c>
      <c r="R8379" s="20">
        <f t="shared" si="667"/>
        <v>0</v>
      </c>
      <c r="S8379" s="18">
        <f t="shared" si="668"/>
        <v>0</v>
      </c>
      <c r="T8379" s="17" t="s">
        <v>694</v>
      </c>
    </row>
    <row r="8380" spans="1:21" ht="13.2" hidden="1">
      <c r="A8380" s="40"/>
      <c r="B8380" s="47"/>
      <c r="D8380" s="40"/>
      <c r="J8380" s="13" t="str">
        <f t="shared" si="664"/>
        <v/>
      </c>
      <c r="K8380" s="40"/>
      <c r="L8380" s="52"/>
      <c r="M8380" s="13" t="str">
        <f t="shared" si="669"/>
        <v/>
      </c>
      <c r="N8380" s="39"/>
      <c r="O8380" s="56"/>
      <c r="P8380" s="46">
        <f t="shared" si="665"/>
        <v>0</v>
      </c>
      <c r="Q8380" s="20">
        <f t="shared" si="666"/>
        <v>1</v>
      </c>
      <c r="R8380" s="20">
        <f t="shared" si="667"/>
        <v>0</v>
      </c>
      <c r="S8380" s="18">
        <f t="shared" si="668"/>
        <v>0</v>
      </c>
      <c r="T8380" s="17" t="s">
        <v>694</v>
      </c>
      <c r="U8380" s="40"/>
    </row>
    <row r="8381" spans="1:21" ht="13.2" hidden="1">
      <c r="A8381" s="40"/>
      <c r="B8381" s="47"/>
      <c r="D8381" s="40"/>
      <c r="J8381" s="13" t="str">
        <f t="shared" si="664"/>
        <v/>
      </c>
      <c r="K8381" s="40"/>
      <c r="L8381" s="52"/>
      <c r="M8381" s="13" t="str">
        <f t="shared" si="669"/>
        <v/>
      </c>
      <c r="N8381" s="39"/>
      <c r="O8381" s="56"/>
      <c r="P8381" s="46">
        <f t="shared" si="665"/>
        <v>0</v>
      </c>
      <c r="Q8381" s="20">
        <f t="shared" si="666"/>
        <v>1</v>
      </c>
      <c r="R8381" s="20">
        <f t="shared" si="667"/>
        <v>0</v>
      </c>
      <c r="S8381" s="18">
        <f t="shared" si="668"/>
        <v>0</v>
      </c>
      <c r="T8381" s="17" t="s">
        <v>694</v>
      </c>
      <c r="U8381" s="40"/>
    </row>
    <row r="8382" spans="1:21" ht="13.2" hidden="1">
      <c r="A8382" s="40"/>
      <c r="B8382" s="47"/>
      <c r="D8382" s="40"/>
      <c r="J8382" s="13" t="str">
        <f t="shared" si="664"/>
        <v/>
      </c>
      <c r="K8382" s="40"/>
      <c r="L8382" s="52"/>
      <c r="M8382" s="13" t="str">
        <f t="shared" si="669"/>
        <v/>
      </c>
      <c r="N8382" s="39"/>
      <c r="O8382" s="56"/>
      <c r="P8382" s="46">
        <f t="shared" si="665"/>
        <v>0</v>
      </c>
      <c r="Q8382" s="20">
        <f t="shared" si="666"/>
        <v>1</v>
      </c>
      <c r="R8382" s="20">
        <f t="shared" si="667"/>
        <v>0</v>
      </c>
      <c r="S8382" s="18">
        <f t="shared" si="668"/>
        <v>0</v>
      </c>
      <c r="T8382" s="17" t="s">
        <v>694</v>
      </c>
      <c r="U8382" s="40"/>
    </row>
    <row r="8383" spans="1:21" ht="13.2" hidden="1">
      <c r="A8383" s="40"/>
      <c r="B8383" s="47"/>
      <c r="D8383" s="40"/>
      <c r="J8383" s="13" t="str">
        <f t="shared" si="664"/>
        <v/>
      </c>
      <c r="K8383" s="40"/>
      <c r="L8383" s="52"/>
      <c r="M8383" s="13" t="str">
        <f t="shared" si="669"/>
        <v/>
      </c>
      <c r="N8383" s="39"/>
      <c r="O8383" s="56"/>
      <c r="P8383" s="46">
        <f t="shared" si="665"/>
        <v>0</v>
      </c>
      <c r="Q8383" s="20">
        <f t="shared" si="666"/>
        <v>1</v>
      </c>
      <c r="R8383" s="20">
        <f t="shared" si="667"/>
        <v>0</v>
      </c>
      <c r="S8383" s="18">
        <f t="shared" si="668"/>
        <v>0</v>
      </c>
      <c r="T8383" s="17" t="s">
        <v>694</v>
      </c>
      <c r="U8383" s="40"/>
    </row>
    <row r="8384" spans="1:21" ht="13.2" hidden="1">
      <c r="A8384" s="40"/>
      <c r="B8384" s="47"/>
      <c r="D8384" s="40"/>
      <c r="J8384" s="13" t="str">
        <f t="shared" si="664"/>
        <v/>
      </c>
      <c r="K8384" s="40"/>
      <c r="L8384" s="52"/>
      <c r="M8384" s="13" t="str">
        <f t="shared" si="669"/>
        <v/>
      </c>
      <c r="N8384" s="39"/>
      <c r="O8384" s="56"/>
      <c r="P8384" s="46">
        <f t="shared" si="665"/>
        <v>0</v>
      </c>
      <c r="Q8384" s="20">
        <f t="shared" si="666"/>
        <v>1</v>
      </c>
      <c r="R8384" s="20">
        <f t="shared" si="667"/>
        <v>0</v>
      </c>
      <c r="S8384" s="18">
        <f t="shared" si="668"/>
        <v>0</v>
      </c>
      <c r="T8384" s="17" t="s">
        <v>694</v>
      </c>
      <c r="U8384" s="40"/>
    </row>
    <row r="8385" spans="1:21" ht="13.2" hidden="1">
      <c r="A8385" s="40"/>
      <c r="B8385" s="47"/>
      <c r="D8385" s="40"/>
      <c r="J8385" s="13" t="str">
        <f t="shared" si="664"/>
        <v/>
      </c>
      <c r="K8385" s="40"/>
      <c r="L8385" s="52"/>
      <c r="M8385" s="13" t="str">
        <f t="shared" si="669"/>
        <v/>
      </c>
      <c r="N8385" s="39"/>
      <c r="O8385" s="56"/>
      <c r="P8385" s="46">
        <f t="shared" si="665"/>
        <v>0</v>
      </c>
      <c r="Q8385" s="20">
        <f t="shared" si="666"/>
        <v>1</v>
      </c>
      <c r="R8385" s="20">
        <f t="shared" si="667"/>
        <v>0</v>
      </c>
      <c r="S8385" s="18">
        <f t="shared" si="668"/>
        <v>0</v>
      </c>
      <c r="T8385" s="17" t="s">
        <v>694</v>
      </c>
      <c r="U8385" s="40"/>
    </row>
    <row r="8386" spans="1:21" ht="13.2" hidden="1">
      <c r="J8386" s="13" t="str">
        <f t="shared" ref="J8386:J8449" si="670">+LEFT(U8386,4)</f>
        <v/>
      </c>
      <c r="M8386" s="13" t="str">
        <f t="shared" si="669"/>
        <v/>
      </c>
      <c r="P8386" s="46">
        <f t="shared" ref="P8386:P8449" si="671">ROUND(O8386*L8386,2)</f>
        <v>0</v>
      </c>
      <c r="Q8386" s="20">
        <f t="shared" ref="Q8386:Q8449" si="672">IF(N8386="HKD",7.8,IF(N8386="CNY",6.4,1))</f>
        <v>1</v>
      </c>
      <c r="R8386" s="20">
        <f t="shared" ref="R8386:R8449" si="673">+O8386/Q8386</f>
        <v>0</v>
      </c>
      <c r="S8386" s="18">
        <f t="shared" ref="S8386:S8449" si="674">+R8386*L8386</f>
        <v>0</v>
      </c>
      <c r="T8386" s="17" t="s">
        <v>694</v>
      </c>
    </row>
    <row r="8387" spans="1:21" ht="13.2" hidden="1">
      <c r="J8387" s="13" t="str">
        <f t="shared" si="670"/>
        <v/>
      </c>
      <c r="M8387" s="13" t="str">
        <f t="shared" si="669"/>
        <v/>
      </c>
      <c r="P8387" s="46">
        <f t="shared" si="671"/>
        <v>0</v>
      </c>
      <c r="Q8387" s="20">
        <f t="shared" si="672"/>
        <v>1</v>
      </c>
      <c r="R8387" s="20">
        <f t="shared" si="673"/>
        <v>0</v>
      </c>
      <c r="S8387" s="18">
        <f t="shared" si="674"/>
        <v>0</v>
      </c>
      <c r="T8387" s="17" t="s">
        <v>694</v>
      </c>
    </row>
    <row r="8388" spans="1:21" ht="13.2" hidden="1">
      <c r="J8388" s="13" t="str">
        <f t="shared" si="670"/>
        <v/>
      </c>
      <c r="M8388" s="13" t="str">
        <f t="shared" si="669"/>
        <v/>
      </c>
      <c r="P8388" s="46">
        <f t="shared" si="671"/>
        <v>0</v>
      </c>
      <c r="Q8388" s="20">
        <f t="shared" si="672"/>
        <v>1</v>
      </c>
      <c r="R8388" s="20">
        <f t="shared" si="673"/>
        <v>0</v>
      </c>
      <c r="S8388" s="18">
        <f t="shared" si="674"/>
        <v>0</v>
      </c>
      <c r="T8388" s="17" t="s">
        <v>694</v>
      </c>
    </row>
    <row r="8389" spans="1:21" ht="13.2" hidden="1">
      <c r="J8389" s="13" t="str">
        <f t="shared" si="670"/>
        <v/>
      </c>
      <c r="M8389" s="13" t="str">
        <f t="shared" si="669"/>
        <v/>
      </c>
      <c r="P8389" s="46">
        <f t="shared" si="671"/>
        <v>0</v>
      </c>
      <c r="Q8389" s="20">
        <f t="shared" si="672"/>
        <v>1</v>
      </c>
      <c r="R8389" s="20">
        <f t="shared" si="673"/>
        <v>0</v>
      </c>
      <c r="S8389" s="18">
        <f t="shared" si="674"/>
        <v>0</v>
      </c>
      <c r="T8389" s="17" t="s">
        <v>694</v>
      </c>
    </row>
    <row r="8390" spans="1:21" ht="13.2" hidden="1">
      <c r="J8390" s="13" t="str">
        <f t="shared" si="670"/>
        <v/>
      </c>
      <c r="M8390" s="13" t="str">
        <f t="shared" si="669"/>
        <v/>
      </c>
      <c r="P8390" s="46">
        <f t="shared" si="671"/>
        <v>0</v>
      </c>
      <c r="Q8390" s="20">
        <f t="shared" si="672"/>
        <v>1</v>
      </c>
      <c r="R8390" s="20">
        <f t="shared" si="673"/>
        <v>0</v>
      </c>
      <c r="S8390" s="18">
        <f t="shared" si="674"/>
        <v>0</v>
      </c>
      <c r="T8390" s="17" t="s">
        <v>694</v>
      </c>
    </row>
    <row r="8391" spans="1:21" ht="13.2" hidden="1">
      <c r="A8391" s="64"/>
      <c r="J8391" s="13" t="str">
        <f t="shared" si="670"/>
        <v/>
      </c>
      <c r="M8391" s="13" t="str">
        <f t="shared" si="669"/>
        <v/>
      </c>
      <c r="P8391" s="46">
        <f t="shared" si="671"/>
        <v>0</v>
      </c>
      <c r="Q8391" s="20">
        <f t="shared" si="672"/>
        <v>1</v>
      </c>
      <c r="R8391" s="20">
        <f t="shared" si="673"/>
        <v>0</v>
      </c>
      <c r="S8391" s="18">
        <f t="shared" si="674"/>
        <v>0</v>
      </c>
      <c r="T8391" s="17" t="s">
        <v>694</v>
      </c>
    </row>
    <row r="8392" spans="1:21" ht="13.2" hidden="1">
      <c r="A8392" s="64"/>
      <c r="J8392" s="13" t="str">
        <f t="shared" si="670"/>
        <v/>
      </c>
      <c r="M8392" s="13" t="str">
        <f t="shared" si="669"/>
        <v/>
      </c>
      <c r="P8392" s="46">
        <f t="shared" si="671"/>
        <v>0</v>
      </c>
      <c r="Q8392" s="20">
        <f t="shared" si="672"/>
        <v>1</v>
      </c>
      <c r="R8392" s="20">
        <f t="shared" si="673"/>
        <v>0</v>
      </c>
      <c r="S8392" s="18">
        <f t="shared" si="674"/>
        <v>0</v>
      </c>
      <c r="T8392" s="17" t="s">
        <v>694</v>
      </c>
    </row>
    <row r="8393" spans="1:21" ht="13.2" hidden="1">
      <c r="A8393" s="64"/>
      <c r="J8393" s="13" t="str">
        <f t="shared" si="670"/>
        <v/>
      </c>
      <c r="M8393" s="13" t="str">
        <f t="shared" si="669"/>
        <v/>
      </c>
      <c r="P8393" s="46">
        <f t="shared" si="671"/>
        <v>0</v>
      </c>
      <c r="Q8393" s="20">
        <f t="shared" si="672"/>
        <v>1</v>
      </c>
      <c r="R8393" s="20">
        <f t="shared" si="673"/>
        <v>0</v>
      </c>
      <c r="S8393" s="18">
        <f t="shared" si="674"/>
        <v>0</v>
      </c>
      <c r="T8393" s="17" t="s">
        <v>694</v>
      </c>
    </row>
    <row r="8394" spans="1:21" ht="13.2" hidden="1">
      <c r="J8394" s="13" t="str">
        <f t="shared" si="670"/>
        <v/>
      </c>
      <c r="M8394" s="13" t="str">
        <f t="shared" si="669"/>
        <v/>
      </c>
      <c r="P8394" s="46">
        <f t="shared" si="671"/>
        <v>0</v>
      </c>
      <c r="Q8394" s="20">
        <f t="shared" si="672"/>
        <v>1</v>
      </c>
      <c r="R8394" s="20">
        <f t="shared" si="673"/>
        <v>0</v>
      </c>
      <c r="S8394" s="18">
        <f t="shared" si="674"/>
        <v>0</v>
      </c>
      <c r="T8394" s="17" t="s">
        <v>694</v>
      </c>
    </row>
    <row r="8395" spans="1:21" ht="13.2" hidden="1">
      <c r="J8395" s="13" t="str">
        <f t="shared" si="670"/>
        <v/>
      </c>
      <c r="M8395" s="13" t="str">
        <f t="shared" si="669"/>
        <v/>
      </c>
      <c r="P8395" s="46">
        <f t="shared" si="671"/>
        <v>0</v>
      </c>
      <c r="Q8395" s="20">
        <f t="shared" si="672"/>
        <v>1</v>
      </c>
      <c r="R8395" s="20">
        <f t="shared" si="673"/>
        <v>0</v>
      </c>
      <c r="S8395" s="18">
        <f t="shared" si="674"/>
        <v>0</v>
      </c>
      <c r="T8395" s="17" t="s">
        <v>694</v>
      </c>
    </row>
    <row r="8396" spans="1:21" ht="13.2" hidden="1">
      <c r="J8396" s="13" t="str">
        <f t="shared" si="670"/>
        <v/>
      </c>
      <c r="M8396" s="13" t="str">
        <f t="shared" si="669"/>
        <v/>
      </c>
      <c r="P8396" s="46">
        <f t="shared" si="671"/>
        <v>0</v>
      </c>
      <c r="Q8396" s="20">
        <f t="shared" si="672"/>
        <v>1</v>
      </c>
      <c r="R8396" s="20">
        <f t="shared" si="673"/>
        <v>0</v>
      </c>
      <c r="S8396" s="18">
        <f t="shared" si="674"/>
        <v>0</v>
      </c>
      <c r="T8396" s="17" t="s">
        <v>694</v>
      </c>
    </row>
    <row r="8397" spans="1:21" ht="13.2" hidden="1">
      <c r="A8397" s="64"/>
      <c r="J8397" s="13" t="str">
        <f t="shared" si="670"/>
        <v/>
      </c>
      <c r="M8397" s="13" t="str">
        <f t="shared" si="669"/>
        <v/>
      </c>
      <c r="P8397" s="46">
        <f t="shared" si="671"/>
        <v>0</v>
      </c>
      <c r="Q8397" s="20">
        <f t="shared" si="672"/>
        <v>1</v>
      </c>
      <c r="R8397" s="20">
        <f t="shared" si="673"/>
        <v>0</v>
      </c>
      <c r="S8397" s="18">
        <f t="shared" si="674"/>
        <v>0</v>
      </c>
      <c r="T8397" s="17" t="s">
        <v>694</v>
      </c>
    </row>
    <row r="8398" spans="1:21" ht="13.2" hidden="1">
      <c r="J8398" s="13" t="str">
        <f t="shared" si="670"/>
        <v/>
      </c>
      <c r="M8398" s="13" t="str">
        <f t="shared" si="669"/>
        <v/>
      </c>
      <c r="P8398" s="46">
        <f t="shared" si="671"/>
        <v>0</v>
      </c>
      <c r="Q8398" s="20">
        <f t="shared" si="672"/>
        <v>1</v>
      </c>
      <c r="R8398" s="20">
        <f t="shared" si="673"/>
        <v>0</v>
      </c>
      <c r="S8398" s="18">
        <f t="shared" si="674"/>
        <v>0</v>
      </c>
      <c r="T8398" s="17" t="s">
        <v>694</v>
      </c>
    </row>
    <row r="8399" spans="1:21" ht="13.2" hidden="1">
      <c r="J8399" s="13" t="str">
        <f t="shared" si="670"/>
        <v/>
      </c>
      <c r="M8399" s="13" t="str">
        <f t="shared" si="669"/>
        <v/>
      </c>
      <c r="P8399" s="46">
        <f t="shared" si="671"/>
        <v>0</v>
      </c>
      <c r="Q8399" s="20">
        <f t="shared" si="672"/>
        <v>1</v>
      </c>
      <c r="R8399" s="20">
        <f t="shared" si="673"/>
        <v>0</v>
      </c>
      <c r="S8399" s="18">
        <f t="shared" si="674"/>
        <v>0</v>
      </c>
      <c r="T8399" s="17" t="s">
        <v>694</v>
      </c>
    </row>
    <row r="8400" spans="1:21" ht="13.2" hidden="1">
      <c r="A8400" s="40"/>
      <c r="B8400" s="47"/>
      <c r="D8400" s="40"/>
      <c r="J8400" s="13" t="str">
        <f t="shared" si="670"/>
        <v/>
      </c>
      <c r="K8400" s="40"/>
      <c r="L8400" s="52"/>
      <c r="M8400" s="13" t="str">
        <f t="shared" si="669"/>
        <v/>
      </c>
      <c r="N8400" s="39"/>
      <c r="O8400" s="56"/>
      <c r="P8400" s="46">
        <f t="shared" si="671"/>
        <v>0</v>
      </c>
      <c r="Q8400" s="20">
        <f t="shared" si="672"/>
        <v>1</v>
      </c>
      <c r="R8400" s="20">
        <f t="shared" si="673"/>
        <v>0</v>
      </c>
      <c r="S8400" s="18">
        <f t="shared" si="674"/>
        <v>0</v>
      </c>
      <c r="T8400" s="17" t="s">
        <v>694</v>
      </c>
      <c r="U8400" s="40"/>
    </row>
    <row r="8401" spans="1:20" ht="13.2" hidden="1">
      <c r="J8401" s="13" t="str">
        <f t="shared" si="670"/>
        <v/>
      </c>
      <c r="M8401" s="13" t="str">
        <f t="shared" si="669"/>
        <v/>
      </c>
      <c r="N8401" s="13"/>
      <c r="O8401" s="62"/>
      <c r="P8401" s="46">
        <f t="shared" si="671"/>
        <v>0</v>
      </c>
      <c r="Q8401" s="20">
        <f t="shared" si="672"/>
        <v>1</v>
      </c>
      <c r="R8401" s="20">
        <f t="shared" si="673"/>
        <v>0</v>
      </c>
      <c r="S8401" s="18">
        <f t="shared" si="674"/>
        <v>0</v>
      </c>
      <c r="T8401" s="17" t="s">
        <v>694</v>
      </c>
    </row>
    <row r="8402" spans="1:20" ht="13.2" hidden="1">
      <c r="J8402" s="13" t="str">
        <f t="shared" si="670"/>
        <v/>
      </c>
      <c r="M8402" s="13" t="str">
        <f t="shared" si="669"/>
        <v/>
      </c>
      <c r="P8402" s="46">
        <f t="shared" si="671"/>
        <v>0</v>
      </c>
      <c r="Q8402" s="20">
        <f t="shared" si="672"/>
        <v>1</v>
      </c>
      <c r="R8402" s="20">
        <f t="shared" si="673"/>
        <v>0</v>
      </c>
      <c r="S8402" s="18">
        <f t="shared" si="674"/>
        <v>0</v>
      </c>
      <c r="T8402" s="17" t="s">
        <v>694</v>
      </c>
    </row>
    <row r="8403" spans="1:20" ht="13.2" hidden="1">
      <c r="A8403" s="64"/>
      <c r="J8403" s="13" t="str">
        <f t="shared" si="670"/>
        <v/>
      </c>
      <c r="M8403" s="13" t="str">
        <f t="shared" si="669"/>
        <v/>
      </c>
      <c r="P8403" s="46">
        <f t="shared" si="671"/>
        <v>0</v>
      </c>
      <c r="Q8403" s="20">
        <f t="shared" si="672"/>
        <v>1</v>
      </c>
      <c r="R8403" s="20">
        <f t="shared" si="673"/>
        <v>0</v>
      </c>
      <c r="S8403" s="18">
        <f t="shared" si="674"/>
        <v>0</v>
      </c>
      <c r="T8403" s="17" t="s">
        <v>694</v>
      </c>
    </row>
    <row r="8404" spans="1:20" ht="13.2" hidden="1">
      <c r="A8404" s="64"/>
      <c r="J8404" s="13" t="str">
        <f t="shared" si="670"/>
        <v/>
      </c>
      <c r="M8404" s="13" t="str">
        <f t="shared" si="669"/>
        <v/>
      </c>
      <c r="P8404" s="46">
        <f t="shared" si="671"/>
        <v>0</v>
      </c>
      <c r="Q8404" s="20">
        <f t="shared" si="672"/>
        <v>1</v>
      </c>
      <c r="R8404" s="20">
        <f t="shared" si="673"/>
        <v>0</v>
      </c>
      <c r="S8404" s="18">
        <f t="shared" si="674"/>
        <v>0</v>
      </c>
      <c r="T8404" s="17" t="s">
        <v>694</v>
      </c>
    </row>
    <row r="8405" spans="1:20" ht="13.2" hidden="1">
      <c r="A8405" s="64"/>
      <c r="J8405" s="13" t="str">
        <f t="shared" si="670"/>
        <v/>
      </c>
      <c r="M8405" s="13" t="str">
        <f t="shared" si="669"/>
        <v/>
      </c>
      <c r="P8405" s="46">
        <f t="shared" si="671"/>
        <v>0</v>
      </c>
      <c r="Q8405" s="20">
        <f t="shared" si="672"/>
        <v>1</v>
      </c>
      <c r="R8405" s="20">
        <f t="shared" si="673"/>
        <v>0</v>
      </c>
      <c r="S8405" s="18">
        <f t="shared" si="674"/>
        <v>0</v>
      </c>
      <c r="T8405" s="17" t="s">
        <v>694</v>
      </c>
    </row>
    <row r="8406" spans="1:20" ht="13.2" hidden="1">
      <c r="J8406" s="13" t="str">
        <f t="shared" si="670"/>
        <v/>
      </c>
      <c r="M8406" s="13" t="str">
        <f t="shared" si="669"/>
        <v/>
      </c>
      <c r="P8406" s="46">
        <f t="shared" si="671"/>
        <v>0</v>
      </c>
      <c r="Q8406" s="20">
        <f t="shared" si="672"/>
        <v>1</v>
      </c>
      <c r="R8406" s="20">
        <f t="shared" si="673"/>
        <v>0</v>
      </c>
      <c r="S8406" s="18">
        <f t="shared" si="674"/>
        <v>0</v>
      </c>
      <c r="T8406" s="17" t="s">
        <v>694</v>
      </c>
    </row>
    <row r="8407" spans="1:20" ht="13.2" hidden="1">
      <c r="J8407" s="13" t="str">
        <f t="shared" si="670"/>
        <v/>
      </c>
      <c r="M8407" s="13" t="str">
        <f t="shared" si="669"/>
        <v/>
      </c>
      <c r="P8407" s="46">
        <f t="shared" si="671"/>
        <v>0</v>
      </c>
      <c r="Q8407" s="20">
        <f t="shared" si="672"/>
        <v>1</v>
      </c>
      <c r="R8407" s="20">
        <f t="shared" si="673"/>
        <v>0</v>
      </c>
      <c r="S8407" s="18">
        <f t="shared" si="674"/>
        <v>0</v>
      </c>
      <c r="T8407" s="17" t="s">
        <v>694</v>
      </c>
    </row>
    <row r="8408" spans="1:20" ht="13.2" hidden="1">
      <c r="J8408" s="13" t="str">
        <f t="shared" si="670"/>
        <v/>
      </c>
      <c r="M8408" s="13" t="str">
        <f t="shared" si="669"/>
        <v/>
      </c>
      <c r="P8408" s="46">
        <f t="shared" si="671"/>
        <v>0</v>
      </c>
      <c r="Q8408" s="20">
        <f t="shared" si="672"/>
        <v>1</v>
      </c>
      <c r="R8408" s="20">
        <f t="shared" si="673"/>
        <v>0</v>
      </c>
      <c r="S8408" s="18">
        <f t="shared" si="674"/>
        <v>0</v>
      </c>
      <c r="T8408" s="17" t="s">
        <v>694</v>
      </c>
    </row>
    <row r="8409" spans="1:20" ht="13.2" hidden="1">
      <c r="J8409" s="13" t="str">
        <f t="shared" si="670"/>
        <v/>
      </c>
      <c r="M8409" s="13" t="str">
        <f t="shared" si="669"/>
        <v/>
      </c>
      <c r="P8409" s="46">
        <f t="shared" si="671"/>
        <v>0</v>
      </c>
      <c r="Q8409" s="20">
        <f t="shared" si="672"/>
        <v>1</v>
      </c>
      <c r="R8409" s="20">
        <f t="shared" si="673"/>
        <v>0</v>
      </c>
      <c r="S8409" s="18">
        <f t="shared" si="674"/>
        <v>0</v>
      </c>
      <c r="T8409" s="17" t="s">
        <v>694</v>
      </c>
    </row>
    <row r="8410" spans="1:20" ht="13.2" hidden="1">
      <c r="J8410" s="13" t="str">
        <f t="shared" si="670"/>
        <v/>
      </c>
      <c r="M8410" s="13" t="str">
        <f t="shared" si="669"/>
        <v/>
      </c>
      <c r="P8410" s="46">
        <f t="shared" si="671"/>
        <v>0</v>
      </c>
      <c r="Q8410" s="20">
        <f t="shared" si="672"/>
        <v>1</v>
      </c>
      <c r="R8410" s="20">
        <f t="shared" si="673"/>
        <v>0</v>
      </c>
      <c r="S8410" s="18">
        <f t="shared" si="674"/>
        <v>0</v>
      </c>
      <c r="T8410" s="17" t="s">
        <v>694</v>
      </c>
    </row>
    <row r="8411" spans="1:20" ht="13.2" hidden="1">
      <c r="J8411" s="13" t="str">
        <f t="shared" si="670"/>
        <v/>
      </c>
      <c r="M8411" s="13" t="str">
        <f t="shared" si="669"/>
        <v/>
      </c>
      <c r="P8411" s="46">
        <f t="shared" si="671"/>
        <v>0</v>
      </c>
      <c r="Q8411" s="20">
        <f t="shared" si="672"/>
        <v>1</v>
      </c>
      <c r="R8411" s="20">
        <f t="shared" si="673"/>
        <v>0</v>
      </c>
      <c r="S8411" s="18">
        <f t="shared" si="674"/>
        <v>0</v>
      </c>
      <c r="T8411" s="17" t="s">
        <v>694</v>
      </c>
    </row>
    <row r="8412" spans="1:20" ht="13.2" hidden="1">
      <c r="J8412" s="13" t="str">
        <f t="shared" si="670"/>
        <v/>
      </c>
      <c r="M8412" s="13" t="str">
        <f t="shared" si="669"/>
        <v/>
      </c>
      <c r="P8412" s="46">
        <f t="shared" si="671"/>
        <v>0</v>
      </c>
      <c r="Q8412" s="20">
        <f t="shared" si="672"/>
        <v>1</v>
      </c>
      <c r="R8412" s="20">
        <f t="shared" si="673"/>
        <v>0</v>
      </c>
      <c r="S8412" s="18">
        <f t="shared" si="674"/>
        <v>0</v>
      </c>
      <c r="T8412" s="17" t="s">
        <v>694</v>
      </c>
    </row>
    <row r="8413" spans="1:20" ht="13.2" hidden="1">
      <c r="J8413" s="13" t="str">
        <f t="shared" si="670"/>
        <v/>
      </c>
      <c r="M8413" s="13" t="str">
        <f t="shared" si="669"/>
        <v/>
      </c>
      <c r="P8413" s="46">
        <f t="shared" si="671"/>
        <v>0</v>
      </c>
      <c r="Q8413" s="20">
        <f t="shared" si="672"/>
        <v>1</v>
      </c>
      <c r="R8413" s="20">
        <f t="shared" si="673"/>
        <v>0</v>
      </c>
      <c r="S8413" s="18">
        <f t="shared" si="674"/>
        <v>0</v>
      </c>
      <c r="T8413" s="17" t="s">
        <v>694</v>
      </c>
    </row>
    <row r="8414" spans="1:20" ht="13.2" hidden="1">
      <c r="J8414" s="13" t="str">
        <f t="shared" si="670"/>
        <v/>
      </c>
      <c r="M8414" s="13" t="str">
        <f t="shared" si="669"/>
        <v/>
      </c>
      <c r="P8414" s="46">
        <f t="shared" si="671"/>
        <v>0</v>
      </c>
      <c r="Q8414" s="20">
        <f t="shared" si="672"/>
        <v>1</v>
      </c>
      <c r="R8414" s="20">
        <f t="shared" si="673"/>
        <v>0</v>
      </c>
      <c r="S8414" s="18">
        <f t="shared" si="674"/>
        <v>0</v>
      </c>
      <c r="T8414" s="17" t="s">
        <v>694</v>
      </c>
    </row>
    <row r="8415" spans="1:20" ht="13.2" hidden="1">
      <c r="J8415" s="13" t="str">
        <f t="shared" si="670"/>
        <v/>
      </c>
      <c r="M8415" s="13" t="str">
        <f t="shared" si="669"/>
        <v/>
      </c>
      <c r="P8415" s="46">
        <f t="shared" si="671"/>
        <v>0</v>
      </c>
      <c r="Q8415" s="20">
        <f t="shared" si="672"/>
        <v>1</v>
      </c>
      <c r="R8415" s="20">
        <f t="shared" si="673"/>
        <v>0</v>
      </c>
      <c r="S8415" s="18">
        <f t="shared" si="674"/>
        <v>0</v>
      </c>
      <c r="T8415" s="17" t="s">
        <v>694</v>
      </c>
    </row>
    <row r="8416" spans="1:20" ht="13.2" hidden="1">
      <c r="J8416" s="13" t="str">
        <f t="shared" si="670"/>
        <v/>
      </c>
      <c r="M8416" s="13" t="str">
        <f t="shared" si="669"/>
        <v/>
      </c>
      <c r="P8416" s="46">
        <f t="shared" si="671"/>
        <v>0</v>
      </c>
      <c r="Q8416" s="20">
        <f t="shared" si="672"/>
        <v>1</v>
      </c>
      <c r="R8416" s="20">
        <f t="shared" si="673"/>
        <v>0</v>
      </c>
      <c r="S8416" s="18">
        <f t="shared" si="674"/>
        <v>0</v>
      </c>
      <c r="T8416" s="17" t="s">
        <v>694</v>
      </c>
    </row>
    <row r="8417" spans="1:21" ht="13.2" hidden="1">
      <c r="J8417" s="13" t="str">
        <f t="shared" si="670"/>
        <v/>
      </c>
      <c r="M8417" s="13" t="str">
        <f t="shared" si="669"/>
        <v/>
      </c>
      <c r="P8417" s="46">
        <f t="shared" si="671"/>
        <v>0</v>
      </c>
      <c r="Q8417" s="20">
        <f t="shared" si="672"/>
        <v>1</v>
      </c>
      <c r="R8417" s="20">
        <f t="shared" si="673"/>
        <v>0</v>
      </c>
      <c r="S8417" s="18">
        <f t="shared" si="674"/>
        <v>0</v>
      </c>
      <c r="T8417" s="17" t="s">
        <v>694</v>
      </c>
    </row>
    <row r="8418" spans="1:21" ht="13.2" hidden="1">
      <c r="J8418" s="13" t="str">
        <f t="shared" si="670"/>
        <v/>
      </c>
      <c r="M8418" s="13" t="str">
        <f t="shared" si="669"/>
        <v/>
      </c>
      <c r="P8418" s="46">
        <f t="shared" si="671"/>
        <v>0</v>
      </c>
      <c r="Q8418" s="20">
        <f t="shared" si="672"/>
        <v>1</v>
      </c>
      <c r="R8418" s="20">
        <f t="shared" si="673"/>
        <v>0</v>
      </c>
      <c r="S8418" s="18">
        <f t="shared" si="674"/>
        <v>0</v>
      </c>
      <c r="T8418" s="17" t="s">
        <v>694</v>
      </c>
    </row>
    <row r="8419" spans="1:21" ht="13.2" hidden="1">
      <c r="J8419" s="13" t="str">
        <f t="shared" si="670"/>
        <v/>
      </c>
      <c r="M8419" s="13" t="str">
        <f t="shared" si="669"/>
        <v/>
      </c>
      <c r="P8419" s="46">
        <f t="shared" si="671"/>
        <v>0</v>
      </c>
      <c r="Q8419" s="20">
        <f t="shared" si="672"/>
        <v>1</v>
      </c>
      <c r="R8419" s="20">
        <f t="shared" si="673"/>
        <v>0</v>
      </c>
      <c r="S8419" s="18">
        <f t="shared" si="674"/>
        <v>0</v>
      </c>
      <c r="T8419" s="17" t="s">
        <v>694</v>
      </c>
    </row>
    <row r="8420" spans="1:21" ht="13.2" hidden="1">
      <c r="J8420" s="13" t="str">
        <f t="shared" si="670"/>
        <v/>
      </c>
      <c r="M8420" s="13" t="str">
        <f t="shared" si="669"/>
        <v/>
      </c>
      <c r="P8420" s="46">
        <f t="shared" si="671"/>
        <v>0</v>
      </c>
      <c r="Q8420" s="20">
        <f t="shared" si="672"/>
        <v>1</v>
      </c>
      <c r="R8420" s="20">
        <f t="shared" si="673"/>
        <v>0</v>
      </c>
      <c r="S8420" s="18">
        <f t="shared" si="674"/>
        <v>0</v>
      </c>
      <c r="T8420" s="17" t="s">
        <v>694</v>
      </c>
    </row>
    <row r="8421" spans="1:21" ht="13.2" hidden="1">
      <c r="J8421" s="13" t="str">
        <f t="shared" si="670"/>
        <v/>
      </c>
      <c r="M8421" s="13" t="str">
        <f t="shared" si="669"/>
        <v/>
      </c>
      <c r="P8421" s="46">
        <f t="shared" si="671"/>
        <v>0</v>
      </c>
      <c r="Q8421" s="20">
        <f t="shared" si="672"/>
        <v>1</v>
      </c>
      <c r="R8421" s="20">
        <f t="shared" si="673"/>
        <v>0</v>
      </c>
      <c r="S8421" s="18">
        <f t="shared" si="674"/>
        <v>0</v>
      </c>
      <c r="T8421" s="17" t="s">
        <v>694</v>
      </c>
    </row>
    <row r="8422" spans="1:21" ht="13.2" hidden="1">
      <c r="J8422" s="13" t="str">
        <f t="shared" si="670"/>
        <v/>
      </c>
      <c r="M8422" s="13" t="str">
        <f t="shared" si="669"/>
        <v/>
      </c>
      <c r="N8422" s="13"/>
      <c r="O8422" s="62"/>
      <c r="P8422" s="46">
        <f t="shared" si="671"/>
        <v>0</v>
      </c>
      <c r="Q8422" s="20">
        <f t="shared" si="672"/>
        <v>1</v>
      </c>
      <c r="R8422" s="20">
        <f t="shared" si="673"/>
        <v>0</v>
      </c>
      <c r="S8422" s="18">
        <f t="shared" si="674"/>
        <v>0</v>
      </c>
      <c r="T8422" s="17" t="s">
        <v>694</v>
      </c>
    </row>
    <row r="8423" spans="1:21" ht="13.2" hidden="1">
      <c r="J8423" s="13" t="str">
        <f t="shared" si="670"/>
        <v/>
      </c>
      <c r="M8423" s="13" t="str">
        <f t="shared" si="669"/>
        <v/>
      </c>
      <c r="N8423" s="13"/>
      <c r="O8423" s="62"/>
      <c r="P8423" s="46">
        <f t="shared" si="671"/>
        <v>0</v>
      </c>
      <c r="Q8423" s="20">
        <f t="shared" si="672"/>
        <v>1</v>
      </c>
      <c r="R8423" s="20">
        <f t="shared" si="673"/>
        <v>0</v>
      </c>
      <c r="S8423" s="18">
        <f t="shared" si="674"/>
        <v>0</v>
      </c>
      <c r="T8423" s="17" t="s">
        <v>694</v>
      </c>
    </row>
    <row r="8424" spans="1:21" ht="13.2" hidden="1">
      <c r="J8424" s="13" t="str">
        <f t="shared" si="670"/>
        <v/>
      </c>
      <c r="M8424" s="13" t="str">
        <f t="shared" si="669"/>
        <v/>
      </c>
      <c r="N8424" s="13"/>
      <c r="O8424" s="62"/>
      <c r="P8424" s="46">
        <f t="shared" si="671"/>
        <v>0</v>
      </c>
      <c r="Q8424" s="20">
        <f t="shared" si="672"/>
        <v>1</v>
      </c>
      <c r="R8424" s="20">
        <f t="shared" si="673"/>
        <v>0</v>
      </c>
      <c r="S8424" s="18">
        <f t="shared" si="674"/>
        <v>0</v>
      </c>
      <c r="T8424" s="17" t="s">
        <v>694</v>
      </c>
    </row>
    <row r="8425" spans="1:21" ht="13.2" hidden="1">
      <c r="J8425" s="13" t="str">
        <f t="shared" si="670"/>
        <v/>
      </c>
      <c r="M8425" s="13" t="str">
        <f t="shared" si="669"/>
        <v/>
      </c>
      <c r="N8425" s="13"/>
      <c r="O8425" s="62"/>
      <c r="P8425" s="46">
        <f t="shared" si="671"/>
        <v>0</v>
      </c>
      <c r="Q8425" s="20">
        <f t="shared" si="672"/>
        <v>1</v>
      </c>
      <c r="R8425" s="20">
        <f t="shared" si="673"/>
        <v>0</v>
      </c>
      <c r="S8425" s="18">
        <f t="shared" si="674"/>
        <v>0</v>
      </c>
      <c r="T8425" s="17" t="s">
        <v>694</v>
      </c>
    </row>
    <row r="8426" spans="1:21" ht="13.2" hidden="1">
      <c r="A8426" s="40"/>
      <c r="B8426" s="47"/>
      <c r="D8426" s="40"/>
      <c r="J8426" s="13" t="str">
        <f t="shared" si="670"/>
        <v/>
      </c>
      <c r="K8426" s="40"/>
      <c r="L8426" s="52"/>
      <c r="M8426" s="13" t="str">
        <f t="shared" si="669"/>
        <v/>
      </c>
      <c r="N8426" s="39"/>
      <c r="O8426" s="56"/>
      <c r="P8426" s="46">
        <f t="shared" si="671"/>
        <v>0</v>
      </c>
      <c r="Q8426" s="20">
        <f t="shared" si="672"/>
        <v>1</v>
      </c>
      <c r="R8426" s="20">
        <f t="shared" si="673"/>
        <v>0</v>
      </c>
      <c r="S8426" s="18">
        <f t="shared" si="674"/>
        <v>0</v>
      </c>
      <c r="T8426" s="17" t="s">
        <v>694</v>
      </c>
      <c r="U8426" s="40"/>
    </row>
    <row r="8427" spans="1:21" ht="13.2" hidden="1">
      <c r="A8427" s="40"/>
      <c r="B8427" s="47"/>
      <c r="D8427" s="40"/>
      <c r="J8427" s="13" t="str">
        <f t="shared" si="670"/>
        <v/>
      </c>
      <c r="K8427" s="40"/>
      <c r="L8427" s="52"/>
      <c r="M8427" s="13" t="str">
        <f t="shared" si="669"/>
        <v/>
      </c>
      <c r="N8427" s="39"/>
      <c r="O8427" s="56"/>
      <c r="P8427" s="46">
        <f t="shared" si="671"/>
        <v>0</v>
      </c>
      <c r="Q8427" s="20">
        <f t="shared" si="672"/>
        <v>1</v>
      </c>
      <c r="R8427" s="20">
        <f t="shared" si="673"/>
        <v>0</v>
      </c>
      <c r="S8427" s="18">
        <f t="shared" si="674"/>
        <v>0</v>
      </c>
      <c r="T8427" s="17" t="s">
        <v>694</v>
      </c>
      <c r="U8427" s="40"/>
    </row>
    <row r="8428" spans="1:21" ht="13.2" hidden="1">
      <c r="J8428" s="13" t="str">
        <f t="shared" si="670"/>
        <v/>
      </c>
      <c r="M8428" s="13" t="str">
        <f t="shared" si="669"/>
        <v/>
      </c>
      <c r="P8428" s="46">
        <f t="shared" si="671"/>
        <v>0</v>
      </c>
      <c r="Q8428" s="20">
        <f t="shared" si="672"/>
        <v>1</v>
      </c>
      <c r="R8428" s="20">
        <f t="shared" si="673"/>
        <v>0</v>
      </c>
      <c r="S8428" s="18">
        <f t="shared" si="674"/>
        <v>0</v>
      </c>
      <c r="T8428" s="17" t="s">
        <v>694</v>
      </c>
    </row>
    <row r="8429" spans="1:21" ht="13.2" hidden="1">
      <c r="A8429" s="64"/>
      <c r="J8429" s="13" t="str">
        <f t="shared" si="670"/>
        <v/>
      </c>
      <c r="M8429" s="13" t="str">
        <f t="shared" si="669"/>
        <v/>
      </c>
      <c r="P8429" s="46">
        <f t="shared" si="671"/>
        <v>0</v>
      </c>
      <c r="Q8429" s="20">
        <f t="shared" si="672"/>
        <v>1</v>
      </c>
      <c r="R8429" s="20">
        <f t="shared" si="673"/>
        <v>0</v>
      </c>
      <c r="S8429" s="18">
        <f t="shared" si="674"/>
        <v>0</v>
      </c>
      <c r="T8429" s="17" t="s">
        <v>694</v>
      </c>
    </row>
    <row r="8430" spans="1:21" ht="13.2" hidden="1">
      <c r="A8430" s="64"/>
      <c r="J8430" s="13" t="str">
        <f t="shared" si="670"/>
        <v/>
      </c>
      <c r="M8430" s="13" t="str">
        <f t="shared" si="669"/>
        <v/>
      </c>
      <c r="P8430" s="46">
        <f t="shared" si="671"/>
        <v>0</v>
      </c>
      <c r="Q8430" s="20">
        <f t="shared" si="672"/>
        <v>1</v>
      </c>
      <c r="R8430" s="20">
        <f t="shared" si="673"/>
        <v>0</v>
      </c>
      <c r="S8430" s="18">
        <f t="shared" si="674"/>
        <v>0</v>
      </c>
      <c r="T8430" s="17" t="s">
        <v>694</v>
      </c>
    </row>
    <row r="8431" spans="1:21" ht="13.2" hidden="1">
      <c r="A8431" s="64"/>
      <c r="J8431" s="13" t="str">
        <f t="shared" si="670"/>
        <v/>
      </c>
      <c r="M8431" s="13" t="str">
        <f t="shared" si="669"/>
        <v/>
      </c>
      <c r="P8431" s="46">
        <f t="shared" si="671"/>
        <v>0</v>
      </c>
      <c r="Q8431" s="20">
        <f t="shared" si="672"/>
        <v>1</v>
      </c>
      <c r="R8431" s="20">
        <f t="shared" si="673"/>
        <v>0</v>
      </c>
      <c r="S8431" s="18">
        <f t="shared" si="674"/>
        <v>0</v>
      </c>
      <c r="T8431" s="17" t="s">
        <v>694</v>
      </c>
    </row>
    <row r="8432" spans="1:21" ht="13.2" hidden="1">
      <c r="J8432" s="13" t="str">
        <f t="shared" si="670"/>
        <v/>
      </c>
      <c r="M8432" s="13" t="str">
        <f t="shared" si="669"/>
        <v/>
      </c>
      <c r="P8432" s="46">
        <f t="shared" si="671"/>
        <v>0</v>
      </c>
      <c r="Q8432" s="20">
        <f t="shared" si="672"/>
        <v>1</v>
      </c>
      <c r="R8432" s="20">
        <f t="shared" si="673"/>
        <v>0</v>
      </c>
      <c r="S8432" s="18">
        <f t="shared" si="674"/>
        <v>0</v>
      </c>
      <c r="T8432" s="17" t="s">
        <v>694</v>
      </c>
    </row>
    <row r="8433" spans="1:21" ht="13.2" hidden="1">
      <c r="J8433" s="13" t="str">
        <f t="shared" si="670"/>
        <v/>
      </c>
      <c r="M8433" s="13" t="str">
        <f t="shared" si="669"/>
        <v/>
      </c>
      <c r="P8433" s="46">
        <f t="shared" si="671"/>
        <v>0</v>
      </c>
      <c r="Q8433" s="20">
        <f t="shared" si="672"/>
        <v>1</v>
      </c>
      <c r="R8433" s="20">
        <f t="shared" si="673"/>
        <v>0</v>
      </c>
      <c r="S8433" s="18">
        <f t="shared" si="674"/>
        <v>0</v>
      </c>
      <c r="T8433" s="17" t="s">
        <v>694</v>
      </c>
    </row>
    <row r="8434" spans="1:21" ht="13.2" hidden="1">
      <c r="J8434" s="13" t="str">
        <f t="shared" si="670"/>
        <v/>
      </c>
      <c r="M8434" s="13" t="str">
        <f t="shared" si="669"/>
        <v/>
      </c>
      <c r="P8434" s="46">
        <f t="shared" si="671"/>
        <v>0</v>
      </c>
      <c r="Q8434" s="20">
        <f t="shared" si="672"/>
        <v>1</v>
      </c>
      <c r="R8434" s="20">
        <f t="shared" si="673"/>
        <v>0</v>
      </c>
      <c r="S8434" s="18">
        <f t="shared" si="674"/>
        <v>0</v>
      </c>
      <c r="T8434" s="17" t="s">
        <v>694</v>
      </c>
    </row>
    <row r="8435" spans="1:21" ht="13.2" hidden="1">
      <c r="J8435" s="13" t="str">
        <f t="shared" si="670"/>
        <v/>
      </c>
      <c r="M8435" s="13" t="str">
        <f t="shared" si="669"/>
        <v/>
      </c>
      <c r="P8435" s="46">
        <f t="shared" si="671"/>
        <v>0</v>
      </c>
      <c r="Q8435" s="20">
        <f t="shared" si="672"/>
        <v>1</v>
      </c>
      <c r="R8435" s="20">
        <f t="shared" si="673"/>
        <v>0</v>
      </c>
      <c r="S8435" s="18">
        <f t="shared" si="674"/>
        <v>0</v>
      </c>
      <c r="T8435" s="17" t="s">
        <v>694</v>
      </c>
    </row>
    <row r="8436" spans="1:21" ht="13.2" hidden="1">
      <c r="J8436" s="13" t="str">
        <f t="shared" si="670"/>
        <v/>
      </c>
      <c r="M8436" s="13" t="str">
        <f t="shared" si="669"/>
        <v/>
      </c>
      <c r="P8436" s="46">
        <f t="shared" si="671"/>
        <v>0</v>
      </c>
      <c r="Q8436" s="20">
        <f t="shared" si="672"/>
        <v>1</v>
      </c>
      <c r="R8436" s="20">
        <f t="shared" si="673"/>
        <v>0</v>
      </c>
      <c r="S8436" s="18">
        <f t="shared" si="674"/>
        <v>0</v>
      </c>
      <c r="T8436" s="17" t="s">
        <v>694</v>
      </c>
    </row>
    <row r="8437" spans="1:21" ht="13.2" hidden="1">
      <c r="J8437" s="13" t="str">
        <f t="shared" si="670"/>
        <v/>
      </c>
      <c r="M8437" s="13" t="str">
        <f t="shared" si="669"/>
        <v/>
      </c>
      <c r="N8437" s="13"/>
      <c r="O8437" s="62"/>
      <c r="P8437" s="46">
        <f t="shared" si="671"/>
        <v>0</v>
      </c>
      <c r="Q8437" s="20">
        <f t="shared" si="672"/>
        <v>1</v>
      </c>
      <c r="R8437" s="20">
        <f t="shared" si="673"/>
        <v>0</v>
      </c>
      <c r="S8437" s="18">
        <f t="shared" si="674"/>
        <v>0</v>
      </c>
      <c r="T8437" s="17" t="s">
        <v>694</v>
      </c>
    </row>
    <row r="8438" spans="1:21" ht="13.2" hidden="1">
      <c r="A8438" s="64"/>
      <c r="J8438" s="13" t="str">
        <f t="shared" si="670"/>
        <v/>
      </c>
      <c r="M8438" s="13" t="str">
        <f t="shared" si="669"/>
        <v/>
      </c>
      <c r="P8438" s="46">
        <f t="shared" si="671"/>
        <v>0</v>
      </c>
      <c r="Q8438" s="20">
        <f t="shared" si="672"/>
        <v>1</v>
      </c>
      <c r="R8438" s="20">
        <f t="shared" si="673"/>
        <v>0</v>
      </c>
      <c r="S8438" s="18">
        <f t="shared" si="674"/>
        <v>0</v>
      </c>
      <c r="T8438" s="17" t="s">
        <v>694</v>
      </c>
    </row>
    <row r="8439" spans="1:21" ht="13.2" hidden="1">
      <c r="A8439" s="64"/>
      <c r="J8439" s="13" t="str">
        <f t="shared" si="670"/>
        <v/>
      </c>
      <c r="M8439" s="13" t="str">
        <f t="shared" si="669"/>
        <v/>
      </c>
      <c r="P8439" s="46">
        <f t="shared" si="671"/>
        <v>0</v>
      </c>
      <c r="Q8439" s="20">
        <f t="shared" si="672"/>
        <v>1</v>
      </c>
      <c r="R8439" s="20">
        <f t="shared" si="673"/>
        <v>0</v>
      </c>
      <c r="S8439" s="18">
        <f t="shared" si="674"/>
        <v>0</v>
      </c>
      <c r="T8439" s="17" t="s">
        <v>694</v>
      </c>
    </row>
    <row r="8440" spans="1:21" ht="13.2" hidden="1">
      <c r="A8440" s="64"/>
      <c r="J8440" s="13" t="str">
        <f t="shared" si="670"/>
        <v/>
      </c>
      <c r="M8440" s="13" t="str">
        <f t="shared" si="669"/>
        <v/>
      </c>
      <c r="P8440" s="46">
        <f t="shared" si="671"/>
        <v>0</v>
      </c>
      <c r="Q8440" s="20">
        <f t="shared" si="672"/>
        <v>1</v>
      </c>
      <c r="R8440" s="20">
        <f t="shared" si="673"/>
        <v>0</v>
      </c>
      <c r="S8440" s="18">
        <f t="shared" si="674"/>
        <v>0</v>
      </c>
      <c r="T8440" s="17" t="s">
        <v>694</v>
      </c>
    </row>
    <row r="8441" spans="1:21" ht="13.2" hidden="1">
      <c r="J8441" s="13" t="str">
        <f t="shared" si="670"/>
        <v/>
      </c>
      <c r="M8441" s="13" t="str">
        <f t="shared" ref="M8441:M8504" si="675">+LEFT(U8441,4)</f>
        <v/>
      </c>
      <c r="N8441" s="13"/>
      <c r="O8441" s="62"/>
      <c r="P8441" s="46">
        <f t="shared" si="671"/>
        <v>0</v>
      </c>
      <c r="Q8441" s="20">
        <f t="shared" si="672"/>
        <v>1</v>
      </c>
      <c r="R8441" s="20">
        <f t="shared" si="673"/>
        <v>0</v>
      </c>
      <c r="S8441" s="18">
        <f t="shared" si="674"/>
        <v>0</v>
      </c>
      <c r="T8441" s="17" t="s">
        <v>694</v>
      </c>
    </row>
    <row r="8442" spans="1:21" ht="13.2" hidden="1">
      <c r="J8442" s="13" t="str">
        <f t="shared" si="670"/>
        <v/>
      </c>
      <c r="M8442" s="13" t="str">
        <f t="shared" si="675"/>
        <v/>
      </c>
      <c r="N8442" s="13"/>
      <c r="O8442" s="62"/>
      <c r="P8442" s="46">
        <f t="shared" si="671"/>
        <v>0</v>
      </c>
      <c r="Q8442" s="20">
        <f t="shared" si="672"/>
        <v>1</v>
      </c>
      <c r="R8442" s="20">
        <f t="shared" si="673"/>
        <v>0</v>
      </c>
      <c r="S8442" s="18">
        <f t="shared" si="674"/>
        <v>0</v>
      </c>
      <c r="T8442" s="17" t="s">
        <v>694</v>
      </c>
    </row>
    <row r="8443" spans="1:21" ht="13.2" hidden="1">
      <c r="J8443" s="13" t="str">
        <f t="shared" si="670"/>
        <v/>
      </c>
      <c r="M8443" s="13" t="str">
        <f t="shared" si="675"/>
        <v/>
      </c>
      <c r="P8443" s="46">
        <f t="shared" si="671"/>
        <v>0</v>
      </c>
      <c r="Q8443" s="20">
        <f t="shared" si="672"/>
        <v>1</v>
      </c>
      <c r="R8443" s="20">
        <f t="shared" si="673"/>
        <v>0</v>
      </c>
      <c r="S8443" s="18">
        <f t="shared" si="674"/>
        <v>0</v>
      </c>
      <c r="T8443" s="17" t="s">
        <v>694</v>
      </c>
    </row>
    <row r="8444" spans="1:21" ht="13.2" hidden="1">
      <c r="A8444" s="40"/>
      <c r="B8444" s="47"/>
      <c r="D8444" s="40"/>
      <c r="J8444" s="13" t="str">
        <f t="shared" si="670"/>
        <v/>
      </c>
      <c r="K8444" s="40"/>
      <c r="L8444" s="52"/>
      <c r="M8444" s="13" t="str">
        <f t="shared" si="675"/>
        <v/>
      </c>
      <c r="N8444" s="39"/>
      <c r="O8444" s="56"/>
      <c r="P8444" s="46">
        <f t="shared" si="671"/>
        <v>0</v>
      </c>
      <c r="Q8444" s="20">
        <f t="shared" si="672"/>
        <v>1</v>
      </c>
      <c r="R8444" s="20">
        <f t="shared" si="673"/>
        <v>0</v>
      </c>
      <c r="S8444" s="18">
        <f t="shared" si="674"/>
        <v>0</v>
      </c>
      <c r="T8444" s="17" t="s">
        <v>694</v>
      </c>
      <c r="U8444" s="40"/>
    </row>
    <row r="8445" spans="1:21" ht="13.2" hidden="1">
      <c r="J8445" s="13" t="str">
        <f t="shared" si="670"/>
        <v/>
      </c>
      <c r="M8445" s="13" t="str">
        <f t="shared" si="675"/>
        <v/>
      </c>
      <c r="P8445" s="46">
        <f t="shared" si="671"/>
        <v>0</v>
      </c>
      <c r="Q8445" s="20">
        <f t="shared" si="672"/>
        <v>1</v>
      </c>
      <c r="R8445" s="20">
        <f t="shared" si="673"/>
        <v>0</v>
      </c>
      <c r="S8445" s="18">
        <f t="shared" si="674"/>
        <v>0</v>
      </c>
      <c r="T8445" s="17" t="s">
        <v>694</v>
      </c>
    </row>
    <row r="8446" spans="1:21" ht="13.2" hidden="1">
      <c r="J8446" s="13" t="str">
        <f t="shared" si="670"/>
        <v/>
      </c>
      <c r="M8446" s="13" t="str">
        <f t="shared" si="675"/>
        <v/>
      </c>
      <c r="P8446" s="46">
        <f t="shared" si="671"/>
        <v>0</v>
      </c>
      <c r="Q8446" s="20">
        <f t="shared" si="672"/>
        <v>1</v>
      </c>
      <c r="R8446" s="20">
        <f t="shared" si="673"/>
        <v>0</v>
      </c>
      <c r="S8446" s="18">
        <f t="shared" si="674"/>
        <v>0</v>
      </c>
      <c r="T8446" s="17" t="s">
        <v>694</v>
      </c>
    </row>
    <row r="8447" spans="1:21" ht="13.2" hidden="1">
      <c r="J8447" s="13" t="str">
        <f t="shared" si="670"/>
        <v/>
      </c>
      <c r="M8447" s="13" t="str">
        <f t="shared" si="675"/>
        <v/>
      </c>
      <c r="P8447" s="46">
        <f t="shared" si="671"/>
        <v>0</v>
      </c>
      <c r="Q8447" s="20">
        <f t="shared" si="672"/>
        <v>1</v>
      </c>
      <c r="R8447" s="20">
        <f t="shared" si="673"/>
        <v>0</v>
      </c>
      <c r="S8447" s="18">
        <f t="shared" si="674"/>
        <v>0</v>
      </c>
      <c r="T8447" s="17" t="s">
        <v>694</v>
      </c>
    </row>
    <row r="8448" spans="1:21" ht="13.2" hidden="1">
      <c r="J8448" s="13" t="str">
        <f t="shared" si="670"/>
        <v/>
      </c>
      <c r="M8448" s="13" t="str">
        <f t="shared" si="675"/>
        <v/>
      </c>
      <c r="P8448" s="46">
        <f t="shared" si="671"/>
        <v>0</v>
      </c>
      <c r="Q8448" s="20">
        <f t="shared" si="672"/>
        <v>1</v>
      </c>
      <c r="R8448" s="20">
        <f t="shared" si="673"/>
        <v>0</v>
      </c>
      <c r="S8448" s="18">
        <f t="shared" si="674"/>
        <v>0</v>
      </c>
      <c r="T8448" s="17" t="s">
        <v>694</v>
      </c>
    </row>
    <row r="8449" spans="1:20" ht="13.2" hidden="1">
      <c r="J8449" s="13" t="str">
        <f t="shared" si="670"/>
        <v/>
      </c>
      <c r="M8449" s="13" t="str">
        <f t="shared" si="675"/>
        <v/>
      </c>
      <c r="P8449" s="46">
        <f t="shared" si="671"/>
        <v>0</v>
      </c>
      <c r="Q8449" s="20">
        <f t="shared" si="672"/>
        <v>1</v>
      </c>
      <c r="R8449" s="20">
        <f t="shared" si="673"/>
        <v>0</v>
      </c>
      <c r="S8449" s="18">
        <f t="shared" si="674"/>
        <v>0</v>
      </c>
      <c r="T8449" s="17" t="s">
        <v>694</v>
      </c>
    </row>
    <row r="8450" spans="1:20" ht="13.2" hidden="1">
      <c r="J8450" s="13" t="str">
        <f t="shared" ref="J8450:J8513" si="676">+LEFT(U8450,4)</f>
        <v/>
      </c>
      <c r="M8450" s="13" t="str">
        <f t="shared" si="675"/>
        <v/>
      </c>
      <c r="P8450" s="46">
        <f t="shared" ref="P8450:P8513" si="677">ROUND(O8450*L8450,2)</f>
        <v>0</v>
      </c>
      <c r="Q8450" s="20">
        <f t="shared" ref="Q8450:Q8513" si="678">IF(N8450="HKD",7.8,IF(N8450="CNY",6.4,1))</f>
        <v>1</v>
      </c>
      <c r="R8450" s="20">
        <f t="shared" ref="R8450:R8513" si="679">+O8450/Q8450</f>
        <v>0</v>
      </c>
      <c r="S8450" s="18">
        <f t="shared" ref="S8450:S8513" si="680">+R8450*L8450</f>
        <v>0</v>
      </c>
      <c r="T8450" s="17" t="s">
        <v>694</v>
      </c>
    </row>
    <row r="8451" spans="1:20" ht="13.2" hidden="1">
      <c r="J8451" s="13" t="str">
        <f t="shared" si="676"/>
        <v/>
      </c>
      <c r="M8451" s="13" t="str">
        <f t="shared" si="675"/>
        <v/>
      </c>
      <c r="P8451" s="46">
        <f t="shared" si="677"/>
        <v>0</v>
      </c>
      <c r="Q8451" s="20">
        <f t="shared" si="678"/>
        <v>1</v>
      </c>
      <c r="R8451" s="20">
        <f t="shared" si="679"/>
        <v>0</v>
      </c>
      <c r="S8451" s="18">
        <f t="shared" si="680"/>
        <v>0</v>
      </c>
      <c r="T8451" s="17" t="s">
        <v>694</v>
      </c>
    </row>
    <row r="8452" spans="1:20" ht="13.2" hidden="1">
      <c r="J8452" s="13" t="str">
        <f t="shared" si="676"/>
        <v/>
      </c>
      <c r="M8452" s="13" t="str">
        <f t="shared" si="675"/>
        <v/>
      </c>
      <c r="P8452" s="46">
        <f t="shared" si="677"/>
        <v>0</v>
      </c>
      <c r="Q8452" s="20">
        <f t="shared" si="678"/>
        <v>1</v>
      </c>
      <c r="R8452" s="20">
        <f t="shared" si="679"/>
        <v>0</v>
      </c>
      <c r="S8452" s="18">
        <f t="shared" si="680"/>
        <v>0</v>
      </c>
      <c r="T8452" s="17" t="s">
        <v>694</v>
      </c>
    </row>
    <row r="8453" spans="1:20" ht="13.2" hidden="1">
      <c r="J8453" s="13" t="str">
        <f t="shared" si="676"/>
        <v/>
      </c>
      <c r="M8453" s="13" t="str">
        <f t="shared" si="675"/>
        <v/>
      </c>
      <c r="P8453" s="46">
        <f t="shared" si="677"/>
        <v>0</v>
      </c>
      <c r="Q8453" s="20">
        <f t="shared" si="678"/>
        <v>1</v>
      </c>
      <c r="R8453" s="20">
        <f t="shared" si="679"/>
        <v>0</v>
      </c>
      <c r="S8453" s="18">
        <f t="shared" si="680"/>
        <v>0</v>
      </c>
      <c r="T8453" s="17" t="s">
        <v>694</v>
      </c>
    </row>
    <row r="8454" spans="1:20" ht="13.2" hidden="1">
      <c r="A8454" s="64"/>
      <c r="J8454" s="13" t="str">
        <f t="shared" si="676"/>
        <v/>
      </c>
      <c r="M8454" s="13" t="str">
        <f t="shared" si="675"/>
        <v/>
      </c>
      <c r="P8454" s="46">
        <f t="shared" si="677"/>
        <v>0</v>
      </c>
      <c r="Q8454" s="20">
        <f t="shared" si="678"/>
        <v>1</v>
      </c>
      <c r="R8454" s="20">
        <f t="shared" si="679"/>
        <v>0</v>
      </c>
      <c r="S8454" s="18">
        <f t="shared" si="680"/>
        <v>0</v>
      </c>
      <c r="T8454" s="17" t="s">
        <v>694</v>
      </c>
    </row>
    <row r="8455" spans="1:20" ht="13.2" hidden="1">
      <c r="A8455" s="64"/>
      <c r="J8455" s="13" t="str">
        <f t="shared" si="676"/>
        <v/>
      </c>
      <c r="M8455" s="13" t="str">
        <f t="shared" si="675"/>
        <v/>
      </c>
      <c r="P8455" s="46">
        <f t="shared" si="677"/>
        <v>0</v>
      </c>
      <c r="Q8455" s="20">
        <f t="shared" si="678"/>
        <v>1</v>
      </c>
      <c r="R8455" s="20">
        <f t="shared" si="679"/>
        <v>0</v>
      </c>
      <c r="S8455" s="18">
        <f t="shared" si="680"/>
        <v>0</v>
      </c>
      <c r="T8455" s="17" t="s">
        <v>694</v>
      </c>
    </row>
    <row r="8456" spans="1:20" ht="13.2" hidden="1">
      <c r="A8456" s="64"/>
      <c r="J8456" s="13" t="str">
        <f t="shared" si="676"/>
        <v/>
      </c>
      <c r="M8456" s="13" t="str">
        <f t="shared" si="675"/>
        <v/>
      </c>
      <c r="P8456" s="46">
        <f t="shared" si="677"/>
        <v>0</v>
      </c>
      <c r="Q8456" s="20">
        <f t="shared" si="678"/>
        <v>1</v>
      </c>
      <c r="R8456" s="20">
        <f t="shared" si="679"/>
        <v>0</v>
      </c>
      <c r="S8456" s="18">
        <f t="shared" si="680"/>
        <v>0</v>
      </c>
      <c r="T8456" s="17" t="s">
        <v>694</v>
      </c>
    </row>
    <row r="8457" spans="1:20" ht="13.2" hidden="1">
      <c r="A8457" s="64"/>
      <c r="J8457" s="13" t="str">
        <f t="shared" si="676"/>
        <v/>
      </c>
      <c r="M8457" s="13" t="str">
        <f t="shared" si="675"/>
        <v/>
      </c>
      <c r="P8457" s="46">
        <f t="shared" si="677"/>
        <v>0</v>
      </c>
      <c r="Q8457" s="20">
        <f t="shared" si="678"/>
        <v>1</v>
      </c>
      <c r="R8457" s="20">
        <f t="shared" si="679"/>
        <v>0</v>
      </c>
      <c r="S8457" s="18">
        <f t="shared" si="680"/>
        <v>0</v>
      </c>
      <c r="T8457" s="17" t="s">
        <v>694</v>
      </c>
    </row>
    <row r="8458" spans="1:20" ht="13.2" hidden="1">
      <c r="A8458" s="64"/>
      <c r="J8458" s="13" t="str">
        <f t="shared" si="676"/>
        <v/>
      </c>
      <c r="M8458" s="13" t="str">
        <f t="shared" si="675"/>
        <v/>
      </c>
      <c r="P8458" s="46">
        <f t="shared" si="677"/>
        <v>0</v>
      </c>
      <c r="Q8458" s="20">
        <f t="shared" si="678"/>
        <v>1</v>
      </c>
      <c r="R8458" s="20">
        <f t="shared" si="679"/>
        <v>0</v>
      </c>
      <c r="S8458" s="18">
        <f t="shared" si="680"/>
        <v>0</v>
      </c>
      <c r="T8458" s="17" t="s">
        <v>694</v>
      </c>
    </row>
    <row r="8459" spans="1:20" ht="13.2" hidden="1">
      <c r="J8459" s="13" t="str">
        <f t="shared" si="676"/>
        <v/>
      </c>
      <c r="M8459" s="13" t="str">
        <f t="shared" si="675"/>
        <v/>
      </c>
      <c r="N8459" s="13"/>
      <c r="O8459" s="62"/>
      <c r="P8459" s="46">
        <f t="shared" si="677"/>
        <v>0</v>
      </c>
      <c r="Q8459" s="20">
        <f t="shared" si="678"/>
        <v>1</v>
      </c>
      <c r="R8459" s="20">
        <f t="shared" si="679"/>
        <v>0</v>
      </c>
      <c r="S8459" s="18">
        <f t="shared" si="680"/>
        <v>0</v>
      </c>
      <c r="T8459" s="17" t="s">
        <v>694</v>
      </c>
    </row>
    <row r="8460" spans="1:20" ht="13.2" hidden="1">
      <c r="J8460" s="13" t="str">
        <f t="shared" si="676"/>
        <v/>
      </c>
      <c r="M8460" s="13" t="str">
        <f t="shared" si="675"/>
        <v/>
      </c>
      <c r="P8460" s="46">
        <f t="shared" si="677"/>
        <v>0</v>
      </c>
      <c r="Q8460" s="20">
        <f t="shared" si="678"/>
        <v>1</v>
      </c>
      <c r="R8460" s="20">
        <f t="shared" si="679"/>
        <v>0</v>
      </c>
      <c r="S8460" s="18">
        <f t="shared" si="680"/>
        <v>0</v>
      </c>
      <c r="T8460" s="17" t="s">
        <v>694</v>
      </c>
    </row>
    <row r="8461" spans="1:20" ht="13.2" hidden="1">
      <c r="J8461" s="13" t="str">
        <f t="shared" si="676"/>
        <v/>
      </c>
      <c r="M8461" s="13" t="str">
        <f t="shared" si="675"/>
        <v/>
      </c>
      <c r="N8461" s="13"/>
      <c r="O8461" s="62"/>
      <c r="P8461" s="46">
        <f t="shared" si="677"/>
        <v>0</v>
      </c>
      <c r="Q8461" s="20">
        <f t="shared" si="678"/>
        <v>1</v>
      </c>
      <c r="R8461" s="20">
        <f t="shared" si="679"/>
        <v>0</v>
      </c>
      <c r="S8461" s="18">
        <f t="shared" si="680"/>
        <v>0</v>
      </c>
      <c r="T8461" s="17" t="s">
        <v>694</v>
      </c>
    </row>
    <row r="8462" spans="1:20" ht="13.2" hidden="1">
      <c r="J8462" s="13" t="str">
        <f t="shared" si="676"/>
        <v/>
      </c>
      <c r="M8462" s="13" t="str">
        <f t="shared" si="675"/>
        <v/>
      </c>
      <c r="N8462" s="13"/>
      <c r="O8462" s="62"/>
      <c r="P8462" s="46">
        <f t="shared" si="677"/>
        <v>0</v>
      </c>
      <c r="Q8462" s="20">
        <f t="shared" si="678"/>
        <v>1</v>
      </c>
      <c r="R8462" s="20">
        <f t="shared" si="679"/>
        <v>0</v>
      </c>
      <c r="S8462" s="18">
        <f t="shared" si="680"/>
        <v>0</v>
      </c>
      <c r="T8462" s="17" t="s">
        <v>694</v>
      </c>
    </row>
    <row r="8463" spans="1:20" ht="13.2" hidden="1">
      <c r="J8463" s="13" t="str">
        <f t="shared" si="676"/>
        <v/>
      </c>
      <c r="M8463" s="13" t="str">
        <f t="shared" si="675"/>
        <v/>
      </c>
      <c r="P8463" s="46">
        <f t="shared" si="677"/>
        <v>0</v>
      </c>
      <c r="Q8463" s="20">
        <f t="shared" si="678"/>
        <v>1</v>
      </c>
      <c r="R8463" s="20">
        <f t="shared" si="679"/>
        <v>0</v>
      </c>
      <c r="S8463" s="18">
        <f t="shared" si="680"/>
        <v>0</v>
      </c>
      <c r="T8463" s="17" t="s">
        <v>694</v>
      </c>
    </row>
    <row r="8464" spans="1:20" ht="13.2" hidden="1">
      <c r="A8464" s="64"/>
      <c r="J8464" s="13" t="str">
        <f t="shared" si="676"/>
        <v/>
      </c>
      <c r="M8464" s="13" t="str">
        <f t="shared" si="675"/>
        <v/>
      </c>
      <c r="P8464" s="46">
        <f t="shared" si="677"/>
        <v>0</v>
      </c>
      <c r="Q8464" s="20">
        <f t="shared" si="678"/>
        <v>1</v>
      </c>
      <c r="R8464" s="20">
        <f t="shared" si="679"/>
        <v>0</v>
      </c>
      <c r="S8464" s="18">
        <f t="shared" si="680"/>
        <v>0</v>
      </c>
      <c r="T8464" s="17" t="s">
        <v>694</v>
      </c>
    </row>
    <row r="8465" spans="1:21" ht="13.2" hidden="1">
      <c r="J8465" s="13" t="str">
        <f t="shared" si="676"/>
        <v/>
      </c>
      <c r="M8465" s="13" t="str">
        <f t="shared" si="675"/>
        <v/>
      </c>
      <c r="P8465" s="46">
        <f t="shared" si="677"/>
        <v>0</v>
      </c>
      <c r="Q8465" s="20">
        <f t="shared" si="678"/>
        <v>1</v>
      </c>
      <c r="R8465" s="20">
        <f t="shared" si="679"/>
        <v>0</v>
      </c>
      <c r="S8465" s="18">
        <f t="shared" si="680"/>
        <v>0</v>
      </c>
      <c r="T8465" s="17" t="s">
        <v>694</v>
      </c>
    </row>
    <row r="8466" spans="1:21" ht="13.2" hidden="1">
      <c r="A8466" s="40"/>
      <c r="B8466" s="47"/>
      <c r="D8466" s="40"/>
      <c r="J8466" s="13" t="str">
        <f t="shared" si="676"/>
        <v/>
      </c>
      <c r="K8466" s="40"/>
      <c r="L8466" s="52"/>
      <c r="M8466" s="13" t="str">
        <f t="shared" si="675"/>
        <v/>
      </c>
      <c r="N8466" s="39"/>
      <c r="O8466" s="56"/>
      <c r="P8466" s="46">
        <f t="shared" si="677"/>
        <v>0</v>
      </c>
      <c r="Q8466" s="20">
        <f t="shared" si="678"/>
        <v>1</v>
      </c>
      <c r="R8466" s="20">
        <f t="shared" si="679"/>
        <v>0</v>
      </c>
      <c r="S8466" s="18">
        <f t="shared" si="680"/>
        <v>0</v>
      </c>
      <c r="T8466" s="17" t="s">
        <v>694</v>
      </c>
      <c r="U8466" s="40"/>
    </row>
    <row r="8467" spans="1:21" ht="13.2" hidden="1">
      <c r="A8467" s="64"/>
      <c r="J8467" s="13" t="str">
        <f t="shared" si="676"/>
        <v/>
      </c>
      <c r="M8467" s="13" t="str">
        <f t="shared" si="675"/>
        <v/>
      </c>
      <c r="P8467" s="46">
        <f t="shared" si="677"/>
        <v>0</v>
      </c>
      <c r="Q8467" s="20">
        <f t="shared" si="678"/>
        <v>1</v>
      </c>
      <c r="R8467" s="20">
        <f t="shared" si="679"/>
        <v>0</v>
      </c>
      <c r="S8467" s="18">
        <f t="shared" si="680"/>
        <v>0</v>
      </c>
      <c r="T8467" s="17" t="s">
        <v>694</v>
      </c>
    </row>
    <row r="8468" spans="1:21" ht="13.2" hidden="1">
      <c r="A8468" s="64"/>
      <c r="J8468" s="13" t="str">
        <f t="shared" si="676"/>
        <v/>
      </c>
      <c r="M8468" s="13" t="str">
        <f t="shared" si="675"/>
        <v/>
      </c>
      <c r="P8468" s="46">
        <f t="shared" si="677"/>
        <v>0</v>
      </c>
      <c r="Q8468" s="20">
        <f t="shared" si="678"/>
        <v>1</v>
      </c>
      <c r="R8468" s="20">
        <f t="shared" si="679"/>
        <v>0</v>
      </c>
      <c r="S8468" s="18">
        <f t="shared" si="680"/>
        <v>0</v>
      </c>
      <c r="T8468" s="17" t="s">
        <v>694</v>
      </c>
    </row>
    <row r="8469" spans="1:21" ht="13.2" hidden="1">
      <c r="J8469" s="13" t="str">
        <f t="shared" si="676"/>
        <v/>
      </c>
      <c r="M8469" s="13" t="str">
        <f t="shared" si="675"/>
        <v/>
      </c>
      <c r="P8469" s="46">
        <f t="shared" si="677"/>
        <v>0</v>
      </c>
      <c r="Q8469" s="20">
        <f t="shared" si="678"/>
        <v>1</v>
      </c>
      <c r="R8469" s="20">
        <f t="shared" si="679"/>
        <v>0</v>
      </c>
      <c r="S8469" s="18">
        <f t="shared" si="680"/>
        <v>0</v>
      </c>
      <c r="T8469" s="17" t="s">
        <v>694</v>
      </c>
    </row>
    <row r="8470" spans="1:21" ht="13.2" hidden="1">
      <c r="J8470" s="13" t="str">
        <f t="shared" si="676"/>
        <v/>
      </c>
      <c r="M8470" s="13" t="str">
        <f t="shared" si="675"/>
        <v/>
      </c>
      <c r="P8470" s="46">
        <f t="shared" si="677"/>
        <v>0</v>
      </c>
      <c r="Q8470" s="20">
        <f t="shared" si="678"/>
        <v>1</v>
      </c>
      <c r="R8470" s="20">
        <f t="shared" si="679"/>
        <v>0</v>
      </c>
      <c r="S8470" s="18">
        <f t="shared" si="680"/>
        <v>0</v>
      </c>
      <c r="T8470" s="17" t="s">
        <v>694</v>
      </c>
    </row>
    <row r="8471" spans="1:21" ht="13.2" hidden="1">
      <c r="J8471" s="13" t="str">
        <f t="shared" si="676"/>
        <v/>
      </c>
      <c r="M8471" s="13" t="str">
        <f t="shared" si="675"/>
        <v/>
      </c>
      <c r="P8471" s="46">
        <f t="shared" si="677"/>
        <v>0</v>
      </c>
      <c r="Q8471" s="20">
        <f t="shared" si="678"/>
        <v>1</v>
      </c>
      <c r="R8471" s="20">
        <f t="shared" si="679"/>
        <v>0</v>
      </c>
      <c r="S8471" s="18">
        <f t="shared" si="680"/>
        <v>0</v>
      </c>
      <c r="T8471" s="17" t="s">
        <v>694</v>
      </c>
    </row>
    <row r="8472" spans="1:21" ht="13.2" hidden="1">
      <c r="J8472" s="13" t="str">
        <f t="shared" si="676"/>
        <v/>
      </c>
      <c r="M8472" s="13" t="str">
        <f t="shared" si="675"/>
        <v/>
      </c>
      <c r="P8472" s="46">
        <f t="shared" si="677"/>
        <v>0</v>
      </c>
      <c r="Q8472" s="20">
        <f t="shared" si="678"/>
        <v>1</v>
      </c>
      <c r="R8472" s="20">
        <f t="shared" si="679"/>
        <v>0</v>
      </c>
      <c r="S8472" s="18">
        <f t="shared" si="680"/>
        <v>0</v>
      </c>
      <c r="T8472" s="17" t="s">
        <v>694</v>
      </c>
    </row>
    <row r="8473" spans="1:21" ht="13.2" hidden="1">
      <c r="J8473" s="13" t="str">
        <f t="shared" si="676"/>
        <v/>
      </c>
      <c r="M8473" s="13" t="str">
        <f t="shared" si="675"/>
        <v/>
      </c>
      <c r="P8473" s="46">
        <f t="shared" si="677"/>
        <v>0</v>
      </c>
      <c r="Q8473" s="20">
        <f t="shared" si="678"/>
        <v>1</v>
      </c>
      <c r="R8473" s="20">
        <f t="shared" si="679"/>
        <v>0</v>
      </c>
      <c r="S8473" s="18">
        <f t="shared" si="680"/>
        <v>0</v>
      </c>
      <c r="T8473" s="17" t="s">
        <v>694</v>
      </c>
    </row>
    <row r="8474" spans="1:21" ht="13.2" hidden="1">
      <c r="J8474" s="13" t="str">
        <f t="shared" si="676"/>
        <v/>
      </c>
      <c r="M8474" s="13" t="str">
        <f t="shared" si="675"/>
        <v/>
      </c>
      <c r="P8474" s="46">
        <f t="shared" si="677"/>
        <v>0</v>
      </c>
      <c r="Q8474" s="20">
        <f t="shared" si="678"/>
        <v>1</v>
      </c>
      <c r="R8474" s="20">
        <f t="shared" si="679"/>
        <v>0</v>
      </c>
      <c r="S8474" s="18">
        <f t="shared" si="680"/>
        <v>0</v>
      </c>
      <c r="T8474" s="17" t="s">
        <v>694</v>
      </c>
    </row>
    <row r="8475" spans="1:21" ht="13.2" hidden="1">
      <c r="J8475" s="13" t="str">
        <f t="shared" si="676"/>
        <v/>
      </c>
      <c r="M8475" s="13" t="str">
        <f t="shared" si="675"/>
        <v/>
      </c>
      <c r="P8475" s="46">
        <f t="shared" si="677"/>
        <v>0</v>
      </c>
      <c r="Q8475" s="20">
        <f t="shared" si="678"/>
        <v>1</v>
      </c>
      <c r="R8475" s="20">
        <f t="shared" si="679"/>
        <v>0</v>
      </c>
      <c r="S8475" s="18">
        <f t="shared" si="680"/>
        <v>0</v>
      </c>
      <c r="T8475" s="17" t="s">
        <v>694</v>
      </c>
    </row>
    <row r="8476" spans="1:21" ht="13.2" hidden="1">
      <c r="A8476" s="40"/>
      <c r="B8476" s="47"/>
      <c r="D8476" s="40"/>
      <c r="J8476" s="13" t="str">
        <f t="shared" si="676"/>
        <v/>
      </c>
      <c r="K8476" s="40"/>
      <c r="L8476" s="52"/>
      <c r="M8476" s="13" t="str">
        <f t="shared" si="675"/>
        <v/>
      </c>
      <c r="N8476" s="39"/>
      <c r="O8476" s="56"/>
      <c r="P8476" s="46">
        <f t="shared" si="677"/>
        <v>0</v>
      </c>
      <c r="Q8476" s="20">
        <f t="shared" si="678"/>
        <v>1</v>
      </c>
      <c r="R8476" s="20">
        <f t="shared" si="679"/>
        <v>0</v>
      </c>
      <c r="S8476" s="18">
        <f t="shared" si="680"/>
        <v>0</v>
      </c>
      <c r="T8476" s="17" t="s">
        <v>694</v>
      </c>
      <c r="U8476" s="40"/>
    </row>
    <row r="8477" spans="1:21" ht="13.2" hidden="1">
      <c r="A8477" s="40"/>
      <c r="B8477" s="47"/>
      <c r="D8477" s="40"/>
      <c r="J8477" s="13" t="str">
        <f t="shared" si="676"/>
        <v/>
      </c>
      <c r="K8477" s="40"/>
      <c r="L8477" s="52"/>
      <c r="M8477" s="13" t="str">
        <f t="shared" si="675"/>
        <v/>
      </c>
      <c r="N8477" s="39"/>
      <c r="O8477" s="56"/>
      <c r="P8477" s="46">
        <f t="shared" si="677"/>
        <v>0</v>
      </c>
      <c r="Q8477" s="20">
        <f t="shared" si="678"/>
        <v>1</v>
      </c>
      <c r="R8477" s="20">
        <f t="shared" si="679"/>
        <v>0</v>
      </c>
      <c r="S8477" s="18">
        <f t="shared" si="680"/>
        <v>0</v>
      </c>
      <c r="T8477" s="17" t="s">
        <v>694</v>
      </c>
      <c r="U8477" s="40"/>
    </row>
    <row r="8478" spans="1:21" ht="13.2" hidden="1">
      <c r="J8478" s="13" t="str">
        <f t="shared" si="676"/>
        <v/>
      </c>
      <c r="M8478" s="13" t="str">
        <f t="shared" si="675"/>
        <v/>
      </c>
      <c r="P8478" s="46">
        <f t="shared" si="677"/>
        <v>0</v>
      </c>
      <c r="Q8478" s="20">
        <f t="shared" si="678"/>
        <v>1</v>
      </c>
      <c r="R8478" s="20">
        <f t="shared" si="679"/>
        <v>0</v>
      </c>
      <c r="S8478" s="18">
        <f t="shared" si="680"/>
        <v>0</v>
      </c>
      <c r="T8478" s="17" t="s">
        <v>694</v>
      </c>
    </row>
    <row r="8479" spans="1:21" ht="13.2" hidden="1">
      <c r="J8479" s="13" t="str">
        <f t="shared" si="676"/>
        <v/>
      </c>
      <c r="M8479" s="13" t="str">
        <f t="shared" si="675"/>
        <v/>
      </c>
      <c r="P8479" s="46">
        <f t="shared" si="677"/>
        <v>0</v>
      </c>
      <c r="Q8479" s="20">
        <f t="shared" si="678"/>
        <v>1</v>
      </c>
      <c r="R8479" s="20">
        <f t="shared" si="679"/>
        <v>0</v>
      </c>
      <c r="S8479" s="18">
        <f t="shared" si="680"/>
        <v>0</v>
      </c>
      <c r="T8479" s="17" t="s">
        <v>694</v>
      </c>
    </row>
    <row r="8480" spans="1:21" ht="13.2" hidden="1">
      <c r="J8480" s="13" t="str">
        <f t="shared" si="676"/>
        <v/>
      </c>
      <c r="M8480" s="13" t="str">
        <f t="shared" si="675"/>
        <v/>
      </c>
      <c r="N8480" s="13"/>
      <c r="O8480" s="62"/>
      <c r="P8480" s="46">
        <f t="shared" si="677"/>
        <v>0</v>
      </c>
      <c r="Q8480" s="20">
        <f t="shared" si="678"/>
        <v>1</v>
      </c>
      <c r="R8480" s="20">
        <f t="shared" si="679"/>
        <v>0</v>
      </c>
      <c r="S8480" s="18">
        <f t="shared" si="680"/>
        <v>0</v>
      </c>
      <c r="T8480" s="17" t="s">
        <v>694</v>
      </c>
    </row>
    <row r="8481" spans="1:21" ht="13.2" hidden="1">
      <c r="J8481" s="13" t="str">
        <f t="shared" si="676"/>
        <v/>
      </c>
      <c r="M8481" s="13" t="str">
        <f t="shared" si="675"/>
        <v/>
      </c>
      <c r="P8481" s="46">
        <f t="shared" si="677"/>
        <v>0</v>
      </c>
      <c r="Q8481" s="20">
        <f t="shared" si="678"/>
        <v>1</v>
      </c>
      <c r="R8481" s="20">
        <f t="shared" si="679"/>
        <v>0</v>
      </c>
      <c r="S8481" s="18">
        <f t="shared" si="680"/>
        <v>0</v>
      </c>
      <c r="T8481" s="17" t="s">
        <v>694</v>
      </c>
    </row>
    <row r="8482" spans="1:21" ht="13.2" hidden="1">
      <c r="A8482" s="40"/>
      <c r="B8482" s="47"/>
      <c r="D8482" s="40"/>
      <c r="J8482" s="13" t="str">
        <f t="shared" si="676"/>
        <v/>
      </c>
      <c r="K8482" s="40"/>
      <c r="L8482" s="52"/>
      <c r="M8482" s="13" t="str">
        <f t="shared" si="675"/>
        <v/>
      </c>
      <c r="N8482" s="39"/>
      <c r="O8482" s="56"/>
      <c r="P8482" s="46">
        <f t="shared" si="677"/>
        <v>0</v>
      </c>
      <c r="Q8482" s="20">
        <f t="shared" si="678"/>
        <v>1</v>
      </c>
      <c r="R8482" s="20">
        <f t="shared" si="679"/>
        <v>0</v>
      </c>
      <c r="S8482" s="18">
        <f t="shared" si="680"/>
        <v>0</v>
      </c>
      <c r="T8482" s="17" t="s">
        <v>694</v>
      </c>
      <c r="U8482" s="40"/>
    </row>
    <row r="8483" spans="1:21" ht="13.2" hidden="1">
      <c r="J8483" s="13" t="str">
        <f t="shared" si="676"/>
        <v/>
      </c>
      <c r="M8483" s="13" t="str">
        <f t="shared" si="675"/>
        <v/>
      </c>
      <c r="P8483" s="46">
        <f t="shared" si="677"/>
        <v>0</v>
      </c>
      <c r="Q8483" s="20">
        <f t="shared" si="678"/>
        <v>1</v>
      </c>
      <c r="R8483" s="20">
        <f t="shared" si="679"/>
        <v>0</v>
      </c>
      <c r="S8483" s="18">
        <f t="shared" si="680"/>
        <v>0</v>
      </c>
      <c r="T8483" s="17" t="s">
        <v>694</v>
      </c>
    </row>
    <row r="8484" spans="1:21" ht="13.2" hidden="1">
      <c r="A8484" s="64"/>
      <c r="J8484" s="13" t="str">
        <f t="shared" si="676"/>
        <v/>
      </c>
      <c r="M8484" s="13" t="str">
        <f t="shared" si="675"/>
        <v/>
      </c>
      <c r="P8484" s="46">
        <f t="shared" si="677"/>
        <v>0</v>
      </c>
      <c r="Q8484" s="20">
        <f t="shared" si="678"/>
        <v>1</v>
      </c>
      <c r="R8484" s="20">
        <f t="shared" si="679"/>
        <v>0</v>
      </c>
      <c r="S8484" s="18">
        <f t="shared" si="680"/>
        <v>0</v>
      </c>
      <c r="T8484" s="17" t="s">
        <v>694</v>
      </c>
    </row>
    <row r="8485" spans="1:21" ht="13.2" hidden="1">
      <c r="A8485" s="64"/>
      <c r="J8485" s="13" t="str">
        <f t="shared" si="676"/>
        <v/>
      </c>
      <c r="M8485" s="13" t="str">
        <f t="shared" si="675"/>
        <v/>
      </c>
      <c r="P8485" s="46">
        <f t="shared" si="677"/>
        <v>0</v>
      </c>
      <c r="Q8485" s="20">
        <f t="shared" si="678"/>
        <v>1</v>
      </c>
      <c r="R8485" s="20">
        <f t="shared" si="679"/>
        <v>0</v>
      </c>
      <c r="S8485" s="18">
        <f t="shared" si="680"/>
        <v>0</v>
      </c>
      <c r="T8485" s="17" t="s">
        <v>694</v>
      </c>
    </row>
    <row r="8486" spans="1:21" ht="13.2" hidden="1">
      <c r="A8486" s="64"/>
      <c r="J8486" s="13" t="str">
        <f t="shared" si="676"/>
        <v/>
      </c>
      <c r="M8486" s="13" t="str">
        <f t="shared" si="675"/>
        <v/>
      </c>
      <c r="P8486" s="46">
        <f t="shared" si="677"/>
        <v>0</v>
      </c>
      <c r="Q8486" s="20">
        <f t="shared" si="678"/>
        <v>1</v>
      </c>
      <c r="R8486" s="20">
        <f t="shared" si="679"/>
        <v>0</v>
      </c>
      <c r="S8486" s="18">
        <f t="shared" si="680"/>
        <v>0</v>
      </c>
      <c r="T8486" s="17" t="s">
        <v>694</v>
      </c>
    </row>
    <row r="8487" spans="1:21" ht="13.2" hidden="1">
      <c r="A8487" s="64"/>
      <c r="J8487" s="13" t="str">
        <f t="shared" si="676"/>
        <v/>
      </c>
      <c r="M8487" s="13" t="str">
        <f t="shared" si="675"/>
        <v/>
      </c>
      <c r="P8487" s="46">
        <f t="shared" si="677"/>
        <v>0</v>
      </c>
      <c r="Q8487" s="20">
        <f t="shared" si="678"/>
        <v>1</v>
      </c>
      <c r="R8487" s="20">
        <f t="shared" si="679"/>
        <v>0</v>
      </c>
      <c r="S8487" s="18">
        <f t="shared" si="680"/>
        <v>0</v>
      </c>
      <c r="T8487" s="17" t="s">
        <v>694</v>
      </c>
    </row>
    <row r="8488" spans="1:21" ht="13.2" hidden="1">
      <c r="A8488" s="64"/>
      <c r="J8488" s="13" t="str">
        <f t="shared" si="676"/>
        <v/>
      </c>
      <c r="M8488" s="13" t="str">
        <f t="shared" si="675"/>
        <v/>
      </c>
      <c r="P8488" s="46">
        <f t="shared" si="677"/>
        <v>0</v>
      </c>
      <c r="Q8488" s="20">
        <f t="shared" si="678"/>
        <v>1</v>
      </c>
      <c r="R8488" s="20">
        <f t="shared" si="679"/>
        <v>0</v>
      </c>
      <c r="S8488" s="18">
        <f t="shared" si="680"/>
        <v>0</v>
      </c>
      <c r="T8488" s="17" t="s">
        <v>694</v>
      </c>
    </row>
    <row r="8489" spans="1:21" ht="13.2" hidden="1">
      <c r="A8489" s="64"/>
      <c r="J8489" s="13" t="str">
        <f t="shared" si="676"/>
        <v/>
      </c>
      <c r="M8489" s="13" t="str">
        <f t="shared" si="675"/>
        <v/>
      </c>
      <c r="P8489" s="46">
        <f t="shared" si="677"/>
        <v>0</v>
      </c>
      <c r="Q8489" s="20">
        <f t="shared" si="678"/>
        <v>1</v>
      </c>
      <c r="R8489" s="20">
        <f t="shared" si="679"/>
        <v>0</v>
      </c>
      <c r="S8489" s="18">
        <f t="shared" si="680"/>
        <v>0</v>
      </c>
      <c r="T8489" s="17" t="s">
        <v>694</v>
      </c>
    </row>
    <row r="8490" spans="1:21" ht="13.2" hidden="1">
      <c r="A8490" s="64"/>
      <c r="J8490" s="13" t="str">
        <f t="shared" si="676"/>
        <v/>
      </c>
      <c r="M8490" s="13" t="str">
        <f t="shared" si="675"/>
        <v/>
      </c>
      <c r="P8490" s="46">
        <f t="shared" si="677"/>
        <v>0</v>
      </c>
      <c r="Q8490" s="20">
        <f t="shared" si="678"/>
        <v>1</v>
      </c>
      <c r="R8490" s="20">
        <f t="shared" si="679"/>
        <v>0</v>
      </c>
      <c r="S8490" s="18">
        <f t="shared" si="680"/>
        <v>0</v>
      </c>
      <c r="T8490" s="17" t="s">
        <v>694</v>
      </c>
    </row>
    <row r="8491" spans="1:21" ht="13.2" hidden="1">
      <c r="J8491" s="13" t="str">
        <f t="shared" si="676"/>
        <v/>
      </c>
      <c r="M8491" s="13" t="str">
        <f t="shared" si="675"/>
        <v/>
      </c>
      <c r="P8491" s="46">
        <f t="shared" si="677"/>
        <v>0</v>
      </c>
      <c r="Q8491" s="20">
        <f t="shared" si="678"/>
        <v>1</v>
      </c>
      <c r="R8491" s="20">
        <f t="shared" si="679"/>
        <v>0</v>
      </c>
      <c r="S8491" s="18">
        <f t="shared" si="680"/>
        <v>0</v>
      </c>
      <c r="T8491" s="17" t="s">
        <v>694</v>
      </c>
    </row>
    <row r="8492" spans="1:21" ht="13.2" hidden="1">
      <c r="J8492" s="13" t="str">
        <f t="shared" si="676"/>
        <v/>
      </c>
      <c r="M8492" s="13" t="str">
        <f t="shared" si="675"/>
        <v/>
      </c>
      <c r="P8492" s="46">
        <f t="shared" si="677"/>
        <v>0</v>
      </c>
      <c r="Q8492" s="20">
        <f t="shared" si="678"/>
        <v>1</v>
      </c>
      <c r="R8492" s="20">
        <f t="shared" si="679"/>
        <v>0</v>
      </c>
      <c r="S8492" s="18">
        <f t="shared" si="680"/>
        <v>0</v>
      </c>
      <c r="T8492" s="17" t="s">
        <v>694</v>
      </c>
    </row>
    <row r="8493" spans="1:21" ht="13.2" hidden="1">
      <c r="J8493" s="13" t="str">
        <f t="shared" si="676"/>
        <v/>
      </c>
      <c r="M8493" s="13" t="str">
        <f t="shared" si="675"/>
        <v/>
      </c>
      <c r="P8493" s="46">
        <f t="shared" si="677"/>
        <v>0</v>
      </c>
      <c r="Q8493" s="20">
        <f t="shared" si="678"/>
        <v>1</v>
      </c>
      <c r="R8493" s="20">
        <f t="shared" si="679"/>
        <v>0</v>
      </c>
      <c r="S8493" s="18">
        <f t="shared" si="680"/>
        <v>0</v>
      </c>
      <c r="T8493" s="17" t="s">
        <v>694</v>
      </c>
    </row>
    <row r="8494" spans="1:21" ht="13.2" hidden="1">
      <c r="J8494" s="13" t="str">
        <f t="shared" si="676"/>
        <v/>
      </c>
      <c r="M8494" s="13" t="str">
        <f t="shared" si="675"/>
        <v/>
      </c>
      <c r="P8494" s="46">
        <f t="shared" si="677"/>
        <v>0</v>
      </c>
      <c r="Q8494" s="20">
        <f t="shared" si="678"/>
        <v>1</v>
      </c>
      <c r="R8494" s="20">
        <f t="shared" si="679"/>
        <v>0</v>
      </c>
      <c r="S8494" s="18">
        <f t="shared" si="680"/>
        <v>0</v>
      </c>
      <c r="T8494" s="17" t="s">
        <v>694</v>
      </c>
    </row>
    <row r="8495" spans="1:21" ht="13.2" hidden="1">
      <c r="J8495" s="13" t="str">
        <f t="shared" si="676"/>
        <v/>
      </c>
      <c r="M8495" s="13" t="str">
        <f t="shared" si="675"/>
        <v/>
      </c>
      <c r="P8495" s="46">
        <f t="shared" si="677"/>
        <v>0</v>
      </c>
      <c r="Q8495" s="20">
        <f t="shared" si="678"/>
        <v>1</v>
      </c>
      <c r="R8495" s="20">
        <f t="shared" si="679"/>
        <v>0</v>
      </c>
      <c r="S8495" s="18">
        <f t="shared" si="680"/>
        <v>0</v>
      </c>
      <c r="T8495" s="17" t="s">
        <v>694</v>
      </c>
    </row>
    <row r="8496" spans="1:21" ht="13.2" hidden="1">
      <c r="J8496" s="13" t="str">
        <f t="shared" si="676"/>
        <v/>
      </c>
      <c r="M8496" s="13" t="str">
        <f t="shared" si="675"/>
        <v/>
      </c>
      <c r="P8496" s="46">
        <f t="shared" si="677"/>
        <v>0</v>
      </c>
      <c r="Q8496" s="20">
        <f t="shared" si="678"/>
        <v>1</v>
      </c>
      <c r="R8496" s="20">
        <f t="shared" si="679"/>
        <v>0</v>
      </c>
      <c r="S8496" s="18">
        <f t="shared" si="680"/>
        <v>0</v>
      </c>
      <c r="T8496" s="17" t="s">
        <v>694</v>
      </c>
    </row>
    <row r="8497" spans="1:21" ht="13.2" hidden="1">
      <c r="J8497" s="13" t="str">
        <f t="shared" si="676"/>
        <v/>
      </c>
      <c r="M8497" s="13" t="str">
        <f t="shared" si="675"/>
        <v/>
      </c>
      <c r="P8497" s="46">
        <f t="shared" si="677"/>
        <v>0</v>
      </c>
      <c r="Q8497" s="20">
        <f t="shared" si="678"/>
        <v>1</v>
      </c>
      <c r="R8497" s="20">
        <f t="shared" si="679"/>
        <v>0</v>
      </c>
      <c r="S8497" s="18">
        <f t="shared" si="680"/>
        <v>0</v>
      </c>
      <c r="T8497" s="17" t="s">
        <v>694</v>
      </c>
    </row>
    <row r="8498" spans="1:21" ht="13.2" hidden="1">
      <c r="J8498" s="13" t="str">
        <f t="shared" si="676"/>
        <v/>
      </c>
      <c r="M8498" s="13" t="str">
        <f t="shared" si="675"/>
        <v/>
      </c>
      <c r="P8498" s="46">
        <f t="shared" si="677"/>
        <v>0</v>
      </c>
      <c r="Q8498" s="20">
        <f t="shared" si="678"/>
        <v>1</v>
      </c>
      <c r="R8498" s="20">
        <f t="shared" si="679"/>
        <v>0</v>
      </c>
      <c r="S8498" s="18">
        <f t="shared" si="680"/>
        <v>0</v>
      </c>
      <c r="T8498" s="17" t="s">
        <v>694</v>
      </c>
    </row>
    <row r="8499" spans="1:21" ht="13.2" hidden="1">
      <c r="J8499" s="13" t="str">
        <f t="shared" si="676"/>
        <v/>
      </c>
      <c r="M8499" s="13" t="str">
        <f t="shared" si="675"/>
        <v/>
      </c>
      <c r="P8499" s="46">
        <f t="shared" si="677"/>
        <v>0</v>
      </c>
      <c r="Q8499" s="20">
        <f t="shared" si="678"/>
        <v>1</v>
      </c>
      <c r="R8499" s="20">
        <f t="shared" si="679"/>
        <v>0</v>
      </c>
      <c r="S8499" s="18">
        <f t="shared" si="680"/>
        <v>0</v>
      </c>
      <c r="T8499" s="17" t="s">
        <v>694</v>
      </c>
    </row>
    <row r="8500" spans="1:21" ht="13.2" hidden="1">
      <c r="J8500" s="13" t="str">
        <f t="shared" si="676"/>
        <v/>
      </c>
      <c r="M8500" s="13" t="str">
        <f t="shared" si="675"/>
        <v/>
      </c>
      <c r="P8500" s="46">
        <f t="shared" si="677"/>
        <v>0</v>
      </c>
      <c r="Q8500" s="20">
        <f t="shared" si="678"/>
        <v>1</v>
      </c>
      <c r="R8500" s="20">
        <f t="shared" si="679"/>
        <v>0</v>
      </c>
      <c r="S8500" s="18">
        <f t="shared" si="680"/>
        <v>0</v>
      </c>
      <c r="T8500" s="17" t="s">
        <v>694</v>
      </c>
    </row>
    <row r="8501" spans="1:21" ht="13.2" hidden="1">
      <c r="J8501" s="13" t="str">
        <f t="shared" si="676"/>
        <v/>
      </c>
      <c r="M8501" s="13" t="str">
        <f t="shared" si="675"/>
        <v/>
      </c>
      <c r="P8501" s="46">
        <f t="shared" si="677"/>
        <v>0</v>
      </c>
      <c r="Q8501" s="20">
        <f t="shared" si="678"/>
        <v>1</v>
      </c>
      <c r="R8501" s="20">
        <f t="shared" si="679"/>
        <v>0</v>
      </c>
      <c r="S8501" s="18">
        <f t="shared" si="680"/>
        <v>0</v>
      </c>
      <c r="T8501" s="17" t="s">
        <v>694</v>
      </c>
    </row>
    <row r="8502" spans="1:21" ht="13.2" hidden="1">
      <c r="J8502" s="13" t="str">
        <f t="shared" si="676"/>
        <v/>
      </c>
      <c r="M8502" s="13" t="str">
        <f t="shared" si="675"/>
        <v/>
      </c>
      <c r="P8502" s="46">
        <f t="shared" si="677"/>
        <v>0</v>
      </c>
      <c r="Q8502" s="20">
        <f t="shared" si="678"/>
        <v>1</v>
      </c>
      <c r="R8502" s="20">
        <f t="shared" si="679"/>
        <v>0</v>
      </c>
      <c r="S8502" s="18">
        <f t="shared" si="680"/>
        <v>0</v>
      </c>
      <c r="T8502" s="17" t="s">
        <v>694</v>
      </c>
    </row>
    <row r="8503" spans="1:21" ht="13.2" hidden="1">
      <c r="J8503" s="13" t="str">
        <f t="shared" si="676"/>
        <v/>
      </c>
      <c r="M8503" s="13" t="str">
        <f t="shared" si="675"/>
        <v/>
      </c>
      <c r="P8503" s="46">
        <f t="shared" si="677"/>
        <v>0</v>
      </c>
      <c r="Q8503" s="20">
        <f t="shared" si="678"/>
        <v>1</v>
      </c>
      <c r="R8503" s="20">
        <f t="shared" si="679"/>
        <v>0</v>
      </c>
      <c r="S8503" s="18">
        <f t="shared" si="680"/>
        <v>0</v>
      </c>
      <c r="T8503" s="17" t="s">
        <v>694</v>
      </c>
    </row>
    <row r="8504" spans="1:21" ht="13.2" hidden="1">
      <c r="J8504" s="13" t="str">
        <f t="shared" si="676"/>
        <v/>
      </c>
      <c r="M8504" s="13" t="str">
        <f t="shared" si="675"/>
        <v/>
      </c>
      <c r="P8504" s="46">
        <f t="shared" si="677"/>
        <v>0</v>
      </c>
      <c r="Q8504" s="20">
        <f t="shared" si="678"/>
        <v>1</v>
      </c>
      <c r="R8504" s="20">
        <f t="shared" si="679"/>
        <v>0</v>
      </c>
      <c r="S8504" s="18">
        <f t="shared" si="680"/>
        <v>0</v>
      </c>
      <c r="T8504" s="17" t="s">
        <v>694</v>
      </c>
    </row>
    <row r="8505" spans="1:21" ht="13.2" hidden="1">
      <c r="J8505" s="13" t="str">
        <f t="shared" si="676"/>
        <v/>
      </c>
      <c r="M8505" s="13" t="str">
        <f t="shared" ref="M8505:M8568" si="681">+LEFT(U8505,4)</f>
        <v/>
      </c>
      <c r="P8505" s="46">
        <f t="shared" si="677"/>
        <v>0</v>
      </c>
      <c r="Q8505" s="20">
        <f t="shared" si="678"/>
        <v>1</v>
      </c>
      <c r="R8505" s="20">
        <f t="shared" si="679"/>
        <v>0</v>
      </c>
      <c r="S8505" s="18">
        <f t="shared" si="680"/>
        <v>0</v>
      </c>
      <c r="T8505" s="17" t="s">
        <v>694</v>
      </c>
    </row>
    <row r="8506" spans="1:21" ht="13.2" hidden="1">
      <c r="J8506" s="13" t="str">
        <f t="shared" si="676"/>
        <v/>
      </c>
      <c r="M8506" s="13" t="str">
        <f t="shared" si="681"/>
        <v/>
      </c>
      <c r="P8506" s="46">
        <f t="shared" si="677"/>
        <v>0</v>
      </c>
      <c r="Q8506" s="20">
        <f t="shared" si="678"/>
        <v>1</v>
      </c>
      <c r="R8506" s="20">
        <f t="shared" si="679"/>
        <v>0</v>
      </c>
      <c r="S8506" s="18">
        <f t="shared" si="680"/>
        <v>0</v>
      </c>
      <c r="T8506" s="17" t="s">
        <v>694</v>
      </c>
    </row>
    <row r="8507" spans="1:21" ht="13.2" hidden="1">
      <c r="A8507" s="64"/>
      <c r="J8507" s="13" t="str">
        <f t="shared" si="676"/>
        <v/>
      </c>
      <c r="M8507" s="13" t="str">
        <f t="shared" si="681"/>
        <v/>
      </c>
      <c r="P8507" s="46">
        <f t="shared" si="677"/>
        <v>0</v>
      </c>
      <c r="Q8507" s="20">
        <f t="shared" si="678"/>
        <v>1</v>
      </c>
      <c r="R8507" s="20">
        <f t="shared" si="679"/>
        <v>0</v>
      </c>
      <c r="S8507" s="18">
        <f t="shared" si="680"/>
        <v>0</v>
      </c>
      <c r="T8507" s="17" t="s">
        <v>694</v>
      </c>
    </row>
    <row r="8508" spans="1:21" ht="13.2" hidden="1">
      <c r="A8508" s="64"/>
      <c r="J8508" s="13" t="str">
        <f t="shared" si="676"/>
        <v/>
      </c>
      <c r="M8508" s="13" t="str">
        <f t="shared" si="681"/>
        <v/>
      </c>
      <c r="P8508" s="46">
        <f t="shared" si="677"/>
        <v>0</v>
      </c>
      <c r="Q8508" s="20">
        <f t="shared" si="678"/>
        <v>1</v>
      </c>
      <c r="R8508" s="20">
        <f t="shared" si="679"/>
        <v>0</v>
      </c>
      <c r="S8508" s="18">
        <f t="shared" si="680"/>
        <v>0</v>
      </c>
      <c r="T8508" s="17" t="s">
        <v>694</v>
      </c>
    </row>
    <row r="8509" spans="1:21" ht="13.2" hidden="1">
      <c r="A8509" s="40"/>
      <c r="B8509" s="47"/>
      <c r="D8509" s="40"/>
      <c r="J8509" s="13" t="str">
        <f t="shared" si="676"/>
        <v/>
      </c>
      <c r="K8509" s="40"/>
      <c r="L8509" s="52"/>
      <c r="M8509" s="13" t="str">
        <f t="shared" si="681"/>
        <v/>
      </c>
      <c r="N8509" s="39"/>
      <c r="O8509" s="56"/>
      <c r="P8509" s="46">
        <f t="shared" si="677"/>
        <v>0</v>
      </c>
      <c r="Q8509" s="20">
        <f t="shared" si="678"/>
        <v>1</v>
      </c>
      <c r="R8509" s="20">
        <f t="shared" si="679"/>
        <v>0</v>
      </c>
      <c r="S8509" s="18">
        <f t="shared" si="680"/>
        <v>0</v>
      </c>
      <c r="T8509" s="17" t="s">
        <v>694</v>
      </c>
      <c r="U8509" s="40"/>
    </row>
    <row r="8510" spans="1:21" ht="13.2" hidden="1">
      <c r="A8510" s="40"/>
      <c r="B8510" s="47"/>
      <c r="D8510" s="40"/>
      <c r="J8510" s="13" t="str">
        <f t="shared" si="676"/>
        <v/>
      </c>
      <c r="K8510" s="40"/>
      <c r="L8510" s="52"/>
      <c r="M8510" s="13" t="str">
        <f t="shared" si="681"/>
        <v/>
      </c>
      <c r="N8510" s="39"/>
      <c r="O8510" s="56"/>
      <c r="P8510" s="46">
        <f t="shared" si="677"/>
        <v>0</v>
      </c>
      <c r="Q8510" s="20">
        <f t="shared" si="678"/>
        <v>1</v>
      </c>
      <c r="R8510" s="20">
        <f t="shared" si="679"/>
        <v>0</v>
      </c>
      <c r="S8510" s="18">
        <f t="shared" si="680"/>
        <v>0</v>
      </c>
      <c r="T8510" s="17" t="s">
        <v>694</v>
      </c>
      <c r="U8510" s="40"/>
    </row>
    <row r="8511" spans="1:21" ht="13.2" hidden="1">
      <c r="A8511" s="40"/>
      <c r="B8511" s="47"/>
      <c r="D8511" s="40"/>
      <c r="J8511" s="13" t="str">
        <f t="shared" si="676"/>
        <v/>
      </c>
      <c r="K8511" s="40"/>
      <c r="L8511" s="52"/>
      <c r="M8511" s="13" t="str">
        <f t="shared" si="681"/>
        <v/>
      </c>
      <c r="N8511" s="39"/>
      <c r="O8511" s="56"/>
      <c r="P8511" s="46">
        <f t="shared" si="677"/>
        <v>0</v>
      </c>
      <c r="Q8511" s="20">
        <f t="shared" si="678"/>
        <v>1</v>
      </c>
      <c r="R8511" s="20">
        <f t="shared" si="679"/>
        <v>0</v>
      </c>
      <c r="S8511" s="18">
        <f t="shared" si="680"/>
        <v>0</v>
      </c>
      <c r="T8511" s="17" t="s">
        <v>694</v>
      </c>
      <c r="U8511" s="40"/>
    </row>
    <row r="8512" spans="1:21" ht="13.2" hidden="1">
      <c r="A8512" s="40"/>
      <c r="B8512" s="47"/>
      <c r="D8512" s="40"/>
      <c r="J8512" s="13" t="str">
        <f t="shared" si="676"/>
        <v/>
      </c>
      <c r="K8512" s="40"/>
      <c r="L8512" s="52"/>
      <c r="M8512" s="13" t="str">
        <f t="shared" si="681"/>
        <v/>
      </c>
      <c r="N8512" s="39"/>
      <c r="O8512" s="56"/>
      <c r="P8512" s="46">
        <f t="shared" si="677"/>
        <v>0</v>
      </c>
      <c r="Q8512" s="20">
        <f t="shared" si="678"/>
        <v>1</v>
      </c>
      <c r="R8512" s="20">
        <f t="shared" si="679"/>
        <v>0</v>
      </c>
      <c r="S8512" s="18">
        <f t="shared" si="680"/>
        <v>0</v>
      </c>
      <c r="T8512" s="17" t="s">
        <v>694</v>
      </c>
      <c r="U8512" s="40"/>
    </row>
    <row r="8513" spans="1:21" ht="13.2" hidden="1">
      <c r="A8513" s="40"/>
      <c r="B8513" s="47"/>
      <c r="D8513" s="40"/>
      <c r="J8513" s="13" t="str">
        <f t="shared" si="676"/>
        <v/>
      </c>
      <c r="K8513" s="40"/>
      <c r="L8513" s="52"/>
      <c r="M8513" s="13" t="str">
        <f t="shared" si="681"/>
        <v/>
      </c>
      <c r="N8513" s="39"/>
      <c r="O8513" s="56"/>
      <c r="P8513" s="46">
        <f t="shared" si="677"/>
        <v>0</v>
      </c>
      <c r="Q8513" s="20">
        <f t="shared" si="678"/>
        <v>1</v>
      </c>
      <c r="R8513" s="20">
        <f t="shared" si="679"/>
        <v>0</v>
      </c>
      <c r="S8513" s="18">
        <f t="shared" si="680"/>
        <v>0</v>
      </c>
      <c r="T8513" s="17" t="s">
        <v>694</v>
      </c>
      <c r="U8513" s="40"/>
    </row>
    <row r="8514" spans="1:21" ht="13.2" hidden="1">
      <c r="A8514" s="40"/>
      <c r="B8514" s="47"/>
      <c r="D8514" s="40"/>
      <c r="J8514" s="13" t="str">
        <f t="shared" ref="J8514:J8577" si="682">+LEFT(U8514,4)</f>
        <v/>
      </c>
      <c r="K8514" s="40"/>
      <c r="L8514" s="52"/>
      <c r="M8514" s="13" t="str">
        <f t="shared" si="681"/>
        <v/>
      </c>
      <c r="N8514" s="39"/>
      <c r="O8514" s="56"/>
      <c r="P8514" s="46">
        <f t="shared" ref="P8514:P8577" si="683">ROUND(O8514*L8514,2)</f>
        <v>0</v>
      </c>
      <c r="Q8514" s="20">
        <f t="shared" ref="Q8514:Q8577" si="684">IF(N8514="HKD",7.8,IF(N8514="CNY",6.4,1))</f>
        <v>1</v>
      </c>
      <c r="R8514" s="20">
        <f t="shared" ref="R8514:R8577" si="685">+O8514/Q8514</f>
        <v>0</v>
      </c>
      <c r="S8514" s="18">
        <f t="shared" ref="S8514:S8577" si="686">+R8514*L8514</f>
        <v>0</v>
      </c>
      <c r="T8514" s="17" t="s">
        <v>694</v>
      </c>
      <c r="U8514" s="40"/>
    </row>
    <row r="8515" spans="1:21" ht="13.2" hidden="1">
      <c r="J8515" s="13" t="str">
        <f t="shared" si="682"/>
        <v/>
      </c>
      <c r="M8515" s="13" t="str">
        <f t="shared" si="681"/>
        <v/>
      </c>
      <c r="P8515" s="46">
        <f t="shared" si="683"/>
        <v>0</v>
      </c>
      <c r="Q8515" s="20">
        <f t="shared" si="684"/>
        <v>1</v>
      </c>
      <c r="R8515" s="20">
        <f t="shared" si="685"/>
        <v>0</v>
      </c>
      <c r="S8515" s="18">
        <f t="shared" si="686"/>
        <v>0</v>
      </c>
      <c r="T8515" s="17" t="s">
        <v>694</v>
      </c>
    </row>
    <row r="8516" spans="1:21" ht="13.2" hidden="1">
      <c r="J8516" s="13" t="str">
        <f t="shared" si="682"/>
        <v/>
      </c>
      <c r="M8516" s="13" t="str">
        <f t="shared" si="681"/>
        <v/>
      </c>
      <c r="P8516" s="46">
        <f t="shared" si="683"/>
        <v>0</v>
      </c>
      <c r="Q8516" s="20">
        <f t="shared" si="684"/>
        <v>1</v>
      </c>
      <c r="R8516" s="20">
        <f t="shared" si="685"/>
        <v>0</v>
      </c>
      <c r="S8516" s="18">
        <f t="shared" si="686"/>
        <v>0</v>
      </c>
      <c r="T8516" s="17" t="s">
        <v>694</v>
      </c>
    </row>
    <row r="8517" spans="1:21" ht="13.2" hidden="1">
      <c r="J8517" s="13" t="str">
        <f t="shared" si="682"/>
        <v/>
      </c>
      <c r="M8517" s="13" t="str">
        <f t="shared" si="681"/>
        <v/>
      </c>
      <c r="P8517" s="46">
        <f t="shared" si="683"/>
        <v>0</v>
      </c>
      <c r="Q8517" s="20">
        <f t="shared" si="684"/>
        <v>1</v>
      </c>
      <c r="R8517" s="20">
        <f t="shared" si="685"/>
        <v>0</v>
      </c>
      <c r="S8517" s="18">
        <f t="shared" si="686"/>
        <v>0</v>
      </c>
      <c r="T8517" s="17" t="s">
        <v>694</v>
      </c>
    </row>
    <row r="8518" spans="1:21" ht="13.2" hidden="1">
      <c r="J8518" s="13" t="str">
        <f t="shared" si="682"/>
        <v/>
      </c>
      <c r="M8518" s="13" t="str">
        <f t="shared" si="681"/>
        <v/>
      </c>
      <c r="P8518" s="46">
        <f t="shared" si="683"/>
        <v>0</v>
      </c>
      <c r="Q8518" s="20">
        <f t="shared" si="684"/>
        <v>1</v>
      </c>
      <c r="R8518" s="20">
        <f t="shared" si="685"/>
        <v>0</v>
      </c>
      <c r="S8518" s="18">
        <f t="shared" si="686"/>
        <v>0</v>
      </c>
      <c r="T8518" s="17" t="s">
        <v>694</v>
      </c>
    </row>
    <row r="8519" spans="1:21" ht="13.2" hidden="1">
      <c r="J8519" s="13" t="str">
        <f t="shared" si="682"/>
        <v/>
      </c>
      <c r="M8519" s="13" t="str">
        <f t="shared" si="681"/>
        <v/>
      </c>
      <c r="P8519" s="46">
        <f t="shared" si="683"/>
        <v>0</v>
      </c>
      <c r="Q8519" s="20">
        <f t="shared" si="684"/>
        <v>1</v>
      </c>
      <c r="R8519" s="20">
        <f t="shared" si="685"/>
        <v>0</v>
      </c>
      <c r="S8519" s="18">
        <f t="shared" si="686"/>
        <v>0</v>
      </c>
      <c r="T8519" s="17" t="s">
        <v>694</v>
      </c>
    </row>
    <row r="8520" spans="1:21" ht="13.2" hidden="1">
      <c r="J8520" s="13" t="str">
        <f t="shared" si="682"/>
        <v/>
      </c>
      <c r="M8520" s="13" t="str">
        <f t="shared" si="681"/>
        <v/>
      </c>
      <c r="P8520" s="46">
        <f t="shared" si="683"/>
        <v>0</v>
      </c>
      <c r="Q8520" s="20">
        <f t="shared" si="684"/>
        <v>1</v>
      </c>
      <c r="R8520" s="20">
        <f t="shared" si="685"/>
        <v>0</v>
      </c>
      <c r="S8520" s="18">
        <f t="shared" si="686"/>
        <v>0</v>
      </c>
      <c r="T8520" s="17" t="s">
        <v>694</v>
      </c>
    </row>
    <row r="8521" spans="1:21" ht="13.2" hidden="1">
      <c r="J8521" s="13" t="str">
        <f t="shared" si="682"/>
        <v/>
      </c>
      <c r="M8521" s="13" t="str">
        <f t="shared" si="681"/>
        <v/>
      </c>
      <c r="P8521" s="46">
        <f t="shared" si="683"/>
        <v>0</v>
      </c>
      <c r="Q8521" s="20">
        <f t="shared" si="684"/>
        <v>1</v>
      </c>
      <c r="R8521" s="20">
        <f t="shared" si="685"/>
        <v>0</v>
      </c>
      <c r="S8521" s="18">
        <f t="shared" si="686"/>
        <v>0</v>
      </c>
      <c r="T8521" s="17" t="s">
        <v>694</v>
      </c>
    </row>
    <row r="8522" spans="1:21" ht="13.2" hidden="1">
      <c r="A8522" s="64"/>
      <c r="J8522" s="13" t="str">
        <f t="shared" si="682"/>
        <v/>
      </c>
      <c r="M8522" s="13" t="str">
        <f t="shared" si="681"/>
        <v/>
      </c>
      <c r="P8522" s="46">
        <f t="shared" si="683"/>
        <v>0</v>
      </c>
      <c r="Q8522" s="20">
        <f t="shared" si="684"/>
        <v>1</v>
      </c>
      <c r="R8522" s="20">
        <f t="shared" si="685"/>
        <v>0</v>
      </c>
      <c r="S8522" s="18">
        <f t="shared" si="686"/>
        <v>0</v>
      </c>
      <c r="T8522" s="17" t="s">
        <v>694</v>
      </c>
    </row>
    <row r="8523" spans="1:21" ht="13.2" hidden="1">
      <c r="J8523" s="13" t="str">
        <f t="shared" si="682"/>
        <v/>
      </c>
      <c r="M8523" s="13" t="str">
        <f t="shared" si="681"/>
        <v/>
      </c>
      <c r="P8523" s="46">
        <f t="shared" si="683"/>
        <v>0</v>
      </c>
      <c r="Q8523" s="20">
        <f t="shared" si="684"/>
        <v>1</v>
      </c>
      <c r="R8523" s="20">
        <f t="shared" si="685"/>
        <v>0</v>
      </c>
      <c r="S8523" s="18">
        <f t="shared" si="686"/>
        <v>0</v>
      </c>
      <c r="T8523" s="17" t="s">
        <v>694</v>
      </c>
    </row>
    <row r="8524" spans="1:21" ht="13.2" hidden="1">
      <c r="A8524" s="64"/>
      <c r="J8524" s="13" t="str">
        <f t="shared" si="682"/>
        <v/>
      </c>
      <c r="M8524" s="13" t="str">
        <f t="shared" si="681"/>
        <v/>
      </c>
      <c r="P8524" s="46">
        <f t="shared" si="683"/>
        <v>0</v>
      </c>
      <c r="Q8524" s="20">
        <f t="shared" si="684"/>
        <v>1</v>
      </c>
      <c r="R8524" s="20">
        <f t="shared" si="685"/>
        <v>0</v>
      </c>
      <c r="S8524" s="18">
        <f t="shared" si="686"/>
        <v>0</v>
      </c>
      <c r="T8524" s="17" t="s">
        <v>694</v>
      </c>
    </row>
    <row r="8525" spans="1:21" ht="13.2" hidden="1">
      <c r="J8525" s="13" t="str">
        <f t="shared" si="682"/>
        <v/>
      </c>
      <c r="M8525" s="13" t="str">
        <f t="shared" si="681"/>
        <v/>
      </c>
      <c r="P8525" s="46">
        <f t="shared" si="683"/>
        <v>0</v>
      </c>
      <c r="Q8525" s="20">
        <f t="shared" si="684"/>
        <v>1</v>
      </c>
      <c r="R8525" s="20">
        <f t="shared" si="685"/>
        <v>0</v>
      </c>
      <c r="S8525" s="18">
        <f t="shared" si="686"/>
        <v>0</v>
      </c>
      <c r="T8525" s="17" t="s">
        <v>694</v>
      </c>
    </row>
    <row r="8526" spans="1:21" ht="13.2" hidden="1">
      <c r="A8526" s="40"/>
      <c r="B8526" s="47"/>
      <c r="D8526" s="40"/>
      <c r="J8526" s="13" t="str">
        <f t="shared" si="682"/>
        <v/>
      </c>
      <c r="K8526" s="40"/>
      <c r="L8526" s="52"/>
      <c r="M8526" s="13" t="str">
        <f t="shared" si="681"/>
        <v/>
      </c>
      <c r="N8526" s="39"/>
      <c r="O8526" s="56"/>
      <c r="P8526" s="46">
        <f t="shared" si="683"/>
        <v>0</v>
      </c>
      <c r="Q8526" s="20">
        <f t="shared" si="684"/>
        <v>1</v>
      </c>
      <c r="R8526" s="20">
        <f t="shared" si="685"/>
        <v>0</v>
      </c>
      <c r="S8526" s="18">
        <f t="shared" si="686"/>
        <v>0</v>
      </c>
      <c r="T8526" s="17" t="s">
        <v>694</v>
      </c>
      <c r="U8526" s="40"/>
    </row>
    <row r="8527" spans="1:21" ht="13.2" hidden="1">
      <c r="J8527" s="13" t="str">
        <f t="shared" si="682"/>
        <v/>
      </c>
      <c r="M8527" s="13" t="str">
        <f t="shared" si="681"/>
        <v/>
      </c>
      <c r="P8527" s="46">
        <f t="shared" si="683"/>
        <v>0</v>
      </c>
      <c r="Q8527" s="20">
        <f t="shared" si="684"/>
        <v>1</v>
      </c>
      <c r="R8527" s="20">
        <f t="shared" si="685"/>
        <v>0</v>
      </c>
      <c r="S8527" s="18">
        <f t="shared" si="686"/>
        <v>0</v>
      </c>
      <c r="T8527" s="17" t="s">
        <v>694</v>
      </c>
    </row>
    <row r="8528" spans="1:21" ht="13.2" hidden="1">
      <c r="A8528" s="40"/>
      <c r="B8528" s="47"/>
      <c r="D8528" s="40"/>
      <c r="J8528" s="13" t="str">
        <f t="shared" si="682"/>
        <v/>
      </c>
      <c r="K8528" s="40"/>
      <c r="L8528" s="52"/>
      <c r="M8528" s="13" t="str">
        <f t="shared" si="681"/>
        <v/>
      </c>
      <c r="N8528" s="39"/>
      <c r="O8528" s="56"/>
      <c r="P8528" s="46">
        <f t="shared" si="683"/>
        <v>0</v>
      </c>
      <c r="Q8528" s="20">
        <f t="shared" si="684"/>
        <v>1</v>
      </c>
      <c r="R8528" s="20">
        <f t="shared" si="685"/>
        <v>0</v>
      </c>
      <c r="S8528" s="18">
        <f t="shared" si="686"/>
        <v>0</v>
      </c>
      <c r="T8528" s="17" t="s">
        <v>694</v>
      </c>
      <c r="U8528" s="40"/>
    </row>
    <row r="8529" spans="1:21" ht="13.2" hidden="1">
      <c r="A8529" s="40"/>
      <c r="B8529" s="47"/>
      <c r="D8529" s="40"/>
      <c r="J8529" s="13" t="str">
        <f t="shared" si="682"/>
        <v/>
      </c>
      <c r="K8529" s="40"/>
      <c r="L8529" s="52"/>
      <c r="M8529" s="13" t="str">
        <f t="shared" si="681"/>
        <v/>
      </c>
      <c r="N8529" s="39"/>
      <c r="O8529" s="56"/>
      <c r="P8529" s="46">
        <f t="shared" si="683"/>
        <v>0</v>
      </c>
      <c r="Q8529" s="20">
        <f t="shared" si="684"/>
        <v>1</v>
      </c>
      <c r="R8529" s="20">
        <f t="shared" si="685"/>
        <v>0</v>
      </c>
      <c r="S8529" s="18">
        <f t="shared" si="686"/>
        <v>0</v>
      </c>
      <c r="T8529" s="17" t="s">
        <v>694</v>
      </c>
      <c r="U8529" s="40"/>
    </row>
    <row r="8530" spans="1:21" ht="13.2" hidden="1">
      <c r="A8530" s="40"/>
      <c r="B8530" s="47"/>
      <c r="D8530" s="40"/>
      <c r="J8530" s="13" t="str">
        <f t="shared" si="682"/>
        <v/>
      </c>
      <c r="K8530" s="40"/>
      <c r="L8530" s="52"/>
      <c r="M8530" s="13" t="str">
        <f t="shared" si="681"/>
        <v/>
      </c>
      <c r="N8530" s="39"/>
      <c r="O8530" s="56"/>
      <c r="P8530" s="46">
        <f t="shared" si="683"/>
        <v>0</v>
      </c>
      <c r="Q8530" s="20">
        <f t="shared" si="684"/>
        <v>1</v>
      </c>
      <c r="R8530" s="20">
        <f t="shared" si="685"/>
        <v>0</v>
      </c>
      <c r="S8530" s="18">
        <f t="shared" si="686"/>
        <v>0</v>
      </c>
      <c r="T8530" s="17" t="s">
        <v>694</v>
      </c>
      <c r="U8530" s="40"/>
    </row>
    <row r="8531" spans="1:21" ht="13.2" hidden="1">
      <c r="A8531" s="40"/>
      <c r="B8531" s="47"/>
      <c r="D8531" s="40"/>
      <c r="J8531" s="13" t="str">
        <f t="shared" si="682"/>
        <v/>
      </c>
      <c r="K8531" s="40"/>
      <c r="L8531" s="52"/>
      <c r="M8531" s="13" t="str">
        <f t="shared" si="681"/>
        <v/>
      </c>
      <c r="N8531" s="39"/>
      <c r="O8531" s="56"/>
      <c r="P8531" s="46">
        <f t="shared" si="683"/>
        <v>0</v>
      </c>
      <c r="Q8531" s="20">
        <f t="shared" si="684"/>
        <v>1</v>
      </c>
      <c r="R8531" s="20">
        <f t="shared" si="685"/>
        <v>0</v>
      </c>
      <c r="S8531" s="18">
        <f t="shared" si="686"/>
        <v>0</v>
      </c>
      <c r="T8531" s="17" t="s">
        <v>694</v>
      </c>
      <c r="U8531" s="40"/>
    </row>
    <row r="8532" spans="1:21" ht="13.2" hidden="1">
      <c r="J8532" s="13" t="str">
        <f t="shared" si="682"/>
        <v/>
      </c>
      <c r="M8532" s="13" t="str">
        <f t="shared" si="681"/>
        <v/>
      </c>
      <c r="P8532" s="46">
        <f t="shared" si="683"/>
        <v>0</v>
      </c>
      <c r="Q8532" s="20">
        <f t="shared" si="684"/>
        <v>1</v>
      </c>
      <c r="R8532" s="20">
        <f t="shared" si="685"/>
        <v>0</v>
      </c>
      <c r="S8532" s="18">
        <f t="shared" si="686"/>
        <v>0</v>
      </c>
      <c r="T8532" s="17" t="s">
        <v>694</v>
      </c>
    </row>
    <row r="8533" spans="1:21" ht="13.2" hidden="1">
      <c r="J8533" s="13" t="str">
        <f t="shared" si="682"/>
        <v/>
      </c>
      <c r="M8533" s="13" t="str">
        <f t="shared" si="681"/>
        <v/>
      </c>
      <c r="P8533" s="46">
        <f t="shared" si="683"/>
        <v>0</v>
      </c>
      <c r="Q8533" s="20">
        <f t="shared" si="684"/>
        <v>1</v>
      </c>
      <c r="R8533" s="20">
        <f t="shared" si="685"/>
        <v>0</v>
      </c>
      <c r="S8533" s="18">
        <f t="shared" si="686"/>
        <v>0</v>
      </c>
      <c r="T8533" s="17" t="s">
        <v>694</v>
      </c>
    </row>
    <row r="8534" spans="1:21" ht="13.2" hidden="1">
      <c r="J8534" s="13" t="str">
        <f t="shared" si="682"/>
        <v/>
      </c>
      <c r="M8534" s="13" t="str">
        <f t="shared" si="681"/>
        <v/>
      </c>
      <c r="P8534" s="46">
        <f t="shared" si="683"/>
        <v>0</v>
      </c>
      <c r="Q8534" s="20">
        <f t="shared" si="684"/>
        <v>1</v>
      </c>
      <c r="R8534" s="20">
        <f t="shared" si="685"/>
        <v>0</v>
      </c>
      <c r="S8534" s="18">
        <f t="shared" si="686"/>
        <v>0</v>
      </c>
      <c r="T8534" s="17" t="s">
        <v>694</v>
      </c>
    </row>
    <row r="8535" spans="1:21" ht="13.2" hidden="1">
      <c r="J8535" s="13" t="str">
        <f t="shared" si="682"/>
        <v/>
      </c>
      <c r="M8535" s="13" t="str">
        <f t="shared" si="681"/>
        <v/>
      </c>
      <c r="P8535" s="46">
        <f t="shared" si="683"/>
        <v>0</v>
      </c>
      <c r="Q8535" s="20">
        <f t="shared" si="684"/>
        <v>1</v>
      </c>
      <c r="R8535" s="20">
        <f t="shared" si="685"/>
        <v>0</v>
      </c>
      <c r="S8535" s="18">
        <f t="shared" si="686"/>
        <v>0</v>
      </c>
      <c r="T8535" s="17" t="s">
        <v>694</v>
      </c>
    </row>
    <row r="8536" spans="1:21" ht="13.2" hidden="1">
      <c r="J8536" s="13" t="str">
        <f t="shared" si="682"/>
        <v/>
      </c>
      <c r="M8536" s="13" t="str">
        <f t="shared" si="681"/>
        <v/>
      </c>
      <c r="P8536" s="46">
        <f t="shared" si="683"/>
        <v>0</v>
      </c>
      <c r="Q8536" s="20">
        <f t="shared" si="684"/>
        <v>1</v>
      </c>
      <c r="R8536" s="20">
        <f t="shared" si="685"/>
        <v>0</v>
      </c>
      <c r="S8536" s="18">
        <f t="shared" si="686"/>
        <v>0</v>
      </c>
      <c r="T8536" s="17" t="s">
        <v>694</v>
      </c>
    </row>
    <row r="8537" spans="1:21" ht="13.2" hidden="1">
      <c r="J8537" s="13" t="str">
        <f t="shared" si="682"/>
        <v/>
      </c>
      <c r="M8537" s="13" t="str">
        <f t="shared" si="681"/>
        <v/>
      </c>
      <c r="P8537" s="46">
        <f t="shared" si="683"/>
        <v>0</v>
      </c>
      <c r="Q8537" s="20">
        <f t="shared" si="684"/>
        <v>1</v>
      </c>
      <c r="R8537" s="20">
        <f t="shared" si="685"/>
        <v>0</v>
      </c>
      <c r="S8537" s="18">
        <f t="shared" si="686"/>
        <v>0</v>
      </c>
      <c r="T8537" s="17" t="s">
        <v>694</v>
      </c>
    </row>
    <row r="8538" spans="1:21" ht="13.2" hidden="1">
      <c r="J8538" s="13" t="str">
        <f t="shared" si="682"/>
        <v/>
      </c>
      <c r="M8538" s="13" t="str">
        <f t="shared" si="681"/>
        <v/>
      </c>
      <c r="P8538" s="46">
        <f t="shared" si="683"/>
        <v>0</v>
      </c>
      <c r="Q8538" s="20">
        <f t="shared" si="684"/>
        <v>1</v>
      </c>
      <c r="R8538" s="20">
        <f t="shared" si="685"/>
        <v>0</v>
      </c>
      <c r="S8538" s="18">
        <f t="shared" si="686"/>
        <v>0</v>
      </c>
      <c r="T8538" s="17" t="s">
        <v>694</v>
      </c>
    </row>
    <row r="8539" spans="1:21" ht="13.2" hidden="1">
      <c r="J8539" s="13" t="str">
        <f t="shared" si="682"/>
        <v/>
      </c>
      <c r="M8539" s="13" t="str">
        <f t="shared" si="681"/>
        <v/>
      </c>
      <c r="P8539" s="46">
        <f t="shared" si="683"/>
        <v>0</v>
      </c>
      <c r="Q8539" s="20">
        <f t="shared" si="684"/>
        <v>1</v>
      </c>
      <c r="R8539" s="20">
        <f t="shared" si="685"/>
        <v>0</v>
      </c>
      <c r="S8539" s="18">
        <f t="shared" si="686"/>
        <v>0</v>
      </c>
      <c r="T8539" s="17" t="s">
        <v>694</v>
      </c>
    </row>
    <row r="8540" spans="1:21" ht="13.2" hidden="1">
      <c r="J8540" s="13" t="str">
        <f t="shared" si="682"/>
        <v/>
      </c>
      <c r="M8540" s="13" t="str">
        <f t="shared" si="681"/>
        <v/>
      </c>
      <c r="P8540" s="46">
        <f t="shared" si="683"/>
        <v>0</v>
      </c>
      <c r="Q8540" s="20">
        <f t="shared" si="684"/>
        <v>1</v>
      </c>
      <c r="R8540" s="20">
        <f t="shared" si="685"/>
        <v>0</v>
      </c>
      <c r="S8540" s="18">
        <f t="shared" si="686"/>
        <v>0</v>
      </c>
      <c r="T8540" s="17" t="s">
        <v>694</v>
      </c>
    </row>
    <row r="8541" spans="1:21" ht="13.2" hidden="1">
      <c r="J8541" s="13" t="str">
        <f t="shared" si="682"/>
        <v/>
      </c>
      <c r="M8541" s="13" t="str">
        <f t="shared" si="681"/>
        <v/>
      </c>
      <c r="P8541" s="46">
        <f t="shared" si="683"/>
        <v>0</v>
      </c>
      <c r="Q8541" s="20">
        <f t="shared" si="684"/>
        <v>1</v>
      </c>
      <c r="R8541" s="20">
        <f t="shared" si="685"/>
        <v>0</v>
      </c>
      <c r="S8541" s="18">
        <f t="shared" si="686"/>
        <v>0</v>
      </c>
      <c r="T8541" s="17" t="s">
        <v>694</v>
      </c>
    </row>
    <row r="8542" spans="1:21" ht="13.2" hidden="1">
      <c r="J8542" s="13" t="str">
        <f t="shared" si="682"/>
        <v/>
      </c>
      <c r="M8542" s="13" t="str">
        <f t="shared" si="681"/>
        <v/>
      </c>
      <c r="P8542" s="46">
        <f t="shared" si="683"/>
        <v>0</v>
      </c>
      <c r="Q8542" s="20">
        <f t="shared" si="684"/>
        <v>1</v>
      </c>
      <c r="R8542" s="20">
        <f t="shared" si="685"/>
        <v>0</v>
      </c>
      <c r="S8542" s="18">
        <f t="shared" si="686"/>
        <v>0</v>
      </c>
      <c r="T8542" s="17" t="s">
        <v>694</v>
      </c>
    </row>
    <row r="8543" spans="1:21" ht="13.2" hidden="1">
      <c r="J8543" s="13" t="str">
        <f t="shared" si="682"/>
        <v/>
      </c>
      <c r="M8543" s="13" t="str">
        <f t="shared" si="681"/>
        <v/>
      </c>
      <c r="P8543" s="46">
        <f t="shared" si="683"/>
        <v>0</v>
      </c>
      <c r="Q8543" s="20">
        <f t="shared" si="684"/>
        <v>1</v>
      </c>
      <c r="R8543" s="20">
        <f t="shared" si="685"/>
        <v>0</v>
      </c>
      <c r="S8543" s="18">
        <f t="shared" si="686"/>
        <v>0</v>
      </c>
      <c r="T8543" s="17" t="s">
        <v>694</v>
      </c>
    </row>
    <row r="8544" spans="1:21" ht="13.2" hidden="1">
      <c r="J8544" s="13" t="str">
        <f t="shared" si="682"/>
        <v/>
      </c>
      <c r="M8544" s="13" t="str">
        <f t="shared" si="681"/>
        <v/>
      </c>
      <c r="P8544" s="46">
        <f t="shared" si="683"/>
        <v>0</v>
      </c>
      <c r="Q8544" s="20">
        <f t="shared" si="684"/>
        <v>1</v>
      </c>
      <c r="R8544" s="20">
        <f t="shared" si="685"/>
        <v>0</v>
      </c>
      <c r="S8544" s="18">
        <f t="shared" si="686"/>
        <v>0</v>
      </c>
      <c r="T8544" s="17" t="s">
        <v>694</v>
      </c>
    </row>
    <row r="8545" spans="1:20" ht="13.2" hidden="1">
      <c r="A8545" s="64"/>
      <c r="J8545" s="13" t="str">
        <f t="shared" si="682"/>
        <v/>
      </c>
      <c r="M8545" s="13" t="str">
        <f t="shared" si="681"/>
        <v/>
      </c>
      <c r="P8545" s="46">
        <f t="shared" si="683"/>
        <v>0</v>
      </c>
      <c r="Q8545" s="20">
        <f t="shared" si="684"/>
        <v>1</v>
      </c>
      <c r="R8545" s="20">
        <f t="shared" si="685"/>
        <v>0</v>
      </c>
      <c r="S8545" s="18">
        <f t="shared" si="686"/>
        <v>0</v>
      </c>
      <c r="T8545" s="17" t="s">
        <v>694</v>
      </c>
    </row>
    <row r="8546" spans="1:20" ht="13.2" hidden="1">
      <c r="A8546" s="64"/>
      <c r="J8546" s="13" t="str">
        <f t="shared" si="682"/>
        <v/>
      </c>
      <c r="M8546" s="13" t="str">
        <f t="shared" si="681"/>
        <v/>
      </c>
      <c r="P8546" s="46">
        <f t="shared" si="683"/>
        <v>0</v>
      </c>
      <c r="Q8546" s="20">
        <f t="shared" si="684"/>
        <v>1</v>
      </c>
      <c r="R8546" s="20">
        <f t="shared" si="685"/>
        <v>0</v>
      </c>
      <c r="S8546" s="18">
        <f t="shared" si="686"/>
        <v>0</v>
      </c>
      <c r="T8546" s="17" t="s">
        <v>694</v>
      </c>
    </row>
    <row r="8547" spans="1:20" ht="13.2" hidden="1">
      <c r="A8547" s="64"/>
      <c r="J8547" s="13" t="str">
        <f t="shared" si="682"/>
        <v/>
      </c>
      <c r="M8547" s="13" t="str">
        <f t="shared" si="681"/>
        <v/>
      </c>
      <c r="P8547" s="46">
        <f t="shared" si="683"/>
        <v>0</v>
      </c>
      <c r="Q8547" s="20">
        <f t="shared" si="684"/>
        <v>1</v>
      </c>
      <c r="R8547" s="20">
        <f t="shared" si="685"/>
        <v>0</v>
      </c>
      <c r="S8547" s="18">
        <f t="shared" si="686"/>
        <v>0</v>
      </c>
      <c r="T8547" s="17" t="s">
        <v>694</v>
      </c>
    </row>
    <row r="8548" spans="1:20" ht="13.2" hidden="1">
      <c r="A8548" s="64"/>
      <c r="J8548" s="13" t="str">
        <f t="shared" si="682"/>
        <v/>
      </c>
      <c r="M8548" s="13" t="str">
        <f t="shared" si="681"/>
        <v/>
      </c>
      <c r="P8548" s="46">
        <f t="shared" si="683"/>
        <v>0</v>
      </c>
      <c r="Q8548" s="20">
        <f t="shared" si="684"/>
        <v>1</v>
      </c>
      <c r="R8548" s="20">
        <f t="shared" si="685"/>
        <v>0</v>
      </c>
      <c r="S8548" s="18">
        <f t="shared" si="686"/>
        <v>0</v>
      </c>
      <c r="T8548" s="17" t="s">
        <v>694</v>
      </c>
    </row>
    <row r="8549" spans="1:20" ht="13.2" hidden="1">
      <c r="A8549" s="64"/>
      <c r="J8549" s="13" t="str">
        <f t="shared" si="682"/>
        <v/>
      </c>
      <c r="M8549" s="13" t="str">
        <f t="shared" si="681"/>
        <v/>
      </c>
      <c r="P8549" s="46">
        <f t="shared" si="683"/>
        <v>0</v>
      </c>
      <c r="Q8549" s="20">
        <f t="shared" si="684"/>
        <v>1</v>
      </c>
      <c r="R8549" s="20">
        <f t="shared" si="685"/>
        <v>0</v>
      </c>
      <c r="S8549" s="18">
        <f t="shared" si="686"/>
        <v>0</v>
      </c>
      <c r="T8549" s="17" t="s">
        <v>694</v>
      </c>
    </row>
    <row r="8550" spans="1:20" ht="13.2" hidden="1">
      <c r="A8550" s="64"/>
      <c r="J8550" s="13" t="str">
        <f t="shared" si="682"/>
        <v/>
      </c>
      <c r="M8550" s="13" t="str">
        <f t="shared" si="681"/>
        <v/>
      </c>
      <c r="P8550" s="46">
        <f t="shared" si="683"/>
        <v>0</v>
      </c>
      <c r="Q8550" s="20">
        <f t="shared" si="684"/>
        <v>1</v>
      </c>
      <c r="R8550" s="20">
        <f t="shared" si="685"/>
        <v>0</v>
      </c>
      <c r="S8550" s="18">
        <f t="shared" si="686"/>
        <v>0</v>
      </c>
      <c r="T8550" s="17" t="s">
        <v>694</v>
      </c>
    </row>
    <row r="8551" spans="1:20" ht="13.2" hidden="1">
      <c r="A8551" s="64"/>
      <c r="J8551" s="13" t="str">
        <f t="shared" si="682"/>
        <v/>
      </c>
      <c r="M8551" s="13" t="str">
        <f t="shared" si="681"/>
        <v/>
      </c>
      <c r="P8551" s="46">
        <f t="shared" si="683"/>
        <v>0</v>
      </c>
      <c r="Q8551" s="20">
        <f t="shared" si="684"/>
        <v>1</v>
      </c>
      <c r="R8551" s="20">
        <f t="shared" si="685"/>
        <v>0</v>
      </c>
      <c r="S8551" s="18">
        <f t="shared" si="686"/>
        <v>0</v>
      </c>
      <c r="T8551" s="17" t="s">
        <v>694</v>
      </c>
    </row>
    <row r="8552" spans="1:20" ht="13.2" hidden="1">
      <c r="A8552" s="64"/>
      <c r="J8552" s="13" t="str">
        <f t="shared" si="682"/>
        <v/>
      </c>
      <c r="M8552" s="13" t="str">
        <f t="shared" si="681"/>
        <v/>
      </c>
      <c r="P8552" s="46">
        <f t="shared" si="683"/>
        <v>0</v>
      </c>
      <c r="Q8552" s="20">
        <f t="shared" si="684"/>
        <v>1</v>
      </c>
      <c r="R8552" s="20">
        <f t="shared" si="685"/>
        <v>0</v>
      </c>
      <c r="S8552" s="18">
        <f t="shared" si="686"/>
        <v>0</v>
      </c>
      <c r="T8552" s="17" t="s">
        <v>694</v>
      </c>
    </row>
    <row r="8553" spans="1:20" ht="13.2" hidden="1">
      <c r="A8553" s="64"/>
      <c r="J8553" s="13" t="str">
        <f t="shared" si="682"/>
        <v/>
      </c>
      <c r="M8553" s="13" t="str">
        <f t="shared" si="681"/>
        <v/>
      </c>
      <c r="P8553" s="46">
        <f t="shared" si="683"/>
        <v>0</v>
      </c>
      <c r="Q8553" s="20">
        <f t="shared" si="684"/>
        <v>1</v>
      </c>
      <c r="R8553" s="20">
        <f t="shared" si="685"/>
        <v>0</v>
      </c>
      <c r="S8553" s="18">
        <f t="shared" si="686"/>
        <v>0</v>
      </c>
      <c r="T8553" s="17" t="s">
        <v>694</v>
      </c>
    </row>
    <row r="8554" spans="1:20" ht="13.2" hidden="1">
      <c r="A8554" s="64"/>
      <c r="J8554" s="13" t="str">
        <f t="shared" si="682"/>
        <v/>
      </c>
      <c r="M8554" s="13" t="str">
        <f t="shared" si="681"/>
        <v/>
      </c>
      <c r="P8554" s="46">
        <f t="shared" si="683"/>
        <v>0</v>
      </c>
      <c r="Q8554" s="20">
        <f t="shared" si="684"/>
        <v>1</v>
      </c>
      <c r="R8554" s="20">
        <f t="shared" si="685"/>
        <v>0</v>
      </c>
      <c r="S8554" s="18">
        <f t="shared" si="686"/>
        <v>0</v>
      </c>
      <c r="T8554" s="17" t="s">
        <v>694</v>
      </c>
    </row>
    <row r="8555" spans="1:20" ht="13.2" hidden="1">
      <c r="A8555" s="64"/>
      <c r="J8555" s="13" t="str">
        <f t="shared" si="682"/>
        <v/>
      </c>
      <c r="M8555" s="13" t="str">
        <f t="shared" si="681"/>
        <v/>
      </c>
      <c r="P8555" s="46">
        <f t="shared" si="683"/>
        <v>0</v>
      </c>
      <c r="Q8555" s="20">
        <f t="shared" si="684"/>
        <v>1</v>
      </c>
      <c r="R8555" s="20">
        <f t="shared" si="685"/>
        <v>0</v>
      </c>
      <c r="S8555" s="18">
        <f t="shared" si="686"/>
        <v>0</v>
      </c>
      <c r="T8555" s="17" t="s">
        <v>694</v>
      </c>
    </row>
    <row r="8556" spans="1:20" ht="13.2" hidden="1">
      <c r="A8556" s="64"/>
      <c r="J8556" s="13" t="str">
        <f t="shared" si="682"/>
        <v/>
      </c>
      <c r="M8556" s="13" t="str">
        <f t="shared" si="681"/>
        <v/>
      </c>
      <c r="P8556" s="46">
        <f t="shared" si="683"/>
        <v>0</v>
      </c>
      <c r="Q8556" s="20">
        <f t="shared" si="684"/>
        <v>1</v>
      </c>
      <c r="R8556" s="20">
        <f t="shared" si="685"/>
        <v>0</v>
      </c>
      <c r="S8556" s="18">
        <f t="shared" si="686"/>
        <v>0</v>
      </c>
      <c r="T8556" s="17" t="s">
        <v>694</v>
      </c>
    </row>
    <row r="8557" spans="1:20" ht="13.2" hidden="1">
      <c r="A8557" s="64"/>
      <c r="J8557" s="13" t="str">
        <f t="shared" si="682"/>
        <v/>
      </c>
      <c r="M8557" s="13" t="str">
        <f t="shared" si="681"/>
        <v/>
      </c>
      <c r="P8557" s="46">
        <f t="shared" si="683"/>
        <v>0</v>
      </c>
      <c r="Q8557" s="20">
        <f t="shared" si="684"/>
        <v>1</v>
      </c>
      <c r="R8557" s="20">
        <f t="shared" si="685"/>
        <v>0</v>
      </c>
      <c r="S8557" s="18">
        <f t="shared" si="686"/>
        <v>0</v>
      </c>
      <c r="T8557" s="17" t="s">
        <v>694</v>
      </c>
    </row>
    <row r="8558" spans="1:20" ht="13.2" hidden="1">
      <c r="A8558" s="64"/>
      <c r="J8558" s="13" t="str">
        <f t="shared" si="682"/>
        <v/>
      </c>
      <c r="M8558" s="13" t="str">
        <f t="shared" si="681"/>
        <v/>
      </c>
      <c r="P8558" s="46">
        <f t="shared" si="683"/>
        <v>0</v>
      </c>
      <c r="Q8558" s="20">
        <f t="shared" si="684"/>
        <v>1</v>
      </c>
      <c r="R8558" s="20">
        <f t="shared" si="685"/>
        <v>0</v>
      </c>
      <c r="S8558" s="18">
        <f t="shared" si="686"/>
        <v>0</v>
      </c>
      <c r="T8558" s="17" t="s">
        <v>694</v>
      </c>
    </row>
    <row r="8559" spans="1:20" ht="13.2" hidden="1">
      <c r="A8559" s="64"/>
      <c r="J8559" s="13" t="str">
        <f t="shared" si="682"/>
        <v/>
      </c>
      <c r="M8559" s="13" t="str">
        <f t="shared" si="681"/>
        <v/>
      </c>
      <c r="P8559" s="46">
        <f t="shared" si="683"/>
        <v>0</v>
      </c>
      <c r="Q8559" s="20">
        <f t="shared" si="684"/>
        <v>1</v>
      </c>
      <c r="R8559" s="20">
        <f t="shared" si="685"/>
        <v>0</v>
      </c>
      <c r="S8559" s="18">
        <f t="shared" si="686"/>
        <v>0</v>
      </c>
      <c r="T8559" s="17" t="s">
        <v>694</v>
      </c>
    </row>
    <row r="8560" spans="1:20" ht="13.2" hidden="1">
      <c r="A8560" s="64"/>
      <c r="J8560" s="13" t="str">
        <f t="shared" si="682"/>
        <v/>
      </c>
      <c r="M8560" s="13" t="str">
        <f t="shared" si="681"/>
        <v/>
      </c>
      <c r="P8560" s="46">
        <f t="shared" si="683"/>
        <v>0</v>
      </c>
      <c r="Q8560" s="20">
        <f t="shared" si="684"/>
        <v>1</v>
      </c>
      <c r="R8560" s="20">
        <f t="shared" si="685"/>
        <v>0</v>
      </c>
      <c r="S8560" s="18">
        <f t="shared" si="686"/>
        <v>0</v>
      </c>
      <c r="T8560" s="17" t="s">
        <v>694</v>
      </c>
    </row>
    <row r="8561" spans="1:21" ht="13.2" hidden="1">
      <c r="A8561" s="64"/>
      <c r="J8561" s="13" t="str">
        <f t="shared" si="682"/>
        <v/>
      </c>
      <c r="M8561" s="13" t="str">
        <f t="shared" si="681"/>
        <v/>
      </c>
      <c r="P8561" s="46">
        <f t="shared" si="683"/>
        <v>0</v>
      </c>
      <c r="Q8561" s="20">
        <f t="shared" si="684"/>
        <v>1</v>
      </c>
      <c r="R8561" s="20">
        <f t="shared" si="685"/>
        <v>0</v>
      </c>
      <c r="S8561" s="18">
        <f t="shared" si="686"/>
        <v>0</v>
      </c>
      <c r="T8561" s="17" t="s">
        <v>694</v>
      </c>
    </row>
    <row r="8562" spans="1:21" ht="13.2" hidden="1">
      <c r="J8562" s="13" t="str">
        <f t="shared" si="682"/>
        <v/>
      </c>
      <c r="M8562" s="13" t="str">
        <f t="shared" si="681"/>
        <v/>
      </c>
      <c r="P8562" s="46">
        <f t="shared" si="683"/>
        <v>0</v>
      </c>
      <c r="Q8562" s="20">
        <f t="shared" si="684"/>
        <v>1</v>
      </c>
      <c r="R8562" s="20">
        <f t="shared" si="685"/>
        <v>0</v>
      </c>
      <c r="S8562" s="18">
        <f t="shared" si="686"/>
        <v>0</v>
      </c>
      <c r="T8562" s="17" t="s">
        <v>694</v>
      </c>
    </row>
    <row r="8563" spans="1:21" ht="13.2" hidden="1">
      <c r="J8563" s="13" t="str">
        <f t="shared" si="682"/>
        <v/>
      </c>
      <c r="M8563" s="13" t="str">
        <f t="shared" si="681"/>
        <v/>
      </c>
      <c r="P8563" s="46">
        <f t="shared" si="683"/>
        <v>0</v>
      </c>
      <c r="Q8563" s="20">
        <f t="shared" si="684"/>
        <v>1</v>
      </c>
      <c r="R8563" s="20">
        <f t="shared" si="685"/>
        <v>0</v>
      </c>
      <c r="S8563" s="18">
        <f t="shared" si="686"/>
        <v>0</v>
      </c>
      <c r="T8563" s="17" t="s">
        <v>694</v>
      </c>
    </row>
    <row r="8564" spans="1:21" ht="13.2" hidden="1">
      <c r="J8564" s="13" t="str">
        <f t="shared" si="682"/>
        <v/>
      </c>
      <c r="M8564" s="13" t="str">
        <f t="shared" si="681"/>
        <v/>
      </c>
      <c r="P8564" s="46">
        <f t="shared" si="683"/>
        <v>0</v>
      </c>
      <c r="Q8564" s="20">
        <f t="shared" si="684"/>
        <v>1</v>
      </c>
      <c r="R8564" s="20">
        <f t="shared" si="685"/>
        <v>0</v>
      </c>
      <c r="S8564" s="18">
        <f t="shared" si="686"/>
        <v>0</v>
      </c>
      <c r="T8564" s="17" t="s">
        <v>694</v>
      </c>
    </row>
    <row r="8565" spans="1:21" ht="13.2" hidden="1">
      <c r="J8565" s="13" t="str">
        <f t="shared" si="682"/>
        <v/>
      </c>
      <c r="M8565" s="13" t="str">
        <f t="shared" si="681"/>
        <v/>
      </c>
      <c r="P8565" s="46">
        <f t="shared" si="683"/>
        <v>0</v>
      </c>
      <c r="Q8565" s="20">
        <f t="shared" si="684"/>
        <v>1</v>
      </c>
      <c r="R8565" s="20">
        <f t="shared" si="685"/>
        <v>0</v>
      </c>
      <c r="S8565" s="18">
        <f t="shared" si="686"/>
        <v>0</v>
      </c>
      <c r="T8565" s="17" t="s">
        <v>694</v>
      </c>
    </row>
    <row r="8566" spans="1:21" ht="13.2" hidden="1">
      <c r="J8566" s="13" t="str">
        <f t="shared" si="682"/>
        <v/>
      </c>
      <c r="M8566" s="13" t="str">
        <f t="shared" si="681"/>
        <v/>
      </c>
      <c r="P8566" s="46">
        <f t="shared" si="683"/>
        <v>0</v>
      </c>
      <c r="Q8566" s="20">
        <f t="shared" si="684"/>
        <v>1</v>
      </c>
      <c r="R8566" s="20">
        <f t="shared" si="685"/>
        <v>0</v>
      </c>
      <c r="S8566" s="18">
        <f t="shared" si="686"/>
        <v>0</v>
      </c>
      <c r="T8566" s="17" t="s">
        <v>694</v>
      </c>
    </row>
    <row r="8567" spans="1:21" ht="13.2" hidden="1">
      <c r="J8567" s="13" t="str">
        <f t="shared" si="682"/>
        <v/>
      </c>
      <c r="M8567" s="13" t="str">
        <f t="shared" si="681"/>
        <v/>
      </c>
      <c r="P8567" s="46">
        <f t="shared" si="683"/>
        <v>0</v>
      </c>
      <c r="Q8567" s="20">
        <f t="shared" si="684"/>
        <v>1</v>
      </c>
      <c r="R8567" s="20">
        <f t="shared" si="685"/>
        <v>0</v>
      </c>
      <c r="S8567" s="18">
        <f t="shared" si="686"/>
        <v>0</v>
      </c>
      <c r="T8567" s="17" t="s">
        <v>694</v>
      </c>
    </row>
    <row r="8568" spans="1:21" ht="13.2" hidden="1">
      <c r="J8568" s="13" t="str">
        <f t="shared" si="682"/>
        <v/>
      </c>
      <c r="M8568" s="13" t="str">
        <f t="shared" si="681"/>
        <v/>
      </c>
      <c r="P8568" s="46">
        <f t="shared" si="683"/>
        <v>0</v>
      </c>
      <c r="Q8568" s="20">
        <f t="shared" si="684"/>
        <v>1</v>
      </c>
      <c r="R8568" s="20">
        <f t="shared" si="685"/>
        <v>0</v>
      </c>
      <c r="S8568" s="18">
        <f t="shared" si="686"/>
        <v>0</v>
      </c>
      <c r="T8568" s="17" t="s">
        <v>694</v>
      </c>
    </row>
    <row r="8569" spans="1:21" ht="13.2" hidden="1">
      <c r="J8569" s="13" t="str">
        <f t="shared" si="682"/>
        <v/>
      </c>
      <c r="M8569" s="13" t="str">
        <f t="shared" ref="M8569:M8632" si="687">+LEFT(U8569,4)</f>
        <v/>
      </c>
      <c r="N8569" s="13"/>
      <c r="O8569" s="62"/>
      <c r="P8569" s="46">
        <f t="shared" si="683"/>
        <v>0</v>
      </c>
      <c r="Q8569" s="20">
        <f t="shared" si="684"/>
        <v>1</v>
      </c>
      <c r="R8569" s="20">
        <f t="shared" si="685"/>
        <v>0</v>
      </c>
      <c r="S8569" s="18">
        <f t="shared" si="686"/>
        <v>0</v>
      </c>
      <c r="T8569" s="17" t="s">
        <v>694</v>
      </c>
    </row>
    <row r="8570" spans="1:21" ht="13.2" hidden="1">
      <c r="J8570" s="13" t="str">
        <f t="shared" si="682"/>
        <v/>
      </c>
      <c r="M8570" s="13" t="str">
        <f t="shared" si="687"/>
        <v/>
      </c>
      <c r="N8570" s="13"/>
      <c r="O8570" s="62"/>
      <c r="P8570" s="46">
        <f t="shared" si="683"/>
        <v>0</v>
      </c>
      <c r="Q8570" s="20">
        <f t="shared" si="684"/>
        <v>1</v>
      </c>
      <c r="R8570" s="20">
        <f t="shared" si="685"/>
        <v>0</v>
      </c>
      <c r="S8570" s="18">
        <f t="shared" si="686"/>
        <v>0</v>
      </c>
      <c r="T8570" s="17" t="s">
        <v>694</v>
      </c>
    </row>
    <row r="8571" spans="1:21" ht="13.2" hidden="1">
      <c r="A8571" s="40"/>
      <c r="B8571" s="47"/>
      <c r="D8571" s="40"/>
      <c r="J8571" s="13" t="str">
        <f t="shared" si="682"/>
        <v/>
      </c>
      <c r="K8571" s="40"/>
      <c r="L8571" s="52"/>
      <c r="M8571" s="13" t="str">
        <f t="shared" si="687"/>
        <v/>
      </c>
      <c r="N8571" s="39"/>
      <c r="O8571" s="56"/>
      <c r="P8571" s="46">
        <f t="shared" si="683"/>
        <v>0</v>
      </c>
      <c r="Q8571" s="20">
        <f t="shared" si="684"/>
        <v>1</v>
      </c>
      <c r="R8571" s="20">
        <f t="shared" si="685"/>
        <v>0</v>
      </c>
      <c r="S8571" s="18">
        <f t="shared" si="686"/>
        <v>0</v>
      </c>
      <c r="T8571" s="17" t="s">
        <v>694</v>
      </c>
      <c r="U8571" s="40"/>
    </row>
    <row r="8572" spans="1:21" ht="13.2" hidden="1">
      <c r="A8572" s="40"/>
      <c r="B8572" s="47"/>
      <c r="D8572" s="40"/>
      <c r="J8572" s="13" t="str">
        <f t="shared" si="682"/>
        <v/>
      </c>
      <c r="K8572" s="40"/>
      <c r="L8572" s="52"/>
      <c r="M8572" s="13" t="str">
        <f t="shared" si="687"/>
        <v/>
      </c>
      <c r="N8572" s="39"/>
      <c r="O8572" s="56"/>
      <c r="P8572" s="46">
        <f t="shared" si="683"/>
        <v>0</v>
      </c>
      <c r="Q8572" s="20">
        <f t="shared" si="684"/>
        <v>1</v>
      </c>
      <c r="R8572" s="20">
        <f t="shared" si="685"/>
        <v>0</v>
      </c>
      <c r="S8572" s="18">
        <f t="shared" si="686"/>
        <v>0</v>
      </c>
      <c r="T8572" s="17" t="s">
        <v>694</v>
      </c>
      <c r="U8572" s="40"/>
    </row>
    <row r="8573" spans="1:21" ht="13.2" hidden="1">
      <c r="J8573" s="13" t="str">
        <f t="shared" si="682"/>
        <v/>
      </c>
      <c r="M8573" s="13" t="str">
        <f t="shared" si="687"/>
        <v/>
      </c>
      <c r="N8573" s="13"/>
      <c r="O8573" s="62"/>
      <c r="P8573" s="46">
        <f t="shared" si="683"/>
        <v>0</v>
      </c>
      <c r="Q8573" s="20">
        <f t="shared" si="684"/>
        <v>1</v>
      </c>
      <c r="R8573" s="20">
        <f t="shared" si="685"/>
        <v>0</v>
      </c>
      <c r="S8573" s="18">
        <f t="shared" si="686"/>
        <v>0</v>
      </c>
      <c r="T8573" s="17" t="s">
        <v>694</v>
      </c>
    </row>
    <row r="8574" spans="1:21" ht="13.2" hidden="1">
      <c r="J8574" s="13" t="str">
        <f t="shared" si="682"/>
        <v/>
      </c>
      <c r="M8574" s="13" t="str">
        <f t="shared" si="687"/>
        <v/>
      </c>
      <c r="N8574" s="13"/>
      <c r="O8574" s="62"/>
      <c r="P8574" s="46">
        <f t="shared" si="683"/>
        <v>0</v>
      </c>
      <c r="Q8574" s="20">
        <f t="shared" si="684"/>
        <v>1</v>
      </c>
      <c r="R8574" s="20">
        <f t="shared" si="685"/>
        <v>0</v>
      </c>
      <c r="S8574" s="18">
        <f t="shared" si="686"/>
        <v>0</v>
      </c>
      <c r="T8574" s="17" t="s">
        <v>694</v>
      </c>
    </row>
    <row r="8575" spans="1:21" ht="13.2" hidden="1">
      <c r="J8575" s="13" t="str">
        <f t="shared" si="682"/>
        <v/>
      </c>
      <c r="M8575" s="13" t="str">
        <f t="shared" si="687"/>
        <v/>
      </c>
      <c r="N8575" s="13"/>
      <c r="O8575" s="62"/>
      <c r="P8575" s="46">
        <f t="shared" si="683"/>
        <v>0</v>
      </c>
      <c r="Q8575" s="20">
        <f t="shared" si="684"/>
        <v>1</v>
      </c>
      <c r="R8575" s="20">
        <f t="shared" si="685"/>
        <v>0</v>
      </c>
      <c r="S8575" s="18">
        <f t="shared" si="686"/>
        <v>0</v>
      </c>
      <c r="T8575" s="17" t="s">
        <v>694</v>
      </c>
    </row>
    <row r="8576" spans="1:21" ht="13.2" hidden="1">
      <c r="J8576" s="13" t="str">
        <f t="shared" si="682"/>
        <v/>
      </c>
      <c r="M8576" s="13" t="str">
        <f t="shared" si="687"/>
        <v/>
      </c>
      <c r="P8576" s="46">
        <f t="shared" si="683"/>
        <v>0</v>
      </c>
      <c r="Q8576" s="20">
        <f t="shared" si="684"/>
        <v>1</v>
      </c>
      <c r="R8576" s="20">
        <f t="shared" si="685"/>
        <v>0</v>
      </c>
      <c r="S8576" s="18">
        <f t="shared" si="686"/>
        <v>0</v>
      </c>
      <c r="T8576" s="17" t="s">
        <v>694</v>
      </c>
    </row>
    <row r="8577" spans="1:21" ht="13.2" hidden="1">
      <c r="J8577" s="13" t="str">
        <f t="shared" si="682"/>
        <v/>
      </c>
      <c r="M8577" s="13" t="str">
        <f t="shared" si="687"/>
        <v/>
      </c>
      <c r="P8577" s="46">
        <f t="shared" si="683"/>
        <v>0</v>
      </c>
      <c r="Q8577" s="20">
        <f t="shared" si="684"/>
        <v>1</v>
      </c>
      <c r="R8577" s="20">
        <f t="shared" si="685"/>
        <v>0</v>
      </c>
      <c r="S8577" s="18">
        <f t="shared" si="686"/>
        <v>0</v>
      </c>
      <c r="T8577" s="17" t="s">
        <v>694</v>
      </c>
    </row>
    <row r="8578" spans="1:21" ht="13.2" hidden="1">
      <c r="J8578" s="13" t="str">
        <f t="shared" ref="J8578:J8641" si="688">+LEFT(U8578,4)</f>
        <v/>
      </c>
      <c r="M8578" s="13" t="str">
        <f t="shared" si="687"/>
        <v/>
      </c>
      <c r="N8578" s="13"/>
      <c r="O8578" s="62"/>
      <c r="P8578" s="46">
        <f t="shared" ref="P8578:P8641" si="689">ROUND(O8578*L8578,2)</f>
        <v>0</v>
      </c>
      <c r="Q8578" s="20">
        <f t="shared" ref="Q8578:Q8641" si="690">IF(N8578="HKD",7.8,IF(N8578="CNY",6.4,1))</f>
        <v>1</v>
      </c>
      <c r="R8578" s="20">
        <f t="shared" ref="R8578:R8641" si="691">+O8578/Q8578</f>
        <v>0</v>
      </c>
      <c r="S8578" s="18">
        <f t="shared" ref="S8578:S8641" si="692">+R8578*L8578</f>
        <v>0</v>
      </c>
      <c r="T8578" s="17" t="s">
        <v>694</v>
      </c>
    </row>
    <row r="8579" spans="1:21" ht="13.2" hidden="1">
      <c r="J8579" s="13" t="str">
        <f t="shared" si="688"/>
        <v/>
      </c>
      <c r="M8579" s="13" t="str">
        <f t="shared" si="687"/>
        <v/>
      </c>
      <c r="N8579" s="13"/>
      <c r="O8579" s="62"/>
      <c r="P8579" s="46">
        <f t="shared" si="689"/>
        <v>0</v>
      </c>
      <c r="Q8579" s="20">
        <f t="shared" si="690"/>
        <v>1</v>
      </c>
      <c r="R8579" s="20">
        <f t="shared" si="691"/>
        <v>0</v>
      </c>
      <c r="S8579" s="18">
        <f t="shared" si="692"/>
        <v>0</v>
      </c>
      <c r="T8579" s="17" t="s">
        <v>694</v>
      </c>
    </row>
    <row r="8580" spans="1:21" ht="13.2" hidden="1">
      <c r="J8580" s="13" t="str">
        <f t="shared" si="688"/>
        <v/>
      </c>
      <c r="M8580" s="13" t="str">
        <f t="shared" si="687"/>
        <v/>
      </c>
      <c r="P8580" s="46">
        <f t="shared" si="689"/>
        <v>0</v>
      </c>
      <c r="Q8580" s="20">
        <f t="shared" si="690"/>
        <v>1</v>
      </c>
      <c r="R8580" s="20">
        <f t="shared" si="691"/>
        <v>0</v>
      </c>
      <c r="S8580" s="18">
        <f t="shared" si="692"/>
        <v>0</v>
      </c>
      <c r="T8580" s="17" t="s">
        <v>694</v>
      </c>
    </row>
    <row r="8581" spans="1:21" ht="13.2" hidden="1">
      <c r="J8581" s="13" t="str">
        <f t="shared" si="688"/>
        <v/>
      </c>
      <c r="M8581" s="13" t="str">
        <f t="shared" si="687"/>
        <v/>
      </c>
      <c r="P8581" s="46">
        <f t="shared" si="689"/>
        <v>0</v>
      </c>
      <c r="Q8581" s="20">
        <f t="shared" si="690"/>
        <v>1</v>
      </c>
      <c r="R8581" s="20">
        <f t="shared" si="691"/>
        <v>0</v>
      </c>
      <c r="S8581" s="18">
        <f t="shared" si="692"/>
        <v>0</v>
      </c>
      <c r="T8581" s="17" t="s">
        <v>694</v>
      </c>
    </row>
    <row r="8582" spans="1:21" ht="13.2" hidden="1">
      <c r="A8582" s="40"/>
      <c r="B8582" s="47"/>
      <c r="D8582" s="40"/>
      <c r="J8582" s="13" t="str">
        <f t="shared" si="688"/>
        <v/>
      </c>
      <c r="K8582" s="40"/>
      <c r="L8582" s="52"/>
      <c r="M8582" s="13" t="str">
        <f t="shared" si="687"/>
        <v/>
      </c>
      <c r="N8582" s="39"/>
      <c r="O8582" s="56"/>
      <c r="P8582" s="46">
        <f t="shared" si="689"/>
        <v>0</v>
      </c>
      <c r="Q8582" s="20">
        <f t="shared" si="690"/>
        <v>1</v>
      </c>
      <c r="R8582" s="20">
        <f t="shared" si="691"/>
        <v>0</v>
      </c>
      <c r="S8582" s="18">
        <f t="shared" si="692"/>
        <v>0</v>
      </c>
      <c r="T8582" s="17" t="s">
        <v>694</v>
      </c>
      <c r="U8582" s="40"/>
    </row>
    <row r="8583" spans="1:21" ht="13.2" hidden="1">
      <c r="A8583" s="40"/>
      <c r="B8583" s="47"/>
      <c r="D8583" s="40"/>
      <c r="J8583" s="13" t="str">
        <f t="shared" si="688"/>
        <v/>
      </c>
      <c r="K8583" s="40"/>
      <c r="L8583" s="52"/>
      <c r="M8583" s="13" t="str">
        <f t="shared" si="687"/>
        <v/>
      </c>
      <c r="N8583" s="39"/>
      <c r="O8583" s="56"/>
      <c r="P8583" s="46">
        <f t="shared" si="689"/>
        <v>0</v>
      </c>
      <c r="Q8583" s="20">
        <f t="shared" si="690"/>
        <v>1</v>
      </c>
      <c r="R8583" s="20">
        <f t="shared" si="691"/>
        <v>0</v>
      </c>
      <c r="S8583" s="18">
        <f t="shared" si="692"/>
        <v>0</v>
      </c>
      <c r="T8583" s="17" t="s">
        <v>694</v>
      </c>
      <c r="U8583" s="40"/>
    </row>
    <row r="8584" spans="1:21" ht="13.2" hidden="1">
      <c r="A8584" s="40"/>
      <c r="B8584" s="47"/>
      <c r="D8584" s="40"/>
      <c r="J8584" s="13" t="str">
        <f t="shared" si="688"/>
        <v/>
      </c>
      <c r="K8584" s="40"/>
      <c r="L8584" s="52"/>
      <c r="M8584" s="13" t="str">
        <f t="shared" si="687"/>
        <v/>
      </c>
      <c r="N8584" s="39"/>
      <c r="O8584" s="56"/>
      <c r="P8584" s="46">
        <f t="shared" si="689"/>
        <v>0</v>
      </c>
      <c r="Q8584" s="20">
        <f t="shared" si="690"/>
        <v>1</v>
      </c>
      <c r="R8584" s="20">
        <f t="shared" si="691"/>
        <v>0</v>
      </c>
      <c r="S8584" s="18">
        <f t="shared" si="692"/>
        <v>0</v>
      </c>
      <c r="T8584" s="17" t="s">
        <v>694</v>
      </c>
      <c r="U8584" s="40"/>
    </row>
    <row r="8585" spans="1:21" ht="13.2" hidden="1">
      <c r="A8585" s="40"/>
      <c r="B8585" s="47"/>
      <c r="D8585" s="40"/>
      <c r="J8585" s="13" t="str">
        <f t="shared" si="688"/>
        <v/>
      </c>
      <c r="K8585" s="40"/>
      <c r="L8585" s="52"/>
      <c r="M8585" s="13" t="str">
        <f t="shared" si="687"/>
        <v/>
      </c>
      <c r="N8585" s="39"/>
      <c r="O8585" s="56"/>
      <c r="P8585" s="46">
        <f t="shared" si="689"/>
        <v>0</v>
      </c>
      <c r="Q8585" s="20">
        <f t="shared" si="690"/>
        <v>1</v>
      </c>
      <c r="R8585" s="20">
        <f t="shared" si="691"/>
        <v>0</v>
      </c>
      <c r="S8585" s="18">
        <f t="shared" si="692"/>
        <v>0</v>
      </c>
      <c r="T8585" s="17" t="s">
        <v>694</v>
      </c>
      <c r="U8585" s="40"/>
    </row>
    <row r="8586" spans="1:21" ht="13.2" hidden="1">
      <c r="A8586" s="40"/>
      <c r="B8586" s="47"/>
      <c r="D8586" s="40"/>
      <c r="J8586" s="13" t="str">
        <f t="shared" si="688"/>
        <v/>
      </c>
      <c r="K8586" s="40"/>
      <c r="L8586" s="52"/>
      <c r="M8586" s="13" t="str">
        <f t="shared" si="687"/>
        <v/>
      </c>
      <c r="N8586" s="39"/>
      <c r="O8586" s="56"/>
      <c r="P8586" s="46">
        <f t="shared" si="689"/>
        <v>0</v>
      </c>
      <c r="Q8586" s="20">
        <f t="shared" si="690"/>
        <v>1</v>
      </c>
      <c r="R8586" s="20">
        <f t="shared" si="691"/>
        <v>0</v>
      </c>
      <c r="S8586" s="18">
        <f t="shared" si="692"/>
        <v>0</v>
      </c>
      <c r="T8586" s="17" t="s">
        <v>694</v>
      </c>
      <c r="U8586" s="40"/>
    </row>
    <row r="8587" spans="1:21" ht="13.2" hidden="1">
      <c r="J8587" s="13" t="str">
        <f t="shared" si="688"/>
        <v/>
      </c>
      <c r="M8587" s="13" t="str">
        <f t="shared" si="687"/>
        <v/>
      </c>
      <c r="P8587" s="46">
        <f t="shared" si="689"/>
        <v>0</v>
      </c>
      <c r="Q8587" s="20">
        <f t="shared" si="690"/>
        <v>1</v>
      </c>
      <c r="R8587" s="20">
        <f t="shared" si="691"/>
        <v>0</v>
      </c>
      <c r="S8587" s="18">
        <f t="shared" si="692"/>
        <v>0</v>
      </c>
      <c r="T8587" s="17" t="s">
        <v>694</v>
      </c>
    </row>
    <row r="8588" spans="1:21" ht="13.2" hidden="1">
      <c r="A8588" s="40"/>
      <c r="B8588" s="47"/>
      <c r="D8588" s="40"/>
      <c r="J8588" s="13" t="str">
        <f t="shared" si="688"/>
        <v/>
      </c>
      <c r="K8588" s="40"/>
      <c r="L8588" s="52"/>
      <c r="M8588" s="13" t="str">
        <f t="shared" si="687"/>
        <v/>
      </c>
      <c r="N8588" s="39"/>
      <c r="O8588" s="56"/>
      <c r="P8588" s="46">
        <f t="shared" si="689"/>
        <v>0</v>
      </c>
      <c r="Q8588" s="20">
        <f t="shared" si="690"/>
        <v>1</v>
      </c>
      <c r="R8588" s="20">
        <f t="shared" si="691"/>
        <v>0</v>
      </c>
      <c r="S8588" s="18">
        <f t="shared" si="692"/>
        <v>0</v>
      </c>
      <c r="T8588" s="17" t="s">
        <v>694</v>
      </c>
      <c r="U8588" s="40"/>
    </row>
    <row r="8589" spans="1:21" ht="13.2" hidden="1">
      <c r="J8589" s="13" t="str">
        <f t="shared" si="688"/>
        <v/>
      </c>
      <c r="M8589" s="13" t="str">
        <f t="shared" si="687"/>
        <v/>
      </c>
      <c r="P8589" s="46">
        <f t="shared" si="689"/>
        <v>0</v>
      </c>
      <c r="Q8589" s="20">
        <f t="shared" si="690"/>
        <v>1</v>
      </c>
      <c r="R8589" s="20">
        <f t="shared" si="691"/>
        <v>0</v>
      </c>
      <c r="S8589" s="18">
        <f t="shared" si="692"/>
        <v>0</v>
      </c>
      <c r="T8589" s="17" t="s">
        <v>694</v>
      </c>
    </row>
    <row r="8590" spans="1:21" ht="13.2" hidden="1">
      <c r="J8590" s="13" t="str">
        <f t="shared" si="688"/>
        <v/>
      </c>
      <c r="M8590" s="13" t="str">
        <f t="shared" si="687"/>
        <v/>
      </c>
      <c r="P8590" s="46">
        <f t="shared" si="689"/>
        <v>0</v>
      </c>
      <c r="Q8590" s="20">
        <f t="shared" si="690"/>
        <v>1</v>
      </c>
      <c r="R8590" s="20">
        <f t="shared" si="691"/>
        <v>0</v>
      </c>
      <c r="S8590" s="18">
        <f t="shared" si="692"/>
        <v>0</v>
      </c>
      <c r="T8590" s="17" t="s">
        <v>694</v>
      </c>
    </row>
    <row r="8591" spans="1:21" ht="13.2" hidden="1">
      <c r="A8591" s="64"/>
      <c r="J8591" s="13" t="str">
        <f t="shared" si="688"/>
        <v/>
      </c>
      <c r="M8591" s="13" t="str">
        <f t="shared" si="687"/>
        <v/>
      </c>
      <c r="P8591" s="46">
        <f t="shared" si="689"/>
        <v>0</v>
      </c>
      <c r="Q8591" s="20">
        <f t="shared" si="690"/>
        <v>1</v>
      </c>
      <c r="R8591" s="20">
        <f t="shared" si="691"/>
        <v>0</v>
      </c>
      <c r="S8591" s="18">
        <f t="shared" si="692"/>
        <v>0</v>
      </c>
      <c r="T8591" s="17" t="s">
        <v>694</v>
      </c>
    </row>
    <row r="8592" spans="1:21" ht="13.2" hidden="1">
      <c r="A8592" s="64"/>
      <c r="J8592" s="13" t="str">
        <f t="shared" si="688"/>
        <v/>
      </c>
      <c r="M8592" s="13" t="str">
        <f t="shared" si="687"/>
        <v/>
      </c>
      <c r="P8592" s="46">
        <f t="shared" si="689"/>
        <v>0</v>
      </c>
      <c r="Q8592" s="20">
        <f t="shared" si="690"/>
        <v>1</v>
      </c>
      <c r="R8592" s="20">
        <f t="shared" si="691"/>
        <v>0</v>
      </c>
      <c r="S8592" s="18">
        <f t="shared" si="692"/>
        <v>0</v>
      </c>
      <c r="T8592" s="17" t="s">
        <v>694</v>
      </c>
    </row>
    <row r="8593" spans="1:20" ht="13.2" hidden="1">
      <c r="A8593" s="64"/>
      <c r="J8593" s="13" t="str">
        <f t="shared" si="688"/>
        <v/>
      </c>
      <c r="M8593" s="13" t="str">
        <f t="shared" si="687"/>
        <v/>
      </c>
      <c r="P8593" s="46">
        <f t="shared" si="689"/>
        <v>0</v>
      </c>
      <c r="Q8593" s="20">
        <f t="shared" si="690"/>
        <v>1</v>
      </c>
      <c r="R8593" s="20">
        <f t="shared" si="691"/>
        <v>0</v>
      </c>
      <c r="S8593" s="18">
        <f t="shared" si="692"/>
        <v>0</v>
      </c>
      <c r="T8593" s="17" t="s">
        <v>694</v>
      </c>
    </row>
    <row r="8594" spans="1:20" ht="13.2" hidden="1">
      <c r="A8594" s="64"/>
      <c r="J8594" s="13" t="str">
        <f t="shared" si="688"/>
        <v/>
      </c>
      <c r="M8594" s="13" t="str">
        <f t="shared" si="687"/>
        <v/>
      </c>
      <c r="P8594" s="46">
        <f t="shared" si="689"/>
        <v>0</v>
      </c>
      <c r="Q8594" s="20">
        <f t="shared" si="690"/>
        <v>1</v>
      </c>
      <c r="R8594" s="20">
        <f t="shared" si="691"/>
        <v>0</v>
      </c>
      <c r="S8594" s="18">
        <f t="shared" si="692"/>
        <v>0</v>
      </c>
      <c r="T8594" s="17" t="s">
        <v>694</v>
      </c>
    </row>
    <row r="8595" spans="1:20" ht="13.2" hidden="1">
      <c r="J8595" s="13" t="str">
        <f t="shared" si="688"/>
        <v/>
      </c>
      <c r="M8595" s="13" t="str">
        <f t="shared" si="687"/>
        <v/>
      </c>
      <c r="P8595" s="46">
        <f t="shared" si="689"/>
        <v>0</v>
      </c>
      <c r="Q8595" s="20">
        <f t="shared" si="690"/>
        <v>1</v>
      </c>
      <c r="R8595" s="20">
        <f t="shared" si="691"/>
        <v>0</v>
      </c>
      <c r="S8595" s="18">
        <f t="shared" si="692"/>
        <v>0</v>
      </c>
      <c r="T8595" s="17" t="s">
        <v>694</v>
      </c>
    </row>
    <row r="8596" spans="1:20" ht="13.2" hidden="1">
      <c r="J8596" s="13" t="str">
        <f t="shared" si="688"/>
        <v/>
      </c>
      <c r="M8596" s="13" t="str">
        <f t="shared" si="687"/>
        <v/>
      </c>
      <c r="P8596" s="46">
        <f t="shared" si="689"/>
        <v>0</v>
      </c>
      <c r="Q8596" s="20">
        <f t="shared" si="690"/>
        <v>1</v>
      </c>
      <c r="R8596" s="20">
        <f t="shared" si="691"/>
        <v>0</v>
      </c>
      <c r="S8596" s="18">
        <f t="shared" si="692"/>
        <v>0</v>
      </c>
      <c r="T8596" s="17" t="s">
        <v>694</v>
      </c>
    </row>
    <row r="8597" spans="1:20" ht="13.2" hidden="1">
      <c r="J8597" s="13" t="str">
        <f t="shared" si="688"/>
        <v/>
      </c>
      <c r="M8597" s="13" t="str">
        <f t="shared" si="687"/>
        <v/>
      </c>
      <c r="N8597" s="13"/>
      <c r="O8597" s="62"/>
      <c r="P8597" s="46">
        <f t="shared" si="689"/>
        <v>0</v>
      </c>
      <c r="Q8597" s="20">
        <f t="shared" si="690"/>
        <v>1</v>
      </c>
      <c r="R8597" s="20">
        <f t="shared" si="691"/>
        <v>0</v>
      </c>
      <c r="S8597" s="18">
        <f t="shared" si="692"/>
        <v>0</v>
      </c>
      <c r="T8597" s="17" t="s">
        <v>694</v>
      </c>
    </row>
    <row r="8598" spans="1:20" ht="13.2" hidden="1">
      <c r="J8598" s="13" t="str">
        <f t="shared" si="688"/>
        <v/>
      </c>
      <c r="M8598" s="13" t="str">
        <f t="shared" si="687"/>
        <v/>
      </c>
      <c r="N8598" s="13"/>
      <c r="O8598" s="62"/>
      <c r="P8598" s="46">
        <f t="shared" si="689"/>
        <v>0</v>
      </c>
      <c r="Q8598" s="20">
        <f t="shared" si="690"/>
        <v>1</v>
      </c>
      <c r="R8598" s="20">
        <f t="shared" si="691"/>
        <v>0</v>
      </c>
      <c r="S8598" s="18">
        <f t="shared" si="692"/>
        <v>0</v>
      </c>
      <c r="T8598" s="17" t="s">
        <v>694</v>
      </c>
    </row>
    <row r="8599" spans="1:20" ht="13.2" hidden="1">
      <c r="J8599" s="13" t="str">
        <f t="shared" si="688"/>
        <v/>
      </c>
      <c r="M8599" s="13" t="str">
        <f t="shared" si="687"/>
        <v/>
      </c>
      <c r="P8599" s="46">
        <f t="shared" si="689"/>
        <v>0</v>
      </c>
      <c r="Q8599" s="20">
        <f t="shared" si="690"/>
        <v>1</v>
      </c>
      <c r="R8599" s="20">
        <f t="shared" si="691"/>
        <v>0</v>
      </c>
      <c r="S8599" s="18">
        <f t="shared" si="692"/>
        <v>0</v>
      </c>
      <c r="T8599" s="17" t="s">
        <v>694</v>
      </c>
    </row>
    <row r="8600" spans="1:20" ht="13.2" hidden="1">
      <c r="J8600" s="13" t="str">
        <f t="shared" si="688"/>
        <v/>
      </c>
      <c r="M8600" s="13" t="str">
        <f t="shared" si="687"/>
        <v/>
      </c>
      <c r="N8600" s="13"/>
      <c r="O8600" s="62"/>
      <c r="P8600" s="46">
        <f t="shared" si="689"/>
        <v>0</v>
      </c>
      <c r="Q8600" s="20">
        <f t="shared" si="690"/>
        <v>1</v>
      </c>
      <c r="R8600" s="20">
        <f t="shared" si="691"/>
        <v>0</v>
      </c>
      <c r="S8600" s="18">
        <f t="shared" si="692"/>
        <v>0</v>
      </c>
      <c r="T8600" s="17" t="s">
        <v>694</v>
      </c>
    </row>
    <row r="8601" spans="1:20" ht="13.2" hidden="1">
      <c r="J8601" s="13" t="str">
        <f t="shared" si="688"/>
        <v/>
      </c>
      <c r="M8601" s="13" t="str">
        <f t="shared" si="687"/>
        <v/>
      </c>
      <c r="P8601" s="46">
        <f t="shared" si="689"/>
        <v>0</v>
      </c>
      <c r="Q8601" s="20">
        <f t="shared" si="690"/>
        <v>1</v>
      </c>
      <c r="R8601" s="20">
        <f t="shared" si="691"/>
        <v>0</v>
      </c>
      <c r="S8601" s="18">
        <f t="shared" si="692"/>
        <v>0</v>
      </c>
      <c r="T8601" s="17" t="s">
        <v>694</v>
      </c>
    </row>
    <row r="8602" spans="1:20" ht="13.2" hidden="1">
      <c r="A8602" s="64"/>
      <c r="J8602" s="13" t="str">
        <f t="shared" si="688"/>
        <v/>
      </c>
      <c r="M8602" s="13" t="str">
        <f t="shared" si="687"/>
        <v/>
      </c>
      <c r="P8602" s="46">
        <f t="shared" si="689"/>
        <v>0</v>
      </c>
      <c r="Q8602" s="20">
        <f t="shared" si="690"/>
        <v>1</v>
      </c>
      <c r="R8602" s="20">
        <f t="shared" si="691"/>
        <v>0</v>
      </c>
      <c r="S8602" s="18">
        <f t="shared" si="692"/>
        <v>0</v>
      </c>
      <c r="T8602" s="17" t="s">
        <v>694</v>
      </c>
    </row>
    <row r="8603" spans="1:20" ht="13.2" hidden="1">
      <c r="J8603" s="13" t="str">
        <f t="shared" si="688"/>
        <v/>
      </c>
      <c r="M8603" s="13" t="str">
        <f t="shared" si="687"/>
        <v/>
      </c>
      <c r="P8603" s="46">
        <f t="shared" si="689"/>
        <v>0</v>
      </c>
      <c r="Q8603" s="20">
        <f t="shared" si="690"/>
        <v>1</v>
      </c>
      <c r="R8603" s="20">
        <f t="shared" si="691"/>
        <v>0</v>
      </c>
      <c r="S8603" s="18">
        <f t="shared" si="692"/>
        <v>0</v>
      </c>
      <c r="T8603" s="17" t="s">
        <v>694</v>
      </c>
    </row>
    <row r="8604" spans="1:20" ht="13.2" hidden="1">
      <c r="J8604" s="13" t="str">
        <f t="shared" si="688"/>
        <v/>
      </c>
      <c r="M8604" s="13" t="str">
        <f t="shared" si="687"/>
        <v/>
      </c>
      <c r="P8604" s="46">
        <f t="shared" si="689"/>
        <v>0</v>
      </c>
      <c r="Q8604" s="20">
        <f t="shared" si="690"/>
        <v>1</v>
      </c>
      <c r="R8604" s="20">
        <f t="shared" si="691"/>
        <v>0</v>
      </c>
      <c r="S8604" s="18">
        <f t="shared" si="692"/>
        <v>0</v>
      </c>
      <c r="T8604" s="17" t="s">
        <v>694</v>
      </c>
    </row>
    <row r="8605" spans="1:20" ht="13.2" hidden="1">
      <c r="J8605" s="13" t="str">
        <f t="shared" si="688"/>
        <v/>
      </c>
      <c r="M8605" s="13" t="str">
        <f t="shared" si="687"/>
        <v/>
      </c>
      <c r="P8605" s="46">
        <f t="shared" si="689"/>
        <v>0</v>
      </c>
      <c r="Q8605" s="20">
        <f t="shared" si="690"/>
        <v>1</v>
      </c>
      <c r="R8605" s="20">
        <f t="shared" si="691"/>
        <v>0</v>
      </c>
      <c r="S8605" s="18">
        <f t="shared" si="692"/>
        <v>0</v>
      </c>
      <c r="T8605" s="17" t="s">
        <v>694</v>
      </c>
    </row>
    <row r="8606" spans="1:20" ht="13.2" hidden="1">
      <c r="J8606" s="13" t="str">
        <f t="shared" si="688"/>
        <v/>
      </c>
      <c r="M8606" s="13" t="str">
        <f t="shared" si="687"/>
        <v/>
      </c>
      <c r="P8606" s="46">
        <f t="shared" si="689"/>
        <v>0</v>
      </c>
      <c r="Q8606" s="20">
        <f t="shared" si="690"/>
        <v>1</v>
      </c>
      <c r="R8606" s="20">
        <f t="shared" si="691"/>
        <v>0</v>
      </c>
      <c r="S8606" s="18">
        <f t="shared" si="692"/>
        <v>0</v>
      </c>
      <c r="T8606" s="17" t="s">
        <v>694</v>
      </c>
    </row>
    <row r="8607" spans="1:20" ht="13.2" hidden="1">
      <c r="J8607" s="13" t="str">
        <f t="shared" si="688"/>
        <v/>
      </c>
      <c r="M8607" s="13" t="str">
        <f t="shared" si="687"/>
        <v/>
      </c>
      <c r="P8607" s="46">
        <f t="shared" si="689"/>
        <v>0</v>
      </c>
      <c r="Q8607" s="20">
        <f t="shared" si="690"/>
        <v>1</v>
      </c>
      <c r="R8607" s="20">
        <f t="shared" si="691"/>
        <v>0</v>
      </c>
      <c r="S8607" s="18">
        <f t="shared" si="692"/>
        <v>0</v>
      </c>
      <c r="T8607" s="17" t="s">
        <v>694</v>
      </c>
    </row>
    <row r="8608" spans="1:20" ht="13.2" hidden="1">
      <c r="A8608" s="64"/>
      <c r="J8608" s="13" t="str">
        <f t="shared" si="688"/>
        <v/>
      </c>
      <c r="M8608" s="13" t="str">
        <f t="shared" si="687"/>
        <v/>
      </c>
      <c r="P8608" s="46">
        <f t="shared" si="689"/>
        <v>0</v>
      </c>
      <c r="Q8608" s="20">
        <f t="shared" si="690"/>
        <v>1</v>
      </c>
      <c r="R8608" s="20">
        <f t="shared" si="691"/>
        <v>0</v>
      </c>
      <c r="S8608" s="18">
        <f t="shared" si="692"/>
        <v>0</v>
      </c>
      <c r="T8608" s="17" t="s">
        <v>694</v>
      </c>
    </row>
    <row r="8609" spans="1:20" ht="13.2" hidden="1">
      <c r="A8609" s="64"/>
      <c r="J8609" s="13" t="str">
        <f t="shared" si="688"/>
        <v/>
      </c>
      <c r="M8609" s="13" t="str">
        <f t="shared" si="687"/>
        <v/>
      </c>
      <c r="P8609" s="46">
        <f t="shared" si="689"/>
        <v>0</v>
      </c>
      <c r="Q8609" s="20">
        <f t="shared" si="690"/>
        <v>1</v>
      </c>
      <c r="R8609" s="20">
        <f t="shared" si="691"/>
        <v>0</v>
      </c>
      <c r="S8609" s="18">
        <f t="shared" si="692"/>
        <v>0</v>
      </c>
      <c r="T8609" s="17" t="s">
        <v>694</v>
      </c>
    </row>
    <row r="8610" spans="1:20" ht="13.2" hidden="1">
      <c r="A8610" s="64"/>
      <c r="J8610" s="13" t="str">
        <f t="shared" si="688"/>
        <v/>
      </c>
      <c r="M8610" s="13" t="str">
        <f t="shared" si="687"/>
        <v/>
      </c>
      <c r="P8610" s="46">
        <f t="shared" si="689"/>
        <v>0</v>
      </c>
      <c r="Q8610" s="20">
        <f t="shared" si="690"/>
        <v>1</v>
      </c>
      <c r="R8610" s="20">
        <f t="shared" si="691"/>
        <v>0</v>
      </c>
      <c r="S8610" s="18">
        <f t="shared" si="692"/>
        <v>0</v>
      </c>
      <c r="T8610" s="17" t="s">
        <v>694</v>
      </c>
    </row>
    <row r="8611" spans="1:20" ht="13.2" hidden="1">
      <c r="A8611" s="64"/>
      <c r="J8611" s="13" t="str">
        <f t="shared" si="688"/>
        <v/>
      </c>
      <c r="M8611" s="13" t="str">
        <f t="shared" si="687"/>
        <v/>
      </c>
      <c r="P8611" s="46">
        <f t="shared" si="689"/>
        <v>0</v>
      </c>
      <c r="Q8611" s="20">
        <f t="shared" si="690"/>
        <v>1</v>
      </c>
      <c r="R8611" s="20">
        <f t="shared" si="691"/>
        <v>0</v>
      </c>
      <c r="S8611" s="18">
        <f t="shared" si="692"/>
        <v>0</v>
      </c>
      <c r="T8611" s="17" t="s">
        <v>694</v>
      </c>
    </row>
    <row r="8612" spans="1:20" ht="13.2" hidden="1">
      <c r="J8612" s="13" t="str">
        <f t="shared" si="688"/>
        <v/>
      </c>
      <c r="M8612" s="13" t="str">
        <f t="shared" si="687"/>
        <v/>
      </c>
      <c r="P8612" s="46">
        <f t="shared" si="689"/>
        <v>0</v>
      </c>
      <c r="Q8612" s="20">
        <f t="shared" si="690"/>
        <v>1</v>
      </c>
      <c r="R8612" s="20">
        <f t="shared" si="691"/>
        <v>0</v>
      </c>
      <c r="S8612" s="18">
        <f t="shared" si="692"/>
        <v>0</v>
      </c>
      <c r="T8612" s="17" t="s">
        <v>694</v>
      </c>
    </row>
    <row r="8613" spans="1:20" ht="13.2" hidden="1">
      <c r="J8613" s="13" t="str">
        <f t="shared" si="688"/>
        <v/>
      </c>
      <c r="M8613" s="13" t="str">
        <f t="shared" si="687"/>
        <v/>
      </c>
      <c r="P8613" s="46">
        <f t="shared" si="689"/>
        <v>0</v>
      </c>
      <c r="Q8613" s="20">
        <f t="shared" si="690"/>
        <v>1</v>
      </c>
      <c r="R8613" s="20">
        <f t="shared" si="691"/>
        <v>0</v>
      </c>
      <c r="S8613" s="18">
        <f t="shared" si="692"/>
        <v>0</v>
      </c>
      <c r="T8613" s="17" t="s">
        <v>694</v>
      </c>
    </row>
    <row r="8614" spans="1:20" ht="13.2" hidden="1">
      <c r="A8614" s="64"/>
      <c r="J8614" s="13" t="str">
        <f t="shared" si="688"/>
        <v/>
      </c>
      <c r="M8614" s="13" t="str">
        <f t="shared" si="687"/>
        <v/>
      </c>
      <c r="P8614" s="46">
        <f t="shared" si="689"/>
        <v>0</v>
      </c>
      <c r="Q8614" s="20">
        <f t="shared" si="690"/>
        <v>1</v>
      </c>
      <c r="R8614" s="20">
        <f t="shared" si="691"/>
        <v>0</v>
      </c>
      <c r="S8614" s="18">
        <f t="shared" si="692"/>
        <v>0</v>
      </c>
      <c r="T8614" s="17" t="s">
        <v>694</v>
      </c>
    </row>
    <row r="8615" spans="1:20" ht="13.2" hidden="1">
      <c r="A8615" s="64"/>
      <c r="J8615" s="13" t="str">
        <f t="shared" si="688"/>
        <v/>
      </c>
      <c r="M8615" s="13" t="str">
        <f t="shared" si="687"/>
        <v/>
      </c>
      <c r="P8615" s="46">
        <f t="shared" si="689"/>
        <v>0</v>
      </c>
      <c r="Q8615" s="20">
        <f t="shared" si="690"/>
        <v>1</v>
      </c>
      <c r="R8615" s="20">
        <f t="shared" si="691"/>
        <v>0</v>
      </c>
      <c r="S8615" s="18">
        <f t="shared" si="692"/>
        <v>0</v>
      </c>
      <c r="T8615" s="17" t="s">
        <v>694</v>
      </c>
    </row>
    <row r="8616" spans="1:20" ht="13.2" hidden="1">
      <c r="A8616" s="64"/>
      <c r="J8616" s="13" t="str">
        <f t="shared" si="688"/>
        <v/>
      </c>
      <c r="M8616" s="13" t="str">
        <f t="shared" si="687"/>
        <v/>
      </c>
      <c r="P8616" s="46">
        <f t="shared" si="689"/>
        <v>0</v>
      </c>
      <c r="Q8616" s="20">
        <f t="shared" si="690"/>
        <v>1</v>
      </c>
      <c r="R8616" s="20">
        <f t="shared" si="691"/>
        <v>0</v>
      </c>
      <c r="S8616" s="18">
        <f t="shared" si="692"/>
        <v>0</v>
      </c>
      <c r="T8616" s="17" t="s">
        <v>694</v>
      </c>
    </row>
    <row r="8617" spans="1:20" ht="13.2" hidden="1">
      <c r="A8617" s="64"/>
      <c r="J8617" s="13" t="str">
        <f t="shared" si="688"/>
        <v/>
      </c>
      <c r="M8617" s="13" t="str">
        <f t="shared" si="687"/>
        <v/>
      </c>
      <c r="P8617" s="46">
        <f t="shared" si="689"/>
        <v>0</v>
      </c>
      <c r="Q8617" s="20">
        <f t="shared" si="690"/>
        <v>1</v>
      </c>
      <c r="R8617" s="20">
        <f t="shared" si="691"/>
        <v>0</v>
      </c>
      <c r="S8617" s="18">
        <f t="shared" si="692"/>
        <v>0</v>
      </c>
      <c r="T8617" s="17" t="s">
        <v>694</v>
      </c>
    </row>
    <row r="8618" spans="1:20" ht="13.2" hidden="1">
      <c r="A8618" s="64"/>
      <c r="J8618" s="13" t="str">
        <f t="shared" si="688"/>
        <v/>
      </c>
      <c r="M8618" s="13" t="str">
        <f t="shared" si="687"/>
        <v/>
      </c>
      <c r="P8618" s="46">
        <f t="shared" si="689"/>
        <v>0</v>
      </c>
      <c r="Q8618" s="20">
        <f t="shared" si="690"/>
        <v>1</v>
      </c>
      <c r="R8618" s="20">
        <f t="shared" si="691"/>
        <v>0</v>
      </c>
      <c r="S8618" s="18">
        <f t="shared" si="692"/>
        <v>0</v>
      </c>
      <c r="T8618" s="17" t="s">
        <v>694</v>
      </c>
    </row>
    <row r="8619" spans="1:20" ht="13.2" hidden="1">
      <c r="J8619" s="13" t="str">
        <f t="shared" si="688"/>
        <v/>
      </c>
      <c r="M8619" s="13" t="str">
        <f t="shared" si="687"/>
        <v/>
      </c>
      <c r="P8619" s="46">
        <f t="shared" si="689"/>
        <v>0</v>
      </c>
      <c r="Q8619" s="20">
        <f t="shared" si="690"/>
        <v>1</v>
      </c>
      <c r="R8619" s="20">
        <f t="shared" si="691"/>
        <v>0</v>
      </c>
      <c r="S8619" s="18">
        <f t="shared" si="692"/>
        <v>0</v>
      </c>
      <c r="T8619" s="17" t="s">
        <v>694</v>
      </c>
    </row>
    <row r="8620" spans="1:20" ht="13.2" hidden="1">
      <c r="J8620" s="13" t="str">
        <f t="shared" si="688"/>
        <v/>
      </c>
      <c r="M8620" s="13" t="str">
        <f t="shared" si="687"/>
        <v/>
      </c>
      <c r="P8620" s="46">
        <f t="shared" si="689"/>
        <v>0</v>
      </c>
      <c r="Q8620" s="20">
        <f t="shared" si="690"/>
        <v>1</v>
      </c>
      <c r="R8620" s="20">
        <f t="shared" si="691"/>
        <v>0</v>
      </c>
      <c r="S8620" s="18">
        <f t="shared" si="692"/>
        <v>0</v>
      </c>
      <c r="T8620" s="17" t="s">
        <v>694</v>
      </c>
    </row>
    <row r="8621" spans="1:20" ht="13.2" hidden="1">
      <c r="A8621" s="64"/>
      <c r="J8621" s="13" t="str">
        <f t="shared" si="688"/>
        <v/>
      </c>
      <c r="M8621" s="13" t="str">
        <f t="shared" si="687"/>
        <v/>
      </c>
      <c r="P8621" s="46">
        <f t="shared" si="689"/>
        <v>0</v>
      </c>
      <c r="Q8621" s="20">
        <f t="shared" si="690"/>
        <v>1</v>
      </c>
      <c r="R8621" s="20">
        <f t="shared" si="691"/>
        <v>0</v>
      </c>
      <c r="S8621" s="18">
        <f t="shared" si="692"/>
        <v>0</v>
      </c>
      <c r="T8621" s="17" t="s">
        <v>694</v>
      </c>
    </row>
    <row r="8622" spans="1:20" ht="13.2" hidden="1">
      <c r="A8622" s="64"/>
      <c r="J8622" s="13" t="str">
        <f t="shared" si="688"/>
        <v/>
      </c>
      <c r="M8622" s="13" t="str">
        <f t="shared" si="687"/>
        <v/>
      </c>
      <c r="P8622" s="46">
        <f t="shared" si="689"/>
        <v>0</v>
      </c>
      <c r="Q8622" s="20">
        <f t="shared" si="690"/>
        <v>1</v>
      </c>
      <c r="R8622" s="20">
        <f t="shared" si="691"/>
        <v>0</v>
      </c>
      <c r="S8622" s="18">
        <f t="shared" si="692"/>
        <v>0</v>
      </c>
      <c r="T8622" s="17" t="s">
        <v>694</v>
      </c>
    </row>
    <row r="8623" spans="1:20" ht="13.2" hidden="1">
      <c r="A8623" s="64"/>
      <c r="J8623" s="13" t="str">
        <f t="shared" si="688"/>
        <v/>
      </c>
      <c r="M8623" s="13" t="str">
        <f t="shared" si="687"/>
        <v/>
      </c>
      <c r="P8623" s="46">
        <f t="shared" si="689"/>
        <v>0</v>
      </c>
      <c r="Q8623" s="20">
        <f t="shared" si="690"/>
        <v>1</v>
      </c>
      <c r="R8623" s="20">
        <f t="shared" si="691"/>
        <v>0</v>
      </c>
      <c r="S8623" s="18">
        <f t="shared" si="692"/>
        <v>0</v>
      </c>
      <c r="T8623" s="17" t="s">
        <v>694</v>
      </c>
    </row>
    <row r="8624" spans="1:20" ht="13.2" hidden="1">
      <c r="A8624" s="64"/>
      <c r="J8624" s="13" t="str">
        <f t="shared" si="688"/>
        <v/>
      </c>
      <c r="M8624" s="13" t="str">
        <f t="shared" si="687"/>
        <v/>
      </c>
      <c r="P8624" s="46">
        <f t="shared" si="689"/>
        <v>0</v>
      </c>
      <c r="Q8624" s="20">
        <f t="shared" si="690"/>
        <v>1</v>
      </c>
      <c r="R8624" s="20">
        <f t="shared" si="691"/>
        <v>0</v>
      </c>
      <c r="S8624" s="18">
        <f t="shared" si="692"/>
        <v>0</v>
      </c>
      <c r="T8624" s="17" t="s">
        <v>694</v>
      </c>
    </row>
    <row r="8625" spans="1:20" ht="13.2" hidden="1">
      <c r="A8625" s="64"/>
      <c r="J8625" s="13" t="str">
        <f t="shared" si="688"/>
        <v/>
      </c>
      <c r="M8625" s="13" t="str">
        <f t="shared" si="687"/>
        <v/>
      </c>
      <c r="P8625" s="46">
        <f t="shared" si="689"/>
        <v>0</v>
      </c>
      <c r="Q8625" s="20">
        <f t="shared" si="690"/>
        <v>1</v>
      </c>
      <c r="R8625" s="20">
        <f t="shared" si="691"/>
        <v>0</v>
      </c>
      <c r="S8625" s="18">
        <f t="shared" si="692"/>
        <v>0</v>
      </c>
      <c r="T8625" s="17" t="s">
        <v>694</v>
      </c>
    </row>
    <row r="8626" spans="1:20" ht="13.2" hidden="1">
      <c r="A8626" s="64"/>
      <c r="J8626" s="13" t="str">
        <f t="shared" si="688"/>
        <v/>
      </c>
      <c r="M8626" s="13" t="str">
        <f t="shared" si="687"/>
        <v/>
      </c>
      <c r="P8626" s="46">
        <f t="shared" si="689"/>
        <v>0</v>
      </c>
      <c r="Q8626" s="20">
        <f t="shared" si="690"/>
        <v>1</v>
      </c>
      <c r="R8626" s="20">
        <f t="shared" si="691"/>
        <v>0</v>
      </c>
      <c r="S8626" s="18">
        <f t="shared" si="692"/>
        <v>0</v>
      </c>
      <c r="T8626" s="17" t="s">
        <v>694</v>
      </c>
    </row>
    <row r="8627" spans="1:20" ht="13.2" hidden="1">
      <c r="J8627" s="13" t="str">
        <f t="shared" si="688"/>
        <v/>
      </c>
      <c r="M8627" s="13" t="str">
        <f t="shared" si="687"/>
        <v/>
      </c>
      <c r="P8627" s="46">
        <f t="shared" si="689"/>
        <v>0</v>
      </c>
      <c r="Q8627" s="20">
        <f t="shared" si="690"/>
        <v>1</v>
      </c>
      <c r="R8627" s="20">
        <f t="shared" si="691"/>
        <v>0</v>
      </c>
      <c r="S8627" s="18">
        <f t="shared" si="692"/>
        <v>0</v>
      </c>
      <c r="T8627" s="17" t="s">
        <v>694</v>
      </c>
    </row>
    <row r="8628" spans="1:20" ht="13.2" hidden="1">
      <c r="J8628" s="13" t="str">
        <f t="shared" si="688"/>
        <v/>
      </c>
      <c r="M8628" s="13" t="str">
        <f t="shared" si="687"/>
        <v/>
      </c>
      <c r="P8628" s="46">
        <f t="shared" si="689"/>
        <v>0</v>
      </c>
      <c r="Q8628" s="20">
        <f t="shared" si="690"/>
        <v>1</v>
      </c>
      <c r="R8628" s="20">
        <f t="shared" si="691"/>
        <v>0</v>
      </c>
      <c r="S8628" s="18">
        <f t="shared" si="692"/>
        <v>0</v>
      </c>
      <c r="T8628" s="17" t="s">
        <v>694</v>
      </c>
    </row>
    <row r="8629" spans="1:20" ht="13.2" hidden="1">
      <c r="J8629" s="13" t="str">
        <f t="shared" si="688"/>
        <v/>
      </c>
      <c r="M8629" s="13" t="str">
        <f t="shared" si="687"/>
        <v/>
      </c>
      <c r="P8629" s="46">
        <f t="shared" si="689"/>
        <v>0</v>
      </c>
      <c r="Q8629" s="20">
        <f t="shared" si="690"/>
        <v>1</v>
      </c>
      <c r="R8629" s="20">
        <f t="shared" si="691"/>
        <v>0</v>
      </c>
      <c r="S8629" s="18">
        <f t="shared" si="692"/>
        <v>0</v>
      </c>
      <c r="T8629" s="17" t="s">
        <v>694</v>
      </c>
    </row>
    <row r="8630" spans="1:20" ht="13.2" hidden="1">
      <c r="J8630" s="13" t="str">
        <f t="shared" si="688"/>
        <v/>
      </c>
      <c r="M8630" s="13" t="str">
        <f t="shared" si="687"/>
        <v/>
      </c>
      <c r="P8630" s="46">
        <f t="shared" si="689"/>
        <v>0</v>
      </c>
      <c r="Q8630" s="20">
        <f t="shared" si="690"/>
        <v>1</v>
      </c>
      <c r="R8630" s="20">
        <f t="shared" si="691"/>
        <v>0</v>
      </c>
      <c r="S8630" s="18">
        <f t="shared" si="692"/>
        <v>0</v>
      </c>
      <c r="T8630" s="17" t="s">
        <v>694</v>
      </c>
    </row>
    <row r="8631" spans="1:20" ht="13.2" hidden="1">
      <c r="J8631" s="13" t="str">
        <f t="shared" si="688"/>
        <v/>
      </c>
      <c r="M8631" s="13" t="str">
        <f t="shared" si="687"/>
        <v/>
      </c>
      <c r="P8631" s="46">
        <f t="shared" si="689"/>
        <v>0</v>
      </c>
      <c r="Q8631" s="20">
        <f t="shared" si="690"/>
        <v>1</v>
      </c>
      <c r="R8631" s="20">
        <f t="shared" si="691"/>
        <v>0</v>
      </c>
      <c r="S8631" s="18">
        <f t="shared" si="692"/>
        <v>0</v>
      </c>
      <c r="T8631" s="17" t="s">
        <v>694</v>
      </c>
    </row>
    <row r="8632" spans="1:20" ht="13.2" hidden="1">
      <c r="J8632" s="13" t="str">
        <f t="shared" si="688"/>
        <v/>
      </c>
      <c r="M8632" s="13" t="str">
        <f t="shared" si="687"/>
        <v/>
      </c>
      <c r="P8632" s="46">
        <f t="shared" si="689"/>
        <v>0</v>
      </c>
      <c r="Q8632" s="20">
        <f t="shared" si="690"/>
        <v>1</v>
      </c>
      <c r="R8632" s="20">
        <f t="shared" si="691"/>
        <v>0</v>
      </c>
      <c r="S8632" s="18">
        <f t="shared" si="692"/>
        <v>0</v>
      </c>
      <c r="T8632" s="17" t="s">
        <v>694</v>
      </c>
    </row>
    <row r="8633" spans="1:20" ht="13.2" hidden="1">
      <c r="J8633" s="13" t="str">
        <f t="shared" si="688"/>
        <v/>
      </c>
      <c r="M8633" s="13" t="str">
        <f t="shared" ref="M8633:M8696" si="693">+LEFT(U8633,4)</f>
        <v/>
      </c>
      <c r="P8633" s="46">
        <f t="shared" si="689"/>
        <v>0</v>
      </c>
      <c r="Q8633" s="20">
        <f t="shared" si="690"/>
        <v>1</v>
      </c>
      <c r="R8633" s="20">
        <f t="shared" si="691"/>
        <v>0</v>
      </c>
      <c r="S8633" s="18">
        <f t="shared" si="692"/>
        <v>0</v>
      </c>
      <c r="T8633" s="17" t="s">
        <v>694</v>
      </c>
    </row>
    <row r="8634" spans="1:20" ht="13.2" hidden="1">
      <c r="J8634" s="13" t="str">
        <f t="shared" si="688"/>
        <v/>
      </c>
      <c r="M8634" s="13" t="str">
        <f t="shared" si="693"/>
        <v/>
      </c>
      <c r="P8634" s="46">
        <f t="shared" si="689"/>
        <v>0</v>
      </c>
      <c r="Q8634" s="20">
        <f t="shared" si="690"/>
        <v>1</v>
      </c>
      <c r="R8634" s="20">
        <f t="shared" si="691"/>
        <v>0</v>
      </c>
      <c r="S8634" s="18">
        <f t="shared" si="692"/>
        <v>0</v>
      </c>
      <c r="T8634" s="17" t="s">
        <v>694</v>
      </c>
    </row>
    <row r="8635" spans="1:20" ht="13.2" hidden="1">
      <c r="J8635" s="13" t="str">
        <f t="shared" si="688"/>
        <v/>
      </c>
      <c r="M8635" s="13" t="str">
        <f t="shared" si="693"/>
        <v/>
      </c>
      <c r="P8635" s="46">
        <f t="shared" si="689"/>
        <v>0</v>
      </c>
      <c r="Q8635" s="20">
        <f t="shared" si="690"/>
        <v>1</v>
      </c>
      <c r="R8635" s="20">
        <f t="shared" si="691"/>
        <v>0</v>
      </c>
      <c r="S8635" s="18">
        <f t="shared" si="692"/>
        <v>0</v>
      </c>
      <c r="T8635" s="17" t="s">
        <v>694</v>
      </c>
    </row>
    <row r="8636" spans="1:20" ht="13.2" hidden="1">
      <c r="J8636" s="13" t="str">
        <f t="shared" si="688"/>
        <v/>
      </c>
      <c r="M8636" s="13" t="str">
        <f t="shared" si="693"/>
        <v/>
      </c>
      <c r="P8636" s="46">
        <f t="shared" si="689"/>
        <v>0</v>
      </c>
      <c r="Q8636" s="20">
        <f t="shared" si="690"/>
        <v>1</v>
      </c>
      <c r="R8636" s="20">
        <f t="shared" si="691"/>
        <v>0</v>
      </c>
      <c r="S8636" s="18">
        <f t="shared" si="692"/>
        <v>0</v>
      </c>
      <c r="T8636" s="17" t="s">
        <v>694</v>
      </c>
    </row>
    <row r="8637" spans="1:20" ht="13.2" hidden="1">
      <c r="J8637" s="13" t="str">
        <f t="shared" si="688"/>
        <v/>
      </c>
      <c r="M8637" s="13" t="str">
        <f t="shared" si="693"/>
        <v/>
      </c>
      <c r="P8637" s="46">
        <f t="shared" si="689"/>
        <v>0</v>
      </c>
      <c r="Q8637" s="20">
        <f t="shared" si="690"/>
        <v>1</v>
      </c>
      <c r="R8637" s="20">
        <f t="shared" si="691"/>
        <v>0</v>
      </c>
      <c r="S8637" s="18">
        <f t="shared" si="692"/>
        <v>0</v>
      </c>
      <c r="T8637" s="17" t="s">
        <v>694</v>
      </c>
    </row>
    <row r="8638" spans="1:20" ht="13.2" hidden="1">
      <c r="J8638" s="13" t="str">
        <f t="shared" si="688"/>
        <v/>
      </c>
      <c r="M8638" s="13" t="str">
        <f t="shared" si="693"/>
        <v/>
      </c>
      <c r="P8638" s="46">
        <f t="shared" si="689"/>
        <v>0</v>
      </c>
      <c r="Q8638" s="20">
        <f t="shared" si="690"/>
        <v>1</v>
      </c>
      <c r="R8638" s="20">
        <f t="shared" si="691"/>
        <v>0</v>
      </c>
      <c r="S8638" s="18">
        <f t="shared" si="692"/>
        <v>0</v>
      </c>
      <c r="T8638" s="17" t="s">
        <v>694</v>
      </c>
    </row>
    <row r="8639" spans="1:20" ht="13.2" hidden="1">
      <c r="J8639" s="13" t="str">
        <f t="shared" si="688"/>
        <v/>
      </c>
      <c r="M8639" s="13" t="str">
        <f t="shared" si="693"/>
        <v/>
      </c>
      <c r="P8639" s="46">
        <f t="shared" si="689"/>
        <v>0</v>
      </c>
      <c r="Q8639" s="20">
        <f t="shared" si="690"/>
        <v>1</v>
      </c>
      <c r="R8639" s="20">
        <f t="shared" si="691"/>
        <v>0</v>
      </c>
      <c r="S8639" s="18">
        <f t="shared" si="692"/>
        <v>0</v>
      </c>
      <c r="T8639" s="17" t="s">
        <v>694</v>
      </c>
    </row>
    <row r="8640" spans="1:20" ht="13.2" hidden="1">
      <c r="J8640" s="13" t="str">
        <f t="shared" si="688"/>
        <v/>
      </c>
      <c r="M8640" s="13" t="str">
        <f t="shared" si="693"/>
        <v/>
      </c>
      <c r="P8640" s="46">
        <f t="shared" si="689"/>
        <v>0</v>
      </c>
      <c r="Q8640" s="20">
        <f t="shared" si="690"/>
        <v>1</v>
      </c>
      <c r="R8640" s="20">
        <f t="shared" si="691"/>
        <v>0</v>
      </c>
      <c r="S8640" s="18">
        <f t="shared" si="692"/>
        <v>0</v>
      </c>
      <c r="T8640" s="17" t="s">
        <v>694</v>
      </c>
    </row>
    <row r="8641" spans="10:20" ht="13.2" hidden="1">
      <c r="J8641" s="13" t="str">
        <f t="shared" si="688"/>
        <v/>
      </c>
      <c r="M8641" s="13" t="str">
        <f t="shared" si="693"/>
        <v/>
      </c>
      <c r="P8641" s="46">
        <f t="shared" si="689"/>
        <v>0</v>
      </c>
      <c r="Q8641" s="20">
        <f t="shared" si="690"/>
        <v>1</v>
      </c>
      <c r="R8641" s="20">
        <f t="shared" si="691"/>
        <v>0</v>
      </c>
      <c r="S8641" s="18">
        <f t="shared" si="692"/>
        <v>0</v>
      </c>
      <c r="T8641" s="17" t="s">
        <v>694</v>
      </c>
    </row>
    <row r="8642" spans="10:20" ht="13.2" hidden="1">
      <c r="J8642" s="13" t="str">
        <f t="shared" ref="J8642:J8705" si="694">+LEFT(U8642,4)</f>
        <v/>
      </c>
      <c r="M8642" s="13" t="str">
        <f t="shared" si="693"/>
        <v/>
      </c>
      <c r="P8642" s="46">
        <f t="shared" ref="P8642:P8705" si="695">ROUND(O8642*L8642,2)</f>
        <v>0</v>
      </c>
      <c r="Q8642" s="20">
        <f t="shared" ref="Q8642:Q8705" si="696">IF(N8642="HKD",7.8,IF(N8642="CNY",6.4,1))</f>
        <v>1</v>
      </c>
      <c r="R8642" s="20">
        <f t="shared" ref="R8642:R8705" si="697">+O8642/Q8642</f>
        <v>0</v>
      </c>
      <c r="S8642" s="18">
        <f t="shared" ref="S8642:S8705" si="698">+R8642*L8642</f>
        <v>0</v>
      </c>
      <c r="T8642" s="17" t="s">
        <v>694</v>
      </c>
    </row>
    <row r="8643" spans="10:20" ht="13.2" hidden="1">
      <c r="J8643" s="13" t="str">
        <f t="shared" si="694"/>
        <v/>
      </c>
      <c r="M8643" s="13" t="str">
        <f t="shared" si="693"/>
        <v/>
      </c>
      <c r="P8643" s="46">
        <f t="shared" si="695"/>
        <v>0</v>
      </c>
      <c r="Q8643" s="20">
        <f t="shared" si="696"/>
        <v>1</v>
      </c>
      <c r="R8643" s="20">
        <f t="shared" si="697"/>
        <v>0</v>
      </c>
      <c r="S8643" s="18">
        <f t="shared" si="698"/>
        <v>0</v>
      </c>
      <c r="T8643" s="17" t="s">
        <v>694</v>
      </c>
    </row>
    <row r="8644" spans="10:20" ht="13.2" hidden="1">
      <c r="J8644" s="13" t="str">
        <f t="shared" si="694"/>
        <v/>
      </c>
      <c r="M8644" s="13" t="str">
        <f t="shared" si="693"/>
        <v/>
      </c>
      <c r="P8644" s="46">
        <f t="shared" si="695"/>
        <v>0</v>
      </c>
      <c r="Q8644" s="20">
        <f t="shared" si="696"/>
        <v>1</v>
      </c>
      <c r="R8644" s="20">
        <f t="shared" si="697"/>
        <v>0</v>
      </c>
      <c r="S8644" s="18">
        <f t="shared" si="698"/>
        <v>0</v>
      </c>
      <c r="T8644" s="17" t="s">
        <v>694</v>
      </c>
    </row>
    <row r="8645" spans="10:20" ht="13.2" hidden="1">
      <c r="J8645" s="13" t="str">
        <f t="shared" si="694"/>
        <v/>
      </c>
      <c r="M8645" s="13" t="str">
        <f t="shared" si="693"/>
        <v/>
      </c>
      <c r="P8645" s="46">
        <f t="shared" si="695"/>
        <v>0</v>
      </c>
      <c r="Q8645" s="20">
        <f t="shared" si="696"/>
        <v>1</v>
      </c>
      <c r="R8645" s="20">
        <f t="shared" si="697"/>
        <v>0</v>
      </c>
      <c r="S8645" s="18">
        <f t="shared" si="698"/>
        <v>0</v>
      </c>
      <c r="T8645" s="17" t="s">
        <v>694</v>
      </c>
    </row>
    <row r="8646" spans="10:20" ht="13.2" hidden="1">
      <c r="J8646" s="13" t="str">
        <f t="shared" si="694"/>
        <v/>
      </c>
      <c r="M8646" s="13" t="str">
        <f t="shared" si="693"/>
        <v/>
      </c>
      <c r="P8646" s="46">
        <f t="shared" si="695"/>
        <v>0</v>
      </c>
      <c r="Q8646" s="20">
        <f t="shared" si="696"/>
        <v>1</v>
      </c>
      <c r="R8646" s="20">
        <f t="shared" si="697"/>
        <v>0</v>
      </c>
      <c r="S8646" s="18">
        <f t="shared" si="698"/>
        <v>0</v>
      </c>
      <c r="T8646" s="17" t="s">
        <v>694</v>
      </c>
    </row>
    <row r="8647" spans="10:20" ht="13.2" hidden="1">
      <c r="J8647" s="13" t="str">
        <f t="shared" si="694"/>
        <v/>
      </c>
      <c r="M8647" s="13" t="str">
        <f t="shared" si="693"/>
        <v/>
      </c>
      <c r="P8647" s="46">
        <f t="shared" si="695"/>
        <v>0</v>
      </c>
      <c r="Q8647" s="20">
        <f t="shared" si="696"/>
        <v>1</v>
      </c>
      <c r="R8647" s="20">
        <f t="shared" si="697"/>
        <v>0</v>
      </c>
      <c r="S8647" s="18">
        <f t="shared" si="698"/>
        <v>0</v>
      </c>
      <c r="T8647" s="17" t="s">
        <v>694</v>
      </c>
    </row>
    <row r="8648" spans="10:20" ht="13.2" hidden="1">
      <c r="J8648" s="13" t="str">
        <f t="shared" si="694"/>
        <v/>
      </c>
      <c r="M8648" s="13" t="str">
        <f t="shared" si="693"/>
        <v/>
      </c>
      <c r="P8648" s="46">
        <f t="shared" si="695"/>
        <v>0</v>
      </c>
      <c r="Q8648" s="20">
        <f t="shared" si="696"/>
        <v>1</v>
      </c>
      <c r="R8648" s="20">
        <f t="shared" si="697"/>
        <v>0</v>
      </c>
      <c r="S8648" s="18">
        <f t="shared" si="698"/>
        <v>0</v>
      </c>
      <c r="T8648" s="17" t="s">
        <v>694</v>
      </c>
    </row>
    <row r="8649" spans="10:20" ht="13.2" hidden="1">
      <c r="J8649" s="13" t="str">
        <f t="shared" si="694"/>
        <v/>
      </c>
      <c r="M8649" s="13" t="str">
        <f t="shared" si="693"/>
        <v/>
      </c>
      <c r="P8649" s="46">
        <f t="shared" si="695"/>
        <v>0</v>
      </c>
      <c r="Q8649" s="20">
        <f t="shared" si="696"/>
        <v>1</v>
      </c>
      <c r="R8649" s="20">
        <f t="shared" si="697"/>
        <v>0</v>
      </c>
      <c r="S8649" s="18">
        <f t="shared" si="698"/>
        <v>0</v>
      </c>
      <c r="T8649" s="17" t="s">
        <v>694</v>
      </c>
    </row>
    <row r="8650" spans="10:20" ht="13.2" hidden="1">
      <c r="J8650" s="13" t="str">
        <f t="shared" si="694"/>
        <v/>
      </c>
      <c r="M8650" s="13" t="str">
        <f t="shared" si="693"/>
        <v/>
      </c>
      <c r="P8650" s="46">
        <f t="shared" si="695"/>
        <v>0</v>
      </c>
      <c r="Q8650" s="20">
        <f t="shared" si="696"/>
        <v>1</v>
      </c>
      <c r="R8650" s="20">
        <f t="shared" si="697"/>
        <v>0</v>
      </c>
      <c r="S8650" s="18">
        <f t="shared" si="698"/>
        <v>0</v>
      </c>
      <c r="T8650" s="17" t="s">
        <v>694</v>
      </c>
    </row>
    <row r="8651" spans="10:20" ht="13.2" hidden="1">
      <c r="J8651" s="13" t="str">
        <f t="shared" si="694"/>
        <v/>
      </c>
      <c r="M8651" s="13" t="str">
        <f t="shared" si="693"/>
        <v/>
      </c>
      <c r="P8651" s="46">
        <f t="shared" si="695"/>
        <v>0</v>
      </c>
      <c r="Q8651" s="20">
        <f t="shared" si="696"/>
        <v>1</v>
      </c>
      <c r="R8651" s="20">
        <f t="shared" si="697"/>
        <v>0</v>
      </c>
      <c r="S8651" s="18">
        <f t="shared" si="698"/>
        <v>0</v>
      </c>
      <c r="T8651" s="17" t="s">
        <v>694</v>
      </c>
    </row>
    <row r="8652" spans="10:20" ht="13.2" hidden="1">
      <c r="J8652" s="13" t="str">
        <f t="shared" si="694"/>
        <v/>
      </c>
      <c r="M8652" s="13" t="str">
        <f t="shared" si="693"/>
        <v/>
      </c>
      <c r="P8652" s="46">
        <f t="shared" si="695"/>
        <v>0</v>
      </c>
      <c r="Q8652" s="20">
        <f t="shared" si="696"/>
        <v>1</v>
      </c>
      <c r="R8652" s="20">
        <f t="shared" si="697"/>
        <v>0</v>
      </c>
      <c r="S8652" s="18">
        <f t="shared" si="698"/>
        <v>0</v>
      </c>
      <c r="T8652" s="17" t="s">
        <v>694</v>
      </c>
    </row>
    <row r="8653" spans="10:20" ht="13.2" hidden="1">
      <c r="J8653" s="13" t="str">
        <f t="shared" si="694"/>
        <v/>
      </c>
      <c r="M8653" s="13" t="str">
        <f t="shared" si="693"/>
        <v/>
      </c>
      <c r="P8653" s="46">
        <f t="shared" si="695"/>
        <v>0</v>
      </c>
      <c r="Q8653" s="20">
        <f t="shared" si="696"/>
        <v>1</v>
      </c>
      <c r="R8653" s="20">
        <f t="shared" si="697"/>
        <v>0</v>
      </c>
      <c r="S8653" s="18">
        <f t="shared" si="698"/>
        <v>0</v>
      </c>
      <c r="T8653" s="17" t="s">
        <v>694</v>
      </c>
    </row>
    <row r="8654" spans="10:20" ht="13.2" hidden="1">
      <c r="J8654" s="13" t="str">
        <f t="shared" si="694"/>
        <v/>
      </c>
      <c r="M8654" s="13" t="str">
        <f t="shared" si="693"/>
        <v/>
      </c>
      <c r="P8654" s="46">
        <f t="shared" si="695"/>
        <v>0</v>
      </c>
      <c r="Q8654" s="20">
        <f t="shared" si="696"/>
        <v>1</v>
      </c>
      <c r="R8654" s="20">
        <f t="shared" si="697"/>
        <v>0</v>
      </c>
      <c r="S8654" s="18">
        <f t="shared" si="698"/>
        <v>0</v>
      </c>
      <c r="T8654" s="17" t="s">
        <v>694</v>
      </c>
    </row>
    <row r="8655" spans="10:20" ht="13.2" hidden="1">
      <c r="J8655" s="13" t="str">
        <f t="shared" si="694"/>
        <v/>
      </c>
      <c r="M8655" s="13" t="str">
        <f t="shared" si="693"/>
        <v/>
      </c>
      <c r="P8655" s="46">
        <f t="shared" si="695"/>
        <v>0</v>
      </c>
      <c r="Q8655" s="20">
        <f t="shared" si="696"/>
        <v>1</v>
      </c>
      <c r="R8655" s="20">
        <f t="shared" si="697"/>
        <v>0</v>
      </c>
      <c r="S8655" s="18">
        <f t="shared" si="698"/>
        <v>0</v>
      </c>
      <c r="T8655" s="17" t="s">
        <v>694</v>
      </c>
    </row>
    <row r="8656" spans="10:20" ht="13.2" hidden="1">
      <c r="J8656" s="13" t="str">
        <f t="shared" si="694"/>
        <v/>
      </c>
      <c r="M8656" s="13" t="str">
        <f t="shared" si="693"/>
        <v/>
      </c>
      <c r="P8656" s="46">
        <f t="shared" si="695"/>
        <v>0</v>
      </c>
      <c r="Q8656" s="20">
        <f t="shared" si="696"/>
        <v>1</v>
      </c>
      <c r="R8656" s="20">
        <f t="shared" si="697"/>
        <v>0</v>
      </c>
      <c r="S8656" s="18">
        <f t="shared" si="698"/>
        <v>0</v>
      </c>
      <c r="T8656" s="17" t="s">
        <v>694</v>
      </c>
    </row>
    <row r="8657" spans="1:21" ht="13.2" hidden="1">
      <c r="J8657" s="13" t="str">
        <f t="shared" si="694"/>
        <v/>
      </c>
      <c r="M8657" s="13" t="str">
        <f t="shared" si="693"/>
        <v/>
      </c>
      <c r="P8657" s="46">
        <f t="shared" si="695"/>
        <v>0</v>
      </c>
      <c r="Q8657" s="20">
        <f t="shared" si="696"/>
        <v>1</v>
      </c>
      <c r="R8657" s="20">
        <f t="shared" si="697"/>
        <v>0</v>
      </c>
      <c r="S8657" s="18">
        <f t="shared" si="698"/>
        <v>0</v>
      </c>
      <c r="T8657" s="17" t="s">
        <v>694</v>
      </c>
    </row>
    <row r="8658" spans="1:21" ht="13.2" hidden="1">
      <c r="J8658" s="13" t="str">
        <f t="shared" si="694"/>
        <v/>
      </c>
      <c r="M8658" s="13" t="str">
        <f t="shared" si="693"/>
        <v/>
      </c>
      <c r="P8658" s="46">
        <f t="shared" si="695"/>
        <v>0</v>
      </c>
      <c r="Q8658" s="20">
        <f t="shared" si="696"/>
        <v>1</v>
      </c>
      <c r="R8658" s="20">
        <f t="shared" si="697"/>
        <v>0</v>
      </c>
      <c r="S8658" s="18">
        <f t="shared" si="698"/>
        <v>0</v>
      </c>
      <c r="T8658" s="17" t="s">
        <v>694</v>
      </c>
    </row>
    <row r="8659" spans="1:21" ht="13.2" hidden="1">
      <c r="A8659" s="40"/>
      <c r="B8659" s="47"/>
      <c r="D8659" s="40"/>
      <c r="J8659" s="13" t="str">
        <f t="shared" si="694"/>
        <v/>
      </c>
      <c r="K8659" s="40"/>
      <c r="L8659" s="52"/>
      <c r="M8659" s="13" t="str">
        <f t="shared" si="693"/>
        <v/>
      </c>
      <c r="N8659" s="39"/>
      <c r="O8659" s="56"/>
      <c r="P8659" s="46">
        <f t="shared" si="695"/>
        <v>0</v>
      </c>
      <c r="Q8659" s="20">
        <f t="shared" si="696"/>
        <v>1</v>
      </c>
      <c r="R8659" s="20">
        <f t="shared" si="697"/>
        <v>0</v>
      </c>
      <c r="S8659" s="18">
        <f t="shared" si="698"/>
        <v>0</v>
      </c>
      <c r="T8659" s="17" t="s">
        <v>694</v>
      </c>
      <c r="U8659" s="40"/>
    </row>
    <row r="8660" spans="1:21" ht="13.2" hidden="1">
      <c r="J8660" s="13" t="str">
        <f t="shared" si="694"/>
        <v/>
      </c>
      <c r="M8660" s="13" t="str">
        <f t="shared" si="693"/>
        <v/>
      </c>
      <c r="P8660" s="46">
        <f t="shared" si="695"/>
        <v>0</v>
      </c>
      <c r="Q8660" s="20">
        <f t="shared" si="696"/>
        <v>1</v>
      </c>
      <c r="R8660" s="20">
        <f t="shared" si="697"/>
        <v>0</v>
      </c>
      <c r="S8660" s="18">
        <f t="shared" si="698"/>
        <v>0</v>
      </c>
      <c r="T8660" s="17" t="s">
        <v>694</v>
      </c>
    </row>
    <row r="8661" spans="1:21" ht="13.2" hidden="1">
      <c r="J8661" s="13" t="str">
        <f t="shared" si="694"/>
        <v/>
      </c>
      <c r="M8661" s="13" t="str">
        <f t="shared" si="693"/>
        <v/>
      </c>
      <c r="N8661" s="13"/>
      <c r="O8661" s="62"/>
      <c r="P8661" s="46">
        <f t="shared" si="695"/>
        <v>0</v>
      </c>
      <c r="Q8661" s="20">
        <f t="shared" si="696"/>
        <v>1</v>
      </c>
      <c r="R8661" s="20">
        <f t="shared" si="697"/>
        <v>0</v>
      </c>
      <c r="S8661" s="18">
        <f t="shared" si="698"/>
        <v>0</v>
      </c>
      <c r="T8661" s="17" t="s">
        <v>694</v>
      </c>
    </row>
    <row r="8662" spans="1:21" ht="13.2" hidden="1">
      <c r="A8662" s="40"/>
      <c r="B8662" s="47"/>
      <c r="D8662" s="40"/>
      <c r="J8662" s="13" t="str">
        <f t="shared" si="694"/>
        <v/>
      </c>
      <c r="K8662" s="40"/>
      <c r="L8662" s="52"/>
      <c r="M8662" s="13" t="str">
        <f t="shared" si="693"/>
        <v/>
      </c>
      <c r="N8662" s="39"/>
      <c r="O8662" s="56"/>
      <c r="P8662" s="46">
        <f t="shared" si="695"/>
        <v>0</v>
      </c>
      <c r="Q8662" s="20">
        <f t="shared" si="696"/>
        <v>1</v>
      </c>
      <c r="R8662" s="20">
        <f t="shared" si="697"/>
        <v>0</v>
      </c>
      <c r="S8662" s="18">
        <f t="shared" si="698"/>
        <v>0</v>
      </c>
      <c r="T8662" s="17" t="s">
        <v>694</v>
      </c>
      <c r="U8662" s="40"/>
    </row>
    <row r="8663" spans="1:21" ht="13.2" hidden="1">
      <c r="J8663" s="13" t="str">
        <f t="shared" si="694"/>
        <v/>
      </c>
      <c r="M8663" s="13" t="str">
        <f t="shared" si="693"/>
        <v/>
      </c>
      <c r="P8663" s="46">
        <f t="shared" si="695"/>
        <v>0</v>
      </c>
      <c r="Q8663" s="20">
        <f t="shared" si="696"/>
        <v>1</v>
      </c>
      <c r="R8663" s="20">
        <f t="shared" si="697"/>
        <v>0</v>
      </c>
      <c r="S8663" s="18">
        <f t="shared" si="698"/>
        <v>0</v>
      </c>
      <c r="T8663" s="17" t="s">
        <v>694</v>
      </c>
    </row>
    <row r="8664" spans="1:21" ht="13.2" hidden="1">
      <c r="J8664" s="13" t="str">
        <f t="shared" si="694"/>
        <v/>
      </c>
      <c r="M8664" s="13" t="str">
        <f t="shared" si="693"/>
        <v/>
      </c>
      <c r="P8664" s="46">
        <f t="shared" si="695"/>
        <v>0</v>
      </c>
      <c r="Q8664" s="20">
        <f t="shared" si="696"/>
        <v>1</v>
      </c>
      <c r="R8664" s="20">
        <f t="shared" si="697"/>
        <v>0</v>
      </c>
      <c r="S8664" s="18">
        <f t="shared" si="698"/>
        <v>0</v>
      </c>
      <c r="T8664" s="17" t="s">
        <v>694</v>
      </c>
    </row>
    <row r="8665" spans="1:21" ht="13.2" hidden="1">
      <c r="A8665" s="40"/>
      <c r="B8665" s="47"/>
      <c r="D8665" s="40"/>
      <c r="J8665" s="13" t="str">
        <f t="shared" si="694"/>
        <v/>
      </c>
      <c r="K8665" s="40"/>
      <c r="L8665" s="52"/>
      <c r="M8665" s="13" t="str">
        <f t="shared" si="693"/>
        <v/>
      </c>
      <c r="N8665" s="39"/>
      <c r="O8665" s="56"/>
      <c r="P8665" s="46">
        <f t="shared" si="695"/>
        <v>0</v>
      </c>
      <c r="Q8665" s="20">
        <f t="shared" si="696"/>
        <v>1</v>
      </c>
      <c r="R8665" s="20">
        <f t="shared" si="697"/>
        <v>0</v>
      </c>
      <c r="S8665" s="18">
        <f t="shared" si="698"/>
        <v>0</v>
      </c>
      <c r="T8665" s="17" t="s">
        <v>694</v>
      </c>
      <c r="U8665" s="40"/>
    </row>
    <row r="8666" spans="1:21" ht="13.2" hidden="1">
      <c r="J8666" s="13" t="str">
        <f t="shared" si="694"/>
        <v/>
      </c>
      <c r="M8666" s="13" t="str">
        <f t="shared" si="693"/>
        <v/>
      </c>
      <c r="P8666" s="46">
        <f t="shared" si="695"/>
        <v>0</v>
      </c>
      <c r="Q8666" s="20">
        <f t="shared" si="696"/>
        <v>1</v>
      </c>
      <c r="R8666" s="20">
        <f t="shared" si="697"/>
        <v>0</v>
      </c>
      <c r="S8666" s="18">
        <f t="shared" si="698"/>
        <v>0</v>
      </c>
      <c r="T8666" s="17" t="s">
        <v>694</v>
      </c>
    </row>
    <row r="8667" spans="1:21" ht="13.2" hidden="1">
      <c r="J8667" s="13" t="str">
        <f t="shared" si="694"/>
        <v/>
      </c>
      <c r="M8667" s="13" t="str">
        <f t="shared" si="693"/>
        <v/>
      </c>
      <c r="P8667" s="46">
        <f t="shared" si="695"/>
        <v>0</v>
      </c>
      <c r="Q8667" s="20">
        <f t="shared" si="696"/>
        <v>1</v>
      </c>
      <c r="R8667" s="20">
        <f t="shared" si="697"/>
        <v>0</v>
      </c>
      <c r="S8667" s="18">
        <f t="shared" si="698"/>
        <v>0</v>
      </c>
      <c r="T8667" s="17" t="s">
        <v>694</v>
      </c>
    </row>
    <row r="8668" spans="1:21" ht="13.2" hidden="1">
      <c r="J8668" s="13" t="str">
        <f t="shared" si="694"/>
        <v/>
      </c>
      <c r="M8668" s="13" t="str">
        <f t="shared" si="693"/>
        <v/>
      </c>
      <c r="N8668" s="13"/>
      <c r="O8668" s="62"/>
      <c r="P8668" s="46">
        <f t="shared" si="695"/>
        <v>0</v>
      </c>
      <c r="Q8668" s="20">
        <f t="shared" si="696"/>
        <v>1</v>
      </c>
      <c r="R8668" s="20">
        <f t="shared" si="697"/>
        <v>0</v>
      </c>
      <c r="S8668" s="18">
        <f t="shared" si="698"/>
        <v>0</v>
      </c>
      <c r="T8668" s="17" t="s">
        <v>694</v>
      </c>
    </row>
    <row r="8669" spans="1:21" ht="13.2" hidden="1">
      <c r="J8669" s="13" t="str">
        <f t="shared" si="694"/>
        <v/>
      </c>
      <c r="M8669" s="13" t="str">
        <f t="shared" si="693"/>
        <v/>
      </c>
      <c r="P8669" s="46">
        <f t="shared" si="695"/>
        <v>0</v>
      </c>
      <c r="Q8669" s="20">
        <f t="shared" si="696"/>
        <v>1</v>
      </c>
      <c r="R8669" s="20">
        <f t="shared" si="697"/>
        <v>0</v>
      </c>
      <c r="S8669" s="18">
        <f t="shared" si="698"/>
        <v>0</v>
      </c>
      <c r="T8669" s="17" t="s">
        <v>694</v>
      </c>
    </row>
    <row r="8670" spans="1:21" ht="13.2" hidden="1">
      <c r="J8670" s="13" t="str">
        <f t="shared" si="694"/>
        <v/>
      </c>
      <c r="M8670" s="13" t="str">
        <f t="shared" si="693"/>
        <v/>
      </c>
      <c r="N8670" s="13"/>
      <c r="O8670" s="62"/>
      <c r="P8670" s="46">
        <f t="shared" si="695"/>
        <v>0</v>
      </c>
      <c r="Q8670" s="20">
        <f t="shared" si="696"/>
        <v>1</v>
      </c>
      <c r="R8670" s="20">
        <f t="shared" si="697"/>
        <v>0</v>
      </c>
      <c r="S8670" s="18">
        <f t="shared" si="698"/>
        <v>0</v>
      </c>
      <c r="T8670" s="17" t="s">
        <v>694</v>
      </c>
    </row>
    <row r="8671" spans="1:21" ht="13.2" hidden="1">
      <c r="J8671" s="13" t="str">
        <f t="shared" si="694"/>
        <v/>
      </c>
      <c r="M8671" s="13" t="str">
        <f t="shared" si="693"/>
        <v/>
      </c>
      <c r="P8671" s="46">
        <f t="shared" si="695"/>
        <v>0</v>
      </c>
      <c r="Q8671" s="20">
        <f t="shared" si="696"/>
        <v>1</v>
      </c>
      <c r="R8671" s="20">
        <f t="shared" si="697"/>
        <v>0</v>
      </c>
      <c r="S8671" s="18">
        <f t="shared" si="698"/>
        <v>0</v>
      </c>
      <c r="T8671" s="17" t="s">
        <v>694</v>
      </c>
    </row>
    <row r="8672" spans="1:21" ht="13.2" hidden="1">
      <c r="A8672" s="64"/>
      <c r="J8672" s="13" t="str">
        <f t="shared" si="694"/>
        <v/>
      </c>
      <c r="M8672" s="13" t="str">
        <f t="shared" si="693"/>
        <v/>
      </c>
      <c r="P8672" s="46">
        <f t="shared" si="695"/>
        <v>0</v>
      </c>
      <c r="Q8672" s="20">
        <f t="shared" si="696"/>
        <v>1</v>
      </c>
      <c r="R8672" s="20">
        <f t="shared" si="697"/>
        <v>0</v>
      </c>
      <c r="S8672" s="18">
        <f t="shared" si="698"/>
        <v>0</v>
      </c>
      <c r="T8672" s="17" t="s">
        <v>694</v>
      </c>
    </row>
    <row r="8673" spans="1:21" ht="13.2" hidden="1">
      <c r="J8673" s="13" t="str">
        <f t="shared" si="694"/>
        <v/>
      </c>
      <c r="M8673" s="13" t="str">
        <f t="shared" si="693"/>
        <v/>
      </c>
      <c r="P8673" s="46">
        <f t="shared" si="695"/>
        <v>0</v>
      </c>
      <c r="Q8673" s="20">
        <f t="shared" si="696"/>
        <v>1</v>
      </c>
      <c r="R8673" s="20">
        <f t="shared" si="697"/>
        <v>0</v>
      </c>
      <c r="S8673" s="18">
        <f t="shared" si="698"/>
        <v>0</v>
      </c>
      <c r="T8673" s="17" t="s">
        <v>694</v>
      </c>
    </row>
    <row r="8674" spans="1:21" ht="13.2" hidden="1">
      <c r="A8674" s="64"/>
      <c r="J8674" s="13" t="str">
        <f t="shared" si="694"/>
        <v/>
      </c>
      <c r="M8674" s="13" t="str">
        <f t="shared" si="693"/>
        <v/>
      </c>
      <c r="P8674" s="46">
        <f t="shared" si="695"/>
        <v>0</v>
      </c>
      <c r="Q8674" s="20">
        <f t="shared" si="696"/>
        <v>1</v>
      </c>
      <c r="R8674" s="20">
        <f t="shared" si="697"/>
        <v>0</v>
      </c>
      <c r="S8674" s="18">
        <f t="shared" si="698"/>
        <v>0</v>
      </c>
      <c r="T8674" s="17" t="s">
        <v>694</v>
      </c>
    </row>
    <row r="8675" spans="1:21" ht="13.2" hidden="1">
      <c r="A8675" s="40"/>
      <c r="B8675" s="47"/>
      <c r="D8675" s="40"/>
      <c r="J8675" s="13" t="str">
        <f t="shared" si="694"/>
        <v/>
      </c>
      <c r="K8675" s="40"/>
      <c r="L8675" s="52"/>
      <c r="M8675" s="13" t="str">
        <f t="shared" si="693"/>
        <v/>
      </c>
      <c r="N8675" s="39"/>
      <c r="O8675" s="56"/>
      <c r="P8675" s="46">
        <f t="shared" si="695"/>
        <v>0</v>
      </c>
      <c r="Q8675" s="20">
        <f t="shared" si="696"/>
        <v>1</v>
      </c>
      <c r="R8675" s="20">
        <f t="shared" si="697"/>
        <v>0</v>
      </c>
      <c r="S8675" s="18">
        <f t="shared" si="698"/>
        <v>0</v>
      </c>
      <c r="T8675" s="17" t="s">
        <v>694</v>
      </c>
      <c r="U8675" s="40"/>
    </row>
    <row r="8676" spans="1:21" ht="13.2" hidden="1">
      <c r="A8676" s="40"/>
      <c r="B8676" s="47"/>
      <c r="D8676" s="40"/>
      <c r="J8676" s="13" t="str">
        <f t="shared" si="694"/>
        <v/>
      </c>
      <c r="K8676" s="40"/>
      <c r="L8676" s="52"/>
      <c r="M8676" s="13" t="str">
        <f t="shared" si="693"/>
        <v/>
      </c>
      <c r="N8676" s="39"/>
      <c r="O8676" s="56"/>
      <c r="P8676" s="46">
        <f t="shared" si="695"/>
        <v>0</v>
      </c>
      <c r="Q8676" s="20">
        <f t="shared" si="696"/>
        <v>1</v>
      </c>
      <c r="R8676" s="20">
        <f t="shared" si="697"/>
        <v>0</v>
      </c>
      <c r="S8676" s="18">
        <f t="shared" si="698"/>
        <v>0</v>
      </c>
      <c r="T8676" s="17" t="s">
        <v>694</v>
      </c>
      <c r="U8676" s="40"/>
    </row>
    <row r="8677" spans="1:21" ht="13.2" hidden="1">
      <c r="A8677" s="64"/>
      <c r="J8677" s="13" t="str">
        <f t="shared" si="694"/>
        <v/>
      </c>
      <c r="M8677" s="13" t="str">
        <f t="shared" si="693"/>
        <v/>
      </c>
      <c r="P8677" s="46">
        <f t="shared" si="695"/>
        <v>0</v>
      </c>
      <c r="Q8677" s="20">
        <f t="shared" si="696"/>
        <v>1</v>
      </c>
      <c r="R8677" s="20">
        <f t="shared" si="697"/>
        <v>0</v>
      </c>
      <c r="S8677" s="18">
        <f t="shared" si="698"/>
        <v>0</v>
      </c>
      <c r="T8677" s="17" t="s">
        <v>694</v>
      </c>
    </row>
    <row r="8678" spans="1:21" ht="13.2" hidden="1">
      <c r="A8678" s="64"/>
      <c r="J8678" s="13" t="str">
        <f t="shared" si="694"/>
        <v/>
      </c>
      <c r="M8678" s="13" t="str">
        <f t="shared" si="693"/>
        <v/>
      </c>
      <c r="P8678" s="46">
        <f t="shared" si="695"/>
        <v>0</v>
      </c>
      <c r="Q8678" s="20">
        <f t="shared" si="696"/>
        <v>1</v>
      </c>
      <c r="R8678" s="20">
        <f t="shared" si="697"/>
        <v>0</v>
      </c>
      <c r="S8678" s="18">
        <f t="shared" si="698"/>
        <v>0</v>
      </c>
      <c r="T8678" s="17" t="s">
        <v>694</v>
      </c>
    </row>
    <row r="8679" spans="1:21" ht="13.2" hidden="1">
      <c r="A8679" s="64"/>
      <c r="J8679" s="13" t="str">
        <f t="shared" si="694"/>
        <v/>
      </c>
      <c r="M8679" s="13" t="str">
        <f t="shared" si="693"/>
        <v/>
      </c>
      <c r="P8679" s="46">
        <f t="shared" si="695"/>
        <v>0</v>
      </c>
      <c r="Q8679" s="20">
        <f t="shared" si="696"/>
        <v>1</v>
      </c>
      <c r="R8679" s="20">
        <f t="shared" si="697"/>
        <v>0</v>
      </c>
      <c r="S8679" s="18">
        <f t="shared" si="698"/>
        <v>0</v>
      </c>
      <c r="T8679" s="17" t="s">
        <v>694</v>
      </c>
    </row>
    <row r="8680" spans="1:21" ht="13.2" hidden="1">
      <c r="A8680" s="64"/>
      <c r="J8680" s="13" t="str">
        <f t="shared" si="694"/>
        <v/>
      </c>
      <c r="M8680" s="13" t="str">
        <f t="shared" si="693"/>
        <v/>
      </c>
      <c r="P8680" s="46">
        <f t="shared" si="695"/>
        <v>0</v>
      </c>
      <c r="Q8680" s="20">
        <f t="shared" si="696"/>
        <v>1</v>
      </c>
      <c r="R8680" s="20">
        <f t="shared" si="697"/>
        <v>0</v>
      </c>
      <c r="S8680" s="18">
        <f t="shared" si="698"/>
        <v>0</v>
      </c>
      <c r="T8680" s="17" t="s">
        <v>694</v>
      </c>
    </row>
    <row r="8681" spans="1:21" ht="13.2" hidden="1">
      <c r="A8681" s="64"/>
      <c r="J8681" s="13" t="str">
        <f t="shared" si="694"/>
        <v/>
      </c>
      <c r="M8681" s="13" t="str">
        <f t="shared" si="693"/>
        <v/>
      </c>
      <c r="P8681" s="46">
        <f t="shared" si="695"/>
        <v>0</v>
      </c>
      <c r="Q8681" s="20">
        <f t="shared" si="696"/>
        <v>1</v>
      </c>
      <c r="R8681" s="20">
        <f t="shared" si="697"/>
        <v>0</v>
      </c>
      <c r="S8681" s="18">
        <f t="shared" si="698"/>
        <v>0</v>
      </c>
      <c r="T8681" s="17" t="s">
        <v>694</v>
      </c>
    </row>
    <row r="8682" spans="1:21" ht="13.2" hidden="1">
      <c r="A8682" s="64"/>
      <c r="J8682" s="13" t="str">
        <f t="shared" si="694"/>
        <v/>
      </c>
      <c r="M8682" s="13" t="str">
        <f t="shared" si="693"/>
        <v/>
      </c>
      <c r="P8682" s="46">
        <f t="shared" si="695"/>
        <v>0</v>
      </c>
      <c r="Q8682" s="20">
        <f t="shared" si="696"/>
        <v>1</v>
      </c>
      <c r="R8682" s="20">
        <f t="shared" si="697"/>
        <v>0</v>
      </c>
      <c r="S8682" s="18">
        <f t="shared" si="698"/>
        <v>0</v>
      </c>
      <c r="T8682" s="17" t="s">
        <v>694</v>
      </c>
    </row>
    <row r="8683" spans="1:21" ht="13.2" hidden="1">
      <c r="J8683" s="13" t="str">
        <f t="shared" si="694"/>
        <v/>
      </c>
      <c r="M8683" s="13" t="str">
        <f t="shared" si="693"/>
        <v/>
      </c>
      <c r="P8683" s="46">
        <f t="shared" si="695"/>
        <v>0</v>
      </c>
      <c r="Q8683" s="20">
        <f t="shared" si="696"/>
        <v>1</v>
      </c>
      <c r="R8683" s="20">
        <f t="shared" si="697"/>
        <v>0</v>
      </c>
      <c r="S8683" s="18">
        <f t="shared" si="698"/>
        <v>0</v>
      </c>
      <c r="T8683" s="17" t="s">
        <v>694</v>
      </c>
    </row>
    <row r="8684" spans="1:21" ht="13.2" hidden="1">
      <c r="J8684" s="13" t="str">
        <f t="shared" si="694"/>
        <v/>
      </c>
      <c r="M8684" s="13" t="str">
        <f t="shared" si="693"/>
        <v/>
      </c>
      <c r="P8684" s="46">
        <f t="shared" si="695"/>
        <v>0</v>
      </c>
      <c r="Q8684" s="20">
        <f t="shared" si="696"/>
        <v>1</v>
      </c>
      <c r="R8684" s="20">
        <f t="shared" si="697"/>
        <v>0</v>
      </c>
      <c r="S8684" s="18">
        <f t="shared" si="698"/>
        <v>0</v>
      </c>
      <c r="T8684" s="17" t="s">
        <v>694</v>
      </c>
    </row>
    <row r="8685" spans="1:21" ht="13.2" hidden="1">
      <c r="J8685" s="13" t="str">
        <f t="shared" si="694"/>
        <v/>
      </c>
      <c r="M8685" s="13" t="str">
        <f t="shared" si="693"/>
        <v/>
      </c>
      <c r="P8685" s="46">
        <f t="shared" si="695"/>
        <v>0</v>
      </c>
      <c r="Q8685" s="20">
        <f t="shared" si="696"/>
        <v>1</v>
      </c>
      <c r="R8685" s="20">
        <f t="shared" si="697"/>
        <v>0</v>
      </c>
      <c r="S8685" s="18">
        <f t="shared" si="698"/>
        <v>0</v>
      </c>
      <c r="T8685" s="17" t="s">
        <v>694</v>
      </c>
    </row>
    <row r="8686" spans="1:21" ht="13.2" hidden="1">
      <c r="J8686" s="13" t="str">
        <f t="shared" si="694"/>
        <v/>
      </c>
      <c r="M8686" s="13" t="str">
        <f t="shared" si="693"/>
        <v/>
      </c>
      <c r="P8686" s="46">
        <f t="shared" si="695"/>
        <v>0</v>
      </c>
      <c r="Q8686" s="20">
        <f t="shared" si="696"/>
        <v>1</v>
      </c>
      <c r="R8686" s="20">
        <f t="shared" si="697"/>
        <v>0</v>
      </c>
      <c r="S8686" s="18">
        <f t="shared" si="698"/>
        <v>0</v>
      </c>
      <c r="T8686" s="17" t="s">
        <v>694</v>
      </c>
    </row>
    <row r="8687" spans="1:21" ht="13.2" hidden="1">
      <c r="J8687" s="13" t="str">
        <f t="shared" si="694"/>
        <v/>
      </c>
      <c r="M8687" s="13" t="str">
        <f t="shared" si="693"/>
        <v/>
      </c>
      <c r="P8687" s="46">
        <f t="shared" si="695"/>
        <v>0</v>
      </c>
      <c r="Q8687" s="20">
        <f t="shared" si="696"/>
        <v>1</v>
      </c>
      <c r="R8687" s="20">
        <f t="shared" si="697"/>
        <v>0</v>
      </c>
      <c r="S8687" s="18">
        <f t="shared" si="698"/>
        <v>0</v>
      </c>
      <c r="T8687" s="17" t="s">
        <v>694</v>
      </c>
    </row>
    <row r="8688" spans="1:21" ht="13.2" hidden="1">
      <c r="J8688" s="13" t="str">
        <f t="shared" si="694"/>
        <v/>
      </c>
      <c r="M8688" s="13" t="str">
        <f t="shared" si="693"/>
        <v/>
      </c>
      <c r="P8688" s="46">
        <f t="shared" si="695"/>
        <v>0</v>
      </c>
      <c r="Q8688" s="20">
        <f t="shared" si="696"/>
        <v>1</v>
      </c>
      <c r="R8688" s="20">
        <f t="shared" si="697"/>
        <v>0</v>
      </c>
      <c r="S8688" s="18">
        <f t="shared" si="698"/>
        <v>0</v>
      </c>
      <c r="T8688" s="17" t="s">
        <v>694</v>
      </c>
    </row>
    <row r="8689" spans="1:21" ht="13.2" hidden="1">
      <c r="J8689" s="13" t="str">
        <f t="shared" si="694"/>
        <v/>
      </c>
      <c r="M8689" s="13" t="str">
        <f t="shared" si="693"/>
        <v/>
      </c>
      <c r="P8689" s="46">
        <f t="shared" si="695"/>
        <v>0</v>
      </c>
      <c r="Q8689" s="20">
        <f t="shared" si="696"/>
        <v>1</v>
      </c>
      <c r="R8689" s="20">
        <f t="shared" si="697"/>
        <v>0</v>
      </c>
      <c r="S8689" s="18">
        <f t="shared" si="698"/>
        <v>0</v>
      </c>
      <c r="T8689" s="17" t="s">
        <v>694</v>
      </c>
    </row>
    <row r="8690" spans="1:21" ht="13.2" hidden="1">
      <c r="J8690" s="13" t="str">
        <f t="shared" si="694"/>
        <v/>
      </c>
      <c r="M8690" s="13" t="str">
        <f t="shared" si="693"/>
        <v/>
      </c>
      <c r="P8690" s="46">
        <f t="shared" si="695"/>
        <v>0</v>
      </c>
      <c r="Q8690" s="20">
        <f t="shared" si="696"/>
        <v>1</v>
      </c>
      <c r="R8690" s="20">
        <f t="shared" si="697"/>
        <v>0</v>
      </c>
      <c r="S8690" s="18">
        <f t="shared" si="698"/>
        <v>0</v>
      </c>
      <c r="T8690" s="17" t="s">
        <v>694</v>
      </c>
    </row>
    <row r="8691" spans="1:21" ht="13.2" hidden="1">
      <c r="J8691" s="13" t="str">
        <f t="shared" si="694"/>
        <v/>
      </c>
      <c r="M8691" s="13" t="str">
        <f t="shared" si="693"/>
        <v/>
      </c>
      <c r="P8691" s="46">
        <f t="shared" si="695"/>
        <v>0</v>
      </c>
      <c r="Q8691" s="20">
        <f t="shared" si="696"/>
        <v>1</v>
      </c>
      <c r="R8691" s="20">
        <f t="shared" si="697"/>
        <v>0</v>
      </c>
      <c r="S8691" s="18">
        <f t="shared" si="698"/>
        <v>0</v>
      </c>
      <c r="T8691" s="17" t="s">
        <v>694</v>
      </c>
    </row>
    <row r="8692" spans="1:21" ht="13.2" hidden="1">
      <c r="J8692" s="13" t="str">
        <f t="shared" si="694"/>
        <v/>
      </c>
      <c r="M8692" s="13" t="str">
        <f t="shared" si="693"/>
        <v/>
      </c>
      <c r="P8692" s="46">
        <f t="shared" si="695"/>
        <v>0</v>
      </c>
      <c r="Q8692" s="20">
        <f t="shared" si="696"/>
        <v>1</v>
      </c>
      <c r="R8692" s="20">
        <f t="shared" si="697"/>
        <v>0</v>
      </c>
      <c r="S8692" s="18">
        <f t="shared" si="698"/>
        <v>0</v>
      </c>
      <c r="T8692" s="17" t="s">
        <v>694</v>
      </c>
    </row>
    <row r="8693" spans="1:21" ht="13.2" hidden="1">
      <c r="J8693" s="13" t="str">
        <f t="shared" si="694"/>
        <v/>
      </c>
      <c r="M8693" s="13" t="str">
        <f t="shared" si="693"/>
        <v/>
      </c>
      <c r="P8693" s="46">
        <f t="shared" si="695"/>
        <v>0</v>
      </c>
      <c r="Q8693" s="20">
        <f t="shared" si="696"/>
        <v>1</v>
      </c>
      <c r="R8693" s="20">
        <f t="shared" si="697"/>
        <v>0</v>
      </c>
      <c r="S8693" s="18">
        <f t="shared" si="698"/>
        <v>0</v>
      </c>
      <c r="T8693" s="17" t="s">
        <v>694</v>
      </c>
    </row>
    <row r="8694" spans="1:21" ht="13.2" hidden="1">
      <c r="J8694" s="13" t="str">
        <f t="shared" si="694"/>
        <v/>
      </c>
      <c r="M8694" s="13" t="str">
        <f t="shared" si="693"/>
        <v/>
      </c>
      <c r="P8694" s="46">
        <f t="shared" si="695"/>
        <v>0</v>
      </c>
      <c r="Q8694" s="20">
        <f t="shared" si="696"/>
        <v>1</v>
      </c>
      <c r="R8694" s="20">
        <f t="shared" si="697"/>
        <v>0</v>
      </c>
      <c r="S8694" s="18">
        <f t="shared" si="698"/>
        <v>0</v>
      </c>
      <c r="T8694" s="17" t="s">
        <v>694</v>
      </c>
    </row>
    <row r="8695" spans="1:21" ht="13.2" hidden="1">
      <c r="J8695" s="13" t="str">
        <f t="shared" si="694"/>
        <v/>
      </c>
      <c r="M8695" s="13" t="str">
        <f t="shared" si="693"/>
        <v/>
      </c>
      <c r="P8695" s="46">
        <f t="shared" si="695"/>
        <v>0</v>
      </c>
      <c r="Q8695" s="20">
        <f t="shared" si="696"/>
        <v>1</v>
      </c>
      <c r="R8695" s="20">
        <f t="shared" si="697"/>
        <v>0</v>
      </c>
      <c r="S8695" s="18">
        <f t="shared" si="698"/>
        <v>0</v>
      </c>
      <c r="T8695" s="17" t="s">
        <v>694</v>
      </c>
    </row>
    <row r="8696" spans="1:21" ht="13.2" hidden="1">
      <c r="J8696" s="13" t="str">
        <f t="shared" si="694"/>
        <v/>
      </c>
      <c r="M8696" s="13" t="str">
        <f t="shared" si="693"/>
        <v/>
      </c>
      <c r="P8696" s="46">
        <f t="shared" si="695"/>
        <v>0</v>
      </c>
      <c r="Q8696" s="20">
        <f t="shared" si="696"/>
        <v>1</v>
      </c>
      <c r="R8696" s="20">
        <f t="shared" si="697"/>
        <v>0</v>
      </c>
      <c r="S8696" s="18">
        <f t="shared" si="698"/>
        <v>0</v>
      </c>
      <c r="T8696" s="17" t="s">
        <v>694</v>
      </c>
    </row>
    <row r="8697" spans="1:21" ht="13.2" hidden="1">
      <c r="J8697" s="13" t="str">
        <f t="shared" si="694"/>
        <v/>
      </c>
      <c r="M8697" s="13" t="str">
        <f t="shared" ref="M8697:M8760" si="699">+LEFT(U8697,4)</f>
        <v/>
      </c>
      <c r="P8697" s="46">
        <f t="shared" si="695"/>
        <v>0</v>
      </c>
      <c r="Q8697" s="20">
        <f t="shared" si="696"/>
        <v>1</v>
      </c>
      <c r="R8697" s="20">
        <f t="shared" si="697"/>
        <v>0</v>
      </c>
      <c r="S8697" s="18">
        <f t="shared" si="698"/>
        <v>0</v>
      </c>
      <c r="T8697" s="17" t="s">
        <v>694</v>
      </c>
    </row>
    <row r="8698" spans="1:21" ht="13.2" hidden="1">
      <c r="J8698" s="13" t="str">
        <f t="shared" si="694"/>
        <v/>
      </c>
      <c r="M8698" s="13" t="str">
        <f t="shared" si="699"/>
        <v/>
      </c>
      <c r="P8698" s="46">
        <f t="shared" si="695"/>
        <v>0</v>
      </c>
      <c r="Q8698" s="20">
        <f t="shared" si="696"/>
        <v>1</v>
      </c>
      <c r="R8698" s="20">
        <f t="shared" si="697"/>
        <v>0</v>
      </c>
      <c r="S8698" s="18">
        <f t="shared" si="698"/>
        <v>0</v>
      </c>
      <c r="T8698" s="17" t="s">
        <v>694</v>
      </c>
    </row>
    <row r="8699" spans="1:21" ht="13.2" hidden="1">
      <c r="J8699" s="13" t="str">
        <f t="shared" si="694"/>
        <v/>
      </c>
      <c r="M8699" s="13" t="str">
        <f t="shared" si="699"/>
        <v/>
      </c>
      <c r="P8699" s="46">
        <f t="shared" si="695"/>
        <v>0</v>
      </c>
      <c r="Q8699" s="20">
        <f t="shared" si="696"/>
        <v>1</v>
      </c>
      <c r="R8699" s="20">
        <f t="shared" si="697"/>
        <v>0</v>
      </c>
      <c r="S8699" s="18">
        <f t="shared" si="698"/>
        <v>0</v>
      </c>
      <c r="T8699" s="17" t="s">
        <v>694</v>
      </c>
    </row>
    <row r="8700" spans="1:21" ht="13.2" hidden="1">
      <c r="J8700" s="13" t="str">
        <f t="shared" si="694"/>
        <v/>
      </c>
      <c r="M8700" s="13" t="str">
        <f t="shared" si="699"/>
        <v/>
      </c>
      <c r="P8700" s="46">
        <f t="shared" si="695"/>
        <v>0</v>
      </c>
      <c r="Q8700" s="20">
        <f t="shared" si="696"/>
        <v>1</v>
      </c>
      <c r="R8700" s="20">
        <f t="shared" si="697"/>
        <v>0</v>
      </c>
      <c r="S8700" s="18">
        <f t="shared" si="698"/>
        <v>0</v>
      </c>
      <c r="T8700" s="17" t="s">
        <v>694</v>
      </c>
    </row>
    <row r="8701" spans="1:21" ht="13.2" hidden="1">
      <c r="J8701" s="13" t="str">
        <f t="shared" si="694"/>
        <v/>
      </c>
      <c r="M8701" s="13" t="str">
        <f t="shared" si="699"/>
        <v/>
      </c>
      <c r="N8701" s="13"/>
      <c r="O8701" s="62"/>
      <c r="P8701" s="46">
        <f t="shared" si="695"/>
        <v>0</v>
      </c>
      <c r="Q8701" s="20">
        <f t="shared" si="696"/>
        <v>1</v>
      </c>
      <c r="R8701" s="20">
        <f t="shared" si="697"/>
        <v>0</v>
      </c>
      <c r="S8701" s="18">
        <f t="shared" si="698"/>
        <v>0</v>
      </c>
      <c r="T8701" s="17" t="s">
        <v>694</v>
      </c>
    </row>
    <row r="8702" spans="1:21" ht="13.2" hidden="1">
      <c r="J8702" s="13" t="str">
        <f t="shared" si="694"/>
        <v/>
      </c>
      <c r="M8702" s="13" t="str">
        <f t="shared" si="699"/>
        <v/>
      </c>
      <c r="N8702" s="13"/>
      <c r="O8702" s="62"/>
      <c r="P8702" s="46">
        <f t="shared" si="695"/>
        <v>0</v>
      </c>
      <c r="Q8702" s="20">
        <f t="shared" si="696"/>
        <v>1</v>
      </c>
      <c r="R8702" s="20">
        <f t="shared" si="697"/>
        <v>0</v>
      </c>
      <c r="S8702" s="18">
        <f t="shared" si="698"/>
        <v>0</v>
      </c>
      <c r="T8702" s="17" t="s">
        <v>694</v>
      </c>
    </row>
    <row r="8703" spans="1:21" ht="13.2" hidden="1">
      <c r="A8703" s="64"/>
      <c r="J8703" s="13" t="str">
        <f t="shared" si="694"/>
        <v/>
      </c>
      <c r="M8703" s="13" t="str">
        <f t="shared" si="699"/>
        <v/>
      </c>
      <c r="P8703" s="46">
        <f t="shared" si="695"/>
        <v>0</v>
      </c>
      <c r="Q8703" s="20">
        <f t="shared" si="696"/>
        <v>1</v>
      </c>
      <c r="R8703" s="20">
        <f t="shared" si="697"/>
        <v>0</v>
      </c>
      <c r="S8703" s="18">
        <f t="shared" si="698"/>
        <v>0</v>
      </c>
      <c r="T8703" s="17" t="s">
        <v>694</v>
      </c>
    </row>
    <row r="8704" spans="1:21" ht="13.2" hidden="1">
      <c r="A8704" s="40"/>
      <c r="B8704" s="47"/>
      <c r="D8704" s="40"/>
      <c r="J8704" s="13" t="str">
        <f t="shared" si="694"/>
        <v/>
      </c>
      <c r="K8704" s="40"/>
      <c r="L8704" s="52"/>
      <c r="M8704" s="13" t="str">
        <f t="shared" si="699"/>
        <v/>
      </c>
      <c r="N8704" s="39"/>
      <c r="O8704" s="56"/>
      <c r="P8704" s="46">
        <f t="shared" si="695"/>
        <v>0</v>
      </c>
      <c r="Q8704" s="20">
        <f t="shared" si="696"/>
        <v>1</v>
      </c>
      <c r="R8704" s="20">
        <f t="shared" si="697"/>
        <v>0</v>
      </c>
      <c r="S8704" s="18">
        <f t="shared" si="698"/>
        <v>0</v>
      </c>
      <c r="T8704" s="17" t="s">
        <v>694</v>
      </c>
      <c r="U8704" s="40"/>
    </row>
    <row r="8705" spans="1:21" ht="13.2" hidden="1">
      <c r="A8705" s="64"/>
      <c r="J8705" s="13" t="str">
        <f t="shared" si="694"/>
        <v/>
      </c>
      <c r="M8705" s="13" t="str">
        <f t="shared" si="699"/>
        <v/>
      </c>
      <c r="P8705" s="46">
        <f t="shared" si="695"/>
        <v>0</v>
      </c>
      <c r="Q8705" s="20">
        <f t="shared" si="696"/>
        <v>1</v>
      </c>
      <c r="R8705" s="20">
        <f t="shared" si="697"/>
        <v>0</v>
      </c>
      <c r="S8705" s="18">
        <f t="shared" si="698"/>
        <v>0</v>
      </c>
      <c r="T8705" s="17" t="s">
        <v>694</v>
      </c>
    </row>
    <row r="8706" spans="1:21" ht="13.2" hidden="1">
      <c r="J8706" s="13" t="str">
        <f t="shared" ref="J8706:J8769" si="700">+LEFT(U8706,4)</f>
        <v/>
      </c>
      <c r="M8706" s="13" t="str">
        <f t="shared" si="699"/>
        <v/>
      </c>
      <c r="P8706" s="46">
        <f t="shared" ref="P8706:P8769" si="701">ROUND(O8706*L8706,2)</f>
        <v>0</v>
      </c>
      <c r="Q8706" s="20">
        <f t="shared" ref="Q8706:Q8769" si="702">IF(N8706="HKD",7.8,IF(N8706="CNY",6.4,1))</f>
        <v>1</v>
      </c>
      <c r="R8706" s="20">
        <f t="shared" ref="R8706:R8769" si="703">+O8706/Q8706</f>
        <v>0</v>
      </c>
      <c r="S8706" s="18">
        <f t="shared" ref="S8706:S8769" si="704">+R8706*L8706</f>
        <v>0</v>
      </c>
      <c r="T8706" s="17" t="s">
        <v>694</v>
      </c>
    </row>
    <row r="8707" spans="1:21" ht="13.2" hidden="1">
      <c r="J8707" s="13" t="str">
        <f t="shared" si="700"/>
        <v/>
      </c>
      <c r="M8707" s="13" t="str">
        <f t="shared" si="699"/>
        <v/>
      </c>
      <c r="P8707" s="46">
        <f t="shared" si="701"/>
        <v>0</v>
      </c>
      <c r="Q8707" s="20">
        <f t="shared" si="702"/>
        <v>1</v>
      </c>
      <c r="R8707" s="20">
        <f t="shared" si="703"/>
        <v>0</v>
      </c>
      <c r="S8707" s="18">
        <f t="shared" si="704"/>
        <v>0</v>
      </c>
      <c r="T8707" s="17" t="s">
        <v>694</v>
      </c>
    </row>
    <row r="8708" spans="1:21" ht="13.2" hidden="1">
      <c r="J8708" s="13" t="str">
        <f t="shared" si="700"/>
        <v/>
      </c>
      <c r="M8708" s="13" t="str">
        <f t="shared" si="699"/>
        <v/>
      </c>
      <c r="P8708" s="46">
        <f t="shared" si="701"/>
        <v>0</v>
      </c>
      <c r="Q8708" s="20">
        <f t="shared" si="702"/>
        <v>1</v>
      </c>
      <c r="R8708" s="20">
        <f t="shared" si="703"/>
        <v>0</v>
      </c>
      <c r="S8708" s="18">
        <f t="shared" si="704"/>
        <v>0</v>
      </c>
      <c r="T8708" s="17" t="s">
        <v>694</v>
      </c>
    </row>
    <row r="8709" spans="1:21" ht="13.2" hidden="1">
      <c r="J8709" s="13" t="str">
        <f t="shared" si="700"/>
        <v/>
      </c>
      <c r="M8709" s="13" t="str">
        <f t="shared" si="699"/>
        <v/>
      </c>
      <c r="P8709" s="46">
        <f t="shared" si="701"/>
        <v>0</v>
      </c>
      <c r="Q8709" s="20">
        <f t="shared" si="702"/>
        <v>1</v>
      </c>
      <c r="R8709" s="20">
        <f t="shared" si="703"/>
        <v>0</v>
      </c>
      <c r="S8709" s="18">
        <f t="shared" si="704"/>
        <v>0</v>
      </c>
      <c r="T8709" s="17" t="s">
        <v>694</v>
      </c>
    </row>
    <row r="8710" spans="1:21" ht="13.2" hidden="1">
      <c r="J8710" s="13" t="str">
        <f t="shared" si="700"/>
        <v/>
      </c>
      <c r="M8710" s="13" t="str">
        <f t="shared" si="699"/>
        <v/>
      </c>
      <c r="N8710" s="13"/>
      <c r="O8710" s="62"/>
      <c r="P8710" s="46">
        <f t="shared" si="701"/>
        <v>0</v>
      </c>
      <c r="Q8710" s="20">
        <f t="shared" si="702"/>
        <v>1</v>
      </c>
      <c r="R8710" s="20">
        <f t="shared" si="703"/>
        <v>0</v>
      </c>
      <c r="S8710" s="18">
        <f t="shared" si="704"/>
        <v>0</v>
      </c>
      <c r="T8710" s="17" t="s">
        <v>694</v>
      </c>
    </row>
    <row r="8711" spans="1:21" ht="13.2" hidden="1">
      <c r="J8711" s="13" t="str">
        <f t="shared" si="700"/>
        <v/>
      </c>
      <c r="M8711" s="13" t="str">
        <f t="shared" si="699"/>
        <v/>
      </c>
      <c r="N8711" s="13"/>
      <c r="O8711" s="62"/>
      <c r="P8711" s="46">
        <f t="shared" si="701"/>
        <v>0</v>
      </c>
      <c r="Q8711" s="20">
        <f t="shared" si="702"/>
        <v>1</v>
      </c>
      <c r="R8711" s="20">
        <f t="shared" si="703"/>
        <v>0</v>
      </c>
      <c r="S8711" s="18">
        <f t="shared" si="704"/>
        <v>0</v>
      </c>
      <c r="T8711" s="17" t="s">
        <v>694</v>
      </c>
    </row>
    <row r="8712" spans="1:21" ht="13.2" hidden="1">
      <c r="J8712" s="13" t="str">
        <f t="shared" si="700"/>
        <v/>
      </c>
      <c r="M8712" s="13" t="str">
        <f t="shared" si="699"/>
        <v/>
      </c>
      <c r="N8712" s="13"/>
      <c r="O8712" s="62"/>
      <c r="P8712" s="46">
        <f t="shared" si="701"/>
        <v>0</v>
      </c>
      <c r="Q8712" s="20">
        <f t="shared" si="702"/>
        <v>1</v>
      </c>
      <c r="R8712" s="20">
        <f t="shared" si="703"/>
        <v>0</v>
      </c>
      <c r="S8712" s="18">
        <f t="shared" si="704"/>
        <v>0</v>
      </c>
      <c r="T8712" s="17" t="s">
        <v>694</v>
      </c>
    </row>
    <row r="8713" spans="1:21" ht="13.2" hidden="1">
      <c r="J8713" s="13" t="str">
        <f t="shared" si="700"/>
        <v/>
      </c>
      <c r="M8713" s="13" t="str">
        <f t="shared" si="699"/>
        <v/>
      </c>
      <c r="N8713" s="13"/>
      <c r="O8713" s="62"/>
      <c r="P8713" s="46">
        <f t="shared" si="701"/>
        <v>0</v>
      </c>
      <c r="Q8713" s="20">
        <f t="shared" si="702"/>
        <v>1</v>
      </c>
      <c r="R8713" s="20">
        <f t="shared" si="703"/>
        <v>0</v>
      </c>
      <c r="S8713" s="18">
        <f t="shared" si="704"/>
        <v>0</v>
      </c>
      <c r="T8713" s="17" t="s">
        <v>694</v>
      </c>
    </row>
    <row r="8714" spans="1:21" ht="13.2" hidden="1">
      <c r="J8714" s="13" t="str">
        <f t="shared" si="700"/>
        <v/>
      </c>
      <c r="M8714" s="13" t="str">
        <f t="shared" si="699"/>
        <v/>
      </c>
      <c r="N8714" s="13"/>
      <c r="O8714" s="62"/>
      <c r="P8714" s="46">
        <f t="shared" si="701"/>
        <v>0</v>
      </c>
      <c r="Q8714" s="20">
        <f t="shared" si="702"/>
        <v>1</v>
      </c>
      <c r="R8714" s="20">
        <f t="shared" si="703"/>
        <v>0</v>
      </c>
      <c r="S8714" s="18">
        <f t="shared" si="704"/>
        <v>0</v>
      </c>
      <c r="T8714" s="17" t="s">
        <v>694</v>
      </c>
    </row>
    <row r="8715" spans="1:21" ht="13.2" hidden="1">
      <c r="J8715" s="13" t="str">
        <f t="shared" si="700"/>
        <v/>
      </c>
      <c r="M8715" s="13" t="str">
        <f t="shared" si="699"/>
        <v/>
      </c>
      <c r="P8715" s="46">
        <f t="shared" si="701"/>
        <v>0</v>
      </c>
      <c r="Q8715" s="20">
        <f t="shared" si="702"/>
        <v>1</v>
      </c>
      <c r="R8715" s="20">
        <f t="shared" si="703"/>
        <v>0</v>
      </c>
      <c r="S8715" s="18">
        <f t="shared" si="704"/>
        <v>0</v>
      </c>
      <c r="T8715" s="17" t="s">
        <v>694</v>
      </c>
    </row>
    <row r="8716" spans="1:21" ht="13.2" hidden="1">
      <c r="A8716" s="40"/>
      <c r="B8716" s="47"/>
      <c r="D8716" s="40"/>
      <c r="J8716" s="13" t="str">
        <f t="shared" si="700"/>
        <v/>
      </c>
      <c r="K8716" s="40"/>
      <c r="L8716" s="52"/>
      <c r="M8716" s="13" t="str">
        <f t="shared" si="699"/>
        <v/>
      </c>
      <c r="N8716" s="39"/>
      <c r="O8716" s="56"/>
      <c r="P8716" s="46">
        <f t="shared" si="701"/>
        <v>0</v>
      </c>
      <c r="Q8716" s="20">
        <f t="shared" si="702"/>
        <v>1</v>
      </c>
      <c r="R8716" s="20">
        <f t="shared" si="703"/>
        <v>0</v>
      </c>
      <c r="S8716" s="18">
        <f t="shared" si="704"/>
        <v>0</v>
      </c>
      <c r="T8716" s="17" t="s">
        <v>694</v>
      </c>
      <c r="U8716" s="40"/>
    </row>
    <row r="8717" spans="1:21" ht="13.2" hidden="1">
      <c r="A8717" s="40"/>
      <c r="B8717" s="47"/>
      <c r="D8717" s="40"/>
      <c r="J8717" s="13" t="str">
        <f t="shared" si="700"/>
        <v/>
      </c>
      <c r="K8717" s="40"/>
      <c r="L8717" s="52"/>
      <c r="M8717" s="13" t="str">
        <f t="shared" si="699"/>
        <v/>
      </c>
      <c r="N8717" s="39"/>
      <c r="O8717" s="56"/>
      <c r="P8717" s="46">
        <f t="shared" si="701"/>
        <v>0</v>
      </c>
      <c r="Q8717" s="20">
        <f t="shared" si="702"/>
        <v>1</v>
      </c>
      <c r="R8717" s="20">
        <f t="shared" si="703"/>
        <v>0</v>
      </c>
      <c r="S8717" s="18">
        <f t="shared" si="704"/>
        <v>0</v>
      </c>
      <c r="T8717" s="17" t="s">
        <v>694</v>
      </c>
      <c r="U8717" s="40"/>
    </row>
    <row r="8718" spans="1:21" ht="13.2" hidden="1">
      <c r="J8718" s="13" t="str">
        <f t="shared" si="700"/>
        <v/>
      </c>
      <c r="M8718" s="13" t="str">
        <f t="shared" si="699"/>
        <v/>
      </c>
      <c r="P8718" s="46">
        <f t="shared" si="701"/>
        <v>0</v>
      </c>
      <c r="Q8718" s="20">
        <f t="shared" si="702"/>
        <v>1</v>
      </c>
      <c r="R8718" s="20">
        <f t="shared" si="703"/>
        <v>0</v>
      </c>
      <c r="S8718" s="18">
        <f t="shared" si="704"/>
        <v>0</v>
      </c>
      <c r="T8718" s="17" t="s">
        <v>694</v>
      </c>
    </row>
    <row r="8719" spans="1:21" ht="13.2" hidden="1">
      <c r="J8719" s="13" t="str">
        <f t="shared" si="700"/>
        <v/>
      </c>
      <c r="M8719" s="13" t="str">
        <f t="shared" si="699"/>
        <v/>
      </c>
      <c r="P8719" s="46">
        <f t="shared" si="701"/>
        <v>0</v>
      </c>
      <c r="Q8719" s="20">
        <f t="shared" si="702"/>
        <v>1</v>
      </c>
      <c r="R8719" s="20">
        <f t="shared" si="703"/>
        <v>0</v>
      </c>
      <c r="S8719" s="18">
        <f t="shared" si="704"/>
        <v>0</v>
      </c>
      <c r="T8719" s="17" t="s">
        <v>694</v>
      </c>
    </row>
    <row r="8720" spans="1:21" ht="13.2" hidden="1">
      <c r="J8720" s="13" t="str">
        <f t="shared" si="700"/>
        <v/>
      </c>
      <c r="M8720" s="13" t="str">
        <f t="shared" si="699"/>
        <v/>
      </c>
      <c r="P8720" s="46">
        <f t="shared" si="701"/>
        <v>0</v>
      </c>
      <c r="Q8720" s="20">
        <f t="shared" si="702"/>
        <v>1</v>
      </c>
      <c r="R8720" s="20">
        <f t="shared" si="703"/>
        <v>0</v>
      </c>
      <c r="S8720" s="18">
        <f t="shared" si="704"/>
        <v>0</v>
      </c>
      <c r="T8720" s="17" t="s">
        <v>694</v>
      </c>
    </row>
    <row r="8721" spans="1:20" ht="13.2" hidden="1">
      <c r="J8721" s="13" t="str">
        <f t="shared" si="700"/>
        <v/>
      </c>
      <c r="M8721" s="13" t="str">
        <f t="shared" si="699"/>
        <v/>
      </c>
      <c r="P8721" s="46">
        <f t="shared" si="701"/>
        <v>0</v>
      </c>
      <c r="Q8721" s="20">
        <f t="shared" si="702"/>
        <v>1</v>
      </c>
      <c r="R8721" s="20">
        <f t="shared" si="703"/>
        <v>0</v>
      </c>
      <c r="S8721" s="18">
        <f t="shared" si="704"/>
        <v>0</v>
      </c>
      <c r="T8721" s="17" t="s">
        <v>694</v>
      </c>
    </row>
    <row r="8722" spans="1:20" ht="13.2" hidden="1">
      <c r="J8722" s="13" t="str">
        <f t="shared" si="700"/>
        <v/>
      </c>
      <c r="M8722" s="13" t="str">
        <f t="shared" si="699"/>
        <v/>
      </c>
      <c r="P8722" s="46">
        <f t="shared" si="701"/>
        <v>0</v>
      </c>
      <c r="Q8722" s="20">
        <f t="shared" si="702"/>
        <v>1</v>
      </c>
      <c r="R8722" s="20">
        <f t="shared" si="703"/>
        <v>0</v>
      </c>
      <c r="S8722" s="18">
        <f t="shared" si="704"/>
        <v>0</v>
      </c>
      <c r="T8722" s="17" t="s">
        <v>694</v>
      </c>
    </row>
    <row r="8723" spans="1:20" ht="13.2" hidden="1">
      <c r="J8723" s="13" t="str">
        <f t="shared" si="700"/>
        <v/>
      </c>
      <c r="M8723" s="13" t="str">
        <f t="shared" si="699"/>
        <v/>
      </c>
      <c r="P8723" s="46">
        <f t="shared" si="701"/>
        <v>0</v>
      </c>
      <c r="Q8723" s="20">
        <f t="shared" si="702"/>
        <v>1</v>
      </c>
      <c r="R8723" s="20">
        <f t="shared" si="703"/>
        <v>0</v>
      </c>
      <c r="S8723" s="18">
        <f t="shared" si="704"/>
        <v>0</v>
      </c>
      <c r="T8723" s="17" t="s">
        <v>694</v>
      </c>
    </row>
    <row r="8724" spans="1:20" ht="13.2" hidden="1">
      <c r="J8724" s="13" t="str">
        <f t="shared" si="700"/>
        <v/>
      </c>
      <c r="M8724" s="13" t="str">
        <f t="shared" si="699"/>
        <v/>
      </c>
      <c r="P8724" s="46">
        <f t="shared" si="701"/>
        <v>0</v>
      </c>
      <c r="Q8724" s="20">
        <f t="shared" si="702"/>
        <v>1</v>
      </c>
      <c r="R8724" s="20">
        <f t="shared" si="703"/>
        <v>0</v>
      </c>
      <c r="S8724" s="18">
        <f t="shared" si="704"/>
        <v>0</v>
      </c>
      <c r="T8724" s="17" t="s">
        <v>694</v>
      </c>
    </row>
    <row r="8725" spans="1:20" ht="13.2" hidden="1">
      <c r="A8725" s="64"/>
      <c r="J8725" s="13" t="str">
        <f t="shared" si="700"/>
        <v/>
      </c>
      <c r="M8725" s="13" t="str">
        <f t="shared" si="699"/>
        <v/>
      </c>
      <c r="P8725" s="46">
        <f t="shared" si="701"/>
        <v>0</v>
      </c>
      <c r="Q8725" s="20">
        <f t="shared" si="702"/>
        <v>1</v>
      </c>
      <c r="R8725" s="20">
        <f t="shared" si="703"/>
        <v>0</v>
      </c>
      <c r="S8725" s="18">
        <f t="shared" si="704"/>
        <v>0</v>
      </c>
      <c r="T8725" s="17" t="s">
        <v>694</v>
      </c>
    </row>
    <row r="8726" spans="1:20" ht="13.2" hidden="1">
      <c r="A8726" s="64"/>
      <c r="J8726" s="13" t="str">
        <f t="shared" si="700"/>
        <v/>
      </c>
      <c r="M8726" s="13" t="str">
        <f t="shared" si="699"/>
        <v/>
      </c>
      <c r="P8726" s="46">
        <f t="shared" si="701"/>
        <v>0</v>
      </c>
      <c r="Q8726" s="20">
        <f t="shared" si="702"/>
        <v>1</v>
      </c>
      <c r="R8726" s="20">
        <f t="shared" si="703"/>
        <v>0</v>
      </c>
      <c r="S8726" s="18">
        <f t="shared" si="704"/>
        <v>0</v>
      </c>
      <c r="T8726" s="17" t="s">
        <v>694</v>
      </c>
    </row>
    <row r="8727" spans="1:20" ht="13.2" hidden="1">
      <c r="A8727" s="64"/>
      <c r="J8727" s="13" t="str">
        <f t="shared" si="700"/>
        <v/>
      </c>
      <c r="M8727" s="13" t="str">
        <f t="shared" si="699"/>
        <v/>
      </c>
      <c r="P8727" s="46">
        <f t="shared" si="701"/>
        <v>0</v>
      </c>
      <c r="Q8727" s="20">
        <f t="shared" si="702"/>
        <v>1</v>
      </c>
      <c r="R8727" s="20">
        <f t="shared" si="703"/>
        <v>0</v>
      </c>
      <c r="S8727" s="18">
        <f t="shared" si="704"/>
        <v>0</v>
      </c>
      <c r="T8727" s="17" t="s">
        <v>694</v>
      </c>
    </row>
    <row r="8728" spans="1:20" ht="13.2" hidden="1">
      <c r="A8728" s="64"/>
      <c r="J8728" s="13" t="str">
        <f t="shared" si="700"/>
        <v/>
      </c>
      <c r="M8728" s="13" t="str">
        <f t="shared" si="699"/>
        <v/>
      </c>
      <c r="P8728" s="46">
        <f t="shared" si="701"/>
        <v>0</v>
      </c>
      <c r="Q8728" s="20">
        <f t="shared" si="702"/>
        <v>1</v>
      </c>
      <c r="R8728" s="20">
        <f t="shared" si="703"/>
        <v>0</v>
      </c>
      <c r="S8728" s="18">
        <f t="shared" si="704"/>
        <v>0</v>
      </c>
      <c r="T8728" s="17" t="s">
        <v>694</v>
      </c>
    </row>
    <row r="8729" spans="1:20" ht="13.2" hidden="1">
      <c r="A8729" s="64"/>
      <c r="J8729" s="13" t="str">
        <f t="shared" si="700"/>
        <v/>
      </c>
      <c r="M8729" s="13" t="str">
        <f t="shared" si="699"/>
        <v/>
      </c>
      <c r="P8729" s="46">
        <f t="shared" si="701"/>
        <v>0</v>
      </c>
      <c r="Q8729" s="20">
        <f t="shared" si="702"/>
        <v>1</v>
      </c>
      <c r="R8729" s="20">
        <f t="shared" si="703"/>
        <v>0</v>
      </c>
      <c r="S8729" s="18">
        <f t="shared" si="704"/>
        <v>0</v>
      </c>
      <c r="T8729" s="17" t="s">
        <v>694</v>
      </c>
    </row>
    <row r="8730" spans="1:20" ht="13.2" hidden="1">
      <c r="A8730" s="64"/>
      <c r="J8730" s="13" t="str">
        <f t="shared" si="700"/>
        <v/>
      </c>
      <c r="M8730" s="13" t="str">
        <f t="shared" si="699"/>
        <v/>
      </c>
      <c r="P8730" s="46">
        <f t="shared" si="701"/>
        <v>0</v>
      </c>
      <c r="Q8730" s="20">
        <f t="shared" si="702"/>
        <v>1</v>
      </c>
      <c r="R8730" s="20">
        <f t="shared" si="703"/>
        <v>0</v>
      </c>
      <c r="S8730" s="18">
        <f t="shared" si="704"/>
        <v>0</v>
      </c>
      <c r="T8730" s="17" t="s">
        <v>694</v>
      </c>
    </row>
    <row r="8731" spans="1:20" ht="13.2" hidden="1">
      <c r="J8731" s="13" t="str">
        <f t="shared" si="700"/>
        <v/>
      </c>
      <c r="M8731" s="13" t="str">
        <f t="shared" si="699"/>
        <v/>
      </c>
      <c r="P8731" s="46">
        <f t="shared" si="701"/>
        <v>0</v>
      </c>
      <c r="Q8731" s="20">
        <f t="shared" si="702"/>
        <v>1</v>
      </c>
      <c r="R8731" s="20">
        <f t="shared" si="703"/>
        <v>0</v>
      </c>
      <c r="S8731" s="18">
        <f t="shared" si="704"/>
        <v>0</v>
      </c>
      <c r="T8731" s="17" t="s">
        <v>694</v>
      </c>
    </row>
    <row r="8732" spans="1:20" ht="13.2" hidden="1">
      <c r="J8732" s="13" t="str">
        <f t="shared" si="700"/>
        <v/>
      </c>
      <c r="M8732" s="13" t="str">
        <f t="shared" si="699"/>
        <v/>
      </c>
      <c r="P8732" s="46">
        <f t="shared" si="701"/>
        <v>0</v>
      </c>
      <c r="Q8732" s="20">
        <f t="shared" si="702"/>
        <v>1</v>
      </c>
      <c r="R8732" s="20">
        <f t="shared" si="703"/>
        <v>0</v>
      </c>
      <c r="S8732" s="18">
        <f t="shared" si="704"/>
        <v>0</v>
      </c>
      <c r="T8732" s="17" t="s">
        <v>694</v>
      </c>
    </row>
    <row r="8733" spans="1:20" ht="13.2" hidden="1">
      <c r="J8733" s="13" t="str">
        <f t="shared" si="700"/>
        <v/>
      </c>
      <c r="M8733" s="13" t="str">
        <f t="shared" si="699"/>
        <v/>
      </c>
      <c r="P8733" s="46">
        <f t="shared" si="701"/>
        <v>0</v>
      </c>
      <c r="Q8733" s="20">
        <f t="shared" si="702"/>
        <v>1</v>
      </c>
      <c r="R8733" s="20">
        <f t="shared" si="703"/>
        <v>0</v>
      </c>
      <c r="S8733" s="18">
        <f t="shared" si="704"/>
        <v>0</v>
      </c>
      <c r="T8733" s="17" t="s">
        <v>694</v>
      </c>
    </row>
    <row r="8734" spans="1:20" ht="13.2" hidden="1">
      <c r="J8734" s="13" t="str">
        <f t="shared" si="700"/>
        <v/>
      </c>
      <c r="M8734" s="13" t="str">
        <f t="shared" si="699"/>
        <v/>
      </c>
      <c r="P8734" s="46">
        <f t="shared" si="701"/>
        <v>0</v>
      </c>
      <c r="Q8734" s="20">
        <f t="shared" si="702"/>
        <v>1</v>
      </c>
      <c r="R8734" s="20">
        <f t="shared" si="703"/>
        <v>0</v>
      </c>
      <c r="S8734" s="18">
        <f t="shared" si="704"/>
        <v>0</v>
      </c>
      <c r="T8734" s="17" t="s">
        <v>694</v>
      </c>
    </row>
    <row r="8735" spans="1:20" ht="13.2" hidden="1">
      <c r="J8735" s="13" t="str">
        <f t="shared" si="700"/>
        <v/>
      </c>
      <c r="M8735" s="13" t="str">
        <f t="shared" si="699"/>
        <v/>
      </c>
      <c r="P8735" s="46">
        <f t="shared" si="701"/>
        <v>0</v>
      </c>
      <c r="Q8735" s="20">
        <f t="shared" si="702"/>
        <v>1</v>
      </c>
      <c r="R8735" s="20">
        <f t="shared" si="703"/>
        <v>0</v>
      </c>
      <c r="S8735" s="18">
        <f t="shared" si="704"/>
        <v>0</v>
      </c>
      <c r="T8735" s="17" t="s">
        <v>694</v>
      </c>
    </row>
    <row r="8736" spans="1:20" ht="13.2" hidden="1">
      <c r="J8736" s="13" t="str">
        <f t="shared" si="700"/>
        <v/>
      </c>
      <c r="M8736" s="13" t="str">
        <f t="shared" si="699"/>
        <v/>
      </c>
      <c r="P8736" s="46">
        <f t="shared" si="701"/>
        <v>0</v>
      </c>
      <c r="Q8736" s="20">
        <f t="shared" si="702"/>
        <v>1</v>
      </c>
      <c r="R8736" s="20">
        <f t="shared" si="703"/>
        <v>0</v>
      </c>
      <c r="S8736" s="18">
        <f t="shared" si="704"/>
        <v>0</v>
      </c>
      <c r="T8736" s="17" t="s">
        <v>694</v>
      </c>
    </row>
    <row r="8737" spans="10:20" ht="13.2" hidden="1">
      <c r="J8737" s="13" t="str">
        <f t="shared" si="700"/>
        <v/>
      </c>
      <c r="M8737" s="13" t="str">
        <f t="shared" si="699"/>
        <v/>
      </c>
      <c r="P8737" s="46">
        <f t="shared" si="701"/>
        <v>0</v>
      </c>
      <c r="Q8737" s="20">
        <f t="shared" si="702"/>
        <v>1</v>
      </c>
      <c r="R8737" s="20">
        <f t="shared" si="703"/>
        <v>0</v>
      </c>
      <c r="S8737" s="18">
        <f t="shared" si="704"/>
        <v>0</v>
      </c>
      <c r="T8737" s="17" t="s">
        <v>694</v>
      </c>
    </row>
    <row r="8738" spans="10:20" ht="13.2" hidden="1">
      <c r="J8738" s="13" t="str">
        <f t="shared" si="700"/>
        <v/>
      </c>
      <c r="M8738" s="13" t="str">
        <f t="shared" si="699"/>
        <v/>
      </c>
      <c r="P8738" s="46">
        <f t="shared" si="701"/>
        <v>0</v>
      </c>
      <c r="Q8738" s="20">
        <f t="shared" si="702"/>
        <v>1</v>
      </c>
      <c r="R8738" s="20">
        <f t="shared" si="703"/>
        <v>0</v>
      </c>
      <c r="S8738" s="18">
        <f t="shared" si="704"/>
        <v>0</v>
      </c>
      <c r="T8738" s="17" t="s">
        <v>694</v>
      </c>
    </row>
    <row r="8739" spans="10:20" ht="13.2" hidden="1">
      <c r="J8739" s="13" t="str">
        <f t="shared" si="700"/>
        <v/>
      </c>
      <c r="M8739" s="13" t="str">
        <f t="shared" si="699"/>
        <v/>
      </c>
      <c r="P8739" s="46">
        <f t="shared" si="701"/>
        <v>0</v>
      </c>
      <c r="Q8739" s="20">
        <f t="shared" si="702"/>
        <v>1</v>
      </c>
      <c r="R8739" s="20">
        <f t="shared" si="703"/>
        <v>0</v>
      </c>
      <c r="S8739" s="18">
        <f t="shared" si="704"/>
        <v>0</v>
      </c>
      <c r="T8739" s="17" t="s">
        <v>694</v>
      </c>
    </row>
    <row r="8740" spans="10:20" ht="13.2" hidden="1">
      <c r="J8740" s="13" t="str">
        <f t="shared" si="700"/>
        <v/>
      </c>
      <c r="M8740" s="13" t="str">
        <f t="shared" si="699"/>
        <v/>
      </c>
      <c r="P8740" s="46">
        <f t="shared" si="701"/>
        <v>0</v>
      </c>
      <c r="Q8740" s="20">
        <f t="shared" si="702"/>
        <v>1</v>
      </c>
      <c r="R8740" s="20">
        <f t="shared" si="703"/>
        <v>0</v>
      </c>
      <c r="S8740" s="18">
        <f t="shared" si="704"/>
        <v>0</v>
      </c>
      <c r="T8740" s="17" t="s">
        <v>694</v>
      </c>
    </row>
    <row r="8741" spans="10:20" ht="13.2" hidden="1">
      <c r="J8741" s="13" t="str">
        <f t="shared" si="700"/>
        <v/>
      </c>
      <c r="M8741" s="13" t="str">
        <f t="shared" si="699"/>
        <v/>
      </c>
      <c r="P8741" s="46">
        <f t="shared" si="701"/>
        <v>0</v>
      </c>
      <c r="Q8741" s="20">
        <f t="shared" si="702"/>
        <v>1</v>
      </c>
      <c r="R8741" s="20">
        <f t="shared" si="703"/>
        <v>0</v>
      </c>
      <c r="S8741" s="18">
        <f t="shared" si="704"/>
        <v>0</v>
      </c>
      <c r="T8741" s="17" t="s">
        <v>694</v>
      </c>
    </row>
    <row r="8742" spans="10:20" ht="13.2" hidden="1">
      <c r="J8742" s="13" t="str">
        <f t="shared" si="700"/>
        <v/>
      </c>
      <c r="M8742" s="13" t="str">
        <f t="shared" si="699"/>
        <v/>
      </c>
      <c r="P8742" s="46">
        <f t="shared" si="701"/>
        <v>0</v>
      </c>
      <c r="Q8742" s="20">
        <f t="shared" si="702"/>
        <v>1</v>
      </c>
      <c r="R8742" s="20">
        <f t="shared" si="703"/>
        <v>0</v>
      </c>
      <c r="S8742" s="18">
        <f t="shared" si="704"/>
        <v>0</v>
      </c>
      <c r="T8742" s="17" t="s">
        <v>694</v>
      </c>
    </row>
    <row r="8743" spans="10:20" ht="13.2" hidden="1">
      <c r="J8743" s="13" t="str">
        <f t="shared" si="700"/>
        <v/>
      </c>
      <c r="M8743" s="13" t="str">
        <f t="shared" si="699"/>
        <v/>
      </c>
      <c r="P8743" s="46">
        <f t="shared" si="701"/>
        <v>0</v>
      </c>
      <c r="Q8743" s="20">
        <f t="shared" si="702"/>
        <v>1</v>
      </c>
      <c r="R8743" s="20">
        <f t="shared" si="703"/>
        <v>0</v>
      </c>
      <c r="S8743" s="18">
        <f t="shared" si="704"/>
        <v>0</v>
      </c>
      <c r="T8743" s="17" t="s">
        <v>694</v>
      </c>
    </row>
    <row r="8744" spans="10:20" ht="13.2" hidden="1">
      <c r="J8744" s="13" t="str">
        <f t="shared" si="700"/>
        <v/>
      </c>
      <c r="M8744" s="13" t="str">
        <f t="shared" si="699"/>
        <v/>
      </c>
      <c r="P8744" s="46">
        <f t="shared" si="701"/>
        <v>0</v>
      </c>
      <c r="Q8744" s="20">
        <f t="shared" si="702"/>
        <v>1</v>
      </c>
      <c r="R8744" s="20">
        <f t="shared" si="703"/>
        <v>0</v>
      </c>
      <c r="S8744" s="18">
        <f t="shared" si="704"/>
        <v>0</v>
      </c>
      <c r="T8744" s="17" t="s">
        <v>694</v>
      </c>
    </row>
    <row r="8745" spans="10:20" ht="13.2" hidden="1">
      <c r="J8745" s="13" t="str">
        <f t="shared" si="700"/>
        <v/>
      </c>
      <c r="M8745" s="13" t="str">
        <f t="shared" si="699"/>
        <v/>
      </c>
      <c r="P8745" s="46">
        <f t="shared" si="701"/>
        <v>0</v>
      </c>
      <c r="Q8745" s="20">
        <f t="shared" si="702"/>
        <v>1</v>
      </c>
      <c r="R8745" s="20">
        <f t="shared" si="703"/>
        <v>0</v>
      </c>
      <c r="S8745" s="18">
        <f t="shared" si="704"/>
        <v>0</v>
      </c>
      <c r="T8745" s="17" t="s">
        <v>694</v>
      </c>
    </row>
    <row r="8746" spans="10:20" ht="13.2" hidden="1">
      <c r="J8746" s="13" t="str">
        <f t="shared" si="700"/>
        <v/>
      </c>
      <c r="M8746" s="13" t="str">
        <f t="shared" si="699"/>
        <v/>
      </c>
      <c r="P8746" s="46">
        <f t="shared" si="701"/>
        <v>0</v>
      </c>
      <c r="Q8746" s="20">
        <f t="shared" si="702"/>
        <v>1</v>
      </c>
      <c r="R8746" s="20">
        <f t="shared" si="703"/>
        <v>0</v>
      </c>
      <c r="S8746" s="18">
        <f t="shared" si="704"/>
        <v>0</v>
      </c>
      <c r="T8746" s="17" t="s">
        <v>694</v>
      </c>
    </row>
    <row r="8747" spans="10:20" ht="13.2" hidden="1">
      <c r="J8747" s="13" t="str">
        <f t="shared" si="700"/>
        <v/>
      </c>
      <c r="M8747" s="13" t="str">
        <f t="shared" si="699"/>
        <v/>
      </c>
      <c r="P8747" s="46">
        <f t="shared" si="701"/>
        <v>0</v>
      </c>
      <c r="Q8747" s="20">
        <f t="shared" si="702"/>
        <v>1</v>
      </c>
      <c r="R8747" s="20">
        <f t="shared" si="703"/>
        <v>0</v>
      </c>
      <c r="S8747" s="18">
        <f t="shared" si="704"/>
        <v>0</v>
      </c>
      <c r="T8747" s="17" t="s">
        <v>694</v>
      </c>
    </row>
    <row r="8748" spans="10:20" ht="13.2" hidden="1">
      <c r="J8748" s="13" t="str">
        <f t="shared" si="700"/>
        <v/>
      </c>
      <c r="M8748" s="13" t="str">
        <f t="shared" si="699"/>
        <v/>
      </c>
      <c r="P8748" s="46">
        <f t="shared" si="701"/>
        <v>0</v>
      </c>
      <c r="Q8748" s="20">
        <f t="shared" si="702"/>
        <v>1</v>
      </c>
      <c r="R8748" s="20">
        <f t="shared" si="703"/>
        <v>0</v>
      </c>
      <c r="S8748" s="18">
        <f t="shared" si="704"/>
        <v>0</v>
      </c>
      <c r="T8748" s="17" t="s">
        <v>694</v>
      </c>
    </row>
    <row r="8749" spans="10:20" ht="13.2" hidden="1">
      <c r="J8749" s="13" t="str">
        <f t="shared" si="700"/>
        <v/>
      </c>
      <c r="M8749" s="13" t="str">
        <f t="shared" si="699"/>
        <v/>
      </c>
      <c r="P8749" s="46">
        <f t="shared" si="701"/>
        <v>0</v>
      </c>
      <c r="Q8749" s="20">
        <f t="shared" si="702"/>
        <v>1</v>
      </c>
      <c r="R8749" s="20">
        <f t="shared" si="703"/>
        <v>0</v>
      </c>
      <c r="S8749" s="18">
        <f t="shared" si="704"/>
        <v>0</v>
      </c>
      <c r="T8749" s="17" t="s">
        <v>694</v>
      </c>
    </row>
    <row r="8750" spans="10:20" ht="13.2" hidden="1">
      <c r="J8750" s="13" t="str">
        <f t="shared" si="700"/>
        <v/>
      </c>
      <c r="M8750" s="13" t="str">
        <f t="shared" si="699"/>
        <v/>
      </c>
      <c r="P8750" s="46">
        <f t="shared" si="701"/>
        <v>0</v>
      </c>
      <c r="Q8750" s="20">
        <f t="shared" si="702"/>
        <v>1</v>
      </c>
      <c r="R8750" s="20">
        <f t="shared" si="703"/>
        <v>0</v>
      </c>
      <c r="S8750" s="18">
        <f t="shared" si="704"/>
        <v>0</v>
      </c>
      <c r="T8750" s="17" t="s">
        <v>694</v>
      </c>
    </row>
    <row r="8751" spans="10:20" ht="13.2" hidden="1">
      <c r="J8751" s="13" t="str">
        <f t="shared" si="700"/>
        <v/>
      </c>
      <c r="M8751" s="13" t="str">
        <f t="shared" si="699"/>
        <v/>
      </c>
      <c r="P8751" s="46">
        <f t="shared" si="701"/>
        <v>0</v>
      </c>
      <c r="Q8751" s="20">
        <f t="shared" si="702"/>
        <v>1</v>
      </c>
      <c r="R8751" s="20">
        <f t="shared" si="703"/>
        <v>0</v>
      </c>
      <c r="S8751" s="18">
        <f t="shared" si="704"/>
        <v>0</v>
      </c>
      <c r="T8751" s="17" t="s">
        <v>694</v>
      </c>
    </row>
    <row r="8752" spans="10:20" ht="13.2" hidden="1">
      <c r="J8752" s="13" t="str">
        <f t="shared" si="700"/>
        <v/>
      </c>
      <c r="M8752" s="13" t="str">
        <f t="shared" si="699"/>
        <v/>
      </c>
      <c r="P8752" s="46">
        <f t="shared" si="701"/>
        <v>0</v>
      </c>
      <c r="Q8752" s="20">
        <f t="shared" si="702"/>
        <v>1</v>
      </c>
      <c r="R8752" s="20">
        <f t="shared" si="703"/>
        <v>0</v>
      </c>
      <c r="S8752" s="18">
        <f t="shared" si="704"/>
        <v>0</v>
      </c>
      <c r="T8752" s="17" t="s">
        <v>694</v>
      </c>
    </row>
    <row r="8753" spans="10:20" ht="13.2" hidden="1">
      <c r="J8753" s="13" t="str">
        <f t="shared" si="700"/>
        <v/>
      </c>
      <c r="M8753" s="13" t="str">
        <f t="shared" si="699"/>
        <v/>
      </c>
      <c r="P8753" s="46">
        <f t="shared" si="701"/>
        <v>0</v>
      </c>
      <c r="Q8753" s="20">
        <f t="shared" si="702"/>
        <v>1</v>
      </c>
      <c r="R8753" s="20">
        <f t="shared" si="703"/>
        <v>0</v>
      </c>
      <c r="S8753" s="18">
        <f t="shared" si="704"/>
        <v>0</v>
      </c>
      <c r="T8753" s="17" t="s">
        <v>694</v>
      </c>
    </row>
    <row r="8754" spans="10:20" ht="13.2" hidden="1">
      <c r="J8754" s="13" t="str">
        <f t="shared" si="700"/>
        <v/>
      </c>
      <c r="M8754" s="13" t="str">
        <f t="shared" si="699"/>
        <v/>
      </c>
      <c r="P8754" s="46">
        <f t="shared" si="701"/>
        <v>0</v>
      </c>
      <c r="Q8754" s="20">
        <f t="shared" si="702"/>
        <v>1</v>
      </c>
      <c r="R8754" s="20">
        <f t="shared" si="703"/>
        <v>0</v>
      </c>
      <c r="S8754" s="18">
        <f t="shared" si="704"/>
        <v>0</v>
      </c>
      <c r="T8754" s="17" t="s">
        <v>694</v>
      </c>
    </row>
    <row r="8755" spans="10:20" ht="13.2" hidden="1">
      <c r="J8755" s="13" t="str">
        <f t="shared" si="700"/>
        <v/>
      </c>
      <c r="M8755" s="13" t="str">
        <f t="shared" si="699"/>
        <v/>
      </c>
      <c r="P8755" s="46">
        <f t="shared" si="701"/>
        <v>0</v>
      </c>
      <c r="Q8755" s="20">
        <f t="shared" si="702"/>
        <v>1</v>
      </c>
      <c r="R8755" s="20">
        <f t="shared" si="703"/>
        <v>0</v>
      </c>
      <c r="S8755" s="18">
        <f t="shared" si="704"/>
        <v>0</v>
      </c>
      <c r="T8755" s="17" t="s">
        <v>694</v>
      </c>
    </row>
    <row r="8756" spans="10:20" ht="13.2" hidden="1">
      <c r="J8756" s="13" t="str">
        <f t="shared" si="700"/>
        <v/>
      </c>
      <c r="M8756" s="13" t="str">
        <f t="shared" si="699"/>
        <v/>
      </c>
      <c r="P8756" s="46">
        <f t="shared" si="701"/>
        <v>0</v>
      </c>
      <c r="Q8756" s="20">
        <f t="shared" si="702"/>
        <v>1</v>
      </c>
      <c r="R8756" s="20">
        <f t="shared" si="703"/>
        <v>0</v>
      </c>
      <c r="S8756" s="18">
        <f t="shared" si="704"/>
        <v>0</v>
      </c>
      <c r="T8756" s="17" t="s">
        <v>694</v>
      </c>
    </row>
    <row r="8757" spans="10:20" ht="13.2" hidden="1">
      <c r="J8757" s="13" t="str">
        <f t="shared" si="700"/>
        <v/>
      </c>
      <c r="M8757" s="13" t="str">
        <f t="shared" si="699"/>
        <v/>
      </c>
      <c r="P8757" s="46">
        <f t="shared" si="701"/>
        <v>0</v>
      </c>
      <c r="Q8757" s="20">
        <f t="shared" si="702"/>
        <v>1</v>
      </c>
      <c r="R8757" s="20">
        <f t="shared" si="703"/>
        <v>0</v>
      </c>
      <c r="S8757" s="18">
        <f t="shared" si="704"/>
        <v>0</v>
      </c>
      <c r="T8757" s="17" t="s">
        <v>694</v>
      </c>
    </row>
    <row r="8758" spans="10:20" ht="13.2" hidden="1">
      <c r="J8758" s="13" t="str">
        <f t="shared" si="700"/>
        <v/>
      </c>
      <c r="M8758" s="13" t="str">
        <f t="shared" si="699"/>
        <v/>
      </c>
      <c r="P8758" s="46">
        <f t="shared" si="701"/>
        <v>0</v>
      </c>
      <c r="Q8758" s="20">
        <f t="shared" si="702"/>
        <v>1</v>
      </c>
      <c r="R8758" s="20">
        <f t="shared" si="703"/>
        <v>0</v>
      </c>
      <c r="S8758" s="18">
        <f t="shared" si="704"/>
        <v>0</v>
      </c>
      <c r="T8758" s="17" t="s">
        <v>694</v>
      </c>
    </row>
    <row r="8759" spans="10:20" ht="13.2" hidden="1">
      <c r="J8759" s="13" t="str">
        <f t="shared" si="700"/>
        <v/>
      </c>
      <c r="M8759" s="13" t="str">
        <f t="shared" si="699"/>
        <v/>
      </c>
      <c r="P8759" s="46">
        <f t="shared" si="701"/>
        <v>0</v>
      </c>
      <c r="Q8759" s="20">
        <f t="shared" si="702"/>
        <v>1</v>
      </c>
      <c r="R8759" s="20">
        <f t="shared" si="703"/>
        <v>0</v>
      </c>
      <c r="S8759" s="18">
        <f t="shared" si="704"/>
        <v>0</v>
      </c>
      <c r="T8759" s="17" t="s">
        <v>694</v>
      </c>
    </row>
    <row r="8760" spans="10:20" ht="13.2" hidden="1">
      <c r="J8760" s="13" t="str">
        <f t="shared" si="700"/>
        <v/>
      </c>
      <c r="M8760" s="13" t="str">
        <f t="shared" si="699"/>
        <v/>
      </c>
      <c r="P8760" s="46">
        <f t="shared" si="701"/>
        <v>0</v>
      </c>
      <c r="Q8760" s="20">
        <f t="shared" si="702"/>
        <v>1</v>
      </c>
      <c r="R8760" s="20">
        <f t="shared" si="703"/>
        <v>0</v>
      </c>
      <c r="S8760" s="18">
        <f t="shared" si="704"/>
        <v>0</v>
      </c>
      <c r="T8760" s="17" t="s">
        <v>694</v>
      </c>
    </row>
    <row r="8761" spans="10:20" ht="13.2" hidden="1">
      <c r="J8761" s="13" t="str">
        <f t="shared" si="700"/>
        <v/>
      </c>
      <c r="M8761" s="13" t="str">
        <f t="shared" ref="M8761:M8824" si="705">+LEFT(U8761,4)</f>
        <v/>
      </c>
      <c r="P8761" s="46">
        <f t="shared" si="701"/>
        <v>0</v>
      </c>
      <c r="Q8761" s="20">
        <f t="shared" si="702"/>
        <v>1</v>
      </c>
      <c r="R8761" s="20">
        <f t="shared" si="703"/>
        <v>0</v>
      </c>
      <c r="S8761" s="18">
        <f t="shared" si="704"/>
        <v>0</v>
      </c>
      <c r="T8761" s="17" t="s">
        <v>694</v>
      </c>
    </row>
    <row r="8762" spans="10:20" ht="13.2" hidden="1">
      <c r="J8762" s="13" t="str">
        <f t="shared" si="700"/>
        <v/>
      </c>
      <c r="M8762" s="13" t="str">
        <f t="shared" si="705"/>
        <v/>
      </c>
      <c r="P8762" s="46">
        <f t="shared" si="701"/>
        <v>0</v>
      </c>
      <c r="Q8762" s="20">
        <f t="shared" si="702"/>
        <v>1</v>
      </c>
      <c r="R8762" s="20">
        <f t="shared" si="703"/>
        <v>0</v>
      </c>
      <c r="S8762" s="18">
        <f t="shared" si="704"/>
        <v>0</v>
      </c>
      <c r="T8762" s="17" t="s">
        <v>694</v>
      </c>
    </row>
    <row r="8763" spans="10:20" ht="13.2" hidden="1">
      <c r="J8763" s="13" t="str">
        <f t="shared" si="700"/>
        <v/>
      </c>
      <c r="M8763" s="13" t="str">
        <f t="shared" si="705"/>
        <v/>
      </c>
      <c r="P8763" s="46">
        <f t="shared" si="701"/>
        <v>0</v>
      </c>
      <c r="Q8763" s="20">
        <f t="shared" si="702"/>
        <v>1</v>
      </c>
      <c r="R8763" s="20">
        <f t="shared" si="703"/>
        <v>0</v>
      </c>
      <c r="S8763" s="18">
        <f t="shared" si="704"/>
        <v>0</v>
      </c>
      <c r="T8763" s="17" t="s">
        <v>694</v>
      </c>
    </row>
    <row r="8764" spans="10:20" ht="13.2" hidden="1">
      <c r="J8764" s="13" t="str">
        <f t="shared" si="700"/>
        <v/>
      </c>
      <c r="M8764" s="13" t="str">
        <f t="shared" si="705"/>
        <v/>
      </c>
      <c r="P8764" s="46">
        <f t="shared" si="701"/>
        <v>0</v>
      </c>
      <c r="Q8764" s="20">
        <f t="shared" si="702"/>
        <v>1</v>
      </c>
      <c r="R8764" s="20">
        <f t="shared" si="703"/>
        <v>0</v>
      </c>
      <c r="S8764" s="18">
        <f t="shared" si="704"/>
        <v>0</v>
      </c>
      <c r="T8764" s="17" t="s">
        <v>694</v>
      </c>
    </row>
    <row r="8765" spans="10:20" ht="13.2" hidden="1">
      <c r="J8765" s="13" t="str">
        <f t="shared" si="700"/>
        <v/>
      </c>
      <c r="M8765" s="13" t="str">
        <f t="shared" si="705"/>
        <v/>
      </c>
      <c r="P8765" s="46">
        <f t="shared" si="701"/>
        <v>0</v>
      </c>
      <c r="Q8765" s="20">
        <f t="shared" si="702"/>
        <v>1</v>
      </c>
      <c r="R8765" s="20">
        <f t="shared" si="703"/>
        <v>0</v>
      </c>
      <c r="S8765" s="18">
        <f t="shared" si="704"/>
        <v>0</v>
      </c>
      <c r="T8765" s="17" t="s">
        <v>694</v>
      </c>
    </row>
    <row r="8766" spans="10:20" ht="13.2" hidden="1">
      <c r="J8766" s="13" t="str">
        <f t="shared" si="700"/>
        <v/>
      </c>
      <c r="M8766" s="13" t="str">
        <f t="shared" si="705"/>
        <v/>
      </c>
      <c r="P8766" s="46">
        <f t="shared" si="701"/>
        <v>0</v>
      </c>
      <c r="Q8766" s="20">
        <f t="shared" si="702"/>
        <v>1</v>
      </c>
      <c r="R8766" s="20">
        <f t="shared" si="703"/>
        <v>0</v>
      </c>
      <c r="S8766" s="18">
        <f t="shared" si="704"/>
        <v>0</v>
      </c>
      <c r="T8766" s="17" t="s">
        <v>694</v>
      </c>
    </row>
    <row r="8767" spans="10:20" ht="13.2" hidden="1">
      <c r="J8767" s="13" t="str">
        <f t="shared" si="700"/>
        <v/>
      </c>
      <c r="M8767" s="13" t="str">
        <f t="shared" si="705"/>
        <v/>
      </c>
      <c r="P8767" s="46">
        <f t="shared" si="701"/>
        <v>0</v>
      </c>
      <c r="Q8767" s="20">
        <f t="shared" si="702"/>
        <v>1</v>
      </c>
      <c r="R8767" s="20">
        <f t="shared" si="703"/>
        <v>0</v>
      </c>
      <c r="S8767" s="18">
        <f t="shared" si="704"/>
        <v>0</v>
      </c>
      <c r="T8767" s="17" t="s">
        <v>694</v>
      </c>
    </row>
    <row r="8768" spans="10:20" ht="13.2" hidden="1">
      <c r="J8768" s="13" t="str">
        <f t="shared" si="700"/>
        <v/>
      </c>
      <c r="M8768" s="13" t="str">
        <f t="shared" si="705"/>
        <v/>
      </c>
      <c r="P8768" s="46">
        <f t="shared" si="701"/>
        <v>0</v>
      </c>
      <c r="Q8768" s="20">
        <f t="shared" si="702"/>
        <v>1</v>
      </c>
      <c r="R8768" s="20">
        <f t="shared" si="703"/>
        <v>0</v>
      </c>
      <c r="S8768" s="18">
        <f t="shared" si="704"/>
        <v>0</v>
      </c>
      <c r="T8768" s="17" t="s">
        <v>694</v>
      </c>
    </row>
    <row r="8769" spans="10:20" ht="13.2" hidden="1">
      <c r="J8769" s="13" t="str">
        <f t="shared" si="700"/>
        <v/>
      </c>
      <c r="M8769" s="13" t="str">
        <f t="shared" si="705"/>
        <v/>
      </c>
      <c r="P8769" s="46">
        <f t="shared" si="701"/>
        <v>0</v>
      </c>
      <c r="Q8769" s="20">
        <f t="shared" si="702"/>
        <v>1</v>
      </c>
      <c r="R8769" s="20">
        <f t="shared" si="703"/>
        <v>0</v>
      </c>
      <c r="S8769" s="18">
        <f t="shared" si="704"/>
        <v>0</v>
      </c>
      <c r="T8769" s="17" t="s">
        <v>694</v>
      </c>
    </row>
    <row r="8770" spans="10:20" ht="13.2" hidden="1">
      <c r="J8770" s="13" t="str">
        <f t="shared" ref="J8770:J8833" si="706">+LEFT(U8770,4)</f>
        <v/>
      </c>
      <c r="M8770" s="13" t="str">
        <f t="shared" si="705"/>
        <v/>
      </c>
      <c r="P8770" s="46">
        <f t="shared" ref="P8770:P8833" si="707">ROUND(O8770*L8770,2)</f>
        <v>0</v>
      </c>
      <c r="Q8770" s="20">
        <f t="shared" ref="Q8770:Q8833" si="708">IF(N8770="HKD",7.8,IF(N8770="CNY",6.4,1))</f>
        <v>1</v>
      </c>
      <c r="R8770" s="20">
        <f t="shared" ref="R8770:R8833" si="709">+O8770/Q8770</f>
        <v>0</v>
      </c>
      <c r="S8770" s="18">
        <f t="shared" ref="S8770:S8833" si="710">+R8770*L8770</f>
        <v>0</v>
      </c>
      <c r="T8770" s="17" t="s">
        <v>694</v>
      </c>
    </row>
    <row r="8771" spans="10:20" ht="13.2" hidden="1">
      <c r="J8771" s="13" t="str">
        <f t="shared" si="706"/>
        <v/>
      </c>
      <c r="M8771" s="13" t="str">
        <f t="shared" si="705"/>
        <v/>
      </c>
      <c r="P8771" s="46">
        <f t="shared" si="707"/>
        <v>0</v>
      </c>
      <c r="Q8771" s="20">
        <f t="shared" si="708"/>
        <v>1</v>
      </c>
      <c r="R8771" s="20">
        <f t="shared" si="709"/>
        <v>0</v>
      </c>
      <c r="S8771" s="18">
        <f t="shared" si="710"/>
        <v>0</v>
      </c>
      <c r="T8771" s="17" t="s">
        <v>694</v>
      </c>
    </row>
    <row r="8772" spans="10:20" ht="13.2" hidden="1">
      <c r="J8772" s="13" t="str">
        <f t="shared" si="706"/>
        <v/>
      </c>
      <c r="M8772" s="13" t="str">
        <f t="shared" si="705"/>
        <v/>
      </c>
      <c r="P8772" s="46">
        <f t="shared" si="707"/>
        <v>0</v>
      </c>
      <c r="Q8772" s="20">
        <f t="shared" si="708"/>
        <v>1</v>
      </c>
      <c r="R8772" s="20">
        <f t="shared" si="709"/>
        <v>0</v>
      </c>
      <c r="S8772" s="18">
        <f t="shared" si="710"/>
        <v>0</v>
      </c>
      <c r="T8772" s="17" t="s">
        <v>694</v>
      </c>
    </row>
    <row r="8773" spans="10:20" ht="13.2" hidden="1">
      <c r="J8773" s="13" t="str">
        <f t="shared" si="706"/>
        <v/>
      </c>
      <c r="M8773" s="13" t="str">
        <f t="shared" si="705"/>
        <v/>
      </c>
      <c r="P8773" s="46">
        <f t="shared" si="707"/>
        <v>0</v>
      </c>
      <c r="Q8773" s="20">
        <f t="shared" si="708"/>
        <v>1</v>
      </c>
      <c r="R8773" s="20">
        <f t="shared" si="709"/>
        <v>0</v>
      </c>
      <c r="S8773" s="18">
        <f t="shared" si="710"/>
        <v>0</v>
      </c>
      <c r="T8773" s="17" t="s">
        <v>694</v>
      </c>
    </row>
    <row r="8774" spans="10:20" ht="13.2" hidden="1">
      <c r="J8774" s="13" t="str">
        <f t="shared" si="706"/>
        <v/>
      </c>
      <c r="M8774" s="13" t="str">
        <f t="shared" si="705"/>
        <v/>
      </c>
      <c r="P8774" s="46">
        <f t="shared" si="707"/>
        <v>0</v>
      </c>
      <c r="Q8774" s="20">
        <f t="shared" si="708"/>
        <v>1</v>
      </c>
      <c r="R8774" s="20">
        <f t="shared" si="709"/>
        <v>0</v>
      </c>
      <c r="S8774" s="18">
        <f t="shared" si="710"/>
        <v>0</v>
      </c>
      <c r="T8774" s="17" t="s">
        <v>694</v>
      </c>
    </row>
    <row r="8775" spans="10:20" ht="13.2" hidden="1">
      <c r="J8775" s="13" t="str">
        <f t="shared" si="706"/>
        <v/>
      </c>
      <c r="M8775" s="13" t="str">
        <f t="shared" si="705"/>
        <v/>
      </c>
      <c r="N8775" s="13"/>
      <c r="O8775" s="62"/>
      <c r="P8775" s="46">
        <f t="shared" si="707"/>
        <v>0</v>
      </c>
      <c r="Q8775" s="20">
        <f t="shared" si="708"/>
        <v>1</v>
      </c>
      <c r="R8775" s="20">
        <f t="shared" si="709"/>
        <v>0</v>
      </c>
      <c r="S8775" s="18">
        <f t="shared" si="710"/>
        <v>0</v>
      </c>
      <c r="T8775" s="17" t="s">
        <v>694</v>
      </c>
    </row>
    <row r="8776" spans="10:20" ht="13.2" hidden="1">
      <c r="J8776" s="13" t="str">
        <f t="shared" si="706"/>
        <v/>
      </c>
      <c r="M8776" s="13" t="str">
        <f t="shared" si="705"/>
        <v/>
      </c>
      <c r="N8776" s="13"/>
      <c r="O8776" s="62"/>
      <c r="P8776" s="46">
        <f t="shared" si="707"/>
        <v>0</v>
      </c>
      <c r="Q8776" s="20">
        <f t="shared" si="708"/>
        <v>1</v>
      </c>
      <c r="R8776" s="20">
        <f t="shared" si="709"/>
        <v>0</v>
      </c>
      <c r="S8776" s="18">
        <f t="shared" si="710"/>
        <v>0</v>
      </c>
      <c r="T8776" s="17" t="s">
        <v>694</v>
      </c>
    </row>
    <row r="8777" spans="10:20" ht="13.2" hidden="1">
      <c r="J8777" s="13" t="str">
        <f t="shared" si="706"/>
        <v/>
      </c>
      <c r="M8777" s="13" t="str">
        <f t="shared" si="705"/>
        <v/>
      </c>
      <c r="N8777" s="13"/>
      <c r="O8777" s="62"/>
      <c r="P8777" s="46">
        <f t="shared" si="707"/>
        <v>0</v>
      </c>
      <c r="Q8777" s="20">
        <f t="shared" si="708"/>
        <v>1</v>
      </c>
      <c r="R8777" s="20">
        <f t="shared" si="709"/>
        <v>0</v>
      </c>
      <c r="S8777" s="18">
        <f t="shared" si="710"/>
        <v>0</v>
      </c>
      <c r="T8777" s="17" t="s">
        <v>694</v>
      </c>
    </row>
    <row r="8778" spans="10:20" ht="13.2" hidden="1">
      <c r="J8778" s="13" t="str">
        <f t="shared" si="706"/>
        <v/>
      </c>
      <c r="M8778" s="13" t="str">
        <f t="shared" si="705"/>
        <v/>
      </c>
      <c r="N8778" s="13"/>
      <c r="O8778" s="62"/>
      <c r="P8778" s="46">
        <f t="shared" si="707"/>
        <v>0</v>
      </c>
      <c r="Q8778" s="20">
        <f t="shared" si="708"/>
        <v>1</v>
      </c>
      <c r="R8778" s="20">
        <f t="shared" si="709"/>
        <v>0</v>
      </c>
      <c r="S8778" s="18">
        <f t="shared" si="710"/>
        <v>0</v>
      </c>
      <c r="T8778" s="17" t="s">
        <v>694</v>
      </c>
    </row>
    <row r="8779" spans="10:20" ht="13.2" hidden="1">
      <c r="J8779" s="13" t="str">
        <f t="shared" si="706"/>
        <v/>
      </c>
      <c r="M8779" s="13" t="str">
        <f t="shared" si="705"/>
        <v/>
      </c>
      <c r="N8779" s="13"/>
      <c r="O8779" s="62"/>
      <c r="P8779" s="46">
        <f t="shared" si="707"/>
        <v>0</v>
      </c>
      <c r="Q8779" s="20">
        <f t="shared" si="708"/>
        <v>1</v>
      </c>
      <c r="R8779" s="20">
        <f t="shared" si="709"/>
        <v>0</v>
      </c>
      <c r="S8779" s="18">
        <f t="shared" si="710"/>
        <v>0</v>
      </c>
      <c r="T8779" s="17" t="s">
        <v>694</v>
      </c>
    </row>
    <row r="8780" spans="10:20" ht="13.2" hidden="1">
      <c r="J8780" s="13" t="str">
        <f t="shared" si="706"/>
        <v/>
      </c>
      <c r="M8780" s="13" t="str">
        <f t="shared" si="705"/>
        <v/>
      </c>
      <c r="N8780" s="13"/>
      <c r="O8780" s="62"/>
      <c r="P8780" s="46">
        <f t="shared" si="707"/>
        <v>0</v>
      </c>
      <c r="Q8780" s="20">
        <f t="shared" si="708"/>
        <v>1</v>
      </c>
      <c r="R8780" s="20">
        <f t="shared" si="709"/>
        <v>0</v>
      </c>
      <c r="S8780" s="18">
        <f t="shared" si="710"/>
        <v>0</v>
      </c>
      <c r="T8780" s="17" t="s">
        <v>694</v>
      </c>
    </row>
    <row r="8781" spans="10:20" ht="13.2" hidden="1">
      <c r="J8781" s="13" t="str">
        <f t="shared" si="706"/>
        <v/>
      </c>
      <c r="M8781" s="13" t="str">
        <f t="shared" si="705"/>
        <v/>
      </c>
      <c r="N8781" s="13"/>
      <c r="O8781" s="62"/>
      <c r="P8781" s="46">
        <f t="shared" si="707"/>
        <v>0</v>
      </c>
      <c r="Q8781" s="20">
        <f t="shared" si="708"/>
        <v>1</v>
      </c>
      <c r="R8781" s="20">
        <f t="shared" si="709"/>
        <v>0</v>
      </c>
      <c r="S8781" s="18">
        <f t="shared" si="710"/>
        <v>0</v>
      </c>
      <c r="T8781" s="17" t="s">
        <v>694</v>
      </c>
    </row>
    <row r="8782" spans="10:20" ht="13.2" hidden="1">
      <c r="J8782" s="13" t="str">
        <f t="shared" si="706"/>
        <v/>
      </c>
      <c r="M8782" s="13" t="str">
        <f t="shared" si="705"/>
        <v/>
      </c>
      <c r="N8782" s="13"/>
      <c r="O8782" s="62"/>
      <c r="P8782" s="46">
        <f t="shared" si="707"/>
        <v>0</v>
      </c>
      <c r="Q8782" s="20">
        <f t="shared" si="708"/>
        <v>1</v>
      </c>
      <c r="R8782" s="20">
        <f t="shared" si="709"/>
        <v>0</v>
      </c>
      <c r="S8782" s="18">
        <f t="shared" si="710"/>
        <v>0</v>
      </c>
      <c r="T8782" s="17" t="s">
        <v>694</v>
      </c>
    </row>
    <row r="8783" spans="10:20" ht="13.2" hidden="1">
      <c r="J8783" s="13" t="str">
        <f t="shared" si="706"/>
        <v/>
      </c>
      <c r="M8783" s="13" t="str">
        <f t="shared" si="705"/>
        <v/>
      </c>
      <c r="N8783" s="13"/>
      <c r="O8783" s="62"/>
      <c r="P8783" s="46">
        <f t="shared" si="707"/>
        <v>0</v>
      </c>
      <c r="Q8783" s="20">
        <f t="shared" si="708"/>
        <v>1</v>
      </c>
      <c r="R8783" s="20">
        <f t="shared" si="709"/>
        <v>0</v>
      </c>
      <c r="S8783" s="18">
        <f t="shared" si="710"/>
        <v>0</v>
      </c>
      <c r="T8783" s="17" t="s">
        <v>694</v>
      </c>
    </row>
    <row r="8784" spans="10:20" ht="13.2" hidden="1">
      <c r="J8784" s="13" t="str">
        <f t="shared" si="706"/>
        <v/>
      </c>
      <c r="M8784" s="13" t="str">
        <f t="shared" si="705"/>
        <v/>
      </c>
      <c r="N8784" s="13"/>
      <c r="O8784" s="62"/>
      <c r="P8784" s="46">
        <f t="shared" si="707"/>
        <v>0</v>
      </c>
      <c r="Q8784" s="20">
        <f t="shared" si="708"/>
        <v>1</v>
      </c>
      <c r="R8784" s="20">
        <f t="shared" si="709"/>
        <v>0</v>
      </c>
      <c r="S8784" s="18">
        <f t="shared" si="710"/>
        <v>0</v>
      </c>
      <c r="T8784" s="17" t="s">
        <v>694</v>
      </c>
    </row>
    <row r="8785" spans="1:21" ht="13.2" hidden="1">
      <c r="J8785" s="13" t="str">
        <f t="shared" si="706"/>
        <v/>
      </c>
      <c r="M8785" s="13" t="str">
        <f t="shared" si="705"/>
        <v/>
      </c>
      <c r="N8785" s="13"/>
      <c r="O8785" s="62"/>
      <c r="P8785" s="46">
        <f t="shared" si="707"/>
        <v>0</v>
      </c>
      <c r="Q8785" s="20">
        <f t="shared" si="708"/>
        <v>1</v>
      </c>
      <c r="R8785" s="20">
        <f t="shared" si="709"/>
        <v>0</v>
      </c>
      <c r="S8785" s="18">
        <f t="shared" si="710"/>
        <v>0</v>
      </c>
      <c r="T8785" s="17" t="s">
        <v>694</v>
      </c>
    </row>
    <row r="8786" spans="1:21" ht="13.2" hidden="1">
      <c r="J8786" s="13" t="str">
        <f t="shared" si="706"/>
        <v/>
      </c>
      <c r="M8786" s="13" t="str">
        <f t="shared" si="705"/>
        <v/>
      </c>
      <c r="N8786" s="13"/>
      <c r="O8786" s="62"/>
      <c r="P8786" s="46">
        <f t="shared" si="707"/>
        <v>0</v>
      </c>
      <c r="Q8786" s="20">
        <f t="shared" si="708"/>
        <v>1</v>
      </c>
      <c r="R8786" s="20">
        <f t="shared" si="709"/>
        <v>0</v>
      </c>
      <c r="S8786" s="18">
        <f t="shared" si="710"/>
        <v>0</v>
      </c>
      <c r="T8786" s="17" t="s">
        <v>694</v>
      </c>
    </row>
    <row r="8787" spans="1:21" ht="13.2" hidden="1">
      <c r="J8787" s="13" t="str">
        <f t="shared" si="706"/>
        <v/>
      </c>
      <c r="M8787" s="13" t="str">
        <f t="shared" si="705"/>
        <v/>
      </c>
      <c r="N8787" s="13"/>
      <c r="O8787" s="62"/>
      <c r="P8787" s="46">
        <f t="shared" si="707"/>
        <v>0</v>
      </c>
      <c r="Q8787" s="20">
        <f t="shared" si="708"/>
        <v>1</v>
      </c>
      <c r="R8787" s="20">
        <f t="shared" si="709"/>
        <v>0</v>
      </c>
      <c r="S8787" s="18">
        <f t="shared" si="710"/>
        <v>0</v>
      </c>
      <c r="T8787" s="17" t="s">
        <v>694</v>
      </c>
    </row>
    <row r="8788" spans="1:21" ht="13.2" hidden="1">
      <c r="A8788" s="40"/>
      <c r="B8788" s="47"/>
      <c r="D8788" s="40"/>
      <c r="J8788" s="13" t="str">
        <f t="shared" si="706"/>
        <v/>
      </c>
      <c r="K8788" s="40"/>
      <c r="L8788" s="52"/>
      <c r="M8788" s="13" t="str">
        <f t="shared" si="705"/>
        <v/>
      </c>
      <c r="N8788" s="39"/>
      <c r="O8788" s="56"/>
      <c r="P8788" s="46">
        <f t="shared" si="707"/>
        <v>0</v>
      </c>
      <c r="Q8788" s="20">
        <f t="shared" si="708"/>
        <v>1</v>
      </c>
      <c r="R8788" s="20">
        <f t="shared" si="709"/>
        <v>0</v>
      </c>
      <c r="S8788" s="18">
        <f t="shared" si="710"/>
        <v>0</v>
      </c>
      <c r="T8788" s="17" t="s">
        <v>694</v>
      </c>
      <c r="U8788" s="40"/>
    </row>
    <row r="8789" spans="1:21" ht="13.2" hidden="1">
      <c r="A8789" s="40"/>
      <c r="B8789" s="47"/>
      <c r="D8789" s="40"/>
      <c r="J8789" s="13" t="str">
        <f t="shared" si="706"/>
        <v/>
      </c>
      <c r="K8789" s="40"/>
      <c r="L8789" s="52"/>
      <c r="M8789" s="13" t="str">
        <f t="shared" si="705"/>
        <v/>
      </c>
      <c r="N8789" s="39"/>
      <c r="O8789" s="56"/>
      <c r="P8789" s="46">
        <f t="shared" si="707"/>
        <v>0</v>
      </c>
      <c r="Q8789" s="20">
        <f t="shared" si="708"/>
        <v>1</v>
      </c>
      <c r="R8789" s="20">
        <f t="shared" si="709"/>
        <v>0</v>
      </c>
      <c r="S8789" s="18">
        <f t="shared" si="710"/>
        <v>0</v>
      </c>
      <c r="T8789" s="17" t="s">
        <v>694</v>
      </c>
      <c r="U8789" s="40"/>
    </row>
    <row r="8790" spans="1:21" ht="13.2" hidden="1">
      <c r="A8790" s="40"/>
      <c r="B8790" s="47"/>
      <c r="D8790" s="40"/>
      <c r="J8790" s="13" t="str">
        <f t="shared" si="706"/>
        <v/>
      </c>
      <c r="K8790" s="40"/>
      <c r="L8790" s="52"/>
      <c r="M8790" s="13" t="str">
        <f t="shared" si="705"/>
        <v/>
      </c>
      <c r="N8790" s="39"/>
      <c r="O8790" s="56"/>
      <c r="P8790" s="46">
        <f t="shared" si="707"/>
        <v>0</v>
      </c>
      <c r="Q8790" s="20">
        <f t="shared" si="708"/>
        <v>1</v>
      </c>
      <c r="R8790" s="20">
        <f t="shared" si="709"/>
        <v>0</v>
      </c>
      <c r="S8790" s="18">
        <f t="shared" si="710"/>
        <v>0</v>
      </c>
      <c r="T8790" s="17" t="s">
        <v>694</v>
      </c>
      <c r="U8790" s="40"/>
    </row>
    <row r="8791" spans="1:21" ht="13.2" hidden="1">
      <c r="A8791" s="40"/>
      <c r="B8791" s="47"/>
      <c r="D8791" s="40"/>
      <c r="J8791" s="13" t="str">
        <f t="shared" si="706"/>
        <v/>
      </c>
      <c r="K8791" s="40"/>
      <c r="L8791" s="52"/>
      <c r="M8791" s="13" t="str">
        <f t="shared" si="705"/>
        <v/>
      </c>
      <c r="N8791" s="39"/>
      <c r="O8791" s="56"/>
      <c r="P8791" s="46">
        <f t="shared" si="707"/>
        <v>0</v>
      </c>
      <c r="Q8791" s="20">
        <f t="shared" si="708"/>
        <v>1</v>
      </c>
      <c r="R8791" s="20">
        <f t="shared" si="709"/>
        <v>0</v>
      </c>
      <c r="S8791" s="18">
        <f t="shared" si="710"/>
        <v>0</v>
      </c>
      <c r="T8791" s="17" t="s">
        <v>694</v>
      </c>
      <c r="U8791" s="40"/>
    </row>
    <row r="8792" spans="1:21" ht="13.2" hidden="1">
      <c r="A8792" s="40"/>
      <c r="B8792" s="47"/>
      <c r="D8792" s="40"/>
      <c r="J8792" s="13" t="str">
        <f t="shared" si="706"/>
        <v/>
      </c>
      <c r="K8792" s="40"/>
      <c r="L8792" s="52"/>
      <c r="M8792" s="13" t="str">
        <f t="shared" si="705"/>
        <v/>
      </c>
      <c r="N8792" s="39"/>
      <c r="O8792" s="56"/>
      <c r="P8792" s="46">
        <f t="shared" si="707"/>
        <v>0</v>
      </c>
      <c r="Q8792" s="20">
        <f t="shared" si="708"/>
        <v>1</v>
      </c>
      <c r="R8792" s="20">
        <f t="shared" si="709"/>
        <v>0</v>
      </c>
      <c r="S8792" s="18">
        <f t="shared" si="710"/>
        <v>0</v>
      </c>
      <c r="T8792" s="17" t="s">
        <v>694</v>
      </c>
      <c r="U8792" s="40"/>
    </row>
    <row r="8793" spans="1:21" ht="13.2" hidden="1">
      <c r="J8793" s="13" t="str">
        <f t="shared" si="706"/>
        <v/>
      </c>
      <c r="M8793" s="13" t="str">
        <f t="shared" si="705"/>
        <v/>
      </c>
      <c r="P8793" s="46">
        <f t="shared" si="707"/>
        <v>0</v>
      </c>
      <c r="Q8793" s="20">
        <f t="shared" si="708"/>
        <v>1</v>
      </c>
      <c r="R8793" s="20">
        <f t="shared" si="709"/>
        <v>0</v>
      </c>
      <c r="S8793" s="18">
        <f t="shared" si="710"/>
        <v>0</v>
      </c>
      <c r="T8793" s="17" t="s">
        <v>694</v>
      </c>
    </row>
    <row r="8794" spans="1:21" ht="13.2" hidden="1">
      <c r="J8794" s="13" t="str">
        <f t="shared" si="706"/>
        <v/>
      </c>
      <c r="M8794" s="13" t="str">
        <f t="shared" si="705"/>
        <v/>
      </c>
      <c r="P8794" s="46">
        <f t="shared" si="707"/>
        <v>0</v>
      </c>
      <c r="Q8794" s="20">
        <f t="shared" si="708"/>
        <v>1</v>
      </c>
      <c r="R8794" s="20">
        <f t="shared" si="709"/>
        <v>0</v>
      </c>
      <c r="S8794" s="18">
        <f t="shared" si="710"/>
        <v>0</v>
      </c>
      <c r="T8794" s="17" t="s">
        <v>694</v>
      </c>
    </row>
    <row r="8795" spans="1:21" ht="13.2" hidden="1">
      <c r="A8795" s="64"/>
      <c r="J8795" s="13" t="str">
        <f t="shared" si="706"/>
        <v/>
      </c>
      <c r="M8795" s="13" t="str">
        <f t="shared" si="705"/>
        <v/>
      </c>
      <c r="P8795" s="46">
        <f t="shared" si="707"/>
        <v>0</v>
      </c>
      <c r="Q8795" s="20">
        <f t="shared" si="708"/>
        <v>1</v>
      </c>
      <c r="R8795" s="20">
        <f t="shared" si="709"/>
        <v>0</v>
      </c>
      <c r="S8795" s="18">
        <f t="shared" si="710"/>
        <v>0</v>
      </c>
      <c r="T8795" s="17" t="s">
        <v>694</v>
      </c>
    </row>
    <row r="8796" spans="1:21" ht="13.2" hidden="1">
      <c r="A8796" s="64"/>
      <c r="J8796" s="13" t="str">
        <f t="shared" si="706"/>
        <v/>
      </c>
      <c r="M8796" s="13" t="str">
        <f t="shared" si="705"/>
        <v/>
      </c>
      <c r="P8796" s="46">
        <f t="shared" si="707"/>
        <v>0</v>
      </c>
      <c r="Q8796" s="20">
        <f t="shared" si="708"/>
        <v>1</v>
      </c>
      <c r="R8796" s="20">
        <f t="shared" si="709"/>
        <v>0</v>
      </c>
      <c r="S8796" s="18">
        <f t="shared" si="710"/>
        <v>0</v>
      </c>
      <c r="T8796" s="17" t="s">
        <v>694</v>
      </c>
    </row>
    <row r="8797" spans="1:21" ht="13.2" hidden="1">
      <c r="A8797" s="64"/>
      <c r="J8797" s="13" t="str">
        <f t="shared" si="706"/>
        <v/>
      </c>
      <c r="M8797" s="13" t="str">
        <f t="shared" si="705"/>
        <v/>
      </c>
      <c r="P8797" s="46">
        <f t="shared" si="707"/>
        <v>0</v>
      </c>
      <c r="Q8797" s="20">
        <f t="shared" si="708"/>
        <v>1</v>
      </c>
      <c r="R8797" s="20">
        <f t="shared" si="709"/>
        <v>0</v>
      </c>
      <c r="S8797" s="18">
        <f t="shared" si="710"/>
        <v>0</v>
      </c>
      <c r="T8797" s="17" t="s">
        <v>694</v>
      </c>
    </row>
    <row r="8798" spans="1:21" ht="13.2" hidden="1">
      <c r="A8798" s="64"/>
      <c r="J8798" s="13" t="str">
        <f t="shared" si="706"/>
        <v/>
      </c>
      <c r="M8798" s="13" t="str">
        <f t="shared" si="705"/>
        <v/>
      </c>
      <c r="P8798" s="46">
        <f t="shared" si="707"/>
        <v>0</v>
      </c>
      <c r="Q8798" s="20">
        <f t="shared" si="708"/>
        <v>1</v>
      </c>
      <c r="R8798" s="20">
        <f t="shared" si="709"/>
        <v>0</v>
      </c>
      <c r="S8798" s="18">
        <f t="shared" si="710"/>
        <v>0</v>
      </c>
      <c r="T8798" s="17" t="s">
        <v>694</v>
      </c>
    </row>
    <row r="8799" spans="1:21" ht="13.2" hidden="1">
      <c r="A8799" s="64"/>
      <c r="J8799" s="13" t="str">
        <f t="shared" si="706"/>
        <v/>
      </c>
      <c r="M8799" s="13" t="str">
        <f t="shared" si="705"/>
        <v/>
      </c>
      <c r="P8799" s="46">
        <f t="shared" si="707"/>
        <v>0</v>
      </c>
      <c r="Q8799" s="20">
        <f t="shared" si="708"/>
        <v>1</v>
      </c>
      <c r="R8799" s="20">
        <f t="shared" si="709"/>
        <v>0</v>
      </c>
      <c r="S8799" s="18">
        <f t="shared" si="710"/>
        <v>0</v>
      </c>
      <c r="T8799" s="17" t="s">
        <v>694</v>
      </c>
    </row>
    <row r="8800" spans="1:21" ht="13.2" hidden="1">
      <c r="A8800" s="64"/>
      <c r="J8800" s="13" t="str">
        <f t="shared" si="706"/>
        <v/>
      </c>
      <c r="M8800" s="13" t="str">
        <f t="shared" si="705"/>
        <v/>
      </c>
      <c r="P8800" s="46">
        <f t="shared" si="707"/>
        <v>0</v>
      </c>
      <c r="Q8800" s="20">
        <f t="shared" si="708"/>
        <v>1</v>
      </c>
      <c r="R8800" s="20">
        <f t="shared" si="709"/>
        <v>0</v>
      </c>
      <c r="S8800" s="18">
        <f t="shared" si="710"/>
        <v>0</v>
      </c>
      <c r="T8800" s="17" t="s">
        <v>694</v>
      </c>
    </row>
    <row r="8801" spans="1:21" ht="13.2" hidden="1">
      <c r="A8801" s="64"/>
      <c r="J8801" s="13" t="str">
        <f t="shared" si="706"/>
        <v/>
      </c>
      <c r="M8801" s="13" t="str">
        <f t="shared" si="705"/>
        <v/>
      </c>
      <c r="P8801" s="46">
        <f t="shared" si="707"/>
        <v>0</v>
      </c>
      <c r="Q8801" s="20">
        <f t="shared" si="708"/>
        <v>1</v>
      </c>
      <c r="R8801" s="20">
        <f t="shared" si="709"/>
        <v>0</v>
      </c>
      <c r="S8801" s="18">
        <f t="shared" si="710"/>
        <v>0</v>
      </c>
      <c r="T8801" s="17" t="s">
        <v>694</v>
      </c>
    </row>
    <row r="8802" spans="1:21" ht="13.2" hidden="1">
      <c r="J8802" s="13" t="str">
        <f t="shared" si="706"/>
        <v/>
      </c>
      <c r="M8802" s="13" t="str">
        <f t="shared" si="705"/>
        <v/>
      </c>
      <c r="P8802" s="46">
        <f t="shared" si="707"/>
        <v>0</v>
      </c>
      <c r="Q8802" s="20">
        <f t="shared" si="708"/>
        <v>1</v>
      </c>
      <c r="R8802" s="20">
        <f t="shared" si="709"/>
        <v>0</v>
      </c>
      <c r="S8802" s="18">
        <f t="shared" si="710"/>
        <v>0</v>
      </c>
      <c r="T8802" s="17" t="s">
        <v>694</v>
      </c>
    </row>
    <row r="8803" spans="1:21" ht="13.2" hidden="1">
      <c r="J8803" s="13" t="str">
        <f t="shared" si="706"/>
        <v/>
      </c>
      <c r="M8803" s="13" t="str">
        <f t="shared" si="705"/>
        <v/>
      </c>
      <c r="P8803" s="46">
        <f t="shared" si="707"/>
        <v>0</v>
      </c>
      <c r="Q8803" s="20">
        <f t="shared" si="708"/>
        <v>1</v>
      </c>
      <c r="R8803" s="20">
        <f t="shared" si="709"/>
        <v>0</v>
      </c>
      <c r="S8803" s="18">
        <f t="shared" si="710"/>
        <v>0</v>
      </c>
      <c r="T8803" s="17" t="s">
        <v>694</v>
      </c>
    </row>
    <row r="8804" spans="1:21" ht="13.2" hidden="1">
      <c r="J8804" s="13" t="str">
        <f t="shared" si="706"/>
        <v/>
      </c>
      <c r="M8804" s="13" t="str">
        <f t="shared" si="705"/>
        <v/>
      </c>
      <c r="P8804" s="46">
        <f t="shared" si="707"/>
        <v>0</v>
      </c>
      <c r="Q8804" s="20">
        <f t="shared" si="708"/>
        <v>1</v>
      </c>
      <c r="R8804" s="20">
        <f t="shared" si="709"/>
        <v>0</v>
      </c>
      <c r="S8804" s="18">
        <f t="shared" si="710"/>
        <v>0</v>
      </c>
      <c r="T8804" s="17" t="s">
        <v>694</v>
      </c>
    </row>
    <row r="8805" spans="1:21" ht="13.2" hidden="1">
      <c r="J8805" s="13" t="str">
        <f t="shared" si="706"/>
        <v/>
      </c>
      <c r="M8805" s="13" t="str">
        <f t="shared" si="705"/>
        <v/>
      </c>
      <c r="P8805" s="46">
        <f t="shared" si="707"/>
        <v>0</v>
      </c>
      <c r="Q8805" s="20">
        <f t="shared" si="708"/>
        <v>1</v>
      </c>
      <c r="R8805" s="20">
        <f t="shared" si="709"/>
        <v>0</v>
      </c>
      <c r="S8805" s="18">
        <f t="shared" si="710"/>
        <v>0</v>
      </c>
      <c r="T8805" s="17" t="s">
        <v>694</v>
      </c>
    </row>
    <row r="8806" spans="1:21" ht="13.2" hidden="1">
      <c r="J8806" s="13" t="str">
        <f t="shared" si="706"/>
        <v/>
      </c>
      <c r="M8806" s="13" t="str">
        <f t="shared" si="705"/>
        <v/>
      </c>
      <c r="P8806" s="46">
        <f t="shared" si="707"/>
        <v>0</v>
      </c>
      <c r="Q8806" s="20">
        <f t="shared" si="708"/>
        <v>1</v>
      </c>
      <c r="R8806" s="20">
        <f t="shared" si="709"/>
        <v>0</v>
      </c>
      <c r="S8806" s="18">
        <f t="shared" si="710"/>
        <v>0</v>
      </c>
      <c r="T8806" s="17" t="s">
        <v>694</v>
      </c>
    </row>
    <row r="8807" spans="1:21" ht="13.2" hidden="1">
      <c r="J8807" s="13" t="str">
        <f t="shared" si="706"/>
        <v/>
      </c>
      <c r="M8807" s="13" t="str">
        <f t="shared" si="705"/>
        <v/>
      </c>
      <c r="P8807" s="46">
        <f t="shared" si="707"/>
        <v>0</v>
      </c>
      <c r="Q8807" s="20">
        <f t="shared" si="708"/>
        <v>1</v>
      </c>
      <c r="R8807" s="20">
        <f t="shared" si="709"/>
        <v>0</v>
      </c>
      <c r="S8807" s="18">
        <f t="shared" si="710"/>
        <v>0</v>
      </c>
      <c r="T8807" s="17" t="s">
        <v>694</v>
      </c>
    </row>
    <row r="8808" spans="1:21" ht="13.2" hidden="1">
      <c r="J8808" s="13" t="str">
        <f t="shared" si="706"/>
        <v/>
      </c>
      <c r="M8808" s="13" t="str">
        <f t="shared" si="705"/>
        <v/>
      </c>
      <c r="P8808" s="46">
        <f t="shared" si="707"/>
        <v>0</v>
      </c>
      <c r="Q8808" s="20">
        <f t="shared" si="708"/>
        <v>1</v>
      </c>
      <c r="R8808" s="20">
        <f t="shared" si="709"/>
        <v>0</v>
      </c>
      <c r="S8808" s="18">
        <f t="shared" si="710"/>
        <v>0</v>
      </c>
      <c r="T8808" s="17" t="s">
        <v>694</v>
      </c>
    </row>
    <row r="8809" spans="1:21" ht="13.2" hidden="1">
      <c r="J8809" s="13" t="str">
        <f t="shared" si="706"/>
        <v/>
      </c>
      <c r="M8809" s="13" t="str">
        <f t="shared" si="705"/>
        <v/>
      </c>
      <c r="P8809" s="46">
        <f t="shared" si="707"/>
        <v>0</v>
      </c>
      <c r="Q8809" s="20">
        <f t="shared" si="708"/>
        <v>1</v>
      </c>
      <c r="R8809" s="20">
        <f t="shared" si="709"/>
        <v>0</v>
      </c>
      <c r="S8809" s="18">
        <f t="shared" si="710"/>
        <v>0</v>
      </c>
      <c r="T8809" s="17" t="s">
        <v>694</v>
      </c>
    </row>
    <row r="8810" spans="1:21" ht="13.2" hidden="1">
      <c r="J8810" s="13" t="str">
        <f t="shared" si="706"/>
        <v/>
      </c>
      <c r="M8810" s="13" t="str">
        <f t="shared" si="705"/>
        <v/>
      </c>
      <c r="P8810" s="46">
        <f t="shared" si="707"/>
        <v>0</v>
      </c>
      <c r="Q8810" s="20">
        <f t="shared" si="708"/>
        <v>1</v>
      </c>
      <c r="R8810" s="20">
        <f t="shared" si="709"/>
        <v>0</v>
      </c>
      <c r="S8810" s="18">
        <f t="shared" si="710"/>
        <v>0</v>
      </c>
      <c r="T8810" s="17" t="s">
        <v>694</v>
      </c>
    </row>
    <row r="8811" spans="1:21" ht="13.2" hidden="1">
      <c r="A8811" s="40"/>
      <c r="B8811" s="47"/>
      <c r="D8811" s="40"/>
      <c r="J8811" s="13" t="str">
        <f t="shared" si="706"/>
        <v/>
      </c>
      <c r="K8811" s="40"/>
      <c r="L8811" s="52"/>
      <c r="M8811" s="13" t="str">
        <f t="shared" si="705"/>
        <v/>
      </c>
      <c r="N8811" s="39"/>
      <c r="O8811" s="56"/>
      <c r="P8811" s="46">
        <f t="shared" si="707"/>
        <v>0</v>
      </c>
      <c r="Q8811" s="20">
        <f t="shared" si="708"/>
        <v>1</v>
      </c>
      <c r="R8811" s="20">
        <f t="shared" si="709"/>
        <v>0</v>
      </c>
      <c r="S8811" s="18">
        <f t="shared" si="710"/>
        <v>0</v>
      </c>
      <c r="T8811" s="17" t="s">
        <v>694</v>
      </c>
      <c r="U8811" s="40"/>
    </row>
    <row r="8812" spans="1:21" ht="13.2" hidden="1">
      <c r="J8812" s="13" t="str">
        <f t="shared" si="706"/>
        <v/>
      </c>
      <c r="M8812" s="13" t="str">
        <f t="shared" si="705"/>
        <v/>
      </c>
      <c r="P8812" s="46">
        <f t="shared" si="707"/>
        <v>0</v>
      </c>
      <c r="Q8812" s="20">
        <f t="shared" si="708"/>
        <v>1</v>
      </c>
      <c r="R8812" s="20">
        <f t="shared" si="709"/>
        <v>0</v>
      </c>
      <c r="S8812" s="18">
        <f t="shared" si="710"/>
        <v>0</v>
      </c>
      <c r="T8812" s="17" t="s">
        <v>694</v>
      </c>
    </row>
    <row r="8813" spans="1:21" ht="13.2" hidden="1">
      <c r="J8813" s="13" t="str">
        <f t="shared" si="706"/>
        <v/>
      </c>
      <c r="M8813" s="13" t="str">
        <f t="shared" si="705"/>
        <v/>
      </c>
      <c r="P8813" s="46">
        <f t="shared" si="707"/>
        <v>0</v>
      </c>
      <c r="Q8813" s="20">
        <f t="shared" si="708"/>
        <v>1</v>
      </c>
      <c r="R8813" s="20">
        <f t="shared" si="709"/>
        <v>0</v>
      </c>
      <c r="S8813" s="18">
        <f t="shared" si="710"/>
        <v>0</v>
      </c>
      <c r="T8813" s="17" t="s">
        <v>694</v>
      </c>
    </row>
    <row r="8814" spans="1:21" ht="13.2" hidden="1">
      <c r="A8814" s="64"/>
      <c r="J8814" s="13" t="str">
        <f t="shared" si="706"/>
        <v/>
      </c>
      <c r="M8814" s="13" t="str">
        <f t="shared" si="705"/>
        <v/>
      </c>
      <c r="P8814" s="46">
        <f t="shared" si="707"/>
        <v>0</v>
      </c>
      <c r="Q8814" s="20">
        <f t="shared" si="708"/>
        <v>1</v>
      </c>
      <c r="R8814" s="20">
        <f t="shared" si="709"/>
        <v>0</v>
      </c>
      <c r="S8814" s="18">
        <f t="shared" si="710"/>
        <v>0</v>
      </c>
      <c r="T8814" s="17" t="s">
        <v>694</v>
      </c>
    </row>
    <row r="8815" spans="1:21" ht="13.2" hidden="1">
      <c r="A8815" s="64"/>
      <c r="J8815" s="13" t="str">
        <f t="shared" si="706"/>
        <v/>
      </c>
      <c r="M8815" s="13" t="str">
        <f t="shared" si="705"/>
        <v/>
      </c>
      <c r="P8815" s="46">
        <f t="shared" si="707"/>
        <v>0</v>
      </c>
      <c r="Q8815" s="20">
        <f t="shared" si="708"/>
        <v>1</v>
      </c>
      <c r="R8815" s="20">
        <f t="shared" si="709"/>
        <v>0</v>
      </c>
      <c r="S8815" s="18">
        <f t="shared" si="710"/>
        <v>0</v>
      </c>
      <c r="T8815" s="17" t="s">
        <v>694</v>
      </c>
    </row>
    <row r="8816" spans="1:21" ht="13.2" hidden="1">
      <c r="A8816" s="64"/>
      <c r="J8816" s="13" t="str">
        <f t="shared" si="706"/>
        <v/>
      </c>
      <c r="M8816" s="13" t="str">
        <f t="shared" si="705"/>
        <v/>
      </c>
      <c r="P8816" s="46">
        <f t="shared" si="707"/>
        <v>0</v>
      </c>
      <c r="Q8816" s="20">
        <f t="shared" si="708"/>
        <v>1</v>
      </c>
      <c r="R8816" s="20">
        <f t="shared" si="709"/>
        <v>0</v>
      </c>
      <c r="S8816" s="18">
        <f t="shared" si="710"/>
        <v>0</v>
      </c>
      <c r="T8816" s="17" t="s">
        <v>694</v>
      </c>
    </row>
    <row r="8817" spans="10:20" ht="13.2" hidden="1">
      <c r="J8817" s="13" t="str">
        <f t="shared" si="706"/>
        <v/>
      </c>
      <c r="M8817" s="13" t="str">
        <f t="shared" si="705"/>
        <v/>
      </c>
      <c r="P8817" s="46">
        <f t="shared" si="707"/>
        <v>0</v>
      </c>
      <c r="Q8817" s="20">
        <f t="shared" si="708"/>
        <v>1</v>
      </c>
      <c r="R8817" s="20">
        <f t="shared" si="709"/>
        <v>0</v>
      </c>
      <c r="S8817" s="18">
        <f t="shared" si="710"/>
        <v>0</v>
      </c>
      <c r="T8817" s="17" t="s">
        <v>694</v>
      </c>
    </row>
    <row r="8818" spans="10:20" ht="13.2" hidden="1">
      <c r="J8818" s="13" t="str">
        <f t="shared" si="706"/>
        <v/>
      </c>
      <c r="M8818" s="13" t="str">
        <f t="shared" si="705"/>
        <v/>
      </c>
      <c r="P8818" s="46">
        <f t="shared" si="707"/>
        <v>0</v>
      </c>
      <c r="Q8818" s="20">
        <f t="shared" si="708"/>
        <v>1</v>
      </c>
      <c r="R8818" s="20">
        <f t="shared" si="709"/>
        <v>0</v>
      </c>
      <c r="S8818" s="18">
        <f t="shared" si="710"/>
        <v>0</v>
      </c>
      <c r="T8818" s="17" t="s">
        <v>694</v>
      </c>
    </row>
    <row r="8819" spans="10:20" ht="13.2" hidden="1">
      <c r="J8819" s="13" t="str">
        <f t="shared" si="706"/>
        <v/>
      </c>
      <c r="M8819" s="13" t="str">
        <f t="shared" si="705"/>
        <v/>
      </c>
      <c r="P8819" s="46">
        <f t="shared" si="707"/>
        <v>0</v>
      </c>
      <c r="Q8819" s="20">
        <f t="shared" si="708"/>
        <v>1</v>
      </c>
      <c r="R8819" s="20">
        <f t="shared" si="709"/>
        <v>0</v>
      </c>
      <c r="S8819" s="18">
        <f t="shared" si="710"/>
        <v>0</v>
      </c>
      <c r="T8819" s="17" t="s">
        <v>694</v>
      </c>
    </row>
    <row r="8820" spans="10:20" ht="13.2" hidden="1">
      <c r="J8820" s="13" t="str">
        <f t="shared" si="706"/>
        <v/>
      </c>
      <c r="M8820" s="13" t="str">
        <f t="shared" si="705"/>
        <v/>
      </c>
      <c r="P8820" s="46">
        <f t="shared" si="707"/>
        <v>0</v>
      </c>
      <c r="Q8820" s="20">
        <f t="shared" si="708"/>
        <v>1</v>
      </c>
      <c r="R8820" s="20">
        <f t="shared" si="709"/>
        <v>0</v>
      </c>
      <c r="S8820" s="18">
        <f t="shared" si="710"/>
        <v>0</v>
      </c>
      <c r="T8820" s="17" t="s">
        <v>694</v>
      </c>
    </row>
    <row r="8821" spans="10:20" ht="13.2" hidden="1">
      <c r="J8821" s="13" t="str">
        <f t="shared" si="706"/>
        <v/>
      </c>
      <c r="M8821" s="13" t="str">
        <f t="shared" si="705"/>
        <v/>
      </c>
      <c r="P8821" s="46">
        <f t="shared" si="707"/>
        <v>0</v>
      </c>
      <c r="Q8821" s="20">
        <f t="shared" si="708"/>
        <v>1</v>
      </c>
      <c r="R8821" s="20">
        <f t="shared" si="709"/>
        <v>0</v>
      </c>
      <c r="S8821" s="18">
        <f t="shared" si="710"/>
        <v>0</v>
      </c>
      <c r="T8821" s="17" t="s">
        <v>694</v>
      </c>
    </row>
    <row r="8822" spans="10:20" ht="13.2" hidden="1">
      <c r="J8822" s="13" t="str">
        <f t="shared" si="706"/>
        <v/>
      </c>
      <c r="M8822" s="13" t="str">
        <f t="shared" si="705"/>
        <v/>
      </c>
      <c r="P8822" s="46">
        <f t="shared" si="707"/>
        <v>0</v>
      </c>
      <c r="Q8822" s="20">
        <f t="shared" si="708"/>
        <v>1</v>
      </c>
      <c r="R8822" s="20">
        <f t="shared" si="709"/>
        <v>0</v>
      </c>
      <c r="S8822" s="18">
        <f t="shared" si="710"/>
        <v>0</v>
      </c>
      <c r="T8822" s="17" t="s">
        <v>694</v>
      </c>
    </row>
    <row r="8823" spans="10:20" ht="13.2" hidden="1">
      <c r="J8823" s="13" t="str">
        <f t="shared" si="706"/>
        <v/>
      </c>
      <c r="M8823" s="13" t="str">
        <f t="shared" si="705"/>
        <v/>
      </c>
      <c r="P8823" s="46">
        <f t="shared" si="707"/>
        <v>0</v>
      </c>
      <c r="Q8823" s="20">
        <f t="shared" si="708"/>
        <v>1</v>
      </c>
      <c r="R8823" s="20">
        <f t="shared" si="709"/>
        <v>0</v>
      </c>
      <c r="S8823" s="18">
        <f t="shared" si="710"/>
        <v>0</v>
      </c>
      <c r="T8823" s="17" t="s">
        <v>694</v>
      </c>
    </row>
    <row r="8824" spans="10:20" ht="13.2" hidden="1">
      <c r="J8824" s="13" t="str">
        <f t="shared" si="706"/>
        <v/>
      </c>
      <c r="M8824" s="13" t="str">
        <f t="shared" si="705"/>
        <v/>
      </c>
      <c r="P8824" s="46">
        <f t="shared" si="707"/>
        <v>0</v>
      </c>
      <c r="Q8824" s="20">
        <f t="shared" si="708"/>
        <v>1</v>
      </c>
      <c r="R8824" s="20">
        <f t="shared" si="709"/>
        <v>0</v>
      </c>
      <c r="S8824" s="18">
        <f t="shared" si="710"/>
        <v>0</v>
      </c>
      <c r="T8824" s="17" t="s">
        <v>694</v>
      </c>
    </row>
    <row r="8825" spans="10:20" ht="13.2" hidden="1">
      <c r="J8825" s="13" t="str">
        <f t="shared" si="706"/>
        <v/>
      </c>
      <c r="M8825" s="13" t="str">
        <f t="shared" ref="M8825:M8888" si="711">+LEFT(U8825,4)</f>
        <v/>
      </c>
      <c r="P8825" s="46">
        <f t="shared" si="707"/>
        <v>0</v>
      </c>
      <c r="Q8825" s="20">
        <f t="shared" si="708"/>
        <v>1</v>
      </c>
      <c r="R8825" s="20">
        <f t="shared" si="709"/>
        <v>0</v>
      </c>
      <c r="S8825" s="18">
        <f t="shared" si="710"/>
        <v>0</v>
      </c>
      <c r="T8825" s="17" t="s">
        <v>694</v>
      </c>
    </row>
    <row r="8826" spans="10:20" ht="13.2" hidden="1">
      <c r="J8826" s="13" t="str">
        <f t="shared" si="706"/>
        <v/>
      </c>
      <c r="M8826" s="13" t="str">
        <f t="shared" si="711"/>
        <v/>
      </c>
      <c r="P8826" s="46">
        <f t="shared" si="707"/>
        <v>0</v>
      </c>
      <c r="Q8826" s="20">
        <f t="shared" si="708"/>
        <v>1</v>
      </c>
      <c r="R8826" s="20">
        <f t="shared" si="709"/>
        <v>0</v>
      </c>
      <c r="S8826" s="18">
        <f t="shared" si="710"/>
        <v>0</v>
      </c>
      <c r="T8826" s="17" t="s">
        <v>694</v>
      </c>
    </row>
    <row r="8827" spans="10:20" ht="13.2" hidden="1">
      <c r="J8827" s="13" t="str">
        <f t="shared" si="706"/>
        <v/>
      </c>
      <c r="M8827" s="13" t="str">
        <f t="shared" si="711"/>
        <v/>
      </c>
      <c r="P8827" s="46">
        <f t="shared" si="707"/>
        <v>0</v>
      </c>
      <c r="Q8827" s="20">
        <f t="shared" si="708"/>
        <v>1</v>
      </c>
      <c r="R8827" s="20">
        <f t="shared" si="709"/>
        <v>0</v>
      </c>
      <c r="S8827" s="18">
        <f t="shared" si="710"/>
        <v>0</v>
      </c>
      <c r="T8827" s="17" t="s">
        <v>694</v>
      </c>
    </row>
    <row r="8828" spans="10:20" ht="13.2" hidden="1">
      <c r="J8828" s="13" t="str">
        <f t="shared" si="706"/>
        <v/>
      </c>
      <c r="M8828" s="13" t="str">
        <f t="shared" si="711"/>
        <v/>
      </c>
      <c r="P8828" s="46">
        <f t="shared" si="707"/>
        <v>0</v>
      </c>
      <c r="Q8828" s="20">
        <f t="shared" si="708"/>
        <v>1</v>
      </c>
      <c r="R8828" s="20">
        <f t="shared" si="709"/>
        <v>0</v>
      </c>
      <c r="S8828" s="18">
        <f t="shared" si="710"/>
        <v>0</v>
      </c>
      <c r="T8828" s="17" t="s">
        <v>694</v>
      </c>
    </row>
    <row r="8829" spans="10:20" ht="13.2" hidden="1">
      <c r="J8829" s="13" t="str">
        <f t="shared" si="706"/>
        <v/>
      </c>
      <c r="M8829" s="13" t="str">
        <f t="shared" si="711"/>
        <v/>
      </c>
      <c r="P8829" s="46">
        <f t="shared" si="707"/>
        <v>0</v>
      </c>
      <c r="Q8829" s="20">
        <f t="shared" si="708"/>
        <v>1</v>
      </c>
      <c r="R8829" s="20">
        <f t="shared" si="709"/>
        <v>0</v>
      </c>
      <c r="S8829" s="18">
        <f t="shared" si="710"/>
        <v>0</v>
      </c>
      <c r="T8829" s="17" t="s">
        <v>694</v>
      </c>
    </row>
    <row r="8830" spans="10:20" ht="13.2" hidden="1">
      <c r="J8830" s="13" t="str">
        <f t="shared" si="706"/>
        <v/>
      </c>
      <c r="M8830" s="13" t="str">
        <f t="shared" si="711"/>
        <v/>
      </c>
      <c r="P8830" s="46">
        <f t="shared" si="707"/>
        <v>0</v>
      </c>
      <c r="Q8830" s="20">
        <f t="shared" si="708"/>
        <v>1</v>
      </c>
      <c r="R8830" s="20">
        <f t="shared" si="709"/>
        <v>0</v>
      </c>
      <c r="S8830" s="18">
        <f t="shared" si="710"/>
        <v>0</v>
      </c>
      <c r="T8830" s="17" t="s">
        <v>694</v>
      </c>
    </row>
    <row r="8831" spans="10:20" ht="13.2" hidden="1">
      <c r="J8831" s="13" t="str">
        <f t="shared" si="706"/>
        <v/>
      </c>
      <c r="M8831" s="13" t="str">
        <f t="shared" si="711"/>
        <v/>
      </c>
      <c r="P8831" s="46">
        <f t="shared" si="707"/>
        <v>0</v>
      </c>
      <c r="Q8831" s="20">
        <f t="shared" si="708"/>
        <v>1</v>
      </c>
      <c r="R8831" s="20">
        <f t="shared" si="709"/>
        <v>0</v>
      </c>
      <c r="S8831" s="18">
        <f t="shared" si="710"/>
        <v>0</v>
      </c>
      <c r="T8831" s="17" t="s">
        <v>694</v>
      </c>
    </row>
    <row r="8832" spans="10:20" ht="13.2" hidden="1">
      <c r="J8832" s="13" t="str">
        <f t="shared" si="706"/>
        <v/>
      </c>
      <c r="M8832" s="13" t="str">
        <f t="shared" si="711"/>
        <v/>
      </c>
      <c r="P8832" s="46">
        <f t="shared" si="707"/>
        <v>0</v>
      </c>
      <c r="Q8832" s="20">
        <f t="shared" si="708"/>
        <v>1</v>
      </c>
      <c r="R8832" s="20">
        <f t="shared" si="709"/>
        <v>0</v>
      </c>
      <c r="S8832" s="18">
        <f t="shared" si="710"/>
        <v>0</v>
      </c>
      <c r="T8832" s="17" t="s">
        <v>694</v>
      </c>
    </row>
    <row r="8833" spans="10:20" ht="13.2" hidden="1">
      <c r="J8833" s="13" t="str">
        <f t="shared" si="706"/>
        <v/>
      </c>
      <c r="M8833" s="13" t="str">
        <f t="shared" si="711"/>
        <v/>
      </c>
      <c r="P8833" s="46">
        <f t="shared" si="707"/>
        <v>0</v>
      </c>
      <c r="Q8833" s="20">
        <f t="shared" si="708"/>
        <v>1</v>
      </c>
      <c r="R8833" s="20">
        <f t="shared" si="709"/>
        <v>0</v>
      </c>
      <c r="S8833" s="18">
        <f t="shared" si="710"/>
        <v>0</v>
      </c>
      <c r="T8833" s="17" t="s">
        <v>694</v>
      </c>
    </row>
    <row r="8834" spans="10:20" ht="13.2" hidden="1">
      <c r="J8834" s="13" t="str">
        <f t="shared" ref="J8834:J8897" si="712">+LEFT(U8834,4)</f>
        <v/>
      </c>
      <c r="M8834" s="13" t="str">
        <f t="shared" si="711"/>
        <v/>
      </c>
      <c r="P8834" s="46">
        <f t="shared" ref="P8834:P8897" si="713">ROUND(O8834*L8834,2)</f>
        <v>0</v>
      </c>
      <c r="Q8834" s="20">
        <f t="shared" ref="Q8834:Q8897" si="714">IF(N8834="HKD",7.8,IF(N8834="CNY",6.4,1))</f>
        <v>1</v>
      </c>
      <c r="R8834" s="20">
        <f t="shared" ref="R8834:R8897" si="715">+O8834/Q8834</f>
        <v>0</v>
      </c>
      <c r="S8834" s="18">
        <f t="shared" ref="S8834:S8897" si="716">+R8834*L8834</f>
        <v>0</v>
      </c>
      <c r="T8834" s="17" t="s">
        <v>694</v>
      </c>
    </row>
    <row r="8835" spans="10:20" ht="13.2" hidden="1">
      <c r="J8835" s="13" t="str">
        <f t="shared" si="712"/>
        <v/>
      </c>
      <c r="M8835" s="13" t="str">
        <f t="shared" si="711"/>
        <v/>
      </c>
      <c r="P8835" s="46">
        <f t="shared" si="713"/>
        <v>0</v>
      </c>
      <c r="Q8835" s="20">
        <f t="shared" si="714"/>
        <v>1</v>
      </c>
      <c r="R8835" s="20">
        <f t="shared" si="715"/>
        <v>0</v>
      </c>
      <c r="S8835" s="18">
        <f t="shared" si="716"/>
        <v>0</v>
      </c>
      <c r="T8835" s="17" t="s">
        <v>694</v>
      </c>
    </row>
    <row r="8836" spans="10:20" ht="13.2" hidden="1">
      <c r="J8836" s="13" t="str">
        <f t="shared" si="712"/>
        <v/>
      </c>
      <c r="M8836" s="13" t="str">
        <f t="shared" si="711"/>
        <v/>
      </c>
      <c r="P8836" s="46">
        <f t="shared" si="713"/>
        <v>0</v>
      </c>
      <c r="Q8836" s="20">
        <f t="shared" si="714"/>
        <v>1</v>
      </c>
      <c r="R8836" s="20">
        <f t="shared" si="715"/>
        <v>0</v>
      </c>
      <c r="S8836" s="18">
        <f t="shared" si="716"/>
        <v>0</v>
      </c>
      <c r="T8836" s="17" t="s">
        <v>694</v>
      </c>
    </row>
    <row r="8837" spans="10:20" ht="13.2" hidden="1">
      <c r="J8837" s="13" t="str">
        <f t="shared" si="712"/>
        <v/>
      </c>
      <c r="M8837" s="13" t="str">
        <f t="shared" si="711"/>
        <v/>
      </c>
      <c r="P8837" s="46">
        <f t="shared" si="713"/>
        <v>0</v>
      </c>
      <c r="Q8837" s="20">
        <f t="shared" si="714"/>
        <v>1</v>
      </c>
      <c r="R8837" s="20">
        <f t="shared" si="715"/>
        <v>0</v>
      </c>
      <c r="S8837" s="18">
        <f t="shared" si="716"/>
        <v>0</v>
      </c>
      <c r="T8837" s="17" t="s">
        <v>694</v>
      </c>
    </row>
    <row r="8838" spans="10:20" ht="13.2" hidden="1">
      <c r="J8838" s="13" t="str">
        <f t="shared" si="712"/>
        <v/>
      </c>
      <c r="M8838" s="13" t="str">
        <f t="shared" si="711"/>
        <v/>
      </c>
      <c r="P8838" s="46">
        <f t="shared" si="713"/>
        <v>0</v>
      </c>
      <c r="Q8838" s="20">
        <f t="shared" si="714"/>
        <v>1</v>
      </c>
      <c r="R8838" s="20">
        <f t="shared" si="715"/>
        <v>0</v>
      </c>
      <c r="S8838" s="18">
        <f t="shared" si="716"/>
        <v>0</v>
      </c>
      <c r="T8838" s="17" t="s">
        <v>694</v>
      </c>
    </row>
    <row r="8839" spans="10:20" ht="13.2" hidden="1">
      <c r="J8839" s="13" t="str">
        <f t="shared" si="712"/>
        <v/>
      </c>
      <c r="M8839" s="13" t="str">
        <f t="shared" si="711"/>
        <v/>
      </c>
      <c r="P8839" s="46">
        <f t="shared" si="713"/>
        <v>0</v>
      </c>
      <c r="Q8839" s="20">
        <f t="shared" si="714"/>
        <v>1</v>
      </c>
      <c r="R8839" s="20">
        <f t="shared" si="715"/>
        <v>0</v>
      </c>
      <c r="S8839" s="18">
        <f t="shared" si="716"/>
        <v>0</v>
      </c>
      <c r="T8839" s="17" t="s">
        <v>694</v>
      </c>
    </row>
    <row r="8840" spans="10:20" ht="13.2" hidden="1">
      <c r="J8840" s="13" t="str">
        <f t="shared" si="712"/>
        <v/>
      </c>
      <c r="M8840" s="13" t="str">
        <f t="shared" si="711"/>
        <v/>
      </c>
      <c r="P8840" s="46">
        <f t="shared" si="713"/>
        <v>0</v>
      </c>
      <c r="Q8840" s="20">
        <f t="shared" si="714"/>
        <v>1</v>
      </c>
      <c r="R8840" s="20">
        <f t="shared" si="715"/>
        <v>0</v>
      </c>
      <c r="S8840" s="18">
        <f t="shared" si="716"/>
        <v>0</v>
      </c>
      <c r="T8840" s="17" t="s">
        <v>694</v>
      </c>
    </row>
    <row r="8841" spans="10:20" ht="13.2" hidden="1">
      <c r="J8841" s="13" t="str">
        <f t="shared" si="712"/>
        <v/>
      </c>
      <c r="M8841" s="13" t="str">
        <f t="shared" si="711"/>
        <v/>
      </c>
      <c r="P8841" s="46">
        <f t="shared" si="713"/>
        <v>0</v>
      </c>
      <c r="Q8841" s="20">
        <f t="shared" si="714"/>
        <v>1</v>
      </c>
      <c r="R8841" s="20">
        <f t="shared" si="715"/>
        <v>0</v>
      </c>
      <c r="S8841" s="18">
        <f t="shared" si="716"/>
        <v>0</v>
      </c>
      <c r="T8841" s="17" t="s">
        <v>694</v>
      </c>
    </row>
    <row r="8842" spans="10:20" ht="13.2" hidden="1">
      <c r="J8842" s="13" t="str">
        <f t="shared" si="712"/>
        <v/>
      </c>
      <c r="M8842" s="13" t="str">
        <f t="shared" si="711"/>
        <v/>
      </c>
      <c r="P8842" s="46">
        <f t="shared" si="713"/>
        <v>0</v>
      </c>
      <c r="Q8842" s="20">
        <f t="shared" si="714"/>
        <v>1</v>
      </c>
      <c r="R8842" s="20">
        <f t="shared" si="715"/>
        <v>0</v>
      </c>
      <c r="S8842" s="18">
        <f t="shared" si="716"/>
        <v>0</v>
      </c>
      <c r="T8842" s="17" t="s">
        <v>694</v>
      </c>
    </row>
    <row r="8843" spans="10:20" ht="13.2" hidden="1">
      <c r="J8843" s="13" t="str">
        <f t="shared" si="712"/>
        <v/>
      </c>
      <c r="M8843" s="13" t="str">
        <f t="shared" si="711"/>
        <v/>
      </c>
      <c r="P8843" s="46">
        <f t="shared" si="713"/>
        <v>0</v>
      </c>
      <c r="Q8843" s="20">
        <f t="shared" si="714"/>
        <v>1</v>
      </c>
      <c r="R8843" s="20">
        <f t="shared" si="715"/>
        <v>0</v>
      </c>
      <c r="S8843" s="18">
        <f t="shared" si="716"/>
        <v>0</v>
      </c>
      <c r="T8843" s="17" t="s">
        <v>694</v>
      </c>
    </row>
    <row r="8844" spans="10:20" ht="13.2" hidden="1">
      <c r="J8844" s="13" t="str">
        <f t="shared" si="712"/>
        <v/>
      </c>
      <c r="M8844" s="13" t="str">
        <f t="shared" si="711"/>
        <v/>
      </c>
      <c r="P8844" s="46">
        <f t="shared" si="713"/>
        <v>0</v>
      </c>
      <c r="Q8844" s="20">
        <f t="shared" si="714"/>
        <v>1</v>
      </c>
      <c r="R8844" s="20">
        <f t="shared" si="715"/>
        <v>0</v>
      </c>
      <c r="S8844" s="18">
        <f t="shared" si="716"/>
        <v>0</v>
      </c>
      <c r="T8844" s="17" t="s">
        <v>694</v>
      </c>
    </row>
    <row r="8845" spans="10:20" ht="13.2" hidden="1">
      <c r="J8845" s="13" t="str">
        <f t="shared" si="712"/>
        <v/>
      </c>
      <c r="M8845" s="13" t="str">
        <f t="shared" si="711"/>
        <v/>
      </c>
      <c r="P8845" s="46">
        <f t="shared" si="713"/>
        <v>0</v>
      </c>
      <c r="Q8845" s="20">
        <f t="shared" si="714"/>
        <v>1</v>
      </c>
      <c r="R8845" s="20">
        <f t="shared" si="715"/>
        <v>0</v>
      </c>
      <c r="S8845" s="18">
        <f t="shared" si="716"/>
        <v>0</v>
      </c>
      <c r="T8845" s="17" t="s">
        <v>694</v>
      </c>
    </row>
    <row r="8846" spans="10:20" ht="13.2" hidden="1">
      <c r="J8846" s="13" t="str">
        <f t="shared" si="712"/>
        <v/>
      </c>
      <c r="M8846" s="13" t="str">
        <f t="shared" si="711"/>
        <v/>
      </c>
      <c r="P8846" s="46">
        <f t="shared" si="713"/>
        <v>0</v>
      </c>
      <c r="Q8846" s="20">
        <f t="shared" si="714"/>
        <v>1</v>
      </c>
      <c r="R8846" s="20">
        <f t="shared" si="715"/>
        <v>0</v>
      </c>
      <c r="S8846" s="18">
        <f t="shared" si="716"/>
        <v>0</v>
      </c>
      <c r="T8846" s="17" t="s">
        <v>694</v>
      </c>
    </row>
    <row r="8847" spans="10:20" ht="13.2" hidden="1">
      <c r="J8847" s="13" t="str">
        <f t="shared" si="712"/>
        <v/>
      </c>
      <c r="M8847" s="13" t="str">
        <f t="shared" si="711"/>
        <v/>
      </c>
      <c r="P8847" s="46">
        <f t="shared" si="713"/>
        <v>0</v>
      </c>
      <c r="Q8847" s="20">
        <f t="shared" si="714"/>
        <v>1</v>
      </c>
      <c r="R8847" s="20">
        <f t="shared" si="715"/>
        <v>0</v>
      </c>
      <c r="S8847" s="18">
        <f t="shared" si="716"/>
        <v>0</v>
      </c>
      <c r="T8847" s="17" t="s">
        <v>694</v>
      </c>
    </row>
    <row r="8848" spans="10:20" ht="13.2" hidden="1">
      <c r="J8848" s="13" t="str">
        <f t="shared" si="712"/>
        <v/>
      </c>
      <c r="M8848" s="13" t="str">
        <f t="shared" si="711"/>
        <v/>
      </c>
      <c r="P8848" s="46">
        <f t="shared" si="713"/>
        <v>0</v>
      </c>
      <c r="Q8848" s="20">
        <f t="shared" si="714"/>
        <v>1</v>
      </c>
      <c r="R8848" s="20">
        <f t="shared" si="715"/>
        <v>0</v>
      </c>
      <c r="S8848" s="18">
        <f t="shared" si="716"/>
        <v>0</v>
      </c>
      <c r="T8848" s="17" t="s">
        <v>694</v>
      </c>
    </row>
    <row r="8849" spans="1:20" ht="13.2" hidden="1">
      <c r="J8849" s="13" t="str">
        <f t="shared" si="712"/>
        <v/>
      </c>
      <c r="M8849" s="13" t="str">
        <f t="shared" si="711"/>
        <v/>
      </c>
      <c r="P8849" s="46">
        <f t="shared" si="713"/>
        <v>0</v>
      </c>
      <c r="Q8849" s="20">
        <f t="shared" si="714"/>
        <v>1</v>
      </c>
      <c r="R8849" s="20">
        <f t="shared" si="715"/>
        <v>0</v>
      </c>
      <c r="S8849" s="18">
        <f t="shared" si="716"/>
        <v>0</v>
      </c>
      <c r="T8849" s="17" t="s">
        <v>694</v>
      </c>
    </row>
    <row r="8850" spans="1:20" ht="13.2" hidden="1">
      <c r="J8850" s="13" t="str">
        <f t="shared" si="712"/>
        <v/>
      </c>
      <c r="M8850" s="13" t="str">
        <f t="shared" si="711"/>
        <v/>
      </c>
      <c r="P8850" s="46">
        <f t="shared" si="713"/>
        <v>0</v>
      </c>
      <c r="Q8850" s="20">
        <f t="shared" si="714"/>
        <v>1</v>
      </c>
      <c r="R8850" s="20">
        <f t="shared" si="715"/>
        <v>0</v>
      </c>
      <c r="S8850" s="18">
        <f t="shared" si="716"/>
        <v>0</v>
      </c>
      <c r="T8850" s="17" t="s">
        <v>694</v>
      </c>
    </row>
    <row r="8851" spans="1:20" ht="13.2" hidden="1">
      <c r="J8851" s="13" t="str">
        <f t="shared" si="712"/>
        <v/>
      </c>
      <c r="M8851" s="13" t="str">
        <f t="shared" si="711"/>
        <v/>
      </c>
      <c r="P8851" s="46">
        <f t="shared" si="713"/>
        <v>0</v>
      </c>
      <c r="Q8851" s="20">
        <f t="shared" si="714"/>
        <v>1</v>
      </c>
      <c r="R8851" s="20">
        <f t="shared" si="715"/>
        <v>0</v>
      </c>
      <c r="S8851" s="18">
        <f t="shared" si="716"/>
        <v>0</v>
      </c>
      <c r="T8851" s="17" t="s">
        <v>694</v>
      </c>
    </row>
    <row r="8852" spans="1:20" ht="13.2" hidden="1">
      <c r="J8852" s="13" t="str">
        <f t="shared" si="712"/>
        <v/>
      </c>
      <c r="M8852" s="13" t="str">
        <f t="shared" si="711"/>
        <v/>
      </c>
      <c r="N8852" s="13"/>
      <c r="O8852" s="62"/>
      <c r="P8852" s="46">
        <f t="shared" si="713"/>
        <v>0</v>
      </c>
      <c r="Q8852" s="20">
        <f t="shared" si="714"/>
        <v>1</v>
      </c>
      <c r="R8852" s="20">
        <f t="shared" si="715"/>
        <v>0</v>
      </c>
      <c r="S8852" s="18">
        <f t="shared" si="716"/>
        <v>0</v>
      </c>
      <c r="T8852" s="17" t="s">
        <v>694</v>
      </c>
    </row>
    <row r="8853" spans="1:20" ht="13.2" hidden="1">
      <c r="J8853" s="13" t="str">
        <f t="shared" si="712"/>
        <v/>
      </c>
      <c r="M8853" s="13" t="str">
        <f t="shared" si="711"/>
        <v/>
      </c>
      <c r="P8853" s="46">
        <f t="shared" si="713"/>
        <v>0</v>
      </c>
      <c r="Q8853" s="20">
        <f t="shared" si="714"/>
        <v>1</v>
      </c>
      <c r="R8853" s="20">
        <f t="shared" si="715"/>
        <v>0</v>
      </c>
      <c r="S8853" s="18">
        <f t="shared" si="716"/>
        <v>0</v>
      </c>
      <c r="T8853" s="17" t="s">
        <v>694</v>
      </c>
    </row>
    <row r="8854" spans="1:20" ht="13.2" hidden="1">
      <c r="J8854" s="13" t="str">
        <f t="shared" si="712"/>
        <v/>
      </c>
      <c r="M8854" s="13" t="str">
        <f t="shared" si="711"/>
        <v/>
      </c>
      <c r="P8854" s="46">
        <f t="shared" si="713"/>
        <v>0</v>
      </c>
      <c r="Q8854" s="20">
        <f t="shared" si="714"/>
        <v>1</v>
      </c>
      <c r="R8854" s="20">
        <f t="shared" si="715"/>
        <v>0</v>
      </c>
      <c r="S8854" s="18">
        <f t="shared" si="716"/>
        <v>0</v>
      </c>
      <c r="T8854" s="17" t="s">
        <v>694</v>
      </c>
    </row>
    <row r="8855" spans="1:20" ht="13.2" hidden="1">
      <c r="J8855" s="13" t="str">
        <f t="shared" si="712"/>
        <v/>
      </c>
      <c r="M8855" s="13" t="str">
        <f t="shared" si="711"/>
        <v/>
      </c>
      <c r="P8855" s="46">
        <f t="shared" si="713"/>
        <v>0</v>
      </c>
      <c r="Q8855" s="20">
        <f t="shared" si="714"/>
        <v>1</v>
      </c>
      <c r="R8855" s="20">
        <f t="shared" si="715"/>
        <v>0</v>
      </c>
      <c r="S8855" s="18">
        <f t="shared" si="716"/>
        <v>0</v>
      </c>
      <c r="T8855" s="17" t="s">
        <v>694</v>
      </c>
    </row>
    <row r="8856" spans="1:20" ht="13.2" hidden="1">
      <c r="J8856" s="13" t="str">
        <f t="shared" si="712"/>
        <v/>
      </c>
      <c r="M8856" s="13" t="str">
        <f t="shared" si="711"/>
        <v/>
      </c>
      <c r="P8856" s="46">
        <f t="shared" si="713"/>
        <v>0</v>
      </c>
      <c r="Q8856" s="20">
        <f t="shared" si="714"/>
        <v>1</v>
      </c>
      <c r="R8856" s="20">
        <f t="shared" si="715"/>
        <v>0</v>
      </c>
      <c r="S8856" s="18">
        <f t="shared" si="716"/>
        <v>0</v>
      </c>
      <c r="T8856" s="17" t="s">
        <v>694</v>
      </c>
    </row>
    <row r="8857" spans="1:20" ht="13.2" hidden="1">
      <c r="A8857" s="64"/>
      <c r="J8857" s="13" t="str">
        <f t="shared" si="712"/>
        <v/>
      </c>
      <c r="M8857" s="13" t="str">
        <f t="shared" si="711"/>
        <v/>
      </c>
      <c r="P8857" s="46">
        <f t="shared" si="713"/>
        <v>0</v>
      </c>
      <c r="Q8857" s="20">
        <f t="shared" si="714"/>
        <v>1</v>
      </c>
      <c r="R8857" s="20">
        <f t="shared" si="715"/>
        <v>0</v>
      </c>
      <c r="S8857" s="18">
        <f t="shared" si="716"/>
        <v>0</v>
      </c>
      <c r="T8857" s="17" t="s">
        <v>694</v>
      </c>
    </row>
    <row r="8858" spans="1:20" ht="13.2" hidden="1">
      <c r="A8858" s="64"/>
      <c r="J8858" s="13" t="str">
        <f t="shared" si="712"/>
        <v/>
      </c>
      <c r="M8858" s="13" t="str">
        <f t="shared" si="711"/>
        <v/>
      </c>
      <c r="P8858" s="46">
        <f t="shared" si="713"/>
        <v>0</v>
      </c>
      <c r="Q8858" s="20">
        <f t="shared" si="714"/>
        <v>1</v>
      </c>
      <c r="R8858" s="20">
        <f t="shared" si="715"/>
        <v>0</v>
      </c>
      <c r="S8858" s="18">
        <f t="shared" si="716"/>
        <v>0</v>
      </c>
      <c r="T8858" s="17" t="s">
        <v>694</v>
      </c>
    </row>
    <row r="8859" spans="1:20" ht="13.2" hidden="1">
      <c r="J8859" s="13" t="str">
        <f t="shared" si="712"/>
        <v/>
      </c>
      <c r="M8859" s="13" t="str">
        <f t="shared" si="711"/>
        <v/>
      </c>
      <c r="P8859" s="46">
        <f t="shared" si="713"/>
        <v>0</v>
      </c>
      <c r="Q8859" s="20">
        <f t="shared" si="714"/>
        <v>1</v>
      </c>
      <c r="R8859" s="20">
        <f t="shared" si="715"/>
        <v>0</v>
      </c>
      <c r="S8859" s="18">
        <f t="shared" si="716"/>
        <v>0</v>
      </c>
      <c r="T8859" s="17" t="s">
        <v>694</v>
      </c>
    </row>
    <row r="8860" spans="1:20" ht="13.2" hidden="1">
      <c r="J8860" s="13" t="str">
        <f t="shared" si="712"/>
        <v/>
      </c>
      <c r="M8860" s="13" t="str">
        <f t="shared" si="711"/>
        <v/>
      </c>
      <c r="P8860" s="46">
        <f t="shared" si="713"/>
        <v>0</v>
      </c>
      <c r="Q8860" s="20">
        <f t="shared" si="714"/>
        <v>1</v>
      </c>
      <c r="R8860" s="20">
        <f t="shared" si="715"/>
        <v>0</v>
      </c>
      <c r="S8860" s="18">
        <f t="shared" si="716"/>
        <v>0</v>
      </c>
      <c r="T8860" s="17" t="s">
        <v>694</v>
      </c>
    </row>
    <row r="8861" spans="1:20" ht="13.2" hidden="1">
      <c r="J8861" s="13" t="str">
        <f t="shared" si="712"/>
        <v/>
      </c>
      <c r="M8861" s="13" t="str">
        <f t="shared" si="711"/>
        <v/>
      </c>
      <c r="P8861" s="46">
        <f t="shared" si="713"/>
        <v>0</v>
      </c>
      <c r="Q8861" s="20">
        <f t="shared" si="714"/>
        <v>1</v>
      </c>
      <c r="R8861" s="20">
        <f t="shared" si="715"/>
        <v>0</v>
      </c>
      <c r="S8861" s="18">
        <f t="shared" si="716"/>
        <v>0</v>
      </c>
      <c r="T8861" s="17" t="s">
        <v>694</v>
      </c>
    </row>
    <row r="8862" spans="1:20" ht="13.2" hidden="1">
      <c r="J8862" s="13" t="str">
        <f t="shared" si="712"/>
        <v/>
      </c>
      <c r="M8862" s="13" t="str">
        <f t="shared" si="711"/>
        <v/>
      </c>
      <c r="P8862" s="46">
        <f t="shared" si="713"/>
        <v>0</v>
      </c>
      <c r="Q8862" s="20">
        <f t="shared" si="714"/>
        <v>1</v>
      </c>
      <c r="R8862" s="20">
        <f t="shared" si="715"/>
        <v>0</v>
      </c>
      <c r="S8862" s="18">
        <f t="shared" si="716"/>
        <v>0</v>
      </c>
      <c r="T8862" s="17" t="s">
        <v>694</v>
      </c>
    </row>
    <row r="8863" spans="1:20" ht="13.2" hidden="1">
      <c r="J8863" s="13" t="str">
        <f t="shared" si="712"/>
        <v/>
      </c>
      <c r="M8863" s="13" t="str">
        <f t="shared" si="711"/>
        <v/>
      </c>
      <c r="N8863" s="13"/>
      <c r="O8863" s="62"/>
      <c r="P8863" s="46">
        <f t="shared" si="713"/>
        <v>0</v>
      </c>
      <c r="Q8863" s="20">
        <f t="shared" si="714"/>
        <v>1</v>
      </c>
      <c r="R8863" s="20">
        <f t="shared" si="715"/>
        <v>0</v>
      </c>
      <c r="S8863" s="18">
        <f t="shared" si="716"/>
        <v>0</v>
      </c>
      <c r="T8863" s="17" t="s">
        <v>694</v>
      </c>
    </row>
    <row r="8864" spans="1:20" ht="13.2" hidden="1">
      <c r="A8864" s="64"/>
      <c r="J8864" s="13" t="str">
        <f t="shared" si="712"/>
        <v/>
      </c>
      <c r="M8864" s="13" t="str">
        <f t="shared" si="711"/>
        <v/>
      </c>
      <c r="P8864" s="46">
        <f t="shared" si="713"/>
        <v>0</v>
      </c>
      <c r="Q8864" s="20">
        <f t="shared" si="714"/>
        <v>1</v>
      </c>
      <c r="R8864" s="20">
        <f t="shared" si="715"/>
        <v>0</v>
      </c>
      <c r="S8864" s="18">
        <f t="shared" si="716"/>
        <v>0</v>
      </c>
      <c r="T8864" s="17" t="s">
        <v>694</v>
      </c>
    </row>
    <row r="8865" spans="1:20" ht="13.2" hidden="1">
      <c r="J8865" s="13" t="str">
        <f t="shared" si="712"/>
        <v/>
      </c>
      <c r="M8865" s="13" t="str">
        <f t="shared" si="711"/>
        <v/>
      </c>
      <c r="P8865" s="46">
        <f t="shared" si="713"/>
        <v>0</v>
      </c>
      <c r="Q8865" s="20">
        <f t="shared" si="714"/>
        <v>1</v>
      </c>
      <c r="R8865" s="20">
        <f t="shared" si="715"/>
        <v>0</v>
      </c>
      <c r="S8865" s="18">
        <f t="shared" si="716"/>
        <v>0</v>
      </c>
      <c r="T8865" s="17" t="s">
        <v>694</v>
      </c>
    </row>
    <row r="8866" spans="1:20" ht="13.2" hidden="1">
      <c r="J8866" s="13" t="str">
        <f t="shared" si="712"/>
        <v/>
      </c>
      <c r="M8866" s="13" t="str">
        <f t="shared" si="711"/>
        <v/>
      </c>
      <c r="P8866" s="46">
        <f t="shared" si="713"/>
        <v>0</v>
      </c>
      <c r="Q8866" s="20">
        <f t="shared" si="714"/>
        <v>1</v>
      </c>
      <c r="R8866" s="20">
        <f t="shared" si="715"/>
        <v>0</v>
      </c>
      <c r="S8866" s="18">
        <f t="shared" si="716"/>
        <v>0</v>
      </c>
      <c r="T8866" s="17" t="s">
        <v>694</v>
      </c>
    </row>
    <row r="8867" spans="1:20" ht="13.2" hidden="1">
      <c r="J8867" s="13" t="str">
        <f t="shared" si="712"/>
        <v/>
      </c>
      <c r="M8867" s="13" t="str">
        <f t="shared" si="711"/>
        <v/>
      </c>
      <c r="P8867" s="46">
        <f t="shared" si="713"/>
        <v>0</v>
      </c>
      <c r="Q8867" s="20">
        <f t="shared" si="714"/>
        <v>1</v>
      </c>
      <c r="R8867" s="20">
        <f t="shared" si="715"/>
        <v>0</v>
      </c>
      <c r="S8867" s="18">
        <f t="shared" si="716"/>
        <v>0</v>
      </c>
      <c r="T8867" s="17" t="s">
        <v>694</v>
      </c>
    </row>
    <row r="8868" spans="1:20" ht="13.2" hidden="1">
      <c r="J8868" s="13" t="str">
        <f t="shared" si="712"/>
        <v/>
      </c>
      <c r="M8868" s="13" t="str">
        <f t="shared" si="711"/>
        <v/>
      </c>
      <c r="P8868" s="46">
        <f t="shared" si="713"/>
        <v>0</v>
      </c>
      <c r="Q8868" s="20">
        <f t="shared" si="714"/>
        <v>1</v>
      </c>
      <c r="R8868" s="20">
        <f t="shared" si="715"/>
        <v>0</v>
      </c>
      <c r="S8868" s="18">
        <f t="shared" si="716"/>
        <v>0</v>
      </c>
      <c r="T8868" s="17" t="s">
        <v>694</v>
      </c>
    </row>
    <row r="8869" spans="1:20" ht="13.2" hidden="1">
      <c r="A8869" s="64"/>
      <c r="J8869" s="13" t="str">
        <f t="shared" si="712"/>
        <v/>
      </c>
      <c r="M8869" s="13" t="str">
        <f t="shared" si="711"/>
        <v/>
      </c>
      <c r="P8869" s="46">
        <f t="shared" si="713"/>
        <v>0</v>
      </c>
      <c r="Q8869" s="20">
        <f t="shared" si="714"/>
        <v>1</v>
      </c>
      <c r="R8869" s="20">
        <f t="shared" si="715"/>
        <v>0</v>
      </c>
      <c r="S8869" s="18">
        <f t="shared" si="716"/>
        <v>0</v>
      </c>
      <c r="T8869" s="17" t="s">
        <v>694</v>
      </c>
    </row>
    <row r="8870" spans="1:20" ht="13.2" hidden="1">
      <c r="A8870" s="64"/>
      <c r="J8870" s="13" t="str">
        <f t="shared" si="712"/>
        <v/>
      </c>
      <c r="M8870" s="13" t="str">
        <f t="shared" si="711"/>
        <v/>
      </c>
      <c r="P8870" s="46">
        <f t="shared" si="713"/>
        <v>0</v>
      </c>
      <c r="Q8870" s="20">
        <f t="shared" si="714"/>
        <v>1</v>
      </c>
      <c r="R8870" s="20">
        <f t="shared" si="715"/>
        <v>0</v>
      </c>
      <c r="S8870" s="18">
        <f t="shared" si="716"/>
        <v>0</v>
      </c>
      <c r="T8870" s="17" t="s">
        <v>694</v>
      </c>
    </row>
    <row r="8871" spans="1:20" ht="13.2" hidden="1">
      <c r="A8871" s="64"/>
      <c r="J8871" s="13" t="str">
        <f t="shared" si="712"/>
        <v/>
      </c>
      <c r="M8871" s="13" t="str">
        <f t="shared" si="711"/>
        <v/>
      </c>
      <c r="P8871" s="46">
        <f t="shared" si="713"/>
        <v>0</v>
      </c>
      <c r="Q8871" s="20">
        <f t="shared" si="714"/>
        <v>1</v>
      </c>
      <c r="R8871" s="20">
        <f t="shared" si="715"/>
        <v>0</v>
      </c>
      <c r="S8871" s="18">
        <f t="shared" si="716"/>
        <v>0</v>
      </c>
      <c r="T8871" s="17" t="s">
        <v>694</v>
      </c>
    </row>
    <row r="8872" spans="1:20" ht="13.2" hidden="1">
      <c r="J8872" s="13" t="str">
        <f t="shared" si="712"/>
        <v/>
      </c>
      <c r="M8872" s="13" t="str">
        <f t="shared" si="711"/>
        <v/>
      </c>
      <c r="P8872" s="46">
        <f t="shared" si="713"/>
        <v>0</v>
      </c>
      <c r="Q8872" s="20">
        <f t="shared" si="714"/>
        <v>1</v>
      </c>
      <c r="R8872" s="20">
        <f t="shared" si="715"/>
        <v>0</v>
      </c>
      <c r="S8872" s="18">
        <f t="shared" si="716"/>
        <v>0</v>
      </c>
      <c r="T8872" s="17" t="s">
        <v>694</v>
      </c>
    </row>
    <row r="8873" spans="1:20" ht="13.2" hidden="1">
      <c r="J8873" s="13" t="str">
        <f t="shared" si="712"/>
        <v/>
      </c>
      <c r="M8873" s="13" t="str">
        <f t="shared" si="711"/>
        <v/>
      </c>
      <c r="P8873" s="46">
        <f t="shared" si="713"/>
        <v>0</v>
      </c>
      <c r="Q8873" s="20">
        <f t="shared" si="714"/>
        <v>1</v>
      </c>
      <c r="R8873" s="20">
        <f t="shared" si="715"/>
        <v>0</v>
      </c>
      <c r="S8873" s="18">
        <f t="shared" si="716"/>
        <v>0</v>
      </c>
      <c r="T8873" s="17" t="s">
        <v>694</v>
      </c>
    </row>
    <row r="8874" spans="1:20" ht="13.2" hidden="1">
      <c r="J8874" s="13" t="str">
        <f t="shared" si="712"/>
        <v/>
      </c>
      <c r="M8874" s="13" t="str">
        <f t="shared" si="711"/>
        <v/>
      </c>
      <c r="P8874" s="46">
        <f t="shared" si="713"/>
        <v>0</v>
      </c>
      <c r="Q8874" s="20">
        <f t="shared" si="714"/>
        <v>1</v>
      </c>
      <c r="R8874" s="20">
        <f t="shared" si="715"/>
        <v>0</v>
      </c>
      <c r="S8874" s="18">
        <f t="shared" si="716"/>
        <v>0</v>
      </c>
      <c r="T8874" s="17" t="s">
        <v>694</v>
      </c>
    </row>
    <row r="8875" spans="1:20" ht="13.2" hidden="1">
      <c r="J8875" s="13" t="str">
        <f t="shared" si="712"/>
        <v/>
      </c>
      <c r="M8875" s="13" t="str">
        <f t="shared" si="711"/>
        <v/>
      </c>
      <c r="P8875" s="46">
        <f t="shared" si="713"/>
        <v>0</v>
      </c>
      <c r="Q8875" s="20">
        <f t="shared" si="714"/>
        <v>1</v>
      </c>
      <c r="R8875" s="20">
        <f t="shared" si="715"/>
        <v>0</v>
      </c>
      <c r="S8875" s="18">
        <f t="shared" si="716"/>
        <v>0</v>
      </c>
      <c r="T8875" s="17" t="s">
        <v>694</v>
      </c>
    </row>
    <row r="8876" spans="1:20" ht="13.2" hidden="1">
      <c r="J8876" s="13" t="str">
        <f t="shared" si="712"/>
        <v/>
      </c>
      <c r="M8876" s="13" t="str">
        <f t="shared" si="711"/>
        <v/>
      </c>
      <c r="P8876" s="46">
        <f t="shared" si="713"/>
        <v>0</v>
      </c>
      <c r="Q8876" s="20">
        <f t="shared" si="714"/>
        <v>1</v>
      </c>
      <c r="R8876" s="20">
        <f t="shared" si="715"/>
        <v>0</v>
      </c>
      <c r="S8876" s="18">
        <f t="shared" si="716"/>
        <v>0</v>
      </c>
      <c r="T8876" s="17" t="s">
        <v>694</v>
      </c>
    </row>
    <row r="8877" spans="1:20" ht="13.2" hidden="1">
      <c r="J8877" s="13" t="str">
        <f t="shared" si="712"/>
        <v/>
      </c>
      <c r="M8877" s="13" t="str">
        <f t="shared" si="711"/>
        <v/>
      </c>
      <c r="P8877" s="46">
        <f t="shared" si="713"/>
        <v>0</v>
      </c>
      <c r="Q8877" s="20">
        <f t="shared" si="714"/>
        <v>1</v>
      </c>
      <c r="R8877" s="20">
        <f t="shared" si="715"/>
        <v>0</v>
      </c>
      <c r="S8877" s="18">
        <f t="shared" si="716"/>
        <v>0</v>
      </c>
      <c r="T8877" s="17" t="s">
        <v>694</v>
      </c>
    </row>
    <row r="8878" spans="1:20" ht="13.2" hidden="1">
      <c r="J8878" s="13" t="str">
        <f t="shared" si="712"/>
        <v/>
      </c>
      <c r="M8878" s="13" t="str">
        <f t="shared" si="711"/>
        <v/>
      </c>
      <c r="P8878" s="46">
        <f t="shared" si="713"/>
        <v>0</v>
      </c>
      <c r="Q8878" s="20">
        <f t="shared" si="714"/>
        <v>1</v>
      </c>
      <c r="R8878" s="20">
        <f t="shared" si="715"/>
        <v>0</v>
      </c>
      <c r="S8878" s="18">
        <f t="shared" si="716"/>
        <v>0</v>
      </c>
      <c r="T8878" s="17" t="s">
        <v>694</v>
      </c>
    </row>
    <row r="8879" spans="1:20" ht="13.2" hidden="1">
      <c r="J8879" s="13" t="str">
        <f t="shared" si="712"/>
        <v/>
      </c>
      <c r="M8879" s="13" t="str">
        <f t="shared" si="711"/>
        <v/>
      </c>
      <c r="P8879" s="46">
        <f t="shared" si="713"/>
        <v>0</v>
      </c>
      <c r="Q8879" s="20">
        <f t="shared" si="714"/>
        <v>1</v>
      </c>
      <c r="R8879" s="20">
        <f t="shared" si="715"/>
        <v>0</v>
      </c>
      <c r="S8879" s="18">
        <f t="shared" si="716"/>
        <v>0</v>
      </c>
      <c r="T8879" s="17" t="s">
        <v>694</v>
      </c>
    </row>
    <row r="8880" spans="1:20" ht="13.2" hidden="1">
      <c r="J8880" s="13" t="str">
        <f t="shared" si="712"/>
        <v/>
      </c>
      <c r="M8880" s="13" t="str">
        <f t="shared" si="711"/>
        <v/>
      </c>
      <c r="P8880" s="46">
        <f t="shared" si="713"/>
        <v>0</v>
      </c>
      <c r="Q8880" s="20">
        <f t="shared" si="714"/>
        <v>1</v>
      </c>
      <c r="R8880" s="20">
        <f t="shared" si="715"/>
        <v>0</v>
      </c>
      <c r="S8880" s="18">
        <f t="shared" si="716"/>
        <v>0</v>
      </c>
      <c r="T8880" s="17" t="s">
        <v>694</v>
      </c>
    </row>
    <row r="8881" spans="10:20" ht="13.2" hidden="1">
      <c r="J8881" s="13" t="str">
        <f t="shared" si="712"/>
        <v/>
      </c>
      <c r="M8881" s="13" t="str">
        <f t="shared" si="711"/>
        <v/>
      </c>
      <c r="P8881" s="46">
        <f t="shared" si="713"/>
        <v>0</v>
      </c>
      <c r="Q8881" s="20">
        <f t="shared" si="714"/>
        <v>1</v>
      </c>
      <c r="R8881" s="20">
        <f t="shared" si="715"/>
        <v>0</v>
      </c>
      <c r="S8881" s="18">
        <f t="shared" si="716"/>
        <v>0</v>
      </c>
      <c r="T8881" s="17" t="s">
        <v>694</v>
      </c>
    </row>
    <row r="8882" spans="10:20" ht="13.2" hidden="1">
      <c r="J8882" s="13" t="str">
        <f t="shared" si="712"/>
        <v/>
      </c>
      <c r="M8882" s="13" t="str">
        <f t="shared" si="711"/>
        <v/>
      </c>
      <c r="P8882" s="46">
        <f t="shared" si="713"/>
        <v>0</v>
      </c>
      <c r="Q8882" s="20">
        <f t="shared" si="714"/>
        <v>1</v>
      </c>
      <c r="R8882" s="20">
        <f t="shared" si="715"/>
        <v>0</v>
      </c>
      <c r="S8882" s="18">
        <f t="shared" si="716"/>
        <v>0</v>
      </c>
      <c r="T8882" s="17" t="s">
        <v>694</v>
      </c>
    </row>
    <row r="8883" spans="10:20" ht="13.2" hidden="1">
      <c r="J8883" s="13" t="str">
        <f t="shared" si="712"/>
        <v/>
      </c>
      <c r="M8883" s="13" t="str">
        <f t="shared" si="711"/>
        <v/>
      </c>
      <c r="P8883" s="46">
        <f t="shared" si="713"/>
        <v>0</v>
      </c>
      <c r="Q8883" s="20">
        <f t="shared" si="714"/>
        <v>1</v>
      </c>
      <c r="R8883" s="20">
        <f t="shared" si="715"/>
        <v>0</v>
      </c>
      <c r="S8883" s="18">
        <f t="shared" si="716"/>
        <v>0</v>
      </c>
      <c r="T8883" s="17" t="s">
        <v>694</v>
      </c>
    </row>
    <row r="8884" spans="10:20" ht="13.2" hidden="1">
      <c r="J8884" s="13" t="str">
        <f t="shared" si="712"/>
        <v/>
      </c>
      <c r="M8884" s="13" t="str">
        <f t="shared" si="711"/>
        <v/>
      </c>
      <c r="P8884" s="46">
        <f t="shared" si="713"/>
        <v>0</v>
      </c>
      <c r="Q8884" s="20">
        <f t="shared" si="714"/>
        <v>1</v>
      </c>
      <c r="R8884" s="20">
        <f t="shared" si="715"/>
        <v>0</v>
      </c>
      <c r="S8884" s="18">
        <f t="shared" si="716"/>
        <v>0</v>
      </c>
      <c r="T8884" s="17" t="s">
        <v>694</v>
      </c>
    </row>
    <row r="8885" spans="10:20" ht="13.2" hidden="1">
      <c r="J8885" s="13" t="str">
        <f t="shared" si="712"/>
        <v/>
      </c>
      <c r="M8885" s="13" t="str">
        <f t="shared" si="711"/>
        <v/>
      </c>
      <c r="P8885" s="46">
        <f t="shared" si="713"/>
        <v>0</v>
      </c>
      <c r="Q8885" s="20">
        <f t="shared" si="714"/>
        <v>1</v>
      </c>
      <c r="R8885" s="20">
        <f t="shared" si="715"/>
        <v>0</v>
      </c>
      <c r="S8885" s="18">
        <f t="shared" si="716"/>
        <v>0</v>
      </c>
      <c r="T8885" s="17" t="s">
        <v>694</v>
      </c>
    </row>
    <row r="8886" spans="10:20" ht="13.2" hidden="1">
      <c r="J8886" s="13" t="str">
        <f t="shared" si="712"/>
        <v/>
      </c>
      <c r="M8886" s="13" t="str">
        <f t="shared" si="711"/>
        <v/>
      </c>
      <c r="P8886" s="46">
        <f t="shared" si="713"/>
        <v>0</v>
      </c>
      <c r="Q8886" s="20">
        <f t="shared" si="714"/>
        <v>1</v>
      </c>
      <c r="R8886" s="20">
        <f t="shared" si="715"/>
        <v>0</v>
      </c>
      <c r="S8886" s="18">
        <f t="shared" si="716"/>
        <v>0</v>
      </c>
      <c r="T8886" s="17" t="s">
        <v>694</v>
      </c>
    </row>
    <row r="8887" spans="10:20" ht="13.2" hidden="1">
      <c r="J8887" s="13" t="str">
        <f t="shared" si="712"/>
        <v/>
      </c>
      <c r="M8887" s="13" t="str">
        <f t="shared" si="711"/>
        <v/>
      </c>
      <c r="P8887" s="46">
        <f t="shared" si="713"/>
        <v>0</v>
      </c>
      <c r="Q8887" s="20">
        <f t="shared" si="714"/>
        <v>1</v>
      </c>
      <c r="R8887" s="20">
        <f t="shared" si="715"/>
        <v>0</v>
      </c>
      <c r="S8887" s="18">
        <f t="shared" si="716"/>
        <v>0</v>
      </c>
      <c r="T8887" s="17" t="s">
        <v>694</v>
      </c>
    </row>
    <row r="8888" spans="10:20" ht="13.2" hidden="1">
      <c r="J8888" s="13" t="str">
        <f t="shared" si="712"/>
        <v/>
      </c>
      <c r="M8888" s="13" t="str">
        <f t="shared" si="711"/>
        <v/>
      </c>
      <c r="P8888" s="46">
        <f t="shared" si="713"/>
        <v>0</v>
      </c>
      <c r="Q8888" s="20">
        <f t="shared" si="714"/>
        <v>1</v>
      </c>
      <c r="R8888" s="20">
        <f t="shared" si="715"/>
        <v>0</v>
      </c>
      <c r="S8888" s="18">
        <f t="shared" si="716"/>
        <v>0</v>
      </c>
      <c r="T8888" s="17" t="s">
        <v>694</v>
      </c>
    </row>
    <row r="8889" spans="10:20" ht="13.2" hidden="1">
      <c r="J8889" s="13" t="str">
        <f t="shared" si="712"/>
        <v/>
      </c>
      <c r="M8889" s="13" t="str">
        <f t="shared" ref="M8889:M8952" si="717">+LEFT(U8889,4)</f>
        <v/>
      </c>
      <c r="P8889" s="46">
        <f t="shared" si="713"/>
        <v>0</v>
      </c>
      <c r="Q8889" s="20">
        <f t="shared" si="714"/>
        <v>1</v>
      </c>
      <c r="R8889" s="20">
        <f t="shared" si="715"/>
        <v>0</v>
      </c>
      <c r="S8889" s="18">
        <f t="shared" si="716"/>
        <v>0</v>
      </c>
      <c r="T8889" s="17" t="s">
        <v>694</v>
      </c>
    </row>
    <row r="8890" spans="10:20" ht="13.2" hidden="1">
      <c r="J8890" s="13" t="str">
        <f t="shared" si="712"/>
        <v/>
      </c>
      <c r="M8890" s="13" t="str">
        <f t="shared" si="717"/>
        <v/>
      </c>
      <c r="P8890" s="46">
        <f t="shared" si="713"/>
        <v>0</v>
      </c>
      <c r="Q8890" s="20">
        <f t="shared" si="714"/>
        <v>1</v>
      </c>
      <c r="R8890" s="20">
        <f t="shared" si="715"/>
        <v>0</v>
      </c>
      <c r="S8890" s="18">
        <f t="shared" si="716"/>
        <v>0</v>
      </c>
      <c r="T8890" s="17" t="s">
        <v>694</v>
      </c>
    </row>
    <row r="8891" spans="10:20" ht="13.2" hidden="1">
      <c r="J8891" s="13" t="str">
        <f t="shared" si="712"/>
        <v/>
      </c>
      <c r="M8891" s="13" t="str">
        <f t="shared" si="717"/>
        <v/>
      </c>
      <c r="P8891" s="46">
        <f t="shared" si="713"/>
        <v>0</v>
      </c>
      <c r="Q8891" s="20">
        <f t="shared" si="714"/>
        <v>1</v>
      </c>
      <c r="R8891" s="20">
        <f t="shared" si="715"/>
        <v>0</v>
      </c>
      <c r="S8891" s="18">
        <f t="shared" si="716"/>
        <v>0</v>
      </c>
      <c r="T8891" s="17" t="s">
        <v>694</v>
      </c>
    </row>
    <row r="8892" spans="10:20" ht="13.2" hidden="1">
      <c r="J8892" s="13" t="str">
        <f t="shared" si="712"/>
        <v/>
      </c>
      <c r="M8892" s="13" t="str">
        <f t="shared" si="717"/>
        <v/>
      </c>
      <c r="P8892" s="46">
        <f t="shared" si="713"/>
        <v>0</v>
      </c>
      <c r="Q8892" s="20">
        <f t="shared" si="714"/>
        <v>1</v>
      </c>
      <c r="R8892" s="20">
        <f t="shared" si="715"/>
        <v>0</v>
      </c>
      <c r="S8892" s="18">
        <f t="shared" si="716"/>
        <v>0</v>
      </c>
      <c r="T8892" s="17" t="s">
        <v>694</v>
      </c>
    </row>
    <row r="8893" spans="10:20" ht="13.2" hidden="1">
      <c r="J8893" s="13" t="str">
        <f t="shared" si="712"/>
        <v/>
      </c>
      <c r="M8893" s="13" t="str">
        <f t="shared" si="717"/>
        <v/>
      </c>
      <c r="P8893" s="46">
        <f t="shared" si="713"/>
        <v>0</v>
      </c>
      <c r="Q8893" s="20">
        <f t="shared" si="714"/>
        <v>1</v>
      </c>
      <c r="R8893" s="20">
        <f t="shared" si="715"/>
        <v>0</v>
      </c>
      <c r="S8893" s="18">
        <f t="shared" si="716"/>
        <v>0</v>
      </c>
      <c r="T8893" s="17" t="s">
        <v>694</v>
      </c>
    </row>
    <row r="8894" spans="10:20" ht="13.2" hidden="1">
      <c r="J8894" s="13" t="str">
        <f t="shared" si="712"/>
        <v/>
      </c>
      <c r="M8894" s="13" t="str">
        <f t="shared" si="717"/>
        <v/>
      </c>
      <c r="P8894" s="46">
        <f t="shared" si="713"/>
        <v>0</v>
      </c>
      <c r="Q8894" s="20">
        <f t="shared" si="714"/>
        <v>1</v>
      </c>
      <c r="R8894" s="20">
        <f t="shared" si="715"/>
        <v>0</v>
      </c>
      <c r="S8894" s="18">
        <f t="shared" si="716"/>
        <v>0</v>
      </c>
      <c r="T8894" s="17" t="s">
        <v>694</v>
      </c>
    </row>
    <row r="8895" spans="10:20" ht="13.2" hidden="1">
      <c r="J8895" s="13" t="str">
        <f t="shared" si="712"/>
        <v/>
      </c>
      <c r="M8895" s="13" t="str">
        <f t="shared" si="717"/>
        <v/>
      </c>
      <c r="P8895" s="46">
        <f t="shared" si="713"/>
        <v>0</v>
      </c>
      <c r="Q8895" s="20">
        <f t="shared" si="714"/>
        <v>1</v>
      </c>
      <c r="R8895" s="20">
        <f t="shared" si="715"/>
        <v>0</v>
      </c>
      <c r="S8895" s="18">
        <f t="shared" si="716"/>
        <v>0</v>
      </c>
      <c r="T8895" s="17" t="s">
        <v>694</v>
      </c>
    </row>
    <row r="8896" spans="10:20" ht="13.2" hidden="1">
      <c r="J8896" s="13" t="str">
        <f t="shared" si="712"/>
        <v/>
      </c>
      <c r="M8896" s="13" t="str">
        <f t="shared" si="717"/>
        <v/>
      </c>
      <c r="P8896" s="46">
        <f t="shared" si="713"/>
        <v>0</v>
      </c>
      <c r="Q8896" s="20">
        <f t="shared" si="714"/>
        <v>1</v>
      </c>
      <c r="R8896" s="20">
        <f t="shared" si="715"/>
        <v>0</v>
      </c>
      <c r="S8896" s="18">
        <f t="shared" si="716"/>
        <v>0</v>
      </c>
      <c r="T8896" s="17" t="s">
        <v>694</v>
      </c>
    </row>
    <row r="8897" spans="1:20" ht="13.2" hidden="1">
      <c r="J8897" s="13" t="str">
        <f t="shared" si="712"/>
        <v/>
      </c>
      <c r="M8897" s="13" t="str">
        <f t="shared" si="717"/>
        <v/>
      </c>
      <c r="P8897" s="46">
        <f t="shared" si="713"/>
        <v>0</v>
      </c>
      <c r="Q8897" s="20">
        <f t="shared" si="714"/>
        <v>1</v>
      </c>
      <c r="R8897" s="20">
        <f t="shared" si="715"/>
        <v>0</v>
      </c>
      <c r="S8897" s="18">
        <f t="shared" si="716"/>
        <v>0</v>
      </c>
      <c r="T8897" s="17" t="s">
        <v>694</v>
      </c>
    </row>
    <row r="8898" spans="1:20" ht="13.2" hidden="1">
      <c r="J8898" s="13" t="str">
        <f t="shared" ref="J8898:J8961" si="718">+LEFT(U8898,4)</f>
        <v/>
      </c>
      <c r="M8898" s="13" t="str">
        <f t="shared" si="717"/>
        <v/>
      </c>
      <c r="P8898" s="46">
        <f t="shared" ref="P8898:P8961" si="719">ROUND(O8898*L8898,2)</f>
        <v>0</v>
      </c>
      <c r="Q8898" s="20">
        <f t="shared" ref="Q8898:Q8961" si="720">IF(N8898="HKD",7.8,IF(N8898="CNY",6.4,1))</f>
        <v>1</v>
      </c>
      <c r="R8898" s="20">
        <f t="shared" ref="R8898:R8961" si="721">+O8898/Q8898</f>
        <v>0</v>
      </c>
      <c r="S8898" s="18">
        <f t="shared" ref="S8898:S8961" si="722">+R8898*L8898</f>
        <v>0</v>
      </c>
      <c r="T8898" s="17" t="s">
        <v>694</v>
      </c>
    </row>
    <row r="8899" spans="1:20" ht="13.2" hidden="1">
      <c r="A8899" s="64"/>
      <c r="J8899" s="13" t="str">
        <f t="shared" si="718"/>
        <v/>
      </c>
      <c r="M8899" s="13" t="str">
        <f t="shared" si="717"/>
        <v/>
      </c>
      <c r="P8899" s="46">
        <f t="shared" si="719"/>
        <v>0</v>
      </c>
      <c r="Q8899" s="20">
        <f t="shared" si="720"/>
        <v>1</v>
      </c>
      <c r="R8899" s="20">
        <f t="shared" si="721"/>
        <v>0</v>
      </c>
      <c r="S8899" s="18">
        <f t="shared" si="722"/>
        <v>0</v>
      </c>
      <c r="T8899" s="17" t="s">
        <v>694</v>
      </c>
    </row>
    <row r="8900" spans="1:20" ht="13.2" hidden="1">
      <c r="J8900" s="13" t="str">
        <f t="shared" si="718"/>
        <v/>
      </c>
      <c r="M8900" s="13" t="str">
        <f t="shared" si="717"/>
        <v/>
      </c>
      <c r="P8900" s="46">
        <f t="shared" si="719"/>
        <v>0</v>
      </c>
      <c r="Q8900" s="20">
        <f t="shared" si="720"/>
        <v>1</v>
      </c>
      <c r="R8900" s="20">
        <f t="shared" si="721"/>
        <v>0</v>
      </c>
      <c r="S8900" s="18">
        <f t="shared" si="722"/>
        <v>0</v>
      </c>
      <c r="T8900" s="17" t="s">
        <v>694</v>
      </c>
    </row>
    <row r="8901" spans="1:20" ht="13.2" hidden="1">
      <c r="J8901" s="13" t="str">
        <f t="shared" si="718"/>
        <v/>
      </c>
      <c r="M8901" s="13" t="str">
        <f t="shared" si="717"/>
        <v/>
      </c>
      <c r="P8901" s="46">
        <f t="shared" si="719"/>
        <v>0</v>
      </c>
      <c r="Q8901" s="20">
        <f t="shared" si="720"/>
        <v>1</v>
      </c>
      <c r="R8901" s="20">
        <f t="shared" si="721"/>
        <v>0</v>
      </c>
      <c r="S8901" s="18">
        <f t="shared" si="722"/>
        <v>0</v>
      </c>
      <c r="T8901" s="17" t="s">
        <v>694</v>
      </c>
    </row>
    <row r="8902" spans="1:20" ht="13.2" hidden="1">
      <c r="J8902" s="13" t="str">
        <f t="shared" si="718"/>
        <v/>
      </c>
      <c r="M8902" s="13" t="str">
        <f t="shared" si="717"/>
        <v/>
      </c>
      <c r="P8902" s="46">
        <f t="shared" si="719"/>
        <v>0</v>
      </c>
      <c r="Q8902" s="20">
        <f t="shared" si="720"/>
        <v>1</v>
      </c>
      <c r="R8902" s="20">
        <f t="shared" si="721"/>
        <v>0</v>
      </c>
      <c r="S8902" s="18">
        <f t="shared" si="722"/>
        <v>0</v>
      </c>
      <c r="T8902" s="17" t="s">
        <v>694</v>
      </c>
    </row>
    <row r="8903" spans="1:20" ht="13.2" hidden="1">
      <c r="J8903" s="13" t="str">
        <f t="shared" si="718"/>
        <v/>
      </c>
      <c r="M8903" s="13" t="str">
        <f t="shared" si="717"/>
        <v/>
      </c>
      <c r="P8903" s="46">
        <f t="shared" si="719"/>
        <v>0</v>
      </c>
      <c r="Q8903" s="20">
        <f t="shared" si="720"/>
        <v>1</v>
      </c>
      <c r="R8903" s="20">
        <f t="shared" si="721"/>
        <v>0</v>
      </c>
      <c r="S8903" s="18">
        <f t="shared" si="722"/>
        <v>0</v>
      </c>
      <c r="T8903" s="17" t="s">
        <v>694</v>
      </c>
    </row>
    <row r="8904" spans="1:20" ht="13.2" hidden="1">
      <c r="J8904" s="13" t="str">
        <f t="shared" si="718"/>
        <v/>
      </c>
      <c r="M8904" s="13" t="str">
        <f t="shared" si="717"/>
        <v/>
      </c>
      <c r="P8904" s="46">
        <f t="shared" si="719"/>
        <v>0</v>
      </c>
      <c r="Q8904" s="20">
        <f t="shared" si="720"/>
        <v>1</v>
      </c>
      <c r="R8904" s="20">
        <f t="shared" si="721"/>
        <v>0</v>
      </c>
      <c r="S8904" s="18">
        <f t="shared" si="722"/>
        <v>0</v>
      </c>
      <c r="T8904" s="17" t="s">
        <v>694</v>
      </c>
    </row>
    <row r="8905" spans="1:20" ht="13.2" hidden="1">
      <c r="J8905" s="13" t="str">
        <f t="shared" si="718"/>
        <v/>
      </c>
      <c r="M8905" s="13" t="str">
        <f t="shared" si="717"/>
        <v/>
      </c>
      <c r="P8905" s="46">
        <f t="shared" si="719"/>
        <v>0</v>
      </c>
      <c r="Q8905" s="20">
        <f t="shared" si="720"/>
        <v>1</v>
      </c>
      <c r="R8905" s="20">
        <f t="shared" si="721"/>
        <v>0</v>
      </c>
      <c r="S8905" s="18">
        <f t="shared" si="722"/>
        <v>0</v>
      </c>
      <c r="T8905" s="17" t="s">
        <v>694</v>
      </c>
    </row>
    <row r="8906" spans="1:20" ht="13.2" hidden="1">
      <c r="J8906" s="13" t="str">
        <f t="shared" si="718"/>
        <v/>
      </c>
      <c r="M8906" s="13" t="str">
        <f t="shared" si="717"/>
        <v/>
      </c>
      <c r="P8906" s="46">
        <f t="shared" si="719"/>
        <v>0</v>
      </c>
      <c r="Q8906" s="20">
        <f t="shared" si="720"/>
        <v>1</v>
      </c>
      <c r="R8906" s="20">
        <f t="shared" si="721"/>
        <v>0</v>
      </c>
      <c r="S8906" s="18">
        <f t="shared" si="722"/>
        <v>0</v>
      </c>
      <c r="T8906" s="17" t="s">
        <v>694</v>
      </c>
    </row>
    <row r="8907" spans="1:20" ht="13.2" hidden="1">
      <c r="J8907" s="13" t="str">
        <f t="shared" si="718"/>
        <v/>
      </c>
      <c r="M8907" s="13" t="str">
        <f t="shared" si="717"/>
        <v/>
      </c>
      <c r="P8907" s="46">
        <f t="shared" si="719"/>
        <v>0</v>
      </c>
      <c r="Q8907" s="20">
        <f t="shared" si="720"/>
        <v>1</v>
      </c>
      <c r="R8907" s="20">
        <f t="shared" si="721"/>
        <v>0</v>
      </c>
      <c r="S8907" s="18">
        <f t="shared" si="722"/>
        <v>0</v>
      </c>
      <c r="T8907" s="17" t="s">
        <v>694</v>
      </c>
    </row>
    <row r="8908" spans="1:20" ht="13.2" hidden="1">
      <c r="J8908" s="13" t="str">
        <f t="shared" si="718"/>
        <v/>
      </c>
      <c r="M8908" s="13" t="str">
        <f t="shared" si="717"/>
        <v/>
      </c>
      <c r="P8908" s="46">
        <f t="shared" si="719"/>
        <v>0</v>
      </c>
      <c r="Q8908" s="20">
        <f t="shared" si="720"/>
        <v>1</v>
      </c>
      <c r="R8908" s="20">
        <f t="shared" si="721"/>
        <v>0</v>
      </c>
      <c r="S8908" s="18">
        <f t="shared" si="722"/>
        <v>0</v>
      </c>
      <c r="T8908" s="17" t="s">
        <v>694</v>
      </c>
    </row>
    <row r="8909" spans="1:20" ht="13.2" hidden="1">
      <c r="J8909" s="13" t="str">
        <f t="shared" si="718"/>
        <v/>
      </c>
      <c r="M8909" s="13" t="str">
        <f t="shared" si="717"/>
        <v/>
      </c>
      <c r="P8909" s="46">
        <f t="shared" si="719"/>
        <v>0</v>
      </c>
      <c r="Q8909" s="20">
        <f t="shared" si="720"/>
        <v>1</v>
      </c>
      <c r="R8909" s="20">
        <f t="shared" si="721"/>
        <v>0</v>
      </c>
      <c r="S8909" s="18">
        <f t="shared" si="722"/>
        <v>0</v>
      </c>
      <c r="T8909" s="17" t="s">
        <v>694</v>
      </c>
    </row>
    <row r="8910" spans="1:20" ht="13.2" hidden="1">
      <c r="J8910" s="13" t="str">
        <f t="shared" si="718"/>
        <v/>
      </c>
      <c r="M8910" s="13" t="str">
        <f t="shared" si="717"/>
        <v/>
      </c>
      <c r="P8910" s="46">
        <f t="shared" si="719"/>
        <v>0</v>
      </c>
      <c r="Q8910" s="20">
        <f t="shared" si="720"/>
        <v>1</v>
      </c>
      <c r="R8910" s="20">
        <f t="shared" si="721"/>
        <v>0</v>
      </c>
      <c r="S8910" s="18">
        <f t="shared" si="722"/>
        <v>0</v>
      </c>
      <c r="T8910" s="17" t="s">
        <v>694</v>
      </c>
    </row>
    <row r="8911" spans="1:20" ht="13.2" hidden="1">
      <c r="J8911" s="13" t="str">
        <f t="shared" si="718"/>
        <v/>
      </c>
      <c r="M8911" s="13" t="str">
        <f t="shared" si="717"/>
        <v/>
      </c>
      <c r="N8911" s="13"/>
      <c r="O8911" s="62"/>
      <c r="P8911" s="46">
        <f t="shared" si="719"/>
        <v>0</v>
      </c>
      <c r="Q8911" s="20">
        <f t="shared" si="720"/>
        <v>1</v>
      </c>
      <c r="R8911" s="20">
        <f t="shared" si="721"/>
        <v>0</v>
      </c>
      <c r="S8911" s="18">
        <f t="shared" si="722"/>
        <v>0</v>
      </c>
      <c r="T8911" s="17" t="s">
        <v>694</v>
      </c>
    </row>
    <row r="8912" spans="1:20" ht="13.2" hidden="1">
      <c r="J8912" s="13" t="str">
        <f t="shared" si="718"/>
        <v/>
      </c>
      <c r="M8912" s="13" t="str">
        <f t="shared" si="717"/>
        <v/>
      </c>
      <c r="N8912" s="13"/>
      <c r="O8912" s="62"/>
      <c r="P8912" s="46">
        <f t="shared" si="719"/>
        <v>0</v>
      </c>
      <c r="Q8912" s="20">
        <f t="shared" si="720"/>
        <v>1</v>
      </c>
      <c r="R8912" s="20">
        <f t="shared" si="721"/>
        <v>0</v>
      </c>
      <c r="S8912" s="18">
        <f t="shared" si="722"/>
        <v>0</v>
      </c>
      <c r="T8912" s="17" t="s">
        <v>694</v>
      </c>
    </row>
    <row r="8913" spans="1:20" ht="13.2" hidden="1">
      <c r="J8913" s="13" t="str">
        <f t="shared" si="718"/>
        <v/>
      </c>
      <c r="M8913" s="13" t="str">
        <f t="shared" si="717"/>
        <v/>
      </c>
      <c r="P8913" s="46">
        <f t="shared" si="719"/>
        <v>0</v>
      </c>
      <c r="Q8913" s="20">
        <f t="shared" si="720"/>
        <v>1</v>
      </c>
      <c r="R8913" s="20">
        <f t="shared" si="721"/>
        <v>0</v>
      </c>
      <c r="S8913" s="18">
        <f t="shared" si="722"/>
        <v>0</v>
      </c>
      <c r="T8913" s="17" t="s">
        <v>694</v>
      </c>
    </row>
    <row r="8914" spans="1:20" ht="13.2" hidden="1">
      <c r="J8914" s="13" t="str">
        <f t="shared" si="718"/>
        <v/>
      </c>
      <c r="M8914" s="13" t="str">
        <f t="shared" si="717"/>
        <v/>
      </c>
      <c r="P8914" s="46">
        <f t="shared" si="719"/>
        <v>0</v>
      </c>
      <c r="Q8914" s="20">
        <f t="shared" si="720"/>
        <v>1</v>
      </c>
      <c r="R8914" s="20">
        <f t="shared" si="721"/>
        <v>0</v>
      </c>
      <c r="S8914" s="18">
        <f t="shared" si="722"/>
        <v>0</v>
      </c>
      <c r="T8914" s="17" t="s">
        <v>694</v>
      </c>
    </row>
    <row r="8915" spans="1:20" ht="13.2" hidden="1">
      <c r="J8915" s="13" t="str">
        <f t="shared" si="718"/>
        <v/>
      </c>
      <c r="M8915" s="13" t="str">
        <f t="shared" si="717"/>
        <v/>
      </c>
      <c r="P8915" s="46">
        <f t="shared" si="719"/>
        <v>0</v>
      </c>
      <c r="Q8915" s="20">
        <f t="shared" si="720"/>
        <v>1</v>
      </c>
      <c r="R8915" s="20">
        <f t="shared" si="721"/>
        <v>0</v>
      </c>
      <c r="S8915" s="18">
        <f t="shared" si="722"/>
        <v>0</v>
      </c>
      <c r="T8915" s="17" t="s">
        <v>694</v>
      </c>
    </row>
    <row r="8916" spans="1:20" ht="13.2" hidden="1">
      <c r="J8916" s="13" t="str">
        <f t="shared" si="718"/>
        <v/>
      </c>
      <c r="M8916" s="13" t="str">
        <f t="shared" si="717"/>
        <v/>
      </c>
      <c r="P8916" s="46">
        <f t="shared" si="719"/>
        <v>0</v>
      </c>
      <c r="Q8916" s="20">
        <f t="shared" si="720"/>
        <v>1</v>
      </c>
      <c r="R8916" s="20">
        <f t="shared" si="721"/>
        <v>0</v>
      </c>
      <c r="S8916" s="18">
        <f t="shared" si="722"/>
        <v>0</v>
      </c>
      <c r="T8916" s="17" t="s">
        <v>694</v>
      </c>
    </row>
    <row r="8917" spans="1:20" ht="13.2" hidden="1">
      <c r="J8917" s="13" t="str">
        <f t="shared" si="718"/>
        <v/>
      </c>
      <c r="M8917" s="13" t="str">
        <f t="shared" si="717"/>
        <v/>
      </c>
      <c r="P8917" s="46">
        <f t="shared" si="719"/>
        <v>0</v>
      </c>
      <c r="Q8917" s="20">
        <f t="shared" si="720"/>
        <v>1</v>
      </c>
      <c r="R8917" s="20">
        <f t="shared" si="721"/>
        <v>0</v>
      </c>
      <c r="S8917" s="18">
        <f t="shared" si="722"/>
        <v>0</v>
      </c>
      <c r="T8917" s="17" t="s">
        <v>694</v>
      </c>
    </row>
    <row r="8918" spans="1:20" ht="13.2" hidden="1">
      <c r="A8918" s="64"/>
      <c r="J8918" s="13" t="str">
        <f t="shared" si="718"/>
        <v/>
      </c>
      <c r="M8918" s="13" t="str">
        <f t="shared" si="717"/>
        <v/>
      </c>
      <c r="P8918" s="46">
        <f t="shared" si="719"/>
        <v>0</v>
      </c>
      <c r="Q8918" s="20">
        <f t="shared" si="720"/>
        <v>1</v>
      </c>
      <c r="R8918" s="20">
        <f t="shared" si="721"/>
        <v>0</v>
      </c>
      <c r="S8918" s="18">
        <f t="shared" si="722"/>
        <v>0</v>
      </c>
      <c r="T8918" s="17" t="s">
        <v>694</v>
      </c>
    </row>
    <row r="8919" spans="1:20" ht="13.2" hidden="1">
      <c r="J8919" s="13" t="str">
        <f t="shared" si="718"/>
        <v/>
      </c>
      <c r="M8919" s="13" t="str">
        <f t="shared" si="717"/>
        <v/>
      </c>
      <c r="P8919" s="46">
        <f t="shared" si="719"/>
        <v>0</v>
      </c>
      <c r="Q8919" s="20">
        <f t="shared" si="720"/>
        <v>1</v>
      </c>
      <c r="R8919" s="20">
        <f t="shared" si="721"/>
        <v>0</v>
      </c>
      <c r="S8919" s="18">
        <f t="shared" si="722"/>
        <v>0</v>
      </c>
      <c r="T8919" s="17" t="s">
        <v>694</v>
      </c>
    </row>
    <row r="8920" spans="1:20" ht="13.2" hidden="1">
      <c r="J8920" s="13" t="str">
        <f t="shared" si="718"/>
        <v/>
      </c>
      <c r="M8920" s="13" t="str">
        <f t="shared" si="717"/>
        <v/>
      </c>
      <c r="P8920" s="46">
        <f t="shared" si="719"/>
        <v>0</v>
      </c>
      <c r="Q8920" s="20">
        <f t="shared" si="720"/>
        <v>1</v>
      </c>
      <c r="R8920" s="20">
        <f t="shared" si="721"/>
        <v>0</v>
      </c>
      <c r="S8920" s="18">
        <f t="shared" si="722"/>
        <v>0</v>
      </c>
      <c r="T8920" s="17" t="s">
        <v>694</v>
      </c>
    </row>
    <row r="8921" spans="1:20" ht="13.2" hidden="1">
      <c r="J8921" s="13" t="str">
        <f t="shared" si="718"/>
        <v/>
      </c>
      <c r="M8921" s="13" t="str">
        <f t="shared" si="717"/>
        <v/>
      </c>
      <c r="P8921" s="46">
        <f t="shared" si="719"/>
        <v>0</v>
      </c>
      <c r="Q8921" s="20">
        <f t="shared" si="720"/>
        <v>1</v>
      </c>
      <c r="R8921" s="20">
        <f t="shared" si="721"/>
        <v>0</v>
      </c>
      <c r="S8921" s="18">
        <f t="shared" si="722"/>
        <v>0</v>
      </c>
      <c r="T8921" s="17" t="s">
        <v>694</v>
      </c>
    </row>
    <row r="8922" spans="1:20" ht="13.2" hidden="1">
      <c r="J8922" s="13" t="str">
        <f t="shared" si="718"/>
        <v/>
      </c>
      <c r="M8922" s="13" t="str">
        <f t="shared" si="717"/>
        <v/>
      </c>
      <c r="P8922" s="46">
        <f t="shared" si="719"/>
        <v>0</v>
      </c>
      <c r="Q8922" s="20">
        <f t="shared" si="720"/>
        <v>1</v>
      </c>
      <c r="R8922" s="20">
        <f t="shared" si="721"/>
        <v>0</v>
      </c>
      <c r="S8922" s="18">
        <f t="shared" si="722"/>
        <v>0</v>
      </c>
      <c r="T8922" s="17" t="s">
        <v>694</v>
      </c>
    </row>
    <row r="8923" spans="1:20" ht="13.2" hidden="1">
      <c r="J8923" s="13" t="str">
        <f t="shared" si="718"/>
        <v/>
      </c>
      <c r="M8923" s="13" t="str">
        <f t="shared" si="717"/>
        <v/>
      </c>
      <c r="P8923" s="46">
        <f t="shared" si="719"/>
        <v>0</v>
      </c>
      <c r="Q8923" s="20">
        <f t="shared" si="720"/>
        <v>1</v>
      </c>
      <c r="R8923" s="20">
        <f t="shared" si="721"/>
        <v>0</v>
      </c>
      <c r="S8923" s="18">
        <f t="shared" si="722"/>
        <v>0</v>
      </c>
      <c r="T8923" s="17" t="s">
        <v>694</v>
      </c>
    </row>
    <row r="8924" spans="1:20" ht="13.2" hidden="1">
      <c r="J8924" s="13" t="str">
        <f t="shared" si="718"/>
        <v/>
      </c>
      <c r="M8924" s="13" t="str">
        <f t="shared" si="717"/>
        <v/>
      </c>
      <c r="P8924" s="46">
        <f t="shared" si="719"/>
        <v>0</v>
      </c>
      <c r="Q8924" s="20">
        <f t="shared" si="720"/>
        <v>1</v>
      </c>
      <c r="R8924" s="20">
        <f t="shared" si="721"/>
        <v>0</v>
      </c>
      <c r="S8924" s="18">
        <f t="shared" si="722"/>
        <v>0</v>
      </c>
      <c r="T8924" s="17" t="s">
        <v>694</v>
      </c>
    </row>
    <row r="8925" spans="1:20" ht="13.2" hidden="1">
      <c r="J8925" s="13" t="str">
        <f t="shared" si="718"/>
        <v/>
      </c>
      <c r="M8925" s="13" t="str">
        <f t="shared" si="717"/>
        <v/>
      </c>
      <c r="P8925" s="46">
        <f t="shared" si="719"/>
        <v>0</v>
      </c>
      <c r="Q8925" s="20">
        <f t="shared" si="720"/>
        <v>1</v>
      </c>
      <c r="R8925" s="20">
        <f t="shared" si="721"/>
        <v>0</v>
      </c>
      <c r="S8925" s="18">
        <f t="shared" si="722"/>
        <v>0</v>
      </c>
      <c r="T8925" s="17" t="s">
        <v>694</v>
      </c>
    </row>
    <row r="8926" spans="1:20" ht="13.2" hidden="1">
      <c r="J8926" s="13" t="str">
        <f t="shared" si="718"/>
        <v/>
      </c>
      <c r="M8926" s="13" t="str">
        <f t="shared" si="717"/>
        <v/>
      </c>
      <c r="P8926" s="46">
        <f t="shared" si="719"/>
        <v>0</v>
      </c>
      <c r="Q8926" s="20">
        <f t="shared" si="720"/>
        <v>1</v>
      </c>
      <c r="R8926" s="20">
        <f t="shared" si="721"/>
        <v>0</v>
      </c>
      <c r="S8926" s="18">
        <f t="shared" si="722"/>
        <v>0</v>
      </c>
      <c r="T8926" s="17" t="s">
        <v>694</v>
      </c>
    </row>
    <row r="8927" spans="1:20" ht="13.2" hidden="1">
      <c r="J8927" s="13" t="str">
        <f t="shared" si="718"/>
        <v/>
      </c>
      <c r="M8927" s="13" t="str">
        <f t="shared" si="717"/>
        <v/>
      </c>
      <c r="P8927" s="46">
        <f t="shared" si="719"/>
        <v>0</v>
      </c>
      <c r="Q8927" s="20">
        <f t="shared" si="720"/>
        <v>1</v>
      </c>
      <c r="R8927" s="20">
        <f t="shared" si="721"/>
        <v>0</v>
      </c>
      <c r="S8927" s="18">
        <f t="shared" si="722"/>
        <v>0</v>
      </c>
      <c r="T8927" s="17" t="s">
        <v>694</v>
      </c>
    </row>
    <row r="8928" spans="1:20" ht="13.2" hidden="1">
      <c r="J8928" s="13" t="str">
        <f t="shared" si="718"/>
        <v/>
      </c>
      <c r="M8928" s="13" t="str">
        <f t="shared" si="717"/>
        <v/>
      </c>
      <c r="P8928" s="46">
        <f t="shared" si="719"/>
        <v>0</v>
      </c>
      <c r="Q8928" s="20">
        <f t="shared" si="720"/>
        <v>1</v>
      </c>
      <c r="R8928" s="20">
        <f t="shared" si="721"/>
        <v>0</v>
      </c>
      <c r="S8928" s="18">
        <f t="shared" si="722"/>
        <v>0</v>
      </c>
      <c r="T8928" s="17" t="s">
        <v>694</v>
      </c>
    </row>
    <row r="8929" spans="10:20" ht="13.2" hidden="1">
      <c r="J8929" s="13" t="str">
        <f t="shared" si="718"/>
        <v/>
      </c>
      <c r="M8929" s="13" t="str">
        <f t="shared" si="717"/>
        <v/>
      </c>
      <c r="P8929" s="46">
        <f t="shared" si="719"/>
        <v>0</v>
      </c>
      <c r="Q8929" s="20">
        <f t="shared" si="720"/>
        <v>1</v>
      </c>
      <c r="R8929" s="20">
        <f t="shared" si="721"/>
        <v>0</v>
      </c>
      <c r="S8929" s="18">
        <f t="shared" si="722"/>
        <v>0</v>
      </c>
      <c r="T8929" s="17" t="s">
        <v>694</v>
      </c>
    </row>
    <row r="8930" spans="10:20" ht="13.2" hidden="1">
      <c r="J8930" s="13" t="str">
        <f t="shared" si="718"/>
        <v/>
      </c>
      <c r="M8930" s="13" t="str">
        <f t="shared" si="717"/>
        <v/>
      </c>
      <c r="P8930" s="46">
        <f t="shared" si="719"/>
        <v>0</v>
      </c>
      <c r="Q8930" s="20">
        <f t="shared" si="720"/>
        <v>1</v>
      </c>
      <c r="R8930" s="20">
        <f t="shared" si="721"/>
        <v>0</v>
      </c>
      <c r="S8930" s="18">
        <f t="shared" si="722"/>
        <v>0</v>
      </c>
      <c r="T8930" s="17" t="s">
        <v>694</v>
      </c>
    </row>
    <row r="8931" spans="10:20" ht="13.2" hidden="1">
      <c r="J8931" s="13" t="str">
        <f t="shared" si="718"/>
        <v/>
      </c>
      <c r="M8931" s="13" t="str">
        <f t="shared" si="717"/>
        <v/>
      </c>
      <c r="P8931" s="46">
        <f t="shared" si="719"/>
        <v>0</v>
      </c>
      <c r="Q8931" s="20">
        <f t="shared" si="720"/>
        <v>1</v>
      </c>
      <c r="R8931" s="20">
        <f t="shared" si="721"/>
        <v>0</v>
      </c>
      <c r="S8931" s="18">
        <f t="shared" si="722"/>
        <v>0</v>
      </c>
      <c r="T8931" s="17" t="s">
        <v>694</v>
      </c>
    </row>
    <row r="8932" spans="10:20" ht="13.2" hidden="1">
      <c r="J8932" s="13" t="str">
        <f t="shared" si="718"/>
        <v/>
      </c>
      <c r="M8932" s="13" t="str">
        <f t="shared" si="717"/>
        <v/>
      </c>
      <c r="P8932" s="46">
        <f t="shared" si="719"/>
        <v>0</v>
      </c>
      <c r="Q8932" s="20">
        <f t="shared" si="720"/>
        <v>1</v>
      </c>
      <c r="R8932" s="20">
        <f t="shared" si="721"/>
        <v>0</v>
      </c>
      <c r="S8932" s="18">
        <f t="shared" si="722"/>
        <v>0</v>
      </c>
      <c r="T8932" s="17" t="s">
        <v>694</v>
      </c>
    </row>
    <row r="8933" spans="10:20" ht="13.2" hidden="1">
      <c r="J8933" s="13" t="str">
        <f t="shared" si="718"/>
        <v/>
      </c>
      <c r="M8933" s="13" t="str">
        <f t="shared" si="717"/>
        <v/>
      </c>
      <c r="P8933" s="46">
        <f t="shared" si="719"/>
        <v>0</v>
      </c>
      <c r="Q8933" s="20">
        <f t="shared" si="720"/>
        <v>1</v>
      </c>
      <c r="R8933" s="20">
        <f t="shared" si="721"/>
        <v>0</v>
      </c>
      <c r="S8933" s="18">
        <f t="shared" si="722"/>
        <v>0</v>
      </c>
      <c r="T8933" s="17" t="s">
        <v>694</v>
      </c>
    </row>
    <row r="8934" spans="10:20" ht="13.2" hidden="1">
      <c r="J8934" s="13" t="str">
        <f t="shared" si="718"/>
        <v/>
      </c>
      <c r="M8934" s="13" t="str">
        <f t="shared" si="717"/>
        <v/>
      </c>
      <c r="P8934" s="46">
        <f t="shared" si="719"/>
        <v>0</v>
      </c>
      <c r="Q8934" s="20">
        <f t="shared" si="720"/>
        <v>1</v>
      </c>
      <c r="R8934" s="20">
        <f t="shared" si="721"/>
        <v>0</v>
      </c>
      <c r="S8934" s="18">
        <f t="shared" si="722"/>
        <v>0</v>
      </c>
      <c r="T8934" s="17" t="s">
        <v>694</v>
      </c>
    </row>
    <row r="8935" spans="10:20" ht="13.2" hidden="1">
      <c r="J8935" s="13" t="str">
        <f t="shared" si="718"/>
        <v/>
      </c>
      <c r="M8935" s="13" t="str">
        <f t="shared" si="717"/>
        <v/>
      </c>
      <c r="P8935" s="46">
        <f t="shared" si="719"/>
        <v>0</v>
      </c>
      <c r="Q8935" s="20">
        <f t="shared" si="720"/>
        <v>1</v>
      </c>
      <c r="R8935" s="20">
        <f t="shared" si="721"/>
        <v>0</v>
      </c>
      <c r="S8935" s="18">
        <f t="shared" si="722"/>
        <v>0</v>
      </c>
      <c r="T8935" s="17" t="s">
        <v>694</v>
      </c>
    </row>
    <row r="8936" spans="10:20" ht="13.2" hidden="1">
      <c r="J8936" s="13" t="str">
        <f t="shared" si="718"/>
        <v/>
      </c>
      <c r="M8936" s="13" t="str">
        <f t="shared" si="717"/>
        <v/>
      </c>
      <c r="P8936" s="46">
        <f t="shared" si="719"/>
        <v>0</v>
      </c>
      <c r="Q8936" s="20">
        <f t="shared" si="720"/>
        <v>1</v>
      </c>
      <c r="R8936" s="20">
        <f t="shared" si="721"/>
        <v>0</v>
      </c>
      <c r="S8936" s="18">
        <f t="shared" si="722"/>
        <v>0</v>
      </c>
      <c r="T8936" s="17" t="s">
        <v>694</v>
      </c>
    </row>
    <row r="8937" spans="10:20" ht="13.2" hidden="1">
      <c r="J8937" s="13" t="str">
        <f t="shared" si="718"/>
        <v/>
      </c>
      <c r="M8937" s="13" t="str">
        <f t="shared" si="717"/>
        <v/>
      </c>
      <c r="P8937" s="46">
        <f t="shared" si="719"/>
        <v>0</v>
      </c>
      <c r="Q8937" s="20">
        <f t="shared" si="720"/>
        <v>1</v>
      </c>
      <c r="R8937" s="20">
        <f t="shared" si="721"/>
        <v>0</v>
      </c>
      <c r="S8937" s="18">
        <f t="shared" si="722"/>
        <v>0</v>
      </c>
      <c r="T8937" s="17" t="s">
        <v>694</v>
      </c>
    </row>
    <row r="8938" spans="10:20" ht="13.2" hidden="1">
      <c r="J8938" s="13" t="str">
        <f t="shared" si="718"/>
        <v/>
      </c>
      <c r="M8938" s="13" t="str">
        <f t="shared" si="717"/>
        <v/>
      </c>
      <c r="P8938" s="46">
        <f t="shared" si="719"/>
        <v>0</v>
      </c>
      <c r="Q8938" s="20">
        <f t="shared" si="720"/>
        <v>1</v>
      </c>
      <c r="R8938" s="20">
        <f t="shared" si="721"/>
        <v>0</v>
      </c>
      <c r="S8938" s="18">
        <f t="shared" si="722"/>
        <v>0</v>
      </c>
      <c r="T8938" s="17" t="s">
        <v>694</v>
      </c>
    </row>
    <row r="8939" spans="10:20" ht="13.2" hidden="1">
      <c r="J8939" s="13" t="str">
        <f t="shared" si="718"/>
        <v/>
      </c>
      <c r="M8939" s="13" t="str">
        <f t="shared" si="717"/>
        <v/>
      </c>
      <c r="P8939" s="46">
        <f t="shared" si="719"/>
        <v>0</v>
      </c>
      <c r="Q8939" s="20">
        <f t="shared" si="720"/>
        <v>1</v>
      </c>
      <c r="R8939" s="20">
        <f t="shared" si="721"/>
        <v>0</v>
      </c>
      <c r="S8939" s="18">
        <f t="shared" si="722"/>
        <v>0</v>
      </c>
      <c r="T8939" s="17" t="s">
        <v>694</v>
      </c>
    </row>
    <row r="8940" spans="10:20" ht="13.2" hidden="1">
      <c r="J8940" s="13" t="str">
        <f t="shared" si="718"/>
        <v/>
      </c>
      <c r="M8940" s="13" t="str">
        <f t="shared" si="717"/>
        <v/>
      </c>
      <c r="P8940" s="46">
        <f t="shared" si="719"/>
        <v>0</v>
      </c>
      <c r="Q8940" s="20">
        <f t="shared" si="720"/>
        <v>1</v>
      </c>
      <c r="R8940" s="20">
        <f t="shared" si="721"/>
        <v>0</v>
      </c>
      <c r="S8940" s="18">
        <f t="shared" si="722"/>
        <v>0</v>
      </c>
      <c r="T8940" s="17" t="s">
        <v>694</v>
      </c>
    </row>
    <row r="8941" spans="10:20" ht="13.2" hidden="1">
      <c r="J8941" s="13" t="str">
        <f t="shared" si="718"/>
        <v/>
      </c>
      <c r="M8941" s="13" t="str">
        <f t="shared" si="717"/>
        <v/>
      </c>
      <c r="P8941" s="46">
        <f t="shared" si="719"/>
        <v>0</v>
      </c>
      <c r="Q8941" s="20">
        <f t="shared" si="720"/>
        <v>1</v>
      </c>
      <c r="R8941" s="20">
        <f t="shared" si="721"/>
        <v>0</v>
      </c>
      <c r="S8941" s="18">
        <f t="shared" si="722"/>
        <v>0</v>
      </c>
      <c r="T8941" s="17" t="s">
        <v>694</v>
      </c>
    </row>
    <row r="8942" spans="10:20" ht="13.2" hidden="1">
      <c r="J8942" s="13" t="str">
        <f t="shared" si="718"/>
        <v/>
      </c>
      <c r="M8942" s="13" t="str">
        <f t="shared" si="717"/>
        <v/>
      </c>
      <c r="P8942" s="46">
        <f t="shared" si="719"/>
        <v>0</v>
      </c>
      <c r="Q8942" s="20">
        <f t="shared" si="720"/>
        <v>1</v>
      </c>
      <c r="R8942" s="20">
        <f t="shared" si="721"/>
        <v>0</v>
      </c>
      <c r="S8942" s="18">
        <f t="shared" si="722"/>
        <v>0</v>
      </c>
      <c r="T8942" s="17" t="s">
        <v>694</v>
      </c>
    </row>
    <row r="8943" spans="10:20" ht="13.2" hidden="1">
      <c r="J8943" s="13" t="str">
        <f t="shared" si="718"/>
        <v/>
      </c>
      <c r="M8943" s="13" t="str">
        <f t="shared" si="717"/>
        <v/>
      </c>
      <c r="P8943" s="46">
        <f t="shared" si="719"/>
        <v>0</v>
      </c>
      <c r="Q8943" s="20">
        <f t="shared" si="720"/>
        <v>1</v>
      </c>
      <c r="R8943" s="20">
        <f t="shared" si="721"/>
        <v>0</v>
      </c>
      <c r="S8943" s="18">
        <f t="shared" si="722"/>
        <v>0</v>
      </c>
      <c r="T8943" s="17" t="s">
        <v>694</v>
      </c>
    </row>
    <row r="8944" spans="10:20" ht="13.2" hidden="1">
      <c r="J8944" s="13" t="str">
        <f t="shared" si="718"/>
        <v/>
      </c>
      <c r="M8944" s="13" t="str">
        <f t="shared" si="717"/>
        <v/>
      </c>
      <c r="P8944" s="46">
        <f t="shared" si="719"/>
        <v>0</v>
      </c>
      <c r="Q8944" s="20">
        <f t="shared" si="720"/>
        <v>1</v>
      </c>
      <c r="R8944" s="20">
        <f t="shared" si="721"/>
        <v>0</v>
      </c>
      <c r="S8944" s="18">
        <f t="shared" si="722"/>
        <v>0</v>
      </c>
      <c r="T8944" s="17" t="s">
        <v>694</v>
      </c>
    </row>
    <row r="8945" spans="1:20" ht="13.2" hidden="1">
      <c r="J8945" s="13" t="str">
        <f t="shared" si="718"/>
        <v/>
      </c>
      <c r="M8945" s="13" t="str">
        <f t="shared" si="717"/>
        <v/>
      </c>
      <c r="P8945" s="46">
        <f t="shared" si="719"/>
        <v>0</v>
      </c>
      <c r="Q8945" s="20">
        <f t="shared" si="720"/>
        <v>1</v>
      </c>
      <c r="R8945" s="20">
        <f t="shared" si="721"/>
        <v>0</v>
      </c>
      <c r="S8945" s="18">
        <f t="shared" si="722"/>
        <v>0</v>
      </c>
      <c r="T8945" s="17" t="s">
        <v>694</v>
      </c>
    </row>
    <row r="8946" spans="1:20" ht="13.2" hidden="1">
      <c r="J8946" s="13" t="str">
        <f t="shared" si="718"/>
        <v/>
      </c>
      <c r="M8946" s="13" t="str">
        <f t="shared" si="717"/>
        <v/>
      </c>
      <c r="P8946" s="46">
        <f t="shared" si="719"/>
        <v>0</v>
      </c>
      <c r="Q8946" s="20">
        <f t="shared" si="720"/>
        <v>1</v>
      </c>
      <c r="R8946" s="20">
        <f t="shared" si="721"/>
        <v>0</v>
      </c>
      <c r="S8946" s="18">
        <f t="shared" si="722"/>
        <v>0</v>
      </c>
      <c r="T8946" s="17" t="s">
        <v>694</v>
      </c>
    </row>
    <row r="8947" spans="1:20" ht="13.2" hidden="1">
      <c r="A8947" s="64"/>
      <c r="J8947" s="13" t="str">
        <f t="shared" si="718"/>
        <v/>
      </c>
      <c r="M8947" s="13" t="str">
        <f t="shared" si="717"/>
        <v/>
      </c>
      <c r="P8947" s="46">
        <f t="shared" si="719"/>
        <v>0</v>
      </c>
      <c r="Q8947" s="20">
        <f t="shared" si="720"/>
        <v>1</v>
      </c>
      <c r="R8947" s="20">
        <f t="shared" si="721"/>
        <v>0</v>
      </c>
      <c r="S8947" s="18">
        <f t="shared" si="722"/>
        <v>0</v>
      </c>
      <c r="T8947" s="17" t="s">
        <v>694</v>
      </c>
    </row>
    <row r="8948" spans="1:20" ht="13.2" hidden="1">
      <c r="J8948" s="13" t="str">
        <f t="shared" si="718"/>
        <v/>
      </c>
      <c r="M8948" s="13" t="str">
        <f t="shared" si="717"/>
        <v/>
      </c>
      <c r="P8948" s="46">
        <f t="shared" si="719"/>
        <v>0</v>
      </c>
      <c r="Q8948" s="20">
        <f t="shared" si="720"/>
        <v>1</v>
      </c>
      <c r="R8948" s="20">
        <f t="shared" si="721"/>
        <v>0</v>
      </c>
      <c r="S8948" s="18">
        <f t="shared" si="722"/>
        <v>0</v>
      </c>
      <c r="T8948" s="17" t="s">
        <v>694</v>
      </c>
    </row>
    <row r="8949" spans="1:20" ht="13.2" hidden="1">
      <c r="J8949" s="13" t="str">
        <f t="shared" si="718"/>
        <v/>
      </c>
      <c r="M8949" s="13" t="str">
        <f t="shared" si="717"/>
        <v/>
      </c>
      <c r="P8949" s="46">
        <f t="shared" si="719"/>
        <v>0</v>
      </c>
      <c r="Q8949" s="20">
        <f t="shared" si="720"/>
        <v>1</v>
      </c>
      <c r="R8949" s="20">
        <f t="shared" si="721"/>
        <v>0</v>
      </c>
      <c r="S8949" s="18">
        <f t="shared" si="722"/>
        <v>0</v>
      </c>
      <c r="T8949" s="17" t="s">
        <v>694</v>
      </c>
    </row>
    <row r="8950" spans="1:20" ht="13.2" hidden="1">
      <c r="J8950" s="13" t="str">
        <f t="shared" si="718"/>
        <v/>
      </c>
      <c r="M8950" s="13" t="str">
        <f t="shared" si="717"/>
        <v/>
      </c>
      <c r="P8950" s="46">
        <f t="shared" si="719"/>
        <v>0</v>
      </c>
      <c r="Q8950" s="20">
        <f t="shared" si="720"/>
        <v>1</v>
      </c>
      <c r="R8950" s="20">
        <f t="shared" si="721"/>
        <v>0</v>
      </c>
      <c r="S8950" s="18">
        <f t="shared" si="722"/>
        <v>0</v>
      </c>
      <c r="T8950" s="17" t="s">
        <v>694</v>
      </c>
    </row>
    <row r="8951" spans="1:20" ht="13.2" hidden="1">
      <c r="J8951" s="13" t="str">
        <f t="shared" si="718"/>
        <v/>
      </c>
      <c r="M8951" s="13" t="str">
        <f t="shared" si="717"/>
        <v/>
      </c>
      <c r="P8951" s="46">
        <f t="shared" si="719"/>
        <v>0</v>
      </c>
      <c r="Q8951" s="20">
        <f t="shared" si="720"/>
        <v>1</v>
      </c>
      <c r="R8951" s="20">
        <f t="shared" si="721"/>
        <v>0</v>
      </c>
      <c r="S8951" s="18">
        <f t="shared" si="722"/>
        <v>0</v>
      </c>
      <c r="T8951" s="17" t="s">
        <v>694</v>
      </c>
    </row>
    <row r="8952" spans="1:20" ht="13.2" hidden="1">
      <c r="J8952" s="13" t="str">
        <f t="shared" si="718"/>
        <v/>
      </c>
      <c r="M8952" s="13" t="str">
        <f t="shared" si="717"/>
        <v/>
      </c>
      <c r="P8952" s="46">
        <f t="shared" si="719"/>
        <v>0</v>
      </c>
      <c r="Q8952" s="20">
        <f t="shared" si="720"/>
        <v>1</v>
      </c>
      <c r="R8952" s="20">
        <f t="shared" si="721"/>
        <v>0</v>
      </c>
      <c r="S8952" s="18">
        <f t="shared" si="722"/>
        <v>0</v>
      </c>
      <c r="T8952" s="17" t="s">
        <v>694</v>
      </c>
    </row>
    <row r="8953" spans="1:20" ht="13.2" hidden="1">
      <c r="J8953" s="13" t="str">
        <f t="shared" si="718"/>
        <v/>
      </c>
      <c r="M8953" s="13" t="str">
        <f t="shared" ref="M8953:M9016" si="723">+LEFT(U8953,4)</f>
        <v/>
      </c>
      <c r="P8953" s="46">
        <f t="shared" si="719"/>
        <v>0</v>
      </c>
      <c r="Q8953" s="20">
        <f t="shared" si="720"/>
        <v>1</v>
      </c>
      <c r="R8953" s="20">
        <f t="shared" si="721"/>
        <v>0</v>
      </c>
      <c r="S8953" s="18">
        <f t="shared" si="722"/>
        <v>0</v>
      </c>
      <c r="T8953" s="17" t="s">
        <v>694</v>
      </c>
    </row>
    <row r="8954" spans="1:20" ht="13.2" hidden="1">
      <c r="J8954" s="13" t="str">
        <f t="shared" si="718"/>
        <v/>
      </c>
      <c r="M8954" s="13" t="str">
        <f t="shared" si="723"/>
        <v/>
      </c>
      <c r="P8954" s="46">
        <f t="shared" si="719"/>
        <v>0</v>
      </c>
      <c r="Q8954" s="20">
        <f t="shared" si="720"/>
        <v>1</v>
      </c>
      <c r="R8954" s="20">
        <f t="shared" si="721"/>
        <v>0</v>
      </c>
      <c r="S8954" s="18">
        <f t="shared" si="722"/>
        <v>0</v>
      </c>
      <c r="T8954" s="17" t="s">
        <v>694</v>
      </c>
    </row>
    <row r="8955" spans="1:20" ht="13.2" hidden="1">
      <c r="J8955" s="13" t="str">
        <f t="shared" si="718"/>
        <v/>
      </c>
      <c r="M8955" s="13" t="str">
        <f t="shared" si="723"/>
        <v/>
      </c>
      <c r="P8955" s="46">
        <f t="shared" si="719"/>
        <v>0</v>
      </c>
      <c r="Q8955" s="20">
        <f t="shared" si="720"/>
        <v>1</v>
      </c>
      <c r="R8955" s="20">
        <f t="shared" si="721"/>
        <v>0</v>
      </c>
      <c r="S8955" s="18">
        <f t="shared" si="722"/>
        <v>0</v>
      </c>
      <c r="T8955" s="17" t="s">
        <v>694</v>
      </c>
    </row>
    <row r="8956" spans="1:20" ht="13.2" hidden="1">
      <c r="J8956" s="13" t="str">
        <f t="shared" si="718"/>
        <v/>
      </c>
      <c r="M8956" s="13" t="str">
        <f t="shared" si="723"/>
        <v/>
      </c>
      <c r="P8956" s="46">
        <f t="shared" si="719"/>
        <v>0</v>
      </c>
      <c r="Q8956" s="20">
        <f t="shared" si="720"/>
        <v>1</v>
      </c>
      <c r="R8956" s="20">
        <f t="shared" si="721"/>
        <v>0</v>
      </c>
      <c r="S8956" s="18">
        <f t="shared" si="722"/>
        <v>0</v>
      </c>
      <c r="T8956" s="17" t="s">
        <v>694</v>
      </c>
    </row>
    <row r="8957" spans="1:20" ht="13.2" hidden="1">
      <c r="J8957" s="13" t="str">
        <f t="shared" si="718"/>
        <v/>
      </c>
      <c r="M8957" s="13" t="str">
        <f t="shared" si="723"/>
        <v/>
      </c>
      <c r="P8957" s="46">
        <f t="shared" si="719"/>
        <v>0</v>
      </c>
      <c r="Q8957" s="20">
        <f t="shared" si="720"/>
        <v>1</v>
      </c>
      <c r="R8957" s="20">
        <f t="shared" si="721"/>
        <v>0</v>
      </c>
      <c r="S8957" s="18">
        <f t="shared" si="722"/>
        <v>0</v>
      </c>
      <c r="T8957" s="17" t="s">
        <v>694</v>
      </c>
    </row>
    <row r="8958" spans="1:20" ht="13.2" hidden="1">
      <c r="J8958" s="13" t="str">
        <f t="shared" si="718"/>
        <v/>
      </c>
      <c r="M8958" s="13" t="str">
        <f t="shared" si="723"/>
        <v/>
      </c>
      <c r="P8958" s="46">
        <f t="shared" si="719"/>
        <v>0</v>
      </c>
      <c r="Q8958" s="20">
        <f t="shared" si="720"/>
        <v>1</v>
      </c>
      <c r="R8958" s="20">
        <f t="shared" si="721"/>
        <v>0</v>
      </c>
      <c r="S8958" s="18">
        <f t="shared" si="722"/>
        <v>0</v>
      </c>
      <c r="T8958" s="17" t="s">
        <v>694</v>
      </c>
    </row>
    <row r="8959" spans="1:20" ht="13.2" hidden="1">
      <c r="J8959" s="13" t="str">
        <f t="shared" si="718"/>
        <v/>
      </c>
      <c r="M8959" s="13" t="str">
        <f t="shared" si="723"/>
        <v/>
      </c>
      <c r="P8959" s="46">
        <f t="shared" si="719"/>
        <v>0</v>
      </c>
      <c r="Q8959" s="20">
        <f t="shared" si="720"/>
        <v>1</v>
      </c>
      <c r="R8959" s="20">
        <f t="shared" si="721"/>
        <v>0</v>
      </c>
      <c r="S8959" s="18">
        <f t="shared" si="722"/>
        <v>0</v>
      </c>
      <c r="T8959" s="17" t="s">
        <v>694</v>
      </c>
    </row>
    <row r="8960" spans="1:20" ht="13.2" hidden="1">
      <c r="J8960" s="13" t="str">
        <f t="shared" si="718"/>
        <v/>
      </c>
      <c r="M8960" s="13" t="str">
        <f t="shared" si="723"/>
        <v/>
      </c>
      <c r="P8960" s="46">
        <f t="shared" si="719"/>
        <v>0</v>
      </c>
      <c r="Q8960" s="20">
        <f t="shared" si="720"/>
        <v>1</v>
      </c>
      <c r="R8960" s="20">
        <f t="shared" si="721"/>
        <v>0</v>
      </c>
      <c r="S8960" s="18">
        <f t="shared" si="722"/>
        <v>0</v>
      </c>
      <c r="T8960" s="17" t="s">
        <v>694</v>
      </c>
    </row>
    <row r="8961" spans="1:20" ht="13.2" hidden="1">
      <c r="J8961" s="13" t="str">
        <f t="shared" si="718"/>
        <v/>
      </c>
      <c r="M8961" s="13" t="str">
        <f t="shared" si="723"/>
        <v/>
      </c>
      <c r="P8961" s="46">
        <f t="shared" si="719"/>
        <v>0</v>
      </c>
      <c r="Q8961" s="20">
        <f t="shared" si="720"/>
        <v>1</v>
      </c>
      <c r="R8961" s="20">
        <f t="shared" si="721"/>
        <v>0</v>
      </c>
      <c r="S8961" s="18">
        <f t="shared" si="722"/>
        <v>0</v>
      </c>
      <c r="T8961" s="17" t="s">
        <v>694</v>
      </c>
    </row>
    <row r="8962" spans="1:20" ht="13.2" hidden="1">
      <c r="J8962" s="13" t="str">
        <f t="shared" ref="J8962:J9025" si="724">+LEFT(U8962,4)</f>
        <v/>
      </c>
      <c r="M8962" s="13" t="str">
        <f t="shared" si="723"/>
        <v/>
      </c>
      <c r="P8962" s="46">
        <f t="shared" ref="P8962:P9025" si="725">ROUND(O8962*L8962,2)</f>
        <v>0</v>
      </c>
      <c r="Q8962" s="20">
        <f t="shared" ref="Q8962:Q9025" si="726">IF(N8962="HKD",7.8,IF(N8962="CNY",6.4,1))</f>
        <v>1</v>
      </c>
      <c r="R8962" s="20">
        <f t="shared" ref="R8962:R9025" si="727">+O8962/Q8962</f>
        <v>0</v>
      </c>
      <c r="S8962" s="18">
        <f t="shared" ref="S8962:S9025" si="728">+R8962*L8962</f>
        <v>0</v>
      </c>
      <c r="T8962" s="17" t="s">
        <v>694</v>
      </c>
    </row>
    <row r="8963" spans="1:20" ht="13.2" hidden="1">
      <c r="J8963" s="13" t="str">
        <f t="shared" si="724"/>
        <v/>
      </c>
      <c r="M8963" s="13" t="str">
        <f t="shared" si="723"/>
        <v/>
      </c>
      <c r="P8963" s="46">
        <f t="shared" si="725"/>
        <v>0</v>
      </c>
      <c r="Q8963" s="20">
        <f t="shared" si="726"/>
        <v>1</v>
      </c>
      <c r="R8963" s="20">
        <f t="shared" si="727"/>
        <v>0</v>
      </c>
      <c r="S8963" s="18">
        <f t="shared" si="728"/>
        <v>0</v>
      </c>
      <c r="T8963" s="17" t="s">
        <v>694</v>
      </c>
    </row>
    <row r="8964" spans="1:20" ht="13.2" hidden="1">
      <c r="J8964" s="13" t="str">
        <f t="shared" si="724"/>
        <v/>
      </c>
      <c r="M8964" s="13" t="str">
        <f t="shared" si="723"/>
        <v/>
      </c>
      <c r="P8964" s="46">
        <f t="shared" si="725"/>
        <v>0</v>
      </c>
      <c r="Q8964" s="20">
        <f t="shared" si="726"/>
        <v>1</v>
      </c>
      <c r="R8964" s="20">
        <f t="shared" si="727"/>
        <v>0</v>
      </c>
      <c r="S8964" s="18">
        <f t="shared" si="728"/>
        <v>0</v>
      </c>
      <c r="T8964" s="17" t="s">
        <v>694</v>
      </c>
    </row>
    <row r="8965" spans="1:20" ht="13.2" hidden="1">
      <c r="J8965" s="13" t="str">
        <f t="shared" si="724"/>
        <v/>
      </c>
      <c r="M8965" s="13" t="str">
        <f t="shared" si="723"/>
        <v/>
      </c>
      <c r="P8965" s="46">
        <f t="shared" si="725"/>
        <v>0</v>
      </c>
      <c r="Q8965" s="20">
        <f t="shared" si="726"/>
        <v>1</v>
      </c>
      <c r="R8965" s="20">
        <f t="shared" si="727"/>
        <v>0</v>
      </c>
      <c r="S8965" s="18">
        <f t="shared" si="728"/>
        <v>0</v>
      </c>
      <c r="T8965" s="17" t="s">
        <v>694</v>
      </c>
    </row>
    <row r="8966" spans="1:20" ht="13.2" hidden="1">
      <c r="J8966" s="13" t="str">
        <f t="shared" si="724"/>
        <v/>
      </c>
      <c r="M8966" s="13" t="str">
        <f t="shared" si="723"/>
        <v/>
      </c>
      <c r="P8966" s="46">
        <f t="shared" si="725"/>
        <v>0</v>
      </c>
      <c r="Q8966" s="20">
        <f t="shared" si="726"/>
        <v>1</v>
      </c>
      <c r="R8966" s="20">
        <f t="shared" si="727"/>
        <v>0</v>
      </c>
      <c r="S8966" s="18">
        <f t="shared" si="728"/>
        <v>0</v>
      </c>
      <c r="T8966" s="17" t="s">
        <v>694</v>
      </c>
    </row>
    <row r="8967" spans="1:20" ht="13.2" hidden="1">
      <c r="J8967" s="13" t="str">
        <f t="shared" si="724"/>
        <v/>
      </c>
      <c r="M8967" s="13" t="str">
        <f t="shared" si="723"/>
        <v/>
      </c>
      <c r="P8967" s="46">
        <f t="shared" si="725"/>
        <v>0</v>
      </c>
      <c r="Q8967" s="20">
        <f t="shared" si="726"/>
        <v>1</v>
      </c>
      <c r="R8967" s="20">
        <f t="shared" si="727"/>
        <v>0</v>
      </c>
      <c r="S8967" s="18">
        <f t="shared" si="728"/>
        <v>0</v>
      </c>
      <c r="T8967" s="17" t="s">
        <v>694</v>
      </c>
    </row>
    <row r="8968" spans="1:20" ht="13.2" hidden="1">
      <c r="J8968" s="13" t="str">
        <f t="shared" si="724"/>
        <v/>
      </c>
      <c r="M8968" s="13" t="str">
        <f t="shared" si="723"/>
        <v/>
      </c>
      <c r="N8968" s="13"/>
      <c r="O8968" s="62"/>
      <c r="P8968" s="46">
        <f t="shared" si="725"/>
        <v>0</v>
      </c>
      <c r="Q8968" s="20">
        <f t="shared" si="726"/>
        <v>1</v>
      </c>
      <c r="R8968" s="20">
        <f t="shared" si="727"/>
        <v>0</v>
      </c>
      <c r="S8968" s="18">
        <f t="shared" si="728"/>
        <v>0</v>
      </c>
      <c r="T8968" s="17" t="s">
        <v>694</v>
      </c>
    </row>
    <row r="8969" spans="1:20" ht="13.2" hidden="1">
      <c r="J8969" s="13" t="str">
        <f t="shared" si="724"/>
        <v/>
      </c>
      <c r="M8969" s="13" t="str">
        <f t="shared" si="723"/>
        <v/>
      </c>
      <c r="P8969" s="46">
        <f t="shared" si="725"/>
        <v>0</v>
      </c>
      <c r="Q8969" s="20">
        <f t="shared" si="726"/>
        <v>1</v>
      </c>
      <c r="R8969" s="20">
        <f t="shared" si="727"/>
        <v>0</v>
      </c>
      <c r="S8969" s="18">
        <f t="shared" si="728"/>
        <v>0</v>
      </c>
      <c r="T8969" s="17" t="s">
        <v>694</v>
      </c>
    </row>
    <row r="8970" spans="1:20" ht="13.2" hidden="1">
      <c r="J8970" s="13" t="str">
        <f t="shared" si="724"/>
        <v/>
      </c>
      <c r="M8970" s="13" t="str">
        <f t="shared" si="723"/>
        <v/>
      </c>
      <c r="P8970" s="46">
        <f t="shared" si="725"/>
        <v>0</v>
      </c>
      <c r="Q8970" s="20">
        <f t="shared" si="726"/>
        <v>1</v>
      </c>
      <c r="R8970" s="20">
        <f t="shared" si="727"/>
        <v>0</v>
      </c>
      <c r="S8970" s="18">
        <f t="shared" si="728"/>
        <v>0</v>
      </c>
      <c r="T8970" s="17" t="s">
        <v>694</v>
      </c>
    </row>
    <row r="8971" spans="1:20" ht="13.2" hidden="1">
      <c r="J8971" s="13" t="str">
        <f t="shared" si="724"/>
        <v/>
      </c>
      <c r="M8971" s="13" t="str">
        <f t="shared" si="723"/>
        <v/>
      </c>
      <c r="P8971" s="46">
        <f t="shared" si="725"/>
        <v>0</v>
      </c>
      <c r="Q8971" s="20">
        <f t="shared" si="726"/>
        <v>1</v>
      </c>
      <c r="R8971" s="20">
        <f t="shared" si="727"/>
        <v>0</v>
      </c>
      <c r="S8971" s="18">
        <f t="shared" si="728"/>
        <v>0</v>
      </c>
      <c r="T8971" s="17" t="s">
        <v>694</v>
      </c>
    </row>
    <row r="8972" spans="1:20" ht="13.2" hidden="1">
      <c r="A8972" s="64"/>
      <c r="J8972" s="13" t="str">
        <f t="shared" si="724"/>
        <v/>
      </c>
      <c r="M8972" s="13" t="str">
        <f t="shared" si="723"/>
        <v/>
      </c>
      <c r="P8972" s="46">
        <f t="shared" si="725"/>
        <v>0</v>
      </c>
      <c r="Q8972" s="20">
        <f t="shared" si="726"/>
        <v>1</v>
      </c>
      <c r="R8972" s="20">
        <f t="shared" si="727"/>
        <v>0</v>
      </c>
      <c r="S8972" s="18">
        <f t="shared" si="728"/>
        <v>0</v>
      </c>
      <c r="T8972" s="17" t="s">
        <v>694</v>
      </c>
    </row>
    <row r="8973" spans="1:20" ht="13.2" hidden="1">
      <c r="J8973" s="13" t="str">
        <f t="shared" si="724"/>
        <v/>
      </c>
      <c r="M8973" s="13" t="str">
        <f t="shared" si="723"/>
        <v/>
      </c>
      <c r="P8973" s="46">
        <f t="shared" si="725"/>
        <v>0</v>
      </c>
      <c r="Q8973" s="20">
        <f t="shared" si="726"/>
        <v>1</v>
      </c>
      <c r="R8973" s="20">
        <f t="shared" si="727"/>
        <v>0</v>
      </c>
      <c r="S8973" s="18">
        <f t="shared" si="728"/>
        <v>0</v>
      </c>
      <c r="T8973" s="17" t="s">
        <v>694</v>
      </c>
    </row>
    <row r="8974" spans="1:20" ht="13.2" hidden="1">
      <c r="A8974" s="64"/>
      <c r="J8974" s="13" t="str">
        <f t="shared" si="724"/>
        <v/>
      </c>
      <c r="M8974" s="13" t="str">
        <f t="shared" si="723"/>
        <v/>
      </c>
      <c r="P8974" s="46">
        <f t="shared" si="725"/>
        <v>0</v>
      </c>
      <c r="Q8974" s="20">
        <f t="shared" si="726"/>
        <v>1</v>
      </c>
      <c r="R8974" s="20">
        <f t="shared" si="727"/>
        <v>0</v>
      </c>
      <c r="S8974" s="18">
        <f t="shared" si="728"/>
        <v>0</v>
      </c>
      <c r="T8974" s="17" t="s">
        <v>694</v>
      </c>
    </row>
    <row r="8975" spans="1:20" ht="13.2" hidden="1">
      <c r="A8975" s="64"/>
      <c r="J8975" s="13" t="str">
        <f t="shared" si="724"/>
        <v/>
      </c>
      <c r="M8975" s="13" t="str">
        <f t="shared" si="723"/>
        <v/>
      </c>
      <c r="P8975" s="46">
        <f t="shared" si="725"/>
        <v>0</v>
      </c>
      <c r="Q8975" s="20">
        <f t="shared" si="726"/>
        <v>1</v>
      </c>
      <c r="R8975" s="20">
        <f t="shared" si="727"/>
        <v>0</v>
      </c>
      <c r="S8975" s="18">
        <f t="shared" si="728"/>
        <v>0</v>
      </c>
      <c r="T8975" s="17" t="s">
        <v>694</v>
      </c>
    </row>
    <row r="8976" spans="1:20" ht="13.2" hidden="1">
      <c r="A8976" s="64"/>
      <c r="J8976" s="13" t="str">
        <f t="shared" si="724"/>
        <v/>
      </c>
      <c r="M8976" s="13" t="str">
        <f t="shared" si="723"/>
        <v/>
      </c>
      <c r="P8976" s="46">
        <f t="shared" si="725"/>
        <v>0</v>
      </c>
      <c r="Q8976" s="20">
        <f t="shared" si="726"/>
        <v>1</v>
      </c>
      <c r="R8976" s="20">
        <f t="shared" si="727"/>
        <v>0</v>
      </c>
      <c r="S8976" s="18">
        <f t="shared" si="728"/>
        <v>0</v>
      </c>
      <c r="T8976" s="17" t="s">
        <v>694</v>
      </c>
    </row>
    <row r="8977" spans="1:21" ht="13.2" hidden="1">
      <c r="J8977" s="13" t="str">
        <f t="shared" si="724"/>
        <v/>
      </c>
      <c r="M8977" s="13" t="str">
        <f t="shared" si="723"/>
        <v/>
      </c>
      <c r="P8977" s="46">
        <f t="shared" si="725"/>
        <v>0</v>
      </c>
      <c r="Q8977" s="20">
        <f t="shared" si="726"/>
        <v>1</v>
      </c>
      <c r="R8977" s="20">
        <f t="shared" si="727"/>
        <v>0</v>
      </c>
      <c r="S8977" s="18">
        <f t="shared" si="728"/>
        <v>0</v>
      </c>
      <c r="T8977" s="17" t="s">
        <v>694</v>
      </c>
    </row>
    <row r="8978" spans="1:21" ht="13.2" hidden="1">
      <c r="A8978" s="40"/>
      <c r="B8978" s="47"/>
      <c r="D8978" s="40"/>
      <c r="J8978" s="13" t="str">
        <f t="shared" si="724"/>
        <v/>
      </c>
      <c r="K8978" s="40"/>
      <c r="L8978" s="52"/>
      <c r="M8978" s="13" t="str">
        <f t="shared" si="723"/>
        <v/>
      </c>
      <c r="N8978" s="39"/>
      <c r="O8978" s="56"/>
      <c r="P8978" s="46">
        <f t="shared" si="725"/>
        <v>0</v>
      </c>
      <c r="Q8978" s="20">
        <f t="shared" si="726"/>
        <v>1</v>
      </c>
      <c r="R8978" s="20">
        <f t="shared" si="727"/>
        <v>0</v>
      </c>
      <c r="S8978" s="18">
        <f t="shared" si="728"/>
        <v>0</v>
      </c>
      <c r="T8978" s="17" t="s">
        <v>694</v>
      </c>
      <c r="U8978" s="40"/>
    </row>
    <row r="8979" spans="1:21" ht="13.2" hidden="1">
      <c r="J8979" s="13" t="str">
        <f t="shared" si="724"/>
        <v/>
      </c>
      <c r="M8979" s="13" t="str">
        <f t="shared" si="723"/>
        <v/>
      </c>
      <c r="P8979" s="46">
        <f t="shared" si="725"/>
        <v>0</v>
      </c>
      <c r="Q8979" s="20">
        <f t="shared" si="726"/>
        <v>1</v>
      </c>
      <c r="R8979" s="20">
        <f t="shared" si="727"/>
        <v>0</v>
      </c>
      <c r="S8979" s="18">
        <f t="shared" si="728"/>
        <v>0</v>
      </c>
      <c r="T8979" s="17" t="s">
        <v>694</v>
      </c>
    </row>
    <row r="8980" spans="1:21" ht="13.2" hidden="1">
      <c r="J8980" s="13" t="str">
        <f t="shared" si="724"/>
        <v/>
      </c>
      <c r="M8980" s="13" t="str">
        <f t="shared" si="723"/>
        <v/>
      </c>
      <c r="N8980" s="13"/>
      <c r="O8980" s="62"/>
      <c r="P8980" s="46">
        <f t="shared" si="725"/>
        <v>0</v>
      </c>
      <c r="Q8980" s="20">
        <f t="shared" si="726"/>
        <v>1</v>
      </c>
      <c r="R8980" s="20">
        <f t="shared" si="727"/>
        <v>0</v>
      </c>
      <c r="S8980" s="18">
        <f t="shared" si="728"/>
        <v>0</v>
      </c>
      <c r="T8980" s="17" t="s">
        <v>694</v>
      </c>
    </row>
    <row r="8981" spans="1:21" ht="13.2" hidden="1">
      <c r="J8981" s="13" t="str">
        <f t="shared" si="724"/>
        <v/>
      </c>
      <c r="M8981" s="13" t="str">
        <f t="shared" si="723"/>
        <v/>
      </c>
      <c r="P8981" s="46">
        <f t="shared" si="725"/>
        <v>0</v>
      </c>
      <c r="Q8981" s="20">
        <f t="shared" si="726"/>
        <v>1</v>
      </c>
      <c r="R8981" s="20">
        <f t="shared" si="727"/>
        <v>0</v>
      </c>
      <c r="S8981" s="18">
        <f t="shared" si="728"/>
        <v>0</v>
      </c>
      <c r="T8981" s="17" t="s">
        <v>694</v>
      </c>
    </row>
    <row r="8982" spans="1:21" ht="13.2" hidden="1">
      <c r="J8982" s="13" t="str">
        <f t="shared" si="724"/>
        <v/>
      </c>
      <c r="M8982" s="13" t="str">
        <f t="shared" si="723"/>
        <v/>
      </c>
      <c r="P8982" s="46">
        <f t="shared" si="725"/>
        <v>0</v>
      </c>
      <c r="Q8982" s="20">
        <f t="shared" si="726"/>
        <v>1</v>
      </c>
      <c r="R8982" s="20">
        <f t="shared" si="727"/>
        <v>0</v>
      </c>
      <c r="S8982" s="18">
        <f t="shared" si="728"/>
        <v>0</v>
      </c>
      <c r="T8982" s="17" t="s">
        <v>694</v>
      </c>
    </row>
    <row r="8983" spans="1:21" ht="13.2" hidden="1">
      <c r="A8983" s="40"/>
      <c r="B8983" s="47"/>
      <c r="D8983" s="40"/>
      <c r="J8983" s="13" t="str">
        <f t="shared" si="724"/>
        <v/>
      </c>
      <c r="K8983" s="40"/>
      <c r="L8983" s="52"/>
      <c r="M8983" s="13" t="str">
        <f t="shared" si="723"/>
        <v/>
      </c>
      <c r="N8983" s="39"/>
      <c r="O8983" s="56"/>
      <c r="P8983" s="46">
        <f t="shared" si="725"/>
        <v>0</v>
      </c>
      <c r="Q8983" s="20">
        <f t="shared" si="726"/>
        <v>1</v>
      </c>
      <c r="R8983" s="20">
        <f t="shared" si="727"/>
        <v>0</v>
      </c>
      <c r="S8983" s="18">
        <f t="shared" si="728"/>
        <v>0</v>
      </c>
      <c r="T8983" s="17" t="s">
        <v>694</v>
      </c>
      <c r="U8983" s="40"/>
    </row>
    <row r="8984" spans="1:21" ht="13.2" hidden="1">
      <c r="J8984" s="13" t="str">
        <f t="shared" si="724"/>
        <v/>
      </c>
      <c r="M8984" s="13" t="str">
        <f t="shared" si="723"/>
        <v/>
      </c>
      <c r="N8984" s="13"/>
      <c r="O8984" s="62"/>
      <c r="P8984" s="46">
        <f t="shared" si="725"/>
        <v>0</v>
      </c>
      <c r="Q8984" s="20">
        <f t="shared" si="726"/>
        <v>1</v>
      </c>
      <c r="R8984" s="20">
        <f t="shared" si="727"/>
        <v>0</v>
      </c>
      <c r="S8984" s="18">
        <f t="shared" si="728"/>
        <v>0</v>
      </c>
      <c r="T8984" s="17" t="s">
        <v>694</v>
      </c>
    </row>
    <row r="8985" spans="1:21" ht="13.2" hidden="1">
      <c r="J8985" s="13" t="str">
        <f t="shared" si="724"/>
        <v/>
      </c>
      <c r="M8985" s="13" t="str">
        <f t="shared" si="723"/>
        <v/>
      </c>
      <c r="P8985" s="46">
        <f t="shared" si="725"/>
        <v>0</v>
      </c>
      <c r="Q8985" s="20">
        <f t="shared" si="726"/>
        <v>1</v>
      </c>
      <c r="R8985" s="20">
        <f t="shared" si="727"/>
        <v>0</v>
      </c>
      <c r="S8985" s="18">
        <f t="shared" si="728"/>
        <v>0</v>
      </c>
      <c r="T8985" s="17" t="s">
        <v>694</v>
      </c>
    </row>
    <row r="8986" spans="1:21" ht="13.2" hidden="1">
      <c r="A8986" s="40"/>
      <c r="B8986" s="47"/>
      <c r="D8986" s="40"/>
      <c r="J8986" s="13" t="str">
        <f t="shared" si="724"/>
        <v/>
      </c>
      <c r="K8986" s="40"/>
      <c r="L8986" s="52"/>
      <c r="M8986" s="13" t="str">
        <f t="shared" si="723"/>
        <v/>
      </c>
      <c r="N8986" s="39"/>
      <c r="O8986" s="56"/>
      <c r="P8986" s="46">
        <f t="shared" si="725"/>
        <v>0</v>
      </c>
      <c r="Q8986" s="20">
        <f t="shared" si="726"/>
        <v>1</v>
      </c>
      <c r="R8986" s="20">
        <f t="shared" si="727"/>
        <v>0</v>
      </c>
      <c r="S8986" s="18">
        <f t="shared" si="728"/>
        <v>0</v>
      </c>
      <c r="T8986" s="17" t="s">
        <v>694</v>
      </c>
      <c r="U8986" s="40"/>
    </row>
    <row r="8987" spans="1:21" ht="13.2" hidden="1">
      <c r="A8987" s="40"/>
      <c r="B8987" s="47"/>
      <c r="D8987" s="40"/>
      <c r="J8987" s="13" t="str">
        <f t="shared" si="724"/>
        <v/>
      </c>
      <c r="K8987" s="40"/>
      <c r="L8987" s="52"/>
      <c r="M8987" s="13" t="str">
        <f t="shared" si="723"/>
        <v/>
      </c>
      <c r="N8987" s="39"/>
      <c r="O8987" s="56"/>
      <c r="P8987" s="46">
        <f t="shared" si="725"/>
        <v>0</v>
      </c>
      <c r="Q8987" s="20">
        <f t="shared" si="726"/>
        <v>1</v>
      </c>
      <c r="R8987" s="20">
        <f t="shared" si="727"/>
        <v>0</v>
      </c>
      <c r="S8987" s="18">
        <f t="shared" si="728"/>
        <v>0</v>
      </c>
      <c r="T8987" s="17" t="s">
        <v>694</v>
      </c>
      <c r="U8987" s="40"/>
    </row>
    <row r="8988" spans="1:21" ht="13.2" hidden="1">
      <c r="A8988" s="40"/>
      <c r="B8988" s="47"/>
      <c r="D8988" s="40"/>
      <c r="J8988" s="13" t="str">
        <f t="shared" si="724"/>
        <v/>
      </c>
      <c r="K8988" s="40"/>
      <c r="L8988" s="52"/>
      <c r="M8988" s="13" t="str">
        <f t="shared" si="723"/>
        <v/>
      </c>
      <c r="N8988" s="39"/>
      <c r="O8988" s="56"/>
      <c r="P8988" s="46">
        <f t="shared" si="725"/>
        <v>0</v>
      </c>
      <c r="Q8988" s="20">
        <f t="shared" si="726"/>
        <v>1</v>
      </c>
      <c r="R8988" s="20">
        <f t="shared" si="727"/>
        <v>0</v>
      </c>
      <c r="S8988" s="18">
        <f t="shared" si="728"/>
        <v>0</v>
      </c>
      <c r="T8988" s="17" t="s">
        <v>694</v>
      </c>
      <c r="U8988" s="40"/>
    </row>
    <row r="8989" spans="1:21" ht="13.2" hidden="1">
      <c r="A8989" s="40"/>
      <c r="B8989" s="47"/>
      <c r="D8989" s="40"/>
      <c r="J8989" s="13" t="str">
        <f t="shared" si="724"/>
        <v/>
      </c>
      <c r="K8989" s="40"/>
      <c r="L8989" s="52"/>
      <c r="M8989" s="13" t="str">
        <f t="shared" si="723"/>
        <v/>
      </c>
      <c r="N8989" s="39"/>
      <c r="O8989" s="56"/>
      <c r="P8989" s="46">
        <f t="shared" si="725"/>
        <v>0</v>
      </c>
      <c r="Q8989" s="20">
        <f t="shared" si="726"/>
        <v>1</v>
      </c>
      <c r="R8989" s="20">
        <f t="shared" si="727"/>
        <v>0</v>
      </c>
      <c r="S8989" s="18">
        <f t="shared" si="728"/>
        <v>0</v>
      </c>
      <c r="T8989" s="17" t="s">
        <v>694</v>
      </c>
      <c r="U8989" s="40"/>
    </row>
    <row r="8990" spans="1:21" ht="13.2" hidden="1">
      <c r="A8990" s="40"/>
      <c r="B8990" s="47"/>
      <c r="D8990" s="40"/>
      <c r="J8990" s="13" t="str">
        <f t="shared" si="724"/>
        <v/>
      </c>
      <c r="K8990" s="40"/>
      <c r="L8990" s="52"/>
      <c r="M8990" s="13" t="str">
        <f t="shared" si="723"/>
        <v/>
      </c>
      <c r="N8990" s="39"/>
      <c r="O8990" s="56"/>
      <c r="P8990" s="46">
        <f t="shared" si="725"/>
        <v>0</v>
      </c>
      <c r="Q8990" s="20">
        <f t="shared" si="726"/>
        <v>1</v>
      </c>
      <c r="R8990" s="20">
        <f t="shared" si="727"/>
        <v>0</v>
      </c>
      <c r="S8990" s="18">
        <f t="shared" si="728"/>
        <v>0</v>
      </c>
      <c r="T8990" s="17" t="s">
        <v>694</v>
      </c>
      <c r="U8990" s="40"/>
    </row>
    <row r="8991" spans="1:21" ht="13.2" hidden="1">
      <c r="A8991" s="40"/>
      <c r="B8991" s="47"/>
      <c r="D8991" s="40"/>
      <c r="J8991" s="13" t="str">
        <f t="shared" si="724"/>
        <v/>
      </c>
      <c r="K8991" s="40"/>
      <c r="L8991" s="52"/>
      <c r="M8991" s="13" t="str">
        <f t="shared" si="723"/>
        <v/>
      </c>
      <c r="N8991" s="39"/>
      <c r="O8991" s="56"/>
      <c r="P8991" s="46">
        <f t="shared" si="725"/>
        <v>0</v>
      </c>
      <c r="Q8991" s="20">
        <f t="shared" si="726"/>
        <v>1</v>
      </c>
      <c r="R8991" s="20">
        <f t="shared" si="727"/>
        <v>0</v>
      </c>
      <c r="S8991" s="18">
        <f t="shared" si="728"/>
        <v>0</v>
      </c>
      <c r="T8991" s="17" t="s">
        <v>694</v>
      </c>
      <c r="U8991" s="40"/>
    </row>
    <row r="8992" spans="1:21" ht="13.2" hidden="1">
      <c r="A8992" s="40"/>
      <c r="B8992" s="47"/>
      <c r="D8992" s="40"/>
      <c r="J8992" s="13" t="str">
        <f t="shared" si="724"/>
        <v/>
      </c>
      <c r="K8992" s="40"/>
      <c r="L8992" s="52"/>
      <c r="M8992" s="13" t="str">
        <f t="shared" si="723"/>
        <v/>
      </c>
      <c r="N8992" s="39"/>
      <c r="O8992" s="56"/>
      <c r="P8992" s="46">
        <f t="shared" si="725"/>
        <v>0</v>
      </c>
      <c r="Q8992" s="20">
        <f t="shared" si="726"/>
        <v>1</v>
      </c>
      <c r="R8992" s="20">
        <f t="shared" si="727"/>
        <v>0</v>
      </c>
      <c r="S8992" s="18">
        <f t="shared" si="728"/>
        <v>0</v>
      </c>
      <c r="T8992" s="17" t="s">
        <v>694</v>
      </c>
      <c r="U8992" s="40"/>
    </row>
    <row r="8993" spans="1:20" ht="13.2" hidden="1">
      <c r="J8993" s="13" t="str">
        <f t="shared" si="724"/>
        <v/>
      </c>
      <c r="M8993" s="13" t="str">
        <f t="shared" si="723"/>
        <v/>
      </c>
      <c r="P8993" s="46">
        <f t="shared" si="725"/>
        <v>0</v>
      </c>
      <c r="Q8993" s="20">
        <f t="shared" si="726"/>
        <v>1</v>
      </c>
      <c r="R8993" s="20">
        <f t="shared" si="727"/>
        <v>0</v>
      </c>
      <c r="S8993" s="18">
        <f t="shared" si="728"/>
        <v>0</v>
      </c>
      <c r="T8993" s="17" t="s">
        <v>694</v>
      </c>
    </row>
    <row r="8994" spans="1:20" ht="13.2" hidden="1">
      <c r="J8994" s="13" t="str">
        <f t="shared" si="724"/>
        <v/>
      </c>
      <c r="M8994" s="13" t="str">
        <f t="shared" si="723"/>
        <v/>
      </c>
      <c r="P8994" s="46">
        <f t="shared" si="725"/>
        <v>0</v>
      </c>
      <c r="Q8994" s="20">
        <f t="shared" si="726"/>
        <v>1</v>
      </c>
      <c r="R8994" s="20">
        <f t="shared" si="727"/>
        <v>0</v>
      </c>
      <c r="S8994" s="18">
        <f t="shared" si="728"/>
        <v>0</v>
      </c>
      <c r="T8994" s="17" t="s">
        <v>694</v>
      </c>
    </row>
    <row r="8995" spans="1:20" ht="13.2" hidden="1">
      <c r="A8995" s="64"/>
      <c r="J8995" s="13" t="str">
        <f t="shared" si="724"/>
        <v/>
      </c>
      <c r="M8995" s="13" t="str">
        <f t="shared" si="723"/>
        <v/>
      </c>
      <c r="P8995" s="46">
        <f t="shared" si="725"/>
        <v>0</v>
      </c>
      <c r="Q8995" s="20">
        <f t="shared" si="726"/>
        <v>1</v>
      </c>
      <c r="R8995" s="20">
        <f t="shared" si="727"/>
        <v>0</v>
      </c>
      <c r="S8995" s="18">
        <f t="shared" si="728"/>
        <v>0</v>
      </c>
      <c r="T8995" s="17" t="s">
        <v>694</v>
      </c>
    </row>
    <row r="8996" spans="1:20" ht="13.2" hidden="1">
      <c r="A8996" s="64"/>
      <c r="J8996" s="13" t="str">
        <f t="shared" si="724"/>
        <v/>
      </c>
      <c r="M8996" s="13" t="str">
        <f t="shared" si="723"/>
        <v/>
      </c>
      <c r="P8996" s="46">
        <f t="shared" si="725"/>
        <v>0</v>
      </c>
      <c r="Q8996" s="20">
        <f t="shared" si="726"/>
        <v>1</v>
      </c>
      <c r="R8996" s="20">
        <f t="shared" si="727"/>
        <v>0</v>
      </c>
      <c r="S8996" s="18">
        <f t="shared" si="728"/>
        <v>0</v>
      </c>
      <c r="T8996" s="17" t="s">
        <v>694</v>
      </c>
    </row>
    <row r="8997" spans="1:20" ht="13.2" hidden="1">
      <c r="A8997" s="64"/>
      <c r="J8997" s="13" t="str">
        <f t="shared" si="724"/>
        <v/>
      </c>
      <c r="M8997" s="13" t="str">
        <f t="shared" si="723"/>
        <v/>
      </c>
      <c r="P8997" s="46">
        <f t="shared" si="725"/>
        <v>0</v>
      </c>
      <c r="Q8997" s="20">
        <f t="shared" si="726"/>
        <v>1</v>
      </c>
      <c r="R8997" s="20">
        <f t="shared" si="727"/>
        <v>0</v>
      </c>
      <c r="S8997" s="18">
        <f t="shared" si="728"/>
        <v>0</v>
      </c>
      <c r="T8997" s="17" t="s">
        <v>694</v>
      </c>
    </row>
    <row r="8998" spans="1:20" ht="13.2" hidden="1">
      <c r="A8998" s="64"/>
      <c r="J8998" s="13" t="str">
        <f t="shared" si="724"/>
        <v/>
      </c>
      <c r="M8998" s="13" t="str">
        <f t="shared" si="723"/>
        <v/>
      </c>
      <c r="P8998" s="46">
        <f t="shared" si="725"/>
        <v>0</v>
      </c>
      <c r="Q8998" s="20">
        <f t="shared" si="726"/>
        <v>1</v>
      </c>
      <c r="R8998" s="20">
        <f t="shared" si="727"/>
        <v>0</v>
      </c>
      <c r="S8998" s="18">
        <f t="shared" si="728"/>
        <v>0</v>
      </c>
      <c r="T8998" s="17" t="s">
        <v>694</v>
      </c>
    </row>
    <row r="8999" spans="1:20" ht="13.2" hidden="1">
      <c r="A8999" s="64"/>
      <c r="J8999" s="13" t="str">
        <f t="shared" si="724"/>
        <v/>
      </c>
      <c r="M8999" s="13" t="str">
        <f t="shared" si="723"/>
        <v/>
      </c>
      <c r="P8999" s="46">
        <f t="shared" si="725"/>
        <v>0</v>
      </c>
      <c r="Q8999" s="20">
        <f t="shared" si="726"/>
        <v>1</v>
      </c>
      <c r="R8999" s="20">
        <f t="shared" si="727"/>
        <v>0</v>
      </c>
      <c r="S8999" s="18">
        <f t="shared" si="728"/>
        <v>0</v>
      </c>
      <c r="T8999" s="17" t="s">
        <v>694</v>
      </c>
    </row>
    <row r="9000" spans="1:20" ht="13.2" hidden="1">
      <c r="A9000" s="64"/>
      <c r="J9000" s="13" t="str">
        <f t="shared" si="724"/>
        <v/>
      </c>
      <c r="M9000" s="13" t="str">
        <f t="shared" si="723"/>
        <v/>
      </c>
      <c r="P9000" s="46">
        <f t="shared" si="725"/>
        <v>0</v>
      </c>
      <c r="Q9000" s="20">
        <f t="shared" si="726"/>
        <v>1</v>
      </c>
      <c r="R9000" s="20">
        <f t="shared" si="727"/>
        <v>0</v>
      </c>
      <c r="S9000" s="18">
        <f t="shared" si="728"/>
        <v>0</v>
      </c>
      <c r="T9000" s="17" t="s">
        <v>694</v>
      </c>
    </row>
    <row r="9001" spans="1:20" ht="13.2" hidden="1">
      <c r="A9001" s="64"/>
      <c r="J9001" s="13" t="str">
        <f t="shared" si="724"/>
        <v/>
      </c>
      <c r="M9001" s="13" t="str">
        <f t="shared" si="723"/>
        <v/>
      </c>
      <c r="P9001" s="46">
        <f t="shared" si="725"/>
        <v>0</v>
      </c>
      <c r="Q9001" s="20">
        <f t="shared" si="726"/>
        <v>1</v>
      </c>
      <c r="R9001" s="20">
        <f t="shared" si="727"/>
        <v>0</v>
      </c>
      <c r="S9001" s="18">
        <f t="shared" si="728"/>
        <v>0</v>
      </c>
      <c r="T9001" s="17" t="s">
        <v>694</v>
      </c>
    </row>
    <row r="9002" spans="1:20" ht="13.2" hidden="1">
      <c r="A9002" s="64"/>
      <c r="J9002" s="13" t="str">
        <f t="shared" si="724"/>
        <v/>
      </c>
      <c r="M9002" s="13" t="str">
        <f t="shared" si="723"/>
        <v/>
      </c>
      <c r="P9002" s="46">
        <f t="shared" si="725"/>
        <v>0</v>
      </c>
      <c r="Q9002" s="20">
        <f t="shared" si="726"/>
        <v>1</v>
      </c>
      <c r="R9002" s="20">
        <f t="shared" si="727"/>
        <v>0</v>
      </c>
      <c r="S9002" s="18">
        <f t="shared" si="728"/>
        <v>0</v>
      </c>
      <c r="T9002" s="17" t="s">
        <v>694</v>
      </c>
    </row>
    <row r="9003" spans="1:20" ht="13.2" hidden="1">
      <c r="A9003" s="64"/>
      <c r="J9003" s="13" t="str">
        <f t="shared" si="724"/>
        <v/>
      </c>
      <c r="M9003" s="13" t="str">
        <f t="shared" si="723"/>
        <v/>
      </c>
      <c r="P9003" s="46">
        <f t="shared" si="725"/>
        <v>0</v>
      </c>
      <c r="Q9003" s="20">
        <f t="shared" si="726"/>
        <v>1</v>
      </c>
      <c r="R9003" s="20">
        <f t="shared" si="727"/>
        <v>0</v>
      </c>
      <c r="S9003" s="18">
        <f t="shared" si="728"/>
        <v>0</v>
      </c>
      <c r="T9003" s="17" t="s">
        <v>694</v>
      </c>
    </row>
    <row r="9004" spans="1:20" ht="13.2" hidden="1">
      <c r="A9004" s="64"/>
      <c r="J9004" s="13" t="str">
        <f t="shared" si="724"/>
        <v/>
      </c>
      <c r="M9004" s="13" t="str">
        <f t="shared" si="723"/>
        <v/>
      </c>
      <c r="P9004" s="46">
        <f t="shared" si="725"/>
        <v>0</v>
      </c>
      <c r="Q9004" s="20">
        <f t="shared" si="726"/>
        <v>1</v>
      </c>
      <c r="R9004" s="20">
        <f t="shared" si="727"/>
        <v>0</v>
      </c>
      <c r="S9004" s="18">
        <f t="shared" si="728"/>
        <v>0</v>
      </c>
      <c r="T9004" s="17" t="s">
        <v>694</v>
      </c>
    </row>
    <row r="9005" spans="1:20" ht="13.2" hidden="1">
      <c r="A9005" s="64"/>
      <c r="J9005" s="13" t="str">
        <f t="shared" si="724"/>
        <v/>
      </c>
      <c r="M9005" s="13" t="str">
        <f t="shared" si="723"/>
        <v/>
      </c>
      <c r="P9005" s="46">
        <f t="shared" si="725"/>
        <v>0</v>
      </c>
      <c r="Q9005" s="20">
        <f t="shared" si="726"/>
        <v>1</v>
      </c>
      <c r="R9005" s="20">
        <f t="shared" si="727"/>
        <v>0</v>
      </c>
      <c r="S9005" s="18">
        <f t="shared" si="728"/>
        <v>0</v>
      </c>
      <c r="T9005" s="17" t="s">
        <v>694</v>
      </c>
    </row>
    <row r="9006" spans="1:20" ht="13.2" hidden="1">
      <c r="A9006" s="64"/>
      <c r="J9006" s="13" t="str">
        <f t="shared" si="724"/>
        <v/>
      </c>
      <c r="M9006" s="13" t="str">
        <f t="shared" si="723"/>
        <v/>
      </c>
      <c r="P9006" s="46">
        <f t="shared" si="725"/>
        <v>0</v>
      </c>
      <c r="Q9006" s="20">
        <f t="shared" si="726"/>
        <v>1</v>
      </c>
      <c r="R9006" s="20">
        <f t="shared" si="727"/>
        <v>0</v>
      </c>
      <c r="S9006" s="18">
        <f t="shared" si="728"/>
        <v>0</v>
      </c>
      <c r="T9006" s="17" t="s">
        <v>694</v>
      </c>
    </row>
    <row r="9007" spans="1:20" ht="13.2" hidden="1">
      <c r="A9007" s="64"/>
      <c r="J9007" s="13" t="str">
        <f t="shared" si="724"/>
        <v/>
      </c>
      <c r="M9007" s="13" t="str">
        <f t="shared" si="723"/>
        <v/>
      </c>
      <c r="P9007" s="46">
        <f t="shared" si="725"/>
        <v>0</v>
      </c>
      <c r="Q9007" s="20">
        <f t="shared" si="726"/>
        <v>1</v>
      </c>
      <c r="R9007" s="20">
        <f t="shared" si="727"/>
        <v>0</v>
      </c>
      <c r="S9007" s="18">
        <f t="shared" si="728"/>
        <v>0</v>
      </c>
      <c r="T9007" s="17" t="s">
        <v>694</v>
      </c>
    </row>
    <row r="9008" spans="1:20" ht="13.2" hidden="1">
      <c r="A9008" s="64"/>
      <c r="J9008" s="13" t="str">
        <f t="shared" si="724"/>
        <v/>
      </c>
      <c r="M9008" s="13" t="str">
        <f t="shared" si="723"/>
        <v/>
      </c>
      <c r="P9008" s="46">
        <f t="shared" si="725"/>
        <v>0</v>
      </c>
      <c r="Q9008" s="20">
        <f t="shared" si="726"/>
        <v>1</v>
      </c>
      <c r="R9008" s="20">
        <f t="shared" si="727"/>
        <v>0</v>
      </c>
      <c r="S9008" s="18">
        <f t="shared" si="728"/>
        <v>0</v>
      </c>
      <c r="T9008" s="17" t="s">
        <v>694</v>
      </c>
    </row>
    <row r="9009" spans="1:20" ht="13.2" hidden="1">
      <c r="A9009" s="64"/>
      <c r="J9009" s="13" t="str">
        <f t="shared" si="724"/>
        <v/>
      </c>
      <c r="M9009" s="13" t="str">
        <f t="shared" si="723"/>
        <v/>
      </c>
      <c r="P9009" s="46">
        <f t="shared" si="725"/>
        <v>0</v>
      </c>
      <c r="Q9009" s="20">
        <f t="shared" si="726"/>
        <v>1</v>
      </c>
      <c r="R9009" s="20">
        <f t="shared" si="727"/>
        <v>0</v>
      </c>
      <c r="S9009" s="18">
        <f t="shared" si="728"/>
        <v>0</v>
      </c>
      <c r="T9009" s="17" t="s">
        <v>694</v>
      </c>
    </row>
    <row r="9010" spans="1:20" ht="13.2" hidden="1">
      <c r="A9010" s="64"/>
      <c r="J9010" s="13" t="str">
        <f t="shared" si="724"/>
        <v/>
      </c>
      <c r="M9010" s="13" t="str">
        <f t="shared" si="723"/>
        <v/>
      </c>
      <c r="P9010" s="46">
        <f t="shared" si="725"/>
        <v>0</v>
      </c>
      <c r="Q9010" s="20">
        <f t="shared" si="726"/>
        <v>1</v>
      </c>
      <c r="R9010" s="20">
        <f t="shared" si="727"/>
        <v>0</v>
      </c>
      <c r="S9010" s="18">
        <f t="shared" si="728"/>
        <v>0</v>
      </c>
      <c r="T9010" s="17" t="s">
        <v>694</v>
      </c>
    </row>
    <row r="9011" spans="1:20" ht="13.2" hidden="1">
      <c r="A9011" s="64"/>
      <c r="J9011" s="13" t="str">
        <f t="shared" si="724"/>
        <v/>
      </c>
      <c r="M9011" s="13" t="str">
        <f t="shared" si="723"/>
        <v/>
      </c>
      <c r="P9011" s="46">
        <f t="shared" si="725"/>
        <v>0</v>
      </c>
      <c r="Q9011" s="20">
        <f t="shared" si="726"/>
        <v>1</v>
      </c>
      <c r="R9011" s="20">
        <f t="shared" si="727"/>
        <v>0</v>
      </c>
      <c r="S9011" s="18">
        <f t="shared" si="728"/>
        <v>0</v>
      </c>
      <c r="T9011" s="17" t="s">
        <v>694</v>
      </c>
    </row>
    <row r="9012" spans="1:20" ht="13.2" hidden="1">
      <c r="A9012" s="64"/>
      <c r="J9012" s="13" t="str">
        <f t="shared" si="724"/>
        <v/>
      </c>
      <c r="M9012" s="13" t="str">
        <f t="shared" si="723"/>
        <v/>
      </c>
      <c r="P9012" s="46">
        <f t="shared" si="725"/>
        <v>0</v>
      </c>
      <c r="Q9012" s="20">
        <f t="shared" si="726"/>
        <v>1</v>
      </c>
      <c r="R9012" s="20">
        <f t="shared" si="727"/>
        <v>0</v>
      </c>
      <c r="S9012" s="18">
        <f t="shared" si="728"/>
        <v>0</v>
      </c>
      <c r="T9012" s="17" t="s">
        <v>694</v>
      </c>
    </row>
    <row r="9013" spans="1:20" ht="13.2" hidden="1">
      <c r="A9013" s="64"/>
      <c r="J9013" s="13" t="str">
        <f t="shared" si="724"/>
        <v/>
      </c>
      <c r="M9013" s="13" t="str">
        <f t="shared" si="723"/>
        <v/>
      </c>
      <c r="P9013" s="46">
        <f t="shared" si="725"/>
        <v>0</v>
      </c>
      <c r="Q9013" s="20">
        <f t="shared" si="726"/>
        <v>1</v>
      </c>
      <c r="R9013" s="20">
        <f t="shared" si="727"/>
        <v>0</v>
      </c>
      <c r="S9013" s="18">
        <f t="shared" si="728"/>
        <v>0</v>
      </c>
      <c r="T9013" s="17" t="s">
        <v>694</v>
      </c>
    </row>
    <row r="9014" spans="1:20" ht="13.2" hidden="1">
      <c r="A9014" s="64"/>
      <c r="J9014" s="13" t="str">
        <f t="shared" si="724"/>
        <v/>
      </c>
      <c r="M9014" s="13" t="str">
        <f t="shared" si="723"/>
        <v/>
      </c>
      <c r="P9014" s="46">
        <f t="shared" si="725"/>
        <v>0</v>
      </c>
      <c r="Q9014" s="20">
        <f t="shared" si="726"/>
        <v>1</v>
      </c>
      <c r="R9014" s="20">
        <f t="shared" si="727"/>
        <v>0</v>
      </c>
      <c r="S9014" s="18">
        <f t="shared" si="728"/>
        <v>0</v>
      </c>
      <c r="T9014" s="17" t="s">
        <v>694</v>
      </c>
    </row>
    <row r="9015" spans="1:20" ht="13.2" hidden="1">
      <c r="A9015" s="64"/>
      <c r="J9015" s="13" t="str">
        <f t="shared" si="724"/>
        <v/>
      </c>
      <c r="M9015" s="13" t="str">
        <f t="shared" si="723"/>
        <v/>
      </c>
      <c r="P9015" s="46">
        <f t="shared" si="725"/>
        <v>0</v>
      </c>
      <c r="Q9015" s="20">
        <f t="shared" si="726"/>
        <v>1</v>
      </c>
      <c r="R9015" s="20">
        <f t="shared" si="727"/>
        <v>0</v>
      </c>
      <c r="S9015" s="18">
        <f t="shared" si="728"/>
        <v>0</v>
      </c>
      <c r="T9015" s="17" t="s">
        <v>694</v>
      </c>
    </row>
    <row r="9016" spans="1:20" ht="13.2" hidden="1">
      <c r="A9016" s="64"/>
      <c r="J9016" s="13" t="str">
        <f t="shared" si="724"/>
        <v/>
      </c>
      <c r="M9016" s="13" t="str">
        <f t="shared" si="723"/>
        <v/>
      </c>
      <c r="P9016" s="46">
        <f t="shared" si="725"/>
        <v>0</v>
      </c>
      <c r="Q9016" s="20">
        <f t="shared" si="726"/>
        <v>1</v>
      </c>
      <c r="R9016" s="20">
        <f t="shared" si="727"/>
        <v>0</v>
      </c>
      <c r="S9016" s="18">
        <f t="shared" si="728"/>
        <v>0</v>
      </c>
      <c r="T9016" s="17" t="s">
        <v>694</v>
      </c>
    </row>
    <row r="9017" spans="1:20" ht="13.2" hidden="1">
      <c r="A9017" s="64"/>
      <c r="J9017" s="13" t="str">
        <f t="shared" si="724"/>
        <v/>
      </c>
      <c r="M9017" s="13" t="str">
        <f t="shared" ref="M9017:M9080" si="729">+LEFT(U9017,4)</f>
        <v/>
      </c>
      <c r="P9017" s="46">
        <f t="shared" si="725"/>
        <v>0</v>
      </c>
      <c r="Q9017" s="20">
        <f t="shared" si="726"/>
        <v>1</v>
      </c>
      <c r="R9017" s="20">
        <f t="shared" si="727"/>
        <v>0</v>
      </c>
      <c r="S9017" s="18">
        <f t="shared" si="728"/>
        <v>0</v>
      </c>
      <c r="T9017" s="17" t="s">
        <v>694</v>
      </c>
    </row>
    <row r="9018" spans="1:20" ht="13.2" hidden="1">
      <c r="J9018" s="13" t="str">
        <f t="shared" si="724"/>
        <v/>
      </c>
      <c r="M9018" s="13" t="str">
        <f t="shared" si="729"/>
        <v/>
      </c>
      <c r="P9018" s="46">
        <f t="shared" si="725"/>
        <v>0</v>
      </c>
      <c r="Q9018" s="20">
        <f t="shared" si="726"/>
        <v>1</v>
      </c>
      <c r="R9018" s="20">
        <f t="shared" si="727"/>
        <v>0</v>
      </c>
      <c r="S9018" s="18">
        <f t="shared" si="728"/>
        <v>0</v>
      </c>
      <c r="T9018" s="17" t="s">
        <v>694</v>
      </c>
    </row>
    <row r="9019" spans="1:20" ht="13.2" hidden="1">
      <c r="J9019" s="13" t="str">
        <f t="shared" si="724"/>
        <v/>
      </c>
      <c r="M9019" s="13" t="str">
        <f t="shared" si="729"/>
        <v/>
      </c>
      <c r="P9019" s="46">
        <f t="shared" si="725"/>
        <v>0</v>
      </c>
      <c r="Q9019" s="20">
        <f t="shared" si="726"/>
        <v>1</v>
      </c>
      <c r="R9019" s="20">
        <f t="shared" si="727"/>
        <v>0</v>
      </c>
      <c r="S9019" s="18">
        <f t="shared" si="728"/>
        <v>0</v>
      </c>
      <c r="T9019" s="17" t="s">
        <v>694</v>
      </c>
    </row>
    <row r="9020" spans="1:20" ht="13.2" hidden="1">
      <c r="J9020" s="13" t="str">
        <f t="shared" si="724"/>
        <v/>
      </c>
      <c r="M9020" s="13" t="str">
        <f t="shared" si="729"/>
        <v/>
      </c>
      <c r="P9020" s="46">
        <f t="shared" si="725"/>
        <v>0</v>
      </c>
      <c r="Q9020" s="20">
        <f t="shared" si="726"/>
        <v>1</v>
      </c>
      <c r="R9020" s="20">
        <f t="shared" si="727"/>
        <v>0</v>
      </c>
      <c r="S9020" s="18">
        <f t="shared" si="728"/>
        <v>0</v>
      </c>
      <c r="T9020" s="17" t="s">
        <v>694</v>
      </c>
    </row>
    <row r="9021" spans="1:20" ht="13.2" hidden="1">
      <c r="J9021" s="13" t="str">
        <f t="shared" si="724"/>
        <v/>
      </c>
      <c r="M9021" s="13" t="str">
        <f t="shared" si="729"/>
        <v/>
      </c>
      <c r="P9021" s="46">
        <f t="shared" si="725"/>
        <v>0</v>
      </c>
      <c r="Q9021" s="20">
        <f t="shared" si="726"/>
        <v>1</v>
      </c>
      <c r="R9021" s="20">
        <f t="shared" si="727"/>
        <v>0</v>
      </c>
      <c r="S9021" s="18">
        <f t="shared" si="728"/>
        <v>0</v>
      </c>
      <c r="T9021" s="17" t="s">
        <v>694</v>
      </c>
    </row>
    <row r="9022" spans="1:20" ht="13.2" hidden="1">
      <c r="J9022" s="13" t="str">
        <f t="shared" si="724"/>
        <v/>
      </c>
      <c r="M9022" s="13" t="str">
        <f t="shared" si="729"/>
        <v/>
      </c>
      <c r="P9022" s="46">
        <f t="shared" si="725"/>
        <v>0</v>
      </c>
      <c r="Q9022" s="20">
        <f t="shared" si="726"/>
        <v>1</v>
      </c>
      <c r="R9022" s="20">
        <f t="shared" si="727"/>
        <v>0</v>
      </c>
      <c r="S9022" s="18">
        <f t="shared" si="728"/>
        <v>0</v>
      </c>
      <c r="T9022" s="17" t="s">
        <v>694</v>
      </c>
    </row>
    <row r="9023" spans="1:20" ht="13.2" hidden="1">
      <c r="J9023" s="13" t="str">
        <f t="shared" si="724"/>
        <v/>
      </c>
      <c r="M9023" s="13" t="str">
        <f t="shared" si="729"/>
        <v/>
      </c>
      <c r="P9023" s="46">
        <f t="shared" si="725"/>
        <v>0</v>
      </c>
      <c r="Q9023" s="20">
        <f t="shared" si="726"/>
        <v>1</v>
      </c>
      <c r="R9023" s="20">
        <f t="shared" si="727"/>
        <v>0</v>
      </c>
      <c r="S9023" s="18">
        <f t="shared" si="728"/>
        <v>0</v>
      </c>
      <c r="T9023" s="17" t="s">
        <v>694</v>
      </c>
    </row>
    <row r="9024" spans="1:20" ht="13.2" hidden="1">
      <c r="J9024" s="13" t="str">
        <f t="shared" si="724"/>
        <v/>
      </c>
      <c r="M9024" s="13" t="str">
        <f t="shared" si="729"/>
        <v/>
      </c>
      <c r="P9024" s="46">
        <f t="shared" si="725"/>
        <v>0</v>
      </c>
      <c r="Q9024" s="20">
        <f t="shared" si="726"/>
        <v>1</v>
      </c>
      <c r="R9024" s="20">
        <f t="shared" si="727"/>
        <v>0</v>
      </c>
      <c r="S9024" s="18">
        <f t="shared" si="728"/>
        <v>0</v>
      </c>
      <c r="T9024" s="17" t="s">
        <v>694</v>
      </c>
    </row>
    <row r="9025" spans="10:20" ht="13.2" hidden="1">
      <c r="J9025" s="13" t="str">
        <f t="shared" si="724"/>
        <v/>
      </c>
      <c r="M9025" s="13" t="str">
        <f t="shared" si="729"/>
        <v/>
      </c>
      <c r="P9025" s="46">
        <f t="shared" si="725"/>
        <v>0</v>
      </c>
      <c r="Q9025" s="20">
        <f t="shared" si="726"/>
        <v>1</v>
      </c>
      <c r="R9025" s="20">
        <f t="shared" si="727"/>
        <v>0</v>
      </c>
      <c r="S9025" s="18">
        <f t="shared" si="728"/>
        <v>0</v>
      </c>
      <c r="T9025" s="17" t="s">
        <v>694</v>
      </c>
    </row>
    <row r="9026" spans="10:20" ht="13.2" hidden="1">
      <c r="J9026" s="13" t="str">
        <f t="shared" ref="J9026:J9089" si="730">+LEFT(U9026,4)</f>
        <v/>
      </c>
      <c r="M9026" s="13" t="str">
        <f t="shared" si="729"/>
        <v/>
      </c>
      <c r="P9026" s="46">
        <f t="shared" ref="P9026:P9089" si="731">ROUND(O9026*L9026,2)</f>
        <v>0</v>
      </c>
      <c r="Q9026" s="20">
        <f t="shared" ref="Q9026:Q9089" si="732">IF(N9026="HKD",7.8,IF(N9026="CNY",6.4,1))</f>
        <v>1</v>
      </c>
      <c r="R9026" s="20">
        <f t="shared" ref="R9026:R9089" si="733">+O9026/Q9026</f>
        <v>0</v>
      </c>
      <c r="S9026" s="18">
        <f t="shared" ref="S9026:S9089" si="734">+R9026*L9026</f>
        <v>0</v>
      </c>
      <c r="T9026" s="17" t="s">
        <v>694</v>
      </c>
    </row>
    <row r="9027" spans="10:20" ht="13.2" hidden="1">
      <c r="J9027" s="13" t="str">
        <f t="shared" si="730"/>
        <v/>
      </c>
      <c r="M9027" s="13" t="str">
        <f t="shared" si="729"/>
        <v/>
      </c>
      <c r="P9027" s="46">
        <f t="shared" si="731"/>
        <v>0</v>
      </c>
      <c r="Q9027" s="20">
        <f t="shared" si="732"/>
        <v>1</v>
      </c>
      <c r="R9027" s="20">
        <f t="shared" si="733"/>
        <v>0</v>
      </c>
      <c r="S9027" s="18">
        <f t="shared" si="734"/>
        <v>0</v>
      </c>
      <c r="T9027" s="17" t="s">
        <v>694</v>
      </c>
    </row>
    <row r="9028" spans="10:20" ht="13.2" hidden="1">
      <c r="J9028" s="13" t="str">
        <f t="shared" si="730"/>
        <v/>
      </c>
      <c r="M9028" s="13" t="str">
        <f t="shared" si="729"/>
        <v/>
      </c>
      <c r="P9028" s="46">
        <f t="shared" si="731"/>
        <v>0</v>
      </c>
      <c r="Q9028" s="20">
        <f t="shared" si="732"/>
        <v>1</v>
      </c>
      <c r="R9028" s="20">
        <f t="shared" si="733"/>
        <v>0</v>
      </c>
      <c r="S9028" s="18">
        <f t="shared" si="734"/>
        <v>0</v>
      </c>
      <c r="T9028" s="17" t="s">
        <v>694</v>
      </c>
    </row>
    <row r="9029" spans="10:20" ht="13.2" hidden="1">
      <c r="J9029" s="13" t="str">
        <f t="shared" si="730"/>
        <v/>
      </c>
      <c r="M9029" s="13" t="str">
        <f t="shared" si="729"/>
        <v/>
      </c>
      <c r="P9029" s="46">
        <f t="shared" si="731"/>
        <v>0</v>
      </c>
      <c r="Q9029" s="20">
        <f t="shared" si="732"/>
        <v>1</v>
      </c>
      <c r="R9029" s="20">
        <f t="shared" si="733"/>
        <v>0</v>
      </c>
      <c r="S9029" s="18">
        <f t="shared" si="734"/>
        <v>0</v>
      </c>
      <c r="T9029" s="17" t="s">
        <v>694</v>
      </c>
    </row>
    <row r="9030" spans="10:20" ht="13.2" hidden="1">
      <c r="J9030" s="13" t="str">
        <f t="shared" si="730"/>
        <v/>
      </c>
      <c r="M9030" s="13" t="str">
        <f t="shared" si="729"/>
        <v/>
      </c>
      <c r="P9030" s="46">
        <f t="shared" si="731"/>
        <v>0</v>
      </c>
      <c r="Q9030" s="20">
        <f t="shared" si="732"/>
        <v>1</v>
      </c>
      <c r="R9030" s="20">
        <f t="shared" si="733"/>
        <v>0</v>
      </c>
      <c r="S9030" s="18">
        <f t="shared" si="734"/>
        <v>0</v>
      </c>
      <c r="T9030" s="17" t="s">
        <v>694</v>
      </c>
    </row>
    <row r="9031" spans="10:20" ht="13.2" hidden="1">
      <c r="J9031" s="13" t="str">
        <f t="shared" si="730"/>
        <v/>
      </c>
      <c r="M9031" s="13" t="str">
        <f t="shared" si="729"/>
        <v/>
      </c>
      <c r="P9031" s="46">
        <f t="shared" si="731"/>
        <v>0</v>
      </c>
      <c r="Q9031" s="20">
        <f t="shared" si="732"/>
        <v>1</v>
      </c>
      <c r="R9031" s="20">
        <f t="shared" si="733"/>
        <v>0</v>
      </c>
      <c r="S9031" s="18">
        <f t="shared" si="734"/>
        <v>0</v>
      </c>
      <c r="T9031" s="17" t="s">
        <v>694</v>
      </c>
    </row>
    <row r="9032" spans="10:20" ht="13.2" hidden="1">
      <c r="J9032" s="13" t="str">
        <f t="shared" si="730"/>
        <v/>
      </c>
      <c r="M9032" s="13" t="str">
        <f t="shared" si="729"/>
        <v/>
      </c>
      <c r="P9032" s="46">
        <f t="shared" si="731"/>
        <v>0</v>
      </c>
      <c r="Q9032" s="20">
        <f t="shared" si="732"/>
        <v>1</v>
      </c>
      <c r="R9032" s="20">
        <f t="shared" si="733"/>
        <v>0</v>
      </c>
      <c r="S9032" s="18">
        <f t="shared" si="734"/>
        <v>0</v>
      </c>
      <c r="T9032" s="17" t="s">
        <v>694</v>
      </c>
    </row>
    <row r="9033" spans="10:20" ht="13.2" hidden="1">
      <c r="J9033" s="13" t="str">
        <f t="shared" si="730"/>
        <v/>
      </c>
      <c r="M9033" s="13" t="str">
        <f t="shared" si="729"/>
        <v/>
      </c>
      <c r="P9033" s="46">
        <f t="shared" si="731"/>
        <v>0</v>
      </c>
      <c r="Q9033" s="20">
        <f t="shared" si="732"/>
        <v>1</v>
      </c>
      <c r="R9033" s="20">
        <f t="shared" si="733"/>
        <v>0</v>
      </c>
      <c r="S9033" s="18">
        <f t="shared" si="734"/>
        <v>0</v>
      </c>
      <c r="T9033" s="17" t="s">
        <v>694</v>
      </c>
    </row>
    <row r="9034" spans="10:20" ht="13.2" hidden="1">
      <c r="J9034" s="13" t="str">
        <f t="shared" si="730"/>
        <v/>
      </c>
      <c r="M9034" s="13" t="str">
        <f t="shared" si="729"/>
        <v/>
      </c>
      <c r="P9034" s="46">
        <f t="shared" si="731"/>
        <v>0</v>
      </c>
      <c r="Q9034" s="20">
        <f t="shared" si="732"/>
        <v>1</v>
      </c>
      <c r="R9034" s="20">
        <f t="shared" si="733"/>
        <v>0</v>
      </c>
      <c r="S9034" s="18">
        <f t="shared" si="734"/>
        <v>0</v>
      </c>
      <c r="T9034" s="17" t="s">
        <v>694</v>
      </c>
    </row>
    <row r="9035" spans="10:20" ht="13.2" hidden="1">
      <c r="J9035" s="13" t="str">
        <f t="shared" si="730"/>
        <v/>
      </c>
      <c r="M9035" s="13" t="str">
        <f t="shared" si="729"/>
        <v/>
      </c>
      <c r="P9035" s="46">
        <f t="shared" si="731"/>
        <v>0</v>
      </c>
      <c r="Q9035" s="20">
        <f t="shared" si="732"/>
        <v>1</v>
      </c>
      <c r="R9035" s="20">
        <f t="shared" si="733"/>
        <v>0</v>
      </c>
      <c r="S9035" s="18">
        <f t="shared" si="734"/>
        <v>0</v>
      </c>
      <c r="T9035" s="17" t="s">
        <v>694</v>
      </c>
    </row>
    <row r="9036" spans="10:20" ht="13.2" hidden="1">
      <c r="J9036" s="13" t="str">
        <f t="shared" si="730"/>
        <v/>
      </c>
      <c r="M9036" s="13" t="str">
        <f t="shared" si="729"/>
        <v/>
      </c>
      <c r="P9036" s="46">
        <f t="shared" si="731"/>
        <v>0</v>
      </c>
      <c r="Q9036" s="20">
        <f t="shared" si="732"/>
        <v>1</v>
      </c>
      <c r="R9036" s="20">
        <f t="shared" si="733"/>
        <v>0</v>
      </c>
      <c r="S9036" s="18">
        <f t="shared" si="734"/>
        <v>0</v>
      </c>
      <c r="T9036" s="17" t="s">
        <v>694</v>
      </c>
    </row>
    <row r="9037" spans="10:20" ht="13.2" hidden="1">
      <c r="J9037" s="13" t="str">
        <f t="shared" si="730"/>
        <v/>
      </c>
      <c r="M9037" s="13" t="str">
        <f t="shared" si="729"/>
        <v/>
      </c>
      <c r="P9037" s="46">
        <f t="shared" si="731"/>
        <v>0</v>
      </c>
      <c r="Q9037" s="20">
        <f t="shared" si="732"/>
        <v>1</v>
      </c>
      <c r="R9037" s="20">
        <f t="shared" si="733"/>
        <v>0</v>
      </c>
      <c r="S9037" s="18">
        <f t="shared" si="734"/>
        <v>0</v>
      </c>
      <c r="T9037" s="17" t="s">
        <v>694</v>
      </c>
    </row>
    <row r="9038" spans="10:20" ht="13.2" hidden="1">
      <c r="J9038" s="13" t="str">
        <f t="shared" si="730"/>
        <v/>
      </c>
      <c r="M9038" s="13" t="str">
        <f t="shared" si="729"/>
        <v/>
      </c>
      <c r="P9038" s="46">
        <f t="shared" si="731"/>
        <v>0</v>
      </c>
      <c r="Q9038" s="20">
        <f t="shared" si="732"/>
        <v>1</v>
      </c>
      <c r="R9038" s="20">
        <f t="shared" si="733"/>
        <v>0</v>
      </c>
      <c r="S9038" s="18">
        <f t="shared" si="734"/>
        <v>0</v>
      </c>
      <c r="T9038" s="17" t="s">
        <v>694</v>
      </c>
    </row>
    <row r="9039" spans="10:20" ht="13.2" hidden="1">
      <c r="J9039" s="13" t="str">
        <f t="shared" si="730"/>
        <v/>
      </c>
      <c r="M9039" s="13" t="str">
        <f t="shared" si="729"/>
        <v/>
      </c>
      <c r="P9039" s="46">
        <f t="shared" si="731"/>
        <v>0</v>
      </c>
      <c r="Q9039" s="20">
        <f t="shared" si="732"/>
        <v>1</v>
      </c>
      <c r="R9039" s="20">
        <f t="shared" si="733"/>
        <v>0</v>
      </c>
      <c r="S9039" s="18">
        <f t="shared" si="734"/>
        <v>0</v>
      </c>
      <c r="T9039" s="17" t="s">
        <v>694</v>
      </c>
    </row>
    <row r="9040" spans="10:20" ht="13.2" hidden="1">
      <c r="J9040" s="13" t="str">
        <f t="shared" si="730"/>
        <v/>
      </c>
      <c r="M9040" s="13" t="str">
        <f t="shared" si="729"/>
        <v/>
      </c>
      <c r="P9040" s="46">
        <f t="shared" si="731"/>
        <v>0</v>
      </c>
      <c r="Q9040" s="20">
        <f t="shared" si="732"/>
        <v>1</v>
      </c>
      <c r="R9040" s="20">
        <f t="shared" si="733"/>
        <v>0</v>
      </c>
      <c r="S9040" s="18">
        <f t="shared" si="734"/>
        <v>0</v>
      </c>
      <c r="T9040" s="17" t="s">
        <v>694</v>
      </c>
    </row>
    <row r="9041" spans="1:21" ht="13.2" hidden="1">
      <c r="J9041" s="13" t="str">
        <f t="shared" si="730"/>
        <v/>
      </c>
      <c r="M9041" s="13" t="str">
        <f t="shared" si="729"/>
        <v/>
      </c>
      <c r="P9041" s="46">
        <f t="shared" si="731"/>
        <v>0</v>
      </c>
      <c r="Q9041" s="20">
        <f t="shared" si="732"/>
        <v>1</v>
      </c>
      <c r="R9041" s="20">
        <f t="shared" si="733"/>
        <v>0</v>
      </c>
      <c r="S9041" s="18">
        <f t="shared" si="734"/>
        <v>0</v>
      </c>
      <c r="T9041" s="17" t="s">
        <v>694</v>
      </c>
    </row>
    <row r="9042" spans="1:21" ht="13.2" hidden="1">
      <c r="J9042" s="13" t="str">
        <f t="shared" si="730"/>
        <v/>
      </c>
      <c r="M9042" s="13" t="str">
        <f t="shared" si="729"/>
        <v/>
      </c>
      <c r="P9042" s="46">
        <f t="shared" si="731"/>
        <v>0</v>
      </c>
      <c r="Q9042" s="20">
        <f t="shared" si="732"/>
        <v>1</v>
      </c>
      <c r="R9042" s="20">
        <f t="shared" si="733"/>
        <v>0</v>
      </c>
      <c r="S9042" s="18">
        <f t="shared" si="734"/>
        <v>0</v>
      </c>
      <c r="T9042" s="17" t="s">
        <v>694</v>
      </c>
    </row>
    <row r="9043" spans="1:21" ht="13.2" hidden="1">
      <c r="J9043" s="13" t="str">
        <f t="shared" si="730"/>
        <v/>
      </c>
      <c r="M9043" s="13" t="str">
        <f t="shared" si="729"/>
        <v/>
      </c>
      <c r="P9043" s="46">
        <f t="shared" si="731"/>
        <v>0</v>
      </c>
      <c r="Q9043" s="20">
        <f t="shared" si="732"/>
        <v>1</v>
      </c>
      <c r="R9043" s="20">
        <f t="shared" si="733"/>
        <v>0</v>
      </c>
      <c r="S9043" s="18">
        <f t="shared" si="734"/>
        <v>0</v>
      </c>
      <c r="T9043" s="17" t="s">
        <v>694</v>
      </c>
    </row>
    <row r="9044" spans="1:21" ht="13.2" hidden="1">
      <c r="A9044" s="64"/>
      <c r="J9044" s="13" t="str">
        <f t="shared" si="730"/>
        <v/>
      </c>
      <c r="M9044" s="13" t="str">
        <f t="shared" si="729"/>
        <v/>
      </c>
      <c r="P9044" s="46">
        <f t="shared" si="731"/>
        <v>0</v>
      </c>
      <c r="Q9044" s="20">
        <f t="shared" si="732"/>
        <v>1</v>
      </c>
      <c r="R9044" s="20">
        <f t="shared" si="733"/>
        <v>0</v>
      </c>
      <c r="S9044" s="18">
        <f t="shared" si="734"/>
        <v>0</v>
      </c>
      <c r="T9044" s="17" t="s">
        <v>694</v>
      </c>
    </row>
    <row r="9045" spans="1:21" ht="13.2" hidden="1">
      <c r="J9045" s="13" t="str">
        <f t="shared" si="730"/>
        <v/>
      </c>
      <c r="M9045" s="13" t="str">
        <f t="shared" si="729"/>
        <v/>
      </c>
      <c r="P9045" s="46">
        <f t="shared" si="731"/>
        <v>0</v>
      </c>
      <c r="Q9045" s="20">
        <f t="shared" si="732"/>
        <v>1</v>
      </c>
      <c r="R9045" s="20">
        <f t="shared" si="733"/>
        <v>0</v>
      </c>
      <c r="S9045" s="18">
        <f t="shared" si="734"/>
        <v>0</v>
      </c>
      <c r="T9045" s="17" t="s">
        <v>694</v>
      </c>
    </row>
    <row r="9046" spans="1:21" ht="13.2" hidden="1">
      <c r="J9046" s="13" t="str">
        <f t="shared" si="730"/>
        <v/>
      </c>
      <c r="M9046" s="13" t="str">
        <f t="shared" si="729"/>
        <v/>
      </c>
      <c r="P9046" s="46">
        <f t="shared" si="731"/>
        <v>0</v>
      </c>
      <c r="Q9046" s="20">
        <f t="shared" si="732"/>
        <v>1</v>
      </c>
      <c r="R9046" s="20">
        <f t="shared" si="733"/>
        <v>0</v>
      </c>
      <c r="S9046" s="18">
        <f t="shared" si="734"/>
        <v>0</v>
      </c>
      <c r="T9046" s="17" t="s">
        <v>694</v>
      </c>
    </row>
    <row r="9047" spans="1:21" ht="13.2" hidden="1">
      <c r="A9047" s="64"/>
      <c r="J9047" s="13" t="str">
        <f t="shared" si="730"/>
        <v/>
      </c>
      <c r="M9047" s="13" t="str">
        <f t="shared" si="729"/>
        <v/>
      </c>
      <c r="P9047" s="46">
        <f t="shared" si="731"/>
        <v>0</v>
      </c>
      <c r="Q9047" s="20">
        <f t="shared" si="732"/>
        <v>1</v>
      </c>
      <c r="R9047" s="20">
        <f t="shared" si="733"/>
        <v>0</v>
      </c>
      <c r="S9047" s="18">
        <f t="shared" si="734"/>
        <v>0</v>
      </c>
      <c r="T9047" s="17" t="s">
        <v>694</v>
      </c>
    </row>
    <row r="9048" spans="1:21" ht="13.2" hidden="1">
      <c r="J9048" s="13" t="str">
        <f t="shared" si="730"/>
        <v/>
      </c>
      <c r="M9048" s="13" t="str">
        <f t="shared" si="729"/>
        <v/>
      </c>
      <c r="P9048" s="46">
        <f t="shared" si="731"/>
        <v>0</v>
      </c>
      <c r="Q9048" s="20">
        <f t="shared" si="732"/>
        <v>1</v>
      </c>
      <c r="R9048" s="20">
        <f t="shared" si="733"/>
        <v>0</v>
      </c>
      <c r="S9048" s="18">
        <f t="shared" si="734"/>
        <v>0</v>
      </c>
      <c r="T9048" s="17" t="s">
        <v>694</v>
      </c>
    </row>
    <row r="9049" spans="1:21" ht="13.2" hidden="1">
      <c r="J9049" s="13" t="str">
        <f t="shared" si="730"/>
        <v/>
      </c>
      <c r="M9049" s="13" t="str">
        <f t="shared" si="729"/>
        <v/>
      </c>
      <c r="P9049" s="46">
        <f t="shared" si="731"/>
        <v>0</v>
      </c>
      <c r="Q9049" s="20">
        <f t="shared" si="732"/>
        <v>1</v>
      </c>
      <c r="R9049" s="20">
        <f t="shared" si="733"/>
        <v>0</v>
      </c>
      <c r="S9049" s="18">
        <f t="shared" si="734"/>
        <v>0</v>
      </c>
      <c r="T9049" s="17" t="s">
        <v>694</v>
      </c>
    </row>
    <row r="9050" spans="1:21" ht="13.2" hidden="1">
      <c r="J9050" s="13" t="str">
        <f t="shared" si="730"/>
        <v/>
      </c>
      <c r="M9050" s="13" t="str">
        <f t="shared" si="729"/>
        <v/>
      </c>
      <c r="N9050" s="13"/>
      <c r="O9050" s="62"/>
      <c r="P9050" s="46">
        <f t="shared" si="731"/>
        <v>0</v>
      </c>
      <c r="Q9050" s="20">
        <f t="shared" si="732"/>
        <v>1</v>
      </c>
      <c r="R9050" s="20">
        <f t="shared" si="733"/>
        <v>0</v>
      </c>
      <c r="S9050" s="18">
        <f t="shared" si="734"/>
        <v>0</v>
      </c>
      <c r="T9050" s="17" t="s">
        <v>694</v>
      </c>
    </row>
    <row r="9051" spans="1:21" ht="13.2" hidden="1">
      <c r="J9051" s="13" t="str">
        <f t="shared" si="730"/>
        <v/>
      </c>
      <c r="M9051" s="13" t="str">
        <f t="shared" si="729"/>
        <v/>
      </c>
      <c r="N9051" s="13"/>
      <c r="O9051" s="62"/>
      <c r="P9051" s="46">
        <f t="shared" si="731"/>
        <v>0</v>
      </c>
      <c r="Q9051" s="20">
        <f t="shared" si="732"/>
        <v>1</v>
      </c>
      <c r="R9051" s="20">
        <f t="shared" si="733"/>
        <v>0</v>
      </c>
      <c r="S9051" s="18">
        <f t="shared" si="734"/>
        <v>0</v>
      </c>
      <c r="T9051" s="17" t="s">
        <v>694</v>
      </c>
    </row>
    <row r="9052" spans="1:21" ht="13.2" hidden="1">
      <c r="J9052" s="13" t="str">
        <f t="shared" si="730"/>
        <v/>
      </c>
      <c r="M9052" s="13" t="str">
        <f t="shared" si="729"/>
        <v/>
      </c>
      <c r="N9052" s="13"/>
      <c r="O9052" s="62"/>
      <c r="P9052" s="46">
        <f t="shared" si="731"/>
        <v>0</v>
      </c>
      <c r="Q9052" s="20">
        <f t="shared" si="732"/>
        <v>1</v>
      </c>
      <c r="R9052" s="20">
        <f t="shared" si="733"/>
        <v>0</v>
      </c>
      <c r="S9052" s="18">
        <f t="shared" si="734"/>
        <v>0</v>
      </c>
      <c r="T9052" s="17" t="s">
        <v>694</v>
      </c>
    </row>
    <row r="9053" spans="1:21" ht="13.2" hidden="1">
      <c r="J9053" s="13" t="str">
        <f t="shared" si="730"/>
        <v/>
      </c>
      <c r="M9053" s="13" t="str">
        <f t="shared" si="729"/>
        <v/>
      </c>
      <c r="P9053" s="46">
        <f t="shared" si="731"/>
        <v>0</v>
      </c>
      <c r="Q9053" s="20">
        <f t="shared" si="732"/>
        <v>1</v>
      </c>
      <c r="R9053" s="20">
        <f t="shared" si="733"/>
        <v>0</v>
      </c>
      <c r="S9053" s="18">
        <f t="shared" si="734"/>
        <v>0</v>
      </c>
      <c r="T9053" s="17" t="s">
        <v>694</v>
      </c>
    </row>
    <row r="9054" spans="1:21" ht="13.2" hidden="1">
      <c r="J9054" s="13" t="str">
        <f t="shared" si="730"/>
        <v/>
      </c>
      <c r="M9054" s="13" t="str">
        <f t="shared" si="729"/>
        <v/>
      </c>
      <c r="P9054" s="46">
        <f t="shared" si="731"/>
        <v>0</v>
      </c>
      <c r="Q9054" s="20">
        <f t="shared" si="732"/>
        <v>1</v>
      </c>
      <c r="R9054" s="20">
        <f t="shared" si="733"/>
        <v>0</v>
      </c>
      <c r="S9054" s="18">
        <f t="shared" si="734"/>
        <v>0</v>
      </c>
      <c r="T9054" s="17" t="s">
        <v>694</v>
      </c>
    </row>
    <row r="9055" spans="1:21" ht="13.2" hidden="1">
      <c r="A9055" s="40"/>
      <c r="B9055" s="47"/>
      <c r="D9055" s="40"/>
      <c r="J9055" s="13" t="str">
        <f t="shared" si="730"/>
        <v/>
      </c>
      <c r="K9055" s="40"/>
      <c r="L9055" s="52"/>
      <c r="M9055" s="13" t="str">
        <f t="shared" si="729"/>
        <v/>
      </c>
      <c r="N9055" s="39"/>
      <c r="O9055" s="56"/>
      <c r="P9055" s="46">
        <f t="shared" si="731"/>
        <v>0</v>
      </c>
      <c r="Q9055" s="20">
        <f t="shared" si="732"/>
        <v>1</v>
      </c>
      <c r="R9055" s="20">
        <f t="shared" si="733"/>
        <v>0</v>
      </c>
      <c r="S9055" s="18">
        <f t="shared" si="734"/>
        <v>0</v>
      </c>
      <c r="T9055" s="17" t="s">
        <v>694</v>
      </c>
      <c r="U9055" s="40"/>
    </row>
    <row r="9056" spans="1:21" ht="13.2" hidden="1">
      <c r="A9056" s="40"/>
      <c r="B9056" s="47"/>
      <c r="D9056" s="40"/>
      <c r="J9056" s="13" t="str">
        <f t="shared" si="730"/>
        <v/>
      </c>
      <c r="K9056" s="40"/>
      <c r="L9056" s="52"/>
      <c r="M9056" s="13" t="str">
        <f t="shared" si="729"/>
        <v/>
      </c>
      <c r="N9056" s="39"/>
      <c r="O9056" s="56"/>
      <c r="P9056" s="46">
        <f t="shared" si="731"/>
        <v>0</v>
      </c>
      <c r="Q9056" s="20">
        <f t="shared" si="732"/>
        <v>1</v>
      </c>
      <c r="R9056" s="20">
        <f t="shared" si="733"/>
        <v>0</v>
      </c>
      <c r="S9056" s="18">
        <f t="shared" si="734"/>
        <v>0</v>
      </c>
      <c r="T9056" s="17" t="s">
        <v>694</v>
      </c>
      <c r="U9056" s="40"/>
    </row>
    <row r="9057" spans="1:21" ht="13.2" hidden="1">
      <c r="A9057" s="40"/>
      <c r="B9057" s="47"/>
      <c r="D9057" s="40"/>
      <c r="J9057" s="13" t="str">
        <f t="shared" si="730"/>
        <v/>
      </c>
      <c r="K9057" s="40"/>
      <c r="L9057" s="52"/>
      <c r="M9057" s="13" t="str">
        <f t="shared" si="729"/>
        <v/>
      </c>
      <c r="N9057" s="39"/>
      <c r="O9057" s="56"/>
      <c r="P9057" s="46">
        <f t="shared" si="731"/>
        <v>0</v>
      </c>
      <c r="Q9057" s="20">
        <f t="shared" si="732"/>
        <v>1</v>
      </c>
      <c r="R9057" s="20">
        <f t="shared" si="733"/>
        <v>0</v>
      </c>
      <c r="S9057" s="18">
        <f t="shared" si="734"/>
        <v>0</v>
      </c>
      <c r="T9057" s="17" t="s">
        <v>694</v>
      </c>
      <c r="U9057" s="40"/>
    </row>
    <row r="9058" spans="1:21" ht="13.2" hidden="1">
      <c r="A9058" s="40"/>
      <c r="B9058" s="47"/>
      <c r="D9058" s="40"/>
      <c r="J9058" s="13" t="str">
        <f t="shared" si="730"/>
        <v/>
      </c>
      <c r="K9058" s="40"/>
      <c r="L9058" s="52"/>
      <c r="M9058" s="13" t="str">
        <f t="shared" si="729"/>
        <v/>
      </c>
      <c r="N9058" s="39"/>
      <c r="O9058" s="56"/>
      <c r="P9058" s="46">
        <f t="shared" si="731"/>
        <v>0</v>
      </c>
      <c r="Q9058" s="20">
        <f t="shared" si="732"/>
        <v>1</v>
      </c>
      <c r="R9058" s="20">
        <f t="shared" si="733"/>
        <v>0</v>
      </c>
      <c r="S9058" s="18">
        <f t="shared" si="734"/>
        <v>0</v>
      </c>
      <c r="T9058" s="17" t="s">
        <v>694</v>
      </c>
      <c r="U9058" s="40"/>
    </row>
    <row r="9059" spans="1:21" ht="13.2" hidden="1">
      <c r="A9059" s="40"/>
      <c r="B9059" s="47"/>
      <c r="D9059" s="40"/>
      <c r="J9059" s="13" t="str">
        <f t="shared" si="730"/>
        <v/>
      </c>
      <c r="K9059" s="40"/>
      <c r="L9059" s="52"/>
      <c r="M9059" s="13" t="str">
        <f t="shared" si="729"/>
        <v/>
      </c>
      <c r="N9059" s="39"/>
      <c r="O9059" s="56"/>
      <c r="P9059" s="46">
        <f t="shared" si="731"/>
        <v>0</v>
      </c>
      <c r="Q9059" s="20">
        <f t="shared" si="732"/>
        <v>1</v>
      </c>
      <c r="R9059" s="20">
        <f t="shared" si="733"/>
        <v>0</v>
      </c>
      <c r="S9059" s="18">
        <f t="shared" si="734"/>
        <v>0</v>
      </c>
      <c r="T9059" s="17" t="s">
        <v>694</v>
      </c>
      <c r="U9059" s="40"/>
    </row>
    <row r="9060" spans="1:21" ht="13.2" hidden="1">
      <c r="A9060" s="40"/>
      <c r="B9060" s="47"/>
      <c r="D9060" s="40"/>
      <c r="J9060" s="13" t="str">
        <f t="shared" si="730"/>
        <v/>
      </c>
      <c r="K9060" s="40"/>
      <c r="L9060" s="52"/>
      <c r="M9060" s="13" t="str">
        <f t="shared" si="729"/>
        <v/>
      </c>
      <c r="N9060" s="39"/>
      <c r="O9060" s="56"/>
      <c r="P9060" s="46">
        <f t="shared" si="731"/>
        <v>0</v>
      </c>
      <c r="Q9060" s="20">
        <f t="shared" si="732"/>
        <v>1</v>
      </c>
      <c r="R9060" s="20">
        <f t="shared" si="733"/>
        <v>0</v>
      </c>
      <c r="S9060" s="18">
        <f t="shared" si="734"/>
        <v>0</v>
      </c>
      <c r="T9060" s="17" t="s">
        <v>694</v>
      </c>
      <c r="U9060" s="40"/>
    </row>
    <row r="9061" spans="1:21" ht="13.2" hidden="1">
      <c r="A9061" s="40"/>
      <c r="B9061" s="47"/>
      <c r="D9061" s="40"/>
      <c r="J9061" s="13" t="str">
        <f t="shared" si="730"/>
        <v/>
      </c>
      <c r="K9061" s="40"/>
      <c r="L9061" s="52"/>
      <c r="M9061" s="13" t="str">
        <f t="shared" si="729"/>
        <v/>
      </c>
      <c r="N9061" s="39"/>
      <c r="O9061" s="56"/>
      <c r="P9061" s="46">
        <f t="shared" si="731"/>
        <v>0</v>
      </c>
      <c r="Q9061" s="20">
        <f t="shared" si="732"/>
        <v>1</v>
      </c>
      <c r="R9061" s="20">
        <f t="shared" si="733"/>
        <v>0</v>
      </c>
      <c r="S9061" s="18">
        <f t="shared" si="734"/>
        <v>0</v>
      </c>
      <c r="T9061" s="17" t="s">
        <v>694</v>
      </c>
      <c r="U9061" s="40"/>
    </row>
    <row r="9062" spans="1:21" ht="13.2" hidden="1">
      <c r="A9062" s="40"/>
      <c r="B9062" s="47"/>
      <c r="D9062" s="40"/>
      <c r="J9062" s="13" t="str">
        <f t="shared" si="730"/>
        <v/>
      </c>
      <c r="K9062" s="40"/>
      <c r="L9062" s="52"/>
      <c r="M9062" s="13" t="str">
        <f t="shared" si="729"/>
        <v/>
      </c>
      <c r="N9062" s="39"/>
      <c r="O9062" s="56"/>
      <c r="P9062" s="46">
        <f t="shared" si="731"/>
        <v>0</v>
      </c>
      <c r="Q9062" s="20">
        <f t="shared" si="732"/>
        <v>1</v>
      </c>
      <c r="R9062" s="20">
        <f t="shared" si="733"/>
        <v>0</v>
      </c>
      <c r="S9062" s="18">
        <f t="shared" si="734"/>
        <v>0</v>
      </c>
      <c r="T9062" s="17" t="s">
        <v>694</v>
      </c>
      <c r="U9062" s="40"/>
    </row>
    <row r="9063" spans="1:21" ht="13.2" hidden="1">
      <c r="J9063" s="13" t="str">
        <f t="shared" si="730"/>
        <v/>
      </c>
      <c r="M9063" s="13" t="str">
        <f t="shared" si="729"/>
        <v/>
      </c>
      <c r="P9063" s="46">
        <f t="shared" si="731"/>
        <v>0</v>
      </c>
      <c r="Q9063" s="20">
        <f t="shared" si="732"/>
        <v>1</v>
      </c>
      <c r="R9063" s="20">
        <f t="shared" si="733"/>
        <v>0</v>
      </c>
      <c r="S9063" s="18">
        <f t="shared" si="734"/>
        <v>0</v>
      </c>
      <c r="T9063" s="17" t="s">
        <v>694</v>
      </c>
    </row>
    <row r="9064" spans="1:21" ht="13.2" hidden="1">
      <c r="J9064" s="13" t="str">
        <f t="shared" si="730"/>
        <v/>
      </c>
      <c r="M9064" s="13" t="str">
        <f t="shared" si="729"/>
        <v/>
      </c>
      <c r="P9064" s="46">
        <f t="shared" si="731"/>
        <v>0</v>
      </c>
      <c r="Q9064" s="20">
        <f t="shared" si="732"/>
        <v>1</v>
      </c>
      <c r="R9064" s="20">
        <f t="shared" si="733"/>
        <v>0</v>
      </c>
      <c r="S9064" s="18">
        <f t="shared" si="734"/>
        <v>0</v>
      </c>
      <c r="T9064" s="17" t="s">
        <v>694</v>
      </c>
    </row>
    <row r="9065" spans="1:21" ht="13.2" hidden="1">
      <c r="J9065" s="13" t="str">
        <f t="shared" si="730"/>
        <v/>
      </c>
      <c r="M9065" s="13" t="str">
        <f t="shared" si="729"/>
        <v/>
      </c>
      <c r="P9065" s="46">
        <f t="shared" si="731"/>
        <v>0</v>
      </c>
      <c r="Q9065" s="20">
        <f t="shared" si="732"/>
        <v>1</v>
      </c>
      <c r="R9065" s="20">
        <f t="shared" si="733"/>
        <v>0</v>
      </c>
      <c r="S9065" s="18">
        <f t="shared" si="734"/>
        <v>0</v>
      </c>
      <c r="T9065" s="17" t="s">
        <v>694</v>
      </c>
    </row>
    <row r="9066" spans="1:21" ht="13.2" hidden="1">
      <c r="J9066" s="13" t="str">
        <f t="shared" si="730"/>
        <v/>
      </c>
      <c r="M9066" s="13" t="str">
        <f t="shared" si="729"/>
        <v/>
      </c>
      <c r="P9066" s="46">
        <f t="shared" si="731"/>
        <v>0</v>
      </c>
      <c r="Q9066" s="20">
        <f t="shared" si="732"/>
        <v>1</v>
      </c>
      <c r="R9066" s="20">
        <f t="shared" si="733"/>
        <v>0</v>
      </c>
      <c r="S9066" s="18">
        <f t="shared" si="734"/>
        <v>0</v>
      </c>
      <c r="T9066" s="17" t="s">
        <v>694</v>
      </c>
    </row>
    <row r="9067" spans="1:21" ht="13.2" hidden="1">
      <c r="J9067" s="13" t="str">
        <f t="shared" si="730"/>
        <v/>
      </c>
      <c r="M9067" s="13" t="str">
        <f t="shared" si="729"/>
        <v/>
      </c>
      <c r="P9067" s="46">
        <f t="shared" si="731"/>
        <v>0</v>
      </c>
      <c r="Q9067" s="20">
        <f t="shared" si="732"/>
        <v>1</v>
      </c>
      <c r="R9067" s="20">
        <f t="shared" si="733"/>
        <v>0</v>
      </c>
      <c r="S9067" s="18">
        <f t="shared" si="734"/>
        <v>0</v>
      </c>
      <c r="T9067" s="17" t="s">
        <v>694</v>
      </c>
    </row>
    <row r="9068" spans="1:21" ht="13.2" hidden="1">
      <c r="J9068" s="13" t="str">
        <f t="shared" si="730"/>
        <v/>
      </c>
      <c r="M9068" s="13" t="str">
        <f t="shared" si="729"/>
        <v/>
      </c>
      <c r="P9068" s="46">
        <f t="shared" si="731"/>
        <v>0</v>
      </c>
      <c r="Q9068" s="20">
        <f t="shared" si="732"/>
        <v>1</v>
      </c>
      <c r="R9068" s="20">
        <f t="shared" si="733"/>
        <v>0</v>
      </c>
      <c r="S9068" s="18">
        <f t="shared" si="734"/>
        <v>0</v>
      </c>
      <c r="T9068" s="17" t="s">
        <v>694</v>
      </c>
    </row>
    <row r="9069" spans="1:21" ht="13.2" hidden="1">
      <c r="J9069" s="13" t="str">
        <f t="shared" si="730"/>
        <v/>
      </c>
      <c r="M9069" s="13" t="str">
        <f t="shared" si="729"/>
        <v/>
      </c>
      <c r="P9069" s="46">
        <f t="shared" si="731"/>
        <v>0</v>
      </c>
      <c r="Q9069" s="20">
        <f t="shared" si="732"/>
        <v>1</v>
      </c>
      <c r="R9069" s="20">
        <f t="shared" si="733"/>
        <v>0</v>
      </c>
      <c r="S9069" s="18">
        <f t="shared" si="734"/>
        <v>0</v>
      </c>
      <c r="T9069" s="17" t="s">
        <v>694</v>
      </c>
    </row>
    <row r="9070" spans="1:21" ht="13.2" hidden="1">
      <c r="J9070" s="13" t="str">
        <f t="shared" si="730"/>
        <v/>
      </c>
      <c r="M9070" s="13" t="str">
        <f t="shared" si="729"/>
        <v/>
      </c>
      <c r="P9070" s="46">
        <f t="shared" si="731"/>
        <v>0</v>
      </c>
      <c r="Q9070" s="20">
        <f t="shared" si="732"/>
        <v>1</v>
      </c>
      <c r="R9070" s="20">
        <f t="shared" si="733"/>
        <v>0</v>
      </c>
      <c r="S9070" s="18">
        <f t="shared" si="734"/>
        <v>0</v>
      </c>
      <c r="T9070" s="17" t="s">
        <v>694</v>
      </c>
    </row>
    <row r="9071" spans="1:21" ht="13.2" hidden="1">
      <c r="J9071" s="13" t="str">
        <f t="shared" si="730"/>
        <v/>
      </c>
      <c r="M9071" s="13" t="str">
        <f t="shared" si="729"/>
        <v/>
      </c>
      <c r="P9071" s="46">
        <f t="shared" si="731"/>
        <v>0</v>
      </c>
      <c r="Q9071" s="20">
        <f t="shared" si="732"/>
        <v>1</v>
      </c>
      <c r="R9071" s="20">
        <f t="shared" si="733"/>
        <v>0</v>
      </c>
      <c r="S9071" s="18">
        <f t="shared" si="734"/>
        <v>0</v>
      </c>
      <c r="T9071" s="17" t="s">
        <v>694</v>
      </c>
    </row>
    <row r="9072" spans="1:21" ht="13.2" hidden="1">
      <c r="J9072" s="13" t="str">
        <f t="shared" si="730"/>
        <v/>
      </c>
      <c r="M9072" s="13" t="str">
        <f t="shared" si="729"/>
        <v/>
      </c>
      <c r="P9072" s="46">
        <f t="shared" si="731"/>
        <v>0</v>
      </c>
      <c r="Q9072" s="20">
        <f t="shared" si="732"/>
        <v>1</v>
      </c>
      <c r="R9072" s="20">
        <f t="shared" si="733"/>
        <v>0</v>
      </c>
      <c r="S9072" s="18">
        <f t="shared" si="734"/>
        <v>0</v>
      </c>
      <c r="T9072" s="17" t="s">
        <v>694</v>
      </c>
    </row>
    <row r="9073" spans="1:20" ht="13.2" hidden="1">
      <c r="J9073" s="13" t="str">
        <f t="shared" si="730"/>
        <v/>
      </c>
      <c r="M9073" s="13" t="str">
        <f t="shared" si="729"/>
        <v/>
      </c>
      <c r="P9073" s="46">
        <f t="shared" si="731"/>
        <v>0</v>
      </c>
      <c r="Q9073" s="20">
        <f t="shared" si="732"/>
        <v>1</v>
      </c>
      <c r="R9073" s="20">
        <f t="shared" si="733"/>
        <v>0</v>
      </c>
      <c r="S9073" s="18">
        <f t="shared" si="734"/>
        <v>0</v>
      </c>
      <c r="T9073" s="17" t="s">
        <v>694</v>
      </c>
    </row>
    <row r="9074" spans="1:20" ht="13.2" hidden="1">
      <c r="J9074" s="13" t="str">
        <f t="shared" si="730"/>
        <v/>
      </c>
      <c r="M9074" s="13" t="str">
        <f t="shared" si="729"/>
        <v/>
      </c>
      <c r="P9074" s="46">
        <f t="shared" si="731"/>
        <v>0</v>
      </c>
      <c r="Q9074" s="20">
        <f t="shared" si="732"/>
        <v>1</v>
      </c>
      <c r="R9074" s="20">
        <f t="shared" si="733"/>
        <v>0</v>
      </c>
      <c r="S9074" s="18">
        <f t="shared" si="734"/>
        <v>0</v>
      </c>
      <c r="T9074" s="17" t="s">
        <v>694</v>
      </c>
    </row>
    <row r="9075" spans="1:20" ht="13.2" hidden="1">
      <c r="J9075" s="13" t="str">
        <f t="shared" si="730"/>
        <v/>
      </c>
      <c r="M9075" s="13" t="str">
        <f t="shared" si="729"/>
        <v/>
      </c>
      <c r="P9075" s="46">
        <f t="shared" si="731"/>
        <v>0</v>
      </c>
      <c r="Q9075" s="20">
        <f t="shared" si="732"/>
        <v>1</v>
      </c>
      <c r="R9075" s="20">
        <f t="shared" si="733"/>
        <v>0</v>
      </c>
      <c r="S9075" s="18">
        <f t="shared" si="734"/>
        <v>0</v>
      </c>
      <c r="T9075" s="17" t="s">
        <v>694</v>
      </c>
    </row>
    <row r="9076" spans="1:20" ht="13.2" hidden="1">
      <c r="A9076" s="64"/>
      <c r="J9076" s="13" t="str">
        <f t="shared" si="730"/>
        <v/>
      </c>
      <c r="M9076" s="13" t="str">
        <f t="shared" si="729"/>
        <v/>
      </c>
      <c r="P9076" s="46">
        <f t="shared" si="731"/>
        <v>0</v>
      </c>
      <c r="Q9076" s="20">
        <f t="shared" si="732"/>
        <v>1</v>
      </c>
      <c r="R9076" s="20">
        <f t="shared" si="733"/>
        <v>0</v>
      </c>
      <c r="S9076" s="18">
        <f t="shared" si="734"/>
        <v>0</v>
      </c>
      <c r="T9076" s="17" t="s">
        <v>694</v>
      </c>
    </row>
    <row r="9077" spans="1:20" ht="13.2" hidden="1">
      <c r="A9077" s="64"/>
      <c r="J9077" s="13" t="str">
        <f t="shared" si="730"/>
        <v/>
      </c>
      <c r="M9077" s="13" t="str">
        <f t="shared" si="729"/>
        <v/>
      </c>
      <c r="P9077" s="46">
        <f t="shared" si="731"/>
        <v>0</v>
      </c>
      <c r="Q9077" s="20">
        <f t="shared" si="732"/>
        <v>1</v>
      </c>
      <c r="R9077" s="20">
        <f t="shared" si="733"/>
        <v>0</v>
      </c>
      <c r="S9077" s="18">
        <f t="shared" si="734"/>
        <v>0</v>
      </c>
      <c r="T9077" s="17" t="s">
        <v>694</v>
      </c>
    </row>
    <row r="9078" spans="1:20" ht="13.2" hidden="1">
      <c r="A9078" s="64"/>
      <c r="J9078" s="13" t="str">
        <f t="shared" si="730"/>
        <v/>
      </c>
      <c r="M9078" s="13" t="str">
        <f t="shared" si="729"/>
        <v/>
      </c>
      <c r="P9078" s="46">
        <f t="shared" si="731"/>
        <v>0</v>
      </c>
      <c r="Q9078" s="20">
        <f t="shared" si="732"/>
        <v>1</v>
      </c>
      <c r="R9078" s="20">
        <f t="shared" si="733"/>
        <v>0</v>
      </c>
      <c r="S9078" s="18">
        <f t="shared" si="734"/>
        <v>0</v>
      </c>
      <c r="T9078" s="17" t="s">
        <v>694</v>
      </c>
    </row>
    <row r="9079" spans="1:20" ht="13.2" hidden="1">
      <c r="A9079" s="64"/>
      <c r="J9079" s="13" t="str">
        <f t="shared" si="730"/>
        <v/>
      </c>
      <c r="M9079" s="13" t="str">
        <f t="shared" si="729"/>
        <v/>
      </c>
      <c r="P9079" s="46">
        <f t="shared" si="731"/>
        <v>0</v>
      </c>
      <c r="Q9079" s="20">
        <f t="shared" si="732"/>
        <v>1</v>
      </c>
      <c r="R9079" s="20">
        <f t="shared" si="733"/>
        <v>0</v>
      </c>
      <c r="S9079" s="18">
        <f t="shared" si="734"/>
        <v>0</v>
      </c>
      <c r="T9079" s="17" t="s">
        <v>694</v>
      </c>
    </row>
    <row r="9080" spans="1:20" ht="13.2" hidden="1">
      <c r="A9080" s="64"/>
      <c r="J9080" s="13" t="str">
        <f t="shared" si="730"/>
        <v/>
      </c>
      <c r="M9080" s="13" t="str">
        <f t="shared" si="729"/>
        <v/>
      </c>
      <c r="P9080" s="46">
        <f t="shared" si="731"/>
        <v>0</v>
      </c>
      <c r="Q9080" s="20">
        <f t="shared" si="732"/>
        <v>1</v>
      </c>
      <c r="R9080" s="20">
        <f t="shared" si="733"/>
        <v>0</v>
      </c>
      <c r="S9080" s="18">
        <f t="shared" si="734"/>
        <v>0</v>
      </c>
      <c r="T9080" s="17" t="s">
        <v>694</v>
      </c>
    </row>
    <row r="9081" spans="1:20" ht="13.2" hidden="1">
      <c r="A9081" s="64"/>
      <c r="J9081" s="13" t="str">
        <f t="shared" si="730"/>
        <v/>
      </c>
      <c r="M9081" s="13" t="str">
        <f t="shared" ref="M9081:M9144" si="735">+LEFT(U9081,4)</f>
        <v/>
      </c>
      <c r="P9081" s="46">
        <f t="shared" si="731"/>
        <v>0</v>
      </c>
      <c r="Q9081" s="20">
        <f t="shared" si="732"/>
        <v>1</v>
      </c>
      <c r="R9081" s="20">
        <f t="shared" si="733"/>
        <v>0</v>
      </c>
      <c r="S9081" s="18">
        <f t="shared" si="734"/>
        <v>0</v>
      </c>
      <c r="T9081" s="17" t="s">
        <v>694</v>
      </c>
    </row>
    <row r="9082" spans="1:20" ht="13.2" hidden="1">
      <c r="A9082" s="64"/>
      <c r="J9082" s="13" t="str">
        <f t="shared" si="730"/>
        <v/>
      </c>
      <c r="M9082" s="13" t="str">
        <f t="shared" si="735"/>
        <v/>
      </c>
      <c r="P9082" s="46">
        <f t="shared" si="731"/>
        <v>0</v>
      </c>
      <c r="Q9082" s="20">
        <f t="shared" si="732"/>
        <v>1</v>
      </c>
      <c r="R9082" s="20">
        <f t="shared" si="733"/>
        <v>0</v>
      </c>
      <c r="S9082" s="18">
        <f t="shared" si="734"/>
        <v>0</v>
      </c>
      <c r="T9082" s="17" t="s">
        <v>694</v>
      </c>
    </row>
    <row r="9083" spans="1:20" ht="13.2" hidden="1">
      <c r="A9083" s="64"/>
      <c r="J9083" s="13" t="str">
        <f t="shared" si="730"/>
        <v/>
      </c>
      <c r="M9083" s="13" t="str">
        <f t="shared" si="735"/>
        <v/>
      </c>
      <c r="P9083" s="46">
        <f t="shared" si="731"/>
        <v>0</v>
      </c>
      <c r="Q9083" s="20">
        <f t="shared" si="732"/>
        <v>1</v>
      </c>
      <c r="R9083" s="20">
        <f t="shared" si="733"/>
        <v>0</v>
      </c>
      <c r="S9083" s="18">
        <f t="shared" si="734"/>
        <v>0</v>
      </c>
      <c r="T9083" s="17" t="s">
        <v>694</v>
      </c>
    </row>
    <row r="9084" spans="1:20" ht="13.2" hidden="1">
      <c r="A9084" s="64"/>
      <c r="J9084" s="13" t="str">
        <f t="shared" si="730"/>
        <v/>
      </c>
      <c r="M9084" s="13" t="str">
        <f t="shared" si="735"/>
        <v/>
      </c>
      <c r="P9084" s="46">
        <f t="shared" si="731"/>
        <v>0</v>
      </c>
      <c r="Q9084" s="20">
        <f t="shared" si="732"/>
        <v>1</v>
      </c>
      <c r="R9084" s="20">
        <f t="shared" si="733"/>
        <v>0</v>
      </c>
      <c r="S9084" s="18">
        <f t="shared" si="734"/>
        <v>0</v>
      </c>
      <c r="T9084" s="17" t="s">
        <v>694</v>
      </c>
    </row>
    <row r="9085" spans="1:20" ht="13.2" hidden="1">
      <c r="A9085" s="64"/>
      <c r="J9085" s="13" t="str">
        <f t="shared" si="730"/>
        <v/>
      </c>
      <c r="M9085" s="13" t="str">
        <f t="shared" si="735"/>
        <v/>
      </c>
      <c r="P9085" s="46">
        <f t="shared" si="731"/>
        <v>0</v>
      </c>
      <c r="Q9085" s="20">
        <f t="shared" si="732"/>
        <v>1</v>
      </c>
      <c r="R9085" s="20">
        <f t="shared" si="733"/>
        <v>0</v>
      </c>
      <c r="S9085" s="18">
        <f t="shared" si="734"/>
        <v>0</v>
      </c>
      <c r="T9085" s="17" t="s">
        <v>694</v>
      </c>
    </row>
    <row r="9086" spans="1:20" ht="13.2" hidden="1">
      <c r="A9086" s="64"/>
      <c r="J9086" s="13" t="str">
        <f t="shared" si="730"/>
        <v/>
      </c>
      <c r="M9086" s="13" t="str">
        <f t="shared" si="735"/>
        <v/>
      </c>
      <c r="P9086" s="46">
        <f t="shared" si="731"/>
        <v>0</v>
      </c>
      <c r="Q9086" s="20">
        <f t="shared" si="732"/>
        <v>1</v>
      </c>
      <c r="R9086" s="20">
        <f t="shared" si="733"/>
        <v>0</v>
      </c>
      <c r="S9086" s="18">
        <f t="shared" si="734"/>
        <v>0</v>
      </c>
      <c r="T9086" s="17" t="s">
        <v>694</v>
      </c>
    </row>
    <row r="9087" spans="1:20" ht="13.2" hidden="1">
      <c r="A9087" s="64"/>
      <c r="J9087" s="13" t="str">
        <f t="shared" si="730"/>
        <v/>
      </c>
      <c r="M9087" s="13" t="str">
        <f t="shared" si="735"/>
        <v/>
      </c>
      <c r="P9087" s="46">
        <f t="shared" si="731"/>
        <v>0</v>
      </c>
      <c r="Q9087" s="20">
        <f t="shared" si="732"/>
        <v>1</v>
      </c>
      <c r="R9087" s="20">
        <f t="shared" si="733"/>
        <v>0</v>
      </c>
      <c r="S9087" s="18">
        <f t="shared" si="734"/>
        <v>0</v>
      </c>
      <c r="T9087" s="17" t="s">
        <v>694</v>
      </c>
    </row>
    <row r="9088" spans="1:20" ht="13.2" hidden="1">
      <c r="A9088" s="64"/>
      <c r="J9088" s="13" t="str">
        <f t="shared" si="730"/>
        <v/>
      </c>
      <c r="M9088" s="13" t="str">
        <f t="shared" si="735"/>
        <v/>
      </c>
      <c r="P9088" s="46">
        <f t="shared" si="731"/>
        <v>0</v>
      </c>
      <c r="Q9088" s="20">
        <f t="shared" si="732"/>
        <v>1</v>
      </c>
      <c r="R9088" s="20">
        <f t="shared" si="733"/>
        <v>0</v>
      </c>
      <c r="S9088" s="18">
        <f t="shared" si="734"/>
        <v>0</v>
      </c>
      <c r="T9088" s="17" t="s">
        <v>694</v>
      </c>
    </row>
    <row r="9089" spans="1:20" ht="13.2" hidden="1">
      <c r="A9089" s="64"/>
      <c r="J9089" s="13" t="str">
        <f t="shared" si="730"/>
        <v/>
      </c>
      <c r="M9089" s="13" t="str">
        <f t="shared" si="735"/>
        <v/>
      </c>
      <c r="P9089" s="46">
        <f t="shared" si="731"/>
        <v>0</v>
      </c>
      <c r="Q9089" s="20">
        <f t="shared" si="732"/>
        <v>1</v>
      </c>
      <c r="R9089" s="20">
        <f t="shared" si="733"/>
        <v>0</v>
      </c>
      <c r="S9089" s="18">
        <f t="shared" si="734"/>
        <v>0</v>
      </c>
      <c r="T9089" s="17" t="s">
        <v>694</v>
      </c>
    </row>
    <row r="9090" spans="1:20" ht="13.2" hidden="1">
      <c r="A9090" s="64"/>
      <c r="J9090" s="13" t="str">
        <f t="shared" ref="J9090:J9153" si="736">+LEFT(U9090,4)</f>
        <v/>
      </c>
      <c r="M9090" s="13" t="str">
        <f t="shared" si="735"/>
        <v/>
      </c>
      <c r="P9090" s="46">
        <f t="shared" ref="P9090:P9153" si="737">ROUND(O9090*L9090,2)</f>
        <v>0</v>
      </c>
      <c r="Q9090" s="20">
        <f t="shared" ref="Q9090:Q9153" si="738">IF(N9090="HKD",7.8,IF(N9090="CNY",6.4,1))</f>
        <v>1</v>
      </c>
      <c r="R9090" s="20">
        <f t="shared" ref="R9090:R9153" si="739">+O9090/Q9090</f>
        <v>0</v>
      </c>
      <c r="S9090" s="18">
        <f t="shared" ref="S9090:S9153" si="740">+R9090*L9090</f>
        <v>0</v>
      </c>
      <c r="T9090" s="17" t="s">
        <v>694</v>
      </c>
    </row>
    <row r="9091" spans="1:20" ht="13.2" hidden="1">
      <c r="A9091" s="64"/>
      <c r="J9091" s="13" t="str">
        <f t="shared" si="736"/>
        <v/>
      </c>
      <c r="M9091" s="13" t="str">
        <f t="shared" si="735"/>
        <v/>
      </c>
      <c r="P9091" s="46">
        <f t="shared" si="737"/>
        <v>0</v>
      </c>
      <c r="Q9091" s="20">
        <f t="shared" si="738"/>
        <v>1</v>
      </c>
      <c r="R9091" s="20">
        <f t="shared" si="739"/>
        <v>0</v>
      </c>
      <c r="S9091" s="18">
        <f t="shared" si="740"/>
        <v>0</v>
      </c>
      <c r="T9091" s="17" t="s">
        <v>694</v>
      </c>
    </row>
    <row r="9092" spans="1:20" ht="13.2" hidden="1">
      <c r="A9092" s="64"/>
      <c r="J9092" s="13" t="str">
        <f t="shared" si="736"/>
        <v/>
      </c>
      <c r="M9092" s="13" t="str">
        <f t="shared" si="735"/>
        <v/>
      </c>
      <c r="P9092" s="46">
        <f t="shared" si="737"/>
        <v>0</v>
      </c>
      <c r="Q9092" s="20">
        <f t="shared" si="738"/>
        <v>1</v>
      </c>
      <c r="R9092" s="20">
        <f t="shared" si="739"/>
        <v>0</v>
      </c>
      <c r="S9092" s="18">
        <f t="shared" si="740"/>
        <v>0</v>
      </c>
      <c r="T9092" s="17" t="s">
        <v>694</v>
      </c>
    </row>
    <row r="9093" spans="1:20" ht="13.2" hidden="1">
      <c r="J9093" s="13" t="str">
        <f t="shared" si="736"/>
        <v/>
      </c>
      <c r="M9093" s="13" t="str">
        <f t="shared" si="735"/>
        <v/>
      </c>
      <c r="P9093" s="46">
        <f t="shared" si="737"/>
        <v>0</v>
      </c>
      <c r="Q9093" s="20">
        <f t="shared" si="738"/>
        <v>1</v>
      </c>
      <c r="R9093" s="20">
        <f t="shared" si="739"/>
        <v>0</v>
      </c>
      <c r="S9093" s="18">
        <f t="shared" si="740"/>
        <v>0</v>
      </c>
      <c r="T9093" s="17" t="s">
        <v>694</v>
      </c>
    </row>
    <row r="9094" spans="1:20" ht="13.2" hidden="1">
      <c r="J9094" s="13" t="str">
        <f t="shared" si="736"/>
        <v/>
      </c>
      <c r="M9094" s="13" t="str">
        <f t="shared" si="735"/>
        <v/>
      </c>
      <c r="P9094" s="46">
        <f t="shared" si="737"/>
        <v>0</v>
      </c>
      <c r="Q9094" s="20">
        <f t="shared" si="738"/>
        <v>1</v>
      </c>
      <c r="R9094" s="20">
        <f t="shared" si="739"/>
        <v>0</v>
      </c>
      <c r="S9094" s="18">
        <f t="shared" si="740"/>
        <v>0</v>
      </c>
      <c r="T9094" s="17" t="s">
        <v>694</v>
      </c>
    </row>
    <row r="9095" spans="1:20" ht="13.2" hidden="1">
      <c r="J9095" s="13" t="str">
        <f t="shared" si="736"/>
        <v/>
      </c>
      <c r="M9095" s="13" t="str">
        <f t="shared" si="735"/>
        <v/>
      </c>
      <c r="P9095" s="46">
        <f t="shared" si="737"/>
        <v>0</v>
      </c>
      <c r="Q9095" s="20">
        <f t="shared" si="738"/>
        <v>1</v>
      </c>
      <c r="R9095" s="20">
        <f t="shared" si="739"/>
        <v>0</v>
      </c>
      <c r="S9095" s="18">
        <f t="shared" si="740"/>
        <v>0</v>
      </c>
      <c r="T9095" s="17" t="s">
        <v>694</v>
      </c>
    </row>
    <row r="9096" spans="1:20" ht="13.2" hidden="1">
      <c r="J9096" s="13" t="str">
        <f t="shared" si="736"/>
        <v/>
      </c>
      <c r="M9096" s="13" t="str">
        <f t="shared" si="735"/>
        <v/>
      </c>
      <c r="P9096" s="46">
        <f t="shared" si="737"/>
        <v>0</v>
      </c>
      <c r="Q9096" s="20">
        <f t="shared" si="738"/>
        <v>1</v>
      </c>
      <c r="R9096" s="20">
        <f t="shared" si="739"/>
        <v>0</v>
      </c>
      <c r="S9096" s="18">
        <f t="shared" si="740"/>
        <v>0</v>
      </c>
      <c r="T9096" s="17" t="s">
        <v>694</v>
      </c>
    </row>
    <row r="9097" spans="1:20" ht="13.2" hidden="1">
      <c r="J9097" s="13" t="str">
        <f t="shared" si="736"/>
        <v/>
      </c>
      <c r="M9097" s="13" t="str">
        <f t="shared" si="735"/>
        <v/>
      </c>
      <c r="P9097" s="46">
        <f t="shared" si="737"/>
        <v>0</v>
      </c>
      <c r="Q9097" s="20">
        <f t="shared" si="738"/>
        <v>1</v>
      </c>
      <c r="R9097" s="20">
        <f t="shared" si="739"/>
        <v>0</v>
      </c>
      <c r="S9097" s="18">
        <f t="shared" si="740"/>
        <v>0</v>
      </c>
      <c r="T9097" s="17" t="s">
        <v>694</v>
      </c>
    </row>
    <row r="9098" spans="1:20" ht="13.2" hidden="1">
      <c r="J9098" s="13" t="str">
        <f t="shared" si="736"/>
        <v/>
      </c>
      <c r="M9098" s="13" t="str">
        <f t="shared" si="735"/>
        <v/>
      </c>
      <c r="P9098" s="46">
        <f t="shared" si="737"/>
        <v>0</v>
      </c>
      <c r="Q9098" s="20">
        <f t="shared" si="738"/>
        <v>1</v>
      </c>
      <c r="R9098" s="20">
        <f t="shared" si="739"/>
        <v>0</v>
      </c>
      <c r="S9098" s="18">
        <f t="shared" si="740"/>
        <v>0</v>
      </c>
      <c r="T9098" s="17" t="s">
        <v>694</v>
      </c>
    </row>
    <row r="9099" spans="1:20" ht="13.2" hidden="1">
      <c r="J9099" s="13" t="str">
        <f t="shared" si="736"/>
        <v/>
      </c>
      <c r="M9099" s="13" t="str">
        <f t="shared" si="735"/>
        <v/>
      </c>
      <c r="P9099" s="46">
        <f t="shared" si="737"/>
        <v>0</v>
      </c>
      <c r="Q9099" s="20">
        <f t="shared" si="738"/>
        <v>1</v>
      </c>
      <c r="R9099" s="20">
        <f t="shared" si="739"/>
        <v>0</v>
      </c>
      <c r="S9099" s="18">
        <f t="shared" si="740"/>
        <v>0</v>
      </c>
      <c r="T9099" s="17" t="s">
        <v>694</v>
      </c>
    </row>
    <row r="9100" spans="1:20" ht="13.2" hidden="1">
      <c r="J9100" s="13" t="str">
        <f t="shared" si="736"/>
        <v/>
      </c>
      <c r="M9100" s="13" t="str">
        <f t="shared" si="735"/>
        <v/>
      </c>
      <c r="P9100" s="46">
        <f t="shared" si="737"/>
        <v>0</v>
      </c>
      <c r="Q9100" s="20">
        <f t="shared" si="738"/>
        <v>1</v>
      </c>
      <c r="R9100" s="20">
        <f t="shared" si="739"/>
        <v>0</v>
      </c>
      <c r="S9100" s="18">
        <f t="shared" si="740"/>
        <v>0</v>
      </c>
      <c r="T9100" s="17" t="s">
        <v>694</v>
      </c>
    </row>
    <row r="9101" spans="1:20" ht="13.2" hidden="1">
      <c r="J9101" s="13" t="str">
        <f t="shared" si="736"/>
        <v/>
      </c>
      <c r="M9101" s="13" t="str">
        <f t="shared" si="735"/>
        <v/>
      </c>
      <c r="P9101" s="46">
        <f t="shared" si="737"/>
        <v>0</v>
      </c>
      <c r="Q9101" s="20">
        <f t="shared" si="738"/>
        <v>1</v>
      </c>
      <c r="R9101" s="20">
        <f t="shared" si="739"/>
        <v>0</v>
      </c>
      <c r="S9101" s="18">
        <f t="shared" si="740"/>
        <v>0</v>
      </c>
      <c r="T9101" s="17" t="s">
        <v>694</v>
      </c>
    </row>
    <row r="9102" spans="1:20" ht="13.2" hidden="1">
      <c r="J9102" s="13" t="str">
        <f t="shared" si="736"/>
        <v/>
      </c>
      <c r="M9102" s="13" t="str">
        <f t="shared" si="735"/>
        <v/>
      </c>
      <c r="P9102" s="46">
        <f t="shared" si="737"/>
        <v>0</v>
      </c>
      <c r="Q9102" s="20">
        <f t="shared" si="738"/>
        <v>1</v>
      </c>
      <c r="R9102" s="20">
        <f t="shared" si="739"/>
        <v>0</v>
      </c>
      <c r="S9102" s="18">
        <f t="shared" si="740"/>
        <v>0</v>
      </c>
      <c r="T9102" s="17" t="s">
        <v>694</v>
      </c>
    </row>
    <row r="9103" spans="1:20" ht="13.2" hidden="1">
      <c r="J9103" s="13" t="str">
        <f t="shared" si="736"/>
        <v/>
      </c>
      <c r="M9103" s="13" t="str">
        <f t="shared" si="735"/>
        <v/>
      </c>
      <c r="P9103" s="46">
        <f t="shared" si="737"/>
        <v>0</v>
      </c>
      <c r="Q9103" s="20">
        <f t="shared" si="738"/>
        <v>1</v>
      </c>
      <c r="R9103" s="20">
        <f t="shared" si="739"/>
        <v>0</v>
      </c>
      <c r="S9103" s="18">
        <f t="shared" si="740"/>
        <v>0</v>
      </c>
      <c r="T9103" s="17" t="s">
        <v>694</v>
      </c>
    </row>
    <row r="9104" spans="1:20" ht="13.2" hidden="1">
      <c r="J9104" s="13" t="str">
        <f t="shared" si="736"/>
        <v/>
      </c>
      <c r="M9104" s="13" t="str">
        <f t="shared" si="735"/>
        <v/>
      </c>
      <c r="P9104" s="46">
        <f t="shared" si="737"/>
        <v>0</v>
      </c>
      <c r="Q9104" s="20">
        <f t="shared" si="738"/>
        <v>1</v>
      </c>
      <c r="R9104" s="20">
        <f t="shared" si="739"/>
        <v>0</v>
      </c>
      <c r="S9104" s="18">
        <f t="shared" si="740"/>
        <v>0</v>
      </c>
      <c r="T9104" s="17" t="s">
        <v>694</v>
      </c>
    </row>
    <row r="9105" spans="10:20" ht="13.2" hidden="1">
      <c r="J9105" s="13" t="str">
        <f t="shared" si="736"/>
        <v/>
      </c>
      <c r="M9105" s="13" t="str">
        <f t="shared" si="735"/>
        <v/>
      </c>
      <c r="P9105" s="46">
        <f t="shared" si="737"/>
        <v>0</v>
      </c>
      <c r="Q9105" s="20">
        <f t="shared" si="738"/>
        <v>1</v>
      </c>
      <c r="R9105" s="20">
        <f t="shared" si="739"/>
        <v>0</v>
      </c>
      <c r="S9105" s="18">
        <f t="shared" si="740"/>
        <v>0</v>
      </c>
      <c r="T9105" s="17" t="s">
        <v>694</v>
      </c>
    </row>
    <row r="9106" spans="10:20" ht="13.2" hidden="1">
      <c r="J9106" s="13" t="str">
        <f t="shared" si="736"/>
        <v/>
      </c>
      <c r="M9106" s="13" t="str">
        <f t="shared" si="735"/>
        <v/>
      </c>
      <c r="P9106" s="46">
        <f t="shared" si="737"/>
        <v>0</v>
      </c>
      <c r="Q9106" s="20">
        <f t="shared" si="738"/>
        <v>1</v>
      </c>
      <c r="R9106" s="20">
        <f t="shared" si="739"/>
        <v>0</v>
      </c>
      <c r="S9106" s="18">
        <f t="shared" si="740"/>
        <v>0</v>
      </c>
      <c r="T9106" s="17" t="s">
        <v>694</v>
      </c>
    </row>
    <row r="9107" spans="10:20" ht="13.2" hidden="1">
      <c r="J9107" s="13" t="str">
        <f t="shared" si="736"/>
        <v/>
      </c>
      <c r="M9107" s="13" t="str">
        <f t="shared" si="735"/>
        <v/>
      </c>
      <c r="P9107" s="46">
        <f t="shared" si="737"/>
        <v>0</v>
      </c>
      <c r="Q9107" s="20">
        <f t="shared" si="738"/>
        <v>1</v>
      </c>
      <c r="R9107" s="20">
        <f t="shared" si="739"/>
        <v>0</v>
      </c>
      <c r="S9107" s="18">
        <f t="shared" si="740"/>
        <v>0</v>
      </c>
      <c r="T9107" s="17" t="s">
        <v>694</v>
      </c>
    </row>
    <row r="9108" spans="10:20" ht="13.2" hidden="1">
      <c r="J9108" s="13" t="str">
        <f t="shared" si="736"/>
        <v/>
      </c>
      <c r="M9108" s="13" t="str">
        <f t="shared" si="735"/>
        <v/>
      </c>
      <c r="P9108" s="46">
        <f t="shared" si="737"/>
        <v>0</v>
      </c>
      <c r="Q9108" s="20">
        <f t="shared" si="738"/>
        <v>1</v>
      </c>
      <c r="R9108" s="20">
        <f t="shared" si="739"/>
        <v>0</v>
      </c>
      <c r="S9108" s="18">
        <f t="shared" si="740"/>
        <v>0</v>
      </c>
      <c r="T9108" s="17" t="s">
        <v>694</v>
      </c>
    </row>
    <row r="9109" spans="10:20" ht="13.2" hidden="1">
      <c r="J9109" s="13" t="str">
        <f t="shared" si="736"/>
        <v/>
      </c>
      <c r="M9109" s="13" t="str">
        <f t="shared" si="735"/>
        <v/>
      </c>
      <c r="P9109" s="46">
        <f t="shared" si="737"/>
        <v>0</v>
      </c>
      <c r="Q9109" s="20">
        <f t="shared" si="738"/>
        <v>1</v>
      </c>
      <c r="R9109" s="20">
        <f t="shared" si="739"/>
        <v>0</v>
      </c>
      <c r="S9109" s="18">
        <f t="shared" si="740"/>
        <v>0</v>
      </c>
      <c r="T9109" s="17" t="s">
        <v>694</v>
      </c>
    </row>
    <row r="9110" spans="10:20" ht="13.2" hidden="1">
      <c r="J9110" s="13" t="str">
        <f t="shared" si="736"/>
        <v/>
      </c>
      <c r="M9110" s="13" t="str">
        <f t="shared" si="735"/>
        <v/>
      </c>
      <c r="P9110" s="46">
        <f t="shared" si="737"/>
        <v>0</v>
      </c>
      <c r="Q9110" s="20">
        <f t="shared" si="738"/>
        <v>1</v>
      </c>
      <c r="R9110" s="20">
        <f t="shared" si="739"/>
        <v>0</v>
      </c>
      <c r="S9110" s="18">
        <f t="shared" si="740"/>
        <v>0</v>
      </c>
      <c r="T9110" s="17" t="s">
        <v>694</v>
      </c>
    </row>
    <row r="9111" spans="10:20" ht="13.2" hidden="1">
      <c r="J9111" s="13" t="str">
        <f t="shared" si="736"/>
        <v/>
      </c>
      <c r="M9111" s="13" t="str">
        <f t="shared" si="735"/>
        <v/>
      </c>
      <c r="P9111" s="46">
        <f t="shared" si="737"/>
        <v>0</v>
      </c>
      <c r="Q9111" s="20">
        <f t="shared" si="738"/>
        <v>1</v>
      </c>
      <c r="R9111" s="20">
        <f t="shared" si="739"/>
        <v>0</v>
      </c>
      <c r="S9111" s="18">
        <f t="shared" si="740"/>
        <v>0</v>
      </c>
      <c r="T9111" s="17" t="s">
        <v>694</v>
      </c>
    </row>
    <row r="9112" spans="10:20" ht="13.2" hidden="1">
      <c r="J9112" s="13" t="str">
        <f t="shared" si="736"/>
        <v/>
      </c>
      <c r="M9112" s="13" t="str">
        <f t="shared" si="735"/>
        <v/>
      </c>
      <c r="P9112" s="46">
        <f t="shared" si="737"/>
        <v>0</v>
      </c>
      <c r="Q9112" s="20">
        <f t="shared" si="738"/>
        <v>1</v>
      </c>
      <c r="R9112" s="20">
        <f t="shared" si="739"/>
        <v>0</v>
      </c>
      <c r="S9112" s="18">
        <f t="shared" si="740"/>
        <v>0</v>
      </c>
      <c r="T9112" s="17" t="s">
        <v>694</v>
      </c>
    </row>
    <row r="9113" spans="10:20" ht="13.2" hidden="1">
      <c r="J9113" s="13" t="str">
        <f t="shared" si="736"/>
        <v/>
      </c>
      <c r="M9113" s="13" t="str">
        <f t="shared" si="735"/>
        <v/>
      </c>
      <c r="P9113" s="46">
        <f t="shared" si="737"/>
        <v>0</v>
      </c>
      <c r="Q9113" s="20">
        <f t="shared" si="738"/>
        <v>1</v>
      </c>
      <c r="R9113" s="20">
        <f t="shared" si="739"/>
        <v>0</v>
      </c>
      <c r="S9113" s="18">
        <f t="shared" si="740"/>
        <v>0</v>
      </c>
      <c r="T9113" s="17" t="s">
        <v>694</v>
      </c>
    </row>
    <row r="9114" spans="10:20" ht="13.2" hidden="1">
      <c r="J9114" s="13" t="str">
        <f t="shared" si="736"/>
        <v/>
      </c>
      <c r="M9114" s="13" t="str">
        <f t="shared" si="735"/>
        <v/>
      </c>
      <c r="P9114" s="46">
        <f t="shared" si="737"/>
        <v>0</v>
      </c>
      <c r="Q9114" s="20">
        <f t="shared" si="738"/>
        <v>1</v>
      </c>
      <c r="R9114" s="20">
        <f t="shared" si="739"/>
        <v>0</v>
      </c>
      <c r="S9114" s="18">
        <f t="shared" si="740"/>
        <v>0</v>
      </c>
      <c r="T9114" s="17" t="s">
        <v>694</v>
      </c>
    </row>
    <row r="9115" spans="10:20" ht="13.2" hidden="1">
      <c r="J9115" s="13" t="str">
        <f t="shared" si="736"/>
        <v/>
      </c>
      <c r="M9115" s="13" t="str">
        <f t="shared" si="735"/>
        <v/>
      </c>
      <c r="P9115" s="46">
        <f t="shared" si="737"/>
        <v>0</v>
      </c>
      <c r="Q9115" s="20">
        <f t="shared" si="738"/>
        <v>1</v>
      </c>
      <c r="R9115" s="20">
        <f t="shared" si="739"/>
        <v>0</v>
      </c>
      <c r="S9115" s="18">
        <f t="shared" si="740"/>
        <v>0</v>
      </c>
      <c r="T9115" s="17" t="s">
        <v>694</v>
      </c>
    </row>
    <row r="9116" spans="10:20" ht="13.2" hidden="1">
      <c r="J9116" s="13" t="str">
        <f t="shared" si="736"/>
        <v/>
      </c>
      <c r="M9116" s="13" t="str">
        <f t="shared" si="735"/>
        <v/>
      </c>
      <c r="P9116" s="46">
        <f t="shared" si="737"/>
        <v>0</v>
      </c>
      <c r="Q9116" s="20">
        <f t="shared" si="738"/>
        <v>1</v>
      </c>
      <c r="R9116" s="20">
        <f t="shared" si="739"/>
        <v>0</v>
      </c>
      <c r="S9116" s="18">
        <f t="shared" si="740"/>
        <v>0</v>
      </c>
      <c r="T9116" s="17" t="s">
        <v>694</v>
      </c>
    </row>
    <row r="9117" spans="10:20" ht="13.2" hidden="1">
      <c r="J9117" s="13" t="str">
        <f t="shared" si="736"/>
        <v/>
      </c>
      <c r="M9117" s="13" t="str">
        <f t="shared" si="735"/>
        <v/>
      </c>
      <c r="P9117" s="46">
        <f t="shared" si="737"/>
        <v>0</v>
      </c>
      <c r="Q9117" s="20">
        <f t="shared" si="738"/>
        <v>1</v>
      </c>
      <c r="R9117" s="20">
        <f t="shared" si="739"/>
        <v>0</v>
      </c>
      <c r="S9117" s="18">
        <f t="shared" si="740"/>
        <v>0</v>
      </c>
      <c r="T9117" s="17" t="s">
        <v>694</v>
      </c>
    </row>
    <row r="9118" spans="10:20" ht="13.2" hidden="1">
      <c r="J9118" s="13" t="str">
        <f t="shared" si="736"/>
        <v/>
      </c>
      <c r="M9118" s="13" t="str">
        <f t="shared" si="735"/>
        <v/>
      </c>
      <c r="P9118" s="46">
        <f t="shared" si="737"/>
        <v>0</v>
      </c>
      <c r="Q9118" s="20">
        <f t="shared" si="738"/>
        <v>1</v>
      </c>
      <c r="R9118" s="20">
        <f t="shared" si="739"/>
        <v>0</v>
      </c>
      <c r="S9118" s="18">
        <f t="shared" si="740"/>
        <v>0</v>
      </c>
      <c r="T9118" s="17" t="s">
        <v>694</v>
      </c>
    </row>
    <row r="9119" spans="10:20" ht="13.2" hidden="1">
      <c r="J9119" s="13" t="str">
        <f t="shared" si="736"/>
        <v/>
      </c>
      <c r="M9119" s="13" t="str">
        <f t="shared" si="735"/>
        <v/>
      </c>
      <c r="P9119" s="46">
        <f t="shared" si="737"/>
        <v>0</v>
      </c>
      <c r="Q9119" s="20">
        <f t="shared" si="738"/>
        <v>1</v>
      </c>
      <c r="R9119" s="20">
        <f t="shared" si="739"/>
        <v>0</v>
      </c>
      <c r="S9119" s="18">
        <f t="shared" si="740"/>
        <v>0</v>
      </c>
      <c r="T9119" s="17" t="s">
        <v>694</v>
      </c>
    </row>
    <row r="9120" spans="10:20" ht="13.2" hidden="1">
      <c r="J9120" s="13" t="str">
        <f t="shared" si="736"/>
        <v/>
      </c>
      <c r="M9120" s="13" t="str">
        <f t="shared" si="735"/>
        <v/>
      </c>
      <c r="P9120" s="46">
        <f t="shared" si="737"/>
        <v>0</v>
      </c>
      <c r="Q9120" s="20">
        <f t="shared" si="738"/>
        <v>1</v>
      </c>
      <c r="R9120" s="20">
        <f t="shared" si="739"/>
        <v>0</v>
      </c>
      <c r="S9120" s="18">
        <f t="shared" si="740"/>
        <v>0</v>
      </c>
      <c r="T9120" s="17" t="s">
        <v>694</v>
      </c>
    </row>
    <row r="9121" spans="10:20" ht="13.2" hidden="1">
      <c r="J9121" s="13" t="str">
        <f t="shared" si="736"/>
        <v/>
      </c>
      <c r="M9121" s="13" t="str">
        <f t="shared" si="735"/>
        <v/>
      </c>
      <c r="P9121" s="46">
        <f t="shared" si="737"/>
        <v>0</v>
      </c>
      <c r="Q9121" s="20">
        <f t="shared" si="738"/>
        <v>1</v>
      </c>
      <c r="R9121" s="20">
        <f t="shared" si="739"/>
        <v>0</v>
      </c>
      <c r="S9121" s="18">
        <f t="shared" si="740"/>
        <v>0</v>
      </c>
      <c r="T9121" s="17" t="s">
        <v>694</v>
      </c>
    </row>
    <row r="9122" spans="10:20" ht="13.2" hidden="1">
      <c r="J9122" s="13" t="str">
        <f t="shared" si="736"/>
        <v/>
      </c>
      <c r="M9122" s="13" t="str">
        <f t="shared" si="735"/>
        <v/>
      </c>
      <c r="P9122" s="46">
        <f t="shared" si="737"/>
        <v>0</v>
      </c>
      <c r="Q9122" s="20">
        <f t="shared" si="738"/>
        <v>1</v>
      </c>
      <c r="R9122" s="20">
        <f t="shared" si="739"/>
        <v>0</v>
      </c>
      <c r="S9122" s="18">
        <f t="shared" si="740"/>
        <v>0</v>
      </c>
      <c r="T9122" s="17" t="s">
        <v>694</v>
      </c>
    </row>
    <row r="9123" spans="10:20" ht="13.2" hidden="1">
      <c r="J9123" s="13" t="str">
        <f t="shared" si="736"/>
        <v/>
      </c>
      <c r="M9123" s="13" t="str">
        <f t="shared" si="735"/>
        <v/>
      </c>
      <c r="P9123" s="46">
        <f t="shared" si="737"/>
        <v>0</v>
      </c>
      <c r="Q9123" s="20">
        <f t="shared" si="738"/>
        <v>1</v>
      </c>
      <c r="R9123" s="20">
        <f t="shared" si="739"/>
        <v>0</v>
      </c>
      <c r="S9123" s="18">
        <f t="shared" si="740"/>
        <v>0</v>
      </c>
      <c r="T9123" s="17" t="s">
        <v>694</v>
      </c>
    </row>
    <row r="9124" spans="10:20" ht="13.2" hidden="1">
      <c r="J9124" s="13" t="str">
        <f t="shared" si="736"/>
        <v/>
      </c>
      <c r="M9124" s="13" t="str">
        <f t="shared" si="735"/>
        <v/>
      </c>
      <c r="P9124" s="46">
        <f t="shared" si="737"/>
        <v>0</v>
      </c>
      <c r="Q9124" s="20">
        <f t="shared" si="738"/>
        <v>1</v>
      </c>
      <c r="R9124" s="20">
        <f t="shared" si="739"/>
        <v>0</v>
      </c>
      <c r="S9124" s="18">
        <f t="shared" si="740"/>
        <v>0</v>
      </c>
      <c r="T9124" s="17" t="s">
        <v>694</v>
      </c>
    </row>
    <row r="9125" spans="10:20" ht="13.2" hidden="1">
      <c r="J9125" s="13" t="str">
        <f t="shared" si="736"/>
        <v/>
      </c>
      <c r="M9125" s="13" t="str">
        <f t="shared" si="735"/>
        <v/>
      </c>
      <c r="P9125" s="46">
        <f t="shared" si="737"/>
        <v>0</v>
      </c>
      <c r="Q9125" s="20">
        <f t="shared" si="738"/>
        <v>1</v>
      </c>
      <c r="R9125" s="20">
        <f t="shared" si="739"/>
        <v>0</v>
      </c>
      <c r="S9125" s="18">
        <f t="shared" si="740"/>
        <v>0</v>
      </c>
      <c r="T9125" s="17" t="s">
        <v>694</v>
      </c>
    </row>
    <row r="9126" spans="10:20" ht="13.2" hidden="1">
      <c r="J9126" s="13" t="str">
        <f t="shared" si="736"/>
        <v/>
      </c>
      <c r="M9126" s="13" t="str">
        <f t="shared" si="735"/>
        <v/>
      </c>
      <c r="P9126" s="46">
        <f t="shared" si="737"/>
        <v>0</v>
      </c>
      <c r="Q9126" s="20">
        <f t="shared" si="738"/>
        <v>1</v>
      </c>
      <c r="R9126" s="20">
        <f t="shared" si="739"/>
        <v>0</v>
      </c>
      <c r="S9126" s="18">
        <f t="shared" si="740"/>
        <v>0</v>
      </c>
      <c r="T9126" s="17" t="s">
        <v>694</v>
      </c>
    </row>
    <row r="9127" spans="10:20" ht="13.2" hidden="1">
      <c r="J9127" s="13" t="str">
        <f t="shared" si="736"/>
        <v/>
      </c>
      <c r="M9127" s="13" t="str">
        <f t="shared" si="735"/>
        <v/>
      </c>
      <c r="P9127" s="46">
        <f t="shared" si="737"/>
        <v>0</v>
      </c>
      <c r="Q9127" s="20">
        <f t="shared" si="738"/>
        <v>1</v>
      </c>
      <c r="R9127" s="20">
        <f t="shared" si="739"/>
        <v>0</v>
      </c>
      <c r="S9127" s="18">
        <f t="shared" si="740"/>
        <v>0</v>
      </c>
      <c r="T9127" s="17" t="s">
        <v>694</v>
      </c>
    </row>
    <row r="9128" spans="10:20" ht="13.2" hidden="1">
      <c r="J9128" s="13" t="str">
        <f t="shared" si="736"/>
        <v/>
      </c>
      <c r="M9128" s="13" t="str">
        <f t="shared" si="735"/>
        <v/>
      </c>
      <c r="P9128" s="46">
        <f t="shared" si="737"/>
        <v>0</v>
      </c>
      <c r="Q9128" s="20">
        <f t="shared" si="738"/>
        <v>1</v>
      </c>
      <c r="R9128" s="20">
        <f t="shared" si="739"/>
        <v>0</v>
      </c>
      <c r="S9128" s="18">
        <f t="shared" si="740"/>
        <v>0</v>
      </c>
      <c r="T9128" s="17" t="s">
        <v>694</v>
      </c>
    </row>
    <row r="9129" spans="10:20" ht="13.2" hidden="1">
      <c r="J9129" s="13" t="str">
        <f t="shared" si="736"/>
        <v/>
      </c>
      <c r="M9129" s="13" t="str">
        <f t="shared" si="735"/>
        <v/>
      </c>
      <c r="P9129" s="46">
        <f t="shared" si="737"/>
        <v>0</v>
      </c>
      <c r="Q9129" s="20">
        <f t="shared" si="738"/>
        <v>1</v>
      </c>
      <c r="R9129" s="20">
        <f t="shared" si="739"/>
        <v>0</v>
      </c>
      <c r="S9129" s="18">
        <f t="shared" si="740"/>
        <v>0</v>
      </c>
      <c r="T9129" s="17" t="s">
        <v>694</v>
      </c>
    </row>
    <row r="9130" spans="10:20" ht="13.2" hidden="1">
      <c r="J9130" s="13" t="str">
        <f t="shared" si="736"/>
        <v/>
      </c>
      <c r="M9130" s="13" t="str">
        <f t="shared" si="735"/>
        <v/>
      </c>
      <c r="P9130" s="46">
        <f t="shared" si="737"/>
        <v>0</v>
      </c>
      <c r="Q9130" s="20">
        <f t="shared" si="738"/>
        <v>1</v>
      </c>
      <c r="R9130" s="20">
        <f t="shared" si="739"/>
        <v>0</v>
      </c>
      <c r="S9130" s="18">
        <f t="shared" si="740"/>
        <v>0</v>
      </c>
      <c r="T9130" s="17" t="s">
        <v>694</v>
      </c>
    </row>
    <row r="9131" spans="10:20" ht="13.2" hidden="1">
      <c r="J9131" s="13" t="str">
        <f t="shared" si="736"/>
        <v/>
      </c>
      <c r="M9131" s="13" t="str">
        <f t="shared" si="735"/>
        <v/>
      </c>
      <c r="P9131" s="46">
        <f t="shared" si="737"/>
        <v>0</v>
      </c>
      <c r="Q9131" s="20">
        <f t="shared" si="738"/>
        <v>1</v>
      </c>
      <c r="R9131" s="20">
        <f t="shared" si="739"/>
        <v>0</v>
      </c>
      <c r="S9131" s="18">
        <f t="shared" si="740"/>
        <v>0</v>
      </c>
      <c r="T9131" s="17" t="s">
        <v>694</v>
      </c>
    </row>
    <row r="9132" spans="10:20" ht="13.2" hidden="1">
      <c r="J9132" s="13" t="str">
        <f t="shared" si="736"/>
        <v/>
      </c>
      <c r="M9132" s="13" t="str">
        <f t="shared" si="735"/>
        <v/>
      </c>
      <c r="P9132" s="46">
        <f t="shared" si="737"/>
        <v>0</v>
      </c>
      <c r="Q9132" s="20">
        <f t="shared" si="738"/>
        <v>1</v>
      </c>
      <c r="R9132" s="20">
        <f t="shared" si="739"/>
        <v>0</v>
      </c>
      <c r="S9132" s="18">
        <f t="shared" si="740"/>
        <v>0</v>
      </c>
      <c r="T9132" s="17" t="s">
        <v>694</v>
      </c>
    </row>
    <row r="9133" spans="10:20" ht="13.2" hidden="1">
      <c r="J9133" s="13" t="str">
        <f t="shared" si="736"/>
        <v/>
      </c>
      <c r="M9133" s="13" t="str">
        <f t="shared" si="735"/>
        <v/>
      </c>
      <c r="P9133" s="46">
        <f t="shared" si="737"/>
        <v>0</v>
      </c>
      <c r="Q9133" s="20">
        <f t="shared" si="738"/>
        <v>1</v>
      </c>
      <c r="R9133" s="20">
        <f t="shared" si="739"/>
        <v>0</v>
      </c>
      <c r="S9133" s="18">
        <f t="shared" si="740"/>
        <v>0</v>
      </c>
      <c r="T9133" s="17" t="s">
        <v>694</v>
      </c>
    </row>
    <row r="9134" spans="10:20" ht="13.2" hidden="1">
      <c r="J9134" s="13" t="str">
        <f t="shared" si="736"/>
        <v/>
      </c>
      <c r="M9134" s="13" t="str">
        <f t="shared" si="735"/>
        <v/>
      </c>
      <c r="P9134" s="46">
        <f t="shared" si="737"/>
        <v>0</v>
      </c>
      <c r="Q9134" s="20">
        <f t="shared" si="738"/>
        <v>1</v>
      </c>
      <c r="R9134" s="20">
        <f t="shared" si="739"/>
        <v>0</v>
      </c>
      <c r="S9134" s="18">
        <f t="shared" si="740"/>
        <v>0</v>
      </c>
      <c r="T9134" s="17" t="s">
        <v>694</v>
      </c>
    </row>
    <row r="9135" spans="10:20" ht="13.2" hidden="1">
      <c r="J9135" s="13" t="str">
        <f t="shared" si="736"/>
        <v/>
      </c>
      <c r="M9135" s="13" t="str">
        <f t="shared" si="735"/>
        <v/>
      </c>
      <c r="P9135" s="46">
        <f t="shared" si="737"/>
        <v>0</v>
      </c>
      <c r="Q9135" s="20">
        <f t="shared" si="738"/>
        <v>1</v>
      </c>
      <c r="R9135" s="20">
        <f t="shared" si="739"/>
        <v>0</v>
      </c>
      <c r="S9135" s="18">
        <f t="shared" si="740"/>
        <v>0</v>
      </c>
      <c r="T9135" s="17" t="s">
        <v>694</v>
      </c>
    </row>
    <row r="9136" spans="10:20" ht="13.2" hidden="1">
      <c r="J9136" s="13" t="str">
        <f t="shared" si="736"/>
        <v/>
      </c>
      <c r="M9136" s="13" t="str">
        <f t="shared" si="735"/>
        <v/>
      </c>
      <c r="P9136" s="46">
        <f t="shared" si="737"/>
        <v>0</v>
      </c>
      <c r="Q9136" s="20">
        <f t="shared" si="738"/>
        <v>1</v>
      </c>
      <c r="R9136" s="20">
        <f t="shared" si="739"/>
        <v>0</v>
      </c>
      <c r="S9136" s="18">
        <f t="shared" si="740"/>
        <v>0</v>
      </c>
      <c r="T9136" s="17" t="s">
        <v>694</v>
      </c>
    </row>
    <row r="9137" spans="1:21" ht="13.2" hidden="1">
      <c r="J9137" s="13" t="str">
        <f t="shared" si="736"/>
        <v/>
      </c>
      <c r="M9137" s="13" t="str">
        <f t="shared" si="735"/>
        <v/>
      </c>
      <c r="P9137" s="46">
        <f t="shared" si="737"/>
        <v>0</v>
      </c>
      <c r="Q9137" s="20">
        <f t="shared" si="738"/>
        <v>1</v>
      </c>
      <c r="R9137" s="20">
        <f t="shared" si="739"/>
        <v>0</v>
      </c>
      <c r="S9137" s="18">
        <f t="shared" si="740"/>
        <v>0</v>
      </c>
      <c r="T9137" s="17" t="s">
        <v>694</v>
      </c>
    </row>
    <row r="9138" spans="1:21" ht="13.2" hidden="1">
      <c r="J9138" s="13" t="str">
        <f t="shared" si="736"/>
        <v/>
      </c>
      <c r="M9138" s="13" t="str">
        <f t="shared" si="735"/>
        <v/>
      </c>
      <c r="P9138" s="46">
        <f t="shared" si="737"/>
        <v>0</v>
      </c>
      <c r="Q9138" s="20">
        <f t="shared" si="738"/>
        <v>1</v>
      </c>
      <c r="R9138" s="20">
        <f t="shared" si="739"/>
        <v>0</v>
      </c>
      <c r="S9138" s="18">
        <f t="shared" si="740"/>
        <v>0</v>
      </c>
      <c r="T9138" s="17" t="s">
        <v>694</v>
      </c>
    </row>
    <row r="9139" spans="1:21" ht="13.2" hidden="1">
      <c r="J9139" s="13" t="str">
        <f t="shared" si="736"/>
        <v/>
      </c>
      <c r="M9139" s="13" t="str">
        <f t="shared" si="735"/>
        <v/>
      </c>
      <c r="P9139" s="46">
        <f t="shared" si="737"/>
        <v>0</v>
      </c>
      <c r="Q9139" s="20">
        <f t="shared" si="738"/>
        <v>1</v>
      </c>
      <c r="R9139" s="20">
        <f t="shared" si="739"/>
        <v>0</v>
      </c>
      <c r="S9139" s="18">
        <f t="shared" si="740"/>
        <v>0</v>
      </c>
      <c r="T9139" s="17" t="s">
        <v>694</v>
      </c>
    </row>
    <row r="9140" spans="1:21" ht="13.2" hidden="1">
      <c r="J9140" s="13" t="str">
        <f t="shared" si="736"/>
        <v/>
      </c>
      <c r="M9140" s="13" t="str">
        <f t="shared" si="735"/>
        <v/>
      </c>
      <c r="P9140" s="46">
        <f t="shared" si="737"/>
        <v>0</v>
      </c>
      <c r="Q9140" s="20">
        <f t="shared" si="738"/>
        <v>1</v>
      </c>
      <c r="R9140" s="20">
        <f t="shared" si="739"/>
        <v>0</v>
      </c>
      <c r="S9140" s="18">
        <f t="shared" si="740"/>
        <v>0</v>
      </c>
      <c r="T9140" s="17" t="s">
        <v>694</v>
      </c>
    </row>
    <row r="9141" spans="1:21" ht="13.2" hidden="1">
      <c r="J9141" s="13" t="str">
        <f t="shared" si="736"/>
        <v/>
      </c>
      <c r="M9141" s="13" t="str">
        <f t="shared" si="735"/>
        <v/>
      </c>
      <c r="P9141" s="46">
        <f t="shared" si="737"/>
        <v>0</v>
      </c>
      <c r="Q9141" s="20">
        <f t="shared" si="738"/>
        <v>1</v>
      </c>
      <c r="R9141" s="20">
        <f t="shared" si="739"/>
        <v>0</v>
      </c>
      <c r="S9141" s="18">
        <f t="shared" si="740"/>
        <v>0</v>
      </c>
      <c r="T9141" s="17" t="s">
        <v>694</v>
      </c>
    </row>
    <row r="9142" spans="1:21" ht="13.2" hidden="1">
      <c r="J9142" s="13" t="str">
        <f t="shared" si="736"/>
        <v/>
      </c>
      <c r="M9142" s="13" t="str">
        <f t="shared" si="735"/>
        <v/>
      </c>
      <c r="P9142" s="46">
        <f t="shared" si="737"/>
        <v>0</v>
      </c>
      <c r="Q9142" s="20">
        <f t="shared" si="738"/>
        <v>1</v>
      </c>
      <c r="R9142" s="20">
        <f t="shared" si="739"/>
        <v>0</v>
      </c>
      <c r="S9142" s="18">
        <f t="shared" si="740"/>
        <v>0</v>
      </c>
      <c r="T9142" s="17" t="s">
        <v>694</v>
      </c>
    </row>
    <row r="9143" spans="1:21" ht="13.2" hidden="1">
      <c r="J9143" s="13" t="str">
        <f t="shared" si="736"/>
        <v/>
      </c>
      <c r="M9143" s="13" t="str">
        <f t="shared" si="735"/>
        <v/>
      </c>
      <c r="P9143" s="46">
        <f t="shared" si="737"/>
        <v>0</v>
      </c>
      <c r="Q9143" s="20">
        <f t="shared" si="738"/>
        <v>1</v>
      </c>
      <c r="R9143" s="20">
        <f t="shared" si="739"/>
        <v>0</v>
      </c>
      <c r="S9143" s="18">
        <f t="shared" si="740"/>
        <v>0</v>
      </c>
      <c r="T9143" s="17" t="s">
        <v>694</v>
      </c>
    </row>
    <row r="9144" spans="1:21" ht="13.2" hidden="1">
      <c r="J9144" s="13" t="str">
        <f t="shared" si="736"/>
        <v/>
      </c>
      <c r="M9144" s="13" t="str">
        <f t="shared" si="735"/>
        <v/>
      </c>
      <c r="P9144" s="46">
        <f t="shared" si="737"/>
        <v>0</v>
      </c>
      <c r="Q9144" s="20">
        <f t="shared" si="738"/>
        <v>1</v>
      </c>
      <c r="R9144" s="20">
        <f t="shared" si="739"/>
        <v>0</v>
      </c>
      <c r="S9144" s="18">
        <f t="shared" si="740"/>
        <v>0</v>
      </c>
      <c r="T9144" s="17" t="s">
        <v>694</v>
      </c>
    </row>
    <row r="9145" spans="1:21" ht="13.2" hidden="1">
      <c r="J9145" s="13" t="str">
        <f t="shared" si="736"/>
        <v/>
      </c>
      <c r="M9145" s="13" t="str">
        <f t="shared" ref="M9145:M9208" si="741">+LEFT(U9145,4)</f>
        <v/>
      </c>
      <c r="P9145" s="46">
        <f t="shared" si="737"/>
        <v>0</v>
      </c>
      <c r="Q9145" s="20">
        <f t="shared" si="738"/>
        <v>1</v>
      </c>
      <c r="R9145" s="20">
        <f t="shared" si="739"/>
        <v>0</v>
      </c>
      <c r="S9145" s="18">
        <f t="shared" si="740"/>
        <v>0</v>
      </c>
      <c r="T9145" s="17" t="s">
        <v>694</v>
      </c>
    </row>
    <row r="9146" spans="1:21" ht="13.2" hidden="1">
      <c r="J9146" s="13" t="str">
        <f t="shared" si="736"/>
        <v/>
      </c>
      <c r="M9146" s="13" t="str">
        <f t="shared" si="741"/>
        <v/>
      </c>
      <c r="P9146" s="46">
        <f t="shared" si="737"/>
        <v>0</v>
      </c>
      <c r="Q9146" s="20">
        <f t="shared" si="738"/>
        <v>1</v>
      </c>
      <c r="R9146" s="20">
        <f t="shared" si="739"/>
        <v>0</v>
      </c>
      <c r="S9146" s="18">
        <f t="shared" si="740"/>
        <v>0</v>
      </c>
      <c r="T9146" s="17" t="s">
        <v>694</v>
      </c>
    </row>
    <row r="9147" spans="1:21" ht="13.2" hidden="1">
      <c r="J9147" s="13" t="str">
        <f t="shared" si="736"/>
        <v/>
      </c>
      <c r="M9147" s="13" t="str">
        <f t="shared" si="741"/>
        <v/>
      </c>
      <c r="P9147" s="46">
        <f t="shared" si="737"/>
        <v>0</v>
      </c>
      <c r="Q9147" s="20">
        <f t="shared" si="738"/>
        <v>1</v>
      </c>
      <c r="R9147" s="20">
        <f t="shared" si="739"/>
        <v>0</v>
      </c>
      <c r="S9147" s="18">
        <f t="shared" si="740"/>
        <v>0</v>
      </c>
      <c r="T9147" s="17" t="s">
        <v>694</v>
      </c>
    </row>
    <row r="9148" spans="1:21" ht="13.2" hidden="1">
      <c r="A9148" s="40"/>
      <c r="B9148" s="47"/>
      <c r="D9148" s="40"/>
      <c r="J9148" s="13" t="str">
        <f t="shared" si="736"/>
        <v/>
      </c>
      <c r="K9148" s="40"/>
      <c r="L9148" s="52"/>
      <c r="M9148" s="13" t="str">
        <f t="shared" si="741"/>
        <v/>
      </c>
      <c r="N9148" s="39"/>
      <c r="O9148" s="56"/>
      <c r="P9148" s="46">
        <f t="shared" si="737"/>
        <v>0</v>
      </c>
      <c r="Q9148" s="20">
        <f t="shared" si="738"/>
        <v>1</v>
      </c>
      <c r="R9148" s="20">
        <f t="shared" si="739"/>
        <v>0</v>
      </c>
      <c r="S9148" s="18">
        <f t="shared" si="740"/>
        <v>0</v>
      </c>
      <c r="T9148" s="17" t="s">
        <v>694</v>
      </c>
      <c r="U9148" s="40"/>
    </row>
    <row r="9149" spans="1:21" ht="13.2" hidden="1">
      <c r="A9149" s="40"/>
      <c r="B9149" s="47"/>
      <c r="D9149" s="40"/>
      <c r="J9149" s="13" t="str">
        <f t="shared" si="736"/>
        <v/>
      </c>
      <c r="K9149" s="40"/>
      <c r="L9149" s="52"/>
      <c r="M9149" s="13" t="str">
        <f t="shared" si="741"/>
        <v/>
      </c>
      <c r="N9149" s="39"/>
      <c r="O9149" s="56"/>
      <c r="P9149" s="46">
        <f t="shared" si="737"/>
        <v>0</v>
      </c>
      <c r="Q9149" s="20">
        <f t="shared" si="738"/>
        <v>1</v>
      </c>
      <c r="R9149" s="20">
        <f t="shared" si="739"/>
        <v>0</v>
      </c>
      <c r="S9149" s="18">
        <f t="shared" si="740"/>
        <v>0</v>
      </c>
      <c r="T9149" s="17" t="s">
        <v>694</v>
      </c>
      <c r="U9149" s="40"/>
    </row>
    <row r="9150" spans="1:21" ht="13.2" hidden="1">
      <c r="J9150" s="13" t="str">
        <f t="shared" si="736"/>
        <v/>
      </c>
      <c r="M9150" s="13" t="str">
        <f t="shared" si="741"/>
        <v/>
      </c>
      <c r="P9150" s="46">
        <f t="shared" si="737"/>
        <v>0</v>
      </c>
      <c r="Q9150" s="20">
        <f t="shared" si="738"/>
        <v>1</v>
      </c>
      <c r="R9150" s="20">
        <f t="shared" si="739"/>
        <v>0</v>
      </c>
      <c r="S9150" s="18">
        <f t="shared" si="740"/>
        <v>0</v>
      </c>
      <c r="T9150" s="17" t="s">
        <v>694</v>
      </c>
    </row>
    <row r="9151" spans="1:21" ht="13.2" hidden="1">
      <c r="A9151" s="64"/>
      <c r="J9151" s="13" t="str">
        <f t="shared" si="736"/>
        <v/>
      </c>
      <c r="M9151" s="13" t="str">
        <f t="shared" si="741"/>
        <v/>
      </c>
      <c r="P9151" s="46">
        <f t="shared" si="737"/>
        <v>0</v>
      </c>
      <c r="Q9151" s="20">
        <f t="shared" si="738"/>
        <v>1</v>
      </c>
      <c r="R9151" s="20">
        <f t="shared" si="739"/>
        <v>0</v>
      </c>
      <c r="S9151" s="18">
        <f t="shared" si="740"/>
        <v>0</v>
      </c>
      <c r="T9151" s="17" t="s">
        <v>694</v>
      </c>
    </row>
    <row r="9152" spans="1:21" ht="13.2" hidden="1">
      <c r="J9152" s="13" t="str">
        <f t="shared" si="736"/>
        <v/>
      </c>
      <c r="M9152" s="13" t="str">
        <f t="shared" si="741"/>
        <v/>
      </c>
      <c r="P9152" s="46">
        <f t="shared" si="737"/>
        <v>0</v>
      </c>
      <c r="Q9152" s="20">
        <f t="shared" si="738"/>
        <v>1</v>
      </c>
      <c r="R9152" s="20">
        <f t="shared" si="739"/>
        <v>0</v>
      </c>
      <c r="S9152" s="18">
        <f t="shared" si="740"/>
        <v>0</v>
      </c>
      <c r="T9152" s="17" t="s">
        <v>694</v>
      </c>
    </row>
    <row r="9153" spans="1:20" ht="13.2" hidden="1">
      <c r="J9153" s="13" t="str">
        <f t="shared" si="736"/>
        <v/>
      </c>
      <c r="M9153" s="13" t="str">
        <f t="shared" si="741"/>
        <v/>
      </c>
      <c r="P9153" s="46">
        <f t="shared" si="737"/>
        <v>0</v>
      </c>
      <c r="Q9153" s="20">
        <f t="shared" si="738"/>
        <v>1</v>
      </c>
      <c r="R9153" s="20">
        <f t="shared" si="739"/>
        <v>0</v>
      </c>
      <c r="S9153" s="18">
        <f t="shared" si="740"/>
        <v>0</v>
      </c>
      <c r="T9153" s="17" t="s">
        <v>694</v>
      </c>
    </row>
    <row r="9154" spans="1:20" ht="13.2" hidden="1">
      <c r="J9154" s="13" t="str">
        <f t="shared" ref="J9154:J9217" si="742">+LEFT(U9154,4)</f>
        <v/>
      </c>
      <c r="M9154" s="13" t="str">
        <f t="shared" si="741"/>
        <v/>
      </c>
      <c r="P9154" s="46">
        <f t="shared" ref="P9154:P9217" si="743">ROUND(O9154*L9154,2)</f>
        <v>0</v>
      </c>
      <c r="Q9154" s="20">
        <f t="shared" ref="Q9154:Q9217" si="744">IF(N9154="HKD",7.8,IF(N9154="CNY",6.4,1))</f>
        <v>1</v>
      </c>
      <c r="R9154" s="20">
        <f t="shared" ref="R9154:R9217" si="745">+O9154/Q9154</f>
        <v>0</v>
      </c>
      <c r="S9154" s="18">
        <f t="shared" ref="S9154:S9217" si="746">+R9154*L9154</f>
        <v>0</v>
      </c>
      <c r="T9154" s="17" t="s">
        <v>694</v>
      </c>
    </row>
    <row r="9155" spans="1:20" ht="13.2" hidden="1">
      <c r="J9155" s="13" t="str">
        <f t="shared" si="742"/>
        <v/>
      </c>
      <c r="M9155" s="13" t="str">
        <f t="shared" si="741"/>
        <v/>
      </c>
      <c r="P9155" s="46">
        <f t="shared" si="743"/>
        <v>0</v>
      </c>
      <c r="Q9155" s="20">
        <f t="shared" si="744"/>
        <v>1</v>
      </c>
      <c r="R9155" s="20">
        <f t="shared" si="745"/>
        <v>0</v>
      </c>
      <c r="S9155" s="18">
        <f t="shared" si="746"/>
        <v>0</v>
      </c>
      <c r="T9155" s="17" t="s">
        <v>694</v>
      </c>
    </row>
    <row r="9156" spans="1:20" ht="13.2" hidden="1">
      <c r="J9156" s="13" t="str">
        <f t="shared" si="742"/>
        <v/>
      </c>
      <c r="M9156" s="13" t="str">
        <f t="shared" si="741"/>
        <v/>
      </c>
      <c r="P9156" s="46">
        <f t="shared" si="743"/>
        <v>0</v>
      </c>
      <c r="Q9156" s="20">
        <f t="shared" si="744"/>
        <v>1</v>
      </c>
      <c r="R9156" s="20">
        <f t="shared" si="745"/>
        <v>0</v>
      </c>
      <c r="S9156" s="18">
        <f t="shared" si="746"/>
        <v>0</v>
      </c>
      <c r="T9156" s="17" t="s">
        <v>694</v>
      </c>
    </row>
    <row r="9157" spans="1:20" ht="13.2" hidden="1">
      <c r="J9157" s="13" t="str">
        <f t="shared" si="742"/>
        <v/>
      </c>
      <c r="M9157" s="13" t="str">
        <f t="shared" si="741"/>
        <v/>
      </c>
      <c r="P9157" s="46">
        <f t="shared" si="743"/>
        <v>0</v>
      </c>
      <c r="Q9157" s="20">
        <f t="shared" si="744"/>
        <v>1</v>
      </c>
      <c r="R9157" s="20">
        <f t="shared" si="745"/>
        <v>0</v>
      </c>
      <c r="S9157" s="18">
        <f t="shared" si="746"/>
        <v>0</v>
      </c>
      <c r="T9157" s="17" t="s">
        <v>694</v>
      </c>
    </row>
    <row r="9158" spans="1:20" ht="13.2" hidden="1">
      <c r="J9158" s="13" t="str">
        <f t="shared" si="742"/>
        <v/>
      </c>
      <c r="M9158" s="13" t="str">
        <f t="shared" si="741"/>
        <v/>
      </c>
      <c r="P9158" s="46">
        <f t="shared" si="743"/>
        <v>0</v>
      </c>
      <c r="Q9158" s="20">
        <f t="shared" si="744"/>
        <v>1</v>
      </c>
      <c r="R9158" s="20">
        <f t="shared" si="745"/>
        <v>0</v>
      </c>
      <c r="S9158" s="18">
        <f t="shared" si="746"/>
        <v>0</v>
      </c>
      <c r="T9158" s="17" t="s">
        <v>694</v>
      </c>
    </row>
    <row r="9159" spans="1:20" ht="13.2" hidden="1">
      <c r="J9159" s="13" t="str">
        <f t="shared" si="742"/>
        <v/>
      </c>
      <c r="M9159" s="13" t="str">
        <f t="shared" si="741"/>
        <v/>
      </c>
      <c r="P9159" s="46">
        <f t="shared" si="743"/>
        <v>0</v>
      </c>
      <c r="Q9159" s="20">
        <f t="shared" si="744"/>
        <v>1</v>
      </c>
      <c r="R9159" s="20">
        <f t="shared" si="745"/>
        <v>0</v>
      </c>
      <c r="S9159" s="18">
        <f t="shared" si="746"/>
        <v>0</v>
      </c>
      <c r="T9159" s="17" t="s">
        <v>694</v>
      </c>
    </row>
    <row r="9160" spans="1:20" ht="13.2" hidden="1">
      <c r="A9160" s="64"/>
      <c r="J9160" s="13" t="str">
        <f t="shared" si="742"/>
        <v/>
      </c>
      <c r="M9160" s="13" t="str">
        <f t="shared" si="741"/>
        <v/>
      </c>
      <c r="P9160" s="46">
        <f t="shared" si="743"/>
        <v>0</v>
      </c>
      <c r="Q9160" s="20">
        <f t="shared" si="744"/>
        <v>1</v>
      </c>
      <c r="R9160" s="20">
        <f t="shared" si="745"/>
        <v>0</v>
      </c>
      <c r="S9160" s="18">
        <f t="shared" si="746"/>
        <v>0</v>
      </c>
      <c r="T9160" s="17" t="s">
        <v>694</v>
      </c>
    </row>
    <row r="9161" spans="1:20" ht="13.2" hidden="1">
      <c r="A9161" s="64"/>
      <c r="J9161" s="13" t="str">
        <f t="shared" si="742"/>
        <v/>
      </c>
      <c r="M9161" s="13" t="str">
        <f t="shared" si="741"/>
        <v/>
      </c>
      <c r="P9161" s="46">
        <f t="shared" si="743"/>
        <v>0</v>
      </c>
      <c r="Q9161" s="20">
        <f t="shared" si="744"/>
        <v>1</v>
      </c>
      <c r="R9161" s="20">
        <f t="shared" si="745"/>
        <v>0</v>
      </c>
      <c r="S9161" s="18">
        <f t="shared" si="746"/>
        <v>0</v>
      </c>
      <c r="T9161" s="17" t="s">
        <v>694</v>
      </c>
    </row>
    <row r="9162" spans="1:20" ht="13.2" hidden="1">
      <c r="A9162" s="64"/>
      <c r="J9162" s="13" t="str">
        <f t="shared" si="742"/>
        <v/>
      </c>
      <c r="M9162" s="13" t="str">
        <f t="shared" si="741"/>
        <v/>
      </c>
      <c r="P9162" s="46">
        <f t="shared" si="743"/>
        <v>0</v>
      </c>
      <c r="Q9162" s="20">
        <f t="shared" si="744"/>
        <v>1</v>
      </c>
      <c r="R9162" s="20">
        <f t="shared" si="745"/>
        <v>0</v>
      </c>
      <c r="S9162" s="18">
        <f t="shared" si="746"/>
        <v>0</v>
      </c>
      <c r="T9162" s="17" t="s">
        <v>694</v>
      </c>
    </row>
    <row r="9163" spans="1:20" ht="13.2" hidden="1">
      <c r="A9163" s="64"/>
      <c r="J9163" s="13" t="str">
        <f t="shared" si="742"/>
        <v/>
      </c>
      <c r="M9163" s="13" t="str">
        <f t="shared" si="741"/>
        <v/>
      </c>
      <c r="P9163" s="46">
        <f t="shared" si="743"/>
        <v>0</v>
      </c>
      <c r="Q9163" s="20">
        <f t="shared" si="744"/>
        <v>1</v>
      </c>
      <c r="R9163" s="20">
        <f t="shared" si="745"/>
        <v>0</v>
      </c>
      <c r="S9163" s="18">
        <f t="shared" si="746"/>
        <v>0</v>
      </c>
      <c r="T9163" s="17" t="s">
        <v>694</v>
      </c>
    </row>
    <row r="9164" spans="1:20" ht="13.2" hidden="1">
      <c r="J9164" s="13" t="str">
        <f t="shared" si="742"/>
        <v/>
      </c>
      <c r="M9164" s="13" t="str">
        <f t="shared" si="741"/>
        <v/>
      </c>
      <c r="P9164" s="46">
        <f t="shared" si="743"/>
        <v>0</v>
      </c>
      <c r="Q9164" s="20">
        <f t="shared" si="744"/>
        <v>1</v>
      </c>
      <c r="R9164" s="20">
        <f t="shared" si="745"/>
        <v>0</v>
      </c>
      <c r="S9164" s="18">
        <f t="shared" si="746"/>
        <v>0</v>
      </c>
      <c r="T9164" s="17" t="s">
        <v>694</v>
      </c>
    </row>
    <row r="9165" spans="1:20" ht="13.2" hidden="1">
      <c r="J9165" s="13" t="str">
        <f t="shared" si="742"/>
        <v/>
      </c>
      <c r="M9165" s="13" t="str">
        <f t="shared" si="741"/>
        <v/>
      </c>
      <c r="P9165" s="46">
        <f t="shared" si="743"/>
        <v>0</v>
      </c>
      <c r="Q9165" s="20">
        <f t="shared" si="744"/>
        <v>1</v>
      </c>
      <c r="R9165" s="20">
        <f t="shared" si="745"/>
        <v>0</v>
      </c>
      <c r="S9165" s="18">
        <f t="shared" si="746"/>
        <v>0</v>
      </c>
      <c r="T9165" s="17" t="s">
        <v>694</v>
      </c>
    </row>
    <row r="9166" spans="1:20" ht="13.2" hidden="1">
      <c r="J9166" s="13" t="str">
        <f t="shared" si="742"/>
        <v/>
      </c>
      <c r="M9166" s="13" t="str">
        <f t="shared" si="741"/>
        <v/>
      </c>
      <c r="P9166" s="46">
        <f t="shared" si="743"/>
        <v>0</v>
      </c>
      <c r="Q9166" s="20">
        <f t="shared" si="744"/>
        <v>1</v>
      </c>
      <c r="R9166" s="20">
        <f t="shared" si="745"/>
        <v>0</v>
      </c>
      <c r="S9166" s="18">
        <f t="shared" si="746"/>
        <v>0</v>
      </c>
      <c r="T9166" s="17" t="s">
        <v>694</v>
      </c>
    </row>
    <row r="9167" spans="1:20" ht="13.2" hidden="1">
      <c r="J9167" s="13" t="str">
        <f t="shared" si="742"/>
        <v/>
      </c>
      <c r="M9167" s="13" t="str">
        <f t="shared" si="741"/>
        <v/>
      </c>
      <c r="P9167" s="46">
        <f t="shared" si="743"/>
        <v>0</v>
      </c>
      <c r="Q9167" s="20">
        <f t="shared" si="744"/>
        <v>1</v>
      </c>
      <c r="R9167" s="20">
        <f t="shared" si="745"/>
        <v>0</v>
      </c>
      <c r="S9167" s="18">
        <f t="shared" si="746"/>
        <v>0</v>
      </c>
      <c r="T9167" s="17" t="s">
        <v>694</v>
      </c>
    </row>
    <row r="9168" spans="1:20" ht="13.2" hidden="1">
      <c r="J9168" s="13" t="str">
        <f t="shared" si="742"/>
        <v/>
      </c>
      <c r="M9168" s="13" t="str">
        <f t="shared" si="741"/>
        <v/>
      </c>
      <c r="P9168" s="46">
        <f t="shared" si="743"/>
        <v>0</v>
      </c>
      <c r="Q9168" s="20">
        <f t="shared" si="744"/>
        <v>1</v>
      </c>
      <c r="R9168" s="20">
        <f t="shared" si="745"/>
        <v>0</v>
      </c>
      <c r="S9168" s="18">
        <f t="shared" si="746"/>
        <v>0</v>
      </c>
      <c r="T9168" s="17" t="s">
        <v>694</v>
      </c>
    </row>
    <row r="9169" spans="1:20" ht="13.2" hidden="1">
      <c r="J9169" s="13" t="str">
        <f t="shared" si="742"/>
        <v/>
      </c>
      <c r="M9169" s="13" t="str">
        <f t="shared" si="741"/>
        <v/>
      </c>
      <c r="P9169" s="46">
        <f t="shared" si="743"/>
        <v>0</v>
      </c>
      <c r="Q9169" s="20">
        <f t="shared" si="744"/>
        <v>1</v>
      </c>
      <c r="R9169" s="20">
        <f t="shared" si="745"/>
        <v>0</v>
      </c>
      <c r="S9169" s="18">
        <f t="shared" si="746"/>
        <v>0</v>
      </c>
      <c r="T9169" s="17" t="s">
        <v>694</v>
      </c>
    </row>
    <row r="9170" spans="1:20" ht="13.2" hidden="1">
      <c r="J9170" s="13" t="str">
        <f t="shared" si="742"/>
        <v/>
      </c>
      <c r="M9170" s="13" t="str">
        <f t="shared" si="741"/>
        <v/>
      </c>
      <c r="P9170" s="46">
        <f t="shared" si="743"/>
        <v>0</v>
      </c>
      <c r="Q9170" s="20">
        <f t="shared" si="744"/>
        <v>1</v>
      </c>
      <c r="R9170" s="20">
        <f t="shared" si="745"/>
        <v>0</v>
      </c>
      <c r="S9170" s="18">
        <f t="shared" si="746"/>
        <v>0</v>
      </c>
      <c r="T9170" s="17" t="s">
        <v>694</v>
      </c>
    </row>
    <row r="9171" spans="1:20" ht="13.2" hidden="1">
      <c r="J9171" s="13" t="str">
        <f t="shared" si="742"/>
        <v/>
      </c>
      <c r="M9171" s="13" t="str">
        <f t="shared" si="741"/>
        <v/>
      </c>
      <c r="P9171" s="46">
        <f t="shared" si="743"/>
        <v>0</v>
      </c>
      <c r="Q9171" s="20">
        <f t="shared" si="744"/>
        <v>1</v>
      </c>
      <c r="R9171" s="20">
        <f t="shared" si="745"/>
        <v>0</v>
      </c>
      <c r="S9171" s="18">
        <f t="shared" si="746"/>
        <v>0</v>
      </c>
      <c r="T9171" s="17" t="s">
        <v>694</v>
      </c>
    </row>
    <row r="9172" spans="1:20" ht="13.2" hidden="1">
      <c r="J9172" s="13" t="str">
        <f t="shared" si="742"/>
        <v/>
      </c>
      <c r="M9172" s="13" t="str">
        <f t="shared" si="741"/>
        <v/>
      </c>
      <c r="P9172" s="46">
        <f t="shared" si="743"/>
        <v>0</v>
      </c>
      <c r="Q9172" s="20">
        <f t="shared" si="744"/>
        <v>1</v>
      </c>
      <c r="R9172" s="20">
        <f t="shared" si="745"/>
        <v>0</v>
      </c>
      <c r="S9172" s="18">
        <f t="shared" si="746"/>
        <v>0</v>
      </c>
      <c r="T9172" s="17" t="s">
        <v>694</v>
      </c>
    </row>
    <row r="9173" spans="1:20" ht="13.2" hidden="1">
      <c r="J9173" s="13" t="str">
        <f t="shared" si="742"/>
        <v/>
      </c>
      <c r="M9173" s="13" t="str">
        <f t="shared" si="741"/>
        <v/>
      </c>
      <c r="P9173" s="46">
        <f t="shared" si="743"/>
        <v>0</v>
      </c>
      <c r="Q9173" s="20">
        <f t="shared" si="744"/>
        <v>1</v>
      </c>
      <c r="R9173" s="20">
        <f t="shared" si="745"/>
        <v>0</v>
      </c>
      <c r="S9173" s="18">
        <f t="shared" si="746"/>
        <v>0</v>
      </c>
      <c r="T9173" s="17" t="s">
        <v>694</v>
      </c>
    </row>
    <row r="9174" spans="1:20" ht="13.2" hidden="1">
      <c r="J9174" s="13" t="str">
        <f t="shared" si="742"/>
        <v/>
      </c>
      <c r="M9174" s="13" t="str">
        <f t="shared" si="741"/>
        <v/>
      </c>
      <c r="P9174" s="46">
        <f t="shared" si="743"/>
        <v>0</v>
      </c>
      <c r="Q9174" s="20">
        <f t="shared" si="744"/>
        <v>1</v>
      </c>
      <c r="R9174" s="20">
        <f t="shared" si="745"/>
        <v>0</v>
      </c>
      <c r="S9174" s="18">
        <f t="shared" si="746"/>
        <v>0</v>
      </c>
      <c r="T9174" s="17" t="s">
        <v>694</v>
      </c>
    </row>
    <row r="9175" spans="1:20" ht="13.2" hidden="1">
      <c r="J9175" s="13" t="str">
        <f t="shared" si="742"/>
        <v/>
      </c>
      <c r="M9175" s="13" t="str">
        <f t="shared" si="741"/>
        <v/>
      </c>
      <c r="P9175" s="46">
        <f t="shared" si="743"/>
        <v>0</v>
      </c>
      <c r="Q9175" s="20">
        <f t="shared" si="744"/>
        <v>1</v>
      </c>
      <c r="R9175" s="20">
        <f t="shared" si="745"/>
        <v>0</v>
      </c>
      <c r="S9175" s="18">
        <f t="shared" si="746"/>
        <v>0</v>
      </c>
      <c r="T9175" s="17" t="s">
        <v>694</v>
      </c>
    </row>
    <row r="9176" spans="1:20" ht="13.2" hidden="1">
      <c r="A9176" s="64"/>
      <c r="J9176" s="13" t="str">
        <f t="shared" si="742"/>
        <v/>
      </c>
      <c r="M9176" s="13" t="str">
        <f t="shared" si="741"/>
        <v/>
      </c>
      <c r="P9176" s="46">
        <f t="shared" si="743"/>
        <v>0</v>
      </c>
      <c r="Q9176" s="20">
        <f t="shared" si="744"/>
        <v>1</v>
      </c>
      <c r="R9176" s="20">
        <f t="shared" si="745"/>
        <v>0</v>
      </c>
      <c r="S9176" s="18">
        <f t="shared" si="746"/>
        <v>0</v>
      </c>
      <c r="T9176" s="17" t="s">
        <v>694</v>
      </c>
    </row>
    <row r="9177" spans="1:20" ht="13.2" hidden="1">
      <c r="A9177" s="64"/>
      <c r="J9177" s="13" t="str">
        <f t="shared" si="742"/>
        <v/>
      </c>
      <c r="M9177" s="13" t="str">
        <f t="shared" si="741"/>
        <v/>
      </c>
      <c r="P9177" s="46">
        <f t="shared" si="743"/>
        <v>0</v>
      </c>
      <c r="Q9177" s="20">
        <f t="shared" si="744"/>
        <v>1</v>
      </c>
      <c r="R9177" s="20">
        <f t="shared" si="745"/>
        <v>0</v>
      </c>
      <c r="S9177" s="18">
        <f t="shared" si="746"/>
        <v>0</v>
      </c>
      <c r="T9177" s="17" t="s">
        <v>694</v>
      </c>
    </row>
    <row r="9178" spans="1:20" ht="13.2" hidden="1">
      <c r="J9178" s="13" t="str">
        <f t="shared" si="742"/>
        <v/>
      </c>
      <c r="M9178" s="13" t="str">
        <f t="shared" si="741"/>
        <v/>
      </c>
      <c r="P9178" s="46">
        <f t="shared" si="743"/>
        <v>0</v>
      </c>
      <c r="Q9178" s="20">
        <f t="shared" si="744"/>
        <v>1</v>
      </c>
      <c r="R9178" s="20">
        <f t="shared" si="745"/>
        <v>0</v>
      </c>
      <c r="S9178" s="18">
        <f t="shared" si="746"/>
        <v>0</v>
      </c>
      <c r="T9178" s="17" t="s">
        <v>694</v>
      </c>
    </row>
    <row r="9179" spans="1:20" ht="13.2" hidden="1">
      <c r="J9179" s="13" t="str">
        <f t="shared" si="742"/>
        <v/>
      </c>
      <c r="M9179" s="13" t="str">
        <f t="shared" si="741"/>
        <v/>
      </c>
      <c r="P9179" s="46">
        <f t="shared" si="743"/>
        <v>0</v>
      </c>
      <c r="Q9179" s="20">
        <f t="shared" si="744"/>
        <v>1</v>
      </c>
      <c r="R9179" s="20">
        <f t="shared" si="745"/>
        <v>0</v>
      </c>
      <c r="S9179" s="18">
        <f t="shared" si="746"/>
        <v>0</v>
      </c>
      <c r="T9179" s="17" t="s">
        <v>694</v>
      </c>
    </row>
    <row r="9180" spans="1:20" ht="13.2" hidden="1">
      <c r="J9180" s="13" t="str">
        <f t="shared" si="742"/>
        <v/>
      </c>
      <c r="M9180" s="13" t="str">
        <f t="shared" si="741"/>
        <v/>
      </c>
      <c r="P9180" s="46">
        <f t="shared" si="743"/>
        <v>0</v>
      </c>
      <c r="Q9180" s="20">
        <f t="shared" si="744"/>
        <v>1</v>
      </c>
      <c r="R9180" s="20">
        <f t="shared" si="745"/>
        <v>0</v>
      </c>
      <c r="S9180" s="18">
        <f t="shared" si="746"/>
        <v>0</v>
      </c>
      <c r="T9180" s="17" t="s">
        <v>694</v>
      </c>
    </row>
    <row r="9181" spans="1:20" ht="13.2" hidden="1">
      <c r="J9181" s="13" t="str">
        <f t="shared" si="742"/>
        <v/>
      </c>
      <c r="M9181" s="13" t="str">
        <f t="shared" si="741"/>
        <v/>
      </c>
      <c r="P9181" s="46">
        <f t="shared" si="743"/>
        <v>0</v>
      </c>
      <c r="Q9181" s="20">
        <f t="shared" si="744"/>
        <v>1</v>
      </c>
      <c r="R9181" s="20">
        <f t="shared" si="745"/>
        <v>0</v>
      </c>
      <c r="S9181" s="18">
        <f t="shared" si="746"/>
        <v>0</v>
      </c>
      <c r="T9181" s="17" t="s">
        <v>694</v>
      </c>
    </row>
    <row r="9182" spans="1:20" ht="13.2" hidden="1">
      <c r="J9182" s="13" t="str">
        <f t="shared" si="742"/>
        <v/>
      </c>
      <c r="M9182" s="13" t="str">
        <f t="shared" si="741"/>
        <v/>
      </c>
      <c r="N9182" s="13"/>
      <c r="O9182" s="62"/>
      <c r="P9182" s="46">
        <f t="shared" si="743"/>
        <v>0</v>
      </c>
      <c r="Q9182" s="20">
        <f t="shared" si="744"/>
        <v>1</v>
      </c>
      <c r="R9182" s="20">
        <f t="shared" si="745"/>
        <v>0</v>
      </c>
      <c r="S9182" s="18">
        <f t="shared" si="746"/>
        <v>0</v>
      </c>
      <c r="T9182" s="17" t="s">
        <v>694</v>
      </c>
    </row>
    <row r="9183" spans="1:20" ht="13.2" hidden="1">
      <c r="A9183" s="64"/>
      <c r="J9183" s="13" t="str">
        <f t="shared" si="742"/>
        <v/>
      </c>
      <c r="M9183" s="13" t="str">
        <f t="shared" si="741"/>
        <v/>
      </c>
      <c r="P9183" s="46">
        <f t="shared" si="743"/>
        <v>0</v>
      </c>
      <c r="Q9183" s="20">
        <f t="shared" si="744"/>
        <v>1</v>
      </c>
      <c r="R9183" s="20">
        <f t="shared" si="745"/>
        <v>0</v>
      </c>
      <c r="S9183" s="18">
        <f t="shared" si="746"/>
        <v>0</v>
      </c>
      <c r="T9183" s="17" t="s">
        <v>694</v>
      </c>
    </row>
    <row r="9184" spans="1:20" ht="13.2" hidden="1">
      <c r="J9184" s="13" t="str">
        <f t="shared" si="742"/>
        <v/>
      </c>
      <c r="M9184" s="13" t="str">
        <f t="shared" si="741"/>
        <v/>
      </c>
      <c r="P9184" s="46">
        <f t="shared" si="743"/>
        <v>0</v>
      </c>
      <c r="Q9184" s="20">
        <f t="shared" si="744"/>
        <v>1</v>
      </c>
      <c r="R9184" s="20">
        <f t="shared" si="745"/>
        <v>0</v>
      </c>
      <c r="S9184" s="18">
        <f t="shared" si="746"/>
        <v>0</v>
      </c>
      <c r="T9184" s="17" t="s">
        <v>694</v>
      </c>
    </row>
    <row r="9185" spans="10:20" ht="13.2" hidden="1">
      <c r="J9185" s="13" t="str">
        <f t="shared" si="742"/>
        <v/>
      </c>
      <c r="M9185" s="13" t="str">
        <f t="shared" si="741"/>
        <v/>
      </c>
      <c r="P9185" s="46">
        <f t="shared" si="743"/>
        <v>0</v>
      </c>
      <c r="Q9185" s="20">
        <f t="shared" si="744"/>
        <v>1</v>
      </c>
      <c r="R9185" s="20">
        <f t="shared" si="745"/>
        <v>0</v>
      </c>
      <c r="S9185" s="18">
        <f t="shared" si="746"/>
        <v>0</v>
      </c>
      <c r="T9185" s="17" t="s">
        <v>694</v>
      </c>
    </row>
    <row r="9186" spans="10:20" ht="13.2" hidden="1">
      <c r="J9186" s="13" t="str">
        <f t="shared" si="742"/>
        <v/>
      </c>
      <c r="M9186" s="13" t="str">
        <f t="shared" si="741"/>
        <v/>
      </c>
      <c r="P9186" s="46">
        <f t="shared" si="743"/>
        <v>0</v>
      </c>
      <c r="Q9186" s="20">
        <f t="shared" si="744"/>
        <v>1</v>
      </c>
      <c r="R9186" s="20">
        <f t="shared" si="745"/>
        <v>0</v>
      </c>
      <c r="S9186" s="18">
        <f t="shared" si="746"/>
        <v>0</v>
      </c>
      <c r="T9186" s="17" t="s">
        <v>694</v>
      </c>
    </row>
    <row r="9187" spans="10:20" ht="13.2" hidden="1">
      <c r="J9187" s="13" t="str">
        <f t="shared" si="742"/>
        <v/>
      </c>
      <c r="M9187" s="13" t="str">
        <f t="shared" si="741"/>
        <v/>
      </c>
      <c r="P9187" s="46">
        <f t="shared" si="743"/>
        <v>0</v>
      </c>
      <c r="Q9187" s="20">
        <f t="shared" si="744"/>
        <v>1</v>
      </c>
      <c r="R9187" s="20">
        <f t="shared" si="745"/>
        <v>0</v>
      </c>
      <c r="S9187" s="18">
        <f t="shared" si="746"/>
        <v>0</v>
      </c>
      <c r="T9187" s="17" t="s">
        <v>694</v>
      </c>
    </row>
    <row r="9188" spans="10:20" ht="13.2" hidden="1">
      <c r="J9188" s="13" t="str">
        <f t="shared" si="742"/>
        <v/>
      </c>
      <c r="M9188" s="13" t="str">
        <f t="shared" si="741"/>
        <v/>
      </c>
      <c r="P9188" s="46">
        <f t="shared" si="743"/>
        <v>0</v>
      </c>
      <c r="Q9188" s="20">
        <f t="shared" si="744"/>
        <v>1</v>
      </c>
      <c r="R9188" s="20">
        <f t="shared" si="745"/>
        <v>0</v>
      </c>
      <c r="S9188" s="18">
        <f t="shared" si="746"/>
        <v>0</v>
      </c>
      <c r="T9188" s="17" t="s">
        <v>694</v>
      </c>
    </row>
    <row r="9189" spans="10:20" ht="13.2" hidden="1">
      <c r="J9189" s="13" t="str">
        <f t="shared" si="742"/>
        <v/>
      </c>
      <c r="M9189" s="13" t="str">
        <f t="shared" si="741"/>
        <v/>
      </c>
      <c r="P9189" s="46">
        <f t="shared" si="743"/>
        <v>0</v>
      </c>
      <c r="Q9189" s="20">
        <f t="shared" si="744"/>
        <v>1</v>
      </c>
      <c r="R9189" s="20">
        <f t="shared" si="745"/>
        <v>0</v>
      </c>
      <c r="S9189" s="18">
        <f t="shared" si="746"/>
        <v>0</v>
      </c>
      <c r="T9189" s="17" t="s">
        <v>694</v>
      </c>
    </row>
    <row r="9190" spans="10:20" ht="13.2" hidden="1">
      <c r="J9190" s="13" t="str">
        <f t="shared" si="742"/>
        <v/>
      </c>
      <c r="M9190" s="13" t="str">
        <f t="shared" si="741"/>
        <v/>
      </c>
      <c r="P9190" s="46">
        <f t="shared" si="743"/>
        <v>0</v>
      </c>
      <c r="Q9190" s="20">
        <f t="shared" si="744"/>
        <v>1</v>
      </c>
      <c r="R9190" s="20">
        <f t="shared" si="745"/>
        <v>0</v>
      </c>
      <c r="S9190" s="18">
        <f t="shared" si="746"/>
        <v>0</v>
      </c>
      <c r="T9190" s="17" t="s">
        <v>694</v>
      </c>
    </row>
    <row r="9191" spans="10:20" ht="13.2" hidden="1">
      <c r="J9191" s="13" t="str">
        <f t="shared" si="742"/>
        <v/>
      </c>
      <c r="M9191" s="13" t="str">
        <f t="shared" si="741"/>
        <v/>
      </c>
      <c r="N9191" s="13"/>
      <c r="O9191" s="62"/>
      <c r="P9191" s="46">
        <f t="shared" si="743"/>
        <v>0</v>
      </c>
      <c r="Q9191" s="20">
        <f t="shared" si="744"/>
        <v>1</v>
      </c>
      <c r="R9191" s="20">
        <f t="shared" si="745"/>
        <v>0</v>
      </c>
      <c r="S9191" s="18">
        <f t="shared" si="746"/>
        <v>0</v>
      </c>
      <c r="T9191" s="17" t="s">
        <v>694</v>
      </c>
    </row>
    <row r="9192" spans="10:20" ht="13.2" hidden="1">
      <c r="J9192" s="13" t="str">
        <f t="shared" si="742"/>
        <v/>
      </c>
      <c r="M9192" s="13" t="str">
        <f t="shared" si="741"/>
        <v/>
      </c>
      <c r="P9192" s="46">
        <f t="shared" si="743"/>
        <v>0</v>
      </c>
      <c r="Q9192" s="20">
        <f t="shared" si="744"/>
        <v>1</v>
      </c>
      <c r="R9192" s="20">
        <f t="shared" si="745"/>
        <v>0</v>
      </c>
      <c r="S9192" s="18">
        <f t="shared" si="746"/>
        <v>0</v>
      </c>
      <c r="T9192" s="17" t="s">
        <v>694</v>
      </c>
    </row>
    <row r="9193" spans="10:20" ht="13.2" hidden="1">
      <c r="J9193" s="13" t="str">
        <f t="shared" si="742"/>
        <v/>
      </c>
      <c r="M9193" s="13" t="str">
        <f t="shared" si="741"/>
        <v/>
      </c>
      <c r="P9193" s="46">
        <f t="shared" si="743"/>
        <v>0</v>
      </c>
      <c r="Q9193" s="20">
        <f t="shared" si="744"/>
        <v>1</v>
      </c>
      <c r="R9193" s="20">
        <f t="shared" si="745"/>
        <v>0</v>
      </c>
      <c r="S9193" s="18">
        <f t="shared" si="746"/>
        <v>0</v>
      </c>
      <c r="T9193" s="17" t="s">
        <v>694</v>
      </c>
    </row>
    <row r="9194" spans="10:20" ht="13.2" hidden="1">
      <c r="J9194" s="13" t="str">
        <f t="shared" si="742"/>
        <v/>
      </c>
      <c r="M9194" s="13" t="str">
        <f t="shared" si="741"/>
        <v/>
      </c>
      <c r="N9194" s="13"/>
      <c r="O9194" s="62"/>
      <c r="P9194" s="46">
        <f t="shared" si="743"/>
        <v>0</v>
      </c>
      <c r="Q9194" s="20">
        <f t="shared" si="744"/>
        <v>1</v>
      </c>
      <c r="R9194" s="20">
        <f t="shared" si="745"/>
        <v>0</v>
      </c>
      <c r="S9194" s="18">
        <f t="shared" si="746"/>
        <v>0</v>
      </c>
      <c r="T9194" s="17" t="s">
        <v>694</v>
      </c>
    </row>
    <row r="9195" spans="10:20" ht="13.2" hidden="1">
      <c r="J9195" s="13" t="str">
        <f t="shared" si="742"/>
        <v/>
      </c>
      <c r="M9195" s="13" t="str">
        <f t="shared" si="741"/>
        <v/>
      </c>
      <c r="N9195" s="13"/>
      <c r="O9195" s="62"/>
      <c r="P9195" s="46">
        <f t="shared" si="743"/>
        <v>0</v>
      </c>
      <c r="Q9195" s="20">
        <f t="shared" si="744"/>
        <v>1</v>
      </c>
      <c r="R9195" s="20">
        <f t="shared" si="745"/>
        <v>0</v>
      </c>
      <c r="S9195" s="18">
        <f t="shared" si="746"/>
        <v>0</v>
      </c>
      <c r="T9195" s="17" t="s">
        <v>694</v>
      </c>
    </row>
    <row r="9196" spans="10:20" ht="13.2" hidden="1">
      <c r="J9196" s="13" t="str">
        <f t="shared" si="742"/>
        <v/>
      </c>
      <c r="M9196" s="13" t="str">
        <f t="shared" si="741"/>
        <v/>
      </c>
      <c r="P9196" s="46">
        <f t="shared" si="743"/>
        <v>0</v>
      </c>
      <c r="Q9196" s="20">
        <f t="shared" si="744"/>
        <v>1</v>
      </c>
      <c r="R9196" s="20">
        <f t="shared" si="745"/>
        <v>0</v>
      </c>
      <c r="S9196" s="18">
        <f t="shared" si="746"/>
        <v>0</v>
      </c>
      <c r="T9196" s="17" t="s">
        <v>694</v>
      </c>
    </row>
    <row r="9197" spans="10:20" ht="13.2" hidden="1">
      <c r="J9197" s="13" t="str">
        <f t="shared" si="742"/>
        <v/>
      </c>
      <c r="M9197" s="13" t="str">
        <f t="shared" si="741"/>
        <v/>
      </c>
      <c r="P9197" s="46">
        <f t="shared" si="743"/>
        <v>0</v>
      </c>
      <c r="Q9197" s="20">
        <f t="shared" si="744"/>
        <v>1</v>
      </c>
      <c r="R9197" s="20">
        <f t="shared" si="745"/>
        <v>0</v>
      </c>
      <c r="S9197" s="18">
        <f t="shared" si="746"/>
        <v>0</v>
      </c>
      <c r="T9197" s="17" t="s">
        <v>694</v>
      </c>
    </row>
    <row r="9198" spans="10:20" ht="13.2" hidden="1">
      <c r="J9198" s="13" t="str">
        <f t="shared" si="742"/>
        <v/>
      </c>
      <c r="M9198" s="13" t="str">
        <f t="shared" si="741"/>
        <v/>
      </c>
      <c r="P9198" s="46">
        <f t="shared" si="743"/>
        <v>0</v>
      </c>
      <c r="Q9198" s="20">
        <f t="shared" si="744"/>
        <v>1</v>
      </c>
      <c r="R9198" s="20">
        <f t="shared" si="745"/>
        <v>0</v>
      </c>
      <c r="S9198" s="18">
        <f t="shared" si="746"/>
        <v>0</v>
      </c>
      <c r="T9198" s="17" t="s">
        <v>694</v>
      </c>
    </row>
    <row r="9199" spans="10:20" ht="13.2" hidden="1">
      <c r="J9199" s="13" t="str">
        <f t="shared" si="742"/>
        <v/>
      </c>
      <c r="M9199" s="13" t="str">
        <f t="shared" si="741"/>
        <v/>
      </c>
      <c r="P9199" s="46">
        <f t="shared" si="743"/>
        <v>0</v>
      </c>
      <c r="Q9199" s="20">
        <f t="shared" si="744"/>
        <v>1</v>
      </c>
      <c r="R9199" s="20">
        <f t="shared" si="745"/>
        <v>0</v>
      </c>
      <c r="S9199" s="18">
        <f t="shared" si="746"/>
        <v>0</v>
      </c>
      <c r="T9199" s="17" t="s">
        <v>694</v>
      </c>
    </row>
    <row r="9200" spans="10:20" ht="13.2" hidden="1">
      <c r="J9200" s="13" t="str">
        <f t="shared" si="742"/>
        <v/>
      </c>
      <c r="M9200" s="13" t="str">
        <f t="shared" si="741"/>
        <v/>
      </c>
      <c r="P9200" s="46">
        <f t="shared" si="743"/>
        <v>0</v>
      </c>
      <c r="Q9200" s="20">
        <f t="shared" si="744"/>
        <v>1</v>
      </c>
      <c r="R9200" s="20">
        <f t="shared" si="745"/>
        <v>0</v>
      </c>
      <c r="S9200" s="18">
        <f t="shared" si="746"/>
        <v>0</v>
      </c>
      <c r="T9200" s="17" t="s">
        <v>694</v>
      </c>
    </row>
    <row r="9201" spans="1:20" ht="13.2" hidden="1">
      <c r="J9201" s="13" t="str">
        <f t="shared" si="742"/>
        <v/>
      </c>
      <c r="M9201" s="13" t="str">
        <f t="shared" si="741"/>
        <v/>
      </c>
      <c r="P9201" s="46">
        <f t="shared" si="743"/>
        <v>0</v>
      </c>
      <c r="Q9201" s="20">
        <f t="shared" si="744"/>
        <v>1</v>
      </c>
      <c r="R9201" s="20">
        <f t="shared" si="745"/>
        <v>0</v>
      </c>
      <c r="S9201" s="18">
        <f t="shared" si="746"/>
        <v>0</v>
      </c>
      <c r="T9201" s="17" t="s">
        <v>694</v>
      </c>
    </row>
    <row r="9202" spans="1:20" ht="13.2" hidden="1">
      <c r="A9202" s="64"/>
      <c r="J9202" s="13" t="str">
        <f t="shared" si="742"/>
        <v/>
      </c>
      <c r="M9202" s="13" t="str">
        <f t="shared" si="741"/>
        <v/>
      </c>
      <c r="P9202" s="46">
        <f t="shared" si="743"/>
        <v>0</v>
      </c>
      <c r="Q9202" s="20">
        <f t="shared" si="744"/>
        <v>1</v>
      </c>
      <c r="R9202" s="20">
        <f t="shared" si="745"/>
        <v>0</v>
      </c>
      <c r="S9202" s="18">
        <f t="shared" si="746"/>
        <v>0</v>
      </c>
      <c r="T9202" s="17" t="s">
        <v>694</v>
      </c>
    </row>
    <row r="9203" spans="1:20" ht="13.2" hidden="1">
      <c r="J9203" s="13" t="str">
        <f t="shared" si="742"/>
        <v/>
      </c>
      <c r="M9203" s="13" t="str">
        <f t="shared" si="741"/>
        <v/>
      </c>
      <c r="P9203" s="46">
        <f t="shared" si="743"/>
        <v>0</v>
      </c>
      <c r="Q9203" s="20">
        <f t="shared" si="744"/>
        <v>1</v>
      </c>
      <c r="R9203" s="20">
        <f t="shared" si="745"/>
        <v>0</v>
      </c>
      <c r="S9203" s="18">
        <f t="shared" si="746"/>
        <v>0</v>
      </c>
      <c r="T9203" s="17" t="s">
        <v>694</v>
      </c>
    </row>
    <row r="9204" spans="1:20" ht="13.2" hidden="1">
      <c r="A9204" s="64"/>
      <c r="J9204" s="13" t="str">
        <f t="shared" si="742"/>
        <v/>
      </c>
      <c r="M9204" s="13" t="str">
        <f t="shared" si="741"/>
        <v/>
      </c>
      <c r="P9204" s="46">
        <f t="shared" si="743"/>
        <v>0</v>
      </c>
      <c r="Q9204" s="20">
        <f t="shared" si="744"/>
        <v>1</v>
      </c>
      <c r="R9204" s="20">
        <f t="shared" si="745"/>
        <v>0</v>
      </c>
      <c r="S9204" s="18">
        <f t="shared" si="746"/>
        <v>0</v>
      </c>
      <c r="T9204" s="17" t="s">
        <v>694</v>
      </c>
    </row>
    <row r="9205" spans="1:20" ht="13.2" hidden="1">
      <c r="A9205" s="64"/>
      <c r="J9205" s="13" t="str">
        <f t="shared" si="742"/>
        <v/>
      </c>
      <c r="M9205" s="13" t="str">
        <f t="shared" si="741"/>
        <v/>
      </c>
      <c r="P9205" s="46">
        <f t="shared" si="743"/>
        <v>0</v>
      </c>
      <c r="Q9205" s="20">
        <f t="shared" si="744"/>
        <v>1</v>
      </c>
      <c r="R9205" s="20">
        <f t="shared" si="745"/>
        <v>0</v>
      </c>
      <c r="S9205" s="18">
        <f t="shared" si="746"/>
        <v>0</v>
      </c>
      <c r="T9205" s="17" t="s">
        <v>694</v>
      </c>
    </row>
    <row r="9206" spans="1:20" ht="13.2" hidden="1">
      <c r="J9206" s="13" t="str">
        <f t="shared" si="742"/>
        <v/>
      </c>
      <c r="M9206" s="13" t="str">
        <f t="shared" si="741"/>
        <v/>
      </c>
      <c r="P9206" s="46">
        <f t="shared" si="743"/>
        <v>0</v>
      </c>
      <c r="Q9206" s="20">
        <f t="shared" si="744"/>
        <v>1</v>
      </c>
      <c r="R9206" s="20">
        <f t="shared" si="745"/>
        <v>0</v>
      </c>
      <c r="S9206" s="18">
        <f t="shared" si="746"/>
        <v>0</v>
      </c>
      <c r="T9206" s="17" t="s">
        <v>694</v>
      </c>
    </row>
    <row r="9207" spans="1:20" ht="13.2" hidden="1">
      <c r="J9207" s="13" t="str">
        <f t="shared" si="742"/>
        <v/>
      </c>
      <c r="M9207" s="13" t="str">
        <f t="shared" si="741"/>
        <v/>
      </c>
      <c r="P9207" s="46">
        <f t="shared" si="743"/>
        <v>0</v>
      </c>
      <c r="Q9207" s="20">
        <f t="shared" si="744"/>
        <v>1</v>
      </c>
      <c r="R9207" s="20">
        <f t="shared" si="745"/>
        <v>0</v>
      </c>
      <c r="S9207" s="18">
        <f t="shared" si="746"/>
        <v>0</v>
      </c>
      <c r="T9207" s="17" t="s">
        <v>694</v>
      </c>
    </row>
    <row r="9208" spans="1:20" ht="13.2" hidden="1">
      <c r="J9208" s="13" t="str">
        <f t="shared" si="742"/>
        <v/>
      </c>
      <c r="M9208" s="13" t="str">
        <f t="shared" si="741"/>
        <v/>
      </c>
      <c r="P9208" s="46">
        <f t="shared" si="743"/>
        <v>0</v>
      </c>
      <c r="Q9208" s="20">
        <f t="shared" si="744"/>
        <v>1</v>
      </c>
      <c r="R9208" s="20">
        <f t="shared" si="745"/>
        <v>0</v>
      </c>
      <c r="S9208" s="18">
        <f t="shared" si="746"/>
        <v>0</v>
      </c>
      <c r="T9208" s="17" t="s">
        <v>694</v>
      </c>
    </row>
    <row r="9209" spans="1:20" ht="13.2" hidden="1">
      <c r="J9209" s="13" t="str">
        <f t="shared" si="742"/>
        <v/>
      </c>
      <c r="M9209" s="13" t="str">
        <f t="shared" ref="M9209:M9272" si="747">+LEFT(U9209,4)</f>
        <v/>
      </c>
      <c r="P9209" s="46">
        <f t="shared" si="743"/>
        <v>0</v>
      </c>
      <c r="Q9209" s="20">
        <f t="shared" si="744"/>
        <v>1</v>
      </c>
      <c r="R9209" s="20">
        <f t="shared" si="745"/>
        <v>0</v>
      </c>
      <c r="S9209" s="18">
        <f t="shared" si="746"/>
        <v>0</v>
      </c>
      <c r="T9209" s="17" t="s">
        <v>694</v>
      </c>
    </row>
    <row r="9210" spans="1:20" ht="13.2" hidden="1">
      <c r="A9210" s="64"/>
      <c r="J9210" s="13" t="str">
        <f t="shared" si="742"/>
        <v/>
      </c>
      <c r="M9210" s="13" t="str">
        <f t="shared" si="747"/>
        <v/>
      </c>
      <c r="P9210" s="46">
        <f t="shared" si="743"/>
        <v>0</v>
      </c>
      <c r="Q9210" s="20">
        <f t="shared" si="744"/>
        <v>1</v>
      </c>
      <c r="R9210" s="20">
        <f t="shared" si="745"/>
        <v>0</v>
      </c>
      <c r="S9210" s="18">
        <f t="shared" si="746"/>
        <v>0</v>
      </c>
      <c r="T9210" s="17" t="s">
        <v>694</v>
      </c>
    </row>
    <row r="9211" spans="1:20" ht="13.2" hidden="1">
      <c r="J9211" s="13" t="str">
        <f t="shared" si="742"/>
        <v/>
      </c>
      <c r="M9211" s="13" t="str">
        <f t="shared" si="747"/>
        <v/>
      </c>
      <c r="P9211" s="46">
        <f t="shared" si="743"/>
        <v>0</v>
      </c>
      <c r="Q9211" s="20">
        <f t="shared" si="744"/>
        <v>1</v>
      </c>
      <c r="R9211" s="20">
        <f t="shared" si="745"/>
        <v>0</v>
      </c>
      <c r="S9211" s="18">
        <f t="shared" si="746"/>
        <v>0</v>
      </c>
      <c r="T9211" s="17" t="s">
        <v>694</v>
      </c>
    </row>
    <row r="9212" spans="1:20" ht="13.2" hidden="1">
      <c r="A9212" s="64"/>
      <c r="J9212" s="13" t="str">
        <f t="shared" si="742"/>
        <v/>
      </c>
      <c r="M9212" s="13" t="str">
        <f t="shared" si="747"/>
        <v/>
      </c>
      <c r="P9212" s="46">
        <f t="shared" si="743"/>
        <v>0</v>
      </c>
      <c r="Q9212" s="20">
        <f t="shared" si="744"/>
        <v>1</v>
      </c>
      <c r="R9212" s="20">
        <f t="shared" si="745"/>
        <v>0</v>
      </c>
      <c r="S9212" s="18">
        <f t="shared" si="746"/>
        <v>0</v>
      </c>
      <c r="T9212" s="17" t="s">
        <v>694</v>
      </c>
    </row>
    <row r="9213" spans="1:20" ht="13.2" hidden="1">
      <c r="A9213" s="64"/>
      <c r="J9213" s="13" t="str">
        <f t="shared" si="742"/>
        <v/>
      </c>
      <c r="M9213" s="13" t="str">
        <f t="shared" si="747"/>
        <v/>
      </c>
      <c r="P9213" s="46">
        <f t="shared" si="743"/>
        <v>0</v>
      </c>
      <c r="Q9213" s="20">
        <f t="shared" si="744"/>
        <v>1</v>
      </c>
      <c r="R9213" s="20">
        <f t="shared" si="745"/>
        <v>0</v>
      </c>
      <c r="S9213" s="18">
        <f t="shared" si="746"/>
        <v>0</v>
      </c>
      <c r="T9213" s="17" t="s">
        <v>694</v>
      </c>
    </row>
    <row r="9214" spans="1:20" ht="13.2" hidden="1">
      <c r="J9214" s="13" t="str">
        <f t="shared" si="742"/>
        <v/>
      </c>
      <c r="M9214" s="13" t="str">
        <f t="shared" si="747"/>
        <v/>
      </c>
      <c r="N9214" s="13"/>
      <c r="O9214" s="62"/>
      <c r="P9214" s="46">
        <f t="shared" si="743"/>
        <v>0</v>
      </c>
      <c r="Q9214" s="20">
        <f t="shared" si="744"/>
        <v>1</v>
      </c>
      <c r="R9214" s="20">
        <f t="shared" si="745"/>
        <v>0</v>
      </c>
      <c r="S9214" s="18">
        <f t="shared" si="746"/>
        <v>0</v>
      </c>
      <c r="T9214" s="17" t="s">
        <v>694</v>
      </c>
    </row>
    <row r="9215" spans="1:20" ht="13.2" hidden="1">
      <c r="J9215" s="13" t="str">
        <f t="shared" si="742"/>
        <v/>
      </c>
      <c r="M9215" s="13" t="str">
        <f t="shared" si="747"/>
        <v/>
      </c>
      <c r="P9215" s="46">
        <f t="shared" si="743"/>
        <v>0</v>
      </c>
      <c r="Q9215" s="20">
        <f t="shared" si="744"/>
        <v>1</v>
      </c>
      <c r="R9215" s="20">
        <f t="shared" si="745"/>
        <v>0</v>
      </c>
      <c r="S9215" s="18">
        <f t="shared" si="746"/>
        <v>0</v>
      </c>
      <c r="T9215" s="17" t="s">
        <v>694</v>
      </c>
    </row>
    <row r="9216" spans="1:20" ht="13.2" hidden="1">
      <c r="J9216" s="13" t="str">
        <f t="shared" si="742"/>
        <v/>
      </c>
      <c r="M9216" s="13" t="str">
        <f t="shared" si="747"/>
        <v/>
      </c>
      <c r="P9216" s="46">
        <f t="shared" si="743"/>
        <v>0</v>
      </c>
      <c r="Q9216" s="20">
        <f t="shared" si="744"/>
        <v>1</v>
      </c>
      <c r="R9216" s="20">
        <f t="shared" si="745"/>
        <v>0</v>
      </c>
      <c r="S9216" s="18">
        <f t="shared" si="746"/>
        <v>0</v>
      </c>
      <c r="T9216" s="17" t="s">
        <v>694</v>
      </c>
    </row>
    <row r="9217" spans="1:21" ht="13.2" hidden="1">
      <c r="J9217" s="13" t="str">
        <f t="shared" si="742"/>
        <v/>
      </c>
      <c r="M9217" s="13" t="str">
        <f t="shared" si="747"/>
        <v/>
      </c>
      <c r="N9217" s="13"/>
      <c r="O9217" s="62"/>
      <c r="P9217" s="46">
        <f t="shared" si="743"/>
        <v>0</v>
      </c>
      <c r="Q9217" s="20">
        <f t="shared" si="744"/>
        <v>1</v>
      </c>
      <c r="R9217" s="20">
        <f t="shared" si="745"/>
        <v>0</v>
      </c>
      <c r="S9217" s="18">
        <f t="shared" si="746"/>
        <v>0</v>
      </c>
      <c r="T9217" s="17" t="s">
        <v>694</v>
      </c>
    </row>
    <row r="9218" spans="1:21" ht="13.2" hidden="1">
      <c r="J9218" s="13" t="str">
        <f t="shared" ref="J9218:J9281" si="748">+LEFT(U9218,4)</f>
        <v/>
      </c>
      <c r="M9218" s="13" t="str">
        <f t="shared" si="747"/>
        <v/>
      </c>
      <c r="N9218" s="13"/>
      <c r="O9218" s="62"/>
      <c r="P9218" s="46">
        <f t="shared" ref="P9218:P9281" si="749">ROUND(O9218*L9218,2)</f>
        <v>0</v>
      </c>
      <c r="Q9218" s="20">
        <f t="shared" ref="Q9218:Q9281" si="750">IF(N9218="HKD",7.8,IF(N9218="CNY",6.4,1))</f>
        <v>1</v>
      </c>
      <c r="R9218" s="20">
        <f t="shared" ref="R9218:R9281" si="751">+O9218/Q9218</f>
        <v>0</v>
      </c>
      <c r="S9218" s="18">
        <f t="shared" ref="S9218:S9281" si="752">+R9218*L9218</f>
        <v>0</v>
      </c>
      <c r="T9218" s="17" t="s">
        <v>694</v>
      </c>
    </row>
    <row r="9219" spans="1:21" ht="13.2" hidden="1">
      <c r="A9219" s="64"/>
      <c r="J9219" s="13" t="str">
        <f t="shared" si="748"/>
        <v/>
      </c>
      <c r="M9219" s="13" t="str">
        <f t="shared" si="747"/>
        <v/>
      </c>
      <c r="P9219" s="46">
        <f t="shared" si="749"/>
        <v>0</v>
      </c>
      <c r="Q9219" s="20">
        <f t="shared" si="750"/>
        <v>1</v>
      </c>
      <c r="R9219" s="20">
        <f t="shared" si="751"/>
        <v>0</v>
      </c>
      <c r="S9219" s="18">
        <f t="shared" si="752"/>
        <v>0</v>
      </c>
      <c r="T9219" s="17" t="s">
        <v>694</v>
      </c>
    </row>
    <row r="9220" spans="1:21" ht="13.2" hidden="1">
      <c r="J9220" s="13" t="str">
        <f t="shared" si="748"/>
        <v/>
      </c>
      <c r="M9220" s="13" t="str">
        <f t="shared" si="747"/>
        <v/>
      </c>
      <c r="P9220" s="46">
        <f t="shared" si="749"/>
        <v>0</v>
      </c>
      <c r="Q9220" s="20">
        <f t="shared" si="750"/>
        <v>1</v>
      </c>
      <c r="R9220" s="20">
        <f t="shared" si="751"/>
        <v>0</v>
      </c>
      <c r="S9220" s="18">
        <f t="shared" si="752"/>
        <v>0</v>
      </c>
      <c r="T9220" s="17" t="s">
        <v>694</v>
      </c>
    </row>
    <row r="9221" spans="1:21" ht="13.2" hidden="1">
      <c r="J9221" s="13" t="str">
        <f t="shared" si="748"/>
        <v/>
      </c>
      <c r="M9221" s="13" t="str">
        <f t="shared" si="747"/>
        <v/>
      </c>
      <c r="P9221" s="46">
        <f t="shared" si="749"/>
        <v>0</v>
      </c>
      <c r="Q9221" s="20">
        <f t="shared" si="750"/>
        <v>1</v>
      </c>
      <c r="R9221" s="20">
        <f t="shared" si="751"/>
        <v>0</v>
      </c>
      <c r="S9221" s="18">
        <f t="shared" si="752"/>
        <v>0</v>
      </c>
      <c r="T9221" s="17" t="s">
        <v>694</v>
      </c>
    </row>
    <row r="9222" spans="1:21" ht="13.2" hidden="1">
      <c r="J9222" s="13" t="str">
        <f t="shared" si="748"/>
        <v/>
      </c>
      <c r="M9222" s="13" t="str">
        <f t="shared" si="747"/>
        <v/>
      </c>
      <c r="P9222" s="46">
        <f t="shared" si="749"/>
        <v>0</v>
      </c>
      <c r="Q9222" s="20">
        <f t="shared" si="750"/>
        <v>1</v>
      </c>
      <c r="R9222" s="20">
        <f t="shared" si="751"/>
        <v>0</v>
      </c>
      <c r="S9222" s="18">
        <f t="shared" si="752"/>
        <v>0</v>
      </c>
      <c r="T9222" s="17" t="s">
        <v>694</v>
      </c>
    </row>
    <row r="9223" spans="1:21" ht="13.2" hidden="1">
      <c r="A9223" s="64"/>
      <c r="J9223" s="13" t="str">
        <f t="shared" si="748"/>
        <v/>
      </c>
      <c r="M9223" s="13" t="str">
        <f t="shared" si="747"/>
        <v/>
      </c>
      <c r="P9223" s="46">
        <f t="shared" si="749"/>
        <v>0</v>
      </c>
      <c r="Q9223" s="20">
        <f t="shared" si="750"/>
        <v>1</v>
      </c>
      <c r="R9223" s="20">
        <f t="shared" si="751"/>
        <v>0</v>
      </c>
      <c r="S9223" s="18">
        <f t="shared" si="752"/>
        <v>0</v>
      </c>
      <c r="T9223" s="17" t="s">
        <v>694</v>
      </c>
    </row>
    <row r="9224" spans="1:21" ht="13.2" hidden="1">
      <c r="J9224" s="13" t="str">
        <f t="shared" si="748"/>
        <v/>
      </c>
      <c r="M9224" s="13" t="str">
        <f t="shared" si="747"/>
        <v/>
      </c>
      <c r="P9224" s="46">
        <f t="shared" si="749"/>
        <v>0</v>
      </c>
      <c r="Q9224" s="20">
        <f t="shared" si="750"/>
        <v>1</v>
      </c>
      <c r="R9224" s="20">
        <f t="shared" si="751"/>
        <v>0</v>
      </c>
      <c r="S9224" s="18">
        <f t="shared" si="752"/>
        <v>0</v>
      </c>
      <c r="T9224" s="17" t="s">
        <v>694</v>
      </c>
    </row>
    <row r="9225" spans="1:21" ht="13.2" hidden="1">
      <c r="J9225" s="13" t="str">
        <f t="shared" si="748"/>
        <v/>
      </c>
      <c r="M9225" s="13" t="str">
        <f t="shared" si="747"/>
        <v/>
      </c>
      <c r="P9225" s="46">
        <f t="shared" si="749"/>
        <v>0</v>
      </c>
      <c r="Q9225" s="20">
        <f t="shared" si="750"/>
        <v>1</v>
      </c>
      <c r="R9225" s="20">
        <f t="shared" si="751"/>
        <v>0</v>
      </c>
      <c r="S9225" s="18">
        <f t="shared" si="752"/>
        <v>0</v>
      </c>
      <c r="T9225" s="17" t="s">
        <v>694</v>
      </c>
    </row>
    <row r="9226" spans="1:21" ht="13.2" hidden="1">
      <c r="J9226" s="13" t="str">
        <f t="shared" si="748"/>
        <v/>
      </c>
      <c r="M9226" s="13" t="str">
        <f t="shared" si="747"/>
        <v/>
      </c>
      <c r="N9226" s="13"/>
      <c r="O9226" s="62"/>
      <c r="P9226" s="46">
        <f t="shared" si="749"/>
        <v>0</v>
      </c>
      <c r="Q9226" s="20">
        <f t="shared" si="750"/>
        <v>1</v>
      </c>
      <c r="R9226" s="20">
        <f t="shared" si="751"/>
        <v>0</v>
      </c>
      <c r="S9226" s="18">
        <f t="shared" si="752"/>
        <v>0</v>
      </c>
      <c r="T9226" s="17" t="s">
        <v>694</v>
      </c>
    </row>
    <row r="9227" spans="1:21" ht="13.2" hidden="1">
      <c r="A9227" s="64"/>
      <c r="J9227" s="13" t="str">
        <f t="shared" si="748"/>
        <v/>
      </c>
      <c r="M9227" s="13" t="str">
        <f t="shared" si="747"/>
        <v/>
      </c>
      <c r="P9227" s="46">
        <f t="shared" si="749"/>
        <v>0</v>
      </c>
      <c r="Q9227" s="20">
        <f t="shared" si="750"/>
        <v>1</v>
      </c>
      <c r="R9227" s="20">
        <f t="shared" si="751"/>
        <v>0</v>
      </c>
      <c r="S9227" s="18">
        <f t="shared" si="752"/>
        <v>0</v>
      </c>
      <c r="T9227" s="17" t="s">
        <v>694</v>
      </c>
    </row>
    <row r="9228" spans="1:21" ht="13.2" hidden="1">
      <c r="J9228" s="13" t="str">
        <f t="shared" si="748"/>
        <v/>
      </c>
      <c r="M9228" s="13" t="str">
        <f t="shared" si="747"/>
        <v/>
      </c>
      <c r="P9228" s="46">
        <f t="shared" si="749"/>
        <v>0</v>
      </c>
      <c r="Q9228" s="20">
        <f t="shared" si="750"/>
        <v>1</v>
      </c>
      <c r="R9228" s="20">
        <f t="shared" si="751"/>
        <v>0</v>
      </c>
      <c r="S9228" s="18">
        <f t="shared" si="752"/>
        <v>0</v>
      </c>
      <c r="T9228" s="17" t="s">
        <v>694</v>
      </c>
    </row>
    <row r="9229" spans="1:21" ht="13.2" hidden="1">
      <c r="J9229" s="13" t="str">
        <f t="shared" si="748"/>
        <v/>
      </c>
      <c r="M9229" s="13" t="str">
        <f t="shared" si="747"/>
        <v/>
      </c>
      <c r="P9229" s="46">
        <f t="shared" si="749"/>
        <v>0</v>
      </c>
      <c r="Q9229" s="20">
        <f t="shared" si="750"/>
        <v>1</v>
      </c>
      <c r="R9229" s="20">
        <f t="shared" si="751"/>
        <v>0</v>
      </c>
      <c r="S9229" s="18">
        <f t="shared" si="752"/>
        <v>0</v>
      </c>
      <c r="T9229" s="17" t="s">
        <v>694</v>
      </c>
    </row>
    <row r="9230" spans="1:21" ht="13.2" hidden="1">
      <c r="A9230" s="64"/>
      <c r="J9230" s="13" t="str">
        <f t="shared" si="748"/>
        <v/>
      </c>
      <c r="M9230" s="13" t="str">
        <f t="shared" si="747"/>
        <v/>
      </c>
      <c r="P9230" s="46">
        <f t="shared" si="749"/>
        <v>0</v>
      </c>
      <c r="Q9230" s="20">
        <f t="shared" si="750"/>
        <v>1</v>
      </c>
      <c r="R9230" s="20">
        <f t="shared" si="751"/>
        <v>0</v>
      </c>
      <c r="S9230" s="18">
        <f t="shared" si="752"/>
        <v>0</v>
      </c>
      <c r="T9230" s="17" t="s">
        <v>694</v>
      </c>
    </row>
    <row r="9231" spans="1:21" ht="13.2" hidden="1">
      <c r="A9231" s="40"/>
      <c r="B9231" s="47"/>
      <c r="D9231" s="40"/>
      <c r="J9231" s="13" t="str">
        <f t="shared" si="748"/>
        <v/>
      </c>
      <c r="K9231" s="40"/>
      <c r="L9231" s="52"/>
      <c r="M9231" s="13" t="str">
        <f t="shared" si="747"/>
        <v/>
      </c>
      <c r="N9231" s="39"/>
      <c r="O9231" s="56"/>
      <c r="P9231" s="46">
        <f t="shared" si="749"/>
        <v>0</v>
      </c>
      <c r="Q9231" s="20">
        <f t="shared" si="750"/>
        <v>1</v>
      </c>
      <c r="R9231" s="20">
        <f t="shared" si="751"/>
        <v>0</v>
      </c>
      <c r="S9231" s="18">
        <f t="shared" si="752"/>
        <v>0</v>
      </c>
      <c r="T9231" s="17" t="s">
        <v>694</v>
      </c>
      <c r="U9231" s="40"/>
    </row>
    <row r="9232" spans="1:21" ht="13.2" hidden="1">
      <c r="A9232" s="64"/>
      <c r="J9232" s="13" t="str">
        <f t="shared" si="748"/>
        <v/>
      </c>
      <c r="M9232" s="13" t="str">
        <f t="shared" si="747"/>
        <v/>
      </c>
      <c r="P9232" s="46">
        <f t="shared" si="749"/>
        <v>0</v>
      </c>
      <c r="Q9232" s="20">
        <f t="shared" si="750"/>
        <v>1</v>
      </c>
      <c r="R9232" s="20">
        <f t="shared" si="751"/>
        <v>0</v>
      </c>
      <c r="S9232" s="18">
        <f t="shared" si="752"/>
        <v>0</v>
      </c>
      <c r="T9232" s="17" t="s">
        <v>694</v>
      </c>
    </row>
    <row r="9233" spans="1:20" ht="13.2" hidden="1">
      <c r="J9233" s="13" t="str">
        <f t="shared" si="748"/>
        <v/>
      </c>
      <c r="M9233" s="13" t="str">
        <f t="shared" si="747"/>
        <v/>
      </c>
      <c r="P9233" s="46">
        <f t="shared" si="749"/>
        <v>0</v>
      </c>
      <c r="Q9233" s="20">
        <f t="shared" si="750"/>
        <v>1</v>
      </c>
      <c r="R9233" s="20">
        <f t="shared" si="751"/>
        <v>0</v>
      </c>
      <c r="S9233" s="18">
        <f t="shared" si="752"/>
        <v>0</v>
      </c>
      <c r="T9233" s="17" t="s">
        <v>694</v>
      </c>
    </row>
    <row r="9234" spans="1:20" ht="13.2" hidden="1">
      <c r="J9234" s="13" t="str">
        <f t="shared" si="748"/>
        <v/>
      </c>
      <c r="M9234" s="13" t="str">
        <f t="shared" si="747"/>
        <v/>
      </c>
      <c r="P9234" s="46">
        <f t="shared" si="749"/>
        <v>0</v>
      </c>
      <c r="Q9234" s="20">
        <f t="shared" si="750"/>
        <v>1</v>
      </c>
      <c r="R9234" s="20">
        <f t="shared" si="751"/>
        <v>0</v>
      </c>
      <c r="S9234" s="18">
        <f t="shared" si="752"/>
        <v>0</v>
      </c>
      <c r="T9234" s="17" t="s">
        <v>694</v>
      </c>
    </row>
    <row r="9235" spans="1:20" ht="13.2" hidden="1">
      <c r="A9235" s="64"/>
      <c r="J9235" s="13" t="str">
        <f t="shared" si="748"/>
        <v/>
      </c>
      <c r="M9235" s="13" t="str">
        <f t="shared" si="747"/>
        <v/>
      </c>
      <c r="P9235" s="46">
        <f t="shared" si="749"/>
        <v>0</v>
      </c>
      <c r="Q9235" s="20">
        <f t="shared" si="750"/>
        <v>1</v>
      </c>
      <c r="R9235" s="20">
        <f t="shared" si="751"/>
        <v>0</v>
      </c>
      <c r="S9235" s="18">
        <f t="shared" si="752"/>
        <v>0</v>
      </c>
      <c r="T9235" s="17" t="s">
        <v>694</v>
      </c>
    </row>
    <row r="9236" spans="1:20" ht="13.2" hidden="1">
      <c r="J9236" s="13" t="str">
        <f t="shared" si="748"/>
        <v/>
      </c>
      <c r="M9236" s="13" t="str">
        <f t="shared" si="747"/>
        <v/>
      </c>
      <c r="P9236" s="46">
        <f t="shared" si="749"/>
        <v>0</v>
      </c>
      <c r="Q9236" s="20">
        <f t="shared" si="750"/>
        <v>1</v>
      </c>
      <c r="R9236" s="20">
        <f t="shared" si="751"/>
        <v>0</v>
      </c>
      <c r="S9236" s="18">
        <f t="shared" si="752"/>
        <v>0</v>
      </c>
      <c r="T9236" s="17" t="s">
        <v>694</v>
      </c>
    </row>
    <row r="9237" spans="1:20" ht="13.2" hidden="1">
      <c r="J9237" s="13" t="str">
        <f t="shared" si="748"/>
        <v/>
      </c>
      <c r="M9237" s="13" t="str">
        <f t="shared" si="747"/>
        <v/>
      </c>
      <c r="P9237" s="46">
        <f t="shared" si="749"/>
        <v>0</v>
      </c>
      <c r="Q9237" s="20">
        <f t="shared" si="750"/>
        <v>1</v>
      </c>
      <c r="R9237" s="20">
        <f t="shared" si="751"/>
        <v>0</v>
      </c>
      <c r="S9237" s="18">
        <f t="shared" si="752"/>
        <v>0</v>
      </c>
      <c r="T9237" s="17" t="s">
        <v>694</v>
      </c>
    </row>
    <row r="9238" spans="1:20" ht="13.2" hidden="1">
      <c r="A9238" s="64"/>
      <c r="J9238" s="13" t="str">
        <f t="shared" si="748"/>
        <v/>
      </c>
      <c r="M9238" s="13" t="str">
        <f t="shared" si="747"/>
        <v/>
      </c>
      <c r="P9238" s="46">
        <f t="shared" si="749"/>
        <v>0</v>
      </c>
      <c r="Q9238" s="20">
        <f t="shared" si="750"/>
        <v>1</v>
      </c>
      <c r="R9238" s="20">
        <f t="shared" si="751"/>
        <v>0</v>
      </c>
      <c r="S9238" s="18">
        <f t="shared" si="752"/>
        <v>0</v>
      </c>
      <c r="T9238" s="17" t="s">
        <v>694</v>
      </c>
    </row>
    <row r="9239" spans="1:20" ht="13.2" hidden="1">
      <c r="J9239" s="13" t="str">
        <f t="shared" si="748"/>
        <v/>
      </c>
      <c r="M9239" s="13" t="str">
        <f t="shared" si="747"/>
        <v/>
      </c>
      <c r="P9239" s="46">
        <f t="shared" si="749"/>
        <v>0</v>
      </c>
      <c r="Q9239" s="20">
        <f t="shared" si="750"/>
        <v>1</v>
      </c>
      <c r="R9239" s="20">
        <f t="shared" si="751"/>
        <v>0</v>
      </c>
      <c r="S9239" s="18">
        <f t="shared" si="752"/>
        <v>0</v>
      </c>
      <c r="T9239" s="17" t="s">
        <v>694</v>
      </c>
    </row>
    <row r="9240" spans="1:20" ht="13.2" hidden="1">
      <c r="J9240" s="13" t="str">
        <f t="shared" si="748"/>
        <v/>
      </c>
      <c r="M9240" s="13" t="str">
        <f t="shared" si="747"/>
        <v/>
      </c>
      <c r="P9240" s="46">
        <f t="shared" si="749"/>
        <v>0</v>
      </c>
      <c r="Q9240" s="20">
        <f t="shared" si="750"/>
        <v>1</v>
      </c>
      <c r="R9240" s="20">
        <f t="shared" si="751"/>
        <v>0</v>
      </c>
      <c r="S9240" s="18">
        <f t="shared" si="752"/>
        <v>0</v>
      </c>
      <c r="T9240" s="17" t="s">
        <v>694</v>
      </c>
    </row>
    <row r="9241" spans="1:20" ht="13.2" hidden="1">
      <c r="J9241" s="13" t="str">
        <f t="shared" si="748"/>
        <v/>
      </c>
      <c r="M9241" s="13" t="str">
        <f t="shared" si="747"/>
        <v/>
      </c>
      <c r="P9241" s="46">
        <f t="shared" si="749"/>
        <v>0</v>
      </c>
      <c r="Q9241" s="20">
        <f t="shared" si="750"/>
        <v>1</v>
      </c>
      <c r="R9241" s="20">
        <f t="shared" si="751"/>
        <v>0</v>
      </c>
      <c r="S9241" s="18">
        <f t="shared" si="752"/>
        <v>0</v>
      </c>
      <c r="T9241" s="17" t="s">
        <v>694</v>
      </c>
    </row>
    <row r="9242" spans="1:20" ht="13.2" hidden="1">
      <c r="J9242" s="13" t="str">
        <f t="shared" si="748"/>
        <v/>
      </c>
      <c r="M9242" s="13" t="str">
        <f t="shared" si="747"/>
        <v/>
      </c>
      <c r="P9242" s="46">
        <f t="shared" si="749"/>
        <v>0</v>
      </c>
      <c r="Q9242" s="20">
        <f t="shared" si="750"/>
        <v>1</v>
      </c>
      <c r="R9242" s="20">
        <f t="shared" si="751"/>
        <v>0</v>
      </c>
      <c r="S9242" s="18">
        <f t="shared" si="752"/>
        <v>0</v>
      </c>
      <c r="T9242" s="17" t="s">
        <v>694</v>
      </c>
    </row>
    <row r="9243" spans="1:20" ht="13.2" hidden="1">
      <c r="J9243" s="13" t="str">
        <f t="shared" si="748"/>
        <v/>
      </c>
      <c r="M9243" s="13" t="str">
        <f t="shared" si="747"/>
        <v/>
      </c>
      <c r="P9243" s="46">
        <f t="shared" si="749"/>
        <v>0</v>
      </c>
      <c r="Q9243" s="20">
        <f t="shared" si="750"/>
        <v>1</v>
      </c>
      <c r="R9243" s="20">
        <f t="shared" si="751"/>
        <v>0</v>
      </c>
      <c r="S9243" s="18">
        <f t="shared" si="752"/>
        <v>0</v>
      </c>
      <c r="T9243" s="17" t="s">
        <v>694</v>
      </c>
    </row>
    <row r="9244" spans="1:20" ht="13.2" hidden="1">
      <c r="J9244" s="13" t="str">
        <f t="shared" si="748"/>
        <v/>
      </c>
      <c r="M9244" s="13" t="str">
        <f t="shared" si="747"/>
        <v/>
      </c>
      <c r="P9244" s="46">
        <f t="shared" si="749"/>
        <v>0</v>
      </c>
      <c r="Q9244" s="20">
        <f t="shared" si="750"/>
        <v>1</v>
      </c>
      <c r="R9244" s="20">
        <f t="shared" si="751"/>
        <v>0</v>
      </c>
      <c r="S9244" s="18">
        <f t="shared" si="752"/>
        <v>0</v>
      </c>
      <c r="T9244" s="17" t="s">
        <v>694</v>
      </c>
    </row>
    <row r="9245" spans="1:20" ht="13.2" hidden="1">
      <c r="A9245" s="64"/>
      <c r="J9245" s="13" t="str">
        <f t="shared" si="748"/>
        <v/>
      </c>
      <c r="M9245" s="13" t="str">
        <f t="shared" si="747"/>
        <v/>
      </c>
      <c r="P9245" s="46">
        <f t="shared" si="749"/>
        <v>0</v>
      </c>
      <c r="Q9245" s="20">
        <f t="shared" si="750"/>
        <v>1</v>
      </c>
      <c r="R9245" s="20">
        <f t="shared" si="751"/>
        <v>0</v>
      </c>
      <c r="S9245" s="18">
        <f t="shared" si="752"/>
        <v>0</v>
      </c>
      <c r="T9245" s="17" t="s">
        <v>694</v>
      </c>
    </row>
    <row r="9246" spans="1:20" ht="13.2" hidden="1">
      <c r="J9246" s="13" t="str">
        <f t="shared" si="748"/>
        <v/>
      </c>
      <c r="M9246" s="13" t="str">
        <f t="shared" si="747"/>
        <v/>
      </c>
      <c r="P9246" s="46">
        <f t="shared" si="749"/>
        <v>0</v>
      </c>
      <c r="Q9246" s="20">
        <f t="shared" si="750"/>
        <v>1</v>
      </c>
      <c r="R9246" s="20">
        <f t="shared" si="751"/>
        <v>0</v>
      </c>
      <c r="S9246" s="18">
        <f t="shared" si="752"/>
        <v>0</v>
      </c>
      <c r="T9246" s="17" t="s">
        <v>694</v>
      </c>
    </row>
    <row r="9247" spans="1:20" ht="13.2" hidden="1">
      <c r="J9247" s="13" t="str">
        <f t="shared" si="748"/>
        <v/>
      </c>
      <c r="M9247" s="13" t="str">
        <f t="shared" si="747"/>
        <v/>
      </c>
      <c r="P9247" s="46">
        <f t="shared" si="749"/>
        <v>0</v>
      </c>
      <c r="Q9247" s="20">
        <f t="shared" si="750"/>
        <v>1</v>
      </c>
      <c r="R9247" s="20">
        <f t="shared" si="751"/>
        <v>0</v>
      </c>
      <c r="S9247" s="18">
        <f t="shared" si="752"/>
        <v>0</v>
      </c>
      <c r="T9247" s="17" t="s">
        <v>694</v>
      </c>
    </row>
    <row r="9248" spans="1:20" ht="13.2" hidden="1">
      <c r="J9248" s="13" t="str">
        <f t="shared" si="748"/>
        <v/>
      </c>
      <c r="M9248" s="13" t="str">
        <f t="shared" si="747"/>
        <v/>
      </c>
      <c r="N9248" s="13"/>
      <c r="O9248" s="62"/>
      <c r="P9248" s="46">
        <f t="shared" si="749"/>
        <v>0</v>
      </c>
      <c r="Q9248" s="20">
        <f t="shared" si="750"/>
        <v>1</v>
      </c>
      <c r="R9248" s="20">
        <f t="shared" si="751"/>
        <v>0</v>
      </c>
      <c r="S9248" s="18">
        <f t="shared" si="752"/>
        <v>0</v>
      </c>
      <c r="T9248" s="17" t="s">
        <v>694</v>
      </c>
    </row>
    <row r="9249" spans="1:20" ht="13.2" hidden="1">
      <c r="J9249" s="13" t="str">
        <f t="shared" si="748"/>
        <v/>
      </c>
      <c r="M9249" s="13" t="str">
        <f t="shared" si="747"/>
        <v/>
      </c>
      <c r="P9249" s="46">
        <f t="shared" si="749"/>
        <v>0</v>
      </c>
      <c r="Q9249" s="20">
        <f t="shared" si="750"/>
        <v>1</v>
      </c>
      <c r="R9249" s="20">
        <f t="shared" si="751"/>
        <v>0</v>
      </c>
      <c r="S9249" s="18">
        <f t="shared" si="752"/>
        <v>0</v>
      </c>
      <c r="T9249" s="17" t="s">
        <v>694</v>
      </c>
    </row>
    <row r="9250" spans="1:20" ht="13.2" hidden="1">
      <c r="J9250" s="13" t="str">
        <f t="shared" si="748"/>
        <v/>
      </c>
      <c r="M9250" s="13" t="str">
        <f t="shared" si="747"/>
        <v/>
      </c>
      <c r="P9250" s="46">
        <f t="shared" si="749"/>
        <v>0</v>
      </c>
      <c r="Q9250" s="20">
        <f t="shared" si="750"/>
        <v>1</v>
      </c>
      <c r="R9250" s="20">
        <f t="shared" si="751"/>
        <v>0</v>
      </c>
      <c r="S9250" s="18">
        <f t="shared" si="752"/>
        <v>0</v>
      </c>
      <c r="T9250" s="17" t="s">
        <v>694</v>
      </c>
    </row>
    <row r="9251" spans="1:20" ht="13.2" hidden="1">
      <c r="J9251" s="13" t="str">
        <f t="shared" si="748"/>
        <v/>
      </c>
      <c r="M9251" s="13" t="str">
        <f t="shared" si="747"/>
        <v/>
      </c>
      <c r="P9251" s="46">
        <f t="shared" si="749"/>
        <v>0</v>
      </c>
      <c r="Q9251" s="20">
        <f t="shared" si="750"/>
        <v>1</v>
      </c>
      <c r="R9251" s="20">
        <f t="shared" si="751"/>
        <v>0</v>
      </c>
      <c r="S9251" s="18">
        <f t="shared" si="752"/>
        <v>0</v>
      </c>
      <c r="T9251" s="17" t="s">
        <v>694</v>
      </c>
    </row>
    <row r="9252" spans="1:20" ht="13.2" hidden="1">
      <c r="J9252" s="13" t="str">
        <f t="shared" si="748"/>
        <v/>
      </c>
      <c r="M9252" s="13" t="str">
        <f t="shared" si="747"/>
        <v/>
      </c>
      <c r="P9252" s="46">
        <f t="shared" si="749"/>
        <v>0</v>
      </c>
      <c r="Q9252" s="20">
        <f t="shared" si="750"/>
        <v>1</v>
      </c>
      <c r="R9252" s="20">
        <f t="shared" si="751"/>
        <v>0</v>
      </c>
      <c r="S9252" s="18">
        <f t="shared" si="752"/>
        <v>0</v>
      </c>
      <c r="T9252" s="17" t="s">
        <v>694</v>
      </c>
    </row>
    <row r="9253" spans="1:20" ht="13.2" hidden="1">
      <c r="J9253" s="13" t="str">
        <f t="shared" si="748"/>
        <v/>
      </c>
      <c r="M9253" s="13" t="str">
        <f t="shared" si="747"/>
        <v/>
      </c>
      <c r="P9253" s="46">
        <f t="shared" si="749"/>
        <v>0</v>
      </c>
      <c r="Q9253" s="20">
        <f t="shared" si="750"/>
        <v>1</v>
      </c>
      <c r="R9253" s="20">
        <f t="shared" si="751"/>
        <v>0</v>
      </c>
      <c r="S9253" s="18">
        <f t="shared" si="752"/>
        <v>0</v>
      </c>
      <c r="T9253" s="17" t="s">
        <v>694</v>
      </c>
    </row>
    <row r="9254" spans="1:20" ht="13.2" hidden="1">
      <c r="J9254" s="13" t="str">
        <f t="shared" si="748"/>
        <v/>
      </c>
      <c r="M9254" s="13" t="str">
        <f t="shared" si="747"/>
        <v/>
      </c>
      <c r="P9254" s="46">
        <f t="shared" si="749"/>
        <v>0</v>
      </c>
      <c r="Q9254" s="20">
        <f t="shared" si="750"/>
        <v>1</v>
      </c>
      <c r="R9254" s="20">
        <f t="shared" si="751"/>
        <v>0</v>
      </c>
      <c r="S9254" s="18">
        <f t="shared" si="752"/>
        <v>0</v>
      </c>
      <c r="T9254" s="17" t="s">
        <v>694</v>
      </c>
    </row>
    <row r="9255" spans="1:20" ht="13.2" hidden="1">
      <c r="A9255" s="64"/>
      <c r="J9255" s="13" t="str">
        <f t="shared" si="748"/>
        <v/>
      </c>
      <c r="M9255" s="13" t="str">
        <f t="shared" si="747"/>
        <v/>
      </c>
      <c r="P9255" s="46">
        <f t="shared" si="749"/>
        <v>0</v>
      </c>
      <c r="Q9255" s="20">
        <f t="shared" si="750"/>
        <v>1</v>
      </c>
      <c r="R9255" s="20">
        <f t="shared" si="751"/>
        <v>0</v>
      </c>
      <c r="S9255" s="18">
        <f t="shared" si="752"/>
        <v>0</v>
      </c>
      <c r="T9255" s="17" t="s">
        <v>694</v>
      </c>
    </row>
    <row r="9256" spans="1:20" ht="13.2" hidden="1">
      <c r="A9256" s="64"/>
      <c r="J9256" s="13" t="str">
        <f t="shared" si="748"/>
        <v/>
      </c>
      <c r="M9256" s="13" t="str">
        <f t="shared" si="747"/>
        <v/>
      </c>
      <c r="P9256" s="46">
        <f t="shared" si="749"/>
        <v>0</v>
      </c>
      <c r="Q9256" s="20">
        <f t="shared" si="750"/>
        <v>1</v>
      </c>
      <c r="R9256" s="20">
        <f t="shared" si="751"/>
        <v>0</v>
      </c>
      <c r="S9256" s="18">
        <f t="shared" si="752"/>
        <v>0</v>
      </c>
      <c r="T9256" s="17" t="s">
        <v>694</v>
      </c>
    </row>
    <row r="9257" spans="1:20" ht="13.2" hidden="1">
      <c r="J9257" s="13" t="str">
        <f t="shared" si="748"/>
        <v/>
      </c>
      <c r="M9257" s="13" t="str">
        <f t="shared" si="747"/>
        <v/>
      </c>
      <c r="P9257" s="46">
        <f t="shared" si="749"/>
        <v>0</v>
      </c>
      <c r="Q9257" s="20">
        <f t="shared" si="750"/>
        <v>1</v>
      </c>
      <c r="R9257" s="20">
        <f t="shared" si="751"/>
        <v>0</v>
      </c>
      <c r="S9257" s="18">
        <f t="shared" si="752"/>
        <v>0</v>
      </c>
      <c r="T9257" s="17" t="s">
        <v>694</v>
      </c>
    </row>
    <row r="9258" spans="1:20" ht="13.2" hidden="1">
      <c r="J9258" s="13" t="str">
        <f t="shared" si="748"/>
        <v/>
      </c>
      <c r="M9258" s="13" t="str">
        <f t="shared" si="747"/>
        <v/>
      </c>
      <c r="P9258" s="46">
        <f t="shared" si="749"/>
        <v>0</v>
      </c>
      <c r="Q9258" s="20">
        <f t="shared" si="750"/>
        <v>1</v>
      </c>
      <c r="R9258" s="20">
        <f t="shared" si="751"/>
        <v>0</v>
      </c>
      <c r="S9258" s="18">
        <f t="shared" si="752"/>
        <v>0</v>
      </c>
      <c r="T9258" s="17" t="s">
        <v>694</v>
      </c>
    </row>
    <row r="9259" spans="1:20" ht="13.2" hidden="1">
      <c r="J9259" s="13" t="str">
        <f t="shared" si="748"/>
        <v/>
      </c>
      <c r="M9259" s="13" t="str">
        <f t="shared" si="747"/>
        <v/>
      </c>
      <c r="N9259" s="13"/>
      <c r="O9259" s="62"/>
      <c r="P9259" s="46">
        <f t="shared" si="749"/>
        <v>0</v>
      </c>
      <c r="Q9259" s="20">
        <f t="shared" si="750"/>
        <v>1</v>
      </c>
      <c r="R9259" s="20">
        <f t="shared" si="751"/>
        <v>0</v>
      </c>
      <c r="S9259" s="18">
        <f t="shared" si="752"/>
        <v>0</v>
      </c>
      <c r="T9259" s="17" t="s">
        <v>694</v>
      </c>
    </row>
    <row r="9260" spans="1:20" ht="13.2" hidden="1">
      <c r="J9260" s="13" t="str">
        <f t="shared" si="748"/>
        <v/>
      </c>
      <c r="M9260" s="13" t="str">
        <f t="shared" si="747"/>
        <v/>
      </c>
      <c r="P9260" s="46">
        <f t="shared" si="749"/>
        <v>0</v>
      </c>
      <c r="Q9260" s="20">
        <f t="shared" si="750"/>
        <v>1</v>
      </c>
      <c r="R9260" s="20">
        <f t="shared" si="751"/>
        <v>0</v>
      </c>
      <c r="S9260" s="18">
        <f t="shared" si="752"/>
        <v>0</v>
      </c>
      <c r="T9260" s="17" t="s">
        <v>694</v>
      </c>
    </row>
    <row r="9261" spans="1:20" ht="13.2" hidden="1">
      <c r="J9261" s="13" t="str">
        <f t="shared" si="748"/>
        <v/>
      </c>
      <c r="M9261" s="13" t="str">
        <f t="shared" si="747"/>
        <v/>
      </c>
      <c r="P9261" s="46">
        <f t="shared" si="749"/>
        <v>0</v>
      </c>
      <c r="Q9261" s="20">
        <f t="shared" si="750"/>
        <v>1</v>
      </c>
      <c r="R9261" s="20">
        <f t="shared" si="751"/>
        <v>0</v>
      </c>
      <c r="S9261" s="18">
        <f t="shared" si="752"/>
        <v>0</v>
      </c>
      <c r="T9261" s="17" t="s">
        <v>694</v>
      </c>
    </row>
    <row r="9262" spans="1:20" ht="13.2" hidden="1">
      <c r="A9262" s="64"/>
      <c r="J9262" s="13" t="str">
        <f t="shared" si="748"/>
        <v/>
      </c>
      <c r="M9262" s="13" t="str">
        <f t="shared" si="747"/>
        <v/>
      </c>
      <c r="P9262" s="46">
        <f t="shared" si="749"/>
        <v>0</v>
      </c>
      <c r="Q9262" s="20">
        <f t="shared" si="750"/>
        <v>1</v>
      </c>
      <c r="R9262" s="20">
        <f t="shared" si="751"/>
        <v>0</v>
      </c>
      <c r="S9262" s="18">
        <f t="shared" si="752"/>
        <v>0</v>
      </c>
      <c r="T9262" s="17" t="s">
        <v>694</v>
      </c>
    </row>
    <row r="9263" spans="1:20" ht="13.2" hidden="1">
      <c r="A9263" s="64"/>
      <c r="J9263" s="13" t="str">
        <f t="shared" si="748"/>
        <v/>
      </c>
      <c r="M9263" s="13" t="str">
        <f t="shared" si="747"/>
        <v/>
      </c>
      <c r="P9263" s="46">
        <f t="shared" si="749"/>
        <v>0</v>
      </c>
      <c r="Q9263" s="20">
        <f t="shared" si="750"/>
        <v>1</v>
      </c>
      <c r="R9263" s="20">
        <f t="shared" si="751"/>
        <v>0</v>
      </c>
      <c r="S9263" s="18">
        <f t="shared" si="752"/>
        <v>0</v>
      </c>
      <c r="T9263" s="17" t="s">
        <v>694</v>
      </c>
    </row>
    <row r="9264" spans="1:20" ht="13.2" hidden="1">
      <c r="A9264" s="64"/>
      <c r="J9264" s="13" t="str">
        <f t="shared" si="748"/>
        <v/>
      </c>
      <c r="M9264" s="13" t="str">
        <f t="shared" si="747"/>
        <v/>
      </c>
      <c r="P9264" s="46">
        <f t="shared" si="749"/>
        <v>0</v>
      </c>
      <c r="Q9264" s="20">
        <f t="shared" si="750"/>
        <v>1</v>
      </c>
      <c r="R9264" s="20">
        <f t="shared" si="751"/>
        <v>0</v>
      </c>
      <c r="S9264" s="18">
        <f t="shared" si="752"/>
        <v>0</v>
      </c>
      <c r="T9264" s="17" t="s">
        <v>694</v>
      </c>
    </row>
    <row r="9265" spans="1:21" ht="13.2" hidden="1">
      <c r="J9265" s="13" t="str">
        <f t="shared" si="748"/>
        <v/>
      </c>
      <c r="M9265" s="13" t="str">
        <f t="shared" si="747"/>
        <v/>
      </c>
      <c r="P9265" s="46">
        <f t="shared" si="749"/>
        <v>0</v>
      </c>
      <c r="Q9265" s="20">
        <f t="shared" si="750"/>
        <v>1</v>
      </c>
      <c r="R9265" s="20">
        <f t="shared" si="751"/>
        <v>0</v>
      </c>
      <c r="S9265" s="18">
        <f t="shared" si="752"/>
        <v>0</v>
      </c>
      <c r="T9265" s="17" t="s">
        <v>694</v>
      </c>
    </row>
    <row r="9266" spans="1:21" ht="13.2" hidden="1">
      <c r="J9266" s="13" t="str">
        <f t="shared" si="748"/>
        <v/>
      </c>
      <c r="M9266" s="13" t="str">
        <f t="shared" si="747"/>
        <v/>
      </c>
      <c r="P9266" s="46">
        <f t="shared" si="749"/>
        <v>0</v>
      </c>
      <c r="Q9266" s="20">
        <f t="shared" si="750"/>
        <v>1</v>
      </c>
      <c r="R9266" s="20">
        <f t="shared" si="751"/>
        <v>0</v>
      </c>
      <c r="S9266" s="18">
        <f t="shared" si="752"/>
        <v>0</v>
      </c>
      <c r="T9266" s="17" t="s">
        <v>694</v>
      </c>
    </row>
    <row r="9267" spans="1:21" ht="13.2" hidden="1">
      <c r="J9267" s="13" t="str">
        <f t="shared" si="748"/>
        <v/>
      </c>
      <c r="M9267" s="13" t="str">
        <f t="shared" si="747"/>
        <v/>
      </c>
      <c r="P9267" s="46">
        <f t="shared" si="749"/>
        <v>0</v>
      </c>
      <c r="Q9267" s="20">
        <f t="shared" si="750"/>
        <v>1</v>
      </c>
      <c r="R9267" s="20">
        <f t="shared" si="751"/>
        <v>0</v>
      </c>
      <c r="S9267" s="18">
        <f t="shared" si="752"/>
        <v>0</v>
      </c>
      <c r="T9267" s="17" t="s">
        <v>694</v>
      </c>
    </row>
    <row r="9268" spans="1:21" ht="13.2" hidden="1">
      <c r="A9268" s="40"/>
      <c r="B9268" s="47"/>
      <c r="D9268" s="40"/>
      <c r="J9268" s="13" t="str">
        <f t="shared" si="748"/>
        <v/>
      </c>
      <c r="K9268" s="40"/>
      <c r="L9268" s="52"/>
      <c r="M9268" s="13" t="str">
        <f t="shared" si="747"/>
        <v/>
      </c>
      <c r="N9268" s="39"/>
      <c r="O9268" s="56"/>
      <c r="P9268" s="46">
        <f t="shared" si="749"/>
        <v>0</v>
      </c>
      <c r="Q9268" s="20">
        <f t="shared" si="750"/>
        <v>1</v>
      </c>
      <c r="R9268" s="20">
        <f t="shared" si="751"/>
        <v>0</v>
      </c>
      <c r="S9268" s="18">
        <f t="shared" si="752"/>
        <v>0</v>
      </c>
      <c r="T9268" s="17" t="s">
        <v>694</v>
      </c>
      <c r="U9268" s="40"/>
    </row>
    <row r="9269" spans="1:21" ht="13.2" hidden="1">
      <c r="J9269" s="13" t="str">
        <f t="shared" si="748"/>
        <v/>
      </c>
      <c r="M9269" s="13" t="str">
        <f t="shared" si="747"/>
        <v/>
      </c>
      <c r="N9269" s="13"/>
      <c r="O9269" s="62"/>
      <c r="P9269" s="46">
        <f t="shared" si="749"/>
        <v>0</v>
      </c>
      <c r="Q9269" s="20">
        <f t="shared" si="750"/>
        <v>1</v>
      </c>
      <c r="R9269" s="20">
        <f t="shared" si="751"/>
        <v>0</v>
      </c>
      <c r="S9269" s="18">
        <f t="shared" si="752"/>
        <v>0</v>
      </c>
      <c r="T9269" s="17" t="s">
        <v>694</v>
      </c>
    </row>
    <row r="9270" spans="1:21" ht="13.2" hidden="1">
      <c r="J9270" s="13" t="str">
        <f t="shared" si="748"/>
        <v/>
      </c>
      <c r="M9270" s="13" t="str">
        <f t="shared" si="747"/>
        <v/>
      </c>
      <c r="P9270" s="46">
        <f t="shared" si="749"/>
        <v>0</v>
      </c>
      <c r="Q9270" s="20">
        <f t="shared" si="750"/>
        <v>1</v>
      </c>
      <c r="R9270" s="20">
        <f t="shared" si="751"/>
        <v>0</v>
      </c>
      <c r="S9270" s="18">
        <f t="shared" si="752"/>
        <v>0</v>
      </c>
      <c r="T9270" s="17" t="s">
        <v>694</v>
      </c>
    </row>
    <row r="9271" spans="1:21" ht="13.2" hidden="1">
      <c r="J9271" s="13" t="str">
        <f t="shared" si="748"/>
        <v/>
      </c>
      <c r="M9271" s="13" t="str">
        <f t="shared" si="747"/>
        <v/>
      </c>
      <c r="P9271" s="46">
        <f t="shared" si="749"/>
        <v>0</v>
      </c>
      <c r="Q9271" s="20">
        <f t="shared" si="750"/>
        <v>1</v>
      </c>
      <c r="R9271" s="20">
        <f t="shared" si="751"/>
        <v>0</v>
      </c>
      <c r="S9271" s="18">
        <f t="shared" si="752"/>
        <v>0</v>
      </c>
      <c r="T9271" s="17" t="s">
        <v>694</v>
      </c>
    </row>
    <row r="9272" spans="1:21" ht="13.2" hidden="1">
      <c r="J9272" s="13" t="str">
        <f t="shared" si="748"/>
        <v/>
      </c>
      <c r="M9272" s="13" t="str">
        <f t="shared" si="747"/>
        <v/>
      </c>
      <c r="P9272" s="46">
        <f t="shared" si="749"/>
        <v>0</v>
      </c>
      <c r="Q9272" s="20">
        <f t="shared" si="750"/>
        <v>1</v>
      </c>
      <c r="R9272" s="20">
        <f t="shared" si="751"/>
        <v>0</v>
      </c>
      <c r="S9272" s="18">
        <f t="shared" si="752"/>
        <v>0</v>
      </c>
      <c r="T9272" s="17" t="s">
        <v>694</v>
      </c>
    </row>
    <row r="9273" spans="1:21" ht="13.2" hidden="1">
      <c r="J9273" s="13" t="str">
        <f t="shared" si="748"/>
        <v/>
      </c>
      <c r="M9273" s="13" t="str">
        <f t="shared" ref="M9273:M9336" si="753">+LEFT(U9273,4)</f>
        <v/>
      </c>
      <c r="P9273" s="46">
        <f t="shared" si="749"/>
        <v>0</v>
      </c>
      <c r="Q9273" s="20">
        <f t="shared" si="750"/>
        <v>1</v>
      </c>
      <c r="R9273" s="20">
        <f t="shared" si="751"/>
        <v>0</v>
      </c>
      <c r="S9273" s="18">
        <f t="shared" si="752"/>
        <v>0</v>
      </c>
      <c r="T9273" s="17" t="s">
        <v>694</v>
      </c>
    </row>
    <row r="9274" spans="1:21" ht="13.2" hidden="1">
      <c r="A9274" s="40"/>
      <c r="B9274" s="47"/>
      <c r="D9274" s="40"/>
      <c r="J9274" s="13" t="str">
        <f t="shared" si="748"/>
        <v/>
      </c>
      <c r="K9274" s="40"/>
      <c r="L9274" s="52"/>
      <c r="M9274" s="13" t="str">
        <f t="shared" si="753"/>
        <v/>
      </c>
      <c r="N9274" s="39"/>
      <c r="O9274" s="56"/>
      <c r="P9274" s="46">
        <f t="shared" si="749"/>
        <v>0</v>
      </c>
      <c r="Q9274" s="20">
        <f t="shared" si="750"/>
        <v>1</v>
      </c>
      <c r="R9274" s="20">
        <f t="shared" si="751"/>
        <v>0</v>
      </c>
      <c r="S9274" s="18">
        <f t="shared" si="752"/>
        <v>0</v>
      </c>
      <c r="T9274" s="17" t="s">
        <v>694</v>
      </c>
      <c r="U9274" s="40"/>
    </row>
    <row r="9275" spans="1:21" ht="13.2" hidden="1">
      <c r="A9275" s="40"/>
      <c r="B9275" s="47"/>
      <c r="D9275" s="40"/>
      <c r="J9275" s="13" t="str">
        <f t="shared" si="748"/>
        <v/>
      </c>
      <c r="K9275" s="40"/>
      <c r="L9275" s="52"/>
      <c r="M9275" s="13" t="str">
        <f t="shared" si="753"/>
        <v/>
      </c>
      <c r="N9275" s="39"/>
      <c r="O9275" s="56"/>
      <c r="P9275" s="46">
        <f t="shared" si="749"/>
        <v>0</v>
      </c>
      <c r="Q9275" s="20">
        <f t="shared" si="750"/>
        <v>1</v>
      </c>
      <c r="R9275" s="20">
        <f t="shared" si="751"/>
        <v>0</v>
      </c>
      <c r="S9275" s="18">
        <f t="shared" si="752"/>
        <v>0</v>
      </c>
      <c r="T9275" s="17" t="s">
        <v>694</v>
      </c>
      <c r="U9275" s="40"/>
    </row>
    <row r="9276" spans="1:21" ht="13.2" hidden="1">
      <c r="A9276" s="40"/>
      <c r="B9276" s="47"/>
      <c r="D9276" s="40"/>
      <c r="J9276" s="13" t="str">
        <f t="shared" si="748"/>
        <v/>
      </c>
      <c r="K9276" s="40"/>
      <c r="L9276" s="52"/>
      <c r="M9276" s="13" t="str">
        <f t="shared" si="753"/>
        <v/>
      </c>
      <c r="N9276" s="39"/>
      <c r="O9276" s="56"/>
      <c r="P9276" s="46">
        <f t="shared" si="749"/>
        <v>0</v>
      </c>
      <c r="Q9276" s="20">
        <f t="shared" si="750"/>
        <v>1</v>
      </c>
      <c r="R9276" s="20">
        <f t="shared" si="751"/>
        <v>0</v>
      </c>
      <c r="S9276" s="18">
        <f t="shared" si="752"/>
        <v>0</v>
      </c>
      <c r="T9276" s="17" t="s">
        <v>694</v>
      </c>
      <c r="U9276" s="40"/>
    </row>
    <row r="9277" spans="1:21" ht="13.2" hidden="1">
      <c r="A9277" s="40"/>
      <c r="B9277" s="47"/>
      <c r="D9277" s="40"/>
      <c r="J9277" s="13" t="str">
        <f t="shared" si="748"/>
        <v/>
      </c>
      <c r="K9277" s="40"/>
      <c r="L9277" s="52"/>
      <c r="M9277" s="13" t="str">
        <f t="shared" si="753"/>
        <v/>
      </c>
      <c r="N9277" s="39"/>
      <c r="O9277" s="56"/>
      <c r="P9277" s="46">
        <f t="shared" si="749"/>
        <v>0</v>
      </c>
      <c r="Q9277" s="20">
        <f t="shared" si="750"/>
        <v>1</v>
      </c>
      <c r="R9277" s="20">
        <f t="shared" si="751"/>
        <v>0</v>
      </c>
      <c r="S9277" s="18">
        <f t="shared" si="752"/>
        <v>0</v>
      </c>
      <c r="T9277" s="17" t="s">
        <v>694</v>
      </c>
      <c r="U9277" s="40"/>
    </row>
    <row r="9278" spans="1:21" ht="13.2" hidden="1">
      <c r="A9278" s="40"/>
      <c r="B9278" s="47"/>
      <c r="D9278" s="40"/>
      <c r="J9278" s="13" t="str">
        <f t="shared" si="748"/>
        <v/>
      </c>
      <c r="K9278" s="40"/>
      <c r="L9278" s="52"/>
      <c r="M9278" s="13" t="str">
        <f t="shared" si="753"/>
        <v/>
      </c>
      <c r="N9278" s="39"/>
      <c r="O9278" s="56"/>
      <c r="P9278" s="46">
        <f t="shared" si="749"/>
        <v>0</v>
      </c>
      <c r="Q9278" s="20">
        <f t="shared" si="750"/>
        <v>1</v>
      </c>
      <c r="R9278" s="20">
        <f t="shared" si="751"/>
        <v>0</v>
      </c>
      <c r="S9278" s="18">
        <f t="shared" si="752"/>
        <v>0</v>
      </c>
      <c r="T9278" s="17" t="s">
        <v>694</v>
      </c>
      <c r="U9278" s="40"/>
    </row>
    <row r="9279" spans="1:21" ht="13.2" hidden="1">
      <c r="A9279" s="40"/>
      <c r="B9279" s="47"/>
      <c r="D9279" s="40"/>
      <c r="J9279" s="13" t="str">
        <f t="shared" si="748"/>
        <v/>
      </c>
      <c r="K9279" s="40"/>
      <c r="L9279" s="52"/>
      <c r="M9279" s="13" t="str">
        <f t="shared" si="753"/>
        <v/>
      </c>
      <c r="N9279" s="39"/>
      <c r="O9279" s="56"/>
      <c r="P9279" s="46">
        <f t="shared" si="749"/>
        <v>0</v>
      </c>
      <c r="Q9279" s="20">
        <f t="shared" si="750"/>
        <v>1</v>
      </c>
      <c r="R9279" s="20">
        <f t="shared" si="751"/>
        <v>0</v>
      </c>
      <c r="S9279" s="18">
        <f t="shared" si="752"/>
        <v>0</v>
      </c>
      <c r="T9279" s="17" t="s">
        <v>694</v>
      </c>
      <c r="U9279" s="40"/>
    </row>
    <row r="9280" spans="1:21" ht="13.2" hidden="1">
      <c r="A9280" s="40"/>
      <c r="B9280" s="47"/>
      <c r="D9280" s="40"/>
      <c r="J9280" s="13" t="str">
        <f t="shared" si="748"/>
        <v/>
      </c>
      <c r="K9280" s="40"/>
      <c r="L9280" s="52"/>
      <c r="M9280" s="13" t="str">
        <f t="shared" si="753"/>
        <v/>
      </c>
      <c r="N9280" s="39"/>
      <c r="O9280" s="56"/>
      <c r="P9280" s="46">
        <f t="shared" si="749"/>
        <v>0</v>
      </c>
      <c r="Q9280" s="20">
        <f t="shared" si="750"/>
        <v>1</v>
      </c>
      <c r="R9280" s="20">
        <f t="shared" si="751"/>
        <v>0</v>
      </c>
      <c r="S9280" s="18">
        <f t="shared" si="752"/>
        <v>0</v>
      </c>
      <c r="T9280" s="17" t="s">
        <v>694</v>
      </c>
      <c r="U9280" s="40"/>
    </row>
    <row r="9281" spans="1:21" ht="13.2" hidden="1">
      <c r="A9281" s="40"/>
      <c r="B9281" s="47"/>
      <c r="D9281" s="40"/>
      <c r="J9281" s="13" t="str">
        <f t="shared" si="748"/>
        <v/>
      </c>
      <c r="K9281" s="40"/>
      <c r="L9281" s="52"/>
      <c r="M9281" s="13" t="str">
        <f t="shared" si="753"/>
        <v/>
      </c>
      <c r="N9281" s="39"/>
      <c r="O9281" s="56"/>
      <c r="P9281" s="46">
        <f t="shared" si="749"/>
        <v>0</v>
      </c>
      <c r="Q9281" s="20">
        <f t="shared" si="750"/>
        <v>1</v>
      </c>
      <c r="R9281" s="20">
        <f t="shared" si="751"/>
        <v>0</v>
      </c>
      <c r="S9281" s="18">
        <f t="shared" si="752"/>
        <v>0</v>
      </c>
      <c r="T9281" s="17" t="s">
        <v>694</v>
      </c>
      <c r="U9281" s="40"/>
    </row>
    <row r="9282" spans="1:21" ht="13.2" hidden="1">
      <c r="A9282" s="40"/>
      <c r="B9282" s="47"/>
      <c r="D9282" s="40"/>
      <c r="J9282" s="13" t="str">
        <f t="shared" ref="J9282:J9345" si="754">+LEFT(U9282,4)</f>
        <v/>
      </c>
      <c r="K9282" s="40"/>
      <c r="L9282" s="52"/>
      <c r="M9282" s="13" t="str">
        <f t="shared" si="753"/>
        <v/>
      </c>
      <c r="N9282" s="39"/>
      <c r="O9282" s="56"/>
      <c r="P9282" s="46">
        <f t="shared" ref="P9282:P9345" si="755">ROUND(O9282*L9282,2)</f>
        <v>0</v>
      </c>
      <c r="Q9282" s="20">
        <f t="shared" ref="Q9282:Q9345" si="756">IF(N9282="HKD",7.8,IF(N9282="CNY",6.4,1))</f>
        <v>1</v>
      </c>
      <c r="R9282" s="20">
        <f t="shared" ref="R9282:R9345" si="757">+O9282/Q9282</f>
        <v>0</v>
      </c>
      <c r="S9282" s="18">
        <f t="shared" ref="S9282:S9345" si="758">+R9282*L9282</f>
        <v>0</v>
      </c>
      <c r="T9282" s="17" t="s">
        <v>694</v>
      </c>
      <c r="U9282" s="40"/>
    </row>
    <row r="9283" spans="1:21" ht="13.2" hidden="1">
      <c r="A9283" s="40"/>
      <c r="B9283" s="47"/>
      <c r="D9283" s="40"/>
      <c r="J9283" s="13" t="str">
        <f t="shared" si="754"/>
        <v/>
      </c>
      <c r="K9283" s="40"/>
      <c r="L9283" s="52"/>
      <c r="M9283" s="13" t="str">
        <f t="shared" si="753"/>
        <v/>
      </c>
      <c r="N9283" s="39"/>
      <c r="O9283" s="56"/>
      <c r="P9283" s="46">
        <f t="shared" si="755"/>
        <v>0</v>
      </c>
      <c r="Q9283" s="20">
        <f t="shared" si="756"/>
        <v>1</v>
      </c>
      <c r="R9283" s="20">
        <f t="shared" si="757"/>
        <v>0</v>
      </c>
      <c r="S9283" s="18">
        <f t="shared" si="758"/>
        <v>0</v>
      </c>
      <c r="T9283" s="17" t="s">
        <v>694</v>
      </c>
      <c r="U9283" s="40"/>
    </row>
    <row r="9284" spans="1:21" ht="13.2" hidden="1">
      <c r="A9284" s="40"/>
      <c r="B9284" s="47"/>
      <c r="D9284" s="40"/>
      <c r="J9284" s="13" t="str">
        <f t="shared" si="754"/>
        <v/>
      </c>
      <c r="K9284" s="40"/>
      <c r="L9284" s="52"/>
      <c r="M9284" s="13" t="str">
        <f t="shared" si="753"/>
        <v/>
      </c>
      <c r="N9284" s="39"/>
      <c r="O9284" s="56"/>
      <c r="P9284" s="46">
        <f t="shared" si="755"/>
        <v>0</v>
      </c>
      <c r="Q9284" s="20">
        <f t="shared" si="756"/>
        <v>1</v>
      </c>
      <c r="R9284" s="20">
        <f t="shared" si="757"/>
        <v>0</v>
      </c>
      <c r="S9284" s="18">
        <f t="shared" si="758"/>
        <v>0</v>
      </c>
      <c r="T9284" s="17" t="s">
        <v>694</v>
      </c>
      <c r="U9284" s="40"/>
    </row>
    <row r="9285" spans="1:21" ht="13.2" hidden="1">
      <c r="A9285" s="40"/>
      <c r="B9285" s="47"/>
      <c r="D9285" s="40"/>
      <c r="J9285" s="13" t="str">
        <f t="shared" si="754"/>
        <v/>
      </c>
      <c r="K9285" s="40"/>
      <c r="L9285" s="52"/>
      <c r="M9285" s="13" t="str">
        <f t="shared" si="753"/>
        <v/>
      </c>
      <c r="N9285" s="39"/>
      <c r="O9285" s="56"/>
      <c r="P9285" s="46">
        <f t="shared" si="755"/>
        <v>0</v>
      </c>
      <c r="Q9285" s="20">
        <f t="shared" si="756"/>
        <v>1</v>
      </c>
      <c r="R9285" s="20">
        <f t="shared" si="757"/>
        <v>0</v>
      </c>
      <c r="S9285" s="18">
        <f t="shared" si="758"/>
        <v>0</v>
      </c>
      <c r="T9285" s="17" t="s">
        <v>694</v>
      </c>
      <c r="U9285" s="40"/>
    </row>
    <row r="9286" spans="1:21" ht="13.2" hidden="1">
      <c r="A9286" s="40"/>
      <c r="B9286" s="47"/>
      <c r="D9286" s="40"/>
      <c r="J9286" s="13" t="str">
        <f t="shared" si="754"/>
        <v/>
      </c>
      <c r="K9286" s="40"/>
      <c r="L9286" s="52"/>
      <c r="M9286" s="13" t="str">
        <f t="shared" si="753"/>
        <v/>
      </c>
      <c r="N9286" s="39"/>
      <c r="O9286" s="56"/>
      <c r="P9286" s="46">
        <f t="shared" si="755"/>
        <v>0</v>
      </c>
      <c r="Q9286" s="20">
        <f t="shared" si="756"/>
        <v>1</v>
      </c>
      <c r="R9286" s="20">
        <f t="shared" si="757"/>
        <v>0</v>
      </c>
      <c r="S9286" s="18">
        <f t="shared" si="758"/>
        <v>0</v>
      </c>
      <c r="T9286" s="17" t="s">
        <v>694</v>
      </c>
      <c r="U9286" s="40"/>
    </row>
    <row r="9287" spans="1:21" ht="13.2" hidden="1">
      <c r="A9287" s="40"/>
      <c r="B9287" s="47"/>
      <c r="D9287" s="40"/>
      <c r="J9287" s="13" t="str">
        <f t="shared" si="754"/>
        <v/>
      </c>
      <c r="K9287" s="40"/>
      <c r="L9287" s="52"/>
      <c r="M9287" s="13" t="str">
        <f t="shared" si="753"/>
        <v/>
      </c>
      <c r="N9287" s="39"/>
      <c r="O9287" s="56"/>
      <c r="P9287" s="46">
        <f t="shared" si="755"/>
        <v>0</v>
      </c>
      <c r="Q9287" s="20">
        <f t="shared" si="756"/>
        <v>1</v>
      </c>
      <c r="R9287" s="20">
        <f t="shared" si="757"/>
        <v>0</v>
      </c>
      <c r="S9287" s="18">
        <f t="shared" si="758"/>
        <v>0</v>
      </c>
      <c r="T9287" s="17" t="s">
        <v>694</v>
      </c>
      <c r="U9287" s="40"/>
    </row>
    <row r="9288" spans="1:21" ht="13.2" hidden="1">
      <c r="A9288" s="40"/>
      <c r="B9288" s="47"/>
      <c r="D9288" s="40"/>
      <c r="J9288" s="13" t="str">
        <f t="shared" si="754"/>
        <v/>
      </c>
      <c r="K9288" s="40"/>
      <c r="L9288" s="52"/>
      <c r="M9288" s="13" t="str">
        <f t="shared" si="753"/>
        <v/>
      </c>
      <c r="N9288" s="39"/>
      <c r="O9288" s="56"/>
      <c r="P9288" s="46">
        <f t="shared" si="755"/>
        <v>0</v>
      </c>
      <c r="Q9288" s="20">
        <f t="shared" si="756"/>
        <v>1</v>
      </c>
      <c r="R9288" s="20">
        <f t="shared" si="757"/>
        <v>0</v>
      </c>
      <c r="S9288" s="18">
        <f t="shared" si="758"/>
        <v>0</v>
      </c>
      <c r="T9288" s="17" t="s">
        <v>694</v>
      </c>
      <c r="U9288" s="40"/>
    </row>
    <row r="9289" spans="1:21" ht="13.2" hidden="1">
      <c r="A9289" s="40"/>
      <c r="B9289" s="47"/>
      <c r="D9289" s="40"/>
      <c r="J9289" s="13" t="str">
        <f t="shared" si="754"/>
        <v/>
      </c>
      <c r="K9289" s="40"/>
      <c r="L9289" s="52"/>
      <c r="M9289" s="13" t="str">
        <f t="shared" si="753"/>
        <v/>
      </c>
      <c r="N9289" s="39"/>
      <c r="O9289" s="56"/>
      <c r="P9289" s="46">
        <f t="shared" si="755"/>
        <v>0</v>
      </c>
      <c r="Q9289" s="20">
        <f t="shared" si="756"/>
        <v>1</v>
      </c>
      <c r="R9289" s="20">
        <f t="shared" si="757"/>
        <v>0</v>
      </c>
      <c r="S9289" s="18">
        <f t="shared" si="758"/>
        <v>0</v>
      </c>
      <c r="T9289" s="17" t="s">
        <v>694</v>
      </c>
      <c r="U9289" s="40"/>
    </row>
    <row r="9290" spans="1:21" ht="13.2" hidden="1">
      <c r="J9290" s="13" t="str">
        <f t="shared" si="754"/>
        <v/>
      </c>
      <c r="M9290" s="13" t="str">
        <f t="shared" si="753"/>
        <v/>
      </c>
      <c r="P9290" s="46">
        <f t="shared" si="755"/>
        <v>0</v>
      </c>
      <c r="Q9290" s="20">
        <f t="shared" si="756"/>
        <v>1</v>
      </c>
      <c r="R9290" s="20">
        <f t="shared" si="757"/>
        <v>0</v>
      </c>
      <c r="S9290" s="18">
        <f t="shared" si="758"/>
        <v>0</v>
      </c>
      <c r="T9290" s="17" t="s">
        <v>694</v>
      </c>
    </row>
    <row r="9291" spans="1:21" ht="13.2" hidden="1">
      <c r="J9291" s="13" t="str">
        <f t="shared" si="754"/>
        <v/>
      </c>
      <c r="M9291" s="13" t="str">
        <f t="shared" si="753"/>
        <v/>
      </c>
      <c r="P9291" s="46">
        <f t="shared" si="755"/>
        <v>0</v>
      </c>
      <c r="Q9291" s="20">
        <f t="shared" si="756"/>
        <v>1</v>
      </c>
      <c r="R9291" s="20">
        <f t="shared" si="757"/>
        <v>0</v>
      </c>
      <c r="S9291" s="18">
        <f t="shared" si="758"/>
        <v>0</v>
      </c>
      <c r="T9291" s="17" t="s">
        <v>694</v>
      </c>
    </row>
    <row r="9292" spans="1:21" ht="13.2" hidden="1">
      <c r="J9292" s="13" t="str">
        <f t="shared" si="754"/>
        <v/>
      </c>
      <c r="M9292" s="13" t="str">
        <f t="shared" si="753"/>
        <v/>
      </c>
      <c r="P9292" s="46">
        <f t="shared" si="755"/>
        <v>0</v>
      </c>
      <c r="Q9292" s="20">
        <f t="shared" si="756"/>
        <v>1</v>
      </c>
      <c r="R9292" s="20">
        <f t="shared" si="757"/>
        <v>0</v>
      </c>
      <c r="S9292" s="18">
        <f t="shared" si="758"/>
        <v>0</v>
      </c>
      <c r="T9292" s="17" t="s">
        <v>694</v>
      </c>
    </row>
    <row r="9293" spans="1:21" ht="13.2" hidden="1">
      <c r="J9293" s="13" t="str">
        <f t="shared" si="754"/>
        <v/>
      </c>
      <c r="M9293" s="13" t="str">
        <f t="shared" si="753"/>
        <v/>
      </c>
      <c r="P9293" s="46">
        <f t="shared" si="755"/>
        <v>0</v>
      </c>
      <c r="Q9293" s="20">
        <f t="shared" si="756"/>
        <v>1</v>
      </c>
      <c r="R9293" s="20">
        <f t="shared" si="757"/>
        <v>0</v>
      </c>
      <c r="S9293" s="18">
        <f t="shared" si="758"/>
        <v>0</v>
      </c>
      <c r="T9293" s="17" t="s">
        <v>694</v>
      </c>
    </row>
    <row r="9294" spans="1:21" ht="13.2" hidden="1">
      <c r="J9294" s="13" t="str">
        <f t="shared" si="754"/>
        <v/>
      </c>
      <c r="M9294" s="13" t="str">
        <f t="shared" si="753"/>
        <v/>
      </c>
      <c r="P9294" s="46">
        <f t="shared" si="755"/>
        <v>0</v>
      </c>
      <c r="Q9294" s="20">
        <f t="shared" si="756"/>
        <v>1</v>
      </c>
      <c r="R9294" s="20">
        <f t="shared" si="757"/>
        <v>0</v>
      </c>
      <c r="S9294" s="18">
        <f t="shared" si="758"/>
        <v>0</v>
      </c>
      <c r="T9294" s="17" t="s">
        <v>694</v>
      </c>
    </row>
    <row r="9295" spans="1:21" ht="13.2" hidden="1">
      <c r="J9295" s="13" t="str">
        <f t="shared" si="754"/>
        <v/>
      </c>
      <c r="M9295" s="13" t="str">
        <f t="shared" si="753"/>
        <v/>
      </c>
      <c r="P9295" s="46">
        <f t="shared" si="755"/>
        <v>0</v>
      </c>
      <c r="Q9295" s="20">
        <f t="shared" si="756"/>
        <v>1</v>
      </c>
      <c r="R9295" s="20">
        <f t="shared" si="757"/>
        <v>0</v>
      </c>
      <c r="S9295" s="18">
        <f t="shared" si="758"/>
        <v>0</v>
      </c>
      <c r="T9295" s="17" t="s">
        <v>694</v>
      </c>
    </row>
    <row r="9296" spans="1:21" ht="13.2" hidden="1">
      <c r="J9296" s="13" t="str">
        <f t="shared" si="754"/>
        <v/>
      </c>
      <c r="M9296" s="13" t="str">
        <f t="shared" si="753"/>
        <v/>
      </c>
      <c r="P9296" s="46">
        <f t="shared" si="755"/>
        <v>0</v>
      </c>
      <c r="Q9296" s="20">
        <f t="shared" si="756"/>
        <v>1</v>
      </c>
      <c r="R9296" s="20">
        <f t="shared" si="757"/>
        <v>0</v>
      </c>
      <c r="S9296" s="18">
        <f t="shared" si="758"/>
        <v>0</v>
      </c>
      <c r="T9296" s="17" t="s">
        <v>694</v>
      </c>
    </row>
    <row r="9297" spans="1:20" ht="13.2" hidden="1">
      <c r="J9297" s="13" t="str">
        <f t="shared" si="754"/>
        <v/>
      </c>
      <c r="M9297" s="13" t="str">
        <f t="shared" si="753"/>
        <v/>
      </c>
      <c r="P9297" s="46">
        <f t="shared" si="755"/>
        <v>0</v>
      </c>
      <c r="Q9297" s="20">
        <f t="shared" si="756"/>
        <v>1</v>
      </c>
      <c r="R9297" s="20">
        <f t="shared" si="757"/>
        <v>0</v>
      </c>
      <c r="S9297" s="18">
        <f t="shared" si="758"/>
        <v>0</v>
      </c>
      <c r="T9297" s="17" t="s">
        <v>694</v>
      </c>
    </row>
    <row r="9298" spans="1:20" ht="13.2" hidden="1">
      <c r="J9298" s="13" t="str">
        <f t="shared" si="754"/>
        <v/>
      </c>
      <c r="M9298" s="13" t="str">
        <f t="shared" si="753"/>
        <v/>
      </c>
      <c r="P9298" s="46">
        <f t="shared" si="755"/>
        <v>0</v>
      </c>
      <c r="Q9298" s="20">
        <f t="shared" si="756"/>
        <v>1</v>
      </c>
      <c r="R9298" s="20">
        <f t="shared" si="757"/>
        <v>0</v>
      </c>
      <c r="S9298" s="18">
        <f t="shared" si="758"/>
        <v>0</v>
      </c>
      <c r="T9298" s="17" t="s">
        <v>694</v>
      </c>
    </row>
    <row r="9299" spans="1:20" ht="13.2" hidden="1">
      <c r="J9299" s="13" t="str">
        <f t="shared" si="754"/>
        <v/>
      </c>
      <c r="M9299" s="13" t="str">
        <f t="shared" si="753"/>
        <v/>
      </c>
      <c r="P9299" s="46">
        <f t="shared" si="755"/>
        <v>0</v>
      </c>
      <c r="Q9299" s="20">
        <f t="shared" si="756"/>
        <v>1</v>
      </c>
      <c r="R9299" s="20">
        <f t="shared" si="757"/>
        <v>0</v>
      </c>
      <c r="S9299" s="18">
        <f t="shared" si="758"/>
        <v>0</v>
      </c>
      <c r="T9299" s="17" t="s">
        <v>694</v>
      </c>
    </row>
    <row r="9300" spans="1:20" ht="13.2" hidden="1">
      <c r="J9300" s="13" t="str">
        <f t="shared" si="754"/>
        <v/>
      </c>
      <c r="M9300" s="13" t="str">
        <f t="shared" si="753"/>
        <v/>
      </c>
      <c r="P9300" s="46">
        <f t="shared" si="755"/>
        <v>0</v>
      </c>
      <c r="Q9300" s="20">
        <f t="shared" si="756"/>
        <v>1</v>
      </c>
      <c r="R9300" s="20">
        <f t="shared" si="757"/>
        <v>0</v>
      </c>
      <c r="S9300" s="18">
        <f t="shared" si="758"/>
        <v>0</v>
      </c>
      <c r="T9300" s="17" t="s">
        <v>694</v>
      </c>
    </row>
    <row r="9301" spans="1:20" ht="13.2" hidden="1">
      <c r="J9301" s="13" t="str">
        <f t="shared" si="754"/>
        <v/>
      </c>
      <c r="M9301" s="13" t="str">
        <f t="shared" si="753"/>
        <v/>
      </c>
      <c r="P9301" s="46">
        <f t="shared" si="755"/>
        <v>0</v>
      </c>
      <c r="Q9301" s="20">
        <f t="shared" si="756"/>
        <v>1</v>
      </c>
      <c r="R9301" s="20">
        <f t="shared" si="757"/>
        <v>0</v>
      </c>
      <c r="S9301" s="18">
        <f t="shared" si="758"/>
        <v>0</v>
      </c>
      <c r="T9301" s="17" t="s">
        <v>694</v>
      </c>
    </row>
    <row r="9302" spans="1:20" ht="13.2" hidden="1">
      <c r="J9302" s="13" t="str">
        <f t="shared" si="754"/>
        <v/>
      </c>
      <c r="M9302" s="13" t="str">
        <f t="shared" si="753"/>
        <v/>
      </c>
      <c r="P9302" s="46">
        <f t="shared" si="755"/>
        <v>0</v>
      </c>
      <c r="Q9302" s="20">
        <f t="shared" si="756"/>
        <v>1</v>
      </c>
      <c r="R9302" s="20">
        <f t="shared" si="757"/>
        <v>0</v>
      </c>
      <c r="S9302" s="18">
        <f t="shared" si="758"/>
        <v>0</v>
      </c>
      <c r="T9302" s="17" t="s">
        <v>694</v>
      </c>
    </row>
    <row r="9303" spans="1:20" ht="13.2" hidden="1">
      <c r="J9303" s="13" t="str">
        <f t="shared" si="754"/>
        <v/>
      </c>
      <c r="M9303" s="13" t="str">
        <f t="shared" si="753"/>
        <v/>
      </c>
      <c r="P9303" s="46">
        <f t="shared" si="755"/>
        <v>0</v>
      </c>
      <c r="Q9303" s="20">
        <f t="shared" si="756"/>
        <v>1</v>
      </c>
      <c r="R9303" s="20">
        <f t="shared" si="757"/>
        <v>0</v>
      </c>
      <c r="S9303" s="18">
        <f t="shared" si="758"/>
        <v>0</v>
      </c>
      <c r="T9303" s="17" t="s">
        <v>694</v>
      </c>
    </row>
    <row r="9304" spans="1:20" ht="13.2" hidden="1">
      <c r="J9304" s="13" t="str">
        <f t="shared" si="754"/>
        <v/>
      </c>
      <c r="M9304" s="13" t="str">
        <f t="shared" si="753"/>
        <v/>
      </c>
      <c r="P9304" s="46">
        <f t="shared" si="755"/>
        <v>0</v>
      </c>
      <c r="Q9304" s="20">
        <f t="shared" si="756"/>
        <v>1</v>
      </c>
      <c r="R9304" s="20">
        <f t="shared" si="757"/>
        <v>0</v>
      </c>
      <c r="S9304" s="18">
        <f t="shared" si="758"/>
        <v>0</v>
      </c>
      <c r="T9304" s="17" t="s">
        <v>694</v>
      </c>
    </row>
    <row r="9305" spans="1:20" ht="13.2" hidden="1">
      <c r="A9305" s="64"/>
      <c r="J9305" s="13" t="str">
        <f t="shared" si="754"/>
        <v/>
      </c>
      <c r="M9305" s="13" t="str">
        <f t="shared" si="753"/>
        <v/>
      </c>
      <c r="P9305" s="46">
        <f t="shared" si="755"/>
        <v>0</v>
      </c>
      <c r="Q9305" s="20">
        <f t="shared" si="756"/>
        <v>1</v>
      </c>
      <c r="R9305" s="20">
        <f t="shared" si="757"/>
        <v>0</v>
      </c>
      <c r="S9305" s="18">
        <f t="shared" si="758"/>
        <v>0</v>
      </c>
      <c r="T9305" s="17" t="s">
        <v>694</v>
      </c>
    </row>
    <row r="9306" spans="1:20" ht="13.2" hidden="1">
      <c r="A9306" s="64"/>
      <c r="J9306" s="13" t="str">
        <f t="shared" si="754"/>
        <v/>
      </c>
      <c r="M9306" s="13" t="str">
        <f t="shared" si="753"/>
        <v/>
      </c>
      <c r="P9306" s="46">
        <f t="shared" si="755"/>
        <v>0</v>
      </c>
      <c r="Q9306" s="20">
        <f t="shared" si="756"/>
        <v>1</v>
      </c>
      <c r="R9306" s="20">
        <f t="shared" si="757"/>
        <v>0</v>
      </c>
      <c r="S9306" s="18">
        <f t="shared" si="758"/>
        <v>0</v>
      </c>
      <c r="T9306" s="17" t="s">
        <v>694</v>
      </c>
    </row>
    <row r="9307" spans="1:20" ht="13.2" hidden="1">
      <c r="A9307" s="64"/>
      <c r="J9307" s="13" t="str">
        <f t="shared" si="754"/>
        <v/>
      </c>
      <c r="M9307" s="13" t="str">
        <f t="shared" si="753"/>
        <v/>
      </c>
      <c r="P9307" s="46">
        <f t="shared" si="755"/>
        <v>0</v>
      </c>
      <c r="Q9307" s="20">
        <f t="shared" si="756"/>
        <v>1</v>
      </c>
      <c r="R9307" s="20">
        <f t="shared" si="757"/>
        <v>0</v>
      </c>
      <c r="S9307" s="18">
        <f t="shared" si="758"/>
        <v>0</v>
      </c>
      <c r="T9307" s="17" t="s">
        <v>694</v>
      </c>
    </row>
    <row r="9308" spans="1:20" ht="13.2" hidden="1">
      <c r="A9308" s="64"/>
      <c r="J9308" s="13" t="str">
        <f t="shared" si="754"/>
        <v/>
      </c>
      <c r="M9308" s="13" t="str">
        <f t="shared" si="753"/>
        <v/>
      </c>
      <c r="P9308" s="46">
        <f t="shared" si="755"/>
        <v>0</v>
      </c>
      <c r="Q9308" s="20">
        <f t="shared" si="756"/>
        <v>1</v>
      </c>
      <c r="R9308" s="20">
        <f t="shared" si="757"/>
        <v>0</v>
      </c>
      <c r="S9308" s="18">
        <f t="shared" si="758"/>
        <v>0</v>
      </c>
      <c r="T9308" s="17" t="s">
        <v>694</v>
      </c>
    </row>
    <row r="9309" spans="1:20" ht="13.2" hidden="1">
      <c r="A9309" s="64"/>
      <c r="J9309" s="13" t="str">
        <f t="shared" si="754"/>
        <v/>
      </c>
      <c r="M9309" s="13" t="str">
        <f t="shared" si="753"/>
        <v/>
      </c>
      <c r="P9309" s="46">
        <f t="shared" si="755"/>
        <v>0</v>
      </c>
      <c r="Q9309" s="20">
        <f t="shared" si="756"/>
        <v>1</v>
      </c>
      <c r="R9309" s="20">
        <f t="shared" si="757"/>
        <v>0</v>
      </c>
      <c r="S9309" s="18">
        <f t="shared" si="758"/>
        <v>0</v>
      </c>
      <c r="T9309" s="17" t="s">
        <v>694</v>
      </c>
    </row>
    <row r="9310" spans="1:20" ht="13.2" hidden="1">
      <c r="A9310" s="64"/>
      <c r="J9310" s="13" t="str">
        <f t="shared" si="754"/>
        <v/>
      </c>
      <c r="M9310" s="13" t="str">
        <f t="shared" si="753"/>
        <v/>
      </c>
      <c r="P9310" s="46">
        <f t="shared" si="755"/>
        <v>0</v>
      </c>
      <c r="Q9310" s="20">
        <f t="shared" si="756"/>
        <v>1</v>
      </c>
      <c r="R9310" s="20">
        <f t="shared" si="757"/>
        <v>0</v>
      </c>
      <c r="S9310" s="18">
        <f t="shared" si="758"/>
        <v>0</v>
      </c>
      <c r="T9310" s="17" t="s">
        <v>694</v>
      </c>
    </row>
    <row r="9311" spans="1:20" ht="13.2" hidden="1">
      <c r="A9311" s="64"/>
      <c r="J9311" s="13" t="str">
        <f t="shared" si="754"/>
        <v/>
      </c>
      <c r="M9311" s="13" t="str">
        <f t="shared" si="753"/>
        <v/>
      </c>
      <c r="P9311" s="46">
        <f t="shared" si="755"/>
        <v>0</v>
      </c>
      <c r="Q9311" s="20">
        <f t="shared" si="756"/>
        <v>1</v>
      </c>
      <c r="R9311" s="20">
        <f t="shared" si="757"/>
        <v>0</v>
      </c>
      <c r="S9311" s="18">
        <f t="shared" si="758"/>
        <v>0</v>
      </c>
      <c r="T9311" s="17" t="s">
        <v>694</v>
      </c>
    </row>
    <row r="9312" spans="1:20" ht="13.2" hidden="1">
      <c r="A9312" s="64"/>
      <c r="J9312" s="13" t="str">
        <f t="shared" si="754"/>
        <v/>
      </c>
      <c r="M9312" s="13" t="str">
        <f t="shared" si="753"/>
        <v/>
      </c>
      <c r="P9312" s="46">
        <f t="shared" si="755"/>
        <v>0</v>
      </c>
      <c r="Q9312" s="20">
        <f t="shared" si="756"/>
        <v>1</v>
      </c>
      <c r="R9312" s="20">
        <f t="shared" si="757"/>
        <v>0</v>
      </c>
      <c r="S9312" s="18">
        <f t="shared" si="758"/>
        <v>0</v>
      </c>
      <c r="T9312" s="17" t="s">
        <v>694</v>
      </c>
    </row>
    <row r="9313" spans="1:20" ht="13.2" hidden="1">
      <c r="A9313" s="64"/>
      <c r="J9313" s="13" t="str">
        <f t="shared" si="754"/>
        <v/>
      </c>
      <c r="M9313" s="13" t="str">
        <f t="shared" si="753"/>
        <v/>
      </c>
      <c r="P9313" s="46">
        <f t="shared" si="755"/>
        <v>0</v>
      </c>
      <c r="Q9313" s="20">
        <f t="shared" si="756"/>
        <v>1</v>
      </c>
      <c r="R9313" s="20">
        <f t="shared" si="757"/>
        <v>0</v>
      </c>
      <c r="S9313" s="18">
        <f t="shared" si="758"/>
        <v>0</v>
      </c>
      <c r="T9313" s="17" t="s">
        <v>694</v>
      </c>
    </row>
    <row r="9314" spans="1:20" ht="13.2" hidden="1">
      <c r="A9314" s="64"/>
      <c r="J9314" s="13" t="str">
        <f t="shared" si="754"/>
        <v/>
      </c>
      <c r="M9314" s="13" t="str">
        <f t="shared" si="753"/>
        <v/>
      </c>
      <c r="P9314" s="46">
        <f t="shared" si="755"/>
        <v>0</v>
      </c>
      <c r="Q9314" s="20">
        <f t="shared" si="756"/>
        <v>1</v>
      </c>
      <c r="R9314" s="20">
        <f t="shared" si="757"/>
        <v>0</v>
      </c>
      <c r="S9314" s="18">
        <f t="shared" si="758"/>
        <v>0</v>
      </c>
      <c r="T9314" s="17" t="s">
        <v>694</v>
      </c>
    </row>
    <row r="9315" spans="1:20" ht="13.2" hidden="1">
      <c r="A9315" s="64"/>
      <c r="J9315" s="13" t="str">
        <f t="shared" si="754"/>
        <v/>
      </c>
      <c r="M9315" s="13" t="str">
        <f t="shared" si="753"/>
        <v/>
      </c>
      <c r="P9315" s="46">
        <f t="shared" si="755"/>
        <v>0</v>
      </c>
      <c r="Q9315" s="20">
        <f t="shared" si="756"/>
        <v>1</v>
      </c>
      <c r="R9315" s="20">
        <f t="shared" si="757"/>
        <v>0</v>
      </c>
      <c r="S9315" s="18">
        <f t="shared" si="758"/>
        <v>0</v>
      </c>
      <c r="T9315" s="17" t="s">
        <v>694</v>
      </c>
    </row>
    <row r="9316" spans="1:20" ht="13.2" hidden="1">
      <c r="A9316" s="64"/>
      <c r="J9316" s="13" t="str">
        <f t="shared" si="754"/>
        <v/>
      </c>
      <c r="M9316" s="13" t="str">
        <f t="shared" si="753"/>
        <v/>
      </c>
      <c r="P9316" s="46">
        <f t="shared" si="755"/>
        <v>0</v>
      </c>
      <c r="Q9316" s="20">
        <f t="shared" si="756"/>
        <v>1</v>
      </c>
      <c r="R9316" s="20">
        <f t="shared" si="757"/>
        <v>0</v>
      </c>
      <c r="S9316" s="18">
        <f t="shared" si="758"/>
        <v>0</v>
      </c>
      <c r="T9316" s="17" t="s">
        <v>694</v>
      </c>
    </row>
    <row r="9317" spans="1:20" ht="13.2" hidden="1">
      <c r="A9317" s="64"/>
      <c r="J9317" s="13" t="str">
        <f t="shared" si="754"/>
        <v/>
      </c>
      <c r="M9317" s="13" t="str">
        <f t="shared" si="753"/>
        <v/>
      </c>
      <c r="P9317" s="46">
        <f t="shared" si="755"/>
        <v>0</v>
      </c>
      <c r="Q9317" s="20">
        <f t="shared" si="756"/>
        <v>1</v>
      </c>
      <c r="R9317" s="20">
        <f t="shared" si="757"/>
        <v>0</v>
      </c>
      <c r="S9317" s="18">
        <f t="shared" si="758"/>
        <v>0</v>
      </c>
      <c r="T9317" s="17" t="s">
        <v>694</v>
      </c>
    </row>
    <row r="9318" spans="1:20" ht="13.2" hidden="1">
      <c r="A9318" s="64"/>
      <c r="J9318" s="13" t="str">
        <f t="shared" si="754"/>
        <v/>
      </c>
      <c r="M9318" s="13" t="str">
        <f t="shared" si="753"/>
        <v/>
      </c>
      <c r="P9318" s="46">
        <f t="shared" si="755"/>
        <v>0</v>
      </c>
      <c r="Q9318" s="20">
        <f t="shared" si="756"/>
        <v>1</v>
      </c>
      <c r="R9318" s="20">
        <f t="shared" si="757"/>
        <v>0</v>
      </c>
      <c r="S9318" s="18">
        <f t="shared" si="758"/>
        <v>0</v>
      </c>
      <c r="T9318" s="17" t="s">
        <v>694</v>
      </c>
    </row>
    <row r="9319" spans="1:20" ht="13.2" hidden="1">
      <c r="A9319" s="64"/>
      <c r="J9319" s="13" t="str">
        <f t="shared" si="754"/>
        <v/>
      </c>
      <c r="M9319" s="13" t="str">
        <f t="shared" si="753"/>
        <v/>
      </c>
      <c r="P9319" s="46">
        <f t="shared" si="755"/>
        <v>0</v>
      </c>
      <c r="Q9319" s="20">
        <f t="shared" si="756"/>
        <v>1</v>
      </c>
      <c r="R9319" s="20">
        <f t="shared" si="757"/>
        <v>0</v>
      </c>
      <c r="S9319" s="18">
        <f t="shared" si="758"/>
        <v>0</v>
      </c>
      <c r="T9319" s="17" t="s">
        <v>694</v>
      </c>
    </row>
    <row r="9320" spans="1:20" ht="13.2" hidden="1">
      <c r="A9320" s="64"/>
      <c r="J9320" s="13" t="str">
        <f t="shared" si="754"/>
        <v/>
      </c>
      <c r="M9320" s="13" t="str">
        <f t="shared" si="753"/>
        <v/>
      </c>
      <c r="P9320" s="46">
        <f t="shared" si="755"/>
        <v>0</v>
      </c>
      <c r="Q9320" s="20">
        <f t="shared" si="756"/>
        <v>1</v>
      </c>
      <c r="R9320" s="20">
        <f t="shared" si="757"/>
        <v>0</v>
      </c>
      <c r="S9320" s="18">
        <f t="shared" si="758"/>
        <v>0</v>
      </c>
      <c r="T9320" s="17" t="s">
        <v>694</v>
      </c>
    </row>
    <row r="9321" spans="1:20" ht="13.2" hidden="1">
      <c r="A9321" s="64"/>
      <c r="J9321" s="13" t="str">
        <f t="shared" si="754"/>
        <v/>
      </c>
      <c r="M9321" s="13" t="str">
        <f t="shared" si="753"/>
        <v/>
      </c>
      <c r="P9321" s="46">
        <f t="shared" si="755"/>
        <v>0</v>
      </c>
      <c r="Q9321" s="20">
        <f t="shared" si="756"/>
        <v>1</v>
      </c>
      <c r="R9321" s="20">
        <f t="shared" si="757"/>
        <v>0</v>
      </c>
      <c r="S9321" s="18">
        <f t="shared" si="758"/>
        <v>0</v>
      </c>
      <c r="T9321" s="17" t="s">
        <v>694</v>
      </c>
    </row>
    <row r="9322" spans="1:20" ht="13.2" hidden="1">
      <c r="A9322" s="64"/>
      <c r="J9322" s="13" t="str">
        <f t="shared" si="754"/>
        <v/>
      </c>
      <c r="M9322" s="13" t="str">
        <f t="shared" si="753"/>
        <v/>
      </c>
      <c r="P9322" s="46">
        <f t="shared" si="755"/>
        <v>0</v>
      </c>
      <c r="Q9322" s="20">
        <f t="shared" si="756"/>
        <v>1</v>
      </c>
      <c r="R9322" s="20">
        <f t="shared" si="757"/>
        <v>0</v>
      </c>
      <c r="S9322" s="18">
        <f t="shared" si="758"/>
        <v>0</v>
      </c>
      <c r="T9322" s="17" t="s">
        <v>694</v>
      </c>
    </row>
    <row r="9323" spans="1:20" ht="13.2" hidden="1">
      <c r="A9323" s="64"/>
      <c r="J9323" s="13" t="str">
        <f t="shared" si="754"/>
        <v/>
      </c>
      <c r="M9323" s="13" t="str">
        <f t="shared" si="753"/>
        <v/>
      </c>
      <c r="P9323" s="46">
        <f t="shared" si="755"/>
        <v>0</v>
      </c>
      <c r="Q9323" s="20">
        <f t="shared" si="756"/>
        <v>1</v>
      </c>
      <c r="R9323" s="20">
        <f t="shared" si="757"/>
        <v>0</v>
      </c>
      <c r="S9323" s="18">
        <f t="shared" si="758"/>
        <v>0</v>
      </c>
      <c r="T9323" s="17" t="s">
        <v>694</v>
      </c>
    </row>
    <row r="9324" spans="1:20" ht="13.2" hidden="1">
      <c r="J9324" s="13" t="str">
        <f t="shared" si="754"/>
        <v/>
      </c>
      <c r="M9324" s="13" t="str">
        <f t="shared" si="753"/>
        <v/>
      </c>
      <c r="P9324" s="46">
        <f t="shared" si="755"/>
        <v>0</v>
      </c>
      <c r="Q9324" s="20">
        <f t="shared" si="756"/>
        <v>1</v>
      </c>
      <c r="R9324" s="20">
        <f t="shared" si="757"/>
        <v>0</v>
      </c>
      <c r="S9324" s="18">
        <f t="shared" si="758"/>
        <v>0</v>
      </c>
      <c r="T9324" s="17" t="s">
        <v>694</v>
      </c>
    </row>
    <row r="9325" spans="1:20" ht="13.2" hidden="1">
      <c r="J9325" s="13" t="str">
        <f t="shared" si="754"/>
        <v/>
      </c>
      <c r="M9325" s="13" t="str">
        <f t="shared" si="753"/>
        <v/>
      </c>
      <c r="P9325" s="46">
        <f t="shared" si="755"/>
        <v>0</v>
      </c>
      <c r="Q9325" s="20">
        <f t="shared" si="756"/>
        <v>1</v>
      </c>
      <c r="R9325" s="20">
        <f t="shared" si="757"/>
        <v>0</v>
      </c>
      <c r="S9325" s="18">
        <f t="shared" si="758"/>
        <v>0</v>
      </c>
      <c r="T9325" s="17" t="s">
        <v>694</v>
      </c>
    </row>
    <row r="9326" spans="1:20" ht="13.2" hidden="1">
      <c r="J9326" s="13" t="str">
        <f t="shared" si="754"/>
        <v/>
      </c>
      <c r="M9326" s="13" t="str">
        <f t="shared" si="753"/>
        <v/>
      </c>
      <c r="P9326" s="46">
        <f t="shared" si="755"/>
        <v>0</v>
      </c>
      <c r="Q9326" s="20">
        <f t="shared" si="756"/>
        <v>1</v>
      </c>
      <c r="R9326" s="20">
        <f t="shared" si="757"/>
        <v>0</v>
      </c>
      <c r="S9326" s="18">
        <f t="shared" si="758"/>
        <v>0</v>
      </c>
      <c r="T9326" s="17" t="s">
        <v>694</v>
      </c>
    </row>
    <row r="9327" spans="1:20" ht="13.2" hidden="1">
      <c r="J9327" s="13" t="str">
        <f t="shared" si="754"/>
        <v/>
      </c>
      <c r="M9327" s="13" t="str">
        <f t="shared" si="753"/>
        <v/>
      </c>
      <c r="P9327" s="46">
        <f t="shared" si="755"/>
        <v>0</v>
      </c>
      <c r="Q9327" s="20">
        <f t="shared" si="756"/>
        <v>1</v>
      </c>
      <c r="R9327" s="20">
        <f t="shared" si="757"/>
        <v>0</v>
      </c>
      <c r="S9327" s="18">
        <f t="shared" si="758"/>
        <v>0</v>
      </c>
      <c r="T9327" s="17" t="s">
        <v>694</v>
      </c>
    </row>
    <row r="9328" spans="1:20" ht="13.2" hidden="1">
      <c r="J9328" s="13" t="str">
        <f t="shared" si="754"/>
        <v/>
      </c>
      <c r="M9328" s="13" t="str">
        <f t="shared" si="753"/>
        <v/>
      </c>
      <c r="P9328" s="46">
        <f t="shared" si="755"/>
        <v>0</v>
      </c>
      <c r="Q9328" s="20">
        <f t="shared" si="756"/>
        <v>1</v>
      </c>
      <c r="R9328" s="20">
        <f t="shared" si="757"/>
        <v>0</v>
      </c>
      <c r="S9328" s="18">
        <f t="shared" si="758"/>
        <v>0</v>
      </c>
      <c r="T9328" s="17" t="s">
        <v>694</v>
      </c>
    </row>
    <row r="9329" spans="10:20" ht="13.2" hidden="1">
      <c r="J9329" s="13" t="str">
        <f t="shared" si="754"/>
        <v/>
      </c>
      <c r="M9329" s="13" t="str">
        <f t="shared" si="753"/>
        <v/>
      </c>
      <c r="P9329" s="46">
        <f t="shared" si="755"/>
        <v>0</v>
      </c>
      <c r="Q9329" s="20">
        <f t="shared" si="756"/>
        <v>1</v>
      </c>
      <c r="R9329" s="20">
        <f t="shared" si="757"/>
        <v>0</v>
      </c>
      <c r="S9329" s="18">
        <f t="shared" si="758"/>
        <v>0</v>
      </c>
      <c r="T9329" s="17" t="s">
        <v>694</v>
      </c>
    </row>
    <row r="9330" spans="10:20" ht="13.2" hidden="1">
      <c r="J9330" s="13" t="str">
        <f t="shared" si="754"/>
        <v/>
      </c>
      <c r="M9330" s="13" t="str">
        <f t="shared" si="753"/>
        <v/>
      </c>
      <c r="P9330" s="46">
        <f t="shared" si="755"/>
        <v>0</v>
      </c>
      <c r="Q9330" s="20">
        <f t="shared" si="756"/>
        <v>1</v>
      </c>
      <c r="R9330" s="20">
        <f t="shared" si="757"/>
        <v>0</v>
      </c>
      <c r="S9330" s="18">
        <f t="shared" si="758"/>
        <v>0</v>
      </c>
      <c r="T9330" s="17" t="s">
        <v>694</v>
      </c>
    </row>
    <row r="9331" spans="10:20" ht="13.2" hidden="1">
      <c r="J9331" s="13" t="str">
        <f t="shared" si="754"/>
        <v/>
      </c>
      <c r="M9331" s="13" t="str">
        <f t="shared" si="753"/>
        <v/>
      </c>
      <c r="P9331" s="46">
        <f t="shared" si="755"/>
        <v>0</v>
      </c>
      <c r="Q9331" s="20">
        <f t="shared" si="756"/>
        <v>1</v>
      </c>
      <c r="R9331" s="20">
        <f t="shared" si="757"/>
        <v>0</v>
      </c>
      <c r="S9331" s="18">
        <f t="shared" si="758"/>
        <v>0</v>
      </c>
      <c r="T9331" s="17" t="s">
        <v>694</v>
      </c>
    </row>
    <row r="9332" spans="10:20" ht="13.2" hidden="1">
      <c r="J9332" s="13" t="str">
        <f t="shared" si="754"/>
        <v/>
      </c>
      <c r="M9332" s="13" t="str">
        <f t="shared" si="753"/>
        <v/>
      </c>
      <c r="P9332" s="46">
        <f t="shared" si="755"/>
        <v>0</v>
      </c>
      <c r="Q9332" s="20">
        <f t="shared" si="756"/>
        <v>1</v>
      </c>
      <c r="R9332" s="20">
        <f t="shared" si="757"/>
        <v>0</v>
      </c>
      <c r="S9332" s="18">
        <f t="shared" si="758"/>
        <v>0</v>
      </c>
      <c r="T9332" s="17" t="s">
        <v>694</v>
      </c>
    </row>
    <row r="9333" spans="10:20" ht="13.2" hidden="1">
      <c r="J9333" s="13" t="str">
        <f t="shared" si="754"/>
        <v/>
      </c>
      <c r="M9333" s="13" t="str">
        <f t="shared" si="753"/>
        <v/>
      </c>
      <c r="P9333" s="46">
        <f t="shared" si="755"/>
        <v>0</v>
      </c>
      <c r="Q9333" s="20">
        <f t="shared" si="756"/>
        <v>1</v>
      </c>
      <c r="R9333" s="20">
        <f t="shared" si="757"/>
        <v>0</v>
      </c>
      <c r="S9333" s="18">
        <f t="shared" si="758"/>
        <v>0</v>
      </c>
      <c r="T9333" s="17" t="s">
        <v>694</v>
      </c>
    </row>
    <row r="9334" spans="10:20" ht="13.2" hidden="1">
      <c r="J9334" s="13" t="str">
        <f t="shared" si="754"/>
        <v/>
      </c>
      <c r="M9334" s="13" t="str">
        <f t="shared" si="753"/>
        <v/>
      </c>
      <c r="P9334" s="46">
        <f t="shared" si="755"/>
        <v>0</v>
      </c>
      <c r="Q9334" s="20">
        <f t="shared" si="756"/>
        <v>1</v>
      </c>
      <c r="R9334" s="20">
        <f t="shared" si="757"/>
        <v>0</v>
      </c>
      <c r="S9334" s="18">
        <f t="shared" si="758"/>
        <v>0</v>
      </c>
      <c r="T9334" s="17" t="s">
        <v>694</v>
      </c>
    </row>
    <row r="9335" spans="10:20" ht="13.2" hidden="1">
      <c r="J9335" s="13" t="str">
        <f t="shared" si="754"/>
        <v/>
      </c>
      <c r="M9335" s="13" t="str">
        <f t="shared" si="753"/>
        <v/>
      </c>
      <c r="P9335" s="46">
        <f t="shared" si="755"/>
        <v>0</v>
      </c>
      <c r="Q9335" s="20">
        <f t="shared" si="756"/>
        <v>1</v>
      </c>
      <c r="R9335" s="20">
        <f t="shared" si="757"/>
        <v>0</v>
      </c>
      <c r="S9335" s="18">
        <f t="shared" si="758"/>
        <v>0</v>
      </c>
      <c r="T9335" s="17" t="s">
        <v>694</v>
      </c>
    </row>
    <row r="9336" spans="10:20" ht="13.2" hidden="1">
      <c r="J9336" s="13" t="str">
        <f t="shared" si="754"/>
        <v/>
      </c>
      <c r="M9336" s="13" t="str">
        <f t="shared" si="753"/>
        <v/>
      </c>
      <c r="P9336" s="46">
        <f t="shared" si="755"/>
        <v>0</v>
      </c>
      <c r="Q9336" s="20">
        <f t="shared" si="756"/>
        <v>1</v>
      </c>
      <c r="R9336" s="20">
        <f t="shared" si="757"/>
        <v>0</v>
      </c>
      <c r="S9336" s="18">
        <f t="shared" si="758"/>
        <v>0</v>
      </c>
      <c r="T9336" s="17" t="s">
        <v>694</v>
      </c>
    </row>
    <row r="9337" spans="10:20" ht="13.2" hidden="1">
      <c r="J9337" s="13" t="str">
        <f t="shared" si="754"/>
        <v/>
      </c>
      <c r="M9337" s="13" t="str">
        <f t="shared" ref="M9337:M9400" si="759">+LEFT(U9337,4)</f>
        <v/>
      </c>
      <c r="P9337" s="46">
        <f t="shared" si="755"/>
        <v>0</v>
      </c>
      <c r="Q9337" s="20">
        <f t="shared" si="756"/>
        <v>1</v>
      </c>
      <c r="R9337" s="20">
        <f t="shared" si="757"/>
        <v>0</v>
      </c>
      <c r="S9337" s="18">
        <f t="shared" si="758"/>
        <v>0</v>
      </c>
      <c r="T9337" s="17" t="s">
        <v>694</v>
      </c>
    </row>
    <row r="9338" spans="10:20" ht="13.2" hidden="1">
      <c r="J9338" s="13" t="str">
        <f t="shared" si="754"/>
        <v/>
      </c>
      <c r="M9338" s="13" t="str">
        <f t="shared" si="759"/>
        <v/>
      </c>
      <c r="P9338" s="46">
        <f t="shared" si="755"/>
        <v>0</v>
      </c>
      <c r="Q9338" s="20">
        <f t="shared" si="756"/>
        <v>1</v>
      </c>
      <c r="R9338" s="20">
        <f t="shared" si="757"/>
        <v>0</v>
      </c>
      <c r="S9338" s="18">
        <f t="shared" si="758"/>
        <v>0</v>
      </c>
      <c r="T9338" s="17" t="s">
        <v>694</v>
      </c>
    </row>
    <row r="9339" spans="10:20" ht="13.2" hidden="1">
      <c r="J9339" s="13" t="str">
        <f t="shared" si="754"/>
        <v/>
      </c>
      <c r="M9339" s="13" t="str">
        <f t="shared" si="759"/>
        <v/>
      </c>
      <c r="P9339" s="46">
        <f t="shared" si="755"/>
        <v>0</v>
      </c>
      <c r="Q9339" s="20">
        <f t="shared" si="756"/>
        <v>1</v>
      </c>
      <c r="R9339" s="20">
        <f t="shared" si="757"/>
        <v>0</v>
      </c>
      <c r="S9339" s="18">
        <f t="shared" si="758"/>
        <v>0</v>
      </c>
      <c r="T9339" s="17" t="s">
        <v>694</v>
      </c>
    </row>
    <row r="9340" spans="10:20" ht="13.2" hidden="1">
      <c r="J9340" s="13" t="str">
        <f t="shared" si="754"/>
        <v/>
      </c>
      <c r="M9340" s="13" t="str">
        <f t="shared" si="759"/>
        <v/>
      </c>
      <c r="P9340" s="46">
        <f t="shared" si="755"/>
        <v>0</v>
      </c>
      <c r="Q9340" s="20">
        <f t="shared" si="756"/>
        <v>1</v>
      </c>
      <c r="R9340" s="20">
        <f t="shared" si="757"/>
        <v>0</v>
      </c>
      <c r="S9340" s="18">
        <f t="shared" si="758"/>
        <v>0</v>
      </c>
      <c r="T9340" s="17" t="s">
        <v>694</v>
      </c>
    </row>
    <row r="9341" spans="10:20" ht="13.2" hidden="1">
      <c r="J9341" s="13" t="str">
        <f t="shared" si="754"/>
        <v/>
      </c>
      <c r="M9341" s="13" t="str">
        <f t="shared" si="759"/>
        <v/>
      </c>
      <c r="P9341" s="46">
        <f t="shared" si="755"/>
        <v>0</v>
      </c>
      <c r="Q9341" s="20">
        <f t="shared" si="756"/>
        <v>1</v>
      </c>
      <c r="R9341" s="20">
        <f t="shared" si="757"/>
        <v>0</v>
      </c>
      <c r="S9341" s="18">
        <f t="shared" si="758"/>
        <v>0</v>
      </c>
      <c r="T9341" s="17" t="s">
        <v>694</v>
      </c>
    </row>
    <row r="9342" spans="10:20" ht="13.2" hidden="1">
      <c r="J9342" s="13" t="str">
        <f t="shared" si="754"/>
        <v/>
      </c>
      <c r="M9342" s="13" t="str">
        <f t="shared" si="759"/>
        <v/>
      </c>
      <c r="P9342" s="46">
        <f t="shared" si="755"/>
        <v>0</v>
      </c>
      <c r="Q9342" s="20">
        <f t="shared" si="756"/>
        <v>1</v>
      </c>
      <c r="R9342" s="20">
        <f t="shared" si="757"/>
        <v>0</v>
      </c>
      <c r="S9342" s="18">
        <f t="shared" si="758"/>
        <v>0</v>
      </c>
      <c r="T9342" s="17" t="s">
        <v>694</v>
      </c>
    </row>
    <row r="9343" spans="10:20" ht="13.2" hidden="1">
      <c r="J9343" s="13" t="str">
        <f t="shared" si="754"/>
        <v/>
      </c>
      <c r="M9343" s="13" t="str">
        <f t="shared" si="759"/>
        <v/>
      </c>
      <c r="P9343" s="46">
        <f t="shared" si="755"/>
        <v>0</v>
      </c>
      <c r="Q9343" s="20">
        <f t="shared" si="756"/>
        <v>1</v>
      </c>
      <c r="R9343" s="20">
        <f t="shared" si="757"/>
        <v>0</v>
      </c>
      <c r="S9343" s="18">
        <f t="shared" si="758"/>
        <v>0</v>
      </c>
      <c r="T9343" s="17" t="s">
        <v>694</v>
      </c>
    </row>
    <row r="9344" spans="10:20" ht="13.2" hidden="1">
      <c r="J9344" s="13" t="str">
        <f t="shared" si="754"/>
        <v/>
      </c>
      <c r="M9344" s="13" t="str">
        <f t="shared" si="759"/>
        <v/>
      </c>
      <c r="P9344" s="46">
        <f t="shared" si="755"/>
        <v>0</v>
      </c>
      <c r="Q9344" s="20">
        <f t="shared" si="756"/>
        <v>1</v>
      </c>
      <c r="R9344" s="20">
        <f t="shared" si="757"/>
        <v>0</v>
      </c>
      <c r="S9344" s="18">
        <f t="shared" si="758"/>
        <v>0</v>
      </c>
      <c r="T9344" s="17" t="s">
        <v>694</v>
      </c>
    </row>
    <row r="9345" spans="1:21" ht="13.2" hidden="1">
      <c r="J9345" s="13" t="str">
        <f t="shared" si="754"/>
        <v/>
      </c>
      <c r="M9345" s="13" t="str">
        <f t="shared" si="759"/>
        <v/>
      </c>
      <c r="P9345" s="46">
        <f t="shared" si="755"/>
        <v>0</v>
      </c>
      <c r="Q9345" s="20">
        <f t="shared" si="756"/>
        <v>1</v>
      </c>
      <c r="R9345" s="20">
        <f t="shared" si="757"/>
        <v>0</v>
      </c>
      <c r="S9345" s="18">
        <f t="shared" si="758"/>
        <v>0</v>
      </c>
      <c r="T9345" s="17" t="s">
        <v>694</v>
      </c>
    </row>
    <row r="9346" spans="1:21" ht="13.2" hidden="1">
      <c r="J9346" s="13" t="str">
        <f t="shared" ref="J9346:J9409" si="760">+LEFT(U9346,4)</f>
        <v/>
      </c>
      <c r="M9346" s="13" t="str">
        <f t="shared" si="759"/>
        <v/>
      </c>
      <c r="P9346" s="46">
        <f t="shared" ref="P9346:P9409" si="761">ROUND(O9346*L9346,2)</f>
        <v>0</v>
      </c>
      <c r="Q9346" s="20">
        <f t="shared" ref="Q9346:Q9409" si="762">IF(N9346="HKD",7.8,IF(N9346="CNY",6.4,1))</f>
        <v>1</v>
      </c>
      <c r="R9346" s="20">
        <f t="shared" ref="R9346:R9409" si="763">+O9346/Q9346</f>
        <v>0</v>
      </c>
      <c r="S9346" s="18">
        <f t="shared" ref="S9346:S9409" si="764">+R9346*L9346</f>
        <v>0</v>
      </c>
      <c r="T9346" s="17" t="s">
        <v>694</v>
      </c>
    </row>
    <row r="9347" spans="1:21" ht="13.2" hidden="1">
      <c r="J9347" s="13" t="str">
        <f t="shared" si="760"/>
        <v/>
      </c>
      <c r="M9347" s="13" t="str">
        <f t="shared" si="759"/>
        <v/>
      </c>
      <c r="P9347" s="46">
        <f t="shared" si="761"/>
        <v>0</v>
      </c>
      <c r="Q9347" s="20">
        <f t="shared" si="762"/>
        <v>1</v>
      </c>
      <c r="R9347" s="20">
        <f t="shared" si="763"/>
        <v>0</v>
      </c>
      <c r="S9347" s="18">
        <f t="shared" si="764"/>
        <v>0</v>
      </c>
      <c r="T9347" s="17" t="s">
        <v>694</v>
      </c>
    </row>
    <row r="9348" spans="1:21" ht="13.2" hidden="1">
      <c r="J9348" s="13" t="str">
        <f t="shared" si="760"/>
        <v/>
      </c>
      <c r="M9348" s="13" t="str">
        <f t="shared" si="759"/>
        <v/>
      </c>
      <c r="P9348" s="46">
        <f t="shared" si="761"/>
        <v>0</v>
      </c>
      <c r="Q9348" s="20">
        <f t="shared" si="762"/>
        <v>1</v>
      </c>
      <c r="R9348" s="20">
        <f t="shared" si="763"/>
        <v>0</v>
      </c>
      <c r="S9348" s="18">
        <f t="shared" si="764"/>
        <v>0</v>
      </c>
      <c r="T9348" s="17" t="s">
        <v>694</v>
      </c>
    </row>
    <row r="9349" spans="1:21" ht="13.2" hidden="1">
      <c r="J9349" s="13" t="str">
        <f t="shared" si="760"/>
        <v/>
      </c>
      <c r="M9349" s="13" t="str">
        <f t="shared" si="759"/>
        <v/>
      </c>
      <c r="P9349" s="46">
        <f t="shared" si="761"/>
        <v>0</v>
      </c>
      <c r="Q9349" s="20">
        <f t="shared" si="762"/>
        <v>1</v>
      </c>
      <c r="R9349" s="20">
        <f t="shared" si="763"/>
        <v>0</v>
      </c>
      <c r="S9349" s="18">
        <f t="shared" si="764"/>
        <v>0</v>
      </c>
      <c r="T9349" s="17" t="s">
        <v>694</v>
      </c>
    </row>
    <row r="9350" spans="1:21" ht="13.2" hidden="1">
      <c r="J9350" s="13" t="str">
        <f t="shared" si="760"/>
        <v/>
      </c>
      <c r="M9350" s="13" t="str">
        <f t="shared" si="759"/>
        <v/>
      </c>
      <c r="P9350" s="46">
        <f t="shared" si="761"/>
        <v>0</v>
      </c>
      <c r="Q9350" s="20">
        <f t="shared" si="762"/>
        <v>1</v>
      </c>
      <c r="R9350" s="20">
        <f t="shared" si="763"/>
        <v>0</v>
      </c>
      <c r="S9350" s="18">
        <f t="shared" si="764"/>
        <v>0</v>
      </c>
      <c r="T9350" s="17" t="s">
        <v>694</v>
      </c>
    </row>
    <row r="9351" spans="1:21" ht="13.2" hidden="1">
      <c r="J9351" s="13" t="str">
        <f t="shared" si="760"/>
        <v/>
      </c>
      <c r="M9351" s="13" t="str">
        <f t="shared" si="759"/>
        <v/>
      </c>
      <c r="P9351" s="46">
        <f t="shared" si="761"/>
        <v>0</v>
      </c>
      <c r="Q9351" s="20">
        <f t="shared" si="762"/>
        <v>1</v>
      </c>
      <c r="R9351" s="20">
        <f t="shared" si="763"/>
        <v>0</v>
      </c>
      <c r="S9351" s="18">
        <f t="shared" si="764"/>
        <v>0</v>
      </c>
      <c r="T9351" s="17" t="s">
        <v>694</v>
      </c>
    </row>
    <row r="9352" spans="1:21" ht="13.2" hidden="1">
      <c r="J9352" s="13" t="str">
        <f t="shared" si="760"/>
        <v/>
      </c>
      <c r="M9352" s="13" t="str">
        <f t="shared" si="759"/>
        <v/>
      </c>
      <c r="P9352" s="46">
        <f t="shared" si="761"/>
        <v>0</v>
      </c>
      <c r="Q9352" s="20">
        <f t="shared" si="762"/>
        <v>1</v>
      </c>
      <c r="R9352" s="20">
        <f t="shared" si="763"/>
        <v>0</v>
      </c>
      <c r="S9352" s="18">
        <f t="shared" si="764"/>
        <v>0</v>
      </c>
      <c r="T9352" s="17" t="s">
        <v>694</v>
      </c>
    </row>
    <row r="9353" spans="1:21" ht="13.2" hidden="1">
      <c r="J9353" s="13" t="str">
        <f t="shared" si="760"/>
        <v/>
      </c>
      <c r="M9353" s="13" t="str">
        <f t="shared" si="759"/>
        <v/>
      </c>
      <c r="P9353" s="46">
        <f t="shared" si="761"/>
        <v>0</v>
      </c>
      <c r="Q9353" s="20">
        <f t="shared" si="762"/>
        <v>1</v>
      </c>
      <c r="R9353" s="20">
        <f t="shared" si="763"/>
        <v>0</v>
      </c>
      <c r="S9353" s="18">
        <f t="shared" si="764"/>
        <v>0</v>
      </c>
      <c r="T9353" s="17" t="s">
        <v>694</v>
      </c>
    </row>
    <row r="9354" spans="1:21" ht="13.2" hidden="1">
      <c r="J9354" s="13" t="str">
        <f t="shared" si="760"/>
        <v/>
      </c>
      <c r="M9354" s="13" t="str">
        <f t="shared" si="759"/>
        <v/>
      </c>
      <c r="N9354" s="13"/>
      <c r="O9354" s="62"/>
      <c r="P9354" s="46">
        <f t="shared" si="761"/>
        <v>0</v>
      </c>
      <c r="Q9354" s="20">
        <f t="shared" si="762"/>
        <v>1</v>
      </c>
      <c r="R9354" s="20">
        <f t="shared" si="763"/>
        <v>0</v>
      </c>
      <c r="S9354" s="18">
        <f t="shared" si="764"/>
        <v>0</v>
      </c>
      <c r="T9354" s="17" t="s">
        <v>694</v>
      </c>
    </row>
    <row r="9355" spans="1:21" ht="13.2" hidden="1">
      <c r="A9355" s="40"/>
      <c r="B9355" s="47"/>
      <c r="D9355" s="40"/>
      <c r="J9355" s="13" t="str">
        <f t="shared" si="760"/>
        <v/>
      </c>
      <c r="K9355" s="40"/>
      <c r="L9355" s="52"/>
      <c r="M9355" s="13" t="str">
        <f t="shared" si="759"/>
        <v/>
      </c>
      <c r="N9355" s="39"/>
      <c r="O9355" s="56"/>
      <c r="P9355" s="46">
        <f t="shared" si="761"/>
        <v>0</v>
      </c>
      <c r="Q9355" s="20">
        <f t="shared" si="762"/>
        <v>1</v>
      </c>
      <c r="R9355" s="20">
        <f t="shared" si="763"/>
        <v>0</v>
      </c>
      <c r="S9355" s="18">
        <f t="shared" si="764"/>
        <v>0</v>
      </c>
      <c r="T9355" s="17" t="s">
        <v>694</v>
      </c>
      <c r="U9355" s="40"/>
    </row>
    <row r="9356" spans="1:21" ht="13.2" hidden="1">
      <c r="A9356" s="64"/>
      <c r="J9356" s="13" t="str">
        <f t="shared" si="760"/>
        <v/>
      </c>
      <c r="M9356" s="13" t="str">
        <f t="shared" si="759"/>
        <v/>
      </c>
      <c r="P9356" s="46">
        <f t="shared" si="761"/>
        <v>0</v>
      </c>
      <c r="Q9356" s="20">
        <f t="shared" si="762"/>
        <v>1</v>
      </c>
      <c r="R9356" s="20">
        <f t="shared" si="763"/>
        <v>0</v>
      </c>
      <c r="S9356" s="18">
        <f t="shared" si="764"/>
        <v>0</v>
      </c>
      <c r="T9356" s="17" t="s">
        <v>694</v>
      </c>
    </row>
    <row r="9357" spans="1:21" ht="13.2" hidden="1">
      <c r="J9357" s="13" t="str">
        <f t="shared" si="760"/>
        <v/>
      </c>
      <c r="M9357" s="13" t="str">
        <f t="shared" si="759"/>
        <v/>
      </c>
      <c r="P9357" s="46">
        <f t="shared" si="761"/>
        <v>0</v>
      </c>
      <c r="Q9357" s="20">
        <f t="shared" si="762"/>
        <v>1</v>
      </c>
      <c r="R9357" s="20">
        <f t="shared" si="763"/>
        <v>0</v>
      </c>
      <c r="S9357" s="18">
        <f t="shared" si="764"/>
        <v>0</v>
      </c>
      <c r="T9357" s="17" t="s">
        <v>694</v>
      </c>
    </row>
    <row r="9358" spans="1:21" ht="13.2" hidden="1">
      <c r="J9358" s="13" t="str">
        <f t="shared" si="760"/>
        <v/>
      </c>
      <c r="M9358" s="13" t="str">
        <f t="shared" si="759"/>
        <v/>
      </c>
      <c r="P9358" s="46">
        <f t="shared" si="761"/>
        <v>0</v>
      </c>
      <c r="Q9358" s="20">
        <f t="shared" si="762"/>
        <v>1</v>
      </c>
      <c r="R9358" s="20">
        <f t="shared" si="763"/>
        <v>0</v>
      </c>
      <c r="S9358" s="18">
        <f t="shared" si="764"/>
        <v>0</v>
      </c>
      <c r="T9358" s="17" t="s">
        <v>694</v>
      </c>
    </row>
    <row r="9359" spans="1:21" ht="13.2" hidden="1">
      <c r="J9359" s="13" t="str">
        <f t="shared" si="760"/>
        <v/>
      </c>
      <c r="M9359" s="13" t="str">
        <f t="shared" si="759"/>
        <v/>
      </c>
      <c r="P9359" s="46">
        <f t="shared" si="761"/>
        <v>0</v>
      </c>
      <c r="Q9359" s="20">
        <f t="shared" si="762"/>
        <v>1</v>
      </c>
      <c r="R9359" s="20">
        <f t="shared" si="763"/>
        <v>0</v>
      </c>
      <c r="S9359" s="18">
        <f t="shared" si="764"/>
        <v>0</v>
      </c>
      <c r="T9359" s="17" t="s">
        <v>694</v>
      </c>
    </row>
    <row r="9360" spans="1:21" ht="13.2" hidden="1">
      <c r="J9360" s="13" t="str">
        <f t="shared" si="760"/>
        <v/>
      </c>
      <c r="M9360" s="13" t="str">
        <f t="shared" si="759"/>
        <v/>
      </c>
      <c r="P9360" s="46">
        <f t="shared" si="761"/>
        <v>0</v>
      </c>
      <c r="Q9360" s="20">
        <f t="shared" si="762"/>
        <v>1</v>
      </c>
      <c r="R9360" s="20">
        <f t="shared" si="763"/>
        <v>0</v>
      </c>
      <c r="S9360" s="18">
        <f t="shared" si="764"/>
        <v>0</v>
      </c>
      <c r="T9360" s="17" t="s">
        <v>694</v>
      </c>
    </row>
    <row r="9361" spans="1:20" ht="13.2" hidden="1">
      <c r="A9361" s="64"/>
      <c r="J9361" s="13" t="str">
        <f t="shared" si="760"/>
        <v/>
      </c>
      <c r="M9361" s="13" t="str">
        <f t="shared" si="759"/>
        <v/>
      </c>
      <c r="P9361" s="46">
        <f t="shared" si="761"/>
        <v>0</v>
      </c>
      <c r="Q9361" s="20">
        <f t="shared" si="762"/>
        <v>1</v>
      </c>
      <c r="R9361" s="20">
        <f t="shared" si="763"/>
        <v>0</v>
      </c>
      <c r="S9361" s="18">
        <f t="shared" si="764"/>
        <v>0</v>
      </c>
      <c r="T9361" s="17" t="s">
        <v>694</v>
      </c>
    </row>
    <row r="9362" spans="1:20" ht="13.2" hidden="1">
      <c r="A9362" s="64"/>
      <c r="J9362" s="13" t="str">
        <f t="shared" si="760"/>
        <v/>
      </c>
      <c r="M9362" s="13" t="str">
        <f t="shared" si="759"/>
        <v/>
      </c>
      <c r="P9362" s="46">
        <f t="shared" si="761"/>
        <v>0</v>
      </c>
      <c r="Q9362" s="20">
        <f t="shared" si="762"/>
        <v>1</v>
      </c>
      <c r="R9362" s="20">
        <f t="shared" si="763"/>
        <v>0</v>
      </c>
      <c r="S9362" s="18">
        <f t="shared" si="764"/>
        <v>0</v>
      </c>
      <c r="T9362" s="17" t="s">
        <v>694</v>
      </c>
    </row>
    <row r="9363" spans="1:20" ht="13.2" hidden="1">
      <c r="J9363" s="13" t="str">
        <f t="shared" si="760"/>
        <v/>
      </c>
      <c r="M9363" s="13" t="str">
        <f t="shared" si="759"/>
        <v/>
      </c>
      <c r="P9363" s="46">
        <f t="shared" si="761"/>
        <v>0</v>
      </c>
      <c r="Q9363" s="20">
        <f t="shared" si="762"/>
        <v>1</v>
      </c>
      <c r="R9363" s="20">
        <f t="shared" si="763"/>
        <v>0</v>
      </c>
      <c r="S9363" s="18">
        <f t="shared" si="764"/>
        <v>0</v>
      </c>
      <c r="T9363" s="17" t="s">
        <v>694</v>
      </c>
    </row>
    <row r="9364" spans="1:20" ht="13.2" hidden="1">
      <c r="J9364" s="13" t="str">
        <f t="shared" si="760"/>
        <v/>
      </c>
      <c r="M9364" s="13" t="str">
        <f t="shared" si="759"/>
        <v/>
      </c>
      <c r="P9364" s="46">
        <f t="shared" si="761"/>
        <v>0</v>
      </c>
      <c r="Q9364" s="20">
        <f t="shared" si="762"/>
        <v>1</v>
      </c>
      <c r="R9364" s="20">
        <f t="shared" si="763"/>
        <v>0</v>
      </c>
      <c r="S9364" s="18">
        <f t="shared" si="764"/>
        <v>0</v>
      </c>
      <c r="T9364" s="17" t="s">
        <v>694</v>
      </c>
    </row>
    <row r="9365" spans="1:20" ht="13.2" hidden="1">
      <c r="J9365" s="13" t="str">
        <f t="shared" si="760"/>
        <v/>
      </c>
      <c r="M9365" s="13" t="str">
        <f t="shared" si="759"/>
        <v/>
      </c>
      <c r="P9365" s="46">
        <f t="shared" si="761"/>
        <v>0</v>
      </c>
      <c r="Q9365" s="20">
        <f t="shared" si="762"/>
        <v>1</v>
      </c>
      <c r="R9365" s="20">
        <f t="shared" si="763"/>
        <v>0</v>
      </c>
      <c r="S9365" s="18">
        <f t="shared" si="764"/>
        <v>0</v>
      </c>
      <c r="T9365" s="17" t="s">
        <v>694</v>
      </c>
    </row>
    <row r="9366" spans="1:20" ht="13.2" hidden="1">
      <c r="A9366" s="64"/>
      <c r="J9366" s="13" t="str">
        <f t="shared" si="760"/>
        <v/>
      </c>
      <c r="M9366" s="13" t="str">
        <f t="shared" si="759"/>
        <v/>
      </c>
      <c r="P9366" s="46">
        <f t="shared" si="761"/>
        <v>0</v>
      </c>
      <c r="Q9366" s="20">
        <f t="shared" si="762"/>
        <v>1</v>
      </c>
      <c r="R9366" s="20">
        <f t="shared" si="763"/>
        <v>0</v>
      </c>
      <c r="S9366" s="18">
        <f t="shared" si="764"/>
        <v>0</v>
      </c>
      <c r="T9366" s="17" t="s">
        <v>694</v>
      </c>
    </row>
    <row r="9367" spans="1:20" ht="13.2" hidden="1">
      <c r="J9367" s="13" t="str">
        <f t="shared" si="760"/>
        <v/>
      </c>
      <c r="M9367" s="13" t="str">
        <f t="shared" si="759"/>
        <v/>
      </c>
      <c r="N9367" s="13"/>
      <c r="O9367" s="62"/>
      <c r="P9367" s="46">
        <f t="shared" si="761"/>
        <v>0</v>
      </c>
      <c r="Q9367" s="20">
        <f t="shared" si="762"/>
        <v>1</v>
      </c>
      <c r="R9367" s="20">
        <f t="shared" si="763"/>
        <v>0</v>
      </c>
      <c r="S9367" s="18">
        <f t="shared" si="764"/>
        <v>0</v>
      </c>
      <c r="T9367" s="17" t="s">
        <v>694</v>
      </c>
    </row>
    <row r="9368" spans="1:20" ht="13.2" hidden="1">
      <c r="A9368" s="64"/>
      <c r="J9368" s="13" t="str">
        <f t="shared" si="760"/>
        <v/>
      </c>
      <c r="M9368" s="13" t="str">
        <f t="shared" si="759"/>
        <v/>
      </c>
      <c r="P9368" s="46">
        <f t="shared" si="761"/>
        <v>0</v>
      </c>
      <c r="Q9368" s="20">
        <f t="shared" si="762"/>
        <v>1</v>
      </c>
      <c r="R9368" s="20">
        <f t="shared" si="763"/>
        <v>0</v>
      </c>
      <c r="S9368" s="18">
        <f t="shared" si="764"/>
        <v>0</v>
      </c>
      <c r="T9368" s="17" t="s">
        <v>694</v>
      </c>
    </row>
    <row r="9369" spans="1:20" ht="13.2" hidden="1">
      <c r="A9369" s="64"/>
      <c r="J9369" s="13" t="str">
        <f t="shared" si="760"/>
        <v/>
      </c>
      <c r="M9369" s="13" t="str">
        <f t="shared" si="759"/>
        <v/>
      </c>
      <c r="P9369" s="46">
        <f t="shared" si="761"/>
        <v>0</v>
      </c>
      <c r="Q9369" s="20">
        <f t="shared" si="762"/>
        <v>1</v>
      </c>
      <c r="R9369" s="20">
        <f t="shared" si="763"/>
        <v>0</v>
      </c>
      <c r="S9369" s="18">
        <f t="shared" si="764"/>
        <v>0</v>
      </c>
      <c r="T9369" s="17" t="s">
        <v>694</v>
      </c>
    </row>
    <row r="9370" spans="1:20" ht="13.2" hidden="1">
      <c r="J9370" s="13" t="str">
        <f t="shared" si="760"/>
        <v/>
      </c>
      <c r="M9370" s="13" t="str">
        <f t="shared" si="759"/>
        <v/>
      </c>
      <c r="P9370" s="46">
        <f t="shared" si="761"/>
        <v>0</v>
      </c>
      <c r="Q9370" s="20">
        <f t="shared" si="762"/>
        <v>1</v>
      </c>
      <c r="R9370" s="20">
        <f t="shared" si="763"/>
        <v>0</v>
      </c>
      <c r="S9370" s="18">
        <f t="shared" si="764"/>
        <v>0</v>
      </c>
      <c r="T9370" s="17" t="s">
        <v>694</v>
      </c>
    </row>
    <row r="9371" spans="1:20" ht="13.2" hidden="1">
      <c r="J9371" s="13" t="str">
        <f t="shared" si="760"/>
        <v/>
      </c>
      <c r="M9371" s="13" t="str">
        <f t="shared" si="759"/>
        <v/>
      </c>
      <c r="P9371" s="46">
        <f t="shared" si="761"/>
        <v>0</v>
      </c>
      <c r="Q9371" s="20">
        <f t="shared" si="762"/>
        <v>1</v>
      </c>
      <c r="R9371" s="20">
        <f t="shared" si="763"/>
        <v>0</v>
      </c>
      <c r="S9371" s="18">
        <f t="shared" si="764"/>
        <v>0</v>
      </c>
      <c r="T9371" s="17" t="s">
        <v>694</v>
      </c>
    </row>
    <row r="9372" spans="1:20" ht="13.2" hidden="1">
      <c r="J9372" s="13" t="str">
        <f t="shared" si="760"/>
        <v/>
      </c>
      <c r="M9372" s="13" t="str">
        <f t="shared" si="759"/>
        <v/>
      </c>
      <c r="P9372" s="46">
        <f t="shared" si="761"/>
        <v>0</v>
      </c>
      <c r="Q9372" s="20">
        <f t="shared" si="762"/>
        <v>1</v>
      </c>
      <c r="R9372" s="20">
        <f t="shared" si="763"/>
        <v>0</v>
      </c>
      <c r="S9372" s="18">
        <f t="shared" si="764"/>
        <v>0</v>
      </c>
      <c r="T9372" s="17" t="s">
        <v>694</v>
      </c>
    </row>
    <row r="9373" spans="1:20" ht="13.2" hidden="1">
      <c r="A9373" s="64"/>
      <c r="J9373" s="13" t="str">
        <f t="shared" si="760"/>
        <v/>
      </c>
      <c r="M9373" s="13" t="str">
        <f t="shared" si="759"/>
        <v/>
      </c>
      <c r="P9373" s="46">
        <f t="shared" si="761"/>
        <v>0</v>
      </c>
      <c r="Q9373" s="20">
        <f t="shared" si="762"/>
        <v>1</v>
      </c>
      <c r="R9373" s="20">
        <f t="shared" si="763"/>
        <v>0</v>
      </c>
      <c r="S9373" s="18">
        <f t="shared" si="764"/>
        <v>0</v>
      </c>
      <c r="T9373" s="17" t="s">
        <v>694</v>
      </c>
    </row>
    <row r="9374" spans="1:20" ht="13.2" hidden="1">
      <c r="J9374" s="13" t="str">
        <f t="shared" si="760"/>
        <v/>
      </c>
      <c r="M9374" s="13" t="str">
        <f t="shared" si="759"/>
        <v/>
      </c>
      <c r="P9374" s="46">
        <f t="shared" si="761"/>
        <v>0</v>
      </c>
      <c r="Q9374" s="20">
        <f t="shared" si="762"/>
        <v>1</v>
      </c>
      <c r="R9374" s="20">
        <f t="shared" si="763"/>
        <v>0</v>
      </c>
      <c r="S9374" s="18">
        <f t="shared" si="764"/>
        <v>0</v>
      </c>
      <c r="T9374" s="17" t="s">
        <v>694</v>
      </c>
    </row>
    <row r="9375" spans="1:20" ht="13.2" hidden="1">
      <c r="J9375" s="13" t="str">
        <f t="shared" si="760"/>
        <v/>
      </c>
      <c r="M9375" s="13" t="str">
        <f t="shared" si="759"/>
        <v/>
      </c>
      <c r="P9375" s="46">
        <f t="shared" si="761"/>
        <v>0</v>
      </c>
      <c r="Q9375" s="20">
        <f t="shared" si="762"/>
        <v>1</v>
      </c>
      <c r="R9375" s="20">
        <f t="shared" si="763"/>
        <v>0</v>
      </c>
      <c r="S9375" s="18">
        <f t="shared" si="764"/>
        <v>0</v>
      </c>
      <c r="T9375" s="17" t="s">
        <v>694</v>
      </c>
    </row>
    <row r="9376" spans="1:20" ht="13.2" hidden="1">
      <c r="A9376" s="64"/>
      <c r="J9376" s="13" t="str">
        <f t="shared" si="760"/>
        <v/>
      </c>
      <c r="M9376" s="13" t="str">
        <f t="shared" si="759"/>
        <v/>
      </c>
      <c r="P9376" s="46">
        <f t="shared" si="761"/>
        <v>0</v>
      </c>
      <c r="Q9376" s="20">
        <f t="shared" si="762"/>
        <v>1</v>
      </c>
      <c r="R9376" s="20">
        <f t="shared" si="763"/>
        <v>0</v>
      </c>
      <c r="S9376" s="18">
        <f t="shared" si="764"/>
        <v>0</v>
      </c>
      <c r="T9376" s="17" t="s">
        <v>694</v>
      </c>
    </row>
    <row r="9377" spans="1:20" ht="13.2" hidden="1">
      <c r="A9377" s="64"/>
      <c r="J9377" s="13" t="str">
        <f t="shared" si="760"/>
        <v/>
      </c>
      <c r="M9377" s="13" t="str">
        <f t="shared" si="759"/>
        <v/>
      </c>
      <c r="P9377" s="46">
        <f t="shared" si="761"/>
        <v>0</v>
      </c>
      <c r="Q9377" s="20">
        <f t="shared" si="762"/>
        <v>1</v>
      </c>
      <c r="R9377" s="20">
        <f t="shared" si="763"/>
        <v>0</v>
      </c>
      <c r="S9377" s="18">
        <f t="shared" si="764"/>
        <v>0</v>
      </c>
      <c r="T9377" s="17" t="s">
        <v>694</v>
      </c>
    </row>
    <row r="9378" spans="1:20" ht="13.2" hidden="1">
      <c r="A9378" s="64"/>
      <c r="J9378" s="13" t="str">
        <f t="shared" si="760"/>
        <v/>
      </c>
      <c r="M9378" s="13" t="str">
        <f t="shared" si="759"/>
        <v/>
      </c>
      <c r="P9378" s="46">
        <f t="shared" si="761"/>
        <v>0</v>
      </c>
      <c r="Q9378" s="20">
        <f t="shared" si="762"/>
        <v>1</v>
      </c>
      <c r="R9378" s="20">
        <f t="shared" si="763"/>
        <v>0</v>
      </c>
      <c r="S9378" s="18">
        <f t="shared" si="764"/>
        <v>0</v>
      </c>
      <c r="T9378" s="17" t="s">
        <v>694</v>
      </c>
    </row>
    <row r="9379" spans="1:20" ht="13.2" hidden="1">
      <c r="A9379" s="64"/>
      <c r="J9379" s="13" t="str">
        <f t="shared" si="760"/>
        <v/>
      </c>
      <c r="M9379" s="13" t="str">
        <f t="shared" si="759"/>
        <v/>
      </c>
      <c r="P9379" s="46">
        <f t="shared" si="761"/>
        <v>0</v>
      </c>
      <c r="Q9379" s="20">
        <f t="shared" si="762"/>
        <v>1</v>
      </c>
      <c r="R9379" s="20">
        <f t="shared" si="763"/>
        <v>0</v>
      </c>
      <c r="S9379" s="18">
        <f t="shared" si="764"/>
        <v>0</v>
      </c>
      <c r="T9379" s="17" t="s">
        <v>694</v>
      </c>
    </row>
    <row r="9380" spans="1:20" ht="13.2" hidden="1">
      <c r="A9380" s="64"/>
      <c r="J9380" s="13" t="str">
        <f t="shared" si="760"/>
        <v/>
      </c>
      <c r="M9380" s="13" t="str">
        <f t="shared" si="759"/>
        <v/>
      </c>
      <c r="P9380" s="46">
        <f t="shared" si="761"/>
        <v>0</v>
      </c>
      <c r="Q9380" s="20">
        <f t="shared" si="762"/>
        <v>1</v>
      </c>
      <c r="R9380" s="20">
        <f t="shared" si="763"/>
        <v>0</v>
      </c>
      <c r="S9380" s="18">
        <f t="shared" si="764"/>
        <v>0</v>
      </c>
      <c r="T9380" s="17" t="s">
        <v>694</v>
      </c>
    </row>
    <row r="9381" spans="1:20" ht="13.2" hidden="1">
      <c r="A9381" s="64"/>
      <c r="J9381" s="13" t="str">
        <f t="shared" si="760"/>
        <v/>
      </c>
      <c r="M9381" s="13" t="str">
        <f t="shared" si="759"/>
        <v/>
      </c>
      <c r="P9381" s="46">
        <f t="shared" si="761"/>
        <v>0</v>
      </c>
      <c r="Q9381" s="20">
        <f t="shared" si="762"/>
        <v>1</v>
      </c>
      <c r="R9381" s="20">
        <f t="shared" si="763"/>
        <v>0</v>
      </c>
      <c r="S9381" s="18">
        <f t="shared" si="764"/>
        <v>0</v>
      </c>
      <c r="T9381" s="17" t="s">
        <v>694</v>
      </c>
    </row>
    <row r="9382" spans="1:20" ht="13.2" hidden="1">
      <c r="A9382" s="64"/>
      <c r="J9382" s="13" t="str">
        <f t="shared" si="760"/>
        <v/>
      </c>
      <c r="M9382" s="13" t="str">
        <f t="shared" si="759"/>
        <v/>
      </c>
      <c r="P9382" s="46">
        <f t="shared" si="761"/>
        <v>0</v>
      </c>
      <c r="Q9382" s="20">
        <f t="shared" si="762"/>
        <v>1</v>
      </c>
      <c r="R9382" s="20">
        <f t="shared" si="763"/>
        <v>0</v>
      </c>
      <c r="S9382" s="18">
        <f t="shared" si="764"/>
        <v>0</v>
      </c>
      <c r="T9382" s="17" t="s">
        <v>694</v>
      </c>
    </row>
    <row r="9383" spans="1:20" ht="13.2" hidden="1">
      <c r="A9383" s="64"/>
      <c r="J9383" s="13" t="str">
        <f t="shared" si="760"/>
        <v/>
      </c>
      <c r="M9383" s="13" t="str">
        <f t="shared" si="759"/>
        <v/>
      </c>
      <c r="P9383" s="46">
        <f t="shared" si="761"/>
        <v>0</v>
      </c>
      <c r="Q9383" s="20">
        <f t="shared" si="762"/>
        <v>1</v>
      </c>
      <c r="R9383" s="20">
        <f t="shared" si="763"/>
        <v>0</v>
      </c>
      <c r="S9383" s="18">
        <f t="shared" si="764"/>
        <v>0</v>
      </c>
      <c r="T9383" s="17" t="s">
        <v>694</v>
      </c>
    </row>
    <row r="9384" spans="1:20" ht="13.2" hidden="1">
      <c r="A9384" s="64"/>
      <c r="J9384" s="13" t="str">
        <f t="shared" si="760"/>
        <v/>
      </c>
      <c r="M9384" s="13" t="str">
        <f t="shared" si="759"/>
        <v/>
      </c>
      <c r="P9384" s="46">
        <f t="shared" si="761"/>
        <v>0</v>
      </c>
      <c r="Q9384" s="20">
        <f t="shared" si="762"/>
        <v>1</v>
      </c>
      <c r="R9384" s="20">
        <f t="shared" si="763"/>
        <v>0</v>
      </c>
      <c r="S9384" s="18">
        <f t="shared" si="764"/>
        <v>0</v>
      </c>
      <c r="T9384" s="17" t="s">
        <v>694</v>
      </c>
    </row>
    <row r="9385" spans="1:20" ht="13.2" hidden="1">
      <c r="A9385" s="64"/>
      <c r="J9385" s="13" t="str">
        <f t="shared" si="760"/>
        <v/>
      </c>
      <c r="M9385" s="13" t="str">
        <f t="shared" si="759"/>
        <v/>
      </c>
      <c r="P9385" s="46">
        <f t="shared" si="761"/>
        <v>0</v>
      </c>
      <c r="Q9385" s="20">
        <f t="shared" si="762"/>
        <v>1</v>
      </c>
      <c r="R9385" s="20">
        <f t="shared" si="763"/>
        <v>0</v>
      </c>
      <c r="S9385" s="18">
        <f t="shared" si="764"/>
        <v>0</v>
      </c>
      <c r="T9385" s="17" t="s">
        <v>694</v>
      </c>
    </row>
    <row r="9386" spans="1:20" ht="13.2" hidden="1">
      <c r="A9386" s="64"/>
      <c r="J9386" s="13" t="str">
        <f t="shared" si="760"/>
        <v/>
      </c>
      <c r="M9386" s="13" t="str">
        <f t="shared" si="759"/>
        <v/>
      </c>
      <c r="P9386" s="46">
        <f t="shared" si="761"/>
        <v>0</v>
      </c>
      <c r="Q9386" s="20">
        <f t="shared" si="762"/>
        <v>1</v>
      </c>
      <c r="R9386" s="20">
        <f t="shared" si="763"/>
        <v>0</v>
      </c>
      <c r="S9386" s="18">
        <f t="shared" si="764"/>
        <v>0</v>
      </c>
      <c r="T9386" s="17" t="s">
        <v>694</v>
      </c>
    </row>
    <row r="9387" spans="1:20" ht="13.2" hidden="1">
      <c r="J9387" s="13" t="str">
        <f t="shared" si="760"/>
        <v/>
      </c>
      <c r="M9387" s="13" t="str">
        <f t="shared" si="759"/>
        <v/>
      </c>
      <c r="P9387" s="46">
        <f t="shared" si="761"/>
        <v>0</v>
      </c>
      <c r="Q9387" s="20">
        <f t="shared" si="762"/>
        <v>1</v>
      </c>
      <c r="R9387" s="20">
        <f t="shared" si="763"/>
        <v>0</v>
      </c>
      <c r="S9387" s="18">
        <f t="shared" si="764"/>
        <v>0</v>
      </c>
      <c r="T9387" s="17" t="s">
        <v>694</v>
      </c>
    </row>
    <row r="9388" spans="1:20" ht="13.2" hidden="1">
      <c r="J9388" s="13" t="str">
        <f t="shared" si="760"/>
        <v/>
      </c>
      <c r="M9388" s="13" t="str">
        <f t="shared" si="759"/>
        <v/>
      </c>
      <c r="P9388" s="46">
        <f t="shared" si="761"/>
        <v>0</v>
      </c>
      <c r="Q9388" s="20">
        <f t="shared" si="762"/>
        <v>1</v>
      </c>
      <c r="R9388" s="20">
        <f t="shared" si="763"/>
        <v>0</v>
      </c>
      <c r="S9388" s="18">
        <f t="shared" si="764"/>
        <v>0</v>
      </c>
      <c r="T9388" s="17" t="s">
        <v>694</v>
      </c>
    </row>
    <row r="9389" spans="1:20" ht="13.2" hidden="1">
      <c r="J9389" s="13" t="str">
        <f t="shared" si="760"/>
        <v/>
      </c>
      <c r="M9389" s="13" t="str">
        <f t="shared" si="759"/>
        <v/>
      </c>
      <c r="P9389" s="46">
        <f t="shared" si="761"/>
        <v>0</v>
      </c>
      <c r="Q9389" s="20">
        <f t="shared" si="762"/>
        <v>1</v>
      </c>
      <c r="R9389" s="20">
        <f t="shared" si="763"/>
        <v>0</v>
      </c>
      <c r="S9389" s="18">
        <f t="shared" si="764"/>
        <v>0</v>
      </c>
      <c r="T9389" s="17" t="s">
        <v>694</v>
      </c>
    </row>
    <row r="9390" spans="1:20" ht="13.2" hidden="1">
      <c r="A9390" s="64"/>
      <c r="J9390" s="13" t="str">
        <f t="shared" si="760"/>
        <v/>
      </c>
      <c r="M9390" s="13" t="str">
        <f t="shared" si="759"/>
        <v/>
      </c>
      <c r="P9390" s="46">
        <f t="shared" si="761"/>
        <v>0</v>
      </c>
      <c r="Q9390" s="20">
        <f t="shared" si="762"/>
        <v>1</v>
      </c>
      <c r="R9390" s="20">
        <f t="shared" si="763"/>
        <v>0</v>
      </c>
      <c r="S9390" s="18">
        <f t="shared" si="764"/>
        <v>0</v>
      </c>
      <c r="T9390" s="17" t="s">
        <v>694</v>
      </c>
    </row>
    <row r="9391" spans="1:20" ht="13.2" hidden="1">
      <c r="A9391" s="64"/>
      <c r="J9391" s="13" t="str">
        <f t="shared" si="760"/>
        <v/>
      </c>
      <c r="M9391" s="13" t="str">
        <f t="shared" si="759"/>
        <v/>
      </c>
      <c r="P9391" s="46">
        <f t="shared" si="761"/>
        <v>0</v>
      </c>
      <c r="Q9391" s="20">
        <f t="shared" si="762"/>
        <v>1</v>
      </c>
      <c r="R9391" s="20">
        <f t="shared" si="763"/>
        <v>0</v>
      </c>
      <c r="S9391" s="18">
        <f t="shared" si="764"/>
        <v>0</v>
      </c>
      <c r="T9391" s="17" t="s">
        <v>694</v>
      </c>
    </row>
    <row r="9392" spans="1:20" ht="13.2" hidden="1">
      <c r="A9392" s="64"/>
      <c r="J9392" s="13" t="str">
        <f t="shared" si="760"/>
        <v/>
      </c>
      <c r="M9392" s="13" t="str">
        <f t="shared" si="759"/>
        <v/>
      </c>
      <c r="P9392" s="46">
        <f t="shared" si="761"/>
        <v>0</v>
      </c>
      <c r="Q9392" s="20">
        <f t="shared" si="762"/>
        <v>1</v>
      </c>
      <c r="R9392" s="20">
        <f t="shared" si="763"/>
        <v>0</v>
      </c>
      <c r="S9392" s="18">
        <f t="shared" si="764"/>
        <v>0</v>
      </c>
      <c r="T9392" s="17" t="s">
        <v>694</v>
      </c>
    </row>
    <row r="9393" spans="1:21" ht="13.2" hidden="1">
      <c r="A9393" s="64"/>
      <c r="J9393" s="13" t="str">
        <f t="shared" si="760"/>
        <v/>
      </c>
      <c r="M9393" s="13" t="str">
        <f t="shared" si="759"/>
        <v/>
      </c>
      <c r="P9393" s="46">
        <f t="shared" si="761"/>
        <v>0</v>
      </c>
      <c r="Q9393" s="20">
        <f t="shared" si="762"/>
        <v>1</v>
      </c>
      <c r="R9393" s="20">
        <f t="shared" si="763"/>
        <v>0</v>
      </c>
      <c r="S9393" s="18">
        <f t="shared" si="764"/>
        <v>0</v>
      </c>
      <c r="T9393" s="17" t="s">
        <v>694</v>
      </c>
    </row>
    <row r="9394" spans="1:21" ht="13.2" hidden="1">
      <c r="J9394" s="13" t="str">
        <f t="shared" si="760"/>
        <v/>
      </c>
      <c r="M9394" s="13" t="str">
        <f t="shared" si="759"/>
        <v/>
      </c>
      <c r="P9394" s="46">
        <f t="shared" si="761"/>
        <v>0</v>
      </c>
      <c r="Q9394" s="20">
        <f t="shared" si="762"/>
        <v>1</v>
      </c>
      <c r="R9394" s="20">
        <f t="shared" si="763"/>
        <v>0</v>
      </c>
      <c r="S9394" s="18">
        <f t="shared" si="764"/>
        <v>0</v>
      </c>
      <c r="T9394" s="17" t="s">
        <v>694</v>
      </c>
    </row>
    <row r="9395" spans="1:21" ht="13.2" hidden="1">
      <c r="J9395" s="13" t="str">
        <f t="shared" si="760"/>
        <v/>
      </c>
      <c r="M9395" s="13" t="str">
        <f t="shared" si="759"/>
        <v/>
      </c>
      <c r="P9395" s="46">
        <f t="shared" si="761"/>
        <v>0</v>
      </c>
      <c r="Q9395" s="20">
        <f t="shared" si="762"/>
        <v>1</v>
      </c>
      <c r="R9395" s="20">
        <f t="shared" si="763"/>
        <v>0</v>
      </c>
      <c r="S9395" s="18">
        <f t="shared" si="764"/>
        <v>0</v>
      </c>
      <c r="T9395" s="17" t="s">
        <v>694</v>
      </c>
    </row>
    <row r="9396" spans="1:21" ht="13.2" hidden="1">
      <c r="A9396" s="64"/>
      <c r="J9396" s="13" t="str">
        <f t="shared" si="760"/>
        <v/>
      </c>
      <c r="M9396" s="13" t="str">
        <f t="shared" si="759"/>
        <v/>
      </c>
      <c r="P9396" s="46">
        <f t="shared" si="761"/>
        <v>0</v>
      </c>
      <c r="Q9396" s="20">
        <f t="shared" si="762"/>
        <v>1</v>
      </c>
      <c r="R9396" s="20">
        <f t="shared" si="763"/>
        <v>0</v>
      </c>
      <c r="S9396" s="18">
        <f t="shared" si="764"/>
        <v>0</v>
      </c>
      <c r="T9396" s="17" t="s">
        <v>694</v>
      </c>
    </row>
    <row r="9397" spans="1:21" ht="13.2" hidden="1">
      <c r="J9397" s="13" t="str">
        <f t="shared" si="760"/>
        <v/>
      </c>
      <c r="M9397" s="13" t="str">
        <f t="shared" si="759"/>
        <v/>
      </c>
      <c r="N9397" s="13"/>
      <c r="O9397" s="62"/>
      <c r="P9397" s="46">
        <f t="shared" si="761"/>
        <v>0</v>
      </c>
      <c r="Q9397" s="20">
        <f t="shared" si="762"/>
        <v>1</v>
      </c>
      <c r="R9397" s="20">
        <f t="shared" si="763"/>
        <v>0</v>
      </c>
      <c r="S9397" s="18">
        <f t="shared" si="764"/>
        <v>0</v>
      </c>
      <c r="T9397" s="17" t="s">
        <v>694</v>
      </c>
    </row>
    <row r="9398" spans="1:21" ht="13.2" hidden="1">
      <c r="J9398" s="13" t="str">
        <f t="shared" si="760"/>
        <v/>
      </c>
      <c r="M9398" s="13" t="str">
        <f t="shared" si="759"/>
        <v/>
      </c>
      <c r="N9398" s="13"/>
      <c r="O9398" s="62"/>
      <c r="P9398" s="46">
        <f t="shared" si="761"/>
        <v>0</v>
      </c>
      <c r="Q9398" s="20">
        <f t="shared" si="762"/>
        <v>1</v>
      </c>
      <c r="R9398" s="20">
        <f t="shared" si="763"/>
        <v>0</v>
      </c>
      <c r="S9398" s="18">
        <f t="shared" si="764"/>
        <v>0</v>
      </c>
      <c r="T9398" s="17" t="s">
        <v>694</v>
      </c>
    </row>
    <row r="9399" spans="1:21" ht="13.2" hidden="1">
      <c r="J9399" s="13" t="str">
        <f t="shared" si="760"/>
        <v/>
      </c>
      <c r="M9399" s="13" t="str">
        <f t="shared" si="759"/>
        <v/>
      </c>
      <c r="N9399" s="13"/>
      <c r="O9399" s="62"/>
      <c r="P9399" s="46">
        <f t="shared" si="761"/>
        <v>0</v>
      </c>
      <c r="Q9399" s="20">
        <f t="shared" si="762"/>
        <v>1</v>
      </c>
      <c r="R9399" s="20">
        <f t="shared" si="763"/>
        <v>0</v>
      </c>
      <c r="S9399" s="18">
        <f t="shared" si="764"/>
        <v>0</v>
      </c>
      <c r="T9399" s="17" t="s">
        <v>694</v>
      </c>
    </row>
    <row r="9400" spans="1:21" ht="13.2" hidden="1">
      <c r="A9400" s="64"/>
      <c r="J9400" s="13" t="str">
        <f t="shared" si="760"/>
        <v/>
      </c>
      <c r="M9400" s="13" t="str">
        <f t="shared" si="759"/>
        <v/>
      </c>
      <c r="P9400" s="46">
        <f t="shared" si="761"/>
        <v>0</v>
      </c>
      <c r="Q9400" s="20">
        <f t="shared" si="762"/>
        <v>1</v>
      </c>
      <c r="R9400" s="20">
        <f t="shared" si="763"/>
        <v>0</v>
      </c>
      <c r="S9400" s="18">
        <f t="shared" si="764"/>
        <v>0</v>
      </c>
      <c r="T9400" s="17" t="s">
        <v>694</v>
      </c>
    </row>
    <row r="9401" spans="1:21" ht="13.2" hidden="1">
      <c r="J9401" s="13" t="str">
        <f t="shared" si="760"/>
        <v/>
      </c>
      <c r="M9401" s="13" t="str">
        <f t="shared" ref="M9401:M9464" si="765">+LEFT(U9401,4)</f>
        <v/>
      </c>
      <c r="P9401" s="46">
        <f t="shared" si="761"/>
        <v>0</v>
      </c>
      <c r="Q9401" s="20">
        <f t="shared" si="762"/>
        <v>1</v>
      </c>
      <c r="R9401" s="20">
        <f t="shared" si="763"/>
        <v>0</v>
      </c>
      <c r="S9401" s="18">
        <f t="shared" si="764"/>
        <v>0</v>
      </c>
      <c r="T9401" s="17" t="s">
        <v>694</v>
      </c>
    </row>
    <row r="9402" spans="1:21" ht="13.2" hidden="1">
      <c r="J9402" s="13" t="str">
        <f t="shared" si="760"/>
        <v/>
      </c>
      <c r="M9402" s="13" t="str">
        <f t="shared" si="765"/>
        <v/>
      </c>
      <c r="P9402" s="46">
        <f t="shared" si="761"/>
        <v>0</v>
      </c>
      <c r="Q9402" s="20">
        <f t="shared" si="762"/>
        <v>1</v>
      </c>
      <c r="R9402" s="20">
        <f t="shared" si="763"/>
        <v>0</v>
      </c>
      <c r="S9402" s="18">
        <f t="shared" si="764"/>
        <v>0</v>
      </c>
      <c r="T9402" s="17" t="s">
        <v>694</v>
      </c>
    </row>
    <row r="9403" spans="1:21" ht="13.2" hidden="1">
      <c r="A9403" s="40"/>
      <c r="B9403" s="47"/>
      <c r="D9403" s="40"/>
      <c r="J9403" s="13" t="str">
        <f t="shared" si="760"/>
        <v/>
      </c>
      <c r="K9403" s="40"/>
      <c r="L9403" s="52"/>
      <c r="M9403" s="13" t="str">
        <f t="shared" si="765"/>
        <v/>
      </c>
      <c r="N9403" s="39"/>
      <c r="O9403" s="56"/>
      <c r="P9403" s="46">
        <f t="shared" si="761"/>
        <v>0</v>
      </c>
      <c r="Q9403" s="20">
        <f t="shared" si="762"/>
        <v>1</v>
      </c>
      <c r="R9403" s="20">
        <f t="shared" si="763"/>
        <v>0</v>
      </c>
      <c r="S9403" s="18">
        <f t="shared" si="764"/>
        <v>0</v>
      </c>
      <c r="T9403" s="17" t="s">
        <v>694</v>
      </c>
      <c r="U9403" s="40"/>
    </row>
    <row r="9404" spans="1:21" ht="13.2" hidden="1">
      <c r="A9404" s="40"/>
      <c r="B9404" s="47"/>
      <c r="D9404" s="40"/>
      <c r="J9404" s="13" t="str">
        <f t="shared" si="760"/>
        <v/>
      </c>
      <c r="K9404" s="40"/>
      <c r="L9404" s="52"/>
      <c r="M9404" s="13" t="str">
        <f t="shared" si="765"/>
        <v/>
      </c>
      <c r="N9404" s="39"/>
      <c r="O9404" s="56"/>
      <c r="P9404" s="46">
        <f t="shared" si="761"/>
        <v>0</v>
      </c>
      <c r="Q9404" s="20">
        <f t="shared" si="762"/>
        <v>1</v>
      </c>
      <c r="R9404" s="20">
        <f t="shared" si="763"/>
        <v>0</v>
      </c>
      <c r="S9404" s="18">
        <f t="shared" si="764"/>
        <v>0</v>
      </c>
      <c r="T9404" s="17" t="s">
        <v>694</v>
      </c>
      <c r="U9404" s="40"/>
    </row>
    <row r="9405" spans="1:21" ht="13.2" hidden="1">
      <c r="A9405" s="40"/>
      <c r="B9405" s="47"/>
      <c r="D9405" s="40"/>
      <c r="J9405" s="13" t="str">
        <f t="shared" si="760"/>
        <v/>
      </c>
      <c r="K9405" s="40"/>
      <c r="L9405" s="52"/>
      <c r="M9405" s="13" t="str">
        <f t="shared" si="765"/>
        <v/>
      </c>
      <c r="N9405" s="39"/>
      <c r="O9405" s="56"/>
      <c r="P9405" s="46">
        <f t="shared" si="761"/>
        <v>0</v>
      </c>
      <c r="Q9405" s="20">
        <f t="shared" si="762"/>
        <v>1</v>
      </c>
      <c r="R9405" s="20">
        <f t="shared" si="763"/>
        <v>0</v>
      </c>
      <c r="S9405" s="18">
        <f t="shared" si="764"/>
        <v>0</v>
      </c>
      <c r="T9405" s="17" t="s">
        <v>694</v>
      </c>
      <c r="U9405" s="40"/>
    </row>
    <row r="9406" spans="1:21" ht="13.2" hidden="1">
      <c r="J9406" s="13" t="str">
        <f t="shared" si="760"/>
        <v/>
      </c>
      <c r="M9406" s="13" t="str">
        <f t="shared" si="765"/>
        <v/>
      </c>
      <c r="P9406" s="46">
        <f t="shared" si="761"/>
        <v>0</v>
      </c>
      <c r="Q9406" s="20">
        <f t="shared" si="762"/>
        <v>1</v>
      </c>
      <c r="R9406" s="20">
        <f t="shared" si="763"/>
        <v>0</v>
      </c>
      <c r="S9406" s="18">
        <f t="shared" si="764"/>
        <v>0</v>
      </c>
      <c r="T9406" s="17" t="s">
        <v>694</v>
      </c>
    </row>
    <row r="9407" spans="1:21" ht="13.2" hidden="1">
      <c r="J9407" s="13" t="str">
        <f t="shared" si="760"/>
        <v/>
      </c>
      <c r="M9407" s="13" t="str">
        <f t="shared" si="765"/>
        <v/>
      </c>
      <c r="P9407" s="46">
        <f t="shared" si="761"/>
        <v>0</v>
      </c>
      <c r="Q9407" s="20">
        <f t="shared" si="762"/>
        <v>1</v>
      </c>
      <c r="R9407" s="20">
        <f t="shared" si="763"/>
        <v>0</v>
      </c>
      <c r="S9407" s="18">
        <f t="shared" si="764"/>
        <v>0</v>
      </c>
      <c r="T9407" s="17" t="s">
        <v>694</v>
      </c>
    </row>
    <row r="9408" spans="1:21" ht="13.2" hidden="1">
      <c r="J9408" s="13" t="str">
        <f t="shared" si="760"/>
        <v/>
      </c>
      <c r="M9408" s="13" t="str">
        <f t="shared" si="765"/>
        <v/>
      </c>
      <c r="P9408" s="46">
        <f t="shared" si="761"/>
        <v>0</v>
      </c>
      <c r="Q9408" s="20">
        <f t="shared" si="762"/>
        <v>1</v>
      </c>
      <c r="R9408" s="20">
        <f t="shared" si="763"/>
        <v>0</v>
      </c>
      <c r="S9408" s="18">
        <f t="shared" si="764"/>
        <v>0</v>
      </c>
      <c r="T9408" s="17" t="s">
        <v>694</v>
      </c>
    </row>
    <row r="9409" spans="1:21" ht="13.2" hidden="1">
      <c r="A9409" s="64"/>
      <c r="J9409" s="13" t="str">
        <f t="shared" si="760"/>
        <v/>
      </c>
      <c r="M9409" s="13" t="str">
        <f t="shared" si="765"/>
        <v/>
      </c>
      <c r="P9409" s="46">
        <f t="shared" si="761"/>
        <v>0</v>
      </c>
      <c r="Q9409" s="20">
        <f t="shared" si="762"/>
        <v>1</v>
      </c>
      <c r="R9409" s="20">
        <f t="shared" si="763"/>
        <v>0</v>
      </c>
      <c r="S9409" s="18">
        <f t="shared" si="764"/>
        <v>0</v>
      </c>
      <c r="T9409" s="17" t="s">
        <v>694</v>
      </c>
    </row>
    <row r="9410" spans="1:21" ht="13.2" hidden="1">
      <c r="J9410" s="13" t="str">
        <f t="shared" ref="J9410:J9473" si="766">+LEFT(U9410,4)</f>
        <v/>
      </c>
      <c r="M9410" s="13" t="str">
        <f t="shared" si="765"/>
        <v/>
      </c>
      <c r="P9410" s="46">
        <f t="shared" ref="P9410:P9473" si="767">ROUND(O9410*L9410,2)</f>
        <v>0</v>
      </c>
      <c r="Q9410" s="20">
        <f t="shared" ref="Q9410:Q9473" si="768">IF(N9410="HKD",7.8,IF(N9410="CNY",6.4,1))</f>
        <v>1</v>
      </c>
      <c r="R9410" s="20">
        <f t="shared" ref="R9410:R9473" si="769">+O9410/Q9410</f>
        <v>0</v>
      </c>
      <c r="S9410" s="18">
        <f t="shared" ref="S9410:S9473" si="770">+R9410*L9410</f>
        <v>0</v>
      </c>
      <c r="T9410" s="17" t="s">
        <v>694</v>
      </c>
    </row>
    <row r="9411" spans="1:21" ht="13.2" hidden="1">
      <c r="J9411" s="13" t="str">
        <f t="shared" si="766"/>
        <v/>
      </c>
      <c r="M9411" s="13" t="str">
        <f t="shared" si="765"/>
        <v/>
      </c>
      <c r="P9411" s="46">
        <f t="shared" si="767"/>
        <v>0</v>
      </c>
      <c r="Q9411" s="20">
        <f t="shared" si="768"/>
        <v>1</v>
      </c>
      <c r="R9411" s="20">
        <f t="shared" si="769"/>
        <v>0</v>
      </c>
      <c r="S9411" s="18">
        <f t="shared" si="770"/>
        <v>0</v>
      </c>
      <c r="T9411" s="17" t="s">
        <v>694</v>
      </c>
    </row>
    <row r="9412" spans="1:21" ht="13.2" hidden="1">
      <c r="J9412" s="13" t="str">
        <f t="shared" si="766"/>
        <v/>
      </c>
      <c r="M9412" s="13" t="str">
        <f t="shared" si="765"/>
        <v/>
      </c>
      <c r="N9412" s="13"/>
      <c r="O9412" s="62"/>
      <c r="P9412" s="46">
        <f t="shared" si="767"/>
        <v>0</v>
      </c>
      <c r="Q9412" s="20">
        <f t="shared" si="768"/>
        <v>1</v>
      </c>
      <c r="R9412" s="20">
        <f t="shared" si="769"/>
        <v>0</v>
      </c>
      <c r="S9412" s="18">
        <f t="shared" si="770"/>
        <v>0</v>
      </c>
      <c r="T9412" s="17" t="s">
        <v>694</v>
      </c>
    </row>
    <row r="9413" spans="1:21" ht="13.2" hidden="1">
      <c r="J9413" s="13" t="str">
        <f t="shared" si="766"/>
        <v/>
      </c>
      <c r="M9413" s="13" t="str">
        <f t="shared" si="765"/>
        <v/>
      </c>
      <c r="N9413" s="13"/>
      <c r="O9413" s="62"/>
      <c r="P9413" s="46">
        <f t="shared" si="767"/>
        <v>0</v>
      </c>
      <c r="Q9413" s="20">
        <f t="shared" si="768"/>
        <v>1</v>
      </c>
      <c r="R9413" s="20">
        <f t="shared" si="769"/>
        <v>0</v>
      </c>
      <c r="S9413" s="18">
        <f t="shared" si="770"/>
        <v>0</v>
      </c>
      <c r="T9413" s="17" t="s">
        <v>694</v>
      </c>
    </row>
    <row r="9414" spans="1:21" ht="13.2" hidden="1">
      <c r="A9414" s="64"/>
      <c r="J9414" s="13" t="str">
        <f t="shared" si="766"/>
        <v/>
      </c>
      <c r="M9414" s="13" t="str">
        <f t="shared" si="765"/>
        <v/>
      </c>
      <c r="P9414" s="46">
        <f t="shared" si="767"/>
        <v>0</v>
      </c>
      <c r="Q9414" s="20">
        <f t="shared" si="768"/>
        <v>1</v>
      </c>
      <c r="R9414" s="20">
        <f t="shared" si="769"/>
        <v>0</v>
      </c>
      <c r="S9414" s="18">
        <f t="shared" si="770"/>
        <v>0</v>
      </c>
      <c r="T9414" s="17" t="s">
        <v>694</v>
      </c>
    </row>
    <row r="9415" spans="1:21" ht="13.2" hidden="1">
      <c r="J9415" s="13" t="str">
        <f t="shared" si="766"/>
        <v/>
      </c>
      <c r="M9415" s="13" t="str">
        <f t="shared" si="765"/>
        <v/>
      </c>
      <c r="N9415" s="13"/>
      <c r="O9415" s="62"/>
      <c r="P9415" s="46">
        <f t="shared" si="767"/>
        <v>0</v>
      </c>
      <c r="Q9415" s="20">
        <f t="shared" si="768"/>
        <v>1</v>
      </c>
      <c r="R9415" s="20">
        <f t="shared" si="769"/>
        <v>0</v>
      </c>
      <c r="S9415" s="18">
        <f t="shared" si="770"/>
        <v>0</v>
      </c>
      <c r="T9415" s="17" t="s">
        <v>694</v>
      </c>
    </row>
    <row r="9416" spans="1:21" ht="13.2" hidden="1">
      <c r="J9416" s="13" t="str">
        <f t="shared" si="766"/>
        <v/>
      </c>
      <c r="M9416" s="13" t="str">
        <f t="shared" si="765"/>
        <v/>
      </c>
      <c r="P9416" s="46">
        <f t="shared" si="767"/>
        <v>0</v>
      </c>
      <c r="Q9416" s="20">
        <f t="shared" si="768"/>
        <v>1</v>
      </c>
      <c r="R9416" s="20">
        <f t="shared" si="769"/>
        <v>0</v>
      </c>
      <c r="S9416" s="18">
        <f t="shared" si="770"/>
        <v>0</v>
      </c>
      <c r="T9416" s="17" t="s">
        <v>694</v>
      </c>
    </row>
    <row r="9417" spans="1:21" ht="13.2" hidden="1">
      <c r="J9417" s="13" t="str">
        <f t="shared" si="766"/>
        <v/>
      </c>
      <c r="M9417" s="13" t="str">
        <f t="shared" si="765"/>
        <v/>
      </c>
      <c r="P9417" s="46">
        <f t="shared" si="767"/>
        <v>0</v>
      </c>
      <c r="Q9417" s="20">
        <f t="shared" si="768"/>
        <v>1</v>
      </c>
      <c r="R9417" s="20">
        <f t="shared" si="769"/>
        <v>0</v>
      </c>
      <c r="S9417" s="18">
        <f t="shared" si="770"/>
        <v>0</v>
      </c>
      <c r="T9417" s="17" t="s">
        <v>694</v>
      </c>
    </row>
    <row r="9418" spans="1:21" ht="13.2" hidden="1">
      <c r="J9418" s="13" t="str">
        <f t="shared" si="766"/>
        <v/>
      </c>
      <c r="M9418" s="13" t="str">
        <f t="shared" si="765"/>
        <v/>
      </c>
      <c r="P9418" s="46">
        <f t="shared" si="767"/>
        <v>0</v>
      </c>
      <c r="Q9418" s="20">
        <f t="shared" si="768"/>
        <v>1</v>
      </c>
      <c r="R9418" s="20">
        <f t="shared" si="769"/>
        <v>0</v>
      </c>
      <c r="S9418" s="18">
        <f t="shared" si="770"/>
        <v>0</v>
      </c>
      <c r="T9418" s="17" t="s">
        <v>694</v>
      </c>
    </row>
    <row r="9419" spans="1:21" ht="13.2" hidden="1">
      <c r="J9419" s="13" t="str">
        <f t="shared" si="766"/>
        <v/>
      </c>
      <c r="M9419" s="13" t="str">
        <f t="shared" si="765"/>
        <v/>
      </c>
      <c r="P9419" s="46">
        <f t="shared" si="767"/>
        <v>0</v>
      </c>
      <c r="Q9419" s="20">
        <f t="shared" si="768"/>
        <v>1</v>
      </c>
      <c r="R9419" s="20">
        <f t="shared" si="769"/>
        <v>0</v>
      </c>
      <c r="S9419" s="18">
        <f t="shared" si="770"/>
        <v>0</v>
      </c>
      <c r="T9419" s="17" t="s">
        <v>694</v>
      </c>
    </row>
    <row r="9420" spans="1:21" ht="13.2" hidden="1">
      <c r="A9420" s="40"/>
      <c r="B9420" s="47"/>
      <c r="D9420" s="40"/>
      <c r="J9420" s="13" t="str">
        <f t="shared" si="766"/>
        <v/>
      </c>
      <c r="K9420" s="40"/>
      <c r="L9420" s="52"/>
      <c r="M9420" s="13" t="str">
        <f t="shared" si="765"/>
        <v/>
      </c>
      <c r="N9420" s="39"/>
      <c r="O9420" s="56"/>
      <c r="P9420" s="46">
        <f t="shared" si="767"/>
        <v>0</v>
      </c>
      <c r="Q9420" s="20">
        <f t="shared" si="768"/>
        <v>1</v>
      </c>
      <c r="R9420" s="20">
        <f t="shared" si="769"/>
        <v>0</v>
      </c>
      <c r="S9420" s="18">
        <f t="shared" si="770"/>
        <v>0</v>
      </c>
      <c r="T9420" s="17" t="s">
        <v>694</v>
      </c>
      <c r="U9420" s="40"/>
    </row>
    <row r="9421" spans="1:21" ht="13.2" hidden="1">
      <c r="J9421" s="13" t="str">
        <f t="shared" si="766"/>
        <v/>
      </c>
      <c r="M9421" s="13" t="str">
        <f t="shared" si="765"/>
        <v/>
      </c>
      <c r="P9421" s="46">
        <f t="shared" si="767"/>
        <v>0</v>
      </c>
      <c r="Q9421" s="20">
        <f t="shared" si="768"/>
        <v>1</v>
      </c>
      <c r="R9421" s="20">
        <f t="shared" si="769"/>
        <v>0</v>
      </c>
      <c r="S9421" s="18">
        <f t="shared" si="770"/>
        <v>0</v>
      </c>
      <c r="T9421" s="17" t="s">
        <v>694</v>
      </c>
    </row>
    <row r="9422" spans="1:21" ht="13.2" hidden="1">
      <c r="J9422" s="13" t="str">
        <f t="shared" si="766"/>
        <v/>
      </c>
      <c r="M9422" s="13" t="str">
        <f t="shared" si="765"/>
        <v/>
      </c>
      <c r="P9422" s="46">
        <f t="shared" si="767"/>
        <v>0</v>
      </c>
      <c r="Q9422" s="20">
        <f t="shared" si="768"/>
        <v>1</v>
      </c>
      <c r="R9422" s="20">
        <f t="shared" si="769"/>
        <v>0</v>
      </c>
      <c r="S9422" s="18">
        <f t="shared" si="770"/>
        <v>0</v>
      </c>
      <c r="T9422" s="17" t="s">
        <v>694</v>
      </c>
    </row>
    <row r="9423" spans="1:21" ht="13.2" hidden="1">
      <c r="J9423" s="13" t="str">
        <f t="shared" si="766"/>
        <v/>
      </c>
      <c r="M9423" s="13" t="str">
        <f t="shared" si="765"/>
        <v/>
      </c>
      <c r="P9423" s="46">
        <f t="shared" si="767"/>
        <v>0</v>
      </c>
      <c r="Q9423" s="20">
        <f t="shared" si="768"/>
        <v>1</v>
      </c>
      <c r="R9423" s="20">
        <f t="shared" si="769"/>
        <v>0</v>
      </c>
      <c r="S9423" s="18">
        <f t="shared" si="770"/>
        <v>0</v>
      </c>
      <c r="T9423" s="17" t="s">
        <v>694</v>
      </c>
    </row>
    <row r="9424" spans="1:21" ht="13.2" hidden="1">
      <c r="J9424" s="13" t="str">
        <f t="shared" si="766"/>
        <v/>
      </c>
      <c r="M9424" s="13" t="str">
        <f t="shared" si="765"/>
        <v/>
      </c>
      <c r="P9424" s="46">
        <f t="shared" si="767"/>
        <v>0</v>
      </c>
      <c r="Q9424" s="20">
        <f t="shared" si="768"/>
        <v>1</v>
      </c>
      <c r="R9424" s="20">
        <f t="shared" si="769"/>
        <v>0</v>
      </c>
      <c r="S9424" s="18">
        <f t="shared" si="770"/>
        <v>0</v>
      </c>
      <c r="T9424" s="17" t="s">
        <v>694</v>
      </c>
    </row>
    <row r="9425" spans="1:20" ht="13.2" hidden="1">
      <c r="J9425" s="13" t="str">
        <f t="shared" si="766"/>
        <v/>
      </c>
      <c r="M9425" s="13" t="str">
        <f t="shared" si="765"/>
        <v/>
      </c>
      <c r="P9425" s="46">
        <f t="shared" si="767"/>
        <v>0</v>
      </c>
      <c r="Q9425" s="20">
        <f t="shared" si="768"/>
        <v>1</v>
      </c>
      <c r="R9425" s="20">
        <f t="shared" si="769"/>
        <v>0</v>
      </c>
      <c r="S9425" s="18">
        <f t="shared" si="770"/>
        <v>0</v>
      </c>
      <c r="T9425" s="17" t="s">
        <v>694</v>
      </c>
    </row>
    <row r="9426" spans="1:20" ht="13.2" hidden="1">
      <c r="J9426" s="13" t="str">
        <f t="shared" si="766"/>
        <v/>
      </c>
      <c r="M9426" s="13" t="str">
        <f t="shared" si="765"/>
        <v/>
      </c>
      <c r="P9426" s="46">
        <f t="shared" si="767"/>
        <v>0</v>
      </c>
      <c r="Q9426" s="20">
        <f t="shared" si="768"/>
        <v>1</v>
      </c>
      <c r="R9426" s="20">
        <f t="shared" si="769"/>
        <v>0</v>
      </c>
      <c r="S9426" s="18">
        <f t="shared" si="770"/>
        <v>0</v>
      </c>
      <c r="T9426" s="17" t="s">
        <v>694</v>
      </c>
    </row>
    <row r="9427" spans="1:20" ht="13.2" hidden="1">
      <c r="J9427" s="13" t="str">
        <f t="shared" si="766"/>
        <v/>
      </c>
      <c r="M9427" s="13" t="str">
        <f t="shared" si="765"/>
        <v/>
      </c>
      <c r="P9427" s="46">
        <f t="shared" si="767"/>
        <v>0</v>
      </c>
      <c r="Q9427" s="20">
        <f t="shared" si="768"/>
        <v>1</v>
      </c>
      <c r="R9427" s="20">
        <f t="shared" si="769"/>
        <v>0</v>
      </c>
      <c r="S9427" s="18">
        <f t="shared" si="770"/>
        <v>0</v>
      </c>
      <c r="T9427" s="17" t="s">
        <v>694</v>
      </c>
    </row>
    <row r="9428" spans="1:20" ht="13.2" hidden="1">
      <c r="J9428" s="13" t="str">
        <f t="shared" si="766"/>
        <v/>
      </c>
      <c r="M9428" s="13" t="str">
        <f t="shared" si="765"/>
        <v/>
      </c>
      <c r="P9428" s="46">
        <f t="shared" si="767"/>
        <v>0</v>
      </c>
      <c r="Q9428" s="20">
        <f t="shared" si="768"/>
        <v>1</v>
      </c>
      <c r="R9428" s="20">
        <f t="shared" si="769"/>
        <v>0</v>
      </c>
      <c r="S9428" s="18">
        <f t="shared" si="770"/>
        <v>0</v>
      </c>
      <c r="T9428" s="17" t="s">
        <v>694</v>
      </c>
    </row>
    <row r="9429" spans="1:20" ht="13.2" hidden="1">
      <c r="J9429" s="13" t="str">
        <f t="shared" si="766"/>
        <v/>
      </c>
      <c r="M9429" s="13" t="str">
        <f t="shared" si="765"/>
        <v/>
      </c>
      <c r="P9429" s="46">
        <f t="shared" si="767"/>
        <v>0</v>
      </c>
      <c r="Q9429" s="20">
        <f t="shared" si="768"/>
        <v>1</v>
      </c>
      <c r="R9429" s="20">
        <f t="shared" si="769"/>
        <v>0</v>
      </c>
      <c r="S9429" s="18">
        <f t="shared" si="770"/>
        <v>0</v>
      </c>
      <c r="T9429" s="17" t="s">
        <v>694</v>
      </c>
    </row>
    <row r="9430" spans="1:20" ht="13.2" hidden="1">
      <c r="J9430" s="13" t="str">
        <f t="shared" si="766"/>
        <v/>
      </c>
      <c r="M9430" s="13" t="str">
        <f t="shared" si="765"/>
        <v/>
      </c>
      <c r="P9430" s="46">
        <f t="shared" si="767"/>
        <v>0</v>
      </c>
      <c r="Q9430" s="20">
        <f t="shared" si="768"/>
        <v>1</v>
      </c>
      <c r="R9430" s="20">
        <f t="shared" si="769"/>
        <v>0</v>
      </c>
      <c r="S9430" s="18">
        <f t="shared" si="770"/>
        <v>0</v>
      </c>
      <c r="T9430" s="17" t="s">
        <v>694</v>
      </c>
    </row>
    <row r="9431" spans="1:20" ht="13.2" hidden="1">
      <c r="A9431" s="64"/>
      <c r="J9431" s="13" t="str">
        <f t="shared" si="766"/>
        <v/>
      </c>
      <c r="M9431" s="13" t="str">
        <f t="shared" si="765"/>
        <v/>
      </c>
      <c r="P9431" s="46">
        <f t="shared" si="767"/>
        <v>0</v>
      </c>
      <c r="Q9431" s="20">
        <f t="shared" si="768"/>
        <v>1</v>
      </c>
      <c r="R9431" s="20">
        <f t="shared" si="769"/>
        <v>0</v>
      </c>
      <c r="S9431" s="18">
        <f t="shared" si="770"/>
        <v>0</v>
      </c>
      <c r="T9431" s="17" t="s">
        <v>694</v>
      </c>
    </row>
    <row r="9432" spans="1:20" ht="13.2" hidden="1">
      <c r="J9432" s="13" t="str">
        <f t="shared" si="766"/>
        <v/>
      </c>
      <c r="M9432" s="13" t="str">
        <f t="shared" si="765"/>
        <v/>
      </c>
      <c r="P9432" s="46">
        <f t="shared" si="767"/>
        <v>0</v>
      </c>
      <c r="Q9432" s="20">
        <f t="shared" si="768"/>
        <v>1</v>
      </c>
      <c r="R9432" s="20">
        <f t="shared" si="769"/>
        <v>0</v>
      </c>
      <c r="S9432" s="18">
        <f t="shared" si="770"/>
        <v>0</v>
      </c>
      <c r="T9432" s="17" t="s">
        <v>694</v>
      </c>
    </row>
    <row r="9433" spans="1:20" ht="13.2" hidden="1">
      <c r="J9433" s="13" t="str">
        <f t="shared" si="766"/>
        <v/>
      </c>
      <c r="M9433" s="13" t="str">
        <f t="shared" si="765"/>
        <v/>
      </c>
      <c r="P9433" s="46">
        <f t="shared" si="767"/>
        <v>0</v>
      </c>
      <c r="Q9433" s="20">
        <f t="shared" si="768"/>
        <v>1</v>
      </c>
      <c r="R9433" s="20">
        <f t="shared" si="769"/>
        <v>0</v>
      </c>
      <c r="S9433" s="18">
        <f t="shared" si="770"/>
        <v>0</v>
      </c>
      <c r="T9433" s="17" t="s">
        <v>694</v>
      </c>
    </row>
    <row r="9434" spans="1:20" ht="13.2" hidden="1">
      <c r="J9434" s="13" t="str">
        <f t="shared" si="766"/>
        <v/>
      </c>
      <c r="M9434" s="13" t="str">
        <f t="shared" si="765"/>
        <v/>
      </c>
      <c r="N9434" s="13"/>
      <c r="O9434" s="62"/>
      <c r="P9434" s="46">
        <f t="shared" si="767"/>
        <v>0</v>
      </c>
      <c r="Q9434" s="20">
        <f t="shared" si="768"/>
        <v>1</v>
      </c>
      <c r="R9434" s="20">
        <f t="shared" si="769"/>
        <v>0</v>
      </c>
      <c r="S9434" s="18">
        <f t="shared" si="770"/>
        <v>0</v>
      </c>
      <c r="T9434" s="17" t="s">
        <v>694</v>
      </c>
    </row>
    <row r="9435" spans="1:20" ht="13.2" hidden="1">
      <c r="A9435" s="64"/>
      <c r="J9435" s="13" t="str">
        <f t="shared" si="766"/>
        <v/>
      </c>
      <c r="M9435" s="13" t="str">
        <f t="shared" si="765"/>
        <v/>
      </c>
      <c r="P9435" s="46">
        <f t="shared" si="767"/>
        <v>0</v>
      </c>
      <c r="Q9435" s="20">
        <f t="shared" si="768"/>
        <v>1</v>
      </c>
      <c r="R9435" s="20">
        <f t="shared" si="769"/>
        <v>0</v>
      </c>
      <c r="S9435" s="18">
        <f t="shared" si="770"/>
        <v>0</v>
      </c>
      <c r="T9435" s="17" t="s">
        <v>694</v>
      </c>
    </row>
    <row r="9436" spans="1:20" ht="13.2" hidden="1">
      <c r="J9436" s="13" t="str">
        <f t="shared" si="766"/>
        <v/>
      </c>
      <c r="M9436" s="13" t="str">
        <f t="shared" si="765"/>
        <v/>
      </c>
      <c r="P9436" s="46">
        <f t="shared" si="767"/>
        <v>0</v>
      </c>
      <c r="Q9436" s="20">
        <f t="shared" si="768"/>
        <v>1</v>
      </c>
      <c r="R9436" s="20">
        <f t="shared" si="769"/>
        <v>0</v>
      </c>
      <c r="S9436" s="18">
        <f t="shared" si="770"/>
        <v>0</v>
      </c>
      <c r="T9436" s="17" t="s">
        <v>694</v>
      </c>
    </row>
    <row r="9437" spans="1:20" ht="13.2" hidden="1">
      <c r="J9437" s="13" t="str">
        <f t="shared" si="766"/>
        <v/>
      </c>
      <c r="M9437" s="13" t="str">
        <f t="shared" si="765"/>
        <v/>
      </c>
      <c r="P9437" s="46">
        <f t="shared" si="767"/>
        <v>0</v>
      </c>
      <c r="Q9437" s="20">
        <f t="shared" si="768"/>
        <v>1</v>
      </c>
      <c r="R9437" s="20">
        <f t="shared" si="769"/>
        <v>0</v>
      </c>
      <c r="S9437" s="18">
        <f t="shared" si="770"/>
        <v>0</v>
      </c>
      <c r="T9437" s="17" t="s">
        <v>694</v>
      </c>
    </row>
    <row r="9438" spans="1:20" ht="13.2" hidden="1">
      <c r="J9438" s="13" t="str">
        <f t="shared" si="766"/>
        <v/>
      </c>
      <c r="M9438" s="13" t="str">
        <f t="shared" si="765"/>
        <v/>
      </c>
      <c r="N9438" s="13"/>
      <c r="O9438" s="62"/>
      <c r="P9438" s="46">
        <f t="shared" si="767"/>
        <v>0</v>
      </c>
      <c r="Q9438" s="20">
        <f t="shared" si="768"/>
        <v>1</v>
      </c>
      <c r="R9438" s="20">
        <f t="shared" si="769"/>
        <v>0</v>
      </c>
      <c r="S9438" s="18">
        <f t="shared" si="770"/>
        <v>0</v>
      </c>
      <c r="T9438" s="17" t="s">
        <v>694</v>
      </c>
    </row>
    <row r="9439" spans="1:20" ht="13.2" hidden="1">
      <c r="J9439" s="13" t="str">
        <f t="shared" si="766"/>
        <v/>
      </c>
      <c r="M9439" s="13" t="str">
        <f t="shared" si="765"/>
        <v/>
      </c>
      <c r="P9439" s="46">
        <f t="shared" si="767"/>
        <v>0</v>
      </c>
      <c r="Q9439" s="20">
        <f t="shared" si="768"/>
        <v>1</v>
      </c>
      <c r="R9439" s="20">
        <f t="shared" si="769"/>
        <v>0</v>
      </c>
      <c r="S9439" s="18">
        <f t="shared" si="770"/>
        <v>0</v>
      </c>
      <c r="T9439" s="17" t="s">
        <v>694</v>
      </c>
    </row>
    <row r="9440" spans="1:20" ht="13.2" hidden="1">
      <c r="A9440" s="64"/>
      <c r="J9440" s="13" t="str">
        <f t="shared" si="766"/>
        <v/>
      </c>
      <c r="M9440" s="13" t="str">
        <f t="shared" si="765"/>
        <v/>
      </c>
      <c r="P9440" s="46">
        <f t="shared" si="767"/>
        <v>0</v>
      </c>
      <c r="Q9440" s="20">
        <f t="shared" si="768"/>
        <v>1</v>
      </c>
      <c r="R9440" s="20">
        <f t="shared" si="769"/>
        <v>0</v>
      </c>
      <c r="S9440" s="18">
        <f t="shared" si="770"/>
        <v>0</v>
      </c>
      <c r="T9440" s="17" t="s">
        <v>694</v>
      </c>
    </row>
    <row r="9441" spans="1:21" ht="13.2" hidden="1">
      <c r="J9441" s="13" t="str">
        <f t="shared" si="766"/>
        <v/>
      </c>
      <c r="M9441" s="13" t="str">
        <f t="shared" si="765"/>
        <v/>
      </c>
      <c r="P9441" s="46">
        <f t="shared" si="767"/>
        <v>0</v>
      </c>
      <c r="Q9441" s="20">
        <f t="shared" si="768"/>
        <v>1</v>
      </c>
      <c r="R9441" s="20">
        <f t="shared" si="769"/>
        <v>0</v>
      </c>
      <c r="S9441" s="18">
        <f t="shared" si="770"/>
        <v>0</v>
      </c>
      <c r="T9441" s="17" t="s">
        <v>694</v>
      </c>
    </row>
    <row r="9442" spans="1:21" ht="13.2" hidden="1">
      <c r="J9442" s="13" t="str">
        <f t="shared" si="766"/>
        <v/>
      </c>
      <c r="M9442" s="13" t="str">
        <f t="shared" si="765"/>
        <v/>
      </c>
      <c r="P9442" s="46">
        <f t="shared" si="767"/>
        <v>0</v>
      </c>
      <c r="Q9442" s="20">
        <f t="shared" si="768"/>
        <v>1</v>
      </c>
      <c r="R9442" s="20">
        <f t="shared" si="769"/>
        <v>0</v>
      </c>
      <c r="S9442" s="18">
        <f t="shared" si="770"/>
        <v>0</v>
      </c>
      <c r="T9442" s="17" t="s">
        <v>694</v>
      </c>
    </row>
    <row r="9443" spans="1:21" ht="13.2" hidden="1">
      <c r="J9443" s="13" t="str">
        <f t="shared" si="766"/>
        <v/>
      </c>
      <c r="M9443" s="13" t="str">
        <f t="shared" si="765"/>
        <v/>
      </c>
      <c r="P9443" s="46">
        <f t="shared" si="767"/>
        <v>0</v>
      </c>
      <c r="Q9443" s="20">
        <f t="shared" si="768"/>
        <v>1</v>
      </c>
      <c r="R9443" s="20">
        <f t="shared" si="769"/>
        <v>0</v>
      </c>
      <c r="S9443" s="18">
        <f t="shared" si="770"/>
        <v>0</v>
      </c>
      <c r="T9443" s="17" t="s">
        <v>694</v>
      </c>
    </row>
    <row r="9444" spans="1:21" ht="13.2" hidden="1">
      <c r="J9444" s="13" t="str">
        <f t="shared" si="766"/>
        <v/>
      </c>
      <c r="M9444" s="13" t="str">
        <f t="shared" si="765"/>
        <v/>
      </c>
      <c r="P9444" s="46">
        <f t="shared" si="767"/>
        <v>0</v>
      </c>
      <c r="Q9444" s="20">
        <f t="shared" si="768"/>
        <v>1</v>
      </c>
      <c r="R9444" s="20">
        <f t="shared" si="769"/>
        <v>0</v>
      </c>
      <c r="S9444" s="18">
        <f t="shared" si="770"/>
        <v>0</v>
      </c>
      <c r="T9444" s="17" t="s">
        <v>694</v>
      </c>
    </row>
    <row r="9445" spans="1:21" ht="13.2" hidden="1">
      <c r="J9445" s="13" t="str">
        <f t="shared" si="766"/>
        <v/>
      </c>
      <c r="M9445" s="13" t="str">
        <f t="shared" si="765"/>
        <v/>
      </c>
      <c r="P9445" s="46">
        <f t="shared" si="767"/>
        <v>0</v>
      </c>
      <c r="Q9445" s="20">
        <f t="shared" si="768"/>
        <v>1</v>
      </c>
      <c r="R9445" s="20">
        <f t="shared" si="769"/>
        <v>0</v>
      </c>
      <c r="S9445" s="18">
        <f t="shared" si="770"/>
        <v>0</v>
      </c>
      <c r="T9445" s="17" t="s">
        <v>694</v>
      </c>
    </row>
    <row r="9446" spans="1:21" ht="13.2" hidden="1">
      <c r="A9446" s="64"/>
      <c r="J9446" s="13" t="str">
        <f t="shared" si="766"/>
        <v/>
      </c>
      <c r="M9446" s="13" t="str">
        <f t="shared" si="765"/>
        <v/>
      </c>
      <c r="P9446" s="46">
        <f t="shared" si="767"/>
        <v>0</v>
      </c>
      <c r="Q9446" s="20">
        <f t="shared" si="768"/>
        <v>1</v>
      </c>
      <c r="R9446" s="20">
        <f t="shared" si="769"/>
        <v>0</v>
      </c>
      <c r="S9446" s="18">
        <f t="shared" si="770"/>
        <v>0</v>
      </c>
      <c r="T9446" s="17" t="s">
        <v>694</v>
      </c>
    </row>
    <row r="9447" spans="1:21" ht="13.2" hidden="1">
      <c r="J9447" s="13" t="str">
        <f t="shared" si="766"/>
        <v/>
      </c>
      <c r="M9447" s="13" t="str">
        <f t="shared" si="765"/>
        <v/>
      </c>
      <c r="P9447" s="46">
        <f t="shared" si="767"/>
        <v>0</v>
      </c>
      <c r="Q9447" s="20">
        <f t="shared" si="768"/>
        <v>1</v>
      </c>
      <c r="R9447" s="20">
        <f t="shared" si="769"/>
        <v>0</v>
      </c>
      <c r="S9447" s="18">
        <f t="shared" si="770"/>
        <v>0</v>
      </c>
      <c r="T9447" s="17" t="s">
        <v>694</v>
      </c>
    </row>
    <row r="9448" spans="1:21" ht="13.2" hidden="1">
      <c r="A9448" s="64"/>
      <c r="J9448" s="13" t="str">
        <f t="shared" si="766"/>
        <v/>
      </c>
      <c r="M9448" s="13" t="str">
        <f t="shared" si="765"/>
        <v/>
      </c>
      <c r="P9448" s="46">
        <f t="shared" si="767"/>
        <v>0</v>
      </c>
      <c r="Q9448" s="20">
        <f t="shared" si="768"/>
        <v>1</v>
      </c>
      <c r="R9448" s="20">
        <f t="shared" si="769"/>
        <v>0</v>
      </c>
      <c r="S9448" s="18">
        <f t="shared" si="770"/>
        <v>0</v>
      </c>
      <c r="T9448" s="17" t="s">
        <v>694</v>
      </c>
    </row>
    <row r="9449" spans="1:21" ht="13.2" hidden="1">
      <c r="A9449" s="64"/>
      <c r="J9449" s="13" t="str">
        <f t="shared" si="766"/>
        <v/>
      </c>
      <c r="M9449" s="13" t="str">
        <f t="shared" si="765"/>
        <v/>
      </c>
      <c r="P9449" s="46">
        <f t="shared" si="767"/>
        <v>0</v>
      </c>
      <c r="Q9449" s="20">
        <f t="shared" si="768"/>
        <v>1</v>
      </c>
      <c r="R9449" s="20">
        <f t="shared" si="769"/>
        <v>0</v>
      </c>
      <c r="S9449" s="18">
        <f t="shared" si="770"/>
        <v>0</v>
      </c>
      <c r="T9449" s="17" t="s">
        <v>694</v>
      </c>
    </row>
    <row r="9450" spans="1:21" ht="13.2" hidden="1">
      <c r="J9450" s="13" t="str">
        <f t="shared" si="766"/>
        <v/>
      </c>
      <c r="M9450" s="13" t="str">
        <f t="shared" si="765"/>
        <v/>
      </c>
      <c r="P9450" s="46">
        <f t="shared" si="767"/>
        <v>0</v>
      </c>
      <c r="Q9450" s="20">
        <f t="shared" si="768"/>
        <v>1</v>
      </c>
      <c r="R9450" s="20">
        <f t="shared" si="769"/>
        <v>0</v>
      </c>
      <c r="S9450" s="18">
        <f t="shared" si="770"/>
        <v>0</v>
      </c>
      <c r="T9450" s="17" t="s">
        <v>694</v>
      </c>
    </row>
    <row r="9451" spans="1:21" ht="13.2" hidden="1">
      <c r="A9451" s="64"/>
      <c r="J9451" s="13" t="str">
        <f t="shared" si="766"/>
        <v/>
      </c>
      <c r="M9451" s="13" t="str">
        <f t="shared" si="765"/>
        <v/>
      </c>
      <c r="P9451" s="46">
        <f t="shared" si="767"/>
        <v>0</v>
      </c>
      <c r="Q9451" s="20">
        <f t="shared" si="768"/>
        <v>1</v>
      </c>
      <c r="R9451" s="20">
        <f t="shared" si="769"/>
        <v>0</v>
      </c>
      <c r="S9451" s="18">
        <f t="shared" si="770"/>
        <v>0</v>
      </c>
      <c r="T9451" s="17" t="s">
        <v>694</v>
      </c>
    </row>
    <row r="9452" spans="1:21" ht="13.2" hidden="1">
      <c r="J9452" s="13" t="str">
        <f t="shared" si="766"/>
        <v/>
      </c>
      <c r="M9452" s="13" t="str">
        <f t="shared" si="765"/>
        <v/>
      </c>
      <c r="P9452" s="46">
        <f t="shared" si="767"/>
        <v>0</v>
      </c>
      <c r="Q9452" s="20">
        <f t="shared" si="768"/>
        <v>1</v>
      </c>
      <c r="R9452" s="20">
        <f t="shared" si="769"/>
        <v>0</v>
      </c>
      <c r="S9452" s="18">
        <f t="shared" si="770"/>
        <v>0</v>
      </c>
      <c r="T9452" s="17" t="s">
        <v>694</v>
      </c>
    </row>
    <row r="9453" spans="1:21" ht="13.2" hidden="1">
      <c r="A9453" s="40"/>
      <c r="B9453" s="47"/>
      <c r="D9453" s="40"/>
      <c r="J9453" s="13" t="str">
        <f t="shared" si="766"/>
        <v/>
      </c>
      <c r="K9453" s="40"/>
      <c r="L9453" s="52"/>
      <c r="M9453" s="13" t="str">
        <f t="shared" si="765"/>
        <v/>
      </c>
      <c r="N9453" s="39"/>
      <c r="O9453" s="56"/>
      <c r="P9453" s="46">
        <f t="shared" si="767"/>
        <v>0</v>
      </c>
      <c r="Q9453" s="20">
        <f t="shared" si="768"/>
        <v>1</v>
      </c>
      <c r="R9453" s="20">
        <f t="shared" si="769"/>
        <v>0</v>
      </c>
      <c r="S9453" s="18">
        <f t="shared" si="770"/>
        <v>0</v>
      </c>
      <c r="T9453" s="17" t="s">
        <v>694</v>
      </c>
      <c r="U9453" s="40"/>
    </row>
    <row r="9454" spans="1:21" ht="13.2" hidden="1">
      <c r="A9454" s="40"/>
      <c r="B9454" s="47"/>
      <c r="D9454" s="40"/>
      <c r="J9454" s="13" t="str">
        <f t="shared" si="766"/>
        <v/>
      </c>
      <c r="K9454" s="40"/>
      <c r="L9454" s="52"/>
      <c r="M9454" s="13" t="str">
        <f t="shared" si="765"/>
        <v/>
      </c>
      <c r="N9454" s="39"/>
      <c r="O9454" s="56"/>
      <c r="P9454" s="46">
        <f t="shared" si="767"/>
        <v>0</v>
      </c>
      <c r="Q9454" s="20">
        <f t="shared" si="768"/>
        <v>1</v>
      </c>
      <c r="R9454" s="20">
        <f t="shared" si="769"/>
        <v>0</v>
      </c>
      <c r="S9454" s="18">
        <f t="shared" si="770"/>
        <v>0</v>
      </c>
      <c r="T9454" s="17" t="s">
        <v>694</v>
      </c>
      <c r="U9454" s="40"/>
    </row>
    <row r="9455" spans="1:21" ht="13.2" hidden="1">
      <c r="J9455" s="13" t="str">
        <f t="shared" si="766"/>
        <v/>
      </c>
      <c r="M9455" s="13" t="str">
        <f t="shared" si="765"/>
        <v/>
      </c>
      <c r="P9455" s="46">
        <f t="shared" si="767"/>
        <v>0</v>
      </c>
      <c r="Q9455" s="20">
        <f t="shared" si="768"/>
        <v>1</v>
      </c>
      <c r="R9455" s="20">
        <f t="shared" si="769"/>
        <v>0</v>
      </c>
      <c r="S9455" s="18">
        <f t="shared" si="770"/>
        <v>0</v>
      </c>
      <c r="T9455" s="17" t="s">
        <v>694</v>
      </c>
    </row>
    <row r="9456" spans="1:21" ht="13.2" hidden="1">
      <c r="J9456" s="13" t="str">
        <f t="shared" si="766"/>
        <v/>
      </c>
      <c r="M9456" s="13" t="str">
        <f t="shared" si="765"/>
        <v/>
      </c>
      <c r="P9456" s="46">
        <f t="shared" si="767"/>
        <v>0</v>
      </c>
      <c r="Q9456" s="20">
        <f t="shared" si="768"/>
        <v>1</v>
      </c>
      <c r="R9456" s="20">
        <f t="shared" si="769"/>
        <v>0</v>
      </c>
      <c r="S9456" s="18">
        <f t="shared" si="770"/>
        <v>0</v>
      </c>
      <c r="T9456" s="17" t="s">
        <v>694</v>
      </c>
    </row>
    <row r="9457" spans="1:21" ht="13.2" hidden="1">
      <c r="J9457" s="13" t="str">
        <f t="shared" si="766"/>
        <v/>
      </c>
      <c r="M9457" s="13" t="str">
        <f t="shared" si="765"/>
        <v/>
      </c>
      <c r="P9457" s="46">
        <f t="shared" si="767"/>
        <v>0</v>
      </c>
      <c r="Q9457" s="20">
        <f t="shared" si="768"/>
        <v>1</v>
      </c>
      <c r="R9457" s="20">
        <f t="shared" si="769"/>
        <v>0</v>
      </c>
      <c r="S9457" s="18">
        <f t="shared" si="770"/>
        <v>0</v>
      </c>
      <c r="T9457" s="17" t="s">
        <v>694</v>
      </c>
    </row>
    <row r="9458" spans="1:21" ht="13.2" hidden="1">
      <c r="J9458" s="13" t="str">
        <f t="shared" si="766"/>
        <v/>
      </c>
      <c r="M9458" s="13" t="str">
        <f t="shared" si="765"/>
        <v/>
      </c>
      <c r="P9458" s="46">
        <f t="shared" si="767"/>
        <v>0</v>
      </c>
      <c r="Q9458" s="20">
        <f t="shared" si="768"/>
        <v>1</v>
      </c>
      <c r="R9458" s="20">
        <f t="shared" si="769"/>
        <v>0</v>
      </c>
      <c r="S9458" s="18">
        <f t="shared" si="770"/>
        <v>0</v>
      </c>
      <c r="T9458" s="17" t="s">
        <v>694</v>
      </c>
    </row>
    <row r="9459" spans="1:21" ht="13.2" hidden="1">
      <c r="J9459" s="13" t="str">
        <f t="shared" si="766"/>
        <v/>
      </c>
      <c r="M9459" s="13" t="str">
        <f t="shared" si="765"/>
        <v/>
      </c>
      <c r="P9459" s="46">
        <f t="shared" si="767"/>
        <v>0</v>
      </c>
      <c r="Q9459" s="20">
        <f t="shared" si="768"/>
        <v>1</v>
      </c>
      <c r="R9459" s="20">
        <f t="shared" si="769"/>
        <v>0</v>
      </c>
      <c r="S9459" s="18">
        <f t="shared" si="770"/>
        <v>0</v>
      </c>
      <c r="T9459" s="17" t="s">
        <v>694</v>
      </c>
    </row>
    <row r="9460" spans="1:21" ht="13.2" hidden="1">
      <c r="J9460" s="13" t="str">
        <f t="shared" si="766"/>
        <v/>
      </c>
      <c r="M9460" s="13" t="str">
        <f t="shared" si="765"/>
        <v/>
      </c>
      <c r="P9460" s="46">
        <f t="shared" si="767"/>
        <v>0</v>
      </c>
      <c r="Q9460" s="20">
        <f t="shared" si="768"/>
        <v>1</v>
      </c>
      <c r="R9460" s="20">
        <f t="shared" si="769"/>
        <v>0</v>
      </c>
      <c r="S9460" s="18">
        <f t="shared" si="770"/>
        <v>0</v>
      </c>
      <c r="T9460" s="17" t="s">
        <v>694</v>
      </c>
    </row>
    <row r="9461" spans="1:21" ht="13.2" hidden="1">
      <c r="J9461" s="13" t="str">
        <f t="shared" si="766"/>
        <v/>
      </c>
      <c r="M9461" s="13" t="str">
        <f t="shared" si="765"/>
        <v/>
      </c>
      <c r="P9461" s="46">
        <f t="shared" si="767"/>
        <v>0</v>
      </c>
      <c r="Q9461" s="20">
        <f t="shared" si="768"/>
        <v>1</v>
      </c>
      <c r="R9461" s="20">
        <f t="shared" si="769"/>
        <v>0</v>
      </c>
      <c r="S9461" s="18">
        <f t="shared" si="770"/>
        <v>0</v>
      </c>
      <c r="T9461" s="17" t="s">
        <v>694</v>
      </c>
    </row>
    <row r="9462" spans="1:21" ht="13.2" hidden="1">
      <c r="J9462" s="13" t="str">
        <f t="shared" si="766"/>
        <v/>
      </c>
      <c r="M9462" s="13" t="str">
        <f t="shared" si="765"/>
        <v/>
      </c>
      <c r="P9462" s="46">
        <f t="shared" si="767"/>
        <v>0</v>
      </c>
      <c r="Q9462" s="20">
        <f t="shared" si="768"/>
        <v>1</v>
      </c>
      <c r="R9462" s="20">
        <f t="shared" si="769"/>
        <v>0</v>
      </c>
      <c r="S9462" s="18">
        <f t="shared" si="770"/>
        <v>0</v>
      </c>
      <c r="T9462" s="17" t="s">
        <v>694</v>
      </c>
    </row>
    <row r="9463" spans="1:21" ht="13.2" hidden="1">
      <c r="J9463" s="13" t="str">
        <f t="shared" si="766"/>
        <v/>
      </c>
      <c r="M9463" s="13" t="str">
        <f t="shared" si="765"/>
        <v/>
      </c>
      <c r="P9463" s="46">
        <f t="shared" si="767"/>
        <v>0</v>
      </c>
      <c r="Q9463" s="20">
        <f t="shared" si="768"/>
        <v>1</v>
      </c>
      <c r="R9463" s="20">
        <f t="shared" si="769"/>
        <v>0</v>
      </c>
      <c r="S9463" s="18">
        <f t="shared" si="770"/>
        <v>0</v>
      </c>
      <c r="T9463" s="17" t="s">
        <v>694</v>
      </c>
    </row>
    <row r="9464" spans="1:21" ht="13.2" hidden="1">
      <c r="J9464" s="13" t="str">
        <f t="shared" si="766"/>
        <v/>
      </c>
      <c r="M9464" s="13" t="str">
        <f t="shared" si="765"/>
        <v/>
      </c>
      <c r="P9464" s="46">
        <f t="shared" si="767"/>
        <v>0</v>
      </c>
      <c r="Q9464" s="20">
        <f t="shared" si="768"/>
        <v>1</v>
      </c>
      <c r="R9464" s="20">
        <f t="shared" si="769"/>
        <v>0</v>
      </c>
      <c r="S9464" s="18">
        <f t="shared" si="770"/>
        <v>0</v>
      </c>
      <c r="T9464" s="17" t="s">
        <v>694</v>
      </c>
    </row>
    <row r="9465" spans="1:21" ht="13.2" hidden="1">
      <c r="A9465" s="40"/>
      <c r="B9465" s="47"/>
      <c r="D9465" s="40"/>
      <c r="J9465" s="13" t="str">
        <f t="shared" si="766"/>
        <v/>
      </c>
      <c r="K9465" s="40"/>
      <c r="L9465" s="52"/>
      <c r="M9465" s="13" t="str">
        <f t="shared" ref="M9465:M9528" si="771">+LEFT(U9465,4)</f>
        <v/>
      </c>
      <c r="N9465" s="39"/>
      <c r="O9465" s="56"/>
      <c r="P9465" s="46">
        <f t="shared" si="767"/>
        <v>0</v>
      </c>
      <c r="Q9465" s="20">
        <f t="shared" si="768"/>
        <v>1</v>
      </c>
      <c r="R9465" s="20">
        <f t="shared" si="769"/>
        <v>0</v>
      </c>
      <c r="S9465" s="18">
        <f t="shared" si="770"/>
        <v>0</v>
      </c>
      <c r="T9465" s="17" t="s">
        <v>694</v>
      </c>
      <c r="U9465" s="40"/>
    </row>
    <row r="9466" spans="1:21" ht="13.2" hidden="1">
      <c r="A9466" s="64"/>
      <c r="J9466" s="13" t="str">
        <f t="shared" si="766"/>
        <v/>
      </c>
      <c r="M9466" s="13" t="str">
        <f t="shared" si="771"/>
        <v/>
      </c>
      <c r="P9466" s="46">
        <f t="shared" si="767"/>
        <v>0</v>
      </c>
      <c r="Q9466" s="20">
        <f t="shared" si="768"/>
        <v>1</v>
      </c>
      <c r="R9466" s="20">
        <f t="shared" si="769"/>
        <v>0</v>
      </c>
      <c r="S9466" s="18">
        <f t="shared" si="770"/>
        <v>0</v>
      </c>
      <c r="T9466" s="17" t="s">
        <v>694</v>
      </c>
    </row>
    <row r="9467" spans="1:21" ht="13.2" hidden="1">
      <c r="J9467" s="13" t="str">
        <f t="shared" si="766"/>
        <v/>
      </c>
      <c r="M9467" s="13" t="str">
        <f t="shared" si="771"/>
        <v/>
      </c>
      <c r="P9467" s="46">
        <f t="shared" si="767"/>
        <v>0</v>
      </c>
      <c r="Q9467" s="20">
        <f t="shared" si="768"/>
        <v>1</v>
      </c>
      <c r="R9467" s="20">
        <f t="shared" si="769"/>
        <v>0</v>
      </c>
      <c r="S9467" s="18">
        <f t="shared" si="770"/>
        <v>0</v>
      </c>
      <c r="T9467" s="17" t="s">
        <v>694</v>
      </c>
    </row>
    <row r="9468" spans="1:21" ht="13.2" hidden="1">
      <c r="J9468" s="13" t="str">
        <f t="shared" si="766"/>
        <v/>
      </c>
      <c r="M9468" s="13" t="str">
        <f t="shared" si="771"/>
        <v/>
      </c>
      <c r="P9468" s="46">
        <f t="shared" si="767"/>
        <v>0</v>
      </c>
      <c r="Q9468" s="20">
        <f t="shared" si="768"/>
        <v>1</v>
      </c>
      <c r="R9468" s="20">
        <f t="shared" si="769"/>
        <v>0</v>
      </c>
      <c r="S9468" s="18">
        <f t="shared" si="770"/>
        <v>0</v>
      </c>
      <c r="T9468" s="17" t="s">
        <v>694</v>
      </c>
    </row>
    <row r="9469" spans="1:21" ht="13.2" hidden="1">
      <c r="A9469" s="64"/>
      <c r="J9469" s="13" t="str">
        <f t="shared" si="766"/>
        <v/>
      </c>
      <c r="M9469" s="13" t="str">
        <f t="shared" si="771"/>
        <v/>
      </c>
      <c r="P9469" s="46">
        <f t="shared" si="767"/>
        <v>0</v>
      </c>
      <c r="Q9469" s="20">
        <f t="shared" si="768"/>
        <v>1</v>
      </c>
      <c r="R9469" s="20">
        <f t="shared" si="769"/>
        <v>0</v>
      </c>
      <c r="S9469" s="18">
        <f t="shared" si="770"/>
        <v>0</v>
      </c>
      <c r="T9469" s="17" t="s">
        <v>694</v>
      </c>
    </row>
    <row r="9470" spans="1:21" ht="13.2" hidden="1">
      <c r="A9470" s="64"/>
      <c r="J9470" s="13" t="str">
        <f t="shared" si="766"/>
        <v/>
      </c>
      <c r="M9470" s="13" t="str">
        <f t="shared" si="771"/>
        <v/>
      </c>
      <c r="P9470" s="46">
        <f t="shared" si="767"/>
        <v>0</v>
      </c>
      <c r="Q9470" s="20">
        <f t="shared" si="768"/>
        <v>1</v>
      </c>
      <c r="R9470" s="20">
        <f t="shared" si="769"/>
        <v>0</v>
      </c>
      <c r="S9470" s="18">
        <f t="shared" si="770"/>
        <v>0</v>
      </c>
      <c r="T9470" s="17" t="s">
        <v>694</v>
      </c>
    </row>
    <row r="9471" spans="1:21" ht="13.2" hidden="1">
      <c r="A9471" s="64"/>
      <c r="J9471" s="13" t="str">
        <f t="shared" si="766"/>
        <v/>
      </c>
      <c r="M9471" s="13" t="str">
        <f t="shared" si="771"/>
        <v/>
      </c>
      <c r="P9471" s="46">
        <f t="shared" si="767"/>
        <v>0</v>
      </c>
      <c r="Q9471" s="20">
        <f t="shared" si="768"/>
        <v>1</v>
      </c>
      <c r="R9471" s="20">
        <f t="shared" si="769"/>
        <v>0</v>
      </c>
      <c r="S9471" s="18">
        <f t="shared" si="770"/>
        <v>0</v>
      </c>
      <c r="T9471" s="17" t="s">
        <v>694</v>
      </c>
    </row>
    <row r="9472" spans="1:21" ht="13.2" hidden="1">
      <c r="J9472" s="13" t="str">
        <f t="shared" si="766"/>
        <v/>
      </c>
      <c r="M9472" s="13" t="str">
        <f t="shared" si="771"/>
        <v/>
      </c>
      <c r="P9472" s="46">
        <f t="shared" si="767"/>
        <v>0</v>
      </c>
      <c r="Q9472" s="20">
        <f t="shared" si="768"/>
        <v>1</v>
      </c>
      <c r="R9472" s="20">
        <f t="shared" si="769"/>
        <v>0</v>
      </c>
      <c r="S9472" s="18">
        <f t="shared" si="770"/>
        <v>0</v>
      </c>
      <c r="T9472" s="17" t="s">
        <v>694</v>
      </c>
    </row>
    <row r="9473" spans="1:20" ht="13.2" hidden="1">
      <c r="J9473" s="13" t="str">
        <f t="shared" si="766"/>
        <v/>
      </c>
      <c r="M9473" s="13" t="str">
        <f t="shared" si="771"/>
        <v/>
      </c>
      <c r="P9473" s="46">
        <f t="shared" si="767"/>
        <v>0</v>
      </c>
      <c r="Q9473" s="20">
        <f t="shared" si="768"/>
        <v>1</v>
      </c>
      <c r="R9473" s="20">
        <f t="shared" si="769"/>
        <v>0</v>
      </c>
      <c r="S9473" s="18">
        <f t="shared" si="770"/>
        <v>0</v>
      </c>
      <c r="T9473" s="17" t="s">
        <v>694</v>
      </c>
    </row>
    <row r="9474" spans="1:20" ht="13.2" hidden="1">
      <c r="J9474" s="13" t="str">
        <f t="shared" ref="J9474:J9537" si="772">+LEFT(U9474,4)</f>
        <v/>
      </c>
      <c r="M9474" s="13" t="str">
        <f t="shared" si="771"/>
        <v/>
      </c>
      <c r="P9474" s="46">
        <f t="shared" ref="P9474:P9537" si="773">ROUND(O9474*L9474,2)</f>
        <v>0</v>
      </c>
      <c r="Q9474" s="20">
        <f t="shared" ref="Q9474:Q9537" si="774">IF(N9474="HKD",7.8,IF(N9474="CNY",6.4,1))</f>
        <v>1</v>
      </c>
      <c r="R9474" s="20">
        <f t="shared" ref="R9474:R9537" si="775">+O9474/Q9474</f>
        <v>0</v>
      </c>
      <c r="S9474" s="18">
        <f t="shared" ref="S9474:S9537" si="776">+R9474*L9474</f>
        <v>0</v>
      </c>
      <c r="T9474" s="17" t="s">
        <v>694</v>
      </c>
    </row>
    <row r="9475" spans="1:20" ht="13.2" hidden="1">
      <c r="A9475" s="64"/>
      <c r="J9475" s="13" t="str">
        <f t="shared" si="772"/>
        <v/>
      </c>
      <c r="M9475" s="13" t="str">
        <f t="shared" si="771"/>
        <v/>
      </c>
      <c r="P9475" s="46">
        <f t="shared" si="773"/>
        <v>0</v>
      </c>
      <c r="Q9475" s="20">
        <f t="shared" si="774"/>
        <v>1</v>
      </c>
      <c r="R9475" s="20">
        <f t="shared" si="775"/>
        <v>0</v>
      </c>
      <c r="S9475" s="18">
        <f t="shared" si="776"/>
        <v>0</v>
      </c>
      <c r="T9475" s="17" t="s">
        <v>694</v>
      </c>
    </row>
    <row r="9476" spans="1:20" ht="13.2" hidden="1">
      <c r="A9476" s="64"/>
      <c r="J9476" s="13" t="str">
        <f t="shared" si="772"/>
        <v/>
      </c>
      <c r="M9476" s="13" t="str">
        <f t="shared" si="771"/>
        <v/>
      </c>
      <c r="P9476" s="46">
        <f t="shared" si="773"/>
        <v>0</v>
      </c>
      <c r="Q9476" s="20">
        <f t="shared" si="774"/>
        <v>1</v>
      </c>
      <c r="R9476" s="20">
        <f t="shared" si="775"/>
        <v>0</v>
      </c>
      <c r="S9476" s="18">
        <f t="shared" si="776"/>
        <v>0</v>
      </c>
      <c r="T9476" s="17" t="s">
        <v>694</v>
      </c>
    </row>
    <row r="9477" spans="1:20" ht="13.2" hidden="1">
      <c r="A9477" s="64"/>
      <c r="J9477" s="13" t="str">
        <f t="shared" si="772"/>
        <v/>
      </c>
      <c r="M9477" s="13" t="str">
        <f t="shared" si="771"/>
        <v/>
      </c>
      <c r="P9477" s="46">
        <f t="shared" si="773"/>
        <v>0</v>
      </c>
      <c r="Q9477" s="20">
        <f t="shared" si="774"/>
        <v>1</v>
      </c>
      <c r="R9477" s="20">
        <f t="shared" si="775"/>
        <v>0</v>
      </c>
      <c r="S9477" s="18">
        <f t="shared" si="776"/>
        <v>0</v>
      </c>
      <c r="T9477" s="17" t="s">
        <v>694</v>
      </c>
    </row>
    <row r="9478" spans="1:20" ht="13.2" hidden="1">
      <c r="J9478" s="13" t="str">
        <f t="shared" si="772"/>
        <v/>
      </c>
      <c r="M9478" s="13" t="str">
        <f t="shared" si="771"/>
        <v/>
      </c>
      <c r="P9478" s="46">
        <f t="shared" si="773"/>
        <v>0</v>
      </c>
      <c r="Q9478" s="20">
        <f t="shared" si="774"/>
        <v>1</v>
      </c>
      <c r="R9478" s="20">
        <f t="shared" si="775"/>
        <v>0</v>
      </c>
      <c r="S9478" s="18">
        <f t="shared" si="776"/>
        <v>0</v>
      </c>
      <c r="T9478" s="17" t="s">
        <v>694</v>
      </c>
    </row>
    <row r="9479" spans="1:20" ht="13.2" hidden="1">
      <c r="J9479" s="13" t="str">
        <f t="shared" si="772"/>
        <v/>
      </c>
      <c r="M9479" s="13" t="str">
        <f t="shared" si="771"/>
        <v/>
      </c>
      <c r="P9479" s="46">
        <f t="shared" si="773"/>
        <v>0</v>
      </c>
      <c r="Q9479" s="20">
        <f t="shared" si="774"/>
        <v>1</v>
      </c>
      <c r="R9479" s="20">
        <f t="shared" si="775"/>
        <v>0</v>
      </c>
      <c r="S9479" s="18">
        <f t="shared" si="776"/>
        <v>0</v>
      </c>
      <c r="T9479" s="17" t="s">
        <v>694</v>
      </c>
    </row>
    <row r="9480" spans="1:20" ht="13.2" hidden="1">
      <c r="J9480" s="13" t="str">
        <f t="shared" si="772"/>
        <v/>
      </c>
      <c r="M9480" s="13" t="str">
        <f t="shared" si="771"/>
        <v/>
      </c>
      <c r="P9480" s="46">
        <f t="shared" si="773"/>
        <v>0</v>
      </c>
      <c r="Q9480" s="20">
        <f t="shared" si="774"/>
        <v>1</v>
      </c>
      <c r="R9480" s="20">
        <f t="shared" si="775"/>
        <v>0</v>
      </c>
      <c r="S9480" s="18">
        <f t="shared" si="776"/>
        <v>0</v>
      </c>
      <c r="T9480" s="17" t="s">
        <v>694</v>
      </c>
    </row>
    <row r="9481" spans="1:20" ht="13.2" hidden="1">
      <c r="J9481" s="13" t="str">
        <f t="shared" si="772"/>
        <v/>
      </c>
      <c r="M9481" s="13" t="str">
        <f t="shared" si="771"/>
        <v/>
      </c>
      <c r="P9481" s="46">
        <f t="shared" si="773"/>
        <v>0</v>
      </c>
      <c r="Q9481" s="20">
        <f t="shared" si="774"/>
        <v>1</v>
      </c>
      <c r="R9481" s="20">
        <f t="shared" si="775"/>
        <v>0</v>
      </c>
      <c r="S9481" s="18">
        <f t="shared" si="776"/>
        <v>0</v>
      </c>
      <c r="T9481" s="17" t="s">
        <v>694</v>
      </c>
    </row>
    <row r="9482" spans="1:20" ht="13.2" hidden="1">
      <c r="J9482" s="13" t="str">
        <f t="shared" si="772"/>
        <v/>
      </c>
      <c r="M9482" s="13" t="str">
        <f t="shared" si="771"/>
        <v/>
      </c>
      <c r="P9482" s="46">
        <f t="shared" si="773"/>
        <v>0</v>
      </c>
      <c r="Q9482" s="20">
        <f t="shared" si="774"/>
        <v>1</v>
      </c>
      <c r="R9482" s="20">
        <f t="shared" si="775"/>
        <v>0</v>
      </c>
      <c r="S9482" s="18">
        <f t="shared" si="776"/>
        <v>0</v>
      </c>
      <c r="T9482" s="17" t="s">
        <v>694</v>
      </c>
    </row>
    <row r="9483" spans="1:20" ht="13.2" hidden="1">
      <c r="J9483" s="13" t="str">
        <f t="shared" si="772"/>
        <v/>
      </c>
      <c r="M9483" s="13" t="str">
        <f t="shared" si="771"/>
        <v/>
      </c>
      <c r="P9483" s="46">
        <f t="shared" si="773"/>
        <v>0</v>
      </c>
      <c r="Q9483" s="20">
        <f t="shared" si="774"/>
        <v>1</v>
      </c>
      <c r="R9483" s="20">
        <f t="shared" si="775"/>
        <v>0</v>
      </c>
      <c r="S9483" s="18">
        <f t="shared" si="776"/>
        <v>0</v>
      </c>
      <c r="T9483" s="17" t="s">
        <v>694</v>
      </c>
    </row>
    <row r="9484" spans="1:20" ht="13.2" hidden="1">
      <c r="J9484" s="13" t="str">
        <f t="shared" si="772"/>
        <v/>
      </c>
      <c r="M9484" s="13" t="str">
        <f t="shared" si="771"/>
        <v/>
      </c>
      <c r="P9484" s="46">
        <f t="shared" si="773"/>
        <v>0</v>
      </c>
      <c r="Q9484" s="20">
        <f t="shared" si="774"/>
        <v>1</v>
      </c>
      <c r="R9484" s="20">
        <f t="shared" si="775"/>
        <v>0</v>
      </c>
      <c r="S9484" s="18">
        <f t="shared" si="776"/>
        <v>0</v>
      </c>
      <c r="T9484" s="17" t="s">
        <v>694</v>
      </c>
    </row>
    <row r="9485" spans="1:20" ht="13.2" hidden="1">
      <c r="J9485" s="13" t="str">
        <f t="shared" si="772"/>
        <v/>
      </c>
      <c r="M9485" s="13" t="str">
        <f t="shared" si="771"/>
        <v/>
      </c>
      <c r="P9485" s="46">
        <f t="shared" si="773"/>
        <v>0</v>
      </c>
      <c r="Q9485" s="20">
        <f t="shared" si="774"/>
        <v>1</v>
      </c>
      <c r="R9485" s="20">
        <f t="shared" si="775"/>
        <v>0</v>
      </c>
      <c r="S9485" s="18">
        <f t="shared" si="776"/>
        <v>0</v>
      </c>
      <c r="T9485" s="17" t="s">
        <v>694</v>
      </c>
    </row>
    <row r="9486" spans="1:20" ht="13.2" hidden="1">
      <c r="J9486" s="13" t="str">
        <f t="shared" si="772"/>
        <v/>
      </c>
      <c r="M9486" s="13" t="str">
        <f t="shared" si="771"/>
        <v/>
      </c>
      <c r="P9486" s="46">
        <f t="shared" si="773"/>
        <v>0</v>
      </c>
      <c r="Q9486" s="20">
        <f t="shared" si="774"/>
        <v>1</v>
      </c>
      <c r="R9486" s="20">
        <f t="shared" si="775"/>
        <v>0</v>
      </c>
      <c r="S9486" s="18">
        <f t="shared" si="776"/>
        <v>0</v>
      </c>
      <c r="T9486" s="17" t="s">
        <v>694</v>
      </c>
    </row>
    <row r="9487" spans="1:20" ht="13.2" hidden="1">
      <c r="J9487" s="13" t="str">
        <f t="shared" si="772"/>
        <v/>
      </c>
      <c r="M9487" s="13" t="str">
        <f t="shared" si="771"/>
        <v/>
      </c>
      <c r="P9487" s="46">
        <f t="shared" si="773"/>
        <v>0</v>
      </c>
      <c r="Q9487" s="20">
        <f t="shared" si="774"/>
        <v>1</v>
      </c>
      <c r="R9487" s="20">
        <f t="shared" si="775"/>
        <v>0</v>
      </c>
      <c r="S9487" s="18">
        <f t="shared" si="776"/>
        <v>0</v>
      </c>
      <c r="T9487" s="17" t="s">
        <v>694</v>
      </c>
    </row>
    <row r="9488" spans="1:20" ht="13.2" hidden="1">
      <c r="J9488" s="13" t="str">
        <f t="shared" si="772"/>
        <v/>
      </c>
      <c r="M9488" s="13" t="str">
        <f t="shared" si="771"/>
        <v/>
      </c>
      <c r="P9488" s="46">
        <f t="shared" si="773"/>
        <v>0</v>
      </c>
      <c r="Q9488" s="20">
        <f t="shared" si="774"/>
        <v>1</v>
      </c>
      <c r="R9488" s="20">
        <f t="shared" si="775"/>
        <v>0</v>
      </c>
      <c r="S9488" s="18">
        <f t="shared" si="776"/>
        <v>0</v>
      </c>
      <c r="T9488" s="17" t="s">
        <v>694</v>
      </c>
    </row>
    <row r="9489" spans="1:20" ht="13.2" hidden="1">
      <c r="J9489" s="13" t="str">
        <f t="shared" si="772"/>
        <v/>
      </c>
      <c r="M9489" s="13" t="str">
        <f t="shared" si="771"/>
        <v/>
      </c>
      <c r="P9489" s="46">
        <f t="shared" si="773"/>
        <v>0</v>
      </c>
      <c r="Q9489" s="20">
        <f t="shared" si="774"/>
        <v>1</v>
      </c>
      <c r="R9489" s="20">
        <f t="shared" si="775"/>
        <v>0</v>
      </c>
      <c r="S9489" s="18">
        <f t="shared" si="776"/>
        <v>0</v>
      </c>
      <c r="T9489" s="17" t="s">
        <v>694</v>
      </c>
    </row>
    <row r="9490" spans="1:20" ht="13.2" hidden="1">
      <c r="J9490" s="13" t="str">
        <f t="shared" si="772"/>
        <v/>
      </c>
      <c r="M9490" s="13" t="str">
        <f t="shared" si="771"/>
        <v/>
      </c>
      <c r="P9490" s="46">
        <f t="shared" si="773"/>
        <v>0</v>
      </c>
      <c r="Q9490" s="20">
        <f t="shared" si="774"/>
        <v>1</v>
      </c>
      <c r="R9490" s="20">
        <f t="shared" si="775"/>
        <v>0</v>
      </c>
      <c r="S9490" s="18">
        <f t="shared" si="776"/>
        <v>0</v>
      </c>
      <c r="T9490" s="17" t="s">
        <v>694</v>
      </c>
    </row>
    <row r="9491" spans="1:20" ht="13.2" hidden="1">
      <c r="J9491" s="13" t="str">
        <f t="shared" si="772"/>
        <v/>
      </c>
      <c r="M9491" s="13" t="str">
        <f t="shared" si="771"/>
        <v/>
      </c>
      <c r="P9491" s="46">
        <f t="shared" si="773"/>
        <v>0</v>
      </c>
      <c r="Q9491" s="20">
        <f t="shared" si="774"/>
        <v>1</v>
      </c>
      <c r="R9491" s="20">
        <f t="shared" si="775"/>
        <v>0</v>
      </c>
      <c r="S9491" s="18">
        <f t="shared" si="776"/>
        <v>0</v>
      </c>
      <c r="T9491" s="17" t="s">
        <v>694</v>
      </c>
    </row>
    <row r="9492" spans="1:20" ht="13.2" hidden="1">
      <c r="J9492" s="13" t="str">
        <f t="shared" si="772"/>
        <v/>
      </c>
      <c r="M9492" s="13" t="str">
        <f t="shared" si="771"/>
        <v/>
      </c>
      <c r="P9492" s="46">
        <f t="shared" si="773"/>
        <v>0</v>
      </c>
      <c r="Q9492" s="20">
        <f t="shared" si="774"/>
        <v>1</v>
      </c>
      <c r="R9492" s="20">
        <f t="shared" si="775"/>
        <v>0</v>
      </c>
      <c r="S9492" s="18">
        <f t="shared" si="776"/>
        <v>0</v>
      </c>
      <c r="T9492" s="17" t="s">
        <v>694</v>
      </c>
    </row>
    <row r="9493" spans="1:20" ht="13.2" hidden="1">
      <c r="J9493" s="13" t="str">
        <f t="shared" si="772"/>
        <v/>
      </c>
      <c r="M9493" s="13" t="str">
        <f t="shared" si="771"/>
        <v/>
      </c>
      <c r="P9493" s="46">
        <f t="shared" si="773"/>
        <v>0</v>
      </c>
      <c r="Q9493" s="20">
        <f t="shared" si="774"/>
        <v>1</v>
      </c>
      <c r="R9493" s="20">
        <f t="shared" si="775"/>
        <v>0</v>
      </c>
      <c r="S9493" s="18">
        <f t="shared" si="776"/>
        <v>0</v>
      </c>
      <c r="T9493" s="17" t="s">
        <v>694</v>
      </c>
    </row>
    <row r="9494" spans="1:20" ht="13.2" hidden="1">
      <c r="J9494" s="13" t="str">
        <f t="shared" si="772"/>
        <v/>
      </c>
      <c r="M9494" s="13" t="str">
        <f t="shared" si="771"/>
        <v/>
      </c>
      <c r="P9494" s="46">
        <f t="shared" si="773"/>
        <v>0</v>
      </c>
      <c r="Q9494" s="20">
        <f t="shared" si="774"/>
        <v>1</v>
      </c>
      <c r="R9494" s="20">
        <f t="shared" si="775"/>
        <v>0</v>
      </c>
      <c r="S9494" s="18">
        <f t="shared" si="776"/>
        <v>0</v>
      </c>
      <c r="T9494" s="17" t="s">
        <v>694</v>
      </c>
    </row>
    <row r="9495" spans="1:20" ht="13.2" hidden="1">
      <c r="J9495" s="13" t="str">
        <f t="shared" si="772"/>
        <v/>
      </c>
      <c r="M9495" s="13" t="str">
        <f t="shared" si="771"/>
        <v/>
      </c>
      <c r="P9495" s="46">
        <f t="shared" si="773"/>
        <v>0</v>
      </c>
      <c r="Q9495" s="20">
        <f t="shared" si="774"/>
        <v>1</v>
      </c>
      <c r="R9495" s="20">
        <f t="shared" si="775"/>
        <v>0</v>
      </c>
      <c r="S9495" s="18">
        <f t="shared" si="776"/>
        <v>0</v>
      </c>
      <c r="T9495" s="17" t="s">
        <v>694</v>
      </c>
    </row>
    <row r="9496" spans="1:20" ht="13.2" hidden="1">
      <c r="J9496" s="13" t="str">
        <f t="shared" si="772"/>
        <v/>
      </c>
      <c r="M9496" s="13" t="str">
        <f t="shared" si="771"/>
        <v/>
      </c>
      <c r="P9496" s="46">
        <f t="shared" si="773"/>
        <v>0</v>
      </c>
      <c r="Q9496" s="20">
        <f t="shared" si="774"/>
        <v>1</v>
      </c>
      <c r="R9496" s="20">
        <f t="shared" si="775"/>
        <v>0</v>
      </c>
      <c r="S9496" s="18">
        <f t="shared" si="776"/>
        <v>0</v>
      </c>
      <c r="T9496" s="17" t="s">
        <v>694</v>
      </c>
    </row>
    <row r="9497" spans="1:20" ht="13.2" hidden="1">
      <c r="J9497" s="13" t="str">
        <f t="shared" si="772"/>
        <v/>
      </c>
      <c r="M9497" s="13" t="str">
        <f t="shared" si="771"/>
        <v/>
      </c>
      <c r="P9497" s="46">
        <f t="shared" si="773"/>
        <v>0</v>
      </c>
      <c r="Q9497" s="20">
        <f t="shared" si="774"/>
        <v>1</v>
      </c>
      <c r="R9497" s="20">
        <f t="shared" si="775"/>
        <v>0</v>
      </c>
      <c r="S9497" s="18">
        <f t="shared" si="776"/>
        <v>0</v>
      </c>
      <c r="T9497" s="17" t="s">
        <v>694</v>
      </c>
    </row>
    <row r="9498" spans="1:20" ht="13.2" hidden="1">
      <c r="J9498" s="13" t="str">
        <f t="shared" si="772"/>
        <v/>
      </c>
      <c r="M9498" s="13" t="str">
        <f t="shared" si="771"/>
        <v/>
      </c>
      <c r="P9498" s="46">
        <f t="shared" si="773"/>
        <v>0</v>
      </c>
      <c r="Q9498" s="20">
        <f t="shared" si="774"/>
        <v>1</v>
      </c>
      <c r="R9498" s="20">
        <f t="shared" si="775"/>
        <v>0</v>
      </c>
      <c r="S9498" s="18">
        <f t="shared" si="776"/>
        <v>0</v>
      </c>
      <c r="T9498" s="17" t="s">
        <v>694</v>
      </c>
    </row>
    <row r="9499" spans="1:20" ht="13.2" hidden="1">
      <c r="J9499" s="13" t="str">
        <f t="shared" si="772"/>
        <v/>
      </c>
      <c r="M9499" s="13" t="str">
        <f t="shared" si="771"/>
        <v/>
      </c>
      <c r="P9499" s="46">
        <f t="shared" si="773"/>
        <v>0</v>
      </c>
      <c r="Q9499" s="20">
        <f t="shared" si="774"/>
        <v>1</v>
      </c>
      <c r="R9499" s="20">
        <f t="shared" si="775"/>
        <v>0</v>
      </c>
      <c r="S9499" s="18">
        <f t="shared" si="776"/>
        <v>0</v>
      </c>
      <c r="T9499" s="17" t="s">
        <v>694</v>
      </c>
    </row>
    <row r="9500" spans="1:20" ht="13.2" hidden="1">
      <c r="J9500" s="13" t="str">
        <f t="shared" si="772"/>
        <v/>
      </c>
      <c r="M9500" s="13" t="str">
        <f t="shared" si="771"/>
        <v/>
      </c>
      <c r="P9500" s="46">
        <f t="shared" si="773"/>
        <v>0</v>
      </c>
      <c r="Q9500" s="20">
        <f t="shared" si="774"/>
        <v>1</v>
      </c>
      <c r="R9500" s="20">
        <f t="shared" si="775"/>
        <v>0</v>
      </c>
      <c r="S9500" s="18">
        <f t="shared" si="776"/>
        <v>0</v>
      </c>
      <c r="T9500" s="17" t="s">
        <v>694</v>
      </c>
    </row>
    <row r="9501" spans="1:20" ht="13.2" hidden="1">
      <c r="J9501" s="13" t="str">
        <f t="shared" si="772"/>
        <v/>
      </c>
      <c r="M9501" s="13" t="str">
        <f t="shared" si="771"/>
        <v/>
      </c>
      <c r="P9501" s="46">
        <f t="shared" si="773"/>
        <v>0</v>
      </c>
      <c r="Q9501" s="20">
        <f t="shared" si="774"/>
        <v>1</v>
      </c>
      <c r="R9501" s="20">
        <f t="shared" si="775"/>
        <v>0</v>
      </c>
      <c r="S9501" s="18">
        <f t="shared" si="776"/>
        <v>0</v>
      </c>
      <c r="T9501" s="17" t="s">
        <v>694</v>
      </c>
    </row>
    <row r="9502" spans="1:20" ht="13.2" hidden="1">
      <c r="J9502" s="13" t="str">
        <f t="shared" si="772"/>
        <v/>
      </c>
      <c r="M9502" s="13" t="str">
        <f t="shared" si="771"/>
        <v/>
      </c>
      <c r="P9502" s="46">
        <f t="shared" si="773"/>
        <v>0</v>
      </c>
      <c r="Q9502" s="20">
        <f t="shared" si="774"/>
        <v>1</v>
      </c>
      <c r="R9502" s="20">
        <f t="shared" si="775"/>
        <v>0</v>
      </c>
      <c r="S9502" s="18">
        <f t="shared" si="776"/>
        <v>0</v>
      </c>
      <c r="T9502" s="17" t="s">
        <v>694</v>
      </c>
    </row>
    <row r="9503" spans="1:20" ht="13.2" hidden="1">
      <c r="J9503" s="13" t="str">
        <f t="shared" si="772"/>
        <v/>
      </c>
      <c r="M9503" s="13" t="str">
        <f t="shared" si="771"/>
        <v/>
      </c>
      <c r="N9503" s="13"/>
      <c r="O9503" s="62"/>
      <c r="P9503" s="46">
        <f t="shared" si="773"/>
        <v>0</v>
      </c>
      <c r="Q9503" s="20">
        <f t="shared" si="774"/>
        <v>1</v>
      </c>
      <c r="R9503" s="20">
        <f t="shared" si="775"/>
        <v>0</v>
      </c>
      <c r="S9503" s="18">
        <f t="shared" si="776"/>
        <v>0</v>
      </c>
      <c r="T9503" s="17" t="s">
        <v>694</v>
      </c>
    </row>
    <row r="9504" spans="1:20" ht="13.2" hidden="1">
      <c r="A9504" s="64"/>
      <c r="J9504" s="13" t="str">
        <f t="shared" si="772"/>
        <v/>
      </c>
      <c r="M9504" s="13" t="str">
        <f t="shared" si="771"/>
        <v/>
      </c>
      <c r="P9504" s="46">
        <f t="shared" si="773"/>
        <v>0</v>
      </c>
      <c r="Q9504" s="20">
        <f t="shared" si="774"/>
        <v>1</v>
      </c>
      <c r="R9504" s="20">
        <f t="shared" si="775"/>
        <v>0</v>
      </c>
      <c r="S9504" s="18">
        <f t="shared" si="776"/>
        <v>0</v>
      </c>
      <c r="T9504" s="17" t="s">
        <v>694</v>
      </c>
    </row>
    <row r="9505" spans="1:21" ht="13.2" hidden="1">
      <c r="A9505" s="64"/>
      <c r="J9505" s="13" t="str">
        <f t="shared" si="772"/>
        <v/>
      </c>
      <c r="M9505" s="13" t="str">
        <f t="shared" si="771"/>
        <v/>
      </c>
      <c r="P9505" s="46">
        <f t="shared" si="773"/>
        <v>0</v>
      </c>
      <c r="Q9505" s="20">
        <f t="shared" si="774"/>
        <v>1</v>
      </c>
      <c r="R9505" s="20">
        <f t="shared" si="775"/>
        <v>0</v>
      </c>
      <c r="S9505" s="18">
        <f t="shared" si="776"/>
        <v>0</v>
      </c>
      <c r="T9505" s="17" t="s">
        <v>694</v>
      </c>
    </row>
    <row r="9506" spans="1:21" ht="13.2" hidden="1">
      <c r="J9506" s="13" t="str">
        <f t="shared" si="772"/>
        <v/>
      </c>
      <c r="M9506" s="13" t="str">
        <f t="shared" si="771"/>
        <v/>
      </c>
      <c r="P9506" s="46">
        <f t="shared" si="773"/>
        <v>0</v>
      </c>
      <c r="Q9506" s="20">
        <f t="shared" si="774"/>
        <v>1</v>
      </c>
      <c r="R9506" s="20">
        <f t="shared" si="775"/>
        <v>0</v>
      </c>
      <c r="S9506" s="18">
        <f t="shared" si="776"/>
        <v>0</v>
      </c>
      <c r="T9506" s="17" t="s">
        <v>694</v>
      </c>
    </row>
    <row r="9507" spans="1:21" ht="13.2" hidden="1">
      <c r="J9507" s="13" t="str">
        <f t="shared" si="772"/>
        <v/>
      </c>
      <c r="M9507" s="13" t="str">
        <f t="shared" si="771"/>
        <v/>
      </c>
      <c r="P9507" s="46">
        <f t="shared" si="773"/>
        <v>0</v>
      </c>
      <c r="Q9507" s="20">
        <f t="shared" si="774"/>
        <v>1</v>
      </c>
      <c r="R9507" s="20">
        <f t="shared" si="775"/>
        <v>0</v>
      </c>
      <c r="S9507" s="18">
        <f t="shared" si="776"/>
        <v>0</v>
      </c>
      <c r="T9507" s="17" t="s">
        <v>694</v>
      </c>
    </row>
    <row r="9508" spans="1:21" ht="13.2" hidden="1">
      <c r="A9508" s="40"/>
      <c r="B9508" s="47"/>
      <c r="D9508" s="40"/>
      <c r="J9508" s="13" t="str">
        <f t="shared" si="772"/>
        <v/>
      </c>
      <c r="K9508" s="40"/>
      <c r="L9508" s="52"/>
      <c r="M9508" s="13" t="str">
        <f t="shared" si="771"/>
        <v/>
      </c>
      <c r="N9508" s="39"/>
      <c r="O9508" s="56"/>
      <c r="P9508" s="46">
        <f t="shared" si="773"/>
        <v>0</v>
      </c>
      <c r="Q9508" s="20">
        <f t="shared" si="774"/>
        <v>1</v>
      </c>
      <c r="R9508" s="20">
        <f t="shared" si="775"/>
        <v>0</v>
      </c>
      <c r="S9508" s="18">
        <f t="shared" si="776"/>
        <v>0</v>
      </c>
      <c r="T9508" s="17" t="s">
        <v>694</v>
      </c>
      <c r="U9508" s="40"/>
    </row>
    <row r="9509" spans="1:21" ht="13.2" hidden="1">
      <c r="J9509" s="13" t="str">
        <f t="shared" si="772"/>
        <v/>
      </c>
      <c r="M9509" s="13" t="str">
        <f t="shared" si="771"/>
        <v/>
      </c>
      <c r="P9509" s="46">
        <f t="shared" si="773"/>
        <v>0</v>
      </c>
      <c r="Q9509" s="20">
        <f t="shared" si="774"/>
        <v>1</v>
      </c>
      <c r="R9509" s="20">
        <f t="shared" si="775"/>
        <v>0</v>
      </c>
      <c r="S9509" s="18">
        <f t="shared" si="776"/>
        <v>0</v>
      </c>
      <c r="T9509" s="17" t="s">
        <v>694</v>
      </c>
    </row>
    <row r="9510" spans="1:21" ht="13.2" hidden="1">
      <c r="J9510" s="13" t="str">
        <f t="shared" si="772"/>
        <v/>
      </c>
      <c r="M9510" s="13" t="str">
        <f t="shared" si="771"/>
        <v/>
      </c>
      <c r="P9510" s="46">
        <f t="shared" si="773"/>
        <v>0</v>
      </c>
      <c r="Q9510" s="20">
        <f t="shared" si="774"/>
        <v>1</v>
      </c>
      <c r="R9510" s="20">
        <f t="shared" si="775"/>
        <v>0</v>
      </c>
      <c r="S9510" s="18">
        <f t="shared" si="776"/>
        <v>0</v>
      </c>
      <c r="T9510" s="17" t="s">
        <v>694</v>
      </c>
    </row>
    <row r="9511" spans="1:21" ht="13.2" hidden="1">
      <c r="J9511" s="13" t="str">
        <f t="shared" si="772"/>
        <v/>
      </c>
      <c r="M9511" s="13" t="str">
        <f t="shared" si="771"/>
        <v/>
      </c>
      <c r="P9511" s="46">
        <f t="shared" si="773"/>
        <v>0</v>
      </c>
      <c r="Q9511" s="20">
        <f t="shared" si="774"/>
        <v>1</v>
      </c>
      <c r="R9511" s="20">
        <f t="shared" si="775"/>
        <v>0</v>
      </c>
      <c r="S9511" s="18">
        <f t="shared" si="776"/>
        <v>0</v>
      </c>
      <c r="T9511" s="17" t="s">
        <v>694</v>
      </c>
    </row>
    <row r="9512" spans="1:21" ht="13.2" hidden="1">
      <c r="J9512" s="13" t="str">
        <f t="shared" si="772"/>
        <v/>
      </c>
      <c r="M9512" s="13" t="str">
        <f t="shared" si="771"/>
        <v/>
      </c>
      <c r="P9512" s="46">
        <f t="shared" si="773"/>
        <v>0</v>
      </c>
      <c r="Q9512" s="20">
        <f t="shared" si="774"/>
        <v>1</v>
      </c>
      <c r="R9512" s="20">
        <f t="shared" si="775"/>
        <v>0</v>
      </c>
      <c r="S9512" s="18">
        <f t="shared" si="776"/>
        <v>0</v>
      </c>
      <c r="T9512" s="17" t="s">
        <v>694</v>
      </c>
    </row>
    <row r="9513" spans="1:21" ht="13.2" hidden="1">
      <c r="J9513" s="13" t="str">
        <f t="shared" si="772"/>
        <v/>
      </c>
      <c r="M9513" s="13" t="str">
        <f t="shared" si="771"/>
        <v/>
      </c>
      <c r="P9513" s="46">
        <f t="shared" si="773"/>
        <v>0</v>
      </c>
      <c r="Q9513" s="20">
        <f t="shared" si="774"/>
        <v>1</v>
      </c>
      <c r="R9513" s="20">
        <f t="shared" si="775"/>
        <v>0</v>
      </c>
      <c r="S9513" s="18">
        <f t="shared" si="776"/>
        <v>0</v>
      </c>
      <c r="T9513" s="17" t="s">
        <v>694</v>
      </c>
    </row>
    <row r="9514" spans="1:21" ht="13.2" hidden="1">
      <c r="J9514" s="13" t="str">
        <f t="shared" si="772"/>
        <v/>
      </c>
      <c r="M9514" s="13" t="str">
        <f t="shared" si="771"/>
        <v/>
      </c>
      <c r="P9514" s="46">
        <f t="shared" si="773"/>
        <v>0</v>
      </c>
      <c r="Q9514" s="20">
        <f t="shared" si="774"/>
        <v>1</v>
      </c>
      <c r="R9514" s="20">
        <f t="shared" si="775"/>
        <v>0</v>
      </c>
      <c r="S9514" s="18">
        <f t="shared" si="776"/>
        <v>0</v>
      </c>
      <c r="T9514" s="17" t="s">
        <v>694</v>
      </c>
    </row>
    <row r="9515" spans="1:21" ht="13.2" hidden="1">
      <c r="J9515" s="13" t="str">
        <f t="shared" si="772"/>
        <v/>
      </c>
      <c r="M9515" s="13" t="str">
        <f t="shared" si="771"/>
        <v/>
      </c>
      <c r="P9515" s="46">
        <f t="shared" si="773"/>
        <v>0</v>
      </c>
      <c r="Q9515" s="20">
        <f t="shared" si="774"/>
        <v>1</v>
      </c>
      <c r="R9515" s="20">
        <f t="shared" si="775"/>
        <v>0</v>
      </c>
      <c r="S9515" s="18">
        <f t="shared" si="776"/>
        <v>0</v>
      </c>
      <c r="T9515" s="17" t="s">
        <v>694</v>
      </c>
    </row>
    <row r="9516" spans="1:21" ht="13.2" hidden="1">
      <c r="J9516" s="13" t="str">
        <f t="shared" si="772"/>
        <v/>
      </c>
      <c r="M9516" s="13" t="str">
        <f t="shared" si="771"/>
        <v/>
      </c>
      <c r="P9516" s="46">
        <f t="shared" si="773"/>
        <v>0</v>
      </c>
      <c r="Q9516" s="20">
        <f t="shared" si="774"/>
        <v>1</v>
      </c>
      <c r="R9516" s="20">
        <f t="shared" si="775"/>
        <v>0</v>
      </c>
      <c r="S9516" s="18">
        <f t="shared" si="776"/>
        <v>0</v>
      </c>
      <c r="T9516" s="17" t="s">
        <v>694</v>
      </c>
    </row>
    <row r="9517" spans="1:21" ht="13.2" hidden="1">
      <c r="J9517" s="13" t="str">
        <f t="shared" si="772"/>
        <v/>
      </c>
      <c r="M9517" s="13" t="str">
        <f t="shared" si="771"/>
        <v/>
      </c>
      <c r="P9517" s="46">
        <f t="shared" si="773"/>
        <v>0</v>
      </c>
      <c r="Q9517" s="20">
        <f t="shared" si="774"/>
        <v>1</v>
      </c>
      <c r="R9517" s="20">
        <f t="shared" si="775"/>
        <v>0</v>
      </c>
      <c r="S9517" s="18">
        <f t="shared" si="776"/>
        <v>0</v>
      </c>
      <c r="T9517" s="17" t="s">
        <v>694</v>
      </c>
    </row>
    <row r="9518" spans="1:21" ht="13.2" hidden="1">
      <c r="J9518" s="13" t="str">
        <f t="shared" si="772"/>
        <v/>
      </c>
      <c r="M9518" s="13" t="str">
        <f t="shared" si="771"/>
        <v/>
      </c>
      <c r="P9518" s="46">
        <f t="shared" si="773"/>
        <v>0</v>
      </c>
      <c r="Q9518" s="20">
        <f t="shared" si="774"/>
        <v>1</v>
      </c>
      <c r="R9518" s="20">
        <f t="shared" si="775"/>
        <v>0</v>
      </c>
      <c r="S9518" s="18">
        <f t="shared" si="776"/>
        <v>0</v>
      </c>
      <c r="T9518" s="17" t="s">
        <v>694</v>
      </c>
    </row>
    <row r="9519" spans="1:21" ht="13.2" hidden="1">
      <c r="J9519" s="13" t="str">
        <f t="shared" si="772"/>
        <v/>
      </c>
      <c r="M9519" s="13" t="str">
        <f t="shared" si="771"/>
        <v/>
      </c>
      <c r="P9519" s="46">
        <f t="shared" si="773"/>
        <v>0</v>
      </c>
      <c r="Q9519" s="20">
        <f t="shared" si="774"/>
        <v>1</v>
      </c>
      <c r="R9519" s="20">
        <f t="shared" si="775"/>
        <v>0</v>
      </c>
      <c r="S9519" s="18">
        <f t="shared" si="776"/>
        <v>0</v>
      </c>
      <c r="T9519" s="17" t="s">
        <v>694</v>
      </c>
    </row>
    <row r="9520" spans="1:21" ht="13.2" hidden="1">
      <c r="J9520" s="13" t="str">
        <f t="shared" si="772"/>
        <v/>
      </c>
      <c r="M9520" s="13" t="str">
        <f t="shared" si="771"/>
        <v/>
      </c>
      <c r="P9520" s="46">
        <f t="shared" si="773"/>
        <v>0</v>
      </c>
      <c r="Q9520" s="20">
        <f t="shared" si="774"/>
        <v>1</v>
      </c>
      <c r="R9520" s="20">
        <f t="shared" si="775"/>
        <v>0</v>
      </c>
      <c r="S9520" s="18">
        <f t="shared" si="776"/>
        <v>0</v>
      </c>
      <c r="T9520" s="17" t="s">
        <v>694</v>
      </c>
    </row>
    <row r="9521" spans="10:20" ht="13.2" hidden="1">
      <c r="J9521" s="13" t="str">
        <f t="shared" si="772"/>
        <v/>
      </c>
      <c r="M9521" s="13" t="str">
        <f t="shared" si="771"/>
        <v/>
      </c>
      <c r="P9521" s="46">
        <f t="shared" si="773"/>
        <v>0</v>
      </c>
      <c r="Q9521" s="20">
        <f t="shared" si="774"/>
        <v>1</v>
      </c>
      <c r="R9521" s="20">
        <f t="shared" si="775"/>
        <v>0</v>
      </c>
      <c r="S9521" s="18">
        <f t="shared" si="776"/>
        <v>0</v>
      </c>
      <c r="T9521" s="17" t="s">
        <v>694</v>
      </c>
    </row>
    <row r="9522" spans="10:20" ht="13.2" hidden="1">
      <c r="J9522" s="13" t="str">
        <f t="shared" si="772"/>
        <v/>
      </c>
      <c r="M9522" s="13" t="str">
        <f t="shared" si="771"/>
        <v/>
      </c>
      <c r="P9522" s="46">
        <f t="shared" si="773"/>
        <v>0</v>
      </c>
      <c r="Q9522" s="20">
        <f t="shared" si="774"/>
        <v>1</v>
      </c>
      <c r="R9522" s="20">
        <f t="shared" si="775"/>
        <v>0</v>
      </c>
      <c r="S9522" s="18">
        <f t="shared" si="776"/>
        <v>0</v>
      </c>
      <c r="T9522" s="17" t="s">
        <v>694</v>
      </c>
    </row>
    <row r="9523" spans="10:20" ht="13.2" hidden="1">
      <c r="J9523" s="13" t="str">
        <f t="shared" si="772"/>
        <v/>
      </c>
      <c r="M9523" s="13" t="str">
        <f t="shared" si="771"/>
        <v/>
      </c>
      <c r="P9523" s="46">
        <f t="shared" si="773"/>
        <v>0</v>
      </c>
      <c r="Q9523" s="20">
        <f t="shared" si="774"/>
        <v>1</v>
      </c>
      <c r="R9523" s="20">
        <f t="shared" si="775"/>
        <v>0</v>
      </c>
      <c r="S9523" s="18">
        <f t="shared" si="776"/>
        <v>0</v>
      </c>
      <c r="T9523" s="17" t="s">
        <v>694</v>
      </c>
    </row>
    <row r="9524" spans="10:20" ht="13.2" hidden="1">
      <c r="J9524" s="13" t="str">
        <f t="shared" si="772"/>
        <v/>
      </c>
      <c r="M9524" s="13" t="str">
        <f t="shared" si="771"/>
        <v/>
      </c>
      <c r="P9524" s="46">
        <f t="shared" si="773"/>
        <v>0</v>
      </c>
      <c r="Q9524" s="20">
        <f t="shared" si="774"/>
        <v>1</v>
      </c>
      <c r="R9524" s="20">
        <f t="shared" si="775"/>
        <v>0</v>
      </c>
      <c r="S9524" s="18">
        <f t="shared" si="776"/>
        <v>0</v>
      </c>
      <c r="T9524" s="17" t="s">
        <v>694</v>
      </c>
    </row>
    <row r="9525" spans="10:20" ht="13.2" hidden="1">
      <c r="J9525" s="13" t="str">
        <f t="shared" si="772"/>
        <v/>
      </c>
      <c r="M9525" s="13" t="str">
        <f t="shared" si="771"/>
        <v/>
      </c>
      <c r="P9525" s="46">
        <f t="shared" si="773"/>
        <v>0</v>
      </c>
      <c r="Q9525" s="20">
        <f t="shared" si="774"/>
        <v>1</v>
      </c>
      <c r="R9525" s="20">
        <f t="shared" si="775"/>
        <v>0</v>
      </c>
      <c r="S9525" s="18">
        <f t="shared" si="776"/>
        <v>0</v>
      </c>
      <c r="T9525" s="17" t="s">
        <v>694</v>
      </c>
    </row>
    <row r="9526" spans="10:20" ht="13.2" hidden="1">
      <c r="J9526" s="13" t="str">
        <f t="shared" si="772"/>
        <v/>
      </c>
      <c r="M9526" s="13" t="str">
        <f t="shared" si="771"/>
        <v/>
      </c>
      <c r="P9526" s="46">
        <f t="shared" si="773"/>
        <v>0</v>
      </c>
      <c r="Q9526" s="20">
        <f t="shared" si="774"/>
        <v>1</v>
      </c>
      <c r="R9526" s="20">
        <f t="shared" si="775"/>
        <v>0</v>
      </c>
      <c r="S9526" s="18">
        <f t="shared" si="776"/>
        <v>0</v>
      </c>
      <c r="T9526" s="17" t="s">
        <v>694</v>
      </c>
    </row>
    <row r="9527" spans="10:20" ht="13.2" hidden="1">
      <c r="J9527" s="13" t="str">
        <f t="shared" si="772"/>
        <v/>
      </c>
      <c r="M9527" s="13" t="str">
        <f t="shared" si="771"/>
        <v/>
      </c>
      <c r="P9527" s="46">
        <f t="shared" si="773"/>
        <v>0</v>
      </c>
      <c r="Q9527" s="20">
        <f t="shared" si="774"/>
        <v>1</v>
      </c>
      <c r="R9527" s="20">
        <f t="shared" si="775"/>
        <v>0</v>
      </c>
      <c r="S9527" s="18">
        <f t="shared" si="776"/>
        <v>0</v>
      </c>
      <c r="T9527" s="17" t="s">
        <v>694</v>
      </c>
    </row>
    <row r="9528" spans="10:20" ht="13.2" hidden="1">
      <c r="J9528" s="13" t="str">
        <f t="shared" si="772"/>
        <v/>
      </c>
      <c r="M9528" s="13" t="str">
        <f t="shared" si="771"/>
        <v/>
      </c>
      <c r="P9528" s="46">
        <f t="shared" si="773"/>
        <v>0</v>
      </c>
      <c r="Q9528" s="20">
        <f t="shared" si="774"/>
        <v>1</v>
      </c>
      <c r="R9528" s="20">
        <f t="shared" si="775"/>
        <v>0</v>
      </c>
      <c r="S9528" s="18">
        <f t="shared" si="776"/>
        <v>0</v>
      </c>
      <c r="T9528" s="17" t="s">
        <v>694</v>
      </c>
    </row>
    <row r="9529" spans="10:20" ht="13.2" hidden="1">
      <c r="J9529" s="13" t="str">
        <f t="shared" si="772"/>
        <v/>
      </c>
      <c r="M9529" s="13" t="str">
        <f t="shared" ref="M9529:M9592" si="777">+LEFT(U9529,4)</f>
        <v/>
      </c>
      <c r="P9529" s="46">
        <f t="shared" si="773"/>
        <v>0</v>
      </c>
      <c r="Q9529" s="20">
        <f t="shared" si="774"/>
        <v>1</v>
      </c>
      <c r="R9529" s="20">
        <f t="shared" si="775"/>
        <v>0</v>
      </c>
      <c r="S9529" s="18">
        <f t="shared" si="776"/>
        <v>0</v>
      </c>
      <c r="T9529" s="17" t="s">
        <v>694</v>
      </c>
    </row>
    <row r="9530" spans="10:20" ht="13.2" hidden="1">
      <c r="J9530" s="13" t="str">
        <f t="shared" si="772"/>
        <v/>
      </c>
      <c r="M9530" s="13" t="str">
        <f t="shared" si="777"/>
        <v/>
      </c>
      <c r="P9530" s="46">
        <f t="shared" si="773"/>
        <v>0</v>
      </c>
      <c r="Q9530" s="20">
        <f t="shared" si="774"/>
        <v>1</v>
      </c>
      <c r="R9530" s="20">
        <f t="shared" si="775"/>
        <v>0</v>
      </c>
      <c r="S9530" s="18">
        <f t="shared" si="776"/>
        <v>0</v>
      </c>
      <c r="T9530" s="17" t="s">
        <v>694</v>
      </c>
    </row>
    <row r="9531" spans="10:20" ht="13.2" hidden="1">
      <c r="J9531" s="13" t="str">
        <f t="shared" si="772"/>
        <v/>
      </c>
      <c r="M9531" s="13" t="str">
        <f t="shared" si="777"/>
        <v/>
      </c>
      <c r="P9531" s="46">
        <f t="shared" si="773"/>
        <v>0</v>
      </c>
      <c r="Q9531" s="20">
        <f t="shared" si="774"/>
        <v>1</v>
      </c>
      <c r="R9531" s="20">
        <f t="shared" si="775"/>
        <v>0</v>
      </c>
      <c r="S9531" s="18">
        <f t="shared" si="776"/>
        <v>0</v>
      </c>
      <c r="T9531" s="17" t="s">
        <v>694</v>
      </c>
    </row>
    <row r="9532" spans="10:20" ht="13.2" hidden="1">
      <c r="J9532" s="13" t="str">
        <f t="shared" si="772"/>
        <v/>
      </c>
      <c r="M9532" s="13" t="str">
        <f t="shared" si="777"/>
        <v/>
      </c>
      <c r="P9532" s="46">
        <f t="shared" si="773"/>
        <v>0</v>
      </c>
      <c r="Q9532" s="20">
        <f t="shared" si="774"/>
        <v>1</v>
      </c>
      <c r="R9532" s="20">
        <f t="shared" si="775"/>
        <v>0</v>
      </c>
      <c r="S9532" s="18">
        <f t="shared" si="776"/>
        <v>0</v>
      </c>
      <c r="T9532" s="17" t="s">
        <v>694</v>
      </c>
    </row>
    <row r="9533" spans="10:20" ht="13.2" hidden="1">
      <c r="J9533" s="13" t="str">
        <f t="shared" si="772"/>
        <v/>
      </c>
      <c r="M9533" s="13" t="str">
        <f t="shared" si="777"/>
        <v/>
      </c>
      <c r="P9533" s="46">
        <f t="shared" si="773"/>
        <v>0</v>
      </c>
      <c r="Q9533" s="20">
        <f t="shared" si="774"/>
        <v>1</v>
      </c>
      <c r="R9533" s="20">
        <f t="shared" si="775"/>
        <v>0</v>
      </c>
      <c r="S9533" s="18">
        <f t="shared" si="776"/>
        <v>0</v>
      </c>
      <c r="T9533" s="17" t="s">
        <v>694</v>
      </c>
    </row>
    <row r="9534" spans="10:20" ht="13.2" hidden="1">
      <c r="J9534" s="13" t="str">
        <f t="shared" si="772"/>
        <v/>
      </c>
      <c r="M9534" s="13" t="str">
        <f t="shared" si="777"/>
        <v/>
      </c>
      <c r="P9534" s="46">
        <f t="shared" si="773"/>
        <v>0</v>
      </c>
      <c r="Q9534" s="20">
        <f t="shared" si="774"/>
        <v>1</v>
      </c>
      <c r="R9534" s="20">
        <f t="shared" si="775"/>
        <v>0</v>
      </c>
      <c r="S9534" s="18">
        <f t="shared" si="776"/>
        <v>0</v>
      </c>
      <c r="T9534" s="17" t="s">
        <v>694</v>
      </c>
    </row>
    <row r="9535" spans="10:20" ht="13.2" hidden="1">
      <c r="J9535" s="13" t="str">
        <f t="shared" si="772"/>
        <v/>
      </c>
      <c r="M9535" s="13" t="str">
        <f t="shared" si="777"/>
        <v/>
      </c>
      <c r="P9535" s="46">
        <f t="shared" si="773"/>
        <v>0</v>
      </c>
      <c r="Q9535" s="20">
        <f t="shared" si="774"/>
        <v>1</v>
      </c>
      <c r="R9535" s="20">
        <f t="shared" si="775"/>
        <v>0</v>
      </c>
      <c r="S9535" s="18">
        <f t="shared" si="776"/>
        <v>0</v>
      </c>
      <c r="T9535" s="17" t="s">
        <v>694</v>
      </c>
    </row>
    <row r="9536" spans="10:20" ht="13.2" hidden="1">
      <c r="J9536" s="13" t="str">
        <f t="shared" si="772"/>
        <v/>
      </c>
      <c r="M9536" s="13" t="str">
        <f t="shared" si="777"/>
        <v/>
      </c>
      <c r="P9536" s="46">
        <f t="shared" si="773"/>
        <v>0</v>
      </c>
      <c r="Q9536" s="20">
        <f t="shared" si="774"/>
        <v>1</v>
      </c>
      <c r="R9536" s="20">
        <f t="shared" si="775"/>
        <v>0</v>
      </c>
      <c r="S9536" s="18">
        <f t="shared" si="776"/>
        <v>0</v>
      </c>
      <c r="T9536" s="17" t="s">
        <v>694</v>
      </c>
    </row>
    <row r="9537" spans="1:20" ht="13.2" hidden="1">
      <c r="J9537" s="13" t="str">
        <f t="shared" si="772"/>
        <v/>
      </c>
      <c r="M9537" s="13" t="str">
        <f t="shared" si="777"/>
        <v/>
      </c>
      <c r="P9537" s="46">
        <f t="shared" si="773"/>
        <v>0</v>
      </c>
      <c r="Q9537" s="20">
        <f t="shared" si="774"/>
        <v>1</v>
      </c>
      <c r="R9537" s="20">
        <f t="shared" si="775"/>
        <v>0</v>
      </c>
      <c r="S9537" s="18">
        <f t="shared" si="776"/>
        <v>0</v>
      </c>
      <c r="T9537" s="17" t="s">
        <v>694</v>
      </c>
    </row>
    <row r="9538" spans="1:20" ht="13.2" hidden="1">
      <c r="J9538" s="13" t="str">
        <f t="shared" ref="J9538:J9601" si="778">+LEFT(U9538,4)</f>
        <v/>
      </c>
      <c r="M9538" s="13" t="str">
        <f t="shared" si="777"/>
        <v/>
      </c>
      <c r="P9538" s="46">
        <f t="shared" ref="P9538:P9601" si="779">ROUND(O9538*L9538,2)</f>
        <v>0</v>
      </c>
      <c r="Q9538" s="20">
        <f t="shared" ref="Q9538:Q9601" si="780">IF(N9538="HKD",7.8,IF(N9538="CNY",6.4,1))</f>
        <v>1</v>
      </c>
      <c r="R9538" s="20">
        <f t="shared" ref="R9538:R9601" si="781">+O9538/Q9538</f>
        <v>0</v>
      </c>
      <c r="S9538" s="18">
        <f t="shared" ref="S9538:S9601" si="782">+R9538*L9538</f>
        <v>0</v>
      </c>
      <c r="T9538" s="17" t="s">
        <v>694</v>
      </c>
    </row>
    <row r="9539" spans="1:20" ht="13.2" hidden="1">
      <c r="J9539" s="13" t="str">
        <f t="shared" si="778"/>
        <v/>
      </c>
      <c r="M9539" s="13" t="str">
        <f t="shared" si="777"/>
        <v/>
      </c>
      <c r="P9539" s="46">
        <f t="shared" si="779"/>
        <v>0</v>
      </c>
      <c r="Q9539" s="20">
        <f t="shared" si="780"/>
        <v>1</v>
      </c>
      <c r="R9539" s="20">
        <f t="shared" si="781"/>
        <v>0</v>
      </c>
      <c r="S9539" s="18">
        <f t="shared" si="782"/>
        <v>0</v>
      </c>
      <c r="T9539" s="17" t="s">
        <v>694</v>
      </c>
    </row>
    <row r="9540" spans="1:20" ht="13.2" hidden="1">
      <c r="J9540" s="13" t="str">
        <f t="shared" si="778"/>
        <v/>
      </c>
      <c r="M9540" s="13" t="str">
        <f t="shared" si="777"/>
        <v/>
      </c>
      <c r="P9540" s="46">
        <f t="shared" si="779"/>
        <v>0</v>
      </c>
      <c r="Q9540" s="20">
        <f t="shared" si="780"/>
        <v>1</v>
      </c>
      <c r="R9540" s="20">
        <f t="shared" si="781"/>
        <v>0</v>
      </c>
      <c r="S9540" s="18">
        <f t="shared" si="782"/>
        <v>0</v>
      </c>
      <c r="T9540" s="17" t="s">
        <v>694</v>
      </c>
    </row>
    <row r="9541" spans="1:20" ht="13.2" hidden="1">
      <c r="J9541" s="13" t="str">
        <f t="shared" si="778"/>
        <v/>
      </c>
      <c r="M9541" s="13" t="str">
        <f t="shared" si="777"/>
        <v/>
      </c>
      <c r="P9541" s="46">
        <f t="shared" si="779"/>
        <v>0</v>
      </c>
      <c r="Q9541" s="20">
        <f t="shared" si="780"/>
        <v>1</v>
      </c>
      <c r="R9541" s="20">
        <f t="shared" si="781"/>
        <v>0</v>
      </c>
      <c r="S9541" s="18">
        <f t="shared" si="782"/>
        <v>0</v>
      </c>
      <c r="T9541" s="17" t="s">
        <v>694</v>
      </c>
    </row>
    <row r="9542" spans="1:20" ht="13.2" hidden="1">
      <c r="J9542" s="13" t="str">
        <f t="shared" si="778"/>
        <v/>
      </c>
      <c r="M9542" s="13" t="str">
        <f t="shared" si="777"/>
        <v/>
      </c>
      <c r="P9542" s="46">
        <f t="shared" si="779"/>
        <v>0</v>
      </c>
      <c r="Q9542" s="20">
        <f t="shared" si="780"/>
        <v>1</v>
      </c>
      <c r="R9542" s="20">
        <f t="shared" si="781"/>
        <v>0</v>
      </c>
      <c r="S9542" s="18">
        <f t="shared" si="782"/>
        <v>0</v>
      </c>
      <c r="T9542" s="17" t="s">
        <v>694</v>
      </c>
    </row>
    <row r="9543" spans="1:20" ht="13.2" hidden="1">
      <c r="J9543" s="13" t="str">
        <f t="shared" si="778"/>
        <v/>
      </c>
      <c r="M9543" s="13" t="str">
        <f t="shared" si="777"/>
        <v/>
      </c>
      <c r="P9543" s="46">
        <f t="shared" si="779"/>
        <v>0</v>
      </c>
      <c r="Q9543" s="20">
        <f t="shared" si="780"/>
        <v>1</v>
      </c>
      <c r="R9543" s="20">
        <f t="shared" si="781"/>
        <v>0</v>
      </c>
      <c r="S9543" s="18">
        <f t="shared" si="782"/>
        <v>0</v>
      </c>
      <c r="T9543" s="17" t="s">
        <v>694</v>
      </c>
    </row>
    <row r="9544" spans="1:20" ht="13.2" hidden="1">
      <c r="J9544" s="13" t="str">
        <f t="shared" si="778"/>
        <v/>
      </c>
      <c r="M9544" s="13" t="str">
        <f t="shared" si="777"/>
        <v/>
      </c>
      <c r="P9544" s="46">
        <f t="shared" si="779"/>
        <v>0</v>
      </c>
      <c r="Q9544" s="20">
        <f t="shared" si="780"/>
        <v>1</v>
      </c>
      <c r="R9544" s="20">
        <f t="shared" si="781"/>
        <v>0</v>
      </c>
      <c r="S9544" s="18">
        <f t="shared" si="782"/>
        <v>0</v>
      </c>
      <c r="T9544" s="17" t="s">
        <v>694</v>
      </c>
    </row>
    <row r="9545" spans="1:20" ht="13.2" hidden="1">
      <c r="A9545" s="64"/>
      <c r="J9545" s="13" t="str">
        <f t="shared" si="778"/>
        <v/>
      </c>
      <c r="M9545" s="13" t="str">
        <f t="shared" si="777"/>
        <v/>
      </c>
      <c r="P9545" s="46">
        <f t="shared" si="779"/>
        <v>0</v>
      </c>
      <c r="Q9545" s="20">
        <f t="shared" si="780"/>
        <v>1</v>
      </c>
      <c r="R9545" s="20">
        <f t="shared" si="781"/>
        <v>0</v>
      </c>
      <c r="S9545" s="18">
        <f t="shared" si="782"/>
        <v>0</v>
      </c>
      <c r="T9545" s="17" t="s">
        <v>694</v>
      </c>
    </row>
    <row r="9546" spans="1:20" ht="13.2" hidden="1">
      <c r="J9546" s="13" t="str">
        <f t="shared" si="778"/>
        <v/>
      </c>
      <c r="M9546" s="13" t="str">
        <f t="shared" si="777"/>
        <v/>
      </c>
      <c r="P9546" s="46">
        <f t="shared" si="779"/>
        <v>0</v>
      </c>
      <c r="Q9546" s="20">
        <f t="shared" si="780"/>
        <v>1</v>
      </c>
      <c r="R9546" s="20">
        <f t="shared" si="781"/>
        <v>0</v>
      </c>
      <c r="S9546" s="18">
        <f t="shared" si="782"/>
        <v>0</v>
      </c>
      <c r="T9546" s="17" t="s">
        <v>694</v>
      </c>
    </row>
    <row r="9547" spans="1:20" ht="13.2" hidden="1">
      <c r="A9547" s="64"/>
      <c r="J9547" s="13" t="str">
        <f t="shared" si="778"/>
        <v/>
      </c>
      <c r="M9547" s="13" t="str">
        <f t="shared" si="777"/>
        <v/>
      </c>
      <c r="P9547" s="46">
        <f t="shared" si="779"/>
        <v>0</v>
      </c>
      <c r="Q9547" s="20">
        <f t="shared" si="780"/>
        <v>1</v>
      </c>
      <c r="R9547" s="20">
        <f t="shared" si="781"/>
        <v>0</v>
      </c>
      <c r="S9547" s="18">
        <f t="shared" si="782"/>
        <v>0</v>
      </c>
      <c r="T9547" s="17" t="s">
        <v>694</v>
      </c>
    </row>
    <row r="9548" spans="1:20" ht="13.2" hidden="1">
      <c r="J9548" s="13" t="str">
        <f t="shared" si="778"/>
        <v/>
      </c>
      <c r="M9548" s="13" t="str">
        <f t="shared" si="777"/>
        <v/>
      </c>
      <c r="P9548" s="46">
        <f t="shared" si="779"/>
        <v>0</v>
      </c>
      <c r="Q9548" s="20">
        <f t="shared" si="780"/>
        <v>1</v>
      </c>
      <c r="R9548" s="20">
        <f t="shared" si="781"/>
        <v>0</v>
      </c>
      <c r="S9548" s="18">
        <f t="shared" si="782"/>
        <v>0</v>
      </c>
      <c r="T9548" s="17" t="s">
        <v>694</v>
      </c>
    </row>
    <row r="9549" spans="1:20" ht="13.2" hidden="1">
      <c r="A9549" s="64"/>
      <c r="J9549" s="13" t="str">
        <f t="shared" si="778"/>
        <v/>
      </c>
      <c r="M9549" s="13" t="str">
        <f t="shared" si="777"/>
        <v/>
      </c>
      <c r="P9549" s="46">
        <f t="shared" si="779"/>
        <v>0</v>
      </c>
      <c r="Q9549" s="20">
        <f t="shared" si="780"/>
        <v>1</v>
      </c>
      <c r="R9549" s="20">
        <f t="shared" si="781"/>
        <v>0</v>
      </c>
      <c r="S9549" s="18">
        <f t="shared" si="782"/>
        <v>0</v>
      </c>
      <c r="T9549" s="17" t="s">
        <v>694</v>
      </c>
    </row>
    <row r="9550" spans="1:20" ht="13.2" hidden="1">
      <c r="J9550" s="13" t="str">
        <f t="shared" si="778"/>
        <v/>
      </c>
      <c r="M9550" s="13" t="str">
        <f t="shared" si="777"/>
        <v/>
      </c>
      <c r="P9550" s="46">
        <f t="shared" si="779"/>
        <v>0</v>
      </c>
      <c r="Q9550" s="20">
        <f t="shared" si="780"/>
        <v>1</v>
      </c>
      <c r="R9550" s="20">
        <f t="shared" si="781"/>
        <v>0</v>
      </c>
      <c r="S9550" s="18">
        <f t="shared" si="782"/>
        <v>0</v>
      </c>
      <c r="T9550" s="17" t="s">
        <v>694</v>
      </c>
    </row>
    <row r="9551" spans="1:20" ht="13.2" hidden="1">
      <c r="A9551" s="64"/>
      <c r="J9551" s="13" t="str">
        <f t="shared" si="778"/>
        <v/>
      </c>
      <c r="M9551" s="13" t="str">
        <f t="shared" si="777"/>
        <v/>
      </c>
      <c r="P9551" s="46">
        <f t="shared" si="779"/>
        <v>0</v>
      </c>
      <c r="Q9551" s="20">
        <f t="shared" si="780"/>
        <v>1</v>
      </c>
      <c r="R9551" s="20">
        <f t="shared" si="781"/>
        <v>0</v>
      </c>
      <c r="S9551" s="18">
        <f t="shared" si="782"/>
        <v>0</v>
      </c>
      <c r="T9551" s="17" t="s">
        <v>694</v>
      </c>
    </row>
    <row r="9552" spans="1:20" ht="13.2" hidden="1">
      <c r="A9552" s="64"/>
      <c r="J9552" s="13" t="str">
        <f t="shared" si="778"/>
        <v/>
      </c>
      <c r="M9552" s="13" t="str">
        <f t="shared" si="777"/>
        <v/>
      </c>
      <c r="P9552" s="46">
        <f t="shared" si="779"/>
        <v>0</v>
      </c>
      <c r="Q9552" s="20">
        <f t="shared" si="780"/>
        <v>1</v>
      </c>
      <c r="R9552" s="20">
        <f t="shared" si="781"/>
        <v>0</v>
      </c>
      <c r="S9552" s="18">
        <f t="shared" si="782"/>
        <v>0</v>
      </c>
      <c r="T9552" s="17" t="s">
        <v>694</v>
      </c>
    </row>
    <row r="9553" spans="1:20" ht="13.2" hidden="1">
      <c r="J9553" s="13" t="str">
        <f t="shared" si="778"/>
        <v/>
      </c>
      <c r="M9553" s="13" t="str">
        <f t="shared" si="777"/>
        <v/>
      </c>
      <c r="P9553" s="46">
        <f t="shared" si="779"/>
        <v>0</v>
      </c>
      <c r="Q9553" s="20">
        <f t="shared" si="780"/>
        <v>1</v>
      </c>
      <c r="R9553" s="20">
        <f t="shared" si="781"/>
        <v>0</v>
      </c>
      <c r="S9553" s="18">
        <f t="shared" si="782"/>
        <v>0</v>
      </c>
      <c r="T9553" s="17" t="s">
        <v>694</v>
      </c>
    </row>
    <row r="9554" spans="1:20" ht="13.2" hidden="1">
      <c r="J9554" s="13" t="str">
        <f t="shared" si="778"/>
        <v/>
      </c>
      <c r="M9554" s="13" t="str">
        <f t="shared" si="777"/>
        <v/>
      </c>
      <c r="P9554" s="46">
        <f t="shared" si="779"/>
        <v>0</v>
      </c>
      <c r="Q9554" s="20">
        <f t="shared" si="780"/>
        <v>1</v>
      </c>
      <c r="R9554" s="20">
        <f t="shared" si="781"/>
        <v>0</v>
      </c>
      <c r="S9554" s="18">
        <f t="shared" si="782"/>
        <v>0</v>
      </c>
      <c r="T9554" s="17" t="s">
        <v>694</v>
      </c>
    </row>
    <row r="9555" spans="1:20" ht="13.2" hidden="1">
      <c r="J9555" s="13" t="str">
        <f t="shared" si="778"/>
        <v/>
      </c>
      <c r="M9555" s="13" t="str">
        <f t="shared" si="777"/>
        <v/>
      </c>
      <c r="N9555" s="13"/>
      <c r="O9555" s="62"/>
      <c r="P9555" s="46">
        <f t="shared" si="779"/>
        <v>0</v>
      </c>
      <c r="Q9555" s="20">
        <f t="shared" si="780"/>
        <v>1</v>
      </c>
      <c r="R9555" s="20">
        <f t="shared" si="781"/>
        <v>0</v>
      </c>
      <c r="S9555" s="18">
        <f t="shared" si="782"/>
        <v>0</v>
      </c>
      <c r="T9555" s="17" t="s">
        <v>694</v>
      </c>
    </row>
    <row r="9556" spans="1:20" ht="13.2" hidden="1">
      <c r="J9556" s="13" t="str">
        <f t="shared" si="778"/>
        <v/>
      </c>
      <c r="M9556" s="13" t="str">
        <f t="shared" si="777"/>
        <v/>
      </c>
      <c r="N9556" s="13"/>
      <c r="O9556" s="62"/>
      <c r="P9556" s="46">
        <f t="shared" si="779"/>
        <v>0</v>
      </c>
      <c r="Q9556" s="20">
        <f t="shared" si="780"/>
        <v>1</v>
      </c>
      <c r="R9556" s="20">
        <f t="shared" si="781"/>
        <v>0</v>
      </c>
      <c r="S9556" s="18">
        <f t="shared" si="782"/>
        <v>0</v>
      </c>
      <c r="T9556" s="17" t="s">
        <v>694</v>
      </c>
    </row>
    <row r="9557" spans="1:20" ht="13.2" hidden="1">
      <c r="J9557" s="13" t="str">
        <f t="shared" si="778"/>
        <v/>
      </c>
      <c r="M9557" s="13" t="str">
        <f t="shared" si="777"/>
        <v/>
      </c>
      <c r="N9557" s="13"/>
      <c r="O9557" s="62"/>
      <c r="P9557" s="46">
        <f t="shared" si="779"/>
        <v>0</v>
      </c>
      <c r="Q9557" s="20">
        <f t="shared" si="780"/>
        <v>1</v>
      </c>
      <c r="R9557" s="20">
        <f t="shared" si="781"/>
        <v>0</v>
      </c>
      <c r="S9557" s="18">
        <f t="shared" si="782"/>
        <v>0</v>
      </c>
      <c r="T9557" s="17" t="s">
        <v>694</v>
      </c>
    </row>
    <row r="9558" spans="1:20" ht="13.2" hidden="1">
      <c r="J9558" s="13" t="str">
        <f t="shared" si="778"/>
        <v/>
      </c>
      <c r="M9558" s="13" t="str">
        <f t="shared" si="777"/>
        <v/>
      </c>
      <c r="N9558" s="13"/>
      <c r="O9558" s="62"/>
      <c r="P9558" s="46">
        <f t="shared" si="779"/>
        <v>0</v>
      </c>
      <c r="Q9558" s="20">
        <f t="shared" si="780"/>
        <v>1</v>
      </c>
      <c r="R9558" s="20">
        <f t="shared" si="781"/>
        <v>0</v>
      </c>
      <c r="S9558" s="18">
        <f t="shared" si="782"/>
        <v>0</v>
      </c>
      <c r="T9558" s="17" t="s">
        <v>694</v>
      </c>
    </row>
    <row r="9559" spans="1:20" ht="13.2" hidden="1">
      <c r="J9559" s="13" t="str">
        <f t="shared" si="778"/>
        <v/>
      </c>
      <c r="M9559" s="13" t="str">
        <f t="shared" si="777"/>
        <v/>
      </c>
      <c r="N9559" s="13"/>
      <c r="O9559" s="62"/>
      <c r="P9559" s="46">
        <f t="shared" si="779"/>
        <v>0</v>
      </c>
      <c r="Q9559" s="20">
        <f t="shared" si="780"/>
        <v>1</v>
      </c>
      <c r="R9559" s="20">
        <f t="shared" si="781"/>
        <v>0</v>
      </c>
      <c r="S9559" s="18">
        <f t="shared" si="782"/>
        <v>0</v>
      </c>
      <c r="T9559" s="17" t="s">
        <v>694</v>
      </c>
    </row>
    <row r="9560" spans="1:20" ht="13.2" hidden="1">
      <c r="J9560" s="13" t="str">
        <f t="shared" si="778"/>
        <v/>
      </c>
      <c r="M9560" s="13" t="str">
        <f t="shared" si="777"/>
        <v/>
      </c>
      <c r="P9560" s="46">
        <f t="shared" si="779"/>
        <v>0</v>
      </c>
      <c r="Q9560" s="20">
        <f t="shared" si="780"/>
        <v>1</v>
      </c>
      <c r="R9560" s="20">
        <f t="shared" si="781"/>
        <v>0</v>
      </c>
      <c r="S9560" s="18">
        <f t="shared" si="782"/>
        <v>0</v>
      </c>
      <c r="T9560" s="17" t="s">
        <v>694</v>
      </c>
    </row>
    <row r="9561" spans="1:20" ht="13.2" hidden="1">
      <c r="J9561" s="13" t="str">
        <f t="shared" si="778"/>
        <v/>
      </c>
      <c r="M9561" s="13" t="str">
        <f t="shared" si="777"/>
        <v/>
      </c>
      <c r="P9561" s="46">
        <f t="shared" si="779"/>
        <v>0</v>
      </c>
      <c r="Q9561" s="20">
        <f t="shared" si="780"/>
        <v>1</v>
      </c>
      <c r="R9561" s="20">
        <f t="shared" si="781"/>
        <v>0</v>
      </c>
      <c r="S9561" s="18">
        <f t="shared" si="782"/>
        <v>0</v>
      </c>
      <c r="T9561" s="17" t="s">
        <v>694</v>
      </c>
    </row>
    <row r="9562" spans="1:20" ht="13.2" hidden="1">
      <c r="A9562" s="64"/>
      <c r="J9562" s="13" t="str">
        <f t="shared" si="778"/>
        <v/>
      </c>
      <c r="M9562" s="13" t="str">
        <f t="shared" si="777"/>
        <v/>
      </c>
      <c r="P9562" s="46">
        <f t="shared" si="779"/>
        <v>0</v>
      </c>
      <c r="Q9562" s="20">
        <f t="shared" si="780"/>
        <v>1</v>
      </c>
      <c r="R9562" s="20">
        <f t="shared" si="781"/>
        <v>0</v>
      </c>
      <c r="S9562" s="18">
        <f t="shared" si="782"/>
        <v>0</v>
      </c>
      <c r="T9562" s="17" t="s">
        <v>694</v>
      </c>
    </row>
    <row r="9563" spans="1:20" ht="13.2" hidden="1">
      <c r="A9563" s="64"/>
      <c r="J9563" s="13" t="str">
        <f t="shared" si="778"/>
        <v/>
      </c>
      <c r="M9563" s="13" t="str">
        <f t="shared" si="777"/>
        <v/>
      </c>
      <c r="P9563" s="46">
        <f t="shared" si="779"/>
        <v>0</v>
      </c>
      <c r="Q9563" s="20">
        <f t="shared" si="780"/>
        <v>1</v>
      </c>
      <c r="R9563" s="20">
        <f t="shared" si="781"/>
        <v>0</v>
      </c>
      <c r="S9563" s="18">
        <f t="shared" si="782"/>
        <v>0</v>
      </c>
      <c r="T9563" s="17" t="s">
        <v>694</v>
      </c>
    </row>
    <row r="9564" spans="1:20" ht="13.2" hidden="1">
      <c r="J9564" s="13" t="str">
        <f t="shared" si="778"/>
        <v/>
      </c>
      <c r="M9564" s="13" t="str">
        <f t="shared" si="777"/>
        <v/>
      </c>
      <c r="P9564" s="46">
        <f t="shared" si="779"/>
        <v>0</v>
      </c>
      <c r="Q9564" s="20">
        <f t="shared" si="780"/>
        <v>1</v>
      </c>
      <c r="R9564" s="20">
        <f t="shared" si="781"/>
        <v>0</v>
      </c>
      <c r="S9564" s="18">
        <f t="shared" si="782"/>
        <v>0</v>
      </c>
      <c r="T9564" s="17" t="s">
        <v>694</v>
      </c>
    </row>
    <row r="9565" spans="1:20" ht="13.2" hidden="1">
      <c r="J9565" s="13" t="str">
        <f t="shared" si="778"/>
        <v/>
      </c>
      <c r="M9565" s="13" t="str">
        <f t="shared" si="777"/>
        <v/>
      </c>
      <c r="P9565" s="46">
        <f t="shared" si="779"/>
        <v>0</v>
      </c>
      <c r="Q9565" s="20">
        <f t="shared" si="780"/>
        <v>1</v>
      </c>
      <c r="R9565" s="20">
        <f t="shared" si="781"/>
        <v>0</v>
      </c>
      <c r="S9565" s="18">
        <f t="shared" si="782"/>
        <v>0</v>
      </c>
      <c r="T9565" s="17" t="s">
        <v>694</v>
      </c>
    </row>
    <row r="9566" spans="1:20" ht="13.2" hidden="1">
      <c r="A9566" s="64"/>
      <c r="J9566" s="13" t="str">
        <f t="shared" si="778"/>
        <v/>
      </c>
      <c r="M9566" s="13" t="str">
        <f t="shared" si="777"/>
        <v/>
      </c>
      <c r="P9566" s="46">
        <f t="shared" si="779"/>
        <v>0</v>
      </c>
      <c r="Q9566" s="20">
        <f t="shared" si="780"/>
        <v>1</v>
      </c>
      <c r="R9566" s="20">
        <f t="shared" si="781"/>
        <v>0</v>
      </c>
      <c r="S9566" s="18">
        <f t="shared" si="782"/>
        <v>0</v>
      </c>
      <c r="T9566" s="17" t="s">
        <v>694</v>
      </c>
    </row>
    <row r="9567" spans="1:20" ht="13.2" hidden="1">
      <c r="J9567" s="13" t="str">
        <f t="shared" si="778"/>
        <v/>
      </c>
      <c r="M9567" s="13" t="str">
        <f t="shared" si="777"/>
        <v/>
      </c>
      <c r="P9567" s="46">
        <f t="shared" si="779"/>
        <v>0</v>
      </c>
      <c r="Q9567" s="20">
        <f t="shared" si="780"/>
        <v>1</v>
      </c>
      <c r="R9567" s="20">
        <f t="shared" si="781"/>
        <v>0</v>
      </c>
      <c r="S9567" s="18">
        <f t="shared" si="782"/>
        <v>0</v>
      </c>
      <c r="T9567" s="17" t="s">
        <v>694</v>
      </c>
    </row>
    <row r="9568" spans="1:20" ht="13.2" hidden="1">
      <c r="J9568" s="13" t="str">
        <f t="shared" si="778"/>
        <v/>
      </c>
      <c r="M9568" s="13" t="str">
        <f t="shared" si="777"/>
        <v/>
      </c>
      <c r="P9568" s="46">
        <f t="shared" si="779"/>
        <v>0</v>
      </c>
      <c r="Q9568" s="20">
        <f t="shared" si="780"/>
        <v>1</v>
      </c>
      <c r="R9568" s="20">
        <f t="shared" si="781"/>
        <v>0</v>
      </c>
      <c r="S9568" s="18">
        <f t="shared" si="782"/>
        <v>0</v>
      </c>
      <c r="T9568" s="17" t="s">
        <v>694</v>
      </c>
    </row>
    <row r="9569" spans="1:21" ht="13.2" hidden="1">
      <c r="J9569" s="13" t="str">
        <f t="shared" si="778"/>
        <v/>
      </c>
      <c r="M9569" s="13" t="str">
        <f t="shared" si="777"/>
        <v/>
      </c>
      <c r="P9569" s="46">
        <f t="shared" si="779"/>
        <v>0</v>
      </c>
      <c r="Q9569" s="20">
        <f t="shared" si="780"/>
        <v>1</v>
      </c>
      <c r="R9569" s="20">
        <f t="shared" si="781"/>
        <v>0</v>
      </c>
      <c r="S9569" s="18">
        <f t="shared" si="782"/>
        <v>0</v>
      </c>
      <c r="T9569" s="17" t="s">
        <v>694</v>
      </c>
    </row>
    <row r="9570" spans="1:21" ht="13.2" hidden="1">
      <c r="A9570" s="64"/>
      <c r="J9570" s="13" t="str">
        <f t="shared" si="778"/>
        <v/>
      </c>
      <c r="M9570" s="13" t="str">
        <f t="shared" si="777"/>
        <v/>
      </c>
      <c r="P9570" s="46">
        <f t="shared" si="779"/>
        <v>0</v>
      </c>
      <c r="Q9570" s="20">
        <f t="shared" si="780"/>
        <v>1</v>
      </c>
      <c r="R9570" s="20">
        <f t="shared" si="781"/>
        <v>0</v>
      </c>
      <c r="S9570" s="18">
        <f t="shared" si="782"/>
        <v>0</v>
      </c>
      <c r="T9570" s="17" t="s">
        <v>694</v>
      </c>
    </row>
    <row r="9571" spans="1:21" ht="13.2" hidden="1">
      <c r="J9571" s="13" t="str">
        <f t="shared" si="778"/>
        <v/>
      </c>
      <c r="M9571" s="13" t="str">
        <f t="shared" si="777"/>
        <v/>
      </c>
      <c r="P9571" s="46">
        <f t="shared" si="779"/>
        <v>0</v>
      </c>
      <c r="Q9571" s="20">
        <f t="shared" si="780"/>
        <v>1</v>
      </c>
      <c r="R9571" s="20">
        <f t="shared" si="781"/>
        <v>0</v>
      </c>
      <c r="S9571" s="18">
        <f t="shared" si="782"/>
        <v>0</v>
      </c>
      <c r="T9571" s="17" t="s">
        <v>694</v>
      </c>
    </row>
    <row r="9572" spans="1:21" ht="13.2" hidden="1">
      <c r="J9572" s="13" t="str">
        <f t="shared" si="778"/>
        <v/>
      </c>
      <c r="M9572" s="13" t="str">
        <f t="shared" si="777"/>
        <v/>
      </c>
      <c r="N9572" s="13"/>
      <c r="O9572" s="62"/>
      <c r="P9572" s="46">
        <f t="shared" si="779"/>
        <v>0</v>
      </c>
      <c r="Q9572" s="20">
        <f t="shared" si="780"/>
        <v>1</v>
      </c>
      <c r="R9572" s="20">
        <f t="shared" si="781"/>
        <v>0</v>
      </c>
      <c r="S9572" s="18">
        <f t="shared" si="782"/>
        <v>0</v>
      </c>
      <c r="T9572" s="17" t="s">
        <v>694</v>
      </c>
    </row>
    <row r="9573" spans="1:21" ht="13.2" hidden="1">
      <c r="A9573" s="40"/>
      <c r="B9573" s="47"/>
      <c r="D9573" s="40"/>
      <c r="J9573" s="13" t="str">
        <f t="shared" si="778"/>
        <v/>
      </c>
      <c r="K9573" s="40"/>
      <c r="L9573" s="52"/>
      <c r="M9573" s="13" t="str">
        <f t="shared" si="777"/>
        <v/>
      </c>
      <c r="N9573" s="39"/>
      <c r="O9573" s="56"/>
      <c r="P9573" s="46">
        <f t="shared" si="779"/>
        <v>0</v>
      </c>
      <c r="Q9573" s="20">
        <f t="shared" si="780"/>
        <v>1</v>
      </c>
      <c r="R9573" s="20">
        <f t="shared" si="781"/>
        <v>0</v>
      </c>
      <c r="S9573" s="18">
        <f t="shared" si="782"/>
        <v>0</v>
      </c>
      <c r="T9573" s="17" t="s">
        <v>694</v>
      </c>
      <c r="U9573" s="40"/>
    </row>
    <row r="9574" spans="1:21" ht="13.2" hidden="1">
      <c r="A9574" s="40"/>
      <c r="B9574" s="47"/>
      <c r="D9574" s="40"/>
      <c r="J9574" s="13" t="str">
        <f t="shared" si="778"/>
        <v/>
      </c>
      <c r="K9574" s="40"/>
      <c r="L9574" s="52"/>
      <c r="M9574" s="13" t="str">
        <f t="shared" si="777"/>
        <v/>
      </c>
      <c r="N9574" s="39"/>
      <c r="O9574" s="56"/>
      <c r="P9574" s="46">
        <f t="shared" si="779"/>
        <v>0</v>
      </c>
      <c r="Q9574" s="20">
        <f t="shared" si="780"/>
        <v>1</v>
      </c>
      <c r="R9574" s="20">
        <f t="shared" si="781"/>
        <v>0</v>
      </c>
      <c r="S9574" s="18">
        <f t="shared" si="782"/>
        <v>0</v>
      </c>
      <c r="T9574" s="17" t="s">
        <v>694</v>
      </c>
      <c r="U9574" s="40"/>
    </row>
    <row r="9575" spans="1:21" ht="13.2" hidden="1">
      <c r="A9575" s="40"/>
      <c r="B9575" s="47"/>
      <c r="D9575" s="40"/>
      <c r="J9575" s="13" t="str">
        <f t="shared" si="778"/>
        <v/>
      </c>
      <c r="K9575" s="40"/>
      <c r="L9575" s="52"/>
      <c r="M9575" s="13" t="str">
        <f t="shared" si="777"/>
        <v/>
      </c>
      <c r="N9575" s="39"/>
      <c r="O9575" s="56"/>
      <c r="P9575" s="46">
        <f t="shared" si="779"/>
        <v>0</v>
      </c>
      <c r="Q9575" s="20">
        <f t="shared" si="780"/>
        <v>1</v>
      </c>
      <c r="R9575" s="20">
        <f t="shared" si="781"/>
        <v>0</v>
      </c>
      <c r="S9575" s="18">
        <f t="shared" si="782"/>
        <v>0</v>
      </c>
      <c r="T9575" s="17" t="s">
        <v>694</v>
      </c>
      <c r="U9575" s="40"/>
    </row>
    <row r="9576" spans="1:21" ht="13.2" hidden="1">
      <c r="A9576" s="40"/>
      <c r="B9576" s="47"/>
      <c r="D9576" s="40"/>
      <c r="J9576" s="13" t="str">
        <f t="shared" si="778"/>
        <v/>
      </c>
      <c r="K9576" s="40"/>
      <c r="L9576" s="52"/>
      <c r="M9576" s="13" t="str">
        <f t="shared" si="777"/>
        <v/>
      </c>
      <c r="N9576" s="39"/>
      <c r="O9576" s="56"/>
      <c r="P9576" s="46">
        <f t="shared" si="779"/>
        <v>0</v>
      </c>
      <c r="Q9576" s="20">
        <f t="shared" si="780"/>
        <v>1</v>
      </c>
      <c r="R9576" s="20">
        <f t="shared" si="781"/>
        <v>0</v>
      </c>
      <c r="S9576" s="18">
        <f t="shared" si="782"/>
        <v>0</v>
      </c>
      <c r="T9576" s="17" t="s">
        <v>694</v>
      </c>
      <c r="U9576" s="40"/>
    </row>
    <row r="9577" spans="1:21" ht="13.2" hidden="1">
      <c r="A9577" s="40"/>
      <c r="B9577" s="47"/>
      <c r="D9577" s="40"/>
      <c r="J9577" s="13" t="str">
        <f t="shared" si="778"/>
        <v/>
      </c>
      <c r="K9577" s="40"/>
      <c r="L9577" s="52"/>
      <c r="M9577" s="13" t="str">
        <f t="shared" si="777"/>
        <v/>
      </c>
      <c r="N9577" s="39"/>
      <c r="O9577" s="56"/>
      <c r="P9577" s="46">
        <f t="shared" si="779"/>
        <v>0</v>
      </c>
      <c r="Q9577" s="20">
        <f t="shared" si="780"/>
        <v>1</v>
      </c>
      <c r="R9577" s="20">
        <f t="shared" si="781"/>
        <v>0</v>
      </c>
      <c r="S9577" s="18">
        <f t="shared" si="782"/>
        <v>0</v>
      </c>
      <c r="T9577" s="17" t="s">
        <v>694</v>
      </c>
      <c r="U9577" s="40"/>
    </row>
    <row r="9578" spans="1:21" ht="13.2" hidden="1">
      <c r="A9578" s="40"/>
      <c r="B9578" s="47"/>
      <c r="D9578" s="40"/>
      <c r="J9578" s="13" t="str">
        <f t="shared" si="778"/>
        <v/>
      </c>
      <c r="K9578" s="40"/>
      <c r="L9578" s="52"/>
      <c r="M9578" s="13" t="str">
        <f t="shared" si="777"/>
        <v/>
      </c>
      <c r="N9578" s="39"/>
      <c r="O9578" s="56"/>
      <c r="P9578" s="46">
        <f t="shared" si="779"/>
        <v>0</v>
      </c>
      <c r="Q9578" s="20">
        <f t="shared" si="780"/>
        <v>1</v>
      </c>
      <c r="R9578" s="20">
        <f t="shared" si="781"/>
        <v>0</v>
      </c>
      <c r="S9578" s="18">
        <f t="shared" si="782"/>
        <v>0</v>
      </c>
      <c r="T9578" s="17" t="s">
        <v>694</v>
      </c>
      <c r="U9578" s="40"/>
    </row>
    <row r="9579" spans="1:21" ht="13.2" hidden="1">
      <c r="A9579" s="40"/>
      <c r="B9579" s="47"/>
      <c r="D9579" s="40"/>
      <c r="J9579" s="13" t="str">
        <f t="shared" si="778"/>
        <v/>
      </c>
      <c r="K9579" s="40"/>
      <c r="L9579" s="52"/>
      <c r="M9579" s="13" t="str">
        <f t="shared" si="777"/>
        <v/>
      </c>
      <c r="N9579" s="39"/>
      <c r="O9579" s="56"/>
      <c r="P9579" s="46">
        <f t="shared" si="779"/>
        <v>0</v>
      </c>
      <c r="Q9579" s="20">
        <f t="shared" si="780"/>
        <v>1</v>
      </c>
      <c r="R9579" s="20">
        <f t="shared" si="781"/>
        <v>0</v>
      </c>
      <c r="S9579" s="18">
        <f t="shared" si="782"/>
        <v>0</v>
      </c>
      <c r="T9579" s="17" t="s">
        <v>694</v>
      </c>
      <c r="U9579" s="40"/>
    </row>
    <row r="9580" spans="1:21" ht="13.2" hidden="1">
      <c r="J9580" s="13" t="str">
        <f t="shared" si="778"/>
        <v/>
      </c>
      <c r="M9580" s="13" t="str">
        <f t="shared" si="777"/>
        <v/>
      </c>
      <c r="P9580" s="46">
        <f t="shared" si="779"/>
        <v>0</v>
      </c>
      <c r="Q9580" s="20">
        <f t="shared" si="780"/>
        <v>1</v>
      </c>
      <c r="R9580" s="20">
        <f t="shared" si="781"/>
        <v>0</v>
      </c>
      <c r="S9580" s="18">
        <f t="shared" si="782"/>
        <v>0</v>
      </c>
      <c r="T9580" s="17" t="s">
        <v>694</v>
      </c>
    </row>
    <row r="9581" spans="1:21" ht="13.2" hidden="1">
      <c r="J9581" s="13" t="str">
        <f t="shared" si="778"/>
        <v/>
      </c>
      <c r="M9581" s="13" t="str">
        <f t="shared" si="777"/>
        <v/>
      </c>
      <c r="P9581" s="46">
        <f t="shared" si="779"/>
        <v>0</v>
      </c>
      <c r="Q9581" s="20">
        <f t="shared" si="780"/>
        <v>1</v>
      </c>
      <c r="R9581" s="20">
        <f t="shared" si="781"/>
        <v>0</v>
      </c>
      <c r="S9581" s="18">
        <f t="shared" si="782"/>
        <v>0</v>
      </c>
      <c r="T9581" s="17" t="s">
        <v>694</v>
      </c>
    </row>
    <row r="9582" spans="1:21" ht="13.2" hidden="1">
      <c r="A9582" s="64"/>
      <c r="J9582" s="13" t="str">
        <f t="shared" si="778"/>
        <v/>
      </c>
      <c r="M9582" s="13" t="str">
        <f t="shared" si="777"/>
        <v/>
      </c>
      <c r="P9582" s="46">
        <f t="shared" si="779"/>
        <v>0</v>
      </c>
      <c r="Q9582" s="20">
        <f t="shared" si="780"/>
        <v>1</v>
      </c>
      <c r="R9582" s="20">
        <f t="shared" si="781"/>
        <v>0</v>
      </c>
      <c r="S9582" s="18">
        <f t="shared" si="782"/>
        <v>0</v>
      </c>
      <c r="T9582" s="17" t="s">
        <v>694</v>
      </c>
    </row>
    <row r="9583" spans="1:21" ht="13.2" hidden="1">
      <c r="A9583" s="64"/>
      <c r="J9583" s="13" t="str">
        <f t="shared" si="778"/>
        <v/>
      </c>
      <c r="M9583" s="13" t="str">
        <f t="shared" si="777"/>
        <v/>
      </c>
      <c r="P9583" s="46">
        <f t="shared" si="779"/>
        <v>0</v>
      </c>
      <c r="Q9583" s="20">
        <f t="shared" si="780"/>
        <v>1</v>
      </c>
      <c r="R9583" s="20">
        <f t="shared" si="781"/>
        <v>0</v>
      </c>
      <c r="S9583" s="18">
        <f t="shared" si="782"/>
        <v>0</v>
      </c>
      <c r="T9583" s="17" t="s">
        <v>694</v>
      </c>
    </row>
    <row r="9584" spans="1:21" ht="13.2" hidden="1">
      <c r="A9584" s="64"/>
      <c r="J9584" s="13" t="str">
        <f t="shared" si="778"/>
        <v/>
      </c>
      <c r="M9584" s="13" t="str">
        <f t="shared" si="777"/>
        <v/>
      </c>
      <c r="P9584" s="46">
        <f t="shared" si="779"/>
        <v>0</v>
      </c>
      <c r="Q9584" s="20">
        <f t="shared" si="780"/>
        <v>1</v>
      </c>
      <c r="R9584" s="20">
        <f t="shared" si="781"/>
        <v>0</v>
      </c>
      <c r="S9584" s="18">
        <f t="shared" si="782"/>
        <v>0</v>
      </c>
      <c r="T9584" s="17" t="s">
        <v>694</v>
      </c>
    </row>
    <row r="9585" spans="1:20" ht="13.2" hidden="1">
      <c r="A9585" s="64"/>
      <c r="J9585" s="13" t="str">
        <f t="shared" si="778"/>
        <v/>
      </c>
      <c r="M9585" s="13" t="str">
        <f t="shared" si="777"/>
        <v/>
      </c>
      <c r="P9585" s="46">
        <f t="shared" si="779"/>
        <v>0</v>
      </c>
      <c r="Q9585" s="20">
        <f t="shared" si="780"/>
        <v>1</v>
      </c>
      <c r="R9585" s="20">
        <f t="shared" si="781"/>
        <v>0</v>
      </c>
      <c r="S9585" s="18">
        <f t="shared" si="782"/>
        <v>0</v>
      </c>
      <c r="T9585" s="17" t="s">
        <v>694</v>
      </c>
    </row>
    <row r="9586" spans="1:20" ht="13.2" hidden="1">
      <c r="A9586" s="64"/>
      <c r="J9586" s="13" t="str">
        <f t="shared" si="778"/>
        <v/>
      </c>
      <c r="M9586" s="13" t="str">
        <f t="shared" si="777"/>
        <v/>
      </c>
      <c r="P9586" s="46">
        <f t="shared" si="779"/>
        <v>0</v>
      </c>
      <c r="Q9586" s="20">
        <f t="shared" si="780"/>
        <v>1</v>
      </c>
      <c r="R9586" s="20">
        <f t="shared" si="781"/>
        <v>0</v>
      </c>
      <c r="S9586" s="18">
        <f t="shared" si="782"/>
        <v>0</v>
      </c>
      <c r="T9586" s="17" t="s">
        <v>694</v>
      </c>
    </row>
    <row r="9587" spans="1:20" ht="13.2" hidden="1">
      <c r="A9587" s="64"/>
      <c r="J9587" s="13" t="str">
        <f t="shared" si="778"/>
        <v/>
      </c>
      <c r="M9587" s="13" t="str">
        <f t="shared" si="777"/>
        <v/>
      </c>
      <c r="P9587" s="46">
        <f t="shared" si="779"/>
        <v>0</v>
      </c>
      <c r="Q9587" s="20">
        <f t="shared" si="780"/>
        <v>1</v>
      </c>
      <c r="R9587" s="20">
        <f t="shared" si="781"/>
        <v>0</v>
      </c>
      <c r="S9587" s="18">
        <f t="shared" si="782"/>
        <v>0</v>
      </c>
      <c r="T9587" s="17" t="s">
        <v>694</v>
      </c>
    </row>
    <row r="9588" spans="1:20" ht="13.2" hidden="1">
      <c r="A9588" s="64"/>
      <c r="J9588" s="13" t="str">
        <f t="shared" si="778"/>
        <v/>
      </c>
      <c r="M9588" s="13" t="str">
        <f t="shared" si="777"/>
        <v/>
      </c>
      <c r="P9588" s="46">
        <f t="shared" si="779"/>
        <v>0</v>
      </c>
      <c r="Q9588" s="20">
        <f t="shared" si="780"/>
        <v>1</v>
      </c>
      <c r="R9588" s="20">
        <f t="shared" si="781"/>
        <v>0</v>
      </c>
      <c r="S9588" s="18">
        <f t="shared" si="782"/>
        <v>0</v>
      </c>
      <c r="T9588" s="17" t="s">
        <v>694</v>
      </c>
    </row>
    <row r="9589" spans="1:20" ht="13.2" hidden="1">
      <c r="A9589" s="64"/>
      <c r="J9589" s="13" t="str">
        <f t="shared" si="778"/>
        <v/>
      </c>
      <c r="M9589" s="13" t="str">
        <f t="shared" si="777"/>
        <v/>
      </c>
      <c r="P9589" s="46">
        <f t="shared" si="779"/>
        <v>0</v>
      </c>
      <c r="Q9589" s="20">
        <f t="shared" si="780"/>
        <v>1</v>
      </c>
      <c r="R9589" s="20">
        <f t="shared" si="781"/>
        <v>0</v>
      </c>
      <c r="S9589" s="18">
        <f t="shared" si="782"/>
        <v>0</v>
      </c>
      <c r="T9589" s="17" t="s">
        <v>694</v>
      </c>
    </row>
    <row r="9590" spans="1:20" ht="13.2" hidden="1">
      <c r="J9590" s="13" t="str">
        <f t="shared" si="778"/>
        <v/>
      </c>
      <c r="M9590" s="13" t="str">
        <f t="shared" si="777"/>
        <v/>
      </c>
      <c r="P9590" s="46">
        <f t="shared" si="779"/>
        <v>0</v>
      </c>
      <c r="Q9590" s="20">
        <f t="shared" si="780"/>
        <v>1</v>
      </c>
      <c r="R9590" s="20">
        <f t="shared" si="781"/>
        <v>0</v>
      </c>
      <c r="S9590" s="18">
        <f t="shared" si="782"/>
        <v>0</v>
      </c>
      <c r="T9590" s="17" t="s">
        <v>694</v>
      </c>
    </row>
    <row r="9591" spans="1:20" ht="13.2" hidden="1">
      <c r="J9591" s="13" t="str">
        <f t="shared" si="778"/>
        <v/>
      </c>
      <c r="M9591" s="13" t="str">
        <f t="shared" si="777"/>
        <v/>
      </c>
      <c r="P9591" s="46">
        <f t="shared" si="779"/>
        <v>0</v>
      </c>
      <c r="Q9591" s="20">
        <f t="shared" si="780"/>
        <v>1</v>
      </c>
      <c r="R9591" s="20">
        <f t="shared" si="781"/>
        <v>0</v>
      </c>
      <c r="S9591" s="18">
        <f t="shared" si="782"/>
        <v>0</v>
      </c>
      <c r="T9591" s="17" t="s">
        <v>694</v>
      </c>
    </row>
    <row r="9592" spans="1:20" ht="13.2" hidden="1">
      <c r="J9592" s="13" t="str">
        <f t="shared" si="778"/>
        <v/>
      </c>
      <c r="M9592" s="13" t="str">
        <f t="shared" si="777"/>
        <v/>
      </c>
      <c r="P9592" s="46">
        <f t="shared" si="779"/>
        <v>0</v>
      </c>
      <c r="Q9592" s="20">
        <f t="shared" si="780"/>
        <v>1</v>
      </c>
      <c r="R9592" s="20">
        <f t="shared" si="781"/>
        <v>0</v>
      </c>
      <c r="S9592" s="18">
        <f t="shared" si="782"/>
        <v>0</v>
      </c>
      <c r="T9592" s="17" t="s">
        <v>694</v>
      </c>
    </row>
    <row r="9593" spans="1:20" ht="13.2" hidden="1">
      <c r="J9593" s="13" t="str">
        <f t="shared" si="778"/>
        <v/>
      </c>
      <c r="M9593" s="13" t="str">
        <f t="shared" ref="M9593:M9656" si="783">+LEFT(U9593,4)</f>
        <v/>
      </c>
      <c r="P9593" s="46">
        <f t="shared" si="779"/>
        <v>0</v>
      </c>
      <c r="Q9593" s="20">
        <f t="shared" si="780"/>
        <v>1</v>
      </c>
      <c r="R9593" s="20">
        <f t="shared" si="781"/>
        <v>0</v>
      </c>
      <c r="S9593" s="18">
        <f t="shared" si="782"/>
        <v>0</v>
      </c>
      <c r="T9593" s="17" t="s">
        <v>694</v>
      </c>
    </row>
    <row r="9594" spans="1:20" ht="13.2" hidden="1">
      <c r="J9594" s="13" t="str">
        <f t="shared" si="778"/>
        <v/>
      </c>
      <c r="M9594" s="13" t="str">
        <f t="shared" si="783"/>
        <v/>
      </c>
      <c r="P9594" s="46">
        <f t="shared" si="779"/>
        <v>0</v>
      </c>
      <c r="Q9594" s="20">
        <f t="shared" si="780"/>
        <v>1</v>
      </c>
      <c r="R9594" s="20">
        <f t="shared" si="781"/>
        <v>0</v>
      </c>
      <c r="S9594" s="18">
        <f t="shared" si="782"/>
        <v>0</v>
      </c>
      <c r="T9594" s="17" t="s">
        <v>694</v>
      </c>
    </row>
    <row r="9595" spans="1:20" ht="13.2" hidden="1">
      <c r="J9595" s="13" t="str">
        <f t="shared" si="778"/>
        <v/>
      </c>
      <c r="M9595" s="13" t="str">
        <f t="shared" si="783"/>
        <v/>
      </c>
      <c r="P9595" s="46">
        <f t="shared" si="779"/>
        <v>0</v>
      </c>
      <c r="Q9595" s="20">
        <f t="shared" si="780"/>
        <v>1</v>
      </c>
      <c r="R9595" s="20">
        <f t="shared" si="781"/>
        <v>0</v>
      </c>
      <c r="S9595" s="18">
        <f t="shared" si="782"/>
        <v>0</v>
      </c>
      <c r="T9595" s="17" t="s">
        <v>694</v>
      </c>
    </row>
    <row r="9596" spans="1:20" ht="13.2" hidden="1">
      <c r="J9596" s="13" t="str">
        <f t="shared" si="778"/>
        <v/>
      </c>
      <c r="M9596" s="13" t="str">
        <f t="shared" si="783"/>
        <v/>
      </c>
      <c r="P9596" s="46">
        <f t="shared" si="779"/>
        <v>0</v>
      </c>
      <c r="Q9596" s="20">
        <f t="shared" si="780"/>
        <v>1</v>
      </c>
      <c r="R9596" s="20">
        <f t="shared" si="781"/>
        <v>0</v>
      </c>
      <c r="S9596" s="18">
        <f t="shared" si="782"/>
        <v>0</v>
      </c>
      <c r="T9596" s="17" t="s">
        <v>694</v>
      </c>
    </row>
    <row r="9597" spans="1:20" ht="13.2" hidden="1">
      <c r="J9597" s="13" t="str">
        <f t="shared" si="778"/>
        <v/>
      </c>
      <c r="M9597" s="13" t="str">
        <f t="shared" si="783"/>
        <v/>
      </c>
      <c r="P9597" s="46">
        <f t="shared" si="779"/>
        <v>0</v>
      </c>
      <c r="Q9597" s="20">
        <f t="shared" si="780"/>
        <v>1</v>
      </c>
      <c r="R9597" s="20">
        <f t="shared" si="781"/>
        <v>0</v>
      </c>
      <c r="S9597" s="18">
        <f t="shared" si="782"/>
        <v>0</v>
      </c>
      <c r="T9597" s="17" t="s">
        <v>694</v>
      </c>
    </row>
    <row r="9598" spans="1:20" ht="13.2" hidden="1">
      <c r="J9598" s="13" t="str">
        <f t="shared" si="778"/>
        <v/>
      </c>
      <c r="M9598" s="13" t="str">
        <f t="shared" si="783"/>
        <v/>
      </c>
      <c r="P9598" s="46">
        <f t="shared" si="779"/>
        <v>0</v>
      </c>
      <c r="Q9598" s="20">
        <f t="shared" si="780"/>
        <v>1</v>
      </c>
      <c r="R9598" s="20">
        <f t="shared" si="781"/>
        <v>0</v>
      </c>
      <c r="S9598" s="18">
        <f t="shared" si="782"/>
        <v>0</v>
      </c>
      <c r="T9598" s="17" t="s">
        <v>694</v>
      </c>
    </row>
    <row r="9599" spans="1:20" ht="13.2" hidden="1">
      <c r="J9599" s="13" t="str">
        <f t="shared" si="778"/>
        <v/>
      </c>
      <c r="M9599" s="13" t="str">
        <f t="shared" si="783"/>
        <v/>
      </c>
      <c r="P9599" s="46">
        <f t="shared" si="779"/>
        <v>0</v>
      </c>
      <c r="Q9599" s="20">
        <f t="shared" si="780"/>
        <v>1</v>
      </c>
      <c r="R9599" s="20">
        <f t="shared" si="781"/>
        <v>0</v>
      </c>
      <c r="S9599" s="18">
        <f t="shared" si="782"/>
        <v>0</v>
      </c>
      <c r="T9599" s="17" t="s">
        <v>694</v>
      </c>
    </row>
    <row r="9600" spans="1:20" ht="13.2" hidden="1">
      <c r="J9600" s="13" t="str">
        <f t="shared" si="778"/>
        <v/>
      </c>
      <c r="M9600" s="13" t="str">
        <f t="shared" si="783"/>
        <v/>
      </c>
      <c r="N9600" s="13"/>
      <c r="O9600" s="62"/>
      <c r="P9600" s="46">
        <f t="shared" si="779"/>
        <v>0</v>
      </c>
      <c r="Q9600" s="20">
        <f t="shared" si="780"/>
        <v>1</v>
      </c>
      <c r="R9600" s="20">
        <f t="shared" si="781"/>
        <v>0</v>
      </c>
      <c r="S9600" s="18">
        <f t="shared" si="782"/>
        <v>0</v>
      </c>
      <c r="T9600" s="17" t="s">
        <v>694</v>
      </c>
    </row>
    <row r="9601" spans="1:21" ht="13.2" hidden="1">
      <c r="J9601" s="13" t="str">
        <f t="shared" si="778"/>
        <v/>
      </c>
      <c r="M9601" s="13" t="str">
        <f t="shared" si="783"/>
        <v/>
      </c>
      <c r="N9601" s="13"/>
      <c r="O9601" s="62"/>
      <c r="P9601" s="46">
        <f t="shared" si="779"/>
        <v>0</v>
      </c>
      <c r="Q9601" s="20">
        <f t="shared" si="780"/>
        <v>1</v>
      </c>
      <c r="R9601" s="20">
        <f t="shared" si="781"/>
        <v>0</v>
      </c>
      <c r="S9601" s="18">
        <f t="shared" si="782"/>
        <v>0</v>
      </c>
      <c r="T9601" s="17" t="s">
        <v>694</v>
      </c>
    </row>
    <row r="9602" spans="1:21" ht="13.2" hidden="1">
      <c r="J9602" s="13" t="str">
        <f t="shared" ref="J9602:J9665" si="784">+LEFT(U9602,4)</f>
        <v/>
      </c>
      <c r="M9602" s="13" t="str">
        <f t="shared" si="783"/>
        <v/>
      </c>
      <c r="N9602" s="13"/>
      <c r="O9602" s="62"/>
      <c r="P9602" s="46">
        <f t="shared" ref="P9602:P9665" si="785">ROUND(O9602*L9602,2)</f>
        <v>0</v>
      </c>
      <c r="Q9602" s="20">
        <f t="shared" ref="Q9602:Q9665" si="786">IF(N9602="HKD",7.8,IF(N9602="CNY",6.4,1))</f>
        <v>1</v>
      </c>
      <c r="R9602" s="20">
        <f t="shared" ref="R9602:R9665" si="787">+O9602/Q9602</f>
        <v>0</v>
      </c>
      <c r="S9602" s="18">
        <f t="shared" ref="S9602:S9665" si="788">+R9602*L9602</f>
        <v>0</v>
      </c>
      <c r="T9602" s="17" t="s">
        <v>694</v>
      </c>
    </row>
    <row r="9603" spans="1:21" ht="13.2" hidden="1">
      <c r="J9603" s="13" t="str">
        <f t="shared" si="784"/>
        <v/>
      </c>
      <c r="M9603" s="13" t="str">
        <f t="shared" si="783"/>
        <v/>
      </c>
      <c r="N9603" s="13"/>
      <c r="O9603" s="62"/>
      <c r="P9603" s="46">
        <f t="shared" si="785"/>
        <v>0</v>
      </c>
      <c r="Q9603" s="20">
        <f t="shared" si="786"/>
        <v>1</v>
      </c>
      <c r="R9603" s="20">
        <f t="shared" si="787"/>
        <v>0</v>
      </c>
      <c r="S9603" s="18">
        <f t="shared" si="788"/>
        <v>0</v>
      </c>
      <c r="T9603" s="17" t="s">
        <v>694</v>
      </c>
    </row>
    <row r="9604" spans="1:21" ht="13.2" hidden="1">
      <c r="J9604" s="13" t="str">
        <f t="shared" si="784"/>
        <v/>
      </c>
      <c r="M9604" s="13" t="str">
        <f t="shared" si="783"/>
        <v/>
      </c>
      <c r="P9604" s="46">
        <f t="shared" si="785"/>
        <v>0</v>
      </c>
      <c r="Q9604" s="20">
        <f t="shared" si="786"/>
        <v>1</v>
      </c>
      <c r="R9604" s="20">
        <f t="shared" si="787"/>
        <v>0</v>
      </c>
      <c r="S9604" s="18">
        <f t="shared" si="788"/>
        <v>0</v>
      </c>
      <c r="T9604" s="17" t="s">
        <v>694</v>
      </c>
    </row>
    <row r="9605" spans="1:21" ht="13.2" hidden="1">
      <c r="J9605" s="13" t="str">
        <f t="shared" si="784"/>
        <v/>
      </c>
      <c r="M9605" s="13" t="str">
        <f t="shared" si="783"/>
        <v/>
      </c>
      <c r="N9605" s="13"/>
      <c r="O9605" s="62"/>
      <c r="P9605" s="46">
        <f t="shared" si="785"/>
        <v>0</v>
      </c>
      <c r="Q9605" s="20">
        <f t="shared" si="786"/>
        <v>1</v>
      </c>
      <c r="R9605" s="20">
        <f t="shared" si="787"/>
        <v>0</v>
      </c>
      <c r="S9605" s="18">
        <f t="shared" si="788"/>
        <v>0</v>
      </c>
      <c r="T9605" s="17" t="s">
        <v>694</v>
      </c>
    </row>
    <row r="9606" spans="1:21" ht="13.2" hidden="1">
      <c r="J9606" s="13" t="str">
        <f t="shared" si="784"/>
        <v/>
      </c>
      <c r="M9606" s="13" t="str">
        <f t="shared" si="783"/>
        <v/>
      </c>
      <c r="N9606" s="13"/>
      <c r="O9606" s="62"/>
      <c r="P9606" s="46">
        <f t="shared" si="785"/>
        <v>0</v>
      </c>
      <c r="Q9606" s="20">
        <f t="shared" si="786"/>
        <v>1</v>
      </c>
      <c r="R9606" s="20">
        <f t="shared" si="787"/>
        <v>0</v>
      </c>
      <c r="S9606" s="18">
        <f t="shared" si="788"/>
        <v>0</v>
      </c>
      <c r="T9606" s="17" t="s">
        <v>694</v>
      </c>
    </row>
    <row r="9607" spans="1:21" ht="13.2" hidden="1">
      <c r="J9607" s="13" t="str">
        <f t="shared" si="784"/>
        <v/>
      </c>
      <c r="M9607" s="13" t="str">
        <f t="shared" si="783"/>
        <v/>
      </c>
      <c r="N9607" s="13"/>
      <c r="O9607" s="62"/>
      <c r="P9607" s="46">
        <f t="shared" si="785"/>
        <v>0</v>
      </c>
      <c r="Q9607" s="20">
        <f t="shared" si="786"/>
        <v>1</v>
      </c>
      <c r="R9607" s="20">
        <f t="shared" si="787"/>
        <v>0</v>
      </c>
      <c r="S9607" s="18">
        <f t="shared" si="788"/>
        <v>0</v>
      </c>
      <c r="T9607" s="17" t="s">
        <v>694</v>
      </c>
    </row>
    <row r="9608" spans="1:21" ht="13.2" hidden="1">
      <c r="J9608" s="13" t="str">
        <f t="shared" si="784"/>
        <v/>
      </c>
      <c r="M9608" s="13" t="str">
        <f t="shared" si="783"/>
        <v/>
      </c>
      <c r="N9608" s="13"/>
      <c r="O9608" s="62"/>
      <c r="P9608" s="46">
        <f t="shared" si="785"/>
        <v>0</v>
      </c>
      <c r="Q9608" s="20">
        <f t="shared" si="786"/>
        <v>1</v>
      </c>
      <c r="R9608" s="20">
        <f t="shared" si="787"/>
        <v>0</v>
      </c>
      <c r="S9608" s="18">
        <f t="shared" si="788"/>
        <v>0</v>
      </c>
      <c r="T9608" s="17" t="s">
        <v>694</v>
      </c>
    </row>
    <row r="9609" spans="1:21" ht="13.2" hidden="1">
      <c r="A9609" s="64"/>
      <c r="J9609" s="13" t="str">
        <f t="shared" si="784"/>
        <v/>
      </c>
      <c r="M9609" s="13" t="str">
        <f t="shared" si="783"/>
        <v/>
      </c>
      <c r="P9609" s="46">
        <f t="shared" si="785"/>
        <v>0</v>
      </c>
      <c r="Q9609" s="20">
        <f t="shared" si="786"/>
        <v>1</v>
      </c>
      <c r="R9609" s="20">
        <f t="shared" si="787"/>
        <v>0</v>
      </c>
      <c r="S9609" s="18">
        <f t="shared" si="788"/>
        <v>0</v>
      </c>
      <c r="T9609" s="17" t="s">
        <v>694</v>
      </c>
    </row>
    <row r="9610" spans="1:21" ht="13.2" hidden="1">
      <c r="J9610" s="13" t="str">
        <f t="shared" si="784"/>
        <v/>
      </c>
      <c r="M9610" s="13" t="str">
        <f t="shared" si="783"/>
        <v/>
      </c>
      <c r="P9610" s="46">
        <f t="shared" si="785"/>
        <v>0</v>
      </c>
      <c r="Q9610" s="20">
        <f t="shared" si="786"/>
        <v>1</v>
      </c>
      <c r="R9610" s="20">
        <f t="shared" si="787"/>
        <v>0</v>
      </c>
      <c r="S9610" s="18">
        <f t="shared" si="788"/>
        <v>0</v>
      </c>
      <c r="T9610" s="17" t="s">
        <v>694</v>
      </c>
    </row>
    <row r="9611" spans="1:21" ht="13.2" hidden="1">
      <c r="J9611" s="13" t="str">
        <f t="shared" si="784"/>
        <v/>
      </c>
      <c r="M9611" s="13" t="str">
        <f t="shared" si="783"/>
        <v/>
      </c>
      <c r="P9611" s="46">
        <f t="shared" si="785"/>
        <v>0</v>
      </c>
      <c r="Q9611" s="20">
        <f t="shared" si="786"/>
        <v>1</v>
      </c>
      <c r="R9611" s="20">
        <f t="shared" si="787"/>
        <v>0</v>
      </c>
      <c r="S9611" s="18">
        <f t="shared" si="788"/>
        <v>0</v>
      </c>
      <c r="T9611" s="17" t="s">
        <v>694</v>
      </c>
    </row>
    <row r="9612" spans="1:21" ht="13.2" hidden="1">
      <c r="J9612" s="13" t="str">
        <f t="shared" si="784"/>
        <v/>
      </c>
      <c r="M9612" s="13" t="str">
        <f t="shared" si="783"/>
        <v/>
      </c>
      <c r="P9612" s="46">
        <f t="shared" si="785"/>
        <v>0</v>
      </c>
      <c r="Q9612" s="20">
        <f t="shared" si="786"/>
        <v>1</v>
      </c>
      <c r="R9612" s="20">
        <f t="shared" si="787"/>
        <v>0</v>
      </c>
      <c r="S9612" s="18">
        <f t="shared" si="788"/>
        <v>0</v>
      </c>
      <c r="T9612" s="17" t="s">
        <v>694</v>
      </c>
    </row>
    <row r="9613" spans="1:21" ht="13.2" hidden="1">
      <c r="A9613" s="64"/>
      <c r="J9613" s="13" t="str">
        <f t="shared" si="784"/>
        <v/>
      </c>
      <c r="M9613" s="13" t="str">
        <f t="shared" si="783"/>
        <v/>
      </c>
      <c r="P9613" s="46">
        <f t="shared" si="785"/>
        <v>0</v>
      </c>
      <c r="Q9613" s="20">
        <f t="shared" si="786"/>
        <v>1</v>
      </c>
      <c r="R9613" s="20">
        <f t="shared" si="787"/>
        <v>0</v>
      </c>
      <c r="S9613" s="18">
        <f t="shared" si="788"/>
        <v>0</v>
      </c>
      <c r="T9613" s="17" t="s">
        <v>694</v>
      </c>
    </row>
    <row r="9614" spans="1:21" ht="13.2" hidden="1">
      <c r="A9614" s="40"/>
      <c r="B9614" s="47"/>
      <c r="D9614" s="40"/>
      <c r="J9614" s="13" t="str">
        <f t="shared" si="784"/>
        <v/>
      </c>
      <c r="K9614" s="40"/>
      <c r="L9614" s="52"/>
      <c r="M9614" s="13" t="str">
        <f t="shared" si="783"/>
        <v/>
      </c>
      <c r="N9614" s="39"/>
      <c r="O9614" s="56"/>
      <c r="P9614" s="46">
        <f t="shared" si="785"/>
        <v>0</v>
      </c>
      <c r="Q9614" s="20">
        <f t="shared" si="786"/>
        <v>1</v>
      </c>
      <c r="R9614" s="20">
        <f t="shared" si="787"/>
        <v>0</v>
      </c>
      <c r="S9614" s="18">
        <f t="shared" si="788"/>
        <v>0</v>
      </c>
      <c r="T9614" s="17" t="s">
        <v>694</v>
      </c>
      <c r="U9614" s="40"/>
    </row>
    <row r="9615" spans="1:21" ht="13.2" hidden="1">
      <c r="J9615" s="13" t="str">
        <f t="shared" si="784"/>
        <v/>
      </c>
      <c r="M9615" s="13" t="str">
        <f t="shared" si="783"/>
        <v/>
      </c>
      <c r="P9615" s="46">
        <f t="shared" si="785"/>
        <v>0</v>
      </c>
      <c r="Q9615" s="20">
        <f t="shared" si="786"/>
        <v>1</v>
      </c>
      <c r="R9615" s="20">
        <f t="shared" si="787"/>
        <v>0</v>
      </c>
      <c r="S9615" s="18">
        <f t="shared" si="788"/>
        <v>0</v>
      </c>
      <c r="T9615" s="17" t="s">
        <v>694</v>
      </c>
    </row>
    <row r="9616" spans="1:21" ht="13.2" hidden="1">
      <c r="J9616" s="13" t="str">
        <f t="shared" si="784"/>
        <v/>
      </c>
      <c r="M9616" s="13" t="str">
        <f t="shared" si="783"/>
        <v/>
      </c>
      <c r="P9616" s="46">
        <f t="shared" si="785"/>
        <v>0</v>
      </c>
      <c r="Q9616" s="20">
        <f t="shared" si="786"/>
        <v>1</v>
      </c>
      <c r="R9616" s="20">
        <f t="shared" si="787"/>
        <v>0</v>
      </c>
      <c r="S9616" s="18">
        <f t="shared" si="788"/>
        <v>0</v>
      </c>
      <c r="T9616" s="17" t="s">
        <v>694</v>
      </c>
    </row>
    <row r="9617" spans="1:21" ht="13.2" hidden="1">
      <c r="A9617" s="40"/>
      <c r="B9617" s="47"/>
      <c r="D9617" s="40"/>
      <c r="J9617" s="13" t="str">
        <f t="shared" si="784"/>
        <v/>
      </c>
      <c r="K9617" s="40"/>
      <c r="L9617" s="52"/>
      <c r="M9617" s="13" t="str">
        <f t="shared" si="783"/>
        <v/>
      </c>
      <c r="N9617" s="39"/>
      <c r="O9617" s="56"/>
      <c r="P9617" s="46">
        <f t="shared" si="785"/>
        <v>0</v>
      </c>
      <c r="Q9617" s="20">
        <f t="shared" si="786"/>
        <v>1</v>
      </c>
      <c r="R9617" s="20">
        <f t="shared" si="787"/>
        <v>0</v>
      </c>
      <c r="S9617" s="18">
        <f t="shared" si="788"/>
        <v>0</v>
      </c>
      <c r="T9617" s="17" t="s">
        <v>694</v>
      </c>
      <c r="U9617" s="40"/>
    </row>
    <row r="9618" spans="1:21" ht="13.2" hidden="1">
      <c r="J9618" s="13" t="str">
        <f t="shared" si="784"/>
        <v/>
      </c>
      <c r="M9618" s="13" t="str">
        <f t="shared" si="783"/>
        <v/>
      </c>
      <c r="P9618" s="46">
        <f t="shared" si="785"/>
        <v>0</v>
      </c>
      <c r="Q9618" s="20">
        <f t="shared" si="786"/>
        <v>1</v>
      </c>
      <c r="R9618" s="20">
        <f t="shared" si="787"/>
        <v>0</v>
      </c>
      <c r="S9618" s="18">
        <f t="shared" si="788"/>
        <v>0</v>
      </c>
      <c r="T9618" s="17" t="s">
        <v>694</v>
      </c>
    </row>
    <row r="9619" spans="1:21" ht="13.2" hidden="1">
      <c r="J9619" s="13" t="str">
        <f t="shared" si="784"/>
        <v/>
      </c>
      <c r="M9619" s="13" t="str">
        <f t="shared" si="783"/>
        <v/>
      </c>
      <c r="P9619" s="46">
        <f t="shared" si="785"/>
        <v>0</v>
      </c>
      <c r="Q9619" s="20">
        <f t="shared" si="786"/>
        <v>1</v>
      </c>
      <c r="R9619" s="20">
        <f t="shared" si="787"/>
        <v>0</v>
      </c>
      <c r="S9619" s="18">
        <f t="shared" si="788"/>
        <v>0</v>
      </c>
      <c r="T9619" s="17" t="s">
        <v>694</v>
      </c>
    </row>
    <row r="9620" spans="1:21" ht="13.2" hidden="1">
      <c r="J9620" s="13" t="str">
        <f t="shared" si="784"/>
        <v/>
      </c>
      <c r="M9620" s="13" t="str">
        <f t="shared" si="783"/>
        <v/>
      </c>
      <c r="P9620" s="46">
        <f t="shared" si="785"/>
        <v>0</v>
      </c>
      <c r="Q9620" s="20">
        <f t="shared" si="786"/>
        <v>1</v>
      </c>
      <c r="R9620" s="20">
        <f t="shared" si="787"/>
        <v>0</v>
      </c>
      <c r="S9620" s="18">
        <f t="shared" si="788"/>
        <v>0</v>
      </c>
      <c r="T9620" s="17" t="s">
        <v>694</v>
      </c>
    </row>
    <row r="9621" spans="1:21" ht="13.2" hidden="1">
      <c r="J9621" s="13" t="str">
        <f t="shared" si="784"/>
        <v/>
      </c>
      <c r="M9621" s="13" t="str">
        <f t="shared" si="783"/>
        <v/>
      </c>
      <c r="P9621" s="46">
        <f t="shared" si="785"/>
        <v>0</v>
      </c>
      <c r="Q9621" s="20">
        <f t="shared" si="786"/>
        <v>1</v>
      </c>
      <c r="R9621" s="20">
        <f t="shared" si="787"/>
        <v>0</v>
      </c>
      <c r="S9621" s="18">
        <f t="shared" si="788"/>
        <v>0</v>
      </c>
      <c r="T9621" s="17" t="s">
        <v>694</v>
      </c>
    </row>
    <row r="9622" spans="1:21" ht="13.2" hidden="1">
      <c r="A9622" s="64"/>
      <c r="J9622" s="13" t="str">
        <f t="shared" si="784"/>
        <v/>
      </c>
      <c r="M9622" s="13" t="str">
        <f t="shared" si="783"/>
        <v/>
      </c>
      <c r="P9622" s="46">
        <f t="shared" si="785"/>
        <v>0</v>
      </c>
      <c r="Q9622" s="20">
        <f t="shared" si="786"/>
        <v>1</v>
      </c>
      <c r="R9622" s="20">
        <f t="shared" si="787"/>
        <v>0</v>
      </c>
      <c r="S9622" s="18">
        <f t="shared" si="788"/>
        <v>0</v>
      </c>
      <c r="T9622" s="17" t="s">
        <v>694</v>
      </c>
    </row>
    <row r="9623" spans="1:21" ht="13.2" hidden="1">
      <c r="J9623" s="13" t="str">
        <f t="shared" si="784"/>
        <v/>
      </c>
      <c r="M9623" s="13" t="str">
        <f t="shared" si="783"/>
        <v/>
      </c>
      <c r="N9623" s="13"/>
      <c r="O9623" s="62"/>
      <c r="P9623" s="46">
        <f t="shared" si="785"/>
        <v>0</v>
      </c>
      <c r="Q9623" s="20">
        <f t="shared" si="786"/>
        <v>1</v>
      </c>
      <c r="R9623" s="20">
        <f t="shared" si="787"/>
        <v>0</v>
      </c>
      <c r="S9623" s="18">
        <f t="shared" si="788"/>
        <v>0</v>
      </c>
      <c r="T9623" s="17" t="s">
        <v>694</v>
      </c>
    </row>
    <row r="9624" spans="1:21" ht="13.2" hidden="1">
      <c r="J9624" s="13" t="str">
        <f t="shared" si="784"/>
        <v/>
      </c>
      <c r="M9624" s="13" t="str">
        <f t="shared" si="783"/>
        <v/>
      </c>
      <c r="N9624" s="13"/>
      <c r="O9624" s="62"/>
      <c r="P9624" s="46">
        <f t="shared" si="785"/>
        <v>0</v>
      </c>
      <c r="Q9624" s="20">
        <f t="shared" si="786"/>
        <v>1</v>
      </c>
      <c r="R9624" s="20">
        <f t="shared" si="787"/>
        <v>0</v>
      </c>
      <c r="S9624" s="18">
        <f t="shared" si="788"/>
        <v>0</v>
      </c>
      <c r="T9624" s="17" t="s">
        <v>694</v>
      </c>
    </row>
    <row r="9625" spans="1:21" ht="13.2" hidden="1">
      <c r="J9625" s="13" t="str">
        <f t="shared" si="784"/>
        <v/>
      </c>
      <c r="M9625" s="13" t="str">
        <f t="shared" si="783"/>
        <v/>
      </c>
      <c r="N9625" s="13"/>
      <c r="O9625" s="62"/>
      <c r="P9625" s="46">
        <f t="shared" si="785"/>
        <v>0</v>
      </c>
      <c r="Q9625" s="20">
        <f t="shared" si="786"/>
        <v>1</v>
      </c>
      <c r="R9625" s="20">
        <f t="shared" si="787"/>
        <v>0</v>
      </c>
      <c r="S9625" s="18">
        <f t="shared" si="788"/>
        <v>0</v>
      </c>
      <c r="T9625" s="17" t="s">
        <v>694</v>
      </c>
    </row>
    <row r="9626" spans="1:21" ht="13.2" hidden="1">
      <c r="A9626" s="40"/>
      <c r="B9626" s="47"/>
      <c r="D9626" s="40"/>
      <c r="J9626" s="13" t="str">
        <f t="shared" si="784"/>
        <v/>
      </c>
      <c r="K9626" s="40"/>
      <c r="L9626" s="52"/>
      <c r="M9626" s="13" t="str">
        <f t="shared" si="783"/>
        <v/>
      </c>
      <c r="N9626" s="39"/>
      <c r="O9626" s="56"/>
      <c r="P9626" s="46">
        <f t="shared" si="785"/>
        <v>0</v>
      </c>
      <c r="Q9626" s="20">
        <f t="shared" si="786"/>
        <v>1</v>
      </c>
      <c r="R9626" s="20">
        <f t="shared" si="787"/>
        <v>0</v>
      </c>
      <c r="S9626" s="18">
        <f t="shared" si="788"/>
        <v>0</v>
      </c>
      <c r="T9626" s="17" t="s">
        <v>694</v>
      </c>
      <c r="U9626" s="40"/>
    </row>
    <row r="9627" spans="1:21" ht="13.2" hidden="1">
      <c r="A9627" s="64"/>
      <c r="J9627" s="13" t="str">
        <f t="shared" si="784"/>
        <v/>
      </c>
      <c r="M9627" s="13" t="str">
        <f t="shared" si="783"/>
        <v/>
      </c>
      <c r="P9627" s="46">
        <f t="shared" si="785"/>
        <v>0</v>
      </c>
      <c r="Q9627" s="20">
        <f t="shared" si="786"/>
        <v>1</v>
      </c>
      <c r="R9627" s="20">
        <f t="shared" si="787"/>
        <v>0</v>
      </c>
      <c r="S9627" s="18">
        <f t="shared" si="788"/>
        <v>0</v>
      </c>
      <c r="T9627" s="17" t="s">
        <v>694</v>
      </c>
    </row>
    <row r="9628" spans="1:21" ht="13.2" hidden="1">
      <c r="J9628" s="13" t="str">
        <f t="shared" si="784"/>
        <v/>
      </c>
      <c r="M9628" s="13" t="str">
        <f t="shared" si="783"/>
        <v/>
      </c>
      <c r="P9628" s="46">
        <f t="shared" si="785"/>
        <v>0</v>
      </c>
      <c r="Q9628" s="20">
        <f t="shared" si="786"/>
        <v>1</v>
      </c>
      <c r="R9628" s="20">
        <f t="shared" si="787"/>
        <v>0</v>
      </c>
      <c r="S9628" s="18">
        <f t="shared" si="788"/>
        <v>0</v>
      </c>
      <c r="T9628" s="17" t="s">
        <v>694</v>
      </c>
    </row>
    <row r="9629" spans="1:21" ht="13.2" hidden="1">
      <c r="A9629" s="40"/>
      <c r="B9629" s="47"/>
      <c r="D9629" s="40"/>
      <c r="J9629" s="13" t="str">
        <f t="shared" si="784"/>
        <v/>
      </c>
      <c r="K9629" s="40"/>
      <c r="L9629" s="52"/>
      <c r="M9629" s="13" t="str">
        <f t="shared" si="783"/>
        <v/>
      </c>
      <c r="N9629" s="39"/>
      <c r="O9629" s="56"/>
      <c r="P9629" s="46">
        <f t="shared" si="785"/>
        <v>0</v>
      </c>
      <c r="Q9629" s="20">
        <f t="shared" si="786"/>
        <v>1</v>
      </c>
      <c r="R9629" s="20">
        <f t="shared" si="787"/>
        <v>0</v>
      </c>
      <c r="S9629" s="18">
        <f t="shared" si="788"/>
        <v>0</v>
      </c>
      <c r="T9629" s="17" t="s">
        <v>694</v>
      </c>
      <c r="U9629" s="40"/>
    </row>
    <row r="9630" spans="1:21" ht="13.2" hidden="1">
      <c r="A9630" s="40"/>
      <c r="B9630" s="47"/>
      <c r="D9630" s="40"/>
      <c r="J9630" s="13" t="str">
        <f t="shared" si="784"/>
        <v/>
      </c>
      <c r="K9630" s="40"/>
      <c r="L9630" s="52"/>
      <c r="M9630" s="13" t="str">
        <f t="shared" si="783"/>
        <v/>
      </c>
      <c r="N9630" s="39"/>
      <c r="O9630" s="56"/>
      <c r="P9630" s="46">
        <f t="shared" si="785"/>
        <v>0</v>
      </c>
      <c r="Q9630" s="20">
        <f t="shared" si="786"/>
        <v>1</v>
      </c>
      <c r="R9630" s="20">
        <f t="shared" si="787"/>
        <v>0</v>
      </c>
      <c r="S9630" s="18">
        <f t="shared" si="788"/>
        <v>0</v>
      </c>
      <c r="T9630" s="17" t="s">
        <v>694</v>
      </c>
      <c r="U9630" s="40"/>
    </row>
    <row r="9631" spans="1:21" ht="13.2" hidden="1">
      <c r="J9631" s="13" t="str">
        <f t="shared" si="784"/>
        <v/>
      </c>
      <c r="M9631" s="13" t="str">
        <f t="shared" si="783"/>
        <v/>
      </c>
      <c r="P9631" s="46">
        <f t="shared" si="785"/>
        <v>0</v>
      </c>
      <c r="Q9631" s="20">
        <f t="shared" si="786"/>
        <v>1</v>
      </c>
      <c r="R9631" s="20">
        <f t="shared" si="787"/>
        <v>0</v>
      </c>
      <c r="S9631" s="18">
        <f t="shared" si="788"/>
        <v>0</v>
      </c>
      <c r="T9631" s="17" t="s">
        <v>694</v>
      </c>
    </row>
    <row r="9632" spans="1:21" ht="13.2" hidden="1">
      <c r="A9632" s="40"/>
      <c r="B9632" s="47"/>
      <c r="D9632" s="40"/>
      <c r="J9632" s="13" t="str">
        <f t="shared" si="784"/>
        <v/>
      </c>
      <c r="K9632" s="40"/>
      <c r="L9632" s="52"/>
      <c r="M9632" s="13" t="str">
        <f t="shared" si="783"/>
        <v/>
      </c>
      <c r="N9632" s="39"/>
      <c r="O9632" s="56"/>
      <c r="P9632" s="46">
        <f t="shared" si="785"/>
        <v>0</v>
      </c>
      <c r="Q9632" s="20">
        <f t="shared" si="786"/>
        <v>1</v>
      </c>
      <c r="R9632" s="20">
        <f t="shared" si="787"/>
        <v>0</v>
      </c>
      <c r="S9632" s="18">
        <f t="shared" si="788"/>
        <v>0</v>
      </c>
      <c r="T9632" s="17" t="s">
        <v>694</v>
      </c>
      <c r="U9632" s="40"/>
    </row>
    <row r="9633" spans="1:21" ht="13.2" hidden="1">
      <c r="J9633" s="13" t="str">
        <f t="shared" si="784"/>
        <v/>
      </c>
      <c r="M9633" s="13" t="str">
        <f t="shared" si="783"/>
        <v/>
      </c>
      <c r="P9633" s="46">
        <f t="shared" si="785"/>
        <v>0</v>
      </c>
      <c r="Q9633" s="20">
        <f t="shared" si="786"/>
        <v>1</v>
      </c>
      <c r="R9633" s="20">
        <f t="shared" si="787"/>
        <v>0</v>
      </c>
      <c r="S9633" s="18">
        <f t="shared" si="788"/>
        <v>0</v>
      </c>
      <c r="T9633" s="17" t="s">
        <v>694</v>
      </c>
    </row>
    <row r="9634" spans="1:21" ht="13.2" hidden="1">
      <c r="J9634" s="13" t="str">
        <f t="shared" si="784"/>
        <v/>
      </c>
      <c r="M9634" s="13" t="str">
        <f t="shared" si="783"/>
        <v/>
      </c>
      <c r="N9634" s="13"/>
      <c r="O9634" s="62"/>
      <c r="P9634" s="46">
        <f t="shared" si="785"/>
        <v>0</v>
      </c>
      <c r="Q9634" s="20">
        <f t="shared" si="786"/>
        <v>1</v>
      </c>
      <c r="R9634" s="20">
        <f t="shared" si="787"/>
        <v>0</v>
      </c>
      <c r="S9634" s="18">
        <f t="shared" si="788"/>
        <v>0</v>
      </c>
      <c r="T9634" s="17" t="s">
        <v>694</v>
      </c>
    </row>
    <row r="9635" spans="1:21" ht="13.2" hidden="1">
      <c r="J9635" s="13" t="str">
        <f t="shared" si="784"/>
        <v/>
      </c>
      <c r="M9635" s="13" t="str">
        <f t="shared" si="783"/>
        <v/>
      </c>
      <c r="N9635" s="13"/>
      <c r="O9635" s="62"/>
      <c r="P9635" s="46">
        <f t="shared" si="785"/>
        <v>0</v>
      </c>
      <c r="Q9635" s="20">
        <f t="shared" si="786"/>
        <v>1</v>
      </c>
      <c r="R9635" s="20">
        <f t="shared" si="787"/>
        <v>0</v>
      </c>
      <c r="S9635" s="18">
        <f t="shared" si="788"/>
        <v>0</v>
      </c>
      <c r="T9635" s="17" t="s">
        <v>694</v>
      </c>
    </row>
    <row r="9636" spans="1:21" ht="13.2" hidden="1">
      <c r="J9636" s="13" t="str">
        <f t="shared" si="784"/>
        <v/>
      </c>
      <c r="M9636" s="13" t="str">
        <f t="shared" si="783"/>
        <v/>
      </c>
      <c r="N9636" s="13"/>
      <c r="O9636" s="62"/>
      <c r="P9636" s="46">
        <f t="shared" si="785"/>
        <v>0</v>
      </c>
      <c r="Q9636" s="20">
        <f t="shared" si="786"/>
        <v>1</v>
      </c>
      <c r="R9636" s="20">
        <f t="shared" si="787"/>
        <v>0</v>
      </c>
      <c r="S9636" s="18">
        <f t="shared" si="788"/>
        <v>0</v>
      </c>
      <c r="T9636" s="17" t="s">
        <v>694</v>
      </c>
    </row>
    <row r="9637" spans="1:21" ht="13.2" hidden="1">
      <c r="A9637" s="40"/>
      <c r="B9637" s="47"/>
      <c r="D9637" s="40"/>
      <c r="J9637" s="13" t="str">
        <f t="shared" si="784"/>
        <v/>
      </c>
      <c r="K9637" s="40"/>
      <c r="L9637" s="52"/>
      <c r="M9637" s="13" t="str">
        <f t="shared" si="783"/>
        <v/>
      </c>
      <c r="N9637" s="39"/>
      <c r="O9637" s="56"/>
      <c r="P9637" s="46">
        <f t="shared" si="785"/>
        <v>0</v>
      </c>
      <c r="Q9637" s="20">
        <f t="shared" si="786"/>
        <v>1</v>
      </c>
      <c r="R9637" s="20">
        <f t="shared" si="787"/>
        <v>0</v>
      </c>
      <c r="S9637" s="18">
        <f t="shared" si="788"/>
        <v>0</v>
      </c>
      <c r="T9637" s="17" t="s">
        <v>694</v>
      </c>
      <c r="U9637" s="40"/>
    </row>
    <row r="9638" spans="1:21" ht="13.2" hidden="1">
      <c r="A9638" s="40"/>
      <c r="B9638" s="47"/>
      <c r="D9638" s="40"/>
      <c r="J9638" s="13" t="str">
        <f t="shared" si="784"/>
        <v/>
      </c>
      <c r="K9638" s="40"/>
      <c r="L9638" s="52"/>
      <c r="M9638" s="13" t="str">
        <f t="shared" si="783"/>
        <v/>
      </c>
      <c r="N9638" s="39"/>
      <c r="O9638" s="56"/>
      <c r="P9638" s="46">
        <f t="shared" si="785"/>
        <v>0</v>
      </c>
      <c r="Q9638" s="20">
        <f t="shared" si="786"/>
        <v>1</v>
      </c>
      <c r="R9638" s="20">
        <f t="shared" si="787"/>
        <v>0</v>
      </c>
      <c r="S9638" s="18">
        <f t="shared" si="788"/>
        <v>0</v>
      </c>
      <c r="T9638" s="17" t="s">
        <v>694</v>
      </c>
      <c r="U9638" s="40"/>
    </row>
    <row r="9639" spans="1:21" ht="13.2" hidden="1">
      <c r="A9639" s="40"/>
      <c r="B9639" s="47"/>
      <c r="D9639" s="40"/>
      <c r="J9639" s="13" t="str">
        <f t="shared" si="784"/>
        <v/>
      </c>
      <c r="K9639" s="40"/>
      <c r="L9639" s="52"/>
      <c r="M9639" s="13" t="str">
        <f t="shared" si="783"/>
        <v/>
      </c>
      <c r="N9639" s="39"/>
      <c r="O9639" s="56"/>
      <c r="P9639" s="46">
        <f t="shared" si="785"/>
        <v>0</v>
      </c>
      <c r="Q9639" s="20">
        <f t="shared" si="786"/>
        <v>1</v>
      </c>
      <c r="R9639" s="20">
        <f t="shared" si="787"/>
        <v>0</v>
      </c>
      <c r="S9639" s="18">
        <f t="shared" si="788"/>
        <v>0</v>
      </c>
      <c r="T9639" s="17" t="s">
        <v>694</v>
      </c>
      <c r="U9639" s="40"/>
    </row>
    <row r="9640" spans="1:21" ht="13.2" hidden="1">
      <c r="A9640" s="64"/>
      <c r="J9640" s="13" t="str">
        <f t="shared" si="784"/>
        <v/>
      </c>
      <c r="M9640" s="13" t="str">
        <f t="shared" si="783"/>
        <v/>
      </c>
      <c r="P9640" s="46">
        <f t="shared" si="785"/>
        <v>0</v>
      </c>
      <c r="Q9640" s="20">
        <f t="shared" si="786"/>
        <v>1</v>
      </c>
      <c r="R9640" s="20">
        <f t="shared" si="787"/>
        <v>0</v>
      </c>
      <c r="S9640" s="18">
        <f t="shared" si="788"/>
        <v>0</v>
      </c>
      <c r="T9640" s="17" t="s">
        <v>694</v>
      </c>
    </row>
    <row r="9641" spans="1:21" ht="13.2" hidden="1">
      <c r="J9641" s="13" t="str">
        <f t="shared" si="784"/>
        <v/>
      </c>
      <c r="M9641" s="13" t="str">
        <f t="shared" si="783"/>
        <v/>
      </c>
      <c r="P9641" s="46">
        <f t="shared" si="785"/>
        <v>0</v>
      </c>
      <c r="Q9641" s="20">
        <f t="shared" si="786"/>
        <v>1</v>
      </c>
      <c r="R9641" s="20">
        <f t="shared" si="787"/>
        <v>0</v>
      </c>
      <c r="S9641" s="18">
        <f t="shared" si="788"/>
        <v>0</v>
      </c>
      <c r="T9641" s="17" t="s">
        <v>694</v>
      </c>
    </row>
    <row r="9642" spans="1:21" ht="13.2" hidden="1">
      <c r="J9642" s="13" t="str">
        <f t="shared" si="784"/>
        <v/>
      </c>
      <c r="M9642" s="13" t="str">
        <f t="shared" si="783"/>
        <v/>
      </c>
      <c r="P9642" s="46">
        <f t="shared" si="785"/>
        <v>0</v>
      </c>
      <c r="Q9642" s="20">
        <f t="shared" si="786"/>
        <v>1</v>
      </c>
      <c r="R9642" s="20">
        <f t="shared" si="787"/>
        <v>0</v>
      </c>
      <c r="S9642" s="18">
        <f t="shared" si="788"/>
        <v>0</v>
      </c>
      <c r="T9642" s="17" t="s">
        <v>694</v>
      </c>
    </row>
    <row r="9643" spans="1:21" ht="13.2" hidden="1">
      <c r="J9643" s="13" t="str">
        <f t="shared" si="784"/>
        <v/>
      </c>
      <c r="M9643" s="13" t="str">
        <f t="shared" si="783"/>
        <v/>
      </c>
      <c r="P9643" s="46">
        <f t="shared" si="785"/>
        <v>0</v>
      </c>
      <c r="Q9643" s="20">
        <f t="shared" si="786"/>
        <v>1</v>
      </c>
      <c r="R9643" s="20">
        <f t="shared" si="787"/>
        <v>0</v>
      </c>
      <c r="S9643" s="18">
        <f t="shared" si="788"/>
        <v>0</v>
      </c>
      <c r="T9643" s="17" t="s">
        <v>694</v>
      </c>
    </row>
    <row r="9644" spans="1:21" ht="13.2" hidden="1">
      <c r="J9644" s="13" t="str">
        <f t="shared" si="784"/>
        <v/>
      </c>
      <c r="M9644" s="13" t="str">
        <f t="shared" si="783"/>
        <v/>
      </c>
      <c r="P9644" s="46">
        <f t="shared" si="785"/>
        <v>0</v>
      </c>
      <c r="Q9644" s="20">
        <f t="shared" si="786"/>
        <v>1</v>
      </c>
      <c r="R9644" s="20">
        <f t="shared" si="787"/>
        <v>0</v>
      </c>
      <c r="S9644" s="18">
        <f t="shared" si="788"/>
        <v>0</v>
      </c>
      <c r="T9644" s="17" t="s">
        <v>694</v>
      </c>
    </row>
    <row r="9645" spans="1:21" ht="13.2" hidden="1">
      <c r="J9645" s="13" t="str">
        <f t="shared" si="784"/>
        <v/>
      </c>
      <c r="M9645" s="13" t="str">
        <f t="shared" si="783"/>
        <v/>
      </c>
      <c r="P9645" s="46">
        <f t="shared" si="785"/>
        <v>0</v>
      </c>
      <c r="Q9645" s="20">
        <f t="shared" si="786"/>
        <v>1</v>
      </c>
      <c r="R9645" s="20">
        <f t="shared" si="787"/>
        <v>0</v>
      </c>
      <c r="S9645" s="18">
        <f t="shared" si="788"/>
        <v>0</v>
      </c>
      <c r="T9645" s="17" t="s">
        <v>694</v>
      </c>
    </row>
    <row r="9646" spans="1:21" ht="13.2" hidden="1">
      <c r="J9646" s="13" t="str">
        <f t="shared" si="784"/>
        <v/>
      </c>
      <c r="M9646" s="13" t="str">
        <f t="shared" si="783"/>
        <v/>
      </c>
      <c r="P9646" s="46">
        <f t="shared" si="785"/>
        <v>0</v>
      </c>
      <c r="Q9646" s="20">
        <f t="shared" si="786"/>
        <v>1</v>
      </c>
      <c r="R9646" s="20">
        <f t="shared" si="787"/>
        <v>0</v>
      </c>
      <c r="S9646" s="18">
        <f t="shared" si="788"/>
        <v>0</v>
      </c>
      <c r="T9646" s="17" t="s">
        <v>694</v>
      </c>
    </row>
    <row r="9647" spans="1:21" ht="13.2" hidden="1">
      <c r="J9647" s="13" t="str">
        <f t="shared" si="784"/>
        <v/>
      </c>
      <c r="M9647" s="13" t="str">
        <f t="shared" si="783"/>
        <v/>
      </c>
      <c r="P9647" s="46">
        <f t="shared" si="785"/>
        <v>0</v>
      </c>
      <c r="Q9647" s="20">
        <f t="shared" si="786"/>
        <v>1</v>
      </c>
      <c r="R9647" s="20">
        <f t="shared" si="787"/>
        <v>0</v>
      </c>
      <c r="S9647" s="18">
        <f t="shared" si="788"/>
        <v>0</v>
      </c>
      <c r="T9647" s="17" t="s">
        <v>694</v>
      </c>
    </row>
    <row r="9648" spans="1:21" ht="13.2" hidden="1">
      <c r="J9648" s="13" t="str">
        <f t="shared" si="784"/>
        <v/>
      </c>
      <c r="M9648" s="13" t="str">
        <f t="shared" si="783"/>
        <v/>
      </c>
      <c r="P9648" s="46">
        <f t="shared" si="785"/>
        <v>0</v>
      </c>
      <c r="Q9648" s="20">
        <f t="shared" si="786"/>
        <v>1</v>
      </c>
      <c r="R9648" s="20">
        <f t="shared" si="787"/>
        <v>0</v>
      </c>
      <c r="S9648" s="18">
        <f t="shared" si="788"/>
        <v>0</v>
      </c>
      <c r="T9648" s="17" t="s">
        <v>694</v>
      </c>
    </row>
    <row r="9649" spans="1:20" ht="13.2" hidden="1">
      <c r="J9649" s="13" t="str">
        <f t="shared" si="784"/>
        <v/>
      </c>
      <c r="M9649" s="13" t="str">
        <f t="shared" si="783"/>
        <v/>
      </c>
      <c r="P9649" s="46">
        <f t="shared" si="785"/>
        <v>0</v>
      </c>
      <c r="Q9649" s="20">
        <f t="shared" si="786"/>
        <v>1</v>
      </c>
      <c r="R9649" s="20">
        <f t="shared" si="787"/>
        <v>0</v>
      </c>
      <c r="S9649" s="18">
        <f t="shared" si="788"/>
        <v>0</v>
      </c>
      <c r="T9649" s="17" t="s">
        <v>694</v>
      </c>
    </row>
    <row r="9650" spans="1:20" ht="13.2" hidden="1">
      <c r="J9650" s="13" t="str">
        <f t="shared" si="784"/>
        <v/>
      </c>
      <c r="M9650" s="13" t="str">
        <f t="shared" si="783"/>
        <v/>
      </c>
      <c r="P9650" s="46">
        <f t="shared" si="785"/>
        <v>0</v>
      </c>
      <c r="Q9650" s="20">
        <f t="shared" si="786"/>
        <v>1</v>
      </c>
      <c r="R9650" s="20">
        <f t="shared" si="787"/>
        <v>0</v>
      </c>
      <c r="S9650" s="18">
        <f t="shared" si="788"/>
        <v>0</v>
      </c>
      <c r="T9650" s="17" t="s">
        <v>694</v>
      </c>
    </row>
    <row r="9651" spans="1:20" ht="13.2" hidden="1">
      <c r="J9651" s="13" t="str">
        <f t="shared" si="784"/>
        <v/>
      </c>
      <c r="M9651" s="13" t="str">
        <f t="shared" si="783"/>
        <v/>
      </c>
      <c r="P9651" s="46">
        <f t="shared" si="785"/>
        <v>0</v>
      </c>
      <c r="Q9651" s="20">
        <f t="shared" si="786"/>
        <v>1</v>
      </c>
      <c r="R9651" s="20">
        <f t="shared" si="787"/>
        <v>0</v>
      </c>
      <c r="S9651" s="18">
        <f t="shared" si="788"/>
        <v>0</v>
      </c>
      <c r="T9651" s="17" t="s">
        <v>694</v>
      </c>
    </row>
    <row r="9652" spans="1:20" ht="13.2" hidden="1">
      <c r="J9652" s="13" t="str">
        <f t="shared" si="784"/>
        <v/>
      </c>
      <c r="M9652" s="13" t="str">
        <f t="shared" si="783"/>
        <v/>
      </c>
      <c r="P9652" s="46">
        <f t="shared" si="785"/>
        <v>0</v>
      </c>
      <c r="Q9652" s="20">
        <f t="shared" si="786"/>
        <v>1</v>
      </c>
      <c r="R9652" s="20">
        <f t="shared" si="787"/>
        <v>0</v>
      </c>
      <c r="S9652" s="18">
        <f t="shared" si="788"/>
        <v>0</v>
      </c>
      <c r="T9652" s="17" t="s">
        <v>694</v>
      </c>
    </row>
    <row r="9653" spans="1:20" ht="13.2" hidden="1">
      <c r="A9653" s="64"/>
      <c r="J9653" s="13" t="str">
        <f t="shared" si="784"/>
        <v/>
      </c>
      <c r="M9653" s="13" t="str">
        <f t="shared" si="783"/>
        <v/>
      </c>
      <c r="P9653" s="46">
        <f t="shared" si="785"/>
        <v>0</v>
      </c>
      <c r="Q9653" s="20">
        <f t="shared" si="786"/>
        <v>1</v>
      </c>
      <c r="R9653" s="20">
        <f t="shared" si="787"/>
        <v>0</v>
      </c>
      <c r="S9653" s="18">
        <f t="shared" si="788"/>
        <v>0</v>
      </c>
      <c r="T9653" s="17" t="s">
        <v>694</v>
      </c>
    </row>
    <row r="9654" spans="1:20" ht="13.2" hidden="1">
      <c r="A9654" s="64"/>
      <c r="J9654" s="13" t="str">
        <f t="shared" si="784"/>
        <v/>
      </c>
      <c r="M9654" s="13" t="str">
        <f t="shared" si="783"/>
        <v/>
      </c>
      <c r="P9654" s="46">
        <f t="shared" si="785"/>
        <v>0</v>
      </c>
      <c r="Q9654" s="20">
        <f t="shared" si="786"/>
        <v>1</v>
      </c>
      <c r="R9654" s="20">
        <f t="shared" si="787"/>
        <v>0</v>
      </c>
      <c r="S9654" s="18">
        <f t="shared" si="788"/>
        <v>0</v>
      </c>
      <c r="T9654" s="17" t="s">
        <v>694</v>
      </c>
    </row>
    <row r="9655" spans="1:20" ht="13.2" hidden="1">
      <c r="A9655" s="64"/>
      <c r="J9655" s="13" t="str">
        <f t="shared" si="784"/>
        <v/>
      </c>
      <c r="M9655" s="13" t="str">
        <f t="shared" si="783"/>
        <v/>
      </c>
      <c r="P9655" s="46">
        <f t="shared" si="785"/>
        <v>0</v>
      </c>
      <c r="Q9655" s="20">
        <f t="shared" si="786"/>
        <v>1</v>
      </c>
      <c r="R9655" s="20">
        <f t="shared" si="787"/>
        <v>0</v>
      </c>
      <c r="S9655" s="18">
        <f t="shared" si="788"/>
        <v>0</v>
      </c>
      <c r="T9655" s="17" t="s">
        <v>694</v>
      </c>
    </row>
    <row r="9656" spans="1:20" ht="13.2" hidden="1">
      <c r="A9656" s="64"/>
      <c r="J9656" s="13" t="str">
        <f t="shared" si="784"/>
        <v/>
      </c>
      <c r="M9656" s="13" t="str">
        <f t="shared" si="783"/>
        <v/>
      </c>
      <c r="P9656" s="46">
        <f t="shared" si="785"/>
        <v>0</v>
      </c>
      <c r="Q9656" s="20">
        <f t="shared" si="786"/>
        <v>1</v>
      </c>
      <c r="R9656" s="20">
        <f t="shared" si="787"/>
        <v>0</v>
      </c>
      <c r="S9656" s="18">
        <f t="shared" si="788"/>
        <v>0</v>
      </c>
      <c r="T9656" s="17" t="s">
        <v>694</v>
      </c>
    </row>
    <row r="9657" spans="1:20" ht="13.2" hidden="1">
      <c r="A9657" s="64"/>
      <c r="J9657" s="13" t="str">
        <f t="shared" si="784"/>
        <v/>
      </c>
      <c r="M9657" s="13" t="str">
        <f t="shared" ref="M9657:M9720" si="789">+LEFT(U9657,4)</f>
        <v/>
      </c>
      <c r="P9657" s="46">
        <f t="shared" si="785"/>
        <v>0</v>
      </c>
      <c r="Q9657" s="20">
        <f t="shared" si="786"/>
        <v>1</v>
      </c>
      <c r="R9657" s="20">
        <f t="shared" si="787"/>
        <v>0</v>
      </c>
      <c r="S9657" s="18">
        <f t="shared" si="788"/>
        <v>0</v>
      </c>
      <c r="T9657" s="17" t="s">
        <v>694</v>
      </c>
    </row>
    <row r="9658" spans="1:20" ht="13.2" hidden="1">
      <c r="A9658" s="64"/>
      <c r="J9658" s="13" t="str">
        <f t="shared" si="784"/>
        <v/>
      </c>
      <c r="M9658" s="13" t="str">
        <f t="shared" si="789"/>
        <v/>
      </c>
      <c r="P9658" s="46">
        <f t="shared" si="785"/>
        <v>0</v>
      </c>
      <c r="Q9658" s="20">
        <f t="shared" si="786"/>
        <v>1</v>
      </c>
      <c r="R9658" s="20">
        <f t="shared" si="787"/>
        <v>0</v>
      </c>
      <c r="S9658" s="18">
        <f t="shared" si="788"/>
        <v>0</v>
      </c>
      <c r="T9658" s="17" t="s">
        <v>694</v>
      </c>
    </row>
    <row r="9659" spans="1:20" ht="13.2" hidden="1">
      <c r="J9659" s="13" t="str">
        <f t="shared" si="784"/>
        <v/>
      </c>
      <c r="M9659" s="13" t="str">
        <f t="shared" si="789"/>
        <v/>
      </c>
      <c r="P9659" s="46">
        <f t="shared" si="785"/>
        <v>0</v>
      </c>
      <c r="Q9659" s="20">
        <f t="shared" si="786"/>
        <v>1</v>
      </c>
      <c r="R9659" s="20">
        <f t="shared" si="787"/>
        <v>0</v>
      </c>
      <c r="S9659" s="18">
        <f t="shared" si="788"/>
        <v>0</v>
      </c>
      <c r="T9659" s="17" t="s">
        <v>694</v>
      </c>
    </row>
    <row r="9660" spans="1:20" ht="13.2" hidden="1">
      <c r="J9660" s="13" t="str">
        <f t="shared" si="784"/>
        <v/>
      </c>
      <c r="M9660" s="13" t="str">
        <f t="shared" si="789"/>
        <v/>
      </c>
      <c r="P9660" s="46">
        <f t="shared" si="785"/>
        <v>0</v>
      </c>
      <c r="Q9660" s="20">
        <f t="shared" si="786"/>
        <v>1</v>
      </c>
      <c r="R9660" s="20">
        <f t="shared" si="787"/>
        <v>0</v>
      </c>
      <c r="S9660" s="18">
        <f t="shared" si="788"/>
        <v>0</v>
      </c>
      <c r="T9660" s="17" t="s">
        <v>694</v>
      </c>
    </row>
    <row r="9661" spans="1:20" ht="13.2" hidden="1">
      <c r="A9661" s="64"/>
      <c r="J9661" s="13" t="str">
        <f t="shared" si="784"/>
        <v/>
      </c>
      <c r="M9661" s="13" t="str">
        <f t="shared" si="789"/>
        <v/>
      </c>
      <c r="P9661" s="46">
        <f t="shared" si="785"/>
        <v>0</v>
      </c>
      <c r="Q9661" s="20">
        <f t="shared" si="786"/>
        <v>1</v>
      </c>
      <c r="R9661" s="20">
        <f t="shared" si="787"/>
        <v>0</v>
      </c>
      <c r="S9661" s="18">
        <f t="shared" si="788"/>
        <v>0</v>
      </c>
      <c r="T9661" s="17" t="s">
        <v>694</v>
      </c>
    </row>
    <row r="9662" spans="1:20" ht="13.2" hidden="1">
      <c r="A9662" s="64"/>
      <c r="J9662" s="13" t="str">
        <f t="shared" si="784"/>
        <v/>
      </c>
      <c r="M9662" s="13" t="str">
        <f t="shared" si="789"/>
        <v/>
      </c>
      <c r="P9662" s="46">
        <f t="shared" si="785"/>
        <v>0</v>
      </c>
      <c r="Q9662" s="20">
        <f t="shared" si="786"/>
        <v>1</v>
      </c>
      <c r="R9662" s="20">
        <f t="shared" si="787"/>
        <v>0</v>
      </c>
      <c r="S9662" s="18">
        <f t="shared" si="788"/>
        <v>0</v>
      </c>
      <c r="T9662" s="17" t="s">
        <v>694</v>
      </c>
    </row>
    <row r="9663" spans="1:20" ht="13.2" hidden="1">
      <c r="A9663" s="64"/>
      <c r="J9663" s="13" t="str">
        <f t="shared" si="784"/>
        <v/>
      </c>
      <c r="M9663" s="13" t="str">
        <f t="shared" si="789"/>
        <v/>
      </c>
      <c r="P9663" s="46">
        <f t="shared" si="785"/>
        <v>0</v>
      </c>
      <c r="Q9663" s="20">
        <f t="shared" si="786"/>
        <v>1</v>
      </c>
      <c r="R9663" s="20">
        <f t="shared" si="787"/>
        <v>0</v>
      </c>
      <c r="S9663" s="18">
        <f t="shared" si="788"/>
        <v>0</v>
      </c>
      <c r="T9663" s="17" t="s">
        <v>694</v>
      </c>
    </row>
    <row r="9664" spans="1:20" ht="13.2" hidden="1">
      <c r="J9664" s="13" t="str">
        <f t="shared" si="784"/>
        <v/>
      </c>
      <c r="M9664" s="13" t="str">
        <f t="shared" si="789"/>
        <v/>
      </c>
      <c r="N9664" s="13"/>
      <c r="O9664" s="62"/>
      <c r="P9664" s="46">
        <f t="shared" si="785"/>
        <v>0</v>
      </c>
      <c r="Q9664" s="20">
        <f t="shared" si="786"/>
        <v>1</v>
      </c>
      <c r="R9664" s="20">
        <f t="shared" si="787"/>
        <v>0</v>
      </c>
      <c r="S9664" s="18">
        <f t="shared" si="788"/>
        <v>0</v>
      </c>
      <c r="T9664" s="17" t="s">
        <v>694</v>
      </c>
    </row>
    <row r="9665" spans="1:21" ht="13.2" hidden="1">
      <c r="A9665" s="40"/>
      <c r="B9665" s="47"/>
      <c r="D9665" s="40"/>
      <c r="J9665" s="13" t="str">
        <f t="shared" si="784"/>
        <v/>
      </c>
      <c r="K9665" s="40"/>
      <c r="L9665" s="52"/>
      <c r="M9665" s="13" t="str">
        <f t="shared" si="789"/>
        <v/>
      </c>
      <c r="N9665" s="39"/>
      <c r="O9665" s="56"/>
      <c r="P9665" s="46">
        <f t="shared" si="785"/>
        <v>0</v>
      </c>
      <c r="Q9665" s="20">
        <f t="shared" si="786"/>
        <v>1</v>
      </c>
      <c r="R9665" s="20">
        <f t="shared" si="787"/>
        <v>0</v>
      </c>
      <c r="S9665" s="18">
        <f t="shared" si="788"/>
        <v>0</v>
      </c>
      <c r="T9665" s="17" t="s">
        <v>694</v>
      </c>
      <c r="U9665" s="40"/>
    </row>
    <row r="9666" spans="1:21" ht="13.2" hidden="1">
      <c r="J9666" s="13" t="str">
        <f t="shared" ref="J9666:J9729" si="790">+LEFT(U9666,4)</f>
        <v/>
      </c>
      <c r="M9666" s="13" t="str">
        <f t="shared" si="789"/>
        <v/>
      </c>
      <c r="P9666" s="46">
        <f t="shared" ref="P9666:P9729" si="791">ROUND(O9666*L9666,2)</f>
        <v>0</v>
      </c>
      <c r="Q9666" s="20">
        <f t="shared" ref="Q9666:Q9729" si="792">IF(N9666="HKD",7.8,IF(N9666="CNY",6.4,1))</f>
        <v>1</v>
      </c>
      <c r="R9666" s="20">
        <f t="shared" ref="R9666:R9729" si="793">+O9666/Q9666</f>
        <v>0</v>
      </c>
      <c r="S9666" s="18">
        <f t="shared" ref="S9666:S9729" si="794">+R9666*L9666</f>
        <v>0</v>
      </c>
      <c r="T9666" s="17" t="s">
        <v>694</v>
      </c>
    </row>
    <row r="9667" spans="1:21" ht="13.2" hidden="1">
      <c r="J9667" s="13" t="str">
        <f t="shared" si="790"/>
        <v/>
      </c>
      <c r="M9667" s="13" t="str">
        <f t="shared" si="789"/>
        <v/>
      </c>
      <c r="P9667" s="46">
        <f t="shared" si="791"/>
        <v>0</v>
      </c>
      <c r="Q9667" s="20">
        <f t="shared" si="792"/>
        <v>1</v>
      </c>
      <c r="R9667" s="20">
        <f t="shared" si="793"/>
        <v>0</v>
      </c>
      <c r="S9667" s="18">
        <f t="shared" si="794"/>
        <v>0</v>
      </c>
      <c r="T9667" s="17" t="s">
        <v>694</v>
      </c>
    </row>
    <row r="9668" spans="1:21" ht="13.2" hidden="1">
      <c r="J9668" s="13" t="str">
        <f t="shared" si="790"/>
        <v/>
      </c>
      <c r="M9668" s="13" t="str">
        <f t="shared" si="789"/>
        <v/>
      </c>
      <c r="P9668" s="46">
        <f t="shared" si="791"/>
        <v>0</v>
      </c>
      <c r="Q9668" s="20">
        <f t="shared" si="792"/>
        <v>1</v>
      </c>
      <c r="R9668" s="20">
        <f t="shared" si="793"/>
        <v>0</v>
      </c>
      <c r="S9668" s="18">
        <f t="shared" si="794"/>
        <v>0</v>
      </c>
      <c r="T9668" s="17" t="s">
        <v>694</v>
      </c>
    </row>
    <row r="9669" spans="1:21" ht="13.2" hidden="1">
      <c r="J9669" s="13" t="str">
        <f t="shared" si="790"/>
        <v/>
      </c>
      <c r="M9669" s="13" t="str">
        <f t="shared" si="789"/>
        <v/>
      </c>
      <c r="P9669" s="46">
        <f t="shared" si="791"/>
        <v>0</v>
      </c>
      <c r="Q9669" s="20">
        <f t="shared" si="792"/>
        <v>1</v>
      </c>
      <c r="R9669" s="20">
        <f t="shared" si="793"/>
        <v>0</v>
      </c>
      <c r="S9669" s="18">
        <f t="shared" si="794"/>
        <v>0</v>
      </c>
      <c r="T9669" s="17" t="s">
        <v>694</v>
      </c>
    </row>
    <row r="9670" spans="1:21" ht="13.2" hidden="1">
      <c r="J9670" s="13" t="str">
        <f t="shared" si="790"/>
        <v/>
      </c>
      <c r="M9670" s="13" t="str">
        <f t="shared" si="789"/>
        <v/>
      </c>
      <c r="P9670" s="46">
        <f t="shared" si="791"/>
        <v>0</v>
      </c>
      <c r="Q9670" s="20">
        <f t="shared" si="792"/>
        <v>1</v>
      </c>
      <c r="R9670" s="20">
        <f t="shared" si="793"/>
        <v>0</v>
      </c>
      <c r="S9670" s="18">
        <f t="shared" si="794"/>
        <v>0</v>
      </c>
      <c r="T9670" s="17" t="s">
        <v>694</v>
      </c>
    </row>
    <row r="9671" spans="1:21" ht="13.2" hidden="1">
      <c r="J9671" s="13" t="str">
        <f t="shared" si="790"/>
        <v/>
      </c>
      <c r="M9671" s="13" t="str">
        <f t="shared" si="789"/>
        <v/>
      </c>
      <c r="N9671" s="13"/>
      <c r="O9671" s="62"/>
      <c r="P9671" s="46">
        <f t="shared" si="791"/>
        <v>0</v>
      </c>
      <c r="Q9671" s="20">
        <f t="shared" si="792"/>
        <v>1</v>
      </c>
      <c r="R9671" s="20">
        <f t="shared" si="793"/>
        <v>0</v>
      </c>
      <c r="S9671" s="18">
        <f t="shared" si="794"/>
        <v>0</v>
      </c>
      <c r="T9671" s="17" t="s">
        <v>694</v>
      </c>
    </row>
    <row r="9672" spans="1:21" ht="13.2" hidden="1">
      <c r="A9672" s="40"/>
      <c r="B9672" s="47"/>
      <c r="D9672" s="40"/>
      <c r="J9672" s="13" t="str">
        <f t="shared" si="790"/>
        <v/>
      </c>
      <c r="K9672" s="40"/>
      <c r="L9672" s="52"/>
      <c r="M9672" s="13" t="str">
        <f t="shared" si="789"/>
        <v/>
      </c>
      <c r="N9672" s="39"/>
      <c r="O9672" s="56"/>
      <c r="P9672" s="46">
        <f t="shared" si="791"/>
        <v>0</v>
      </c>
      <c r="Q9672" s="20">
        <f t="shared" si="792"/>
        <v>1</v>
      </c>
      <c r="R9672" s="20">
        <f t="shared" si="793"/>
        <v>0</v>
      </c>
      <c r="S9672" s="18">
        <f t="shared" si="794"/>
        <v>0</v>
      </c>
      <c r="T9672" s="17" t="s">
        <v>694</v>
      </c>
      <c r="U9672" s="40"/>
    </row>
    <row r="9673" spans="1:21" ht="13.2" hidden="1">
      <c r="J9673" s="13" t="str">
        <f t="shared" si="790"/>
        <v/>
      </c>
      <c r="M9673" s="13" t="str">
        <f t="shared" si="789"/>
        <v/>
      </c>
      <c r="P9673" s="46">
        <f t="shared" si="791"/>
        <v>0</v>
      </c>
      <c r="Q9673" s="20">
        <f t="shared" si="792"/>
        <v>1</v>
      </c>
      <c r="R9673" s="20">
        <f t="shared" si="793"/>
        <v>0</v>
      </c>
      <c r="S9673" s="18">
        <f t="shared" si="794"/>
        <v>0</v>
      </c>
      <c r="T9673" s="17" t="s">
        <v>694</v>
      </c>
    </row>
    <row r="9674" spans="1:21" ht="13.2" hidden="1">
      <c r="J9674" s="13" t="str">
        <f t="shared" si="790"/>
        <v/>
      </c>
      <c r="M9674" s="13" t="str">
        <f t="shared" si="789"/>
        <v/>
      </c>
      <c r="P9674" s="46">
        <f t="shared" si="791"/>
        <v>0</v>
      </c>
      <c r="Q9674" s="20">
        <f t="shared" si="792"/>
        <v>1</v>
      </c>
      <c r="R9674" s="20">
        <f t="shared" si="793"/>
        <v>0</v>
      </c>
      <c r="S9674" s="18">
        <f t="shared" si="794"/>
        <v>0</v>
      </c>
      <c r="T9674" s="17" t="s">
        <v>694</v>
      </c>
    </row>
    <row r="9675" spans="1:21" ht="13.2" hidden="1">
      <c r="J9675" s="13" t="str">
        <f t="shared" si="790"/>
        <v/>
      </c>
      <c r="M9675" s="13" t="str">
        <f t="shared" si="789"/>
        <v/>
      </c>
      <c r="P9675" s="46">
        <f t="shared" si="791"/>
        <v>0</v>
      </c>
      <c r="Q9675" s="20">
        <f t="shared" si="792"/>
        <v>1</v>
      </c>
      <c r="R9675" s="20">
        <f t="shared" si="793"/>
        <v>0</v>
      </c>
      <c r="S9675" s="18">
        <f t="shared" si="794"/>
        <v>0</v>
      </c>
      <c r="T9675" s="17" t="s">
        <v>694</v>
      </c>
    </row>
    <row r="9676" spans="1:21" ht="13.2" hidden="1">
      <c r="J9676" s="13" t="str">
        <f t="shared" si="790"/>
        <v/>
      </c>
      <c r="M9676" s="13" t="str">
        <f t="shared" si="789"/>
        <v/>
      </c>
      <c r="P9676" s="46">
        <f t="shared" si="791"/>
        <v>0</v>
      </c>
      <c r="Q9676" s="20">
        <f t="shared" si="792"/>
        <v>1</v>
      </c>
      <c r="R9676" s="20">
        <f t="shared" si="793"/>
        <v>0</v>
      </c>
      <c r="S9676" s="18">
        <f t="shared" si="794"/>
        <v>0</v>
      </c>
      <c r="T9676" s="17" t="s">
        <v>694</v>
      </c>
    </row>
    <row r="9677" spans="1:21" ht="13.2" hidden="1">
      <c r="J9677" s="13" t="str">
        <f t="shared" si="790"/>
        <v/>
      </c>
      <c r="M9677" s="13" t="str">
        <f t="shared" si="789"/>
        <v/>
      </c>
      <c r="P9677" s="46">
        <f t="shared" si="791"/>
        <v>0</v>
      </c>
      <c r="Q9677" s="20">
        <f t="shared" si="792"/>
        <v>1</v>
      </c>
      <c r="R9677" s="20">
        <f t="shared" si="793"/>
        <v>0</v>
      </c>
      <c r="S9677" s="18">
        <f t="shared" si="794"/>
        <v>0</v>
      </c>
      <c r="T9677" s="17" t="s">
        <v>694</v>
      </c>
    </row>
    <row r="9678" spans="1:21" ht="13.2" hidden="1">
      <c r="J9678" s="13" t="str">
        <f t="shared" si="790"/>
        <v/>
      </c>
      <c r="M9678" s="13" t="str">
        <f t="shared" si="789"/>
        <v/>
      </c>
      <c r="P9678" s="46">
        <f t="shared" si="791"/>
        <v>0</v>
      </c>
      <c r="Q9678" s="20">
        <f t="shared" si="792"/>
        <v>1</v>
      </c>
      <c r="R9678" s="20">
        <f t="shared" si="793"/>
        <v>0</v>
      </c>
      <c r="S9678" s="18">
        <f t="shared" si="794"/>
        <v>0</v>
      </c>
      <c r="T9678" s="17" t="s">
        <v>694</v>
      </c>
    </row>
    <row r="9679" spans="1:21" ht="13.2" hidden="1">
      <c r="A9679" s="64"/>
      <c r="J9679" s="13" t="str">
        <f t="shared" si="790"/>
        <v/>
      </c>
      <c r="M9679" s="13" t="str">
        <f t="shared" si="789"/>
        <v/>
      </c>
      <c r="P9679" s="46">
        <f t="shared" si="791"/>
        <v>0</v>
      </c>
      <c r="Q9679" s="20">
        <f t="shared" si="792"/>
        <v>1</v>
      </c>
      <c r="R9679" s="20">
        <f t="shared" si="793"/>
        <v>0</v>
      </c>
      <c r="S9679" s="18">
        <f t="shared" si="794"/>
        <v>0</v>
      </c>
      <c r="T9679" s="17" t="s">
        <v>694</v>
      </c>
    </row>
    <row r="9680" spans="1:21" ht="13.2" hidden="1">
      <c r="A9680" s="64"/>
      <c r="J9680" s="13" t="str">
        <f t="shared" si="790"/>
        <v/>
      </c>
      <c r="M9680" s="13" t="str">
        <f t="shared" si="789"/>
        <v/>
      </c>
      <c r="P9680" s="46">
        <f t="shared" si="791"/>
        <v>0</v>
      </c>
      <c r="Q9680" s="20">
        <f t="shared" si="792"/>
        <v>1</v>
      </c>
      <c r="R9680" s="20">
        <f t="shared" si="793"/>
        <v>0</v>
      </c>
      <c r="S9680" s="18">
        <f t="shared" si="794"/>
        <v>0</v>
      </c>
      <c r="T9680" s="17" t="s">
        <v>694</v>
      </c>
    </row>
    <row r="9681" spans="10:20" ht="13.2" hidden="1">
      <c r="J9681" s="13" t="str">
        <f t="shared" si="790"/>
        <v/>
      </c>
      <c r="M9681" s="13" t="str">
        <f t="shared" si="789"/>
        <v/>
      </c>
      <c r="P9681" s="46">
        <f t="shared" si="791"/>
        <v>0</v>
      </c>
      <c r="Q9681" s="20">
        <f t="shared" si="792"/>
        <v>1</v>
      </c>
      <c r="R9681" s="20">
        <f t="shared" si="793"/>
        <v>0</v>
      </c>
      <c r="S9681" s="18">
        <f t="shared" si="794"/>
        <v>0</v>
      </c>
      <c r="T9681" s="17" t="s">
        <v>694</v>
      </c>
    </row>
    <row r="9682" spans="10:20" ht="13.2" hidden="1">
      <c r="J9682" s="13" t="str">
        <f t="shared" si="790"/>
        <v/>
      </c>
      <c r="M9682" s="13" t="str">
        <f t="shared" si="789"/>
        <v/>
      </c>
      <c r="P9682" s="46">
        <f t="shared" si="791"/>
        <v>0</v>
      </c>
      <c r="Q9682" s="20">
        <f t="shared" si="792"/>
        <v>1</v>
      </c>
      <c r="R9682" s="20">
        <f t="shared" si="793"/>
        <v>0</v>
      </c>
      <c r="S9682" s="18">
        <f t="shared" si="794"/>
        <v>0</v>
      </c>
      <c r="T9682" s="17" t="s">
        <v>694</v>
      </c>
    </row>
    <row r="9683" spans="10:20" ht="13.2" hidden="1">
      <c r="J9683" s="13" t="str">
        <f t="shared" si="790"/>
        <v/>
      </c>
      <c r="M9683" s="13" t="str">
        <f t="shared" si="789"/>
        <v/>
      </c>
      <c r="P9683" s="46">
        <f t="shared" si="791"/>
        <v>0</v>
      </c>
      <c r="Q9683" s="20">
        <f t="shared" si="792"/>
        <v>1</v>
      </c>
      <c r="R9683" s="20">
        <f t="shared" si="793"/>
        <v>0</v>
      </c>
      <c r="S9683" s="18">
        <f t="shared" si="794"/>
        <v>0</v>
      </c>
      <c r="T9683" s="17" t="s">
        <v>694</v>
      </c>
    </row>
    <row r="9684" spans="10:20" ht="13.2" hidden="1">
      <c r="J9684" s="13" t="str">
        <f t="shared" si="790"/>
        <v/>
      </c>
      <c r="M9684" s="13" t="str">
        <f t="shared" si="789"/>
        <v/>
      </c>
      <c r="P9684" s="46">
        <f t="shared" si="791"/>
        <v>0</v>
      </c>
      <c r="Q9684" s="20">
        <f t="shared" si="792"/>
        <v>1</v>
      </c>
      <c r="R9684" s="20">
        <f t="shared" si="793"/>
        <v>0</v>
      </c>
      <c r="S9684" s="18">
        <f t="shared" si="794"/>
        <v>0</v>
      </c>
      <c r="T9684" s="17" t="s">
        <v>694</v>
      </c>
    </row>
    <row r="9685" spans="10:20" ht="13.2" hidden="1">
      <c r="J9685" s="13" t="str">
        <f t="shared" si="790"/>
        <v/>
      </c>
      <c r="M9685" s="13" t="str">
        <f t="shared" si="789"/>
        <v/>
      </c>
      <c r="P9685" s="46">
        <f t="shared" si="791"/>
        <v>0</v>
      </c>
      <c r="Q9685" s="20">
        <f t="shared" si="792"/>
        <v>1</v>
      </c>
      <c r="R9685" s="20">
        <f t="shared" si="793"/>
        <v>0</v>
      </c>
      <c r="S9685" s="18">
        <f t="shared" si="794"/>
        <v>0</v>
      </c>
      <c r="T9685" s="17" t="s">
        <v>694</v>
      </c>
    </row>
    <row r="9686" spans="10:20" ht="13.2" hidden="1">
      <c r="J9686" s="13" t="str">
        <f t="shared" si="790"/>
        <v/>
      </c>
      <c r="M9686" s="13" t="str">
        <f t="shared" si="789"/>
        <v/>
      </c>
      <c r="P9686" s="46">
        <f t="shared" si="791"/>
        <v>0</v>
      </c>
      <c r="Q9686" s="20">
        <f t="shared" si="792"/>
        <v>1</v>
      </c>
      <c r="R9686" s="20">
        <f t="shared" si="793"/>
        <v>0</v>
      </c>
      <c r="S9686" s="18">
        <f t="shared" si="794"/>
        <v>0</v>
      </c>
      <c r="T9686" s="17" t="s">
        <v>694</v>
      </c>
    </row>
    <row r="9687" spans="10:20" ht="13.2" hidden="1">
      <c r="J9687" s="13" t="str">
        <f t="shared" si="790"/>
        <v/>
      </c>
      <c r="M9687" s="13" t="str">
        <f t="shared" si="789"/>
        <v/>
      </c>
      <c r="P9687" s="46">
        <f t="shared" si="791"/>
        <v>0</v>
      </c>
      <c r="Q9687" s="20">
        <f t="shared" si="792"/>
        <v>1</v>
      </c>
      <c r="R9687" s="20">
        <f t="shared" si="793"/>
        <v>0</v>
      </c>
      <c r="S9687" s="18">
        <f t="shared" si="794"/>
        <v>0</v>
      </c>
      <c r="T9687" s="17" t="s">
        <v>694</v>
      </c>
    </row>
    <row r="9688" spans="10:20" ht="13.2" hidden="1">
      <c r="J9688" s="13" t="str">
        <f t="shared" si="790"/>
        <v/>
      </c>
      <c r="M9688" s="13" t="str">
        <f t="shared" si="789"/>
        <v/>
      </c>
      <c r="P9688" s="46">
        <f t="shared" si="791"/>
        <v>0</v>
      </c>
      <c r="Q9688" s="20">
        <f t="shared" si="792"/>
        <v>1</v>
      </c>
      <c r="R9688" s="20">
        <f t="shared" si="793"/>
        <v>0</v>
      </c>
      <c r="S9688" s="18">
        <f t="shared" si="794"/>
        <v>0</v>
      </c>
      <c r="T9688" s="17" t="s">
        <v>694</v>
      </c>
    </row>
    <row r="9689" spans="10:20" ht="13.2" hidden="1">
      <c r="J9689" s="13" t="str">
        <f t="shared" si="790"/>
        <v/>
      </c>
      <c r="M9689" s="13" t="str">
        <f t="shared" si="789"/>
        <v/>
      </c>
      <c r="P9689" s="46">
        <f t="shared" si="791"/>
        <v>0</v>
      </c>
      <c r="Q9689" s="20">
        <f t="shared" si="792"/>
        <v>1</v>
      </c>
      <c r="R9689" s="20">
        <f t="shared" si="793"/>
        <v>0</v>
      </c>
      <c r="S9689" s="18">
        <f t="shared" si="794"/>
        <v>0</v>
      </c>
      <c r="T9689" s="17" t="s">
        <v>694</v>
      </c>
    </row>
    <row r="9690" spans="10:20" ht="13.2" hidden="1">
      <c r="J9690" s="13" t="str">
        <f t="shared" si="790"/>
        <v/>
      </c>
      <c r="M9690" s="13" t="str">
        <f t="shared" si="789"/>
        <v/>
      </c>
      <c r="P9690" s="46">
        <f t="shared" si="791"/>
        <v>0</v>
      </c>
      <c r="Q9690" s="20">
        <f t="shared" si="792"/>
        <v>1</v>
      </c>
      <c r="R9690" s="20">
        <f t="shared" si="793"/>
        <v>0</v>
      </c>
      <c r="S9690" s="18">
        <f t="shared" si="794"/>
        <v>0</v>
      </c>
      <c r="T9690" s="17" t="s">
        <v>694</v>
      </c>
    </row>
    <row r="9691" spans="10:20" ht="13.2" hidden="1">
      <c r="J9691" s="13" t="str">
        <f t="shared" si="790"/>
        <v/>
      </c>
      <c r="M9691" s="13" t="str">
        <f t="shared" si="789"/>
        <v/>
      </c>
      <c r="P9691" s="46">
        <f t="shared" si="791"/>
        <v>0</v>
      </c>
      <c r="Q9691" s="20">
        <f t="shared" si="792"/>
        <v>1</v>
      </c>
      <c r="R9691" s="20">
        <f t="shared" si="793"/>
        <v>0</v>
      </c>
      <c r="S9691" s="18">
        <f t="shared" si="794"/>
        <v>0</v>
      </c>
      <c r="T9691" s="17" t="s">
        <v>694</v>
      </c>
    </row>
    <row r="9692" spans="10:20" ht="13.2" hidden="1">
      <c r="J9692" s="13" t="str">
        <f t="shared" si="790"/>
        <v/>
      </c>
      <c r="M9692" s="13" t="str">
        <f t="shared" si="789"/>
        <v/>
      </c>
      <c r="P9692" s="46">
        <f t="shared" si="791"/>
        <v>0</v>
      </c>
      <c r="Q9692" s="20">
        <f t="shared" si="792"/>
        <v>1</v>
      </c>
      <c r="R9692" s="20">
        <f t="shared" si="793"/>
        <v>0</v>
      </c>
      <c r="S9692" s="18">
        <f t="shared" si="794"/>
        <v>0</v>
      </c>
      <c r="T9692" s="17" t="s">
        <v>694</v>
      </c>
    </row>
    <row r="9693" spans="10:20" ht="13.2" hidden="1">
      <c r="J9693" s="13" t="str">
        <f t="shared" si="790"/>
        <v/>
      </c>
      <c r="M9693" s="13" t="str">
        <f t="shared" si="789"/>
        <v/>
      </c>
      <c r="P9693" s="46">
        <f t="shared" si="791"/>
        <v>0</v>
      </c>
      <c r="Q9693" s="20">
        <f t="shared" si="792"/>
        <v>1</v>
      </c>
      <c r="R9693" s="20">
        <f t="shared" si="793"/>
        <v>0</v>
      </c>
      <c r="S9693" s="18">
        <f t="shared" si="794"/>
        <v>0</v>
      </c>
      <c r="T9693" s="17" t="s">
        <v>694</v>
      </c>
    </row>
    <row r="9694" spans="10:20" ht="13.2" hidden="1">
      <c r="J9694" s="13" t="str">
        <f t="shared" si="790"/>
        <v/>
      </c>
      <c r="M9694" s="13" t="str">
        <f t="shared" si="789"/>
        <v/>
      </c>
      <c r="P9694" s="46">
        <f t="shared" si="791"/>
        <v>0</v>
      </c>
      <c r="Q9694" s="20">
        <f t="shared" si="792"/>
        <v>1</v>
      </c>
      <c r="R9694" s="20">
        <f t="shared" si="793"/>
        <v>0</v>
      </c>
      <c r="S9694" s="18">
        <f t="shared" si="794"/>
        <v>0</v>
      </c>
      <c r="T9694" s="17" t="s">
        <v>694</v>
      </c>
    </row>
    <row r="9695" spans="10:20" ht="13.2" hidden="1">
      <c r="J9695" s="13" t="str">
        <f t="shared" si="790"/>
        <v/>
      </c>
      <c r="M9695" s="13" t="str">
        <f t="shared" si="789"/>
        <v/>
      </c>
      <c r="P9695" s="46">
        <f t="shared" si="791"/>
        <v>0</v>
      </c>
      <c r="Q9695" s="20">
        <f t="shared" si="792"/>
        <v>1</v>
      </c>
      <c r="R9695" s="20">
        <f t="shared" si="793"/>
        <v>0</v>
      </c>
      <c r="S9695" s="18">
        <f t="shared" si="794"/>
        <v>0</v>
      </c>
      <c r="T9695" s="17" t="s">
        <v>694</v>
      </c>
    </row>
    <row r="9696" spans="10:20" ht="13.2" hidden="1">
      <c r="J9696" s="13" t="str">
        <f t="shared" si="790"/>
        <v/>
      </c>
      <c r="M9696" s="13" t="str">
        <f t="shared" si="789"/>
        <v/>
      </c>
      <c r="P9696" s="46">
        <f t="shared" si="791"/>
        <v>0</v>
      </c>
      <c r="Q9696" s="20">
        <f t="shared" si="792"/>
        <v>1</v>
      </c>
      <c r="R9696" s="20">
        <f t="shared" si="793"/>
        <v>0</v>
      </c>
      <c r="S9696" s="18">
        <f t="shared" si="794"/>
        <v>0</v>
      </c>
      <c r="T9696" s="17" t="s">
        <v>694</v>
      </c>
    </row>
    <row r="9697" spans="1:21" ht="13.2" hidden="1">
      <c r="A9697" s="40"/>
      <c r="B9697" s="47"/>
      <c r="D9697" s="40"/>
      <c r="J9697" s="13" t="str">
        <f t="shared" si="790"/>
        <v/>
      </c>
      <c r="K9697" s="40"/>
      <c r="L9697" s="52"/>
      <c r="M9697" s="13" t="str">
        <f t="shared" si="789"/>
        <v/>
      </c>
      <c r="N9697" s="39"/>
      <c r="O9697" s="56"/>
      <c r="P9697" s="46">
        <f t="shared" si="791"/>
        <v>0</v>
      </c>
      <c r="Q9697" s="20">
        <f t="shared" si="792"/>
        <v>1</v>
      </c>
      <c r="R9697" s="20">
        <f t="shared" si="793"/>
        <v>0</v>
      </c>
      <c r="S9697" s="18">
        <f t="shared" si="794"/>
        <v>0</v>
      </c>
      <c r="T9697" s="17" t="s">
        <v>694</v>
      </c>
      <c r="U9697" s="40"/>
    </row>
    <row r="9698" spans="1:21" ht="13.2" hidden="1">
      <c r="A9698" s="40"/>
      <c r="B9698" s="47"/>
      <c r="D9698" s="40"/>
      <c r="J9698" s="13" t="str">
        <f t="shared" si="790"/>
        <v/>
      </c>
      <c r="K9698" s="40"/>
      <c r="L9698" s="52"/>
      <c r="M9698" s="13" t="str">
        <f t="shared" si="789"/>
        <v/>
      </c>
      <c r="N9698" s="39"/>
      <c r="O9698" s="56"/>
      <c r="P9698" s="46">
        <f t="shared" si="791"/>
        <v>0</v>
      </c>
      <c r="Q9698" s="20">
        <f t="shared" si="792"/>
        <v>1</v>
      </c>
      <c r="R9698" s="20">
        <f t="shared" si="793"/>
        <v>0</v>
      </c>
      <c r="S9698" s="18">
        <f t="shared" si="794"/>
        <v>0</v>
      </c>
      <c r="T9698" s="17" t="s">
        <v>694</v>
      </c>
      <c r="U9698" s="40"/>
    </row>
    <row r="9699" spans="1:21" ht="13.2" hidden="1">
      <c r="J9699" s="13" t="str">
        <f t="shared" si="790"/>
        <v/>
      </c>
      <c r="M9699" s="13" t="str">
        <f t="shared" si="789"/>
        <v/>
      </c>
      <c r="P9699" s="46">
        <f t="shared" si="791"/>
        <v>0</v>
      </c>
      <c r="Q9699" s="20">
        <f t="shared" si="792"/>
        <v>1</v>
      </c>
      <c r="R9699" s="20">
        <f t="shared" si="793"/>
        <v>0</v>
      </c>
      <c r="S9699" s="18">
        <f t="shared" si="794"/>
        <v>0</v>
      </c>
      <c r="T9699" s="17" t="s">
        <v>694</v>
      </c>
    </row>
    <row r="9700" spans="1:21" ht="13.2" hidden="1">
      <c r="J9700" s="13" t="str">
        <f t="shared" si="790"/>
        <v/>
      </c>
      <c r="M9700" s="13" t="str">
        <f t="shared" si="789"/>
        <v/>
      </c>
      <c r="P9700" s="46">
        <f t="shared" si="791"/>
        <v>0</v>
      </c>
      <c r="Q9700" s="20">
        <f t="shared" si="792"/>
        <v>1</v>
      </c>
      <c r="R9700" s="20">
        <f t="shared" si="793"/>
        <v>0</v>
      </c>
      <c r="S9700" s="18">
        <f t="shared" si="794"/>
        <v>0</v>
      </c>
      <c r="T9700" s="17" t="s">
        <v>694</v>
      </c>
    </row>
    <row r="9701" spans="1:21" ht="13.2" hidden="1">
      <c r="J9701" s="13" t="str">
        <f t="shared" si="790"/>
        <v/>
      </c>
      <c r="M9701" s="13" t="str">
        <f t="shared" si="789"/>
        <v/>
      </c>
      <c r="P9701" s="46">
        <f t="shared" si="791"/>
        <v>0</v>
      </c>
      <c r="Q9701" s="20">
        <f t="shared" si="792"/>
        <v>1</v>
      </c>
      <c r="R9701" s="20">
        <f t="shared" si="793"/>
        <v>0</v>
      </c>
      <c r="S9701" s="18">
        <f t="shared" si="794"/>
        <v>0</v>
      </c>
      <c r="T9701" s="17" t="s">
        <v>694</v>
      </c>
    </row>
    <row r="9702" spans="1:21" ht="13.2" hidden="1">
      <c r="J9702" s="13" t="str">
        <f t="shared" si="790"/>
        <v/>
      </c>
      <c r="M9702" s="13" t="str">
        <f t="shared" si="789"/>
        <v/>
      </c>
      <c r="P9702" s="46">
        <f t="shared" si="791"/>
        <v>0</v>
      </c>
      <c r="Q9702" s="20">
        <f t="shared" si="792"/>
        <v>1</v>
      </c>
      <c r="R9702" s="20">
        <f t="shared" si="793"/>
        <v>0</v>
      </c>
      <c r="S9702" s="18">
        <f t="shared" si="794"/>
        <v>0</v>
      </c>
      <c r="T9702" s="17" t="s">
        <v>694</v>
      </c>
    </row>
    <row r="9703" spans="1:21" ht="13.2" hidden="1">
      <c r="J9703" s="13" t="str">
        <f t="shared" si="790"/>
        <v/>
      </c>
      <c r="M9703" s="13" t="str">
        <f t="shared" si="789"/>
        <v/>
      </c>
      <c r="P9703" s="46">
        <f t="shared" si="791"/>
        <v>0</v>
      </c>
      <c r="Q9703" s="20">
        <f t="shared" si="792"/>
        <v>1</v>
      </c>
      <c r="R9703" s="20">
        <f t="shared" si="793"/>
        <v>0</v>
      </c>
      <c r="S9703" s="18">
        <f t="shared" si="794"/>
        <v>0</v>
      </c>
      <c r="T9703" s="17" t="s">
        <v>694</v>
      </c>
    </row>
    <row r="9704" spans="1:21" ht="13.2" hidden="1">
      <c r="J9704" s="13" t="str">
        <f t="shared" si="790"/>
        <v/>
      </c>
      <c r="M9704" s="13" t="str">
        <f t="shared" si="789"/>
        <v/>
      </c>
      <c r="P9704" s="46">
        <f t="shared" si="791"/>
        <v>0</v>
      </c>
      <c r="Q9704" s="20">
        <f t="shared" si="792"/>
        <v>1</v>
      </c>
      <c r="R9704" s="20">
        <f t="shared" si="793"/>
        <v>0</v>
      </c>
      <c r="S9704" s="18">
        <f t="shared" si="794"/>
        <v>0</v>
      </c>
      <c r="T9704" s="17" t="s">
        <v>694</v>
      </c>
    </row>
    <row r="9705" spans="1:21" ht="13.2" hidden="1">
      <c r="J9705" s="13" t="str">
        <f t="shared" si="790"/>
        <v/>
      </c>
      <c r="M9705" s="13" t="str">
        <f t="shared" si="789"/>
        <v/>
      </c>
      <c r="P9705" s="46">
        <f t="shared" si="791"/>
        <v>0</v>
      </c>
      <c r="Q9705" s="20">
        <f t="shared" si="792"/>
        <v>1</v>
      </c>
      <c r="R9705" s="20">
        <f t="shared" si="793"/>
        <v>0</v>
      </c>
      <c r="S9705" s="18">
        <f t="shared" si="794"/>
        <v>0</v>
      </c>
      <c r="T9705" s="17" t="s">
        <v>694</v>
      </c>
    </row>
    <row r="9706" spans="1:21" ht="13.2" hidden="1">
      <c r="J9706" s="13" t="str">
        <f t="shared" si="790"/>
        <v/>
      </c>
      <c r="M9706" s="13" t="str">
        <f t="shared" si="789"/>
        <v/>
      </c>
      <c r="P9706" s="46">
        <f t="shared" si="791"/>
        <v>0</v>
      </c>
      <c r="Q9706" s="20">
        <f t="shared" si="792"/>
        <v>1</v>
      </c>
      <c r="R9706" s="20">
        <f t="shared" si="793"/>
        <v>0</v>
      </c>
      <c r="S9706" s="18">
        <f t="shared" si="794"/>
        <v>0</v>
      </c>
      <c r="T9706" s="17" t="s">
        <v>694</v>
      </c>
    </row>
    <row r="9707" spans="1:21" ht="13.2" hidden="1">
      <c r="J9707" s="13" t="str">
        <f t="shared" si="790"/>
        <v/>
      </c>
      <c r="M9707" s="13" t="str">
        <f t="shared" si="789"/>
        <v/>
      </c>
      <c r="P9707" s="46">
        <f t="shared" si="791"/>
        <v>0</v>
      </c>
      <c r="Q9707" s="20">
        <f t="shared" si="792"/>
        <v>1</v>
      </c>
      <c r="R9707" s="20">
        <f t="shared" si="793"/>
        <v>0</v>
      </c>
      <c r="S9707" s="18">
        <f t="shared" si="794"/>
        <v>0</v>
      </c>
      <c r="T9707" s="17" t="s">
        <v>694</v>
      </c>
    </row>
    <row r="9708" spans="1:21" ht="13.2" hidden="1">
      <c r="J9708" s="13" t="str">
        <f t="shared" si="790"/>
        <v/>
      </c>
      <c r="M9708" s="13" t="str">
        <f t="shared" si="789"/>
        <v/>
      </c>
      <c r="P9708" s="46">
        <f t="shared" si="791"/>
        <v>0</v>
      </c>
      <c r="Q9708" s="20">
        <f t="shared" si="792"/>
        <v>1</v>
      </c>
      <c r="R9708" s="20">
        <f t="shared" si="793"/>
        <v>0</v>
      </c>
      <c r="S9708" s="18">
        <f t="shared" si="794"/>
        <v>0</v>
      </c>
      <c r="T9708" s="17" t="s">
        <v>694</v>
      </c>
    </row>
    <row r="9709" spans="1:21" ht="13.2" hidden="1">
      <c r="A9709" s="64"/>
      <c r="J9709" s="13" t="str">
        <f t="shared" si="790"/>
        <v/>
      </c>
      <c r="M9709" s="13" t="str">
        <f t="shared" si="789"/>
        <v/>
      </c>
      <c r="P9709" s="46">
        <f t="shared" si="791"/>
        <v>0</v>
      </c>
      <c r="Q9709" s="20">
        <f t="shared" si="792"/>
        <v>1</v>
      </c>
      <c r="R9709" s="20">
        <f t="shared" si="793"/>
        <v>0</v>
      </c>
      <c r="S9709" s="18">
        <f t="shared" si="794"/>
        <v>0</v>
      </c>
      <c r="T9709" s="17" t="s">
        <v>694</v>
      </c>
    </row>
    <row r="9710" spans="1:21" ht="13.2" hidden="1">
      <c r="J9710" s="13" t="str">
        <f t="shared" si="790"/>
        <v/>
      </c>
      <c r="M9710" s="13" t="str">
        <f t="shared" si="789"/>
        <v/>
      </c>
      <c r="P9710" s="46">
        <f t="shared" si="791"/>
        <v>0</v>
      </c>
      <c r="Q9710" s="20">
        <f t="shared" si="792"/>
        <v>1</v>
      </c>
      <c r="R9710" s="20">
        <f t="shared" si="793"/>
        <v>0</v>
      </c>
      <c r="S9710" s="18">
        <f t="shared" si="794"/>
        <v>0</v>
      </c>
      <c r="T9710" s="17" t="s">
        <v>694</v>
      </c>
    </row>
    <row r="9711" spans="1:21" ht="13.2" hidden="1">
      <c r="J9711" s="13" t="str">
        <f t="shared" si="790"/>
        <v/>
      </c>
      <c r="M9711" s="13" t="str">
        <f t="shared" si="789"/>
        <v/>
      </c>
      <c r="P9711" s="46">
        <f t="shared" si="791"/>
        <v>0</v>
      </c>
      <c r="Q9711" s="20">
        <f t="shared" si="792"/>
        <v>1</v>
      </c>
      <c r="R9711" s="20">
        <f t="shared" si="793"/>
        <v>0</v>
      </c>
      <c r="S9711" s="18">
        <f t="shared" si="794"/>
        <v>0</v>
      </c>
      <c r="T9711" s="17" t="s">
        <v>694</v>
      </c>
    </row>
    <row r="9712" spans="1:21" ht="13.2" hidden="1">
      <c r="J9712" s="13" t="str">
        <f t="shared" si="790"/>
        <v/>
      </c>
      <c r="M9712" s="13" t="str">
        <f t="shared" si="789"/>
        <v/>
      </c>
      <c r="P9712" s="46">
        <f t="shared" si="791"/>
        <v>0</v>
      </c>
      <c r="Q9712" s="20">
        <f t="shared" si="792"/>
        <v>1</v>
      </c>
      <c r="R9712" s="20">
        <f t="shared" si="793"/>
        <v>0</v>
      </c>
      <c r="S9712" s="18">
        <f t="shared" si="794"/>
        <v>0</v>
      </c>
      <c r="T9712" s="17" t="s">
        <v>694</v>
      </c>
    </row>
    <row r="9713" spans="10:20" ht="13.2" hidden="1">
      <c r="J9713" s="13" t="str">
        <f t="shared" si="790"/>
        <v/>
      </c>
      <c r="M9713" s="13" t="str">
        <f t="shared" si="789"/>
        <v/>
      </c>
      <c r="P9713" s="46">
        <f t="shared" si="791"/>
        <v>0</v>
      </c>
      <c r="Q9713" s="20">
        <f t="shared" si="792"/>
        <v>1</v>
      </c>
      <c r="R9713" s="20">
        <f t="shared" si="793"/>
        <v>0</v>
      </c>
      <c r="S9713" s="18">
        <f t="shared" si="794"/>
        <v>0</v>
      </c>
      <c r="T9713" s="17" t="s">
        <v>694</v>
      </c>
    </row>
    <row r="9714" spans="10:20" ht="13.2" hidden="1">
      <c r="J9714" s="13" t="str">
        <f t="shared" si="790"/>
        <v/>
      </c>
      <c r="M9714" s="13" t="str">
        <f t="shared" si="789"/>
        <v/>
      </c>
      <c r="P9714" s="46">
        <f t="shared" si="791"/>
        <v>0</v>
      </c>
      <c r="Q9714" s="20">
        <f t="shared" si="792"/>
        <v>1</v>
      </c>
      <c r="R9714" s="20">
        <f t="shared" si="793"/>
        <v>0</v>
      </c>
      <c r="S9714" s="18">
        <f t="shared" si="794"/>
        <v>0</v>
      </c>
      <c r="T9714" s="17" t="s">
        <v>694</v>
      </c>
    </row>
    <row r="9715" spans="10:20" ht="13.2" hidden="1">
      <c r="J9715" s="13" t="str">
        <f t="shared" si="790"/>
        <v/>
      </c>
      <c r="M9715" s="13" t="str">
        <f t="shared" si="789"/>
        <v/>
      </c>
      <c r="P9715" s="46">
        <f t="shared" si="791"/>
        <v>0</v>
      </c>
      <c r="Q9715" s="20">
        <f t="shared" si="792"/>
        <v>1</v>
      </c>
      <c r="R9715" s="20">
        <f t="shared" si="793"/>
        <v>0</v>
      </c>
      <c r="S9715" s="18">
        <f t="shared" si="794"/>
        <v>0</v>
      </c>
      <c r="T9715" s="17" t="s">
        <v>694</v>
      </c>
    </row>
    <row r="9716" spans="10:20" ht="13.2" hidden="1">
      <c r="J9716" s="13" t="str">
        <f t="shared" si="790"/>
        <v/>
      </c>
      <c r="M9716" s="13" t="str">
        <f t="shared" si="789"/>
        <v/>
      </c>
      <c r="P9716" s="46">
        <f t="shared" si="791"/>
        <v>0</v>
      </c>
      <c r="Q9716" s="20">
        <f t="shared" si="792"/>
        <v>1</v>
      </c>
      <c r="R9716" s="20">
        <f t="shared" si="793"/>
        <v>0</v>
      </c>
      <c r="S9716" s="18">
        <f t="shared" si="794"/>
        <v>0</v>
      </c>
      <c r="T9716" s="17" t="s">
        <v>694</v>
      </c>
    </row>
    <row r="9717" spans="10:20" ht="13.2" hidden="1">
      <c r="J9717" s="13" t="str">
        <f t="shared" si="790"/>
        <v/>
      </c>
      <c r="M9717" s="13" t="str">
        <f t="shared" si="789"/>
        <v/>
      </c>
      <c r="P9717" s="46">
        <f t="shared" si="791"/>
        <v>0</v>
      </c>
      <c r="Q9717" s="20">
        <f t="shared" si="792"/>
        <v>1</v>
      </c>
      <c r="R9717" s="20">
        <f t="shared" si="793"/>
        <v>0</v>
      </c>
      <c r="S9717" s="18">
        <f t="shared" si="794"/>
        <v>0</v>
      </c>
      <c r="T9717" s="17" t="s">
        <v>694</v>
      </c>
    </row>
    <row r="9718" spans="10:20" ht="13.2" hidden="1">
      <c r="J9718" s="13" t="str">
        <f t="shared" si="790"/>
        <v/>
      </c>
      <c r="M9718" s="13" t="str">
        <f t="shared" si="789"/>
        <v/>
      </c>
      <c r="P9718" s="46">
        <f t="shared" si="791"/>
        <v>0</v>
      </c>
      <c r="Q9718" s="20">
        <f t="shared" si="792"/>
        <v>1</v>
      </c>
      <c r="R9718" s="20">
        <f t="shared" si="793"/>
        <v>0</v>
      </c>
      <c r="S9718" s="18">
        <f t="shared" si="794"/>
        <v>0</v>
      </c>
      <c r="T9718" s="17" t="s">
        <v>694</v>
      </c>
    </row>
    <row r="9719" spans="10:20" ht="13.2" hidden="1">
      <c r="J9719" s="13" t="str">
        <f t="shared" si="790"/>
        <v/>
      </c>
      <c r="M9719" s="13" t="str">
        <f t="shared" si="789"/>
        <v/>
      </c>
      <c r="P9719" s="46">
        <f t="shared" si="791"/>
        <v>0</v>
      </c>
      <c r="Q9719" s="20">
        <f t="shared" si="792"/>
        <v>1</v>
      </c>
      <c r="R9719" s="20">
        <f t="shared" si="793"/>
        <v>0</v>
      </c>
      <c r="S9719" s="18">
        <f t="shared" si="794"/>
        <v>0</v>
      </c>
      <c r="T9719" s="17" t="s">
        <v>694</v>
      </c>
    </row>
    <row r="9720" spans="10:20" ht="13.2" hidden="1">
      <c r="J9720" s="13" t="str">
        <f t="shared" si="790"/>
        <v/>
      </c>
      <c r="M9720" s="13" t="str">
        <f t="shared" si="789"/>
        <v/>
      </c>
      <c r="P9720" s="46">
        <f t="shared" si="791"/>
        <v>0</v>
      </c>
      <c r="Q9720" s="20">
        <f t="shared" si="792"/>
        <v>1</v>
      </c>
      <c r="R9720" s="20">
        <f t="shared" si="793"/>
        <v>0</v>
      </c>
      <c r="S9720" s="18">
        <f t="shared" si="794"/>
        <v>0</v>
      </c>
      <c r="T9720" s="17" t="s">
        <v>694</v>
      </c>
    </row>
    <row r="9721" spans="10:20" ht="13.2" hidden="1">
      <c r="J9721" s="13" t="str">
        <f t="shared" si="790"/>
        <v/>
      </c>
      <c r="M9721" s="13" t="str">
        <f t="shared" ref="M9721:M9784" si="795">+LEFT(U9721,4)</f>
        <v/>
      </c>
      <c r="P9721" s="46">
        <f t="shared" si="791"/>
        <v>0</v>
      </c>
      <c r="Q9721" s="20">
        <f t="shared" si="792"/>
        <v>1</v>
      </c>
      <c r="R9721" s="20">
        <f t="shared" si="793"/>
        <v>0</v>
      </c>
      <c r="S9721" s="18">
        <f t="shared" si="794"/>
        <v>0</v>
      </c>
      <c r="T9721" s="17" t="s">
        <v>694</v>
      </c>
    </row>
    <row r="9722" spans="10:20" ht="13.2" hidden="1">
      <c r="J9722" s="13" t="str">
        <f t="shared" si="790"/>
        <v/>
      </c>
      <c r="M9722" s="13" t="str">
        <f t="shared" si="795"/>
        <v/>
      </c>
      <c r="P9722" s="46">
        <f t="shared" si="791"/>
        <v>0</v>
      </c>
      <c r="Q9722" s="20">
        <f t="shared" si="792"/>
        <v>1</v>
      </c>
      <c r="R9722" s="20">
        <f t="shared" si="793"/>
        <v>0</v>
      </c>
      <c r="S9722" s="18">
        <f t="shared" si="794"/>
        <v>0</v>
      </c>
      <c r="T9722" s="17" t="s">
        <v>694</v>
      </c>
    </row>
    <row r="9723" spans="10:20" ht="13.2" hidden="1">
      <c r="J9723" s="13" t="str">
        <f t="shared" si="790"/>
        <v/>
      </c>
      <c r="M9723" s="13" t="str">
        <f t="shared" si="795"/>
        <v/>
      </c>
      <c r="P9723" s="46">
        <f t="shared" si="791"/>
        <v>0</v>
      </c>
      <c r="Q9723" s="20">
        <f t="shared" si="792"/>
        <v>1</v>
      </c>
      <c r="R9723" s="20">
        <f t="shared" si="793"/>
        <v>0</v>
      </c>
      <c r="S9723" s="18">
        <f t="shared" si="794"/>
        <v>0</v>
      </c>
      <c r="T9723" s="17" t="s">
        <v>694</v>
      </c>
    </row>
    <row r="9724" spans="10:20" ht="13.2" hidden="1">
      <c r="J9724" s="13" t="str">
        <f t="shared" si="790"/>
        <v/>
      </c>
      <c r="M9724" s="13" t="str">
        <f t="shared" si="795"/>
        <v/>
      </c>
      <c r="P9724" s="46">
        <f t="shared" si="791"/>
        <v>0</v>
      </c>
      <c r="Q9724" s="20">
        <f t="shared" si="792"/>
        <v>1</v>
      </c>
      <c r="R9724" s="20">
        <f t="shared" si="793"/>
        <v>0</v>
      </c>
      <c r="S9724" s="18">
        <f t="shared" si="794"/>
        <v>0</v>
      </c>
      <c r="T9724" s="17" t="s">
        <v>694</v>
      </c>
    </row>
    <row r="9725" spans="10:20" ht="13.2" hidden="1">
      <c r="J9725" s="13" t="str">
        <f t="shared" si="790"/>
        <v/>
      </c>
      <c r="M9725" s="13" t="str">
        <f t="shared" si="795"/>
        <v/>
      </c>
      <c r="N9725" s="13"/>
      <c r="O9725" s="62"/>
      <c r="P9725" s="46">
        <f t="shared" si="791"/>
        <v>0</v>
      </c>
      <c r="Q9725" s="20">
        <f t="shared" si="792"/>
        <v>1</v>
      </c>
      <c r="R9725" s="20">
        <f t="shared" si="793"/>
        <v>0</v>
      </c>
      <c r="S9725" s="18">
        <f t="shared" si="794"/>
        <v>0</v>
      </c>
      <c r="T9725" s="17" t="s">
        <v>694</v>
      </c>
    </row>
    <row r="9726" spans="10:20" ht="13.2" hidden="1">
      <c r="J9726" s="13" t="str">
        <f t="shared" si="790"/>
        <v/>
      </c>
      <c r="M9726" s="13" t="str">
        <f t="shared" si="795"/>
        <v/>
      </c>
      <c r="N9726" s="13"/>
      <c r="O9726" s="62"/>
      <c r="P9726" s="46">
        <f t="shared" si="791"/>
        <v>0</v>
      </c>
      <c r="Q9726" s="20">
        <f t="shared" si="792"/>
        <v>1</v>
      </c>
      <c r="R9726" s="20">
        <f t="shared" si="793"/>
        <v>0</v>
      </c>
      <c r="S9726" s="18">
        <f t="shared" si="794"/>
        <v>0</v>
      </c>
      <c r="T9726" s="17" t="s">
        <v>694</v>
      </c>
    </row>
    <row r="9727" spans="10:20" ht="13.2" hidden="1">
      <c r="J9727" s="13" t="str">
        <f t="shared" si="790"/>
        <v/>
      </c>
      <c r="M9727" s="13" t="str">
        <f t="shared" si="795"/>
        <v/>
      </c>
      <c r="N9727" s="13"/>
      <c r="O9727" s="62"/>
      <c r="P9727" s="46">
        <f t="shared" si="791"/>
        <v>0</v>
      </c>
      <c r="Q9727" s="20">
        <f t="shared" si="792"/>
        <v>1</v>
      </c>
      <c r="R9727" s="20">
        <f t="shared" si="793"/>
        <v>0</v>
      </c>
      <c r="S9727" s="18">
        <f t="shared" si="794"/>
        <v>0</v>
      </c>
      <c r="T9727" s="17" t="s">
        <v>694</v>
      </c>
    </row>
    <row r="9728" spans="10:20" ht="13.2" hidden="1">
      <c r="J9728" s="13" t="str">
        <f t="shared" si="790"/>
        <v/>
      </c>
      <c r="M9728" s="13" t="str">
        <f t="shared" si="795"/>
        <v/>
      </c>
      <c r="N9728" s="13"/>
      <c r="O9728" s="62"/>
      <c r="P9728" s="46">
        <f t="shared" si="791"/>
        <v>0</v>
      </c>
      <c r="Q9728" s="20">
        <f t="shared" si="792"/>
        <v>1</v>
      </c>
      <c r="R9728" s="20">
        <f t="shared" si="793"/>
        <v>0</v>
      </c>
      <c r="S9728" s="18">
        <f t="shared" si="794"/>
        <v>0</v>
      </c>
      <c r="T9728" s="17" t="s">
        <v>694</v>
      </c>
    </row>
    <row r="9729" spans="1:21" ht="13.2" hidden="1">
      <c r="J9729" s="13" t="str">
        <f t="shared" si="790"/>
        <v/>
      </c>
      <c r="M9729" s="13" t="str">
        <f t="shared" si="795"/>
        <v/>
      </c>
      <c r="P9729" s="46">
        <f t="shared" si="791"/>
        <v>0</v>
      </c>
      <c r="Q9729" s="20">
        <f t="shared" si="792"/>
        <v>1</v>
      </c>
      <c r="R9729" s="20">
        <f t="shared" si="793"/>
        <v>0</v>
      </c>
      <c r="S9729" s="18">
        <f t="shared" si="794"/>
        <v>0</v>
      </c>
      <c r="T9729" s="17" t="s">
        <v>694</v>
      </c>
    </row>
    <row r="9730" spans="1:21" ht="13.2" hidden="1">
      <c r="A9730" s="40"/>
      <c r="B9730" s="47"/>
      <c r="D9730" s="40"/>
      <c r="J9730" s="13" t="str">
        <f t="shared" ref="J9730:J9793" si="796">+LEFT(U9730,4)</f>
        <v/>
      </c>
      <c r="K9730" s="40"/>
      <c r="L9730" s="52"/>
      <c r="M9730" s="13" t="str">
        <f t="shared" si="795"/>
        <v/>
      </c>
      <c r="N9730" s="39"/>
      <c r="O9730" s="56"/>
      <c r="P9730" s="46">
        <f t="shared" ref="P9730:P9793" si="797">ROUND(O9730*L9730,2)</f>
        <v>0</v>
      </c>
      <c r="Q9730" s="20">
        <f t="shared" ref="Q9730:Q9793" si="798">IF(N9730="HKD",7.8,IF(N9730="CNY",6.4,1))</f>
        <v>1</v>
      </c>
      <c r="R9730" s="20">
        <f t="shared" ref="R9730:R9793" si="799">+O9730/Q9730</f>
        <v>0</v>
      </c>
      <c r="S9730" s="18">
        <f t="shared" ref="S9730:S9793" si="800">+R9730*L9730</f>
        <v>0</v>
      </c>
      <c r="T9730" s="17" t="s">
        <v>694</v>
      </c>
      <c r="U9730" s="40"/>
    </row>
    <row r="9731" spans="1:21" ht="13.2" hidden="1">
      <c r="J9731" s="13" t="str">
        <f t="shared" si="796"/>
        <v/>
      </c>
      <c r="M9731" s="13" t="str">
        <f t="shared" si="795"/>
        <v/>
      </c>
      <c r="P9731" s="46">
        <f t="shared" si="797"/>
        <v>0</v>
      </c>
      <c r="Q9731" s="20">
        <f t="shared" si="798"/>
        <v>1</v>
      </c>
      <c r="R9731" s="20">
        <f t="shared" si="799"/>
        <v>0</v>
      </c>
      <c r="S9731" s="18">
        <f t="shared" si="800"/>
        <v>0</v>
      </c>
      <c r="T9731" s="17" t="s">
        <v>694</v>
      </c>
    </row>
    <row r="9732" spans="1:21" ht="13.2" hidden="1">
      <c r="J9732" s="13" t="str">
        <f t="shared" si="796"/>
        <v/>
      </c>
      <c r="M9732" s="13" t="str">
        <f t="shared" si="795"/>
        <v/>
      </c>
      <c r="P9732" s="46">
        <f t="shared" si="797"/>
        <v>0</v>
      </c>
      <c r="Q9732" s="20">
        <f t="shared" si="798"/>
        <v>1</v>
      </c>
      <c r="R9732" s="20">
        <f t="shared" si="799"/>
        <v>0</v>
      </c>
      <c r="S9732" s="18">
        <f t="shared" si="800"/>
        <v>0</v>
      </c>
      <c r="T9732" s="17" t="s">
        <v>694</v>
      </c>
    </row>
    <row r="9733" spans="1:21" ht="13.2" hidden="1">
      <c r="A9733" s="64"/>
      <c r="J9733" s="13" t="str">
        <f t="shared" si="796"/>
        <v/>
      </c>
      <c r="M9733" s="13" t="str">
        <f t="shared" si="795"/>
        <v/>
      </c>
      <c r="P9733" s="46">
        <f t="shared" si="797"/>
        <v>0</v>
      </c>
      <c r="Q9733" s="20">
        <f t="shared" si="798"/>
        <v>1</v>
      </c>
      <c r="R9733" s="20">
        <f t="shared" si="799"/>
        <v>0</v>
      </c>
      <c r="S9733" s="18">
        <f t="shared" si="800"/>
        <v>0</v>
      </c>
      <c r="T9733" s="17" t="s">
        <v>694</v>
      </c>
    </row>
    <row r="9734" spans="1:21" ht="13.2" hidden="1">
      <c r="A9734" s="64"/>
      <c r="J9734" s="13" t="str">
        <f t="shared" si="796"/>
        <v/>
      </c>
      <c r="M9734" s="13" t="str">
        <f t="shared" si="795"/>
        <v/>
      </c>
      <c r="P9734" s="46">
        <f t="shared" si="797"/>
        <v>0</v>
      </c>
      <c r="Q9734" s="20">
        <f t="shared" si="798"/>
        <v>1</v>
      </c>
      <c r="R9734" s="20">
        <f t="shared" si="799"/>
        <v>0</v>
      </c>
      <c r="S9734" s="18">
        <f t="shared" si="800"/>
        <v>0</v>
      </c>
      <c r="T9734" s="17" t="s">
        <v>694</v>
      </c>
    </row>
    <row r="9735" spans="1:21" ht="13.2" hidden="1">
      <c r="A9735" s="64"/>
      <c r="J9735" s="13" t="str">
        <f t="shared" si="796"/>
        <v/>
      </c>
      <c r="M9735" s="13" t="str">
        <f t="shared" si="795"/>
        <v/>
      </c>
      <c r="P9735" s="46">
        <f t="shared" si="797"/>
        <v>0</v>
      </c>
      <c r="Q9735" s="20">
        <f t="shared" si="798"/>
        <v>1</v>
      </c>
      <c r="R9735" s="20">
        <f t="shared" si="799"/>
        <v>0</v>
      </c>
      <c r="S9735" s="18">
        <f t="shared" si="800"/>
        <v>0</v>
      </c>
      <c r="T9735" s="17" t="s">
        <v>694</v>
      </c>
    </row>
    <row r="9736" spans="1:21" ht="13.2" hidden="1">
      <c r="A9736" s="64"/>
      <c r="J9736" s="13" t="str">
        <f t="shared" si="796"/>
        <v/>
      </c>
      <c r="M9736" s="13" t="str">
        <f t="shared" si="795"/>
        <v/>
      </c>
      <c r="P9736" s="46">
        <f t="shared" si="797"/>
        <v>0</v>
      </c>
      <c r="Q9736" s="20">
        <f t="shared" si="798"/>
        <v>1</v>
      </c>
      <c r="R9736" s="20">
        <f t="shared" si="799"/>
        <v>0</v>
      </c>
      <c r="S9736" s="18">
        <f t="shared" si="800"/>
        <v>0</v>
      </c>
      <c r="T9736" s="17" t="s">
        <v>694</v>
      </c>
    </row>
    <row r="9737" spans="1:21" ht="13.2" hidden="1">
      <c r="A9737" s="64"/>
      <c r="J9737" s="13" t="str">
        <f t="shared" si="796"/>
        <v/>
      </c>
      <c r="M9737" s="13" t="str">
        <f t="shared" si="795"/>
        <v/>
      </c>
      <c r="P9737" s="46">
        <f t="shared" si="797"/>
        <v>0</v>
      </c>
      <c r="Q9737" s="20">
        <f t="shared" si="798"/>
        <v>1</v>
      </c>
      <c r="R9737" s="20">
        <f t="shared" si="799"/>
        <v>0</v>
      </c>
      <c r="S9737" s="18">
        <f t="shared" si="800"/>
        <v>0</v>
      </c>
      <c r="T9737" s="17" t="s">
        <v>694</v>
      </c>
    </row>
    <row r="9738" spans="1:21" ht="13.2" hidden="1">
      <c r="A9738" s="64"/>
      <c r="J9738" s="13" t="str">
        <f t="shared" si="796"/>
        <v/>
      </c>
      <c r="M9738" s="13" t="str">
        <f t="shared" si="795"/>
        <v/>
      </c>
      <c r="P9738" s="46">
        <f t="shared" si="797"/>
        <v>0</v>
      </c>
      <c r="Q9738" s="20">
        <f t="shared" si="798"/>
        <v>1</v>
      </c>
      <c r="R9738" s="20">
        <f t="shared" si="799"/>
        <v>0</v>
      </c>
      <c r="S9738" s="18">
        <f t="shared" si="800"/>
        <v>0</v>
      </c>
      <c r="T9738" s="17" t="s">
        <v>694</v>
      </c>
    </row>
    <row r="9739" spans="1:21" ht="13.2" hidden="1">
      <c r="A9739" s="64"/>
      <c r="J9739" s="13" t="str">
        <f t="shared" si="796"/>
        <v/>
      </c>
      <c r="M9739" s="13" t="str">
        <f t="shared" si="795"/>
        <v/>
      </c>
      <c r="P9739" s="46">
        <f t="shared" si="797"/>
        <v>0</v>
      </c>
      <c r="Q9739" s="20">
        <f t="shared" si="798"/>
        <v>1</v>
      </c>
      <c r="R9739" s="20">
        <f t="shared" si="799"/>
        <v>0</v>
      </c>
      <c r="S9739" s="18">
        <f t="shared" si="800"/>
        <v>0</v>
      </c>
      <c r="T9739" s="17" t="s">
        <v>694</v>
      </c>
    </row>
    <row r="9740" spans="1:21" ht="13.2" hidden="1">
      <c r="J9740" s="13" t="str">
        <f t="shared" si="796"/>
        <v/>
      </c>
      <c r="M9740" s="13" t="str">
        <f t="shared" si="795"/>
        <v/>
      </c>
      <c r="P9740" s="46">
        <f t="shared" si="797"/>
        <v>0</v>
      </c>
      <c r="Q9740" s="20">
        <f t="shared" si="798"/>
        <v>1</v>
      </c>
      <c r="R9740" s="20">
        <f t="shared" si="799"/>
        <v>0</v>
      </c>
      <c r="S9740" s="18">
        <f t="shared" si="800"/>
        <v>0</v>
      </c>
      <c r="T9740" s="17" t="s">
        <v>694</v>
      </c>
    </row>
    <row r="9741" spans="1:21" ht="13.2" hidden="1">
      <c r="J9741" s="13" t="str">
        <f t="shared" si="796"/>
        <v/>
      </c>
      <c r="M9741" s="13" t="str">
        <f t="shared" si="795"/>
        <v/>
      </c>
      <c r="P9741" s="46">
        <f t="shared" si="797"/>
        <v>0</v>
      </c>
      <c r="Q9741" s="20">
        <f t="shared" si="798"/>
        <v>1</v>
      </c>
      <c r="R9741" s="20">
        <f t="shared" si="799"/>
        <v>0</v>
      </c>
      <c r="S9741" s="18">
        <f t="shared" si="800"/>
        <v>0</v>
      </c>
      <c r="T9741" s="17" t="s">
        <v>694</v>
      </c>
    </row>
    <row r="9742" spans="1:21" ht="13.2" hidden="1">
      <c r="J9742" s="13" t="str">
        <f t="shared" si="796"/>
        <v/>
      </c>
      <c r="M9742" s="13" t="str">
        <f t="shared" si="795"/>
        <v/>
      </c>
      <c r="P9742" s="46">
        <f t="shared" si="797"/>
        <v>0</v>
      </c>
      <c r="Q9742" s="20">
        <f t="shared" si="798"/>
        <v>1</v>
      </c>
      <c r="R9742" s="20">
        <f t="shared" si="799"/>
        <v>0</v>
      </c>
      <c r="S9742" s="18">
        <f t="shared" si="800"/>
        <v>0</v>
      </c>
      <c r="T9742" s="17" t="s">
        <v>694</v>
      </c>
    </row>
    <row r="9743" spans="1:21" ht="13.2" hidden="1">
      <c r="J9743" s="13" t="str">
        <f t="shared" si="796"/>
        <v/>
      </c>
      <c r="M9743" s="13" t="str">
        <f t="shared" si="795"/>
        <v/>
      </c>
      <c r="P9743" s="46">
        <f t="shared" si="797"/>
        <v>0</v>
      </c>
      <c r="Q9743" s="20">
        <f t="shared" si="798"/>
        <v>1</v>
      </c>
      <c r="R9743" s="20">
        <f t="shared" si="799"/>
        <v>0</v>
      </c>
      <c r="S9743" s="18">
        <f t="shared" si="800"/>
        <v>0</v>
      </c>
      <c r="T9743" s="17" t="s">
        <v>694</v>
      </c>
    </row>
    <row r="9744" spans="1:21" ht="13.2" hidden="1">
      <c r="J9744" s="13" t="str">
        <f t="shared" si="796"/>
        <v/>
      </c>
      <c r="M9744" s="13" t="str">
        <f t="shared" si="795"/>
        <v/>
      </c>
      <c r="P9744" s="46">
        <f t="shared" si="797"/>
        <v>0</v>
      </c>
      <c r="Q9744" s="20">
        <f t="shared" si="798"/>
        <v>1</v>
      </c>
      <c r="R9744" s="20">
        <f t="shared" si="799"/>
        <v>0</v>
      </c>
      <c r="S9744" s="18">
        <f t="shared" si="800"/>
        <v>0</v>
      </c>
      <c r="T9744" s="17" t="s">
        <v>694</v>
      </c>
    </row>
    <row r="9745" spans="1:21" ht="13.2" hidden="1">
      <c r="J9745" s="13" t="str">
        <f t="shared" si="796"/>
        <v/>
      </c>
      <c r="M9745" s="13" t="str">
        <f t="shared" si="795"/>
        <v/>
      </c>
      <c r="P9745" s="46">
        <f t="shared" si="797"/>
        <v>0</v>
      </c>
      <c r="Q9745" s="20">
        <f t="shared" si="798"/>
        <v>1</v>
      </c>
      <c r="R9745" s="20">
        <f t="shared" si="799"/>
        <v>0</v>
      </c>
      <c r="S9745" s="18">
        <f t="shared" si="800"/>
        <v>0</v>
      </c>
      <c r="T9745" s="17" t="s">
        <v>694</v>
      </c>
    </row>
    <row r="9746" spans="1:21" ht="13.2" hidden="1">
      <c r="J9746" s="13" t="str">
        <f t="shared" si="796"/>
        <v/>
      </c>
      <c r="M9746" s="13" t="str">
        <f t="shared" si="795"/>
        <v/>
      </c>
      <c r="P9746" s="46">
        <f t="shared" si="797"/>
        <v>0</v>
      </c>
      <c r="Q9746" s="20">
        <f t="shared" si="798"/>
        <v>1</v>
      </c>
      <c r="R9746" s="20">
        <f t="shared" si="799"/>
        <v>0</v>
      </c>
      <c r="S9746" s="18">
        <f t="shared" si="800"/>
        <v>0</v>
      </c>
      <c r="T9746" s="17" t="s">
        <v>694</v>
      </c>
    </row>
    <row r="9747" spans="1:21" ht="13.2" hidden="1">
      <c r="J9747" s="13" t="str">
        <f t="shared" si="796"/>
        <v/>
      </c>
      <c r="M9747" s="13" t="str">
        <f t="shared" si="795"/>
        <v/>
      </c>
      <c r="P9747" s="46">
        <f t="shared" si="797"/>
        <v>0</v>
      </c>
      <c r="Q9747" s="20">
        <f t="shared" si="798"/>
        <v>1</v>
      </c>
      <c r="R9747" s="20">
        <f t="shared" si="799"/>
        <v>0</v>
      </c>
      <c r="S9747" s="18">
        <f t="shared" si="800"/>
        <v>0</v>
      </c>
      <c r="T9747" s="17" t="s">
        <v>694</v>
      </c>
    </row>
    <row r="9748" spans="1:21" ht="13.2" hidden="1">
      <c r="J9748" s="13" t="str">
        <f t="shared" si="796"/>
        <v/>
      </c>
      <c r="M9748" s="13" t="str">
        <f t="shared" si="795"/>
        <v/>
      </c>
      <c r="P9748" s="46">
        <f t="shared" si="797"/>
        <v>0</v>
      </c>
      <c r="Q9748" s="20">
        <f t="shared" si="798"/>
        <v>1</v>
      </c>
      <c r="R9748" s="20">
        <f t="shared" si="799"/>
        <v>0</v>
      </c>
      <c r="S9748" s="18">
        <f t="shared" si="800"/>
        <v>0</v>
      </c>
      <c r="T9748" s="17" t="s">
        <v>694</v>
      </c>
    </row>
    <row r="9749" spans="1:21" ht="13.2" hidden="1">
      <c r="J9749" s="13" t="str">
        <f t="shared" si="796"/>
        <v/>
      </c>
      <c r="M9749" s="13" t="str">
        <f t="shared" si="795"/>
        <v/>
      </c>
      <c r="P9749" s="46">
        <f t="shared" si="797"/>
        <v>0</v>
      </c>
      <c r="Q9749" s="20">
        <f t="shared" si="798"/>
        <v>1</v>
      </c>
      <c r="R9749" s="20">
        <f t="shared" si="799"/>
        <v>0</v>
      </c>
      <c r="S9749" s="18">
        <f t="shared" si="800"/>
        <v>0</v>
      </c>
      <c r="T9749" s="17" t="s">
        <v>694</v>
      </c>
    </row>
    <row r="9750" spans="1:21" ht="13.2" hidden="1">
      <c r="J9750" s="13" t="str">
        <f t="shared" si="796"/>
        <v/>
      </c>
      <c r="M9750" s="13" t="str">
        <f t="shared" si="795"/>
        <v/>
      </c>
      <c r="P9750" s="46">
        <f t="shared" si="797"/>
        <v>0</v>
      </c>
      <c r="Q9750" s="20">
        <f t="shared" si="798"/>
        <v>1</v>
      </c>
      <c r="R9750" s="20">
        <f t="shared" si="799"/>
        <v>0</v>
      </c>
      <c r="S9750" s="18">
        <f t="shared" si="800"/>
        <v>0</v>
      </c>
      <c r="T9750" s="17" t="s">
        <v>694</v>
      </c>
    </row>
    <row r="9751" spans="1:21" ht="13.2" hidden="1">
      <c r="J9751" s="13" t="str">
        <f t="shared" si="796"/>
        <v/>
      </c>
      <c r="M9751" s="13" t="str">
        <f t="shared" si="795"/>
        <v/>
      </c>
      <c r="P9751" s="46">
        <f t="shared" si="797"/>
        <v>0</v>
      </c>
      <c r="Q9751" s="20">
        <f t="shared" si="798"/>
        <v>1</v>
      </c>
      <c r="R9751" s="20">
        <f t="shared" si="799"/>
        <v>0</v>
      </c>
      <c r="S9751" s="18">
        <f t="shared" si="800"/>
        <v>0</v>
      </c>
      <c r="T9751" s="17" t="s">
        <v>694</v>
      </c>
    </row>
    <row r="9752" spans="1:21" ht="13.2" hidden="1">
      <c r="J9752" s="13" t="str">
        <f t="shared" si="796"/>
        <v/>
      </c>
      <c r="M9752" s="13" t="str">
        <f t="shared" si="795"/>
        <v/>
      </c>
      <c r="P9752" s="46">
        <f t="shared" si="797"/>
        <v>0</v>
      </c>
      <c r="Q9752" s="20">
        <f t="shared" si="798"/>
        <v>1</v>
      </c>
      <c r="R9752" s="20">
        <f t="shared" si="799"/>
        <v>0</v>
      </c>
      <c r="S9752" s="18">
        <f t="shared" si="800"/>
        <v>0</v>
      </c>
      <c r="T9752" s="17" t="s">
        <v>694</v>
      </c>
    </row>
    <row r="9753" spans="1:21" ht="13.2" hidden="1">
      <c r="A9753" s="40"/>
      <c r="B9753" s="47"/>
      <c r="D9753" s="40"/>
      <c r="J9753" s="13" t="str">
        <f t="shared" si="796"/>
        <v/>
      </c>
      <c r="K9753" s="40"/>
      <c r="L9753" s="52"/>
      <c r="M9753" s="13" t="str">
        <f t="shared" si="795"/>
        <v/>
      </c>
      <c r="N9753" s="39"/>
      <c r="O9753" s="56"/>
      <c r="P9753" s="46">
        <f t="shared" si="797"/>
        <v>0</v>
      </c>
      <c r="Q9753" s="20">
        <f t="shared" si="798"/>
        <v>1</v>
      </c>
      <c r="R9753" s="20">
        <f t="shared" si="799"/>
        <v>0</v>
      </c>
      <c r="S9753" s="18">
        <f t="shared" si="800"/>
        <v>0</v>
      </c>
      <c r="T9753" s="17" t="s">
        <v>694</v>
      </c>
      <c r="U9753" s="40"/>
    </row>
    <row r="9754" spans="1:21" ht="13.2" hidden="1">
      <c r="J9754" s="13" t="str">
        <f t="shared" si="796"/>
        <v/>
      </c>
      <c r="M9754" s="13" t="str">
        <f t="shared" si="795"/>
        <v/>
      </c>
      <c r="P9754" s="46">
        <f t="shared" si="797"/>
        <v>0</v>
      </c>
      <c r="Q9754" s="20">
        <f t="shared" si="798"/>
        <v>1</v>
      </c>
      <c r="R9754" s="20">
        <f t="shared" si="799"/>
        <v>0</v>
      </c>
      <c r="S9754" s="18">
        <f t="shared" si="800"/>
        <v>0</v>
      </c>
      <c r="T9754" s="17" t="s">
        <v>694</v>
      </c>
    </row>
    <row r="9755" spans="1:21" ht="13.2" hidden="1">
      <c r="A9755" s="64"/>
      <c r="J9755" s="13" t="str">
        <f t="shared" si="796"/>
        <v/>
      </c>
      <c r="M9755" s="13" t="str">
        <f t="shared" si="795"/>
        <v/>
      </c>
      <c r="P9755" s="46">
        <f t="shared" si="797"/>
        <v>0</v>
      </c>
      <c r="Q9755" s="20">
        <f t="shared" si="798"/>
        <v>1</v>
      </c>
      <c r="R9755" s="20">
        <f t="shared" si="799"/>
        <v>0</v>
      </c>
      <c r="S9755" s="18">
        <f t="shared" si="800"/>
        <v>0</v>
      </c>
      <c r="T9755" s="17" t="s">
        <v>694</v>
      </c>
    </row>
    <row r="9756" spans="1:21" ht="13.2" hidden="1">
      <c r="A9756" s="64"/>
      <c r="J9756" s="13" t="str">
        <f t="shared" si="796"/>
        <v/>
      </c>
      <c r="M9756" s="13" t="str">
        <f t="shared" si="795"/>
        <v/>
      </c>
      <c r="P9756" s="46">
        <f t="shared" si="797"/>
        <v>0</v>
      </c>
      <c r="Q9756" s="20">
        <f t="shared" si="798"/>
        <v>1</v>
      </c>
      <c r="R9756" s="20">
        <f t="shared" si="799"/>
        <v>0</v>
      </c>
      <c r="S9756" s="18">
        <f t="shared" si="800"/>
        <v>0</v>
      </c>
      <c r="T9756" s="17" t="s">
        <v>694</v>
      </c>
    </row>
    <row r="9757" spans="1:21" ht="13.2" hidden="1">
      <c r="J9757" s="13" t="str">
        <f t="shared" si="796"/>
        <v/>
      </c>
      <c r="M9757" s="13" t="str">
        <f t="shared" si="795"/>
        <v/>
      </c>
      <c r="P9757" s="46">
        <f t="shared" si="797"/>
        <v>0</v>
      </c>
      <c r="Q9757" s="20">
        <f t="shared" si="798"/>
        <v>1</v>
      </c>
      <c r="R9757" s="20">
        <f t="shared" si="799"/>
        <v>0</v>
      </c>
      <c r="S9757" s="18">
        <f t="shared" si="800"/>
        <v>0</v>
      </c>
      <c r="T9757" s="17" t="s">
        <v>694</v>
      </c>
    </row>
    <row r="9758" spans="1:21" ht="13.2" hidden="1">
      <c r="J9758" s="13" t="str">
        <f t="shared" si="796"/>
        <v/>
      </c>
      <c r="M9758" s="13" t="str">
        <f t="shared" si="795"/>
        <v/>
      </c>
      <c r="N9758" s="13"/>
      <c r="O9758" s="62"/>
      <c r="P9758" s="46">
        <f t="shared" si="797"/>
        <v>0</v>
      </c>
      <c r="Q9758" s="20">
        <f t="shared" si="798"/>
        <v>1</v>
      </c>
      <c r="R9758" s="20">
        <f t="shared" si="799"/>
        <v>0</v>
      </c>
      <c r="S9758" s="18">
        <f t="shared" si="800"/>
        <v>0</v>
      </c>
      <c r="T9758" s="17" t="s">
        <v>694</v>
      </c>
    </row>
    <row r="9759" spans="1:21" ht="13.2" hidden="1">
      <c r="J9759" s="13" t="str">
        <f t="shared" si="796"/>
        <v/>
      </c>
      <c r="M9759" s="13" t="str">
        <f t="shared" si="795"/>
        <v/>
      </c>
      <c r="P9759" s="46">
        <f t="shared" si="797"/>
        <v>0</v>
      </c>
      <c r="Q9759" s="20">
        <f t="shared" si="798"/>
        <v>1</v>
      </c>
      <c r="R9759" s="20">
        <f t="shared" si="799"/>
        <v>0</v>
      </c>
      <c r="S9759" s="18">
        <f t="shared" si="800"/>
        <v>0</v>
      </c>
      <c r="T9759" s="17" t="s">
        <v>694</v>
      </c>
    </row>
    <row r="9760" spans="1:21" ht="13.2" hidden="1">
      <c r="J9760" s="13" t="str">
        <f t="shared" si="796"/>
        <v/>
      </c>
      <c r="M9760" s="13" t="str">
        <f t="shared" si="795"/>
        <v/>
      </c>
      <c r="P9760" s="46">
        <f t="shared" si="797"/>
        <v>0</v>
      </c>
      <c r="Q9760" s="20">
        <f t="shared" si="798"/>
        <v>1</v>
      </c>
      <c r="R9760" s="20">
        <f t="shared" si="799"/>
        <v>0</v>
      </c>
      <c r="S9760" s="18">
        <f t="shared" si="800"/>
        <v>0</v>
      </c>
      <c r="T9760" s="17" t="s">
        <v>694</v>
      </c>
    </row>
    <row r="9761" spans="1:21" ht="13.2" hidden="1">
      <c r="J9761" s="13" t="str">
        <f t="shared" si="796"/>
        <v/>
      </c>
      <c r="M9761" s="13" t="str">
        <f t="shared" si="795"/>
        <v/>
      </c>
      <c r="P9761" s="46">
        <f t="shared" si="797"/>
        <v>0</v>
      </c>
      <c r="Q9761" s="20">
        <f t="shared" si="798"/>
        <v>1</v>
      </c>
      <c r="R9761" s="20">
        <f t="shared" si="799"/>
        <v>0</v>
      </c>
      <c r="S9761" s="18">
        <f t="shared" si="800"/>
        <v>0</v>
      </c>
      <c r="T9761" s="17" t="s">
        <v>694</v>
      </c>
    </row>
    <row r="9762" spans="1:21" ht="13.2" hidden="1">
      <c r="J9762" s="13" t="str">
        <f t="shared" si="796"/>
        <v/>
      </c>
      <c r="M9762" s="13" t="str">
        <f t="shared" si="795"/>
        <v/>
      </c>
      <c r="P9762" s="46">
        <f t="shared" si="797"/>
        <v>0</v>
      </c>
      <c r="Q9762" s="20">
        <f t="shared" si="798"/>
        <v>1</v>
      </c>
      <c r="R9762" s="20">
        <f t="shared" si="799"/>
        <v>0</v>
      </c>
      <c r="S9762" s="18">
        <f t="shared" si="800"/>
        <v>0</v>
      </c>
      <c r="T9762" s="17" t="s">
        <v>694</v>
      </c>
    </row>
    <row r="9763" spans="1:21" ht="13.2" hidden="1">
      <c r="J9763" s="13" t="str">
        <f t="shared" si="796"/>
        <v/>
      </c>
      <c r="M9763" s="13" t="str">
        <f t="shared" si="795"/>
        <v/>
      </c>
      <c r="N9763" s="13"/>
      <c r="O9763" s="62"/>
      <c r="P9763" s="46">
        <f t="shared" si="797"/>
        <v>0</v>
      </c>
      <c r="Q9763" s="20">
        <f t="shared" si="798"/>
        <v>1</v>
      </c>
      <c r="R9763" s="20">
        <f t="shared" si="799"/>
        <v>0</v>
      </c>
      <c r="S9763" s="18">
        <f t="shared" si="800"/>
        <v>0</v>
      </c>
      <c r="T9763" s="17" t="s">
        <v>694</v>
      </c>
    </row>
    <row r="9764" spans="1:21" ht="13.2" hidden="1">
      <c r="A9764" s="40"/>
      <c r="B9764" s="47"/>
      <c r="D9764" s="40"/>
      <c r="J9764" s="13" t="str">
        <f t="shared" si="796"/>
        <v/>
      </c>
      <c r="K9764" s="40"/>
      <c r="L9764" s="52"/>
      <c r="M9764" s="13" t="str">
        <f t="shared" si="795"/>
        <v/>
      </c>
      <c r="N9764" s="39"/>
      <c r="O9764" s="56"/>
      <c r="P9764" s="46">
        <f t="shared" si="797"/>
        <v>0</v>
      </c>
      <c r="Q9764" s="20">
        <f t="shared" si="798"/>
        <v>1</v>
      </c>
      <c r="R9764" s="20">
        <f t="shared" si="799"/>
        <v>0</v>
      </c>
      <c r="S9764" s="18">
        <f t="shared" si="800"/>
        <v>0</v>
      </c>
      <c r="T9764" s="17" t="s">
        <v>694</v>
      </c>
      <c r="U9764" s="40"/>
    </row>
    <row r="9765" spans="1:21" ht="13.2" hidden="1">
      <c r="A9765" s="40"/>
      <c r="B9765" s="47"/>
      <c r="D9765" s="40"/>
      <c r="J9765" s="13" t="str">
        <f t="shared" si="796"/>
        <v/>
      </c>
      <c r="K9765" s="40"/>
      <c r="L9765" s="52"/>
      <c r="M9765" s="13" t="str">
        <f t="shared" si="795"/>
        <v/>
      </c>
      <c r="N9765" s="39"/>
      <c r="O9765" s="56"/>
      <c r="P9765" s="46">
        <f t="shared" si="797"/>
        <v>0</v>
      </c>
      <c r="Q9765" s="20">
        <f t="shared" si="798"/>
        <v>1</v>
      </c>
      <c r="R9765" s="20">
        <f t="shared" si="799"/>
        <v>0</v>
      </c>
      <c r="S9765" s="18">
        <f t="shared" si="800"/>
        <v>0</v>
      </c>
      <c r="T9765" s="17" t="s">
        <v>694</v>
      </c>
      <c r="U9765" s="40"/>
    </row>
    <row r="9766" spans="1:21" ht="13.2" hidden="1">
      <c r="J9766" s="13" t="str">
        <f t="shared" si="796"/>
        <v/>
      </c>
      <c r="M9766" s="13" t="str">
        <f t="shared" si="795"/>
        <v/>
      </c>
      <c r="P9766" s="46">
        <f t="shared" si="797"/>
        <v>0</v>
      </c>
      <c r="Q9766" s="20">
        <f t="shared" si="798"/>
        <v>1</v>
      </c>
      <c r="R9766" s="20">
        <f t="shared" si="799"/>
        <v>0</v>
      </c>
      <c r="S9766" s="18">
        <f t="shared" si="800"/>
        <v>0</v>
      </c>
      <c r="T9766" s="17" t="s">
        <v>694</v>
      </c>
    </row>
    <row r="9767" spans="1:21" ht="13.2" hidden="1">
      <c r="J9767" s="13" t="str">
        <f t="shared" si="796"/>
        <v/>
      </c>
      <c r="M9767" s="13" t="str">
        <f t="shared" si="795"/>
        <v/>
      </c>
      <c r="P9767" s="46">
        <f t="shared" si="797"/>
        <v>0</v>
      </c>
      <c r="Q9767" s="20">
        <f t="shared" si="798"/>
        <v>1</v>
      </c>
      <c r="R9767" s="20">
        <f t="shared" si="799"/>
        <v>0</v>
      </c>
      <c r="S9767" s="18">
        <f t="shared" si="800"/>
        <v>0</v>
      </c>
      <c r="T9767" s="17" t="s">
        <v>694</v>
      </c>
    </row>
    <row r="9768" spans="1:21" ht="13.2" hidden="1">
      <c r="J9768" s="13" t="str">
        <f t="shared" si="796"/>
        <v/>
      </c>
      <c r="M9768" s="13" t="str">
        <f t="shared" si="795"/>
        <v/>
      </c>
      <c r="P9768" s="46">
        <f t="shared" si="797"/>
        <v>0</v>
      </c>
      <c r="Q9768" s="20">
        <f t="shared" si="798"/>
        <v>1</v>
      </c>
      <c r="R9768" s="20">
        <f t="shared" si="799"/>
        <v>0</v>
      </c>
      <c r="S9768" s="18">
        <f t="shared" si="800"/>
        <v>0</v>
      </c>
      <c r="T9768" s="17" t="s">
        <v>694</v>
      </c>
    </row>
    <row r="9769" spans="1:21" ht="13.2" hidden="1">
      <c r="J9769" s="13" t="str">
        <f t="shared" si="796"/>
        <v/>
      </c>
      <c r="M9769" s="13" t="str">
        <f t="shared" si="795"/>
        <v/>
      </c>
      <c r="P9769" s="46">
        <f t="shared" si="797"/>
        <v>0</v>
      </c>
      <c r="Q9769" s="20">
        <f t="shared" si="798"/>
        <v>1</v>
      </c>
      <c r="R9769" s="20">
        <f t="shared" si="799"/>
        <v>0</v>
      </c>
      <c r="S9769" s="18">
        <f t="shared" si="800"/>
        <v>0</v>
      </c>
      <c r="T9769" s="17" t="s">
        <v>694</v>
      </c>
    </row>
    <row r="9770" spans="1:21" ht="13.2" hidden="1">
      <c r="A9770" s="64"/>
      <c r="J9770" s="13" t="str">
        <f t="shared" si="796"/>
        <v/>
      </c>
      <c r="M9770" s="13" t="str">
        <f t="shared" si="795"/>
        <v/>
      </c>
      <c r="P9770" s="46">
        <f t="shared" si="797"/>
        <v>0</v>
      </c>
      <c r="Q9770" s="20">
        <f t="shared" si="798"/>
        <v>1</v>
      </c>
      <c r="R9770" s="20">
        <f t="shared" si="799"/>
        <v>0</v>
      </c>
      <c r="S9770" s="18">
        <f t="shared" si="800"/>
        <v>0</v>
      </c>
      <c r="T9770" s="17" t="s">
        <v>694</v>
      </c>
    </row>
    <row r="9771" spans="1:21" ht="13.2" hidden="1">
      <c r="A9771" s="40"/>
      <c r="B9771" s="47"/>
      <c r="D9771" s="40"/>
      <c r="J9771" s="13" t="str">
        <f t="shared" si="796"/>
        <v/>
      </c>
      <c r="K9771" s="40"/>
      <c r="L9771" s="52"/>
      <c r="M9771" s="13" t="str">
        <f t="shared" si="795"/>
        <v/>
      </c>
      <c r="N9771" s="39"/>
      <c r="O9771" s="56"/>
      <c r="P9771" s="46">
        <f t="shared" si="797"/>
        <v>0</v>
      </c>
      <c r="Q9771" s="20">
        <f t="shared" si="798"/>
        <v>1</v>
      </c>
      <c r="R9771" s="20">
        <f t="shared" si="799"/>
        <v>0</v>
      </c>
      <c r="S9771" s="18">
        <f t="shared" si="800"/>
        <v>0</v>
      </c>
      <c r="T9771" s="17" t="s">
        <v>694</v>
      </c>
      <c r="U9771" s="40"/>
    </row>
    <row r="9772" spans="1:21" ht="13.2" hidden="1">
      <c r="J9772" s="13" t="str">
        <f t="shared" si="796"/>
        <v/>
      </c>
      <c r="M9772" s="13" t="str">
        <f t="shared" si="795"/>
        <v/>
      </c>
      <c r="P9772" s="46">
        <f t="shared" si="797"/>
        <v>0</v>
      </c>
      <c r="Q9772" s="20">
        <f t="shared" si="798"/>
        <v>1</v>
      </c>
      <c r="R9772" s="20">
        <f t="shared" si="799"/>
        <v>0</v>
      </c>
      <c r="S9772" s="18">
        <f t="shared" si="800"/>
        <v>0</v>
      </c>
      <c r="T9772" s="17" t="s">
        <v>694</v>
      </c>
    </row>
    <row r="9773" spans="1:21" ht="13.2" hidden="1">
      <c r="J9773" s="13" t="str">
        <f t="shared" si="796"/>
        <v/>
      </c>
      <c r="M9773" s="13" t="str">
        <f t="shared" si="795"/>
        <v/>
      </c>
      <c r="P9773" s="46">
        <f t="shared" si="797"/>
        <v>0</v>
      </c>
      <c r="Q9773" s="20">
        <f t="shared" si="798"/>
        <v>1</v>
      </c>
      <c r="R9773" s="20">
        <f t="shared" si="799"/>
        <v>0</v>
      </c>
      <c r="S9773" s="18">
        <f t="shared" si="800"/>
        <v>0</v>
      </c>
      <c r="T9773" s="17" t="s">
        <v>694</v>
      </c>
    </row>
    <row r="9774" spans="1:21" ht="13.2" hidden="1">
      <c r="J9774" s="13" t="str">
        <f t="shared" si="796"/>
        <v/>
      </c>
      <c r="M9774" s="13" t="str">
        <f t="shared" si="795"/>
        <v/>
      </c>
      <c r="P9774" s="46">
        <f t="shared" si="797"/>
        <v>0</v>
      </c>
      <c r="Q9774" s="20">
        <f t="shared" si="798"/>
        <v>1</v>
      </c>
      <c r="R9774" s="20">
        <f t="shared" si="799"/>
        <v>0</v>
      </c>
      <c r="S9774" s="18">
        <f t="shared" si="800"/>
        <v>0</v>
      </c>
      <c r="T9774" s="17" t="s">
        <v>694</v>
      </c>
    </row>
    <row r="9775" spans="1:21" ht="13.2" hidden="1">
      <c r="A9775" s="64"/>
      <c r="J9775" s="13" t="str">
        <f t="shared" si="796"/>
        <v/>
      </c>
      <c r="M9775" s="13" t="str">
        <f t="shared" si="795"/>
        <v/>
      </c>
      <c r="P9775" s="46">
        <f t="shared" si="797"/>
        <v>0</v>
      </c>
      <c r="Q9775" s="20">
        <f t="shared" si="798"/>
        <v>1</v>
      </c>
      <c r="R9775" s="20">
        <f t="shared" si="799"/>
        <v>0</v>
      </c>
      <c r="S9775" s="18">
        <f t="shared" si="800"/>
        <v>0</v>
      </c>
      <c r="T9775" s="17" t="s">
        <v>694</v>
      </c>
    </row>
    <row r="9776" spans="1:21" ht="13.2" hidden="1">
      <c r="A9776" s="64"/>
      <c r="J9776" s="13" t="str">
        <f t="shared" si="796"/>
        <v/>
      </c>
      <c r="M9776" s="13" t="str">
        <f t="shared" si="795"/>
        <v/>
      </c>
      <c r="P9776" s="46">
        <f t="shared" si="797"/>
        <v>0</v>
      </c>
      <c r="Q9776" s="20">
        <f t="shared" si="798"/>
        <v>1</v>
      </c>
      <c r="R9776" s="20">
        <f t="shared" si="799"/>
        <v>0</v>
      </c>
      <c r="S9776" s="18">
        <f t="shared" si="800"/>
        <v>0</v>
      </c>
      <c r="T9776" s="17" t="s">
        <v>694</v>
      </c>
    </row>
    <row r="9777" spans="1:20" ht="13.2" hidden="1">
      <c r="J9777" s="13" t="str">
        <f t="shared" si="796"/>
        <v/>
      </c>
      <c r="M9777" s="13" t="str">
        <f t="shared" si="795"/>
        <v/>
      </c>
      <c r="N9777" s="13"/>
      <c r="O9777" s="62"/>
      <c r="P9777" s="46">
        <f t="shared" si="797"/>
        <v>0</v>
      </c>
      <c r="Q9777" s="20">
        <f t="shared" si="798"/>
        <v>1</v>
      </c>
      <c r="R9777" s="20">
        <f t="shared" si="799"/>
        <v>0</v>
      </c>
      <c r="S9777" s="18">
        <f t="shared" si="800"/>
        <v>0</v>
      </c>
      <c r="T9777" s="17" t="s">
        <v>694</v>
      </c>
    </row>
    <row r="9778" spans="1:20" ht="13.2" hidden="1">
      <c r="J9778" s="13" t="str">
        <f t="shared" si="796"/>
        <v/>
      </c>
      <c r="M9778" s="13" t="str">
        <f t="shared" si="795"/>
        <v/>
      </c>
      <c r="N9778" s="13"/>
      <c r="O9778" s="62"/>
      <c r="P9778" s="46">
        <f t="shared" si="797"/>
        <v>0</v>
      </c>
      <c r="Q9778" s="20">
        <f t="shared" si="798"/>
        <v>1</v>
      </c>
      <c r="R9778" s="20">
        <f t="shared" si="799"/>
        <v>0</v>
      </c>
      <c r="S9778" s="18">
        <f t="shared" si="800"/>
        <v>0</v>
      </c>
      <c r="T9778" s="17" t="s">
        <v>694</v>
      </c>
    </row>
    <row r="9779" spans="1:20" ht="13.2" hidden="1">
      <c r="A9779" s="64"/>
      <c r="J9779" s="13" t="str">
        <f t="shared" si="796"/>
        <v/>
      </c>
      <c r="M9779" s="13" t="str">
        <f t="shared" si="795"/>
        <v/>
      </c>
      <c r="P9779" s="46">
        <f t="shared" si="797"/>
        <v>0</v>
      </c>
      <c r="Q9779" s="20">
        <f t="shared" si="798"/>
        <v>1</v>
      </c>
      <c r="R9779" s="20">
        <f t="shared" si="799"/>
        <v>0</v>
      </c>
      <c r="S9779" s="18">
        <f t="shared" si="800"/>
        <v>0</v>
      </c>
      <c r="T9779" s="17" t="s">
        <v>694</v>
      </c>
    </row>
    <row r="9780" spans="1:20" ht="13.2" hidden="1">
      <c r="J9780" s="13" t="str">
        <f t="shared" si="796"/>
        <v/>
      </c>
      <c r="M9780" s="13" t="str">
        <f t="shared" si="795"/>
        <v/>
      </c>
      <c r="P9780" s="46">
        <f t="shared" si="797"/>
        <v>0</v>
      </c>
      <c r="Q9780" s="20">
        <f t="shared" si="798"/>
        <v>1</v>
      </c>
      <c r="R9780" s="20">
        <f t="shared" si="799"/>
        <v>0</v>
      </c>
      <c r="S9780" s="18">
        <f t="shared" si="800"/>
        <v>0</v>
      </c>
      <c r="T9780" s="17" t="s">
        <v>694</v>
      </c>
    </row>
    <row r="9781" spans="1:20" ht="13.2" hidden="1">
      <c r="A9781" s="64"/>
      <c r="J9781" s="13" t="str">
        <f t="shared" si="796"/>
        <v/>
      </c>
      <c r="M9781" s="13" t="str">
        <f t="shared" si="795"/>
        <v/>
      </c>
      <c r="P9781" s="46">
        <f t="shared" si="797"/>
        <v>0</v>
      </c>
      <c r="Q9781" s="20">
        <f t="shared" si="798"/>
        <v>1</v>
      </c>
      <c r="R9781" s="20">
        <f t="shared" si="799"/>
        <v>0</v>
      </c>
      <c r="S9781" s="18">
        <f t="shared" si="800"/>
        <v>0</v>
      </c>
      <c r="T9781" s="17" t="s">
        <v>694</v>
      </c>
    </row>
    <row r="9782" spans="1:20" ht="13.2" hidden="1">
      <c r="J9782" s="13" t="str">
        <f t="shared" si="796"/>
        <v/>
      </c>
      <c r="M9782" s="13" t="str">
        <f t="shared" si="795"/>
        <v/>
      </c>
      <c r="P9782" s="46">
        <f t="shared" si="797"/>
        <v>0</v>
      </c>
      <c r="Q9782" s="20">
        <f t="shared" si="798"/>
        <v>1</v>
      </c>
      <c r="R9782" s="20">
        <f t="shared" si="799"/>
        <v>0</v>
      </c>
      <c r="S9782" s="18">
        <f t="shared" si="800"/>
        <v>0</v>
      </c>
      <c r="T9782" s="17" t="s">
        <v>694</v>
      </c>
    </row>
    <row r="9783" spans="1:20" ht="13.2" hidden="1">
      <c r="J9783" s="13" t="str">
        <f t="shared" si="796"/>
        <v/>
      </c>
      <c r="M9783" s="13" t="str">
        <f t="shared" si="795"/>
        <v/>
      </c>
      <c r="P9783" s="46">
        <f t="shared" si="797"/>
        <v>0</v>
      </c>
      <c r="Q9783" s="20">
        <f t="shared" si="798"/>
        <v>1</v>
      </c>
      <c r="R9783" s="20">
        <f t="shared" si="799"/>
        <v>0</v>
      </c>
      <c r="S9783" s="18">
        <f t="shared" si="800"/>
        <v>0</v>
      </c>
      <c r="T9783" s="17" t="s">
        <v>694</v>
      </c>
    </row>
    <row r="9784" spans="1:20" ht="13.2" hidden="1">
      <c r="A9784" s="64"/>
      <c r="J9784" s="13" t="str">
        <f t="shared" si="796"/>
        <v/>
      </c>
      <c r="M9784" s="13" t="str">
        <f t="shared" si="795"/>
        <v/>
      </c>
      <c r="P9784" s="46">
        <f t="shared" si="797"/>
        <v>0</v>
      </c>
      <c r="Q9784" s="20">
        <f t="shared" si="798"/>
        <v>1</v>
      </c>
      <c r="R9784" s="20">
        <f t="shared" si="799"/>
        <v>0</v>
      </c>
      <c r="S9784" s="18">
        <f t="shared" si="800"/>
        <v>0</v>
      </c>
      <c r="T9784" s="17" t="s">
        <v>694</v>
      </c>
    </row>
    <row r="9785" spans="1:20" ht="13.2" hidden="1">
      <c r="A9785" s="64"/>
      <c r="J9785" s="13" t="str">
        <f t="shared" si="796"/>
        <v/>
      </c>
      <c r="M9785" s="13" t="str">
        <f t="shared" ref="M9785:M9848" si="801">+LEFT(U9785,4)</f>
        <v/>
      </c>
      <c r="P9785" s="46">
        <f t="shared" si="797"/>
        <v>0</v>
      </c>
      <c r="Q9785" s="20">
        <f t="shared" si="798"/>
        <v>1</v>
      </c>
      <c r="R9785" s="20">
        <f t="shared" si="799"/>
        <v>0</v>
      </c>
      <c r="S9785" s="18">
        <f t="shared" si="800"/>
        <v>0</v>
      </c>
      <c r="T9785" s="17" t="s">
        <v>694</v>
      </c>
    </row>
    <row r="9786" spans="1:20" ht="13.2" hidden="1">
      <c r="J9786" s="13" t="str">
        <f t="shared" si="796"/>
        <v/>
      </c>
      <c r="M9786" s="13" t="str">
        <f t="shared" si="801"/>
        <v/>
      </c>
      <c r="P9786" s="46">
        <f t="shared" si="797"/>
        <v>0</v>
      </c>
      <c r="Q9786" s="20">
        <f t="shared" si="798"/>
        <v>1</v>
      </c>
      <c r="R9786" s="20">
        <f t="shared" si="799"/>
        <v>0</v>
      </c>
      <c r="S9786" s="18">
        <f t="shared" si="800"/>
        <v>0</v>
      </c>
      <c r="T9786" s="17" t="s">
        <v>694</v>
      </c>
    </row>
    <row r="9787" spans="1:20" ht="13.2" hidden="1">
      <c r="J9787" s="13" t="str">
        <f t="shared" si="796"/>
        <v/>
      </c>
      <c r="M9787" s="13" t="str">
        <f t="shared" si="801"/>
        <v/>
      </c>
      <c r="P9787" s="46">
        <f t="shared" si="797"/>
        <v>0</v>
      </c>
      <c r="Q9787" s="20">
        <f t="shared" si="798"/>
        <v>1</v>
      </c>
      <c r="R9787" s="20">
        <f t="shared" si="799"/>
        <v>0</v>
      </c>
      <c r="S9787" s="18">
        <f t="shared" si="800"/>
        <v>0</v>
      </c>
      <c r="T9787" s="17" t="s">
        <v>694</v>
      </c>
    </row>
    <row r="9788" spans="1:20" ht="13.2" hidden="1">
      <c r="J9788" s="13" t="str">
        <f t="shared" si="796"/>
        <v/>
      </c>
      <c r="M9788" s="13" t="str">
        <f t="shared" si="801"/>
        <v/>
      </c>
      <c r="P9788" s="46">
        <f t="shared" si="797"/>
        <v>0</v>
      </c>
      <c r="Q9788" s="20">
        <f t="shared" si="798"/>
        <v>1</v>
      </c>
      <c r="R9788" s="20">
        <f t="shared" si="799"/>
        <v>0</v>
      </c>
      <c r="S9788" s="18">
        <f t="shared" si="800"/>
        <v>0</v>
      </c>
      <c r="T9788" s="17" t="s">
        <v>694</v>
      </c>
    </row>
    <row r="9789" spans="1:20" ht="13.2" hidden="1">
      <c r="J9789" s="13" t="str">
        <f t="shared" si="796"/>
        <v/>
      </c>
      <c r="M9789" s="13" t="str">
        <f t="shared" si="801"/>
        <v/>
      </c>
      <c r="P9789" s="46">
        <f t="shared" si="797"/>
        <v>0</v>
      </c>
      <c r="Q9789" s="20">
        <f t="shared" si="798"/>
        <v>1</v>
      </c>
      <c r="R9789" s="20">
        <f t="shared" si="799"/>
        <v>0</v>
      </c>
      <c r="S9789" s="18">
        <f t="shared" si="800"/>
        <v>0</v>
      </c>
      <c r="T9789" s="17" t="s">
        <v>694</v>
      </c>
    </row>
    <row r="9790" spans="1:20" ht="13.2" hidden="1">
      <c r="J9790" s="13" t="str">
        <f t="shared" si="796"/>
        <v/>
      </c>
      <c r="M9790" s="13" t="str">
        <f t="shared" si="801"/>
        <v/>
      </c>
      <c r="P9790" s="46">
        <f t="shared" si="797"/>
        <v>0</v>
      </c>
      <c r="Q9790" s="20">
        <f t="shared" si="798"/>
        <v>1</v>
      </c>
      <c r="R9790" s="20">
        <f t="shared" si="799"/>
        <v>0</v>
      </c>
      <c r="S9790" s="18">
        <f t="shared" si="800"/>
        <v>0</v>
      </c>
      <c r="T9790" s="17" t="s">
        <v>694</v>
      </c>
    </row>
    <row r="9791" spans="1:20" ht="13.2" hidden="1">
      <c r="A9791" s="64"/>
      <c r="J9791" s="13" t="str">
        <f t="shared" si="796"/>
        <v/>
      </c>
      <c r="M9791" s="13" t="str">
        <f t="shared" si="801"/>
        <v/>
      </c>
      <c r="P9791" s="46">
        <f t="shared" si="797"/>
        <v>0</v>
      </c>
      <c r="Q9791" s="20">
        <f t="shared" si="798"/>
        <v>1</v>
      </c>
      <c r="R9791" s="20">
        <f t="shared" si="799"/>
        <v>0</v>
      </c>
      <c r="S9791" s="18">
        <f t="shared" si="800"/>
        <v>0</v>
      </c>
      <c r="T9791" s="17" t="s">
        <v>694</v>
      </c>
    </row>
    <row r="9792" spans="1:20" ht="13.2" hidden="1">
      <c r="J9792" s="13" t="str">
        <f t="shared" si="796"/>
        <v/>
      </c>
      <c r="M9792" s="13" t="str">
        <f t="shared" si="801"/>
        <v/>
      </c>
      <c r="P9792" s="46">
        <f t="shared" si="797"/>
        <v>0</v>
      </c>
      <c r="Q9792" s="20">
        <f t="shared" si="798"/>
        <v>1</v>
      </c>
      <c r="R9792" s="20">
        <f t="shared" si="799"/>
        <v>0</v>
      </c>
      <c r="S9792" s="18">
        <f t="shared" si="800"/>
        <v>0</v>
      </c>
      <c r="T9792" s="17" t="s">
        <v>694</v>
      </c>
    </row>
    <row r="9793" spans="1:20" ht="13.2" hidden="1">
      <c r="J9793" s="13" t="str">
        <f t="shared" si="796"/>
        <v/>
      </c>
      <c r="M9793" s="13" t="str">
        <f t="shared" si="801"/>
        <v/>
      </c>
      <c r="P9793" s="46">
        <f t="shared" si="797"/>
        <v>0</v>
      </c>
      <c r="Q9793" s="20">
        <f t="shared" si="798"/>
        <v>1</v>
      </c>
      <c r="R9793" s="20">
        <f t="shared" si="799"/>
        <v>0</v>
      </c>
      <c r="S9793" s="18">
        <f t="shared" si="800"/>
        <v>0</v>
      </c>
      <c r="T9793" s="17" t="s">
        <v>694</v>
      </c>
    </row>
    <row r="9794" spans="1:20" ht="13.2" hidden="1">
      <c r="J9794" s="13" t="str">
        <f t="shared" ref="J9794:J9857" si="802">+LEFT(U9794,4)</f>
        <v/>
      </c>
      <c r="M9794" s="13" t="str">
        <f t="shared" si="801"/>
        <v/>
      </c>
      <c r="P9794" s="46">
        <f t="shared" ref="P9794:P9857" si="803">ROUND(O9794*L9794,2)</f>
        <v>0</v>
      </c>
      <c r="Q9794" s="20">
        <f t="shared" ref="Q9794:Q9857" si="804">IF(N9794="HKD",7.8,IF(N9794="CNY",6.4,1))</f>
        <v>1</v>
      </c>
      <c r="R9794" s="20">
        <f t="shared" ref="R9794:R9857" si="805">+O9794/Q9794</f>
        <v>0</v>
      </c>
      <c r="S9794" s="18">
        <f t="shared" ref="S9794:S9857" si="806">+R9794*L9794</f>
        <v>0</v>
      </c>
      <c r="T9794" s="17" t="s">
        <v>694</v>
      </c>
    </row>
    <row r="9795" spans="1:20" ht="13.2" hidden="1">
      <c r="J9795" s="13" t="str">
        <f t="shared" si="802"/>
        <v/>
      </c>
      <c r="M9795" s="13" t="str">
        <f t="shared" si="801"/>
        <v/>
      </c>
      <c r="P9795" s="46">
        <f t="shared" si="803"/>
        <v>0</v>
      </c>
      <c r="Q9795" s="20">
        <f t="shared" si="804"/>
        <v>1</v>
      </c>
      <c r="R9795" s="20">
        <f t="shared" si="805"/>
        <v>0</v>
      </c>
      <c r="S9795" s="18">
        <f t="shared" si="806"/>
        <v>0</v>
      </c>
      <c r="T9795" s="17" t="s">
        <v>694</v>
      </c>
    </row>
    <row r="9796" spans="1:20" ht="13.2" hidden="1">
      <c r="J9796" s="13" t="str">
        <f t="shared" si="802"/>
        <v/>
      </c>
      <c r="M9796" s="13" t="str">
        <f t="shared" si="801"/>
        <v/>
      </c>
      <c r="P9796" s="46">
        <f t="shared" si="803"/>
        <v>0</v>
      </c>
      <c r="Q9796" s="20">
        <f t="shared" si="804"/>
        <v>1</v>
      </c>
      <c r="R9796" s="20">
        <f t="shared" si="805"/>
        <v>0</v>
      </c>
      <c r="S9796" s="18">
        <f t="shared" si="806"/>
        <v>0</v>
      </c>
      <c r="T9796" s="17" t="s">
        <v>694</v>
      </c>
    </row>
    <row r="9797" spans="1:20" ht="13.2" hidden="1">
      <c r="J9797" s="13" t="str">
        <f t="shared" si="802"/>
        <v/>
      </c>
      <c r="M9797" s="13" t="str">
        <f t="shared" si="801"/>
        <v/>
      </c>
      <c r="P9797" s="46">
        <f t="shared" si="803"/>
        <v>0</v>
      </c>
      <c r="Q9797" s="20">
        <f t="shared" si="804"/>
        <v>1</v>
      </c>
      <c r="R9797" s="20">
        <f t="shared" si="805"/>
        <v>0</v>
      </c>
      <c r="S9797" s="18">
        <f t="shared" si="806"/>
        <v>0</v>
      </c>
      <c r="T9797" s="17" t="s">
        <v>694</v>
      </c>
    </row>
    <row r="9798" spans="1:20" ht="13.2" hidden="1">
      <c r="J9798" s="13" t="str">
        <f t="shared" si="802"/>
        <v/>
      </c>
      <c r="M9798" s="13" t="str">
        <f t="shared" si="801"/>
        <v/>
      </c>
      <c r="P9798" s="46">
        <f t="shared" si="803"/>
        <v>0</v>
      </c>
      <c r="Q9798" s="20">
        <f t="shared" si="804"/>
        <v>1</v>
      </c>
      <c r="R9798" s="20">
        <f t="shared" si="805"/>
        <v>0</v>
      </c>
      <c r="S9798" s="18">
        <f t="shared" si="806"/>
        <v>0</v>
      </c>
      <c r="T9798" s="17" t="s">
        <v>694</v>
      </c>
    </row>
    <row r="9799" spans="1:20" ht="13.2" hidden="1">
      <c r="J9799" s="13" t="str">
        <f t="shared" si="802"/>
        <v/>
      </c>
      <c r="M9799" s="13" t="str">
        <f t="shared" si="801"/>
        <v/>
      </c>
      <c r="P9799" s="46">
        <f t="shared" si="803"/>
        <v>0</v>
      </c>
      <c r="Q9799" s="20">
        <f t="shared" si="804"/>
        <v>1</v>
      </c>
      <c r="R9799" s="20">
        <f t="shared" si="805"/>
        <v>0</v>
      </c>
      <c r="S9799" s="18">
        <f t="shared" si="806"/>
        <v>0</v>
      </c>
      <c r="T9799" s="17" t="s">
        <v>694</v>
      </c>
    </row>
    <row r="9800" spans="1:20" ht="13.2" hidden="1">
      <c r="J9800" s="13" t="str">
        <f t="shared" si="802"/>
        <v/>
      </c>
      <c r="M9800" s="13" t="str">
        <f t="shared" si="801"/>
        <v/>
      </c>
      <c r="P9800" s="46">
        <f t="shared" si="803"/>
        <v>0</v>
      </c>
      <c r="Q9800" s="20">
        <f t="shared" si="804"/>
        <v>1</v>
      </c>
      <c r="R9800" s="20">
        <f t="shared" si="805"/>
        <v>0</v>
      </c>
      <c r="S9800" s="18">
        <f t="shared" si="806"/>
        <v>0</v>
      </c>
      <c r="T9800" s="17" t="s">
        <v>694</v>
      </c>
    </row>
    <row r="9801" spans="1:20" ht="13.2" hidden="1">
      <c r="J9801" s="13" t="str">
        <f t="shared" si="802"/>
        <v/>
      </c>
      <c r="M9801" s="13" t="str">
        <f t="shared" si="801"/>
        <v/>
      </c>
      <c r="P9801" s="46">
        <f t="shared" si="803"/>
        <v>0</v>
      </c>
      <c r="Q9801" s="20">
        <f t="shared" si="804"/>
        <v>1</v>
      </c>
      <c r="R9801" s="20">
        <f t="shared" si="805"/>
        <v>0</v>
      </c>
      <c r="S9801" s="18">
        <f t="shared" si="806"/>
        <v>0</v>
      </c>
      <c r="T9801" s="17" t="s">
        <v>694</v>
      </c>
    </row>
    <row r="9802" spans="1:20" ht="13.2" hidden="1">
      <c r="J9802" s="13" t="str">
        <f t="shared" si="802"/>
        <v/>
      </c>
      <c r="M9802" s="13" t="str">
        <f t="shared" si="801"/>
        <v/>
      </c>
      <c r="P9802" s="46">
        <f t="shared" si="803"/>
        <v>0</v>
      </c>
      <c r="Q9802" s="20">
        <f t="shared" si="804"/>
        <v>1</v>
      </c>
      <c r="R9802" s="20">
        <f t="shared" si="805"/>
        <v>0</v>
      </c>
      <c r="S9802" s="18">
        <f t="shared" si="806"/>
        <v>0</v>
      </c>
      <c r="T9802" s="17" t="s">
        <v>694</v>
      </c>
    </row>
    <row r="9803" spans="1:20" ht="13.2" hidden="1">
      <c r="J9803" s="13" t="str">
        <f t="shared" si="802"/>
        <v/>
      </c>
      <c r="M9803" s="13" t="str">
        <f t="shared" si="801"/>
        <v/>
      </c>
      <c r="P9803" s="46">
        <f t="shared" si="803"/>
        <v>0</v>
      </c>
      <c r="Q9803" s="20">
        <f t="shared" si="804"/>
        <v>1</v>
      </c>
      <c r="R9803" s="20">
        <f t="shared" si="805"/>
        <v>0</v>
      </c>
      <c r="S9803" s="18">
        <f t="shared" si="806"/>
        <v>0</v>
      </c>
      <c r="T9803" s="17" t="s">
        <v>694</v>
      </c>
    </row>
    <row r="9804" spans="1:20" ht="13.2" hidden="1">
      <c r="A9804" s="64"/>
      <c r="J9804" s="13" t="str">
        <f t="shared" si="802"/>
        <v/>
      </c>
      <c r="M9804" s="13" t="str">
        <f t="shared" si="801"/>
        <v/>
      </c>
      <c r="P9804" s="46">
        <f t="shared" si="803"/>
        <v>0</v>
      </c>
      <c r="Q9804" s="20">
        <f t="shared" si="804"/>
        <v>1</v>
      </c>
      <c r="R9804" s="20">
        <f t="shared" si="805"/>
        <v>0</v>
      </c>
      <c r="S9804" s="18">
        <f t="shared" si="806"/>
        <v>0</v>
      </c>
      <c r="T9804" s="17" t="s">
        <v>694</v>
      </c>
    </row>
    <row r="9805" spans="1:20" ht="13.2" hidden="1">
      <c r="A9805" s="64"/>
      <c r="J9805" s="13" t="str">
        <f t="shared" si="802"/>
        <v/>
      </c>
      <c r="M9805" s="13" t="str">
        <f t="shared" si="801"/>
        <v/>
      </c>
      <c r="P9805" s="46">
        <f t="shared" si="803"/>
        <v>0</v>
      </c>
      <c r="Q9805" s="20">
        <f t="shared" si="804"/>
        <v>1</v>
      </c>
      <c r="R9805" s="20">
        <f t="shared" si="805"/>
        <v>0</v>
      </c>
      <c r="S9805" s="18">
        <f t="shared" si="806"/>
        <v>0</v>
      </c>
      <c r="T9805" s="17" t="s">
        <v>694</v>
      </c>
    </row>
    <row r="9806" spans="1:20" ht="13.2" hidden="1">
      <c r="J9806" s="13" t="str">
        <f t="shared" si="802"/>
        <v/>
      </c>
      <c r="M9806" s="13" t="str">
        <f t="shared" si="801"/>
        <v/>
      </c>
      <c r="P9806" s="46">
        <f t="shared" si="803"/>
        <v>0</v>
      </c>
      <c r="Q9806" s="20">
        <f t="shared" si="804"/>
        <v>1</v>
      </c>
      <c r="R9806" s="20">
        <f t="shared" si="805"/>
        <v>0</v>
      </c>
      <c r="S9806" s="18">
        <f t="shared" si="806"/>
        <v>0</v>
      </c>
      <c r="T9806" s="17" t="s">
        <v>694</v>
      </c>
    </row>
    <row r="9807" spans="1:20" ht="13.2" hidden="1">
      <c r="J9807" s="13" t="str">
        <f t="shared" si="802"/>
        <v/>
      </c>
      <c r="M9807" s="13" t="str">
        <f t="shared" si="801"/>
        <v/>
      </c>
      <c r="P9807" s="46">
        <f t="shared" si="803"/>
        <v>0</v>
      </c>
      <c r="Q9807" s="20">
        <f t="shared" si="804"/>
        <v>1</v>
      </c>
      <c r="R9807" s="20">
        <f t="shared" si="805"/>
        <v>0</v>
      </c>
      <c r="S9807" s="18">
        <f t="shared" si="806"/>
        <v>0</v>
      </c>
      <c r="T9807" s="17" t="s">
        <v>694</v>
      </c>
    </row>
    <row r="9808" spans="1:20" ht="13.2" hidden="1">
      <c r="J9808" s="13" t="str">
        <f t="shared" si="802"/>
        <v/>
      </c>
      <c r="M9808" s="13" t="str">
        <f t="shared" si="801"/>
        <v/>
      </c>
      <c r="P9808" s="46">
        <f t="shared" si="803"/>
        <v>0</v>
      </c>
      <c r="Q9808" s="20">
        <f t="shared" si="804"/>
        <v>1</v>
      </c>
      <c r="R9808" s="20">
        <f t="shared" si="805"/>
        <v>0</v>
      </c>
      <c r="S9808" s="18">
        <f t="shared" si="806"/>
        <v>0</v>
      </c>
      <c r="T9808" s="17" t="s">
        <v>694</v>
      </c>
    </row>
    <row r="9809" spans="1:20" ht="13.2" hidden="1">
      <c r="A9809" s="64"/>
      <c r="J9809" s="13" t="str">
        <f t="shared" si="802"/>
        <v/>
      </c>
      <c r="M9809" s="13" t="str">
        <f t="shared" si="801"/>
        <v/>
      </c>
      <c r="P9809" s="46">
        <f t="shared" si="803"/>
        <v>0</v>
      </c>
      <c r="Q9809" s="20">
        <f t="shared" si="804"/>
        <v>1</v>
      </c>
      <c r="R9809" s="20">
        <f t="shared" si="805"/>
        <v>0</v>
      </c>
      <c r="S9809" s="18">
        <f t="shared" si="806"/>
        <v>0</v>
      </c>
      <c r="T9809" s="17" t="s">
        <v>694</v>
      </c>
    </row>
    <row r="9810" spans="1:20" ht="13.2" hidden="1">
      <c r="A9810" s="64"/>
      <c r="J9810" s="13" t="str">
        <f t="shared" si="802"/>
        <v/>
      </c>
      <c r="M9810" s="13" t="str">
        <f t="shared" si="801"/>
        <v/>
      </c>
      <c r="P9810" s="46">
        <f t="shared" si="803"/>
        <v>0</v>
      </c>
      <c r="Q9810" s="20">
        <f t="shared" si="804"/>
        <v>1</v>
      </c>
      <c r="R9810" s="20">
        <f t="shared" si="805"/>
        <v>0</v>
      </c>
      <c r="S9810" s="18">
        <f t="shared" si="806"/>
        <v>0</v>
      </c>
      <c r="T9810" s="17" t="s">
        <v>694</v>
      </c>
    </row>
    <row r="9811" spans="1:20" ht="13.2" hidden="1">
      <c r="A9811" s="64"/>
      <c r="J9811" s="13" t="str">
        <f t="shared" si="802"/>
        <v/>
      </c>
      <c r="M9811" s="13" t="str">
        <f t="shared" si="801"/>
        <v/>
      </c>
      <c r="P9811" s="46">
        <f t="shared" si="803"/>
        <v>0</v>
      </c>
      <c r="Q9811" s="20">
        <f t="shared" si="804"/>
        <v>1</v>
      </c>
      <c r="R9811" s="20">
        <f t="shared" si="805"/>
        <v>0</v>
      </c>
      <c r="S9811" s="18">
        <f t="shared" si="806"/>
        <v>0</v>
      </c>
      <c r="T9811" s="17" t="s">
        <v>694</v>
      </c>
    </row>
    <row r="9812" spans="1:20" ht="13.2" hidden="1">
      <c r="A9812" s="64"/>
      <c r="J9812" s="13" t="str">
        <f t="shared" si="802"/>
        <v/>
      </c>
      <c r="M9812" s="13" t="str">
        <f t="shared" si="801"/>
        <v/>
      </c>
      <c r="P9812" s="46">
        <f t="shared" si="803"/>
        <v>0</v>
      </c>
      <c r="Q9812" s="20">
        <f t="shared" si="804"/>
        <v>1</v>
      </c>
      <c r="R9812" s="20">
        <f t="shared" si="805"/>
        <v>0</v>
      </c>
      <c r="S9812" s="18">
        <f t="shared" si="806"/>
        <v>0</v>
      </c>
      <c r="T9812" s="17" t="s">
        <v>694</v>
      </c>
    </row>
    <row r="9813" spans="1:20" ht="13.2" hidden="1">
      <c r="A9813" s="64"/>
      <c r="J9813" s="13" t="str">
        <f t="shared" si="802"/>
        <v/>
      </c>
      <c r="M9813" s="13" t="str">
        <f t="shared" si="801"/>
        <v/>
      </c>
      <c r="P9813" s="46">
        <f t="shared" si="803"/>
        <v>0</v>
      </c>
      <c r="Q9813" s="20">
        <f t="shared" si="804"/>
        <v>1</v>
      </c>
      <c r="R9813" s="20">
        <f t="shared" si="805"/>
        <v>0</v>
      </c>
      <c r="S9813" s="18">
        <f t="shared" si="806"/>
        <v>0</v>
      </c>
      <c r="T9813" s="17" t="s">
        <v>694</v>
      </c>
    </row>
    <row r="9814" spans="1:20" ht="13.2" hidden="1">
      <c r="J9814" s="13" t="str">
        <f t="shared" si="802"/>
        <v/>
      </c>
      <c r="M9814" s="13" t="str">
        <f t="shared" si="801"/>
        <v/>
      </c>
      <c r="P9814" s="46">
        <f t="shared" si="803"/>
        <v>0</v>
      </c>
      <c r="Q9814" s="20">
        <f t="shared" si="804"/>
        <v>1</v>
      </c>
      <c r="R9814" s="20">
        <f t="shared" si="805"/>
        <v>0</v>
      </c>
      <c r="S9814" s="18">
        <f t="shared" si="806"/>
        <v>0</v>
      </c>
      <c r="T9814" s="17" t="s">
        <v>694</v>
      </c>
    </row>
    <row r="9815" spans="1:20" ht="13.2" hidden="1">
      <c r="A9815" s="64"/>
      <c r="J9815" s="13" t="str">
        <f t="shared" si="802"/>
        <v/>
      </c>
      <c r="M9815" s="13" t="str">
        <f t="shared" si="801"/>
        <v/>
      </c>
      <c r="P9815" s="46">
        <f t="shared" si="803"/>
        <v>0</v>
      </c>
      <c r="Q9815" s="20">
        <f t="shared" si="804"/>
        <v>1</v>
      </c>
      <c r="R9815" s="20">
        <f t="shared" si="805"/>
        <v>0</v>
      </c>
      <c r="S9815" s="18">
        <f t="shared" si="806"/>
        <v>0</v>
      </c>
      <c r="T9815" s="17" t="s">
        <v>694</v>
      </c>
    </row>
    <row r="9816" spans="1:20" ht="13.2" hidden="1">
      <c r="J9816" s="13" t="str">
        <f t="shared" si="802"/>
        <v/>
      </c>
      <c r="M9816" s="13" t="str">
        <f t="shared" si="801"/>
        <v/>
      </c>
      <c r="P9816" s="46">
        <f t="shared" si="803"/>
        <v>0</v>
      </c>
      <c r="Q9816" s="20">
        <f t="shared" si="804"/>
        <v>1</v>
      </c>
      <c r="R9816" s="20">
        <f t="shared" si="805"/>
        <v>0</v>
      </c>
      <c r="S9816" s="18">
        <f t="shared" si="806"/>
        <v>0</v>
      </c>
      <c r="T9816" s="17" t="s">
        <v>694</v>
      </c>
    </row>
    <row r="9817" spans="1:20" ht="13.2" hidden="1">
      <c r="J9817" s="13" t="str">
        <f t="shared" si="802"/>
        <v/>
      </c>
      <c r="M9817" s="13" t="str">
        <f t="shared" si="801"/>
        <v/>
      </c>
      <c r="N9817" s="13"/>
      <c r="O9817" s="62"/>
      <c r="P9817" s="46">
        <f t="shared" si="803"/>
        <v>0</v>
      </c>
      <c r="Q9817" s="20">
        <f t="shared" si="804"/>
        <v>1</v>
      </c>
      <c r="R9817" s="20">
        <f t="shared" si="805"/>
        <v>0</v>
      </c>
      <c r="S9817" s="18">
        <f t="shared" si="806"/>
        <v>0</v>
      </c>
      <c r="T9817" s="17" t="s">
        <v>694</v>
      </c>
    </row>
    <row r="9818" spans="1:20" ht="13.2" hidden="1">
      <c r="J9818" s="13" t="str">
        <f t="shared" si="802"/>
        <v/>
      </c>
      <c r="M9818" s="13" t="str">
        <f t="shared" si="801"/>
        <v/>
      </c>
      <c r="P9818" s="46">
        <f t="shared" si="803"/>
        <v>0</v>
      </c>
      <c r="Q9818" s="20">
        <f t="shared" si="804"/>
        <v>1</v>
      </c>
      <c r="R9818" s="20">
        <f t="shared" si="805"/>
        <v>0</v>
      </c>
      <c r="S9818" s="18">
        <f t="shared" si="806"/>
        <v>0</v>
      </c>
      <c r="T9818" s="17" t="s">
        <v>694</v>
      </c>
    </row>
    <row r="9819" spans="1:20" ht="13.2" hidden="1">
      <c r="J9819" s="13" t="str">
        <f t="shared" si="802"/>
        <v/>
      </c>
      <c r="M9819" s="13" t="str">
        <f t="shared" si="801"/>
        <v/>
      </c>
      <c r="P9819" s="46">
        <f t="shared" si="803"/>
        <v>0</v>
      </c>
      <c r="Q9819" s="20">
        <f t="shared" si="804"/>
        <v>1</v>
      </c>
      <c r="R9819" s="20">
        <f t="shared" si="805"/>
        <v>0</v>
      </c>
      <c r="S9819" s="18">
        <f t="shared" si="806"/>
        <v>0</v>
      </c>
      <c r="T9819" s="17" t="s">
        <v>694</v>
      </c>
    </row>
    <row r="9820" spans="1:20" ht="13.2" hidden="1">
      <c r="J9820" s="13" t="str">
        <f t="shared" si="802"/>
        <v/>
      </c>
      <c r="M9820" s="13" t="str">
        <f t="shared" si="801"/>
        <v/>
      </c>
      <c r="P9820" s="46">
        <f t="shared" si="803"/>
        <v>0</v>
      </c>
      <c r="Q9820" s="20">
        <f t="shared" si="804"/>
        <v>1</v>
      </c>
      <c r="R9820" s="20">
        <f t="shared" si="805"/>
        <v>0</v>
      </c>
      <c r="S9820" s="18">
        <f t="shared" si="806"/>
        <v>0</v>
      </c>
      <c r="T9820" s="17" t="s">
        <v>694</v>
      </c>
    </row>
    <row r="9821" spans="1:20" ht="13.2" hidden="1">
      <c r="J9821" s="13" t="str">
        <f t="shared" si="802"/>
        <v/>
      </c>
      <c r="M9821" s="13" t="str">
        <f t="shared" si="801"/>
        <v/>
      </c>
      <c r="P9821" s="46">
        <f t="shared" si="803"/>
        <v>0</v>
      </c>
      <c r="Q9821" s="20">
        <f t="shared" si="804"/>
        <v>1</v>
      </c>
      <c r="R9821" s="20">
        <f t="shared" si="805"/>
        <v>0</v>
      </c>
      <c r="S9821" s="18">
        <f t="shared" si="806"/>
        <v>0</v>
      </c>
      <c r="T9821" s="17" t="s">
        <v>694</v>
      </c>
    </row>
    <row r="9822" spans="1:20" ht="13.2" hidden="1">
      <c r="J9822" s="13" t="str">
        <f t="shared" si="802"/>
        <v/>
      </c>
      <c r="M9822" s="13" t="str">
        <f t="shared" si="801"/>
        <v/>
      </c>
      <c r="P9822" s="46">
        <f t="shared" si="803"/>
        <v>0</v>
      </c>
      <c r="Q9822" s="20">
        <f t="shared" si="804"/>
        <v>1</v>
      </c>
      <c r="R9822" s="20">
        <f t="shared" si="805"/>
        <v>0</v>
      </c>
      <c r="S9822" s="18">
        <f t="shared" si="806"/>
        <v>0</v>
      </c>
      <c r="T9822" s="17" t="s">
        <v>694</v>
      </c>
    </row>
    <row r="9823" spans="1:20" ht="13.2" hidden="1">
      <c r="J9823" s="13" t="str">
        <f t="shared" si="802"/>
        <v/>
      </c>
      <c r="M9823" s="13" t="str">
        <f t="shared" si="801"/>
        <v/>
      </c>
      <c r="P9823" s="46">
        <f t="shared" si="803"/>
        <v>0</v>
      </c>
      <c r="Q9823" s="20">
        <f t="shared" si="804"/>
        <v>1</v>
      </c>
      <c r="R9823" s="20">
        <f t="shared" si="805"/>
        <v>0</v>
      </c>
      <c r="S9823" s="18">
        <f t="shared" si="806"/>
        <v>0</v>
      </c>
      <c r="T9823" s="17" t="s">
        <v>694</v>
      </c>
    </row>
    <row r="9824" spans="1:20" ht="13.2" hidden="1">
      <c r="J9824" s="13" t="str">
        <f t="shared" si="802"/>
        <v/>
      </c>
      <c r="M9824" s="13" t="str">
        <f t="shared" si="801"/>
        <v/>
      </c>
      <c r="P9824" s="46">
        <f t="shared" si="803"/>
        <v>0</v>
      </c>
      <c r="Q9824" s="20">
        <f t="shared" si="804"/>
        <v>1</v>
      </c>
      <c r="R9824" s="20">
        <f t="shared" si="805"/>
        <v>0</v>
      </c>
      <c r="S9824" s="18">
        <f t="shared" si="806"/>
        <v>0</v>
      </c>
      <c r="T9824" s="17" t="s">
        <v>694</v>
      </c>
    </row>
    <row r="9825" spans="1:20" ht="13.2" hidden="1">
      <c r="J9825" s="13" t="str">
        <f t="shared" si="802"/>
        <v/>
      </c>
      <c r="M9825" s="13" t="str">
        <f t="shared" si="801"/>
        <v/>
      </c>
      <c r="P9825" s="46">
        <f t="shared" si="803"/>
        <v>0</v>
      </c>
      <c r="Q9825" s="20">
        <f t="shared" si="804"/>
        <v>1</v>
      </c>
      <c r="R9825" s="20">
        <f t="shared" si="805"/>
        <v>0</v>
      </c>
      <c r="S9825" s="18">
        <f t="shared" si="806"/>
        <v>0</v>
      </c>
      <c r="T9825" s="17" t="s">
        <v>694</v>
      </c>
    </row>
    <row r="9826" spans="1:20" ht="13.2" hidden="1">
      <c r="J9826" s="13" t="str">
        <f t="shared" si="802"/>
        <v/>
      </c>
      <c r="M9826" s="13" t="str">
        <f t="shared" si="801"/>
        <v/>
      </c>
      <c r="P9826" s="46">
        <f t="shared" si="803"/>
        <v>0</v>
      </c>
      <c r="Q9826" s="20">
        <f t="shared" si="804"/>
        <v>1</v>
      </c>
      <c r="R9826" s="20">
        <f t="shared" si="805"/>
        <v>0</v>
      </c>
      <c r="S9826" s="18">
        <f t="shared" si="806"/>
        <v>0</v>
      </c>
      <c r="T9826" s="17" t="s">
        <v>694</v>
      </c>
    </row>
    <row r="9827" spans="1:20" ht="13.2" hidden="1">
      <c r="J9827" s="13" t="str">
        <f t="shared" si="802"/>
        <v/>
      </c>
      <c r="M9827" s="13" t="str">
        <f t="shared" si="801"/>
        <v/>
      </c>
      <c r="P9827" s="46">
        <f t="shared" si="803"/>
        <v>0</v>
      </c>
      <c r="Q9827" s="20">
        <f t="shared" si="804"/>
        <v>1</v>
      </c>
      <c r="R9827" s="20">
        <f t="shared" si="805"/>
        <v>0</v>
      </c>
      <c r="S9827" s="18">
        <f t="shared" si="806"/>
        <v>0</v>
      </c>
      <c r="T9827" s="17" t="s">
        <v>694</v>
      </c>
    </row>
    <row r="9828" spans="1:20" ht="13.2" hidden="1">
      <c r="J9828" s="13" t="str">
        <f t="shared" si="802"/>
        <v/>
      </c>
      <c r="M9828" s="13" t="str">
        <f t="shared" si="801"/>
        <v/>
      </c>
      <c r="P9828" s="46">
        <f t="shared" si="803"/>
        <v>0</v>
      </c>
      <c r="Q9828" s="20">
        <f t="shared" si="804"/>
        <v>1</v>
      </c>
      <c r="R9828" s="20">
        <f t="shared" si="805"/>
        <v>0</v>
      </c>
      <c r="S9828" s="18">
        <f t="shared" si="806"/>
        <v>0</v>
      </c>
      <c r="T9828" s="17" t="s">
        <v>694</v>
      </c>
    </row>
    <row r="9829" spans="1:20" ht="13.2" hidden="1">
      <c r="A9829" s="64"/>
      <c r="J9829" s="13" t="str">
        <f t="shared" si="802"/>
        <v/>
      </c>
      <c r="M9829" s="13" t="str">
        <f t="shared" si="801"/>
        <v/>
      </c>
      <c r="P9829" s="46">
        <f t="shared" si="803"/>
        <v>0</v>
      </c>
      <c r="Q9829" s="20">
        <f t="shared" si="804"/>
        <v>1</v>
      </c>
      <c r="R9829" s="20">
        <f t="shared" si="805"/>
        <v>0</v>
      </c>
      <c r="S9829" s="18">
        <f t="shared" si="806"/>
        <v>0</v>
      </c>
      <c r="T9829" s="17" t="s">
        <v>694</v>
      </c>
    </row>
    <row r="9830" spans="1:20" ht="13.2" hidden="1">
      <c r="A9830" s="64"/>
      <c r="J9830" s="13" t="str">
        <f t="shared" si="802"/>
        <v/>
      </c>
      <c r="M9830" s="13" t="str">
        <f t="shared" si="801"/>
        <v/>
      </c>
      <c r="P9830" s="46">
        <f t="shared" si="803"/>
        <v>0</v>
      </c>
      <c r="Q9830" s="20">
        <f t="shared" si="804"/>
        <v>1</v>
      </c>
      <c r="R9830" s="20">
        <f t="shared" si="805"/>
        <v>0</v>
      </c>
      <c r="S9830" s="18">
        <f t="shared" si="806"/>
        <v>0</v>
      </c>
      <c r="T9830" s="17" t="s">
        <v>694</v>
      </c>
    </row>
    <row r="9831" spans="1:20" ht="13.2" hidden="1">
      <c r="A9831" s="64"/>
      <c r="J9831" s="13" t="str">
        <f t="shared" si="802"/>
        <v/>
      </c>
      <c r="M9831" s="13" t="str">
        <f t="shared" si="801"/>
        <v/>
      </c>
      <c r="P9831" s="46">
        <f t="shared" si="803"/>
        <v>0</v>
      </c>
      <c r="Q9831" s="20">
        <f t="shared" si="804"/>
        <v>1</v>
      </c>
      <c r="R9831" s="20">
        <f t="shared" si="805"/>
        <v>0</v>
      </c>
      <c r="S9831" s="18">
        <f t="shared" si="806"/>
        <v>0</v>
      </c>
      <c r="T9831" s="17" t="s">
        <v>694</v>
      </c>
    </row>
    <row r="9832" spans="1:20" ht="13.2" hidden="1">
      <c r="A9832" s="64"/>
      <c r="J9832" s="13" t="str">
        <f t="shared" si="802"/>
        <v/>
      </c>
      <c r="M9832" s="13" t="str">
        <f t="shared" si="801"/>
        <v/>
      </c>
      <c r="P9832" s="46">
        <f t="shared" si="803"/>
        <v>0</v>
      </c>
      <c r="Q9832" s="20">
        <f t="shared" si="804"/>
        <v>1</v>
      </c>
      <c r="R9832" s="20">
        <f t="shared" si="805"/>
        <v>0</v>
      </c>
      <c r="S9832" s="18">
        <f t="shared" si="806"/>
        <v>0</v>
      </c>
      <c r="T9832" s="17" t="s">
        <v>694</v>
      </c>
    </row>
    <row r="9833" spans="1:20" ht="13.2" hidden="1">
      <c r="A9833" s="64"/>
      <c r="J9833" s="13" t="str">
        <f t="shared" si="802"/>
        <v/>
      </c>
      <c r="M9833" s="13" t="str">
        <f t="shared" si="801"/>
        <v/>
      </c>
      <c r="P9833" s="46">
        <f t="shared" si="803"/>
        <v>0</v>
      </c>
      <c r="Q9833" s="20">
        <f t="shared" si="804"/>
        <v>1</v>
      </c>
      <c r="R9833" s="20">
        <f t="shared" si="805"/>
        <v>0</v>
      </c>
      <c r="S9833" s="18">
        <f t="shared" si="806"/>
        <v>0</v>
      </c>
      <c r="T9833" s="17" t="s">
        <v>694</v>
      </c>
    </row>
    <row r="9834" spans="1:20" ht="13.2" hidden="1">
      <c r="J9834" s="13" t="str">
        <f t="shared" si="802"/>
        <v/>
      </c>
      <c r="M9834" s="13" t="str">
        <f t="shared" si="801"/>
        <v/>
      </c>
      <c r="P9834" s="46">
        <f t="shared" si="803"/>
        <v>0</v>
      </c>
      <c r="Q9834" s="20">
        <f t="shared" si="804"/>
        <v>1</v>
      </c>
      <c r="R9834" s="20">
        <f t="shared" si="805"/>
        <v>0</v>
      </c>
      <c r="S9834" s="18">
        <f t="shared" si="806"/>
        <v>0</v>
      </c>
      <c r="T9834" s="17" t="s">
        <v>694</v>
      </c>
    </row>
    <row r="9835" spans="1:20" ht="13.2" hidden="1">
      <c r="J9835" s="13" t="str">
        <f t="shared" si="802"/>
        <v/>
      </c>
      <c r="M9835" s="13" t="str">
        <f t="shared" si="801"/>
        <v/>
      </c>
      <c r="P9835" s="46">
        <f t="shared" si="803"/>
        <v>0</v>
      </c>
      <c r="Q9835" s="20">
        <f t="shared" si="804"/>
        <v>1</v>
      </c>
      <c r="R9835" s="20">
        <f t="shared" si="805"/>
        <v>0</v>
      </c>
      <c r="S9835" s="18">
        <f t="shared" si="806"/>
        <v>0</v>
      </c>
      <c r="T9835" s="17" t="s">
        <v>694</v>
      </c>
    </row>
    <row r="9836" spans="1:20" ht="13.2" hidden="1">
      <c r="J9836" s="13" t="str">
        <f t="shared" si="802"/>
        <v/>
      </c>
      <c r="M9836" s="13" t="str">
        <f t="shared" si="801"/>
        <v/>
      </c>
      <c r="P9836" s="46">
        <f t="shared" si="803"/>
        <v>0</v>
      </c>
      <c r="Q9836" s="20">
        <f t="shared" si="804"/>
        <v>1</v>
      </c>
      <c r="R9836" s="20">
        <f t="shared" si="805"/>
        <v>0</v>
      </c>
      <c r="S9836" s="18">
        <f t="shared" si="806"/>
        <v>0</v>
      </c>
      <c r="T9836" s="17" t="s">
        <v>694</v>
      </c>
    </row>
    <row r="9837" spans="1:20" ht="13.2" hidden="1">
      <c r="J9837" s="13" t="str">
        <f t="shared" si="802"/>
        <v/>
      </c>
      <c r="M9837" s="13" t="str">
        <f t="shared" si="801"/>
        <v/>
      </c>
      <c r="P9837" s="46">
        <f t="shared" si="803"/>
        <v>0</v>
      </c>
      <c r="Q9837" s="20">
        <f t="shared" si="804"/>
        <v>1</v>
      </c>
      <c r="R9837" s="20">
        <f t="shared" si="805"/>
        <v>0</v>
      </c>
      <c r="S9837" s="18">
        <f t="shared" si="806"/>
        <v>0</v>
      </c>
      <c r="T9837" s="17" t="s">
        <v>694</v>
      </c>
    </row>
    <row r="9838" spans="1:20" ht="13.2" hidden="1">
      <c r="J9838" s="13" t="str">
        <f t="shared" si="802"/>
        <v/>
      </c>
      <c r="M9838" s="13" t="str">
        <f t="shared" si="801"/>
        <v/>
      </c>
      <c r="P9838" s="46">
        <f t="shared" si="803"/>
        <v>0</v>
      </c>
      <c r="Q9838" s="20">
        <f t="shared" si="804"/>
        <v>1</v>
      </c>
      <c r="R9838" s="20">
        <f t="shared" si="805"/>
        <v>0</v>
      </c>
      <c r="S9838" s="18">
        <f t="shared" si="806"/>
        <v>0</v>
      </c>
      <c r="T9838" s="17" t="s">
        <v>694</v>
      </c>
    </row>
    <row r="9839" spans="1:20" ht="13.2" hidden="1">
      <c r="J9839" s="13" t="str">
        <f t="shared" si="802"/>
        <v/>
      </c>
      <c r="M9839" s="13" t="str">
        <f t="shared" si="801"/>
        <v/>
      </c>
      <c r="P9839" s="46">
        <f t="shared" si="803"/>
        <v>0</v>
      </c>
      <c r="Q9839" s="20">
        <f t="shared" si="804"/>
        <v>1</v>
      </c>
      <c r="R9839" s="20">
        <f t="shared" si="805"/>
        <v>0</v>
      </c>
      <c r="S9839" s="18">
        <f t="shared" si="806"/>
        <v>0</v>
      </c>
      <c r="T9839" s="17" t="s">
        <v>694</v>
      </c>
    </row>
    <row r="9840" spans="1:20" ht="13.2" hidden="1">
      <c r="J9840" s="13" t="str">
        <f t="shared" si="802"/>
        <v/>
      </c>
      <c r="M9840" s="13" t="str">
        <f t="shared" si="801"/>
        <v/>
      </c>
      <c r="P9840" s="46">
        <f t="shared" si="803"/>
        <v>0</v>
      </c>
      <c r="Q9840" s="20">
        <f t="shared" si="804"/>
        <v>1</v>
      </c>
      <c r="R9840" s="20">
        <f t="shared" si="805"/>
        <v>0</v>
      </c>
      <c r="S9840" s="18">
        <f t="shared" si="806"/>
        <v>0</v>
      </c>
      <c r="T9840" s="17" t="s">
        <v>694</v>
      </c>
    </row>
    <row r="9841" spans="1:20" ht="13.2" hidden="1">
      <c r="A9841" s="64"/>
      <c r="J9841" s="13" t="str">
        <f t="shared" si="802"/>
        <v/>
      </c>
      <c r="M9841" s="13" t="str">
        <f t="shared" si="801"/>
        <v/>
      </c>
      <c r="P9841" s="46">
        <f t="shared" si="803"/>
        <v>0</v>
      </c>
      <c r="Q9841" s="20">
        <f t="shared" si="804"/>
        <v>1</v>
      </c>
      <c r="R9841" s="20">
        <f t="shared" si="805"/>
        <v>0</v>
      </c>
      <c r="S9841" s="18">
        <f t="shared" si="806"/>
        <v>0</v>
      </c>
      <c r="T9841" s="17" t="s">
        <v>694</v>
      </c>
    </row>
    <row r="9842" spans="1:20" ht="13.2" hidden="1">
      <c r="A9842" s="64"/>
      <c r="J9842" s="13" t="str">
        <f t="shared" si="802"/>
        <v/>
      </c>
      <c r="M9842" s="13" t="str">
        <f t="shared" si="801"/>
        <v/>
      </c>
      <c r="P9842" s="46">
        <f t="shared" si="803"/>
        <v>0</v>
      </c>
      <c r="Q9842" s="20">
        <f t="shared" si="804"/>
        <v>1</v>
      </c>
      <c r="R9842" s="20">
        <f t="shared" si="805"/>
        <v>0</v>
      </c>
      <c r="S9842" s="18">
        <f t="shared" si="806"/>
        <v>0</v>
      </c>
      <c r="T9842" s="17" t="s">
        <v>694</v>
      </c>
    </row>
    <row r="9843" spans="1:20" ht="13.2" hidden="1">
      <c r="A9843" s="64"/>
      <c r="J9843" s="13" t="str">
        <f t="shared" si="802"/>
        <v/>
      </c>
      <c r="M9843" s="13" t="str">
        <f t="shared" si="801"/>
        <v/>
      </c>
      <c r="P9843" s="46">
        <f t="shared" si="803"/>
        <v>0</v>
      </c>
      <c r="Q9843" s="20">
        <f t="shared" si="804"/>
        <v>1</v>
      </c>
      <c r="R9843" s="20">
        <f t="shared" si="805"/>
        <v>0</v>
      </c>
      <c r="S9843" s="18">
        <f t="shared" si="806"/>
        <v>0</v>
      </c>
      <c r="T9843" s="17" t="s">
        <v>694</v>
      </c>
    </row>
    <row r="9844" spans="1:20" ht="13.2" hidden="1">
      <c r="A9844" s="64"/>
      <c r="J9844" s="13" t="str">
        <f t="shared" si="802"/>
        <v/>
      </c>
      <c r="M9844" s="13" t="str">
        <f t="shared" si="801"/>
        <v/>
      </c>
      <c r="P9844" s="46">
        <f t="shared" si="803"/>
        <v>0</v>
      </c>
      <c r="Q9844" s="20">
        <f t="shared" si="804"/>
        <v>1</v>
      </c>
      <c r="R9844" s="20">
        <f t="shared" si="805"/>
        <v>0</v>
      </c>
      <c r="S9844" s="18">
        <f t="shared" si="806"/>
        <v>0</v>
      </c>
      <c r="T9844" s="17" t="s">
        <v>694</v>
      </c>
    </row>
    <row r="9845" spans="1:20" ht="13.2" hidden="1">
      <c r="A9845" s="64"/>
      <c r="J9845" s="13" t="str">
        <f t="shared" si="802"/>
        <v/>
      </c>
      <c r="M9845" s="13" t="str">
        <f t="shared" si="801"/>
        <v/>
      </c>
      <c r="P9845" s="46">
        <f t="shared" si="803"/>
        <v>0</v>
      </c>
      <c r="Q9845" s="20">
        <f t="shared" si="804"/>
        <v>1</v>
      </c>
      <c r="R9845" s="20">
        <f t="shared" si="805"/>
        <v>0</v>
      </c>
      <c r="S9845" s="18">
        <f t="shared" si="806"/>
        <v>0</v>
      </c>
      <c r="T9845" s="17" t="s">
        <v>694</v>
      </c>
    </row>
    <row r="9846" spans="1:20" ht="13.2" hidden="1">
      <c r="J9846" s="13" t="str">
        <f t="shared" si="802"/>
        <v/>
      </c>
      <c r="M9846" s="13" t="str">
        <f t="shared" si="801"/>
        <v/>
      </c>
      <c r="P9846" s="46">
        <f t="shared" si="803"/>
        <v>0</v>
      </c>
      <c r="Q9846" s="20">
        <f t="shared" si="804"/>
        <v>1</v>
      </c>
      <c r="R9846" s="20">
        <f t="shared" si="805"/>
        <v>0</v>
      </c>
      <c r="S9846" s="18">
        <f t="shared" si="806"/>
        <v>0</v>
      </c>
      <c r="T9846" s="17" t="s">
        <v>694</v>
      </c>
    </row>
    <row r="9847" spans="1:20" ht="13.2" hidden="1">
      <c r="J9847" s="13" t="str">
        <f t="shared" si="802"/>
        <v/>
      </c>
      <c r="M9847" s="13" t="str">
        <f t="shared" si="801"/>
        <v/>
      </c>
      <c r="P9847" s="46">
        <f t="shared" si="803"/>
        <v>0</v>
      </c>
      <c r="Q9847" s="20">
        <f t="shared" si="804"/>
        <v>1</v>
      </c>
      <c r="R9847" s="20">
        <f t="shared" si="805"/>
        <v>0</v>
      </c>
      <c r="S9847" s="18">
        <f t="shared" si="806"/>
        <v>0</v>
      </c>
      <c r="T9847" s="17" t="s">
        <v>694</v>
      </c>
    </row>
    <row r="9848" spans="1:20" ht="13.2" hidden="1">
      <c r="J9848" s="13" t="str">
        <f t="shared" si="802"/>
        <v/>
      </c>
      <c r="M9848" s="13" t="str">
        <f t="shared" si="801"/>
        <v/>
      </c>
      <c r="P9848" s="46">
        <f t="shared" si="803"/>
        <v>0</v>
      </c>
      <c r="Q9848" s="20">
        <f t="shared" si="804"/>
        <v>1</v>
      </c>
      <c r="R9848" s="20">
        <f t="shared" si="805"/>
        <v>0</v>
      </c>
      <c r="S9848" s="18">
        <f t="shared" si="806"/>
        <v>0</v>
      </c>
      <c r="T9848" s="17" t="s">
        <v>694</v>
      </c>
    </row>
    <row r="9849" spans="1:20" ht="13.2" hidden="1">
      <c r="J9849" s="13" t="str">
        <f t="shared" si="802"/>
        <v/>
      </c>
      <c r="M9849" s="13" t="str">
        <f t="shared" ref="M9849:M9912" si="807">+LEFT(U9849,4)</f>
        <v/>
      </c>
      <c r="P9849" s="46">
        <f t="shared" si="803"/>
        <v>0</v>
      </c>
      <c r="Q9849" s="20">
        <f t="shared" si="804"/>
        <v>1</v>
      </c>
      <c r="R9849" s="20">
        <f t="shared" si="805"/>
        <v>0</v>
      </c>
      <c r="S9849" s="18">
        <f t="shared" si="806"/>
        <v>0</v>
      </c>
      <c r="T9849" s="17" t="s">
        <v>694</v>
      </c>
    </row>
    <row r="9850" spans="1:20" ht="13.2" hidden="1">
      <c r="J9850" s="13" t="str">
        <f t="shared" si="802"/>
        <v/>
      </c>
      <c r="M9850" s="13" t="str">
        <f t="shared" si="807"/>
        <v/>
      </c>
      <c r="P9850" s="46">
        <f t="shared" si="803"/>
        <v>0</v>
      </c>
      <c r="Q9850" s="20">
        <f t="shared" si="804"/>
        <v>1</v>
      </c>
      <c r="R9850" s="20">
        <f t="shared" si="805"/>
        <v>0</v>
      </c>
      <c r="S9850" s="18">
        <f t="shared" si="806"/>
        <v>0</v>
      </c>
      <c r="T9850" s="17" t="s">
        <v>694</v>
      </c>
    </row>
    <row r="9851" spans="1:20" ht="13.2" hidden="1">
      <c r="J9851" s="13" t="str">
        <f t="shared" si="802"/>
        <v/>
      </c>
      <c r="M9851" s="13" t="str">
        <f t="shared" si="807"/>
        <v/>
      </c>
      <c r="P9851" s="46">
        <f t="shared" si="803"/>
        <v>0</v>
      </c>
      <c r="Q9851" s="20">
        <f t="shared" si="804"/>
        <v>1</v>
      </c>
      <c r="R9851" s="20">
        <f t="shared" si="805"/>
        <v>0</v>
      </c>
      <c r="S9851" s="18">
        <f t="shared" si="806"/>
        <v>0</v>
      </c>
      <c r="T9851" s="17" t="s">
        <v>694</v>
      </c>
    </row>
    <row r="9852" spans="1:20" ht="13.2" hidden="1">
      <c r="J9852" s="13" t="str">
        <f t="shared" si="802"/>
        <v/>
      </c>
      <c r="M9852" s="13" t="str">
        <f t="shared" si="807"/>
        <v/>
      </c>
      <c r="P9852" s="46">
        <f t="shared" si="803"/>
        <v>0</v>
      </c>
      <c r="Q9852" s="20">
        <f t="shared" si="804"/>
        <v>1</v>
      </c>
      <c r="R9852" s="20">
        <f t="shared" si="805"/>
        <v>0</v>
      </c>
      <c r="S9852" s="18">
        <f t="shared" si="806"/>
        <v>0</v>
      </c>
      <c r="T9852" s="17" t="s">
        <v>694</v>
      </c>
    </row>
    <row r="9853" spans="1:20" ht="13.2" hidden="1">
      <c r="J9853" s="13" t="str">
        <f t="shared" si="802"/>
        <v/>
      </c>
      <c r="M9853" s="13" t="str">
        <f t="shared" si="807"/>
        <v/>
      </c>
      <c r="P9853" s="46">
        <f t="shared" si="803"/>
        <v>0</v>
      </c>
      <c r="Q9853" s="20">
        <f t="shared" si="804"/>
        <v>1</v>
      </c>
      <c r="R9853" s="20">
        <f t="shared" si="805"/>
        <v>0</v>
      </c>
      <c r="S9853" s="18">
        <f t="shared" si="806"/>
        <v>0</v>
      </c>
      <c r="T9853" s="17" t="s">
        <v>694</v>
      </c>
    </row>
    <row r="9854" spans="1:20" ht="13.2" hidden="1">
      <c r="A9854" s="64"/>
      <c r="J9854" s="13" t="str">
        <f t="shared" si="802"/>
        <v/>
      </c>
      <c r="M9854" s="13" t="str">
        <f t="shared" si="807"/>
        <v/>
      </c>
      <c r="P9854" s="46">
        <f t="shared" si="803"/>
        <v>0</v>
      </c>
      <c r="Q9854" s="20">
        <f t="shared" si="804"/>
        <v>1</v>
      </c>
      <c r="R9854" s="20">
        <f t="shared" si="805"/>
        <v>0</v>
      </c>
      <c r="S9854" s="18">
        <f t="shared" si="806"/>
        <v>0</v>
      </c>
      <c r="T9854" s="17" t="s">
        <v>694</v>
      </c>
    </row>
    <row r="9855" spans="1:20" ht="13.2" hidden="1">
      <c r="A9855" s="64"/>
      <c r="J9855" s="13" t="str">
        <f t="shared" si="802"/>
        <v/>
      </c>
      <c r="M9855" s="13" t="str">
        <f t="shared" si="807"/>
        <v/>
      </c>
      <c r="P9855" s="46">
        <f t="shared" si="803"/>
        <v>0</v>
      </c>
      <c r="Q9855" s="20">
        <f t="shared" si="804"/>
        <v>1</v>
      </c>
      <c r="R9855" s="20">
        <f t="shared" si="805"/>
        <v>0</v>
      </c>
      <c r="S9855" s="18">
        <f t="shared" si="806"/>
        <v>0</v>
      </c>
      <c r="T9855" s="17" t="s">
        <v>694</v>
      </c>
    </row>
    <row r="9856" spans="1:20" ht="13.2" hidden="1">
      <c r="A9856" s="64"/>
      <c r="J9856" s="13" t="str">
        <f t="shared" si="802"/>
        <v/>
      </c>
      <c r="M9856" s="13" t="str">
        <f t="shared" si="807"/>
        <v/>
      </c>
      <c r="P9856" s="46">
        <f t="shared" si="803"/>
        <v>0</v>
      </c>
      <c r="Q9856" s="20">
        <f t="shared" si="804"/>
        <v>1</v>
      </c>
      <c r="R9856" s="20">
        <f t="shared" si="805"/>
        <v>0</v>
      </c>
      <c r="S9856" s="18">
        <f t="shared" si="806"/>
        <v>0</v>
      </c>
      <c r="T9856" s="17" t="s">
        <v>694</v>
      </c>
    </row>
    <row r="9857" spans="1:20" ht="13.2" hidden="1">
      <c r="A9857" s="64"/>
      <c r="J9857" s="13" t="str">
        <f t="shared" si="802"/>
        <v/>
      </c>
      <c r="M9857" s="13" t="str">
        <f t="shared" si="807"/>
        <v/>
      </c>
      <c r="P9857" s="46">
        <f t="shared" si="803"/>
        <v>0</v>
      </c>
      <c r="Q9857" s="20">
        <f t="shared" si="804"/>
        <v>1</v>
      </c>
      <c r="R9857" s="20">
        <f t="shared" si="805"/>
        <v>0</v>
      </c>
      <c r="S9857" s="18">
        <f t="shared" si="806"/>
        <v>0</v>
      </c>
      <c r="T9857" s="17" t="s">
        <v>694</v>
      </c>
    </row>
    <row r="9858" spans="1:20" ht="13.2" hidden="1">
      <c r="A9858" s="64"/>
      <c r="J9858" s="13" t="str">
        <f t="shared" ref="J9858:J9921" si="808">+LEFT(U9858,4)</f>
        <v/>
      </c>
      <c r="M9858" s="13" t="str">
        <f t="shared" si="807"/>
        <v/>
      </c>
      <c r="P9858" s="46">
        <f t="shared" ref="P9858:P9921" si="809">ROUND(O9858*L9858,2)</f>
        <v>0</v>
      </c>
      <c r="Q9858" s="20">
        <f t="shared" ref="Q9858:Q9921" si="810">IF(N9858="HKD",7.8,IF(N9858="CNY",6.4,1))</f>
        <v>1</v>
      </c>
      <c r="R9858" s="20">
        <f t="shared" ref="R9858:R9921" si="811">+O9858/Q9858</f>
        <v>0</v>
      </c>
      <c r="S9858" s="18">
        <f t="shared" ref="S9858:S9921" si="812">+R9858*L9858</f>
        <v>0</v>
      </c>
      <c r="T9858" s="17" t="s">
        <v>694</v>
      </c>
    </row>
    <row r="9859" spans="1:20" ht="13.2" hidden="1">
      <c r="J9859" s="13" t="str">
        <f t="shared" si="808"/>
        <v/>
      </c>
      <c r="M9859" s="13" t="str">
        <f t="shared" si="807"/>
        <v/>
      </c>
      <c r="P9859" s="46">
        <f t="shared" si="809"/>
        <v>0</v>
      </c>
      <c r="Q9859" s="20">
        <f t="shared" si="810"/>
        <v>1</v>
      </c>
      <c r="R9859" s="20">
        <f t="shared" si="811"/>
        <v>0</v>
      </c>
      <c r="S9859" s="18">
        <f t="shared" si="812"/>
        <v>0</v>
      </c>
      <c r="T9859" s="17" t="s">
        <v>694</v>
      </c>
    </row>
    <row r="9860" spans="1:20" ht="13.2" hidden="1">
      <c r="J9860" s="13" t="str">
        <f t="shared" si="808"/>
        <v/>
      </c>
      <c r="M9860" s="13" t="str">
        <f t="shared" si="807"/>
        <v/>
      </c>
      <c r="P9860" s="46">
        <f t="shared" si="809"/>
        <v>0</v>
      </c>
      <c r="Q9860" s="20">
        <f t="shared" si="810"/>
        <v>1</v>
      </c>
      <c r="R9860" s="20">
        <f t="shared" si="811"/>
        <v>0</v>
      </c>
      <c r="S9860" s="18">
        <f t="shared" si="812"/>
        <v>0</v>
      </c>
      <c r="T9860" s="17" t="s">
        <v>694</v>
      </c>
    </row>
    <row r="9861" spans="1:20" ht="13.2" hidden="1">
      <c r="J9861" s="13" t="str">
        <f t="shared" si="808"/>
        <v/>
      </c>
      <c r="M9861" s="13" t="str">
        <f t="shared" si="807"/>
        <v/>
      </c>
      <c r="P9861" s="46">
        <f t="shared" si="809"/>
        <v>0</v>
      </c>
      <c r="Q9861" s="20">
        <f t="shared" si="810"/>
        <v>1</v>
      </c>
      <c r="R9861" s="20">
        <f t="shared" si="811"/>
        <v>0</v>
      </c>
      <c r="S9861" s="18">
        <f t="shared" si="812"/>
        <v>0</v>
      </c>
      <c r="T9861" s="17" t="s">
        <v>694</v>
      </c>
    </row>
    <row r="9862" spans="1:20" ht="13.2" hidden="1">
      <c r="J9862" s="13" t="str">
        <f t="shared" si="808"/>
        <v/>
      </c>
      <c r="M9862" s="13" t="str">
        <f t="shared" si="807"/>
        <v/>
      </c>
      <c r="P9862" s="46">
        <f t="shared" si="809"/>
        <v>0</v>
      </c>
      <c r="Q9862" s="20">
        <f t="shared" si="810"/>
        <v>1</v>
      </c>
      <c r="R9862" s="20">
        <f t="shared" si="811"/>
        <v>0</v>
      </c>
      <c r="S9862" s="18">
        <f t="shared" si="812"/>
        <v>0</v>
      </c>
      <c r="T9862" s="17" t="s">
        <v>694</v>
      </c>
    </row>
    <row r="9863" spans="1:20" ht="13.2" hidden="1">
      <c r="J9863" s="13" t="str">
        <f t="shared" si="808"/>
        <v/>
      </c>
      <c r="M9863" s="13" t="str">
        <f t="shared" si="807"/>
        <v/>
      </c>
      <c r="P9863" s="46">
        <f t="shared" si="809"/>
        <v>0</v>
      </c>
      <c r="Q9863" s="20">
        <f t="shared" si="810"/>
        <v>1</v>
      </c>
      <c r="R9863" s="20">
        <f t="shared" si="811"/>
        <v>0</v>
      </c>
      <c r="S9863" s="18">
        <f t="shared" si="812"/>
        <v>0</v>
      </c>
      <c r="T9863" s="17" t="s">
        <v>694</v>
      </c>
    </row>
    <row r="9864" spans="1:20" ht="13.2" hidden="1">
      <c r="J9864" s="13" t="str">
        <f t="shared" si="808"/>
        <v/>
      </c>
      <c r="M9864" s="13" t="str">
        <f t="shared" si="807"/>
        <v/>
      </c>
      <c r="P9864" s="46">
        <f t="shared" si="809"/>
        <v>0</v>
      </c>
      <c r="Q9864" s="20">
        <f t="shared" si="810"/>
        <v>1</v>
      </c>
      <c r="R9864" s="20">
        <f t="shared" si="811"/>
        <v>0</v>
      </c>
      <c r="S9864" s="18">
        <f t="shared" si="812"/>
        <v>0</v>
      </c>
      <c r="T9864" s="17" t="s">
        <v>694</v>
      </c>
    </row>
    <row r="9865" spans="1:20" ht="13.2" hidden="1">
      <c r="J9865" s="13" t="str">
        <f t="shared" si="808"/>
        <v/>
      </c>
      <c r="M9865" s="13" t="str">
        <f t="shared" si="807"/>
        <v/>
      </c>
      <c r="P9865" s="46">
        <f t="shared" si="809"/>
        <v>0</v>
      </c>
      <c r="Q9865" s="20">
        <f t="shared" si="810"/>
        <v>1</v>
      </c>
      <c r="R9865" s="20">
        <f t="shared" si="811"/>
        <v>0</v>
      </c>
      <c r="S9865" s="18">
        <f t="shared" si="812"/>
        <v>0</v>
      </c>
      <c r="T9865" s="17" t="s">
        <v>694</v>
      </c>
    </row>
    <row r="9866" spans="1:20" ht="13.2" hidden="1">
      <c r="A9866" s="64"/>
      <c r="J9866" s="13" t="str">
        <f t="shared" si="808"/>
        <v/>
      </c>
      <c r="M9866" s="13" t="str">
        <f t="shared" si="807"/>
        <v/>
      </c>
      <c r="P9866" s="46">
        <f t="shared" si="809"/>
        <v>0</v>
      </c>
      <c r="Q9866" s="20">
        <f t="shared" si="810"/>
        <v>1</v>
      </c>
      <c r="R9866" s="20">
        <f t="shared" si="811"/>
        <v>0</v>
      </c>
      <c r="S9866" s="18">
        <f t="shared" si="812"/>
        <v>0</v>
      </c>
      <c r="T9866" s="17" t="s">
        <v>694</v>
      </c>
    </row>
    <row r="9867" spans="1:20" ht="13.2" hidden="1">
      <c r="A9867" s="64"/>
      <c r="J9867" s="13" t="str">
        <f t="shared" si="808"/>
        <v/>
      </c>
      <c r="M9867" s="13" t="str">
        <f t="shared" si="807"/>
        <v/>
      </c>
      <c r="P9867" s="46">
        <f t="shared" si="809"/>
        <v>0</v>
      </c>
      <c r="Q9867" s="20">
        <f t="shared" si="810"/>
        <v>1</v>
      </c>
      <c r="R9867" s="20">
        <f t="shared" si="811"/>
        <v>0</v>
      </c>
      <c r="S9867" s="18">
        <f t="shared" si="812"/>
        <v>0</v>
      </c>
      <c r="T9867" s="17" t="s">
        <v>694</v>
      </c>
    </row>
    <row r="9868" spans="1:20" ht="13.2" hidden="1">
      <c r="A9868" s="64"/>
      <c r="J9868" s="13" t="str">
        <f t="shared" si="808"/>
        <v/>
      </c>
      <c r="M9868" s="13" t="str">
        <f t="shared" si="807"/>
        <v/>
      </c>
      <c r="P9868" s="46">
        <f t="shared" si="809"/>
        <v>0</v>
      </c>
      <c r="Q9868" s="20">
        <f t="shared" si="810"/>
        <v>1</v>
      </c>
      <c r="R9868" s="20">
        <f t="shared" si="811"/>
        <v>0</v>
      </c>
      <c r="S9868" s="18">
        <f t="shared" si="812"/>
        <v>0</v>
      </c>
      <c r="T9868" s="17" t="s">
        <v>694</v>
      </c>
    </row>
    <row r="9869" spans="1:20" ht="13.2" hidden="1">
      <c r="A9869" s="64"/>
      <c r="J9869" s="13" t="str">
        <f t="shared" si="808"/>
        <v/>
      </c>
      <c r="M9869" s="13" t="str">
        <f t="shared" si="807"/>
        <v/>
      </c>
      <c r="P9869" s="46">
        <f t="shared" si="809"/>
        <v>0</v>
      </c>
      <c r="Q9869" s="20">
        <f t="shared" si="810"/>
        <v>1</v>
      </c>
      <c r="R9869" s="20">
        <f t="shared" si="811"/>
        <v>0</v>
      </c>
      <c r="S9869" s="18">
        <f t="shared" si="812"/>
        <v>0</v>
      </c>
      <c r="T9869" s="17" t="s">
        <v>694</v>
      </c>
    </row>
    <row r="9870" spans="1:20" ht="13.2" hidden="1">
      <c r="J9870" s="13" t="str">
        <f t="shared" si="808"/>
        <v/>
      </c>
      <c r="M9870" s="13" t="str">
        <f t="shared" si="807"/>
        <v/>
      </c>
      <c r="P9870" s="46">
        <f t="shared" si="809"/>
        <v>0</v>
      </c>
      <c r="Q9870" s="20">
        <f t="shared" si="810"/>
        <v>1</v>
      </c>
      <c r="R9870" s="20">
        <f t="shared" si="811"/>
        <v>0</v>
      </c>
      <c r="S9870" s="18">
        <f t="shared" si="812"/>
        <v>0</v>
      </c>
      <c r="T9870" s="17" t="s">
        <v>694</v>
      </c>
    </row>
    <row r="9871" spans="1:20" ht="13.2" hidden="1">
      <c r="J9871" s="13" t="str">
        <f t="shared" si="808"/>
        <v/>
      </c>
      <c r="M9871" s="13" t="str">
        <f t="shared" si="807"/>
        <v/>
      </c>
      <c r="P9871" s="46">
        <f t="shared" si="809"/>
        <v>0</v>
      </c>
      <c r="Q9871" s="20">
        <f t="shared" si="810"/>
        <v>1</v>
      </c>
      <c r="R9871" s="20">
        <f t="shared" si="811"/>
        <v>0</v>
      </c>
      <c r="S9871" s="18">
        <f t="shared" si="812"/>
        <v>0</v>
      </c>
      <c r="T9871" s="17" t="s">
        <v>694</v>
      </c>
    </row>
    <row r="9872" spans="1:20" ht="13.2" hidden="1">
      <c r="J9872" s="13" t="str">
        <f t="shared" si="808"/>
        <v/>
      </c>
      <c r="M9872" s="13" t="str">
        <f t="shared" si="807"/>
        <v/>
      </c>
      <c r="P9872" s="46">
        <f t="shared" si="809"/>
        <v>0</v>
      </c>
      <c r="Q9872" s="20">
        <f t="shared" si="810"/>
        <v>1</v>
      </c>
      <c r="R9872" s="20">
        <f t="shared" si="811"/>
        <v>0</v>
      </c>
      <c r="S9872" s="18">
        <f t="shared" si="812"/>
        <v>0</v>
      </c>
      <c r="T9872" s="17" t="s">
        <v>694</v>
      </c>
    </row>
    <row r="9873" spans="1:20" ht="13.2" hidden="1">
      <c r="J9873" s="13" t="str">
        <f t="shared" si="808"/>
        <v/>
      </c>
      <c r="M9873" s="13" t="str">
        <f t="shared" si="807"/>
        <v/>
      </c>
      <c r="P9873" s="46">
        <f t="shared" si="809"/>
        <v>0</v>
      </c>
      <c r="Q9873" s="20">
        <f t="shared" si="810"/>
        <v>1</v>
      </c>
      <c r="R9873" s="20">
        <f t="shared" si="811"/>
        <v>0</v>
      </c>
      <c r="S9873" s="18">
        <f t="shared" si="812"/>
        <v>0</v>
      </c>
      <c r="T9873" s="17" t="s">
        <v>694</v>
      </c>
    </row>
    <row r="9874" spans="1:20" ht="13.2" hidden="1">
      <c r="J9874" s="13" t="str">
        <f t="shared" si="808"/>
        <v/>
      </c>
      <c r="M9874" s="13" t="str">
        <f t="shared" si="807"/>
        <v/>
      </c>
      <c r="P9874" s="46">
        <f t="shared" si="809"/>
        <v>0</v>
      </c>
      <c r="Q9874" s="20">
        <f t="shared" si="810"/>
        <v>1</v>
      </c>
      <c r="R9874" s="20">
        <f t="shared" si="811"/>
        <v>0</v>
      </c>
      <c r="S9874" s="18">
        <f t="shared" si="812"/>
        <v>0</v>
      </c>
      <c r="T9874" s="17" t="s">
        <v>694</v>
      </c>
    </row>
    <row r="9875" spans="1:20" ht="13.2" hidden="1">
      <c r="J9875" s="13" t="str">
        <f t="shared" si="808"/>
        <v/>
      </c>
      <c r="M9875" s="13" t="str">
        <f t="shared" si="807"/>
        <v/>
      </c>
      <c r="P9875" s="46">
        <f t="shared" si="809"/>
        <v>0</v>
      </c>
      <c r="Q9875" s="20">
        <f t="shared" si="810"/>
        <v>1</v>
      </c>
      <c r="R9875" s="20">
        <f t="shared" si="811"/>
        <v>0</v>
      </c>
      <c r="S9875" s="18">
        <f t="shared" si="812"/>
        <v>0</v>
      </c>
      <c r="T9875" s="17" t="s">
        <v>694</v>
      </c>
    </row>
    <row r="9876" spans="1:20" ht="13.2" hidden="1">
      <c r="J9876" s="13" t="str">
        <f t="shared" si="808"/>
        <v/>
      </c>
      <c r="M9876" s="13" t="str">
        <f t="shared" si="807"/>
        <v/>
      </c>
      <c r="P9876" s="46">
        <f t="shared" si="809"/>
        <v>0</v>
      </c>
      <c r="Q9876" s="20">
        <f t="shared" si="810"/>
        <v>1</v>
      </c>
      <c r="R9876" s="20">
        <f t="shared" si="811"/>
        <v>0</v>
      </c>
      <c r="S9876" s="18">
        <f t="shared" si="812"/>
        <v>0</v>
      </c>
      <c r="T9876" s="17" t="s">
        <v>694</v>
      </c>
    </row>
    <row r="9877" spans="1:20" ht="13.2" hidden="1">
      <c r="J9877" s="13" t="str">
        <f t="shared" si="808"/>
        <v/>
      </c>
      <c r="M9877" s="13" t="str">
        <f t="shared" si="807"/>
        <v/>
      </c>
      <c r="P9877" s="46">
        <f t="shared" si="809"/>
        <v>0</v>
      </c>
      <c r="Q9877" s="20">
        <f t="shared" si="810"/>
        <v>1</v>
      </c>
      <c r="R9877" s="20">
        <f t="shared" si="811"/>
        <v>0</v>
      </c>
      <c r="S9877" s="18">
        <f t="shared" si="812"/>
        <v>0</v>
      </c>
      <c r="T9877" s="17" t="s">
        <v>694</v>
      </c>
    </row>
    <row r="9878" spans="1:20" ht="13.2" hidden="1">
      <c r="J9878" s="13" t="str">
        <f t="shared" si="808"/>
        <v/>
      </c>
      <c r="M9878" s="13" t="str">
        <f t="shared" si="807"/>
        <v/>
      </c>
      <c r="P9878" s="46">
        <f t="shared" si="809"/>
        <v>0</v>
      </c>
      <c r="Q9878" s="20">
        <f t="shared" si="810"/>
        <v>1</v>
      </c>
      <c r="R9878" s="20">
        <f t="shared" si="811"/>
        <v>0</v>
      </c>
      <c r="S9878" s="18">
        <f t="shared" si="812"/>
        <v>0</v>
      </c>
      <c r="T9878" s="17" t="s">
        <v>694</v>
      </c>
    </row>
    <row r="9879" spans="1:20" ht="13.2" hidden="1">
      <c r="J9879" s="13" t="str">
        <f t="shared" si="808"/>
        <v/>
      </c>
      <c r="M9879" s="13" t="str">
        <f t="shared" si="807"/>
        <v/>
      </c>
      <c r="P9879" s="46">
        <f t="shared" si="809"/>
        <v>0</v>
      </c>
      <c r="Q9879" s="20">
        <f t="shared" si="810"/>
        <v>1</v>
      </c>
      <c r="R9879" s="20">
        <f t="shared" si="811"/>
        <v>0</v>
      </c>
      <c r="S9879" s="18">
        <f t="shared" si="812"/>
        <v>0</v>
      </c>
      <c r="T9879" s="17" t="s">
        <v>694</v>
      </c>
    </row>
    <row r="9880" spans="1:20" ht="13.2" hidden="1">
      <c r="A9880" s="64"/>
      <c r="J9880" s="13" t="str">
        <f t="shared" si="808"/>
        <v/>
      </c>
      <c r="M9880" s="13" t="str">
        <f t="shared" si="807"/>
        <v/>
      </c>
      <c r="P9880" s="46">
        <f t="shared" si="809"/>
        <v>0</v>
      </c>
      <c r="Q9880" s="20">
        <f t="shared" si="810"/>
        <v>1</v>
      </c>
      <c r="R9880" s="20">
        <f t="shared" si="811"/>
        <v>0</v>
      </c>
      <c r="S9880" s="18">
        <f t="shared" si="812"/>
        <v>0</v>
      </c>
      <c r="T9880" s="17" t="s">
        <v>694</v>
      </c>
    </row>
    <row r="9881" spans="1:20" ht="13.2" hidden="1">
      <c r="A9881" s="64"/>
      <c r="J9881" s="13" t="str">
        <f t="shared" si="808"/>
        <v/>
      </c>
      <c r="M9881" s="13" t="str">
        <f t="shared" si="807"/>
        <v/>
      </c>
      <c r="P9881" s="46">
        <f t="shared" si="809"/>
        <v>0</v>
      </c>
      <c r="Q9881" s="20">
        <f t="shared" si="810"/>
        <v>1</v>
      </c>
      <c r="R9881" s="20">
        <f t="shared" si="811"/>
        <v>0</v>
      </c>
      <c r="S9881" s="18">
        <f t="shared" si="812"/>
        <v>0</v>
      </c>
      <c r="T9881" s="17" t="s">
        <v>694</v>
      </c>
    </row>
    <row r="9882" spans="1:20" ht="13.2" hidden="1">
      <c r="A9882" s="64"/>
      <c r="J9882" s="13" t="str">
        <f t="shared" si="808"/>
        <v/>
      </c>
      <c r="M9882" s="13" t="str">
        <f t="shared" si="807"/>
        <v/>
      </c>
      <c r="P9882" s="46">
        <f t="shared" si="809"/>
        <v>0</v>
      </c>
      <c r="Q9882" s="20">
        <f t="shared" si="810"/>
        <v>1</v>
      </c>
      <c r="R9882" s="20">
        <f t="shared" si="811"/>
        <v>0</v>
      </c>
      <c r="S9882" s="18">
        <f t="shared" si="812"/>
        <v>0</v>
      </c>
      <c r="T9882" s="17" t="s">
        <v>694</v>
      </c>
    </row>
    <row r="9883" spans="1:20" ht="13.2" hidden="1">
      <c r="A9883" s="64"/>
      <c r="J9883" s="13" t="str">
        <f t="shared" si="808"/>
        <v/>
      </c>
      <c r="M9883" s="13" t="str">
        <f t="shared" si="807"/>
        <v/>
      </c>
      <c r="P9883" s="46">
        <f t="shared" si="809"/>
        <v>0</v>
      </c>
      <c r="Q9883" s="20">
        <f t="shared" si="810"/>
        <v>1</v>
      </c>
      <c r="R9883" s="20">
        <f t="shared" si="811"/>
        <v>0</v>
      </c>
      <c r="S9883" s="18">
        <f t="shared" si="812"/>
        <v>0</v>
      </c>
      <c r="T9883" s="17" t="s">
        <v>694</v>
      </c>
    </row>
    <row r="9884" spans="1:20" ht="13.2" hidden="1">
      <c r="A9884" s="64"/>
      <c r="J9884" s="13" t="str">
        <f t="shared" si="808"/>
        <v/>
      </c>
      <c r="M9884" s="13" t="str">
        <f t="shared" si="807"/>
        <v/>
      </c>
      <c r="P9884" s="46">
        <f t="shared" si="809"/>
        <v>0</v>
      </c>
      <c r="Q9884" s="20">
        <f t="shared" si="810"/>
        <v>1</v>
      </c>
      <c r="R9884" s="20">
        <f t="shared" si="811"/>
        <v>0</v>
      </c>
      <c r="S9884" s="18">
        <f t="shared" si="812"/>
        <v>0</v>
      </c>
      <c r="T9884" s="17" t="s">
        <v>694</v>
      </c>
    </row>
    <row r="9885" spans="1:20" ht="13.2" hidden="1">
      <c r="A9885" s="64"/>
      <c r="J9885" s="13" t="str">
        <f t="shared" si="808"/>
        <v/>
      </c>
      <c r="M9885" s="13" t="str">
        <f t="shared" si="807"/>
        <v/>
      </c>
      <c r="P9885" s="46">
        <f t="shared" si="809"/>
        <v>0</v>
      </c>
      <c r="Q9885" s="20">
        <f t="shared" si="810"/>
        <v>1</v>
      </c>
      <c r="R9885" s="20">
        <f t="shared" si="811"/>
        <v>0</v>
      </c>
      <c r="S9885" s="18">
        <f t="shared" si="812"/>
        <v>0</v>
      </c>
      <c r="T9885" s="17" t="s">
        <v>694</v>
      </c>
    </row>
    <row r="9886" spans="1:20" ht="13.2" hidden="1">
      <c r="J9886" s="13" t="str">
        <f t="shared" si="808"/>
        <v/>
      </c>
      <c r="M9886" s="13" t="str">
        <f t="shared" si="807"/>
        <v/>
      </c>
      <c r="P9886" s="46">
        <f t="shared" si="809"/>
        <v>0</v>
      </c>
      <c r="Q9886" s="20">
        <f t="shared" si="810"/>
        <v>1</v>
      </c>
      <c r="R9886" s="20">
        <f t="shared" si="811"/>
        <v>0</v>
      </c>
      <c r="S9886" s="18">
        <f t="shared" si="812"/>
        <v>0</v>
      </c>
      <c r="T9886" s="17" t="s">
        <v>694</v>
      </c>
    </row>
    <row r="9887" spans="1:20" ht="13.2" hidden="1">
      <c r="J9887" s="13" t="str">
        <f t="shared" si="808"/>
        <v/>
      </c>
      <c r="M9887" s="13" t="str">
        <f t="shared" si="807"/>
        <v/>
      </c>
      <c r="P9887" s="46">
        <f t="shared" si="809"/>
        <v>0</v>
      </c>
      <c r="Q9887" s="20">
        <f t="shared" si="810"/>
        <v>1</v>
      </c>
      <c r="R9887" s="20">
        <f t="shared" si="811"/>
        <v>0</v>
      </c>
      <c r="S9887" s="18">
        <f t="shared" si="812"/>
        <v>0</v>
      </c>
      <c r="T9887" s="17" t="s">
        <v>694</v>
      </c>
    </row>
    <row r="9888" spans="1:20" ht="13.2" hidden="1">
      <c r="J9888" s="13" t="str">
        <f t="shared" si="808"/>
        <v/>
      </c>
      <c r="M9888" s="13" t="str">
        <f t="shared" si="807"/>
        <v/>
      </c>
      <c r="P9888" s="46">
        <f t="shared" si="809"/>
        <v>0</v>
      </c>
      <c r="Q9888" s="20">
        <f t="shared" si="810"/>
        <v>1</v>
      </c>
      <c r="R9888" s="20">
        <f t="shared" si="811"/>
        <v>0</v>
      </c>
      <c r="S9888" s="18">
        <f t="shared" si="812"/>
        <v>0</v>
      </c>
      <c r="T9888" s="17" t="s">
        <v>694</v>
      </c>
    </row>
    <row r="9889" spans="1:20" ht="13.2" hidden="1">
      <c r="J9889" s="13" t="str">
        <f t="shared" si="808"/>
        <v/>
      </c>
      <c r="M9889" s="13" t="str">
        <f t="shared" si="807"/>
        <v/>
      </c>
      <c r="P9889" s="46">
        <f t="shared" si="809"/>
        <v>0</v>
      </c>
      <c r="Q9889" s="20">
        <f t="shared" si="810"/>
        <v>1</v>
      </c>
      <c r="R9889" s="20">
        <f t="shared" si="811"/>
        <v>0</v>
      </c>
      <c r="S9889" s="18">
        <f t="shared" si="812"/>
        <v>0</v>
      </c>
      <c r="T9889" s="17" t="s">
        <v>694</v>
      </c>
    </row>
    <row r="9890" spans="1:20" ht="13.2" hidden="1">
      <c r="J9890" s="13" t="str">
        <f t="shared" si="808"/>
        <v/>
      </c>
      <c r="M9890" s="13" t="str">
        <f t="shared" si="807"/>
        <v/>
      </c>
      <c r="P9890" s="46">
        <f t="shared" si="809"/>
        <v>0</v>
      </c>
      <c r="Q9890" s="20">
        <f t="shared" si="810"/>
        <v>1</v>
      </c>
      <c r="R9890" s="20">
        <f t="shared" si="811"/>
        <v>0</v>
      </c>
      <c r="S9890" s="18">
        <f t="shared" si="812"/>
        <v>0</v>
      </c>
      <c r="T9890" s="17" t="s">
        <v>694</v>
      </c>
    </row>
    <row r="9891" spans="1:20" ht="13.2" hidden="1">
      <c r="A9891" s="64"/>
      <c r="J9891" s="13" t="str">
        <f t="shared" si="808"/>
        <v/>
      </c>
      <c r="M9891" s="13" t="str">
        <f t="shared" si="807"/>
        <v/>
      </c>
      <c r="P9891" s="46">
        <f t="shared" si="809"/>
        <v>0</v>
      </c>
      <c r="Q9891" s="20">
        <f t="shared" si="810"/>
        <v>1</v>
      </c>
      <c r="R9891" s="20">
        <f t="shared" si="811"/>
        <v>0</v>
      </c>
      <c r="S9891" s="18">
        <f t="shared" si="812"/>
        <v>0</v>
      </c>
      <c r="T9891" s="17" t="s">
        <v>694</v>
      </c>
    </row>
    <row r="9892" spans="1:20" ht="13.2" hidden="1">
      <c r="A9892" s="64"/>
      <c r="J9892" s="13" t="str">
        <f t="shared" si="808"/>
        <v/>
      </c>
      <c r="M9892" s="13" t="str">
        <f t="shared" si="807"/>
        <v/>
      </c>
      <c r="P9892" s="46">
        <f t="shared" si="809"/>
        <v>0</v>
      </c>
      <c r="Q9892" s="20">
        <f t="shared" si="810"/>
        <v>1</v>
      </c>
      <c r="R9892" s="20">
        <f t="shared" si="811"/>
        <v>0</v>
      </c>
      <c r="S9892" s="18">
        <f t="shared" si="812"/>
        <v>0</v>
      </c>
      <c r="T9892" s="17" t="s">
        <v>694</v>
      </c>
    </row>
    <row r="9893" spans="1:20" ht="13.2" hidden="1">
      <c r="A9893" s="64"/>
      <c r="J9893" s="13" t="str">
        <f t="shared" si="808"/>
        <v/>
      </c>
      <c r="M9893" s="13" t="str">
        <f t="shared" si="807"/>
        <v/>
      </c>
      <c r="P9893" s="46">
        <f t="shared" si="809"/>
        <v>0</v>
      </c>
      <c r="Q9893" s="20">
        <f t="shared" si="810"/>
        <v>1</v>
      </c>
      <c r="R9893" s="20">
        <f t="shared" si="811"/>
        <v>0</v>
      </c>
      <c r="S9893" s="18">
        <f t="shared" si="812"/>
        <v>0</v>
      </c>
      <c r="T9893" s="17" t="s">
        <v>694</v>
      </c>
    </row>
    <row r="9894" spans="1:20" ht="13.2" hidden="1">
      <c r="A9894" s="64"/>
      <c r="J9894" s="13" t="str">
        <f t="shared" si="808"/>
        <v/>
      </c>
      <c r="M9894" s="13" t="str">
        <f t="shared" si="807"/>
        <v/>
      </c>
      <c r="P9894" s="46">
        <f t="shared" si="809"/>
        <v>0</v>
      </c>
      <c r="Q9894" s="20">
        <f t="shared" si="810"/>
        <v>1</v>
      </c>
      <c r="R9894" s="20">
        <f t="shared" si="811"/>
        <v>0</v>
      </c>
      <c r="S9894" s="18">
        <f t="shared" si="812"/>
        <v>0</v>
      </c>
      <c r="T9894" s="17" t="s">
        <v>694</v>
      </c>
    </row>
    <row r="9895" spans="1:20" ht="13.2" hidden="1">
      <c r="A9895" s="64"/>
      <c r="J9895" s="13" t="str">
        <f t="shared" si="808"/>
        <v/>
      </c>
      <c r="M9895" s="13" t="str">
        <f t="shared" si="807"/>
        <v/>
      </c>
      <c r="P9895" s="46">
        <f t="shared" si="809"/>
        <v>0</v>
      </c>
      <c r="Q9895" s="20">
        <f t="shared" si="810"/>
        <v>1</v>
      </c>
      <c r="R9895" s="20">
        <f t="shared" si="811"/>
        <v>0</v>
      </c>
      <c r="S9895" s="18">
        <f t="shared" si="812"/>
        <v>0</v>
      </c>
      <c r="T9895" s="17" t="s">
        <v>694</v>
      </c>
    </row>
    <row r="9896" spans="1:20" ht="13.2" hidden="1">
      <c r="A9896" s="64"/>
      <c r="J9896" s="13" t="str">
        <f t="shared" si="808"/>
        <v/>
      </c>
      <c r="M9896" s="13" t="str">
        <f t="shared" si="807"/>
        <v/>
      </c>
      <c r="P9896" s="46">
        <f t="shared" si="809"/>
        <v>0</v>
      </c>
      <c r="Q9896" s="20">
        <f t="shared" si="810"/>
        <v>1</v>
      </c>
      <c r="R9896" s="20">
        <f t="shared" si="811"/>
        <v>0</v>
      </c>
      <c r="S9896" s="18">
        <f t="shared" si="812"/>
        <v>0</v>
      </c>
      <c r="T9896" s="17" t="s">
        <v>694</v>
      </c>
    </row>
    <row r="9897" spans="1:20" ht="13.2" hidden="1">
      <c r="J9897" s="13" t="str">
        <f t="shared" si="808"/>
        <v/>
      </c>
      <c r="M9897" s="13" t="str">
        <f t="shared" si="807"/>
        <v/>
      </c>
      <c r="P9897" s="46">
        <f t="shared" si="809"/>
        <v>0</v>
      </c>
      <c r="Q9897" s="20">
        <f t="shared" si="810"/>
        <v>1</v>
      </c>
      <c r="R9897" s="20">
        <f t="shared" si="811"/>
        <v>0</v>
      </c>
      <c r="S9897" s="18">
        <f t="shared" si="812"/>
        <v>0</v>
      </c>
      <c r="T9897" s="17" t="s">
        <v>694</v>
      </c>
    </row>
    <row r="9898" spans="1:20" ht="13.2" hidden="1">
      <c r="J9898" s="13" t="str">
        <f t="shared" si="808"/>
        <v/>
      </c>
      <c r="M9898" s="13" t="str">
        <f t="shared" si="807"/>
        <v/>
      </c>
      <c r="P9898" s="46">
        <f t="shared" si="809"/>
        <v>0</v>
      </c>
      <c r="Q9898" s="20">
        <f t="shared" si="810"/>
        <v>1</v>
      </c>
      <c r="R9898" s="20">
        <f t="shared" si="811"/>
        <v>0</v>
      </c>
      <c r="S9898" s="18">
        <f t="shared" si="812"/>
        <v>0</v>
      </c>
      <c r="T9898" s="17" t="s">
        <v>694</v>
      </c>
    </row>
    <row r="9899" spans="1:20" ht="13.2" hidden="1">
      <c r="J9899" s="13" t="str">
        <f t="shared" si="808"/>
        <v/>
      </c>
      <c r="M9899" s="13" t="str">
        <f t="shared" si="807"/>
        <v/>
      </c>
      <c r="P9899" s="46">
        <f t="shared" si="809"/>
        <v>0</v>
      </c>
      <c r="Q9899" s="20">
        <f t="shared" si="810"/>
        <v>1</v>
      </c>
      <c r="R9899" s="20">
        <f t="shared" si="811"/>
        <v>0</v>
      </c>
      <c r="S9899" s="18">
        <f t="shared" si="812"/>
        <v>0</v>
      </c>
      <c r="T9899" s="17" t="s">
        <v>694</v>
      </c>
    </row>
    <row r="9900" spans="1:20" ht="13.2" hidden="1">
      <c r="J9900" s="13" t="str">
        <f t="shared" si="808"/>
        <v/>
      </c>
      <c r="M9900" s="13" t="str">
        <f t="shared" si="807"/>
        <v/>
      </c>
      <c r="P9900" s="46">
        <f t="shared" si="809"/>
        <v>0</v>
      </c>
      <c r="Q9900" s="20">
        <f t="shared" si="810"/>
        <v>1</v>
      </c>
      <c r="R9900" s="20">
        <f t="shared" si="811"/>
        <v>0</v>
      </c>
      <c r="S9900" s="18">
        <f t="shared" si="812"/>
        <v>0</v>
      </c>
      <c r="T9900" s="17" t="s">
        <v>694</v>
      </c>
    </row>
    <row r="9901" spans="1:20" ht="13.2" hidden="1">
      <c r="A9901" s="64"/>
      <c r="J9901" s="13" t="str">
        <f t="shared" si="808"/>
        <v/>
      </c>
      <c r="M9901" s="13" t="str">
        <f t="shared" si="807"/>
        <v/>
      </c>
      <c r="P9901" s="46">
        <f t="shared" si="809"/>
        <v>0</v>
      </c>
      <c r="Q9901" s="20">
        <f t="shared" si="810"/>
        <v>1</v>
      </c>
      <c r="R9901" s="20">
        <f t="shared" si="811"/>
        <v>0</v>
      </c>
      <c r="S9901" s="18">
        <f t="shared" si="812"/>
        <v>0</v>
      </c>
      <c r="T9901" s="17" t="s">
        <v>694</v>
      </c>
    </row>
    <row r="9902" spans="1:20" ht="13.2" hidden="1">
      <c r="J9902" s="13" t="str">
        <f t="shared" si="808"/>
        <v/>
      </c>
      <c r="M9902" s="13" t="str">
        <f t="shared" si="807"/>
        <v/>
      </c>
      <c r="P9902" s="46">
        <f t="shared" si="809"/>
        <v>0</v>
      </c>
      <c r="Q9902" s="20">
        <f t="shared" si="810"/>
        <v>1</v>
      </c>
      <c r="R9902" s="20">
        <f t="shared" si="811"/>
        <v>0</v>
      </c>
      <c r="S9902" s="18">
        <f t="shared" si="812"/>
        <v>0</v>
      </c>
      <c r="T9902" s="17" t="s">
        <v>694</v>
      </c>
    </row>
    <row r="9903" spans="1:20" ht="13.2" hidden="1">
      <c r="J9903" s="13" t="str">
        <f t="shared" si="808"/>
        <v/>
      </c>
      <c r="M9903" s="13" t="str">
        <f t="shared" si="807"/>
        <v/>
      </c>
      <c r="P9903" s="46">
        <f t="shared" si="809"/>
        <v>0</v>
      </c>
      <c r="Q9903" s="20">
        <f t="shared" si="810"/>
        <v>1</v>
      </c>
      <c r="R9903" s="20">
        <f t="shared" si="811"/>
        <v>0</v>
      </c>
      <c r="S9903" s="18">
        <f t="shared" si="812"/>
        <v>0</v>
      </c>
      <c r="T9903" s="17" t="s">
        <v>694</v>
      </c>
    </row>
    <row r="9904" spans="1:20" ht="13.2" hidden="1">
      <c r="J9904" s="13" t="str">
        <f t="shared" si="808"/>
        <v/>
      </c>
      <c r="M9904" s="13" t="str">
        <f t="shared" si="807"/>
        <v/>
      </c>
      <c r="P9904" s="46">
        <f t="shared" si="809"/>
        <v>0</v>
      </c>
      <c r="Q9904" s="20">
        <f t="shared" si="810"/>
        <v>1</v>
      </c>
      <c r="R9904" s="20">
        <f t="shared" si="811"/>
        <v>0</v>
      </c>
      <c r="S9904" s="18">
        <f t="shared" si="812"/>
        <v>0</v>
      </c>
      <c r="T9904" s="17" t="s">
        <v>694</v>
      </c>
    </row>
    <row r="9905" spans="10:20" ht="13.2" hidden="1">
      <c r="J9905" s="13" t="str">
        <f t="shared" si="808"/>
        <v/>
      </c>
      <c r="M9905" s="13" t="str">
        <f t="shared" si="807"/>
        <v/>
      </c>
      <c r="P9905" s="46">
        <f t="shared" si="809"/>
        <v>0</v>
      </c>
      <c r="Q9905" s="20">
        <f t="shared" si="810"/>
        <v>1</v>
      </c>
      <c r="R9905" s="20">
        <f t="shared" si="811"/>
        <v>0</v>
      </c>
      <c r="S9905" s="18">
        <f t="shared" si="812"/>
        <v>0</v>
      </c>
      <c r="T9905" s="17" t="s">
        <v>694</v>
      </c>
    </row>
    <row r="9906" spans="10:20" ht="13.2" hidden="1">
      <c r="J9906" s="13" t="str">
        <f t="shared" si="808"/>
        <v/>
      </c>
      <c r="M9906" s="13" t="str">
        <f t="shared" si="807"/>
        <v/>
      </c>
      <c r="P9906" s="46">
        <f t="shared" si="809"/>
        <v>0</v>
      </c>
      <c r="Q9906" s="20">
        <f t="shared" si="810"/>
        <v>1</v>
      </c>
      <c r="R9906" s="20">
        <f t="shared" si="811"/>
        <v>0</v>
      </c>
      <c r="S9906" s="18">
        <f t="shared" si="812"/>
        <v>0</v>
      </c>
      <c r="T9906" s="17" t="s">
        <v>694</v>
      </c>
    </row>
    <row r="9907" spans="10:20" ht="13.2" hidden="1">
      <c r="J9907" s="13" t="str">
        <f t="shared" si="808"/>
        <v/>
      </c>
      <c r="M9907" s="13" t="str">
        <f t="shared" si="807"/>
        <v/>
      </c>
      <c r="P9907" s="46">
        <f t="shared" si="809"/>
        <v>0</v>
      </c>
      <c r="Q9907" s="20">
        <f t="shared" si="810"/>
        <v>1</v>
      </c>
      <c r="R9907" s="20">
        <f t="shared" si="811"/>
        <v>0</v>
      </c>
      <c r="S9907" s="18">
        <f t="shared" si="812"/>
        <v>0</v>
      </c>
      <c r="T9907" s="17" t="s">
        <v>694</v>
      </c>
    </row>
    <row r="9908" spans="10:20" ht="13.2" hidden="1">
      <c r="J9908" s="13" t="str">
        <f t="shared" si="808"/>
        <v/>
      </c>
      <c r="M9908" s="13" t="str">
        <f t="shared" si="807"/>
        <v/>
      </c>
      <c r="P9908" s="46">
        <f t="shared" si="809"/>
        <v>0</v>
      </c>
      <c r="Q9908" s="20">
        <f t="shared" si="810"/>
        <v>1</v>
      </c>
      <c r="R9908" s="20">
        <f t="shared" si="811"/>
        <v>0</v>
      </c>
      <c r="S9908" s="18">
        <f t="shared" si="812"/>
        <v>0</v>
      </c>
      <c r="T9908" s="17" t="s">
        <v>694</v>
      </c>
    </row>
    <row r="9909" spans="10:20" ht="13.2" hidden="1">
      <c r="J9909" s="13" t="str">
        <f t="shared" si="808"/>
        <v/>
      </c>
      <c r="M9909" s="13" t="str">
        <f t="shared" si="807"/>
        <v/>
      </c>
      <c r="P9909" s="46">
        <f t="shared" si="809"/>
        <v>0</v>
      </c>
      <c r="Q9909" s="20">
        <f t="shared" si="810"/>
        <v>1</v>
      </c>
      <c r="R9909" s="20">
        <f t="shared" si="811"/>
        <v>0</v>
      </c>
      <c r="S9909" s="18">
        <f t="shared" si="812"/>
        <v>0</v>
      </c>
      <c r="T9909" s="17" t="s">
        <v>694</v>
      </c>
    </row>
    <row r="9910" spans="10:20" ht="13.2" hidden="1">
      <c r="J9910" s="13" t="str">
        <f t="shared" si="808"/>
        <v/>
      </c>
      <c r="M9910" s="13" t="str">
        <f t="shared" si="807"/>
        <v/>
      </c>
      <c r="P9910" s="46">
        <f t="shared" si="809"/>
        <v>0</v>
      </c>
      <c r="Q9910" s="20">
        <f t="shared" si="810"/>
        <v>1</v>
      </c>
      <c r="R9910" s="20">
        <f t="shared" si="811"/>
        <v>0</v>
      </c>
      <c r="S9910" s="18">
        <f t="shared" si="812"/>
        <v>0</v>
      </c>
      <c r="T9910" s="17" t="s">
        <v>694</v>
      </c>
    </row>
    <row r="9911" spans="10:20" ht="13.2" hidden="1">
      <c r="J9911" s="13" t="str">
        <f t="shared" si="808"/>
        <v/>
      </c>
      <c r="M9911" s="13" t="str">
        <f t="shared" si="807"/>
        <v/>
      </c>
      <c r="P9911" s="46">
        <f t="shared" si="809"/>
        <v>0</v>
      </c>
      <c r="Q9911" s="20">
        <f t="shared" si="810"/>
        <v>1</v>
      </c>
      <c r="R9911" s="20">
        <f t="shared" si="811"/>
        <v>0</v>
      </c>
      <c r="S9911" s="18">
        <f t="shared" si="812"/>
        <v>0</v>
      </c>
      <c r="T9911" s="17" t="s">
        <v>694</v>
      </c>
    </row>
    <row r="9912" spans="10:20" ht="13.2" hidden="1">
      <c r="J9912" s="13" t="str">
        <f t="shared" si="808"/>
        <v/>
      </c>
      <c r="M9912" s="13" t="str">
        <f t="shared" si="807"/>
        <v/>
      </c>
      <c r="P9912" s="46">
        <f t="shared" si="809"/>
        <v>0</v>
      </c>
      <c r="Q9912" s="20">
        <f t="shared" si="810"/>
        <v>1</v>
      </c>
      <c r="R9912" s="20">
        <f t="shared" si="811"/>
        <v>0</v>
      </c>
      <c r="S9912" s="18">
        <f t="shared" si="812"/>
        <v>0</v>
      </c>
      <c r="T9912" s="17" t="s">
        <v>694</v>
      </c>
    </row>
    <row r="9913" spans="10:20" ht="13.2" hidden="1">
      <c r="J9913" s="13" t="str">
        <f t="shared" si="808"/>
        <v/>
      </c>
      <c r="M9913" s="13" t="str">
        <f t="shared" ref="M9913:M9976" si="813">+LEFT(U9913,4)</f>
        <v/>
      </c>
      <c r="P9913" s="46">
        <f t="shared" si="809"/>
        <v>0</v>
      </c>
      <c r="Q9913" s="20">
        <f t="shared" si="810"/>
        <v>1</v>
      </c>
      <c r="R9913" s="20">
        <f t="shared" si="811"/>
        <v>0</v>
      </c>
      <c r="S9913" s="18">
        <f t="shared" si="812"/>
        <v>0</v>
      </c>
      <c r="T9913" s="17" t="s">
        <v>694</v>
      </c>
    </row>
    <row r="9914" spans="10:20" ht="13.2" hidden="1">
      <c r="J9914" s="13" t="str">
        <f t="shared" si="808"/>
        <v/>
      </c>
      <c r="M9914" s="13" t="str">
        <f t="shared" si="813"/>
        <v/>
      </c>
      <c r="P9914" s="46">
        <f t="shared" si="809"/>
        <v>0</v>
      </c>
      <c r="Q9914" s="20">
        <f t="shared" si="810"/>
        <v>1</v>
      </c>
      <c r="R9914" s="20">
        <f t="shared" si="811"/>
        <v>0</v>
      </c>
      <c r="S9914" s="18">
        <f t="shared" si="812"/>
        <v>0</v>
      </c>
      <c r="T9914" s="17" t="s">
        <v>694</v>
      </c>
    </row>
    <row r="9915" spans="10:20" ht="13.2" hidden="1">
      <c r="J9915" s="13" t="str">
        <f t="shared" si="808"/>
        <v/>
      </c>
      <c r="M9915" s="13" t="str">
        <f t="shared" si="813"/>
        <v/>
      </c>
      <c r="P9915" s="46">
        <f t="shared" si="809"/>
        <v>0</v>
      </c>
      <c r="Q9915" s="20">
        <f t="shared" si="810"/>
        <v>1</v>
      </c>
      <c r="R9915" s="20">
        <f t="shared" si="811"/>
        <v>0</v>
      </c>
      <c r="S9915" s="18">
        <f t="shared" si="812"/>
        <v>0</v>
      </c>
      <c r="T9915" s="17" t="s">
        <v>694</v>
      </c>
    </row>
    <row r="9916" spans="10:20" ht="13.2" hidden="1">
      <c r="J9916" s="13" t="str">
        <f t="shared" si="808"/>
        <v/>
      </c>
      <c r="M9916" s="13" t="str">
        <f t="shared" si="813"/>
        <v/>
      </c>
      <c r="P9916" s="46">
        <f t="shared" si="809"/>
        <v>0</v>
      </c>
      <c r="Q9916" s="20">
        <f t="shared" si="810"/>
        <v>1</v>
      </c>
      <c r="R9916" s="20">
        <f t="shared" si="811"/>
        <v>0</v>
      </c>
      <c r="S9916" s="18">
        <f t="shared" si="812"/>
        <v>0</v>
      </c>
      <c r="T9916" s="17" t="s">
        <v>694</v>
      </c>
    </row>
    <row r="9917" spans="10:20" ht="13.2" hidden="1">
      <c r="J9917" s="13" t="str">
        <f t="shared" si="808"/>
        <v/>
      </c>
      <c r="M9917" s="13" t="str">
        <f t="shared" si="813"/>
        <v/>
      </c>
      <c r="P9917" s="46">
        <f t="shared" si="809"/>
        <v>0</v>
      </c>
      <c r="Q9917" s="20">
        <f t="shared" si="810"/>
        <v>1</v>
      </c>
      <c r="R9917" s="20">
        <f t="shared" si="811"/>
        <v>0</v>
      </c>
      <c r="S9917" s="18">
        <f t="shared" si="812"/>
        <v>0</v>
      </c>
      <c r="T9917" s="17" t="s">
        <v>694</v>
      </c>
    </row>
    <row r="9918" spans="10:20" ht="13.2" hidden="1">
      <c r="J9918" s="13" t="str">
        <f t="shared" si="808"/>
        <v/>
      </c>
      <c r="M9918" s="13" t="str">
        <f t="shared" si="813"/>
        <v/>
      </c>
      <c r="P9918" s="46">
        <f t="shared" si="809"/>
        <v>0</v>
      </c>
      <c r="Q9918" s="20">
        <f t="shared" si="810"/>
        <v>1</v>
      </c>
      <c r="R9918" s="20">
        <f t="shared" si="811"/>
        <v>0</v>
      </c>
      <c r="S9918" s="18">
        <f t="shared" si="812"/>
        <v>0</v>
      </c>
      <c r="T9918" s="17" t="s">
        <v>694</v>
      </c>
    </row>
    <row r="9919" spans="10:20" ht="13.2" hidden="1">
      <c r="J9919" s="13" t="str">
        <f t="shared" si="808"/>
        <v/>
      </c>
      <c r="M9919" s="13" t="str">
        <f t="shared" si="813"/>
        <v/>
      </c>
      <c r="P9919" s="46">
        <f t="shared" si="809"/>
        <v>0</v>
      </c>
      <c r="Q9919" s="20">
        <f t="shared" si="810"/>
        <v>1</v>
      </c>
      <c r="R9919" s="20">
        <f t="shared" si="811"/>
        <v>0</v>
      </c>
      <c r="S9919" s="18">
        <f t="shared" si="812"/>
        <v>0</v>
      </c>
      <c r="T9919" s="17" t="s">
        <v>694</v>
      </c>
    </row>
    <row r="9920" spans="10:20" ht="13.2" hidden="1">
      <c r="J9920" s="13" t="str">
        <f t="shared" si="808"/>
        <v/>
      </c>
      <c r="M9920" s="13" t="str">
        <f t="shared" si="813"/>
        <v/>
      </c>
      <c r="P9920" s="46">
        <f t="shared" si="809"/>
        <v>0</v>
      </c>
      <c r="Q9920" s="20">
        <f t="shared" si="810"/>
        <v>1</v>
      </c>
      <c r="R9920" s="20">
        <f t="shared" si="811"/>
        <v>0</v>
      </c>
      <c r="S9920" s="18">
        <f t="shared" si="812"/>
        <v>0</v>
      </c>
      <c r="T9920" s="17" t="s">
        <v>694</v>
      </c>
    </row>
    <row r="9921" spans="1:20" ht="13.2" hidden="1">
      <c r="J9921" s="13" t="str">
        <f t="shared" si="808"/>
        <v/>
      </c>
      <c r="M9921" s="13" t="str">
        <f t="shared" si="813"/>
        <v/>
      </c>
      <c r="P9921" s="46">
        <f t="shared" si="809"/>
        <v>0</v>
      </c>
      <c r="Q9921" s="20">
        <f t="shared" si="810"/>
        <v>1</v>
      </c>
      <c r="R9921" s="20">
        <f t="shared" si="811"/>
        <v>0</v>
      </c>
      <c r="S9921" s="18">
        <f t="shared" si="812"/>
        <v>0</v>
      </c>
      <c r="T9921" s="17" t="s">
        <v>694</v>
      </c>
    </row>
    <row r="9922" spans="1:20" ht="13.2" hidden="1">
      <c r="J9922" s="13" t="str">
        <f t="shared" ref="J9922:J9985" si="814">+LEFT(U9922,4)</f>
        <v/>
      </c>
      <c r="M9922" s="13" t="str">
        <f t="shared" si="813"/>
        <v/>
      </c>
      <c r="P9922" s="46">
        <f t="shared" ref="P9922:P9985" si="815">ROUND(O9922*L9922,2)</f>
        <v>0</v>
      </c>
      <c r="Q9922" s="20">
        <f t="shared" ref="Q9922:Q9985" si="816">IF(N9922="HKD",7.8,IF(N9922="CNY",6.4,1))</f>
        <v>1</v>
      </c>
      <c r="R9922" s="20">
        <f t="shared" ref="R9922:R9985" si="817">+O9922/Q9922</f>
        <v>0</v>
      </c>
      <c r="S9922" s="18">
        <f t="shared" ref="S9922:S9985" si="818">+R9922*L9922</f>
        <v>0</v>
      </c>
      <c r="T9922" s="17" t="s">
        <v>694</v>
      </c>
    </row>
    <row r="9923" spans="1:20" ht="13.2" hidden="1">
      <c r="J9923" s="13" t="str">
        <f t="shared" si="814"/>
        <v/>
      </c>
      <c r="M9923" s="13" t="str">
        <f t="shared" si="813"/>
        <v/>
      </c>
      <c r="N9923" s="13"/>
      <c r="O9923" s="62"/>
      <c r="P9923" s="46">
        <f t="shared" si="815"/>
        <v>0</v>
      </c>
      <c r="Q9923" s="20">
        <f t="shared" si="816"/>
        <v>1</v>
      </c>
      <c r="R9923" s="20">
        <f t="shared" si="817"/>
        <v>0</v>
      </c>
      <c r="S9923" s="18">
        <f t="shared" si="818"/>
        <v>0</v>
      </c>
      <c r="T9923" s="17" t="s">
        <v>694</v>
      </c>
    </row>
    <row r="9924" spans="1:20" ht="13.2" hidden="1">
      <c r="J9924" s="13" t="str">
        <f t="shared" si="814"/>
        <v/>
      </c>
      <c r="M9924" s="13" t="str">
        <f t="shared" si="813"/>
        <v/>
      </c>
      <c r="N9924" s="13"/>
      <c r="O9924" s="62"/>
      <c r="P9924" s="46">
        <f t="shared" si="815"/>
        <v>0</v>
      </c>
      <c r="Q9924" s="20">
        <f t="shared" si="816"/>
        <v>1</v>
      </c>
      <c r="R9924" s="20">
        <f t="shared" si="817"/>
        <v>0</v>
      </c>
      <c r="S9924" s="18">
        <f t="shared" si="818"/>
        <v>0</v>
      </c>
      <c r="T9924" s="17" t="s">
        <v>694</v>
      </c>
    </row>
    <row r="9925" spans="1:20" ht="13.2" hidden="1">
      <c r="J9925" s="13" t="str">
        <f t="shared" si="814"/>
        <v/>
      </c>
      <c r="M9925" s="13" t="str">
        <f t="shared" si="813"/>
        <v/>
      </c>
      <c r="N9925" s="13"/>
      <c r="O9925" s="62"/>
      <c r="P9925" s="46">
        <f t="shared" si="815"/>
        <v>0</v>
      </c>
      <c r="Q9925" s="20">
        <f t="shared" si="816"/>
        <v>1</v>
      </c>
      <c r="R9925" s="20">
        <f t="shared" si="817"/>
        <v>0</v>
      </c>
      <c r="S9925" s="18">
        <f t="shared" si="818"/>
        <v>0</v>
      </c>
      <c r="T9925" s="17" t="s">
        <v>694</v>
      </c>
    </row>
    <row r="9926" spans="1:20" ht="13.2" hidden="1">
      <c r="J9926" s="13" t="str">
        <f t="shared" si="814"/>
        <v/>
      </c>
      <c r="M9926" s="13" t="str">
        <f t="shared" si="813"/>
        <v/>
      </c>
      <c r="P9926" s="46">
        <f t="shared" si="815"/>
        <v>0</v>
      </c>
      <c r="Q9926" s="20">
        <f t="shared" si="816"/>
        <v>1</v>
      </c>
      <c r="R9926" s="20">
        <f t="shared" si="817"/>
        <v>0</v>
      </c>
      <c r="S9926" s="18">
        <f t="shared" si="818"/>
        <v>0</v>
      </c>
      <c r="T9926" s="17" t="s">
        <v>694</v>
      </c>
    </row>
    <row r="9927" spans="1:20" ht="13.2" hidden="1">
      <c r="A9927" s="64"/>
      <c r="J9927" s="13" t="str">
        <f t="shared" si="814"/>
        <v/>
      </c>
      <c r="M9927" s="13" t="str">
        <f t="shared" si="813"/>
        <v/>
      </c>
      <c r="P9927" s="46">
        <f t="shared" si="815"/>
        <v>0</v>
      </c>
      <c r="Q9927" s="20">
        <f t="shared" si="816"/>
        <v>1</v>
      </c>
      <c r="R9927" s="20">
        <f t="shared" si="817"/>
        <v>0</v>
      </c>
      <c r="S9927" s="18">
        <f t="shared" si="818"/>
        <v>0</v>
      </c>
      <c r="T9927" s="17" t="s">
        <v>694</v>
      </c>
    </row>
    <row r="9928" spans="1:20" ht="13.2" hidden="1">
      <c r="J9928" s="13" t="str">
        <f t="shared" si="814"/>
        <v/>
      </c>
      <c r="M9928" s="13" t="str">
        <f t="shared" si="813"/>
        <v/>
      </c>
      <c r="P9928" s="46">
        <f t="shared" si="815"/>
        <v>0</v>
      </c>
      <c r="Q9928" s="20">
        <f t="shared" si="816"/>
        <v>1</v>
      </c>
      <c r="R9928" s="20">
        <f t="shared" si="817"/>
        <v>0</v>
      </c>
      <c r="S9928" s="18">
        <f t="shared" si="818"/>
        <v>0</v>
      </c>
      <c r="T9928" s="17" t="s">
        <v>694</v>
      </c>
    </row>
    <row r="9929" spans="1:20" ht="13.2" hidden="1">
      <c r="J9929" s="13" t="str">
        <f t="shared" si="814"/>
        <v/>
      </c>
      <c r="M9929" s="13" t="str">
        <f t="shared" si="813"/>
        <v/>
      </c>
      <c r="N9929" s="13"/>
      <c r="O9929" s="62"/>
      <c r="P9929" s="46">
        <f t="shared" si="815"/>
        <v>0</v>
      </c>
      <c r="Q9929" s="20">
        <f t="shared" si="816"/>
        <v>1</v>
      </c>
      <c r="R9929" s="20">
        <f t="shared" si="817"/>
        <v>0</v>
      </c>
      <c r="S9929" s="18">
        <f t="shared" si="818"/>
        <v>0</v>
      </c>
      <c r="T9929" s="17" t="s">
        <v>694</v>
      </c>
    </row>
    <row r="9930" spans="1:20" ht="13.2" hidden="1">
      <c r="J9930" s="13" t="str">
        <f t="shared" si="814"/>
        <v/>
      </c>
      <c r="M9930" s="13" t="str">
        <f t="shared" si="813"/>
        <v/>
      </c>
      <c r="P9930" s="46">
        <f t="shared" si="815"/>
        <v>0</v>
      </c>
      <c r="Q9930" s="20">
        <f t="shared" si="816"/>
        <v>1</v>
      </c>
      <c r="R9930" s="20">
        <f t="shared" si="817"/>
        <v>0</v>
      </c>
      <c r="S9930" s="18">
        <f t="shared" si="818"/>
        <v>0</v>
      </c>
      <c r="T9930" s="17" t="s">
        <v>694</v>
      </c>
    </row>
    <row r="9931" spans="1:20" ht="13.2" hidden="1">
      <c r="J9931" s="13" t="str">
        <f t="shared" si="814"/>
        <v/>
      </c>
      <c r="M9931" s="13" t="str">
        <f t="shared" si="813"/>
        <v/>
      </c>
      <c r="P9931" s="46">
        <f t="shared" si="815"/>
        <v>0</v>
      </c>
      <c r="Q9931" s="20">
        <f t="shared" si="816"/>
        <v>1</v>
      </c>
      <c r="R9931" s="20">
        <f t="shared" si="817"/>
        <v>0</v>
      </c>
      <c r="S9931" s="18">
        <f t="shared" si="818"/>
        <v>0</v>
      </c>
      <c r="T9931" s="17" t="s">
        <v>694</v>
      </c>
    </row>
    <row r="9932" spans="1:20" ht="13.2" hidden="1">
      <c r="J9932" s="13" t="str">
        <f t="shared" si="814"/>
        <v/>
      </c>
      <c r="M9932" s="13" t="str">
        <f t="shared" si="813"/>
        <v/>
      </c>
      <c r="P9932" s="46">
        <f t="shared" si="815"/>
        <v>0</v>
      </c>
      <c r="Q9932" s="20">
        <f t="shared" si="816"/>
        <v>1</v>
      </c>
      <c r="R9932" s="20">
        <f t="shared" si="817"/>
        <v>0</v>
      </c>
      <c r="S9932" s="18">
        <f t="shared" si="818"/>
        <v>0</v>
      </c>
      <c r="T9932" s="17" t="s">
        <v>694</v>
      </c>
    </row>
    <row r="9933" spans="1:20" ht="13.2" hidden="1">
      <c r="J9933" s="13" t="str">
        <f t="shared" si="814"/>
        <v/>
      </c>
      <c r="M9933" s="13" t="str">
        <f t="shared" si="813"/>
        <v/>
      </c>
      <c r="P9933" s="46">
        <f t="shared" si="815"/>
        <v>0</v>
      </c>
      <c r="Q9933" s="20">
        <f t="shared" si="816"/>
        <v>1</v>
      </c>
      <c r="R9933" s="20">
        <f t="shared" si="817"/>
        <v>0</v>
      </c>
      <c r="S9933" s="18">
        <f t="shared" si="818"/>
        <v>0</v>
      </c>
      <c r="T9933" s="17" t="s">
        <v>694</v>
      </c>
    </row>
    <row r="9934" spans="1:20" ht="13.2" hidden="1">
      <c r="J9934" s="13" t="str">
        <f t="shared" si="814"/>
        <v/>
      </c>
      <c r="M9934" s="13" t="str">
        <f t="shared" si="813"/>
        <v/>
      </c>
      <c r="P9934" s="46">
        <f t="shared" si="815"/>
        <v>0</v>
      </c>
      <c r="Q9934" s="20">
        <f t="shared" si="816"/>
        <v>1</v>
      </c>
      <c r="R9934" s="20">
        <f t="shared" si="817"/>
        <v>0</v>
      </c>
      <c r="S9934" s="18">
        <f t="shared" si="818"/>
        <v>0</v>
      </c>
      <c r="T9934" s="17" t="s">
        <v>694</v>
      </c>
    </row>
    <row r="9935" spans="1:20" ht="13.2" hidden="1">
      <c r="J9935" s="13" t="str">
        <f t="shared" si="814"/>
        <v/>
      </c>
      <c r="M9935" s="13" t="str">
        <f t="shared" si="813"/>
        <v/>
      </c>
      <c r="P9935" s="46">
        <f t="shared" si="815"/>
        <v>0</v>
      </c>
      <c r="Q9935" s="20">
        <f t="shared" si="816"/>
        <v>1</v>
      </c>
      <c r="R9935" s="20">
        <f t="shared" si="817"/>
        <v>0</v>
      </c>
      <c r="S9935" s="18">
        <f t="shared" si="818"/>
        <v>0</v>
      </c>
      <c r="T9935" s="17" t="s">
        <v>694</v>
      </c>
    </row>
    <row r="9936" spans="1:20" ht="13.2" hidden="1">
      <c r="J9936" s="13" t="str">
        <f t="shared" si="814"/>
        <v/>
      </c>
      <c r="M9936" s="13" t="str">
        <f t="shared" si="813"/>
        <v/>
      </c>
      <c r="P9936" s="46">
        <f t="shared" si="815"/>
        <v>0</v>
      </c>
      <c r="Q9936" s="20">
        <f t="shared" si="816"/>
        <v>1</v>
      </c>
      <c r="R9936" s="20">
        <f t="shared" si="817"/>
        <v>0</v>
      </c>
      <c r="S9936" s="18">
        <f t="shared" si="818"/>
        <v>0</v>
      </c>
      <c r="T9936" s="17" t="s">
        <v>694</v>
      </c>
    </row>
    <row r="9937" spans="10:20" ht="13.2" hidden="1">
      <c r="J9937" s="13" t="str">
        <f t="shared" si="814"/>
        <v/>
      </c>
      <c r="M9937" s="13" t="str">
        <f t="shared" si="813"/>
        <v/>
      </c>
      <c r="P9937" s="46">
        <f t="shared" si="815"/>
        <v>0</v>
      </c>
      <c r="Q9937" s="20">
        <f t="shared" si="816"/>
        <v>1</v>
      </c>
      <c r="R9937" s="20">
        <f t="shared" si="817"/>
        <v>0</v>
      </c>
      <c r="S9937" s="18">
        <f t="shared" si="818"/>
        <v>0</v>
      </c>
      <c r="T9937" s="17" t="s">
        <v>694</v>
      </c>
    </row>
    <row r="9938" spans="10:20" ht="13.2" hidden="1">
      <c r="J9938" s="13" t="str">
        <f t="shared" si="814"/>
        <v/>
      </c>
      <c r="M9938" s="13" t="str">
        <f t="shared" si="813"/>
        <v/>
      </c>
      <c r="N9938" s="13"/>
      <c r="O9938" s="62"/>
      <c r="P9938" s="46">
        <f t="shared" si="815"/>
        <v>0</v>
      </c>
      <c r="Q9938" s="20">
        <f t="shared" si="816"/>
        <v>1</v>
      </c>
      <c r="R9938" s="20">
        <f t="shared" si="817"/>
        <v>0</v>
      </c>
      <c r="S9938" s="18">
        <f t="shared" si="818"/>
        <v>0</v>
      </c>
      <c r="T9938" s="17" t="s">
        <v>694</v>
      </c>
    </row>
    <row r="9939" spans="10:20" ht="13.2" hidden="1">
      <c r="J9939" s="13" t="str">
        <f t="shared" si="814"/>
        <v/>
      </c>
      <c r="M9939" s="13" t="str">
        <f t="shared" si="813"/>
        <v/>
      </c>
      <c r="P9939" s="46">
        <f t="shared" si="815"/>
        <v>0</v>
      </c>
      <c r="Q9939" s="20">
        <f t="shared" si="816"/>
        <v>1</v>
      </c>
      <c r="R9939" s="20">
        <f t="shared" si="817"/>
        <v>0</v>
      </c>
      <c r="S9939" s="18">
        <f t="shared" si="818"/>
        <v>0</v>
      </c>
      <c r="T9939" s="17" t="s">
        <v>694</v>
      </c>
    </row>
    <row r="9940" spans="10:20" ht="13.2" hidden="1">
      <c r="J9940" s="13" t="str">
        <f t="shared" si="814"/>
        <v/>
      </c>
      <c r="M9940" s="13" t="str">
        <f t="shared" si="813"/>
        <v/>
      </c>
      <c r="P9940" s="46">
        <f t="shared" si="815"/>
        <v>0</v>
      </c>
      <c r="Q9940" s="20">
        <f t="shared" si="816"/>
        <v>1</v>
      </c>
      <c r="R9940" s="20">
        <f t="shared" si="817"/>
        <v>0</v>
      </c>
      <c r="S9940" s="18">
        <f t="shared" si="818"/>
        <v>0</v>
      </c>
      <c r="T9940" s="17" t="s">
        <v>694</v>
      </c>
    </row>
    <row r="9941" spans="10:20" ht="13.2" hidden="1">
      <c r="J9941" s="13" t="str">
        <f t="shared" si="814"/>
        <v/>
      </c>
      <c r="M9941" s="13" t="str">
        <f t="shared" si="813"/>
        <v/>
      </c>
      <c r="P9941" s="46">
        <f t="shared" si="815"/>
        <v>0</v>
      </c>
      <c r="Q9941" s="20">
        <f t="shared" si="816"/>
        <v>1</v>
      </c>
      <c r="R9941" s="20">
        <f t="shared" si="817"/>
        <v>0</v>
      </c>
      <c r="S9941" s="18">
        <f t="shared" si="818"/>
        <v>0</v>
      </c>
      <c r="T9941" s="17" t="s">
        <v>694</v>
      </c>
    </row>
    <row r="9942" spans="10:20" ht="13.2" hidden="1">
      <c r="J9942" s="13" t="str">
        <f t="shared" si="814"/>
        <v/>
      </c>
      <c r="M9942" s="13" t="str">
        <f t="shared" si="813"/>
        <v/>
      </c>
      <c r="P9942" s="46">
        <f t="shared" si="815"/>
        <v>0</v>
      </c>
      <c r="Q9942" s="20">
        <f t="shared" si="816"/>
        <v>1</v>
      </c>
      <c r="R9942" s="20">
        <f t="shared" si="817"/>
        <v>0</v>
      </c>
      <c r="S9942" s="18">
        <f t="shared" si="818"/>
        <v>0</v>
      </c>
      <c r="T9942" s="17" t="s">
        <v>694</v>
      </c>
    </row>
    <row r="9943" spans="10:20" ht="13.2" hidden="1">
      <c r="J9943" s="13" t="str">
        <f t="shared" si="814"/>
        <v/>
      </c>
      <c r="M9943" s="13" t="str">
        <f t="shared" si="813"/>
        <v/>
      </c>
      <c r="P9943" s="46">
        <f t="shared" si="815"/>
        <v>0</v>
      </c>
      <c r="Q9943" s="20">
        <f t="shared" si="816"/>
        <v>1</v>
      </c>
      <c r="R9943" s="20">
        <f t="shared" si="817"/>
        <v>0</v>
      </c>
      <c r="S9943" s="18">
        <f t="shared" si="818"/>
        <v>0</v>
      </c>
      <c r="T9943" s="17" t="s">
        <v>694</v>
      </c>
    </row>
    <row r="9944" spans="10:20" ht="13.2" hidden="1">
      <c r="J9944" s="13" t="str">
        <f t="shared" si="814"/>
        <v/>
      </c>
      <c r="M9944" s="13" t="str">
        <f t="shared" si="813"/>
        <v/>
      </c>
      <c r="P9944" s="46">
        <f t="shared" si="815"/>
        <v>0</v>
      </c>
      <c r="Q9944" s="20">
        <f t="shared" si="816"/>
        <v>1</v>
      </c>
      <c r="R9944" s="20">
        <f t="shared" si="817"/>
        <v>0</v>
      </c>
      <c r="S9944" s="18">
        <f t="shared" si="818"/>
        <v>0</v>
      </c>
      <c r="T9944" s="17" t="s">
        <v>694</v>
      </c>
    </row>
    <row r="9945" spans="10:20" ht="13.2" hidden="1">
      <c r="J9945" s="13" t="str">
        <f t="shared" si="814"/>
        <v/>
      </c>
      <c r="M9945" s="13" t="str">
        <f t="shared" si="813"/>
        <v/>
      </c>
      <c r="P9945" s="46">
        <f t="shared" si="815"/>
        <v>0</v>
      </c>
      <c r="Q9945" s="20">
        <f t="shared" si="816"/>
        <v>1</v>
      </c>
      <c r="R9945" s="20">
        <f t="shared" si="817"/>
        <v>0</v>
      </c>
      <c r="S9945" s="18">
        <f t="shared" si="818"/>
        <v>0</v>
      </c>
      <c r="T9945" s="17" t="s">
        <v>694</v>
      </c>
    </row>
    <row r="9946" spans="10:20" ht="13.2" hidden="1">
      <c r="J9946" s="13" t="str">
        <f t="shared" si="814"/>
        <v/>
      </c>
      <c r="M9946" s="13" t="str">
        <f t="shared" si="813"/>
        <v/>
      </c>
      <c r="P9946" s="46">
        <f t="shared" si="815"/>
        <v>0</v>
      </c>
      <c r="Q9946" s="20">
        <f t="shared" si="816"/>
        <v>1</v>
      </c>
      <c r="R9946" s="20">
        <f t="shared" si="817"/>
        <v>0</v>
      </c>
      <c r="S9946" s="18">
        <f t="shared" si="818"/>
        <v>0</v>
      </c>
      <c r="T9946" s="17" t="s">
        <v>694</v>
      </c>
    </row>
    <row r="9947" spans="10:20" ht="13.2" hidden="1">
      <c r="J9947" s="13" t="str">
        <f t="shared" si="814"/>
        <v/>
      </c>
      <c r="M9947" s="13" t="str">
        <f t="shared" si="813"/>
        <v/>
      </c>
      <c r="P9947" s="46">
        <f t="shared" si="815"/>
        <v>0</v>
      </c>
      <c r="Q9947" s="20">
        <f t="shared" si="816"/>
        <v>1</v>
      </c>
      <c r="R9947" s="20">
        <f t="shared" si="817"/>
        <v>0</v>
      </c>
      <c r="S9947" s="18">
        <f t="shared" si="818"/>
        <v>0</v>
      </c>
      <c r="T9947" s="17" t="s">
        <v>694</v>
      </c>
    </row>
    <row r="9948" spans="10:20" ht="13.2" hidden="1">
      <c r="J9948" s="13" t="str">
        <f t="shared" si="814"/>
        <v/>
      </c>
      <c r="M9948" s="13" t="str">
        <f t="shared" si="813"/>
        <v/>
      </c>
      <c r="P9948" s="46">
        <f t="shared" si="815"/>
        <v>0</v>
      </c>
      <c r="Q9948" s="20">
        <f t="shared" si="816"/>
        <v>1</v>
      </c>
      <c r="R9948" s="20">
        <f t="shared" si="817"/>
        <v>0</v>
      </c>
      <c r="S9948" s="18">
        <f t="shared" si="818"/>
        <v>0</v>
      </c>
      <c r="T9948" s="17" t="s">
        <v>694</v>
      </c>
    </row>
    <row r="9949" spans="10:20" ht="13.2" hidden="1">
      <c r="J9949" s="13" t="str">
        <f t="shared" si="814"/>
        <v/>
      </c>
      <c r="M9949" s="13" t="str">
        <f t="shared" si="813"/>
        <v/>
      </c>
      <c r="P9949" s="46">
        <f t="shared" si="815"/>
        <v>0</v>
      </c>
      <c r="Q9949" s="20">
        <f t="shared" si="816"/>
        <v>1</v>
      </c>
      <c r="R9949" s="20">
        <f t="shared" si="817"/>
        <v>0</v>
      </c>
      <c r="S9949" s="18">
        <f t="shared" si="818"/>
        <v>0</v>
      </c>
      <c r="T9949" s="17" t="s">
        <v>694</v>
      </c>
    </row>
    <row r="9950" spans="10:20" ht="13.2" hidden="1">
      <c r="J9950" s="13" t="str">
        <f t="shared" si="814"/>
        <v/>
      </c>
      <c r="M9950" s="13" t="str">
        <f t="shared" si="813"/>
        <v/>
      </c>
      <c r="P9950" s="46">
        <f t="shared" si="815"/>
        <v>0</v>
      </c>
      <c r="Q9950" s="20">
        <f t="shared" si="816"/>
        <v>1</v>
      </c>
      <c r="R9950" s="20">
        <f t="shared" si="817"/>
        <v>0</v>
      </c>
      <c r="S9950" s="18">
        <f t="shared" si="818"/>
        <v>0</v>
      </c>
      <c r="T9950" s="17" t="s">
        <v>694</v>
      </c>
    </row>
    <row r="9951" spans="10:20" ht="13.2" hidden="1">
      <c r="J9951" s="13" t="str">
        <f t="shared" si="814"/>
        <v/>
      </c>
      <c r="M9951" s="13" t="str">
        <f t="shared" si="813"/>
        <v/>
      </c>
      <c r="P9951" s="46">
        <f t="shared" si="815"/>
        <v>0</v>
      </c>
      <c r="Q9951" s="20">
        <f t="shared" si="816"/>
        <v>1</v>
      </c>
      <c r="R9951" s="20">
        <f t="shared" si="817"/>
        <v>0</v>
      </c>
      <c r="S9951" s="18">
        <f t="shared" si="818"/>
        <v>0</v>
      </c>
      <c r="T9951" s="17" t="s">
        <v>694</v>
      </c>
    </row>
    <row r="9952" spans="10:20" ht="13.2" hidden="1">
      <c r="J9952" s="13" t="str">
        <f t="shared" si="814"/>
        <v/>
      </c>
      <c r="M9952" s="13" t="str">
        <f t="shared" si="813"/>
        <v/>
      </c>
      <c r="P9952" s="46">
        <f t="shared" si="815"/>
        <v>0</v>
      </c>
      <c r="Q9952" s="20">
        <f t="shared" si="816"/>
        <v>1</v>
      </c>
      <c r="R9952" s="20">
        <f t="shared" si="817"/>
        <v>0</v>
      </c>
      <c r="S9952" s="18">
        <f t="shared" si="818"/>
        <v>0</v>
      </c>
      <c r="T9952" s="17" t="s">
        <v>694</v>
      </c>
    </row>
    <row r="9953" spans="1:21" ht="13.2" hidden="1">
      <c r="J9953" s="13" t="str">
        <f t="shared" si="814"/>
        <v/>
      </c>
      <c r="M9953" s="13" t="str">
        <f t="shared" si="813"/>
        <v/>
      </c>
      <c r="P9953" s="46">
        <f t="shared" si="815"/>
        <v>0</v>
      </c>
      <c r="Q9953" s="20">
        <f t="shared" si="816"/>
        <v>1</v>
      </c>
      <c r="R9953" s="20">
        <f t="shared" si="817"/>
        <v>0</v>
      </c>
      <c r="S9953" s="18">
        <f t="shared" si="818"/>
        <v>0</v>
      </c>
      <c r="T9953" s="17" t="s">
        <v>694</v>
      </c>
    </row>
    <row r="9954" spans="1:21" ht="13.2" hidden="1">
      <c r="J9954" s="13" t="str">
        <f t="shared" si="814"/>
        <v/>
      </c>
      <c r="M9954" s="13" t="str">
        <f t="shared" si="813"/>
        <v/>
      </c>
      <c r="P9954" s="46">
        <f t="shared" si="815"/>
        <v>0</v>
      </c>
      <c r="Q9954" s="20">
        <f t="shared" si="816"/>
        <v>1</v>
      </c>
      <c r="R9954" s="20">
        <f t="shared" si="817"/>
        <v>0</v>
      </c>
      <c r="S9954" s="18">
        <f t="shared" si="818"/>
        <v>0</v>
      </c>
      <c r="T9954" s="17" t="s">
        <v>694</v>
      </c>
    </row>
    <row r="9955" spans="1:21" ht="13.2" hidden="1">
      <c r="A9955" s="64"/>
      <c r="J9955" s="13" t="str">
        <f t="shared" si="814"/>
        <v/>
      </c>
      <c r="M9955" s="13" t="str">
        <f t="shared" si="813"/>
        <v/>
      </c>
      <c r="P9955" s="46">
        <f t="shared" si="815"/>
        <v>0</v>
      </c>
      <c r="Q9955" s="20">
        <f t="shared" si="816"/>
        <v>1</v>
      </c>
      <c r="R9955" s="20">
        <f t="shared" si="817"/>
        <v>0</v>
      </c>
      <c r="S9955" s="18">
        <f t="shared" si="818"/>
        <v>0</v>
      </c>
      <c r="T9955" s="17" t="s">
        <v>694</v>
      </c>
    </row>
    <row r="9956" spans="1:21" ht="13.2" hidden="1">
      <c r="J9956" s="13" t="str">
        <f t="shared" si="814"/>
        <v/>
      </c>
      <c r="M9956" s="13" t="str">
        <f t="shared" si="813"/>
        <v/>
      </c>
      <c r="P9956" s="46">
        <f t="shared" si="815"/>
        <v>0</v>
      </c>
      <c r="Q9956" s="20">
        <f t="shared" si="816"/>
        <v>1</v>
      </c>
      <c r="R9956" s="20">
        <f t="shared" si="817"/>
        <v>0</v>
      </c>
      <c r="S9956" s="18">
        <f t="shared" si="818"/>
        <v>0</v>
      </c>
      <c r="T9956" s="17" t="s">
        <v>694</v>
      </c>
    </row>
    <row r="9957" spans="1:21" ht="13.2" hidden="1">
      <c r="J9957" s="13" t="str">
        <f t="shared" si="814"/>
        <v/>
      </c>
      <c r="M9957" s="13" t="str">
        <f t="shared" si="813"/>
        <v/>
      </c>
      <c r="P9957" s="46">
        <f t="shared" si="815"/>
        <v>0</v>
      </c>
      <c r="Q9957" s="20">
        <f t="shared" si="816"/>
        <v>1</v>
      </c>
      <c r="R9957" s="20">
        <f t="shared" si="817"/>
        <v>0</v>
      </c>
      <c r="S9957" s="18">
        <f t="shared" si="818"/>
        <v>0</v>
      </c>
      <c r="T9957" s="17" t="s">
        <v>694</v>
      </c>
    </row>
    <row r="9958" spans="1:21" ht="13.2" hidden="1">
      <c r="J9958" s="13" t="str">
        <f t="shared" si="814"/>
        <v/>
      </c>
      <c r="M9958" s="13" t="str">
        <f t="shared" si="813"/>
        <v/>
      </c>
      <c r="N9958" s="13"/>
      <c r="O9958" s="62"/>
      <c r="P9958" s="46">
        <f t="shared" si="815"/>
        <v>0</v>
      </c>
      <c r="Q9958" s="20">
        <f t="shared" si="816"/>
        <v>1</v>
      </c>
      <c r="R9958" s="20">
        <f t="shared" si="817"/>
        <v>0</v>
      </c>
      <c r="S9958" s="18">
        <f t="shared" si="818"/>
        <v>0</v>
      </c>
      <c r="T9958" s="17" t="s">
        <v>694</v>
      </c>
    </row>
    <row r="9959" spans="1:21" ht="13.2" hidden="1">
      <c r="J9959" s="13" t="str">
        <f t="shared" si="814"/>
        <v/>
      </c>
      <c r="M9959" s="13" t="str">
        <f t="shared" si="813"/>
        <v/>
      </c>
      <c r="N9959" s="13"/>
      <c r="O9959" s="62"/>
      <c r="P9959" s="46">
        <f t="shared" si="815"/>
        <v>0</v>
      </c>
      <c r="Q9959" s="20">
        <f t="shared" si="816"/>
        <v>1</v>
      </c>
      <c r="R9959" s="20">
        <f t="shared" si="817"/>
        <v>0</v>
      </c>
      <c r="S9959" s="18">
        <f t="shared" si="818"/>
        <v>0</v>
      </c>
      <c r="T9959" s="17" t="s">
        <v>694</v>
      </c>
    </row>
    <row r="9960" spans="1:21" ht="13.2" hidden="1">
      <c r="J9960" s="13" t="str">
        <f t="shared" si="814"/>
        <v/>
      </c>
      <c r="M9960" s="13" t="str">
        <f t="shared" si="813"/>
        <v/>
      </c>
      <c r="P9960" s="46">
        <f t="shared" si="815"/>
        <v>0</v>
      </c>
      <c r="Q9960" s="20">
        <f t="shared" si="816"/>
        <v>1</v>
      </c>
      <c r="R9960" s="20">
        <f t="shared" si="817"/>
        <v>0</v>
      </c>
      <c r="S9960" s="18">
        <f t="shared" si="818"/>
        <v>0</v>
      </c>
      <c r="T9960" s="17" t="s">
        <v>694</v>
      </c>
    </row>
    <row r="9961" spans="1:21" ht="13.2" hidden="1">
      <c r="J9961" s="13" t="str">
        <f t="shared" si="814"/>
        <v/>
      </c>
      <c r="M9961" s="13" t="str">
        <f t="shared" si="813"/>
        <v/>
      </c>
      <c r="P9961" s="46">
        <f t="shared" si="815"/>
        <v>0</v>
      </c>
      <c r="Q9961" s="20">
        <f t="shared" si="816"/>
        <v>1</v>
      </c>
      <c r="R9961" s="20">
        <f t="shared" si="817"/>
        <v>0</v>
      </c>
      <c r="S9961" s="18">
        <f t="shared" si="818"/>
        <v>0</v>
      </c>
      <c r="T9961" s="17" t="s">
        <v>694</v>
      </c>
    </row>
    <row r="9962" spans="1:21" ht="13.2" hidden="1">
      <c r="A9962" s="64"/>
      <c r="J9962" s="13" t="str">
        <f t="shared" si="814"/>
        <v/>
      </c>
      <c r="M9962" s="13" t="str">
        <f t="shared" si="813"/>
        <v/>
      </c>
      <c r="P9962" s="46">
        <f t="shared" si="815"/>
        <v>0</v>
      </c>
      <c r="Q9962" s="20">
        <f t="shared" si="816"/>
        <v>1</v>
      </c>
      <c r="R9962" s="20">
        <f t="shared" si="817"/>
        <v>0</v>
      </c>
      <c r="S9962" s="18">
        <f t="shared" si="818"/>
        <v>0</v>
      </c>
      <c r="T9962" s="17" t="s">
        <v>694</v>
      </c>
    </row>
    <row r="9963" spans="1:21" ht="13.2" hidden="1">
      <c r="J9963" s="13" t="str">
        <f t="shared" si="814"/>
        <v/>
      </c>
      <c r="M9963" s="13" t="str">
        <f t="shared" si="813"/>
        <v/>
      </c>
      <c r="P9963" s="46">
        <f t="shared" si="815"/>
        <v>0</v>
      </c>
      <c r="Q9963" s="20">
        <f t="shared" si="816"/>
        <v>1</v>
      </c>
      <c r="R9963" s="20">
        <f t="shared" si="817"/>
        <v>0</v>
      </c>
      <c r="S9963" s="18">
        <f t="shared" si="818"/>
        <v>0</v>
      </c>
      <c r="T9963" s="17" t="s">
        <v>694</v>
      </c>
    </row>
    <row r="9964" spans="1:21" ht="13.2" hidden="1">
      <c r="J9964" s="13" t="str">
        <f t="shared" si="814"/>
        <v/>
      </c>
      <c r="M9964" s="13" t="str">
        <f t="shared" si="813"/>
        <v/>
      </c>
      <c r="P9964" s="46">
        <f t="shared" si="815"/>
        <v>0</v>
      </c>
      <c r="Q9964" s="20">
        <f t="shared" si="816"/>
        <v>1</v>
      </c>
      <c r="R9964" s="20">
        <f t="shared" si="817"/>
        <v>0</v>
      </c>
      <c r="S9964" s="18">
        <f t="shared" si="818"/>
        <v>0</v>
      </c>
      <c r="T9964" s="17" t="s">
        <v>694</v>
      </c>
    </row>
    <row r="9965" spans="1:21" ht="13.2" hidden="1">
      <c r="J9965" s="13" t="str">
        <f t="shared" si="814"/>
        <v/>
      </c>
      <c r="M9965" s="13" t="str">
        <f t="shared" si="813"/>
        <v/>
      </c>
      <c r="P9965" s="46">
        <f t="shared" si="815"/>
        <v>0</v>
      </c>
      <c r="Q9965" s="20">
        <f t="shared" si="816"/>
        <v>1</v>
      </c>
      <c r="R9965" s="20">
        <f t="shared" si="817"/>
        <v>0</v>
      </c>
      <c r="S9965" s="18">
        <f t="shared" si="818"/>
        <v>0</v>
      </c>
      <c r="T9965" s="17" t="s">
        <v>694</v>
      </c>
    </row>
    <row r="9966" spans="1:21" ht="13.2" hidden="1">
      <c r="A9966" s="40"/>
      <c r="B9966" s="47"/>
      <c r="D9966" s="40"/>
      <c r="J9966" s="13" t="str">
        <f t="shared" si="814"/>
        <v/>
      </c>
      <c r="K9966" s="40"/>
      <c r="L9966" s="52"/>
      <c r="M9966" s="13" t="str">
        <f t="shared" si="813"/>
        <v/>
      </c>
      <c r="N9966" s="39"/>
      <c r="O9966" s="56"/>
      <c r="P9966" s="46">
        <f t="shared" si="815"/>
        <v>0</v>
      </c>
      <c r="Q9966" s="20">
        <f t="shared" si="816"/>
        <v>1</v>
      </c>
      <c r="R9966" s="20">
        <f t="shared" si="817"/>
        <v>0</v>
      </c>
      <c r="S9966" s="18">
        <f t="shared" si="818"/>
        <v>0</v>
      </c>
      <c r="T9966" s="17" t="s">
        <v>694</v>
      </c>
      <c r="U9966" s="40"/>
    </row>
    <row r="9967" spans="1:21" ht="13.2" hidden="1">
      <c r="J9967" s="13" t="str">
        <f t="shared" si="814"/>
        <v/>
      </c>
      <c r="M9967" s="13" t="str">
        <f t="shared" si="813"/>
        <v/>
      </c>
      <c r="P9967" s="46">
        <f t="shared" si="815"/>
        <v>0</v>
      </c>
      <c r="Q9967" s="20">
        <f t="shared" si="816"/>
        <v>1</v>
      </c>
      <c r="R9967" s="20">
        <f t="shared" si="817"/>
        <v>0</v>
      </c>
      <c r="S9967" s="18">
        <f t="shared" si="818"/>
        <v>0</v>
      </c>
      <c r="T9967" s="17" t="s">
        <v>694</v>
      </c>
    </row>
    <row r="9968" spans="1:21" ht="13.2" hidden="1">
      <c r="J9968" s="13" t="str">
        <f t="shared" si="814"/>
        <v/>
      </c>
      <c r="M9968" s="13" t="str">
        <f t="shared" si="813"/>
        <v/>
      </c>
      <c r="P9968" s="46">
        <f t="shared" si="815"/>
        <v>0</v>
      </c>
      <c r="Q9968" s="20">
        <f t="shared" si="816"/>
        <v>1</v>
      </c>
      <c r="R9968" s="20">
        <f t="shared" si="817"/>
        <v>0</v>
      </c>
      <c r="S9968" s="18">
        <f t="shared" si="818"/>
        <v>0</v>
      </c>
      <c r="T9968" s="17" t="s">
        <v>694</v>
      </c>
    </row>
    <row r="9969" spans="1:21" ht="13.2" hidden="1">
      <c r="J9969" s="13" t="str">
        <f t="shared" si="814"/>
        <v/>
      </c>
      <c r="M9969" s="13" t="str">
        <f t="shared" si="813"/>
        <v/>
      </c>
      <c r="P9969" s="46">
        <f t="shared" si="815"/>
        <v>0</v>
      </c>
      <c r="Q9969" s="20">
        <f t="shared" si="816"/>
        <v>1</v>
      </c>
      <c r="R9969" s="20">
        <f t="shared" si="817"/>
        <v>0</v>
      </c>
      <c r="S9969" s="18">
        <f t="shared" si="818"/>
        <v>0</v>
      </c>
      <c r="T9969" s="17" t="s">
        <v>694</v>
      </c>
    </row>
    <row r="9970" spans="1:21" ht="13.2" hidden="1">
      <c r="J9970" s="13" t="str">
        <f t="shared" si="814"/>
        <v/>
      </c>
      <c r="M9970" s="13" t="str">
        <f t="shared" si="813"/>
        <v/>
      </c>
      <c r="P9970" s="46">
        <f t="shared" si="815"/>
        <v>0</v>
      </c>
      <c r="Q9970" s="20">
        <f t="shared" si="816"/>
        <v>1</v>
      </c>
      <c r="R9970" s="20">
        <f t="shared" si="817"/>
        <v>0</v>
      </c>
      <c r="S9970" s="18">
        <f t="shared" si="818"/>
        <v>0</v>
      </c>
      <c r="T9970" s="17" t="s">
        <v>694</v>
      </c>
    </row>
    <row r="9971" spans="1:21" ht="13.2" hidden="1">
      <c r="J9971" s="13" t="str">
        <f t="shared" si="814"/>
        <v/>
      </c>
      <c r="M9971" s="13" t="str">
        <f t="shared" si="813"/>
        <v/>
      </c>
      <c r="P9971" s="46">
        <f t="shared" si="815"/>
        <v>0</v>
      </c>
      <c r="Q9971" s="20">
        <f t="shared" si="816"/>
        <v>1</v>
      </c>
      <c r="R9971" s="20">
        <f t="shared" si="817"/>
        <v>0</v>
      </c>
      <c r="S9971" s="18">
        <f t="shared" si="818"/>
        <v>0</v>
      </c>
      <c r="T9971" s="17" t="s">
        <v>694</v>
      </c>
    </row>
    <row r="9972" spans="1:21" ht="13.2" hidden="1">
      <c r="J9972" s="13" t="str">
        <f t="shared" si="814"/>
        <v/>
      </c>
      <c r="M9972" s="13" t="str">
        <f t="shared" si="813"/>
        <v/>
      </c>
      <c r="P9972" s="46">
        <f t="shared" si="815"/>
        <v>0</v>
      </c>
      <c r="Q9972" s="20">
        <f t="shared" si="816"/>
        <v>1</v>
      </c>
      <c r="R9972" s="20">
        <f t="shared" si="817"/>
        <v>0</v>
      </c>
      <c r="S9972" s="18">
        <f t="shared" si="818"/>
        <v>0</v>
      </c>
      <c r="T9972" s="17" t="s">
        <v>694</v>
      </c>
    </row>
    <row r="9973" spans="1:21" ht="13.2" hidden="1">
      <c r="J9973" s="13" t="str">
        <f t="shared" si="814"/>
        <v/>
      </c>
      <c r="M9973" s="13" t="str">
        <f t="shared" si="813"/>
        <v/>
      </c>
      <c r="P9973" s="46">
        <f t="shared" si="815"/>
        <v>0</v>
      </c>
      <c r="Q9973" s="20">
        <f t="shared" si="816"/>
        <v>1</v>
      </c>
      <c r="R9973" s="20">
        <f t="shared" si="817"/>
        <v>0</v>
      </c>
      <c r="S9973" s="18">
        <f t="shared" si="818"/>
        <v>0</v>
      </c>
      <c r="T9973" s="17" t="s">
        <v>694</v>
      </c>
    </row>
    <row r="9974" spans="1:21" ht="13.2" hidden="1">
      <c r="J9974" s="13" t="str">
        <f t="shared" si="814"/>
        <v/>
      </c>
      <c r="M9974" s="13" t="str">
        <f t="shared" si="813"/>
        <v/>
      </c>
      <c r="P9974" s="46">
        <f t="shared" si="815"/>
        <v>0</v>
      </c>
      <c r="Q9974" s="20">
        <f t="shared" si="816"/>
        <v>1</v>
      </c>
      <c r="R9974" s="20">
        <f t="shared" si="817"/>
        <v>0</v>
      </c>
      <c r="S9974" s="18">
        <f t="shared" si="818"/>
        <v>0</v>
      </c>
      <c r="T9974" s="17" t="s">
        <v>694</v>
      </c>
    </row>
    <row r="9975" spans="1:21" ht="13.2" hidden="1">
      <c r="J9975" s="13" t="str">
        <f t="shared" si="814"/>
        <v/>
      </c>
      <c r="M9975" s="13" t="str">
        <f t="shared" si="813"/>
        <v/>
      </c>
      <c r="P9975" s="46">
        <f t="shared" si="815"/>
        <v>0</v>
      </c>
      <c r="Q9975" s="20">
        <f t="shared" si="816"/>
        <v>1</v>
      </c>
      <c r="R9975" s="20">
        <f t="shared" si="817"/>
        <v>0</v>
      </c>
      <c r="S9975" s="18">
        <f t="shared" si="818"/>
        <v>0</v>
      </c>
      <c r="T9975" s="17" t="s">
        <v>694</v>
      </c>
    </row>
    <row r="9976" spans="1:21" ht="13.2" hidden="1">
      <c r="J9976" s="13" t="str">
        <f t="shared" si="814"/>
        <v/>
      </c>
      <c r="M9976" s="13" t="str">
        <f t="shared" si="813"/>
        <v/>
      </c>
      <c r="P9976" s="46">
        <f t="shared" si="815"/>
        <v>0</v>
      </c>
      <c r="Q9976" s="20">
        <f t="shared" si="816"/>
        <v>1</v>
      </c>
      <c r="R9976" s="20">
        <f t="shared" si="817"/>
        <v>0</v>
      </c>
      <c r="S9976" s="18">
        <f t="shared" si="818"/>
        <v>0</v>
      </c>
      <c r="T9976" s="17" t="s">
        <v>694</v>
      </c>
    </row>
    <row r="9977" spans="1:21" ht="13.2" hidden="1">
      <c r="J9977" s="13" t="str">
        <f t="shared" si="814"/>
        <v/>
      </c>
      <c r="M9977" s="13" t="str">
        <f t="shared" ref="M9977:M10040" si="819">+LEFT(U9977,4)</f>
        <v/>
      </c>
      <c r="P9977" s="46">
        <f t="shared" si="815"/>
        <v>0</v>
      </c>
      <c r="Q9977" s="20">
        <f t="shared" si="816"/>
        <v>1</v>
      </c>
      <c r="R9977" s="20">
        <f t="shared" si="817"/>
        <v>0</v>
      </c>
      <c r="S9977" s="18">
        <f t="shared" si="818"/>
        <v>0</v>
      </c>
      <c r="T9977" s="17" t="s">
        <v>694</v>
      </c>
    </row>
    <row r="9978" spans="1:21" ht="13.2" hidden="1">
      <c r="J9978" s="13" t="str">
        <f t="shared" si="814"/>
        <v/>
      </c>
      <c r="M9978" s="13" t="str">
        <f t="shared" si="819"/>
        <v/>
      </c>
      <c r="P9978" s="46">
        <f t="shared" si="815"/>
        <v>0</v>
      </c>
      <c r="Q9978" s="20">
        <f t="shared" si="816"/>
        <v>1</v>
      </c>
      <c r="R9978" s="20">
        <f t="shared" si="817"/>
        <v>0</v>
      </c>
      <c r="S9978" s="18">
        <f t="shared" si="818"/>
        <v>0</v>
      </c>
      <c r="T9978" s="17" t="s">
        <v>694</v>
      </c>
    </row>
    <row r="9979" spans="1:21" ht="13.2" hidden="1">
      <c r="J9979" s="13" t="str">
        <f t="shared" si="814"/>
        <v/>
      </c>
      <c r="M9979" s="13" t="str">
        <f t="shared" si="819"/>
        <v/>
      </c>
      <c r="P9979" s="46">
        <f t="shared" si="815"/>
        <v>0</v>
      </c>
      <c r="Q9979" s="20">
        <f t="shared" si="816"/>
        <v>1</v>
      </c>
      <c r="R9979" s="20">
        <f t="shared" si="817"/>
        <v>0</v>
      </c>
      <c r="S9979" s="18">
        <f t="shared" si="818"/>
        <v>0</v>
      </c>
      <c r="T9979" s="17" t="s">
        <v>694</v>
      </c>
    </row>
    <row r="9980" spans="1:21" ht="13.2" hidden="1">
      <c r="J9980" s="13" t="str">
        <f t="shared" si="814"/>
        <v/>
      </c>
      <c r="M9980" s="13" t="str">
        <f t="shared" si="819"/>
        <v/>
      </c>
      <c r="P9980" s="46">
        <f t="shared" si="815"/>
        <v>0</v>
      </c>
      <c r="Q9980" s="20">
        <f t="shared" si="816"/>
        <v>1</v>
      </c>
      <c r="R9980" s="20">
        <f t="shared" si="817"/>
        <v>0</v>
      </c>
      <c r="S9980" s="18">
        <f t="shared" si="818"/>
        <v>0</v>
      </c>
      <c r="T9980" s="17" t="s">
        <v>694</v>
      </c>
    </row>
    <row r="9981" spans="1:21" ht="13.2" hidden="1">
      <c r="A9981" s="40"/>
      <c r="B9981" s="47"/>
      <c r="D9981" s="40"/>
      <c r="J9981" s="13" t="str">
        <f t="shared" si="814"/>
        <v/>
      </c>
      <c r="K9981" s="40"/>
      <c r="L9981" s="52"/>
      <c r="M9981" s="13" t="str">
        <f t="shared" si="819"/>
        <v/>
      </c>
      <c r="N9981" s="39"/>
      <c r="O9981" s="56"/>
      <c r="P9981" s="46">
        <f t="shared" si="815"/>
        <v>0</v>
      </c>
      <c r="Q9981" s="20">
        <f t="shared" si="816"/>
        <v>1</v>
      </c>
      <c r="R9981" s="20">
        <f t="shared" si="817"/>
        <v>0</v>
      </c>
      <c r="S9981" s="18">
        <f t="shared" si="818"/>
        <v>0</v>
      </c>
      <c r="T9981" s="17" t="s">
        <v>694</v>
      </c>
      <c r="U9981" s="40"/>
    </row>
    <row r="9982" spans="1:21" ht="13.2" hidden="1">
      <c r="J9982" s="13" t="str">
        <f t="shared" si="814"/>
        <v/>
      </c>
      <c r="M9982" s="13" t="str">
        <f t="shared" si="819"/>
        <v/>
      </c>
      <c r="P9982" s="46">
        <f t="shared" si="815"/>
        <v>0</v>
      </c>
      <c r="Q9982" s="20">
        <f t="shared" si="816"/>
        <v>1</v>
      </c>
      <c r="R9982" s="20">
        <f t="shared" si="817"/>
        <v>0</v>
      </c>
      <c r="S9982" s="18">
        <f t="shared" si="818"/>
        <v>0</v>
      </c>
      <c r="T9982" s="17" t="s">
        <v>694</v>
      </c>
    </row>
    <row r="9983" spans="1:21" ht="13.2" hidden="1">
      <c r="A9983" s="64"/>
      <c r="J9983" s="13" t="str">
        <f t="shared" si="814"/>
        <v/>
      </c>
      <c r="M9983" s="13" t="str">
        <f t="shared" si="819"/>
        <v/>
      </c>
      <c r="P9983" s="46">
        <f t="shared" si="815"/>
        <v>0</v>
      </c>
      <c r="Q9983" s="20">
        <f t="shared" si="816"/>
        <v>1</v>
      </c>
      <c r="R9983" s="20">
        <f t="shared" si="817"/>
        <v>0</v>
      </c>
      <c r="S9983" s="18">
        <f t="shared" si="818"/>
        <v>0</v>
      </c>
      <c r="T9983" s="17" t="s">
        <v>694</v>
      </c>
    </row>
    <row r="9984" spans="1:21" ht="13.2" hidden="1">
      <c r="A9984" s="40"/>
      <c r="B9984" s="47"/>
      <c r="D9984" s="40"/>
      <c r="J9984" s="13" t="str">
        <f t="shared" si="814"/>
        <v/>
      </c>
      <c r="K9984" s="40"/>
      <c r="L9984" s="52"/>
      <c r="M9984" s="13" t="str">
        <f t="shared" si="819"/>
        <v/>
      </c>
      <c r="N9984" s="39"/>
      <c r="O9984" s="56"/>
      <c r="P9984" s="46">
        <f t="shared" si="815"/>
        <v>0</v>
      </c>
      <c r="Q9984" s="20">
        <f t="shared" si="816"/>
        <v>1</v>
      </c>
      <c r="R9984" s="20">
        <f t="shared" si="817"/>
        <v>0</v>
      </c>
      <c r="S9984" s="18">
        <f t="shared" si="818"/>
        <v>0</v>
      </c>
      <c r="T9984" s="17" t="s">
        <v>694</v>
      </c>
      <c r="U9984" s="40"/>
    </row>
    <row r="9985" spans="1:21" ht="13.2" hidden="1">
      <c r="J9985" s="13" t="str">
        <f t="shared" si="814"/>
        <v/>
      </c>
      <c r="M9985" s="13" t="str">
        <f t="shared" si="819"/>
        <v/>
      </c>
      <c r="P9985" s="46">
        <f t="shared" si="815"/>
        <v>0</v>
      </c>
      <c r="Q9985" s="20">
        <f t="shared" si="816"/>
        <v>1</v>
      </c>
      <c r="R9985" s="20">
        <f t="shared" si="817"/>
        <v>0</v>
      </c>
      <c r="S9985" s="18">
        <f t="shared" si="818"/>
        <v>0</v>
      </c>
      <c r="T9985" s="17" t="s">
        <v>694</v>
      </c>
    </row>
    <row r="9986" spans="1:21" ht="13.2" hidden="1">
      <c r="J9986" s="13" t="str">
        <f t="shared" ref="J9986:J10049" si="820">+LEFT(U9986,4)</f>
        <v/>
      </c>
      <c r="M9986" s="13" t="str">
        <f t="shared" si="819"/>
        <v/>
      </c>
      <c r="P9986" s="46">
        <f t="shared" ref="P9986:P10049" si="821">ROUND(O9986*L9986,2)</f>
        <v>0</v>
      </c>
      <c r="Q9986" s="20">
        <f t="shared" ref="Q9986:Q10049" si="822">IF(N9986="HKD",7.8,IF(N9986="CNY",6.4,1))</f>
        <v>1</v>
      </c>
      <c r="R9986" s="20">
        <f t="shared" ref="R9986:R10049" si="823">+O9986/Q9986</f>
        <v>0</v>
      </c>
      <c r="S9986" s="18">
        <f t="shared" ref="S9986:S10049" si="824">+R9986*L9986</f>
        <v>0</v>
      </c>
      <c r="T9986" s="17" t="s">
        <v>694</v>
      </c>
    </row>
    <row r="9987" spans="1:21" ht="13.2" hidden="1">
      <c r="J9987" s="13" t="str">
        <f t="shared" si="820"/>
        <v/>
      </c>
      <c r="M9987" s="13" t="str">
        <f t="shared" si="819"/>
        <v/>
      </c>
      <c r="P9987" s="46">
        <f t="shared" si="821"/>
        <v>0</v>
      </c>
      <c r="Q9987" s="20">
        <f t="shared" si="822"/>
        <v>1</v>
      </c>
      <c r="R9987" s="20">
        <f t="shared" si="823"/>
        <v>0</v>
      </c>
      <c r="S9987" s="18">
        <f t="shared" si="824"/>
        <v>0</v>
      </c>
      <c r="T9987" s="17" t="s">
        <v>694</v>
      </c>
    </row>
    <row r="9988" spans="1:21" ht="13.2" hidden="1">
      <c r="J9988" s="13" t="str">
        <f t="shared" si="820"/>
        <v/>
      </c>
      <c r="M9988" s="13" t="str">
        <f t="shared" si="819"/>
        <v/>
      </c>
      <c r="P9988" s="46">
        <f t="shared" si="821"/>
        <v>0</v>
      </c>
      <c r="Q9988" s="20">
        <f t="shared" si="822"/>
        <v>1</v>
      </c>
      <c r="R9988" s="20">
        <f t="shared" si="823"/>
        <v>0</v>
      </c>
      <c r="S9988" s="18">
        <f t="shared" si="824"/>
        <v>0</v>
      </c>
      <c r="T9988" s="17" t="s">
        <v>694</v>
      </c>
    </row>
    <row r="9989" spans="1:21" ht="13.2" hidden="1">
      <c r="A9989" s="40"/>
      <c r="B9989" s="47"/>
      <c r="D9989" s="40"/>
      <c r="J9989" s="13" t="str">
        <f t="shared" si="820"/>
        <v/>
      </c>
      <c r="K9989" s="40"/>
      <c r="L9989" s="52"/>
      <c r="M9989" s="13" t="str">
        <f t="shared" si="819"/>
        <v/>
      </c>
      <c r="N9989" s="39"/>
      <c r="O9989" s="56"/>
      <c r="P9989" s="46">
        <f t="shared" si="821"/>
        <v>0</v>
      </c>
      <c r="Q9989" s="20">
        <f t="shared" si="822"/>
        <v>1</v>
      </c>
      <c r="R9989" s="20">
        <f t="shared" si="823"/>
        <v>0</v>
      </c>
      <c r="S9989" s="18">
        <f t="shared" si="824"/>
        <v>0</v>
      </c>
      <c r="T9989" s="17" t="s">
        <v>694</v>
      </c>
      <c r="U9989" s="40"/>
    </row>
    <row r="9990" spans="1:21" ht="13.2" hidden="1">
      <c r="J9990" s="13" t="str">
        <f t="shared" si="820"/>
        <v/>
      </c>
      <c r="M9990" s="13" t="str">
        <f t="shared" si="819"/>
        <v/>
      </c>
      <c r="N9990" s="13"/>
      <c r="O9990" s="62"/>
      <c r="P9990" s="46">
        <f t="shared" si="821"/>
        <v>0</v>
      </c>
      <c r="Q9990" s="20">
        <f t="shared" si="822"/>
        <v>1</v>
      </c>
      <c r="R9990" s="20">
        <f t="shared" si="823"/>
        <v>0</v>
      </c>
      <c r="S9990" s="18">
        <f t="shared" si="824"/>
        <v>0</v>
      </c>
      <c r="T9990" s="17" t="s">
        <v>694</v>
      </c>
    </row>
    <row r="9991" spans="1:21" ht="13.2" hidden="1">
      <c r="J9991" s="13" t="str">
        <f t="shared" si="820"/>
        <v/>
      </c>
      <c r="M9991" s="13" t="str">
        <f t="shared" si="819"/>
        <v/>
      </c>
      <c r="P9991" s="46">
        <f t="shared" si="821"/>
        <v>0</v>
      </c>
      <c r="Q9991" s="20">
        <f t="shared" si="822"/>
        <v>1</v>
      </c>
      <c r="R9991" s="20">
        <f t="shared" si="823"/>
        <v>0</v>
      </c>
      <c r="S9991" s="18">
        <f t="shared" si="824"/>
        <v>0</v>
      </c>
      <c r="T9991" s="17" t="s">
        <v>694</v>
      </c>
    </row>
    <row r="9992" spans="1:21" ht="13.2" hidden="1">
      <c r="J9992" s="13" t="str">
        <f t="shared" si="820"/>
        <v/>
      </c>
      <c r="M9992" s="13" t="str">
        <f t="shared" si="819"/>
        <v/>
      </c>
      <c r="P9992" s="46">
        <f t="shared" si="821"/>
        <v>0</v>
      </c>
      <c r="Q9992" s="20">
        <f t="shared" si="822"/>
        <v>1</v>
      </c>
      <c r="R9992" s="20">
        <f t="shared" si="823"/>
        <v>0</v>
      </c>
      <c r="S9992" s="18">
        <f t="shared" si="824"/>
        <v>0</v>
      </c>
      <c r="T9992" s="17" t="s">
        <v>694</v>
      </c>
    </row>
    <row r="9993" spans="1:21" ht="13.2" hidden="1">
      <c r="J9993" s="13" t="str">
        <f t="shared" si="820"/>
        <v/>
      </c>
      <c r="M9993" s="13" t="str">
        <f t="shared" si="819"/>
        <v/>
      </c>
      <c r="P9993" s="46">
        <f t="shared" si="821"/>
        <v>0</v>
      </c>
      <c r="Q9993" s="20">
        <f t="shared" si="822"/>
        <v>1</v>
      </c>
      <c r="R9993" s="20">
        <f t="shared" si="823"/>
        <v>0</v>
      </c>
      <c r="S9993" s="18">
        <f t="shared" si="824"/>
        <v>0</v>
      </c>
      <c r="T9993" s="17" t="s">
        <v>694</v>
      </c>
    </row>
    <row r="9994" spans="1:21" ht="13.2" hidden="1">
      <c r="J9994" s="13" t="str">
        <f t="shared" si="820"/>
        <v/>
      </c>
      <c r="M9994" s="13" t="str">
        <f t="shared" si="819"/>
        <v/>
      </c>
      <c r="P9994" s="46">
        <f t="shared" si="821"/>
        <v>0</v>
      </c>
      <c r="Q9994" s="20">
        <f t="shared" si="822"/>
        <v>1</v>
      </c>
      <c r="R9994" s="20">
        <f t="shared" si="823"/>
        <v>0</v>
      </c>
      <c r="S9994" s="18">
        <f t="shared" si="824"/>
        <v>0</v>
      </c>
      <c r="T9994" s="17" t="s">
        <v>694</v>
      </c>
    </row>
    <row r="9995" spans="1:21" ht="13.2" hidden="1">
      <c r="J9995" s="13" t="str">
        <f t="shared" si="820"/>
        <v/>
      </c>
      <c r="M9995" s="13" t="str">
        <f t="shared" si="819"/>
        <v/>
      </c>
      <c r="P9995" s="46">
        <f t="shared" si="821"/>
        <v>0</v>
      </c>
      <c r="Q9995" s="20">
        <f t="shared" si="822"/>
        <v>1</v>
      </c>
      <c r="R9995" s="20">
        <f t="shared" si="823"/>
        <v>0</v>
      </c>
      <c r="S9995" s="18">
        <f t="shared" si="824"/>
        <v>0</v>
      </c>
      <c r="T9995" s="17" t="s">
        <v>694</v>
      </c>
    </row>
    <row r="9996" spans="1:21" ht="13.2" hidden="1">
      <c r="J9996" s="13" t="str">
        <f t="shared" si="820"/>
        <v/>
      </c>
      <c r="M9996" s="13" t="str">
        <f t="shared" si="819"/>
        <v/>
      </c>
      <c r="P9996" s="46">
        <f t="shared" si="821"/>
        <v>0</v>
      </c>
      <c r="Q9996" s="20">
        <f t="shared" si="822"/>
        <v>1</v>
      </c>
      <c r="R9996" s="20">
        <f t="shared" si="823"/>
        <v>0</v>
      </c>
      <c r="S9996" s="18">
        <f t="shared" si="824"/>
        <v>0</v>
      </c>
      <c r="T9996" s="17" t="s">
        <v>694</v>
      </c>
    </row>
    <row r="9997" spans="1:21" ht="13.2" hidden="1">
      <c r="J9997" s="13" t="str">
        <f t="shared" si="820"/>
        <v/>
      </c>
      <c r="M9997" s="13" t="str">
        <f t="shared" si="819"/>
        <v/>
      </c>
      <c r="P9997" s="46">
        <f t="shared" si="821"/>
        <v>0</v>
      </c>
      <c r="Q9997" s="20">
        <f t="shared" si="822"/>
        <v>1</v>
      </c>
      <c r="R9997" s="20">
        <f t="shared" si="823"/>
        <v>0</v>
      </c>
      <c r="S9997" s="18">
        <f t="shared" si="824"/>
        <v>0</v>
      </c>
      <c r="T9997" s="17" t="s">
        <v>694</v>
      </c>
    </row>
    <row r="9998" spans="1:21" ht="13.2" hidden="1">
      <c r="J9998" s="13" t="str">
        <f t="shared" si="820"/>
        <v/>
      </c>
      <c r="M9998" s="13" t="str">
        <f t="shared" si="819"/>
        <v/>
      </c>
      <c r="P9998" s="46">
        <f t="shared" si="821"/>
        <v>0</v>
      </c>
      <c r="Q9998" s="20">
        <f t="shared" si="822"/>
        <v>1</v>
      </c>
      <c r="R9998" s="20">
        <f t="shared" si="823"/>
        <v>0</v>
      </c>
      <c r="S9998" s="18">
        <f t="shared" si="824"/>
        <v>0</v>
      </c>
      <c r="T9998" s="17" t="s">
        <v>694</v>
      </c>
    </row>
    <row r="9999" spans="1:21" ht="13.2" hidden="1">
      <c r="A9999" s="64"/>
      <c r="J9999" s="13" t="str">
        <f t="shared" si="820"/>
        <v/>
      </c>
      <c r="M9999" s="13" t="str">
        <f t="shared" si="819"/>
        <v/>
      </c>
      <c r="P9999" s="46">
        <f t="shared" si="821"/>
        <v>0</v>
      </c>
      <c r="Q9999" s="20">
        <f t="shared" si="822"/>
        <v>1</v>
      </c>
      <c r="R9999" s="20">
        <f t="shared" si="823"/>
        <v>0</v>
      </c>
      <c r="S9999" s="18">
        <f t="shared" si="824"/>
        <v>0</v>
      </c>
      <c r="T9999" s="17" t="s">
        <v>694</v>
      </c>
    </row>
    <row r="10000" spans="1:21" ht="13.2" hidden="1">
      <c r="A10000" s="64"/>
      <c r="J10000" s="13" t="str">
        <f t="shared" si="820"/>
        <v/>
      </c>
      <c r="M10000" s="13" t="str">
        <f t="shared" si="819"/>
        <v/>
      </c>
      <c r="P10000" s="46">
        <f t="shared" si="821"/>
        <v>0</v>
      </c>
      <c r="Q10000" s="20">
        <f t="shared" si="822"/>
        <v>1</v>
      </c>
      <c r="R10000" s="20">
        <f t="shared" si="823"/>
        <v>0</v>
      </c>
      <c r="S10000" s="18">
        <f t="shared" si="824"/>
        <v>0</v>
      </c>
      <c r="T10000" s="17" t="s">
        <v>694</v>
      </c>
    </row>
    <row r="10001" spans="1:20" ht="13.2" hidden="1">
      <c r="A10001" s="64"/>
      <c r="J10001" s="13" t="str">
        <f t="shared" si="820"/>
        <v/>
      </c>
      <c r="M10001" s="13" t="str">
        <f t="shared" si="819"/>
        <v/>
      </c>
      <c r="P10001" s="46">
        <f t="shared" si="821"/>
        <v>0</v>
      </c>
      <c r="Q10001" s="20">
        <f t="shared" si="822"/>
        <v>1</v>
      </c>
      <c r="R10001" s="20">
        <f t="shared" si="823"/>
        <v>0</v>
      </c>
      <c r="S10001" s="18">
        <f t="shared" si="824"/>
        <v>0</v>
      </c>
      <c r="T10001" s="17" t="s">
        <v>694</v>
      </c>
    </row>
    <row r="10002" spans="1:20" ht="13.2" hidden="1">
      <c r="J10002" s="13" t="str">
        <f t="shared" si="820"/>
        <v/>
      </c>
      <c r="M10002" s="13" t="str">
        <f t="shared" si="819"/>
        <v/>
      </c>
      <c r="P10002" s="46">
        <f t="shared" si="821"/>
        <v>0</v>
      </c>
      <c r="Q10002" s="20">
        <f t="shared" si="822"/>
        <v>1</v>
      </c>
      <c r="R10002" s="20">
        <f t="shared" si="823"/>
        <v>0</v>
      </c>
      <c r="S10002" s="18">
        <f t="shared" si="824"/>
        <v>0</v>
      </c>
      <c r="T10002" s="17" t="s">
        <v>694</v>
      </c>
    </row>
    <row r="10003" spans="1:20" ht="13.2" hidden="1">
      <c r="J10003" s="13" t="str">
        <f t="shared" si="820"/>
        <v/>
      </c>
      <c r="M10003" s="13" t="str">
        <f t="shared" si="819"/>
        <v/>
      </c>
      <c r="P10003" s="46">
        <f t="shared" si="821"/>
        <v>0</v>
      </c>
      <c r="Q10003" s="20">
        <f t="shared" si="822"/>
        <v>1</v>
      </c>
      <c r="R10003" s="20">
        <f t="shared" si="823"/>
        <v>0</v>
      </c>
      <c r="S10003" s="18">
        <f t="shared" si="824"/>
        <v>0</v>
      </c>
      <c r="T10003" s="17" t="s">
        <v>694</v>
      </c>
    </row>
    <row r="10004" spans="1:20" ht="13.2" hidden="1">
      <c r="J10004" s="13" t="str">
        <f t="shared" si="820"/>
        <v/>
      </c>
      <c r="M10004" s="13" t="str">
        <f t="shared" si="819"/>
        <v/>
      </c>
      <c r="P10004" s="46">
        <f t="shared" si="821"/>
        <v>0</v>
      </c>
      <c r="Q10004" s="20">
        <f t="shared" si="822"/>
        <v>1</v>
      </c>
      <c r="R10004" s="20">
        <f t="shared" si="823"/>
        <v>0</v>
      </c>
      <c r="S10004" s="18">
        <f t="shared" si="824"/>
        <v>0</v>
      </c>
      <c r="T10004" s="17" t="s">
        <v>694</v>
      </c>
    </row>
    <row r="10005" spans="1:20" ht="13.2" hidden="1">
      <c r="J10005" s="13" t="str">
        <f t="shared" si="820"/>
        <v/>
      </c>
      <c r="M10005" s="13" t="str">
        <f t="shared" si="819"/>
        <v/>
      </c>
      <c r="P10005" s="46">
        <f t="shared" si="821"/>
        <v>0</v>
      </c>
      <c r="Q10005" s="20">
        <f t="shared" si="822"/>
        <v>1</v>
      </c>
      <c r="R10005" s="20">
        <f t="shared" si="823"/>
        <v>0</v>
      </c>
      <c r="S10005" s="18">
        <f t="shared" si="824"/>
        <v>0</v>
      </c>
      <c r="T10005" s="17" t="s">
        <v>694</v>
      </c>
    </row>
    <row r="10006" spans="1:20" ht="13.2" hidden="1">
      <c r="J10006" s="13" t="str">
        <f t="shared" si="820"/>
        <v/>
      </c>
      <c r="M10006" s="13" t="str">
        <f t="shared" si="819"/>
        <v/>
      </c>
      <c r="P10006" s="46">
        <f t="shared" si="821"/>
        <v>0</v>
      </c>
      <c r="Q10006" s="20">
        <f t="shared" si="822"/>
        <v>1</v>
      </c>
      <c r="R10006" s="20">
        <f t="shared" si="823"/>
        <v>0</v>
      </c>
      <c r="S10006" s="18">
        <f t="shared" si="824"/>
        <v>0</v>
      </c>
      <c r="T10006" s="17" t="s">
        <v>694</v>
      </c>
    </row>
    <row r="10007" spans="1:20" ht="13.2" hidden="1">
      <c r="J10007" s="13" t="str">
        <f t="shared" si="820"/>
        <v/>
      </c>
      <c r="M10007" s="13" t="str">
        <f t="shared" si="819"/>
        <v/>
      </c>
      <c r="P10007" s="46">
        <f t="shared" si="821"/>
        <v>0</v>
      </c>
      <c r="Q10007" s="20">
        <f t="shared" si="822"/>
        <v>1</v>
      </c>
      <c r="R10007" s="20">
        <f t="shared" si="823"/>
        <v>0</v>
      </c>
      <c r="S10007" s="18">
        <f t="shared" si="824"/>
        <v>0</v>
      </c>
      <c r="T10007" s="17" t="s">
        <v>694</v>
      </c>
    </row>
    <row r="10008" spans="1:20" ht="13.2" hidden="1">
      <c r="A10008" s="64"/>
      <c r="J10008" s="13" t="str">
        <f t="shared" si="820"/>
        <v/>
      </c>
      <c r="M10008" s="13" t="str">
        <f t="shared" si="819"/>
        <v/>
      </c>
      <c r="P10008" s="46">
        <f t="shared" si="821"/>
        <v>0</v>
      </c>
      <c r="Q10008" s="20">
        <f t="shared" si="822"/>
        <v>1</v>
      </c>
      <c r="R10008" s="20">
        <f t="shared" si="823"/>
        <v>0</v>
      </c>
      <c r="S10008" s="18">
        <f t="shared" si="824"/>
        <v>0</v>
      </c>
      <c r="T10008" s="17" t="s">
        <v>694</v>
      </c>
    </row>
    <row r="10009" spans="1:20" ht="13.2" hidden="1">
      <c r="J10009" s="13" t="str">
        <f t="shared" si="820"/>
        <v/>
      </c>
      <c r="M10009" s="13" t="str">
        <f t="shared" si="819"/>
        <v/>
      </c>
      <c r="P10009" s="46">
        <f t="shared" si="821"/>
        <v>0</v>
      </c>
      <c r="Q10009" s="20">
        <f t="shared" si="822"/>
        <v>1</v>
      </c>
      <c r="R10009" s="20">
        <f t="shared" si="823"/>
        <v>0</v>
      </c>
      <c r="S10009" s="18">
        <f t="shared" si="824"/>
        <v>0</v>
      </c>
      <c r="T10009" s="17" t="s">
        <v>694</v>
      </c>
    </row>
    <row r="10010" spans="1:20" ht="13.2" hidden="1">
      <c r="J10010" s="13" t="str">
        <f t="shared" si="820"/>
        <v/>
      </c>
      <c r="M10010" s="13" t="str">
        <f t="shared" si="819"/>
        <v/>
      </c>
      <c r="P10010" s="46">
        <f t="shared" si="821"/>
        <v>0</v>
      </c>
      <c r="Q10010" s="20">
        <f t="shared" si="822"/>
        <v>1</v>
      </c>
      <c r="R10010" s="20">
        <f t="shared" si="823"/>
        <v>0</v>
      </c>
      <c r="S10010" s="18">
        <f t="shared" si="824"/>
        <v>0</v>
      </c>
      <c r="T10010" s="17" t="s">
        <v>694</v>
      </c>
    </row>
    <row r="10011" spans="1:20" ht="13.2" hidden="1">
      <c r="A10011" s="64"/>
      <c r="J10011" s="13" t="str">
        <f t="shared" si="820"/>
        <v/>
      </c>
      <c r="M10011" s="13" t="str">
        <f t="shared" si="819"/>
        <v/>
      </c>
      <c r="P10011" s="46">
        <f t="shared" si="821"/>
        <v>0</v>
      </c>
      <c r="Q10011" s="20">
        <f t="shared" si="822"/>
        <v>1</v>
      </c>
      <c r="R10011" s="20">
        <f t="shared" si="823"/>
        <v>0</v>
      </c>
      <c r="S10011" s="18">
        <f t="shared" si="824"/>
        <v>0</v>
      </c>
      <c r="T10011" s="17" t="s">
        <v>694</v>
      </c>
    </row>
    <row r="10012" spans="1:20" ht="13.2" hidden="1">
      <c r="A10012" s="64"/>
      <c r="J10012" s="13" t="str">
        <f t="shared" si="820"/>
        <v/>
      </c>
      <c r="M10012" s="13" t="str">
        <f t="shared" si="819"/>
        <v/>
      </c>
      <c r="P10012" s="46">
        <f t="shared" si="821"/>
        <v>0</v>
      </c>
      <c r="Q10012" s="20">
        <f t="shared" si="822"/>
        <v>1</v>
      </c>
      <c r="R10012" s="20">
        <f t="shared" si="823"/>
        <v>0</v>
      </c>
      <c r="S10012" s="18">
        <f t="shared" si="824"/>
        <v>0</v>
      </c>
      <c r="T10012" s="17" t="s">
        <v>694</v>
      </c>
    </row>
    <row r="10013" spans="1:20" ht="13.2" hidden="1">
      <c r="A10013" s="64"/>
      <c r="J10013" s="13" t="str">
        <f t="shared" si="820"/>
        <v/>
      </c>
      <c r="M10013" s="13" t="str">
        <f t="shared" si="819"/>
        <v/>
      </c>
      <c r="P10013" s="46">
        <f t="shared" si="821"/>
        <v>0</v>
      </c>
      <c r="Q10013" s="20">
        <f t="shared" si="822"/>
        <v>1</v>
      </c>
      <c r="R10013" s="20">
        <f t="shared" si="823"/>
        <v>0</v>
      </c>
      <c r="S10013" s="18">
        <f t="shared" si="824"/>
        <v>0</v>
      </c>
      <c r="T10013" s="17" t="s">
        <v>694</v>
      </c>
    </row>
    <row r="10014" spans="1:20" ht="13.2" hidden="1">
      <c r="A10014" s="64"/>
      <c r="J10014" s="13" t="str">
        <f t="shared" si="820"/>
        <v/>
      </c>
      <c r="M10014" s="13" t="str">
        <f t="shared" si="819"/>
        <v/>
      </c>
      <c r="P10014" s="46">
        <f t="shared" si="821"/>
        <v>0</v>
      </c>
      <c r="Q10014" s="20">
        <f t="shared" si="822"/>
        <v>1</v>
      </c>
      <c r="R10014" s="20">
        <f t="shared" si="823"/>
        <v>0</v>
      </c>
      <c r="S10014" s="18">
        <f t="shared" si="824"/>
        <v>0</v>
      </c>
      <c r="T10014" s="17" t="s">
        <v>694</v>
      </c>
    </row>
    <row r="10015" spans="1:20" ht="13.2" hidden="1">
      <c r="A10015" s="64"/>
      <c r="J10015" s="13" t="str">
        <f t="shared" si="820"/>
        <v/>
      </c>
      <c r="M10015" s="13" t="str">
        <f t="shared" si="819"/>
        <v/>
      </c>
      <c r="P10015" s="46">
        <f t="shared" si="821"/>
        <v>0</v>
      </c>
      <c r="Q10015" s="20">
        <f t="shared" si="822"/>
        <v>1</v>
      </c>
      <c r="R10015" s="20">
        <f t="shared" si="823"/>
        <v>0</v>
      </c>
      <c r="S10015" s="18">
        <f t="shared" si="824"/>
        <v>0</v>
      </c>
      <c r="T10015" s="17" t="s">
        <v>694</v>
      </c>
    </row>
    <row r="10016" spans="1:20" ht="13.2" hidden="1">
      <c r="A10016" s="64"/>
      <c r="J10016" s="13" t="str">
        <f t="shared" si="820"/>
        <v/>
      </c>
      <c r="M10016" s="13" t="str">
        <f t="shared" si="819"/>
        <v/>
      </c>
      <c r="P10016" s="46">
        <f t="shared" si="821"/>
        <v>0</v>
      </c>
      <c r="Q10016" s="20">
        <f t="shared" si="822"/>
        <v>1</v>
      </c>
      <c r="R10016" s="20">
        <f t="shared" si="823"/>
        <v>0</v>
      </c>
      <c r="S10016" s="18">
        <f t="shared" si="824"/>
        <v>0</v>
      </c>
      <c r="T10016" s="17" t="s">
        <v>694</v>
      </c>
    </row>
    <row r="10017" spans="1:20" ht="13.2" hidden="1">
      <c r="A10017" s="64"/>
      <c r="J10017" s="13" t="str">
        <f t="shared" si="820"/>
        <v/>
      </c>
      <c r="M10017" s="13" t="str">
        <f t="shared" si="819"/>
        <v/>
      </c>
      <c r="P10017" s="46">
        <f t="shared" si="821"/>
        <v>0</v>
      </c>
      <c r="Q10017" s="20">
        <f t="shared" si="822"/>
        <v>1</v>
      </c>
      <c r="R10017" s="20">
        <f t="shared" si="823"/>
        <v>0</v>
      </c>
      <c r="S10017" s="18">
        <f t="shared" si="824"/>
        <v>0</v>
      </c>
      <c r="T10017" s="17" t="s">
        <v>694</v>
      </c>
    </row>
    <row r="10018" spans="1:20" ht="13.2" hidden="1">
      <c r="J10018" s="13" t="str">
        <f t="shared" si="820"/>
        <v/>
      </c>
      <c r="M10018" s="13" t="str">
        <f t="shared" si="819"/>
        <v/>
      </c>
      <c r="P10018" s="46">
        <f t="shared" si="821"/>
        <v>0</v>
      </c>
      <c r="Q10018" s="20">
        <f t="shared" si="822"/>
        <v>1</v>
      </c>
      <c r="R10018" s="20">
        <f t="shared" si="823"/>
        <v>0</v>
      </c>
      <c r="S10018" s="18">
        <f t="shared" si="824"/>
        <v>0</v>
      </c>
      <c r="T10018" s="17" t="s">
        <v>694</v>
      </c>
    </row>
    <row r="10019" spans="1:20" ht="13.2" hidden="1">
      <c r="J10019" s="13" t="str">
        <f t="shared" si="820"/>
        <v/>
      </c>
      <c r="M10019" s="13" t="str">
        <f t="shared" si="819"/>
        <v/>
      </c>
      <c r="P10019" s="46">
        <f t="shared" si="821"/>
        <v>0</v>
      </c>
      <c r="Q10019" s="20">
        <f t="shared" si="822"/>
        <v>1</v>
      </c>
      <c r="R10019" s="20">
        <f t="shared" si="823"/>
        <v>0</v>
      </c>
      <c r="S10019" s="18">
        <f t="shared" si="824"/>
        <v>0</v>
      </c>
      <c r="T10019" s="17" t="s">
        <v>694</v>
      </c>
    </row>
    <row r="10020" spans="1:20" ht="13.2" hidden="1">
      <c r="J10020" s="13" t="str">
        <f t="shared" si="820"/>
        <v/>
      </c>
      <c r="M10020" s="13" t="str">
        <f t="shared" si="819"/>
        <v/>
      </c>
      <c r="P10020" s="46">
        <f t="shared" si="821"/>
        <v>0</v>
      </c>
      <c r="Q10020" s="20">
        <f t="shared" si="822"/>
        <v>1</v>
      </c>
      <c r="R10020" s="20">
        <f t="shared" si="823"/>
        <v>0</v>
      </c>
      <c r="S10020" s="18">
        <f t="shared" si="824"/>
        <v>0</v>
      </c>
      <c r="T10020" s="17" t="s">
        <v>694</v>
      </c>
    </row>
    <row r="10021" spans="1:20" ht="13.2" hidden="1">
      <c r="J10021" s="13" t="str">
        <f t="shared" si="820"/>
        <v/>
      </c>
      <c r="M10021" s="13" t="str">
        <f t="shared" si="819"/>
        <v/>
      </c>
      <c r="P10021" s="46">
        <f t="shared" si="821"/>
        <v>0</v>
      </c>
      <c r="Q10021" s="20">
        <f t="shared" si="822"/>
        <v>1</v>
      </c>
      <c r="R10021" s="20">
        <f t="shared" si="823"/>
        <v>0</v>
      </c>
      <c r="S10021" s="18">
        <f t="shared" si="824"/>
        <v>0</v>
      </c>
      <c r="T10021" s="17" t="s">
        <v>694</v>
      </c>
    </row>
    <row r="10022" spans="1:20" ht="13.2" hidden="1">
      <c r="J10022" s="13" t="str">
        <f t="shared" si="820"/>
        <v/>
      </c>
      <c r="M10022" s="13" t="str">
        <f t="shared" si="819"/>
        <v/>
      </c>
      <c r="P10022" s="46">
        <f t="shared" si="821"/>
        <v>0</v>
      </c>
      <c r="Q10022" s="20">
        <f t="shared" si="822"/>
        <v>1</v>
      </c>
      <c r="R10022" s="20">
        <f t="shared" si="823"/>
        <v>0</v>
      </c>
      <c r="S10022" s="18">
        <f t="shared" si="824"/>
        <v>0</v>
      </c>
      <c r="T10022" s="17" t="s">
        <v>694</v>
      </c>
    </row>
    <row r="10023" spans="1:20" ht="13.2" hidden="1">
      <c r="J10023" s="13" t="str">
        <f t="shared" si="820"/>
        <v/>
      </c>
      <c r="M10023" s="13" t="str">
        <f t="shared" si="819"/>
        <v/>
      </c>
      <c r="P10023" s="46">
        <f t="shared" si="821"/>
        <v>0</v>
      </c>
      <c r="Q10023" s="20">
        <f t="shared" si="822"/>
        <v>1</v>
      </c>
      <c r="R10023" s="20">
        <f t="shared" si="823"/>
        <v>0</v>
      </c>
      <c r="S10023" s="18">
        <f t="shared" si="824"/>
        <v>0</v>
      </c>
      <c r="T10023" s="17" t="s">
        <v>694</v>
      </c>
    </row>
    <row r="10024" spans="1:20" ht="13.2" hidden="1">
      <c r="J10024" s="13" t="str">
        <f t="shared" si="820"/>
        <v/>
      </c>
      <c r="M10024" s="13" t="str">
        <f t="shared" si="819"/>
        <v/>
      </c>
      <c r="P10024" s="46">
        <f t="shared" si="821"/>
        <v>0</v>
      </c>
      <c r="Q10024" s="20">
        <f t="shared" si="822"/>
        <v>1</v>
      </c>
      <c r="R10024" s="20">
        <f t="shared" si="823"/>
        <v>0</v>
      </c>
      <c r="S10024" s="18">
        <f t="shared" si="824"/>
        <v>0</v>
      </c>
      <c r="T10024" s="17" t="s">
        <v>694</v>
      </c>
    </row>
    <row r="10025" spans="1:20" ht="13.2" hidden="1">
      <c r="J10025" s="13" t="str">
        <f t="shared" si="820"/>
        <v/>
      </c>
      <c r="M10025" s="13" t="str">
        <f t="shared" si="819"/>
        <v/>
      </c>
      <c r="P10025" s="46">
        <f t="shared" si="821"/>
        <v>0</v>
      </c>
      <c r="Q10025" s="20">
        <f t="shared" si="822"/>
        <v>1</v>
      </c>
      <c r="R10025" s="20">
        <f t="shared" si="823"/>
        <v>0</v>
      </c>
      <c r="S10025" s="18">
        <f t="shared" si="824"/>
        <v>0</v>
      </c>
      <c r="T10025" s="17" t="s">
        <v>694</v>
      </c>
    </row>
    <row r="10026" spans="1:20" ht="13.2" hidden="1">
      <c r="J10026" s="13" t="str">
        <f t="shared" si="820"/>
        <v/>
      </c>
      <c r="M10026" s="13" t="str">
        <f t="shared" si="819"/>
        <v/>
      </c>
      <c r="P10026" s="46">
        <f t="shared" si="821"/>
        <v>0</v>
      </c>
      <c r="Q10026" s="20">
        <f t="shared" si="822"/>
        <v>1</v>
      </c>
      <c r="R10026" s="20">
        <f t="shared" si="823"/>
        <v>0</v>
      </c>
      <c r="S10026" s="18">
        <f t="shared" si="824"/>
        <v>0</v>
      </c>
      <c r="T10026" s="17" t="s">
        <v>694</v>
      </c>
    </row>
    <row r="10027" spans="1:20" ht="13.2" hidden="1">
      <c r="J10027" s="13" t="str">
        <f t="shared" si="820"/>
        <v/>
      </c>
      <c r="M10027" s="13" t="str">
        <f t="shared" si="819"/>
        <v/>
      </c>
      <c r="P10027" s="46">
        <f t="shared" si="821"/>
        <v>0</v>
      </c>
      <c r="Q10027" s="20">
        <f t="shared" si="822"/>
        <v>1</v>
      </c>
      <c r="R10027" s="20">
        <f t="shared" si="823"/>
        <v>0</v>
      </c>
      <c r="S10027" s="18">
        <f t="shared" si="824"/>
        <v>0</v>
      </c>
      <c r="T10027" s="17" t="s">
        <v>694</v>
      </c>
    </row>
    <row r="10028" spans="1:20" ht="13.2" hidden="1">
      <c r="J10028" s="13" t="str">
        <f t="shared" si="820"/>
        <v/>
      </c>
      <c r="M10028" s="13" t="str">
        <f t="shared" si="819"/>
        <v/>
      </c>
      <c r="P10028" s="46">
        <f t="shared" si="821"/>
        <v>0</v>
      </c>
      <c r="Q10028" s="20">
        <f t="shared" si="822"/>
        <v>1</v>
      </c>
      <c r="R10028" s="20">
        <f t="shared" si="823"/>
        <v>0</v>
      </c>
      <c r="S10028" s="18">
        <f t="shared" si="824"/>
        <v>0</v>
      </c>
      <c r="T10028" s="17" t="s">
        <v>694</v>
      </c>
    </row>
    <row r="10029" spans="1:20" ht="13.2" hidden="1">
      <c r="J10029" s="13" t="str">
        <f t="shared" si="820"/>
        <v/>
      </c>
      <c r="M10029" s="13" t="str">
        <f t="shared" si="819"/>
        <v/>
      </c>
      <c r="P10029" s="46">
        <f t="shared" si="821"/>
        <v>0</v>
      </c>
      <c r="Q10029" s="20">
        <f t="shared" si="822"/>
        <v>1</v>
      </c>
      <c r="R10029" s="20">
        <f t="shared" si="823"/>
        <v>0</v>
      </c>
      <c r="S10029" s="18">
        <f t="shared" si="824"/>
        <v>0</v>
      </c>
      <c r="T10029" s="17" t="s">
        <v>694</v>
      </c>
    </row>
    <row r="10030" spans="1:20" ht="13.2" hidden="1">
      <c r="J10030" s="13" t="str">
        <f t="shared" si="820"/>
        <v/>
      </c>
      <c r="M10030" s="13" t="str">
        <f t="shared" si="819"/>
        <v/>
      </c>
      <c r="P10030" s="46">
        <f t="shared" si="821"/>
        <v>0</v>
      </c>
      <c r="Q10030" s="20">
        <f t="shared" si="822"/>
        <v>1</v>
      </c>
      <c r="R10030" s="20">
        <f t="shared" si="823"/>
        <v>0</v>
      </c>
      <c r="S10030" s="18">
        <f t="shared" si="824"/>
        <v>0</v>
      </c>
      <c r="T10030" s="17" t="s">
        <v>694</v>
      </c>
    </row>
    <row r="10031" spans="1:20" ht="13.2" hidden="1">
      <c r="J10031" s="13" t="str">
        <f t="shared" si="820"/>
        <v/>
      </c>
      <c r="M10031" s="13" t="str">
        <f t="shared" si="819"/>
        <v/>
      </c>
      <c r="P10031" s="46">
        <f t="shared" si="821"/>
        <v>0</v>
      </c>
      <c r="Q10031" s="20">
        <f t="shared" si="822"/>
        <v>1</v>
      </c>
      <c r="R10031" s="20">
        <f t="shared" si="823"/>
        <v>0</v>
      </c>
      <c r="S10031" s="18">
        <f t="shared" si="824"/>
        <v>0</v>
      </c>
      <c r="T10031" s="17" t="s">
        <v>694</v>
      </c>
    </row>
    <row r="10032" spans="1:20" ht="13.2" hidden="1">
      <c r="J10032" s="13" t="str">
        <f t="shared" si="820"/>
        <v/>
      </c>
      <c r="M10032" s="13" t="str">
        <f t="shared" si="819"/>
        <v/>
      </c>
      <c r="P10032" s="46">
        <f t="shared" si="821"/>
        <v>0</v>
      </c>
      <c r="Q10032" s="20">
        <f t="shared" si="822"/>
        <v>1</v>
      </c>
      <c r="R10032" s="20">
        <f t="shared" si="823"/>
        <v>0</v>
      </c>
      <c r="S10032" s="18">
        <f t="shared" si="824"/>
        <v>0</v>
      </c>
      <c r="T10032" s="17" t="s">
        <v>694</v>
      </c>
    </row>
    <row r="10033" spans="10:20" ht="13.2" hidden="1">
      <c r="J10033" s="13" t="str">
        <f t="shared" si="820"/>
        <v/>
      </c>
      <c r="M10033" s="13" t="str">
        <f t="shared" si="819"/>
        <v/>
      </c>
      <c r="P10033" s="46">
        <f t="shared" si="821"/>
        <v>0</v>
      </c>
      <c r="Q10033" s="20">
        <f t="shared" si="822"/>
        <v>1</v>
      </c>
      <c r="R10033" s="20">
        <f t="shared" si="823"/>
        <v>0</v>
      </c>
      <c r="S10033" s="18">
        <f t="shared" si="824"/>
        <v>0</v>
      </c>
      <c r="T10033" s="17" t="s">
        <v>694</v>
      </c>
    </row>
    <row r="10034" spans="10:20" ht="13.2" hidden="1">
      <c r="J10034" s="13" t="str">
        <f t="shared" si="820"/>
        <v/>
      </c>
      <c r="M10034" s="13" t="str">
        <f t="shared" si="819"/>
        <v/>
      </c>
      <c r="P10034" s="46">
        <f t="shared" si="821"/>
        <v>0</v>
      </c>
      <c r="Q10034" s="20">
        <f t="shared" si="822"/>
        <v>1</v>
      </c>
      <c r="R10034" s="20">
        <f t="shared" si="823"/>
        <v>0</v>
      </c>
      <c r="S10034" s="18">
        <f t="shared" si="824"/>
        <v>0</v>
      </c>
      <c r="T10034" s="17" t="s">
        <v>694</v>
      </c>
    </row>
    <row r="10035" spans="10:20" ht="13.2" hidden="1">
      <c r="J10035" s="13" t="str">
        <f t="shared" si="820"/>
        <v/>
      </c>
      <c r="M10035" s="13" t="str">
        <f t="shared" si="819"/>
        <v/>
      </c>
      <c r="P10035" s="46">
        <f t="shared" si="821"/>
        <v>0</v>
      </c>
      <c r="Q10035" s="20">
        <f t="shared" si="822"/>
        <v>1</v>
      </c>
      <c r="R10035" s="20">
        <f t="shared" si="823"/>
        <v>0</v>
      </c>
      <c r="S10035" s="18">
        <f t="shared" si="824"/>
        <v>0</v>
      </c>
      <c r="T10035" s="17" t="s">
        <v>694</v>
      </c>
    </row>
    <row r="10036" spans="10:20" ht="13.2" hidden="1">
      <c r="J10036" s="13" t="str">
        <f t="shared" si="820"/>
        <v/>
      </c>
      <c r="M10036" s="13" t="str">
        <f t="shared" si="819"/>
        <v/>
      </c>
      <c r="P10036" s="46">
        <f t="shared" si="821"/>
        <v>0</v>
      </c>
      <c r="Q10036" s="20">
        <f t="shared" si="822"/>
        <v>1</v>
      </c>
      <c r="R10036" s="20">
        <f t="shared" si="823"/>
        <v>0</v>
      </c>
      <c r="S10036" s="18">
        <f t="shared" si="824"/>
        <v>0</v>
      </c>
      <c r="T10036" s="17" t="s">
        <v>694</v>
      </c>
    </row>
    <row r="10037" spans="10:20" ht="13.2" hidden="1">
      <c r="J10037" s="13" t="str">
        <f t="shared" si="820"/>
        <v/>
      </c>
      <c r="M10037" s="13" t="str">
        <f t="shared" si="819"/>
        <v/>
      </c>
      <c r="P10037" s="46">
        <f t="shared" si="821"/>
        <v>0</v>
      </c>
      <c r="Q10037" s="20">
        <f t="shared" si="822"/>
        <v>1</v>
      </c>
      <c r="R10037" s="20">
        <f t="shared" si="823"/>
        <v>0</v>
      </c>
      <c r="S10037" s="18">
        <f t="shared" si="824"/>
        <v>0</v>
      </c>
      <c r="T10037" s="17" t="s">
        <v>694</v>
      </c>
    </row>
    <row r="10038" spans="10:20" ht="13.2" hidden="1">
      <c r="J10038" s="13" t="str">
        <f t="shared" si="820"/>
        <v/>
      </c>
      <c r="M10038" s="13" t="str">
        <f t="shared" si="819"/>
        <v/>
      </c>
      <c r="P10038" s="46">
        <f t="shared" si="821"/>
        <v>0</v>
      </c>
      <c r="Q10038" s="20">
        <f t="shared" si="822"/>
        <v>1</v>
      </c>
      <c r="R10038" s="20">
        <f t="shared" si="823"/>
        <v>0</v>
      </c>
      <c r="S10038" s="18">
        <f t="shared" si="824"/>
        <v>0</v>
      </c>
      <c r="T10038" s="17" t="s">
        <v>694</v>
      </c>
    </row>
    <row r="10039" spans="10:20" ht="13.2" hidden="1">
      <c r="J10039" s="13" t="str">
        <f t="shared" si="820"/>
        <v/>
      </c>
      <c r="M10039" s="13" t="str">
        <f t="shared" si="819"/>
        <v/>
      </c>
      <c r="P10039" s="46">
        <f t="shared" si="821"/>
        <v>0</v>
      </c>
      <c r="Q10039" s="20">
        <f t="shared" si="822"/>
        <v>1</v>
      </c>
      <c r="R10039" s="20">
        <f t="shared" si="823"/>
        <v>0</v>
      </c>
      <c r="S10039" s="18">
        <f t="shared" si="824"/>
        <v>0</v>
      </c>
      <c r="T10039" s="17" t="s">
        <v>694</v>
      </c>
    </row>
    <row r="10040" spans="10:20" ht="13.2" hidden="1">
      <c r="J10040" s="13" t="str">
        <f t="shared" si="820"/>
        <v/>
      </c>
      <c r="M10040" s="13" t="str">
        <f t="shared" si="819"/>
        <v/>
      </c>
      <c r="P10040" s="46">
        <f t="shared" si="821"/>
        <v>0</v>
      </c>
      <c r="Q10040" s="20">
        <f t="shared" si="822"/>
        <v>1</v>
      </c>
      <c r="R10040" s="20">
        <f t="shared" si="823"/>
        <v>0</v>
      </c>
      <c r="S10040" s="18">
        <f t="shared" si="824"/>
        <v>0</v>
      </c>
      <c r="T10040" s="17" t="s">
        <v>694</v>
      </c>
    </row>
    <row r="10041" spans="10:20" ht="13.2" hidden="1">
      <c r="J10041" s="13" t="str">
        <f t="shared" si="820"/>
        <v/>
      </c>
      <c r="M10041" s="13" t="str">
        <f t="shared" ref="M10041:M10104" si="825">+LEFT(U10041,4)</f>
        <v/>
      </c>
      <c r="P10041" s="46">
        <f t="shared" si="821"/>
        <v>0</v>
      </c>
      <c r="Q10041" s="20">
        <f t="shared" si="822"/>
        <v>1</v>
      </c>
      <c r="R10041" s="20">
        <f t="shared" si="823"/>
        <v>0</v>
      </c>
      <c r="S10041" s="18">
        <f t="shared" si="824"/>
        <v>0</v>
      </c>
      <c r="T10041" s="17" t="s">
        <v>694</v>
      </c>
    </row>
    <row r="10042" spans="10:20" ht="13.2" hidden="1">
      <c r="J10042" s="13" t="str">
        <f t="shared" si="820"/>
        <v/>
      </c>
      <c r="M10042" s="13" t="str">
        <f t="shared" si="825"/>
        <v/>
      </c>
      <c r="P10042" s="46">
        <f t="shared" si="821"/>
        <v>0</v>
      </c>
      <c r="Q10042" s="20">
        <f t="shared" si="822"/>
        <v>1</v>
      </c>
      <c r="R10042" s="20">
        <f t="shared" si="823"/>
        <v>0</v>
      </c>
      <c r="S10042" s="18">
        <f t="shared" si="824"/>
        <v>0</v>
      </c>
      <c r="T10042" s="17" t="s">
        <v>694</v>
      </c>
    </row>
    <row r="10043" spans="10:20" ht="13.2" hidden="1">
      <c r="J10043" s="13" t="str">
        <f t="shared" si="820"/>
        <v/>
      </c>
      <c r="M10043" s="13" t="str">
        <f t="shared" si="825"/>
        <v/>
      </c>
      <c r="P10043" s="46">
        <f t="shared" si="821"/>
        <v>0</v>
      </c>
      <c r="Q10043" s="20">
        <f t="shared" si="822"/>
        <v>1</v>
      </c>
      <c r="R10043" s="20">
        <f t="shared" si="823"/>
        <v>0</v>
      </c>
      <c r="S10043" s="18">
        <f t="shared" si="824"/>
        <v>0</v>
      </c>
      <c r="T10043" s="17" t="s">
        <v>694</v>
      </c>
    </row>
    <row r="10044" spans="10:20" ht="13.2" hidden="1">
      <c r="J10044" s="13" t="str">
        <f t="shared" si="820"/>
        <v/>
      </c>
      <c r="M10044" s="13" t="str">
        <f t="shared" si="825"/>
        <v/>
      </c>
      <c r="P10044" s="46">
        <f t="shared" si="821"/>
        <v>0</v>
      </c>
      <c r="Q10044" s="20">
        <f t="shared" si="822"/>
        <v>1</v>
      </c>
      <c r="R10044" s="20">
        <f t="shared" si="823"/>
        <v>0</v>
      </c>
      <c r="S10044" s="18">
        <f t="shared" si="824"/>
        <v>0</v>
      </c>
      <c r="T10044" s="17" t="s">
        <v>694</v>
      </c>
    </row>
    <row r="10045" spans="10:20" ht="13.2" hidden="1">
      <c r="J10045" s="13" t="str">
        <f t="shared" si="820"/>
        <v/>
      </c>
      <c r="M10045" s="13" t="str">
        <f t="shared" si="825"/>
        <v/>
      </c>
      <c r="P10045" s="46">
        <f t="shared" si="821"/>
        <v>0</v>
      </c>
      <c r="Q10045" s="20">
        <f t="shared" si="822"/>
        <v>1</v>
      </c>
      <c r="R10045" s="20">
        <f t="shared" si="823"/>
        <v>0</v>
      </c>
      <c r="S10045" s="18">
        <f t="shared" si="824"/>
        <v>0</v>
      </c>
      <c r="T10045" s="17" t="s">
        <v>694</v>
      </c>
    </row>
    <row r="10046" spans="10:20" ht="13.2" hidden="1">
      <c r="J10046" s="13" t="str">
        <f t="shared" si="820"/>
        <v/>
      </c>
      <c r="M10046" s="13" t="str">
        <f t="shared" si="825"/>
        <v/>
      </c>
      <c r="P10046" s="46">
        <f t="shared" si="821"/>
        <v>0</v>
      </c>
      <c r="Q10046" s="20">
        <f t="shared" si="822"/>
        <v>1</v>
      </c>
      <c r="R10046" s="20">
        <f t="shared" si="823"/>
        <v>0</v>
      </c>
      <c r="S10046" s="18">
        <f t="shared" si="824"/>
        <v>0</v>
      </c>
      <c r="T10046" s="17" t="s">
        <v>694</v>
      </c>
    </row>
    <row r="10047" spans="10:20" ht="13.2" hidden="1">
      <c r="J10047" s="13" t="str">
        <f t="shared" si="820"/>
        <v/>
      </c>
      <c r="M10047" s="13" t="str">
        <f t="shared" si="825"/>
        <v/>
      </c>
      <c r="P10047" s="46">
        <f t="shared" si="821"/>
        <v>0</v>
      </c>
      <c r="Q10047" s="20">
        <f t="shared" si="822"/>
        <v>1</v>
      </c>
      <c r="R10047" s="20">
        <f t="shared" si="823"/>
        <v>0</v>
      </c>
      <c r="S10047" s="18">
        <f t="shared" si="824"/>
        <v>0</v>
      </c>
      <c r="T10047" s="17" t="s">
        <v>694</v>
      </c>
    </row>
    <row r="10048" spans="10:20" ht="13.2" hidden="1">
      <c r="J10048" s="13" t="str">
        <f t="shared" si="820"/>
        <v/>
      </c>
      <c r="M10048" s="13" t="str">
        <f t="shared" si="825"/>
        <v/>
      </c>
      <c r="P10048" s="46">
        <f t="shared" si="821"/>
        <v>0</v>
      </c>
      <c r="Q10048" s="20">
        <f t="shared" si="822"/>
        <v>1</v>
      </c>
      <c r="R10048" s="20">
        <f t="shared" si="823"/>
        <v>0</v>
      </c>
      <c r="S10048" s="18">
        <f t="shared" si="824"/>
        <v>0</v>
      </c>
      <c r="T10048" s="17" t="s">
        <v>694</v>
      </c>
    </row>
    <row r="10049" spans="10:20" ht="13.2" hidden="1">
      <c r="J10049" s="13" t="str">
        <f t="shared" si="820"/>
        <v/>
      </c>
      <c r="M10049" s="13" t="str">
        <f t="shared" si="825"/>
        <v/>
      </c>
      <c r="P10049" s="46">
        <f t="shared" si="821"/>
        <v>0</v>
      </c>
      <c r="Q10049" s="20">
        <f t="shared" si="822"/>
        <v>1</v>
      </c>
      <c r="R10049" s="20">
        <f t="shared" si="823"/>
        <v>0</v>
      </c>
      <c r="S10049" s="18">
        <f t="shared" si="824"/>
        <v>0</v>
      </c>
      <c r="T10049" s="17" t="s">
        <v>694</v>
      </c>
    </row>
    <row r="10050" spans="10:20" ht="13.2" hidden="1">
      <c r="J10050" s="13" t="str">
        <f t="shared" ref="J10050:J10113" si="826">+LEFT(U10050,4)</f>
        <v/>
      </c>
      <c r="M10050" s="13" t="str">
        <f t="shared" si="825"/>
        <v/>
      </c>
      <c r="P10050" s="46">
        <f t="shared" ref="P10050:P10113" si="827">ROUND(O10050*L10050,2)</f>
        <v>0</v>
      </c>
      <c r="Q10050" s="20">
        <f t="shared" ref="Q10050:Q10113" si="828">IF(N10050="HKD",7.8,IF(N10050="CNY",6.4,1))</f>
        <v>1</v>
      </c>
      <c r="R10050" s="20">
        <f t="shared" ref="R10050:R10113" si="829">+O10050/Q10050</f>
        <v>0</v>
      </c>
      <c r="S10050" s="18">
        <f t="shared" ref="S10050:S10113" si="830">+R10050*L10050</f>
        <v>0</v>
      </c>
      <c r="T10050" s="17" t="s">
        <v>694</v>
      </c>
    </row>
    <row r="10051" spans="10:20" ht="13.2" hidden="1">
      <c r="J10051" s="13" t="str">
        <f t="shared" si="826"/>
        <v/>
      </c>
      <c r="M10051" s="13" t="str">
        <f t="shared" si="825"/>
        <v/>
      </c>
      <c r="P10051" s="46">
        <f t="shared" si="827"/>
        <v>0</v>
      </c>
      <c r="Q10051" s="20">
        <f t="shared" si="828"/>
        <v>1</v>
      </c>
      <c r="R10051" s="20">
        <f t="shared" si="829"/>
        <v>0</v>
      </c>
      <c r="S10051" s="18">
        <f t="shared" si="830"/>
        <v>0</v>
      </c>
      <c r="T10051" s="17" t="s">
        <v>694</v>
      </c>
    </row>
    <row r="10052" spans="10:20" ht="13.2" hidden="1">
      <c r="J10052" s="13" t="str">
        <f t="shared" si="826"/>
        <v/>
      </c>
      <c r="M10052" s="13" t="str">
        <f t="shared" si="825"/>
        <v/>
      </c>
      <c r="P10052" s="46">
        <f t="shared" si="827"/>
        <v>0</v>
      </c>
      <c r="Q10052" s="20">
        <f t="shared" si="828"/>
        <v>1</v>
      </c>
      <c r="R10052" s="20">
        <f t="shared" si="829"/>
        <v>0</v>
      </c>
      <c r="S10052" s="18">
        <f t="shared" si="830"/>
        <v>0</v>
      </c>
      <c r="T10052" s="17" t="s">
        <v>694</v>
      </c>
    </row>
    <row r="10053" spans="10:20" ht="13.2" hidden="1">
      <c r="J10053" s="13" t="str">
        <f t="shared" si="826"/>
        <v/>
      </c>
      <c r="M10053" s="13" t="str">
        <f t="shared" si="825"/>
        <v/>
      </c>
      <c r="P10053" s="46">
        <f t="shared" si="827"/>
        <v>0</v>
      </c>
      <c r="Q10053" s="20">
        <f t="shared" si="828"/>
        <v>1</v>
      </c>
      <c r="R10053" s="20">
        <f t="shared" si="829"/>
        <v>0</v>
      </c>
      <c r="S10053" s="18">
        <f t="shared" si="830"/>
        <v>0</v>
      </c>
      <c r="T10053" s="17" t="s">
        <v>694</v>
      </c>
    </row>
    <row r="10054" spans="10:20" ht="13.2" hidden="1">
      <c r="J10054" s="13" t="str">
        <f t="shared" si="826"/>
        <v/>
      </c>
      <c r="M10054" s="13" t="str">
        <f t="shared" si="825"/>
        <v/>
      </c>
      <c r="P10054" s="46">
        <f t="shared" si="827"/>
        <v>0</v>
      </c>
      <c r="Q10054" s="20">
        <f t="shared" si="828"/>
        <v>1</v>
      </c>
      <c r="R10054" s="20">
        <f t="shared" si="829"/>
        <v>0</v>
      </c>
      <c r="S10054" s="18">
        <f t="shared" si="830"/>
        <v>0</v>
      </c>
      <c r="T10054" s="17" t="s">
        <v>694</v>
      </c>
    </row>
    <row r="10055" spans="10:20" ht="13.2" hidden="1">
      <c r="J10055" s="13" t="str">
        <f t="shared" si="826"/>
        <v/>
      </c>
      <c r="M10055" s="13" t="str">
        <f t="shared" si="825"/>
        <v/>
      </c>
      <c r="P10055" s="46">
        <f t="shared" si="827"/>
        <v>0</v>
      </c>
      <c r="Q10055" s="20">
        <f t="shared" si="828"/>
        <v>1</v>
      </c>
      <c r="R10055" s="20">
        <f t="shared" si="829"/>
        <v>0</v>
      </c>
      <c r="S10055" s="18">
        <f t="shared" si="830"/>
        <v>0</v>
      </c>
      <c r="T10055" s="17" t="s">
        <v>694</v>
      </c>
    </row>
    <row r="10056" spans="10:20" ht="13.2" hidden="1">
      <c r="J10056" s="13" t="str">
        <f t="shared" si="826"/>
        <v/>
      </c>
      <c r="M10056" s="13" t="str">
        <f t="shared" si="825"/>
        <v/>
      </c>
      <c r="P10056" s="46">
        <f t="shared" si="827"/>
        <v>0</v>
      </c>
      <c r="Q10056" s="20">
        <f t="shared" si="828"/>
        <v>1</v>
      </c>
      <c r="R10056" s="20">
        <f t="shared" si="829"/>
        <v>0</v>
      </c>
      <c r="S10056" s="18">
        <f t="shared" si="830"/>
        <v>0</v>
      </c>
      <c r="T10056" s="17" t="s">
        <v>694</v>
      </c>
    </row>
    <row r="10057" spans="10:20" ht="13.2" hidden="1">
      <c r="J10057" s="13" t="str">
        <f t="shared" si="826"/>
        <v/>
      </c>
      <c r="M10057" s="13" t="str">
        <f t="shared" si="825"/>
        <v/>
      </c>
      <c r="P10057" s="46">
        <f t="shared" si="827"/>
        <v>0</v>
      </c>
      <c r="Q10057" s="20">
        <f t="shared" si="828"/>
        <v>1</v>
      </c>
      <c r="R10057" s="20">
        <f t="shared" si="829"/>
        <v>0</v>
      </c>
      <c r="S10057" s="18">
        <f t="shared" si="830"/>
        <v>0</v>
      </c>
      <c r="T10057" s="17" t="s">
        <v>694</v>
      </c>
    </row>
    <row r="10058" spans="10:20" ht="13.2" hidden="1">
      <c r="J10058" s="13" t="str">
        <f t="shared" si="826"/>
        <v/>
      </c>
      <c r="M10058" s="13" t="str">
        <f t="shared" si="825"/>
        <v/>
      </c>
      <c r="P10058" s="46">
        <f t="shared" si="827"/>
        <v>0</v>
      </c>
      <c r="Q10058" s="20">
        <f t="shared" si="828"/>
        <v>1</v>
      </c>
      <c r="R10058" s="20">
        <f t="shared" si="829"/>
        <v>0</v>
      </c>
      <c r="S10058" s="18">
        <f t="shared" si="830"/>
        <v>0</v>
      </c>
      <c r="T10058" s="17" t="s">
        <v>694</v>
      </c>
    </row>
    <row r="10059" spans="10:20" ht="13.2" hidden="1">
      <c r="J10059" s="13" t="str">
        <f t="shared" si="826"/>
        <v/>
      </c>
      <c r="M10059" s="13" t="str">
        <f t="shared" si="825"/>
        <v/>
      </c>
      <c r="P10059" s="46">
        <f t="shared" si="827"/>
        <v>0</v>
      </c>
      <c r="Q10059" s="20">
        <f t="shared" si="828"/>
        <v>1</v>
      </c>
      <c r="R10059" s="20">
        <f t="shared" si="829"/>
        <v>0</v>
      </c>
      <c r="S10059" s="18">
        <f t="shared" si="830"/>
        <v>0</v>
      </c>
      <c r="T10059" s="17" t="s">
        <v>694</v>
      </c>
    </row>
    <row r="10060" spans="10:20" ht="13.2" hidden="1">
      <c r="J10060" s="13" t="str">
        <f t="shared" si="826"/>
        <v/>
      </c>
      <c r="M10060" s="13" t="str">
        <f t="shared" si="825"/>
        <v/>
      </c>
      <c r="P10060" s="46">
        <f t="shared" si="827"/>
        <v>0</v>
      </c>
      <c r="Q10060" s="20">
        <f t="shared" si="828"/>
        <v>1</v>
      </c>
      <c r="R10060" s="20">
        <f t="shared" si="829"/>
        <v>0</v>
      </c>
      <c r="S10060" s="18">
        <f t="shared" si="830"/>
        <v>0</v>
      </c>
      <c r="T10060" s="17" t="s">
        <v>694</v>
      </c>
    </row>
    <row r="10061" spans="10:20" ht="13.2" hidden="1">
      <c r="J10061" s="13" t="str">
        <f t="shared" si="826"/>
        <v/>
      </c>
      <c r="M10061" s="13" t="str">
        <f t="shared" si="825"/>
        <v/>
      </c>
      <c r="P10061" s="46">
        <f t="shared" si="827"/>
        <v>0</v>
      </c>
      <c r="Q10061" s="20">
        <f t="shared" si="828"/>
        <v>1</v>
      </c>
      <c r="R10061" s="20">
        <f t="shared" si="829"/>
        <v>0</v>
      </c>
      <c r="S10061" s="18">
        <f t="shared" si="830"/>
        <v>0</v>
      </c>
      <c r="T10061" s="17" t="s">
        <v>694</v>
      </c>
    </row>
    <row r="10062" spans="10:20" ht="13.2" hidden="1">
      <c r="J10062" s="13" t="str">
        <f t="shared" si="826"/>
        <v/>
      </c>
      <c r="M10062" s="13" t="str">
        <f t="shared" si="825"/>
        <v/>
      </c>
      <c r="N10062" s="13"/>
      <c r="O10062" s="62"/>
      <c r="P10062" s="46">
        <f t="shared" si="827"/>
        <v>0</v>
      </c>
      <c r="Q10062" s="20">
        <f t="shared" si="828"/>
        <v>1</v>
      </c>
      <c r="R10062" s="20">
        <f t="shared" si="829"/>
        <v>0</v>
      </c>
      <c r="S10062" s="18">
        <f t="shared" si="830"/>
        <v>0</v>
      </c>
      <c r="T10062" s="17" t="s">
        <v>694</v>
      </c>
    </row>
    <row r="10063" spans="10:20" ht="13.2" hidden="1">
      <c r="J10063" s="13" t="str">
        <f t="shared" si="826"/>
        <v/>
      </c>
      <c r="M10063" s="13" t="str">
        <f t="shared" si="825"/>
        <v/>
      </c>
      <c r="P10063" s="46">
        <f t="shared" si="827"/>
        <v>0</v>
      </c>
      <c r="Q10063" s="20">
        <f t="shared" si="828"/>
        <v>1</v>
      </c>
      <c r="R10063" s="20">
        <f t="shared" si="829"/>
        <v>0</v>
      </c>
      <c r="S10063" s="18">
        <f t="shared" si="830"/>
        <v>0</v>
      </c>
      <c r="T10063" s="17" t="s">
        <v>694</v>
      </c>
    </row>
    <row r="10064" spans="10:20" ht="13.2" hidden="1">
      <c r="J10064" s="13" t="str">
        <f t="shared" si="826"/>
        <v/>
      </c>
      <c r="M10064" s="13" t="str">
        <f t="shared" si="825"/>
        <v/>
      </c>
      <c r="N10064" s="13"/>
      <c r="O10064" s="62"/>
      <c r="P10064" s="46">
        <f t="shared" si="827"/>
        <v>0</v>
      </c>
      <c r="Q10064" s="20">
        <f t="shared" si="828"/>
        <v>1</v>
      </c>
      <c r="R10064" s="20">
        <f t="shared" si="829"/>
        <v>0</v>
      </c>
      <c r="S10064" s="18">
        <f t="shared" si="830"/>
        <v>0</v>
      </c>
      <c r="T10064" s="17" t="s">
        <v>694</v>
      </c>
    </row>
    <row r="10065" spans="10:20" ht="13.2" hidden="1">
      <c r="J10065" s="13" t="str">
        <f t="shared" si="826"/>
        <v/>
      </c>
      <c r="M10065" s="13" t="str">
        <f t="shared" si="825"/>
        <v/>
      </c>
      <c r="P10065" s="46">
        <f t="shared" si="827"/>
        <v>0</v>
      </c>
      <c r="Q10065" s="20">
        <f t="shared" si="828"/>
        <v>1</v>
      </c>
      <c r="R10065" s="20">
        <f t="shared" si="829"/>
        <v>0</v>
      </c>
      <c r="S10065" s="18">
        <f t="shared" si="830"/>
        <v>0</v>
      </c>
      <c r="T10065" s="17" t="s">
        <v>694</v>
      </c>
    </row>
    <row r="10066" spans="10:20" ht="13.2" hidden="1">
      <c r="J10066" s="13" t="str">
        <f t="shared" si="826"/>
        <v/>
      </c>
      <c r="M10066" s="13" t="str">
        <f t="shared" si="825"/>
        <v/>
      </c>
      <c r="N10066" s="13"/>
      <c r="O10066" s="62"/>
      <c r="P10066" s="46">
        <f t="shared" si="827"/>
        <v>0</v>
      </c>
      <c r="Q10066" s="20">
        <f t="shared" si="828"/>
        <v>1</v>
      </c>
      <c r="R10066" s="20">
        <f t="shared" si="829"/>
        <v>0</v>
      </c>
      <c r="S10066" s="18">
        <f t="shared" si="830"/>
        <v>0</v>
      </c>
      <c r="T10066" s="17" t="s">
        <v>694</v>
      </c>
    </row>
    <row r="10067" spans="10:20" ht="13.2" hidden="1">
      <c r="J10067" s="13" t="str">
        <f t="shared" si="826"/>
        <v/>
      </c>
      <c r="M10067" s="13" t="str">
        <f t="shared" si="825"/>
        <v/>
      </c>
      <c r="P10067" s="46">
        <f t="shared" si="827"/>
        <v>0</v>
      </c>
      <c r="Q10067" s="20">
        <f t="shared" si="828"/>
        <v>1</v>
      </c>
      <c r="R10067" s="20">
        <f t="shared" si="829"/>
        <v>0</v>
      </c>
      <c r="S10067" s="18">
        <f t="shared" si="830"/>
        <v>0</v>
      </c>
      <c r="T10067" s="17" t="s">
        <v>694</v>
      </c>
    </row>
    <row r="10068" spans="10:20" ht="13.2" hidden="1">
      <c r="J10068" s="13" t="str">
        <f t="shared" si="826"/>
        <v/>
      </c>
      <c r="M10068" s="13" t="str">
        <f t="shared" si="825"/>
        <v/>
      </c>
      <c r="P10068" s="46">
        <f t="shared" si="827"/>
        <v>0</v>
      </c>
      <c r="Q10068" s="20">
        <f t="shared" si="828"/>
        <v>1</v>
      </c>
      <c r="R10068" s="20">
        <f t="shared" si="829"/>
        <v>0</v>
      </c>
      <c r="S10068" s="18">
        <f t="shared" si="830"/>
        <v>0</v>
      </c>
      <c r="T10068" s="17" t="s">
        <v>694</v>
      </c>
    </row>
    <row r="10069" spans="10:20" ht="13.2" hidden="1">
      <c r="J10069" s="13" t="str">
        <f t="shared" si="826"/>
        <v/>
      </c>
      <c r="M10069" s="13" t="str">
        <f t="shared" si="825"/>
        <v/>
      </c>
      <c r="P10069" s="46">
        <f t="shared" si="827"/>
        <v>0</v>
      </c>
      <c r="Q10069" s="20">
        <f t="shared" si="828"/>
        <v>1</v>
      </c>
      <c r="R10069" s="20">
        <f t="shared" si="829"/>
        <v>0</v>
      </c>
      <c r="S10069" s="18">
        <f t="shared" si="830"/>
        <v>0</v>
      </c>
      <c r="T10069" s="17" t="s">
        <v>694</v>
      </c>
    </row>
    <row r="10070" spans="10:20" ht="13.2" hidden="1">
      <c r="J10070" s="13" t="str">
        <f t="shared" si="826"/>
        <v/>
      </c>
      <c r="M10070" s="13" t="str">
        <f t="shared" si="825"/>
        <v/>
      </c>
      <c r="P10070" s="46">
        <f t="shared" si="827"/>
        <v>0</v>
      </c>
      <c r="Q10070" s="20">
        <f t="shared" si="828"/>
        <v>1</v>
      </c>
      <c r="R10070" s="20">
        <f t="shared" si="829"/>
        <v>0</v>
      </c>
      <c r="S10070" s="18">
        <f t="shared" si="830"/>
        <v>0</v>
      </c>
      <c r="T10070" s="17" t="s">
        <v>694</v>
      </c>
    </row>
    <row r="10071" spans="10:20" ht="13.2" hidden="1">
      <c r="J10071" s="13" t="str">
        <f t="shared" si="826"/>
        <v/>
      </c>
      <c r="M10071" s="13" t="str">
        <f t="shared" si="825"/>
        <v/>
      </c>
      <c r="P10071" s="46">
        <f t="shared" si="827"/>
        <v>0</v>
      </c>
      <c r="Q10071" s="20">
        <f t="shared" si="828"/>
        <v>1</v>
      </c>
      <c r="R10071" s="20">
        <f t="shared" si="829"/>
        <v>0</v>
      </c>
      <c r="S10071" s="18">
        <f t="shared" si="830"/>
        <v>0</v>
      </c>
      <c r="T10071" s="17" t="s">
        <v>694</v>
      </c>
    </row>
    <row r="10072" spans="10:20" ht="13.2" hidden="1">
      <c r="J10072" s="13" t="str">
        <f t="shared" si="826"/>
        <v/>
      </c>
      <c r="M10072" s="13" t="str">
        <f t="shared" si="825"/>
        <v/>
      </c>
      <c r="P10072" s="46">
        <f t="shared" si="827"/>
        <v>0</v>
      </c>
      <c r="Q10072" s="20">
        <f t="shared" si="828"/>
        <v>1</v>
      </c>
      <c r="R10072" s="20">
        <f t="shared" si="829"/>
        <v>0</v>
      </c>
      <c r="S10072" s="18">
        <f t="shared" si="830"/>
        <v>0</v>
      </c>
      <c r="T10072" s="17" t="s">
        <v>694</v>
      </c>
    </row>
    <row r="10073" spans="10:20" ht="13.2" hidden="1">
      <c r="J10073" s="13" t="str">
        <f t="shared" si="826"/>
        <v/>
      </c>
      <c r="M10073" s="13" t="str">
        <f t="shared" si="825"/>
        <v/>
      </c>
      <c r="P10073" s="46">
        <f t="shared" si="827"/>
        <v>0</v>
      </c>
      <c r="Q10073" s="20">
        <f t="shared" si="828"/>
        <v>1</v>
      </c>
      <c r="R10073" s="20">
        <f t="shared" si="829"/>
        <v>0</v>
      </c>
      <c r="S10073" s="18">
        <f t="shared" si="830"/>
        <v>0</v>
      </c>
      <c r="T10073" s="17" t="s">
        <v>694</v>
      </c>
    </row>
    <row r="10074" spans="10:20" ht="13.2" hidden="1">
      <c r="J10074" s="13" t="str">
        <f t="shared" si="826"/>
        <v/>
      </c>
      <c r="M10074" s="13" t="str">
        <f t="shared" si="825"/>
        <v/>
      </c>
      <c r="N10074" s="13"/>
      <c r="O10074" s="62"/>
      <c r="P10074" s="46">
        <f t="shared" si="827"/>
        <v>0</v>
      </c>
      <c r="Q10074" s="20">
        <f t="shared" si="828"/>
        <v>1</v>
      </c>
      <c r="R10074" s="20">
        <f t="shared" si="829"/>
        <v>0</v>
      </c>
      <c r="S10074" s="18">
        <f t="shared" si="830"/>
        <v>0</v>
      </c>
      <c r="T10074" s="17" t="s">
        <v>694</v>
      </c>
    </row>
    <row r="10075" spans="10:20" ht="13.2" hidden="1">
      <c r="J10075" s="13" t="str">
        <f t="shared" si="826"/>
        <v/>
      </c>
      <c r="M10075" s="13" t="str">
        <f t="shared" si="825"/>
        <v/>
      </c>
      <c r="P10075" s="46">
        <f t="shared" si="827"/>
        <v>0</v>
      </c>
      <c r="Q10075" s="20">
        <f t="shared" si="828"/>
        <v>1</v>
      </c>
      <c r="R10075" s="20">
        <f t="shared" si="829"/>
        <v>0</v>
      </c>
      <c r="S10075" s="18">
        <f t="shared" si="830"/>
        <v>0</v>
      </c>
      <c r="T10075" s="17" t="s">
        <v>694</v>
      </c>
    </row>
    <row r="10076" spans="10:20" ht="13.2" hidden="1">
      <c r="J10076" s="13" t="str">
        <f t="shared" si="826"/>
        <v/>
      </c>
      <c r="M10076" s="13" t="str">
        <f t="shared" si="825"/>
        <v/>
      </c>
      <c r="P10076" s="46">
        <f t="shared" si="827"/>
        <v>0</v>
      </c>
      <c r="Q10076" s="20">
        <f t="shared" si="828"/>
        <v>1</v>
      </c>
      <c r="R10076" s="20">
        <f t="shared" si="829"/>
        <v>0</v>
      </c>
      <c r="S10076" s="18">
        <f t="shared" si="830"/>
        <v>0</v>
      </c>
      <c r="T10076" s="17" t="s">
        <v>694</v>
      </c>
    </row>
    <row r="10077" spans="10:20" ht="13.2" hidden="1">
      <c r="J10077" s="13" t="str">
        <f t="shared" si="826"/>
        <v/>
      </c>
      <c r="M10077" s="13" t="str">
        <f t="shared" si="825"/>
        <v/>
      </c>
      <c r="P10077" s="46">
        <f t="shared" si="827"/>
        <v>0</v>
      </c>
      <c r="Q10077" s="20">
        <f t="shared" si="828"/>
        <v>1</v>
      </c>
      <c r="R10077" s="20">
        <f t="shared" si="829"/>
        <v>0</v>
      </c>
      <c r="S10077" s="18">
        <f t="shared" si="830"/>
        <v>0</v>
      </c>
      <c r="T10077" s="17" t="s">
        <v>694</v>
      </c>
    </row>
    <row r="10078" spans="10:20" ht="13.2" hidden="1">
      <c r="J10078" s="13" t="str">
        <f t="shared" si="826"/>
        <v/>
      </c>
      <c r="M10078" s="13" t="str">
        <f t="shared" si="825"/>
        <v/>
      </c>
      <c r="P10078" s="46">
        <f t="shared" si="827"/>
        <v>0</v>
      </c>
      <c r="Q10078" s="20">
        <f t="shared" si="828"/>
        <v>1</v>
      </c>
      <c r="R10078" s="20">
        <f t="shared" si="829"/>
        <v>0</v>
      </c>
      <c r="S10078" s="18">
        <f t="shared" si="830"/>
        <v>0</v>
      </c>
      <c r="T10078" s="17" t="s">
        <v>694</v>
      </c>
    </row>
    <row r="10079" spans="10:20" ht="13.2" hidden="1">
      <c r="J10079" s="13" t="str">
        <f t="shared" si="826"/>
        <v/>
      </c>
      <c r="M10079" s="13" t="str">
        <f t="shared" si="825"/>
        <v/>
      </c>
      <c r="P10079" s="46">
        <f t="shared" si="827"/>
        <v>0</v>
      </c>
      <c r="Q10079" s="20">
        <f t="shared" si="828"/>
        <v>1</v>
      </c>
      <c r="R10079" s="20">
        <f t="shared" si="829"/>
        <v>0</v>
      </c>
      <c r="S10079" s="18">
        <f t="shared" si="830"/>
        <v>0</v>
      </c>
      <c r="T10079" s="17" t="s">
        <v>694</v>
      </c>
    </row>
    <row r="10080" spans="10:20" ht="13.2" hidden="1">
      <c r="J10080" s="13" t="str">
        <f t="shared" si="826"/>
        <v/>
      </c>
      <c r="M10080" s="13" t="str">
        <f t="shared" si="825"/>
        <v/>
      </c>
      <c r="P10080" s="46">
        <f t="shared" si="827"/>
        <v>0</v>
      </c>
      <c r="Q10080" s="20">
        <f t="shared" si="828"/>
        <v>1</v>
      </c>
      <c r="R10080" s="20">
        <f t="shared" si="829"/>
        <v>0</v>
      </c>
      <c r="S10080" s="18">
        <f t="shared" si="830"/>
        <v>0</v>
      </c>
      <c r="T10080" s="17" t="s">
        <v>694</v>
      </c>
    </row>
    <row r="10081" spans="1:20" ht="13.2" hidden="1">
      <c r="J10081" s="13" t="str">
        <f t="shared" si="826"/>
        <v/>
      </c>
      <c r="M10081" s="13" t="str">
        <f t="shared" si="825"/>
        <v/>
      </c>
      <c r="P10081" s="46">
        <f t="shared" si="827"/>
        <v>0</v>
      </c>
      <c r="Q10081" s="20">
        <f t="shared" si="828"/>
        <v>1</v>
      </c>
      <c r="R10081" s="20">
        <f t="shared" si="829"/>
        <v>0</v>
      </c>
      <c r="S10081" s="18">
        <f t="shared" si="830"/>
        <v>0</v>
      </c>
      <c r="T10081" s="17" t="s">
        <v>694</v>
      </c>
    </row>
    <row r="10082" spans="1:20" ht="13.2" hidden="1">
      <c r="J10082" s="13" t="str">
        <f t="shared" si="826"/>
        <v/>
      </c>
      <c r="M10082" s="13" t="str">
        <f t="shared" si="825"/>
        <v/>
      </c>
      <c r="P10082" s="46">
        <f t="shared" si="827"/>
        <v>0</v>
      </c>
      <c r="Q10082" s="20">
        <f t="shared" si="828"/>
        <v>1</v>
      </c>
      <c r="R10082" s="20">
        <f t="shared" si="829"/>
        <v>0</v>
      </c>
      <c r="S10082" s="18">
        <f t="shared" si="830"/>
        <v>0</v>
      </c>
      <c r="T10082" s="17" t="s">
        <v>694</v>
      </c>
    </row>
    <row r="10083" spans="1:20" ht="13.2" hidden="1">
      <c r="J10083" s="13" t="str">
        <f t="shared" si="826"/>
        <v/>
      </c>
      <c r="M10083" s="13" t="str">
        <f t="shared" si="825"/>
        <v/>
      </c>
      <c r="P10083" s="46">
        <f t="shared" si="827"/>
        <v>0</v>
      </c>
      <c r="Q10083" s="20">
        <f t="shared" si="828"/>
        <v>1</v>
      </c>
      <c r="R10083" s="20">
        <f t="shared" si="829"/>
        <v>0</v>
      </c>
      <c r="S10083" s="18">
        <f t="shared" si="830"/>
        <v>0</v>
      </c>
      <c r="T10083" s="17" t="s">
        <v>694</v>
      </c>
    </row>
    <row r="10084" spans="1:20" ht="13.2" hidden="1">
      <c r="J10084" s="13" t="str">
        <f t="shared" si="826"/>
        <v/>
      </c>
      <c r="M10084" s="13" t="str">
        <f t="shared" si="825"/>
        <v/>
      </c>
      <c r="P10084" s="46">
        <f t="shared" si="827"/>
        <v>0</v>
      </c>
      <c r="Q10084" s="20">
        <f t="shared" si="828"/>
        <v>1</v>
      </c>
      <c r="R10084" s="20">
        <f t="shared" si="829"/>
        <v>0</v>
      </c>
      <c r="S10084" s="18">
        <f t="shared" si="830"/>
        <v>0</v>
      </c>
      <c r="T10084" s="17" t="s">
        <v>694</v>
      </c>
    </row>
    <row r="10085" spans="1:20" ht="13.2" hidden="1">
      <c r="J10085" s="13" t="str">
        <f t="shared" si="826"/>
        <v/>
      </c>
      <c r="M10085" s="13" t="str">
        <f t="shared" si="825"/>
        <v/>
      </c>
      <c r="P10085" s="46">
        <f t="shared" si="827"/>
        <v>0</v>
      </c>
      <c r="Q10085" s="20">
        <f t="shared" si="828"/>
        <v>1</v>
      </c>
      <c r="R10085" s="20">
        <f t="shared" si="829"/>
        <v>0</v>
      </c>
      <c r="S10085" s="18">
        <f t="shared" si="830"/>
        <v>0</v>
      </c>
      <c r="T10085" s="17" t="s">
        <v>694</v>
      </c>
    </row>
    <row r="10086" spans="1:20" ht="13.2" hidden="1">
      <c r="J10086" s="13" t="str">
        <f t="shared" si="826"/>
        <v/>
      </c>
      <c r="M10086" s="13" t="str">
        <f t="shared" si="825"/>
        <v/>
      </c>
      <c r="P10086" s="46">
        <f t="shared" si="827"/>
        <v>0</v>
      </c>
      <c r="Q10086" s="20">
        <f t="shared" si="828"/>
        <v>1</v>
      </c>
      <c r="R10086" s="20">
        <f t="shared" si="829"/>
        <v>0</v>
      </c>
      <c r="S10086" s="18">
        <f t="shared" si="830"/>
        <v>0</v>
      </c>
      <c r="T10086" s="17" t="s">
        <v>694</v>
      </c>
    </row>
    <row r="10087" spans="1:20" ht="13.2" hidden="1">
      <c r="J10087" s="13" t="str">
        <f t="shared" si="826"/>
        <v/>
      </c>
      <c r="M10087" s="13" t="str">
        <f t="shared" si="825"/>
        <v/>
      </c>
      <c r="P10087" s="46">
        <f t="shared" si="827"/>
        <v>0</v>
      </c>
      <c r="Q10087" s="20">
        <f t="shared" si="828"/>
        <v>1</v>
      </c>
      <c r="R10087" s="20">
        <f t="shared" si="829"/>
        <v>0</v>
      </c>
      <c r="S10087" s="18">
        <f t="shared" si="830"/>
        <v>0</v>
      </c>
      <c r="T10087" s="17" t="s">
        <v>694</v>
      </c>
    </row>
    <row r="10088" spans="1:20" ht="13.2" hidden="1">
      <c r="J10088" s="13" t="str">
        <f t="shared" si="826"/>
        <v/>
      </c>
      <c r="M10088" s="13" t="str">
        <f t="shared" si="825"/>
        <v/>
      </c>
      <c r="P10088" s="46">
        <f t="shared" si="827"/>
        <v>0</v>
      </c>
      <c r="Q10088" s="20">
        <f t="shared" si="828"/>
        <v>1</v>
      </c>
      <c r="R10088" s="20">
        <f t="shared" si="829"/>
        <v>0</v>
      </c>
      <c r="S10088" s="18">
        <f t="shared" si="830"/>
        <v>0</v>
      </c>
      <c r="T10088" s="17" t="s">
        <v>694</v>
      </c>
    </row>
    <row r="10089" spans="1:20" ht="13.2" hidden="1">
      <c r="A10089" s="64"/>
      <c r="J10089" s="13" t="str">
        <f t="shared" si="826"/>
        <v/>
      </c>
      <c r="M10089" s="13" t="str">
        <f t="shared" si="825"/>
        <v/>
      </c>
      <c r="P10089" s="46">
        <f t="shared" si="827"/>
        <v>0</v>
      </c>
      <c r="Q10089" s="20">
        <f t="shared" si="828"/>
        <v>1</v>
      </c>
      <c r="R10089" s="20">
        <f t="shared" si="829"/>
        <v>0</v>
      </c>
      <c r="S10089" s="18">
        <f t="shared" si="830"/>
        <v>0</v>
      </c>
      <c r="T10089" s="17" t="s">
        <v>694</v>
      </c>
    </row>
    <row r="10090" spans="1:20" ht="13.2" hidden="1">
      <c r="J10090" s="13" t="str">
        <f t="shared" si="826"/>
        <v/>
      </c>
      <c r="M10090" s="13" t="str">
        <f t="shared" si="825"/>
        <v/>
      </c>
      <c r="P10090" s="46">
        <f t="shared" si="827"/>
        <v>0</v>
      </c>
      <c r="Q10090" s="20">
        <f t="shared" si="828"/>
        <v>1</v>
      </c>
      <c r="R10090" s="20">
        <f t="shared" si="829"/>
        <v>0</v>
      </c>
      <c r="S10090" s="18">
        <f t="shared" si="830"/>
        <v>0</v>
      </c>
      <c r="T10090" s="17" t="s">
        <v>694</v>
      </c>
    </row>
    <row r="10091" spans="1:20" ht="13.2" hidden="1">
      <c r="J10091" s="13" t="str">
        <f t="shared" si="826"/>
        <v/>
      </c>
      <c r="M10091" s="13" t="str">
        <f t="shared" si="825"/>
        <v/>
      </c>
      <c r="P10091" s="46">
        <f t="shared" si="827"/>
        <v>0</v>
      </c>
      <c r="Q10091" s="20">
        <f t="shared" si="828"/>
        <v>1</v>
      </c>
      <c r="R10091" s="20">
        <f t="shared" si="829"/>
        <v>0</v>
      </c>
      <c r="S10091" s="18">
        <f t="shared" si="830"/>
        <v>0</v>
      </c>
      <c r="T10091" s="17" t="s">
        <v>694</v>
      </c>
    </row>
    <row r="10092" spans="1:20" ht="13.2" hidden="1">
      <c r="J10092" s="13" t="str">
        <f t="shared" si="826"/>
        <v/>
      </c>
      <c r="M10092" s="13" t="str">
        <f t="shared" si="825"/>
        <v/>
      </c>
      <c r="P10092" s="46">
        <f t="shared" si="827"/>
        <v>0</v>
      </c>
      <c r="Q10092" s="20">
        <f t="shared" si="828"/>
        <v>1</v>
      </c>
      <c r="R10092" s="20">
        <f t="shared" si="829"/>
        <v>0</v>
      </c>
      <c r="S10092" s="18">
        <f t="shared" si="830"/>
        <v>0</v>
      </c>
      <c r="T10092" s="17" t="s">
        <v>694</v>
      </c>
    </row>
    <row r="10093" spans="1:20" ht="13.2" hidden="1">
      <c r="J10093" s="13" t="str">
        <f t="shared" si="826"/>
        <v/>
      </c>
      <c r="M10093" s="13" t="str">
        <f t="shared" si="825"/>
        <v/>
      </c>
      <c r="P10093" s="46">
        <f t="shared" si="827"/>
        <v>0</v>
      </c>
      <c r="Q10093" s="20">
        <f t="shared" si="828"/>
        <v>1</v>
      </c>
      <c r="R10093" s="20">
        <f t="shared" si="829"/>
        <v>0</v>
      </c>
      <c r="S10093" s="18">
        <f t="shared" si="830"/>
        <v>0</v>
      </c>
      <c r="T10093" s="17" t="s">
        <v>694</v>
      </c>
    </row>
    <row r="10094" spans="1:20" ht="13.2" hidden="1">
      <c r="J10094" s="13" t="str">
        <f t="shared" si="826"/>
        <v/>
      </c>
      <c r="M10094" s="13" t="str">
        <f t="shared" si="825"/>
        <v/>
      </c>
      <c r="P10094" s="46">
        <f t="shared" si="827"/>
        <v>0</v>
      </c>
      <c r="Q10094" s="20">
        <f t="shared" si="828"/>
        <v>1</v>
      </c>
      <c r="R10094" s="20">
        <f t="shared" si="829"/>
        <v>0</v>
      </c>
      <c r="S10094" s="18">
        <f t="shared" si="830"/>
        <v>0</v>
      </c>
      <c r="T10094" s="17" t="s">
        <v>694</v>
      </c>
    </row>
    <row r="10095" spans="1:20" ht="13.2" hidden="1">
      <c r="J10095" s="13" t="str">
        <f t="shared" si="826"/>
        <v/>
      </c>
      <c r="M10095" s="13" t="str">
        <f t="shared" si="825"/>
        <v/>
      </c>
      <c r="P10095" s="46">
        <f t="shared" si="827"/>
        <v>0</v>
      </c>
      <c r="Q10095" s="20">
        <f t="shared" si="828"/>
        <v>1</v>
      </c>
      <c r="R10095" s="20">
        <f t="shared" si="829"/>
        <v>0</v>
      </c>
      <c r="S10095" s="18">
        <f t="shared" si="830"/>
        <v>0</v>
      </c>
      <c r="T10095" s="17" t="s">
        <v>694</v>
      </c>
    </row>
    <row r="10096" spans="1:20" ht="13.2" hidden="1">
      <c r="J10096" s="13" t="str">
        <f t="shared" si="826"/>
        <v/>
      </c>
      <c r="M10096" s="13" t="str">
        <f t="shared" si="825"/>
        <v/>
      </c>
      <c r="P10096" s="46">
        <f t="shared" si="827"/>
        <v>0</v>
      </c>
      <c r="Q10096" s="20">
        <f t="shared" si="828"/>
        <v>1</v>
      </c>
      <c r="R10096" s="20">
        <f t="shared" si="829"/>
        <v>0</v>
      </c>
      <c r="S10096" s="18">
        <f t="shared" si="830"/>
        <v>0</v>
      </c>
      <c r="T10096" s="17" t="s">
        <v>694</v>
      </c>
    </row>
    <row r="10097" spans="1:21" ht="13.2" hidden="1">
      <c r="J10097" s="13" t="str">
        <f t="shared" si="826"/>
        <v/>
      </c>
      <c r="M10097" s="13" t="str">
        <f t="shared" si="825"/>
        <v/>
      </c>
      <c r="P10097" s="46">
        <f t="shared" si="827"/>
        <v>0</v>
      </c>
      <c r="Q10097" s="20">
        <f t="shared" si="828"/>
        <v>1</v>
      </c>
      <c r="R10097" s="20">
        <f t="shared" si="829"/>
        <v>0</v>
      </c>
      <c r="S10097" s="18">
        <f t="shared" si="830"/>
        <v>0</v>
      </c>
      <c r="T10097" s="17" t="s">
        <v>694</v>
      </c>
    </row>
    <row r="10098" spans="1:21" ht="13.2" hidden="1">
      <c r="J10098" s="13" t="str">
        <f t="shared" si="826"/>
        <v/>
      </c>
      <c r="M10098" s="13" t="str">
        <f t="shared" si="825"/>
        <v/>
      </c>
      <c r="P10098" s="46">
        <f t="shared" si="827"/>
        <v>0</v>
      </c>
      <c r="Q10098" s="20">
        <f t="shared" si="828"/>
        <v>1</v>
      </c>
      <c r="R10098" s="20">
        <f t="shared" si="829"/>
        <v>0</v>
      </c>
      <c r="S10098" s="18">
        <f t="shared" si="830"/>
        <v>0</v>
      </c>
      <c r="T10098" s="17" t="s">
        <v>694</v>
      </c>
    </row>
    <row r="10099" spans="1:21" ht="13.2" hidden="1">
      <c r="J10099" s="13" t="str">
        <f t="shared" si="826"/>
        <v/>
      </c>
      <c r="M10099" s="13" t="str">
        <f t="shared" si="825"/>
        <v/>
      </c>
      <c r="P10099" s="46">
        <f t="shared" si="827"/>
        <v>0</v>
      </c>
      <c r="Q10099" s="20">
        <f t="shared" si="828"/>
        <v>1</v>
      </c>
      <c r="R10099" s="20">
        <f t="shared" si="829"/>
        <v>0</v>
      </c>
      <c r="S10099" s="18">
        <f t="shared" si="830"/>
        <v>0</v>
      </c>
      <c r="T10099" s="17" t="s">
        <v>694</v>
      </c>
    </row>
    <row r="10100" spans="1:21" ht="13.2" hidden="1">
      <c r="J10100" s="13" t="str">
        <f t="shared" si="826"/>
        <v/>
      </c>
      <c r="M10100" s="13" t="str">
        <f t="shared" si="825"/>
        <v/>
      </c>
      <c r="P10100" s="46">
        <f t="shared" si="827"/>
        <v>0</v>
      </c>
      <c r="Q10100" s="20">
        <f t="shared" si="828"/>
        <v>1</v>
      </c>
      <c r="R10100" s="20">
        <f t="shared" si="829"/>
        <v>0</v>
      </c>
      <c r="S10100" s="18">
        <f t="shared" si="830"/>
        <v>0</v>
      </c>
      <c r="T10100" s="17" t="s">
        <v>694</v>
      </c>
    </row>
    <row r="10101" spans="1:21" ht="13.2" hidden="1">
      <c r="J10101" s="13" t="str">
        <f t="shared" si="826"/>
        <v/>
      </c>
      <c r="M10101" s="13" t="str">
        <f t="shared" si="825"/>
        <v/>
      </c>
      <c r="P10101" s="46">
        <f t="shared" si="827"/>
        <v>0</v>
      </c>
      <c r="Q10101" s="20">
        <f t="shared" si="828"/>
        <v>1</v>
      </c>
      <c r="R10101" s="20">
        <f t="shared" si="829"/>
        <v>0</v>
      </c>
      <c r="S10101" s="18">
        <f t="shared" si="830"/>
        <v>0</v>
      </c>
      <c r="T10101" s="17" t="s">
        <v>694</v>
      </c>
    </row>
    <row r="10102" spans="1:21" ht="13.2" hidden="1">
      <c r="A10102" s="40"/>
      <c r="B10102" s="47"/>
      <c r="D10102" s="40"/>
      <c r="J10102" s="13" t="str">
        <f t="shared" si="826"/>
        <v/>
      </c>
      <c r="K10102" s="40"/>
      <c r="L10102" s="52"/>
      <c r="M10102" s="13" t="str">
        <f t="shared" si="825"/>
        <v/>
      </c>
      <c r="N10102" s="39"/>
      <c r="O10102" s="56"/>
      <c r="P10102" s="46">
        <f t="shared" si="827"/>
        <v>0</v>
      </c>
      <c r="Q10102" s="20">
        <f t="shared" si="828"/>
        <v>1</v>
      </c>
      <c r="R10102" s="20">
        <f t="shared" si="829"/>
        <v>0</v>
      </c>
      <c r="S10102" s="18">
        <f t="shared" si="830"/>
        <v>0</v>
      </c>
      <c r="T10102" s="17" t="s">
        <v>694</v>
      </c>
      <c r="U10102" s="40"/>
    </row>
    <row r="10103" spans="1:21" ht="13.2" hidden="1">
      <c r="A10103" s="64"/>
      <c r="J10103" s="13" t="str">
        <f t="shared" si="826"/>
        <v/>
      </c>
      <c r="M10103" s="13" t="str">
        <f t="shared" si="825"/>
        <v/>
      </c>
      <c r="P10103" s="46">
        <f t="shared" si="827"/>
        <v>0</v>
      </c>
      <c r="Q10103" s="20">
        <f t="shared" si="828"/>
        <v>1</v>
      </c>
      <c r="R10103" s="20">
        <f t="shared" si="829"/>
        <v>0</v>
      </c>
      <c r="S10103" s="18">
        <f t="shared" si="830"/>
        <v>0</v>
      </c>
      <c r="T10103" s="17" t="s">
        <v>694</v>
      </c>
    </row>
    <row r="10104" spans="1:21" ht="13.2" hidden="1">
      <c r="J10104" s="13" t="str">
        <f t="shared" si="826"/>
        <v/>
      </c>
      <c r="M10104" s="13" t="str">
        <f t="shared" si="825"/>
        <v/>
      </c>
      <c r="P10104" s="46">
        <f t="shared" si="827"/>
        <v>0</v>
      </c>
      <c r="Q10104" s="20">
        <f t="shared" si="828"/>
        <v>1</v>
      </c>
      <c r="R10104" s="20">
        <f t="shared" si="829"/>
        <v>0</v>
      </c>
      <c r="S10104" s="18">
        <f t="shared" si="830"/>
        <v>0</v>
      </c>
      <c r="T10104" s="17" t="s">
        <v>694</v>
      </c>
    </row>
    <row r="10105" spans="1:21" ht="13.2" hidden="1">
      <c r="A10105" s="64"/>
      <c r="J10105" s="13" t="str">
        <f t="shared" si="826"/>
        <v/>
      </c>
      <c r="M10105" s="13" t="str">
        <f t="shared" ref="M10105:M10168" si="831">+LEFT(U10105,4)</f>
        <v/>
      </c>
      <c r="P10105" s="46">
        <f t="shared" si="827"/>
        <v>0</v>
      </c>
      <c r="Q10105" s="20">
        <f t="shared" si="828"/>
        <v>1</v>
      </c>
      <c r="R10105" s="20">
        <f t="shared" si="829"/>
        <v>0</v>
      </c>
      <c r="S10105" s="18">
        <f t="shared" si="830"/>
        <v>0</v>
      </c>
      <c r="T10105" s="17" t="s">
        <v>694</v>
      </c>
    </row>
    <row r="10106" spans="1:21" ht="13.2" hidden="1">
      <c r="J10106" s="13" t="str">
        <f t="shared" si="826"/>
        <v/>
      </c>
      <c r="M10106" s="13" t="str">
        <f t="shared" si="831"/>
        <v/>
      </c>
      <c r="P10106" s="46">
        <f t="shared" si="827"/>
        <v>0</v>
      </c>
      <c r="Q10106" s="20">
        <f t="shared" si="828"/>
        <v>1</v>
      </c>
      <c r="R10106" s="20">
        <f t="shared" si="829"/>
        <v>0</v>
      </c>
      <c r="S10106" s="18">
        <f t="shared" si="830"/>
        <v>0</v>
      </c>
      <c r="T10106" s="17" t="s">
        <v>694</v>
      </c>
    </row>
    <row r="10107" spans="1:21" ht="13.2" hidden="1">
      <c r="J10107" s="13" t="str">
        <f t="shared" si="826"/>
        <v/>
      </c>
      <c r="M10107" s="13" t="str">
        <f t="shared" si="831"/>
        <v/>
      </c>
      <c r="P10107" s="46">
        <f t="shared" si="827"/>
        <v>0</v>
      </c>
      <c r="Q10107" s="20">
        <f t="shared" si="828"/>
        <v>1</v>
      </c>
      <c r="R10107" s="20">
        <f t="shared" si="829"/>
        <v>0</v>
      </c>
      <c r="S10107" s="18">
        <f t="shared" si="830"/>
        <v>0</v>
      </c>
      <c r="T10107" s="17" t="s">
        <v>694</v>
      </c>
    </row>
    <row r="10108" spans="1:21" ht="13.2" hidden="1">
      <c r="J10108" s="13" t="str">
        <f t="shared" si="826"/>
        <v/>
      </c>
      <c r="M10108" s="13" t="str">
        <f t="shared" si="831"/>
        <v/>
      </c>
      <c r="P10108" s="46">
        <f t="shared" si="827"/>
        <v>0</v>
      </c>
      <c r="Q10108" s="20">
        <f t="shared" si="828"/>
        <v>1</v>
      </c>
      <c r="R10108" s="20">
        <f t="shared" si="829"/>
        <v>0</v>
      </c>
      <c r="S10108" s="18">
        <f t="shared" si="830"/>
        <v>0</v>
      </c>
      <c r="T10108" s="17" t="s">
        <v>694</v>
      </c>
    </row>
    <row r="10109" spans="1:21" ht="13.2" hidden="1">
      <c r="J10109" s="13" t="str">
        <f t="shared" si="826"/>
        <v/>
      </c>
      <c r="M10109" s="13" t="str">
        <f t="shared" si="831"/>
        <v/>
      </c>
      <c r="P10109" s="46">
        <f t="shared" si="827"/>
        <v>0</v>
      </c>
      <c r="Q10109" s="20">
        <f t="shared" si="828"/>
        <v>1</v>
      </c>
      <c r="R10109" s="20">
        <f t="shared" si="829"/>
        <v>0</v>
      </c>
      <c r="S10109" s="18">
        <f t="shared" si="830"/>
        <v>0</v>
      </c>
      <c r="T10109" s="17" t="s">
        <v>694</v>
      </c>
    </row>
    <row r="10110" spans="1:21" ht="13.2" hidden="1">
      <c r="A10110" s="64"/>
      <c r="J10110" s="13" t="str">
        <f t="shared" si="826"/>
        <v/>
      </c>
      <c r="M10110" s="13" t="str">
        <f t="shared" si="831"/>
        <v/>
      </c>
      <c r="P10110" s="46">
        <f t="shared" si="827"/>
        <v>0</v>
      </c>
      <c r="Q10110" s="20">
        <f t="shared" si="828"/>
        <v>1</v>
      </c>
      <c r="R10110" s="20">
        <f t="shared" si="829"/>
        <v>0</v>
      </c>
      <c r="S10110" s="18">
        <f t="shared" si="830"/>
        <v>0</v>
      </c>
      <c r="T10110" s="17" t="s">
        <v>694</v>
      </c>
    </row>
    <row r="10111" spans="1:21" ht="13.2" hidden="1">
      <c r="J10111" s="13" t="str">
        <f t="shared" si="826"/>
        <v/>
      </c>
      <c r="M10111" s="13" t="str">
        <f t="shared" si="831"/>
        <v/>
      </c>
      <c r="P10111" s="46">
        <f t="shared" si="827"/>
        <v>0</v>
      </c>
      <c r="Q10111" s="20">
        <f t="shared" si="828"/>
        <v>1</v>
      </c>
      <c r="R10111" s="20">
        <f t="shared" si="829"/>
        <v>0</v>
      </c>
      <c r="S10111" s="18">
        <f t="shared" si="830"/>
        <v>0</v>
      </c>
      <c r="T10111" s="17" t="s">
        <v>694</v>
      </c>
    </row>
    <row r="10112" spans="1:21" ht="13.2" hidden="1">
      <c r="J10112" s="13" t="str">
        <f t="shared" si="826"/>
        <v/>
      </c>
      <c r="M10112" s="13" t="str">
        <f t="shared" si="831"/>
        <v/>
      </c>
      <c r="P10112" s="46">
        <f t="shared" si="827"/>
        <v>0</v>
      </c>
      <c r="Q10112" s="20">
        <f t="shared" si="828"/>
        <v>1</v>
      </c>
      <c r="R10112" s="20">
        <f t="shared" si="829"/>
        <v>0</v>
      </c>
      <c r="S10112" s="18">
        <f t="shared" si="830"/>
        <v>0</v>
      </c>
      <c r="T10112" s="17" t="s">
        <v>694</v>
      </c>
    </row>
    <row r="10113" spans="1:20" ht="13.2" hidden="1">
      <c r="J10113" s="13" t="str">
        <f t="shared" si="826"/>
        <v/>
      </c>
      <c r="M10113" s="13" t="str">
        <f t="shared" si="831"/>
        <v/>
      </c>
      <c r="P10113" s="46">
        <f t="shared" si="827"/>
        <v>0</v>
      </c>
      <c r="Q10113" s="20">
        <f t="shared" si="828"/>
        <v>1</v>
      </c>
      <c r="R10113" s="20">
        <f t="shared" si="829"/>
        <v>0</v>
      </c>
      <c r="S10113" s="18">
        <f t="shared" si="830"/>
        <v>0</v>
      </c>
      <c r="T10113" s="17" t="s">
        <v>694</v>
      </c>
    </row>
    <row r="10114" spans="1:20" ht="13.2" hidden="1">
      <c r="J10114" s="13" t="str">
        <f t="shared" ref="J10114:J10177" si="832">+LEFT(U10114,4)</f>
        <v/>
      </c>
      <c r="M10114" s="13" t="str">
        <f t="shared" si="831"/>
        <v/>
      </c>
      <c r="P10114" s="46">
        <f t="shared" ref="P10114:P10177" si="833">ROUND(O10114*L10114,2)</f>
        <v>0</v>
      </c>
      <c r="Q10114" s="20">
        <f t="shared" ref="Q10114:Q10177" si="834">IF(N10114="HKD",7.8,IF(N10114="CNY",6.4,1))</f>
        <v>1</v>
      </c>
      <c r="R10114" s="20">
        <f t="shared" ref="R10114:R10177" si="835">+O10114/Q10114</f>
        <v>0</v>
      </c>
      <c r="S10114" s="18">
        <f t="shared" ref="S10114:S10177" si="836">+R10114*L10114</f>
        <v>0</v>
      </c>
      <c r="T10114" s="17" t="s">
        <v>694</v>
      </c>
    </row>
    <row r="10115" spans="1:20" ht="13.2" hidden="1">
      <c r="J10115" s="13" t="str">
        <f t="shared" si="832"/>
        <v/>
      </c>
      <c r="M10115" s="13" t="str">
        <f t="shared" si="831"/>
        <v/>
      </c>
      <c r="P10115" s="46">
        <f t="shared" si="833"/>
        <v>0</v>
      </c>
      <c r="Q10115" s="20">
        <f t="shared" si="834"/>
        <v>1</v>
      </c>
      <c r="R10115" s="20">
        <f t="shared" si="835"/>
        <v>0</v>
      </c>
      <c r="S10115" s="18">
        <f t="shared" si="836"/>
        <v>0</v>
      </c>
      <c r="T10115" s="17" t="s">
        <v>694</v>
      </c>
    </row>
    <row r="10116" spans="1:20" ht="13.2" hidden="1">
      <c r="J10116" s="13" t="str">
        <f t="shared" si="832"/>
        <v/>
      </c>
      <c r="M10116" s="13" t="str">
        <f t="shared" si="831"/>
        <v/>
      </c>
      <c r="P10116" s="46">
        <f t="shared" si="833"/>
        <v>0</v>
      </c>
      <c r="Q10116" s="20">
        <f t="shared" si="834"/>
        <v>1</v>
      </c>
      <c r="R10116" s="20">
        <f t="shared" si="835"/>
        <v>0</v>
      </c>
      <c r="S10116" s="18">
        <f t="shared" si="836"/>
        <v>0</v>
      </c>
      <c r="T10116" s="17" t="s">
        <v>694</v>
      </c>
    </row>
    <row r="10117" spans="1:20" ht="13.2" hidden="1">
      <c r="A10117" s="64"/>
      <c r="J10117" s="13" t="str">
        <f t="shared" si="832"/>
        <v/>
      </c>
      <c r="M10117" s="13" t="str">
        <f t="shared" si="831"/>
        <v/>
      </c>
      <c r="P10117" s="46">
        <f t="shared" si="833"/>
        <v>0</v>
      </c>
      <c r="Q10117" s="20">
        <f t="shared" si="834"/>
        <v>1</v>
      </c>
      <c r="R10117" s="20">
        <f t="shared" si="835"/>
        <v>0</v>
      </c>
      <c r="S10117" s="18">
        <f t="shared" si="836"/>
        <v>0</v>
      </c>
      <c r="T10117" s="17" t="s">
        <v>694</v>
      </c>
    </row>
    <row r="10118" spans="1:20" ht="13.2" hidden="1">
      <c r="J10118" s="13" t="str">
        <f t="shared" si="832"/>
        <v/>
      </c>
      <c r="M10118" s="13" t="str">
        <f t="shared" si="831"/>
        <v/>
      </c>
      <c r="P10118" s="46">
        <f t="shared" si="833"/>
        <v>0</v>
      </c>
      <c r="Q10118" s="20">
        <f t="shared" si="834"/>
        <v>1</v>
      </c>
      <c r="R10118" s="20">
        <f t="shared" si="835"/>
        <v>0</v>
      </c>
      <c r="S10118" s="18">
        <f t="shared" si="836"/>
        <v>0</v>
      </c>
      <c r="T10118" s="17" t="s">
        <v>694</v>
      </c>
    </row>
    <row r="10119" spans="1:20" ht="13.2" hidden="1">
      <c r="J10119" s="13" t="str">
        <f t="shared" si="832"/>
        <v/>
      </c>
      <c r="M10119" s="13" t="str">
        <f t="shared" si="831"/>
        <v/>
      </c>
      <c r="P10119" s="46">
        <f t="shared" si="833"/>
        <v>0</v>
      </c>
      <c r="Q10119" s="20">
        <f t="shared" si="834"/>
        <v>1</v>
      </c>
      <c r="R10119" s="20">
        <f t="shared" si="835"/>
        <v>0</v>
      </c>
      <c r="S10119" s="18">
        <f t="shared" si="836"/>
        <v>0</v>
      </c>
      <c r="T10119" s="17" t="s">
        <v>694</v>
      </c>
    </row>
    <row r="10120" spans="1:20" ht="13.2" hidden="1">
      <c r="J10120" s="13" t="str">
        <f t="shared" si="832"/>
        <v/>
      </c>
      <c r="M10120" s="13" t="str">
        <f t="shared" si="831"/>
        <v/>
      </c>
      <c r="P10120" s="46">
        <f t="shared" si="833"/>
        <v>0</v>
      </c>
      <c r="Q10120" s="20">
        <f t="shared" si="834"/>
        <v>1</v>
      </c>
      <c r="R10120" s="20">
        <f t="shared" si="835"/>
        <v>0</v>
      </c>
      <c r="S10120" s="18">
        <f t="shared" si="836"/>
        <v>0</v>
      </c>
      <c r="T10120" s="17" t="s">
        <v>694</v>
      </c>
    </row>
    <row r="10121" spans="1:20" ht="13.2" hidden="1">
      <c r="J10121" s="13" t="str">
        <f t="shared" si="832"/>
        <v/>
      </c>
      <c r="M10121" s="13" t="str">
        <f t="shared" si="831"/>
        <v/>
      </c>
      <c r="P10121" s="46">
        <f t="shared" si="833"/>
        <v>0</v>
      </c>
      <c r="Q10121" s="20">
        <f t="shared" si="834"/>
        <v>1</v>
      </c>
      <c r="R10121" s="20">
        <f t="shared" si="835"/>
        <v>0</v>
      </c>
      <c r="S10121" s="18">
        <f t="shared" si="836"/>
        <v>0</v>
      </c>
      <c r="T10121" s="17" t="s">
        <v>694</v>
      </c>
    </row>
    <row r="10122" spans="1:20" ht="13.2" hidden="1">
      <c r="J10122" s="13" t="str">
        <f t="shared" si="832"/>
        <v/>
      </c>
      <c r="M10122" s="13" t="str">
        <f t="shared" si="831"/>
        <v/>
      </c>
      <c r="P10122" s="46">
        <f t="shared" si="833"/>
        <v>0</v>
      </c>
      <c r="Q10122" s="20">
        <f t="shared" si="834"/>
        <v>1</v>
      </c>
      <c r="R10122" s="20">
        <f t="shared" si="835"/>
        <v>0</v>
      </c>
      <c r="S10122" s="18">
        <f t="shared" si="836"/>
        <v>0</v>
      </c>
      <c r="T10122" s="17" t="s">
        <v>694</v>
      </c>
    </row>
    <row r="10123" spans="1:20" ht="13.2" hidden="1">
      <c r="J10123" s="13" t="str">
        <f t="shared" si="832"/>
        <v/>
      </c>
      <c r="M10123" s="13" t="str">
        <f t="shared" si="831"/>
        <v/>
      </c>
      <c r="P10123" s="46">
        <f t="shared" si="833"/>
        <v>0</v>
      </c>
      <c r="Q10123" s="20">
        <f t="shared" si="834"/>
        <v>1</v>
      </c>
      <c r="R10123" s="20">
        <f t="shared" si="835"/>
        <v>0</v>
      </c>
      <c r="S10123" s="18">
        <f t="shared" si="836"/>
        <v>0</v>
      </c>
      <c r="T10123" s="17" t="s">
        <v>694</v>
      </c>
    </row>
    <row r="10124" spans="1:20" ht="13.2" hidden="1">
      <c r="J10124" s="13" t="str">
        <f t="shared" si="832"/>
        <v/>
      </c>
      <c r="M10124" s="13" t="str">
        <f t="shared" si="831"/>
        <v/>
      </c>
      <c r="P10124" s="46">
        <f t="shared" si="833"/>
        <v>0</v>
      </c>
      <c r="Q10124" s="20">
        <f t="shared" si="834"/>
        <v>1</v>
      </c>
      <c r="R10124" s="20">
        <f t="shared" si="835"/>
        <v>0</v>
      </c>
      <c r="S10124" s="18">
        <f t="shared" si="836"/>
        <v>0</v>
      </c>
      <c r="T10124" s="17" t="s">
        <v>694</v>
      </c>
    </row>
    <row r="10125" spans="1:20" ht="13.2" hidden="1">
      <c r="J10125" s="13" t="str">
        <f t="shared" si="832"/>
        <v/>
      </c>
      <c r="M10125" s="13" t="str">
        <f t="shared" si="831"/>
        <v/>
      </c>
      <c r="P10125" s="46">
        <f t="shared" si="833"/>
        <v>0</v>
      </c>
      <c r="Q10125" s="20">
        <f t="shared" si="834"/>
        <v>1</v>
      </c>
      <c r="R10125" s="20">
        <f t="shared" si="835"/>
        <v>0</v>
      </c>
      <c r="S10125" s="18">
        <f t="shared" si="836"/>
        <v>0</v>
      </c>
      <c r="T10125" s="17" t="s">
        <v>694</v>
      </c>
    </row>
    <row r="10126" spans="1:20" ht="13.2" hidden="1">
      <c r="J10126" s="13" t="str">
        <f t="shared" si="832"/>
        <v/>
      </c>
      <c r="M10126" s="13" t="str">
        <f t="shared" si="831"/>
        <v/>
      </c>
      <c r="P10126" s="46">
        <f t="shared" si="833"/>
        <v>0</v>
      </c>
      <c r="Q10126" s="20">
        <f t="shared" si="834"/>
        <v>1</v>
      </c>
      <c r="R10126" s="20">
        <f t="shared" si="835"/>
        <v>0</v>
      </c>
      <c r="S10126" s="18">
        <f t="shared" si="836"/>
        <v>0</v>
      </c>
      <c r="T10126" s="17" t="s">
        <v>694</v>
      </c>
    </row>
    <row r="10127" spans="1:20" ht="13.2" hidden="1">
      <c r="J10127" s="13" t="str">
        <f t="shared" si="832"/>
        <v/>
      </c>
      <c r="M10127" s="13" t="str">
        <f t="shared" si="831"/>
        <v/>
      </c>
      <c r="P10127" s="46">
        <f t="shared" si="833"/>
        <v>0</v>
      </c>
      <c r="Q10127" s="20">
        <f t="shared" si="834"/>
        <v>1</v>
      </c>
      <c r="R10127" s="20">
        <f t="shared" si="835"/>
        <v>0</v>
      </c>
      <c r="S10127" s="18">
        <f t="shared" si="836"/>
        <v>0</v>
      </c>
      <c r="T10127" s="17" t="s">
        <v>694</v>
      </c>
    </row>
    <row r="10128" spans="1:20" ht="13.2" hidden="1">
      <c r="J10128" s="13" t="str">
        <f t="shared" si="832"/>
        <v/>
      </c>
      <c r="M10128" s="13" t="str">
        <f t="shared" si="831"/>
        <v/>
      </c>
      <c r="P10128" s="46">
        <f t="shared" si="833"/>
        <v>0</v>
      </c>
      <c r="Q10128" s="20">
        <f t="shared" si="834"/>
        <v>1</v>
      </c>
      <c r="R10128" s="20">
        <f t="shared" si="835"/>
        <v>0</v>
      </c>
      <c r="S10128" s="18">
        <f t="shared" si="836"/>
        <v>0</v>
      </c>
      <c r="T10128" s="17" t="s">
        <v>694</v>
      </c>
    </row>
    <row r="10129" spans="1:21" ht="13.2" hidden="1">
      <c r="J10129" s="13" t="str">
        <f t="shared" si="832"/>
        <v/>
      </c>
      <c r="M10129" s="13" t="str">
        <f t="shared" si="831"/>
        <v/>
      </c>
      <c r="P10129" s="46">
        <f t="shared" si="833"/>
        <v>0</v>
      </c>
      <c r="Q10129" s="20">
        <f t="shared" si="834"/>
        <v>1</v>
      </c>
      <c r="R10129" s="20">
        <f t="shared" si="835"/>
        <v>0</v>
      </c>
      <c r="S10129" s="18">
        <f t="shared" si="836"/>
        <v>0</v>
      </c>
      <c r="T10129" s="17" t="s">
        <v>694</v>
      </c>
    </row>
    <row r="10130" spans="1:21" ht="13.2" hidden="1">
      <c r="J10130" s="13" t="str">
        <f t="shared" si="832"/>
        <v/>
      </c>
      <c r="M10130" s="13" t="str">
        <f t="shared" si="831"/>
        <v/>
      </c>
      <c r="N10130" s="13"/>
      <c r="O10130" s="62"/>
      <c r="P10130" s="46">
        <f t="shared" si="833"/>
        <v>0</v>
      </c>
      <c r="Q10130" s="20">
        <f t="shared" si="834"/>
        <v>1</v>
      </c>
      <c r="R10130" s="20">
        <f t="shared" si="835"/>
        <v>0</v>
      </c>
      <c r="S10130" s="18">
        <f t="shared" si="836"/>
        <v>0</v>
      </c>
      <c r="T10130" s="17" t="s">
        <v>694</v>
      </c>
    </row>
    <row r="10131" spans="1:21" ht="13.2" hidden="1">
      <c r="J10131" s="13" t="str">
        <f t="shared" si="832"/>
        <v/>
      </c>
      <c r="M10131" s="13" t="str">
        <f t="shared" si="831"/>
        <v/>
      </c>
      <c r="N10131" s="13"/>
      <c r="O10131" s="62"/>
      <c r="P10131" s="46">
        <f t="shared" si="833"/>
        <v>0</v>
      </c>
      <c r="Q10131" s="20">
        <f t="shared" si="834"/>
        <v>1</v>
      </c>
      <c r="R10131" s="20">
        <f t="shared" si="835"/>
        <v>0</v>
      </c>
      <c r="S10131" s="18">
        <f t="shared" si="836"/>
        <v>0</v>
      </c>
      <c r="T10131" s="17" t="s">
        <v>694</v>
      </c>
    </row>
    <row r="10132" spans="1:21" ht="13.2" hidden="1">
      <c r="J10132" s="13" t="str">
        <f t="shared" si="832"/>
        <v/>
      </c>
      <c r="M10132" s="13" t="str">
        <f t="shared" si="831"/>
        <v/>
      </c>
      <c r="N10132" s="13"/>
      <c r="O10132" s="62"/>
      <c r="P10132" s="46">
        <f t="shared" si="833"/>
        <v>0</v>
      </c>
      <c r="Q10132" s="20">
        <f t="shared" si="834"/>
        <v>1</v>
      </c>
      <c r="R10132" s="20">
        <f t="shared" si="835"/>
        <v>0</v>
      </c>
      <c r="S10132" s="18">
        <f t="shared" si="836"/>
        <v>0</v>
      </c>
      <c r="T10132" s="17" t="s">
        <v>694</v>
      </c>
    </row>
    <row r="10133" spans="1:21" ht="13.2" hidden="1">
      <c r="J10133" s="13" t="str">
        <f t="shared" si="832"/>
        <v/>
      </c>
      <c r="M10133" s="13" t="str">
        <f t="shared" si="831"/>
        <v/>
      </c>
      <c r="P10133" s="46">
        <f t="shared" si="833"/>
        <v>0</v>
      </c>
      <c r="Q10133" s="20">
        <f t="shared" si="834"/>
        <v>1</v>
      </c>
      <c r="R10133" s="20">
        <f t="shared" si="835"/>
        <v>0</v>
      </c>
      <c r="S10133" s="18">
        <f t="shared" si="836"/>
        <v>0</v>
      </c>
      <c r="T10133" s="17" t="s">
        <v>694</v>
      </c>
    </row>
    <row r="10134" spans="1:21" ht="13.2" hidden="1">
      <c r="J10134" s="13" t="str">
        <f t="shared" si="832"/>
        <v/>
      </c>
      <c r="M10134" s="13" t="str">
        <f t="shared" si="831"/>
        <v/>
      </c>
      <c r="N10134" s="13"/>
      <c r="O10134" s="62"/>
      <c r="P10134" s="46">
        <f t="shared" si="833"/>
        <v>0</v>
      </c>
      <c r="Q10134" s="20">
        <f t="shared" si="834"/>
        <v>1</v>
      </c>
      <c r="R10134" s="20">
        <f t="shared" si="835"/>
        <v>0</v>
      </c>
      <c r="S10134" s="18">
        <f t="shared" si="836"/>
        <v>0</v>
      </c>
      <c r="T10134" s="17" t="s">
        <v>694</v>
      </c>
    </row>
    <row r="10135" spans="1:21" ht="13.2" hidden="1">
      <c r="J10135" s="13" t="str">
        <f t="shared" si="832"/>
        <v/>
      </c>
      <c r="M10135" s="13" t="str">
        <f t="shared" si="831"/>
        <v/>
      </c>
      <c r="N10135" s="13"/>
      <c r="O10135" s="62"/>
      <c r="P10135" s="46">
        <f t="shared" si="833"/>
        <v>0</v>
      </c>
      <c r="Q10135" s="20">
        <f t="shared" si="834"/>
        <v>1</v>
      </c>
      <c r="R10135" s="20">
        <f t="shared" si="835"/>
        <v>0</v>
      </c>
      <c r="S10135" s="18">
        <f t="shared" si="836"/>
        <v>0</v>
      </c>
      <c r="T10135" s="17" t="s">
        <v>694</v>
      </c>
    </row>
    <row r="10136" spans="1:21" ht="13.2" hidden="1">
      <c r="J10136" s="13" t="str">
        <f t="shared" si="832"/>
        <v/>
      </c>
      <c r="M10136" s="13" t="str">
        <f t="shared" si="831"/>
        <v/>
      </c>
      <c r="N10136" s="13"/>
      <c r="O10136" s="62"/>
      <c r="P10136" s="46">
        <f t="shared" si="833"/>
        <v>0</v>
      </c>
      <c r="Q10136" s="20">
        <f t="shared" si="834"/>
        <v>1</v>
      </c>
      <c r="R10136" s="20">
        <f t="shared" si="835"/>
        <v>0</v>
      </c>
      <c r="S10136" s="18">
        <f t="shared" si="836"/>
        <v>0</v>
      </c>
      <c r="T10136" s="17" t="s">
        <v>694</v>
      </c>
    </row>
    <row r="10137" spans="1:21" ht="13.2" hidden="1">
      <c r="J10137" s="13" t="str">
        <f t="shared" si="832"/>
        <v/>
      </c>
      <c r="M10137" s="13" t="str">
        <f t="shared" si="831"/>
        <v/>
      </c>
      <c r="N10137" s="13"/>
      <c r="O10137" s="62"/>
      <c r="P10137" s="46">
        <f t="shared" si="833"/>
        <v>0</v>
      </c>
      <c r="Q10137" s="20">
        <f t="shared" si="834"/>
        <v>1</v>
      </c>
      <c r="R10137" s="20">
        <f t="shared" si="835"/>
        <v>0</v>
      </c>
      <c r="S10137" s="18">
        <f t="shared" si="836"/>
        <v>0</v>
      </c>
      <c r="T10137" s="17" t="s">
        <v>694</v>
      </c>
    </row>
    <row r="10138" spans="1:21" ht="13.2" hidden="1">
      <c r="J10138" s="13" t="str">
        <f t="shared" si="832"/>
        <v/>
      </c>
      <c r="M10138" s="13" t="str">
        <f t="shared" si="831"/>
        <v/>
      </c>
      <c r="N10138" s="13"/>
      <c r="O10138" s="62"/>
      <c r="P10138" s="46">
        <f t="shared" si="833"/>
        <v>0</v>
      </c>
      <c r="Q10138" s="20">
        <f t="shared" si="834"/>
        <v>1</v>
      </c>
      <c r="R10138" s="20">
        <f t="shared" si="835"/>
        <v>0</v>
      </c>
      <c r="S10138" s="18">
        <f t="shared" si="836"/>
        <v>0</v>
      </c>
      <c r="T10138" s="17" t="s">
        <v>694</v>
      </c>
    </row>
    <row r="10139" spans="1:21" ht="13.2" hidden="1">
      <c r="J10139" s="13" t="str">
        <f t="shared" si="832"/>
        <v/>
      </c>
      <c r="M10139" s="13" t="str">
        <f t="shared" si="831"/>
        <v/>
      </c>
      <c r="P10139" s="46">
        <f t="shared" si="833"/>
        <v>0</v>
      </c>
      <c r="Q10139" s="20">
        <f t="shared" si="834"/>
        <v>1</v>
      </c>
      <c r="R10139" s="20">
        <f t="shared" si="835"/>
        <v>0</v>
      </c>
      <c r="S10139" s="18">
        <f t="shared" si="836"/>
        <v>0</v>
      </c>
      <c r="T10139" s="17" t="s">
        <v>694</v>
      </c>
    </row>
    <row r="10140" spans="1:21" ht="13.2" hidden="1">
      <c r="A10140" s="40"/>
      <c r="B10140" s="47"/>
      <c r="D10140" s="40"/>
      <c r="J10140" s="13" t="str">
        <f t="shared" si="832"/>
        <v/>
      </c>
      <c r="K10140" s="40"/>
      <c r="L10140" s="52"/>
      <c r="M10140" s="13" t="str">
        <f t="shared" si="831"/>
        <v/>
      </c>
      <c r="N10140" s="39"/>
      <c r="O10140" s="56"/>
      <c r="P10140" s="46">
        <f t="shared" si="833"/>
        <v>0</v>
      </c>
      <c r="Q10140" s="20">
        <f t="shared" si="834"/>
        <v>1</v>
      </c>
      <c r="R10140" s="20">
        <f t="shared" si="835"/>
        <v>0</v>
      </c>
      <c r="S10140" s="18">
        <f t="shared" si="836"/>
        <v>0</v>
      </c>
      <c r="T10140" s="17" t="s">
        <v>694</v>
      </c>
      <c r="U10140" s="40"/>
    </row>
    <row r="10141" spans="1:21" ht="13.2" hidden="1">
      <c r="A10141" s="64"/>
      <c r="J10141" s="13" t="str">
        <f t="shared" si="832"/>
        <v/>
      </c>
      <c r="M10141" s="13" t="str">
        <f t="shared" si="831"/>
        <v/>
      </c>
      <c r="P10141" s="46">
        <f t="shared" si="833"/>
        <v>0</v>
      </c>
      <c r="Q10141" s="20">
        <f t="shared" si="834"/>
        <v>1</v>
      </c>
      <c r="R10141" s="20">
        <f t="shared" si="835"/>
        <v>0</v>
      </c>
      <c r="S10141" s="18">
        <f t="shared" si="836"/>
        <v>0</v>
      </c>
      <c r="T10141" s="17" t="s">
        <v>694</v>
      </c>
    </row>
    <row r="10142" spans="1:21" ht="13.2" hidden="1">
      <c r="A10142" s="64"/>
      <c r="J10142" s="13" t="str">
        <f t="shared" si="832"/>
        <v/>
      </c>
      <c r="M10142" s="13" t="str">
        <f t="shared" si="831"/>
        <v/>
      </c>
      <c r="P10142" s="46">
        <f t="shared" si="833"/>
        <v>0</v>
      </c>
      <c r="Q10142" s="20">
        <f t="shared" si="834"/>
        <v>1</v>
      </c>
      <c r="R10142" s="20">
        <f t="shared" si="835"/>
        <v>0</v>
      </c>
      <c r="S10142" s="18">
        <f t="shared" si="836"/>
        <v>0</v>
      </c>
      <c r="T10142" s="17" t="s">
        <v>694</v>
      </c>
    </row>
    <row r="10143" spans="1:21" ht="13.2" hidden="1">
      <c r="A10143" s="64"/>
      <c r="J10143" s="13" t="str">
        <f t="shared" si="832"/>
        <v/>
      </c>
      <c r="M10143" s="13" t="str">
        <f t="shared" si="831"/>
        <v/>
      </c>
      <c r="P10143" s="46">
        <f t="shared" si="833"/>
        <v>0</v>
      </c>
      <c r="Q10143" s="20">
        <f t="shared" si="834"/>
        <v>1</v>
      </c>
      <c r="R10143" s="20">
        <f t="shared" si="835"/>
        <v>0</v>
      </c>
      <c r="S10143" s="18">
        <f t="shared" si="836"/>
        <v>0</v>
      </c>
      <c r="T10143" s="17" t="s">
        <v>694</v>
      </c>
    </row>
    <row r="10144" spans="1:21" ht="13.2" hidden="1">
      <c r="A10144" s="64"/>
      <c r="J10144" s="13" t="str">
        <f t="shared" si="832"/>
        <v/>
      </c>
      <c r="M10144" s="13" t="str">
        <f t="shared" si="831"/>
        <v/>
      </c>
      <c r="P10144" s="46">
        <f t="shared" si="833"/>
        <v>0</v>
      </c>
      <c r="Q10144" s="20">
        <f t="shared" si="834"/>
        <v>1</v>
      </c>
      <c r="R10144" s="20">
        <f t="shared" si="835"/>
        <v>0</v>
      </c>
      <c r="S10144" s="18">
        <f t="shared" si="836"/>
        <v>0</v>
      </c>
      <c r="T10144" s="17" t="s">
        <v>694</v>
      </c>
    </row>
    <row r="10145" spans="1:21" ht="13.2" hidden="1">
      <c r="J10145" s="13" t="str">
        <f t="shared" si="832"/>
        <v/>
      </c>
      <c r="M10145" s="13" t="str">
        <f t="shared" si="831"/>
        <v/>
      </c>
      <c r="P10145" s="46">
        <f t="shared" si="833"/>
        <v>0</v>
      </c>
      <c r="Q10145" s="20">
        <f t="shared" si="834"/>
        <v>1</v>
      </c>
      <c r="R10145" s="20">
        <f t="shared" si="835"/>
        <v>0</v>
      </c>
      <c r="S10145" s="18">
        <f t="shared" si="836"/>
        <v>0</v>
      </c>
      <c r="T10145" s="17" t="s">
        <v>694</v>
      </c>
    </row>
    <row r="10146" spans="1:21" ht="13.2" hidden="1">
      <c r="J10146" s="13" t="str">
        <f t="shared" si="832"/>
        <v/>
      </c>
      <c r="M10146" s="13" t="str">
        <f t="shared" si="831"/>
        <v/>
      </c>
      <c r="P10146" s="46">
        <f t="shared" si="833"/>
        <v>0</v>
      </c>
      <c r="Q10146" s="20">
        <f t="shared" si="834"/>
        <v>1</v>
      </c>
      <c r="R10146" s="20">
        <f t="shared" si="835"/>
        <v>0</v>
      </c>
      <c r="S10146" s="18">
        <f t="shared" si="836"/>
        <v>0</v>
      </c>
      <c r="T10146" s="17" t="s">
        <v>694</v>
      </c>
    </row>
    <row r="10147" spans="1:21" ht="13.2" hidden="1">
      <c r="J10147" s="13" t="str">
        <f t="shared" si="832"/>
        <v/>
      </c>
      <c r="M10147" s="13" t="str">
        <f t="shared" si="831"/>
        <v/>
      </c>
      <c r="P10147" s="46">
        <f t="shared" si="833"/>
        <v>0</v>
      </c>
      <c r="Q10147" s="20">
        <f t="shared" si="834"/>
        <v>1</v>
      </c>
      <c r="R10147" s="20">
        <f t="shared" si="835"/>
        <v>0</v>
      </c>
      <c r="S10147" s="18">
        <f t="shared" si="836"/>
        <v>0</v>
      </c>
      <c r="T10147" s="17" t="s">
        <v>694</v>
      </c>
    </row>
    <row r="10148" spans="1:21" ht="13.2" hidden="1">
      <c r="A10148" s="64"/>
      <c r="J10148" s="13" t="str">
        <f t="shared" si="832"/>
        <v/>
      </c>
      <c r="M10148" s="13" t="str">
        <f t="shared" si="831"/>
        <v/>
      </c>
      <c r="P10148" s="46">
        <f t="shared" si="833"/>
        <v>0</v>
      </c>
      <c r="Q10148" s="20">
        <f t="shared" si="834"/>
        <v>1</v>
      </c>
      <c r="R10148" s="20">
        <f t="shared" si="835"/>
        <v>0</v>
      </c>
      <c r="S10148" s="18">
        <f t="shared" si="836"/>
        <v>0</v>
      </c>
      <c r="T10148" s="17" t="s">
        <v>694</v>
      </c>
    </row>
    <row r="10149" spans="1:21" ht="13.2" hidden="1">
      <c r="J10149" s="13" t="str">
        <f t="shared" si="832"/>
        <v/>
      </c>
      <c r="M10149" s="13" t="str">
        <f t="shared" si="831"/>
        <v/>
      </c>
      <c r="P10149" s="46">
        <f t="shared" si="833"/>
        <v>0</v>
      </c>
      <c r="Q10149" s="20">
        <f t="shared" si="834"/>
        <v>1</v>
      </c>
      <c r="R10149" s="20">
        <f t="shared" si="835"/>
        <v>0</v>
      </c>
      <c r="S10149" s="18">
        <f t="shared" si="836"/>
        <v>0</v>
      </c>
      <c r="T10149" s="17" t="s">
        <v>694</v>
      </c>
    </row>
    <row r="10150" spans="1:21" ht="13.2" hidden="1">
      <c r="J10150" s="13" t="str">
        <f t="shared" si="832"/>
        <v/>
      </c>
      <c r="M10150" s="13" t="str">
        <f t="shared" si="831"/>
        <v/>
      </c>
      <c r="P10150" s="46">
        <f t="shared" si="833"/>
        <v>0</v>
      </c>
      <c r="Q10150" s="20">
        <f t="shared" si="834"/>
        <v>1</v>
      </c>
      <c r="R10150" s="20">
        <f t="shared" si="835"/>
        <v>0</v>
      </c>
      <c r="S10150" s="18">
        <f t="shared" si="836"/>
        <v>0</v>
      </c>
      <c r="T10150" s="17" t="s">
        <v>694</v>
      </c>
    </row>
    <row r="10151" spans="1:21" ht="13.2" hidden="1">
      <c r="J10151" s="13" t="str">
        <f t="shared" si="832"/>
        <v/>
      </c>
      <c r="M10151" s="13" t="str">
        <f t="shared" si="831"/>
        <v/>
      </c>
      <c r="P10151" s="46">
        <f t="shared" si="833"/>
        <v>0</v>
      </c>
      <c r="Q10151" s="20">
        <f t="shared" si="834"/>
        <v>1</v>
      </c>
      <c r="R10151" s="20">
        <f t="shared" si="835"/>
        <v>0</v>
      </c>
      <c r="S10151" s="18">
        <f t="shared" si="836"/>
        <v>0</v>
      </c>
      <c r="T10151" s="17" t="s">
        <v>694</v>
      </c>
    </row>
    <row r="10152" spans="1:21" ht="13.2" hidden="1">
      <c r="J10152" s="13" t="str">
        <f t="shared" si="832"/>
        <v/>
      </c>
      <c r="M10152" s="13" t="str">
        <f t="shared" si="831"/>
        <v/>
      </c>
      <c r="P10152" s="46">
        <f t="shared" si="833"/>
        <v>0</v>
      </c>
      <c r="Q10152" s="20">
        <f t="shared" si="834"/>
        <v>1</v>
      </c>
      <c r="R10152" s="20">
        <f t="shared" si="835"/>
        <v>0</v>
      </c>
      <c r="S10152" s="18">
        <f t="shared" si="836"/>
        <v>0</v>
      </c>
      <c r="T10152" s="17" t="s">
        <v>694</v>
      </c>
    </row>
    <row r="10153" spans="1:21" ht="13.2" hidden="1">
      <c r="J10153" s="13" t="str">
        <f t="shared" si="832"/>
        <v/>
      </c>
      <c r="M10153" s="13" t="str">
        <f t="shared" si="831"/>
        <v/>
      </c>
      <c r="P10153" s="46">
        <f t="shared" si="833"/>
        <v>0</v>
      </c>
      <c r="Q10153" s="20">
        <f t="shared" si="834"/>
        <v>1</v>
      </c>
      <c r="R10153" s="20">
        <f t="shared" si="835"/>
        <v>0</v>
      </c>
      <c r="S10153" s="18">
        <f t="shared" si="836"/>
        <v>0</v>
      </c>
      <c r="T10153" s="17" t="s">
        <v>694</v>
      </c>
    </row>
    <row r="10154" spans="1:21" ht="13.2" hidden="1">
      <c r="J10154" s="13" t="str">
        <f t="shared" si="832"/>
        <v/>
      </c>
      <c r="M10154" s="13" t="str">
        <f t="shared" si="831"/>
        <v/>
      </c>
      <c r="P10154" s="46">
        <f t="shared" si="833"/>
        <v>0</v>
      </c>
      <c r="Q10154" s="20">
        <f t="shared" si="834"/>
        <v>1</v>
      </c>
      <c r="R10154" s="20">
        <f t="shared" si="835"/>
        <v>0</v>
      </c>
      <c r="S10154" s="18">
        <f t="shared" si="836"/>
        <v>0</v>
      </c>
      <c r="T10154" s="17" t="s">
        <v>694</v>
      </c>
    </row>
    <row r="10155" spans="1:21" ht="13.2" hidden="1">
      <c r="J10155" s="13" t="str">
        <f t="shared" si="832"/>
        <v/>
      </c>
      <c r="M10155" s="13" t="str">
        <f t="shared" si="831"/>
        <v/>
      </c>
      <c r="P10155" s="46">
        <f t="shared" si="833"/>
        <v>0</v>
      </c>
      <c r="Q10155" s="20">
        <f t="shared" si="834"/>
        <v>1</v>
      </c>
      <c r="R10155" s="20">
        <f t="shared" si="835"/>
        <v>0</v>
      </c>
      <c r="S10155" s="18">
        <f t="shared" si="836"/>
        <v>0</v>
      </c>
      <c r="T10155" s="17" t="s">
        <v>694</v>
      </c>
    </row>
    <row r="10156" spans="1:21" ht="13.2" hidden="1">
      <c r="J10156" s="13" t="str">
        <f t="shared" si="832"/>
        <v/>
      </c>
      <c r="M10156" s="13" t="str">
        <f t="shared" si="831"/>
        <v/>
      </c>
      <c r="P10156" s="46">
        <f t="shared" si="833"/>
        <v>0</v>
      </c>
      <c r="Q10156" s="20">
        <f t="shared" si="834"/>
        <v>1</v>
      </c>
      <c r="R10156" s="20">
        <f t="shared" si="835"/>
        <v>0</v>
      </c>
      <c r="S10156" s="18">
        <f t="shared" si="836"/>
        <v>0</v>
      </c>
      <c r="T10156" s="17" t="s">
        <v>694</v>
      </c>
    </row>
    <row r="10157" spans="1:21" ht="13.2" hidden="1">
      <c r="J10157" s="13" t="str">
        <f t="shared" si="832"/>
        <v/>
      </c>
      <c r="M10157" s="13" t="str">
        <f t="shared" si="831"/>
        <v/>
      </c>
      <c r="P10157" s="46">
        <f t="shared" si="833"/>
        <v>0</v>
      </c>
      <c r="Q10157" s="20">
        <f t="shared" si="834"/>
        <v>1</v>
      </c>
      <c r="R10157" s="20">
        <f t="shared" si="835"/>
        <v>0</v>
      </c>
      <c r="S10157" s="18">
        <f t="shared" si="836"/>
        <v>0</v>
      </c>
      <c r="T10157" s="17" t="s">
        <v>694</v>
      </c>
    </row>
    <row r="10158" spans="1:21" ht="13.2" hidden="1">
      <c r="J10158" s="13" t="str">
        <f t="shared" si="832"/>
        <v/>
      </c>
      <c r="M10158" s="13" t="str">
        <f t="shared" si="831"/>
        <v/>
      </c>
      <c r="P10158" s="46">
        <f t="shared" si="833"/>
        <v>0</v>
      </c>
      <c r="Q10158" s="20">
        <f t="shared" si="834"/>
        <v>1</v>
      </c>
      <c r="R10158" s="20">
        <f t="shared" si="835"/>
        <v>0</v>
      </c>
      <c r="S10158" s="18">
        <f t="shared" si="836"/>
        <v>0</v>
      </c>
      <c r="T10158" s="17" t="s">
        <v>694</v>
      </c>
    </row>
    <row r="10159" spans="1:21" ht="13.2" hidden="1">
      <c r="J10159" s="13" t="str">
        <f t="shared" si="832"/>
        <v/>
      </c>
      <c r="M10159" s="13" t="str">
        <f t="shared" si="831"/>
        <v/>
      </c>
      <c r="P10159" s="46">
        <f t="shared" si="833"/>
        <v>0</v>
      </c>
      <c r="Q10159" s="20">
        <f t="shared" si="834"/>
        <v>1</v>
      </c>
      <c r="R10159" s="20">
        <f t="shared" si="835"/>
        <v>0</v>
      </c>
      <c r="S10159" s="18">
        <f t="shared" si="836"/>
        <v>0</v>
      </c>
      <c r="T10159" s="17" t="s">
        <v>694</v>
      </c>
    </row>
    <row r="10160" spans="1:21" ht="13.2" hidden="1">
      <c r="A10160" s="40"/>
      <c r="B10160" s="47"/>
      <c r="D10160" s="40"/>
      <c r="J10160" s="13" t="str">
        <f t="shared" si="832"/>
        <v/>
      </c>
      <c r="K10160" s="40"/>
      <c r="L10160" s="52"/>
      <c r="M10160" s="13" t="str">
        <f t="shared" si="831"/>
        <v/>
      </c>
      <c r="N10160" s="39"/>
      <c r="O10160" s="56"/>
      <c r="P10160" s="46">
        <f t="shared" si="833"/>
        <v>0</v>
      </c>
      <c r="Q10160" s="20">
        <f t="shared" si="834"/>
        <v>1</v>
      </c>
      <c r="R10160" s="20">
        <f t="shared" si="835"/>
        <v>0</v>
      </c>
      <c r="S10160" s="18">
        <f t="shared" si="836"/>
        <v>0</v>
      </c>
      <c r="T10160" s="17" t="s">
        <v>694</v>
      </c>
      <c r="U10160" s="40"/>
    </row>
    <row r="10161" spans="1:21" ht="13.2" hidden="1">
      <c r="J10161" s="13" t="str">
        <f t="shared" si="832"/>
        <v/>
      </c>
      <c r="M10161" s="13" t="str">
        <f t="shared" si="831"/>
        <v/>
      </c>
      <c r="P10161" s="46">
        <f t="shared" si="833"/>
        <v>0</v>
      </c>
      <c r="Q10161" s="20">
        <f t="shared" si="834"/>
        <v>1</v>
      </c>
      <c r="R10161" s="20">
        <f t="shared" si="835"/>
        <v>0</v>
      </c>
      <c r="S10161" s="18">
        <f t="shared" si="836"/>
        <v>0</v>
      </c>
      <c r="T10161" s="17" t="s">
        <v>694</v>
      </c>
    </row>
    <row r="10162" spans="1:21" ht="13.2" hidden="1">
      <c r="J10162" s="13" t="str">
        <f t="shared" si="832"/>
        <v/>
      </c>
      <c r="M10162" s="13" t="str">
        <f t="shared" si="831"/>
        <v/>
      </c>
      <c r="P10162" s="46">
        <f t="shared" si="833"/>
        <v>0</v>
      </c>
      <c r="Q10162" s="20">
        <f t="shared" si="834"/>
        <v>1</v>
      </c>
      <c r="R10162" s="20">
        <f t="shared" si="835"/>
        <v>0</v>
      </c>
      <c r="S10162" s="18">
        <f t="shared" si="836"/>
        <v>0</v>
      </c>
      <c r="T10162" s="17" t="s">
        <v>694</v>
      </c>
    </row>
    <row r="10163" spans="1:21" ht="13.2" hidden="1">
      <c r="J10163" s="13" t="str">
        <f t="shared" si="832"/>
        <v/>
      </c>
      <c r="M10163" s="13" t="str">
        <f t="shared" si="831"/>
        <v/>
      </c>
      <c r="P10163" s="46">
        <f t="shared" si="833"/>
        <v>0</v>
      </c>
      <c r="Q10163" s="20">
        <f t="shared" si="834"/>
        <v>1</v>
      </c>
      <c r="R10163" s="20">
        <f t="shared" si="835"/>
        <v>0</v>
      </c>
      <c r="S10163" s="18">
        <f t="shared" si="836"/>
        <v>0</v>
      </c>
      <c r="T10163" s="17" t="s">
        <v>694</v>
      </c>
    </row>
    <row r="10164" spans="1:21" ht="13.2" hidden="1">
      <c r="A10164" s="64"/>
      <c r="J10164" s="13" t="str">
        <f t="shared" si="832"/>
        <v/>
      </c>
      <c r="M10164" s="13" t="str">
        <f t="shared" si="831"/>
        <v/>
      </c>
      <c r="P10164" s="46">
        <f t="shared" si="833"/>
        <v>0</v>
      </c>
      <c r="Q10164" s="20">
        <f t="shared" si="834"/>
        <v>1</v>
      </c>
      <c r="R10164" s="20">
        <f t="shared" si="835"/>
        <v>0</v>
      </c>
      <c r="S10164" s="18">
        <f t="shared" si="836"/>
        <v>0</v>
      </c>
      <c r="T10164" s="17" t="s">
        <v>694</v>
      </c>
    </row>
    <row r="10165" spans="1:21" ht="13.2" hidden="1">
      <c r="A10165" s="64"/>
      <c r="J10165" s="13" t="str">
        <f t="shared" si="832"/>
        <v/>
      </c>
      <c r="M10165" s="13" t="str">
        <f t="shared" si="831"/>
        <v/>
      </c>
      <c r="P10165" s="46">
        <f t="shared" si="833"/>
        <v>0</v>
      </c>
      <c r="Q10165" s="20">
        <f t="shared" si="834"/>
        <v>1</v>
      </c>
      <c r="R10165" s="20">
        <f t="shared" si="835"/>
        <v>0</v>
      </c>
      <c r="S10165" s="18">
        <f t="shared" si="836"/>
        <v>0</v>
      </c>
      <c r="T10165" s="17" t="s">
        <v>694</v>
      </c>
    </row>
    <row r="10166" spans="1:21" ht="13.2" hidden="1">
      <c r="J10166" s="13" t="str">
        <f t="shared" si="832"/>
        <v/>
      </c>
      <c r="M10166" s="13" t="str">
        <f t="shared" si="831"/>
        <v/>
      </c>
      <c r="P10166" s="46">
        <f t="shared" si="833"/>
        <v>0</v>
      </c>
      <c r="Q10166" s="20">
        <f t="shared" si="834"/>
        <v>1</v>
      </c>
      <c r="R10166" s="20">
        <f t="shared" si="835"/>
        <v>0</v>
      </c>
      <c r="S10166" s="18">
        <f t="shared" si="836"/>
        <v>0</v>
      </c>
      <c r="T10166" s="17" t="s">
        <v>694</v>
      </c>
    </row>
    <row r="10167" spans="1:21" ht="13.2" hidden="1">
      <c r="J10167" s="13" t="str">
        <f t="shared" si="832"/>
        <v/>
      </c>
      <c r="M10167" s="13" t="str">
        <f t="shared" si="831"/>
        <v/>
      </c>
      <c r="N10167" s="13"/>
      <c r="O10167" s="62"/>
      <c r="P10167" s="46">
        <f t="shared" si="833"/>
        <v>0</v>
      </c>
      <c r="Q10167" s="20">
        <f t="shared" si="834"/>
        <v>1</v>
      </c>
      <c r="R10167" s="20">
        <f t="shared" si="835"/>
        <v>0</v>
      </c>
      <c r="S10167" s="18">
        <f t="shared" si="836"/>
        <v>0</v>
      </c>
      <c r="T10167" s="17" t="s">
        <v>694</v>
      </c>
    </row>
    <row r="10168" spans="1:21" ht="13.2" hidden="1">
      <c r="J10168" s="13" t="str">
        <f t="shared" si="832"/>
        <v/>
      </c>
      <c r="M10168" s="13" t="str">
        <f t="shared" si="831"/>
        <v/>
      </c>
      <c r="N10168" s="13"/>
      <c r="O10168" s="62"/>
      <c r="P10168" s="46">
        <f t="shared" si="833"/>
        <v>0</v>
      </c>
      <c r="Q10168" s="20">
        <f t="shared" si="834"/>
        <v>1</v>
      </c>
      <c r="R10168" s="20">
        <f t="shared" si="835"/>
        <v>0</v>
      </c>
      <c r="S10168" s="18">
        <f t="shared" si="836"/>
        <v>0</v>
      </c>
      <c r="T10168" s="17" t="s">
        <v>694</v>
      </c>
    </row>
    <row r="10169" spans="1:21" ht="13.2" hidden="1">
      <c r="A10169" s="40"/>
      <c r="B10169" s="47"/>
      <c r="D10169" s="40"/>
      <c r="J10169" s="13" t="str">
        <f t="shared" si="832"/>
        <v/>
      </c>
      <c r="K10169" s="40"/>
      <c r="L10169" s="52"/>
      <c r="M10169" s="13" t="str">
        <f t="shared" ref="M10169:M10232" si="837">+LEFT(U10169,4)</f>
        <v/>
      </c>
      <c r="N10169" s="39"/>
      <c r="O10169" s="56"/>
      <c r="P10169" s="46">
        <f t="shared" si="833"/>
        <v>0</v>
      </c>
      <c r="Q10169" s="20">
        <f t="shared" si="834"/>
        <v>1</v>
      </c>
      <c r="R10169" s="20">
        <f t="shared" si="835"/>
        <v>0</v>
      </c>
      <c r="S10169" s="18">
        <f t="shared" si="836"/>
        <v>0</v>
      </c>
      <c r="T10169" s="17" t="s">
        <v>694</v>
      </c>
      <c r="U10169" s="40"/>
    </row>
    <row r="10170" spans="1:21" ht="13.2" hidden="1">
      <c r="A10170" s="40"/>
      <c r="B10170" s="47"/>
      <c r="D10170" s="40"/>
      <c r="J10170" s="13" t="str">
        <f t="shared" si="832"/>
        <v/>
      </c>
      <c r="K10170" s="40"/>
      <c r="L10170" s="52"/>
      <c r="M10170" s="13" t="str">
        <f t="shared" si="837"/>
        <v/>
      </c>
      <c r="N10170" s="39"/>
      <c r="O10170" s="56"/>
      <c r="P10170" s="46">
        <f t="shared" si="833"/>
        <v>0</v>
      </c>
      <c r="Q10170" s="20">
        <f t="shared" si="834"/>
        <v>1</v>
      </c>
      <c r="R10170" s="20">
        <f t="shared" si="835"/>
        <v>0</v>
      </c>
      <c r="S10170" s="18">
        <f t="shared" si="836"/>
        <v>0</v>
      </c>
      <c r="T10170" s="17" t="s">
        <v>694</v>
      </c>
      <c r="U10170" s="40"/>
    </row>
    <row r="10171" spans="1:21" ht="13.2" hidden="1">
      <c r="J10171" s="13" t="str">
        <f t="shared" si="832"/>
        <v/>
      </c>
      <c r="M10171" s="13" t="str">
        <f t="shared" si="837"/>
        <v/>
      </c>
      <c r="P10171" s="46">
        <f t="shared" si="833"/>
        <v>0</v>
      </c>
      <c r="Q10171" s="20">
        <f t="shared" si="834"/>
        <v>1</v>
      </c>
      <c r="R10171" s="20">
        <f t="shared" si="835"/>
        <v>0</v>
      </c>
      <c r="S10171" s="18">
        <f t="shared" si="836"/>
        <v>0</v>
      </c>
      <c r="T10171" s="17" t="s">
        <v>694</v>
      </c>
    </row>
    <row r="10172" spans="1:21" ht="13.2" hidden="1">
      <c r="A10172" s="64"/>
      <c r="J10172" s="13" t="str">
        <f t="shared" si="832"/>
        <v/>
      </c>
      <c r="M10172" s="13" t="str">
        <f t="shared" si="837"/>
        <v/>
      </c>
      <c r="P10172" s="46">
        <f t="shared" si="833"/>
        <v>0</v>
      </c>
      <c r="Q10172" s="20">
        <f t="shared" si="834"/>
        <v>1</v>
      </c>
      <c r="R10172" s="20">
        <f t="shared" si="835"/>
        <v>0</v>
      </c>
      <c r="S10172" s="18">
        <f t="shared" si="836"/>
        <v>0</v>
      </c>
      <c r="T10172" s="17" t="s">
        <v>694</v>
      </c>
    </row>
    <row r="10173" spans="1:21" ht="13.2" hidden="1">
      <c r="J10173" s="13" t="str">
        <f t="shared" si="832"/>
        <v/>
      </c>
      <c r="M10173" s="13" t="str">
        <f t="shared" si="837"/>
        <v/>
      </c>
      <c r="P10173" s="46">
        <f t="shared" si="833"/>
        <v>0</v>
      </c>
      <c r="Q10173" s="20">
        <f t="shared" si="834"/>
        <v>1</v>
      </c>
      <c r="R10173" s="20">
        <f t="shared" si="835"/>
        <v>0</v>
      </c>
      <c r="S10173" s="18">
        <f t="shared" si="836"/>
        <v>0</v>
      </c>
      <c r="T10173" s="17" t="s">
        <v>694</v>
      </c>
    </row>
    <row r="10174" spans="1:21" ht="13.2" hidden="1">
      <c r="J10174" s="13" t="str">
        <f t="shared" si="832"/>
        <v/>
      </c>
      <c r="M10174" s="13" t="str">
        <f t="shared" si="837"/>
        <v/>
      </c>
      <c r="N10174" s="13"/>
      <c r="O10174" s="62"/>
      <c r="P10174" s="46">
        <f t="shared" si="833"/>
        <v>0</v>
      </c>
      <c r="Q10174" s="20">
        <f t="shared" si="834"/>
        <v>1</v>
      </c>
      <c r="R10174" s="20">
        <f t="shared" si="835"/>
        <v>0</v>
      </c>
      <c r="S10174" s="18">
        <f t="shared" si="836"/>
        <v>0</v>
      </c>
      <c r="T10174" s="17" t="s">
        <v>694</v>
      </c>
    </row>
    <row r="10175" spans="1:21" ht="13.2" hidden="1">
      <c r="A10175" s="64"/>
      <c r="J10175" s="13" t="str">
        <f t="shared" si="832"/>
        <v/>
      </c>
      <c r="M10175" s="13" t="str">
        <f t="shared" si="837"/>
        <v/>
      </c>
      <c r="P10175" s="46">
        <f t="shared" si="833"/>
        <v>0</v>
      </c>
      <c r="Q10175" s="20">
        <f t="shared" si="834"/>
        <v>1</v>
      </c>
      <c r="R10175" s="20">
        <f t="shared" si="835"/>
        <v>0</v>
      </c>
      <c r="S10175" s="18">
        <f t="shared" si="836"/>
        <v>0</v>
      </c>
      <c r="T10175" s="17" t="s">
        <v>694</v>
      </c>
    </row>
    <row r="10176" spans="1:21" ht="13.2" hidden="1">
      <c r="J10176" s="13" t="str">
        <f t="shared" si="832"/>
        <v/>
      </c>
      <c r="M10176" s="13" t="str">
        <f t="shared" si="837"/>
        <v/>
      </c>
      <c r="P10176" s="46">
        <f t="shared" si="833"/>
        <v>0</v>
      </c>
      <c r="Q10176" s="20">
        <f t="shared" si="834"/>
        <v>1</v>
      </c>
      <c r="R10176" s="20">
        <f t="shared" si="835"/>
        <v>0</v>
      </c>
      <c r="S10176" s="18">
        <f t="shared" si="836"/>
        <v>0</v>
      </c>
      <c r="T10176" s="17" t="s">
        <v>694</v>
      </c>
    </row>
    <row r="10177" spans="1:21" ht="13.2" hidden="1">
      <c r="J10177" s="13" t="str">
        <f t="shared" si="832"/>
        <v/>
      </c>
      <c r="M10177" s="13" t="str">
        <f t="shared" si="837"/>
        <v/>
      </c>
      <c r="N10177" s="13"/>
      <c r="O10177" s="62"/>
      <c r="P10177" s="46">
        <f t="shared" si="833"/>
        <v>0</v>
      </c>
      <c r="Q10177" s="20">
        <f t="shared" si="834"/>
        <v>1</v>
      </c>
      <c r="R10177" s="20">
        <f t="shared" si="835"/>
        <v>0</v>
      </c>
      <c r="S10177" s="18">
        <f t="shared" si="836"/>
        <v>0</v>
      </c>
      <c r="T10177" s="17" t="s">
        <v>694</v>
      </c>
    </row>
    <row r="10178" spans="1:21" ht="13.2" hidden="1">
      <c r="J10178" s="13" t="str">
        <f t="shared" ref="J10178:J10241" si="838">+LEFT(U10178,4)</f>
        <v/>
      </c>
      <c r="M10178" s="13" t="str">
        <f t="shared" si="837"/>
        <v/>
      </c>
      <c r="N10178" s="13"/>
      <c r="O10178" s="62"/>
      <c r="P10178" s="46">
        <f t="shared" ref="P10178:P10241" si="839">ROUND(O10178*L10178,2)</f>
        <v>0</v>
      </c>
      <c r="Q10178" s="20">
        <f t="shared" ref="Q10178:Q10241" si="840">IF(N10178="HKD",7.8,IF(N10178="CNY",6.4,1))</f>
        <v>1</v>
      </c>
      <c r="R10178" s="20">
        <f t="shared" ref="R10178:R10241" si="841">+O10178/Q10178</f>
        <v>0</v>
      </c>
      <c r="S10178" s="18">
        <f t="shared" ref="S10178:S10241" si="842">+R10178*L10178</f>
        <v>0</v>
      </c>
      <c r="T10178" s="17" t="s">
        <v>694</v>
      </c>
    </row>
    <row r="10179" spans="1:21" ht="13.2" hidden="1">
      <c r="J10179" s="13" t="str">
        <f t="shared" si="838"/>
        <v/>
      </c>
      <c r="M10179" s="13" t="str">
        <f t="shared" si="837"/>
        <v/>
      </c>
      <c r="N10179" s="13"/>
      <c r="O10179" s="62"/>
      <c r="P10179" s="46">
        <f t="shared" si="839"/>
        <v>0</v>
      </c>
      <c r="Q10179" s="20">
        <f t="shared" si="840"/>
        <v>1</v>
      </c>
      <c r="R10179" s="20">
        <f t="shared" si="841"/>
        <v>0</v>
      </c>
      <c r="S10179" s="18">
        <f t="shared" si="842"/>
        <v>0</v>
      </c>
      <c r="T10179" s="17" t="s">
        <v>694</v>
      </c>
    </row>
    <row r="10180" spans="1:21" ht="13.2" hidden="1">
      <c r="J10180" s="13" t="str">
        <f t="shared" si="838"/>
        <v/>
      </c>
      <c r="M10180" s="13" t="str">
        <f t="shared" si="837"/>
        <v/>
      </c>
      <c r="N10180" s="13"/>
      <c r="O10180" s="62"/>
      <c r="P10180" s="46">
        <f t="shared" si="839"/>
        <v>0</v>
      </c>
      <c r="Q10180" s="20">
        <f t="shared" si="840"/>
        <v>1</v>
      </c>
      <c r="R10180" s="20">
        <f t="shared" si="841"/>
        <v>0</v>
      </c>
      <c r="S10180" s="18">
        <f t="shared" si="842"/>
        <v>0</v>
      </c>
      <c r="T10180" s="17" t="s">
        <v>694</v>
      </c>
    </row>
    <row r="10181" spans="1:21" ht="13.2" hidden="1">
      <c r="J10181" s="13" t="str">
        <f t="shared" si="838"/>
        <v/>
      </c>
      <c r="M10181" s="13" t="str">
        <f t="shared" si="837"/>
        <v/>
      </c>
      <c r="N10181" s="13"/>
      <c r="O10181" s="62"/>
      <c r="P10181" s="46">
        <f t="shared" si="839"/>
        <v>0</v>
      </c>
      <c r="Q10181" s="20">
        <f t="shared" si="840"/>
        <v>1</v>
      </c>
      <c r="R10181" s="20">
        <f t="shared" si="841"/>
        <v>0</v>
      </c>
      <c r="S10181" s="18">
        <f t="shared" si="842"/>
        <v>0</v>
      </c>
      <c r="T10181" s="17" t="s">
        <v>694</v>
      </c>
    </row>
    <row r="10182" spans="1:21" ht="13.2" hidden="1">
      <c r="J10182" s="13" t="str">
        <f t="shared" si="838"/>
        <v/>
      </c>
      <c r="M10182" s="13" t="str">
        <f t="shared" si="837"/>
        <v/>
      </c>
      <c r="N10182" s="13"/>
      <c r="O10182" s="62"/>
      <c r="P10182" s="46">
        <f t="shared" si="839"/>
        <v>0</v>
      </c>
      <c r="Q10182" s="20">
        <f t="shared" si="840"/>
        <v>1</v>
      </c>
      <c r="R10182" s="20">
        <f t="shared" si="841"/>
        <v>0</v>
      </c>
      <c r="S10182" s="18">
        <f t="shared" si="842"/>
        <v>0</v>
      </c>
      <c r="T10182" s="17" t="s">
        <v>694</v>
      </c>
    </row>
    <row r="10183" spans="1:21" ht="13.2" hidden="1">
      <c r="A10183" s="40"/>
      <c r="B10183" s="47"/>
      <c r="D10183" s="40"/>
      <c r="J10183" s="13" t="str">
        <f t="shared" si="838"/>
        <v/>
      </c>
      <c r="K10183" s="40"/>
      <c r="L10183" s="52"/>
      <c r="M10183" s="13" t="str">
        <f t="shared" si="837"/>
        <v/>
      </c>
      <c r="N10183" s="39"/>
      <c r="O10183" s="56"/>
      <c r="P10183" s="46">
        <f t="shared" si="839"/>
        <v>0</v>
      </c>
      <c r="Q10183" s="20">
        <f t="shared" si="840"/>
        <v>1</v>
      </c>
      <c r="R10183" s="20">
        <f t="shared" si="841"/>
        <v>0</v>
      </c>
      <c r="S10183" s="18">
        <f t="shared" si="842"/>
        <v>0</v>
      </c>
      <c r="T10183" s="17" t="s">
        <v>694</v>
      </c>
      <c r="U10183" s="40"/>
    </row>
    <row r="10184" spans="1:21" ht="13.2" hidden="1">
      <c r="A10184" s="40"/>
      <c r="B10184" s="47"/>
      <c r="D10184" s="40"/>
      <c r="J10184" s="13" t="str">
        <f t="shared" si="838"/>
        <v/>
      </c>
      <c r="K10184" s="40"/>
      <c r="L10184" s="52"/>
      <c r="M10184" s="13" t="str">
        <f t="shared" si="837"/>
        <v/>
      </c>
      <c r="N10184" s="39"/>
      <c r="O10184" s="56"/>
      <c r="P10184" s="46">
        <f t="shared" si="839"/>
        <v>0</v>
      </c>
      <c r="Q10184" s="20">
        <f t="shared" si="840"/>
        <v>1</v>
      </c>
      <c r="R10184" s="20">
        <f t="shared" si="841"/>
        <v>0</v>
      </c>
      <c r="S10184" s="18">
        <f t="shared" si="842"/>
        <v>0</v>
      </c>
      <c r="T10184" s="17" t="s">
        <v>694</v>
      </c>
      <c r="U10184" s="40"/>
    </row>
    <row r="10185" spans="1:21" ht="13.2" hidden="1">
      <c r="J10185" s="13" t="str">
        <f t="shared" si="838"/>
        <v/>
      </c>
      <c r="M10185" s="13" t="str">
        <f t="shared" si="837"/>
        <v/>
      </c>
      <c r="P10185" s="46">
        <f t="shared" si="839"/>
        <v>0</v>
      </c>
      <c r="Q10185" s="20">
        <f t="shared" si="840"/>
        <v>1</v>
      </c>
      <c r="R10185" s="20">
        <f t="shared" si="841"/>
        <v>0</v>
      </c>
      <c r="S10185" s="18">
        <f t="shared" si="842"/>
        <v>0</v>
      </c>
      <c r="T10185" s="17" t="s">
        <v>694</v>
      </c>
    </row>
    <row r="10186" spans="1:21" ht="13.2" hidden="1">
      <c r="J10186" s="13" t="str">
        <f t="shared" si="838"/>
        <v/>
      </c>
      <c r="M10186" s="13" t="str">
        <f t="shared" si="837"/>
        <v/>
      </c>
      <c r="P10186" s="46">
        <f t="shared" si="839"/>
        <v>0</v>
      </c>
      <c r="Q10186" s="20">
        <f t="shared" si="840"/>
        <v>1</v>
      </c>
      <c r="R10186" s="20">
        <f t="shared" si="841"/>
        <v>0</v>
      </c>
      <c r="S10186" s="18">
        <f t="shared" si="842"/>
        <v>0</v>
      </c>
      <c r="T10186" s="17" t="s">
        <v>694</v>
      </c>
    </row>
    <row r="10187" spans="1:21" ht="13.2" hidden="1">
      <c r="A10187" s="64"/>
      <c r="J10187" s="13" t="str">
        <f t="shared" si="838"/>
        <v/>
      </c>
      <c r="M10187" s="13" t="str">
        <f t="shared" si="837"/>
        <v/>
      </c>
      <c r="P10187" s="46">
        <f t="shared" si="839"/>
        <v>0</v>
      </c>
      <c r="Q10187" s="20">
        <f t="shared" si="840"/>
        <v>1</v>
      </c>
      <c r="R10187" s="20">
        <f t="shared" si="841"/>
        <v>0</v>
      </c>
      <c r="S10187" s="18">
        <f t="shared" si="842"/>
        <v>0</v>
      </c>
      <c r="T10187" s="17" t="s">
        <v>694</v>
      </c>
    </row>
    <row r="10188" spans="1:21" ht="13.2" hidden="1">
      <c r="A10188" s="64"/>
      <c r="J10188" s="13" t="str">
        <f t="shared" si="838"/>
        <v/>
      </c>
      <c r="M10188" s="13" t="str">
        <f t="shared" si="837"/>
        <v/>
      </c>
      <c r="P10188" s="46">
        <f t="shared" si="839"/>
        <v>0</v>
      </c>
      <c r="Q10188" s="20">
        <f t="shared" si="840"/>
        <v>1</v>
      </c>
      <c r="R10188" s="20">
        <f t="shared" si="841"/>
        <v>0</v>
      </c>
      <c r="S10188" s="18">
        <f t="shared" si="842"/>
        <v>0</v>
      </c>
      <c r="T10188" s="17" t="s">
        <v>694</v>
      </c>
    </row>
    <row r="10189" spans="1:21" ht="13.2" hidden="1">
      <c r="A10189" s="64"/>
      <c r="J10189" s="13" t="str">
        <f t="shared" si="838"/>
        <v/>
      </c>
      <c r="M10189" s="13" t="str">
        <f t="shared" si="837"/>
        <v/>
      </c>
      <c r="P10189" s="46">
        <f t="shared" si="839"/>
        <v>0</v>
      </c>
      <c r="Q10189" s="20">
        <f t="shared" si="840"/>
        <v>1</v>
      </c>
      <c r="R10189" s="20">
        <f t="shared" si="841"/>
        <v>0</v>
      </c>
      <c r="S10189" s="18">
        <f t="shared" si="842"/>
        <v>0</v>
      </c>
      <c r="T10189" s="17" t="s">
        <v>694</v>
      </c>
    </row>
    <row r="10190" spans="1:21" ht="13.2" hidden="1">
      <c r="A10190" s="64"/>
      <c r="J10190" s="13" t="str">
        <f t="shared" si="838"/>
        <v/>
      </c>
      <c r="M10190" s="13" t="str">
        <f t="shared" si="837"/>
        <v/>
      </c>
      <c r="P10190" s="46">
        <f t="shared" si="839"/>
        <v>0</v>
      </c>
      <c r="Q10190" s="20">
        <f t="shared" si="840"/>
        <v>1</v>
      </c>
      <c r="R10190" s="20">
        <f t="shared" si="841"/>
        <v>0</v>
      </c>
      <c r="S10190" s="18">
        <f t="shared" si="842"/>
        <v>0</v>
      </c>
      <c r="T10190" s="17" t="s">
        <v>694</v>
      </c>
    </row>
    <row r="10191" spans="1:21" ht="13.2" hidden="1">
      <c r="J10191" s="13" t="str">
        <f t="shared" si="838"/>
        <v/>
      </c>
      <c r="M10191" s="13" t="str">
        <f t="shared" si="837"/>
        <v/>
      </c>
      <c r="P10191" s="46">
        <f t="shared" si="839"/>
        <v>0</v>
      </c>
      <c r="Q10191" s="20">
        <f t="shared" si="840"/>
        <v>1</v>
      </c>
      <c r="R10191" s="20">
        <f t="shared" si="841"/>
        <v>0</v>
      </c>
      <c r="S10191" s="18">
        <f t="shared" si="842"/>
        <v>0</v>
      </c>
      <c r="T10191" s="17" t="s">
        <v>694</v>
      </c>
    </row>
    <row r="10192" spans="1:21" ht="13.2" hidden="1">
      <c r="J10192" s="13" t="str">
        <f t="shared" si="838"/>
        <v/>
      </c>
      <c r="M10192" s="13" t="str">
        <f t="shared" si="837"/>
        <v/>
      </c>
      <c r="N10192" s="13"/>
      <c r="O10192" s="62"/>
      <c r="P10192" s="46">
        <f t="shared" si="839"/>
        <v>0</v>
      </c>
      <c r="Q10192" s="20">
        <f t="shared" si="840"/>
        <v>1</v>
      </c>
      <c r="R10192" s="20">
        <f t="shared" si="841"/>
        <v>0</v>
      </c>
      <c r="S10192" s="18">
        <f t="shared" si="842"/>
        <v>0</v>
      </c>
      <c r="T10192" s="17" t="s">
        <v>694</v>
      </c>
    </row>
    <row r="10193" spans="1:21" ht="13.2" hidden="1">
      <c r="J10193" s="13" t="str">
        <f t="shared" si="838"/>
        <v/>
      </c>
      <c r="M10193" s="13" t="str">
        <f t="shared" si="837"/>
        <v/>
      </c>
      <c r="N10193" s="13"/>
      <c r="O10193" s="62"/>
      <c r="P10193" s="46">
        <f t="shared" si="839"/>
        <v>0</v>
      </c>
      <c r="Q10193" s="20">
        <f t="shared" si="840"/>
        <v>1</v>
      </c>
      <c r="R10193" s="20">
        <f t="shared" si="841"/>
        <v>0</v>
      </c>
      <c r="S10193" s="18">
        <f t="shared" si="842"/>
        <v>0</v>
      </c>
      <c r="T10193" s="17" t="s">
        <v>694</v>
      </c>
    </row>
    <row r="10194" spans="1:21" ht="13.2" hidden="1">
      <c r="J10194" s="13" t="str">
        <f t="shared" si="838"/>
        <v/>
      </c>
      <c r="M10194" s="13" t="str">
        <f t="shared" si="837"/>
        <v/>
      </c>
      <c r="N10194" s="13"/>
      <c r="O10194" s="62"/>
      <c r="P10194" s="46">
        <f t="shared" si="839"/>
        <v>0</v>
      </c>
      <c r="Q10194" s="20">
        <f t="shared" si="840"/>
        <v>1</v>
      </c>
      <c r="R10194" s="20">
        <f t="shared" si="841"/>
        <v>0</v>
      </c>
      <c r="S10194" s="18">
        <f t="shared" si="842"/>
        <v>0</v>
      </c>
      <c r="T10194" s="17" t="s">
        <v>694</v>
      </c>
    </row>
    <row r="10195" spans="1:21" ht="13.2" hidden="1">
      <c r="J10195" s="13" t="str">
        <f t="shared" si="838"/>
        <v/>
      </c>
      <c r="M10195" s="13" t="str">
        <f t="shared" si="837"/>
        <v/>
      </c>
      <c r="N10195" s="13"/>
      <c r="O10195" s="62"/>
      <c r="P10195" s="46">
        <f t="shared" si="839"/>
        <v>0</v>
      </c>
      <c r="Q10195" s="20">
        <f t="shared" si="840"/>
        <v>1</v>
      </c>
      <c r="R10195" s="20">
        <f t="shared" si="841"/>
        <v>0</v>
      </c>
      <c r="S10195" s="18">
        <f t="shared" si="842"/>
        <v>0</v>
      </c>
      <c r="T10195" s="17" t="s">
        <v>694</v>
      </c>
    </row>
    <row r="10196" spans="1:21" ht="13.2" hidden="1">
      <c r="J10196" s="13" t="str">
        <f t="shared" si="838"/>
        <v/>
      </c>
      <c r="M10196" s="13" t="str">
        <f t="shared" si="837"/>
        <v/>
      </c>
      <c r="N10196" s="13"/>
      <c r="O10196" s="62"/>
      <c r="P10196" s="46">
        <f t="shared" si="839"/>
        <v>0</v>
      </c>
      <c r="Q10196" s="20">
        <f t="shared" si="840"/>
        <v>1</v>
      </c>
      <c r="R10196" s="20">
        <f t="shared" si="841"/>
        <v>0</v>
      </c>
      <c r="S10196" s="18">
        <f t="shared" si="842"/>
        <v>0</v>
      </c>
      <c r="T10196" s="17" t="s">
        <v>694</v>
      </c>
    </row>
    <row r="10197" spans="1:21" ht="13.2" hidden="1">
      <c r="A10197" s="40"/>
      <c r="B10197" s="47"/>
      <c r="D10197" s="40"/>
      <c r="J10197" s="13" t="str">
        <f t="shared" si="838"/>
        <v/>
      </c>
      <c r="K10197" s="40"/>
      <c r="L10197" s="52"/>
      <c r="M10197" s="13" t="str">
        <f t="shared" si="837"/>
        <v/>
      </c>
      <c r="N10197" s="39"/>
      <c r="O10197" s="56"/>
      <c r="P10197" s="46">
        <f t="shared" si="839"/>
        <v>0</v>
      </c>
      <c r="Q10197" s="20">
        <f t="shared" si="840"/>
        <v>1</v>
      </c>
      <c r="R10197" s="20">
        <f t="shared" si="841"/>
        <v>0</v>
      </c>
      <c r="S10197" s="18">
        <f t="shared" si="842"/>
        <v>0</v>
      </c>
      <c r="T10197" s="17" t="s">
        <v>694</v>
      </c>
      <c r="U10197" s="40"/>
    </row>
    <row r="10198" spans="1:21" ht="13.2" hidden="1">
      <c r="J10198" s="13" t="str">
        <f t="shared" si="838"/>
        <v/>
      </c>
      <c r="M10198" s="13" t="str">
        <f t="shared" si="837"/>
        <v/>
      </c>
      <c r="P10198" s="46">
        <f t="shared" si="839"/>
        <v>0</v>
      </c>
      <c r="Q10198" s="20">
        <f t="shared" si="840"/>
        <v>1</v>
      </c>
      <c r="R10198" s="20">
        <f t="shared" si="841"/>
        <v>0</v>
      </c>
      <c r="S10198" s="18">
        <f t="shared" si="842"/>
        <v>0</v>
      </c>
      <c r="T10198" s="17" t="s">
        <v>694</v>
      </c>
    </row>
    <row r="10199" spans="1:21" ht="13.2" hidden="1">
      <c r="J10199" s="13" t="str">
        <f t="shared" si="838"/>
        <v/>
      </c>
      <c r="M10199" s="13" t="str">
        <f t="shared" si="837"/>
        <v/>
      </c>
      <c r="P10199" s="46">
        <f t="shared" si="839"/>
        <v>0</v>
      </c>
      <c r="Q10199" s="20">
        <f t="shared" si="840"/>
        <v>1</v>
      </c>
      <c r="R10199" s="20">
        <f t="shared" si="841"/>
        <v>0</v>
      </c>
      <c r="S10199" s="18">
        <f t="shared" si="842"/>
        <v>0</v>
      </c>
      <c r="T10199" s="17" t="s">
        <v>694</v>
      </c>
    </row>
    <row r="10200" spans="1:21" ht="13.2" hidden="1">
      <c r="A10200" s="64"/>
      <c r="J10200" s="13" t="str">
        <f t="shared" si="838"/>
        <v/>
      </c>
      <c r="M10200" s="13" t="str">
        <f t="shared" si="837"/>
        <v/>
      </c>
      <c r="P10200" s="46">
        <f t="shared" si="839"/>
        <v>0</v>
      </c>
      <c r="Q10200" s="20">
        <f t="shared" si="840"/>
        <v>1</v>
      </c>
      <c r="R10200" s="20">
        <f t="shared" si="841"/>
        <v>0</v>
      </c>
      <c r="S10200" s="18">
        <f t="shared" si="842"/>
        <v>0</v>
      </c>
      <c r="T10200" s="17" t="s">
        <v>694</v>
      </c>
    </row>
    <row r="10201" spans="1:21" ht="13.2" hidden="1">
      <c r="A10201" s="64"/>
      <c r="J10201" s="13" t="str">
        <f t="shared" si="838"/>
        <v/>
      </c>
      <c r="M10201" s="13" t="str">
        <f t="shared" si="837"/>
        <v/>
      </c>
      <c r="P10201" s="46">
        <f t="shared" si="839"/>
        <v>0</v>
      </c>
      <c r="Q10201" s="20">
        <f t="shared" si="840"/>
        <v>1</v>
      </c>
      <c r="R10201" s="20">
        <f t="shared" si="841"/>
        <v>0</v>
      </c>
      <c r="S10201" s="18">
        <f t="shared" si="842"/>
        <v>0</v>
      </c>
      <c r="T10201" s="17" t="s">
        <v>694</v>
      </c>
    </row>
    <row r="10202" spans="1:21" ht="13.2" hidden="1">
      <c r="A10202" s="64"/>
      <c r="J10202" s="13" t="str">
        <f t="shared" si="838"/>
        <v/>
      </c>
      <c r="M10202" s="13" t="str">
        <f t="shared" si="837"/>
        <v/>
      </c>
      <c r="P10202" s="46">
        <f t="shared" si="839"/>
        <v>0</v>
      </c>
      <c r="Q10202" s="20">
        <f t="shared" si="840"/>
        <v>1</v>
      </c>
      <c r="R10202" s="20">
        <f t="shared" si="841"/>
        <v>0</v>
      </c>
      <c r="S10202" s="18">
        <f t="shared" si="842"/>
        <v>0</v>
      </c>
      <c r="T10202" s="17" t="s">
        <v>694</v>
      </c>
    </row>
    <row r="10203" spans="1:21" ht="13.2" hidden="1">
      <c r="A10203" s="64"/>
      <c r="J10203" s="13" t="str">
        <f t="shared" si="838"/>
        <v/>
      </c>
      <c r="M10203" s="13" t="str">
        <f t="shared" si="837"/>
        <v/>
      </c>
      <c r="P10203" s="46">
        <f t="shared" si="839"/>
        <v>0</v>
      </c>
      <c r="Q10203" s="20">
        <f t="shared" si="840"/>
        <v>1</v>
      </c>
      <c r="R10203" s="20">
        <f t="shared" si="841"/>
        <v>0</v>
      </c>
      <c r="S10203" s="18">
        <f t="shared" si="842"/>
        <v>0</v>
      </c>
      <c r="T10203" s="17" t="s">
        <v>694</v>
      </c>
    </row>
    <row r="10204" spans="1:21" ht="13.2" hidden="1">
      <c r="J10204" s="13" t="str">
        <f t="shared" si="838"/>
        <v/>
      </c>
      <c r="M10204" s="13" t="str">
        <f t="shared" si="837"/>
        <v/>
      </c>
      <c r="P10204" s="46">
        <f t="shared" si="839"/>
        <v>0</v>
      </c>
      <c r="Q10204" s="20">
        <f t="shared" si="840"/>
        <v>1</v>
      </c>
      <c r="R10204" s="20">
        <f t="shared" si="841"/>
        <v>0</v>
      </c>
      <c r="S10204" s="18">
        <f t="shared" si="842"/>
        <v>0</v>
      </c>
      <c r="T10204" s="17" t="s">
        <v>694</v>
      </c>
    </row>
    <row r="10205" spans="1:21" ht="13.2" hidden="1">
      <c r="J10205" s="13" t="str">
        <f t="shared" si="838"/>
        <v/>
      </c>
      <c r="M10205" s="13" t="str">
        <f t="shared" si="837"/>
        <v/>
      </c>
      <c r="N10205" s="13"/>
      <c r="O10205" s="62"/>
      <c r="P10205" s="46">
        <f t="shared" si="839"/>
        <v>0</v>
      </c>
      <c r="Q10205" s="20">
        <f t="shared" si="840"/>
        <v>1</v>
      </c>
      <c r="R10205" s="20">
        <f t="shared" si="841"/>
        <v>0</v>
      </c>
      <c r="S10205" s="18">
        <f t="shared" si="842"/>
        <v>0</v>
      </c>
      <c r="T10205" s="17" t="s">
        <v>694</v>
      </c>
    </row>
    <row r="10206" spans="1:21" ht="13.2" hidden="1">
      <c r="A10206" s="40"/>
      <c r="B10206" s="47"/>
      <c r="D10206" s="40"/>
      <c r="J10206" s="13" t="str">
        <f t="shared" si="838"/>
        <v/>
      </c>
      <c r="K10206" s="40"/>
      <c r="L10206" s="52"/>
      <c r="M10206" s="13" t="str">
        <f t="shared" si="837"/>
        <v/>
      </c>
      <c r="N10206" s="39"/>
      <c r="O10206" s="56"/>
      <c r="P10206" s="46">
        <f t="shared" si="839"/>
        <v>0</v>
      </c>
      <c r="Q10206" s="20">
        <f t="shared" si="840"/>
        <v>1</v>
      </c>
      <c r="R10206" s="20">
        <f t="shared" si="841"/>
        <v>0</v>
      </c>
      <c r="S10206" s="18">
        <f t="shared" si="842"/>
        <v>0</v>
      </c>
      <c r="T10206" s="17" t="s">
        <v>694</v>
      </c>
      <c r="U10206" s="40"/>
    </row>
    <row r="10207" spans="1:21" ht="13.2" hidden="1">
      <c r="A10207" s="40"/>
      <c r="B10207" s="47"/>
      <c r="D10207" s="40"/>
      <c r="J10207" s="13" t="str">
        <f t="shared" si="838"/>
        <v/>
      </c>
      <c r="K10207" s="40"/>
      <c r="L10207" s="52"/>
      <c r="M10207" s="13" t="str">
        <f t="shared" si="837"/>
        <v/>
      </c>
      <c r="N10207" s="39"/>
      <c r="O10207" s="56"/>
      <c r="P10207" s="46">
        <f t="shared" si="839"/>
        <v>0</v>
      </c>
      <c r="Q10207" s="20">
        <f t="shared" si="840"/>
        <v>1</v>
      </c>
      <c r="R10207" s="20">
        <f t="shared" si="841"/>
        <v>0</v>
      </c>
      <c r="S10207" s="18">
        <f t="shared" si="842"/>
        <v>0</v>
      </c>
      <c r="T10207" s="17" t="s">
        <v>694</v>
      </c>
      <c r="U10207" s="40"/>
    </row>
    <row r="10208" spans="1:21" ht="13.2" hidden="1">
      <c r="A10208" s="40"/>
      <c r="B10208" s="47"/>
      <c r="D10208" s="40"/>
      <c r="J10208" s="13" t="str">
        <f t="shared" si="838"/>
        <v/>
      </c>
      <c r="K10208" s="40"/>
      <c r="L10208" s="52"/>
      <c r="M10208" s="13" t="str">
        <f t="shared" si="837"/>
        <v/>
      </c>
      <c r="N10208" s="39"/>
      <c r="O10208" s="56"/>
      <c r="P10208" s="46">
        <f t="shared" si="839"/>
        <v>0</v>
      </c>
      <c r="Q10208" s="20">
        <f t="shared" si="840"/>
        <v>1</v>
      </c>
      <c r="R10208" s="20">
        <f t="shared" si="841"/>
        <v>0</v>
      </c>
      <c r="S10208" s="18">
        <f t="shared" si="842"/>
        <v>0</v>
      </c>
      <c r="T10208" s="17" t="s">
        <v>694</v>
      </c>
      <c r="U10208" s="40"/>
    </row>
    <row r="10209" spans="1:21" ht="13.2" hidden="1">
      <c r="J10209" s="13" t="str">
        <f t="shared" si="838"/>
        <v/>
      </c>
      <c r="M10209" s="13" t="str">
        <f t="shared" si="837"/>
        <v/>
      </c>
      <c r="P10209" s="46">
        <f t="shared" si="839"/>
        <v>0</v>
      </c>
      <c r="Q10209" s="20">
        <f t="shared" si="840"/>
        <v>1</v>
      </c>
      <c r="R10209" s="20">
        <f t="shared" si="841"/>
        <v>0</v>
      </c>
      <c r="S10209" s="18">
        <f t="shared" si="842"/>
        <v>0</v>
      </c>
      <c r="T10209" s="17" t="s">
        <v>694</v>
      </c>
    </row>
    <row r="10210" spans="1:21" ht="13.2" hidden="1">
      <c r="A10210" s="64"/>
      <c r="J10210" s="13" t="str">
        <f t="shared" si="838"/>
        <v/>
      </c>
      <c r="M10210" s="13" t="str">
        <f t="shared" si="837"/>
        <v/>
      </c>
      <c r="P10210" s="46">
        <f t="shared" si="839"/>
        <v>0</v>
      </c>
      <c r="Q10210" s="20">
        <f t="shared" si="840"/>
        <v>1</v>
      </c>
      <c r="R10210" s="20">
        <f t="shared" si="841"/>
        <v>0</v>
      </c>
      <c r="S10210" s="18">
        <f t="shared" si="842"/>
        <v>0</v>
      </c>
      <c r="T10210" s="17" t="s">
        <v>694</v>
      </c>
    </row>
    <row r="10211" spans="1:21" ht="13.2" hidden="1">
      <c r="A10211" s="64"/>
      <c r="J10211" s="13" t="str">
        <f t="shared" si="838"/>
        <v/>
      </c>
      <c r="M10211" s="13" t="str">
        <f t="shared" si="837"/>
        <v/>
      </c>
      <c r="P10211" s="46">
        <f t="shared" si="839"/>
        <v>0</v>
      </c>
      <c r="Q10211" s="20">
        <f t="shared" si="840"/>
        <v>1</v>
      </c>
      <c r="R10211" s="20">
        <f t="shared" si="841"/>
        <v>0</v>
      </c>
      <c r="S10211" s="18">
        <f t="shared" si="842"/>
        <v>0</v>
      </c>
      <c r="T10211" s="17" t="s">
        <v>694</v>
      </c>
    </row>
    <row r="10212" spans="1:21" ht="13.2" hidden="1">
      <c r="A10212" s="64"/>
      <c r="J10212" s="13" t="str">
        <f t="shared" si="838"/>
        <v/>
      </c>
      <c r="M10212" s="13" t="str">
        <f t="shared" si="837"/>
        <v/>
      </c>
      <c r="P10212" s="46">
        <f t="shared" si="839"/>
        <v>0</v>
      </c>
      <c r="Q10212" s="20">
        <f t="shared" si="840"/>
        <v>1</v>
      </c>
      <c r="R10212" s="20">
        <f t="shared" si="841"/>
        <v>0</v>
      </c>
      <c r="S10212" s="18">
        <f t="shared" si="842"/>
        <v>0</v>
      </c>
      <c r="T10212" s="17" t="s">
        <v>694</v>
      </c>
    </row>
    <row r="10213" spans="1:21" ht="13.2" hidden="1">
      <c r="A10213" s="64"/>
      <c r="J10213" s="13" t="str">
        <f t="shared" si="838"/>
        <v/>
      </c>
      <c r="M10213" s="13" t="str">
        <f t="shared" si="837"/>
        <v/>
      </c>
      <c r="P10213" s="46">
        <f t="shared" si="839"/>
        <v>0</v>
      </c>
      <c r="Q10213" s="20">
        <f t="shared" si="840"/>
        <v>1</v>
      </c>
      <c r="R10213" s="20">
        <f t="shared" si="841"/>
        <v>0</v>
      </c>
      <c r="S10213" s="18">
        <f t="shared" si="842"/>
        <v>0</v>
      </c>
      <c r="T10213" s="17" t="s">
        <v>694</v>
      </c>
    </row>
    <row r="10214" spans="1:21" ht="13.2" hidden="1">
      <c r="A10214" s="64"/>
      <c r="J10214" s="13" t="str">
        <f t="shared" si="838"/>
        <v/>
      </c>
      <c r="M10214" s="13" t="str">
        <f t="shared" si="837"/>
        <v/>
      </c>
      <c r="P10214" s="46">
        <f t="shared" si="839"/>
        <v>0</v>
      </c>
      <c r="Q10214" s="20">
        <f t="shared" si="840"/>
        <v>1</v>
      </c>
      <c r="R10214" s="20">
        <f t="shared" si="841"/>
        <v>0</v>
      </c>
      <c r="S10214" s="18">
        <f t="shared" si="842"/>
        <v>0</v>
      </c>
      <c r="T10214" s="17" t="s">
        <v>694</v>
      </c>
    </row>
    <row r="10215" spans="1:21" ht="13.2" hidden="1">
      <c r="J10215" s="13" t="str">
        <f t="shared" si="838"/>
        <v/>
      </c>
      <c r="M10215" s="13" t="str">
        <f t="shared" si="837"/>
        <v/>
      </c>
      <c r="P10215" s="46">
        <f t="shared" si="839"/>
        <v>0</v>
      </c>
      <c r="Q10215" s="20">
        <f t="shared" si="840"/>
        <v>1</v>
      </c>
      <c r="R10215" s="20">
        <f t="shared" si="841"/>
        <v>0</v>
      </c>
      <c r="S10215" s="18">
        <f t="shared" si="842"/>
        <v>0</v>
      </c>
      <c r="T10215" s="17" t="s">
        <v>694</v>
      </c>
    </row>
    <row r="10216" spans="1:21" ht="13.2" hidden="1">
      <c r="J10216" s="13" t="str">
        <f t="shared" si="838"/>
        <v/>
      </c>
      <c r="M10216" s="13" t="str">
        <f t="shared" si="837"/>
        <v/>
      </c>
      <c r="N10216" s="13"/>
      <c r="O10216" s="62"/>
      <c r="P10216" s="46">
        <f t="shared" si="839"/>
        <v>0</v>
      </c>
      <c r="Q10216" s="20">
        <f t="shared" si="840"/>
        <v>1</v>
      </c>
      <c r="R10216" s="20">
        <f t="shared" si="841"/>
        <v>0</v>
      </c>
      <c r="S10216" s="18">
        <f t="shared" si="842"/>
        <v>0</v>
      </c>
      <c r="T10216" s="17" t="s">
        <v>694</v>
      </c>
    </row>
    <row r="10217" spans="1:21" ht="13.2" hidden="1">
      <c r="J10217" s="13" t="str">
        <f t="shared" si="838"/>
        <v/>
      </c>
      <c r="M10217" s="13" t="str">
        <f t="shared" si="837"/>
        <v/>
      </c>
      <c r="N10217" s="13"/>
      <c r="O10217" s="62"/>
      <c r="P10217" s="46">
        <f t="shared" si="839"/>
        <v>0</v>
      </c>
      <c r="Q10217" s="20">
        <f t="shared" si="840"/>
        <v>1</v>
      </c>
      <c r="R10217" s="20">
        <f t="shared" si="841"/>
        <v>0</v>
      </c>
      <c r="S10217" s="18">
        <f t="shared" si="842"/>
        <v>0</v>
      </c>
      <c r="T10217" s="17" t="s">
        <v>694</v>
      </c>
    </row>
    <row r="10218" spans="1:21" ht="13.2" hidden="1">
      <c r="A10218" s="40"/>
      <c r="B10218" s="47"/>
      <c r="D10218" s="40"/>
      <c r="J10218" s="13" t="str">
        <f t="shared" si="838"/>
        <v/>
      </c>
      <c r="K10218" s="40"/>
      <c r="L10218" s="52"/>
      <c r="M10218" s="13" t="str">
        <f t="shared" si="837"/>
        <v/>
      </c>
      <c r="N10218" s="39"/>
      <c r="O10218" s="56"/>
      <c r="P10218" s="46">
        <f t="shared" si="839"/>
        <v>0</v>
      </c>
      <c r="Q10218" s="20">
        <f t="shared" si="840"/>
        <v>1</v>
      </c>
      <c r="R10218" s="20">
        <f t="shared" si="841"/>
        <v>0</v>
      </c>
      <c r="S10218" s="18">
        <f t="shared" si="842"/>
        <v>0</v>
      </c>
      <c r="T10218" s="17" t="s">
        <v>694</v>
      </c>
      <c r="U10218" s="40"/>
    </row>
    <row r="10219" spans="1:21" ht="13.2" hidden="1">
      <c r="A10219" s="40"/>
      <c r="B10219" s="47"/>
      <c r="D10219" s="40"/>
      <c r="J10219" s="13" t="str">
        <f t="shared" si="838"/>
        <v/>
      </c>
      <c r="K10219" s="40"/>
      <c r="L10219" s="52"/>
      <c r="M10219" s="13" t="str">
        <f t="shared" si="837"/>
        <v/>
      </c>
      <c r="N10219" s="39"/>
      <c r="O10219" s="56"/>
      <c r="P10219" s="46">
        <f t="shared" si="839"/>
        <v>0</v>
      </c>
      <c r="Q10219" s="20">
        <f t="shared" si="840"/>
        <v>1</v>
      </c>
      <c r="R10219" s="20">
        <f t="shared" si="841"/>
        <v>0</v>
      </c>
      <c r="S10219" s="18">
        <f t="shared" si="842"/>
        <v>0</v>
      </c>
      <c r="T10219" s="17" t="s">
        <v>694</v>
      </c>
      <c r="U10219" s="40"/>
    </row>
    <row r="10220" spans="1:21" ht="13.2" hidden="1">
      <c r="A10220" s="40"/>
      <c r="B10220" s="47"/>
      <c r="D10220" s="40"/>
      <c r="J10220" s="13" t="str">
        <f t="shared" si="838"/>
        <v/>
      </c>
      <c r="K10220" s="40"/>
      <c r="L10220" s="52"/>
      <c r="M10220" s="13" t="str">
        <f t="shared" si="837"/>
        <v/>
      </c>
      <c r="N10220" s="39"/>
      <c r="O10220" s="56"/>
      <c r="P10220" s="46">
        <f t="shared" si="839"/>
        <v>0</v>
      </c>
      <c r="Q10220" s="20">
        <f t="shared" si="840"/>
        <v>1</v>
      </c>
      <c r="R10220" s="20">
        <f t="shared" si="841"/>
        <v>0</v>
      </c>
      <c r="S10220" s="18">
        <f t="shared" si="842"/>
        <v>0</v>
      </c>
      <c r="T10220" s="17" t="s">
        <v>694</v>
      </c>
      <c r="U10220" s="40"/>
    </row>
    <row r="10221" spans="1:21" ht="13.2" hidden="1">
      <c r="J10221" s="13" t="str">
        <f t="shared" si="838"/>
        <v/>
      </c>
      <c r="M10221" s="13" t="str">
        <f t="shared" si="837"/>
        <v/>
      </c>
      <c r="P10221" s="46">
        <f t="shared" si="839"/>
        <v>0</v>
      </c>
      <c r="Q10221" s="20">
        <f t="shared" si="840"/>
        <v>1</v>
      </c>
      <c r="R10221" s="20">
        <f t="shared" si="841"/>
        <v>0</v>
      </c>
      <c r="S10221" s="18">
        <f t="shared" si="842"/>
        <v>0</v>
      </c>
      <c r="T10221" s="17" t="s">
        <v>694</v>
      </c>
    </row>
    <row r="10222" spans="1:21" ht="13.2" hidden="1">
      <c r="J10222" s="13" t="str">
        <f t="shared" si="838"/>
        <v/>
      </c>
      <c r="M10222" s="13" t="str">
        <f t="shared" si="837"/>
        <v/>
      </c>
      <c r="P10222" s="46">
        <f t="shared" si="839"/>
        <v>0</v>
      </c>
      <c r="Q10222" s="20">
        <f t="shared" si="840"/>
        <v>1</v>
      </c>
      <c r="R10222" s="20">
        <f t="shared" si="841"/>
        <v>0</v>
      </c>
      <c r="S10222" s="18">
        <f t="shared" si="842"/>
        <v>0</v>
      </c>
      <c r="T10222" s="17" t="s">
        <v>694</v>
      </c>
    </row>
    <row r="10223" spans="1:21" ht="13.2" hidden="1">
      <c r="J10223" s="13" t="str">
        <f t="shared" si="838"/>
        <v/>
      </c>
      <c r="M10223" s="13" t="str">
        <f t="shared" si="837"/>
        <v/>
      </c>
      <c r="N10223" s="13"/>
      <c r="O10223" s="62"/>
      <c r="P10223" s="46">
        <f t="shared" si="839"/>
        <v>0</v>
      </c>
      <c r="Q10223" s="20">
        <f t="shared" si="840"/>
        <v>1</v>
      </c>
      <c r="R10223" s="20">
        <f t="shared" si="841"/>
        <v>0</v>
      </c>
      <c r="S10223" s="18">
        <f t="shared" si="842"/>
        <v>0</v>
      </c>
      <c r="T10223" s="17" t="s">
        <v>694</v>
      </c>
    </row>
    <row r="10224" spans="1:21" ht="13.2" hidden="1">
      <c r="A10224" s="64"/>
      <c r="J10224" s="13" t="str">
        <f t="shared" si="838"/>
        <v/>
      </c>
      <c r="M10224" s="13" t="str">
        <f t="shared" si="837"/>
        <v/>
      </c>
      <c r="P10224" s="46">
        <f t="shared" si="839"/>
        <v>0</v>
      </c>
      <c r="Q10224" s="20">
        <f t="shared" si="840"/>
        <v>1</v>
      </c>
      <c r="R10224" s="20">
        <f t="shared" si="841"/>
        <v>0</v>
      </c>
      <c r="S10224" s="18">
        <f t="shared" si="842"/>
        <v>0</v>
      </c>
      <c r="T10224" s="17" t="s">
        <v>694</v>
      </c>
    </row>
    <row r="10225" spans="1:20" ht="13.2" hidden="1">
      <c r="J10225" s="13" t="str">
        <f t="shared" si="838"/>
        <v/>
      </c>
      <c r="M10225" s="13" t="str">
        <f t="shared" si="837"/>
        <v/>
      </c>
      <c r="P10225" s="46">
        <f t="shared" si="839"/>
        <v>0</v>
      </c>
      <c r="Q10225" s="20">
        <f t="shared" si="840"/>
        <v>1</v>
      </c>
      <c r="R10225" s="20">
        <f t="shared" si="841"/>
        <v>0</v>
      </c>
      <c r="S10225" s="18">
        <f t="shared" si="842"/>
        <v>0</v>
      </c>
      <c r="T10225" s="17" t="s">
        <v>694</v>
      </c>
    </row>
    <row r="10226" spans="1:20" ht="13.2" hidden="1">
      <c r="J10226" s="13" t="str">
        <f t="shared" si="838"/>
        <v/>
      </c>
      <c r="M10226" s="13" t="str">
        <f t="shared" si="837"/>
        <v/>
      </c>
      <c r="P10226" s="46">
        <f t="shared" si="839"/>
        <v>0</v>
      </c>
      <c r="Q10226" s="20">
        <f t="shared" si="840"/>
        <v>1</v>
      </c>
      <c r="R10226" s="20">
        <f t="shared" si="841"/>
        <v>0</v>
      </c>
      <c r="S10226" s="18">
        <f t="shared" si="842"/>
        <v>0</v>
      </c>
      <c r="T10226" s="17" t="s">
        <v>694</v>
      </c>
    </row>
    <row r="10227" spans="1:20" ht="13.2" hidden="1">
      <c r="J10227" s="13" t="str">
        <f t="shared" si="838"/>
        <v/>
      </c>
      <c r="M10227" s="13" t="str">
        <f t="shared" si="837"/>
        <v/>
      </c>
      <c r="P10227" s="46">
        <f t="shared" si="839"/>
        <v>0</v>
      </c>
      <c r="Q10227" s="20">
        <f t="shared" si="840"/>
        <v>1</v>
      </c>
      <c r="R10227" s="20">
        <f t="shared" si="841"/>
        <v>0</v>
      </c>
      <c r="S10227" s="18">
        <f t="shared" si="842"/>
        <v>0</v>
      </c>
      <c r="T10227" s="17" t="s">
        <v>694</v>
      </c>
    </row>
    <row r="10228" spans="1:20" ht="13.2" hidden="1">
      <c r="J10228" s="13" t="str">
        <f t="shared" si="838"/>
        <v/>
      </c>
      <c r="M10228" s="13" t="str">
        <f t="shared" si="837"/>
        <v/>
      </c>
      <c r="P10228" s="46">
        <f t="shared" si="839"/>
        <v>0</v>
      </c>
      <c r="Q10228" s="20">
        <f t="shared" si="840"/>
        <v>1</v>
      </c>
      <c r="R10228" s="20">
        <f t="shared" si="841"/>
        <v>0</v>
      </c>
      <c r="S10228" s="18">
        <f t="shared" si="842"/>
        <v>0</v>
      </c>
      <c r="T10228" s="17" t="s">
        <v>694</v>
      </c>
    </row>
    <row r="10229" spans="1:20" ht="13.2" hidden="1">
      <c r="J10229" s="13" t="str">
        <f t="shared" si="838"/>
        <v/>
      </c>
      <c r="M10229" s="13" t="str">
        <f t="shared" si="837"/>
        <v/>
      </c>
      <c r="P10229" s="46">
        <f t="shared" si="839"/>
        <v>0</v>
      </c>
      <c r="Q10229" s="20">
        <f t="shared" si="840"/>
        <v>1</v>
      </c>
      <c r="R10229" s="20">
        <f t="shared" si="841"/>
        <v>0</v>
      </c>
      <c r="S10229" s="18">
        <f t="shared" si="842"/>
        <v>0</v>
      </c>
      <c r="T10229" s="17" t="s">
        <v>694</v>
      </c>
    </row>
    <row r="10230" spans="1:20" ht="13.2" hidden="1">
      <c r="J10230" s="13" t="str">
        <f t="shared" si="838"/>
        <v/>
      </c>
      <c r="M10230" s="13" t="str">
        <f t="shared" si="837"/>
        <v/>
      </c>
      <c r="P10230" s="46">
        <f t="shared" si="839"/>
        <v>0</v>
      </c>
      <c r="Q10230" s="20">
        <f t="shared" si="840"/>
        <v>1</v>
      </c>
      <c r="R10230" s="20">
        <f t="shared" si="841"/>
        <v>0</v>
      </c>
      <c r="S10230" s="18">
        <f t="shared" si="842"/>
        <v>0</v>
      </c>
      <c r="T10230" s="17" t="s">
        <v>694</v>
      </c>
    </row>
    <row r="10231" spans="1:20" ht="13.2" hidden="1">
      <c r="J10231" s="13" t="str">
        <f t="shared" si="838"/>
        <v/>
      </c>
      <c r="M10231" s="13" t="str">
        <f t="shared" si="837"/>
        <v/>
      </c>
      <c r="P10231" s="46">
        <f t="shared" si="839"/>
        <v>0</v>
      </c>
      <c r="Q10231" s="20">
        <f t="shared" si="840"/>
        <v>1</v>
      </c>
      <c r="R10231" s="20">
        <f t="shared" si="841"/>
        <v>0</v>
      </c>
      <c r="S10231" s="18">
        <f t="shared" si="842"/>
        <v>0</v>
      </c>
      <c r="T10231" s="17" t="s">
        <v>694</v>
      </c>
    </row>
    <row r="10232" spans="1:20" ht="13.2" hidden="1">
      <c r="J10232" s="13" t="str">
        <f t="shared" si="838"/>
        <v/>
      </c>
      <c r="M10232" s="13" t="str">
        <f t="shared" si="837"/>
        <v/>
      </c>
      <c r="P10232" s="46">
        <f t="shared" si="839"/>
        <v>0</v>
      </c>
      <c r="Q10232" s="20">
        <f t="shared" si="840"/>
        <v>1</v>
      </c>
      <c r="R10232" s="20">
        <f t="shared" si="841"/>
        <v>0</v>
      </c>
      <c r="S10232" s="18">
        <f t="shared" si="842"/>
        <v>0</v>
      </c>
      <c r="T10232" s="17" t="s">
        <v>694</v>
      </c>
    </row>
    <row r="10233" spans="1:20" ht="13.2" hidden="1">
      <c r="J10233" s="13" t="str">
        <f t="shared" si="838"/>
        <v/>
      </c>
      <c r="M10233" s="13" t="str">
        <f t="shared" ref="M10233:M10296" si="843">+LEFT(U10233,4)</f>
        <v/>
      </c>
      <c r="P10233" s="46">
        <f t="shared" si="839"/>
        <v>0</v>
      </c>
      <c r="Q10233" s="20">
        <f t="shared" si="840"/>
        <v>1</v>
      </c>
      <c r="R10233" s="20">
        <f t="shared" si="841"/>
        <v>0</v>
      </c>
      <c r="S10233" s="18">
        <f t="shared" si="842"/>
        <v>0</v>
      </c>
      <c r="T10233" s="17" t="s">
        <v>694</v>
      </c>
    </row>
    <row r="10234" spans="1:20" ht="13.2" hidden="1">
      <c r="J10234" s="13" t="str">
        <f t="shared" si="838"/>
        <v/>
      </c>
      <c r="M10234" s="13" t="str">
        <f t="shared" si="843"/>
        <v/>
      </c>
      <c r="P10234" s="46">
        <f t="shared" si="839"/>
        <v>0</v>
      </c>
      <c r="Q10234" s="20">
        <f t="shared" si="840"/>
        <v>1</v>
      </c>
      <c r="R10234" s="20">
        <f t="shared" si="841"/>
        <v>0</v>
      </c>
      <c r="S10234" s="18">
        <f t="shared" si="842"/>
        <v>0</v>
      </c>
      <c r="T10234" s="17" t="s">
        <v>694</v>
      </c>
    </row>
    <row r="10235" spans="1:20" ht="13.2" hidden="1">
      <c r="J10235" s="13" t="str">
        <f t="shared" si="838"/>
        <v/>
      </c>
      <c r="M10235" s="13" t="str">
        <f t="shared" si="843"/>
        <v/>
      </c>
      <c r="P10235" s="46">
        <f t="shared" si="839"/>
        <v>0</v>
      </c>
      <c r="Q10235" s="20">
        <f t="shared" si="840"/>
        <v>1</v>
      </c>
      <c r="R10235" s="20">
        <f t="shared" si="841"/>
        <v>0</v>
      </c>
      <c r="S10235" s="18">
        <f t="shared" si="842"/>
        <v>0</v>
      </c>
      <c r="T10235" s="17" t="s">
        <v>694</v>
      </c>
    </row>
    <row r="10236" spans="1:20" ht="13.2" hidden="1">
      <c r="J10236" s="13" t="str">
        <f t="shared" si="838"/>
        <v/>
      </c>
      <c r="M10236" s="13" t="str">
        <f t="shared" si="843"/>
        <v/>
      </c>
      <c r="P10236" s="46">
        <f t="shared" si="839"/>
        <v>0</v>
      </c>
      <c r="Q10236" s="20">
        <f t="shared" si="840"/>
        <v>1</v>
      </c>
      <c r="R10236" s="20">
        <f t="shared" si="841"/>
        <v>0</v>
      </c>
      <c r="S10236" s="18">
        <f t="shared" si="842"/>
        <v>0</v>
      </c>
      <c r="T10236" s="17" t="s">
        <v>694</v>
      </c>
    </row>
    <row r="10237" spans="1:20" ht="13.2" hidden="1">
      <c r="J10237" s="13" t="str">
        <f t="shared" si="838"/>
        <v/>
      </c>
      <c r="M10237" s="13" t="str">
        <f t="shared" si="843"/>
        <v/>
      </c>
      <c r="P10237" s="46">
        <f t="shared" si="839"/>
        <v>0</v>
      </c>
      <c r="Q10237" s="20">
        <f t="shared" si="840"/>
        <v>1</v>
      </c>
      <c r="R10237" s="20">
        <f t="shared" si="841"/>
        <v>0</v>
      </c>
      <c r="S10237" s="18">
        <f t="shared" si="842"/>
        <v>0</v>
      </c>
      <c r="T10237" s="17" t="s">
        <v>694</v>
      </c>
    </row>
    <row r="10238" spans="1:20" ht="13.2" hidden="1">
      <c r="J10238" s="13" t="str">
        <f t="shared" si="838"/>
        <v/>
      </c>
      <c r="M10238" s="13" t="str">
        <f t="shared" si="843"/>
        <v/>
      </c>
      <c r="P10238" s="46">
        <f t="shared" si="839"/>
        <v>0</v>
      </c>
      <c r="Q10238" s="20">
        <f t="shared" si="840"/>
        <v>1</v>
      </c>
      <c r="R10238" s="20">
        <f t="shared" si="841"/>
        <v>0</v>
      </c>
      <c r="S10238" s="18">
        <f t="shared" si="842"/>
        <v>0</v>
      </c>
      <c r="T10238" s="17" t="s">
        <v>694</v>
      </c>
    </row>
    <row r="10239" spans="1:20" ht="13.2" hidden="1">
      <c r="J10239" s="13" t="str">
        <f t="shared" si="838"/>
        <v/>
      </c>
      <c r="M10239" s="13" t="str">
        <f t="shared" si="843"/>
        <v/>
      </c>
      <c r="P10239" s="46">
        <f t="shared" si="839"/>
        <v>0</v>
      </c>
      <c r="Q10239" s="20">
        <f t="shared" si="840"/>
        <v>1</v>
      </c>
      <c r="R10239" s="20">
        <f t="shared" si="841"/>
        <v>0</v>
      </c>
      <c r="S10239" s="18">
        <f t="shared" si="842"/>
        <v>0</v>
      </c>
      <c r="T10239" s="17" t="s">
        <v>694</v>
      </c>
    </row>
    <row r="10240" spans="1:20" ht="13.2" hidden="1">
      <c r="A10240" s="64"/>
      <c r="J10240" s="13" t="str">
        <f t="shared" si="838"/>
        <v/>
      </c>
      <c r="M10240" s="13" t="str">
        <f t="shared" si="843"/>
        <v/>
      </c>
      <c r="P10240" s="46">
        <f t="shared" si="839"/>
        <v>0</v>
      </c>
      <c r="Q10240" s="20">
        <f t="shared" si="840"/>
        <v>1</v>
      </c>
      <c r="R10240" s="20">
        <f t="shared" si="841"/>
        <v>0</v>
      </c>
      <c r="S10240" s="18">
        <f t="shared" si="842"/>
        <v>0</v>
      </c>
      <c r="T10240" s="17" t="s">
        <v>694</v>
      </c>
    </row>
    <row r="10241" spans="1:20" ht="13.2" hidden="1">
      <c r="J10241" s="13" t="str">
        <f t="shared" si="838"/>
        <v/>
      </c>
      <c r="M10241" s="13" t="str">
        <f t="shared" si="843"/>
        <v/>
      </c>
      <c r="P10241" s="46">
        <f t="shared" si="839"/>
        <v>0</v>
      </c>
      <c r="Q10241" s="20">
        <f t="shared" si="840"/>
        <v>1</v>
      </c>
      <c r="R10241" s="20">
        <f t="shared" si="841"/>
        <v>0</v>
      </c>
      <c r="S10241" s="18">
        <f t="shared" si="842"/>
        <v>0</v>
      </c>
      <c r="T10241" s="17" t="s">
        <v>694</v>
      </c>
    </row>
    <row r="10242" spans="1:20" ht="13.2" hidden="1">
      <c r="J10242" s="13" t="str">
        <f t="shared" ref="J10242:J10305" si="844">+LEFT(U10242,4)</f>
        <v/>
      </c>
      <c r="M10242" s="13" t="str">
        <f t="shared" si="843"/>
        <v/>
      </c>
      <c r="P10242" s="46">
        <f t="shared" ref="P10242:P10305" si="845">ROUND(O10242*L10242,2)</f>
        <v>0</v>
      </c>
      <c r="Q10242" s="20">
        <f t="shared" ref="Q10242:Q10305" si="846">IF(N10242="HKD",7.8,IF(N10242="CNY",6.4,1))</f>
        <v>1</v>
      </c>
      <c r="R10242" s="20">
        <f t="shared" ref="R10242:R10305" si="847">+O10242/Q10242</f>
        <v>0</v>
      </c>
      <c r="S10242" s="18">
        <f t="shared" ref="S10242:S10305" si="848">+R10242*L10242</f>
        <v>0</v>
      </c>
      <c r="T10242" s="17" t="s">
        <v>694</v>
      </c>
    </row>
    <row r="10243" spans="1:20" ht="13.2" hidden="1">
      <c r="J10243" s="13" t="str">
        <f t="shared" si="844"/>
        <v/>
      </c>
      <c r="M10243" s="13" t="str">
        <f t="shared" si="843"/>
        <v/>
      </c>
      <c r="P10243" s="46">
        <f t="shared" si="845"/>
        <v>0</v>
      </c>
      <c r="Q10243" s="20">
        <f t="shared" si="846"/>
        <v>1</v>
      </c>
      <c r="R10243" s="20">
        <f t="shared" si="847"/>
        <v>0</v>
      </c>
      <c r="S10243" s="18">
        <f t="shared" si="848"/>
        <v>0</v>
      </c>
      <c r="T10243" s="17" t="s">
        <v>694</v>
      </c>
    </row>
    <row r="10244" spans="1:20" ht="13.2" hidden="1">
      <c r="J10244" s="13" t="str">
        <f t="shared" si="844"/>
        <v/>
      </c>
      <c r="M10244" s="13" t="str">
        <f t="shared" si="843"/>
        <v/>
      </c>
      <c r="P10244" s="46">
        <f t="shared" si="845"/>
        <v>0</v>
      </c>
      <c r="Q10244" s="20">
        <f t="shared" si="846"/>
        <v>1</v>
      </c>
      <c r="R10244" s="20">
        <f t="shared" si="847"/>
        <v>0</v>
      </c>
      <c r="S10244" s="18">
        <f t="shared" si="848"/>
        <v>0</v>
      </c>
      <c r="T10244" s="17" t="s">
        <v>694</v>
      </c>
    </row>
    <row r="10245" spans="1:20" ht="13.2" hidden="1">
      <c r="J10245" s="13" t="str">
        <f t="shared" si="844"/>
        <v/>
      </c>
      <c r="M10245" s="13" t="str">
        <f t="shared" si="843"/>
        <v/>
      </c>
      <c r="P10245" s="46">
        <f t="shared" si="845"/>
        <v>0</v>
      </c>
      <c r="Q10245" s="20">
        <f t="shared" si="846"/>
        <v>1</v>
      </c>
      <c r="R10245" s="20">
        <f t="shared" si="847"/>
        <v>0</v>
      </c>
      <c r="S10245" s="18">
        <f t="shared" si="848"/>
        <v>0</v>
      </c>
      <c r="T10245" s="17" t="s">
        <v>694</v>
      </c>
    </row>
    <row r="10246" spans="1:20" ht="13.2" hidden="1">
      <c r="J10246" s="13" t="str">
        <f t="shared" si="844"/>
        <v/>
      </c>
      <c r="M10246" s="13" t="str">
        <f t="shared" si="843"/>
        <v/>
      </c>
      <c r="P10246" s="46">
        <f t="shared" si="845"/>
        <v>0</v>
      </c>
      <c r="Q10246" s="20">
        <f t="shared" si="846"/>
        <v>1</v>
      </c>
      <c r="R10246" s="20">
        <f t="shared" si="847"/>
        <v>0</v>
      </c>
      <c r="S10246" s="18">
        <f t="shared" si="848"/>
        <v>0</v>
      </c>
      <c r="T10246" s="17" t="s">
        <v>694</v>
      </c>
    </row>
    <row r="10247" spans="1:20" ht="13.2" hidden="1">
      <c r="J10247" s="13" t="str">
        <f t="shared" si="844"/>
        <v/>
      </c>
      <c r="M10247" s="13" t="str">
        <f t="shared" si="843"/>
        <v/>
      </c>
      <c r="P10247" s="46">
        <f t="shared" si="845"/>
        <v>0</v>
      </c>
      <c r="Q10247" s="20">
        <f t="shared" si="846"/>
        <v>1</v>
      </c>
      <c r="R10247" s="20">
        <f t="shared" si="847"/>
        <v>0</v>
      </c>
      <c r="S10247" s="18">
        <f t="shared" si="848"/>
        <v>0</v>
      </c>
      <c r="T10247" s="17" t="s">
        <v>694</v>
      </c>
    </row>
    <row r="10248" spans="1:20" ht="13.2" hidden="1">
      <c r="J10248" s="13" t="str">
        <f t="shared" si="844"/>
        <v/>
      </c>
      <c r="M10248" s="13" t="str">
        <f t="shared" si="843"/>
        <v/>
      </c>
      <c r="P10248" s="46">
        <f t="shared" si="845"/>
        <v>0</v>
      </c>
      <c r="Q10248" s="20">
        <f t="shared" si="846"/>
        <v>1</v>
      </c>
      <c r="R10248" s="20">
        <f t="shared" si="847"/>
        <v>0</v>
      </c>
      <c r="S10248" s="18">
        <f t="shared" si="848"/>
        <v>0</v>
      </c>
      <c r="T10248" s="17" t="s">
        <v>694</v>
      </c>
    </row>
    <row r="10249" spans="1:20" ht="13.2" hidden="1">
      <c r="J10249" s="13" t="str">
        <f t="shared" si="844"/>
        <v/>
      </c>
      <c r="M10249" s="13" t="str">
        <f t="shared" si="843"/>
        <v/>
      </c>
      <c r="P10249" s="46">
        <f t="shared" si="845"/>
        <v>0</v>
      </c>
      <c r="Q10249" s="20">
        <f t="shared" si="846"/>
        <v>1</v>
      </c>
      <c r="R10249" s="20">
        <f t="shared" si="847"/>
        <v>0</v>
      </c>
      <c r="S10249" s="18">
        <f t="shared" si="848"/>
        <v>0</v>
      </c>
      <c r="T10249" s="17" t="s">
        <v>694</v>
      </c>
    </row>
    <row r="10250" spans="1:20" ht="13.2" hidden="1">
      <c r="J10250" s="13" t="str">
        <f t="shared" si="844"/>
        <v/>
      </c>
      <c r="M10250" s="13" t="str">
        <f t="shared" si="843"/>
        <v/>
      </c>
      <c r="P10250" s="46">
        <f t="shared" si="845"/>
        <v>0</v>
      </c>
      <c r="Q10250" s="20">
        <f t="shared" si="846"/>
        <v>1</v>
      </c>
      <c r="R10250" s="20">
        <f t="shared" si="847"/>
        <v>0</v>
      </c>
      <c r="S10250" s="18">
        <f t="shared" si="848"/>
        <v>0</v>
      </c>
      <c r="T10250" s="17" t="s">
        <v>694</v>
      </c>
    </row>
    <row r="10251" spans="1:20" ht="13.2" hidden="1">
      <c r="J10251" s="13" t="str">
        <f t="shared" si="844"/>
        <v/>
      </c>
      <c r="M10251" s="13" t="str">
        <f t="shared" si="843"/>
        <v/>
      </c>
      <c r="P10251" s="46">
        <f t="shared" si="845"/>
        <v>0</v>
      </c>
      <c r="Q10251" s="20">
        <f t="shared" si="846"/>
        <v>1</v>
      </c>
      <c r="R10251" s="20">
        <f t="shared" si="847"/>
        <v>0</v>
      </c>
      <c r="S10251" s="18">
        <f t="shared" si="848"/>
        <v>0</v>
      </c>
      <c r="T10251" s="17" t="s">
        <v>694</v>
      </c>
    </row>
    <row r="10252" spans="1:20" ht="13.2" hidden="1">
      <c r="J10252" s="13" t="str">
        <f t="shared" si="844"/>
        <v/>
      </c>
      <c r="M10252" s="13" t="str">
        <f t="shared" si="843"/>
        <v/>
      </c>
      <c r="P10252" s="46">
        <f t="shared" si="845"/>
        <v>0</v>
      </c>
      <c r="Q10252" s="20">
        <f t="shared" si="846"/>
        <v>1</v>
      </c>
      <c r="R10252" s="20">
        <f t="shared" si="847"/>
        <v>0</v>
      </c>
      <c r="S10252" s="18">
        <f t="shared" si="848"/>
        <v>0</v>
      </c>
      <c r="T10252" s="17" t="s">
        <v>694</v>
      </c>
    </row>
    <row r="10253" spans="1:20" ht="13.2" hidden="1">
      <c r="J10253" s="13" t="str">
        <f t="shared" si="844"/>
        <v/>
      </c>
      <c r="M10253" s="13" t="str">
        <f t="shared" si="843"/>
        <v/>
      </c>
      <c r="P10253" s="46">
        <f t="shared" si="845"/>
        <v>0</v>
      </c>
      <c r="Q10253" s="20">
        <f t="shared" si="846"/>
        <v>1</v>
      </c>
      <c r="R10253" s="20">
        <f t="shared" si="847"/>
        <v>0</v>
      </c>
      <c r="S10253" s="18">
        <f t="shared" si="848"/>
        <v>0</v>
      </c>
      <c r="T10253" s="17" t="s">
        <v>694</v>
      </c>
    </row>
    <row r="10254" spans="1:20" ht="13.2" hidden="1">
      <c r="J10254" s="13" t="str">
        <f t="shared" si="844"/>
        <v/>
      </c>
      <c r="M10254" s="13" t="str">
        <f t="shared" si="843"/>
        <v/>
      </c>
      <c r="P10254" s="46">
        <f t="shared" si="845"/>
        <v>0</v>
      </c>
      <c r="Q10254" s="20">
        <f t="shared" si="846"/>
        <v>1</v>
      </c>
      <c r="R10254" s="20">
        <f t="shared" si="847"/>
        <v>0</v>
      </c>
      <c r="S10254" s="18">
        <f t="shared" si="848"/>
        <v>0</v>
      </c>
      <c r="T10254" s="17" t="s">
        <v>694</v>
      </c>
    </row>
    <row r="10255" spans="1:20" ht="13.2" hidden="1">
      <c r="A10255" s="64"/>
      <c r="J10255" s="13" t="str">
        <f t="shared" si="844"/>
        <v/>
      </c>
      <c r="M10255" s="13" t="str">
        <f t="shared" si="843"/>
        <v/>
      </c>
      <c r="P10255" s="46">
        <f t="shared" si="845"/>
        <v>0</v>
      </c>
      <c r="Q10255" s="20">
        <f t="shared" si="846"/>
        <v>1</v>
      </c>
      <c r="R10255" s="20">
        <f t="shared" si="847"/>
        <v>0</v>
      </c>
      <c r="S10255" s="18">
        <f t="shared" si="848"/>
        <v>0</v>
      </c>
      <c r="T10255" s="17" t="s">
        <v>694</v>
      </c>
    </row>
    <row r="10256" spans="1:20" ht="13.2" hidden="1">
      <c r="J10256" s="13" t="str">
        <f t="shared" si="844"/>
        <v/>
      </c>
      <c r="M10256" s="13" t="str">
        <f t="shared" si="843"/>
        <v/>
      </c>
      <c r="P10256" s="46">
        <f t="shared" si="845"/>
        <v>0</v>
      </c>
      <c r="Q10256" s="20">
        <f t="shared" si="846"/>
        <v>1</v>
      </c>
      <c r="R10256" s="20">
        <f t="shared" si="847"/>
        <v>0</v>
      </c>
      <c r="S10256" s="18">
        <f t="shared" si="848"/>
        <v>0</v>
      </c>
      <c r="T10256" s="17" t="s">
        <v>694</v>
      </c>
    </row>
    <row r="10257" spans="1:20" ht="13.2" hidden="1">
      <c r="J10257" s="13" t="str">
        <f t="shared" si="844"/>
        <v/>
      </c>
      <c r="M10257" s="13" t="str">
        <f t="shared" si="843"/>
        <v/>
      </c>
      <c r="P10257" s="46">
        <f t="shared" si="845"/>
        <v>0</v>
      </c>
      <c r="Q10257" s="20">
        <f t="shared" si="846"/>
        <v>1</v>
      </c>
      <c r="R10257" s="20">
        <f t="shared" si="847"/>
        <v>0</v>
      </c>
      <c r="S10257" s="18">
        <f t="shared" si="848"/>
        <v>0</v>
      </c>
      <c r="T10257" s="17" t="s">
        <v>694</v>
      </c>
    </row>
    <row r="10258" spans="1:20" ht="13.2" hidden="1">
      <c r="J10258" s="13" t="str">
        <f t="shared" si="844"/>
        <v/>
      </c>
      <c r="M10258" s="13" t="str">
        <f t="shared" si="843"/>
        <v/>
      </c>
      <c r="P10258" s="46">
        <f t="shared" si="845"/>
        <v>0</v>
      </c>
      <c r="Q10258" s="20">
        <f t="shared" si="846"/>
        <v>1</v>
      </c>
      <c r="R10258" s="20">
        <f t="shared" si="847"/>
        <v>0</v>
      </c>
      <c r="S10258" s="18">
        <f t="shared" si="848"/>
        <v>0</v>
      </c>
      <c r="T10258" s="17" t="s">
        <v>694</v>
      </c>
    </row>
    <row r="10259" spans="1:20" ht="13.2" hidden="1">
      <c r="J10259" s="13" t="str">
        <f t="shared" si="844"/>
        <v/>
      </c>
      <c r="M10259" s="13" t="str">
        <f t="shared" si="843"/>
        <v/>
      </c>
      <c r="P10259" s="46">
        <f t="shared" si="845"/>
        <v>0</v>
      </c>
      <c r="Q10259" s="20">
        <f t="shared" si="846"/>
        <v>1</v>
      </c>
      <c r="R10259" s="20">
        <f t="shared" si="847"/>
        <v>0</v>
      </c>
      <c r="S10259" s="18">
        <f t="shared" si="848"/>
        <v>0</v>
      </c>
      <c r="T10259" s="17" t="s">
        <v>694</v>
      </c>
    </row>
    <row r="10260" spans="1:20" ht="13.2" hidden="1">
      <c r="J10260" s="13" t="str">
        <f t="shared" si="844"/>
        <v/>
      </c>
      <c r="M10260" s="13" t="str">
        <f t="shared" si="843"/>
        <v/>
      </c>
      <c r="P10260" s="46">
        <f t="shared" si="845"/>
        <v>0</v>
      </c>
      <c r="Q10260" s="20">
        <f t="shared" si="846"/>
        <v>1</v>
      </c>
      <c r="R10260" s="20">
        <f t="shared" si="847"/>
        <v>0</v>
      </c>
      <c r="S10260" s="18">
        <f t="shared" si="848"/>
        <v>0</v>
      </c>
      <c r="T10260" s="17" t="s">
        <v>694</v>
      </c>
    </row>
    <row r="10261" spans="1:20" ht="13.2" hidden="1">
      <c r="J10261" s="13" t="str">
        <f t="shared" si="844"/>
        <v/>
      </c>
      <c r="M10261" s="13" t="str">
        <f t="shared" si="843"/>
        <v/>
      </c>
      <c r="P10261" s="46">
        <f t="shared" si="845"/>
        <v>0</v>
      </c>
      <c r="Q10261" s="20">
        <f t="shared" si="846"/>
        <v>1</v>
      </c>
      <c r="R10261" s="20">
        <f t="shared" si="847"/>
        <v>0</v>
      </c>
      <c r="S10261" s="18">
        <f t="shared" si="848"/>
        <v>0</v>
      </c>
      <c r="T10261" s="17" t="s">
        <v>694</v>
      </c>
    </row>
    <row r="10262" spans="1:20" ht="13.2" hidden="1">
      <c r="A10262" s="64"/>
      <c r="J10262" s="13" t="str">
        <f t="shared" si="844"/>
        <v/>
      </c>
      <c r="M10262" s="13" t="str">
        <f t="shared" si="843"/>
        <v/>
      </c>
      <c r="P10262" s="46">
        <f t="shared" si="845"/>
        <v>0</v>
      </c>
      <c r="Q10262" s="20">
        <f t="shared" si="846"/>
        <v>1</v>
      </c>
      <c r="R10262" s="20">
        <f t="shared" si="847"/>
        <v>0</v>
      </c>
      <c r="S10262" s="18">
        <f t="shared" si="848"/>
        <v>0</v>
      </c>
      <c r="T10262" s="17" t="s">
        <v>694</v>
      </c>
    </row>
    <row r="10263" spans="1:20" ht="13.2" hidden="1">
      <c r="J10263" s="13" t="str">
        <f t="shared" si="844"/>
        <v/>
      </c>
      <c r="M10263" s="13" t="str">
        <f t="shared" si="843"/>
        <v/>
      </c>
      <c r="P10263" s="46">
        <f t="shared" si="845"/>
        <v>0</v>
      </c>
      <c r="Q10263" s="20">
        <f t="shared" si="846"/>
        <v>1</v>
      </c>
      <c r="R10263" s="20">
        <f t="shared" si="847"/>
        <v>0</v>
      </c>
      <c r="S10263" s="18">
        <f t="shared" si="848"/>
        <v>0</v>
      </c>
      <c r="T10263" s="17" t="s">
        <v>694</v>
      </c>
    </row>
    <row r="10264" spans="1:20" ht="13.2" hidden="1">
      <c r="J10264" s="13" t="str">
        <f t="shared" si="844"/>
        <v/>
      </c>
      <c r="M10264" s="13" t="str">
        <f t="shared" si="843"/>
        <v/>
      </c>
      <c r="P10264" s="46">
        <f t="shared" si="845"/>
        <v>0</v>
      </c>
      <c r="Q10264" s="20">
        <f t="shared" si="846"/>
        <v>1</v>
      </c>
      <c r="R10264" s="20">
        <f t="shared" si="847"/>
        <v>0</v>
      </c>
      <c r="S10264" s="18">
        <f t="shared" si="848"/>
        <v>0</v>
      </c>
      <c r="T10264" s="17" t="s">
        <v>694</v>
      </c>
    </row>
    <row r="10265" spans="1:20" ht="13.2" hidden="1">
      <c r="J10265" s="13" t="str">
        <f t="shared" si="844"/>
        <v/>
      </c>
      <c r="M10265" s="13" t="str">
        <f t="shared" si="843"/>
        <v/>
      </c>
      <c r="P10265" s="46">
        <f t="shared" si="845"/>
        <v>0</v>
      </c>
      <c r="Q10265" s="20">
        <f t="shared" si="846"/>
        <v>1</v>
      </c>
      <c r="R10265" s="20">
        <f t="shared" si="847"/>
        <v>0</v>
      </c>
      <c r="S10265" s="18">
        <f t="shared" si="848"/>
        <v>0</v>
      </c>
      <c r="T10265" s="17" t="s">
        <v>694</v>
      </c>
    </row>
    <row r="10266" spans="1:20" ht="13.2" hidden="1">
      <c r="A10266" s="64"/>
      <c r="J10266" s="13" t="str">
        <f t="shared" si="844"/>
        <v/>
      </c>
      <c r="M10266" s="13" t="str">
        <f t="shared" si="843"/>
        <v/>
      </c>
      <c r="P10266" s="46">
        <f t="shared" si="845"/>
        <v>0</v>
      </c>
      <c r="Q10266" s="20">
        <f t="shared" si="846"/>
        <v>1</v>
      </c>
      <c r="R10266" s="20">
        <f t="shared" si="847"/>
        <v>0</v>
      </c>
      <c r="S10266" s="18">
        <f t="shared" si="848"/>
        <v>0</v>
      </c>
      <c r="T10266" s="17" t="s">
        <v>694</v>
      </c>
    </row>
    <row r="10267" spans="1:20" ht="13.2" hidden="1">
      <c r="J10267" s="13" t="str">
        <f t="shared" si="844"/>
        <v/>
      </c>
      <c r="M10267" s="13" t="str">
        <f t="shared" si="843"/>
        <v/>
      </c>
      <c r="P10267" s="46">
        <f t="shared" si="845"/>
        <v>0</v>
      </c>
      <c r="Q10267" s="20">
        <f t="shared" si="846"/>
        <v>1</v>
      </c>
      <c r="R10267" s="20">
        <f t="shared" si="847"/>
        <v>0</v>
      </c>
      <c r="S10267" s="18">
        <f t="shared" si="848"/>
        <v>0</v>
      </c>
      <c r="T10267" s="17" t="s">
        <v>694</v>
      </c>
    </row>
    <row r="10268" spans="1:20" ht="13.2" hidden="1">
      <c r="J10268" s="13" t="str">
        <f t="shared" si="844"/>
        <v/>
      </c>
      <c r="M10268" s="13" t="str">
        <f t="shared" si="843"/>
        <v/>
      </c>
      <c r="P10268" s="46">
        <f t="shared" si="845"/>
        <v>0</v>
      </c>
      <c r="Q10268" s="20">
        <f t="shared" si="846"/>
        <v>1</v>
      </c>
      <c r="R10268" s="20">
        <f t="shared" si="847"/>
        <v>0</v>
      </c>
      <c r="S10268" s="18">
        <f t="shared" si="848"/>
        <v>0</v>
      </c>
      <c r="T10268" s="17" t="s">
        <v>694</v>
      </c>
    </row>
    <row r="10269" spans="1:20" ht="13.2" hidden="1">
      <c r="J10269" s="13" t="str">
        <f t="shared" si="844"/>
        <v/>
      </c>
      <c r="M10269" s="13" t="str">
        <f t="shared" si="843"/>
        <v/>
      </c>
      <c r="P10269" s="46">
        <f t="shared" si="845"/>
        <v>0</v>
      </c>
      <c r="Q10269" s="20">
        <f t="shared" si="846"/>
        <v>1</v>
      </c>
      <c r="R10269" s="20">
        <f t="shared" si="847"/>
        <v>0</v>
      </c>
      <c r="S10269" s="18">
        <f t="shared" si="848"/>
        <v>0</v>
      </c>
      <c r="T10269" s="17" t="s">
        <v>694</v>
      </c>
    </row>
    <row r="10270" spans="1:20" ht="13.2" hidden="1">
      <c r="J10270" s="13" t="str">
        <f t="shared" si="844"/>
        <v/>
      </c>
      <c r="M10270" s="13" t="str">
        <f t="shared" si="843"/>
        <v/>
      </c>
      <c r="P10270" s="46">
        <f t="shared" si="845"/>
        <v>0</v>
      </c>
      <c r="Q10270" s="20">
        <f t="shared" si="846"/>
        <v>1</v>
      </c>
      <c r="R10270" s="20">
        <f t="shared" si="847"/>
        <v>0</v>
      </c>
      <c r="S10270" s="18">
        <f t="shared" si="848"/>
        <v>0</v>
      </c>
      <c r="T10270" s="17" t="s">
        <v>694</v>
      </c>
    </row>
    <row r="10271" spans="1:20" ht="13.2" hidden="1">
      <c r="J10271" s="13" t="str">
        <f t="shared" si="844"/>
        <v/>
      </c>
      <c r="M10271" s="13" t="str">
        <f t="shared" si="843"/>
        <v/>
      </c>
      <c r="P10271" s="46">
        <f t="shared" si="845"/>
        <v>0</v>
      </c>
      <c r="Q10271" s="20">
        <f t="shared" si="846"/>
        <v>1</v>
      </c>
      <c r="R10271" s="20">
        <f t="shared" si="847"/>
        <v>0</v>
      </c>
      <c r="S10271" s="18">
        <f t="shared" si="848"/>
        <v>0</v>
      </c>
      <c r="T10271" s="17" t="s">
        <v>694</v>
      </c>
    </row>
    <row r="10272" spans="1:20" ht="13.2" hidden="1">
      <c r="J10272" s="13" t="str">
        <f t="shared" si="844"/>
        <v/>
      </c>
      <c r="M10272" s="13" t="str">
        <f t="shared" si="843"/>
        <v/>
      </c>
      <c r="P10272" s="46">
        <f t="shared" si="845"/>
        <v>0</v>
      </c>
      <c r="Q10272" s="20">
        <f t="shared" si="846"/>
        <v>1</v>
      </c>
      <c r="R10272" s="20">
        <f t="shared" si="847"/>
        <v>0</v>
      </c>
      <c r="S10272" s="18">
        <f t="shared" si="848"/>
        <v>0</v>
      </c>
      <c r="T10272" s="17" t="s">
        <v>694</v>
      </c>
    </row>
    <row r="10273" spans="1:20" ht="13.2" hidden="1">
      <c r="A10273" s="64"/>
      <c r="J10273" s="13" t="str">
        <f t="shared" si="844"/>
        <v/>
      </c>
      <c r="M10273" s="13" t="str">
        <f t="shared" si="843"/>
        <v/>
      </c>
      <c r="P10273" s="46">
        <f t="shared" si="845"/>
        <v>0</v>
      </c>
      <c r="Q10273" s="20">
        <f t="shared" si="846"/>
        <v>1</v>
      </c>
      <c r="R10273" s="20">
        <f t="shared" si="847"/>
        <v>0</v>
      </c>
      <c r="S10273" s="18">
        <f t="shared" si="848"/>
        <v>0</v>
      </c>
      <c r="T10273" s="17" t="s">
        <v>694</v>
      </c>
    </row>
    <row r="10274" spans="1:20" ht="13.2" hidden="1">
      <c r="A10274" s="64"/>
      <c r="J10274" s="13" t="str">
        <f t="shared" si="844"/>
        <v/>
      </c>
      <c r="M10274" s="13" t="str">
        <f t="shared" si="843"/>
        <v/>
      </c>
      <c r="P10274" s="46">
        <f t="shared" si="845"/>
        <v>0</v>
      </c>
      <c r="Q10274" s="20">
        <f t="shared" si="846"/>
        <v>1</v>
      </c>
      <c r="R10274" s="20">
        <f t="shared" si="847"/>
        <v>0</v>
      </c>
      <c r="S10274" s="18">
        <f t="shared" si="848"/>
        <v>0</v>
      </c>
      <c r="T10274" s="17" t="s">
        <v>694</v>
      </c>
    </row>
    <row r="10275" spans="1:20" ht="13.2" hidden="1">
      <c r="J10275" s="13" t="str">
        <f t="shared" si="844"/>
        <v/>
      </c>
      <c r="M10275" s="13" t="str">
        <f t="shared" si="843"/>
        <v/>
      </c>
      <c r="P10275" s="46">
        <f t="shared" si="845"/>
        <v>0</v>
      </c>
      <c r="Q10275" s="20">
        <f t="shared" si="846"/>
        <v>1</v>
      </c>
      <c r="R10275" s="20">
        <f t="shared" si="847"/>
        <v>0</v>
      </c>
      <c r="S10275" s="18">
        <f t="shared" si="848"/>
        <v>0</v>
      </c>
      <c r="T10275" s="17" t="s">
        <v>694</v>
      </c>
    </row>
    <row r="10276" spans="1:20" ht="13.2" hidden="1">
      <c r="J10276" s="13" t="str">
        <f t="shared" si="844"/>
        <v/>
      </c>
      <c r="M10276" s="13" t="str">
        <f t="shared" si="843"/>
        <v/>
      </c>
      <c r="P10276" s="46">
        <f t="shared" si="845"/>
        <v>0</v>
      </c>
      <c r="Q10276" s="20">
        <f t="shared" si="846"/>
        <v>1</v>
      </c>
      <c r="R10276" s="20">
        <f t="shared" si="847"/>
        <v>0</v>
      </c>
      <c r="S10276" s="18">
        <f t="shared" si="848"/>
        <v>0</v>
      </c>
      <c r="T10276" s="17" t="s">
        <v>694</v>
      </c>
    </row>
    <row r="10277" spans="1:20" ht="13.2" hidden="1">
      <c r="A10277" s="64"/>
      <c r="J10277" s="13" t="str">
        <f t="shared" si="844"/>
        <v/>
      </c>
      <c r="M10277" s="13" t="str">
        <f t="shared" si="843"/>
        <v/>
      </c>
      <c r="P10277" s="46">
        <f t="shared" si="845"/>
        <v>0</v>
      </c>
      <c r="Q10277" s="20">
        <f t="shared" si="846"/>
        <v>1</v>
      </c>
      <c r="R10277" s="20">
        <f t="shared" si="847"/>
        <v>0</v>
      </c>
      <c r="S10277" s="18">
        <f t="shared" si="848"/>
        <v>0</v>
      </c>
      <c r="T10277" s="17" t="s">
        <v>694</v>
      </c>
    </row>
    <row r="10278" spans="1:20" ht="13.2" hidden="1">
      <c r="A10278" s="64"/>
      <c r="J10278" s="13" t="str">
        <f t="shared" si="844"/>
        <v/>
      </c>
      <c r="M10278" s="13" t="str">
        <f t="shared" si="843"/>
        <v/>
      </c>
      <c r="P10278" s="46">
        <f t="shared" si="845"/>
        <v>0</v>
      </c>
      <c r="Q10278" s="20">
        <f t="shared" si="846"/>
        <v>1</v>
      </c>
      <c r="R10278" s="20">
        <f t="shared" si="847"/>
        <v>0</v>
      </c>
      <c r="S10278" s="18">
        <f t="shared" si="848"/>
        <v>0</v>
      </c>
      <c r="T10278" s="17" t="s">
        <v>694</v>
      </c>
    </row>
    <row r="10279" spans="1:20" ht="13.2" hidden="1">
      <c r="A10279" s="64"/>
      <c r="J10279" s="13" t="str">
        <f t="shared" si="844"/>
        <v/>
      </c>
      <c r="M10279" s="13" t="str">
        <f t="shared" si="843"/>
        <v/>
      </c>
      <c r="P10279" s="46">
        <f t="shared" si="845"/>
        <v>0</v>
      </c>
      <c r="Q10279" s="20">
        <f t="shared" si="846"/>
        <v>1</v>
      </c>
      <c r="R10279" s="20">
        <f t="shared" si="847"/>
        <v>0</v>
      </c>
      <c r="S10279" s="18">
        <f t="shared" si="848"/>
        <v>0</v>
      </c>
      <c r="T10279" s="17" t="s">
        <v>694</v>
      </c>
    </row>
    <row r="10280" spans="1:20" ht="13.2" hidden="1">
      <c r="A10280" s="64"/>
      <c r="J10280" s="13" t="str">
        <f t="shared" si="844"/>
        <v/>
      </c>
      <c r="M10280" s="13" t="str">
        <f t="shared" si="843"/>
        <v/>
      </c>
      <c r="P10280" s="46">
        <f t="shared" si="845"/>
        <v>0</v>
      </c>
      <c r="Q10280" s="20">
        <f t="shared" si="846"/>
        <v>1</v>
      </c>
      <c r="R10280" s="20">
        <f t="shared" si="847"/>
        <v>0</v>
      </c>
      <c r="S10280" s="18">
        <f t="shared" si="848"/>
        <v>0</v>
      </c>
      <c r="T10280" s="17" t="s">
        <v>694</v>
      </c>
    </row>
    <row r="10281" spans="1:20" ht="13.2" hidden="1">
      <c r="A10281" s="64"/>
      <c r="J10281" s="13" t="str">
        <f t="shared" si="844"/>
        <v/>
      </c>
      <c r="M10281" s="13" t="str">
        <f t="shared" si="843"/>
        <v/>
      </c>
      <c r="P10281" s="46">
        <f t="shared" si="845"/>
        <v>0</v>
      </c>
      <c r="Q10281" s="20">
        <f t="shared" si="846"/>
        <v>1</v>
      </c>
      <c r="R10281" s="20">
        <f t="shared" si="847"/>
        <v>0</v>
      </c>
      <c r="S10281" s="18">
        <f t="shared" si="848"/>
        <v>0</v>
      </c>
      <c r="T10281" s="17" t="s">
        <v>694</v>
      </c>
    </row>
    <row r="10282" spans="1:20" ht="13.2" hidden="1">
      <c r="A10282" s="64"/>
      <c r="J10282" s="13" t="str">
        <f t="shared" si="844"/>
        <v/>
      </c>
      <c r="M10282" s="13" t="str">
        <f t="shared" si="843"/>
        <v/>
      </c>
      <c r="P10282" s="46">
        <f t="shared" si="845"/>
        <v>0</v>
      </c>
      <c r="Q10282" s="20">
        <f t="shared" si="846"/>
        <v>1</v>
      </c>
      <c r="R10282" s="20">
        <f t="shared" si="847"/>
        <v>0</v>
      </c>
      <c r="S10282" s="18">
        <f t="shared" si="848"/>
        <v>0</v>
      </c>
      <c r="T10282" s="17" t="s">
        <v>694</v>
      </c>
    </row>
    <row r="10283" spans="1:20" ht="13.2" hidden="1">
      <c r="A10283" s="64"/>
      <c r="J10283" s="13" t="str">
        <f t="shared" si="844"/>
        <v/>
      </c>
      <c r="M10283" s="13" t="str">
        <f t="shared" si="843"/>
        <v/>
      </c>
      <c r="P10283" s="46">
        <f t="shared" si="845"/>
        <v>0</v>
      </c>
      <c r="Q10283" s="20">
        <f t="shared" si="846"/>
        <v>1</v>
      </c>
      <c r="R10283" s="20">
        <f t="shared" si="847"/>
        <v>0</v>
      </c>
      <c r="S10283" s="18">
        <f t="shared" si="848"/>
        <v>0</v>
      </c>
      <c r="T10283" s="17" t="s">
        <v>694</v>
      </c>
    </row>
    <row r="10284" spans="1:20" ht="13.2" hidden="1">
      <c r="A10284" s="64"/>
      <c r="J10284" s="13" t="str">
        <f t="shared" si="844"/>
        <v/>
      </c>
      <c r="M10284" s="13" t="str">
        <f t="shared" si="843"/>
        <v/>
      </c>
      <c r="P10284" s="46">
        <f t="shared" si="845"/>
        <v>0</v>
      </c>
      <c r="Q10284" s="20">
        <f t="shared" si="846"/>
        <v>1</v>
      </c>
      <c r="R10284" s="20">
        <f t="shared" si="847"/>
        <v>0</v>
      </c>
      <c r="S10284" s="18">
        <f t="shared" si="848"/>
        <v>0</v>
      </c>
      <c r="T10284" s="17" t="s">
        <v>694</v>
      </c>
    </row>
    <row r="10285" spans="1:20" ht="13.2" hidden="1">
      <c r="J10285" s="13" t="str">
        <f t="shared" si="844"/>
        <v/>
      </c>
      <c r="M10285" s="13" t="str">
        <f t="shared" si="843"/>
        <v/>
      </c>
      <c r="P10285" s="46">
        <f t="shared" si="845"/>
        <v>0</v>
      </c>
      <c r="Q10285" s="20">
        <f t="shared" si="846"/>
        <v>1</v>
      </c>
      <c r="R10285" s="20">
        <f t="shared" si="847"/>
        <v>0</v>
      </c>
      <c r="S10285" s="18">
        <f t="shared" si="848"/>
        <v>0</v>
      </c>
      <c r="T10285" s="17" t="s">
        <v>694</v>
      </c>
    </row>
    <row r="10286" spans="1:20" ht="13.2" hidden="1">
      <c r="J10286" s="13" t="str">
        <f t="shared" si="844"/>
        <v/>
      </c>
      <c r="M10286" s="13" t="str">
        <f t="shared" si="843"/>
        <v/>
      </c>
      <c r="P10286" s="46">
        <f t="shared" si="845"/>
        <v>0</v>
      </c>
      <c r="Q10286" s="20">
        <f t="shared" si="846"/>
        <v>1</v>
      </c>
      <c r="R10286" s="20">
        <f t="shared" si="847"/>
        <v>0</v>
      </c>
      <c r="S10286" s="18">
        <f t="shared" si="848"/>
        <v>0</v>
      </c>
      <c r="T10286" s="17" t="s">
        <v>694</v>
      </c>
    </row>
    <row r="10287" spans="1:20" ht="13.2" hidden="1">
      <c r="J10287" s="13" t="str">
        <f t="shared" si="844"/>
        <v/>
      </c>
      <c r="M10287" s="13" t="str">
        <f t="shared" si="843"/>
        <v/>
      </c>
      <c r="P10287" s="46">
        <f t="shared" si="845"/>
        <v>0</v>
      </c>
      <c r="Q10287" s="20">
        <f t="shared" si="846"/>
        <v>1</v>
      </c>
      <c r="R10287" s="20">
        <f t="shared" si="847"/>
        <v>0</v>
      </c>
      <c r="S10287" s="18">
        <f t="shared" si="848"/>
        <v>0</v>
      </c>
      <c r="T10287" s="17" t="s">
        <v>694</v>
      </c>
    </row>
    <row r="10288" spans="1:20" ht="13.2" hidden="1">
      <c r="J10288" s="13" t="str">
        <f t="shared" si="844"/>
        <v/>
      </c>
      <c r="M10288" s="13" t="str">
        <f t="shared" si="843"/>
        <v/>
      </c>
      <c r="P10288" s="46">
        <f t="shared" si="845"/>
        <v>0</v>
      </c>
      <c r="Q10288" s="20">
        <f t="shared" si="846"/>
        <v>1</v>
      </c>
      <c r="R10288" s="20">
        <f t="shared" si="847"/>
        <v>0</v>
      </c>
      <c r="S10288" s="18">
        <f t="shared" si="848"/>
        <v>0</v>
      </c>
      <c r="T10288" s="17" t="s">
        <v>694</v>
      </c>
    </row>
    <row r="10289" spans="1:20" ht="13.2" hidden="1">
      <c r="J10289" s="13" t="str">
        <f t="shared" si="844"/>
        <v/>
      </c>
      <c r="M10289" s="13" t="str">
        <f t="shared" si="843"/>
        <v/>
      </c>
      <c r="P10289" s="46">
        <f t="shared" si="845"/>
        <v>0</v>
      </c>
      <c r="Q10289" s="20">
        <f t="shared" si="846"/>
        <v>1</v>
      </c>
      <c r="R10289" s="20">
        <f t="shared" si="847"/>
        <v>0</v>
      </c>
      <c r="S10289" s="18">
        <f t="shared" si="848"/>
        <v>0</v>
      </c>
      <c r="T10289" s="17" t="s">
        <v>694</v>
      </c>
    </row>
    <row r="10290" spans="1:20" ht="13.2" hidden="1">
      <c r="J10290" s="13" t="str">
        <f t="shared" si="844"/>
        <v/>
      </c>
      <c r="M10290" s="13" t="str">
        <f t="shared" si="843"/>
        <v/>
      </c>
      <c r="P10290" s="46">
        <f t="shared" si="845"/>
        <v>0</v>
      </c>
      <c r="Q10290" s="20">
        <f t="shared" si="846"/>
        <v>1</v>
      </c>
      <c r="R10290" s="20">
        <f t="shared" si="847"/>
        <v>0</v>
      </c>
      <c r="S10290" s="18">
        <f t="shared" si="848"/>
        <v>0</v>
      </c>
      <c r="T10290" s="17" t="s">
        <v>694</v>
      </c>
    </row>
    <row r="10291" spans="1:20" ht="13.2" hidden="1">
      <c r="J10291" s="13" t="str">
        <f t="shared" si="844"/>
        <v/>
      </c>
      <c r="M10291" s="13" t="str">
        <f t="shared" si="843"/>
        <v/>
      </c>
      <c r="P10291" s="46">
        <f t="shared" si="845"/>
        <v>0</v>
      </c>
      <c r="Q10291" s="20">
        <f t="shared" si="846"/>
        <v>1</v>
      </c>
      <c r="R10291" s="20">
        <f t="shared" si="847"/>
        <v>0</v>
      </c>
      <c r="S10291" s="18">
        <f t="shared" si="848"/>
        <v>0</v>
      </c>
      <c r="T10291" s="17" t="s">
        <v>694</v>
      </c>
    </row>
    <row r="10292" spans="1:20" ht="13.2" hidden="1">
      <c r="J10292" s="13" t="str">
        <f t="shared" si="844"/>
        <v/>
      </c>
      <c r="M10292" s="13" t="str">
        <f t="shared" si="843"/>
        <v/>
      </c>
      <c r="P10292" s="46">
        <f t="shared" si="845"/>
        <v>0</v>
      </c>
      <c r="Q10292" s="20">
        <f t="shared" si="846"/>
        <v>1</v>
      </c>
      <c r="R10292" s="20">
        <f t="shared" si="847"/>
        <v>0</v>
      </c>
      <c r="S10292" s="18">
        <f t="shared" si="848"/>
        <v>0</v>
      </c>
      <c r="T10292" s="17" t="s">
        <v>694</v>
      </c>
    </row>
    <row r="10293" spans="1:20" ht="13.2" hidden="1">
      <c r="J10293" s="13" t="str">
        <f t="shared" si="844"/>
        <v/>
      </c>
      <c r="M10293" s="13" t="str">
        <f t="shared" si="843"/>
        <v/>
      </c>
      <c r="P10293" s="46">
        <f t="shared" si="845"/>
        <v>0</v>
      </c>
      <c r="Q10293" s="20">
        <f t="shared" si="846"/>
        <v>1</v>
      </c>
      <c r="R10293" s="20">
        <f t="shared" si="847"/>
        <v>0</v>
      </c>
      <c r="S10293" s="18">
        <f t="shared" si="848"/>
        <v>0</v>
      </c>
      <c r="T10293" s="17" t="s">
        <v>694</v>
      </c>
    </row>
    <row r="10294" spans="1:20" ht="13.2" hidden="1">
      <c r="J10294" s="13" t="str">
        <f t="shared" si="844"/>
        <v/>
      </c>
      <c r="M10294" s="13" t="str">
        <f t="shared" si="843"/>
        <v/>
      </c>
      <c r="P10294" s="46">
        <f t="shared" si="845"/>
        <v>0</v>
      </c>
      <c r="Q10294" s="20">
        <f t="shared" si="846"/>
        <v>1</v>
      </c>
      <c r="R10294" s="20">
        <f t="shared" si="847"/>
        <v>0</v>
      </c>
      <c r="S10294" s="18">
        <f t="shared" si="848"/>
        <v>0</v>
      </c>
      <c r="T10294" s="17" t="s">
        <v>694</v>
      </c>
    </row>
    <row r="10295" spans="1:20" ht="13.2" hidden="1">
      <c r="J10295" s="13" t="str">
        <f t="shared" si="844"/>
        <v/>
      </c>
      <c r="M10295" s="13" t="str">
        <f t="shared" si="843"/>
        <v/>
      </c>
      <c r="P10295" s="46">
        <f t="shared" si="845"/>
        <v>0</v>
      </c>
      <c r="Q10295" s="20">
        <f t="shared" si="846"/>
        <v>1</v>
      </c>
      <c r="R10295" s="20">
        <f t="shared" si="847"/>
        <v>0</v>
      </c>
      <c r="S10295" s="18">
        <f t="shared" si="848"/>
        <v>0</v>
      </c>
      <c r="T10295" s="17" t="s">
        <v>694</v>
      </c>
    </row>
    <row r="10296" spans="1:20" ht="13.2" hidden="1">
      <c r="J10296" s="13" t="str">
        <f t="shared" si="844"/>
        <v/>
      </c>
      <c r="M10296" s="13" t="str">
        <f t="shared" si="843"/>
        <v/>
      </c>
      <c r="P10296" s="46">
        <f t="shared" si="845"/>
        <v>0</v>
      </c>
      <c r="Q10296" s="20">
        <f t="shared" si="846"/>
        <v>1</v>
      </c>
      <c r="R10296" s="20">
        <f t="shared" si="847"/>
        <v>0</v>
      </c>
      <c r="S10296" s="18">
        <f t="shared" si="848"/>
        <v>0</v>
      </c>
      <c r="T10296" s="17" t="s">
        <v>694</v>
      </c>
    </row>
    <row r="10297" spans="1:20" ht="13.2" hidden="1">
      <c r="J10297" s="13" t="str">
        <f t="shared" si="844"/>
        <v/>
      </c>
      <c r="M10297" s="13" t="str">
        <f t="shared" ref="M10297:M10360" si="849">+LEFT(U10297,4)</f>
        <v/>
      </c>
      <c r="P10297" s="46">
        <f t="shared" si="845"/>
        <v>0</v>
      </c>
      <c r="Q10297" s="20">
        <f t="shared" si="846"/>
        <v>1</v>
      </c>
      <c r="R10297" s="20">
        <f t="shared" si="847"/>
        <v>0</v>
      </c>
      <c r="S10297" s="18">
        <f t="shared" si="848"/>
        <v>0</v>
      </c>
      <c r="T10297" s="17" t="s">
        <v>694</v>
      </c>
    </row>
    <row r="10298" spans="1:20" ht="13.2" hidden="1">
      <c r="J10298" s="13" t="str">
        <f t="shared" si="844"/>
        <v/>
      </c>
      <c r="M10298" s="13" t="str">
        <f t="shared" si="849"/>
        <v/>
      </c>
      <c r="P10298" s="46">
        <f t="shared" si="845"/>
        <v>0</v>
      </c>
      <c r="Q10298" s="20">
        <f t="shared" si="846"/>
        <v>1</v>
      </c>
      <c r="R10298" s="20">
        <f t="shared" si="847"/>
        <v>0</v>
      </c>
      <c r="S10298" s="18">
        <f t="shared" si="848"/>
        <v>0</v>
      </c>
      <c r="T10298" s="17" t="s">
        <v>694</v>
      </c>
    </row>
    <row r="10299" spans="1:20" ht="13.2" hidden="1">
      <c r="A10299" s="64"/>
      <c r="J10299" s="13" t="str">
        <f t="shared" si="844"/>
        <v/>
      </c>
      <c r="M10299" s="13" t="str">
        <f t="shared" si="849"/>
        <v/>
      </c>
      <c r="P10299" s="46">
        <f t="shared" si="845"/>
        <v>0</v>
      </c>
      <c r="Q10299" s="20">
        <f t="shared" si="846"/>
        <v>1</v>
      </c>
      <c r="R10299" s="20">
        <f t="shared" si="847"/>
        <v>0</v>
      </c>
      <c r="S10299" s="18">
        <f t="shared" si="848"/>
        <v>0</v>
      </c>
      <c r="T10299" s="17" t="s">
        <v>694</v>
      </c>
    </row>
    <row r="10300" spans="1:20" ht="13.2" hidden="1">
      <c r="J10300" s="13" t="str">
        <f t="shared" si="844"/>
        <v/>
      </c>
      <c r="M10300" s="13" t="str">
        <f t="shared" si="849"/>
        <v/>
      </c>
      <c r="P10300" s="46">
        <f t="shared" si="845"/>
        <v>0</v>
      </c>
      <c r="Q10300" s="20">
        <f t="shared" si="846"/>
        <v>1</v>
      </c>
      <c r="R10300" s="20">
        <f t="shared" si="847"/>
        <v>0</v>
      </c>
      <c r="S10300" s="18">
        <f t="shared" si="848"/>
        <v>0</v>
      </c>
      <c r="T10300" s="17" t="s">
        <v>694</v>
      </c>
    </row>
    <row r="10301" spans="1:20" ht="13.2" hidden="1">
      <c r="A10301" s="64"/>
      <c r="J10301" s="13" t="str">
        <f t="shared" si="844"/>
        <v/>
      </c>
      <c r="M10301" s="13" t="str">
        <f t="shared" si="849"/>
        <v/>
      </c>
      <c r="P10301" s="46">
        <f t="shared" si="845"/>
        <v>0</v>
      </c>
      <c r="Q10301" s="20">
        <f t="shared" si="846"/>
        <v>1</v>
      </c>
      <c r="R10301" s="20">
        <f t="shared" si="847"/>
        <v>0</v>
      </c>
      <c r="S10301" s="18">
        <f t="shared" si="848"/>
        <v>0</v>
      </c>
      <c r="T10301" s="17" t="s">
        <v>694</v>
      </c>
    </row>
    <row r="10302" spans="1:20" ht="13.2" hidden="1">
      <c r="A10302" s="64"/>
      <c r="J10302" s="13" t="str">
        <f t="shared" si="844"/>
        <v/>
      </c>
      <c r="M10302" s="13" t="str">
        <f t="shared" si="849"/>
        <v/>
      </c>
      <c r="P10302" s="46">
        <f t="shared" si="845"/>
        <v>0</v>
      </c>
      <c r="Q10302" s="20">
        <f t="shared" si="846"/>
        <v>1</v>
      </c>
      <c r="R10302" s="20">
        <f t="shared" si="847"/>
        <v>0</v>
      </c>
      <c r="S10302" s="18">
        <f t="shared" si="848"/>
        <v>0</v>
      </c>
      <c r="T10302" s="17" t="s">
        <v>694</v>
      </c>
    </row>
    <row r="10303" spans="1:20" ht="13.2" hidden="1">
      <c r="J10303" s="13" t="str">
        <f t="shared" si="844"/>
        <v/>
      </c>
      <c r="M10303" s="13" t="str">
        <f t="shared" si="849"/>
        <v/>
      </c>
      <c r="P10303" s="46">
        <f t="shared" si="845"/>
        <v>0</v>
      </c>
      <c r="Q10303" s="20">
        <f t="shared" si="846"/>
        <v>1</v>
      </c>
      <c r="R10303" s="20">
        <f t="shared" si="847"/>
        <v>0</v>
      </c>
      <c r="S10303" s="18">
        <f t="shared" si="848"/>
        <v>0</v>
      </c>
      <c r="T10303" s="17" t="s">
        <v>694</v>
      </c>
    </row>
    <row r="10304" spans="1:20" ht="13.2" hidden="1">
      <c r="J10304" s="13" t="str">
        <f t="shared" si="844"/>
        <v/>
      </c>
      <c r="M10304" s="13" t="str">
        <f t="shared" si="849"/>
        <v/>
      </c>
      <c r="P10304" s="46">
        <f t="shared" si="845"/>
        <v>0</v>
      </c>
      <c r="Q10304" s="20">
        <f t="shared" si="846"/>
        <v>1</v>
      </c>
      <c r="R10304" s="20">
        <f t="shared" si="847"/>
        <v>0</v>
      </c>
      <c r="S10304" s="18">
        <f t="shared" si="848"/>
        <v>0</v>
      </c>
      <c r="T10304" s="17" t="s">
        <v>694</v>
      </c>
    </row>
    <row r="10305" spans="1:20" ht="13.2" hidden="1">
      <c r="J10305" s="13" t="str">
        <f t="shared" si="844"/>
        <v/>
      </c>
      <c r="M10305" s="13" t="str">
        <f t="shared" si="849"/>
        <v/>
      </c>
      <c r="P10305" s="46">
        <f t="shared" si="845"/>
        <v>0</v>
      </c>
      <c r="Q10305" s="20">
        <f t="shared" si="846"/>
        <v>1</v>
      </c>
      <c r="R10305" s="20">
        <f t="shared" si="847"/>
        <v>0</v>
      </c>
      <c r="S10305" s="18">
        <f t="shared" si="848"/>
        <v>0</v>
      </c>
      <c r="T10305" s="17" t="s">
        <v>694</v>
      </c>
    </row>
    <row r="10306" spans="1:20" ht="13.2" hidden="1">
      <c r="J10306" s="13" t="str">
        <f t="shared" ref="J10306:J10369" si="850">+LEFT(U10306,4)</f>
        <v/>
      </c>
      <c r="M10306" s="13" t="str">
        <f t="shared" si="849"/>
        <v/>
      </c>
      <c r="P10306" s="46">
        <f t="shared" ref="P10306:P10369" si="851">ROUND(O10306*L10306,2)</f>
        <v>0</v>
      </c>
      <c r="Q10306" s="20">
        <f t="shared" ref="Q10306:Q10369" si="852">IF(N10306="HKD",7.8,IF(N10306="CNY",6.4,1))</f>
        <v>1</v>
      </c>
      <c r="R10306" s="20">
        <f t="shared" ref="R10306:R10369" si="853">+O10306/Q10306</f>
        <v>0</v>
      </c>
      <c r="S10306" s="18">
        <f t="shared" ref="S10306:S10369" si="854">+R10306*L10306</f>
        <v>0</v>
      </c>
      <c r="T10306" s="17" t="s">
        <v>694</v>
      </c>
    </row>
    <row r="10307" spans="1:20" ht="13.2" hidden="1">
      <c r="A10307" s="64"/>
      <c r="J10307" s="13" t="str">
        <f t="shared" si="850"/>
        <v/>
      </c>
      <c r="M10307" s="13" t="str">
        <f t="shared" si="849"/>
        <v/>
      </c>
      <c r="P10307" s="46">
        <f t="shared" si="851"/>
        <v>0</v>
      </c>
      <c r="Q10307" s="20">
        <f t="shared" si="852"/>
        <v>1</v>
      </c>
      <c r="R10307" s="20">
        <f t="shared" si="853"/>
        <v>0</v>
      </c>
      <c r="S10307" s="18">
        <f t="shared" si="854"/>
        <v>0</v>
      </c>
      <c r="T10307" s="17" t="s">
        <v>694</v>
      </c>
    </row>
    <row r="10308" spans="1:20" ht="13.2" hidden="1">
      <c r="A10308" s="64"/>
      <c r="J10308" s="13" t="str">
        <f t="shared" si="850"/>
        <v/>
      </c>
      <c r="M10308" s="13" t="str">
        <f t="shared" si="849"/>
        <v/>
      </c>
      <c r="P10308" s="46">
        <f t="shared" si="851"/>
        <v>0</v>
      </c>
      <c r="Q10308" s="20">
        <f t="shared" si="852"/>
        <v>1</v>
      </c>
      <c r="R10308" s="20">
        <f t="shared" si="853"/>
        <v>0</v>
      </c>
      <c r="S10308" s="18">
        <f t="shared" si="854"/>
        <v>0</v>
      </c>
      <c r="T10308" s="17" t="s">
        <v>694</v>
      </c>
    </row>
    <row r="10309" spans="1:20" ht="13.2" hidden="1">
      <c r="J10309" s="13" t="str">
        <f t="shared" si="850"/>
        <v/>
      </c>
      <c r="M10309" s="13" t="str">
        <f t="shared" si="849"/>
        <v/>
      </c>
      <c r="P10309" s="46">
        <f t="shared" si="851"/>
        <v>0</v>
      </c>
      <c r="Q10309" s="20">
        <f t="shared" si="852"/>
        <v>1</v>
      </c>
      <c r="R10309" s="20">
        <f t="shared" si="853"/>
        <v>0</v>
      </c>
      <c r="S10309" s="18">
        <f t="shared" si="854"/>
        <v>0</v>
      </c>
      <c r="T10309" s="17" t="s">
        <v>694</v>
      </c>
    </row>
    <row r="10310" spans="1:20" ht="13.2" hidden="1">
      <c r="A10310" s="64"/>
      <c r="J10310" s="13" t="str">
        <f t="shared" si="850"/>
        <v/>
      </c>
      <c r="M10310" s="13" t="str">
        <f t="shared" si="849"/>
        <v/>
      </c>
      <c r="P10310" s="46">
        <f t="shared" si="851"/>
        <v>0</v>
      </c>
      <c r="Q10310" s="20">
        <f t="shared" si="852"/>
        <v>1</v>
      </c>
      <c r="R10310" s="20">
        <f t="shared" si="853"/>
        <v>0</v>
      </c>
      <c r="S10310" s="18">
        <f t="shared" si="854"/>
        <v>0</v>
      </c>
      <c r="T10310" s="17" t="s">
        <v>694</v>
      </c>
    </row>
    <row r="10311" spans="1:20" ht="13.2" hidden="1">
      <c r="A10311" s="64"/>
      <c r="J10311" s="13" t="str">
        <f t="shared" si="850"/>
        <v/>
      </c>
      <c r="M10311" s="13" t="str">
        <f t="shared" si="849"/>
        <v/>
      </c>
      <c r="P10311" s="46">
        <f t="shared" si="851"/>
        <v>0</v>
      </c>
      <c r="Q10311" s="20">
        <f t="shared" si="852"/>
        <v>1</v>
      </c>
      <c r="R10311" s="20">
        <f t="shared" si="853"/>
        <v>0</v>
      </c>
      <c r="S10311" s="18">
        <f t="shared" si="854"/>
        <v>0</v>
      </c>
      <c r="T10311" s="17" t="s">
        <v>694</v>
      </c>
    </row>
    <row r="10312" spans="1:20" ht="13.2" hidden="1">
      <c r="A10312" s="64"/>
      <c r="J10312" s="13" t="str">
        <f t="shared" si="850"/>
        <v/>
      </c>
      <c r="M10312" s="13" t="str">
        <f t="shared" si="849"/>
        <v/>
      </c>
      <c r="P10312" s="46">
        <f t="shared" si="851"/>
        <v>0</v>
      </c>
      <c r="Q10312" s="20">
        <f t="shared" si="852"/>
        <v>1</v>
      </c>
      <c r="R10312" s="20">
        <f t="shared" si="853"/>
        <v>0</v>
      </c>
      <c r="S10312" s="18">
        <f t="shared" si="854"/>
        <v>0</v>
      </c>
      <c r="T10312" s="17" t="s">
        <v>694</v>
      </c>
    </row>
    <row r="10313" spans="1:20" ht="13.2" hidden="1">
      <c r="A10313" s="64"/>
      <c r="J10313" s="13" t="str">
        <f t="shared" si="850"/>
        <v/>
      </c>
      <c r="M10313" s="13" t="str">
        <f t="shared" si="849"/>
        <v/>
      </c>
      <c r="P10313" s="46">
        <f t="shared" si="851"/>
        <v>0</v>
      </c>
      <c r="Q10313" s="20">
        <f t="shared" si="852"/>
        <v>1</v>
      </c>
      <c r="R10313" s="20">
        <f t="shared" si="853"/>
        <v>0</v>
      </c>
      <c r="S10313" s="18">
        <f t="shared" si="854"/>
        <v>0</v>
      </c>
      <c r="T10313" s="17" t="s">
        <v>694</v>
      </c>
    </row>
    <row r="10314" spans="1:20" ht="13.2" hidden="1">
      <c r="J10314" s="13" t="str">
        <f t="shared" si="850"/>
        <v/>
      </c>
      <c r="M10314" s="13" t="str">
        <f t="shared" si="849"/>
        <v/>
      </c>
      <c r="P10314" s="46">
        <f t="shared" si="851"/>
        <v>0</v>
      </c>
      <c r="Q10314" s="20">
        <f t="shared" si="852"/>
        <v>1</v>
      </c>
      <c r="R10314" s="20">
        <f t="shared" si="853"/>
        <v>0</v>
      </c>
      <c r="S10314" s="18">
        <f t="shared" si="854"/>
        <v>0</v>
      </c>
      <c r="T10314" s="17" t="s">
        <v>694</v>
      </c>
    </row>
    <row r="10315" spans="1:20" ht="13.2" hidden="1">
      <c r="J10315" s="13" t="str">
        <f t="shared" si="850"/>
        <v/>
      </c>
      <c r="M10315" s="13" t="str">
        <f t="shared" si="849"/>
        <v/>
      </c>
      <c r="P10315" s="46">
        <f t="shared" si="851"/>
        <v>0</v>
      </c>
      <c r="Q10315" s="20">
        <f t="shared" si="852"/>
        <v>1</v>
      </c>
      <c r="R10315" s="20">
        <f t="shared" si="853"/>
        <v>0</v>
      </c>
      <c r="S10315" s="18">
        <f t="shared" si="854"/>
        <v>0</v>
      </c>
      <c r="T10315" s="17" t="s">
        <v>694</v>
      </c>
    </row>
    <row r="10316" spans="1:20" ht="13.2" hidden="1">
      <c r="J10316" s="13" t="str">
        <f t="shared" si="850"/>
        <v/>
      </c>
      <c r="M10316" s="13" t="str">
        <f t="shared" si="849"/>
        <v/>
      </c>
      <c r="P10316" s="46">
        <f t="shared" si="851"/>
        <v>0</v>
      </c>
      <c r="Q10316" s="20">
        <f t="shared" si="852"/>
        <v>1</v>
      </c>
      <c r="R10316" s="20">
        <f t="shared" si="853"/>
        <v>0</v>
      </c>
      <c r="S10316" s="18">
        <f t="shared" si="854"/>
        <v>0</v>
      </c>
      <c r="T10316" s="17" t="s">
        <v>694</v>
      </c>
    </row>
    <row r="10317" spans="1:20" ht="13.2" hidden="1">
      <c r="J10317" s="13" t="str">
        <f t="shared" si="850"/>
        <v/>
      </c>
      <c r="M10317" s="13" t="str">
        <f t="shared" si="849"/>
        <v/>
      </c>
      <c r="P10317" s="46">
        <f t="shared" si="851"/>
        <v>0</v>
      </c>
      <c r="Q10317" s="20">
        <f t="shared" si="852"/>
        <v>1</v>
      </c>
      <c r="R10317" s="20">
        <f t="shared" si="853"/>
        <v>0</v>
      </c>
      <c r="S10317" s="18">
        <f t="shared" si="854"/>
        <v>0</v>
      </c>
      <c r="T10317" s="17" t="s">
        <v>694</v>
      </c>
    </row>
    <row r="10318" spans="1:20" ht="13.2" hidden="1">
      <c r="A10318" s="64"/>
      <c r="J10318" s="13" t="str">
        <f t="shared" si="850"/>
        <v/>
      </c>
      <c r="M10318" s="13" t="str">
        <f t="shared" si="849"/>
        <v/>
      </c>
      <c r="P10318" s="46">
        <f t="shared" si="851"/>
        <v>0</v>
      </c>
      <c r="Q10318" s="20">
        <f t="shared" si="852"/>
        <v>1</v>
      </c>
      <c r="R10318" s="20">
        <f t="shared" si="853"/>
        <v>0</v>
      </c>
      <c r="S10318" s="18">
        <f t="shared" si="854"/>
        <v>0</v>
      </c>
      <c r="T10318" s="17" t="s">
        <v>694</v>
      </c>
    </row>
    <row r="10319" spans="1:20" ht="13.2" hidden="1">
      <c r="A10319" s="64"/>
      <c r="J10319" s="13" t="str">
        <f t="shared" si="850"/>
        <v/>
      </c>
      <c r="M10319" s="13" t="str">
        <f t="shared" si="849"/>
        <v/>
      </c>
      <c r="P10319" s="46">
        <f t="shared" si="851"/>
        <v>0</v>
      </c>
      <c r="Q10319" s="20">
        <f t="shared" si="852"/>
        <v>1</v>
      </c>
      <c r="R10319" s="20">
        <f t="shared" si="853"/>
        <v>0</v>
      </c>
      <c r="S10319" s="18">
        <f t="shared" si="854"/>
        <v>0</v>
      </c>
      <c r="T10319" s="17" t="s">
        <v>694</v>
      </c>
    </row>
    <row r="10320" spans="1:20" ht="13.2" hidden="1">
      <c r="A10320" s="64"/>
      <c r="J10320" s="13" t="str">
        <f t="shared" si="850"/>
        <v/>
      </c>
      <c r="M10320" s="13" t="str">
        <f t="shared" si="849"/>
        <v/>
      </c>
      <c r="P10320" s="46">
        <f t="shared" si="851"/>
        <v>0</v>
      </c>
      <c r="Q10320" s="20">
        <f t="shared" si="852"/>
        <v>1</v>
      </c>
      <c r="R10320" s="20">
        <f t="shared" si="853"/>
        <v>0</v>
      </c>
      <c r="S10320" s="18">
        <f t="shared" si="854"/>
        <v>0</v>
      </c>
      <c r="T10320" s="17" t="s">
        <v>694</v>
      </c>
    </row>
    <row r="10321" spans="10:20" ht="13.2" hidden="1">
      <c r="J10321" s="13" t="str">
        <f t="shared" si="850"/>
        <v/>
      </c>
      <c r="M10321" s="13" t="str">
        <f t="shared" si="849"/>
        <v/>
      </c>
      <c r="P10321" s="46">
        <f t="shared" si="851"/>
        <v>0</v>
      </c>
      <c r="Q10321" s="20">
        <f t="shared" si="852"/>
        <v>1</v>
      </c>
      <c r="R10321" s="20">
        <f t="shared" si="853"/>
        <v>0</v>
      </c>
      <c r="S10321" s="18">
        <f t="shared" si="854"/>
        <v>0</v>
      </c>
      <c r="T10321" s="17" t="s">
        <v>694</v>
      </c>
    </row>
    <row r="10322" spans="10:20" ht="13.2" hidden="1">
      <c r="J10322" s="13" t="str">
        <f t="shared" si="850"/>
        <v/>
      </c>
      <c r="M10322" s="13" t="str">
        <f t="shared" si="849"/>
        <v/>
      </c>
      <c r="P10322" s="46">
        <f t="shared" si="851"/>
        <v>0</v>
      </c>
      <c r="Q10322" s="20">
        <f t="shared" si="852"/>
        <v>1</v>
      </c>
      <c r="R10322" s="20">
        <f t="shared" si="853"/>
        <v>0</v>
      </c>
      <c r="S10322" s="18">
        <f t="shared" si="854"/>
        <v>0</v>
      </c>
      <c r="T10322" s="17" t="s">
        <v>694</v>
      </c>
    </row>
    <row r="10323" spans="10:20" ht="13.2" hidden="1">
      <c r="J10323" s="13" t="str">
        <f t="shared" si="850"/>
        <v/>
      </c>
      <c r="M10323" s="13" t="str">
        <f t="shared" si="849"/>
        <v/>
      </c>
      <c r="P10323" s="46">
        <f t="shared" si="851"/>
        <v>0</v>
      </c>
      <c r="Q10323" s="20">
        <f t="shared" si="852"/>
        <v>1</v>
      </c>
      <c r="R10323" s="20">
        <f t="shared" si="853"/>
        <v>0</v>
      </c>
      <c r="S10323" s="18">
        <f t="shared" si="854"/>
        <v>0</v>
      </c>
      <c r="T10323" s="17" t="s">
        <v>694</v>
      </c>
    </row>
    <row r="10324" spans="10:20" ht="13.2" hidden="1">
      <c r="J10324" s="13" t="str">
        <f t="shared" si="850"/>
        <v/>
      </c>
      <c r="M10324" s="13" t="str">
        <f t="shared" si="849"/>
        <v/>
      </c>
      <c r="P10324" s="46">
        <f t="shared" si="851"/>
        <v>0</v>
      </c>
      <c r="Q10324" s="20">
        <f t="shared" si="852"/>
        <v>1</v>
      </c>
      <c r="R10324" s="20">
        <f t="shared" si="853"/>
        <v>0</v>
      </c>
      <c r="S10324" s="18">
        <f t="shared" si="854"/>
        <v>0</v>
      </c>
      <c r="T10324" s="17" t="s">
        <v>694</v>
      </c>
    </row>
    <row r="10325" spans="10:20" ht="13.2" hidden="1">
      <c r="J10325" s="13" t="str">
        <f t="shared" si="850"/>
        <v/>
      </c>
      <c r="M10325" s="13" t="str">
        <f t="shared" si="849"/>
        <v/>
      </c>
      <c r="P10325" s="46">
        <f t="shared" si="851"/>
        <v>0</v>
      </c>
      <c r="Q10325" s="20">
        <f t="shared" si="852"/>
        <v>1</v>
      </c>
      <c r="R10325" s="20">
        <f t="shared" si="853"/>
        <v>0</v>
      </c>
      <c r="S10325" s="18">
        <f t="shared" si="854"/>
        <v>0</v>
      </c>
      <c r="T10325" s="17" t="s">
        <v>694</v>
      </c>
    </row>
    <row r="10326" spans="10:20" ht="13.2" hidden="1">
      <c r="J10326" s="13" t="str">
        <f t="shared" si="850"/>
        <v/>
      </c>
      <c r="M10326" s="13" t="str">
        <f t="shared" si="849"/>
        <v/>
      </c>
      <c r="P10326" s="46">
        <f t="shared" si="851"/>
        <v>0</v>
      </c>
      <c r="Q10326" s="20">
        <f t="shared" si="852"/>
        <v>1</v>
      </c>
      <c r="R10326" s="20">
        <f t="shared" si="853"/>
        <v>0</v>
      </c>
      <c r="S10326" s="18">
        <f t="shared" si="854"/>
        <v>0</v>
      </c>
      <c r="T10326" s="17" t="s">
        <v>694</v>
      </c>
    </row>
    <row r="10327" spans="10:20" ht="13.2" hidden="1">
      <c r="J10327" s="13" t="str">
        <f t="shared" si="850"/>
        <v/>
      </c>
      <c r="M10327" s="13" t="str">
        <f t="shared" si="849"/>
        <v/>
      </c>
      <c r="P10327" s="46">
        <f t="shared" si="851"/>
        <v>0</v>
      </c>
      <c r="Q10327" s="20">
        <f t="shared" si="852"/>
        <v>1</v>
      </c>
      <c r="R10327" s="20">
        <f t="shared" si="853"/>
        <v>0</v>
      </c>
      <c r="S10327" s="18">
        <f t="shared" si="854"/>
        <v>0</v>
      </c>
      <c r="T10327" s="17" t="s">
        <v>694</v>
      </c>
    </row>
    <row r="10328" spans="10:20" ht="13.2" hidden="1">
      <c r="J10328" s="13" t="str">
        <f t="shared" si="850"/>
        <v/>
      </c>
      <c r="M10328" s="13" t="str">
        <f t="shared" si="849"/>
        <v/>
      </c>
      <c r="P10328" s="46">
        <f t="shared" si="851"/>
        <v>0</v>
      </c>
      <c r="Q10328" s="20">
        <f t="shared" si="852"/>
        <v>1</v>
      </c>
      <c r="R10328" s="20">
        <f t="shared" si="853"/>
        <v>0</v>
      </c>
      <c r="S10328" s="18">
        <f t="shared" si="854"/>
        <v>0</v>
      </c>
      <c r="T10328" s="17" t="s">
        <v>694</v>
      </c>
    </row>
    <row r="10329" spans="10:20" ht="13.2" hidden="1">
      <c r="J10329" s="13" t="str">
        <f t="shared" si="850"/>
        <v/>
      </c>
      <c r="M10329" s="13" t="str">
        <f t="shared" si="849"/>
        <v/>
      </c>
      <c r="P10329" s="46">
        <f t="shared" si="851"/>
        <v>0</v>
      </c>
      <c r="Q10329" s="20">
        <f t="shared" si="852"/>
        <v>1</v>
      </c>
      <c r="R10329" s="20">
        <f t="shared" si="853"/>
        <v>0</v>
      </c>
      <c r="S10329" s="18">
        <f t="shared" si="854"/>
        <v>0</v>
      </c>
      <c r="T10329" s="17" t="s">
        <v>694</v>
      </c>
    </row>
    <row r="10330" spans="10:20" ht="13.2" hidden="1">
      <c r="J10330" s="13" t="str">
        <f t="shared" si="850"/>
        <v/>
      </c>
      <c r="M10330" s="13" t="str">
        <f t="shared" si="849"/>
        <v/>
      </c>
      <c r="P10330" s="46">
        <f t="shared" si="851"/>
        <v>0</v>
      </c>
      <c r="Q10330" s="20">
        <f t="shared" si="852"/>
        <v>1</v>
      </c>
      <c r="R10330" s="20">
        <f t="shared" si="853"/>
        <v>0</v>
      </c>
      <c r="S10330" s="18">
        <f t="shared" si="854"/>
        <v>0</v>
      </c>
      <c r="T10330" s="17" t="s">
        <v>694</v>
      </c>
    </row>
    <row r="10331" spans="10:20" ht="13.2" hidden="1">
      <c r="J10331" s="13" t="str">
        <f t="shared" si="850"/>
        <v/>
      </c>
      <c r="M10331" s="13" t="str">
        <f t="shared" si="849"/>
        <v/>
      </c>
      <c r="P10331" s="46">
        <f t="shared" si="851"/>
        <v>0</v>
      </c>
      <c r="Q10331" s="20">
        <f t="shared" si="852"/>
        <v>1</v>
      </c>
      <c r="R10331" s="20">
        <f t="shared" si="853"/>
        <v>0</v>
      </c>
      <c r="S10331" s="18">
        <f t="shared" si="854"/>
        <v>0</v>
      </c>
      <c r="T10331" s="17" t="s">
        <v>694</v>
      </c>
    </row>
    <row r="10332" spans="10:20" ht="13.2" hidden="1">
      <c r="J10332" s="13" t="str">
        <f t="shared" si="850"/>
        <v/>
      </c>
      <c r="M10332" s="13" t="str">
        <f t="shared" si="849"/>
        <v/>
      </c>
      <c r="P10332" s="46">
        <f t="shared" si="851"/>
        <v>0</v>
      </c>
      <c r="Q10332" s="20">
        <f t="shared" si="852"/>
        <v>1</v>
      </c>
      <c r="R10332" s="20">
        <f t="shared" si="853"/>
        <v>0</v>
      </c>
      <c r="S10332" s="18">
        <f t="shared" si="854"/>
        <v>0</v>
      </c>
      <c r="T10332" s="17" t="s">
        <v>694</v>
      </c>
    </row>
    <row r="10333" spans="10:20" ht="13.2" hidden="1">
      <c r="J10333" s="13" t="str">
        <f t="shared" si="850"/>
        <v/>
      </c>
      <c r="M10333" s="13" t="str">
        <f t="shared" si="849"/>
        <v/>
      </c>
      <c r="P10333" s="46">
        <f t="shared" si="851"/>
        <v>0</v>
      </c>
      <c r="Q10333" s="20">
        <f t="shared" si="852"/>
        <v>1</v>
      </c>
      <c r="R10333" s="20">
        <f t="shared" si="853"/>
        <v>0</v>
      </c>
      <c r="S10333" s="18">
        <f t="shared" si="854"/>
        <v>0</v>
      </c>
      <c r="T10333" s="17" t="s">
        <v>694</v>
      </c>
    </row>
    <row r="10334" spans="10:20" ht="13.2" hidden="1">
      <c r="J10334" s="13" t="str">
        <f t="shared" si="850"/>
        <v/>
      </c>
      <c r="M10334" s="13" t="str">
        <f t="shared" si="849"/>
        <v/>
      </c>
      <c r="P10334" s="46">
        <f t="shared" si="851"/>
        <v>0</v>
      </c>
      <c r="Q10334" s="20">
        <f t="shared" si="852"/>
        <v>1</v>
      </c>
      <c r="R10334" s="20">
        <f t="shared" si="853"/>
        <v>0</v>
      </c>
      <c r="S10334" s="18">
        <f t="shared" si="854"/>
        <v>0</v>
      </c>
      <c r="T10334" s="17" t="s">
        <v>694</v>
      </c>
    </row>
    <row r="10335" spans="10:20" ht="13.2" hidden="1">
      <c r="J10335" s="13" t="str">
        <f t="shared" si="850"/>
        <v/>
      </c>
      <c r="M10335" s="13" t="str">
        <f t="shared" si="849"/>
        <v/>
      </c>
      <c r="P10335" s="46">
        <f t="shared" si="851"/>
        <v>0</v>
      </c>
      <c r="Q10335" s="20">
        <f t="shared" si="852"/>
        <v>1</v>
      </c>
      <c r="R10335" s="20">
        <f t="shared" si="853"/>
        <v>0</v>
      </c>
      <c r="S10335" s="18">
        <f t="shared" si="854"/>
        <v>0</v>
      </c>
      <c r="T10335" s="17" t="s">
        <v>694</v>
      </c>
    </row>
    <row r="10336" spans="10:20" ht="13.2" hidden="1">
      <c r="J10336" s="13" t="str">
        <f t="shared" si="850"/>
        <v/>
      </c>
      <c r="M10336" s="13" t="str">
        <f t="shared" si="849"/>
        <v/>
      </c>
      <c r="P10336" s="46">
        <f t="shared" si="851"/>
        <v>0</v>
      </c>
      <c r="Q10336" s="20">
        <f t="shared" si="852"/>
        <v>1</v>
      </c>
      <c r="R10336" s="20">
        <f t="shared" si="853"/>
        <v>0</v>
      </c>
      <c r="S10336" s="18">
        <f t="shared" si="854"/>
        <v>0</v>
      </c>
      <c r="T10336" s="17" t="s">
        <v>694</v>
      </c>
    </row>
    <row r="10337" spans="10:20" ht="13.2" hidden="1">
      <c r="J10337" s="13" t="str">
        <f t="shared" si="850"/>
        <v/>
      </c>
      <c r="M10337" s="13" t="str">
        <f t="shared" si="849"/>
        <v/>
      </c>
      <c r="P10337" s="46">
        <f t="shared" si="851"/>
        <v>0</v>
      </c>
      <c r="Q10337" s="20">
        <f t="shared" si="852"/>
        <v>1</v>
      </c>
      <c r="R10337" s="20">
        <f t="shared" si="853"/>
        <v>0</v>
      </c>
      <c r="S10337" s="18">
        <f t="shared" si="854"/>
        <v>0</v>
      </c>
      <c r="T10337" s="17" t="s">
        <v>694</v>
      </c>
    </row>
    <row r="10338" spans="10:20" ht="13.2" hidden="1">
      <c r="J10338" s="13" t="str">
        <f t="shared" si="850"/>
        <v/>
      </c>
      <c r="M10338" s="13" t="str">
        <f t="shared" si="849"/>
        <v/>
      </c>
      <c r="P10338" s="46">
        <f t="shared" si="851"/>
        <v>0</v>
      </c>
      <c r="Q10338" s="20">
        <f t="shared" si="852"/>
        <v>1</v>
      </c>
      <c r="R10338" s="20">
        <f t="shared" si="853"/>
        <v>0</v>
      </c>
      <c r="S10338" s="18">
        <f t="shared" si="854"/>
        <v>0</v>
      </c>
      <c r="T10338" s="17" t="s">
        <v>694</v>
      </c>
    </row>
    <row r="10339" spans="10:20" ht="13.2" hidden="1">
      <c r="J10339" s="13" t="str">
        <f t="shared" si="850"/>
        <v/>
      </c>
      <c r="M10339" s="13" t="str">
        <f t="shared" si="849"/>
        <v/>
      </c>
      <c r="P10339" s="46">
        <f t="shared" si="851"/>
        <v>0</v>
      </c>
      <c r="Q10339" s="20">
        <f t="shared" si="852"/>
        <v>1</v>
      </c>
      <c r="R10339" s="20">
        <f t="shared" si="853"/>
        <v>0</v>
      </c>
      <c r="S10339" s="18">
        <f t="shared" si="854"/>
        <v>0</v>
      </c>
      <c r="T10339" s="17" t="s">
        <v>694</v>
      </c>
    </row>
    <row r="10340" spans="10:20" ht="13.2" hidden="1">
      <c r="J10340" s="13" t="str">
        <f t="shared" si="850"/>
        <v/>
      </c>
      <c r="M10340" s="13" t="str">
        <f t="shared" si="849"/>
        <v/>
      </c>
      <c r="P10340" s="46">
        <f t="shared" si="851"/>
        <v>0</v>
      </c>
      <c r="Q10340" s="20">
        <f t="shared" si="852"/>
        <v>1</v>
      </c>
      <c r="R10340" s="20">
        <f t="shared" si="853"/>
        <v>0</v>
      </c>
      <c r="S10340" s="18">
        <f t="shared" si="854"/>
        <v>0</v>
      </c>
      <c r="T10340" s="17" t="s">
        <v>694</v>
      </c>
    </row>
    <row r="10341" spans="10:20" ht="13.2" hidden="1">
      <c r="J10341" s="13" t="str">
        <f t="shared" si="850"/>
        <v/>
      </c>
      <c r="M10341" s="13" t="str">
        <f t="shared" si="849"/>
        <v/>
      </c>
      <c r="P10341" s="46">
        <f t="shared" si="851"/>
        <v>0</v>
      </c>
      <c r="Q10341" s="20">
        <f t="shared" si="852"/>
        <v>1</v>
      </c>
      <c r="R10341" s="20">
        <f t="shared" si="853"/>
        <v>0</v>
      </c>
      <c r="S10341" s="18">
        <f t="shared" si="854"/>
        <v>0</v>
      </c>
      <c r="T10341" s="17" t="s">
        <v>694</v>
      </c>
    </row>
    <row r="10342" spans="10:20" ht="13.2" hidden="1">
      <c r="J10342" s="13" t="str">
        <f t="shared" si="850"/>
        <v/>
      </c>
      <c r="M10342" s="13" t="str">
        <f t="shared" si="849"/>
        <v/>
      </c>
      <c r="P10342" s="46">
        <f t="shared" si="851"/>
        <v>0</v>
      </c>
      <c r="Q10342" s="20">
        <f t="shared" si="852"/>
        <v>1</v>
      </c>
      <c r="R10342" s="20">
        <f t="shared" si="853"/>
        <v>0</v>
      </c>
      <c r="S10342" s="18">
        <f t="shared" si="854"/>
        <v>0</v>
      </c>
      <c r="T10342" s="17" t="s">
        <v>694</v>
      </c>
    </row>
    <row r="10343" spans="10:20" ht="13.2" hidden="1">
      <c r="J10343" s="13" t="str">
        <f t="shared" si="850"/>
        <v/>
      </c>
      <c r="M10343" s="13" t="str">
        <f t="shared" si="849"/>
        <v/>
      </c>
      <c r="P10343" s="46">
        <f t="shared" si="851"/>
        <v>0</v>
      </c>
      <c r="Q10343" s="20">
        <f t="shared" si="852"/>
        <v>1</v>
      </c>
      <c r="R10343" s="20">
        <f t="shared" si="853"/>
        <v>0</v>
      </c>
      <c r="S10343" s="18">
        <f t="shared" si="854"/>
        <v>0</v>
      </c>
      <c r="T10343" s="17" t="s">
        <v>694</v>
      </c>
    </row>
    <row r="10344" spans="10:20" ht="13.2" hidden="1">
      <c r="J10344" s="13" t="str">
        <f t="shared" si="850"/>
        <v/>
      </c>
      <c r="M10344" s="13" t="str">
        <f t="shared" si="849"/>
        <v/>
      </c>
      <c r="P10344" s="46">
        <f t="shared" si="851"/>
        <v>0</v>
      </c>
      <c r="Q10344" s="20">
        <f t="shared" si="852"/>
        <v>1</v>
      </c>
      <c r="R10344" s="20">
        <f t="shared" si="853"/>
        <v>0</v>
      </c>
      <c r="S10344" s="18">
        <f t="shared" si="854"/>
        <v>0</v>
      </c>
      <c r="T10344" s="17" t="s">
        <v>694</v>
      </c>
    </row>
    <row r="10345" spans="10:20" ht="13.2" hidden="1">
      <c r="J10345" s="13" t="str">
        <f t="shared" si="850"/>
        <v/>
      </c>
      <c r="M10345" s="13" t="str">
        <f t="shared" si="849"/>
        <v/>
      </c>
      <c r="P10345" s="46">
        <f t="shared" si="851"/>
        <v>0</v>
      </c>
      <c r="Q10345" s="20">
        <f t="shared" si="852"/>
        <v>1</v>
      </c>
      <c r="R10345" s="20">
        <f t="shared" si="853"/>
        <v>0</v>
      </c>
      <c r="S10345" s="18">
        <f t="shared" si="854"/>
        <v>0</v>
      </c>
      <c r="T10345" s="17" t="s">
        <v>694</v>
      </c>
    </row>
    <row r="10346" spans="10:20" ht="13.2" hidden="1">
      <c r="J10346" s="13" t="str">
        <f t="shared" si="850"/>
        <v/>
      </c>
      <c r="M10346" s="13" t="str">
        <f t="shared" si="849"/>
        <v/>
      </c>
      <c r="P10346" s="46">
        <f t="shared" si="851"/>
        <v>0</v>
      </c>
      <c r="Q10346" s="20">
        <f t="shared" si="852"/>
        <v>1</v>
      </c>
      <c r="R10346" s="20">
        <f t="shared" si="853"/>
        <v>0</v>
      </c>
      <c r="S10346" s="18">
        <f t="shared" si="854"/>
        <v>0</v>
      </c>
      <c r="T10346" s="17" t="s">
        <v>694</v>
      </c>
    </row>
    <row r="10347" spans="10:20" ht="13.2" hidden="1">
      <c r="J10347" s="13" t="str">
        <f t="shared" si="850"/>
        <v/>
      </c>
      <c r="M10347" s="13" t="str">
        <f t="shared" si="849"/>
        <v/>
      </c>
      <c r="P10347" s="46">
        <f t="shared" si="851"/>
        <v>0</v>
      </c>
      <c r="Q10347" s="20">
        <f t="shared" si="852"/>
        <v>1</v>
      </c>
      <c r="R10347" s="20">
        <f t="shared" si="853"/>
        <v>0</v>
      </c>
      <c r="S10347" s="18">
        <f t="shared" si="854"/>
        <v>0</v>
      </c>
      <c r="T10347" s="17" t="s">
        <v>694</v>
      </c>
    </row>
    <row r="10348" spans="10:20" ht="13.2" hidden="1">
      <c r="J10348" s="13" t="str">
        <f t="shared" si="850"/>
        <v/>
      </c>
      <c r="M10348" s="13" t="str">
        <f t="shared" si="849"/>
        <v/>
      </c>
      <c r="P10348" s="46">
        <f t="shared" si="851"/>
        <v>0</v>
      </c>
      <c r="Q10348" s="20">
        <f t="shared" si="852"/>
        <v>1</v>
      </c>
      <c r="R10348" s="20">
        <f t="shared" si="853"/>
        <v>0</v>
      </c>
      <c r="S10348" s="18">
        <f t="shared" si="854"/>
        <v>0</v>
      </c>
      <c r="T10348" s="17" t="s">
        <v>694</v>
      </c>
    </row>
    <row r="10349" spans="10:20" ht="13.2" hidden="1">
      <c r="J10349" s="13" t="str">
        <f t="shared" si="850"/>
        <v/>
      </c>
      <c r="M10349" s="13" t="str">
        <f t="shared" si="849"/>
        <v/>
      </c>
      <c r="P10349" s="46">
        <f t="shared" si="851"/>
        <v>0</v>
      </c>
      <c r="Q10349" s="20">
        <f t="shared" si="852"/>
        <v>1</v>
      </c>
      <c r="R10349" s="20">
        <f t="shared" si="853"/>
        <v>0</v>
      </c>
      <c r="S10349" s="18">
        <f t="shared" si="854"/>
        <v>0</v>
      </c>
      <c r="T10349" s="17" t="s">
        <v>694</v>
      </c>
    </row>
    <row r="10350" spans="10:20" ht="13.2" hidden="1">
      <c r="J10350" s="13" t="str">
        <f t="shared" si="850"/>
        <v/>
      </c>
      <c r="M10350" s="13" t="str">
        <f t="shared" si="849"/>
        <v/>
      </c>
      <c r="N10350" s="13"/>
      <c r="O10350" s="62"/>
      <c r="P10350" s="46">
        <f t="shared" si="851"/>
        <v>0</v>
      </c>
      <c r="Q10350" s="20">
        <f t="shared" si="852"/>
        <v>1</v>
      </c>
      <c r="R10350" s="20">
        <f t="shared" si="853"/>
        <v>0</v>
      </c>
      <c r="S10350" s="18">
        <f t="shared" si="854"/>
        <v>0</v>
      </c>
      <c r="T10350" s="17" t="s">
        <v>694</v>
      </c>
    </row>
    <row r="10351" spans="10:20" ht="13.2" hidden="1">
      <c r="J10351" s="13" t="str">
        <f t="shared" si="850"/>
        <v/>
      </c>
      <c r="M10351" s="13" t="str">
        <f t="shared" si="849"/>
        <v/>
      </c>
      <c r="N10351" s="13"/>
      <c r="O10351" s="62"/>
      <c r="P10351" s="46">
        <f t="shared" si="851"/>
        <v>0</v>
      </c>
      <c r="Q10351" s="20">
        <f t="shared" si="852"/>
        <v>1</v>
      </c>
      <c r="R10351" s="20">
        <f t="shared" si="853"/>
        <v>0</v>
      </c>
      <c r="S10351" s="18">
        <f t="shared" si="854"/>
        <v>0</v>
      </c>
      <c r="T10351" s="17" t="s">
        <v>694</v>
      </c>
    </row>
    <row r="10352" spans="10:20" ht="13.2" hidden="1">
      <c r="J10352" s="13" t="str">
        <f t="shared" si="850"/>
        <v/>
      </c>
      <c r="M10352" s="13" t="str">
        <f t="shared" si="849"/>
        <v/>
      </c>
      <c r="P10352" s="46">
        <f t="shared" si="851"/>
        <v>0</v>
      </c>
      <c r="Q10352" s="20">
        <f t="shared" si="852"/>
        <v>1</v>
      </c>
      <c r="R10352" s="20">
        <f t="shared" si="853"/>
        <v>0</v>
      </c>
      <c r="S10352" s="18">
        <f t="shared" si="854"/>
        <v>0</v>
      </c>
      <c r="T10352" s="17" t="s">
        <v>694</v>
      </c>
    </row>
    <row r="10353" spans="1:20" ht="13.2" hidden="1">
      <c r="J10353" s="13" t="str">
        <f t="shared" si="850"/>
        <v/>
      </c>
      <c r="M10353" s="13" t="str">
        <f t="shared" si="849"/>
        <v/>
      </c>
      <c r="P10353" s="46">
        <f t="shared" si="851"/>
        <v>0</v>
      </c>
      <c r="Q10353" s="20">
        <f t="shared" si="852"/>
        <v>1</v>
      </c>
      <c r="R10353" s="20">
        <f t="shared" si="853"/>
        <v>0</v>
      </c>
      <c r="S10353" s="18">
        <f t="shared" si="854"/>
        <v>0</v>
      </c>
      <c r="T10353" s="17" t="s">
        <v>694</v>
      </c>
    </row>
    <row r="10354" spans="1:20" ht="13.2" hidden="1">
      <c r="J10354" s="13" t="str">
        <f t="shared" si="850"/>
        <v/>
      </c>
      <c r="M10354" s="13" t="str">
        <f t="shared" si="849"/>
        <v/>
      </c>
      <c r="P10354" s="46">
        <f t="shared" si="851"/>
        <v>0</v>
      </c>
      <c r="Q10354" s="20">
        <f t="shared" si="852"/>
        <v>1</v>
      </c>
      <c r="R10354" s="20">
        <f t="shared" si="853"/>
        <v>0</v>
      </c>
      <c r="S10354" s="18">
        <f t="shared" si="854"/>
        <v>0</v>
      </c>
      <c r="T10354" s="17" t="s">
        <v>694</v>
      </c>
    </row>
    <row r="10355" spans="1:20" ht="13.2" hidden="1">
      <c r="J10355" s="13" t="str">
        <f t="shared" si="850"/>
        <v/>
      </c>
      <c r="M10355" s="13" t="str">
        <f t="shared" si="849"/>
        <v/>
      </c>
      <c r="N10355" s="13"/>
      <c r="O10355" s="62"/>
      <c r="P10355" s="46">
        <f t="shared" si="851"/>
        <v>0</v>
      </c>
      <c r="Q10355" s="20">
        <f t="shared" si="852"/>
        <v>1</v>
      </c>
      <c r="R10355" s="20">
        <f t="shared" si="853"/>
        <v>0</v>
      </c>
      <c r="S10355" s="18">
        <f t="shared" si="854"/>
        <v>0</v>
      </c>
      <c r="T10355" s="17" t="s">
        <v>694</v>
      </c>
    </row>
    <row r="10356" spans="1:20" ht="13.2" hidden="1">
      <c r="J10356" s="13" t="str">
        <f t="shared" si="850"/>
        <v/>
      </c>
      <c r="M10356" s="13" t="str">
        <f t="shared" si="849"/>
        <v/>
      </c>
      <c r="N10356" s="13"/>
      <c r="O10356" s="62"/>
      <c r="P10356" s="46">
        <f t="shared" si="851"/>
        <v>0</v>
      </c>
      <c r="Q10356" s="20">
        <f t="shared" si="852"/>
        <v>1</v>
      </c>
      <c r="R10356" s="20">
        <f t="shared" si="853"/>
        <v>0</v>
      </c>
      <c r="S10356" s="18">
        <f t="shared" si="854"/>
        <v>0</v>
      </c>
      <c r="T10356" s="17" t="s">
        <v>694</v>
      </c>
    </row>
    <row r="10357" spans="1:20" ht="13.2" hidden="1">
      <c r="J10357" s="13" t="str">
        <f t="shared" si="850"/>
        <v/>
      </c>
      <c r="M10357" s="13" t="str">
        <f t="shared" si="849"/>
        <v/>
      </c>
      <c r="N10357" s="13"/>
      <c r="O10357" s="62"/>
      <c r="P10357" s="46">
        <f t="shared" si="851"/>
        <v>0</v>
      </c>
      <c r="Q10357" s="20">
        <f t="shared" si="852"/>
        <v>1</v>
      </c>
      <c r="R10357" s="20">
        <f t="shared" si="853"/>
        <v>0</v>
      </c>
      <c r="S10357" s="18">
        <f t="shared" si="854"/>
        <v>0</v>
      </c>
      <c r="T10357" s="17" t="s">
        <v>694</v>
      </c>
    </row>
    <row r="10358" spans="1:20" ht="13.2" hidden="1">
      <c r="J10358" s="13" t="str">
        <f t="shared" si="850"/>
        <v/>
      </c>
      <c r="M10358" s="13" t="str">
        <f t="shared" si="849"/>
        <v/>
      </c>
      <c r="N10358" s="13"/>
      <c r="O10358" s="62"/>
      <c r="P10358" s="46">
        <f t="shared" si="851"/>
        <v>0</v>
      </c>
      <c r="Q10358" s="20">
        <f t="shared" si="852"/>
        <v>1</v>
      </c>
      <c r="R10358" s="20">
        <f t="shared" si="853"/>
        <v>0</v>
      </c>
      <c r="S10358" s="18">
        <f t="shared" si="854"/>
        <v>0</v>
      </c>
      <c r="T10358" s="17" t="s">
        <v>694</v>
      </c>
    </row>
    <row r="10359" spans="1:20" ht="13.2" hidden="1">
      <c r="J10359" s="13" t="str">
        <f t="shared" si="850"/>
        <v/>
      </c>
      <c r="M10359" s="13" t="str">
        <f t="shared" si="849"/>
        <v/>
      </c>
      <c r="P10359" s="46">
        <f t="shared" si="851"/>
        <v>0</v>
      </c>
      <c r="Q10359" s="20">
        <f t="shared" si="852"/>
        <v>1</v>
      </c>
      <c r="R10359" s="20">
        <f t="shared" si="853"/>
        <v>0</v>
      </c>
      <c r="S10359" s="18">
        <f t="shared" si="854"/>
        <v>0</v>
      </c>
      <c r="T10359" s="17" t="s">
        <v>694</v>
      </c>
    </row>
    <row r="10360" spans="1:20" ht="13.2" hidden="1">
      <c r="J10360" s="13" t="str">
        <f t="shared" si="850"/>
        <v/>
      </c>
      <c r="M10360" s="13" t="str">
        <f t="shared" si="849"/>
        <v/>
      </c>
      <c r="P10360" s="46">
        <f t="shared" si="851"/>
        <v>0</v>
      </c>
      <c r="Q10360" s="20">
        <f t="shared" si="852"/>
        <v>1</v>
      </c>
      <c r="R10360" s="20">
        <f t="shared" si="853"/>
        <v>0</v>
      </c>
      <c r="S10360" s="18">
        <f t="shared" si="854"/>
        <v>0</v>
      </c>
      <c r="T10360" s="17" t="s">
        <v>694</v>
      </c>
    </row>
    <row r="10361" spans="1:20" ht="13.2" hidden="1">
      <c r="J10361" s="13" t="str">
        <f t="shared" si="850"/>
        <v/>
      </c>
      <c r="M10361" s="13" t="str">
        <f t="shared" ref="M10361:M10424" si="855">+LEFT(U10361,4)</f>
        <v/>
      </c>
      <c r="P10361" s="46">
        <f t="shared" si="851"/>
        <v>0</v>
      </c>
      <c r="Q10361" s="20">
        <f t="shared" si="852"/>
        <v>1</v>
      </c>
      <c r="R10361" s="20">
        <f t="shared" si="853"/>
        <v>0</v>
      </c>
      <c r="S10361" s="18">
        <f t="shared" si="854"/>
        <v>0</v>
      </c>
      <c r="T10361" s="17" t="s">
        <v>694</v>
      </c>
    </row>
    <row r="10362" spans="1:20" ht="13.2" hidden="1">
      <c r="J10362" s="13" t="str">
        <f t="shared" si="850"/>
        <v/>
      </c>
      <c r="M10362" s="13" t="str">
        <f t="shared" si="855"/>
        <v/>
      </c>
      <c r="P10362" s="46">
        <f t="shared" si="851"/>
        <v>0</v>
      </c>
      <c r="Q10362" s="20">
        <f t="shared" si="852"/>
        <v>1</v>
      </c>
      <c r="R10362" s="20">
        <f t="shared" si="853"/>
        <v>0</v>
      </c>
      <c r="S10362" s="18">
        <f t="shared" si="854"/>
        <v>0</v>
      </c>
      <c r="T10362" s="17" t="s">
        <v>694</v>
      </c>
    </row>
    <row r="10363" spans="1:20" ht="13.2" hidden="1">
      <c r="J10363" s="13" t="str">
        <f t="shared" si="850"/>
        <v/>
      </c>
      <c r="M10363" s="13" t="str">
        <f t="shared" si="855"/>
        <v/>
      </c>
      <c r="N10363" s="13"/>
      <c r="O10363" s="62"/>
      <c r="P10363" s="46">
        <f t="shared" si="851"/>
        <v>0</v>
      </c>
      <c r="Q10363" s="20">
        <f t="shared" si="852"/>
        <v>1</v>
      </c>
      <c r="R10363" s="20">
        <f t="shared" si="853"/>
        <v>0</v>
      </c>
      <c r="S10363" s="18">
        <f t="shared" si="854"/>
        <v>0</v>
      </c>
      <c r="T10363" s="17" t="s">
        <v>694</v>
      </c>
    </row>
    <row r="10364" spans="1:20" ht="13.2" hidden="1">
      <c r="J10364" s="13" t="str">
        <f t="shared" si="850"/>
        <v/>
      </c>
      <c r="M10364" s="13" t="str">
        <f t="shared" si="855"/>
        <v/>
      </c>
      <c r="P10364" s="46">
        <f t="shared" si="851"/>
        <v>0</v>
      </c>
      <c r="Q10364" s="20">
        <f t="shared" si="852"/>
        <v>1</v>
      </c>
      <c r="R10364" s="20">
        <f t="shared" si="853"/>
        <v>0</v>
      </c>
      <c r="S10364" s="18">
        <f t="shared" si="854"/>
        <v>0</v>
      </c>
      <c r="T10364" s="17" t="s">
        <v>694</v>
      </c>
    </row>
    <row r="10365" spans="1:20" ht="13.2" hidden="1">
      <c r="J10365" s="13" t="str">
        <f t="shared" si="850"/>
        <v/>
      </c>
      <c r="M10365" s="13" t="str">
        <f t="shared" si="855"/>
        <v/>
      </c>
      <c r="P10365" s="46">
        <f t="shared" si="851"/>
        <v>0</v>
      </c>
      <c r="Q10365" s="20">
        <f t="shared" si="852"/>
        <v>1</v>
      </c>
      <c r="R10365" s="20">
        <f t="shared" si="853"/>
        <v>0</v>
      </c>
      <c r="S10365" s="18">
        <f t="shared" si="854"/>
        <v>0</v>
      </c>
      <c r="T10365" s="17" t="s">
        <v>694</v>
      </c>
    </row>
    <row r="10366" spans="1:20" ht="13.2" hidden="1">
      <c r="A10366" s="64"/>
      <c r="J10366" s="13" t="str">
        <f t="shared" si="850"/>
        <v/>
      </c>
      <c r="M10366" s="13" t="str">
        <f t="shared" si="855"/>
        <v/>
      </c>
      <c r="P10366" s="46">
        <f t="shared" si="851"/>
        <v>0</v>
      </c>
      <c r="Q10366" s="20">
        <f t="shared" si="852"/>
        <v>1</v>
      </c>
      <c r="R10366" s="20">
        <f t="shared" si="853"/>
        <v>0</v>
      </c>
      <c r="S10366" s="18">
        <f t="shared" si="854"/>
        <v>0</v>
      </c>
      <c r="T10366" s="17" t="s">
        <v>694</v>
      </c>
    </row>
    <row r="10367" spans="1:20" ht="13.2" hidden="1">
      <c r="J10367" s="13" t="str">
        <f t="shared" si="850"/>
        <v/>
      </c>
      <c r="M10367" s="13" t="str">
        <f t="shared" si="855"/>
        <v/>
      </c>
      <c r="P10367" s="46">
        <f t="shared" si="851"/>
        <v>0</v>
      </c>
      <c r="Q10367" s="20">
        <f t="shared" si="852"/>
        <v>1</v>
      </c>
      <c r="R10367" s="20">
        <f t="shared" si="853"/>
        <v>0</v>
      </c>
      <c r="S10367" s="18">
        <f t="shared" si="854"/>
        <v>0</v>
      </c>
      <c r="T10367" s="17" t="s">
        <v>694</v>
      </c>
    </row>
    <row r="10368" spans="1:20" ht="13.2" hidden="1">
      <c r="J10368" s="13" t="str">
        <f t="shared" si="850"/>
        <v/>
      </c>
      <c r="M10368" s="13" t="str">
        <f t="shared" si="855"/>
        <v/>
      </c>
      <c r="P10368" s="46">
        <f t="shared" si="851"/>
        <v>0</v>
      </c>
      <c r="Q10368" s="20">
        <f t="shared" si="852"/>
        <v>1</v>
      </c>
      <c r="R10368" s="20">
        <f t="shared" si="853"/>
        <v>0</v>
      </c>
      <c r="S10368" s="18">
        <f t="shared" si="854"/>
        <v>0</v>
      </c>
      <c r="T10368" s="17" t="s">
        <v>694</v>
      </c>
    </row>
    <row r="10369" spans="10:20" ht="13.2" hidden="1">
      <c r="J10369" s="13" t="str">
        <f t="shared" si="850"/>
        <v/>
      </c>
      <c r="M10369" s="13" t="str">
        <f t="shared" si="855"/>
        <v/>
      </c>
      <c r="P10369" s="46">
        <f t="shared" si="851"/>
        <v>0</v>
      </c>
      <c r="Q10369" s="20">
        <f t="shared" si="852"/>
        <v>1</v>
      </c>
      <c r="R10369" s="20">
        <f t="shared" si="853"/>
        <v>0</v>
      </c>
      <c r="S10369" s="18">
        <f t="shared" si="854"/>
        <v>0</v>
      </c>
      <c r="T10369" s="17" t="s">
        <v>694</v>
      </c>
    </row>
    <row r="10370" spans="10:20" ht="13.2" hidden="1">
      <c r="J10370" s="13" t="str">
        <f t="shared" ref="J10370:J10433" si="856">+LEFT(U10370,4)</f>
        <v/>
      </c>
      <c r="M10370" s="13" t="str">
        <f t="shared" si="855"/>
        <v/>
      </c>
      <c r="P10370" s="46">
        <f t="shared" ref="P10370:P10433" si="857">ROUND(O10370*L10370,2)</f>
        <v>0</v>
      </c>
      <c r="Q10370" s="20">
        <f t="shared" ref="Q10370:Q10433" si="858">IF(N10370="HKD",7.8,IF(N10370="CNY",6.4,1))</f>
        <v>1</v>
      </c>
      <c r="R10370" s="20">
        <f t="shared" ref="R10370:R10433" si="859">+O10370/Q10370</f>
        <v>0</v>
      </c>
      <c r="S10370" s="18">
        <f t="shared" ref="S10370:S10433" si="860">+R10370*L10370</f>
        <v>0</v>
      </c>
      <c r="T10370" s="17" t="s">
        <v>694</v>
      </c>
    </row>
    <row r="10371" spans="10:20" ht="13.2" hidden="1">
      <c r="J10371" s="13" t="str">
        <f t="shared" si="856"/>
        <v/>
      </c>
      <c r="M10371" s="13" t="str">
        <f t="shared" si="855"/>
        <v/>
      </c>
      <c r="P10371" s="46">
        <f t="shared" si="857"/>
        <v>0</v>
      </c>
      <c r="Q10371" s="20">
        <f t="shared" si="858"/>
        <v>1</v>
      </c>
      <c r="R10371" s="20">
        <f t="shared" si="859"/>
        <v>0</v>
      </c>
      <c r="S10371" s="18">
        <f t="shared" si="860"/>
        <v>0</v>
      </c>
      <c r="T10371" s="17" t="s">
        <v>694</v>
      </c>
    </row>
    <row r="10372" spans="10:20" ht="13.2" hidden="1">
      <c r="J10372" s="13" t="str">
        <f t="shared" si="856"/>
        <v/>
      </c>
      <c r="M10372" s="13" t="str">
        <f t="shared" si="855"/>
        <v/>
      </c>
      <c r="P10372" s="46">
        <f t="shared" si="857"/>
        <v>0</v>
      </c>
      <c r="Q10372" s="20">
        <f t="shared" si="858"/>
        <v>1</v>
      </c>
      <c r="R10372" s="20">
        <f t="shared" si="859"/>
        <v>0</v>
      </c>
      <c r="S10372" s="18">
        <f t="shared" si="860"/>
        <v>0</v>
      </c>
      <c r="T10372" s="17" t="s">
        <v>694</v>
      </c>
    </row>
    <row r="10373" spans="10:20" ht="13.2" hidden="1">
      <c r="J10373" s="13" t="str">
        <f t="shared" si="856"/>
        <v/>
      </c>
      <c r="M10373" s="13" t="str">
        <f t="shared" si="855"/>
        <v/>
      </c>
      <c r="P10373" s="46">
        <f t="shared" si="857"/>
        <v>0</v>
      </c>
      <c r="Q10373" s="20">
        <f t="shared" si="858"/>
        <v>1</v>
      </c>
      <c r="R10373" s="20">
        <f t="shared" si="859"/>
        <v>0</v>
      </c>
      <c r="S10373" s="18">
        <f t="shared" si="860"/>
        <v>0</v>
      </c>
      <c r="T10373" s="17" t="s">
        <v>694</v>
      </c>
    </row>
    <row r="10374" spans="10:20" ht="13.2" hidden="1">
      <c r="J10374" s="13" t="str">
        <f t="shared" si="856"/>
        <v/>
      </c>
      <c r="M10374" s="13" t="str">
        <f t="shared" si="855"/>
        <v/>
      </c>
      <c r="P10374" s="46">
        <f t="shared" si="857"/>
        <v>0</v>
      </c>
      <c r="Q10374" s="20">
        <f t="shared" si="858"/>
        <v>1</v>
      </c>
      <c r="R10374" s="20">
        <f t="shared" si="859"/>
        <v>0</v>
      </c>
      <c r="S10374" s="18">
        <f t="shared" si="860"/>
        <v>0</v>
      </c>
      <c r="T10374" s="17" t="s">
        <v>694</v>
      </c>
    </row>
    <row r="10375" spans="10:20" ht="13.2" hidden="1">
      <c r="J10375" s="13" t="str">
        <f t="shared" si="856"/>
        <v/>
      </c>
      <c r="M10375" s="13" t="str">
        <f t="shared" si="855"/>
        <v/>
      </c>
      <c r="P10375" s="46">
        <f t="shared" si="857"/>
        <v>0</v>
      </c>
      <c r="Q10375" s="20">
        <f t="shared" si="858"/>
        <v>1</v>
      </c>
      <c r="R10375" s="20">
        <f t="shared" si="859"/>
        <v>0</v>
      </c>
      <c r="S10375" s="18">
        <f t="shared" si="860"/>
        <v>0</v>
      </c>
      <c r="T10375" s="17" t="s">
        <v>694</v>
      </c>
    </row>
    <row r="10376" spans="10:20" ht="13.2" hidden="1">
      <c r="J10376" s="13" t="str">
        <f t="shared" si="856"/>
        <v/>
      </c>
      <c r="M10376" s="13" t="str">
        <f t="shared" si="855"/>
        <v/>
      </c>
      <c r="P10376" s="46">
        <f t="shared" si="857"/>
        <v>0</v>
      </c>
      <c r="Q10376" s="20">
        <f t="shared" si="858"/>
        <v>1</v>
      </c>
      <c r="R10376" s="20">
        <f t="shared" si="859"/>
        <v>0</v>
      </c>
      <c r="S10376" s="18">
        <f t="shared" si="860"/>
        <v>0</v>
      </c>
      <c r="T10376" s="17" t="s">
        <v>694</v>
      </c>
    </row>
    <row r="10377" spans="10:20" ht="13.2" hidden="1">
      <c r="J10377" s="13" t="str">
        <f t="shared" si="856"/>
        <v/>
      </c>
      <c r="M10377" s="13" t="str">
        <f t="shared" si="855"/>
        <v/>
      </c>
      <c r="P10377" s="46">
        <f t="shared" si="857"/>
        <v>0</v>
      </c>
      <c r="Q10377" s="20">
        <f t="shared" si="858"/>
        <v>1</v>
      </c>
      <c r="R10377" s="20">
        <f t="shared" si="859"/>
        <v>0</v>
      </c>
      <c r="S10377" s="18">
        <f t="shared" si="860"/>
        <v>0</v>
      </c>
      <c r="T10377" s="17" t="s">
        <v>694</v>
      </c>
    </row>
    <row r="10378" spans="10:20" ht="13.2" hidden="1">
      <c r="J10378" s="13" t="str">
        <f t="shared" si="856"/>
        <v/>
      </c>
      <c r="M10378" s="13" t="str">
        <f t="shared" si="855"/>
        <v/>
      </c>
      <c r="P10378" s="46">
        <f t="shared" si="857"/>
        <v>0</v>
      </c>
      <c r="Q10378" s="20">
        <f t="shared" si="858"/>
        <v>1</v>
      </c>
      <c r="R10378" s="20">
        <f t="shared" si="859"/>
        <v>0</v>
      </c>
      <c r="S10378" s="18">
        <f t="shared" si="860"/>
        <v>0</v>
      </c>
      <c r="T10378" s="17" t="s">
        <v>694</v>
      </c>
    </row>
    <row r="10379" spans="10:20" ht="13.2" hidden="1">
      <c r="J10379" s="13" t="str">
        <f t="shared" si="856"/>
        <v/>
      </c>
      <c r="M10379" s="13" t="str">
        <f t="shared" si="855"/>
        <v/>
      </c>
      <c r="P10379" s="46">
        <f t="shared" si="857"/>
        <v>0</v>
      </c>
      <c r="Q10379" s="20">
        <f t="shared" si="858"/>
        <v>1</v>
      </c>
      <c r="R10379" s="20">
        <f t="shared" si="859"/>
        <v>0</v>
      </c>
      <c r="S10379" s="18">
        <f t="shared" si="860"/>
        <v>0</v>
      </c>
      <c r="T10379" s="17" t="s">
        <v>694</v>
      </c>
    </row>
    <row r="10380" spans="10:20" ht="13.2" hidden="1">
      <c r="J10380" s="13" t="str">
        <f t="shared" si="856"/>
        <v/>
      </c>
      <c r="M10380" s="13" t="str">
        <f t="shared" si="855"/>
        <v/>
      </c>
      <c r="P10380" s="46">
        <f t="shared" si="857"/>
        <v>0</v>
      </c>
      <c r="Q10380" s="20">
        <f t="shared" si="858"/>
        <v>1</v>
      </c>
      <c r="R10380" s="20">
        <f t="shared" si="859"/>
        <v>0</v>
      </c>
      <c r="S10380" s="18">
        <f t="shared" si="860"/>
        <v>0</v>
      </c>
      <c r="T10380" s="17" t="s">
        <v>694</v>
      </c>
    </row>
    <row r="10381" spans="10:20" ht="13.2" hidden="1">
      <c r="J10381" s="13" t="str">
        <f t="shared" si="856"/>
        <v/>
      </c>
      <c r="M10381" s="13" t="str">
        <f t="shared" si="855"/>
        <v/>
      </c>
      <c r="P10381" s="46">
        <f t="shared" si="857"/>
        <v>0</v>
      </c>
      <c r="Q10381" s="20">
        <f t="shared" si="858"/>
        <v>1</v>
      </c>
      <c r="R10381" s="20">
        <f t="shared" si="859"/>
        <v>0</v>
      </c>
      <c r="S10381" s="18">
        <f t="shared" si="860"/>
        <v>0</v>
      </c>
      <c r="T10381" s="17" t="s">
        <v>694</v>
      </c>
    </row>
    <row r="10382" spans="10:20" ht="13.2" hidden="1">
      <c r="J10382" s="13" t="str">
        <f t="shared" si="856"/>
        <v/>
      </c>
      <c r="M10382" s="13" t="str">
        <f t="shared" si="855"/>
        <v/>
      </c>
      <c r="P10382" s="46">
        <f t="shared" si="857"/>
        <v>0</v>
      </c>
      <c r="Q10382" s="20">
        <f t="shared" si="858"/>
        <v>1</v>
      </c>
      <c r="R10382" s="20">
        <f t="shared" si="859"/>
        <v>0</v>
      </c>
      <c r="S10382" s="18">
        <f t="shared" si="860"/>
        <v>0</v>
      </c>
      <c r="T10382" s="17" t="s">
        <v>694</v>
      </c>
    </row>
    <row r="10383" spans="10:20" ht="13.2" hidden="1">
      <c r="J10383" s="13" t="str">
        <f t="shared" si="856"/>
        <v/>
      </c>
      <c r="M10383" s="13" t="str">
        <f t="shared" si="855"/>
        <v/>
      </c>
      <c r="P10383" s="46">
        <f t="shared" si="857"/>
        <v>0</v>
      </c>
      <c r="Q10383" s="20">
        <f t="shared" si="858"/>
        <v>1</v>
      </c>
      <c r="R10383" s="20">
        <f t="shared" si="859"/>
        <v>0</v>
      </c>
      <c r="S10383" s="18">
        <f t="shared" si="860"/>
        <v>0</v>
      </c>
      <c r="T10383" s="17" t="s">
        <v>694</v>
      </c>
    </row>
    <row r="10384" spans="10:20" ht="13.2" hidden="1">
      <c r="J10384" s="13" t="str">
        <f t="shared" si="856"/>
        <v/>
      </c>
      <c r="M10384" s="13" t="str">
        <f t="shared" si="855"/>
        <v/>
      </c>
      <c r="P10384" s="46">
        <f t="shared" si="857"/>
        <v>0</v>
      </c>
      <c r="Q10384" s="20">
        <f t="shared" si="858"/>
        <v>1</v>
      </c>
      <c r="R10384" s="20">
        <f t="shared" si="859"/>
        <v>0</v>
      </c>
      <c r="S10384" s="18">
        <f t="shared" si="860"/>
        <v>0</v>
      </c>
      <c r="T10384" s="17" t="s">
        <v>694</v>
      </c>
    </row>
    <row r="10385" spans="1:20" ht="13.2" hidden="1">
      <c r="J10385" s="13" t="str">
        <f t="shared" si="856"/>
        <v/>
      </c>
      <c r="M10385" s="13" t="str">
        <f t="shared" si="855"/>
        <v/>
      </c>
      <c r="P10385" s="46">
        <f t="shared" si="857"/>
        <v>0</v>
      </c>
      <c r="Q10385" s="20">
        <f t="shared" si="858"/>
        <v>1</v>
      </c>
      <c r="R10385" s="20">
        <f t="shared" si="859"/>
        <v>0</v>
      </c>
      <c r="S10385" s="18">
        <f t="shared" si="860"/>
        <v>0</v>
      </c>
      <c r="T10385" s="17" t="s">
        <v>694</v>
      </c>
    </row>
    <row r="10386" spans="1:20" ht="13.2" hidden="1">
      <c r="J10386" s="13" t="str">
        <f t="shared" si="856"/>
        <v/>
      </c>
      <c r="M10386" s="13" t="str">
        <f t="shared" si="855"/>
        <v/>
      </c>
      <c r="P10386" s="46">
        <f t="shared" si="857"/>
        <v>0</v>
      </c>
      <c r="Q10386" s="20">
        <f t="shared" si="858"/>
        <v>1</v>
      </c>
      <c r="R10386" s="20">
        <f t="shared" si="859"/>
        <v>0</v>
      </c>
      <c r="S10386" s="18">
        <f t="shared" si="860"/>
        <v>0</v>
      </c>
      <c r="T10386" s="17" t="s">
        <v>694</v>
      </c>
    </row>
    <row r="10387" spans="1:20" ht="13.2" hidden="1">
      <c r="J10387" s="13" t="str">
        <f t="shared" si="856"/>
        <v/>
      </c>
      <c r="M10387" s="13" t="str">
        <f t="shared" si="855"/>
        <v/>
      </c>
      <c r="P10387" s="46">
        <f t="shared" si="857"/>
        <v>0</v>
      </c>
      <c r="Q10387" s="20">
        <f t="shared" si="858"/>
        <v>1</v>
      </c>
      <c r="R10387" s="20">
        <f t="shared" si="859"/>
        <v>0</v>
      </c>
      <c r="S10387" s="18">
        <f t="shared" si="860"/>
        <v>0</v>
      </c>
      <c r="T10387" s="17" t="s">
        <v>694</v>
      </c>
    </row>
    <row r="10388" spans="1:20" ht="13.2" hidden="1">
      <c r="J10388" s="13" t="str">
        <f t="shared" si="856"/>
        <v/>
      </c>
      <c r="M10388" s="13" t="str">
        <f t="shared" si="855"/>
        <v/>
      </c>
      <c r="P10388" s="46">
        <f t="shared" si="857"/>
        <v>0</v>
      </c>
      <c r="Q10388" s="20">
        <f t="shared" si="858"/>
        <v>1</v>
      </c>
      <c r="R10388" s="20">
        <f t="shared" si="859"/>
        <v>0</v>
      </c>
      <c r="S10388" s="18">
        <f t="shared" si="860"/>
        <v>0</v>
      </c>
      <c r="T10388" s="17" t="s">
        <v>694</v>
      </c>
    </row>
    <row r="10389" spans="1:20" ht="13.2" hidden="1">
      <c r="A10389" s="64"/>
      <c r="J10389" s="13" t="str">
        <f t="shared" si="856"/>
        <v/>
      </c>
      <c r="M10389" s="13" t="str">
        <f t="shared" si="855"/>
        <v/>
      </c>
      <c r="P10389" s="46">
        <f t="shared" si="857"/>
        <v>0</v>
      </c>
      <c r="Q10389" s="20">
        <f t="shared" si="858"/>
        <v>1</v>
      </c>
      <c r="R10389" s="20">
        <f t="shared" si="859"/>
        <v>0</v>
      </c>
      <c r="S10389" s="18">
        <f t="shared" si="860"/>
        <v>0</v>
      </c>
      <c r="T10389" s="17" t="s">
        <v>694</v>
      </c>
    </row>
    <row r="10390" spans="1:20" ht="13.2" hidden="1">
      <c r="A10390" s="64"/>
      <c r="J10390" s="13" t="str">
        <f t="shared" si="856"/>
        <v/>
      </c>
      <c r="M10390" s="13" t="str">
        <f t="shared" si="855"/>
        <v/>
      </c>
      <c r="P10390" s="46">
        <f t="shared" si="857"/>
        <v>0</v>
      </c>
      <c r="Q10390" s="20">
        <f t="shared" si="858"/>
        <v>1</v>
      </c>
      <c r="R10390" s="20">
        <f t="shared" si="859"/>
        <v>0</v>
      </c>
      <c r="S10390" s="18">
        <f t="shared" si="860"/>
        <v>0</v>
      </c>
      <c r="T10390" s="17" t="s">
        <v>694</v>
      </c>
    </row>
    <row r="10391" spans="1:20" ht="13.2" hidden="1">
      <c r="A10391" s="64"/>
      <c r="J10391" s="13" t="str">
        <f t="shared" si="856"/>
        <v/>
      </c>
      <c r="M10391" s="13" t="str">
        <f t="shared" si="855"/>
        <v/>
      </c>
      <c r="P10391" s="46">
        <f t="shared" si="857"/>
        <v>0</v>
      </c>
      <c r="Q10391" s="20">
        <f t="shared" si="858"/>
        <v>1</v>
      </c>
      <c r="R10391" s="20">
        <f t="shared" si="859"/>
        <v>0</v>
      </c>
      <c r="S10391" s="18">
        <f t="shared" si="860"/>
        <v>0</v>
      </c>
      <c r="T10391" s="17" t="s">
        <v>694</v>
      </c>
    </row>
    <row r="10392" spans="1:20" ht="13.2" hidden="1">
      <c r="A10392" s="64"/>
      <c r="J10392" s="13" t="str">
        <f t="shared" si="856"/>
        <v/>
      </c>
      <c r="M10392" s="13" t="str">
        <f t="shared" si="855"/>
        <v/>
      </c>
      <c r="P10392" s="46">
        <f t="shared" si="857"/>
        <v>0</v>
      </c>
      <c r="Q10392" s="20">
        <f t="shared" si="858"/>
        <v>1</v>
      </c>
      <c r="R10392" s="20">
        <f t="shared" si="859"/>
        <v>0</v>
      </c>
      <c r="S10392" s="18">
        <f t="shared" si="860"/>
        <v>0</v>
      </c>
      <c r="T10392" s="17" t="s">
        <v>694</v>
      </c>
    </row>
    <row r="10393" spans="1:20" ht="13.2" hidden="1">
      <c r="A10393" s="64"/>
      <c r="J10393" s="13" t="str">
        <f t="shared" si="856"/>
        <v/>
      </c>
      <c r="M10393" s="13" t="str">
        <f t="shared" si="855"/>
        <v/>
      </c>
      <c r="P10393" s="46">
        <f t="shared" si="857"/>
        <v>0</v>
      </c>
      <c r="Q10393" s="20">
        <f t="shared" si="858"/>
        <v>1</v>
      </c>
      <c r="R10393" s="20">
        <f t="shared" si="859"/>
        <v>0</v>
      </c>
      <c r="S10393" s="18">
        <f t="shared" si="860"/>
        <v>0</v>
      </c>
      <c r="T10393" s="17" t="s">
        <v>694</v>
      </c>
    </row>
    <row r="10394" spans="1:20" ht="13.2" hidden="1">
      <c r="A10394" s="64"/>
      <c r="J10394" s="13" t="str">
        <f t="shared" si="856"/>
        <v/>
      </c>
      <c r="M10394" s="13" t="str">
        <f t="shared" si="855"/>
        <v/>
      </c>
      <c r="P10394" s="46">
        <f t="shared" si="857"/>
        <v>0</v>
      </c>
      <c r="Q10394" s="20">
        <f t="shared" si="858"/>
        <v>1</v>
      </c>
      <c r="R10394" s="20">
        <f t="shared" si="859"/>
        <v>0</v>
      </c>
      <c r="S10394" s="18">
        <f t="shared" si="860"/>
        <v>0</v>
      </c>
      <c r="T10394" s="17" t="s">
        <v>694</v>
      </c>
    </row>
    <row r="10395" spans="1:20" ht="13.2" hidden="1">
      <c r="A10395" s="64"/>
      <c r="J10395" s="13" t="str">
        <f t="shared" si="856"/>
        <v/>
      </c>
      <c r="M10395" s="13" t="str">
        <f t="shared" si="855"/>
        <v/>
      </c>
      <c r="P10395" s="46">
        <f t="shared" si="857"/>
        <v>0</v>
      </c>
      <c r="Q10395" s="20">
        <f t="shared" si="858"/>
        <v>1</v>
      </c>
      <c r="R10395" s="20">
        <f t="shared" si="859"/>
        <v>0</v>
      </c>
      <c r="S10395" s="18">
        <f t="shared" si="860"/>
        <v>0</v>
      </c>
      <c r="T10395" s="17" t="s">
        <v>694</v>
      </c>
    </row>
    <row r="10396" spans="1:20" ht="13.2" hidden="1">
      <c r="A10396" s="64"/>
      <c r="J10396" s="13" t="str">
        <f t="shared" si="856"/>
        <v/>
      </c>
      <c r="M10396" s="13" t="str">
        <f t="shared" si="855"/>
        <v/>
      </c>
      <c r="P10396" s="46">
        <f t="shared" si="857"/>
        <v>0</v>
      </c>
      <c r="Q10396" s="20">
        <f t="shared" si="858"/>
        <v>1</v>
      </c>
      <c r="R10396" s="20">
        <f t="shared" si="859"/>
        <v>0</v>
      </c>
      <c r="S10396" s="18">
        <f t="shared" si="860"/>
        <v>0</v>
      </c>
      <c r="T10396" s="17" t="s">
        <v>694</v>
      </c>
    </row>
    <row r="10397" spans="1:20" ht="13.2" hidden="1">
      <c r="A10397" s="64"/>
      <c r="J10397" s="13" t="str">
        <f t="shared" si="856"/>
        <v/>
      </c>
      <c r="M10397" s="13" t="str">
        <f t="shared" si="855"/>
        <v/>
      </c>
      <c r="P10397" s="46">
        <f t="shared" si="857"/>
        <v>0</v>
      </c>
      <c r="Q10397" s="20">
        <f t="shared" si="858"/>
        <v>1</v>
      </c>
      <c r="R10397" s="20">
        <f t="shared" si="859"/>
        <v>0</v>
      </c>
      <c r="S10397" s="18">
        <f t="shared" si="860"/>
        <v>0</v>
      </c>
      <c r="T10397" s="17" t="s">
        <v>694</v>
      </c>
    </row>
    <row r="10398" spans="1:20" ht="13.2" hidden="1">
      <c r="A10398" s="64"/>
      <c r="J10398" s="13" t="str">
        <f t="shared" si="856"/>
        <v/>
      </c>
      <c r="M10398" s="13" t="str">
        <f t="shared" si="855"/>
        <v/>
      </c>
      <c r="P10398" s="46">
        <f t="shared" si="857"/>
        <v>0</v>
      </c>
      <c r="Q10398" s="20">
        <f t="shared" si="858"/>
        <v>1</v>
      </c>
      <c r="R10398" s="20">
        <f t="shared" si="859"/>
        <v>0</v>
      </c>
      <c r="S10398" s="18">
        <f t="shared" si="860"/>
        <v>0</v>
      </c>
      <c r="T10398" s="17" t="s">
        <v>694</v>
      </c>
    </row>
    <row r="10399" spans="1:20" ht="13.2" hidden="1">
      <c r="A10399" s="64"/>
      <c r="J10399" s="13" t="str">
        <f t="shared" si="856"/>
        <v/>
      </c>
      <c r="M10399" s="13" t="str">
        <f t="shared" si="855"/>
        <v/>
      </c>
      <c r="P10399" s="46">
        <f t="shared" si="857"/>
        <v>0</v>
      </c>
      <c r="Q10399" s="20">
        <f t="shared" si="858"/>
        <v>1</v>
      </c>
      <c r="R10399" s="20">
        <f t="shared" si="859"/>
        <v>0</v>
      </c>
      <c r="S10399" s="18">
        <f t="shared" si="860"/>
        <v>0</v>
      </c>
      <c r="T10399" s="17" t="s">
        <v>694</v>
      </c>
    </row>
    <row r="10400" spans="1:20" ht="13.2" hidden="1">
      <c r="J10400" s="13" t="str">
        <f t="shared" si="856"/>
        <v/>
      </c>
      <c r="M10400" s="13" t="str">
        <f t="shared" si="855"/>
        <v/>
      </c>
      <c r="P10400" s="46">
        <f t="shared" si="857"/>
        <v>0</v>
      </c>
      <c r="Q10400" s="20">
        <f t="shared" si="858"/>
        <v>1</v>
      </c>
      <c r="R10400" s="20">
        <f t="shared" si="859"/>
        <v>0</v>
      </c>
      <c r="S10400" s="18">
        <f t="shared" si="860"/>
        <v>0</v>
      </c>
      <c r="T10400" s="17" t="s">
        <v>694</v>
      </c>
    </row>
    <row r="10401" spans="10:20" ht="13.2" hidden="1">
      <c r="J10401" s="13" t="str">
        <f t="shared" si="856"/>
        <v/>
      </c>
      <c r="M10401" s="13" t="str">
        <f t="shared" si="855"/>
        <v/>
      </c>
      <c r="P10401" s="46">
        <f t="shared" si="857"/>
        <v>0</v>
      </c>
      <c r="Q10401" s="20">
        <f t="shared" si="858"/>
        <v>1</v>
      </c>
      <c r="R10401" s="20">
        <f t="shared" si="859"/>
        <v>0</v>
      </c>
      <c r="S10401" s="18">
        <f t="shared" si="860"/>
        <v>0</v>
      </c>
      <c r="T10401" s="17" t="s">
        <v>694</v>
      </c>
    </row>
    <row r="10402" spans="10:20" ht="13.2" hidden="1">
      <c r="J10402" s="13" t="str">
        <f t="shared" si="856"/>
        <v/>
      </c>
      <c r="M10402" s="13" t="str">
        <f t="shared" si="855"/>
        <v/>
      </c>
      <c r="P10402" s="46">
        <f t="shared" si="857"/>
        <v>0</v>
      </c>
      <c r="Q10402" s="20">
        <f t="shared" si="858"/>
        <v>1</v>
      </c>
      <c r="R10402" s="20">
        <f t="shared" si="859"/>
        <v>0</v>
      </c>
      <c r="S10402" s="18">
        <f t="shared" si="860"/>
        <v>0</v>
      </c>
      <c r="T10402" s="17" t="s">
        <v>694</v>
      </c>
    </row>
    <row r="10403" spans="10:20" ht="13.2" hidden="1">
      <c r="J10403" s="13" t="str">
        <f t="shared" si="856"/>
        <v/>
      </c>
      <c r="M10403" s="13" t="str">
        <f t="shared" si="855"/>
        <v/>
      </c>
      <c r="P10403" s="46">
        <f t="shared" si="857"/>
        <v>0</v>
      </c>
      <c r="Q10403" s="20">
        <f t="shared" si="858"/>
        <v>1</v>
      </c>
      <c r="R10403" s="20">
        <f t="shared" si="859"/>
        <v>0</v>
      </c>
      <c r="S10403" s="18">
        <f t="shared" si="860"/>
        <v>0</v>
      </c>
      <c r="T10403" s="17" t="s">
        <v>694</v>
      </c>
    </row>
    <row r="10404" spans="10:20" ht="13.2" hidden="1">
      <c r="J10404" s="13" t="str">
        <f t="shared" si="856"/>
        <v/>
      </c>
      <c r="M10404" s="13" t="str">
        <f t="shared" si="855"/>
        <v/>
      </c>
      <c r="P10404" s="46">
        <f t="shared" si="857"/>
        <v>0</v>
      </c>
      <c r="Q10404" s="20">
        <f t="shared" si="858"/>
        <v>1</v>
      </c>
      <c r="R10404" s="20">
        <f t="shared" si="859"/>
        <v>0</v>
      </c>
      <c r="S10404" s="18">
        <f t="shared" si="860"/>
        <v>0</v>
      </c>
      <c r="T10404" s="17" t="s">
        <v>694</v>
      </c>
    </row>
    <row r="10405" spans="10:20" ht="13.2" hidden="1">
      <c r="J10405" s="13" t="str">
        <f t="shared" si="856"/>
        <v/>
      </c>
      <c r="M10405" s="13" t="str">
        <f t="shared" si="855"/>
        <v/>
      </c>
      <c r="P10405" s="46">
        <f t="shared" si="857"/>
        <v>0</v>
      </c>
      <c r="Q10405" s="20">
        <f t="shared" si="858"/>
        <v>1</v>
      </c>
      <c r="R10405" s="20">
        <f t="shared" si="859"/>
        <v>0</v>
      </c>
      <c r="S10405" s="18">
        <f t="shared" si="860"/>
        <v>0</v>
      </c>
      <c r="T10405" s="17" t="s">
        <v>694</v>
      </c>
    </row>
    <row r="10406" spans="10:20" ht="13.2" hidden="1">
      <c r="J10406" s="13" t="str">
        <f t="shared" si="856"/>
        <v/>
      </c>
      <c r="M10406" s="13" t="str">
        <f t="shared" si="855"/>
        <v/>
      </c>
      <c r="P10406" s="46">
        <f t="shared" si="857"/>
        <v>0</v>
      </c>
      <c r="Q10406" s="20">
        <f t="shared" si="858"/>
        <v>1</v>
      </c>
      <c r="R10406" s="20">
        <f t="shared" si="859"/>
        <v>0</v>
      </c>
      <c r="S10406" s="18">
        <f t="shared" si="860"/>
        <v>0</v>
      </c>
      <c r="T10406" s="17" t="s">
        <v>694</v>
      </c>
    </row>
    <row r="10407" spans="10:20" ht="13.2" hidden="1">
      <c r="J10407" s="13" t="str">
        <f t="shared" si="856"/>
        <v/>
      </c>
      <c r="M10407" s="13" t="str">
        <f t="shared" si="855"/>
        <v/>
      </c>
      <c r="P10407" s="46">
        <f t="shared" si="857"/>
        <v>0</v>
      </c>
      <c r="Q10407" s="20">
        <f t="shared" si="858"/>
        <v>1</v>
      </c>
      <c r="R10407" s="20">
        <f t="shared" si="859"/>
        <v>0</v>
      </c>
      <c r="S10407" s="18">
        <f t="shared" si="860"/>
        <v>0</v>
      </c>
      <c r="T10407" s="17" t="s">
        <v>694</v>
      </c>
    </row>
    <row r="10408" spans="10:20" ht="13.2" hidden="1">
      <c r="J10408" s="13" t="str">
        <f t="shared" si="856"/>
        <v/>
      </c>
      <c r="M10408" s="13" t="str">
        <f t="shared" si="855"/>
        <v/>
      </c>
      <c r="P10408" s="46">
        <f t="shared" si="857"/>
        <v>0</v>
      </c>
      <c r="Q10408" s="20">
        <f t="shared" si="858"/>
        <v>1</v>
      </c>
      <c r="R10408" s="20">
        <f t="shared" si="859"/>
        <v>0</v>
      </c>
      <c r="S10408" s="18">
        <f t="shared" si="860"/>
        <v>0</v>
      </c>
      <c r="T10408" s="17" t="s">
        <v>694</v>
      </c>
    </row>
    <row r="10409" spans="10:20" ht="13.2" hidden="1">
      <c r="J10409" s="13" t="str">
        <f t="shared" si="856"/>
        <v/>
      </c>
      <c r="M10409" s="13" t="str">
        <f t="shared" si="855"/>
        <v/>
      </c>
      <c r="P10409" s="46">
        <f t="shared" si="857"/>
        <v>0</v>
      </c>
      <c r="Q10409" s="20">
        <f t="shared" si="858"/>
        <v>1</v>
      </c>
      <c r="R10409" s="20">
        <f t="shared" si="859"/>
        <v>0</v>
      </c>
      <c r="S10409" s="18">
        <f t="shared" si="860"/>
        <v>0</v>
      </c>
      <c r="T10409" s="17" t="s">
        <v>694</v>
      </c>
    </row>
    <row r="10410" spans="10:20" ht="13.2" hidden="1">
      <c r="J10410" s="13" t="str">
        <f t="shared" si="856"/>
        <v/>
      </c>
      <c r="M10410" s="13" t="str">
        <f t="shared" si="855"/>
        <v/>
      </c>
      <c r="P10410" s="46">
        <f t="shared" si="857"/>
        <v>0</v>
      </c>
      <c r="Q10410" s="20">
        <f t="shared" si="858"/>
        <v>1</v>
      </c>
      <c r="R10410" s="20">
        <f t="shared" si="859"/>
        <v>0</v>
      </c>
      <c r="S10410" s="18">
        <f t="shared" si="860"/>
        <v>0</v>
      </c>
      <c r="T10410" s="17" t="s">
        <v>694</v>
      </c>
    </row>
    <row r="10411" spans="10:20" ht="13.2" hidden="1">
      <c r="J10411" s="13" t="str">
        <f t="shared" si="856"/>
        <v/>
      </c>
      <c r="M10411" s="13" t="str">
        <f t="shared" si="855"/>
        <v/>
      </c>
      <c r="P10411" s="46">
        <f t="shared" si="857"/>
        <v>0</v>
      </c>
      <c r="Q10411" s="20">
        <f t="shared" si="858"/>
        <v>1</v>
      </c>
      <c r="R10411" s="20">
        <f t="shared" si="859"/>
        <v>0</v>
      </c>
      <c r="S10411" s="18">
        <f t="shared" si="860"/>
        <v>0</v>
      </c>
      <c r="T10411" s="17" t="s">
        <v>694</v>
      </c>
    </row>
    <row r="10412" spans="10:20" ht="13.2" hidden="1">
      <c r="J10412" s="13" t="str">
        <f t="shared" si="856"/>
        <v/>
      </c>
      <c r="M10412" s="13" t="str">
        <f t="shared" si="855"/>
        <v/>
      </c>
      <c r="P10412" s="46">
        <f t="shared" si="857"/>
        <v>0</v>
      </c>
      <c r="Q10412" s="20">
        <f t="shared" si="858"/>
        <v>1</v>
      </c>
      <c r="R10412" s="20">
        <f t="shared" si="859"/>
        <v>0</v>
      </c>
      <c r="S10412" s="18">
        <f t="shared" si="860"/>
        <v>0</v>
      </c>
      <c r="T10412" s="17" t="s">
        <v>694</v>
      </c>
    </row>
    <row r="10413" spans="10:20" ht="13.2" hidden="1">
      <c r="J10413" s="13" t="str">
        <f t="shared" si="856"/>
        <v/>
      </c>
      <c r="M10413" s="13" t="str">
        <f t="shared" si="855"/>
        <v/>
      </c>
      <c r="P10413" s="46">
        <f t="shared" si="857"/>
        <v>0</v>
      </c>
      <c r="Q10413" s="20">
        <f t="shared" si="858"/>
        <v>1</v>
      </c>
      <c r="R10413" s="20">
        <f t="shared" si="859"/>
        <v>0</v>
      </c>
      <c r="S10413" s="18">
        <f t="shared" si="860"/>
        <v>0</v>
      </c>
      <c r="T10413" s="17" t="s">
        <v>694</v>
      </c>
    </row>
    <row r="10414" spans="10:20" ht="13.2" hidden="1">
      <c r="J10414" s="13" t="str">
        <f t="shared" si="856"/>
        <v/>
      </c>
      <c r="M10414" s="13" t="str">
        <f t="shared" si="855"/>
        <v/>
      </c>
      <c r="P10414" s="46">
        <f t="shared" si="857"/>
        <v>0</v>
      </c>
      <c r="Q10414" s="20">
        <f t="shared" si="858"/>
        <v>1</v>
      </c>
      <c r="R10414" s="20">
        <f t="shared" si="859"/>
        <v>0</v>
      </c>
      <c r="S10414" s="18">
        <f t="shared" si="860"/>
        <v>0</v>
      </c>
      <c r="T10414" s="17" t="s">
        <v>694</v>
      </c>
    </row>
    <row r="10415" spans="10:20" ht="13.2" hidden="1">
      <c r="J10415" s="13" t="str">
        <f t="shared" si="856"/>
        <v/>
      </c>
      <c r="M10415" s="13" t="str">
        <f t="shared" si="855"/>
        <v/>
      </c>
      <c r="P10415" s="46">
        <f t="shared" si="857"/>
        <v>0</v>
      </c>
      <c r="Q10415" s="20">
        <f t="shared" si="858"/>
        <v>1</v>
      </c>
      <c r="R10415" s="20">
        <f t="shared" si="859"/>
        <v>0</v>
      </c>
      <c r="S10415" s="18">
        <f t="shared" si="860"/>
        <v>0</v>
      </c>
      <c r="T10415" s="17" t="s">
        <v>694</v>
      </c>
    </row>
    <row r="10416" spans="10:20" ht="13.2" hidden="1">
      <c r="J10416" s="13" t="str">
        <f t="shared" si="856"/>
        <v/>
      </c>
      <c r="M10416" s="13" t="str">
        <f t="shared" si="855"/>
        <v/>
      </c>
      <c r="P10416" s="46">
        <f t="shared" si="857"/>
        <v>0</v>
      </c>
      <c r="Q10416" s="20">
        <f t="shared" si="858"/>
        <v>1</v>
      </c>
      <c r="R10416" s="20">
        <f t="shared" si="859"/>
        <v>0</v>
      </c>
      <c r="S10416" s="18">
        <f t="shared" si="860"/>
        <v>0</v>
      </c>
      <c r="T10416" s="17" t="s">
        <v>694</v>
      </c>
    </row>
    <row r="10417" spans="10:20" ht="13.2" hidden="1">
      <c r="J10417" s="13" t="str">
        <f t="shared" si="856"/>
        <v/>
      </c>
      <c r="M10417" s="13" t="str">
        <f t="shared" si="855"/>
        <v/>
      </c>
      <c r="P10417" s="46">
        <f t="shared" si="857"/>
        <v>0</v>
      </c>
      <c r="Q10417" s="20">
        <f t="shared" si="858"/>
        <v>1</v>
      </c>
      <c r="R10417" s="20">
        <f t="shared" si="859"/>
        <v>0</v>
      </c>
      <c r="S10417" s="18">
        <f t="shared" si="860"/>
        <v>0</v>
      </c>
      <c r="T10417" s="17" t="s">
        <v>694</v>
      </c>
    </row>
    <row r="10418" spans="10:20" ht="13.2" hidden="1">
      <c r="J10418" s="13" t="str">
        <f t="shared" si="856"/>
        <v/>
      </c>
      <c r="M10418" s="13" t="str">
        <f t="shared" si="855"/>
        <v/>
      </c>
      <c r="P10418" s="46">
        <f t="shared" si="857"/>
        <v>0</v>
      </c>
      <c r="Q10418" s="20">
        <f t="shared" si="858"/>
        <v>1</v>
      </c>
      <c r="R10418" s="20">
        <f t="shared" si="859"/>
        <v>0</v>
      </c>
      <c r="S10418" s="18">
        <f t="shared" si="860"/>
        <v>0</v>
      </c>
      <c r="T10418" s="17" t="s">
        <v>694</v>
      </c>
    </row>
    <row r="10419" spans="10:20" ht="13.2" hidden="1">
      <c r="J10419" s="13" t="str">
        <f t="shared" si="856"/>
        <v/>
      </c>
      <c r="M10419" s="13" t="str">
        <f t="shared" si="855"/>
        <v/>
      </c>
      <c r="P10419" s="46">
        <f t="shared" si="857"/>
        <v>0</v>
      </c>
      <c r="Q10419" s="20">
        <f t="shared" si="858"/>
        <v>1</v>
      </c>
      <c r="R10419" s="20">
        <f t="shared" si="859"/>
        <v>0</v>
      </c>
      <c r="S10419" s="18">
        <f t="shared" si="860"/>
        <v>0</v>
      </c>
      <c r="T10419" s="17" t="s">
        <v>694</v>
      </c>
    </row>
    <row r="10420" spans="10:20" ht="13.2" hidden="1">
      <c r="J10420" s="13" t="str">
        <f t="shared" si="856"/>
        <v/>
      </c>
      <c r="M10420" s="13" t="str">
        <f t="shared" si="855"/>
        <v/>
      </c>
      <c r="P10420" s="46">
        <f t="shared" si="857"/>
        <v>0</v>
      </c>
      <c r="Q10420" s="20">
        <f t="shared" si="858"/>
        <v>1</v>
      </c>
      <c r="R10420" s="20">
        <f t="shared" si="859"/>
        <v>0</v>
      </c>
      <c r="S10420" s="18">
        <f t="shared" si="860"/>
        <v>0</v>
      </c>
      <c r="T10420" s="17" t="s">
        <v>694</v>
      </c>
    </row>
    <row r="10421" spans="10:20" ht="13.2" hidden="1">
      <c r="J10421" s="13" t="str">
        <f t="shared" si="856"/>
        <v/>
      </c>
      <c r="M10421" s="13" t="str">
        <f t="shared" si="855"/>
        <v/>
      </c>
      <c r="P10421" s="46">
        <f t="shared" si="857"/>
        <v>0</v>
      </c>
      <c r="Q10421" s="20">
        <f t="shared" si="858"/>
        <v>1</v>
      </c>
      <c r="R10421" s="20">
        <f t="shared" si="859"/>
        <v>0</v>
      </c>
      <c r="S10421" s="18">
        <f t="shared" si="860"/>
        <v>0</v>
      </c>
      <c r="T10421" s="17" t="s">
        <v>694</v>
      </c>
    </row>
    <row r="10422" spans="10:20" ht="13.2" hidden="1">
      <c r="J10422" s="13" t="str">
        <f t="shared" si="856"/>
        <v/>
      </c>
      <c r="M10422" s="13" t="str">
        <f t="shared" si="855"/>
        <v/>
      </c>
      <c r="P10422" s="46">
        <f t="shared" si="857"/>
        <v>0</v>
      </c>
      <c r="Q10422" s="20">
        <f t="shared" si="858"/>
        <v>1</v>
      </c>
      <c r="R10422" s="20">
        <f t="shared" si="859"/>
        <v>0</v>
      </c>
      <c r="S10422" s="18">
        <f t="shared" si="860"/>
        <v>0</v>
      </c>
      <c r="T10422" s="17" t="s">
        <v>694</v>
      </c>
    </row>
    <row r="10423" spans="10:20" ht="13.2" hidden="1">
      <c r="J10423" s="13" t="str">
        <f t="shared" si="856"/>
        <v/>
      </c>
      <c r="M10423" s="13" t="str">
        <f t="shared" si="855"/>
        <v/>
      </c>
      <c r="P10423" s="46">
        <f t="shared" si="857"/>
        <v>0</v>
      </c>
      <c r="Q10423" s="20">
        <f t="shared" si="858"/>
        <v>1</v>
      </c>
      <c r="R10423" s="20">
        <f t="shared" si="859"/>
        <v>0</v>
      </c>
      <c r="S10423" s="18">
        <f t="shared" si="860"/>
        <v>0</v>
      </c>
      <c r="T10423" s="17" t="s">
        <v>694</v>
      </c>
    </row>
    <row r="10424" spans="10:20" ht="13.2" hidden="1">
      <c r="J10424" s="13" t="str">
        <f t="shared" si="856"/>
        <v/>
      </c>
      <c r="M10424" s="13" t="str">
        <f t="shared" si="855"/>
        <v/>
      </c>
      <c r="P10424" s="46">
        <f t="shared" si="857"/>
        <v>0</v>
      </c>
      <c r="Q10424" s="20">
        <f t="shared" si="858"/>
        <v>1</v>
      </c>
      <c r="R10424" s="20">
        <f t="shared" si="859"/>
        <v>0</v>
      </c>
      <c r="S10424" s="18">
        <f t="shared" si="860"/>
        <v>0</v>
      </c>
      <c r="T10424" s="17" t="s">
        <v>694</v>
      </c>
    </row>
    <row r="10425" spans="10:20" ht="13.2" hidden="1">
      <c r="J10425" s="13" t="str">
        <f t="shared" si="856"/>
        <v/>
      </c>
      <c r="M10425" s="13" t="str">
        <f t="shared" ref="M10425:M10488" si="861">+LEFT(U10425,4)</f>
        <v/>
      </c>
      <c r="P10425" s="46">
        <f t="shared" si="857"/>
        <v>0</v>
      </c>
      <c r="Q10425" s="20">
        <f t="shared" si="858"/>
        <v>1</v>
      </c>
      <c r="R10425" s="20">
        <f t="shared" si="859"/>
        <v>0</v>
      </c>
      <c r="S10425" s="18">
        <f t="shared" si="860"/>
        <v>0</v>
      </c>
      <c r="T10425" s="17" t="s">
        <v>694</v>
      </c>
    </row>
    <row r="10426" spans="10:20" ht="13.2" hidden="1">
      <c r="J10426" s="13" t="str">
        <f t="shared" si="856"/>
        <v/>
      </c>
      <c r="M10426" s="13" t="str">
        <f t="shared" si="861"/>
        <v/>
      </c>
      <c r="P10426" s="46">
        <f t="shared" si="857"/>
        <v>0</v>
      </c>
      <c r="Q10426" s="20">
        <f t="shared" si="858"/>
        <v>1</v>
      </c>
      <c r="R10426" s="20">
        <f t="shared" si="859"/>
        <v>0</v>
      </c>
      <c r="S10426" s="18">
        <f t="shared" si="860"/>
        <v>0</v>
      </c>
      <c r="T10426" s="17" t="s">
        <v>694</v>
      </c>
    </row>
    <row r="10427" spans="10:20" ht="13.2" hidden="1">
      <c r="J10427" s="13" t="str">
        <f t="shared" si="856"/>
        <v/>
      </c>
      <c r="M10427" s="13" t="str">
        <f t="shared" si="861"/>
        <v/>
      </c>
      <c r="P10427" s="46">
        <f t="shared" si="857"/>
        <v>0</v>
      </c>
      <c r="Q10427" s="20">
        <f t="shared" si="858"/>
        <v>1</v>
      </c>
      <c r="R10427" s="20">
        <f t="shared" si="859"/>
        <v>0</v>
      </c>
      <c r="S10427" s="18">
        <f t="shared" si="860"/>
        <v>0</v>
      </c>
      <c r="T10427" s="17" t="s">
        <v>694</v>
      </c>
    </row>
    <row r="10428" spans="10:20" ht="13.2" hidden="1">
      <c r="J10428" s="13" t="str">
        <f t="shared" si="856"/>
        <v/>
      </c>
      <c r="M10428" s="13" t="str">
        <f t="shared" si="861"/>
        <v/>
      </c>
      <c r="P10428" s="46">
        <f t="shared" si="857"/>
        <v>0</v>
      </c>
      <c r="Q10428" s="20">
        <f t="shared" si="858"/>
        <v>1</v>
      </c>
      <c r="R10428" s="20">
        <f t="shared" si="859"/>
        <v>0</v>
      </c>
      <c r="S10428" s="18">
        <f t="shared" si="860"/>
        <v>0</v>
      </c>
      <c r="T10428" s="17" t="s">
        <v>694</v>
      </c>
    </row>
    <row r="10429" spans="10:20" ht="13.2" hidden="1">
      <c r="J10429" s="13" t="str">
        <f t="shared" si="856"/>
        <v/>
      </c>
      <c r="M10429" s="13" t="str">
        <f t="shared" si="861"/>
        <v/>
      </c>
      <c r="P10429" s="46">
        <f t="shared" si="857"/>
        <v>0</v>
      </c>
      <c r="Q10429" s="20">
        <f t="shared" si="858"/>
        <v>1</v>
      </c>
      <c r="R10429" s="20">
        <f t="shared" si="859"/>
        <v>0</v>
      </c>
      <c r="S10429" s="18">
        <f t="shared" si="860"/>
        <v>0</v>
      </c>
      <c r="T10429" s="17" t="s">
        <v>694</v>
      </c>
    </row>
    <row r="10430" spans="10:20" ht="13.2" hidden="1">
      <c r="J10430" s="13" t="str">
        <f t="shared" si="856"/>
        <v/>
      </c>
      <c r="M10430" s="13" t="str">
        <f t="shared" si="861"/>
        <v/>
      </c>
      <c r="P10430" s="46">
        <f t="shared" si="857"/>
        <v>0</v>
      </c>
      <c r="Q10430" s="20">
        <f t="shared" si="858"/>
        <v>1</v>
      </c>
      <c r="R10430" s="20">
        <f t="shared" si="859"/>
        <v>0</v>
      </c>
      <c r="S10430" s="18">
        <f t="shared" si="860"/>
        <v>0</v>
      </c>
      <c r="T10430" s="17" t="s">
        <v>694</v>
      </c>
    </row>
    <row r="10431" spans="10:20" ht="13.2" hidden="1">
      <c r="J10431" s="13" t="str">
        <f t="shared" si="856"/>
        <v/>
      </c>
      <c r="M10431" s="13" t="str">
        <f t="shared" si="861"/>
        <v/>
      </c>
      <c r="P10431" s="46">
        <f t="shared" si="857"/>
        <v>0</v>
      </c>
      <c r="Q10431" s="20">
        <f t="shared" si="858"/>
        <v>1</v>
      </c>
      <c r="R10431" s="20">
        <f t="shared" si="859"/>
        <v>0</v>
      </c>
      <c r="S10431" s="18">
        <f t="shared" si="860"/>
        <v>0</v>
      </c>
      <c r="T10431" s="17" t="s">
        <v>694</v>
      </c>
    </row>
    <row r="10432" spans="10:20" ht="13.2" hidden="1">
      <c r="J10432" s="13" t="str">
        <f t="shared" si="856"/>
        <v/>
      </c>
      <c r="M10432" s="13" t="str">
        <f t="shared" si="861"/>
        <v/>
      </c>
      <c r="P10432" s="46">
        <f t="shared" si="857"/>
        <v>0</v>
      </c>
      <c r="Q10432" s="20">
        <f t="shared" si="858"/>
        <v>1</v>
      </c>
      <c r="R10432" s="20">
        <f t="shared" si="859"/>
        <v>0</v>
      </c>
      <c r="S10432" s="18">
        <f t="shared" si="860"/>
        <v>0</v>
      </c>
      <c r="T10432" s="17" t="s">
        <v>694</v>
      </c>
    </row>
    <row r="10433" spans="1:20" ht="13.2" hidden="1">
      <c r="J10433" s="13" t="str">
        <f t="shared" si="856"/>
        <v/>
      </c>
      <c r="M10433" s="13" t="str">
        <f t="shared" si="861"/>
        <v/>
      </c>
      <c r="P10433" s="46">
        <f t="shared" si="857"/>
        <v>0</v>
      </c>
      <c r="Q10433" s="20">
        <f t="shared" si="858"/>
        <v>1</v>
      </c>
      <c r="R10433" s="20">
        <f t="shared" si="859"/>
        <v>0</v>
      </c>
      <c r="S10433" s="18">
        <f t="shared" si="860"/>
        <v>0</v>
      </c>
      <c r="T10433" s="17" t="s">
        <v>694</v>
      </c>
    </row>
    <row r="10434" spans="1:20" ht="13.2" hidden="1">
      <c r="J10434" s="13" t="str">
        <f t="shared" ref="J10434:J10497" si="862">+LEFT(U10434,4)</f>
        <v/>
      </c>
      <c r="M10434" s="13" t="str">
        <f t="shared" si="861"/>
        <v/>
      </c>
      <c r="P10434" s="46">
        <f t="shared" ref="P10434:P10497" si="863">ROUND(O10434*L10434,2)</f>
        <v>0</v>
      </c>
      <c r="Q10434" s="20">
        <f t="shared" ref="Q10434:Q10497" si="864">IF(N10434="HKD",7.8,IF(N10434="CNY",6.4,1))</f>
        <v>1</v>
      </c>
      <c r="R10434" s="20">
        <f t="shared" ref="R10434:R10497" si="865">+O10434/Q10434</f>
        <v>0</v>
      </c>
      <c r="S10434" s="18">
        <f t="shared" ref="S10434:S10497" si="866">+R10434*L10434</f>
        <v>0</v>
      </c>
      <c r="T10434" s="17" t="s">
        <v>694</v>
      </c>
    </row>
    <row r="10435" spans="1:20" ht="13.2" hidden="1">
      <c r="J10435" s="13" t="str">
        <f t="shared" si="862"/>
        <v/>
      </c>
      <c r="M10435" s="13" t="str">
        <f t="shared" si="861"/>
        <v/>
      </c>
      <c r="P10435" s="46">
        <f t="shared" si="863"/>
        <v>0</v>
      </c>
      <c r="Q10435" s="20">
        <f t="shared" si="864"/>
        <v>1</v>
      </c>
      <c r="R10435" s="20">
        <f t="shared" si="865"/>
        <v>0</v>
      </c>
      <c r="S10435" s="18">
        <f t="shared" si="866"/>
        <v>0</v>
      </c>
      <c r="T10435" s="17" t="s">
        <v>694</v>
      </c>
    </row>
    <row r="10436" spans="1:20" ht="13.2" hidden="1">
      <c r="J10436" s="13" t="str">
        <f t="shared" si="862"/>
        <v/>
      </c>
      <c r="M10436" s="13" t="str">
        <f t="shared" si="861"/>
        <v/>
      </c>
      <c r="P10436" s="46">
        <f t="shared" si="863"/>
        <v>0</v>
      </c>
      <c r="Q10436" s="20">
        <f t="shared" si="864"/>
        <v>1</v>
      </c>
      <c r="R10436" s="20">
        <f t="shared" si="865"/>
        <v>0</v>
      </c>
      <c r="S10436" s="18">
        <f t="shared" si="866"/>
        <v>0</v>
      </c>
      <c r="T10436" s="17" t="s">
        <v>694</v>
      </c>
    </row>
    <row r="10437" spans="1:20" ht="13.2" hidden="1">
      <c r="A10437" s="64"/>
      <c r="J10437" s="13" t="str">
        <f t="shared" si="862"/>
        <v/>
      </c>
      <c r="M10437" s="13" t="str">
        <f t="shared" si="861"/>
        <v/>
      </c>
      <c r="P10437" s="46">
        <f t="shared" si="863"/>
        <v>0</v>
      </c>
      <c r="Q10437" s="20">
        <f t="shared" si="864"/>
        <v>1</v>
      </c>
      <c r="R10437" s="20">
        <f t="shared" si="865"/>
        <v>0</v>
      </c>
      <c r="S10437" s="18">
        <f t="shared" si="866"/>
        <v>0</v>
      </c>
      <c r="T10437" s="17" t="s">
        <v>694</v>
      </c>
    </row>
    <row r="10438" spans="1:20" ht="13.2" hidden="1">
      <c r="J10438" s="13" t="str">
        <f t="shared" si="862"/>
        <v/>
      </c>
      <c r="M10438" s="13" t="str">
        <f t="shared" si="861"/>
        <v/>
      </c>
      <c r="P10438" s="46">
        <f t="shared" si="863"/>
        <v>0</v>
      </c>
      <c r="Q10438" s="20">
        <f t="shared" si="864"/>
        <v>1</v>
      </c>
      <c r="R10438" s="20">
        <f t="shared" si="865"/>
        <v>0</v>
      </c>
      <c r="S10438" s="18">
        <f t="shared" si="866"/>
        <v>0</v>
      </c>
      <c r="T10438" s="17" t="s">
        <v>694</v>
      </c>
    </row>
    <row r="10439" spans="1:20" ht="13.2" hidden="1">
      <c r="J10439" s="13" t="str">
        <f t="shared" si="862"/>
        <v/>
      </c>
      <c r="M10439" s="13" t="str">
        <f t="shared" si="861"/>
        <v/>
      </c>
      <c r="P10439" s="46">
        <f t="shared" si="863"/>
        <v>0</v>
      </c>
      <c r="Q10439" s="20">
        <f t="shared" si="864"/>
        <v>1</v>
      </c>
      <c r="R10439" s="20">
        <f t="shared" si="865"/>
        <v>0</v>
      </c>
      <c r="S10439" s="18">
        <f t="shared" si="866"/>
        <v>0</v>
      </c>
      <c r="T10439" s="17" t="s">
        <v>694</v>
      </c>
    </row>
    <row r="10440" spans="1:20" ht="13.2" hidden="1">
      <c r="J10440" s="13" t="str">
        <f t="shared" si="862"/>
        <v/>
      </c>
      <c r="M10440" s="13" t="str">
        <f t="shared" si="861"/>
        <v/>
      </c>
      <c r="P10440" s="46">
        <f t="shared" si="863"/>
        <v>0</v>
      </c>
      <c r="Q10440" s="20">
        <f t="shared" si="864"/>
        <v>1</v>
      </c>
      <c r="R10440" s="20">
        <f t="shared" si="865"/>
        <v>0</v>
      </c>
      <c r="S10440" s="18">
        <f t="shared" si="866"/>
        <v>0</v>
      </c>
      <c r="T10440" s="17" t="s">
        <v>694</v>
      </c>
    </row>
    <row r="10441" spans="1:20" ht="13.2" hidden="1">
      <c r="J10441" s="13" t="str">
        <f t="shared" si="862"/>
        <v/>
      </c>
      <c r="M10441" s="13" t="str">
        <f t="shared" si="861"/>
        <v/>
      </c>
      <c r="P10441" s="46">
        <f t="shared" si="863"/>
        <v>0</v>
      </c>
      <c r="Q10441" s="20">
        <f t="shared" si="864"/>
        <v>1</v>
      </c>
      <c r="R10441" s="20">
        <f t="shared" si="865"/>
        <v>0</v>
      </c>
      <c r="S10441" s="18">
        <f t="shared" si="866"/>
        <v>0</v>
      </c>
      <c r="T10441" s="17" t="s">
        <v>694</v>
      </c>
    </row>
    <row r="10442" spans="1:20" ht="13.2" hidden="1">
      <c r="J10442" s="13" t="str">
        <f t="shared" si="862"/>
        <v/>
      </c>
      <c r="M10442" s="13" t="str">
        <f t="shared" si="861"/>
        <v/>
      </c>
      <c r="P10442" s="46">
        <f t="shared" si="863"/>
        <v>0</v>
      </c>
      <c r="Q10442" s="20">
        <f t="shared" si="864"/>
        <v>1</v>
      </c>
      <c r="R10442" s="20">
        <f t="shared" si="865"/>
        <v>0</v>
      </c>
      <c r="S10442" s="18">
        <f t="shared" si="866"/>
        <v>0</v>
      </c>
      <c r="T10442" s="17" t="s">
        <v>694</v>
      </c>
    </row>
    <row r="10443" spans="1:20" ht="13.2" hidden="1">
      <c r="J10443" s="13" t="str">
        <f t="shared" si="862"/>
        <v/>
      </c>
      <c r="M10443" s="13" t="str">
        <f t="shared" si="861"/>
        <v/>
      </c>
      <c r="P10443" s="46">
        <f t="shared" si="863"/>
        <v>0</v>
      </c>
      <c r="Q10443" s="20">
        <f t="shared" si="864"/>
        <v>1</v>
      </c>
      <c r="R10443" s="20">
        <f t="shared" si="865"/>
        <v>0</v>
      </c>
      <c r="S10443" s="18">
        <f t="shared" si="866"/>
        <v>0</v>
      </c>
      <c r="T10443" s="17" t="s">
        <v>694</v>
      </c>
    </row>
    <row r="10444" spans="1:20" ht="13.2" hidden="1">
      <c r="J10444" s="13" t="str">
        <f t="shared" si="862"/>
        <v/>
      </c>
      <c r="M10444" s="13" t="str">
        <f t="shared" si="861"/>
        <v/>
      </c>
      <c r="P10444" s="46">
        <f t="shared" si="863"/>
        <v>0</v>
      </c>
      <c r="Q10444" s="20">
        <f t="shared" si="864"/>
        <v>1</v>
      </c>
      <c r="R10444" s="20">
        <f t="shared" si="865"/>
        <v>0</v>
      </c>
      <c r="S10444" s="18">
        <f t="shared" si="866"/>
        <v>0</v>
      </c>
      <c r="T10444" s="17" t="s">
        <v>694</v>
      </c>
    </row>
    <row r="10445" spans="1:20" ht="13.2" hidden="1">
      <c r="J10445" s="13" t="str">
        <f t="shared" si="862"/>
        <v/>
      </c>
      <c r="M10445" s="13" t="str">
        <f t="shared" si="861"/>
        <v/>
      </c>
      <c r="P10445" s="46">
        <f t="shared" si="863"/>
        <v>0</v>
      </c>
      <c r="Q10445" s="20">
        <f t="shared" si="864"/>
        <v>1</v>
      </c>
      <c r="R10445" s="20">
        <f t="shared" si="865"/>
        <v>0</v>
      </c>
      <c r="S10445" s="18">
        <f t="shared" si="866"/>
        <v>0</v>
      </c>
      <c r="T10445" s="17" t="s">
        <v>694</v>
      </c>
    </row>
    <row r="10446" spans="1:20" ht="13.2" hidden="1">
      <c r="J10446" s="13" t="str">
        <f t="shared" si="862"/>
        <v/>
      </c>
      <c r="M10446" s="13" t="str">
        <f t="shared" si="861"/>
        <v/>
      </c>
      <c r="P10446" s="46">
        <f t="shared" si="863"/>
        <v>0</v>
      </c>
      <c r="Q10446" s="20">
        <f t="shared" si="864"/>
        <v>1</v>
      </c>
      <c r="R10446" s="20">
        <f t="shared" si="865"/>
        <v>0</v>
      </c>
      <c r="S10446" s="18">
        <f t="shared" si="866"/>
        <v>0</v>
      </c>
      <c r="T10446" s="17" t="s">
        <v>694</v>
      </c>
    </row>
    <row r="10447" spans="1:20" ht="13.2" hidden="1">
      <c r="J10447" s="13" t="str">
        <f t="shared" si="862"/>
        <v/>
      </c>
      <c r="M10447" s="13" t="str">
        <f t="shared" si="861"/>
        <v/>
      </c>
      <c r="P10447" s="46">
        <f t="shared" si="863"/>
        <v>0</v>
      </c>
      <c r="Q10447" s="20">
        <f t="shared" si="864"/>
        <v>1</v>
      </c>
      <c r="R10447" s="20">
        <f t="shared" si="865"/>
        <v>0</v>
      </c>
      <c r="S10447" s="18">
        <f t="shared" si="866"/>
        <v>0</v>
      </c>
      <c r="T10447" s="17" t="s">
        <v>694</v>
      </c>
    </row>
    <row r="10448" spans="1:20" ht="13.2" hidden="1">
      <c r="J10448" s="13" t="str">
        <f t="shared" si="862"/>
        <v/>
      </c>
      <c r="M10448" s="13" t="str">
        <f t="shared" si="861"/>
        <v/>
      </c>
      <c r="P10448" s="46">
        <f t="shared" si="863"/>
        <v>0</v>
      </c>
      <c r="Q10448" s="20">
        <f t="shared" si="864"/>
        <v>1</v>
      </c>
      <c r="R10448" s="20">
        <f t="shared" si="865"/>
        <v>0</v>
      </c>
      <c r="S10448" s="18">
        <f t="shared" si="866"/>
        <v>0</v>
      </c>
      <c r="T10448" s="17" t="s">
        <v>694</v>
      </c>
    </row>
    <row r="10449" spans="1:20" ht="13.2" hidden="1">
      <c r="J10449" s="13" t="str">
        <f t="shared" si="862"/>
        <v/>
      </c>
      <c r="M10449" s="13" t="str">
        <f t="shared" si="861"/>
        <v/>
      </c>
      <c r="N10449" s="13"/>
      <c r="O10449" s="62"/>
      <c r="P10449" s="46">
        <f t="shared" si="863"/>
        <v>0</v>
      </c>
      <c r="Q10449" s="20">
        <f t="shared" si="864"/>
        <v>1</v>
      </c>
      <c r="R10449" s="20">
        <f t="shared" si="865"/>
        <v>0</v>
      </c>
      <c r="S10449" s="18">
        <f t="shared" si="866"/>
        <v>0</v>
      </c>
      <c r="T10449" s="17" t="s">
        <v>694</v>
      </c>
    </row>
    <row r="10450" spans="1:20" ht="13.2" hidden="1">
      <c r="J10450" s="13" t="str">
        <f t="shared" si="862"/>
        <v/>
      </c>
      <c r="M10450" s="13" t="str">
        <f t="shared" si="861"/>
        <v/>
      </c>
      <c r="N10450" s="13"/>
      <c r="O10450" s="62"/>
      <c r="P10450" s="46">
        <f t="shared" si="863"/>
        <v>0</v>
      </c>
      <c r="Q10450" s="20">
        <f t="shared" si="864"/>
        <v>1</v>
      </c>
      <c r="R10450" s="20">
        <f t="shared" si="865"/>
        <v>0</v>
      </c>
      <c r="S10450" s="18">
        <f t="shared" si="866"/>
        <v>0</v>
      </c>
      <c r="T10450" s="17" t="s">
        <v>694</v>
      </c>
    </row>
    <row r="10451" spans="1:20" ht="13.2" hidden="1">
      <c r="A10451" s="64"/>
      <c r="J10451" s="13" t="str">
        <f t="shared" si="862"/>
        <v/>
      </c>
      <c r="M10451" s="13" t="str">
        <f t="shared" si="861"/>
        <v/>
      </c>
      <c r="P10451" s="46">
        <f t="shared" si="863"/>
        <v>0</v>
      </c>
      <c r="Q10451" s="20">
        <f t="shared" si="864"/>
        <v>1</v>
      </c>
      <c r="R10451" s="20">
        <f t="shared" si="865"/>
        <v>0</v>
      </c>
      <c r="S10451" s="18">
        <f t="shared" si="866"/>
        <v>0</v>
      </c>
      <c r="T10451" s="17" t="s">
        <v>694</v>
      </c>
    </row>
    <row r="10452" spans="1:20" ht="13.2" hidden="1">
      <c r="J10452" s="13" t="str">
        <f t="shared" si="862"/>
        <v/>
      </c>
      <c r="M10452" s="13" t="str">
        <f t="shared" si="861"/>
        <v/>
      </c>
      <c r="N10452" s="13"/>
      <c r="O10452" s="62"/>
      <c r="P10452" s="46">
        <f t="shared" si="863"/>
        <v>0</v>
      </c>
      <c r="Q10452" s="20">
        <f t="shared" si="864"/>
        <v>1</v>
      </c>
      <c r="R10452" s="20">
        <f t="shared" si="865"/>
        <v>0</v>
      </c>
      <c r="S10452" s="18">
        <f t="shared" si="866"/>
        <v>0</v>
      </c>
      <c r="T10452" s="17" t="s">
        <v>694</v>
      </c>
    </row>
    <row r="10453" spans="1:20" ht="13.2" hidden="1">
      <c r="J10453" s="13" t="str">
        <f t="shared" si="862"/>
        <v/>
      </c>
      <c r="M10453" s="13" t="str">
        <f t="shared" si="861"/>
        <v/>
      </c>
      <c r="N10453" s="13"/>
      <c r="O10453" s="62"/>
      <c r="P10453" s="46">
        <f t="shared" si="863"/>
        <v>0</v>
      </c>
      <c r="Q10453" s="20">
        <f t="shared" si="864"/>
        <v>1</v>
      </c>
      <c r="R10453" s="20">
        <f t="shared" si="865"/>
        <v>0</v>
      </c>
      <c r="S10453" s="18">
        <f t="shared" si="866"/>
        <v>0</v>
      </c>
      <c r="T10453" s="17" t="s">
        <v>694</v>
      </c>
    </row>
    <row r="10454" spans="1:20" ht="13.2" hidden="1">
      <c r="J10454" s="13" t="str">
        <f t="shared" si="862"/>
        <v/>
      </c>
      <c r="M10454" s="13" t="str">
        <f t="shared" si="861"/>
        <v/>
      </c>
      <c r="N10454" s="13"/>
      <c r="O10454" s="62"/>
      <c r="P10454" s="46">
        <f t="shared" si="863"/>
        <v>0</v>
      </c>
      <c r="Q10454" s="20">
        <f t="shared" si="864"/>
        <v>1</v>
      </c>
      <c r="R10454" s="20">
        <f t="shared" si="865"/>
        <v>0</v>
      </c>
      <c r="S10454" s="18">
        <f t="shared" si="866"/>
        <v>0</v>
      </c>
      <c r="T10454" s="17" t="s">
        <v>694</v>
      </c>
    </row>
    <row r="10455" spans="1:20" ht="13.2" hidden="1">
      <c r="J10455" s="13" t="str">
        <f t="shared" si="862"/>
        <v/>
      </c>
      <c r="M10455" s="13" t="str">
        <f t="shared" si="861"/>
        <v/>
      </c>
      <c r="N10455" s="13"/>
      <c r="O10455" s="62"/>
      <c r="P10455" s="46">
        <f t="shared" si="863"/>
        <v>0</v>
      </c>
      <c r="Q10455" s="20">
        <f t="shared" si="864"/>
        <v>1</v>
      </c>
      <c r="R10455" s="20">
        <f t="shared" si="865"/>
        <v>0</v>
      </c>
      <c r="S10455" s="18">
        <f t="shared" si="866"/>
        <v>0</v>
      </c>
      <c r="T10455" s="17" t="s">
        <v>694</v>
      </c>
    </row>
    <row r="10456" spans="1:20" ht="13.2" hidden="1">
      <c r="J10456" s="13" t="str">
        <f t="shared" si="862"/>
        <v/>
      </c>
      <c r="M10456" s="13" t="str">
        <f t="shared" si="861"/>
        <v/>
      </c>
      <c r="N10456" s="13"/>
      <c r="O10456" s="62"/>
      <c r="P10456" s="46">
        <f t="shared" si="863"/>
        <v>0</v>
      </c>
      <c r="Q10456" s="20">
        <f t="shared" si="864"/>
        <v>1</v>
      </c>
      <c r="R10456" s="20">
        <f t="shared" si="865"/>
        <v>0</v>
      </c>
      <c r="S10456" s="18">
        <f t="shared" si="866"/>
        <v>0</v>
      </c>
      <c r="T10456" s="17" t="s">
        <v>694</v>
      </c>
    </row>
    <row r="10457" spans="1:20" ht="13.2" hidden="1">
      <c r="A10457" s="64"/>
      <c r="J10457" s="13" t="str">
        <f t="shared" si="862"/>
        <v/>
      </c>
      <c r="M10457" s="13" t="str">
        <f t="shared" si="861"/>
        <v/>
      </c>
      <c r="P10457" s="46">
        <f t="shared" si="863"/>
        <v>0</v>
      </c>
      <c r="Q10457" s="20">
        <f t="shared" si="864"/>
        <v>1</v>
      </c>
      <c r="R10457" s="20">
        <f t="shared" si="865"/>
        <v>0</v>
      </c>
      <c r="S10457" s="18">
        <f t="shared" si="866"/>
        <v>0</v>
      </c>
      <c r="T10457" s="17" t="s">
        <v>694</v>
      </c>
    </row>
    <row r="10458" spans="1:20" ht="13.2" hidden="1">
      <c r="J10458" s="13" t="str">
        <f t="shared" si="862"/>
        <v/>
      </c>
      <c r="M10458" s="13" t="str">
        <f t="shared" si="861"/>
        <v/>
      </c>
      <c r="P10458" s="46">
        <f t="shared" si="863"/>
        <v>0</v>
      </c>
      <c r="Q10458" s="20">
        <f t="shared" si="864"/>
        <v>1</v>
      </c>
      <c r="R10458" s="20">
        <f t="shared" si="865"/>
        <v>0</v>
      </c>
      <c r="S10458" s="18">
        <f t="shared" si="866"/>
        <v>0</v>
      </c>
      <c r="T10458" s="17" t="s">
        <v>694</v>
      </c>
    </row>
    <row r="10459" spans="1:20" ht="13.2" hidden="1">
      <c r="J10459" s="13" t="str">
        <f t="shared" si="862"/>
        <v/>
      </c>
      <c r="M10459" s="13" t="str">
        <f t="shared" si="861"/>
        <v/>
      </c>
      <c r="P10459" s="46">
        <f t="shared" si="863"/>
        <v>0</v>
      </c>
      <c r="Q10459" s="20">
        <f t="shared" si="864"/>
        <v>1</v>
      </c>
      <c r="R10459" s="20">
        <f t="shared" si="865"/>
        <v>0</v>
      </c>
      <c r="S10459" s="18">
        <f t="shared" si="866"/>
        <v>0</v>
      </c>
      <c r="T10459" s="17" t="s">
        <v>694</v>
      </c>
    </row>
    <row r="10460" spans="1:20" ht="13.2" hidden="1">
      <c r="J10460" s="13" t="str">
        <f t="shared" si="862"/>
        <v/>
      </c>
      <c r="M10460" s="13" t="str">
        <f t="shared" si="861"/>
        <v/>
      </c>
      <c r="P10460" s="46">
        <f t="shared" si="863"/>
        <v>0</v>
      </c>
      <c r="Q10460" s="20">
        <f t="shared" si="864"/>
        <v>1</v>
      </c>
      <c r="R10460" s="20">
        <f t="shared" si="865"/>
        <v>0</v>
      </c>
      <c r="S10460" s="18">
        <f t="shared" si="866"/>
        <v>0</v>
      </c>
      <c r="T10460" s="17" t="s">
        <v>694</v>
      </c>
    </row>
    <row r="10461" spans="1:20" ht="13.2" hidden="1">
      <c r="J10461" s="13" t="str">
        <f t="shared" si="862"/>
        <v/>
      </c>
      <c r="M10461" s="13" t="str">
        <f t="shared" si="861"/>
        <v/>
      </c>
      <c r="P10461" s="46">
        <f t="shared" si="863"/>
        <v>0</v>
      </c>
      <c r="Q10461" s="20">
        <f t="shared" si="864"/>
        <v>1</v>
      </c>
      <c r="R10461" s="20">
        <f t="shared" si="865"/>
        <v>0</v>
      </c>
      <c r="S10461" s="18">
        <f t="shared" si="866"/>
        <v>0</v>
      </c>
      <c r="T10461" s="17" t="s">
        <v>694</v>
      </c>
    </row>
    <row r="10462" spans="1:20" ht="13.2" hidden="1">
      <c r="J10462" s="13" t="str">
        <f t="shared" si="862"/>
        <v/>
      </c>
      <c r="M10462" s="13" t="str">
        <f t="shared" si="861"/>
        <v/>
      </c>
      <c r="P10462" s="46">
        <f t="shared" si="863"/>
        <v>0</v>
      </c>
      <c r="Q10462" s="20">
        <f t="shared" si="864"/>
        <v>1</v>
      </c>
      <c r="R10462" s="20">
        <f t="shared" si="865"/>
        <v>0</v>
      </c>
      <c r="S10462" s="18">
        <f t="shared" si="866"/>
        <v>0</v>
      </c>
      <c r="T10462" s="17" t="s">
        <v>694</v>
      </c>
    </row>
    <row r="10463" spans="1:20" ht="13.2" hidden="1">
      <c r="J10463" s="13" t="str">
        <f t="shared" si="862"/>
        <v/>
      </c>
      <c r="M10463" s="13" t="str">
        <f t="shared" si="861"/>
        <v/>
      </c>
      <c r="P10463" s="46">
        <f t="shared" si="863"/>
        <v>0</v>
      </c>
      <c r="Q10463" s="20">
        <f t="shared" si="864"/>
        <v>1</v>
      </c>
      <c r="R10463" s="20">
        <f t="shared" si="865"/>
        <v>0</v>
      </c>
      <c r="S10463" s="18">
        <f t="shared" si="866"/>
        <v>0</v>
      </c>
      <c r="T10463" s="17" t="s">
        <v>694</v>
      </c>
    </row>
    <row r="10464" spans="1:20" ht="13.2" hidden="1">
      <c r="J10464" s="13" t="str">
        <f t="shared" si="862"/>
        <v/>
      </c>
      <c r="M10464" s="13" t="str">
        <f t="shared" si="861"/>
        <v/>
      </c>
      <c r="P10464" s="46">
        <f t="shared" si="863"/>
        <v>0</v>
      </c>
      <c r="Q10464" s="20">
        <f t="shared" si="864"/>
        <v>1</v>
      </c>
      <c r="R10464" s="20">
        <f t="shared" si="865"/>
        <v>0</v>
      </c>
      <c r="S10464" s="18">
        <f t="shared" si="866"/>
        <v>0</v>
      </c>
      <c r="T10464" s="17" t="s">
        <v>694</v>
      </c>
    </row>
    <row r="10465" spans="1:21" ht="13.2" hidden="1">
      <c r="J10465" s="13" t="str">
        <f t="shared" si="862"/>
        <v/>
      </c>
      <c r="M10465" s="13" t="str">
        <f t="shared" si="861"/>
        <v/>
      </c>
      <c r="P10465" s="46">
        <f t="shared" si="863"/>
        <v>0</v>
      </c>
      <c r="Q10465" s="20">
        <f t="shared" si="864"/>
        <v>1</v>
      </c>
      <c r="R10465" s="20">
        <f t="shared" si="865"/>
        <v>0</v>
      </c>
      <c r="S10465" s="18">
        <f t="shared" si="866"/>
        <v>0</v>
      </c>
      <c r="T10465" s="17" t="s">
        <v>694</v>
      </c>
    </row>
    <row r="10466" spans="1:21" ht="13.2" hidden="1">
      <c r="J10466" s="13" t="str">
        <f t="shared" si="862"/>
        <v/>
      </c>
      <c r="M10466" s="13" t="str">
        <f t="shared" si="861"/>
        <v/>
      </c>
      <c r="P10466" s="46">
        <f t="shared" si="863"/>
        <v>0</v>
      </c>
      <c r="Q10466" s="20">
        <f t="shared" si="864"/>
        <v>1</v>
      </c>
      <c r="R10466" s="20">
        <f t="shared" si="865"/>
        <v>0</v>
      </c>
      <c r="S10466" s="18">
        <f t="shared" si="866"/>
        <v>0</v>
      </c>
      <c r="T10466" s="17" t="s">
        <v>694</v>
      </c>
    </row>
    <row r="10467" spans="1:21" ht="13.2" hidden="1">
      <c r="J10467" s="13" t="str">
        <f t="shared" si="862"/>
        <v/>
      </c>
      <c r="M10467" s="13" t="str">
        <f t="shared" si="861"/>
        <v/>
      </c>
      <c r="P10467" s="46">
        <f t="shared" si="863"/>
        <v>0</v>
      </c>
      <c r="Q10467" s="20">
        <f t="shared" si="864"/>
        <v>1</v>
      </c>
      <c r="R10467" s="20">
        <f t="shared" si="865"/>
        <v>0</v>
      </c>
      <c r="S10467" s="18">
        <f t="shared" si="866"/>
        <v>0</v>
      </c>
      <c r="T10467" s="17" t="s">
        <v>694</v>
      </c>
    </row>
    <row r="10468" spans="1:21" ht="13.2" hidden="1">
      <c r="J10468" s="13" t="str">
        <f t="shared" si="862"/>
        <v/>
      </c>
      <c r="M10468" s="13" t="str">
        <f t="shared" si="861"/>
        <v/>
      </c>
      <c r="P10468" s="46">
        <f t="shared" si="863"/>
        <v>0</v>
      </c>
      <c r="Q10468" s="20">
        <f t="shared" si="864"/>
        <v>1</v>
      </c>
      <c r="R10468" s="20">
        <f t="shared" si="865"/>
        <v>0</v>
      </c>
      <c r="S10468" s="18">
        <f t="shared" si="866"/>
        <v>0</v>
      </c>
      <c r="T10468" s="17" t="s">
        <v>694</v>
      </c>
    </row>
    <row r="10469" spans="1:21" ht="13.2" hidden="1">
      <c r="J10469" s="13" t="str">
        <f t="shared" si="862"/>
        <v/>
      </c>
      <c r="M10469" s="13" t="str">
        <f t="shared" si="861"/>
        <v/>
      </c>
      <c r="P10469" s="46">
        <f t="shared" si="863"/>
        <v>0</v>
      </c>
      <c r="Q10469" s="20">
        <f t="shared" si="864"/>
        <v>1</v>
      </c>
      <c r="R10469" s="20">
        <f t="shared" si="865"/>
        <v>0</v>
      </c>
      <c r="S10469" s="18">
        <f t="shared" si="866"/>
        <v>0</v>
      </c>
      <c r="T10469" s="17" t="s">
        <v>694</v>
      </c>
    </row>
    <row r="10470" spans="1:21" ht="13.2" hidden="1">
      <c r="J10470" s="13" t="str">
        <f t="shared" si="862"/>
        <v/>
      </c>
      <c r="M10470" s="13" t="str">
        <f t="shared" si="861"/>
        <v/>
      </c>
      <c r="P10470" s="46">
        <f t="shared" si="863"/>
        <v>0</v>
      </c>
      <c r="Q10470" s="20">
        <f t="shared" si="864"/>
        <v>1</v>
      </c>
      <c r="R10470" s="20">
        <f t="shared" si="865"/>
        <v>0</v>
      </c>
      <c r="S10470" s="18">
        <f t="shared" si="866"/>
        <v>0</v>
      </c>
      <c r="T10470" s="17" t="s">
        <v>694</v>
      </c>
    </row>
    <row r="10471" spans="1:21" ht="13.2" hidden="1">
      <c r="J10471" s="13" t="str">
        <f t="shared" si="862"/>
        <v/>
      </c>
      <c r="M10471" s="13" t="str">
        <f t="shared" si="861"/>
        <v/>
      </c>
      <c r="P10471" s="46">
        <f t="shared" si="863"/>
        <v>0</v>
      </c>
      <c r="Q10471" s="20">
        <f t="shared" si="864"/>
        <v>1</v>
      </c>
      <c r="R10471" s="20">
        <f t="shared" si="865"/>
        <v>0</v>
      </c>
      <c r="S10471" s="18">
        <f t="shared" si="866"/>
        <v>0</v>
      </c>
      <c r="T10471" s="17" t="s">
        <v>694</v>
      </c>
    </row>
    <row r="10472" spans="1:21" ht="13.2" hidden="1">
      <c r="A10472" s="40"/>
      <c r="B10472" s="47"/>
      <c r="D10472" s="40"/>
      <c r="J10472" s="13" t="str">
        <f t="shared" si="862"/>
        <v/>
      </c>
      <c r="K10472" s="40"/>
      <c r="L10472" s="52"/>
      <c r="M10472" s="13" t="str">
        <f t="shared" si="861"/>
        <v/>
      </c>
      <c r="N10472" s="39"/>
      <c r="O10472" s="56"/>
      <c r="P10472" s="46">
        <f t="shared" si="863"/>
        <v>0</v>
      </c>
      <c r="Q10472" s="20">
        <f t="shared" si="864"/>
        <v>1</v>
      </c>
      <c r="R10472" s="20">
        <f t="shared" si="865"/>
        <v>0</v>
      </c>
      <c r="S10472" s="18">
        <f t="shared" si="866"/>
        <v>0</v>
      </c>
      <c r="T10472" s="17" t="s">
        <v>694</v>
      </c>
      <c r="U10472" s="40"/>
    </row>
    <row r="10473" spans="1:21" ht="13.2" hidden="1">
      <c r="A10473" s="64"/>
      <c r="J10473" s="13" t="str">
        <f t="shared" si="862"/>
        <v/>
      </c>
      <c r="M10473" s="13" t="str">
        <f t="shared" si="861"/>
        <v/>
      </c>
      <c r="P10473" s="46">
        <f t="shared" si="863"/>
        <v>0</v>
      </c>
      <c r="Q10473" s="20">
        <f t="shared" si="864"/>
        <v>1</v>
      </c>
      <c r="R10473" s="20">
        <f t="shared" si="865"/>
        <v>0</v>
      </c>
      <c r="S10473" s="18">
        <f t="shared" si="866"/>
        <v>0</v>
      </c>
      <c r="T10473" s="17" t="s">
        <v>694</v>
      </c>
    </row>
    <row r="10474" spans="1:21" ht="13.2" hidden="1">
      <c r="J10474" s="13" t="str">
        <f t="shared" si="862"/>
        <v/>
      </c>
      <c r="M10474" s="13" t="str">
        <f t="shared" si="861"/>
        <v/>
      </c>
      <c r="N10474" s="13"/>
      <c r="O10474" s="62"/>
      <c r="P10474" s="46">
        <f t="shared" si="863"/>
        <v>0</v>
      </c>
      <c r="Q10474" s="20">
        <f t="shared" si="864"/>
        <v>1</v>
      </c>
      <c r="R10474" s="20">
        <f t="shared" si="865"/>
        <v>0</v>
      </c>
      <c r="S10474" s="18">
        <f t="shared" si="866"/>
        <v>0</v>
      </c>
      <c r="T10474" s="17" t="s">
        <v>694</v>
      </c>
    </row>
    <row r="10475" spans="1:21" ht="13.2" hidden="1">
      <c r="J10475" s="13" t="str">
        <f t="shared" si="862"/>
        <v/>
      </c>
      <c r="M10475" s="13" t="str">
        <f t="shared" si="861"/>
        <v/>
      </c>
      <c r="N10475" s="13"/>
      <c r="O10475" s="62"/>
      <c r="P10475" s="46">
        <f t="shared" si="863"/>
        <v>0</v>
      </c>
      <c r="Q10475" s="20">
        <f t="shared" si="864"/>
        <v>1</v>
      </c>
      <c r="R10475" s="20">
        <f t="shared" si="865"/>
        <v>0</v>
      </c>
      <c r="S10475" s="18">
        <f t="shared" si="866"/>
        <v>0</v>
      </c>
      <c r="T10475" s="17" t="s">
        <v>694</v>
      </c>
    </row>
    <row r="10476" spans="1:21" ht="13.2" hidden="1">
      <c r="J10476" s="13" t="str">
        <f t="shared" si="862"/>
        <v/>
      </c>
      <c r="M10476" s="13" t="str">
        <f t="shared" si="861"/>
        <v/>
      </c>
      <c r="N10476" s="13"/>
      <c r="O10476" s="62"/>
      <c r="P10476" s="46">
        <f t="shared" si="863"/>
        <v>0</v>
      </c>
      <c r="Q10476" s="20">
        <f t="shared" si="864"/>
        <v>1</v>
      </c>
      <c r="R10476" s="20">
        <f t="shared" si="865"/>
        <v>0</v>
      </c>
      <c r="S10476" s="18">
        <f t="shared" si="866"/>
        <v>0</v>
      </c>
      <c r="T10476" s="17" t="s">
        <v>694</v>
      </c>
    </row>
    <row r="10477" spans="1:21" ht="13.2" hidden="1">
      <c r="J10477" s="13" t="str">
        <f t="shared" si="862"/>
        <v/>
      </c>
      <c r="M10477" s="13" t="str">
        <f t="shared" si="861"/>
        <v/>
      </c>
      <c r="N10477" s="13"/>
      <c r="O10477" s="62"/>
      <c r="P10477" s="46">
        <f t="shared" si="863"/>
        <v>0</v>
      </c>
      <c r="Q10477" s="20">
        <f t="shared" si="864"/>
        <v>1</v>
      </c>
      <c r="R10477" s="20">
        <f t="shared" si="865"/>
        <v>0</v>
      </c>
      <c r="S10477" s="18">
        <f t="shared" si="866"/>
        <v>0</v>
      </c>
      <c r="T10477" s="17" t="s">
        <v>694</v>
      </c>
    </row>
    <row r="10478" spans="1:21" ht="13.2" hidden="1">
      <c r="J10478" s="13" t="str">
        <f t="shared" si="862"/>
        <v/>
      </c>
      <c r="M10478" s="13" t="str">
        <f t="shared" si="861"/>
        <v/>
      </c>
      <c r="N10478" s="13"/>
      <c r="O10478" s="62"/>
      <c r="P10478" s="46">
        <f t="shared" si="863"/>
        <v>0</v>
      </c>
      <c r="Q10478" s="20">
        <f t="shared" si="864"/>
        <v>1</v>
      </c>
      <c r="R10478" s="20">
        <f t="shared" si="865"/>
        <v>0</v>
      </c>
      <c r="S10478" s="18">
        <f t="shared" si="866"/>
        <v>0</v>
      </c>
      <c r="T10478" s="17" t="s">
        <v>694</v>
      </c>
    </row>
    <row r="10479" spans="1:21" ht="13.2" hidden="1">
      <c r="J10479" s="13" t="str">
        <f t="shared" si="862"/>
        <v/>
      </c>
      <c r="M10479" s="13" t="str">
        <f t="shared" si="861"/>
        <v/>
      </c>
      <c r="N10479" s="13"/>
      <c r="O10479" s="62"/>
      <c r="P10479" s="46">
        <f t="shared" si="863"/>
        <v>0</v>
      </c>
      <c r="Q10479" s="20">
        <f t="shared" si="864"/>
        <v>1</v>
      </c>
      <c r="R10479" s="20">
        <f t="shared" si="865"/>
        <v>0</v>
      </c>
      <c r="S10479" s="18">
        <f t="shared" si="866"/>
        <v>0</v>
      </c>
      <c r="T10479" s="17" t="s">
        <v>694</v>
      </c>
    </row>
    <row r="10480" spans="1:21" ht="13.2" hidden="1">
      <c r="J10480" s="13" t="str">
        <f t="shared" si="862"/>
        <v/>
      </c>
      <c r="M10480" s="13" t="str">
        <f t="shared" si="861"/>
        <v/>
      </c>
      <c r="N10480" s="13"/>
      <c r="O10480" s="62"/>
      <c r="P10480" s="46">
        <f t="shared" si="863"/>
        <v>0</v>
      </c>
      <c r="Q10480" s="20">
        <f t="shared" si="864"/>
        <v>1</v>
      </c>
      <c r="R10480" s="20">
        <f t="shared" si="865"/>
        <v>0</v>
      </c>
      <c r="S10480" s="18">
        <f t="shared" si="866"/>
        <v>0</v>
      </c>
      <c r="T10480" s="17" t="s">
        <v>694</v>
      </c>
    </row>
    <row r="10481" spans="1:20" ht="13.2" hidden="1">
      <c r="J10481" s="13" t="str">
        <f t="shared" si="862"/>
        <v/>
      </c>
      <c r="M10481" s="13" t="str">
        <f t="shared" si="861"/>
        <v/>
      </c>
      <c r="N10481" s="13"/>
      <c r="O10481" s="62"/>
      <c r="P10481" s="46">
        <f t="shared" si="863"/>
        <v>0</v>
      </c>
      <c r="Q10481" s="20">
        <f t="shared" si="864"/>
        <v>1</v>
      </c>
      <c r="R10481" s="20">
        <f t="shared" si="865"/>
        <v>0</v>
      </c>
      <c r="S10481" s="18">
        <f t="shared" si="866"/>
        <v>0</v>
      </c>
      <c r="T10481" s="17" t="s">
        <v>694</v>
      </c>
    </row>
    <row r="10482" spans="1:20" ht="13.2" hidden="1">
      <c r="J10482" s="13" t="str">
        <f t="shared" si="862"/>
        <v/>
      </c>
      <c r="M10482" s="13" t="str">
        <f t="shared" si="861"/>
        <v/>
      </c>
      <c r="N10482" s="13"/>
      <c r="O10482" s="62"/>
      <c r="P10482" s="46">
        <f t="shared" si="863"/>
        <v>0</v>
      </c>
      <c r="Q10482" s="20">
        <f t="shared" si="864"/>
        <v>1</v>
      </c>
      <c r="R10482" s="20">
        <f t="shared" si="865"/>
        <v>0</v>
      </c>
      <c r="S10482" s="18">
        <f t="shared" si="866"/>
        <v>0</v>
      </c>
      <c r="T10482" s="17" t="s">
        <v>694</v>
      </c>
    </row>
    <row r="10483" spans="1:20" ht="13.2" hidden="1">
      <c r="J10483" s="13" t="str">
        <f t="shared" si="862"/>
        <v/>
      </c>
      <c r="M10483" s="13" t="str">
        <f t="shared" si="861"/>
        <v/>
      </c>
      <c r="P10483" s="46">
        <f t="shared" si="863"/>
        <v>0</v>
      </c>
      <c r="Q10483" s="20">
        <f t="shared" si="864"/>
        <v>1</v>
      </c>
      <c r="R10483" s="20">
        <f t="shared" si="865"/>
        <v>0</v>
      </c>
      <c r="S10483" s="18">
        <f t="shared" si="866"/>
        <v>0</v>
      </c>
      <c r="T10483" s="17" t="s">
        <v>694</v>
      </c>
    </row>
    <row r="10484" spans="1:20" ht="13.2" hidden="1">
      <c r="J10484" s="13" t="str">
        <f t="shared" si="862"/>
        <v/>
      </c>
      <c r="M10484" s="13" t="str">
        <f t="shared" si="861"/>
        <v/>
      </c>
      <c r="P10484" s="46">
        <f t="shared" si="863"/>
        <v>0</v>
      </c>
      <c r="Q10484" s="20">
        <f t="shared" si="864"/>
        <v>1</v>
      </c>
      <c r="R10484" s="20">
        <f t="shared" si="865"/>
        <v>0</v>
      </c>
      <c r="S10484" s="18">
        <f t="shared" si="866"/>
        <v>0</v>
      </c>
      <c r="T10484" s="17" t="s">
        <v>694</v>
      </c>
    </row>
    <row r="10485" spans="1:20" ht="13.2" hidden="1">
      <c r="J10485" s="13" t="str">
        <f t="shared" si="862"/>
        <v/>
      </c>
      <c r="M10485" s="13" t="str">
        <f t="shared" si="861"/>
        <v/>
      </c>
      <c r="P10485" s="46">
        <f t="shared" si="863"/>
        <v>0</v>
      </c>
      <c r="Q10485" s="20">
        <f t="shared" si="864"/>
        <v>1</v>
      </c>
      <c r="R10485" s="20">
        <f t="shared" si="865"/>
        <v>0</v>
      </c>
      <c r="S10485" s="18">
        <f t="shared" si="866"/>
        <v>0</v>
      </c>
      <c r="T10485" s="17" t="s">
        <v>694</v>
      </c>
    </row>
    <row r="10486" spans="1:20" ht="13.2" hidden="1">
      <c r="A10486" s="64"/>
      <c r="J10486" s="13" t="str">
        <f t="shared" si="862"/>
        <v/>
      </c>
      <c r="M10486" s="13" t="str">
        <f t="shared" si="861"/>
        <v/>
      </c>
      <c r="P10486" s="46">
        <f t="shared" si="863"/>
        <v>0</v>
      </c>
      <c r="Q10486" s="20">
        <f t="shared" si="864"/>
        <v>1</v>
      </c>
      <c r="R10486" s="20">
        <f t="shared" si="865"/>
        <v>0</v>
      </c>
      <c r="S10486" s="18">
        <f t="shared" si="866"/>
        <v>0</v>
      </c>
      <c r="T10486" s="17" t="s">
        <v>694</v>
      </c>
    </row>
    <row r="10487" spans="1:20" ht="13.2" hidden="1">
      <c r="J10487" s="13" t="str">
        <f t="shared" si="862"/>
        <v/>
      </c>
      <c r="M10487" s="13" t="str">
        <f t="shared" si="861"/>
        <v/>
      </c>
      <c r="P10487" s="46">
        <f t="shared" si="863"/>
        <v>0</v>
      </c>
      <c r="Q10487" s="20">
        <f t="shared" si="864"/>
        <v>1</v>
      </c>
      <c r="R10487" s="20">
        <f t="shared" si="865"/>
        <v>0</v>
      </c>
      <c r="S10487" s="18">
        <f t="shared" si="866"/>
        <v>0</v>
      </c>
      <c r="T10487" s="17" t="s">
        <v>694</v>
      </c>
    </row>
    <row r="10488" spans="1:20" ht="13.2" hidden="1">
      <c r="J10488" s="13" t="str">
        <f t="shared" si="862"/>
        <v/>
      </c>
      <c r="M10488" s="13" t="str">
        <f t="shared" si="861"/>
        <v/>
      </c>
      <c r="P10488" s="46">
        <f t="shared" si="863"/>
        <v>0</v>
      </c>
      <c r="Q10488" s="20">
        <f t="shared" si="864"/>
        <v>1</v>
      </c>
      <c r="R10488" s="20">
        <f t="shared" si="865"/>
        <v>0</v>
      </c>
      <c r="S10488" s="18">
        <f t="shared" si="866"/>
        <v>0</v>
      </c>
      <c r="T10488" s="17" t="s">
        <v>694</v>
      </c>
    </row>
    <row r="10489" spans="1:20" ht="13.2" hidden="1">
      <c r="J10489" s="13" t="str">
        <f t="shared" si="862"/>
        <v/>
      </c>
      <c r="M10489" s="13" t="str">
        <f t="shared" ref="M10489:M10552" si="867">+LEFT(U10489,4)</f>
        <v/>
      </c>
      <c r="P10489" s="46">
        <f t="shared" si="863"/>
        <v>0</v>
      </c>
      <c r="Q10489" s="20">
        <f t="shared" si="864"/>
        <v>1</v>
      </c>
      <c r="R10489" s="20">
        <f t="shared" si="865"/>
        <v>0</v>
      </c>
      <c r="S10489" s="18">
        <f t="shared" si="866"/>
        <v>0</v>
      </c>
      <c r="T10489" s="17" t="s">
        <v>694</v>
      </c>
    </row>
    <row r="10490" spans="1:20" ht="13.2" hidden="1">
      <c r="J10490" s="13" t="str">
        <f t="shared" si="862"/>
        <v/>
      </c>
      <c r="M10490" s="13" t="str">
        <f t="shared" si="867"/>
        <v/>
      </c>
      <c r="P10490" s="46">
        <f t="shared" si="863"/>
        <v>0</v>
      </c>
      <c r="Q10490" s="20">
        <f t="shared" si="864"/>
        <v>1</v>
      </c>
      <c r="R10490" s="20">
        <f t="shared" si="865"/>
        <v>0</v>
      </c>
      <c r="S10490" s="18">
        <f t="shared" si="866"/>
        <v>0</v>
      </c>
      <c r="T10490" s="17" t="s">
        <v>694</v>
      </c>
    </row>
    <row r="10491" spans="1:20" ht="13.2" hidden="1">
      <c r="J10491" s="13" t="str">
        <f t="shared" si="862"/>
        <v/>
      </c>
      <c r="M10491" s="13" t="str">
        <f t="shared" si="867"/>
        <v/>
      </c>
      <c r="P10491" s="46">
        <f t="shared" si="863"/>
        <v>0</v>
      </c>
      <c r="Q10491" s="20">
        <f t="shared" si="864"/>
        <v>1</v>
      </c>
      <c r="R10491" s="20">
        <f t="shared" si="865"/>
        <v>0</v>
      </c>
      <c r="S10491" s="18">
        <f t="shared" si="866"/>
        <v>0</v>
      </c>
      <c r="T10491" s="17" t="s">
        <v>694</v>
      </c>
    </row>
    <row r="10492" spans="1:20" ht="13.2" hidden="1">
      <c r="J10492" s="13" t="str">
        <f t="shared" si="862"/>
        <v/>
      </c>
      <c r="M10492" s="13" t="str">
        <f t="shared" si="867"/>
        <v/>
      </c>
      <c r="P10492" s="46">
        <f t="shared" si="863"/>
        <v>0</v>
      </c>
      <c r="Q10492" s="20">
        <f t="shared" si="864"/>
        <v>1</v>
      </c>
      <c r="R10492" s="20">
        <f t="shared" si="865"/>
        <v>0</v>
      </c>
      <c r="S10492" s="18">
        <f t="shared" si="866"/>
        <v>0</v>
      </c>
      <c r="T10492" s="17" t="s">
        <v>694</v>
      </c>
    </row>
    <row r="10493" spans="1:20" ht="13.2" hidden="1">
      <c r="J10493" s="13" t="str">
        <f t="shared" si="862"/>
        <v/>
      </c>
      <c r="M10493" s="13" t="str">
        <f t="shared" si="867"/>
        <v/>
      </c>
      <c r="P10493" s="46">
        <f t="shared" si="863"/>
        <v>0</v>
      </c>
      <c r="Q10493" s="20">
        <f t="shared" si="864"/>
        <v>1</v>
      </c>
      <c r="R10493" s="20">
        <f t="shared" si="865"/>
        <v>0</v>
      </c>
      <c r="S10493" s="18">
        <f t="shared" si="866"/>
        <v>0</v>
      </c>
      <c r="T10493" s="17" t="s">
        <v>694</v>
      </c>
    </row>
    <row r="10494" spans="1:20" ht="13.2" hidden="1">
      <c r="J10494" s="13" t="str">
        <f t="shared" si="862"/>
        <v/>
      </c>
      <c r="M10494" s="13" t="str">
        <f t="shared" si="867"/>
        <v/>
      </c>
      <c r="P10494" s="46">
        <f t="shared" si="863"/>
        <v>0</v>
      </c>
      <c r="Q10494" s="20">
        <f t="shared" si="864"/>
        <v>1</v>
      </c>
      <c r="R10494" s="20">
        <f t="shared" si="865"/>
        <v>0</v>
      </c>
      <c r="S10494" s="18">
        <f t="shared" si="866"/>
        <v>0</v>
      </c>
      <c r="T10494" s="17" t="s">
        <v>694</v>
      </c>
    </row>
    <row r="10495" spans="1:20" ht="13.2" hidden="1">
      <c r="J10495" s="13" t="str">
        <f t="shared" si="862"/>
        <v/>
      </c>
      <c r="M10495" s="13" t="str">
        <f t="shared" si="867"/>
        <v/>
      </c>
      <c r="P10495" s="46">
        <f t="shared" si="863"/>
        <v>0</v>
      </c>
      <c r="Q10495" s="20">
        <f t="shared" si="864"/>
        <v>1</v>
      </c>
      <c r="R10495" s="20">
        <f t="shared" si="865"/>
        <v>0</v>
      </c>
      <c r="S10495" s="18">
        <f t="shared" si="866"/>
        <v>0</v>
      </c>
      <c r="T10495" s="17" t="s">
        <v>694</v>
      </c>
    </row>
    <row r="10496" spans="1:20" ht="13.2" hidden="1">
      <c r="A10496" s="64"/>
      <c r="J10496" s="13" t="str">
        <f t="shared" si="862"/>
        <v/>
      </c>
      <c r="M10496" s="13" t="str">
        <f t="shared" si="867"/>
        <v/>
      </c>
      <c r="P10496" s="46">
        <f t="shared" si="863"/>
        <v>0</v>
      </c>
      <c r="Q10496" s="20">
        <f t="shared" si="864"/>
        <v>1</v>
      </c>
      <c r="R10496" s="20">
        <f t="shared" si="865"/>
        <v>0</v>
      </c>
      <c r="S10496" s="18">
        <f t="shared" si="866"/>
        <v>0</v>
      </c>
      <c r="T10496" s="17" t="s">
        <v>694</v>
      </c>
    </row>
    <row r="10497" spans="1:20" ht="13.2" hidden="1">
      <c r="J10497" s="13" t="str">
        <f t="shared" si="862"/>
        <v/>
      </c>
      <c r="M10497" s="13" t="str">
        <f t="shared" si="867"/>
        <v/>
      </c>
      <c r="P10497" s="46">
        <f t="shared" si="863"/>
        <v>0</v>
      </c>
      <c r="Q10497" s="20">
        <f t="shared" si="864"/>
        <v>1</v>
      </c>
      <c r="R10497" s="20">
        <f t="shared" si="865"/>
        <v>0</v>
      </c>
      <c r="S10497" s="18">
        <f t="shared" si="866"/>
        <v>0</v>
      </c>
      <c r="T10497" s="17" t="s">
        <v>694</v>
      </c>
    </row>
    <row r="10498" spans="1:20" ht="13.2" hidden="1">
      <c r="J10498" s="13" t="str">
        <f t="shared" ref="J10498:J10561" si="868">+LEFT(U10498,4)</f>
        <v/>
      </c>
      <c r="M10498" s="13" t="str">
        <f t="shared" si="867"/>
        <v/>
      </c>
      <c r="P10498" s="46">
        <f t="shared" ref="P10498:P10561" si="869">ROUND(O10498*L10498,2)</f>
        <v>0</v>
      </c>
      <c r="Q10498" s="20">
        <f t="shared" ref="Q10498:Q10561" si="870">IF(N10498="HKD",7.8,IF(N10498="CNY",6.4,1))</f>
        <v>1</v>
      </c>
      <c r="R10498" s="20">
        <f t="shared" ref="R10498:R10561" si="871">+O10498/Q10498</f>
        <v>0</v>
      </c>
      <c r="S10498" s="18">
        <f t="shared" ref="S10498:S10561" si="872">+R10498*L10498</f>
        <v>0</v>
      </c>
      <c r="T10498" s="17" t="s">
        <v>694</v>
      </c>
    </row>
    <row r="10499" spans="1:20" ht="13.2" hidden="1">
      <c r="J10499" s="13" t="str">
        <f t="shared" si="868"/>
        <v/>
      </c>
      <c r="M10499" s="13" t="str">
        <f t="shared" si="867"/>
        <v/>
      </c>
      <c r="P10499" s="46">
        <f t="shared" si="869"/>
        <v>0</v>
      </c>
      <c r="Q10499" s="20">
        <f t="shared" si="870"/>
        <v>1</v>
      </c>
      <c r="R10499" s="20">
        <f t="shared" si="871"/>
        <v>0</v>
      </c>
      <c r="S10499" s="18">
        <f t="shared" si="872"/>
        <v>0</v>
      </c>
      <c r="T10499" s="17" t="s">
        <v>694</v>
      </c>
    </row>
    <row r="10500" spans="1:20" ht="13.2" hidden="1">
      <c r="J10500" s="13" t="str">
        <f t="shared" si="868"/>
        <v/>
      </c>
      <c r="M10500" s="13" t="str">
        <f t="shared" si="867"/>
        <v/>
      </c>
      <c r="P10500" s="46">
        <f t="shared" si="869"/>
        <v>0</v>
      </c>
      <c r="Q10500" s="20">
        <f t="shared" si="870"/>
        <v>1</v>
      </c>
      <c r="R10500" s="20">
        <f t="shared" si="871"/>
        <v>0</v>
      </c>
      <c r="S10500" s="18">
        <f t="shared" si="872"/>
        <v>0</v>
      </c>
      <c r="T10500" s="17" t="s">
        <v>694</v>
      </c>
    </row>
    <row r="10501" spans="1:20" ht="13.2" hidden="1">
      <c r="J10501" s="13" t="str">
        <f t="shared" si="868"/>
        <v/>
      </c>
      <c r="M10501" s="13" t="str">
        <f t="shared" si="867"/>
        <v/>
      </c>
      <c r="P10501" s="46">
        <f t="shared" si="869"/>
        <v>0</v>
      </c>
      <c r="Q10501" s="20">
        <f t="shared" si="870"/>
        <v>1</v>
      </c>
      <c r="R10501" s="20">
        <f t="shared" si="871"/>
        <v>0</v>
      </c>
      <c r="S10501" s="18">
        <f t="shared" si="872"/>
        <v>0</v>
      </c>
      <c r="T10501" s="17" t="s">
        <v>694</v>
      </c>
    </row>
    <row r="10502" spans="1:20" ht="13.2" hidden="1">
      <c r="J10502" s="13" t="str">
        <f t="shared" si="868"/>
        <v/>
      </c>
      <c r="M10502" s="13" t="str">
        <f t="shared" si="867"/>
        <v/>
      </c>
      <c r="P10502" s="46">
        <f t="shared" si="869"/>
        <v>0</v>
      </c>
      <c r="Q10502" s="20">
        <f t="shared" si="870"/>
        <v>1</v>
      </c>
      <c r="R10502" s="20">
        <f t="shared" si="871"/>
        <v>0</v>
      </c>
      <c r="S10502" s="18">
        <f t="shared" si="872"/>
        <v>0</v>
      </c>
      <c r="T10502" s="17" t="s">
        <v>694</v>
      </c>
    </row>
    <row r="10503" spans="1:20" ht="13.2" hidden="1">
      <c r="J10503" s="13" t="str">
        <f t="shared" si="868"/>
        <v/>
      </c>
      <c r="M10503" s="13" t="str">
        <f t="shared" si="867"/>
        <v/>
      </c>
      <c r="P10503" s="46">
        <f t="shared" si="869"/>
        <v>0</v>
      </c>
      <c r="Q10503" s="20">
        <f t="shared" si="870"/>
        <v>1</v>
      </c>
      <c r="R10503" s="20">
        <f t="shared" si="871"/>
        <v>0</v>
      </c>
      <c r="S10503" s="18">
        <f t="shared" si="872"/>
        <v>0</v>
      </c>
      <c r="T10503" s="17" t="s">
        <v>694</v>
      </c>
    </row>
    <row r="10504" spans="1:20" ht="13.2" hidden="1">
      <c r="J10504" s="13" t="str">
        <f t="shared" si="868"/>
        <v/>
      </c>
      <c r="M10504" s="13" t="str">
        <f t="shared" si="867"/>
        <v/>
      </c>
      <c r="P10504" s="46">
        <f t="shared" si="869"/>
        <v>0</v>
      </c>
      <c r="Q10504" s="20">
        <f t="shared" si="870"/>
        <v>1</v>
      </c>
      <c r="R10504" s="20">
        <f t="shared" si="871"/>
        <v>0</v>
      </c>
      <c r="S10504" s="18">
        <f t="shared" si="872"/>
        <v>0</v>
      </c>
      <c r="T10504" s="17" t="s">
        <v>694</v>
      </c>
    </row>
    <row r="10505" spans="1:20" ht="13.2" hidden="1">
      <c r="J10505" s="13" t="str">
        <f t="shared" si="868"/>
        <v/>
      </c>
      <c r="M10505" s="13" t="str">
        <f t="shared" si="867"/>
        <v/>
      </c>
      <c r="P10505" s="46">
        <f t="shared" si="869"/>
        <v>0</v>
      </c>
      <c r="Q10505" s="20">
        <f t="shared" si="870"/>
        <v>1</v>
      </c>
      <c r="R10505" s="20">
        <f t="shared" si="871"/>
        <v>0</v>
      </c>
      <c r="S10505" s="18">
        <f t="shared" si="872"/>
        <v>0</v>
      </c>
      <c r="T10505" s="17" t="s">
        <v>694</v>
      </c>
    </row>
    <row r="10506" spans="1:20" ht="13.2" hidden="1">
      <c r="J10506" s="13" t="str">
        <f t="shared" si="868"/>
        <v/>
      </c>
      <c r="M10506" s="13" t="str">
        <f t="shared" si="867"/>
        <v/>
      </c>
      <c r="P10506" s="46">
        <f t="shared" si="869"/>
        <v>0</v>
      </c>
      <c r="Q10506" s="20">
        <f t="shared" si="870"/>
        <v>1</v>
      </c>
      <c r="R10506" s="20">
        <f t="shared" si="871"/>
        <v>0</v>
      </c>
      <c r="S10506" s="18">
        <f t="shared" si="872"/>
        <v>0</v>
      </c>
      <c r="T10506" s="17" t="s">
        <v>694</v>
      </c>
    </row>
    <row r="10507" spans="1:20" ht="13.2" hidden="1">
      <c r="J10507" s="13" t="str">
        <f t="shared" si="868"/>
        <v/>
      </c>
      <c r="M10507" s="13" t="str">
        <f t="shared" si="867"/>
        <v/>
      </c>
      <c r="P10507" s="46">
        <f t="shared" si="869"/>
        <v>0</v>
      </c>
      <c r="Q10507" s="20">
        <f t="shared" si="870"/>
        <v>1</v>
      </c>
      <c r="R10507" s="20">
        <f t="shared" si="871"/>
        <v>0</v>
      </c>
      <c r="S10507" s="18">
        <f t="shared" si="872"/>
        <v>0</v>
      </c>
      <c r="T10507" s="17" t="s">
        <v>694</v>
      </c>
    </row>
    <row r="10508" spans="1:20" ht="13.2" hidden="1">
      <c r="A10508" s="64"/>
      <c r="J10508" s="13" t="str">
        <f t="shared" si="868"/>
        <v/>
      </c>
      <c r="M10508" s="13" t="str">
        <f t="shared" si="867"/>
        <v/>
      </c>
      <c r="P10508" s="46">
        <f t="shared" si="869"/>
        <v>0</v>
      </c>
      <c r="Q10508" s="20">
        <f t="shared" si="870"/>
        <v>1</v>
      </c>
      <c r="R10508" s="20">
        <f t="shared" si="871"/>
        <v>0</v>
      </c>
      <c r="S10508" s="18">
        <f t="shared" si="872"/>
        <v>0</v>
      </c>
      <c r="T10508" s="17" t="s">
        <v>694</v>
      </c>
    </row>
    <row r="10509" spans="1:20" ht="13.2" hidden="1">
      <c r="J10509" s="13" t="str">
        <f t="shared" si="868"/>
        <v/>
      </c>
      <c r="M10509" s="13" t="str">
        <f t="shared" si="867"/>
        <v/>
      </c>
      <c r="P10509" s="46">
        <f t="shared" si="869"/>
        <v>0</v>
      </c>
      <c r="Q10509" s="20">
        <f t="shared" si="870"/>
        <v>1</v>
      </c>
      <c r="R10509" s="20">
        <f t="shared" si="871"/>
        <v>0</v>
      </c>
      <c r="S10509" s="18">
        <f t="shared" si="872"/>
        <v>0</v>
      </c>
      <c r="T10509" s="17" t="s">
        <v>694</v>
      </c>
    </row>
    <row r="10510" spans="1:20" ht="13.2" hidden="1">
      <c r="A10510" s="64"/>
      <c r="J10510" s="13" t="str">
        <f t="shared" si="868"/>
        <v/>
      </c>
      <c r="M10510" s="13" t="str">
        <f t="shared" si="867"/>
        <v/>
      </c>
      <c r="P10510" s="46">
        <f t="shared" si="869"/>
        <v>0</v>
      </c>
      <c r="Q10510" s="20">
        <f t="shared" si="870"/>
        <v>1</v>
      </c>
      <c r="R10510" s="20">
        <f t="shared" si="871"/>
        <v>0</v>
      </c>
      <c r="S10510" s="18">
        <f t="shared" si="872"/>
        <v>0</v>
      </c>
      <c r="T10510" s="17" t="s">
        <v>694</v>
      </c>
    </row>
    <row r="10511" spans="1:20" ht="13.2" hidden="1">
      <c r="A10511" s="64"/>
      <c r="J10511" s="13" t="str">
        <f t="shared" si="868"/>
        <v/>
      </c>
      <c r="M10511" s="13" t="str">
        <f t="shared" si="867"/>
        <v/>
      </c>
      <c r="P10511" s="46">
        <f t="shared" si="869"/>
        <v>0</v>
      </c>
      <c r="Q10511" s="20">
        <f t="shared" si="870"/>
        <v>1</v>
      </c>
      <c r="R10511" s="20">
        <f t="shared" si="871"/>
        <v>0</v>
      </c>
      <c r="S10511" s="18">
        <f t="shared" si="872"/>
        <v>0</v>
      </c>
      <c r="T10511" s="17" t="s">
        <v>694</v>
      </c>
    </row>
    <row r="10512" spans="1:20" ht="13.2" hidden="1">
      <c r="A10512" s="64"/>
      <c r="J10512" s="13" t="str">
        <f t="shared" si="868"/>
        <v/>
      </c>
      <c r="M10512" s="13" t="str">
        <f t="shared" si="867"/>
        <v/>
      </c>
      <c r="P10512" s="46">
        <f t="shared" si="869"/>
        <v>0</v>
      </c>
      <c r="Q10512" s="20">
        <f t="shared" si="870"/>
        <v>1</v>
      </c>
      <c r="R10512" s="20">
        <f t="shared" si="871"/>
        <v>0</v>
      </c>
      <c r="S10512" s="18">
        <f t="shared" si="872"/>
        <v>0</v>
      </c>
      <c r="T10512" s="17" t="s">
        <v>694</v>
      </c>
    </row>
    <row r="10513" spans="1:20" ht="13.2" hidden="1">
      <c r="A10513" s="64"/>
      <c r="J10513" s="13" t="str">
        <f t="shared" si="868"/>
        <v/>
      </c>
      <c r="M10513" s="13" t="str">
        <f t="shared" si="867"/>
        <v/>
      </c>
      <c r="P10513" s="46">
        <f t="shared" si="869"/>
        <v>0</v>
      </c>
      <c r="Q10513" s="20">
        <f t="shared" si="870"/>
        <v>1</v>
      </c>
      <c r="R10513" s="20">
        <f t="shared" si="871"/>
        <v>0</v>
      </c>
      <c r="S10513" s="18">
        <f t="shared" si="872"/>
        <v>0</v>
      </c>
      <c r="T10513" s="17" t="s">
        <v>694</v>
      </c>
    </row>
    <row r="10514" spans="1:20" ht="13.2" hidden="1">
      <c r="J10514" s="13" t="str">
        <f t="shared" si="868"/>
        <v/>
      </c>
      <c r="M10514" s="13" t="str">
        <f t="shared" si="867"/>
        <v/>
      </c>
      <c r="P10514" s="46">
        <f t="shared" si="869"/>
        <v>0</v>
      </c>
      <c r="Q10514" s="20">
        <f t="shared" si="870"/>
        <v>1</v>
      </c>
      <c r="R10514" s="20">
        <f t="shared" si="871"/>
        <v>0</v>
      </c>
      <c r="S10514" s="18">
        <f t="shared" si="872"/>
        <v>0</v>
      </c>
      <c r="T10514" s="17" t="s">
        <v>694</v>
      </c>
    </row>
    <row r="10515" spans="1:20" ht="13.2" hidden="1">
      <c r="J10515" s="13" t="str">
        <f t="shared" si="868"/>
        <v/>
      </c>
      <c r="M10515" s="13" t="str">
        <f t="shared" si="867"/>
        <v/>
      </c>
      <c r="P10515" s="46">
        <f t="shared" si="869"/>
        <v>0</v>
      </c>
      <c r="Q10515" s="20">
        <f t="shared" si="870"/>
        <v>1</v>
      </c>
      <c r="R10515" s="20">
        <f t="shared" si="871"/>
        <v>0</v>
      </c>
      <c r="S10515" s="18">
        <f t="shared" si="872"/>
        <v>0</v>
      </c>
      <c r="T10515" s="17" t="s">
        <v>694</v>
      </c>
    </row>
    <row r="10516" spans="1:20" ht="13.2" hidden="1">
      <c r="J10516" s="13" t="str">
        <f t="shared" si="868"/>
        <v/>
      </c>
      <c r="M10516" s="13" t="str">
        <f t="shared" si="867"/>
        <v/>
      </c>
      <c r="P10516" s="46">
        <f t="shared" si="869"/>
        <v>0</v>
      </c>
      <c r="Q10516" s="20">
        <f t="shared" si="870"/>
        <v>1</v>
      </c>
      <c r="R10516" s="20">
        <f t="shared" si="871"/>
        <v>0</v>
      </c>
      <c r="S10516" s="18">
        <f t="shared" si="872"/>
        <v>0</v>
      </c>
      <c r="T10516" s="17" t="s">
        <v>694</v>
      </c>
    </row>
    <row r="10517" spans="1:20" ht="13.2" hidden="1">
      <c r="J10517" s="13" t="str">
        <f t="shared" si="868"/>
        <v/>
      </c>
      <c r="M10517" s="13" t="str">
        <f t="shared" si="867"/>
        <v/>
      </c>
      <c r="P10517" s="46">
        <f t="shared" si="869"/>
        <v>0</v>
      </c>
      <c r="Q10517" s="20">
        <f t="shared" si="870"/>
        <v>1</v>
      </c>
      <c r="R10517" s="20">
        <f t="shared" si="871"/>
        <v>0</v>
      </c>
      <c r="S10517" s="18">
        <f t="shared" si="872"/>
        <v>0</v>
      </c>
      <c r="T10517" s="17" t="s">
        <v>694</v>
      </c>
    </row>
    <row r="10518" spans="1:20" ht="13.2" hidden="1">
      <c r="J10518" s="13" t="str">
        <f t="shared" si="868"/>
        <v/>
      </c>
      <c r="M10518" s="13" t="str">
        <f t="shared" si="867"/>
        <v/>
      </c>
      <c r="P10518" s="46">
        <f t="shared" si="869"/>
        <v>0</v>
      </c>
      <c r="Q10518" s="20">
        <f t="shared" si="870"/>
        <v>1</v>
      </c>
      <c r="R10518" s="20">
        <f t="shared" si="871"/>
        <v>0</v>
      </c>
      <c r="S10518" s="18">
        <f t="shared" si="872"/>
        <v>0</v>
      </c>
      <c r="T10518" s="17" t="s">
        <v>694</v>
      </c>
    </row>
    <row r="10519" spans="1:20" ht="13.2" hidden="1">
      <c r="J10519" s="13" t="str">
        <f t="shared" si="868"/>
        <v/>
      </c>
      <c r="M10519" s="13" t="str">
        <f t="shared" si="867"/>
        <v/>
      </c>
      <c r="P10519" s="46">
        <f t="shared" si="869"/>
        <v>0</v>
      </c>
      <c r="Q10519" s="20">
        <f t="shared" si="870"/>
        <v>1</v>
      </c>
      <c r="R10519" s="20">
        <f t="shared" si="871"/>
        <v>0</v>
      </c>
      <c r="S10519" s="18">
        <f t="shared" si="872"/>
        <v>0</v>
      </c>
      <c r="T10519" s="17" t="s">
        <v>694</v>
      </c>
    </row>
    <row r="10520" spans="1:20" ht="13.2" hidden="1">
      <c r="J10520" s="13" t="str">
        <f t="shared" si="868"/>
        <v/>
      </c>
      <c r="M10520" s="13" t="str">
        <f t="shared" si="867"/>
        <v/>
      </c>
      <c r="P10520" s="46">
        <f t="shared" si="869"/>
        <v>0</v>
      </c>
      <c r="Q10520" s="20">
        <f t="shared" si="870"/>
        <v>1</v>
      </c>
      <c r="R10520" s="20">
        <f t="shared" si="871"/>
        <v>0</v>
      </c>
      <c r="S10520" s="18">
        <f t="shared" si="872"/>
        <v>0</v>
      </c>
      <c r="T10520" s="17" t="s">
        <v>694</v>
      </c>
    </row>
    <row r="10521" spans="1:20" ht="13.2" hidden="1">
      <c r="J10521" s="13" t="str">
        <f t="shared" si="868"/>
        <v/>
      </c>
      <c r="M10521" s="13" t="str">
        <f t="shared" si="867"/>
        <v/>
      </c>
      <c r="P10521" s="46">
        <f t="shared" si="869"/>
        <v>0</v>
      </c>
      <c r="Q10521" s="20">
        <f t="shared" si="870"/>
        <v>1</v>
      </c>
      <c r="R10521" s="20">
        <f t="shared" si="871"/>
        <v>0</v>
      </c>
      <c r="S10521" s="18">
        <f t="shared" si="872"/>
        <v>0</v>
      </c>
      <c r="T10521" s="17" t="s">
        <v>694</v>
      </c>
    </row>
    <row r="10522" spans="1:20" ht="13.2" hidden="1">
      <c r="J10522" s="13" t="str">
        <f t="shared" si="868"/>
        <v/>
      </c>
      <c r="M10522" s="13" t="str">
        <f t="shared" si="867"/>
        <v/>
      </c>
      <c r="P10522" s="46">
        <f t="shared" si="869"/>
        <v>0</v>
      </c>
      <c r="Q10522" s="20">
        <f t="shared" si="870"/>
        <v>1</v>
      </c>
      <c r="R10522" s="20">
        <f t="shared" si="871"/>
        <v>0</v>
      </c>
      <c r="S10522" s="18">
        <f t="shared" si="872"/>
        <v>0</v>
      </c>
      <c r="T10522" s="17" t="s">
        <v>694</v>
      </c>
    </row>
    <row r="10523" spans="1:20" ht="13.2" hidden="1">
      <c r="J10523" s="13" t="str">
        <f t="shared" si="868"/>
        <v/>
      </c>
      <c r="M10523" s="13" t="str">
        <f t="shared" si="867"/>
        <v/>
      </c>
      <c r="P10523" s="46">
        <f t="shared" si="869"/>
        <v>0</v>
      </c>
      <c r="Q10523" s="20">
        <f t="shared" si="870"/>
        <v>1</v>
      </c>
      <c r="R10523" s="20">
        <f t="shared" si="871"/>
        <v>0</v>
      </c>
      <c r="S10523" s="18">
        <f t="shared" si="872"/>
        <v>0</v>
      </c>
      <c r="T10523" s="17" t="s">
        <v>694</v>
      </c>
    </row>
    <row r="10524" spans="1:20" ht="13.2" hidden="1">
      <c r="J10524" s="13" t="str">
        <f t="shared" si="868"/>
        <v/>
      </c>
      <c r="M10524" s="13" t="str">
        <f t="shared" si="867"/>
        <v/>
      </c>
      <c r="P10524" s="46">
        <f t="shared" si="869"/>
        <v>0</v>
      </c>
      <c r="Q10524" s="20">
        <f t="shared" si="870"/>
        <v>1</v>
      </c>
      <c r="R10524" s="20">
        <f t="shared" si="871"/>
        <v>0</v>
      </c>
      <c r="S10524" s="18">
        <f t="shared" si="872"/>
        <v>0</v>
      </c>
      <c r="T10524" s="17" t="s">
        <v>694</v>
      </c>
    </row>
    <row r="10525" spans="1:20" ht="13.2" hidden="1">
      <c r="J10525" s="13" t="str">
        <f t="shared" si="868"/>
        <v/>
      </c>
      <c r="M10525" s="13" t="str">
        <f t="shared" si="867"/>
        <v/>
      </c>
      <c r="P10525" s="46">
        <f t="shared" si="869"/>
        <v>0</v>
      </c>
      <c r="Q10525" s="20">
        <f t="shared" si="870"/>
        <v>1</v>
      </c>
      <c r="R10525" s="20">
        <f t="shared" si="871"/>
        <v>0</v>
      </c>
      <c r="S10525" s="18">
        <f t="shared" si="872"/>
        <v>0</v>
      </c>
      <c r="T10525" s="17" t="s">
        <v>694</v>
      </c>
    </row>
    <row r="10526" spans="1:20" ht="13.2" hidden="1">
      <c r="J10526" s="13" t="str">
        <f t="shared" si="868"/>
        <v/>
      </c>
      <c r="M10526" s="13" t="str">
        <f t="shared" si="867"/>
        <v/>
      </c>
      <c r="P10526" s="46">
        <f t="shared" si="869"/>
        <v>0</v>
      </c>
      <c r="Q10526" s="20">
        <f t="shared" si="870"/>
        <v>1</v>
      </c>
      <c r="R10526" s="20">
        <f t="shared" si="871"/>
        <v>0</v>
      </c>
      <c r="S10526" s="18">
        <f t="shared" si="872"/>
        <v>0</v>
      </c>
      <c r="T10526" s="17" t="s">
        <v>694</v>
      </c>
    </row>
    <row r="10527" spans="1:20" ht="13.2" hidden="1">
      <c r="J10527" s="13" t="str">
        <f t="shared" si="868"/>
        <v/>
      </c>
      <c r="M10527" s="13" t="str">
        <f t="shared" si="867"/>
        <v/>
      </c>
      <c r="P10527" s="46">
        <f t="shared" si="869"/>
        <v>0</v>
      </c>
      <c r="Q10527" s="20">
        <f t="shared" si="870"/>
        <v>1</v>
      </c>
      <c r="R10527" s="20">
        <f t="shared" si="871"/>
        <v>0</v>
      </c>
      <c r="S10527" s="18">
        <f t="shared" si="872"/>
        <v>0</v>
      </c>
      <c r="T10527" s="17" t="s">
        <v>694</v>
      </c>
    </row>
    <row r="10528" spans="1:20" ht="13.2" hidden="1">
      <c r="J10528" s="13" t="str">
        <f t="shared" si="868"/>
        <v/>
      </c>
      <c r="M10528" s="13" t="str">
        <f t="shared" si="867"/>
        <v/>
      </c>
      <c r="P10528" s="46">
        <f t="shared" si="869"/>
        <v>0</v>
      </c>
      <c r="Q10528" s="20">
        <f t="shared" si="870"/>
        <v>1</v>
      </c>
      <c r="R10528" s="20">
        <f t="shared" si="871"/>
        <v>0</v>
      </c>
      <c r="S10528" s="18">
        <f t="shared" si="872"/>
        <v>0</v>
      </c>
      <c r="T10528" s="17" t="s">
        <v>694</v>
      </c>
    </row>
    <row r="10529" spans="10:20" ht="13.2" hidden="1">
      <c r="J10529" s="13" t="str">
        <f t="shared" si="868"/>
        <v/>
      </c>
      <c r="M10529" s="13" t="str">
        <f t="shared" si="867"/>
        <v/>
      </c>
      <c r="P10529" s="46">
        <f t="shared" si="869"/>
        <v>0</v>
      </c>
      <c r="Q10529" s="20">
        <f t="shared" si="870"/>
        <v>1</v>
      </c>
      <c r="R10529" s="20">
        <f t="shared" si="871"/>
        <v>0</v>
      </c>
      <c r="S10529" s="18">
        <f t="shared" si="872"/>
        <v>0</v>
      </c>
      <c r="T10529" s="17" t="s">
        <v>694</v>
      </c>
    </row>
    <row r="10530" spans="10:20" ht="13.2" hidden="1">
      <c r="J10530" s="13" t="str">
        <f t="shared" si="868"/>
        <v/>
      </c>
      <c r="M10530" s="13" t="str">
        <f t="shared" si="867"/>
        <v/>
      </c>
      <c r="P10530" s="46">
        <f t="shared" si="869"/>
        <v>0</v>
      </c>
      <c r="Q10530" s="20">
        <f t="shared" si="870"/>
        <v>1</v>
      </c>
      <c r="R10530" s="20">
        <f t="shared" si="871"/>
        <v>0</v>
      </c>
      <c r="S10530" s="18">
        <f t="shared" si="872"/>
        <v>0</v>
      </c>
      <c r="T10530" s="17" t="s">
        <v>694</v>
      </c>
    </row>
    <row r="10531" spans="10:20" ht="13.2" hidden="1">
      <c r="J10531" s="13" t="str">
        <f t="shared" si="868"/>
        <v/>
      </c>
      <c r="M10531" s="13" t="str">
        <f t="shared" si="867"/>
        <v/>
      </c>
      <c r="P10531" s="46">
        <f t="shared" si="869"/>
        <v>0</v>
      </c>
      <c r="Q10531" s="20">
        <f t="shared" si="870"/>
        <v>1</v>
      </c>
      <c r="R10531" s="20">
        <f t="shared" si="871"/>
        <v>0</v>
      </c>
      <c r="S10531" s="18">
        <f t="shared" si="872"/>
        <v>0</v>
      </c>
      <c r="T10531" s="17" t="s">
        <v>694</v>
      </c>
    </row>
    <row r="10532" spans="10:20" ht="13.2" hidden="1">
      <c r="J10532" s="13" t="str">
        <f t="shared" si="868"/>
        <v/>
      </c>
      <c r="M10532" s="13" t="str">
        <f t="shared" si="867"/>
        <v/>
      </c>
      <c r="P10532" s="46">
        <f t="shared" si="869"/>
        <v>0</v>
      </c>
      <c r="Q10532" s="20">
        <f t="shared" si="870"/>
        <v>1</v>
      </c>
      <c r="R10532" s="20">
        <f t="shared" si="871"/>
        <v>0</v>
      </c>
      <c r="S10532" s="18">
        <f t="shared" si="872"/>
        <v>0</v>
      </c>
      <c r="T10532" s="17" t="s">
        <v>694</v>
      </c>
    </row>
    <row r="10533" spans="10:20" ht="13.2" hidden="1">
      <c r="J10533" s="13" t="str">
        <f t="shared" si="868"/>
        <v/>
      </c>
      <c r="M10533" s="13" t="str">
        <f t="shared" si="867"/>
        <v/>
      </c>
      <c r="P10533" s="46">
        <f t="shared" si="869"/>
        <v>0</v>
      </c>
      <c r="Q10533" s="20">
        <f t="shared" si="870"/>
        <v>1</v>
      </c>
      <c r="R10533" s="20">
        <f t="shared" si="871"/>
        <v>0</v>
      </c>
      <c r="S10533" s="18">
        <f t="shared" si="872"/>
        <v>0</v>
      </c>
      <c r="T10533" s="17" t="s">
        <v>694</v>
      </c>
    </row>
    <row r="10534" spans="10:20" ht="13.2" hidden="1">
      <c r="J10534" s="13" t="str">
        <f t="shared" si="868"/>
        <v/>
      </c>
      <c r="M10534" s="13" t="str">
        <f t="shared" si="867"/>
        <v/>
      </c>
      <c r="P10534" s="46">
        <f t="shared" si="869"/>
        <v>0</v>
      </c>
      <c r="Q10534" s="20">
        <f t="shared" si="870"/>
        <v>1</v>
      </c>
      <c r="R10534" s="20">
        <f t="shared" si="871"/>
        <v>0</v>
      </c>
      <c r="S10534" s="18">
        <f t="shared" si="872"/>
        <v>0</v>
      </c>
      <c r="T10534" s="17" t="s">
        <v>694</v>
      </c>
    </row>
    <row r="10535" spans="10:20" ht="13.2" hidden="1">
      <c r="J10535" s="13" t="str">
        <f t="shared" si="868"/>
        <v/>
      </c>
      <c r="M10535" s="13" t="str">
        <f t="shared" si="867"/>
        <v/>
      </c>
      <c r="P10535" s="46">
        <f t="shared" si="869"/>
        <v>0</v>
      </c>
      <c r="Q10535" s="20">
        <f t="shared" si="870"/>
        <v>1</v>
      </c>
      <c r="R10535" s="20">
        <f t="shared" si="871"/>
        <v>0</v>
      </c>
      <c r="S10535" s="18">
        <f t="shared" si="872"/>
        <v>0</v>
      </c>
      <c r="T10535" s="17" t="s">
        <v>694</v>
      </c>
    </row>
    <row r="10536" spans="10:20" ht="13.2" hidden="1">
      <c r="J10536" s="13" t="str">
        <f t="shared" si="868"/>
        <v/>
      </c>
      <c r="M10536" s="13" t="str">
        <f t="shared" si="867"/>
        <v/>
      </c>
      <c r="P10536" s="46">
        <f t="shared" si="869"/>
        <v>0</v>
      </c>
      <c r="Q10536" s="20">
        <f t="shared" si="870"/>
        <v>1</v>
      </c>
      <c r="R10536" s="20">
        <f t="shared" si="871"/>
        <v>0</v>
      </c>
      <c r="S10536" s="18">
        <f t="shared" si="872"/>
        <v>0</v>
      </c>
      <c r="T10536" s="17" t="s">
        <v>694</v>
      </c>
    </row>
    <row r="10537" spans="10:20" ht="13.2" hidden="1">
      <c r="J10537" s="13" t="str">
        <f t="shared" si="868"/>
        <v/>
      </c>
      <c r="M10537" s="13" t="str">
        <f t="shared" si="867"/>
        <v/>
      </c>
      <c r="P10537" s="46">
        <f t="shared" si="869"/>
        <v>0</v>
      </c>
      <c r="Q10537" s="20">
        <f t="shared" si="870"/>
        <v>1</v>
      </c>
      <c r="R10537" s="20">
        <f t="shared" si="871"/>
        <v>0</v>
      </c>
      <c r="S10537" s="18">
        <f t="shared" si="872"/>
        <v>0</v>
      </c>
      <c r="T10537" s="17" t="s">
        <v>694</v>
      </c>
    </row>
    <row r="10538" spans="10:20" ht="13.2" hidden="1">
      <c r="J10538" s="13" t="str">
        <f t="shared" si="868"/>
        <v/>
      </c>
      <c r="M10538" s="13" t="str">
        <f t="shared" si="867"/>
        <v/>
      </c>
      <c r="P10538" s="46">
        <f t="shared" si="869"/>
        <v>0</v>
      </c>
      <c r="Q10538" s="20">
        <f t="shared" si="870"/>
        <v>1</v>
      </c>
      <c r="R10538" s="20">
        <f t="shared" si="871"/>
        <v>0</v>
      </c>
      <c r="S10538" s="18">
        <f t="shared" si="872"/>
        <v>0</v>
      </c>
      <c r="T10538" s="17" t="s">
        <v>694</v>
      </c>
    </row>
    <row r="10539" spans="10:20" ht="13.2" hidden="1">
      <c r="J10539" s="13" t="str">
        <f t="shared" si="868"/>
        <v/>
      </c>
      <c r="M10539" s="13" t="str">
        <f t="shared" si="867"/>
        <v/>
      </c>
      <c r="P10539" s="46">
        <f t="shared" si="869"/>
        <v>0</v>
      </c>
      <c r="Q10539" s="20">
        <f t="shared" si="870"/>
        <v>1</v>
      </c>
      <c r="R10539" s="20">
        <f t="shared" si="871"/>
        <v>0</v>
      </c>
      <c r="S10539" s="18">
        <f t="shared" si="872"/>
        <v>0</v>
      </c>
      <c r="T10539" s="17" t="s">
        <v>694</v>
      </c>
    </row>
    <row r="10540" spans="10:20" ht="13.2" hidden="1">
      <c r="J10540" s="13" t="str">
        <f t="shared" si="868"/>
        <v/>
      </c>
      <c r="M10540" s="13" t="str">
        <f t="shared" si="867"/>
        <v/>
      </c>
      <c r="P10540" s="46">
        <f t="shared" si="869"/>
        <v>0</v>
      </c>
      <c r="Q10540" s="20">
        <f t="shared" si="870"/>
        <v>1</v>
      </c>
      <c r="R10540" s="20">
        <f t="shared" si="871"/>
        <v>0</v>
      </c>
      <c r="S10540" s="18">
        <f t="shared" si="872"/>
        <v>0</v>
      </c>
      <c r="T10540" s="17" t="s">
        <v>694</v>
      </c>
    </row>
    <row r="10541" spans="10:20" ht="13.2" hidden="1">
      <c r="J10541" s="13" t="str">
        <f t="shared" si="868"/>
        <v/>
      </c>
      <c r="M10541" s="13" t="str">
        <f t="shared" si="867"/>
        <v/>
      </c>
      <c r="P10541" s="46">
        <f t="shared" si="869"/>
        <v>0</v>
      </c>
      <c r="Q10541" s="20">
        <f t="shared" si="870"/>
        <v>1</v>
      </c>
      <c r="R10541" s="20">
        <f t="shared" si="871"/>
        <v>0</v>
      </c>
      <c r="S10541" s="18">
        <f t="shared" si="872"/>
        <v>0</v>
      </c>
      <c r="T10541" s="17" t="s">
        <v>694</v>
      </c>
    </row>
    <row r="10542" spans="10:20" ht="13.2" hidden="1">
      <c r="J10542" s="13" t="str">
        <f t="shared" si="868"/>
        <v/>
      </c>
      <c r="M10542" s="13" t="str">
        <f t="shared" si="867"/>
        <v/>
      </c>
      <c r="P10542" s="46">
        <f t="shared" si="869"/>
        <v>0</v>
      </c>
      <c r="Q10542" s="20">
        <f t="shared" si="870"/>
        <v>1</v>
      </c>
      <c r="R10542" s="20">
        <f t="shared" si="871"/>
        <v>0</v>
      </c>
      <c r="S10542" s="18">
        <f t="shared" si="872"/>
        <v>0</v>
      </c>
      <c r="T10542" s="17" t="s">
        <v>694</v>
      </c>
    </row>
    <row r="10543" spans="10:20" ht="13.2" hidden="1">
      <c r="J10543" s="13" t="str">
        <f t="shared" si="868"/>
        <v/>
      </c>
      <c r="M10543" s="13" t="str">
        <f t="shared" si="867"/>
        <v/>
      </c>
      <c r="P10543" s="46">
        <f t="shared" si="869"/>
        <v>0</v>
      </c>
      <c r="Q10543" s="20">
        <f t="shared" si="870"/>
        <v>1</v>
      </c>
      <c r="R10543" s="20">
        <f t="shared" si="871"/>
        <v>0</v>
      </c>
      <c r="S10543" s="18">
        <f t="shared" si="872"/>
        <v>0</v>
      </c>
      <c r="T10543" s="17" t="s">
        <v>694</v>
      </c>
    </row>
    <row r="10544" spans="10:20" ht="13.2" hidden="1">
      <c r="J10544" s="13" t="str">
        <f t="shared" si="868"/>
        <v/>
      </c>
      <c r="M10544" s="13" t="str">
        <f t="shared" si="867"/>
        <v/>
      </c>
      <c r="P10544" s="46">
        <f t="shared" si="869"/>
        <v>0</v>
      </c>
      <c r="Q10544" s="20">
        <f t="shared" si="870"/>
        <v>1</v>
      </c>
      <c r="R10544" s="20">
        <f t="shared" si="871"/>
        <v>0</v>
      </c>
      <c r="S10544" s="18">
        <f t="shared" si="872"/>
        <v>0</v>
      </c>
      <c r="T10544" s="17" t="s">
        <v>694</v>
      </c>
    </row>
    <row r="10545" spans="1:20" ht="13.2" hidden="1">
      <c r="A10545" s="64"/>
      <c r="J10545" s="13" t="str">
        <f t="shared" si="868"/>
        <v/>
      </c>
      <c r="M10545" s="13" t="str">
        <f t="shared" si="867"/>
        <v/>
      </c>
      <c r="P10545" s="46">
        <f t="shared" si="869"/>
        <v>0</v>
      </c>
      <c r="Q10545" s="20">
        <f t="shared" si="870"/>
        <v>1</v>
      </c>
      <c r="R10545" s="20">
        <f t="shared" si="871"/>
        <v>0</v>
      </c>
      <c r="S10545" s="18">
        <f t="shared" si="872"/>
        <v>0</v>
      </c>
      <c r="T10545" s="17" t="s">
        <v>694</v>
      </c>
    </row>
    <row r="10546" spans="1:20" ht="13.2" hidden="1">
      <c r="J10546" s="13" t="str">
        <f t="shared" si="868"/>
        <v/>
      </c>
      <c r="M10546" s="13" t="str">
        <f t="shared" si="867"/>
        <v/>
      </c>
      <c r="P10546" s="46">
        <f t="shared" si="869"/>
        <v>0</v>
      </c>
      <c r="Q10546" s="20">
        <f t="shared" si="870"/>
        <v>1</v>
      </c>
      <c r="R10546" s="20">
        <f t="shared" si="871"/>
        <v>0</v>
      </c>
      <c r="S10546" s="18">
        <f t="shared" si="872"/>
        <v>0</v>
      </c>
      <c r="T10546" s="17" t="s">
        <v>694</v>
      </c>
    </row>
    <row r="10547" spans="1:20" ht="13.2" hidden="1">
      <c r="A10547" s="64"/>
      <c r="J10547" s="13" t="str">
        <f t="shared" si="868"/>
        <v/>
      </c>
      <c r="M10547" s="13" t="str">
        <f t="shared" si="867"/>
        <v/>
      </c>
      <c r="P10547" s="46">
        <f t="shared" si="869"/>
        <v>0</v>
      </c>
      <c r="Q10547" s="20">
        <f t="shared" si="870"/>
        <v>1</v>
      </c>
      <c r="R10547" s="20">
        <f t="shared" si="871"/>
        <v>0</v>
      </c>
      <c r="S10547" s="18">
        <f t="shared" si="872"/>
        <v>0</v>
      </c>
      <c r="T10547" s="17" t="s">
        <v>694</v>
      </c>
    </row>
    <row r="10548" spans="1:20" ht="13.2" hidden="1">
      <c r="A10548" s="64"/>
      <c r="J10548" s="13" t="str">
        <f t="shared" si="868"/>
        <v/>
      </c>
      <c r="M10548" s="13" t="str">
        <f t="shared" si="867"/>
        <v/>
      </c>
      <c r="P10548" s="46">
        <f t="shared" si="869"/>
        <v>0</v>
      </c>
      <c r="Q10548" s="20">
        <f t="shared" si="870"/>
        <v>1</v>
      </c>
      <c r="R10548" s="20">
        <f t="shared" si="871"/>
        <v>0</v>
      </c>
      <c r="S10548" s="18">
        <f t="shared" si="872"/>
        <v>0</v>
      </c>
      <c r="T10548" s="17" t="s">
        <v>694</v>
      </c>
    </row>
    <row r="10549" spans="1:20" ht="13.2" hidden="1">
      <c r="J10549" s="13" t="str">
        <f t="shared" si="868"/>
        <v/>
      </c>
      <c r="M10549" s="13" t="str">
        <f t="shared" si="867"/>
        <v/>
      </c>
      <c r="P10549" s="46">
        <f t="shared" si="869"/>
        <v>0</v>
      </c>
      <c r="Q10549" s="20">
        <f t="shared" si="870"/>
        <v>1</v>
      </c>
      <c r="R10549" s="20">
        <f t="shared" si="871"/>
        <v>0</v>
      </c>
      <c r="S10549" s="18">
        <f t="shared" si="872"/>
        <v>0</v>
      </c>
      <c r="T10549" s="17" t="s">
        <v>694</v>
      </c>
    </row>
    <row r="10550" spans="1:20" ht="13.2" hidden="1">
      <c r="A10550" s="64"/>
      <c r="J10550" s="13" t="str">
        <f t="shared" si="868"/>
        <v/>
      </c>
      <c r="M10550" s="13" t="str">
        <f t="shared" si="867"/>
        <v/>
      </c>
      <c r="P10550" s="46">
        <f t="shared" si="869"/>
        <v>0</v>
      </c>
      <c r="Q10550" s="20">
        <f t="shared" si="870"/>
        <v>1</v>
      </c>
      <c r="R10550" s="20">
        <f t="shared" si="871"/>
        <v>0</v>
      </c>
      <c r="S10550" s="18">
        <f t="shared" si="872"/>
        <v>0</v>
      </c>
      <c r="T10550" s="17" t="s">
        <v>694</v>
      </c>
    </row>
    <row r="10551" spans="1:20" ht="13.2" hidden="1">
      <c r="J10551" s="13" t="str">
        <f t="shared" si="868"/>
        <v/>
      </c>
      <c r="M10551" s="13" t="str">
        <f t="shared" si="867"/>
        <v/>
      </c>
      <c r="P10551" s="46">
        <f t="shared" si="869"/>
        <v>0</v>
      </c>
      <c r="Q10551" s="20">
        <f t="shared" si="870"/>
        <v>1</v>
      </c>
      <c r="R10551" s="20">
        <f t="shared" si="871"/>
        <v>0</v>
      </c>
      <c r="S10551" s="18">
        <f t="shared" si="872"/>
        <v>0</v>
      </c>
      <c r="T10551" s="17" t="s">
        <v>694</v>
      </c>
    </row>
    <row r="10552" spans="1:20" ht="13.2" hidden="1">
      <c r="J10552" s="13" t="str">
        <f t="shared" si="868"/>
        <v/>
      </c>
      <c r="M10552" s="13" t="str">
        <f t="shared" si="867"/>
        <v/>
      </c>
      <c r="P10552" s="46">
        <f t="shared" si="869"/>
        <v>0</v>
      </c>
      <c r="Q10552" s="20">
        <f t="shared" si="870"/>
        <v>1</v>
      </c>
      <c r="R10552" s="20">
        <f t="shared" si="871"/>
        <v>0</v>
      </c>
      <c r="S10552" s="18">
        <f t="shared" si="872"/>
        <v>0</v>
      </c>
      <c r="T10552" s="17" t="s">
        <v>694</v>
      </c>
    </row>
    <row r="10553" spans="1:20" ht="13.2" hidden="1">
      <c r="A10553" s="64"/>
      <c r="J10553" s="13" t="str">
        <f t="shared" si="868"/>
        <v/>
      </c>
      <c r="M10553" s="13" t="str">
        <f t="shared" ref="M10553:M10616" si="873">+LEFT(U10553,4)</f>
        <v/>
      </c>
      <c r="P10553" s="46">
        <f t="shared" si="869"/>
        <v>0</v>
      </c>
      <c r="Q10553" s="20">
        <f t="shared" si="870"/>
        <v>1</v>
      </c>
      <c r="R10553" s="20">
        <f t="shared" si="871"/>
        <v>0</v>
      </c>
      <c r="S10553" s="18">
        <f t="shared" si="872"/>
        <v>0</v>
      </c>
      <c r="T10553" s="17" t="s">
        <v>694</v>
      </c>
    </row>
    <row r="10554" spans="1:20" ht="13.2" hidden="1">
      <c r="J10554" s="13" t="str">
        <f t="shared" si="868"/>
        <v/>
      </c>
      <c r="M10554" s="13" t="str">
        <f t="shared" si="873"/>
        <v/>
      </c>
      <c r="P10554" s="46">
        <f t="shared" si="869"/>
        <v>0</v>
      </c>
      <c r="Q10554" s="20">
        <f t="shared" si="870"/>
        <v>1</v>
      </c>
      <c r="R10554" s="20">
        <f t="shared" si="871"/>
        <v>0</v>
      </c>
      <c r="S10554" s="18">
        <f t="shared" si="872"/>
        <v>0</v>
      </c>
      <c r="T10554" s="17" t="s">
        <v>694</v>
      </c>
    </row>
    <row r="10555" spans="1:20" ht="13.2" hidden="1">
      <c r="J10555" s="13" t="str">
        <f t="shared" si="868"/>
        <v/>
      </c>
      <c r="M10555" s="13" t="str">
        <f t="shared" si="873"/>
        <v/>
      </c>
      <c r="P10555" s="46">
        <f t="shared" si="869"/>
        <v>0</v>
      </c>
      <c r="Q10555" s="20">
        <f t="shared" si="870"/>
        <v>1</v>
      </c>
      <c r="R10555" s="20">
        <f t="shared" si="871"/>
        <v>0</v>
      </c>
      <c r="S10555" s="18">
        <f t="shared" si="872"/>
        <v>0</v>
      </c>
      <c r="T10555" s="17" t="s">
        <v>694</v>
      </c>
    </row>
    <row r="10556" spans="1:20" ht="13.2" hidden="1">
      <c r="J10556" s="13" t="str">
        <f t="shared" si="868"/>
        <v/>
      </c>
      <c r="M10556" s="13" t="str">
        <f t="shared" si="873"/>
        <v/>
      </c>
      <c r="P10556" s="46">
        <f t="shared" si="869"/>
        <v>0</v>
      </c>
      <c r="Q10556" s="20">
        <f t="shared" si="870"/>
        <v>1</v>
      </c>
      <c r="R10556" s="20">
        <f t="shared" si="871"/>
        <v>0</v>
      </c>
      <c r="S10556" s="18">
        <f t="shared" si="872"/>
        <v>0</v>
      </c>
      <c r="T10556" s="17" t="s">
        <v>694</v>
      </c>
    </row>
    <row r="10557" spans="1:20" ht="13.2" hidden="1">
      <c r="A10557" s="64"/>
      <c r="J10557" s="13" t="str">
        <f t="shared" si="868"/>
        <v/>
      </c>
      <c r="M10557" s="13" t="str">
        <f t="shared" si="873"/>
        <v/>
      </c>
      <c r="P10557" s="46">
        <f t="shared" si="869"/>
        <v>0</v>
      </c>
      <c r="Q10557" s="20">
        <f t="shared" si="870"/>
        <v>1</v>
      </c>
      <c r="R10557" s="20">
        <f t="shared" si="871"/>
        <v>0</v>
      </c>
      <c r="S10557" s="18">
        <f t="shared" si="872"/>
        <v>0</v>
      </c>
      <c r="T10557" s="17" t="s">
        <v>694</v>
      </c>
    </row>
    <row r="10558" spans="1:20" ht="13.2" hidden="1">
      <c r="J10558" s="13" t="str">
        <f t="shared" si="868"/>
        <v/>
      </c>
      <c r="M10558" s="13" t="str">
        <f t="shared" si="873"/>
        <v/>
      </c>
      <c r="P10558" s="46">
        <f t="shared" si="869"/>
        <v>0</v>
      </c>
      <c r="Q10558" s="20">
        <f t="shared" si="870"/>
        <v>1</v>
      </c>
      <c r="R10558" s="20">
        <f t="shared" si="871"/>
        <v>0</v>
      </c>
      <c r="S10558" s="18">
        <f t="shared" si="872"/>
        <v>0</v>
      </c>
      <c r="T10558" s="17" t="s">
        <v>694</v>
      </c>
    </row>
    <row r="10559" spans="1:20" ht="13.2" hidden="1">
      <c r="A10559" s="64"/>
      <c r="J10559" s="13" t="str">
        <f t="shared" si="868"/>
        <v/>
      </c>
      <c r="M10559" s="13" t="str">
        <f t="shared" si="873"/>
        <v/>
      </c>
      <c r="P10559" s="46">
        <f t="shared" si="869"/>
        <v>0</v>
      </c>
      <c r="Q10559" s="20">
        <f t="shared" si="870"/>
        <v>1</v>
      </c>
      <c r="R10559" s="20">
        <f t="shared" si="871"/>
        <v>0</v>
      </c>
      <c r="S10559" s="18">
        <f t="shared" si="872"/>
        <v>0</v>
      </c>
      <c r="T10559" s="17" t="s">
        <v>694</v>
      </c>
    </row>
    <row r="10560" spans="1:20" ht="13.2" hidden="1">
      <c r="A10560" s="64"/>
      <c r="J10560" s="13" t="str">
        <f t="shared" si="868"/>
        <v/>
      </c>
      <c r="M10560" s="13" t="str">
        <f t="shared" si="873"/>
        <v/>
      </c>
      <c r="P10560" s="46">
        <f t="shared" si="869"/>
        <v>0</v>
      </c>
      <c r="Q10560" s="20">
        <f t="shared" si="870"/>
        <v>1</v>
      </c>
      <c r="R10560" s="20">
        <f t="shared" si="871"/>
        <v>0</v>
      </c>
      <c r="S10560" s="18">
        <f t="shared" si="872"/>
        <v>0</v>
      </c>
      <c r="T10560" s="17" t="s">
        <v>694</v>
      </c>
    </row>
    <row r="10561" spans="10:20" ht="13.2" hidden="1">
      <c r="J10561" s="13" t="str">
        <f t="shared" si="868"/>
        <v/>
      </c>
      <c r="M10561" s="13" t="str">
        <f t="shared" si="873"/>
        <v/>
      </c>
      <c r="P10561" s="46">
        <f t="shared" si="869"/>
        <v>0</v>
      </c>
      <c r="Q10561" s="20">
        <f t="shared" si="870"/>
        <v>1</v>
      </c>
      <c r="R10561" s="20">
        <f t="shared" si="871"/>
        <v>0</v>
      </c>
      <c r="S10561" s="18">
        <f t="shared" si="872"/>
        <v>0</v>
      </c>
      <c r="T10561" s="17" t="s">
        <v>694</v>
      </c>
    </row>
    <row r="10562" spans="10:20" ht="13.2" hidden="1">
      <c r="J10562" s="13" t="str">
        <f t="shared" ref="J10562:J10625" si="874">+LEFT(U10562,4)</f>
        <v/>
      </c>
      <c r="M10562" s="13" t="str">
        <f t="shared" si="873"/>
        <v/>
      </c>
      <c r="P10562" s="46">
        <f t="shared" ref="P10562:P10625" si="875">ROUND(O10562*L10562,2)</f>
        <v>0</v>
      </c>
      <c r="Q10562" s="20">
        <f t="shared" ref="Q10562:Q10625" si="876">IF(N10562="HKD",7.8,IF(N10562="CNY",6.4,1))</f>
        <v>1</v>
      </c>
      <c r="R10562" s="20">
        <f t="shared" ref="R10562:R10625" si="877">+O10562/Q10562</f>
        <v>0</v>
      </c>
      <c r="S10562" s="18">
        <f t="shared" ref="S10562:S10625" si="878">+R10562*L10562</f>
        <v>0</v>
      </c>
      <c r="T10562" s="17" t="s">
        <v>694</v>
      </c>
    </row>
    <row r="10563" spans="10:20" ht="13.2" hidden="1">
      <c r="J10563" s="13" t="str">
        <f t="shared" si="874"/>
        <v/>
      </c>
      <c r="M10563" s="13" t="str">
        <f t="shared" si="873"/>
        <v/>
      </c>
      <c r="P10563" s="46">
        <f t="shared" si="875"/>
        <v>0</v>
      </c>
      <c r="Q10563" s="20">
        <f t="shared" si="876"/>
        <v>1</v>
      </c>
      <c r="R10563" s="20">
        <f t="shared" si="877"/>
        <v>0</v>
      </c>
      <c r="S10563" s="18">
        <f t="shared" si="878"/>
        <v>0</v>
      </c>
      <c r="T10563" s="17" t="s">
        <v>694</v>
      </c>
    </row>
    <row r="10564" spans="10:20" ht="13.2" hidden="1">
      <c r="J10564" s="13" t="str">
        <f t="shared" si="874"/>
        <v/>
      </c>
      <c r="M10564" s="13" t="str">
        <f t="shared" si="873"/>
        <v/>
      </c>
      <c r="P10564" s="46">
        <f t="shared" si="875"/>
        <v>0</v>
      </c>
      <c r="Q10564" s="20">
        <f t="shared" si="876"/>
        <v>1</v>
      </c>
      <c r="R10564" s="20">
        <f t="shared" si="877"/>
        <v>0</v>
      </c>
      <c r="S10564" s="18">
        <f t="shared" si="878"/>
        <v>0</v>
      </c>
      <c r="T10564" s="17" t="s">
        <v>694</v>
      </c>
    </row>
    <row r="10565" spans="10:20" ht="13.2" hidden="1">
      <c r="J10565" s="13" t="str">
        <f t="shared" si="874"/>
        <v/>
      </c>
      <c r="M10565" s="13" t="str">
        <f t="shared" si="873"/>
        <v/>
      </c>
      <c r="P10565" s="46">
        <f t="shared" si="875"/>
        <v>0</v>
      </c>
      <c r="Q10565" s="20">
        <f t="shared" si="876"/>
        <v>1</v>
      </c>
      <c r="R10565" s="20">
        <f t="shared" si="877"/>
        <v>0</v>
      </c>
      <c r="S10565" s="18">
        <f t="shared" si="878"/>
        <v>0</v>
      </c>
      <c r="T10565" s="17" t="s">
        <v>694</v>
      </c>
    </row>
    <row r="10566" spans="10:20" ht="13.2" hidden="1">
      <c r="J10566" s="13" t="str">
        <f t="shared" si="874"/>
        <v/>
      </c>
      <c r="M10566" s="13" t="str">
        <f t="shared" si="873"/>
        <v/>
      </c>
      <c r="P10566" s="46">
        <f t="shared" si="875"/>
        <v>0</v>
      </c>
      <c r="Q10566" s="20">
        <f t="shared" si="876"/>
        <v>1</v>
      </c>
      <c r="R10566" s="20">
        <f t="shared" si="877"/>
        <v>0</v>
      </c>
      <c r="S10566" s="18">
        <f t="shared" si="878"/>
        <v>0</v>
      </c>
      <c r="T10566" s="17" t="s">
        <v>694</v>
      </c>
    </row>
    <row r="10567" spans="10:20" ht="13.2" hidden="1">
      <c r="J10567" s="13" t="str">
        <f t="shared" si="874"/>
        <v/>
      </c>
      <c r="M10567" s="13" t="str">
        <f t="shared" si="873"/>
        <v/>
      </c>
      <c r="P10567" s="46">
        <f t="shared" si="875"/>
        <v>0</v>
      </c>
      <c r="Q10567" s="20">
        <f t="shared" si="876"/>
        <v>1</v>
      </c>
      <c r="R10567" s="20">
        <f t="shared" si="877"/>
        <v>0</v>
      </c>
      <c r="S10567" s="18">
        <f t="shared" si="878"/>
        <v>0</v>
      </c>
      <c r="T10567" s="17" t="s">
        <v>694</v>
      </c>
    </row>
    <row r="10568" spans="10:20" ht="13.2" hidden="1">
      <c r="J10568" s="13" t="str">
        <f t="shared" si="874"/>
        <v/>
      </c>
      <c r="M10568" s="13" t="str">
        <f t="shared" si="873"/>
        <v/>
      </c>
      <c r="P10568" s="46">
        <f t="shared" si="875"/>
        <v>0</v>
      </c>
      <c r="Q10568" s="20">
        <f t="shared" si="876"/>
        <v>1</v>
      </c>
      <c r="R10568" s="20">
        <f t="shared" si="877"/>
        <v>0</v>
      </c>
      <c r="S10568" s="18">
        <f t="shared" si="878"/>
        <v>0</v>
      </c>
      <c r="T10568" s="17" t="s">
        <v>694</v>
      </c>
    </row>
    <row r="10569" spans="10:20" ht="13.2" hidden="1">
      <c r="J10569" s="13" t="str">
        <f t="shared" si="874"/>
        <v/>
      </c>
      <c r="M10569" s="13" t="str">
        <f t="shared" si="873"/>
        <v/>
      </c>
      <c r="P10569" s="46">
        <f t="shared" si="875"/>
        <v>0</v>
      </c>
      <c r="Q10569" s="20">
        <f t="shared" si="876"/>
        <v>1</v>
      </c>
      <c r="R10569" s="20">
        <f t="shared" si="877"/>
        <v>0</v>
      </c>
      <c r="S10569" s="18">
        <f t="shared" si="878"/>
        <v>0</v>
      </c>
      <c r="T10569" s="17" t="s">
        <v>694</v>
      </c>
    </row>
    <row r="10570" spans="10:20" ht="13.2" hidden="1">
      <c r="J10570" s="13" t="str">
        <f t="shared" si="874"/>
        <v/>
      </c>
      <c r="M10570" s="13" t="str">
        <f t="shared" si="873"/>
        <v/>
      </c>
      <c r="P10570" s="46">
        <f t="shared" si="875"/>
        <v>0</v>
      </c>
      <c r="Q10570" s="20">
        <f t="shared" si="876"/>
        <v>1</v>
      </c>
      <c r="R10570" s="20">
        <f t="shared" si="877"/>
        <v>0</v>
      </c>
      <c r="S10570" s="18">
        <f t="shared" si="878"/>
        <v>0</v>
      </c>
      <c r="T10570" s="17" t="s">
        <v>694</v>
      </c>
    </row>
    <row r="10571" spans="10:20" ht="13.2" hidden="1">
      <c r="J10571" s="13" t="str">
        <f t="shared" si="874"/>
        <v/>
      </c>
      <c r="M10571" s="13" t="str">
        <f t="shared" si="873"/>
        <v/>
      </c>
      <c r="P10571" s="46">
        <f t="shared" si="875"/>
        <v>0</v>
      </c>
      <c r="Q10571" s="20">
        <f t="shared" si="876"/>
        <v>1</v>
      </c>
      <c r="R10571" s="20">
        <f t="shared" si="877"/>
        <v>0</v>
      </c>
      <c r="S10571" s="18">
        <f t="shared" si="878"/>
        <v>0</v>
      </c>
      <c r="T10571" s="17" t="s">
        <v>694</v>
      </c>
    </row>
    <row r="10572" spans="10:20" ht="13.2" hidden="1">
      <c r="J10572" s="13" t="str">
        <f t="shared" si="874"/>
        <v/>
      </c>
      <c r="M10572" s="13" t="str">
        <f t="shared" si="873"/>
        <v/>
      </c>
      <c r="P10572" s="46">
        <f t="shared" si="875"/>
        <v>0</v>
      </c>
      <c r="Q10572" s="20">
        <f t="shared" si="876"/>
        <v>1</v>
      </c>
      <c r="R10572" s="20">
        <f t="shared" si="877"/>
        <v>0</v>
      </c>
      <c r="S10572" s="18">
        <f t="shared" si="878"/>
        <v>0</v>
      </c>
      <c r="T10572" s="17" t="s">
        <v>694</v>
      </c>
    </row>
    <row r="10573" spans="10:20" ht="13.2" hidden="1">
      <c r="J10573" s="13" t="str">
        <f t="shared" si="874"/>
        <v/>
      </c>
      <c r="M10573" s="13" t="str">
        <f t="shared" si="873"/>
        <v/>
      </c>
      <c r="P10573" s="46">
        <f t="shared" si="875"/>
        <v>0</v>
      </c>
      <c r="Q10573" s="20">
        <f t="shared" si="876"/>
        <v>1</v>
      </c>
      <c r="R10573" s="20">
        <f t="shared" si="877"/>
        <v>0</v>
      </c>
      <c r="S10573" s="18">
        <f t="shared" si="878"/>
        <v>0</v>
      </c>
      <c r="T10573" s="17" t="s">
        <v>694</v>
      </c>
    </row>
    <row r="10574" spans="10:20" ht="13.2" hidden="1">
      <c r="J10574" s="13" t="str">
        <f t="shared" si="874"/>
        <v/>
      </c>
      <c r="M10574" s="13" t="str">
        <f t="shared" si="873"/>
        <v/>
      </c>
      <c r="P10574" s="46">
        <f t="shared" si="875"/>
        <v>0</v>
      </c>
      <c r="Q10574" s="20">
        <f t="shared" si="876"/>
        <v>1</v>
      </c>
      <c r="R10574" s="20">
        <f t="shared" si="877"/>
        <v>0</v>
      </c>
      <c r="S10574" s="18">
        <f t="shared" si="878"/>
        <v>0</v>
      </c>
      <c r="T10574" s="17" t="s">
        <v>694</v>
      </c>
    </row>
    <row r="10575" spans="10:20" ht="13.2" hidden="1">
      <c r="J10575" s="13" t="str">
        <f t="shared" si="874"/>
        <v/>
      </c>
      <c r="M10575" s="13" t="str">
        <f t="shared" si="873"/>
        <v/>
      </c>
      <c r="P10575" s="46">
        <f t="shared" si="875"/>
        <v>0</v>
      </c>
      <c r="Q10575" s="20">
        <f t="shared" si="876"/>
        <v>1</v>
      </c>
      <c r="R10575" s="20">
        <f t="shared" si="877"/>
        <v>0</v>
      </c>
      <c r="S10575" s="18">
        <f t="shared" si="878"/>
        <v>0</v>
      </c>
      <c r="T10575" s="17" t="s">
        <v>694</v>
      </c>
    </row>
    <row r="10576" spans="10:20" ht="13.2" hidden="1">
      <c r="J10576" s="13" t="str">
        <f t="shared" si="874"/>
        <v/>
      </c>
      <c r="M10576" s="13" t="str">
        <f t="shared" si="873"/>
        <v/>
      </c>
      <c r="P10576" s="46">
        <f t="shared" si="875"/>
        <v>0</v>
      </c>
      <c r="Q10576" s="20">
        <f t="shared" si="876"/>
        <v>1</v>
      </c>
      <c r="R10576" s="20">
        <f t="shared" si="877"/>
        <v>0</v>
      </c>
      <c r="S10576" s="18">
        <f t="shared" si="878"/>
        <v>0</v>
      </c>
      <c r="T10576" s="17" t="s">
        <v>694</v>
      </c>
    </row>
    <row r="10577" spans="1:21" ht="13.2" hidden="1">
      <c r="J10577" s="13" t="str">
        <f t="shared" si="874"/>
        <v/>
      </c>
      <c r="M10577" s="13" t="str">
        <f t="shared" si="873"/>
        <v/>
      </c>
      <c r="N10577" s="13"/>
      <c r="O10577" s="62"/>
      <c r="P10577" s="46">
        <f t="shared" si="875"/>
        <v>0</v>
      </c>
      <c r="Q10577" s="20">
        <f t="shared" si="876"/>
        <v>1</v>
      </c>
      <c r="R10577" s="20">
        <f t="shared" si="877"/>
        <v>0</v>
      </c>
      <c r="S10577" s="18">
        <f t="shared" si="878"/>
        <v>0</v>
      </c>
      <c r="T10577" s="17" t="s">
        <v>694</v>
      </c>
    </row>
    <row r="10578" spans="1:21" ht="13.2" hidden="1">
      <c r="J10578" s="13" t="str">
        <f t="shared" si="874"/>
        <v/>
      </c>
      <c r="M10578" s="13" t="str">
        <f t="shared" si="873"/>
        <v/>
      </c>
      <c r="N10578" s="13"/>
      <c r="O10578" s="62"/>
      <c r="P10578" s="46">
        <f t="shared" si="875"/>
        <v>0</v>
      </c>
      <c r="Q10578" s="20">
        <f t="shared" si="876"/>
        <v>1</v>
      </c>
      <c r="R10578" s="20">
        <f t="shared" si="877"/>
        <v>0</v>
      </c>
      <c r="S10578" s="18">
        <f t="shared" si="878"/>
        <v>0</v>
      </c>
      <c r="T10578" s="17" t="s">
        <v>694</v>
      </c>
    </row>
    <row r="10579" spans="1:21" ht="13.2" hidden="1">
      <c r="J10579" s="13" t="str">
        <f t="shared" si="874"/>
        <v/>
      </c>
      <c r="M10579" s="13" t="str">
        <f t="shared" si="873"/>
        <v/>
      </c>
      <c r="N10579" s="13"/>
      <c r="O10579" s="62"/>
      <c r="P10579" s="46">
        <f t="shared" si="875"/>
        <v>0</v>
      </c>
      <c r="Q10579" s="20">
        <f t="shared" si="876"/>
        <v>1</v>
      </c>
      <c r="R10579" s="20">
        <f t="shared" si="877"/>
        <v>0</v>
      </c>
      <c r="S10579" s="18">
        <f t="shared" si="878"/>
        <v>0</v>
      </c>
      <c r="T10579" s="17" t="s">
        <v>694</v>
      </c>
    </row>
    <row r="10580" spans="1:21" ht="13.2" hidden="1">
      <c r="J10580" s="13" t="str">
        <f t="shared" si="874"/>
        <v/>
      </c>
      <c r="M10580" s="13" t="str">
        <f t="shared" si="873"/>
        <v/>
      </c>
      <c r="P10580" s="46">
        <f t="shared" si="875"/>
        <v>0</v>
      </c>
      <c r="Q10580" s="20">
        <f t="shared" si="876"/>
        <v>1</v>
      </c>
      <c r="R10580" s="20">
        <f t="shared" si="877"/>
        <v>0</v>
      </c>
      <c r="S10580" s="18">
        <f t="shared" si="878"/>
        <v>0</v>
      </c>
      <c r="T10580" s="17" t="s">
        <v>694</v>
      </c>
    </row>
    <row r="10581" spans="1:21" ht="13.2" hidden="1">
      <c r="A10581" s="40"/>
      <c r="B10581" s="47"/>
      <c r="D10581" s="40"/>
      <c r="J10581" s="13" t="str">
        <f t="shared" si="874"/>
        <v/>
      </c>
      <c r="K10581" s="40"/>
      <c r="L10581" s="52"/>
      <c r="M10581" s="13" t="str">
        <f t="shared" si="873"/>
        <v/>
      </c>
      <c r="N10581" s="39"/>
      <c r="O10581" s="56"/>
      <c r="P10581" s="46">
        <f t="shared" si="875"/>
        <v>0</v>
      </c>
      <c r="Q10581" s="20">
        <f t="shared" si="876"/>
        <v>1</v>
      </c>
      <c r="R10581" s="20">
        <f t="shared" si="877"/>
        <v>0</v>
      </c>
      <c r="S10581" s="18">
        <f t="shared" si="878"/>
        <v>0</v>
      </c>
      <c r="T10581" s="17" t="s">
        <v>694</v>
      </c>
      <c r="U10581" s="40"/>
    </row>
    <row r="10582" spans="1:21" ht="13.2" hidden="1">
      <c r="A10582" s="40"/>
      <c r="B10582" s="47"/>
      <c r="D10582" s="40"/>
      <c r="J10582" s="13" t="str">
        <f t="shared" si="874"/>
        <v/>
      </c>
      <c r="K10582" s="40"/>
      <c r="L10582" s="52"/>
      <c r="M10582" s="13" t="str">
        <f t="shared" si="873"/>
        <v/>
      </c>
      <c r="N10582" s="39"/>
      <c r="O10582" s="56"/>
      <c r="P10582" s="46">
        <f t="shared" si="875"/>
        <v>0</v>
      </c>
      <c r="Q10582" s="20">
        <f t="shared" si="876"/>
        <v>1</v>
      </c>
      <c r="R10582" s="20">
        <f t="shared" si="877"/>
        <v>0</v>
      </c>
      <c r="S10582" s="18">
        <f t="shared" si="878"/>
        <v>0</v>
      </c>
      <c r="T10582" s="17" t="s">
        <v>694</v>
      </c>
      <c r="U10582" s="40"/>
    </row>
    <row r="10583" spans="1:21" ht="13.2" hidden="1">
      <c r="A10583" s="40"/>
      <c r="B10583" s="47"/>
      <c r="D10583" s="40"/>
      <c r="J10583" s="13" t="str">
        <f t="shared" si="874"/>
        <v/>
      </c>
      <c r="K10583" s="40"/>
      <c r="L10583" s="52"/>
      <c r="M10583" s="13" t="str">
        <f t="shared" si="873"/>
        <v/>
      </c>
      <c r="N10583" s="39"/>
      <c r="O10583" s="56"/>
      <c r="P10583" s="46">
        <f t="shared" si="875"/>
        <v>0</v>
      </c>
      <c r="Q10583" s="20">
        <f t="shared" si="876"/>
        <v>1</v>
      </c>
      <c r="R10583" s="20">
        <f t="shared" si="877"/>
        <v>0</v>
      </c>
      <c r="S10583" s="18">
        <f t="shared" si="878"/>
        <v>0</v>
      </c>
      <c r="T10583" s="17" t="s">
        <v>694</v>
      </c>
      <c r="U10583" s="40"/>
    </row>
    <row r="10584" spans="1:21" ht="13.2" hidden="1">
      <c r="J10584" s="13" t="str">
        <f t="shared" si="874"/>
        <v/>
      </c>
      <c r="M10584" s="13" t="str">
        <f t="shared" si="873"/>
        <v/>
      </c>
      <c r="N10584" s="13"/>
      <c r="O10584" s="62"/>
      <c r="P10584" s="46">
        <f t="shared" si="875"/>
        <v>0</v>
      </c>
      <c r="Q10584" s="20">
        <f t="shared" si="876"/>
        <v>1</v>
      </c>
      <c r="R10584" s="20">
        <f t="shared" si="877"/>
        <v>0</v>
      </c>
      <c r="S10584" s="18">
        <f t="shared" si="878"/>
        <v>0</v>
      </c>
      <c r="T10584" s="17" t="s">
        <v>694</v>
      </c>
    </row>
    <row r="10585" spans="1:21" ht="13.2" hidden="1">
      <c r="A10585" s="40"/>
      <c r="B10585" s="47"/>
      <c r="D10585" s="40"/>
      <c r="J10585" s="13" t="str">
        <f t="shared" si="874"/>
        <v/>
      </c>
      <c r="K10585" s="40"/>
      <c r="L10585" s="52"/>
      <c r="M10585" s="13" t="str">
        <f t="shared" si="873"/>
        <v/>
      </c>
      <c r="N10585" s="39"/>
      <c r="O10585" s="56"/>
      <c r="P10585" s="46">
        <f t="shared" si="875"/>
        <v>0</v>
      </c>
      <c r="Q10585" s="20">
        <f t="shared" si="876"/>
        <v>1</v>
      </c>
      <c r="R10585" s="20">
        <f t="shared" si="877"/>
        <v>0</v>
      </c>
      <c r="S10585" s="18">
        <f t="shared" si="878"/>
        <v>0</v>
      </c>
      <c r="T10585" s="17" t="s">
        <v>694</v>
      </c>
      <c r="U10585" s="40"/>
    </row>
    <row r="10586" spans="1:21" ht="13.2" hidden="1">
      <c r="A10586" s="40"/>
      <c r="B10586" s="47"/>
      <c r="D10586" s="40"/>
      <c r="J10586" s="13" t="str">
        <f t="shared" si="874"/>
        <v/>
      </c>
      <c r="K10586" s="40"/>
      <c r="L10586" s="52"/>
      <c r="M10586" s="13" t="str">
        <f t="shared" si="873"/>
        <v/>
      </c>
      <c r="N10586" s="39"/>
      <c r="O10586" s="56"/>
      <c r="P10586" s="46">
        <f t="shared" si="875"/>
        <v>0</v>
      </c>
      <c r="Q10586" s="20">
        <f t="shared" si="876"/>
        <v>1</v>
      </c>
      <c r="R10586" s="20">
        <f t="shared" si="877"/>
        <v>0</v>
      </c>
      <c r="S10586" s="18">
        <f t="shared" si="878"/>
        <v>0</v>
      </c>
      <c r="T10586" s="17" t="s">
        <v>694</v>
      </c>
      <c r="U10586" s="40"/>
    </row>
    <row r="10587" spans="1:21" ht="13.2" hidden="1">
      <c r="J10587" s="13" t="str">
        <f t="shared" si="874"/>
        <v/>
      </c>
      <c r="M10587" s="13" t="str">
        <f t="shared" si="873"/>
        <v/>
      </c>
      <c r="P10587" s="46">
        <f t="shared" si="875"/>
        <v>0</v>
      </c>
      <c r="Q10587" s="20">
        <f t="shared" si="876"/>
        <v>1</v>
      </c>
      <c r="R10587" s="20">
        <f t="shared" si="877"/>
        <v>0</v>
      </c>
      <c r="S10587" s="18">
        <f t="shared" si="878"/>
        <v>0</v>
      </c>
      <c r="T10587" s="17" t="s">
        <v>694</v>
      </c>
    </row>
    <row r="10588" spans="1:21" ht="13.2" hidden="1">
      <c r="A10588" s="64"/>
      <c r="J10588" s="13" t="str">
        <f t="shared" si="874"/>
        <v/>
      </c>
      <c r="M10588" s="13" t="str">
        <f t="shared" si="873"/>
        <v/>
      </c>
      <c r="P10588" s="46">
        <f t="shared" si="875"/>
        <v>0</v>
      </c>
      <c r="Q10588" s="20">
        <f t="shared" si="876"/>
        <v>1</v>
      </c>
      <c r="R10588" s="20">
        <f t="shared" si="877"/>
        <v>0</v>
      </c>
      <c r="S10588" s="18">
        <f t="shared" si="878"/>
        <v>0</v>
      </c>
      <c r="T10588" s="17" t="s">
        <v>694</v>
      </c>
    </row>
    <row r="10589" spans="1:21" ht="13.2" hidden="1">
      <c r="J10589" s="13" t="str">
        <f t="shared" si="874"/>
        <v/>
      </c>
      <c r="M10589" s="13" t="str">
        <f t="shared" si="873"/>
        <v/>
      </c>
      <c r="P10589" s="46">
        <f t="shared" si="875"/>
        <v>0</v>
      </c>
      <c r="Q10589" s="20">
        <f t="shared" si="876"/>
        <v>1</v>
      </c>
      <c r="R10589" s="20">
        <f t="shared" si="877"/>
        <v>0</v>
      </c>
      <c r="S10589" s="18">
        <f t="shared" si="878"/>
        <v>0</v>
      </c>
      <c r="T10589" s="17" t="s">
        <v>694</v>
      </c>
    </row>
    <row r="10590" spans="1:21" ht="13.2" hidden="1">
      <c r="J10590" s="13" t="str">
        <f t="shared" si="874"/>
        <v/>
      </c>
      <c r="M10590" s="13" t="str">
        <f t="shared" si="873"/>
        <v/>
      </c>
      <c r="P10590" s="46">
        <f t="shared" si="875"/>
        <v>0</v>
      </c>
      <c r="Q10590" s="20">
        <f t="shared" si="876"/>
        <v>1</v>
      </c>
      <c r="R10590" s="20">
        <f t="shared" si="877"/>
        <v>0</v>
      </c>
      <c r="S10590" s="18">
        <f t="shared" si="878"/>
        <v>0</v>
      </c>
      <c r="T10590" s="17" t="s">
        <v>694</v>
      </c>
    </row>
    <row r="10591" spans="1:21" ht="13.2" hidden="1">
      <c r="J10591" s="13" t="str">
        <f t="shared" si="874"/>
        <v/>
      </c>
      <c r="M10591" s="13" t="str">
        <f t="shared" si="873"/>
        <v/>
      </c>
      <c r="N10591" s="13"/>
      <c r="O10591" s="62"/>
      <c r="P10591" s="46">
        <f t="shared" si="875"/>
        <v>0</v>
      </c>
      <c r="Q10591" s="20">
        <f t="shared" si="876"/>
        <v>1</v>
      </c>
      <c r="R10591" s="20">
        <f t="shared" si="877"/>
        <v>0</v>
      </c>
      <c r="S10591" s="18">
        <f t="shared" si="878"/>
        <v>0</v>
      </c>
      <c r="T10591" s="17" t="s">
        <v>694</v>
      </c>
    </row>
    <row r="10592" spans="1:21" ht="13.2" hidden="1">
      <c r="J10592" s="13" t="str">
        <f t="shared" si="874"/>
        <v/>
      </c>
      <c r="M10592" s="13" t="str">
        <f t="shared" si="873"/>
        <v/>
      </c>
      <c r="P10592" s="46">
        <f t="shared" si="875"/>
        <v>0</v>
      </c>
      <c r="Q10592" s="20">
        <f t="shared" si="876"/>
        <v>1</v>
      </c>
      <c r="R10592" s="20">
        <f t="shared" si="877"/>
        <v>0</v>
      </c>
      <c r="S10592" s="18">
        <f t="shared" si="878"/>
        <v>0</v>
      </c>
      <c r="T10592" s="17" t="s">
        <v>694</v>
      </c>
    </row>
    <row r="10593" spans="1:20" ht="13.2" hidden="1">
      <c r="J10593" s="13" t="str">
        <f t="shared" si="874"/>
        <v/>
      </c>
      <c r="M10593" s="13" t="str">
        <f t="shared" si="873"/>
        <v/>
      </c>
      <c r="P10593" s="46">
        <f t="shared" si="875"/>
        <v>0</v>
      </c>
      <c r="Q10593" s="20">
        <f t="shared" si="876"/>
        <v>1</v>
      </c>
      <c r="R10593" s="20">
        <f t="shared" si="877"/>
        <v>0</v>
      </c>
      <c r="S10593" s="18">
        <f t="shared" si="878"/>
        <v>0</v>
      </c>
      <c r="T10593" s="17" t="s">
        <v>694</v>
      </c>
    </row>
    <row r="10594" spans="1:20" ht="13.2" hidden="1">
      <c r="J10594" s="13" t="str">
        <f t="shared" si="874"/>
        <v/>
      </c>
      <c r="M10594" s="13" t="str">
        <f t="shared" si="873"/>
        <v/>
      </c>
      <c r="P10594" s="46">
        <f t="shared" si="875"/>
        <v>0</v>
      </c>
      <c r="Q10594" s="20">
        <f t="shared" si="876"/>
        <v>1</v>
      </c>
      <c r="R10594" s="20">
        <f t="shared" si="877"/>
        <v>0</v>
      </c>
      <c r="S10594" s="18">
        <f t="shared" si="878"/>
        <v>0</v>
      </c>
      <c r="T10594" s="17" t="s">
        <v>694</v>
      </c>
    </row>
    <row r="10595" spans="1:20" ht="13.2" hidden="1">
      <c r="J10595" s="13" t="str">
        <f t="shared" si="874"/>
        <v/>
      </c>
      <c r="M10595" s="13" t="str">
        <f t="shared" si="873"/>
        <v/>
      </c>
      <c r="P10595" s="46">
        <f t="shared" si="875"/>
        <v>0</v>
      </c>
      <c r="Q10595" s="20">
        <f t="shared" si="876"/>
        <v>1</v>
      </c>
      <c r="R10595" s="20">
        <f t="shared" si="877"/>
        <v>0</v>
      </c>
      <c r="S10595" s="18">
        <f t="shared" si="878"/>
        <v>0</v>
      </c>
      <c r="T10595" s="17" t="s">
        <v>694</v>
      </c>
    </row>
    <row r="10596" spans="1:20" ht="13.2" hidden="1">
      <c r="J10596" s="13" t="str">
        <f t="shared" si="874"/>
        <v/>
      </c>
      <c r="M10596" s="13" t="str">
        <f t="shared" si="873"/>
        <v/>
      </c>
      <c r="P10596" s="46">
        <f t="shared" si="875"/>
        <v>0</v>
      </c>
      <c r="Q10596" s="20">
        <f t="shared" si="876"/>
        <v>1</v>
      </c>
      <c r="R10596" s="20">
        <f t="shared" si="877"/>
        <v>0</v>
      </c>
      <c r="S10596" s="18">
        <f t="shared" si="878"/>
        <v>0</v>
      </c>
      <c r="T10596" s="17" t="s">
        <v>694</v>
      </c>
    </row>
    <row r="10597" spans="1:20" ht="13.2" hidden="1">
      <c r="J10597" s="13" t="str">
        <f t="shared" si="874"/>
        <v/>
      </c>
      <c r="M10597" s="13" t="str">
        <f t="shared" si="873"/>
        <v/>
      </c>
      <c r="P10597" s="46">
        <f t="shared" si="875"/>
        <v>0</v>
      </c>
      <c r="Q10597" s="20">
        <f t="shared" si="876"/>
        <v>1</v>
      </c>
      <c r="R10597" s="20">
        <f t="shared" si="877"/>
        <v>0</v>
      </c>
      <c r="S10597" s="18">
        <f t="shared" si="878"/>
        <v>0</v>
      </c>
      <c r="T10597" s="17" t="s">
        <v>694</v>
      </c>
    </row>
    <row r="10598" spans="1:20" ht="13.2" hidden="1">
      <c r="J10598" s="13" t="str">
        <f t="shared" si="874"/>
        <v/>
      </c>
      <c r="M10598" s="13" t="str">
        <f t="shared" si="873"/>
        <v/>
      </c>
      <c r="P10598" s="46">
        <f t="shared" si="875"/>
        <v>0</v>
      </c>
      <c r="Q10598" s="20">
        <f t="shared" si="876"/>
        <v>1</v>
      </c>
      <c r="R10598" s="20">
        <f t="shared" si="877"/>
        <v>0</v>
      </c>
      <c r="S10598" s="18">
        <f t="shared" si="878"/>
        <v>0</v>
      </c>
      <c r="T10598" s="17" t="s">
        <v>694</v>
      </c>
    </row>
    <row r="10599" spans="1:20" ht="13.2" hidden="1">
      <c r="J10599" s="13" t="str">
        <f t="shared" si="874"/>
        <v/>
      </c>
      <c r="M10599" s="13" t="str">
        <f t="shared" si="873"/>
        <v/>
      </c>
      <c r="P10599" s="46">
        <f t="shared" si="875"/>
        <v>0</v>
      </c>
      <c r="Q10599" s="20">
        <f t="shared" si="876"/>
        <v>1</v>
      </c>
      <c r="R10599" s="20">
        <f t="shared" si="877"/>
        <v>0</v>
      </c>
      <c r="S10599" s="18">
        <f t="shared" si="878"/>
        <v>0</v>
      </c>
      <c r="T10599" s="17" t="s">
        <v>694</v>
      </c>
    </row>
    <row r="10600" spans="1:20" ht="13.2" hidden="1">
      <c r="J10600" s="13" t="str">
        <f t="shared" si="874"/>
        <v/>
      </c>
      <c r="M10600" s="13" t="str">
        <f t="shared" si="873"/>
        <v/>
      </c>
      <c r="P10600" s="46">
        <f t="shared" si="875"/>
        <v>0</v>
      </c>
      <c r="Q10600" s="20">
        <f t="shared" si="876"/>
        <v>1</v>
      </c>
      <c r="R10600" s="20">
        <f t="shared" si="877"/>
        <v>0</v>
      </c>
      <c r="S10600" s="18">
        <f t="shared" si="878"/>
        <v>0</v>
      </c>
      <c r="T10600" s="17" t="s">
        <v>694</v>
      </c>
    </row>
    <row r="10601" spans="1:20" ht="13.2" hidden="1">
      <c r="J10601" s="13" t="str">
        <f t="shared" si="874"/>
        <v/>
      </c>
      <c r="M10601" s="13" t="str">
        <f t="shared" si="873"/>
        <v/>
      </c>
      <c r="P10601" s="46">
        <f t="shared" si="875"/>
        <v>0</v>
      </c>
      <c r="Q10601" s="20">
        <f t="shared" si="876"/>
        <v>1</v>
      </c>
      <c r="R10601" s="20">
        <f t="shared" si="877"/>
        <v>0</v>
      </c>
      <c r="S10601" s="18">
        <f t="shared" si="878"/>
        <v>0</v>
      </c>
      <c r="T10601" s="17" t="s">
        <v>694</v>
      </c>
    </row>
    <row r="10602" spans="1:20" ht="13.2" hidden="1">
      <c r="J10602" s="13" t="str">
        <f t="shared" si="874"/>
        <v/>
      </c>
      <c r="M10602" s="13" t="str">
        <f t="shared" si="873"/>
        <v/>
      </c>
      <c r="P10602" s="46">
        <f t="shared" si="875"/>
        <v>0</v>
      </c>
      <c r="Q10602" s="20">
        <f t="shared" si="876"/>
        <v>1</v>
      </c>
      <c r="R10602" s="20">
        <f t="shared" si="877"/>
        <v>0</v>
      </c>
      <c r="S10602" s="18">
        <f t="shared" si="878"/>
        <v>0</v>
      </c>
      <c r="T10602" s="17" t="s">
        <v>694</v>
      </c>
    </row>
    <row r="10603" spans="1:20" ht="13.2" hidden="1">
      <c r="J10603" s="13" t="str">
        <f t="shared" si="874"/>
        <v/>
      </c>
      <c r="M10603" s="13" t="str">
        <f t="shared" si="873"/>
        <v/>
      </c>
      <c r="P10603" s="46">
        <f t="shared" si="875"/>
        <v>0</v>
      </c>
      <c r="Q10603" s="20">
        <f t="shared" si="876"/>
        <v>1</v>
      </c>
      <c r="R10603" s="20">
        <f t="shared" si="877"/>
        <v>0</v>
      </c>
      <c r="S10603" s="18">
        <f t="shared" si="878"/>
        <v>0</v>
      </c>
      <c r="T10603" s="17" t="s">
        <v>694</v>
      </c>
    </row>
    <row r="10604" spans="1:20" ht="13.2" hidden="1">
      <c r="J10604" s="13" t="str">
        <f t="shared" si="874"/>
        <v/>
      </c>
      <c r="M10604" s="13" t="str">
        <f t="shared" si="873"/>
        <v/>
      </c>
      <c r="P10604" s="46">
        <f t="shared" si="875"/>
        <v>0</v>
      </c>
      <c r="Q10604" s="20">
        <f t="shared" si="876"/>
        <v>1</v>
      </c>
      <c r="R10604" s="20">
        <f t="shared" si="877"/>
        <v>0</v>
      </c>
      <c r="S10604" s="18">
        <f t="shared" si="878"/>
        <v>0</v>
      </c>
      <c r="T10604" s="17" t="s">
        <v>694</v>
      </c>
    </row>
    <row r="10605" spans="1:20" ht="13.2" hidden="1">
      <c r="J10605" s="13" t="str">
        <f t="shared" si="874"/>
        <v/>
      </c>
      <c r="M10605" s="13" t="str">
        <f t="shared" si="873"/>
        <v/>
      </c>
      <c r="P10605" s="46">
        <f t="shared" si="875"/>
        <v>0</v>
      </c>
      <c r="Q10605" s="20">
        <f t="shared" si="876"/>
        <v>1</v>
      </c>
      <c r="R10605" s="20">
        <f t="shared" si="877"/>
        <v>0</v>
      </c>
      <c r="S10605" s="18">
        <f t="shared" si="878"/>
        <v>0</v>
      </c>
      <c r="T10605" s="17" t="s">
        <v>694</v>
      </c>
    </row>
    <row r="10606" spans="1:20" ht="13.2" hidden="1">
      <c r="J10606" s="13" t="str">
        <f t="shared" si="874"/>
        <v/>
      </c>
      <c r="M10606" s="13" t="str">
        <f t="shared" si="873"/>
        <v/>
      </c>
      <c r="P10606" s="46">
        <f t="shared" si="875"/>
        <v>0</v>
      </c>
      <c r="Q10606" s="20">
        <f t="shared" si="876"/>
        <v>1</v>
      </c>
      <c r="R10606" s="20">
        <f t="shared" si="877"/>
        <v>0</v>
      </c>
      <c r="S10606" s="18">
        <f t="shared" si="878"/>
        <v>0</v>
      </c>
      <c r="T10606" s="17" t="s">
        <v>694</v>
      </c>
    </row>
    <row r="10607" spans="1:20" ht="13.2" hidden="1">
      <c r="A10607" s="64"/>
      <c r="J10607" s="13" t="str">
        <f t="shared" si="874"/>
        <v/>
      </c>
      <c r="M10607" s="13" t="str">
        <f t="shared" si="873"/>
        <v/>
      </c>
      <c r="P10607" s="46">
        <f t="shared" si="875"/>
        <v>0</v>
      </c>
      <c r="Q10607" s="20">
        <f t="shared" si="876"/>
        <v>1</v>
      </c>
      <c r="R10607" s="20">
        <f t="shared" si="877"/>
        <v>0</v>
      </c>
      <c r="S10607" s="18">
        <f t="shared" si="878"/>
        <v>0</v>
      </c>
      <c r="T10607" s="17" t="s">
        <v>694</v>
      </c>
    </row>
    <row r="10608" spans="1:20" ht="13.2" hidden="1">
      <c r="A10608" s="64"/>
      <c r="J10608" s="13" t="str">
        <f t="shared" si="874"/>
        <v/>
      </c>
      <c r="M10608" s="13" t="str">
        <f t="shared" si="873"/>
        <v/>
      </c>
      <c r="P10608" s="46">
        <f t="shared" si="875"/>
        <v>0</v>
      </c>
      <c r="Q10608" s="20">
        <f t="shared" si="876"/>
        <v>1</v>
      </c>
      <c r="R10608" s="20">
        <f t="shared" si="877"/>
        <v>0</v>
      </c>
      <c r="S10608" s="18">
        <f t="shared" si="878"/>
        <v>0</v>
      </c>
      <c r="T10608" s="17" t="s">
        <v>694</v>
      </c>
    </row>
    <row r="10609" spans="1:20" ht="13.2" hidden="1">
      <c r="J10609" s="13" t="str">
        <f t="shared" si="874"/>
        <v/>
      </c>
      <c r="M10609" s="13" t="str">
        <f t="shared" si="873"/>
        <v/>
      </c>
      <c r="P10609" s="46">
        <f t="shared" si="875"/>
        <v>0</v>
      </c>
      <c r="Q10609" s="20">
        <f t="shared" si="876"/>
        <v>1</v>
      </c>
      <c r="R10609" s="20">
        <f t="shared" si="877"/>
        <v>0</v>
      </c>
      <c r="S10609" s="18">
        <f t="shared" si="878"/>
        <v>0</v>
      </c>
      <c r="T10609" s="17" t="s">
        <v>694</v>
      </c>
    </row>
    <row r="10610" spans="1:20" ht="13.2" hidden="1">
      <c r="J10610" s="13" t="str">
        <f t="shared" si="874"/>
        <v/>
      </c>
      <c r="M10610" s="13" t="str">
        <f t="shared" si="873"/>
        <v/>
      </c>
      <c r="P10610" s="46">
        <f t="shared" si="875"/>
        <v>0</v>
      </c>
      <c r="Q10610" s="20">
        <f t="shared" si="876"/>
        <v>1</v>
      </c>
      <c r="R10610" s="20">
        <f t="shared" si="877"/>
        <v>0</v>
      </c>
      <c r="S10610" s="18">
        <f t="shared" si="878"/>
        <v>0</v>
      </c>
      <c r="T10610" s="17" t="s">
        <v>694</v>
      </c>
    </row>
    <row r="10611" spans="1:20" ht="13.2" hidden="1">
      <c r="J10611" s="13" t="str">
        <f t="shared" si="874"/>
        <v/>
      </c>
      <c r="M10611" s="13" t="str">
        <f t="shared" si="873"/>
        <v/>
      </c>
      <c r="P10611" s="46">
        <f t="shared" si="875"/>
        <v>0</v>
      </c>
      <c r="Q10611" s="20">
        <f t="shared" si="876"/>
        <v>1</v>
      </c>
      <c r="R10611" s="20">
        <f t="shared" si="877"/>
        <v>0</v>
      </c>
      <c r="S10611" s="18">
        <f t="shared" si="878"/>
        <v>0</v>
      </c>
      <c r="T10611" s="17" t="s">
        <v>694</v>
      </c>
    </row>
    <row r="10612" spans="1:20" ht="13.2" hidden="1">
      <c r="J10612" s="13" t="str">
        <f t="shared" si="874"/>
        <v/>
      </c>
      <c r="M10612" s="13" t="str">
        <f t="shared" si="873"/>
        <v/>
      </c>
      <c r="N10612" s="13"/>
      <c r="O10612" s="62"/>
      <c r="P10612" s="46">
        <f t="shared" si="875"/>
        <v>0</v>
      </c>
      <c r="Q10612" s="20">
        <f t="shared" si="876"/>
        <v>1</v>
      </c>
      <c r="R10612" s="20">
        <f t="shared" si="877"/>
        <v>0</v>
      </c>
      <c r="S10612" s="18">
        <f t="shared" si="878"/>
        <v>0</v>
      </c>
      <c r="T10612" s="17" t="s">
        <v>694</v>
      </c>
    </row>
    <row r="10613" spans="1:20" ht="13.2" hidden="1">
      <c r="J10613" s="13" t="str">
        <f t="shared" si="874"/>
        <v/>
      </c>
      <c r="M10613" s="13" t="str">
        <f t="shared" si="873"/>
        <v/>
      </c>
      <c r="P10613" s="46">
        <f t="shared" si="875"/>
        <v>0</v>
      </c>
      <c r="Q10613" s="20">
        <f t="shared" si="876"/>
        <v>1</v>
      </c>
      <c r="R10613" s="20">
        <f t="shared" si="877"/>
        <v>0</v>
      </c>
      <c r="S10613" s="18">
        <f t="shared" si="878"/>
        <v>0</v>
      </c>
      <c r="T10613" s="17" t="s">
        <v>694</v>
      </c>
    </row>
    <row r="10614" spans="1:20" ht="13.2" hidden="1">
      <c r="J10614" s="13" t="str">
        <f t="shared" si="874"/>
        <v/>
      </c>
      <c r="M10614" s="13" t="str">
        <f t="shared" si="873"/>
        <v/>
      </c>
      <c r="P10614" s="46">
        <f t="shared" si="875"/>
        <v>0</v>
      </c>
      <c r="Q10614" s="20">
        <f t="shared" si="876"/>
        <v>1</v>
      </c>
      <c r="R10614" s="20">
        <f t="shared" si="877"/>
        <v>0</v>
      </c>
      <c r="S10614" s="18">
        <f t="shared" si="878"/>
        <v>0</v>
      </c>
      <c r="T10614" s="17" t="s">
        <v>694</v>
      </c>
    </row>
    <row r="10615" spans="1:20" ht="13.2" hidden="1">
      <c r="J10615" s="13" t="str">
        <f t="shared" si="874"/>
        <v/>
      </c>
      <c r="M10615" s="13" t="str">
        <f t="shared" si="873"/>
        <v/>
      </c>
      <c r="P10615" s="46">
        <f t="shared" si="875"/>
        <v>0</v>
      </c>
      <c r="Q10615" s="20">
        <f t="shared" si="876"/>
        <v>1</v>
      </c>
      <c r="R10615" s="20">
        <f t="shared" si="877"/>
        <v>0</v>
      </c>
      <c r="S10615" s="18">
        <f t="shared" si="878"/>
        <v>0</v>
      </c>
      <c r="T10615" s="17" t="s">
        <v>694</v>
      </c>
    </row>
    <row r="10616" spans="1:20" ht="13.2" hidden="1">
      <c r="A10616" s="64"/>
      <c r="J10616" s="13" t="str">
        <f t="shared" si="874"/>
        <v/>
      </c>
      <c r="M10616" s="13" t="str">
        <f t="shared" si="873"/>
        <v/>
      </c>
      <c r="P10616" s="46">
        <f t="shared" si="875"/>
        <v>0</v>
      </c>
      <c r="Q10616" s="20">
        <f t="shared" si="876"/>
        <v>1</v>
      </c>
      <c r="R10616" s="20">
        <f t="shared" si="877"/>
        <v>0</v>
      </c>
      <c r="S10616" s="18">
        <f t="shared" si="878"/>
        <v>0</v>
      </c>
      <c r="T10616" s="17" t="s">
        <v>694</v>
      </c>
    </row>
    <row r="10617" spans="1:20" ht="13.2" hidden="1">
      <c r="J10617" s="13" t="str">
        <f t="shared" si="874"/>
        <v/>
      </c>
      <c r="M10617" s="13" t="str">
        <f t="shared" ref="M10617:M10680" si="879">+LEFT(U10617,4)</f>
        <v/>
      </c>
      <c r="P10617" s="46">
        <f t="shared" si="875"/>
        <v>0</v>
      </c>
      <c r="Q10617" s="20">
        <f t="shared" si="876"/>
        <v>1</v>
      </c>
      <c r="R10617" s="20">
        <f t="shared" si="877"/>
        <v>0</v>
      </c>
      <c r="S10617" s="18">
        <f t="shared" si="878"/>
        <v>0</v>
      </c>
      <c r="T10617" s="17" t="s">
        <v>694</v>
      </c>
    </row>
    <row r="10618" spans="1:20" ht="13.2" hidden="1">
      <c r="A10618" s="64"/>
      <c r="J10618" s="13" t="str">
        <f t="shared" si="874"/>
        <v/>
      </c>
      <c r="M10618" s="13" t="str">
        <f t="shared" si="879"/>
        <v/>
      </c>
      <c r="P10618" s="46">
        <f t="shared" si="875"/>
        <v>0</v>
      </c>
      <c r="Q10618" s="20">
        <f t="shared" si="876"/>
        <v>1</v>
      </c>
      <c r="R10618" s="20">
        <f t="shared" si="877"/>
        <v>0</v>
      </c>
      <c r="S10618" s="18">
        <f t="shared" si="878"/>
        <v>0</v>
      </c>
      <c r="T10618" s="17" t="s">
        <v>694</v>
      </c>
    </row>
    <row r="10619" spans="1:20" ht="13.2" hidden="1">
      <c r="J10619" s="13" t="str">
        <f t="shared" si="874"/>
        <v/>
      </c>
      <c r="M10619" s="13" t="str">
        <f t="shared" si="879"/>
        <v/>
      </c>
      <c r="P10619" s="46">
        <f t="shared" si="875"/>
        <v>0</v>
      </c>
      <c r="Q10619" s="20">
        <f t="shared" si="876"/>
        <v>1</v>
      </c>
      <c r="R10619" s="20">
        <f t="shared" si="877"/>
        <v>0</v>
      </c>
      <c r="S10619" s="18">
        <f t="shared" si="878"/>
        <v>0</v>
      </c>
      <c r="T10619" s="17" t="s">
        <v>694</v>
      </c>
    </row>
    <row r="10620" spans="1:20" ht="13.2" hidden="1">
      <c r="J10620" s="13" t="str">
        <f t="shared" si="874"/>
        <v/>
      </c>
      <c r="M10620" s="13" t="str">
        <f t="shared" si="879"/>
        <v/>
      </c>
      <c r="P10620" s="46">
        <f t="shared" si="875"/>
        <v>0</v>
      </c>
      <c r="Q10620" s="20">
        <f t="shared" si="876"/>
        <v>1</v>
      </c>
      <c r="R10620" s="20">
        <f t="shared" si="877"/>
        <v>0</v>
      </c>
      <c r="S10620" s="18">
        <f t="shared" si="878"/>
        <v>0</v>
      </c>
      <c r="T10620" s="17" t="s">
        <v>694</v>
      </c>
    </row>
    <row r="10621" spans="1:20" ht="13.2" hidden="1">
      <c r="J10621" s="13" t="str">
        <f t="shared" si="874"/>
        <v/>
      </c>
      <c r="M10621" s="13" t="str">
        <f t="shared" si="879"/>
        <v/>
      </c>
      <c r="P10621" s="46">
        <f t="shared" si="875"/>
        <v>0</v>
      </c>
      <c r="Q10621" s="20">
        <f t="shared" si="876"/>
        <v>1</v>
      </c>
      <c r="R10621" s="20">
        <f t="shared" si="877"/>
        <v>0</v>
      </c>
      <c r="S10621" s="18">
        <f t="shared" si="878"/>
        <v>0</v>
      </c>
      <c r="T10621" s="17" t="s">
        <v>694</v>
      </c>
    </row>
    <row r="10622" spans="1:20" ht="13.2" hidden="1">
      <c r="A10622" s="64"/>
      <c r="J10622" s="13" t="str">
        <f t="shared" si="874"/>
        <v/>
      </c>
      <c r="M10622" s="13" t="str">
        <f t="shared" si="879"/>
        <v/>
      </c>
      <c r="P10622" s="46">
        <f t="shared" si="875"/>
        <v>0</v>
      </c>
      <c r="Q10622" s="20">
        <f t="shared" si="876"/>
        <v>1</v>
      </c>
      <c r="R10622" s="20">
        <f t="shared" si="877"/>
        <v>0</v>
      </c>
      <c r="S10622" s="18">
        <f t="shared" si="878"/>
        <v>0</v>
      </c>
      <c r="T10622" s="17" t="s">
        <v>694</v>
      </c>
    </row>
    <row r="10623" spans="1:20" ht="13.2" hidden="1">
      <c r="A10623" s="64"/>
      <c r="J10623" s="13" t="str">
        <f t="shared" si="874"/>
        <v/>
      </c>
      <c r="M10623" s="13" t="str">
        <f t="shared" si="879"/>
        <v/>
      </c>
      <c r="P10623" s="46">
        <f t="shared" si="875"/>
        <v>0</v>
      </c>
      <c r="Q10623" s="20">
        <f t="shared" si="876"/>
        <v>1</v>
      </c>
      <c r="R10623" s="20">
        <f t="shared" si="877"/>
        <v>0</v>
      </c>
      <c r="S10623" s="18">
        <f t="shared" si="878"/>
        <v>0</v>
      </c>
      <c r="T10623" s="17" t="s">
        <v>694</v>
      </c>
    </row>
    <row r="10624" spans="1:20" ht="13.2" hidden="1">
      <c r="A10624" s="64"/>
      <c r="J10624" s="13" t="str">
        <f t="shared" si="874"/>
        <v/>
      </c>
      <c r="M10624" s="13" t="str">
        <f t="shared" si="879"/>
        <v/>
      </c>
      <c r="P10624" s="46">
        <f t="shared" si="875"/>
        <v>0</v>
      </c>
      <c r="Q10624" s="20">
        <f t="shared" si="876"/>
        <v>1</v>
      </c>
      <c r="R10624" s="20">
        <f t="shared" si="877"/>
        <v>0</v>
      </c>
      <c r="S10624" s="18">
        <f t="shared" si="878"/>
        <v>0</v>
      </c>
      <c r="T10624" s="17" t="s">
        <v>694</v>
      </c>
    </row>
    <row r="10625" spans="1:21" ht="13.2" hidden="1">
      <c r="A10625" s="64"/>
      <c r="J10625" s="13" t="str">
        <f t="shared" si="874"/>
        <v/>
      </c>
      <c r="M10625" s="13" t="str">
        <f t="shared" si="879"/>
        <v/>
      </c>
      <c r="P10625" s="46">
        <f t="shared" si="875"/>
        <v>0</v>
      </c>
      <c r="Q10625" s="20">
        <f t="shared" si="876"/>
        <v>1</v>
      </c>
      <c r="R10625" s="20">
        <f t="shared" si="877"/>
        <v>0</v>
      </c>
      <c r="S10625" s="18">
        <f t="shared" si="878"/>
        <v>0</v>
      </c>
      <c r="T10625" s="17" t="s">
        <v>694</v>
      </c>
    </row>
    <row r="10626" spans="1:21" ht="13.2" hidden="1">
      <c r="J10626" s="13" t="str">
        <f t="shared" ref="J10626:J10689" si="880">+LEFT(U10626,4)</f>
        <v/>
      </c>
      <c r="M10626" s="13" t="str">
        <f t="shared" si="879"/>
        <v/>
      </c>
      <c r="P10626" s="46">
        <f t="shared" ref="P10626:P10689" si="881">ROUND(O10626*L10626,2)</f>
        <v>0</v>
      </c>
      <c r="Q10626" s="20">
        <f t="shared" ref="Q10626:Q10689" si="882">IF(N10626="HKD",7.8,IF(N10626="CNY",6.4,1))</f>
        <v>1</v>
      </c>
      <c r="R10626" s="20">
        <f t="shared" ref="R10626:R10689" si="883">+O10626/Q10626</f>
        <v>0</v>
      </c>
      <c r="S10626" s="18">
        <f t="shared" ref="S10626:S10689" si="884">+R10626*L10626</f>
        <v>0</v>
      </c>
      <c r="T10626" s="17" t="s">
        <v>694</v>
      </c>
    </row>
    <row r="10627" spans="1:21" ht="13.2" hidden="1">
      <c r="J10627" s="13" t="str">
        <f t="shared" si="880"/>
        <v/>
      </c>
      <c r="M10627" s="13" t="str">
        <f t="shared" si="879"/>
        <v/>
      </c>
      <c r="P10627" s="46">
        <f t="shared" si="881"/>
        <v>0</v>
      </c>
      <c r="Q10627" s="20">
        <f t="shared" si="882"/>
        <v>1</v>
      </c>
      <c r="R10627" s="20">
        <f t="shared" si="883"/>
        <v>0</v>
      </c>
      <c r="S10627" s="18">
        <f t="shared" si="884"/>
        <v>0</v>
      </c>
      <c r="T10627" s="17" t="s">
        <v>694</v>
      </c>
    </row>
    <row r="10628" spans="1:21" ht="13.2" hidden="1">
      <c r="J10628" s="13" t="str">
        <f t="shared" si="880"/>
        <v/>
      </c>
      <c r="M10628" s="13" t="str">
        <f t="shared" si="879"/>
        <v/>
      </c>
      <c r="P10628" s="46">
        <f t="shared" si="881"/>
        <v>0</v>
      </c>
      <c r="Q10628" s="20">
        <f t="shared" si="882"/>
        <v>1</v>
      </c>
      <c r="R10628" s="20">
        <f t="shared" si="883"/>
        <v>0</v>
      </c>
      <c r="S10628" s="18">
        <f t="shared" si="884"/>
        <v>0</v>
      </c>
      <c r="T10628" s="17" t="s">
        <v>694</v>
      </c>
    </row>
    <row r="10629" spans="1:21" ht="13.2" hidden="1">
      <c r="J10629" s="13" t="str">
        <f t="shared" si="880"/>
        <v/>
      </c>
      <c r="M10629" s="13" t="str">
        <f t="shared" si="879"/>
        <v/>
      </c>
      <c r="P10629" s="46">
        <f t="shared" si="881"/>
        <v>0</v>
      </c>
      <c r="Q10629" s="20">
        <f t="shared" si="882"/>
        <v>1</v>
      </c>
      <c r="R10629" s="20">
        <f t="shared" si="883"/>
        <v>0</v>
      </c>
      <c r="S10629" s="18">
        <f t="shared" si="884"/>
        <v>0</v>
      </c>
      <c r="T10629" s="17" t="s">
        <v>694</v>
      </c>
    </row>
    <row r="10630" spans="1:21" ht="13.2" hidden="1">
      <c r="A10630" s="40"/>
      <c r="B10630" s="47"/>
      <c r="D10630" s="40"/>
      <c r="J10630" s="13" t="str">
        <f t="shared" si="880"/>
        <v/>
      </c>
      <c r="K10630" s="40"/>
      <c r="L10630" s="52"/>
      <c r="M10630" s="13" t="str">
        <f t="shared" si="879"/>
        <v/>
      </c>
      <c r="N10630" s="39"/>
      <c r="O10630" s="56"/>
      <c r="P10630" s="46">
        <f t="shared" si="881"/>
        <v>0</v>
      </c>
      <c r="Q10630" s="20">
        <f t="shared" si="882"/>
        <v>1</v>
      </c>
      <c r="R10630" s="20">
        <f t="shared" si="883"/>
        <v>0</v>
      </c>
      <c r="S10630" s="18">
        <f t="shared" si="884"/>
        <v>0</v>
      </c>
      <c r="T10630" s="17" t="s">
        <v>694</v>
      </c>
      <c r="U10630" s="40"/>
    </row>
    <row r="10631" spans="1:21" ht="13.2" hidden="1">
      <c r="J10631" s="13" t="str">
        <f t="shared" si="880"/>
        <v/>
      </c>
      <c r="M10631" s="13" t="str">
        <f t="shared" si="879"/>
        <v/>
      </c>
      <c r="P10631" s="46">
        <f t="shared" si="881"/>
        <v>0</v>
      </c>
      <c r="Q10631" s="20">
        <f t="shared" si="882"/>
        <v>1</v>
      </c>
      <c r="R10631" s="20">
        <f t="shared" si="883"/>
        <v>0</v>
      </c>
      <c r="S10631" s="18">
        <f t="shared" si="884"/>
        <v>0</v>
      </c>
      <c r="T10631" s="17" t="s">
        <v>694</v>
      </c>
    </row>
    <row r="10632" spans="1:21" ht="13.2" hidden="1">
      <c r="J10632" s="13" t="str">
        <f t="shared" si="880"/>
        <v/>
      </c>
      <c r="M10632" s="13" t="str">
        <f t="shared" si="879"/>
        <v/>
      </c>
      <c r="P10632" s="46">
        <f t="shared" si="881"/>
        <v>0</v>
      </c>
      <c r="Q10632" s="20">
        <f t="shared" si="882"/>
        <v>1</v>
      </c>
      <c r="R10632" s="20">
        <f t="shared" si="883"/>
        <v>0</v>
      </c>
      <c r="S10632" s="18">
        <f t="shared" si="884"/>
        <v>0</v>
      </c>
      <c r="T10632" s="17" t="s">
        <v>694</v>
      </c>
    </row>
    <row r="10633" spans="1:21" ht="13.2" hidden="1">
      <c r="A10633" s="40"/>
      <c r="B10633" s="47"/>
      <c r="D10633" s="40"/>
      <c r="J10633" s="13" t="str">
        <f t="shared" si="880"/>
        <v/>
      </c>
      <c r="K10633" s="40"/>
      <c r="L10633" s="52"/>
      <c r="M10633" s="13" t="str">
        <f t="shared" si="879"/>
        <v/>
      </c>
      <c r="N10633" s="39"/>
      <c r="O10633" s="56"/>
      <c r="P10633" s="46">
        <f t="shared" si="881"/>
        <v>0</v>
      </c>
      <c r="Q10633" s="20">
        <f t="shared" si="882"/>
        <v>1</v>
      </c>
      <c r="R10633" s="20">
        <f t="shared" si="883"/>
        <v>0</v>
      </c>
      <c r="S10633" s="18">
        <f t="shared" si="884"/>
        <v>0</v>
      </c>
      <c r="T10633" s="17" t="s">
        <v>694</v>
      </c>
      <c r="U10633" s="40"/>
    </row>
    <row r="10634" spans="1:21" ht="13.2" hidden="1">
      <c r="J10634" s="13" t="str">
        <f t="shared" si="880"/>
        <v/>
      </c>
      <c r="M10634" s="13" t="str">
        <f t="shared" si="879"/>
        <v/>
      </c>
      <c r="P10634" s="46">
        <f t="shared" si="881"/>
        <v>0</v>
      </c>
      <c r="Q10634" s="20">
        <f t="shared" si="882"/>
        <v>1</v>
      </c>
      <c r="R10634" s="20">
        <f t="shared" si="883"/>
        <v>0</v>
      </c>
      <c r="S10634" s="18">
        <f t="shared" si="884"/>
        <v>0</v>
      </c>
      <c r="T10634" s="17" t="s">
        <v>694</v>
      </c>
    </row>
    <row r="10635" spans="1:21" ht="13.2" hidden="1">
      <c r="J10635" s="13" t="str">
        <f t="shared" si="880"/>
        <v/>
      </c>
      <c r="M10635" s="13" t="str">
        <f t="shared" si="879"/>
        <v/>
      </c>
      <c r="P10635" s="46">
        <f t="shared" si="881"/>
        <v>0</v>
      </c>
      <c r="Q10635" s="20">
        <f t="shared" si="882"/>
        <v>1</v>
      </c>
      <c r="R10635" s="20">
        <f t="shared" si="883"/>
        <v>0</v>
      </c>
      <c r="S10635" s="18">
        <f t="shared" si="884"/>
        <v>0</v>
      </c>
      <c r="T10635" s="17" t="s">
        <v>694</v>
      </c>
    </row>
    <row r="10636" spans="1:21" ht="13.2" hidden="1">
      <c r="J10636" s="13" t="str">
        <f t="shared" si="880"/>
        <v/>
      </c>
      <c r="M10636" s="13" t="str">
        <f t="shared" si="879"/>
        <v/>
      </c>
      <c r="P10636" s="46">
        <f t="shared" si="881"/>
        <v>0</v>
      </c>
      <c r="Q10636" s="20">
        <f t="shared" si="882"/>
        <v>1</v>
      </c>
      <c r="R10636" s="20">
        <f t="shared" si="883"/>
        <v>0</v>
      </c>
      <c r="S10636" s="18">
        <f t="shared" si="884"/>
        <v>0</v>
      </c>
      <c r="T10636" s="17" t="s">
        <v>694</v>
      </c>
    </row>
    <row r="10637" spans="1:21" ht="13.2" hidden="1">
      <c r="J10637" s="13" t="str">
        <f t="shared" si="880"/>
        <v/>
      </c>
      <c r="M10637" s="13" t="str">
        <f t="shared" si="879"/>
        <v/>
      </c>
      <c r="P10637" s="46">
        <f t="shared" si="881"/>
        <v>0</v>
      </c>
      <c r="Q10637" s="20">
        <f t="shared" si="882"/>
        <v>1</v>
      </c>
      <c r="R10637" s="20">
        <f t="shared" si="883"/>
        <v>0</v>
      </c>
      <c r="S10637" s="18">
        <f t="shared" si="884"/>
        <v>0</v>
      </c>
      <c r="T10637" s="17" t="s">
        <v>694</v>
      </c>
    </row>
    <row r="10638" spans="1:21" ht="13.2" hidden="1">
      <c r="J10638" s="13" t="str">
        <f t="shared" si="880"/>
        <v/>
      </c>
      <c r="M10638" s="13" t="str">
        <f t="shared" si="879"/>
        <v/>
      </c>
      <c r="P10638" s="46">
        <f t="shared" si="881"/>
        <v>0</v>
      </c>
      <c r="Q10638" s="20">
        <f t="shared" si="882"/>
        <v>1</v>
      </c>
      <c r="R10638" s="20">
        <f t="shared" si="883"/>
        <v>0</v>
      </c>
      <c r="S10638" s="18">
        <f t="shared" si="884"/>
        <v>0</v>
      </c>
      <c r="T10638" s="17" t="s">
        <v>694</v>
      </c>
    </row>
    <row r="10639" spans="1:21" ht="13.2" hidden="1">
      <c r="A10639" s="40"/>
      <c r="B10639" s="47"/>
      <c r="D10639" s="40"/>
      <c r="J10639" s="13" t="str">
        <f t="shared" si="880"/>
        <v/>
      </c>
      <c r="K10639" s="40"/>
      <c r="L10639" s="52"/>
      <c r="M10639" s="13" t="str">
        <f t="shared" si="879"/>
        <v/>
      </c>
      <c r="N10639" s="39"/>
      <c r="O10639" s="56"/>
      <c r="P10639" s="46">
        <f t="shared" si="881"/>
        <v>0</v>
      </c>
      <c r="Q10639" s="20">
        <f t="shared" si="882"/>
        <v>1</v>
      </c>
      <c r="R10639" s="20">
        <f t="shared" si="883"/>
        <v>0</v>
      </c>
      <c r="S10639" s="18">
        <f t="shared" si="884"/>
        <v>0</v>
      </c>
      <c r="T10639" s="17" t="s">
        <v>694</v>
      </c>
      <c r="U10639" s="40"/>
    </row>
    <row r="10640" spans="1:21" ht="13.2" hidden="1">
      <c r="J10640" s="13" t="str">
        <f t="shared" si="880"/>
        <v/>
      </c>
      <c r="M10640" s="13" t="str">
        <f t="shared" si="879"/>
        <v/>
      </c>
      <c r="P10640" s="46">
        <f t="shared" si="881"/>
        <v>0</v>
      </c>
      <c r="Q10640" s="20">
        <f t="shared" si="882"/>
        <v>1</v>
      </c>
      <c r="R10640" s="20">
        <f t="shared" si="883"/>
        <v>0</v>
      </c>
      <c r="S10640" s="18">
        <f t="shared" si="884"/>
        <v>0</v>
      </c>
      <c r="T10640" s="17" t="s">
        <v>694</v>
      </c>
    </row>
    <row r="10641" spans="1:21" ht="13.2" hidden="1">
      <c r="J10641" s="13" t="str">
        <f t="shared" si="880"/>
        <v/>
      </c>
      <c r="M10641" s="13" t="str">
        <f t="shared" si="879"/>
        <v/>
      </c>
      <c r="P10641" s="46">
        <f t="shared" si="881"/>
        <v>0</v>
      </c>
      <c r="Q10641" s="20">
        <f t="shared" si="882"/>
        <v>1</v>
      </c>
      <c r="R10641" s="20">
        <f t="shared" si="883"/>
        <v>0</v>
      </c>
      <c r="S10641" s="18">
        <f t="shared" si="884"/>
        <v>0</v>
      </c>
      <c r="T10641" s="17" t="s">
        <v>694</v>
      </c>
    </row>
    <row r="10642" spans="1:21" ht="13.2" hidden="1">
      <c r="J10642" s="13" t="str">
        <f t="shared" si="880"/>
        <v/>
      </c>
      <c r="M10642" s="13" t="str">
        <f t="shared" si="879"/>
        <v/>
      </c>
      <c r="P10642" s="46">
        <f t="shared" si="881"/>
        <v>0</v>
      </c>
      <c r="Q10642" s="20">
        <f t="shared" si="882"/>
        <v>1</v>
      </c>
      <c r="R10642" s="20">
        <f t="shared" si="883"/>
        <v>0</v>
      </c>
      <c r="S10642" s="18">
        <f t="shared" si="884"/>
        <v>0</v>
      </c>
      <c r="T10642" s="17" t="s">
        <v>694</v>
      </c>
    </row>
    <row r="10643" spans="1:21" ht="13.2" hidden="1">
      <c r="J10643" s="13" t="str">
        <f t="shared" si="880"/>
        <v/>
      </c>
      <c r="M10643" s="13" t="str">
        <f t="shared" si="879"/>
        <v/>
      </c>
      <c r="P10643" s="46">
        <f t="shared" si="881"/>
        <v>0</v>
      </c>
      <c r="Q10643" s="20">
        <f t="shared" si="882"/>
        <v>1</v>
      </c>
      <c r="R10643" s="20">
        <f t="shared" si="883"/>
        <v>0</v>
      </c>
      <c r="S10643" s="18">
        <f t="shared" si="884"/>
        <v>0</v>
      </c>
      <c r="T10643" s="17" t="s">
        <v>694</v>
      </c>
    </row>
    <row r="10644" spans="1:21" ht="13.2" hidden="1">
      <c r="J10644" s="13" t="str">
        <f t="shared" si="880"/>
        <v/>
      </c>
      <c r="M10644" s="13" t="str">
        <f t="shared" si="879"/>
        <v/>
      </c>
      <c r="P10644" s="46">
        <f t="shared" si="881"/>
        <v>0</v>
      </c>
      <c r="Q10644" s="20">
        <f t="shared" si="882"/>
        <v>1</v>
      </c>
      <c r="R10644" s="20">
        <f t="shared" si="883"/>
        <v>0</v>
      </c>
      <c r="S10644" s="18">
        <f t="shared" si="884"/>
        <v>0</v>
      </c>
      <c r="T10644" s="17" t="s">
        <v>694</v>
      </c>
    </row>
    <row r="10645" spans="1:21" ht="13.2" hidden="1">
      <c r="J10645" s="13" t="str">
        <f t="shared" si="880"/>
        <v/>
      </c>
      <c r="M10645" s="13" t="str">
        <f t="shared" si="879"/>
        <v/>
      </c>
      <c r="P10645" s="46">
        <f t="shared" si="881"/>
        <v>0</v>
      </c>
      <c r="Q10645" s="20">
        <f t="shared" si="882"/>
        <v>1</v>
      </c>
      <c r="R10645" s="20">
        <f t="shared" si="883"/>
        <v>0</v>
      </c>
      <c r="S10645" s="18">
        <f t="shared" si="884"/>
        <v>0</v>
      </c>
      <c r="T10645" s="17" t="s">
        <v>694</v>
      </c>
    </row>
    <row r="10646" spans="1:21" ht="13.2" hidden="1">
      <c r="J10646" s="13" t="str">
        <f t="shared" si="880"/>
        <v/>
      </c>
      <c r="M10646" s="13" t="str">
        <f t="shared" si="879"/>
        <v/>
      </c>
      <c r="P10646" s="46">
        <f t="shared" si="881"/>
        <v>0</v>
      </c>
      <c r="Q10646" s="20">
        <f t="shared" si="882"/>
        <v>1</v>
      </c>
      <c r="R10646" s="20">
        <f t="shared" si="883"/>
        <v>0</v>
      </c>
      <c r="S10646" s="18">
        <f t="shared" si="884"/>
        <v>0</v>
      </c>
      <c r="T10646" s="17" t="s">
        <v>694</v>
      </c>
    </row>
    <row r="10647" spans="1:21" ht="13.2" hidden="1">
      <c r="J10647" s="13" t="str">
        <f t="shared" si="880"/>
        <v/>
      </c>
      <c r="M10647" s="13" t="str">
        <f t="shared" si="879"/>
        <v/>
      </c>
      <c r="P10647" s="46">
        <f t="shared" si="881"/>
        <v>0</v>
      </c>
      <c r="Q10647" s="20">
        <f t="shared" si="882"/>
        <v>1</v>
      </c>
      <c r="R10647" s="20">
        <f t="shared" si="883"/>
        <v>0</v>
      </c>
      <c r="S10647" s="18">
        <f t="shared" si="884"/>
        <v>0</v>
      </c>
      <c r="T10647" s="17" t="s">
        <v>694</v>
      </c>
    </row>
    <row r="10648" spans="1:21" ht="13.2" hidden="1">
      <c r="J10648" s="13" t="str">
        <f t="shared" si="880"/>
        <v/>
      </c>
      <c r="M10648" s="13" t="str">
        <f t="shared" si="879"/>
        <v/>
      </c>
      <c r="P10648" s="46">
        <f t="shared" si="881"/>
        <v>0</v>
      </c>
      <c r="Q10648" s="20">
        <f t="shared" si="882"/>
        <v>1</v>
      </c>
      <c r="R10648" s="20">
        <f t="shared" si="883"/>
        <v>0</v>
      </c>
      <c r="S10648" s="18">
        <f t="shared" si="884"/>
        <v>0</v>
      </c>
      <c r="T10648" s="17" t="s">
        <v>694</v>
      </c>
    </row>
    <row r="10649" spans="1:21" ht="13.2" hidden="1">
      <c r="J10649" s="13" t="str">
        <f t="shared" si="880"/>
        <v/>
      </c>
      <c r="M10649" s="13" t="str">
        <f t="shared" si="879"/>
        <v/>
      </c>
      <c r="P10649" s="46">
        <f t="shared" si="881"/>
        <v>0</v>
      </c>
      <c r="Q10649" s="20">
        <f t="shared" si="882"/>
        <v>1</v>
      </c>
      <c r="R10649" s="20">
        <f t="shared" si="883"/>
        <v>0</v>
      </c>
      <c r="S10649" s="18">
        <f t="shared" si="884"/>
        <v>0</v>
      </c>
      <c r="T10649" s="17" t="s">
        <v>694</v>
      </c>
    </row>
    <row r="10650" spans="1:21" ht="13.2" hidden="1">
      <c r="J10650" s="13" t="str">
        <f t="shared" si="880"/>
        <v/>
      </c>
      <c r="M10650" s="13" t="str">
        <f t="shared" si="879"/>
        <v/>
      </c>
      <c r="P10650" s="46">
        <f t="shared" si="881"/>
        <v>0</v>
      </c>
      <c r="Q10650" s="20">
        <f t="shared" si="882"/>
        <v>1</v>
      </c>
      <c r="R10650" s="20">
        <f t="shared" si="883"/>
        <v>0</v>
      </c>
      <c r="S10650" s="18">
        <f t="shared" si="884"/>
        <v>0</v>
      </c>
      <c r="T10650" s="17" t="s">
        <v>694</v>
      </c>
    </row>
    <row r="10651" spans="1:21" ht="13.2" hidden="1">
      <c r="J10651" s="13" t="str">
        <f t="shared" si="880"/>
        <v/>
      </c>
      <c r="M10651" s="13" t="str">
        <f t="shared" si="879"/>
        <v/>
      </c>
      <c r="P10651" s="46">
        <f t="shared" si="881"/>
        <v>0</v>
      </c>
      <c r="Q10651" s="20">
        <f t="shared" si="882"/>
        <v>1</v>
      </c>
      <c r="R10651" s="20">
        <f t="shared" si="883"/>
        <v>0</v>
      </c>
      <c r="S10651" s="18">
        <f t="shared" si="884"/>
        <v>0</v>
      </c>
      <c r="T10651" s="17" t="s">
        <v>694</v>
      </c>
    </row>
    <row r="10652" spans="1:21" ht="13.2" hidden="1">
      <c r="J10652" s="13" t="str">
        <f t="shared" si="880"/>
        <v/>
      </c>
      <c r="M10652" s="13" t="str">
        <f t="shared" si="879"/>
        <v/>
      </c>
      <c r="P10652" s="46">
        <f t="shared" si="881"/>
        <v>0</v>
      </c>
      <c r="Q10652" s="20">
        <f t="shared" si="882"/>
        <v>1</v>
      </c>
      <c r="R10652" s="20">
        <f t="shared" si="883"/>
        <v>0</v>
      </c>
      <c r="S10652" s="18">
        <f t="shared" si="884"/>
        <v>0</v>
      </c>
      <c r="T10652" s="17" t="s">
        <v>694</v>
      </c>
    </row>
    <row r="10653" spans="1:21" ht="13.2" hidden="1">
      <c r="J10653" s="13" t="str">
        <f t="shared" si="880"/>
        <v/>
      </c>
      <c r="M10653" s="13" t="str">
        <f t="shared" si="879"/>
        <v/>
      </c>
      <c r="P10653" s="46">
        <f t="shared" si="881"/>
        <v>0</v>
      </c>
      <c r="Q10653" s="20">
        <f t="shared" si="882"/>
        <v>1</v>
      </c>
      <c r="R10653" s="20">
        <f t="shared" si="883"/>
        <v>0</v>
      </c>
      <c r="S10653" s="18">
        <f t="shared" si="884"/>
        <v>0</v>
      </c>
      <c r="T10653" s="17" t="s">
        <v>694</v>
      </c>
    </row>
    <row r="10654" spans="1:21" ht="13.2" hidden="1">
      <c r="J10654" s="13" t="str">
        <f t="shared" si="880"/>
        <v/>
      </c>
      <c r="M10654" s="13" t="str">
        <f t="shared" si="879"/>
        <v/>
      </c>
      <c r="P10654" s="46">
        <f t="shared" si="881"/>
        <v>0</v>
      </c>
      <c r="Q10654" s="20">
        <f t="shared" si="882"/>
        <v>1</v>
      </c>
      <c r="R10654" s="20">
        <f t="shared" si="883"/>
        <v>0</v>
      </c>
      <c r="S10654" s="18">
        <f t="shared" si="884"/>
        <v>0</v>
      </c>
      <c r="T10654" s="17" t="s">
        <v>694</v>
      </c>
    </row>
    <row r="10655" spans="1:21" ht="13.2" hidden="1">
      <c r="J10655" s="13" t="str">
        <f t="shared" si="880"/>
        <v/>
      </c>
      <c r="M10655" s="13" t="str">
        <f t="shared" si="879"/>
        <v/>
      </c>
      <c r="P10655" s="46">
        <f t="shared" si="881"/>
        <v>0</v>
      </c>
      <c r="Q10655" s="20">
        <f t="shared" si="882"/>
        <v>1</v>
      </c>
      <c r="R10655" s="20">
        <f t="shared" si="883"/>
        <v>0</v>
      </c>
      <c r="S10655" s="18">
        <f t="shared" si="884"/>
        <v>0</v>
      </c>
      <c r="T10655" s="17" t="s">
        <v>694</v>
      </c>
    </row>
    <row r="10656" spans="1:21" ht="13.2" hidden="1">
      <c r="A10656" s="40"/>
      <c r="B10656" s="47"/>
      <c r="D10656" s="40"/>
      <c r="J10656" s="13" t="str">
        <f t="shared" si="880"/>
        <v/>
      </c>
      <c r="K10656" s="40"/>
      <c r="L10656" s="52"/>
      <c r="M10656" s="13" t="str">
        <f t="shared" si="879"/>
        <v/>
      </c>
      <c r="N10656" s="39"/>
      <c r="O10656" s="56"/>
      <c r="P10656" s="46">
        <f t="shared" si="881"/>
        <v>0</v>
      </c>
      <c r="Q10656" s="20">
        <f t="shared" si="882"/>
        <v>1</v>
      </c>
      <c r="R10656" s="20">
        <f t="shared" si="883"/>
        <v>0</v>
      </c>
      <c r="S10656" s="18">
        <f t="shared" si="884"/>
        <v>0</v>
      </c>
      <c r="T10656" s="17" t="s">
        <v>694</v>
      </c>
      <c r="U10656" s="40"/>
    </row>
    <row r="10657" spans="1:21" ht="13.2" hidden="1">
      <c r="A10657" s="64"/>
      <c r="J10657" s="13" t="str">
        <f t="shared" si="880"/>
        <v/>
      </c>
      <c r="M10657" s="13" t="str">
        <f t="shared" si="879"/>
        <v/>
      </c>
      <c r="P10657" s="46">
        <f t="shared" si="881"/>
        <v>0</v>
      </c>
      <c r="Q10657" s="20">
        <f t="shared" si="882"/>
        <v>1</v>
      </c>
      <c r="R10657" s="20">
        <f t="shared" si="883"/>
        <v>0</v>
      </c>
      <c r="S10657" s="18">
        <f t="shared" si="884"/>
        <v>0</v>
      </c>
      <c r="T10657" s="17" t="s">
        <v>694</v>
      </c>
    </row>
    <row r="10658" spans="1:21" ht="13.2" hidden="1">
      <c r="J10658" s="13" t="str">
        <f t="shared" si="880"/>
        <v/>
      </c>
      <c r="M10658" s="13" t="str">
        <f t="shared" si="879"/>
        <v/>
      </c>
      <c r="P10658" s="46">
        <f t="shared" si="881"/>
        <v>0</v>
      </c>
      <c r="Q10658" s="20">
        <f t="shared" si="882"/>
        <v>1</v>
      </c>
      <c r="R10658" s="20">
        <f t="shared" si="883"/>
        <v>0</v>
      </c>
      <c r="S10658" s="18">
        <f t="shared" si="884"/>
        <v>0</v>
      </c>
      <c r="T10658" s="17" t="s">
        <v>694</v>
      </c>
    </row>
    <row r="10659" spans="1:21" ht="13.2" hidden="1">
      <c r="J10659" s="13" t="str">
        <f t="shared" si="880"/>
        <v/>
      </c>
      <c r="M10659" s="13" t="str">
        <f t="shared" si="879"/>
        <v/>
      </c>
      <c r="P10659" s="46">
        <f t="shared" si="881"/>
        <v>0</v>
      </c>
      <c r="Q10659" s="20">
        <f t="shared" si="882"/>
        <v>1</v>
      </c>
      <c r="R10659" s="20">
        <f t="shared" si="883"/>
        <v>0</v>
      </c>
      <c r="S10659" s="18">
        <f t="shared" si="884"/>
        <v>0</v>
      </c>
      <c r="T10659" s="17" t="s">
        <v>694</v>
      </c>
    </row>
    <row r="10660" spans="1:21" ht="13.2" hidden="1">
      <c r="J10660" s="13" t="str">
        <f t="shared" si="880"/>
        <v/>
      </c>
      <c r="M10660" s="13" t="str">
        <f t="shared" si="879"/>
        <v/>
      </c>
      <c r="P10660" s="46">
        <f t="shared" si="881"/>
        <v>0</v>
      </c>
      <c r="Q10660" s="20">
        <f t="shared" si="882"/>
        <v>1</v>
      </c>
      <c r="R10660" s="20">
        <f t="shared" si="883"/>
        <v>0</v>
      </c>
      <c r="S10660" s="18">
        <f t="shared" si="884"/>
        <v>0</v>
      </c>
      <c r="T10660" s="17" t="s">
        <v>694</v>
      </c>
    </row>
    <row r="10661" spans="1:21" ht="13.2" hidden="1">
      <c r="J10661" s="13" t="str">
        <f t="shared" si="880"/>
        <v/>
      </c>
      <c r="M10661" s="13" t="str">
        <f t="shared" si="879"/>
        <v/>
      </c>
      <c r="P10661" s="46">
        <f t="shared" si="881"/>
        <v>0</v>
      </c>
      <c r="Q10661" s="20">
        <f t="shared" si="882"/>
        <v>1</v>
      </c>
      <c r="R10661" s="20">
        <f t="shared" si="883"/>
        <v>0</v>
      </c>
      <c r="S10661" s="18">
        <f t="shared" si="884"/>
        <v>0</v>
      </c>
      <c r="T10661" s="17" t="s">
        <v>694</v>
      </c>
    </row>
    <row r="10662" spans="1:21" ht="13.2" hidden="1">
      <c r="J10662" s="13" t="str">
        <f t="shared" si="880"/>
        <v/>
      </c>
      <c r="M10662" s="13" t="str">
        <f t="shared" si="879"/>
        <v/>
      </c>
      <c r="P10662" s="46">
        <f t="shared" si="881"/>
        <v>0</v>
      </c>
      <c r="Q10662" s="20">
        <f t="shared" si="882"/>
        <v>1</v>
      </c>
      <c r="R10662" s="20">
        <f t="shared" si="883"/>
        <v>0</v>
      </c>
      <c r="S10662" s="18">
        <f t="shared" si="884"/>
        <v>0</v>
      </c>
      <c r="T10662" s="17" t="s">
        <v>694</v>
      </c>
    </row>
    <row r="10663" spans="1:21" ht="13.2" hidden="1">
      <c r="J10663" s="13" t="str">
        <f t="shared" si="880"/>
        <v/>
      </c>
      <c r="M10663" s="13" t="str">
        <f t="shared" si="879"/>
        <v/>
      </c>
      <c r="P10663" s="46">
        <f t="shared" si="881"/>
        <v>0</v>
      </c>
      <c r="Q10663" s="20">
        <f t="shared" si="882"/>
        <v>1</v>
      </c>
      <c r="R10663" s="20">
        <f t="shared" si="883"/>
        <v>0</v>
      </c>
      <c r="S10663" s="18">
        <f t="shared" si="884"/>
        <v>0</v>
      </c>
      <c r="T10663" s="17" t="s">
        <v>694</v>
      </c>
    </row>
    <row r="10664" spans="1:21" ht="13.2" hidden="1">
      <c r="J10664" s="13" t="str">
        <f t="shared" si="880"/>
        <v/>
      </c>
      <c r="M10664" s="13" t="str">
        <f t="shared" si="879"/>
        <v/>
      </c>
      <c r="P10664" s="46">
        <f t="shared" si="881"/>
        <v>0</v>
      </c>
      <c r="Q10664" s="20">
        <f t="shared" si="882"/>
        <v>1</v>
      </c>
      <c r="R10664" s="20">
        <f t="shared" si="883"/>
        <v>0</v>
      </c>
      <c r="S10664" s="18">
        <f t="shared" si="884"/>
        <v>0</v>
      </c>
      <c r="T10664" s="17" t="s">
        <v>694</v>
      </c>
    </row>
    <row r="10665" spans="1:21" ht="13.2" hidden="1">
      <c r="J10665" s="13" t="str">
        <f t="shared" si="880"/>
        <v/>
      </c>
      <c r="M10665" s="13" t="str">
        <f t="shared" si="879"/>
        <v/>
      </c>
      <c r="P10665" s="46">
        <f t="shared" si="881"/>
        <v>0</v>
      </c>
      <c r="Q10665" s="20">
        <f t="shared" si="882"/>
        <v>1</v>
      </c>
      <c r="R10665" s="20">
        <f t="shared" si="883"/>
        <v>0</v>
      </c>
      <c r="S10665" s="18">
        <f t="shared" si="884"/>
        <v>0</v>
      </c>
      <c r="T10665" s="17" t="s">
        <v>694</v>
      </c>
    </row>
    <row r="10666" spans="1:21" ht="13.2" hidden="1">
      <c r="J10666" s="13" t="str">
        <f t="shared" si="880"/>
        <v/>
      </c>
      <c r="M10666" s="13" t="str">
        <f t="shared" si="879"/>
        <v/>
      </c>
      <c r="P10666" s="46">
        <f t="shared" si="881"/>
        <v>0</v>
      </c>
      <c r="Q10666" s="20">
        <f t="shared" si="882"/>
        <v>1</v>
      </c>
      <c r="R10666" s="20">
        <f t="shared" si="883"/>
        <v>0</v>
      </c>
      <c r="S10666" s="18">
        <f t="shared" si="884"/>
        <v>0</v>
      </c>
      <c r="T10666" s="17" t="s">
        <v>694</v>
      </c>
    </row>
    <row r="10667" spans="1:21" ht="13.2" hidden="1">
      <c r="J10667" s="13" t="str">
        <f t="shared" si="880"/>
        <v/>
      </c>
      <c r="M10667" s="13" t="str">
        <f t="shared" si="879"/>
        <v/>
      </c>
      <c r="P10667" s="46">
        <f t="shared" si="881"/>
        <v>0</v>
      </c>
      <c r="Q10667" s="20">
        <f t="shared" si="882"/>
        <v>1</v>
      </c>
      <c r="R10667" s="20">
        <f t="shared" si="883"/>
        <v>0</v>
      </c>
      <c r="S10667" s="18">
        <f t="shared" si="884"/>
        <v>0</v>
      </c>
      <c r="T10667" s="17" t="s">
        <v>694</v>
      </c>
    </row>
    <row r="10668" spans="1:21" ht="13.2" hidden="1">
      <c r="A10668" s="64"/>
      <c r="J10668" s="13" t="str">
        <f t="shared" si="880"/>
        <v/>
      </c>
      <c r="M10668" s="13" t="str">
        <f t="shared" si="879"/>
        <v/>
      </c>
      <c r="P10668" s="46">
        <f t="shared" si="881"/>
        <v>0</v>
      </c>
      <c r="Q10668" s="20">
        <f t="shared" si="882"/>
        <v>1</v>
      </c>
      <c r="R10668" s="20">
        <f t="shared" si="883"/>
        <v>0</v>
      </c>
      <c r="S10668" s="18">
        <f t="shared" si="884"/>
        <v>0</v>
      </c>
      <c r="T10668" s="17" t="s">
        <v>694</v>
      </c>
    </row>
    <row r="10669" spans="1:21" ht="13.2" hidden="1">
      <c r="A10669" s="64"/>
      <c r="J10669" s="13" t="str">
        <f t="shared" si="880"/>
        <v/>
      </c>
      <c r="M10669" s="13" t="str">
        <f t="shared" si="879"/>
        <v/>
      </c>
      <c r="P10669" s="46">
        <f t="shared" si="881"/>
        <v>0</v>
      </c>
      <c r="Q10669" s="20">
        <f t="shared" si="882"/>
        <v>1</v>
      </c>
      <c r="R10669" s="20">
        <f t="shared" si="883"/>
        <v>0</v>
      </c>
      <c r="S10669" s="18">
        <f t="shared" si="884"/>
        <v>0</v>
      </c>
      <c r="T10669" s="17" t="s">
        <v>694</v>
      </c>
    </row>
    <row r="10670" spans="1:21" ht="13.2" hidden="1">
      <c r="A10670" s="40"/>
      <c r="B10670" s="47"/>
      <c r="D10670" s="40"/>
      <c r="J10670" s="13" t="str">
        <f t="shared" si="880"/>
        <v/>
      </c>
      <c r="K10670" s="40"/>
      <c r="L10670" s="52"/>
      <c r="M10670" s="13" t="str">
        <f t="shared" si="879"/>
        <v/>
      </c>
      <c r="N10670" s="39"/>
      <c r="O10670" s="56"/>
      <c r="P10670" s="46">
        <f t="shared" si="881"/>
        <v>0</v>
      </c>
      <c r="Q10670" s="20">
        <f t="shared" si="882"/>
        <v>1</v>
      </c>
      <c r="R10670" s="20">
        <f t="shared" si="883"/>
        <v>0</v>
      </c>
      <c r="S10670" s="18">
        <f t="shared" si="884"/>
        <v>0</v>
      </c>
      <c r="T10670" s="17" t="s">
        <v>694</v>
      </c>
      <c r="U10670" s="40"/>
    </row>
    <row r="10671" spans="1:21" ht="13.2" hidden="1">
      <c r="A10671" s="40"/>
      <c r="B10671" s="47"/>
      <c r="D10671" s="40"/>
      <c r="J10671" s="13" t="str">
        <f t="shared" si="880"/>
        <v/>
      </c>
      <c r="K10671" s="40"/>
      <c r="L10671" s="52"/>
      <c r="M10671" s="13" t="str">
        <f t="shared" si="879"/>
        <v/>
      </c>
      <c r="N10671" s="39"/>
      <c r="O10671" s="56"/>
      <c r="P10671" s="46">
        <f t="shared" si="881"/>
        <v>0</v>
      </c>
      <c r="Q10671" s="20">
        <f t="shared" si="882"/>
        <v>1</v>
      </c>
      <c r="R10671" s="20">
        <f t="shared" si="883"/>
        <v>0</v>
      </c>
      <c r="S10671" s="18">
        <f t="shared" si="884"/>
        <v>0</v>
      </c>
      <c r="T10671" s="17" t="s">
        <v>694</v>
      </c>
      <c r="U10671" s="40"/>
    </row>
    <row r="10672" spans="1:21" ht="13.2" hidden="1">
      <c r="A10672" s="40"/>
      <c r="B10672" s="47"/>
      <c r="D10672" s="40"/>
      <c r="J10672" s="13" t="str">
        <f t="shared" si="880"/>
        <v/>
      </c>
      <c r="K10672" s="40"/>
      <c r="L10672" s="52"/>
      <c r="M10672" s="13" t="str">
        <f t="shared" si="879"/>
        <v/>
      </c>
      <c r="N10672" s="39"/>
      <c r="O10672" s="56"/>
      <c r="P10672" s="46">
        <f t="shared" si="881"/>
        <v>0</v>
      </c>
      <c r="Q10672" s="20">
        <f t="shared" si="882"/>
        <v>1</v>
      </c>
      <c r="R10672" s="20">
        <f t="shared" si="883"/>
        <v>0</v>
      </c>
      <c r="S10672" s="18">
        <f t="shared" si="884"/>
        <v>0</v>
      </c>
      <c r="T10672" s="17" t="s">
        <v>694</v>
      </c>
      <c r="U10672" s="40"/>
    </row>
    <row r="10673" spans="1:20" ht="13.2" hidden="1">
      <c r="J10673" s="13" t="str">
        <f t="shared" si="880"/>
        <v/>
      </c>
      <c r="M10673" s="13" t="str">
        <f t="shared" si="879"/>
        <v/>
      </c>
      <c r="P10673" s="46">
        <f t="shared" si="881"/>
        <v>0</v>
      </c>
      <c r="Q10673" s="20">
        <f t="shared" si="882"/>
        <v>1</v>
      </c>
      <c r="R10673" s="20">
        <f t="shared" si="883"/>
        <v>0</v>
      </c>
      <c r="S10673" s="18">
        <f t="shared" si="884"/>
        <v>0</v>
      </c>
      <c r="T10673" s="17" t="s">
        <v>694</v>
      </c>
    </row>
    <row r="10674" spans="1:20" ht="13.2" hidden="1">
      <c r="J10674" s="13" t="str">
        <f t="shared" si="880"/>
        <v/>
      </c>
      <c r="M10674" s="13" t="str">
        <f t="shared" si="879"/>
        <v/>
      </c>
      <c r="P10674" s="46">
        <f t="shared" si="881"/>
        <v>0</v>
      </c>
      <c r="Q10674" s="20">
        <f t="shared" si="882"/>
        <v>1</v>
      </c>
      <c r="R10674" s="20">
        <f t="shared" si="883"/>
        <v>0</v>
      </c>
      <c r="S10674" s="18">
        <f t="shared" si="884"/>
        <v>0</v>
      </c>
      <c r="T10674" s="17" t="s">
        <v>694</v>
      </c>
    </row>
    <row r="10675" spans="1:20" ht="13.2" hidden="1">
      <c r="J10675" s="13" t="str">
        <f t="shared" si="880"/>
        <v/>
      </c>
      <c r="M10675" s="13" t="str">
        <f t="shared" si="879"/>
        <v/>
      </c>
      <c r="P10675" s="46">
        <f t="shared" si="881"/>
        <v>0</v>
      </c>
      <c r="Q10675" s="20">
        <f t="shared" si="882"/>
        <v>1</v>
      </c>
      <c r="R10675" s="20">
        <f t="shared" si="883"/>
        <v>0</v>
      </c>
      <c r="S10675" s="18">
        <f t="shared" si="884"/>
        <v>0</v>
      </c>
      <c r="T10675" s="17" t="s">
        <v>694</v>
      </c>
    </row>
    <row r="10676" spans="1:20" ht="13.2" hidden="1">
      <c r="J10676" s="13" t="str">
        <f t="shared" si="880"/>
        <v/>
      </c>
      <c r="M10676" s="13" t="str">
        <f t="shared" si="879"/>
        <v/>
      </c>
      <c r="P10676" s="46">
        <f t="shared" si="881"/>
        <v>0</v>
      </c>
      <c r="Q10676" s="20">
        <f t="shared" si="882"/>
        <v>1</v>
      </c>
      <c r="R10676" s="20">
        <f t="shared" si="883"/>
        <v>0</v>
      </c>
      <c r="S10676" s="18">
        <f t="shared" si="884"/>
        <v>0</v>
      </c>
      <c r="T10676" s="17" t="s">
        <v>694</v>
      </c>
    </row>
    <row r="10677" spans="1:20" ht="13.2" hidden="1">
      <c r="J10677" s="13" t="str">
        <f t="shared" si="880"/>
        <v/>
      </c>
      <c r="M10677" s="13" t="str">
        <f t="shared" si="879"/>
        <v/>
      </c>
      <c r="P10677" s="46">
        <f t="shared" si="881"/>
        <v>0</v>
      </c>
      <c r="Q10677" s="20">
        <f t="shared" si="882"/>
        <v>1</v>
      </c>
      <c r="R10677" s="20">
        <f t="shared" si="883"/>
        <v>0</v>
      </c>
      <c r="S10677" s="18">
        <f t="shared" si="884"/>
        <v>0</v>
      </c>
      <c r="T10677" s="17" t="s">
        <v>694</v>
      </c>
    </row>
    <row r="10678" spans="1:20" ht="13.2" hidden="1">
      <c r="J10678" s="13" t="str">
        <f t="shared" si="880"/>
        <v/>
      </c>
      <c r="M10678" s="13" t="str">
        <f t="shared" si="879"/>
        <v/>
      </c>
      <c r="P10678" s="46">
        <f t="shared" si="881"/>
        <v>0</v>
      </c>
      <c r="Q10678" s="20">
        <f t="shared" si="882"/>
        <v>1</v>
      </c>
      <c r="R10678" s="20">
        <f t="shared" si="883"/>
        <v>0</v>
      </c>
      <c r="S10678" s="18">
        <f t="shared" si="884"/>
        <v>0</v>
      </c>
      <c r="T10678" s="17" t="s">
        <v>694</v>
      </c>
    </row>
    <row r="10679" spans="1:20" ht="13.2" hidden="1">
      <c r="A10679" s="64"/>
      <c r="J10679" s="13" t="str">
        <f t="shared" si="880"/>
        <v/>
      </c>
      <c r="M10679" s="13" t="str">
        <f t="shared" si="879"/>
        <v/>
      </c>
      <c r="P10679" s="46">
        <f t="shared" si="881"/>
        <v>0</v>
      </c>
      <c r="Q10679" s="20">
        <f t="shared" si="882"/>
        <v>1</v>
      </c>
      <c r="R10679" s="20">
        <f t="shared" si="883"/>
        <v>0</v>
      </c>
      <c r="S10679" s="18">
        <f t="shared" si="884"/>
        <v>0</v>
      </c>
      <c r="T10679" s="17" t="s">
        <v>694</v>
      </c>
    </row>
    <row r="10680" spans="1:20" ht="13.2" hidden="1">
      <c r="A10680" s="64"/>
      <c r="J10680" s="13" t="str">
        <f t="shared" si="880"/>
        <v/>
      </c>
      <c r="M10680" s="13" t="str">
        <f t="shared" si="879"/>
        <v/>
      </c>
      <c r="P10680" s="46">
        <f t="shared" si="881"/>
        <v>0</v>
      </c>
      <c r="Q10680" s="20">
        <f t="shared" si="882"/>
        <v>1</v>
      </c>
      <c r="R10680" s="20">
        <f t="shared" si="883"/>
        <v>0</v>
      </c>
      <c r="S10680" s="18">
        <f t="shared" si="884"/>
        <v>0</v>
      </c>
      <c r="T10680" s="17" t="s">
        <v>694</v>
      </c>
    </row>
    <row r="10681" spans="1:20" ht="13.2" hidden="1">
      <c r="J10681" s="13" t="str">
        <f t="shared" si="880"/>
        <v/>
      </c>
      <c r="M10681" s="13" t="str">
        <f t="shared" ref="M10681:M10744" si="885">+LEFT(U10681,4)</f>
        <v/>
      </c>
      <c r="P10681" s="46">
        <f t="shared" si="881"/>
        <v>0</v>
      </c>
      <c r="Q10681" s="20">
        <f t="shared" si="882"/>
        <v>1</v>
      </c>
      <c r="R10681" s="20">
        <f t="shared" si="883"/>
        <v>0</v>
      </c>
      <c r="S10681" s="18">
        <f t="shared" si="884"/>
        <v>0</v>
      </c>
      <c r="T10681" s="17" t="s">
        <v>694</v>
      </c>
    </row>
    <row r="10682" spans="1:20" ht="13.2" hidden="1">
      <c r="J10682" s="13" t="str">
        <f t="shared" si="880"/>
        <v/>
      </c>
      <c r="M10682" s="13" t="str">
        <f t="shared" si="885"/>
        <v/>
      </c>
      <c r="P10682" s="46">
        <f t="shared" si="881"/>
        <v>0</v>
      </c>
      <c r="Q10682" s="20">
        <f t="shared" si="882"/>
        <v>1</v>
      </c>
      <c r="R10682" s="20">
        <f t="shared" si="883"/>
        <v>0</v>
      </c>
      <c r="S10682" s="18">
        <f t="shared" si="884"/>
        <v>0</v>
      </c>
      <c r="T10682" s="17" t="s">
        <v>694</v>
      </c>
    </row>
    <row r="10683" spans="1:20" ht="13.2" hidden="1">
      <c r="J10683" s="13" t="str">
        <f t="shared" si="880"/>
        <v/>
      </c>
      <c r="M10683" s="13" t="str">
        <f t="shared" si="885"/>
        <v/>
      </c>
      <c r="P10683" s="46">
        <f t="shared" si="881"/>
        <v>0</v>
      </c>
      <c r="Q10683" s="20">
        <f t="shared" si="882"/>
        <v>1</v>
      </c>
      <c r="R10683" s="20">
        <f t="shared" si="883"/>
        <v>0</v>
      </c>
      <c r="S10683" s="18">
        <f t="shared" si="884"/>
        <v>0</v>
      </c>
      <c r="T10683" s="17" t="s">
        <v>694</v>
      </c>
    </row>
    <row r="10684" spans="1:20" ht="13.2" hidden="1">
      <c r="J10684" s="13" t="str">
        <f t="shared" si="880"/>
        <v/>
      </c>
      <c r="M10684" s="13" t="str">
        <f t="shared" si="885"/>
        <v/>
      </c>
      <c r="P10684" s="46">
        <f t="shared" si="881"/>
        <v>0</v>
      </c>
      <c r="Q10684" s="20">
        <f t="shared" si="882"/>
        <v>1</v>
      </c>
      <c r="R10684" s="20">
        <f t="shared" si="883"/>
        <v>0</v>
      </c>
      <c r="S10684" s="18">
        <f t="shared" si="884"/>
        <v>0</v>
      </c>
      <c r="T10684" s="17" t="s">
        <v>694</v>
      </c>
    </row>
    <row r="10685" spans="1:20" ht="13.2" hidden="1">
      <c r="J10685" s="13" t="str">
        <f t="shared" si="880"/>
        <v/>
      </c>
      <c r="M10685" s="13" t="str">
        <f t="shared" si="885"/>
        <v/>
      </c>
      <c r="P10685" s="46">
        <f t="shared" si="881"/>
        <v>0</v>
      </c>
      <c r="Q10685" s="20">
        <f t="shared" si="882"/>
        <v>1</v>
      </c>
      <c r="R10685" s="20">
        <f t="shared" si="883"/>
        <v>0</v>
      </c>
      <c r="S10685" s="18">
        <f t="shared" si="884"/>
        <v>0</v>
      </c>
      <c r="T10685" s="17" t="s">
        <v>694</v>
      </c>
    </row>
    <row r="10686" spans="1:20" ht="13.2" hidden="1">
      <c r="J10686" s="13" t="str">
        <f t="shared" si="880"/>
        <v/>
      </c>
      <c r="M10686" s="13" t="str">
        <f t="shared" si="885"/>
        <v/>
      </c>
      <c r="P10686" s="46">
        <f t="shared" si="881"/>
        <v>0</v>
      </c>
      <c r="Q10686" s="20">
        <f t="shared" si="882"/>
        <v>1</v>
      </c>
      <c r="R10686" s="20">
        <f t="shared" si="883"/>
        <v>0</v>
      </c>
      <c r="S10686" s="18">
        <f t="shared" si="884"/>
        <v>0</v>
      </c>
      <c r="T10686" s="17" t="s">
        <v>694</v>
      </c>
    </row>
    <row r="10687" spans="1:20" ht="13.2" hidden="1">
      <c r="A10687" s="64"/>
      <c r="J10687" s="13" t="str">
        <f t="shared" si="880"/>
        <v/>
      </c>
      <c r="M10687" s="13" t="str">
        <f t="shared" si="885"/>
        <v/>
      </c>
      <c r="P10687" s="46">
        <f t="shared" si="881"/>
        <v>0</v>
      </c>
      <c r="Q10687" s="20">
        <f t="shared" si="882"/>
        <v>1</v>
      </c>
      <c r="R10687" s="20">
        <f t="shared" si="883"/>
        <v>0</v>
      </c>
      <c r="S10687" s="18">
        <f t="shared" si="884"/>
        <v>0</v>
      </c>
      <c r="T10687" s="17" t="s">
        <v>694</v>
      </c>
    </row>
    <row r="10688" spans="1:20" ht="13.2" hidden="1">
      <c r="A10688" s="64"/>
      <c r="J10688" s="13" t="str">
        <f t="shared" si="880"/>
        <v/>
      </c>
      <c r="M10688" s="13" t="str">
        <f t="shared" si="885"/>
        <v/>
      </c>
      <c r="P10688" s="46">
        <f t="shared" si="881"/>
        <v>0</v>
      </c>
      <c r="Q10688" s="20">
        <f t="shared" si="882"/>
        <v>1</v>
      </c>
      <c r="R10688" s="20">
        <f t="shared" si="883"/>
        <v>0</v>
      </c>
      <c r="S10688" s="18">
        <f t="shared" si="884"/>
        <v>0</v>
      </c>
      <c r="T10688" s="17" t="s">
        <v>694</v>
      </c>
    </row>
    <row r="10689" spans="1:20" ht="13.2" hidden="1">
      <c r="A10689" s="64"/>
      <c r="J10689" s="13" t="str">
        <f t="shared" si="880"/>
        <v/>
      </c>
      <c r="M10689" s="13" t="str">
        <f t="shared" si="885"/>
        <v/>
      </c>
      <c r="P10689" s="46">
        <f t="shared" si="881"/>
        <v>0</v>
      </c>
      <c r="Q10689" s="20">
        <f t="shared" si="882"/>
        <v>1</v>
      </c>
      <c r="R10689" s="20">
        <f t="shared" si="883"/>
        <v>0</v>
      </c>
      <c r="S10689" s="18">
        <f t="shared" si="884"/>
        <v>0</v>
      </c>
      <c r="T10689" s="17" t="s">
        <v>694</v>
      </c>
    </row>
    <row r="10690" spans="1:20" ht="13.2" hidden="1">
      <c r="A10690" s="64"/>
      <c r="J10690" s="13" t="str">
        <f t="shared" ref="J10690:J10753" si="886">+LEFT(U10690,4)</f>
        <v/>
      </c>
      <c r="M10690" s="13" t="str">
        <f t="shared" si="885"/>
        <v/>
      </c>
      <c r="P10690" s="46">
        <f t="shared" ref="P10690:P10753" si="887">ROUND(O10690*L10690,2)</f>
        <v>0</v>
      </c>
      <c r="Q10690" s="20">
        <f t="shared" ref="Q10690:Q10753" si="888">IF(N10690="HKD",7.8,IF(N10690="CNY",6.4,1))</f>
        <v>1</v>
      </c>
      <c r="R10690" s="20">
        <f t="shared" ref="R10690:R10753" si="889">+O10690/Q10690</f>
        <v>0</v>
      </c>
      <c r="S10690" s="18">
        <f t="shared" ref="S10690:S10753" si="890">+R10690*L10690</f>
        <v>0</v>
      </c>
      <c r="T10690" s="17" t="s">
        <v>694</v>
      </c>
    </row>
    <row r="10691" spans="1:20" ht="13.2" hidden="1">
      <c r="A10691" s="64"/>
      <c r="J10691" s="13" t="str">
        <f t="shared" si="886"/>
        <v/>
      </c>
      <c r="M10691" s="13" t="str">
        <f t="shared" si="885"/>
        <v/>
      </c>
      <c r="P10691" s="46">
        <f t="shared" si="887"/>
        <v>0</v>
      </c>
      <c r="Q10691" s="20">
        <f t="shared" si="888"/>
        <v>1</v>
      </c>
      <c r="R10691" s="20">
        <f t="shared" si="889"/>
        <v>0</v>
      </c>
      <c r="S10691" s="18">
        <f t="shared" si="890"/>
        <v>0</v>
      </c>
      <c r="T10691" s="17" t="s">
        <v>694</v>
      </c>
    </row>
    <row r="10692" spans="1:20" ht="13.2" hidden="1">
      <c r="A10692" s="64"/>
      <c r="J10692" s="13" t="str">
        <f t="shared" si="886"/>
        <v/>
      </c>
      <c r="M10692" s="13" t="str">
        <f t="shared" si="885"/>
        <v/>
      </c>
      <c r="P10692" s="46">
        <f t="shared" si="887"/>
        <v>0</v>
      </c>
      <c r="Q10692" s="20">
        <f t="shared" si="888"/>
        <v>1</v>
      </c>
      <c r="R10692" s="20">
        <f t="shared" si="889"/>
        <v>0</v>
      </c>
      <c r="S10692" s="18">
        <f t="shared" si="890"/>
        <v>0</v>
      </c>
      <c r="T10692" s="17" t="s">
        <v>694</v>
      </c>
    </row>
    <row r="10693" spans="1:20" ht="13.2" hidden="1">
      <c r="A10693" s="64"/>
      <c r="J10693" s="13" t="str">
        <f t="shared" si="886"/>
        <v/>
      </c>
      <c r="M10693" s="13" t="str">
        <f t="shared" si="885"/>
        <v/>
      </c>
      <c r="P10693" s="46">
        <f t="shared" si="887"/>
        <v>0</v>
      </c>
      <c r="Q10693" s="20">
        <f t="shared" si="888"/>
        <v>1</v>
      </c>
      <c r="R10693" s="20">
        <f t="shared" si="889"/>
        <v>0</v>
      </c>
      <c r="S10693" s="18">
        <f t="shared" si="890"/>
        <v>0</v>
      </c>
      <c r="T10693" s="17" t="s">
        <v>694</v>
      </c>
    </row>
    <row r="10694" spans="1:20" ht="13.2" hidden="1">
      <c r="J10694" s="13" t="str">
        <f t="shared" si="886"/>
        <v/>
      </c>
      <c r="M10694" s="13" t="str">
        <f t="shared" si="885"/>
        <v/>
      </c>
      <c r="P10694" s="46">
        <f t="shared" si="887"/>
        <v>0</v>
      </c>
      <c r="Q10694" s="20">
        <f t="shared" si="888"/>
        <v>1</v>
      </c>
      <c r="R10694" s="20">
        <f t="shared" si="889"/>
        <v>0</v>
      </c>
      <c r="S10694" s="18">
        <f t="shared" si="890"/>
        <v>0</v>
      </c>
      <c r="T10694" s="17" t="s">
        <v>694</v>
      </c>
    </row>
    <row r="10695" spans="1:20" ht="13.2" hidden="1">
      <c r="J10695" s="13" t="str">
        <f t="shared" si="886"/>
        <v/>
      </c>
      <c r="M10695" s="13" t="str">
        <f t="shared" si="885"/>
        <v/>
      </c>
      <c r="P10695" s="46">
        <f t="shared" si="887"/>
        <v>0</v>
      </c>
      <c r="Q10695" s="20">
        <f t="shared" si="888"/>
        <v>1</v>
      </c>
      <c r="R10695" s="20">
        <f t="shared" si="889"/>
        <v>0</v>
      </c>
      <c r="S10695" s="18">
        <f t="shared" si="890"/>
        <v>0</v>
      </c>
      <c r="T10695" s="17" t="s">
        <v>694</v>
      </c>
    </row>
    <row r="10696" spans="1:20" ht="13.2" hidden="1">
      <c r="J10696" s="13" t="str">
        <f t="shared" si="886"/>
        <v/>
      </c>
      <c r="M10696" s="13" t="str">
        <f t="shared" si="885"/>
        <v/>
      </c>
      <c r="P10696" s="46">
        <f t="shared" si="887"/>
        <v>0</v>
      </c>
      <c r="Q10696" s="20">
        <f t="shared" si="888"/>
        <v>1</v>
      </c>
      <c r="R10696" s="20">
        <f t="shared" si="889"/>
        <v>0</v>
      </c>
      <c r="S10696" s="18">
        <f t="shared" si="890"/>
        <v>0</v>
      </c>
      <c r="T10696" s="17" t="s">
        <v>694</v>
      </c>
    </row>
    <row r="10697" spans="1:20" ht="13.2" hidden="1">
      <c r="J10697" s="13" t="str">
        <f t="shared" si="886"/>
        <v/>
      </c>
      <c r="M10697" s="13" t="str">
        <f t="shared" si="885"/>
        <v/>
      </c>
      <c r="P10697" s="46">
        <f t="shared" si="887"/>
        <v>0</v>
      </c>
      <c r="Q10697" s="20">
        <f t="shared" si="888"/>
        <v>1</v>
      </c>
      <c r="R10697" s="20">
        <f t="shared" si="889"/>
        <v>0</v>
      </c>
      <c r="S10697" s="18">
        <f t="shared" si="890"/>
        <v>0</v>
      </c>
      <c r="T10697" s="17" t="s">
        <v>694</v>
      </c>
    </row>
    <row r="10698" spans="1:20" ht="13.2" hidden="1">
      <c r="J10698" s="13" t="str">
        <f t="shared" si="886"/>
        <v/>
      </c>
      <c r="M10698" s="13" t="str">
        <f t="shared" si="885"/>
        <v/>
      </c>
      <c r="P10698" s="46">
        <f t="shared" si="887"/>
        <v>0</v>
      </c>
      <c r="Q10698" s="20">
        <f t="shared" si="888"/>
        <v>1</v>
      </c>
      <c r="R10698" s="20">
        <f t="shared" si="889"/>
        <v>0</v>
      </c>
      <c r="S10698" s="18">
        <f t="shared" si="890"/>
        <v>0</v>
      </c>
      <c r="T10698" s="17" t="s">
        <v>694</v>
      </c>
    </row>
    <row r="10699" spans="1:20" ht="13.2" hidden="1">
      <c r="J10699" s="13" t="str">
        <f t="shared" si="886"/>
        <v/>
      </c>
      <c r="M10699" s="13" t="str">
        <f t="shared" si="885"/>
        <v/>
      </c>
      <c r="P10699" s="46">
        <f t="shared" si="887"/>
        <v>0</v>
      </c>
      <c r="Q10699" s="20">
        <f t="shared" si="888"/>
        <v>1</v>
      </c>
      <c r="R10699" s="20">
        <f t="shared" si="889"/>
        <v>0</v>
      </c>
      <c r="S10699" s="18">
        <f t="shared" si="890"/>
        <v>0</v>
      </c>
      <c r="T10699" s="17" t="s">
        <v>694</v>
      </c>
    </row>
    <row r="10700" spans="1:20" ht="13.2" hidden="1">
      <c r="J10700" s="13" t="str">
        <f t="shared" si="886"/>
        <v/>
      </c>
      <c r="M10700" s="13" t="str">
        <f t="shared" si="885"/>
        <v/>
      </c>
      <c r="P10700" s="46">
        <f t="shared" si="887"/>
        <v>0</v>
      </c>
      <c r="Q10700" s="20">
        <f t="shared" si="888"/>
        <v>1</v>
      </c>
      <c r="R10700" s="20">
        <f t="shared" si="889"/>
        <v>0</v>
      </c>
      <c r="S10700" s="18">
        <f t="shared" si="890"/>
        <v>0</v>
      </c>
      <c r="T10700" s="17" t="s">
        <v>694</v>
      </c>
    </row>
    <row r="10701" spans="1:20" ht="13.2" hidden="1">
      <c r="J10701" s="13" t="str">
        <f t="shared" si="886"/>
        <v/>
      </c>
      <c r="M10701" s="13" t="str">
        <f t="shared" si="885"/>
        <v/>
      </c>
      <c r="P10701" s="46">
        <f t="shared" si="887"/>
        <v>0</v>
      </c>
      <c r="Q10701" s="20">
        <f t="shared" si="888"/>
        <v>1</v>
      </c>
      <c r="R10701" s="20">
        <f t="shared" si="889"/>
        <v>0</v>
      </c>
      <c r="S10701" s="18">
        <f t="shared" si="890"/>
        <v>0</v>
      </c>
      <c r="T10701" s="17" t="s">
        <v>694</v>
      </c>
    </row>
    <row r="10702" spans="1:20" ht="13.2" hidden="1">
      <c r="J10702" s="13" t="str">
        <f t="shared" si="886"/>
        <v/>
      </c>
      <c r="M10702" s="13" t="str">
        <f t="shared" si="885"/>
        <v/>
      </c>
      <c r="P10702" s="46">
        <f t="shared" si="887"/>
        <v>0</v>
      </c>
      <c r="Q10702" s="20">
        <f t="shared" si="888"/>
        <v>1</v>
      </c>
      <c r="R10702" s="20">
        <f t="shared" si="889"/>
        <v>0</v>
      </c>
      <c r="S10702" s="18">
        <f t="shared" si="890"/>
        <v>0</v>
      </c>
      <c r="T10702" s="17" t="s">
        <v>694</v>
      </c>
    </row>
    <row r="10703" spans="1:20" ht="13.2" hidden="1">
      <c r="J10703" s="13" t="str">
        <f t="shared" si="886"/>
        <v/>
      </c>
      <c r="M10703" s="13" t="str">
        <f t="shared" si="885"/>
        <v/>
      </c>
      <c r="P10703" s="46">
        <f t="shared" si="887"/>
        <v>0</v>
      </c>
      <c r="Q10703" s="20">
        <f t="shared" si="888"/>
        <v>1</v>
      </c>
      <c r="R10703" s="20">
        <f t="shared" si="889"/>
        <v>0</v>
      </c>
      <c r="S10703" s="18">
        <f t="shared" si="890"/>
        <v>0</v>
      </c>
      <c r="T10703" s="17" t="s">
        <v>694</v>
      </c>
    </row>
    <row r="10704" spans="1:20" ht="13.2" hidden="1">
      <c r="J10704" s="13" t="str">
        <f t="shared" si="886"/>
        <v/>
      </c>
      <c r="M10704" s="13" t="str">
        <f t="shared" si="885"/>
        <v/>
      </c>
      <c r="P10704" s="46">
        <f t="shared" si="887"/>
        <v>0</v>
      </c>
      <c r="Q10704" s="20">
        <f t="shared" si="888"/>
        <v>1</v>
      </c>
      <c r="R10704" s="20">
        <f t="shared" si="889"/>
        <v>0</v>
      </c>
      <c r="S10704" s="18">
        <f t="shared" si="890"/>
        <v>0</v>
      </c>
      <c r="T10704" s="17" t="s">
        <v>694</v>
      </c>
    </row>
    <row r="10705" spans="1:21" ht="13.2" hidden="1">
      <c r="J10705" s="13" t="str">
        <f t="shared" si="886"/>
        <v/>
      </c>
      <c r="M10705" s="13" t="str">
        <f t="shared" si="885"/>
        <v/>
      </c>
      <c r="P10705" s="46">
        <f t="shared" si="887"/>
        <v>0</v>
      </c>
      <c r="Q10705" s="20">
        <f t="shared" si="888"/>
        <v>1</v>
      </c>
      <c r="R10705" s="20">
        <f t="shared" si="889"/>
        <v>0</v>
      </c>
      <c r="S10705" s="18">
        <f t="shared" si="890"/>
        <v>0</v>
      </c>
      <c r="T10705" s="17" t="s">
        <v>694</v>
      </c>
    </row>
    <row r="10706" spans="1:21" ht="13.2" hidden="1">
      <c r="J10706" s="13" t="str">
        <f t="shared" si="886"/>
        <v/>
      </c>
      <c r="M10706" s="13" t="str">
        <f t="shared" si="885"/>
        <v/>
      </c>
      <c r="P10706" s="46">
        <f t="shared" si="887"/>
        <v>0</v>
      </c>
      <c r="Q10706" s="20">
        <f t="shared" si="888"/>
        <v>1</v>
      </c>
      <c r="R10706" s="20">
        <f t="shared" si="889"/>
        <v>0</v>
      </c>
      <c r="S10706" s="18">
        <f t="shared" si="890"/>
        <v>0</v>
      </c>
      <c r="T10706" s="17" t="s">
        <v>694</v>
      </c>
    </row>
    <row r="10707" spans="1:21" ht="13.2" hidden="1">
      <c r="A10707" s="64"/>
      <c r="J10707" s="13" t="str">
        <f t="shared" si="886"/>
        <v/>
      </c>
      <c r="M10707" s="13" t="str">
        <f t="shared" si="885"/>
        <v/>
      </c>
      <c r="P10707" s="46">
        <f t="shared" si="887"/>
        <v>0</v>
      </c>
      <c r="Q10707" s="20">
        <f t="shared" si="888"/>
        <v>1</v>
      </c>
      <c r="R10707" s="20">
        <f t="shared" si="889"/>
        <v>0</v>
      </c>
      <c r="S10707" s="18">
        <f t="shared" si="890"/>
        <v>0</v>
      </c>
      <c r="T10707" s="17" t="s">
        <v>694</v>
      </c>
    </row>
    <row r="10708" spans="1:21" ht="13.2" hidden="1">
      <c r="A10708" s="64"/>
      <c r="J10708" s="13" t="str">
        <f t="shared" si="886"/>
        <v/>
      </c>
      <c r="M10708" s="13" t="str">
        <f t="shared" si="885"/>
        <v/>
      </c>
      <c r="P10708" s="46">
        <f t="shared" si="887"/>
        <v>0</v>
      </c>
      <c r="Q10708" s="20">
        <f t="shared" si="888"/>
        <v>1</v>
      </c>
      <c r="R10708" s="20">
        <f t="shared" si="889"/>
        <v>0</v>
      </c>
      <c r="S10708" s="18">
        <f t="shared" si="890"/>
        <v>0</v>
      </c>
      <c r="T10708" s="17" t="s">
        <v>694</v>
      </c>
    </row>
    <row r="10709" spans="1:21" ht="13.2" hidden="1">
      <c r="J10709" s="13" t="str">
        <f t="shared" si="886"/>
        <v/>
      </c>
      <c r="M10709" s="13" t="str">
        <f t="shared" si="885"/>
        <v/>
      </c>
      <c r="P10709" s="46">
        <f t="shared" si="887"/>
        <v>0</v>
      </c>
      <c r="Q10709" s="20">
        <f t="shared" si="888"/>
        <v>1</v>
      </c>
      <c r="R10709" s="20">
        <f t="shared" si="889"/>
        <v>0</v>
      </c>
      <c r="S10709" s="18">
        <f t="shared" si="890"/>
        <v>0</v>
      </c>
      <c r="T10709" s="17" t="s">
        <v>694</v>
      </c>
    </row>
    <row r="10710" spans="1:21" ht="13.2" hidden="1">
      <c r="J10710" s="13" t="str">
        <f t="shared" si="886"/>
        <v/>
      </c>
      <c r="M10710" s="13" t="str">
        <f t="shared" si="885"/>
        <v/>
      </c>
      <c r="P10710" s="46">
        <f t="shared" si="887"/>
        <v>0</v>
      </c>
      <c r="Q10710" s="20">
        <f t="shared" si="888"/>
        <v>1</v>
      </c>
      <c r="R10710" s="20">
        <f t="shared" si="889"/>
        <v>0</v>
      </c>
      <c r="S10710" s="18">
        <f t="shared" si="890"/>
        <v>0</v>
      </c>
      <c r="T10710" s="17" t="s">
        <v>694</v>
      </c>
    </row>
    <row r="10711" spans="1:21" ht="13.2" hidden="1">
      <c r="J10711" s="13" t="str">
        <f t="shared" si="886"/>
        <v/>
      </c>
      <c r="M10711" s="13" t="str">
        <f t="shared" si="885"/>
        <v/>
      </c>
      <c r="P10711" s="46">
        <f t="shared" si="887"/>
        <v>0</v>
      </c>
      <c r="Q10711" s="20">
        <f t="shared" si="888"/>
        <v>1</v>
      </c>
      <c r="R10711" s="20">
        <f t="shared" si="889"/>
        <v>0</v>
      </c>
      <c r="S10711" s="18">
        <f t="shared" si="890"/>
        <v>0</v>
      </c>
      <c r="T10711" s="17" t="s">
        <v>694</v>
      </c>
    </row>
    <row r="10712" spans="1:21" ht="13.2" hidden="1">
      <c r="J10712" s="13" t="str">
        <f t="shared" si="886"/>
        <v/>
      </c>
      <c r="M10712" s="13" t="str">
        <f t="shared" si="885"/>
        <v/>
      </c>
      <c r="P10712" s="46">
        <f t="shared" si="887"/>
        <v>0</v>
      </c>
      <c r="Q10712" s="20">
        <f t="shared" si="888"/>
        <v>1</v>
      </c>
      <c r="R10712" s="20">
        <f t="shared" si="889"/>
        <v>0</v>
      </c>
      <c r="S10712" s="18">
        <f t="shared" si="890"/>
        <v>0</v>
      </c>
      <c r="T10712" s="17" t="s">
        <v>694</v>
      </c>
    </row>
    <row r="10713" spans="1:21" ht="13.2" hidden="1">
      <c r="J10713" s="13" t="str">
        <f t="shared" si="886"/>
        <v/>
      </c>
      <c r="M10713" s="13" t="str">
        <f t="shared" si="885"/>
        <v/>
      </c>
      <c r="P10713" s="46">
        <f t="shared" si="887"/>
        <v>0</v>
      </c>
      <c r="Q10713" s="20">
        <f t="shared" si="888"/>
        <v>1</v>
      </c>
      <c r="R10713" s="20">
        <f t="shared" si="889"/>
        <v>0</v>
      </c>
      <c r="S10713" s="18">
        <f t="shared" si="890"/>
        <v>0</v>
      </c>
      <c r="T10713" s="17" t="s">
        <v>694</v>
      </c>
    </row>
    <row r="10714" spans="1:21" ht="13.2" hidden="1">
      <c r="J10714" s="13" t="str">
        <f t="shared" si="886"/>
        <v/>
      </c>
      <c r="M10714" s="13" t="str">
        <f t="shared" si="885"/>
        <v/>
      </c>
      <c r="P10714" s="46">
        <f t="shared" si="887"/>
        <v>0</v>
      </c>
      <c r="Q10714" s="20">
        <f t="shared" si="888"/>
        <v>1</v>
      </c>
      <c r="R10714" s="20">
        <f t="shared" si="889"/>
        <v>0</v>
      </c>
      <c r="S10714" s="18">
        <f t="shared" si="890"/>
        <v>0</v>
      </c>
      <c r="T10714" s="17" t="s">
        <v>694</v>
      </c>
    </row>
    <row r="10715" spans="1:21" ht="13.2" hidden="1">
      <c r="J10715" s="13" t="str">
        <f t="shared" si="886"/>
        <v/>
      </c>
      <c r="M10715" s="13" t="str">
        <f t="shared" si="885"/>
        <v/>
      </c>
      <c r="P10715" s="46">
        <f t="shared" si="887"/>
        <v>0</v>
      </c>
      <c r="Q10715" s="20">
        <f t="shared" si="888"/>
        <v>1</v>
      </c>
      <c r="R10715" s="20">
        <f t="shared" si="889"/>
        <v>0</v>
      </c>
      <c r="S10715" s="18">
        <f t="shared" si="890"/>
        <v>0</v>
      </c>
      <c r="T10715" s="17" t="s">
        <v>694</v>
      </c>
    </row>
    <row r="10716" spans="1:21" ht="13.2" hidden="1">
      <c r="J10716" s="13" t="str">
        <f t="shared" si="886"/>
        <v/>
      </c>
      <c r="M10716" s="13" t="str">
        <f t="shared" si="885"/>
        <v/>
      </c>
      <c r="P10716" s="46">
        <f t="shared" si="887"/>
        <v>0</v>
      </c>
      <c r="Q10716" s="20">
        <f t="shared" si="888"/>
        <v>1</v>
      </c>
      <c r="R10716" s="20">
        <f t="shared" si="889"/>
        <v>0</v>
      </c>
      <c r="S10716" s="18">
        <f t="shared" si="890"/>
        <v>0</v>
      </c>
      <c r="T10716" s="17" t="s">
        <v>694</v>
      </c>
    </row>
    <row r="10717" spans="1:21" ht="13.2" hidden="1">
      <c r="J10717" s="13" t="str">
        <f t="shared" si="886"/>
        <v/>
      </c>
      <c r="M10717" s="13" t="str">
        <f t="shared" si="885"/>
        <v/>
      </c>
      <c r="P10717" s="46">
        <f t="shared" si="887"/>
        <v>0</v>
      </c>
      <c r="Q10717" s="20">
        <f t="shared" si="888"/>
        <v>1</v>
      </c>
      <c r="R10717" s="20">
        <f t="shared" si="889"/>
        <v>0</v>
      </c>
      <c r="S10717" s="18">
        <f t="shared" si="890"/>
        <v>0</v>
      </c>
      <c r="T10717" s="17" t="s">
        <v>694</v>
      </c>
    </row>
    <row r="10718" spans="1:21" ht="13.2" hidden="1">
      <c r="A10718" s="64"/>
      <c r="J10718" s="13" t="str">
        <f t="shared" si="886"/>
        <v/>
      </c>
      <c r="M10718" s="13" t="str">
        <f t="shared" si="885"/>
        <v/>
      </c>
      <c r="P10718" s="46">
        <f t="shared" si="887"/>
        <v>0</v>
      </c>
      <c r="Q10718" s="20">
        <f t="shared" si="888"/>
        <v>1</v>
      </c>
      <c r="R10718" s="20">
        <f t="shared" si="889"/>
        <v>0</v>
      </c>
      <c r="S10718" s="18">
        <f t="shared" si="890"/>
        <v>0</v>
      </c>
      <c r="T10718" s="17" t="s">
        <v>694</v>
      </c>
    </row>
    <row r="10719" spans="1:21" ht="13.2" hidden="1">
      <c r="A10719" s="40"/>
      <c r="B10719" s="47"/>
      <c r="D10719" s="40"/>
      <c r="J10719" s="13" t="str">
        <f t="shared" si="886"/>
        <v/>
      </c>
      <c r="K10719" s="40"/>
      <c r="L10719" s="52"/>
      <c r="M10719" s="13" t="str">
        <f t="shared" si="885"/>
        <v/>
      </c>
      <c r="N10719" s="39"/>
      <c r="O10719" s="56"/>
      <c r="P10719" s="46">
        <f t="shared" si="887"/>
        <v>0</v>
      </c>
      <c r="Q10719" s="20">
        <f t="shared" si="888"/>
        <v>1</v>
      </c>
      <c r="R10719" s="20">
        <f t="shared" si="889"/>
        <v>0</v>
      </c>
      <c r="S10719" s="18">
        <f t="shared" si="890"/>
        <v>0</v>
      </c>
      <c r="T10719" s="17" t="s">
        <v>694</v>
      </c>
      <c r="U10719" s="40"/>
    </row>
    <row r="10720" spans="1:21" ht="13.2" hidden="1">
      <c r="A10720" s="40"/>
      <c r="B10720" s="47"/>
      <c r="D10720" s="40"/>
      <c r="J10720" s="13" t="str">
        <f t="shared" si="886"/>
        <v/>
      </c>
      <c r="K10720" s="40"/>
      <c r="L10720" s="52"/>
      <c r="M10720" s="13" t="str">
        <f t="shared" si="885"/>
        <v/>
      </c>
      <c r="N10720" s="39"/>
      <c r="O10720" s="56"/>
      <c r="P10720" s="46">
        <f t="shared" si="887"/>
        <v>0</v>
      </c>
      <c r="Q10720" s="20">
        <f t="shared" si="888"/>
        <v>1</v>
      </c>
      <c r="R10720" s="20">
        <f t="shared" si="889"/>
        <v>0</v>
      </c>
      <c r="S10720" s="18">
        <f t="shared" si="890"/>
        <v>0</v>
      </c>
      <c r="T10720" s="17" t="s">
        <v>694</v>
      </c>
      <c r="U10720" s="40"/>
    </row>
    <row r="10721" spans="10:20" ht="13.2" hidden="1">
      <c r="J10721" s="13" t="str">
        <f t="shared" si="886"/>
        <v/>
      </c>
      <c r="M10721" s="13" t="str">
        <f t="shared" si="885"/>
        <v/>
      </c>
      <c r="P10721" s="46">
        <f t="shared" si="887"/>
        <v>0</v>
      </c>
      <c r="Q10721" s="20">
        <f t="shared" si="888"/>
        <v>1</v>
      </c>
      <c r="R10721" s="20">
        <f t="shared" si="889"/>
        <v>0</v>
      </c>
      <c r="S10721" s="18">
        <f t="shared" si="890"/>
        <v>0</v>
      </c>
      <c r="T10721" s="17" t="s">
        <v>694</v>
      </c>
    </row>
    <row r="10722" spans="10:20" ht="13.2" hidden="1">
      <c r="J10722" s="13" t="str">
        <f t="shared" si="886"/>
        <v/>
      </c>
      <c r="M10722" s="13" t="str">
        <f t="shared" si="885"/>
        <v/>
      </c>
      <c r="P10722" s="46">
        <f t="shared" si="887"/>
        <v>0</v>
      </c>
      <c r="Q10722" s="20">
        <f t="shared" si="888"/>
        <v>1</v>
      </c>
      <c r="R10722" s="20">
        <f t="shared" si="889"/>
        <v>0</v>
      </c>
      <c r="S10722" s="18">
        <f t="shared" si="890"/>
        <v>0</v>
      </c>
      <c r="T10722" s="17" t="s">
        <v>694</v>
      </c>
    </row>
    <row r="10723" spans="10:20" ht="13.2" hidden="1">
      <c r="J10723" s="13" t="str">
        <f t="shared" si="886"/>
        <v/>
      </c>
      <c r="M10723" s="13" t="str">
        <f t="shared" si="885"/>
        <v/>
      </c>
      <c r="P10723" s="46">
        <f t="shared" si="887"/>
        <v>0</v>
      </c>
      <c r="Q10723" s="20">
        <f t="shared" si="888"/>
        <v>1</v>
      </c>
      <c r="R10723" s="20">
        <f t="shared" si="889"/>
        <v>0</v>
      </c>
      <c r="S10723" s="18">
        <f t="shared" si="890"/>
        <v>0</v>
      </c>
      <c r="T10723" s="17" t="s">
        <v>694</v>
      </c>
    </row>
    <row r="10724" spans="10:20" ht="13.2" hidden="1">
      <c r="J10724" s="13" t="str">
        <f t="shared" si="886"/>
        <v/>
      </c>
      <c r="M10724" s="13" t="str">
        <f t="shared" si="885"/>
        <v/>
      </c>
      <c r="P10724" s="46">
        <f t="shared" si="887"/>
        <v>0</v>
      </c>
      <c r="Q10724" s="20">
        <f t="shared" si="888"/>
        <v>1</v>
      </c>
      <c r="R10724" s="20">
        <f t="shared" si="889"/>
        <v>0</v>
      </c>
      <c r="S10724" s="18">
        <f t="shared" si="890"/>
        <v>0</v>
      </c>
      <c r="T10724" s="17" t="s">
        <v>694</v>
      </c>
    </row>
    <row r="10725" spans="10:20" ht="13.2" hidden="1">
      <c r="J10725" s="13" t="str">
        <f t="shared" si="886"/>
        <v/>
      </c>
      <c r="M10725" s="13" t="str">
        <f t="shared" si="885"/>
        <v/>
      </c>
      <c r="P10725" s="46">
        <f t="shared" si="887"/>
        <v>0</v>
      </c>
      <c r="Q10725" s="20">
        <f t="shared" si="888"/>
        <v>1</v>
      </c>
      <c r="R10725" s="20">
        <f t="shared" si="889"/>
        <v>0</v>
      </c>
      <c r="S10725" s="18">
        <f t="shared" si="890"/>
        <v>0</v>
      </c>
      <c r="T10725" s="17" t="s">
        <v>694</v>
      </c>
    </row>
    <row r="10726" spans="10:20" ht="13.2" hidden="1">
      <c r="J10726" s="13" t="str">
        <f t="shared" si="886"/>
        <v/>
      </c>
      <c r="M10726" s="13" t="str">
        <f t="shared" si="885"/>
        <v/>
      </c>
      <c r="P10726" s="46">
        <f t="shared" si="887"/>
        <v>0</v>
      </c>
      <c r="Q10726" s="20">
        <f t="shared" si="888"/>
        <v>1</v>
      </c>
      <c r="R10726" s="20">
        <f t="shared" si="889"/>
        <v>0</v>
      </c>
      <c r="S10726" s="18">
        <f t="shared" si="890"/>
        <v>0</v>
      </c>
      <c r="T10726" s="17" t="s">
        <v>694</v>
      </c>
    </row>
    <row r="10727" spans="10:20" ht="13.2" hidden="1">
      <c r="J10727" s="13" t="str">
        <f t="shared" si="886"/>
        <v/>
      </c>
      <c r="M10727" s="13" t="str">
        <f t="shared" si="885"/>
        <v/>
      </c>
      <c r="P10727" s="46">
        <f t="shared" si="887"/>
        <v>0</v>
      </c>
      <c r="Q10727" s="20">
        <f t="shared" si="888"/>
        <v>1</v>
      </c>
      <c r="R10727" s="20">
        <f t="shared" si="889"/>
        <v>0</v>
      </c>
      <c r="S10727" s="18">
        <f t="shared" si="890"/>
        <v>0</v>
      </c>
      <c r="T10727" s="17" t="s">
        <v>694</v>
      </c>
    </row>
    <row r="10728" spans="10:20" ht="13.2" hidden="1">
      <c r="J10728" s="13" t="str">
        <f t="shared" si="886"/>
        <v/>
      </c>
      <c r="M10728" s="13" t="str">
        <f t="shared" si="885"/>
        <v/>
      </c>
      <c r="P10728" s="46">
        <f t="shared" si="887"/>
        <v>0</v>
      </c>
      <c r="Q10728" s="20">
        <f t="shared" si="888"/>
        <v>1</v>
      </c>
      <c r="R10728" s="20">
        <f t="shared" si="889"/>
        <v>0</v>
      </c>
      <c r="S10728" s="18">
        <f t="shared" si="890"/>
        <v>0</v>
      </c>
      <c r="T10728" s="17" t="s">
        <v>694</v>
      </c>
    </row>
    <row r="10729" spans="10:20" ht="13.2" hidden="1">
      <c r="J10729" s="13" t="str">
        <f t="shared" si="886"/>
        <v/>
      </c>
      <c r="M10729" s="13" t="str">
        <f t="shared" si="885"/>
        <v/>
      </c>
      <c r="P10729" s="46">
        <f t="shared" si="887"/>
        <v>0</v>
      </c>
      <c r="Q10729" s="20">
        <f t="shared" si="888"/>
        <v>1</v>
      </c>
      <c r="R10729" s="20">
        <f t="shared" si="889"/>
        <v>0</v>
      </c>
      <c r="S10729" s="18">
        <f t="shared" si="890"/>
        <v>0</v>
      </c>
      <c r="T10729" s="17" t="s">
        <v>694</v>
      </c>
    </row>
    <row r="10730" spans="10:20" ht="13.2" hidden="1">
      <c r="J10730" s="13" t="str">
        <f t="shared" si="886"/>
        <v/>
      </c>
      <c r="M10730" s="13" t="str">
        <f t="shared" si="885"/>
        <v/>
      </c>
      <c r="P10730" s="46">
        <f t="shared" si="887"/>
        <v>0</v>
      </c>
      <c r="Q10730" s="20">
        <f t="shared" si="888"/>
        <v>1</v>
      </c>
      <c r="R10730" s="20">
        <f t="shared" si="889"/>
        <v>0</v>
      </c>
      <c r="S10730" s="18">
        <f t="shared" si="890"/>
        <v>0</v>
      </c>
      <c r="T10730" s="17" t="s">
        <v>694</v>
      </c>
    </row>
    <row r="10731" spans="10:20" ht="13.2" hidden="1">
      <c r="J10731" s="13" t="str">
        <f t="shared" si="886"/>
        <v/>
      </c>
      <c r="M10731" s="13" t="str">
        <f t="shared" si="885"/>
        <v/>
      </c>
      <c r="P10731" s="46">
        <f t="shared" si="887"/>
        <v>0</v>
      </c>
      <c r="Q10731" s="20">
        <f t="shared" si="888"/>
        <v>1</v>
      </c>
      <c r="R10731" s="20">
        <f t="shared" si="889"/>
        <v>0</v>
      </c>
      <c r="S10731" s="18">
        <f t="shared" si="890"/>
        <v>0</v>
      </c>
      <c r="T10731" s="17" t="s">
        <v>694</v>
      </c>
    </row>
    <row r="10732" spans="10:20" ht="13.2" hidden="1">
      <c r="J10732" s="13" t="str">
        <f t="shared" si="886"/>
        <v/>
      </c>
      <c r="M10732" s="13" t="str">
        <f t="shared" si="885"/>
        <v/>
      </c>
      <c r="P10732" s="46">
        <f t="shared" si="887"/>
        <v>0</v>
      </c>
      <c r="Q10732" s="20">
        <f t="shared" si="888"/>
        <v>1</v>
      </c>
      <c r="R10732" s="20">
        <f t="shared" si="889"/>
        <v>0</v>
      </c>
      <c r="S10732" s="18">
        <f t="shared" si="890"/>
        <v>0</v>
      </c>
      <c r="T10732" s="17" t="s">
        <v>694</v>
      </c>
    </row>
    <row r="10733" spans="10:20" ht="13.2" hidden="1">
      <c r="J10733" s="13" t="str">
        <f t="shared" si="886"/>
        <v/>
      </c>
      <c r="M10733" s="13" t="str">
        <f t="shared" si="885"/>
        <v/>
      </c>
      <c r="P10733" s="46">
        <f t="shared" si="887"/>
        <v>0</v>
      </c>
      <c r="Q10733" s="20">
        <f t="shared" si="888"/>
        <v>1</v>
      </c>
      <c r="R10733" s="20">
        <f t="shared" si="889"/>
        <v>0</v>
      </c>
      <c r="S10733" s="18">
        <f t="shared" si="890"/>
        <v>0</v>
      </c>
      <c r="T10733" s="17" t="s">
        <v>694</v>
      </c>
    </row>
    <row r="10734" spans="10:20" ht="13.2" hidden="1">
      <c r="J10734" s="13" t="str">
        <f t="shared" si="886"/>
        <v/>
      </c>
      <c r="M10734" s="13" t="str">
        <f t="shared" si="885"/>
        <v/>
      </c>
      <c r="P10734" s="46">
        <f t="shared" si="887"/>
        <v>0</v>
      </c>
      <c r="Q10734" s="20">
        <f t="shared" si="888"/>
        <v>1</v>
      </c>
      <c r="R10734" s="20">
        <f t="shared" si="889"/>
        <v>0</v>
      </c>
      <c r="S10734" s="18">
        <f t="shared" si="890"/>
        <v>0</v>
      </c>
      <c r="T10734" s="17" t="s">
        <v>694</v>
      </c>
    </row>
    <row r="10735" spans="10:20" ht="13.2" hidden="1">
      <c r="J10735" s="13" t="str">
        <f t="shared" si="886"/>
        <v/>
      </c>
      <c r="M10735" s="13" t="str">
        <f t="shared" si="885"/>
        <v/>
      </c>
      <c r="P10735" s="46">
        <f t="shared" si="887"/>
        <v>0</v>
      </c>
      <c r="Q10735" s="20">
        <f t="shared" si="888"/>
        <v>1</v>
      </c>
      <c r="R10735" s="20">
        <f t="shared" si="889"/>
        <v>0</v>
      </c>
      <c r="S10735" s="18">
        <f t="shared" si="890"/>
        <v>0</v>
      </c>
      <c r="T10735" s="17" t="s">
        <v>694</v>
      </c>
    </row>
    <row r="10736" spans="10:20" ht="13.2" hidden="1">
      <c r="J10736" s="13" t="str">
        <f t="shared" si="886"/>
        <v/>
      </c>
      <c r="M10736" s="13" t="str">
        <f t="shared" si="885"/>
        <v/>
      </c>
      <c r="P10736" s="46">
        <f t="shared" si="887"/>
        <v>0</v>
      </c>
      <c r="Q10736" s="20">
        <f t="shared" si="888"/>
        <v>1</v>
      </c>
      <c r="R10736" s="20">
        <f t="shared" si="889"/>
        <v>0</v>
      </c>
      <c r="S10736" s="18">
        <f t="shared" si="890"/>
        <v>0</v>
      </c>
      <c r="T10736" s="17" t="s">
        <v>694</v>
      </c>
    </row>
    <row r="10737" spans="1:21" ht="13.2" hidden="1">
      <c r="J10737" s="13" t="str">
        <f t="shared" si="886"/>
        <v/>
      </c>
      <c r="M10737" s="13" t="str">
        <f t="shared" si="885"/>
        <v/>
      </c>
      <c r="P10737" s="46">
        <f t="shared" si="887"/>
        <v>0</v>
      </c>
      <c r="Q10737" s="20">
        <f t="shared" si="888"/>
        <v>1</v>
      </c>
      <c r="R10737" s="20">
        <f t="shared" si="889"/>
        <v>0</v>
      </c>
      <c r="S10737" s="18">
        <f t="shared" si="890"/>
        <v>0</v>
      </c>
      <c r="T10737" s="17" t="s">
        <v>694</v>
      </c>
    </row>
    <row r="10738" spans="1:21" ht="13.2" hidden="1">
      <c r="J10738" s="13" t="str">
        <f t="shared" si="886"/>
        <v/>
      </c>
      <c r="M10738" s="13" t="str">
        <f t="shared" si="885"/>
        <v/>
      </c>
      <c r="P10738" s="46">
        <f t="shared" si="887"/>
        <v>0</v>
      </c>
      <c r="Q10738" s="20">
        <f t="shared" si="888"/>
        <v>1</v>
      </c>
      <c r="R10738" s="20">
        <f t="shared" si="889"/>
        <v>0</v>
      </c>
      <c r="S10738" s="18">
        <f t="shared" si="890"/>
        <v>0</v>
      </c>
      <c r="T10738" s="17" t="s">
        <v>694</v>
      </c>
    </row>
    <row r="10739" spans="1:21" ht="13.2" hidden="1">
      <c r="J10739" s="13" t="str">
        <f t="shared" si="886"/>
        <v/>
      </c>
      <c r="M10739" s="13" t="str">
        <f t="shared" si="885"/>
        <v/>
      </c>
      <c r="P10739" s="46">
        <f t="shared" si="887"/>
        <v>0</v>
      </c>
      <c r="Q10739" s="20">
        <f t="shared" si="888"/>
        <v>1</v>
      </c>
      <c r="R10739" s="20">
        <f t="shared" si="889"/>
        <v>0</v>
      </c>
      <c r="S10739" s="18">
        <f t="shared" si="890"/>
        <v>0</v>
      </c>
      <c r="T10739" s="17" t="s">
        <v>694</v>
      </c>
    </row>
    <row r="10740" spans="1:21" ht="13.2" hidden="1">
      <c r="J10740" s="13" t="str">
        <f t="shared" si="886"/>
        <v/>
      </c>
      <c r="M10740" s="13" t="str">
        <f t="shared" si="885"/>
        <v/>
      </c>
      <c r="P10740" s="46">
        <f t="shared" si="887"/>
        <v>0</v>
      </c>
      <c r="Q10740" s="20">
        <f t="shared" si="888"/>
        <v>1</v>
      </c>
      <c r="R10740" s="20">
        <f t="shared" si="889"/>
        <v>0</v>
      </c>
      <c r="S10740" s="18">
        <f t="shared" si="890"/>
        <v>0</v>
      </c>
      <c r="T10740" s="17" t="s">
        <v>694</v>
      </c>
    </row>
    <row r="10741" spans="1:21" ht="13.2" hidden="1">
      <c r="A10741" s="64"/>
      <c r="J10741" s="13" t="str">
        <f t="shared" si="886"/>
        <v/>
      </c>
      <c r="M10741" s="13" t="str">
        <f t="shared" si="885"/>
        <v/>
      </c>
      <c r="P10741" s="46">
        <f t="shared" si="887"/>
        <v>0</v>
      </c>
      <c r="Q10741" s="20">
        <f t="shared" si="888"/>
        <v>1</v>
      </c>
      <c r="R10741" s="20">
        <f t="shared" si="889"/>
        <v>0</v>
      </c>
      <c r="S10741" s="18">
        <f t="shared" si="890"/>
        <v>0</v>
      </c>
      <c r="T10741" s="17" t="s">
        <v>694</v>
      </c>
    </row>
    <row r="10742" spans="1:21" ht="13.2" hidden="1">
      <c r="J10742" s="13" t="str">
        <f t="shared" si="886"/>
        <v/>
      </c>
      <c r="M10742" s="13" t="str">
        <f t="shared" si="885"/>
        <v/>
      </c>
      <c r="P10742" s="46">
        <f t="shared" si="887"/>
        <v>0</v>
      </c>
      <c r="Q10742" s="20">
        <f t="shared" si="888"/>
        <v>1</v>
      </c>
      <c r="R10742" s="20">
        <f t="shared" si="889"/>
        <v>0</v>
      </c>
      <c r="S10742" s="18">
        <f t="shared" si="890"/>
        <v>0</v>
      </c>
      <c r="T10742" s="17" t="s">
        <v>694</v>
      </c>
    </row>
    <row r="10743" spans="1:21" ht="13.2" hidden="1">
      <c r="J10743" s="13" t="str">
        <f t="shared" si="886"/>
        <v/>
      </c>
      <c r="M10743" s="13" t="str">
        <f t="shared" si="885"/>
        <v/>
      </c>
      <c r="P10743" s="46">
        <f t="shared" si="887"/>
        <v>0</v>
      </c>
      <c r="Q10743" s="20">
        <f t="shared" si="888"/>
        <v>1</v>
      </c>
      <c r="R10743" s="20">
        <f t="shared" si="889"/>
        <v>0</v>
      </c>
      <c r="S10743" s="18">
        <f t="shared" si="890"/>
        <v>0</v>
      </c>
      <c r="T10743" s="17" t="s">
        <v>694</v>
      </c>
    </row>
    <row r="10744" spans="1:21" ht="13.2" hidden="1">
      <c r="J10744" s="13" t="str">
        <f t="shared" si="886"/>
        <v/>
      </c>
      <c r="M10744" s="13" t="str">
        <f t="shared" si="885"/>
        <v/>
      </c>
      <c r="P10744" s="46">
        <f t="shared" si="887"/>
        <v>0</v>
      </c>
      <c r="Q10744" s="20">
        <f t="shared" si="888"/>
        <v>1</v>
      </c>
      <c r="R10744" s="20">
        <f t="shared" si="889"/>
        <v>0</v>
      </c>
      <c r="S10744" s="18">
        <f t="shared" si="890"/>
        <v>0</v>
      </c>
      <c r="T10744" s="17" t="s">
        <v>694</v>
      </c>
    </row>
    <row r="10745" spans="1:21" ht="13.2" hidden="1">
      <c r="J10745" s="13" t="str">
        <f t="shared" si="886"/>
        <v/>
      </c>
      <c r="M10745" s="13" t="str">
        <f t="shared" ref="M10745:M10808" si="891">+LEFT(U10745,4)</f>
        <v/>
      </c>
      <c r="P10745" s="46">
        <f t="shared" si="887"/>
        <v>0</v>
      </c>
      <c r="Q10745" s="20">
        <f t="shared" si="888"/>
        <v>1</v>
      </c>
      <c r="R10745" s="20">
        <f t="shared" si="889"/>
        <v>0</v>
      </c>
      <c r="S10745" s="18">
        <f t="shared" si="890"/>
        <v>0</v>
      </c>
      <c r="T10745" s="17" t="s">
        <v>694</v>
      </c>
    </row>
    <row r="10746" spans="1:21" ht="13.2" hidden="1">
      <c r="J10746" s="13" t="str">
        <f t="shared" si="886"/>
        <v/>
      </c>
      <c r="M10746" s="13" t="str">
        <f t="shared" si="891"/>
        <v/>
      </c>
      <c r="P10746" s="46">
        <f t="shared" si="887"/>
        <v>0</v>
      </c>
      <c r="Q10746" s="20">
        <f t="shared" si="888"/>
        <v>1</v>
      </c>
      <c r="R10746" s="20">
        <f t="shared" si="889"/>
        <v>0</v>
      </c>
      <c r="S10746" s="18">
        <f t="shared" si="890"/>
        <v>0</v>
      </c>
      <c r="T10746" s="17" t="s">
        <v>694</v>
      </c>
    </row>
    <row r="10747" spans="1:21" ht="13.2" hidden="1">
      <c r="J10747" s="13" t="str">
        <f t="shared" si="886"/>
        <v/>
      </c>
      <c r="M10747" s="13" t="str">
        <f t="shared" si="891"/>
        <v/>
      </c>
      <c r="P10747" s="46">
        <f t="shared" si="887"/>
        <v>0</v>
      </c>
      <c r="Q10747" s="20">
        <f t="shared" si="888"/>
        <v>1</v>
      </c>
      <c r="R10747" s="20">
        <f t="shared" si="889"/>
        <v>0</v>
      </c>
      <c r="S10747" s="18">
        <f t="shared" si="890"/>
        <v>0</v>
      </c>
      <c r="T10747" s="17" t="s">
        <v>694</v>
      </c>
    </row>
    <row r="10748" spans="1:21" ht="13.2" hidden="1">
      <c r="A10748" s="40"/>
      <c r="B10748" s="47"/>
      <c r="D10748" s="40"/>
      <c r="J10748" s="13" t="str">
        <f t="shared" si="886"/>
        <v/>
      </c>
      <c r="K10748" s="40"/>
      <c r="L10748" s="52"/>
      <c r="M10748" s="13" t="str">
        <f t="shared" si="891"/>
        <v/>
      </c>
      <c r="N10748" s="39"/>
      <c r="O10748" s="56"/>
      <c r="P10748" s="46">
        <f t="shared" si="887"/>
        <v>0</v>
      </c>
      <c r="Q10748" s="20">
        <f t="shared" si="888"/>
        <v>1</v>
      </c>
      <c r="R10748" s="20">
        <f t="shared" si="889"/>
        <v>0</v>
      </c>
      <c r="S10748" s="18">
        <f t="shared" si="890"/>
        <v>0</v>
      </c>
      <c r="T10748" s="17" t="s">
        <v>694</v>
      </c>
      <c r="U10748" s="40"/>
    </row>
    <row r="10749" spans="1:21" ht="13.2" hidden="1">
      <c r="J10749" s="13" t="str">
        <f t="shared" si="886"/>
        <v/>
      </c>
      <c r="M10749" s="13" t="str">
        <f t="shared" si="891"/>
        <v/>
      </c>
      <c r="P10749" s="46">
        <f t="shared" si="887"/>
        <v>0</v>
      </c>
      <c r="Q10749" s="20">
        <f t="shared" si="888"/>
        <v>1</v>
      </c>
      <c r="R10749" s="20">
        <f t="shared" si="889"/>
        <v>0</v>
      </c>
      <c r="S10749" s="18">
        <f t="shared" si="890"/>
        <v>0</v>
      </c>
      <c r="T10749" s="17" t="s">
        <v>694</v>
      </c>
    </row>
    <row r="10750" spans="1:21" ht="13.2" hidden="1">
      <c r="J10750" s="13" t="str">
        <f t="shared" si="886"/>
        <v/>
      </c>
      <c r="M10750" s="13" t="str">
        <f t="shared" si="891"/>
        <v/>
      </c>
      <c r="P10750" s="46">
        <f t="shared" si="887"/>
        <v>0</v>
      </c>
      <c r="Q10750" s="20">
        <f t="shared" si="888"/>
        <v>1</v>
      </c>
      <c r="R10750" s="20">
        <f t="shared" si="889"/>
        <v>0</v>
      </c>
      <c r="S10750" s="18">
        <f t="shared" si="890"/>
        <v>0</v>
      </c>
      <c r="T10750" s="17" t="s">
        <v>694</v>
      </c>
    </row>
    <row r="10751" spans="1:21" ht="13.2" hidden="1">
      <c r="J10751" s="13" t="str">
        <f t="shared" si="886"/>
        <v/>
      </c>
      <c r="M10751" s="13" t="str">
        <f t="shared" si="891"/>
        <v/>
      </c>
      <c r="P10751" s="46">
        <f t="shared" si="887"/>
        <v>0</v>
      </c>
      <c r="Q10751" s="20">
        <f t="shared" si="888"/>
        <v>1</v>
      </c>
      <c r="R10751" s="20">
        <f t="shared" si="889"/>
        <v>0</v>
      </c>
      <c r="S10751" s="18">
        <f t="shared" si="890"/>
        <v>0</v>
      </c>
      <c r="T10751" s="17" t="s">
        <v>694</v>
      </c>
    </row>
    <row r="10752" spans="1:21" ht="13.2" hidden="1">
      <c r="J10752" s="13" t="str">
        <f t="shared" si="886"/>
        <v/>
      </c>
      <c r="M10752" s="13" t="str">
        <f t="shared" si="891"/>
        <v/>
      </c>
      <c r="P10752" s="46">
        <f t="shared" si="887"/>
        <v>0</v>
      </c>
      <c r="Q10752" s="20">
        <f t="shared" si="888"/>
        <v>1</v>
      </c>
      <c r="R10752" s="20">
        <f t="shared" si="889"/>
        <v>0</v>
      </c>
      <c r="S10752" s="18">
        <f t="shared" si="890"/>
        <v>0</v>
      </c>
      <c r="T10752" s="17" t="s">
        <v>694</v>
      </c>
    </row>
    <row r="10753" spans="1:20" ht="13.2" hidden="1">
      <c r="J10753" s="13" t="str">
        <f t="shared" si="886"/>
        <v/>
      </c>
      <c r="M10753" s="13" t="str">
        <f t="shared" si="891"/>
        <v/>
      </c>
      <c r="P10753" s="46">
        <f t="shared" si="887"/>
        <v>0</v>
      </c>
      <c r="Q10753" s="20">
        <f t="shared" si="888"/>
        <v>1</v>
      </c>
      <c r="R10753" s="20">
        <f t="shared" si="889"/>
        <v>0</v>
      </c>
      <c r="S10753" s="18">
        <f t="shared" si="890"/>
        <v>0</v>
      </c>
      <c r="T10753" s="17" t="s">
        <v>694</v>
      </c>
    </row>
    <row r="10754" spans="1:20" ht="13.2" hidden="1">
      <c r="J10754" s="13" t="str">
        <f t="shared" ref="J10754:J10817" si="892">+LEFT(U10754,4)</f>
        <v/>
      </c>
      <c r="M10754" s="13" t="str">
        <f t="shared" si="891"/>
        <v/>
      </c>
      <c r="P10754" s="46">
        <f t="shared" ref="P10754:P10817" si="893">ROUND(O10754*L10754,2)</f>
        <v>0</v>
      </c>
      <c r="Q10754" s="20">
        <f t="shared" ref="Q10754:Q10817" si="894">IF(N10754="HKD",7.8,IF(N10754="CNY",6.4,1))</f>
        <v>1</v>
      </c>
      <c r="R10754" s="20">
        <f t="shared" ref="R10754:R10817" si="895">+O10754/Q10754</f>
        <v>0</v>
      </c>
      <c r="S10754" s="18">
        <f t="shared" ref="S10754:S10817" si="896">+R10754*L10754</f>
        <v>0</v>
      </c>
      <c r="T10754" s="17" t="s">
        <v>694</v>
      </c>
    </row>
    <row r="10755" spans="1:20" ht="13.2" hidden="1">
      <c r="A10755" s="64"/>
      <c r="J10755" s="13" t="str">
        <f t="shared" si="892"/>
        <v/>
      </c>
      <c r="M10755" s="13" t="str">
        <f t="shared" si="891"/>
        <v/>
      </c>
      <c r="P10755" s="46">
        <f t="shared" si="893"/>
        <v>0</v>
      </c>
      <c r="Q10755" s="20">
        <f t="shared" si="894"/>
        <v>1</v>
      </c>
      <c r="R10755" s="20">
        <f t="shared" si="895"/>
        <v>0</v>
      </c>
      <c r="S10755" s="18">
        <f t="shared" si="896"/>
        <v>0</v>
      </c>
      <c r="T10755" s="17" t="s">
        <v>694</v>
      </c>
    </row>
    <row r="10756" spans="1:20" ht="13.2" hidden="1">
      <c r="A10756" s="64"/>
      <c r="J10756" s="13" t="str">
        <f t="shared" si="892"/>
        <v/>
      </c>
      <c r="M10756" s="13" t="str">
        <f t="shared" si="891"/>
        <v/>
      </c>
      <c r="P10756" s="46">
        <f t="shared" si="893"/>
        <v>0</v>
      </c>
      <c r="Q10756" s="20">
        <f t="shared" si="894"/>
        <v>1</v>
      </c>
      <c r="R10756" s="20">
        <f t="shared" si="895"/>
        <v>0</v>
      </c>
      <c r="S10756" s="18">
        <f t="shared" si="896"/>
        <v>0</v>
      </c>
      <c r="T10756" s="17" t="s">
        <v>694</v>
      </c>
    </row>
    <row r="10757" spans="1:20" ht="13.2" hidden="1">
      <c r="A10757" s="64"/>
      <c r="J10757" s="13" t="str">
        <f t="shared" si="892"/>
        <v/>
      </c>
      <c r="M10757" s="13" t="str">
        <f t="shared" si="891"/>
        <v/>
      </c>
      <c r="P10757" s="46">
        <f t="shared" si="893"/>
        <v>0</v>
      </c>
      <c r="Q10757" s="20">
        <f t="shared" si="894"/>
        <v>1</v>
      </c>
      <c r="R10757" s="20">
        <f t="shared" si="895"/>
        <v>0</v>
      </c>
      <c r="S10757" s="18">
        <f t="shared" si="896"/>
        <v>0</v>
      </c>
      <c r="T10757" s="17" t="s">
        <v>694</v>
      </c>
    </row>
    <row r="10758" spans="1:20" ht="13.2" hidden="1">
      <c r="J10758" s="13" t="str">
        <f t="shared" si="892"/>
        <v/>
      </c>
      <c r="M10758" s="13" t="str">
        <f t="shared" si="891"/>
        <v/>
      </c>
      <c r="P10758" s="46">
        <f t="shared" si="893"/>
        <v>0</v>
      </c>
      <c r="Q10758" s="20">
        <f t="shared" si="894"/>
        <v>1</v>
      </c>
      <c r="R10758" s="20">
        <f t="shared" si="895"/>
        <v>0</v>
      </c>
      <c r="S10758" s="18">
        <f t="shared" si="896"/>
        <v>0</v>
      </c>
      <c r="T10758" s="17" t="s">
        <v>694</v>
      </c>
    </row>
    <row r="10759" spans="1:20" ht="13.2" hidden="1">
      <c r="J10759" s="13" t="str">
        <f t="shared" si="892"/>
        <v/>
      </c>
      <c r="M10759" s="13" t="str">
        <f t="shared" si="891"/>
        <v/>
      </c>
      <c r="P10759" s="46">
        <f t="shared" si="893"/>
        <v>0</v>
      </c>
      <c r="Q10759" s="20">
        <f t="shared" si="894"/>
        <v>1</v>
      </c>
      <c r="R10759" s="20">
        <f t="shared" si="895"/>
        <v>0</v>
      </c>
      <c r="S10759" s="18">
        <f t="shared" si="896"/>
        <v>0</v>
      </c>
      <c r="T10759" s="17" t="s">
        <v>694</v>
      </c>
    </row>
    <row r="10760" spans="1:20" ht="13.2" hidden="1">
      <c r="J10760" s="13" t="str">
        <f t="shared" si="892"/>
        <v/>
      </c>
      <c r="M10760" s="13" t="str">
        <f t="shared" si="891"/>
        <v/>
      </c>
      <c r="P10760" s="46">
        <f t="shared" si="893"/>
        <v>0</v>
      </c>
      <c r="Q10760" s="20">
        <f t="shared" si="894"/>
        <v>1</v>
      </c>
      <c r="R10760" s="20">
        <f t="shared" si="895"/>
        <v>0</v>
      </c>
      <c r="S10760" s="18">
        <f t="shared" si="896"/>
        <v>0</v>
      </c>
      <c r="T10760" s="17" t="s">
        <v>694</v>
      </c>
    </row>
    <row r="10761" spans="1:20" ht="13.2" hidden="1">
      <c r="J10761" s="13" t="str">
        <f t="shared" si="892"/>
        <v/>
      </c>
      <c r="M10761" s="13" t="str">
        <f t="shared" si="891"/>
        <v/>
      </c>
      <c r="P10761" s="46">
        <f t="shared" si="893"/>
        <v>0</v>
      </c>
      <c r="Q10761" s="20">
        <f t="shared" si="894"/>
        <v>1</v>
      </c>
      <c r="R10761" s="20">
        <f t="shared" si="895"/>
        <v>0</v>
      </c>
      <c r="S10761" s="18">
        <f t="shared" si="896"/>
        <v>0</v>
      </c>
      <c r="T10761" s="17" t="s">
        <v>694</v>
      </c>
    </row>
    <row r="10762" spans="1:20" ht="13.2" hidden="1">
      <c r="J10762" s="13" t="str">
        <f t="shared" si="892"/>
        <v/>
      </c>
      <c r="M10762" s="13" t="str">
        <f t="shared" si="891"/>
        <v/>
      </c>
      <c r="P10762" s="46">
        <f t="shared" si="893"/>
        <v>0</v>
      </c>
      <c r="Q10762" s="20">
        <f t="shared" si="894"/>
        <v>1</v>
      </c>
      <c r="R10762" s="20">
        <f t="shared" si="895"/>
        <v>0</v>
      </c>
      <c r="S10762" s="18">
        <f t="shared" si="896"/>
        <v>0</v>
      </c>
      <c r="T10762" s="17" t="s">
        <v>694</v>
      </c>
    </row>
    <row r="10763" spans="1:20" ht="13.2" hidden="1">
      <c r="J10763" s="13" t="str">
        <f t="shared" si="892"/>
        <v/>
      </c>
      <c r="M10763" s="13" t="str">
        <f t="shared" si="891"/>
        <v/>
      </c>
      <c r="P10763" s="46">
        <f t="shared" si="893"/>
        <v>0</v>
      </c>
      <c r="Q10763" s="20">
        <f t="shared" si="894"/>
        <v>1</v>
      </c>
      <c r="R10763" s="20">
        <f t="shared" si="895"/>
        <v>0</v>
      </c>
      <c r="S10763" s="18">
        <f t="shared" si="896"/>
        <v>0</v>
      </c>
      <c r="T10763" s="17" t="s">
        <v>694</v>
      </c>
    </row>
    <row r="10764" spans="1:20" ht="13.2" hidden="1">
      <c r="A10764" s="64"/>
      <c r="J10764" s="13" t="str">
        <f t="shared" si="892"/>
        <v/>
      </c>
      <c r="M10764" s="13" t="str">
        <f t="shared" si="891"/>
        <v/>
      </c>
      <c r="P10764" s="46">
        <f t="shared" si="893"/>
        <v>0</v>
      </c>
      <c r="Q10764" s="20">
        <f t="shared" si="894"/>
        <v>1</v>
      </c>
      <c r="R10764" s="20">
        <f t="shared" si="895"/>
        <v>0</v>
      </c>
      <c r="S10764" s="18">
        <f t="shared" si="896"/>
        <v>0</v>
      </c>
      <c r="T10764" s="17" t="s">
        <v>694</v>
      </c>
    </row>
    <row r="10765" spans="1:20" ht="13.2" hidden="1">
      <c r="A10765" s="64"/>
      <c r="J10765" s="13" t="str">
        <f t="shared" si="892"/>
        <v/>
      </c>
      <c r="M10765" s="13" t="str">
        <f t="shared" si="891"/>
        <v/>
      </c>
      <c r="P10765" s="46">
        <f t="shared" si="893"/>
        <v>0</v>
      </c>
      <c r="Q10765" s="20">
        <f t="shared" si="894"/>
        <v>1</v>
      </c>
      <c r="R10765" s="20">
        <f t="shared" si="895"/>
        <v>0</v>
      </c>
      <c r="S10765" s="18">
        <f t="shared" si="896"/>
        <v>0</v>
      </c>
      <c r="T10765" s="17" t="s">
        <v>694</v>
      </c>
    </row>
    <row r="10766" spans="1:20" ht="13.2" hidden="1">
      <c r="J10766" s="13" t="str">
        <f t="shared" si="892"/>
        <v/>
      </c>
      <c r="M10766" s="13" t="str">
        <f t="shared" si="891"/>
        <v/>
      </c>
      <c r="P10766" s="46">
        <f t="shared" si="893"/>
        <v>0</v>
      </c>
      <c r="Q10766" s="20">
        <f t="shared" si="894"/>
        <v>1</v>
      </c>
      <c r="R10766" s="20">
        <f t="shared" si="895"/>
        <v>0</v>
      </c>
      <c r="S10766" s="18">
        <f t="shared" si="896"/>
        <v>0</v>
      </c>
      <c r="T10766" s="17" t="s">
        <v>694</v>
      </c>
    </row>
    <row r="10767" spans="1:20" ht="13.2" hidden="1">
      <c r="A10767" s="64"/>
      <c r="J10767" s="13" t="str">
        <f t="shared" si="892"/>
        <v/>
      </c>
      <c r="M10767" s="13" t="str">
        <f t="shared" si="891"/>
        <v/>
      </c>
      <c r="P10767" s="46">
        <f t="shared" si="893"/>
        <v>0</v>
      </c>
      <c r="Q10767" s="20">
        <f t="shared" si="894"/>
        <v>1</v>
      </c>
      <c r="R10767" s="20">
        <f t="shared" si="895"/>
        <v>0</v>
      </c>
      <c r="S10767" s="18">
        <f t="shared" si="896"/>
        <v>0</v>
      </c>
      <c r="T10767" s="17" t="s">
        <v>694</v>
      </c>
    </row>
    <row r="10768" spans="1:20" ht="13.2" hidden="1">
      <c r="A10768" s="64"/>
      <c r="J10768" s="13" t="str">
        <f t="shared" si="892"/>
        <v/>
      </c>
      <c r="M10768" s="13" t="str">
        <f t="shared" si="891"/>
        <v/>
      </c>
      <c r="P10768" s="46">
        <f t="shared" si="893"/>
        <v>0</v>
      </c>
      <c r="Q10768" s="20">
        <f t="shared" si="894"/>
        <v>1</v>
      </c>
      <c r="R10768" s="20">
        <f t="shared" si="895"/>
        <v>0</v>
      </c>
      <c r="S10768" s="18">
        <f t="shared" si="896"/>
        <v>0</v>
      </c>
      <c r="T10768" s="17" t="s">
        <v>694</v>
      </c>
    </row>
    <row r="10769" spans="1:20" ht="13.2" hidden="1">
      <c r="A10769" s="64"/>
      <c r="J10769" s="13" t="str">
        <f t="shared" si="892"/>
        <v/>
      </c>
      <c r="M10769" s="13" t="str">
        <f t="shared" si="891"/>
        <v/>
      </c>
      <c r="P10769" s="46">
        <f t="shared" si="893"/>
        <v>0</v>
      </c>
      <c r="Q10769" s="20">
        <f t="shared" si="894"/>
        <v>1</v>
      </c>
      <c r="R10769" s="20">
        <f t="shared" si="895"/>
        <v>0</v>
      </c>
      <c r="S10769" s="18">
        <f t="shared" si="896"/>
        <v>0</v>
      </c>
      <c r="T10769" s="17" t="s">
        <v>694</v>
      </c>
    </row>
    <row r="10770" spans="1:20" ht="13.2" hidden="1">
      <c r="A10770" s="64"/>
      <c r="J10770" s="13" t="str">
        <f t="shared" si="892"/>
        <v/>
      </c>
      <c r="M10770" s="13" t="str">
        <f t="shared" si="891"/>
        <v/>
      </c>
      <c r="P10770" s="46">
        <f t="shared" si="893"/>
        <v>0</v>
      </c>
      <c r="Q10770" s="20">
        <f t="shared" si="894"/>
        <v>1</v>
      </c>
      <c r="R10770" s="20">
        <f t="shared" si="895"/>
        <v>0</v>
      </c>
      <c r="S10770" s="18">
        <f t="shared" si="896"/>
        <v>0</v>
      </c>
      <c r="T10770" s="17" t="s">
        <v>694</v>
      </c>
    </row>
    <row r="10771" spans="1:20" ht="13.2" hidden="1">
      <c r="A10771" s="64"/>
      <c r="J10771" s="13" t="str">
        <f t="shared" si="892"/>
        <v/>
      </c>
      <c r="M10771" s="13" t="str">
        <f t="shared" si="891"/>
        <v/>
      </c>
      <c r="P10771" s="46">
        <f t="shared" si="893"/>
        <v>0</v>
      </c>
      <c r="Q10771" s="20">
        <f t="shared" si="894"/>
        <v>1</v>
      </c>
      <c r="R10771" s="20">
        <f t="shared" si="895"/>
        <v>0</v>
      </c>
      <c r="S10771" s="18">
        <f t="shared" si="896"/>
        <v>0</v>
      </c>
      <c r="T10771" s="17" t="s">
        <v>694</v>
      </c>
    </row>
    <row r="10772" spans="1:20" ht="13.2" hidden="1">
      <c r="A10772" s="64"/>
      <c r="J10772" s="13" t="str">
        <f t="shared" si="892"/>
        <v/>
      </c>
      <c r="M10772" s="13" t="str">
        <f t="shared" si="891"/>
        <v/>
      </c>
      <c r="P10772" s="46">
        <f t="shared" si="893"/>
        <v>0</v>
      </c>
      <c r="Q10772" s="20">
        <f t="shared" si="894"/>
        <v>1</v>
      </c>
      <c r="R10772" s="20">
        <f t="shared" si="895"/>
        <v>0</v>
      </c>
      <c r="S10772" s="18">
        <f t="shared" si="896"/>
        <v>0</v>
      </c>
      <c r="T10772" s="17" t="s">
        <v>694</v>
      </c>
    </row>
    <row r="10773" spans="1:20" ht="13.2" hidden="1">
      <c r="A10773" s="64"/>
      <c r="J10773" s="13" t="str">
        <f t="shared" si="892"/>
        <v/>
      </c>
      <c r="M10773" s="13" t="str">
        <f t="shared" si="891"/>
        <v/>
      </c>
      <c r="P10773" s="46">
        <f t="shared" si="893"/>
        <v>0</v>
      </c>
      <c r="Q10773" s="20">
        <f t="shared" si="894"/>
        <v>1</v>
      </c>
      <c r="R10773" s="20">
        <f t="shared" si="895"/>
        <v>0</v>
      </c>
      <c r="S10773" s="18">
        <f t="shared" si="896"/>
        <v>0</v>
      </c>
      <c r="T10773" s="17" t="s">
        <v>694</v>
      </c>
    </row>
    <row r="10774" spans="1:20" ht="13.2" hidden="1">
      <c r="J10774" s="13" t="str">
        <f t="shared" si="892"/>
        <v/>
      </c>
      <c r="M10774" s="13" t="str">
        <f t="shared" si="891"/>
        <v/>
      </c>
      <c r="P10774" s="46">
        <f t="shared" si="893"/>
        <v>0</v>
      </c>
      <c r="Q10774" s="20">
        <f t="shared" si="894"/>
        <v>1</v>
      </c>
      <c r="R10774" s="20">
        <f t="shared" si="895"/>
        <v>0</v>
      </c>
      <c r="S10774" s="18">
        <f t="shared" si="896"/>
        <v>0</v>
      </c>
      <c r="T10774" s="17" t="s">
        <v>694</v>
      </c>
    </row>
    <row r="10775" spans="1:20" ht="13.2" hidden="1">
      <c r="J10775" s="13" t="str">
        <f t="shared" si="892"/>
        <v/>
      </c>
      <c r="M10775" s="13" t="str">
        <f t="shared" si="891"/>
        <v/>
      </c>
      <c r="P10775" s="46">
        <f t="shared" si="893"/>
        <v>0</v>
      </c>
      <c r="Q10775" s="20">
        <f t="shared" si="894"/>
        <v>1</v>
      </c>
      <c r="R10775" s="20">
        <f t="shared" si="895"/>
        <v>0</v>
      </c>
      <c r="S10775" s="18">
        <f t="shared" si="896"/>
        <v>0</v>
      </c>
      <c r="T10775" s="17" t="s">
        <v>694</v>
      </c>
    </row>
    <row r="10776" spans="1:20" ht="13.2" hidden="1">
      <c r="J10776" s="13" t="str">
        <f t="shared" si="892"/>
        <v/>
      </c>
      <c r="M10776" s="13" t="str">
        <f t="shared" si="891"/>
        <v/>
      </c>
      <c r="P10776" s="46">
        <f t="shared" si="893"/>
        <v>0</v>
      </c>
      <c r="Q10776" s="20">
        <f t="shared" si="894"/>
        <v>1</v>
      </c>
      <c r="R10776" s="20">
        <f t="shared" si="895"/>
        <v>0</v>
      </c>
      <c r="S10776" s="18">
        <f t="shared" si="896"/>
        <v>0</v>
      </c>
      <c r="T10776" s="17" t="s">
        <v>694</v>
      </c>
    </row>
    <row r="10777" spans="1:20" ht="13.2" hidden="1">
      <c r="J10777" s="13" t="str">
        <f t="shared" si="892"/>
        <v/>
      </c>
      <c r="M10777" s="13" t="str">
        <f t="shared" si="891"/>
        <v/>
      </c>
      <c r="P10777" s="46">
        <f t="shared" si="893"/>
        <v>0</v>
      </c>
      <c r="Q10777" s="20">
        <f t="shared" si="894"/>
        <v>1</v>
      </c>
      <c r="R10777" s="20">
        <f t="shared" si="895"/>
        <v>0</v>
      </c>
      <c r="S10777" s="18">
        <f t="shared" si="896"/>
        <v>0</v>
      </c>
      <c r="T10777" s="17" t="s">
        <v>694</v>
      </c>
    </row>
    <row r="10778" spans="1:20" ht="13.2" hidden="1">
      <c r="J10778" s="13" t="str">
        <f t="shared" si="892"/>
        <v/>
      </c>
      <c r="M10778" s="13" t="str">
        <f t="shared" si="891"/>
        <v/>
      </c>
      <c r="P10778" s="46">
        <f t="shared" si="893"/>
        <v>0</v>
      </c>
      <c r="Q10778" s="20">
        <f t="shared" si="894"/>
        <v>1</v>
      </c>
      <c r="R10778" s="20">
        <f t="shared" si="895"/>
        <v>0</v>
      </c>
      <c r="S10778" s="18">
        <f t="shared" si="896"/>
        <v>0</v>
      </c>
      <c r="T10778" s="17" t="s">
        <v>694</v>
      </c>
    </row>
    <row r="10779" spans="1:20" ht="13.2" hidden="1">
      <c r="J10779" s="13" t="str">
        <f t="shared" si="892"/>
        <v/>
      </c>
      <c r="M10779" s="13" t="str">
        <f t="shared" si="891"/>
        <v/>
      </c>
      <c r="P10779" s="46">
        <f t="shared" si="893"/>
        <v>0</v>
      </c>
      <c r="Q10779" s="20">
        <f t="shared" si="894"/>
        <v>1</v>
      </c>
      <c r="R10779" s="20">
        <f t="shared" si="895"/>
        <v>0</v>
      </c>
      <c r="S10779" s="18">
        <f t="shared" si="896"/>
        <v>0</v>
      </c>
      <c r="T10779" s="17" t="s">
        <v>694</v>
      </c>
    </row>
    <row r="10780" spans="1:20" ht="13.2" hidden="1">
      <c r="A10780" s="64"/>
      <c r="J10780" s="13" t="str">
        <f t="shared" si="892"/>
        <v/>
      </c>
      <c r="M10780" s="13" t="str">
        <f t="shared" si="891"/>
        <v/>
      </c>
      <c r="P10780" s="46">
        <f t="shared" si="893"/>
        <v>0</v>
      </c>
      <c r="Q10780" s="20">
        <f t="shared" si="894"/>
        <v>1</v>
      </c>
      <c r="R10780" s="20">
        <f t="shared" si="895"/>
        <v>0</v>
      </c>
      <c r="S10780" s="18">
        <f t="shared" si="896"/>
        <v>0</v>
      </c>
      <c r="T10780" s="17" t="s">
        <v>694</v>
      </c>
    </row>
    <row r="10781" spans="1:20" ht="13.2" hidden="1">
      <c r="A10781" s="64"/>
      <c r="J10781" s="13" t="str">
        <f t="shared" si="892"/>
        <v/>
      </c>
      <c r="M10781" s="13" t="str">
        <f t="shared" si="891"/>
        <v/>
      </c>
      <c r="P10781" s="46">
        <f t="shared" si="893"/>
        <v>0</v>
      </c>
      <c r="Q10781" s="20">
        <f t="shared" si="894"/>
        <v>1</v>
      </c>
      <c r="R10781" s="20">
        <f t="shared" si="895"/>
        <v>0</v>
      </c>
      <c r="S10781" s="18">
        <f t="shared" si="896"/>
        <v>0</v>
      </c>
      <c r="T10781" s="17" t="s">
        <v>694</v>
      </c>
    </row>
    <row r="10782" spans="1:20" ht="13.2" hidden="1">
      <c r="A10782" s="64"/>
      <c r="J10782" s="13" t="str">
        <f t="shared" si="892"/>
        <v/>
      </c>
      <c r="M10782" s="13" t="str">
        <f t="shared" si="891"/>
        <v/>
      </c>
      <c r="P10782" s="46">
        <f t="shared" si="893"/>
        <v>0</v>
      </c>
      <c r="Q10782" s="20">
        <f t="shared" si="894"/>
        <v>1</v>
      </c>
      <c r="R10782" s="20">
        <f t="shared" si="895"/>
        <v>0</v>
      </c>
      <c r="S10782" s="18">
        <f t="shared" si="896"/>
        <v>0</v>
      </c>
      <c r="T10782" s="17" t="s">
        <v>694</v>
      </c>
    </row>
    <row r="10783" spans="1:20" ht="13.2" hidden="1">
      <c r="A10783" s="64"/>
      <c r="J10783" s="13" t="str">
        <f t="shared" si="892"/>
        <v/>
      </c>
      <c r="M10783" s="13" t="str">
        <f t="shared" si="891"/>
        <v/>
      </c>
      <c r="P10783" s="46">
        <f t="shared" si="893"/>
        <v>0</v>
      </c>
      <c r="Q10783" s="20">
        <f t="shared" si="894"/>
        <v>1</v>
      </c>
      <c r="R10783" s="20">
        <f t="shared" si="895"/>
        <v>0</v>
      </c>
      <c r="S10783" s="18">
        <f t="shared" si="896"/>
        <v>0</v>
      </c>
      <c r="T10783" s="17" t="s">
        <v>694</v>
      </c>
    </row>
    <row r="10784" spans="1:20" ht="13.2" hidden="1">
      <c r="A10784" s="64"/>
      <c r="J10784" s="13" t="str">
        <f t="shared" si="892"/>
        <v/>
      </c>
      <c r="M10784" s="13" t="str">
        <f t="shared" si="891"/>
        <v/>
      </c>
      <c r="P10784" s="46">
        <f t="shared" si="893"/>
        <v>0</v>
      </c>
      <c r="Q10784" s="20">
        <f t="shared" si="894"/>
        <v>1</v>
      </c>
      <c r="R10784" s="20">
        <f t="shared" si="895"/>
        <v>0</v>
      </c>
      <c r="S10784" s="18">
        <f t="shared" si="896"/>
        <v>0</v>
      </c>
      <c r="T10784" s="17" t="s">
        <v>694</v>
      </c>
    </row>
    <row r="10785" spans="1:20" ht="13.2" hidden="1">
      <c r="A10785" s="64"/>
      <c r="J10785" s="13" t="str">
        <f t="shared" si="892"/>
        <v/>
      </c>
      <c r="M10785" s="13" t="str">
        <f t="shared" si="891"/>
        <v/>
      </c>
      <c r="P10785" s="46">
        <f t="shared" si="893"/>
        <v>0</v>
      </c>
      <c r="Q10785" s="20">
        <f t="shared" si="894"/>
        <v>1</v>
      </c>
      <c r="R10785" s="20">
        <f t="shared" si="895"/>
        <v>0</v>
      </c>
      <c r="S10785" s="18">
        <f t="shared" si="896"/>
        <v>0</v>
      </c>
      <c r="T10785" s="17" t="s">
        <v>694</v>
      </c>
    </row>
    <row r="10786" spans="1:20" ht="13.2" hidden="1">
      <c r="A10786" s="64"/>
      <c r="J10786" s="13" t="str">
        <f t="shared" si="892"/>
        <v/>
      </c>
      <c r="M10786" s="13" t="str">
        <f t="shared" si="891"/>
        <v/>
      </c>
      <c r="P10786" s="46">
        <f t="shared" si="893"/>
        <v>0</v>
      </c>
      <c r="Q10786" s="20">
        <f t="shared" si="894"/>
        <v>1</v>
      </c>
      <c r="R10786" s="20">
        <f t="shared" si="895"/>
        <v>0</v>
      </c>
      <c r="S10786" s="18">
        <f t="shared" si="896"/>
        <v>0</v>
      </c>
      <c r="T10786" s="17" t="s">
        <v>694</v>
      </c>
    </row>
    <row r="10787" spans="1:20" ht="13.2" hidden="1">
      <c r="A10787" s="64"/>
      <c r="J10787" s="13" t="str">
        <f t="shared" si="892"/>
        <v/>
      </c>
      <c r="M10787" s="13" t="str">
        <f t="shared" si="891"/>
        <v/>
      </c>
      <c r="P10787" s="46">
        <f t="shared" si="893"/>
        <v>0</v>
      </c>
      <c r="Q10787" s="20">
        <f t="shared" si="894"/>
        <v>1</v>
      </c>
      <c r="R10787" s="20">
        <f t="shared" si="895"/>
        <v>0</v>
      </c>
      <c r="S10787" s="18">
        <f t="shared" si="896"/>
        <v>0</v>
      </c>
      <c r="T10787" s="17" t="s">
        <v>694</v>
      </c>
    </row>
    <row r="10788" spans="1:20" ht="13.2" hidden="1">
      <c r="J10788" s="13" t="str">
        <f t="shared" si="892"/>
        <v/>
      </c>
      <c r="M10788" s="13" t="str">
        <f t="shared" si="891"/>
        <v/>
      </c>
      <c r="P10788" s="46">
        <f t="shared" si="893"/>
        <v>0</v>
      </c>
      <c r="Q10788" s="20">
        <f t="shared" si="894"/>
        <v>1</v>
      </c>
      <c r="R10788" s="20">
        <f t="shared" si="895"/>
        <v>0</v>
      </c>
      <c r="S10788" s="18">
        <f t="shared" si="896"/>
        <v>0</v>
      </c>
      <c r="T10788" s="17" t="s">
        <v>694</v>
      </c>
    </row>
    <row r="10789" spans="1:20" ht="13.2" hidden="1">
      <c r="J10789" s="13" t="str">
        <f t="shared" si="892"/>
        <v/>
      </c>
      <c r="M10789" s="13" t="str">
        <f t="shared" si="891"/>
        <v/>
      </c>
      <c r="P10789" s="46">
        <f t="shared" si="893"/>
        <v>0</v>
      </c>
      <c r="Q10789" s="20">
        <f t="shared" si="894"/>
        <v>1</v>
      </c>
      <c r="R10789" s="20">
        <f t="shared" si="895"/>
        <v>0</v>
      </c>
      <c r="S10789" s="18">
        <f t="shared" si="896"/>
        <v>0</v>
      </c>
      <c r="T10789" s="17" t="s">
        <v>694</v>
      </c>
    </row>
    <row r="10790" spans="1:20" ht="13.2" hidden="1">
      <c r="J10790" s="13" t="str">
        <f t="shared" si="892"/>
        <v/>
      </c>
      <c r="M10790" s="13" t="str">
        <f t="shared" si="891"/>
        <v/>
      </c>
      <c r="P10790" s="46">
        <f t="shared" si="893"/>
        <v>0</v>
      </c>
      <c r="Q10790" s="20">
        <f t="shared" si="894"/>
        <v>1</v>
      </c>
      <c r="R10790" s="20">
        <f t="shared" si="895"/>
        <v>0</v>
      </c>
      <c r="S10790" s="18">
        <f t="shared" si="896"/>
        <v>0</v>
      </c>
      <c r="T10790" s="17" t="s">
        <v>694</v>
      </c>
    </row>
    <row r="10791" spans="1:20" ht="13.2" hidden="1">
      <c r="J10791" s="13" t="str">
        <f t="shared" si="892"/>
        <v/>
      </c>
      <c r="M10791" s="13" t="str">
        <f t="shared" si="891"/>
        <v/>
      </c>
      <c r="P10791" s="46">
        <f t="shared" si="893"/>
        <v>0</v>
      </c>
      <c r="Q10791" s="20">
        <f t="shared" si="894"/>
        <v>1</v>
      </c>
      <c r="R10791" s="20">
        <f t="shared" si="895"/>
        <v>0</v>
      </c>
      <c r="S10791" s="18">
        <f t="shared" si="896"/>
        <v>0</v>
      </c>
      <c r="T10791" s="17" t="s">
        <v>694</v>
      </c>
    </row>
    <row r="10792" spans="1:20" ht="13.2" hidden="1">
      <c r="J10792" s="13" t="str">
        <f t="shared" si="892"/>
        <v/>
      </c>
      <c r="M10792" s="13" t="str">
        <f t="shared" si="891"/>
        <v/>
      </c>
      <c r="P10792" s="46">
        <f t="shared" si="893"/>
        <v>0</v>
      </c>
      <c r="Q10792" s="20">
        <f t="shared" si="894"/>
        <v>1</v>
      </c>
      <c r="R10792" s="20">
        <f t="shared" si="895"/>
        <v>0</v>
      </c>
      <c r="S10792" s="18">
        <f t="shared" si="896"/>
        <v>0</v>
      </c>
      <c r="T10792" s="17" t="s">
        <v>694</v>
      </c>
    </row>
    <row r="10793" spans="1:20" ht="13.2" hidden="1">
      <c r="J10793" s="13" t="str">
        <f t="shared" si="892"/>
        <v/>
      </c>
      <c r="M10793" s="13" t="str">
        <f t="shared" si="891"/>
        <v/>
      </c>
      <c r="P10793" s="46">
        <f t="shared" si="893"/>
        <v>0</v>
      </c>
      <c r="Q10793" s="20">
        <f t="shared" si="894"/>
        <v>1</v>
      </c>
      <c r="R10793" s="20">
        <f t="shared" si="895"/>
        <v>0</v>
      </c>
      <c r="S10793" s="18">
        <f t="shared" si="896"/>
        <v>0</v>
      </c>
      <c r="T10793" s="17" t="s">
        <v>694</v>
      </c>
    </row>
    <row r="10794" spans="1:20" ht="13.2" hidden="1">
      <c r="J10794" s="13" t="str">
        <f t="shared" si="892"/>
        <v/>
      </c>
      <c r="M10794" s="13" t="str">
        <f t="shared" si="891"/>
        <v/>
      </c>
      <c r="P10794" s="46">
        <f t="shared" si="893"/>
        <v>0</v>
      </c>
      <c r="Q10794" s="20">
        <f t="shared" si="894"/>
        <v>1</v>
      </c>
      <c r="R10794" s="20">
        <f t="shared" si="895"/>
        <v>0</v>
      </c>
      <c r="S10794" s="18">
        <f t="shared" si="896"/>
        <v>0</v>
      </c>
      <c r="T10794" s="17" t="s">
        <v>694</v>
      </c>
    </row>
    <row r="10795" spans="1:20" ht="13.2" hidden="1">
      <c r="J10795" s="13" t="str">
        <f t="shared" si="892"/>
        <v/>
      </c>
      <c r="M10795" s="13" t="str">
        <f t="shared" si="891"/>
        <v/>
      </c>
      <c r="P10795" s="46">
        <f t="shared" si="893"/>
        <v>0</v>
      </c>
      <c r="Q10795" s="20">
        <f t="shared" si="894"/>
        <v>1</v>
      </c>
      <c r="R10795" s="20">
        <f t="shared" si="895"/>
        <v>0</v>
      </c>
      <c r="S10795" s="18">
        <f t="shared" si="896"/>
        <v>0</v>
      </c>
      <c r="T10795" s="17" t="s">
        <v>694</v>
      </c>
    </row>
    <row r="10796" spans="1:20" ht="13.2" hidden="1">
      <c r="J10796" s="13" t="str">
        <f t="shared" si="892"/>
        <v/>
      </c>
      <c r="M10796" s="13" t="str">
        <f t="shared" si="891"/>
        <v/>
      </c>
      <c r="P10796" s="46">
        <f t="shared" si="893"/>
        <v>0</v>
      </c>
      <c r="Q10796" s="20">
        <f t="shared" si="894"/>
        <v>1</v>
      </c>
      <c r="R10796" s="20">
        <f t="shared" si="895"/>
        <v>0</v>
      </c>
      <c r="S10796" s="18">
        <f t="shared" si="896"/>
        <v>0</v>
      </c>
      <c r="T10796" s="17" t="s">
        <v>694</v>
      </c>
    </row>
    <row r="10797" spans="1:20" ht="13.2" hidden="1">
      <c r="J10797" s="13" t="str">
        <f t="shared" si="892"/>
        <v/>
      </c>
      <c r="M10797" s="13" t="str">
        <f t="shared" si="891"/>
        <v/>
      </c>
      <c r="P10797" s="46">
        <f t="shared" si="893"/>
        <v>0</v>
      </c>
      <c r="Q10797" s="20">
        <f t="shared" si="894"/>
        <v>1</v>
      </c>
      <c r="R10797" s="20">
        <f t="shared" si="895"/>
        <v>0</v>
      </c>
      <c r="S10797" s="18">
        <f t="shared" si="896"/>
        <v>0</v>
      </c>
      <c r="T10797" s="17" t="s">
        <v>694</v>
      </c>
    </row>
    <row r="10798" spans="1:20" ht="13.2" hidden="1">
      <c r="J10798" s="13" t="str">
        <f t="shared" si="892"/>
        <v/>
      </c>
      <c r="M10798" s="13" t="str">
        <f t="shared" si="891"/>
        <v/>
      </c>
      <c r="P10798" s="46">
        <f t="shared" si="893"/>
        <v>0</v>
      </c>
      <c r="Q10798" s="20">
        <f t="shared" si="894"/>
        <v>1</v>
      </c>
      <c r="R10798" s="20">
        <f t="shared" si="895"/>
        <v>0</v>
      </c>
      <c r="S10798" s="18">
        <f t="shared" si="896"/>
        <v>0</v>
      </c>
      <c r="T10798" s="17" t="s">
        <v>694</v>
      </c>
    </row>
    <row r="10799" spans="1:20" ht="13.2" hidden="1">
      <c r="J10799" s="13" t="str">
        <f t="shared" si="892"/>
        <v/>
      </c>
      <c r="M10799" s="13" t="str">
        <f t="shared" si="891"/>
        <v/>
      </c>
      <c r="P10799" s="46">
        <f t="shared" si="893"/>
        <v>0</v>
      </c>
      <c r="Q10799" s="20">
        <f t="shared" si="894"/>
        <v>1</v>
      </c>
      <c r="R10799" s="20">
        <f t="shared" si="895"/>
        <v>0</v>
      </c>
      <c r="S10799" s="18">
        <f t="shared" si="896"/>
        <v>0</v>
      </c>
      <c r="T10799" s="17" t="s">
        <v>694</v>
      </c>
    </row>
    <row r="10800" spans="1:20" ht="13.2" hidden="1">
      <c r="J10800" s="13" t="str">
        <f t="shared" si="892"/>
        <v/>
      </c>
      <c r="M10800" s="13" t="str">
        <f t="shared" si="891"/>
        <v/>
      </c>
      <c r="P10800" s="46">
        <f t="shared" si="893"/>
        <v>0</v>
      </c>
      <c r="Q10800" s="20">
        <f t="shared" si="894"/>
        <v>1</v>
      </c>
      <c r="R10800" s="20">
        <f t="shared" si="895"/>
        <v>0</v>
      </c>
      <c r="S10800" s="18">
        <f t="shared" si="896"/>
        <v>0</v>
      </c>
      <c r="T10800" s="17" t="s">
        <v>694</v>
      </c>
    </row>
    <row r="10801" spans="1:20" ht="13.2" hidden="1">
      <c r="A10801" s="64"/>
      <c r="J10801" s="13" t="str">
        <f t="shared" si="892"/>
        <v/>
      </c>
      <c r="M10801" s="13" t="str">
        <f t="shared" si="891"/>
        <v/>
      </c>
      <c r="P10801" s="46">
        <f t="shared" si="893"/>
        <v>0</v>
      </c>
      <c r="Q10801" s="20">
        <f t="shared" si="894"/>
        <v>1</v>
      </c>
      <c r="R10801" s="20">
        <f t="shared" si="895"/>
        <v>0</v>
      </c>
      <c r="S10801" s="18">
        <f t="shared" si="896"/>
        <v>0</v>
      </c>
      <c r="T10801" s="17" t="s">
        <v>694</v>
      </c>
    </row>
    <row r="10802" spans="1:20" ht="13.2" hidden="1">
      <c r="A10802" s="64"/>
      <c r="J10802" s="13" t="str">
        <f t="shared" si="892"/>
        <v/>
      </c>
      <c r="M10802" s="13" t="str">
        <f t="shared" si="891"/>
        <v/>
      </c>
      <c r="P10802" s="46">
        <f t="shared" si="893"/>
        <v>0</v>
      </c>
      <c r="Q10802" s="20">
        <f t="shared" si="894"/>
        <v>1</v>
      </c>
      <c r="R10802" s="20">
        <f t="shared" si="895"/>
        <v>0</v>
      </c>
      <c r="S10802" s="18">
        <f t="shared" si="896"/>
        <v>0</v>
      </c>
      <c r="T10802" s="17" t="s">
        <v>694</v>
      </c>
    </row>
    <row r="10803" spans="1:20" ht="13.2" hidden="1">
      <c r="J10803" s="13" t="str">
        <f t="shared" si="892"/>
        <v/>
      </c>
      <c r="M10803" s="13" t="str">
        <f t="shared" si="891"/>
        <v/>
      </c>
      <c r="P10803" s="46">
        <f t="shared" si="893"/>
        <v>0</v>
      </c>
      <c r="Q10803" s="20">
        <f t="shared" si="894"/>
        <v>1</v>
      </c>
      <c r="R10803" s="20">
        <f t="shared" si="895"/>
        <v>0</v>
      </c>
      <c r="S10803" s="18">
        <f t="shared" si="896"/>
        <v>0</v>
      </c>
      <c r="T10803" s="17" t="s">
        <v>694</v>
      </c>
    </row>
    <row r="10804" spans="1:20" ht="13.2" hidden="1">
      <c r="A10804" s="64"/>
      <c r="J10804" s="13" t="str">
        <f t="shared" si="892"/>
        <v/>
      </c>
      <c r="M10804" s="13" t="str">
        <f t="shared" si="891"/>
        <v/>
      </c>
      <c r="P10804" s="46">
        <f t="shared" si="893"/>
        <v>0</v>
      </c>
      <c r="Q10804" s="20">
        <f t="shared" si="894"/>
        <v>1</v>
      </c>
      <c r="R10804" s="20">
        <f t="shared" si="895"/>
        <v>0</v>
      </c>
      <c r="S10804" s="18">
        <f t="shared" si="896"/>
        <v>0</v>
      </c>
      <c r="T10804" s="17" t="s">
        <v>694</v>
      </c>
    </row>
    <row r="10805" spans="1:20" ht="13.2" hidden="1">
      <c r="A10805" s="64"/>
      <c r="J10805" s="13" t="str">
        <f t="shared" si="892"/>
        <v/>
      </c>
      <c r="M10805" s="13" t="str">
        <f t="shared" si="891"/>
        <v/>
      </c>
      <c r="P10805" s="46">
        <f t="shared" si="893"/>
        <v>0</v>
      </c>
      <c r="Q10805" s="20">
        <f t="shared" si="894"/>
        <v>1</v>
      </c>
      <c r="R10805" s="20">
        <f t="shared" si="895"/>
        <v>0</v>
      </c>
      <c r="S10805" s="18">
        <f t="shared" si="896"/>
        <v>0</v>
      </c>
      <c r="T10805" s="17" t="s">
        <v>694</v>
      </c>
    </row>
    <row r="10806" spans="1:20" ht="13.2" hidden="1">
      <c r="A10806" s="64"/>
      <c r="J10806" s="13" t="str">
        <f t="shared" si="892"/>
        <v/>
      </c>
      <c r="M10806" s="13" t="str">
        <f t="shared" si="891"/>
        <v/>
      </c>
      <c r="P10806" s="46">
        <f t="shared" si="893"/>
        <v>0</v>
      </c>
      <c r="Q10806" s="20">
        <f t="shared" si="894"/>
        <v>1</v>
      </c>
      <c r="R10806" s="20">
        <f t="shared" si="895"/>
        <v>0</v>
      </c>
      <c r="S10806" s="18">
        <f t="shared" si="896"/>
        <v>0</v>
      </c>
      <c r="T10806" s="17" t="s">
        <v>694</v>
      </c>
    </row>
    <row r="10807" spans="1:20" ht="13.2" hidden="1">
      <c r="A10807" s="64"/>
      <c r="J10807" s="13" t="str">
        <f t="shared" si="892"/>
        <v/>
      </c>
      <c r="M10807" s="13" t="str">
        <f t="shared" si="891"/>
        <v/>
      </c>
      <c r="P10807" s="46">
        <f t="shared" si="893"/>
        <v>0</v>
      </c>
      <c r="Q10807" s="20">
        <f t="shared" si="894"/>
        <v>1</v>
      </c>
      <c r="R10807" s="20">
        <f t="shared" si="895"/>
        <v>0</v>
      </c>
      <c r="S10807" s="18">
        <f t="shared" si="896"/>
        <v>0</v>
      </c>
      <c r="T10807" s="17" t="s">
        <v>694</v>
      </c>
    </row>
    <row r="10808" spans="1:20" ht="13.2" hidden="1">
      <c r="J10808" s="13" t="str">
        <f t="shared" si="892"/>
        <v/>
      </c>
      <c r="M10808" s="13" t="str">
        <f t="shared" si="891"/>
        <v/>
      </c>
      <c r="P10808" s="46">
        <f t="shared" si="893"/>
        <v>0</v>
      </c>
      <c r="Q10808" s="20">
        <f t="shared" si="894"/>
        <v>1</v>
      </c>
      <c r="R10808" s="20">
        <f t="shared" si="895"/>
        <v>0</v>
      </c>
      <c r="S10808" s="18">
        <f t="shared" si="896"/>
        <v>0</v>
      </c>
      <c r="T10808" s="17" t="s">
        <v>694</v>
      </c>
    </row>
    <row r="10809" spans="1:20" ht="13.2" hidden="1">
      <c r="J10809" s="13" t="str">
        <f t="shared" si="892"/>
        <v/>
      </c>
      <c r="M10809" s="13" t="str">
        <f t="shared" ref="M10809:M10872" si="897">+LEFT(U10809,4)</f>
        <v/>
      </c>
      <c r="P10809" s="46">
        <f t="shared" si="893"/>
        <v>0</v>
      </c>
      <c r="Q10809" s="20">
        <f t="shared" si="894"/>
        <v>1</v>
      </c>
      <c r="R10809" s="20">
        <f t="shared" si="895"/>
        <v>0</v>
      </c>
      <c r="S10809" s="18">
        <f t="shared" si="896"/>
        <v>0</v>
      </c>
      <c r="T10809" s="17" t="s">
        <v>694</v>
      </c>
    </row>
    <row r="10810" spans="1:20" ht="13.2" hidden="1">
      <c r="J10810" s="13" t="str">
        <f t="shared" si="892"/>
        <v/>
      </c>
      <c r="M10810" s="13" t="str">
        <f t="shared" si="897"/>
        <v/>
      </c>
      <c r="P10810" s="46">
        <f t="shared" si="893"/>
        <v>0</v>
      </c>
      <c r="Q10810" s="20">
        <f t="shared" si="894"/>
        <v>1</v>
      </c>
      <c r="R10810" s="20">
        <f t="shared" si="895"/>
        <v>0</v>
      </c>
      <c r="S10810" s="18">
        <f t="shared" si="896"/>
        <v>0</v>
      </c>
      <c r="T10810" s="17" t="s">
        <v>694</v>
      </c>
    </row>
    <row r="10811" spans="1:20" ht="13.2" hidden="1">
      <c r="J10811" s="13" t="str">
        <f t="shared" si="892"/>
        <v/>
      </c>
      <c r="M10811" s="13" t="str">
        <f t="shared" si="897"/>
        <v/>
      </c>
      <c r="P10811" s="46">
        <f t="shared" si="893"/>
        <v>0</v>
      </c>
      <c r="Q10811" s="20">
        <f t="shared" si="894"/>
        <v>1</v>
      </c>
      <c r="R10811" s="20">
        <f t="shared" si="895"/>
        <v>0</v>
      </c>
      <c r="S10811" s="18">
        <f t="shared" si="896"/>
        <v>0</v>
      </c>
      <c r="T10811" s="17" t="s">
        <v>694</v>
      </c>
    </row>
    <row r="10812" spans="1:20" ht="13.2" hidden="1">
      <c r="J10812" s="13" t="str">
        <f t="shared" si="892"/>
        <v/>
      </c>
      <c r="M10812" s="13" t="str">
        <f t="shared" si="897"/>
        <v/>
      </c>
      <c r="P10812" s="46">
        <f t="shared" si="893"/>
        <v>0</v>
      </c>
      <c r="Q10812" s="20">
        <f t="shared" si="894"/>
        <v>1</v>
      </c>
      <c r="R10812" s="20">
        <f t="shared" si="895"/>
        <v>0</v>
      </c>
      <c r="S10812" s="18">
        <f t="shared" si="896"/>
        <v>0</v>
      </c>
      <c r="T10812" s="17" t="s">
        <v>694</v>
      </c>
    </row>
    <row r="10813" spans="1:20" ht="13.2" hidden="1">
      <c r="J10813" s="13" t="str">
        <f t="shared" si="892"/>
        <v/>
      </c>
      <c r="M10813" s="13" t="str">
        <f t="shared" si="897"/>
        <v/>
      </c>
      <c r="P10813" s="46">
        <f t="shared" si="893"/>
        <v>0</v>
      </c>
      <c r="Q10813" s="20">
        <f t="shared" si="894"/>
        <v>1</v>
      </c>
      <c r="R10813" s="20">
        <f t="shared" si="895"/>
        <v>0</v>
      </c>
      <c r="S10813" s="18">
        <f t="shared" si="896"/>
        <v>0</v>
      </c>
      <c r="T10813" s="17" t="s">
        <v>694</v>
      </c>
    </row>
    <row r="10814" spans="1:20" ht="13.2" hidden="1">
      <c r="A10814" s="64"/>
      <c r="J10814" s="13" t="str">
        <f t="shared" si="892"/>
        <v/>
      </c>
      <c r="M10814" s="13" t="str">
        <f t="shared" si="897"/>
        <v/>
      </c>
      <c r="P10814" s="46">
        <f t="shared" si="893"/>
        <v>0</v>
      </c>
      <c r="Q10814" s="20">
        <f t="shared" si="894"/>
        <v>1</v>
      </c>
      <c r="R10814" s="20">
        <f t="shared" si="895"/>
        <v>0</v>
      </c>
      <c r="S10814" s="18">
        <f t="shared" si="896"/>
        <v>0</v>
      </c>
      <c r="T10814" s="17" t="s">
        <v>694</v>
      </c>
    </row>
    <row r="10815" spans="1:20" ht="13.2" hidden="1">
      <c r="A10815" s="64"/>
      <c r="J10815" s="13" t="str">
        <f t="shared" si="892"/>
        <v/>
      </c>
      <c r="M10815" s="13" t="str">
        <f t="shared" si="897"/>
        <v/>
      </c>
      <c r="P10815" s="46">
        <f t="shared" si="893"/>
        <v>0</v>
      </c>
      <c r="Q10815" s="20">
        <f t="shared" si="894"/>
        <v>1</v>
      </c>
      <c r="R10815" s="20">
        <f t="shared" si="895"/>
        <v>0</v>
      </c>
      <c r="S10815" s="18">
        <f t="shared" si="896"/>
        <v>0</v>
      </c>
      <c r="T10815" s="17" t="s">
        <v>694</v>
      </c>
    </row>
    <row r="10816" spans="1:20" ht="13.2" hidden="1">
      <c r="J10816" s="13" t="str">
        <f t="shared" si="892"/>
        <v/>
      </c>
      <c r="M10816" s="13" t="str">
        <f t="shared" si="897"/>
        <v/>
      </c>
      <c r="P10816" s="46">
        <f t="shared" si="893"/>
        <v>0</v>
      </c>
      <c r="Q10816" s="20">
        <f t="shared" si="894"/>
        <v>1</v>
      </c>
      <c r="R10816" s="20">
        <f t="shared" si="895"/>
        <v>0</v>
      </c>
      <c r="S10816" s="18">
        <f t="shared" si="896"/>
        <v>0</v>
      </c>
      <c r="T10816" s="17" t="s">
        <v>694</v>
      </c>
    </row>
    <row r="10817" spans="1:20" ht="13.2" hidden="1">
      <c r="A10817" s="64"/>
      <c r="J10817" s="13" t="str">
        <f t="shared" si="892"/>
        <v/>
      </c>
      <c r="M10817" s="13" t="str">
        <f t="shared" si="897"/>
        <v/>
      </c>
      <c r="P10817" s="46">
        <f t="shared" si="893"/>
        <v>0</v>
      </c>
      <c r="Q10817" s="20">
        <f t="shared" si="894"/>
        <v>1</v>
      </c>
      <c r="R10817" s="20">
        <f t="shared" si="895"/>
        <v>0</v>
      </c>
      <c r="S10817" s="18">
        <f t="shared" si="896"/>
        <v>0</v>
      </c>
      <c r="T10817" s="17" t="s">
        <v>694</v>
      </c>
    </row>
    <row r="10818" spans="1:20" ht="13.2" hidden="1">
      <c r="A10818" s="64"/>
      <c r="J10818" s="13" t="str">
        <f t="shared" ref="J10818:J10881" si="898">+LEFT(U10818,4)</f>
        <v/>
      </c>
      <c r="M10818" s="13" t="str">
        <f t="shared" si="897"/>
        <v/>
      </c>
      <c r="P10818" s="46">
        <f t="shared" ref="P10818:P10881" si="899">ROUND(O10818*L10818,2)</f>
        <v>0</v>
      </c>
      <c r="Q10818" s="20">
        <f t="shared" ref="Q10818:Q10881" si="900">IF(N10818="HKD",7.8,IF(N10818="CNY",6.4,1))</f>
        <v>1</v>
      </c>
      <c r="R10818" s="20">
        <f t="shared" ref="R10818:R10881" si="901">+O10818/Q10818</f>
        <v>0</v>
      </c>
      <c r="S10818" s="18">
        <f t="shared" ref="S10818:S10881" si="902">+R10818*L10818</f>
        <v>0</v>
      </c>
      <c r="T10818" s="17" t="s">
        <v>694</v>
      </c>
    </row>
    <row r="10819" spans="1:20" ht="13.2" hidden="1">
      <c r="A10819" s="64"/>
      <c r="J10819" s="13" t="str">
        <f t="shared" si="898"/>
        <v/>
      </c>
      <c r="M10819" s="13" t="str">
        <f t="shared" si="897"/>
        <v/>
      </c>
      <c r="P10819" s="46">
        <f t="shared" si="899"/>
        <v>0</v>
      </c>
      <c r="Q10819" s="20">
        <f t="shared" si="900"/>
        <v>1</v>
      </c>
      <c r="R10819" s="20">
        <f t="shared" si="901"/>
        <v>0</v>
      </c>
      <c r="S10819" s="18">
        <f t="shared" si="902"/>
        <v>0</v>
      </c>
      <c r="T10819" s="17" t="s">
        <v>694</v>
      </c>
    </row>
    <row r="10820" spans="1:20" ht="13.2" hidden="1">
      <c r="J10820" s="13" t="str">
        <f t="shared" si="898"/>
        <v/>
      </c>
      <c r="M10820" s="13" t="str">
        <f t="shared" si="897"/>
        <v/>
      </c>
      <c r="P10820" s="46">
        <f t="shared" si="899"/>
        <v>0</v>
      </c>
      <c r="Q10820" s="20">
        <f t="shared" si="900"/>
        <v>1</v>
      </c>
      <c r="R10820" s="20">
        <f t="shared" si="901"/>
        <v>0</v>
      </c>
      <c r="S10820" s="18">
        <f t="shared" si="902"/>
        <v>0</v>
      </c>
      <c r="T10820" s="17" t="s">
        <v>694</v>
      </c>
    </row>
    <row r="10821" spans="1:20" ht="13.2" hidden="1">
      <c r="J10821" s="13" t="str">
        <f t="shared" si="898"/>
        <v/>
      </c>
      <c r="M10821" s="13" t="str">
        <f t="shared" si="897"/>
        <v/>
      </c>
      <c r="P10821" s="46">
        <f t="shared" si="899"/>
        <v>0</v>
      </c>
      <c r="Q10821" s="20">
        <f t="shared" si="900"/>
        <v>1</v>
      </c>
      <c r="R10821" s="20">
        <f t="shared" si="901"/>
        <v>0</v>
      </c>
      <c r="S10821" s="18">
        <f t="shared" si="902"/>
        <v>0</v>
      </c>
      <c r="T10821" s="17" t="s">
        <v>694</v>
      </c>
    </row>
    <row r="10822" spans="1:20" ht="13.2" hidden="1">
      <c r="J10822" s="13" t="str">
        <f t="shared" si="898"/>
        <v/>
      </c>
      <c r="M10822" s="13" t="str">
        <f t="shared" si="897"/>
        <v/>
      </c>
      <c r="P10822" s="46">
        <f t="shared" si="899"/>
        <v>0</v>
      </c>
      <c r="Q10822" s="20">
        <f t="shared" si="900"/>
        <v>1</v>
      </c>
      <c r="R10822" s="20">
        <f t="shared" si="901"/>
        <v>0</v>
      </c>
      <c r="S10822" s="18">
        <f t="shared" si="902"/>
        <v>0</v>
      </c>
      <c r="T10822" s="17" t="s">
        <v>694</v>
      </c>
    </row>
    <row r="10823" spans="1:20" ht="13.2" hidden="1">
      <c r="A10823" s="64"/>
      <c r="J10823" s="13" t="str">
        <f t="shared" si="898"/>
        <v/>
      </c>
      <c r="M10823" s="13" t="str">
        <f t="shared" si="897"/>
        <v/>
      </c>
      <c r="P10823" s="46">
        <f t="shared" si="899"/>
        <v>0</v>
      </c>
      <c r="Q10823" s="20">
        <f t="shared" si="900"/>
        <v>1</v>
      </c>
      <c r="R10823" s="20">
        <f t="shared" si="901"/>
        <v>0</v>
      </c>
      <c r="S10823" s="18">
        <f t="shared" si="902"/>
        <v>0</v>
      </c>
      <c r="T10823" s="17" t="s">
        <v>694</v>
      </c>
    </row>
    <row r="10824" spans="1:20" ht="13.2" hidden="1">
      <c r="A10824" s="64"/>
      <c r="J10824" s="13" t="str">
        <f t="shared" si="898"/>
        <v/>
      </c>
      <c r="M10824" s="13" t="str">
        <f t="shared" si="897"/>
        <v/>
      </c>
      <c r="P10824" s="46">
        <f t="shared" si="899"/>
        <v>0</v>
      </c>
      <c r="Q10824" s="20">
        <f t="shared" si="900"/>
        <v>1</v>
      </c>
      <c r="R10824" s="20">
        <f t="shared" si="901"/>
        <v>0</v>
      </c>
      <c r="S10824" s="18">
        <f t="shared" si="902"/>
        <v>0</v>
      </c>
      <c r="T10824" s="17" t="s">
        <v>694</v>
      </c>
    </row>
    <row r="10825" spans="1:20" ht="13.2" hidden="1">
      <c r="A10825" s="64"/>
      <c r="J10825" s="13" t="str">
        <f t="shared" si="898"/>
        <v/>
      </c>
      <c r="M10825" s="13" t="str">
        <f t="shared" si="897"/>
        <v/>
      </c>
      <c r="P10825" s="46">
        <f t="shared" si="899"/>
        <v>0</v>
      </c>
      <c r="Q10825" s="20">
        <f t="shared" si="900"/>
        <v>1</v>
      </c>
      <c r="R10825" s="20">
        <f t="shared" si="901"/>
        <v>0</v>
      </c>
      <c r="S10825" s="18">
        <f t="shared" si="902"/>
        <v>0</v>
      </c>
      <c r="T10825" s="17" t="s">
        <v>694</v>
      </c>
    </row>
    <row r="10826" spans="1:20" ht="13.2" hidden="1">
      <c r="A10826" s="64"/>
      <c r="J10826" s="13" t="str">
        <f t="shared" si="898"/>
        <v/>
      </c>
      <c r="M10826" s="13" t="str">
        <f t="shared" si="897"/>
        <v/>
      </c>
      <c r="P10826" s="46">
        <f t="shared" si="899"/>
        <v>0</v>
      </c>
      <c r="Q10826" s="20">
        <f t="shared" si="900"/>
        <v>1</v>
      </c>
      <c r="R10826" s="20">
        <f t="shared" si="901"/>
        <v>0</v>
      </c>
      <c r="S10826" s="18">
        <f t="shared" si="902"/>
        <v>0</v>
      </c>
      <c r="T10826" s="17" t="s">
        <v>694</v>
      </c>
    </row>
    <row r="10827" spans="1:20" ht="13.2" hidden="1">
      <c r="A10827" s="64"/>
      <c r="J10827" s="13" t="str">
        <f t="shared" si="898"/>
        <v/>
      </c>
      <c r="M10827" s="13" t="str">
        <f t="shared" si="897"/>
        <v/>
      </c>
      <c r="P10827" s="46">
        <f t="shared" si="899"/>
        <v>0</v>
      </c>
      <c r="Q10827" s="20">
        <f t="shared" si="900"/>
        <v>1</v>
      </c>
      <c r="R10827" s="20">
        <f t="shared" si="901"/>
        <v>0</v>
      </c>
      <c r="S10827" s="18">
        <f t="shared" si="902"/>
        <v>0</v>
      </c>
      <c r="T10827" s="17" t="s">
        <v>694</v>
      </c>
    </row>
    <row r="10828" spans="1:20" ht="13.2" hidden="1">
      <c r="A10828" s="64"/>
      <c r="J10828" s="13" t="str">
        <f t="shared" si="898"/>
        <v/>
      </c>
      <c r="M10828" s="13" t="str">
        <f t="shared" si="897"/>
        <v/>
      </c>
      <c r="P10828" s="46">
        <f t="shared" si="899"/>
        <v>0</v>
      </c>
      <c r="Q10828" s="20">
        <f t="shared" si="900"/>
        <v>1</v>
      </c>
      <c r="R10828" s="20">
        <f t="shared" si="901"/>
        <v>0</v>
      </c>
      <c r="S10828" s="18">
        <f t="shared" si="902"/>
        <v>0</v>
      </c>
      <c r="T10828" s="17" t="s">
        <v>694</v>
      </c>
    </row>
    <row r="10829" spans="1:20" ht="13.2" hidden="1">
      <c r="J10829" s="13" t="str">
        <f t="shared" si="898"/>
        <v/>
      </c>
      <c r="M10829" s="13" t="str">
        <f t="shared" si="897"/>
        <v/>
      </c>
      <c r="P10829" s="46">
        <f t="shared" si="899"/>
        <v>0</v>
      </c>
      <c r="Q10829" s="20">
        <f t="shared" si="900"/>
        <v>1</v>
      </c>
      <c r="R10829" s="20">
        <f t="shared" si="901"/>
        <v>0</v>
      </c>
      <c r="S10829" s="18">
        <f t="shared" si="902"/>
        <v>0</v>
      </c>
      <c r="T10829" s="17" t="s">
        <v>694</v>
      </c>
    </row>
    <row r="10830" spans="1:20" ht="13.2" hidden="1">
      <c r="J10830" s="13" t="str">
        <f t="shared" si="898"/>
        <v/>
      </c>
      <c r="M10830" s="13" t="str">
        <f t="shared" si="897"/>
        <v/>
      </c>
      <c r="P10830" s="46">
        <f t="shared" si="899"/>
        <v>0</v>
      </c>
      <c r="Q10830" s="20">
        <f t="shared" si="900"/>
        <v>1</v>
      </c>
      <c r="R10830" s="20">
        <f t="shared" si="901"/>
        <v>0</v>
      </c>
      <c r="S10830" s="18">
        <f t="shared" si="902"/>
        <v>0</v>
      </c>
      <c r="T10830" s="17" t="s">
        <v>694</v>
      </c>
    </row>
    <row r="10831" spans="1:20" ht="13.2" hidden="1">
      <c r="J10831" s="13" t="str">
        <f t="shared" si="898"/>
        <v/>
      </c>
      <c r="M10831" s="13" t="str">
        <f t="shared" si="897"/>
        <v/>
      </c>
      <c r="P10831" s="46">
        <f t="shared" si="899"/>
        <v>0</v>
      </c>
      <c r="Q10831" s="20">
        <f t="shared" si="900"/>
        <v>1</v>
      </c>
      <c r="R10831" s="20">
        <f t="shared" si="901"/>
        <v>0</v>
      </c>
      <c r="S10831" s="18">
        <f t="shared" si="902"/>
        <v>0</v>
      </c>
      <c r="T10831" s="17" t="s">
        <v>694</v>
      </c>
    </row>
    <row r="10832" spans="1:20" ht="13.2" hidden="1">
      <c r="J10832" s="13" t="str">
        <f t="shared" si="898"/>
        <v/>
      </c>
      <c r="M10832" s="13" t="str">
        <f t="shared" si="897"/>
        <v/>
      </c>
      <c r="P10832" s="46">
        <f t="shared" si="899"/>
        <v>0</v>
      </c>
      <c r="Q10832" s="20">
        <f t="shared" si="900"/>
        <v>1</v>
      </c>
      <c r="R10832" s="20">
        <f t="shared" si="901"/>
        <v>0</v>
      </c>
      <c r="S10832" s="18">
        <f t="shared" si="902"/>
        <v>0</v>
      </c>
      <c r="T10832" s="17" t="s">
        <v>694</v>
      </c>
    </row>
    <row r="10833" spans="1:20" ht="13.2" hidden="1">
      <c r="J10833" s="13" t="str">
        <f t="shared" si="898"/>
        <v/>
      </c>
      <c r="M10833" s="13" t="str">
        <f t="shared" si="897"/>
        <v/>
      </c>
      <c r="P10833" s="46">
        <f t="shared" si="899"/>
        <v>0</v>
      </c>
      <c r="Q10833" s="20">
        <f t="shared" si="900"/>
        <v>1</v>
      </c>
      <c r="R10833" s="20">
        <f t="shared" si="901"/>
        <v>0</v>
      </c>
      <c r="S10833" s="18">
        <f t="shared" si="902"/>
        <v>0</v>
      </c>
      <c r="T10833" s="17" t="s">
        <v>694</v>
      </c>
    </row>
    <row r="10834" spans="1:20" ht="13.2" hidden="1">
      <c r="J10834" s="13" t="str">
        <f t="shared" si="898"/>
        <v/>
      </c>
      <c r="M10834" s="13" t="str">
        <f t="shared" si="897"/>
        <v/>
      </c>
      <c r="P10834" s="46">
        <f t="shared" si="899"/>
        <v>0</v>
      </c>
      <c r="Q10834" s="20">
        <f t="shared" si="900"/>
        <v>1</v>
      </c>
      <c r="R10834" s="20">
        <f t="shared" si="901"/>
        <v>0</v>
      </c>
      <c r="S10834" s="18">
        <f t="shared" si="902"/>
        <v>0</v>
      </c>
      <c r="T10834" s="17" t="s">
        <v>694</v>
      </c>
    </row>
    <row r="10835" spans="1:20" ht="13.2" hidden="1">
      <c r="A10835" s="64"/>
      <c r="J10835" s="13" t="str">
        <f t="shared" si="898"/>
        <v/>
      </c>
      <c r="M10835" s="13" t="str">
        <f t="shared" si="897"/>
        <v/>
      </c>
      <c r="P10835" s="46">
        <f t="shared" si="899"/>
        <v>0</v>
      </c>
      <c r="Q10835" s="20">
        <f t="shared" si="900"/>
        <v>1</v>
      </c>
      <c r="R10835" s="20">
        <f t="shared" si="901"/>
        <v>0</v>
      </c>
      <c r="S10835" s="18">
        <f t="shared" si="902"/>
        <v>0</v>
      </c>
      <c r="T10835" s="17" t="s">
        <v>694</v>
      </c>
    </row>
    <row r="10836" spans="1:20" ht="13.2" hidden="1">
      <c r="A10836" s="64"/>
      <c r="J10836" s="13" t="str">
        <f t="shared" si="898"/>
        <v/>
      </c>
      <c r="M10836" s="13" t="str">
        <f t="shared" si="897"/>
        <v/>
      </c>
      <c r="P10836" s="46">
        <f t="shared" si="899"/>
        <v>0</v>
      </c>
      <c r="Q10836" s="20">
        <f t="shared" si="900"/>
        <v>1</v>
      </c>
      <c r="R10836" s="20">
        <f t="shared" si="901"/>
        <v>0</v>
      </c>
      <c r="S10836" s="18">
        <f t="shared" si="902"/>
        <v>0</v>
      </c>
      <c r="T10836" s="17" t="s">
        <v>694</v>
      </c>
    </row>
    <row r="10837" spans="1:20" ht="13.2" hidden="1">
      <c r="A10837" s="64"/>
      <c r="J10837" s="13" t="str">
        <f t="shared" si="898"/>
        <v/>
      </c>
      <c r="M10837" s="13" t="str">
        <f t="shared" si="897"/>
        <v/>
      </c>
      <c r="P10837" s="46">
        <f t="shared" si="899"/>
        <v>0</v>
      </c>
      <c r="Q10837" s="20">
        <f t="shared" si="900"/>
        <v>1</v>
      </c>
      <c r="R10837" s="20">
        <f t="shared" si="901"/>
        <v>0</v>
      </c>
      <c r="S10837" s="18">
        <f t="shared" si="902"/>
        <v>0</v>
      </c>
      <c r="T10837" s="17" t="s">
        <v>694</v>
      </c>
    </row>
    <row r="10838" spans="1:20" ht="13.2" hidden="1">
      <c r="A10838" s="64"/>
      <c r="J10838" s="13" t="str">
        <f t="shared" si="898"/>
        <v/>
      </c>
      <c r="M10838" s="13" t="str">
        <f t="shared" si="897"/>
        <v/>
      </c>
      <c r="P10838" s="46">
        <f t="shared" si="899"/>
        <v>0</v>
      </c>
      <c r="Q10838" s="20">
        <f t="shared" si="900"/>
        <v>1</v>
      </c>
      <c r="R10838" s="20">
        <f t="shared" si="901"/>
        <v>0</v>
      </c>
      <c r="S10838" s="18">
        <f t="shared" si="902"/>
        <v>0</v>
      </c>
      <c r="T10838" s="17" t="s">
        <v>694</v>
      </c>
    </row>
    <row r="10839" spans="1:20" ht="13.2" hidden="1">
      <c r="A10839" s="64"/>
      <c r="J10839" s="13" t="str">
        <f t="shared" si="898"/>
        <v/>
      </c>
      <c r="M10839" s="13" t="str">
        <f t="shared" si="897"/>
        <v/>
      </c>
      <c r="P10839" s="46">
        <f t="shared" si="899"/>
        <v>0</v>
      </c>
      <c r="Q10839" s="20">
        <f t="shared" si="900"/>
        <v>1</v>
      </c>
      <c r="R10839" s="20">
        <f t="shared" si="901"/>
        <v>0</v>
      </c>
      <c r="S10839" s="18">
        <f t="shared" si="902"/>
        <v>0</v>
      </c>
      <c r="T10839" s="17" t="s">
        <v>694</v>
      </c>
    </row>
    <row r="10840" spans="1:20" ht="13.2" hidden="1">
      <c r="A10840" s="64"/>
      <c r="J10840" s="13" t="str">
        <f t="shared" si="898"/>
        <v/>
      </c>
      <c r="M10840" s="13" t="str">
        <f t="shared" si="897"/>
        <v/>
      </c>
      <c r="P10840" s="46">
        <f t="shared" si="899"/>
        <v>0</v>
      </c>
      <c r="Q10840" s="20">
        <f t="shared" si="900"/>
        <v>1</v>
      </c>
      <c r="R10840" s="20">
        <f t="shared" si="901"/>
        <v>0</v>
      </c>
      <c r="S10840" s="18">
        <f t="shared" si="902"/>
        <v>0</v>
      </c>
      <c r="T10840" s="17" t="s">
        <v>694</v>
      </c>
    </row>
    <row r="10841" spans="1:20" ht="13.2" hidden="1">
      <c r="A10841" s="64"/>
      <c r="J10841" s="13" t="str">
        <f t="shared" si="898"/>
        <v/>
      </c>
      <c r="M10841" s="13" t="str">
        <f t="shared" si="897"/>
        <v/>
      </c>
      <c r="P10841" s="46">
        <f t="shared" si="899"/>
        <v>0</v>
      </c>
      <c r="Q10841" s="20">
        <f t="shared" si="900"/>
        <v>1</v>
      </c>
      <c r="R10841" s="20">
        <f t="shared" si="901"/>
        <v>0</v>
      </c>
      <c r="S10841" s="18">
        <f t="shared" si="902"/>
        <v>0</v>
      </c>
      <c r="T10841" s="17" t="s">
        <v>694</v>
      </c>
    </row>
    <row r="10842" spans="1:20" ht="13.2" hidden="1">
      <c r="A10842" s="64"/>
      <c r="J10842" s="13" t="str">
        <f t="shared" si="898"/>
        <v/>
      </c>
      <c r="M10842" s="13" t="str">
        <f t="shared" si="897"/>
        <v/>
      </c>
      <c r="P10842" s="46">
        <f t="shared" si="899"/>
        <v>0</v>
      </c>
      <c r="Q10842" s="20">
        <f t="shared" si="900"/>
        <v>1</v>
      </c>
      <c r="R10842" s="20">
        <f t="shared" si="901"/>
        <v>0</v>
      </c>
      <c r="S10842" s="18">
        <f t="shared" si="902"/>
        <v>0</v>
      </c>
      <c r="T10842" s="17" t="s">
        <v>694</v>
      </c>
    </row>
    <row r="10843" spans="1:20" ht="13.2" hidden="1">
      <c r="J10843" s="13" t="str">
        <f t="shared" si="898"/>
        <v/>
      </c>
      <c r="M10843" s="13" t="str">
        <f t="shared" si="897"/>
        <v/>
      </c>
      <c r="P10843" s="46">
        <f t="shared" si="899"/>
        <v>0</v>
      </c>
      <c r="Q10843" s="20">
        <f t="shared" si="900"/>
        <v>1</v>
      </c>
      <c r="R10843" s="20">
        <f t="shared" si="901"/>
        <v>0</v>
      </c>
      <c r="S10843" s="18">
        <f t="shared" si="902"/>
        <v>0</v>
      </c>
      <c r="T10843" s="17" t="s">
        <v>694</v>
      </c>
    </row>
    <row r="10844" spans="1:20" ht="13.2" hidden="1">
      <c r="J10844" s="13" t="str">
        <f t="shared" si="898"/>
        <v/>
      </c>
      <c r="M10844" s="13" t="str">
        <f t="shared" si="897"/>
        <v/>
      </c>
      <c r="P10844" s="46">
        <f t="shared" si="899"/>
        <v>0</v>
      </c>
      <c r="Q10844" s="20">
        <f t="shared" si="900"/>
        <v>1</v>
      </c>
      <c r="R10844" s="20">
        <f t="shared" si="901"/>
        <v>0</v>
      </c>
      <c r="S10844" s="18">
        <f t="shared" si="902"/>
        <v>0</v>
      </c>
      <c r="T10844" s="17" t="s">
        <v>694</v>
      </c>
    </row>
    <row r="10845" spans="1:20" ht="13.2" hidden="1">
      <c r="J10845" s="13" t="str">
        <f t="shared" si="898"/>
        <v/>
      </c>
      <c r="M10845" s="13" t="str">
        <f t="shared" si="897"/>
        <v/>
      </c>
      <c r="P10845" s="46">
        <f t="shared" si="899"/>
        <v>0</v>
      </c>
      <c r="Q10845" s="20">
        <f t="shared" si="900"/>
        <v>1</v>
      </c>
      <c r="R10845" s="20">
        <f t="shared" si="901"/>
        <v>0</v>
      </c>
      <c r="S10845" s="18">
        <f t="shared" si="902"/>
        <v>0</v>
      </c>
      <c r="T10845" s="17" t="s">
        <v>694</v>
      </c>
    </row>
    <row r="10846" spans="1:20" ht="13.2" hidden="1">
      <c r="J10846" s="13" t="str">
        <f t="shared" si="898"/>
        <v/>
      </c>
      <c r="M10846" s="13" t="str">
        <f t="shared" si="897"/>
        <v/>
      </c>
      <c r="P10846" s="46">
        <f t="shared" si="899"/>
        <v>0</v>
      </c>
      <c r="Q10846" s="20">
        <f t="shared" si="900"/>
        <v>1</v>
      </c>
      <c r="R10846" s="20">
        <f t="shared" si="901"/>
        <v>0</v>
      </c>
      <c r="S10846" s="18">
        <f t="shared" si="902"/>
        <v>0</v>
      </c>
      <c r="T10846" s="17" t="s">
        <v>694</v>
      </c>
    </row>
    <row r="10847" spans="1:20" ht="13.2" hidden="1">
      <c r="J10847" s="13" t="str">
        <f t="shared" si="898"/>
        <v/>
      </c>
      <c r="M10847" s="13" t="str">
        <f t="shared" si="897"/>
        <v/>
      </c>
      <c r="P10847" s="46">
        <f t="shared" si="899"/>
        <v>0</v>
      </c>
      <c r="Q10847" s="20">
        <f t="shared" si="900"/>
        <v>1</v>
      </c>
      <c r="R10847" s="20">
        <f t="shared" si="901"/>
        <v>0</v>
      </c>
      <c r="S10847" s="18">
        <f t="shared" si="902"/>
        <v>0</v>
      </c>
      <c r="T10847" s="17" t="s">
        <v>694</v>
      </c>
    </row>
    <row r="10848" spans="1:20" ht="13.2" hidden="1">
      <c r="J10848" s="13" t="str">
        <f t="shared" si="898"/>
        <v/>
      </c>
      <c r="M10848" s="13" t="str">
        <f t="shared" si="897"/>
        <v/>
      </c>
      <c r="P10848" s="46">
        <f t="shared" si="899"/>
        <v>0</v>
      </c>
      <c r="Q10848" s="20">
        <f t="shared" si="900"/>
        <v>1</v>
      </c>
      <c r="R10848" s="20">
        <f t="shared" si="901"/>
        <v>0</v>
      </c>
      <c r="S10848" s="18">
        <f t="shared" si="902"/>
        <v>0</v>
      </c>
      <c r="T10848" s="17" t="s">
        <v>694</v>
      </c>
    </row>
    <row r="10849" spans="10:20" ht="13.2" hidden="1">
      <c r="J10849" s="13" t="str">
        <f t="shared" si="898"/>
        <v/>
      </c>
      <c r="M10849" s="13" t="str">
        <f t="shared" si="897"/>
        <v/>
      </c>
      <c r="P10849" s="46">
        <f t="shared" si="899"/>
        <v>0</v>
      </c>
      <c r="Q10849" s="20">
        <f t="shared" si="900"/>
        <v>1</v>
      </c>
      <c r="R10849" s="20">
        <f t="shared" si="901"/>
        <v>0</v>
      </c>
      <c r="S10849" s="18">
        <f t="shared" si="902"/>
        <v>0</v>
      </c>
      <c r="T10849" s="17" t="s">
        <v>694</v>
      </c>
    </row>
    <row r="10850" spans="10:20" ht="13.2" hidden="1">
      <c r="J10850" s="13" t="str">
        <f t="shared" si="898"/>
        <v/>
      </c>
      <c r="M10850" s="13" t="str">
        <f t="shared" si="897"/>
        <v/>
      </c>
      <c r="P10850" s="46">
        <f t="shared" si="899"/>
        <v>0</v>
      </c>
      <c r="Q10850" s="20">
        <f t="shared" si="900"/>
        <v>1</v>
      </c>
      <c r="R10850" s="20">
        <f t="shared" si="901"/>
        <v>0</v>
      </c>
      <c r="S10850" s="18">
        <f t="shared" si="902"/>
        <v>0</v>
      </c>
      <c r="T10850" s="17" t="s">
        <v>694</v>
      </c>
    </row>
    <row r="10851" spans="10:20" ht="13.2" hidden="1">
      <c r="J10851" s="13" t="str">
        <f t="shared" si="898"/>
        <v/>
      </c>
      <c r="M10851" s="13" t="str">
        <f t="shared" si="897"/>
        <v/>
      </c>
      <c r="P10851" s="46">
        <f t="shared" si="899"/>
        <v>0</v>
      </c>
      <c r="Q10851" s="20">
        <f t="shared" si="900"/>
        <v>1</v>
      </c>
      <c r="R10851" s="20">
        <f t="shared" si="901"/>
        <v>0</v>
      </c>
      <c r="S10851" s="18">
        <f t="shared" si="902"/>
        <v>0</v>
      </c>
      <c r="T10851" s="17" t="s">
        <v>694</v>
      </c>
    </row>
    <row r="10852" spans="10:20" ht="13.2" hidden="1">
      <c r="J10852" s="13" t="str">
        <f t="shared" si="898"/>
        <v/>
      </c>
      <c r="M10852" s="13" t="str">
        <f t="shared" si="897"/>
        <v/>
      </c>
      <c r="P10852" s="46">
        <f t="shared" si="899"/>
        <v>0</v>
      </c>
      <c r="Q10852" s="20">
        <f t="shared" si="900"/>
        <v>1</v>
      </c>
      <c r="R10852" s="20">
        <f t="shared" si="901"/>
        <v>0</v>
      </c>
      <c r="S10852" s="18">
        <f t="shared" si="902"/>
        <v>0</v>
      </c>
      <c r="T10852" s="17" t="s">
        <v>694</v>
      </c>
    </row>
    <row r="10853" spans="10:20" ht="13.2" hidden="1">
      <c r="J10853" s="13" t="str">
        <f t="shared" si="898"/>
        <v/>
      </c>
      <c r="M10853" s="13" t="str">
        <f t="shared" si="897"/>
        <v/>
      </c>
      <c r="P10853" s="46">
        <f t="shared" si="899"/>
        <v>0</v>
      </c>
      <c r="Q10853" s="20">
        <f t="shared" si="900"/>
        <v>1</v>
      </c>
      <c r="R10853" s="20">
        <f t="shared" si="901"/>
        <v>0</v>
      </c>
      <c r="S10853" s="18">
        <f t="shared" si="902"/>
        <v>0</v>
      </c>
      <c r="T10853" s="17" t="s">
        <v>694</v>
      </c>
    </row>
    <row r="10854" spans="10:20" ht="13.2" hidden="1">
      <c r="J10854" s="13" t="str">
        <f t="shared" si="898"/>
        <v/>
      </c>
      <c r="M10854" s="13" t="str">
        <f t="shared" si="897"/>
        <v/>
      </c>
      <c r="P10854" s="46">
        <f t="shared" si="899"/>
        <v>0</v>
      </c>
      <c r="Q10854" s="20">
        <f t="shared" si="900"/>
        <v>1</v>
      </c>
      <c r="R10854" s="20">
        <f t="shared" si="901"/>
        <v>0</v>
      </c>
      <c r="S10854" s="18">
        <f t="shared" si="902"/>
        <v>0</v>
      </c>
      <c r="T10854" s="17" t="s">
        <v>694</v>
      </c>
    </row>
    <row r="10855" spans="10:20" ht="13.2" hidden="1">
      <c r="J10855" s="13" t="str">
        <f t="shared" si="898"/>
        <v/>
      </c>
      <c r="M10855" s="13" t="str">
        <f t="shared" si="897"/>
        <v/>
      </c>
      <c r="P10855" s="46">
        <f t="shared" si="899"/>
        <v>0</v>
      </c>
      <c r="Q10855" s="20">
        <f t="shared" si="900"/>
        <v>1</v>
      </c>
      <c r="R10855" s="20">
        <f t="shared" si="901"/>
        <v>0</v>
      </c>
      <c r="S10855" s="18">
        <f t="shared" si="902"/>
        <v>0</v>
      </c>
      <c r="T10855" s="17" t="s">
        <v>694</v>
      </c>
    </row>
    <row r="10856" spans="10:20" ht="13.2" hidden="1">
      <c r="J10856" s="13" t="str">
        <f t="shared" si="898"/>
        <v/>
      </c>
      <c r="M10856" s="13" t="str">
        <f t="shared" si="897"/>
        <v/>
      </c>
      <c r="P10856" s="46">
        <f t="shared" si="899"/>
        <v>0</v>
      </c>
      <c r="Q10856" s="20">
        <f t="shared" si="900"/>
        <v>1</v>
      </c>
      <c r="R10856" s="20">
        <f t="shared" si="901"/>
        <v>0</v>
      </c>
      <c r="S10856" s="18">
        <f t="shared" si="902"/>
        <v>0</v>
      </c>
      <c r="T10856" s="17" t="s">
        <v>694</v>
      </c>
    </row>
    <row r="10857" spans="10:20" ht="13.2" hidden="1">
      <c r="J10857" s="13" t="str">
        <f t="shared" si="898"/>
        <v/>
      </c>
      <c r="M10857" s="13" t="str">
        <f t="shared" si="897"/>
        <v/>
      </c>
      <c r="P10857" s="46">
        <f t="shared" si="899"/>
        <v>0</v>
      </c>
      <c r="Q10857" s="20">
        <f t="shared" si="900"/>
        <v>1</v>
      </c>
      <c r="R10857" s="20">
        <f t="shared" si="901"/>
        <v>0</v>
      </c>
      <c r="S10857" s="18">
        <f t="shared" si="902"/>
        <v>0</v>
      </c>
      <c r="T10857" s="17" t="s">
        <v>694</v>
      </c>
    </row>
    <row r="10858" spans="10:20" ht="13.2" hidden="1">
      <c r="J10858" s="13" t="str">
        <f t="shared" si="898"/>
        <v/>
      </c>
      <c r="M10858" s="13" t="str">
        <f t="shared" si="897"/>
        <v/>
      </c>
      <c r="P10858" s="46">
        <f t="shared" si="899"/>
        <v>0</v>
      </c>
      <c r="Q10858" s="20">
        <f t="shared" si="900"/>
        <v>1</v>
      </c>
      <c r="R10858" s="20">
        <f t="shared" si="901"/>
        <v>0</v>
      </c>
      <c r="S10858" s="18">
        <f t="shared" si="902"/>
        <v>0</v>
      </c>
      <c r="T10858" s="17" t="s">
        <v>694</v>
      </c>
    </row>
    <row r="10859" spans="10:20" ht="13.2" hidden="1">
      <c r="J10859" s="13" t="str">
        <f t="shared" si="898"/>
        <v/>
      </c>
      <c r="M10859" s="13" t="str">
        <f t="shared" si="897"/>
        <v/>
      </c>
      <c r="P10859" s="46">
        <f t="shared" si="899"/>
        <v>0</v>
      </c>
      <c r="Q10859" s="20">
        <f t="shared" si="900"/>
        <v>1</v>
      </c>
      <c r="R10859" s="20">
        <f t="shared" si="901"/>
        <v>0</v>
      </c>
      <c r="S10859" s="18">
        <f t="shared" si="902"/>
        <v>0</v>
      </c>
      <c r="T10859" s="17" t="s">
        <v>694</v>
      </c>
    </row>
    <row r="10860" spans="10:20" ht="13.2" hidden="1">
      <c r="J10860" s="13" t="str">
        <f t="shared" si="898"/>
        <v/>
      </c>
      <c r="M10860" s="13" t="str">
        <f t="shared" si="897"/>
        <v/>
      </c>
      <c r="P10860" s="46">
        <f t="shared" si="899"/>
        <v>0</v>
      </c>
      <c r="Q10860" s="20">
        <f t="shared" si="900"/>
        <v>1</v>
      </c>
      <c r="R10860" s="20">
        <f t="shared" si="901"/>
        <v>0</v>
      </c>
      <c r="S10860" s="18">
        <f t="shared" si="902"/>
        <v>0</v>
      </c>
      <c r="T10860" s="17" t="s">
        <v>694</v>
      </c>
    </row>
    <row r="10861" spans="10:20" ht="13.2" hidden="1">
      <c r="J10861" s="13" t="str">
        <f t="shared" si="898"/>
        <v/>
      </c>
      <c r="M10861" s="13" t="str">
        <f t="shared" si="897"/>
        <v/>
      </c>
      <c r="P10861" s="46">
        <f t="shared" si="899"/>
        <v>0</v>
      </c>
      <c r="Q10861" s="20">
        <f t="shared" si="900"/>
        <v>1</v>
      </c>
      <c r="R10861" s="20">
        <f t="shared" si="901"/>
        <v>0</v>
      </c>
      <c r="S10861" s="18">
        <f t="shared" si="902"/>
        <v>0</v>
      </c>
      <c r="T10861" s="17" t="s">
        <v>694</v>
      </c>
    </row>
    <row r="10862" spans="10:20" ht="13.2" hidden="1">
      <c r="J10862" s="13" t="str">
        <f t="shared" si="898"/>
        <v/>
      </c>
      <c r="M10862" s="13" t="str">
        <f t="shared" si="897"/>
        <v/>
      </c>
      <c r="P10862" s="46">
        <f t="shared" si="899"/>
        <v>0</v>
      </c>
      <c r="Q10862" s="20">
        <f t="shared" si="900"/>
        <v>1</v>
      </c>
      <c r="R10862" s="20">
        <f t="shared" si="901"/>
        <v>0</v>
      </c>
      <c r="S10862" s="18">
        <f t="shared" si="902"/>
        <v>0</v>
      </c>
      <c r="T10862" s="17" t="s">
        <v>694</v>
      </c>
    </row>
    <row r="10863" spans="10:20" ht="13.2" hidden="1">
      <c r="J10863" s="13" t="str">
        <f t="shared" si="898"/>
        <v/>
      </c>
      <c r="M10863" s="13" t="str">
        <f t="shared" si="897"/>
        <v/>
      </c>
      <c r="P10863" s="46">
        <f t="shared" si="899"/>
        <v>0</v>
      </c>
      <c r="Q10863" s="20">
        <f t="shared" si="900"/>
        <v>1</v>
      </c>
      <c r="R10863" s="20">
        <f t="shared" si="901"/>
        <v>0</v>
      </c>
      <c r="S10863" s="18">
        <f t="shared" si="902"/>
        <v>0</v>
      </c>
      <c r="T10863" s="17" t="s">
        <v>694</v>
      </c>
    </row>
    <row r="10864" spans="10:20" ht="13.2" hidden="1">
      <c r="J10864" s="13" t="str">
        <f t="shared" si="898"/>
        <v/>
      </c>
      <c r="M10864" s="13" t="str">
        <f t="shared" si="897"/>
        <v/>
      </c>
      <c r="P10864" s="46">
        <f t="shared" si="899"/>
        <v>0</v>
      </c>
      <c r="Q10864" s="20">
        <f t="shared" si="900"/>
        <v>1</v>
      </c>
      <c r="R10864" s="20">
        <f t="shared" si="901"/>
        <v>0</v>
      </c>
      <c r="S10864" s="18">
        <f t="shared" si="902"/>
        <v>0</v>
      </c>
      <c r="T10864" s="17" t="s">
        <v>694</v>
      </c>
    </row>
    <row r="10865" spans="1:21" ht="13.2" hidden="1">
      <c r="A10865" s="40"/>
      <c r="B10865" s="47"/>
      <c r="D10865" s="40"/>
      <c r="J10865" s="13" t="str">
        <f t="shared" si="898"/>
        <v/>
      </c>
      <c r="K10865" s="40"/>
      <c r="L10865" s="52"/>
      <c r="M10865" s="13" t="str">
        <f t="shared" si="897"/>
        <v/>
      </c>
      <c r="N10865" s="39"/>
      <c r="O10865" s="56"/>
      <c r="P10865" s="46">
        <f t="shared" si="899"/>
        <v>0</v>
      </c>
      <c r="Q10865" s="20">
        <f t="shared" si="900"/>
        <v>1</v>
      </c>
      <c r="R10865" s="20">
        <f t="shared" si="901"/>
        <v>0</v>
      </c>
      <c r="S10865" s="18">
        <f t="shared" si="902"/>
        <v>0</v>
      </c>
      <c r="T10865" s="17" t="s">
        <v>694</v>
      </c>
      <c r="U10865" s="40"/>
    </row>
    <row r="10866" spans="1:21" ht="13.2" hidden="1">
      <c r="J10866" s="13" t="str">
        <f t="shared" si="898"/>
        <v/>
      </c>
      <c r="M10866" s="13" t="str">
        <f t="shared" si="897"/>
        <v/>
      </c>
      <c r="P10866" s="46">
        <f t="shared" si="899"/>
        <v>0</v>
      </c>
      <c r="Q10866" s="20">
        <f t="shared" si="900"/>
        <v>1</v>
      </c>
      <c r="R10866" s="20">
        <f t="shared" si="901"/>
        <v>0</v>
      </c>
      <c r="S10866" s="18">
        <f t="shared" si="902"/>
        <v>0</v>
      </c>
      <c r="T10866" s="17" t="s">
        <v>694</v>
      </c>
    </row>
    <row r="10867" spans="1:21" ht="13.2" hidden="1">
      <c r="J10867" s="13" t="str">
        <f t="shared" si="898"/>
        <v/>
      </c>
      <c r="M10867" s="13" t="str">
        <f t="shared" si="897"/>
        <v/>
      </c>
      <c r="P10867" s="46">
        <f t="shared" si="899"/>
        <v>0</v>
      </c>
      <c r="Q10867" s="20">
        <f t="shared" si="900"/>
        <v>1</v>
      </c>
      <c r="R10867" s="20">
        <f t="shared" si="901"/>
        <v>0</v>
      </c>
      <c r="S10867" s="18">
        <f t="shared" si="902"/>
        <v>0</v>
      </c>
      <c r="T10867" s="17" t="s">
        <v>694</v>
      </c>
    </row>
    <row r="10868" spans="1:21" ht="13.2" hidden="1">
      <c r="J10868" s="13" t="str">
        <f t="shared" si="898"/>
        <v/>
      </c>
      <c r="M10868" s="13" t="str">
        <f t="shared" si="897"/>
        <v/>
      </c>
      <c r="P10868" s="46">
        <f t="shared" si="899"/>
        <v>0</v>
      </c>
      <c r="Q10868" s="20">
        <f t="shared" si="900"/>
        <v>1</v>
      </c>
      <c r="R10868" s="20">
        <f t="shared" si="901"/>
        <v>0</v>
      </c>
      <c r="S10868" s="18">
        <f t="shared" si="902"/>
        <v>0</v>
      </c>
      <c r="T10868" s="17" t="s">
        <v>694</v>
      </c>
    </row>
    <row r="10869" spans="1:21" ht="13.2" hidden="1">
      <c r="J10869" s="13" t="str">
        <f t="shared" si="898"/>
        <v/>
      </c>
      <c r="M10869" s="13" t="str">
        <f t="shared" si="897"/>
        <v/>
      </c>
      <c r="P10869" s="46">
        <f t="shared" si="899"/>
        <v>0</v>
      </c>
      <c r="Q10869" s="20">
        <f t="shared" si="900"/>
        <v>1</v>
      </c>
      <c r="R10869" s="20">
        <f t="shared" si="901"/>
        <v>0</v>
      </c>
      <c r="S10869" s="18">
        <f t="shared" si="902"/>
        <v>0</v>
      </c>
      <c r="T10869" s="17" t="s">
        <v>694</v>
      </c>
    </row>
    <row r="10870" spans="1:21" ht="13.2" hidden="1">
      <c r="J10870" s="13" t="str">
        <f t="shared" si="898"/>
        <v/>
      </c>
      <c r="M10870" s="13" t="str">
        <f t="shared" si="897"/>
        <v/>
      </c>
      <c r="N10870" s="13"/>
      <c r="O10870" s="62"/>
      <c r="P10870" s="46">
        <f t="shared" si="899"/>
        <v>0</v>
      </c>
      <c r="Q10870" s="20">
        <f t="shared" si="900"/>
        <v>1</v>
      </c>
      <c r="R10870" s="20">
        <f t="shared" si="901"/>
        <v>0</v>
      </c>
      <c r="S10870" s="18">
        <f t="shared" si="902"/>
        <v>0</v>
      </c>
      <c r="T10870" s="17" t="s">
        <v>694</v>
      </c>
    </row>
    <row r="10871" spans="1:21" ht="13.2" hidden="1">
      <c r="A10871" s="40"/>
      <c r="B10871" s="47"/>
      <c r="D10871" s="40"/>
      <c r="J10871" s="13" t="str">
        <f t="shared" si="898"/>
        <v/>
      </c>
      <c r="K10871" s="40"/>
      <c r="L10871" s="52"/>
      <c r="M10871" s="13" t="str">
        <f t="shared" si="897"/>
        <v/>
      </c>
      <c r="N10871" s="39"/>
      <c r="O10871" s="56"/>
      <c r="P10871" s="46">
        <f t="shared" si="899"/>
        <v>0</v>
      </c>
      <c r="Q10871" s="20">
        <f t="shared" si="900"/>
        <v>1</v>
      </c>
      <c r="R10871" s="20">
        <f t="shared" si="901"/>
        <v>0</v>
      </c>
      <c r="S10871" s="18">
        <f t="shared" si="902"/>
        <v>0</v>
      </c>
      <c r="T10871" s="17" t="s">
        <v>694</v>
      </c>
      <c r="U10871" s="40"/>
    </row>
    <row r="10872" spans="1:21" ht="13.2" hidden="1">
      <c r="J10872" s="13" t="str">
        <f t="shared" si="898"/>
        <v/>
      </c>
      <c r="M10872" s="13" t="str">
        <f t="shared" si="897"/>
        <v/>
      </c>
      <c r="P10872" s="46">
        <f t="shared" si="899"/>
        <v>0</v>
      </c>
      <c r="Q10872" s="20">
        <f t="shared" si="900"/>
        <v>1</v>
      </c>
      <c r="R10872" s="20">
        <f t="shared" si="901"/>
        <v>0</v>
      </c>
      <c r="S10872" s="18">
        <f t="shared" si="902"/>
        <v>0</v>
      </c>
      <c r="T10872" s="17" t="s">
        <v>694</v>
      </c>
    </row>
    <row r="10873" spans="1:21" ht="13.2" hidden="1">
      <c r="J10873" s="13" t="str">
        <f t="shared" si="898"/>
        <v/>
      </c>
      <c r="M10873" s="13" t="str">
        <f t="shared" ref="M10873:M10936" si="903">+LEFT(U10873,4)</f>
        <v/>
      </c>
      <c r="N10873" s="13"/>
      <c r="O10873" s="62"/>
      <c r="P10873" s="46">
        <f t="shared" si="899"/>
        <v>0</v>
      </c>
      <c r="Q10873" s="20">
        <f t="shared" si="900"/>
        <v>1</v>
      </c>
      <c r="R10873" s="20">
        <f t="shared" si="901"/>
        <v>0</v>
      </c>
      <c r="S10873" s="18">
        <f t="shared" si="902"/>
        <v>0</v>
      </c>
      <c r="T10873" s="17" t="s">
        <v>694</v>
      </c>
    </row>
    <row r="10874" spans="1:21" ht="13.2" hidden="1">
      <c r="J10874" s="13" t="str">
        <f t="shared" si="898"/>
        <v/>
      </c>
      <c r="M10874" s="13" t="str">
        <f t="shared" si="903"/>
        <v/>
      </c>
      <c r="P10874" s="46">
        <f t="shared" si="899"/>
        <v>0</v>
      </c>
      <c r="Q10874" s="20">
        <f t="shared" si="900"/>
        <v>1</v>
      </c>
      <c r="R10874" s="20">
        <f t="shared" si="901"/>
        <v>0</v>
      </c>
      <c r="S10874" s="18">
        <f t="shared" si="902"/>
        <v>0</v>
      </c>
      <c r="T10874" s="17" t="s">
        <v>694</v>
      </c>
    </row>
    <row r="10875" spans="1:21" ht="13.2" hidden="1">
      <c r="J10875" s="13" t="str">
        <f t="shared" si="898"/>
        <v/>
      </c>
      <c r="M10875" s="13" t="str">
        <f t="shared" si="903"/>
        <v/>
      </c>
      <c r="P10875" s="46">
        <f t="shared" si="899"/>
        <v>0</v>
      </c>
      <c r="Q10875" s="20">
        <f t="shared" si="900"/>
        <v>1</v>
      </c>
      <c r="R10875" s="20">
        <f t="shared" si="901"/>
        <v>0</v>
      </c>
      <c r="S10875" s="18">
        <f t="shared" si="902"/>
        <v>0</v>
      </c>
      <c r="T10875" s="17" t="s">
        <v>694</v>
      </c>
    </row>
    <row r="10876" spans="1:21" ht="13.2" hidden="1">
      <c r="J10876" s="13" t="str">
        <f t="shared" si="898"/>
        <v/>
      </c>
      <c r="M10876" s="13" t="str">
        <f t="shared" si="903"/>
        <v/>
      </c>
      <c r="P10876" s="46">
        <f t="shared" si="899"/>
        <v>0</v>
      </c>
      <c r="Q10876" s="20">
        <f t="shared" si="900"/>
        <v>1</v>
      </c>
      <c r="R10876" s="20">
        <f t="shared" si="901"/>
        <v>0</v>
      </c>
      <c r="S10876" s="18">
        <f t="shared" si="902"/>
        <v>0</v>
      </c>
      <c r="T10876" s="17" t="s">
        <v>694</v>
      </c>
    </row>
    <row r="10877" spans="1:21" ht="13.2" hidden="1">
      <c r="J10877" s="13" t="str">
        <f t="shared" si="898"/>
        <v/>
      </c>
      <c r="M10877" s="13" t="str">
        <f t="shared" si="903"/>
        <v/>
      </c>
      <c r="P10877" s="46">
        <f t="shared" si="899"/>
        <v>0</v>
      </c>
      <c r="Q10877" s="20">
        <f t="shared" si="900"/>
        <v>1</v>
      </c>
      <c r="R10877" s="20">
        <f t="shared" si="901"/>
        <v>0</v>
      </c>
      <c r="S10877" s="18">
        <f t="shared" si="902"/>
        <v>0</v>
      </c>
      <c r="T10877" s="17" t="s">
        <v>694</v>
      </c>
    </row>
    <row r="10878" spans="1:21" ht="13.2" hidden="1">
      <c r="J10878" s="13" t="str">
        <f t="shared" si="898"/>
        <v/>
      </c>
      <c r="M10878" s="13" t="str">
        <f t="shared" si="903"/>
        <v/>
      </c>
      <c r="P10878" s="46">
        <f t="shared" si="899"/>
        <v>0</v>
      </c>
      <c r="Q10878" s="20">
        <f t="shared" si="900"/>
        <v>1</v>
      </c>
      <c r="R10878" s="20">
        <f t="shared" si="901"/>
        <v>0</v>
      </c>
      <c r="S10878" s="18">
        <f t="shared" si="902"/>
        <v>0</v>
      </c>
      <c r="T10878" s="17" t="s">
        <v>694</v>
      </c>
    </row>
    <row r="10879" spans="1:21" ht="13.2" hidden="1">
      <c r="J10879" s="13" t="str">
        <f t="shared" si="898"/>
        <v/>
      </c>
      <c r="M10879" s="13" t="str">
        <f t="shared" si="903"/>
        <v/>
      </c>
      <c r="P10879" s="46">
        <f t="shared" si="899"/>
        <v>0</v>
      </c>
      <c r="Q10879" s="20">
        <f t="shared" si="900"/>
        <v>1</v>
      </c>
      <c r="R10879" s="20">
        <f t="shared" si="901"/>
        <v>0</v>
      </c>
      <c r="S10879" s="18">
        <f t="shared" si="902"/>
        <v>0</v>
      </c>
      <c r="T10879" s="17" t="s">
        <v>694</v>
      </c>
    </row>
    <row r="10880" spans="1:21" ht="13.2" hidden="1">
      <c r="J10880" s="13" t="str">
        <f t="shared" si="898"/>
        <v/>
      </c>
      <c r="M10880" s="13" t="str">
        <f t="shared" si="903"/>
        <v/>
      </c>
      <c r="P10880" s="46">
        <f t="shared" si="899"/>
        <v>0</v>
      </c>
      <c r="Q10880" s="20">
        <f t="shared" si="900"/>
        <v>1</v>
      </c>
      <c r="R10880" s="20">
        <f t="shared" si="901"/>
        <v>0</v>
      </c>
      <c r="S10880" s="18">
        <f t="shared" si="902"/>
        <v>0</v>
      </c>
      <c r="T10880" s="17" t="s">
        <v>694</v>
      </c>
    </row>
    <row r="10881" spans="1:20" ht="13.2" hidden="1">
      <c r="A10881" s="64"/>
      <c r="J10881" s="13" t="str">
        <f t="shared" si="898"/>
        <v/>
      </c>
      <c r="M10881" s="13" t="str">
        <f t="shared" si="903"/>
        <v/>
      </c>
      <c r="P10881" s="46">
        <f t="shared" si="899"/>
        <v>0</v>
      </c>
      <c r="Q10881" s="20">
        <f t="shared" si="900"/>
        <v>1</v>
      </c>
      <c r="R10881" s="20">
        <f t="shared" si="901"/>
        <v>0</v>
      </c>
      <c r="S10881" s="18">
        <f t="shared" si="902"/>
        <v>0</v>
      </c>
      <c r="T10881" s="17" t="s">
        <v>694</v>
      </c>
    </row>
    <row r="10882" spans="1:20" ht="13.2" hidden="1">
      <c r="J10882" s="13" t="str">
        <f t="shared" ref="J10882:J10945" si="904">+LEFT(U10882,4)</f>
        <v/>
      </c>
      <c r="M10882" s="13" t="str">
        <f t="shared" si="903"/>
        <v/>
      </c>
      <c r="P10882" s="46">
        <f t="shared" ref="P10882:P10945" si="905">ROUND(O10882*L10882,2)</f>
        <v>0</v>
      </c>
      <c r="Q10882" s="20">
        <f t="shared" ref="Q10882:Q10945" si="906">IF(N10882="HKD",7.8,IF(N10882="CNY",6.4,1))</f>
        <v>1</v>
      </c>
      <c r="R10882" s="20">
        <f t="shared" ref="R10882:R10945" si="907">+O10882/Q10882</f>
        <v>0</v>
      </c>
      <c r="S10882" s="18">
        <f t="shared" ref="S10882:S10945" si="908">+R10882*L10882</f>
        <v>0</v>
      </c>
      <c r="T10882" s="17" t="s">
        <v>694</v>
      </c>
    </row>
    <row r="10883" spans="1:20" ht="13.2" hidden="1">
      <c r="J10883" s="13" t="str">
        <f t="shared" si="904"/>
        <v/>
      </c>
      <c r="M10883" s="13" t="str">
        <f t="shared" si="903"/>
        <v/>
      </c>
      <c r="P10883" s="46">
        <f t="shared" si="905"/>
        <v>0</v>
      </c>
      <c r="Q10883" s="20">
        <f t="shared" si="906"/>
        <v>1</v>
      </c>
      <c r="R10883" s="20">
        <f t="shared" si="907"/>
        <v>0</v>
      </c>
      <c r="S10883" s="18">
        <f t="shared" si="908"/>
        <v>0</v>
      </c>
      <c r="T10883" s="17" t="s">
        <v>694</v>
      </c>
    </row>
    <row r="10884" spans="1:20" ht="13.2" hidden="1">
      <c r="J10884" s="13" t="str">
        <f t="shared" si="904"/>
        <v/>
      </c>
      <c r="M10884" s="13" t="str">
        <f t="shared" si="903"/>
        <v/>
      </c>
      <c r="N10884" s="13"/>
      <c r="O10884" s="62"/>
      <c r="P10884" s="46">
        <f t="shared" si="905"/>
        <v>0</v>
      </c>
      <c r="Q10884" s="20">
        <f t="shared" si="906"/>
        <v>1</v>
      </c>
      <c r="R10884" s="20">
        <f t="shared" si="907"/>
        <v>0</v>
      </c>
      <c r="S10884" s="18">
        <f t="shared" si="908"/>
        <v>0</v>
      </c>
      <c r="T10884" s="17" t="s">
        <v>694</v>
      </c>
    </row>
    <row r="10885" spans="1:20" ht="13.2" hidden="1">
      <c r="J10885" s="13" t="str">
        <f t="shared" si="904"/>
        <v/>
      </c>
      <c r="M10885" s="13" t="str">
        <f t="shared" si="903"/>
        <v/>
      </c>
      <c r="P10885" s="46">
        <f t="shared" si="905"/>
        <v>0</v>
      </c>
      <c r="Q10885" s="20">
        <f t="shared" si="906"/>
        <v>1</v>
      </c>
      <c r="R10885" s="20">
        <f t="shared" si="907"/>
        <v>0</v>
      </c>
      <c r="S10885" s="18">
        <f t="shared" si="908"/>
        <v>0</v>
      </c>
      <c r="T10885" s="17" t="s">
        <v>694</v>
      </c>
    </row>
    <row r="10886" spans="1:20" ht="13.2" hidden="1">
      <c r="J10886" s="13" t="str">
        <f t="shared" si="904"/>
        <v/>
      </c>
      <c r="M10886" s="13" t="str">
        <f t="shared" si="903"/>
        <v/>
      </c>
      <c r="P10886" s="46">
        <f t="shared" si="905"/>
        <v>0</v>
      </c>
      <c r="Q10886" s="20">
        <f t="shared" si="906"/>
        <v>1</v>
      </c>
      <c r="R10886" s="20">
        <f t="shared" si="907"/>
        <v>0</v>
      </c>
      <c r="S10886" s="18">
        <f t="shared" si="908"/>
        <v>0</v>
      </c>
      <c r="T10886" s="17" t="s">
        <v>694</v>
      </c>
    </row>
    <row r="10887" spans="1:20" ht="13.2" hidden="1">
      <c r="J10887" s="13" t="str">
        <f t="shared" si="904"/>
        <v/>
      </c>
      <c r="M10887" s="13" t="str">
        <f t="shared" si="903"/>
        <v/>
      </c>
      <c r="P10887" s="46">
        <f t="shared" si="905"/>
        <v>0</v>
      </c>
      <c r="Q10887" s="20">
        <f t="shared" si="906"/>
        <v>1</v>
      </c>
      <c r="R10887" s="20">
        <f t="shared" si="907"/>
        <v>0</v>
      </c>
      <c r="S10887" s="18">
        <f t="shared" si="908"/>
        <v>0</v>
      </c>
      <c r="T10887" s="17" t="s">
        <v>694</v>
      </c>
    </row>
    <row r="10888" spans="1:20" ht="13.2" hidden="1">
      <c r="J10888" s="13" t="str">
        <f t="shared" si="904"/>
        <v/>
      </c>
      <c r="M10888" s="13" t="str">
        <f t="shared" si="903"/>
        <v/>
      </c>
      <c r="P10888" s="46">
        <f t="shared" si="905"/>
        <v>0</v>
      </c>
      <c r="Q10888" s="20">
        <f t="shared" si="906"/>
        <v>1</v>
      </c>
      <c r="R10888" s="20">
        <f t="shared" si="907"/>
        <v>0</v>
      </c>
      <c r="S10888" s="18">
        <f t="shared" si="908"/>
        <v>0</v>
      </c>
      <c r="T10888" s="17" t="s">
        <v>694</v>
      </c>
    </row>
    <row r="10889" spans="1:20" ht="13.2" hidden="1">
      <c r="J10889" s="13" t="str">
        <f t="shared" si="904"/>
        <v/>
      </c>
      <c r="M10889" s="13" t="str">
        <f t="shared" si="903"/>
        <v/>
      </c>
      <c r="P10889" s="46">
        <f t="shared" si="905"/>
        <v>0</v>
      </c>
      <c r="Q10889" s="20">
        <f t="shared" si="906"/>
        <v>1</v>
      </c>
      <c r="R10889" s="20">
        <f t="shared" si="907"/>
        <v>0</v>
      </c>
      <c r="S10889" s="18">
        <f t="shared" si="908"/>
        <v>0</v>
      </c>
      <c r="T10889" s="17" t="s">
        <v>694</v>
      </c>
    </row>
    <row r="10890" spans="1:20" ht="13.2" hidden="1">
      <c r="J10890" s="13" t="str">
        <f t="shared" si="904"/>
        <v/>
      </c>
      <c r="M10890" s="13" t="str">
        <f t="shared" si="903"/>
        <v/>
      </c>
      <c r="P10890" s="46">
        <f t="shared" si="905"/>
        <v>0</v>
      </c>
      <c r="Q10890" s="20">
        <f t="shared" si="906"/>
        <v>1</v>
      </c>
      <c r="R10890" s="20">
        <f t="shared" si="907"/>
        <v>0</v>
      </c>
      <c r="S10890" s="18">
        <f t="shared" si="908"/>
        <v>0</v>
      </c>
      <c r="T10890" s="17" t="s">
        <v>694</v>
      </c>
    </row>
    <row r="10891" spans="1:20" ht="13.2" hidden="1">
      <c r="J10891" s="13" t="str">
        <f t="shared" si="904"/>
        <v/>
      </c>
      <c r="M10891" s="13" t="str">
        <f t="shared" si="903"/>
        <v/>
      </c>
      <c r="P10891" s="46">
        <f t="shared" si="905"/>
        <v>0</v>
      </c>
      <c r="Q10891" s="20">
        <f t="shared" si="906"/>
        <v>1</v>
      </c>
      <c r="R10891" s="20">
        <f t="shared" si="907"/>
        <v>0</v>
      </c>
      <c r="S10891" s="18">
        <f t="shared" si="908"/>
        <v>0</v>
      </c>
      <c r="T10891" s="17" t="s">
        <v>694</v>
      </c>
    </row>
    <row r="10892" spans="1:20" ht="13.2" hidden="1">
      <c r="J10892" s="13" t="str">
        <f t="shared" si="904"/>
        <v/>
      </c>
      <c r="M10892" s="13" t="str">
        <f t="shared" si="903"/>
        <v/>
      </c>
      <c r="P10892" s="46">
        <f t="shared" si="905"/>
        <v>0</v>
      </c>
      <c r="Q10892" s="20">
        <f t="shared" si="906"/>
        <v>1</v>
      </c>
      <c r="R10892" s="20">
        <f t="shared" si="907"/>
        <v>0</v>
      </c>
      <c r="S10892" s="18">
        <f t="shared" si="908"/>
        <v>0</v>
      </c>
      <c r="T10892" s="17" t="s">
        <v>694</v>
      </c>
    </row>
    <row r="10893" spans="1:20" ht="13.2" hidden="1">
      <c r="J10893" s="13" t="str">
        <f t="shared" si="904"/>
        <v/>
      </c>
      <c r="M10893" s="13" t="str">
        <f t="shared" si="903"/>
        <v/>
      </c>
      <c r="P10893" s="46">
        <f t="shared" si="905"/>
        <v>0</v>
      </c>
      <c r="Q10893" s="20">
        <f t="shared" si="906"/>
        <v>1</v>
      </c>
      <c r="R10893" s="20">
        <f t="shared" si="907"/>
        <v>0</v>
      </c>
      <c r="S10893" s="18">
        <f t="shared" si="908"/>
        <v>0</v>
      </c>
      <c r="T10893" s="17" t="s">
        <v>694</v>
      </c>
    </row>
    <row r="10894" spans="1:20" ht="13.2" hidden="1">
      <c r="J10894" s="13" t="str">
        <f t="shared" si="904"/>
        <v/>
      </c>
      <c r="M10894" s="13" t="str">
        <f t="shared" si="903"/>
        <v/>
      </c>
      <c r="P10894" s="46">
        <f t="shared" si="905"/>
        <v>0</v>
      </c>
      <c r="Q10894" s="20">
        <f t="shared" si="906"/>
        <v>1</v>
      </c>
      <c r="R10894" s="20">
        <f t="shared" si="907"/>
        <v>0</v>
      </c>
      <c r="S10894" s="18">
        <f t="shared" si="908"/>
        <v>0</v>
      </c>
      <c r="T10894" s="17" t="s">
        <v>694</v>
      </c>
    </row>
    <row r="10895" spans="1:20" ht="13.2" hidden="1">
      <c r="J10895" s="13" t="str">
        <f t="shared" si="904"/>
        <v/>
      </c>
      <c r="M10895" s="13" t="str">
        <f t="shared" si="903"/>
        <v/>
      </c>
      <c r="P10895" s="46">
        <f t="shared" si="905"/>
        <v>0</v>
      </c>
      <c r="Q10895" s="20">
        <f t="shared" si="906"/>
        <v>1</v>
      </c>
      <c r="R10895" s="20">
        <f t="shared" si="907"/>
        <v>0</v>
      </c>
      <c r="S10895" s="18">
        <f t="shared" si="908"/>
        <v>0</v>
      </c>
      <c r="T10895" s="17" t="s">
        <v>694</v>
      </c>
    </row>
    <row r="10896" spans="1:20" ht="13.2" hidden="1">
      <c r="J10896" s="13" t="str">
        <f t="shared" si="904"/>
        <v/>
      </c>
      <c r="M10896" s="13" t="str">
        <f t="shared" si="903"/>
        <v/>
      </c>
      <c r="P10896" s="46">
        <f t="shared" si="905"/>
        <v>0</v>
      </c>
      <c r="Q10896" s="20">
        <f t="shared" si="906"/>
        <v>1</v>
      </c>
      <c r="R10896" s="20">
        <f t="shared" si="907"/>
        <v>0</v>
      </c>
      <c r="S10896" s="18">
        <f t="shared" si="908"/>
        <v>0</v>
      </c>
      <c r="T10896" s="17" t="s">
        <v>694</v>
      </c>
    </row>
    <row r="10897" spans="1:21" ht="13.2" hidden="1">
      <c r="J10897" s="13" t="str">
        <f t="shared" si="904"/>
        <v/>
      </c>
      <c r="M10897" s="13" t="str">
        <f t="shared" si="903"/>
        <v/>
      </c>
      <c r="P10897" s="46">
        <f t="shared" si="905"/>
        <v>0</v>
      </c>
      <c r="Q10897" s="20">
        <f t="shared" si="906"/>
        <v>1</v>
      </c>
      <c r="R10897" s="20">
        <f t="shared" si="907"/>
        <v>0</v>
      </c>
      <c r="S10897" s="18">
        <f t="shared" si="908"/>
        <v>0</v>
      </c>
      <c r="T10897" s="17" t="s">
        <v>694</v>
      </c>
    </row>
    <row r="10898" spans="1:21" ht="13.2" hidden="1">
      <c r="J10898" s="13" t="str">
        <f t="shared" si="904"/>
        <v/>
      </c>
      <c r="M10898" s="13" t="str">
        <f t="shared" si="903"/>
        <v/>
      </c>
      <c r="P10898" s="46">
        <f t="shared" si="905"/>
        <v>0</v>
      </c>
      <c r="Q10898" s="20">
        <f t="shared" si="906"/>
        <v>1</v>
      </c>
      <c r="R10898" s="20">
        <f t="shared" si="907"/>
        <v>0</v>
      </c>
      <c r="S10898" s="18">
        <f t="shared" si="908"/>
        <v>0</v>
      </c>
      <c r="T10898" s="17" t="s">
        <v>694</v>
      </c>
    </row>
    <row r="10899" spans="1:21" ht="13.2" hidden="1">
      <c r="A10899" s="40"/>
      <c r="B10899" s="47"/>
      <c r="D10899" s="40"/>
      <c r="J10899" s="13" t="str">
        <f t="shared" si="904"/>
        <v/>
      </c>
      <c r="K10899" s="40"/>
      <c r="L10899" s="52"/>
      <c r="M10899" s="13" t="str">
        <f t="shared" si="903"/>
        <v/>
      </c>
      <c r="N10899" s="39"/>
      <c r="O10899" s="56"/>
      <c r="P10899" s="46">
        <f t="shared" si="905"/>
        <v>0</v>
      </c>
      <c r="Q10899" s="20">
        <f t="shared" si="906"/>
        <v>1</v>
      </c>
      <c r="R10899" s="20">
        <f t="shared" si="907"/>
        <v>0</v>
      </c>
      <c r="S10899" s="18">
        <f t="shared" si="908"/>
        <v>0</v>
      </c>
      <c r="T10899" s="17" t="s">
        <v>694</v>
      </c>
      <c r="U10899" s="40"/>
    </row>
    <row r="10900" spans="1:21" ht="13.2" hidden="1">
      <c r="J10900" s="13" t="str">
        <f t="shared" si="904"/>
        <v/>
      </c>
      <c r="M10900" s="13" t="str">
        <f t="shared" si="903"/>
        <v/>
      </c>
      <c r="P10900" s="46">
        <f t="shared" si="905"/>
        <v>0</v>
      </c>
      <c r="Q10900" s="20">
        <f t="shared" si="906"/>
        <v>1</v>
      </c>
      <c r="R10900" s="20">
        <f t="shared" si="907"/>
        <v>0</v>
      </c>
      <c r="S10900" s="18">
        <f t="shared" si="908"/>
        <v>0</v>
      </c>
      <c r="T10900" s="17" t="s">
        <v>694</v>
      </c>
    </row>
    <row r="10901" spans="1:21" ht="13.2" hidden="1">
      <c r="A10901" s="64"/>
      <c r="J10901" s="13" t="str">
        <f t="shared" si="904"/>
        <v/>
      </c>
      <c r="M10901" s="13" t="str">
        <f t="shared" si="903"/>
        <v/>
      </c>
      <c r="P10901" s="46">
        <f t="shared" si="905"/>
        <v>0</v>
      </c>
      <c r="Q10901" s="20">
        <f t="shared" si="906"/>
        <v>1</v>
      </c>
      <c r="R10901" s="20">
        <f t="shared" si="907"/>
        <v>0</v>
      </c>
      <c r="S10901" s="18">
        <f t="shared" si="908"/>
        <v>0</v>
      </c>
      <c r="T10901" s="17" t="s">
        <v>694</v>
      </c>
    </row>
    <row r="10902" spans="1:21" ht="13.2" hidden="1">
      <c r="J10902" s="13" t="str">
        <f t="shared" si="904"/>
        <v/>
      </c>
      <c r="M10902" s="13" t="str">
        <f t="shared" si="903"/>
        <v/>
      </c>
      <c r="P10902" s="46">
        <f t="shared" si="905"/>
        <v>0</v>
      </c>
      <c r="Q10902" s="20">
        <f t="shared" si="906"/>
        <v>1</v>
      </c>
      <c r="R10902" s="20">
        <f t="shared" si="907"/>
        <v>0</v>
      </c>
      <c r="S10902" s="18">
        <f t="shared" si="908"/>
        <v>0</v>
      </c>
      <c r="T10902" s="17" t="s">
        <v>694</v>
      </c>
    </row>
    <row r="10903" spans="1:21" ht="13.2" hidden="1">
      <c r="J10903" s="13" t="str">
        <f t="shared" si="904"/>
        <v/>
      </c>
      <c r="M10903" s="13" t="str">
        <f t="shared" si="903"/>
        <v/>
      </c>
      <c r="P10903" s="46">
        <f t="shared" si="905"/>
        <v>0</v>
      </c>
      <c r="Q10903" s="20">
        <f t="shared" si="906"/>
        <v>1</v>
      </c>
      <c r="R10903" s="20">
        <f t="shared" si="907"/>
        <v>0</v>
      </c>
      <c r="S10903" s="18">
        <f t="shared" si="908"/>
        <v>0</v>
      </c>
      <c r="T10903" s="17" t="s">
        <v>694</v>
      </c>
    </row>
    <row r="10904" spans="1:21" ht="13.2" hidden="1">
      <c r="A10904" s="40"/>
      <c r="B10904" s="47"/>
      <c r="D10904" s="40"/>
      <c r="J10904" s="13" t="str">
        <f t="shared" si="904"/>
        <v/>
      </c>
      <c r="K10904" s="40"/>
      <c r="L10904" s="52"/>
      <c r="M10904" s="13" t="str">
        <f t="shared" si="903"/>
        <v/>
      </c>
      <c r="N10904" s="39"/>
      <c r="O10904" s="56"/>
      <c r="P10904" s="46">
        <f t="shared" si="905"/>
        <v>0</v>
      </c>
      <c r="Q10904" s="20">
        <f t="shared" si="906"/>
        <v>1</v>
      </c>
      <c r="R10904" s="20">
        <f t="shared" si="907"/>
        <v>0</v>
      </c>
      <c r="S10904" s="18">
        <f t="shared" si="908"/>
        <v>0</v>
      </c>
      <c r="T10904" s="17" t="s">
        <v>694</v>
      </c>
      <c r="U10904" s="40"/>
    </row>
    <row r="10905" spans="1:21" ht="13.2" hidden="1">
      <c r="J10905" s="13" t="str">
        <f t="shared" si="904"/>
        <v/>
      </c>
      <c r="M10905" s="13" t="str">
        <f t="shared" si="903"/>
        <v/>
      </c>
      <c r="P10905" s="46">
        <f t="shared" si="905"/>
        <v>0</v>
      </c>
      <c r="Q10905" s="20">
        <f t="shared" si="906"/>
        <v>1</v>
      </c>
      <c r="R10905" s="20">
        <f t="shared" si="907"/>
        <v>0</v>
      </c>
      <c r="S10905" s="18">
        <f t="shared" si="908"/>
        <v>0</v>
      </c>
      <c r="T10905" s="17" t="s">
        <v>694</v>
      </c>
    </row>
    <row r="10906" spans="1:21" ht="13.2" hidden="1">
      <c r="J10906" s="13" t="str">
        <f t="shared" si="904"/>
        <v/>
      </c>
      <c r="M10906" s="13" t="str">
        <f t="shared" si="903"/>
        <v/>
      </c>
      <c r="P10906" s="46">
        <f t="shared" si="905"/>
        <v>0</v>
      </c>
      <c r="Q10906" s="20">
        <f t="shared" si="906"/>
        <v>1</v>
      </c>
      <c r="R10906" s="20">
        <f t="shared" si="907"/>
        <v>0</v>
      </c>
      <c r="S10906" s="18">
        <f t="shared" si="908"/>
        <v>0</v>
      </c>
      <c r="T10906" s="17" t="s">
        <v>694</v>
      </c>
    </row>
    <row r="10907" spans="1:21" ht="13.2" hidden="1">
      <c r="A10907" s="40"/>
      <c r="B10907" s="47"/>
      <c r="D10907" s="40"/>
      <c r="J10907" s="13" t="str">
        <f t="shared" si="904"/>
        <v/>
      </c>
      <c r="K10907" s="40"/>
      <c r="L10907" s="52"/>
      <c r="M10907" s="13" t="str">
        <f t="shared" si="903"/>
        <v/>
      </c>
      <c r="N10907" s="39"/>
      <c r="O10907" s="56"/>
      <c r="P10907" s="46">
        <f t="shared" si="905"/>
        <v>0</v>
      </c>
      <c r="Q10907" s="20">
        <f t="shared" si="906"/>
        <v>1</v>
      </c>
      <c r="R10907" s="20">
        <f t="shared" si="907"/>
        <v>0</v>
      </c>
      <c r="S10907" s="18">
        <f t="shared" si="908"/>
        <v>0</v>
      </c>
      <c r="T10907" s="17" t="s">
        <v>694</v>
      </c>
      <c r="U10907" s="40"/>
    </row>
    <row r="10908" spans="1:21" ht="13.2" hidden="1">
      <c r="J10908" s="13" t="str">
        <f t="shared" si="904"/>
        <v/>
      </c>
      <c r="M10908" s="13" t="str">
        <f t="shared" si="903"/>
        <v/>
      </c>
      <c r="P10908" s="46">
        <f t="shared" si="905"/>
        <v>0</v>
      </c>
      <c r="Q10908" s="20">
        <f t="shared" si="906"/>
        <v>1</v>
      </c>
      <c r="R10908" s="20">
        <f t="shared" si="907"/>
        <v>0</v>
      </c>
      <c r="S10908" s="18">
        <f t="shared" si="908"/>
        <v>0</v>
      </c>
      <c r="T10908" s="17" t="s">
        <v>694</v>
      </c>
    </row>
    <row r="10909" spans="1:21" ht="13.2" hidden="1">
      <c r="J10909" s="13" t="str">
        <f t="shared" si="904"/>
        <v/>
      </c>
      <c r="M10909" s="13" t="str">
        <f t="shared" si="903"/>
        <v/>
      </c>
      <c r="P10909" s="46">
        <f t="shared" si="905"/>
        <v>0</v>
      </c>
      <c r="Q10909" s="20">
        <f t="shared" si="906"/>
        <v>1</v>
      </c>
      <c r="R10909" s="20">
        <f t="shared" si="907"/>
        <v>0</v>
      </c>
      <c r="S10909" s="18">
        <f t="shared" si="908"/>
        <v>0</v>
      </c>
      <c r="T10909" s="17" t="s">
        <v>694</v>
      </c>
    </row>
    <row r="10910" spans="1:21" ht="13.2" hidden="1">
      <c r="J10910" s="13" t="str">
        <f t="shared" si="904"/>
        <v/>
      </c>
      <c r="M10910" s="13" t="str">
        <f t="shared" si="903"/>
        <v/>
      </c>
      <c r="P10910" s="46">
        <f t="shared" si="905"/>
        <v>0</v>
      </c>
      <c r="Q10910" s="20">
        <f t="shared" si="906"/>
        <v>1</v>
      </c>
      <c r="R10910" s="20">
        <f t="shared" si="907"/>
        <v>0</v>
      </c>
      <c r="S10910" s="18">
        <f t="shared" si="908"/>
        <v>0</v>
      </c>
      <c r="T10910" s="17" t="s">
        <v>694</v>
      </c>
    </row>
    <row r="10911" spans="1:21" ht="13.2" hidden="1">
      <c r="A10911" s="40"/>
      <c r="B10911" s="47"/>
      <c r="D10911" s="40"/>
      <c r="J10911" s="13" t="str">
        <f t="shared" si="904"/>
        <v/>
      </c>
      <c r="K10911" s="40"/>
      <c r="L10911" s="52"/>
      <c r="M10911" s="13" t="str">
        <f t="shared" si="903"/>
        <v/>
      </c>
      <c r="N10911" s="39"/>
      <c r="O10911" s="56"/>
      <c r="P10911" s="46">
        <f t="shared" si="905"/>
        <v>0</v>
      </c>
      <c r="Q10911" s="20">
        <f t="shared" si="906"/>
        <v>1</v>
      </c>
      <c r="R10911" s="20">
        <f t="shared" si="907"/>
        <v>0</v>
      </c>
      <c r="S10911" s="18">
        <f t="shared" si="908"/>
        <v>0</v>
      </c>
      <c r="T10911" s="17" t="s">
        <v>694</v>
      </c>
      <c r="U10911" s="40"/>
    </row>
    <row r="10912" spans="1:21" ht="13.2" hidden="1">
      <c r="J10912" s="13" t="str">
        <f t="shared" si="904"/>
        <v/>
      </c>
      <c r="M10912" s="13" t="str">
        <f t="shared" si="903"/>
        <v/>
      </c>
      <c r="P10912" s="46">
        <f t="shared" si="905"/>
        <v>0</v>
      </c>
      <c r="Q10912" s="20">
        <f t="shared" si="906"/>
        <v>1</v>
      </c>
      <c r="R10912" s="20">
        <f t="shared" si="907"/>
        <v>0</v>
      </c>
      <c r="S10912" s="18">
        <f t="shared" si="908"/>
        <v>0</v>
      </c>
      <c r="T10912" s="17" t="s">
        <v>694</v>
      </c>
    </row>
    <row r="10913" spans="1:20" ht="13.2" hidden="1">
      <c r="J10913" s="13" t="str">
        <f t="shared" si="904"/>
        <v/>
      </c>
      <c r="M10913" s="13" t="str">
        <f t="shared" si="903"/>
        <v/>
      </c>
      <c r="P10913" s="46">
        <f t="shared" si="905"/>
        <v>0</v>
      </c>
      <c r="Q10913" s="20">
        <f t="shared" si="906"/>
        <v>1</v>
      </c>
      <c r="R10913" s="20">
        <f t="shared" si="907"/>
        <v>0</v>
      </c>
      <c r="S10913" s="18">
        <f t="shared" si="908"/>
        <v>0</v>
      </c>
      <c r="T10913" s="17" t="s">
        <v>694</v>
      </c>
    </row>
    <row r="10914" spans="1:20" ht="13.2" hidden="1">
      <c r="A10914" s="64"/>
      <c r="J10914" s="13" t="str">
        <f t="shared" si="904"/>
        <v/>
      </c>
      <c r="M10914" s="13" t="str">
        <f t="shared" si="903"/>
        <v/>
      </c>
      <c r="P10914" s="46">
        <f t="shared" si="905"/>
        <v>0</v>
      </c>
      <c r="Q10914" s="20">
        <f t="shared" si="906"/>
        <v>1</v>
      </c>
      <c r="R10914" s="20">
        <f t="shared" si="907"/>
        <v>0</v>
      </c>
      <c r="S10914" s="18">
        <f t="shared" si="908"/>
        <v>0</v>
      </c>
      <c r="T10914" s="17" t="s">
        <v>694</v>
      </c>
    </row>
    <row r="10915" spans="1:20" ht="13.2" hidden="1">
      <c r="A10915" s="64"/>
      <c r="J10915" s="13" t="str">
        <f t="shared" si="904"/>
        <v/>
      </c>
      <c r="M10915" s="13" t="str">
        <f t="shared" si="903"/>
        <v/>
      </c>
      <c r="P10915" s="46">
        <f t="shared" si="905"/>
        <v>0</v>
      </c>
      <c r="Q10915" s="20">
        <f t="shared" si="906"/>
        <v>1</v>
      </c>
      <c r="R10915" s="20">
        <f t="shared" si="907"/>
        <v>0</v>
      </c>
      <c r="S10915" s="18">
        <f t="shared" si="908"/>
        <v>0</v>
      </c>
      <c r="T10915" s="17" t="s">
        <v>694</v>
      </c>
    </row>
    <row r="10916" spans="1:20" ht="13.2" hidden="1">
      <c r="A10916" s="64"/>
      <c r="J10916" s="13" t="str">
        <f t="shared" si="904"/>
        <v/>
      </c>
      <c r="M10916" s="13" t="str">
        <f t="shared" si="903"/>
        <v/>
      </c>
      <c r="P10916" s="46">
        <f t="shared" si="905"/>
        <v>0</v>
      </c>
      <c r="Q10916" s="20">
        <f t="shared" si="906"/>
        <v>1</v>
      </c>
      <c r="R10916" s="20">
        <f t="shared" si="907"/>
        <v>0</v>
      </c>
      <c r="S10916" s="18">
        <f t="shared" si="908"/>
        <v>0</v>
      </c>
      <c r="T10916" s="17" t="s">
        <v>694</v>
      </c>
    </row>
    <row r="10917" spans="1:20" ht="13.2" hidden="1">
      <c r="A10917" s="64"/>
      <c r="J10917" s="13" t="str">
        <f t="shared" si="904"/>
        <v/>
      </c>
      <c r="M10917" s="13" t="str">
        <f t="shared" si="903"/>
        <v/>
      </c>
      <c r="P10917" s="46">
        <f t="shared" si="905"/>
        <v>0</v>
      </c>
      <c r="Q10917" s="20">
        <f t="shared" si="906"/>
        <v>1</v>
      </c>
      <c r="R10917" s="20">
        <f t="shared" si="907"/>
        <v>0</v>
      </c>
      <c r="S10917" s="18">
        <f t="shared" si="908"/>
        <v>0</v>
      </c>
      <c r="T10917" s="17" t="s">
        <v>694</v>
      </c>
    </row>
    <row r="10918" spans="1:20" ht="13.2" hidden="1">
      <c r="J10918" s="13" t="str">
        <f t="shared" si="904"/>
        <v/>
      </c>
      <c r="M10918" s="13" t="str">
        <f t="shared" si="903"/>
        <v/>
      </c>
      <c r="P10918" s="46">
        <f t="shared" si="905"/>
        <v>0</v>
      </c>
      <c r="Q10918" s="20">
        <f t="shared" si="906"/>
        <v>1</v>
      </c>
      <c r="R10918" s="20">
        <f t="shared" si="907"/>
        <v>0</v>
      </c>
      <c r="S10918" s="18">
        <f t="shared" si="908"/>
        <v>0</v>
      </c>
      <c r="T10918" s="17" t="s">
        <v>694</v>
      </c>
    </row>
    <row r="10919" spans="1:20" ht="13.2" hidden="1">
      <c r="J10919" s="13" t="str">
        <f t="shared" si="904"/>
        <v/>
      </c>
      <c r="M10919" s="13" t="str">
        <f t="shared" si="903"/>
        <v/>
      </c>
      <c r="P10919" s="46">
        <f t="shared" si="905"/>
        <v>0</v>
      </c>
      <c r="Q10919" s="20">
        <f t="shared" si="906"/>
        <v>1</v>
      </c>
      <c r="R10919" s="20">
        <f t="shared" si="907"/>
        <v>0</v>
      </c>
      <c r="S10919" s="18">
        <f t="shared" si="908"/>
        <v>0</v>
      </c>
      <c r="T10919" s="17" t="s">
        <v>694</v>
      </c>
    </row>
    <row r="10920" spans="1:20" ht="13.2" hidden="1">
      <c r="A10920" s="64"/>
      <c r="J10920" s="13" t="str">
        <f t="shared" si="904"/>
        <v/>
      </c>
      <c r="M10920" s="13" t="str">
        <f t="shared" si="903"/>
        <v/>
      </c>
      <c r="P10920" s="46">
        <f t="shared" si="905"/>
        <v>0</v>
      </c>
      <c r="Q10920" s="20">
        <f t="shared" si="906"/>
        <v>1</v>
      </c>
      <c r="R10920" s="20">
        <f t="shared" si="907"/>
        <v>0</v>
      </c>
      <c r="S10920" s="18">
        <f t="shared" si="908"/>
        <v>0</v>
      </c>
      <c r="T10920" s="17" t="s">
        <v>694</v>
      </c>
    </row>
    <row r="10921" spans="1:20" ht="13.2" hidden="1">
      <c r="J10921" s="13" t="str">
        <f t="shared" si="904"/>
        <v/>
      </c>
      <c r="M10921" s="13" t="str">
        <f t="shared" si="903"/>
        <v/>
      </c>
      <c r="N10921" s="13"/>
      <c r="O10921" s="62"/>
      <c r="P10921" s="46">
        <f t="shared" si="905"/>
        <v>0</v>
      </c>
      <c r="Q10921" s="20">
        <f t="shared" si="906"/>
        <v>1</v>
      </c>
      <c r="R10921" s="20">
        <f t="shared" si="907"/>
        <v>0</v>
      </c>
      <c r="S10921" s="18">
        <f t="shared" si="908"/>
        <v>0</v>
      </c>
      <c r="T10921" s="17" t="s">
        <v>694</v>
      </c>
    </row>
    <row r="10922" spans="1:20" ht="13.2" hidden="1">
      <c r="J10922" s="13" t="str">
        <f t="shared" si="904"/>
        <v/>
      </c>
      <c r="M10922" s="13" t="str">
        <f t="shared" si="903"/>
        <v/>
      </c>
      <c r="N10922" s="13"/>
      <c r="O10922" s="62"/>
      <c r="P10922" s="46">
        <f t="shared" si="905"/>
        <v>0</v>
      </c>
      <c r="Q10922" s="20">
        <f t="shared" si="906"/>
        <v>1</v>
      </c>
      <c r="R10922" s="20">
        <f t="shared" si="907"/>
        <v>0</v>
      </c>
      <c r="S10922" s="18">
        <f t="shared" si="908"/>
        <v>0</v>
      </c>
      <c r="T10922" s="17" t="s">
        <v>694</v>
      </c>
    </row>
    <row r="10923" spans="1:20" ht="13.2" hidden="1">
      <c r="J10923" s="13" t="str">
        <f t="shared" si="904"/>
        <v/>
      </c>
      <c r="M10923" s="13" t="str">
        <f t="shared" si="903"/>
        <v/>
      </c>
      <c r="N10923" s="13"/>
      <c r="O10923" s="62"/>
      <c r="P10923" s="46">
        <f t="shared" si="905"/>
        <v>0</v>
      </c>
      <c r="Q10923" s="20">
        <f t="shared" si="906"/>
        <v>1</v>
      </c>
      <c r="R10923" s="20">
        <f t="shared" si="907"/>
        <v>0</v>
      </c>
      <c r="S10923" s="18">
        <f t="shared" si="908"/>
        <v>0</v>
      </c>
      <c r="T10923" s="17" t="s">
        <v>694</v>
      </c>
    </row>
    <row r="10924" spans="1:20" ht="13.2" hidden="1">
      <c r="J10924" s="13" t="str">
        <f t="shared" si="904"/>
        <v/>
      </c>
      <c r="M10924" s="13" t="str">
        <f t="shared" si="903"/>
        <v/>
      </c>
      <c r="N10924" s="13"/>
      <c r="O10924" s="62"/>
      <c r="P10924" s="46">
        <f t="shared" si="905"/>
        <v>0</v>
      </c>
      <c r="Q10924" s="20">
        <f t="shared" si="906"/>
        <v>1</v>
      </c>
      <c r="R10924" s="20">
        <f t="shared" si="907"/>
        <v>0</v>
      </c>
      <c r="S10924" s="18">
        <f t="shared" si="908"/>
        <v>0</v>
      </c>
      <c r="T10924" s="17" t="s">
        <v>694</v>
      </c>
    </row>
    <row r="10925" spans="1:20" ht="13.2" hidden="1">
      <c r="J10925" s="13" t="str">
        <f t="shared" si="904"/>
        <v/>
      </c>
      <c r="M10925" s="13" t="str">
        <f t="shared" si="903"/>
        <v/>
      </c>
      <c r="N10925" s="13"/>
      <c r="O10925" s="62"/>
      <c r="P10925" s="46">
        <f t="shared" si="905"/>
        <v>0</v>
      </c>
      <c r="Q10925" s="20">
        <f t="shared" si="906"/>
        <v>1</v>
      </c>
      <c r="R10925" s="20">
        <f t="shared" si="907"/>
        <v>0</v>
      </c>
      <c r="S10925" s="18">
        <f t="shared" si="908"/>
        <v>0</v>
      </c>
      <c r="T10925" s="17" t="s">
        <v>694</v>
      </c>
    </row>
    <row r="10926" spans="1:20" ht="13.2" hidden="1">
      <c r="J10926" s="13" t="str">
        <f t="shared" si="904"/>
        <v/>
      </c>
      <c r="M10926" s="13" t="str">
        <f t="shared" si="903"/>
        <v/>
      </c>
      <c r="N10926" s="13"/>
      <c r="O10926" s="62"/>
      <c r="P10926" s="46">
        <f t="shared" si="905"/>
        <v>0</v>
      </c>
      <c r="Q10926" s="20">
        <f t="shared" si="906"/>
        <v>1</v>
      </c>
      <c r="R10926" s="20">
        <f t="shared" si="907"/>
        <v>0</v>
      </c>
      <c r="S10926" s="18">
        <f t="shared" si="908"/>
        <v>0</v>
      </c>
      <c r="T10926" s="17" t="s">
        <v>694</v>
      </c>
    </row>
    <row r="10927" spans="1:20" ht="13.2" hidden="1">
      <c r="J10927" s="13" t="str">
        <f t="shared" si="904"/>
        <v/>
      </c>
      <c r="M10927" s="13" t="str">
        <f t="shared" si="903"/>
        <v/>
      </c>
      <c r="P10927" s="46">
        <f t="shared" si="905"/>
        <v>0</v>
      </c>
      <c r="Q10927" s="20">
        <f t="shared" si="906"/>
        <v>1</v>
      </c>
      <c r="R10927" s="20">
        <f t="shared" si="907"/>
        <v>0</v>
      </c>
      <c r="S10927" s="18">
        <f t="shared" si="908"/>
        <v>0</v>
      </c>
      <c r="T10927" s="17" t="s">
        <v>694</v>
      </c>
    </row>
    <row r="10928" spans="1:20" ht="13.2" hidden="1">
      <c r="J10928" s="13" t="str">
        <f t="shared" si="904"/>
        <v/>
      </c>
      <c r="M10928" s="13" t="str">
        <f t="shared" si="903"/>
        <v/>
      </c>
      <c r="P10928" s="46">
        <f t="shared" si="905"/>
        <v>0</v>
      </c>
      <c r="Q10928" s="20">
        <f t="shared" si="906"/>
        <v>1</v>
      </c>
      <c r="R10928" s="20">
        <f t="shared" si="907"/>
        <v>0</v>
      </c>
      <c r="S10928" s="18">
        <f t="shared" si="908"/>
        <v>0</v>
      </c>
      <c r="T10928" s="17" t="s">
        <v>694</v>
      </c>
    </row>
    <row r="10929" spans="1:21" ht="13.2" hidden="1">
      <c r="A10929" s="40"/>
      <c r="B10929" s="47"/>
      <c r="D10929" s="40"/>
      <c r="J10929" s="13" t="str">
        <f t="shared" si="904"/>
        <v/>
      </c>
      <c r="K10929" s="40"/>
      <c r="L10929" s="52"/>
      <c r="M10929" s="13" t="str">
        <f t="shared" si="903"/>
        <v/>
      </c>
      <c r="N10929" s="39"/>
      <c r="O10929" s="56"/>
      <c r="P10929" s="46">
        <f t="shared" si="905"/>
        <v>0</v>
      </c>
      <c r="Q10929" s="20">
        <f t="shared" si="906"/>
        <v>1</v>
      </c>
      <c r="R10929" s="20">
        <f t="shared" si="907"/>
        <v>0</v>
      </c>
      <c r="S10929" s="18">
        <f t="shared" si="908"/>
        <v>0</v>
      </c>
      <c r="T10929" s="17" t="s">
        <v>694</v>
      </c>
      <c r="U10929" s="40"/>
    </row>
    <row r="10930" spans="1:21" ht="13.2" hidden="1">
      <c r="A10930" s="40"/>
      <c r="B10930" s="47"/>
      <c r="D10930" s="40"/>
      <c r="J10930" s="13" t="str">
        <f t="shared" si="904"/>
        <v/>
      </c>
      <c r="K10930" s="40"/>
      <c r="L10930" s="52"/>
      <c r="M10930" s="13" t="str">
        <f t="shared" si="903"/>
        <v/>
      </c>
      <c r="N10930" s="39"/>
      <c r="O10930" s="56"/>
      <c r="P10930" s="46">
        <f t="shared" si="905"/>
        <v>0</v>
      </c>
      <c r="Q10930" s="20">
        <f t="shared" si="906"/>
        <v>1</v>
      </c>
      <c r="R10930" s="20">
        <f t="shared" si="907"/>
        <v>0</v>
      </c>
      <c r="S10930" s="18">
        <f t="shared" si="908"/>
        <v>0</v>
      </c>
      <c r="T10930" s="17" t="s">
        <v>694</v>
      </c>
      <c r="U10930" s="40"/>
    </row>
    <row r="10931" spans="1:21" ht="13.2" hidden="1">
      <c r="A10931" s="64"/>
      <c r="J10931" s="13" t="str">
        <f t="shared" si="904"/>
        <v/>
      </c>
      <c r="M10931" s="13" t="str">
        <f t="shared" si="903"/>
        <v/>
      </c>
      <c r="P10931" s="46">
        <f t="shared" si="905"/>
        <v>0</v>
      </c>
      <c r="Q10931" s="20">
        <f t="shared" si="906"/>
        <v>1</v>
      </c>
      <c r="R10931" s="20">
        <f t="shared" si="907"/>
        <v>0</v>
      </c>
      <c r="S10931" s="18">
        <f t="shared" si="908"/>
        <v>0</v>
      </c>
      <c r="T10931" s="17" t="s">
        <v>694</v>
      </c>
    </row>
    <row r="10932" spans="1:21" ht="13.2" hidden="1">
      <c r="A10932" s="64"/>
      <c r="J10932" s="13" t="str">
        <f t="shared" si="904"/>
        <v/>
      </c>
      <c r="M10932" s="13" t="str">
        <f t="shared" si="903"/>
        <v/>
      </c>
      <c r="P10932" s="46">
        <f t="shared" si="905"/>
        <v>0</v>
      </c>
      <c r="Q10932" s="20">
        <f t="shared" si="906"/>
        <v>1</v>
      </c>
      <c r="R10932" s="20">
        <f t="shared" si="907"/>
        <v>0</v>
      </c>
      <c r="S10932" s="18">
        <f t="shared" si="908"/>
        <v>0</v>
      </c>
      <c r="T10932" s="17" t="s">
        <v>694</v>
      </c>
    </row>
    <row r="10933" spans="1:21" ht="13.2" hidden="1">
      <c r="A10933" s="64"/>
      <c r="J10933" s="13" t="str">
        <f t="shared" si="904"/>
        <v/>
      </c>
      <c r="M10933" s="13" t="str">
        <f t="shared" si="903"/>
        <v/>
      </c>
      <c r="P10933" s="46">
        <f t="shared" si="905"/>
        <v>0</v>
      </c>
      <c r="Q10933" s="20">
        <f t="shared" si="906"/>
        <v>1</v>
      </c>
      <c r="R10933" s="20">
        <f t="shared" si="907"/>
        <v>0</v>
      </c>
      <c r="S10933" s="18">
        <f t="shared" si="908"/>
        <v>0</v>
      </c>
      <c r="T10933" s="17" t="s">
        <v>694</v>
      </c>
    </row>
    <row r="10934" spans="1:21" ht="13.2" hidden="1">
      <c r="J10934" s="13" t="str">
        <f t="shared" si="904"/>
        <v/>
      </c>
      <c r="M10934" s="13" t="str">
        <f t="shared" si="903"/>
        <v/>
      </c>
      <c r="P10934" s="46">
        <f t="shared" si="905"/>
        <v>0</v>
      </c>
      <c r="Q10934" s="20">
        <f t="shared" si="906"/>
        <v>1</v>
      </c>
      <c r="R10934" s="20">
        <f t="shared" si="907"/>
        <v>0</v>
      </c>
      <c r="S10934" s="18">
        <f t="shared" si="908"/>
        <v>0</v>
      </c>
      <c r="T10934" s="17" t="s">
        <v>694</v>
      </c>
    </row>
    <row r="10935" spans="1:21" ht="13.2" hidden="1">
      <c r="J10935" s="13" t="str">
        <f t="shared" si="904"/>
        <v/>
      </c>
      <c r="M10935" s="13" t="str">
        <f t="shared" si="903"/>
        <v/>
      </c>
      <c r="P10935" s="46">
        <f t="shared" si="905"/>
        <v>0</v>
      </c>
      <c r="Q10935" s="20">
        <f t="shared" si="906"/>
        <v>1</v>
      </c>
      <c r="R10935" s="20">
        <f t="shared" si="907"/>
        <v>0</v>
      </c>
      <c r="S10935" s="18">
        <f t="shared" si="908"/>
        <v>0</v>
      </c>
      <c r="T10935" s="17" t="s">
        <v>694</v>
      </c>
    </row>
    <row r="10936" spans="1:21" ht="13.2" hidden="1">
      <c r="J10936" s="13" t="str">
        <f t="shared" si="904"/>
        <v/>
      </c>
      <c r="M10936" s="13" t="str">
        <f t="shared" si="903"/>
        <v/>
      </c>
      <c r="P10936" s="46">
        <f t="shared" si="905"/>
        <v>0</v>
      </c>
      <c r="Q10936" s="20">
        <f t="shared" si="906"/>
        <v>1</v>
      </c>
      <c r="R10936" s="20">
        <f t="shared" si="907"/>
        <v>0</v>
      </c>
      <c r="S10936" s="18">
        <f t="shared" si="908"/>
        <v>0</v>
      </c>
      <c r="T10936" s="17" t="s">
        <v>694</v>
      </c>
    </row>
    <row r="10937" spans="1:21" ht="13.2" hidden="1">
      <c r="J10937" s="13" t="str">
        <f t="shared" si="904"/>
        <v/>
      </c>
      <c r="M10937" s="13" t="str">
        <f t="shared" ref="M10937:M11000" si="909">+LEFT(U10937,4)</f>
        <v/>
      </c>
      <c r="P10937" s="46">
        <f t="shared" si="905"/>
        <v>0</v>
      </c>
      <c r="Q10937" s="20">
        <f t="shared" si="906"/>
        <v>1</v>
      </c>
      <c r="R10937" s="20">
        <f t="shared" si="907"/>
        <v>0</v>
      </c>
      <c r="S10937" s="18">
        <f t="shared" si="908"/>
        <v>0</v>
      </c>
      <c r="T10937" s="17" t="s">
        <v>694</v>
      </c>
    </row>
    <row r="10938" spans="1:21" ht="13.2" hidden="1">
      <c r="J10938" s="13" t="str">
        <f t="shared" si="904"/>
        <v/>
      </c>
      <c r="M10938" s="13" t="str">
        <f t="shared" si="909"/>
        <v/>
      </c>
      <c r="P10938" s="46">
        <f t="shared" si="905"/>
        <v>0</v>
      </c>
      <c r="Q10938" s="20">
        <f t="shared" si="906"/>
        <v>1</v>
      </c>
      <c r="R10938" s="20">
        <f t="shared" si="907"/>
        <v>0</v>
      </c>
      <c r="S10938" s="18">
        <f t="shared" si="908"/>
        <v>0</v>
      </c>
      <c r="T10938" s="17" t="s">
        <v>694</v>
      </c>
    </row>
    <row r="10939" spans="1:21" ht="13.2" hidden="1">
      <c r="J10939" s="13" t="str">
        <f t="shared" si="904"/>
        <v/>
      </c>
      <c r="M10939" s="13" t="str">
        <f t="shared" si="909"/>
        <v/>
      </c>
      <c r="N10939" s="13"/>
      <c r="O10939" s="62"/>
      <c r="P10939" s="46">
        <f t="shared" si="905"/>
        <v>0</v>
      </c>
      <c r="Q10939" s="20">
        <f t="shared" si="906"/>
        <v>1</v>
      </c>
      <c r="R10939" s="20">
        <f t="shared" si="907"/>
        <v>0</v>
      </c>
      <c r="S10939" s="18">
        <f t="shared" si="908"/>
        <v>0</v>
      </c>
      <c r="T10939" s="17" t="s">
        <v>694</v>
      </c>
    </row>
    <row r="10940" spans="1:21" ht="13.2" hidden="1">
      <c r="J10940" s="13" t="str">
        <f t="shared" si="904"/>
        <v/>
      </c>
      <c r="M10940" s="13" t="str">
        <f t="shared" si="909"/>
        <v/>
      </c>
      <c r="N10940" s="13"/>
      <c r="O10940" s="62"/>
      <c r="P10940" s="46">
        <f t="shared" si="905"/>
        <v>0</v>
      </c>
      <c r="Q10940" s="20">
        <f t="shared" si="906"/>
        <v>1</v>
      </c>
      <c r="R10940" s="20">
        <f t="shared" si="907"/>
        <v>0</v>
      </c>
      <c r="S10940" s="18">
        <f t="shared" si="908"/>
        <v>0</v>
      </c>
      <c r="T10940" s="17" t="s">
        <v>694</v>
      </c>
    </row>
    <row r="10941" spans="1:21" ht="13.2" hidden="1">
      <c r="J10941" s="13" t="str">
        <f t="shared" si="904"/>
        <v/>
      </c>
      <c r="M10941" s="13" t="str">
        <f t="shared" si="909"/>
        <v/>
      </c>
      <c r="P10941" s="46">
        <f t="shared" si="905"/>
        <v>0</v>
      </c>
      <c r="Q10941" s="20">
        <f t="shared" si="906"/>
        <v>1</v>
      </c>
      <c r="R10941" s="20">
        <f t="shared" si="907"/>
        <v>0</v>
      </c>
      <c r="S10941" s="18">
        <f t="shared" si="908"/>
        <v>0</v>
      </c>
      <c r="T10941" s="17" t="s">
        <v>694</v>
      </c>
    </row>
    <row r="10942" spans="1:21" ht="13.2" hidden="1">
      <c r="J10942" s="13" t="str">
        <f t="shared" si="904"/>
        <v/>
      </c>
      <c r="M10942" s="13" t="str">
        <f t="shared" si="909"/>
        <v/>
      </c>
      <c r="P10942" s="46">
        <f t="shared" si="905"/>
        <v>0</v>
      </c>
      <c r="Q10942" s="20">
        <f t="shared" si="906"/>
        <v>1</v>
      </c>
      <c r="R10942" s="20">
        <f t="shared" si="907"/>
        <v>0</v>
      </c>
      <c r="S10942" s="18">
        <f t="shared" si="908"/>
        <v>0</v>
      </c>
      <c r="T10942" s="17" t="s">
        <v>694</v>
      </c>
    </row>
    <row r="10943" spans="1:21" ht="13.2" hidden="1">
      <c r="J10943" s="13" t="str">
        <f t="shared" si="904"/>
        <v/>
      </c>
      <c r="M10943" s="13" t="str">
        <f t="shared" si="909"/>
        <v/>
      </c>
      <c r="P10943" s="46">
        <f t="shared" si="905"/>
        <v>0</v>
      </c>
      <c r="Q10943" s="20">
        <f t="shared" si="906"/>
        <v>1</v>
      </c>
      <c r="R10943" s="20">
        <f t="shared" si="907"/>
        <v>0</v>
      </c>
      <c r="S10943" s="18">
        <f t="shared" si="908"/>
        <v>0</v>
      </c>
      <c r="T10943" s="17" t="s">
        <v>694</v>
      </c>
    </row>
    <row r="10944" spans="1:21" ht="13.2" hidden="1">
      <c r="J10944" s="13" t="str">
        <f t="shared" si="904"/>
        <v/>
      </c>
      <c r="M10944" s="13" t="str">
        <f t="shared" si="909"/>
        <v/>
      </c>
      <c r="P10944" s="46">
        <f t="shared" si="905"/>
        <v>0</v>
      </c>
      <c r="Q10944" s="20">
        <f t="shared" si="906"/>
        <v>1</v>
      </c>
      <c r="R10944" s="20">
        <f t="shared" si="907"/>
        <v>0</v>
      </c>
      <c r="S10944" s="18">
        <f t="shared" si="908"/>
        <v>0</v>
      </c>
      <c r="T10944" s="17" t="s">
        <v>694</v>
      </c>
    </row>
    <row r="10945" spans="1:20" ht="13.2" hidden="1">
      <c r="J10945" s="13" t="str">
        <f t="shared" si="904"/>
        <v/>
      </c>
      <c r="M10945" s="13" t="str">
        <f t="shared" si="909"/>
        <v/>
      </c>
      <c r="P10945" s="46">
        <f t="shared" si="905"/>
        <v>0</v>
      </c>
      <c r="Q10945" s="20">
        <f t="shared" si="906"/>
        <v>1</v>
      </c>
      <c r="R10945" s="20">
        <f t="shared" si="907"/>
        <v>0</v>
      </c>
      <c r="S10945" s="18">
        <f t="shared" si="908"/>
        <v>0</v>
      </c>
      <c r="T10945" s="17" t="s">
        <v>694</v>
      </c>
    </row>
    <row r="10946" spans="1:20" ht="13.2" hidden="1">
      <c r="J10946" s="13" t="str">
        <f t="shared" ref="J10946:J11009" si="910">+LEFT(U10946,4)</f>
        <v/>
      </c>
      <c r="M10946" s="13" t="str">
        <f t="shared" si="909"/>
        <v/>
      </c>
      <c r="P10946" s="46">
        <f t="shared" ref="P10946:P11009" si="911">ROUND(O10946*L10946,2)</f>
        <v>0</v>
      </c>
      <c r="Q10946" s="20">
        <f t="shared" ref="Q10946:Q11009" si="912">IF(N10946="HKD",7.8,IF(N10946="CNY",6.4,1))</f>
        <v>1</v>
      </c>
      <c r="R10946" s="20">
        <f t="shared" ref="R10946:R11009" si="913">+O10946/Q10946</f>
        <v>0</v>
      </c>
      <c r="S10946" s="18">
        <f t="shared" ref="S10946:S11009" si="914">+R10946*L10946</f>
        <v>0</v>
      </c>
      <c r="T10946" s="17" t="s">
        <v>694</v>
      </c>
    </row>
    <row r="10947" spans="1:20" ht="13.2" hidden="1">
      <c r="J10947" s="13" t="str">
        <f t="shared" si="910"/>
        <v/>
      </c>
      <c r="M10947" s="13" t="str">
        <f t="shared" si="909"/>
        <v/>
      </c>
      <c r="P10947" s="46">
        <f t="shared" si="911"/>
        <v>0</v>
      </c>
      <c r="Q10947" s="20">
        <f t="shared" si="912"/>
        <v>1</v>
      </c>
      <c r="R10947" s="20">
        <f t="shared" si="913"/>
        <v>0</v>
      </c>
      <c r="S10947" s="18">
        <f t="shared" si="914"/>
        <v>0</v>
      </c>
      <c r="T10947" s="17" t="s">
        <v>694</v>
      </c>
    </row>
    <row r="10948" spans="1:20" ht="13.2" hidden="1">
      <c r="J10948" s="13" t="str">
        <f t="shared" si="910"/>
        <v/>
      </c>
      <c r="M10948" s="13" t="str">
        <f t="shared" si="909"/>
        <v/>
      </c>
      <c r="P10948" s="46">
        <f t="shared" si="911"/>
        <v>0</v>
      </c>
      <c r="Q10948" s="20">
        <f t="shared" si="912"/>
        <v>1</v>
      </c>
      <c r="R10948" s="20">
        <f t="shared" si="913"/>
        <v>0</v>
      </c>
      <c r="S10948" s="18">
        <f t="shared" si="914"/>
        <v>0</v>
      </c>
      <c r="T10948" s="17" t="s">
        <v>694</v>
      </c>
    </row>
    <row r="10949" spans="1:20" ht="13.2" hidden="1">
      <c r="J10949" s="13" t="str">
        <f t="shared" si="910"/>
        <v/>
      </c>
      <c r="M10949" s="13" t="str">
        <f t="shared" si="909"/>
        <v/>
      </c>
      <c r="P10949" s="46">
        <f t="shared" si="911"/>
        <v>0</v>
      </c>
      <c r="Q10949" s="20">
        <f t="shared" si="912"/>
        <v>1</v>
      </c>
      <c r="R10949" s="20">
        <f t="shared" si="913"/>
        <v>0</v>
      </c>
      <c r="S10949" s="18">
        <f t="shared" si="914"/>
        <v>0</v>
      </c>
      <c r="T10949" s="17" t="s">
        <v>694</v>
      </c>
    </row>
    <row r="10950" spans="1:20" ht="13.2" hidden="1">
      <c r="J10950" s="13" t="str">
        <f t="shared" si="910"/>
        <v/>
      </c>
      <c r="M10950" s="13" t="str">
        <f t="shared" si="909"/>
        <v/>
      </c>
      <c r="P10950" s="46">
        <f t="shared" si="911"/>
        <v>0</v>
      </c>
      <c r="Q10950" s="20">
        <f t="shared" si="912"/>
        <v>1</v>
      </c>
      <c r="R10950" s="20">
        <f t="shared" si="913"/>
        <v>0</v>
      </c>
      <c r="S10950" s="18">
        <f t="shared" si="914"/>
        <v>0</v>
      </c>
      <c r="T10950" s="17" t="s">
        <v>694</v>
      </c>
    </row>
    <row r="10951" spans="1:20" ht="13.2" hidden="1">
      <c r="J10951" s="13" t="str">
        <f t="shared" si="910"/>
        <v/>
      </c>
      <c r="M10951" s="13" t="str">
        <f t="shared" si="909"/>
        <v/>
      </c>
      <c r="P10951" s="46">
        <f t="shared" si="911"/>
        <v>0</v>
      </c>
      <c r="Q10951" s="20">
        <f t="shared" si="912"/>
        <v>1</v>
      </c>
      <c r="R10951" s="20">
        <f t="shared" si="913"/>
        <v>0</v>
      </c>
      <c r="S10951" s="18">
        <f t="shared" si="914"/>
        <v>0</v>
      </c>
      <c r="T10951" s="17" t="s">
        <v>694</v>
      </c>
    </row>
    <row r="10952" spans="1:20" ht="13.2" hidden="1">
      <c r="J10952" s="13" t="str">
        <f t="shared" si="910"/>
        <v/>
      </c>
      <c r="M10952" s="13" t="str">
        <f t="shared" si="909"/>
        <v/>
      </c>
      <c r="P10952" s="46">
        <f t="shared" si="911"/>
        <v>0</v>
      </c>
      <c r="Q10952" s="20">
        <f t="shared" si="912"/>
        <v>1</v>
      </c>
      <c r="R10952" s="20">
        <f t="shared" si="913"/>
        <v>0</v>
      </c>
      <c r="S10952" s="18">
        <f t="shared" si="914"/>
        <v>0</v>
      </c>
      <c r="T10952" s="17" t="s">
        <v>694</v>
      </c>
    </row>
    <row r="10953" spans="1:20" ht="13.2" hidden="1">
      <c r="J10953" s="13" t="str">
        <f t="shared" si="910"/>
        <v/>
      </c>
      <c r="M10953" s="13" t="str">
        <f t="shared" si="909"/>
        <v/>
      </c>
      <c r="P10953" s="46">
        <f t="shared" si="911"/>
        <v>0</v>
      </c>
      <c r="Q10953" s="20">
        <f t="shared" si="912"/>
        <v>1</v>
      </c>
      <c r="R10953" s="20">
        <f t="shared" si="913"/>
        <v>0</v>
      </c>
      <c r="S10953" s="18">
        <f t="shared" si="914"/>
        <v>0</v>
      </c>
      <c r="T10953" s="17" t="s">
        <v>694</v>
      </c>
    </row>
    <row r="10954" spans="1:20" ht="13.2" hidden="1">
      <c r="J10954" s="13" t="str">
        <f t="shared" si="910"/>
        <v/>
      </c>
      <c r="M10954" s="13" t="str">
        <f t="shared" si="909"/>
        <v/>
      </c>
      <c r="P10954" s="46">
        <f t="shared" si="911"/>
        <v>0</v>
      </c>
      <c r="Q10954" s="20">
        <f t="shared" si="912"/>
        <v>1</v>
      </c>
      <c r="R10954" s="20">
        <f t="shared" si="913"/>
        <v>0</v>
      </c>
      <c r="S10954" s="18">
        <f t="shared" si="914"/>
        <v>0</v>
      </c>
      <c r="T10954" s="17" t="s">
        <v>694</v>
      </c>
    </row>
    <row r="10955" spans="1:20" ht="13.2" hidden="1">
      <c r="J10955" s="13" t="str">
        <f t="shared" si="910"/>
        <v/>
      </c>
      <c r="M10955" s="13" t="str">
        <f t="shared" si="909"/>
        <v/>
      </c>
      <c r="P10955" s="46">
        <f t="shared" si="911"/>
        <v>0</v>
      </c>
      <c r="Q10955" s="20">
        <f t="shared" si="912"/>
        <v>1</v>
      </c>
      <c r="R10955" s="20">
        <f t="shared" si="913"/>
        <v>0</v>
      </c>
      <c r="S10955" s="18">
        <f t="shared" si="914"/>
        <v>0</v>
      </c>
      <c r="T10955" s="17" t="s">
        <v>694</v>
      </c>
    </row>
    <row r="10956" spans="1:20" ht="13.2" hidden="1">
      <c r="J10956" s="13" t="str">
        <f t="shared" si="910"/>
        <v/>
      </c>
      <c r="M10956" s="13" t="str">
        <f t="shared" si="909"/>
        <v/>
      </c>
      <c r="P10956" s="46">
        <f t="shared" si="911"/>
        <v>0</v>
      </c>
      <c r="Q10956" s="20">
        <f t="shared" si="912"/>
        <v>1</v>
      </c>
      <c r="R10956" s="20">
        <f t="shared" si="913"/>
        <v>0</v>
      </c>
      <c r="S10956" s="18">
        <f t="shared" si="914"/>
        <v>0</v>
      </c>
      <c r="T10956" s="17" t="s">
        <v>694</v>
      </c>
    </row>
    <row r="10957" spans="1:20" ht="13.2" hidden="1">
      <c r="J10957" s="13" t="str">
        <f t="shared" si="910"/>
        <v/>
      </c>
      <c r="M10957" s="13" t="str">
        <f t="shared" si="909"/>
        <v/>
      </c>
      <c r="P10957" s="46">
        <f t="shared" si="911"/>
        <v>0</v>
      </c>
      <c r="Q10957" s="20">
        <f t="shared" si="912"/>
        <v>1</v>
      </c>
      <c r="R10957" s="20">
        <f t="shared" si="913"/>
        <v>0</v>
      </c>
      <c r="S10957" s="18">
        <f t="shared" si="914"/>
        <v>0</v>
      </c>
      <c r="T10957" s="17" t="s">
        <v>694</v>
      </c>
    </row>
    <row r="10958" spans="1:20" ht="13.2" hidden="1">
      <c r="J10958" s="13" t="str">
        <f t="shared" si="910"/>
        <v/>
      </c>
      <c r="M10958" s="13" t="str">
        <f t="shared" si="909"/>
        <v/>
      </c>
      <c r="P10958" s="46">
        <f t="shared" si="911"/>
        <v>0</v>
      </c>
      <c r="Q10958" s="20">
        <f t="shared" si="912"/>
        <v>1</v>
      </c>
      <c r="R10958" s="20">
        <f t="shared" si="913"/>
        <v>0</v>
      </c>
      <c r="S10958" s="18">
        <f t="shared" si="914"/>
        <v>0</v>
      </c>
      <c r="T10958" s="17" t="s">
        <v>694</v>
      </c>
    </row>
    <row r="10959" spans="1:20" ht="13.2" hidden="1">
      <c r="A10959" s="64"/>
      <c r="J10959" s="13" t="str">
        <f t="shared" si="910"/>
        <v/>
      </c>
      <c r="M10959" s="13" t="str">
        <f t="shared" si="909"/>
        <v/>
      </c>
      <c r="P10959" s="46">
        <f t="shared" si="911"/>
        <v>0</v>
      </c>
      <c r="Q10959" s="20">
        <f t="shared" si="912"/>
        <v>1</v>
      </c>
      <c r="R10959" s="20">
        <f t="shared" si="913"/>
        <v>0</v>
      </c>
      <c r="S10959" s="18">
        <f t="shared" si="914"/>
        <v>0</v>
      </c>
      <c r="T10959" s="17" t="s">
        <v>694</v>
      </c>
    </row>
    <row r="10960" spans="1:20" ht="13.2" hidden="1">
      <c r="J10960" s="13" t="str">
        <f t="shared" si="910"/>
        <v/>
      </c>
      <c r="M10960" s="13" t="str">
        <f t="shared" si="909"/>
        <v/>
      </c>
      <c r="P10960" s="46">
        <f t="shared" si="911"/>
        <v>0</v>
      </c>
      <c r="Q10960" s="20">
        <f t="shared" si="912"/>
        <v>1</v>
      </c>
      <c r="R10960" s="20">
        <f t="shared" si="913"/>
        <v>0</v>
      </c>
      <c r="S10960" s="18">
        <f t="shared" si="914"/>
        <v>0</v>
      </c>
      <c r="T10960" s="17" t="s">
        <v>694</v>
      </c>
    </row>
    <row r="10961" spans="1:21" ht="13.2" hidden="1">
      <c r="J10961" s="13" t="str">
        <f t="shared" si="910"/>
        <v/>
      </c>
      <c r="M10961" s="13" t="str">
        <f t="shared" si="909"/>
        <v/>
      </c>
      <c r="P10961" s="46">
        <f t="shared" si="911"/>
        <v>0</v>
      </c>
      <c r="Q10961" s="20">
        <f t="shared" si="912"/>
        <v>1</v>
      </c>
      <c r="R10961" s="20">
        <f t="shared" si="913"/>
        <v>0</v>
      </c>
      <c r="S10961" s="18">
        <f t="shared" si="914"/>
        <v>0</v>
      </c>
      <c r="T10961" s="17" t="s">
        <v>694</v>
      </c>
    </row>
    <row r="10962" spans="1:21" ht="13.2" hidden="1">
      <c r="A10962" s="40"/>
      <c r="B10962" s="47"/>
      <c r="D10962" s="40"/>
      <c r="J10962" s="13" t="str">
        <f t="shared" si="910"/>
        <v/>
      </c>
      <c r="K10962" s="40"/>
      <c r="L10962" s="52"/>
      <c r="M10962" s="13" t="str">
        <f t="shared" si="909"/>
        <v/>
      </c>
      <c r="N10962" s="39"/>
      <c r="O10962" s="56"/>
      <c r="P10962" s="46">
        <f t="shared" si="911"/>
        <v>0</v>
      </c>
      <c r="Q10962" s="20">
        <f t="shared" si="912"/>
        <v>1</v>
      </c>
      <c r="R10962" s="20">
        <f t="shared" si="913"/>
        <v>0</v>
      </c>
      <c r="S10962" s="18">
        <f t="shared" si="914"/>
        <v>0</v>
      </c>
      <c r="T10962" s="17" t="s">
        <v>694</v>
      </c>
      <c r="U10962" s="40"/>
    </row>
    <row r="10963" spans="1:21" ht="13.2" hidden="1">
      <c r="A10963" s="40"/>
      <c r="B10963" s="47"/>
      <c r="D10963" s="40"/>
      <c r="J10963" s="13" t="str">
        <f t="shared" si="910"/>
        <v/>
      </c>
      <c r="K10963" s="40"/>
      <c r="L10963" s="52"/>
      <c r="M10963" s="13" t="str">
        <f t="shared" si="909"/>
        <v/>
      </c>
      <c r="N10963" s="39"/>
      <c r="O10963" s="56"/>
      <c r="P10963" s="46">
        <f t="shared" si="911"/>
        <v>0</v>
      </c>
      <c r="Q10963" s="20">
        <f t="shared" si="912"/>
        <v>1</v>
      </c>
      <c r="R10963" s="20">
        <f t="shared" si="913"/>
        <v>0</v>
      </c>
      <c r="S10963" s="18">
        <f t="shared" si="914"/>
        <v>0</v>
      </c>
      <c r="T10963" s="17" t="s">
        <v>694</v>
      </c>
      <c r="U10963" s="40"/>
    </row>
    <row r="10964" spans="1:21" ht="13.2" hidden="1">
      <c r="J10964" s="13" t="str">
        <f t="shared" si="910"/>
        <v/>
      </c>
      <c r="M10964" s="13" t="str">
        <f t="shared" si="909"/>
        <v/>
      </c>
      <c r="P10964" s="46">
        <f t="shared" si="911"/>
        <v>0</v>
      </c>
      <c r="Q10964" s="20">
        <f t="shared" si="912"/>
        <v>1</v>
      </c>
      <c r="R10964" s="20">
        <f t="shared" si="913"/>
        <v>0</v>
      </c>
      <c r="S10964" s="18">
        <f t="shared" si="914"/>
        <v>0</v>
      </c>
      <c r="T10964" s="17" t="s">
        <v>694</v>
      </c>
    </row>
    <row r="10965" spans="1:21" ht="13.2" hidden="1">
      <c r="J10965" s="13" t="str">
        <f t="shared" si="910"/>
        <v/>
      </c>
      <c r="M10965" s="13" t="str">
        <f t="shared" si="909"/>
        <v/>
      </c>
      <c r="P10965" s="46">
        <f t="shared" si="911"/>
        <v>0</v>
      </c>
      <c r="Q10965" s="20">
        <f t="shared" si="912"/>
        <v>1</v>
      </c>
      <c r="R10965" s="20">
        <f t="shared" si="913"/>
        <v>0</v>
      </c>
      <c r="S10965" s="18">
        <f t="shared" si="914"/>
        <v>0</v>
      </c>
      <c r="T10965" s="17" t="s">
        <v>694</v>
      </c>
    </row>
    <row r="10966" spans="1:21" ht="13.2" hidden="1">
      <c r="J10966" s="13" t="str">
        <f t="shared" si="910"/>
        <v/>
      </c>
      <c r="M10966" s="13" t="str">
        <f t="shared" si="909"/>
        <v/>
      </c>
      <c r="P10966" s="46">
        <f t="shared" si="911"/>
        <v>0</v>
      </c>
      <c r="Q10966" s="20">
        <f t="shared" si="912"/>
        <v>1</v>
      </c>
      <c r="R10966" s="20">
        <f t="shared" si="913"/>
        <v>0</v>
      </c>
      <c r="S10966" s="18">
        <f t="shared" si="914"/>
        <v>0</v>
      </c>
      <c r="T10966" s="17" t="s">
        <v>694</v>
      </c>
    </row>
    <row r="10967" spans="1:21" ht="13.2" hidden="1">
      <c r="J10967" s="13" t="str">
        <f t="shared" si="910"/>
        <v/>
      </c>
      <c r="M10967" s="13" t="str">
        <f t="shared" si="909"/>
        <v/>
      </c>
      <c r="P10967" s="46">
        <f t="shared" si="911"/>
        <v>0</v>
      </c>
      <c r="Q10967" s="20">
        <f t="shared" si="912"/>
        <v>1</v>
      </c>
      <c r="R10967" s="20">
        <f t="shared" si="913"/>
        <v>0</v>
      </c>
      <c r="S10967" s="18">
        <f t="shared" si="914"/>
        <v>0</v>
      </c>
      <c r="T10967" s="17" t="s">
        <v>694</v>
      </c>
    </row>
    <row r="10968" spans="1:21" ht="13.2" hidden="1">
      <c r="J10968" s="13" t="str">
        <f t="shared" si="910"/>
        <v/>
      </c>
      <c r="M10968" s="13" t="str">
        <f t="shared" si="909"/>
        <v/>
      </c>
      <c r="N10968" s="13"/>
      <c r="O10968" s="62"/>
      <c r="P10968" s="46">
        <f t="shared" si="911"/>
        <v>0</v>
      </c>
      <c r="Q10968" s="20">
        <f t="shared" si="912"/>
        <v>1</v>
      </c>
      <c r="R10968" s="20">
        <f t="shared" si="913"/>
        <v>0</v>
      </c>
      <c r="S10968" s="18">
        <f t="shared" si="914"/>
        <v>0</v>
      </c>
      <c r="T10968" s="17" t="s">
        <v>694</v>
      </c>
    </row>
    <row r="10969" spans="1:21" ht="13.2" hidden="1">
      <c r="A10969" s="64"/>
      <c r="J10969" s="13" t="str">
        <f t="shared" si="910"/>
        <v/>
      </c>
      <c r="M10969" s="13" t="str">
        <f t="shared" si="909"/>
        <v/>
      </c>
      <c r="P10969" s="46">
        <f t="shared" si="911"/>
        <v>0</v>
      </c>
      <c r="Q10969" s="20">
        <f t="shared" si="912"/>
        <v>1</v>
      </c>
      <c r="R10969" s="20">
        <f t="shared" si="913"/>
        <v>0</v>
      </c>
      <c r="S10969" s="18">
        <f t="shared" si="914"/>
        <v>0</v>
      </c>
      <c r="T10969" s="17" t="s">
        <v>694</v>
      </c>
    </row>
    <row r="10970" spans="1:21" ht="13.2" hidden="1">
      <c r="J10970" s="13" t="str">
        <f t="shared" si="910"/>
        <v/>
      </c>
      <c r="M10970" s="13" t="str">
        <f t="shared" si="909"/>
        <v/>
      </c>
      <c r="P10970" s="46">
        <f t="shared" si="911"/>
        <v>0</v>
      </c>
      <c r="Q10970" s="20">
        <f t="shared" si="912"/>
        <v>1</v>
      </c>
      <c r="R10970" s="20">
        <f t="shared" si="913"/>
        <v>0</v>
      </c>
      <c r="S10970" s="18">
        <f t="shared" si="914"/>
        <v>0</v>
      </c>
      <c r="T10970" s="17" t="s">
        <v>694</v>
      </c>
    </row>
    <row r="10971" spans="1:21" ht="13.2" hidden="1">
      <c r="J10971" s="13" t="str">
        <f t="shared" si="910"/>
        <v/>
      </c>
      <c r="M10971" s="13" t="str">
        <f t="shared" si="909"/>
        <v/>
      </c>
      <c r="P10971" s="46">
        <f t="shared" si="911"/>
        <v>0</v>
      </c>
      <c r="Q10971" s="20">
        <f t="shared" si="912"/>
        <v>1</v>
      </c>
      <c r="R10971" s="20">
        <f t="shared" si="913"/>
        <v>0</v>
      </c>
      <c r="S10971" s="18">
        <f t="shared" si="914"/>
        <v>0</v>
      </c>
      <c r="T10971" s="17" t="s">
        <v>694</v>
      </c>
    </row>
    <row r="10972" spans="1:21" ht="13.2" hidden="1">
      <c r="A10972" s="64"/>
      <c r="J10972" s="13" t="str">
        <f t="shared" si="910"/>
        <v/>
      </c>
      <c r="M10972" s="13" t="str">
        <f t="shared" si="909"/>
        <v/>
      </c>
      <c r="P10972" s="46">
        <f t="shared" si="911"/>
        <v>0</v>
      </c>
      <c r="Q10972" s="20">
        <f t="shared" si="912"/>
        <v>1</v>
      </c>
      <c r="R10972" s="20">
        <f t="shared" si="913"/>
        <v>0</v>
      </c>
      <c r="S10972" s="18">
        <f t="shared" si="914"/>
        <v>0</v>
      </c>
      <c r="T10972" s="17" t="s">
        <v>694</v>
      </c>
    </row>
    <row r="10973" spans="1:21" ht="13.2" hidden="1">
      <c r="J10973" s="13" t="str">
        <f t="shared" si="910"/>
        <v/>
      </c>
      <c r="M10973" s="13" t="str">
        <f t="shared" si="909"/>
        <v/>
      </c>
      <c r="P10973" s="46">
        <f t="shared" si="911"/>
        <v>0</v>
      </c>
      <c r="Q10973" s="20">
        <f t="shared" si="912"/>
        <v>1</v>
      </c>
      <c r="R10973" s="20">
        <f t="shared" si="913"/>
        <v>0</v>
      </c>
      <c r="S10973" s="18">
        <f t="shared" si="914"/>
        <v>0</v>
      </c>
      <c r="T10973" s="17" t="s">
        <v>694</v>
      </c>
    </row>
    <row r="10974" spans="1:21" ht="13.2" hidden="1">
      <c r="J10974" s="13" t="str">
        <f t="shared" si="910"/>
        <v/>
      </c>
      <c r="M10974" s="13" t="str">
        <f t="shared" si="909"/>
        <v/>
      </c>
      <c r="P10974" s="46">
        <f t="shared" si="911"/>
        <v>0</v>
      </c>
      <c r="Q10974" s="20">
        <f t="shared" si="912"/>
        <v>1</v>
      </c>
      <c r="R10974" s="20">
        <f t="shared" si="913"/>
        <v>0</v>
      </c>
      <c r="S10974" s="18">
        <f t="shared" si="914"/>
        <v>0</v>
      </c>
      <c r="T10974" s="17" t="s">
        <v>694</v>
      </c>
    </row>
    <row r="10975" spans="1:21" ht="13.2" hidden="1">
      <c r="A10975" s="64"/>
      <c r="J10975" s="13" t="str">
        <f t="shared" si="910"/>
        <v/>
      </c>
      <c r="M10975" s="13" t="str">
        <f t="shared" si="909"/>
        <v/>
      </c>
      <c r="P10975" s="46">
        <f t="shared" si="911"/>
        <v>0</v>
      </c>
      <c r="Q10975" s="20">
        <f t="shared" si="912"/>
        <v>1</v>
      </c>
      <c r="R10975" s="20">
        <f t="shared" si="913"/>
        <v>0</v>
      </c>
      <c r="S10975" s="18">
        <f t="shared" si="914"/>
        <v>0</v>
      </c>
      <c r="T10975" s="17" t="s">
        <v>694</v>
      </c>
    </row>
    <row r="10976" spans="1:21" ht="13.2" hidden="1">
      <c r="A10976" s="64"/>
      <c r="J10976" s="13" t="str">
        <f t="shared" si="910"/>
        <v/>
      </c>
      <c r="M10976" s="13" t="str">
        <f t="shared" si="909"/>
        <v/>
      </c>
      <c r="P10976" s="46">
        <f t="shared" si="911"/>
        <v>0</v>
      </c>
      <c r="Q10976" s="20">
        <f t="shared" si="912"/>
        <v>1</v>
      </c>
      <c r="R10976" s="20">
        <f t="shared" si="913"/>
        <v>0</v>
      </c>
      <c r="S10976" s="18">
        <f t="shared" si="914"/>
        <v>0</v>
      </c>
      <c r="T10976" s="17" t="s">
        <v>694</v>
      </c>
    </row>
    <row r="10977" spans="1:21" ht="13.2" hidden="1">
      <c r="A10977" s="64"/>
      <c r="J10977" s="13" t="str">
        <f t="shared" si="910"/>
        <v/>
      </c>
      <c r="M10977" s="13" t="str">
        <f t="shared" si="909"/>
        <v/>
      </c>
      <c r="P10977" s="46">
        <f t="shared" si="911"/>
        <v>0</v>
      </c>
      <c r="Q10977" s="20">
        <f t="shared" si="912"/>
        <v>1</v>
      </c>
      <c r="R10977" s="20">
        <f t="shared" si="913"/>
        <v>0</v>
      </c>
      <c r="S10977" s="18">
        <f t="shared" si="914"/>
        <v>0</v>
      </c>
      <c r="T10977" s="17" t="s">
        <v>694</v>
      </c>
    </row>
    <row r="10978" spans="1:21" ht="13.2" hidden="1">
      <c r="A10978" s="64"/>
      <c r="J10978" s="13" t="str">
        <f t="shared" si="910"/>
        <v/>
      </c>
      <c r="M10978" s="13" t="str">
        <f t="shared" si="909"/>
        <v/>
      </c>
      <c r="P10978" s="46">
        <f t="shared" si="911"/>
        <v>0</v>
      </c>
      <c r="Q10978" s="20">
        <f t="shared" si="912"/>
        <v>1</v>
      </c>
      <c r="R10978" s="20">
        <f t="shared" si="913"/>
        <v>0</v>
      </c>
      <c r="S10978" s="18">
        <f t="shared" si="914"/>
        <v>0</v>
      </c>
      <c r="T10978" s="17" t="s">
        <v>694</v>
      </c>
    </row>
    <row r="10979" spans="1:21" ht="13.2" hidden="1">
      <c r="J10979" s="13" t="str">
        <f t="shared" si="910"/>
        <v/>
      </c>
      <c r="M10979" s="13" t="str">
        <f t="shared" si="909"/>
        <v/>
      </c>
      <c r="P10979" s="46">
        <f t="shared" si="911"/>
        <v>0</v>
      </c>
      <c r="Q10979" s="20">
        <f t="shared" si="912"/>
        <v>1</v>
      </c>
      <c r="R10979" s="20">
        <f t="shared" si="913"/>
        <v>0</v>
      </c>
      <c r="S10979" s="18">
        <f t="shared" si="914"/>
        <v>0</v>
      </c>
      <c r="T10979" s="17" t="s">
        <v>694</v>
      </c>
    </row>
    <row r="10980" spans="1:21" ht="13.2" hidden="1">
      <c r="J10980" s="13" t="str">
        <f t="shared" si="910"/>
        <v/>
      </c>
      <c r="M10980" s="13" t="str">
        <f t="shared" si="909"/>
        <v/>
      </c>
      <c r="P10980" s="46">
        <f t="shared" si="911"/>
        <v>0</v>
      </c>
      <c r="Q10980" s="20">
        <f t="shared" si="912"/>
        <v>1</v>
      </c>
      <c r="R10980" s="20">
        <f t="shared" si="913"/>
        <v>0</v>
      </c>
      <c r="S10980" s="18">
        <f t="shared" si="914"/>
        <v>0</v>
      </c>
      <c r="T10980" s="17" t="s">
        <v>694</v>
      </c>
    </row>
    <row r="10981" spans="1:21" ht="13.2" hidden="1">
      <c r="J10981" s="13" t="str">
        <f t="shared" si="910"/>
        <v/>
      </c>
      <c r="M10981" s="13" t="str">
        <f t="shared" si="909"/>
        <v/>
      </c>
      <c r="P10981" s="46">
        <f t="shared" si="911"/>
        <v>0</v>
      </c>
      <c r="Q10981" s="20">
        <f t="shared" si="912"/>
        <v>1</v>
      </c>
      <c r="R10981" s="20">
        <f t="shared" si="913"/>
        <v>0</v>
      </c>
      <c r="S10981" s="18">
        <f t="shared" si="914"/>
        <v>0</v>
      </c>
      <c r="T10981" s="17" t="s">
        <v>694</v>
      </c>
    </row>
    <row r="10982" spans="1:21" ht="13.2" hidden="1">
      <c r="A10982" s="40"/>
      <c r="B10982" s="47"/>
      <c r="D10982" s="40"/>
      <c r="J10982" s="13" t="str">
        <f t="shared" si="910"/>
        <v/>
      </c>
      <c r="K10982" s="40"/>
      <c r="L10982" s="52"/>
      <c r="M10982" s="13" t="str">
        <f t="shared" si="909"/>
        <v/>
      </c>
      <c r="N10982" s="39"/>
      <c r="O10982" s="56"/>
      <c r="P10982" s="46">
        <f t="shared" si="911"/>
        <v>0</v>
      </c>
      <c r="Q10982" s="20">
        <f t="shared" si="912"/>
        <v>1</v>
      </c>
      <c r="R10982" s="20">
        <f t="shared" si="913"/>
        <v>0</v>
      </c>
      <c r="S10982" s="18">
        <f t="shared" si="914"/>
        <v>0</v>
      </c>
      <c r="T10982" s="17" t="s">
        <v>694</v>
      </c>
      <c r="U10982" s="40"/>
    </row>
    <row r="10983" spans="1:21" ht="13.2" hidden="1">
      <c r="J10983" s="13" t="str">
        <f t="shared" si="910"/>
        <v/>
      </c>
      <c r="M10983" s="13" t="str">
        <f t="shared" si="909"/>
        <v/>
      </c>
      <c r="P10983" s="46">
        <f t="shared" si="911"/>
        <v>0</v>
      </c>
      <c r="Q10983" s="20">
        <f t="shared" si="912"/>
        <v>1</v>
      </c>
      <c r="R10983" s="20">
        <f t="shared" si="913"/>
        <v>0</v>
      </c>
      <c r="S10983" s="18">
        <f t="shared" si="914"/>
        <v>0</v>
      </c>
      <c r="T10983" s="17" t="s">
        <v>694</v>
      </c>
    </row>
    <row r="10984" spans="1:21" ht="13.2" hidden="1">
      <c r="A10984" s="64"/>
      <c r="J10984" s="13" t="str">
        <f t="shared" si="910"/>
        <v/>
      </c>
      <c r="M10984" s="13" t="str">
        <f t="shared" si="909"/>
        <v/>
      </c>
      <c r="P10984" s="46">
        <f t="shared" si="911"/>
        <v>0</v>
      </c>
      <c r="Q10984" s="20">
        <f t="shared" si="912"/>
        <v>1</v>
      </c>
      <c r="R10984" s="20">
        <f t="shared" si="913"/>
        <v>0</v>
      </c>
      <c r="S10984" s="18">
        <f t="shared" si="914"/>
        <v>0</v>
      </c>
      <c r="T10984" s="17" t="s">
        <v>694</v>
      </c>
    </row>
    <row r="10985" spans="1:21" ht="13.2" hidden="1">
      <c r="J10985" s="13" t="str">
        <f t="shared" si="910"/>
        <v/>
      </c>
      <c r="M10985" s="13" t="str">
        <f t="shared" si="909"/>
        <v/>
      </c>
      <c r="P10985" s="46">
        <f t="shared" si="911"/>
        <v>0</v>
      </c>
      <c r="Q10985" s="20">
        <f t="shared" si="912"/>
        <v>1</v>
      </c>
      <c r="R10985" s="20">
        <f t="shared" si="913"/>
        <v>0</v>
      </c>
      <c r="S10985" s="18">
        <f t="shared" si="914"/>
        <v>0</v>
      </c>
      <c r="T10985" s="17" t="s">
        <v>694</v>
      </c>
    </row>
    <row r="10986" spans="1:21" ht="13.2" hidden="1">
      <c r="J10986" s="13" t="str">
        <f t="shared" si="910"/>
        <v/>
      </c>
      <c r="M10986" s="13" t="str">
        <f t="shared" si="909"/>
        <v/>
      </c>
      <c r="P10986" s="46">
        <f t="shared" si="911"/>
        <v>0</v>
      </c>
      <c r="Q10986" s="20">
        <f t="shared" si="912"/>
        <v>1</v>
      </c>
      <c r="R10986" s="20">
        <f t="shared" si="913"/>
        <v>0</v>
      </c>
      <c r="S10986" s="18">
        <f t="shared" si="914"/>
        <v>0</v>
      </c>
      <c r="T10986" s="17" t="s">
        <v>694</v>
      </c>
    </row>
    <row r="10987" spans="1:21" ht="13.2" hidden="1">
      <c r="J10987" s="13" t="str">
        <f t="shared" si="910"/>
        <v/>
      </c>
      <c r="M10987" s="13" t="str">
        <f t="shared" si="909"/>
        <v/>
      </c>
      <c r="N10987" s="13"/>
      <c r="O10987" s="62"/>
      <c r="P10987" s="46">
        <f t="shared" si="911"/>
        <v>0</v>
      </c>
      <c r="Q10987" s="20">
        <f t="shared" si="912"/>
        <v>1</v>
      </c>
      <c r="R10987" s="20">
        <f t="shared" si="913"/>
        <v>0</v>
      </c>
      <c r="S10987" s="18">
        <f t="shared" si="914"/>
        <v>0</v>
      </c>
      <c r="T10987" s="17" t="s">
        <v>694</v>
      </c>
    </row>
    <row r="10988" spans="1:21" ht="13.2" hidden="1">
      <c r="A10988" s="64"/>
      <c r="J10988" s="13" t="str">
        <f t="shared" si="910"/>
        <v/>
      </c>
      <c r="M10988" s="13" t="str">
        <f t="shared" si="909"/>
        <v/>
      </c>
      <c r="P10988" s="46">
        <f t="shared" si="911"/>
        <v>0</v>
      </c>
      <c r="Q10988" s="20">
        <f t="shared" si="912"/>
        <v>1</v>
      </c>
      <c r="R10988" s="20">
        <f t="shared" si="913"/>
        <v>0</v>
      </c>
      <c r="S10988" s="18">
        <f t="shared" si="914"/>
        <v>0</v>
      </c>
      <c r="T10988" s="17" t="s">
        <v>694</v>
      </c>
    </row>
    <row r="10989" spans="1:21" ht="13.2" hidden="1">
      <c r="J10989" s="13" t="str">
        <f t="shared" si="910"/>
        <v/>
      </c>
      <c r="M10989" s="13" t="str">
        <f t="shared" si="909"/>
        <v/>
      </c>
      <c r="P10989" s="46">
        <f t="shared" si="911"/>
        <v>0</v>
      </c>
      <c r="Q10989" s="20">
        <f t="shared" si="912"/>
        <v>1</v>
      </c>
      <c r="R10989" s="20">
        <f t="shared" si="913"/>
        <v>0</v>
      </c>
      <c r="S10989" s="18">
        <f t="shared" si="914"/>
        <v>0</v>
      </c>
      <c r="T10989" s="17" t="s">
        <v>694</v>
      </c>
    </row>
    <row r="10990" spans="1:21" ht="13.2" hidden="1">
      <c r="J10990" s="13" t="str">
        <f t="shared" si="910"/>
        <v/>
      </c>
      <c r="M10990" s="13" t="str">
        <f t="shared" si="909"/>
        <v/>
      </c>
      <c r="P10990" s="46">
        <f t="shared" si="911"/>
        <v>0</v>
      </c>
      <c r="Q10990" s="20">
        <f t="shared" si="912"/>
        <v>1</v>
      </c>
      <c r="R10990" s="20">
        <f t="shared" si="913"/>
        <v>0</v>
      </c>
      <c r="S10990" s="18">
        <f t="shared" si="914"/>
        <v>0</v>
      </c>
      <c r="T10990" s="17" t="s">
        <v>694</v>
      </c>
    </row>
    <row r="10991" spans="1:21" ht="13.2" hidden="1">
      <c r="J10991" s="13" t="str">
        <f t="shared" si="910"/>
        <v/>
      </c>
      <c r="M10991" s="13" t="str">
        <f t="shared" si="909"/>
        <v/>
      </c>
      <c r="P10991" s="46">
        <f t="shared" si="911"/>
        <v>0</v>
      </c>
      <c r="Q10991" s="20">
        <f t="shared" si="912"/>
        <v>1</v>
      </c>
      <c r="R10991" s="20">
        <f t="shared" si="913"/>
        <v>0</v>
      </c>
      <c r="S10991" s="18">
        <f t="shared" si="914"/>
        <v>0</v>
      </c>
      <c r="T10991" s="17" t="s">
        <v>694</v>
      </c>
    </row>
    <row r="10992" spans="1:21" ht="13.2" hidden="1">
      <c r="J10992" s="13" t="str">
        <f t="shared" si="910"/>
        <v/>
      </c>
      <c r="M10992" s="13" t="str">
        <f t="shared" si="909"/>
        <v/>
      </c>
      <c r="P10992" s="46">
        <f t="shared" si="911"/>
        <v>0</v>
      </c>
      <c r="Q10992" s="20">
        <f t="shared" si="912"/>
        <v>1</v>
      </c>
      <c r="R10992" s="20">
        <f t="shared" si="913"/>
        <v>0</v>
      </c>
      <c r="S10992" s="18">
        <f t="shared" si="914"/>
        <v>0</v>
      </c>
      <c r="T10992" s="17" t="s">
        <v>694</v>
      </c>
    </row>
    <row r="10993" spans="1:20" ht="13.2" hidden="1">
      <c r="J10993" s="13" t="str">
        <f t="shared" si="910"/>
        <v/>
      </c>
      <c r="M10993" s="13" t="str">
        <f t="shared" si="909"/>
        <v/>
      </c>
      <c r="P10993" s="46">
        <f t="shared" si="911"/>
        <v>0</v>
      </c>
      <c r="Q10993" s="20">
        <f t="shared" si="912"/>
        <v>1</v>
      </c>
      <c r="R10993" s="20">
        <f t="shared" si="913"/>
        <v>0</v>
      </c>
      <c r="S10993" s="18">
        <f t="shared" si="914"/>
        <v>0</v>
      </c>
      <c r="T10993" s="17" t="s">
        <v>694</v>
      </c>
    </row>
    <row r="10994" spans="1:20" ht="13.2" hidden="1">
      <c r="J10994" s="13" t="str">
        <f t="shared" si="910"/>
        <v/>
      </c>
      <c r="M10994" s="13" t="str">
        <f t="shared" si="909"/>
        <v/>
      </c>
      <c r="P10994" s="46">
        <f t="shared" si="911"/>
        <v>0</v>
      </c>
      <c r="Q10994" s="20">
        <f t="shared" si="912"/>
        <v>1</v>
      </c>
      <c r="R10994" s="20">
        <f t="shared" si="913"/>
        <v>0</v>
      </c>
      <c r="S10994" s="18">
        <f t="shared" si="914"/>
        <v>0</v>
      </c>
      <c r="T10994" s="17" t="s">
        <v>694</v>
      </c>
    </row>
    <row r="10995" spans="1:20" ht="13.2" hidden="1">
      <c r="J10995" s="13" t="str">
        <f t="shared" si="910"/>
        <v/>
      </c>
      <c r="M10995" s="13" t="str">
        <f t="shared" si="909"/>
        <v/>
      </c>
      <c r="P10995" s="46">
        <f t="shared" si="911"/>
        <v>0</v>
      </c>
      <c r="Q10995" s="20">
        <f t="shared" si="912"/>
        <v>1</v>
      </c>
      <c r="R10995" s="20">
        <f t="shared" si="913"/>
        <v>0</v>
      </c>
      <c r="S10995" s="18">
        <f t="shared" si="914"/>
        <v>0</v>
      </c>
      <c r="T10995" s="17" t="s">
        <v>694</v>
      </c>
    </row>
    <row r="10996" spans="1:20" ht="13.2" hidden="1">
      <c r="J10996" s="13" t="str">
        <f t="shared" si="910"/>
        <v/>
      </c>
      <c r="M10996" s="13" t="str">
        <f t="shared" si="909"/>
        <v/>
      </c>
      <c r="P10996" s="46">
        <f t="shared" si="911"/>
        <v>0</v>
      </c>
      <c r="Q10996" s="20">
        <f t="shared" si="912"/>
        <v>1</v>
      </c>
      <c r="R10996" s="20">
        <f t="shared" si="913"/>
        <v>0</v>
      </c>
      <c r="S10996" s="18">
        <f t="shared" si="914"/>
        <v>0</v>
      </c>
      <c r="T10996" s="17" t="s">
        <v>694</v>
      </c>
    </row>
    <row r="10997" spans="1:20" ht="13.2" hidden="1">
      <c r="J10997" s="13" t="str">
        <f t="shared" si="910"/>
        <v/>
      </c>
      <c r="M10997" s="13" t="str">
        <f t="shared" si="909"/>
        <v/>
      </c>
      <c r="P10997" s="46">
        <f t="shared" si="911"/>
        <v>0</v>
      </c>
      <c r="Q10997" s="20">
        <f t="shared" si="912"/>
        <v>1</v>
      </c>
      <c r="R10997" s="20">
        <f t="shared" si="913"/>
        <v>0</v>
      </c>
      <c r="S10997" s="18">
        <f t="shared" si="914"/>
        <v>0</v>
      </c>
      <c r="T10997" s="17" t="s">
        <v>694</v>
      </c>
    </row>
    <row r="10998" spans="1:20" ht="13.2" hidden="1">
      <c r="J10998" s="13" t="str">
        <f t="shared" si="910"/>
        <v/>
      </c>
      <c r="M10998" s="13" t="str">
        <f t="shared" si="909"/>
        <v/>
      </c>
      <c r="P10998" s="46">
        <f t="shared" si="911"/>
        <v>0</v>
      </c>
      <c r="Q10998" s="20">
        <f t="shared" si="912"/>
        <v>1</v>
      </c>
      <c r="R10998" s="20">
        <f t="shared" si="913"/>
        <v>0</v>
      </c>
      <c r="S10998" s="18">
        <f t="shared" si="914"/>
        <v>0</v>
      </c>
      <c r="T10998" s="17" t="s">
        <v>694</v>
      </c>
    </row>
    <row r="10999" spans="1:20" ht="13.2" hidden="1">
      <c r="J10999" s="13" t="str">
        <f t="shared" si="910"/>
        <v/>
      </c>
      <c r="M10999" s="13" t="str">
        <f t="shared" si="909"/>
        <v/>
      </c>
      <c r="P10999" s="46">
        <f t="shared" si="911"/>
        <v>0</v>
      </c>
      <c r="Q10999" s="20">
        <f t="shared" si="912"/>
        <v>1</v>
      </c>
      <c r="R10999" s="20">
        <f t="shared" si="913"/>
        <v>0</v>
      </c>
      <c r="S10999" s="18">
        <f t="shared" si="914"/>
        <v>0</v>
      </c>
      <c r="T10999" s="17" t="s">
        <v>694</v>
      </c>
    </row>
    <row r="11000" spans="1:20" ht="13.2" hidden="1">
      <c r="J11000" s="13" t="str">
        <f t="shared" si="910"/>
        <v/>
      </c>
      <c r="M11000" s="13" t="str">
        <f t="shared" si="909"/>
        <v/>
      </c>
      <c r="P11000" s="46">
        <f t="shared" si="911"/>
        <v>0</v>
      </c>
      <c r="Q11000" s="20">
        <f t="shared" si="912"/>
        <v>1</v>
      </c>
      <c r="R11000" s="20">
        <f t="shared" si="913"/>
        <v>0</v>
      </c>
      <c r="S11000" s="18">
        <f t="shared" si="914"/>
        <v>0</v>
      </c>
      <c r="T11000" s="17" t="s">
        <v>694</v>
      </c>
    </row>
    <row r="11001" spans="1:20" ht="13.2" hidden="1">
      <c r="J11001" s="13" t="str">
        <f t="shared" si="910"/>
        <v/>
      </c>
      <c r="M11001" s="13" t="str">
        <f t="shared" ref="M11001:M11064" si="915">+LEFT(U11001,4)</f>
        <v/>
      </c>
      <c r="P11001" s="46">
        <f t="shared" si="911"/>
        <v>0</v>
      </c>
      <c r="Q11001" s="20">
        <f t="shared" si="912"/>
        <v>1</v>
      </c>
      <c r="R11001" s="20">
        <f t="shared" si="913"/>
        <v>0</v>
      </c>
      <c r="S11001" s="18">
        <f t="shared" si="914"/>
        <v>0</v>
      </c>
      <c r="T11001" s="17" t="s">
        <v>694</v>
      </c>
    </row>
    <row r="11002" spans="1:20" ht="13.2" hidden="1">
      <c r="J11002" s="13" t="str">
        <f t="shared" si="910"/>
        <v/>
      </c>
      <c r="M11002" s="13" t="str">
        <f t="shared" si="915"/>
        <v/>
      </c>
      <c r="P11002" s="46">
        <f t="shared" si="911"/>
        <v>0</v>
      </c>
      <c r="Q11002" s="20">
        <f t="shared" si="912"/>
        <v>1</v>
      </c>
      <c r="R11002" s="20">
        <f t="shared" si="913"/>
        <v>0</v>
      </c>
      <c r="S11002" s="18">
        <f t="shared" si="914"/>
        <v>0</v>
      </c>
      <c r="T11002" s="17" t="s">
        <v>694</v>
      </c>
    </row>
    <row r="11003" spans="1:20" ht="13.2" hidden="1">
      <c r="J11003" s="13" t="str">
        <f t="shared" si="910"/>
        <v/>
      </c>
      <c r="M11003" s="13" t="str">
        <f t="shared" si="915"/>
        <v/>
      </c>
      <c r="P11003" s="46">
        <f t="shared" si="911"/>
        <v>0</v>
      </c>
      <c r="Q11003" s="20">
        <f t="shared" si="912"/>
        <v>1</v>
      </c>
      <c r="R11003" s="20">
        <f t="shared" si="913"/>
        <v>0</v>
      </c>
      <c r="S11003" s="18">
        <f t="shared" si="914"/>
        <v>0</v>
      </c>
      <c r="T11003" s="17" t="s">
        <v>694</v>
      </c>
    </row>
    <row r="11004" spans="1:20" ht="13.2" hidden="1">
      <c r="J11004" s="13" t="str">
        <f t="shared" si="910"/>
        <v/>
      </c>
      <c r="M11004" s="13" t="str">
        <f t="shared" si="915"/>
        <v/>
      </c>
      <c r="P11004" s="46">
        <f t="shared" si="911"/>
        <v>0</v>
      </c>
      <c r="Q11004" s="20">
        <f t="shared" si="912"/>
        <v>1</v>
      </c>
      <c r="R11004" s="20">
        <f t="shared" si="913"/>
        <v>0</v>
      </c>
      <c r="S11004" s="18">
        <f t="shared" si="914"/>
        <v>0</v>
      </c>
      <c r="T11004" s="17" t="s">
        <v>694</v>
      </c>
    </row>
    <row r="11005" spans="1:20" ht="13.2" hidden="1">
      <c r="A11005" s="64"/>
      <c r="J11005" s="13" t="str">
        <f t="shared" si="910"/>
        <v/>
      </c>
      <c r="M11005" s="13" t="str">
        <f t="shared" si="915"/>
        <v/>
      </c>
      <c r="P11005" s="46">
        <f t="shared" si="911"/>
        <v>0</v>
      </c>
      <c r="Q11005" s="20">
        <f t="shared" si="912"/>
        <v>1</v>
      </c>
      <c r="R11005" s="20">
        <f t="shared" si="913"/>
        <v>0</v>
      </c>
      <c r="S11005" s="18">
        <f t="shared" si="914"/>
        <v>0</v>
      </c>
      <c r="T11005" s="17" t="s">
        <v>694</v>
      </c>
    </row>
    <row r="11006" spans="1:20" ht="13.2" hidden="1">
      <c r="A11006" s="64"/>
      <c r="J11006" s="13" t="str">
        <f t="shared" si="910"/>
        <v/>
      </c>
      <c r="M11006" s="13" t="str">
        <f t="shared" si="915"/>
        <v/>
      </c>
      <c r="P11006" s="46">
        <f t="shared" si="911"/>
        <v>0</v>
      </c>
      <c r="Q11006" s="20">
        <f t="shared" si="912"/>
        <v>1</v>
      </c>
      <c r="R11006" s="20">
        <f t="shared" si="913"/>
        <v>0</v>
      </c>
      <c r="S11006" s="18">
        <f t="shared" si="914"/>
        <v>0</v>
      </c>
      <c r="T11006" s="17" t="s">
        <v>694</v>
      </c>
    </row>
    <row r="11007" spans="1:20" ht="13.2" hidden="1">
      <c r="J11007" s="13" t="str">
        <f t="shared" si="910"/>
        <v/>
      </c>
      <c r="M11007" s="13" t="str">
        <f t="shared" si="915"/>
        <v/>
      </c>
      <c r="N11007" s="13"/>
      <c r="O11007" s="62"/>
      <c r="P11007" s="46">
        <f t="shared" si="911"/>
        <v>0</v>
      </c>
      <c r="Q11007" s="20">
        <f t="shared" si="912"/>
        <v>1</v>
      </c>
      <c r="R11007" s="20">
        <f t="shared" si="913"/>
        <v>0</v>
      </c>
      <c r="S11007" s="18">
        <f t="shared" si="914"/>
        <v>0</v>
      </c>
      <c r="T11007" s="17" t="s">
        <v>694</v>
      </c>
    </row>
    <row r="11008" spans="1:20" ht="13.2" hidden="1">
      <c r="J11008" s="13" t="str">
        <f t="shared" si="910"/>
        <v/>
      </c>
      <c r="M11008" s="13" t="str">
        <f t="shared" si="915"/>
        <v/>
      </c>
      <c r="P11008" s="46">
        <f t="shared" si="911"/>
        <v>0</v>
      </c>
      <c r="Q11008" s="20">
        <f t="shared" si="912"/>
        <v>1</v>
      </c>
      <c r="R11008" s="20">
        <f t="shared" si="913"/>
        <v>0</v>
      </c>
      <c r="S11008" s="18">
        <f t="shared" si="914"/>
        <v>0</v>
      </c>
      <c r="T11008" s="17" t="s">
        <v>694</v>
      </c>
    </row>
    <row r="11009" spans="1:21" ht="13.2" hidden="1">
      <c r="A11009" s="40"/>
      <c r="B11009" s="47"/>
      <c r="D11009" s="40"/>
      <c r="J11009" s="13" t="str">
        <f t="shared" si="910"/>
        <v/>
      </c>
      <c r="K11009" s="40"/>
      <c r="L11009" s="52"/>
      <c r="M11009" s="13" t="str">
        <f t="shared" si="915"/>
        <v/>
      </c>
      <c r="N11009" s="39"/>
      <c r="O11009" s="56"/>
      <c r="P11009" s="46">
        <f t="shared" si="911"/>
        <v>0</v>
      </c>
      <c r="Q11009" s="20">
        <f t="shared" si="912"/>
        <v>1</v>
      </c>
      <c r="R11009" s="20">
        <f t="shared" si="913"/>
        <v>0</v>
      </c>
      <c r="S11009" s="18">
        <f t="shared" si="914"/>
        <v>0</v>
      </c>
      <c r="T11009" s="17" t="s">
        <v>694</v>
      </c>
      <c r="U11009" s="40"/>
    </row>
    <row r="11010" spans="1:21" ht="13.2" hidden="1">
      <c r="A11010" s="40"/>
      <c r="B11010" s="47"/>
      <c r="D11010" s="40"/>
      <c r="J11010" s="13" t="str">
        <f t="shared" ref="J11010:J11073" si="916">+LEFT(U11010,4)</f>
        <v/>
      </c>
      <c r="K11010" s="40"/>
      <c r="L11010" s="52"/>
      <c r="M11010" s="13" t="str">
        <f t="shared" si="915"/>
        <v/>
      </c>
      <c r="N11010" s="39"/>
      <c r="O11010" s="56"/>
      <c r="P11010" s="46">
        <f t="shared" ref="P11010:P11073" si="917">ROUND(O11010*L11010,2)</f>
        <v>0</v>
      </c>
      <c r="Q11010" s="20">
        <f t="shared" ref="Q11010:Q11073" si="918">IF(N11010="HKD",7.8,IF(N11010="CNY",6.4,1))</f>
        <v>1</v>
      </c>
      <c r="R11010" s="20">
        <f t="shared" ref="R11010:R11073" si="919">+O11010/Q11010</f>
        <v>0</v>
      </c>
      <c r="S11010" s="18">
        <f t="shared" ref="S11010:S11073" si="920">+R11010*L11010</f>
        <v>0</v>
      </c>
      <c r="T11010" s="17" t="s">
        <v>694</v>
      </c>
      <c r="U11010" s="40"/>
    </row>
    <row r="11011" spans="1:21" ht="13.2" hidden="1">
      <c r="J11011" s="13" t="str">
        <f t="shared" si="916"/>
        <v/>
      </c>
      <c r="M11011" s="13" t="str">
        <f t="shared" si="915"/>
        <v/>
      </c>
      <c r="N11011" s="13"/>
      <c r="O11011" s="62"/>
      <c r="P11011" s="46">
        <f t="shared" si="917"/>
        <v>0</v>
      </c>
      <c r="Q11011" s="20">
        <f t="shared" si="918"/>
        <v>1</v>
      </c>
      <c r="R11011" s="20">
        <f t="shared" si="919"/>
        <v>0</v>
      </c>
      <c r="S11011" s="18">
        <f t="shared" si="920"/>
        <v>0</v>
      </c>
      <c r="T11011" s="17" t="s">
        <v>694</v>
      </c>
    </row>
    <row r="11012" spans="1:21" ht="13.2" hidden="1">
      <c r="J11012" s="13" t="str">
        <f t="shared" si="916"/>
        <v/>
      </c>
      <c r="M11012" s="13" t="str">
        <f t="shared" si="915"/>
        <v/>
      </c>
      <c r="P11012" s="46">
        <f t="shared" si="917"/>
        <v>0</v>
      </c>
      <c r="Q11012" s="20">
        <f t="shared" si="918"/>
        <v>1</v>
      </c>
      <c r="R11012" s="20">
        <f t="shared" si="919"/>
        <v>0</v>
      </c>
      <c r="S11012" s="18">
        <f t="shared" si="920"/>
        <v>0</v>
      </c>
      <c r="T11012" s="17" t="s">
        <v>694</v>
      </c>
    </row>
    <row r="11013" spans="1:21" ht="13.2" hidden="1">
      <c r="A11013" s="40"/>
      <c r="B11013" s="47"/>
      <c r="D11013" s="40"/>
      <c r="J11013" s="13" t="str">
        <f t="shared" si="916"/>
        <v/>
      </c>
      <c r="K11013" s="40"/>
      <c r="L11013" s="52"/>
      <c r="M11013" s="13" t="str">
        <f t="shared" si="915"/>
        <v/>
      </c>
      <c r="N11013" s="39"/>
      <c r="O11013" s="56"/>
      <c r="P11013" s="46">
        <f t="shared" si="917"/>
        <v>0</v>
      </c>
      <c r="Q11013" s="20">
        <f t="shared" si="918"/>
        <v>1</v>
      </c>
      <c r="R11013" s="20">
        <f t="shared" si="919"/>
        <v>0</v>
      </c>
      <c r="S11013" s="18">
        <f t="shared" si="920"/>
        <v>0</v>
      </c>
      <c r="T11013" s="17" t="s">
        <v>694</v>
      </c>
      <c r="U11013" s="40"/>
    </row>
    <row r="11014" spans="1:21" ht="13.2" hidden="1">
      <c r="A11014" s="40"/>
      <c r="B11014" s="47"/>
      <c r="D11014" s="40"/>
      <c r="J11014" s="13" t="str">
        <f t="shared" si="916"/>
        <v/>
      </c>
      <c r="K11014" s="40"/>
      <c r="L11014" s="52"/>
      <c r="M11014" s="13" t="str">
        <f t="shared" si="915"/>
        <v/>
      </c>
      <c r="N11014" s="39"/>
      <c r="O11014" s="56"/>
      <c r="P11014" s="46">
        <f t="shared" si="917"/>
        <v>0</v>
      </c>
      <c r="Q11014" s="20">
        <f t="shared" si="918"/>
        <v>1</v>
      </c>
      <c r="R11014" s="20">
        <f t="shared" si="919"/>
        <v>0</v>
      </c>
      <c r="S11014" s="18">
        <f t="shared" si="920"/>
        <v>0</v>
      </c>
      <c r="T11014" s="17" t="s">
        <v>694</v>
      </c>
      <c r="U11014" s="40"/>
    </row>
    <row r="11015" spans="1:21" ht="13.2" hidden="1">
      <c r="J11015" s="13" t="str">
        <f t="shared" si="916"/>
        <v/>
      </c>
      <c r="M11015" s="13" t="str">
        <f t="shared" si="915"/>
        <v/>
      </c>
      <c r="P11015" s="46">
        <f t="shared" si="917"/>
        <v>0</v>
      </c>
      <c r="Q11015" s="20">
        <f t="shared" si="918"/>
        <v>1</v>
      </c>
      <c r="R11015" s="20">
        <f t="shared" si="919"/>
        <v>0</v>
      </c>
      <c r="S11015" s="18">
        <f t="shared" si="920"/>
        <v>0</v>
      </c>
      <c r="T11015" s="17" t="s">
        <v>694</v>
      </c>
    </row>
    <row r="11016" spans="1:21" ht="13.2" hidden="1">
      <c r="J11016" s="13" t="str">
        <f t="shared" si="916"/>
        <v/>
      </c>
      <c r="M11016" s="13" t="str">
        <f t="shared" si="915"/>
        <v/>
      </c>
      <c r="P11016" s="46">
        <f t="shared" si="917"/>
        <v>0</v>
      </c>
      <c r="Q11016" s="20">
        <f t="shared" si="918"/>
        <v>1</v>
      </c>
      <c r="R11016" s="20">
        <f t="shared" si="919"/>
        <v>0</v>
      </c>
      <c r="S11016" s="18">
        <f t="shared" si="920"/>
        <v>0</v>
      </c>
      <c r="T11016" s="17" t="s">
        <v>694</v>
      </c>
    </row>
    <row r="11017" spans="1:21" ht="13.2" hidden="1">
      <c r="A11017" s="64"/>
      <c r="J11017" s="13" t="str">
        <f t="shared" si="916"/>
        <v/>
      </c>
      <c r="M11017" s="13" t="str">
        <f t="shared" si="915"/>
        <v/>
      </c>
      <c r="P11017" s="46">
        <f t="shared" si="917"/>
        <v>0</v>
      </c>
      <c r="Q11017" s="20">
        <f t="shared" si="918"/>
        <v>1</v>
      </c>
      <c r="R11017" s="20">
        <f t="shared" si="919"/>
        <v>0</v>
      </c>
      <c r="S11017" s="18">
        <f t="shared" si="920"/>
        <v>0</v>
      </c>
      <c r="T11017" s="17" t="s">
        <v>694</v>
      </c>
    </row>
    <row r="11018" spans="1:21" ht="13.2" hidden="1">
      <c r="J11018" s="13" t="str">
        <f t="shared" si="916"/>
        <v/>
      </c>
      <c r="M11018" s="13" t="str">
        <f t="shared" si="915"/>
        <v/>
      </c>
      <c r="P11018" s="46">
        <f t="shared" si="917"/>
        <v>0</v>
      </c>
      <c r="Q11018" s="20">
        <f t="shared" si="918"/>
        <v>1</v>
      </c>
      <c r="R11018" s="20">
        <f t="shared" si="919"/>
        <v>0</v>
      </c>
      <c r="S11018" s="18">
        <f t="shared" si="920"/>
        <v>0</v>
      </c>
      <c r="T11018" s="17" t="s">
        <v>694</v>
      </c>
    </row>
    <row r="11019" spans="1:21" ht="13.2" hidden="1">
      <c r="J11019" s="13" t="str">
        <f t="shared" si="916"/>
        <v/>
      </c>
      <c r="M11019" s="13" t="str">
        <f t="shared" si="915"/>
        <v/>
      </c>
      <c r="P11019" s="46">
        <f t="shared" si="917"/>
        <v>0</v>
      </c>
      <c r="Q11019" s="20">
        <f t="shared" si="918"/>
        <v>1</v>
      </c>
      <c r="R11019" s="20">
        <f t="shared" si="919"/>
        <v>0</v>
      </c>
      <c r="S11019" s="18">
        <f t="shared" si="920"/>
        <v>0</v>
      </c>
      <c r="T11019" s="17" t="s">
        <v>694</v>
      </c>
    </row>
    <row r="11020" spans="1:21" ht="13.2" hidden="1">
      <c r="J11020" s="13" t="str">
        <f t="shared" si="916"/>
        <v/>
      </c>
      <c r="M11020" s="13" t="str">
        <f t="shared" si="915"/>
        <v/>
      </c>
      <c r="P11020" s="46">
        <f t="shared" si="917"/>
        <v>0</v>
      </c>
      <c r="Q11020" s="20">
        <f t="shared" si="918"/>
        <v>1</v>
      </c>
      <c r="R11020" s="20">
        <f t="shared" si="919"/>
        <v>0</v>
      </c>
      <c r="S11020" s="18">
        <f t="shared" si="920"/>
        <v>0</v>
      </c>
      <c r="T11020" s="17" t="s">
        <v>694</v>
      </c>
    </row>
    <row r="11021" spans="1:21" ht="13.2" hidden="1">
      <c r="J11021" s="13" t="str">
        <f t="shared" si="916"/>
        <v/>
      </c>
      <c r="M11021" s="13" t="str">
        <f t="shared" si="915"/>
        <v/>
      </c>
      <c r="P11021" s="46">
        <f t="shared" si="917"/>
        <v>0</v>
      </c>
      <c r="Q11021" s="20">
        <f t="shared" si="918"/>
        <v>1</v>
      </c>
      <c r="R11021" s="20">
        <f t="shared" si="919"/>
        <v>0</v>
      </c>
      <c r="S11021" s="18">
        <f t="shared" si="920"/>
        <v>0</v>
      </c>
      <c r="T11021" s="17" t="s">
        <v>694</v>
      </c>
    </row>
    <row r="11022" spans="1:21" ht="13.2" hidden="1">
      <c r="J11022" s="13" t="str">
        <f t="shared" si="916"/>
        <v/>
      </c>
      <c r="M11022" s="13" t="str">
        <f t="shared" si="915"/>
        <v/>
      </c>
      <c r="P11022" s="46">
        <f t="shared" si="917"/>
        <v>0</v>
      </c>
      <c r="Q11022" s="20">
        <f t="shared" si="918"/>
        <v>1</v>
      </c>
      <c r="R11022" s="20">
        <f t="shared" si="919"/>
        <v>0</v>
      </c>
      <c r="S11022" s="18">
        <f t="shared" si="920"/>
        <v>0</v>
      </c>
      <c r="T11022" s="17" t="s">
        <v>694</v>
      </c>
    </row>
    <row r="11023" spans="1:21" ht="13.2" hidden="1">
      <c r="J11023" s="13" t="str">
        <f t="shared" si="916"/>
        <v/>
      </c>
      <c r="M11023" s="13" t="str">
        <f t="shared" si="915"/>
        <v/>
      </c>
      <c r="P11023" s="46">
        <f t="shared" si="917"/>
        <v>0</v>
      </c>
      <c r="Q11023" s="20">
        <f t="shared" si="918"/>
        <v>1</v>
      </c>
      <c r="R11023" s="20">
        <f t="shared" si="919"/>
        <v>0</v>
      </c>
      <c r="S11023" s="18">
        <f t="shared" si="920"/>
        <v>0</v>
      </c>
      <c r="T11023" s="17" t="s">
        <v>694</v>
      </c>
    </row>
    <row r="11024" spans="1:21" ht="13.2" hidden="1">
      <c r="J11024" s="13" t="str">
        <f t="shared" si="916"/>
        <v/>
      </c>
      <c r="M11024" s="13" t="str">
        <f t="shared" si="915"/>
        <v/>
      </c>
      <c r="P11024" s="46">
        <f t="shared" si="917"/>
        <v>0</v>
      </c>
      <c r="Q11024" s="20">
        <f t="shared" si="918"/>
        <v>1</v>
      </c>
      <c r="R11024" s="20">
        <f t="shared" si="919"/>
        <v>0</v>
      </c>
      <c r="S11024" s="18">
        <f t="shared" si="920"/>
        <v>0</v>
      </c>
      <c r="T11024" s="17" t="s">
        <v>694</v>
      </c>
    </row>
    <row r="11025" spans="1:20" ht="13.2" hidden="1">
      <c r="J11025" s="13" t="str">
        <f t="shared" si="916"/>
        <v/>
      </c>
      <c r="M11025" s="13" t="str">
        <f t="shared" si="915"/>
        <v/>
      </c>
      <c r="P11025" s="46">
        <f t="shared" si="917"/>
        <v>0</v>
      </c>
      <c r="Q11025" s="20">
        <f t="shared" si="918"/>
        <v>1</v>
      </c>
      <c r="R11025" s="20">
        <f t="shared" si="919"/>
        <v>0</v>
      </c>
      <c r="S11025" s="18">
        <f t="shared" si="920"/>
        <v>0</v>
      </c>
      <c r="T11025" s="17" t="s">
        <v>694</v>
      </c>
    </row>
    <row r="11026" spans="1:20" ht="13.2" hidden="1">
      <c r="J11026" s="13" t="str">
        <f t="shared" si="916"/>
        <v/>
      </c>
      <c r="M11026" s="13" t="str">
        <f t="shared" si="915"/>
        <v/>
      </c>
      <c r="P11026" s="46">
        <f t="shared" si="917"/>
        <v>0</v>
      </c>
      <c r="Q11026" s="20">
        <f t="shared" si="918"/>
        <v>1</v>
      </c>
      <c r="R11026" s="20">
        <f t="shared" si="919"/>
        <v>0</v>
      </c>
      <c r="S11026" s="18">
        <f t="shared" si="920"/>
        <v>0</v>
      </c>
      <c r="T11026" s="17" t="s">
        <v>694</v>
      </c>
    </row>
    <row r="11027" spans="1:20" ht="13.2" hidden="1">
      <c r="J11027" s="13" t="str">
        <f t="shared" si="916"/>
        <v/>
      </c>
      <c r="M11027" s="13" t="str">
        <f t="shared" si="915"/>
        <v/>
      </c>
      <c r="P11027" s="46">
        <f t="shared" si="917"/>
        <v>0</v>
      </c>
      <c r="Q11027" s="20">
        <f t="shared" si="918"/>
        <v>1</v>
      </c>
      <c r="R11027" s="20">
        <f t="shared" si="919"/>
        <v>0</v>
      </c>
      <c r="S11027" s="18">
        <f t="shared" si="920"/>
        <v>0</v>
      </c>
      <c r="T11027" s="17" t="s">
        <v>694</v>
      </c>
    </row>
    <row r="11028" spans="1:20" ht="13.2" hidden="1">
      <c r="A11028" s="64"/>
      <c r="J11028" s="13" t="str">
        <f t="shared" si="916"/>
        <v/>
      </c>
      <c r="M11028" s="13" t="str">
        <f t="shared" si="915"/>
        <v/>
      </c>
      <c r="P11028" s="46">
        <f t="shared" si="917"/>
        <v>0</v>
      </c>
      <c r="Q11028" s="20">
        <f t="shared" si="918"/>
        <v>1</v>
      </c>
      <c r="R11028" s="20">
        <f t="shared" si="919"/>
        <v>0</v>
      </c>
      <c r="S11028" s="18">
        <f t="shared" si="920"/>
        <v>0</v>
      </c>
      <c r="T11028" s="17" t="s">
        <v>694</v>
      </c>
    </row>
    <row r="11029" spans="1:20" ht="13.2" hidden="1">
      <c r="A11029" s="64"/>
      <c r="J11029" s="13" t="str">
        <f t="shared" si="916"/>
        <v/>
      </c>
      <c r="M11029" s="13" t="str">
        <f t="shared" si="915"/>
        <v/>
      </c>
      <c r="P11029" s="46">
        <f t="shared" si="917"/>
        <v>0</v>
      </c>
      <c r="Q11029" s="20">
        <f t="shared" si="918"/>
        <v>1</v>
      </c>
      <c r="R11029" s="20">
        <f t="shared" si="919"/>
        <v>0</v>
      </c>
      <c r="S11029" s="18">
        <f t="shared" si="920"/>
        <v>0</v>
      </c>
      <c r="T11029" s="17" t="s">
        <v>694</v>
      </c>
    </row>
    <row r="11030" spans="1:20" ht="13.2" hidden="1">
      <c r="J11030" s="13" t="str">
        <f t="shared" si="916"/>
        <v/>
      </c>
      <c r="M11030" s="13" t="str">
        <f t="shared" si="915"/>
        <v/>
      </c>
      <c r="P11030" s="46">
        <f t="shared" si="917"/>
        <v>0</v>
      </c>
      <c r="Q11030" s="20">
        <f t="shared" si="918"/>
        <v>1</v>
      </c>
      <c r="R11030" s="20">
        <f t="shared" si="919"/>
        <v>0</v>
      </c>
      <c r="S11030" s="18">
        <f t="shared" si="920"/>
        <v>0</v>
      </c>
      <c r="T11030" s="17" t="s">
        <v>694</v>
      </c>
    </row>
    <row r="11031" spans="1:20" ht="13.2" hidden="1">
      <c r="J11031" s="13" t="str">
        <f t="shared" si="916"/>
        <v/>
      </c>
      <c r="M11031" s="13" t="str">
        <f t="shared" si="915"/>
        <v/>
      </c>
      <c r="P11031" s="46">
        <f t="shared" si="917"/>
        <v>0</v>
      </c>
      <c r="Q11031" s="20">
        <f t="shared" si="918"/>
        <v>1</v>
      </c>
      <c r="R11031" s="20">
        <f t="shared" si="919"/>
        <v>0</v>
      </c>
      <c r="S11031" s="18">
        <f t="shared" si="920"/>
        <v>0</v>
      </c>
      <c r="T11031" s="17" t="s">
        <v>694</v>
      </c>
    </row>
    <row r="11032" spans="1:20" ht="13.2" hidden="1">
      <c r="J11032" s="13" t="str">
        <f t="shared" si="916"/>
        <v/>
      </c>
      <c r="M11032" s="13" t="str">
        <f t="shared" si="915"/>
        <v/>
      </c>
      <c r="P11032" s="46">
        <f t="shared" si="917"/>
        <v>0</v>
      </c>
      <c r="Q11032" s="20">
        <f t="shared" si="918"/>
        <v>1</v>
      </c>
      <c r="R11032" s="20">
        <f t="shared" si="919"/>
        <v>0</v>
      </c>
      <c r="S11032" s="18">
        <f t="shared" si="920"/>
        <v>0</v>
      </c>
      <c r="T11032" s="17" t="s">
        <v>694</v>
      </c>
    </row>
    <row r="11033" spans="1:20" ht="13.2" hidden="1">
      <c r="J11033" s="13" t="str">
        <f t="shared" si="916"/>
        <v/>
      </c>
      <c r="M11033" s="13" t="str">
        <f t="shared" si="915"/>
        <v/>
      </c>
      <c r="P11033" s="46">
        <f t="shared" si="917"/>
        <v>0</v>
      </c>
      <c r="Q11033" s="20">
        <f t="shared" si="918"/>
        <v>1</v>
      </c>
      <c r="R11033" s="20">
        <f t="shared" si="919"/>
        <v>0</v>
      </c>
      <c r="S11033" s="18">
        <f t="shared" si="920"/>
        <v>0</v>
      </c>
      <c r="T11033" s="17" t="s">
        <v>694</v>
      </c>
    </row>
    <row r="11034" spans="1:20" ht="13.2" hidden="1">
      <c r="J11034" s="13" t="str">
        <f t="shared" si="916"/>
        <v/>
      </c>
      <c r="M11034" s="13" t="str">
        <f t="shared" si="915"/>
        <v/>
      </c>
      <c r="P11034" s="46">
        <f t="shared" si="917"/>
        <v>0</v>
      </c>
      <c r="Q11034" s="20">
        <f t="shared" si="918"/>
        <v>1</v>
      </c>
      <c r="R11034" s="20">
        <f t="shared" si="919"/>
        <v>0</v>
      </c>
      <c r="S11034" s="18">
        <f t="shared" si="920"/>
        <v>0</v>
      </c>
      <c r="T11034" s="17" t="s">
        <v>694</v>
      </c>
    </row>
    <row r="11035" spans="1:20" ht="13.2" hidden="1">
      <c r="J11035" s="13" t="str">
        <f t="shared" si="916"/>
        <v/>
      </c>
      <c r="M11035" s="13" t="str">
        <f t="shared" si="915"/>
        <v/>
      </c>
      <c r="P11035" s="46">
        <f t="shared" si="917"/>
        <v>0</v>
      </c>
      <c r="Q11035" s="20">
        <f t="shared" si="918"/>
        <v>1</v>
      </c>
      <c r="R11035" s="20">
        <f t="shared" si="919"/>
        <v>0</v>
      </c>
      <c r="S11035" s="18">
        <f t="shared" si="920"/>
        <v>0</v>
      </c>
      <c r="T11035" s="17" t="s">
        <v>694</v>
      </c>
    </row>
    <row r="11036" spans="1:20" ht="13.2" hidden="1">
      <c r="J11036" s="13" t="str">
        <f t="shared" si="916"/>
        <v/>
      </c>
      <c r="M11036" s="13" t="str">
        <f t="shared" si="915"/>
        <v/>
      </c>
      <c r="P11036" s="46">
        <f t="shared" si="917"/>
        <v>0</v>
      </c>
      <c r="Q11036" s="20">
        <f t="shared" si="918"/>
        <v>1</v>
      </c>
      <c r="R11036" s="20">
        <f t="shared" si="919"/>
        <v>0</v>
      </c>
      <c r="S11036" s="18">
        <f t="shared" si="920"/>
        <v>0</v>
      </c>
      <c r="T11036" s="17" t="s">
        <v>694</v>
      </c>
    </row>
    <row r="11037" spans="1:20" ht="13.2" hidden="1">
      <c r="J11037" s="13" t="str">
        <f t="shared" si="916"/>
        <v/>
      </c>
      <c r="M11037" s="13" t="str">
        <f t="shared" si="915"/>
        <v/>
      </c>
      <c r="P11037" s="46">
        <f t="shared" si="917"/>
        <v>0</v>
      </c>
      <c r="Q11037" s="20">
        <f t="shared" si="918"/>
        <v>1</v>
      </c>
      <c r="R11037" s="20">
        <f t="shared" si="919"/>
        <v>0</v>
      </c>
      <c r="S11037" s="18">
        <f t="shared" si="920"/>
        <v>0</v>
      </c>
      <c r="T11037" s="17" t="s">
        <v>694</v>
      </c>
    </row>
    <row r="11038" spans="1:20" ht="13.2" hidden="1">
      <c r="J11038" s="13" t="str">
        <f t="shared" si="916"/>
        <v/>
      </c>
      <c r="M11038" s="13" t="str">
        <f t="shared" si="915"/>
        <v/>
      </c>
      <c r="P11038" s="46">
        <f t="shared" si="917"/>
        <v>0</v>
      </c>
      <c r="Q11038" s="20">
        <f t="shared" si="918"/>
        <v>1</v>
      </c>
      <c r="R11038" s="20">
        <f t="shared" si="919"/>
        <v>0</v>
      </c>
      <c r="S11038" s="18">
        <f t="shared" si="920"/>
        <v>0</v>
      </c>
      <c r="T11038" s="17" t="s">
        <v>694</v>
      </c>
    </row>
    <row r="11039" spans="1:20" ht="13.2" hidden="1">
      <c r="A11039" s="64"/>
      <c r="J11039" s="13" t="str">
        <f t="shared" si="916"/>
        <v/>
      </c>
      <c r="M11039" s="13" t="str">
        <f t="shared" si="915"/>
        <v/>
      </c>
      <c r="P11039" s="46">
        <f t="shared" si="917"/>
        <v>0</v>
      </c>
      <c r="Q11039" s="20">
        <f t="shared" si="918"/>
        <v>1</v>
      </c>
      <c r="R11039" s="20">
        <f t="shared" si="919"/>
        <v>0</v>
      </c>
      <c r="S11039" s="18">
        <f t="shared" si="920"/>
        <v>0</v>
      </c>
      <c r="T11039" s="17" t="s">
        <v>694</v>
      </c>
    </row>
    <row r="11040" spans="1:20" ht="13.2" hidden="1">
      <c r="J11040" s="13" t="str">
        <f t="shared" si="916"/>
        <v/>
      </c>
      <c r="M11040" s="13" t="str">
        <f t="shared" si="915"/>
        <v/>
      </c>
      <c r="P11040" s="46">
        <f t="shared" si="917"/>
        <v>0</v>
      </c>
      <c r="Q11040" s="20">
        <f t="shared" si="918"/>
        <v>1</v>
      </c>
      <c r="R11040" s="20">
        <f t="shared" si="919"/>
        <v>0</v>
      </c>
      <c r="S11040" s="18">
        <f t="shared" si="920"/>
        <v>0</v>
      </c>
      <c r="T11040" s="17" t="s">
        <v>694</v>
      </c>
    </row>
    <row r="11041" spans="1:21" ht="13.2" hidden="1">
      <c r="J11041" s="13" t="str">
        <f t="shared" si="916"/>
        <v/>
      </c>
      <c r="M11041" s="13" t="str">
        <f t="shared" si="915"/>
        <v/>
      </c>
      <c r="P11041" s="46">
        <f t="shared" si="917"/>
        <v>0</v>
      </c>
      <c r="Q11041" s="20">
        <f t="shared" si="918"/>
        <v>1</v>
      </c>
      <c r="R11041" s="20">
        <f t="shared" si="919"/>
        <v>0</v>
      </c>
      <c r="S11041" s="18">
        <f t="shared" si="920"/>
        <v>0</v>
      </c>
      <c r="T11041" s="17" t="s">
        <v>694</v>
      </c>
    </row>
    <row r="11042" spans="1:21" ht="13.2" hidden="1">
      <c r="J11042" s="13" t="str">
        <f t="shared" si="916"/>
        <v/>
      </c>
      <c r="M11042" s="13" t="str">
        <f t="shared" si="915"/>
        <v/>
      </c>
      <c r="P11042" s="46">
        <f t="shared" si="917"/>
        <v>0</v>
      </c>
      <c r="Q11042" s="20">
        <f t="shared" si="918"/>
        <v>1</v>
      </c>
      <c r="R11042" s="20">
        <f t="shared" si="919"/>
        <v>0</v>
      </c>
      <c r="S11042" s="18">
        <f t="shared" si="920"/>
        <v>0</v>
      </c>
      <c r="T11042" s="17" t="s">
        <v>694</v>
      </c>
    </row>
    <row r="11043" spans="1:21" ht="13.2" hidden="1">
      <c r="J11043" s="13" t="str">
        <f t="shared" si="916"/>
        <v/>
      </c>
      <c r="M11043" s="13" t="str">
        <f t="shared" si="915"/>
        <v/>
      </c>
      <c r="N11043" s="13"/>
      <c r="O11043" s="62"/>
      <c r="P11043" s="46">
        <f t="shared" si="917"/>
        <v>0</v>
      </c>
      <c r="Q11043" s="20">
        <f t="shared" si="918"/>
        <v>1</v>
      </c>
      <c r="R11043" s="20">
        <f t="shared" si="919"/>
        <v>0</v>
      </c>
      <c r="S11043" s="18">
        <f t="shared" si="920"/>
        <v>0</v>
      </c>
      <c r="T11043" s="17" t="s">
        <v>694</v>
      </c>
    </row>
    <row r="11044" spans="1:21" ht="13.2" hidden="1">
      <c r="J11044" s="13" t="str">
        <f t="shared" si="916"/>
        <v/>
      </c>
      <c r="M11044" s="13" t="str">
        <f t="shared" si="915"/>
        <v/>
      </c>
      <c r="P11044" s="46">
        <f t="shared" si="917"/>
        <v>0</v>
      </c>
      <c r="Q11044" s="20">
        <f t="shared" si="918"/>
        <v>1</v>
      </c>
      <c r="R11044" s="20">
        <f t="shared" si="919"/>
        <v>0</v>
      </c>
      <c r="S11044" s="18">
        <f t="shared" si="920"/>
        <v>0</v>
      </c>
      <c r="T11044" s="17" t="s">
        <v>694</v>
      </c>
    </row>
    <row r="11045" spans="1:21" ht="13.2" hidden="1">
      <c r="J11045" s="13" t="str">
        <f t="shared" si="916"/>
        <v/>
      </c>
      <c r="M11045" s="13" t="str">
        <f t="shared" si="915"/>
        <v/>
      </c>
      <c r="P11045" s="46">
        <f t="shared" si="917"/>
        <v>0</v>
      </c>
      <c r="Q11045" s="20">
        <f t="shared" si="918"/>
        <v>1</v>
      </c>
      <c r="R11045" s="20">
        <f t="shared" si="919"/>
        <v>0</v>
      </c>
      <c r="S11045" s="18">
        <f t="shared" si="920"/>
        <v>0</v>
      </c>
      <c r="T11045" s="17" t="s">
        <v>694</v>
      </c>
    </row>
    <row r="11046" spans="1:21" ht="13.2" hidden="1">
      <c r="J11046" s="13" t="str">
        <f t="shared" si="916"/>
        <v/>
      </c>
      <c r="M11046" s="13" t="str">
        <f t="shared" si="915"/>
        <v/>
      </c>
      <c r="P11046" s="46">
        <f t="shared" si="917"/>
        <v>0</v>
      </c>
      <c r="Q11046" s="20">
        <f t="shared" si="918"/>
        <v>1</v>
      </c>
      <c r="R11046" s="20">
        <f t="shared" si="919"/>
        <v>0</v>
      </c>
      <c r="S11046" s="18">
        <f t="shared" si="920"/>
        <v>0</v>
      </c>
      <c r="T11046" s="17" t="s">
        <v>694</v>
      </c>
    </row>
    <row r="11047" spans="1:21" ht="13.2" hidden="1">
      <c r="J11047" s="13" t="str">
        <f t="shared" si="916"/>
        <v/>
      </c>
      <c r="M11047" s="13" t="str">
        <f t="shared" si="915"/>
        <v/>
      </c>
      <c r="P11047" s="46">
        <f t="shared" si="917"/>
        <v>0</v>
      </c>
      <c r="Q11047" s="20">
        <f t="shared" si="918"/>
        <v>1</v>
      </c>
      <c r="R11047" s="20">
        <f t="shared" si="919"/>
        <v>0</v>
      </c>
      <c r="S11047" s="18">
        <f t="shared" si="920"/>
        <v>0</v>
      </c>
      <c r="T11047" s="17" t="s">
        <v>694</v>
      </c>
    </row>
    <row r="11048" spans="1:21" ht="13.2" hidden="1">
      <c r="J11048" s="13" t="str">
        <f t="shared" si="916"/>
        <v/>
      </c>
      <c r="M11048" s="13" t="str">
        <f t="shared" si="915"/>
        <v/>
      </c>
      <c r="P11048" s="46">
        <f t="shared" si="917"/>
        <v>0</v>
      </c>
      <c r="Q11048" s="20">
        <f t="shared" si="918"/>
        <v>1</v>
      </c>
      <c r="R11048" s="20">
        <f t="shared" si="919"/>
        <v>0</v>
      </c>
      <c r="S11048" s="18">
        <f t="shared" si="920"/>
        <v>0</v>
      </c>
      <c r="T11048" s="17" t="s">
        <v>694</v>
      </c>
    </row>
    <row r="11049" spans="1:21" ht="13.2" hidden="1">
      <c r="J11049" s="13" t="str">
        <f t="shared" si="916"/>
        <v/>
      </c>
      <c r="M11049" s="13" t="str">
        <f t="shared" si="915"/>
        <v/>
      </c>
      <c r="P11049" s="46">
        <f t="shared" si="917"/>
        <v>0</v>
      </c>
      <c r="Q11049" s="20">
        <f t="shared" si="918"/>
        <v>1</v>
      </c>
      <c r="R11049" s="20">
        <f t="shared" si="919"/>
        <v>0</v>
      </c>
      <c r="S11049" s="18">
        <f t="shared" si="920"/>
        <v>0</v>
      </c>
      <c r="T11049" s="17" t="s">
        <v>694</v>
      </c>
    </row>
    <row r="11050" spans="1:21" ht="13.2" hidden="1">
      <c r="J11050" s="13" t="str">
        <f t="shared" si="916"/>
        <v/>
      </c>
      <c r="M11050" s="13" t="str">
        <f t="shared" si="915"/>
        <v/>
      </c>
      <c r="P11050" s="46">
        <f t="shared" si="917"/>
        <v>0</v>
      </c>
      <c r="Q11050" s="20">
        <f t="shared" si="918"/>
        <v>1</v>
      </c>
      <c r="R11050" s="20">
        <f t="shared" si="919"/>
        <v>0</v>
      </c>
      <c r="S11050" s="18">
        <f t="shared" si="920"/>
        <v>0</v>
      </c>
      <c r="T11050" s="17" t="s">
        <v>694</v>
      </c>
    </row>
    <row r="11051" spans="1:21" ht="13.2" hidden="1">
      <c r="J11051" s="13" t="str">
        <f t="shared" si="916"/>
        <v/>
      </c>
      <c r="M11051" s="13" t="str">
        <f t="shared" si="915"/>
        <v/>
      </c>
      <c r="P11051" s="46">
        <f t="shared" si="917"/>
        <v>0</v>
      </c>
      <c r="Q11051" s="20">
        <f t="shared" si="918"/>
        <v>1</v>
      </c>
      <c r="R11051" s="20">
        <f t="shared" si="919"/>
        <v>0</v>
      </c>
      <c r="S11051" s="18">
        <f t="shared" si="920"/>
        <v>0</v>
      </c>
      <c r="T11051" s="17" t="s">
        <v>694</v>
      </c>
    </row>
    <row r="11052" spans="1:21" ht="13.2" hidden="1">
      <c r="J11052" s="13" t="str">
        <f t="shared" si="916"/>
        <v/>
      </c>
      <c r="M11052" s="13" t="str">
        <f t="shared" si="915"/>
        <v/>
      </c>
      <c r="P11052" s="46">
        <f t="shared" si="917"/>
        <v>0</v>
      </c>
      <c r="Q11052" s="20">
        <f t="shared" si="918"/>
        <v>1</v>
      </c>
      <c r="R11052" s="20">
        <f t="shared" si="919"/>
        <v>0</v>
      </c>
      <c r="S11052" s="18">
        <f t="shared" si="920"/>
        <v>0</v>
      </c>
      <c r="T11052" s="17" t="s">
        <v>694</v>
      </c>
    </row>
    <row r="11053" spans="1:21" ht="13.2" hidden="1">
      <c r="J11053" s="13" t="str">
        <f t="shared" si="916"/>
        <v/>
      </c>
      <c r="M11053" s="13" t="str">
        <f t="shared" si="915"/>
        <v/>
      </c>
      <c r="P11053" s="46">
        <f t="shared" si="917"/>
        <v>0</v>
      </c>
      <c r="Q11053" s="20">
        <f t="shared" si="918"/>
        <v>1</v>
      </c>
      <c r="R11053" s="20">
        <f t="shared" si="919"/>
        <v>0</v>
      </c>
      <c r="S11053" s="18">
        <f t="shared" si="920"/>
        <v>0</v>
      </c>
      <c r="T11053" s="17" t="s">
        <v>694</v>
      </c>
    </row>
    <row r="11054" spans="1:21" ht="13.2" hidden="1">
      <c r="J11054" s="13" t="str">
        <f t="shared" si="916"/>
        <v/>
      </c>
      <c r="M11054" s="13" t="str">
        <f t="shared" si="915"/>
        <v/>
      </c>
      <c r="P11054" s="46">
        <f t="shared" si="917"/>
        <v>0</v>
      </c>
      <c r="Q11054" s="20">
        <f t="shared" si="918"/>
        <v>1</v>
      </c>
      <c r="R11054" s="20">
        <f t="shared" si="919"/>
        <v>0</v>
      </c>
      <c r="S11054" s="18">
        <f t="shared" si="920"/>
        <v>0</v>
      </c>
      <c r="T11054" s="17" t="s">
        <v>694</v>
      </c>
    </row>
    <row r="11055" spans="1:21" ht="13.2" hidden="1">
      <c r="A11055" s="40"/>
      <c r="B11055" s="47"/>
      <c r="D11055" s="40"/>
      <c r="J11055" s="13" t="str">
        <f t="shared" si="916"/>
        <v/>
      </c>
      <c r="K11055" s="40"/>
      <c r="L11055" s="52"/>
      <c r="M11055" s="13" t="str">
        <f t="shared" si="915"/>
        <v/>
      </c>
      <c r="N11055" s="39"/>
      <c r="O11055" s="56"/>
      <c r="P11055" s="46">
        <f t="shared" si="917"/>
        <v>0</v>
      </c>
      <c r="Q11055" s="20">
        <f t="shared" si="918"/>
        <v>1</v>
      </c>
      <c r="R11055" s="20">
        <f t="shared" si="919"/>
        <v>0</v>
      </c>
      <c r="S11055" s="18">
        <f t="shared" si="920"/>
        <v>0</v>
      </c>
      <c r="T11055" s="17" t="s">
        <v>694</v>
      </c>
      <c r="U11055" s="40"/>
    </row>
    <row r="11056" spans="1:21" ht="13.2" hidden="1">
      <c r="J11056" s="13" t="str">
        <f t="shared" si="916"/>
        <v/>
      </c>
      <c r="M11056" s="13" t="str">
        <f t="shared" si="915"/>
        <v/>
      </c>
      <c r="P11056" s="46">
        <f t="shared" si="917"/>
        <v>0</v>
      </c>
      <c r="Q11056" s="20">
        <f t="shared" si="918"/>
        <v>1</v>
      </c>
      <c r="R11056" s="20">
        <f t="shared" si="919"/>
        <v>0</v>
      </c>
      <c r="S11056" s="18">
        <f t="shared" si="920"/>
        <v>0</v>
      </c>
      <c r="T11056" s="17" t="s">
        <v>694</v>
      </c>
    </row>
    <row r="11057" spans="1:21" ht="13.2" hidden="1">
      <c r="J11057" s="13" t="str">
        <f t="shared" si="916"/>
        <v/>
      </c>
      <c r="M11057" s="13" t="str">
        <f t="shared" si="915"/>
        <v/>
      </c>
      <c r="P11057" s="46">
        <f t="shared" si="917"/>
        <v>0</v>
      </c>
      <c r="Q11057" s="20">
        <f t="shared" si="918"/>
        <v>1</v>
      </c>
      <c r="R11057" s="20">
        <f t="shared" si="919"/>
        <v>0</v>
      </c>
      <c r="S11057" s="18">
        <f t="shared" si="920"/>
        <v>0</v>
      </c>
      <c r="T11057" s="17" t="s">
        <v>694</v>
      </c>
    </row>
    <row r="11058" spans="1:21" ht="13.2" hidden="1">
      <c r="J11058" s="13" t="str">
        <f t="shared" si="916"/>
        <v/>
      </c>
      <c r="M11058" s="13" t="str">
        <f t="shared" si="915"/>
        <v/>
      </c>
      <c r="P11058" s="46">
        <f t="shared" si="917"/>
        <v>0</v>
      </c>
      <c r="Q11058" s="20">
        <f t="shared" si="918"/>
        <v>1</v>
      </c>
      <c r="R11058" s="20">
        <f t="shared" si="919"/>
        <v>0</v>
      </c>
      <c r="S11058" s="18">
        <f t="shared" si="920"/>
        <v>0</v>
      </c>
      <c r="T11058" s="17" t="s">
        <v>694</v>
      </c>
    </row>
    <row r="11059" spans="1:21" ht="13.2" hidden="1">
      <c r="J11059" s="13" t="str">
        <f t="shared" si="916"/>
        <v/>
      </c>
      <c r="M11059" s="13" t="str">
        <f t="shared" si="915"/>
        <v/>
      </c>
      <c r="P11059" s="46">
        <f t="shared" si="917"/>
        <v>0</v>
      </c>
      <c r="Q11059" s="20">
        <f t="shared" si="918"/>
        <v>1</v>
      </c>
      <c r="R11059" s="20">
        <f t="shared" si="919"/>
        <v>0</v>
      </c>
      <c r="S11059" s="18">
        <f t="shared" si="920"/>
        <v>0</v>
      </c>
      <c r="T11059" s="17" t="s">
        <v>694</v>
      </c>
    </row>
    <row r="11060" spans="1:21" ht="13.2" hidden="1">
      <c r="A11060" s="64"/>
      <c r="J11060" s="13" t="str">
        <f t="shared" si="916"/>
        <v/>
      </c>
      <c r="M11060" s="13" t="str">
        <f t="shared" si="915"/>
        <v/>
      </c>
      <c r="P11060" s="46">
        <f t="shared" si="917"/>
        <v>0</v>
      </c>
      <c r="Q11060" s="20">
        <f t="shared" si="918"/>
        <v>1</v>
      </c>
      <c r="R11060" s="20">
        <f t="shared" si="919"/>
        <v>0</v>
      </c>
      <c r="S11060" s="18">
        <f t="shared" si="920"/>
        <v>0</v>
      </c>
      <c r="T11060" s="17" t="s">
        <v>694</v>
      </c>
    </row>
    <row r="11061" spans="1:21" ht="13.2" hidden="1">
      <c r="A11061" s="64"/>
      <c r="J11061" s="13" t="str">
        <f t="shared" si="916"/>
        <v/>
      </c>
      <c r="M11061" s="13" t="str">
        <f t="shared" si="915"/>
        <v/>
      </c>
      <c r="P11061" s="46">
        <f t="shared" si="917"/>
        <v>0</v>
      </c>
      <c r="Q11061" s="20">
        <f t="shared" si="918"/>
        <v>1</v>
      </c>
      <c r="R11061" s="20">
        <f t="shared" si="919"/>
        <v>0</v>
      </c>
      <c r="S11061" s="18">
        <f t="shared" si="920"/>
        <v>0</v>
      </c>
      <c r="T11061" s="17" t="s">
        <v>694</v>
      </c>
    </row>
    <row r="11062" spans="1:21" ht="13.2" hidden="1">
      <c r="A11062" s="64"/>
      <c r="J11062" s="13" t="str">
        <f t="shared" si="916"/>
        <v/>
      </c>
      <c r="M11062" s="13" t="str">
        <f t="shared" si="915"/>
        <v/>
      </c>
      <c r="P11062" s="46">
        <f t="shared" si="917"/>
        <v>0</v>
      </c>
      <c r="Q11062" s="20">
        <f t="shared" si="918"/>
        <v>1</v>
      </c>
      <c r="R11062" s="20">
        <f t="shared" si="919"/>
        <v>0</v>
      </c>
      <c r="S11062" s="18">
        <f t="shared" si="920"/>
        <v>0</v>
      </c>
      <c r="T11062" s="17" t="s">
        <v>694</v>
      </c>
    </row>
    <row r="11063" spans="1:21" ht="13.2" hidden="1">
      <c r="J11063" s="13" t="str">
        <f t="shared" si="916"/>
        <v/>
      </c>
      <c r="M11063" s="13" t="str">
        <f t="shared" si="915"/>
        <v/>
      </c>
      <c r="P11063" s="46">
        <f t="shared" si="917"/>
        <v>0</v>
      </c>
      <c r="Q11063" s="20">
        <f t="shared" si="918"/>
        <v>1</v>
      </c>
      <c r="R11063" s="20">
        <f t="shared" si="919"/>
        <v>0</v>
      </c>
      <c r="S11063" s="18">
        <f t="shared" si="920"/>
        <v>0</v>
      </c>
      <c r="T11063" s="17" t="s">
        <v>694</v>
      </c>
    </row>
    <row r="11064" spans="1:21" ht="13.2" hidden="1">
      <c r="J11064" s="13" t="str">
        <f t="shared" si="916"/>
        <v/>
      </c>
      <c r="M11064" s="13" t="str">
        <f t="shared" si="915"/>
        <v/>
      </c>
      <c r="P11064" s="46">
        <f t="shared" si="917"/>
        <v>0</v>
      </c>
      <c r="Q11064" s="20">
        <f t="shared" si="918"/>
        <v>1</v>
      </c>
      <c r="R11064" s="20">
        <f t="shared" si="919"/>
        <v>0</v>
      </c>
      <c r="S11064" s="18">
        <f t="shared" si="920"/>
        <v>0</v>
      </c>
      <c r="T11064" s="17" t="s">
        <v>694</v>
      </c>
    </row>
    <row r="11065" spans="1:21" ht="13.2" hidden="1">
      <c r="J11065" s="13" t="str">
        <f t="shared" si="916"/>
        <v/>
      </c>
      <c r="M11065" s="13" t="str">
        <f t="shared" ref="M11065:M11128" si="921">+LEFT(U11065,4)</f>
        <v/>
      </c>
      <c r="N11065" s="13"/>
      <c r="O11065" s="62"/>
      <c r="P11065" s="46">
        <f t="shared" si="917"/>
        <v>0</v>
      </c>
      <c r="Q11065" s="20">
        <f t="shared" si="918"/>
        <v>1</v>
      </c>
      <c r="R11065" s="20">
        <f t="shared" si="919"/>
        <v>0</v>
      </c>
      <c r="S11065" s="18">
        <f t="shared" si="920"/>
        <v>0</v>
      </c>
      <c r="T11065" s="17" t="s">
        <v>694</v>
      </c>
    </row>
    <row r="11066" spans="1:21" ht="13.2" hidden="1">
      <c r="J11066" s="13" t="str">
        <f t="shared" si="916"/>
        <v/>
      </c>
      <c r="M11066" s="13" t="str">
        <f t="shared" si="921"/>
        <v/>
      </c>
      <c r="P11066" s="46">
        <f t="shared" si="917"/>
        <v>0</v>
      </c>
      <c r="Q11066" s="20">
        <f t="shared" si="918"/>
        <v>1</v>
      </c>
      <c r="R11066" s="20">
        <f t="shared" si="919"/>
        <v>0</v>
      </c>
      <c r="S11066" s="18">
        <f t="shared" si="920"/>
        <v>0</v>
      </c>
      <c r="T11066" s="17" t="s">
        <v>694</v>
      </c>
    </row>
    <row r="11067" spans="1:21" ht="13.2" hidden="1">
      <c r="J11067" s="13" t="str">
        <f t="shared" si="916"/>
        <v/>
      </c>
      <c r="M11067" s="13" t="str">
        <f t="shared" si="921"/>
        <v/>
      </c>
      <c r="P11067" s="46">
        <f t="shared" si="917"/>
        <v>0</v>
      </c>
      <c r="Q11067" s="20">
        <f t="shared" si="918"/>
        <v>1</v>
      </c>
      <c r="R11067" s="20">
        <f t="shared" si="919"/>
        <v>0</v>
      </c>
      <c r="S11067" s="18">
        <f t="shared" si="920"/>
        <v>0</v>
      </c>
      <c r="T11067" s="17" t="s">
        <v>694</v>
      </c>
    </row>
    <row r="11068" spans="1:21" ht="13.2" hidden="1">
      <c r="J11068" s="13" t="str">
        <f t="shared" si="916"/>
        <v/>
      </c>
      <c r="M11068" s="13" t="str">
        <f t="shared" si="921"/>
        <v/>
      </c>
      <c r="P11068" s="46">
        <f t="shared" si="917"/>
        <v>0</v>
      </c>
      <c r="Q11068" s="20">
        <f t="shared" si="918"/>
        <v>1</v>
      </c>
      <c r="R11068" s="20">
        <f t="shared" si="919"/>
        <v>0</v>
      </c>
      <c r="S11068" s="18">
        <f t="shared" si="920"/>
        <v>0</v>
      </c>
      <c r="T11068" s="17" t="s">
        <v>694</v>
      </c>
    </row>
    <row r="11069" spans="1:21" ht="13.2" hidden="1">
      <c r="A11069" s="64"/>
      <c r="J11069" s="13" t="str">
        <f t="shared" si="916"/>
        <v/>
      </c>
      <c r="M11069" s="13" t="str">
        <f t="shared" si="921"/>
        <v/>
      </c>
      <c r="P11069" s="46">
        <f t="shared" si="917"/>
        <v>0</v>
      </c>
      <c r="Q11069" s="20">
        <f t="shared" si="918"/>
        <v>1</v>
      </c>
      <c r="R11069" s="20">
        <f t="shared" si="919"/>
        <v>0</v>
      </c>
      <c r="S11069" s="18">
        <f t="shared" si="920"/>
        <v>0</v>
      </c>
      <c r="T11069" s="17" t="s">
        <v>694</v>
      </c>
    </row>
    <row r="11070" spans="1:21" ht="13.2" hidden="1">
      <c r="A11070" s="40"/>
      <c r="B11070" s="47"/>
      <c r="D11070" s="40"/>
      <c r="J11070" s="13" t="str">
        <f t="shared" si="916"/>
        <v/>
      </c>
      <c r="K11070" s="40"/>
      <c r="L11070" s="52"/>
      <c r="M11070" s="13" t="str">
        <f t="shared" si="921"/>
        <v/>
      </c>
      <c r="N11070" s="39"/>
      <c r="O11070" s="56"/>
      <c r="P11070" s="46">
        <f t="shared" si="917"/>
        <v>0</v>
      </c>
      <c r="Q11070" s="20">
        <f t="shared" si="918"/>
        <v>1</v>
      </c>
      <c r="R11070" s="20">
        <f t="shared" si="919"/>
        <v>0</v>
      </c>
      <c r="S11070" s="18">
        <f t="shared" si="920"/>
        <v>0</v>
      </c>
      <c r="T11070" s="17" t="s">
        <v>694</v>
      </c>
      <c r="U11070" s="40"/>
    </row>
    <row r="11071" spans="1:21" ht="13.2" hidden="1">
      <c r="J11071" s="13" t="str">
        <f t="shared" si="916"/>
        <v/>
      </c>
      <c r="M11071" s="13" t="str">
        <f t="shared" si="921"/>
        <v/>
      </c>
      <c r="N11071" s="13"/>
      <c r="O11071" s="62"/>
      <c r="P11071" s="46">
        <f t="shared" si="917"/>
        <v>0</v>
      </c>
      <c r="Q11071" s="20">
        <f t="shared" si="918"/>
        <v>1</v>
      </c>
      <c r="R11071" s="20">
        <f t="shared" si="919"/>
        <v>0</v>
      </c>
      <c r="S11071" s="18">
        <f t="shared" si="920"/>
        <v>0</v>
      </c>
      <c r="T11071" s="17" t="s">
        <v>694</v>
      </c>
    </row>
    <row r="11072" spans="1:21" ht="13.2" hidden="1">
      <c r="J11072" s="13" t="str">
        <f t="shared" si="916"/>
        <v/>
      </c>
      <c r="M11072" s="13" t="str">
        <f t="shared" si="921"/>
        <v/>
      </c>
      <c r="P11072" s="46">
        <f t="shared" si="917"/>
        <v>0</v>
      </c>
      <c r="Q11072" s="20">
        <f t="shared" si="918"/>
        <v>1</v>
      </c>
      <c r="R11072" s="20">
        <f t="shared" si="919"/>
        <v>0</v>
      </c>
      <c r="S11072" s="18">
        <f t="shared" si="920"/>
        <v>0</v>
      </c>
      <c r="T11072" s="17" t="s">
        <v>694</v>
      </c>
    </row>
    <row r="11073" spans="1:21" ht="13.2" hidden="1">
      <c r="J11073" s="13" t="str">
        <f t="shared" si="916"/>
        <v/>
      </c>
      <c r="M11073" s="13" t="str">
        <f t="shared" si="921"/>
        <v/>
      </c>
      <c r="P11073" s="46">
        <f t="shared" si="917"/>
        <v>0</v>
      </c>
      <c r="Q11073" s="20">
        <f t="shared" si="918"/>
        <v>1</v>
      </c>
      <c r="R11073" s="20">
        <f t="shared" si="919"/>
        <v>0</v>
      </c>
      <c r="S11073" s="18">
        <f t="shared" si="920"/>
        <v>0</v>
      </c>
      <c r="T11073" s="17" t="s">
        <v>694</v>
      </c>
    </row>
    <row r="11074" spans="1:21" ht="13.2" hidden="1">
      <c r="J11074" s="13" t="str">
        <f t="shared" ref="J11074:J11137" si="922">+LEFT(U11074,4)</f>
        <v/>
      </c>
      <c r="M11074" s="13" t="str">
        <f t="shared" si="921"/>
        <v/>
      </c>
      <c r="P11074" s="46">
        <f t="shared" ref="P11074:P11137" si="923">ROUND(O11074*L11074,2)</f>
        <v>0</v>
      </c>
      <c r="Q11074" s="20">
        <f t="shared" ref="Q11074:Q11137" si="924">IF(N11074="HKD",7.8,IF(N11074="CNY",6.4,1))</f>
        <v>1</v>
      </c>
      <c r="R11074" s="20">
        <f t="shared" ref="R11074:R11137" si="925">+O11074/Q11074</f>
        <v>0</v>
      </c>
      <c r="S11074" s="18">
        <f t="shared" ref="S11074:S11137" si="926">+R11074*L11074</f>
        <v>0</v>
      </c>
      <c r="T11074" s="17" t="s">
        <v>694</v>
      </c>
    </row>
    <row r="11075" spans="1:21" ht="13.2" hidden="1">
      <c r="J11075" s="13" t="str">
        <f t="shared" si="922"/>
        <v/>
      </c>
      <c r="M11075" s="13" t="str">
        <f t="shared" si="921"/>
        <v/>
      </c>
      <c r="P11075" s="46">
        <f t="shared" si="923"/>
        <v>0</v>
      </c>
      <c r="Q11075" s="20">
        <f t="shared" si="924"/>
        <v>1</v>
      </c>
      <c r="R11075" s="20">
        <f t="shared" si="925"/>
        <v>0</v>
      </c>
      <c r="S11075" s="18">
        <f t="shared" si="926"/>
        <v>0</v>
      </c>
      <c r="T11075" s="17" t="s">
        <v>694</v>
      </c>
    </row>
    <row r="11076" spans="1:21" ht="13.2" hidden="1">
      <c r="A11076" s="64"/>
      <c r="J11076" s="13" t="str">
        <f t="shared" si="922"/>
        <v/>
      </c>
      <c r="M11076" s="13" t="str">
        <f t="shared" si="921"/>
        <v/>
      </c>
      <c r="P11076" s="46">
        <f t="shared" si="923"/>
        <v>0</v>
      </c>
      <c r="Q11076" s="20">
        <f t="shared" si="924"/>
        <v>1</v>
      </c>
      <c r="R11076" s="20">
        <f t="shared" si="925"/>
        <v>0</v>
      </c>
      <c r="S11076" s="18">
        <f t="shared" si="926"/>
        <v>0</v>
      </c>
      <c r="T11076" s="17" t="s">
        <v>694</v>
      </c>
    </row>
    <row r="11077" spans="1:21" ht="13.2" hidden="1">
      <c r="J11077" s="13" t="str">
        <f t="shared" si="922"/>
        <v/>
      </c>
      <c r="M11077" s="13" t="str">
        <f t="shared" si="921"/>
        <v/>
      </c>
      <c r="P11077" s="46">
        <f t="shared" si="923"/>
        <v>0</v>
      </c>
      <c r="Q11077" s="20">
        <f t="shared" si="924"/>
        <v>1</v>
      </c>
      <c r="R11077" s="20">
        <f t="shared" si="925"/>
        <v>0</v>
      </c>
      <c r="S11077" s="18">
        <f t="shared" si="926"/>
        <v>0</v>
      </c>
      <c r="T11077" s="17" t="s">
        <v>694</v>
      </c>
    </row>
    <row r="11078" spans="1:21" ht="13.2" hidden="1">
      <c r="J11078" s="13" t="str">
        <f t="shared" si="922"/>
        <v/>
      </c>
      <c r="M11078" s="13" t="str">
        <f t="shared" si="921"/>
        <v/>
      </c>
      <c r="P11078" s="46">
        <f t="shared" si="923"/>
        <v>0</v>
      </c>
      <c r="Q11078" s="20">
        <f t="shared" si="924"/>
        <v>1</v>
      </c>
      <c r="R11078" s="20">
        <f t="shared" si="925"/>
        <v>0</v>
      </c>
      <c r="S11078" s="18">
        <f t="shared" si="926"/>
        <v>0</v>
      </c>
      <c r="T11078" s="17" t="s">
        <v>694</v>
      </c>
    </row>
    <row r="11079" spans="1:21" ht="13.2" hidden="1">
      <c r="J11079" s="13" t="str">
        <f t="shared" si="922"/>
        <v/>
      </c>
      <c r="M11079" s="13" t="str">
        <f t="shared" si="921"/>
        <v/>
      </c>
      <c r="P11079" s="46">
        <f t="shared" si="923"/>
        <v>0</v>
      </c>
      <c r="Q11079" s="20">
        <f t="shared" si="924"/>
        <v>1</v>
      </c>
      <c r="R11079" s="20">
        <f t="shared" si="925"/>
        <v>0</v>
      </c>
      <c r="S11079" s="18">
        <f t="shared" si="926"/>
        <v>0</v>
      </c>
      <c r="T11079" s="17" t="s">
        <v>694</v>
      </c>
    </row>
    <row r="11080" spans="1:21" ht="13.2" hidden="1">
      <c r="J11080" s="13" t="str">
        <f t="shared" si="922"/>
        <v/>
      </c>
      <c r="M11080" s="13" t="str">
        <f t="shared" si="921"/>
        <v/>
      </c>
      <c r="P11080" s="46">
        <f t="shared" si="923"/>
        <v>0</v>
      </c>
      <c r="Q11080" s="20">
        <f t="shared" si="924"/>
        <v>1</v>
      </c>
      <c r="R11080" s="20">
        <f t="shared" si="925"/>
        <v>0</v>
      </c>
      <c r="S11080" s="18">
        <f t="shared" si="926"/>
        <v>0</v>
      </c>
      <c r="T11080" s="17" t="s">
        <v>694</v>
      </c>
    </row>
    <row r="11081" spans="1:21" ht="13.2" hidden="1">
      <c r="J11081" s="13" t="str">
        <f t="shared" si="922"/>
        <v/>
      </c>
      <c r="M11081" s="13" t="str">
        <f t="shared" si="921"/>
        <v/>
      </c>
      <c r="P11081" s="46">
        <f t="shared" si="923"/>
        <v>0</v>
      </c>
      <c r="Q11081" s="20">
        <f t="shared" si="924"/>
        <v>1</v>
      </c>
      <c r="R11081" s="20">
        <f t="shared" si="925"/>
        <v>0</v>
      </c>
      <c r="S11081" s="18">
        <f t="shared" si="926"/>
        <v>0</v>
      </c>
      <c r="T11081" s="17" t="s">
        <v>694</v>
      </c>
    </row>
    <row r="11082" spans="1:21" ht="13.2" hidden="1">
      <c r="J11082" s="13" t="str">
        <f t="shared" si="922"/>
        <v/>
      </c>
      <c r="M11082" s="13" t="str">
        <f t="shared" si="921"/>
        <v/>
      </c>
      <c r="N11082" s="13"/>
      <c r="O11082" s="62"/>
      <c r="P11082" s="46">
        <f t="shared" si="923"/>
        <v>0</v>
      </c>
      <c r="Q11082" s="20">
        <f t="shared" si="924"/>
        <v>1</v>
      </c>
      <c r="R11082" s="20">
        <f t="shared" si="925"/>
        <v>0</v>
      </c>
      <c r="S11082" s="18">
        <f t="shared" si="926"/>
        <v>0</v>
      </c>
      <c r="T11082" s="17" t="s">
        <v>694</v>
      </c>
    </row>
    <row r="11083" spans="1:21" ht="13.2" hidden="1">
      <c r="J11083" s="13" t="str">
        <f t="shared" si="922"/>
        <v/>
      </c>
      <c r="M11083" s="13" t="str">
        <f t="shared" si="921"/>
        <v/>
      </c>
      <c r="P11083" s="46">
        <f t="shared" si="923"/>
        <v>0</v>
      </c>
      <c r="Q11083" s="20">
        <f t="shared" si="924"/>
        <v>1</v>
      </c>
      <c r="R11083" s="20">
        <f t="shared" si="925"/>
        <v>0</v>
      </c>
      <c r="S11083" s="18">
        <f t="shared" si="926"/>
        <v>0</v>
      </c>
      <c r="T11083" s="17" t="s">
        <v>694</v>
      </c>
    </row>
    <row r="11084" spans="1:21" ht="13.2" hidden="1">
      <c r="J11084" s="13" t="str">
        <f t="shared" si="922"/>
        <v/>
      </c>
      <c r="M11084" s="13" t="str">
        <f t="shared" si="921"/>
        <v/>
      </c>
      <c r="P11084" s="46">
        <f t="shared" si="923"/>
        <v>0</v>
      </c>
      <c r="Q11084" s="20">
        <f t="shared" si="924"/>
        <v>1</v>
      </c>
      <c r="R11084" s="20">
        <f t="shared" si="925"/>
        <v>0</v>
      </c>
      <c r="S11084" s="18">
        <f t="shared" si="926"/>
        <v>0</v>
      </c>
      <c r="T11084" s="17" t="s">
        <v>694</v>
      </c>
    </row>
    <row r="11085" spans="1:21" ht="13.2" hidden="1">
      <c r="J11085" s="13" t="str">
        <f t="shared" si="922"/>
        <v/>
      </c>
      <c r="M11085" s="13" t="str">
        <f t="shared" si="921"/>
        <v/>
      </c>
      <c r="P11085" s="46">
        <f t="shared" si="923"/>
        <v>0</v>
      </c>
      <c r="Q11085" s="20">
        <f t="shared" si="924"/>
        <v>1</v>
      </c>
      <c r="R11085" s="20">
        <f t="shared" si="925"/>
        <v>0</v>
      </c>
      <c r="S11085" s="18">
        <f t="shared" si="926"/>
        <v>0</v>
      </c>
      <c r="T11085" s="17" t="s">
        <v>694</v>
      </c>
    </row>
    <row r="11086" spans="1:21" ht="13.2" hidden="1">
      <c r="A11086" s="40"/>
      <c r="B11086" s="47"/>
      <c r="D11086" s="40"/>
      <c r="J11086" s="13" t="str">
        <f t="shared" si="922"/>
        <v/>
      </c>
      <c r="K11086" s="40"/>
      <c r="L11086" s="52"/>
      <c r="M11086" s="13" t="str">
        <f t="shared" si="921"/>
        <v/>
      </c>
      <c r="N11086" s="39"/>
      <c r="O11086" s="56"/>
      <c r="P11086" s="46">
        <f t="shared" si="923"/>
        <v>0</v>
      </c>
      <c r="Q11086" s="20">
        <f t="shared" si="924"/>
        <v>1</v>
      </c>
      <c r="R11086" s="20">
        <f t="shared" si="925"/>
        <v>0</v>
      </c>
      <c r="S11086" s="18">
        <f t="shared" si="926"/>
        <v>0</v>
      </c>
      <c r="T11086" s="17" t="s">
        <v>694</v>
      </c>
      <c r="U11086" s="40"/>
    </row>
    <row r="11087" spans="1:21" ht="13.2" hidden="1">
      <c r="A11087" s="40"/>
      <c r="B11087" s="47"/>
      <c r="D11087" s="40"/>
      <c r="J11087" s="13" t="str">
        <f t="shared" si="922"/>
        <v/>
      </c>
      <c r="K11087" s="40"/>
      <c r="L11087" s="52"/>
      <c r="M11087" s="13" t="str">
        <f t="shared" si="921"/>
        <v/>
      </c>
      <c r="N11087" s="39"/>
      <c r="O11087" s="56"/>
      <c r="P11087" s="46">
        <f t="shared" si="923"/>
        <v>0</v>
      </c>
      <c r="Q11087" s="20">
        <f t="shared" si="924"/>
        <v>1</v>
      </c>
      <c r="R11087" s="20">
        <f t="shared" si="925"/>
        <v>0</v>
      </c>
      <c r="S11087" s="18">
        <f t="shared" si="926"/>
        <v>0</v>
      </c>
      <c r="T11087" s="17" t="s">
        <v>694</v>
      </c>
      <c r="U11087" s="40"/>
    </row>
    <row r="11088" spans="1:21" ht="13.2" hidden="1">
      <c r="J11088" s="13" t="str">
        <f t="shared" si="922"/>
        <v/>
      </c>
      <c r="M11088" s="13" t="str">
        <f t="shared" si="921"/>
        <v/>
      </c>
      <c r="P11088" s="46">
        <f t="shared" si="923"/>
        <v>0</v>
      </c>
      <c r="Q11088" s="20">
        <f t="shared" si="924"/>
        <v>1</v>
      </c>
      <c r="R11088" s="20">
        <f t="shared" si="925"/>
        <v>0</v>
      </c>
      <c r="S11088" s="18">
        <f t="shared" si="926"/>
        <v>0</v>
      </c>
      <c r="T11088" s="17" t="s">
        <v>694</v>
      </c>
    </row>
    <row r="11089" spans="1:20" ht="13.2" hidden="1">
      <c r="J11089" s="13" t="str">
        <f t="shared" si="922"/>
        <v/>
      </c>
      <c r="M11089" s="13" t="str">
        <f t="shared" si="921"/>
        <v/>
      </c>
      <c r="P11089" s="46">
        <f t="shared" si="923"/>
        <v>0</v>
      </c>
      <c r="Q11089" s="20">
        <f t="shared" si="924"/>
        <v>1</v>
      </c>
      <c r="R11089" s="20">
        <f t="shared" si="925"/>
        <v>0</v>
      </c>
      <c r="S11089" s="18">
        <f t="shared" si="926"/>
        <v>0</v>
      </c>
      <c r="T11089" s="17" t="s">
        <v>694</v>
      </c>
    </row>
    <row r="11090" spans="1:20" ht="13.2" hidden="1">
      <c r="J11090" s="13" t="str">
        <f t="shared" si="922"/>
        <v/>
      </c>
      <c r="M11090" s="13" t="str">
        <f t="shared" si="921"/>
        <v/>
      </c>
      <c r="P11090" s="46">
        <f t="shared" si="923"/>
        <v>0</v>
      </c>
      <c r="Q11090" s="20">
        <f t="shared" si="924"/>
        <v>1</v>
      </c>
      <c r="R11090" s="20">
        <f t="shared" si="925"/>
        <v>0</v>
      </c>
      <c r="S11090" s="18">
        <f t="shared" si="926"/>
        <v>0</v>
      </c>
      <c r="T11090" s="17" t="s">
        <v>694</v>
      </c>
    </row>
    <row r="11091" spans="1:20" ht="13.2" hidden="1">
      <c r="J11091" s="13" t="str">
        <f t="shared" si="922"/>
        <v/>
      </c>
      <c r="M11091" s="13" t="str">
        <f t="shared" si="921"/>
        <v/>
      </c>
      <c r="P11091" s="46">
        <f t="shared" si="923"/>
        <v>0</v>
      </c>
      <c r="Q11091" s="20">
        <f t="shared" si="924"/>
        <v>1</v>
      </c>
      <c r="R11091" s="20">
        <f t="shared" si="925"/>
        <v>0</v>
      </c>
      <c r="S11091" s="18">
        <f t="shared" si="926"/>
        <v>0</v>
      </c>
      <c r="T11091" s="17" t="s">
        <v>694</v>
      </c>
    </row>
    <row r="11092" spans="1:20" ht="13.2" hidden="1">
      <c r="J11092" s="13" t="str">
        <f t="shared" si="922"/>
        <v/>
      </c>
      <c r="M11092" s="13" t="str">
        <f t="shared" si="921"/>
        <v/>
      </c>
      <c r="P11092" s="46">
        <f t="shared" si="923"/>
        <v>0</v>
      </c>
      <c r="Q11092" s="20">
        <f t="shared" si="924"/>
        <v>1</v>
      </c>
      <c r="R11092" s="20">
        <f t="shared" si="925"/>
        <v>0</v>
      </c>
      <c r="S11092" s="18">
        <f t="shared" si="926"/>
        <v>0</v>
      </c>
      <c r="T11092" s="17" t="s">
        <v>694</v>
      </c>
    </row>
    <row r="11093" spans="1:20" ht="13.2" hidden="1">
      <c r="J11093" s="13" t="str">
        <f t="shared" si="922"/>
        <v/>
      </c>
      <c r="M11093" s="13" t="str">
        <f t="shared" si="921"/>
        <v/>
      </c>
      <c r="P11093" s="46">
        <f t="shared" si="923"/>
        <v>0</v>
      </c>
      <c r="Q11093" s="20">
        <f t="shared" si="924"/>
        <v>1</v>
      </c>
      <c r="R11093" s="20">
        <f t="shared" si="925"/>
        <v>0</v>
      </c>
      <c r="S11093" s="18">
        <f t="shared" si="926"/>
        <v>0</v>
      </c>
      <c r="T11093" s="17" t="s">
        <v>694</v>
      </c>
    </row>
    <row r="11094" spans="1:20" ht="13.2" hidden="1">
      <c r="J11094" s="13" t="str">
        <f t="shared" si="922"/>
        <v/>
      </c>
      <c r="M11094" s="13" t="str">
        <f t="shared" si="921"/>
        <v/>
      </c>
      <c r="P11094" s="46">
        <f t="shared" si="923"/>
        <v>0</v>
      </c>
      <c r="Q11094" s="20">
        <f t="shared" si="924"/>
        <v>1</v>
      </c>
      <c r="R11094" s="20">
        <f t="shared" si="925"/>
        <v>0</v>
      </c>
      <c r="S11094" s="18">
        <f t="shared" si="926"/>
        <v>0</v>
      </c>
      <c r="T11094" s="17" t="s">
        <v>694</v>
      </c>
    </row>
    <row r="11095" spans="1:20" ht="13.2" hidden="1">
      <c r="J11095" s="13" t="str">
        <f t="shared" si="922"/>
        <v/>
      </c>
      <c r="M11095" s="13" t="str">
        <f t="shared" si="921"/>
        <v/>
      </c>
      <c r="P11095" s="46">
        <f t="shared" si="923"/>
        <v>0</v>
      </c>
      <c r="Q11095" s="20">
        <f t="shared" si="924"/>
        <v>1</v>
      </c>
      <c r="R11095" s="20">
        <f t="shared" si="925"/>
        <v>0</v>
      </c>
      <c r="S11095" s="18">
        <f t="shared" si="926"/>
        <v>0</v>
      </c>
      <c r="T11095" s="17" t="s">
        <v>694</v>
      </c>
    </row>
    <row r="11096" spans="1:20" ht="13.2" hidden="1">
      <c r="J11096" s="13" t="str">
        <f t="shared" si="922"/>
        <v/>
      </c>
      <c r="M11096" s="13" t="str">
        <f t="shared" si="921"/>
        <v/>
      </c>
      <c r="P11096" s="46">
        <f t="shared" si="923"/>
        <v>0</v>
      </c>
      <c r="Q11096" s="20">
        <f t="shared" si="924"/>
        <v>1</v>
      </c>
      <c r="R11096" s="20">
        <f t="shared" si="925"/>
        <v>0</v>
      </c>
      <c r="S11096" s="18">
        <f t="shared" si="926"/>
        <v>0</v>
      </c>
      <c r="T11096" s="17" t="s">
        <v>694</v>
      </c>
    </row>
    <row r="11097" spans="1:20" ht="13.2" hidden="1">
      <c r="J11097" s="13" t="str">
        <f t="shared" si="922"/>
        <v/>
      </c>
      <c r="M11097" s="13" t="str">
        <f t="shared" si="921"/>
        <v/>
      </c>
      <c r="P11097" s="46">
        <f t="shared" si="923"/>
        <v>0</v>
      </c>
      <c r="Q11097" s="20">
        <f t="shared" si="924"/>
        <v>1</v>
      </c>
      <c r="R11097" s="20">
        <f t="shared" si="925"/>
        <v>0</v>
      </c>
      <c r="S11097" s="18">
        <f t="shared" si="926"/>
        <v>0</v>
      </c>
      <c r="T11097" s="17" t="s">
        <v>694</v>
      </c>
    </row>
    <row r="11098" spans="1:20" ht="13.2" hidden="1">
      <c r="J11098" s="13" t="str">
        <f t="shared" si="922"/>
        <v/>
      </c>
      <c r="M11098" s="13" t="str">
        <f t="shared" si="921"/>
        <v/>
      </c>
      <c r="P11098" s="46">
        <f t="shared" si="923"/>
        <v>0</v>
      </c>
      <c r="Q11098" s="20">
        <f t="shared" si="924"/>
        <v>1</v>
      </c>
      <c r="R11098" s="20">
        <f t="shared" si="925"/>
        <v>0</v>
      </c>
      <c r="S11098" s="18">
        <f t="shared" si="926"/>
        <v>0</v>
      </c>
      <c r="T11098" s="17" t="s">
        <v>694</v>
      </c>
    </row>
    <row r="11099" spans="1:20" ht="13.2" hidden="1">
      <c r="J11099" s="13" t="str">
        <f t="shared" si="922"/>
        <v/>
      </c>
      <c r="M11099" s="13" t="str">
        <f t="shared" si="921"/>
        <v/>
      </c>
      <c r="P11099" s="46">
        <f t="shared" si="923"/>
        <v>0</v>
      </c>
      <c r="Q11099" s="20">
        <f t="shared" si="924"/>
        <v>1</v>
      </c>
      <c r="R11099" s="20">
        <f t="shared" si="925"/>
        <v>0</v>
      </c>
      <c r="S11099" s="18">
        <f t="shared" si="926"/>
        <v>0</v>
      </c>
      <c r="T11099" s="17" t="s">
        <v>694</v>
      </c>
    </row>
    <row r="11100" spans="1:20" ht="13.2" hidden="1">
      <c r="J11100" s="13" t="str">
        <f t="shared" si="922"/>
        <v/>
      </c>
      <c r="M11100" s="13" t="str">
        <f t="shared" si="921"/>
        <v/>
      </c>
      <c r="P11100" s="46">
        <f t="shared" si="923"/>
        <v>0</v>
      </c>
      <c r="Q11100" s="20">
        <f t="shared" si="924"/>
        <v>1</v>
      </c>
      <c r="R11100" s="20">
        <f t="shared" si="925"/>
        <v>0</v>
      </c>
      <c r="S11100" s="18">
        <f t="shared" si="926"/>
        <v>0</v>
      </c>
      <c r="T11100" s="17" t="s">
        <v>694</v>
      </c>
    </row>
    <row r="11101" spans="1:20" ht="13.2" hidden="1">
      <c r="J11101" s="13" t="str">
        <f t="shared" si="922"/>
        <v/>
      </c>
      <c r="M11101" s="13" t="str">
        <f t="shared" si="921"/>
        <v/>
      </c>
      <c r="P11101" s="46">
        <f t="shared" si="923"/>
        <v>0</v>
      </c>
      <c r="Q11101" s="20">
        <f t="shared" si="924"/>
        <v>1</v>
      </c>
      <c r="R11101" s="20">
        <f t="shared" si="925"/>
        <v>0</v>
      </c>
      <c r="S11101" s="18">
        <f t="shared" si="926"/>
        <v>0</v>
      </c>
      <c r="T11101" s="17" t="s">
        <v>694</v>
      </c>
    </row>
    <row r="11102" spans="1:20" ht="13.2" hidden="1">
      <c r="J11102" s="13" t="str">
        <f t="shared" si="922"/>
        <v/>
      </c>
      <c r="M11102" s="13" t="str">
        <f t="shared" si="921"/>
        <v/>
      </c>
      <c r="N11102" s="13"/>
      <c r="O11102" s="62"/>
      <c r="P11102" s="46">
        <f t="shared" si="923"/>
        <v>0</v>
      </c>
      <c r="Q11102" s="20">
        <f t="shared" si="924"/>
        <v>1</v>
      </c>
      <c r="R11102" s="20">
        <f t="shared" si="925"/>
        <v>0</v>
      </c>
      <c r="S11102" s="18">
        <f t="shared" si="926"/>
        <v>0</v>
      </c>
      <c r="T11102" s="17" t="s">
        <v>694</v>
      </c>
    </row>
    <row r="11103" spans="1:20" ht="13.2" hidden="1">
      <c r="A11103" s="64"/>
      <c r="J11103" s="13" t="str">
        <f t="shared" si="922"/>
        <v/>
      </c>
      <c r="M11103" s="13" t="str">
        <f t="shared" si="921"/>
        <v/>
      </c>
      <c r="P11103" s="46">
        <f t="shared" si="923"/>
        <v>0</v>
      </c>
      <c r="Q11103" s="20">
        <f t="shared" si="924"/>
        <v>1</v>
      </c>
      <c r="R11103" s="20">
        <f t="shared" si="925"/>
        <v>0</v>
      </c>
      <c r="S11103" s="18">
        <f t="shared" si="926"/>
        <v>0</v>
      </c>
      <c r="T11103" s="17" t="s">
        <v>694</v>
      </c>
    </row>
    <row r="11104" spans="1:20" ht="13.2" hidden="1">
      <c r="A11104" s="64"/>
      <c r="J11104" s="13" t="str">
        <f t="shared" si="922"/>
        <v/>
      </c>
      <c r="M11104" s="13" t="str">
        <f t="shared" si="921"/>
        <v/>
      </c>
      <c r="P11104" s="46">
        <f t="shared" si="923"/>
        <v>0</v>
      </c>
      <c r="Q11104" s="20">
        <f t="shared" si="924"/>
        <v>1</v>
      </c>
      <c r="R11104" s="20">
        <f t="shared" si="925"/>
        <v>0</v>
      </c>
      <c r="S11104" s="18">
        <f t="shared" si="926"/>
        <v>0</v>
      </c>
      <c r="T11104" s="17" t="s">
        <v>694</v>
      </c>
    </row>
    <row r="11105" spans="1:20" ht="13.2" hidden="1">
      <c r="A11105" s="64"/>
      <c r="J11105" s="13" t="str">
        <f t="shared" si="922"/>
        <v/>
      </c>
      <c r="M11105" s="13" t="str">
        <f t="shared" si="921"/>
        <v/>
      </c>
      <c r="P11105" s="46">
        <f t="shared" si="923"/>
        <v>0</v>
      </c>
      <c r="Q11105" s="20">
        <f t="shared" si="924"/>
        <v>1</v>
      </c>
      <c r="R11105" s="20">
        <f t="shared" si="925"/>
        <v>0</v>
      </c>
      <c r="S11105" s="18">
        <f t="shared" si="926"/>
        <v>0</v>
      </c>
      <c r="T11105" s="17" t="s">
        <v>694</v>
      </c>
    </row>
    <row r="11106" spans="1:20" ht="13.2" hidden="1">
      <c r="A11106" s="64"/>
      <c r="J11106" s="13" t="str">
        <f t="shared" si="922"/>
        <v/>
      </c>
      <c r="M11106" s="13" t="str">
        <f t="shared" si="921"/>
        <v/>
      </c>
      <c r="P11106" s="46">
        <f t="shared" si="923"/>
        <v>0</v>
      </c>
      <c r="Q11106" s="20">
        <f t="shared" si="924"/>
        <v>1</v>
      </c>
      <c r="R11106" s="20">
        <f t="shared" si="925"/>
        <v>0</v>
      </c>
      <c r="S11106" s="18">
        <f t="shared" si="926"/>
        <v>0</v>
      </c>
      <c r="T11106" s="17" t="s">
        <v>694</v>
      </c>
    </row>
    <row r="11107" spans="1:20" ht="13.2" hidden="1">
      <c r="A11107" s="64"/>
      <c r="J11107" s="13" t="str">
        <f t="shared" si="922"/>
        <v/>
      </c>
      <c r="M11107" s="13" t="str">
        <f t="shared" si="921"/>
        <v/>
      </c>
      <c r="P11107" s="46">
        <f t="shared" si="923"/>
        <v>0</v>
      </c>
      <c r="Q11107" s="20">
        <f t="shared" si="924"/>
        <v>1</v>
      </c>
      <c r="R11107" s="20">
        <f t="shared" si="925"/>
        <v>0</v>
      </c>
      <c r="S11107" s="18">
        <f t="shared" si="926"/>
        <v>0</v>
      </c>
      <c r="T11107" s="17" t="s">
        <v>694</v>
      </c>
    </row>
    <row r="11108" spans="1:20" ht="13.2" hidden="1">
      <c r="A11108" s="64"/>
      <c r="J11108" s="13" t="str">
        <f t="shared" si="922"/>
        <v/>
      </c>
      <c r="M11108" s="13" t="str">
        <f t="shared" si="921"/>
        <v/>
      </c>
      <c r="P11108" s="46">
        <f t="shared" si="923"/>
        <v>0</v>
      </c>
      <c r="Q11108" s="20">
        <f t="shared" si="924"/>
        <v>1</v>
      </c>
      <c r="R11108" s="20">
        <f t="shared" si="925"/>
        <v>0</v>
      </c>
      <c r="S11108" s="18">
        <f t="shared" si="926"/>
        <v>0</v>
      </c>
      <c r="T11108" s="17" t="s">
        <v>694</v>
      </c>
    </row>
    <row r="11109" spans="1:20" ht="13.2" hidden="1">
      <c r="A11109" s="64"/>
      <c r="J11109" s="13" t="str">
        <f t="shared" si="922"/>
        <v/>
      </c>
      <c r="M11109" s="13" t="str">
        <f t="shared" si="921"/>
        <v/>
      </c>
      <c r="P11109" s="46">
        <f t="shared" si="923"/>
        <v>0</v>
      </c>
      <c r="Q11109" s="20">
        <f t="shared" si="924"/>
        <v>1</v>
      </c>
      <c r="R11109" s="20">
        <f t="shared" si="925"/>
        <v>0</v>
      </c>
      <c r="S11109" s="18">
        <f t="shared" si="926"/>
        <v>0</v>
      </c>
      <c r="T11109" s="17" t="s">
        <v>694</v>
      </c>
    </row>
    <row r="11110" spans="1:20" ht="13.2" hidden="1">
      <c r="J11110" s="13" t="str">
        <f t="shared" si="922"/>
        <v/>
      </c>
      <c r="M11110" s="13" t="str">
        <f t="shared" si="921"/>
        <v/>
      </c>
      <c r="P11110" s="46">
        <f t="shared" si="923"/>
        <v>0</v>
      </c>
      <c r="Q11110" s="20">
        <f t="shared" si="924"/>
        <v>1</v>
      </c>
      <c r="R11110" s="20">
        <f t="shared" si="925"/>
        <v>0</v>
      </c>
      <c r="S11110" s="18">
        <f t="shared" si="926"/>
        <v>0</v>
      </c>
      <c r="T11110" s="17" t="s">
        <v>694</v>
      </c>
    </row>
    <row r="11111" spans="1:20" ht="13.2" hidden="1">
      <c r="J11111" s="13" t="str">
        <f t="shared" si="922"/>
        <v/>
      </c>
      <c r="M11111" s="13" t="str">
        <f t="shared" si="921"/>
        <v/>
      </c>
      <c r="P11111" s="46">
        <f t="shared" si="923"/>
        <v>0</v>
      </c>
      <c r="Q11111" s="20">
        <f t="shared" si="924"/>
        <v>1</v>
      </c>
      <c r="R11111" s="20">
        <f t="shared" si="925"/>
        <v>0</v>
      </c>
      <c r="S11111" s="18">
        <f t="shared" si="926"/>
        <v>0</v>
      </c>
      <c r="T11111" s="17" t="s">
        <v>694</v>
      </c>
    </row>
    <row r="11112" spans="1:20" ht="13.2" hidden="1">
      <c r="A11112" s="64"/>
      <c r="J11112" s="13" t="str">
        <f t="shared" si="922"/>
        <v/>
      </c>
      <c r="M11112" s="13" t="str">
        <f t="shared" si="921"/>
        <v/>
      </c>
      <c r="P11112" s="46">
        <f t="shared" si="923"/>
        <v>0</v>
      </c>
      <c r="Q11112" s="20">
        <f t="shared" si="924"/>
        <v>1</v>
      </c>
      <c r="R11112" s="20">
        <f t="shared" si="925"/>
        <v>0</v>
      </c>
      <c r="S11112" s="18">
        <f t="shared" si="926"/>
        <v>0</v>
      </c>
      <c r="T11112" s="17" t="s">
        <v>694</v>
      </c>
    </row>
    <row r="11113" spans="1:20" ht="13.2" hidden="1">
      <c r="A11113" s="64"/>
      <c r="J11113" s="13" t="str">
        <f t="shared" si="922"/>
        <v/>
      </c>
      <c r="M11113" s="13" t="str">
        <f t="shared" si="921"/>
        <v/>
      </c>
      <c r="P11113" s="46">
        <f t="shared" si="923"/>
        <v>0</v>
      </c>
      <c r="Q11113" s="20">
        <f t="shared" si="924"/>
        <v>1</v>
      </c>
      <c r="R11113" s="20">
        <f t="shared" si="925"/>
        <v>0</v>
      </c>
      <c r="S11113" s="18">
        <f t="shared" si="926"/>
        <v>0</v>
      </c>
      <c r="T11113" s="17" t="s">
        <v>694</v>
      </c>
    </row>
    <row r="11114" spans="1:20" ht="13.2" hidden="1">
      <c r="J11114" s="13" t="str">
        <f t="shared" si="922"/>
        <v/>
      </c>
      <c r="M11114" s="13" t="str">
        <f t="shared" si="921"/>
        <v/>
      </c>
      <c r="P11114" s="46">
        <f t="shared" si="923"/>
        <v>0</v>
      </c>
      <c r="Q11114" s="20">
        <f t="shared" si="924"/>
        <v>1</v>
      </c>
      <c r="R11114" s="20">
        <f t="shared" si="925"/>
        <v>0</v>
      </c>
      <c r="S11114" s="18">
        <f t="shared" si="926"/>
        <v>0</v>
      </c>
      <c r="T11114" s="17" t="s">
        <v>694</v>
      </c>
    </row>
    <row r="11115" spans="1:20" ht="13.2" hidden="1">
      <c r="J11115" s="13" t="str">
        <f t="shared" si="922"/>
        <v/>
      </c>
      <c r="M11115" s="13" t="str">
        <f t="shared" si="921"/>
        <v/>
      </c>
      <c r="P11115" s="46">
        <f t="shared" si="923"/>
        <v>0</v>
      </c>
      <c r="Q11115" s="20">
        <f t="shared" si="924"/>
        <v>1</v>
      </c>
      <c r="R11115" s="20">
        <f t="shared" si="925"/>
        <v>0</v>
      </c>
      <c r="S11115" s="18">
        <f t="shared" si="926"/>
        <v>0</v>
      </c>
      <c r="T11115" s="17" t="s">
        <v>694</v>
      </c>
    </row>
    <row r="11116" spans="1:20" ht="13.2" hidden="1">
      <c r="J11116" s="13" t="str">
        <f t="shared" si="922"/>
        <v/>
      </c>
      <c r="M11116" s="13" t="str">
        <f t="shared" si="921"/>
        <v/>
      </c>
      <c r="P11116" s="46">
        <f t="shared" si="923"/>
        <v>0</v>
      </c>
      <c r="Q11116" s="20">
        <f t="shared" si="924"/>
        <v>1</v>
      </c>
      <c r="R11116" s="20">
        <f t="shared" si="925"/>
        <v>0</v>
      </c>
      <c r="S11116" s="18">
        <f t="shared" si="926"/>
        <v>0</v>
      </c>
      <c r="T11116" s="17" t="s">
        <v>694</v>
      </c>
    </row>
    <row r="11117" spans="1:20" ht="13.2" hidden="1">
      <c r="J11117" s="13" t="str">
        <f t="shared" si="922"/>
        <v/>
      </c>
      <c r="M11117" s="13" t="str">
        <f t="shared" si="921"/>
        <v/>
      </c>
      <c r="P11117" s="46">
        <f t="shared" si="923"/>
        <v>0</v>
      </c>
      <c r="Q11117" s="20">
        <f t="shared" si="924"/>
        <v>1</v>
      </c>
      <c r="R11117" s="20">
        <f t="shared" si="925"/>
        <v>0</v>
      </c>
      <c r="S11117" s="18">
        <f t="shared" si="926"/>
        <v>0</v>
      </c>
      <c r="T11117" s="17" t="s">
        <v>694</v>
      </c>
    </row>
    <row r="11118" spans="1:20" ht="13.2" hidden="1">
      <c r="J11118" s="13" t="str">
        <f t="shared" si="922"/>
        <v/>
      </c>
      <c r="M11118" s="13" t="str">
        <f t="shared" si="921"/>
        <v/>
      </c>
      <c r="P11118" s="46">
        <f t="shared" si="923"/>
        <v>0</v>
      </c>
      <c r="Q11118" s="20">
        <f t="shared" si="924"/>
        <v>1</v>
      </c>
      <c r="R11118" s="20">
        <f t="shared" si="925"/>
        <v>0</v>
      </c>
      <c r="S11118" s="18">
        <f t="shared" si="926"/>
        <v>0</v>
      </c>
      <c r="T11118" s="17" t="s">
        <v>694</v>
      </c>
    </row>
    <row r="11119" spans="1:20" ht="13.2" hidden="1">
      <c r="J11119" s="13" t="str">
        <f t="shared" si="922"/>
        <v/>
      </c>
      <c r="M11119" s="13" t="str">
        <f t="shared" si="921"/>
        <v/>
      </c>
      <c r="P11119" s="46">
        <f t="shared" si="923"/>
        <v>0</v>
      </c>
      <c r="Q11119" s="20">
        <f t="shared" si="924"/>
        <v>1</v>
      </c>
      <c r="R11119" s="20">
        <f t="shared" si="925"/>
        <v>0</v>
      </c>
      <c r="S11119" s="18">
        <f t="shared" si="926"/>
        <v>0</v>
      </c>
      <c r="T11119" s="17" t="s">
        <v>694</v>
      </c>
    </row>
    <row r="11120" spans="1:20" ht="13.2" hidden="1">
      <c r="J11120" s="13" t="str">
        <f t="shared" si="922"/>
        <v/>
      </c>
      <c r="M11120" s="13" t="str">
        <f t="shared" si="921"/>
        <v/>
      </c>
      <c r="P11120" s="46">
        <f t="shared" si="923"/>
        <v>0</v>
      </c>
      <c r="Q11120" s="20">
        <f t="shared" si="924"/>
        <v>1</v>
      </c>
      <c r="R11120" s="20">
        <f t="shared" si="925"/>
        <v>0</v>
      </c>
      <c r="S11120" s="18">
        <f t="shared" si="926"/>
        <v>0</v>
      </c>
      <c r="T11120" s="17" t="s">
        <v>694</v>
      </c>
    </row>
    <row r="11121" spans="1:21" ht="13.2" hidden="1">
      <c r="J11121" s="13" t="str">
        <f t="shared" si="922"/>
        <v/>
      </c>
      <c r="M11121" s="13" t="str">
        <f t="shared" si="921"/>
        <v/>
      </c>
      <c r="P11121" s="46">
        <f t="shared" si="923"/>
        <v>0</v>
      </c>
      <c r="Q11121" s="20">
        <f t="shared" si="924"/>
        <v>1</v>
      </c>
      <c r="R11121" s="20">
        <f t="shared" si="925"/>
        <v>0</v>
      </c>
      <c r="S11121" s="18">
        <f t="shared" si="926"/>
        <v>0</v>
      </c>
      <c r="T11121" s="17" t="s">
        <v>694</v>
      </c>
    </row>
    <row r="11122" spans="1:21" ht="13.2" hidden="1">
      <c r="J11122" s="13" t="str">
        <f t="shared" si="922"/>
        <v/>
      </c>
      <c r="M11122" s="13" t="str">
        <f t="shared" si="921"/>
        <v/>
      </c>
      <c r="P11122" s="46">
        <f t="shared" si="923"/>
        <v>0</v>
      </c>
      <c r="Q11122" s="20">
        <f t="shared" si="924"/>
        <v>1</v>
      </c>
      <c r="R11122" s="20">
        <f t="shared" si="925"/>
        <v>0</v>
      </c>
      <c r="S11122" s="18">
        <f t="shared" si="926"/>
        <v>0</v>
      </c>
      <c r="T11122" s="17" t="s">
        <v>694</v>
      </c>
    </row>
    <row r="11123" spans="1:21" ht="13.2" hidden="1">
      <c r="J11123" s="13" t="str">
        <f t="shared" si="922"/>
        <v/>
      </c>
      <c r="M11123" s="13" t="str">
        <f t="shared" si="921"/>
        <v/>
      </c>
      <c r="P11123" s="46">
        <f t="shared" si="923"/>
        <v>0</v>
      </c>
      <c r="Q11123" s="20">
        <f t="shared" si="924"/>
        <v>1</v>
      </c>
      <c r="R11123" s="20">
        <f t="shared" si="925"/>
        <v>0</v>
      </c>
      <c r="S11123" s="18">
        <f t="shared" si="926"/>
        <v>0</v>
      </c>
      <c r="T11123" s="17" t="s">
        <v>694</v>
      </c>
    </row>
    <row r="11124" spans="1:21" ht="13.2" hidden="1">
      <c r="J11124" s="13" t="str">
        <f t="shared" si="922"/>
        <v/>
      </c>
      <c r="M11124" s="13" t="str">
        <f t="shared" si="921"/>
        <v/>
      </c>
      <c r="P11124" s="46">
        <f t="shared" si="923"/>
        <v>0</v>
      </c>
      <c r="Q11124" s="20">
        <f t="shared" si="924"/>
        <v>1</v>
      </c>
      <c r="R11124" s="20">
        <f t="shared" si="925"/>
        <v>0</v>
      </c>
      <c r="S11124" s="18">
        <f t="shared" si="926"/>
        <v>0</v>
      </c>
      <c r="T11124" s="17" t="s">
        <v>694</v>
      </c>
    </row>
    <row r="11125" spans="1:21" ht="13.2" hidden="1">
      <c r="J11125" s="13" t="str">
        <f t="shared" si="922"/>
        <v/>
      </c>
      <c r="M11125" s="13" t="str">
        <f t="shared" si="921"/>
        <v/>
      </c>
      <c r="P11125" s="46">
        <f t="shared" si="923"/>
        <v>0</v>
      </c>
      <c r="Q11125" s="20">
        <f t="shared" si="924"/>
        <v>1</v>
      </c>
      <c r="R11125" s="20">
        <f t="shared" si="925"/>
        <v>0</v>
      </c>
      <c r="S11125" s="18">
        <f t="shared" si="926"/>
        <v>0</v>
      </c>
      <c r="T11125" s="17" t="s">
        <v>694</v>
      </c>
    </row>
    <row r="11126" spans="1:21" ht="13.2" hidden="1">
      <c r="J11126" s="13" t="str">
        <f t="shared" si="922"/>
        <v/>
      </c>
      <c r="M11126" s="13" t="str">
        <f t="shared" si="921"/>
        <v/>
      </c>
      <c r="P11126" s="46">
        <f t="shared" si="923"/>
        <v>0</v>
      </c>
      <c r="Q11126" s="20">
        <f t="shared" si="924"/>
        <v>1</v>
      </c>
      <c r="R11126" s="20">
        <f t="shared" si="925"/>
        <v>0</v>
      </c>
      <c r="S11126" s="18">
        <f t="shared" si="926"/>
        <v>0</v>
      </c>
      <c r="T11126" s="17" t="s">
        <v>694</v>
      </c>
    </row>
    <row r="11127" spans="1:21" ht="13.2" hidden="1">
      <c r="J11127" s="13" t="str">
        <f t="shared" si="922"/>
        <v/>
      </c>
      <c r="M11127" s="13" t="str">
        <f t="shared" si="921"/>
        <v/>
      </c>
      <c r="P11127" s="46">
        <f t="shared" si="923"/>
        <v>0</v>
      </c>
      <c r="Q11127" s="20">
        <f t="shared" si="924"/>
        <v>1</v>
      </c>
      <c r="R11127" s="20">
        <f t="shared" si="925"/>
        <v>0</v>
      </c>
      <c r="S11127" s="18">
        <f t="shared" si="926"/>
        <v>0</v>
      </c>
      <c r="T11127" s="17" t="s">
        <v>694</v>
      </c>
    </row>
    <row r="11128" spans="1:21" ht="13.2" hidden="1">
      <c r="J11128" s="13" t="str">
        <f t="shared" si="922"/>
        <v/>
      </c>
      <c r="M11128" s="13" t="str">
        <f t="shared" si="921"/>
        <v/>
      </c>
      <c r="P11128" s="46">
        <f t="shared" si="923"/>
        <v>0</v>
      </c>
      <c r="Q11128" s="20">
        <f t="shared" si="924"/>
        <v>1</v>
      </c>
      <c r="R11128" s="20">
        <f t="shared" si="925"/>
        <v>0</v>
      </c>
      <c r="S11128" s="18">
        <f t="shared" si="926"/>
        <v>0</v>
      </c>
      <c r="T11128" s="17" t="s">
        <v>694</v>
      </c>
    </row>
    <row r="11129" spans="1:21" ht="13.2" hidden="1">
      <c r="J11129" s="13" t="str">
        <f t="shared" si="922"/>
        <v/>
      </c>
      <c r="M11129" s="13" t="str">
        <f t="shared" ref="M11129:M11192" si="927">+LEFT(U11129,4)</f>
        <v/>
      </c>
      <c r="P11129" s="46">
        <f t="shared" si="923"/>
        <v>0</v>
      </c>
      <c r="Q11129" s="20">
        <f t="shared" si="924"/>
        <v>1</v>
      </c>
      <c r="R11129" s="20">
        <f t="shared" si="925"/>
        <v>0</v>
      </c>
      <c r="S11129" s="18">
        <f t="shared" si="926"/>
        <v>0</v>
      </c>
      <c r="T11129" s="17" t="s">
        <v>694</v>
      </c>
    </row>
    <row r="11130" spans="1:21" ht="13.2" hidden="1">
      <c r="A11130" s="40"/>
      <c r="B11130" s="47"/>
      <c r="D11130" s="40"/>
      <c r="J11130" s="13" t="str">
        <f t="shared" si="922"/>
        <v/>
      </c>
      <c r="K11130" s="40"/>
      <c r="L11130" s="52"/>
      <c r="M11130" s="13" t="str">
        <f t="shared" si="927"/>
        <v/>
      </c>
      <c r="N11130" s="39"/>
      <c r="O11130" s="56"/>
      <c r="P11130" s="46">
        <f t="shared" si="923"/>
        <v>0</v>
      </c>
      <c r="Q11130" s="20">
        <f t="shared" si="924"/>
        <v>1</v>
      </c>
      <c r="R11130" s="20">
        <f t="shared" si="925"/>
        <v>0</v>
      </c>
      <c r="S11130" s="18">
        <f t="shared" si="926"/>
        <v>0</v>
      </c>
      <c r="T11130" s="17" t="s">
        <v>694</v>
      </c>
      <c r="U11130" s="40"/>
    </row>
    <row r="11131" spans="1:21" ht="13.2" hidden="1">
      <c r="J11131" s="13" t="str">
        <f t="shared" si="922"/>
        <v/>
      </c>
      <c r="M11131" s="13" t="str">
        <f t="shared" si="927"/>
        <v/>
      </c>
      <c r="N11131" s="13"/>
      <c r="O11131" s="62"/>
      <c r="P11131" s="46">
        <f t="shared" si="923"/>
        <v>0</v>
      </c>
      <c r="Q11131" s="20">
        <f t="shared" si="924"/>
        <v>1</v>
      </c>
      <c r="R11131" s="20">
        <f t="shared" si="925"/>
        <v>0</v>
      </c>
      <c r="S11131" s="18">
        <f t="shared" si="926"/>
        <v>0</v>
      </c>
      <c r="T11131" s="17" t="s">
        <v>694</v>
      </c>
    </row>
    <row r="11132" spans="1:21" ht="13.2" hidden="1">
      <c r="J11132" s="13" t="str">
        <f t="shared" si="922"/>
        <v/>
      </c>
      <c r="M11132" s="13" t="str">
        <f t="shared" si="927"/>
        <v/>
      </c>
      <c r="N11132" s="13"/>
      <c r="O11132" s="62"/>
      <c r="P11132" s="46">
        <f t="shared" si="923"/>
        <v>0</v>
      </c>
      <c r="Q11132" s="20">
        <f t="shared" si="924"/>
        <v>1</v>
      </c>
      <c r="R11132" s="20">
        <f t="shared" si="925"/>
        <v>0</v>
      </c>
      <c r="S11132" s="18">
        <f t="shared" si="926"/>
        <v>0</v>
      </c>
      <c r="T11132" s="17" t="s">
        <v>694</v>
      </c>
    </row>
    <row r="11133" spans="1:21" ht="13.2" hidden="1">
      <c r="J11133" s="13" t="str">
        <f t="shared" si="922"/>
        <v/>
      </c>
      <c r="M11133" s="13" t="str">
        <f t="shared" si="927"/>
        <v/>
      </c>
      <c r="N11133" s="13"/>
      <c r="O11133" s="62"/>
      <c r="P11133" s="46">
        <f t="shared" si="923"/>
        <v>0</v>
      </c>
      <c r="Q11133" s="20">
        <f t="shared" si="924"/>
        <v>1</v>
      </c>
      <c r="R11133" s="20">
        <f t="shared" si="925"/>
        <v>0</v>
      </c>
      <c r="S11133" s="18">
        <f t="shared" si="926"/>
        <v>0</v>
      </c>
      <c r="T11133" s="17" t="s">
        <v>694</v>
      </c>
    </row>
    <row r="11134" spans="1:21" ht="13.2" hidden="1">
      <c r="J11134" s="13" t="str">
        <f t="shared" si="922"/>
        <v/>
      </c>
      <c r="M11134" s="13" t="str">
        <f t="shared" si="927"/>
        <v/>
      </c>
      <c r="N11134" s="13"/>
      <c r="O11134" s="62"/>
      <c r="P11134" s="46">
        <f t="shared" si="923"/>
        <v>0</v>
      </c>
      <c r="Q11134" s="20">
        <f t="shared" si="924"/>
        <v>1</v>
      </c>
      <c r="R11134" s="20">
        <f t="shared" si="925"/>
        <v>0</v>
      </c>
      <c r="S11134" s="18">
        <f t="shared" si="926"/>
        <v>0</v>
      </c>
      <c r="T11134" s="17" t="s">
        <v>694</v>
      </c>
    </row>
    <row r="11135" spans="1:21" ht="13.2" hidden="1">
      <c r="J11135" s="13" t="str">
        <f t="shared" si="922"/>
        <v/>
      </c>
      <c r="M11135" s="13" t="str">
        <f t="shared" si="927"/>
        <v/>
      </c>
      <c r="N11135" s="13"/>
      <c r="O11135" s="62"/>
      <c r="P11135" s="46">
        <f t="shared" si="923"/>
        <v>0</v>
      </c>
      <c r="Q11135" s="20">
        <f t="shared" si="924"/>
        <v>1</v>
      </c>
      <c r="R11135" s="20">
        <f t="shared" si="925"/>
        <v>0</v>
      </c>
      <c r="S11135" s="18">
        <f t="shared" si="926"/>
        <v>0</v>
      </c>
      <c r="T11135" s="17" t="s">
        <v>694</v>
      </c>
    </row>
    <row r="11136" spans="1:21" ht="13.2" hidden="1">
      <c r="J11136" s="13" t="str">
        <f t="shared" si="922"/>
        <v/>
      </c>
      <c r="M11136" s="13" t="str">
        <f t="shared" si="927"/>
        <v/>
      </c>
      <c r="N11136" s="13"/>
      <c r="O11136" s="62"/>
      <c r="P11136" s="46">
        <f t="shared" si="923"/>
        <v>0</v>
      </c>
      <c r="Q11136" s="20">
        <f t="shared" si="924"/>
        <v>1</v>
      </c>
      <c r="R11136" s="20">
        <f t="shared" si="925"/>
        <v>0</v>
      </c>
      <c r="S11136" s="18">
        <f t="shared" si="926"/>
        <v>0</v>
      </c>
      <c r="T11136" s="17" t="s">
        <v>694</v>
      </c>
    </row>
    <row r="11137" spans="1:21" ht="13.2" hidden="1">
      <c r="J11137" s="13" t="str">
        <f t="shared" si="922"/>
        <v/>
      </c>
      <c r="M11137" s="13" t="str">
        <f t="shared" si="927"/>
        <v/>
      </c>
      <c r="N11137" s="13"/>
      <c r="O11137" s="62"/>
      <c r="P11137" s="46">
        <f t="shared" si="923"/>
        <v>0</v>
      </c>
      <c r="Q11137" s="20">
        <f t="shared" si="924"/>
        <v>1</v>
      </c>
      <c r="R11137" s="20">
        <f t="shared" si="925"/>
        <v>0</v>
      </c>
      <c r="S11137" s="18">
        <f t="shared" si="926"/>
        <v>0</v>
      </c>
      <c r="T11137" s="17" t="s">
        <v>694</v>
      </c>
    </row>
    <row r="11138" spans="1:21" ht="13.2" hidden="1">
      <c r="J11138" s="13" t="str">
        <f t="shared" ref="J11138:J11201" si="928">+LEFT(U11138,4)</f>
        <v/>
      </c>
      <c r="M11138" s="13" t="str">
        <f t="shared" si="927"/>
        <v/>
      </c>
      <c r="P11138" s="46">
        <f t="shared" ref="P11138:P11201" si="929">ROUND(O11138*L11138,2)</f>
        <v>0</v>
      </c>
      <c r="Q11138" s="20">
        <f t="shared" ref="Q11138:Q11201" si="930">IF(N11138="HKD",7.8,IF(N11138="CNY",6.4,1))</f>
        <v>1</v>
      </c>
      <c r="R11138" s="20">
        <f t="shared" ref="R11138:R11201" si="931">+O11138/Q11138</f>
        <v>0</v>
      </c>
      <c r="S11138" s="18">
        <f t="shared" ref="S11138:S11201" si="932">+R11138*L11138</f>
        <v>0</v>
      </c>
      <c r="T11138" s="17" t="s">
        <v>694</v>
      </c>
    </row>
    <row r="11139" spans="1:21" ht="13.2" hidden="1">
      <c r="J11139" s="13" t="str">
        <f t="shared" si="928"/>
        <v/>
      </c>
      <c r="M11139" s="13" t="str">
        <f t="shared" si="927"/>
        <v/>
      </c>
      <c r="P11139" s="46">
        <f t="shared" si="929"/>
        <v>0</v>
      </c>
      <c r="Q11139" s="20">
        <f t="shared" si="930"/>
        <v>1</v>
      </c>
      <c r="R11139" s="20">
        <f t="shared" si="931"/>
        <v>0</v>
      </c>
      <c r="S11139" s="18">
        <f t="shared" si="932"/>
        <v>0</v>
      </c>
      <c r="T11139" s="17" t="s">
        <v>694</v>
      </c>
    </row>
    <row r="11140" spans="1:21" ht="13.2" hidden="1">
      <c r="J11140" s="13" t="str">
        <f t="shared" si="928"/>
        <v/>
      </c>
      <c r="M11140" s="13" t="str">
        <f t="shared" si="927"/>
        <v/>
      </c>
      <c r="P11140" s="46">
        <f t="shared" si="929"/>
        <v>0</v>
      </c>
      <c r="Q11140" s="20">
        <f t="shared" si="930"/>
        <v>1</v>
      </c>
      <c r="R11140" s="20">
        <f t="shared" si="931"/>
        <v>0</v>
      </c>
      <c r="S11140" s="18">
        <f t="shared" si="932"/>
        <v>0</v>
      </c>
      <c r="T11140" s="17" t="s">
        <v>694</v>
      </c>
    </row>
    <row r="11141" spans="1:21" ht="13.2" hidden="1">
      <c r="J11141" s="13" t="str">
        <f t="shared" si="928"/>
        <v/>
      </c>
      <c r="M11141" s="13" t="str">
        <f t="shared" si="927"/>
        <v/>
      </c>
      <c r="P11141" s="46">
        <f t="shared" si="929"/>
        <v>0</v>
      </c>
      <c r="Q11141" s="20">
        <f t="shared" si="930"/>
        <v>1</v>
      </c>
      <c r="R11141" s="20">
        <f t="shared" si="931"/>
        <v>0</v>
      </c>
      <c r="S11141" s="18">
        <f t="shared" si="932"/>
        <v>0</v>
      </c>
      <c r="T11141" s="17" t="s">
        <v>694</v>
      </c>
    </row>
    <row r="11142" spans="1:21" ht="13.2" hidden="1">
      <c r="J11142" s="13" t="str">
        <f t="shared" si="928"/>
        <v/>
      </c>
      <c r="M11142" s="13" t="str">
        <f t="shared" si="927"/>
        <v/>
      </c>
      <c r="P11142" s="46">
        <f t="shared" si="929"/>
        <v>0</v>
      </c>
      <c r="Q11142" s="20">
        <f t="shared" si="930"/>
        <v>1</v>
      </c>
      <c r="R11142" s="20">
        <f t="shared" si="931"/>
        <v>0</v>
      </c>
      <c r="S11142" s="18">
        <f t="shared" si="932"/>
        <v>0</v>
      </c>
      <c r="T11142" s="17" t="s">
        <v>694</v>
      </c>
    </row>
    <row r="11143" spans="1:21" ht="13.2" hidden="1">
      <c r="J11143" s="13" t="str">
        <f t="shared" si="928"/>
        <v/>
      </c>
      <c r="M11143" s="13" t="str">
        <f t="shared" si="927"/>
        <v/>
      </c>
      <c r="P11143" s="46">
        <f t="shared" si="929"/>
        <v>0</v>
      </c>
      <c r="Q11143" s="20">
        <f t="shared" si="930"/>
        <v>1</v>
      </c>
      <c r="R11143" s="20">
        <f t="shared" si="931"/>
        <v>0</v>
      </c>
      <c r="S11143" s="18">
        <f t="shared" si="932"/>
        <v>0</v>
      </c>
      <c r="T11143" s="17" t="s">
        <v>694</v>
      </c>
    </row>
    <row r="11144" spans="1:21" ht="13.2" hidden="1">
      <c r="A11144" s="40"/>
      <c r="B11144" s="47"/>
      <c r="D11144" s="40"/>
      <c r="J11144" s="13" t="str">
        <f t="shared" si="928"/>
        <v/>
      </c>
      <c r="K11144" s="40"/>
      <c r="L11144" s="52"/>
      <c r="M11144" s="13" t="str">
        <f t="shared" si="927"/>
        <v/>
      </c>
      <c r="N11144" s="39"/>
      <c r="O11144" s="56"/>
      <c r="P11144" s="46">
        <f t="shared" si="929"/>
        <v>0</v>
      </c>
      <c r="Q11144" s="20">
        <f t="shared" si="930"/>
        <v>1</v>
      </c>
      <c r="R11144" s="20">
        <f t="shared" si="931"/>
        <v>0</v>
      </c>
      <c r="S11144" s="18">
        <f t="shared" si="932"/>
        <v>0</v>
      </c>
      <c r="T11144" s="17" t="s">
        <v>694</v>
      </c>
      <c r="U11144" s="40"/>
    </row>
    <row r="11145" spans="1:21" ht="13.2" hidden="1">
      <c r="J11145" s="13" t="str">
        <f t="shared" si="928"/>
        <v/>
      </c>
      <c r="M11145" s="13" t="str">
        <f t="shared" si="927"/>
        <v/>
      </c>
      <c r="P11145" s="46">
        <f t="shared" si="929"/>
        <v>0</v>
      </c>
      <c r="Q11145" s="20">
        <f t="shared" si="930"/>
        <v>1</v>
      </c>
      <c r="R11145" s="20">
        <f t="shared" si="931"/>
        <v>0</v>
      </c>
      <c r="S11145" s="18">
        <f t="shared" si="932"/>
        <v>0</v>
      </c>
      <c r="T11145" s="17" t="s">
        <v>694</v>
      </c>
    </row>
    <row r="11146" spans="1:21" ht="13.2" hidden="1">
      <c r="A11146" s="64"/>
      <c r="J11146" s="13" t="str">
        <f t="shared" si="928"/>
        <v/>
      </c>
      <c r="M11146" s="13" t="str">
        <f t="shared" si="927"/>
        <v/>
      </c>
      <c r="P11146" s="46">
        <f t="shared" si="929"/>
        <v>0</v>
      </c>
      <c r="Q11146" s="20">
        <f t="shared" si="930"/>
        <v>1</v>
      </c>
      <c r="R11146" s="20">
        <f t="shared" si="931"/>
        <v>0</v>
      </c>
      <c r="S11146" s="18">
        <f t="shared" si="932"/>
        <v>0</v>
      </c>
      <c r="T11146" s="17" t="s">
        <v>694</v>
      </c>
    </row>
    <row r="11147" spans="1:21" ht="13.2" hidden="1">
      <c r="A11147" s="64"/>
      <c r="J11147" s="13" t="str">
        <f t="shared" si="928"/>
        <v/>
      </c>
      <c r="M11147" s="13" t="str">
        <f t="shared" si="927"/>
        <v/>
      </c>
      <c r="P11147" s="46">
        <f t="shared" si="929"/>
        <v>0</v>
      </c>
      <c r="Q11147" s="20">
        <f t="shared" si="930"/>
        <v>1</v>
      </c>
      <c r="R11147" s="20">
        <f t="shared" si="931"/>
        <v>0</v>
      </c>
      <c r="S11147" s="18">
        <f t="shared" si="932"/>
        <v>0</v>
      </c>
      <c r="T11147" s="17" t="s">
        <v>694</v>
      </c>
    </row>
    <row r="11148" spans="1:21" ht="13.2" hidden="1">
      <c r="J11148" s="13" t="str">
        <f t="shared" si="928"/>
        <v/>
      </c>
      <c r="M11148" s="13" t="str">
        <f t="shared" si="927"/>
        <v/>
      </c>
      <c r="P11148" s="46">
        <f t="shared" si="929"/>
        <v>0</v>
      </c>
      <c r="Q11148" s="20">
        <f t="shared" si="930"/>
        <v>1</v>
      </c>
      <c r="R11148" s="20">
        <f t="shared" si="931"/>
        <v>0</v>
      </c>
      <c r="S11148" s="18">
        <f t="shared" si="932"/>
        <v>0</v>
      </c>
      <c r="T11148" s="17" t="s">
        <v>694</v>
      </c>
    </row>
    <row r="11149" spans="1:21" ht="13.2" hidden="1">
      <c r="J11149" s="13" t="str">
        <f t="shared" si="928"/>
        <v/>
      </c>
      <c r="M11149" s="13" t="str">
        <f t="shared" si="927"/>
        <v/>
      </c>
      <c r="P11149" s="46">
        <f t="shared" si="929"/>
        <v>0</v>
      </c>
      <c r="Q11149" s="20">
        <f t="shared" si="930"/>
        <v>1</v>
      </c>
      <c r="R11149" s="20">
        <f t="shared" si="931"/>
        <v>0</v>
      </c>
      <c r="S11149" s="18">
        <f t="shared" si="932"/>
        <v>0</v>
      </c>
      <c r="T11149" s="17" t="s">
        <v>694</v>
      </c>
    </row>
    <row r="11150" spans="1:21" ht="13.2" hidden="1">
      <c r="J11150" s="13" t="str">
        <f t="shared" si="928"/>
        <v/>
      </c>
      <c r="M11150" s="13" t="str">
        <f t="shared" si="927"/>
        <v/>
      </c>
      <c r="P11150" s="46">
        <f t="shared" si="929"/>
        <v>0</v>
      </c>
      <c r="Q11150" s="20">
        <f t="shared" si="930"/>
        <v>1</v>
      </c>
      <c r="R11150" s="20">
        <f t="shared" si="931"/>
        <v>0</v>
      </c>
      <c r="S11150" s="18">
        <f t="shared" si="932"/>
        <v>0</v>
      </c>
      <c r="T11150" s="17" t="s">
        <v>694</v>
      </c>
    </row>
    <row r="11151" spans="1:21" ht="13.2" hidden="1">
      <c r="J11151" s="13" t="str">
        <f t="shared" si="928"/>
        <v/>
      </c>
      <c r="M11151" s="13" t="str">
        <f t="shared" si="927"/>
        <v/>
      </c>
      <c r="P11151" s="46">
        <f t="shared" si="929"/>
        <v>0</v>
      </c>
      <c r="Q11151" s="20">
        <f t="shared" si="930"/>
        <v>1</v>
      </c>
      <c r="R11151" s="20">
        <f t="shared" si="931"/>
        <v>0</v>
      </c>
      <c r="S11151" s="18">
        <f t="shared" si="932"/>
        <v>0</v>
      </c>
      <c r="T11151" s="17" t="s">
        <v>694</v>
      </c>
    </row>
    <row r="11152" spans="1:21" ht="13.2" hidden="1">
      <c r="J11152" s="13" t="str">
        <f t="shared" si="928"/>
        <v/>
      </c>
      <c r="M11152" s="13" t="str">
        <f t="shared" si="927"/>
        <v/>
      </c>
      <c r="P11152" s="46">
        <f t="shared" si="929"/>
        <v>0</v>
      </c>
      <c r="Q11152" s="20">
        <f t="shared" si="930"/>
        <v>1</v>
      </c>
      <c r="R11152" s="20">
        <f t="shared" si="931"/>
        <v>0</v>
      </c>
      <c r="S11152" s="18">
        <f t="shared" si="932"/>
        <v>0</v>
      </c>
      <c r="T11152" s="17" t="s">
        <v>694</v>
      </c>
    </row>
    <row r="11153" spans="1:20" ht="13.2" hidden="1">
      <c r="J11153" s="13" t="str">
        <f t="shared" si="928"/>
        <v/>
      </c>
      <c r="M11153" s="13" t="str">
        <f t="shared" si="927"/>
        <v/>
      </c>
      <c r="P11153" s="46">
        <f t="shared" si="929"/>
        <v>0</v>
      </c>
      <c r="Q11153" s="20">
        <f t="shared" si="930"/>
        <v>1</v>
      </c>
      <c r="R11153" s="20">
        <f t="shared" si="931"/>
        <v>0</v>
      </c>
      <c r="S11153" s="18">
        <f t="shared" si="932"/>
        <v>0</v>
      </c>
      <c r="T11153" s="17" t="s">
        <v>694</v>
      </c>
    </row>
    <row r="11154" spans="1:20" ht="13.2" hidden="1">
      <c r="J11154" s="13" t="str">
        <f t="shared" si="928"/>
        <v/>
      </c>
      <c r="M11154" s="13" t="str">
        <f t="shared" si="927"/>
        <v/>
      </c>
      <c r="P11154" s="46">
        <f t="shared" si="929"/>
        <v>0</v>
      </c>
      <c r="Q11154" s="20">
        <f t="shared" si="930"/>
        <v>1</v>
      </c>
      <c r="R11154" s="20">
        <f t="shared" si="931"/>
        <v>0</v>
      </c>
      <c r="S11154" s="18">
        <f t="shared" si="932"/>
        <v>0</v>
      </c>
      <c r="T11154" s="17" t="s">
        <v>694</v>
      </c>
    </row>
    <row r="11155" spans="1:20" ht="13.2" hidden="1">
      <c r="J11155" s="13" t="str">
        <f t="shared" si="928"/>
        <v/>
      </c>
      <c r="M11155" s="13" t="str">
        <f t="shared" si="927"/>
        <v/>
      </c>
      <c r="P11155" s="46">
        <f t="shared" si="929"/>
        <v>0</v>
      </c>
      <c r="Q11155" s="20">
        <f t="shared" si="930"/>
        <v>1</v>
      </c>
      <c r="R11155" s="20">
        <f t="shared" si="931"/>
        <v>0</v>
      </c>
      <c r="S11155" s="18">
        <f t="shared" si="932"/>
        <v>0</v>
      </c>
      <c r="T11155" s="17" t="s">
        <v>694</v>
      </c>
    </row>
    <row r="11156" spans="1:20" ht="13.2" hidden="1">
      <c r="J11156" s="13" t="str">
        <f t="shared" si="928"/>
        <v/>
      </c>
      <c r="M11156" s="13" t="str">
        <f t="shared" si="927"/>
        <v/>
      </c>
      <c r="P11156" s="46">
        <f t="shared" si="929"/>
        <v>0</v>
      </c>
      <c r="Q11156" s="20">
        <f t="shared" si="930"/>
        <v>1</v>
      </c>
      <c r="R11156" s="20">
        <f t="shared" si="931"/>
        <v>0</v>
      </c>
      <c r="S11156" s="18">
        <f t="shared" si="932"/>
        <v>0</v>
      </c>
      <c r="T11156" s="17" t="s">
        <v>694</v>
      </c>
    </row>
    <row r="11157" spans="1:20" ht="13.2" hidden="1">
      <c r="J11157" s="13" t="str">
        <f t="shared" si="928"/>
        <v/>
      </c>
      <c r="M11157" s="13" t="str">
        <f t="shared" si="927"/>
        <v/>
      </c>
      <c r="N11157" s="13"/>
      <c r="O11157" s="62"/>
      <c r="P11157" s="46">
        <f t="shared" si="929"/>
        <v>0</v>
      </c>
      <c r="Q11157" s="20">
        <f t="shared" si="930"/>
        <v>1</v>
      </c>
      <c r="R11157" s="20">
        <f t="shared" si="931"/>
        <v>0</v>
      </c>
      <c r="S11157" s="18">
        <f t="shared" si="932"/>
        <v>0</v>
      </c>
      <c r="T11157" s="17" t="s">
        <v>694</v>
      </c>
    </row>
    <row r="11158" spans="1:20" ht="13.2" hidden="1">
      <c r="J11158" s="13" t="str">
        <f t="shared" si="928"/>
        <v/>
      </c>
      <c r="M11158" s="13" t="str">
        <f t="shared" si="927"/>
        <v/>
      </c>
      <c r="N11158" s="13"/>
      <c r="O11158" s="62"/>
      <c r="P11158" s="46">
        <f t="shared" si="929"/>
        <v>0</v>
      </c>
      <c r="Q11158" s="20">
        <f t="shared" si="930"/>
        <v>1</v>
      </c>
      <c r="R11158" s="20">
        <f t="shared" si="931"/>
        <v>0</v>
      </c>
      <c r="S11158" s="18">
        <f t="shared" si="932"/>
        <v>0</v>
      </c>
      <c r="T11158" s="17" t="s">
        <v>694</v>
      </c>
    </row>
    <row r="11159" spans="1:20" ht="13.2" hidden="1">
      <c r="J11159" s="13" t="str">
        <f t="shared" si="928"/>
        <v/>
      </c>
      <c r="M11159" s="13" t="str">
        <f t="shared" si="927"/>
        <v/>
      </c>
      <c r="N11159" s="13"/>
      <c r="O11159" s="62"/>
      <c r="P11159" s="46">
        <f t="shared" si="929"/>
        <v>0</v>
      </c>
      <c r="Q11159" s="20">
        <f t="shared" si="930"/>
        <v>1</v>
      </c>
      <c r="R11159" s="20">
        <f t="shared" si="931"/>
        <v>0</v>
      </c>
      <c r="S11159" s="18">
        <f t="shared" si="932"/>
        <v>0</v>
      </c>
      <c r="T11159" s="17" t="s">
        <v>694</v>
      </c>
    </row>
    <row r="11160" spans="1:20" ht="13.2" hidden="1">
      <c r="J11160" s="13" t="str">
        <f t="shared" si="928"/>
        <v/>
      </c>
      <c r="M11160" s="13" t="str">
        <f t="shared" si="927"/>
        <v/>
      </c>
      <c r="N11160" s="13"/>
      <c r="O11160" s="62"/>
      <c r="P11160" s="46">
        <f t="shared" si="929"/>
        <v>0</v>
      </c>
      <c r="Q11160" s="20">
        <f t="shared" si="930"/>
        <v>1</v>
      </c>
      <c r="R11160" s="20">
        <f t="shared" si="931"/>
        <v>0</v>
      </c>
      <c r="S11160" s="18">
        <f t="shared" si="932"/>
        <v>0</v>
      </c>
      <c r="T11160" s="17" t="s">
        <v>694</v>
      </c>
    </row>
    <row r="11161" spans="1:20" ht="13.2" hidden="1">
      <c r="A11161" s="64"/>
      <c r="J11161" s="13" t="str">
        <f t="shared" si="928"/>
        <v/>
      </c>
      <c r="M11161" s="13" t="str">
        <f t="shared" si="927"/>
        <v/>
      </c>
      <c r="P11161" s="46">
        <f t="shared" si="929"/>
        <v>0</v>
      </c>
      <c r="Q11161" s="20">
        <f t="shared" si="930"/>
        <v>1</v>
      </c>
      <c r="R11161" s="20">
        <f t="shared" si="931"/>
        <v>0</v>
      </c>
      <c r="S11161" s="18">
        <f t="shared" si="932"/>
        <v>0</v>
      </c>
      <c r="T11161" s="17" t="s">
        <v>694</v>
      </c>
    </row>
    <row r="11162" spans="1:20" ht="13.2" hidden="1">
      <c r="J11162" s="13" t="str">
        <f t="shared" si="928"/>
        <v/>
      </c>
      <c r="M11162" s="13" t="str">
        <f t="shared" si="927"/>
        <v/>
      </c>
      <c r="N11162" s="13"/>
      <c r="O11162" s="62"/>
      <c r="P11162" s="46">
        <f t="shared" si="929"/>
        <v>0</v>
      </c>
      <c r="Q11162" s="20">
        <f t="shared" si="930"/>
        <v>1</v>
      </c>
      <c r="R11162" s="20">
        <f t="shared" si="931"/>
        <v>0</v>
      </c>
      <c r="S11162" s="18">
        <f t="shared" si="932"/>
        <v>0</v>
      </c>
      <c r="T11162" s="17" t="s">
        <v>694</v>
      </c>
    </row>
    <row r="11163" spans="1:20" ht="13.2" hidden="1">
      <c r="J11163" s="13" t="str">
        <f t="shared" si="928"/>
        <v/>
      </c>
      <c r="M11163" s="13" t="str">
        <f t="shared" si="927"/>
        <v/>
      </c>
      <c r="N11163" s="13"/>
      <c r="O11163" s="62"/>
      <c r="P11163" s="46">
        <f t="shared" si="929"/>
        <v>0</v>
      </c>
      <c r="Q11163" s="20">
        <f t="shared" si="930"/>
        <v>1</v>
      </c>
      <c r="R11163" s="20">
        <f t="shared" si="931"/>
        <v>0</v>
      </c>
      <c r="S11163" s="18">
        <f t="shared" si="932"/>
        <v>0</v>
      </c>
      <c r="T11163" s="17" t="s">
        <v>694</v>
      </c>
    </row>
    <row r="11164" spans="1:20" ht="13.2" hidden="1">
      <c r="J11164" s="13" t="str">
        <f t="shared" si="928"/>
        <v/>
      </c>
      <c r="M11164" s="13" t="str">
        <f t="shared" si="927"/>
        <v/>
      </c>
      <c r="P11164" s="46">
        <f t="shared" si="929"/>
        <v>0</v>
      </c>
      <c r="Q11164" s="20">
        <f t="shared" si="930"/>
        <v>1</v>
      </c>
      <c r="R11164" s="20">
        <f t="shared" si="931"/>
        <v>0</v>
      </c>
      <c r="S11164" s="18">
        <f t="shared" si="932"/>
        <v>0</v>
      </c>
      <c r="T11164" s="17" t="s">
        <v>694</v>
      </c>
    </row>
    <row r="11165" spans="1:20" ht="13.2" hidden="1">
      <c r="A11165" s="64"/>
      <c r="J11165" s="13" t="str">
        <f t="shared" si="928"/>
        <v/>
      </c>
      <c r="M11165" s="13" t="str">
        <f t="shared" si="927"/>
        <v/>
      </c>
      <c r="P11165" s="46">
        <f t="shared" si="929"/>
        <v>0</v>
      </c>
      <c r="Q11165" s="20">
        <f t="shared" si="930"/>
        <v>1</v>
      </c>
      <c r="R11165" s="20">
        <f t="shared" si="931"/>
        <v>0</v>
      </c>
      <c r="S11165" s="18">
        <f t="shared" si="932"/>
        <v>0</v>
      </c>
      <c r="T11165" s="17" t="s">
        <v>694</v>
      </c>
    </row>
    <row r="11166" spans="1:20" ht="13.2" hidden="1">
      <c r="J11166" s="13" t="str">
        <f t="shared" si="928"/>
        <v/>
      </c>
      <c r="M11166" s="13" t="str">
        <f t="shared" si="927"/>
        <v/>
      </c>
      <c r="P11166" s="46">
        <f t="shared" si="929"/>
        <v>0</v>
      </c>
      <c r="Q11166" s="20">
        <f t="shared" si="930"/>
        <v>1</v>
      </c>
      <c r="R11166" s="20">
        <f t="shared" si="931"/>
        <v>0</v>
      </c>
      <c r="S11166" s="18">
        <f t="shared" si="932"/>
        <v>0</v>
      </c>
      <c r="T11166" s="17" t="s">
        <v>694</v>
      </c>
    </row>
    <row r="11167" spans="1:20" ht="13.2" hidden="1">
      <c r="J11167" s="13" t="str">
        <f t="shared" si="928"/>
        <v/>
      </c>
      <c r="M11167" s="13" t="str">
        <f t="shared" si="927"/>
        <v/>
      </c>
      <c r="P11167" s="46">
        <f t="shared" si="929"/>
        <v>0</v>
      </c>
      <c r="Q11167" s="20">
        <f t="shared" si="930"/>
        <v>1</v>
      </c>
      <c r="R11167" s="20">
        <f t="shared" si="931"/>
        <v>0</v>
      </c>
      <c r="S11167" s="18">
        <f t="shared" si="932"/>
        <v>0</v>
      </c>
      <c r="T11167" s="17" t="s">
        <v>694</v>
      </c>
    </row>
    <row r="11168" spans="1:20" ht="13.2" hidden="1">
      <c r="A11168" s="64"/>
      <c r="J11168" s="13" t="str">
        <f t="shared" si="928"/>
        <v/>
      </c>
      <c r="M11168" s="13" t="str">
        <f t="shared" si="927"/>
        <v/>
      </c>
      <c r="P11168" s="46">
        <f t="shared" si="929"/>
        <v>0</v>
      </c>
      <c r="Q11168" s="20">
        <f t="shared" si="930"/>
        <v>1</v>
      </c>
      <c r="R11168" s="20">
        <f t="shared" si="931"/>
        <v>0</v>
      </c>
      <c r="S11168" s="18">
        <f t="shared" si="932"/>
        <v>0</v>
      </c>
      <c r="T11168" s="17" t="s">
        <v>694</v>
      </c>
    </row>
    <row r="11169" spans="1:21" ht="13.2" hidden="1">
      <c r="J11169" s="13" t="str">
        <f t="shared" si="928"/>
        <v/>
      </c>
      <c r="M11169" s="13" t="str">
        <f t="shared" si="927"/>
        <v/>
      </c>
      <c r="N11169" s="13"/>
      <c r="O11169" s="62"/>
      <c r="P11169" s="46">
        <f t="shared" si="929"/>
        <v>0</v>
      </c>
      <c r="Q11169" s="20">
        <f t="shared" si="930"/>
        <v>1</v>
      </c>
      <c r="R11169" s="20">
        <f t="shared" si="931"/>
        <v>0</v>
      </c>
      <c r="S11169" s="18">
        <f t="shared" si="932"/>
        <v>0</v>
      </c>
      <c r="T11169" s="17" t="s">
        <v>694</v>
      </c>
    </row>
    <row r="11170" spans="1:21" ht="13.2" hidden="1">
      <c r="J11170" s="13" t="str">
        <f t="shared" si="928"/>
        <v/>
      </c>
      <c r="M11170" s="13" t="str">
        <f t="shared" si="927"/>
        <v/>
      </c>
      <c r="N11170" s="13"/>
      <c r="O11170" s="62"/>
      <c r="P11170" s="46">
        <f t="shared" si="929"/>
        <v>0</v>
      </c>
      <c r="Q11170" s="20">
        <f t="shared" si="930"/>
        <v>1</v>
      </c>
      <c r="R11170" s="20">
        <f t="shared" si="931"/>
        <v>0</v>
      </c>
      <c r="S11170" s="18">
        <f t="shared" si="932"/>
        <v>0</v>
      </c>
      <c r="T11170" s="17" t="s">
        <v>694</v>
      </c>
    </row>
    <row r="11171" spans="1:21" ht="13.2" hidden="1">
      <c r="J11171" s="13" t="str">
        <f t="shared" si="928"/>
        <v/>
      </c>
      <c r="M11171" s="13" t="str">
        <f t="shared" si="927"/>
        <v/>
      </c>
      <c r="N11171" s="13"/>
      <c r="O11171" s="62"/>
      <c r="P11171" s="46">
        <f t="shared" si="929"/>
        <v>0</v>
      </c>
      <c r="Q11171" s="20">
        <f t="shared" si="930"/>
        <v>1</v>
      </c>
      <c r="R11171" s="20">
        <f t="shared" si="931"/>
        <v>0</v>
      </c>
      <c r="S11171" s="18">
        <f t="shared" si="932"/>
        <v>0</v>
      </c>
      <c r="T11171" s="17" t="s">
        <v>694</v>
      </c>
    </row>
    <row r="11172" spans="1:21" ht="13.2" hidden="1">
      <c r="J11172" s="13" t="str">
        <f t="shared" si="928"/>
        <v/>
      </c>
      <c r="M11172" s="13" t="str">
        <f t="shared" si="927"/>
        <v/>
      </c>
      <c r="N11172" s="13"/>
      <c r="O11172" s="62"/>
      <c r="P11172" s="46">
        <f t="shared" si="929"/>
        <v>0</v>
      </c>
      <c r="Q11172" s="20">
        <f t="shared" si="930"/>
        <v>1</v>
      </c>
      <c r="R11172" s="20">
        <f t="shared" si="931"/>
        <v>0</v>
      </c>
      <c r="S11172" s="18">
        <f t="shared" si="932"/>
        <v>0</v>
      </c>
      <c r="T11172" s="17" t="s">
        <v>694</v>
      </c>
    </row>
    <row r="11173" spans="1:21" ht="13.2" hidden="1">
      <c r="J11173" s="13" t="str">
        <f t="shared" si="928"/>
        <v/>
      </c>
      <c r="M11173" s="13" t="str">
        <f t="shared" si="927"/>
        <v/>
      </c>
      <c r="N11173" s="13"/>
      <c r="O11173" s="62"/>
      <c r="P11173" s="46">
        <f t="shared" si="929"/>
        <v>0</v>
      </c>
      <c r="Q11173" s="20">
        <f t="shared" si="930"/>
        <v>1</v>
      </c>
      <c r="R11173" s="20">
        <f t="shared" si="931"/>
        <v>0</v>
      </c>
      <c r="S11173" s="18">
        <f t="shared" si="932"/>
        <v>0</v>
      </c>
      <c r="T11173" s="17" t="s">
        <v>694</v>
      </c>
    </row>
    <row r="11174" spans="1:21" ht="13.2" hidden="1">
      <c r="J11174" s="13" t="str">
        <f t="shared" si="928"/>
        <v/>
      </c>
      <c r="M11174" s="13" t="str">
        <f t="shared" si="927"/>
        <v/>
      </c>
      <c r="N11174" s="13"/>
      <c r="O11174" s="62"/>
      <c r="P11174" s="46">
        <f t="shared" si="929"/>
        <v>0</v>
      </c>
      <c r="Q11174" s="20">
        <f t="shared" si="930"/>
        <v>1</v>
      </c>
      <c r="R11174" s="20">
        <f t="shared" si="931"/>
        <v>0</v>
      </c>
      <c r="S11174" s="18">
        <f t="shared" si="932"/>
        <v>0</v>
      </c>
      <c r="T11174" s="17" t="s">
        <v>694</v>
      </c>
    </row>
    <row r="11175" spans="1:21" ht="13.2" hidden="1">
      <c r="J11175" s="13" t="str">
        <f t="shared" si="928"/>
        <v/>
      </c>
      <c r="M11175" s="13" t="str">
        <f t="shared" si="927"/>
        <v/>
      </c>
      <c r="P11175" s="46">
        <f t="shared" si="929"/>
        <v>0</v>
      </c>
      <c r="Q11175" s="20">
        <f t="shared" si="930"/>
        <v>1</v>
      </c>
      <c r="R11175" s="20">
        <f t="shared" si="931"/>
        <v>0</v>
      </c>
      <c r="S11175" s="18">
        <f t="shared" si="932"/>
        <v>0</v>
      </c>
      <c r="T11175" s="17" t="s">
        <v>694</v>
      </c>
    </row>
    <row r="11176" spans="1:21" ht="13.2" hidden="1">
      <c r="A11176" s="40"/>
      <c r="B11176" s="47"/>
      <c r="D11176" s="40"/>
      <c r="J11176" s="13" t="str">
        <f t="shared" si="928"/>
        <v/>
      </c>
      <c r="K11176" s="40"/>
      <c r="L11176" s="52"/>
      <c r="M11176" s="13" t="str">
        <f t="shared" si="927"/>
        <v/>
      </c>
      <c r="N11176" s="39"/>
      <c r="O11176" s="56"/>
      <c r="P11176" s="46">
        <f t="shared" si="929"/>
        <v>0</v>
      </c>
      <c r="Q11176" s="20">
        <f t="shared" si="930"/>
        <v>1</v>
      </c>
      <c r="R11176" s="20">
        <f t="shared" si="931"/>
        <v>0</v>
      </c>
      <c r="S11176" s="18">
        <f t="shared" si="932"/>
        <v>0</v>
      </c>
      <c r="T11176" s="17" t="s">
        <v>694</v>
      </c>
      <c r="U11176" s="40"/>
    </row>
    <row r="11177" spans="1:21" ht="13.2" hidden="1">
      <c r="J11177" s="13" t="str">
        <f t="shared" si="928"/>
        <v/>
      </c>
      <c r="M11177" s="13" t="str">
        <f t="shared" si="927"/>
        <v/>
      </c>
      <c r="P11177" s="46">
        <f t="shared" si="929"/>
        <v>0</v>
      </c>
      <c r="Q11177" s="20">
        <f t="shared" si="930"/>
        <v>1</v>
      </c>
      <c r="R11177" s="20">
        <f t="shared" si="931"/>
        <v>0</v>
      </c>
      <c r="S11177" s="18">
        <f t="shared" si="932"/>
        <v>0</v>
      </c>
      <c r="T11177" s="17" t="s">
        <v>694</v>
      </c>
    </row>
    <row r="11178" spans="1:21" ht="13.2" hidden="1">
      <c r="J11178" s="13" t="str">
        <f t="shared" si="928"/>
        <v/>
      </c>
      <c r="M11178" s="13" t="str">
        <f t="shared" si="927"/>
        <v/>
      </c>
      <c r="P11178" s="46">
        <f t="shared" si="929"/>
        <v>0</v>
      </c>
      <c r="Q11178" s="20">
        <f t="shared" si="930"/>
        <v>1</v>
      </c>
      <c r="R11178" s="20">
        <f t="shared" si="931"/>
        <v>0</v>
      </c>
      <c r="S11178" s="18">
        <f t="shared" si="932"/>
        <v>0</v>
      </c>
      <c r="T11178" s="17" t="s">
        <v>694</v>
      </c>
    </row>
    <row r="11179" spans="1:21" ht="13.2" hidden="1">
      <c r="J11179" s="13" t="str">
        <f t="shared" si="928"/>
        <v/>
      </c>
      <c r="M11179" s="13" t="str">
        <f t="shared" si="927"/>
        <v/>
      </c>
      <c r="P11179" s="46">
        <f t="shared" si="929"/>
        <v>0</v>
      </c>
      <c r="Q11179" s="20">
        <f t="shared" si="930"/>
        <v>1</v>
      </c>
      <c r="R11179" s="20">
        <f t="shared" si="931"/>
        <v>0</v>
      </c>
      <c r="S11179" s="18">
        <f t="shared" si="932"/>
        <v>0</v>
      </c>
      <c r="T11179" s="17" t="s">
        <v>694</v>
      </c>
    </row>
    <row r="11180" spans="1:21" ht="13.2" hidden="1">
      <c r="J11180" s="13" t="str">
        <f t="shared" si="928"/>
        <v/>
      </c>
      <c r="M11180" s="13" t="str">
        <f t="shared" si="927"/>
        <v/>
      </c>
      <c r="P11180" s="46">
        <f t="shared" si="929"/>
        <v>0</v>
      </c>
      <c r="Q11180" s="20">
        <f t="shared" si="930"/>
        <v>1</v>
      </c>
      <c r="R11180" s="20">
        <f t="shared" si="931"/>
        <v>0</v>
      </c>
      <c r="S11180" s="18">
        <f t="shared" si="932"/>
        <v>0</v>
      </c>
      <c r="T11180" s="17" t="s">
        <v>694</v>
      </c>
    </row>
    <row r="11181" spans="1:21" ht="13.2" hidden="1">
      <c r="J11181" s="13" t="str">
        <f t="shared" si="928"/>
        <v/>
      </c>
      <c r="M11181" s="13" t="str">
        <f t="shared" si="927"/>
        <v/>
      </c>
      <c r="P11181" s="46">
        <f t="shared" si="929"/>
        <v>0</v>
      </c>
      <c r="Q11181" s="20">
        <f t="shared" si="930"/>
        <v>1</v>
      </c>
      <c r="R11181" s="20">
        <f t="shared" si="931"/>
        <v>0</v>
      </c>
      <c r="S11181" s="18">
        <f t="shared" si="932"/>
        <v>0</v>
      </c>
      <c r="T11181" s="17" t="s">
        <v>694</v>
      </c>
    </row>
    <row r="11182" spans="1:21" ht="13.2" hidden="1">
      <c r="A11182" s="40"/>
      <c r="B11182" s="47"/>
      <c r="D11182" s="40"/>
      <c r="J11182" s="13" t="str">
        <f t="shared" si="928"/>
        <v/>
      </c>
      <c r="K11182" s="40"/>
      <c r="L11182" s="52"/>
      <c r="M11182" s="13" t="str">
        <f t="shared" si="927"/>
        <v/>
      </c>
      <c r="N11182" s="39"/>
      <c r="O11182" s="56"/>
      <c r="P11182" s="46">
        <f t="shared" si="929"/>
        <v>0</v>
      </c>
      <c r="Q11182" s="20">
        <f t="shared" si="930"/>
        <v>1</v>
      </c>
      <c r="R11182" s="20">
        <f t="shared" si="931"/>
        <v>0</v>
      </c>
      <c r="S11182" s="18">
        <f t="shared" si="932"/>
        <v>0</v>
      </c>
      <c r="T11182" s="17" t="s">
        <v>694</v>
      </c>
      <c r="U11182" s="40"/>
    </row>
    <row r="11183" spans="1:21" ht="13.2" hidden="1">
      <c r="J11183" s="13" t="str">
        <f t="shared" si="928"/>
        <v/>
      </c>
      <c r="M11183" s="13" t="str">
        <f t="shared" si="927"/>
        <v/>
      </c>
      <c r="P11183" s="46">
        <f t="shared" si="929"/>
        <v>0</v>
      </c>
      <c r="Q11183" s="20">
        <f t="shared" si="930"/>
        <v>1</v>
      </c>
      <c r="R11183" s="20">
        <f t="shared" si="931"/>
        <v>0</v>
      </c>
      <c r="S11183" s="18">
        <f t="shared" si="932"/>
        <v>0</v>
      </c>
      <c r="T11183" s="17" t="s">
        <v>694</v>
      </c>
    </row>
    <row r="11184" spans="1:21" ht="13.2" hidden="1">
      <c r="J11184" s="13" t="str">
        <f t="shared" si="928"/>
        <v/>
      </c>
      <c r="M11184" s="13" t="str">
        <f t="shared" si="927"/>
        <v/>
      </c>
      <c r="P11184" s="46">
        <f t="shared" si="929"/>
        <v>0</v>
      </c>
      <c r="Q11184" s="20">
        <f t="shared" si="930"/>
        <v>1</v>
      </c>
      <c r="R11184" s="20">
        <f t="shared" si="931"/>
        <v>0</v>
      </c>
      <c r="S11184" s="18">
        <f t="shared" si="932"/>
        <v>0</v>
      </c>
      <c r="T11184" s="17" t="s">
        <v>694</v>
      </c>
    </row>
    <row r="11185" spans="1:20" ht="13.2" hidden="1">
      <c r="J11185" s="13" t="str">
        <f t="shared" si="928"/>
        <v/>
      </c>
      <c r="M11185" s="13" t="str">
        <f t="shared" si="927"/>
        <v/>
      </c>
      <c r="P11185" s="46">
        <f t="shared" si="929"/>
        <v>0</v>
      </c>
      <c r="Q11185" s="20">
        <f t="shared" si="930"/>
        <v>1</v>
      </c>
      <c r="R11185" s="20">
        <f t="shared" si="931"/>
        <v>0</v>
      </c>
      <c r="S11185" s="18">
        <f t="shared" si="932"/>
        <v>0</v>
      </c>
      <c r="T11185" s="17" t="s">
        <v>694</v>
      </c>
    </row>
    <row r="11186" spans="1:20" ht="13.2" hidden="1">
      <c r="J11186" s="13" t="str">
        <f t="shared" si="928"/>
        <v/>
      </c>
      <c r="M11186" s="13" t="str">
        <f t="shared" si="927"/>
        <v/>
      </c>
      <c r="P11186" s="46">
        <f t="shared" si="929"/>
        <v>0</v>
      </c>
      <c r="Q11186" s="20">
        <f t="shared" si="930"/>
        <v>1</v>
      </c>
      <c r="R11186" s="20">
        <f t="shared" si="931"/>
        <v>0</v>
      </c>
      <c r="S11186" s="18">
        <f t="shared" si="932"/>
        <v>0</v>
      </c>
      <c r="T11186" s="17" t="s">
        <v>694</v>
      </c>
    </row>
    <row r="11187" spans="1:20" ht="13.2" hidden="1">
      <c r="J11187" s="13" t="str">
        <f t="shared" si="928"/>
        <v/>
      </c>
      <c r="M11187" s="13" t="str">
        <f t="shared" si="927"/>
        <v/>
      </c>
      <c r="P11187" s="46">
        <f t="shared" si="929"/>
        <v>0</v>
      </c>
      <c r="Q11187" s="20">
        <f t="shared" si="930"/>
        <v>1</v>
      </c>
      <c r="R11187" s="20">
        <f t="shared" si="931"/>
        <v>0</v>
      </c>
      <c r="S11187" s="18">
        <f t="shared" si="932"/>
        <v>0</v>
      </c>
      <c r="T11187" s="17" t="s">
        <v>694</v>
      </c>
    </row>
    <row r="11188" spans="1:20" ht="13.2" hidden="1">
      <c r="J11188" s="13" t="str">
        <f t="shared" si="928"/>
        <v/>
      </c>
      <c r="M11188" s="13" t="str">
        <f t="shared" si="927"/>
        <v/>
      </c>
      <c r="P11188" s="46">
        <f t="shared" si="929"/>
        <v>0</v>
      </c>
      <c r="Q11188" s="20">
        <f t="shared" si="930"/>
        <v>1</v>
      </c>
      <c r="R11188" s="20">
        <f t="shared" si="931"/>
        <v>0</v>
      </c>
      <c r="S11188" s="18">
        <f t="shared" si="932"/>
        <v>0</v>
      </c>
      <c r="T11188" s="17" t="s">
        <v>694</v>
      </c>
    </row>
    <row r="11189" spans="1:20" ht="13.2" hidden="1">
      <c r="J11189" s="13" t="str">
        <f t="shared" si="928"/>
        <v/>
      </c>
      <c r="M11189" s="13" t="str">
        <f t="shared" si="927"/>
        <v/>
      </c>
      <c r="P11189" s="46">
        <f t="shared" si="929"/>
        <v>0</v>
      </c>
      <c r="Q11189" s="20">
        <f t="shared" si="930"/>
        <v>1</v>
      </c>
      <c r="R11189" s="20">
        <f t="shared" si="931"/>
        <v>0</v>
      </c>
      <c r="S11189" s="18">
        <f t="shared" si="932"/>
        <v>0</v>
      </c>
      <c r="T11189" s="17" t="s">
        <v>694</v>
      </c>
    </row>
    <row r="11190" spans="1:20" ht="13.2" hidden="1">
      <c r="A11190" s="64"/>
      <c r="J11190" s="13" t="str">
        <f t="shared" si="928"/>
        <v/>
      </c>
      <c r="M11190" s="13" t="str">
        <f t="shared" si="927"/>
        <v/>
      </c>
      <c r="P11190" s="46">
        <f t="shared" si="929"/>
        <v>0</v>
      </c>
      <c r="Q11190" s="20">
        <f t="shared" si="930"/>
        <v>1</v>
      </c>
      <c r="R11190" s="20">
        <f t="shared" si="931"/>
        <v>0</v>
      </c>
      <c r="S11190" s="18">
        <f t="shared" si="932"/>
        <v>0</v>
      </c>
      <c r="T11190" s="17" t="s">
        <v>694</v>
      </c>
    </row>
    <row r="11191" spans="1:20" ht="13.2" hidden="1">
      <c r="J11191" s="13" t="str">
        <f t="shared" si="928"/>
        <v/>
      </c>
      <c r="M11191" s="13" t="str">
        <f t="shared" si="927"/>
        <v/>
      </c>
      <c r="P11191" s="46">
        <f t="shared" si="929"/>
        <v>0</v>
      </c>
      <c r="Q11191" s="20">
        <f t="shared" si="930"/>
        <v>1</v>
      </c>
      <c r="R11191" s="20">
        <f t="shared" si="931"/>
        <v>0</v>
      </c>
      <c r="S11191" s="18">
        <f t="shared" si="932"/>
        <v>0</v>
      </c>
      <c r="T11191" s="17" t="s">
        <v>694</v>
      </c>
    </row>
    <row r="11192" spans="1:20" ht="13.2" hidden="1">
      <c r="A11192" s="64"/>
      <c r="J11192" s="13" t="str">
        <f t="shared" si="928"/>
        <v/>
      </c>
      <c r="M11192" s="13" t="str">
        <f t="shared" si="927"/>
        <v/>
      </c>
      <c r="P11192" s="46">
        <f t="shared" si="929"/>
        <v>0</v>
      </c>
      <c r="Q11192" s="20">
        <f t="shared" si="930"/>
        <v>1</v>
      </c>
      <c r="R11192" s="20">
        <f t="shared" si="931"/>
        <v>0</v>
      </c>
      <c r="S11192" s="18">
        <f t="shared" si="932"/>
        <v>0</v>
      </c>
      <c r="T11192" s="17" t="s">
        <v>694</v>
      </c>
    </row>
    <row r="11193" spans="1:20" ht="13.2" hidden="1">
      <c r="J11193" s="13" t="str">
        <f t="shared" si="928"/>
        <v/>
      </c>
      <c r="M11193" s="13" t="str">
        <f t="shared" ref="M11193:M11256" si="933">+LEFT(U11193,4)</f>
        <v/>
      </c>
      <c r="P11193" s="46">
        <f t="shared" si="929"/>
        <v>0</v>
      </c>
      <c r="Q11193" s="20">
        <f t="shared" si="930"/>
        <v>1</v>
      </c>
      <c r="R11193" s="20">
        <f t="shared" si="931"/>
        <v>0</v>
      </c>
      <c r="S11193" s="18">
        <f t="shared" si="932"/>
        <v>0</v>
      </c>
      <c r="T11193" s="17" t="s">
        <v>694</v>
      </c>
    </row>
    <row r="11194" spans="1:20" ht="13.2" hidden="1">
      <c r="J11194" s="13" t="str">
        <f t="shared" si="928"/>
        <v/>
      </c>
      <c r="M11194" s="13" t="str">
        <f t="shared" si="933"/>
        <v/>
      </c>
      <c r="P11194" s="46">
        <f t="shared" si="929"/>
        <v>0</v>
      </c>
      <c r="Q11194" s="20">
        <f t="shared" si="930"/>
        <v>1</v>
      </c>
      <c r="R11194" s="20">
        <f t="shared" si="931"/>
        <v>0</v>
      </c>
      <c r="S11194" s="18">
        <f t="shared" si="932"/>
        <v>0</v>
      </c>
      <c r="T11194" s="17" t="s">
        <v>694</v>
      </c>
    </row>
    <row r="11195" spans="1:20" ht="13.2" hidden="1">
      <c r="A11195" s="64"/>
      <c r="J11195" s="13" t="str">
        <f t="shared" si="928"/>
        <v/>
      </c>
      <c r="M11195" s="13" t="str">
        <f t="shared" si="933"/>
        <v/>
      </c>
      <c r="P11195" s="46">
        <f t="shared" si="929"/>
        <v>0</v>
      </c>
      <c r="Q11195" s="20">
        <f t="shared" si="930"/>
        <v>1</v>
      </c>
      <c r="R11195" s="20">
        <f t="shared" si="931"/>
        <v>0</v>
      </c>
      <c r="S11195" s="18">
        <f t="shared" si="932"/>
        <v>0</v>
      </c>
      <c r="T11195" s="17" t="s">
        <v>694</v>
      </c>
    </row>
    <row r="11196" spans="1:20" ht="13.2" hidden="1">
      <c r="J11196" s="13" t="str">
        <f t="shared" si="928"/>
        <v/>
      </c>
      <c r="M11196" s="13" t="str">
        <f t="shared" si="933"/>
        <v/>
      </c>
      <c r="P11196" s="46">
        <f t="shared" si="929"/>
        <v>0</v>
      </c>
      <c r="Q11196" s="20">
        <f t="shared" si="930"/>
        <v>1</v>
      </c>
      <c r="R11196" s="20">
        <f t="shared" si="931"/>
        <v>0</v>
      </c>
      <c r="S11196" s="18">
        <f t="shared" si="932"/>
        <v>0</v>
      </c>
      <c r="T11196" s="17" t="s">
        <v>694</v>
      </c>
    </row>
    <row r="11197" spans="1:20" ht="13.2" hidden="1">
      <c r="A11197" s="64"/>
      <c r="J11197" s="13" t="str">
        <f t="shared" si="928"/>
        <v/>
      </c>
      <c r="M11197" s="13" t="str">
        <f t="shared" si="933"/>
        <v/>
      </c>
      <c r="P11197" s="46">
        <f t="shared" si="929"/>
        <v>0</v>
      </c>
      <c r="Q11197" s="20">
        <f t="shared" si="930"/>
        <v>1</v>
      </c>
      <c r="R11197" s="20">
        <f t="shared" si="931"/>
        <v>0</v>
      </c>
      <c r="S11197" s="18">
        <f t="shared" si="932"/>
        <v>0</v>
      </c>
      <c r="T11197" s="17" t="s">
        <v>694</v>
      </c>
    </row>
    <row r="11198" spans="1:20" ht="13.2" hidden="1">
      <c r="J11198" s="13" t="str">
        <f t="shared" si="928"/>
        <v/>
      </c>
      <c r="M11198" s="13" t="str">
        <f t="shared" si="933"/>
        <v/>
      </c>
      <c r="P11198" s="46">
        <f t="shared" si="929"/>
        <v>0</v>
      </c>
      <c r="Q11198" s="20">
        <f t="shared" si="930"/>
        <v>1</v>
      </c>
      <c r="R11198" s="20">
        <f t="shared" si="931"/>
        <v>0</v>
      </c>
      <c r="S11198" s="18">
        <f t="shared" si="932"/>
        <v>0</v>
      </c>
      <c r="T11198" s="17" t="s">
        <v>694</v>
      </c>
    </row>
    <row r="11199" spans="1:20" ht="13.2" hidden="1">
      <c r="J11199" s="13" t="str">
        <f t="shared" si="928"/>
        <v/>
      </c>
      <c r="M11199" s="13" t="str">
        <f t="shared" si="933"/>
        <v/>
      </c>
      <c r="P11199" s="46">
        <f t="shared" si="929"/>
        <v>0</v>
      </c>
      <c r="Q11199" s="20">
        <f t="shared" si="930"/>
        <v>1</v>
      </c>
      <c r="R11199" s="20">
        <f t="shared" si="931"/>
        <v>0</v>
      </c>
      <c r="S11199" s="18">
        <f t="shared" si="932"/>
        <v>0</v>
      </c>
      <c r="T11199" s="17" t="s">
        <v>694</v>
      </c>
    </row>
    <row r="11200" spans="1:20" ht="13.2" hidden="1">
      <c r="J11200" s="13" t="str">
        <f t="shared" si="928"/>
        <v/>
      </c>
      <c r="M11200" s="13" t="str">
        <f t="shared" si="933"/>
        <v/>
      </c>
      <c r="P11200" s="46">
        <f t="shared" si="929"/>
        <v>0</v>
      </c>
      <c r="Q11200" s="20">
        <f t="shared" si="930"/>
        <v>1</v>
      </c>
      <c r="R11200" s="20">
        <f t="shared" si="931"/>
        <v>0</v>
      </c>
      <c r="S11200" s="18">
        <f t="shared" si="932"/>
        <v>0</v>
      </c>
      <c r="T11200" s="17" t="s">
        <v>694</v>
      </c>
    </row>
    <row r="11201" spans="1:20" ht="13.2" hidden="1">
      <c r="J11201" s="13" t="str">
        <f t="shared" si="928"/>
        <v/>
      </c>
      <c r="M11201" s="13" t="str">
        <f t="shared" si="933"/>
        <v/>
      </c>
      <c r="P11201" s="46">
        <f t="shared" si="929"/>
        <v>0</v>
      </c>
      <c r="Q11201" s="20">
        <f t="shared" si="930"/>
        <v>1</v>
      </c>
      <c r="R11201" s="20">
        <f t="shared" si="931"/>
        <v>0</v>
      </c>
      <c r="S11201" s="18">
        <f t="shared" si="932"/>
        <v>0</v>
      </c>
      <c r="T11201" s="17" t="s">
        <v>694</v>
      </c>
    </row>
    <row r="11202" spans="1:20" ht="13.2" hidden="1">
      <c r="J11202" s="13" t="str">
        <f t="shared" ref="J11202:J11265" si="934">+LEFT(U11202,4)</f>
        <v/>
      </c>
      <c r="M11202" s="13" t="str">
        <f t="shared" si="933"/>
        <v/>
      </c>
      <c r="N11202" s="13"/>
      <c r="O11202" s="62"/>
      <c r="P11202" s="46">
        <f t="shared" ref="P11202:P11265" si="935">ROUND(O11202*L11202,2)</f>
        <v>0</v>
      </c>
      <c r="Q11202" s="20">
        <f t="shared" ref="Q11202:Q11265" si="936">IF(N11202="HKD",7.8,IF(N11202="CNY",6.4,1))</f>
        <v>1</v>
      </c>
      <c r="R11202" s="20">
        <f t="shared" ref="R11202:R11265" si="937">+O11202/Q11202</f>
        <v>0</v>
      </c>
      <c r="S11202" s="18">
        <f t="shared" ref="S11202:S11265" si="938">+R11202*L11202</f>
        <v>0</v>
      </c>
      <c r="T11202" s="17" t="s">
        <v>694</v>
      </c>
    </row>
    <row r="11203" spans="1:20" ht="13.2" hidden="1">
      <c r="J11203" s="13" t="str">
        <f t="shared" si="934"/>
        <v/>
      </c>
      <c r="M11203" s="13" t="str">
        <f t="shared" si="933"/>
        <v/>
      </c>
      <c r="P11203" s="46">
        <f t="shared" si="935"/>
        <v>0</v>
      </c>
      <c r="Q11203" s="20">
        <f t="shared" si="936"/>
        <v>1</v>
      </c>
      <c r="R11203" s="20">
        <f t="shared" si="937"/>
        <v>0</v>
      </c>
      <c r="S11203" s="18">
        <f t="shared" si="938"/>
        <v>0</v>
      </c>
      <c r="T11203" s="17" t="s">
        <v>694</v>
      </c>
    </row>
    <row r="11204" spans="1:20" ht="13.2" hidden="1">
      <c r="J11204" s="13" t="str">
        <f t="shared" si="934"/>
        <v/>
      </c>
      <c r="M11204" s="13" t="str">
        <f t="shared" si="933"/>
        <v/>
      </c>
      <c r="P11204" s="46">
        <f t="shared" si="935"/>
        <v>0</v>
      </c>
      <c r="Q11204" s="20">
        <f t="shared" si="936"/>
        <v>1</v>
      </c>
      <c r="R11204" s="20">
        <f t="shared" si="937"/>
        <v>0</v>
      </c>
      <c r="S11204" s="18">
        <f t="shared" si="938"/>
        <v>0</v>
      </c>
      <c r="T11204" s="17" t="s">
        <v>694</v>
      </c>
    </row>
    <row r="11205" spans="1:20" ht="13.2" hidden="1">
      <c r="J11205" s="13" t="str">
        <f t="shared" si="934"/>
        <v/>
      </c>
      <c r="M11205" s="13" t="str">
        <f t="shared" si="933"/>
        <v/>
      </c>
      <c r="P11205" s="46">
        <f t="shared" si="935"/>
        <v>0</v>
      </c>
      <c r="Q11205" s="20">
        <f t="shared" si="936"/>
        <v>1</v>
      </c>
      <c r="R11205" s="20">
        <f t="shared" si="937"/>
        <v>0</v>
      </c>
      <c r="S11205" s="18">
        <f t="shared" si="938"/>
        <v>0</v>
      </c>
      <c r="T11205" s="17" t="s">
        <v>694</v>
      </c>
    </row>
    <row r="11206" spans="1:20" ht="13.2" hidden="1">
      <c r="J11206" s="13" t="str">
        <f t="shared" si="934"/>
        <v/>
      </c>
      <c r="M11206" s="13" t="str">
        <f t="shared" si="933"/>
        <v/>
      </c>
      <c r="P11206" s="46">
        <f t="shared" si="935"/>
        <v>0</v>
      </c>
      <c r="Q11206" s="20">
        <f t="shared" si="936"/>
        <v>1</v>
      </c>
      <c r="R11206" s="20">
        <f t="shared" si="937"/>
        <v>0</v>
      </c>
      <c r="S11206" s="18">
        <f t="shared" si="938"/>
        <v>0</v>
      </c>
      <c r="T11206" s="17" t="s">
        <v>694</v>
      </c>
    </row>
    <row r="11207" spans="1:20" ht="13.2" hidden="1">
      <c r="A11207" s="64"/>
      <c r="J11207" s="13" t="str">
        <f t="shared" si="934"/>
        <v/>
      </c>
      <c r="M11207" s="13" t="str">
        <f t="shared" si="933"/>
        <v/>
      </c>
      <c r="P11207" s="46">
        <f t="shared" si="935"/>
        <v>0</v>
      </c>
      <c r="Q11207" s="20">
        <f t="shared" si="936"/>
        <v>1</v>
      </c>
      <c r="R11207" s="20">
        <f t="shared" si="937"/>
        <v>0</v>
      </c>
      <c r="S11207" s="18">
        <f t="shared" si="938"/>
        <v>0</v>
      </c>
      <c r="T11207" s="17" t="s">
        <v>694</v>
      </c>
    </row>
    <row r="11208" spans="1:20" ht="13.2" hidden="1">
      <c r="A11208" s="64"/>
      <c r="J11208" s="13" t="str">
        <f t="shared" si="934"/>
        <v/>
      </c>
      <c r="M11208" s="13" t="str">
        <f t="shared" si="933"/>
        <v/>
      </c>
      <c r="P11208" s="46">
        <f t="shared" si="935"/>
        <v>0</v>
      </c>
      <c r="Q11208" s="20">
        <f t="shared" si="936"/>
        <v>1</v>
      </c>
      <c r="R11208" s="20">
        <f t="shared" si="937"/>
        <v>0</v>
      </c>
      <c r="S11208" s="18">
        <f t="shared" si="938"/>
        <v>0</v>
      </c>
      <c r="T11208" s="17" t="s">
        <v>694</v>
      </c>
    </row>
    <row r="11209" spans="1:20" ht="13.2" hidden="1">
      <c r="A11209" s="64"/>
      <c r="J11209" s="13" t="str">
        <f t="shared" si="934"/>
        <v/>
      </c>
      <c r="M11209" s="13" t="str">
        <f t="shared" si="933"/>
        <v/>
      </c>
      <c r="P11209" s="46">
        <f t="shared" si="935"/>
        <v>0</v>
      </c>
      <c r="Q11209" s="20">
        <f t="shared" si="936"/>
        <v>1</v>
      </c>
      <c r="R11209" s="20">
        <f t="shared" si="937"/>
        <v>0</v>
      </c>
      <c r="S11209" s="18">
        <f t="shared" si="938"/>
        <v>0</v>
      </c>
      <c r="T11209" s="17" t="s">
        <v>694</v>
      </c>
    </row>
    <row r="11210" spans="1:20" ht="13.2" hidden="1">
      <c r="A11210" s="64"/>
      <c r="J11210" s="13" t="str">
        <f t="shared" si="934"/>
        <v/>
      </c>
      <c r="M11210" s="13" t="str">
        <f t="shared" si="933"/>
        <v/>
      </c>
      <c r="P11210" s="46">
        <f t="shared" si="935"/>
        <v>0</v>
      </c>
      <c r="Q11210" s="20">
        <f t="shared" si="936"/>
        <v>1</v>
      </c>
      <c r="R11210" s="20">
        <f t="shared" si="937"/>
        <v>0</v>
      </c>
      <c r="S11210" s="18">
        <f t="shared" si="938"/>
        <v>0</v>
      </c>
      <c r="T11210" s="17" t="s">
        <v>694</v>
      </c>
    </row>
    <row r="11211" spans="1:20" ht="13.2" hidden="1">
      <c r="J11211" s="13" t="str">
        <f t="shared" si="934"/>
        <v/>
      </c>
      <c r="M11211" s="13" t="str">
        <f t="shared" si="933"/>
        <v/>
      </c>
      <c r="P11211" s="46">
        <f t="shared" si="935"/>
        <v>0</v>
      </c>
      <c r="Q11211" s="20">
        <f t="shared" si="936"/>
        <v>1</v>
      </c>
      <c r="R11211" s="20">
        <f t="shared" si="937"/>
        <v>0</v>
      </c>
      <c r="S11211" s="18">
        <f t="shared" si="938"/>
        <v>0</v>
      </c>
      <c r="T11211" s="17" t="s">
        <v>694</v>
      </c>
    </row>
    <row r="11212" spans="1:20" ht="13.2" hidden="1">
      <c r="J11212" s="13" t="str">
        <f t="shared" si="934"/>
        <v/>
      </c>
      <c r="M11212" s="13" t="str">
        <f t="shared" si="933"/>
        <v/>
      </c>
      <c r="P11212" s="46">
        <f t="shared" si="935"/>
        <v>0</v>
      </c>
      <c r="Q11212" s="20">
        <f t="shared" si="936"/>
        <v>1</v>
      </c>
      <c r="R11212" s="20">
        <f t="shared" si="937"/>
        <v>0</v>
      </c>
      <c r="S11212" s="18">
        <f t="shared" si="938"/>
        <v>0</v>
      </c>
      <c r="T11212" s="17" t="s">
        <v>694</v>
      </c>
    </row>
    <row r="11213" spans="1:20" ht="13.2" hidden="1">
      <c r="J11213" s="13" t="str">
        <f t="shared" si="934"/>
        <v/>
      </c>
      <c r="M11213" s="13" t="str">
        <f t="shared" si="933"/>
        <v/>
      </c>
      <c r="P11213" s="46">
        <f t="shared" si="935"/>
        <v>0</v>
      </c>
      <c r="Q11213" s="20">
        <f t="shared" si="936"/>
        <v>1</v>
      </c>
      <c r="R11213" s="20">
        <f t="shared" si="937"/>
        <v>0</v>
      </c>
      <c r="S11213" s="18">
        <f t="shared" si="938"/>
        <v>0</v>
      </c>
      <c r="T11213" s="17" t="s">
        <v>694</v>
      </c>
    </row>
    <row r="11214" spans="1:20" ht="13.2" hidden="1">
      <c r="J11214" s="13" t="str">
        <f t="shared" si="934"/>
        <v/>
      </c>
      <c r="M11214" s="13" t="str">
        <f t="shared" si="933"/>
        <v/>
      </c>
      <c r="P11214" s="46">
        <f t="shared" si="935"/>
        <v>0</v>
      </c>
      <c r="Q11214" s="20">
        <f t="shared" si="936"/>
        <v>1</v>
      </c>
      <c r="R11214" s="20">
        <f t="shared" si="937"/>
        <v>0</v>
      </c>
      <c r="S11214" s="18">
        <f t="shared" si="938"/>
        <v>0</v>
      </c>
      <c r="T11214" s="17" t="s">
        <v>694</v>
      </c>
    </row>
    <row r="11215" spans="1:20" ht="13.2" hidden="1">
      <c r="J11215" s="13" t="str">
        <f t="shared" si="934"/>
        <v/>
      </c>
      <c r="M11215" s="13" t="str">
        <f t="shared" si="933"/>
        <v/>
      </c>
      <c r="P11215" s="46">
        <f t="shared" si="935"/>
        <v>0</v>
      </c>
      <c r="Q11215" s="20">
        <f t="shared" si="936"/>
        <v>1</v>
      </c>
      <c r="R11215" s="20">
        <f t="shared" si="937"/>
        <v>0</v>
      </c>
      <c r="S11215" s="18">
        <f t="shared" si="938"/>
        <v>0</v>
      </c>
      <c r="T11215" s="17" t="s">
        <v>694</v>
      </c>
    </row>
    <row r="11216" spans="1:20" ht="13.2" hidden="1">
      <c r="J11216" s="13" t="str">
        <f t="shared" si="934"/>
        <v/>
      </c>
      <c r="M11216" s="13" t="str">
        <f t="shared" si="933"/>
        <v/>
      </c>
      <c r="P11216" s="46">
        <f t="shared" si="935"/>
        <v>0</v>
      </c>
      <c r="Q11216" s="20">
        <f t="shared" si="936"/>
        <v>1</v>
      </c>
      <c r="R11216" s="20">
        <f t="shared" si="937"/>
        <v>0</v>
      </c>
      <c r="S11216" s="18">
        <f t="shared" si="938"/>
        <v>0</v>
      </c>
      <c r="T11216" s="17" t="s">
        <v>694</v>
      </c>
    </row>
    <row r="11217" spans="1:20" ht="13.2" hidden="1">
      <c r="J11217" s="13" t="str">
        <f t="shared" si="934"/>
        <v/>
      </c>
      <c r="M11217" s="13" t="str">
        <f t="shared" si="933"/>
        <v/>
      </c>
      <c r="P11217" s="46">
        <f t="shared" si="935"/>
        <v>0</v>
      </c>
      <c r="Q11217" s="20">
        <f t="shared" si="936"/>
        <v>1</v>
      </c>
      <c r="R11217" s="20">
        <f t="shared" si="937"/>
        <v>0</v>
      </c>
      <c r="S11217" s="18">
        <f t="shared" si="938"/>
        <v>0</v>
      </c>
      <c r="T11217" s="17" t="s">
        <v>694</v>
      </c>
    </row>
    <row r="11218" spans="1:20" ht="13.2" hidden="1">
      <c r="J11218" s="13" t="str">
        <f t="shared" si="934"/>
        <v/>
      </c>
      <c r="M11218" s="13" t="str">
        <f t="shared" si="933"/>
        <v/>
      </c>
      <c r="P11218" s="46">
        <f t="shared" si="935"/>
        <v>0</v>
      </c>
      <c r="Q11218" s="20">
        <f t="shared" si="936"/>
        <v>1</v>
      </c>
      <c r="R11218" s="20">
        <f t="shared" si="937"/>
        <v>0</v>
      </c>
      <c r="S11218" s="18">
        <f t="shared" si="938"/>
        <v>0</v>
      </c>
      <c r="T11218" s="17" t="s">
        <v>694</v>
      </c>
    </row>
    <row r="11219" spans="1:20" ht="13.2" hidden="1">
      <c r="J11219" s="13" t="str">
        <f t="shared" si="934"/>
        <v/>
      </c>
      <c r="M11219" s="13" t="str">
        <f t="shared" si="933"/>
        <v/>
      </c>
      <c r="P11219" s="46">
        <f t="shared" si="935"/>
        <v>0</v>
      </c>
      <c r="Q11219" s="20">
        <f t="shared" si="936"/>
        <v>1</v>
      </c>
      <c r="R11219" s="20">
        <f t="shared" si="937"/>
        <v>0</v>
      </c>
      <c r="S11219" s="18">
        <f t="shared" si="938"/>
        <v>0</v>
      </c>
      <c r="T11219" s="17" t="s">
        <v>694</v>
      </c>
    </row>
    <row r="11220" spans="1:20" ht="13.2" hidden="1">
      <c r="J11220" s="13" t="str">
        <f t="shared" si="934"/>
        <v/>
      </c>
      <c r="M11220" s="13" t="str">
        <f t="shared" si="933"/>
        <v/>
      </c>
      <c r="P11220" s="46">
        <f t="shared" si="935"/>
        <v>0</v>
      </c>
      <c r="Q11220" s="20">
        <f t="shared" si="936"/>
        <v>1</v>
      </c>
      <c r="R11220" s="20">
        <f t="shared" si="937"/>
        <v>0</v>
      </c>
      <c r="S11220" s="18">
        <f t="shared" si="938"/>
        <v>0</v>
      </c>
      <c r="T11220" s="17" t="s">
        <v>694</v>
      </c>
    </row>
    <row r="11221" spans="1:20" ht="13.2" hidden="1">
      <c r="J11221" s="13" t="str">
        <f t="shared" si="934"/>
        <v/>
      </c>
      <c r="M11221" s="13" t="str">
        <f t="shared" si="933"/>
        <v/>
      </c>
      <c r="P11221" s="46">
        <f t="shared" si="935"/>
        <v>0</v>
      </c>
      <c r="Q11221" s="20">
        <f t="shared" si="936"/>
        <v>1</v>
      </c>
      <c r="R11221" s="20">
        <f t="shared" si="937"/>
        <v>0</v>
      </c>
      <c r="S11221" s="18">
        <f t="shared" si="938"/>
        <v>0</v>
      </c>
      <c r="T11221" s="17" t="s">
        <v>694</v>
      </c>
    </row>
    <row r="11222" spans="1:20" ht="13.2" hidden="1">
      <c r="J11222" s="13" t="str">
        <f t="shared" si="934"/>
        <v/>
      </c>
      <c r="M11222" s="13" t="str">
        <f t="shared" si="933"/>
        <v/>
      </c>
      <c r="P11222" s="46">
        <f t="shared" si="935"/>
        <v>0</v>
      </c>
      <c r="Q11222" s="20">
        <f t="shared" si="936"/>
        <v>1</v>
      </c>
      <c r="R11222" s="20">
        <f t="shared" si="937"/>
        <v>0</v>
      </c>
      <c r="S11222" s="18">
        <f t="shared" si="938"/>
        <v>0</v>
      </c>
      <c r="T11222" s="17" t="s">
        <v>694</v>
      </c>
    </row>
    <row r="11223" spans="1:20" ht="13.2" hidden="1">
      <c r="J11223" s="13" t="str">
        <f t="shared" si="934"/>
        <v/>
      </c>
      <c r="M11223" s="13" t="str">
        <f t="shared" si="933"/>
        <v/>
      </c>
      <c r="P11223" s="46">
        <f t="shared" si="935"/>
        <v>0</v>
      </c>
      <c r="Q11223" s="20">
        <f t="shared" si="936"/>
        <v>1</v>
      </c>
      <c r="R11223" s="20">
        <f t="shared" si="937"/>
        <v>0</v>
      </c>
      <c r="S11223" s="18">
        <f t="shared" si="938"/>
        <v>0</v>
      </c>
      <c r="T11223" s="17" t="s">
        <v>694</v>
      </c>
    </row>
    <row r="11224" spans="1:20" ht="13.2" hidden="1">
      <c r="J11224" s="13" t="str">
        <f t="shared" si="934"/>
        <v/>
      </c>
      <c r="M11224" s="13" t="str">
        <f t="shared" si="933"/>
        <v/>
      </c>
      <c r="P11224" s="46">
        <f t="shared" si="935"/>
        <v>0</v>
      </c>
      <c r="Q11224" s="20">
        <f t="shared" si="936"/>
        <v>1</v>
      </c>
      <c r="R11224" s="20">
        <f t="shared" si="937"/>
        <v>0</v>
      </c>
      <c r="S11224" s="18">
        <f t="shared" si="938"/>
        <v>0</v>
      </c>
      <c r="T11224" s="17" t="s">
        <v>694</v>
      </c>
    </row>
    <row r="11225" spans="1:20" ht="13.2" hidden="1">
      <c r="J11225" s="13" t="str">
        <f t="shared" si="934"/>
        <v/>
      </c>
      <c r="M11225" s="13" t="str">
        <f t="shared" si="933"/>
        <v/>
      </c>
      <c r="P11225" s="46">
        <f t="shared" si="935"/>
        <v>0</v>
      </c>
      <c r="Q11225" s="20">
        <f t="shared" si="936"/>
        <v>1</v>
      </c>
      <c r="R11225" s="20">
        <f t="shared" si="937"/>
        <v>0</v>
      </c>
      <c r="S11225" s="18">
        <f t="shared" si="938"/>
        <v>0</v>
      </c>
      <c r="T11225" s="17" t="s">
        <v>694</v>
      </c>
    </row>
    <row r="11226" spans="1:20" ht="13.2" hidden="1">
      <c r="J11226" s="13" t="str">
        <f t="shared" si="934"/>
        <v/>
      </c>
      <c r="M11226" s="13" t="str">
        <f t="shared" si="933"/>
        <v/>
      </c>
      <c r="P11226" s="46">
        <f t="shared" si="935"/>
        <v>0</v>
      </c>
      <c r="Q11226" s="20">
        <f t="shared" si="936"/>
        <v>1</v>
      </c>
      <c r="R11226" s="20">
        <f t="shared" si="937"/>
        <v>0</v>
      </c>
      <c r="S11226" s="18">
        <f t="shared" si="938"/>
        <v>0</v>
      </c>
      <c r="T11226" s="17" t="s">
        <v>694</v>
      </c>
    </row>
    <row r="11227" spans="1:20" ht="13.2" hidden="1">
      <c r="J11227" s="13" t="str">
        <f t="shared" si="934"/>
        <v/>
      </c>
      <c r="M11227" s="13" t="str">
        <f t="shared" si="933"/>
        <v/>
      </c>
      <c r="O11227" s="56"/>
      <c r="P11227" s="46">
        <f t="shared" si="935"/>
        <v>0</v>
      </c>
      <c r="Q11227" s="20">
        <f t="shared" si="936"/>
        <v>1</v>
      </c>
      <c r="R11227" s="20">
        <f t="shared" si="937"/>
        <v>0</v>
      </c>
      <c r="S11227" s="18">
        <f t="shared" si="938"/>
        <v>0</v>
      </c>
      <c r="T11227" s="17" t="s">
        <v>694</v>
      </c>
    </row>
    <row r="11228" spans="1:20" ht="13.2" hidden="1">
      <c r="J11228" s="13" t="str">
        <f t="shared" si="934"/>
        <v/>
      </c>
      <c r="M11228" s="13" t="str">
        <f t="shared" si="933"/>
        <v/>
      </c>
      <c r="N11228" s="13"/>
      <c r="O11228" s="62"/>
      <c r="P11228" s="46">
        <f t="shared" si="935"/>
        <v>0</v>
      </c>
      <c r="Q11228" s="20">
        <f t="shared" si="936"/>
        <v>1</v>
      </c>
      <c r="R11228" s="20">
        <f t="shared" si="937"/>
        <v>0</v>
      </c>
      <c r="S11228" s="18">
        <f t="shared" si="938"/>
        <v>0</v>
      </c>
      <c r="T11228" s="17" t="s">
        <v>694</v>
      </c>
    </row>
    <row r="11229" spans="1:20" ht="13.2" hidden="1">
      <c r="A11229" s="64"/>
      <c r="J11229" s="13" t="str">
        <f t="shared" si="934"/>
        <v/>
      </c>
      <c r="M11229" s="13" t="str">
        <f t="shared" si="933"/>
        <v/>
      </c>
      <c r="P11229" s="46">
        <f t="shared" si="935"/>
        <v>0</v>
      </c>
      <c r="Q11229" s="20">
        <f t="shared" si="936"/>
        <v>1</v>
      </c>
      <c r="R11229" s="20">
        <f t="shared" si="937"/>
        <v>0</v>
      </c>
      <c r="S11229" s="18">
        <f t="shared" si="938"/>
        <v>0</v>
      </c>
      <c r="T11229" s="17" t="s">
        <v>694</v>
      </c>
    </row>
    <row r="11230" spans="1:20" ht="13.2" hidden="1">
      <c r="J11230" s="13" t="str">
        <f t="shared" si="934"/>
        <v/>
      </c>
      <c r="M11230" s="13" t="str">
        <f t="shared" si="933"/>
        <v/>
      </c>
      <c r="P11230" s="46">
        <f t="shared" si="935"/>
        <v>0</v>
      </c>
      <c r="Q11230" s="20">
        <f t="shared" si="936"/>
        <v>1</v>
      </c>
      <c r="R11230" s="20">
        <f t="shared" si="937"/>
        <v>0</v>
      </c>
      <c r="S11230" s="18">
        <f t="shared" si="938"/>
        <v>0</v>
      </c>
      <c r="T11230" s="17" t="s">
        <v>694</v>
      </c>
    </row>
    <row r="11231" spans="1:20" ht="13.2" hidden="1">
      <c r="J11231" s="13" t="str">
        <f t="shared" si="934"/>
        <v/>
      </c>
      <c r="M11231" s="13" t="str">
        <f t="shared" si="933"/>
        <v/>
      </c>
      <c r="P11231" s="46">
        <f t="shared" si="935"/>
        <v>0</v>
      </c>
      <c r="Q11231" s="20">
        <f t="shared" si="936"/>
        <v>1</v>
      </c>
      <c r="R11231" s="20">
        <f t="shared" si="937"/>
        <v>0</v>
      </c>
      <c r="S11231" s="18">
        <f t="shared" si="938"/>
        <v>0</v>
      </c>
      <c r="T11231" s="17" t="s">
        <v>694</v>
      </c>
    </row>
    <row r="11232" spans="1:20" ht="13.2" hidden="1">
      <c r="J11232" s="13" t="str">
        <f t="shared" si="934"/>
        <v/>
      </c>
      <c r="M11232" s="13" t="str">
        <f t="shared" si="933"/>
        <v/>
      </c>
      <c r="P11232" s="46">
        <f t="shared" si="935"/>
        <v>0</v>
      </c>
      <c r="Q11232" s="20">
        <f t="shared" si="936"/>
        <v>1</v>
      </c>
      <c r="R11232" s="20">
        <f t="shared" si="937"/>
        <v>0</v>
      </c>
      <c r="S11232" s="18">
        <f t="shared" si="938"/>
        <v>0</v>
      </c>
      <c r="T11232" s="17" t="s">
        <v>694</v>
      </c>
    </row>
    <row r="11233" spans="1:21" ht="13.2" hidden="1">
      <c r="J11233" s="13" t="str">
        <f t="shared" si="934"/>
        <v/>
      </c>
      <c r="M11233" s="13" t="str">
        <f t="shared" si="933"/>
        <v/>
      </c>
      <c r="N11233" s="13"/>
      <c r="O11233" s="62"/>
      <c r="P11233" s="46">
        <f t="shared" si="935"/>
        <v>0</v>
      </c>
      <c r="Q11233" s="20">
        <f t="shared" si="936"/>
        <v>1</v>
      </c>
      <c r="R11233" s="20">
        <f t="shared" si="937"/>
        <v>0</v>
      </c>
      <c r="S11233" s="18">
        <f t="shared" si="938"/>
        <v>0</v>
      </c>
      <c r="T11233" s="17" t="s">
        <v>694</v>
      </c>
    </row>
    <row r="11234" spans="1:21" ht="13.2" hidden="1">
      <c r="A11234" s="40"/>
      <c r="B11234" s="47"/>
      <c r="D11234" s="40"/>
      <c r="J11234" s="13" t="str">
        <f t="shared" si="934"/>
        <v/>
      </c>
      <c r="K11234" s="40"/>
      <c r="L11234" s="52"/>
      <c r="M11234" s="13" t="str">
        <f t="shared" si="933"/>
        <v/>
      </c>
      <c r="N11234" s="39"/>
      <c r="O11234" s="56"/>
      <c r="P11234" s="46">
        <f t="shared" si="935"/>
        <v>0</v>
      </c>
      <c r="Q11234" s="20">
        <f t="shared" si="936"/>
        <v>1</v>
      </c>
      <c r="R11234" s="20">
        <f t="shared" si="937"/>
        <v>0</v>
      </c>
      <c r="S11234" s="18">
        <f t="shared" si="938"/>
        <v>0</v>
      </c>
      <c r="T11234" s="17" t="s">
        <v>694</v>
      </c>
      <c r="U11234" s="40"/>
    </row>
    <row r="11235" spans="1:21" ht="13.2" hidden="1">
      <c r="A11235" s="40"/>
      <c r="B11235" s="47"/>
      <c r="D11235" s="40"/>
      <c r="J11235" s="13" t="str">
        <f t="shared" si="934"/>
        <v/>
      </c>
      <c r="K11235" s="40"/>
      <c r="L11235" s="52"/>
      <c r="M11235" s="13" t="str">
        <f t="shared" si="933"/>
        <v/>
      </c>
      <c r="N11235" s="39"/>
      <c r="O11235" s="56"/>
      <c r="P11235" s="46">
        <f t="shared" si="935"/>
        <v>0</v>
      </c>
      <c r="Q11235" s="20">
        <f t="shared" si="936"/>
        <v>1</v>
      </c>
      <c r="R11235" s="20">
        <f t="shared" si="937"/>
        <v>0</v>
      </c>
      <c r="S11235" s="18">
        <f t="shared" si="938"/>
        <v>0</v>
      </c>
      <c r="T11235" s="17" t="s">
        <v>694</v>
      </c>
      <c r="U11235" s="40"/>
    </row>
    <row r="11236" spans="1:21" ht="13.2" hidden="1">
      <c r="A11236" s="40"/>
      <c r="B11236" s="47"/>
      <c r="D11236" s="40"/>
      <c r="J11236" s="13" t="str">
        <f t="shared" si="934"/>
        <v/>
      </c>
      <c r="K11236" s="40"/>
      <c r="L11236" s="52"/>
      <c r="M11236" s="13" t="str">
        <f t="shared" si="933"/>
        <v/>
      </c>
      <c r="N11236" s="39"/>
      <c r="O11236" s="56"/>
      <c r="P11236" s="46">
        <f t="shared" si="935"/>
        <v>0</v>
      </c>
      <c r="Q11236" s="20">
        <f t="shared" si="936"/>
        <v>1</v>
      </c>
      <c r="R11236" s="20">
        <f t="shared" si="937"/>
        <v>0</v>
      </c>
      <c r="S11236" s="18">
        <f t="shared" si="938"/>
        <v>0</v>
      </c>
      <c r="T11236" s="17" t="s">
        <v>694</v>
      </c>
      <c r="U11236" s="40"/>
    </row>
    <row r="11237" spans="1:21" ht="13.2" hidden="1">
      <c r="A11237" s="40"/>
      <c r="B11237" s="47"/>
      <c r="D11237" s="40"/>
      <c r="J11237" s="13" t="str">
        <f t="shared" si="934"/>
        <v/>
      </c>
      <c r="K11237" s="40"/>
      <c r="L11237" s="52"/>
      <c r="M11237" s="13" t="str">
        <f t="shared" si="933"/>
        <v/>
      </c>
      <c r="N11237" s="39"/>
      <c r="O11237" s="56"/>
      <c r="P11237" s="46">
        <f t="shared" si="935"/>
        <v>0</v>
      </c>
      <c r="Q11237" s="20">
        <f t="shared" si="936"/>
        <v>1</v>
      </c>
      <c r="R11237" s="20">
        <f t="shared" si="937"/>
        <v>0</v>
      </c>
      <c r="S11237" s="18">
        <f t="shared" si="938"/>
        <v>0</v>
      </c>
      <c r="T11237" s="17" t="s">
        <v>694</v>
      </c>
      <c r="U11237" s="40"/>
    </row>
    <row r="11238" spans="1:21" ht="13.2" hidden="1">
      <c r="A11238" s="40"/>
      <c r="B11238" s="47"/>
      <c r="D11238" s="40"/>
      <c r="J11238" s="13" t="str">
        <f t="shared" si="934"/>
        <v/>
      </c>
      <c r="K11238" s="40"/>
      <c r="L11238" s="52"/>
      <c r="M11238" s="13" t="str">
        <f t="shared" si="933"/>
        <v/>
      </c>
      <c r="N11238" s="39"/>
      <c r="O11238" s="56"/>
      <c r="P11238" s="46">
        <f t="shared" si="935"/>
        <v>0</v>
      </c>
      <c r="Q11238" s="20">
        <f t="shared" si="936"/>
        <v>1</v>
      </c>
      <c r="R11238" s="20">
        <f t="shared" si="937"/>
        <v>0</v>
      </c>
      <c r="S11238" s="18">
        <f t="shared" si="938"/>
        <v>0</v>
      </c>
      <c r="T11238" s="17" t="s">
        <v>694</v>
      </c>
      <c r="U11238" s="40"/>
    </row>
    <row r="11239" spans="1:21" ht="13.2" hidden="1">
      <c r="A11239" s="40"/>
      <c r="B11239" s="47"/>
      <c r="D11239" s="40"/>
      <c r="J11239" s="13" t="str">
        <f t="shared" si="934"/>
        <v/>
      </c>
      <c r="K11239" s="40"/>
      <c r="L11239" s="52"/>
      <c r="M11239" s="13" t="str">
        <f t="shared" si="933"/>
        <v/>
      </c>
      <c r="N11239" s="39"/>
      <c r="O11239" s="56"/>
      <c r="P11239" s="46">
        <f t="shared" si="935"/>
        <v>0</v>
      </c>
      <c r="Q11239" s="20">
        <f t="shared" si="936"/>
        <v>1</v>
      </c>
      <c r="R11239" s="20">
        <f t="shared" si="937"/>
        <v>0</v>
      </c>
      <c r="S11239" s="18">
        <f t="shared" si="938"/>
        <v>0</v>
      </c>
      <c r="T11239" s="17" t="s">
        <v>694</v>
      </c>
      <c r="U11239" s="40"/>
    </row>
    <row r="11240" spans="1:21" ht="13.2" hidden="1">
      <c r="J11240" s="13" t="str">
        <f t="shared" si="934"/>
        <v/>
      </c>
      <c r="M11240" s="13" t="str">
        <f t="shared" si="933"/>
        <v/>
      </c>
      <c r="P11240" s="46">
        <f t="shared" si="935"/>
        <v>0</v>
      </c>
      <c r="Q11240" s="20">
        <f t="shared" si="936"/>
        <v>1</v>
      </c>
      <c r="R11240" s="20">
        <f t="shared" si="937"/>
        <v>0</v>
      </c>
      <c r="S11240" s="18">
        <f t="shared" si="938"/>
        <v>0</v>
      </c>
      <c r="T11240" s="17" t="s">
        <v>694</v>
      </c>
    </row>
    <row r="11241" spans="1:21" ht="13.2" hidden="1">
      <c r="J11241" s="13" t="str">
        <f t="shared" si="934"/>
        <v/>
      </c>
      <c r="M11241" s="13" t="str">
        <f t="shared" si="933"/>
        <v/>
      </c>
      <c r="P11241" s="46">
        <f t="shared" si="935"/>
        <v>0</v>
      </c>
      <c r="Q11241" s="20">
        <f t="shared" si="936"/>
        <v>1</v>
      </c>
      <c r="R11241" s="20">
        <f t="shared" si="937"/>
        <v>0</v>
      </c>
      <c r="S11241" s="18">
        <f t="shared" si="938"/>
        <v>0</v>
      </c>
      <c r="T11241" s="17" t="s">
        <v>694</v>
      </c>
    </row>
    <row r="11242" spans="1:21" ht="13.2" hidden="1">
      <c r="J11242" s="13" t="str">
        <f t="shared" si="934"/>
        <v/>
      </c>
      <c r="M11242" s="13" t="str">
        <f t="shared" si="933"/>
        <v/>
      </c>
      <c r="N11242" s="13"/>
      <c r="O11242" s="62"/>
      <c r="P11242" s="46">
        <f t="shared" si="935"/>
        <v>0</v>
      </c>
      <c r="Q11242" s="20">
        <f t="shared" si="936"/>
        <v>1</v>
      </c>
      <c r="R11242" s="20">
        <f t="shared" si="937"/>
        <v>0</v>
      </c>
      <c r="S11242" s="18">
        <f t="shared" si="938"/>
        <v>0</v>
      </c>
      <c r="T11242" s="17" t="s">
        <v>694</v>
      </c>
    </row>
    <row r="11243" spans="1:21" ht="13.2" hidden="1">
      <c r="J11243" s="13" t="str">
        <f t="shared" si="934"/>
        <v/>
      </c>
      <c r="M11243" s="13" t="str">
        <f t="shared" si="933"/>
        <v/>
      </c>
      <c r="N11243" s="13"/>
      <c r="O11243" s="62"/>
      <c r="P11243" s="46">
        <f t="shared" si="935"/>
        <v>0</v>
      </c>
      <c r="Q11243" s="20">
        <f t="shared" si="936"/>
        <v>1</v>
      </c>
      <c r="R11243" s="20">
        <f t="shared" si="937"/>
        <v>0</v>
      </c>
      <c r="S11243" s="18">
        <f t="shared" si="938"/>
        <v>0</v>
      </c>
      <c r="T11243" s="17" t="s">
        <v>694</v>
      </c>
    </row>
    <row r="11244" spans="1:21" ht="13.2" hidden="1">
      <c r="A11244" s="40"/>
      <c r="B11244" s="47"/>
      <c r="D11244" s="40"/>
      <c r="J11244" s="13" t="str">
        <f t="shared" si="934"/>
        <v/>
      </c>
      <c r="K11244" s="40"/>
      <c r="L11244" s="52"/>
      <c r="M11244" s="13" t="str">
        <f t="shared" si="933"/>
        <v/>
      </c>
      <c r="N11244" s="39"/>
      <c r="O11244" s="56"/>
      <c r="P11244" s="46">
        <f t="shared" si="935"/>
        <v>0</v>
      </c>
      <c r="Q11244" s="20">
        <f t="shared" si="936"/>
        <v>1</v>
      </c>
      <c r="R11244" s="20">
        <f t="shared" si="937"/>
        <v>0</v>
      </c>
      <c r="S11244" s="18">
        <f t="shared" si="938"/>
        <v>0</v>
      </c>
      <c r="T11244" s="17" t="s">
        <v>694</v>
      </c>
      <c r="U11244" s="40"/>
    </row>
    <row r="11245" spans="1:21" ht="13.2" hidden="1">
      <c r="A11245" s="64"/>
      <c r="J11245" s="13" t="str">
        <f t="shared" si="934"/>
        <v/>
      </c>
      <c r="M11245" s="13" t="str">
        <f t="shared" si="933"/>
        <v/>
      </c>
      <c r="P11245" s="46">
        <f t="shared" si="935"/>
        <v>0</v>
      </c>
      <c r="Q11245" s="20">
        <f t="shared" si="936"/>
        <v>1</v>
      </c>
      <c r="R11245" s="20">
        <f t="shared" si="937"/>
        <v>0</v>
      </c>
      <c r="S11245" s="18">
        <f t="shared" si="938"/>
        <v>0</v>
      </c>
      <c r="T11245" s="17" t="s">
        <v>694</v>
      </c>
    </row>
    <row r="11246" spans="1:21" ht="13.2" hidden="1">
      <c r="A11246" s="64"/>
      <c r="J11246" s="13" t="str">
        <f t="shared" si="934"/>
        <v/>
      </c>
      <c r="M11246" s="13" t="str">
        <f t="shared" si="933"/>
        <v/>
      </c>
      <c r="P11246" s="46">
        <f t="shared" si="935"/>
        <v>0</v>
      </c>
      <c r="Q11246" s="20">
        <f t="shared" si="936"/>
        <v>1</v>
      </c>
      <c r="R11246" s="20">
        <f t="shared" si="937"/>
        <v>0</v>
      </c>
      <c r="S11246" s="18">
        <f t="shared" si="938"/>
        <v>0</v>
      </c>
      <c r="T11246" s="17" t="s">
        <v>694</v>
      </c>
    </row>
    <row r="11247" spans="1:21" ht="13.2" hidden="1">
      <c r="A11247" s="40"/>
      <c r="B11247" s="47"/>
      <c r="D11247" s="40"/>
      <c r="J11247" s="13" t="str">
        <f t="shared" si="934"/>
        <v/>
      </c>
      <c r="K11247" s="40"/>
      <c r="L11247" s="52"/>
      <c r="M11247" s="13" t="str">
        <f t="shared" si="933"/>
        <v/>
      </c>
      <c r="N11247" s="39"/>
      <c r="O11247" s="56"/>
      <c r="P11247" s="46">
        <f t="shared" si="935"/>
        <v>0</v>
      </c>
      <c r="Q11247" s="20">
        <f t="shared" si="936"/>
        <v>1</v>
      </c>
      <c r="R11247" s="20">
        <f t="shared" si="937"/>
        <v>0</v>
      </c>
      <c r="S11247" s="18">
        <f t="shared" si="938"/>
        <v>0</v>
      </c>
      <c r="T11247" s="17" t="s">
        <v>694</v>
      </c>
      <c r="U11247" s="40"/>
    </row>
    <row r="11248" spans="1:21" ht="13.2" hidden="1">
      <c r="J11248" s="13" t="str">
        <f t="shared" si="934"/>
        <v/>
      </c>
      <c r="M11248" s="13" t="str">
        <f t="shared" si="933"/>
        <v/>
      </c>
      <c r="P11248" s="46">
        <f t="shared" si="935"/>
        <v>0</v>
      </c>
      <c r="Q11248" s="20">
        <f t="shared" si="936"/>
        <v>1</v>
      </c>
      <c r="R11248" s="20">
        <f t="shared" si="937"/>
        <v>0</v>
      </c>
      <c r="S11248" s="18">
        <f t="shared" si="938"/>
        <v>0</v>
      </c>
      <c r="T11248" s="17" t="s">
        <v>694</v>
      </c>
    </row>
    <row r="11249" spans="1:21" ht="13.2" hidden="1">
      <c r="A11249" s="64"/>
      <c r="J11249" s="13" t="str">
        <f t="shared" si="934"/>
        <v/>
      </c>
      <c r="M11249" s="13" t="str">
        <f t="shared" si="933"/>
        <v/>
      </c>
      <c r="P11249" s="46">
        <f t="shared" si="935"/>
        <v>0</v>
      </c>
      <c r="Q11249" s="20">
        <f t="shared" si="936"/>
        <v>1</v>
      </c>
      <c r="R11249" s="20">
        <f t="shared" si="937"/>
        <v>0</v>
      </c>
      <c r="S11249" s="18">
        <f t="shared" si="938"/>
        <v>0</v>
      </c>
      <c r="T11249" s="17" t="s">
        <v>694</v>
      </c>
    </row>
    <row r="11250" spans="1:21" ht="13.2" hidden="1">
      <c r="J11250" s="13" t="str">
        <f t="shared" si="934"/>
        <v/>
      </c>
      <c r="M11250" s="13" t="str">
        <f t="shared" si="933"/>
        <v/>
      </c>
      <c r="P11250" s="46">
        <f t="shared" si="935"/>
        <v>0</v>
      </c>
      <c r="Q11250" s="20">
        <f t="shared" si="936"/>
        <v>1</v>
      </c>
      <c r="R11250" s="20">
        <f t="shared" si="937"/>
        <v>0</v>
      </c>
      <c r="S11250" s="18">
        <f t="shared" si="938"/>
        <v>0</v>
      </c>
      <c r="T11250" s="17" t="s">
        <v>694</v>
      </c>
    </row>
    <row r="11251" spans="1:21" ht="13.2" hidden="1">
      <c r="A11251" s="40"/>
      <c r="B11251" s="47"/>
      <c r="D11251" s="40"/>
      <c r="J11251" s="13" t="str">
        <f t="shared" si="934"/>
        <v/>
      </c>
      <c r="K11251" s="40"/>
      <c r="L11251" s="52"/>
      <c r="M11251" s="13" t="str">
        <f t="shared" si="933"/>
        <v/>
      </c>
      <c r="N11251" s="39"/>
      <c r="O11251" s="56"/>
      <c r="P11251" s="46">
        <f t="shared" si="935"/>
        <v>0</v>
      </c>
      <c r="Q11251" s="20">
        <f t="shared" si="936"/>
        <v>1</v>
      </c>
      <c r="R11251" s="20">
        <f t="shared" si="937"/>
        <v>0</v>
      </c>
      <c r="S11251" s="18">
        <f t="shared" si="938"/>
        <v>0</v>
      </c>
      <c r="T11251" s="17" t="s">
        <v>694</v>
      </c>
      <c r="U11251" s="40"/>
    </row>
    <row r="11252" spans="1:21" ht="13.2" hidden="1">
      <c r="J11252" s="13" t="str">
        <f t="shared" si="934"/>
        <v/>
      </c>
      <c r="M11252" s="13" t="str">
        <f t="shared" si="933"/>
        <v/>
      </c>
      <c r="P11252" s="46">
        <f t="shared" si="935"/>
        <v>0</v>
      </c>
      <c r="Q11252" s="20">
        <f t="shared" si="936"/>
        <v>1</v>
      </c>
      <c r="R11252" s="20">
        <f t="shared" si="937"/>
        <v>0</v>
      </c>
      <c r="S11252" s="18">
        <f t="shared" si="938"/>
        <v>0</v>
      </c>
      <c r="T11252" s="17" t="s">
        <v>694</v>
      </c>
    </row>
    <row r="11253" spans="1:21" ht="13.2" hidden="1">
      <c r="A11253" s="64"/>
      <c r="J11253" s="13" t="str">
        <f t="shared" si="934"/>
        <v/>
      </c>
      <c r="M11253" s="13" t="str">
        <f t="shared" si="933"/>
        <v/>
      </c>
      <c r="P11253" s="46">
        <f t="shared" si="935"/>
        <v>0</v>
      </c>
      <c r="Q11253" s="20">
        <f t="shared" si="936"/>
        <v>1</v>
      </c>
      <c r="R11253" s="20">
        <f t="shared" si="937"/>
        <v>0</v>
      </c>
      <c r="S11253" s="18">
        <f t="shared" si="938"/>
        <v>0</v>
      </c>
      <c r="T11253" s="17" t="s">
        <v>694</v>
      </c>
    </row>
    <row r="11254" spans="1:21" ht="13.2" hidden="1">
      <c r="A11254" s="64"/>
      <c r="J11254" s="13" t="str">
        <f t="shared" si="934"/>
        <v/>
      </c>
      <c r="M11254" s="13" t="str">
        <f t="shared" si="933"/>
        <v/>
      </c>
      <c r="P11254" s="46">
        <f t="shared" si="935"/>
        <v>0</v>
      </c>
      <c r="Q11254" s="20">
        <f t="shared" si="936"/>
        <v>1</v>
      </c>
      <c r="R11254" s="20">
        <f t="shared" si="937"/>
        <v>0</v>
      </c>
      <c r="S11254" s="18">
        <f t="shared" si="938"/>
        <v>0</v>
      </c>
      <c r="T11254" s="17" t="s">
        <v>694</v>
      </c>
    </row>
    <row r="11255" spans="1:21" ht="13.2" hidden="1">
      <c r="J11255" s="13" t="str">
        <f t="shared" si="934"/>
        <v/>
      </c>
      <c r="M11255" s="13" t="str">
        <f t="shared" si="933"/>
        <v/>
      </c>
      <c r="P11255" s="46">
        <f t="shared" si="935"/>
        <v>0</v>
      </c>
      <c r="Q11255" s="20">
        <f t="shared" si="936"/>
        <v>1</v>
      </c>
      <c r="R11255" s="20">
        <f t="shared" si="937"/>
        <v>0</v>
      </c>
      <c r="S11255" s="18">
        <f t="shared" si="938"/>
        <v>0</v>
      </c>
      <c r="T11255" s="17" t="s">
        <v>694</v>
      </c>
    </row>
    <row r="11256" spans="1:21" ht="13.2" hidden="1">
      <c r="J11256" s="13" t="str">
        <f t="shared" si="934"/>
        <v/>
      </c>
      <c r="M11256" s="13" t="str">
        <f t="shared" si="933"/>
        <v/>
      </c>
      <c r="P11256" s="46">
        <f t="shared" si="935"/>
        <v>0</v>
      </c>
      <c r="Q11256" s="20">
        <f t="shared" si="936"/>
        <v>1</v>
      </c>
      <c r="R11256" s="20">
        <f t="shared" si="937"/>
        <v>0</v>
      </c>
      <c r="S11256" s="18">
        <f t="shared" si="938"/>
        <v>0</v>
      </c>
      <c r="T11256" s="17" t="s">
        <v>694</v>
      </c>
    </row>
    <row r="11257" spans="1:21" ht="13.2" hidden="1">
      <c r="J11257" s="13" t="str">
        <f t="shared" si="934"/>
        <v/>
      </c>
      <c r="M11257" s="13" t="str">
        <f t="shared" ref="M11257:M11320" si="939">+LEFT(U11257,4)</f>
        <v/>
      </c>
      <c r="P11257" s="46">
        <f t="shared" si="935"/>
        <v>0</v>
      </c>
      <c r="Q11257" s="20">
        <f t="shared" si="936"/>
        <v>1</v>
      </c>
      <c r="R11257" s="20">
        <f t="shared" si="937"/>
        <v>0</v>
      </c>
      <c r="S11257" s="18">
        <f t="shared" si="938"/>
        <v>0</v>
      </c>
      <c r="T11257" s="17" t="s">
        <v>694</v>
      </c>
    </row>
    <row r="11258" spans="1:21" ht="13.2" hidden="1">
      <c r="J11258" s="13" t="str">
        <f t="shared" si="934"/>
        <v/>
      </c>
      <c r="M11258" s="13" t="str">
        <f t="shared" si="939"/>
        <v/>
      </c>
      <c r="P11258" s="46">
        <f t="shared" si="935"/>
        <v>0</v>
      </c>
      <c r="Q11258" s="20">
        <f t="shared" si="936"/>
        <v>1</v>
      </c>
      <c r="R11258" s="20">
        <f t="shared" si="937"/>
        <v>0</v>
      </c>
      <c r="S11258" s="18">
        <f t="shared" si="938"/>
        <v>0</v>
      </c>
      <c r="T11258" s="17" t="s">
        <v>694</v>
      </c>
    </row>
    <row r="11259" spans="1:21" ht="13.2" hidden="1">
      <c r="J11259" s="13" t="str">
        <f t="shared" si="934"/>
        <v/>
      </c>
      <c r="M11259" s="13" t="str">
        <f t="shared" si="939"/>
        <v/>
      </c>
      <c r="P11259" s="46">
        <f t="shared" si="935"/>
        <v>0</v>
      </c>
      <c r="Q11259" s="20">
        <f t="shared" si="936"/>
        <v>1</v>
      </c>
      <c r="R11259" s="20">
        <f t="shared" si="937"/>
        <v>0</v>
      </c>
      <c r="S11259" s="18">
        <f t="shared" si="938"/>
        <v>0</v>
      </c>
      <c r="T11259" s="17" t="s">
        <v>694</v>
      </c>
    </row>
    <row r="11260" spans="1:21" ht="13.2" hidden="1">
      <c r="J11260" s="13" t="str">
        <f t="shared" si="934"/>
        <v/>
      </c>
      <c r="M11260" s="13" t="str">
        <f t="shared" si="939"/>
        <v/>
      </c>
      <c r="P11260" s="46">
        <f t="shared" si="935"/>
        <v>0</v>
      </c>
      <c r="Q11260" s="20">
        <f t="shared" si="936"/>
        <v>1</v>
      </c>
      <c r="R11260" s="20">
        <f t="shared" si="937"/>
        <v>0</v>
      </c>
      <c r="S11260" s="18">
        <f t="shared" si="938"/>
        <v>0</v>
      </c>
      <c r="T11260" s="17" t="s">
        <v>694</v>
      </c>
    </row>
    <row r="11261" spans="1:21" ht="13.2" hidden="1">
      <c r="J11261" s="13" t="str">
        <f t="shared" si="934"/>
        <v/>
      </c>
      <c r="M11261" s="13" t="str">
        <f t="shared" si="939"/>
        <v/>
      </c>
      <c r="P11261" s="46">
        <f t="shared" si="935"/>
        <v>0</v>
      </c>
      <c r="Q11261" s="20">
        <f t="shared" si="936"/>
        <v>1</v>
      </c>
      <c r="R11261" s="20">
        <f t="shared" si="937"/>
        <v>0</v>
      </c>
      <c r="S11261" s="18">
        <f t="shared" si="938"/>
        <v>0</v>
      </c>
      <c r="T11261" s="17" t="s">
        <v>694</v>
      </c>
    </row>
    <row r="11262" spans="1:21" ht="13.2" hidden="1">
      <c r="J11262" s="13" t="str">
        <f t="shared" si="934"/>
        <v/>
      </c>
      <c r="M11262" s="13" t="str">
        <f t="shared" si="939"/>
        <v/>
      </c>
      <c r="P11262" s="46">
        <f t="shared" si="935"/>
        <v>0</v>
      </c>
      <c r="Q11262" s="20">
        <f t="shared" si="936"/>
        <v>1</v>
      </c>
      <c r="R11262" s="20">
        <f t="shared" si="937"/>
        <v>0</v>
      </c>
      <c r="S11262" s="18">
        <f t="shared" si="938"/>
        <v>0</v>
      </c>
      <c r="T11262" s="17" t="s">
        <v>694</v>
      </c>
    </row>
    <row r="11263" spans="1:21" ht="13.2" hidden="1">
      <c r="J11263" s="13" t="str">
        <f t="shared" si="934"/>
        <v/>
      </c>
      <c r="M11263" s="13" t="str">
        <f t="shared" si="939"/>
        <v/>
      </c>
      <c r="P11263" s="46">
        <f t="shared" si="935"/>
        <v>0</v>
      </c>
      <c r="Q11263" s="20">
        <f t="shared" si="936"/>
        <v>1</v>
      </c>
      <c r="R11263" s="20">
        <f t="shared" si="937"/>
        <v>0</v>
      </c>
      <c r="S11263" s="18">
        <f t="shared" si="938"/>
        <v>0</v>
      </c>
      <c r="T11263" s="17" t="s">
        <v>694</v>
      </c>
    </row>
    <row r="11264" spans="1:21" ht="13.2" hidden="1">
      <c r="J11264" s="13" t="str">
        <f t="shared" si="934"/>
        <v/>
      </c>
      <c r="M11264" s="13" t="str">
        <f t="shared" si="939"/>
        <v/>
      </c>
      <c r="P11264" s="46">
        <f t="shared" si="935"/>
        <v>0</v>
      </c>
      <c r="Q11264" s="20">
        <f t="shared" si="936"/>
        <v>1</v>
      </c>
      <c r="R11264" s="20">
        <f t="shared" si="937"/>
        <v>0</v>
      </c>
      <c r="S11264" s="18">
        <f t="shared" si="938"/>
        <v>0</v>
      </c>
      <c r="T11264" s="17" t="s">
        <v>694</v>
      </c>
    </row>
    <row r="11265" spans="1:20" ht="13.2" hidden="1">
      <c r="J11265" s="13" t="str">
        <f t="shared" si="934"/>
        <v/>
      </c>
      <c r="M11265" s="13" t="str">
        <f t="shared" si="939"/>
        <v/>
      </c>
      <c r="P11265" s="46">
        <f t="shared" si="935"/>
        <v>0</v>
      </c>
      <c r="Q11265" s="20">
        <f t="shared" si="936"/>
        <v>1</v>
      </c>
      <c r="R11265" s="20">
        <f t="shared" si="937"/>
        <v>0</v>
      </c>
      <c r="S11265" s="18">
        <f t="shared" si="938"/>
        <v>0</v>
      </c>
      <c r="T11265" s="17" t="s">
        <v>694</v>
      </c>
    </row>
    <row r="11266" spans="1:20" ht="13.2" hidden="1">
      <c r="J11266" s="13" t="str">
        <f t="shared" ref="J11266:J11329" si="940">+LEFT(U11266,4)</f>
        <v/>
      </c>
      <c r="M11266" s="13" t="str">
        <f t="shared" si="939"/>
        <v/>
      </c>
      <c r="P11266" s="46">
        <f t="shared" ref="P11266:P11329" si="941">ROUND(O11266*L11266,2)</f>
        <v>0</v>
      </c>
      <c r="Q11266" s="20">
        <f t="shared" ref="Q11266:Q11329" si="942">IF(N11266="HKD",7.8,IF(N11266="CNY",6.4,1))</f>
        <v>1</v>
      </c>
      <c r="R11266" s="20">
        <f t="shared" ref="R11266:R11329" si="943">+O11266/Q11266</f>
        <v>0</v>
      </c>
      <c r="S11266" s="18">
        <f t="shared" ref="S11266:S11329" si="944">+R11266*L11266</f>
        <v>0</v>
      </c>
      <c r="T11266" s="17" t="s">
        <v>694</v>
      </c>
    </row>
    <row r="11267" spans="1:20" ht="13.2" hidden="1">
      <c r="J11267" s="13" t="str">
        <f t="shared" si="940"/>
        <v/>
      </c>
      <c r="M11267" s="13" t="str">
        <f t="shared" si="939"/>
        <v/>
      </c>
      <c r="P11267" s="46">
        <f t="shared" si="941"/>
        <v>0</v>
      </c>
      <c r="Q11267" s="20">
        <f t="shared" si="942"/>
        <v>1</v>
      </c>
      <c r="R11267" s="20">
        <f t="shared" si="943"/>
        <v>0</v>
      </c>
      <c r="S11267" s="18">
        <f t="shared" si="944"/>
        <v>0</v>
      </c>
      <c r="T11267" s="17" t="s">
        <v>694</v>
      </c>
    </row>
    <row r="11268" spans="1:20" ht="13.2" hidden="1">
      <c r="J11268" s="13" t="str">
        <f t="shared" si="940"/>
        <v/>
      </c>
      <c r="M11268" s="13" t="str">
        <f t="shared" si="939"/>
        <v/>
      </c>
      <c r="P11268" s="46">
        <f t="shared" si="941"/>
        <v>0</v>
      </c>
      <c r="Q11268" s="20">
        <f t="shared" si="942"/>
        <v>1</v>
      </c>
      <c r="R11268" s="20">
        <f t="shared" si="943"/>
        <v>0</v>
      </c>
      <c r="S11268" s="18">
        <f t="shared" si="944"/>
        <v>0</v>
      </c>
      <c r="T11268" s="17" t="s">
        <v>694</v>
      </c>
    </row>
    <row r="11269" spans="1:20" ht="13.2" hidden="1">
      <c r="A11269" s="64"/>
      <c r="J11269" s="13" t="str">
        <f t="shared" si="940"/>
        <v/>
      </c>
      <c r="M11269" s="13" t="str">
        <f t="shared" si="939"/>
        <v/>
      </c>
      <c r="P11269" s="46">
        <f t="shared" si="941"/>
        <v>0</v>
      </c>
      <c r="Q11269" s="20">
        <f t="shared" si="942"/>
        <v>1</v>
      </c>
      <c r="R11269" s="20">
        <f t="shared" si="943"/>
        <v>0</v>
      </c>
      <c r="S11269" s="18">
        <f t="shared" si="944"/>
        <v>0</v>
      </c>
      <c r="T11269" s="17" t="s">
        <v>694</v>
      </c>
    </row>
    <row r="11270" spans="1:20" ht="13.2" hidden="1">
      <c r="A11270" s="64"/>
      <c r="J11270" s="13" t="str">
        <f t="shared" si="940"/>
        <v/>
      </c>
      <c r="M11270" s="13" t="str">
        <f t="shared" si="939"/>
        <v/>
      </c>
      <c r="P11270" s="46">
        <f t="shared" si="941"/>
        <v>0</v>
      </c>
      <c r="Q11270" s="20">
        <f t="shared" si="942"/>
        <v>1</v>
      </c>
      <c r="R11270" s="20">
        <f t="shared" si="943"/>
        <v>0</v>
      </c>
      <c r="S11270" s="18">
        <f t="shared" si="944"/>
        <v>0</v>
      </c>
      <c r="T11270" s="17" t="s">
        <v>694</v>
      </c>
    </row>
    <row r="11271" spans="1:20" ht="13.2" hidden="1">
      <c r="J11271" s="13" t="str">
        <f t="shared" si="940"/>
        <v/>
      </c>
      <c r="M11271" s="13" t="str">
        <f t="shared" si="939"/>
        <v/>
      </c>
      <c r="N11271" s="13"/>
      <c r="O11271" s="62"/>
      <c r="P11271" s="46">
        <f t="shared" si="941"/>
        <v>0</v>
      </c>
      <c r="Q11271" s="20">
        <f t="shared" si="942"/>
        <v>1</v>
      </c>
      <c r="R11271" s="20">
        <f t="shared" si="943"/>
        <v>0</v>
      </c>
      <c r="S11271" s="18">
        <f t="shared" si="944"/>
        <v>0</v>
      </c>
      <c r="T11271" s="17" t="s">
        <v>694</v>
      </c>
    </row>
    <row r="11272" spans="1:20" ht="13.2" hidden="1">
      <c r="J11272" s="13" t="str">
        <f t="shared" si="940"/>
        <v/>
      </c>
      <c r="M11272" s="13" t="str">
        <f t="shared" si="939"/>
        <v/>
      </c>
      <c r="P11272" s="46">
        <f t="shared" si="941"/>
        <v>0</v>
      </c>
      <c r="Q11272" s="20">
        <f t="shared" si="942"/>
        <v>1</v>
      </c>
      <c r="R11272" s="20">
        <f t="shared" si="943"/>
        <v>0</v>
      </c>
      <c r="S11272" s="18">
        <f t="shared" si="944"/>
        <v>0</v>
      </c>
      <c r="T11272" s="17" t="s">
        <v>694</v>
      </c>
    </row>
    <row r="11273" spans="1:20" ht="13.2" hidden="1">
      <c r="J11273" s="13" t="str">
        <f t="shared" si="940"/>
        <v/>
      </c>
      <c r="M11273" s="13" t="str">
        <f t="shared" si="939"/>
        <v/>
      </c>
      <c r="P11273" s="46">
        <f t="shared" si="941"/>
        <v>0</v>
      </c>
      <c r="Q11273" s="20">
        <f t="shared" si="942"/>
        <v>1</v>
      </c>
      <c r="R11273" s="20">
        <f t="shared" si="943"/>
        <v>0</v>
      </c>
      <c r="S11273" s="18">
        <f t="shared" si="944"/>
        <v>0</v>
      </c>
      <c r="T11273" s="17" t="s">
        <v>694</v>
      </c>
    </row>
    <row r="11274" spans="1:20" ht="13.2" hidden="1">
      <c r="A11274" s="64"/>
      <c r="J11274" s="13" t="str">
        <f t="shared" si="940"/>
        <v/>
      </c>
      <c r="M11274" s="13" t="str">
        <f t="shared" si="939"/>
        <v/>
      </c>
      <c r="P11274" s="46">
        <f t="shared" si="941"/>
        <v>0</v>
      </c>
      <c r="Q11274" s="20">
        <f t="shared" si="942"/>
        <v>1</v>
      </c>
      <c r="R11274" s="20">
        <f t="shared" si="943"/>
        <v>0</v>
      </c>
      <c r="S11274" s="18">
        <f t="shared" si="944"/>
        <v>0</v>
      </c>
      <c r="T11274" s="17" t="s">
        <v>694</v>
      </c>
    </row>
    <row r="11275" spans="1:20" ht="13.2" hidden="1">
      <c r="J11275" s="13" t="str">
        <f t="shared" si="940"/>
        <v/>
      </c>
      <c r="M11275" s="13" t="str">
        <f t="shared" si="939"/>
        <v/>
      </c>
      <c r="P11275" s="46">
        <f t="shared" si="941"/>
        <v>0</v>
      </c>
      <c r="Q11275" s="20">
        <f t="shared" si="942"/>
        <v>1</v>
      </c>
      <c r="R11275" s="20">
        <f t="shared" si="943"/>
        <v>0</v>
      </c>
      <c r="S11275" s="18">
        <f t="shared" si="944"/>
        <v>0</v>
      </c>
      <c r="T11275" s="17" t="s">
        <v>694</v>
      </c>
    </row>
    <row r="11276" spans="1:20" ht="13.2" hidden="1">
      <c r="J11276" s="13" t="str">
        <f t="shared" si="940"/>
        <v/>
      </c>
      <c r="M11276" s="13" t="str">
        <f t="shared" si="939"/>
        <v/>
      </c>
      <c r="P11276" s="46">
        <f t="shared" si="941"/>
        <v>0</v>
      </c>
      <c r="Q11276" s="20">
        <f t="shared" si="942"/>
        <v>1</v>
      </c>
      <c r="R11276" s="20">
        <f t="shared" si="943"/>
        <v>0</v>
      </c>
      <c r="S11276" s="18">
        <f t="shared" si="944"/>
        <v>0</v>
      </c>
      <c r="T11276" s="17" t="s">
        <v>694</v>
      </c>
    </row>
    <row r="11277" spans="1:20" ht="13.2" hidden="1">
      <c r="A11277" s="64"/>
      <c r="J11277" s="13" t="str">
        <f t="shared" si="940"/>
        <v/>
      </c>
      <c r="M11277" s="13" t="str">
        <f t="shared" si="939"/>
        <v/>
      </c>
      <c r="P11277" s="46">
        <f t="shared" si="941"/>
        <v>0</v>
      </c>
      <c r="Q11277" s="20">
        <f t="shared" si="942"/>
        <v>1</v>
      </c>
      <c r="R11277" s="20">
        <f t="shared" si="943"/>
        <v>0</v>
      </c>
      <c r="S11277" s="18">
        <f t="shared" si="944"/>
        <v>0</v>
      </c>
      <c r="T11277" s="17" t="s">
        <v>694</v>
      </c>
    </row>
    <row r="11278" spans="1:20" ht="13.2" hidden="1">
      <c r="A11278" s="64"/>
      <c r="J11278" s="13" t="str">
        <f t="shared" si="940"/>
        <v/>
      </c>
      <c r="M11278" s="13" t="str">
        <f t="shared" si="939"/>
        <v/>
      </c>
      <c r="P11278" s="46">
        <f t="shared" si="941"/>
        <v>0</v>
      </c>
      <c r="Q11278" s="20">
        <f t="shared" si="942"/>
        <v>1</v>
      </c>
      <c r="R11278" s="20">
        <f t="shared" si="943"/>
        <v>0</v>
      </c>
      <c r="S11278" s="18">
        <f t="shared" si="944"/>
        <v>0</v>
      </c>
      <c r="T11278" s="17" t="s">
        <v>694</v>
      </c>
    </row>
    <row r="11279" spans="1:20" ht="13.2" hidden="1">
      <c r="A11279" s="64"/>
      <c r="J11279" s="13" t="str">
        <f t="shared" si="940"/>
        <v/>
      </c>
      <c r="M11279" s="13" t="str">
        <f t="shared" si="939"/>
        <v/>
      </c>
      <c r="P11279" s="46">
        <f t="shared" si="941"/>
        <v>0</v>
      </c>
      <c r="Q11279" s="20">
        <f t="shared" si="942"/>
        <v>1</v>
      </c>
      <c r="R11279" s="20">
        <f t="shared" si="943"/>
        <v>0</v>
      </c>
      <c r="S11279" s="18">
        <f t="shared" si="944"/>
        <v>0</v>
      </c>
      <c r="T11279" s="17" t="s">
        <v>694</v>
      </c>
    </row>
    <row r="11280" spans="1:20" ht="13.2" hidden="1">
      <c r="A11280" s="64"/>
      <c r="J11280" s="13" t="str">
        <f t="shared" si="940"/>
        <v/>
      </c>
      <c r="M11280" s="13" t="str">
        <f t="shared" si="939"/>
        <v/>
      </c>
      <c r="P11280" s="46">
        <f t="shared" si="941"/>
        <v>0</v>
      </c>
      <c r="Q11280" s="20">
        <f t="shared" si="942"/>
        <v>1</v>
      </c>
      <c r="R11280" s="20">
        <f t="shared" si="943"/>
        <v>0</v>
      </c>
      <c r="S11280" s="18">
        <f t="shared" si="944"/>
        <v>0</v>
      </c>
      <c r="T11280" s="17" t="s">
        <v>694</v>
      </c>
    </row>
    <row r="11281" spans="1:20" ht="13.2" hidden="1">
      <c r="J11281" s="13" t="str">
        <f t="shared" si="940"/>
        <v/>
      </c>
      <c r="M11281" s="13" t="str">
        <f t="shared" si="939"/>
        <v/>
      </c>
      <c r="P11281" s="46">
        <f t="shared" si="941"/>
        <v>0</v>
      </c>
      <c r="Q11281" s="20">
        <f t="shared" si="942"/>
        <v>1</v>
      </c>
      <c r="R11281" s="20">
        <f t="shared" si="943"/>
        <v>0</v>
      </c>
      <c r="S11281" s="18">
        <f t="shared" si="944"/>
        <v>0</v>
      </c>
      <c r="T11281" s="17" t="s">
        <v>694</v>
      </c>
    </row>
    <row r="11282" spans="1:20" ht="13.2" hidden="1">
      <c r="J11282" s="13" t="str">
        <f t="shared" si="940"/>
        <v/>
      </c>
      <c r="M11282" s="13" t="str">
        <f t="shared" si="939"/>
        <v/>
      </c>
      <c r="P11282" s="46">
        <f t="shared" si="941"/>
        <v>0</v>
      </c>
      <c r="Q11282" s="20">
        <f t="shared" si="942"/>
        <v>1</v>
      </c>
      <c r="R11282" s="20">
        <f t="shared" si="943"/>
        <v>0</v>
      </c>
      <c r="S11282" s="18">
        <f t="shared" si="944"/>
        <v>0</v>
      </c>
      <c r="T11282" s="17" t="s">
        <v>694</v>
      </c>
    </row>
    <row r="11283" spans="1:20" ht="13.2" hidden="1">
      <c r="J11283" s="13" t="str">
        <f t="shared" si="940"/>
        <v/>
      </c>
      <c r="M11283" s="13" t="str">
        <f t="shared" si="939"/>
        <v/>
      </c>
      <c r="P11283" s="46">
        <f t="shared" si="941"/>
        <v>0</v>
      </c>
      <c r="Q11283" s="20">
        <f t="shared" si="942"/>
        <v>1</v>
      </c>
      <c r="R11283" s="20">
        <f t="shared" si="943"/>
        <v>0</v>
      </c>
      <c r="S11283" s="18">
        <f t="shared" si="944"/>
        <v>0</v>
      </c>
      <c r="T11283" s="17" t="s">
        <v>694</v>
      </c>
    </row>
    <row r="11284" spans="1:20" ht="13.2" hidden="1">
      <c r="J11284" s="13" t="str">
        <f t="shared" si="940"/>
        <v/>
      </c>
      <c r="M11284" s="13" t="str">
        <f t="shared" si="939"/>
        <v/>
      </c>
      <c r="P11284" s="46">
        <f t="shared" si="941"/>
        <v>0</v>
      </c>
      <c r="Q11284" s="20">
        <f t="shared" si="942"/>
        <v>1</v>
      </c>
      <c r="R11284" s="20">
        <f t="shared" si="943"/>
        <v>0</v>
      </c>
      <c r="S11284" s="18">
        <f t="shared" si="944"/>
        <v>0</v>
      </c>
      <c r="T11284" s="17" t="s">
        <v>694</v>
      </c>
    </row>
    <row r="11285" spans="1:20" ht="13.2" hidden="1">
      <c r="J11285" s="13" t="str">
        <f t="shared" si="940"/>
        <v/>
      </c>
      <c r="M11285" s="13" t="str">
        <f t="shared" si="939"/>
        <v/>
      </c>
      <c r="P11285" s="46">
        <f t="shared" si="941"/>
        <v>0</v>
      </c>
      <c r="Q11285" s="20">
        <f t="shared" si="942"/>
        <v>1</v>
      </c>
      <c r="R11285" s="20">
        <f t="shared" si="943"/>
        <v>0</v>
      </c>
      <c r="S11285" s="18">
        <f t="shared" si="944"/>
        <v>0</v>
      </c>
      <c r="T11285" s="17" t="s">
        <v>694</v>
      </c>
    </row>
    <row r="11286" spans="1:20" ht="13.2" hidden="1">
      <c r="A11286" s="64"/>
      <c r="J11286" s="13" t="str">
        <f t="shared" si="940"/>
        <v/>
      </c>
      <c r="M11286" s="13" t="str">
        <f t="shared" si="939"/>
        <v/>
      </c>
      <c r="P11286" s="46">
        <f t="shared" si="941"/>
        <v>0</v>
      </c>
      <c r="Q11286" s="20">
        <f t="shared" si="942"/>
        <v>1</v>
      </c>
      <c r="R11286" s="20">
        <f t="shared" si="943"/>
        <v>0</v>
      </c>
      <c r="S11286" s="18">
        <f t="shared" si="944"/>
        <v>0</v>
      </c>
      <c r="T11286" s="17" t="s">
        <v>694</v>
      </c>
    </row>
    <row r="11287" spans="1:20" ht="13.2" hidden="1">
      <c r="A11287" s="64"/>
      <c r="J11287" s="13" t="str">
        <f t="shared" si="940"/>
        <v/>
      </c>
      <c r="M11287" s="13" t="str">
        <f t="shared" si="939"/>
        <v/>
      </c>
      <c r="P11287" s="46">
        <f t="shared" si="941"/>
        <v>0</v>
      </c>
      <c r="Q11287" s="20">
        <f t="shared" si="942"/>
        <v>1</v>
      </c>
      <c r="R11287" s="20">
        <f t="shared" si="943"/>
        <v>0</v>
      </c>
      <c r="S11287" s="18">
        <f t="shared" si="944"/>
        <v>0</v>
      </c>
      <c r="T11287" s="17" t="s">
        <v>694</v>
      </c>
    </row>
    <row r="11288" spans="1:20" ht="13.2" hidden="1">
      <c r="J11288" s="13" t="str">
        <f t="shared" si="940"/>
        <v/>
      </c>
      <c r="M11288" s="13" t="str">
        <f t="shared" si="939"/>
        <v/>
      </c>
      <c r="P11288" s="46">
        <f t="shared" si="941"/>
        <v>0</v>
      </c>
      <c r="Q11288" s="20">
        <f t="shared" si="942"/>
        <v>1</v>
      </c>
      <c r="R11288" s="20">
        <f t="shared" si="943"/>
        <v>0</v>
      </c>
      <c r="S11288" s="18">
        <f t="shared" si="944"/>
        <v>0</v>
      </c>
      <c r="T11288" s="17" t="s">
        <v>694</v>
      </c>
    </row>
    <row r="11289" spans="1:20" ht="13.2" hidden="1">
      <c r="J11289" s="13" t="str">
        <f t="shared" si="940"/>
        <v/>
      </c>
      <c r="M11289" s="13" t="str">
        <f t="shared" si="939"/>
        <v/>
      </c>
      <c r="P11289" s="46">
        <f t="shared" si="941"/>
        <v>0</v>
      </c>
      <c r="Q11289" s="20">
        <f t="shared" si="942"/>
        <v>1</v>
      </c>
      <c r="R11289" s="20">
        <f t="shared" si="943"/>
        <v>0</v>
      </c>
      <c r="S11289" s="18">
        <f t="shared" si="944"/>
        <v>0</v>
      </c>
      <c r="T11289" s="17" t="s">
        <v>694</v>
      </c>
    </row>
    <row r="11290" spans="1:20" ht="13.2" hidden="1">
      <c r="J11290" s="13" t="str">
        <f t="shared" si="940"/>
        <v/>
      </c>
      <c r="M11290" s="13" t="str">
        <f t="shared" si="939"/>
        <v/>
      </c>
      <c r="P11290" s="46">
        <f t="shared" si="941"/>
        <v>0</v>
      </c>
      <c r="Q11290" s="20">
        <f t="shared" si="942"/>
        <v>1</v>
      </c>
      <c r="R11290" s="20">
        <f t="shared" si="943"/>
        <v>0</v>
      </c>
      <c r="S11290" s="18">
        <f t="shared" si="944"/>
        <v>0</v>
      </c>
      <c r="T11290" s="17" t="s">
        <v>694</v>
      </c>
    </row>
    <row r="11291" spans="1:20" ht="13.2" hidden="1">
      <c r="J11291" s="13" t="str">
        <f t="shared" si="940"/>
        <v/>
      </c>
      <c r="M11291" s="13" t="str">
        <f t="shared" si="939"/>
        <v/>
      </c>
      <c r="P11291" s="46">
        <f t="shared" si="941"/>
        <v>0</v>
      </c>
      <c r="Q11291" s="20">
        <f t="shared" si="942"/>
        <v>1</v>
      </c>
      <c r="R11291" s="20">
        <f t="shared" si="943"/>
        <v>0</v>
      </c>
      <c r="S11291" s="18">
        <f t="shared" si="944"/>
        <v>0</v>
      </c>
      <c r="T11291" s="17" t="s">
        <v>694</v>
      </c>
    </row>
    <row r="11292" spans="1:20" ht="13.2" hidden="1">
      <c r="A11292" s="64"/>
      <c r="J11292" s="13" t="str">
        <f t="shared" si="940"/>
        <v/>
      </c>
      <c r="M11292" s="13" t="str">
        <f t="shared" si="939"/>
        <v/>
      </c>
      <c r="P11292" s="46">
        <f t="shared" si="941"/>
        <v>0</v>
      </c>
      <c r="Q11292" s="20">
        <f t="shared" si="942"/>
        <v>1</v>
      </c>
      <c r="R11292" s="20">
        <f t="shared" si="943"/>
        <v>0</v>
      </c>
      <c r="S11292" s="18">
        <f t="shared" si="944"/>
        <v>0</v>
      </c>
      <c r="T11292" s="17" t="s">
        <v>694</v>
      </c>
    </row>
    <row r="11293" spans="1:20" ht="13.2" hidden="1">
      <c r="A11293" s="64"/>
      <c r="J11293" s="13" t="str">
        <f t="shared" si="940"/>
        <v/>
      </c>
      <c r="M11293" s="13" t="str">
        <f t="shared" si="939"/>
        <v/>
      </c>
      <c r="P11293" s="46">
        <f t="shared" si="941"/>
        <v>0</v>
      </c>
      <c r="Q11293" s="20">
        <f t="shared" si="942"/>
        <v>1</v>
      </c>
      <c r="R11293" s="20">
        <f t="shared" si="943"/>
        <v>0</v>
      </c>
      <c r="S11293" s="18">
        <f t="shared" si="944"/>
        <v>0</v>
      </c>
      <c r="T11293" s="17" t="s">
        <v>694</v>
      </c>
    </row>
    <row r="11294" spans="1:20" ht="13.2" hidden="1">
      <c r="J11294" s="13" t="str">
        <f t="shared" si="940"/>
        <v/>
      </c>
      <c r="M11294" s="13" t="str">
        <f t="shared" si="939"/>
        <v/>
      </c>
      <c r="P11294" s="46">
        <f t="shared" si="941"/>
        <v>0</v>
      </c>
      <c r="Q11294" s="20">
        <f t="shared" si="942"/>
        <v>1</v>
      </c>
      <c r="R11294" s="20">
        <f t="shared" si="943"/>
        <v>0</v>
      </c>
      <c r="S11294" s="18">
        <f t="shared" si="944"/>
        <v>0</v>
      </c>
      <c r="T11294" s="17" t="s">
        <v>694</v>
      </c>
    </row>
    <row r="11295" spans="1:20" ht="13.2" hidden="1">
      <c r="J11295" s="13" t="str">
        <f t="shared" si="940"/>
        <v/>
      </c>
      <c r="M11295" s="13" t="str">
        <f t="shared" si="939"/>
        <v/>
      </c>
      <c r="P11295" s="46">
        <f t="shared" si="941"/>
        <v>0</v>
      </c>
      <c r="Q11295" s="20">
        <f t="shared" si="942"/>
        <v>1</v>
      </c>
      <c r="R11295" s="20">
        <f t="shared" si="943"/>
        <v>0</v>
      </c>
      <c r="S11295" s="18">
        <f t="shared" si="944"/>
        <v>0</v>
      </c>
      <c r="T11295" s="17" t="s">
        <v>694</v>
      </c>
    </row>
    <row r="11296" spans="1:20" ht="13.2" hidden="1">
      <c r="J11296" s="13" t="str">
        <f t="shared" si="940"/>
        <v/>
      </c>
      <c r="M11296" s="13" t="str">
        <f t="shared" si="939"/>
        <v/>
      </c>
      <c r="P11296" s="46">
        <f t="shared" si="941"/>
        <v>0</v>
      </c>
      <c r="Q11296" s="20">
        <f t="shared" si="942"/>
        <v>1</v>
      </c>
      <c r="R11296" s="20">
        <f t="shared" si="943"/>
        <v>0</v>
      </c>
      <c r="S11296" s="18">
        <f t="shared" si="944"/>
        <v>0</v>
      </c>
      <c r="T11296" s="17" t="s">
        <v>694</v>
      </c>
    </row>
    <row r="11297" spans="1:20" ht="13.2" hidden="1">
      <c r="J11297" s="13" t="str">
        <f t="shared" si="940"/>
        <v/>
      </c>
      <c r="M11297" s="13" t="str">
        <f t="shared" si="939"/>
        <v/>
      </c>
      <c r="P11297" s="46">
        <f t="shared" si="941"/>
        <v>0</v>
      </c>
      <c r="Q11297" s="20">
        <f t="shared" si="942"/>
        <v>1</v>
      </c>
      <c r="R11297" s="20">
        <f t="shared" si="943"/>
        <v>0</v>
      </c>
      <c r="S11297" s="18">
        <f t="shared" si="944"/>
        <v>0</v>
      </c>
      <c r="T11297" s="17" t="s">
        <v>694</v>
      </c>
    </row>
    <row r="11298" spans="1:20" ht="13.2" hidden="1">
      <c r="J11298" s="13" t="str">
        <f t="shared" si="940"/>
        <v/>
      </c>
      <c r="M11298" s="13" t="str">
        <f t="shared" si="939"/>
        <v/>
      </c>
      <c r="P11298" s="46">
        <f t="shared" si="941"/>
        <v>0</v>
      </c>
      <c r="Q11298" s="20">
        <f t="shared" si="942"/>
        <v>1</v>
      </c>
      <c r="R11298" s="20">
        <f t="shared" si="943"/>
        <v>0</v>
      </c>
      <c r="S11298" s="18">
        <f t="shared" si="944"/>
        <v>0</v>
      </c>
      <c r="T11298" s="17" t="s">
        <v>694</v>
      </c>
    </row>
    <row r="11299" spans="1:20" ht="13.2" hidden="1">
      <c r="J11299" s="13" t="str">
        <f t="shared" si="940"/>
        <v/>
      </c>
      <c r="M11299" s="13" t="str">
        <f t="shared" si="939"/>
        <v/>
      </c>
      <c r="P11299" s="46">
        <f t="shared" si="941"/>
        <v>0</v>
      </c>
      <c r="Q11299" s="20">
        <f t="shared" si="942"/>
        <v>1</v>
      </c>
      <c r="R11299" s="20">
        <f t="shared" si="943"/>
        <v>0</v>
      </c>
      <c r="S11299" s="18">
        <f t="shared" si="944"/>
        <v>0</v>
      </c>
      <c r="T11299" s="17" t="s">
        <v>694</v>
      </c>
    </row>
    <row r="11300" spans="1:20" ht="13.2" hidden="1">
      <c r="J11300" s="13" t="str">
        <f t="shared" si="940"/>
        <v/>
      </c>
      <c r="M11300" s="13" t="str">
        <f t="shared" si="939"/>
        <v/>
      </c>
      <c r="P11300" s="46">
        <f t="shared" si="941"/>
        <v>0</v>
      </c>
      <c r="Q11300" s="20">
        <f t="shared" si="942"/>
        <v>1</v>
      </c>
      <c r="R11300" s="20">
        <f t="shared" si="943"/>
        <v>0</v>
      </c>
      <c r="S11300" s="18">
        <f t="shared" si="944"/>
        <v>0</v>
      </c>
      <c r="T11300" s="17" t="s">
        <v>694</v>
      </c>
    </row>
    <row r="11301" spans="1:20" ht="13.2" hidden="1">
      <c r="J11301" s="13" t="str">
        <f t="shared" si="940"/>
        <v/>
      </c>
      <c r="M11301" s="13" t="str">
        <f t="shared" si="939"/>
        <v/>
      </c>
      <c r="P11301" s="46">
        <f t="shared" si="941"/>
        <v>0</v>
      </c>
      <c r="Q11301" s="20">
        <f t="shared" si="942"/>
        <v>1</v>
      </c>
      <c r="R11301" s="20">
        <f t="shared" si="943"/>
        <v>0</v>
      </c>
      <c r="S11301" s="18">
        <f t="shared" si="944"/>
        <v>0</v>
      </c>
      <c r="T11301" s="17" t="s">
        <v>694</v>
      </c>
    </row>
    <row r="11302" spans="1:20" ht="13.2" hidden="1">
      <c r="J11302" s="13" t="str">
        <f t="shared" si="940"/>
        <v/>
      </c>
      <c r="M11302" s="13" t="str">
        <f t="shared" si="939"/>
        <v/>
      </c>
      <c r="P11302" s="46">
        <f t="shared" si="941"/>
        <v>0</v>
      </c>
      <c r="Q11302" s="20">
        <f t="shared" si="942"/>
        <v>1</v>
      </c>
      <c r="R11302" s="20">
        <f t="shared" si="943"/>
        <v>0</v>
      </c>
      <c r="S11302" s="18">
        <f t="shared" si="944"/>
        <v>0</v>
      </c>
      <c r="T11302" s="17" t="s">
        <v>694</v>
      </c>
    </row>
    <row r="11303" spans="1:20" ht="13.2" hidden="1">
      <c r="J11303" s="13" t="str">
        <f t="shared" si="940"/>
        <v/>
      </c>
      <c r="M11303" s="13" t="str">
        <f t="shared" si="939"/>
        <v/>
      </c>
      <c r="P11303" s="46">
        <f t="shared" si="941"/>
        <v>0</v>
      </c>
      <c r="Q11303" s="20">
        <f t="shared" si="942"/>
        <v>1</v>
      </c>
      <c r="R11303" s="20">
        <f t="shared" si="943"/>
        <v>0</v>
      </c>
      <c r="S11303" s="18">
        <f t="shared" si="944"/>
        <v>0</v>
      </c>
      <c r="T11303" s="17" t="s">
        <v>694</v>
      </c>
    </row>
    <row r="11304" spans="1:20" ht="13.2" hidden="1">
      <c r="J11304" s="13" t="str">
        <f t="shared" si="940"/>
        <v/>
      </c>
      <c r="M11304" s="13" t="str">
        <f t="shared" si="939"/>
        <v/>
      </c>
      <c r="P11304" s="46">
        <f t="shared" si="941"/>
        <v>0</v>
      </c>
      <c r="Q11304" s="20">
        <f t="shared" si="942"/>
        <v>1</v>
      </c>
      <c r="R11304" s="20">
        <f t="shared" si="943"/>
        <v>0</v>
      </c>
      <c r="S11304" s="18">
        <f t="shared" si="944"/>
        <v>0</v>
      </c>
      <c r="T11304" s="17" t="s">
        <v>694</v>
      </c>
    </row>
    <row r="11305" spans="1:20" ht="13.2" hidden="1">
      <c r="J11305" s="13" t="str">
        <f t="shared" si="940"/>
        <v/>
      </c>
      <c r="M11305" s="13" t="str">
        <f t="shared" si="939"/>
        <v/>
      </c>
      <c r="P11305" s="46">
        <f t="shared" si="941"/>
        <v>0</v>
      </c>
      <c r="Q11305" s="20">
        <f t="shared" si="942"/>
        <v>1</v>
      </c>
      <c r="R11305" s="20">
        <f t="shared" si="943"/>
        <v>0</v>
      </c>
      <c r="S11305" s="18">
        <f t="shared" si="944"/>
        <v>0</v>
      </c>
      <c r="T11305" s="17" t="s">
        <v>694</v>
      </c>
    </row>
    <row r="11306" spans="1:20" ht="13.2" hidden="1">
      <c r="J11306" s="13" t="str">
        <f t="shared" si="940"/>
        <v/>
      </c>
      <c r="M11306" s="13" t="str">
        <f t="shared" si="939"/>
        <v/>
      </c>
      <c r="P11306" s="46">
        <f t="shared" si="941"/>
        <v>0</v>
      </c>
      <c r="Q11306" s="20">
        <f t="shared" si="942"/>
        <v>1</v>
      </c>
      <c r="R11306" s="20">
        <f t="shared" si="943"/>
        <v>0</v>
      </c>
      <c r="S11306" s="18">
        <f t="shared" si="944"/>
        <v>0</v>
      </c>
      <c r="T11306" s="17" t="s">
        <v>694</v>
      </c>
    </row>
    <row r="11307" spans="1:20" ht="13.2" hidden="1">
      <c r="A11307" s="64"/>
      <c r="J11307" s="13" t="str">
        <f t="shared" si="940"/>
        <v/>
      </c>
      <c r="M11307" s="13" t="str">
        <f t="shared" si="939"/>
        <v/>
      </c>
      <c r="P11307" s="46">
        <f t="shared" si="941"/>
        <v>0</v>
      </c>
      <c r="Q11307" s="20">
        <f t="shared" si="942"/>
        <v>1</v>
      </c>
      <c r="R11307" s="20">
        <f t="shared" si="943"/>
        <v>0</v>
      </c>
      <c r="S11307" s="18">
        <f t="shared" si="944"/>
        <v>0</v>
      </c>
      <c r="T11307" s="17" t="s">
        <v>694</v>
      </c>
    </row>
    <row r="11308" spans="1:20" ht="13.2" hidden="1">
      <c r="J11308" s="13" t="str">
        <f t="shared" si="940"/>
        <v/>
      </c>
      <c r="M11308" s="13" t="str">
        <f t="shared" si="939"/>
        <v/>
      </c>
      <c r="P11308" s="46">
        <f t="shared" si="941"/>
        <v>0</v>
      </c>
      <c r="Q11308" s="20">
        <f t="shared" si="942"/>
        <v>1</v>
      </c>
      <c r="R11308" s="20">
        <f t="shared" si="943"/>
        <v>0</v>
      </c>
      <c r="S11308" s="18">
        <f t="shared" si="944"/>
        <v>0</v>
      </c>
      <c r="T11308" s="17" t="s">
        <v>694</v>
      </c>
    </row>
    <row r="11309" spans="1:20" ht="13.2" hidden="1">
      <c r="J11309" s="13" t="str">
        <f t="shared" si="940"/>
        <v/>
      </c>
      <c r="M11309" s="13" t="str">
        <f t="shared" si="939"/>
        <v/>
      </c>
      <c r="P11309" s="46">
        <f t="shared" si="941"/>
        <v>0</v>
      </c>
      <c r="Q11309" s="20">
        <f t="shared" si="942"/>
        <v>1</v>
      </c>
      <c r="R11309" s="20">
        <f t="shared" si="943"/>
        <v>0</v>
      </c>
      <c r="S11309" s="18">
        <f t="shared" si="944"/>
        <v>0</v>
      </c>
      <c r="T11309" s="17" t="s">
        <v>694</v>
      </c>
    </row>
    <row r="11310" spans="1:20" ht="13.2" hidden="1">
      <c r="J11310" s="13" t="str">
        <f t="shared" si="940"/>
        <v/>
      </c>
      <c r="M11310" s="13" t="str">
        <f t="shared" si="939"/>
        <v/>
      </c>
      <c r="P11310" s="46">
        <f t="shared" si="941"/>
        <v>0</v>
      </c>
      <c r="Q11310" s="20">
        <f t="shared" si="942"/>
        <v>1</v>
      </c>
      <c r="R11310" s="20">
        <f t="shared" si="943"/>
        <v>0</v>
      </c>
      <c r="S11310" s="18">
        <f t="shared" si="944"/>
        <v>0</v>
      </c>
      <c r="T11310" s="17" t="s">
        <v>694</v>
      </c>
    </row>
    <row r="11311" spans="1:20" ht="13.2" hidden="1">
      <c r="J11311" s="13" t="str">
        <f t="shared" si="940"/>
        <v/>
      </c>
      <c r="M11311" s="13" t="str">
        <f t="shared" si="939"/>
        <v/>
      </c>
      <c r="P11311" s="46">
        <f t="shared" si="941"/>
        <v>0</v>
      </c>
      <c r="Q11311" s="20">
        <f t="shared" si="942"/>
        <v>1</v>
      </c>
      <c r="R11311" s="20">
        <f t="shared" si="943"/>
        <v>0</v>
      </c>
      <c r="S11311" s="18">
        <f t="shared" si="944"/>
        <v>0</v>
      </c>
      <c r="T11311" s="17" t="s">
        <v>694</v>
      </c>
    </row>
    <row r="11312" spans="1:20" ht="13.2" hidden="1">
      <c r="J11312" s="13" t="str">
        <f t="shared" si="940"/>
        <v/>
      </c>
      <c r="M11312" s="13" t="str">
        <f t="shared" si="939"/>
        <v/>
      </c>
      <c r="P11312" s="46">
        <f t="shared" si="941"/>
        <v>0</v>
      </c>
      <c r="Q11312" s="20">
        <f t="shared" si="942"/>
        <v>1</v>
      </c>
      <c r="R11312" s="20">
        <f t="shared" si="943"/>
        <v>0</v>
      </c>
      <c r="S11312" s="18">
        <f t="shared" si="944"/>
        <v>0</v>
      </c>
      <c r="T11312" s="17" t="s">
        <v>694</v>
      </c>
    </row>
    <row r="11313" spans="1:21" ht="13.2" hidden="1">
      <c r="J11313" s="13" t="str">
        <f t="shared" si="940"/>
        <v/>
      </c>
      <c r="M11313" s="13" t="str">
        <f t="shared" si="939"/>
        <v/>
      </c>
      <c r="P11313" s="46">
        <f t="shared" si="941"/>
        <v>0</v>
      </c>
      <c r="Q11313" s="20">
        <f t="shared" si="942"/>
        <v>1</v>
      </c>
      <c r="R11313" s="20">
        <f t="shared" si="943"/>
        <v>0</v>
      </c>
      <c r="S11313" s="18">
        <f t="shared" si="944"/>
        <v>0</v>
      </c>
      <c r="T11313" s="17" t="s">
        <v>694</v>
      </c>
    </row>
    <row r="11314" spans="1:21" ht="13.2" hidden="1">
      <c r="J11314" s="13" t="str">
        <f t="shared" si="940"/>
        <v/>
      </c>
      <c r="M11314" s="13" t="str">
        <f t="shared" si="939"/>
        <v/>
      </c>
      <c r="P11314" s="46">
        <f t="shared" si="941"/>
        <v>0</v>
      </c>
      <c r="Q11314" s="20">
        <f t="shared" si="942"/>
        <v>1</v>
      </c>
      <c r="R11314" s="20">
        <f t="shared" si="943"/>
        <v>0</v>
      </c>
      <c r="S11314" s="18">
        <f t="shared" si="944"/>
        <v>0</v>
      </c>
      <c r="T11314" s="17" t="s">
        <v>694</v>
      </c>
    </row>
    <row r="11315" spans="1:21" ht="13.2" hidden="1">
      <c r="J11315" s="13" t="str">
        <f t="shared" si="940"/>
        <v/>
      </c>
      <c r="M11315" s="13" t="str">
        <f t="shared" si="939"/>
        <v/>
      </c>
      <c r="P11315" s="46">
        <f t="shared" si="941"/>
        <v>0</v>
      </c>
      <c r="Q11315" s="20">
        <f t="shared" si="942"/>
        <v>1</v>
      </c>
      <c r="R11315" s="20">
        <f t="shared" si="943"/>
        <v>0</v>
      </c>
      <c r="S11315" s="18">
        <f t="shared" si="944"/>
        <v>0</v>
      </c>
      <c r="T11315" s="17" t="s">
        <v>694</v>
      </c>
    </row>
    <row r="11316" spans="1:21" ht="13.2" hidden="1">
      <c r="J11316" s="13" t="str">
        <f t="shared" si="940"/>
        <v/>
      </c>
      <c r="M11316" s="13" t="str">
        <f t="shared" si="939"/>
        <v/>
      </c>
      <c r="P11316" s="46">
        <f t="shared" si="941"/>
        <v>0</v>
      </c>
      <c r="Q11316" s="20">
        <f t="shared" si="942"/>
        <v>1</v>
      </c>
      <c r="R11316" s="20">
        <f t="shared" si="943"/>
        <v>0</v>
      </c>
      <c r="S11316" s="18">
        <f t="shared" si="944"/>
        <v>0</v>
      </c>
      <c r="T11316" s="17" t="s">
        <v>694</v>
      </c>
    </row>
    <row r="11317" spans="1:21" ht="13.2" hidden="1">
      <c r="J11317" s="13" t="str">
        <f t="shared" si="940"/>
        <v/>
      </c>
      <c r="M11317" s="13" t="str">
        <f t="shared" si="939"/>
        <v/>
      </c>
      <c r="P11317" s="46">
        <f t="shared" si="941"/>
        <v>0</v>
      </c>
      <c r="Q11317" s="20">
        <f t="shared" si="942"/>
        <v>1</v>
      </c>
      <c r="R11317" s="20">
        <f t="shared" si="943"/>
        <v>0</v>
      </c>
      <c r="S11317" s="18">
        <f t="shared" si="944"/>
        <v>0</v>
      </c>
      <c r="T11317" s="17" t="s">
        <v>694</v>
      </c>
    </row>
    <row r="11318" spans="1:21" ht="13.2" hidden="1">
      <c r="J11318" s="13" t="str">
        <f t="shared" si="940"/>
        <v/>
      </c>
      <c r="M11318" s="13" t="str">
        <f t="shared" si="939"/>
        <v/>
      </c>
      <c r="P11318" s="46">
        <f t="shared" si="941"/>
        <v>0</v>
      </c>
      <c r="Q11318" s="20">
        <f t="shared" si="942"/>
        <v>1</v>
      </c>
      <c r="R11318" s="20">
        <f t="shared" si="943"/>
        <v>0</v>
      </c>
      <c r="S11318" s="18">
        <f t="shared" si="944"/>
        <v>0</v>
      </c>
      <c r="T11318" s="17" t="s">
        <v>694</v>
      </c>
    </row>
    <row r="11319" spans="1:21" ht="13.2" hidden="1">
      <c r="J11319" s="13" t="str">
        <f t="shared" si="940"/>
        <v/>
      </c>
      <c r="M11319" s="13" t="str">
        <f t="shared" si="939"/>
        <v/>
      </c>
      <c r="N11319" s="13"/>
      <c r="O11319" s="62"/>
      <c r="P11319" s="46">
        <f t="shared" si="941"/>
        <v>0</v>
      </c>
      <c r="Q11319" s="20">
        <f t="shared" si="942"/>
        <v>1</v>
      </c>
      <c r="R11319" s="20">
        <f t="shared" si="943"/>
        <v>0</v>
      </c>
      <c r="S11319" s="18">
        <f t="shared" si="944"/>
        <v>0</v>
      </c>
      <c r="T11319" s="17" t="s">
        <v>694</v>
      </c>
    </row>
    <row r="11320" spans="1:21" ht="13.2" hidden="1">
      <c r="J11320" s="13" t="str">
        <f t="shared" si="940"/>
        <v/>
      </c>
      <c r="M11320" s="13" t="str">
        <f t="shared" si="939"/>
        <v/>
      </c>
      <c r="P11320" s="46">
        <f t="shared" si="941"/>
        <v>0</v>
      </c>
      <c r="Q11320" s="20">
        <f t="shared" si="942"/>
        <v>1</v>
      </c>
      <c r="R11320" s="20">
        <f t="shared" si="943"/>
        <v>0</v>
      </c>
      <c r="S11320" s="18">
        <f t="shared" si="944"/>
        <v>0</v>
      </c>
      <c r="T11320" s="17" t="s">
        <v>694</v>
      </c>
    </row>
    <row r="11321" spans="1:21" ht="13.2" hidden="1">
      <c r="A11321" s="40"/>
      <c r="B11321" s="47"/>
      <c r="D11321" s="40"/>
      <c r="J11321" s="13" t="str">
        <f t="shared" si="940"/>
        <v/>
      </c>
      <c r="K11321" s="40"/>
      <c r="L11321" s="52"/>
      <c r="M11321" s="13" t="str">
        <f t="shared" ref="M11321:M11384" si="945">+LEFT(U11321,4)</f>
        <v/>
      </c>
      <c r="N11321" s="39"/>
      <c r="O11321" s="56"/>
      <c r="P11321" s="46">
        <f t="shared" si="941"/>
        <v>0</v>
      </c>
      <c r="Q11321" s="20">
        <f t="shared" si="942"/>
        <v>1</v>
      </c>
      <c r="R11321" s="20">
        <f t="shared" si="943"/>
        <v>0</v>
      </c>
      <c r="S11321" s="18">
        <f t="shared" si="944"/>
        <v>0</v>
      </c>
      <c r="T11321" s="17" t="s">
        <v>694</v>
      </c>
      <c r="U11321" s="40"/>
    </row>
    <row r="11322" spans="1:21" ht="13.2" hidden="1">
      <c r="A11322" s="40"/>
      <c r="B11322" s="47"/>
      <c r="D11322" s="40"/>
      <c r="J11322" s="13" t="str">
        <f t="shared" si="940"/>
        <v/>
      </c>
      <c r="K11322" s="40"/>
      <c r="L11322" s="52"/>
      <c r="M11322" s="13" t="str">
        <f t="shared" si="945"/>
        <v/>
      </c>
      <c r="N11322" s="39"/>
      <c r="O11322" s="56"/>
      <c r="P11322" s="46">
        <f t="shared" si="941"/>
        <v>0</v>
      </c>
      <c r="Q11322" s="20">
        <f t="shared" si="942"/>
        <v>1</v>
      </c>
      <c r="R11322" s="20">
        <f t="shared" si="943"/>
        <v>0</v>
      </c>
      <c r="S11322" s="18">
        <f t="shared" si="944"/>
        <v>0</v>
      </c>
      <c r="T11322" s="17" t="s">
        <v>694</v>
      </c>
      <c r="U11322" s="40"/>
    </row>
    <row r="11323" spans="1:21" ht="13.2" hidden="1">
      <c r="J11323" s="13" t="str">
        <f t="shared" si="940"/>
        <v/>
      </c>
      <c r="M11323" s="13" t="str">
        <f t="shared" si="945"/>
        <v/>
      </c>
      <c r="P11323" s="46">
        <f t="shared" si="941"/>
        <v>0</v>
      </c>
      <c r="Q11323" s="20">
        <f t="shared" si="942"/>
        <v>1</v>
      </c>
      <c r="R11323" s="20">
        <f t="shared" si="943"/>
        <v>0</v>
      </c>
      <c r="S11323" s="18">
        <f t="shared" si="944"/>
        <v>0</v>
      </c>
      <c r="T11323" s="17" t="s">
        <v>694</v>
      </c>
    </row>
    <row r="11324" spans="1:21" ht="13.2" hidden="1">
      <c r="A11324" s="64"/>
      <c r="J11324" s="13" t="str">
        <f t="shared" si="940"/>
        <v/>
      </c>
      <c r="M11324" s="13" t="str">
        <f t="shared" si="945"/>
        <v/>
      </c>
      <c r="P11324" s="46">
        <f t="shared" si="941"/>
        <v>0</v>
      </c>
      <c r="Q11324" s="20">
        <f t="shared" si="942"/>
        <v>1</v>
      </c>
      <c r="R11324" s="20">
        <f t="shared" si="943"/>
        <v>0</v>
      </c>
      <c r="S11324" s="18">
        <f t="shared" si="944"/>
        <v>0</v>
      </c>
      <c r="T11324" s="17" t="s">
        <v>694</v>
      </c>
    </row>
    <row r="11325" spans="1:21" ht="13.2" hidden="1">
      <c r="A11325" s="64"/>
      <c r="J11325" s="13" t="str">
        <f t="shared" si="940"/>
        <v/>
      </c>
      <c r="M11325" s="13" t="str">
        <f t="shared" si="945"/>
        <v/>
      </c>
      <c r="P11325" s="46">
        <f t="shared" si="941"/>
        <v>0</v>
      </c>
      <c r="Q11325" s="20">
        <f t="shared" si="942"/>
        <v>1</v>
      </c>
      <c r="R11325" s="20">
        <f t="shared" si="943"/>
        <v>0</v>
      </c>
      <c r="S11325" s="18">
        <f t="shared" si="944"/>
        <v>0</v>
      </c>
      <c r="T11325" s="17" t="s">
        <v>694</v>
      </c>
    </row>
    <row r="11326" spans="1:21" ht="13.2" hidden="1">
      <c r="A11326" s="64"/>
      <c r="J11326" s="13" t="str">
        <f t="shared" si="940"/>
        <v/>
      </c>
      <c r="M11326" s="13" t="str">
        <f t="shared" si="945"/>
        <v/>
      </c>
      <c r="P11326" s="46">
        <f t="shared" si="941"/>
        <v>0</v>
      </c>
      <c r="Q11326" s="20">
        <f t="shared" si="942"/>
        <v>1</v>
      </c>
      <c r="R11326" s="20">
        <f t="shared" si="943"/>
        <v>0</v>
      </c>
      <c r="S11326" s="18">
        <f t="shared" si="944"/>
        <v>0</v>
      </c>
      <c r="T11326" s="17" t="s">
        <v>694</v>
      </c>
    </row>
    <row r="11327" spans="1:21" ht="13.2" hidden="1">
      <c r="J11327" s="13" t="str">
        <f t="shared" si="940"/>
        <v/>
      </c>
      <c r="M11327" s="13" t="str">
        <f t="shared" si="945"/>
        <v/>
      </c>
      <c r="P11327" s="46">
        <f t="shared" si="941"/>
        <v>0</v>
      </c>
      <c r="Q11327" s="20">
        <f t="shared" si="942"/>
        <v>1</v>
      </c>
      <c r="R11327" s="20">
        <f t="shared" si="943"/>
        <v>0</v>
      </c>
      <c r="S11327" s="18">
        <f t="shared" si="944"/>
        <v>0</v>
      </c>
      <c r="T11327" s="17" t="s">
        <v>694</v>
      </c>
    </row>
    <row r="11328" spans="1:21" ht="13.2" hidden="1">
      <c r="J11328" s="13" t="str">
        <f t="shared" si="940"/>
        <v/>
      </c>
      <c r="M11328" s="13" t="str">
        <f t="shared" si="945"/>
        <v/>
      </c>
      <c r="P11328" s="46">
        <f t="shared" si="941"/>
        <v>0</v>
      </c>
      <c r="Q11328" s="20">
        <f t="shared" si="942"/>
        <v>1</v>
      </c>
      <c r="R11328" s="20">
        <f t="shared" si="943"/>
        <v>0</v>
      </c>
      <c r="S11328" s="18">
        <f t="shared" si="944"/>
        <v>0</v>
      </c>
      <c r="T11328" s="17" t="s">
        <v>694</v>
      </c>
    </row>
    <row r="11329" spans="1:21" ht="13.2" hidden="1">
      <c r="A11329" s="40"/>
      <c r="B11329" s="47"/>
      <c r="D11329" s="40"/>
      <c r="J11329" s="13" t="str">
        <f t="shared" si="940"/>
        <v/>
      </c>
      <c r="K11329" s="40"/>
      <c r="L11329" s="52"/>
      <c r="M11329" s="13" t="str">
        <f t="shared" si="945"/>
        <v/>
      </c>
      <c r="N11329" s="39"/>
      <c r="O11329" s="56"/>
      <c r="P11329" s="46">
        <f t="shared" si="941"/>
        <v>0</v>
      </c>
      <c r="Q11329" s="20">
        <f t="shared" si="942"/>
        <v>1</v>
      </c>
      <c r="R11329" s="20">
        <f t="shared" si="943"/>
        <v>0</v>
      </c>
      <c r="S11329" s="18">
        <f t="shared" si="944"/>
        <v>0</v>
      </c>
      <c r="T11329" s="17" t="s">
        <v>694</v>
      </c>
      <c r="U11329" s="40"/>
    </row>
    <row r="11330" spans="1:21" ht="13.2" hidden="1">
      <c r="A11330" s="40"/>
      <c r="B11330" s="47"/>
      <c r="D11330" s="40"/>
      <c r="J11330" s="13" t="str">
        <f t="shared" ref="J11330:J11393" si="946">+LEFT(U11330,4)</f>
        <v/>
      </c>
      <c r="K11330" s="40"/>
      <c r="L11330" s="52"/>
      <c r="M11330" s="13" t="str">
        <f t="shared" si="945"/>
        <v/>
      </c>
      <c r="N11330" s="39"/>
      <c r="O11330" s="56"/>
      <c r="P11330" s="46">
        <f t="shared" ref="P11330:P11393" si="947">ROUND(O11330*L11330,2)</f>
        <v>0</v>
      </c>
      <c r="Q11330" s="20">
        <f t="shared" ref="Q11330:Q11393" si="948">IF(N11330="HKD",7.8,IF(N11330="CNY",6.4,1))</f>
        <v>1</v>
      </c>
      <c r="R11330" s="20">
        <f t="shared" ref="R11330:R11393" si="949">+O11330/Q11330</f>
        <v>0</v>
      </c>
      <c r="S11330" s="18">
        <f t="shared" ref="S11330:S11393" si="950">+R11330*L11330</f>
        <v>0</v>
      </c>
      <c r="T11330" s="17" t="s">
        <v>694</v>
      </c>
      <c r="U11330" s="40"/>
    </row>
    <row r="11331" spans="1:21" ht="13.2" hidden="1">
      <c r="J11331" s="13" t="str">
        <f t="shared" si="946"/>
        <v/>
      </c>
      <c r="M11331" s="13" t="str">
        <f t="shared" si="945"/>
        <v/>
      </c>
      <c r="P11331" s="46">
        <f t="shared" si="947"/>
        <v>0</v>
      </c>
      <c r="Q11331" s="20">
        <f t="shared" si="948"/>
        <v>1</v>
      </c>
      <c r="R11331" s="20">
        <f t="shared" si="949"/>
        <v>0</v>
      </c>
      <c r="S11331" s="18">
        <f t="shared" si="950"/>
        <v>0</v>
      </c>
      <c r="T11331" s="17" t="s">
        <v>694</v>
      </c>
    </row>
    <row r="11332" spans="1:21" ht="13.2" hidden="1">
      <c r="A11332" s="40"/>
      <c r="B11332" s="47"/>
      <c r="D11332" s="40"/>
      <c r="J11332" s="13" t="str">
        <f t="shared" si="946"/>
        <v/>
      </c>
      <c r="K11332" s="40"/>
      <c r="L11332" s="52"/>
      <c r="M11332" s="13" t="str">
        <f t="shared" si="945"/>
        <v/>
      </c>
      <c r="N11332" s="39"/>
      <c r="O11332" s="56"/>
      <c r="P11332" s="46">
        <f t="shared" si="947"/>
        <v>0</v>
      </c>
      <c r="Q11332" s="20">
        <f t="shared" si="948"/>
        <v>1</v>
      </c>
      <c r="R11332" s="20">
        <f t="shared" si="949"/>
        <v>0</v>
      </c>
      <c r="S11332" s="18">
        <f t="shared" si="950"/>
        <v>0</v>
      </c>
      <c r="T11332" s="17" t="s">
        <v>694</v>
      </c>
      <c r="U11332" s="40"/>
    </row>
    <row r="11333" spans="1:21" ht="13.2" hidden="1">
      <c r="A11333" s="40"/>
      <c r="B11333" s="47"/>
      <c r="D11333" s="40"/>
      <c r="J11333" s="13" t="str">
        <f t="shared" si="946"/>
        <v/>
      </c>
      <c r="K11333" s="40"/>
      <c r="L11333" s="52"/>
      <c r="M11333" s="13" t="str">
        <f t="shared" si="945"/>
        <v/>
      </c>
      <c r="N11333" s="39"/>
      <c r="O11333" s="56"/>
      <c r="P11333" s="46">
        <f t="shared" si="947"/>
        <v>0</v>
      </c>
      <c r="Q11333" s="20">
        <f t="shared" si="948"/>
        <v>1</v>
      </c>
      <c r="R11333" s="20">
        <f t="shared" si="949"/>
        <v>0</v>
      </c>
      <c r="S11333" s="18">
        <f t="shared" si="950"/>
        <v>0</v>
      </c>
      <c r="T11333" s="17" t="s">
        <v>694</v>
      </c>
      <c r="U11333" s="40"/>
    </row>
    <row r="11334" spans="1:21" ht="13.2" hidden="1">
      <c r="A11334" s="64"/>
      <c r="J11334" s="13" t="str">
        <f t="shared" si="946"/>
        <v/>
      </c>
      <c r="M11334" s="13" t="str">
        <f t="shared" si="945"/>
        <v/>
      </c>
      <c r="P11334" s="46">
        <f t="shared" si="947"/>
        <v>0</v>
      </c>
      <c r="Q11334" s="20">
        <f t="shared" si="948"/>
        <v>1</v>
      </c>
      <c r="R11334" s="20">
        <f t="shared" si="949"/>
        <v>0</v>
      </c>
      <c r="S11334" s="18">
        <f t="shared" si="950"/>
        <v>0</v>
      </c>
      <c r="T11334" s="17" t="s">
        <v>694</v>
      </c>
    </row>
    <row r="11335" spans="1:21" ht="13.2" hidden="1">
      <c r="J11335" s="13" t="str">
        <f t="shared" si="946"/>
        <v/>
      </c>
      <c r="M11335" s="13" t="str">
        <f t="shared" si="945"/>
        <v/>
      </c>
      <c r="P11335" s="46">
        <f t="shared" si="947"/>
        <v>0</v>
      </c>
      <c r="Q11335" s="20">
        <f t="shared" si="948"/>
        <v>1</v>
      </c>
      <c r="R11335" s="20">
        <f t="shared" si="949"/>
        <v>0</v>
      </c>
      <c r="S11335" s="18">
        <f t="shared" si="950"/>
        <v>0</v>
      </c>
      <c r="T11335" s="17" t="s">
        <v>694</v>
      </c>
    </row>
    <row r="11336" spans="1:21" ht="13.2" hidden="1">
      <c r="J11336" s="13" t="str">
        <f t="shared" si="946"/>
        <v/>
      </c>
      <c r="M11336" s="13" t="str">
        <f t="shared" si="945"/>
        <v/>
      </c>
      <c r="P11336" s="46">
        <f t="shared" si="947"/>
        <v>0</v>
      </c>
      <c r="Q11336" s="20">
        <f t="shared" si="948"/>
        <v>1</v>
      </c>
      <c r="R11336" s="20">
        <f t="shared" si="949"/>
        <v>0</v>
      </c>
      <c r="S11336" s="18">
        <f t="shared" si="950"/>
        <v>0</v>
      </c>
      <c r="T11336" s="17" t="s">
        <v>694</v>
      </c>
    </row>
    <row r="11337" spans="1:21" ht="13.2" hidden="1">
      <c r="A11337" s="64"/>
      <c r="J11337" s="13" t="str">
        <f t="shared" si="946"/>
        <v/>
      </c>
      <c r="M11337" s="13" t="str">
        <f t="shared" si="945"/>
        <v/>
      </c>
      <c r="P11337" s="46">
        <f t="shared" si="947"/>
        <v>0</v>
      </c>
      <c r="Q11337" s="20">
        <f t="shared" si="948"/>
        <v>1</v>
      </c>
      <c r="R11337" s="20">
        <f t="shared" si="949"/>
        <v>0</v>
      </c>
      <c r="S11337" s="18">
        <f t="shared" si="950"/>
        <v>0</v>
      </c>
      <c r="T11337" s="17" t="s">
        <v>694</v>
      </c>
    </row>
    <row r="11338" spans="1:21" ht="13.2" hidden="1">
      <c r="J11338" s="13" t="str">
        <f t="shared" si="946"/>
        <v/>
      </c>
      <c r="M11338" s="13" t="str">
        <f t="shared" si="945"/>
        <v/>
      </c>
      <c r="P11338" s="46">
        <f t="shared" si="947"/>
        <v>0</v>
      </c>
      <c r="Q11338" s="20">
        <f t="shared" si="948"/>
        <v>1</v>
      </c>
      <c r="R11338" s="20">
        <f t="shared" si="949"/>
        <v>0</v>
      </c>
      <c r="S11338" s="18">
        <f t="shared" si="950"/>
        <v>0</v>
      </c>
      <c r="T11338" s="17" t="s">
        <v>694</v>
      </c>
    </row>
    <row r="11339" spans="1:21" ht="13.2" hidden="1">
      <c r="J11339" s="13" t="str">
        <f t="shared" si="946"/>
        <v/>
      </c>
      <c r="M11339" s="13" t="str">
        <f t="shared" si="945"/>
        <v/>
      </c>
      <c r="P11339" s="46">
        <f t="shared" si="947"/>
        <v>0</v>
      </c>
      <c r="Q11339" s="20">
        <f t="shared" si="948"/>
        <v>1</v>
      </c>
      <c r="R11339" s="20">
        <f t="shared" si="949"/>
        <v>0</v>
      </c>
      <c r="S11339" s="18">
        <f t="shared" si="950"/>
        <v>0</v>
      </c>
      <c r="T11339" s="17" t="s">
        <v>694</v>
      </c>
    </row>
    <row r="11340" spans="1:21" ht="13.2" hidden="1">
      <c r="J11340" s="13" t="str">
        <f t="shared" si="946"/>
        <v/>
      </c>
      <c r="M11340" s="13" t="str">
        <f t="shared" si="945"/>
        <v/>
      </c>
      <c r="P11340" s="46">
        <f t="shared" si="947"/>
        <v>0</v>
      </c>
      <c r="Q11340" s="20">
        <f t="shared" si="948"/>
        <v>1</v>
      </c>
      <c r="R11340" s="20">
        <f t="shared" si="949"/>
        <v>0</v>
      </c>
      <c r="S11340" s="18">
        <f t="shared" si="950"/>
        <v>0</v>
      </c>
      <c r="T11340" s="17" t="s">
        <v>694</v>
      </c>
    </row>
    <row r="11341" spans="1:21" ht="13.2" hidden="1">
      <c r="J11341" s="13" t="str">
        <f t="shared" si="946"/>
        <v/>
      </c>
      <c r="M11341" s="13" t="str">
        <f t="shared" si="945"/>
        <v/>
      </c>
      <c r="P11341" s="46">
        <f t="shared" si="947"/>
        <v>0</v>
      </c>
      <c r="Q11341" s="20">
        <f t="shared" si="948"/>
        <v>1</v>
      </c>
      <c r="R11341" s="20">
        <f t="shared" si="949"/>
        <v>0</v>
      </c>
      <c r="S11341" s="18">
        <f t="shared" si="950"/>
        <v>0</v>
      </c>
      <c r="T11341" s="17" t="s">
        <v>694</v>
      </c>
    </row>
    <row r="11342" spans="1:21" ht="13.2" hidden="1">
      <c r="J11342" s="13" t="str">
        <f t="shared" si="946"/>
        <v/>
      </c>
      <c r="M11342" s="13" t="str">
        <f t="shared" si="945"/>
        <v/>
      </c>
      <c r="P11342" s="46">
        <f t="shared" si="947"/>
        <v>0</v>
      </c>
      <c r="Q11342" s="20">
        <f t="shared" si="948"/>
        <v>1</v>
      </c>
      <c r="R11342" s="20">
        <f t="shared" si="949"/>
        <v>0</v>
      </c>
      <c r="S11342" s="18">
        <f t="shared" si="950"/>
        <v>0</v>
      </c>
      <c r="T11342" s="17" t="s">
        <v>694</v>
      </c>
    </row>
    <row r="11343" spans="1:21" ht="13.2" hidden="1">
      <c r="A11343" s="64"/>
      <c r="J11343" s="13" t="str">
        <f t="shared" si="946"/>
        <v/>
      </c>
      <c r="M11343" s="13" t="str">
        <f t="shared" si="945"/>
        <v/>
      </c>
      <c r="P11343" s="46">
        <f t="shared" si="947"/>
        <v>0</v>
      </c>
      <c r="Q11343" s="20">
        <f t="shared" si="948"/>
        <v>1</v>
      </c>
      <c r="R11343" s="20">
        <f t="shared" si="949"/>
        <v>0</v>
      </c>
      <c r="S11343" s="18">
        <f t="shared" si="950"/>
        <v>0</v>
      </c>
      <c r="T11343" s="17" t="s">
        <v>694</v>
      </c>
    </row>
    <row r="11344" spans="1:21" ht="13.2" hidden="1">
      <c r="J11344" s="13" t="str">
        <f t="shared" si="946"/>
        <v/>
      </c>
      <c r="M11344" s="13" t="str">
        <f t="shared" si="945"/>
        <v/>
      </c>
      <c r="P11344" s="46">
        <f t="shared" si="947"/>
        <v>0</v>
      </c>
      <c r="Q11344" s="20">
        <f t="shared" si="948"/>
        <v>1</v>
      </c>
      <c r="R11344" s="20">
        <f t="shared" si="949"/>
        <v>0</v>
      </c>
      <c r="S11344" s="18">
        <f t="shared" si="950"/>
        <v>0</v>
      </c>
      <c r="T11344" s="17" t="s">
        <v>694</v>
      </c>
    </row>
    <row r="11345" spans="1:21" ht="13.2" hidden="1">
      <c r="A11345" s="64"/>
      <c r="J11345" s="13" t="str">
        <f t="shared" si="946"/>
        <v/>
      </c>
      <c r="M11345" s="13" t="str">
        <f t="shared" si="945"/>
        <v/>
      </c>
      <c r="P11345" s="46">
        <f t="shared" si="947"/>
        <v>0</v>
      </c>
      <c r="Q11345" s="20">
        <f t="shared" si="948"/>
        <v>1</v>
      </c>
      <c r="R11345" s="20">
        <f t="shared" si="949"/>
        <v>0</v>
      </c>
      <c r="S11345" s="18">
        <f t="shared" si="950"/>
        <v>0</v>
      </c>
      <c r="T11345" s="17" t="s">
        <v>694</v>
      </c>
    </row>
    <row r="11346" spans="1:21" ht="13.2" hidden="1">
      <c r="J11346" s="13" t="str">
        <f t="shared" si="946"/>
        <v/>
      </c>
      <c r="M11346" s="13" t="str">
        <f t="shared" si="945"/>
        <v/>
      </c>
      <c r="P11346" s="46">
        <f t="shared" si="947"/>
        <v>0</v>
      </c>
      <c r="Q11346" s="20">
        <f t="shared" si="948"/>
        <v>1</v>
      </c>
      <c r="R11346" s="20">
        <f t="shared" si="949"/>
        <v>0</v>
      </c>
      <c r="S11346" s="18">
        <f t="shared" si="950"/>
        <v>0</v>
      </c>
      <c r="T11346" s="17" t="s">
        <v>694</v>
      </c>
    </row>
    <row r="11347" spans="1:21" ht="13.2" hidden="1">
      <c r="A11347" s="64"/>
      <c r="J11347" s="13" t="str">
        <f t="shared" si="946"/>
        <v/>
      </c>
      <c r="M11347" s="13" t="str">
        <f t="shared" si="945"/>
        <v/>
      </c>
      <c r="P11347" s="46">
        <f t="shared" si="947"/>
        <v>0</v>
      </c>
      <c r="Q11347" s="20">
        <f t="shared" si="948"/>
        <v>1</v>
      </c>
      <c r="R11347" s="20">
        <f t="shared" si="949"/>
        <v>0</v>
      </c>
      <c r="S11347" s="18">
        <f t="shared" si="950"/>
        <v>0</v>
      </c>
      <c r="T11347" s="17" t="s">
        <v>694</v>
      </c>
    </row>
    <row r="11348" spans="1:21" ht="13.2" hidden="1">
      <c r="A11348" s="64"/>
      <c r="J11348" s="13" t="str">
        <f t="shared" si="946"/>
        <v/>
      </c>
      <c r="M11348" s="13" t="str">
        <f t="shared" si="945"/>
        <v/>
      </c>
      <c r="P11348" s="46">
        <f t="shared" si="947"/>
        <v>0</v>
      </c>
      <c r="Q11348" s="20">
        <f t="shared" si="948"/>
        <v>1</v>
      </c>
      <c r="R11348" s="20">
        <f t="shared" si="949"/>
        <v>0</v>
      </c>
      <c r="S11348" s="18">
        <f t="shared" si="950"/>
        <v>0</v>
      </c>
      <c r="T11348" s="17" t="s">
        <v>694</v>
      </c>
    </row>
    <row r="11349" spans="1:21" ht="13.2" hidden="1">
      <c r="A11349" s="64"/>
      <c r="J11349" s="13" t="str">
        <f t="shared" si="946"/>
        <v/>
      </c>
      <c r="M11349" s="13" t="str">
        <f t="shared" si="945"/>
        <v/>
      </c>
      <c r="P11349" s="46">
        <f t="shared" si="947"/>
        <v>0</v>
      </c>
      <c r="Q11349" s="20">
        <f t="shared" si="948"/>
        <v>1</v>
      </c>
      <c r="R11349" s="20">
        <f t="shared" si="949"/>
        <v>0</v>
      </c>
      <c r="S11349" s="18">
        <f t="shared" si="950"/>
        <v>0</v>
      </c>
      <c r="T11349" s="17" t="s">
        <v>694</v>
      </c>
    </row>
    <row r="11350" spans="1:21" ht="13.2" hidden="1">
      <c r="A11350" s="64"/>
      <c r="J11350" s="13" t="str">
        <f t="shared" si="946"/>
        <v/>
      </c>
      <c r="M11350" s="13" t="str">
        <f t="shared" si="945"/>
        <v/>
      </c>
      <c r="P11350" s="46">
        <f t="shared" si="947"/>
        <v>0</v>
      </c>
      <c r="Q11350" s="20">
        <f t="shared" si="948"/>
        <v>1</v>
      </c>
      <c r="R11350" s="20">
        <f t="shared" si="949"/>
        <v>0</v>
      </c>
      <c r="S11350" s="18">
        <f t="shared" si="950"/>
        <v>0</v>
      </c>
      <c r="T11350" s="17" t="s">
        <v>694</v>
      </c>
    </row>
    <row r="11351" spans="1:21" ht="13.2" hidden="1">
      <c r="A11351" s="64"/>
      <c r="J11351" s="13" t="str">
        <f t="shared" si="946"/>
        <v/>
      </c>
      <c r="M11351" s="13" t="str">
        <f t="shared" si="945"/>
        <v/>
      </c>
      <c r="P11351" s="46">
        <f t="shared" si="947"/>
        <v>0</v>
      </c>
      <c r="Q11351" s="20">
        <f t="shared" si="948"/>
        <v>1</v>
      </c>
      <c r="R11351" s="20">
        <f t="shared" si="949"/>
        <v>0</v>
      </c>
      <c r="S11351" s="18">
        <f t="shared" si="950"/>
        <v>0</v>
      </c>
      <c r="T11351" s="17" t="s">
        <v>694</v>
      </c>
    </row>
    <row r="11352" spans="1:21" ht="13.2" hidden="1">
      <c r="J11352" s="13" t="str">
        <f t="shared" si="946"/>
        <v/>
      </c>
      <c r="M11352" s="13" t="str">
        <f t="shared" si="945"/>
        <v/>
      </c>
      <c r="P11352" s="46">
        <f t="shared" si="947"/>
        <v>0</v>
      </c>
      <c r="Q11352" s="20">
        <f t="shared" si="948"/>
        <v>1</v>
      </c>
      <c r="R11352" s="20">
        <f t="shared" si="949"/>
        <v>0</v>
      </c>
      <c r="S11352" s="18">
        <f t="shared" si="950"/>
        <v>0</v>
      </c>
      <c r="T11352" s="17" t="s">
        <v>694</v>
      </c>
    </row>
    <row r="11353" spans="1:21" ht="13.2" hidden="1">
      <c r="J11353" s="13" t="str">
        <f t="shared" si="946"/>
        <v/>
      </c>
      <c r="M11353" s="13" t="str">
        <f t="shared" si="945"/>
        <v/>
      </c>
      <c r="P11353" s="46">
        <f t="shared" si="947"/>
        <v>0</v>
      </c>
      <c r="Q11353" s="20">
        <f t="shared" si="948"/>
        <v>1</v>
      </c>
      <c r="R11353" s="20">
        <f t="shared" si="949"/>
        <v>0</v>
      </c>
      <c r="S11353" s="18">
        <f t="shared" si="950"/>
        <v>0</v>
      </c>
      <c r="T11353" s="17" t="s">
        <v>694</v>
      </c>
    </row>
    <row r="11354" spans="1:21" ht="13.2" hidden="1">
      <c r="J11354" s="13" t="str">
        <f t="shared" si="946"/>
        <v/>
      </c>
      <c r="M11354" s="13" t="str">
        <f t="shared" si="945"/>
        <v/>
      </c>
      <c r="P11354" s="46">
        <f t="shared" si="947"/>
        <v>0</v>
      </c>
      <c r="Q11354" s="20">
        <f t="shared" si="948"/>
        <v>1</v>
      </c>
      <c r="R11354" s="20">
        <f t="shared" si="949"/>
        <v>0</v>
      </c>
      <c r="S11354" s="18">
        <f t="shared" si="950"/>
        <v>0</v>
      </c>
      <c r="T11354" s="17" t="s">
        <v>694</v>
      </c>
    </row>
    <row r="11355" spans="1:21" ht="13.2" hidden="1">
      <c r="J11355" s="13" t="str">
        <f t="shared" si="946"/>
        <v/>
      </c>
      <c r="M11355" s="13" t="str">
        <f t="shared" si="945"/>
        <v/>
      </c>
      <c r="P11355" s="46">
        <f t="shared" si="947"/>
        <v>0</v>
      </c>
      <c r="Q11355" s="20">
        <f t="shared" si="948"/>
        <v>1</v>
      </c>
      <c r="R11355" s="20">
        <f t="shared" si="949"/>
        <v>0</v>
      </c>
      <c r="S11355" s="18">
        <f t="shared" si="950"/>
        <v>0</v>
      </c>
      <c r="T11355" s="17" t="s">
        <v>694</v>
      </c>
    </row>
    <row r="11356" spans="1:21" ht="13.2" hidden="1">
      <c r="A11356" s="64"/>
      <c r="J11356" s="13" t="str">
        <f t="shared" si="946"/>
        <v/>
      </c>
      <c r="M11356" s="13" t="str">
        <f t="shared" si="945"/>
        <v/>
      </c>
      <c r="P11356" s="46">
        <f t="shared" si="947"/>
        <v>0</v>
      </c>
      <c r="Q11356" s="20">
        <f t="shared" si="948"/>
        <v>1</v>
      </c>
      <c r="R11356" s="20">
        <f t="shared" si="949"/>
        <v>0</v>
      </c>
      <c r="S11356" s="18">
        <f t="shared" si="950"/>
        <v>0</v>
      </c>
      <c r="T11356" s="17" t="s">
        <v>694</v>
      </c>
    </row>
    <row r="11357" spans="1:21" ht="13.2" hidden="1">
      <c r="A11357" s="64"/>
      <c r="J11357" s="13" t="str">
        <f t="shared" si="946"/>
        <v/>
      </c>
      <c r="M11357" s="13" t="str">
        <f t="shared" si="945"/>
        <v/>
      </c>
      <c r="P11357" s="46">
        <f t="shared" si="947"/>
        <v>0</v>
      </c>
      <c r="Q11357" s="20">
        <f t="shared" si="948"/>
        <v>1</v>
      </c>
      <c r="R11357" s="20">
        <f t="shared" si="949"/>
        <v>0</v>
      </c>
      <c r="S11357" s="18">
        <f t="shared" si="950"/>
        <v>0</v>
      </c>
      <c r="T11357" s="17" t="s">
        <v>694</v>
      </c>
    </row>
    <row r="11358" spans="1:21" ht="13.2" hidden="1">
      <c r="J11358" s="13" t="str">
        <f t="shared" si="946"/>
        <v/>
      </c>
      <c r="M11358" s="13" t="str">
        <f t="shared" si="945"/>
        <v/>
      </c>
      <c r="N11358" s="13"/>
      <c r="O11358" s="62"/>
      <c r="P11358" s="46">
        <f t="shared" si="947"/>
        <v>0</v>
      </c>
      <c r="Q11358" s="20">
        <f t="shared" si="948"/>
        <v>1</v>
      </c>
      <c r="R11358" s="20">
        <f t="shared" si="949"/>
        <v>0</v>
      </c>
      <c r="S11358" s="18">
        <f t="shared" si="950"/>
        <v>0</v>
      </c>
      <c r="T11358" s="17" t="s">
        <v>694</v>
      </c>
    </row>
    <row r="11359" spans="1:21" ht="13.2" hidden="1">
      <c r="A11359" s="40"/>
      <c r="B11359" s="47"/>
      <c r="D11359" s="40"/>
      <c r="J11359" s="13" t="str">
        <f t="shared" si="946"/>
        <v/>
      </c>
      <c r="K11359" s="40"/>
      <c r="L11359" s="52"/>
      <c r="M11359" s="13" t="str">
        <f t="shared" si="945"/>
        <v/>
      </c>
      <c r="N11359" s="39"/>
      <c r="O11359" s="56"/>
      <c r="P11359" s="46">
        <f t="shared" si="947"/>
        <v>0</v>
      </c>
      <c r="Q11359" s="20">
        <f t="shared" si="948"/>
        <v>1</v>
      </c>
      <c r="R11359" s="20">
        <f t="shared" si="949"/>
        <v>0</v>
      </c>
      <c r="S11359" s="18">
        <f t="shared" si="950"/>
        <v>0</v>
      </c>
      <c r="T11359" s="17" t="s">
        <v>694</v>
      </c>
      <c r="U11359" s="40"/>
    </row>
    <row r="11360" spans="1:21" ht="13.2" hidden="1">
      <c r="A11360" s="40"/>
      <c r="B11360" s="47"/>
      <c r="D11360" s="40"/>
      <c r="J11360" s="13" t="str">
        <f t="shared" si="946"/>
        <v/>
      </c>
      <c r="K11360" s="40"/>
      <c r="L11360" s="52"/>
      <c r="M11360" s="13" t="str">
        <f t="shared" si="945"/>
        <v/>
      </c>
      <c r="N11360" s="39"/>
      <c r="O11360" s="56"/>
      <c r="P11360" s="46">
        <f t="shared" si="947"/>
        <v>0</v>
      </c>
      <c r="Q11360" s="20">
        <f t="shared" si="948"/>
        <v>1</v>
      </c>
      <c r="R11360" s="20">
        <f t="shared" si="949"/>
        <v>0</v>
      </c>
      <c r="S11360" s="18">
        <f t="shared" si="950"/>
        <v>0</v>
      </c>
      <c r="T11360" s="17" t="s">
        <v>694</v>
      </c>
      <c r="U11360" s="40"/>
    </row>
    <row r="11361" spans="1:21" ht="13.2" hidden="1">
      <c r="A11361" s="40"/>
      <c r="B11361" s="47"/>
      <c r="D11361" s="40"/>
      <c r="J11361" s="13" t="str">
        <f t="shared" si="946"/>
        <v/>
      </c>
      <c r="K11361" s="40"/>
      <c r="L11361" s="52"/>
      <c r="M11361" s="13" t="str">
        <f t="shared" si="945"/>
        <v/>
      </c>
      <c r="N11361" s="39"/>
      <c r="O11361" s="56"/>
      <c r="P11361" s="46">
        <f t="shared" si="947"/>
        <v>0</v>
      </c>
      <c r="Q11361" s="20">
        <f t="shared" si="948"/>
        <v>1</v>
      </c>
      <c r="R11361" s="20">
        <f t="shared" si="949"/>
        <v>0</v>
      </c>
      <c r="S11361" s="18">
        <f t="shared" si="950"/>
        <v>0</v>
      </c>
      <c r="T11361" s="17" t="s">
        <v>694</v>
      </c>
      <c r="U11361" s="40"/>
    </row>
    <row r="11362" spans="1:21" ht="13.2" hidden="1">
      <c r="J11362" s="13" t="str">
        <f t="shared" si="946"/>
        <v/>
      </c>
      <c r="M11362" s="13" t="str">
        <f t="shared" si="945"/>
        <v/>
      </c>
      <c r="P11362" s="46">
        <f t="shared" si="947"/>
        <v>0</v>
      </c>
      <c r="Q11362" s="20">
        <f t="shared" si="948"/>
        <v>1</v>
      </c>
      <c r="R11362" s="20">
        <f t="shared" si="949"/>
        <v>0</v>
      </c>
      <c r="S11362" s="18">
        <f t="shared" si="950"/>
        <v>0</v>
      </c>
      <c r="T11362" s="17" t="s">
        <v>694</v>
      </c>
    </row>
    <row r="11363" spans="1:21" ht="13.2" hidden="1">
      <c r="J11363" s="13" t="str">
        <f t="shared" si="946"/>
        <v/>
      </c>
      <c r="M11363" s="13" t="str">
        <f t="shared" si="945"/>
        <v/>
      </c>
      <c r="P11363" s="46">
        <f t="shared" si="947"/>
        <v>0</v>
      </c>
      <c r="Q11363" s="20">
        <f t="shared" si="948"/>
        <v>1</v>
      </c>
      <c r="R11363" s="20">
        <f t="shared" si="949"/>
        <v>0</v>
      </c>
      <c r="S11363" s="18">
        <f t="shared" si="950"/>
        <v>0</v>
      </c>
      <c r="T11363" s="17" t="s">
        <v>694</v>
      </c>
    </row>
    <row r="11364" spans="1:21" ht="13.2" hidden="1">
      <c r="J11364" s="13" t="str">
        <f t="shared" si="946"/>
        <v/>
      </c>
      <c r="M11364" s="13" t="str">
        <f t="shared" si="945"/>
        <v/>
      </c>
      <c r="P11364" s="46">
        <f t="shared" si="947"/>
        <v>0</v>
      </c>
      <c r="Q11364" s="20">
        <f t="shared" si="948"/>
        <v>1</v>
      </c>
      <c r="R11364" s="20">
        <f t="shared" si="949"/>
        <v>0</v>
      </c>
      <c r="S11364" s="18">
        <f t="shared" si="950"/>
        <v>0</v>
      </c>
      <c r="T11364" s="17" t="s">
        <v>694</v>
      </c>
    </row>
    <row r="11365" spans="1:21" ht="13.2" hidden="1">
      <c r="J11365" s="13" t="str">
        <f t="shared" si="946"/>
        <v/>
      </c>
      <c r="M11365" s="13" t="str">
        <f t="shared" si="945"/>
        <v/>
      </c>
      <c r="N11365" s="13"/>
      <c r="O11365" s="62"/>
      <c r="P11365" s="46">
        <f t="shared" si="947"/>
        <v>0</v>
      </c>
      <c r="Q11365" s="20">
        <f t="shared" si="948"/>
        <v>1</v>
      </c>
      <c r="R11365" s="20">
        <f t="shared" si="949"/>
        <v>0</v>
      </c>
      <c r="S11365" s="18">
        <f t="shared" si="950"/>
        <v>0</v>
      </c>
      <c r="T11365" s="17" t="s">
        <v>694</v>
      </c>
    </row>
    <row r="11366" spans="1:21" ht="13.2" hidden="1">
      <c r="J11366" s="13" t="str">
        <f t="shared" si="946"/>
        <v/>
      </c>
      <c r="M11366" s="13" t="str">
        <f t="shared" si="945"/>
        <v/>
      </c>
      <c r="N11366" s="13"/>
      <c r="O11366" s="62"/>
      <c r="P11366" s="46">
        <f t="shared" si="947"/>
        <v>0</v>
      </c>
      <c r="Q11366" s="20">
        <f t="shared" si="948"/>
        <v>1</v>
      </c>
      <c r="R11366" s="20">
        <f t="shared" si="949"/>
        <v>0</v>
      </c>
      <c r="S11366" s="18">
        <f t="shared" si="950"/>
        <v>0</v>
      </c>
      <c r="T11366" s="17" t="s">
        <v>694</v>
      </c>
    </row>
    <row r="11367" spans="1:21" ht="13.2" hidden="1">
      <c r="J11367" s="13" t="str">
        <f t="shared" si="946"/>
        <v/>
      </c>
      <c r="M11367" s="13" t="str">
        <f t="shared" si="945"/>
        <v/>
      </c>
      <c r="N11367" s="13"/>
      <c r="O11367" s="62"/>
      <c r="P11367" s="46">
        <f t="shared" si="947"/>
        <v>0</v>
      </c>
      <c r="Q11367" s="20">
        <f t="shared" si="948"/>
        <v>1</v>
      </c>
      <c r="R11367" s="20">
        <f t="shared" si="949"/>
        <v>0</v>
      </c>
      <c r="S11367" s="18">
        <f t="shared" si="950"/>
        <v>0</v>
      </c>
      <c r="T11367" s="17" t="s">
        <v>694</v>
      </c>
    </row>
    <row r="11368" spans="1:21" ht="13.2" hidden="1">
      <c r="J11368" s="13" t="str">
        <f t="shared" si="946"/>
        <v/>
      </c>
      <c r="M11368" s="13" t="str">
        <f t="shared" si="945"/>
        <v/>
      </c>
      <c r="P11368" s="46">
        <f t="shared" si="947"/>
        <v>0</v>
      </c>
      <c r="Q11368" s="20">
        <f t="shared" si="948"/>
        <v>1</v>
      </c>
      <c r="R11368" s="20">
        <f t="shared" si="949"/>
        <v>0</v>
      </c>
      <c r="S11368" s="18">
        <f t="shared" si="950"/>
        <v>0</v>
      </c>
      <c r="T11368" s="17" t="s">
        <v>694</v>
      </c>
    </row>
    <row r="11369" spans="1:21" ht="13.2" hidden="1">
      <c r="J11369" s="13" t="str">
        <f t="shared" si="946"/>
        <v/>
      </c>
      <c r="M11369" s="13" t="str">
        <f t="shared" si="945"/>
        <v/>
      </c>
      <c r="P11369" s="46">
        <f t="shared" si="947"/>
        <v>0</v>
      </c>
      <c r="Q11369" s="20">
        <f t="shared" si="948"/>
        <v>1</v>
      </c>
      <c r="R11369" s="20">
        <f t="shared" si="949"/>
        <v>0</v>
      </c>
      <c r="S11369" s="18">
        <f t="shared" si="950"/>
        <v>0</v>
      </c>
      <c r="T11369" s="17" t="s">
        <v>694</v>
      </c>
    </row>
    <row r="11370" spans="1:21" ht="13.2" hidden="1">
      <c r="J11370" s="13" t="str">
        <f t="shared" si="946"/>
        <v/>
      </c>
      <c r="M11370" s="13" t="str">
        <f t="shared" si="945"/>
        <v/>
      </c>
      <c r="P11370" s="46">
        <f t="shared" si="947"/>
        <v>0</v>
      </c>
      <c r="Q11370" s="20">
        <f t="shared" si="948"/>
        <v>1</v>
      </c>
      <c r="R11370" s="20">
        <f t="shared" si="949"/>
        <v>0</v>
      </c>
      <c r="S11370" s="18">
        <f t="shared" si="950"/>
        <v>0</v>
      </c>
      <c r="T11370" s="17" t="s">
        <v>694</v>
      </c>
    </row>
    <row r="11371" spans="1:21" ht="13.2" hidden="1">
      <c r="J11371" s="13" t="str">
        <f t="shared" si="946"/>
        <v/>
      </c>
      <c r="M11371" s="13" t="str">
        <f t="shared" si="945"/>
        <v/>
      </c>
      <c r="P11371" s="46">
        <f t="shared" si="947"/>
        <v>0</v>
      </c>
      <c r="Q11371" s="20">
        <f t="shared" si="948"/>
        <v>1</v>
      </c>
      <c r="R11371" s="20">
        <f t="shared" si="949"/>
        <v>0</v>
      </c>
      <c r="S11371" s="18">
        <f t="shared" si="950"/>
        <v>0</v>
      </c>
      <c r="T11371" s="17" t="s">
        <v>694</v>
      </c>
    </row>
    <row r="11372" spans="1:21" ht="13.2" hidden="1">
      <c r="A11372" s="64"/>
      <c r="J11372" s="13" t="str">
        <f t="shared" si="946"/>
        <v/>
      </c>
      <c r="M11372" s="13" t="str">
        <f t="shared" si="945"/>
        <v/>
      </c>
      <c r="P11372" s="46">
        <f t="shared" si="947"/>
        <v>0</v>
      </c>
      <c r="Q11372" s="20">
        <f t="shared" si="948"/>
        <v>1</v>
      </c>
      <c r="R11372" s="20">
        <f t="shared" si="949"/>
        <v>0</v>
      </c>
      <c r="S11372" s="18">
        <f t="shared" si="950"/>
        <v>0</v>
      </c>
      <c r="T11372" s="17" t="s">
        <v>694</v>
      </c>
    </row>
    <row r="11373" spans="1:21" ht="13.2" hidden="1">
      <c r="A11373" s="64"/>
      <c r="J11373" s="13" t="str">
        <f t="shared" si="946"/>
        <v/>
      </c>
      <c r="M11373" s="13" t="str">
        <f t="shared" si="945"/>
        <v/>
      </c>
      <c r="P11373" s="46">
        <f t="shared" si="947"/>
        <v>0</v>
      </c>
      <c r="Q11373" s="20">
        <f t="shared" si="948"/>
        <v>1</v>
      </c>
      <c r="R11373" s="20">
        <f t="shared" si="949"/>
        <v>0</v>
      </c>
      <c r="S11373" s="18">
        <f t="shared" si="950"/>
        <v>0</v>
      </c>
      <c r="T11373" s="17" t="s">
        <v>694</v>
      </c>
    </row>
    <row r="11374" spans="1:21" ht="13.2" hidden="1">
      <c r="A11374" s="64"/>
      <c r="J11374" s="13" t="str">
        <f t="shared" si="946"/>
        <v/>
      </c>
      <c r="M11374" s="13" t="str">
        <f t="shared" si="945"/>
        <v/>
      </c>
      <c r="P11374" s="46">
        <f t="shared" si="947"/>
        <v>0</v>
      </c>
      <c r="Q11374" s="20">
        <f t="shared" si="948"/>
        <v>1</v>
      </c>
      <c r="R11374" s="20">
        <f t="shared" si="949"/>
        <v>0</v>
      </c>
      <c r="S11374" s="18">
        <f t="shared" si="950"/>
        <v>0</v>
      </c>
      <c r="T11374" s="17" t="s">
        <v>694</v>
      </c>
    </row>
    <row r="11375" spans="1:21" ht="13.2" hidden="1">
      <c r="J11375" s="13" t="str">
        <f t="shared" si="946"/>
        <v/>
      </c>
      <c r="M11375" s="13" t="str">
        <f t="shared" si="945"/>
        <v/>
      </c>
      <c r="P11375" s="46">
        <f t="shared" si="947"/>
        <v>0</v>
      </c>
      <c r="Q11375" s="20">
        <f t="shared" si="948"/>
        <v>1</v>
      </c>
      <c r="R11375" s="20">
        <f t="shared" si="949"/>
        <v>0</v>
      </c>
      <c r="S11375" s="18">
        <f t="shared" si="950"/>
        <v>0</v>
      </c>
      <c r="T11375" s="17" t="s">
        <v>694</v>
      </c>
    </row>
    <row r="11376" spans="1:21" ht="13.2" hidden="1">
      <c r="J11376" s="13" t="str">
        <f t="shared" si="946"/>
        <v/>
      </c>
      <c r="M11376" s="13" t="str">
        <f t="shared" si="945"/>
        <v/>
      </c>
      <c r="P11376" s="46">
        <f t="shared" si="947"/>
        <v>0</v>
      </c>
      <c r="Q11376" s="20">
        <f t="shared" si="948"/>
        <v>1</v>
      </c>
      <c r="R11376" s="20">
        <f t="shared" si="949"/>
        <v>0</v>
      </c>
      <c r="S11376" s="18">
        <f t="shared" si="950"/>
        <v>0</v>
      </c>
      <c r="T11376" s="17" t="s">
        <v>694</v>
      </c>
    </row>
    <row r="11377" spans="1:21" ht="13.2" hidden="1">
      <c r="J11377" s="13" t="str">
        <f t="shared" si="946"/>
        <v/>
      </c>
      <c r="M11377" s="13" t="str">
        <f t="shared" si="945"/>
        <v/>
      </c>
      <c r="P11377" s="46">
        <f t="shared" si="947"/>
        <v>0</v>
      </c>
      <c r="Q11377" s="20">
        <f t="shared" si="948"/>
        <v>1</v>
      </c>
      <c r="R11377" s="20">
        <f t="shared" si="949"/>
        <v>0</v>
      </c>
      <c r="S11377" s="18">
        <f t="shared" si="950"/>
        <v>0</v>
      </c>
      <c r="T11377" s="17" t="s">
        <v>694</v>
      </c>
    </row>
    <row r="11378" spans="1:21" ht="13.2" hidden="1">
      <c r="J11378" s="13" t="str">
        <f t="shared" si="946"/>
        <v/>
      </c>
      <c r="M11378" s="13" t="str">
        <f t="shared" si="945"/>
        <v/>
      </c>
      <c r="P11378" s="46">
        <f t="shared" si="947"/>
        <v>0</v>
      </c>
      <c r="Q11378" s="20">
        <f t="shared" si="948"/>
        <v>1</v>
      </c>
      <c r="R11378" s="20">
        <f t="shared" si="949"/>
        <v>0</v>
      </c>
      <c r="S11378" s="18">
        <f t="shared" si="950"/>
        <v>0</v>
      </c>
      <c r="T11378" s="17" t="s">
        <v>694</v>
      </c>
    </row>
    <row r="11379" spans="1:21" ht="13.2" hidden="1">
      <c r="J11379" s="13" t="str">
        <f t="shared" si="946"/>
        <v/>
      </c>
      <c r="M11379" s="13" t="str">
        <f t="shared" si="945"/>
        <v/>
      </c>
      <c r="P11379" s="46">
        <f t="shared" si="947"/>
        <v>0</v>
      </c>
      <c r="Q11379" s="20">
        <f t="shared" si="948"/>
        <v>1</v>
      </c>
      <c r="R11379" s="20">
        <f t="shared" si="949"/>
        <v>0</v>
      </c>
      <c r="S11379" s="18">
        <f t="shared" si="950"/>
        <v>0</v>
      </c>
      <c r="T11379" s="17" t="s">
        <v>694</v>
      </c>
    </row>
    <row r="11380" spans="1:21" ht="13.2" hidden="1">
      <c r="J11380" s="13" t="str">
        <f t="shared" si="946"/>
        <v/>
      </c>
      <c r="M11380" s="13" t="str">
        <f t="shared" si="945"/>
        <v/>
      </c>
      <c r="P11380" s="46">
        <f t="shared" si="947"/>
        <v>0</v>
      </c>
      <c r="Q11380" s="20">
        <f t="shared" si="948"/>
        <v>1</v>
      </c>
      <c r="R11380" s="20">
        <f t="shared" si="949"/>
        <v>0</v>
      </c>
      <c r="S11380" s="18">
        <f t="shared" si="950"/>
        <v>0</v>
      </c>
      <c r="T11380" s="17" t="s">
        <v>694</v>
      </c>
    </row>
    <row r="11381" spans="1:21" ht="13.2" hidden="1">
      <c r="J11381" s="13" t="str">
        <f t="shared" si="946"/>
        <v/>
      </c>
      <c r="M11381" s="13" t="str">
        <f t="shared" si="945"/>
        <v/>
      </c>
      <c r="P11381" s="46">
        <f t="shared" si="947"/>
        <v>0</v>
      </c>
      <c r="Q11381" s="20">
        <f t="shared" si="948"/>
        <v>1</v>
      </c>
      <c r="R11381" s="20">
        <f t="shared" si="949"/>
        <v>0</v>
      </c>
      <c r="S11381" s="18">
        <f t="shared" si="950"/>
        <v>0</v>
      </c>
      <c r="T11381" s="17" t="s">
        <v>694</v>
      </c>
    </row>
    <row r="11382" spans="1:21" ht="13.2" hidden="1">
      <c r="J11382" s="13" t="str">
        <f t="shared" si="946"/>
        <v/>
      </c>
      <c r="M11382" s="13" t="str">
        <f t="shared" si="945"/>
        <v/>
      </c>
      <c r="P11382" s="46">
        <f t="shared" si="947"/>
        <v>0</v>
      </c>
      <c r="Q11382" s="20">
        <f t="shared" si="948"/>
        <v>1</v>
      </c>
      <c r="R11382" s="20">
        <f t="shared" si="949"/>
        <v>0</v>
      </c>
      <c r="S11382" s="18">
        <f t="shared" si="950"/>
        <v>0</v>
      </c>
      <c r="T11382" s="17" t="s">
        <v>694</v>
      </c>
    </row>
    <row r="11383" spans="1:21" ht="13.2" hidden="1">
      <c r="J11383" s="13" t="str">
        <f t="shared" si="946"/>
        <v/>
      </c>
      <c r="M11383" s="13" t="str">
        <f t="shared" si="945"/>
        <v/>
      </c>
      <c r="P11383" s="46">
        <f t="shared" si="947"/>
        <v>0</v>
      </c>
      <c r="Q11383" s="20">
        <f t="shared" si="948"/>
        <v>1</v>
      </c>
      <c r="R11383" s="20">
        <f t="shared" si="949"/>
        <v>0</v>
      </c>
      <c r="S11383" s="18">
        <f t="shared" si="950"/>
        <v>0</v>
      </c>
      <c r="T11383" s="17" t="s">
        <v>694</v>
      </c>
    </row>
    <row r="11384" spans="1:21" ht="13.2" hidden="1">
      <c r="J11384" s="13" t="str">
        <f t="shared" si="946"/>
        <v/>
      </c>
      <c r="M11384" s="13" t="str">
        <f t="shared" si="945"/>
        <v/>
      </c>
      <c r="P11384" s="46">
        <f t="shared" si="947"/>
        <v>0</v>
      </c>
      <c r="Q11384" s="20">
        <f t="shared" si="948"/>
        <v>1</v>
      </c>
      <c r="R11384" s="20">
        <f t="shared" si="949"/>
        <v>0</v>
      </c>
      <c r="S11384" s="18">
        <f t="shared" si="950"/>
        <v>0</v>
      </c>
      <c r="T11384" s="17" t="s">
        <v>694</v>
      </c>
    </row>
    <row r="11385" spans="1:21" ht="13.2" hidden="1">
      <c r="A11385" s="40"/>
      <c r="B11385" s="47"/>
      <c r="D11385" s="40"/>
      <c r="J11385" s="13" t="str">
        <f t="shared" si="946"/>
        <v/>
      </c>
      <c r="K11385" s="40"/>
      <c r="L11385" s="52"/>
      <c r="M11385" s="13" t="str">
        <f t="shared" ref="M11385:M11448" si="951">+LEFT(U11385,4)</f>
        <v/>
      </c>
      <c r="N11385" s="39"/>
      <c r="O11385" s="56"/>
      <c r="P11385" s="46">
        <f t="shared" si="947"/>
        <v>0</v>
      </c>
      <c r="Q11385" s="20">
        <f t="shared" si="948"/>
        <v>1</v>
      </c>
      <c r="R11385" s="20">
        <f t="shared" si="949"/>
        <v>0</v>
      </c>
      <c r="S11385" s="18">
        <f t="shared" si="950"/>
        <v>0</v>
      </c>
      <c r="T11385" s="17" t="s">
        <v>694</v>
      </c>
      <c r="U11385" s="40"/>
    </row>
    <row r="11386" spans="1:21" ht="13.2" hidden="1">
      <c r="A11386" s="40"/>
      <c r="B11386" s="47"/>
      <c r="D11386" s="40"/>
      <c r="J11386" s="13" t="str">
        <f t="shared" si="946"/>
        <v/>
      </c>
      <c r="K11386" s="40"/>
      <c r="L11386" s="52"/>
      <c r="M11386" s="13" t="str">
        <f t="shared" si="951"/>
        <v/>
      </c>
      <c r="N11386" s="39"/>
      <c r="O11386" s="56"/>
      <c r="P11386" s="46">
        <f t="shared" si="947"/>
        <v>0</v>
      </c>
      <c r="Q11386" s="20">
        <f t="shared" si="948"/>
        <v>1</v>
      </c>
      <c r="R11386" s="20">
        <f t="shared" si="949"/>
        <v>0</v>
      </c>
      <c r="S11386" s="18">
        <f t="shared" si="950"/>
        <v>0</v>
      </c>
      <c r="T11386" s="17" t="s">
        <v>694</v>
      </c>
      <c r="U11386" s="40"/>
    </row>
    <row r="11387" spans="1:21" ht="13.2" hidden="1">
      <c r="A11387" s="40"/>
      <c r="B11387" s="47"/>
      <c r="D11387" s="40"/>
      <c r="J11387" s="13" t="str">
        <f t="shared" si="946"/>
        <v/>
      </c>
      <c r="K11387" s="40"/>
      <c r="L11387" s="52"/>
      <c r="M11387" s="13" t="str">
        <f t="shared" si="951"/>
        <v/>
      </c>
      <c r="N11387" s="39"/>
      <c r="O11387" s="56"/>
      <c r="P11387" s="46">
        <f t="shared" si="947"/>
        <v>0</v>
      </c>
      <c r="Q11387" s="20">
        <f t="shared" si="948"/>
        <v>1</v>
      </c>
      <c r="R11387" s="20">
        <f t="shared" si="949"/>
        <v>0</v>
      </c>
      <c r="S11387" s="18">
        <f t="shared" si="950"/>
        <v>0</v>
      </c>
      <c r="T11387" s="17" t="s">
        <v>694</v>
      </c>
      <c r="U11387" s="40"/>
    </row>
    <row r="11388" spans="1:21" ht="13.2" hidden="1">
      <c r="J11388" s="13" t="str">
        <f t="shared" si="946"/>
        <v/>
      </c>
      <c r="M11388" s="13" t="str">
        <f t="shared" si="951"/>
        <v/>
      </c>
      <c r="P11388" s="46">
        <f t="shared" si="947"/>
        <v>0</v>
      </c>
      <c r="Q11388" s="20">
        <f t="shared" si="948"/>
        <v>1</v>
      </c>
      <c r="R11388" s="20">
        <f t="shared" si="949"/>
        <v>0</v>
      </c>
      <c r="S11388" s="18">
        <f t="shared" si="950"/>
        <v>0</v>
      </c>
      <c r="T11388" s="17" t="s">
        <v>694</v>
      </c>
    </row>
    <row r="11389" spans="1:21" ht="13.2" hidden="1">
      <c r="J11389" s="13" t="str">
        <f t="shared" si="946"/>
        <v/>
      </c>
      <c r="M11389" s="13" t="str">
        <f t="shared" si="951"/>
        <v/>
      </c>
      <c r="P11389" s="46">
        <f t="shared" si="947"/>
        <v>0</v>
      </c>
      <c r="Q11389" s="20">
        <f t="shared" si="948"/>
        <v>1</v>
      </c>
      <c r="R11389" s="20">
        <f t="shared" si="949"/>
        <v>0</v>
      </c>
      <c r="S11389" s="18">
        <f t="shared" si="950"/>
        <v>0</v>
      </c>
      <c r="T11389" s="17" t="s">
        <v>694</v>
      </c>
    </row>
    <row r="11390" spans="1:21" ht="13.2" hidden="1">
      <c r="J11390" s="13" t="str">
        <f t="shared" si="946"/>
        <v/>
      </c>
      <c r="M11390" s="13" t="str">
        <f t="shared" si="951"/>
        <v/>
      </c>
      <c r="P11390" s="46">
        <f t="shared" si="947"/>
        <v>0</v>
      </c>
      <c r="Q11390" s="20">
        <f t="shared" si="948"/>
        <v>1</v>
      </c>
      <c r="R11390" s="20">
        <f t="shared" si="949"/>
        <v>0</v>
      </c>
      <c r="S11390" s="18">
        <f t="shared" si="950"/>
        <v>0</v>
      </c>
      <c r="T11390" s="17" t="s">
        <v>694</v>
      </c>
    </row>
    <row r="11391" spans="1:21" ht="13.2" hidden="1">
      <c r="J11391" s="13" t="str">
        <f t="shared" si="946"/>
        <v/>
      </c>
      <c r="M11391" s="13" t="str">
        <f t="shared" si="951"/>
        <v/>
      </c>
      <c r="P11391" s="46">
        <f t="shared" si="947"/>
        <v>0</v>
      </c>
      <c r="Q11391" s="20">
        <f t="shared" si="948"/>
        <v>1</v>
      </c>
      <c r="R11391" s="20">
        <f t="shared" si="949"/>
        <v>0</v>
      </c>
      <c r="S11391" s="18">
        <f t="shared" si="950"/>
        <v>0</v>
      </c>
      <c r="T11391" s="17" t="s">
        <v>694</v>
      </c>
    </row>
    <row r="11392" spans="1:21" ht="13.2" hidden="1">
      <c r="J11392" s="13" t="str">
        <f t="shared" si="946"/>
        <v/>
      </c>
      <c r="M11392" s="13" t="str">
        <f t="shared" si="951"/>
        <v/>
      </c>
      <c r="P11392" s="46">
        <f t="shared" si="947"/>
        <v>0</v>
      </c>
      <c r="Q11392" s="20">
        <f t="shared" si="948"/>
        <v>1</v>
      </c>
      <c r="R11392" s="20">
        <f t="shared" si="949"/>
        <v>0</v>
      </c>
      <c r="S11392" s="18">
        <f t="shared" si="950"/>
        <v>0</v>
      </c>
      <c r="T11392" s="17" t="s">
        <v>694</v>
      </c>
    </row>
    <row r="11393" spans="1:20" ht="13.2" hidden="1">
      <c r="J11393" s="13" t="str">
        <f t="shared" si="946"/>
        <v/>
      </c>
      <c r="M11393" s="13" t="str">
        <f t="shared" si="951"/>
        <v/>
      </c>
      <c r="P11393" s="46">
        <f t="shared" si="947"/>
        <v>0</v>
      </c>
      <c r="Q11393" s="20">
        <f t="shared" si="948"/>
        <v>1</v>
      </c>
      <c r="R11393" s="20">
        <f t="shared" si="949"/>
        <v>0</v>
      </c>
      <c r="S11393" s="18">
        <f t="shared" si="950"/>
        <v>0</v>
      </c>
      <c r="T11393" s="17" t="s">
        <v>694</v>
      </c>
    </row>
    <row r="11394" spans="1:20" ht="13.2" hidden="1">
      <c r="J11394" s="13" t="str">
        <f t="shared" ref="J11394:J11457" si="952">+LEFT(U11394,4)</f>
        <v/>
      </c>
      <c r="M11394" s="13" t="str">
        <f t="shared" si="951"/>
        <v/>
      </c>
      <c r="P11394" s="46">
        <f t="shared" ref="P11394:P11457" si="953">ROUND(O11394*L11394,2)</f>
        <v>0</v>
      </c>
      <c r="Q11394" s="20">
        <f t="shared" ref="Q11394:Q11457" si="954">IF(N11394="HKD",7.8,IF(N11394="CNY",6.4,1))</f>
        <v>1</v>
      </c>
      <c r="R11394" s="20">
        <f t="shared" ref="R11394:R11457" si="955">+O11394/Q11394</f>
        <v>0</v>
      </c>
      <c r="S11394" s="18">
        <f t="shared" ref="S11394:S11457" si="956">+R11394*L11394</f>
        <v>0</v>
      </c>
      <c r="T11394" s="17" t="s">
        <v>694</v>
      </c>
    </row>
    <row r="11395" spans="1:20" ht="13.2" hidden="1">
      <c r="J11395" s="13" t="str">
        <f t="shared" si="952"/>
        <v/>
      </c>
      <c r="M11395" s="13" t="str">
        <f t="shared" si="951"/>
        <v/>
      </c>
      <c r="P11395" s="46">
        <f t="shared" si="953"/>
        <v>0</v>
      </c>
      <c r="Q11395" s="20">
        <f t="shared" si="954"/>
        <v>1</v>
      </c>
      <c r="R11395" s="20">
        <f t="shared" si="955"/>
        <v>0</v>
      </c>
      <c r="S11395" s="18">
        <f t="shared" si="956"/>
        <v>0</v>
      </c>
      <c r="T11395" s="17" t="s">
        <v>694</v>
      </c>
    </row>
    <row r="11396" spans="1:20" ht="13.2" hidden="1">
      <c r="J11396" s="13" t="str">
        <f t="shared" si="952"/>
        <v/>
      </c>
      <c r="M11396" s="13" t="str">
        <f t="shared" si="951"/>
        <v/>
      </c>
      <c r="P11396" s="46">
        <f t="shared" si="953"/>
        <v>0</v>
      </c>
      <c r="Q11396" s="20">
        <f t="shared" si="954"/>
        <v>1</v>
      </c>
      <c r="R11396" s="20">
        <f t="shared" si="955"/>
        <v>0</v>
      </c>
      <c r="S11396" s="18">
        <f t="shared" si="956"/>
        <v>0</v>
      </c>
      <c r="T11396" s="17" t="s">
        <v>694</v>
      </c>
    </row>
    <row r="11397" spans="1:20" ht="13.2" hidden="1">
      <c r="J11397" s="13" t="str">
        <f t="shared" si="952"/>
        <v/>
      </c>
      <c r="M11397" s="13" t="str">
        <f t="shared" si="951"/>
        <v/>
      </c>
      <c r="N11397" s="13"/>
      <c r="O11397" s="62"/>
      <c r="P11397" s="46">
        <f t="shared" si="953"/>
        <v>0</v>
      </c>
      <c r="Q11397" s="20">
        <f t="shared" si="954"/>
        <v>1</v>
      </c>
      <c r="R11397" s="20">
        <f t="shared" si="955"/>
        <v>0</v>
      </c>
      <c r="S11397" s="18">
        <f t="shared" si="956"/>
        <v>0</v>
      </c>
      <c r="T11397" s="17" t="s">
        <v>694</v>
      </c>
    </row>
    <row r="11398" spans="1:20" ht="13.2" hidden="1">
      <c r="J11398" s="13" t="str">
        <f t="shared" si="952"/>
        <v/>
      </c>
      <c r="M11398" s="13" t="str">
        <f t="shared" si="951"/>
        <v/>
      </c>
      <c r="N11398" s="13"/>
      <c r="O11398" s="62"/>
      <c r="P11398" s="46">
        <f t="shared" si="953"/>
        <v>0</v>
      </c>
      <c r="Q11398" s="20">
        <f t="shared" si="954"/>
        <v>1</v>
      </c>
      <c r="R11398" s="20">
        <f t="shared" si="955"/>
        <v>0</v>
      </c>
      <c r="S11398" s="18">
        <f t="shared" si="956"/>
        <v>0</v>
      </c>
      <c r="T11398" s="17" t="s">
        <v>694</v>
      </c>
    </row>
    <row r="11399" spans="1:20" ht="13.2" hidden="1">
      <c r="J11399" s="13" t="str">
        <f t="shared" si="952"/>
        <v/>
      </c>
      <c r="M11399" s="13" t="str">
        <f t="shared" si="951"/>
        <v/>
      </c>
      <c r="N11399" s="13"/>
      <c r="O11399" s="62"/>
      <c r="P11399" s="46">
        <f t="shared" si="953"/>
        <v>0</v>
      </c>
      <c r="Q11399" s="20">
        <f t="shared" si="954"/>
        <v>1</v>
      </c>
      <c r="R11399" s="20">
        <f t="shared" si="955"/>
        <v>0</v>
      </c>
      <c r="S11399" s="18">
        <f t="shared" si="956"/>
        <v>0</v>
      </c>
      <c r="T11399" s="17" t="s">
        <v>694</v>
      </c>
    </row>
    <row r="11400" spans="1:20" ht="13.2" hidden="1">
      <c r="J11400" s="13" t="str">
        <f t="shared" si="952"/>
        <v/>
      </c>
      <c r="M11400" s="13" t="str">
        <f t="shared" si="951"/>
        <v/>
      </c>
      <c r="P11400" s="46">
        <f t="shared" si="953"/>
        <v>0</v>
      </c>
      <c r="Q11400" s="20">
        <f t="shared" si="954"/>
        <v>1</v>
      </c>
      <c r="R11400" s="20">
        <f t="shared" si="955"/>
        <v>0</v>
      </c>
      <c r="S11400" s="18">
        <f t="shared" si="956"/>
        <v>0</v>
      </c>
      <c r="T11400" s="17" t="s">
        <v>694</v>
      </c>
    </row>
    <row r="11401" spans="1:20" ht="13.2" hidden="1">
      <c r="J11401" s="13" t="str">
        <f t="shared" si="952"/>
        <v/>
      </c>
      <c r="M11401" s="13" t="str">
        <f t="shared" si="951"/>
        <v/>
      </c>
      <c r="P11401" s="46">
        <f t="shared" si="953"/>
        <v>0</v>
      </c>
      <c r="Q11401" s="20">
        <f t="shared" si="954"/>
        <v>1</v>
      </c>
      <c r="R11401" s="20">
        <f t="shared" si="955"/>
        <v>0</v>
      </c>
      <c r="S11401" s="18">
        <f t="shared" si="956"/>
        <v>0</v>
      </c>
      <c r="T11401" s="17" t="s">
        <v>694</v>
      </c>
    </row>
    <row r="11402" spans="1:20" ht="13.2" hidden="1">
      <c r="J11402" s="13" t="str">
        <f t="shared" si="952"/>
        <v/>
      </c>
      <c r="M11402" s="13" t="str">
        <f t="shared" si="951"/>
        <v/>
      </c>
      <c r="P11402" s="46">
        <f t="shared" si="953"/>
        <v>0</v>
      </c>
      <c r="Q11402" s="20">
        <f t="shared" si="954"/>
        <v>1</v>
      </c>
      <c r="R11402" s="20">
        <f t="shared" si="955"/>
        <v>0</v>
      </c>
      <c r="S11402" s="18">
        <f t="shared" si="956"/>
        <v>0</v>
      </c>
      <c r="T11402" s="17" t="s">
        <v>694</v>
      </c>
    </row>
    <row r="11403" spans="1:20" ht="13.2" hidden="1">
      <c r="J11403" s="13" t="str">
        <f t="shared" si="952"/>
        <v/>
      </c>
      <c r="M11403" s="13" t="str">
        <f t="shared" si="951"/>
        <v/>
      </c>
      <c r="P11403" s="46">
        <f t="shared" si="953"/>
        <v>0</v>
      </c>
      <c r="Q11403" s="20">
        <f t="shared" si="954"/>
        <v>1</v>
      </c>
      <c r="R11403" s="20">
        <f t="shared" si="955"/>
        <v>0</v>
      </c>
      <c r="S11403" s="18">
        <f t="shared" si="956"/>
        <v>0</v>
      </c>
      <c r="T11403" s="17" t="s">
        <v>694</v>
      </c>
    </row>
    <row r="11404" spans="1:20" ht="13.2" hidden="1">
      <c r="A11404" s="64"/>
      <c r="J11404" s="13" t="str">
        <f t="shared" si="952"/>
        <v/>
      </c>
      <c r="M11404" s="13" t="str">
        <f t="shared" si="951"/>
        <v/>
      </c>
      <c r="P11404" s="46">
        <f t="shared" si="953"/>
        <v>0</v>
      </c>
      <c r="Q11404" s="20">
        <f t="shared" si="954"/>
        <v>1</v>
      </c>
      <c r="R11404" s="20">
        <f t="shared" si="955"/>
        <v>0</v>
      </c>
      <c r="S11404" s="18">
        <f t="shared" si="956"/>
        <v>0</v>
      </c>
      <c r="T11404" s="17" t="s">
        <v>694</v>
      </c>
    </row>
    <row r="11405" spans="1:20" ht="13.2" hidden="1">
      <c r="J11405" s="13" t="str">
        <f t="shared" si="952"/>
        <v/>
      </c>
      <c r="M11405" s="13" t="str">
        <f t="shared" si="951"/>
        <v/>
      </c>
      <c r="P11405" s="46">
        <f t="shared" si="953"/>
        <v>0</v>
      </c>
      <c r="Q11405" s="20">
        <f t="shared" si="954"/>
        <v>1</v>
      </c>
      <c r="R11405" s="20">
        <f t="shared" si="955"/>
        <v>0</v>
      </c>
      <c r="S11405" s="18">
        <f t="shared" si="956"/>
        <v>0</v>
      </c>
      <c r="T11405" s="17" t="s">
        <v>694</v>
      </c>
    </row>
    <row r="11406" spans="1:20" ht="13.2" hidden="1">
      <c r="J11406" s="13" t="str">
        <f t="shared" si="952"/>
        <v/>
      </c>
      <c r="M11406" s="13" t="str">
        <f t="shared" si="951"/>
        <v/>
      </c>
      <c r="P11406" s="46">
        <f t="shared" si="953"/>
        <v>0</v>
      </c>
      <c r="Q11406" s="20">
        <f t="shared" si="954"/>
        <v>1</v>
      </c>
      <c r="R11406" s="20">
        <f t="shared" si="955"/>
        <v>0</v>
      </c>
      <c r="S11406" s="18">
        <f t="shared" si="956"/>
        <v>0</v>
      </c>
      <c r="T11406" s="17" t="s">
        <v>694</v>
      </c>
    </row>
    <row r="11407" spans="1:20" ht="13.2" hidden="1">
      <c r="J11407" s="13" t="str">
        <f t="shared" si="952"/>
        <v/>
      </c>
      <c r="M11407" s="13" t="str">
        <f t="shared" si="951"/>
        <v/>
      </c>
      <c r="P11407" s="46">
        <f t="shared" si="953"/>
        <v>0</v>
      </c>
      <c r="Q11407" s="20">
        <f t="shared" si="954"/>
        <v>1</v>
      </c>
      <c r="R11407" s="20">
        <f t="shared" si="955"/>
        <v>0</v>
      </c>
      <c r="S11407" s="18">
        <f t="shared" si="956"/>
        <v>0</v>
      </c>
      <c r="T11407" s="17" t="s">
        <v>694</v>
      </c>
    </row>
    <row r="11408" spans="1:20" ht="13.2" hidden="1">
      <c r="J11408" s="13" t="str">
        <f t="shared" si="952"/>
        <v/>
      </c>
      <c r="M11408" s="13" t="str">
        <f t="shared" si="951"/>
        <v/>
      </c>
      <c r="P11408" s="46">
        <f t="shared" si="953"/>
        <v>0</v>
      </c>
      <c r="Q11408" s="20">
        <f t="shared" si="954"/>
        <v>1</v>
      </c>
      <c r="R11408" s="20">
        <f t="shared" si="955"/>
        <v>0</v>
      </c>
      <c r="S11408" s="18">
        <f t="shared" si="956"/>
        <v>0</v>
      </c>
      <c r="T11408" s="17" t="s">
        <v>694</v>
      </c>
    </row>
    <row r="11409" spans="1:21" ht="13.2" hidden="1">
      <c r="J11409" s="13" t="str">
        <f t="shared" si="952"/>
        <v/>
      </c>
      <c r="M11409" s="13" t="str">
        <f t="shared" si="951"/>
        <v/>
      </c>
      <c r="P11409" s="46">
        <f t="shared" si="953"/>
        <v>0</v>
      </c>
      <c r="Q11409" s="20">
        <f t="shared" si="954"/>
        <v>1</v>
      </c>
      <c r="R11409" s="20">
        <f t="shared" si="955"/>
        <v>0</v>
      </c>
      <c r="S11409" s="18">
        <f t="shared" si="956"/>
        <v>0</v>
      </c>
      <c r="T11409" s="17" t="s">
        <v>694</v>
      </c>
    </row>
    <row r="11410" spans="1:21" ht="13.2" hidden="1">
      <c r="A11410" s="40"/>
      <c r="B11410" s="47"/>
      <c r="D11410" s="40"/>
      <c r="J11410" s="13" t="str">
        <f t="shared" si="952"/>
        <v/>
      </c>
      <c r="K11410" s="40"/>
      <c r="L11410" s="52"/>
      <c r="M11410" s="13" t="str">
        <f t="shared" si="951"/>
        <v/>
      </c>
      <c r="N11410" s="39"/>
      <c r="O11410" s="56"/>
      <c r="P11410" s="46">
        <f t="shared" si="953"/>
        <v>0</v>
      </c>
      <c r="Q11410" s="20">
        <f t="shared" si="954"/>
        <v>1</v>
      </c>
      <c r="R11410" s="20">
        <f t="shared" si="955"/>
        <v>0</v>
      </c>
      <c r="S11410" s="18">
        <f t="shared" si="956"/>
        <v>0</v>
      </c>
      <c r="T11410" s="17" t="s">
        <v>694</v>
      </c>
      <c r="U11410" s="40"/>
    </row>
    <row r="11411" spans="1:21" ht="13.2" hidden="1">
      <c r="A11411" s="40"/>
      <c r="B11411" s="47"/>
      <c r="D11411" s="40"/>
      <c r="J11411" s="13" t="str">
        <f t="shared" si="952"/>
        <v/>
      </c>
      <c r="K11411" s="40"/>
      <c r="L11411" s="52"/>
      <c r="M11411" s="13" t="str">
        <f t="shared" si="951"/>
        <v/>
      </c>
      <c r="N11411" s="39"/>
      <c r="O11411" s="56"/>
      <c r="P11411" s="46">
        <f t="shared" si="953"/>
        <v>0</v>
      </c>
      <c r="Q11411" s="20">
        <f t="shared" si="954"/>
        <v>1</v>
      </c>
      <c r="R11411" s="20">
        <f t="shared" si="955"/>
        <v>0</v>
      </c>
      <c r="S11411" s="18">
        <f t="shared" si="956"/>
        <v>0</v>
      </c>
      <c r="T11411" s="17" t="s">
        <v>694</v>
      </c>
      <c r="U11411" s="40"/>
    </row>
    <row r="11412" spans="1:21" ht="13.2" hidden="1">
      <c r="A11412" s="64"/>
      <c r="J11412" s="13" t="str">
        <f t="shared" si="952"/>
        <v/>
      </c>
      <c r="M11412" s="13" t="str">
        <f t="shared" si="951"/>
        <v/>
      </c>
      <c r="P11412" s="46">
        <f t="shared" si="953"/>
        <v>0</v>
      </c>
      <c r="Q11412" s="20">
        <f t="shared" si="954"/>
        <v>1</v>
      </c>
      <c r="R11412" s="20">
        <f t="shared" si="955"/>
        <v>0</v>
      </c>
      <c r="S11412" s="18">
        <f t="shared" si="956"/>
        <v>0</v>
      </c>
      <c r="T11412" s="17" t="s">
        <v>694</v>
      </c>
    </row>
    <row r="11413" spans="1:21" ht="13.2" hidden="1">
      <c r="A11413" s="64"/>
      <c r="J11413" s="13" t="str">
        <f t="shared" si="952"/>
        <v/>
      </c>
      <c r="M11413" s="13" t="str">
        <f t="shared" si="951"/>
        <v/>
      </c>
      <c r="P11413" s="46">
        <f t="shared" si="953"/>
        <v>0</v>
      </c>
      <c r="Q11413" s="20">
        <f t="shared" si="954"/>
        <v>1</v>
      </c>
      <c r="R11413" s="20">
        <f t="shared" si="955"/>
        <v>0</v>
      </c>
      <c r="S11413" s="18">
        <f t="shared" si="956"/>
        <v>0</v>
      </c>
      <c r="T11413" s="17" t="s">
        <v>694</v>
      </c>
    </row>
    <row r="11414" spans="1:21" ht="13.2" hidden="1">
      <c r="A11414" s="64"/>
      <c r="J11414" s="13" t="str">
        <f t="shared" si="952"/>
        <v/>
      </c>
      <c r="M11414" s="13" t="str">
        <f t="shared" si="951"/>
        <v/>
      </c>
      <c r="P11414" s="46">
        <f t="shared" si="953"/>
        <v>0</v>
      </c>
      <c r="Q11414" s="20">
        <f t="shared" si="954"/>
        <v>1</v>
      </c>
      <c r="R11414" s="20">
        <f t="shared" si="955"/>
        <v>0</v>
      </c>
      <c r="S11414" s="18">
        <f t="shared" si="956"/>
        <v>0</v>
      </c>
      <c r="T11414" s="17" t="s">
        <v>694</v>
      </c>
    </row>
    <row r="11415" spans="1:21" ht="13.2" hidden="1">
      <c r="A11415" s="40"/>
      <c r="B11415" s="47"/>
      <c r="D11415" s="40"/>
      <c r="J11415" s="13" t="str">
        <f t="shared" si="952"/>
        <v/>
      </c>
      <c r="K11415" s="40"/>
      <c r="L11415" s="52"/>
      <c r="M11415" s="13" t="str">
        <f t="shared" si="951"/>
        <v/>
      </c>
      <c r="N11415" s="39"/>
      <c r="O11415" s="56"/>
      <c r="P11415" s="46">
        <f t="shared" si="953"/>
        <v>0</v>
      </c>
      <c r="Q11415" s="20">
        <f t="shared" si="954"/>
        <v>1</v>
      </c>
      <c r="R11415" s="20">
        <f t="shared" si="955"/>
        <v>0</v>
      </c>
      <c r="S11415" s="18">
        <f t="shared" si="956"/>
        <v>0</v>
      </c>
      <c r="T11415" s="17" t="s">
        <v>694</v>
      </c>
      <c r="U11415" s="40"/>
    </row>
    <row r="11416" spans="1:21" ht="13.2" hidden="1">
      <c r="A11416" s="40"/>
      <c r="B11416" s="47"/>
      <c r="D11416" s="40"/>
      <c r="J11416" s="13" t="str">
        <f t="shared" si="952"/>
        <v/>
      </c>
      <c r="K11416" s="40"/>
      <c r="L11416" s="52"/>
      <c r="M11416" s="13" t="str">
        <f t="shared" si="951"/>
        <v/>
      </c>
      <c r="N11416" s="39"/>
      <c r="O11416" s="56"/>
      <c r="P11416" s="46">
        <f t="shared" si="953"/>
        <v>0</v>
      </c>
      <c r="Q11416" s="20">
        <f t="shared" si="954"/>
        <v>1</v>
      </c>
      <c r="R11416" s="20">
        <f t="shared" si="955"/>
        <v>0</v>
      </c>
      <c r="S11416" s="18">
        <f t="shared" si="956"/>
        <v>0</v>
      </c>
      <c r="T11416" s="17" t="s">
        <v>694</v>
      </c>
      <c r="U11416" s="40"/>
    </row>
    <row r="11417" spans="1:21" ht="13.2" hidden="1">
      <c r="A11417" s="64"/>
      <c r="J11417" s="13" t="str">
        <f t="shared" si="952"/>
        <v/>
      </c>
      <c r="M11417" s="13" t="str">
        <f t="shared" si="951"/>
        <v/>
      </c>
      <c r="P11417" s="46">
        <f t="shared" si="953"/>
        <v>0</v>
      </c>
      <c r="Q11417" s="20">
        <f t="shared" si="954"/>
        <v>1</v>
      </c>
      <c r="R11417" s="20">
        <f t="shared" si="955"/>
        <v>0</v>
      </c>
      <c r="S11417" s="18">
        <f t="shared" si="956"/>
        <v>0</v>
      </c>
      <c r="T11417" s="17" t="s">
        <v>694</v>
      </c>
    </row>
    <row r="11418" spans="1:21" ht="13.2" hidden="1">
      <c r="A11418" s="64"/>
      <c r="J11418" s="13" t="str">
        <f t="shared" si="952"/>
        <v/>
      </c>
      <c r="M11418" s="13" t="str">
        <f t="shared" si="951"/>
        <v/>
      </c>
      <c r="P11418" s="46">
        <f t="shared" si="953"/>
        <v>0</v>
      </c>
      <c r="Q11418" s="20">
        <f t="shared" si="954"/>
        <v>1</v>
      </c>
      <c r="R11418" s="20">
        <f t="shared" si="955"/>
        <v>0</v>
      </c>
      <c r="S11418" s="18">
        <f t="shared" si="956"/>
        <v>0</v>
      </c>
      <c r="T11418" s="17" t="s">
        <v>694</v>
      </c>
    </row>
    <row r="11419" spans="1:21" ht="13.2" hidden="1">
      <c r="A11419" s="64"/>
      <c r="J11419" s="13" t="str">
        <f t="shared" si="952"/>
        <v/>
      </c>
      <c r="M11419" s="13" t="str">
        <f t="shared" si="951"/>
        <v/>
      </c>
      <c r="P11419" s="46">
        <f t="shared" si="953"/>
        <v>0</v>
      </c>
      <c r="Q11419" s="20">
        <f t="shared" si="954"/>
        <v>1</v>
      </c>
      <c r="R11419" s="20">
        <f t="shared" si="955"/>
        <v>0</v>
      </c>
      <c r="S11419" s="18">
        <f t="shared" si="956"/>
        <v>0</v>
      </c>
      <c r="T11419" s="17" t="s">
        <v>694</v>
      </c>
    </row>
    <row r="11420" spans="1:21" ht="13.2" hidden="1">
      <c r="A11420" s="40"/>
      <c r="B11420" s="47"/>
      <c r="D11420" s="40"/>
      <c r="J11420" s="13" t="str">
        <f t="shared" si="952"/>
        <v/>
      </c>
      <c r="K11420" s="40"/>
      <c r="L11420" s="52"/>
      <c r="M11420" s="13" t="str">
        <f t="shared" si="951"/>
        <v/>
      </c>
      <c r="N11420" s="39"/>
      <c r="O11420" s="56"/>
      <c r="P11420" s="46">
        <f t="shared" si="953"/>
        <v>0</v>
      </c>
      <c r="Q11420" s="20">
        <f t="shared" si="954"/>
        <v>1</v>
      </c>
      <c r="R11420" s="20">
        <f t="shared" si="955"/>
        <v>0</v>
      </c>
      <c r="S11420" s="18">
        <f t="shared" si="956"/>
        <v>0</v>
      </c>
      <c r="T11420" s="17" t="s">
        <v>694</v>
      </c>
      <c r="U11420" s="40"/>
    </row>
    <row r="11421" spans="1:21" ht="13.2" hidden="1">
      <c r="A11421" s="40"/>
      <c r="B11421" s="47"/>
      <c r="D11421" s="40"/>
      <c r="J11421" s="13" t="str">
        <f t="shared" si="952"/>
        <v/>
      </c>
      <c r="K11421" s="40"/>
      <c r="L11421" s="52"/>
      <c r="M11421" s="13" t="str">
        <f t="shared" si="951"/>
        <v/>
      </c>
      <c r="N11421" s="39"/>
      <c r="O11421" s="56"/>
      <c r="P11421" s="46">
        <f t="shared" si="953"/>
        <v>0</v>
      </c>
      <c r="Q11421" s="20">
        <f t="shared" si="954"/>
        <v>1</v>
      </c>
      <c r="R11421" s="20">
        <f t="shared" si="955"/>
        <v>0</v>
      </c>
      <c r="S11421" s="18">
        <f t="shared" si="956"/>
        <v>0</v>
      </c>
      <c r="T11421" s="17" t="s">
        <v>694</v>
      </c>
      <c r="U11421" s="40"/>
    </row>
    <row r="11422" spans="1:21" ht="13.2" hidden="1">
      <c r="A11422" s="64"/>
      <c r="J11422" s="13" t="str">
        <f t="shared" si="952"/>
        <v/>
      </c>
      <c r="M11422" s="13" t="str">
        <f t="shared" si="951"/>
        <v/>
      </c>
      <c r="P11422" s="46">
        <f t="shared" si="953"/>
        <v>0</v>
      </c>
      <c r="Q11422" s="20">
        <f t="shared" si="954"/>
        <v>1</v>
      </c>
      <c r="R11422" s="20">
        <f t="shared" si="955"/>
        <v>0</v>
      </c>
      <c r="S11422" s="18">
        <f t="shared" si="956"/>
        <v>0</v>
      </c>
      <c r="T11422" s="17" t="s">
        <v>694</v>
      </c>
    </row>
    <row r="11423" spans="1:21" ht="13.2" hidden="1">
      <c r="A11423" s="64"/>
      <c r="J11423" s="13" t="str">
        <f t="shared" si="952"/>
        <v/>
      </c>
      <c r="M11423" s="13" t="str">
        <f t="shared" si="951"/>
        <v/>
      </c>
      <c r="P11423" s="46">
        <f t="shared" si="953"/>
        <v>0</v>
      </c>
      <c r="Q11423" s="20">
        <f t="shared" si="954"/>
        <v>1</v>
      </c>
      <c r="R11423" s="20">
        <f t="shared" si="955"/>
        <v>0</v>
      </c>
      <c r="S11423" s="18">
        <f t="shared" si="956"/>
        <v>0</v>
      </c>
      <c r="T11423" s="17" t="s">
        <v>694</v>
      </c>
    </row>
    <row r="11424" spans="1:21" ht="13.2" hidden="1">
      <c r="A11424" s="64"/>
      <c r="J11424" s="13" t="str">
        <f t="shared" si="952"/>
        <v/>
      </c>
      <c r="M11424" s="13" t="str">
        <f t="shared" si="951"/>
        <v/>
      </c>
      <c r="P11424" s="46">
        <f t="shared" si="953"/>
        <v>0</v>
      </c>
      <c r="Q11424" s="20">
        <f t="shared" si="954"/>
        <v>1</v>
      </c>
      <c r="R11424" s="20">
        <f t="shared" si="955"/>
        <v>0</v>
      </c>
      <c r="S11424" s="18">
        <f t="shared" si="956"/>
        <v>0</v>
      </c>
      <c r="T11424" s="17" t="s">
        <v>694</v>
      </c>
    </row>
    <row r="11425" spans="1:21" ht="13.2" hidden="1">
      <c r="A11425" s="64"/>
      <c r="J11425" s="13" t="str">
        <f t="shared" si="952"/>
        <v/>
      </c>
      <c r="M11425" s="13" t="str">
        <f t="shared" si="951"/>
        <v/>
      </c>
      <c r="P11425" s="46">
        <f t="shared" si="953"/>
        <v>0</v>
      </c>
      <c r="Q11425" s="20">
        <f t="shared" si="954"/>
        <v>1</v>
      </c>
      <c r="R11425" s="20">
        <f t="shared" si="955"/>
        <v>0</v>
      </c>
      <c r="S11425" s="18">
        <f t="shared" si="956"/>
        <v>0</v>
      </c>
      <c r="T11425" s="17" t="s">
        <v>694</v>
      </c>
    </row>
    <row r="11426" spans="1:21" ht="13.2" hidden="1">
      <c r="A11426" s="40"/>
      <c r="B11426" s="47"/>
      <c r="D11426" s="40"/>
      <c r="J11426" s="13" t="str">
        <f t="shared" si="952"/>
        <v/>
      </c>
      <c r="K11426" s="40"/>
      <c r="L11426" s="52"/>
      <c r="M11426" s="13" t="str">
        <f t="shared" si="951"/>
        <v/>
      </c>
      <c r="N11426" s="39"/>
      <c r="O11426" s="56"/>
      <c r="P11426" s="46">
        <f t="shared" si="953"/>
        <v>0</v>
      </c>
      <c r="Q11426" s="20">
        <f t="shared" si="954"/>
        <v>1</v>
      </c>
      <c r="R11426" s="20">
        <f t="shared" si="955"/>
        <v>0</v>
      </c>
      <c r="S11426" s="18">
        <f t="shared" si="956"/>
        <v>0</v>
      </c>
      <c r="T11426" s="17" t="s">
        <v>694</v>
      </c>
      <c r="U11426" s="40"/>
    </row>
    <row r="11427" spans="1:21" ht="13.2" hidden="1">
      <c r="A11427" s="40"/>
      <c r="B11427" s="47"/>
      <c r="D11427" s="40"/>
      <c r="J11427" s="13" t="str">
        <f t="shared" si="952"/>
        <v/>
      </c>
      <c r="K11427" s="40"/>
      <c r="L11427" s="52"/>
      <c r="M11427" s="13" t="str">
        <f t="shared" si="951"/>
        <v/>
      </c>
      <c r="N11427" s="39"/>
      <c r="O11427" s="56"/>
      <c r="P11427" s="46">
        <f t="shared" si="953"/>
        <v>0</v>
      </c>
      <c r="Q11427" s="20">
        <f t="shared" si="954"/>
        <v>1</v>
      </c>
      <c r="R11427" s="20">
        <f t="shared" si="955"/>
        <v>0</v>
      </c>
      <c r="S11427" s="18">
        <f t="shared" si="956"/>
        <v>0</v>
      </c>
      <c r="T11427" s="17" t="s">
        <v>694</v>
      </c>
      <c r="U11427" s="40"/>
    </row>
    <row r="11428" spans="1:21" ht="13.2" hidden="1">
      <c r="A11428" s="40"/>
      <c r="B11428" s="47"/>
      <c r="D11428" s="40"/>
      <c r="J11428" s="13" t="str">
        <f t="shared" si="952"/>
        <v/>
      </c>
      <c r="K11428" s="40"/>
      <c r="L11428" s="52"/>
      <c r="M11428" s="13" t="str">
        <f t="shared" si="951"/>
        <v/>
      </c>
      <c r="N11428" s="39"/>
      <c r="O11428" s="56"/>
      <c r="P11428" s="46">
        <f t="shared" si="953"/>
        <v>0</v>
      </c>
      <c r="Q11428" s="20">
        <f t="shared" si="954"/>
        <v>1</v>
      </c>
      <c r="R11428" s="20">
        <f t="shared" si="955"/>
        <v>0</v>
      </c>
      <c r="S11428" s="18">
        <f t="shared" si="956"/>
        <v>0</v>
      </c>
      <c r="T11428" s="17" t="s">
        <v>694</v>
      </c>
      <c r="U11428" s="40"/>
    </row>
    <row r="11429" spans="1:21" ht="13.2" hidden="1">
      <c r="J11429" s="13" t="str">
        <f t="shared" si="952"/>
        <v/>
      </c>
      <c r="M11429" s="13" t="str">
        <f t="shared" si="951"/>
        <v/>
      </c>
      <c r="P11429" s="46">
        <f t="shared" si="953"/>
        <v>0</v>
      </c>
      <c r="Q11429" s="20">
        <f t="shared" si="954"/>
        <v>1</v>
      </c>
      <c r="R11429" s="20">
        <f t="shared" si="955"/>
        <v>0</v>
      </c>
      <c r="S11429" s="18">
        <f t="shared" si="956"/>
        <v>0</v>
      </c>
      <c r="T11429" s="17" t="s">
        <v>694</v>
      </c>
    </row>
    <row r="11430" spans="1:21" ht="13.2" hidden="1">
      <c r="J11430" s="13" t="str">
        <f t="shared" si="952"/>
        <v/>
      </c>
      <c r="M11430" s="13" t="str">
        <f t="shared" si="951"/>
        <v/>
      </c>
      <c r="P11430" s="46">
        <f t="shared" si="953"/>
        <v>0</v>
      </c>
      <c r="Q11430" s="20">
        <f t="shared" si="954"/>
        <v>1</v>
      </c>
      <c r="R11430" s="20">
        <f t="shared" si="955"/>
        <v>0</v>
      </c>
      <c r="S11430" s="18">
        <f t="shared" si="956"/>
        <v>0</v>
      </c>
      <c r="T11430" s="17" t="s">
        <v>694</v>
      </c>
    </row>
    <row r="11431" spans="1:21" ht="13.2" hidden="1">
      <c r="J11431" s="13" t="str">
        <f t="shared" si="952"/>
        <v/>
      </c>
      <c r="M11431" s="13" t="str">
        <f t="shared" si="951"/>
        <v/>
      </c>
      <c r="P11431" s="46">
        <f t="shared" si="953"/>
        <v>0</v>
      </c>
      <c r="Q11431" s="20">
        <f t="shared" si="954"/>
        <v>1</v>
      </c>
      <c r="R11431" s="20">
        <f t="shared" si="955"/>
        <v>0</v>
      </c>
      <c r="S11431" s="18">
        <f t="shared" si="956"/>
        <v>0</v>
      </c>
      <c r="T11431" s="17" t="s">
        <v>694</v>
      </c>
    </row>
    <row r="11432" spans="1:21" ht="13.2" hidden="1">
      <c r="J11432" s="13" t="str">
        <f t="shared" si="952"/>
        <v/>
      </c>
      <c r="M11432" s="13" t="str">
        <f t="shared" si="951"/>
        <v/>
      </c>
      <c r="N11432" s="13"/>
      <c r="O11432" s="62"/>
      <c r="P11432" s="46">
        <f t="shared" si="953"/>
        <v>0</v>
      </c>
      <c r="Q11432" s="20">
        <f t="shared" si="954"/>
        <v>1</v>
      </c>
      <c r="R11432" s="20">
        <f t="shared" si="955"/>
        <v>0</v>
      </c>
      <c r="S11432" s="18">
        <f t="shared" si="956"/>
        <v>0</v>
      </c>
      <c r="T11432" s="17" t="s">
        <v>694</v>
      </c>
    </row>
    <row r="11433" spans="1:21" ht="13.2" hidden="1">
      <c r="J11433" s="13" t="str">
        <f t="shared" si="952"/>
        <v/>
      </c>
      <c r="M11433" s="13" t="str">
        <f t="shared" si="951"/>
        <v/>
      </c>
      <c r="N11433" s="13"/>
      <c r="O11433" s="62"/>
      <c r="P11433" s="46">
        <f t="shared" si="953"/>
        <v>0</v>
      </c>
      <c r="Q11433" s="20">
        <f t="shared" si="954"/>
        <v>1</v>
      </c>
      <c r="R11433" s="20">
        <f t="shared" si="955"/>
        <v>0</v>
      </c>
      <c r="S11433" s="18">
        <f t="shared" si="956"/>
        <v>0</v>
      </c>
      <c r="T11433" s="17" t="s">
        <v>694</v>
      </c>
    </row>
    <row r="11434" spans="1:21" ht="13.2" hidden="1">
      <c r="A11434" s="40"/>
      <c r="B11434" s="47"/>
      <c r="D11434" s="40"/>
      <c r="J11434" s="13" t="str">
        <f t="shared" si="952"/>
        <v/>
      </c>
      <c r="K11434" s="40"/>
      <c r="L11434" s="52"/>
      <c r="M11434" s="13" t="str">
        <f t="shared" si="951"/>
        <v/>
      </c>
      <c r="N11434" s="39"/>
      <c r="O11434" s="56"/>
      <c r="P11434" s="46">
        <f t="shared" si="953"/>
        <v>0</v>
      </c>
      <c r="Q11434" s="20">
        <f t="shared" si="954"/>
        <v>1</v>
      </c>
      <c r="R11434" s="20">
        <f t="shared" si="955"/>
        <v>0</v>
      </c>
      <c r="S11434" s="18">
        <f t="shared" si="956"/>
        <v>0</v>
      </c>
      <c r="T11434" s="17" t="s">
        <v>694</v>
      </c>
      <c r="U11434" s="40"/>
    </row>
    <row r="11435" spans="1:21" ht="13.2" hidden="1">
      <c r="J11435" s="13" t="str">
        <f t="shared" si="952"/>
        <v/>
      </c>
      <c r="M11435" s="13" t="str">
        <f t="shared" si="951"/>
        <v/>
      </c>
      <c r="P11435" s="46">
        <f t="shared" si="953"/>
        <v>0</v>
      </c>
      <c r="Q11435" s="20">
        <f t="shared" si="954"/>
        <v>1</v>
      </c>
      <c r="R11435" s="20">
        <f t="shared" si="955"/>
        <v>0</v>
      </c>
      <c r="S11435" s="18">
        <f t="shared" si="956"/>
        <v>0</v>
      </c>
      <c r="T11435" s="17" t="s">
        <v>694</v>
      </c>
    </row>
    <row r="11436" spans="1:21" ht="13.2" hidden="1">
      <c r="J11436" s="13" t="str">
        <f t="shared" si="952"/>
        <v/>
      </c>
      <c r="M11436" s="13" t="str">
        <f t="shared" si="951"/>
        <v/>
      </c>
      <c r="P11436" s="46">
        <f t="shared" si="953"/>
        <v>0</v>
      </c>
      <c r="Q11436" s="20">
        <f t="shared" si="954"/>
        <v>1</v>
      </c>
      <c r="R11436" s="20">
        <f t="shared" si="955"/>
        <v>0</v>
      </c>
      <c r="S11436" s="18">
        <f t="shared" si="956"/>
        <v>0</v>
      </c>
      <c r="T11436" s="17" t="s">
        <v>694</v>
      </c>
    </row>
    <row r="11437" spans="1:21" ht="13.2" hidden="1">
      <c r="J11437" s="13" t="str">
        <f t="shared" si="952"/>
        <v/>
      </c>
      <c r="M11437" s="13" t="str">
        <f t="shared" si="951"/>
        <v/>
      </c>
      <c r="P11437" s="46">
        <f t="shared" si="953"/>
        <v>0</v>
      </c>
      <c r="Q11437" s="20">
        <f t="shared" si="954"/>
        <v>1</v>
      </c>
      <c r="R11437" s="20">
        <f t="shared" si="955"/>
        <v>0</v>
      </c>
      <c r="S11437" s="18">
        <f t="shared" si="956"/>
        <v>0</v>
      </c>
      <c r="T11437" s="17" t="s">
        <v>694</v>
      </c>
    </row>
    <row r="11438" spans="1:21" ht="13.2" hidden="1">
      <c r="A11438" s="64"/>
      <c r="J11438" s="13" t="str">
        <f t="shared" si="952"/>
        <v/>
      </c>
      <c r="M11438" s="13" t="str">
        <f t="shared" si="951"/>
        <v/>
      </c>
      <c r="P11438" s="46">
        <f t="shared" si="953"/>
        <v>0</v>
      </c>
      <c r="Q11438" s="20">
        <f t="shared" si="954"/>
        <v>1</v>
      </c>
      <c r="R11438" s="20">
        <f t="shared" si="955"/>
        <v>0</v>
      </c>
      <c r="S11438" s="18">
        <f t="shared" si="956"/>
        <v>0</v>
      </c>
      <c r="T11438" s="17" t="s">
        <v>694</v>
      </c>
    </row>
    <row r="11439" spans="1:21" ht="13.2" hidden="1">
      <c r="A11439" s="64"/>
      <c r="J11439" s="13" t="str">
        <f t="shared" si="952"/>
        <v/>
      </c>
      <c r="M11439" s="13" t="str">
        <f t="shared" si="951"/>
        <v/>
      </c>
      <c r="P11439" s="46">
        <f t="shared" si="953"/>
        <v>0</v>
      </c>
      <c r="Q11439" s="20">
        <f t="shared" si="954"/>
        <v>1</v>
      </c>
      <c r="R11439" s="20">
        <f t="shared" si="955"/>
        <v>0</v>
      </c>
      <c r="S11439" s="18">
        <f t="shared" si="956"/>
        <v>0</v>
      </c>
      <c r="T11439" s="17" t="s">
        <v>694</v>
      </c>
    </row>
    <row r="11440" spans="1:21" ht="13.2" hidden="1">
      <c r="A11440" s="64"/>
      <c r="J11440" s="13" t="str">
        <f t="shared" si="952"/>
        <v/>
      </c>
      <c r="M11440" s="13" t="str">
        <f t="shared" si="951"/>
        <v/>
      </c>
      <c r="P11440" s="46">
        <f t="shared" si="953"/>
        <v>0</v>
      </c>
      <c r="Q11440" s="20">
        <f t="shared" si="954"/>
        <v>1</v>
      </c>
      <c r="R11440" s="20">
        <f t="shared" si="955"/>
        <v>0</v>
      </c>
      <c r="S11440" s="18">
        <f t="shared" si="956"/>
        <v>0</v>
      </c>
      <c r="T11440" s="17" t="s">
        <v>694</v>
      </c>
    </row>
    <row r="11441" spans="10:20" ht="13.2" hidden="1">
      <c r="J11441" s="13" t="str">
        <f t="shared" si="952"/>
        <v/>
      </c>
      <c r="M11441" s="13" t="str">
        <f t="shared" si="951"/>
        <v/>
      </c>
      <c r="P11441" s="46">
        <f t="shared" si="953"/>
        <v>0</v>
      </c>
      <c r="Q11441" s="20">
        <f t="shared" si="954"/>
        <v>1</v>
      </c>
      <c r="R11441" s="20">
        <f t="shared" si="955"/>
        <v>0</v>
      </c>
      <c r="S11441" s="18">
        <f t="shared" si="956"/>
        <v>0</v>
      </c>
      <c r="T11441" s="17" t="s">
        <v>694</v>
      </c>
    </row>
    <row r="11442" spans="10:20" ht="13.2" hidden="1">
      <c r="J11442" s="13" t="str">
        <f t="shared" si="952"/>
        <v/>
      </c>
      <c r="M11442" s="13" t="str">
        <f t="shared" si="951"/>
        <v/>
      </c>
      <c r="P11442" s="46">
        <f t="shared" si="953"/>
        <v>0</v>
      </c>
      <c r="Q11442" s="20">
        <f t="shared" si="954"/>
        <v>1</v>
      </c>
      <c r="R11442" s="20">
        <f t="shared" si="955"/>
        <v>0</v>
      </c>
      <c r="S11442" s="18">
        <f t="shared" si="956"/>
        <v>0</v>
      </c>
      <c r="T11442" s="17" t="s">
        <v>694</v>
      </c>
    </row>
    <row r="11443" spans="10:20" ht="13.2" hidden="1">
      <c r="J11443" s="13" t="str">
        <f t="shared" si="952"/>
        <v/>
      </c>
      <c r="M11443" s="13" t="str">
        <f t="shared" si="951"/>
        <v/>
      </c>
      <c r="P11443" s="46">
        <f t="shared" si="953"/>
        <v>0</v>
      </c>
      <c r="Q11443" s="20">
        <f t="shared" si="954"/>
        <v>1</v>
      </c>
      <c r="R11443" s="20">
        <f t="shared" si="955"/>
        <v>0</v>
      </c>
      <c r="S11443" s="18">
        <f t="shared" si="956"/>
        <v>0</v>
      </c>
      <c r="T11443" s="17" t="s">
        <v>694</v>
      </c>
    </row>
    <row r="11444" spans="10:20" ht="13.2" hidden="1">
      <c r="J11444" s="13" t="str">
        <f t="shared" si="952"/>
        <v/>
      </c>
      <c r="M11444" s="13" t="str">
        <f t="shared" si="951"/>
        <v/>
      </c>
      <c r="P11444" s="46">
        <f t="shared" si="953"/>
        <v>0</v>
      </c>
      <c r="Q11444" s="20">
        <f t="shared" si="954"/>
        <v>1</v>
      </c>
      <c r="R11444" s="20">
        <f t="shared" si="955"/>
        <v>0</v>
      </c>
      <c r="S11444" s="18">
        <f t="shared" si="956"/>
        <v>0</v>
      </c>
      <c r="T11444" s="17" t="s">
        <v>694</v>
      </c>
    </row>
    <row r="11445" spans="10:20" ht="13.2" hidden="1">
      <c r="J11445" s="13" t="str">
        <f t="shared" si="952"/>
        <v/>
      </c>
      <c r="M11445" s="13" t="str">
        <f t="shared" si="951"/>
        <v/>
      </c>
      <c r="P11445" s="46">
        <f t="shared" si="953"/>
        <v>0</v>
      </c>
      <c r="Q11445" s="20">
        <f t="shared" si="954"/>
        <v>1</v>
      </c>
      <c r="R11445" s="20">
        <f t="shared" si="955"/>
        <v>0</v>
      </c>
      <c r="S11445" s="18">
        <f t="shared" si="956"/>
        <v>0</v>
      </c>
      <c r="T11445" s="17" t="s">
        <v>694</v>
      </c>
    </row>
    <row r="11446" spans="10:20" ht="13.2" hidden="1">
      <c r="J11446" s="13" t="str">
        <f t="shared" si="952"/>
        <v/>
      </c>
      <c r="M11446" s="13" t="str">
        <f t="shared" si="951"/>
        <v/>
      </c>
      <c r="P11446" s="46">
        <f t="shared" si="953"/>
        <v>0</v>
      </c>
      <c r="Q11446" s="20">
        <f t="shared" si="954"/>
        <v>1</v>
      </c>
      <c r="R11446" s="20">
        <f t="shared" si="955"/>
        <v>0</v>
      </c>
      <c r="S11446" s="18">
        <f t="shared" si="956"/>
        <v>0</v>
      </c>
      <c r="T11446" s="17" t="s">
        <v>694</v>
      </c>
    </row>
    <row r="11447" spans="10:20" ht="13.2" hidden="1">
      <c r="J11447" s="13" t="str">
        <f t="shared" si="952"/>
        <v/>
      </c>
      <c r="M11447" s="13" t="str">
        <f t="shared" si="951"/>
        <v/>
      </c>
      <c r="P11447" s="46">
        <f t="shared" si="953"/>
        <v>0</v>
      </c>
      <c r="Q11447" s="20">
        <f t="shared" si="954"/>
        <v>1</v>
      </c>
      <c r="R11447" s="20">
        <f t="shared" si="955"/>
        <v>0</v>
      </c>
      <c r="S11447" s="18">
        <f t="shared" si="956"/>
        <v>0</v>
      </c>
      <c r="T11447" s="17" t="s">
        <v>694</v>
      </c>
    </row>
    <row r="11448" spans="10:20" ht="13.2" hidden="1">
      <c r="J11448" s="13" t="str">
        <f t="shared" si="952"/>
        <v/>
      </c>
      <c r="M11448" s="13" t="str">
        <f t="shared" si="951"/>
        <v/>
      </c>
      <c r="P11448" s="46">
        <f t="shared" si="953"/>
        <v>0</v>
      </c>
      <c r="Q11448" s="20">
        <f t="shared" si="954"/>
        <v>1</v>
      </c>
      <c r="R11448" s="20">
        <f t="shared" si="955"/>
        <v>0</v>
      </c>
      <c r="S11448" s="18">
        <f t="shared" si="956"/>
        <v>0</v>
      </c>
      <c r="T11448" s="17" t="s">
        <v>694</v>
      </c>
    </row>
    <row r="11449" spans="10:20" ht="13.2" hidden="1">
      <c r="J11449" s="13" t="str">
        <f t="shared" si="952"/>
        <v/>
      </c>
      <c r="M11449" s="13" t="str">
        <f t="shared" ref="M11449:M11512" si="957">+LEFT(U11449,4)</f>
        <v/>
      </c>
      <c r="P11449" s="46">
        <f t="shared" si="953"/>
        <v>0</v>
      </c>
      <c r="Q11449" s="20">
        <f t="shared" si="954"/>
        <v>1</v>
      </c>
      <c r="R11449" s="20">
        <f t="shared" si="955"/>
        <v>0</v>
      </c>
      <c r="S11449" s="18">
        <f t="shared" si="956"/>
        <v>0</v>
      </c>
      <c r="T11449" s="17" t="s">
        <v>694</v>
      </c>
    </row>
    <row r="11450" spans="10:20" ht="13.2" hidden="1">
      <c r="J11450" s="13" t="str">
        <f t="shared" si="952"/>
        <v/>
      </c>
      <c r="M11450" s="13" t="str">
        <f t="shared" si="957"/>
        <v/>
      </c>
      <c r="P11450" s="46">
        <f t="shared" si="953"/>
        <v>0</v>
      </c>
      <c r="Q11450" s="20">
        <f t="shared" si="954"/>
        <v>1</v>
      </c>
      <c r="R11450" s="20">
        <f t="shared" si="955"/>
        <v>0</v>
      </c>
      <c r="S11450" s="18">
        <f t="shared" si="956"/>
        <v>0</v>
      </c>
      <c r="T11450" s="17" t="s">
        <v>694</v>
      </c>
    </row>
    <row r="11451" spans="10:20" ht="13.2" hidden="1">
      <c r="J11451" s="13" t="str">
        <f t="shared" si="952"/>
        <v/>
      </c>
      <c r="M11451" s="13" t="str">
        <f t="shared" si="957"/>
        <v/>
      </c>
      <c r="P11451" s="46">
        <f t="shared" si="953"/>
        <v>0</v>
      </c>
      <c r="Q11451" s="20">
        <f t="shared" si="954"/>
        <v>1</v>
      </c>
      <c r="R11451" s="20">
        <f t="shared" si="955"/>
        <v>0</v>
      </c>
      <c r="S11451" s="18">
        <f t="shared" si="956"/>
        <v>0</v>
      </c>
      <c r="T11451" s="17" t="s">
        <v>694</v>
      </c>
    </row>
    <row r="11452" spans="10:20" ht="13.2" hidden="1">
      <c r="J11452" s="13" t="str">
        <f t="shared" si="952"/>
        <v/>
      </c>
      <c r="M11452" s="13" t="str">
        <f t="shared" si="957"/>
        <v/>
      </c>
      <c r="P11452" s="46">
        <f t="shared" si="953"/>
        <v>0</v>
      </c>
      <c r="Q11452" s="20">
        <f t="shared" si="954"/>
        <v>1</v>
      </c>
      <c r="R11452" s="20">
        <f t="shared" si="955"/>
        <v>0</v>
      </c>
      <c r="S11452" s="18">
        <f t="shared" si="956"/>
        <v>0</v>
      </c>
      <c r="T11452" s="17" t="s">
        <v>694</v>
      </c>
    </row>
    <row r="11453" spans="10:20" ht="13.2" hidden="1">
      <c r="J11453" s="13" t="str">
        <f t="shared" si="952"/>
        <v/>
      </c>
      <c r="M11453" s="13" t="str">
        <f t="shared" si="957"/>
        <v/>
      </c>
      <c r="P11453" s="46">
        <f t="shared" si="953"/>
        <v>0</v>
      </c>
      <c r="Q11453" s="20">
        <f t="shared" si="954"/>
        <v>1</v>
      </c>
      <c r="R11453" s="20">
        <f t="shared" si="955"/>
        <v>0</v>
      </c>
      <c r="S11453" s="18">
        <f t="shared" si="956"/>
        <v>0</v>
      </c>
      <c r="T11453" s="17" t="s">
        <v>694</v>
      </c>
    </row>
    <row r="11454" spans="10:20" ht="13.2" hidden="1">
      <c r="J11454" s="13" t="str">
        <f t="shared" si="952"/>
        <v/>
      </c>
      <c r="M11454" s="13" t="str">
        <f t="shared" si="957"/>
        <v/>
      </c>
      <c r="O11454" s="56"/>
      <c r="P11454" s="46">
        <f t="shared" si="953"/>
        <v>0</v>
      </c>
      <c r="Q11454" s="20">
        <f t="shared" si="954"/>
        <v>1</v>
      </c>
      <c r="R11454" s="20">
        <f t="shared" si="955"/>
        <v>0</v>
      </c>
      <c r="S11454" s="18">
        <f t="shared" si="956"/>
        <v>0</v>
      </c>
      <c r="T11454" s="17" t="s">
        <v>694</v>
      </c>
    </row>
    <row r="11455" spans="10:20" ht="13.2" hidden="1">
      <c r="J11455" s="13" t="str">
        <f t="shared" si="952"/>
        <v/>
      </c>
      <c r="M11455" s="13" t="str">
        <f t="shared" si="957"/>
        <v/>
      </c>
      <c r="O11455" s="56"/>
      <c r="P11455" s="46">
        <f t="shared" si="953"/>
        <v>0</v>
      </c>
      <c r="Q11455" s="20">
        <f t="shared" si="954"/>
        <v>1</v>
      </c>
      <c r="R11455" s="20">
        <f t="shared" si="955"/>
        <v>0</v>
      </c>
      <c r="S11455" s="18">
        <f t="shared" si="956"/>
        <v>0</v>
      </c>
      <c r="T11455" s="17" t="s">
        <v>694</v>
      </c>
    </row>
    <row r="11456" spans="10:20" ht="13.2" hidden="1">
      <c r="J11456" s="13" t="str">
        <f t="shared" si="952"/>
        <v/>
      </c>
      <c r="M11456" s="13" t="str">
        <f t="shared" si="957"/>
        <v/>
      </c>
      <c r="P11456" s="46">
        <f t="shared" si="953"/>
        <v>0</v>
      </c>
      <c r="Q11456" s="20">
        <f t="shared" si="954"/>
        <v>1</v>
      </c>
      <c r="R11456" s="20">
        <f t="shared" si="955"/>
        <v>0</v>
      </c>
      <c r="S11456" s="18">
        <f t="shared" si="956"/>
        <v>0</v>
      </c>
      <c r="T11456" s="17" t="s">
        <v>694</v>
      </c>
    </row>
    <row r="11457" spans="1:20" ht="13.2" hidden="1">
      <c r="J11457" s="13" t="str">
        <f t="shared" si="952"/>
        <v/>
      </c>
      <c r="M11457" s="13" t="str">
        <f t="shared" si="957"/>
        <v/>
      </c>
      <c r="P11457" s="46">
        <f t="shared" si="953"/>
        <v>0</v>
      </c>
      <c r="Q11457" s="20">
        <f t="shared" si="954"/>
        <v>1</v>
      </c>
      <c r="R11457" s="20">
        <f t="shared" si="955"/>
        <v>0</v>
      </c>
      <c r="S11457" s="18">
        <f t="shared" si="956"/>
        <v>0</v>
      </c>
      <c r="T11457" s="17" t="s">
        <v>694</v>
      </c>
    </row>
    <row r="11458" spans="1:20" ht="13.2" hidden="1">
      <c r="J11458" s="13" t="str">
        <f t="shared" ref="J11458:J11521" si="958">+LEFT(U11458,4)</f>
        <v/>
      </c>
      <c r="M11458" s="13" t="str">
        <f t="shared" si="957"/>
        <v/>
      </c>
      <c r="P11458" s="46">
        <f t="shared" ref="P11458:P11521" si="959">ROUND(O11458*L11458,2)</f>
        <v>0</v>
      </c>
      <c r="Q11458" s="20">
        <f t="shared" ref="Q11458:Q11521" si="960">IF(N11458="HKD",7.8,IF(N11458="CNY",6.4,1))</f>
        <v>1</v>
      </c>
      <c r="R11458" s="20">
        <f t="shared" ref="R11458:R11521" si="961">+O11458/Q11458</f>
        <v>0</v>
      </c>
      <c r="S11458" s="18">
        <f t="shared" ref="S11458:S11521" si="962">+R11458*L11458</f>
        <v>0</v>
      </c>
      <c r="T11458" s="17" t="s">
        <v>694</v>
      </c>
    </row>
    <row r="11459" spans="1:20" ht="13.2" hidden="1">
      <c r="J11459" s="13" t="str">
        <f t="shared" si="958"/>
        <v/>
      </c>
      <c r="M11459" s="13" t="str">
        <f t="shared" si="957"/>
        <v/>
      </c>
      <c r="P11459" s="46">
        <f t="shared" si="959"/>
        <v>0</v>
      </c>
      <c r="Q11459" s="20">
        <f t="shared" si="960"/>
        <v>1</v>
      </c>
      <c r="R11459" s="20">
        <f t="shared" si="961"/>
        <v>0</v>
      </c>
      <c r="S11459" s="18">
        <f t="shared" si="962"/>
        <v>0</v>
      </c>
      <c r="T11459" s="17" t="s">
        <v>694</v>
      </c>
    </row>
    <row r="11460" spans="1:20" ht="13.2" hidden="1">
      <c r="A11460" s="64"/>
      <c r="J11460" s="13" t="str">
        <f t="shared" si="958"/>
        <v/>
      </c>
      <c r="M11460" s="13" t="str">
        <f t="shared" si="957"/>
        <v/>
      </c>
      <c r="P11460" s="46">
        <f t="shared" si="959"/>
        <v>0</v>
      </c>
      <c r="Q11460" s="20">
        <f t="shared" si="960"/>
        <v>1</v>
      </c>
      <c r="R11460" s="20">
        <f t="shared" si="961"/>
        <v>0</v>
      </c>
      <c r="S11460" s="18">
        <f t="shared" si="962"/>
        <v>0</v>
      </c>
      <c r="T11460" s="17" t="s">
        <v>694</v>
      </c>
    </row>
    <row r="11461" spans="1:20" ht="13.2" hidden="1">
      <c r="A11461" s="64"/>
      <c r="J11461" s="13" t="str">
        <f t="shared" si="958"/>
        <v/>
      </c>
      <c r="M11461" s="13" t="str">
        <f t="shared" si="957"/>
        <v/>
      </c>
      <c r="P11461" s="46">
        <f t="shared" si="959"/>
        <v>0</v>
      </c>
      <c r="Q11461" s="20">
        <f t="shared" si="960"/>
        <v>1</v>
      </c>
      <c r="R11461" s="20">
        <f t="shared" si="961"/>
        <v>0</v>
      </c>
      <c r="S11461" s="18">
        <f t="shared" si="962"/>
        <v>0</v>
      </c>
      <c r="T11461" s="17" t="s">
        <v>694</v>
      </c>
    </row>
    <row r="11462" spans="1:20" ht="13.2" hidden="1">
      <c r="J11462" s="13" t="str">
        <f t="shared" si="958"/>
        <v/>
      </c>
      <c r="M11462" s="13" t="str">
        <f t="shared" si="957"/>
        <v/>
      </c>
      <c r="P11462" s="46">
        <f t="shared" si="959"/>
        <v>0</v>
      </c>
      <c r="Q11462" s="20">
        <f t="shared" si="960"/>
        <v>1</v>
      </c>
      <c r="R11462" s="20">
        <f t="shared" si="961"/>
        <v>0</v>
      </c>
      <c r="S11462" s="18">
        <f t="shared" si="962"/>
        <v>0</v>
      </c>
      <c r="T11462" s="17" t="s">
        <v>694</v>
      </c>
    </row>
    <row r="11463" spans="1:20" ht="13.2" hidden="1">
      <c r="J11463" s="13" t="str">
        <f t="shared" si="958"/>
        <v/>
      </c>
      <c r="M11463" s="13" t="str">
        <f t="shared" si="957"/>
        <v/>
      </c>
      <c r="P11463" s="46">
        <f t="shared" si="959"/>
        <v>0</v>
      </c>
      <c r="Q11463" s="20">
        <f t="shared" si="960"/>
        <v>1</v>
      </c>
      <c r="R11463" s="20">
        <f t="shared" si="961"/>
        <v>0</v>
      </c>
      <c r="S11463" s="18">
        <f t="shared" si="962"/>
        <v>0</v>
      </c>
      <c r="T11463" s="17" t="s">
        <v>694</v>
      </c>
    </row>
    <row r="11464" spans="1:20" ht="13.2" hidden="1">
      <c r="J11464" s="13" t="str">
        <f t="shared" si="958"/>
        <v/>
      </c>
      <c r="M11464" s="13" t="str">
        <f t="shared" si="957"/>
        <v/>
      </c>
      <c r="P11464" s="46">
        <f t="shared" si="959"/>
        <v>0</v>
      </c>
      <c r="Q11464" s="20">
        <f t="shared" si="960"/>
        <v>1</v>
      </c>
      <c r="R11464" s="20">
        <f t="shared" si="961"/>
        <v>0</v>
      </c>
      <c r="S11464" s="18">
        <f t="shared" si="962"/>
        <v>0</v>
      </c>
      <c r="T11464" s="17" t="s">
        <v>694</v>
      </c>
    </row>
    <row r="11465" spans="1:20" ht="13.2" hidden="1">
      <c r="J11465" s="13" t="str">
        <f t="shared" si="958"/>
        <v/>
      </c>
      <c r="M11465" s="13" t="str">
        <f t="shared" si="957"/>
        <v/>
      </c>
      <c r="P11465" s="46">
        <f t="shared" si="959"/>
        <v>0</v>
      </c>
      <c r="Q11465" s="20">
        <f t="shared" si="960"/>
        <v>1</v>
      </c>
      <c r="R11465" s="20">
        <f t="shared" si="961"/>
        <v>0</v>
      </c>
      <c r="S11465" s="18">
        <f t="shared" si="962"/>
        <v>0</v>
      </c>
      <c r="T11465" s="17" t="s">
        <v>694</v>
      </c>
    </row>
    <row r="11466" spans="1:20" ht="13.2" hidden="1">
      <c r="J11466" s="13" t="str">
        <f t="shared" si="958"/>
        <v/>
      </c>
      <c r="M11466" s="13" t="str">
        <f t="shared" si="957"/>
        <v/>
      </c>
      <c r="P11466" s="46">
        <f t="shared" si="959"/>
        <v>0</v>
      </c>
      <c r="Q11466" s="20">
        <f t="shared" si="960"/>
        <v>1</v>
      </c>
      <c r="R11466" s="20">
        <f t="shared" si="961"/>
        <v>0</v>
      </c>
      <c r="S11466" s="18">
        <f t="shared" si="962"/>
        <v>0</v>
      </c>
      <c r="T11466" s="17" t="s">
        <v>694</v>
      </c>
    </row>
    <row r="11467" spans="1:20" ht="13.2" hidden="1">
      <c r="J11467" s="13" t="str">
        <f t="shared" si="958"/>
        <v/>
      </c>
      <c r="M11467" s="13" t="str">
        <f t="shared" si="957"/>
        <v/>
      </c>
      <c r="P11467" s="46">
        <f t="shared" si="959"/>
        <v>0</v>
      </c>
      <c r="Q11467" s="20">
        <f t="shared" si="960"/>
        <v>1</v>
      </c>
      <c r="R11467" s="20">
        <f t="shared" si="961"/>
        <v>0</v>
      </c>
      <c r="S11467" s="18">
        <f t="shared" si="962"/>
        <v>0</v>
      </c>
      <c r="T11467" s="17" t="s">
        <v>694</v>
      </c>
    </row>
    <row r="11468" spans="1:20" ht="13.2" hidden="1">
      <c r="J11468" s="13" t="str">
        <f t="shared" si="958"/>
        <v/>
      </c>
      <c r="M11468" s="13" t="str">
        <f t="shared" si="957"/>
        <v/>
      </c>
      <c r="P11468" s="46">
        <f t="shared" si="959"/>
        <v>0</v>
      </c>
      <c r="Q11468" s="20">
        <f t="shared" si="960"/>
        <v>1</v>
      </c>
      <c r="R11468" s="20">
        <f t="shared" si="961"/>
        <v>0</v>
      </c>
      <c r="S11468" s="18">
        <f t="shared" si="962"/>
        <v>0</v>
      </c>
      <c r="T11468" s="17" t="s">
        <v>694</v>
      </c>
    </row>
    <row r="11469" spans="1:20" ht="13.2" hidden="1">
      <c r="J11469" s="13" t="str">
        <f t="shared" si="958"/>
        <v/>
      </c>
      <c r="M11469" s="13" t="str">
        <f t="shared" si="957"/>
        <v/>
      </c>
      <c r="P11469" s="46">
        <f t="shared" si="959"/>
        <v>0</v>
      </c>
      <c r="Q11469" s="20">
        <f t="shared" si="960"/>
        <v>1</v>
      </c>
      <c r="R11469" s="20">
        <f t="shared" si="961"/>
        <v>0</v>
      </c>
      <c r="S11469" s="18">
        <f t="shared" si="962"/>
        <v>0</v>
      </c>
      <c r="T11469" s="17" t="s">
        <v>694</v>
      </c>
    </row>
    <row r="11470" spans="1:20" ht="13.2" hidden="1">
      <c r="J11470" s="13" t="str">
        <f t="shared" si="958"/>
        <v/>
      </c>
      <c r="M11470" s="13" t="str">
        <f t="shared" si="957"/>
        <v/>
      </c>
      <c r="P11470" s="46">
        <f t="shared" si="959"/>
        <v>0</v>
      </c>
      <c r="Q11470" s="20">
        <f t="shared" si="960"/>
        <v>1</v>
      </c>
      <c r="R11470" s="20">
        <f t="shared" si="961"/>
        <v>0</v>
      </c>
      <c r="S11470" s="18">
        <f t="shared" si="962"/>
        <v>0</v>
      </c>
      <c r="T11470" s="17" t="s">
        <v>694</v>
      </c>
    </row>
    <row r="11471" spans="1:20" ht="13.2" hidden="1">
      <c r="J11471" s="13" t="str">
        <f t="shared" si="958"/>
        <v/>
      </c>
      <c r="M11471" s="13" t="str">
        <f t="shared" si="957"/>
        <v/>
      </c>
      <c r="P11471" s="46">
        <f t="shared" si="959"/>
        <v>0</v>
      </c>
      <c r="Q11471" s="20">
        <f t="shared" si="960"/>
        <v>1</v>
      </c>
      <c r="R11471" s="20">
        <f t="shared" si="961"/>
        <v>0</v>
      </c>
      <c r="S11471" s="18">
        <f t="shared" si="962"/>
        <v>0</v>
      </c>
      <c r="T11471" s="17" t="s">
        <v>694</v>
      </c>
    </row>
    <row r="11472" spans="1:20" ht="13.2" hidden="1">
      <c r="A11472" s="64"/>
      <c r="J11472" s="13" t="str">
        <f t="shared" si="958"/>
        <v/>
      </c>
      <c r="M11472" s="13" t="str">
        <f t="shared" si="957"/>
        <v/>
      </c>
      <c r="P11472" s="46">
        <f t="shared" si="959"/>
        <v>0</v>
      </c>
      <c r="Q11472" s="20">
        <f t="shared" si="960"/>
        <v>1</v>
      </c>
      <c r="R11472" s="20">
        <f t="shared" si="961"/>
        <v>0</v>
      </c>
      <c r="S11472" s="18">
        <f t="shared" si="962"/>
        <v>0</v>
      </c>
      <c r="T11472" s="17" t="s">
        <v>694</v>
      </c>
    </row>
    <row r="11473" spans="1:20" ht="13.2" hidden="1">
      <c r="J11473" s="13" t="str">
        <f t="shared" si="958"/>
        <v/>
      </c>
      <c r="M11473" s="13" t="str">
        <f t="shared" si="957"/>
        <v/>
      </c>
      <c r="P11473" s="46">
        <f t="shared" si="959"/>
        <v>0</v>
      </c>
      <c r="Q11473" s="20">
        <f t="shared" si="960"/>
        <v>1</v>
      </c>
      <c r="R11473" s="20">
        <f t="shared" si="961"/>
        <v>0</v>
      </c>
      <c r="S11473" s="18">
        <f t="shared" si="962"/>
        <v>0</v>
      </c>
      <c r="T11473" s="17" t="s">
        <v>694</v>
      </c>
    </row>
    <row r="11474" spans="1:20" ht="13.2" hidden="1">
      <c r="J11474" s="13" t="str">
        <f t="shared" si="958"/>
        <v/>
      </c>
      <c r="M11474" s="13" t="str">
        <f t="shared" si="957"/>
        <v/>
      </c>
      <c r="P11474" s="46">
        <f t="shared" si="959"/>
        <v>0</v>
      </c>
      <c r="Q11474" s="20">
        <f t="shared" si="960"/>
        <v>1</v>
      </c>
      <c r="R11474" s="20">
        <f t="shared" si="961"/>
        <v>0</v>
      </c>
      <c r="S11474" s="18">
        <f t="shared" si="962"/>
        <v>0</v>
      </c>
      <c r="T11474" s="17" t="s">
        <v>694</v>
      </c>
    </row>
    <row r="11475" spans="1:20" ht="13.2" hidden="1">
      <c r="J11475" s="13" t="str">
        <f t="shared" si="958"/>
        <v/>
      </c>
      <c r="M11475" s="13" t="str">
        <f t="shared" si="957"/>
        <v/>
      </c>
      <c r="P11475" s="46">
        <f t="shared" si="959"/>
        <v>0</v>
      </c>
      <c r="Q11475" s="20">
        <f t="shared" si="960"/>
        <v>1</v>
      </c>
      <c r="R11475" s="20">
        <f t="shared" si="961"/>
        <v>0</v>
      </c>
      <c r="S11475" s="18">
        <f t="shared" si="962"/>
        <v>0</v>
      </c>
      <c r="T11475" s="17" t="s">
        <v>694</v>
      </c>
    </row>
    <row r="11476" spans="1:20" ht="13.2" hidden="1">
      <c r="J11476" s="13" t="str">
        <f t="shared" si="958"/>
        <v/>
      </c>
      <c r="M11476" s="13" t="str">
        <f t="shared" si="957"/>
        <v/>
      </c>
      <c r="P11476" s="46">
        <f t="shared" si="959"/>
        <v>0</v>
      </c>
      <c r="Q11476" s="20">
        <f t="shared" si="960"/>
        <v>1</v>
      </c>
      <c r="R11476" s="20">
        <f t="shared" si="961"/>
        <v>0</v>
      </c>
      <c r="S11476" s="18">
        <f t="shared" si="962"/>
        <v>0</v>
      </c>
      <c r="T11476" s="17" t="s">
        <v>694</v>
      </c>
    </row>
    <row r="11477" spans="1:20" ht="13.2" hidden="1">
      <c r="A11477" s="64"/>
      <c r="J11477" s="13" t="str">
        <f t="shared" si="958"/>
        <v/>
      </c>
      <c r="M11477" s="13" t="str">
        <f t="shared" si="957"/>
        <v/>
      </c>
      <c r="P11477" s="46">
        <f t="shared" si="959"/>
        <v>0</v>
      </c>
      <c r="Q11477" s="20">
        <f t="shared" si="960"/>
        <v>1</v>
      </c>
      <c r="R11477" s="20">
        <f t="shared" si="961"/>
        <v>0</v>
      </c>
      <c r="S11477" s="18">
        <f t="shared" si="962"/>
        <v>0</v>
      </c>
      <c r="T11477" s="17" t="s">
        <v>694</v>
      </c>
    </row>
    <row r="11478" spans="1:20" ht="13.2" hidden="1">
      <c r="J11478" s="13" t="str">
        <f t="shared" si="958"/>
        <v/>
      </c>
      <c r="M11478" s="13" t="str">
        <f t="shared" si="957"/>
        <v/>
      </c>
      <c r="P11478" s="46">
        <f t="shared" si="959"/>
        <v>0</v>
      </c>
      <c r="Q11478" s="20">
        <f t="shared" si="960"/>
        <v>1</v>
      </c>
      <c r="R11478" s="20">
        <f t="shared" si="961"/>
        <v>0</v>
      </c>
      <c r="S11478" s="18">
        <f t="shared" si="962"/>
        <v>0</v>
      </c>
      <c r="T11478" s="17" t="s">
        <v>694</v>
      </c>
    </row>
    <row r="11479" spans="1:20" ht="13.2" hidden="1">
      <c r="J11479" s="13" t="str">
        <f t="shared" si="958"/>
        <v/>
      </c>
      <c r="M11479" s="13" t="str">
        <f t="shared" si="957"/>
        <v/>
      </c>
      <c r="P11479" s="46">
        <f t="shared" si="959"/>
        <v>0</v>
      </c>
      <c r="Q11479" s="20">
        <f t="shared" si="960"/>
        <v>1</v>
      </c>
      <c r="R11479" s="20">
        <f t="shared" si="961"/>
        <v>0</v>
      </c>
      <c r="S11479" s="18">
        <f t="shared" si="962"/>
        <v>0</v>
      </c>
      <c r="T11479" s="17" t="s">
        <v>694</v>
      </c>
    </row>
    <row r="11480" spans="1:20" ht="13.2" hidden="1">
      <c r="J11480" s="13" t="str">
        <f t="shared" si="958"/>
        <v/>
      </c>
      <c r="M11480" s="13" t="str">
        <f t="shared" si="957"/>
        <v/>
      </c>
      <c r="P11480" s="46">
        <f t="shared" si="959"/>
        <v>0</v>
      </c>
      <c r="Q11480" s="20">
        <f t="shared" si="960"/>
        <v>1</v>
      </c>
      <c r="R11480" s="20">
        <f t="shared" si="961"/>
        <v>0</v>
      </c>
      <c r="S11480" s="18">
        <f t="shared" si="962"/>
        <v>0</v>
      </c>
      <c r="T11480" s="17" t="s">
        <v>694</v>
      </c>
    </row>
    <row r="11481" spans="1:20" ht="13.2" hidden="1">
      <c r="J11481" s="13" t="str">
        <f t="shared" si="958"/>
        <v/>
      </c>
      <c r="M11481" s="13" t="str">
        <f t="shared" si="957"/>
        <v/>
      </c>
      <c r="P11481" s="46">
        <f t="shared" si="959"/>
        <v>0</v>
      </c>
      <c r="Q11481" s="20">
        <f t="shared" si="960"/>
        <v>1</v>
      </c>
      <c r="R11481" s="20">
        <f t="shared" si="961"/>
        <v>0</v>
      </c>
      <c r="S11481" s="18">
        <f t="shared" si="962"/>
        <v>0</v>
      </c>
      <c r="T11481" s="17" t="s">
        <v>694</v>
      </c>
    </row>
    <row r="11482" spans="1:20" ht="13.2" hidden="1">
      <c r="J11482" s="13" t="str">
        <f t="shared" si="958"/>
        <v/>
      </c>
      <c r="M11482" s="13" t="str">
        <f t="shared" si="957"/>
        <v/>
      </c>
      <c r="P11482" s="46">
        <f t="shared" si="959"/>
        <v>0</v>
      </c>
      <c r="Q11482" s="20">
        <f t="shared" si="960"/>
        <v>1</v>
      </c>
      <c r="R11482" s="20">
        <f t="shared" si="961"/>
        <v>0</v>
      </c>
      <c r="S11482" s="18">
        <f t="shared" si="962"/>
        <v>0</v>
      </c>
      <c r="T11482" s="17" t="s">
        <v>694</v>
      </c>
    </row>
    <row r="11483" spans="1:20" ht="13.2" hidden="1">
      <c r="J11483" s="13" t="str">
        <f t="shared" si="958"/>
        <v/>
      </c>
      <c r="M11483" s="13" t="str">
        <f t="shared" si="957"/>
        <v/>
      </c>
      <c r="N11483" s="13"/>
      <c r="O11483" s="62"/>
      <c r="P11483" s="46">
        <f t="shared" si="959"/>
        <v>0</v>
      </c>
      <c r="Q11483" s="20">
        <f t="shared" si="960"/>
        <v>1</v>
      </c>
      <c r="R11483" s="20">
        <f t="shared" si="961"/>
        <v>0</v>
      </c>
      <c r="S11483" s="18">
        <f t="shared" si="962"/>
        <v>0</v>
      </c>
      <c r="T11483" s="17" t="s">
        <v>694</v>
      </c>
    </row>
    <row r="11484" spans="1:20" ht="13.2" hidden="1">
      <c r="J11484" s="13" t="str">
        <f t="shared" si="958"/>
        <v/>
      </c>
      <c r="M11484" s="13" t="str">
        <f t="shared" si="957"/>
        <v/>
      </c>
      <c r="P11484" s="46">
        <f t="shared" si="959"/>
        <v>0</v>
      </c>
      <c r="Q11484" s="20">
        <f t="shared" si="960"/>
        <v>1</v>
      </c>
      <c r="R11484" s="20">
        <f t="shared" si="961"/>
        <v>0</v>
      </c>
      <c r="S11484" s="18">
        <f t="shared" si="962"/>
        <v>0</v>
      </c>
      <c r="T11484" s="17" t="s">
        <v>694</v>
      </c>
    </row>
    <row r="11485" spans="1:20" ht="13.2" hidden="1">
      <c r="J11485" s="13" t="str">
        <f t="shared" si="958"/>
        <v/>
      </c>
      <c r="M11485" s="13" t="str">
        <f t="shared" si="957"/>
        <v/>
      </c>
      <c r="P11485" s="46">
        <f t="shared" si="959"/>
        <v>0</v>
      </c>
      <c r="Q11485" s="20">
        <f t="shared" si="960"/>
        <v>1</v>
      </c>
      <c r="R11485" s="20">
        <f t="shared" si="961"/>
        <v>0</v>
      </c>
      <c r="S11485" s="18">
        <f t="shared" si="962"/>
        <v>0</v>
      </c>
      <c r="T11485" s="17" t="s">
        <v>694</v>
      </c>
    </row>
    <row r="11486" spans="1:20" ht="13.2" hidden="1">
      <c r="A11486" s="64"/>
      <c r="J11486" s="13" t="str">
        <f t="shared" si="958"/>
        <v/>
      </c>
      <c r="M11486" s="13" t="str">
        <f t="shared" si="957"/>
        <v/>
      </c>
      <c r="P11486" s="46">
        <f t="shared" si="959"/>
        <v>0</v>
      </c>
      <c r="Q11486" s="20">
        <f t="shared" si="960"/>
        <v>1</v>
      </c>
      <c r="R11486" s="20">
        <f t="shared" si="961"/>
        <v>0</v>
      </c>
      <c r="S11486" s="18">
        <f t="shared" si="962"/>
        <v>0</v>
      </c>
      <c r="T11486" s="17" t="s">
        <v>694</v>
      </c>
    </row>
    <row r="11487" spans="1:20" ht="13.2" hidden="1">
      <c r="J11487" s="13" t="str">
        <f t="shared" si="958"/>
        <v/>
      </c>
      <c r="M11487" s="13" t="str">
        <f t="shared" si="957"/>
        <v/>
      </c>
      <c r="P11487" s="46">
        <f t="shared" si="959"/>
        <v>0</v>
      </c>
      <c r="Q11487" s="20">
        <f t="shared" si="960"/>
        <v>1</v>
      </c>
      <c r="R11487" s="20">
        <f t="shared" si="961"/>
        <v>0</v>
      </c>
      <c r="S11487" s="18">
        <f t="shared" si="962"/>
        <v>0</v>
      </c>
      <c r="T11487" s="17" t="s">
        <v>694</v>
      </c>
    </row>
    <row r="11488" spans="1:20" ht="13.2" hidden="1">
      <c r="J11488" s="13" t="str">
        <f t="shared" si="958"/>
        <v/>
      </c>
      <c r="M11488" s="13" t="str">
        <f t="shared" si="957"/>
        <v/>
      </c>
      <c r="P11488" s="46">
        <f t="shared" si="959"/>
        <v>0</v>
      </c>
      <c r="Q11488" s="20">
        <f t="shared" si="960"/>
        <v>1</v>
      </c>
      <c r="R11488" s="20">
        <f t="shared" si="961"/>
        <v>0</v>
      </c>
      <c r="S11488" s="18">
        <f t="shared" si="962"/>
        <v>0</v>
      </c>
      <c r="T11488" s="17" t="s">
        <v>694</v>
      </c>
    </row>
    <row r="11489" spans="10:20" ht="13.2" hidden="1">
      <c r="J11489" s="13" t="str">
        <f t="shared" si="958"/>
        <v/>
      </c>
      <c r="M11489" s="13" t="str">
        <f t="shared" si="957"/>
        <v/>
      </c>
      <c r="P11489" s="46">
        <f t="shared" si="959"/>
        <v>0</v>
      </c>
      <c r="Q11489" s="20">
        <f t="shared" si="960"/>
        <v>1</v>
      </c>
      <c r="R11489" s="20">
        <f t="shared" si="961"/>
        <v>0</v>
      </c>
      <c r="S11489" s="18">
        <f t="shared" si="962"/>
        <v>0</v>
      </c>
      <c r="T11489" s="17" t="s">
        <v>694</v>
      </c>
    </row>
    <row r="11490" spans="10:20" ht="13.2" hidden="1">
      <c r="J11490" s="13" t="str">
        <f t="shared" si="958"/>
        <v/>
      </c>
      <c r="M11490" s="13" t="str">
        <f t="shared" si="957"/>
        <v/>
      </c>
      <c r="P11490" s="46">
        <f t="shared" si="959"/>
        <v>0</v>
      </c>
      <c r="Q11490" s="20">
        <f t="shared" si="960"/>
        <v>1</v>
      </c>
      <c r="R11490" s="20">
        <f t="shared" si="961"/>
        <v>0</v>
      </c>
      <c r="S11490" s="18">
        <f t="shared" si="962"/>
        <v>0</v>
      </c>
      <c r="T11490" s="17" t="s">
        <v>694</v>
      </c>
    </row>
    <row r="11491" spans="10:20" ht="13.2" hidden="1">
      <c r="J11491" s="13" t="str">
        <f t="shared" si="958"/>
        <v/>
      </c>
      <c r="M11491" s="13" t="str">
        <f t="shared" si="957"/>
        <v/>
      </c>
      <c r="P11491" s="46">
        <f t="shared" si="959"/>
        <v>0</v>
      </c>
      <c r="Q11491" s="20">
        <f t="shared" si="960"/>
        <v>1</v>
      </c>
      <c r="R11491" s="20">
        <f t="shared" si="961"/>
        <v>0</v>
      </c>
      <c r="S11491" s="18">
        <f t="shared" si="962"/>
        <v>0</v>
      </c>
      <c r="T11491" s="17" t="s">
        <v>694</v>
      </c>
    </row>
    <row r="11492" spans="10:20" ht="13.2" hidden="1">
      <c r="J11492" s="13" t="str">
        <f t="shared" si="958"/>
        <v/>
      </c>
      <c r="M11492" s="13" t="str">
        <f t="shared" si="957"/>
        <v/>
      </c>
      <c r="P11492" s="46">
        <f t="shared" si="959"/>
        <v>0</v>
      </c>
      <c r="Q11492" s="20">
        <f t="shared" si="960"/>
        <v>1</v>
      </c>
      <c r="R11492" s="20">
        <f t="shared" si="961"/>
        <v>0</v>
      </c>
      <c r="S11492" s="18">
        <f t="shared" si="962"/>
        <v>0</v>
      </c>
      <c r="T11492" s="17" t="s">
        <v>694</v>
      </c>
    </row>
    <row r="11493" spans="10:20" ht="13.2" hidden="1">
      <c r="J11493" s="13" t="str">
        <f t="shared" si="958"/>
        <v/>
      </c>
      <c r="M11493" s="13" t="str">
        <f t="shared" si="957"/>
        <v/>
      </c>
      <c r="P11493" s="46">
        <f t="shared" si="959"/>
        <v>0</v>
      </c>
      <c r="Q11493" s="20">
        <f t="shared" si="960"/>
        <v>1</v>
      </c>
      <c r="R11493" s="20">
        <f t="shared" si="961"/>
        <v>0</v>
      </c>
      <c r="S11493" s="18">
        <f t="shared" si="962"/>
        <v>0</v>
      </c>
      <c r="T11493" s="17" t="s">
        <v>694</v>
      </c>
    </row>
    <row r="11494" spans="10:20" ht="13.2" hidden="1">
      <c r="J11494" s="13" t="str">
        <f t="shared" si="958"/>
        <v/>
      </c>
      <c r="M11494" s="13" t="str">
        <f t="shared" si="957"/>
        <v/>
      </c>
      <c r="P11494" s="46">
        <f t="shared" si="959"/>
        <v>0</v>
      </c>
      <c r="Q11494" s="20">
        <f t="shared" si="960"/>
        <v>1</v>
      </c>
      <c r="R11494" s="20">
        <f t="shared" si="961"/>
        <v>0</v>
      </c>
      <c r="S11494" s="18">
        <f t="shared" si="962"/>
        <v>0</v>
      </c>
      <c r="T11494" s="17" t="s">
        <v>694</v>
      </c>
    </row>
    <row r="11495" spans="10:20" ht="13.2" hidden="1">
      <c r="J11495" s="13" t="str">
        <f t="shared" si="958"/>
        <v/>
      </c>
      <c r="M11495" s="13" t="str">
        <f t="shared" si="957"/>
        <v/>
      </c>
      <c r="P11495" s="46">
        <f t="shared" si="959"/>
        <v>0</v>
      </c>
      <c r="Q11495" s="20">
        <f t="shared" si="960"/>
        <v>1</v>
      </c>
      <c r="R11495" s="20">
        <f t="shared" si="961"/>
        <v>0</v>
      </c>
      <c r="S11495" s="18">
        <f t="shared" si="962"/>
        <v>0</v>
      </c>
      <c r="T11495" s="17" t="s">
        <v>694</v>
      </c>
    </row>
    <row r="11496" spans="10:20" ht="13.2" hidden="1">
      <c r="J11496" s="13" t="str">
        <f t="shared" si="958"/>
        <v/>
      </c>
      <c r="M11496" s="13" t="str">
        <f t="shared" si="957"/>
        <v/>
      </c>
      <c r="P11496" s="46">
        <f t="shared" si="959"/>
        <v>0</v>
      </c>
      <c r="Q11496" s="20">
        <f t="shared" si="960"/>
        <v>1</v>
      </c>
      <c r="R11496" s="20">
        <f t="shared" si="961"/>
        <v>0</v>
      </c>
      <c r="S11496" s="18">
        <f t="shared" si="962"/>
        <v>0</v>
      </c>
      <c r="T11496" s="17" t="s">
        <v>694</v>
      </c>
    </row>
    <row r="11497" spans="10:20" ht="13.2" hidden="1">
      <c r="J11497" s="13" t="str">
        <f t="shared" si="958"/>
        <v/>
      </c>
      <c r="M11497" s="13" t="str">
        <f t="shared" si="957"/>
        <v/>
      </c>
      <c r="P11497" s="46">
        <f t="shared" si="959"/>
        <v>0</v>
      </c>
      <c r="Q11497" s="20">
        <f t="shared" si="960"/>
        <v>1</v>
      </c>
      <c r="R11497" s="20">
        <f t="shared" si="961"/>
        <v>0</v>
      </c>
      <c r="S11497" s="18">
        <f t="shared" si="962"/>
        <v>0</v>
      </c>
      <c r="T11497" s="17" t="s">
        <v>694</v>
      </c>
    </row>
    <row r="11498" spans="10:20" ht="13.2" hidden="1">
      <c r="J11498" s="13" t="str">
        <f t="shared" si="958"/>
        <v/>
      </c>
      <c r="M11498" s="13" t="str">
        <f t="shared" si="957"/>
        <v/>
      </c>
      <c r="P11498" s="46">
        <f t="shared" si="959"/>
        <v>0</v>
      </c>
      <c r="Q11498" s="20">
        <f t="shared" si="960"/>
        <v>1</v>
      </c>
      <c r="R11498" s="20">
        <f t="shared" si="961"/>
        <v>0</v>
      </c>
      <c r="S11498" s="18">
        <f t="shared" si="962"/>
        <v>0</v>
      </c>
      <c r="T11498" s="17" t="s">
        <v>694</v>
      </c>
    </row>
    <row r="11499" spans="10:20" ht="13.2" hidden="1">
      <c r="J11499" s="13" t="str">
        <f t="shared" si="958"/>
        <v/>
      </c>
      <c r="M11499" s="13" t="str">
        <f t="shared" si="957"/>
        <v/>
      </c>
      <c r="P11499" s="46">
        <f t="shared" si="959"/>
        <v>0</v>
      </c>
      <c r="Q11499" s="20">
        <f t="shared" si="960"/>
        <v>1</v>
      </c>
      <c r="R11499" s="20">
        <f t="shared" si="961"/>
        <v>0</v>
      </c>
      <c r="S11499" s="18">
        <f t="shared" si="962"/>
        <v>0</v>
      </c>
      <c r="T11499" s="17" t="s">
        <v>694</v>
      </c>
    </row>
    <row r="11500" spans="10:20" ht="13.2" hidden="1">
      <c r="J11500" s="13" t="str">
        <f t="shared" si="958"/>
        <v/>
      </c>
      <c r="M11500" s="13" t="str">
        <f t="shared" si="957"/>
        <v/>
      </c>
      <c r="P11500" s="46">
        <f t="shared" si="959"/>
        <v>0</v>
      </c>
      <c r="Q11500" s="20">
        <f t="shared" si="960"/>
        <v>1</v>
      </c>
      <c r="R11500" s="20">
        <f t="shared" si="961"/>
        <v>0</v>
      </c>
      <c r="S11500" s="18">
        <f t="shared" si="962"/>
        <v>0</v>
      </c>
      <c r="T11500" s="17" t="s">
        <v>694</v>
      </c>
    </row>
    <row r="11501" spans="10:20" ht="13.2" hidden="1">
      <c r="J11501" s="13" t="str">
        <f t="shared" si="958"/>
        <v/>
      </c>
      <c r="M11501" s="13" t="str">
        <f t="shared" si="957"/>
        <v/>
      </c>
      <c r="P11501" s="46">
        <f t="shared" si="959"/>
        <v>0</v>
      </c>
      <c r="Q11501" s="20">
        <f t="shared" si="960"/>
        <v>1</v>
      </c>
      <c r="R11501" s="20">
        <f t="shared" si="961"/>
        <v>0</v>
      </c>
      <c r="S11501" s="18">
        <f t="shared" si="962"/>
        <v>0</v>
      </c>
      <c r="T11501" s="17" t="s">
        <v>694</v>
      </c>
    </row>
    <row r="11502" spans="10:20" ht="13.2" hidden="1">
      <c r="J11502" s="13" t="str">
        <f t="shared" si="958"/>
        <v/>
      </c>
      <c r="M11502" s="13" t="str">
        <f t="shared" si="957"/>
        <v/>
      </c>
      <c r="P11502" s="46">
        <f t="shared" si="959"/>
        <v>0</v>
      </c>
      <c r="Q11502" s="20">
        <f t="shared" si="960"/>
        <v>1</v>
      </c>
      <c r="R11502" s="20">
        <f t="shared" si="961"/>
        <v>0</v>
      </c>
      <c r="S11502" s="18">
        <f t="shared" si="962"/>
        <v>0</v>
      </c>
      <c r="T11502" s="17" t="s">
        <v>694</v>
      </c>
    </row>
    <row r="11503" spans="10:20" ht="13.2" hidden="1">
      <c r="J11503" s="13" t="str">
        <f t="shared" si="958"/>
        <v/>
      </c>
      <c r="M11503" s="13" t="str">
        <f t="shared" si="957"/>
        <v/>
      </c>
      <c r="P11503" s="46">
        <f t="shared" si="959"/>
        <v>0</v>
      </c>
      <c r="Q11503" s="20">
        <f t="shared" si="960"/>
        <v>1</v>
      </c>
      <c r="R11503" s="20">
        <f t="shared" si="961"/>
        <v>0</v>
      </c>
      <c r="S11503" s="18">
        <f t="shared" si="962"/>
        <v>0</v>
      </c>
      <c r="T11503" s="17" t="s">
        <v>694</v>
      </c>
    </row>
    <row r="11504" spans="10:20" ht="13.2" hidden="1">
      <c r="J11504" s="13" t="str">
        <f t="shared" si="958"/>
        <v/>
      </c>
      <c r="M11504" s="13" t="str">
        <f t="shared" si="957"/>
        <v/>
      </c>
      <c r="P11504" s="46">
        <f t="shared" si="959"/>
        <v>0</v>
      </c>
      <c r="Q11504" s="20">
        <f t="shared" si="960"/>
        <v>1</v>
      </c>
      <c r="R11504" s="20">
        <f t="shared" si="961"/>
        <v>0</v>
      </c>
      <c r="S11504" s="18">
        <f t="shared" si="962"/>
        <v>0</v>
      </c>
      <c r="T11504" s="17" t="s">
        <v>694</v>
      </c>
    </row>
    <row r="11505" spans="1:20" ht="13.2" hidden="1">
      <c r="J11505" s="13" t="str">
        <f t="shared" si="958"/>
        <v/>
      </c>
      <c r="M11505" s="13" t="str">
        <f t="shared" si="957"/>
        <v/>
      </c>
      <c r="P11505" s="46">
        <f t="shared" si="959"/>
        <v>0</v>
      </c>
      <c r="Q11505" s="20">
        <f t="shared" si="960"/>
        <v>1</v>
      </c>
      <c r="R11505" s="20">
        <f t="shared" si="961"/>
        <v>0</v>
      </c>
      <c r="S11505" s="18">
        <f t="shared" si="962"/>
        <v>0</v>
      </c>
      <c r="T11505" s="17" t="s">
        <v>694</v>
      </c>
    </row>
    <row r="11506" spans="1:20" ht="13.2" hidden="1">
      <c r="J11506" s="13" t="str">
        <f t="shared" si="958"/>
        <v/>
      </c>
      <c r="M11506" s="13" t="str">
        <f t="shared" si="957"/>
        <v/>
      </c>
      <c r="P11506" s="46">
        <f t="shared" si="959"/>
        <v>0</v>
      </c>
      <c r="Q11506" s="20">
        <f t="shared" si="960"/>
        <v>1</v>
      </c>
      <c r="R11506" s="20">
        <f t="shared" si="961"/>
        <v>0</v>
      </c>
      <c r="S11506" s="18">
        <f t="shared" si="962"/>
        <v>0</v>
      </c>
      <c r="T11506" s="17" t="s">
        <v>694</v>
      </c>
    </row>
    <row r="11507" spans="1:20" ht="13.2" hidden="1">
      <c r="J11507" s="13" t="str">
        <f t="shared" si="958"/>
        <v/>
      </c>
      <c r="M11507" s="13" t="str">
        <f t="shared" si="957"/>
        <v/>
      </c>
      <c r="P11507" s="46">
        <f t="shared" si="959"/>
        <v>0</v>
      </c>
      <c r="Q11507" s="20">
        <f t="shared" si="960"/>
        <v>1</v>
      </c>
      <c r="R11507" s="20">
        <f t="shared" si="961"/>
        <v>0</v>
      </c>
      <c r="S11507" s="18">
        <f t="shared" si="962"/>
        <v>0</v>
      </c>
      <c r="T11507" s="17" t="s">
        <v>694</v>
      </c>
    </row>
    <row r="11508" spans="1:20" ht="13.2" hidden="1">
      <c r="J11508" s="13" t="str">
        <f t="shared" si="958"/>
        <v/>
      </c>
      <c r="M11508" s="13" t="str">
        <f t="shared" si="957"/>
        <v/>
      </c>
      <c r="P11508" s="46">
        <f t="shared" si="959"/>
        <v>0</v>
      </c>
      <c r="Q11508" s="20">
        <f t="shared" si="960"/>
        <v>1</v>
      </c>
      <c r="R11508" s="20">
        <f t="shared" si="961"/>
        <v>0</v>
      </c>
      <c r="S11508" s="18">
        <f t="shared" si="962"/>
        <v>0</v>
      </c>
      <c r="T11508" s="17" t="s">
        <v>694</v>
      </c>
    </row>
    <row r="11509" spans="1:20" ht="13.2" hidden="1">
      <c r="A11509" s="64"/>
      <c r="J11509" s="13" t="str">
        <f t="shared" si="958"/>
        <v/>
      </c>
      <c r="M11509" s="13" t="str">
        <f t="shared" si="957"/>
        <v/>
      </c>
      <c r="P11509" s="46">
        <f t="shared" si="959"/>
        <v>0</v>
      </c>
      <c r="Q11509" s="20">
        <f t="shared" si="960"/>
        <v>1</v>
      </c>
      <c r="R11509" s="20">
        <f t="shared" si="961"/>
        <v>0</v>
      </c>
      <c r="S11509" s="18">
        <f t="shared" si="962"/>
        <v>0</v>
      </c>
      <c r="T11509" s="17" t="s">
        <v>694</v>
      </c>
    </row>
    <row r="11510" spans="1:20" ht="13.2" hidden="1">
      <c r="J11510" s="13" t="str">
        <f t="shared" si="958"/>
        <v/>
      </c>
      <c r="M11510" s="13" t="str">
        <f t="shared" si="957"/>
        <v/>
      </c>
      <c r="P11510" s="46">
        <f t="shared" si="959"/>
        <v>0</v>
      </c>
      <c r="Q11510" s="20">
        <f t="shared" si="960"/>
        <v>1</v>
      </c>
      <c r="R11510" s="20">
        <f t="shared" si="961"/>
        <v>0</v>
      </c>
      <c r="S11510" s="18">
        <f t="shared" si="962"/>
        <v>0</v>
      </c>
      <c r="T11510" s="17" t="s">
        <v>694</v>
      </c>
    </row>
    <row r="11511" spans="1:20" ht="13.2" hidden="1">
      <c r="J11511" s="13" t="str">
        <f t="shared" si="958"/>
        <v/>
      </c>
      <c r="M11511" s="13" t="str">
        <f t="shared" si="957"/>
        <v/>
      </c>
      <c r="P11511" s="46">
        <f t="shared" si="959"/>
        <v>0</v>
      </c>
      <c r="Q11511" s="20">
        <f t="shared" si="960"/>
        <v>1</v>
      </c>
      <c r="R11511" s="20">
        <f t="shared" si="961"/>
        <v>0</v>
      </c>
      <c r="S11511" s="18">
        <f t="shared" si="962"/>
        <v>0</v>
      </c>
      <c r="T11511" s="17" t="s">
        <v>694</v>
      </c>
    </row>
    <row r="11512" spans="1:20" ht="13.2" hidden="1">
      <c r="J11512" s="13" t="str">
        <f t="shared" si="958"/>
        <v/>
      </c>
      <c r="M11512" s="13" t="str">
        <f t="shared" si="957"/>
        <v/>
      </c>
      <c r="P11512" s="46">
        <f t="shared" si="959"/>
        <v>0</v>
      </c>
      <c r="Q11512" s="20">
        <f t="shared" si="960"/>
        <v>1</v>
      </c>
      <c r="R11512" s="20">
        <f t="shared" si="961"/>
        <v>0</v>
      </c>
      <c r="S11512" s="18">
        <f t="shared" si="962"/>
        <v>0</v>
      </c>
      <c r="T11512" s="17" t="s">
        <v>694</v>
      </c>
    </row>
    <row r="11513" spans="1:20" ht="13.2" hidden="1">
      <c r="J11513" s="13" t="str">
        <f t="shared" si="958"/>
        <v/>
      </c>
      <c r="M11513" s="13" t="str">
        <f t="shared" ref="M11513:M11576" si="963">+LEFT(U11513,4)</f>
        <v/>
      </c>
      <c r="P11513" s="46">
        <f t="shared" si="959"/>
        <v>0</v>
      </c>
      <c r="Q11513" s="20">
        <f t="shared" si="960"/>
        <v>1</v>
      </c>
      <c r="R11513" s="20">
        <f t="shared" si="961"/>
        <v>0</v>
      </c>
      <c r="S11513" s="18">
        <f t="shared" si="962"/>
        <v>0</v>
      </c>
      <c r="T11513" s="17" t="s">
        <v>694</v>
      </c>
    </row>
    <row r="11514" spans="1:20" ht="13.2" hidden="1">
      <c r="J11514" s="13" t="str">
        <f t="shared" si="958"/>
        <v/>
      </c>
      <c r="M11514" s="13" t="str">
        <f t="shared" si="963"/>
        <v/>
      </c>
      <c r="P11514" s="46">
        <f t="shared" si="959"/>
        <v>0</v>
      </c>
      <c r="Q11514" s="20">
        <f t="shared" si="960"/>
        <v>1</v>
      </c>
      <c r="R11514" s="20">
        <f t="shared" si="961"/>
        <v>0</v>
      </c>
      <c r="S11514" s="18">
        <f t="shared" si="962"/>
        <v>0</v>
      </c>
      <c r="T11514" s="17" t="s">
        <v>694</v>
      </c>
    </row>
    <row r="11515" spans="1:20" ht="13.2" hidden="1">
      <c r="J11515" s="13" t="str">
        <f t="shared" si="958"/>
        <v/>
      </c>
      <c r="M11515" s="13" t="str">
        <f t="shared" si="963"/>
        <v/>
      </c>
      <c r="P11515" s="46">
        <f t="shared" si="959"/>
        <v>0</v>
      </c>
      <c r="Q11515" s="20">
        <f t="shared" si="960"/>
        <v>1</v>
      </c>
      <c r="R11515" s="20">
        <f t="shared" si="961"/>
        <v>0</v>
      </c>
      <c r="S11515" s="18">
        <f t="shared" si="962"/>
        <v>0</v>
      </c>
      <c r="T11515" s="17" t="s">
        <v>694</v>
      </c>
    </row>
    <row r="11516" spans="1:20" ht="13.2" hidden="1">
      <c r="J11516" s="13" t="str">
        <f t="shared" si="958"/>
        <v/>
      </c>
      <c r="M11516" s="13" t="str">
        <f t="shared" si="963"/>
        <v/>
      </c>
      <c r="P11516" s="46">
        <f t="shared" si="959"/>
        <v>0</v>
      </c>
      <c r="Q11516" s="20">
        <f t="shared" si="960"/>
        <v>1</v>
      </c>
      <c r="R11516" s="20">
        <f t="shared" si="961"/>
        <v>0</v>
      </c>
      <c r="S11516" s="18">
        <f t="shared" si="962"/>
        <v>0</v>
      </c>
      <c r="T11516" s="17" t="s">
        <v>694</v>
      </c>
    </row>
    <row r="11517" spans="1:20" ht="13.2" hidden="1">
      <c r="J11517" s="13" t="str">
        <f t="shared" si="958"/>
        <v/>
      </c>
      <c r="M11517" s="13" t="str">
        <f t="shared" si="963"/>
        <v/>
      </c>
      <c r="P11517" s="46">
        <f t="shared" si="959"/>
        <v>0</v>
      </c>
      <c r="Q11517" s="20">
        <f t="shared" si="960"/>
        <v>1</v>
      </c>
      <c r="R11517" s="20">
        <f t="shared" si="961"/>
        <v>0</v>
      </c>
      <c r="S11517" s="18">
        <f t="shared" si="962"/>
        <v>0</v>
      </c>
      <c r="T11517" s="17" t="s">
        <v>694</v>
      </c>
    </row>
    <row r="11518" spans="1:20" ht="13.2" hidden="1">
      <c r="J11518" s="13" t="str">
        <f t="shared" si="958"/>
        <v/>
      </c>
      <c r="M11518" s="13" t="str">
        <f t="shared" si="963"/>
        <v/>
      </c>
      <c r="P11518" s="46">
        <f t="shared" si="959"/>
        <v>0</v>
      </c>
      <c r="Q11518" s="20">
        <f t="shared" si="960"/>
        <v>1</v>
      </c>
      <c r="R11518" s="20">
        <f t="shared" si="961"/>
        <v>0</v>
      </c>
      <c r="S11518" s="18">
        <f t="shared" si="962"/>
        <v>0</v>
      </c>
      <c r="T11518" s="17" t="s">
        <v>694</v>
      </c>
    </row>
    <row r="11519" spans="1:20" ht="13.2" hidden="1">
      <c r="J11519" s="13" t="str">
        <f t="shared" si="958"/>
        <v/>
      </c>
      <c r="M11519" s="13" t="str">
        <f t="shared" si="963"/>
        <v/>
      </c>
      <c r="P11519" s="46">
        <f t="shared" si="959"/>
        <v>0</v>
      </c>
      <c r="Q11519" s="20">
        <f t="shared" si="960"/>
        <v>1</v>
      </c>
      <c r="R11519" s="20">
        <f t="shared" si="961"/>
        <v>0</v>
      </c>
      <c r="S11519" s="18">
        <f t="shared" si="962"/>
        <v>0</v>
      </c>
      <c r="T11519" s="17" t="s">
        <v>694</v>
      </c>
    </row>
    <row r="11520" spans="1:20" ht="13.2" hidden="1">
      <c r="J11520" s="13" t="str">
        <f t="shared" si="958"/>
        <v/>
      </c>
      <c r="M11520" s="13" t="str">
        <f t="shared" si="963"/>
        <v/>
      </c>
      <c r="P11520" s="46">
        <f t="shared" si="959"/>
        <v>0</v>
      </c>
      <c r="Q11520" s="20">
        <f t="shared" si="960"/>
        <v>1</v>
      </c>
      <c r="R11520" s="20">
        <f t="shared" si="961"/>
        <v>0</v>
      </c>
      <c r="S11520" s="18">
        <f t="shared" si="962"/>
        <v>0</v>
      </c>
      <c r="T11520" s="17" t="s">
        <v>694</v>
      </c>
    </row>
    <row r="11521" spans="1:21" ht="13.2" hidden="1">
      <c r="J11521" s="13" t="str">
        <f t="shared" si="958"/>
        <v/>
      </c>
      <c r="M11521" s="13" t="str">
        <f t="shared" si="963"/>
        <v/>
      </c>
      <c r="P11521" s="46">
        <f t="shared" si="959"/>
        <v>0</v>
      </c>
      <c r="Q11521" s="20">
        <f t="shared" si="960"/>
        <v>1</v>
      </c>
      <c r="R11521" s="20">
        <f t="shared" si="961"/>
        <v>0</v>
      </c>
      <c r="S11521" s="18">
        <f t="shared" si="962"/>
        <v>0</v>
      </c>
      <c r="T11521" s="17" t="s">
        <v>694</v>
      </c>
    </row>
    <row r="11522" spans="1:21" ht="13.2" hidden="1">
      <c r="J11522" s="13" t="str">
        <f t="shared" ref="J11522:J11585" si="964">+LEFT(U11522,4)</f>
        <v/>
      </c>
      <c r="M11522" s="13" t="str">
        <f t="shared" si="963"/>
        <v/>
      </c>
      <c r="P11522" s="46">
        <f t="shared" ref="P11522:P11585" si="965">ROUND(O11522*L11522,2)</f>
        <v>0</v>
      </c>
      <c r="Q11522" s="20">
        <f t="shared" ref="Q11522:Q11585" si="966">IF(N11522="HKD",7.8,IF(N11522="CNY",6.4,1))</f>
        <v>1</v>
      </c>
      <c r="R11522" s="20">
        <f t="shared" ref="R11522:R11585" si="967">+O11522/Q11522</f>
        <v>0</v>
      </c>
      <c r="S11522" s="18">
        <f t="shared" ref="S11522:S11585" si="968">+R11522*L11522</f>
        <v>0</v>
      </c>
      <c r="T11522" s="17" t="s">
        <v>694</v>
      </c>
    </row>
    <row r="11523" spans="1:21" ht="13.2" hidden="1">
      <c r="J11523" s="13" t="str">
        <f t="shared" si="964"/>
        <v/>
      </c>
      <c r="M11523" s="13" t="str">
        <f t="shared" si="963"/>
        <v/>
      </c>
      <c r="P11523" s="46">
        <f t="shared" si="965"/>
        <v>0</v>
      </c>
      <c r="Q11523" s="20">
        <f t="shared" si="966"/>
        <v>1</v>
      </c>
      <c r="R11523" s="20">
        <f t="shared" si="967"/>
        <v>0</v>
      </c>
      <c r="S11523" s="18">
        <f t="shared" si="968"/>
        <v>0</v>
      </c>
      <c r="T11523" s="17" t="s">
        <v>694</v>
      </c>
    </row>
    <row r="11524" spans="1:21" ht="13.2" hidden="1">
      <c r="J11524" s="13" t="str">
        <f t="shared" si="964"/>
        <v/>
      </c>
      <c r="M11524" s="13" t="str">
        <f t="shared" si="963"/>
        <v/>
      </c>
      <c r="O11524" s="56"/>
      <c r="P11524" s="46">
        <f t="shared" si="965"/>
        <v>0</v>
      </c>
      <c r="Q11524" s="20">
        <f t="shared" si="966"/>
        <v>1</v>
      </c>
      <c r="R11524" s="20">
        <f t="shared" si="967"/>
        <v>0</v>
      </c>
      <c r="S11524" s="18">
        <f t="shared" si="968"/>
        <v>0</v>
      </c>
      <c r="T11524" s="17" t="s">
        <v>694</v>
      </c>
    </row>
    <row r="11525" spans="1:21" ht="13.2" hidden="1">
      <c r="J11525" s="13" t="str">
        <f t="shared" si="964"/>
        <v/>
      </c>
      <c r="M11525" s="13" t="str">
        <f t="shared" si="963"/>
        <v/>
      </c>
      <c r="O11525" s="56"/>
      <c r="P11525" s="46">
        <f t="shared" si="965"/>
        <v>0</v>
      </c>
      <c r="Q11525" s="20">
        <f t="shared" si="966"/>
        <v>1</v>
      </c>
      <c r="R11525" s="20">
        <f t="shared" si="967"/>
        <v>0</v>
      </c>
      <c r="S11525" s="18">
        <f t="shared" si="968"/>
        <v>0</v>
      </c>
      <c r="T11525" s="17" t="s">
        <v>694</v>
      </c>
    </row>
    <row r="11526" spans="1:21" ht="13.2" hidden="1">
      <c r="J11526" s="13" t="str">
        <f t="shared" si="964"/>
        <v/>
      </c>
      <c r="M11526" s="13" t="str">
        <f t="shared" si="963"/>
        <v/>
      </c>
      <c r="O11526" s="56"/>
      <c r="P11526" s="46">
        <f t="shared" si="965"/>
        <v>0</v>
      </c>
      <c r="Q11526" s="20">
        <f t="shared" si="966"/>
        <v>1</v>
      </c>
      <c r="R11526" s="20">
        <f t="shared" si="967"/>
        <v>0</v>
      </c>
      <c r="S11526" s="18">
        <f t="shared" si="968"/>
        <v>0</v>
      </c>
      <c r="T11526" s="17" t="s">
        <v>694</v>
      </c>
    </row>
    <row r="11527" spans="1:21" ht="13.2" hidden="1">
      <c r="J11527" s="13" t="str">
        <f t="shared" si="964"/>
        <v/>
      </c>
      <c r="M11527" s="13" t="str">
        <f t="shared" si="963"/>
        <v/>
      </c>
      <c r="O11527" s="56"/>
      <c r="P11527" s="46">
        <f t="shared" si="965"/>
        <v>0</v>
      </c>
      <c r="Q11527" s="20">
        <f t="shared" si="966"/>
        <v>1</v>
      </c>
      <c r="R11527" s="20">
        <f t="shared" si="967"/>
        <v>0</v>
      </c>
      <c r="S11527" s="18">
        <f t="shared" si="968"/>
        <v>0</v>
      </c>
      <c r="T11527" s="17" t="s">
        <v>694</v>
      </c>
    </row>
    <row r="11528" spans="1:21" ht="13.2" hidden="1">
      <c r="J11528" s="13" t="str">
        <f t="shared" si="964"/>
        <v/>
      </c>
      <c r="M11528" s="13" t="str">
        <f t="shared" si="963"/>
        <v/>
      </c>
      <c r="N11528" s="13"/>
      <c r="O11528" s="62"/>
      <c r="P11528" s="46">
        <f t="shared" si="965"/>
        <v>0</v>
      </c>
      <c r="Q11528" s="20">
        <f t="shared" si="966"/>
        <v>1</v>
      </c>
      <c r="R11528" s="20">
        <f t="shared" si="967"/>
        <v>0</v>
      </c>
      <c r="S11528" s="18">
        <f t="shared" si="968"/>
        <v>0</v>
      </c>
      <c r="T11528" s="17" t="s">
        <v>694</v>
      </c>
    </row>
    <row r="11529" spans="1:21" ht="13.2" hidden="1">
      <c r="J11529" s="13" t="str">
        <f t="shared" si="964"/>
        <v/>
      </c>
      <c r="M11529" s="13" t="str">
        <f t="shared" si="963"/>
        <v/>
      </c>
      <c r="N11529" s="13"/>
      <c r="O11529" s="62"/>
      <c r="P11529" s="46">
        <f t="shared" si="965"/>
        <v>0</v>
      </c>
      <c r="Q11529" s="20">
        <f t="shared" si="966"/>
        <v>1</v>
      </c>
      <c r="R11529" s="20">
        <f t="shared" si="967"/>
        <v>0</v>
      </c>
      <c r="S11529" s="18">
        <f t="shared" si="968"/>
        <v>0</v>
      </c>
      <c r="T11529" s="17" t="s">
        <v>694</v>
      </c>
    </row>
    <row r="11530" spans="1:21" ht="13.2" hidden="1">
      <c r="J11530" s="13" t="str">
        <f t="shared" si="964"/>
        <v/>
      </c>
      <c r="M11530" s="13" t="str">
        <f t="shared" si="963"/>
        <v/>
      </c>
      <c r="N11530" s="13"/>
      <c r="O11530" s="62"/>
      <c r="P11530" s="46">
        <f t="shared" si="965"/>
        <v>0</v>
      </c>
      <c r="Q11530" s="20">
        <f t="shared" si="966"/>
        <v>1</v>
      </c>
      <c r="R11530" s="20">
        <f t="shared" si="967"/>
        <v>0</v>
      </c>
      <c r="S11530" s="18">
        <f t="shared" si="968"/>
        <v>0</v>
      </c>
      <c r="T11530" s="17" t="s">
        <v>694</v>
      </c>
    </row>
    <row r="11531" spans="1:21" ht="13.2" hidden="1">
      <c r="A11531" s="40"/>
      <c r="B11531" s="47"/>
      <c r="D11531" s="40"/>
      <c r="J11531" s="13" t="str">
        <f t="shared" si="964"/>
        <v/>
      </c>
      <c r="K11531" s="40"/>
      <c r="L11531" s="52"/>
      <c r="M11531" s="13" t="str">
        <f t="shared" si="963"/>
        <v/>
      </c>
      <c r="N11531" s="39"/>
      <c r="O11531" s="56"/>
      <c r="P11531" s="46">
        <f t="shared" si="965"/>
        <v>0</v>
      </c>
      <c r="Q11531" s="20">
        <f t="shared" si="966"/>
        <v>1</v>
      </c>
      <c r="R11531" s="20">
        <f t="shared" si="967"/>
        <v>0</v>
      </c>
      <c r="S11531" s="18">
        <f t="shared" si="968"/>
        <v>0</v>
      </c>
      <c r="T11531" s="17" t="s">
        <v>694</v>
      </c>
      <c r="U11531" s="40"/>
    </row>
    <row r="11532" spans="1:21" ht="13.2" hidden="1">
      <c r="A11532" s="40"/>
      <c r="B11532" s="47"/>
      <c r="D11532" s="40"/>
      <c r="J11532" s="13" t="str">
        <f t="shared" si="964"/>
        <v/>
      </c>
      <c r="K11532" s="40"/>
      <c r="L11532" s="52"/>
      <c r="M11532" s="13" t="str">
        <f t="shared" si="963"/>
        <v/>
      </c>
      <c r="N11532" s="39"/>
      <c r="O11532" s="56"/>
      <c r="P11532" s="46">
        <f t="shared" si="965"/>
        <v>0</v>
      </c>
      <c r="Q11532" s="20">
        <f t="shared" si="966"/>
        <v>1</v>
      </c>
      <c r="R11532" s="20">
        <f t="shared" si="967"/>
        <v>0</v>
      </c>
      <c r="S11532" s="18">
        <f t="shared" si="968"/>
        <v>0</v>
      </c>
      <c r="T11532" s="17" t="s">
        <v>694</v>
      </c>
      <c r="U11532" s="40"/>
    </row>
    <row r="11533" spans="1:21" ht="13.2" hidden="1">
      <c r="A11533" s="40"/>
      <c r="B11533" s="47"/>
      <c r="D11533" s="40"/>
      <c r="J11533" s="13" t="str">
        <f t="shared" si="964"/>
        <v/>
      </c>
      <c r="K11533" s="40"/>
      <c r="L11533" s="52"/>
      <c r="M11533" s="13" t="str">
        <f t="shared" si="963"/>
        <v/>
      </c>
      <c r="N11533" s="39"/>
      <c r="O11533" s="56"/>
      <c r="P11533" s="46">
        <f t="shared" si="965"/>
        <v>0</v>
      </c>
      <c r="Q11533" s="20">
        <f t="shared" si="966"/>
        <v>1</v>
      </c>
      <c r="R11533" s="20">
        <f t="shared" si="967"/>
        <v>0</v>
      </c>
      <c r="S11533" s="18">
        <f t="shared" si="968"/>
        <v>0</v>
      </c>
      <c r="T11533" s="17" t="s">
        <v>694</v>
      </c>
      <c r="U11533" s="40"/>
    </row>
    <row r="11534" spans="1:21" ht="13.2" hidden="1">
      <c r="J11534" s="13" t="str">
        <f t="shared" si="964"/>
        <v/>
      </c>
      <c r="M11534" s="13" t="str">
        <f t="shared" si="963"/>
        <v/>
      </c>
      <c r="P11534" s="46">
        <f t="shared" si="965"/>
        <v>0</v>
      </c>
      <c r="Q11534" s="20">
        <f t="shared" si="966"/>
        <v>1</v>
      </c>
      <c r="R11534" s="20">
        <f t="shared" si="967"/>
        <v>0</v>
      </c>
      <c r="S11534" s="18">
        <f t="shared" si="968"/>
        <v>0</v>
      </c>
      <c r="T11534" s="17" t="s">
        <v>694</v>
      </c>
    </row>
    <row r="11535" spans="1:21" ht="13.2" hidden="1">
      <c r="J11535" s="13" t="str">
        <f t="shared" si="964"/>
        <v/>
      </c>
      <c r="M11535" s="13" t="str">
        <f t="shared" si="963"/>
        <v/>
      </c>
      <c r="P11535" s="46">
        <f t="shared" si="965"/>
        <v>0</v>
      </c>
      <c r="Q11535" s="20">
        <f t="shared" si="966"/>
        <v>1</v>
      </c>
      <c r="R11535" s="20">
        <f t="shared" si="967"/>
        <v>0</v>
      </c>
      <c r="S11535" s="18">
        <f t="shared" si="968"/>
        <v>0</v>
      </c>
      <c r="T11535" s="17" t="s">
        <v>694</v>
      </c>
    </row>
    <row r="11536" spans="1:21" ht="13.2" hidden="1">
      <c r="J11536" s="13" t="str">
        <f t="shared" si="964"/>
        <v/>
      </c>
      <c r="M11536" s="13" t="str">
        <f t="shared" si="963"/>
        <v/>
      </c>
      <c r="P11536" s="46">
        <f t="shared" si="965"/>
        <v>0</v>
      </c>
      <c r="Q11536" s="20">
        <f t="shared" si="966"/>
        <v>1</v>
      </c>
      <c r="R11536" s="20">
        <f t="shared" si="967"/>
        <v>0</v>
      </c>
      <c r="S11536" s="18">
        <f t="shared" si="968"/>
        <v>0</v>
      </c>
      <c r="T11536" s="17" t="s">
        <v>694</v>
      </c>
    </row>
    <row r="11537" spans="10:20" ht="13.2" hidden="1">
      <c r="J11537" s="13" t="str">
        <f t="shared" si="964"/>
        <v/>
      </c>
      <c r="M11537" s="13" t="str">
        <f t="shared" si="963"/>
        <v/>
      </c>
      <c r="P11537" s="46">
        <f t="shared" si="965"/>
        <v>0</v>
      </c>
      <c r="Q11537" s="20">
        <f t="shared" si="966"/>
        <v>1</v>
      </c>
      <c r="R11537" s="20">
        <f t="shared" si="967"/>
        <v>0</v>
      </c>
      <c r="S11537" s="18">
        <f t="shared" si="968"/>
        <v>0</v>
      </c>
      <c r="T11537" s="17" t="s">
        <v>694</v>
      </c>
    </row>
    <row r="11538" spans="10:20" ht="13.2" hidden="1">
      <c r="J11538" s="13" t="str">
        <f t="shared" si="964"/>
        <v/>
      </c>
      <c r="M11538" s="13" t="str">
        <f t="shared" si="963"/>
        <v/>
      </c>
      <c r="P11538" s="46">
        <f t="shared" si="965"/>
        <v>0</v>
      </c>
      <c r="Q11538" s="20">
        <f t="shared" si="966"/>
        <v>1</v>
      </c>
      <c r="R11538" s="20">
        <f t="shared" si="967"/>
        <v>0</v>
      </c>
      <c r="S11538" s="18">
        <f t="shared" si="968"/>
        <v>0</v>
      </c>
      <c r="T11538" s="17" t="s">
        <v>694</v>
      </c>
    </row>
    <row r="11539" spans="10:20" ht="13.2" hidden="1">
      <c r="J11539" s="13" t="str">
        <f t="shared" si="964"/>
        <v/>
      </c>
      <c r="M11539" s="13" t="str">
        <f t="shared" si="963"/>
        <v/>
      </c>
      <c r="P11539" s="46">
        <f t="shared" si="965"/>
        <v>0</v>
      </c>
      <c r="Q11539" s="20">
        <f t="shared" si="966"/>
        <v>1</v>
      </c>
      <c r="R11539" s="20">
        <f t="shared" si="967"/>
        <v>0</v>
      </c>
      <c r="S11539" s="18">
        <f t="shared" si="968"/>
        <v>0</v>
      </c>
      <c r="T11539" s="17" t="s">
        <v>694</v>
      </c>
    </row>
    <row r="11540" spans="10:20" ht="13.2" hidden="1">
      <c r="J11540" s="13" t="str">
        <f t="shared" si="964"/>
        <v/>
      </c>
      <c r="M11540" s="13" t="str">
        <f t="shared" si="963"/>
        <v/>
      </c>
      <c r="P11540" s="46">
        <f t="shared" si="965"/>
        <v>0</v>
      </c>
      <c r="Q11540" s="20">
        <f t="shared" si="966"/>
        <v>1</v>
      </c>
      <c r="R11540" s="20">
        <f t="shared" si="967"/>
        <v>0</v>
      </c>
      <c r="S11540" s="18">
        <f t="shared" si="968"/>
        <v>0</v>
      </c>
      <c r="T11540" s="17" t="s">
        <v>694</v>
      </c>
    </row>
    <row r="11541" spans="10:20" ht="13.2" hidden="1">
      <c r="J11541" s="13" t="str">
        <f t="shared" si="964"/>
        <v/>
      </c>
      <c r="M11541" s="13" t="str">
        <f t="shared" si="963"/>
        <v/>
      </c>
      <c r="P11541" s="46">
        <f t="shared" si="965"/>
        <v>0</v>
      </c>
      <c r="Q11541" s="20">
        <f t="shared" si="966"/>
        <v>1</v>
      </c>
      <c r="R11541" s="20">
        <f t="shared" si="967"/>
        <v>0</v>
      </c>
      <c r="S11541" s="18">
        <f t="shared" si="968"/>
        <v>0</v>
      </c>
      <c r="T11541" s="17" t="s">
        <v>694</v>
      </c>
    </row>
    <row r="11542" spans="10:20" ht="13.2" hidden="1">
      <c r="J11542" s="13" t="str">
        <f t="shared" si="964"/>
        <v/>
      </c>
      <c r="M11542" s="13" t="str">
        <f t="shared" si="963"/>
        <v/>
      </c>
      <c r="P11542" s="46">
        <f t="shared" si="965"/>
        <v>0</v>
      </c>
      <c r="Q11542" s="20">
        <f t="shared" si="966"/>
        <v>1</v>
      </c>
      <c r="R11542" s="20">
        <f t="shared" si="967"/>
        <v>0</v>
      </c>
      <c r="S11542" s="18">
        <f t="shared" si="968"/>
        <v>0</v>
      </c>
      <c r="T11542" s="17" t="s">
        <v>694</v>
      </c>
    </row>
    <row r="11543" spans="10:20" ht="13.2" hidden="1">
      <c r="J11543" s="13" t="str">
        <f t="shared" si="964"/>
        <v/>
      </c>
      <c r="M11543" s="13" t="str">
        <f t="shared" si="963"/>
        <v/>
      </c>
      <c r="P11543" s="46">
        <f t="shared" si="965"/>
        <v>0</v>
      </c>
      <c r="Q11543" s="20">
        <f t="shared" si="966"/>
        <v>1</v>
      </c>
      <c r="R11543" s="20">
        <f t="shared" si="967"/>
        <v>0</v>
      </c>
      <c r="S11543" s="18">
        <f t="shared" si="968"/>
        <v>0</v>
      </c>
      <c r="T11543" s="17" t="s">
        <v>694</v>
      </c>
    </row>
    <row r="11544" spans="10:20" ht="13.2" hidden="1">
      <c r="J11544" s="13" t="str">
        <f t="shared" si="964"/>
        <v/>
      </c>
      <c r="M11544" s="13" t="str">
        <f t="shared" si="963"/>
        <v/>
      </c>
      <c r="P11544" s="46">
        <f t="shared" si="965"/>
        <v>0</v>
      </c>
      <c r="Q11544" s="20">
        <f t="shared" si="966"/>
        <v>1</v>
      </c>
      <c r="R11544" s="20">
        <f t="shared" si="967"/>
        <v>0</v>
      </c>
      <c r="S11544" s="18">
        <f t="shared" si="968"/>
        <v>0</v>
      </c>
      <c r="T11544" s="17" t="s">
        <v>694</v>
      </c>
    </row>
    <row r="11545" spans="10:20" ht="13.2" hidden="1">
      <c r="J11545" s="13" t="str">
        <f t="shared" si="964"/>
        <v/>
      </c>
      <c r="M11545" s="13" t="str">
        <f t="shared" si="963"/>
        <v/>
      </c>
      <c r="P11545" s="46">
        <f t="shared" si="965"/>
        <v>0</v>
      </c>
      <c r="Q11545" s="20">
        <f t="shared" si="966"/>
        <v>1</v>
      </c>
      <c r="R11545" s="20">
        <f t="shared" si="967"/>
        <v>0</v>
      </c>
      <c r="S11545" s="18">
        <f t="shared" si="968"/>
        <v>0</v>
      </c>
      <c r="T11545" s="17" t="s">
        <v>694</v>
      </c>
    </row>
    <row r="11546" spans="10:20" ht="13.2" hidden="1">
      <c r="J11546" s="13" t="str">
        <f t="shared" si="964"/>
        <v/>
      </c>
      <c r="M11546" s="13" t="str">
        <f t="shared" si="963"/>
        <v/>
      </c>
      <c r="P11546" s="46">
        <f t="shared" si="965"/>
        <v>0</v>
      </c>
      <c r="Q11546" s="20">
        <f t="shared" si="966"/>
        <v>1</v>
      </c>
      <c r="R11546" s="20">
        <f t="shared" si="967"/>
        <v>0</v>
      </c>
      <c r="S11546" s="18">
        <f t="shared" si="968"/>
        <v>0</v>
      </c>
      <c r="T11546" s="17" t="s">
        <v>694</v>
      </c>
    </row>
    <row r="11547" spans="10:20" ht="13.2" hidden="1">
      <c r="J11547" s="13" t="str">
        <f t="shared" si="964"/>
        <v/>
      </c>
      <c r="M11547" s="13" t="str">
        <f t="shared" si="963"/>
        <v/>
      </c>
      <c r="P11547" s="46">
        <f t="shared" si="965"/>
        <v>0</v>
      </c>
      <c r="Q11547" s="20">
        <f t="shared" si="966"/>
        <v>1</v>
      </c>
      <c r="R11547" s="20">
        <f t="shared" si="967"/>
        <v>0</v>
      </c>
      <c r="S11547" s="18">
        <f t="shared" si="968"/>
        <v>0</v>
      </c>
      <c r="T11547" s="17" t="s">
        <v>694</v>
      </c>
    </row>
    <row r="11548" spans="10:20" ht="13.2" hidden="1">
      <c r="J11548" s="13" t="str">
        <f t="shared" si="964"/>
        <v/>
      </c>
      <c r="M11548" s="13" t="str">
        <f t="shared" si="963"/>
        <v/>
      </c>
      <c r="P11548" s="46">
        <f t="shared" si="965"/>
        <v>0</v>
      </c>
      <c r="Q11548" s="20">
        <f t="shared" si="966"/>
        <v>1</v>
      </c>
      <c r="R11548" s="20">
        <f t="shared" si="967"/>
        <v>0</v>
      </c>
      <c r="S11548" s="18">
        <f t="shared" si="968"/>
        <v>0</v>
      </c>
      <c r="T11548" s="17" t="s">
        <v>694</v>
      </c>
    </row>
    <row r="11549" spans="10:20" ht="13.2" hidden="1">
      <c r="J11549" s="13" t="str">
        <f t="shared" si="964"/>
        <v/>
      </c>
      <c r="M11549" s="13" t="str">
        <f t="shared" si="963"/>
        <v/>
      </c>
      <c r="P11549" s="46">
        <f t="shared" si="965"/>
        <v>0</v>
      </c>
      <c r="Q11549" s="20">
        <f t="shared" si="966"/>
        <v>1</v>
      </c>
      <c r="R11549" s="20">
        <f t="shared" si="967"/>
        <v>0</v>
      </c>
      <c r="S11549" s="18">
        <f t="shared" si="968"/>
        <v>0</v>
      </c>
      <c r="T11549" s="17" t="s">
        <v>694</v>
      </c>
    </row>
    <row r="11550" spans="10:20" ht="13.2" hidden="1">
      <c r="J11550" s="13" t="str">
        <f t="shared" si="964"/>
        <v/>
      </c>
      <c r="M11550" s="13" t="str">
        <f t="shared" si="963"/>
        <v/>
      </c>
      <c r="P11550" s="46">
        <f t="shared" si="965"/>
        <v>0</v>
      </c>
      <c r="Q11550" s="20">
        <f t="shared" si="966"/>
        <v>1</v>
      </c>
      <c r="R11550" s="20">
        <f t="shared" si="967"/>
        <v>0</v>
      </c>
      <c r="S11550" s="18">
        <f t="shared" si="968"/>
        <v>0</v>
      </c>
      <c r="T11550" s="17" t="s">
        <v>694</v>
      </c>
    </row>
    <row r="11551" spans="10:20" ht="13.2" hidden="1">
      <c r="J11551" s="13" t="str">
        <f t="shared" si="964"/>
        <v/>
      </c>
      <c r="M11551" s="13" t="str">
        <f t="shared" si="963"/>
        <v/>
      </c>
      <c r="P11551" s="46">
        <f t="shared" si="965"/>
        <v>0</v>
      </c>
      <c r="Q11551" s="20">
        <f t="shared" si="966"/>
        <v>1</v>
      </c>
      <c r="R11551" s="20">
        <f t="shared" si="967"/>
        <v>0</v>
      </c>
      <c r="S11551" s="18">
        <f t="shared" si="968"/>
        <v>0</v>
      </c>
      <c r="T11551" s="17" t="s">
        <v>694</v>
      </c>
    </row>
    <row r="11552" spans="10:20" ht="13.2" hidden="1">
      <c r="J11552" s="13" t="str">
        <f t="shared" si="964"/>
        <v/>
      </c>
      <c r="M11552" s="13" t="str">
        <f t="shared" si="963"/>
        <v/>
      </c>
      <c r="P11552" s="46">
        <f t="shared" si="965"/>
        <v>0</v>
      </c>
      <c r="Q11552" s="20">
        <f t="shared" si="966"/>
        <v>1</v>
      </c>
      <c r="R11552" s="20">
        <f t="shared" si="967"/>
        <v>0</v>
      </c>
      <c r="S11552" s="18">
        <f t="shared" si="968"/>
        <v>0</v>
      </c>
      <c r="T11552" s="17" t="s">
        <v>694</v>
      </c>
    </row>
    <row r="11553" spans="1:20" ht="13.2" hidden="1">
      <c r="J11553" s="13" t="str">
        <f t="shared" si="964"/>
        <v/>
      </c>
      <c r="M11553" s="13" t="str">
        <f t="shared" si="963"/>
        <v/>
      </c>
      <c r="P11553" s="46">
        <f t="shared" si="965"/>
        <v>0</v>
      </c>
      <c r="Q11553" s="20">
        <f t="shared" si="966"/>
        <v>1</v>
      </c>
      <c r="R11553" s="20">
        <f t="shared" si="967"/>
        <v>0</v>
      </c>
      <c r="S11553" s="18">
        <f t="shared" si="968"/>
        <v>0</v>
      </c>
      <c r="T11553" s="17" t="s">
        <v>694</v>
      </c>
    </row>
    <row r="11554" spans="1:20" ht="13.2" hidden="1">
      <c r="J11554" s="13" t="str">
        <f t="shared" si="964"/>
        <v/>
      </c>
      <c r="M11554" s="13" t="str">
        <f t="shared" si="963"/>
        <v/>
      </c>
      <c r="P11554" s="46">
        <f t="shared" si="965"/>
        <v>0</v>
      </c>
      <c r="Q11554" s="20">
        <f t="shared" si="966"/>
        <v>1</v>
      </c>
      <c r="R11554" s="20">
        <f t="shared" si="967"/>
        <v>0</v>
      </c>
      <c r="S11554" s="18">
        <f t="shared" si="968"/>
        <v>0</v>
      </c>
      <c r="T11554" s="17" t="s">
        <v>694</v>
      </c>
    </row>
    <row r="11555" spans="1:20" ht="13.2" hidden="1">
      <c r="J11555" s="13" t="str">
        <f t="shared" si="964"/>
        <v/>
      </c>
      <c r="M11555" s="13" t="str">
        <f t="shared" si="963"/>
        <v/>
      </c>
      <c r="P11555" s="46">
        <f t="shared" si="965"/>
        <v>0</v>
      </c>
      <c r="Q11555" s="20">
        <f t="shared" si="966"/>
        <v>1</v>
      </c>
      <c r="R11555" s="20">
        <f t="shared" si="967"/>
        <v>0</v>
      </c>
      <c r="S11555" s="18">
        <f t="shared" si="968"/>
        <v>0</v>
      </c>
      <c r="T11555" s="17" t="s">
        <v>694</v>
      </c>
    </row>
    <row r="11556" spans="1:20" ht="13.2" hidden="1">
      <c r="A11556" s="64"/>
      <c r="J11556" s="13" t="str">
        <f t="shared" si="964"/>
        <v/>
      </c>
      <c r="M11556" s="13" t="str">
        <f t="shared" si="963"/>
        <v/>
      </c>
      <c r="P11556" s="46">
        <f t="shared" si="965"/>
        <v>0</v>
      </c>
      <c r="Q11556" s="20">
        <f t="shared" si="966"/>
        <v>1</v>
      </c>
      <c r="R11556" s="20">
        <f t="shared" si="967"/>
        <v>0</v>
      </c>
      <c r="S11556" s="18">
        <f t="shared" si="968"/>
        <v>0</v>
      </c>
      <c r="T11556" s="17" t="s">
        <v>694</v>
      </c>
    </row>
    <row r="11557" spans="1:20" ht="13.2" hidden="1">
      <c r="J11557" s="13" t="str">
        <f t="shared" si="964"/>
        <v/>
      </c>
      <c r="M11557" s="13" t="str">
        <f t="shared" si="963"/>
        <v/>
      </c>
      <c r="P11557" s="46">
        <f t="shared" si="965"/>
        <v>0</v>
      </c>
      <c r="Q11557" s="20">
        <f t="shared" si="966"/>
        <v>1</v>
      </c>
      <c r="R11557" s="20">
        <f t="shared" si="967"/>
        <v>0</v>
      </c>
      <c r="S11557" s="18">
        <f t="shared" si="968"/>
        <v>0</v>
      </c>
      <c r="T11557" s="17" t="s">
        <v>694</v>
      </c>
    </row>
    <row r="11558" spans="1:20" ht="13.2" hidden="1">
      <c r="A11558" s="64"/>
      <c r="J11558" s="13" t="str">
        <f t="shared" si="964"/>
        <v/>
      </c>
      <c r="M11558" s="13" t="str">
        <f t="shared" si="963"/>
        <v/>
      </c>
      <c r="P11558" s="46">
        <f t="shared" si="965"/>
        <v>0</v>
      </c>
      <c r="Q11558" s="20">
        <f t="shared" si="966"/>
        <v>1</v>
      </c>
      <c r="R11558" s="20">
        <f t="shared" si="967"/>
        <v>0</v>
      </c>
      <c r="S11558" s="18">
        <f t="shared" si="968"/>
        <v>0</v>
      </c>
      <c r="T11558" s="17" t="s">
        <v>694</v>
      </c>
    </row>
    <row r="11559" spans="1:20" ht="13.2" hidden="1">
      <c r="A11559" s="64"/>
      <c r="J11559" s="13" t="str">
        <f t="shared" si="964"/>
        <v/>
      </c>
      <c r="M11559" s="13" t="str">
        <f t="shared" si="963"/>
        <v/>
      </c>
      <c r="P11559" s="46">
        <f t="shared" si="965"/>
        <v>0</v>
      </c>
      <c r="Q11559" s="20">
        <f t="shared" si="966"/>
        <v>1</v>
      </c>
      <c r="R11559" s="20">
        <f t="shared" si="967"/>
        <v>0</v>
      </c>
      <c r="S11559" s="18">
        <f t="shared" si="968"/>
        <v>0</v>
      </c>
      <c r="T11559" s="17" t="s">
        <v>694</v>
      </c>
    </row>
    <row r="11560" spans="1:20" ht="13.2" hidden="1">
      <c r="A11560" s="64"/>
      <c r="J11560" s="13" t="str">
        <f t="shared" si="964"/>
        <v/>
      </c>
      <c r="M11560" s="13" t="str">
        <f t="shared" si="963"/>
        <v/>
      </c>
      <c r="P11560" s="46">
        <f t="shared" si="965"/>
        <v>0</v>
      </c>
      <c r="Q11560" s="20">
        <f t="shared" si="966"/>
        <v>1</v>
      </c>
      <c r="R11560" s="20">
        <f t="shared" si="967"/>
        <v>0</v>
      </c>
      <c r="S11560" s="18">
        <f t="shared" si="968"/>
        <v>0</v>
      </c>
      <c r="T11560" s="17" t="s">
        <v>694</v>
      </c>
    </row>
    <row r="11561" spans="1:20" ht="13.2" hidden="1">
      <c r="A11561" s="64"/>
      <c r="J11561" s="13" t="str">
        <f t="shared" si="964"/>
        <v/>
      </c>
      <c r="M11561" s="13" t="str">
        <f t="shared" si="963"/>
        <v/>
      </c>
      <c r="P11561" s="46">
        <f t="shared" si="965"/>
        <v>0</v>
      </c>
      <c r="Q11561" s="20">
        <f t="shared" si="966"/>
        <v>1</v>
      </c>
      <c r="R11561" s="20">
        <f t="shared" si="967"/>
        <v>0</v>
      </c>
      <c r="S11561" s="18">
        <f t="shared" si="968"/>
        <v>0</v>
      </c>
      <c r="T11561" s="17" t="s">
        <v>694</v>
      </c>
    </row>
    <row r="11562" spans="1:20" ht="13.2" hidden="1">
      <c r="A11562" s="64"/>
      <c r="J11562" s="13" t="str">
        <f t="shared" si="964"/>
        <v/>
      </c>
      <c r="M11562" s="13" t="str">
        <f t="shared" si="963"/>
        <v/>
      </c>
      <c r="P11562" s="46">
        <f t="shared" si="965"/>
        <v>0</v>
      </c>
      <c r="Q11562" s="20">
        <f t="shared" si="966"/>
        <v>1</v>
      </c>
      <c r="R11562" s="20">
        <f t="shared" si="967"/>
        <v>0</v>
      </c>
      <c r="S11562" s="18">
        <f t="shared" si="968"/>
        <v>0</v>
      </c>
      <c r="T11562" s="17" t="s">
        <v>694</v>
      </c>
    </row>
    <row r="11563" spans="1:20" ht="13.2" hidden="1">
      <c r="A11563" s="64"/>
      <c r="J11563" s="13" t="str">
        <f t="shared" si="964"/>
        <v/>
      </c>
      <c r="M11563" s="13" t="str">
        <f t="shared" si="963"/>
        <v/>
      </c>
      <c r="P11563" s="46">
        <f t="shared" si="965"/>
        <v>0</v>
      </c>
      <c r="Q11563" s="20">
        <f t="shared" si="966"/>
        <v>1</v>
      </c>
      <c r="R11563" s="20">
        <f t="shared" si="967"/>
        <v>0</v>
      </c>
      <c r="S11563" s="18">
        <f t="shared" si="968"/>
        <v>0</v>
      </c>
      <c r="T11563" s="17" t="s">
        <v>694</v>
      </c>
    </row>
    <row r="11564" spans="1:20" ht="13.2" hidden="1">
      <c r="A11564" s="64"/>
      <c r="J11564" s="13" t="str">
        <f t="shared" si="964"/>
        <v/>
      </c>
      <c r="M11564" s="13" t="str">
        <f t="shared" si="963"/>
        <v/>
      </c>
      <c r="P11564" s="46">
        <f t="shared" si="965"/>
        <v>0</v>
      </c>
      <c r="Q11564" s="20">
        <f t="shared" si="966"/>
        <v>1</v>
      </c>
      <c r="R11564" s="20">
        <f t="shared" si="967"/>
        <v>0</v>
      </c>
      <c r="S11564" s="18">
        <f t="shared" si="968"/>
        <v>0</v>
      </c>
      <c r="T11564" s="17" t="s">
        <v>694</v>
      </c>
    </row>
    <row r="11565" spans="1:20" ht="13.2" hidden="1">
      <c r="A11565" s="64"/>
      <c r="J11565" s="13" t="str">
        <f t="shared" si="964"/>
        <v/>
      </c>
      <c r="M11565" s="13" t="str">
        <f t="shared" si="963"/>
        <v/>
      </c>
      <c r="P11565" s="46">
        <f t="shared" si="965"/>
        <v>0</v>
      </c>
      <c r="Q11565" s="20">
        <f t="shared" si="966"/>
        <v>1</v>
      </c>
      <c r="R11565" s="20">
        <f t="shared" si="967"/>
        <v>0</v>
      </c>
      <c r="S11565" s="18">
        <f t="shared" si="968"/>
        <v>0</v>
      </c>
      <c r="T11565" s="17" t="s">
        <v>694</v>
      </c>
    </row>
    <row r="11566" spans="1:20" ht="13.2" hidden="1">
      <c r="A11566" s="64"/>
      <c r="J11566" s="13" t="str">
        <f t="shared" si="964"/>
        <v/>
      </c>
      <c r="M11566" s="13" t="str">
        <f t="shared" si="963"/>
        <v/>
      </c>
      <c r="P11566" s="46">
        <f t="shared" si="965"/>
        <v>0</v>
      </c>
      <c r="Q11566" s="20">
        <f t="shared" si="966"/>
        <v>1</v>
      </c>
      <c r="R11566" s="20">
        <f t="shared" si="967"/>
        <v>0</v>
      </c>
      <c r="S11566" s="18">
        <f t="shared" si="968"/>
        <v>0</v>
      </c>
      <c r="T11566" s="17" t="s">
        <v>694</v>
      </c>
    </row>
    <row r="11567" spans="1:20" ht="13.2" hidden="1">
      <c r="A11567" s="64"/>
      <c r="J11567" s="13" t="str">
        <f t="shared" si="964"/>
        <v/>
      </c>
      <c r="M11567" s="13" t="str">
        <f t="shared" si="963"/>
        <v/>
      </c>
      <c r="P11567" s="46">
        <f t="shared" si="965"/>
        <v>0</v>
      </c>
      <c r="Q11567" s="20">
        <f t="shared" si="966"/>
        <v>1</v>
      </c>
      <c r="R11567" s="20">
        <f t="shared" si="967"/>
        <v>0</v>
      </c>
      <c r="S11567" s="18">
        <f t="shared" si="968"/>
        <v>0</v>
      </c>
      <c r="T11567" s="17" t="s">
        <v>694</v>
      </c>
    </row>
    <row r="11568" spans="1:20" ht="13.2" hidden="1">
      <c r="A11568" s="64"/>
      <c r="J11568" s="13" t="str">
        <f t="shared" si="964"/>
        <v/>
      </c>
      <c r="M11568" s="13" t="str">
        <f t="shared" si="963"/>
        <v/>
      </c>
      <c r="P11568" s="46">
        <f t="shared" si="965"/>
        <v>0</v>
      </c>
      <c r="Q11568" s="20">
        <f t="shared" si="966"/>
        <v>1</v>
      </c>
      <c r="R11568" s="20">
        <f t="shared" si="967"/>
        <v>0</v>
      </c>
      <c r="S11568" s="18">
        <f t="shared" si="968"/>
        <v>0</v>
      </c>
      <c r="T11568" s="17" t="s">
        <v>694</v>
      </c>
    </row>
    <row r="11569" spans="1:21" ht="13.2" hidden="1">
      <c r="A11569" s="64"/>
      <c r="J11569" s="13" t="str">
        <f t="shared" si="964"/>
        <v/>
      </c>
      <c r="M11569" s="13" t="str">
        <f t="shared" si="963"/>
        <v/>
      </c>
      <c r="P11569" s="46">
        <f t="shared" si="965"/>
        <v>0</v>
      </c>
      <c r="Q11569" s="20">
        <f t="shared" si="966"/>
        <v>1</v>
      </c>
      <c r="R11569" s="20">
        <f t="shared" si="967"/>
        <v>0</v>
      </c>
      <c r="S11569" s="18">
        <f t="shared" si="968"/>
        <v>0</v>
      </c>
      <c r="T11569" s="17" t="s">
        <v>694</v>
      </c>
    </row>
    <row r="11570" spans="1:21" ht="13.2" hidden="1">
      <c r="A11570" s="64"/>
      <c r="J11570" s="13" t="str">
        <f t="shared" si="964"/>
        <v/>
      </c>
      <c r="M11570" s="13" t="str">
        <f t="shared" si="963"/>
        <v/>
      </c>
      <c r="P11570" s="46">
        <f t="shared" si="965"/>
        <v>0</v>
      </c>
      <c r="Q11570" s="20">
        <f t="shared" si="966"/>
        <v>1</v>
      </c>
      <c r="R11570" s="20">
        <f t="shared" si="967"/>
        <v>0</v>
      </c>
      <c r="S11570" s="18">
        <f t="shared" si="968"/>
        <v>0</v>
      </c>
      <c r="T11570" s="17" t="s">
        <v>694</v>
      </c>
    </row>
    <row r="11571" spans="1:21" ht="13.2" hidden="1">
      <c r="A11571" s="64"/>
      <c r="J11571" s="13" t="str">
        <f t="shared" si="964"/>
        <v/>
      </c>
      <c r="M11571" s="13" t="str">
        <f t="shared" si="963"/>
        <v/>
      </c>
      <c r="P11571" s="46">
        <f t="shared" si="965"/>
        <v>0</v>
      </c>
      <c r="Q11571" s="20">
        <f t="shared" si="966"/>
        <v>1</v>
      </c>
      <c r="R11571" s="20">
        <f t="shared" si="967"/>
        <v>0</v>
      </c>
      <c r="S11571" s="18">
        <f t="shared" si="968"/>
        <v>0</v>
      </c>
      <c r="T11571" s="17" t="s">
        <v>694</v>
      </c>
    </row>
    <row r="11572" spans="1:21" ht="13.2" hidden="1">
      <c r="A11572" s="64"/>
      <c r="J11572" s="13" t="str">
        <f t="shared" si="964"/>
        <v/>
      </c>
      <c r="M11572" s="13" t="str">
        <f t="shared" si="963"/>
        <v/>
      </c>
      <c r="P11572" s="46">
        <f t="shared" si="965"/>
        <v>0</v>
      </c>
      <c r="Q11572" s="20">
        <f t="shared" si="966"/>
        <v>1</v>
      </c>
      <c r="R11572" s="20">
        <f t="shared" si="967"/>
        <v>0</v>
      </c>
      <c r="S11572" s="18">
        <f t="shared" si="968"/>
        <v>0</v>
      </c>
      <c r="T11572" s="17" t="s">
        <v>694</v>
      </c>
    </row>
    <row r="11573" spans="1:21" ht="13.2" hidden="1">
      <c r="A11573" s="64"/>
      <c r="J11573" s="13" t="str">
        <f t="shared" si="964"/>
        <v/>
      </c>
      <c r="M11573" s="13" t="str">
        <f t="shared" si="963"/>
        <v/>
      </c>
      <c r="P11573" s="46">
        <f t="shared" si="965"/>
        <v>0</v>
      </c>
      <c r="Q11573" s="20">
        <f t="shared" si="966"/>
        <v>1</v>
      </c>
      <c r="R11573" s="20">
        <f t="shared" si="967"/>
        <v>0</v>
      </c>
      <c r="S11573" s="18">
        <f t="shared" si="968"/>
        <v>0</v>
      </c>
      <c r="T11573" s="17" t="s">
        <v>694</v>
      </c>
    </row>
    <row r="11574" spans="1:21" ht="13.2" hidden="1">
      <c r="A11574" s="64"/>
      <c r="J11574" s="13" t="str">
        <f t="shared" si="964"/>
        <v/>
      </c>
      <c r="M11574" s="13" t="str">
        <f t="shared" si="963"/>
        <v/>
      </c>
      <c r="P11574" s="46">
        <f t="shared" si="965"/>
        <v>0</v>
      </c>
      <c r="Q11574" s="20">
        <f t="shared" si="966"/>
        <v>1</v>
      </c>
      <c r="R11574" s="20">
        <f t="shared" si="967"/>
        <v>0</v>
      </c>
      <c r="S11574" s="18">
        <f t="shared" si="968"/>
        <v>0</v>
      </c>
      <c r="T11574" s="17" t="s">
        <v>694</v>
      </c>
    </row>
    <row r="11575" spans="1:21" ht="13.2" hidden="1">
      <c r="A11575" s="64"/>
      <c r="J11575" s="13" t="str">
        <f t="shared" si="964"/>
        <v/>
      </c>
      <c r="M11575" s="13" t="str">
        <f t="shared" si="963"/>
        <v/>
      </c>
      <c r="P11575" s="46">
        <f t="shared" si="965"/>
        <v>0</v>
      </c>
      <c r="Q11575" s="20">
        <f t="shared" si="966"/>
        <v>1</v>
      </c>
      <c r="R11575" s="20">
        <f t="shared" si="967"/>
        <v>0</v>
      </c>
      <c r="S11575" s="18">
        <f t="shared" si="968"/>
        <v>0</v>
      </c>
      <c r="T11575" s="17" t="s">
        <v>694</v>
      </c>
    </row>
    <row r="11576" spans="1:21" ht="13.2" hidden="1">
      <c r="A11576" s="40"/>
      <c r="B11576" s="47"/>
      <c r="D11576" s="40"/>
      <c r="J11576" s="13" t="str">
        <f t="shared" si="964"/>
        <v/>
      </c>
      <c r="K11576" s="40"/>
      <c r="L11576" s="52"/>
      <c r="M11576" s="13" t="str">
        <f t="shared" si="963"/>
        <v/>
      </c>
      <c r="N11576" s="39"/>
      <c r="O11576" s="56"/>
      <c r="P11576" s="46">
        <f t="shared" si="965"/>
        <v>0</v>
      </c>
      <c r="Q11576" s="20">
        <f t="shared" si="966"/>
        <v>1</v>
      </c>
      <c r="R11576" s="20">
        <f t="shared" si="967"/>
        <v>0</v>
      </c>
      <c r="S11576" s="18">
        <f t="shared" si="968"/>
        <v>0</v>
      </c>
      <c r="T11576" s="17" t="s">
        <v>694</v>
      </c>
      <c r="U11576" s="40"/>
    </row>
    <row r="11577" spans="1:21" ht="13.2" hidden="1">
      <c r="A11577" s="40"/>
      <c r="B11577" s="47"/>
      <c r="D11577" s="40"/>
      <c r="J11577" s="13" t="str">
        <f t="shared" si="964"/>
        <v/>
      </c>
      <c r="K11577" s="40"/>
      <c r="L11577" s="52"/>
      <c r="M11577" s="13" t="str">
        <f t="shared" ref="M11577:M11640" si="969">+LEFT(U11577,4)</f>
        <v/>
      </c>
      <c r="N11577" s="39"/>
      <c r="O11577" s="56"/>
      <c r="P11577" s="46">
        <f t="shared" si="965"/>
        <v>0</v>
      </c>
      <c r="Q11577" s="20">
        <f t="shared" si="966"/>
        <v>1</v>
      </c>
      <c r="R11577" s="20">
        <f t="shared" si="967"/>
        <v>0</v>
      </c>
      <c r="S11577" s="18">
        <f t="shared" si="968"/>
        <v>0</v>
      </c>
      <c r="T11577" s="17" t="s">
        <v>694</v>
      </c>
      <c r="U11577" s="40"/>
    </row>
    <row r="11578" spans="1:21" ht="13.2" hidden="1">
      <c r="J11578" s="13" t="str">
        <f t="shared" si="964"/>
        <v/>
      </c>
      <c r="M11578" s="13" t="str">
        <f t="shared" si="969"/>
        <v/>
      </c>
      <c r="P11578" s="46">
        <f t="shared" si="965"/>
        <v>0</v>
      </c>
      <c r="Q11578" s="20">
        <f t="shared" si="966"/>
        <v>1</v>
      </c>
      <c r="R11578" s="20">
        <f t="shared" si="967"/>
        <v>0</v>
      </c>
      <c r="S11578" s="18">
        <f t="shared" si="968"/>
        <v>0</v>
      </c>
      <c r="T11578" s="17" t="s">
        <v>694</v>
      </c>
    </row>
    <row r="11579" spans="1:21" ht="13.2" hidden="1">
      <c r="J11579" s="13" t="str">
        <f t="shared" si="964"/>
        <v/>
      </c>
      <c r="M11579" s="13" t="str">
        <f t="shared" si="969"/>
        <v/>
      </c>
      <c r="P11579" s="46">
        <f t="shared" si="965"/>
        <v>0</v>
      </c>
      <c r="Q11579" s="20">
        <f t="shared" si="966"/>
        <v>1</v>
      </c>
      <c r="R11579" s="20">
        <f t="shared" si="967"/>
        <v>0</v>
      </c>
      <c r="S11579" s="18">
        <f t="shared" si="968"/>
        <v>0</v>
      </c>
      <c r="T11579" s="17" t="s">
        <v>694</v>
      </c>
    </row>
    <row r="11580" spans="1:21" ht="13.2" hidden="1">
      <c r="J11580" s="13" t="str">
        <f t="shared" si="964"/>
        <v/>
      </c>
      <c r="M11580" s="13" t="str">
        <f t="shared" si="969"/>
        <v/>
      </c>
      <c r="O11580" s="65"/>
      <c r="P11580" s="46">
        <f t="shared" si="965"/>
        <v>0</v>
      </c>
      <c r="Q11580" s="20">
        <f t="shared" si="966"/>
        <v>1</v>
      </c>
      <c r="R11580" s="20">
        <f t="shared" si="967"/>
        <v>0</v>
      </c>
      <c r="S11580" s="18">
        <f t="shared" si="968"/>
        <v>0</v>
      </c>
      <c r="T11580" s="17" t="s">
        <v>694</v>
      </c>
    </row>
    <row r="11581" spans="1:21" ht="13.2" hidden="1">
      <c r="A11581" s="64"/>
      <c r="J11581" s="13" t="str">
        <f t="shared" si="964"/>
        <v/>
      </c>
      <c r="M11581" s="13" t="str">
        <f t="shared" si="969"/>
        <v/>
      </c>
      <c r="P11581" s="46">
        <f t="shared" si="965"/>
        <v>0</v>
      </c>
      <c r="Q11581" s="20">
        <f t="shared" si="966"/>
        <v>1</v>
      </c>
      <c r="R11581" s="20">
        <f t="shared" si="967"/>
        <v>0</v>
      </c>
      <c r="S11581" s="18">
        <f t="shared" si="968"/>
        <v>0</v>
      </c>
      <c r="T11581" s="17" t="s">
        <v>694</v>
      </c>
    </row>
    <row r="11582" spans="1:21" ht="13.2" hidden="1">
      <c r="J11582" s="13" t="str">
        <f t="shared" si="964"/>
        <v/>
      </c>
      <c r="M11582" s="13" t="str">
        <f t="shared" si="969"/>
        <v/>
      </c>
      <c r="P11582" s="46">
        <f t="shared" si="965"/>
        <v>0</v>
      </c>
      <c r="Q11582" s="20">
        <f t="shared" si="966"/>
        <v>1</v>
      </c>
      <c r="R11582" s="20">
        <f t="shared" si="967"/>
        <v>0</v>
      </c>
      <c r="S11582" s="18">
        <f t="shared" si="968"/>
        <v>0</v>
      </c>
      <c r="T11582" s="17" t="s">
        <v>694</v>
      </c>
    </row>
    <row r="11583" spans="1:21" ht="13.2" hidden="1">
      <c r="J11583" s="13" t="str">
        <f t="shared" si="964"/>
        <v/>
      </c>
      <c r="M11583" s="13" t="str">
        <f t="shared" si="969"/>
        <v/>
      </c>
      <c r="P11583" s="46">
        <f t="shared" si="965"/>
        <v>0</v>
      </c>
      <c r="Q11583" s="20">
        <f t="shared" si="966"/>
        <v>1</v>
      </c>
      <c r="R11583" s="20">
        <f t="shared" si="967"/>
        <v>0</v>
      </c>
      <c r="S11583" s="18">
        <f t="shared" si="968"/>
        <v>0</v>
      </c>
      <c r="T11583" s="17" t="s">
        <v>694</v>
      </c>
    </row>
    <row r="11584" spans="1:21" ht="13.2" hidden="1">
      <c r="J11584" s="13" t="str">
        <f t="shared" si="964"/>
        <v/>
      </c>
      <c r="M11584" s="13" t="str">
        <f t="shared" si="969"/>
        <v/>
      </c>
      <c r="N11584" s="13"/>
      <c r="O11584" s="62"/>
      <c r="P11584" s="46">
        <f t="shared" si="965"/>
        <v>0</v>
      </c>
      <c r="Q11584" s="20">
        <f t="shared" si="966"/>
        <v>1</v>
      </c>
      <c r="R11584" s="20">
        <f t="shared" si="967"/>
        <v>0</v>
      </c>
      <c r="S11584" s="18">
        <f t="shared" si="968"/>
        <v>0</v>
      </c>
      <c r="T11584" s="17" t="s">
        <v>694</v>
      </c>
    </row>
    <row r="11585" spans="1:20" ht="13.2" hidden="1">
      <c r="J11585" s="13" t="str">
        <f t="shared" si="964"/>
        <v/>
      </c>
      <c r="M11585" s="13" t="str">
        <f t="shared" si="969"/>
        <v/>
      </c>
      <c r="N11585" s="13"/>
      <c r="O11585" s="62"/>
      <c r="P11585" s="46">
        <f t="shared" si="965"/>
        <v>0</v>
      </c>
      <c r="Q11585" s="20">
        <f t="shared" si="966"/>
        <v>1</v>
      </c>
      <c r="R11585" s="20">
        <f t="shared" si="967"/>
        <v>0</v>
      </c>
      <c r="S11585" s="18">
        <f t="shared" si="968"/>
        <v>0</v>
      </c>
      <c r="T11585" s="17" t="s">
        <v>694</v>
      </c>
    </row>
    <row r="11586" spans="1:20" ht="13.2" hidden="1">
      <c r="J11586" s="13" t="str">
        <f t="shared" ref="J11586:J11649" si="970">+LEFT(U11586,4)</f>
        <v/>
      </c>
      <c r="M11586" s="13" t="str">
        <f t="shared" si="969"/>
        <v/>
      </c>
      <c r="N11586" s="13"/>
      <c r="O11586" s="62"/>
      <c r="P11586" s="46">
        <f t="shared" ref="P11586:P11649" si="971">ROUND(O11586*L11586,2)</f>
        <v>0</v>
      </c>
      <c r="Q11586" s="20">
        <f t="shared" ref="Q11586:Q11649" si="972">IF(N11586="HKD",7.8,IF(N11586="CNY",6.4,1))</f>
        <v>1</v>
      </c>
      <c r="R11586" s="20">
        <f t="shared" ref="R11586:R11649" si="973">+O11586/Q11586</f>
        <v>0</v>
      </c>
      <c r="S11586" s="18">
        <f t="shared" ref="S11586:S11649" si="974">+R11586*L11586</f>
        <v>0</v>
      </c>
      <c r="T11586" s="17" t="s">
        <v>694</v>
      </c>
    </row>
    <row r="11587" spans="1:20" ht="13.2" hidden="1">
      <c r="A11587" s="64"/>
      <c r="J11587" s="13" t="str">
        <f t="shared" si="970"/>
        <v/>
      </c>
      <c r="M11587" s="13" t="str">
        <f t="shared" si="969"/>
        <v/>
      </c>
      <c r="P11587" s="46">
        <f t="shared" si="971"/>
        <v>0</v>
      </c>
      <c r="Q11587" s="20">
        <f t="shared" si="972"/>
        <v>1</v>
      </c>
      <c r="R11587" s="20">
        <f t="shared" si="973"/>
        <v>0</v>
      </c>
      <c r="S11587" s="18">
        <f t="shared" si="974"/>
        <v>0</v>
      </c>
      <c r="T11587" s="17" t="s">
        <v>694</v>
      </c>
    </row>
    <row r="11588" spans="1:20" ht="13.2" hidden="1">
      <c r="A11588" s="64"/>
      <c r="J11588" s="13" t="str">
        <f t="shared" si="970"/>
        <v/>
      </c>
      <c r="M11588" s="13" t="str">
        <f t="shared" si="969"/>
        <v/>
      </c>
      <c r="P11588" s="46">
        <f t="shared" si="971"/>
        <v>0</v>
      </c>
      <c r="Q11588" s="20">
        <f t="shared" si="972"/>
        <v>1</v>
      </c>
      <c r="R11588" s="20">
        <f t="shared" si="973"/>
        <v>0</v>
      </c>
      <c r="S11588" s="18">
        <f t="shared" si="974"/>
        <v>0</v>
      </c>
      <c r="T11588" s="17" t="s">
        <v>694</v>
      </c>
    </row>
    <row r="11589" spans="1:20" ht="13.2" hidden="1">
      <c r="A11589" s="64"/>
      <c r="J11589" s="13" t="str">
        <f t="shared" si="970"/>
        <v/>
      </c>
      <c r="M11589" s="13" t="str">
        <f t="shared" si="969"/>
        <v/>
      </c>
      <c r="P11589" s="46">
        <f t="shared" si="971"/>
        <v>0</v>
      </c>
      <c r="Q11589" s="20">
        <f t="shared" si="972"/>
        <v>1</v>
      </c>
      <c r="R11589" s="20">
        <f t="shared" si="973"/>
        <v>0</v>
      </c>
      <c r="S11589" s="18">
        <f t="shared" si="974"/>
        <v>0</v>
      </c>
      <c r="T11589" s="17" t="s">
        <v>694</v>
      </c>
    </row>
    <row r="11590" spans="1:20" ht="13.2" hidden="1">
      <c r="A11590" s="64"/>
      <c r="J11590" s="13" t="str">
        <f t="shared" si="970"/>
        <v/>
      </c>
      <c r="M11590" s="13" t="str">
        <f t="shared" si="969"/>
        <v/>
      </c>
      <c r="P11590" s="46">
        <f t="shared" si="971"/>
        <v>0</v>
      </c>
      <c r="Q11590" s="20">
        <f t="shared" si="972"/>
        <v>1</v>
      </c>
      <c r="R11590" s="20">
        <f t="shared" si="973"/>
        <v>0</v>
      </c>
      <c r="S11590" s="18">
        <f t="shared" si="974"/>
        <v>0</v>
      </c>
      <c r="T11590" s="17" t="s">
        <v>694</v>
      </c>
    </row>
    <row r="11591" spans="1:20" ht="13.2" hidden="1">
      <c r="A11591" s="64"/>
      <c r="J11591" s="13" t="str">
        <f t="shared" si="970"/>
        <v/>
      </c>
      <c r="M11591" s="13" t="str">
        <f t="shared" si="969"/>
        <v/>
      </c>
      <c r="P11591" s="46">
        <f t="shared" si="971"/>
        <v>0</v>
      </c>
      <c r="Q11591" s="20">
        <f t="shared" si="972"/>
        <v>1</v>
      </c>
      <c r="R11591" s="20">
        <f t="shared" si="973"/>
        <v>0</v>
      </c>
      <c r="S11591" s="18">
        <f t="shared" si="974"/>
        <v>0</v>
      </c>
      <c r="T11591" s="17" t="s">
        <v>694</v>
      </c>
    </row>
    <row r="11592" spans="1:20" ht="13.2" hidden="1">
      <c r="J11592" s="13" t="str">
        <f t="shared" si="970"/>
        <v/>
      </c>
      <c r="M11592" s="13" t="str">
        <f t="shared" si="969"/>
        <v/>
      </c>
      <c r="P11592" s="46">
        <f t="shared" si="971"/>
        <v>0</v>
      </c>
      <c r="Q11592" s="20">
        <f t="shared" si="972"/>
        <v>1</v>
      </c>
      <c r="R11592" s="20">
        <f t="shared" si="973"/>
        <v>0</v>
      </c>
      <c r="S11592" s="18">
        <f t="shared" si="974"/>
        <v>0</v>
      </c>
      <c r="T11592" s="17" t="s">
        <v>694</v>
      </c>
    </row>
    <row r="11593" spans="1:20" ht="13.2" hidden="1">
      <c r="J11593" s="13" t="str">
        <f t="shared" si="970"/>
        <v/>
      </c>
      <c r="M11593" s="13" t="str">
        <f t="shared" si="969"/>
        <v/>
      </c>
      <c r="P11593" s="46">
        <f t="shared" si="971"/>
        <v>0</v>
      </c>
      <c r="Q11593" s="20">
        <f t="shared" si="972"/>
        <v>1</v>
      </c>
      <c r="R11593" s="20">
        <f t="shared" si="973"/>
        <v>0</v>
      </c>
      <c r="S11593" s="18">
        <f t="shared" si="974"/>
        <v>0</v>
      </c>
      <c r="T11593" s="17" t="s">
        <v>694</v>
      </c>
    </row>
    <row r="11594" spans="1:20" ht="13.2" hidden="1">
      <c r="J11594" s="13" t="str">
        <f t="shared" si="970"/>
        <v/>
      </c>
      <c r="M11594" s="13" t="str">
        <f t="shared" si="969"/>
        <v/>
      </c>
      <c r="P11594" s="46">
        <f t="shared" si="971"/>
        <v>0</v>
      </c>
      <c r="Q11594" s="20">
        <f t="shared" si="972"/>
        <v>1</v>
      </c>
      <c r="R11594" s="20">
        <f t="shared" si="973"/>
        <v>0</v>
      </c>
      <c r="S11594" s="18">
        <f t="shared" si="974"/>
        <v>0</v>
      </c>
      <c r="T11594" s="17" t="s">
        <v>694</v>
      </c>
    </row>
    <row r="11595" spans="1:20" ht="13.2" hidden="1">
      <c r="J11595" s="13" t="str">
        <f t="shared" si="970"/>
        <v/>
      </c>
      <c r="M11595" s="13" t="str">
        <f t="shared" si="969"/>
        <v/>
      </c>
      <c r="P11595" s="46">
        <f t="shared" si="971"/>
        <v>0</v>
      </c>
      <c r="Q11595" s="20">
        <f t="shared" si="972"/>
        <v>1</v>
      </c>
      <c r="R11595" s="20">
        <f t="shared" si="973"/>
        <v>0</v>
      </c>
      <c r="S11595" s="18">
        <f t="shared" si="974"/>
        <v>0</v>
      </c>
      <c r="T11595" s="17" t="s">
        <v>694</v>
      </c>
    </row>
    <row r="11596" spans="1:20" ht="13.2" hidden="1">
      <c r="J11596" s="13" t="str">
        <f t="shared" si="970"/>
        <v/>
      </c>
      <c r="M11596" s="13" t="str">
        <f t="shared" si="969"/>
        <v/>
      </c>
      <c r="P11596" s="46">
        <f t="shared" si="971"/>
        <v>0</v>
      </c>
      <c r="Q11596" s="20">
        <f t="shared" si="972"/>
        <v>1</v>
      </c>
      <c r="R11596" s="20">
        <f t="shared" si="973"/>
        <v>0</v>
      </c>
      <c r="S11596" s="18">
        <f t="shared" si="974"/>
        <v>0</v>
      </c>
      <c r="T11596" s="17" t="s">
        <v>694</v>
      </c>
    </row>
    <row r="11597" spans="1:20" ht="13.2" hidden="1">
      <c r="J11597" s="13" t="str">
        <f t="shared" si="970"/>
        <v/>
      </c>
      <c r="M11597" s="13" t="str">
        <f t="shared" si="969"/>
        <v/>
      </c>
      <c r="P11597" s="46">
        <f t="shared" si="971"/>
        <v>0</v>
      </c>
      <c r="Q11597" s="20">
        <f t="shared" si="972"/>
        <v>1</v>
      </c>
      <c r="R11597" s="20">
        <f t="shared" si="973"/>
        <v>0</v>
      </c>
      <c r="S11597" s="18">
        <f t="shared" si="974"/>
        <v>0</v>
      </c>
      <c r="T11597" s="17" t="s">
        <v>694</v>
      </c>
    </row>
    <row r="11598" spans="1:20" ht="13.2" hidden="1">
      <c r="J11598" s="13" t="str">
        <f t="shared" si="970"/>
        <v/>
      </c>
      <c r="M11598" s="13" t="str">
        <f t="shared" si="969"/>
        <v/>
      </c>
      <c r="P11598" s="46">
        <f t="shared" si="971"/>
        <v>0</v>
      </c>
      <c r="Q11598" s="20">
        <f t="shared" si="972"/>
        <v>1</v>
      </c>
      <c r="R11598" s="20">
        <f t="shared" si="973"/>
        <v>0</v>
      </c>
      <c r="S11598" s="18">
        <f t="shared" si="974"/>
        <v>0</v>
      </c>
      <c r="T11598" s="17" t="s">
        <v>694</v>
      </c>
    </row>
    <row r="11599" spans="1:20" ht="13.2" hidden="1">
      <c r="J11599" s="13" t="str">
        <f t="shared" si="970"/>
        <v/>
      </c>
      <c r="M11599" s="13" t="str">
        <f t="shared" si="969"/>
        <v/>
      </c>
      <c r="P11599" s="46">
        <f t="shared" si="971"/>
        <v>0</v>
      </c>
      <c r="Q11599" s="20">
        <f t="shared" si="972"/>
        <v>1</v>
      </c>
      <c r="R11599" s="20">
        <f t="shared" si="973"/>
        <v>0</v>
      </c>
      <c r="S11599" s="18">
        <f t="shared" si="974"/>
        <v>0</v>
      </c>
      <c r="T11599" s="17" t="s">
        <v>694</v>
      </c>
    </row>
    <row r="11600" spans="1:20" ht="13.2" hidden="1">
      <c r="J11600" s="13" t="str">
        <f t="shared" si="970"/>
        <v/>
      </c>
      <c r="M11600" s="13" t="str">
        <f t="shared" si="969"/>
        <v/>
      </c>
      <c r="P11600" s="46">
        <f t="shared" si="971"/>
        <v>0</v>
      </c>
      <c r="Q11600" s="20">
        <f t="shared" si="972"/>
        <v>1</v>
      </c>
      <c r="R11600" s="20">
        <f t="shared" si="973"/>
        <v>0</v>
      </c>
      <c r="S11600" s="18">
        <f t="shared" si="974"/>
        <v>0</v>
      </c>
      <c r="T11600" s="17" t="s">
        <v>694</v>
      </c>
    </row>
    <row r="11601" spans="1:20" ht="13.2" hidden="1">
      <c r="A11601" s="64"/>
      <c r="J11601" s="13" t="str">
        <f t="shared" si="970"/>
        <v/>
      </c>
      <c r="M11601" s="13" t="str">
        <f t="shared" si="969"/>
        <v/>
      </c>
      <c r="P11601" s="46">
        <f t="shared" si="971"/>
        <v>0</v>
      </c>
      <c r="Q11601" s="20">
        <f t="shared" si="972"/>
        <v>1</v>
      </c>
      <c r="R11601" s="20">
        <f t="shared" si="973"/>
        <v>0</v>
      </c>
      <c r="S11601" s="18">
        <f t="shared" si="974"/>
        <v>0</v>
      </c>
      <c r="T11601" s="17" t="s">
        <v>694</v>
      </c>
    </row>
    <row r="11602" spans="1:20" ht="13.2" hidden="1">
      <c r="J11602" s="13" t="str">
        <f t="shared" si="970"/>
        <v/>
      </c>
      <c r="M11602" s="13" t="str">
        <f t="shared" si="969"/>
        <v/>
      </c>
      <c r="P11602" s="46">
        <f t="shared" si="971"/>
        <v>0</v>
      </c>
      <c r="Q11602" s="20">
        <f t="shared" si="972"/>
        <v>1</v>
      </c>
      <c r="R11602" s="20">
        <f t="shared" si="973"/>
        <v>0</v>
      </c>
      <c r="S11602" s="18">
        <f t="shared" si="974"/>
        <v>0</v>
      </c>
      <c r="T11602" s="17" t="s">
        <v>694</v>
      </c>
    </row>
    <row r="11603" spans="1:20" ht="13.2" hidden="1">
      <c r="J11603" s="13" t="str">
        <f t="shared" si="970"/>
        <v/>
      </c>
      <c r="M11603" s="13" t="str">
        <f t="shared" si="969"/>
        <v/>
      </c>
      <c r="P11603" s="46">
        <f t="shared" si="971"/>
        <v>0</v>
      </c>
      <c r="Q11603" s="20">
        <f t="shared" si="972"/>
        <v>1</v>
      </c>
      <c r="R11603" s="20">
        <f t="shared" si="973"/>
        <v>0</v>
      </c>
      <c r="S11603" s="18">
        <f t="shared" si="974"/>
        <v>0</v>
      </c>
      <c r="T11603" s="17" t="s">
        <v>694</v>
      </c>
    </row>
    <row r="11604" spans="1:20" ht="13.2" hidden="1">
      <c r="J11604" s="13" t="str">
        <f t="shared" si="970"/>
        <v/>
      </c>
      <c r="M11604" s="13" t="str">
        <f t="shared" si="969"/>
        <v/>
      </c>
      <c r="P11604" s="46">
        <f t="shared" si="971"/>
        <v>0</v>
      </c>
      <c r="Q11604" s="20">
        <f t="shared" si="972"/>
        <v>1</v>
      </c>
      <c r="R11604" s="20">
        <f t="shared" si="973"/>
        <v>0</v>
      </c>
      <c r="S11604" s="18">
        <f t="shared" si="974"/>
        <v>0</v>
      </c>
      <c r="T11604" s="17" t="s">
        <v>694</v>
      </c>
    </row>
    <row r="11605" spans="1:20" ht="13.2" hidden="1">
      <c r="J11605" s="13" t="str">
        <f t="shared" si="970"/>
        <v/>
      </c>
      <c r="M11605" s="13" t="str">
        <f t="shared" si="969"/>
        <v/>
      </c>
      <c r="P11605" s="46">
        <f t="shared" si="971"/>
        <v>0</v>
      </c>
      <c r="Q11605" s="20">
        <f t="shared" si="972"/>
        <v>1</v>
      </c>
      <c r="R11605" s="20">
        <f t="shared" si="973"/>
        <v>0</v>
      </c>
      <c r="S11605" s="18">
        <f t="shared" si="974"/>
        <v>0</v>
      </c>
      <c r="T11605" s="17" t="s">
        <v>694</v>
      </c>
    </row>
    <row r="11606" spans="1:20" ht="13.2" hidden="1">
      <c r="A11606" s="64"/>
      <c r="J11606" s="13" t="str">
        <f t="shared" si="970"/>
        <v/>
      </c>
      <c r="M11606" s="13" t="str">
        <f t="shared" si="969"/>
        <v/>
      </c>
      <c r="P11606" s="46">
        <f t="shared" si="971"/>
        <v>0</v>
      </c>
      <c r="Q11606" s="20">
        <f t="shared" si="972"/>
        <v>1</v>
      </c>
      <c r="R11606" s="20">
        <f t="shared" si="973"/>
        <v>0</v>
      </c>
      <c r="S11606" s="18">
        <f t="shared" si="974"/>
        <v>0</v>
      </c>
      <c r="T11606" s="17" t="s">
        <v>694</v>
      </c>
    </row>
    <row r="11607" spans="1:20" ht="13.2" hidden="1">
      <c r="J11607" s="13" t="str">
        <f t="shared" si="970"/>
        <v/>
      </c>
      <c r="M11607" s="13" t="str">
        <f t="shared" si="969"/>
        <v/>
      </c>
      <c r="P11607" s="46">
        <f t="shared" si="971"/>
        <v>0</v>
      </c>
      <c r="Q11607" s="20">
        <f t="shared" si="972"/>
        <v>1</v>
      </c>
      <c r="R11607" s="20">
        <f t="shared" si="973"/>
        <v>0</v>
      </c>
      <c r="S11607" s="18">
        <f t="shared" si="974"/>
        <v>0</v>
      </c>
      <c r="T11607" s="17" t="s">
        <v>694</v>
      </c>
    </row>
    <row r="11608" spans="1:20" ht="13.2" hidden="1">
      <c r="J11608" s="13" t="str">
        <f t="shared" si="970"/>
        <v/>
      </c>
      <c r="M11608" s="13" t="str">
        <f t="shared" si="969"/>
        <v/>
      </c>
      <c r="P11608" s="46">
        <f t="shared" si="971"/>
        <v>0</v>
      </c>
      <c r="Q11608" s="20">
        <f t="shared" si="972"/>
        <v>1</v>
      </c>
      <c r="R11608" s="20">
        <f t="shared" si="973"/>
        <v>0</v>
      </c>
      <c r="S11608" s="18">
        <f t="shared" si="974"/>
        <v>0</v>
      </c>
      <c r="T11608" s="17" t="s">
        <v>694</v>
      </c>
    </row>
    <row r="11609" spans="1:20" ht="13.2" hidden="1">
      <c r="J11609" s="13" t="str">
        <f t="shared" si="970"/>
        <v/>
      </c>
      <c r="M11609" s="13" t="str">
        <f t="shared" si="969"/>
        <v/>
      </c>
      <c r="P11609" s="46">
        <f t="shared" si="971"/>
        <v>0</v>
      </c>
      <c r="Q11609" s="20">
        <f t="shared" si="972"/>
        <v>1</v>
      </c>
      <c r="R11609" s="20">
        <f t="shared" si="973"/>
        <v>0</v>
      </c>
      <c r="S11609" s="18">
        <f t="shared" si="974"/>
        <v>0</v>
      </c>
      <c r="T11609" s="17" t="s">
        <v>694</v>
      </c>
    </row>
    <row r="11610" spans="1:20" ht="13.2" hidden="1">
      <c r="J11610" s="13" t="str">
        <f t="shared" si="970"/>
        <v/>
      </c>
      <c r="M11610" s="13" t="str">
        <f t="shared" si="969"/>
        <v/>
      </c>
      <c r="P11610" s="46">
        <f t="shared" si="971"/>
        <v>0</v>
      </c>
      <c r="Q11610" s="20">
        <f t="shared" si="972"/>
        <v>1</v>
      </c>
      <c r="R11610" s="20">
        <f t="shared" si="973"/>
        <v>0</v>
      </c>
      <c r="S11610" s="18">
        <f t="shared" si="974"/>
        <v>0</v>
      </c>
      <c r="T11610" s="17" t="s">
        <v>694</v>
      </c>
    </row>
    <row r="11611" spans="1:20" ht="13.2" hidden="1">
      <c r="J11611" s="13" t="str">
        <f t="shared" si="970"/>
        <v/>
      </c>
      <c r="M11611" s="13" t="str">
        <f t="shared" si="969"/>
        <v/>
      </c>
      <c r="P11611" s="46">
        <f t="shared" si="971"/>
        <v>0</v>
      </c>
      <c r="Q11611" s="20">
        <f t="shared" si="972"/>
        <v>1</v>
      </c>
      <c r="R11611" s="20">
        <f t="shared" si="973"/>
        <v>0</v>
      </c>
      <c r="S11611" s="18">
        <f t="shared" si="974"/>
        <v>0</v>
      </c>
      <c r="T11611" s="17" t="s">
        <v>694</v>
      </c>
    </row>
    <row r="11612" spans="1:20" ht="13.2" hidden="1">
      <c r="J11612" s="13" t="str">
        <f t="shared" si="970"/>
        <v/>
      </c>
      <c r="M11612" s="13" t="str">
        <f t="shared" si="969"/>
        <v/>
      </c>
      <c r="P11612" s="46">
        <f t="shared" si="971"/>
        <v>0</v>
      </c>
      <c r="Q11612" s="20">
        <f t="shared" si="972"/>
        <v>1</v>
      </c>
      <c r="R11612" s="20">
        <f t="shared" si="973"/>
        <v>0</v>
      </c>
      <c r="S11612" s="18">
        <f t="shared" si="974"/>
        <v>0</v>
      </c>
      <c r="T11612" s="17" t="s">
        <v>694</v>
      </c>
    </row>
    <row r="11613" spans="1:20" ht="13.2" hidden="1">
      <c r="J11613" s="13" t="str">
        <f t="shared" si="970"/>
        <v/>
      </c>
      <c r="M11613" s="13" t="str">
        <f t="shared" si="969"/>
        <v/>
      </c>
      <c r="P11613" s="46">
        <f t="shared" si="971"/>
        <v>0</v>
      </c>
      <c r="Q11613" s="20">
        <f t="shared" si="972"/>
        <v>1</v>
      </c>
      <c r="R11613" s="20">
        <f t="shared" si="973"/>
        <v>0</v>
      </c>
      <c r="S11613" s="18">
        <f t="shared" si="974"/>
        <v>0</v>
      </c>
      <c r="T11613" s="17" t="s">
        <v>694</v>
      </c>
    </row>
    <row r="11614" spans="1:20" ht="13.2" hidden="1">
      <c r="J11614" s="13" t="str">
        <f t="shared" si="970"/>
        <v/>
      </c>
      <c r="M11614" s="13" t="str">
        <f t="shared" si="969"/>
        <v/>
      </c>
      <c r="P11614" s="46">
        <f t="shared" si="971"/>
        <v>0</v>
      </c>
      <c r="Q11614" s="20">
        <f t="shared" si="972"/>
        <v>1</v>
      </c>
      <c r="R11614" s="20">
        <f t="shared" si="973"/>
        <v>0</v>
      </c>
      <c r="S11614" s="18">
        <f t="shared" si="974"/>
        <v>0</v>
      </c>
      <c r="T11614" s="17" t="s">
        <v>694</v>
      </c>
    </row>
    <row r="11615" spans="1:20" ht="13.2" hidden="1">
      <c r="J11615" s="13" t="str">
        <f t="shared" si="970"/>
        <v/>
      </c>
      <c r="M11615" s="13" t="str">
        <f t="shared" si="969"/>
        <v/>
      </c>
      <c r="P11615" s="46">
        <f t="shared" si="971"/>
        <v>0</v>
      </c>
      <c r="Q11615" s="20">
        <f t="shared" si="972"/>
        <v>1</v>
      </c>
      <c r="R11615" s="20">
        <f t="shared" si="973"/>
        <v>0</v>
      </c>
      <c r="S11615" s="18">
        <f t="shared" si="974"/>
        <v>0</v>
      </c>
      <c r="T11615" s="17" t="s">
        <v>694</v>
      </c>
    </row>
    <row r="11616" spans="1:20" ht="13.2" hidden="1">
      <c r="J11616" s="13" t="str">
        <f t="shared" si="970"/>
        <v/>
      </c>
      <c r="M11616" s="13" t="str">
        <f t="shared" si="969"/>
        <v/>
      </c>
      <c r="P11616" s="46">
        <f t="shared" si="971"/>
        <v>0</v>
      </c>
      <c r="Q11616" s="20">
        <f t="shared" si="972"/>
        <v>1</v>
      </c>
      <c r="R11616" s="20">
        <f t="shared" si="973"/>
        <v>0</v>
      </c>
      <c r="S11616" s="18">
        <f t="shared" si="974"/>
        <v>0</v>
      </c>
      <c r="T11616" s="17" t="s">
        <v>694</v>
      </c>
    </row>
    <row r="11617" spans="1:21" ht="13.2" hidden="1">
      <c r="J11617" s="13" t="str">
        <f t="shared" si="970"/>
        <v/>
      </c>
      <c r="M11617" s="13" t="str">
        <f t="shared" si="969"/>
        <v/>
      </c>
      <c r="P11617" s="46">
        <f t="shared" si="971"/>
        <v>0</v>
      </c>
      <c r="Q11617" s="20">
        <f t="shared" si="972"/>
        <v>1</v>
      </c>
      <c r="R11617" s="20">
        <f t="shared" si="973"/>
        <v>0</v>
      </c>
      <c r="S11617" s="18">
        <f t="shared" si="974"/>
        <v>0</v>
      </c>
      <c r="T11617" s="17" t="s">
        <v>694</v>
      </c>
    </row>
    <row r="11618" spans="1:21" ht="13.2" hidden="1">
      <c r="A11618" s="64"/>
      <c r="J11618" s="13" t="str">
        <f t="shared" si="970"/>
        <v/>
      </c>
      <c r="M11618" s="13" t="str">
        <f t="shared" si="969"/>
        <v/>
      </c>
      <c r="P11618" s="46">
        <f t="shared" si="971"/>
        <v>0</v>
      </c>
      <c r="Q11618" s="20">
        <f t="shared" si="972"/>
        <v>1</v>
      </c>
      <c r="R11618" s="20">
        <f t="shared" si="973"/>
        <v>0</v>
      </c>
      <c r="S11618" s="18">
        <f t="shared" si="974"/>
        <v>0</v>
      </c>
      <c r="T11618" s="17" t="s">
        <v>694</v>
      </c>
    </row>
    <row r="11619" spans="1:21" ht="13.2" hidden="1">
      <c r="J11619" s="13" t="str">
        <f t="shared" si="970"/>
        <v/>
      </c>
      <c r="M11619" s="13" t="str">
        <f t="shared" si="969"/>
        <v/>
      </c>
      <c r="P11619" s="46">
        <f t="shared" si="971"/>
        <v>0</v>
      </c>
      <c r="Q11619" s="20">
        <f t="shared" si="972"/>
        <v>1</v>
      </c>
      <c r="R11619" s="20">
        <f t="shared" si="973"/>
        <v>0</v>
      </c>
      <c r="S11619" s="18">
        <f t="shared" si="974"/>
        <v>0</v>
      </c>
      <c r="T11619" s="17" t="s">
        <v>694</v>
      </c>
    </row>
    <row r="11620" spans="1:21" ht="13.2" hidden="1">
      <c r="J11620" s="13" t="str">
        <f t="shared" si="970"/>
        <v/>
      </c>
      <c r="M11620" s="13" t="str">
        <f t="shared" si="969"/>
        <v/>
      </c>
      <c r="P11620" s="46">
        <f t="shared" si="971"/>
        <v>0</v>
      </c>
      <c r="Q11620" s="20">
        <f t="shared" si="972"/>
        <v>1</v>
      </c>
      <c r="R11620" s="20">
        <f t="shared" si="973"/>
        <v>0</v>
      </c>
      <c r="S11620" s="18">
        <f t="shared" si="974"/>
        <v>0</v>
      </c>
      <c r="T11620" s="17" t="s">
        <v>694</v>
      </c>
    </row>
    <row r="11621" spans="1:21" ht="13.2" hidden="1">
      <c r="J11621" s="13" t="str">
        <f t="shared" si="970"/>
        <v/>
      </c>
      <c r="M11621" s="13" t="str">
        <f t="shared" si="969"/>
        <v/>
      </c>
      <c r="P11621" s="46">
        <f t="shared" si="971"/>
        <v>0</v>
      </c>
      <c r="Q11621" s="20">
        <f t="shared" si="972"/>
        <v>1</v>
      </c>
      <c r="R11621" s="20">
        <f t="shared" si="973"/>
        <v>0</v>
      </c>
      <c r="S11621" s="18">
        <f t="shared" si="974"/>
        <v>0</v>
      </c>
      <c r="T11621" s="17" t="s">
        <v>694</v>
      </c>
    </row>
    <row r="11622" spans="1:21" ht="13.2" hidden="1">
      <c r="J11622" s="13" t="str">
        <f t="shared" si="970"/>
        <v/>
      </c>
      <c r="M11622" s="13" t="str">
        <f t="shared" si="969"/>
        <v/>
      </c>
      <c r="P11622" s="46">
        <f t="shared" si="971"/>
        <v>0</v>
      </c>
      <c r="Q11622" s="20">
        <f t="shared" si="972"/>
        <v>1</v>
      </c>
      <c r="R11622" s="20">
        <f t="shared" si="973"/>
        <v>0</v>
      </c>
      <c r="S11622" s="18">
        <f t="shared" si="974"/>
        <v>0</v>
      </c>
      <c r="T11622" s="17" t="s">
        <v>694</v>
      </c>
    </row>
    <row r="11623" spans="1:21" ht="13.2" hidden="1">
      <c r="J11623" s="13" t="str">
        <f t="shared" si="970"/>
        <v/>
      </c>
      <c r="M11623" s="13" t="str">
        <f t="shared" si="969"/>
        <v/>
      </c>
      <c r="P11623" s="46">
        <f t="shared" si="971"/>
        <v>0</v>
      </c>
      <c r="Q11623" s="20">
        <f t="shared" si="972"/>
        <v>1</v>
      </c>
      <c r="R11623" s="20">
        <f t="shared" si="973"/>
        <v>0</v>
      </c>
      <c r="S11623" s="18">
        <f t="shared" si="974"/>
        <v>0</v>
      </c>
      <c r="T11623" s="17" t="s">
        <v>694</v>
      </c>
    </row>
    <row r="11624" spans="1:21" ht="13.2" hidden="1">
      <c r="J11624" s="13" t="str">
        <f t="shared" si="970"/>
        <v/>
      </c>
      <c r="M11624" s="13" t="str">
        <f t="shared" si="969"/>
        <v/>
      </c>
      <c r="P11624" s="46">
        <f t="shared" si="971"/>
        <v>0</v>
      </c>
      <c r="Q11624" s="20">
        <f t="shared" si="972"/>
        <v>1</v>
      </c>
      <c r="R11624" s="20">
        <f t="shared" si="973"/>
        <v>0</v>
      </c>
      <c r="S11624" s="18">
        <f t="shared" si="974"/>
        <v>0</v>
      </c>
      <c r="T11624" s="17" t="s">
        <v>694</v>
      </c>
    </row>
    <row r="11625" spans="1:21" ht="13.2" hidden="1">
      <c r="J11625" s="13" t="str">
        <f t="shared" si="970"/>
        <v/>
      </c>
      <c r="M11625" s="13" t="str">
        <f t="shared" si="969"/>
        <v/>
      </c>
      <c r="P11625" s="46">
        <f t="shared" si="971"/>
        <v>0</v>
      </c>
      <c r="Q11625" s="20">
        <f t="shared" si="972"/>
        <v>1</v>
      </c>
      <c r="R11625" s="20">
        <f t="shared" si="973"/>
        <v>0</v>
      </c>
      <c r="S11625" s="18">
        <f t="shared" si="974"/>
        <v>0</v>
      </c>
      <c r="T11625" s="17" t="s">
        <v>694</v>
      </c>
    </row>
    <row r="11626" spans="1:21" ht="13.2" hidden="1">
      <c r="J11626" s="13" t="str">
        <f t="shared" si="970"/>
        <v/>
      </c>
      <c r="M11626" s="13" t="str">
        <f t="shared" si="969"/>
        <v/>
      </c>
      <c r="P11626" s="46">
        <f t="shared" si="971"/>
        <v>0</v>
      </c>
      <c r="Q11626" s="20">
        <f t="shared" si="972"/>
        <v>1</v>
      </c>
      <c r="R11626" s="20">
        <f t="shared" si="973"/>
        <v>0</v>
      </c>
      <c r="S11626" s="18">
        <f t="shared" si="974"/>
        <v>0</v>
      </c>
      <c r="T11626" s="17" t="s">
        <v>694</v>
      </c>
    </row>
    <row r="11627" spans="1:21" ht="13.2" hidden="1">
      <c r="J11627" s="13" t="str">
        <f t="shared" si="970"/>
        <v/>
      </c>
      <c r="M11627" s="13" t="str">
        <f t="shared" si="969"/>
        <v/>
      </c>
      <c r="P11627" s="46">
        <f t="shared" si="971"/>
        <v>0</v>
      </c>
      <c r="Q11627" s="20">
        <f t="shared" si="972"/>
        <v>1</v>
      </c>
      <c r="R11627" s="20">
        <f t="shared" si="973"/>
        <v>0</v>
      </c>
      <c r="S11627" s="18">
        <f t="shared" si="974"/>
        <v>0</v>
      </c>
      <c r="T11627" s="17" t="s">
        <v>694</v>
      </c>
    </row>
    <row r="11628" spans="1:21" ht="13.2" hidden="1">
      <c r="J11628" s="13" t="str">
        <f t="shared" si="970"/>
        <v/>
      </c>
      <c r="M11628" s="13" t="str">
        <f t="shared" si="969"/>
        <v/>
      </c>
      <c r="P11628" s="46">
        <f t="shared" si="971"/>
        <v>0</v>
      </c>
      <c r="Q11628" s="20">
        <f t="shared" si="972"/>
        <v>1</v>
      </c>
      <c r="R11628" s="20">
        <f t="shared" si="973"/>
        <v>0</v>
      </c>
      <c r="S11628" s="18">
        <f t="shared" si="974"/>
        <v>0</v>
      </c>
      <c r="T11628" s="17" t="s">
        <v>694</v>
      </c>
    </row>
    <row r="11629" spans="1:21" ht="13.2" hidden="1">
      <c r="J11629" s="13" t="str">
        <f t="shared" si="970"/>
        <v/>
      </c>
      <c r="M11629" s="13" t="str">
        <f t="shared" si="969"/>
        <v/>
      </c>
      <c r="P11629" s="46">
        <f t="shared" si="971"/>
        <v>0</v>
      </c>
      <c r="Q11629" s="20">
        <f t="shared" si="972"/>
        <v>1</v>
      </c>
      <c r="R11629" s="20">
        <f t="shared" si="973"/>
        <v>0</v>
      </c>
      <c r="S11629" s="18">
        <f t="shared" si="974"/>
        <v>0</v>
      </c>
      <c r="T11629" s="17" t="s">
        <v>694</v>
      </c>
    </row>
    <row r="11630" spans="1:21" ht="13.2" hidden="1">
      <c r="J11630" s="13" t="str">
        <f t="shared" si="970"/>
        <v/>
      </c>
      <c r="M11630" s="13" t="str">
        <f t="shared" si="969"/>
        <v/>
      </c>
      <c r="P11630" s="46">
        <f t="shared" si="971"/>
        <v>0</v>
      </c>
      <c r="Q11630" s="20">
        <f t="shared" si="972"/>
        <v>1</v>
      </c>
      <c r="R11630" s="20">
        <f t="shared" si="973"/>
        <v>0</v>
      </c>
      <c r="S11630" s="18">
        <f t="shared" si="974"/>
        <v>0</v>
      </c>
      <c r="T11630" s="17" t="s">
        <v>694</v>
      </c>
    </row>
    <row r="11631" spans="1:21" ht="13.2" hidden="1">
      <c r="J11631" s="13" t="str">
        <f t="shared" si="970"/>
        <v/>
      </c>
      <c r="M11631" s="13" t="str">
        <f t="shared" si="969"/>
        <v/>
      </c>
      <c r="N11631" s="13"/>
      <c r="O11631" s="62"/>
      <c r="P11631" s="46">
        <f t="shared" si="971"/>
        <v>0</v>
      </c>
      <c r="Q11631" s="20">
        <f t="shared" si="972"/>
        <v>1</v>
      </c>
      <c r="R11631" s="20">
        <f t="shared" si="973"/>
        <v>0</v>
      </c>
      <c r="S11631" s="18">
        <f t="shared" si="974"/>
        <v>0</v>
      </c>
      <c r="T11631" s="17" t="s">
        <v>694</v>
      </c>
    </row>
    <row r="11632" spans="1:21" ht="13.2" hidden="1">
      <c r="A11632" s="40"/>
      <c r="B11632" s="47"/>
      <c r="D11632" s="40"/>
      <c r="J11632" s="13" t="str">
        <f t="shared" si="970"/>
        <v/>
      </c>
      <c r="K11632" s="40"/>
      <c r="L11632" s="52"/>
      <c r="M11632" s="13" t="str">
        <f t="shared" si="969"/>
        <v/>
      </c>
      <c r="N11632" s="39"/>
      <c r="O11632" s="56"/>
      <c r="P11632" s="46">
        <f t="shared" si="971"/>
        <v>0</v>
      </c>
      <c r="Q11632" s="20">
        <f t="shared" si="972"/>
        <v>1</v>
      </c>
      <c r="R11632" s="20">
        <f t="shared" si="973"/>
        <v>0</v>
      </c>
      <c r="S11632" s="18">
        <f t="shared" si="974"/>
        <v>0</v>
      </c>
      <c r="T11632" s="17" t="s">
        <v>694</v>
      </c>
      <c r="U11632" s="40"/>
    </row>
    <row r="11633" spans="1:21" ht="13.2" hidden="1">
      <c r="J11633" s="13" t="str">
        <f t="shared" si="970"/>
        <v/>
      </c>
      <c r="M11633" s="13" t="str">
        <f t="shared" si="969"/>
        <v/>
      </c>
      <c r="P11633" s="46">
        <f t="shared" si="971"/>
        <v>0</v>
      </c>
      <c r="Q11633" s="20">
        <f t="shared" si="972"/>
        <v>1</v>
      </c>
      <c r="R11633" s="20">
        <f t="shared" si="973"/>
        <v>0</v>
      </c>
      <c r="S11633" s="18">
        <f t="shared" si="974"/>
        <v>0</v>
      </c>
      <c r="T11633" s="17" t="s">
        <v>694</v>
      </c>
    </row>
    <row r="11634" spans="1:21" ht="13.2" hidden="1">
      <c r="A11634" s="40"/>
      <c r="B11634" s="47"/>
      <c r="D11634" s="40"/>
      <c r="J11634" s="13" t="str">
        <f t="shared" si="970"/>
        <v/>
      </c>
      <c r="K11634" s="40"/>
      <c r="L11634" s="52"/>
      <c r="M11634" s="13" t="str">
        <f t="shared" si="969"/>
        <v/>
      </c>
      <c r="N11634" s="39"/>
      <c r="O11634" s="56"/>
      <c r="P11634" s="46">
        <f t="shared" si="971"/>
        <v>0</v>
      </c>
      <c r="Q11634" s="20">
        <f t="shared" si="972"/>
        <v>1</v>
      </c>
      <c r="R11634" s="20">
        <f t="shared" si="973"/>
        <v>0</v>
      </c>
      <c r="S11634" s="18">
        <f t="shared" si="974"/>
        <v>0</v>
      </c>
      <c r="T11634" s="17" t="s">
        <v>694</v>
      </c>
      <c r="U11634" s="40"/>
    </row>
    <row r="11635" spans="1:21" ht="13.2" hidden="1">
      <c r="J11635" s="13" t="str">
        <f t="shared" si="970"/>
        <v/>
      </c>
      <c r="M11635" s="13" t="str">
        <f t="shared" si="969"/>
        <v/>
      </c>
      <c r="P11635" s="46">
        <f t="shared" si="971"/>
        <v>0</v>
      </c>
      <c r="Q11635" s="20">
        <f t="shared" si="972"/>
        <v>1</v>
      </c>
      <c r="R11635" s="20">
        <f t="shared" si="973"/>
        <v>0</v>
      </c>
      <c r="S11635" s="18">
        <f t="shared" si="974"/>
        <v>0</v>
      </c>
      <c r="T11635" s="17" t="s">
        <v>694</v>
      </c>
    </row>
    <row r="11636" spans="1:21" ht="13.2" hidden="1">
      <c r="A11636" s="64"/>
      <c r="J11636" s="13" t="str">
        <f t="shared" si="970"/>
        <v/>
      </c>
      <c r="M11636" s="13" t="str">
        <f t="shared" si="969"/>
        <v/>
      </c>
      <c r="P11636" s="46">
        <f t="shared" si="971"/>
        <v>0</v>
      </c>
      <c r="Q11636" s="20">
        <f t="shared" si="972"/>
        <v>1</v>
      </c>
      <c r="R11636" s="20">
        <f t="shared" si="973"/>
        <v>0</v>
      </c>
      <c r="S11636" s="18">
        <f t="shared" si="974"/>
        <v>0</v>
      </c>
      <c r="T11636" s="17" t="s">
        <v>694</v>
      </c>
    </row>
    <row r="11637" spans="1:21" ht="13.2" hidden="1">
      <c r="J11637" s="13" t="str">
        <f t="shared" si="970"/>
        <v/>
      </c>
      <c r="M11637" s="13" t="str">
        <f t="shared" si="969"/>
        <v/>
      </c>
      <c r="P11637" s="46">
        <f t="shared" si="971"/>
        <v>0</v>
      </c>
      <c r="Q11637" s="20">
        <f t="shared" si="972"/>
        <v>1</v>
      </c>
      <c r="R11637" s="20">
        <f t="shared" si="973"/>
        <v>0</v>
      </c>
      <c r="S11637" s="18">
        <f t="shared" si="974"/>
        <v>0</v>
      </c>
      <c r="T11637" s="17" t="s">
        <v>694</v>
      </c>
    </row>
    <row r="11638" spans="1:21" ht="13.2" hidden="1">
      <c r="J11638" s="13" t="str">
        <f t="shared" si="970"/>
        <v/>
      </c>
      <c r="M11638" s="13" t="str">
        <f t="shared" si="969"/>
        <v/>
      </c>
      <c r="P11638" s="46">
        <f t="shared" si="971"/>
        <v>0</v>
      </c>
      <c r="Q11638" s="20">
        <f t="shared" si="972"/>
        <v>1</v>
      </c>
      <c r="R11638" s="20">
        <f t="shared" si="973"/>
        <v>0</v>
      </c>
      <c r="S11638" s="18">
        <f t="shared" si="974"/>
        <v>0</v>
      </c>
      <c r="T11638" s="17" t="s">
        <v>694</v>
      </c>
    </row>
    <row r="11639" spans="1:21" ht="13.2" hidden="1">
      <c r="A11639" s="64"/>
      <c r="J11639" s="13" t="str">
        <f t="shared" si="970"/>
        <v/>
      </c>
      <c r="M11639" s="13" t="str">
        <f t="shared" si="969"/>
        <v/>
      </c>
      <c r="P11639" s="46">
        <f t="shared" si="971"/>
        <v>0</v>
      </c>
      <c r="Q11639" s="20">
        <f t="shared" si="972"/>
        <v>1</v>
      </c>
      <c r="R11639" s="20">
        <f t="shared" si="973"/>
        <v>0</v>
      </c>
      <c r="S11639" s="18">
        <f t="shared" si="974"/>
        <v>0</v>
      </c>
      <c r="T11639" s="17" t="s">
        <v>694</v>
      </c>
    </row>
    <row r="11640" spans="1:21" ht="13.2" hidden="1">
      <c r="J11640" s="13" t="str">
        <f t="shared" si="970"/>
        <v/>
      </c>
      <c r="M11640" s="13" t="str">
        <f t="shared" si="969"/>
        <v/>
      </c>
      <c r="P11640" s="46">
        <f t="shared" si="971"/>
        <v>0</v>
      </c>
      <c r="Q11640" s="20">
        <f t="shared" si="972"/>
        <v>1</v>
      </c>
      <c r="R11640" s="20">
        <f t="shared" si="973"/>
        <v>0</v>
      </c>
      <c r="S11640" s="18">
        <f t="shared" si="974"/>
        <v>0</v>
      </c>
      <c r="T11640" s="17" t="s">
        <v>694</v>
      </c>
    </row>
    <row r="11641" spans="1:21" ht="13.2" hidden="1">
      <c r="J11641" s="13" t="str">
        <f t="shared" si="970"/>
        <v/>
      </c>
      <c r="M11641" s="13" t="str">
        <f t="shared" ref="M11641:M11704" si="975">+LEFT(U11641,4)</f>
        <v/>
      </c>
      <c r="P11641" s="46">
        <f t="shared" si="971"/>
        <v>0</v>
      </c>
      <c r="Q11641" s="20">
        <f t="shared" si="972"/>
        <v>1</v>
      </c>
      <c r="R11641" s="20">
        <f t="shared" si="973"/>
        <v>0</v>
      </c>
      <c r="S11641" s="18">
        <f t="shared" si="974"/>
        <v>0</v>
      </c>
      <c r="T11641" s="17" t="s">
        <v>694</v>
      </c>
    </row>
    <row r="11642" spans="1:21" ht="13.2" hidden="1">
      <c r="A11642" s="64"/>
      <c r="J11642" s="13" t="str">
        <f t="shared" si="970"/>
        <v/>
      </c>
      <c r="M11642" s="13" t="str">
        <f t="shared" si="975"/>
        <v/>
      </c>
      <c r="P11642" s="46">
        <f t="shared" si="971"/>
        <v>0</v>
      </c>
      <c r="Q11642" s="20">
        <f t="shared" si="972"/>
        <v>1</v>
      </c>
      <c r="R11642" s="20">
        <f t="shared" si="973"/>
        <v>0</v>
      </c>
      <c r="S11642" s="18">
        <f t="shared" si="974"/>
        <v>0</v>
      </c>
      <c r="T11642" s="17" t="s">
        <v>694</v>
      </c>
    </row>
    <row r="11643" spans="1:21" ht="13.2" hidden="1">
      <c r="J11643" s="13" t="str">
        <f t="shared" si="970"/>
        <v/>
      </c>
      <c r="M11643" s="13" t="str">
        <f t="shared" si="975"/>
        <v/>
      </c>
      <c r="P11643" s="46">
        <f t="shared" si="971"/>
        <v>0</v>
      </c>
      <c r="Q11643" s="20">
        <f t="shared" si="972"/>
        <v>1</v>
      </c>
      <c r="R11643" s="20">
        <f t="shared" si="973"/>
        <v>0</v>
      </c>
      <c r="S11643" s="18">
        <f t="shared" si="974"/>
        <v>0</v>
      </c>
      <c r="T11643" s="17" t="s">
        <v>694</v>
      </c>
    </row>
    <row r="11644" spans="1:21" ht="13.2" hidden="1">
      <c r="A11644" s="40"/>
      <c r="B11644" s="47"/>
      <c r="D11644" s="40"/>
      <c r="J11644" s="13" t="str">
        <f t="shared" si="970"/>
        <v/>
      </c>
      <c r="K11644" s="40"/>
      <c r="L11644" s="52"/>
      <c r="M11644" s="13" t="str">
        <f t="shared" si="975"/>
        <v/>
      </c>
      <c r="N11644" s="39"/>
      <c r="O11644" s="56"/>
      <c r="P11644" s="46">
        <f t="shared" si="971"/>
        <v>0</v>
      </c>
      <c r="Q11644" s="20">
        <f t="shared" si="972"/>
        <v>1</v>
      </c>
      <c r="R11644" s="20">
        <f t="shared" si="973"/>
        <v>0</v>
      </c>
      <c r="S11644" s="18">
        <f t="shared" si="974"/>
        <v>0</v>
      </c>
      <c r="T11644" s="17" t="s">
        <v>694</v>
      </c>
      <c r="U11644" s="40"/>
    </row>
    <row r="11645" spans="1:21" ht="13.2" hidden="1">
      <c r="A11645" s="40"/>
      <c r="B11645" s="47"/>
      <c r="D11645" s="40"/>
      <c r="J11645" s="13" t="str">
        <f t="shared" si="970"/>
        <v/>
      </c>
      <c r="K11645" s="40"/>
      <c r="L11645" s="52"/>
      <c r="M11645" s="13" t="str">
        <f t="shared" si="975"/>
        <v/>
      </c>
      <c r="N11645" s="39"/>
      <c r="O11645" s="56"/>
      <c r="P11645" s="46">
        <f t="shared" si="971"/>
        <v>0</v>
      </c>
      <c r="Q11645" s="20">
        <f t="shared" si="972"/>
        <v>1</v>
      </c>
      <c r="R11645" s="20">
        <f t="shared" si="973"/>
        <v>0</v>
      </c>
      <c r="S11645" s="18">
        <f t="shared" si="974"/>
        <v>0</v>
      </c>
      <c r="T11645" s="17" t="s">
        <v>694</v>
      </c>
      <c r="U11645" s="40"/>
    </row>
    <row r="11646" spans="1:21" ht="13.2" hidden="1">
      <c r="A11646" s="64"/>
      <c r="J11646" s="13" t="str">
        <f t="shared" si="970"/>
        <v/>
      </c>
      <c r="M11646" s="13" t="str">
        <f t="shared" si="975"/>
        <v/>
      </c>
      <c r="P11646" s="46">
        <f t="shared" si="971"/>
        <v>0</v>
      </c>
      <c r="Q11646" s="20">
        <f t="shared" si="972"/>
        <v>1</v>
      </c>
      <c r="R11646" s="20">
        <f t="shared" si="973"/>
        <v>0</v>
      </c>
      <c r="S11646" s="18">
        <f t="shared" si="974"/>
        <v>0</v>
      </c>
      <c r="T11646" s="17" t="s">
        <v>694</v>
      </c>
    </row>
    <row r="11647" spans="1:21" ht="13.2" hidden="1">
      <c r="A11647" s="64"/>
      <c r="J11647" s="13" t="str">
        <f t="shared" si="970"/>
        <v/>
      </c>
      <c r="M11647" s="13" t="str">
        <f t="shared" si="975"/>
        <v/>
      </c>
      <c r="P11647" s="46">
        <f t="shared" si="971"/>
        <v>0</v>
      </c>
      <c r="Q11647" s="20">
        <f t="shared" si="972"/>
        <v>1</v>
      </c>
      <c r="R11647" s="20">
        <f t="shared" si="973"/>
        <v>0</v>
      </c>
      <c r="S11647" s="18">
        <f t="shared" si="974"/>
        <v>0</v>
      </c>
      <c r="T11647" s="17" t="s">
        <v>694</v>
      </c>
    </row>
    <row r="11648" spans="1:21" ht="13.2" hidden="1">
      <c r="A11648" s="64"/>
      <c r="J11648" s="13" t="str">
        <f t="shared" si="970"/>
        <v/>
      </c>
      <c r="M11648" s="13" t="str">
        <f t="shared" si="975"/>
        <v/>
      </c>
      <c r="P11648" s="46">
        <f t="shared" si="971"/>
        <v>0</v>
      </c>
      <c r="Q11648" s="20">
        <f t="shared" si="972"/>
        <v>1</v>
      </c>
      <c r="R11648" s="20">
        <f t="shared" si="973"/>
        <v>0</v>
      </c>
      <c r="S11648" s="18">
        <f t="shared" si="974"/>
        <v>0</v>
      </c>
      <c r="T11648" s="17" t="s">
        <v>694</v>
      </c>
    </row>
    <row r="11649" spans="1:21" ht="13.2" hidden="1">
      <c r="A11649" s="40"/>
      <c r="B11649" s="47"/>
      <c r="D11649" s="40"/>
      <c r="J11649" s="13" t="str">
        <f t="shared" si="970"/>
        <v/>
      </c>
      <c r="K11649" s="40"/>
      <c r="L11649" s="52"/>
      <c r="M11649" s="13" t="str">
        <f t="shared" si="975"/>
        <v/>
      </c>
      <c r="N11649" s="39"/>
      <c r="O11649" s="56"/>
      <c r="P11649" s="46">
        <f t="shared" si="971"/>
        <v>0</v>
      </c>
      <c r="Q11649" s="20">
        <f t="shared" si="972"/>
        <v>1</v>
      </c>
      <c r="R11649" s="20">
        <f t="shared" si="973"/>
        <v>0</v>
      </c>
      <c r="S11649" s="18">
        <f t="shared" si="974"/>
        <v>0</v>
      </c>
      <c r="T11649" s="17" t="s">
        <v>694</v>
      </c>
      <c r="U11649" s="40"/>
    </row>
    <row r="11650" spans="1:21" ht="13.2" hidden="1">
      <c r="J11650" s="13" t="str">
        <f t="shared" ref="J11650:J11713" si="976">+LEFT(U11650,4)</f>
        <v/>
      </c>
      <c r="M11650" s="13" t="str">
        <f t="shared" si="975"/>
        <v/>
      </c>
      <c r="P11650" s="46">
        <f t="shared" ref="P11650:P11713" si="977">ROUND(O11650*L11650,2)</f>
        <v>0</v>
      </c>
      <c r="Q11650" s="20">
        <f t="shared" ref="Q11650:Q11713" si="978">IF(N11650="HKD",7.8,IF(N11650="CNY",6.4,1))</f>
        <v>1</v>
      </c>
      <c r="R11650" s="20">
        <f t="shared" ref="R11650:R11713" si="979">+O11650/Q11650</f>
        <v>0</v>
      </c>
      <c r="S11650" s="18">
        <f t="shared" ref="S11650:S11713" si="980">+R11650*L11650</f>
        <v>0</v>
      </c>
      <c r="T11650" s="17" t="s">
        <v>694</v>
      </c>
    </row>
    <row r="11651" spans="1:21" ht="13.2" hidden="1">
      <c r="A11651" s="64"/>
      <c r="J11651" s="13" t="str">
        <f t="shared" si="976"/>
        <v/>
      </c>
      <c r="M11651" s="13" t="str">
        <f t="shared" si="975"/>
        <v/>
      </c>
      <c r="P11651" s="46">
        <f t="shared" si="977"/>
        <v>0</v>
      </c>
      <c r="Q11651" s="20">
        <f t="shared" si="978"/>
        <v>1</v>
      </c>
      <c r="R11651" s="20">
        <f t="shared" si="979"/>
        <v>0</v>
      </c>
      <c r="S11651" s="18">
        <f t="shared" si="980"/>
        <v>0</v>
      </c>
      <c r="T11651" s="17" t="s">
        <v>694</v>
      </c>
    </row>
    <row r="11652" spans="1:21" ht="13.2" hidden="1">
      <c r="A11652" s="64"/>
      <c r="J11652" s="13" t="str">
        <f t="shared" si="976"/>
        <v/>
      </c>
      <c r="M11652" s="13" t="str">
        <f t="shared" si="975"/>
        <v/>
      </c>
      <c r="P11652" s="46">
        <f t="shared" si="977"/>
        <v>0</v>
      </c>
      <c r="Q11652" s="20">
        <f t="shared" si="978"/>
        <v>1</v>
      </c>
      <c r="R11652" s="20">
        <f t="shared" si="979"/>
        <v>0</v>
      </c>
      <c r="S11652" s="18">
        <f t="shared" si="980"/>
        <v>0</v>
      </c>
      <c r="T11652" s="17" t="s">
        <v>694</v>
      </c>
    </row>
    <row r="11653" spans="1:21" ht="13.2" hidden="1">
      <c r="J11653" s="13" t="str">
        <f t="shared" si="976"/>
        <v/>
      </c>
      <c r="M11653" s="13" t="str">
        <f t="shared" si="975"/>
        <v/>
      </c>
      <c r="N11653" s="13"/>
      <c r="O11653" s="62"/>
      <c r="P11653" s="46">
        <f t="shared" si="977"/>
        <v>0</v>
      </c>
      <c r="Q11653" s="20">
        <f t="shared" si="978"/>
        <v>1</v>
      </c>
      <c r="R11653" s="20">
        <f t="shared" si="979"/>
        <v>0</v>
      </c>
      <c r="S11653" s="18">
        <f t="shared" si="980"/>
        <v>0</v>
      </c>
      <c r="T11653" s="17" t="s">
        <v>694</v>
      </c>
    </row>
    <row r="11654" spans="1:21" ht="13.2" hidden="1">
      <c r="J11654" s="13" t="str">
        <f t="shared" si="976"/>
        <v/>
      </c>
      <c r="M11654" s="13" t="str">
        <f t="shared" si="975"/>
        <v/>
      </c>
      <c r="P11654" s="46">
        <f t="shared" si="977"/>
        <v>0</v>
      </c>
      <c r="Q11654" s="20">
        <f t="shared" si="978"/>
        <v>1</v>
      </c>
      <c r="R11654" s="20">
        <f t="shared" si="979"/>
        <v>0</v>
      </c>
      <c r="S11654" s="18">
        <f t="shared" si="980"/>
        <v>0</v>
      </c>
      <c r="T11654" s="17" t="s">
        <v>694</v>
      </c>
    </row>
    <row r="11655" spans="1:21" ht="13.2" hidden="1">
      <c r="J11655" s="13" t="str">
        <f t="shared" si="976"/>
        <v/>
      </c>
      <c r="M11655" s="13" t="str">
        <f t="shared" si="975"/>
        <v/>
      </c>
      <c r="P11655" s="46">
        <f t="shared" si="977"/>
        <v>0</v>
      </c>
      <c r="Q11655" s="20">
        <f t="shared" si="978"/>
        <v>1</v>
      </c>
      <c r="R11655" s="20">
        <f t="shared" si="979"/>
        <v>0</v>
      </c>
      <c r="S11655" s="18">
        <f t="shared" si="980"/>
        <v>0</v>
      </c>
      <c r="T11655" s="17" t="s">
        <v>694</v>
      </c>
    </row>
    <row r="11656" spans="1:21" ht="13.2" hidden="1">
      <c r="A11656" s="64"/>
      <c r="J11656" s="13" t="str">
        <f t="shared" si="976"/>
        <v/>
      </c>
      <c r="M11656" s="13" t="str">
        <f t="shared" si="975"/>
        <v/>
      </c>
      <c r="P11656" s="46">
        <f t="shared" si="977"/>
        <v>0</v>
      </c>
      <c r="Q11656" s="20">
        <f t="shared" si="978"/>
        <v>1</v>
      </c>
      <c r="R11656" s="20">
        <f t="shared" si="979"/>
        <v>0</v>
      </c>
      <c r="S11656" s="18">
        <f t="shared" si="980"/>
        <v>0</v>
      </c>
      <c r="T11656" s="17" t="s">
        <v>694</v>
      </c>
    </row>
    <row r="11657" spans="1:21" ht="13.2" hidden="1">
      <c r="A11657" s="64"/>
      <c r="J11657" s="13" t="str">
        <f t="shared" si="976"/>
        <v/>
      </c>
      <c r="M11657" s="13" t="str">
        <f t="shared" si="975"/>
        <v/>
      </c>
      <c r="P11657" s="46">
        <f t="shared" si="977"/>
        <v>0</v>
      </c>
      <c r="Q11657" s="20">
        <f t="shared" si="978"/>
        <v>1</v>
      </c>
      <c r="R11657" s="20">
        <f t="shared" si="979"/>
        <v>0</v>
      </c>
      <c r="S11657" s="18">
        <f t="shared" si="980"/>
        <v>0</v>
      </c>
      <c r="T11657" s="17" t="s">
        <v>694</v>
      </c>
    </row>
    <row r="11658" spans="1:21" ht="13.2" hidden="1">
      <c r="J11658" s="13" t="str">
        <f t="shared" si="976"/>
        <v/>
      </c>
      <c r="M11658" s="13" t="str">
        <f t="shared" si="975"/>
        <v/>
      </c>
      <c r="P11658" s="46">
        <f t="shared" si="977"/>
        <v>0</v>
      </c>
      <c r="Q11658" s="20">
        <f t="shared" si="978"/>
        <v>1</v>
      </c>
      <c r="R11658" s="20">
        <f t="shared" si="979"/>
        <v>0</v>
      </c>
      <c r="S11658" s="18">
        <f t="shared" si="980"/>
        <v>0</v>
      </c>
      <c r="T11658" s="17" t="s">
        <v>694</v>
      </c>
    </row>
    <row r="11659" spans="1:21" ht="13.2" hidden="1">
      <c r="J11659" s="13" t="str">
        <f t="shared" si="976"/>
        <v/>
      </c>
      <c r="M11659" s="13" t="str">
        <f t="shared" si="975"/>
        <v/>
      </c>
      <c r="P11659" s="46">
        <f t="shared" si="977"/>
        <v>0</v>
      </c>
      <c r="Q11659" s="20">
        <f t="shared" si="978"/>
        <v>1</v>
      </c>
      <c r="R11659" s="20">
        <f t="shared" si="979"/>
        <v>0</v>
      </c>
      <c r="S11659" s="18">
        <f t="shared" si="980"/>
        <v>0</v>
      </c>
      <c r="T11659" s="17" t="s">
        <v>694</v>
      </c>
    </row>
    <row r="11660" spans="1:21" ht="13.2" hidden="1">
      <c r="J11660" s="13" t="str">
        <f t="shared" si="976"/>
        <v/>
      </c>
      <c r="M11660" s="13" t="str">
        <f t="shared" si="975"/>
        <v/>
      </c>
      <c r="N11660" s="13"/>
      <c r="O11660" s="62"/>
      <c r="P11660" s="46">
        <f t="shared" si="977"/>
        <v>0</v>
      </c>
      <c r="Q11660" s="20">
        <f t="shared" si="978"/>
        <v>1</v>
      </c>
      <c r="R11660" s="20">
        <f t="shared" si="979"/>
        <v>0</v>
      </c>
      <c r="S11660" s="18">
        <f t="shared" si="980"/>
        <v>0</v>
      </c>
      <c r="T11660" s="17" t="s">
        <v>694</v>
      </c>
    </row>
    <row r="11661" spans="1:21" ht="13.2" hidden="1">
      <c r="J11661" s="13" t="str">
        <f t="shared" si="976"/>
        <v/>
      </c>
      <c r="M11661" s="13" t="str">
        <f t="shared" si="975"/>
        <v/>
      </c>
      <c r="P11661" s="46">
        <f t="shared" si="977"/>
        <v>0</v>
      </c>
      <c r="Q11661" s="20">
        <f t="shared" si="978"/>
        <v>1</v>
      </c>
      <c r="R11661" s="20">
        <f t="shared" si="979"/>
        <v>0</v>
      </c>
      <c r="S11661" s="18">
        <f t="shared" si="980"/>
        <v>0</v>
      </c>
      <c r="T11661" s="17" t="s">
        <v>694</v>
      </c>
    </row>
    <row r="11662" spans="1:21" ht="13.2" hidden="1">
      <c r="J11662" s="13" t="str">
        <f t="shared" si="976"/>
        <v/>
      </c>
      <c r="M11662" s="13" t="str">
        <f t="shared" si="975"/>
        <v/>
      </c>
      <c r="P11662" s="46">
        <f t="shared" si="977"/>
        <v>0</v>
      </c>
      <c r="Q11662" s="20">
        <f t="shared" si="978"/>
        <v>1</v>
      </c>
      <c r="R11662" s="20">
        <f t="shared" si="979"/>
        <v>0</v>
      </c>
      <c r="S11662" s="18">
        <f t="shared" si="980"/>
        <v>0</v>
      </c>
      <c r="T11662" s="17" t="s">
        <v>694</v>
      </c>
    </row>
    <row r="11663" spans="1:21" ht="13.2" hidden="1">
      <c r="A11663" s="64"/>
      <c r="J11663" s="13" t="str">
        <f t="shared" si="976"/>
        <v/>
      </c>
      <c r="M11663" s="13" t="str">
        <f t="shared" si="975"/>
        <v/>
      </c>
      <c r="P11663" s="46">
        <f t="shared" si="977"/>
        <v>0</v>
      </c>
      <c r="Q11663" s="20">
        <f t="shared" si="978"/>
        <v>1</v>
      </c>
      <c r="R11663" s="20">
        <f t="shared" si="979"/>
        <v>0</v>
      </c>
      <c r="S11663" s="18">
        <f t="shared" si="980"/>
        <v>0</v>
      </c>
      <c r="T11663" s="17" t="s">
        <v>694</v>
      </c>
    </row>
    <row r="11664" spans="1:21" ht="13.2" hidden="1">
      <c r="J11664" s="13" t="str">
        <f t="shared" si="976"/>
        <v/>
      </c>
      <c r="M11664" s="13" t="str">
        <f t="shared" si="975"/>
        <v/>
      </c>
      <c r="P11664" s="46">
        <f t="shared" si="977"/>
        <v>0</v>
      </c>
      <c r="Q11664" s="20">
        <f t="shared" si="978"/>
        <v>1</v>
      </c>
      <c r="R11664" s="20">
        <f t="shared" si="979"/>
        <v>0</v>
      </c>
      <c r="S11664" s="18">
        <f t="shared" si="980"/>
        <v>0</v>
      </c>
      <c r="T11664" s="17" t="s">
        <v>694</v>
      </c>
    </row>
    <row r="11665" spans="1:21" ht="13.2" hidden="1">
      <c r="J11665" s="13" t="str">
        <f t="shared" si="976"/>
        <v/>
      </c>
      <c r="M11665" s="13" t="str">
        <f t="shared" si="975"/>
        <v/>
      </c>
      <c r="P11665" s="46">
        <f t="shared" si="977"/>
        <v>0</v>
      </c>
      <c r="Q11665" s="20">
        <f t="shared" si="978"/>
        <v>1</v>
      </c>
      <c r="R11665" s="20">
        <f t="shared" si="979"/>
        <v>0</v>
      </c>
      <c r="S11665" s="18">
        <f t="shared" si="980"/>
        <v>0</v>
      </c>
      <c r="T11665" s="17" t="s">
        <v>694</v>
      </c>
    </row>
    <row r="11666" spans="1:21" ht="13.2" hidden="1">
      <c r="A11666" s="64"/>
      <c r="J11666" s="13" t="str">
        <f t="shared" si="976"/>
        <v/>
      </c>
      <c r="M11666" s="13" t="str">
        <f t="shared" si="975"/>
        <v/>
      </c>
      <c r="P11666" s="46">
        <f t="shared" si="977"/>
        <v>0</v>
      </c>
      <c r="Q11666" s="20">
        <f t="shared" si="978"/>
        <v>1</v>
      </c>
      <c r="R11666" s="20">
        <f t="shared" si="979"/>
        <v>0</v>
      </c>
      <c r="S11666" s="18">
        <f t="shared" si="980"/>
        <v>0</v>
      </c>
      <c r="T11666" s="17" t="s">
        <v>694</v>
      </c>
    </row>
    <row r="11667" spans="1:21" ht="13.2" hidden="1">
      <c r="J11667" s="13" t="str">
        <f t="shared" si="976"/>
        <v/>
      </c>
      <c r="M11667" s="13" t="str">
        <f t="shared" si="975"/>
        <v/>
      </c>
      <c r="N11667" s="13"/>
      <c r="O11667" s="62"/>
      <c r="P11667" s="46">
        <f t="shared" si="977"/>
        <v>0</v>
      </c>
      <c r="Q11667" s="20">
        <f t="shared" si="978"/>
        <v>1</v>
      </c>
      <c r="R11667" s="20">
        <f t="shared" si="979"/>
        <v>0</v>
      </c>
      <c r="S11667" s="18">
        <f t="shared" si="980"/>
        <v>0</v>
      </c>
      <c r="T11667" s="17" t="s">
        <v>694</v>
      </c>
    </row>
    <row r="11668" spans="1:21" ht="13.2" hidden="1">
      <c r="J11668" s="13" t="str">
        <f t="shared" si="976"/>
        <v/>
      </c>
      <c r="M11668" s="13" t="str">
        <f t="shared" si="975"/>
        <v/>
      </c>
      <c r="P11668" s="46">
        <f t="shared" si="977"/>
        <v>0</v>
      </c>
      <c r="Q11668" s="20">
        <f t="shared" si="978"/>
        <v>1</v>
      </c>
      <c r="R11668" s="20">
        <f t="shared" si="979"/>
        <v>0</v>
      </c>
      <c r="S11668" s="18">
        <f t="shared" si="980"/>
        <v>0</v>
      </c>
      <c r="T11668" s="17" t="s">
        <v>694</v>
      </c>
    </row>
    <row r="11669" spans="1:21" ht="13.2" hidden="1">
      <c r="A11669" s="64"/>
      <c r="J11669" s="13" t="str">
        <f t="shared" si="976"/>
        <v/>
      </c>
      <c r="M11669" s="13" t="str">
        <f t="shared" si="975"/>
        <v/>
      </c>
      <c r="P11669" s="46">
        <f t="shared" si="977"/>
        <v>0</v>
      </c>
      <c r="Q11669" s="20">
        <f t="shared" si="978"/>
        <v>1</v>
      </c>
      <c r="R11669" s="20">
        <f t="shared" si="979"/>
        <v>0</v>
      </c>
      <c r="S11669" s="18">
        <f t="shared" si="980"/>
        <v>0</v>
      </c>
      <c r="T11669" s="17" t="s">
        <v>694</v>
      </c>
    </row>
    <row r="11670" spans="1:21" ht="13.2" hidden="1">
      <c r="J11670" s="13" t="str">
        <f t="shared" si="976"/>
        <v/>
      </c>
      <c r="M11670" s="13" t="str">
        <f t="shared" si="975"/>
        <v/>
      </c>
      <c r="P11670" s="46">
        <f t="shared" si="977"/>
        <v>0</v>
      </c>
      <c r="Q11670" s="20">
        <f t="shared" si="978"/>
        <v>1</v>
      </c>
      <c r="R11670" s="20">
        <f t="shared" si="979"/>
        <v>0</v>
      </c>
      <c r="S11670" s="18">
        <f t="shared" si="980"/>
        <v>0</v>
      </c>
      <c r="T11670" s="17" t="s">
        <v>694</v>
      </c>
    </row>
    <row r="11671" spans="1:21" ht="13.2" hidden="1">
      <c r="A11671" s="64"/>
      <c r="J11671" s="13" t="str">
        <f t="shared" si="976"/>
        <v/>
      </c>
      <c r="M11671" s="13" t="str">
        <f t="shared" si="975"/>
        <v/>
      </c>
      <c r="P11671" s="46">
        <f t="shared" si="977"/>
        <v>0</v>
      </c>
      <c r="Q11671" s="20">
        <f t="shared" si="978"/>
        <v>1</v>
      </c>
      <c r="R11671" s="20">
        <f t="shared" si="979"/>
        <v>0</v>
      </c>
      <c r="S11671" s="18">
        <f t="shared" si="980"/>
        <v>0</v>
      </c>
      <c r="T11671" s="17" t="s">
        <v>694</v>
      </c>
    </row>
    <row r="11672" spans="1:21" ht="13.2" hidden="1">
      <c r="J11672" s="13" t="str">
        <f t="shared" si="976"/>
        <v/>
      </c>
      <c r="M11672" s="13" t="str">
        <f t="shared" si="975"/>
        <v/>
      </c>
      <c r="N11672" s="13"/>
      <c r="O11672" s="62"/>
      <c r="P11672" s="46">
        <f t="shared" si="977"/>
        <v>0</v>
      </c>
      <c r="Q11672" s="20">
        <f t="shared" si="978"/>
        <v>1</v>
      </c>
      <c r="R11672" s="20">
        <f t="shared" si="979"/>
        <v>0</v>
      </c>
      <c r="S11672" s="18">
        <f t="shared" si="980"/>
        <v>0</v>
      </c>
      <c r="T11672" s="17" t="s">
        <v>694</v>
      </c>
    </row>
    <row r="11673" spans="1:21" ht="13.2" hidden="1">
      <c r="J11673" s="13" t="str">
        <f t="shared" si="976"/>
        <v/>
      </c>
      <c r="M11673" s="13" t="str">
        <f t="shared" si="975"/>
        <v/>
      </c>
      <c r="N11673" s="13"/>
      <c r="O11673" s="62"/>
      <c r="P11673" s="46">
        <f t="shared" si="977"/>
        <v>0</v>
      </c>
      <c r="Q11673" s="20">
        <f t="shared" si="978"/>
        <v>1</v>
      </c>
      <c r="R11673" s="20">
        <f t="shared" si="979"/>
        <v>0</v>
      </c>
      <c r="S11673" s="18">
        <f t="shared" si="980"/>
        <v>0</v>
      </c>
      <c r="T11673" s="17" t="s">
        <v>694</v>
      </c>
    </row>
    <row r="11674" spans="1:21" ht="13.2" hidden="1">
      <c r="J11674" s="13" t="str">
        <f t="shared" si="976"/>
        <v/>
      </c>
      <c r="M11674" s="13" t="str">
        <f t="shared" si="975"/>
        <v/>
      </c>
      <c r="P11674" s="46">
        <f t="shared" si="977"/>
        <v>0</v>
      </c>
      <c r="Q11674" s="20">
        <f t="shared" si="978"/>
        <v>1</v>
      </c>
      <c r="R11674" s="20">
        <f t="shared" si="979"/>
        <v>0</v>
      </c>
      <c r="S11674" s="18">
        <f t="shared" si="980"/>
        <v>0</v>
      </c>
      <c r="T11674" s="17" t="s">
        <v>694</v>
      </c>
    </row>
    <row r="11675" spans="1:21" ht="13.2" hidden="1">
      <c r="A11675" s="40"/>
      <c r="B11675" s="47"/>
      <c r="D11675" s="40"/>
      <c r="J11675" s="13" t="str">
        <f t="shared" si="976"/>
        <v/>
      </c>
      <c r="K11675" s="40"/>
      <c r="L11675" s="52"/>
      <c r="M11675" s="13" t="str">
        <f t="shared" si="975"/>
        <v/>
      </c>
      <c r="N11675" s="39"/>
      <c r="O11675" s="56"/>
      <c r="P11675" s="46">
        <f t="shared" si="977"/>
        <v>0</v>
      </c>
      <c r="Q11675" s="20">
        <f t="shared" si="978"/>
        <v>1</v>
      </c>
      <c r="R11675" s="20">
        <f t="shared" si="979"/>
        <v>0</v>
      </c>
      <c r="S11675" s="18">
        <f t="shared" si="980"/>
        <v>0</v>
      </c>
      <c r="T11675" s="17" t="s">
        <v>694</v>
      </c>
      <c r="U11675" s="40"/>
    </row>
    <row r="11676" spans="1:21" ht="13.2" hidden="1">
      <c r="J11676" s="13" t="str">
        <f t="shared" si="976"/>
        <v/>
      </c>
      <c r="M11676" s="13" t="str">
        <f t="shared" si="975"/>
        <v/>
      </c>
      <c r="P11676" s="46">
        <f t="shared" si="977"/>
        <v>0</v>
      </c>
      <c r="Q11676" s="20">
        <f t="shared" si="978"/>
        <v>1</v>
      </c>
      <c r="R11676" s="20">
        <f t="shared" si="979"/>
        <v>0</v>
      </c>
      <c r="S11676" s="18">
        <f t="shared" si="980"/>
        <v>0</v>
      </c>
      <c r="T11676" s="17" t="s">
        <v>694</v>
      </c>
    </row>
    <row r="11677" spans="1:21" ht="13.2" hidden="1">
      <c r="A11677" s="64"/>
      <c r="J11677" s="13" t="str">
        <f t="shared" si="976"/>
        <v/>
      </c>
      <c r="M11677" s="13" t="str">
        <f t="shared" si="975"/>
        <v/>
      </c>
      <c r="P11677" s="46">
        <f t="shared" si="977"/>
        <v>0</v>
      </c>
      <c r="Q11677" s="20">
        <f t="shared" si="978"/>
        <v>1</v>
      </c>
      <c r="R11677" s="20">
        <f t="shared" si="979"/>
        <v>0</v>
      </c>
      <c r="S11677" s="18">
        <f t="shared" si="980"/>
        <v>0</v>
      </c>
      <c r="T11677" s="17" t="s">
        <v>694</v>
      </c>
    </row>
    <row r="11678" spans="1:21" ht="13.2" hidden="1">
      <c r="A11678" s="64"/>
      <c r="J11678" s="13" t="str">
        <f t="shared" si="976"/>
        <v/>
      </c>
      <c r="M11678" s="13" t="str">
        <f t="shared" si="975"/>
        <v/>
      </c>
      <c r="P11678" s="46">
        <f t="shared" si="977"/>
        <v>0</v>
      </c>
      <c r="Q11678" s="20">
        <f t="shared" si="978"/>
        <v>1</v>
      </c>
      <c r="R11678" s="20">
        <f t="shared" si="979"/>
        <v>0</v>
      </c>
      <c r="S11678" s="18">
        <f t="shared" si="980"/>
        <v>0</v>
      </c>
      <c r="T11678" s="17" t="s">
        <v>694</v>
      </c>
    </row>
    <row r="11679" spans="1:21" ht="13.2" hidden="1">
      <c r="J11679" s="13" t="str">
        <f t="shared" si="976"/>
        <v/>
      </c>
      <c r="M11679" s="13" t="str">
        <f t="shared" si="975"/>
        <v/>
      </c>
      <c r="P11679" s="46">
        <f t="shared" si="977"/>
        <v>0</v>
      </c>
      <c r="Q11679" s="20">
        <f t="shared" si="978"/>
        <v>1</v>
      </c>
      <c r="R11679" s="20">
        <f t="shared" si="979"/>
        <v>0</v>
      </c>
      <c r="S11679" s="18">
        <f t="shared" si="980"/>
        <v>0</v>
      </c>
      <c r="T11679" s="17" t="s">
        <v>694</v>
      </c>
    </row>
    <row r="11680" spans="1:21" ht="13.2" hidden="1">
      <c r="J11680" s="13" t="str">
        <f t="shared" si="976"/>
        <v/>
      </c>
      <c r="M11680" s="13" t="str">
        <f t="shared" si="975"/>
        <v/>
      </c>
      <c r="P11680" s="46">
        <f t="shared" si="977"/>
        <v>0</v>
      </c>
      <c r="Q11680" s="20">
        <f t="shared" si="978"/>
        <v>1</v>
      </c>
      <c r="R11680" s="20">
        <f t="shared" si="979"/>
        <v>0</v>
      </c>
      <c r="S11680" s="18">
        <f t="shared" si="980"/>
        <v>0</v>
      </c>
      <c r="T11680" s="17" t="s">
        <v>694</v>
      </c>
    </row>
    <row r="11681" spans="1:21" ht="13.2" hidden="1">
      <c r="J11681" s="13" t="str">
        <f t="shared" si="976"/>
        <v/>
      </c>
      <c r="M11681" s="13" t="str">
        <f t="shared" si="975"/>
        <v/>
      </c>
      <c r="N11681" s="13"/>
      <c r="O11681" s="62"/>
      <c r="P11681" s="46">
        <f t="shared" si="977"/>
        <v>0</v>
      </c>
      <c r="Q11681" s="20">
        <f t="shared" si="978"/>
        <v>1</v>
      </c>
      <c r="R11681" s="20">
        <f t="shared" si="979"/>
        <v>0</v>
      </c>
      <c r="S11681" s="18">
        <f t="shared" si="980"/>
        <v>0</v>
      </c>
      <c r="T11681" s="17" t="s">
        <v>694</v>
      </c>
    </row>
    <row r="11682" spans="1:21" ht="13.2" hidden="1">
      <c r="J11682" s="13" t="str">
        <f t="shared" si="976"/>
        <v/>
      </c>
      <c r="M11682" s="13" t="str">
        <f t="shared" si="975"/>
        <v/>
      </c>
      <c r="P11682" s="46">
        <f t="shared" si="977"/>
        <v>0</v>
      </c>
      <c r="Q11682" s="20">
        <f t="shared" si="978"/>
        <v>1</v>
      </c>
      <c r="R11682" s="20">
        <f t="shared" si="979"/>
        <v>0</v>
      </c>
      <c r="S11682" s="18">
        <f t="shared" si="980"/>
        <v>0</v>
      </c>
      <c r="T11682" s="17" t="s">
        <v>694</v>
      </c>
    </row>
    <row r="11683" spans="1:21" ht="13.2" hidden="1">
      <c r="A11683" s="64"/>
      <c r="J11683" s="13" t="str">
        <f t="shared" si="976"/>
        <v/>
      </c>
      <c r="M11683" s="13" t="str">
        <f t="shared" si="975"/>
        <v/>
      </c>
      <c r="P11683" s="46">
        <f t="shared" si="977"/>
        <v>0</v>
      </c>
      <c r="Q11683" s="20">
        <f t="shared" si="978"/>
        <v>1</v>
      </c>
      <c r="R11683" s="20">
        <f t="shared" si="979"/>
        <v>0</v>
      </c>
      <c r="S11683" s="18">
        <f t="shared" si="980"/>
        <v>0</v>
      </c>
      <c r="T11683" s="17" t="s">
        <v>694</v>
      </c>
    </row>
    <row r="11684" spans="1:21" ht="13.2" hidden="1">
      <c r="A11684" s="64"/>
      <c r="J11684" s="13" t="str">
        <f t="shared" si="976"/>
        <v/>
      </c>
      <c r="M11684" s="13" t="str">
        <f t="shared" si="975"/>
        <v/>
      </c>
      <c r="P11684" s="46">
        <f t="shared" si="977"/>
        <v>0</v>
      </c>
      <c r="Q11684" s="20">
        <f t="shared" si="978"/>
        <v>1</v>
      </c>
      <c r="R11684" s="20">
        <f t="shared" si="979"/>
        <v>0</v>
      </c>
      <c r="S11684" s="18">
        <f t="shared" si="980"/>
        <v>0</v>
      </c>
      <c r="T11684" s="17" t="s">
        <v>694</v>
      </c>
    </row>
    <row r="11685" spans="1:21" ht="13.2" hidden="1">
      <c r="J11685" s="13" t="str">
        <f t="shared" si="976"/>
        <v/>
      </c>
      <c r="M11685" s="13" t="str">
        <f t="shared" si="975"/>
        <v/>
      </c>
      <c r="P11685" s="46">
        <f t="shared" si="977"/>
        <v>0</v>
      </c>
      <c r="Q11685" s="20">
        <f t="shared" si="978"/>
        <v>1</v>
      </c>
      <c r="R11685" s="20">
        <f t="shared" si="979"/>
        <v>0</v>
      </c>
      <c r="S11685" s="18">
        <f t="shared" si="980"/>
        <v>0</v>
      </c>
      <c r="T11685" s="17" t="s">
        <v>694</v>
      </c>
    </row>
    <row r="11686" spans="1:21" ht="13.2" hidden="1">
      <c r="J11686" s="13" t="str">
        <f t="shared" si="976"/>
        <v/>
      </c>
      <c r="M11686" s="13" t="str">
        <f t="shared" si="975"/>
        <v/>
      </c>
      <c r="N11686" s="13"/>
      <c r="O11686" s="62"/>
      <c r="P11686" s="46">
        <f t="shared" si="977"/>
        <v>0</v>
      </c>
      <c r="Q11686" s="20">
        <f t="shared" si="978"/>
        <v>1</v>
      </c>
      <c r="R11686" s="20">
        <f t="shared" si="979"/>
        <v>0</v>
      </c>
      <c r="S11686" s="18">
        <f t="shared" si="980"/>
        <v>0</v>
      </c>
      <c r="T11686" s="17" t="s">
        <v>694</v>
      </c>
    </row>
    <row r="11687" spans="1:21" ht="13.2" hidden="1">
      <c r="J11687" s="13" t="str">
        <f t="shared" si="976"/>
        <v/>
      </c>
      <c r="M11687" s="13" t="str">
        <f t="shared" si="975"/>
        <v/>
      </c>
      <c r="N11687" s="13"/>
      <c r="O11687" s="62"/>
      <c r="P11687" s="46">
        <f t="shared" si="977"/>
        <v>0</v>
      </c>
      <c r="Q11687" s="20">
        <f t="shared" si="978"/>
        <v>1</v>
      </c>
      <c r="R11687" s="20">
        <f t="shared" si="979"/>
        <v>0</v>
      </c>
      <c r="S11687" s="18">
        <f t="shared" si="980"/>
        <v>0</v>
      </c>
      <c r="T11687" s="17" t="s">
        <v>694</v>
      </c>
    </row>
    <row r="11688" spans="1:21" ht="13.2" hidden="1">
      <c r="J11688" s="13" t="str">
        <f t="shared" si="976"/>
        <v/>
      </c>
      <c r="M11688" s="13" t="str">
        <f t="shared" si="975"/>
        <v/>
      </c>
      <c r="P11688" s="46">
        <f t="shared" si="977"/>
        <v>0</v>
      </c>
      <c r="Q11688" s="20">
        <f t="shared" si="978"/>
        <v>1</v>
      </c>
      <c r="R11688" s="20">
        <f t="shared" si="979"/>
        <v>0</v>
      </c>
      <c r="S11688" s="18">
        <f t="shared" si="980"/>
        <v>0</v>
      </c>
      <c r="T11688" s="17" t="s">
        <v>694</v>
      </c>
    </row>
    <row r="11689" spans="1:21" ht="13.2" hidden="1">
      <c r="A11689" s="40"/>
      <c r="B11689" s="47"/>
      <c r="D11689" s="40"/>
      <c r="J11689" s="13" t="str">
        <f t="shared" si="976"/>
        <v/>
      </c>
      <c r="K11689" s="40"/>
      <c r="L11689" s="52"/>
      <c r="M11689" s="13" t="str">
        <f t="shared" si="975"/>
        <v/>
      </c>
      <c r="N11689" s="39"/>
      <c r="O11689" s="56"/>
      <c r="P11689" s="46">
        <f t="shared" si="977"/>
        <v>0</v>
      </c>
      <c r="Q11689" s="20">
        <f t="shared" si="978"/>
        <v>1</v>
      </c>
      <c r="R11689" s="20">
        <f t="shared" si="979"/>
        <v>0</v>
      </c>
      <c r="S11689" s="18">
        <f t="shared" si="980"/>
        <v>0</v>
      </c>
      <c r="T11689" s="17" t="s">
        <v>694</v>
      </c>
      <c r="U11689" s="40"/>
    </row>
    <row r="11690" spans="1:21" ht="13.2" hidden="1">
      <c r="A11690" s="40"/>
      <c r="B11690" s="47"/>
      <c r="D11690" s="40"/>
      <c r="J11690" s="13" t="str">
        <f t="shared" si="976"/>
        <v/>
      </c>
      <c r="K11690" s="40"/>
      <c r="L11690" s="52"/>
      <c r="M11690" s="13" t="str">
        <f t="shared" si="975"/>
        <v/>
      </c>
      <c r="N11690" s="39"/>
      <c r="O11690" s="56"/>
      <c r="P11690" s="46">
        <f t="shared" si="977"/>
        <v>0</v>
      </c>
      <c r="Q11690" s="20">
        <f t="shared" si="978"/>
        <v>1</v>
      </c>
      <c r="R11690" s="20">
        <f t="shared" si="979"/>
        <v>0</v>
      </c>
      <c r="S11690" s="18">
        <f t="shared" si="980"/>
        <v>0</v>
      </c>
      <c r="T11690" s="17" t="s">
        <v>694</v>
      </c>
      <c r="U11690" s="40"/>
    </row>
    <row r="11691" spans="1:21" ht="13.2" hidden="1">
      <c r="J11691" s="13" t="str">
        <f t="shared" si="976"/>
        <v/>
      </c>
      <c r="M11691" s="13" t="str">
        <f t="shared" si="975"/>
        <v/>
      </c>
      <c r="P11691" s="46">
        <f t="shared" si="977"/>
        <v>0</v>
      </c>
      <c r="Q11691" s="20">
        <f t="shared" si="978"/>
        <v>1</v>
      </c>
      <c r="R11691" s="20">
        <f t="shared" si="979"/>
        <v>0</v>
      </c>
      <c r="S11691" s="18">
        <f t="shared" si="980"/>
        <v>0</v>
      </c>
      <c r="T11691" s="17" t="s">
        <v>694</v>
      </c>
    </row>
    <row r="11692" spans="1:21" ht="13.2" hidden="1">
      <c r="J11692" s="13" t="str">
        <f t="shared" si="976"/>
        <v/>
      </c>
      <c r="M11692" s="13" t="str">
        <f t="shared" si="975"/>
        <v/>
      </c>
      <c r="P11692" s="46">
        <f t="shared" si="977"/>
        <v>0</v>
      </c>
      <c r="Q11692" s="20">
        <f t="shared" si="978"/>
        <v>1</v>
      </c>
      <c r="R11692" s="20">
        <f t="shared" si="979"/>
        <v>0</v>
      </c>
      <c r="S11692" s="18">
        <f t="shared" si="980"/>
        <v>0</v>
      </c>
      <c r="T11692" s="17" t="s">
        <v>694</v>
      </c>
    </row>
    <row r="11693" spans="1:21" ht="13.2" hidden="1">
      <c r="J11693" s="13" t="str">
        <f t="shared" si="976"/>
        <v/>
      </c>
      <c r="M11693" s="13" t="str">
        <f t="shared" si="975"/>
        <v/>
      </c>
      <c r="P11693" s="46">
        <f t="shared" si="977"/>
        <v>0</v>
      </c>
      <c r="Q11693" s="20">
        <f t="shared" si="978"/>
        <v>1</v>
      </c>
      <c r="R11693" s="20">
        <f t="shared" si="979"/>
        <v>0</v>
      </c>
      <c r="S11693" s="18">
        <f t="shared" si="980"/>
        <v>0</v>
      </c>
      <c r="T11693" s="17" t="s">
        <v>694</v>
      </c>
    </row>
    <row r="11694" spans="1:21" ht="13.2" hidden="1">
      <c r="J11694" s="13" t="str">
        <f t="shared" si="976"/>
        <v/>
      </c>
      <c r="M11694" s="13" t="str">
        <f t="shared" si="975"/>
        <v/>
      </c>
      <c r="P11694" s="46">
        <f t="shared" si="977"/>
        <v>0</v>
      </c>
      <c r="Q11694" s="20">
        <f t="shared" si="978"/>
        <v>1</v>
      </c>
      <c r="R11694" s="20">
        <f t="shared" si="979"/>
        <v>0</v>
      </c>
      <c r="S11694" s="18">
        <f t="shared" si="980"/>
        <v>0</v>
      </c>
      <c r="T11694" s="17" t="s">
        <v>694</v>
      </c>
    </row>
    <row r="11695" spans="1:21" ht="13.2" hidden="1">
      <c r="J11695" s="13" t="str">
        <f t="shared" si="976"/>
        <v/>
      </c>
      <c r="M11695" s="13" t="str">
        <f t="shared" si="975"/>
        <v/>
      </c>
      <c r="P11695" s="46">
        <f t="shared" si="977"/>
        <v>0</v>
      </c>
      <c r="Q11695" s="20">
        <f t="shared" si="978"/>
        <v>1</v>
      </c>
      <c r="R11695" s="20">
        <f t="shared" si="979"/>
        <v>0</v>
      </c>
      <c r="S11695" s="18">
        <f t="shared" si="980"/>
        <v>0</v>
      </c>
      <c r="T11695" s="17" t="s">
        <v>694</v>
      </c>
    </row>
    <row r="11696" spans="1:21" ht="13.2" hidden="1">
      <c r="J11696" s="13" t="str">
        <f t="shared" si="976"/>
        <v/>
      </c>
      <c r="M11696" s="13" t="str">
        <f t="shared" si="975"/>
        <v/>
      </c>
      <c r="P11696" s="46">
        <f t="shared" si="977"/>
        <v>0</v>
      </c>
      <c r="Q11696" s="20">
        <f t="shared" si="978"/>
        <v>1</v>
      </c>
      <c r="R11696" s="20">
        <f t="shared" si="979"/>
        <v>0</v>
      </c>
      <c r="S11696" s="18">
        <f t="shared" si="980"/>
        <v>0</v>
      </c>
      <c r="T11696" s="17" t="s">
        <v>694</v>
      </c>
    </row>
    <row r="11697" spans="1:20" ht="13.2" hidden="1">
      <c r="J11697" s="13" t="str">
        <f t="shared" si="976"/>
        <v/>
      </c>
      <c r="M11697" s="13" t="str">
        <f t="shared" si="975"/>
        <v/>
      </c>
      <c r="P11697" s="46">
        <f t="shared" si="977"/>
        <v>0</v>
      </c>
      <c r="Q11697" s="20">
        <f t="shared" si="978"/>
        <v>1</v>
      </c>
      <c r="R11697" s="20">
        <f t="shared" si="979"/>
        <v>0</v>
      </c>
      <c r="S11697" s="18">
        <f t="shared" si="980"/>
        <v>0</v>
      </c>
      <c r="T11697" s="17" t="s">
        <v>694</v>
      </c>
    </row>
    <row r="11698" spans="1:20" ht="13.2" hidden="1">
      <c r="J11698" s="13" t="str">
        <f t="shared" si="976"/>
        <v/>
      </c>
      <c r="M11698" s="13" t="str">
        <f t="shared" si="975"/>
        <v/>
      </c>
      <c r="P11698" s="46">
        <f t="shared" si="977"/>
        <v>0</v>
      </c>
      <c r="Q11698" s="20">
        <f t="shared" si="978"/>
        <v>1</v>
      </c>
      <c r="R11698" s="20">
        <f t="shared" si="979"/>
        <v>0</v>
      </c>
      <c r="S11698" s="18">
        <f t="shared" si="980"/>
        <v>0</v>
      </c>
      <c r="T11698" s="17" t="s">
        <v>694</v>
      </c>
    </row>
    <row r="11699" spans="1:20" ht="13.2" hidden="1">
      <c r="J11699" s="13" t="str">
        <f t="shared" si="976"/>
        <v/>
      </c>
      <c r="M11699" s="13" t="str">
        <f t="shared" si="975"/>
        <v/>
      </c>
      <c r="P11699" s="46">
        <f t="shared" si="977"/>
        <v>0</v>
      </c>
      <c r="Q11699" s="20">
        <f t="shared" si="978"/>
        <v>1</v>
      </c>
      <c r="R11699" s="20">
        <f t="shared" si="979"/>
        <v>0</v>
      </c>
      <c r="S11699" s="18">
        <f t="shared" si="980"/>
        <v>0</v>
      </c>
      <c r="T11699" s="17" t="s">
        <v>694</v>
      </c>
    </row>
    <row r="11700" spans="1:20" ht="13.2" hidden="1">
      <c r="J11700" s="13" t="str">
        <f t="shared" si="976"/>
        <v/>
      </c>
      <c r="M11700" s="13" t="str">
        <f t="shared" si="975"/>
        <v/>
      </c>
      <c r="P11700" s="46">
        <f t="shared" si="977"/>
        <v>0</v>
      </c>
      <c r="Q11700" s="20">
        <f t="shared" si="978"/>
        <v>1</v>
      </c>
      <c r="R11700" s="20">
        <f t="shared" si="979"/>
        <v>0</v>
      </c>
      <c r="S11700" s="18">
        <f t="shared" si="980"/>
        <v>0</v>
      </c>
      <c r="T11700" s="17" t="s">
        <v>694</v>
      </c>
    </row>
    <row r="11701" spans="1:20" ht="13.2" hidden="1">
      <c r="J11701" s="13" t="str">
        <f t="shared" si="976"/>
        <v/>
      </c>
      <c r="M11701" s="13" t="str">
        <f t="shared" si="975"/>
        <v/>
      </c>
      <c r="P11701" s="46">
        <f t="shared" si="977"/>
        <v>0</v>
      </c>
      <c r="Q11701" s="20">
        <f t="shared" si="978"/>
        <v>1</v>
      </c>
      <c r="R11701" s="20">
        <f t="shared" si="979"/>
        <v>0</v>
      </c>
      <c r="S11701" s="18">
        <f t="shared" si="980"/>
        <v>0</v>
      </c>
      <c r="T11701" s="17" t="s">
        <v>694</v>
      </c>
    </row>
    <row r="11702" spans="1:20" ht="13.2" hidden="1">
      <c r="J11702" s="13" t="str">
        <f t="shared" si="976"/>
        <v/>
      </c>
      <c r="M11702" s="13" t="str">
        <f t="shared" si="975"/>
        <v/>
      </c>
      <c r="P11702" s="46">
        <f t="shared" si="977"/>
        <v>0</v>
      </c>
      <c r="Q11702" s="20">
        <f t="shared" si="978"/>
        <v>1</v>
      </c>
      <c r="R11702" s="20">
        <f t="shared" si="979"/>
        <v>0</v>
      </c>
      <c r="S11702" s="18">
        <f t="shared" si="980"/>
        <v>0</v>
      </c>
      <c r="T11702" s="17" t="s">
        <v>694</v>
      </c>
    </row>
    <row r="11703" spans="1:20" ht="13.2" hidden="1">
      <c r="J11703" s="13" t="str">
        <f t="shared" si="976"/>
        <v/>
      </c>
      <c r="M11703" s="13" t="str">
        <f t="shared" si="975"/>
        <v/>
      </c>
      <c r="P11703" s="46">
        <f t="shared" si="977"/>
        <v>0</v>
      </c>
      <c r="Q11703" s="20">
        <f t="shared" si="978"/>
        <v>1</v>
      </c>
      <c r="R11703" s="20">
        <f t="shared" si="979"/>
        <v>0</v>
      </c>
      <c r="S11703" s="18">
        <f t="shared" si="980"/>
        <v>0</v>
      </c>
      <c r="T11703" s="17" t="s">
        <v>694</v>
      </c>
    </row>
    <row r="11704" spans="1:20" ht="13.2" hidden="1">
      <c r="J11704" s="13" t="str">
        <f t="shared" si="976"/>
        <v/>
      </c>
      <c r="M11704" s="13" t="str">
        <f t="shared" si="975"/>
        <v/>
      </c>
      <c r="P11704" s="46">
        <f t="shared" si="977"/>
        <v>0</v>
      </c>
      <c r="Q11704" s="20">
        <f t="shared" si="978"/>
        <v>1</v>
      </c>
      <c r="R11704" s="20">
        <f t="shared" si="979"/>
        <v>0</v>
      </c>
      <c r="S11704" s="18">
        <f t="shared" si="980"/>
        <v>0</v>
      </c>
      <c r="T11704" s="17" t="s">
        <v>694</v>
      </c>
    </row>
    <row r="11705" spans="1:20" ht="13.2" hidden="1">
      <c r="A11705" s="64"/>
      <c r="J11705" s="13" t="str">
        <f t="shared" si="976"/>
        <v/>
      </c>
      <c r="M11705" s="13" t="str">
        <f t="shared" ref="M11705:M11768" si="981">+LEFT(U11705,4)</f>
        <v/>
      </c>
      <c r="P11705" s="46">
        <f t="shared" si="977"/>
        <v>0</v>
      </c>
      <c r="Q11705" s="20">
        <f t="shared" si="978"/>
        <v>1</v>
      </c>
      <c r="R11705" s="20">
        <f t="shared" si="979"/>
        <v>0</v>
      </c>
      <c r="S11705" s="18">
        <f t="shared" si="980"/>
        <v>0</v>
      </c>
      <c r="T11705" s="17" t="s">
        <v>694</v>
      </c>
    </row>
    <row r="11706" spans="1:20" ht="13.2" hidden="1">
      <c r="A11706" s="64"/>
      <c r="J11706" s="13" t="str">
        <f t="shared" si="976"/>
        <v/>
      </c>
      <c r="M11706" s="13" t="str">
        <f t="shared" si="981"/>
        <v/>
      </c>
      <c r="P11706" s="46">
        <f t="shared" si="977"/>
        <v>0</v>
      </c>
      <c r="Q11706" s="20">
        <f t="shared" si="978"/>
        <v>1</v>
      </c>
      <c r="R11706" s="20">
        <f t="shared" si="979"/>
        <v>0</v>
      </c>
      <c r="S11706" s="18">
        <f t="shared" si="980"/>
        <v>0</v>
      </c>
      <c r="T11706" s="17" t="s">
        <v>694</v>
      </c>
    </row>
    <row r="11707" spans="1:20" ht="13.2" hidden="1">
      <c r="A11707" s="64"/>
      <c r="J11707" s="13" t="str">
        <f t="shared" si="976"/>
        <v/>
      </c>
      <c r="M11707" s="13" t="str">
        <f t="shared" si="981"/>
        <v/>
      </c>
      <c r="P11707" s="46">
        <f t="shared" si="977"/>
        <v>0</v>
      </c>
      <c r="Q11707" s="20">
        <f t="shared" si="978"/>
        <v>1</v>
      </c>
      <c r="R11707" s="20">
        <f t="shared" si="979"/>
        <v>0</v>
      </c>
      <c r="S11707" s="18">
        <f t="shared" si="980"/>
        <v>0</v>
      </c>
      <c r="T11707" s="17" t="s">
        <v>694</v>
      </c>
    </row>
    <row r="11708" spans="1:20" ht="13.2" hidden="1">
      <c r="A11708" s="64"/>
      <c r="J11708" s="13" t="str">
        <f t="shared" si="976"/>
        <v/>
      </c>
      <c r="M11708" s="13" t="str">
        <f t="shared" si="981"/>
        <v/>
      </c>
      <c r="P11708" s="46">
        <f t="shared" si="977"/>
        <v>0</v>
      </c>
      <c r="Q11708" s="20">
        <f t="shared" si="978"/>
        <v>1</v>
      </c>
      <c r="R11708" s="20">
        <f t="shared" si="979"/>
        <v>0</v>
      </c>
      <c r="S11708" s="18">
        <f t="shared" si="980"/>
        <v>0</v>
      </c>
      <c r="T11708" s="17" t="s">
        <v>694</v>
      </c>
    </row>
    <row r="11709" spans="1:20" ht="13.2" hidden="1">
      <c r="A11709" s="64"/>
      <c r="J11709" s="13" t="str">
        <f t="shared" si="976"/>
        <v/>
      </c>
      <c r="M11709" s="13" t="str">
        <f t="shared" si="981"/>
        <v/>
      </c>
      <c r="P11709" s="46">
        <f t="shared" si="977"/>
        <v>0</v>
      </c>
      <c r="Q11709" s="20">
        <f t="shared" si="978"/>
        <v>1</v>
      </c>
      <c r="R11709" s="20">
        <f t="shared" si="979"/>
        <v>0</v>
      </c>
      <c r="S11709" s="18">
        <f t="shared" si="980"/>
        <v>0</v>
      </c>
      <c r="T11709" s="17" t="s">
        <v>694</v>
      </c>
    </row>
    <row r="11710" spans="1:20" ht="13.2" hidden="1">
      <c r="J11710" s="13" t="str">
        <f t="shared" si="976"/>
        <v/>
      </c>
      <c r="M11710" s="13" t="str">
        <f t="shared" si="981"/>
        <v/>
      </c>
      <c r="P11710" s="46">
        <f t="shared" si="977"/>
        <v>0</v>
      </c>
      <c r="Q11710" s="20">
        <f t="shared" si="978"/>
        <v>1</v>
      </c>
      <c r="R11710" s="20">
        <f t="shared" si="979"/>
        <v>0</v>
      </c>
      <c r="S11710" s="18">
        <f t="shared" si="980"/>
        <v>0</v>
      </c>
      <c r="T11710" s="17" t="s">
        <v>694</v>
      </c>
    </row>
    <row r="11711" spans="1:20" ht="13.2" hidden="1">
      <c r="A11711" s="64"/>
      <c r="J11711" s="13" t="str">
        <f t="shared" si="976"/>
        <v/>
      </c>
      <c r="M11711" s="13" t="str">
        <f t="shared" si="981"/>
        <v/>
      </c>
      <c r="P11711" s="46">
        <f t="shared" si="977"/>
        <v>0</v>
      </c>
      <c r="Q11711" s="20">
        <f t="shared" si="978"/>
        <v>1</v>
      </c>
      <c r="R11711" s="20">
        <f t="shared" si="979"/>
        <v>0</v>
      </c>
      <c r="S11711" s="18">
        <f t="shared" si="980"/>
        <v>0</v>
      </c>
      <c r="T11711" s="17" t="s">
        <v>694</v>
      </c>
    </row>
    <row r="11712" spans="1:20" ht="13.2" hidden="1">
      <c r="A11712" s="64"/>
      <c r="J11712" s="13" t="str">
        <f t="shared" si="976"/>
        <v/>
      </c>
      <c r="M11712" s="13" t="str">
        <f t="shared" si="981"/>
        <v/>
      </c>
      <c r="P11712" s="46">
        <f t="shared" si="977"/>
        <v>0</v>
      </c>
      <c r="Q11712" s="20">
        <f t="shared" si="978"/>
        <v>1</v>
      </c>
      <c r="R11712" s="20">
        <f t="shared" si="979"/>
        <v>0</v>
      </c>
      <c r="S11712" s="18">
        <f t="shared" si="980"/>
        <v>0</v>
      </c>
      <c r="T11712" s="17" t="s">
        <v>694</v>
      </c>
    </row>
    <row r="11713" spans="1:20" ht="13.2" hidden="1">
      <c r="A11713" s="64"/>
      <c r="J11713" s="13" t="str">
        <f t="shared" si="976"/>
        <v/>
      </c>
      <c r="M11713" s="13" t="str">
        <f t="shared" si="981"/>
        <v/>
      </c>
      <c r="P11713" s="46">
        <f t="shared" si="977"/>
        <v>0</v>
      </c>
      <c r="Q11713" s="20">
        <f t="shared" si="978"/>
        <v>1</v>
      </c>
      <c r="R11713" s="20">
        <f t="shared" si="979"/>
        <v>0</v>
      </c>
      <c r="S11713" s="18">
        <f t="shared" si="980"/>
        <v>0</v>
      </c>
      <c r="T11713" s="17" t="s">
        <v>694</v>
      </c>
    </row>
    <row r="11714" spans="1:20" ht="13.2" hidden="1">
      <c r="A11714" s="64"/>
      <c r="J11714" s="13" t="str">
        <f t="shared" ref="J11714:J11777" si="982">+LEFT(U11714,4)</f>
        <v/>
      </c>
      <c r="M11714" s="13" t="str">
        <f t="shared" si="981"/>
        <v/>
      </c>
      <c r="P11714" s="46">
        <f t="shared" ref="P11714:P11777" si="983">ROUND(O11714*L11714,2)</f>
        <v>0</v>
      </c>
      <c r="Q11714" s="20">
        <f t="shared" ref="Q11714:Q11777" si="984">IF(N11714="HKD",7.8,IF(N11714="CNY",6.4,1))</f>
        <v>1</v>
      </c>
      <c r="R11714" s="20">
        <f t="shared" ref="R11714:R11777" si="985">+O11714/Q11714</f>
        <v>0</v>
      </c>
      <c r="S11714" s="18">
        <f t="shared" ref="S11714:S11777" si="986">+R11714*L11714</f>
        <v>0</v>
      </c>
      <c r="T11714" s="17" t="s">
        <v>694</v>
      </c>
    </row>
    <row r="11715" spans="1:20" ht="13.2" hidden="1">
      <c r="A11715" s="64"/>
      <c r="J11715" s="13" t="str">
        <f t="shared" si="982"/>
        <v/>
      </c>
      <c r="M11715" s="13" t="str">
        <f t="shared" si="981"/>
        <v/>
      </c>
      <c r="P11715" s="46">
        <f t="shared" si="983"/>
        <v>0</v>
      </c>
      <c r="Q11715" s="20">
        <f t="shared" si="984"/>
        <v>1</v>
      </c>
      <c r="R11715" s="20">
        <f t="shared" si="985"/>
        <v>0</v>
      </c>
      <c r="S11715" s="18">
        <f t="shared" si="986"/>
        <v>0</v>
      </c>
      <c r="T11715" s="17" t="s">
        <v>694</v>
      </c>
    </row>
    <row r="11716" spans="1:20" ht="13.2" hidden="1">
      <c r="A11716" s="64"/>
      <c r="J11716" s="13" t="str">
        <f t="shared" si="982"/>
        <v/>
      </c>
      <c r="M11716" s="13" t="str">
        <f t="shared" si="981"/>
        <v/>
      </c>
      <c r="P11716" s="46">
        <f t="shared" si="983"/>
        <v>0</v>
      </c>
      <c r="Q11716" s="20">
        <f t="shared" si="984"/>
        <v>1</v>
      </c>
      <c r="R11716" s="20">
        <f t="shared" si="985"/>
        <v>0</v>
      </c>
      <c r="S11716" s="18">
        <f t="shared" si="986"/>
        <v>0</v>
      </c>
      <c r="T11716" s="17" t="s">
        <v>694</v>
      </c>
    </row>
    <row r="11717" spans="1:20" ht="13.2" hidden="1">
      <c r="A11717" s="64"/>
      <c r="J11717" s="13" t="str">
        <f t="shared" si="982"/>
        <v/>
      </c>
      <c r="M11717" s="13" t="str">
        <f t="shared" si="981"/>
        <v/>
      </c>
      <c r="P11717" s="46">
        <f t="shared" si="983"/>
        <v>0</v>
      </c>
      <c r="Q11717" s="20">
        <f t="shared" si="984"/>
        <v>1</v>
      </c>
      <c r="R11717" s="20">
        <f t="shared" si="985"/>
        <v>0</v>
      </c>
      <c r="S11717" s="18">
        <f t="shared" si="986"/>
        <v>0</v>
      </c>
      <c r="T11717" s="17" t="s">
        <v>694</v>
      </c>
    </row>
    <row r="11718" spans="1:20" ht="13.2" hidden="1">
      <c r="A11718" s="64"/>
      <c r="J11718" s="13" t="str">
        <f t="shared" si="982"/>
        <v/>
      </c>
      <c r="M11718" s="13" t="str">
        <f t="shared" si="981"/>
        <v/>
      </c>
      <c r="P11718" s="46">
        <f t="shared" si="983"/>
        <v>0</v>
      </c>
      <c r="Q11718" s="20">
        <f t="shared" si="984"/>
        <v>1</v>
      </c>
      <c r="R11718" s="20">
        <f t="shared" si="985"/>
        <v>0</v>
      </c>
      <c r="S11718" s="18">
        <f t="shared" si="986"/>
        <v>0</v>
      </c>
      <c r="T11718" s="17" t="s">
        <v>694</v>
      </c>
    </row>
    <row r="11719" spans="1:20" ht="13.2" hidden="1">
      <c r="J11719" s="13" t="str">
        <f t="shared" si="982"/>
        <v/>
      </c>
      <c r="M11719" s="13" t="str">
        <f t="shared" si="981"/>
        <v/>
      </c>
      <c r="P11719" s="46">
        <f t="shared" si="983"/>
        <v>0</v>
      </c>
      <c r="Q11719" s="20">
        <f t="shared" si="984"/>
        <v>1</v>
      </c>
      <c r="R11719" s="20">
        <f t="shared" si="985"/>
        <v>0</v>
      </c>
      <c r="S11719" s="18">
        <f t="shared" si="986"/>
        <v>0</v>
      </c>
      <c r="T11719" s="17" t="s">
        <v>694</v>
      </c>
    </row>
    <row r="11720" spans="1:20" ht="13.2" hidden="1">
      <c r="A11720" s="64"/>
      <c r="J11720" s="13" t="str">
        <f t="shared" si="982"/>
        <v/>
      </c>
      <c r="M11720" s="13" t="str">
        <f t="shared" si="981"/>
        <v/>
      </c>
      <c r="P11720" s="46">
        <f t="shared" si="983"/>
        <v>0</v>
      </c>
      <c r="Q11720" s="20">
        <f t="shared" si="984"/>
        <v>1</v>
      </c>
      <c r="R11720" s="20">
        <f t="shared" si="985"/>
        <v>0</v>
      </c>
      <c r="S11720" s="18">
        <f t="shared" si="986"/>
        <v>0</v>
      </c>
      <c r="T11720" s="17" t="s">
        <v>694</v>
      </c>
    </row>
    <row r="11721" spans="1:20" ht="13.2" hidden="1">
      <c r="J11721" s="13" t="str">
        <f t="shared" si="982"/>
        <v/>
      </c>
      <c r="M11721" s="13" t="str">
        <f t="shared" si="981"/>
        <v/>
      </c>
      <c r="P11721" s="46">
        <f t="shared" si="983"/>
        <v>0</v>
      </c>
      <c r="Q11721" s="20">
        <f t="shared" si="984"/>
        <v>1</v>
      </c>
      <c r="R11721" s="20">
        <f t="shared" si="985"/>
        <v>0</v>
      </c>
      <c r="S11721" s="18">
        <f t="shared" si="986"/>
        <v>0</v>
      </c>
      <c r="T11721" s="17" t="s">
        <v>694</v>
      </c>
    </row>
    <row r="11722" spans="1:20" ht="13.2" hidden="1">
      <c r="A11722" s="64"/>
      <c r="J11722" s="13" t="str">
        <f t="shared" si="982"/>
        <v/>
      </c>
      <c r="M11722" s="13" t="str">
        <f t="shared" si="981"/>
        <v/>
      </c>
      <c r="P11722" s="46">
        <f t="shared" si="983"/>
        <v>0</v>
      </c>
      <c r="Q11722" s="20">
        <f t="shared" si="984"/>
        <v>1</v>
      </c>
      <c r="R11722" s="20">
        <f t="shared" si="985"/>
        <v>0</v>
      </c>
      <c r="S11722" s="18">
        <f t="shared" si="986"/>
        <v>0</v>
      </c>
      <c r="T11722" s="17" t="s">
        <v>694</v>
      </c>
    </row>
    <row r="11723" spans="1:20" ht="13.2" hidden="1">
      <c r="J11723" s="13" t="str">
        <f t="shared" si="982"/>
        <v/>
      </c>
      <c r="M11723" s="13" t="str">
        <f t="shared" si="981"/>
        <v/>
      </c>
      <c r="P11723" s="46">
        <f t="shared" si="983"/>
        <v>0</v>
      </c>
      <c r="Q11723" s="20">
        <f t="shared" si="984"/>
        <v>1</v>
      </c>
      <c r="R11723" s="20">
        <f t="shared" si="985"/>
        <v>0</v>
      </c>
      <c r="S11723" s="18">
        <f t="shared" si="986"/>
        <v>0</v>
      </c>
      <c r="T11723" s="17" t="s">
        <v>694</v>
      </c>
    </row>
    <row r="11724" spans="1:20" ht="13.2" hidden="1">
      <c r="J11724" s="13" t="str">
        <f t="shared" si="982"/>
        <v/>
      </c>
      <c r="M11724" s="13" t="str">
        <f t="shared" si="981"/>
        <v/>
      </c>
      <c r="P11724" s="46">
        <f t="shared" si="983"/>
        <v>0</v>
      </c>
      <c r="Q11724" s="20">
        <f t="shared" si="984"/>
        <v>1</v>
      </c>
      <c r="R11724" s="20">
        <f t="shared" si="985"/>
        <v>0</v>
      </c>
      <c r="S11724" s="18">
        <f t="shared" si="986"/>
        <v>0</v>
      </c>
      <c r="T11724" s="17" t="s">
        <v>694</v>
      </c>
    </row>
    <row r="11725" spans="1:20" ht="13.2" hidden="1">
      <c r="J11725" s="13" t="str">
        <f t="shared" si="982"/>
        <v/>
      </c>
      <c r="M11725" s="13" t="str">
        <f t="shared" si="981"/>
        <v/>
      </c>
      <c r="P11725" s="46">
        <f t="shared" si="983"/>
        <v>0</v>
      </c>
      <c r="Q11725" s="20">
        <f t="shared" si="984"/>
        <v>1</v>
      </c>
      <c r="R11725" s="20">
        <f t="shared" si="985"/>
        <v>0</v>
      </c>
      <c r="S11725" s="18">
        <f t="shared" si="986"/>
        <v>0</v>
      </c>
      <c r="T11725" s="17" t="s">
        <v>694</v>
      </c>
    </row>
    <row r="11726" spans="1:20" ht="13.2" hidden="1">
      <c r="J11726" s="13" t="str">
        <f t="shared" si="982"/>
        <v/>
      </c>
      <c r="M11726" s="13" t="str">
        <f t="shared" si="981"/>
        <v/>
      </c>
      <c r="P11726" s="46">
        <f t="shared" si="983"/>
        <v>0</v>
      </c>
      <c r="Q11726" s="20">
        <f t="shared" si="984"/>
        <v>1</v>
      </c>
      <c r="R11726" s="20">
        <f t="shared" si="985"/>
        <v>0</v>
      </c>
      <c r="S11726" s="18">
        <f t="shared" si="986"/>
        <v>0</v>
      </c>
      <c r="T11726" s="17" t="s">
        <v>694</v>
      </c>
    </row>
    <row r="11727" spans="1:20" ht="13.2" hidden="1">
      <c r="J11727" s="13" t="str">
        <f t="shared" si="982"/>
        <v/>
      </c>
      <c r="M11727" s="13" t="str">
        <f t="shared" si="981"/>
        <v/>
      </c>
      <c r="P11727" s="46">
        <f t="shared" si="983"/>
        <v>0</v>
      </c>
      <c r="Q11727" s="20">
        <f t="shared" si="984"/>
        <v>1</v>
      </c>
      <c r="R11727" s="20">
        <f t="shared" si="985"/>
        <v>0</v>
      </c>
      <c r="S11727" s="18">
        <f t="shared" si="986"/>
        <v>0</v>
      </c>
      <c r="T11727" s="17" t="s">
        <v>694</v>
      </c>
    </row>
    <row r="11728" spans="1:20" ht="13.2" hidden="1">
      <c r="J11728" s="13" t="str">
        <f t="shared" si="982"/>
        <v/>
      </c>
      <c r="M11728" s="13" t="str">
        <f t="shared" si="981"/>
        <v/>
      </c>
      <c r="P11728" s="46">
        <f t="shared" si="983"/>
        <v>0</v>
      </c>
      <c r="Q11728" s="20">
        <f t="shared" si="984"/>
        <v>1</v>
      </c>
      <c r="R11728" s="20">
        <f t="shared" si="985"/>
        <v>0</v>
      </c>
      <c r="S11728" s="18">
        <f t="shared" si="986"/>
        <v>0</v>
      </c>
      <c r="T11728" s="17" t="s">
        <v>694</v>
      </c>
    </row>
    <row r="11729" spans="10:20" ht="13.2" hidden="1">
      <c r="J11729" s="13" t="str">
        <f t="shared" si="982"/>
        <v/>
      </c>
      <c r="M11729" s="13" t="str">
        <f t="shared" si="981"/>
        <v/>
      </c>
      <c r="P11729" s="46">
        <f t="shared" si="983"/>
        <v>0</v>
      </c>
      <c r="Q11729" s="20">
        <f t="shared" si="984"/>
        <v>1</v>
      </c>
      <c r="R11729" s="20">
        <f t="shared" si="985"/>
        <v>0</v>
      </c>
      <c r="S11729" s="18">
        <f t="shared" si="986"/>
        <v>0</v>
      </c>
      <c r="T11729" s="17" t="s">
        <v>694</v>
      </c>
    </row>
    <row r="11730" spans="10:20" ht="13.2" hidden="1">
      <c r="J11730" s="13" t="str">
        <f t="shared" si="982"/>
        <v/>
      </c>
      <c r="M11730" s="13" t="str">
        <f t="shared" si="981"/>
        <v/>
      </c>
      <c r="P11730" s="46">
        <f t="shared" si="983"/>
        <v>0</v>
      </c>
      <c r="Q11730" s="20">
        <f t="shared" si="984"/>
        <v>1</v>
      </c>
      <c r="R11730" s="20">
        <f t="shared" si="985"/>
        <v>0</v>
      </c>
      <c r="S11730" s="18">
        <f t="shared" si="986"/>
        <v>0</v>
      </c>
      <c r="T11730" s="17" t="s">
        <v>694</v>
      </c>
    </row>
    <row r="11731" spans="10:20" ht="13.2" hidden="1">
      <c r="J11731" s="13" t="str">
        <f t="shared" si="982"/>
        <v/>
      </c>
      <c r="M11731" s="13" t="str">
        <f t="shared" si="981"/>
        <v/>
      </c>
      <c r="P11731" s="46">
        <f t="shared" si="983"/>
        <v>0</v>
      </c>
      <c r="Q11731" s="20">
        <f t="shared" si="984"/>
        <v>1</v>
      </c>
      <c r="R11731" s="20">
        <f t="shared" si="985"/>
        <v>0</v>
      </c>
      <c r="S11731" s="18">
        <f t="shared" si="986"/>
        <v>0</v>
      </c>
      <c r="T11731" s="17" t="s">
        <v>694</v>
      </c>
    </row>
    <row r="11732" spans="10:20" ht="13.2" hidden="1">
      <c r="J11732" s="13" t="str">
        <f t="shared" si="982"/>
        <v/>
      </c>
      <c r="M11732" s="13" t="str">
        <f t="shared" si="981"/>
        <v/>
      </c>
      <c r="P11732" s="46">
        <f t="shared" si="983"/>
        <v>0</v>
      </c>
      <c r="Q11732" s="20">
        <f t="shared" si="984"/>
        <v>1</v>
      </c>
      <c r="R11732" s="20">
        <f t="shared" si="985"/>
        <v>0</v>
      </c>
      <c r="S11732" s="18">
        <f t="shared" si="986"/>
        <v>0</v>
      </c>
      <c r="T11732" s="17" t="s">
        <v>694</v>
      </c>
    </row>
    <row r="11733" spans="10:20" ht="13.2" hidden="1">
      <c r="J11733" s="13" t="str">
        <f t="shared" si="982"/>
        <v/>
      </c>
      <c r="M11733" s="13" t="str">
        <f t="shared" si="981"/>
        <v/>
      </c>
      <c r="P11733" s="46">
        <f t="shared" si="983"/>
        <v>0</v>
      </c>
      <c r="Q11733" s="20">
        <f t="shared" si="984"/>
        <v>1</v>
      </c>
      <c r="R11733" s="20">
        <f t="shared" si="985"/>
        <v>0</v>
      </c>
      <c r="S11733" s="18">
        <f t="shared" si="986"/>
        <v>0</v>
      </c>
      <c r="T11733" s="17" t="s">
        <v>694</v>
      </c>
    </row>
    <row r="11734" spans="10:20" ht="13.2" hidden="1">
      <c r="J11734" s="13" t="str">
        <f t="shared" si="982"/>
        <v/>
      </c>
      <c r="M11734" s="13" t="str">
        <f t="shared" si="981"/>
        <v/>
      </c>
      <c r="P11734" s="46">
        <f t="shared" si="983"/>
        <v>0</v>
      </c>
      <c r="Q11734" s="20">
        <f t="shared" si="984"/>
        <v>1</v>
      </c>
      <c r="R11734" s="20">
        <f t="shared" si="985"/>
        <v>0</v>
      </c>
      <c r="S11734" s="18">
        <f t="shared" si="986"/>
        <v>0</v>
      </c>
      <c r="T11734" s="17" t="s">
        <v>694</v>
      </c>
    </row>
    <row r="11735" spans="10:20" ht="13.2" hidden="1">
      <c r="J11735" s="13" t="str">
        <f t="shared" si="982"/>
        <v/>
      </c>
      <c r="M11735" s="13" t="str">
        <f t="shared" si="981"/>
        <v/>
      </c>
      <c r="P11735" s="46">
        <f t="shared" si="983"/>
        <v>0</v>
      </c>
      <c r="Q11735" s="20">
        <f t="shared" si="984"/>
        <v>1</v>
      </c>
      <c r="R11735" s="20">
        <f t="shared" si="985"/>
        <v>0</v>
      </c>
      <c r="S11735" s="18">
        <f t="shared" si="986"/>
        <v>0</v>
      </c>
      <c r="T11735" s="17" t="s">
        <v>694</v>
      </c>
    </row>
    <row r="11736" spans="10:20" ht="13.2" hidden="1">
      <c r="J11736" s="13" t="str">
        <f t="shared" si="982"/>
        <v/>
      </c>
      <c r="M11736" s="13" t="str">
        <f t="shared" si="981"/>
        <v/>
      </c>
      <c r="P11736" s="46">
        <f t="shared" si="983"/>
        <v>0</v>
      </c>
      <c r="Q11736" s="20">
        <f t="shared" si="984"/>
        <v>1</v>
      </c>
      <c r="R11736" s="20">
        <f t="shared" si="985"/>
        <v>0</v>
      </c>
      <c r="S11736" s="18">
        <f t="shared" si="986"/>
        <v>0</v>
      </c>
      <c r="T11736" s="17" t="s">
        <v>694</v>
      </c>
    </row>
    <row r="11737" spans="10:20" ht="13.2" hidden="1">
      <c r="J11737" s="13" t="str">
        <f t="shared" si="982"/>
        <v/>
      </c>
      <c r="M11737" s="13" t="str">
        <f t="shared" si="981"/>
        <v/>
      </c>
      <c r="P11737" s="46">
        <f t="shared" si="983"/>
        <v>0</v>
      </c>
      <c r="Q11737" s="20">
        <f t="shared" si="984"/>
        <v>1</v>
      </c>
      <c r="R11737" s="20">
        <f t="shared" si="985"/>
        <v>0</v>
      </c>
      <c r="S11737" s="18">
        <f t="shared" si="986"/>
        <v>0</v>
      </c>
      <c r="T11737" s="17" t="s">
        <v>694</v>
      </c>
    </row>
    <row r="11738" spans="10:20" ht="13.2" hidden="1">
      <c r="J11738" s="13" t="str">
        <f t="shared" si="982"/>
        <v/>
      </c>
      <c r="M11738" s="13" t="str">
        <f t="shared" si="981"/>
        <v/>
      </c>
      <c r="P11738" s="46">
        <f t="shared" si="983"/>
        <v>0</v>
      </c>
      <c r="Q11738" s="20">
        <f t="shared" si="984"/>
        <v>1</v>
      </c>
      <c r="R11738" s="20">
        <f t="shared" si="985"/>
        <v>0</v>
      </c>
      <c r="S11738" s="18">
        <f t="shared" si="986"/>
        <v>0</v>
      </c>
      <c r="T11738" s="17" t="s">
        <v>694</v>
      </c>
    </row>
    <row r="11739" spans="10:20" ht="13.2" hidden="1">
      <c r="J11739" s="13" t="str">
        <f t="shared" si="982"/>
        <v/>
      </c>
      <c r="M11739" s="13" t="str">
        <f t="shared" si="981"/>
        <v/>
      </c>
      <c r="P11739" s="46">
        <f t="shared" si="983"/>
        <v>0</v>
      </c>
      <c r="Q11739" s="20">
        <f t="shared" si="984"/>
        <v>1</v>
      </c>
      <c r="R11739" s="20">
        <f t="shared" si="985"/>
        <v>0</v>
      </c>
      <c r="S11739" s="18">
        <f t="shared" si="986"/>
        <v>0</v>
      </c>
      <c r="T11739" s="17" t="s">
        <v>694</v>
      </c>
    </row>
    <row r="11740" spans="10:20" ht="13.2" hidden="1">
      <c r="J11740" s="13" t="str">
        <f t="shared" si="982"/>
        <v/>
      </c>
      <c r="M11740" s="13" t="str">
        <f t="shared" si="981"/>
        <v/>
      </c>
      <c r="P11740" s="46">
        <f t="shared" si="983"/>
        <v>0</v>
      </c>
      <c r="Q11740" s="20">
        <f t="shared" si="984"/>
        <v>1</v>
      </c>
      <c r="R11740" s="20">
        <f t="shared" si="985"/>
        <v>0</v>
      </c>
      <c r="S11740" s="18">
        <f t="shared" si="986"/>
        <v>0</v>
      </c>
      <c r="T11740" s="17" t="s">
        <v>694</v>
      </c>
    </row>
    <row r="11741" spans="10:20" ht="13.2" hidden="1">
      <c r="J11741" s="13" t="str">
        <f t="shared" si="982"/>
        <v/>
      </c>
      <c r="M11741" s="13" t="str">
        <f t="shared" si="981"/>
        <v/>
      </c>
      <c r="P11741" s="46">
        <f t="shared" si="983"/>
        <v>0</v>
      </c>
      <c r="Q11741" s="20">
        <f t="shared" si="984"/>
        <v>1</v>
      </c>
      <c r="R11741" s="20">
        <f t="shared" si="985"/>
        <v>0</v>
      </c>
      <c r="S11741" s="18">
        <f t="shared" si="986"/>
        <v>0</v>
      </c>
      <c r="T11741" s="17" t="s">
        <v>694</v>
      </c>
    </row>
    <row r="11742" spans="10:20" ht="13.2" hidden="1">
      <c r="J11742" s="13" t="str">
        <f t="shared" si="982"/>
        <v/>
      </c>
      <c r="M11742" s="13" t="str">
        <f t="shared" si="981"/>
        <v/>
      </c>
      <c r="P11742" s="46">
        <f t="shared" si="983"/>
        <v>0</v>
      </c>
      <c r="Q11742" s="20">
        <f t="shared" si="984"/>
        <v>1</v>
      </c>
      <c r="R11742" s="20">
        <f t="shared" si="985"/>
        <v>0</v>
      </c>
      <c r="S11742" s="18">
        <f t="shared" si="986"/>
        <v>0</v>
      </c>
      <c r="T11742" s="17" t="s">
        <v>694</v>
      </c>
    </row>
    <row r="11743" spans="10:20" ht="13.2" hidden="1">
      <c r="J11743" s="13" t="str">
        <f t="shared" si="982"/>
        <v/>
      </c>
      <c r="M11743" s="13" t="str">
        <f t="shared" si="981"/>
        <v/>
      </c>
      <c r="P11743" s="46">
        <f t="shared" si="983"/>
        <v>0</v>
      </c>
      <c r="Q11743" s="20">
        <f t="shared" si="984"/>
        <v>1</v>
      </c>
      <c r="R11743" s="20">
        <f t="shared" si="985"/>
        <v>0</v>
      </c>
      <c r="S11743" s="18">
        <f t="shared" si="986"/>
        <v>0</v>
      </c>
      <c r="T11743" s="17" t="s">
        <v>694</v>
      </c>
    </row>
    <row r="11744" spans="10:20" ht="13.2" hidden="1">
      <c r="J11744" s="13" t="str">
        <f t="shared" si="982"/>
        <v/>
      </c>
      <c r="M11744" s="13" t="str">
        <f t="shared" si="981"/>
        <v/>
      </c>
      <c r="P11744" s="46">
        <f t="shared" si="983"/>
        <v>0</v>
      </c>
      <c r="Q11744" s="20">
        <f t="shared" si="984"/>
        <v>1</v>
      </c>
      <c r="R11744" s="20">
        <f t="shared" si="985"/>
        <v>0</v>
      </c>
      <c r="S11744" s="18">
        <f t="shared" si="986"/>
        <v>0</v>
      </c>
      <c r="T11744" s="17" t="s">
        <v>694</v>
      </c>
    </row>
    <row r="11745" spans="1:20" ht="13.2" hidden="1">
      <c r="J11745" s="13" t="str">
        <f t="shared" si="982"/>
        <v/>
      </c>
      <c r="M11745" s="13" t="str">
        <f t="shared" si="981"/>
        <v/>
      </c>
      <c r="P11745" s="46">
        <f t="shared" si="983"/>
        <v>0</v>
      </c>
      <c r="Q11745" s="20">
        <f t="shared" si="984"/>
        <v>1</v>
      </c>
      <c r="R11745" s="20">
        <f t="shared" si="985"/>
        <v>0</v>
      </c>
      <c r="S11745" s="18">
        <f t="shared" si="986"/>
        <v>0</v>
      </c>
      <c r="T11745" s="17" t="s">
        <v>694</v>
      </c>
    </row>
    <row r="11746" spans="1:20" ht="13.2" hidden="1">
      <c r="A11746" s="64"/>
      <c r="J11746" s="13" t="str">
        <f t="shared" si="982"/>
        <v/>
      </c>
      <c r="M11746" s="13" t="str">
        <f t="shared" si="981"/>
        <v/>
      </c>
      <c r="P11746" s="46">
        <f t="shared" si="983"/>
        <v>0</v>
      </c>
      <c r="Q11746" s="20">
        <f t="shared" si="984"/>
        <v>1</v>
      </c>
      <c r="R11746" s="20">
        <f t="shared" si="985"/>
        <v>0</v>
      </c>
      <c r="S11746" s="18">
        <f t="shared" si="986"/>
        <v>0</v>
      </c>
      <c r="T11746" s="17" t="s">
        <v>694</v>
      </c>
    </row>
    <row r="11747" spans="1:20" ht="13.2" hidden="1">
      <c r="J11747" s="13" t="str">
        <f t="shared" si="982"/>
        <v/>
      </c>
      <c r="M11747" s="13" t="str">
        <f t="shared" si="981"/>
        <v/>
      </c>
      <c r="P11747" s="46">
        <f t="shared" si="983"/>
        <v>0</v>
      </c>
      <c r="Q11747" s="20">
        <f t="shared" si="984"/>
        <v>1</v>
      </c>
      <c r="R11747" s="20">
        <f t="shared" si="985"/>
        <v>0</v>
      </c>
      <c r="S11747" s="18">
        <f t="shared" si="986"/>
        <v>0</v>
      </c>
      <c r="T11747" s="17" t="s">
        <v>694</v>
      </c>
    </row>
    <row r="11748" spans="1:20" ht="13.2" hidden="1">
      <c r="J11748" s="13" t="str">
        <f t="shared" si="982"/>
        <v/>
      </c>
      <c r="M11748" s="13" t="str">
        <f t="shared" si="981"/>
        <v/>
      </c>
      <c r="P11748" s="46">
        <f t="shared" si="983"/>
        <v>0</v>
      </c>
      <c r="Q11748" s="20">
        <f t="shared" si="984"/>
        <v>1</v>
      </c>
      <c r="R11748" s="20">
        <f t="shared" si="985"/>
        <v>0</v>
      </c>
      <c r="S11748" s="18">
        <f t="shared" si="986"/>
        <v>0</v>
      </c>
      <c r="T11748" s="17" t="s">
        <v>694</v>
      </c>
    </row>
    <row r="11749" spans="1:20" ht="13.2" hidden="1">
      <c r="J11749" s="13" t="str">
        <f t="shared" si="982"/>
        <v/>
      </c>
      <c r="M11749" s="13" t="str">
        <f t="shared" si="981"/>
        <v/>
      </c>
      <c r="P11749" s="46">
        <f t="shared" si="983"/>
        <v>0</v>
      </c>
      <c r="Q11749" s="20">
        <f t="shared" si="984"/>
        <v>1</v>
      </c>
      <c r="R11749" s="20">
        <f t="shared" si="985"/>
        <v>0</v>
      </c>
      <c r="S11749" s="18">
        <f t="shared" si="986"/>
        <v>0</v>
      </c>
      <c r="T11749" s="17" t="s">
        <v>694</v>
      </c>
    </row>
    <row r="11750" spans="1:20" ht="13.2" hidden="1">
      <c r="J11750" s="13" t="str">
        <f t="shared" si="982"/>
        <v/>
      </c>
      <c r="M11750" s="13" t="str">
        <f t="shared" si="981"/>
        <v/>
      </c>
      <c r="P11750" s="46">
        <f t="shared" si="983"/>
        <v>0</v>
      </c>
      <c r="Q11750" s="20">
        <f t="shared" si="984"/>
        <v>1</v>
      </c>
      <c r="R11750" s="20">
        <f t="shared" si="985"/>
        <v>0</v>
      </c>
      <c r="S11750" s="18">
        <f t="shared" si="986"/>
        <v>0</v>
      </c>
      <c r="T11750" s="17" t="s">
        <v>694</v>
      </c>
    </row>
    <row r="11751" spans="1:20" ht="13.2" hidden="1">
      <c r="J11751" s="13" t="str">
        <f t="shared" si="982"/>
        <v/>
      </c>
      <c r="M11751" s="13" t="str">
        <f t="shared" si="981"/>
        <v/>
      </c>
      <c r="P11751" s="46">
        <f t="shared" si="983"/>
        <v>0</v>
      </c>
      <c r="Q11751" s="20">
        <f t="shared" si="984"/>
        <v>1</v>
      </c>
      <c r="R11751" s="20">
        <f t="shared" si="985"/>
        <v>0</v>
      </c>
      <c r="S11751" s="18">
        <f t="shared" si="986"/>
        <v>0</v>
      </c>
      <c r="T11751" s="17" t="s">
        <v>694</v>
      </c>
    </row>
    <row r="11752" spans="1:20" ht="13.2" hidden="1">
      <c r="J11752" s="13" t="str">
        <f t="shared" si="982"/>
        <v/>
      </c>
      <c r="M11752" s="13" t="str">
        <f t="shared" si="981"/>
        <v/>
      </c>
      <c r="P11752" s="46">
        <f t="shared" si="983"/>
        <v>0</v>
      </c>
      <c r="Q11752" s="20">
        <f t="shared" si="984"/>
        <v>1</v>
      </c>
      <c r="R11752" s="20">
        <f t="shared" si="985"/>
        <v>0</v>
      </c>
      <c r="S11752" s="18">
        <f t="shared" si="986"/>
        <v>0</v>
      </c>
      <c r="T11752" s="17" t="s">
        <v>694</v>
      </c>
    </row>
    <row r="11753" spans="1:20" ht="13.2" hidden="1">
      <c r="J11753" s="13" t="str">
        <f t="shared" si="982"/>
        <v/>
      </c>
      <c r="M11753" s="13" t="str">
        <f t="shared" si="981"/>
        <v/>
      </c>
      <c r="P11753" s="46">
        <f t="shared" si="983"/>
        <v>0</v>
      </c>
      <c r="Q11753" s="20">
        <f t="shared" si="984"/>
        <v>1</v>
      </c>
      <c r="R11753" s="20">
        <f t="shared" si="985"/>
        <v>0</v>
      </c>
      <c r="S11753" s="18">
        <f t="shared" si="986"/>
        <v>0</v>
      </c>
      <c r="T11753" s="17" t="s">
        <v>694</v>
      </c>
    </row>
    <row r="11754" spans="1:20" ht="13.2" hidden="1">
      <c r="J11754" s="13" t="str">
        <f t="shared" si="982"/>
        <v/>
      </c>
      <c r="M11754" s="13" t="str">
        <f t="shared" si="981"/>
        <v/>
      </c>
      <c r="P11754" s="46">
        <f t="shared" si="983"/>
        <v>0</v>
      </c>
      <c r="Q11754" s="20">
        <f t="shared" si="984"/>
        <v>1</v>
      </c>
      <c r="R11754" s="20">
        <f t="shared" si="985"/>
        <v>0</v>
      </c>
      <c r="S11754" s="18">
        <f t="shared" si="986"/>
        <v>0</v>
      </c>
      <c r="T11754" s="17" t="s">
        <v>694</v>
      </c>
    </row>
    <row r="11755" spans="1:20" ht="13.2" hidden="1">
      <c r="J11755" s="13" t="str">
        <f t="shared" si="982"/>
        <v/>
      </c>
      <c r="M11755" s="13" t="str">
        <f t="shared" si="981"/>
        <v/>
      </c>
      <c r="P11755" s="46">
        <f t="shared" si="983"/>
        <v>0</v>
      </c>
      <c r="Q11755" s="20">
        <f t="shared" si="984"/>
        <v>1</v>
      </c>
      <c r="R11755" s="20">
        <f t="shared" si="985"/>
        <v>0</v>
      </c>
      <c r="S11755" s="18">
        <f t="shared" si="986"/>
        <v>0</v>
      </c>
      <c r="T11755" s="17" t="s">
        <v>694</v>
      </c>
    </row>
    <row r="11756" spans="1:20" ht="13.2" hidden="1">
      <c r="J11756" s="13" t="str">
        <f t="shared" si="982"/>
        <v/>
      </c>
      <c r="M11756" s="13" t="str">
        <f t="shared" si="981"/>
        <v/>
      </c>
      <c r="P11756" s="46">
        <f t="shared" si="983"/>
        <v>0</v>
      </c>
      <c r="Q11756" s="20">
        <f t="shared" si="984"/>
        <v>1</v>
      </c>
      <c r="R11756" s="20">
        <f t="shared" si="985"/>
        <v>0</v>
      </c>
      <c r="S11756" s="18">
        <f t="shared" si="986"/>
        <v>0</v>
      </c>
      <c r="T11756" s="17" t="s">
        <v>694</v>
      </c>
    </row>
    <row r="11757" spans="1:20" ht="13.2" hidden="1">
      <c r="J11757" s="13" t="str">
        <f t="shared" si="982"/>
        <v/>
      </c>
      <c r="M11757" s="13" t="str">
        <f t="shared" si="981"/>
        <v/>
      </c>
      <c r="P11757" s="46">
        <f t="shared" si="983"/>
        <v>0</v>
      </c>
      <c r="Q11757" s="20">
        <f t="shared" si="984"/>
        <v>1</v>
      </c>
      <c r="R11757" s="20">
        <f t="shared" si="985"/>
        <v>0</v>
      </c>
      <c r="S11757" s="18">
        <f t="shared" si="986"/>
        <v>0</v>
      </c>
      <c r="T11757" s="17" t="s">
        <v>694</v>
      </c>
    </row>
    <row r="11758" spans="1:20" ht="13.2" hidden="1">
      <c r="J11758" s="13" t="str">
        <f t="shared" si="982"/>
        <v/>
      </c>
      <c r="M11758" s="13" t="str">
        <f t="shared" si="981"/>
        <v/>
      </c>
      <c r="P11758" s="46">
        <f t="shared" si="983"/>
        <v>0</v>
      </c>
      <c r="Q11758" s="20">
        <f t="shared" si="984"/>
        <v>1</v>
      </c>
      <c r="R11758" s="20">
        <f t="shared" si="985"/>
        <v>0</v>
      </c>
      <c r="S11758" s="18">
        <f t="shared" si="986"/>
        <v>0</v>
      </c>
      <c r="T11758" s="17" t="s">
        <v>694</v>
      </c>
    </row>
    <row r="11759" spans="1:20" ht="13.2" hidden="1">
      <c r="J11759" s="13" t="str">
        <f t="shared" si="982"/>
        <v/>
      </c>
      <c r="M11759" s="13" t="str">
        <f t="shared" si="981"/>
        <v/>
      </c>
      <c r="P11759" s="46">
        <f t="shared" si="983"/>
        <v>0</v>
      </c>
      <c r="Q11759" s="20">
        <f t="shared" si="984"/>
        <v>1</v>
      </c>
      <c r="R11759" s="20">
        <f t="shared" si="985"/>
        <v>0</v>
      </c>
      <c r="S11759" s="18">
        <f t="shared" si="986"/>
        <v>0</v>
      </c>
      <c r="T11759" s="17" t="s">
        <v>694</v>
      </c>
    </row>
    <row r="11760" spans="1:20" ht="13.2" hidden="1">
      <c r="J11760" s="13" t="str">
        <f t="shared" si="982"/>
        <v/>
      </c>
      <c r="M11760" s="13" t="str">
        <f t="shared" si="981"/>
        <v/>
      </c>
      <c r="P11760" s="46">
        <f t="shared" si="983"/>
        <v>0</v>
      </c>
      <c r="Q11760" s="20">
        <f t="shared" si="984"/>
        <v>1</v>
      </c>
      <c r="R11760" s="20">
        <f t="shared" si="985"/>
        <v>0</v>
      </c>
      <c r="S11760" s="18">
        <f t="shared" si="986"/>
        <v>0</v>
      </c>
      <c r="T11760" s="17" t="s">
        <v>694</v>
      </c>
    </row>
    <row r="11761" spans="1:20" ht="13.2" hidden="1">
      <c r="J11761" s="13" t="str">
        <f t="shared" si="982"/>
        <v/>
      </c>
      <c r="M11761" s="13" t="str">
        <f t="shared" si="981"/>
        <v/>
      </c>
      <c r="P11761" s="46">
        <f t="shared" si="983"/>
        <v>0</v>
      </c>
      <c r="Q11761" s="20">
        <f t="shared" si="984"/>
        <v>1</v>
      </c>
      <c r="R11761" s="20">
        <f t="shared" si="985"/>
        <v>0</v>
      </c>
      <c r="S11761" s="18">
        <f t="shared" si="986"/>
        <v>0</v>
      </c>
      <c r="T11761" s="17" t="s">
        <v>694</v>
      </c>
    </row>
    <row r="11762" spans="1:20" ht="13.2" hidden="1">
      <c r="J11762" s="13" t="str">
        <f t="shared" si="982"/>
        <v/>
      </c>
      <c r="M11762" s="13" t="str">
        <f t="shared" si="981"/>
        <v/>
      </c>
      <c r="P11762" s="46">
        <f t="shared" si="983"/>
        <v>0</v>
      </c>
      <c r="Q11762" s="20">
        <f t="shared" si="984"/>
        <v>1</v>
      </c>
      <c r="R11762" s="20">
        <f t="shared" si="985"/>
        <v>0</v>
      </c>
      <c r="S11762" s="18">
        <f t="shared" si="986"/>
        <v>0</v>
      </c>
      <c r="T11762" s="17" t="s">
        <v>694</v>
      </c>
    </row>
    <row r="11763" spans="1:20" ht="13.2" hidden="1">
      <c r="J11763" s="13" t="str">
        <f t="shared" si="982"/>
        <v/>
      </c>
      <c r="M11763" s="13" t="str">
        <f t="shared" si="981"/>
        <v/>
      </c>
      <c r="P11763" s="46">
        <f t="shared" si="983"/>
        <v>0</v>
      </c>
      <c r="Q11763" s="20">
        <f t="shared" si="984"/>
        <v>1</v>
      </c>
      <c r="R11763" s="20">
        <f t="shared" si="985"/>
        <v>0</v>
      </c>
      <c r="S11763" s="18">
        <f t="shared" si="986"/>
        <v>0</v>
      </c>
      <c r="T11763" s="17" t="s">
        <v>694</v>
      </c>
    </row>
    <row r="11764" spans="1:20" ht="13.2" hidden="1">
      <c r="J11764" s="13" t="str">
        <f t="shared" si="982"/>
        <v/>
      </c>
      <c r="M11764" s="13" t="str">
        <f t="shared" si="981"/>
        <v/>
      </c>
      <c r="N11764" s="13"/>
      <c r="O11764" s="62"/>
      <c r="P11764" s="46">
        <f t="shared" si="983"/>
        <v>0</v>
      </c>
      <c r="Q11764" s="20">
        <f t="shared" si="984"/>
        <v>1</v>
      </c>
      <c r="R11764" s="20">
        <f t="shared" si="985"/>
        <v>0</v>
      </c>
      <c r="S11764" s="18">
        <f t="shared" si="986"/>
        <v>0</v>
      </c>
      <c r="T11764" s="17" t="s">
        <v>694</v>
      </c>
    </row>
    <row r="11765" spans="1:20" ht="13.2" hidden="1">
      <c r="J11765" s="13" t="str">
        <f t="shared" si="982"/>
        <v/>
      </c>
      <c r="M11765" s="13" t="str">
        <f t="shared" si="981"/>
        <v/>
      </c>
      <c r="N11765" s="13"/>
      <c r="O11765" s="62"/>
      <c r="P11765" s="46">
        <f t="shared" si="983"/>
        <v>0</v>
      </c>
      <c r="Q11765" s="20">
        <f t="shared" si="984"/>
        <v>1</v>
      </c>
      <c r="R11765" s="20">
        <f t="shared" si="985"/>
        <v>0</v>
      </c>
      <c r="S11765" s="18">
        <f t="shared" si="986"/>
        <v>0</v>
      </c>
      <c r="T11765" s="17" t="s">
        <v>694</v>
      </c>
    </row>
    <row r="11766" spans="1:20" ht="13.2" hidden="1">
      <c r="J11766" s="13" t="str">
        <f t="shared" si="982"/>
        <v/>
      </c>
      <c r="M11766" s="13" t="str">
        <f t="shared" si="981"/>
        <v/>
      </c>
      <c r="N11766" s="13"/>
      <c r="O11766" s="62"/>
      <c r="P11766" s="46">
        <f t="shared" si="983"/>
        <v>0</v>
      </c>
      <c r="Q11766" s="20">
        <f t="shared" si="984"/>
        <v>1</v>
      </c>
      <c r="R11766" s="20">
        <f t="shared" si="985"/>
        <v>0</v>
      </c>
      <c r="S11766" s="18">
        <f t="shared" si="986"/>
        <v>0</v>
      </c>
      <c r="T11766" s="17" t="s">
        <v>694</v>
      </c>
    </row>
    <row r="11767" spans="1:20" ht="13.2" hidden="1">
      <c r="J11767" s="13" t="str">
        <f t="shared" si="982"/>
        <v/>
      </c>
      <c r="M11767" s="13" t="str">
        <f t="shared" si="981"/>
        <v/>
      </c>
      <c r="N11767" s="13"/>
      <c r="O11767" s="62"/>
      <c r="P11767" s="46">
        <f t="shared" si="983"/>
        <v>0</v>
      </c>
      <c r="Q11767" s="20">
        <f t="shared" si="984"/>
        <v>1</v>
      </c>
      <c r="R11767" s="20">
        <f t="shared" si="985"/>
        <v>0</v>
      </c>
      <c r="S11767" s="18">
        <f t="shared" si="986"/>
        <v>0</v>
      </c>
      <c r="T11767" s="17" t="s">
        <v>694</v>
      </c>
    </row>
    <row r="11768" spans="1:20" ht="13.2" hidden="1">
      <c r="J11768" s="13" t="str">
        <f t="shared" si="982"/>
        <v/>
      </c>
      <c r="M11768" s="13" t="str">
        <f t="shared" si="981"/>
        <v/>
      </c>
      <c r="P11768" s="46">
        <f t="shared" si="983"/>
        <v>0</v>
      </c>
      <c r="Q11768" s="20">
        <f t="shared" si="984"/>
        <v>1</v>
      </c>
      <c r="R11768" s="20">
        <f t="shared" si="985"/>
        <v>0</v>
      </c>
      <c r="S11768" s="18">
        <f t="shared" si="986"/>
        <v>0</v>
      </c>
      <c r="T11768" s="17" t="s">
        <v>694</v>
      </c>
    </row>
    <row r="11769" spans="1:20" ht="13.2" hidden="1">
      <c r="J11769" s="13" t="str">
        <f t="shared" si="982"/>
        <v/>
      </c>
      <c r="M11769" s="13" t="str">
        <f t="shared" ref="M11769:M11832" si="987">+LEFT(U11769,4)</f>
        <v/>
      </c>
      <c r="P11769" s="46">
        <f t="shared" si="983"/>
        <v>0</v>
      </c>
      <c r="Q11769" s="20">
        <f t="shared" si="984"/>
        <v>1</v>
      </c>
      <c r="R11769" s="20">
        <f t="shared" si="985"/>
        <v>0</v>
      </c>
      <c r="S11769" s="18">
        <f t="shared" si="986"/>
        <v>0</v>
      </c>
      <c r="T11769" s="17" t="s">
        <v>694</v>
      </c>
    </row>
    <row r="11770" spans="1:20" ht="13.2" hidden="1">
      <c r="J11770" s="13" t="str">
        <f t="shared" si="982"/>
        <v/>
      </c>
      <c r="M11770" s="13" t="str">
        <f t="shared" si="987"/>
        <v/>
      </c>
      <c r="P11770" s="46">
        <f t="shared" si="983"/>
        <v>0</v>
      </c>
      <c r="Q11770" s="20">
        <f t="shared" si="984"/>
        <v>1</v>
      </c>
      <c r="R11770" s="20">
        <f t="shared" si="985"/>
        <v>0</v>
      </c>
      <c r="S11770" s="18">
        <f t="shared" si="986"/>
        <v>0</v>
      </c>
      <c r="T11770" s="17" t="s">
        <v>694</v>
      </c>
    </row>
    <row r="11771" spans="1:20" ht="13.2" hidden="1">
      <c r="J11771" s="13" t="str">
        <f t="shared" si="982"/>
        <v/>
      </c>
      <c r="M11771" s="13" t="str">
        <f t="shared" si="987"/>
        <v/>
      </c>
      <c r="P11771" s="46">
        <f t="shared" si="983"/>
        <v>0</v>
      </c>
      <c r="Q11771" s="20">
        <f t="shared" si="984"/>
        <v>1</v>
      </c>
      <c r="R11771" s="20">
        <f t="shared" si="985"/>
        <v>0</v>
      </c>
      <c r="S11771" s="18">
        <f t="shared" si="986"/>
        <v>0</v>
      </c>
      <c r="T11771" s="17" t="s">
        <v>694</v>
      </c>
    </row>
    <row r="11772" spans="1:20" ht="13.2" hidden="1">
      <c r="J11772" s="13" t="str">
        <f t="shared" si="982"/>
        <v/>
      </c>
      <c r="M11772" s="13" t="str">
        <f t="shared" si="987"/>
        <v/>
      </c>
      <c r="P11772" s="46">
        <f t="shared" si="983"/>
        <v>0</v>
      </c>
      <c r="Q11772" s="20">
        <f t="shared" si="984"/>
        <v>1</v>
      </c>
      <c r="R11772" s="20">
        <f t="shared" si="985"/>
        <v>0</v>
      </c>
      <c r="S11772" s="18">
        <f t="shared" si="986"/>
        <v>0</v>
      </c>
      <c r="T11772" s="17" t="s">
        <v>694</v>
      </c>
    </row>
    <row r="11773" spans="1:20" ht="13.2" hidden="1">
      <c r="J11773" s="13" t="str">
        <f t="shared" si="982"/>
        <v/>
      </c>
      <c r="M11773" s="13" t="str">
        <f t="shared" si="987"/>
        <v/>
      </c>
      <c r="P11773" s="46">
        <f t="shared" si="983"/>
        <v>0</v>
      </c>
      <c r="Q11773" s="20">
        <f t="shared" si="984"/>
        <v>1</v>
      </c>
      <c r="R11773" s="20">
        <f t="shared" si="985"/>
        <v>0</v>
      </c>
      <c r="S11773" s="18">
        <f t="shared" si="986"/>
        <v>0</v>
      </c>
      <c r="T11773" s="17" t="s">
        <v>694</v>
      </c>
    </row>
    <row r="11774" spans="1:20" ht="13.2" hidden="1">
      <c r="A11774" s="64"/>
      <c r="J11774" s="13" t="str">
        <f t="shared" si="982"/>
        <v/>
      </c>
      <c r="M11774" s="13" t="str">
        <f t="shared" si="987"/>
        <v/>
      </c>
      <c r="P11774" s="46">
        <f t="shared" si="983"/>
        <v>0</v>
      </c>
      <c r="Q11774" s="20">
        <f t="shared" si="984"/>
        <v>1</v>
      </c>
      <c r="R11774" s="20">
        <f t="shared" si="985"/>
        <v>0</v>
      </c>
      <c r="S11774" s="18">
        <f t="shared" si="986"/>
        <v>0</v>
      </c>
      <c r="T11774" s="17" t="s">
        <v>694</v>
      </c>
    </row>
    <row r="11775" spans="1:20" ht="13.2" hidden="1">
      <c r="A11775" s="64"/>
      <c r="J11775" s="13" t="str">
        <f t="shared" si="982"/>
        <v/>
      </c>
      <c r="M11775" s="13" t="str">
        <f t="shared" si="987"/>
        <v/>
      </c>
      <c r="P11775" s="46">
        <f t="shared" si="983"/>
        <v>0</v>
      </c>
      <c r="Q11775" s="20">
        <f t="shared" si="984"/>
        <v>1</v>
      </c>
      <c r="R11775" s="20">
        <f t="shared" si="985"/>
        <v>0</v>
      </c>
      <c r="S11775" s="18">
        <f t="shared" si="986"/>
        <v>0</v>
      </c>
      <c r="T11775" s="17" t="s">
        <v>694</v>
      </c>
    </row>
    <row r="11776" spans="1:20" ht="13.2" hidden="1">
      <c r="A11776" s="64"/>
      <c r="J11776" s="13" t="str">
        <f t="shared" si="982"/>
        <v/>
      </c>
      <c r="M11776" s="13" t="str">
        <f t="shared" si="987"/>
        <v/>
      </c>
      <c r="P11776" s="46">
        <f t="shared" si="983"/>
        <v>0</v>
      </c>
      <c r="Q11776" s="20">
        <f t="shared" si="984"/>
        <v>1</v>
      </c>
      <c r="R11776" s="20">
        <f t="shared" si="985"/>
        <v>0</v>
      </c>
      <c r="S11776" s="18">
        <f t="shared" si="986"/>
        <v>0</v>
      </c>
      <c r="T11776" s="17" t="s">
        <v>694</v>
      </c>
    </row>
    <row r="11777" spans="1:20" ht="13.2" hidden="1">
      <c r="A11777" s="64"/>
      <c r="J11777" s="13" t="str">
        <f t="shared" si="982"/>
        <v/>
      </c>
      <c r="M11777" s="13" t="str">
        <f t="shared" si="987"/>
        <v/>
      </c>
      <c r="P11777" s="46">
        <f t="shared" si="983"/>
        <v>0</v>
      </c>
      <c r="Q11777" s="20">
        <f t="shared" si="984"/>
        <v>1</v>
      </c>
      <c r="R11777" s="20">
        <f t="shared" si="985"/>
        <v>0</v>
      </c>
      <c r="S11777" s="18">
        <f t="shared" si="986"/>
        <v>0</v>
      </c>
      <c r="T11777" s="17" t="s">
        <v>694</v>
      </c>
    </row>
    <row r="11778" spans="1:20" ht="13.2" hidden="1">
      <c r="A11778" s="64"/>
      <c r="J11778" s="13" t="str">
        <f t="shared" ref="J11778:J11841" si="988">+LEFT(U11778,4)</f>
        <v/>
      </c>
      <c r="M11778" s="13" t="str">
        <f t="shared" si="987"/>
        <v/>
      </c>
      <c r="P11778" s="46">
        <f t="shared" ref="P11778:P11841" si="989">ROUND(O11778*L11778,2)</f>
        <v>0</v>
      </c>
      <c r="Q11778" s="20">
        <f t="shared" ref="Q11778:Q11841" si="990">IF(N11778="HKD",7.8,IF(N11778="CNY",6.4,1))</f>
        <v>1</v>
      </c>
      <c r="R11778" s="20">
        <f t="shared" ref="R11778:R11841" si="991">+O11778/Q11778</f>
        <v>0</v>
      </c>
      <c r="S11778" s="18">
        <f t="shared" ref="S11778:S11841" si="992">+R11778*L11778</f>
        <v>0</v>
      </c>
      <c r="T11778" s="17" t="s">
        <v>694</v>
      </c>
    </row>
    <row r="11779" spans="1:20" ht="13.2" hidden="1">
      <c r="J11779" s="13" t="str">
        <f t="shared" si="988"/>
        <v/>
      </c>
      <c r="M11779" s="13" t="str">
        <f t="shared" si="987"/>
        <v/>
      </c>
      <c r="P11779" s="46">
        <f t="shared" si="989"/>
        <v>0</v>
      </c>
      <c r="Q11779" s="20">
        <f t="shared" si="990"/>
        <v>1</v>
      </c>
      <c r="R11779" s="20">
        <f t="shared" si="991"/>
        <v>0</v>
      </c>
      <c r="S11779" s="18">
        <f t="shared" si="992"/>
        <v>0</v>
      </c>
      <c r="T11779" s="17" t="s">
        <v>694</v>
      </c>
    </row>
    <row r="11780" spans="1:20" ht="13.2" hidden="1">
      <c r="J11780" s="13" t="str">
        <f t="shared" si="988"/>
        <v/>
      </c>
      <c r="M11780" s="13" t="str">
        <f t="shared" si="987"/>
        <v/>
      </c>
      <c r="P11780" s="46">
        <f t="shared" si="989"/>
        <v>0</v>
      </c>
      <c r="Q11780" s="20">
        <f t="shared" si="990"/>
        <v>1</v>
      </c>
      <c r="R11780" s="20">
        <f t="shared" si="991"/>
        <v>0</v>
      </c>
      <c r="S11780" s="18">
        <f t="shared" si="992"/>
        <v>0</v>
      </c>
      <c r="T11780" s="17" t="s">
        <v>694</v>
      </c>
    </row>
    <row r="11781" spans="1:20" ht="13.2" hidden="1">
      <c r="J11781" s="13" t="str">
        <f t="shared" si="988"/>
        <v/>
      </c>
      <c r="M11781" s="13" t="str">
        <f t="shared" si="987"/>
        <v/>
      </c>
      <c r="P11781" s="46">
        <f t="shared" si="989"/>
        <v>0</v>
      </c>
      <c r="Q11781" s="20">
        <f t="shared" si="990"/>
        <v>1</v>
      </c>
      <c r="R11781" s="20">
        <f t="shared" si="991"/>
        <v>0</v>
      </c>
      <c r="S11781" s="18">
        <f t="shared" si="992"/>
        <v>0</v>
      </c>
      <c r="T11781" s="17" t="s">
        <v>694</v>
      </c>
    </row>
    <row r="11782" spans="1:20" ht="13.2" hidden="1">
      <c r="J11782" s="13" t="str">
        <f t="shared" si="988"/>
        <v/>
      </c>
      <c r="M11782" s="13" t="str">
        <f t="shared" si="987"/>
        <v/>
      </c>
      <c r="P11782" s="46">
        <f t="shared" si="989"/>
        <v>0</v>
      </c>
      <c r="Q11782" s="20">
        <f t="shared" si="990"/>
        <v>1</v>
      </c>
      <c r="R11782" s="20">
        <f t="shared" si="991"/>
        <v>0</v>
      </c>
      <c r="S11782" s="18">
        <f t="shared" si="992"/>
        <v>0</v>
      </c>
      <c r="T11782" s="17" t="s">
        <v>694</v>
      </c>
    </row>
    <row r="11783" spans="1:20" ht="13.2" hidden="1">
      <c r="J11783" s="13" t="str">
        <f t="shared" si="988"/>
        <v/>
      </c>
      <c r="M11783" s="13" t="str">
        <f t="shared" si="987"/>
        <v/>
      </c>
      <c r="P11783" s="46">
        <f t="shared" si="989"/>
        <v>0</v>
      </c>
      <c r="Q11783" s="20">
        <f t="shared" si="990"/>
        <v>1</v>
      </c>
      <c r="R11783" s="20">
        <f t="shared" si="991"/>
        <v>0</v>
      </c>
      <c r="S11783" s="18">
        <f t="shared" si="992"/>
        <v>0</v>
      </c>
      <c r="T11783" s="17" t="s">
        <v>694</v>
      </c>
    </row>
    <row r="11784" spans="1:20" ht="13.2" hidden="1">
      <c r="J11784" s="13" t="str">
        <f t="shared" si="988"/>
        <v/>
      </c>
      <c r="M11784" s="13" t="str">
        <f t="shared" si="987"/>
        <v/>
      </c>
      <c r="P11784" s="46">
        <f t="shared" si="989"/>
        <v>0</v>
      </c>
      <c r="Q11784" s="20">
        <f t="shared" si="990"/>
        <v>1</v>
      </c>
      <c r="R11784" s="20">
        <f t="shared" si="991"/>
        <v>0</v>
      </c>
      <c r="S11784" s="18">
        <f t="shared" si="992"/>
        <v>0</v>
      </c>
      <c r="T11784" s="17" t="s">
        <v>694</v>
      </c>
    </row>
    <row r="11785" spans="1:20" ht="13.2" hidden="1">
      <c r="J11785" s="13" t="str">
        <f t="shared" si="988"/>
        <v/>
      </c>
      <c r="M11785" s="13" t="str">
        <f t="shared" si="987"/>
        <v/>
      </c>
      <c r="P11785" s="46">
        <f t="shared" si="989"/>
        <v>0</v>
      </c>
      <c r="Q11785" s="20">
        <f t="shared" si="990"/>
        <v>1</v>
      </c>
      <c r="R11785" s="20">
        <f t="shared" si="991"/>
        <v>0</v>
      </c>
      <c r="S11785" s="18">
        <f t="shared" si="992"/>
        <v>0</v>
      </c>
      <c r="T11785" s="17" t="s">
        <v>694</v>
      </c>
    </row>
    <row r="11786" spans="1:20" ht="13.2" hidden="1">
      <c r="J11786" s="13" t="str">
        <f t="shared" si="988"/>
        <v/>
      </c>
      <c r="M11786" s="13" t="str">
        <f t="shared" si="987"/>
        <v/>
      </c>
      <c r="P11786" s="46">
        <f t="shared" si="989"/>
        <v>0</v>
      </c>
      <c r="Q11786" s="20">
        <f t="shared" si="990"/>
        <v>1</v>
      </c>
      <c r="R11786" s="20">
        <f t="shared" si="991"/>
        <v>0</v>
      </c>
      <c r="S11786" s="18">
        <f t="shared" si="992"/>
        <v>0</v>
      </c>
      <c r="T11786" s="17" t="s">
        <v>694</v>
      </c>
    </row>
    <row r="11787" spans="1:20" ht="13.2" hidden="1">
      <c r="J11787" s="13" t="str">
        <f t="shared" si="988"/>
        <v/>
      </c>
      <c r="M11787" s="13" t="str">
        <f t="shared" si="987"/>
        <v/>
      </c>
      <c r="P11787" s="46">
        <f t="shared" si="989"/>
        <v>0</v>
      </c>
      <c r="Q11787" s="20">
        <f t="shared" si="990"/>
        <v>1</v>
      </c>
      <c r="R11787" s="20">
        <f t="shared" si="991"/>
        <v>0</v>
      </c>
      <c r="S11787" s="18">
        <f t="shared" si="992"/>
        <v>0</v>
      </c>
      <c r="T11787" s="17" t="s">
        <v>694</v>
      </c>
    </row>
    <row r="11788" spans="1:20" ht="13.2" hidden="1">
      <c r="J11788" s="13" t="str">
        <f t="shared" si="988"/>
        <v/>
      </c>
      <c r="M11788" s="13" t="str">
        <f t="shared" si="987"/>
        <v/>
      </c>
      <c r="N11788" s="13"/>
      <c r="O11788" s="62"/>
      <c r="P11788" s="46">
        <f t="shared" si="989"/>
        <v>0</v>
      </c>
      <c r="Q11788" s="20">
        <f t="shared" si="990"/>
        <v>1</v>
      </c>
      <c r="R11788" s="20">
        <f t="shared" si="991"/>
        <v>0</v>
      </c>
      <c r="S11788" s="18">
        <f t="shared" si="992"/>
        <v>0</v>
      </c>
      <c r="T11788" s="17" t="s">
        <v>694</v>
      </c>
    </row>
    <row r="11789" spans="1:20" ht="13.2" hidden="1">
      <c r="J11789" s="13" t="str">
        <f t="shared" si="988"/>
        <v/>
      </c>
      <c r="M11789" s="13" t="str">
        <f t="shared" si="987"/>
        <v/>
      </c>
      <c r="N11789" s="13"/>
      <c r="O11789" s="62"/>
      <c r="P11789" s="46">
        <f t="shared" si="989"/>
        <v>0</v>
      </c>
      <c r="Q11789" s="20">
        <f t="shared" si="990"/>
        <v>1</v>
      </c>
      <c r="R11789" s="20">
        <f t="shared" si="991"/>
        <v>0</v>
      </c>
      <c r="S11789" s="18">
        <f t="shared" si="992"/>
        <v>0</v>
      </c>
      <c r="T11789" s="17" t="s">
        <v>694</v>
      </c>
    </row>
    <row r="11790" spans="1:20" ht="13.2" hidden="1">
      <c r="A11790" s="64"/>
      <c r="J11790" s="13" t="str">
        <f t="shared" si="988"/>
        <v/>
      </c>
      <c r="M11790" s="13" t="str">
        <f t="shared" si="987"/>
        <v/>
      </c>
      <c r="P11790" s="46">
        <f t="shared" si="989"/>
        <v>0</v>
      </c>
      <c r="Q11790" s="20">
        <f t="shared" si="990"/>
        <v>1</v>
      </c>
      <c r="R11790" s="20">
        <f t="shared" si="991"/>
        <v>0</v>
      </c>
      <c r="S11790" s="18">
        <f t="shared" si="992"/>
        <v>0</v>
      </c>
      <c r="T11790" s="17" t="s">
        <v>694</v>
      </c>
    </row>
    <row r="11791" spans="1:20" ht="13.2" hidden="1">
      <c r="A11791" s="64"/>
      <c r="J11791" s="13" t="str">
        <f t="shared" si="988"/>
        <v/>
      </c>
      <c r="M11791" s="13" t="str">
        <f t="shared" si="987"/>
        <v/>
      </c>
      <c r="P11791" s="46">
        <f t="shared" si="989"/>
        <v>0</v>
      </c>
      <c r="Q11791" s="20">
        <f t="shared" si="990"/>
        <v>1</v>
      </c>
      <c r="R11791" s="20">
        <f t="shared" si="991"/>
        <v>0</v>
      </c>
      <c r="S11791" s="18">
        <f t="shared" si="992"/>
        <v>0</v>
      </c>
      <c r="T11791" s="17" t="s">
        <v>694</v>
      </c>
    </row>
    <row r="11792" spans="1:20" ht="13.2" hidden="1">
      <c r="J11792" s="13" t="str">
        <f t="shared" si="988"/>
        <v/>
      </c>
      <c r="M11792" s="13" t="str">
        <f t="shared" si="987"/>
        <v/>
      </c>
      <c r="N11792" s="13"/>
      <c r="O11792" s="62"/>
      <c r="P11792" s="46">
        <f t="shared" si="989"/>
        <v>0</v>
      </c>
      <c r="Q11792" s="20">
        <f t="shared" si="990"/>
        <v>1</v>
      </c>
      <c r="R11792" s="20">
        <f t="shared" si="991"/>
        <v>0</v>
      </c>
      <c r="S11792" s="18">
        <f t="shared" si="992"/>
        <v>0</v>
      </c>
      <c r="T11792" s="17" t="s">
        <v>694</v>
      </c>
    </row>
    <row r="11793" spans="1:20" ht="13.2" hidden="1">
      <c r="J11793" s="13" t="str">
        <f t="shared" si="988"/>
        <v/>
      </c>
      <c r="M11793" s="13" t="str">
        <f t="shared" si="987"/>
        <v/>
      </c>
      <c r="N11793" s="13"/>
      <c r="O11793" s="62"/>
      <c r="P11793" s="46">
        <f t="shared" si="989"/>
        <v>0</v>
      </c>
      <c r="Q11793" s="20">
        <f t="shared" si="990"/>
        <v>1</v>
      </c>
      <c r="R11793" s="20">
        <f t="shared" si="991"/>
        <v>0</v>
      </c>
      <c r="S11793" s="18">
        <f t="shared" si="992"/>
        <v>0</v>
      </c>
      <c r="T11793" s="17" t="s">
        <v>694</v>
      </c>
    </row>
    <row r="11794" spans="1:20" ht="13.2" hidden="1">
      <c r="J11794" s="13" t="str">
        <f t="shared" si="988"/>
        <v/>
      </c>
      <c r="M11794" s="13" t="str">
        <f t="shared" si="987"/>
        <v/>
      </c>
      <c r="N11794" s="13"/>
      <c r="O11794" s="62"/>
      <c r="P11794" s="46">
        <f t="shared" si="989"/>
        <v>0</v>
      </c>
      <c r="Q11794" s="20">
        <f t="shared" si="990"/>
        <v>1</v>
      </c>
      <c r="R11794" s="20">
        <f t="shared" si="991"/>
        <v>0</v>
      </c>
      <c r="S11794" s="18">
        <f t="shared" si="992"/>
        <v>0</v>
      </c>
      <c r="T11794" s="17" t="s">
        <v>694</v>
      </c>
    </row>
    <row r="11795" spans="1:20" ht="13.2" hidden="1">
      <c r="A11795" s="64"/>
      <c r="J11795" s="13" t="str">
        <f t="shared" si="988"/>
        <v/>
      </c>
      <c r="M11795" s="13" t="str">
        <f t="shared" si="987"/>
        <v/>
      </c>
      <c r="P11795" s="46">
        <f t="shared" si="989"/>
        <v>0</v>
      </c>
      <c r="Q11795" s="20">
        <f t="shared" si="990"/>
        <v>1</v>
      </c>
      <c r="R11795" s="20">
        <f t="shared" si="991"/>
        <v>0</v>
      </c>
      <c r="S11795" s="18">
        <f t="shared" si="992"/>
        <v>0</v>
      </c>
      <c r="T11795" s="17" t="s">
        <v>694</v>
      </c>
    </row>
    <row r="11796" spans="1:20" ht="13.2" hidden="1">
      <c r="A11796" s="64"/>
      <c r="J11796" s="13" t="str">
        <f t="shared" si="988"/>
        <v/>
      </c>
      <c r="M11796" s="13" t="str">
        <f t="shared" si="987"/>
        <v/>
      </c>
      <c r="P11796" s="46">
        <f t="shared" si="989"/>
        <v>0</v>
      </c>
      <c r="Q11796" s="20">
        <f t="shared" si="990"/>
        <v>1</v>
      </c>
      <c r="R11796" s="20">
        <f t="shared" si="991"/>
        <v>0</v>
      </c>
      <c r="S11796" s="18">
        <f t="shared" si="992"/>
        <v>0</v>
      </c>
      <c r="T11796" s="17" t="s">
        <v>694</v>
      </c>
    </row>
    <row r="11797" spans="1:20" ht="13.2" hidden="1">
      <c r="J11797" s="13" t="str">
        <f t="shared" si="988"/>
        <v/>
      </c>
      <c r="M11797" s="13" t="str">
        <f t="shared" si="987"/>
        <v/>
      </c>
      <c r="N11797" s="13"/>
      <c r="O11797" s="62"/>
      <c r="P11797" s="46">
        <f t="shared" si="989"/>
        <v>0</v>
      </c>
      <c r="Q11797" s="20">
        <f t="shared" si="990"/>
        <v>1</v>
      </c>
      <c r="R11797" s="20">
        <f t="shared" si="991"/>
        <v>0</v>
      </c>
      <c r="S11797" s="18">
        <f t="shared" si="992"/>
        <v>0</v>
      </c>
      <c r="T11797" s="17" t="s">
        <v>694</v>
      </c>
    </row>
    <row r="11798" spans="1:20" ht="13.2" hidden="1">
      <c r="J11798" s="13" t="str">
        <f t="shared" si="988"/>
        <v/>
      </c>
      <c r="M11798" s="13" t="str">
        <f t="shared" si="987"/>
        <v/>
      </c>
      <c r="P11798" s="46">
        <f t="shared" si="989"/>
        <v>0</v>
      </c>
      <c r="Q11798" s="20">
        <f t="shared" si="990"/>
        <v>1</v>
      </c>
      <c r="R11798" s="20">
        <f t="shared" si="991"/>
        <v>0</v>
      </c>
      <c r="S11798" s="18">
        <f t="shared" si="992"/>
        <v>0</v>
      </c>
      <c r="T11798" s="17" t="s">
        <v>694</v>
      </c>
    </row>
    <row r="11799" spans="1:20" ht="13.2" hidden="1">
      <c r="J11799" s="13" t="str">
        <f t="shared" si="988"/>
        <v/>
      </c>
      <c r="M11799" s="13" t="str">
        <f t="shared" si="987"/>
        <v/>
      </c>
      <c r="P11799" s="46">
        <f t="shared" si="989"/>
        <v>0</v>
      </c>
      <c r="Q11799" s="20">
        <f t="shared" si="990"/>
        <v>1</v>
      </c>
      <c r="R11799" s="20">
        <f t="shared" si="991"/>
        <v>0</v>
      </c>
      <c r="S11799" s="18">
        <f t="shared" si="992"/>
        <v>0</v>
      </c>
      <c r="T11799" s="17" t="s">
        <v>694</v>
      </c>
    </row>
    <row r="11800" spans="1:20" ht="13.2" hidden="1">
      <c r="J11800" s="13" t="str">
        <f t="shared" si="988"/>
        <v/>
      </c>
      <c r="M11800" s="13" t="str">
        <f t="shared" si="987"/>
        <v/>
      </c>
      <c r="P11800" s="46">
        <f t="shared" si="989"/>
        <v>0</v>
      </c>
      <c r="Q11800" s="20">
        <f t="shared" si="990"/>
        <v>1</v>
      </c>
      <c r="R11800" s="20">
        <f t="shared" si="991"/>
        <v>0</v>
      </c>
      <c r="S11800" s="18">
        <f t="shared" si="992"/>
        <v>0</v>
      </c>
      <c r="T11800" s="17" t="s">
        <v>694</v>
      </c>
    </row>
    <row r="11801" spans="1:20" ht="13.2" hidden="1">
      <c r="J11801" s="13" t="str">
        <f t="shared" si="988"/>
        <v/>
      </c>
      <c r="M11801" s="13" t="str">
        <f t="shared" si="987"/>
        <v/>
      </c>
      <c r="P11801" s="46">
        <f t="shared" si="989"/>
        <v>0</v>
      </c>
      <c r="Q11801" s="20">
        <f t="shared" si="990"/>
        <v>1</v>
      </c>
      <c r="R11801" s="20">
        <f t="shared" si="991"/>
        <v>0</v>
      </c>
      <c r="S11801" s="18">
        <f t="shared" si="992"/>
        <v>0</v>
      </c>
      <c r="T11801" s="17" t="s">
        <v>694</v>
      </c>
    </row>
    <row r="11802" spans="1:20" ht="13.2" hidden="1">
      <c r="J11802" s="13" t="str">
        <f t="shared" si="988"/>
        <v/>
      </c>
      <c r="M11802" s="13" t="str">
        <f t="shared" si="987"/>
        <v/>
      </c>
      <c r="P11802" s="46">
        <f t="shared" si="989"/>
        <v>0</v>
      </c>
      <c r="Q11802" s="20">
        <f t="shared" si="990"/>
        <v>1</v>
      </c>
      <c r="R11802" s="20">
        <f t="shared" si="991"/>
        <v>0</v>
      </c>
      <c r="S11802" s="18">
        <f t="shared" si="992"/>
        <v>0</v>
      </c>
      <c r="T11802" s="17" t="s">
        <v>694</v>
      </c>
    </row>
    <row r="11803" spans="1:20" ht="13.2" hidden="1">
      <c r="A11803" s="64"/>
      <c r="J11803" s="13" t="str">
        <f t="shared" si="988"/>
        <v/>
      </c>
      <c r="M11803" s="13" t="str">
        <f t="shared" si="987"/>
        <v/>
      </c>
      <c r="P11803" s="46">
        <f t="shared" si="989"/>
        <v>0</v>
      </c>
      <c r="Q11803" s="20">
        <f t="shared" si="990"/>
        <v>1</v>
      </c>
      <c r="R11803" s="20">
        <f t="shared" si="991"/>
        <v>0</v>
      </c>
      <c r="S11803" s="18">
        <f t="shared" si="992"/>
        <v>0</v>
      </c>
      <c r="T11803" s="17" t="s">
        <v>694</v>
      </c>
    </row>
    <row r="11804" spans="1:20" ht="13.2" hidden="1">
      <c r="A11804" s="64"/>
      <c r="J11804" s="13" t="str">
        <f t="shared" si="988"/>
        <v/>
      </c>
      <c r="M11804" s="13" t="str">
        <f t="shared" si="987"/>
        <v/>
      </c>
      <c r="P11804" s="46">
        <f t="shared" si="989"/>
        <v>0</v>
      </c>
      <c r="Q11804" s="20">
        <f t="shared" si="990"/>
        <v>1</v>
      </c>
      <c r="R11804" s="20">
        <f t="shared" si="991"/>
        <v>0</v>
      </c>
      <c r="S11804" s="18">
        <f t="shared" si="992"/>
        <v>0</v>
      </c>
      <c r="T11804" s="17" t="s">
        <v>694</v>
      </c>
    </row>
    <row r="11805" spans="1:20" ht="13.2" hidden="1">
      <c r="A11805" s="64"/>
      <c r="J11805" s="13" t="str">
        <f t="shared" si="988"/>
        <v/>
      </c>
      <c r="M11805" s="13" t="str">
        <f t="shared" si="987"/>
        <v/>
      </c>
      <c r="P11805" s="46">
        <f t="shared" si="989"/>
        <v>0</v>
      </c>
      <c r="Q11805" s="20">
        <f t="shared" si="990"/>
        <v>1</v>
      </c>
      <c r="R11805" s="20">
        <f t="shared" si="991"/>
        <v>0</v>
      </c>
      <c r="S11805" s="18">
        <f t="shared" si="992"/>
        <v>0</v>
      </c>
      <c r="T11805" s="17" t="s">
        <v>694</v>
      </c>
    </row>
    <row r="11806" spans="1:20" ht="13.2" hidden="1">
      <c r="A11806" s="64"/>
      <c r="J11806" s="13" t="str">
        <f t="shared" si="988"/>
        <v/>
      </c>
      <c r="M11806" s="13" t="str">
        <f t="shared" si="987"/>
        <v/>
      </c>
      <c r="P11806" s="46">
        <f t="shared" si="989"/>
        <v>0</v>
      </c>
      <c r="Q11806" s="20">
        <f t="shared" si="990"/>
        <v>1</v>
      </c>
      <c r="R11806" s="20">
        <f t="shared" si="991"/>
        <v>0</v>
      </c>
      <c r="S11806" s="18">
        <f t="shared" si="992"/>
        <v>0</v>
      </c>
      <c r="T11806" s="17" t="s">
        <v>694</v>
      </c>
    </row>
    <row r="11807" spans="1:20" ht="13.2" hidden="1">
      <c r="J11807" s="13" t="str">
        <f t="shared" si="988"/>
        <v/>
      </c>
      <c r="M11807" s="13" t="str">
        <f t="shared" si="987"/>
        <v/>
      </c>
      <c r="P11807" s="46">
        <f t="shared" si="989"/>
        <v>0</v>
      </c>
      <c r="Q11807" s="20">
        <f t="shared" si="990"/>
        <v>1</v>
      </c>
      <c r="R11807" s="20">
        <f t="shared" si="991"/>
        <v>0</v>
      </c>
      <c r="S11807" s="18">
        <f t="shared" si="992"/>
        <v>0</v>
      </c>
      <c r="T11807" s="17" t="s">
        <v>694</v>
      </c>
    </row>
    <row r="11808" spans="1:20" ht="13.2" hidden="1">
      <c r="J11808" s="13" t="str">
        <f t="shared" si="988"/>
        <v/>
      </c>
      <c r="M11808" s="13" t="str">
        <f t="shared" si="987"/>
        <v/>
      </c>
      <c r="P11808" s="46">
        <f t="shared" si="989"/>
        <v>0</v>
      </c>
      <c r="Q11808" s="20">
        <f t="shared" si="990"/>
        <v>1</v>
      </c>
      <c r="R11808" s="20">
        <f t="shared" si="991"/>
        <v>0</v>
      </c>
      <c r="S11808" s="18">
        <f t="shared" si="992"/>
        <v>0</v>
      </c>
      <c r="T11808" s="17" t="s">
        <v>694</v>
      </c>
    </row>
    <row r="11809" spans="1:20" ht="13.2" hidden="1">
      <c r="J11809" s="13" t="str">
        <f t="shared" si="988"/>
        <v/>
      </c>
      <c r="M11809" s="13" t="str">
        <f t="shared" si="987"/>
        <v/>
      </c>
      <c r="P11809" s="46">
        <f t="shared" si="989"/>
        <v>0</v>
      </c>
      <c r="Q11809" s="20">
        <f t="shared" si="990"/>
        <v>1</v>
      </c>
      <c r="R11809" s="20">
        <f t="shared" si="991"/>
        <v>0</v>
      </c>
      <c r="S11809" s="18">
        <f t="shared" si="992"/>
        <v>0</v>
      </c>
      <c r="T11809" s="17" t="s">
        <v>694</v>
      </c>
    </row>
    <row r="11810" spans="1:20" ht="13.2" hidden="1">
      <c r="J11810" s="13" t="str">
        <f t="shared" si="988"/>
        <v/>
      </c>
      <c r="M11810" s="13" t="str">
        <f t="shared" si="987"/>
        <v/>
      </c>
      <c r="P11810" s="46">
        <f t="shared" si="989"/>
        <v>0</v>
      </c>
      <c r="Q11810" s="20">
        <f t="shared" si="990"/>
        <v>1</v>
      </c>
      <c r="R11810" s="20">
        <f t="shared" si="991"/>
        <v>0</v>
      </c>
      <c r="S11810" s="18">
        <f t="shared" si="992"/>
        <v>0</v>
      </c>
      <c r="T11810" s="17" t="s">
        <v>694</v>
      </c>
    </row>
    <row r="11811" spans="1:20" ht="13.2" hidden="1">
      <c r="J11811" s="13" t="str">
        <f t="shared" si="988"/>
        <v/>
      </c>
      <c r="M11811" s="13" t="str">
        <f t="shared" si="987"/>
        <v/>
      </c>
      <c r="P11811" s="46">
        <f t="shared" si="989"/>
        <v>0</v>
      </c>
      <c r="Q11811" s="20">
        <f t="shared" si="990"/>
        <v>1</v>
      </c>
      <c r="R11811" s="20">
        <f t="shared" si="991"/>
        <v>0</v>
      </c>
      <c r="S11811" s="18">
        <f t="shared" si="992"/>
        <v>0</v>
      </c>
      <c r="T11811" s="17" t="s">
        <v>694</v>
      </c>
    </row>
    <row r="11812" spans="1:20" ht="13.2" hidden="1">
      <c r="J11812" s="13" t="str">
        <f t="shared" si="988"/>
        <v/>
      </c>
      <c r="M11812" s="13" t="str">
        <f t="shared" si="987"/>
        <v/>
      </c>
      <c r="P11812" s="46">
        <f t="shared" si="989"/>
        <v>0</v>
      </c>
      <c r="Q11812" s="20">
        <f t="shared" si="990"/>
        <v>1</v>
      </c>
      <c r="R11812" s="20">
        <f t="shared" si="991"/>
        <v>0</v>
      </c>
      <c r="S11812" s="18">
        <f t="shared" si="992"/>
        <v>0</v>
      </c>
      <c r="T11812" s="17" t="s">
        <v>694</v>
      </c>
    </row>
    <row r="11813" spans="1:20" ht="13.2" hidden="1">
      <c r="J11813" s="13" t="str">
        <f t="shared" si="988"/>
        <v/>
      </c>
      <c r="M11813" s="13" t="str">
        <f t="shared" si="987"/>
        <v/>
      </c>
      <c r="P11813" s="46">
        <f t="shared" si="989"/>
        <v>0</v>
      </c>
      <c r="Q11813" s="20">
        <f t="shared" si="990"/>
        <v>1</v>
      </c>
      <c r="R11813" s="20">
        <f t="shared" si="991"/>
        <v>0</v>
      </c>
      <c r="S11813" s="18">
        <f t="shared" si="992"/>
        <v>0</v>
      </c>
      <c r="T11813" s="17" t="s">
        <v>694</v>
      </c>
    </row>
    <row r="11814" spans="1:20" ht="13.2" hidden="1">
      <c r="J11814" s="13" t="str">
        <f t="shared" si="988"/>
        <v/>
      </c>
      <c r="M11814" s="13" t="str">
        <f t="shared" si="987"/>
        <v/>
      </c>
      <c r="P11814" s="46">
        <f t="shared" si="989"/>
        <v>0</v>
      </c>
      <c r="Q11814" s="20">
        <f t="shared" si="990"/>
        <v>1</v>
      </c>
      <c r="R11814" s="20">
        <f t="shared" si="991"/>
        <v>0</v>
      </c>
      <c r="S11814" s="18">
        <f t="shared" si="992"/>
        <v>0</v>
      </c>
      <c r="T11814" s="17" t="s">
        <v>694</v>
      </c>
    </row>
    <row r="11815" spans="1:20" ht="13.2" hidden="1">
      <c r="J11815" s="13" t="str">
        <f t="shared" si="988"/>
        <v/>
      </c>
      <c r="M11815" s="13" t="str">
        <f t="shared" si="987"/>
        <v/>
      </c>
      <c r="P11815" s="46">
        <f t="shared" si="989"/>
        <v>0</v>
      </c>
      <c r="Q11815" s="20">
        <f t="shared" si="990"/>
        <v>1</v>
      </c>
      <c r="R11815" s="20">
        <f t="shared" si="991"/>
        <v>0</v>
      </c>
      <c r="S11815" s="18">
        <f t="shared" si="992"/>
        <v>0</v>
      </c>
      <c r="T11815" s="17" t="s">
        <v>694</v>
      </c>
    </row>
    <row r="11816" spans="1:20" ht="13.2" hidden="1">
      <c r="J11816" s="13" t="str">
        <f t="shared" si="988"/>
        <v/>
      </c>
      <c r="M11816" s="13" t="str">
        <f t="shared" si="987"/>
        <v/>
      </c>
      <c r="P11816" s="46">
        <f t="shared" si="989"/>
        <v>0</v>
      </c>
      <c r="Q11816" s="20">
        <f t="shared" si="990"/>
        <v>1</v>
      </c>
      <c r="R11816" s="20">
        <f t="shared" si="991"/>
        <v>0</v>
      </c>
      <c r="S11816" s="18">
        <f t="shared" si="992"/>
        <v>0</v>
      </c>
      <c r="T11816" s="17" t="s">
        <v>694</v>
      </c>
    </row>
    <row r="11817" spans="1:20" ht="13.2" hidden="1">
      <c r="J11817" s="13" t="str">
        <f t="shared" si="988"/>
        <v/>
      </c>
      <c r="M11817" s="13" t="str">
        <f t="shared" si="987"/>
        <v/>
      </c>
      <c r="P11817" s="46">
        <f t="shared" si="989"/>
        <v>0</v>
      </c>
      <c r="Q11817" s="20">
        <f t="shared" si="990"/>
        <v>1</v>
      </c>
      <c r="R11817" s="20">
        <f t="shared" si="991"/>
        <v>0</v>
      </c>
      <c r="S11817" s="18">
        <f t="shared" si="992"/>
        <v>0</v>
      </c>
      <c r="T11817" s="17" t="s">
        <v>694</v>
      </c>
    </row>
    <row r="11818" spans="1:20" ht="13.2" hidden="1">
      <c r="J11818" s="13" t="str">
        <f t="shared" si="988"/>
        <v/>
      </c>
      <c r="M11818" s="13" t="str">
        <f t="shared" si="987"/>
        <v/>
      </c>
      <c r="P11818" s="46">
        <f t="shared" si="989"/>
        <v>0</v>
      </c>
      <c r="Q11818" s="20">
        <f t="shared" si="990"/>
        <v>1</v>
      </c>
      <c r="R11818" s="20">
        <f t="shared" si="991"/>
        <v>0</v>
      </c>
      <c r="S11818" s="18">
        <f t="shared" si="992"/>
        <v>0</v>
      </c>
      <c r="T11818" s="17" t="s">
        <v>694</v>
      </c>
    </row>
    <row r="11819" spans="1:20" ht="13.2" hidden="1">
      <c r="J11819" s="13" t="str">
        <f t="shared" si="988"/>
        <v/>
      </c>
      <c r="M11819" s="13" t="str">
        <f t="shared" si="987"/>
        <v/>
      </c>
      <c r="P11819" s="46">
        <f t="shared" si="989"/>
        <v>0</v>
      </c>
      <c r="Q11819" s="20">
        <f t="shared" si="990"/>
        <v>1</v>
      </c>
      <c r="R11819" s="20">
        <f t="shared" si="991"/>
        <v>0</v>
      </c>
      <c r="S11819" s="18">
        <f t="shared" si="992"/>
        <v>0</v>
      </c>
      <c r="T11819" s="17" t="s">
        <v>694</v>
      </c>
    </row>
    <row r="11820" spans="1:20" ht="13.2" hidden="1">
      <c r="J11820" s="13" t="str">
        <f t="shared" si="988"/>
        <v/>
      </c>
      <c r="M11820" s="13" t="str">
        <f t="shared" si="987"/>
        <v/>
      </c>
      <c r="P11820" s="46">
        <f t="shared" si="989"/>
        <v>0</v>
      </c>
      <c r="Q11820" s="20">
        <f t="shared" si="990"/>
        <v>1</v>
      </c>
      <c r="R11820" s="20">
        <f t="shared" si="991"/>
        <v>0</v>
      </c>
      <c r="S11820" s="18">
        <f t="shared" si="992"/>
        <v>0</v>
      </c>
      <c r="T11820" s="17" t="s">
        <v>694</v>
      </c>
    </row>
    <row r="11821" spans="1:20" ht="13.2" hidden="1">
      <c r="J11821" s="13" t="str">
        <f t="shared" si="988"/>
        <v/>
      </c>
      <c r="M11821" s="13" t="str">
        <f t="shared" si="987"/>
        <v/>
      </c>
      <c r="P11821" s="46">
        <f t="shared" si="989"/>
        <v>0</v>
      </c>
      <c r="Q11821" s="20">
        <f t="shared" si="990"/>
        <v>1</v>
      </c>
      <c r="R11821" s="20">
        <f t="shared" si="991"/>
        <v>0</v>
      </c>
      <c r="S11821" s="18">
        <f t="shared" si="992"/>
        <v>0</v>
      </c>
      <c r="T11821" s="17" t="s">
        <v>694</v>
      </c>
    </row>
    <row r="11822" spans="1:20" ht="13.2" hidden="1">
      <c r="A11822" s="64"/>
      <c r="J11822" s="13" t="str">
        <f t="shared" si="988"/>
        <v/>
      </c>
      <c r="M11822" s="13" t="str">
        <f t="shared" si="987"/>
        <v/>
      </c>
      <c r="P11822" s="46">
        <f t="shared" si="989"/>
        <v>0</v>
      </c>
      <c r="Q11822" s="20">
        <f t="shared" si="990"/>
        <v>1</v>
      </c>
      <c r="R11822" s="20">
        <f t="shared" si="991"/>
        <v>0</v>
      </c>
      <c r="S11822" s="18">
        <f t="shared" si="992"/>
        <v>0</v>
      </c>
      <c r="T11822" s="17" t="s">
        <v>694</v>
      </c>
    </row>
    <row r="11823" spans="1:20" ht="13.2" hidden="1">
      <c r="A11823" s="64"/>
      <c r="J11823" s="13" t="str">
        <f t="shared" si="988"/>
        <v/>
      </c>
      <c r="M11823" s="13" t="str">
        <f t="shared" si="987"/>
        <v/>
      </c>
      <c r="P11823" s="46">
        <f t="shared" si="989"/>
        <v>0</v>
      </c>
      <c r="Q11823" s="20">
        <f t="shared" si="990"/>
        <v>1</v>
      </c>
      <c r="R11823" s="20">
        <f t="shared" si="991"/>
        <v>0</v>
      </c>
      <c r="S11823" s="18">
        <f t="shared" si="992"/>
        <v>0</v>
      </c>
      <c r="T11823" s="17" t="s">
        <v>694</v>
      </c>
    </row>
    <row r="11824" spans="1:20" ht="13.2" hidden="1">
      <c r="A11824" s="64"/>
      <c r="J11824" s="13" t="str">
        <f t="shared" si="988"/>
        <v/>
      </c>
      <c r="M11824" s="13" t="str">
        <f t="shared" si="987"/>
        <v/>
      </c>
      <c r="P11824" s="46">
        <f t="shared" si="989"/>
        <v>0</v>
      </c>
      <c r="Q11824" s="20">
        <f t="shared" si="990"/>
        <v>1</v>
      </c>
      <c r="R11824" s="20">
        <f t="shared" si="991"/>
        <v>0</v>
      </c>
      <c r="S11824" s="18">
        <f t="shared" si="992"/>
        <v>0</v>
      </c>
      <c r="T11824" s="17" t="s">
        <v>694</v>
      </c>
    </row>
    <row r="11825" spans="1:21" ht="13.2" hidden="1">
      <c r="A11825" s="64"/>
      <c r="J11825" s="13" t="str">
        <f t="shared" si="988"/>
        <v/>
      </c>
      <c r="M11825" s="13" t="str">
        <f t="shared" si="987"/>
        <v/>
      </c>
      <c r="P11825" s="46">
        <f t="shared" si="989"/>
        <v>0</v>
      </c>
      <c r="Q11825" s="20">
        <f t="shared" si="990"/>
        <v>1</v>
      </c>
      <c r="R11825" s="20">
        <f t="shared" si="991"/>
        <v>0</v>
      </c>
      <c r="S11825" s="18">
        <f t="shared" si="992"/>
        <v>0</v>
      </c>
      <c r="T11825" s="17" t="s">
        <v>694</v>
      </c>
    </row>
    <row r="11826" spans="1:21" ht="13.2" hidden="1">
      <c r="A11826" s="64"/>
      <c r="J11826" s="13" t="str">
        <f t="shared" si="988"/>
        <v/>
      </c>
      <c r="M11826" s="13" t="str">
        <f t="shared" si="987"/>
        <v/>
      </c>
      <c r="P11826" s="46">
        <f t="shared" si="989"/>
        <v>0</v>
      </c>
      <c r="Q11826" s="20">
        <f t="shared" si="990"/>
        <v>1</v>
      </c>
      <c r="R11826" s="20">
        <f t="shared" si="991"/>
        <v>0</v>
      </c>
      <c r="S11826" s="18">
        <f t="shared" si="992"/>
        <v>0</v>
      </c>
      <c r="T11826" s="17" t="s">
        <v>694</v>
      </c>
    </row>
    <row r="11827" spans="1:21" ht="13.2" hidden="1">
      <c r="A11827" s="64"/>
      <c r="J11827" s="13" t="str">
        <f t="shared" si="988"/>
        <v/>
      </c>
      <c r="M11827" s="13" t="str">
        <f t="shared" si="987"/>
        <v/>
      </c>
      <c r="P11827" s="46">
        <f t="shared" si="989"/>
        <v>0</v>
      </c>
      <c r="Q11827" s="20">
        <f t="shared" si="990"/>
        <v>1</v>
      </c>
      <c r="R11827" s="20">
        <f t="shared" si="991"/>
        <v>0</v>
      </c>
      <c r="S11827" s="18">
        <f t="shared" si="992"/>
        <v>0</v>
      </c>
      <c r="T11827" s="17" t="s">
        <v>694</v>
      </c>
    </row>
    <row r="11828" spans="1:21" ht="13.2" hidden="1">
      <c r="A11828" s="64"/>
      <c r="J11828" s="13" t="str">
        <f t="shared" si="988"/>
        <v/>
      </c>
      <c r="M11828" s="13" t="str">
        <f t="shared" si="987"/>
        <v/>
      </c>
      <c r="P11828" s="46">
        <f t="shared" si="989"/>
        <v>0</v>
      </c>
      <c r="Q11828" s="20">
        <f t="shared" si="990"/>
        <v>1</v>
      </c>
      <c r="R11828" s="20">
        <f t="shared" si="991"/>
        <v>0</v>
      </c>
      <c r="S11828" s="18">
        <f t="shared" si="992"/>
        <v>0</v>
      </c>
      <c r="T11828" s="17" t="s">
        <v>694</v>
      </c>
    </row>
    <row r="11829" spans="1:21" ht="13.2" hidden="1">
      <c r="J11829" s="13" t="str">
        <f t="shared" si="988"/>
        <v/>
      </c>
      <c r="M11829" s="13" t="str">
        <f t="shared" si="987"/>
        <v/>
      </c>
      <c r="P11829" s="46">
        <f t="shared" si="989"/>
        <v>0</v>
      </c>
      <c r="Q11829" s="20">
        <f t="shared" si="990"/>
        <v>1</v>
      </c>
      <c r="R11829" s="20">
        <f t="shared" si="991"/>
        <v>0</v>
      </c>
      <c r="S11829" s="18">
        <f t="shared" si="992"/>
        <v>0</v>
      </c>
      <c r="T11829" s="17" t="s">
        <v>694</v>
      </c>
    </row>
    <row r="11830" spans="1:21" ht="13.2" hidden="1">
      <c r="J11830" s="13" t="str">
        <f t="shared" si="988"/>
        <v/>
      </c>
      <c r="M11830" s="13" t="str">
        <f t="shared" si="987"/>
        <v/>
      </c>
      <c r="P11830" s="46">
        <f t="shared" si="989"/>
        <v>0</v>
      </c>
      <c r="Q11830" s="20">
        <f t="shared" si="990"/>
        <v>1</v>
      </c>
      <c r="R11830" s="20">
        <f t="shared" si="991"/>
        <v>0</v>
      </c>
      <c r="S11830" s="18">
        <f t="shared" si="992"/>
        <v>0</v>
      </c>
      <c r="T11830" s="17" t="s">
        <v>694</v>
      </c>
    </row>
    <row r="11831" spans="1:21" ht="13.2" hidden="1">
      <c r="J11831" s="13" t="str">
        <f t="shared" si="988"/>
        <v/>
      </c>
      <c r="M11831" s="13" t="str">
        <f t="shared" si="987"/>
        <v/>
      </c>
      <c r="P11831" s="46">
        <f t="shared" si="989"/>
        <v>0</v>
      </c>
      <c r="Q11831" s="20">
        <f t="shared" si="990"/>
        <v>1</v>
      </c>
      <c r="R11831" s="20">
        <f t="shared" si="991"/>
        <v>0</v>
      </c>
      <c r="S11831" s="18">
        <f t="shared" si="992"/>
        <v>0</v>
      </c>
      <c r="T11831" s="17" t="s">
        <v>694</v>
      </c>
    </row>
    <row r="11832" spans="1:21" ht="13.2" hidden="1">
      <c r="J11832" s="13" t="str">
        <f t="shared" si="988"/>
        <v/>
      </c>
      <c r="M11832" s="13" t="str">
        <f t="shared" si="987"/>
        <v/>
      </c>
      <c r="P11832" s="46">
        <f t="shared" si="989"/>
        <v>0</v>
      </c>
      <c r="Q11832" s="20">
        <f t="shared" si="990"/>
        <v>1</v>
      </c>
      <c r="R11832" s="20">
        <f t="shared" si="991"/>
        <v>0</v>
      </c>
      <c r="S11832" s="18">
        <f t="shared" si="992"/>
        <v>0</v>
      </c>
      <c r="T11832" s="17" t="s">
        <v>694</v>
      </c>
    </row>
    <row r="11833" spans="1:21" ht="13.2" hidden="1">
      <c r="J11833" s="13" t="str">
        <f t="shared" si="988"/>
        <v/>
      </c>
      <c r="M11833" s="13" t="str">
        <f t="shared" ref="M11833:M11896" si="993">+LEFT(U11833,4)</f>
        <v/>
      </c>
      <c r="P11833" s="46">
        <f t="shared" si="989"/>
        <v>0</v>
      </c>
      <c r="Q11833" s="20">
        <f t="shared" si="990"/>
        <v>1</v>
      </c>
      <c r="R11833" s="20">
        <f t="shared" si="991"/>
        <v>0</v>
      </c>
      <c r="S11833" s="18">
        <f t="shared" si="992"/>
        <v>0</v>
      </c>
      <c r="T11833" s="17" t="s">
        <v>694</v>
      </c>
    </row>
    <row r="11834" spans="1:21" ht="13.2" hidden="1">
      <c r="J11834" s="13" t="str">
        <f t="shared" si="988"/>
        <v/>
      </c>
      <c r="M11834" s="13" t="str">
        <f t="shared" si="993"/>
        <v/>
      </c>
      <c r="P11834" s="46">
        <f t="shared" si="989"/>
        <v>0</v>
      </c>
      <c r="Q11834" s="20">
        <f t="shared" si="990"/>
        <v>1</v>
      </c>
      <c r="R11834" s="20">
        <f t="shared" si="991"/>
        <v>0</v>
      </c>
      <c r="S11834" s="18">
        <f t="shared" si="992"/>
        <v>0</v>
      </c>
      <c r="T11834" s="17" t="s">
        <v>694</v>
      </c>
    </row>
    <row r="11835" spans="1:21" ht="13.2" hidden="1">
      <c r="J11835" s="13" t="str">
        <f t="shared" si="988"/>
        <v/>
      </c>
      <c r="M11835" s="13" t="str">
        <f t="shared" si="993"/>
        <v/>
      </c>
      <c r="P11835" s="46">
        <f t="shared" si="989"/>
        <v>0</v>
      </c>
      <c r="Q11835" s="20">
        <f t="shared" si="990"/>
        <v>1</v>
      </c>
      <c r="R11835" s="20">
        <f t="shared" si="991"/>
        <v>0</v>
      </c>
      <c r="S11835" s="18">
        <f t="shared" si="992"/>
        <v>0</v>
      </c>
      <c r="T11835" s="17" t="s">
        <v>694</v>
      </c>
    </row>
    <row r="11836" spans="1:21" ht="13.2" hidden="1">
      <c r="J11836" s="13" t="str">
        <f t="shared" si="988"/>
        <v/>
      </c>
      <c r="M11836" s="13" t="str">
        <f t="shared" si="993"/>
        <v/>
      </c>
      <c r="P11836" s="46">
        <f t="shared" si="989"/>
        <v>0</v>
      </c>
      <c r="Q11836" s="20">
        <f t="shared" si="990"/>
        <v>1</v>
      </c>
      <c r="R11836" s="20">
        <f t="shared" si="991"/>
        <v>0</v>
      </c>
      <c r="S11836" s="18">
        <f t="shared" si="992"/>
        <v>0</v>
      </c>
      <c r="T11836" s="17" t="s">
        <v>694</v>
      </c>
    </row>
    <row r="11837" spans="1:21" ht="13.2" hidden="1">
      <c r="J11837" s="13" t="str">
        <f t="shared" si="988"/>
        <v/>
      </c>
      <c r="M11837" s="13" t="str">
        <f t="shared" si="993"/>
        <v/>
      </c>
      <c r="P11837" s="46">
        <f t="shared" si="989"/>
        <v>0</v>
      </c>
      <c r="Q11837" s="20">
        <f t="shared" si="990"/>
        <v>1</v>
      </c>
      <c r="R11837" s="20">
        <f t="shared" si="991"/>
        <v>0</v>
      </c>
      <c r="S11837" s="18">
        <f t="shared" si="992"/>
        <v>0</v>
      </c>
      <c r="T11837" s="17" t="s">
        <v>694</v>
      </c>
    </row>
    <row r="11838" spans="1:21" ht="13.2" hidden="1">
      <c r="A11838" s="40"/>
      <c r="B11838" s="47"/>
      <c r="D11838" s="40"/>
      <c r="J11838" s="13" t="str">
        <f t="shared" si="988"/>
        <v/>
      </c>
      <c r="K11838" s="40"/>
      <c r="L11838" s="52"/>
      <c r="M11838" s="13" t="str">
        <f t="shared" si="993"/>
        <v/>
      </c>
      <c r="N11838" s="39"/>
      <c r="O11838" s="56"/>
      <c r="P11838" s="46">
        <f t="shared" si="989"/>
        <v>0</v>
      </c>
      <c r="Q11838" s="20">
        <f t="shared" si="990"/>
        <v>1</v>
      </c>
      <c r="R11838" s="20">
        <f t="shared" si="991"/>
        <v>0</v>
      </c>
      <c r="S11838" s="18">
        <f t="shared" si="992"/>
        <v>0</v>
      </c>
      <c r="T11838" s="17" t="s">
        <v>694</v>
      </c>
      <c r="U11838" s="40"/>
    </row>
    <row r="11839" spans="1:21" ht="13.2" hidden="1">
      <c r="J11839" s="13" t="str">
        <f t="shared" si="988"/>
        <v/>
      </c>
      <c r="M11839" s="13" t="str">
        <f t="shared" si="993"/>
        <v/>
      </c>
      <c r="P11839" s="46">
        <f t="shared" si="989"/>
        <v>0</v>
      </c>
      <c r="Q11839" s="20">
        <f t="shared" si="990"/>
        <v>1</v>
      </c>
      <c r="R11839" s="20">
        <f t="shared" si="991"/>
        <v>0</v>
      </c>
      <c r="S11839" s="18">
        <f t="shared" si="992"/>
        <v>0</v>
      </c>
      <c r="T11839" s="17" t="s">
        <v>694</v>
      </c>
    </row>
    <row r="11840" spans="1:21" ht="13.2" hidden="1">
      <c r="A11840" s="64"/>
      <c r="J11840" s="13" t="str">
        <f t="shared" si="988"/>
        <v/>
      </c>
      <c r="M11840" s="13" t="str">
        <f t="shared" si="993"/>
        <v/>
      </c>
      <c r="P11840" s="46">
        <f t="shared" si="989"/>
        <v>0</v>
      </c>
      <c r="Q11840" s="20">
        <f t="shared" si="990"/>
        <v>1</v>
      </c>
      <c r="R11840" s="20">
        <f t="shared" si="991"/>
        <v>0</v>
      </c>
      <c r="S11840" s="18">
        <f t="shared" si="992"/>
        <v>0</v>
      </c>
      <c r="T11840" s="17" t="s">
        <v>694</v>
      </c>
    </row>
    <row r="11841" spans="1:21" ht="13.2" hidden="1">
      <c r="J11841" s="13" t="str">
        <f t="shared" si="988"/>
        <v/>
      </c>
      <c r="M11841" s="13" t="str">
        <f t="shared" si="993"/>
        <v/>
      </c>
      <c r="P11841" s="46">
        <f t="shared" si="989"/>
        <v>0</v>
      </c>
      <c r="Q11841" s="20">
        <f t="shared" si="990"/>
        <v>1</v>
      </c>
      <c r="R11841" s="20">
        <f t="shared" si="991"/>
        <v>0</v>
      </c>
      <c r="S11841" s="18">
        <f t="shared" si="992"/>
        <v>0</v>
      </c>
      <c r="T11841" s="17" t="s">
        <v>694</v>
      </c>
    </row>
    <row r="11842" spans="1:21" ht="13.2" hidden="1">
      <c r="J11842" s="13" t="str">
        <f t="shared" ref="J11842:J11905" si="994">+LEFT(U11842,4)</f>
        <v/>
      </c>
      <c r="M11842" s="13" t="str">
        <f t="shared" si="993"/>
        <v/>
      </c>
      <c r="P11842" s="46">
        <f t="shared" ref="P11842:P11905" si="995">ROUND(O11842*L11842,2)</f>
        <v>0</v>
      </c>
      <c r="Q11842" s="20">
        <f t="shared" ref="Q11842:Q11905" si="996">IF(N11842="HKD",7.8,IF(N11842="CNY",6.4,1))</f>
        <v>1</v>
      </c>
      <c r="R11842" s="20">
        <f t="shared" ref="R11842:R11905" si="997">+O11842/Q11842</f>
        <v>0</v>
      </c>
      <c r="S11842" s="18">
        <f t="shared" ref="S11842:S11905" si="998">+R11842*L11842</f>
        <v>0</v>
      </c>
      <c r="T11842" s="17" t="s">
        <v>694</v>
      </c>
    </row>
    <row r="11843" spans="1:21" ht="13.2" hidden="1">
      <c r="A11843" s="64"/>
      <c r="J11843" s="13" t="str">
        <f t="shared" si="994"/>
        <v/>
      </c>
      <c r="M11843" s="13" t="str">
        <f t="shared" si="993"/>
        <v/>
      </c>
      <c r="P11843" s="46">
        <f t="shared" si="995"/>
        <v>0</v>
      </c>
      <c r="Q11843" s="20">
        <f t="shared" si="996"/>
        <v>1</v>
      </c>
      <c r="R11843" s="20">
        <f t="shared" si="997"/>
        <v>0</v>
      </c>
      <c r="S11843" s="18">
        <f t="shared" si="998"/>
        <v>0</v>
      </c>
      <c r="T11843" s="17" t="s">
        <v>694</v>
      </c>
    </row>
    <row r="11844" spans="1:21" ht="13.2" hidden="1">
      <c r="J11844" s="13" t="str">
        <f t="shared" si="994"/>
        <v/>
      </c>
      <c r="M11844" s="13" t="str">
        <f t="shared" si="993"/>
        <v/>
      </c>
      <c r="P11844" s="46">
        <f t="shared" si="995"/>
        <v>0</v>
      </c>
      <c r="Q11844" s="20">
        <f t="shared" si="996"/>
        <v>1</v>
      </c>
      <c r="R11844" s="20">
        <f t="shared" si="997"/>
        <v>0</v>
      </c>
      <c r="S11844" s="18">
        <f t="shared" si="998"/>
        <v>0</v>
      </c>
      <c r="T11844" s="17" t="s">
        <v>694</v>
      </c>
    </row>
    <row r="11845" spans="1:21" ht="13.2" hidden="1">
      <c r="J11845" s="13" t="str">
        <f t="shared" si="994"/>
        <v/>
      </c>
      <c r="M11845" s="13" t="str">
        <f t="shared" si="993"/>
        <v/>
      </c>
      <c r="P11845" s="46">
        <f t="shared" si="995"/>
        <v>0</v>
      </c>
      <c r="Q11845" s="20">
        <f t="shared" si="996"/>
        <v>1</v>
      </c>
      <c r="R11845" s="20">
        <f t="shared" si="997"/>
        <v>0</v>
      </c>
      <c r="S11845" s="18">
        <f t="shared" si="998"/>
        <v>0</v>
      </c>
      <c r="T11845" s="17" t="s">
        <v>694</v>
      </c>
    </row>
    <row r="11846" spans="1:21" ht="13.2" hidden="1">
      <c r="J11846" s="13" t="str">
        <f t="shared" si="994"/>
        <v/>
      </c>
      <c r="M11846" s="13" t="str">
        <f t="shared" si="993"/>
        <v/>
      </c>
      <c r="P11846" s="46">
        <f t="shared" si="995"/>
        <v>0</v>
      </c>
      <c r="Q11846" s="20">
        <f t="shared" si="996"/>
        <v>1</v>
      </c>
      <c r="R11846" s="20">
        <f t="shared" si="997"/>
        <v>0</v>
      </c>
      <c r="S11846" s="18">
        <f t="shared" si="998"/>
        <v>0</v>
      </c>
      <c r="T11846" s="17" t="s">
        <v>694</v>
      </c>
    </row>
    <row r="11847" spans="1:21" ht="13.2" hidden="1">
      <c r="J11847" s="13" t="str">
        <f t="shared" si="994"/>
        <v/>
      </c>
      <c r="M11847" s="13" t="str">
        <f t="shared" si="993"/>
        <v/>
      </c>
      <c r="P11847" s="46">
        <f t="shared" si="995"/>
        <v>0</v>
      </c>
      <c r="Q11847" s="20">
        <f t="shared" si="996"/>
        <v>1</v>
      </c>
      <c r="R11847" s="20">
        <f t="shared" si="997"/>
        <v>0</v>
      </c>
      <c r="S11847" s="18">
        <f t="shared" si="998"/>
        <v>0</v>
      </c>
      <c r="T11847" s="17" t="s">
        <v>694</v>
      </c>
    </row>
    <row r="11848" spans="1:21" ht="13.2" hidden="1">
      <c r="J11848" s="13" t="str">
        <f t="shared" si="994"/>
        <v/>
      </c>
      <c r="M11848" s="13" t="str">
        <f t="shared" si="993"/>
        <v/>
      </c>
      <c r="P11848" s="46">
        <f t="shared" si="995"/>
        <v>0</v>
      </c>
      <c r="Q11848" s="20">
        <f t="shared" si="996"/>
        <v>1</v>
      </c>
      <c r="R11848" s="20">
        <f t="shared" si="997"/>
        <v>0</v>
      </c>
      <c r="S11848" s="18">
        <f t="shared" si="998"/>
        <v>0</v>
      </c>
      <c r="T11848" s="17" t="s">
        <v>694</v>
      </c>
    </row>
    <row r="11849" spans="1:21" ht="13.2" hidden="1">
      <c r="J11849" s="13" t="str">
        <f t="shared" si="994"/>
        <v/>
      </c>
      <c r="M11849" s="13" t="str">
        <f t="shared" si="993"/>
        <v/>
      </c>
      <c r="P11849" s="46">
        <f t="shared" si="995"/>
        <v>0</v>
      </c>
      <c r="Q11849" s="20">
        <f t="shared" si="996"/>
        <v>1</v>
      </c>
      <c r="R11849" s="20">
        <f t="shared" si="997"/>
        <v>0</v>
      </c>
      <c r="S11849" s="18">
        <f t="shared" si="998"/>
        <v>0</v>
      </c>
      <c r="T11849" s="17" t="s">
        <v>694</v>
      </c>
    </row>
    <row r="11850" spans="1:21" ht="13.2" hidden="1">
      <c r="A11850" s="40"/>
      <c r="B11850" s="47"/>
      <c r="D11850" s="40"/>
      <c r="J11850" s="13" t="str">
        <f t="shared" si="994"/>
        <v/>
      </c>
      <c r="K11850" s="40"/>
      <c r="L11850" s="52"/>
      <c r="M11850" s="13" t="str">
        <f t="shared" si="993"/>
        <v/>
      </c>
      <c r="N11850" s="39"/>
      <c r="O11850" s="56"/>
      <c r="P11850" s="46">
        <f t="shared" si="995"/>
        <v>0</v>
      </c>
      <c r="Q11850" s="20">
        <f t="shared" si="996"/>
        <v>1</v>
      </c>
      <c r="R11850" s="20">
        <f t="shared" si="997"/>
        <v>0</v>
      </c>
      <c r="S11850" s="18">
        <f t="shared" si="998"/>
        <v>0</v>
      </c>
      <c r="T11850" s="17" t="s">
        <v>694</v>
      </c>
      <c r="U11850" s="40"/>
    </row>
    <row r="11851" spans="1:21" ht="13.2" hidden="1">
      <c r="A11851" s="40"/>
      <c r="B11851" s="47"/>
      <c r="D11851" s="40"/>
      <c r="J11851" s="13" t="str">
        <f t="shared" si="994"/>
        <v/>
      </c>
      <c r="K11851" s="40"/>
      <c r="L11851" s="52"/>
      <c r="M11851" s="13" t="str">
        <f t="shared" si="993"/>
        <v/>
      </c>
      <c r="N11851" s="39"/>
      <c r="O11851" s="56"/>
      <c r="P11851" s="46">
        <f t="shared" si="995"/>
        <v>0</v>
      </c>
      <c r="Q11851" s="20">
        <f t="shared" si="996"/>
        <v>1</v>
      </c>
      <c r="R11851" s="20">
        <f t="shared" si="997"/>
        <v>0</v>
      </c>
      <c r="S11851" s="18">
        <f t="shared" si="998"/>
        <v>0</v>
      </c>
      <c r="T11851" s="17" t="s">
        <v>694</v>
      </c>
      <c r="U11851" s="40"/>
    </row>
    <row r="11852" spans="1:21" ht="13.2" hidden="1">
      <c r="A11852" s="40"/>
      <c r="B11852" s="47"/>
      <c r="D11852" s="40"/>
      <c r="J11852" s="13" t="str">
        <f t="shared" si="994"/>
        <v/>
      </c>
      <c r="K11852" s="40"/>
      <c r="L11852" s="52"/>
      <c r="M11852" s="13" t="str">
        <f t="shared" si="993"/>
        <v/>
      </c>
      <c r="N11852" s="39"/>
      <c r="O11852" s="56"/>
      <c r="P11852" s="46">
        <f t="shared" si="995"/>
        <v>0</v>
      </c>
      <c r="Q11852" s="20">
        <f t="shared" si="996"/>
        <v>1</v>
      </c>
      <c r="R11852" s="20">
        <f t="shared" si="997"/>
        <v>0</v>
      </c>
      <c r="S11852" s="18">
        <f t="shared" si="998"/>
        <v>0</v>
      </c>
      <c r="T11852" s="17" t="s">
        <v>694</v>
      </c>
      <c r="U11852" s="40"/>
    </row>
    <row r="11853" spans="1:21" ht="13.2" hidden="1">
      <c r="A11853" s="64"/>
      <c r="J11853" s="13" t="str">
        <f t="shared" si="994"/>
        <v/>
      </c>
      <c r="M11853" s="13" t="str">
        <f t="shared" si="993"/>
        <v/>
      </c>
      <c r="P11853" s="46">
        <f t="shared" si="995"/>
        <v>0</v>
      </c>
      <c r="Q11853" s="20">
        <f t="shared" si="996"/>
        <v>1</v>
      </c>
      <c r="R11853" s="20">
        <f t="shared" si="997"/>
        <v>0</v>
      </c>
      <c r="S11853" s="18">
        <f t="shared" si="998"/>
        <v>0</v>
      </c>
      <c r="T11853" s="17" t="s">
        <v>694</v>
      </c>
    </row>
    <row r="11854" spans="1:21" ht="13.2" hidden="1">
      <c r="J11854" s="13" t="str">
        <f t="shared" si="994"/>
        <v/>
      </c>
      <c r="M11854" s="13" t="str">
        <f t="shared" si="993"/>
        <v/>
      </c>
      <c r="P11854" s="46">
        <f t="shared" si="995"/>
        <v>0</v>
      </c>
      <c r="Q11854" s="20">
        <f t="shared" si="996"/>
        <v>1</v>
      </c>
      <c r="R11854" s="20">
        <f t="shared" si="997"/>
        <v>0</v>
      </c>
      <c r="S11854" s="18">
        <f t="shared" si="998"/>
        <v>0</v>
      </c>
      <c r="T11854" s="17" t="s">
        <v>694</v>
      </c>
    </row>
    <row r="11855" spans="1:21" ht="13.2" hidden="1">
      <c r="A11855" s="40"/>
      <c r="B11855" s="47"/>
      <c r="D11855" s="40"/>
      <c r="J11855" s="13" t="str">
        <f t="shared" si="994"/>
        <v/>
      </c>
      <c r="K11855" s="40"/>
      <c r="L11855" s="52"/>
      <c r="M11855" s="13" t="str">
        <f t="shared" si="993"/>
        <v/>
      </c>
      <c r="N11855" s="39"/>
      <c r="O11855" s="56"/>
      <c r="P11855" s="46">
        <f t="shared" si="995"/>
        <v>0</v>
      </c>
      <c r="Q11855" s="20">
        <f t="shared" si="996"/>
        <v>1</v>
      </c>
      <c r="R11855" s="20">
        <f t="shared" si="997"/>
        <v>0</v>
      </c>
      <c r="S11855" s="18">
        <f t="shared" si="998"/>
        <v>0</v>
      </c>
      <c r="T11855" s="17" t="s">
        <v>694</v>
      </c>
      <c r="U11855" s="40"/>
    </row>
    <row r="11856" spans="1:21" ht="13.2" hidden="1">
      <c r="J11856" s="13" t="str">
        <f t="shared" si="994"/>
        <v/>
      </c>
      <c r="M11856" s="13" t="str">
        <f t="shared" si="993"/>
        <v/>
      </c>
      <c r="P11856" s="46">
        <f t="shared" si="995"/>
        <v>0</v>
      </c>
      <c r="Q11856" s="20">
        <f t="shared" si="996"/>
        <v>1</v>
      </c>
      <c r="R11856" s="20">
        <f t="shared" si="997"/>
        <v>0</v>
      </c>
      <c r="S11856" s="18">
        <f t="shared" si="998"/>
        <v>0</v>
      </c>
      <c r="T11856" s="17" t="s">
        <v>694</v>
      </c>
    </row>
    <row r="11857" spans="1:21" ht="13.2" hidden="1">
      <c r="J11857" s="13" t="str">
        <f t="shared" si="994"/>
        <v/>
      </c>
      <c r="M11857" s="13" t="str">
        <f t="shared" si="993"/>
        <v/>
      </c>
      <c r="P11857" s="46">
        <f t="shared" si="995"/>
        <v>0</v>
      </c>
      <c r="Q11857" s="20">
        <f t="shared" si="996"/>
        <v>1</v>
      </c>
      <c r="R11857" s="20">
        <f t="shared" si="997"/>
        <v>0</v>
      </c>
      <c r="S11857" s="18">
        <f t="shared" si="998"/>
        <v>0</v>
      </c>
      <c r="T11857" s="17" t="s">
        <v>694</v>
      </c>
    </row>
    <row r="11858" spans="1:21" ht="13.2" hidden="1">
      <c r="A11858" s="40"/>
      <c r="B11858" s="47"/>
      <c r="D11858" s="40"/>
      <c r="J11858" s="13" t="str">
        <f t="shared" si="994"/>
        <v/>
      </c>
      <c r="K11858" s="40"/>
      <c r="L11858" s="52"/>
      <c r="M11858" s="13" t="str">
        <f t="shared" si="993"/>
        <v/>
      </c>
      <c r="N11858" s="39"/>
      <c r="O11858" s="56"/>
      <c r="P11858" s="46">
        <f t="shared" si="995"/>
        <v>0</v>
      </c>
      <c r="Q11858" s="20">
        <f t="shared" si="996"/>
        <v>1</v>
      </c>
      <c r="R11858" s="20">
        <f t="shared" si="997"/>
        <v>0</v>
      </c>
      <c r="S11858" s="18">
        <f t="shared" si="998"/>
        <v>0</v>
      </c>
      <c r="T11858" s="17" t="s">
        <v>694</v>
      </c>
      <c r="U11858" s="40"/>
    </row>
    <row r="11859" spans="1:21" ht="13.2" hidden="1">
      <c r="A11859" s="64"/>
      <c r="J11859" s="13" t="str">
        <f t="shared" si="994"/>
        <v/>
      </c>
      <c r="M11859" s="13" t="str">
        <f t="shared" si="993"/>
        <v/>
      </c>
      <c r="P11859" s="46">
        <f t="shared" si="995"/>
        <v>0</v>
      </c>
      <c r="Q11859" s="20">
        <f t="shared" si="996"/>
        <v>1</v>
      </c>
      <c r="R11859" s="20">
        <f t="shared" si="997"/>
        <v>0</v>
      </c>
      <c r="S11859" s="18">
        <f t="shared" si="998"/>
        <v>0</v>
      </c>
      <c r="T11859" s="17" t="s">
        <v>694</v>
      </c>
    </row>
    <row r="11860" spans="1:21" ht="13.2" hidden="1">
      <c r="J11860" s="13" t="str">
        <f t="shared" si="994"/>
        <v/>
      </c>
      <c r="M11860" s="13" t="str">
        <f t="shared" si="993"/>
        <v/>
      </c>
      <c r="P11860" s="46">
        <f t="shared" si="995"/>
        <v>0</v>
      </c>
      <c r="Q11860" s="20">
        <f t="shared" si="996"/>
        <v>1</v>
      </c>
      <c r="R11860" s="20">
        <f t="shared" si="997"/>
        <v>0</v>
      </c>
      <c r="S11860" s="18">
        <f t="shared" si="998"/>
        <v>0</v>
      </c>
      <c r="T11860" s="17" t="s">
        <v>694</v>
      </c>
    </row>
    <row r="11861" spans="1:21" ht="13.2" hidden="1">
      <c r="J11861" s="13" t="str">
        <f t="shared" si="994"/>
        <v/>
      </c>
      <c r="M11861" s="13" t="str">
        <f t="shared" si="993"/>
        <v/>
      </c>
      <c r="P11861" s="46">
        <f t="shared" si="995"/>
        <v>0</v>
      </c>
      <c r="Q11861" s="20">
        <f t="shared" si="996"/>
        <v>1</v>
      </c>
      <c r="R11861" s="20">
        <f t="shared" si="997"/>
        <v>0</v>
      </c>
      <c r="S11861" s="18">
        <f t="shared" si="998"/>
        <v>0</v>
      </c>
      <c r="T11861" s="17" t="s">
        <v>694</v>
      </c>
    </row>
    <row r="11862" spans="1:21" ht="13.2" hidden="1">
      <c r="J11862" s="13" t="str">
        <f t="shared" si="994"/>
        <v/>
      </c>
      <c r="M11862" s="13" t="str">
        <f t="shared" si="993"/>
        <v/>
      </c>
      <c r="P11862" s="46">
        <f t="shared" si="995"/>
        <v>0</v>
      </c>
      <c r="Q11862" s="20">
        <f t="shared" si="996"/>
        <v>1</v>
      </c>
      <c r="R11862" s="20">
        <f t="shared" si="997"/>
        <v>0</v>
      </c>
      <c r="S11862" s="18">
        <f t="shared" si="998"/>
        <v>0</v>
      </c>
      <c r="T11862" s="17" t="s">
        <v>694</v>
      </c>
    </row>
    <row r="11863" spans="1:21" ht="13.2" hidden="1">
      <c r="J11863" s="13" t="str">
        <f t="shared" si="994"/>
        <v/>
      </c>
      <c r="M11863" s="13" t="str">
        <f t="shared" si="993"/>
        <v/>
      </c>
      <c r="N11863" s="13"/>
      <c r="O11863" s="62"/>
      <c r="P11863" s="46">
        <f t="shared" si="995"/>
        <v>0</v>
      </c>
      <c r="Q11863" s="20">
        <f t="shared" si="996"/>
        <v>1</v>
      </c>
      <c r="R11863" s="20">
        <f t="shared" si="997"/>
        <v>0</v>
      </c>
      <c r="S11863" s="18">
        <f t="shared" si="998"/>
        <v>0</v>
      </c>
      <c r="T11863" s="17" t="s">
        <v>694</v>
      </c>
    </row>
    <row r="11864" spans="1:21" ht="13.2" hidden="1">
      <c r="J11864" s="13" t="str">
        <f t="shared" si="994"/>
        <v/>
      </c>
      <c r="M11864" s="13" t="str">
        <f t="shared" si="993"/>
        <v/>
      </c>
      <c r="N11864" s="13"/>
      <c r="O11864" s="62"/>
      <c r="P11864" s="46">
        <f t="shared" si="995"/>
        <v>0</v>
      </c>
      <c r="Q11864" s="20">
        <f t="shared" si="996"/>
        <v>1</v>
      </c>
      <c r="R11864" s="20">
        <f t="shared" si="997"/>
        <v>0</v>
      </c>
      <c r="S11864" s="18">
        <f t="shared" si="998"/>
        <v>0</v>
      </c>
      <c r="T11864" s="17" t="s">
        <v>694</v>
      </c>
    </row>
    <row r="11865" spans="1:21" ht="13.2" hidden="1">
      <c r="J11865" s="13" t="str">
        <f t="shared" si="994"/>
        <v/>
      </c>
      <c r="M11865" s="13" t="str">
        <f t="shared" si="993"/>
        <v/>
      </c>
      <c r="P11865" s="46">
        <f t="shared" si="995"/>
        <v>0</v>
      </c>
      <c r="Q11865" s="20">
        <f t="shared" si="996"/>
        <v>1</v>
      </c>
      <c r="R11865" s="20">
        <f t="shared" si="997"/>
        <v>0</v>
      </c>
      <c r="S11865" s="18">
        <f t="shared" si="998"/>
        <v>0</v>
      </c>
      <c r="T11865" s="17" t="s">
        <v>694</v>
      </c>
    </row>
    <row r="11866" spans="1:21" ht="13.2" hidden="1">
      <c r="J11866" s="13" t="str">
        <f t="shared" si="994"/>
        <v/>
      </c>
      <c r="M11866" s="13" t="str">
        <f t="shared" si="993"/>
        <v/>
      </c>
      <c r="P11866" s="46">
        <f t="shared" si="995"/>
        <v>0</v>
      </c>
      <c r="Q11866" s="20">
        <f t="shared" si="996"/>
        <v>1</v>
      </c>
      <c r="R11866" s="20">
        <f t="shared" si="997"/>
        <v>0</v>
      </c>
      <c r="S11866" s="18">
        <f t="shared" si="998"/>
        <v>0</v>
      </c>
      <c r="T11866" s="17" t="s">
        <v>694</v>
      </c>
    </row>
    <row r="11867" spans="1:21" ht="13.2" hidden="1">
      <c r="A11867" s="64"/>
      <c r="J11867" s="13" t="str">
        <f t="shared" si="994"/>
        <v/>
      </c>
      <c r="M11867" s="13" t="str">
        <f t="shared" si="993"/>
        <v/>
      </c>
      <c r="P11867" s="46">
        <f t="shared" si="995"/>
        <v>0</v>
      </c>
      <c r="Q11867" s="20">
        <f t="shared" si="996"/>
        <v>1</v>
      </c>
      <c r="R11867" s="20">
        <f t="shared" si="997"/>
        <v>0</v>
      </c>
      <c r="S11867" s="18">
        <f t="shared" si="998"/>
        <v>0</v>
      </c>
      <c r="T11867" s="17" t="s">
        <v>694</v>
      </c>
    </row>
    <row r="11868" spans="1:21" ht="13.2" hidden="1">
      <c r="A11868" s="64"/>
      <c r="J11868" s="13" t="str">
        <f t="shared" si="994"/>
        <v/>
      </c>
      <c r="M11868" s="13" t="str">
        <f t="shared" si="993"/>
        <v/>
      </c>
      <c r="P11868" s="46">
        <f t="shared" si="995"/>
        <v>0</v>
      </c>
      <c r="Q11868" s="20">
        <f t="shared" si="996"/>
        <v>1</v>
      </c>
      <c r="R11868" s="20">
        <f t="shared" si="997"/>
        <v>0</v>
      </c>
      <c r="S11868" s="18">
        <f t="shared" si="998"/>
        <v>0</v>
      </c>
      <c r="T11868" s="17" t="s">
        <v>694</v>
      </c>
    </row>
    <row r="11869" spans="1:21" ht="13.2" hidden="1">
      <c r="J11869" s="13" t="str">
        <f t="shared" si="994"/>
        <v/>
      </c>
      <c r="M11869" s="13" t="str">
        <f t="shared" si="993"/>
        <v/>
      </c>
      <c r="N11869" s="13"/>
      <c r="O11869" s="62"/>
      <c r="P11869" s="46">
        <f t="shared" si="995"/>
        <v>0</v>
      </c>
      <c r="Q11869" s="20">
        <f t="shared" si="996"/>
        <v>1</v>
      </c>
      <c r="R11869" s="20">
        <f t="shared" si="997"/>
        <v>0</v>
      </c>
      <c r="S11869" s="18">
        <f t="shared" si="998"/>
        <v>0</v>
      </c>
      <c r="T11869" s="17" t="s">
        <v>694</v>
      </c>
    </row>
    <row r="11870" spans="1:21" ht="13.2" hidden="1">
      <c r="J11870" s="13" t="str">
        <f t="shared" si="994"/>
        <v/>
      </c>
      <c r="M11870" s="13" t="str">
        <f t="shared" si="993"/>
        <v/>
      </c>
      <c r="N11870" s="13"/>
      <c r="O11870" s="62"/>
      <c r="P11870" s="46">
        <f t="shared" si="995"/>
        <v>0</v>
      </c>
      <c r="Q11870" s="20">
        <f t="shared" si="996"/>
        <v>1</v>
      </c>
      <c r="R11870" s="20">
        <f t="shared" si="997"/>
        <v>0</v>
      </c>
      <c r="S11870" s="18">
        <f t="shared" si="998"/>
        <v>0</v>
      </c>
      <c r="T11870" s="17" t="s">
        <v>694</v>
      </c>
    </row>
    <row r="11871" spans="1:21" ht="13.2" hidden="1">
      <c r="J11871" s="13" t="str">
        <f t="shared" si="994"/>
        <v/>
      </c>
      <c r="M11871" s="13" t="str">
        <f t="shared" si="993"/>
        <v/>
      </c>
      <c r="N11871" s="13"/>
      <c r="O11871" s="62"/>
      <c r="P11871" s="46">
        <f t="shared" si="995"/>
        <v>0</v>
      </c>
      <c r="Q11871" s="20">
        <f t="shared" si="996"/>
        <v>1</v>
      </c>
      <c r="R11871" s="20">
        <f t="shared" si="997"/>
        <v>0</v>
      </c>
      <c r="S11871" s="18">
        <f t="shared" si="998"/>
        <v>0</v>
      </c>
      <c r="T11871" s="17" t="s">
        <v>694</v>
      </c>
    </row>
    <row r="11872" spans="1:21" ht="13.2" hidden="1">
      <c r="J11872" s="13" t="str">
        <f t="shared" si="994"/>
        <v/>
      </c>
      <c r="M11872" s="13" t="str">
        <f t="shared" si="993"/>
        <v/>
      </c>
      <c r="N11872" s="13"/>
      <c r="O11872" s="62"/>
      <c r="P11872" s="46">
        <f t="shared" si="995"/>
        <v>0</v>
      </c>
      <c r="Q11872" s="20">
        <f t="shared" si="996"/>
        <v>1</v>
      </c>
      <c r="R11872" s="20">
        <f t="shared" si="997"/>
        <v>0</v>
      </c>
      <c r="S11872" s="18">
        <f t="shared" si="998"/>
        <v>0</v>
      </c>
      <c r="T11872" s="17" t="s">
        <v>694</v>
      </c>
    </row>
    <row r="11873" spans="10:20" ht="13.2" hidden="1">
      <c r="J11873" s="13" t="str">
        <f t="shared" si="994"/>
        <v/>
      </c>
      <c r="M11873" s="13" t="str">
        <f t="shared" si="993"/>
        <v/>
      </c>
      <c r="P11873" s="46">
        <f t="shared" si="995"/>
        <v>0</v>
      </c>
      <c r="Q11873" s="20">
        <f t="shared" si="996"/>
        <v>1</v>
      </c>
      <c r="R11873" s="20">
        <f t="shared" si="997"/>
        <v>0</v>
      </c>
      <c r="S11873" s="18">
        <f t="shared" si="998"/>
        <v>0</v>
      </c>
      <c r="T11873" s="17" t="s">
        <v>694</v>
      </c>
    </row>
    <row r="11874" spans="10:20" ht="13.2" hidden="1">
      <c r="J11874" s="13" t="str">
        <f t="shared" si="994"/>
        <v/>
      </c>
      <c r="M11874" s="13" t="str">
        <f t="shared" si="993"/>
        <v/>
      </c>
      <c r="P11874" s="46">
        <f t="shared" si="995"/>
        <v>0</v>
      </c>
      <c r="Q11874" s="20">
        <f t="shared" si="996"/>
        <v>1</v>
      </c>
      <c r="R11874" s="20">
        <f t="shared" si="997"/>
        <v>0</v>
      </c>
      <c r="S11874" s="18">
        <f t="shared" si="998"/>
        <v>0</v>
      </c>
      <c r="T11874" s="17" t="s">
        <v>694</v>
      </c>
    </row>
    <row r="11875" spans="10:20" ht="13.2" hidden="1">
      <c r="J11875" s="13" t="str">
        <f t="shared" si="994"/>
        <v/>
      </c>
      <c r="M11875" s="13" t="str">
        <f t="shared" si="993"/>
        <v/>
      </c>
      <c r="P11875" s="46">
        <f t="shared" si="995"/>
        <v>0</v>
      </c>
      <c r="Q11875" s="20">
        <f t="shared" si="996"/>
        <v>1</v>
      </c>
      <c r="R11875" s="20">
        <f t="shared" si="997"/>
        <v>0</v>
      </c>
      <c r="S11875" s="18">
        <f t="shared" si="998"/>
        <v>0</v>
      </c>
      <c r="T11875" s="17" t="s">
        <v>694</v>
      </c>
    </row>
    <row r="11876" spans="10:20" ht="13.2" hidden="1">
      <c r="J11876" s="13" t="str">
        <f t="shared" si="994"/>
        <v/>
      </c>
      <c r="M11876" s="13" t="str">
        <f t="shared" si="993"/>
        <v/>
      </c>
      <c r="P11876" s="46">
        <f t="shared" si="995"/>
        <v>0</v>
      </c>
      <c r="Q11876" s="20">
        <f t="shared" si="996"/>
        <v>1</v>
      </c>
      <c r="R11876" s="20">
        <f t="shared" si="997"/>
        <v>0</v>
      </c>
      <c r="S11876" s="18">
        <f t="shared" si="998"/>
        <v>0</v>
      </c>
      <c r="T11876" s="17" t="s">
        <v>694</v>
      </c>
    </row>
    <row r="11877" spans="10:20" ht="13.2" hidden="1">
      <c r="J11877" s="13" t="str">
        <f t="shared" si="994"/>
        <v/>
      </c>
      <c r="M11877" s="13" t="str">
        <f t="shared" si="993"/>
        <v/>
      </c>
      <c r="P11877" s="46">
        <f t="shared" si="995"/>
        <v>0</v>
      </c>
      <c r="Q11877" s="20">
        <f t="shared" si="996"/>
        <v>1</v>
      </c>
      <c r="R11877" s="20">
        <f t="shared" si="997"/>
        <v>0</v>
      </c>
      <c r="S11877" s="18">
        <f t="shared" si="998"/>
        <v>0</v>
      </c>
      <c r="T11877" s="17" t="s">
        <v>694</v>
      </c>
    </row>
    <row r="11878" spans="10:20" ht="13.2" hidden="1">
      <c r="J11878" s="13" t="str">
        <f t="shared" si="994"/>
        <v/>
      </c>
      <c r="M11878" s="13" t="str">
        <f t="shared" si="993"/>
        <v/>
      </c>
      <c r="P11878" s="46">
        <f t="shared" si="995"/>
        <v>0</v>
      </c>
      <c r="Q11878" s="20">
        <f t="shared" si="996"/>
        <v>1</v>
      </c>
      <c r="R11878" s="20">
        <f t="shared" si="997"/>
        <v>0</v>
      </c>
      <c r="S11878" s="18">
        <f t="shared" si="998"/>
        <v>0</v>
      </c>
      <c r="T11878" s="17" t="s">
        <v>694</v>
      </c>
    </row>
    <row r="11879" spans="10:20" ht="13.2" hidden="1">
      <c r="J11879" s="13" t="str">
        <f t="shared" si="994"/>
        <v/>
      </c>
      <c r="M11879" s="13" t="str">
        <f t="shared" si="993"/>
        <v/>
      </c>
      <c r="P11879" s="46">
        <f t="shared" si="995"/>
        <v>0</v>
      </c>
      <c r="Q11879" s="20">
        <f t="shared" si="996"/>
        <v>1</v>
      </c>
      <c r="R11879" s="20">
        <f t="shared" si="997"/>
        <v>0</v>
      </c>
      <c r="S11879" s="18">
        <f t="shared" si="998"/>
        <v>0</v>
      </c>
      <c r="T11879" s="17" t="s">
        <v>694</v>
      </c>
    </row>
    <row r="11880" spans="10:20" ht="13.2" hidden="1">
      <c r="J11880" s="13" t="str">
        <f t="shared" si="994"/>
        <v/>
      </c>
      <c r="M11880" s="13" t="str">
        <f t="shared" si="993"/>
        <v/>
      </c>
      <c r="P11880" s="46">
        <f t="shared" si="995"/>
        <v>0</v>
      </c>
      <c r="Q11880" s="20">
        <f t="shared" si="996"/>
        <v>1</v>
      </c>
      <c r="R11880" s="20">
        <f t="shared" si="997"/>
        <v>0</v>
      </c>
      <c r="S11880" s="18">
        <f t="shared" si="998"/>
        <v>0</v>
      </c>
      <c r="T11880" s="17" t="s">
        <v>694</v>
      </c>
    </row>
    <row r="11881" spans="10:20" ht="13.2" hidden="1">
      <c r="J11881" s="13" t="str">
        <f t="shared" si="994"/>
        <v/>
      </c>
      <c r="M11881" s="13" t="str">
        <f t="shared" si="993"/>
        <v/>
      </c>
      <c r="P11881" s="46">
        <f t="shared" si="995"/>
        <v>0</v>
      </c>
      <c r="Q11881" s="20">
        <f t="shared" si="996"/>
        <v>1</v>
      </c>
      <c r="R11881" s="20">
        <f t="shared" si="997"/>
        <v>0</v>
      </c>
      <c r="S11881" s="18">
        <f t="shared" si="998"/>
        <v>0</v>
      </c>
      <c r="T11881" s="17" t="s">
        <v>694</v>
      </c>
    </row>
    <row r="11882" spans="10:20" ht="13.2" hidden="1">
      <c r="J11882" s="13" t="str">
        <f t="shared" si="994"/>
        <v/>
      </c>
      <c r="M11882" s="13" t="str">
        <f t="shared" si="993"/>
        <v/>
      </c>
      <c r="P11882" s="46">
        <f t="shared" si="995"/>
        <v>0</v>
      </c>
      <c r="Q11882" s="20">
        <f t="shared" si="996"/>
        <v>1</v>
      </c>
      <c r="R11882" s="20">
        <f t="shared" si="997"/>
        <v>0</v>
      </c>
      <c r="S11882" s="18">
        <f t="shared" si="998"/>
        <v>0</v>
      </c>
      <c r="T11882" s="17" t="s">
        <v>694</v>
      </c>
    </row>
    <row r="11883" spans="10:20" ht="13.2" hidden="1">
      <c r="J11883" s="13" t="str">
        <f t="shared" si="994"/>
        <v/>
      </c>
      <c r="M11883" s="13" t="str">
        <f t="shared" si="993"/>
        <v/>
      </c>
      <c r="P11883" s="46">
        <f t="shared" si="995"/>
        <v>0</v>
      </c>
      <c r="Q11883" s="20">
        <f t="shared" si="996"/>
        <v>1</v>
      </c>
      <c r="R11883" s="20">
        <f t="shared" si="997"/>
        <v>0</v>
      </c>
      <c r="S11883" s="18">
        <f t="shared" si="998"/>
        <v>0</v>
      </c>
      <c r="T11883" s="17" t="s">
        <v>694</v>
      </c>
    </row>
    <row r="11884" spans="10:20" ht="13.2" hidden="1">
      <c r="J11884" s="13" t="str">
        <f t="shared" si="994"/>
        <v/>
      </c>
      <c r="M11884" s="13" t="str">
        <f t="shared" si="993"/>
        <v/>
      </c>
      <c r="P11884" s="46">
        <f t="shared" si="995"/>
        <v>0</v>
      </c>
      <c r="Q11884" s="20">
        <f t="shared" si="996"/>
        <v>1</v>
      </c>
      <c r="R11884" s="20">
        <f t="shared" si="997"/>
        <v>0</v>
      </c>
      <c r="S11884" s="18">
        <f t="shared" si="998"/>
        <v>0</v>
      </c>
      <c r="T11884" s="17" t="s">
        <v>694</v>
      </c>
    </row>
    <row r="11885" spans="10:20" ht="13.2" hidden="1">
      <c r="J11885" s="13" t="str">
        <f t="shared" si="994"/>
        <v/>
      </c>
      <c r="M11885" s="13" t="str">
        <f t="shared" si="993"/>
        <v/>
      </c>
      <c r="P11885" s="46">
        <f t="shared" si="995"/>
        <v>0</v>
      </c>
      <c r="Q11885" s="20">
        <f t="shared" si="996"/>
        <v>1</v>
      </c>
      <c r="R11885" s="20">
        <f t="shared" si="997"/>
        <v>0</v>
      </c>
      <c r="S11885" s="18">
        <f t="shared" si="998"/>
        <v>0</v>
      </c>
      <c r="T11885" s="17" t="s">
        <v>694</v>
      </c>
    </row>
    <row r="11886" spans="10:20" ht="13.2" hidden="1">
      <c r="J11886" s="13" t="str">
        <f t="shared" si="994"/>
        <v/>
      </c>
      <c r="M11886" s="13" t="str">
        <f t="shared" si="993"/>
        <v/>
      </c>
      <c r="P11886" s="46">
        <f t="shared" si="995"/>
        <v>0</v>
      </c>
      <c r="Q11886" s="20">
        <f t="shared" si="996"/>
        <v>1</v>
      </c>
      <c r="R11886" s="20">
        <f t="shared" si="997"/>
        <v>0</v>
      </c>
      <c r="S11886" s="18">
        <f t="shared" si="998"/>
        <v>0</v>
      </c>
      <c r="T11886" s="17" t="s">
        <v>694</v>
      </c>
    </row>
    <row r="11887" spans="10:20" ht="13.2" hidden="1">
      <c r="J11887" s="13" t="str">
        <f t="shared" si="994"/>
        <v/>
      </c>
      <c r="M11887" s="13" t="str">
        <f t="shared" si="993"/>
        <v/>
      </c>
      <c r="P11887" s="46">
        <f t="shared" si="995"/>
        <v>0</v>
      </c>
      <c r="Q11887" s="20">
        <f t="shared" si="996"/>
        <v>1</v>
      </c>
      <c r="R11887" s="20">
        <f t="shared" si="997"/>
        <v>0</v>
      </c>
      <c r="S11887" s="18">
        <f t="shared" si="998"/>
        <v>0</v>
      </c>
      <c r="T11887" s="17" t="s">
        <v>694</v>
      </c>
    </row>
    <row r="11888" spans="10:20" ht="13.2" hidden="1">
      <c r="J11888" s="13" t="str">
        <f t="shared" si="994"/>
        <v/>
      </c>
      <c r="M11888" s="13" t="str">
        <f t="shared" si="993"/>
        <v/>
      </c>
      <c r="P11888" s="46">
        <f t="shared" si="995"/>
        <v>0</v>
      </c>
      <c r="Q11888" s="20">
        <f t="shared" si="996"/>
        <v>1</v>
      </c>
      <c r="R11888" s="20">
        <f t="shared" si="997"/>
        <v>0</v>
      </c>
      <c r="S11888" s="18">
        <f t="shared" si="998"/>
        <v>0</v>
      </c>
      <c r="T11888" s="17" t="s">
        <v>694</v>
      </c>
    </row>
    <row r="11889" spans="1:21" ht="13.2" hidden="1">
      <c r="J11889" s="13" t="str">
        <f t="shared" si="994"/>
        <v/>
      </c>
      <c r="M11889" s="13" t="str">
        <f t="shared" si="993"/>
        <v/>
      </c>
      <c r="P11889" s="46">
        <f t="shared" si="995"/>
        <v>0</v>
      </c>
      <c r="Q11889" s="20">
        <f t="shared" si="996"/>
        <v>1</v>
      </c>
      <c r="R11889" s="20">
        <f t="shared" si="997"/>
        <v>0</v>
      </c>
      <c r="S11889" s="18">
        <f t="shared" si="998"/>
        <v>0</v>
      </c>
      <c r="T11889" s="17" t="s">
        <v>694</v>
      </c>
    </row>
    <row r="11890" spans="1:21" ht="13.2" hidden="1">
      <c r="J11890" s="13" t="str">
        <f t="shared" si="994"/>
        <v/>
      </c>
      <c r="M11890" s="13" t="str">
        <f t="shared" si="993"/>
        <v/>
      </c>
      <c r="P11890" s="46">
        <f t="shared" si="995"/>
        <v>0</v>
      </c>
      <c r="Q11890" s="20">
        <f t="shared" si="996"/>
        <v>1</v>
      </c>
      <c r="R11890" s="20">
        <f t="shared" si="997"/>
        <v>0</v>
      </c>
      <c r="S11890" s="18">
        <f t="shared" si="998"/>
        <v>0</v>
      </c>
      <c r="T11890" s="17" t="s">
        <v>694</v>
      </c>
    </row>
    <row r="11891" spans="1:21" ht="13.2" hidden="1">
      <c r="J11891" s="13" t="str">
        <f t="shared" si="994"/>
        <v/>
      </c>
      <c r="M11891" s="13" t="str">
        <f t="shared" si="993"/>
        <v/>
      </c>
      <c r="P11891" s="46">
        <f t="shared" si="995"/>
        <v>0</v>
      </c>
      <c r="Q11891" s="20">
        <f t="shared" si="996"/>
        <v>1</v>
      </c>
      <c r="R11891" s="20">
        <f t="shared" si="997"/>
        <v>0</v>
      </c>
      <c r="S11891" s="18">
        <f t="shared" si="998"/>
        <v>0</v>
      </c>
      <c r="T11891" s="17" t="s">
        <v>694</v>
      </c>
    </row>
    <row r="11892" spans="1:21" ht="13.2" hidden="1">
      <c r="J11892" s="13" t="str">
        <f t="shared" si="994"/>
        <v/>
      </c>
      <c r="M11892" s="13" t="str">
        <f t="shared" si="993"/>
        <v/>
      </c>
      <c r="P11892" s="46">
        <f t="shared" si="995"/>
        <v>0</v>
      </c>
      <c r="Q11892" s="20">
        <f t="shared" si="996"/>
        <v>1</v>
      </c>
      <c r="R11892" s="20">
        <f t="shared" si="997"/>
        <v>0</v>
      </c>
      <c r="S11892" s="18">
        <f t="shared" si="998"/>
        <v>0</v>
      </c>
      <c r="T11892" s="17" t="s">
        <v>694</v>
      </c>
    </row>
    <row r="11893" spans="1:21" ht="13.2" hidden="1">
      <c r="J11893" s="13" t="str">
        <f t="shared" si="994"/>
        <v/>
      </c>
      <c r="M11893" s="13" t="str">
        <f t="shared" si="993"/>
        <v/>
      </c>
      <c r="P11893" s="46">
        <f t="shared" si="995"/>
        <v>0</v>
      </c>
      <c r="Q11893" s="20">
        <f t="shared" si="996"/>
        <v>1</v>
      </c>
      <c r="R11893" s="20">
        <f t="shared" si="997"/>
        <v>0</v>
      </c>
      <c r="S11893" s="18">
        <f t="shared" si="998"/>
        <v>0</v>
      </c>
      <c r="T11893" s="17" t="s">
        <v>694</v>
      </c>
    </row>
    <row r="11894" spans="1:21" ht="13.2" hidden="1">
      <c r="J11894" s="13" t="str">
        <f t="shared" si="994"/>
        <v/>
      </c>
      <c r="M11894" s="13" t="str">
        <f t="shared" si="993"/>
        <v/>
      </c>
      <c r="P11894" s="46">
        <f t="shared" si="995"/>
        <v>0</v>
      </c>
      <c r="Q11894" s="20">
        <f t="shared" si="996"/>
        <v>1</v>
      </c>
      <c r="R11894" s="20">
        <f t="shared" si="997"/>
        <v>0</v>
      </c>
      <c r="S11894" s="18">
        <f t="shared" si="998"/>
        <v>0</v>
      </c>
      <c r="T11894" s="17" t="s">
        <v>694</v>
      </c>
    </row>
    <row r="11895" spans="1:21" ht="13.2" hidden="1">
      <c r="J11895" s="13" t="str">
        <f t="shared" si="994"/>
        <v/>
      </c>
      <c r="M11895" s="13" t="str">
        <f t="shared" si="993"/>
        <v/>
      </c>
      <c r="P11895" s="46">
        <f t="shared" si="995"/>
        <v>0</v>
      </c>
      <c r="Q11895" s="20">
        <f t="shared" si="996"/>
        <v>1</v>
      </c>
      <c r="R11895" s="20">
        <f t="shared" si="997"/>
        <v>0</v>
      </c>
      <c r="S11895" s="18">
        <f t="shared" si="998"/>
        <v>0</v>
      </c>
      <c r="T11895" s="17" t="s">
        <v>694</v>
      </c>
    </row>
    <row r="11896" spans="1:21" ht="13.2" hidden="1">
      <c r="J11896" s="13" t="str">
        <f t="shared" si="994"/>
        <v/>
      </c>
      <c r="M11896" s="13" t="str">
        <f t="shared" si="993"/>
        <v/>
      </c>
      <c r="P11896" s="46">
        <f t="shared" si="995"/>
        <v>0</v>
      </c>
      <c r="Q11896" s="20">
        <f t="shared" si="996"/>
        <v>1</v>
      </c>
      <c r="R11896" s="20">
        <f t="shared" si="997"/>
        <v>0</v>
      </c>
      <c r="S11896" s="18">
        <f t="shared" si="998"/>
        <v>0</v>
      </c>
      <c r="T11896" s="17" t="s">
        <v>694</v>
      </c>
    </row>
    <row r="11897" spans="1:21" ht="13.2" hidden="1">
      <c r="J11897" s="13" t="str">
        <f t="shared" si="994"/>
        <v/>
      </c>
      <c r="M11897" s="13" t="str">
        <f t="shared" ref="M11897:M11960" si="999">+LEFT(U11897,4)</f>
        <v/>
      </c>
      <c r="P11897" s="46">
        <f t="shared" si="995"/>
        <v>0</v>
      </c>
      <c r="Q11897" s="20">
        <f t="shared" si="996"/>
        <v>1</v>
      </c>
      <c r="R11897" s="20">
        <f t="shared" si="997"/>
        <v>0</v>
      </c>
      <c r="S11897" s="18">
        <f t="shared" si="998"/>
        <v>0</v>
      </c>
      <c r="T11897" s="17" t="s">
        <v>694</v>
      </c>
    </row>
    <row r="11898" spans="1:21" ht="13.2" hidden="1">
      <c r="A11898" s="64"/>
      <c r="J11898" s="13" t="str">
        <f t="shared" si="994"/>
        <v/>
      </c>
      <c r="M11898" s="13" t="str">
        <f t="shared" si="999"/>
        <v/>
      </c>
      <c r="P11898" s="46">
        <f t="shared" si="995"/>
        <v>0</v>
      </c>
      <c r="Q11898" s="20">
        <f t="shared" si="996"/>
        <v>1</v>
      </c>
      <c r="R11898" s="20">
        <f t="shared" si="997"/>
        <v>0</v>
      </c>
      <c r="S11898" s="18">
        <f t="shared" si="998"/>
        <v>0</v>
      </c>
      <c r="T11898" s="17" t="s">
        <v>694</v>
      </c>
    </row>
    <row r="11899" spans="1:21" ht="13.2" hidden="1">
      <c r="J11899" s="13" t="str">
        <f t="shared" si="994"/>
        <v/>
      </c>
      <c r="M11899" s="13" t="str">
        <f t="shared" si="999"/>
        <v/>
      </c>
      <c r="P11899" s="46">
        <f t="shared" si="995"/>
        <v>0</v>
      </c>
      <c r="Q11899" s="20">
        <f t="shared" si="996"/>
        <v>1</v>
      </c>
      <c r="R11899" s="20">
        <f t="shared" si="997"/>
        <v>0</v>
      </c>
      <c r="S11899" s="18">
        <f t="shared" si="998"/>
        <v>0</v>
      </c>
      <c r="T11899" s="17" t="s">
        <v>694</v>
      </c>
    </row>
    <row r="11900" spans="1:21" ht="13.2" hidden="1">
      <c r="J11900" s="13" t="str">
        <f t="shared" si="994"/>
        <v/>
      </c>
      <c r="M11900" s="13" t="str">
        <f t="shared" si="999"/>
        <v/>
      </c>
      <c r="P11900" s="46">
        <f t="shared" si="995"/>
        <v>0</v>
      </c>
      <c r="Q11900" s="20">
        <f t="shared" si="996"/>
        <v>1</v>
      </c>
      <c r="R11900" s="20">
        <f t="shared" si="997"/>
        <v>0</v>
      </c>
      <c r="S11900" s="18">
        <f t="shared" si="998"/>
        <v>0</v>
      </c>
      <c r="T11900" s="17" t="s">
        <v>694</v>
      </c>
    </row>
    <row r="11901" spans="1:21" ht="13.2" hidden="1">
      <c r="J11901" s="13" t="str">
        <f t="shared" si="994"/>
        <v/>
      </c>
      <c r="M11901" s="13" t="str">
        <f t="shared" si="999"/>
        <v/>
      </c>
      <c r="N11901" s="13"/>
      <c r="O11901" s="62"/>
      <c r="P11901" s="46">
        <f t="shared" si="995"/>
        <v>0</v>
      </c>
      <c r="Q11901" s="20">
        <f t="shared" si="996"/>
        <v>1</v>
      </c>
      <c r="R11901" s="20">
        <f t="shared" si="997"/>
        <v>0</v>
      </c>
      <c r="S11901" s="18">
        <f t="shared" si="998"/>
        <v>0</v>
      </c>
      <c r="T11901" s="17" t="s">
        <v>694</v>
      </c>
    </row>
    <row r="11902" spans="1:21" ht="13.2" hidden="1">
      <c r="A11902" s="40"/>
      <c r="B11902" s="47"/>
      <c r="D11902" s="40"/>
      <c r="J11902" s="13" t="str">
        <f t="shared" si="994"/>
        <v/>
      </c>
      <c r="K11902" s="40"/>
      <c r="L11902" s="52"/>
      <c r="M11902" s="13" t="str">
        <f t="shared" si="999"/>
        <v/>
      </c>
      <c r="N11902" s="39"/>
      <c r="O11902" s="56"/>
      <c r="P11902" s="46">
        <f t="shared" si="995"/>
        <v>0</v>
      </c>
      <c r="Q11902" s="20">
        <f t="shared" si="996"/>
        <v>1</v>
      </c>
      <c r="R11902" s="20">
        <f t="shared" si="997"/>
        <v>0</v>
      </c>
      <c r="S11902" s="18">
        <f t="shared" si="998"/>
        <v>0</v>
      </c>
      <c r="T11902" s="17" t="s">
        <v>694</v>
      </c>
      <c r="U11902" s="40"/>
    </row>
    <row r="11903" spans="1:21" ht="13.2" hidden="1">
      <c r="A11903" s="40"/>
      <c r="B11903" s="47"/>
      <c r="D11903" s="40"/>
      <c r="J11903" s="13" t="str">
        <f t="shared" si="994"/>
        <v/>
      </c>
      <c r="K11903" s="40"/>
      <c r="L11903" s="52"/>
      <c r="M11903" s="13" t="str">
        <f t="shared" si="999"/>
        <v/>
      </c>
      <c r="N11903" s="39"/>
      <c r="O11903" s="56"/>
      <c r="P11903" s="46">
        <f t="shared" si="995"/>
        <v>0</v>
      </c>
      <c r="Q11903" s="20">
        <f t="shared" si="996"/>
        <v>1</v>
      </c>
      <c r="R11903" s="20">
        <f t="shared" si="997"/>
        <v>0</v>
      </c>
      <c r="S11903" s="18">
        <f t="shared" si="998"/>
        <v>0</v>
      </c>
      <c r="T11903" s="17" t="s">
        <v>694</v>
      </c>
      <c r="U11903" s="40"/>
    </row>
    <row r="11904" spans="1:21" ht="13.2" hidden="1">
      <c r="J11904" s="13" t="str">
        <f t="shared" si="994"/>
        <v/>
      </c>
      <c r="M11904" s="13" t="str">
        <f t="shared" si="999"/>
        <v/>
      </c>
      <c r="P11904" s="46">
        <f t="shared" si="995"/>
        <v>0</v>
      </c>
      <c r="Q11904" s="20">
        <f t="shared" si="996"/>
        <v>1</v>
      </c>
      <c r="R11904" s="20">
        <f t="shared" si="997"/>
        <v>0</v>
      </c>
      <c r="S11904" s="18">
        <f t="shared" si="998"/>
        <v>0</v>
      </c>
      <c r="T11904" s="17" t="s">
        <v>694</v>
      </c>
    </row>
    <row r="11905" spans="1:20" ht="13.2" hidden="1">
      <c r="A11905" s="64"/>
      <c r="J11905" s="13" t="str">
        <f t="shared" si="994"/>
        <v/>
      </c>
      <c r="M11905" s="13" t="str">
        <f t="shared" si="999"/>
        <v/>
      </c>
      <c r="P11905" s="46">
        <f t="shared" si="995"/>
        <v>0</v>
      </c>
      <c r="Q11905" s="20">
        <f t="shared" si="996"/>
        <v>1</v>
      </c>
      <c r="R11905" s="20">
        <f t="shared" si="997"/>
        <v>0</v>
      </c>
      <c r="S11905" s="18">
        <f t="shared" si="998"/>
        <v>0</v>
      </c>
      <c r="T11905" s="17" t="s">
        <v>694</v>
      </c>
    </row>
    <row r="11906" spans="1:20" ht="13.2" hidden="1">
      <c r="A11906" s="64"/>
      <c r="J11906" s="13" t="str">
        <f t="shared" ref="J11906:J11969" si="1000">+LEFT(U11906,4)</f>
        <v/>
      </c>
      <c r="M11906" s="13" t="str">
        <f t="shared" si="999"/>
        <v/>
      </c>
      <c r="P11906" s="46">
        <f t="shared" ref="P11906:P11969" si="1001">ROUND(O11906*L11906,2)</f>
        <v>0</v>
      </c>
      <c r="Q11906" s="20">
        <f t="shared" ref="Q11906:Q11969" si="1002">IF(N11906="HKD",7.8,IF(N11906="CNY",6.4,1))</f>
        <v>1</v>
      </c>
      <c r="R11906" s="20">
        <f t="shared" ref="R11906:R11969" si="1003">+O11906/Q11906</f>
        <v>0</v>
      </c>
      <c r="S11906" s="18">
        <f t="shared" ref="S11906:S11969" si="1004">+R11906*L11906</f>
        <v>0</v>
      </c>
      <c r="T11906" s="17" t="s">
        <v>694</v>
      </c>
    </row>
    <row r="11907" spans="1:20" ht="13.2" hidden="1">
      <c r="J11907" s="13" t="str">
        <f t="shared" si="1000"/>
        <v/>
      </c>
      <c r="M11907" s="13" t="str">
        <f t="shared" si="999"/>
        <v/>
      </c>
      <c r="P11907" s="46">
        <f t="shared" si="1001"/>
        <v>0</v>
      </c>
      <c r="Q11907" s="20">
        <f t="shared" si="1002"/>
        <v>1</v>
      </c>
      <c r="R11907" s="20">
        <f t="shared" si="1003"/>
        <v>0</v>
      </c>
      <c r="S11907" s="18">
        <f t="shared" si="1004"/>
        <v>0</v>
      </c>
      <c r="T11907" s="17" t="s">
        <v>694</v>
      </c>
    </row>
    <row r="11908" spans="1:20" ht="13.2" hidden="1">
      <c r="J11908" s="13" t="str">
        <f t="shared" si="1000"/>
        <v/>
      </c>
      <c r="M11908" s="13" t="str">
        <f t="shared" si="999"/>
        <v/>
      </c>
      <c r="P11908" s="46">
        <f t="shared" si="1001"/>
        <v>0</v>
      </c>
      <c r="Q11908" s="20">
        <f t="shared" si="1002"/>
        <v>1</v>
      </c>
      <c r="R11908" s="20">
        <f t="shared" si="1003"/>
        <v>0</v>
      </c>
      <c r="S11908" s="18">
        <f t="shared" si="1004"/>
        <v>0</v>
      </c>
      <c r="T11908" s="17" t="s">
        <v>694</v>
      </c>
    </row>
    <row r="11909" spans="1:20" ht="13.2" hidden="1">
      <c r="A11909" s="64"/>
      <c r="J11909" s="13" t="str">
        <f t="shared" si="1000"/>
        <v/>
      </c>
      <c r="M11909" s="13" t="str">
        <f t="shared" si="999"/>
        <v/>
      </c>
      <c r="P11909" s="46">
        <f t="shared" si="1001"/>
        <v>0</v>
      </c>
      <c r="Q11909" s="20">
        <f t="shared" si="1002"/>
        <v>1</v>
      </c>
      <c r="R11909" s="20">
        <f t="shared" si="1003"/>
        <v>0</v>
      </c>
      <c r="S11909" s="18">
        <f t="shared" si="1004"/>
        <v>0</v>
      </c>
      <c r="T11909" s="17" t="s">
        <v>694</v>
      </c>
    </row>
    <row r="11910" spans="1:20" ht="13.2" hidden="1">
      <c r="A11910" s="64"/>
      <c r="J11910" s="13" t="str">
        <f t="shared" si="1000"/>
        <v/>
      </c>
      <c r="M11910" s="13" t="str">
        <f t="shared" si="999"/>
        <v/>
      </c>
      <c r="P11910" s="46">
        <f t="shared" si="1001"/>
        <v>0</v>
      </c>
      <c r="Q11910" s="20">
        <f t="shared" si="1002"/>
        <v>1</v>
      </c>
      <c r="R11910" s="20">
        <f t="shared" si="1003"/>
        <v>0</v>
      </c>
      <c r="S11910" s="18">
        <f t="shared" si="1004"/>
        <v>0</v>
      </c>
      <c r="T11910" s="17" t="s">
        <v>694</v>
      </c>
    </row>
    <row r="11911" spans="1:20" ht="13.2" hidden="1">
      <c r="J11911" s="13" t="str">
        <f t="shared" si="1000"/>
        <v/>
      </c>
      <c r="M11911" s="13" t="str">
        <f t="shared" si="999"/>
        <v/>
      </c>
      <c r="P11911" s="46">
        <f t="shared" si="1001"/>
        <v>0</v>
      </c>
      <c r="Q11911" s="20">
        <f t="shared" si="1002"/>
        <v>1</v>
      </c>
      <c r="R11911" s="20">
        <f t="shared" si="1003"/>
        <v>0</v>
      </c>
      <c r="S11911" s="18">
        <f t="shared" si="1004"/>
        <v>0</v>
      </c>
      <c r="T11911" s="17" t="s">
        <v>694</v>
      </c>
    </row>
    <row r="11912" spans="1:20" ht="13.2" hidden="1">
      <c r="J11912" s="13" t="str">
        <f t="shared" si="1000"/>
        <v/>
      </c>
      <c r="M11912" s="13" t="str">
        <f t="shared" si="999"/>
        <v/>
      </c>
      <c r="P11912" s="46">
        <f t="shared" si="1001"/>
        <v>0</v>
      </c>
      <c r="Q11912" s="20">
        <f t="shared" si="1002"/>
        <v>1</v>
      </c>
      <c r="R11912" s="20">
        <f t="shared" si="1003"/>
        <v>0</v>
      </c>
      <c r="S11912" s="18">
        <f t="shared" si="1004"/>
        <v>0</v>
      </c>
      <c r="T11912" s="17" t="s">
        <v>694</v>
      </c>
    </row>
    <row r="11913" spans="1:20" ht="13.2" hidden="1">
      <c r="J11913" s="13" t="str">
        <f t="shared" si="1000"/>
        <v/>
      </c>
      <c r="M11913" s="13" t="str">
        <f t="shared" si="999"/>
        <v/>
      </c>
      <c r="P11913" s="46">
        <f t="shared" si="1001"/>
        <v>0</v>
      </c>
      <c r="Q11913" s="20">
        <f t="shared" si="1002"/>
        <v>1</v>
      </c>
      <c r="R11913" s="20">
        <f t="shared" si="1003"/>
        <v>0</v>
      </c>
      <c r="S11913" s="18">
        <f t="shared" si="1004"/>
        <v>0</v>
      </c>
      <c r="T11913" s="17" t="s">
        <v>694</v>
      </c>
    </row>
    <row r="11914" spans="1:20" ht="13.2" hidden="1">
      <c r="J11914" s="13" t="str">
        <f t="shared" si="1000"/>
        <v/>
      </c>
      <c r="M11914" s="13" t="str">
        <f t="shared" si="999"/>
        <v/>
      </c>
      <c r="P11914" s="46">
        <f t="shared" si="1001"/>
        <v>0</v>
      </c>
      <c r="Q11914" s="20">
        <f t="shared" si="1002"/>
        <v>1</v>
      </c>
      <c r="R11914" s="20">
        <f t="shared" si="1003"/>
        <v>0</v>
      </c>
      <c r="S11914" s="18">
        <f t="shared" si="1004"/>
        <v>0</v>
      </c>
      <c r="T11914" s="17" t="s">
        <v>694</v>
      </c>
    </row>
    <row r="11915" spans="1:20" ht="13.2" hidden="1">
      <c r="J11915" s="13" t="str">
        <f t="shared" si="1000"/>
        <v/>
      </c>
      <c r="M11915" s="13" t="str">
        <f t="shared" si="999"/>
        <v/>
      </c>
      <c r="P11915" s="46">
        <f t="shared" si="1001"/>
        <v>0</v>
      </c>
      <c r="Q11915" s="20">
        <f t="shared" si="1002"/>
        <v>1</v>
      </c>
      <c r="R11915" s="20">
        <f t="shared" si="1003"/>
        <v>0</v>
      </c>
      <c r="S11915" s="18">
        <f t="shared" si="1004"/>
        <v>0</v>
      </c>
      <c r="T11915" s="17" t="s">
        <v>694</v>
      </c>
    </row>
    <row r="11916" spans="1:20" ht="13.2" hidden="1">
      <c r="J11916" s="13" t="str">
        <f t="shared" si="1000"/>
        <v/>
      </c>
      <c r="M11916" s="13" t="str">
        <f t="shared" si="999"/>
        <v/>
      </c>
      <c r="P11916" s="46">
        <f t="shared" si="1001"/>
        <v>0</v>
      </c>
      <c r="Q11916" s="20">
        <f t="shared" si="1002"/>
        <v>1</v>
      </c>
      <c r="R11916" s="20">
        <f t="shared" si="1003"/>
        <v>0</v>
      </c>
      <c r="S11916" s="18">
        <f t="shared" si="1004"/>
        <v>0</v>
      </c>
      <c r="T11916" s="17" t="s">
        <v>694</v>
      </c>
    </row>
    <row r="11917" spans="1:20" ht="13.2" hidden="1">
      <c r="J11917" s="13" t="str">
        <f t="shared" si="1000"/>
        <v/>
      </c>
      <c r="M11917" s="13" t="str">
        <f t="shared" si="999"/>
        <v/>
      </c>
      <c r="P11917" s="46">
        <f t="shared" si="1001"/>
        <v>0</v>
      </c>
      <c r="Q11917" s="20">
        <f t="shared" si="1002"/>
        <v>1</v>
      </c>
      <c r="R11917" s="20">
        <f t="shared" si="1003"/>
        <v>0</v>
      </c>
      <c r="S11917" s="18">
        <f t="shared" si="1004"/>
        <v>0</v>
      </c>
      <c r="T11917" s="17" t="s">
        <v>694</v>
      </c>
    </row>
    <row r="11918" spans="1:20" ht="13.2" hidden="1">
      <c r="J11918" s="13" t="str">
        <f t="shared" si="1000"/>
        <v/>
      </c>
      <c r="M11918" s="13" t="str">
        <f t="shared" si="999"/>
        <v/>
      </c>
      <c r="P11918" s="46">
        <f t="shared" si="1001"/>
        <v>0</v>
      </c>
      <c r="Q11918" s="20">
        <f t="shared" si="1002"/>
        <v>1</v>
      </c>
      <c r="R11918" s="20">
        <f t="shared" si="1003"/>
        <v>0</v>
      </c>
      <c r="S11918" s="18">
        <f t="shared" si="1004"/>
        <v>0</v>
      </c>
      <c r="T11918" s="17" t="s">
        <v>694</v>
      </c>
    </row>
    <row r="11919" spans="1:20" ht="13.2" hidden="1">
      <c r="J11919" s="13" t="str">
        <f t="shared" si="1000"/>
        <v/>
      </c>
      <c r="M11919" s="13" t="str">
        <f t="shared" si="999"/>
        <v/>
      </c>
      <c r="P11919" s="46">
        <f t="shared" si="1001"/>
        <v>0</v>
      </c>
      <c r="Q11919" s="20">
        <f t="shared" si="1002"/>
        <v>1</v>
      </c>
      <c r="R11919" s="20">
        <f t="shared" si="1003"/>
        <v>0</v>
      </c>
      <c r="S11919" s="18">
        <f t="shared" si="1004"/>
        <v>0</v>
      </c>
      <c r="T11919" s="17" t="s">
        <v>694</v>
      </c>
    </row>
    <row r="11920" spans="1:20" ht="13.2" hidden="1">
      <c r="J11920" s="13" t="str">
        <f t="shared" si="1000"/>
        <v/>
      </c>
      <c r="M11920" s="13" t="str">
        <f t="shared" si="999"/>
        <v/>
      </c>
      <c r="P11920" s="46">
        <f t="shared" si="1001"/>
        <v>0</v>
      </c>
      <c r="Q11920" s="20">
        <f t="shared" si="1002"/>
        <v>1</v>
      </c>
      <c r="R11920" s="20">
        <f t="shared" si="1003"/>
        <v>0</v>
      </c>
      <c r="S11920" s="18">
        <f t="shared" si="1004"/>
        <v>0</v>
      </c>
      <c r="T11920" s="17" t="s">
        <v>694</v>
      </c>
    </row>
    <row r="11921" spans="10:20" ht="13.2" hidden="1">
      <c r="J11921" s="13" t="str">
        <f t="shared" si="1000"/>
        <v/>
      </c>
      <c r="M11921" s="13" t="str">
        <f t="shared" si="999"/>
        <v/>
      </c>
      <c r="P11921" s="46">
        <f t="shared" si="1001"/>
        <v>0</v>
      </c>
      <c r="Q11921" s="20">
        <f t="shared" si="1002"/>
        <v>1</v>
      </c>
      <c r="R11921" s="20">
        <f t="shared" si="1003"/>
        <v>0</v>
      </c>
      <c r="S11921" s="18">
        <f t="shared" si="1004"/>
        <v>0</v>
      </c>
      <c r="T11921" s="17" t="s">
        <v>694</v>
      </c>
    </row>
    <row r="11922" spans="10:20" ht="13.2" hidden="1">
      <c r="J11922" s="13" t="str">
        <f t="shared" si="1000"/>
        <v/>
      </c>
      <c r="M11922" s="13" t="str">
        <f t="shared" si="999"/>
        <v/>
      </c>
      <c r="P11922" s="46">
        <f t="shared" si="1001"/>
        <v>0</v>
      </c>
      <c r="Q11922" s="20">
        <f t="shared" si="1002"/>
        <v>1</v>
      </c>
      <c r="R11922" s="20">
        <f t="shared" si="1003"/>
        <v>0</v>
      </c>
      <c r="S11922" s="18">
        <f t="shared" si="1004"/>
        <v>0</v>
      </c>
      <c r="T11922" s="17" t="s">
        <v>694</v>
      </c>
    </row>
    <row r="11923" spans="10:20" ht="13.2" hidden="1">
      <c r="J11923" s="13" t="str">
        <f t="shared" si="1000"/>
        <v/>
      </c>
      <c r="M11923" s="13" t="str">
        <f t="shared" si="999"/>
        <v/>
      </c>
      <c r="P11923" s="46">
        <f t="shared" si="1001"/>
        <v>0</v>
      </c>
      <c r="Q11923" s="20">
        <f t="shared" si="1002"/>
        <v>1</v>
      </c>
      <c r="R11923" s="20">
        <f t="shared" si="1003"/>
        <v>0</v>
      </c>
      <c r="S11923" s="18">
        <f t="shared" si="1004"/>
        <v>0</v>
      </c>
      <c r="T11923" s="17" t="s">
        <v>694</v>
      </c>
    </row>
    <row r="11924" spans="10:20" ht="13.2" hidden="1">
      <c r="J11924" s="13" t="str">
        <f t="shared" si="1000"/>
        <v/>
      </c>
      <c r="M11924" s="13" t="str">
        <f t="shared" si="999"/>
        <v/>
      </c>
      <c r="P11924" s="46">
        <f t="shared" si="1001"/>
        <v>0</v>
      </c>
      <c r="Q11924" s="20">
        <f t="shared" si="1002"/>
        <v>1</v>
      </c>
      <c r="R11924" s="20">
        <f t="shared" si="1003"/>
        <v>0</v>
      </c>
      <c r="S11924" s="18">
        <f t="shared" si="1004"/>
        <v>0</v>
      </c>
      <c r="T11924" s="17" t="s">
        <v>694</v>
      </c>
    </row>
    <row r="11925" spans="10:20" ht="13.2" hidden="1">
      <c r="J11925" s="13" t="str">
        <f t="shared" si="1000"/>
        <v/>
      </c>
      <c r="M11925" s="13" t="str">
        <f t="shared" si="999"/>
        <v/>
      </c>
      <c r="P11925" s="46">
        <f t="shared" si="1001"/>
        <v>0</v>
      </c>
      <c r="Q11925" s="20">
        <f t="shared" si="1002"/>
        <v>1</v>
      </c>
      <c r="R11925" s="20">
        <f t="shared" si="1003"/>
        <v>0</v>
      </c>
      <c r="S11925" s="18">
        <f t="shared" si="1004"/>
        <v>0</v>
      </c>
      <c r="T11925" s="17" t="s">
        <v>694</v>
      </c>
    </row>
    <row r="11926" spans="10:20" ht="13.2" hidden="1">
      <c r="J11926" s="13" t="str">
        <f t="shared" si="1000"/>
        <v/>
      </c>
      <c r="M11926" s="13" t="str">
        <f t="shared" si="999"/>
        <v/>
      </c>
      <c r="P11926" s="46">
        <f t="shared" si="1001"/>
        <v>0</v>
      </c>
      <c r="Q11926" s="20">
        <f t="shared" si="1002"/>
        <v>1</v>
      </c>
      <c r="R11926" s="20">
        <f t="shared" si="1003"/>
        <v>0</v>
      </c>
      <c r="S11926" s="18">
        <f t="shared" si="1004"/>
        <v>0</v>
      </c>
      <c r="T11926" s="17" t="s">
        <v>694</v>
      </c>
    </row>
    <row r="11927" spans="10:20" ht="13.2" hidden="1">
      <c r="J11927" s="13" t="str">
        <f t="shared" si="1000"/>
        <v/>
      </c>
      <c r="M11927" s="13" t="str">
        <f t="shared" si="999"/>
        <v/>
      </c>
      <c r="P11927" s="46">
        <f t="shared" si="1001"/>
        <v>0</v>
      </c>
      <c r="Q11927" s="20">
        <f t="shared" si="1002"/>
        <v>1</v>
      </c>
      <c r="R11927" s="20">
        <f t="shared" si="1003"/>
        <v>0</v>
      </c>
      <c r="S11927" s="18">
        <f t="shared" si="1004"/>
        <v>0</v>
      </c>
      <c r="T11927" s="17" t="s">
        <v>694</v>
      </c>
    </row>
    <row r="11928" spans="10:20" ht="13.2" hidden="1">
      <c r="J11928" s="13" t="str">
        <f t="shared" si="1000"/>
        <v/>
      </c>
      <c r="M11928" s="13" t="str">
        <f t="shared" si="999"/>
        <v/>
      </c>
      <c r="P11928" s="46">
        <f t="shared" si="1001"/>
        <v>0</v>
      </c>
      <c r="Q11928" s="20">
        <f t="shared" si="1002"/>
        <v>1</v>
      </c>
      <c r="R11928" s="20">
        <f t="shared" si="1003"/>
        <v>0</v>
      </c>
      <c r="S11928" s="18">
        <f t="shared" si="1004"/>
        <v>0</v>
      </c>
      <c r="T11928" s="17" t="s">
        <v>694</v>
      </c>
    </row>
    <row r="11929" spans="10:20" ht="13.2" hidden="1">
      <c r="J11929" s="13" t="str">
        <f t="shared" si="1000"/>
        <v/>
      </c>
      <c r="M11929" s="13" t="str">
        <f t="shared" si="999"/>
        <v/>
      </c>
      <c r="P11929" s="46">
        <f t="shared" si="1001"/>
        <v>0</v>
      </c>
      <c r="Q11929" s="20">
        <f t="shared" si="1002"/>
        <v>1</v>
      </c>
      <c r="R11929" s="20">
        <f t="shared" si="1003"/>
        <v>0</v>
      </c>
      <c r="S11929" s="18">
        <f t="shared" si="1004"/>
        <v>0</v>
      </c>
      <c r="T11929" s="17" t="s">
        <v>694</v>
      </c>
    </row>
    <row r="11930" spans="10:20" ht="13.2" hidden="1">
      <c r="J11930" s="13" t="str">
        <f t="shared" si="1000"/>
        <v/>
      </c>
      <c r="M11930" s="13" t="str">
        <f t="shared" si="999"/>
        <v/>
      </c>
      <c r="P11930" s="46">
        <f t="shared" si="1001"/>
        <v>0</v>
      </c>
      <c r="Q11930" s="20">
        <f t="shared" si="1002"/>
        <v>1</v>
      </c>
      <c r="R11930" s="20">
        <f t="shared" si="1003"/>
        <v>0</v>
      </c>
      <c r="S11930" s="18">
        <f t="shared" si="1004"/>
        <v>0</v>
      </c>
      <c r="T11930" s="17" t="s">
        <v>694</v>
      </c>
    </row>
    <row r="11931" spans="10:20" ht="13.2" hidden="1">
      <c r="J11931" s="13" t="str">
        <f t="shared" si="1000"/>
        <v/>
      </c>
      <c r="M11931" s="13" t="str">
        <f t="shared" si="999"/>
        <v/>
      </c>
      <c r="P11931" s="46">
        <f t="shared" si="1001"/>
        <v>0</v>
      </c>
      <c r="Q11931" s="20">
        <f t="shared" si="1002"/>
        <v>1</v>
      </c>
      <c r="R11931" s="20">
        <f t="shared" si="1003"/>
        <v>0</v>
      </c>
      <c r="S11931" s="18">
        <f t="shared" si="1004"/>
        <v>0</v>
      </c>
      <c r="T11931" s="17" t="s">
        <v>694</v>
      </c>
    </row>
    <row r="11932" spans="10:20" ht="13.2" hidden="1">
      <c r="J11932" s="13" t="str">
        <f t="shared" si="1000"/>
        <v/>
      </c>
      <c r="M11932" s="13" t="str">
        <f t="shared" si="999"/>
        <v/>
      </c>
      <c r="P11932" s="46">
        <f t="shared" si="1001"/>
        <v>0</v>
      </c>
      <c r="Q11932" s="20">
        <f t="shared" si="1002"/>
        <v>1</v>
      </c>
      <c r="R11932" s="20">
        <f t="shared" si="1003"/>
        <v>0</v>
      </c>
      <c r="S11932" s="18">
        <f t="shared" si="1004"/>
        <v>0</v>
      </c>
      <c r="T11932" s="17" t="s">
        <v>694</v>
      </c>
    </row>
    <row r="11933" spans="10:20" ht="13.2" hidden="1">
      <c r="J11933" s="13" t="str">
        <f t="shared" si="1000"/>
        <v/>
      </c>
      <c r="M11933" s="13" t="str">
        <f t="shared" si="999"/>
        <v/>
      </c>
      <c r="P11933" s="46">
        <f t="shared" si="1001"/>
        <v>0</v>
      </c>
      <c r="Q11933" s="20">
        <f t="shared" si="1002"/>
        <v>1</v>
      </c>
      <c r="R11933" s="20">
        <f t="shared" si="1003"/>
        <v>0</v>
      </c>
      <c r="S11933" s="18">
        <f t="shared" si="1004"/>
        <v>0</v>
      </c>
      <c r="T11933" s="17" t="s">
        <v>694</v>
      </c>
    </row>
    <row r="11934" spans="10:20" ht="13.2" hidden="1">
      <c r="J11934" s="13" t="str">
        <f t="shared" si="1000"/>
        <v/>
      </c>
      <c r="M11934" s="13" t="str">
        <f t="shared" si="999"/>
        <v/>
      </c>
      <c r="P11934" s="46">
        <f t="shared" si="1001"/>
        <v>0</v>
      </c>
      <c r="Q11934" s="20">
        <f t="shared" si="1002"/>
        <v>1</v>
      </c>
      <c r="R11934" s="20">
        <f t="shared" si="1003"/>
        <v>0</v>
      </c>
      <c r="S11934" s="18">
        <f t="shared" si="1004"/>
        <v>0</v>
      </c>
      <c r="T11934" s="17" t="s">
        <v>694</v>
      </c>
    </row>
    <row r="11935" spans="10:20" ht="13.2" hidden="1">
      <c r="J11935" s="13" t="str">
        <f t="shared" si="1000"/>
        <v/>
      </c>
      <c r="M11935" s="13" t="str">
        <f t="shared" si="999"/>
        <v/>
      </c>
      <c r="P11935" s="46">
        <f t="shared" si="1001"/>
        <v>0</v>
      </c>
      <c r="Q11935" s="20">
        <f t="shared" si="1002"/>
        <v>1</v>
      </c>
      <c r="R11935" s="20">
        <f t="shared" si="1003"/>
        <v>0</v>
      </c>
      <c r="S11935" s="18">
        <f t="shared" si="1004"/>
        <v>0</v>
      </c>
      <c r="T11935" s="17" t="s">
        <v>694</v>
      </c>
    </row>
    <row r="11936" spans="10:20" ht="13.2" hidden="1">
      <c r="J11936" s="13" t="str">
        <f t="shared" si="1000"/>
        <v/>
      </c>
      <c r="M11936" s="13" t="str">
        <f t="shared" si="999"/>
        <v/>
      </c>
      <c r="P11936" s="46">
        <f t="shared" si="1001"/>
        <v>0</v>
      </c>
      <c r="Q11936" s="20">
        <f t="shared" si="1002"/>
        <v>1</v>
      </c>
      <c r="R11936" s="20">
        <f t="shared" si="1003"/>
        <v>0</v>
      </c>
      <c r="S11936" s="18">
        <f t="shared" si="1004"/>
        <v>0</v>
      </c>
      <c r="T11936" s="17" t="s">
        <v>694</v>
      </c>
    </row>
    <row r="11937" spans="1:20" ht="13.2" hidden="1">
      <c r="J11937" s="13" t="str">
        <f t="shared" si="1000"/>
        <v/>
      </c>
      <c r="M11937" s="13" t="str">
        <f t="shared" si="999"/>
        <v/>
      </c>
      <c r="P11937" s="46">
        <f t="shared" si="1001"/>
        <v>0</v>
      </c>
      <c r="Q11937" s="20">
        <f t="shared" si="1002"/>
        <v>1</v>
      </c>
      <c r="R11937" s="20">
        <f t="shared" si="1003"/>
        <v>0</v>
      </c>
      <c r="S11937" s="18">
        <f t="shared" si="1004"/>
        <v>0</v>
      </c>
      <c r="T11937" s="17" t="s">
        <v>694</v>
      </c>
    </row>
    <row r="11938" spans="1:20" ht="13.2" hidden="1">
      <c r="J11938" s="13" t="str">
        <f t="shared" si="1000"/>
        <v/>
      </c>
      <c r="M11938" s="13" t="str">
        <f t="shared" si="999"/>
        <v/>
      </c>
      <c r="P11938" s="46">
        <f t="shared" si="1001"/>
        <v>0</v>
      </c>
      <c r="Q11938" s="20">
        <f t="shared" si="1002"/>
        <v>1</v>
      </c>
      <c r="R11938" s="20">
        <f t="shared" si="1003"/>
        <v>0</v>
      </c>
      <c r="S11938" s="18">
        <f t="shared" si="1004"/>
        <v>0</v>
      </c>
      <c r="T11938" s="17" t="s">
        <v>694</v>
      </c>
    </row>
    <row r="11939" spans="1:20" ht="13.2" hidden="1">
      <c r="J11939" s="13" t="str">
        <f t="shared" si="1000"/>
        <v/>
      </c>
      <c r="M11939" s="13" t="str">
        <f t="shared" si="999"/>
        <v/>
      </c>
      <c r="P11939" s="46">
        <f t="shared" si="1001"/>
        <v>0</v>
      </c>
      <c r="Q11939" s="20">
        <f t="shared" si="1002"/>
        <v>1</v>
      </c>
      <c r="R11939" s="20">
        <f t="shared" si="1003"/>
        <v>0</v>
      </c>
      <c r="S11939" s="18">
        <f t="shared" si="1004"/>
        <v>0</v>
      </c>
      <c r="T11939" s="17" t="s">
        <v>694</v>
      </c>
    </row>
    <row r="11940" spans="1:20" ht="13.2" hidden="1">
      <c r="J11940" s="13" t="str">
        <f t="shared" si="1000"/>
        <v/>
      </c>
      <c r="M11940" s="13" t="str">
        <f t="shared" si="999"/>
        <v/>
      </c>
      <c r="P11940" s="46">
        <f t="shared" si="1001"/>
        <v>0</v>
      </c>
      <c r="Q11940" s="20">
        <f t="shared" si="1002"/>
        <v>1</v>
      </c>
      <c r="R11940" s="20">
        <f t="shared" si="1003"/>
        <v>0</v>
      </c>
      <c r="S11940" s="18">
        <f t="shared" si="1004"/>
        <v>0</v>
      </c>
      <c r="T11940" s="17" t="s">
        <v>694</v>
      </c>
    </row>
    <row r="11941" spans="1:20" ht="13.2" hidden="1">
      <c r="J11941" s="13" t="str">
        <f t="shared" si="1000"/>
        <v/>
      </c>
      <c r="M11941" s="13" t="str">
        <f t="shared" si="999"/>
        <v/>
      </c>
      <c r="P11941" s="46">
        <f t="shared" si="1001"/>
        <v>0</v>
      </c>
      <c r="Q11941" s="20">
        <f t="shared" si="1002"/>
        <v>1</v>
      </c>
      <c r="R11941" s="20">
        <f t="shared" si="1003"/>
        <v>0</v>
      </c>
      <c r="S11941" s="18">
        <f t="shared" si="1004"/>
        <v>0</v>
      </c>
      <c r="T11941" s="17" t="s">
        <v>694</v>
      </c>
    </row>
    <row r="11942" spans="1:20" ht="13.2" hidden="1">
      <c r="A11942" s="64"/>
      <c r="J11942" s="13" t="str">
        <f t="shared" si="1000"/>
        <v/>
      </c>
      <c r="M11942" s="13" t="str">
        <f t="shared" si="999"/>
        <v/>
      </c>
      <c r="P11942" s="46">
        <f t="shared" si="1001"/>
        <v>0</v>
      </c>
      <c r="Q11942" s="20">
        <f t="shared" si="1002"/>
        <v>1</v>
      </c>
      <c r="R11942" s="20">
        <f t="shared" si="1003"/>
        <v>0</v>
      </c>
      <c r="S11942" s="18">
        <f t="shared" si="1004"/>
        <v>0</v>
      </c>
      <c r="T11942" s="17" t="s">
        <v>694</v>
      </c>
    </row>
    <row r="11943" spans="1:20" ht="13.2" hidden="1">
      <c r="J11943" s="13" t="str">
        <f t="shared" si="1000"/>
        <v/>
      </c>
      <c r="M11943" s="13" t="str">
        <f t="shared" si="999"/>
        <v/>
      </c>
      <c r="P11943" s="46">
        <f t="shared" si="1001"/>
        <v>0</v>
      </c>
      <c r="Q11943" s="20">
        <f t="shared" si="1002"/>
        <v>1</v>
      </c>
      <c r="R11943" s="20">
        <f t="shared" si="1003"/>
        <v>0</v>
      </c>
      <c r="S11943" s="18">
        <f t="shared" si="1004"/>
        <v>0</v>
      </c>
      <c r="T11943" s="17" t="s">
        <v>694</v>
      </c>
    </row>
    <row r="11944" spans="1:20" ht="13.2" hidden="1">
      <c r="J11944" s="13" t="str">
        <f t="shared" si="1000"/>
        <v/>
      </c>
      <c r="M11944" s="13" t="str">
        <f t="shared" si="999"/>
        <v/>
      </c>
      <c r="P11944" s="46">
        <f t="shared" si="1001"/>
        <v>0</v>
      </c>
      <c r="Q11944" s="20">
        <f t="shared" si="1002"/>
        <v>1</v>
      </c>
      <c r="R11944" s="20">
        <f t="shared" si="1003"/>
        <v>0</v>
      </c>
      <c r="S11944" s="18">
        <f t="shared" si="1004"/>
        <v>0</v>
      </c>
      <c r="T11944" s="17" t="s">
        <v>694</v>
      </c>
    </row>
    <row r="11945" spans="1:20" ht="13.2" hidden="1">
      <c r="J11945" s="13" t="str">
        <f t="shared" si="1000"/>
        <v/>
      </c>
      <c r="M11945" s="13" t="str">
        <f t="shared" si="999"/>
        <v/>
      </c>
      <c r="P11945" s="46">
        <f t="shared" si="1001"/>
        <v>0</v>
      </c>
      <c r="Q11945" s="20">
        <f t="shared" si="1002"/>
        <v>1</v>
      </c>
      <c r="R11945" s="20">
        <f t="shared" si="1003"/>
        <v>0</v>
      </c>
      <c r="S11945" s="18">
        <f t="shared" si="1004"/>
        <v>0</v>
      </c>
      <c r="T11945" s="17" t="s">
        <v>694</v>
      </c>
    </row>
    <row r="11946" spans="1:20" ht="13.2" hidden="1">
      <c r="J11946" s="13" t="str">
        <f t="shared" si="1000"/>
        <v/>
      </c>
      <c r="M11946" s="13" t="str">
        <f t="shared" si="999"/>
        <v/>
      </c>
      <c r="P11946" s="46">
        <f t="shared" si="1001"/>
        <v>0</v>
      </c>
      <c r="Q11946" s="20">
        <f t="shared" si="1002"/>
        <v>1</v>
      </c>
      <c r="R11946" s="20">
        <f t="shared" si="1003"/>
        <v>0</v>
      </c>
      <c r="S11946" s="18">
        <f t="shared" si="1004"/>
        <v>0</v>
      </c>
      <c r="T11946" s="17" t="s">
        <v>694</v>
      </c>
    </row>
    <row r="11947" spans="1:20" ht="13.2" hidden="1">
      <c r="A11947" s="64"/>
      <c r="J11947" s="13" t="str">
        <f t="shared" si="1000"/>
        <v/>
      </c>
      <c r="M11947" s="13" t="str">
        <f t="shared" si="999"/>
        <v/>
      </c>
      <c r="P11947" s="46">
        <f t="shared" si="1001"/>
        <v>0</v>
      </c>
      <c r="Q11947" s="20">
        <f t="shared" si="1002"/>
        <v>1</v>
      </c>
      <c r="R11947" s="20">
        <f t="shared" si="1003"/>
        <v>0</v>
      </c>
      <c r="S11947" s="18">
        <f t="shared" si="1004"/>
        <v>0</v>
      </c>
      <c r="T11947" s="17" t="s">
        <v>694</v>
      </c>
    </row>
    <row r="11948" spans="1:20" ht="13.2" hidden="1">
      <c r="A11948" s="64"/>
      <c r="J11948" s="13" t="str">
        <f t="shared" si="1000"/>
        <v/>
      </c>
      <c r="M11948" s="13" t="str">
        <f t="shared" si="999"/>
        <v/>
      </c>
      <c r="P11948" s="46">
        <f t="shared" si="1001"/>
        <v>0</v>
      </c>
      <c r="Q11948" s="20">
        <f t="shared" si="1002"/>
        <v>1</v>
      </c>
      <c r="R11948" s="20">
        <f t="shared" si="1003"/>
        <v>0</v>
      </c>
      <c r="S11948" s="18">
        <f t="shared" si="1004"/>
        <v>0</v>
      </c>
      <c r="T11948" s="17" t="s">
        <v>694</v>
      </c>
    </row>
    <row r="11949" spans="1:20" ht="13.2" hidden="1">
      <c r="A11949" s="64"/>
      <c r="J11949" s="13" t="str">
        <f t="shared" si="1000"/>
        <v/>
      </c>
      <c r="M11949" s="13" t="str">
        <f t="shared" si="999"/>
        <v/>
      </c>
      <c r="P11949" s="46">
        <f t="shared" si="1001"/>
        <v>0</v>
      </c>
      <c r="Q11949" s="20">
        <f t="shared" si="1002"/>
        <v>1</v>
      </c>
      <c r="R11949" s="20">
        <f t="shared" si="1003"/>
        <v>0</v>
      </c>
      <c r="S11949" s="18">
        <f t="shared" si="1004"/>
        <v>0</v>
      </c>
      <c r="T11949" s="17" t="s">
        <v>694</v>
      </c>
    </row>
    <row r="11950" spans="1:20" ht="13.2" hidden="1">
      <c r="J11950" s="13" t="str">
        <f t="shared" si="1000"/>
        <v/>
      </c>
      <c r="M11950" s="13" t="str">
        <f t="shared" si="999"/>
        <v/>
      </c>
      <c r="P11950" s="46">
        <f t="shared" si="1001"/>
        <v>0</v>
      </c>
      <c r="Q11950" s="20">
        <f t="shared" si="1002"/>
        <v>1</v>
      </c>
      <c r="R11950" s="20">
        <f t="shared" si="1003"/>
        <v>0</v>
      </c>
      <c r="S11950" s="18">
        <f t="shared" si="1004"/>
        <v>0</v>
      </c>
      <c r="T11950" s="17" t="s">
        <v>694</v>
      </c>
    </row>
    <row r="11951" spans="1:20" ht="13.2" hidden="1">
      <c r="J11951" s="13" t="str">
        <f t="shared" si="1000"/>
        <v/>
      </c>
      <c r="M11951" s="13" t="str">
        <f t="shared" si="999"/>
        <v/>
      </c>
      <c r="P11951" s="46">
        <f t="shared" si="1001"/>
        <v>0</v>
      </c>
      <c r="Q11951" s="20">
        <f t="shared" si="1002"/>
        <v>1</v>
      </c>
      <c r="R11951" s="20">
        <f t="shared" si="1003"/>
        <v>0</v>
      </c>
      <c r="S11951" s="18">
        <f t="shared" si="1004"/>
        <v>0</v>
      </c>
      <c r="T11951" s="17" t="s">
        <v>694</v>
      </c>
    </row>
    <row r="11952" spans="1:20" ht="13.2" hidden="1">
      <c r="J11952" s="13" t="str">
        <f t="shared" si="1000"/>
        <v/>
      </c>
      <c r="M11952" s="13" t="str">
        <f t="shared" si="999"/>
        <v/>
      </c>
      <c r="P11952" s="46">
        <f t="shared" si="1001"/>
        <v>0</v>
      </c>
      <c r="Q11952" s="20">
        <f t="shared" si="1002"/>
        <v>1</v>
      </c>
      <c r="R11952" s="20">
        <f t="shared" si="1003"/>
        <v>0</v>
      </c>
      <c r="S11952" s="18">
        <f t="shared" si="1004"/>
        <v>0</v>
      </c>
      <c r="T11952" s="17" t="s">
        <v>694</v>
      </c>
    </row>
    <row r="11953" spans="1:20" ht="13.2" hidden="1">
      <c r="J11953" s="13" t="str">
        <f t="shared" si="1000"/>
        <v/>
      </c>
      <c r="M11953" s="13" t="str">
        <f t="shared" si="999"/>
        <v/>
      </c>
      <c r="P11953" s="46">
        <f t="shared" si="1001"/>
        <v>0</v>
      </c>
      <c r="Q11953" s="20">
        <f t="shared" si="1002"/>
        <v>1</v>
      </c>
      <c r="R11953" s="20">
        <f t="shared" si="1003"/>
        <v>0</v>
      </c>
      <c r="S11953" s="18">
        <f t="shared" si="1004"/>
        <v>0</v>
      </c>
      <c r="T11953" s="17" t="s">
        <v>694</v>
      </c>
    </row>
    <row r="11954" spans="1:20" ht="13.2" hidden="1">
      <c r="J11954" s="13" t="str">
        <f t="shared" si="1000"/>
        <v/>
      </c>
      <c r="M11954" s="13" t="str">
        <f t="shared" si="999"/>
        <v/>
      </c>
      <c r="P11954" s="46">
        <f t="shared" si="1001"/>
        <v>0</v>
      </c>
      <c r="Q11954" s="20">
        <f t="shared" si="1002"/>
        <v>1</v>
      </c>
      <c r="R11954" s="20">
        <f t="shared" si="1003"/>
        <v>0</v>
      </c>
      <c r="S11954" s="18">
        <f t="shared" si="1004"/>
        <v>0</v>
      </c>
      <c r="T11954" s="17" t="s">
        <v>694</v>
      </c>
    </row>
    <row r="11955" spans="1:20" ht="13.2" hidden="1">
      <c r="J11955" s="13" t="str">
        <f t="shared" si="1000"/>
        <v/>
      </c>
      <c r="M11955" s="13" t="str">
        <f t="shared" si="999"/>
        <v/>
      </c>
      <c r="P11955" s="46">
        <f t="shared" si="1001"/>
        <v>0</v>
      </c>
      <c r="Q11955" s="20">
        <f t="shared" si="1002"/>
        <v>1</v>
      </c>
      <c r="R11955" s="20">
        <f t="shared" si="1003"/>
        <v>0</v>
      </c>
      <c r="S11955" s="18">
        <f t="shared" si="1004"/>
        <v>0</v>
      </c>
      <c r="T11955" s="17" t="s">
        <v>694</v>
      </c>
    </row>
    <row r="11956" spans="1:20" ht="13.2" hidden="1">
      <c r="J11956" s="13" t="str">
        <f t="shared" si="1000"/>
        <v/>
      </c>
      <c r="M11956" s="13" t="str">
        <f t="shared" si="999"/>
        <v/>
      </c>
      <c r="P11956" s="46">
        <f t="shared" si="1001"/>
        <v>0</v>
      </c>
      <c r="Q11956" s="20">
        <f t="shared" si="1002"/>
        <v>1</v>
      </c>
      <c r="R11956" s="20">
        <f t="shared" si="1003"/>
        <v>0</v>
      </c>
      <c r="S11956" s="18">
        <f t="shared" si="1004"/>
        <v>0</v>
      </c>
      <c r="T11956" s="17" t="s">
        <v>694</v>
      </c>
    </row>
    <row r="11957" spans="1:20" ht="13.2" hidden="1">
      <c r="J11957" s="13" t="str">
        <f t="shared" si="1000"/>
        <v/>
      </c>
      <c r="M11957" s="13" t="str">
        <f t="shared" si="999"/>
        <v/>
      </c>
      <c r="P11957" s="46">
        <f t="shared" si="1001"/>
        <v>0</v>
      </c>
      <c r="Q11957" s="20">
        <f t="shared" si="1002"/>
        <v>1</v>
      </c>
      <c r="R11957" s="20">
        <f t="shared" si="1003"/>
        <v>0</v>
      </c>
      <c r="S11957" s="18">
        <f t="shared" si="1004"/>
        <v>0</v>
      </c>
      <c r="T11957" s="17" t="s">
        <v>694</v>
      </c>
    </row>
    <row r="11958" spans="1:20" ht="13.2" hidden="1">
      <c r="J11958" s="13" t="str">
        <f t="shared" si="1000"/>
        <v/>
      </c>
      <c r="M11958" s="13" t="str">
        <f t="shared" si="999"/>
        <v/>
      </c>
      <c r="P11958" s="46">
        <f t="shared" si="1001"/>
        <v>0</v>
      </c>
      <c r="Q11958" s="20">
        <f t="shared" si="1002"/>
        <v>1</v>
      </c>
      <c r="R11958" s="20">
        <f t="shared" si="1003"/>
        <v>0</v>
      </c>
      <c r="S11958" s="18">
        <f t="shared" si="1004"/>
        <v>0</v>
      </c>
      <c r="T11958" s="17" t="s">
        <v>694</v>
      </c>
    </row>
    <row r="11959" spans="1:20" ht="13.2" hidden="1">
      <c r="A11959" s="64"/>
      <c r="J11959" s="13" t="str">
        <f t="shared" si="1000"/>
        <v/>
      </c>
      <c r="M11959" s="13" t="str">
        <f t="shared" si="999"/>
        <v/>
      </c>
      <c r="P11959" s="46">
        <f t="shared" si="1001"/>
        <v>0</v>
      </c>
      <c r="Q11959" s="20">
        <f t="shared" si="1002"/>
        <v>1</v>
      </c>
      <c r="R11959" s="20">
        <f t="shared" si="1003"/>
        <v>0</v>
      </c>
      <c r="S11959" s="18">
        <f t="shared" si="1004"/>
        <v>0</v>
      </c>
      <c r="T11959" s="17" t="s">
        <v>694</v>
      </c>
    </row>
    <row r="11960" spans="1:20" ht="13.2" hidden="1">
      <c r="A11960" s="64"/>
      <c r="J11960" s="13" t="str">
        <f t="shared" si="1000"/>
        <v/>
      </c>
      <c r="M11960" s="13" t="str">
        <f t="shared" si="999"/>
        <v/>
      </c>
      <c r="P11960" s="46">
        <f t="shared" si="1001"/>
        <v>0</v>
      </c>
      <c r="Q11960" s="20">
        <f t="shared" si="1002"/>
        <v>1</v>
      </c>
      <c r="R11960" s="20">
        <f t="shared" si="1003"/>
        <v>0</v>
      </c>
      <c r="S11960" s="18">
        <f t="shared" si="1004"/>
        <v>0</v>
      </c>
      <c r="T11960" s="17" t="s">
        <v>694</v>
      </c>
    </row>
    <row r="11961" spans="1:20" ht="13.2" hidden="1">
      <c r="A11961" s="64"/>
      <c r="J11961" s="13" t="str">
        <f t="shared" si="1000"/>
        <v/>
      </c>
      <c r="M11961" s="13" t="str">
        <f t="shared" ref="M11961:M12024" si="1005">+LEFT(U11961,4)</f>
        <v/>
      </c>
      <c r="P11961" s="46">
        <f t="shared" si="1001"/>
        <v>0</v>
      </c>
      <c r="Q11961" s="20">
        <f t="shared" si="1002"/>
        <v>1</v>
      </c>
      <c r="R11961" s="20">
        <f t="shared" si="1003"/>
        <v>0</v>
      </c>
      <c r="S11961" s="18">
        <f t="shared" si="1004"/>
        <v>0</v>
      </c>
      <c r="T11961" s="17" t="s">
        <v>694</v>
      </c>
    </row>
    <row r="11962" spans="1:20" ht="13.2" hidden="1">
      <c r="J11962" s="13" t="str">
        <f t="shared" si="1000"/>
        <v/>
      </c>
      <c r="M11962" s="13" t="str">
        <f t="shared" si="1005"/>
        <v/>
      </c>
      <c r="P11962" s="46">
        <f t="shared" si="1001"/>
        <v>0</v>
      </c>
      <c r="Q11962" s="20">
        <f t="shared" si="1002"/>
        <v>1</v>
      </c>
      <c r="R11962" s="20">
        <f t="shared" si="1003"/>
        <v>0</v>
      </c>
      <c r="S11962" s="18">
        <f t="shared" si="1004"/>
        <v>0</v>
      </c>
      <c r="T11962" s="17" t="s">
        <v>694</v>
      </c>
    </row>
    <row r="11963" spans="1:20" ht="13.2" hidden="1">
      <c r="J11963" s="13" t="str">
        <f t="shared" si="1000"/>
        <v/>
      </c>
      <c r="M11963" s="13" t="str">
        <f t="shared" si="1005"/>
        <v/>
      </c>
      <c r="P11963" s="46">
        <f t="shared" si="1001"/>
        <v>0</v>
      </c>
      <c r="Q11963" s="20">
        <f t="shared" si="1002"/>
        <v>1</v>
      </c>
      <c r="R11963" s="20">
        <f t="shared" si="1003"/>
        <v>0</v>
      </c>
      <c r="S11963" s="18">
        <f t="shared" si="1004"/>
        <v>0</v>
      </c>
      <c r="T11963" s="17" t="s">
        <v>694</v>
      </c>
    </row>
    <row r="11964" spans="1:20" ht="13.2" hidden="1">
      <c r="J11964" s="13" t="str">
        <f t="shared" si="1000"/>
        <v/>
      </c>
      <c r="M11964" s="13" t="str">
        <f t="shared" si="1005"/>
        <v/>
      </c>
      <c r="P11964" s="46">
        <f t="shared" si="1001"/>
        <v>0</v>
      </c>
      <c r="Q11964" s="20">
        <f t="shared" si="1002"/>
        <v>1</v>
      </c>
      <c r="R11964" s="20">
        <f t="shared" si="1003"/>
        <v>0</v>
      </c>
      <c r="S11964" s="18">
        <f t="shared" si="1004"/>
        <v>0</v>
      </c>
      <c r="T11964" s="17" t="s">
        <v>694</v>
      </c>
    </row>
    <row r="11965" spans="1:20" ht="13.2" hidden="1">
      <c r="J11965" s="13" t="str">
        <f t="shared" si="1000"/>
        <v/>
      </c>
      <c r="M11965" s="13" t="str">
        <f t="shared" si="1005"/>
        <v/>
      </c>
      <c r="P11965" s="46">
        <f t="shared" si="1001"/>
        <v>0</v>
      </c>
      <c r="Q11965" s="20">
        <f t="shared" si="1002"/>
        <v>1</v>
      </c>
      <c r="R11965" s="20">
        <f t="shared" si="1003"/>
        <v>0</v>
      </c>
      <c r="S11965" s="18">
        <f t="shared" si="1004"/>
        <v>0</v>
      </c>
      <c r="T11965" s="17" t="s">
        <v>694</v>
      </c>
    </row>
    <row r="11966" spans="1:20" ht="13.2" hidden="1">
      <c r="J11966" s="13" t="str">
        <f t="shared" si="1000"/>
        <v/>
      </c>
      <c r="M11966" s="13" t="str">
        <f t="shared" si="1005"/>
        <v/>
      </c>
      <c r="P11966" s="46">
        <f t="shared" si="1001"/>
        <v>0</v>
      </c>
      <c r="Q11966" s="20">
        <f t="shared" si="1002"/>
        <v>1</v>
      </c>
      <c r="R11966" s="20">
        <f t="shared" si="1003"/>
        <v>0</v>
      </c>
      <c r="S11966" s="18">
        <f t="shared" si="1004"/>
        <v>0</v>
      </c>
      <c r="T11966" s="17" t="s">
        <v>694</v>
      </c>
    </row>
    <row r="11967" spans="1:20" ht="13.2" hidden="1">
      <c r="J11967" s="13" t="str">
        <f t="shared" si="1000"/>
        <v/>
      </c>
      <c r="M11967" s="13" t="str">
        <f t="shared" si="1005"/>
        <v/>
      </c>
      <c r="P11967" s="46">
        <f t="shared" si="1001"/>
        <v>0</v>
      </c>
      <c r="Q11967" s="20">
        <f t="shared" si="1002"/>
        <v>1</v>
      </c>
      <c r="R11967" s="20">
        <f t="shared" si="1003"/>
        <v>0</v>
      </c>
      <c r="S11967" s="18">
        <f t="shared" si="1004"/>
        <v>0</v>
      </c>
      <c r="T11967" s="17" t="s">
        <v>694</v>
      </c>
    </row>
    <row r="11968" spans="1:20" ht="13.2" hidden="1">
      <c r="J11968" s="13" t="str">
        <f t="shared" si="1000"/>
        <v/>
      </c>
      <c r="M11968" s="13" t="str">
        <f t="shared" si="1005"/>
        <v/>
      </c>
      <c r="P11968" s="46">
        <f t="shared" si="1001"/>
        <v>0</v>
      </c>
      <c r="Q11968" s="20">
        <f t="shared" si="1002"/>
        <v>1</v>
      </c>
      <c r="R11968" s="20">
        <f t="shared" si="1003"/>
        <v>0</v>
      </c>
      <c r="S11968" s="18">
        <f t="shared" si="1004"/>
        <v>0</v>
      </c>
      <c r="T11968" s="17" t="s">
        <v>694</v>
      </c>
    </row>
    <row r="11969" spans="1:20" ht="13.2" hidden="1">
      <c r="J11969" s="13" t="str">
        <f t="shared" si="1000"/>
        <v/>
      </c>
      <c r="M11969" s="13" t="str">
        <f t="shared" si="1005"/>
        <v/>
      </c>
      <c r="P11969" s="46">
        <f t="shared" si="1001"/>
        <v>0</v>
      </c>
      <c r="Q11969" s="20">
        <f t="shared" si="1002"/>
        <v>1</v>
      </c>
      <c r="R11969" s="20">
        <f t="shared" si="1003"/>
        <v>0</v>
      </c>
      <c r="S11969" s="18">
        <f t="shared" si="1004"/>
        <v>0</v>
      </c>
      <c r="T11969" s="17" t="s">
        <v>694</v>
      </c>
    </row>
    <row r="11970" spans="1:20" ht="13.2" hidden="1">
      <c r="J11970" s="13" t="str">
        <f t="shared" ref="J11970:J12033" si="1006">+LEFT(U11970,4)</f>
        <v/>
      </c>
      <c r="M11970" s="13" t="str">
        <f t="shared" si="1005"/>
        <v/>
      </c>
      <c r="P11970" s="46">
        <f t="shared" ref="P11970:P12033" si="1007">ROUND(O11970*L11970,2)</f>
        <v>0</v>
      </c>
      <c r="Q11970" s="20">
        <f t="shared" ref="Q11970:Q12033" si="1008">IF(N11970="HKD",7.8,IF(N11970="CNY",6.4,1))</f>
        <v>1</v>
      </c>
      <c r="R11970" s="20">
        <f t="shared" ref="R11970:R12033" si="1009">+O11970/Q11970</f>
        <v>0</v>
      </c>
      <c r="S11970" s="18">
        <f t="shared" ref="S11970:S12033" si="1010">+R11970*L11970</f>
        <v>0</v>
      </c>
      <c r="T11970" s="17" t="s">
        <v>694</v>
      </c>
    </row>
    <row r="11971" spans="1:20" ht="13.2" hidden="1">
      <c r="A11971" s="64"/>
      <c r="J11971" s="13" t="str">
        <f t="shared" si="1006"/>
        <v/>
      </c>
      <c r="M11971" s="13" t="str">
        <f t="shared" si="1005"/>
        <v/>
      </c>
      <c r="P11971" s="46">
        <f t="shared" si="1007"/>
        <v>0</v>
      </c>
      <c r="Q11971" s="20">
        <f t="shared" si="1008"/>
        <v>1</v>
      </c>
      <c r="R11971" s="20">
        <f t="shared" si="1009"/>
        <v>0</v>
      </c>
      <c r="S11971" s="18">
        <f t="shared" si="1010"/>
        <v>0</v>
      </c>
      <c r="T11971" s="17" t="s">
        <v>694</v>
      </c>
    </row>
    <row r="11972" spans="1:20" ht="13.2" hidden="1">
      <c r="J11972" s="13" t="str">
        <f t="shared" si="1006"/>
        <v/>
      </c>
      <c r="M11972" s="13" t="str">
        <f t="shared" si="1005"/>
        <v/>
      </c>
      <c r="P11972" s="46">
        <f t="shared" si="1007"/>
        <v>0</v>
      </c>
      <c r="Q11972" s="20">
        <f t="shared" si="1008"/>
        <v>1</v>
      </c>
      <c r="R11972" s="20">
        <f t="shared" si="1009"/>
        <v>0</v>
      </c>
      <c r="S11972" s="18">
        <f t="shared" si="1010"/>
        <v>0</v>
      </c>
      <c r="T11972" s="17" t="s">
        <v>694</v>
      </c>
    </row>
    <row r="11973" spans="1:20" ht="13.2" hidden="1">
      <c r="J11973" s="13" t="str">
        <f t="shared" si="1006"/>
        <v/>
      </c>
      <c r="M11973" s="13" t="str">
        <f t="shared" si="1005"/>
        <v/>
      </c>
      <c r="P11973" s="46">
        <f t="shared" si="1007"/>
        <v>0</v>
      </c>
      <c r="Q11973" s="20">
        <f t="shared" si="1008"/>
        <v>1</v>
      </c>
      <c r="R11973" s="20">
        <f t="shared" si="1009"/>
        <v>0</v>
      </c>
      <c r="S11973" s="18">
        <f t="shared" si="1010"/>
        <v>0</v>
      </c>
      <c r="T11973" s="17" t="s">
        <v>694</v>
      </c>
    </row>
    <row r="11974" spans="1:20" ht="13.2" hidden="1">
      <c r="J11974" s="13" t="str">
        <f t="shared" si="1006"/>
        <v/>
      </c>
      <c r="M11974" s="13" t="str">
        <f t="shared" si="1005"/>
        <v/>
      </c>
      <c r="P11974" s="46">
        <f t="shared" si="1007"/>
        <v>0</v>
      </c>
      <c r="Q11974" s="20">
        <f t="shared" si="1008"/>
        <v>1</v>
      </c>
      <c r="R11974" s="20">
        <f t="shared" si="1009"/>
        <v>0</v>
      </c>
      <c r="S11974" s="18">
        <f t="shared" si="1010"/>
        <v>0</v>
      </c>
      <c r="T11974" s="17" t="s">
        <v>694</v>
      </c>
    </row>
    <row r="11975" spans="1:20" ht="13.2" hidden="1">
      <c r="J11975" s="13" t="str">
        <f t="shared" si="1006"/>
        <v/>
      </c>
      <c r="M11975" s="13" t="str">
        <f t="shared" si="1005"/>
        <v/>
      </c>
      <c r="P11975" s="46">
        <f t="shared" si="1007"/>
        <v>0</v>
      </c>
      <c r="Q11975" s="20">
        <f t="shared" si="1008"/>
        <v>1</v>
      </c>
      <c r="R11975" s="20">
        <f t="shared" si="1009"/>
        <v>0</v>
      </c>
      <c r="S11975" s="18">
        <f t="shared" si="1010"/>
        <v>0</v>
      </c>
      <c r="T11975" s="17" t="s">
        <v>694</v>
      </c>
    </row>
    <row r="11976" spans="1:20" ht="13.2" hidden="1">
      <c r="J11976" s="13" t="str">
        <f t="shared" si="1006"/>
        <v/>
      </c>
      <c r="M11976" s="13" t="str">
        <f t="shared" si="1005"/>
        <v/>
      </c>
      <c r="P11976" s="46">
        <f t="shared" si="1007"/>
        <v>0</v>
      </c>
      <c r="Q11976" s="20">
        <f t="shared" si="1008"/>
        <v>1</v>
      </c>
      <c r="R11976" s="20">
        <f t="shared" si="1009"/>
        <v>0</v>
      </c>
      <c r="S11976" s="18">
        <f t="shared" si="1010"/>
        <v>0</v>
      </c>
      <c r="T11976" s="17" t="s">
        <v>694</v>
      </c>
    </row>
    <row r="11977" spans="1:20" ht="13.2" hidden="1">
      <c r="J11977" s="13" t="str">
        <f t="shared" si="1006"/>
        <v/>
      </c>
      <c r="M11977" s="13" t="str">
        <f t="shared" si="1005"/>
        <v/>
      </c>
      <c r="P11977" s="46">
        <f t="shared" si="1007"/>
        <v>0</v>
      </c>
      <c r="Q11977" s="20">
        <f t="shared" si="1008"/>
        <v>1</v>
      </c>
      <c r="R11977" s="20">
        <f t="shared" si="1009"/>
        <v>0</v>
      </c>
      <c r="S11977" s="18">
        <f t="shared" si="1010"/>
        <v>0</v>
      </c>
      <c r="T11977" s="17" t="s">
        <v>694</v>
      </c>
    </row>
    <row r="11978" spans="1:20" ht="13.2" hidden="1">
      <c r="J11978" s="13" t="str">
        <f t="shared" si="1006"/>
        <v/>
      </c>
      <c r="M11978" s="13" t="str">
        <f t="shared" si="1005"/>
        <v/>
      </c>
      <c r="P11978" s="46">
        <f t="shared" si="1007"/>
        <v>0</v>
      </c>
      <c r="Q11978" s="20">
        <f t="shared" si="1008"/>
        <v>1</v>
      </c>
      <c r="R11978" s="20">
        <f t="shared" si="1009"/>
        <v>0</v>
      </c>
      <c r="S11978" s="18">
        <f t="shared" si="1010"/>
        <v>0</v>
      </c>
      <c r="T11978" s="17" t="s">
        <v>694</v>
      </c>
    </row>
    <row r="11979" spans="1:20" ht="13.2" hidden="1">
      <c r="J11979" s="13" t="str">
        <f t="shared" si="1006"/>
        <v/>
      </c>
      <c r="M11979" s="13" t="str">
        <f t="shared" si="1005"/>
        <v/>
      </c>
      <c r="P11979" s="46">
        <f t="shared" si="1007"/>
        <v>0</v>
      </c>
      <c r="Q11979" s="20">
        <f t="shared" si="1008"/>
        <v>1</v>
      </c>
      <c r="R11979" s="20">
        <f t="shared" si="1009"/>
        <v>0</v>
      </c>
      <c r="S11979" s="18">
        <f t="shared" si="1010"/>
        <v>0</v>
      </c>
      <c r="T11979" s="17" t="s">
        <v>694</v>
      </c>
    </row>
    <row r="11980" spans="1:20" ht="13.2" hidden="1">
      <c r="J11980" s="13" t="str">
        <f t="shared" si="1006"/>
        <v/>
      </c>
      <c r="M11980" s="13" t="str">
        <f t="shared" si="1005"/>
        <v/>
      </c>
      <c r="P11980" s="46">
        <f t="shared" si="1007"/>
        <v>0</v>
      </c>
      <c r="Q11980" s="20">
        <f t="shared" si="1008"/>
        <v>1</v>
      </c>
      <c r="R11980" s="20">
        <f t="shared" si="1009"/>
        <v>0</v>
      </c>
      <c r="S11980" s="18">
        <f t="shared" si="1010"/>
        <v>0</v>
      </c>
      <c r="T11980" s="17" t="s">
        <v>694</v>
      </c>
    </row>
    <row r="11981" spans="1:20" ht="13.2" hidden="1">
      <c r="J11981" s="13" t="str">
        <f t="shared" si="1006"/>
        <v/>
      </c>
      <c r="M11981" s="13" t="str">
        <f t="shared" si="1005"/>
        <v/>
      </c>
      <c r="P11981" s="46">
        <f t="shared" si="1007"/>
        <v>0</v>
      </c>
      <c r="Q11981" s="20">
        <f t="shared" si="1008"/>
        <v>1</v>
      </c>
      <c r="R11981" s="20">
        <f t="shared" si="1009"/>
        <v>0</v>
      </c>
      <c r="S11981" s="18">
        <f t="shared" si="1010"/>
        <v>0</v>
      </c>
      <c r="T11981" s="17" t="s">
        <v>694</v>
      </c>
    </row>
    <row r="11982" spans="1:20" ht="13.2" hidden="1">
      <c r="J11982" s="13" t="str">
        <f t="shared" si="1006"/>
        <v/>
      </c>
      <c r="M11982" s="13" t="str">
        <f t="shared" si="1005"/>
        <v/>
      </c>
      <c r="P11982" s="46">
        <f t="shared" si="1007"/>
        <v>0</v>
      </c>
      <c r="Q11982" s="20">
        <f t="shared" si="1008"/>
        <v>1</v>
      </c>
      <c r="R11982" s="20">
        <f t="shared" si="1009"/>
        <v>0</v>
      </c>
      <c r="S11982" s="18">
        <f t="shared" si="1010"/>
        <v>0</v>
      </c>
      <c r="T11982" s="17" t="s">
        <v>694</v>
      </c>
    </row>
    <row r="11983" spans="1:20" ht="13.2" hidden="1">
      <c r="J11983" s="13" t="str">
        <f t="shared" si="1006"/>
        <v/>
      </c>
      <c r="M11983" s="13" t="str">
        <f t="shared" si="1005"/>
        <v/>
      </c>
      <c r="P11983" s="46">
        <f t="shared" si="1007"/>
        <v>0</v>
      </c>
      <c r="Q11983" s="20">
        <f t="shared" si="1008"/>
        <v>1</v>
      </c>
      <c r="R11983" s="20">
        <f t="shared" si="1009"/>
        <v>0</v>
      </c>
      <c r="S11983" s="18">
        <f t="shared" si="1010"/>
        <v>0</v>
      </c>
      <c r="T11983" s="17" t="s">
        <v>694</v>
      </c>
    </row>
    <row r="11984" spans="1:20" ht="13.2" hidden="1">
      <c r="J11984" s="13" t="str">
        <f t="shared" si="1006"/>
        <v/>
      </c>
      <c r="M11984" s="13" t="str">
        <f t="shared" si="1005"/>
        <v/>
      </c>
      <c r="P11984" s="46">
        <f t="shared" si="1007"/>
        <v>0</v>
      </c>
      <c r="Q11984" s="20">
        <f t="shared" si="1008"/>
        <v>1</v>
      </c>
      <c r="R11984" s="20">
        <f t="shared" si="1009"/>
        <v>0</v>
      </c>
      <c r="S11984" s="18">
        <f t="shared" si="1010"/>
        <v>0</v>
      </c>
      <c r="T11984" s="17" t="s">
        <v>694</v>
      </c>
    </row>
    <row r="11985" spans="1:21" ht="13.2" hidden="1">
      <c r="J11985" s="13" t="str">
        <f t="shared" si="1006"/>
        <v/>
      </c>
      <c r="M11985" s="13" t="str">
        <f t="shared" si="1005"/>
        <v/>
      </c>
      <c r="P11985" s="46">
        <f t="shared" si="1007"/>
        <v>0</v>
      </c>
      <c r="Q11985" s="20">
        <f t="shared" si="1008"/>
        <v>1</v>
      </c>
      <c r="R11985" s="20">
        <f t="shared" si="1009"/>
        <v>0</v>
      </c>
      <c r="S11985" s="18">
        <f t="shared" si="1010"/>
        <v>0</v>
      </c>
      <c r="T11985" s="17" t="s">
        <v>694</v>
      </c>
    </row>
    <row r="11986" spans="1:21" ht="13.2" hidden="1">
      <c r="J11986" s="13" t="str">
        <f t="shared" si="1006"/>
        <v/>
      </c>
      <c r="M11986" s="13" t="str">
        <f t="shared" si="1005"/>
        <v/>
      </c>
      <c r="P11986" s="46">
        <f t="shared" si="1007"/>
        <v>0</v>
      </c>
      <c r="Q11986" s="20">
        <f t="shared" si="1008"/>
        <v>1</v>
      </c>
      <c r="R11986" s="20">
        <f t="shared" si="1009"/>
        <v>0</v>
      </c>
      <c r="S11986" s="18">
        <f t="shared" si="1010"/>
        <v>0</v>
      </c>
      <c r="T11986" s="17" t="s">
        <v>694</v>
      </c>
    </row>
    <row r="11987" spans="1:21" ht="13.2" hidden="1">
      <c r="J11987" s="13" t="str">
        <f t="shared" si="1006"/>
        <v/>
      </c>
      <c r="M11987" s="13" t="str">
        <f t="shared" si="1005"/>
        <v/>
      </c>
      <c r="P11987" s="46">
        <f t="shared" si="1007"/>
        <v>0</v>
      </c>
      <c r="Q11987" s="20">
        <f t="shared" si="1008"/>
        <v>1</v>
      </c>
      <c r="R11987" s="20">
        <f t="shared" si="1009"/>
        <v>0</v>
      </c>
      <c r="S11987" s="18">
        <f t="shared" si="1010"/>
        <v>0</v>
      </c>
      <c r="T11987" s="17" t="s">
        <v>694</v>
      </c>
    </row>
    <row r="11988" spans="1:21" ht="13.2" hidden="1">
      <c r="J11988" s="13" t="str">
        <f t="shared" si="1006"/>
        <v/>
      </c>
      <c r="M11988" s="13" t="str">
        <f t="shared" si="1005"/>
        <v/>
      </c>
      <c r="P11988" s="46">
        <f t="shared" si="1007"/>
        <v>0</v>
      </c>
      <c r="Q11988" s="20">
        <f t="shared" si="1008"/>
        <v>1</v>
      </c>
      <c r="R11988" s="20">
        <f t="shared" si="1009"/>
        <v>0</v>
      </c>
      <c r="S11988" s="18">
        <f t="shared" si="1010"/>
        <v>0</v>
      </c>
      <c r="T11988" s="17" t="s">
        <v>694</v>
      </c>
    </row>
    <row r="11989" spans="1:21" ht="13.2" hidden="1">
      <c r="J11989" s="13" t="str">
        <f t="shared" si="1006"/>
        <v/>
      </c>
      <c r="M11989" s="13" t="str">
        <f t="shared" si="1005"/>
        <v/>
      </c>
      <c r="P11989" s="46">
        <f t="shared" si="1007"/>
        <v>0</v>
      </c>
      <c r="Q11989" s="20">
        <f t="shared" si="1008"/>
        <v>1</v>
      </c>
      <c r="R11989" s="20">
        <f t="shared" si="1009"/>
        <v>0</v>
      </c>
      <c r="S11989" s="18">
        <f t="shared" si="1010"/>
        <v>0</v>
      </c>
      <c r="T11989" s="17" t="s">
        <v>694</v>
      </c>
    </row>
    <row r="11990" spans="1:21" ht="13.2" hidden="1">
      <c r="J11990" s="13" t="str">
        <f t="shared" si="1006"/>
        <v/>
      </c>
      <c r="M11990" s="13" t="str">
        <f t="shared" si="1005"/>
        <v/>
      </c>
      <c r="P11990" s="46">
        <f t="shared" si="1007"/>
        <v>0</v>
      </c>
      <c r="Q11990" s="20">
        <f t="shared" si="1008"/>
        <v>1</v>
      </c>
      <c r="R11990" s="20">
        <f t="shared" si="1009"/>
        <v>0</v>
      </c>
      <c r="S11990" s="18">
        <f t="shared" si="1010"/>
        <v>0</v>
      </c>
      <c r="T11990" s="17" t="s">
        <v>694</v>
      </c>
    </row>
    <row r="11991" spans="1:21" ht="13.2" hidden="1">
      <c r="A11991" s="40"/>
      <c r="B11991" s="47"/>
      <c r="D11991" s="40"/>
      <c r="J11991" s="13" t="str">
        <f t="shared" si="1006"/>
        <v/>
      </c>
      <c r="K11991" s="40"/>
      <c r="L11991" s="52"/>
      <c r="M11991" s="13" t="str">
        <f t="shared" si="1005"/>
        <v/>
      </c>
      <c r="N11991" s="39"/>
      <c r="O11991" s="56"/>
      <c r="P11991" s="46">
        <f t="shared" si="1007"/>
        <v>0</v>
      </c>
      <c r="Q11991" s="20">
        <f t="shared" si="1008"/>
        <v>1</v>
      </c>
      <c r="R11991" s="20">
        <f t="shared" si="1009"/>
        <v>0</v>
      </c>
      <c r="S11991" s="18">
        <f t="shared" si="1010"/>
        <v>0</v>
      </c>
      <c r="T11991" s="17" t="s">
        <v>694</v>
      </c>
      <c r="U11991" s="40"/>
    </row>
    <row r="11992" spans="1:21" ht="13.2" hidden="1">
      <c r="J11992" s="13" t="str">
        <f t="shared" si="1006"/>
        <v/>
      </c>
      <c r="M11992" s="13" t="str">
        <f t="shared" si="1005"/>
        <v/>
      </c>
      <c r="P11992" s="46">
        <f t="shared" si="1007"/>
        <v>0</v>
      </c>
      <c r="Q11992" s="20">
        <f t="shared" si="1008"/>
        <v>1</v>
      </c>
      <c r="R11992" s="20">
        <f t="shared" si="1009"/>
        <v>0</v>
      </c>
      <c r="S11992" s="18">
        <f t="shared" si="1010"/>
        <v>0</v>
      </c>
      <c r="T11992" s="17" t="s">
        <v>694</v>
      </c>
    </row>
    <row r="11993" spans="1:21" ht="13.2" hidden="1">
      <c r="A11993" s="64"/>
      <c r="J11993" s="13" t="str">
        <f t="shared" si="1006"/>
        <v/>
      </c>
      <c r="M11993" s="13" t="str">
        <f t="shared" si="1005"/>
        <v/>
      </c>
      <c r="P11993" s="46">
        <f t="shared" si="1007"/>
        <v>0</v>
      </c>
      <c r="Q11993" s="20">
        <f t="shared" si="1008"/>
        <v>1</v>
      </c>
      <c r="R11993" s="20">
        <f t="shared" si="1009"/>
        <v>0</v>
      </c>
      <c r="S11993" s="18">
        <f t="shared" si="1010"/>
        <v>0</v>
      </c>
      <c r="T11993" s="17" t="s">
        <v>694</v>
      </c>
    </row>
    <row r="11994" spans="1:21" ht="13.2" hidden="1">
      <c r="J11994" s="13" t="str">
        <f t="shared" si="1006"/>
        <v/>
      </c>
      <c r="M11994" s="13" t="str">
        <f t="shared" si="1005"/>
        <v/>
      </c>
      <c r="N11994" s="13"/>
      <c r="O11994" s="62"/>
      <c r="P11994" s="46">
        <f t="shared" si="1007"/>
        <v>0</v>
      </c>
      <c r="Q11994" s="20">
        <f t="shared" si="1008"/>
        <v>1</v>
      </c>
      <c r="R11994" s="20">
        <f t="shared" si="1009"/>
        <v>0</v>
      </c>
      <c r="S11994" s="18">
        <f t="shared" si="1010"/>
        <v>0</v>
      </c>
      <c r="T11994" s="17" t="s">
        <v>694</v>
      </c>
    </row>
    <row r="11995" spans="1:21" ht="13.2" hidden="1">
      <c r="J11995" s="13" t="str">
        <f t="shared" si="1006"/>
        <v/>
      </c>
      <c r="M11995" s="13" t="str">
        <f t="shared" si="1005"/>
        <v/>
      </c>
      <c r="N11995" s="13"/>
      <c r="O11995" s="62"/>
      <c r="P11995" s="46">
        <f t="shared" si="1007"/>
        <v>0</v>
      </c>
      <c r="Q11995" s="20">
        <f t="shared" si="1008"/>
        <v>1</v>
      </c>
      <c r="R11995" s="20">
        <f t="shared" si="1009"/>
        <v>0</v>
      </c>
      <c r="S11995" s="18">
        <f t="shared" si="1010"/>
        <v>0</v>
      </c>
      <c r="T11995" s="17" t="s">
        <v>694</v>
      </c>
    </row>
    <row r="11996" spans="1:21" ht="13.2" hidden="1">
      <c r="J11996" s="13" t="str">
        <f t="shared" si="1006"/>
        <v/>
      </c>
      <c r="M11996" s="13" t="str">
        <f t="shared" si="1005"/>
        <v/>
      </c>
      <c r="N11996" s="13"/>
      <c r="O11996" s="62"/>
      <c r="P11996" s="46">
        <f t="shared" si="1007"/>
        <v>0</v>
      </c>
      <c r="Q11996" s="20">
        <f t="shared" si="1008"/>
        <v>1</v>
      </c>
      <c r="R11996" s="20">
        <f t="shared" si="1009"/>
        <v>0</v>
      </c>
      <c r="S11996" s="18">
        <f t="shared" si="1010"/>
        <v>0</v>
      </c>
      <c r="T11996" s="17" t="s">
        <v>694</v>
      </c>
    </row>
    <row r="11997" spans="1:21" ht="13.2" hidden="1">
      <c r="J11997" s="13" t="str">
        <f t="shared" si="1006"/>
        <v/>
      </c>
      <c r="M11997" s="13" t="str">
        <f t="shared" si="1005"/>
        <v/>
      </c>
      <c r="N11997" s="13"/>
      <c r="O11997" s="62"/>
      <c r="P11997" s="46">
        <f t="shared" si="1007"/>
        <v>0</v>
      </c>
      <c r="Q11997" s="20">
        <f t="shared" si="1008"/>
        <v>1</v>
      </c>
      <c r="R11997" s="20">
        <f t="shared" si="1009"/>
        <v>0</v>
      </c>
      <c r="S11997" s="18">
        <f t="shared" si="1010"/>
        <v>0</v>
      </c>
      <c r="T11997" s="17" t="s">
        <v>694</v>
      </c>
    </row>
    <row r="11998" spans="1:21" ht="13.2" hidden="1">
      <c r="J11998" s="13" t="str">
        <f t="shared" si="1006"/>
        <v/>
      </c>
      <c r="M11998" s="13" t="str">
        <f t="shared" si="1005"/>
        <v/>
      </c>
      <c r="P11998" s="46">
        <f t="shared" si="1007"/>
        <v>0</v>
      </c>
      <c r="Q11998" s="20">
        <f t="shared" si="1008"/>
        <v>1</v>
      </c>
      <c r="R11998" s="20">
        <f t="shared" si="1009"/>
        <v>0</v>
      </c>
      <c r="S11998" s="18">
        <f t="shared" si="1010"/>
        <v>0</v>
      </c>
      <c r="T11998" s="17" t="s">
        <v>694</v>
      </c>
    </row>
    <row r="11999" spans="1:21" ht="13.2" hidden="1">
      <c r="J11999" s="13" t="str">
        <f t="shared" si="1006"/>
        <v/>
      </c>
      <c r="M11999" s="13" t="str">
        <f t="shared" si="1005"/>
        <v/>
      </c>
      <c r="P11999" s="46">
        <f t="shared" si="1007"/>
        <v>0</v>
      </c>
      <c r="Q11999" s="20">
        <f t="shared" si="1008"/>
        <v>1</v>
      </c>
      <c r="R11999" s="20">
        <f t="shared" si="1009"/>
        <v>0</v>
      </c>
      <c r="S11999" s="18">
        <f t="shared" si="1010"/>
        <v>0</v>
      </c>
      <c r="T11999" s="17" t="s">
        <v>694</v>
      </c>
    </row>
    <row r="12000" spans="1:21" ht="13.2" hidden="1">
      <c r="J12000" s="13" t="str">
        <f t="shared" si="1006"/>
        <v/>
      </c>
      <c r="M12000" s="13" t="str">
        <f t="shared" si="1005"/>
        <v/>
      </c>
      <c r="P12000" s="46">
        <f t="shared" si="1007"/>
        <v>0</v>
      </c>
      <c r="Q12000" s="20">
        <f t="shared" si="1008"/>
        <v>1</v>
      </c>
      <c r="R12000" s="20">
        <f t="shared" si="1009"/>
        <v>0</v>
      </c>
      <c r="S12000" s="18">
        <f t="shared" si="1010"/>
        <v>0</v>
      </c>
      <c r="T12000" s="17" t="s">
        <v>694</v>
      </c>
    </row>
    <row r="12001" spans="1:21" ht="13.2" hidden="1">
      <c r="J12001" s="13" t="str">
        <f t="shared" si="1006"/>
        <v/>
      </c>
      <c r="M12001" s="13" t="str">
        <f t="shared" si="1005"/>
        <v/>
      </c>
      <c r="P12001" s="46">
        <f t="shared" si="1007"/>
        <v>0</v>
      </c>
      <c r="Q12001" s="20">
        <f t="shared" si="1008"/>
        <v>1</v>
      </c>
      <c r="R12001" s="20">
        <f t="shared" si="1009"/>
        <v>0</v>
      </c>
      <c r="S12001" s="18">
        <f t="shared" si="1010"/>
        <v>0</v>
      </c>
      <c r="T12001" s="17" t="s">
        <v>694</v>
      </c>
    </row>
    <row r="12002" spans="1:21" ht="13.2" hidden="1">
      <c r="J12002" s="13" t="str">
        <f t="shared" si="1006"/>
        <v/>
      </c>
      <c r="M12002" s="13" t="str">
        <f t="shared" si="1005"/>
        <v/>
      </c>
      <c r="P12002" s="46">
        <f t="shared" si="1007"/>
        <v>0</v>
      </c>
      <c r="Q12002" s="20">
        <f t="shared" si="1008"/>
        <v>1</v>
      </c>
      <c r="R12002" s="20">
        <f t="shared" si="1009"/>
        <v>0</v>
      </c>
      <c r="S12002" s="18">
        <f t="shared" si="1010"/>
        <v>0</v>
      </c>
      <c r="T12002" s="17" t="s">
        <v>694</v>
      </c>
    </row>
    <row r="12003" spans="1:21" ht="13.2" hidden="1">
      <c r="J12003" s="13" t="str">
        <f t="shared" si="1006"/>
        <v/>
      </c>
      <c r="M12003" s="13" t="str">
        <f t="shared" si="1005"/>
        <v/>
      </c>
      <c r="P12003" s="46">
        <f t="shared" si="1007"/>
        <v>0</v>
      </c>
      <c r="Q12003" s="20">
        <f t="shared" si="1008"/>
        <v>1</v>
      </c>
      <c r="R12003" s="20">
        <f t="shared" si="1009"/>
        <v>0</v>
      </c>
      <c r="S12003" s="18">
        <f t="shared" si="1010"/>
        <v>0</v>
      </c>
      <c r="T12003" s="17" t="s">
        <v>694</v>
      </c>
    </row>
    <row r="12004" spans="1:21" ht="13.2" hidden="1">
      <c r="J12004" s="13" t="str">
        <f t="shared" si="1006"/>
        <v/>
      </c>
      <c r="M12004" s="13" t="str">
        <f t="shared" si="1005"/>
        <v/>
      </c>
      <c r="P12004" s="46">
        <f t="shared" si="1007"/>
        <v>0</v>
      </c>
      <c r="Q12004" s="20">
        <f t="shared" si="1008"/>
        <v>1</v>
      </c>
      <c r="R12004" s="20">
        <f t="shared" si="1009"/>
        <v>0</v>
      </c>
      <c r="S12004" s="18">
        <f t="shared" si="1010"/>
        <v>0</v>
      </c>
      <c r="T12004" s="17" t="s">
        <v>694</v>
      </c>
    </row>
    <row r="12005" spans="1:21" ht="13.2" hidden="1">
      <c r="A12005" s="40"/>
      <c r="B12005" s="47"/>
      <c r="D12005" s="40"/>
      <c r="J12005" s="13" t="str">
        <f t="shared" si="1006"/>
        <v/>
      </c>
      <c r="K12005" s="40"/>
      <c r="L12005" s="52"/>
      <c r="M12005" s="13" t="str">
        <f t="shared" si="1005"/>
        <v/>
      </c>
      <c r="N12005" s="39"/>
      <c r="O12005" s="56"/>
      <c r="P12005" s="46">
        <f t="shared" si="1007"/>
        <v>0</v>
      </c>
      <c r="Q12005" s="20">
        <f t="shared" si="1008"/>
        <v>1</v>
      </c>
      <c r="R12005" s="20">
        <f t="shared" si="1009"/>
        <v>0</v>
      </c>
      <c r="S12005" s="18">
        <f t="shared" si="1010"/>
        <v>0</v>
      </c>
      <c r="T12005" s="17" t="s">
        <v>694</v>
      </c>
      <c r="U12005" s="40"/>
    </row>
    <row r="12006" spans="1:21" ht="13.2" hidden="1">
      <c r="J12006" s="13" t="str">
        <f t="shared" si="1006"/>
        <v/>
      </c>
      <c r="M12006" s="13" t="str">
        <f t="shared" si="1005"/>
        <v/>
      </c>
      <c r="P12006" s="46">
        <f t="shared" si="1007"/>
        <v>0</v>
      </c>
      <c r="Q12006" s="20">
        <f t="shared" si="1008"/>
        <v>1</v>
      </c>
      <c r="R12006" s="20">
        <f t="shared" si="1009"/>
        <v>0</v>
      </c>
      <c r="S12006" s="18">
        <f t="shared" si="1010"/>
        <v>0</v>
      </c>
      <c r="T12006" s="17" t="s">
        <v>694</v>
      </c>
    </row>
    <row r="12007" spans="1:21" ht="13.2" hidden="1">
      <c r="A12007" s="64"/>
      <c r="J12007" s="13" t="str">
        <f t="shared" si="1006"/>
        <v/>
      </c>
      <c r="M12007" s="13" t="str">
        <f t="shared" si="1005"/>
        <v/>
      </c>
      <c r="P12007" s="46">
        <f t="shared" si="1007"/>
        <v>0</v>
      </c>
      <c r="Q12007" s="20">
        <f t="shared" si="1008"/>
        <v>1</v>
      </c>
      <c r="R12007" s="20">
        <f t="shared" si="1009"/>
        <v>0</v>
      </c>
      <c r="S12007" s="18">
        <f t="shared" si="1010"/>
        <v>0</v>
      </c>
      <c r="T12007" s="17" t="s">
        <v>694</v>
      </c>
    </row>
    <row r="12008" spans="1:21" ht="13.2" hidden="1">
      <c r="A12008" s="40"/>
      <c r="B12008" s="47"/>
      <c r="D12008" s="40"/>
      <c r="J12008" s="13" t="str">
        <f t="shared" si="1006"/>
        <v/>
      </c>
      <c r="K12008" s="40"/>
      <c r="L12008" s="52"/>
      <c r="M12008" s="13" t="str">
        <f t="shared" si="1005"/>
        <v/>
      </c>
      <c r="N12008" s="39"/>
      <c r="O12008" s="56"/>
      <c r="P12008" s="46">
        <f t="shared" si="1007"/>
        <v>0</v>
      </c>
      <c r="Q12008" s="20">
        <f t="shared" si="1008"/>
        <v>1</v>
      </c>
      <c r="R12008" s="20">
        <f t="shared" si="1009"/>
        <v>0</v>
      </c>
      <c r="S12008" s="18">
        <f t="shared" si="1010"/>
        <v>0</v>
      </c>
      <c r="T12008" s="17" t="s">
        <v>694</v>
      </c>
      <c r="U12008" s="40"/>
    </row>
    <row r="12009" spans="1:21" ht="13.2" hidden="1">
      <c r="J12009" s="13" t="str">
        <f t="shared" si="1006"/>
        <v/>
      </c>
      <c r="M12009" s="13" t="str">
        <f t="shared" si="1005"/>
        <v/>
      </c>
      <c r="N12009" s="13"/>
      <c r="O12009" s="62"/>
      <c r="P12009" s="46">
        <f t="shared" si="1007"/>
        <v>0</v>
      </c>
      <c r="Q12009" s="20">
        <f t="shared" si="1008"/>
        <v>1</v>
      </c>
      <c r="R12009" s="20">
        <f t="shared" si="1009"/>
        <v>0</v>
      </c>
      <c r="S12009" s="18">
        <f t="shared" si="1010"/>
        <v>0</v>
      </c>
      <c r="T12009" s="17" t="s">
        <v>694</v>
      </c>
    </row>
    <row r="12010" spans="1:21" ht="13.2" hidden="1">
      <c r="J12010" s="13" t="str">
        <f t="shared" si="1006"/>
        <v/>
      </c>
      <c r="M12010" s="13" t="str">
        <f t="shared" si="1005"/>
        <v/>
      </c>
      <c r="P12010" s="46">
        <f t="shared" si="1007"/>
        <v>0</v>
      </c>
      <c r="Q12010" s="20">
        <f t="shared" si="1008"/>
        <v>1</v>
      </c>
      <c r="R12010" s="20">
        <f t="shared" si="1009"/>
        <v>0</v>
      </c>
      <c r="S12010" s="18">
        <f t="shared" si="1010"/>
        <v>0</v>
      </c>
      <c r="T12010" s="17" t="s">
        <v>694</v>
      </c>
    </row>
    <row r="12011" spans="1:21" ht="13.2" hidden="1">
      <c r="J12011" s="13" t="str">
        <f t="shared" si="1006"/>
        <v/>
      </c>
      <c r="M12011" s="13" t="str">
        <f t="shared" si="1005"/>
        <v/>
      </c>
      <c r="P12011" s="46">
        <f t="shared" si="1007"/>
        <v>0</v>
      </c>
      <c r="Q12011" s="20">
        <f t="shared" si="1008"/>
        <v>1</v>
      </c>
      <c r="R12011" s="20">
        <f t="shared" si="1009"/>
        <v>0</v>
      </c>
      <c r="S12011" s="18">
        <f t="shared" si="1010"/>
        <v>0</v>
      </c>
      <c r="T12011" s="17" t="s">
        <v>694</v>
      </c>
    </row>
    <row r="12012" spans="1:21" ht="13.2" hidden="1">
      <c r="J12012" s="13" t="str">
        <f t="shared" si="1006"/>
        <v/>
      </c>
      <c r="M12012" s="13" t="str">
        <f t="shared" si="1005"/>
        <v/>
      </c>
      <c r="P12012" s="46">
        <f t="shared" si="1007"/>
        <v>0</v>
      </c>
      <c r="Q12012" s="20">
        <f t="shared" si="1008"/>
        <v>1</v>
      </c>
      <c r="R12012" s="20">
        <f t="shared" si="1009"/>
        <v>0</v>
      </c>
      <c r="S12012" s="18">
        <f t="shared" si="1010"/>
        <v>0</v>
      </c>
      <c r="T12012" s="17" t="s">
        <v>694</v>
      </c>
    </row>
    <row r="12013" spans="1:21" ht="13.2" hidden="1">
      <c r="J12013" s="13" t="str">
        <f t="shared" si="1006"/>
        <v/>
      </c>
      <c r="M12013" s="13" t="str">
        <f t="shared" si="1005"/>
        <v/>
      </c>
      <c r="P12013" s="46">
        <f t="shared" si="1007"/>
        <v>0</v>
      </c>
      <c r="Q12013" s="20">
        <f t="shared" si="1008"/>
        <v>1</v>
      </c>
      <c r="R12013" s="20">
        <f t="shared" si="1009"/>
        <v>0</v>
      </c>
      <c r="S12013" s="18">
        <f t="shared" si="1010"/>
        <v>0</v>
      </c>
      <c r="T12013" s="17" t="s">
        <v>694</v>
      </c>
    </row>
    <row r="12014" spans="1:21" ht="13.2" hidden="1">
      <c r="J12014" s="13" t="str">
        <f t="shared" si="1006"/>
        <v/>
      </c>
      <c r="M12014" s="13" t="str">
        <f t="shared" si="1005"/>
        <v/>
      </c>
      <c r="P12014" s="46">
        <f t="shared" si="1007"/>
        <v>0</v>
      </c>
      <c r="Q12014" s="20">
        <f t="shared" si="1008"/>
        <v>1</v>
      </c>
      <c r="R12014" s="20">
        <f t="shared" si="1009"/>
        <v>0</v>
      </c>
      <c r="S12014" s="18">
        <f t="shared" si="1010"/>
        <v>0</v>
      </c>
      <c r="T12014" s="17" t="s">
        <v>694</v>
      </c>
    </row>
    <row r="12015" spans="1:21" ht="13.2" hidden="1">
      <c r="J12015" s="13" t="str">
        <f t="shared" si="1006"/>
        <v/>
      </c>
      <c r="M12015" s="13" t="str">
        <f t="shared" si="1005"/>
        <v/>
      </c>
      <c r="P12015" s="46">
        <f t="shared" si="1007"/>
        <v>0</v>
      </c>
      <c r="Q12015" s="20">
        <f t="shared" si="1008"/>
        <v>1</v>
      </c>
      <c r="R12015" s="20">
        <f t="shared" si="1009"/>
        <v>0</v>
      </c>
      <c r="S12015" s="18">
        <f t="shared" si="1010"/>
        <v>0</v>
      </c>
      <c r="T12015" s="17" t="s">
        <v>694</v>
      </c>
    </row>
    <row r="12016" spans="1:21" ht="13.2" hidden="1">
      <c r="J12016" s="13" t="str">
        <f t="shared" si="1006"/>
        <v/>
      </c>
      <c r="M12016" s="13" t="str">
        <f t="shared" si="1005"/>
        <v/>
      </c>
      <c r="P12016" s="46">
        <f t="shared" si="1007"/>
        <v>0</v>
      </c>
      <c r="Q12016" s="20">
        <f t="shared" si="1008"/>
        <v>1</v>
      </c>
      <c r="R12016" s="20">
        <f t="shared" si="1009"/>
        <v>0</v>
      </c>
      <c r="S12016" s="18">
        <f t="shared" si="1010"/>
        <v>0</v>
      </c>
      <c r="T12016" s="17" t="s">
        <v>694</v>
      </c>
    </row>
    <row r="12017" spans="1:20" ht="13.2" hidden="1">
      <c r="A12017" s="64"/>
      <c r="J12017" s="13" t="str">
        <f t="shared" si="1006"/>
        <v/>
      </c>
      <c r="M12017" s="13" t="str">
        <f t="shared" si="1005"/>
        <v/>
      </c>
      <c r="P12017" s="46">
        <f t="shared" si="1007"/>
        <v>0</v>
      </c>
      <c r="Q12017" s="20">
        <f t="shared" si="1008"/>
        <v>1</v>
      </c>
      <c r="R12017" s="20">
        <f t="shared" si="1009"/>
        <v>0</v>
      </c>
      <c r="S12017" s="18">
        <f t="shared" si="1010"/>
        <v>0</v>
      </c>
      <c r="T12017" s="17" t="s">
        <v>694</v>
      </c>
    </row>
    <row r="12018" spans="1:20" ht="13.2" hidden="1">
      <c r="J12018" s="13" t="str">
        <f t="shared" si="1006"/>
        <v/>
      </c>
      <c r="M12018" s="13" t="str">
        <f t="shared" si="1005"/>
        <v/>
      </c>
      <c r="P12018" s="46">
        <f t="shared" si="1007"/>
        <v>0</v>
      </c>
      <c r="Q12018" s="20">
        <f t="shared" si="1008"/>
        <v>1</v>
      </c>
      <c r="R12018" s="20">
        <f t="shared" si="1009"/>
        <v>0</v>
      </c>
      <c r="S12018" s="18">
        <f t="shared" si="1010"/>
        <v>0</v>
      </c>
      <c r="T12018" s="17" t="s">
        <v>694</v>
      </c>
    </row>
    <row r="12019" spans="1:20" ht="13.2" hidden="1">
      <c r="J12019" s="13" t="str">
        <f t="shared" si="1006"/>
        <v/>
      </c>
      <c r="M12019" s="13" t="str">
        <f t="shared" si="1005"/>
        <v/>
      </c>
      <c r="P12019" s="46">
        <f t="shared" si="1007"/>
        <v>0</v>
      </c>
      <c r="Q12019" s="20">
        <f t="shared" si="1008"/>
        <v>1</v>
      </c>
      <c r="R12019" s="20">
        <f t="shared" si="1009"/>
        <v>0</v>
      </c>
      <c r="S12019" s="18">
        <f t="shared" si="1010"/>
        <v>0</v>
      </c>
      <c r="T12019" s="17" t="s">
        <v>694</v>
      </c>
    </row>
    <row r="12020" spans="1:20" ht="13.2" hidden="1">
      <c r="J12020" s="13" t="str">
        <f t="shared" si="1006"/>
        <v/>
      </c>
      <c r="M12020" s="13" t="str">
        <f t="shared" si="1005"/>
        <v/>
      </c>
      <c r="P12020" s="46">
        <f t="shared" si="1007"/>
        <v>0</v>
      </c>
      <c r="Q12020" s="20">
        <f t="shared" si="1008"/>
        <v>1</v>
      </c>
      <c r="R12020" s="20">
        <f t="shared" si="1009"/>
        <v>0</v>
      </c>
      <c r="S12020" s="18">
        <f t="shared" si="1010"/>
        <v>0</v>
      </c>
      <c r="T12020" s="17" t="s">
        <v>694</v>
      </c>
    </row>
    <row r="12021" spans="1:20" ht="13.2" hidden="1">
      <c r="J12021" s="13" t="str">
        <f t="shared" si="1006"/>
        <v/>
      </c>
      <c r="M12021" s="13" t="str">
        <f t="shared" si="1005"/>
        <v/>
      </c>
      <c r="P12021" s="46">
        <f t="shared" si="1007"/>
        <v>0</v>
      </c>
      <c r="Q12021" s="20">
        <f t="shared" si="1008"/>
        <v>1</v>
      </c>
      <c r="R12021" s="20">
        <f t="shared" si="1009"/>
        <v>0</v>
      </c>
      <c r="S12021" s="18">
        <f t="shared" si="1010"/>
        <v>0</v>
      </c>
      <c r="T12021" s="17" t="s">
        <v>694</v>
      </c>
    </row>
    <row r="12022" spans="1:20" ht="13.2" hidden="1">
      <c r="J12022" s="13" t="str">
        <f t="shared" si="1006"/>
        <v/>
      </c>
      <c r="M12022" s="13" t="str">
        <f t="shared" si="1005"/>
        <v/>
      </c>
      <c r="P12022" s="46">
        <f t="shared" si="1007"/>
        <v>0</v>
      </c>
      <c r="Q12022" s="20">
        <f t="shared" si="1008"/>
        <v>1</v>
      </c>
      <c r="R12022" s="20">
        <f t="shared" si="1009"/>
        <v>0</v>
      </c>
      <c r="S12022" s="18">
        <f t="shared" si="1010"/>
        <v>0</v>
      </c>
      <c r="T12022" s="17" t="s">
        <v>694</v>
      </c>
    </row>
    <row r="12023" spans="1:20" ht="13.2" hidden="1">
      <c r="A12023" s="64"/>
      <c r="J12023" s="13" t="str">
        <f t="shared" si="1006"/>
        <v/>
      </c>
      <c r="M12023" s="13" t="str">
        <f t="shared" si="1005"/>
        <v/>
      </c>
      <c r="P12023" s="46">
        <f t="shared" si="1007"/>
        <v>0</v>
      </c>
      <c r="Q12023" s="20">
        <f t="shared" si="1008"/>
        <v>1</v>
      </c>
      <c r="R12023" s="20">
        <f t="shared" si="1009"/>
        <v>0</v>
      </c>
      <c r="S12023" s="18">
        <f t="shared" si="1010"/>
        <v>0</v>
      </c>
      <c r="T12023" s="17" t="s">
        <v>694</v>
      </c>
    </row>
    <row r="12024" spans="1:20" ht="13.2" hidden="1">
      <c r="J12024" s="13" t="str">
        <f t="shared" si="1006"/>
        <v/>
      </c>
      <c r="M12024" s="13" t="str">
        <f t="shared" si="1005"/>
        <v/>
      </c>
      <c r="P12024" s="46">
        <f t="shared" si="1007"/>
        <v>0</v>
      </c>
      <c r="Q12024" s="20">
        <f t="shared" si="1008"/>
        <v>1</v>
      </c>
      <c r="R12024" s="20">
        <f t="shared" si="1009"/>
        <v>0</v>
      </c>
      <c r="S12024" s="18">
        <f t="shared" si="1010"/>
        <v>0</v>
      </c>
      <c r="T12024" s="17" t="s">
        <v>694</v>
      </c>
    </row>
    <row r="12025" spans="1:20" ht="13.2" hidden="1">
      <c r="A12025" s="64"/>
      <c r="J12025" s="13" t="str">
        <f t="shared" si="1006"/>
        <v/>
      </c>
      <c r="M12025" s="13" t="str">
        <f t="shared" ref="M12025:M12088" si="1011">+LEFT(U12025,4)</f>
        <v/>
      </c>
      <c r="P12025" s="46">
        <f t="shared" si="1007"/>
        <v>0</v>
      </c>
      <c r="Q12025" s="20">
        <f t="shared" si="1008"/>
        <v>1</v>
      </c>
      <c r="R12025" s="20">
        <f t="shared" si="1009"/>
        <v>0</v>
      </c>
      <c r="S12025" s="18">
        <f t="shared" si="1010"/>
        <v>0</v>
      </c>
      <c r="T12025" s="17" t="s">
        <v>694</v>
      </c>
    </row>
    <row r="12026" spans="1:20" ht="13.2" hidden="1">
      <c r="A12026" s="64"/>
      <c r="J12026" s="13" t="str">
        <f t="shared" si="1006"/>
        <v/>
      </c>
      <c r="M12026" s="13" t="str">
        <f t="shared" si="1011"/>
        <v/>
      </c>
      <c r="P12026" s="46">
        <f t="shared" si="1007"/>
        <v>0</v>
      </c>
      <c r="Q12026" s="20">
        <f t="shared" si="1008"/>
        <v>1</v>
      </c>
      <c r="R12026" s="20">
        <f t="shared" si="1009"/>
        <v>0</v>
      </c>
      <c r="S12026" s="18">
        <f t="shared" si="1010"/>
        <v>0</v>
      </c>
      <c r="T12026" s="17" t="s">
        <v>694</v>
      </c>
    </row>
    <row r="12027" spans="1:20" ht="13.2" hidden="1">
      <c r="A12027" s="64"/>
      <c r="J12027" s="13" t="str">
        <f t="shared" si="1006"/>
        <v/>
      </c>
      <c r="M12027" s="13" t="str">
        <f t="shared" si="1011"/>
        <v/>
      </c>
      <c r="P12027" s="46">
        <f t="shared" si="1007"/>
        <v>0</v>
      </c>
      <c r="Q12027" s="20">
        <f t="shared" si="1008"/>
        <v>1</v>
      </c>
      <c r="R12027" s="20">
        <f t="shared" si="1009"/>
        <v>0</v>
      </c>
      <c r="S12027" s="18">
        <f t="shared" si="1010"/>
        <v>0</v>
      </c>
      <c r="T12027" s="17" t="s">
        <v>694</v>
      </c>
    </row>
    <row r="12028" spans="1:20" ht="13.2" hidden="1">
      <c r="A12028" s="64"/>
      <c r="J12028" s="13" t="str">
        <f t="shared" si="1006"/>
        <v/>
      </c>
      <c r="M12028" s="13" t="str">
        <f t="shared" si="1011"/>
        <v/>
      </c>
      <c r="P12028" s="46">
        <f t="shared" si="1007"/>
        <v>0</v>
      </c>
      <c r="Q12028" s="20">
        <f t="shared" si="1008"/>
        <v>1</v>
      </c>
      <c r="R12028" s="20">
        <f t="shared" si="1009"/>
        <v>0</v>
      </c>
      <c r="S12028" s="18">
        <f t="shared" si="1010"/>
        <v>0</v>
      </c>
      <c r="T12028" s="17" t="s">
        <v>694</v>
      </c>
    </row>
    <row r="12029" spans="1:20" ht="13.2" hidden="1">
      <c r="J12029" s="13" t="str">
        <f t="shared" si="1006"/>
        <v/>
      </c>
      <c r="M12029" s="13" t="str">
        <f t="shared" si="1011"/>
        <v/>
      </c>
      <c r="P12029" s="46">
        <f t="shared" si="1007"/>
        <v>0</v>
      </c>
      <c r="Q12029" s="20">
        <f t="shared" si="1008"/>
        <v>1</v>
      </c>
      <c r="R12029" s="20">
        <f t="shared" si="1009"/>
        <v>0</v>
      </c>
      <c r="S12029" s="18">
        <f t="shared" si="1010"/>
        <v>0</v>
      </c>
      <c r="T12029" s="17" t="s">
        <v>694</v>
      </c>
    </row>
    <row r="12030" spans="1:20" ht="13.2" hidden="1">
      <c r="J12030" s="13" t="str">
        <f t="shared" si="1006"/>
        <v/>
      </c>
      <c r="M12030" s="13" t="str">
        <f t="shared" si="1011"/>
        <v/>
      </c>
      <c r="P12030" s="46">
        <f t="shared" si="1007"/>
        <v>0</v>
      </c>
      <c r="Q12030" s="20">
        <f t="shared" si="1008"/>
        <v>1</v>
      </c>
      <c r="R12030" s="20">
        <f t="shared" si="1009"/>
        <v>0</v>
      </c>
      <c r="S12030" s="18">
        <f t="shared" si="1010"/>
        <v>0</v>
      </c>
      <c r="T12030" s="17" t="s">
        <v>694</v>
      </c>
    </row>
    <row r="12031" spans="1:20" ht="13.2" hidden="1">
      <c r="J12031" s="13" t="str">
        <f t="shared" si="1006"/>
        <v/>
      </c>
      <c r="M12031" s="13" t="str">
        <f t="shared" si="1011"/>
        <v/>
      </c>
      <c r="P12031" s="46">
        <f t="shared" si="1007"/>
        <v>0</v>
      </c>
      <c r="Q12031" s="20">
        <f t="shared" si="1008"/>
        <v>1</v>
      </c>
      <c r="R12031" s="20">
        <f t="shared" si="1009"/>
        <v>0</v>
      </c>
      <c r="S12031" s="18">
        <f t="shared" si="1010"/>
        <v>0</v>
      </c>
      <c r="T12031" s="17" t="s">
        <v>694</v>
      </c>
    </row>
    <row r="12032" spans="1:20" ht="13.2" hidden="1">
      <c r="J12032" s="13" t="str">
        <f t="shared" si="1006"/>
        <v/>
      </c>
      <c r="M12032" s="13" t="str">
        <f t="shared" si="1011"/>
        <v/>
      </c>
      <c r="P12032" s="46">
        <f t="shared" si="1007"/>
        <v>0</v>
      </c>
      <c r="Q12032" s="20">
        <f t="shared" si="1008"/>
        <v>1</v>
      </c>
      <c r="R12032" s="20">
        <f t="shared" si="1009"/>
        <v>0</v>
      </c>
      <c r="S12032" s="18">
        <f t="shared" si="1010"/>
        <v>0</v>
      </c>
      <c r="T12032" s="17" t="s">
        <v>694</v>
      </c>
    </row>
    <row r="12033" spans="1:20" ht="13.2" hidden="1">
      <c r="J12033" s="13" t="str">
        <f t="shared" si="1006"/>
        <v/>
      </c>
      <c r="M12033" s="13" t="str">
        <f t="shared" si="1011"/>
        <v/>
      </c>
      <c r="N12033" s="13"/>
      <c r="O12033" s="62"/>
      <c r="P12033" s="46">
        <f t="shared" si="1007"/>
        <v>0</v>
      </c>
      <c r="Q12033" s="20">
        <f t="shared" si="1008"/>
        <v>1</v>
      </c>
      <c r="R12033" s="20">
        <f t="shared" si="1009"/>
        <v>0</v>
      </c>
      <c r="S12033" s="18">
        <f t="shared" si="1010"/>
        <v>0</v>
      </c>
      <c r="T12033" s="17" t="s">
        <v>694</v>
      </c>
    </row>
    <row r="12034" spans="1:20" ht="13.2" hidden="1">
      <c r="A12034" s="64"/>
      <c r="J12034" s="13" t="str">
        <f t="shared" ref="J12034:J12097" si="1012">+LEFT(U12034,4)</f>
        <v/>
      </c>
      <c r="M12034" s="13" t="str">
        <f t="shared" si="1011"/>
        <v/>
      </c>
      <c r="P12034" s="46">
        <f t="shared" ref="P12034:P12097" si="1013">ROUND(O12034*L12034,2)</f>
        <v>0</v>
      </c>
      <c r="Q12034" s="20">
        <f t="shared" ref="Q12034:Q12097" si="1014">IF(N12034="HKD",7.8,IF(N12034="CNY",6.4,1))</f>
        <v>1</v>
      </c>
      <c r="R12034" s="20">
        <f t="shared" ref="R12034:R12097" si="1015">+O12034/Q12034</f>
        <v>0</v>
      </c>
      <c r="S12034" s="18">
        <f t="shared" ref="S12034:S12097" si="1016">+R12034*L12034</f>
        <v>0</v>
      </c>
      <c r="T12034" s="17" t="s">
        <v>694</v>
      </c>
    </row>
    <row r="12035" spans="1:20" ht="13.2" hidden="1">
      <c r="J12035" s="13" t="str">
        <f t="shared" si="1012"/>
        <v/>
      </c>
      <c r="M12035" s="13" t="str">
        <f t="shared" si="1011"/>
        <v/>
      </c>
      <c r="P12035" s="46">
        <f t="shared" si="1013"/>
        <v>0</v>
      </c>
      <c r="Q12035" s="20">
        <f t="shared" si="1014"/>
        <v>1</v>
      </c>
      <c r="R12035" s="20">
        <f t="shared" si="1015"/>
        <v>0</v>
      </c>
      <c r="S12035" s="18">
        <f t="shared" si="1016"/>
        <v>0</v>
      </c>
      <c r="T12035" s="17" t="s">
        <v>694</v>
      </c>
    </row>
    <row r="12036" spans="1:20" ht="13.2" hidden="1">
      <c r="J12036" s="13" t="str">
        <f t="shared" si="1012"/>
        <v/>
      </c>
      <c r="M12036" s="13" t="str">
        <f t="shared" si="1011"/>
        <v/>
      </c>
      <c r="P12036" s="46">
        <f t="shared" si="1013"/>
        <v>0</v>
      </c>
      <c r="Q12036" s="20">
        <f t="shared" si="1014"/>
        <v>1</v>
      </c>
      <c r="R12036" s="20">
        <f t="shared" si="1015"/>
        <v>0</v>
      </c>
      <c r="S12036" s="18">
        <f t="shared" si="1016"/>
        <v>0</v>
      </c>
      <c r="T12036" s="17" t="s">
        <v>694</v>
      </c>
    </row>
    <row r="12037" spans="1:20" ht="13.2" hidden="1">
      <c r="J12037" s="13" t="str">
        <f t="shared" si="1012"/>
        <v/>
      </c>
      <c r="M12037" s="13" t="str">
        <f t="shared" si="1011"/>
        <v/>
      </c>
      <c r="P12037" s="46">
        <f t="shared" si="1013"/>
        <v>0</v>
      </c>
      <c r="Q12037" s="20">
        <f t="shared" si="1014"/>
        <v>1</v>
      </c>
      <c r="R12037" s="20">
        <f t="shared" si="1015"/>
        <v>0</v>
      </c>
      <c r="S12037" s="18">
        <f t="shared" si="1016"/>
        <v>0</v>
      </c>
      <c r="T12037" s="17" t="s">
        <v>694</v>
      </c>
    </row>
    <row r="12038" spans="1:20" ht="13.2" hidden="1">
      <c r="J12038" s="13" t="str">
        <f t="shared" si="1012"/>
        <v/>
      </c>
      <c r="M12038" s="13" t="str">
        <f t="shared" si="1011"/>
        <v/>
      </c>
      <c r="P12038" s="46">
        <f t="shared" si="1013"/>
        <v>0</v>
      </c>
      <c r="Q12038" s="20">
        <f t="shared" si="1014"/>
        <v>1</v>
      </c>
      <c r="R12038" s="20">
        <f t="shared" si="1015"/>
        <v>0</v>
      </c>
      <c r="S12038" s="18">
        <f t="shared" si="1016"/>
        <v>0</v>
      </c>
      <c r="T12038" s="17" t="s">
        <v>694</v>
      </c>
    </row>
    <row r="12039" spans="1:20" ht="13.2" hidden="1">
      <c r="J12039" s="13" t="str">
        <f t="shared" si="1012"/>
        <v/>
      </c>
      <c r="M12039" s="13" t="str">
        <f t="shared" si="1011"/>
        <v/>
      </c>
      <c r="P12039" s="46">
        <f t="shared" si="1013"/>
        <v>0</v>
      </c>
      <c r="Q12039" s="20">
        <f t="shared" si="1014"/>
        <v>1</v>
      </c>
      <c r="R12039" s="20">
        <f t="shared" si="1015"/>
        <v>0</v>
      </c>
      <c r="S12039" s="18">
        <f t="shared" si="1016"/>
        <v>0</v>
      </c>
      <c r="T12039" s="17" t="s">
        <v>694</v>
      </c>
    </row>
    <row r="12040" spans="1:20" ht="13.2" hidden="1">
      <c r="J12040" s="13" t="str">
        <f t="shared" si="1012"/>
        <v/>
      </c>
      <c r="M12040" s="13" t="str">
        <f t="shared" si="1011"/>
        <v/>
      </c>
      <c r="P12040" s="46">
        <f t="shared" si="1013"/>
        <v>0</v>
      </c>
      <c r="Q12040" s="20">
        <f t="shared" si="1014"/>
        <v>1</v>
      </c>
      <c r="R12040" s="20">
        <f t="shared" si="1015"/>
        <v>0</v>
      </c>
      <c r="S12040" s="18">
        <f t="shared" si="1016"/>
        <v>0</v>
      </c>
      <c r="T12040" s="17" t="s">
        <v>694</v>
      </c>
    </row>
    <row r="12041" spans="1:20" ht="13.2" hidden="1">
      <c r="J12041" s="13" t="str">
        <f t="shared" si="1012"/>
        <v/>
      </c>
      <c r="M12041" s="13" t="str">
        <f t="shared" si="1011"/>
        <v/>
      </c>
      <c r="P12041" s="46">
        <f t="shared" si="1013"/>
        <v>0</v>
      </c>
      <c r="Q12041" s="20">
        <f t="shared" si="1014"/>
        <v>1</v>
      </c>
      <c r="R12041" s="20">
        <f t="shared" si="1015"/>
        <v>0</v>
      </c>
      <c r="S12041" s="18">
        <f t="shared" si="1016"/>
        <v>0</v>
      </c>
      <c r="T12041" s="17" t="s">
        <v>694</v>
      </c>
    </row>
    <row r="12042" spans="1:20" ht="13.2" hidden="1">
      <c r="J12042" s="13" t="str">
        <f t="shared" si="1012"/>
        <v/>
      </c>
      <c r="M12042" s="13" t="str">
        <f t="shared" si="1011"/>
        <v/>
      </c>
      <c r="P12042" s="46">
        <f t="shared" si="1013"/>
        <v>0</v>
      </c>
      <c r="Q12042" s="20">
        <f t="shared" si="1014"/>
        <v>1</v>
      </c>
      <c r="R12042" s="20">
        <f t="shared" si="1015"/>
        <v>0</v>
      </c>
      <c r="S12042" s="18">
        <f t="shared" si="1016"/>
        <v>0</v>
      </c>
      <c r="T12042" s="17" t="s">
        <v>694</v>
      </c>
    </row>
    <row r="12043" spans="1:20" ht="13.2" hidden="1">
      <c r="J12043" s="13" t="str">
        <f t="shared" si="1012"/>
        <v/>
      </c>
      <c r="M12043" s="13" t="str">
        <f t="shared" si="1011"/>
        <v/>
      </c>
      <c r="P12043" s="46">
        <f t="shared" si="1013"/>
        <v>0</v>
      </c>
      <c r="Q12043" s="20">
        <f t="shared" si="1014"/>
        <v>1</v>
      </c>
      <c r="R12043" s="20">
        <f t="shared" si="1015"/>
        <v>0</v>
      </c>
      <c r="S12043" s="18">
        <f t="shared" si="1016"/>
        <v>0</v>
      </c>
      <c r="T12043" s="17" t="s">
        <v>694</v>
      </c>
    </row>
    <row r="12044" spans="1:20" ht="13.2" hidden="1">
      <c r="J12044" s="13" t="str">
        <f t="shared" si="1012"/>
        <v/>
      </c>
      <c r="M12044" s="13" t="str">
        <f t="shared" si="1011"/>
        <v/>
      </c>
      <c r="P12044" s="46">
        <f t="shared" si="1013"/>
        <v>0</v>
      </c>
      <c r="Q12044" s="20">
        <f t="shared" si="1014"/>
        <v>1</v>
      </c>
      <c r="R12044" s="20">
        <f t="shared" si="1015"/>
        <v>0</v>
      </c>
      <c r="S12044" s="18">
        <f t="shared" si="1016"/>
        <v>0</v>
      </c>
      <c r="T12044" s="17" t="s">
        <v>694</v>
      </c>
    </row>
    <row r="12045" spans="1:20" ht="13.2" hidden="1">
      <c r="J12045" s="13" t="str">
        <f t="shared" si="1012"/>
        <v/>
      </c>
      <c r="M12045" s="13" t="str">
        <f t="shared" si="1011"/>
        <v/>
      </c>
      <c r="P12045" s="46">
        <f t="shared" si="1013"/>
        <v>0</v>
      </c>
      <c r="Q12045" s="20">
        <f t="shared" si="1014"/>
        <v>1</v>
      </c>
      <c r="R12045" s="20">
        <f t="shared" si="1015"/>
        <v>0</v>
      </c>
      <c r="S12045" s="18">
        <f t="shared" si="1016"/>
        <v>0</v>
      </c>
      <c r="T12045" s="17" t="s">
        <v>694</v>
      </c>
    </row>
    <row r="12046" spans="1:20" ht="13.2" hidden="1">
      <c r="J12046" s="13" t="str">
        <f t="shared" si="1012"/>
        <v/>
      </c>
      <c r="M12046" s="13" t="str">
        <f t="shared" si="1011"/>
        <v/>
      </c>
      <c r="P12046" s="46">
        <f t="shared" si="1013"/>
        <v>0</v>
      </c>
      <c r="Q12046" s="20">
        <f t="shared" si="1014"/>
        <v>1</v>
      </c>
      <c r="R12046" s="20">
        <f t="shared" si="1015"/>
        <v>0</v>
      </c>
      <c r="S12046" s="18">
        <f t="shared" si="1016"/>
        <v>0</v>
      </c>
      <c r="T12046" s="17" t="s">
        <v>694</v>
      </c>
    </row>
    <row r="12047" spans="1:20" ht="13.2" hidden="1">
      <c r="J12047" s="13" t="str">
        <f t="shared" si="1012"/>
        <v/>
      </c>
      <c r="M12047" s="13" t="str">
        <f t="shared" si="1011"/>
        <v/>
      </c>
      <c r="P12047" s="46">
        <f t="shared" si="1013"/>
        <v>0</v>
      </c>
      <c r="Q12047" s="20">
        <f t="shared" si="1014"/>
        <v>1</v>
      </c>
      <c r="R12047" s="20">
        <f t="shared" si="1015"/>
        <v>0</v>
      </c>
      <c r="S12047" s="18">
        <f t="shared" si="1016"/>
        <v>0</v>
      </c>
      <c r="T12047" s="17" t="s">
        <v>694</v>
      </c>
    </row>
    <row r="12048" spans="1:20" ht="13.2" hidden="1">
      <c r="J12048" s="13" t="str">
        <f t="shared" si="1012"/>
        <v/>
      </c>
      <c r="M12048" s="13" t="str">
        <f t="shared" si="1011"/>
        <v/>
      </c>
      <c r="P12048" s="46">
        <f t="shared" si="1013"/>
        <v>0</v>
      </c>
      <c r="Q12048" s="20">
        <f t="shared" si="1014"/>
        <v>1</v>
      </c>
      <c r="R12048" s="20">
        <f t="shared" si="1015"/>
        <v>0</v>
      </c>
      <c r="S12048" s="18">
        <f t="shared" si="1016"/>
        <v>0</v>
      </c>
      <c r="T12048" s="17" t="s">
        <v>694</v>
      </c>
    </row>
    <row r="12049" spans="1:20" ht="13.2" hidden="1">
      <c r="J12049" s="13" t="str">
        <f t="shared" si="1012"/>
        <v/>
      </c>
      <c r="M12049" s="13" t="str">
        <f t="shared" si="1011"/>
        <v/>
      </c>
      <c r="P12049" s="46">
        <f t="shared" si="1013"/>
        <v>0</v>
      </c>
      <c r="Q12049" s="20">
        <f t="shared" si="1014"/>
        <v>1</v>
      </c>
      <c r="R12049" s="20">
        <f t="shared" si="1015"/>
        <v>0</v>
      </c>
      <c r="S12049" s="18">
        <f t="shared" si="1016"/>
        <v>0</v>
      </c>
      <c r="T12049" s="17" t="s">
        <v>694</v>
      </c>
    </row>
    <row r="12050" spans="1:20" ht="13.2" hidden="1">
      <c r="J12050" s="13" t="str">
        <f t="shared" si="1012"/>
        <v/>
      </c>
      <c r="M12050" s="13" t="str">
        <f t="shared" si="1011"/>
        <v/>
      </c>
      <c r="P12050" s="46">
        <f t="shared" si="1013"/>
        <v>0</v>
      </c>
      <c r="Q12050" s="20">
        <f t="shared" si="1014"/>
        <v>1</v>
      </c>
      <c r="R12050" s="20">
        <f t="shared" si="1015"/>
        <v>0</v>
      </c>
      <c r="S12050" s="18">
        <f t="shared" si="1016"/>
        <v>0</v>
      </c>
      <c r="T12050" s="17" t="s">
        <v>694</v>
      </c>
    </row>
    <row r="12051" spans="1:20" ht="13.2" hidden="1">
      <c r="J12051" s="13" t="str">
        <f t="shared" si="1012"/>
        <v/>
      </c>
      <c r="M12051" s="13" t="str">
        <f t="shared" si="1011"/>
        <v/>
      </c>
      <c r="P12051" s="46">
        <f t="shared" si="1013"/>
        <v>0</v>
      </c>
      <c r="Q12051" s="20">
        <f t="shared" si="1014"/>
        <v>1</v>
      </c>
      <c r="R12051" s="20">
        <f t="shared" si="1015"/>
        <v>0</v>
      </c>
      <c r="S12051" s="18">
        <f t="shared" si="1016"/>
        <v>0</v>
      </c>
      <c r="T12051" s="17" t="s">
        <v>694</v>
      </c>
    </row>
    <row r="12052" spans="1:20" ht="13.2" hidden="1">
      <c r="J12052" s="13" t="str">
        <f t="shared" si="1012"/>
        <v/>
      </c>
      <c r="M12052" s="13" t="str">
        <f t="shared" si="1011"/>
        <v/>
      </c>
      <c r="P12052" s="46">
        <f t="shared" si="1013"/>
        <v>0</v>
      </c>
      <c r="Q12052" s="20">
        <f t="shared" si="1014"/>
        <v>1</v>
      </c>
      <c r="R12052" s="20">
        <f t="shared" si="1015"/>
        <v>0</v>
      </c>
      <c r="S12052" s="18">
        <f t="shared" si="1016"/>
        <v>0</v>
      </c>
      <c r="T12052" s="17" t="s">
        <v>694</v>
      </c>
    </row>
    <row r="12053" spans="1:20" ht="13.2" hidden="1">
      <c r="J12053" s="13" t="str">
        <f t="shared" si="1012"/>
        <v/>
      </c>
      <c r="M12053" s="13" t="str">
        <f t="shared" si="1011"/>
        <v/>
      </c>
      <c r="P12053" s="46">
        <f t="shared" si="1013"/>
        <v>0</v>
      </c>
      <c r="Q12053" s="20">
        <f t="shared" si="1014"/>
        <v>1</v>
      </c>
      <c r="R12053" s="20">
        <f t="shared" si="1015"/>
        <v>0</v>
      </c>
      <c r="S12053" s="18">
        <f t="shared" si="1016"/>
        <v>0</v>
      </c>
      <c r="T12053" s="17" t="s">
        <v>694</v>
      </c>
    </row>
    <row r="12054" spans="1:20" ht="13.2" hidden="1">
      <c r="J12054" s="13" t="str">
        <f t="shared" si="1012"/>
        <v/>
      </c>
      <c r="M12054" s="13" t="str">
        <f t="shared" si="1011"/>
        <v/>
      </c>
      <c r="P12054" s="46">
        <f t="shared" si="1013"/>
        <v>0</v>
      </c>
      <c r="Q12054" s="20">
        <f t="shared" si="1014"/>
        <v>1</v>
      </c>
      <c r="R12054" s="20">
        <f t="shared" si="1015"/>
        <v>0</v>
      </c>
      <c r="S12054" s="18">
        <f t="shared" si="1016"/>
        <v>0</v>
      </c>
      <c r="T12054" s="17" t="s">
        <v>694</v>
      </c>
    </row>
    <row r="12055" spans="1:20" ht="13.2" hidden="1">
      <c r="J12055" s="13" t="str">
        <f t="shared" si="1012"/>
        <v/>
      </c>
      <c r="M12055" s="13" t="str">
        <f t="shared" si="1011"/>
        <v/>
      </c>
      <c r="P12055" s="46">
        <f t="shared" si="1013"/>
        <v>0</v>
      </c>
      <c r="Q12055" s="20">
        <f t="shared" si="1014"/>
        <v>1</v>
      </c>
      <c r="R12055" s="20">
        <f t="shared" si="1015"/>
        <v>0</v>
      </c>
      <c r="S12055" s="18">
        <f t="shared" si="1016"/>
        <v>0</v>
      </c>
      <c r="T12055" s="17" t="s">
        <v>694</v>
      </c>
    </row>
    <row r="12056" spans="1:20" ht="13.2" hidden="1">
      <c r="A12056" s="64"/>
      <c r="J12056" s="13" t="str">
        <f t="shared" si="1012"/>
        <v/>
      </c>
      <c r="M12056" s="13" t="str">
        <f t="shared" si="1011"/>
        <v/>
      </c>
      <c r="P12056" s="46">
        <f t="shared" si="1013"/>
        <v>0</v>
      </c>
      <c r="Q12056" s="20">
        <f t="shared" si="1014"/>
        <v>1</v>
      </c>
      <c r="R12056" s="20">
        <f t="shared" si="1015"/>
        <v>0</v>
      </c>
      <c r="S12056" s="18">
        <f t="shared" si="1016"/>
        <v>0</v>
      </c>
      <c r="T12056" s="17" t="s">
        <v>694</v>
      </c>
    </row>
    <row r="12057" spans="1:20" ht="13.2" hidden="1">
      <c r="A12057" s="64"/>
      <c r="J12057" s="13" t="str">
        <f t="shared" si="1012"/>
        <v/>
      </c>
      <c r="M12057" s="13" t="str">
        <f t="shared" si="1011"/>
        <v/>
      </c>
      <c r="P12057" s="46">
        <f t="shared" si="1013"/>
        <v>0</v>
      </c>
      <c r="Q12057" s="20">
        <f t="shared" si="1014"/>
        <v>1</v>
      </c>
      <c r="R12057" s="20">
        <f t="shared" si="1015"/>
        <v>0</v>
      </c>
      <c r="S12057" s="18">
        <f t="shared" si="1016"/>
        <v>0</v>
      </c>
      <c r="T12057" s="17" t="s">
        <v>694</v>
      </c>
    </row>
    <row r="12058" spans="1:20" ht="13.2" hidden="1">
      <c r="J12058" s="13" t="str">
        <f t="shared" si="1012"/>
        <v/>
      </c>
      <c r="M12058" s="13" t="str">
        <f t="shared" si="1011"/>
        <v/>
      </c>
      <c r="P12058" s="46">
        <f t="shared" si="1013"/>
        <v>0</v>
      </c>
      <c r="Q12058" s="20">
        <f t="shared" si="1014"/>
        <v>1</v>
      </c>
      <c r="R12058" s="20">
        <f t="shared" si="1015"/>
        <v>0</v>
      </c>
      <c r="S12058" s="18">
        <f t="shared" si="1016"/>
        <v>0</v>
      </c>
      <c r="T12058" s="17" t="s">
        <v>694</v>
      </c>
    </row>
    <row r="12059" spans="1:20" ht="13.2" hidden="1">
      <c r="J12059" s="13" t="str">
        <f t="shared" si="1012"/>
        <v/>
      </c>
      <c r="M12059" s="13" t="str">
        <f t="shared" si="1011"/>
        <v/>
      </c>
      <c r="P12059" s="46">
        <f t="shared" si="1013"/>
        <v>0</v>
      </c>
      <c r="Q12059" s="20">
        <f t="shared" si="1014"/>
        <v>1</v>
      </c>
      <c r="R12059" s="20">
        <f t="shared" si="1015"/>
        <v>0</v>
      </c>
      <c r="S12059" s="18">
        <f t="shared" si="1016"/>
        <v>0</v>
      </c>
      <c r="T12059" s="17" t="s">
        <v>694</v>
      </c>
    </row>
    <row r="12060" spans="1:20" ht="13.2" hidden="1">
      <c r="J12060" s="13" t="str">
        <f t="shared" si="1012"/>
        <v/>
      </c>
      <c r="M12060" s="13" t="str">
        <f t="shared" si="1011"/>
        <v/>
      </c>
      <c r="P12060" s="46">
        <f t="shared" si="1013"/>
        <v>0</v>
      </c>
      <c r="Q12060" s="20">
        <f t="shared" si="1014"/>
        <v>1</v>
      </c>
      <c r="R12060" s="20">
        <f t="shared" si="1015"/>
        <v>0</v>
      </c>
      <c r="S12060" s="18">
        <f t="shared" si="1016"/>
        <v>0</v>
      </c>
      <c r="T12060" s="17" t="s">
        <v>694</v>
      </c>
    </row>
    <row r="12061" spans="1:20" ht="13.2" hidden="1">
      <c r="J12061" s="13" t="str">
        <f t="shared" si="1012"/>
        <v/>
      </c>
      <c r="M12061" s="13" t="str">
        <f t="shared" si="1011"/>
        <v/>
      </c>
      <c r="P12061" s="46">
        <f t="shared" si="1013"/>
        <v>0</v>
      </c>
      <c r="Q12061" s="20">
        <f t="shared" si="1014"/>
        <v>1</v>
      </c>
      <c r="R12061" s="20">
        <f t="shared" si="1015"/>
        <v>0</v>
      </c>
      <c r="S12061" s="18">
        <f t="shared" si="1016"/>
        <v>0</v>
      </c>
      <c r="T12061" s="17" t="s">
        <v>694</v>
      </c>
    </row>
    <row r="12062" spans="1:20" ht="13.2" hidden="1">
      <c r="J12062" s="13" t="str">
        <f t="shared" si="1012"/>
        <v/>
      </c>
      <c r="M12062" s="13" t="str">
        <f t="shared" si="1011"/>
        <v/>
      </c>
      <c r="P12062" s="46">
        <f t="shared" si="1013"/>
        <v>0</v>
      </c>
      <c r="Q12062" s="20">
        <f t="shared" si="1014"/>
        <v>1</v>
      </c>
      <c r="R12062" s="20">
        <f t="shared" si="1015"/>
        <v>0</v>
      </c>
      <c r="S12062" s="18">
        <f t="shared" si="1016"/>
        <v>0</v>
      </c>
      <c r="T12062" s="17" t="s">
        <v>694</v>
      </c>
    </row>
    <row r="12063" spans="1:20" ht="13.2" hidden="1">
      <c r="J12063" s="13" t="str">
        <f t="shared" si="1012"/>
        <v/>
      </c>
      <c r="M12063" s="13" t="str">
        <f t="shared" si="1011"/>
        <v/>
      </c>
      <c r="P12063" s="46">
        <f t="shared" si="1013"/>
        <v>0</v>
      </c>
      <c r="Q12063" s="20">
        <f t="shared" si="1014"/>
        <v>1</v>
      </c>
      <c r="R12063" s="20">
        <f t="shared" si="1015"/>
        <v>0</v>
      </c>
      <c r="S12063" s="18">
        <f t="shared" si="1016"/>
        <v>0</v>
      </c>
      <c r="T12063" s="17" t="s">
        <v>694</v>
      </c>
    </row>
    <row r="12064" spans="1:20" ht="13.2" hidden="1">
      <c r="J12064" s="13" t="str">
        <f t="shared" si="1012"/>
        <v/>
      </c>
      <c r="M12064" s="13" t="str">
        <f t="shared" si="1011"/>
        <v/>
      </c>
      <c r="P12064" s="46">
        <f t="shared" si="1013"/>
        <v>0</v>
      </c>
      <c r="Q12064" s="20">
        <f t="shared" si="1014"/>
        <v>1</v>
      </c>
      <c r="R12064" s="20">
        <f t="shared" si="1015"/>
        <v>0</v>
      </c>
      <c r="S12064" s="18">
        <f t="shared" si="1016"/>
        <v>0</v>
      </c>
      <c r="T12064" s="17" t="s">
        <v>694</v>
      </c>
    </row>
    <row r="12065" spans="1:20" ht="13.2" hidden="1">
      <c r="J12065" s="13" t="str">
        <f t="shared" si="1012"/>
        <v/>
      </c>
      <c r="M12065" s="13" t="str">
        <f t="shared" si="1011"/>
        <v/>
      </c>
      <c r="P12065" s="46">
        <f t="shared" si="1013"/>
        <v>0</v>
      </c>
      <c r="Q12065" s="20">
        <f t="shared" si="1014"/>
        <v>1</v>
      </c>
      <c r="R12065" s="20">
        <f t="shared" si="1015"/>
        <v>0</v>
      </c>
      <c r="S12065" s="18">
        <f t="shared" si="1016"/>
        <v>0</v>
      </c>
      <c r="T12065" s="17" t="s">
        <v>694</v>
      </c>
    </row>
    <row r="12066" spans="1:20" ht="13.2" hidden="1">
      <c r="A12066" s="64"/>
      <c r="J12066" s="13" t="str">
        <f t="shared" si="1012"/>
        <v/>
      </c>
      <c r="M12066" s="13" t="str">
        <f t="shared" si="1011"/>
        <v/>
      </c>
      <c r="P12066" s="46">
        <f t="shared" si="1013"/>
        <v>0</v>
      </c>
      <c r="Q12066" s="20">
        <f t="shared" si="1014"/>
        <v>1</v>
      </c>
      <c r="R12066" s="20">
        <f t="shared" si="1015"/>
        <v>0</v>
      </c>
      <c r="S12066" s="18">
        <f t="shared" si="1016"/>
        <v>0</v>
      </c>
      <c r="T12066" s="17" t="s">
        <v>694</v>
      </c>
    </row>
    <row r="12067" spans="1:20" ht="13.2" hidden="1">
      <c r="A12067" s="64"/>
      <c r="J12067" s="13" t="str">
        <f t="shared" si="1012"/>
        <v/>
      </c>
      <c r="M12067" s="13" t="str">
        <f t="shared" si="1011"/>
        <v/>
      </c>
      <c r="P12067" s="46">
        <f t="shared" si="1013"/>
        <v>0</v>
      </c>
      <c r="Q12067" s="20">
        <f t="shared" si="1014"/>
        <v>1</v>
      </c>
      <c r="R12067" s="20">
        <f t="shared" si="1015"/>
        <v>0</v>
      </c>
      <c r="S12067" s="18">
        <f t="shared" si="1016"/>
        <v>0</v>
      </c>
      <c r="T12067" s="17" t="s">
        <v>694</v>
      </c>
    </row>
    <row r="12068" spans="1:20" ht="13.2" hidden="1">
      <c r="A12068" s="64"/>
      <c r="J12068" s="13" t="str">
        <f t="shared" si="1012"/>
        <v/>
      </c>
      <c r="M12068" s="13" t="str">
        <f t="shared" si="1011"/>
        <v/>
      </c>
      <c r="P12068" s="46">
        <f t="shared" si="1013"/>
        <v>0</v>
      </c>
      <c r="Q12068" s="20">
        <f t="shared" si="1014"/>
        <v>1</v>
      </c>
      <c r="R12068" s="20">
        <f t="shared" si="1015"/>
        <v>0</v>
      </c>
      <c r="S12068" s="18">
        <f t="shared" si="1016"/>
        <v>0</v>
      </c>
      <c r="T12068" s="17" t="s">
        <v>694</v>
      </c>
    </row>
    <row r="12069" spans="1:20" ht="13.2" hidden="1">
      <c r="A12069" s="64"/>
      <c r="J12069" s="13" t="str">
        <f t="shared" si="1012"/>
        <v/>
      </c>
      <c r="M12069" s="13" t="str">
        <f t="shared" si="1011"/>
        <v/>
      </c>
      <c r="P12069" s="46">
        <f t="shared" si="1013"/>
        <v>0</v>
      </c>
      <c r="Q12069" s="20">
        <f t="shared" si="1014"/>
        <v>1</v>
      </c>
      <c r="R12069" s="20">
        <f t="shared" si="1015"/>
        <v>0</v>
      </c>
      <c r="S12069" s="18">
        <f t="shared" si="1016"/>
        <v>0</v>
      </c>
      <c r="T12069" s="17" t="s">
        <v>694</v>
      </c>
    </row>
    <row r="12070" spans="1:20" ht="13.2" hidden="1">
      <c r="A12070" s="64"/>
      <c r="J12070" s="13" t="str">
        <f t="shared" si="1012"/>
        <v/>
      </c>
      <c r="M12070" s="13" t="str">
        <f t="shared" si="1011"/>
        <v/>
      </c>
      <c r="P12070" s="46">
        <f t="shared" si="1013"/>
        <v>0</v>
      </c>
      <c r="Q12070" s="20">
        <f t="shared" si="1014"/>
        <v>1</v>
      </c>
      <c r="R12070" s="20">
        <f t="shared" si="1015"/>
        <v>0</v>
      </c>
      <c r="S12070" s="18">
        <f t="shared" si="1016"/>
        <v>0</v>
      </c>
      <c r="T12070" s="17" t="s">
        <v>694</v>
      </c>
    </row>
    <row r="12071" spans="1:20" ht="13.2" hidden="1">
      <c r="A12071" s="64"/>
      <c r="J12071" s="13" t="str">
        <f t="shared" si="1012"/>
        <v/>
      </c>
      <c r="M12071" s="13" t="str">
        <f t="shared" si="1011"/>
        <v/>
      </c>
      <c r="P12071" s="46">
        <f t="shared" si="1013"/>
        <v>0</v>
      </c>
      <c r="Q12071" s="20">
        <f t="shared" si="1014"/>
        <v>1</v>
      </c>
      <c r="R12071" s="20">
        <f t="shared" si="1015"/>
        <v>0</v>
      </c>
      <c r="S12071" s="18">
        <f t="shared" si="1016"/>
        <v>0</v>
      </c>
      <c r="T12071" s="17" t="s">
        <v>694</v>
      </c>
    </row>
    <row r="12072" spans="1:20" ht="13.2" hidden="1">
      <c r="A12072" s="64"/>
      <c r="J12072" s="13" t="str">
        <f t="shared" si="1012"/>
        <v/>
      </c>
      <c r="M12072" s="13" t="str">
        <f t="shared" si="1011"/>
        <v/>
      </c>
      <c r="P12072" s="46">
        <f t="shared" si="1013"/>
        <v>0</v>
      </c>
      <c r="Q12072" s="20">
        <f t="shared" si="1014"/>
        <v>1</v>
      </c>
      <c r="R12072" s="20">
        <f t="shared" si="1015"/>
        <v>0</v>
      </c>
      <c r="S12072" s="18">
        <f t="shared" si="1016"/>
        <v>0</v>
      </c>
      <c r="T12072" s="17" t="s">
        <v>694</v>
      </c>
    </row>
    <row r="12073" spans="1:20" ht="13.2" hidden="1">
      <c r="J12073" s="13" t="str">
        <f t="shared" si="1012"/>
        <v/>
      </c>
      <c r="M12073" s="13" t="str">
        <f t="shared" si="1011"/>
        <v/>
      </c>
      <c r="P12073" s="46">
        <f t="shared" si="1013"/>
        <v>0</v>
      </c>
      <c r="Q12073" s="20">
        <f t="shared" si="1014"/>
        <v>1</v>
      </c>
      <c r="R12073" s="20">
        <f t="shared" si="1015"/>
        <v>0</v>
      </c>
      <c r="S12073" s="18">
        <f t="shared" si="1016"/>
        <v>0</v>
      </c>
      <c r="T12073" s="17" t="s">
        <v>694</v>
      </c>
    </row>
    <row r="12074" spans="1:20" ht="13.2" hidden="1">
      <c r="J12074" s="13" t="str">
        <f t="shared" si="1012"/>
        <v/>
      </c>
      <c r="M12074" s="13" t="str">
        <f t="shared" si="1011"/>
        <v/>
      </c>
      <c r="P12074" s="46">
        <f t="shared" si="1013"/>
        <v>0</v>
      </c>
      <c r="Q12074" s="20">
        <f t="shared" si="1014"/>
        <v>1</v>
      </c>
      <c r="R12074" s="20">
        <f t="shared" si="1015"/>
        <v>0</v>
      </c>
      <c r="S12074" s="18">
        <f t="shared" si="1016"/>
        <v>0</v>
      </c>
      <c r="T12074" s="17" t="s">
        <v>694</v>
      </c>
    </row>
    <row r="12075" spans="1:20" ht="13.2" hidden="1">
      <c r="J12075" s="13" t="str">
        <f t="shared" si="1012"/>
        <v/>
      </c>
      <c r="M12075" s="13" t="str">
        <f t="shared" si="1011"/>
        <v/>
      </c>
      <c r="P12075" s="46">
        <f t="shared" si="1013"/>
        <v>0</v>
      </c>
      <c r="Q12075" s="20">
        <f t="shared" si="1014"/>
        <v>1</v>
      </c>
      <c r="R12075" s="20">
        <f t="shared" si="1015"/>
        <v>0</v>
      </c>
      <c r="S12075" s="18">
        <f t="shared" si="1016"/>
        <v>0</v>
      </c>
      <c r="T12075" s="17" t="s">
        <v>694</v>
      </c>
    </row>
    <row r="12076" spans="1:20" ht="13.2" hidden="1">
      <c r="J12076" s="13" t="str">
        <f t="shared" si="1012"/>
        <v/>
      </c>
      <c r="M12076" s="13" t="str">
        <f t="shared" si="1011"/>
        <v/>
      </c>
      <c r="P12076" s="46">
        <f t="shared" si="1013"/>
        <v>0</v>
      </c>
      <c r="Q12076" s="20">
        <f t="shared" si="1014"/>
        <v>1</v>
      </c>
      <c r="R12076" s="20">
        <f t="shared" si="1015"/>
        <v>0</v>
      </c>
      <c r="S12076" s="18">
        <f t="shared" si="1016"/>
        <v>0</v>
      </c>
      <c r="T12076" s="17" t="s">
        <v>694</v>
      </c>
    </row>
    <row r="12077" spans="1:20" ht="13.2" hidden="1">
      <c r="J12077" s="13" t="str">
        <f t="shared" si="1012"/>
        <v/>
      </c>
      <c r="M12077" s="13" t="str">
        <f t="shared" si="1011"/>
        <v/>
      </c>
      <c r="P12077" s="46">
        <f t="shared" si="1013"/>
        <v>0</v>
      </c>
      <c r="Q12077" s="20">
        <f t="shared" si="1014"/>
        <v>1</v>
      </c>
      <c r="R12077" s="20">
        <f t="shared" si="1015"/>
        <v>0</v>
      </c>
      <c r="S12077" s="18">
        <f t="shared" si="1016"/>
        <v>0</v>
      </c>
      <c r="T12077" s="17" t="s">
        <v>694</v>
      </c>
    </row>
    <row r="12078" spans="1:20" ht="13.2" hidden="1">
      <c r="J12078" s="13" t="str">
        <f t="shared" si="1012"/>
        <v/>
      </c>
      <c r="M12078" s="13" t="str">
        <f t="shared" si="1011"/>
        <v/>
      </c>
      <c r="P12078" s="46">
        <f t="shared" si="1013"/>
        <v>0</v>
      </c>
      <c r="Q12078" s="20">
        <f t="shared" si="1014"/>
        <v>1</v>
      </c>
      <c r="R12078" s="20">
        <f t="shared" si="1015"/>
        <v>0</v>
      </c>
      <c r="S12078" s="18">
        <f t="shared" si="1016"/>
        <v>0</v>
      </c>
      <c r="T12078" s="17" t="s">
        <v>694</v>
      </c>
    </row>
    <row r="12079" spans="1:20" ht="13.2" hidden="1">
      <c r="J12079" s="13" t="str">
        <f t="shared" si="1012"/>
        <v/>
      </c>
      <c r="M12079" s="13" t="str">
        <f t="shared" si="1011"/>
        <v/>
      </c>
      <c r="P12079" s="46">
        <f t="shared" si="1013"/>
        <v>0</v>
      </c>
      <c r="Q12079" s="20">
        <f t="shared" si="1014"/>
        <v>1</v>
      </c>
      <c r="R12079" s="20">
        <f t="shared" si="1015"/>
        <v>0</v>
      </c>
      <c r="S12079" s="18">
        <f t="shared" si="1016"/>
        <v>0</v>
      </c>
      <c r="T12079" s="17" t="s">
        <v>694</v>
      </c>
    </row>
    <row r="12080" spans="1:20" ht="13.2" hidden="1">
      <c r="J12080" s="13" t="str">
        <f t="shared" si="1012"/>
        <v/>
      </c>
      <c r="M12080" s="13" t="str">
        <f t="shared" si="1011"/>
        <v/>
      </c>
      <c r="P12080" s="46">
        <f t="shared" si="1013"/>
        <v>0</v>
      </c>
      <c r="Q12080" s="20">
        <f t="shared" si="1014"/>
        <v>1</v>
      </c>
      <c r="R12080" s="20">
        <f t="shared" si="1015"/>
        <v>0</v>
      </c>
      <c r="S12080" s="18">
        <f t="shared" si="1016"/>
        <v>0</v>
      </c>
      <c r="T12080" s="17" t="s">
        <v>694</v>
      </c>
    </row>
    <row r="12081" spans="1:21" ht="13.2" hidden="1">
      <c r="J12081" s="13" t="str">
        <f t="shared" si="1012"/>
        <v/>
      </c>
      <c r="M12081" s="13" t="str">
        <f t="shared" si="1011"/>
        <v/>
      </c>
      <c r="P12081" s="46">
        <f t="shared" si="1013"/>
        <v>0</v>
      </c>
      <c r="Q12081" s="20">
        <f t="shared" si="1014"/>
        <v>1</v>
      </c>
      <c r="R12081" s="20">
        <f t="shared" si="1015"/>
        <v>0</v>
      </c>
      <c r="S12081" s="18">
        <f t="shared" si="1016"/>
        <v>0</v>
      </c>
      <c r="T12081" s="17" t="s">
        <v>694</v>
      </c>
    </row>
    <row r="12082" spans="1:21" ht="13.2" hidden="1">
      <c r="J12082" s="13" t="str">
        <f t="shared" si="1012"/>
        <v/>
      </c>
      <c r="M12082" s="13" t="str">
        <f t="shared" si="1011"/>
        <v/>
      </c>
      <c r="P12082" s="46">
        <f t="shared" si="1013"/>
        <v>0</v>
      </c>
      <c r="Q12082" s="20">
        <f t="shared" si="1014"/>
        <v>1</v>
      </c>
      <c r="R12082" s="20">
        <f t="shared" si="1015"/>
        <v>0</v>
      </c>
      <c r="S12082" s="18">
        <f t="shared" si="1016"/>
        <v>0</v>
      </c>
      <c r="T12082" s="17" t="s">
        <v>694</v>
      </c>
    </row>
    <row r="12083" spans="1:21" ht="13.2" hidden="1">
      <c r="J12083" s="13" t="str">
        <f t="shared" si="1012"/>
        <v/>
      </c>
      <c r="M12083" s="13" t="str">
        <f t="shared" si="1011"/>
        <v/>
      </c>
      <c r="P12083" s="46">
        <f t="shared" si="1013"/>
        <v>0</v>
      </c>
      <c r="Q12083" s="20">
        <f t="shared" si="1014"/>
        <v>1</v>
      </c>
      <c r="R12083" s="20">
        <f t="shared" si="1015"/>
        <v>0</v>
      </c>
      <c r="S12083" s="18">
        <f t="shared" si="1016"/>
        <v>0</v>
      </c>
      <c r="T12083" s="17" t="s">
        <v>694</v>
      </c>
    </row>
    <row r="12084" spans="1:21" ht="13.2" hidden="1">
      <c r="J12084" s="13" t="str">
        <f t="shared" si="1012"/>
        <v/>
      </c>
      <c r="M12084" s="13" t="str">
        <f t="shared" si="1011"/>
        <v/>
      </c>
      <c r="N12084" s="13"/>
      <c r="O12084" s="62"/>
      <c r="P12084" s="46">
        <f t="shared" si="1013"/>
        <v>0</v>
      </c>
      <c r="Q12084" s="20">
        <f t="shared" si="1014"/>
        <v>1</v>
      </c>
      <c r="R12084" s="20">
        <f t="shared" si="1015"/>
        <v>0</v>
      </c>
      <c r="S12084" s="18">
        <f t="shared" si="1016"/>
        <v>0</v>
      </c>
      <c r="T12084" s="17" t="s">
        <v>694</v>
      </c>
    </row>
    <row r="12085" spans="1:21" ht="13.2" hidden="1">
      <c r="J12085" s="13" t="str">
        <f t="shared" si="1012"/>
        <v/>
      </c>
      <c r="M12085" s="13" t="str">
        <f t="shared" si="1011"/>
        <v/>
      </c>
      <c r="N12085" s="13"/>
      <c r="O12085" s="62"/>
      <c r="P12085" s="46">
        <f t="shared" si="1013"/>
        <v>0</v>
      </c>
      <c r="Q12085" s="20">
        <f t="shared" si="1014"/>
        <v>1</v>
      </c>
      <c r="R12085" s="20">
        <f t="shared" si="1015"/>
        <v>0</v>
      </c>
      <c r="S12085" s="18">
        <f t="shared" si="1016"/>
        <v>0</v>
      </c>
      <c r="T12085" s="17" t="s">
        <v>694</v>
      </c>
    </row>
    <row r="12086" spans="1:21" ht="13.2" hidden="1">
      <c r="J12086" s="13" t="str">
        <f t="shared" si="1012"/>
        <v/>
      </c>
      <c r="M12086" s="13" t="str">
        <f t="shared" si="1011"/>
        <v/>
      </c>
      <c r="N12086" s="13"/>
      <c r="O12086" s="62"/>
      <c r="P12086" s="46">
        <f t="shared" si="1013"/>
        <v>0</v>
      </c>
      <c r="Q12086" s="20">
        <f t="shared" si="1014"/>
        <v>1</v>
      </c>
      <c r="R12086" s="20">
        <f t="shared" si="1015"/>
        <v>0</v>
      </c>
      <c r="S12086" s="18">
        <f t="shared" si="1016"/>
        <v>0</v>
      </c>
      <c r="T12086" s="17" t="s">
        <v>694</v>
      </c>
    </row>
    <row r="12087" spans="1:21" ht="13.2" hidden="1">
      <c r="J12087" s="13" t="str">
        <f t="shared" si="1012"/>
        <v/>
      </c>
      <c r="M12087" s="13" t="str">
        <f t="shared" si="1011"/>
        <v/>
      </c>
      <c r="P12087" s="46">
        <f t="shared" si="1013"/>
        <v>0</v>
      </c>
      <c r="Q12087" s="20">
        <f t="shared" si="1014"/>
        <v>1</v>
      </c>
      <c r="R12087" s="20">
        <f t="shared" si="1015"/>
        <v>0</v>
      </c>
      <c r="S12087" s="18">
        <f t="shared" si="1016"/>
        <v>0</v>
      </c>
      <c r="T12087" s="17" t="s">
        <v>694</v>
      </c>
    </row>
    <row r="12088" spans="1:21" ht="13.2" hidden="1">
      <c r="J12088" s="13" t="str">
        <f t="shared" si="1012"/>
        <v/>
      </c>
      <c r="M12088" s="13" t="str">
        <f t="shared" si="1011"/>
        <v/>
      </c>
      <c r="P12088" s="46">
        <f t="shared" si="1013"/>
        <v>0</v>
      </c>
      <c r="Q12088" s="20">
        <f t="shared" si="1014"/>
        <v>1</v>
      </c>
      <c r="R12088" s="20">
        <f t="shared" si="1015"/>
        <v>0</v>
      </c>
      <c r="S12088" s="18">
        <f t="shared" si="1016"/>
        <v>0</v>
      </c>
      <c r="T12088" s="17" t="s">
        <v>694</v>
      </c>
    </row>
    <row r="12089" spans="1:21" ht="13.2" hidden="1">
      <c r="A12089" s="64"/>
      <c r="J12089" s="13" t="str">
        <f t="shared" si="1012"/>
        <v/>
      </c>
      <c r="M12089" s="13" t="str">
        <f t="shared" ref="M12089:M12152" si="1017">+LEFT(U12089,4)</f>
        <v/>
      </c>
      <c r="P12089" s="46">
        <f t="shared" si="1013"/>
        <v>0</v>
      </c>
      <c r="Q12089" s="20">
        <f t="shared" si="1014"/>
        <v>1</v>
      </c>
      <c r="R12089" s="20">
        <f t="shared" si="1015"/>
        <v>0</v>
      </c>
      <c r="S12089" s="18">
        <f t="shared" si="1016"/>
        <v>0</v>
      </c>
      <c r="T12089" s="17" t="s">
        <v>694</v>
      </c>
    </row>
    <row r="12090" spans="1:21" ht="13.2" hidden="1">
      <c r="A12090" s="64"/>
      <c r="J12090" s="13" t="str">
        <f t="shared" si="1012"/>
        <v/>
      </c>
      <c r="M12090" s="13" t="str">
        <f t="shared" si="1017"/>
        <v/>
      </c>
      <c r="P12090" s="46">
        <f t="shared" si="1013"/>
        <v>0</v>
      </c>
      <c r="Q12090" s="20">
        <f t="shared" si="1014"/>
        <v>1</v>
      </c>
      <c r="R12090" s="20">
        <f t="shared" si="1015"/>
        <v>0</v>
      </c>
      <c r="S12090" s="18">
        <f t="shared" si="1016"/>
        <v>0</v>
      </c>
      <c r="T12090" s="17" t="s">
        <v>694</v>
      </c>
    </row>
    <row r="12091" spans="1:21" ht="13.2" hidden="1">
      <c r="J12091" s="13" t="str">
        <f t="shared" si="1012"/>
        <v/>
      </c>
      <c r="M12091" s="13" t="str">
        <f t="shared" si="1017"/>
        <v/>
      </c>
      <c r="N12091" s="13"/>
      <c r="O12091" s="62"/>
      <c r="P12091" s="46">
        <f t="shared" si="1013"/>
        <v>0</v>
      </c>
      <c r="Q12091" s="20">
        <f t="shared" si="1014"/>
        <v>1</v>
      </c>
      <c r="R12091" s="20">
        <f t="shared" si="1015"/>
        <v>0</v>
      </c>
      <c r="S12091" s="18">
        <f t="shared" si="1016"/>
        <v>0</v>
      </c>
      <c r="T12091" s="17" t="s">
        <v>694</v>
      </c>
    </row>
    <row r="12092" spans="1:21" ht="13.2" hidden="1">
      <c r="J12092" s="13" t="str">
        <f t="shared" si="1012"/>
        <v/>
      </c>
      <c r="M12092" s="13" t="str">
        <f t="shared" si="1017"/>
        <v/>
      </c>
      <c r="N12092" s="13"/>
      <c r="O12092" s="62"/>
      <c r="P12092" s="46">
        <f t="shared" si="1013"/>
        <v>0</v>
      </c>
      <c r="Q12092" s="20">
        <f t="shared" si="1014"/>
        <v>1</v>
      </c>
      <c r="R12092" s="20">
        <f t="shared" si="1015"/>
        <v>0</v>
      </c>
      <c r="S12092" s="18">
        <f t="shared" si="1016"/>
        <v>0</v>
      </c>
      <c r="T12092" s="17" t="s">
        <v>694</v>
      </c>
    </row>
    <row r="12093" spans="1:21" ht="13.2" hidden="1">
      <c r="A12093" s="40"/>
      <c r="B12093" s="47"/>
      <c r="D12093" s="40"/>
      <c r="J12093" s="13" t="str">
        <f t="shared" si="1012"/>
        <v/>
      </c>
      <c r="K12093" s="40"/>
      <c r="L12093" s="52"/>
      <c r="M12093" s="13" t="str">
        <f t="shared" si="1017"/>
        <v/>
      </c>
      <c r="N12093" s="39"/>
      <c r="O12093" s="56"/>
      <c r="P12093" s="46">
        <f t="shared" si="1013"/>
        <v>0</v>
      </c>
      <c r="Q12093" s="20">
        <f t="shared" si="1014"/>
        <v>1</v>
      </c>
      <c r="R12093" s="20">
        <f t="shared" si="1015"/>
        <v>0</v>
      </c>
      <c r="S12093" s="18">
        <f t="shared" si="1016"/>
        <v>0</v>
      </c>
      <c r="T12093" s="17" t="s">
        <v>694</v>
      </c>
      <c r="U12093" s="40"/>
    </row>
    <row r="12094" spans="1:21" ht="13.2" hidden="1">
      <c r="J12094" s="13" t="str">
        <f t="shared" si="1012"/>
        <v/>
      </c>
      <c r="M12094" s="13" t="str">
        <f t="shared" si="1017"/>
        <v/>
      </c>
      <c r="P12094" s="46">
        <f t="shared" si="1013"/>
        <v>0</v>
      </c>
      <c r="Q12094" s="20">
        <f t="shared" si="1014"/>
        <v>1</v>
      </c>
      <c r="R12094" s="20">
        <f t="shared" si="1015"/>
        <v>0</v>
      </c>
      <c r="S12094" s="18">
        <f t="shared" si="1016"/>
        <v>0</v>
      </c>
      <c r="T12094" s="17" t="s">
        <v>694</v>
      </c>
    </row>
    <row r="12095" spans="1:21" ht="13.2" hidden="1">
      <c r="J12095" s="13" t="str">
        <f t="shared" si="1012"/>
        <v/>
      </c>
      <c r="M12095" s="13" t="str">
        <f t="shared" si="1017"/>
        <v/>
      </c>
      <c r="P12095" s="46">
        <f t="shared" si="1013"/>
        <v>0</v>
      </c>
      <c r="Q12095" s="20">
        <f t="shared" si="1014"/>
        <v>1</v>
      </c>
      <c r="R12095" s="20">
        <f t="shared" si="1015"/>
        <v>0</v>
      </c>
      <c r="S12095" s="18">
        <f t="shared" si="1016"/>
        <v>0</v>
      </c>
      <c r="T12095" s="17" t="s">
        <v>694</v>
      </c>
    </row>
    <row r="12096" spans="1:21" ht="13.2" hidden="1">
      <c r="J12096" s="13" t="str">
        <f t="shared" si="1012"/>
        <v/>
      </c>
      <c r="M12096" s="13" t="str">
        <f t="shared" si="1017"/>
        <v/>
      </c>
      <c r="P12096" s="46">
        <f t="shared" si="1013"/>
        <v>0</v>
      </c>
      <c r="Q12096" s="20">
        <f t="shared" si="1014"/>
        <v>1</v>
      </c>
      <c r="R12096" s="20">
        <f t="shared" si="1015"/>
        <v>0</v>
      </c>
      <c r="S12096" s="18">
        <f t="shared" si="1016"/>
        <v>0</v>
      </c>
      <c r="T12096" s="17" t="s">
        <v>694</v>
      </c>
    </row>
    <row r="12097" spans="1:20" ht="13.2" hidden="1">
      <c r="J12097" s="13" t="str">
        <f t="shared" si="1012"/>
        <v/>
      </c>
      <c r="M12097" s="13" t="str">
        <f t="shared" si="1017"/>
        <v/>
      </c>
      <c r="P12097" s="46">
        <f t="shared" si="1013"/>
        <v>0</v>
      </c>
      <c r="Q12097" s="20">
        <f t="shared" si="1014"/>
        <v>1</v>
      </c>
      <c r="R12097" s="20">
        <f t="shared" si="1015"/>
        <v>0</v>
      </c>
      <c r="S12097" s="18">
        <f t="shared" si="1016"/>
        <v>0</v>
      </c>
      <c r="T12097" s="17" t="s">
        <v>694</v>
      </c>
    </row>
    <row r="12098" spans="1:20" ht="13.2" hidden="1">
      <c r="J12098" s="13" t="str">
        <f t="shared" ref="J12098:J12161" si="1018">+LEFT(U12098,4)</f>
        <v/>
      </c>
      <c r="M12098" s="13" t="str">
        <f t="shared" si="1017"/>
        <v/>
      </c>
      <c r="P12098" s="46">
        <f t="shared" ref="P12098:P12161" si="1019">ROUND(O12098*L12098,2)</f>
        <v>0</v>
      </c>
      <c r="Q12098" s="20">
        <f t="shared" ref="Q12098:Q12161" si="1020">IF(N12098="HKD",7.8,IF(N12098="CNY",6.4,1))</f>
        <v>1</v>
      </c>
      <c r="R12098" s="20">
        <f t="shared" ref="R12098:R12161" si="1021">+O12098/Q12098</f>
        <v>0</v>
      </c>
      <c r="S12098" s="18">
        <f t="shared" ref="S12098:S12161" si="1022">+R12098*L12098</f>
        <v>0</v>
      </c>
      <c r="T12098" s="17" t="s">
        <v>694</v>
      </c>
    </row>
    <row r="12099" spans="1:20" ht="13.2" hidden="1">
      <c r="J12099" s="13" t="str">
        <f t="shared" si="1018"/>
        <v/>
      </c>
      <c r="M12099" s="13" t="str">
        <f t="shared" si="1017"/>
        <v/>
      </c>
      <c r="P12099" s="46">
        <f t="shared" si="1019"/>
        <v>0</v>
      </c>
      <c r="Q12099" s="20">
        <f t="shared" si="1020"/>
        <v>1</v>
      </c>
      <c r="R12099" s="20">
        <f t="shared" si="1021"/>
        <v>0</v>
      </c>
      <c r="S12099" s="18">
        <f t="shared" si="1022"/>
        <v>0</v>
      </c>
      <c r="T12099" s="17" t="s">
        <v>694</v>
      </c>
    </row>
    <row r="12100" spans="1:20" ht="13.2" hidden="1">
      <c r="A12100" s="64"/>
      <c r="J12100" s="13" t="str">
        <f t="shared" si="1018"/>
        <v/>
      </c>
      <c r="M12100" s="13" t="str">
        <f t="shared" si="1017"/>
        <v/>
      </c>
      <c r="P12100" s="46">
        <f t="shared" si="1019"/>
        <v>0</v>
      </c>
      <c r="Q12100" s="20">
        <f t="shared" si="1020"/>
        <v>1</v>
      </c>
      <c r="R12100" s="20">
        <f t="shared" si="1021"/>
        <v>0</v>
      </c>
      <c r="S12100" s="18">
        <f t="shared" si="1022"/>
        <v>0</v>
      </c>
      <c r="T12100" s="17" t="s">
        <v>694</v>
      </c>
    </row>
    <row r="12101" spans="1:20" ht="13.2" hidden="1">
      <c r="A12101" s="64"/>
      <c r="J12101" s="13" t="str">
        <f t="shared" si="1018"/>
        <v/>
      </c>
      <c r="M12101" s="13" t="str">
        <f t="shared" si="1017"/>
        <v/>
      </c>
      <c r="P12101" s="46">
        <f t="shared" si="1019"/>
        <v>0</v>
      </c>
      <c r="Q12101" s="20">
        <f t="shared" si="1020"/>
        <v>1</v>
      </c>
      <c r="R12101" s="20">
        <f t="shared" si="1021"/>
        <v>0</v>
      </c>
      <c r="S12101" s="18">
        <f t="shared" si="1022"/>
        <v>0</v>
      </c>
      <c r="T12101" s="17" t="s">
        <v>694</v>
      </c>
    </row>
    <row r="12102" spans="1:20" ht="13.2" hidden="1">
      <c r="J12102" s="13" t="str">
        <f t="shared" si="1018"/>
        <v/>
      </c>
      <c r="M12102" s="13" t="str">
        <f t="shared" si="1017"/>
        <v/>
      </c>
      <c r="P12102" s="46">
        <f t="shared" si="1019"/>
        <v>0</v>
      </c>
      <c r="Q12102" s="20">
        <f t="shared" si="1020"/>
        <v>1</v>
      </c>
      <c r="R12102" s="20">
        <f t="shared" si="1021"/>
        <v>0</v>
      </c>
      <c r="S12102" s="18">
        <f t="shared" si="1022"/>
        <v>0</v>
      </c>
      <c r="T12102" s="17" t="s">
        <v>694</v>
      </c>
    </row>
    <row r="12103" spans="1:20" ht="13.2" hidden="1">
      <c r="J12103" s="13" t="str">
        <f t="shared" si="1018"/>
        <v/>
      </c>
      <c r="M12103" s="13" t="str">
        <f t="shared" si="1017"/>
        <v/>
      </c>
      <c r="P12103" s="46">
        <f t="shared" si="1019"/>
        <v>0</v>
      </c>
      <c r="Q12103" s="20">
        <f t="shared" si="1020"/>
        <v>1</v>
      </c>
      <c r="R12103" s="20">
        <f t="shared" si="1021"/>
        <v>0</v>
      </c>
      <c r="S12103" s="18">
        <f t="shared" si="1022"/>
        <v>0</v>
      </c>
      <c r="T12103" s="17" t="s">
        <v>694</v>
      </c>
    </row>
    <row r="12104" spans="1:20" ht="13.2" hidden="1">
      <c r="A12104" s="64"/>
      <c r="J12104" s="13" t="str">
        <f t="shared" si="1018"/>
        <v/>
      </c>
      <c r="M12104" s="13" t="str">
        <f t="shared" si="1017"/>
        <v/>
      </c>
      <c r="P12104" s="46">
        <f t="shared" si="1019"/>
        <v>0</v>
      </c>
      <c r="Q12104" s="20">
        <f t="shared" si="1020"/>
        <v>1</v>
      </c>
      <c r="R12104" s="20">
        <f t="shared" si="1021"/>
        <v>0</v>
      </c>
      <c r="S12104" s="18">
        <f t="shared" si="1022"/>
        <v>0</v>
      </c>
      <c r="T12104" s="17" t="s">
        <v>694</v>
      </c>
    </row>
    <row r="12105" spans="1:20" ht="13.2" hidden="1">
      <c r="A12105" s="64"/>
      <c r="J12105" s="13" t="str">
        <f t="shared" si="1018"/>
        <v/>
      </c>
      <c r="M12105" s="13" t="str">
        <f t="shared" si="1017"/>
        <v/>
      </c>
      <c r="P12105" s="46">
        <f t="shared" si="1019"/>
        <v>0</v>
      </c>
      <c r="Q12105" s="20">
        <f t="shared" si="1020"/>
        <v>1</v>
      </c>
      <c r="R12105" s="20">
        <f t="shared" si="1021"/>
        <v>0</v>
      </c>
      <c r="S12105" s="18">
        <f t="shared" si="1022"/>
        <v>0</v>
      </c>
      <c r="T12105" s="17" t="s">
        <v>694</v>
      </c>
    </row>
    <row r="12106" spans="1:20" ht="13.2" hidden="1">
      <c r="A12106" s="64"/>
      <c r="J12106" s="13" t="str">
        <f t="shared" si="1018"/>
        <v/>
      </c>
      <c r="M12106" s="13" t="str">
        <f t="shared" si="1017"/>
        <v/>
      </c>
      <c r="P12106" s="46">
        <f t="shared" si="1019"/>
        <v>0</v>
      </c>
      <c r="Q12106" s="20">
        <f t="shared" si="1020"/>
        <v>1</v>
      </c>
      <c r="R12106" s="20">
        <f t="shared" si="1021"/>
        <v>0</v>
      </c>
      <c r="S12106" s="18">
        <f t="shared" si="1022"/>
        <v>0</v>
      </c>
      <c r="T12106" s="17" t="s">
        <v>694</v>
      </c>
    </row>
    <row r="12107" spans="1:20" ht="13.2" hidden="1">
      <c r="J12107" s="13" t="str">
        <f t="shared" si="1018"/>
        <v/>
      </c>
      <c r="M12107" s="13" t="str">
        <f t="shared" si="1017"/>
        <v/>
      </c>
      <c r="P12107" s="46">
        <f t="shared" si="1019"/>
        <v>0</v>
      </c>
      <c r="Q12107" s="20">
        <f t="shared" si="1020"/>
        <v>1</v>
      </c>
      <c r="R12107" s="20">
        <f t="shared" si="1021"/>
        <v>0</v>
      </c>
      <c r="S12107" s="18">
        <f t="shared" si="1022"/>
        <v>0</v>
      </c>
      <c r="T12107" s="17" t="s">
        <v>694</v>
      </c>
    </row>
    <row r="12108" spans="1:20" ht="13.2" hidden="1">
      <c r="J12108" s="13" t="str">
        <f t="shared" si="1018"/>
        <v/>
      </c>
      <c r="M12108" s="13" t="str">
        <f t="shared" si="1017"/>
        <v/>
      </c>
      <c r="P12108" s="46">
        <f t="shared" si="1019"/>
        <v>0</v>
      </c>
      <c r="Q12108" s="20">
        <f t="shared" si="1020"/>
        <v>1</v>
      </c>
      <c r="R12108" s="20">
        <f t="shared" si="1021"/>
        <v>0</v>
      </c>
      <c r="S12108" s="18">
        <f t="shared" si="1022"/>
        <v>0</v>
      </c>
      <c r="T12108" s="17" t="s">
        <v>694</v>
      </c>
    </row>
    <row r="12109" spans="1:20" ht="13.2" hidden="1">
      <c r="J12109" s="13" t="str">
        <f t="shared" si="1018"/>
        <v/>
      </c>
      <c r="M12109" s="13" t="str">
        <f t="shared" si="1017"/>
        <v/>
      </c>
      <c r="P12109" s="46">
        <f t="shared" si="1019"/>
        <v>0</v>
      </c>
      <c r="Q12109" s="20">
        <f t="shared" si="1020"/>
        <v>1</v>
      </c>
      <c r="R12109" s="20">
        <f t="shared" si="1021"/>
        <v>0</v>
      </c>
      <c r="S12109" s="18">
        <f t="shared" si="1022"/>
        <v>0</v>
      </c>
      <c r="T12109" s="17" t="s">
        <v>694</v>
      </c>
    </row>
    <row r="12110" spans="1:20" ht="13.2" hidden="1">
      <c r="J12110" s="13" t="str">
        <f t="shared" si="1018"/>
        <v/>
      </c>
      <c r="M12110" s="13" t="str">
        <f t="shared" si="1017"/>
        <v/>
      </c>
      <c r="P12110" s="46">
        <f t="shared" si="1019"/>
        <v>0</v>
      </c>
      <c r="Q12110" s="20">
        <f t="shared" si="1020"/>
        <v>1</v>
      </c>
      <c r="R12110" s="20">
        <f t="shared" si="1021"/>
        <v>0</v>
      </c>
      <c r="S12110" s="18">
        <f t="shared" si="1022"/>
        <v>0</v>
      </c>
      <c r="T12110" s="17" t="s">
        <v>694</v>
      </c>
    </row>
    <row r="12111" spans="1:20" ht="13.2" hidden="1">
      <c r="J12111" s="13" t="str">
        <f t="shared" si="1018"/>
        <v/>
      </c>
      <c r="M12111" s="13" t="str">
        <f t="shared" si="1017"/>
        <v/>
      </c>
      <c r="P12111" s="46">
        <f t="shared" si="1019"/>
        <v>0</v>
      </c>
      <c r="Q12111" s="20">
        <f t="shared" si="1020"/>
        <v>1</v>
      </c>
      <c r="R12111" s="20">
        <f t="shared" si="1021"/>
        <v>0</v>
      </c>
      <c r="S12111" s="18">
        <f t="shared" si="1022"/>
        <v>0</v>
      </c>
      <c r="T12111" s="17" t="s">
        <v>694</v>
      </c>
    </row>
    <row r="12112" spans="1:20" ht="13.2" hidden="1">
      <c r="A12112" s="64"/>
      <c r="J12112" s="13" t="str">
        <f t="shared" si="1018"/>
        <v/>
      </c>
      <c r="M12112" s="13" t="str">
        <f t="shared" si="1017"/>
        <v/>
      </c>
      <c r="P12112" s="46">
        <f t="shared" si="1019"/>
        <v>0</v>
      </c>
      <c r="Q12112" s="20">
        <f t="shared" si="1020"/>
        <v>1</v>
      </c>
      <c r="R12112" s="20">
        <f t="shared" si="1021"/>
        <v>0</v>
      </c>
      <c r="S12112" s="18">
        <f t="shared" si="1022"/>
        <v>0</v>
      </c>
      <c r="T12112" s="17" t="s">
        <v>694</v>
      </c>
    </row>
    <row r="12113" spans="1:20" ht="13.2" hidden="1">
      <c r="A12113" s="64"/>
      <c r="J12113" s="13" t="str">
        <f t="shared" si="1018"/>
        <v/>
      </c>
      <c r="M12113" s="13" t="str">
        <f t="shared" si="1017"/>
        <v/>
      </c>
      <c r="P12113" s="46">
        <f t="shared" si="1019"/>
        <v>0</v>
      </c>
      <c r="Q12113" s="20">
        <f t="shared" si="1020"/>
        <v>1</v>
      </c>
      <c r="R12113" s="20">
        <f t="shared" si="1021"/>
        <v>0</v>
      </c>
      <c r="S12113" s="18">
        <f t="shared" si="1022"/>
        <v>0</v>
      </c>
      <c r="T12113" s="17" t="s">
        <v>694</v>
      </c>
    </row>
    <row r="12114" spans="1:20" ht="13.2" hidden="1">
      <c r="A12114" s="64"/>
      <c r="J12114" s="13" t="str">
        <f t="shared" si="1018"/>
        <v/>
      </c>
      <c r="M12114" s="13" t="str">
        <f t="shared" si="1017"/>
        <v/>
      </c>
      <c r="P12114" s="46">
        <f t="shared" si="1019"/>
        <v>0</v>
      </c>
      <c r="Q12114" s="20">
        <f t="shared" si="1020"/>
        <v>1</v>
      </c>
      <c r="R12114" s="20">
        <f t="shared" si="1021"/>
        <v>0</v>
      </c>
      <c r="S12114" s="18">
        <f t="shared" si="1022"/>
        <v>0</v>
      </c>
      <c r="T12114" s="17" t="s">
        <v>694</v>
      </c>
    </row>
    <row r="12115" spans="1:20" ht="13.2" hidden="1">
      <c r="J12115" s="13" t="str">
        <f t="shared" si="1018"/>
        <v/>
      </c>
      <c r="M12115" s="13" t="str">
        <f t="shared" si="1017"/>
        <v/>
      </c>
      <c r="P12115" s="46">
        <f t="shared" si="1019"/>
        <v>0</v>
      </c>
      <c r="Q12115" s="20">
        <f t="shared" si="1020"/>
        <v>1</v>
      </c>
      <c r="R12115" s="20">
        <f t="shared" si="1021"/>
        <v>0</v>
      </c>
      <c r="S12115" s="18">
        <f t="shared" si="1022"/>
        <v>0</v>
      </c>
      <c r="T12115" s="17" t="s">
        <v>694</v>
      </c>
    </row>
    <row r="12116" spans="1:20" ht="13.2" hidden="1">
      <c r="J12116" s="13" t="str">
        <f t="shared" si="1018"/>
        <v/>
      </c>
      <c r="M12116" s="13" t="str">
        <f t="shared" si="1017"/>
        <v/>
      </c>
      <c r="P12116" s="46">
        <f t="shared" si="1019"/>
        <v>0</v>
      </c>
      <c r="Q12116" s="20">
        <f t="shared" si="1020"/>
        <v>1</v>
      </c>
      <c r="R12116" s="20">
        <f t="shared" si="1021"/>
        <v>0</v>
      </c>
      <c r="S12116" s="18">
        <f t="shared" si="1022"/>
        <v>0</v>
      </c>
      <c r="T12116" s="17" t="s">
        <v>694</v>
      </c>
    </row>
    <row r="12117" spans="1:20" ht="13.2" hidden="1">
      <c r="J12117" s="13" t="str">
        <f t="shared" si="1018"/>
        <v/>
      </c>
      <c r="M12117" s="13" t="str">
        <f t="shared" si="1017"/>
        <v/>
      </c>
      <c r="P12117" s="46">
        <f t="shared" si="1019"/>
        <v>0</v>
      </c>
      <c r="Q12117" s="20">
        <f t="shared" si="1020"/>
        <v>1</v>
      </c>
      <c r="R12117" s="20">
        <f t="shared" si="1021"/>
        <v>0</v>
      </c>
      <c r="S12117" s="18">
        <f t="shared" si="1022"/>
        <v>0</v>
      </c>
      <c r="T12117" s="17" t="s">
        <v>694</v>
      </c>
    </row>
    <row r="12118" spans="1:20" ht="13.2" hidden="1">
      <c r="J12118" s="13" t="str">
        <f t="shared" si="1018"/>
        <v/>
      </c>
      <c r="M12118" s="13" t="str">
        <f t="shared" si="1017"/>
        <v/>
      </c>
      <c r="P12118" s="46">
        <f t="shared" si="1019"/>
        <v>0</v>
      </c>
      <c r="Q12118" s="20">
        <f t="shared" si="1020"/>
        <v>1</v>
      </c>
      <c r="R12118" s="20">
        <f t="shared" si="1021"/>
        <v>0</v>
      </c>
      <c r="S12118" s="18">
        <f t="shared" si="1022"/>
        <v>0</v>
      </c>
      <c r="T12118" s="17" t="s">
        <v>694</v>
      </c>
    </row>
    <row r="12119" spans="1:20" ht="13.2" hidden="1">
      <c r="J12119" s="13" t="str">
        <f t="shared" si="1018"/>
        <v/>
      </c>
      <c r="M12119" s="13" t="str">
        <f t="shared" si="1017"/>
        <v/>
      </c>
      <c r="P12119" s="46">
        <f t="shared" si="1019"/>
        <v>0</v>
      </c>
      <c r="Q12119" s="20">
        <f t="shared" si="1020"/>
        <v>1</v>
      </c>
      <c r="R12119" s="20">
        <f t="shared" si="1021"/>
        <v>0</v>
      </c>
      <c r="S12119" s="18">
        <f t="shared" si="1022"/>
        <v>0</v>
      </c>
      <c r="T12119" s="17" t="s">
        <v>694</v>
      </c>
    </row>
    <row r="12120" spans="1:20" ht="13.2" hidden="1">
      <c r="J12120" s="13" t="str">
        <f t="shared" si="1018"/>
        <v/>
      </c>
      <c r="M12120" s="13" t="str">
        <f t="shared" si="1017"/>
        <v/>
      </c>
      <c r="P12120" s="46">
        <f t="shared" si="1019"/>
        <v>0</v>
      </c>
      <c r="Q12120" s="20">
        <f t="shared" si="1020"/>
        <v>1</v>
      </c>
      <c r="R12120" s="20">
        <f t="shared" si="1021"/>
        <v>0</v>
      </c>
      <c r="S12120" s="18">
        <f t="shared" si="1022"/>
        <v>0</v>
      </c>
      <c r="T12120" s="17" t="s">
        <v>694</v>
      </c>
    </row>
    <row r="12121" spans="1:20" ht="13.2" hidden="1">
      <c r="J12121" s="13" t="str">
        <f t="shared" si="1018"/>
        <v/>
      </c>
      <c r="M12121" s="13" t="str">
        <f t="shared" si="1017"/>
        <v/>
      </c>
      <c r="P12121" s="46">
        <f t="shared" si="1019"/>
        <v>0</v>
      </c>
      <c r="Q12121" s="20">
        <f t="shared" si="1020"/>
        <v>1</v>
      </c>
      <c r="R12121" s="20">
        <f t="shared" si="1021"/>
        <v>0</v>
      </c>
      <c r="S12121" s="18">
        <f t="shared" si="1022"/>
        <v>0</v>
      </c>
      <c r="T12121" s="17" t="s">
        <v>694</v>
      </c>
    </row>
    <row r="12122" spans="1:20" ht="13.2" hidden="1">
      <c r="J12122" s="13" t="str">
        <f t="shared" si="1018"/>
        <v/>
      </c>
      <c r="M12122" s="13" t="str">
        <f t="shared" si="1017"/>
        <v/>
      </c>
      <c r="P12122" s="46">
        <f t="shared" si="1019"/>
        <v>0</v>
      </c>
      <c r="Q12122" s="20">
        <f t="shared" si="1020"/>
        <v>1</v>
      </c>
      <c r="R12122" s="20">
        <f t="shared" si="1021"/>
        <v>0</v>
      </c>
      <c r="S12122" s="18">
        <f t="shared" si="1022"/>
        <v>0</v>
      </c>
      <c r="T12122" s="17" t="s">
        <v>694</v>
      </c>
    </row>
    <row r="12123" spans="1:20" ht="13.2" hidden="1">
      <c r="J12123" s="13" t="str">
        <f t="shared" si="1018"/>
        <v/>
      </c>
      <c r="M12123" s="13" t="str">
        <f t="shared" si="1017"/>
        <v/>
      </c>
      <c r="P12123" s="46">
        <f t="shared" si="1019"/>
        <v>0</v>
      </c>
      <c r="Q12123" s="20">
        <f t="shared" si="1020"/>
        <v>1</v>
      </c>
      <c r="R12123" s="20">
        <f t="shared" si="1021"/>
        <v>0</v>
      </c>
      <c r="S12123" s="18">
        <f t="shared" si="1022"/>
        <v>0</v>
      </c>
      <c r="T12123" s="17" t="s">
        <v>694</v>
      </c>
    </row>
    <row r="12124" spans="1:20" ht="13.2" hidden="1">
      <c r="J12124" s="13" t="str">
        <f t="shared" si="1018"/>
        <v/>
      </c>
      <c r="M12124" s="13" t="str">
        <f t="shared" si="1017"/>
        <v/>
      </c>
      <c r="P12124" s="46">
        <f t="shared" si="1019"/>
        <v>0</v>
      </c>
      <c r="Q12124" s="20">
        <f t="shared" si="1020"/>
        <v>1</v>
      </c>
      <c r="R12124" s="20">
        <f t="shared" si="1021"/>
        <v>0</v>
      </c>
      <c r="S12124" s="18">
        <f t="shared" si="1022"/>
        <v>0</v>
      </c>
      <c r="T12124" s="17" t="s">
        <v>694</v>
      </c>
    </row>
    <row r="12125" spans="1:20" ht="13.2" hidden="1">
      <c r="J12125" s="13" t="str">
        <f t="shared" si="1018"/>
        <v/>
      </c>
      <c r="M12125" s="13" t="str">
        <f t="shared" si="1017"/>
        <v/>
      </c>
      <c r="P12125" s="46">
        <f t="shared" si="1019"/>
        <v>0</v>
      </c>
      <c r="Q12125" s="20">
        <f t="shared" si="1020"/>
        <v>1</v>
      </c>
      <c r="R12125" s="20">
        <f t="shared" si="1021"/>
        <v>0</v>
      </c>
      <c r="S12125" s="18">
        <f t="shared" si="1022"/>
        <v>0</v>
      </c>
      <c r="T12125" s="17" t="s">
        <v>694</v>
      </c>
    </row>
    <row r="12126" spans="1:20" ht="13.2" hidden="1">
      <c r="J12126" s="13" t="str">
        <f t="shared" si="1018"/>
        <v/>
      </c>
      <c r="M12126" s="13" t="str">
        <f t="shared" si="1017"/>
        <v/>
      </c>
      <c r="P12126" s="46">
        <f t="shared" si="1019"/>
        <v>0</v>
      </c>
      <c r="Q12126" s="20">
        <f t="shared" si="1020"/>
        <v>1</v>
      </c>
      <c r="R12126" s="20">
        <f t="shared" si="1021"/>
        <v>0</v>
      </c>
      <c r="S12126" s="18">
        <f t="shared" si="1022"/>
        <v>0</v>
      </c>
      <c r="T12126" s="17" t="s">
        <v>694</v>
      </c>
    </row>
    <row r="12127" spans="1:20" ht="13.2" hidden="1">
      <c r="J12127" s="13" t="str">
        <f t="shared" si="1018"/>
        <v/>
      </c>
      <c r="M12127" s="13" t="str">
        <f t="shared" si="1017"/>
        <v/>
      </c>
      <c r="P12127" s="46">
        <f t="shared" si="1019"/>
        <v>0</v>
      </c>
      <c r="Q12127" s="20">
        <f t="shared" si="1020"/>
        <v>1</v>
      </c>
      <c r="R12127" s="20">
        <f t="shared" si="1021"/>
        <v>0</v>
      </c>
      <c r="S12127" s="18">
        <f t="shared" si="1022"/>
        <v>0</v>
      </c>
      <c r="T12127" s="17" t="s">
        <v>694</v>
      </c>
    </row>
    <row r="12128" spans="1:20" ht="13.2" hidden="1">
      <c r="J12128" s="13" t="str">
        <f t="shared" si="1018"/>
        <v/>
      </c>
      <c r="M12128" s="13" t="str">
        <f t="shared" si="1017"/>
        <v/>
      </c>
      <c r="P12128" s="46">
        <f t="shared" si="1019"/>
        <v>0</v>
      </c>
      <c r="Q12128" s="20">
        <f t="shared" si="1020"/>
        <v>1</v>
      </c>
      <c r="R12128" s="20">
        <f t="shared" si="1021"/>
        <v>0</v>
      </c>
      <c r="S12128" s="18">
        <f t="shared" si="1022"/>
        <v>0</v>
      </c>
      <c r="T12128" s="17" t="s">
        <v>694</v>
      </c>
    </row>
    <row r="12129" spans="1:21" ht="13.2" hidden="1">
      <c r="A12129" s="40"/>
      <c r="B12129" s="47"/>
      <c r="D12129" s="40"/>
      <c r="J12129" s="13" t="str">
        <f t="shared" si="1018"/>
        <v/>
      </c>
      <c r="K12129" s="40"/>
      <c r="L12129" s="52"/>
      <c r="M12129" s="13" t="str">
        <f t="shared" si="1017"/>
        <v/>
      </c>
      <c r="N12129" s="39"/>
      <c r="O12129" s="56"/>
      <c r="P12129" s="46">
        <f t="shared" si="1019"/>
        <v>0</v>
      </c>
      <c r="Q12129" s="20">
        <f t="shared" si="1020"/>
        <v>1</v>
      </c>
      <c r="R12129" s="20">
        <f t="shared" si="1021"/>
        <v>0</v>
      </c>
      <c r="S12129" s="18">
        <f t="shared" si="1022"/>
        <v>0</v>
      </c>
      <c r="T12129" s="17" t="s">
        <v>694</v>
      </c>
      <c r="U12129" s="40"/>
    </row>
    <row r="12130" spans="1:21" ht="13.2" hidden="1">
      <c r="A12130" s="40"/>
      <c r="B12130" s="47"/>
      <c r="D12130" s="40"/>
      <c r="J12130" s="13" t="str">
        <f t="shared" si="1018"/>
        <v/>
      </c>
      <c r="K12130" s="40"/>
      <c r="L12130" s="52"/>
      <c r="M12130" s="13" t="str">
        <f t="shared" si="1017"/>
        <v/>
      </c>
      <c r="N12130" s="39"/>
      <c r="O12130" s="56"/>
      <c r="P12130" s="46">
        <f t="shared" si="1019"/>
        <v>0</v>
      </c>
      <c r="Q12130" s="20">
        <f t="shared" si="1020"/>
        <v>1</v>
      </c>
      <c r="R12130" s="20">
        <f t="shared" si="1021"/>
        <v>0</v>
      </c>
      <c r="S12130" s="18">
        <f t="shared" si="1022"/>
        <v>0</v>
      </c>
      <c r="T12130" s="17" t="s">
        <v>694</v>
      </c>
      <c r="U12130" s="40"/>
    </row>
    <row r="12131" spans="1:21" ht="13.2" hidden="1">
      <c r="A12131" s="40"/>
      <c r="B12131" s="47"/>
      <c r="D12131" s="40"/>
      <c r="J12131" s="13" t="str">
        <f t="shared" si="1018"/>
        <v/>
      </c>
      <c r="K12131" s="40"/>
      <c r="L12131" s="52"/>
      <c r="M12131" s="13" t="str">
        <f t="shared" si="1017"/>
        <v/>
      </c>
      <c r="N12131" s="39"/>
      <c r="O12131" s="56"/>
      <c r="P12131" s="46">
        <f t="shared" si="1019"/>
        <v>0</v>
      </c>
      <c r="Q12131" s="20">
        <f t="shared" si="1020"/>
        <v>1</v>
      </c>
      <c r="R12131" s="20">
        <f t="shared" si="1021"/>
        <v>0</v>
      </c>
      <c r="S12131" s="18">
        <f t="shared" si="1022"/>
        <v>0</v>
      </c>
      <c r="T12131" s="17" t="s">
        <v>694</v>
      </c>
      <c r="U12131" s="40"/>
    </row>
    <row r="12132" spans="1:21" ht="13.2" hidden="1">
      <c r="A12132" s="40"/>
      <c r="B12132" s="47"/>
      <c r="D12132" s="40"/>
      <c r="J12132" s="13" t="str">
        <f t="shared" si="1018"/>
        <v/>
      </c>
      <c r="K12132" s="40"/>
      <c r="L12132" s="52"/>
      <c r="M12132" s="13" t="str">
        <f t="shared" si="1017"/>
        <v/>
      </c>
      <c r="N12132" s="39"/>
      <c r="O12132" s="56"/>
      <c r="P12132" s="46">
        <f t="shared" si="1019"/>
        <v>0</v>
      </c>
      <c r="Q12132" s="20">
        <f t="shared" si="1020"/>
        <v>1</v>
      </c>
      <c r="R12132" s="20">
        <f t="shared" si="1021"/>
        <v>0</v>
      </c>
      <c r="S12132" s="18">
        <f t="shared" si="1022"/>
        <v>0</v>
      </c>
      <c r="T12132" s="17" t="s">
        <v>694</v>
      </c>
      <c r="U12132" s="40"/>
    </row>
    <row r="12133" spans="1:21" ht="13.2" hidden="1">
      <c r="A12133" s="40"/>
      <c r="B12133" s="47"/>
      <c r="D12133" s="40"/>
      <c r="J12133" s="13" t="str">
        <f t="shared" si="1018"/>
        <v/>
      </c>
      <c r="K12133" s="40"/>
      <c r="L12133" s="52"/>
      <c r="M12133" s="13" t="str">
        <f t="shared" si="1017"/>
        <v/>
      </c>
      <c r="N12133" s="39"/>
      <c r="O12133" s="56"/>
      <c r="P12133" s="46">
        <f t="shared" si="1019"/>
        <v>0</v>
      </c>
      <c r="Q12133" s="20">
        <f t="shared" si="1020"/>
        <v>1</v>
      </c>
      <c r="R12133" s="20">
        <f t="shared" si="1021"/>
        <v>0</v>
      </c>
      <c r="S12133" s="18">
        <f t="shared" si="1022"/>
        <v>0</v>
      </c>
      <c r="T12133" s="17" t="s">
        <v>694</v>
      </c>
      <c r="U12133" s="40"/>
    </row>
    <row r="12134" spans="1:21" ht="13.2" hidden="1">
      <c r="A12134" s="40"/>
      <c r="B12134" s="47"/>
      <c r="D12134" s="40"/>
      <c r="J12134" s="13" t="str">
        <f t="shared" si="1018"/>
        <v/>
      </c>
      <c r="K12134" s="40"/>
      <c r="L12134" s="52"/>
      <c r="M12134" s="13" t="str">
        <f t="shared" si="1017"/>
        <v/>
      </c>
      <c r="N12134" s="39"/>
      <c r="O12134" s="56"/>
      <c r="P12134" s="46">
        <f t="shared" si="1019"/>
        <v>0</v>
      </c>
      <c r="Q12134" s="20">
        <f t="shared" si="1020"/>
        <v>1</v>
      </c>
      <c r="R12134" s="20">
        <f t="shared" si="1021"/>
        <v>0</v>
      </c>
      <c r="S12134" s="18">
        <f t="shared" si="1022"/>
        <v>0</v>
      </c>
      <c r="T12134" s="17" t="s">
        <v>694</v>
      </c>
      <c r="U12134" s="40"/>
    </row>
    <row r="12135" spans="1:21" ht="13.2" hidden="1">
      <c r="A12135" s="64"/>
      <c r="J12135" s="13" t="str">
        <f t="shared" si="1018"/>
        <v/>
      </c>
      <c r="M12135" s="13" t="str">
        <f t="shared" si="1017"/>
        <v/>
      </c>
      <c r="P12135" s="46">
        <f t="shared" si="1019"/>
        <v>0</v>
      </c>
      <c r="Q12135" s="20">
        <f t="shared" si="1020"/>
        <v>1</v>
      </c>
      <c r="R12135" s="20">
        <f t="shared" si="1021"/>
        <v>0</v>
      </c>
      <c r="S12135" s="18">
        <f t="shared" si="1022"/>
        <v>0</v>
      </c>
      <c r="T12135" s="17" t="s">
        <v>694</v>
      </c>
    </row>
    <row r="12136" spans="1:21" ht="13.2" hidden="1">
      <c r="A12136" s="64"/>
      <c r="J12136" s="13" t="str">
        <f t="shared" si="1018"/>
        <v/>
      </c>
      <c r="M12136" s="13" t="str">
        <f t="shared" si="1017"/>
        <v/>
      </c>
      <c r="P12136" s="46">
        <f t="shared" si="1019"/>
        <v>0</v>
      </c>
      <c r="Q12136" s="20">
        <f t="shared" si="1020"/>
        <v>1</v>
      </c>
      <c r="R12136" s="20">
        <f t="shared" si="1021"/>
        <v>0</v>
      </c>
      <c r="S12136" s="18">
        <f t="shared" si="1022"/>
        <v>0</v>
      </c>
      <c r="T12136" s="17" t="s">
        <v>694</v>
      </c>
    </row>
    <row r="12137" spans="1:21" ht="13.2" hidden="1">
      <c r="A12137" s="64"/>
      <c r="J12137" s="13" t="str">
        <f t="shared" si="1018"/>
        <v/>
      </c>
      <c r="M12137" s="13" t="str">
        <f t="shared" si="1017"/>
        <v/>
      </c>
      <c r="P12137" s="46">
        <f t="shared" si="1019"/>
        <v>0</v>
      </c>
      <c r="Q12137" s="20">
        <f t="shared" si="1020"/>
        <v>1</v>
      </c>
      <c r="R12137" s="20">
        <f t="shared" si="1021"/>
        <v>0</v>
      </c>
      <c r="S12137" s="18">
        <f t="shared" si="1022"/>
        <v>0</v>
      </c>
      <c r="T12137" s="17" t="s">
        <v>694</v>
      </c>
    </row>
    <row r="12138" spans="1:21" ht="13.2" hidden="1">
      <c r="A12138" s="64"/>
      <c r="J12138" s="13" t="str">
        <f t="shared" si="1018"/>
        <v/>
      </c>
      <c r="M12138" s="13" t="str">
        <f t="shared" si="1017"/>
        <v/>
      </c>
      <c r="P12138" s="46">
        <f t="shared" si="1019"/>
        <v>0</v>
      </c>
      <c r="Q12138" s="20">
        <f t="shared" si="1020"/>
        <v>1</v>
      </c>
      <c r="R12138" s="20">
        <f t="shared" si="1021"/>
        <v>0</v>
      </c>
      <c r="S12138" s="18">
        <f t="shared" si="1022"/>
        <v>0</v>
      </c>
      <c r="T12138" s="17" t="s">
        <v>694</v>
      </c>
    </row>
    <row r="12139" spans="1:21" ht="13.2" hidden="1">
      <c r="J12139" s="13" t="str">
        <f t="shared" si="1018"/>
        <v/>
      </c>
      <c r="M12139" s="13" t="str">
        <f t="shared" si="1017"/>
        <v/>
      </c>
      <c r="P12139" s="46">
        <f t="shared" si="1019"/>
        <v>0</v>
      </c>
      <c r="Q12139" s="20">
        <f t="shared" si="1020"/>
        <v>1</v>
      </c>
      <c r="R12139" s="20">
        <f t="shared" si="1021"/>
        <v>0</v>
      </c>
      <c r="S12139" s="18">
        <f t="shared" si="1022"/>
        <v>0</v>
      </c>
      <c r="T12139" s="17" t="s">
        <v>694</v>
      </c>
    </row>
    <row r="12140" spans="1:21" ht="13.2" hidden="1">
      <c r="A12140" s="40"/>
      <c r="B12140" s="47"/>
      <c r="D12140" s="40"/>
      <c r="J12140" s="13" t="str">
        <f t="shared" si="1018"/>
        <v/>
      </c>
      <c r="K12140" s="40"/>
      <c r="L12140" s="52"/>
      <c r="M12140" s="13" t="str">
        <f t="shared" si="1017"/>
        <v/>
      </c>
      <c r="N12140" s="39"/>
      <c r="O12140" s="56"/>
      <c r="P12140" s="46">
        <f t="shared" si="1019"/>
        <v>0</v>
      </c>
      <c r="Q12140" s="20">
        <f t="shared" si="1020"/>
        <v>1</v>
      </c>
      <c r="R12140" s="20">
        <f t="shared" si="1021"/>
        <v>0</v>
      </c>
      <c r="S12140" s="18">
        <f t="shared" si="1022"/>
        <v>0</v>
      </c>
      <c r="T12140" s="17" t="s">
        <v>694</v>
      </c>
      <c r="U12140" s="40"/>
    </row>
    <row r="12141" spans="1:21" ht="13.2" hidden="1">
      <c r="A12141" s="40"/>
      <c r="B12141" s="47"/>
      <c r="D12141" s="40"/>
      <c r="J12141" s="13" t="str">
        <f t="shared" si="1018"/>
        <v/>
      </c>
      <c r="K12141" s="40"/>
      <c r="L12141" s="52"/>
      <c r="M12141" s="13" t="str">
        <f t="shared" si="1017"/>
        <v/>
      </c>
      <c r="N12141" s="39"/>
      <c r="O12141" s="56"/>
      <c r="P12141" s="46">
        <f t="shared" si="1019"/>
        <v>0</v>
      </c>
      <c r="Q12141" s="20">
        <f t="shared" si="1020"/>
        <v>1</v>
      </c>
      <c r="R12141" s="20">
        <f t="shared" si="1021"/>
        <v>0</v>
      </c>
      <c r="S12141" s="18">
        <f t="shared" si="1022"/>
        <v>0</v>
      </c>
      <c r="T12141" s="17" t="s">
        <v>694</v>
      </c>
      <c r="U12141" s="40"/>
    </row>
    <row r="12142" spans="1:21" ht="13.2" hidden="1">
      <c r="J12142" s="13" t="str">
        <f t="shared" si="1018"/>
        <v/>
      </c>
      <c r="M12142" s="13" t="str">
        <f t="shared" si="1017"/>
        <v/>
      </c>
      <c r="P12142" s="46">
        <f t="shared" si="1019"/>
        <v>0</v>
      </c>
      <c r="Q12142" s="20">
        <f t="shared" si="1020"/>
        <v>1</v>
      </c>
      <c r="R12142" s="20">
        <f t="shared" si="1021"/>
        <v>0</v>
      </c>
      <c r="S12142" s="18">
        <f t="shared" si="1022"/>
        <v>0</v>
      </c>
      <c r="T12142" s="17" t="s">
        <v>694</v>
      </c>
    </row>
    <row r="12143" spans="1:21" ht="13.2" hidden="1">
      <c r="J12143" s="13" t="str">
        <f t="shared" si="1018"/>
        <v/>
      </c>
      <c r="M12143" s="13" t="str">
        <f t="shared" si="1017"/>
        <v/>
      </c>
      <c r="P12143" s="46">
        <f t="shared" si="1019"/>
        <v>0</v>
      </c>
      <c r="Q12143" s="20">
        <f t="shared" si="1020"/>
        <v>1</v>
      </c>
      <c r="R12143" s="20">
        <f t="shared" si="1021"/>
        <v>0</v>
      </c>
      <c r="S12143" s="18">
        <f t="shared" si="1022"/>
        <v>0</v>
      </c>
      <c r="T12143" s="17" t="s">
        <v>694</v>
      </c>
    </row>
    <row r="12144" spans="1:21" ht="13.2" hidden="1">
      <c r="J12144" s="13" t="str">
        <f t="shared" si="1018"/>
        <v/>
      </c>
      <c r="M12144" s="13" t="str">
        <f t="shared" si="1017"/>
        <v/>
      </c>
      <c r="P12144" s="46">
        <f t="shared" si="1019"/>
        <v>0</v>
      </c>
      <c r="Q12144" s="20">
        <f t="shared" si="1020"/>
        <v>1</v>
      </c>
      <c r="R12144" s="20">
        <f t="shared" si="1021"/>
        <v>0</v>
      </c>
      <c r="S12144" s="18">
        <f t="shared" si="1022"/>
        <v>0</v>
      </c>
      <c r="T12144" s="17" t="s">
        <v>694</v>
      </c>
    </row>
    <row r="12145" spans="1:20" ht="13.2" hidden="1">
      <c r="J12145" s="13" t="str">
        <f t="shared" si="1018"/>
        <v/>
      </c>
      <c r="M12145" s="13" t="str">
        <f t="shared" si="1017"/>
        <v/>
      </c>
      <c r="P12145" s="46">
        <f t="shared" si="1019"/>
        <v>0</v>
      </c>
      <c r="Q12145" s="20">
        <f t="shared" si="1020"/>
        <v>1</v>
      </c>
      <c r="R12145" s="20">
        <f t="shared" si="1021"/>
        <v>0</v>
      </c>
      <c r="S12145" s="18">
        <f t="shared" si="1022"/>
        <v>0</v>
      </c>
      <c r="T12145" s="17" t="s">
        <v>694</v>
      </c>
    </row>
    <row r="12146" spans="1:20" ht="13.2" hidden="1">
      <c r="A12146" s="64"/>
      <c r="J12146" s="13" t="str">
        <f t="shared" si="1018"/>
        <v/>
      </c>
      <c r="M12146" s="13" t="str">
        <f t="shared" si="1017"/>
        <v/>
      </c>
      <c r="P12146" s="46">
        <f t="shared" si="1019"/>
        <v>0</v>
      </c>
      <c r="Q12146" s="20">
        <f t="shared" si="1020"/>
        <v>1</v>
      </c>
      <c r="R12146" s="20">
        <f t="shared" si="1021"/>
        <v>0</v>
      </c>
      <c r="S12146" s="18">
        <f t="shared" si="1022"/>
        <v>0</v>
      </c>
      <c r="T12146" s="17" t="s">
        <v>694</v>
      </c>
    </row>
    <row r="12147" spans="1:20" ht="13.2" hidden="1">
      <c r="A12147" s="64"/>
      <c r="J12147" s="13" t="str">
        <f t="shared" si="1018"/>
        <v/>
      </c>
      <c r="M12147" s="13" t="str">
        <f t="shared" si="1017"/>
        <v/>
      </c>
      <c r="P12147" s="46">
        <f t="shared" si="1019"/>
        <v>0</v>
      </c>
      <c r="Q12147" s="20">
        <f t="shared" si="1020"/>
        <v>1</v>
      </c>
      <c r="R12147" s="20">
        <f t="shared" si="1021"/>
        <v>0</v>
      </c>
      <c r="S12147" s="18">
        <f t="shared" si="1022"/>
        <v>0</v>
      </c>
      <c r="T12147" s="17" t="s">
        <v>694</v>
      </c>
    </row>
    <row r="12148" spans="1:20" ht="13.2" hidden="1">
      <c r="A12148" s="64"/>
      <c r="J12148" s="13" t="str">
        <f t="shared" si="1018"/>
        <v/>
      </c>
      <c r="M12148" s="13" t="str">
        <f t="shared" si="1017"/>
        <v/>
      </c>
      <c r="P12148" s="46">
        <f t="shared" si="1019"/>
        <v>0</v>
      </c>
      <c r="Q12148" s="20">
        <f t="shared" si="1020"/>
        <v>1</v>
      </c>
      <c r="R12148" s="20">
        <f t="shared" si="1021"/>
        <v>0</v>
      </c>
      <c r="S12148" s="18">
        <f t="shared" si="1022"/>
        <v>0</v>
      </c>
      <c r="T12148" s="17" t="s">
        <v>694</v>
      </c>
    </row>
    <row r="12149" spans="1:20" ht="13.2" hidden="1">
      <c r="A12149" s="64"/>
      <c r="J12149" s="13" t="str">
        <f t="shared" si="1018"/>
        <v/>
      </c>
      <c r="M12149" s="13" t="str">
        <f t="shared" si="1017"/>
        <v/>
      </c>
      <c r="P12149" s="46">
        <f t="shared" si="1019"/>
        <v>0</v>
      </c>
      <c r="Q12149" s="20">
        <f t="shared" si="1020"/>
        <v>1</v>
      </c>
      <c r="R12149" s="20">
        <f t="shared" si="1021"/>
        <v>0</v>
      </c>
      <c r="S12149" s="18">
        <f t="shared" si="1022"/>
        <v>0</v>
      </c>
      <c r="T12149" s="17" t="s">
        <v>694</v>
      </c>
    </row>
    <row r="12150" spans="1:20" ht="13.2" hidden="1">
      <c r="A12150" s="64"/>
      <c r="J12150" s="13" t="str">
        <f t="shared" si="1018"/>
        <v/>
      </c>
      <c r="M12150" s="13" t="str">
        <f t="shared" si="1017"/>
        <v/>
      </c>
      <c r="P12150" s="46">
        <f t="shared" si="1019"/>
        <v>0</v>
      </c>
      <c r="Q12150" s="20">
        <f t="shared" si="1020"/>
        <v>1</v>
      </c>
      <c r="R12150" s="20">
        <f t="shared" si="1021"/>
        <v>0</v>
      </c>
      <c r="S12150" s="18">
        <f t="shared" si="1022"/>
        <v>0</v>
      </c>
      <c r="T12150" s="17" t="s">
        <v>694</v>
      </c>
    </row>
    <row r="12151" spans="1:20" ht="13.2" hidden="1">
      <c r="A12151" s="64"/>
      <c r="J12151" s="13" t="str">
        <f t="shared" si="1018"/>
        <v/>
      </c>
      <c r="M12151" s="13" t="str">
        <f t="shared" si="1017"/>
        <v/>
      </c>
      <c r="P12151" s="46">
        <f t="shared" si="1019"/>
        <v>0</v>
      </c>
      <c r="Q12151" s="20">
        <f t="shared" si="1020"/>
        <v>1</v>
      </c>
      <c r="R12151" s="20">
        <f t="shared" si="1021"/>
        <v>0</v>
      </c>
      <c r="S12151" s="18">
        <f t="shared" si="1022"/>
        <v>0</v>
      </c>
      <c r="T12151" s="17" t="s">
        <v>694</v>
      </c>
    </row>
    <row r="12152" spans="1:20" ht="13.2" hidden="1">
      <c r="A12152" s="64"/>
      <c r="J12152" s="13" t="str">
        <f t="shared" si="1018"/>
        <v/>
      </c>
      <c r="M12152" s="13" t="str">
        <f t="shared" si="1017"/>
        <v/>
      </c>
      <c r="P12152" s="46">
        <f t="shared" si="1019"/>
        <v>0</v>
      </c>
      <c r="Q12152" s="20">
        <f t="shared" si="1020"/>
        <v>1</v>
      </c>
      <c r="R12152" s="20">
        <f t="shared" si="1021"/>
        <v>0</v>
      </c>
      <c r="S12152" s="18">
        <f t="shared" si="1022"/>
        <v>0</v>
      </c>
      <c r="T12152" s="17" t="s">
        <v>694</v>
      </c>
    </row>
    <row r="12153" spans="1:20" ht="13.2" hidden="1">
      <c r="J12153" s="13" t="str">
        <f t="shared" si="1018"/>
        <v/>
      </c>
      <c r="M12153" s="13" t="str">
        <f t="shared" ref="M12153:M12216" si="1023">+LEFT(U12153,4)</f>
        <v/>
      </c>
      <c r="P12153" s="46">
        <f t="shared" si="1019"/>
        <v>0</v>
      </c>
      <c r="Q12153" s="20">
        <f t="shared" si="1020"/>
        <v>1</v>
      </c>
      <c r="R12153" s="20">
        <f t="shared" si="1021"/>
        <v>0</v>
      </c>
      <c r="S12153" s="18">
        <f t="shared" si="1022"/>
        <v>0</v>
      </c>
      <c r="T12153" s="17" t="s">
        <v>694</v>
      </c>
    </row>
    <row r="12154" spans="1:20" ht="13.2" hidden="1">
      <c r="J12154" s="13" t="str">
        <f t="shared" si="1018"/>
        <v/>
      </c>
      <c r="M12154" s="13" t="str">
        <f t="shared" si="1023"/>
        <v/>
      </c>
      <c r="P12154" s="46">
        <f t="shared" si="1019"/>
        <v>0</v>
      </c>
      <c r="Q12154" s="20">
        <f t="shared" si="1020"/>
        <v>1</v>
      </c>
      <c r="R12154" s="20">
        <f t="shared" si="1021"/>
        <v>0</v>
      </c>
      <c r="S12154" s="18">
        <f t="shared" si="1022"/>
        <v>0</v>
      </c>
      <c r="T12154" s="17" t="s">
        <v>694</v>
      </c>
    </row>
    <row r="12155" spans="1:20" ht="13.2" hidden="1">
      <c r="J12155" s="13" t="str">
        <f t="shared" si="1018"/>
        <v/>
      </c>
      <c r="M12155" s="13" t="str">
        <f t="shared" si="1023"/>
        <v/>
      </c>
      <c r="P12155" s="46">
        <f t="shared" si="1019"/>
        <v>0</v>
      </c>
      <c r="Q12155" s="20">
        <f t="shared" si="1020"/>
        <v>1</v>
      </c>
      <c r="R12155" s="20">
        <f t="shared" si="1021"/>
        <v>0</v>
      </c>
      <c r="S12155" s="18">
        <f t="shared" si="1022"/>
        <v>0</v>
      </c>
      <c r="T12155" s="17" t="s">
        <v>694</v>
      </c>
    </row>
    <row r="12156" spans="1:20" ht="13.2" hidden="1">
      <c r="J12156" s="13" t="str">
        <f t="shared" si="1018"/>
        <v/>
      </c>
      <c r="M12156" s="13" t="str">
        <f t="shared" si="1023"/>
        <v/>
      </c>
      <c r="P12156" s="46">
        <f t="shared" si="1019"/>
        <v>0</v>
      </c>
      <c r="Q12156" s="20">
        <f t="shared" si="1020"/>
        <v>1</v>
      </c>
      <c r="R12156" s="20">
        <f t="shared" si="1021"/>
        <v>0</v>
      </c>
      <c r="S12156" s="18">
        <f t="shared" si="1022"/>
        <v>0</v>
      </c>
      <c r="T12156" s="17" t="s">
        <v>694</v>
      </c>
    </row>
    <row r="12157" spans="1:20" ht="13.2" hidden="1">
      <c r="J12157" s="13" t="str">
        <f t="shared" si="1018"/>
        <v/>
      </c>
      <c r="M12157" s="13" t="str">
        <f t="shared" si="1023"/>
        <v/>
      </c>
      <c r="P12157" s="46">
        <f t="shared" si="1019"/>
        <v>0</v>
      </c>
      <c r="Q12157" s="20">
        <f t="shared" si="1020"/>
        <v>1</v>
      </c>
      <c r="R12157" s="20">
        <f t="shared" si="1021"/>
        <v>0</v>
      </c>
      <c r="S12157" s="18">
        <f t="shared" si="1022"/>
        <v>0</v>
      </c>
      <c r="T12157" s="17" t="s">
        <v>694</v>
      </c>
    </row>
    <row r="12158" spans="1:20" ht="13.2" hidden="1">
      <c r="J12158" s="13" t="str">
        <f t="shared" si="1018"/>
        <v/>
      </c>
      <c r="M12158" s="13" t="str">
        <f t="shared" si="1023"/>
        <v/>
      </c>
      <c r="P12158" s="46">
        <f t="shared" si="1019"/>
        <v>0</v>
      </c>
      <c r="Q12158" s="20">
        <f t="shared" si="1020"/>
        <v>1</v>
      </c>
      <c r="R12158" s="20">
        <f t="shared" si="1021"/>
        <v>0</v>
      </c>
      <c r="S12158" s="18">
        <f t="shared" si="1022"/>
        <v>0</v>
      </c>
      <c r="T12158" s="17" t="s">
        <v>694</v>
      </c>
    </row>
    <row r="12159" spans="1:20" ht="13.2" hidden="1">
      <c r="J12159" s="13" t="str">
        <f t="shared" si="1018"/>
        <v/>
      </c>
      <c r="M12159" s="13" t="str">
        <f t="shared" si="1023"/>
        <v/>
      </c>
      <c r="P12159" s="46">
        <f t="shared" si="1019"/>
        <v>0</v>
      </c>
      <c r="Q12159" s="20">
        <f t="shared" si="1020"/>
        <v>1</v>
      </c>
      <c r="R12159" s="20">
        <f t="shared" si="1021"/>
        <v>0</v>
      </c>
      <c r="S12159" s="18">
        <f t="shared" si="1022"/>
        <v>0</v>
      </c>
      <c r="T12159" s="17" t="s">
        <v>694</v>
      </c>
    </row>
    <row r="12160" spans="1:20" ht="13.2" hidden="1">
      <c r="J12160" s="13" t="str">
        <f t="shared" si="1018"/>
        <v/>
      </c>
      <c r="M12160" s="13" t="str">
        <f t="shared" si="1023"/>
        <v/>
      </c>
      <c r="P12160" s="46">
        <f t="shared" si="1019"/>
        <v>0</v>
      </c>
      <c r="Q12160" s="20">
        <f t="shared" si="1020"/>
        <v>1</v>
      </c>
      <c r="R12160" s="20">
        <f t="shared" si="1021"/>
        <v>0</v>
      </c>
      <c r="S12160" s="18">
        <f t="shared" si="1022"/>
        <v>0</v>
      </c>
      <c r="T12160" s="17" t="s">
        <v>694</v>
      </c>
    </row>
    <row r="12161" spans="1:20" ht="13.2" hidden="1">
      <c r="J12161" s="13" t="str">
        <f t="shared" si="1018"/>
        <v/>
      </c>
      <c r="M12161" s="13" t="str">
        <f t="shared" si="1023"/>
        <v/>
      </c>
      <c r="P12161" s="46">
        <f t="shared" si="1019"/>
        <v>0</v>
      </c>
      <c r="Q12161" s="20">
        <f t="shared" si="1020"/>
        <v>1</v>
      </c>
      <c r="R12161" s="20">
        <f t="shared" si="1021"/>
        <v>0</v>
      </c>
      <c r="S12161" s="18">
        <f t="shared" si="1022"/>
        <v>0</v>
      </c>
      <c r="T12161" s="17" t="s">
        <v>694</v>
      </c>
    </row>
    <row r="12162" spans="1:20" ht="13.2" hidden="1">
      <c r="J12162" s="13" t="str">
        <f t="shared" ref="J12162:J12225" si="1024">+LEFT(U12162,4)</f>
        <v/>
      </c>
      <c r="M12162" s="13" t="str">
        <f t="shared" si="1023"/>
        <v/>
      </c>
      <c r="P12162" s="46">
        <f t="shared" ref="P12162:P12225" si="1025">ROUND(O12162*L12162,2)</f>
        <v>0</v>
      </c>
      <c r="Q12162" s="20">
        <f t="shared" ref="Q12162:Q12225" si="1026">IF(N12162="HKD",7.8,IF(N12162="CNY",6.4,1))</f>
        <v>1</v>
      </c>
      <c r="R12162" s="20">
        <f t="shared" ref="R12162:R12225" si="1027">+O12162/Q12162</f>
        <v>0</v>
      </c>
      <c r="S12162" s="18">
        <f t="shared" ref="S12162:S12225" si="1028">+R12162*L12162</f>
        <v>0</v>
      </c>
      <c r="T12162" s="17" t="s">
        <v>694</v>
      </c>
    </row>
    <row r="12163" spans="1:20" ht="13.2" hidden="1">
      <c r="J12163" s="13" t="str">
        <f t="shared" si="1024"/>
        <v/>
      </c>
      <c r="M12163" s="13" t="str">
        <f t="shared" si="1023"/>
        <v/>
      </c>
      <c r="P12163" s="46">
        <f t="shared" si="1025"/>
        <v>0</v>
      </c>
      <c r="Q12163" s="20">
        <f t="shared" si="1026"/>
        <v>1</v>
      </c>
      <c r="R12163" s="20">
        <f t="shared" si="1027"/>
        <v>0</v>
      </c>
      <c r="S12163" s="18">
        <f t="shared" si="1028"/>
        <v>0</v>
      </c>
      <c r="T12163" s="17" t="s">
        <v>694</v>
      </c>
    </row>
    <row r="12164" spans="1:20" ht="13.2" hidden="1">
      <c r="J12164" s="13" t="str">
        <f t="shared" si="1024"/>
        <v/>
      </c>
      <c r="M12164" s="13" t="str">
        <f t="shared" si="1023"/>
        <v/>
      </c>
      <c r="P12164" s="46">
        <f t="shared" si="1025"/>
        <v>0</v>
      </c>
      <c r="Q12164" s="20">
        <f t="shared" si="1026"/>
        <v>1</v>
      </c>
      <c r="R12164" s="20">
        <f t="shared" si="1027"/>
        <v>0</v>
      </c>
      <c r="S12164" s="18">
        <f t="shared" si="1028"/>
        <v>0</v>
      </c>
      <c r="T12164" s="17" t="s">
        <v>694</v>
      </c>
    </row>
    <row r="12165" spans="1:20" ht="13.2" hidden="1">
      <c r="J12165" s="13" t="str">
        <f t="shared" si="1024"/>
        <v/>
      </c>
      <c r="M12165" s="13" t="str">
        <f t="shared" si="1023"/>
        <v/>
      </c>
      <c r="P12165" s="46">
        <f t="shared" si="1025"/>
        <v>0</v>
      </c>
      <c r="Q12165" s="20">
        <f t="shared" si="1026"/>
        <v>1</v>
      </c>
      <c r="R12165" s="20">
        <f t="shared" si="1027"/>
        <v>0</v>
      </c>
      <c r="S12165" s="18">
        <f t="shared" si="1028"/>
        <v>0</v>
      </c>
      <c r="T12165" s="17" t="s">
        <v>694</v>
      </c>
    </row>
    <row r="12166" spans="1:20" ht="13.2" hidden="1">
      <c r="J12166" s="13" t="str">
        <f t="shared" si="1024"/>
        <v/>
      </c>
      <c r="M12166" s="13" t="str">
        <f t="shared" si="1023"/>
        <v/>
      </c>
      <c r="P12166" s="46">
        <f t="shared" si="1025"/>
        <v>0</v>
      </c>
      <c r="Q12166" s="20">
        <f t="shared" si="1026"/>
        <v>1</v>
      </c>
      <c r="R12166" s="20">
        <f t="shared" si="1027"/>
        <v>0</v>
      </c>
      <c r="S12166" s="18">
        <f t="shared" si="1028"/>
        <v>0</v>
      </c>
      <c r="T12166" s="17" t="s">
        <v>694</v>
      </c>
    </row>
    <row r="12167" spans="1:20" ht="13.2" hidden="1">
      <c r="J12167" s="13" t="str">
        <f t="shared" si="1024"/>
        <v/>
      </c>
      <c r="M12167" s="13" t="str">
        <f t="shared" si="1023"/>
        <v/>
      </c>
      <c r="P12167" s="46">
        <f t="shared" si="1025"/>
        <v>0</v>
      </c>
      <c r="Q12167" s="20">
        <f t="shared" si="1026"/>
        <v>1</v>
      </c>
      <c r="R12167" s="20">
        <f t="shared" si="1027"/>
        <v>0</v>
      </c>
      <c r="S12167" s="18">
        <f t="shared" si="1028"/>
        <v>0</v>
      </c>
      <c r="T12167" s="17" t="s">
        <v>694</v>
      </c>
    </row>
    <row r="12168" spans="1:20" ht="13.2" hidden="1">
      <c r="J12168" s="13" t="str">
        <f t="shared" si="1024"/>
        <v/>
      </c>
      <c r="M12168" s="13" t="str">
        <f t="shared" si="1023"/>
        <v/>
      </c>
      <c r="P12168" s="46">
        <f t="shared" si="1025"/>
        <v>0</v>
      </c>
      <c r="Q12168" s="20">
        <f t="shared" si="1026"/>
        <v>1</v>
      </c>
      <c r="R12168" s="20">
        <f t="shared" si="1027"/>
        <v>0</v>
      </c>
      <c r="S12168" s="18">
        <f t="shared" si="1028"/>
        <v>0</v>
      </c>
      <c r="T12168" s="17" t="s">
        <v>694</v>
      </c>
    </row>
    <row r="12169" spans="1:20" ht="13.2" hidden="1">
      <c r="A12169" s="64"/>
      <c r="J12169" s="13" t="str">
        <f t="shared" si="1024"/>
        <v/>
      </c>
      <c r="M12169" s="13" t="str">
        <f t="shared" si="1023"/>
        <v/>
      </c>
      <c r="P12169" s="46">
        <f t="shared" si="1025"/>
        <v>0</v>
      </c>
      <c r="Q12169" s="20">
        <f t="shared" si="1026"/>
        <v>1</v>
      </c>
      <c r="R12169" s="20">
        <f t="shared" si="1027"/>
        <v>0</v>
      </c>
      <c r="S12169" s="18">
        <f t="shared" si="1028"/>
        <v>0</v>
      </c>
      <c r="T12169" s="17" t="s">
        <v>694</v>
      </c>
    </row>
    <row r="12170" spans="1:20" ht="13.2" hidden="1">
      <c r="A12170" s="64"/>
      <c r="J12170" s="13" t="str">
        <f t="shared" si="1024"/>
        <v/>
      </c>
      <c r="M12170" s="13" t="str">
        <f t="shared" si="1023"/>
        <v/>
      </c>
      <c r="P12170" s="46">
        <f t="shared" si="1025"/>
        <v>0</v>
      </c>
      <c r="Q12170" s="20">
        <f t="shared" si="1026"/>
        <v>1</v>
      </c>
      <c r="R12170" s="20">
        <f t="shared" si="1027"/>
        <v>0</v>
      </c>
      <c r="S12170" s="18">
        <f t="shared" si="1028"/>
        <v>0</v>
      </c>
      <c r="T12170" s="17" t="s">
        <v>694</v>
      </c>
    </row>
    <row r="12171" spans="1:20" ht="13.2" hidden="1">
      <c r="A12171" s="64"/>
      <c r="J12171" s="13" t="str">
        <f t="shared" si="1024"/>
        <v/>
      </c>
      <c r="M12171" s="13" t="str">
        <f t="shared" si="1023"/>
        <v/>
      </c>
      <c r="P12171" s="46">
        <f t="shared" si="1025"/>
        <v>0</v>
      </c>
      <c r="Q12171" s="20">
        <f t="shared" si="1026"/>
        <v>1</v>
      </c>
      <c r="R12171" s="20">
        <f t="shared" si="1027"/>
        <v>0</v>
      </c>
      <c r="S12171" s="18">
        <f t="shared" si="1028"/>
        <v>0</v>
      </c>
      <c r="T12171" s="17" t="s">
        <v>694</v>
      </c>
    </row>
    <row r="12172" spans="1:20" ht="13.2" hidden="1">
      <c r="A12172" s="64"/>
      <c r="J12172" s="13" t="str">
        <f t="shared" si="1024"/>
        <v/>
      </c>
      <c r="M12172" s="13" t="str">
        <f t="shared" si="1023"/>
        <v/>
      </c>
      <c r="P12172" s="46">
        <f t="shared" si="1025"/>
        <v>0</v>
      </c>
      <c r="Q12172" s="20">
        <f t="shared" si="1026"/>
        <v>1</v>
      </c>
      <c r="R12172" s="20">
        <f t="shared" si="1027"/>
        <v>0</v>
      </c>
      <c r="S12172" s="18">
        <f t="shared" si="1028"/>
        <v>0</v>
      </c>
      <c r="T12172" s="17" t="s">
        <v>694</v>
      </c>
    </row>
    <row r="12173" spans="1:20" ht="13.2" hidden="1">
      <c r="A12173" s="64"/>
      <c r="J12173" s="13" t="str">
        <f t="shared" si="1024"/>
        <v/>
      </c>
      <c r="M12173" s="13" t="str">
        <f t="shared" si="1023"/>
        <v/>
      </c>
      <c r="P12173" s="46">
        <f t="shared" si="1025"/>
        <v>0</v>
      </c>
      <c r="Q12173" s="20">
        <f t="shared" si="1026"/>
        <v>1</v>
      </c>
      <c r="R12173" s="20">
        <f t="shared" si="1027"/>
        <v>0</v>
      </c>
      <c r="S12173" s="18">
        <f t="shared" si="1028"/>
        <v>0</v>
      </c>
      <c r="T12173" s="17" t="s">
        <v>694</v>
      </c>
    </row>
    <row r="12174" spans="1:20" ht="13.2" hidden="1">
      <c r="A12174" s="64"/>
      <c r="J12174" s="13" t="str">
        <f t="shared" si="1024"/>
        <v/>
      </c>
      <c r="M12174" s="13" t="str">
        <f t="shared" si="1023"/>
        <v/>
      </c>
      <c r="P12174" s="46">
        <f t="shared" si="1025"/>
        <v>0</v>
      </c>
      <c r="Q12174" s="20">
        <f t="shared" si="1026"/>
        <v>1</v>
      </c>
      <c r="R12174" s="20">
        <f t="shared" si="1027"/>
        <v>0</v>
      </c>
      <c r="S12174" s="18">
        <f t="shared" si="1028"/>
        <v>0</v>
      </c>
      <c r="T12174" s="17" t="s">
        <v>694</v>
      </c>
    </row>
    <row r="12175" spans="1:20" ht="13.2" hidden="1">
      <c r="A12175" s="64"/>
      <c r="J12175" s="13" t="str">
        <f t="shared" si="1024"/>
        <v/>
      </c>
      <c r="M12175" s="13" t="str">
        <f t="shared" si="1023"/>
        <v/>
      </c>
      <c r="P12175" s="46">
        <f t="shared" si="1025"/>
        <v>0</v>
      </c>
      <c r="Q12175" s="20">
        <f t="shared" si="1026"/>
        <v>1</v>
      </c>
      <c r="R12175" s="20">
        <f t="shared" si="1027"/>
        <v>0</v>
      </c>
      <c r="S12175" s="18">
        <f t="shared" si="1028"/>
        <v>0</v>
      </c>
      <c r="T12175" s="17" t="s">
        <v>694</v>
      </c>
    </row>
    <row r="12176" spans="1:20" ht="13.2" hidden="1">
      <c r="J12176" s="13" t="str">
        <f t="shared" si="1024"/>
        <v/>
      </c>
      <c r="M12176" s="13" t="str">
        <f t="shared" si="1023"/>
        <v/>
      </c>
      <c r="P12176" s="46">
        <f t="shared" si="1025"/>
        <v>0</v>
      </c>
      <c r="Q12176" s="20">
        <f t="shared" si="1026"/>
        <v>1</v>
      </c>
      <c r="R12176" s="20">
        <f t="shared" si="1027"/>
        <v>0</v>
      </c>
      <c r="S12176" s="18">
        <f t="shared" si="1028"/>
        <v>0</v>
      </c>
      <c r="T12176" s="17" t="s">
        <v>694</v>
      </c>
    </row>
    <row r="12177" spans="1:21" ht="13.2" hidden="1">
      <c r="J12177" s="13" t="str">
        <f t="shared" si="1024"/>
        <v/>
      </c>
      <c r="M12177" s="13" t="str">
        <f t="shared" si="1023"/>
        <v/>
      </c>
      <c r="P12177" s="46">
        <f t="shared" si="1025"/>
        <v>0</v>
      </c>
      <c r="Q12177" s="20">
        <f t="shared" si="1026"/>
        <v>1</v>
      </c>
      <c r="R12177" s="20">
        <f t="shared" si="1027"/>
        <v>0</v>
      </c>
      <c r="S12177" s="18">
        <f t="shared" si="1028"/>
        <v>0</v>
      </c>
      <c r="T12177" s="17" t="s">
        <v>694</v>
      </c>
    </row>
    <row r="12178" spans="1:21" ht="13.2" hidden="1">
      <c r="J12178" s="13" t="str">
        <f t="shared" si="1024"/>
        <v/>
      </c>
      <c r="M12178" s="13" t="str">
        <f t="shared" si="1023"/>
        <v/>
      </c>
      <c r="P12178" s="46">
        <f t="shared" si="1025"/>
        <v>0</v>
      </c>
      <c r="Q12178" s="20">
        <f t="shared" si="1026"/>
        <v>1</v>
      </c>
      <c r="R12178" s="20">
        <f t="shared" si="1027"/>
        <v>0</v>
      </c>
      <c r="S12178" s="18">
        <f t="shared" si="1028"/>
        <v>0</v>
      </c>
      <c r="T12178" s="17" t="s">
        <v>694</v>
      </c>
    </row>
    <row r="12179" spans="1:21" ht="13.2" hidden="1">
      <c r="A12179" s="40"/>
      <c r="B12179" s="47"/>
      <c r="D12179" s="40"/>
      <c r="J12179" s="13" t="str">
        <f t="shared" si="1024"/>
        <v/>
      </c>
      <c r="K12179" s="40"/>
      <c r="L12179" s="52"/>
      <c r="M12179" s="13" t="str">
        <f t="shared" si="1023"/>
        <v/>
      </c>
      <c r="N12179" s="39"/>
      <c r="O12179" s="56"/>
      <c r="P12179" s="46">
        <f t="shared" si="1025"/>
        <v>0</v>
      </c>
      <c r="Q12179" s="20">
        <f t="shared" si="1026"/>
        <v>1</v>
      </c>
      <c r="R12179" s="20">
        <f t="shared" si="1027"/>
        <v>0</v>
      </c>
      <c r="S12179" s="18">
        <f t="shared" si="1028"/>
        <v>0</v>
      </c>
      <c r="T12179" s="17" t="s">
        <v>694</v>
      </c>
      <c r="U12179" s="40"/>
    </row>
    <row r="12180" spans="1:21" ht="13.2" hidden="1">
      <c r="A12180" s="40"/>
      <c r="B12180" s="47"/>
      <c r="D12180" s="40"/>
      <c r="J12180" s="13" t="str">
        <f t="shared" si="1024"/>
        <v/>
      </c>
      <c r="K12180" s="40"/>
      <c r="L12180" s="52"/>
      <c r="M12180" s="13" t="str">
        <f t="shared" si="1023"/>
        <v/>
      </c>
      <c r="N12180" s="39"/>
      <c r="O12180" s="56"/>
      <c r="P12180" s="46">
        <f t="shared" si="1025"/>
        <v>0</v>
      </c>
      <c r="Q12180" s="20">
        <f t="shared" si="1026"/>
        <v>1</v>
      </c>
      <c r="R12180" s="20">
        <f t="shared" si="1027"/>
        <v>0</v>
      </c>
      <c r="S12180" s="18">
        <f t="shared" si="1028"/>
        <v>0</v>
      </c>
      <c r="T12180" s="17" t="s">
        <v>694</v>
      </c>
      <c r="U12180" s="40"/>
    </row>
    <row r="12181" spans="1:21" ht="13.2" hidden="1">
      <c r="A12181" s="40"/>
      <c r="B12181" s="47"/>
      <c r="D12181" s="40"/>
      <c r="J12181" s="13" t="str">
        <f t="shared" si="1024"/>
        <v/>
      </c>
      <c r="K12181" s="40"/>
      <c r="L12181" s="52"/>
      <c r="M12181" s="13" t="str">
        <f t="shared" si="1023"/>
        <v/>
      </c>
      <c r="N12181" s="39"/>
      <c r="O12181" s="56"/>
      <c r="P12181" s="46">
        <f t="shared" si="1025"/>
        <v>0</v>
      </c>
      <c r="Q12181" s="20">
        <f t="shared" si="1026"/>
        <v>1</v>
      </c>
      <c r="R12181" s="20">
        <f t="shared" si="1027"/>
        <v>0</v>
      </c>
      <c r="S12181" s="18">
        <f t="shared" si="1028"/>
        <v>0</v>
      </c>
      <c r="T12181" s="17" t="s">
        <v>694</v>
      </c>
      <c r="U12181" s="40"/>
    </row>
    <row r="12182" spans="1:21" ht="13.2" hidden="1">
      <c r="A12182" s="40"/>
      <c r="B12182" s="47"/>
      <c r="D12182" s="40"/>
      <c r="J12182" s="13" t="str">
        <f t="shared" si="1024"/>
        <v/>
      </c>
      <c r="K12182" s="40"/>
      <c r="L12182" s="52"/>
      <c r="M12182" s="13" t="str">
        <f t="shared" si="1023"/>
        <v/>
      </c>
      <c r="N12182" s="39"/>
      <c r="O12182" s="56"/>
      <c r="P12182" s="46">
        <f t="shared" si="1025"/>
        <v>0</v>
      </c>
      <c r="Q12182" s="20">
        <f t="shared" si="1026"/>
        <v>1</v>
      </c>
      <c r="R12182" s="20">
        <f t="shared" si="1027"/>
        <v>0</v>
      </c>
      <c r="S12182" s="18">
        <f t="shared" si="1028"/>
        <v>0</v>
      </c>
      <c r="T12182" s="17" t="s">
        <v>694</v>
      </c>
      <c r="U12182" s="40"/>
    </row>
    <row r="12183" spans="1:21" ht="13.2" hidden="1">
      <c r="J12183" s="13" t="str">
        <f t="shared" si="1024"/>
        <v/>
      </c>
      <c r="M12183" s="13" t="str">
        <f t="shared" si="1023"/>
        <v/>
      </c>
      <c r="P12183" s="46">
        <f t="shared" si="1025"/>
        <v>0</v>
      </c>
      <c r="Q12183" s="20">
        <f t="shared" si="1026"/>
        <v>1</v>
      </c>
      <c r="R12183" s="20">
        <f t="shared" si="1027"/>
        <v>0</v>
      </c>
      <c r="S12183" s="18">
        <f t="shared" si="1028"/>
        <v>0</v>
      </c>
      <c r="T12183" s="17" t="s">
        <v>694</v>
      </c>
    </row>
    <row r="12184" spans="1:21" ht="13.2" hidden="1">
      <c r="J12184" s="13" t="str">
        <f t="shared" si="1024"/>
        <v/>
      </c>
      <c r="M12184" s="13" t="str">
        <f t="shared" si="1023"/>
        <v/>
      </c>
      <c r="P12184" s="46">
        <f t="shared" si="1025"/>
        <v>0</v>
      </c>
      <c r="Q12184" s="20">
        <f t="shared" si="1026"/>
        <v>1</v>
      </c>
      <c r="R12184" s="20">
        <f t="shared" si="1027"/>
        <v>0</v>
      </c>
      <c r="S12184" s="18">
        <f t="shared" si="1028"/>
        <v>0</v>
      </c>
      <c r="T12184" s="17" t="s">
        <v>694</v>
      </c>
    </row>
    <row r="12185" spans="1:21" ht="13.2" hidden="1">
      <c r="J12185" s="13" t="str">
        <f t="shared" si="1024"/>
        <v/>
      </c>
      <c r="M12185" s="13" t="str">
        <f t="shared" si="1023"/>
        <v/>
      </c>
      <c r="P12185" s="46">
        <f t="shared" si="1025"/>
        <v>0</v>
      </c>
      <c r="Q12185" s="20">
        <f t="shared" si="1026"/>
        <v>1</v>
      </c>
      <c r="R12185" s="20">
        <f t="shared" si="1027"/>
        <v>0</v>
      </c>
      <c r="S12185" s="18">
        <f t="shared" si="1028"/>
        <v>0</v>
      </c>
      <c r="T12185" s="17" t="s">
        <v>694</v>
      </c>
    </row>
    <row r="12186" spans="1:21" ht="13.2" hidden="1">
      <c r="J12186" s="13" t="str">
        <f t="shared" si="1024"/>
        <v/>
      </c>
      <c r="M12186" s="13" t="str">
        <f t="shared" si="1023"/>
        <v/>
      </c>
      <c r="P12186" s="46">
        <f t="shared" si="1025"/>
        <v>0</v>
      </c>
      <c r="Q12186" s="20">
        <f t="shared" si="1026"/>
        <v>1</v>
      </c>
      <c r="R12186" s="20">
        <f t="shared" si="1027"/>
        <v>0</v>
      </c>
      <c r="S12186" s="18">
        <f t="shared" si="1028"/>
        <v>0</v>
      </c>
      <c r="T12186" s="17" t="s">
        <v>694</v>
      </c>
    </row>
    <row r="12187" spans="1:21" ht="13.2" hidden="1">
      <c r="A12187" s="40"/>
      <c r="B12187" s="47"/>
      <c r="D12187" s="40"/>
      <c r="J12187" s="13" t="str">
        <f t="shared" si="1024"/>
        <v/>
      </c>
      <c r="K12187" s="40"/>
      <c r="L12187" s="52"/>
      <c r="M12187" s="13" t="str">
        <f t="shared" si="1023"/>
        <v/>
      </c>
      <c r="N12187" s="39"/>
      <c r="O12187" s="56"/>
      <c r="P12187" s="46">
        <f t="shared" si="1025"/>
        <v>0</v>
      </c>
      <c r="Q12187" s="20">
        <f t="shared" si="1026"/>
        <v>1</v>
      </c>
      <c r="R12187" s="20">
        <f t="shared" si="1027"/>
        <v>0</v>
      </c>
      <c r="S12187" s="18">
        <f t="shared" si="1028"/>
        <v>0</v>
      </c>
      <c r="T12187" s="17" t="s">
        <v>694</v>
      </c>
      <c r="U12187" s="40"/>
    </row>
    <row r="12188" spans="1:21" ht="13.2" hidden="1">
      <c r="J12188" s="13" t="str">
        <f t="shared" si="1024"/>
        <v/>
      </c>
      <c r="M12188" s="13" t="str">
        <f t="shared" si="1023"/>
        <v/>
      </c>
      <c r="P12188" s="46">
        <f t="shared" si="1025"/>
        <v>0</v>
      </c>
      <c r="Q12188" s="20">
        <f t="shared" si="1026"/>
        <v>1</v>
      </c>
      <c r="R12188" s="20">
        <f t="shared" si="1027"/>
        <v>0</v>
      </c>
      <c r="S12188" s="18">
        <f t="shared" si="1028"/>
        <v>0</v>
      </c>
      <c r="T12188" s="17" t="s">
        <v>694</v>
      </c>
    </row>
    <row r="12189" spans="1:21" ht="13.2" hidden="1">
      <c r="J12189" s="13" t="str">
        <f t="shared" si="1024"/>
        <v/>
      </c>
      <c r="M12189" s="13" t="str">
        <f t="shared" si="1023"/>
        <v/>
      </c>
      <c r="P12189" s="46">
        <f t="shared" si="1025"/>
        <v>0</v>
      </c>
      <c r="Q12189" s="20">
        <f t="shared" si="1026"/>
        <v>1</v>
      </c>
      <c r="R12189" s="20">
        <f t="shared" si="1027"/>
        <v>0</v>
      </c>
      <c r="S12189" s="18">
        <f t="shared" si="1028"/>
        <v>0</v>
      </c>
      <c r="T12189" s="17" t="s">
        <v>694</v>
      </c>
    </row>
    <row r="12190" spans="1:21" ht="13.2" hidden="1">
      <c r="J12190" s="13" t="str">
        <f t="shared" si="1024"/>
        <v/>
      </c>
      <c r="M12190" s="13" t="str">
        <f t="shared" si="1023"/>
        <v/>
      </c>
      <c r="P12190" s="46">
        <f t="shared" si="1025"/>
        <v>0</v>
      </c>
      <c r="Q12190" s="20">
        <f t="shared" si="1026"/>
        <v>1</v>
      </c>
      <c r="R12190" s="20">
        <f t="shared" si="1027"/>
        <v>0</v>
      </c>
      <c r="S12190" s="18">
        <f t="shared" si="1028"/>
        <v>0</v>
      </c>
      <c r="T12190" s="17" t="s">
        <v>694</v>
      </c>
    </row>
    <row r="12191" spans="1:21" ht="13.2" hidden="1">
      <c r="J12191" s="13" t="str">
        <f t="shared" si="1024"/>
        <v/>
      </c>
      <c r="M12191" s="13" t="str">
        <f t="shared" si="1023"/>
        <v/>
      </c>
      <c r="P12191" s="46">
        <f t="shared" si="1025"/>
        <v>0</v>
      </c>
      <c r="Q12191" s="20">
        <f t="shared" si="1026"/>
        <v>1</v>
      </c>
      <c r="R12191" s="20">
        <f t="shared" si="1027"/>
        <v>0</v>
      </c>
      <c r="S12191" s="18">
        <f t="shared" si="1028"/>
        <v>0</v>
      </c>
      <c r="T12191" s="17" t="s">
        <v>694</v>
      </c>
    </row>
    <row r="12192" spans="1:21" ht="13.2" hidden="1">
      <c r="A12192" s="64"/>
      <c r="J12192" s="13" t="str">
        <f t="shared" si="1024"/>
        <v/>
      </c>
      <c r="M12192" s="13" t="str">
        <f t="shared" si="1023"/>
        <v/>
      </c>
      <c r="P12192" s="46">
        <f t="shared" si="1025"/>
        <v>0</v>
      </c>
      <c r="Q12192" s="20">
        <f t="shared" si="1026"/>
        <v>1</v>
      </c>
      <c r="R12192" s="20">
        <f t="shared" si="1027"/>
        <v>0</v>
      </c>
      <c r="S12192" s="18">
        <f t="shared" si="1028"/>
        <v>0</v>
      </c>
      <c r="T12192" s="17" t="s">
        <v>694</v>
      </c>
    </row>
    <row r="12193" spans="1:21" ht="13.2" hidden="1">
      <c r="A12193" s="64"/>
      <c r="J12193" s="13" t="str">
        <f t="shared" si="1024"/>
        <v/>
      </c>
      <c r="M12193" s="13" t="str">
        <f t="shared" si="1023"/>
        <v/>
      </c>
      <c r="P12193" s="46">
        <f t="shared" si="1025"/>
        <v>0</v>
      </c>
      <c r="Q12193" s="20">
        <f t="shared" si="1026"/>
        <v>1</v>
      </c>
      <c r="R12193" s="20">
        <f t="shared" si="1027"/>
        <v>0</v>
      </c>
      <c r="S12193" s="18">
        <f t="shared" si="1028"/>
        <v>0</v>
      </c>
      <c r="T12193" s="17" t="s">
        <v>694</v>
      </c>
    </row>
    <row r="12194" spans="1:21" ht="13.2" hidden="1">
      <c r="A12194" s="64"/>
      <c r="J12194" s="13" t="str">
        <f t="shared" si="1024"/>
        <v/>
      </c>
      <c r="M12194" s="13" t="str">
        <f t="shared" si="1023"/>
        <v/>
      </c>
      <c r="P12194" s="46">
        <f t="shared" si="1025"/>
        <v>0</v>
      </c>
      <c r="Q12194" s="20">
        <f t="shared" si="1026"/>
        <v>1</v>
      </c>
      <c r="R12194" s="20">
        <f t="shared" si="1027"/>
        <v>0</v>
      </c>
      <c r="S12194" s="18">
        <f t="shared" si="1028"/>
        <v>0</v>
      </c>
      <c r="T12194" s="17" t="s">
        <v>694</v>
      </c>
    </row>
    <row r="12195" spans="1:21" ht="13.2" hidden="1">
      <c r="A12195" s="64"/>
      <c r="J12195" s="13" t="str">
        <f t="shared" si="1024"/>
        <v/>
      </c>
      <c r="M12195" s="13" t="str">
        <f t="shared" si="1023"/>
        <v/>
      </c>
      <c r="P12195" s="46">
        <f t="shared" si="1025"/>
        <v>0</v>
      </c>
      <c r="Q12195" s="20">
        <f t="shared" si="1026"/>
        <v>1</v>
      </c>
      <c r="R12195" s="20">
        <f t="shared" si="1027"/>
        <v>0</v>
      </c>
      <c r="S12195" s="18">
        <f t="shared" si="1028"/>
        <v>0</v>
      </c>
      <c r="T12195" s="17" t="s">
        <v>694</v>
      </c>
    </row>
    <row r="12196" spans="1:21" ht="13.2" hidden="1">
      <c r="A12196" s="64"/>
      <c r="J12196" s="13" t="str">
        <f t="shared" si="1024"/>
        <v/>
      </c>
      <c r="M12196" s="13" t="str">
        <f t="shared" si="1023"/>
        <v/>
      </c>
      <c r="P12196" s="46">
        <f t="shared" si="1025"/>
        <v>0</v>
      </c>
      <c r="Q12196" s="20">
        <f t="shared" si="1026"/>
        <v>1</v>
      </c>
      <c r="R12196" s="20">
        <f t="shared" si="1027"/>
        <v>0</v>
      </c>
      <c r="S12196" s="18">
        <f t="shared" si="1028"/>
        <v>0</v>
      </c>
      <c r="T12196" s="17" t="s">
        <v>694</v>
      </c>
    </row>
    <row r="12197" spans="1:21" ht="13.2" hidden="1">
      <c r="A12197" s="64"/>
      <c r="J12197" s="13" t="str">
        <f t="shared" si="1024"/>
        <v/>
      </c>
      <c r="M12197" s="13" t="str">
        <f t="shared" si="1023"/>
        <v/>
      </c>
      <c r="P12197" s="46">
        <f t="shared" si="1025"/>
        <v>0</v>
      </c>
      <c r="Q12197" s="20">
        <f t="shared" si="1026"/>
        <v>1</v>
      </c>
      <c r="R12197" s="20">
        <f t="shared" si="1027"/>
        <v>0</v>
      </c>
      <c r="S12197" s="18">
        <f t="shared" si="1028"/>
        <v>0</v>
      </c>
      <c r="T12197" s="17" t="s">
        <v>694</v>
      </c>
    </row>
    <row r="12198" spans="1:21" ht="13.2" hidden="1">
      <c r="A12198" s="64"/>
      <c r="J12198" s="13" t="str">
        <f t="shared" si="1024"/>
        <v/>
      </c>
      <c r="M12198" s="13" t="str">
        <f t="shared" si="1023"/>
        <v/>
      </c>
      <c r="P12198" s="46">
        <f t="shared" si="1025"/>
        <v>0</v>
      </c>
      <c r="Q12198" s="20">
        <f t="shared" si="1026"/>
        <v>1</v>
      </c>
      <c r="R12198" s="20">
        <f t="shared" si="1027"/>
        <v>0</v>
      </c>
      <c r="S12198" s="18">
        <f t="shared" si="1028"/>
        <v>0</v>
      </c>
      <c r="T12198" s="17" t="s">
        <v>694</v>
      </c>
    </row>
    <row r="12199" spans="1:21" ht="13.2" hidden="1">
      <c r="J12199" s="13" t="str">
        <f t="shared" si="1024"/>
        <v/>
      </c>
      <c r="M12199" s="13" t="str">
        <f t="shared" si="1023"/>
        <v/>
      </c>
      <c r="P12199" s="46">
        <f t="shared" si="1025"/>
        <v>0</v>
      </c>
      <c r="Q12199" s="20">
        <f t="shared" si="1026"/>
        <v>1</v>
      </c>
      <c r="R12199" s="20">
        <f t="shared" si="1027"/>
        <v>0</v>
      </c>
      <c r="S12199" s="18">
        <f t="shared" si="1028"/>
        <v>0</v>
      </c>
      <c r="T12199" s="17" t="s">
        <v>694</v>
      </c>
    </row>
    <row r="12200" spans="1:21" ht="13.2" hidden="1">
      <c r="J12200" s="13" t="str">
        <f t="shared" si="1024"/>
        <v/>
      </c>
      <c r="M12200" s="13" t="str">
        <f t="shared" si="1023"/>
        <v/>
      </c>
      <c r="P12200" s="46">
        <f t="shared" si="1025"/>
        <v>0</v>
      </c>
      <c r="Q12200" s="20">
        <f t="shared" si="1026"/>
        <v>1</v>
      </c>
      <c r="R12200" s="20">
        <f t="shared" si="1027"/>
        <v>0</v>
      </c>
      <c r="S12200" s="18">
        <f t="shared" si="1028"/>
        <v>0</v>
      </c>
      <c r="T12200" s="17" t="s">
        <v>694</v>
      </c>
    </row>
    <row r="12201" spans="1:21" ht="13.2" hidden="1">
      <c r="J12201" s="13" t="str">
        <f t="shared" si="1024"/>
        <v/>
      </c>
      <c r="M12201" s="13" t="str">
        <f t="shared" si="1023"/>
        <v/>
      </c>
      <c r="P12201" s="46">
        <f t="shared" si="1025"/>
        <v>0</v>
      </c>
      <c r="Q12201" s="20">
        <f t="shared" si="1026"/>
        <v>1</v>
      </c>
      <c r="R12201" s="20">
        <f t="shared" si="1027"/>
        <v>0</v>
      </c>
      <c r="S12201" s="18">
        <f t="shared" si="1028"/>
        <v>0</v>
      </c>
      <c r="T12201" s="17" t="s">
        <v>694</v>
      </c>
    </row>
    <row r="12202" spans="1:21" ht="13.2" hidden="1">
      <c r="A12202" s="64"/>
      <c r="J12202" s="13" t="str">
        <f t="shared" si="1024"/>
        <v/>
      </c>
      <c r="M12202" s="13" t="str">
        <f t="shared" si="1023"/>
        <v/>
      </c>
      <c r="P12202" s="46">
        <f t="shared" si="1025"/>
        <v>0</v>
      </c>
      <c r="Q12202" s="20">
        <f t="shared" si="1026"/>
        <v>1</v>
      </c>
      <c r="R12202" s="20">
        <f t="shared" si="1027"/>
        <v>0</v>
      </c>
      <c r="S12202" s="18">
        <f t="shared" si="1028"/>
        <v>0</v>
      </c>
      <c r="T12202" s="17" t="s">
        <v>694</v>
      </c>
    </row>
    <row r="12203" spans="1:21" ht="13.2" hidden="1">
      <c r="A12203" s="64"/>
      <c r="J12203" s="13" t="str">
        <f t="shared" si="1024"/>
        <v/>
      </c>
      <c r="M12203" s="13" t="str">
        <f t="shared" si="1023"/>
        <v/>
      </c>
      <c r="P12203" s="46">
        <f t="shared" si="1025"/>
        <v>0</v>
      </c>
      <c r="Q12203" s="20">
        <f t="shared" si="1026"/>
        <v>1</v>
      </c>
      <c r="R12203" s="20">
        <f t="shared" si="1027"/>
        <v>0</v>
      </c>
      <c r="S12203" s="18">
        <f t="shared" si="1028"/>
        <v>0</v>
      </c>
      <c r="T12203" s="17" t="s">
        <v>694</v>
      </c>
    </row>
    <row r="12204" spans="1:21" ht="13.2" hidden="1">
      <c r="A12204" s="40"/>
      <c r="B12204" s="47"/>
      <c r="D12204" s="40"/>
      <c r="J12204" s="13" t="str">
        <f t="shared" si="1024"/>
        <v/>
      </c>
      <c r="K12204" s="40"/>
      <c r="L12204" s="52"/>
      <c r="M12204" s="13" t="str">
        <f t="shared" si="1023"/>
        <v/>
      </c>
      <c r="N12204" s="39"/>
      <c r="O12204" s="56"/>
      <c r="P12204" s="46">
        <f t="shared" si="1025"/>
        <v>0</v>
      </c>
      <c r="Q12204" s="20">
        <f t="shared" si="1026"/>
        <v>1</v>
      </c>
      <c r="R12204" s="20">
        <f t="shared" si="1027"/>
        <v>0</v>
      </c>
      <c r="S12204" s="18">
        <f t="shared" si="1028"/>
        <v>0</v>
      </c>
      <c r="T12204" s="17" t="s">
        <v>694</v>
      </c>
      <c r="U12204" s="40"/>
    </row>
    <row r="12205" spans="1:21" ht="13.2" hidden="1">
      <c r="A12205" s="40"/>
      <c r="B12205" s="47"/>
      <c r="D12205" s="40"/>
      <c r="J12205" s="13" t="str">
        <f t="shared" si="1024"/>
        <v/>
      </c>
      <c r="K12205" s="40"/>
      <c r="L12205" s="52"/>
      <c r="M12205" s="13" t="str">
        <f t="shared" si="1023"/>
        <v/>
      </c>
      <c r="N12205" s="39"/>
      <c r="O12205" s="56"/>
      <c r="P12205" s="46">
        <f t="shared" si="1025"/>
        <v>0</v>
      </c>
      <c r="Q12205" s="20">
        <f t="shared" si="1026"/>
        <v>1</v>
      </c>
      <c r="R12205" s="20">
        <f t="shared" si="1027"/>
        <v>0</v>
      </c>
      <c r="S12205" s="18">
        <f t="shared" si="1028"/>
        <v>0</v>
      </c>
      <c r="T12205" s="17" t="s">
        <v>694</v>
      </c>
      <c r="U12205" s="40"/>
    </row>
    <row r="12206" spans="1:21" ht="13.2" hidden="1">
      <c r="A12206" s="40"/>
      <c r="B12206" s="47"/>
      <c r="D12206" s="40"/>
      <c r="J12206" s="13" t="str">
        <f t="shared" si="1024"/>
        <v/>
      </c>
      <c r="K12206" s="40"/>
      <c r="L12206" s="52"/>
      <c r="M12206" s="13" t="str">
        <f t="shared" si="1023"/>
        <v/>
      </c>
      <c r="N12206" s="39"/>
      <c r="O12206" s="56"/>
      <c r="P12206" s="46">
        <f t="shared" si="1025"/>
        <v>0</v>
      </c>
      <c r="Q12206" s="20">
        <f t="shared" si="1026"/>
        <v>1</v>
      </c>
      <c r="R12206" s="20">
        <f t="shared" si="1027"/>
        <v>0</v>
      </c>
      <c r="S12206" s="18">
        <f t="shared" si="1028"/>
        <v>0</v>
      </c>
      <c r="T12206" s="17" t="s">
        <v>694</v>
      </c>
      <c r="U12206" s="40"/>
    </row>
    <row r="12207" spans="1:21" ht="13.2" hidden="1">
      <c r="J12207" s="13" t="str">
        <f t="shared" si="1024"/>
        <v/>
      </c>
      <c r="M12207" s="13" t="str">
        <f t="shared" si="1023"/>
        <v/>
      </c>
      <c r="P12207" s="46">
        <f t="shared" si="1025"/>
        <v>0</v>
      </c>
      <c r="Q12207" s="20">
        <f t="shared" si="1026"/>
        <v>1</v>
      </c>
      <c r="R12207" s="20">
        <f t="shared" si="1027"/>
        <v>0</v>
      </c>
      <c r="S12207" s="18">
        <f t="shared" si="1028"/>
        <v>0</v>
      </c>
      <c r="T12207" s="17" t="s">
        <v>694</v>
      </c>
    </row>
    <row r="12208" spans="1:21" ht="13.2" hidden="1">
      <c r="J12208" s="13" t="str">
        <f t="shared" si="1024"/>
        <v/>
      </c>
      <c r="M12208" s="13" t="str">
        <f t="shared" si="1023"/>
        <v/>
      </c>
      <c r="P12208" s="46">
        <f t="shared" si="1025"/>
        <v>0</v>
      </c>
      <c r="Q12208" s="20">
        <f t="shared" si="1026"/>
        <v>1</v>
      </c>
      <c r="R12208" s="20">
        <f t="shared" si="1027"/>
        <v>0</v>
      </c>
      <c r="S12208" s="18">
        <f t="shared" si="1028"/>
        <v>0</v>
      </c>
      <c r="T12208" s="17" t="s">
        <v>694</v>
      </c>
    </row>
    <row r="12209" spans="1:20" ht="13.2" hidden="1">
      <c r="J12209" s="13" t="str">
        <f t="shared" si="1024"/>
        <v/>
      </c>
      <c r="M12209" s="13" t="str">
        <f t="shared" si="1023"/>
        <v/>
      </c>
      <c r="P12209" s="46">
        <f t="shared" si="1025"/>
        <v>0</v>
      </c>
      <c r="Q12209" s="20">
        <f t="shared" si="1026"/>
        <v>1</v>
      </c>
      <c r="R12209" s="20">
        <f t="shared" si="1027"/>
        <v>0</v>
      </c>
      <c r="S12209" s="18">
        <f t="shared" si="1028"/>
        <v>0</v>
      </c>
      <c r="T12209" s="17" t="s">
        <v>694</v>
      </c>
    </row>
    <row r="12210" spans="1:20" ht="13.2" hidden="1">
      <c r="J12210" s="13" t="str">
        <f t="shared" si="1024"/>
        <v/>
      </c>
      <c r="M12210" s="13" t="str">
        <f t="shared" si="1023"/>
        <v/>
      </c>
      <c r="P12210" s="46">
        <f t="shared" si="1025"/>
        <v>0</v>
      </c>
      <c r="Q12210" s="20">
        <f t="shared" si="1026"/>
        <v>1</v>
      </c>
      <c r="R12210" s="20">
        <f t="shared" si="1027"/>
        <v>0</v>
      </c>
      <c r="S12210" s="18">
        <f t="shared" si="1028"/>
        <v>0</v>
      </c>
      <c r="T12210" s="17" t="s">
        <v>694</v>
      </c>
    </row>
    <row r="12211" spans="1:20" ht="13.2" hidden="1">
      <c r="A12211" s="64"/>
      <c r="J12211" s="13" t="str">
        <f t="shared" si="1024"/>
        <v/>
      </c>
      <c r="M12211" s="13" t="str">
        <f t="shared" si="1023"/>
        <v/>
      </c>
      <c r="P12211" s="46">
        <f t="shared" si="1025"/>
        <v>0</v>
      </c>
      <c r="Q12211" s="20">
        <f t="shared" si="1026"/>
        <v>1</v>
      </c>
      <c r="R12211" s="20">
        <f t="shared" si="1027"/>
        <v>0</v>
      </c>
      <c r="S12211" s="18">
        <f t="shared" si="1028"/>
        <v>0</v>
      </c>
      <c r="T12211" s="17" t="s">
        <v>694</v>
      </c>
    </row>
    <row r="12212" spans="1:20" ht="13.2" hidden="1">
      <c r="A12212" s="64"/>
      <c r="J12212" s="13" t="str">
        <f t="shared" si="1024"/>
        <v/>
      </c>
      <c r="M12212" s="13" t="str">
        <f t="shared" si="1023"/>
        <v/>
      </c>
      <c r="P12212" s="46">
        <f t="shared" si="1025"/>
        <v>0</v>
      </c>
      <c r="Q12212" s="20">
        <f t="shared" si="1026"/>
        <v>1</v>
      </c>
      <c r="R12212" s="20">
        <f t="shared" si="1027"/>
        <v>0</v>
      </c>
      <c r="S12212" s="18">
        <f t="shared" si="1028"/>
        <v>0</v>
      </c>
      <c r="T12212" s="17" t="s">
        <v>694</v>
      </c>
    </row>
    <row r="12213" spans="1:20" ht="13.2" hidden="1">
      <c r="A12213" s="64"/>
      <c r="J12213" s="13" t="str">
        <f t="shared" si="1024"/>
        <v/>
      </c>
      <c r="M12213" s="13" t="str">
        <f t="shared" si="1023"/>
        <v/>
      </c>
      <c r="P12213" s="46">
        <f t="shared" si="1025"/>
        <v>0</v>
      </c>
      <c r="Q12213" s="20">
        <f t="shared" si="1026"/>
        <v>1</v>
      </c>
      <c r="R12213" s="20">
        <f t="shared" si="1027"/>
        <v>0</v>
      </c>
      <c r="S12213" s="18">
        <f t="shared" si="1028"/>
        <v>0</v>
      </c>
      <c r="T12213" s="17" t="s">
        <v>694</v>
      </c>
    </row>
    <row r="12214" spans="1:20" ht="13.2" hidden="1">
      <c r="A12214" s="64"/>
      <c r="J12214" s="13" t="str">
        <f t="shared" si="1024"/>
        <v/>
      </c>
      <c r="M12214" s="13" t="str">
        <f t="shared" si="1023"/>
        <v/>
      </c>
      <c r="P12214" s="46">
        <f t="shared" si="1025"/>
        <v>0</v>
      </c>
      <c r="Q12214" s="20">
        <f t="shared" si="1026"/>
        <v>1</v>
      </c>
      <c r="R12214" s="20">
        <f t="shared" si="1027"/>
        <v>0</v>
      </c>
      <c r="S12214" s="18">
        <f t="shared" si="1028"/>
        <v>0</v>
      </c>
      <c r="T12214" s="17" t="s">
        <v>694</v>
      </c>
    </row>
    <row r="12215" spans="1:20" ht="13.2" hidden="1">
      <c r="J12215" s="13" t="str">
        <f t="shared" si="1024"/>
        <v/>
      </c>
      <c r="M12215" s="13" t="str">
        <f t="shared" si="1023"/>
        <v/>
      </c>
      <c r="P12215" s="46">
        <f t="shared" si="1025"/>
        <v>0</v>
      </c>
      <c r="Q12215" s="20">
        <f t="shared" si="1026"/>
        <v>1</v>
      </c>
      <c r="R12215" s="20">
        <f t="shared" si="1027"/>
        <v>0</v>
      </c>
      <c r="S12215" s="18">
        <f t="shared" si="1028"/>
        <v>0</v>
      </c>
      <c r="T12215" s="17" t="s">
        <v>694</v>
      </c>
    </row>
    <row r="12216" spans="1:20" ht="13.2" hidden="1">
      <c r="A12216" s="64"/>
      <c r="J12216" s="13" t="str">
        <f t="shared" si="1024"/>
        <v/>
      </c>
      <c r="M12216" s="13" t="str">
        <f t="shared" si="1023"/>
        <v/>
      </c>
      <c r="P12216" s="46">
        <f t="shared" si="1025"/>
        <v>0</v>
      </c>
      <c r="Q12216" s="20">
        <f t="shared" si="1026"/>
        <v>1</v>
      </c>
      <c r="R12216" s="20">
        <f t="shared" si="1027"/>
        <v>0</v>
      </c>
      <c r="S12216" s="18">
        <f t="shared" si="1028"/>
        <v>0</v>
      </c>
      <c r="T12216" s="17" t="s">
        <v>694</v>
      </c>
    </row>
    <row r="12217" spans="1:20" ht="13.2" hidden="1">
      <c r="A12217" s="64"/>
      <c r="J12217" s="13" t="str">
        <f t="shared" si="1024"/>
        <v/>
      </c>
      <c r="M12217" s="13" t="str">
        <f t="shared" ref="M12217:M12280" si="1029">+LEFT(U12217,4)</f>
        <v/>
      </c>
      <c r="P12217" s="46">
        <f t="shared" si="1025"/>
        <v>0</v>
      </c>
      <c r="Q12217" s="20">
        <f t="shared" si="1026"/>
        <v>1</v>
      </c>
      <c r="R12217" s="20">
        <f t="shared" si="1027"/>
        <v>0</v>
      </c>
      <c r="S12217" s="18">
        <f t="shared" si="1028"/>
        <v>0</v>
      </c>
      <c r="T12217" s="17" t="s">
        <v>694</v>
      </c>
    </row>
    <row r="12218" spans="1:20" ht="13.2" hidden="1">
      <c r="J12218" s="13" t="str">
        <f t="shared" si="1024"/>
        <v/>
      </c>
      <c r="M12218" s="13" t="str">
        <f t="shared" si="1029"/>
        <v/>
      </c>
      <c r="P12218" s="46">
        <f t="shared" si="1025"/>
        <v>0</v>
      </c>
      <c r="Q12218" s="20">
        <f t="shared" si="1026"/>
        <v>1</v>
      </c>
      <c r="R12218" s="20">
        <f t="shared" si="1027"/>
        <v>0</v>
      </c>
      <c r="S12218" s="18">
        <f t="shared" si="1028"/>
        <v>0</v>
      </c>
      <c r="T12218" s="17" t="s">
        <v>694</v>
      </c>
    </row>
    <row r="12219" spans="1:20" ht="13.2" hidden="1">
      <c r="J12219" s="13" t="str">
        <f t="shared" si="1024"/>
        <v/>
      </c>
      <c r="M12219" s="13" t="str">
        <f t="shared" si="1029"/>
        <v/>
      </c>
      <c r="P12219" s="46">
        <f t="shared" si="1025"/>
        <v>0</v>
      </c>
      <c r="Q12219" s="20">
        <f t="shared" si="1026"/>
        <v>1</v>
      </c>
      <c r="R12219" s="20">
        <f t="shared" si="1027"/>
        <v>0</v>
      </c>
      <c r="S12219" s="18">
        <f t="shared" si="1028"/>
        <v>0</v>
      </c>
      <c r="T12219" s="17" t="s">
        <v>694</v>
      </c>
    </row>
    <row r="12220" spans="1:20" ht="13.2" hidden="1">
      <c r="J12220" s="13" t="str">
        <f t="shared" si="1024"/>
        <v/>
      </c>
      <c r="M12220" s="13" t="str">
        <f t="shared" si="1029"/>
        <v/>
      </c>
      <c r="P12220" s="46">
        <f t="shared" si="1025"/>
        <v>0</v>
      </c>
      <c r="Q12220" s="20">
        <f t="shared" si="1026"/>
        <v>1</v>
      </c>
      <c r="R12220" s="20">
        <f t="shared" si="1027"/>
        <v>0</v>
      </c>
      <c r="S12220" s="18">
        <f t="shared" si="1028"/>
        <v>0</v>
      </c>
      <c r="T12220" s="17" t="s">
        <v>694</v>
      </c>
    </row>
    <row r="12221" spans="1:20" ht="13.2" hidden="1">
      <c r="J12221" s="13" t="str">
        <f t="shared" si="1024"/>
        <v/>
      </c>
      <c r="M12221" s="13" t="str">
        <f t="shared" si="1029"/>
        <v/>
      </c>
      <c r="P12221" s="46">
        <f t="shared" si="1025"/>
        <v>0</v>
      </c>
      <c r="Q12221" s="20">
        <f t="shared" si="1026"/>
        <v>1</v>
      </c>
      <c r="R12221" s="20">
        <f t="shared" si="1027"/>
        <v>0</v>
      </c>
      <c r="S12221" s="18">
        <f t="shared" si="1028"/>
        <v>0</v>
      </c>
      <c r="T12221" s="17" t="s">
        <v>694</v>
      </c>
    </row>
    <row r="12222" spans="1:20" ht="13.2" hidden="1">
      <c r="J12222" s="13" t="str">
        <f t="shared" si="1024"/>
        <v/>
      </c>
      <c r="M12222" s="13" t="str">
        <f t="shared" si="1029"/>
        <v/>
      </c>
      <c r="P12222" s="46">
        <f t="shared" si="1025"/>
        <v>0</v>
      </c>
      <c r="Q12222" s="20">
        <f t="shared" si="1026"/>
        <v>1</v>
      </c>
      <c r="R12222" s="20">
        <f t="shared" si="1027"/>
        <v>0</v>
      </c>
      <c r="S12222" s="18">
        <f t="shared" si="1028"/>
        <v>0</v>
      </c>
      <c r="T12222" s="17" t="s">
        <v>694</v>
      </c>
    </row>
    <row r="12223" spans="1:20" ht="13.2" hidden="1">
      <c r="J12223" s="13" t="str">
        <f t="shared" si="1024"/>
        <v/>
      </c>
      <c r="M12223" s="13" t="str">
        <f t="shared" si="1029"/>
        <v/>
      </c>
      <c r="P12223" s="46">
        <f t="shared" si="1025"/>
        <v>0</v>
      </c>
      <c r="Q12223" s="20">
        <f t="shared" si="1026"/>
        <v>1</v>
      </c>
      <c r="R12223" s="20">
        <f t="shared" si="1027"/>
        <v>0</v>
      </c>
      <c r="S12223" s="18">
        <f t="shared" si="1028"/>
        <v>0</v>
      </c>
      <c r="T12223" s="17" t="s">
        <v>694</v>
      </c>
    </row>
    <row r="12224" spans="1:20" ht="13.2" hidden="1">
      <c r="J12224" s="13" t="str">
        <f t="shared" si="1024"/>
        <v/>
      </c>
      <c r="M12224" s="13" t="str">
        <f t="shared" si="1029"/>
        <v/>
      </c>
      <c r="P12224" s="46">
        <f t="shared" si="1025"/>
        <v>0</v>
      </c>
      <c r="Q12224" s="20">
        <f t="shared" si="1026"/>
        <v>1</v>
      </c>
      <c r="R12224" s="20">
        <f t="shared" si="1027"/>
        <v>0</v>
      </c>
      <c r="S12224" s="18">
        <f t="shared" si="1028"/>
        <v>0</v>
      </c>
      <c r="T12224" s="17" t="s">
        <v>694</v>
      </c>
    </row>
    <row r="12225" spans="1:20" ht="13.2" hidden="1">
      <c r="J12225" s="13" t="str">
        <f t="shared" si="1024"/>
        <v/>
      </c>
      <c r="M12225" s="13" t="str">
        <f t="shared" si="1029"/>
        <v/>
      </c>
      <c r="P12225" s="46">
        <f t="shared" si="1025"/>
        <v>0</v>
      </c>
      <c r="Q12225" s="20">
        <f t="shared" si="1026"/>
        <v>1</v>
      </c>
      <c r="R12225" s="20">
        <f t="shared" si="1027"/>
        <v>0</v>
      </c>
      <c r="S12225" s="18">
        <f t="shared" si="1028"/>
        <v>0</v>
      </c>
      <c r="T12225" s="17" t="s">
        <v>694</v>
      </c>
    </row>
    <row r="12226" spans="1:20" ht="13.2" hidden="1">
      <c r="J12226" s="13" t="str">
        <f t="shared" ref="J12226:J12289" si="1030">+LEFT(U12226,4)</f>
        <v/>
      </c>
      <c r="M12226" s="13" t="str">
        <f t="shared" si="1029"/>
        <v/>
      </c>
      <c r="P12226" s="46">
        <f t="shared" ref="P12226:P12289" si="1031">ROUND(O12226*L12226,2)</f>
        <v>0</v>
      </c>
      <c r="Q12226" s="20">
        <f t="shared" ref="Q12226:Q12289" si="1032">IF(N12226="HKD",7.8,IF(N12226="CNY",6.4,1))</f>
        <v>1</v>
      </c>
      <c r="R12226" s="20">
        <f t="shared" ref="R12226:R12289" si="1033">+O12226/Q12226</f>
        <v>0</v>
      </c>
      <c r="S12226" s="18">
        <f t="shared" ref="S12226:S12289" si="1034">+R12226*L12226</f>
        <v>0</v>
      </c>
      <c r="T12226" s="17" t="s">
        <v>694</v>
      </c>
    </row>
    <row r="12227" spans="1:20" ht="13.2" hidden="1">
      <c r="A12227" s="64"/>
      <c r="J12227" s="13" t="str">
        <f t="shared" si="1030"/>
        <v/>
      </c>
      <c r="M12227" s="13" t="str">
        <f t="shared" si="1029"/>
        <v/>
      </c>
      <c r="P12227" s="46">
        <f t="shared" si="1031"/>
        <v>0</v>
      </c>
      <c r="Q12227" s="20">
        <f t="shared" si="1032"/>
        <v>1</v>
      </c>
      <c r="R12227" s="20">
        <f t="shared" si="1033"/>
        <v>0</v>
      </c>
      <c r="S12227" s="18">
        <f t="shared" si="1034"/>
        <v>0</v>
      </c>
      <c r="T12227" s="17" t="s">
        <v>694</v>
      </c>
    </row>
    <row r="12228" spans="1:20" ht="13.2" hidden="1">
      <c r="J12228" s="13" t="str">
        <f t="shared" si="1030"/>
        <v/>
      </c>
      <c r="M12228" s="13" t="str">
        <f t="shared" si="1029"/>
        <v/>
      </c>
      <c r="P12228" s="46">
        <f t="shared" si="1031"/>
        <v>0</v>
      </c>
      <c r="Q12228" s="20">
        <f t="shared" si="1032"/>
        <v>1</v>
      </c>
      <c r="R12228" s="20">
        <f t="shared" si="1033"/>
        <v>0</v>
      </c>
      <c r="S12228" s="18">
        <f t="shared" si="1034"/>
        <v>0</v>
      </c>
      <c r="T12228" s="17" t="s">
        <v>694</v>
      </c>
    </row>
    <row r="12229" spans="1:20" ht="13.2" hidden="1">
      <c r="J12229" s="13" t="str">
        <f t="shared" si="1030"/>
        <v/>
      </c>
      <c r="M12229" s="13" t="str">
        <f t="shared" si="1029"/>
        <v/>
      </c>
      <c r="N12229" s="13"/>
      <c r="O12229" s="62"/>
      <c r="P12229" s="46">
        <f t="shared" si="1031"/>
        <v>0</v>
      </c>
      <c r="Q12229" s="20">
        <f t="shared" si="1032"/>
        <v>1</v>
      </c>
      <c r="R12229" s="20">
        <f t="shared" si="1033"/>
        <v>0</v>
      </c>
      <c r="S12229" s="18">
        <f t="shared" si="1034"/>
        <v>0</v>
      </c>
      <c r="T12229" s="17" t="s">
        <v>694</v>
      </c>
    </row>
    <row r="12230" spans="1:20" ht="13.2" hidden="1">
      <c r="J12230" s="13" t="str">
        <f t="shared" si="1030"/>
        <v/>
      </c>
      <c r="M12230" s="13" t="str">
        <f t="shared" si="1029"/>
        <v/>
      </c>
      <c r="P12230" s="46">
        <f t="shared" si="1031"/>
        <v>0</v>
      </c>
      <c r="Q12230" s="20">
        <f t="shared" si="1032"/>
        <v>1</v>
      </c>
      <c r="R12230" s="20">
        <f t="shared" si="1033"/>
        <v>0</v>
      </c>
      <c r="S12230" s="18">
        <f t="shared" si="1034"/>
        <v>0</v>
      </c>
      <c r="T12230" s="17" t="s">
        <v>694</v>
      </c>
    </row>
    <row r="12231" spans="1:20" ht="13.2" hidden="1">
      <c r="J12231" s="13" t="str">
        <f t="shared" si="1030"/>
        <v/>
      </c>
      <c r="M12231" s="13" t="str">
        <f t="shared" si="1029"/>
        <v/>
      </c>
      <c r="P12231" s="46">
        <f t="shared" si="1031"/>
        <v>0</v>
      </c>
      <c r="Q12231" s="20">
        <f t="shared" si="1032"/>
        <v>1</v>
      </c>
      <c r="R12231" s="20">
        <f t="shared" si="1033"/>
        <v>0</v>
      </c>
      <c r="S12231" s="18">
        <f t="shared" si="1034"/>
        <v>0</v>
      </c>
      <c r="T12231" s="17" t="s">
        <v>694</v>
      </c>
    </row>
    <row r="12232" spans="1:20" ht="13.2" hidden="1">
      <c r="J12232" s="13" t="str">
        <f t="shared" si="1030"/>
        <v/>
      </c>
      <c r="M12232" s="13" t="str">
        <f t="shared" si="1029"/>
        <v/>
      </c>
      <c r="P12232" s="46">
        <f t="shared" si="1031"/>
        <v>0</v>
      </c>
      <c r="Q12232" s="20">
        <f t="shared" si="1032"/>
        <v>1</v>
      </c>
      <c r="R12232" s="20">
        <f t="shared" si="1033"/>
        <v>0</v>
      </c>
      <c r="S12232" s="18">
        <f t="shared" si="1034"/>
        <v>0</v>
      </c>
      <c r="T12232" s="17" t="s">
        <v>694</v>
      </c>
    </row>
    <row r="12233" spans="1:20" ht="13.2" hidden="1">
      <c r="J12233" s="13" t="str">
        <f t="shared" si="1030"/>
        <v/>
      </c>
      <c r="M12233" s="13" t="str">
        <f t="shared" si="1029"/>
        <v/>
      </c>
      <c r="P12233" s="46">
        <f t="shared" si="1031"/>
        <v>0</v>
      </c>
      <c r="Q12233" s="20">
        <f t="shared" si="1032"/>
        <v>1</v>
      </c>
      <c r="R12233" s="20">
        <f t="shared" si="1033"/>
        <v>0</v>
      </c>
      <c r="S12233" s="18">
        <f t="shared" si="1034"/>
        <v>0</v>
      </c>
      <c r="T12233" s="17" t="s">
        <v>694</v>
      </c>
    </row>
    <row r="12234" spans="1:20" ht="13.2" hidden="1">
      <c r="J12234" s="13" t="str">
        <f t="shared" si="1030"/>
        <v/>
      </c>
      <c r="M12234" s="13" t="str">
        <f t="shared" si="1029"/>
        <v/>
      </c>
      <c r="P12234" s="46">
        <f t="shared" si="1031"/>
        <v>0</v>
      </c>
      <c r="Q12234" s="20">
        <f t="shared" si="1032"/>
        <v>1</v>
      </c>
      <c r="R12234" s="20">
        <f t="shared" si="1033"/>
        <v>0</v>
      </c>
      <c r="S12234" s="18">
        <f t="shared" si="1034"/>
        <v>0</v>
      </c>
      <c r="T12234" s="17" t="s">
        <v>694</v>
      </c>
    </row>
    <row r="12235" spans="1:20" ht="13.2" hidden="1">
      <c r="J12235" s="13" t="str">
        <f t="shared" si="1030"/>
        <v/>
      </c>
      <c r="M12235" s="13" t="str">
        <f t="shared" si="1029"/>
        <v/>
      </c>
      <c r="P12235" s="46">
        <f t="shared" si="1031"/>
        <v>0</v>
      </c>
      <c r="Q12235" s="20">
        <f t="shared" si="1032"/>
        <v>1</v>
      </c>
      <c r="R12235" s="20">
        <f t="shared" si="1033"/>
        <v>0</v>
      </c>
      <c r="S12235" s="18">
        <f t="shared" si="1034"/>
        <v>0</v>
      </c>
      <c r="T12235" s="17" t="s">
        <v>694</v>
      </c>
    </row>
    <row r="12236" spans="1:20" ht="13.2" hidden="1">
      <c r="J12236" s="13" t="str">
        <f t="shared" si="1030"/>
        <v/>
      </c>
      <c r="M12236" s="13" t="str">
        <f t="shared" si="1029"/>
        <v/>
      </c>
      <c r="P12236" s="46">
        <f t="shared" si="1031"/>
        <v>0</v>
      </c>
      <c r="Q12236" s="20">
        <f t="shared" si="1032"/>
        <v>1</v>
      </c>
      <c r="R12236" s="20">
        <f t="shared" si="1033"/>
        <v>0</v>
      </c>
      <c r="S12236" s="18">
        <f t="shared" si="1034"/>
        <v>0</v>
      </c>
      <c r="T12236" s="17" t="s">
        <v>694</v>
      </c>
    </row>
    <row r="12237" spans="1:20" ht="13.2" hidden="1">
      <c r="J12237" s="13" t="str">
        <f t="shared" si="1030"/>
        <v/>
      </c>
      <c r="M12237" s="13" t="str">
        <f t="shared" si="1029"/>
        <v/>
      </c>
      <c r="P12237" s="46">
        <f t="shared" si="1031"/>
        <v>0</v>
      </c>
      <c r="Q12237" s="20">
        <f t="shared" si="1032"/>
        <v>1</v>
      </c>
      <c r="R12237" s="20">
        <f t="shared" si="1033"/>
        <v>0</v>
      </c>
      <c r="S12237" s="18">
        <f t="shared" si="1034"/>
        <v>0</v>
      </c>
      <c r="T12237" s="17" t="s">
        <v>694</v>
      </c>
    </row>
    <row r="12238" spans="1:20" ht="13.2" hidden="1">
      <c r="J12238" s="13" t="str">
        <f t="shared" si="1030"/>
        <v/>
      </c>
      <c r="M12238" s="13" t="str">
        <f t="shared" si="1029"/>
        <v/>
      </c>
      <c r="P12238" s="46">
        <f t="shared" si="1031"/>
        <v>0</v>
      </c>
      <c r="Q12238" s="20">
        <f t="shared" si="1032"/>
        <v>1</v>
      </c>
      <c r="R12238" s="20">
        <f t="shared" si="1033"/>
        <v>0</v>
      </c>
      <c r="S12238" s="18">
        <f t="shared" si="1034"/>
        <v>0</v>
      </c>
      <c r="T12238" s="17" t="s">
        <v>694</v>
      </c>
    </row>
    <row r="12239" spans="1:20" ht="13.2" hidden="1">
      <c r="J12239" s="13" t="str">
        <f t="shared" si="1030"/>
        <v/>
      </c>
      <c r="M12239" s="13" t="str">
        <f t="shared" si="1029"/>
        <v/>
      </c>
      <c r="P12239" s="46">
        <f t="shared" si="1031"/>
        <v>0</v>
      </c>
      <c r="Q12239" s="20">
        <f t="shared" si="1032"/>
        <v>1</v>
      </c>
      <c r="R12239" s="20">
        <f t="shared" si="1033"/>
        <v>0</v>
      </c>
      <c r="S12239" s="18">
        <f t="shared" si="1034"/>
        <v>0</v>
      </c>
      <c r="T12239" s="17" t="s">
        <v>694</v>
      </c>
    </row>
    <row r="12240" spans="1:20" ht="13.2" hidden="1">
      <c r="J12240" s="13" t="str">
        <f t="shared" si="1030"/>
        <v/>
      </c>
      <c r="M12240" s="13" t="str">
        <f t="shared" si="1029"/>
        <v/>
      </c>
      <c r="P12240" s="46">
        <f t="shared" si="1031"/>
        <v>0</v>
      </c>
      <c r="Q12240" s="20">
        <f t="shared" si="1032"/>
        <v>1</v>
      </c>
      <c r="R12240" s="20">
        <f t="shared" si="1033"/>
        <v>0</v>
      </c>
      <c r="S12240" s="18">
        <f t="shared" si="1034"/>
        <v>0</v>
      </c>
      <c r="T12240" s="17" t="s">
        <v>694</v>
      </c>
    </row>
    <row r="12241" spans="10:20" ht="13.2" hidden="1">
      <c r="J12241" s="13" t="str">
        <f t="shared" si="1030"/>
        <v/>
      </c>
      <c r="M12241" s="13" t="str">
        <f t="shared" si="1029"/>
        <v/>
      </c>
      <c r="P12241" s="46">
        <f t="shared" si="1031"/>
        <v>0</v>
      </c>
      <c r="Q12241" s="20">
        <f t="shared" si="1032"/>
        <v>1</v>
      </c>
      <c r="R12241" s="20">
        <f t="shared" si="1033"/>
        <v>0</v>
      </c>
      <c r="S12241" s="18">
        <f t="shared" si="1034"/>
        <v>0</v>
      </c>
      <c r="T12241" s="17" t="s">
        <v>694</v>
      </c>
    </row>
    <row r="12242" spans="10:20" ht="13.2" hidden="1">
      <c r="J12242" s="13" t="str">
        <f t="shared" si="1030"/>
        <v/>
      </c>
      <c r="M12242" s="13" t="str">
        <f t="shared" si="1029"/>
        <v/>
      </c>
      <c r="P12242" s="46">
        <f t="shared" si="1031"/>
        <v>0</v>
      </c>
      <c r="Q12242" s="20">
        <f t="shared" si="1032"/>
        <v>1</v>
      </c>
      <c r="R12242" s="20">
        <f t="shared" si="1033"/>
        <v>0</v>
      </c>
      <c r="S12242" s="18">
        <f t="shared" si="1034"/>
        <v>0</v>
      </c>
      <c r="T12242" s="17" t="s">
        <v>694</v>
      </c>
    </row>
    <row r="12243" spans="10:20" ht="13.2" hidden="1">
      <c r="J12243" s="13" t="str">
        <f t="shared" si="1030"/>
        <v/>
      </c>
      <c r="M12243" s="13" t="str">
        <f t="shared" si="1029"/>
        <v/>
      </c>
      <c r="P12243" s="46">
        <f t="shared" si="1031"/>
        <v>0</v>
      </c>
      <c r="Q12243" s="20">
        <f t="shared" si="1032"/>
        <v>1</v>
      </c>
      <c r="R12243" s="20">
        <f t="shared" si="1033"/>
        <v>0</v>
      </c>
      <c r="S12243" s="18">
        <f t="shared" si="1034"/>
        <v>0</v>
      </c>
      <c r="T12243" s="17" t="s">
        <v>694</v>
      </c>
    </row>
    <row r="12244" spans="10:20" ht="13.2" hidden="1">
      <c r="J12244" s="13" t="str">
        <f t="shared" si="1030"/>
        <v/>
      </c>
      <c r="M12244" s="13" t="str">
        <f t="shared" si="1029"/>
        <v/>
      </c>
      <c r="P12244" s="46">
        <f t="shared" si="1031"/>
        <v>0</v>
      </c>
      <c r="Q12244" s="20">
        <f t="shared" si="1032"/>
        <v>1</v>
      </c>
      <c r="R12244" s="20">
        <f t="shared" si="1033"/>
        <v>0</v>
      </c>
      <c r="S12244" s="18">
        <f t="shared" si="1034"/>
        <v>0</v>
      </c>
      <c r="T12244" s="17" t="s">
        <v>694</v>
      </c>
    </row>
    <row r="12245" spans="10:20" ht="13.2" hidden="1">
      <c r="J12245" s="13" t="str">
        <f t="shared" si="1030"/>
        <v/>
      </c>
      <c r="M12245" s="13" t="str">
        <f t="shared" si="1029"/>
        <v/>
      </c>
      <c r="P12245" s="46">
        <f t="shared" si="1031"/>
        <v>0</v>
      </c>
      <c r="Q12245" s="20">
        <f t="shared" si="1032"/>
        <v>1</v>
      </c>
      <c r="R12245" s="20">
        <f t="shared" si="1033"/>
        <v>0</v>
      </c>
      <c r="S12245" s="18">
        <f t="shared" si="1034"/>
        <v>0</v>
      </c>
      <c r="T12245" s="17" t="s">
        <v>694</v>
      </c>
    </row>
    <row r="12246" spans="10:20" ht="13.2" hidden="1">
      <c r="J12246" s="13" t="str">
        <f t="shared" si="1030"/>
        <v/>
      </c>
      <c r="M12246" s="13" t="str">
        <f t="shared" si="1029"/>
        <v/>
      </c>
      <c r="P12246" s="46">
        <f t="shared" si="1031"/>
        <v>0</v>
      </c>
      <c r="Q12246" s="20">
        <f t="shared" si="1032"/>
        <v>1</v>
      </c>
      <c r="R12246" s="20">
        <f t="shared" si="1033"/>
        <v>0</v>
      </c>
      <c r="S12246" s="18">
        <f t="shared" si="1034"/>
        <v>0</v>
      </c>
      <c r="T12246" s="17" t="s">
        <v>694</v>
      </c>
    </row>
    <row r="12247" spans="10:20" ht="13.2" hidden="1">
      <c r="J12247" s="13" t="str">
        <f t="shared" si="1030"/>
        <v/>
      </c>
      <c r="M12247" s="13" t="str">
        <f t="shared" si="1029"/>
        <v/>
      </c>
      <c r="P12247" s="46">
        <f t="shared" si="1031"/>
        <v>0</v>
      </c>
      <c r="Q12247" s="20">
        <f t="shared" si="1032"/>
        <v>1</v>
      </c>
      <c r="R12247" s="20">
        <f t="shared" si="1033"/>
        <v>0</v>
      </c>
      <c r="S12247" s="18">
        <f t="shared" si="1034"/>
        <v>0</v>
      </c>
      <c r="T12247" s="17" t="s">
        <v>694</v>
      </c>
    </row>
    <row r="12248" spans="10:20" ht="13.2" hidden="1">
      <c r="J12248" s="13" t="str">
        <f t="shared" si="1030"/>
        <v/>
      </c>
      <c r="M12248" s="13" t="str">
        <f t="shared" si="1029"/>
        <v/>
      </c>
      <c r="P12248" s="46">
        <f t="shared" si="1031"/>
        <v>0</v>
      </c>
      <c r="Q12248" s="20">
        <f t="shared" si="1032"/>
        <v>1</v>
      </c>
      <c r="R12248" s="20">
        <f t="shared" si="1033"/>
        <v>0</v>
      </c>
      <c r="S12248" s="18">
        <f t="shared" si="1034"/>
        <v>0</v>
      </c>
      <c r="T12248" s="17" t="s">
        <v>694</v>
      </c>
    </row>
    <row r="12249" spans="10:20" ht="13.2" hidden="1">
      <c r="J12249" s="13" t="str">
        <f t="shared" si="1030"/>
        <v/>
      </c>
      <c r="M12249" s="13" t="str">
        <f t="shared" si="1029"/>
        <v/>
      </c>
      <c r="P12249" s="46">
        <f t="shared" si="1031"/>
        <v>0</v>
      </c>
      <c r="Q12249" s="20">
        <f t="shared" si="1032"/>
        <v>1</v>
      </c>
      <c r="R12249" s="20">
        <f t="shared" si="1033"/>
        <v>0</v>
      </c>
      <c r="S12249" s="18">
        <f t="shared" si="1034"/>
        <v>0</v>
      </c>
      <c r="T12249" s="17" t="s">
        <v>694</v>
      </c>
    </row>
    <row r="12250" spans="10:20" ht="13.2" hidden="1">
      <c r="J12250" s="13" t="str">
        <f t="shared" si="1030"/>
        <v/>
      </c>
      <c r="M12250" s="13" t="str">
        <f t="shared" si="1029"/>
        <v/>
      </c>
      <c r="P12250" s="46">
        <f t="shared" si="1031"/>
        <v>0</v>
      </c>
      <c r="Q12250" s="20">
        <f t="shared" si="1032"/>
        <v>1</v>
      </c>
      <c r="R12250" s="20">
        <f t="shared" si="1033"/>
        <v>0</v>
      </c>
      <c r="S12250" s="18">
        <f t="shared" si="1034"/>
        <v>0</v>
      </c>
      <c r="T12250" s="17" t="s">
        <v>694</v>
      </c>
    </row>
    <row r="12251" spans="10:20" ht="13.2" hidden="1">
      <c r="J12251" s="13" t="str">
        <f t="shared" si="1030"/>
        <v/>
      </c>
      <c r="M12251" s="13" t="str">
        <f t="shared" si="1029"/>
        <v/>
      </c>
      <c r="P12251" s="46">
        <f t="shared" si="1031"/>
        <v>0</v>
      </c>
      <c r="Q12251" s="20">
        <f t="shared" si="1032"/>
        <v>1</v>
      </c>
      <c r="R12251" s="20">
        <f t="shared" si="1033"/>
        <v>0</v>
      </c>
      <c r="S12251" s="18">
        <f t="shared" si="1034"/>
        <v>0</v>
      </c>
      <c r="T12251" s="17" t="s">
        <v>694</v>
      </c>
    </row>
    <row r="12252" spans="10:20" ht="13.2" hidden="1">
      <c r="J12252" s="13" t="str">
        <f t="shared" si="1030"/>
        <v/>
      </c>
      <c r="M12252" s="13" t="str">
        <f t="shared" si="1029"/>
        <v/>
      </c>
      <c r="P12252" s="46">
        <f t="shared" si="1031"/>
        <v>0</v>
      </c>
      <c r="Q12252" s="20">
        <f t="shared" si="1032"/>
        <v>1</v>
      </c>
      <c r="R12252" s="20">
        <f t="shared" si="1033"/>
        <v>0</v>
      </c>
      <c r="S12252" s="18">
        <f t="shared" si="1034"/>
        <v>0</v>
      </c>
      <c r="T12252" s="17" t="s">
        <v>694</v>
      </c>
    </row>
    <row r="12253" spans="10:20" ht="13.2" hidden="1">
      <c r="J12253" s="13" t="str">
        <f t="shared" si="1030"/>
        <v/>
      </c>
      <c r="M12253" s="13" t="str">
        <f t="shared" si="1029"/>
        <v/>
      </c>
      <c r="P12253" s="46">
        <f t="shared" si="1031"/>
        <v>0</v>
      </c>
      <c r="Q12253" s="20">
        <f t="shared" si="1032"/>
        <v>1</v>
      </c>
      <c r="R12253" s="20">
        <f t="shared" si="1033"/>
        <v>0</v>
      </c>
      <c r="S12253" s="18">
        <f t="shared" si="1034"/>
        <v>0</v>
      </c>
      <c r="T12253" s="17" t="s">
        <v>694</v>
      </c>
    </row>
    <row r="12254" spans="10:20" ht="13.2" hidden="1">
      <c r="J12254" s="13" t="str">
        <f t="shared" si="1030"/>
        <v/>
      </c>
      <c r="M12254" s="13" t="str">
        <f t="shared" si="1029"/>
        <v/>
      </c>
      <c r="P12254" s="46">
        <f t="shared" si="1031"/>
        <v>0</v>
      </c>
      <c r="Q12254" s="20">
        <f t="shared" si="1032"/>
        <v>1</v>
      </c>
      <c r="R12254" s="20">
        <f t="shared" si="1033"/>
        <v>0</v>
      </c>
      <c r="S12254" s="18">
        <f t="shared" si="1034"/>
        <v>0</v>
      </c>
      <c r="T12254" s="17" t="s">
        <v>694</v>
      </c>
    </row>
    <row r="12255" spans="10:20" ht="13.2" hidden="1">
      <c r="J12255" s="13" t="str">
        <f t="shared" si="1030"/>
        <v/>
      </c>
      <c r="M12255" s="13" t="str">
        <f t="shared" si="1029"/>
        <v/>
      </c>
      <c r="P12255" s="46">
        <f t="shared" si="1031"/>
        <v>0</v>
      </c>
      <c r="Q12255" s="20">
        <f t="shared" si="1032"/>
        <v>1</v>
      </c>
      <c r="R12255" s="20">
        <f t="shared" si="1033"/>
        <v>0</v>
      </c>
      <c r="S12255" s="18">
        <f t="shared" si="1034"/>
        <v>0</v>
      </c>
      <c r="T12255" s="17" t="s">
        <v>694</v>
      </c>
    </row>
    <row r="12256" spans="10:20" ht="13.2" hidden="1">
      <c r="J12256" s="13" t="str">
        <f t="shared" si="1030"/>
        <v/>
      </c>
      <c r="M12256" s="13" t="str">
        <f t="shared" si="1029"/>
        <v/>
      </c>
      <c r="P12256" s="46">
        <f t="shared" si="1031"/>
        <v>0</v>
      </c>
      <c r="Q12256" s="20">
        <f t="shared" si="1032"/>
        <v>1</v>
      </c>
      <c r="R12256" s="20">
        <f t="shared" si="1033"/>
        <v>0</v>
      </c>
      <c r="S12256" s="18">
        <f t="shared" si="1034"/>
        <v>0</v>
      </c>
      <c r="T12256" s="17" t="s">
        <v>694</v>
      </c>
    </row>
    <row r="12257" spans="10:20" ht="13.2" hidden="1">
      <c r="J12257" s="13" t="str">
        <f t="shared" si="1030"/>
        <v/>
      </c>
      <c r="M12257" s="13" t="str">
        <f t="shared" si="1029"/>
        <v/>
      </c>
      <c r="P12257" s="46">
        <f t="shared" si="1031"/>
        <v>0</v>
      </c>
      <c r="Q12257" s="20">
        <f t="shared" si="1032"/>
        <v>1</v>
      </c>
      <c r="R12257" s="20">
        <f t="shared" si="1033"/>
        <v>0</v>
      </c>
      <c r="S12257" s="18">
        <f t="shared" si="1034"/>
        <v>0</v>
      </c>
      <c r="T12257" s="17" t="s">
        <v>694</v>
      </c>
    </row>
    <row r="12258" spans="10:20" ht="13.2" hidden="1">
      <c r="J12258" s="13" t="str">
        <f t="shared" si="1030"/>
        <v/>
      </c>
      <c r="M12258" s="13" t="str">
        <f t="shared" si="1029"/>
        <v/>
      </c>
      <c r="P12258" s="46">
        <f t="shared" si="1031"/>
        <v>0</v>
      </c>
      <c r="Q12258" s="20">
        <f t="shared" si="1032"/>
        <v>1</v>
      </c>
      <c r="R12258" s="20">
        <f t="shared" si="1033"/>
        <v>0</v>
      </c>
      <c r="S12258" s="18">
        <f t="shared" si="1034"/>
        <v>0</v>
      </c>
      <c r="T12258" s="17" t="s">
        <v>694</v>
      </c>
    </row>
    <row r="12259" spans="10:20" ht="13.2" hidden="1">
      <c r="J12259" s="13" t="str">
        <f t="shared" si="1030"/>
        <v/>
      </c>
      <c r="M12259" s="13" t="str">
        <f t="shared" si="1029"/>
        <v/>
      </c>
      <c r="P12259" s="46">
        <f t="shared" si="1031"/>
        <v>0</v>
      </c>
      <c r="Q12259" s="20">
        <f t="shared" si="1032"/>
        <v>1</v>
      </c>
      <c r="R12259" s="20">
        <f t="shared" si="1033"/>
        <v>0</v>
      </c>
      <c r="S12259" s="18">
        <f t="shared" si="1034"/>
        <v>0</v>
      </c>
      <c r="T12259" s="17" t="s">
        <v>694</v>
      </c>
    </row>
    <row r="12260" spans="10:20" ht="13.2" hidden="1">
      <c r="J12260" s="13" t="str">
        <f t="shared" si="1030"/>
        <v/>
      </c>
      <c r="M12260" s="13" t="str">
        <f t="shared" si="1029"/>
        <v/>
      </c>
      <c r="P12260" s="46">
        <f t="shared" si="1031"/>
        <v>0</v>
      </c>
      <c r="Q12260" s="20">
        <f t="shared" si="1032"/>
        <v>1</v>
      </c>
      <c r="R12260" s="20">
        <f t="shared" si="1033"/>
        <v>0</v>
      </c>
      <c r="S12260" s="18">
        <f t="shared" si="1034"/>
        <v>0</v>
      </c>
      <c r="T12260" s="17" t="s">
        <v>694</v>
      </c>
    </row>
    <row r="12261" spans="10:20" ht="13.2" hidden="1">
      <c r="J12261" s="13" t="str">
        <f t="shared" si="1030"/>
        <v/>
      </c>
      <c r="M12261" s="13" t="str">
        <f t="shared" si="1029"/>
        <v/>
      </c>
      <c r="P12261" s="46">
        <f t="shared" si="1031"/>
        <v>0</v>
      </c>
      <c r="Q12261" s="20">
        <f t="shared" si="1032"/>
        <v>1</v>
      </c>
      <c r="R12261" s="20">
        <f t="shared" si="1033"/>
        <v>0</v>
      </c>
      <c r="S12261" s="18">
        <f t="shared" si="1034"/>
        <v>0</v>
      </c>
      <c r="T12261" s="17" t="s">
        <v>694</v>
      </c>
    </row>
    <row r="12262" spans="10:20" ht="13.2" hidden="1">
      <c r="J12262" s="13" t="str">
        <f t="shared" si="1030"/>
        <v/>
      </c>
      <c r="M12262" s="13" t="str">
        <f t="shared" si="1029"/>
        <v/>
      </c>
      <c r="P12262" s="46">
        <f t="shared" si="1031"/>
        <v>0</v>
      </c>
      <c r="Q12262" s="20">
        <f t="shared" si="1032"/>
        <v>1</v>
      </c>
      <c r="R12262" s="20">
        <f t="shared" si="1033"/>
        <v>0</v>
      </c>
      <c r="S12262" s="18">
        <f t="shared" si="1034"/>
        <v>0</v>
      </c>
      <c r="T12262" s="17" t="s">
        <v>694</v>
      </c>
    </row>
    <row r="12263" spans="10:20" ht="13.2" hidden="1">
      <c r="J12263" s="13" t="str">
        <f t="shared" si="1030"/>
        <v/>
      </c>
      <c r="M12263" s="13" t="str">
        <f t="shared" si="1029"/>
        <v/>
      </c>
      <c r="P12263" s="46">
        <f t="shared" si="1031"/>
        <v>0</v>
      </c>
      <c r="Q12263" s="20">
        <f t="shared" si="1032"/>
        <v>1</v>
      </c>
      <c r="R12263" s="20">
        <f t="shared" si="1033"/>
        <v>0</v>
      </c>
      <c r="S12263" s="18">
        <f t="shared" si="1034"/>
        <v>0</v>
      </c>
      <c r="T12263" s="17" t="s">
        <v>694</v>
      </c>
    </row>
    <row r="12264" spans="10:20" ht="13.2" hidden="1">
      <c r="J12264" s="13" t="str">
        <f t="shared" si="1030"/>
        <v/>
      </c>
      <c r="M12264" s="13" t="str">
        <f t="shared" si="1029"/>
        <v/>
      </c>
      <c r="P12264" s="46">
        <f t="shared" si="1031"/>
        <v>0</v>
      </c>
      <c r="Q12264" s="20">
        <f t="shared" si="1032"/>
        <v>1</v>
      </c>
      <c r="R12264" s="20">
        <f t="shared" si="1033"/>
        <v>0</v>
      </c>
      <c r="S12264" s="18">
        <f t="shared" si="1034"/>
        <v>0</v>
      </c>
      <c r="T12264" s="17" t="s">
        <v>694</v>
      </c>
    </row>
    <row r="12265" spans="10:20" ht="13.2" hidden="1">
      <c r="J12265" s="13" t="str">
        <f t="shared" si="1030"/>
        <v/>
      </c>
      <c r="M12265" s="13" t="str">
        <f t="shared" si="1029"/>
        <v/>
      </c>
      <c r="P12265" s="46">
        <f t="shared" si="1031"/>
        <v>0</v>
      </c>
      <c r="Q12265" s="20">
        <f t="shared" si="1032"/>
        <v>1</v>
      </c>
      <c r="R12265" s="20">
        <f t="shared" si="1033"/>
        <v>0</v>
      </c>
      <c r="S12265" s="18">
        <f t="shared" si="1034"/>
        <v>0</v>
      </c>
      <c r="T12265" s="17" t="s">
        <v>694</v>
      </c>
    </row>
    <row r="12266" spans="10:20" ht="13.2" hidden="1">
      <c r="J12266" s="13" t="str">
        <f t="shared" si="1030"/>
        <v/>
      </c>
      <c r="M12266" s="13" t="str">
        <f t="shared" si="1029"/>
        <v/>
      </c>
      <c r="P12266" s="46">
        <f t="shared" si="1031"/>
        <v>0</v>
      </c>
      <c r="Q12266" s="20">
        <f t="shared" si="1032"/>
        <v>1</v>
      </c>
      <c r="R12266" s="20">
        <f t="shared" si="1033"/>
        <v>0</v>
      </c>
      <c r="S12266" s="18">
        <f t="shared" si="1034"/>
        <v>0</v>
      </c>
      <c r="T12266" s="17" t="s">
        <v>694</v>
      </c>
    </row>
    <row r="12267" spans="10:20" ht="13.2" hidden="1">
      <c r="J12267" s="13" t="str">
        <f t="shared" si="1030"/>
        <v/>
      </c>
      <c r="M12267" s="13" t="str">
        <f t="shared" si="1029"/>
        <v/>
      </c>
      <c r="P12267" s="46">
        <f t="shared" si="1031"/>
        <v>0</v>
      </c>
      <c r="Q12267" s="20">
        <f t="shared" si="1032"/>
        <v>1</v>
      </c>
      <c r="R12267" s="20">
        <f t="shared" si="1033"/>
        <v>0</v>
      </c>
      <c r="S12267" s="18">
        <f t="shared" si="1034"/>
        <v>0</v>
      </c>
      <c r="T12267" s="17" t="s">
        <v>694</v>
      </c>
    </row>
    <row r="12268" spans="10:20" ht="13.2" hidden="1">
      <c r="J12268" s="13" t="str">
        <f t="shared" si="1030"/>
        <v/>
      </c>
      <c r="M12268" s="13" t="str">
        <f t="shared" si="1029"/>
        <v/>
      </c>
      <c r="P12268" s="46">
        <f t="shared" si="1031"/>
        <v>0</v>
      </c>
      <c r="Q12268" s="20">
        <f t="shared" si="1032"/>
        <v>1</v>
      </c>
      <c r="R12268" s="20">
        <f t="shared" si="1033"/>
        <v>0</v>
      </c>
      <c r="S12268" s="18">
        <f t="shared" si="1034"/>
        <v>0</v>
      </c>
      <c r="T12268" s="17" t="s">
        <v>694</v>
      </c>
    </row>
    <row r="12269" spans="10:20" ht="13.2" hidden="1">
      <c r="J12269" s="13" t="str">
        <f t="shared" si="1030"/>
        <v/>
      </c>
      <c r="M12269" s="13" t="str">
        <f t="shared" si="1029"/>
        <v/>
      </c>
      <c r="P12269" s="46">
        <f t="shared" si="1031"/>
        <v>0</v>
      </c>
      <c r="Q12269" s="20">
        <f t="shared" si="1032"/>
        <v>1</v>
      </c>
      <c r="R12269" s="20">
        <f t="shared" si="1033"/>
        <v>0</v>
      </c>
      <c r="S12269" s="18">
        <f t="shared" si="1034"/>
        <v>0</v>
      </c>
      <c r="T12269" s="17" t="s">
        <v>694</v>
      </c>
    </row>
    <row r="12270" spans="10:20" ht="13.2" hidden="1">
      <c r="J12270" s="13" t="str">
        <f t="shared" si="1030"/>
        <v/>
      </c>
      <c r="M12270" s="13" t="str">
        <f t="shared" si="1029"/>
        <v/>
      </c>
      <c r="P12270" s="46">
        <f t="shared" si="1031"/>
        <v>0</v>
      </c>
      <c r="Q12270" s="20">
        <f t="shared" si="1032"/>
        <v>1</v>
      </c>
      <c r="R12270" s="20">
        <f t="shared" si="1033"/>
        <v>0</v>
      </c>
      <c r="S12270" s="18">
        <f t="shared" si="1034"/>
        <v>0</v>
      </c>
      <c r="T12270" s="17" t="s">
        <v>694</v>
      </c>
    </row>
    <row r="12271" spans="10:20" ht="13.2" hidden="1">
      <c r="J12271" s="13" t="str">
        <f t="shared" si="1030"/>
        <v/>
      </c>
      <c r="M12271" s="13" t="str">
        <f t="shared" si="1029"/>
        <v/>
      </c>
      <c r="P12271" s="46">
        <f t="shared" si="1031"/>
        <v>0</v>
      </c>
      <c r="Q12271" s="20">
        <f t="shared" si="1032"/>
        <v>1</v>
      </c>
      <c r="R12271" s="20">
        <f t="shared" si="1033"/>
        <v>0</v>
      </c>
      <c r="S12271" s="18">
        <f t="shared" si="1034"/>
        <v>0</v>
      </c>
      <c r="T12271" s="17" t="s">
        <v>694</v>
      </c>
    </row>
    <row r="12272" spans="10:20" ht="13.2" hidden="1">
      <c r="J12272" s="13" t="str">
        <f t="shared" si="1030"/>
        <v/>
      </c>
      <c r="M12272" s="13" t="str">
        <f t="shared" si="1029"/>
        <v/>
      </c>
      <c r="P12272" s="46">
        <f t="shared" si="1031"/>
        <v>0</v>
      </c>
      <c r="Q12272" s="20">
        <f t="shared" si="1032"/>
        <v>1</v>
      </c>
      <c r="R12272" s="20">
        <f t="shared" si="1033"/>
        <v>0</v>
      </c>
      <c r="S12272" s="18">
        <f t="shared" si="1034"/>
        <v>0</v>
      </c>
      <c r="T12272" s="17" t="s">
        <v>694</v>
      </c>
    </row>
    <row r="12273" spans="1:20" ht="13.2" hidden="1">
      <c r="J12273" s="13" t="str">
        <f t="shared" si="1030"/>
        <v/>
      </c>
      <c r="M12273" s="13" t="str">
        <f t="shared" si="1029"/>
        <v/>
      </c>
      <c r="P12273" s="46">
        <f t="shared" si="1031"/>
        <v>0</v>
      </c>
      <c r="Q12273" s="20">
        <f t="shared" si="1032"/>
        <v>1</v>
      </c>
      <c r="R12273" s="20">
        <f t="shared" si="1033"/>
        <v>0</v>
      </c>
      <c r="S12273" s="18">
        <f t="shared" si="1034"/>
        <v>0</v>
      </c>
      <c r="T12273" s="17" t="s">
        <v>694</v>
      </c>
    </row>
    <row r="12274" spans="1:20" ht="13.2" hidden="1">
      <c r="J12274" s="13" t="str">
        <f t="shared" si="1030"/>
        <v/>
      </c>
      <c r="M12274" s="13" t="str">
        <f t="shared" si="1029"/>
        <v/>
      </c>
      <c r="P12274" s="46">
        <f t="shared" si="1031"/>
        <v>0</v>
      </c>
      <c r="Q12274" s="20">
        <f t="shared" si="1032"/>
        <v>1</v>
      </c>
      <c r="R12274" s="20">
        <f t="shared" si="1033"/>
        <v>0</v>
      </c>
      <c r="S12274" s="18">
        <f t="shared" si="1034"/>
        <v>0</v>
      </c>
      <c r="T12274" s="17" t="s">
        <v>694</v>
      </c>
    </row>
    <row r="12275" spans="1:20" ht="13.2" hidden="1">
      <c r="J12275" s="13" t="str">
        <f t="shared" si="1030"/>
        <v/>
      </c>
      <c r="M12275" s="13" t="str">
        <f t="shared" si="1029"/>
        <v/>
      </c>
      <c r="P12275" s="46">
        <f t="shared" si="1031"/>
        <v>0</v>
      </c>
      <c r="Q12275" s="20">
        <f t="shared" si="1032"/>
        <v>1</v>
      </c>
      <c r="R12275" s="20">
        <f t="shared" si="1033"/>
        <v>0</v>
      </c>
      <c r="S12275" s="18">
        <f t="shared" si="1034"/>
        <v>0</v>
      </c>
      <c r="T12275" s="17" t="s">
        <v>694</v>
      </c>
    </row>
    <row r="12276" spans="1:20" ht="13.2" hidden="1">
      <c r="J12276" s="13" t="str">
        <f t="shared" si="1030"/>
        <v/>
      </c>
      <c r="M12276" s="13" t="str">
        <f t="shared" si="1029"/>
        <v/>
      </c>
      <c r="N12276" s="13"/>
      <c r="O12276" s="62"/>
      <c r="P12276" s="46">
        <f t="shared" si="1031"/>
        <v>0</v>
      </c>
      <c r="Q12276" s="20">
        <f t="shared" si="1032"/>
        <v>1</v>
      </c>
      <c r="R12276" s="20">
        <f t="shared" si="1033"/>
        <v>0</v>
      </c>
      <c r="S12276" s="18">
        <f t="shared" si="1034"/>
        <v>0</v>
      </c>
      <c r="T12276" s="17" t="s">
        <v>694</v>
      </c>
    </row>
    <row r="12277" spans="1:20" ht="13.2" hidden="1">
      <c r="A12277" s="64"/>
      <c r="J12277" s="13" t="str">
        <f t="shared" si="1030"/>
        <v/>
      </c>
      <c r="M12277" s="13" t="str">
        <f t="shared" si="1029"/>
        <v/>
      </c>
      <c r="P12277" s="46">
        <f t="shared" si="1031"/>
        <v>0</v>
      </c>
      <c r="Q12277" s="20">
        <f t="shared" si="1032"/>
        <v>1</v>
      </c>
      <c r="R12277" s="20">
        <f t="shared" si="1033"/>
        <v>0</v>
      </c>
      <c r="S12277" s="18">
        <f t="shared" si="1034"/>
        <v>0</v>
      </c>
      <c r="T12277" s="17" t="s">
        <v>694</v>
      </c>
    </row>
    <row r="12278" spans="1:20" ht="13.2" hidden="1">
      <c r="A12278" s="64"/>
      <c r="J12278" s="13" t="str">
        <f t="shared" si="1030"/>
        <v/>
      </c>
      <c r="M12278" s="13" t="str">
        <f t="shared" si="1029"/>
        <v/>
      </c>
      <c r="P12278" s="46">
        <f t="shared" si="1031"/>
        <v>0</v>
      </c>
      <c r="Q12278" s="20">
        <f t="shared" si="1032"/>
        <v>1</v>
      </c>
      <c r="R12278" s="20">
        <f t="shared" si="1033"/>
        <v>0</v>
      </c>
      <c r="S12278" s="18">
        <f t="shared" si="1034"/>
        <v>0</v>
      </c>
      <c r="T12278" s="17" t="s">
        <v>694</v>
      </c>
    </row>
    <row r="12279" spans="1:20" ht="13.2" hidden="1">
      <c r="A12279" s="64"/>
      <c r="J12279" s="13" t="str">
        <f t="shared" si="1030"/>
        <v/>
      </c>
      <c r="M12279" s="13" t="str">
        <f t="shared" si="1029"/>
        <v/>
      </c>
      <c r="P12279" s="46">
        <f t="shared" si="1031"/>
        <v>0</v>
      </c>
      <c r="Q12279" s="20">
        <f t="shared" si="1032"/>
        <v>1</v>
      </c>
      <c r="R12279" s="20">
        <f t="shared" si="1033"/>
        <v>0</v>
      </c>
      <c r="S12279" s="18">
        <f t="shared" si="1034"/>
        <v>0</v>
      </c>
      <c r="T12279" s="17" t="s">
        <v>694</v>
      </c>
    </row>
    <row r="12280" spans="1:20" ht="13.2" hidden="1">
      <c r="A12280" s="64"/>
      <c r="J12280" s="13" t="str">
        <f t="shared" si="1030"/>
        <v/>
      </c>
      <c r="M12280" s="13" t="str">
        <f t="shared" si="1029"/>
        <v/>
      </c>
      <c r="P12280" s="46">
        <f t="shared" si="1031"/>
        <v>0</v>
      </c>
      <c r="Q12280" s="20">
        <f t="shared" si="1032"/>
        <v>1</v>
      </c>
      <c r="R12280" s="20">
        <f t="shared" si="1033"/>
        <v>0</v>
      </c>
      <c r="S12280" s="18">
        <f t="shared" si="1034"/>
        <v>0</v>
      </c>
      <c r="T12280" s="17" t="s">
        <v>694</v>
      </c>
    </row>
    <row r="12281" spans="1:20" ht="13.2" hidden="1">
      <c r="A12281" s="64"/>
      <c r="J12281" s="13" t="str">
        <f t="shared" si="1030"/>
        <v/>
      </c>
      <c r="M12281" s="13" t="str">
        <f t="shared" ref="M12281:M12344" si="1035">+LEFT(U12281,4)</f>
        <v/>
      </c>
      <c r="P12281" s="46">
        <f t="shared" si="1031"/>
        <v>0</v>
      </c>
      <c r="Q12281" s="20">
        <f t="shared" si="1032"/>
        <v>1</v>
      </c>
      <c r="R12281" s="20">
        <f t="shared" si="1033"/>
        <v>0</v>
      </c>
      <c r="S12281" s="18">
        <f t="shared" si="1034"/>
        <v>0</v>
      </c>
      <c r="T12281" s="17" t="s">
        <v>694</v>
      </c>
    </row>
    <row r="12282" spans="1:20" ht="13.2" hidden="1">
      <c r="A12282" s="64"/>
      <c r="J12282" s="13" t="str">
        <f t="shared" si="1030"/>
        <v/>
      </c>
      <c r="M12282" s="13" t="str">
        <f t="shared" si="1035"/>
        <v/>
      </c>
      <c r="P12282" s="46">
        <f t="shared" si="1031"/>
        <v>0</v>
      </c>
      <c r="Q12282" s="20">
        <f t="shared" si="1032"/>
        <v>1</v>
      </c>
      <c r="R12282" s="20">
        <f t="shared" si="1033"/>
        <v>0</v>
      </c>
      <c r="S12282" s="18">
        <f t="shared" si="1034"/>
        <v>0</v>
      </c>
      <c r="T12282" s="17" t="s">
        <v>694</v>
      </c>
    </row>
    <row r="12283" spans="1:20" ht="13.2" hidden="1">
      <c r="A12283" s="64"/>
      <c r="J12283" s="13" t="str">
        <f t="shared" si="1030"/>
        <v/>
      </c>
      <c r="M12283" s="13" t="str">
        <f t="shared" si="1035"/>
        <v/>
      </c>
      <c r="P12283" s="46">
        <f t="shared" si="1031"/>
        <v>0</v>
      </c>
      <c r="Q12283" s="20">
        <f t="shared" si="1032"/>
        <v>1</v>
      </c>
      <c r="R12283" s="20">
        <f t="shared" si="1033"/>
        <v>0</v>
      </c>
      <c r="S12283" s="18">
        <f t="shared" si="1034"/>
        <v>0</v>
      </c>
      <c r="T12283" s="17" t="s">
        <v>694</v>
      </c>
    </row>
    <row r="12284" spans="1:20" ht="13.2" hidden="1">
      <c r="A12284" s="64"/>
      <c r="J12284" s="13" t="str">
        <f t="shared" si="1030"/>
        <v/>
      </c>
      <c r="M12284" s="13" t="str">
        <f t="shared" si="1035"/>
        <v/>
      </c>
      <c r="P12284" s="46">
        <f t="shared" si="1031"/>
        <v>0</v>
      </c>
      <c r="Q12284" s="20">
        <f t="shared" si="1032"/>
        <v>1</v>
      </c>
      <c r="R12284" s="20">
        <f t="shared" si="1033"/>
        <v>0</v>
      </c>
      <c r="S12284" s="18">
        <f t="shared" si="1034"/>
        <v>0</v>
      </c>
      <c r="T12284" s="17" t="s">
        <v>694</v>
      </c>
    </row>
    <row r="12285" spans="1:20" ht="13.2" hidden="1">
      <c r="A12285" s="64"/>
      <c r="J12285" s="13" t="str">
        <f t="shared" si="1030"/>
        <v/>
      </c>
      <c r="M12285" s="13" t="str">
        <f t="shared" si="1035"/>
        <v/>
      </c>
      <c r="P12285" s="46">
        <f t="shared" si="1031"/>
        <v>0</v>
      </c>
      <c r="Q12285" s="20">
        <f t="shared" si="1032"/>
        <v>1</v>
      </c>
      <c r="R12285" s="20">
        <f t="shared" si="1033"/>
        <v>0</v>
      </c>
      <c r="S12285" s="18">
        <f t="shared" si="1034"/>
        <v>0</v>
      </c>
      <c r="T12285" s="17" t="s">
        <v>694</v>
      </c>
    </row>
    <row r="12286" spans="1:20" ht="13.2" hidden="1">
      <c r="A12286" s="64"/>
      <c r="J12286" s="13" t="str">
        <f t="shared" si="1030"/>
        <v/>
      </c>
      <c r="M12286" s="13" t="str">
        <f t="shared" si="1035"/>
        <v/>
      </c>
      <c r="P12286" s="46">
        <f t="shared" si="1031"/>
        <v>0</v>
      </c>
      <c r="Q12286" s="20">
        <f t="shared" si="1032"/>
        <v>1</v>
      </c>
      <c r="R12286" s="20">
        <f t="shared" si="1033"/>
        <v>0</v>
      </c>
      <c r="S12286" s="18">
        <f t="shared" si="1034"/>
        <v>0</v>
      </c>
      <c r="T12286" s="17" t="s">
        <v>694</v>
      </c>
    </row>
    <row r="12287" spans="1:20" ht="13.2" hidden="1">
      <c r="J12287" s="13" t="str">
        <f t="shared" si="1030"/>
        <v/>
      </c>
      <c r="M12287" s="13" t="str">
        <f t="shared" si="1035"/>
        <v/>
      </c>
      <c r="P12287" s="46">
        <f t="shared" si="1031"/>
        <v>0</v>
      </c>
      <c r="Q12287" s="20">
        <f t="shared" si="1032"/>
        <v>1</v>
      </c>
      <c r="R12287" s="20">
        <f t="shared" si="1033"/>
        <v>0</v>
      </c>
      <c r="S12287" s="18">
        <f t="shared" si="1034"/>
        <v>0</v>
      </c>
      <c r="T12287" s="17" t="s">
        <v>694</v>
      </c>
    </row>
    <row r="12288" spans="1:20" ht="13.2" hidden="1">
      <c r="A12288" s="64"/>
      <c r="J12288" s="13" t="str">
        <f t="shared" si="1030"/>
        <v/>
      </c>
      <c r="M12288" s="13" t="str">
        <f t="shared" si="1035"/>
        <v/>
      </c>
      <c r="P12288" s="46">
        <f t="shared" si="1031"/>
        <v>0</v>
      </c>
      <c r="Q12288" s="20">
        <f t="shared" si="1032"/>
        <v>1</v>
      </c>
      <c r="R12288" s="20">
        <f t="shared" si="1033"/>
        <v>0</v>
      </c>
      <c r="S12288" s="18">
        <f t="shared" si="1034"/>
        <v>0</v>
      </c>
      <c r="T12288" s="17" t="s">
        <v>694</v>
      </c>
    </row>
    <row r="12289" spans="1:21" ht="13.2" hidden="1">
      <c r="J12289" s="13" t="str">
        <f t="shared" si="1030"/>
        <v/>
      </c>
      <c r="M12289" s="13" t="str">
        <f t="shared" si="1035"/>
        <v/>
      </c>
      <c r="P12289" s="46">
        <f t="shared" si="1031"/>
        <v>0</v>
      </c>
      <c r="Q12289" s="20">
        <f t="shared" si="1032"/>
        <v>1</v>
      </c>
      <c r="R12289" s="20">
        <f t="shared" si="1033"/>
        <v>0</v>
      </c>
      <c r="S12289" s="18">
        <f t="shared" si="1034"/>
        <v>0</v>
      </c>
      <c r="T12289" s="17" t="s">
        <v>694</v>
      </c>
    </row>
    <row r="12290" spans="1:21" ht="13.2" hidden="1">
      <c r="J12290" s="13" t="str">
        <f t="shared" ref="J12290:J12353" si="1036">+LEFT(U12290,4)</f>
        <v/>
      </c>
      <c r="M12290" s="13" t="str">
        <f t="shared" si="1035"/>
        <v/>
      </c>
      <c r="P12290" s="46">
        <f t="shared" ref="P12290:P12353" si="1037">ROUND(O12290*L12290,2)</f>
        <v>0</v>
      </c>
      <c r="Q12290" s="20">
        <f t="shared" ref="Q12290:Q12353" si="1038">IF(N12290="HKD",7.8,IF(N12290="CNY",6.4,1))</f>
        <v>1</v>
      </c>
      <c r="R12290" s="20">
        <f t="shared" ref="R12290:R12353" si="1039">+O12290/Q12290</f>
        <v>0</v>
      </c>
      <c r="S12290" s="18">
        <f t="shared" ref="S12290:S12353" si="1040">+R12290*L12290</f>
        <v>0</v>
      </c>
      <c r="T12290" s="17" t="s">
        <v>694</v>
      </c>
    </row>
    <row r="12291" spans="1:21" ht="13.2" hidden="1">
      <c r="J12291" s="13" t="str">
        <f t="shared" si="1036"/>
        <v/>
      </c>
      <c r="M12291" s="13" t="str">
        <f t="shared" si="1035"/>
        <v/>
      </c>
      <c r="P12291" s="46">
        <f t="shared" si="1037"/>
        <v>0</v>
      </c>
      <c r="Q12291" s="20">
        <f t="shared" si="1038"/>
        <v>1</v>
      </c>
      <c r="R12291" s="20">
        <f t="shared" si="1039"/>
        <v>0</v>
      </c>
      <c r="S12291" s="18">
        <f t="shared" si="1040"/>
        <v>0</v>
      </c>
      <c r="T12291" s="17" t="s">
        <v>694</v>
      </c>
    </row>
    <row r="12292" spans="1:21" ht="13.2" hidden="1">
      <c r="A12292" s="64"/>
      <c r="J12292" s="13" t="str">
        <f t="shared" si="1036"/>
        <v/>
      </c>
      <c r="M12292" s="13" t="str">
        <f t="shared" si="1035"/>
        <v/>
      </c>
      <c r="P12292" s="46">
        <f t="shared" si="1037"/>
        <v>0</v>
      </c>
      <c r="Q12292" s="20">
        <f t="shared" si="1038"/>
        <v>1</v>
      </c>
      <c r="R12292" s="20">
        <f t="shared" si="1039"/>
        <v>0</v>
      </c>
      <c r="S12292" s="18">
        <f t="shared" si="1040"/>
        <v>0</v>
      </c>
      <c r="T12292" s="17" t="s">
        <v>694</v>
      </c>
    </row>
    <row r="12293" spans="1:21" ht="13.2" hidden="1">
      <c r="J12293" s="13" t="str">
        <f t="shared" si="1036"/>
        <v/>
      </c>
      <c r="M12293" s="13" t="str">
        <f t="shared" si="1035"/>
        <v/>
      </c>
      <c r="P12293" s="46">
        <f t="shared" si="1037"/>
        <v>0</v>
      </c>
      <c r="Q12293" s="20">
        <f t="shared" si="1038"/>
        <v>1</v>
      </c>
      <c r="R12293" s="20">
        <f t="shared" si="1039"/>
        <v>0</v>
      </c>
      <c r="S12293" s="18">
        <f t="shared" si="1040"/>
        <v>0</v>
      </c>
      <c r="T12293" s="17" t="s">
        <v>694</v>
      </c>
    </row>
    <row r="12294" spans="1:21" ht="13.2" hidden="1">
      <c r="A12294" s="64"/>
      <c r="J12294" s="13" t="str">
        <f t="shared" si="1036"/>
        <v/>
      </c>
      <c r="M12294" s="13" t="str">
        <f t="shared" si="1035"/>
        <v/>
      </c>
      <c r="P12294" s="46">
        <f t="shared" si="1037"/>
        <v>0</v>
      </c>
      <c r="Q12294" s="20">
        <f t="shared" si="1038"/>
        <v>1</v>
      </c>
      <c r="R12294" s="20">
        <f t="shared" si="1039"/>
        <v>0</v>
      </c>
      <c r="S12294" s="18">
        <f t="shared" si="1040"/>
        <v>0</v>
      </c>
      <c r="T12294" s="17" t="s">
        <v>694</v>
      </c>
    </row>
    <row r="12295" spans="1:21" ht="13.2" hidden="1">
      <c r="A12295" s="64"/>
      <c r="J12295" s="13" t="str">
        <f t="shared" si="1036"/>
        <v/>
      </c>
      <c r="M12295" s="13" t="str">
        <f t="shared" si="1035"/>
        <v/>
      </c>
      <c r="P12295" s="46">
        <f t="shared" si="1037"/>
        <v>0</v>
      </c>
      <c r="Q12295" s="20">
        <f t="shared" si="1038"/>
        <v>1</v>
      </c>
      <c r="R12295" s="20">
        <f t="shared" si="1039"/>
        <v>0</v>
      </c>
      <c r="S12295" s="18">
        <f t="shared" si="1040"/>
        <v>0</v>
      </c>
      <c r="T12295" s="17" t="s">
        <v>694</v>
      </c>
    </row>
    <row r="12296" spans="1:21" ht="13.2" hidden="1">
      <c r="A12296" s="64"/>
      <c r="J12296" s="13" t="str">
        <f t="shared" si="1036"/>
        <v/>
      </c>
      <c r="M12296" s="13" t="str">
        <f t="shared" si="1035"/>
        <v/>
      </c>
      <c r="P12296" s="46">
        <f t="shared" si="1037"/>
        <v>0</v>
      </c>
      <c r="Q12296" s="20">
        <f t="shared" si="1038"/>
        <v>1</v>
      </c>
      <c r="R12296" s="20">
        <f t="shared" si="1039"/>
        <v>0</v>
      </c>
      <c r="S12296" s="18">
        <f t="shared" si="1040"/>
        <v>0</v>
      </c>
      <c r="T12296" s="17" t="s">
        <v>694</v>
      </c>
    </row>
    <row r="12297" spans="1:21" ht="13.2" hidden="1">
      <c r="A12297" s="40"/>
      <c r="B12297" s="47"/>
      <c r="D12297" s="40"/>
      <c r="J12297" s="13" t="str">
        <f t="shared" si="1036"/>
        <v/>
      </c>
      <c r="K12297" s="40"/>
      <c r="L12297" s="52"/>
      <c r="M12297" s="13" t="str">
        <f t="shared" si="1035"/>
        <v/>
      </c>
      <c r="N12297" s="39"/>
      <c r="O12297" s="56"/>
      <c r="P12297" s="46">
        <f t="shared" si="1037"/>
        <v>0</v>
      </c>
      <c r="Q12297" s="20">
        <f t="shared" si="1038"/>
        <v>1</v>
      </c>
      <c r="R12297" s="20">
        <f t="shared" si="1039"/>
        <v>0</v>
      </c>
      <c r="S12297" s="18">
        <f t="shared" si="1040"/>
        <v>0</v>
      </c>
      <c r="T12297" s="17" t="s">
        <v>694</v>
      </c>
      <c r="U12297" s="40"/>
    </row>
    <row r="12298" spans="1:21" ht="13.2" hidden="1">
      <c r="J12298" s="13" t="str">
        <f t="shared" si="1036"/>
        <v/>
      </c>
      <c r="M12298" s="13" t="str">
        <f t="shared" si="1035"/>
        <v/>
      </c>
      <c r="P12298" s="46">
        <f t="shared" si="1037"/>
        <v>0</v>
      </c>
      <c r="Q12298" s="20">
        <f t="shared" si="1038"/>
        <v>1</v>
      </c>
      <c r="R12298" s="20">
        <f t="shared" si="1039"/>
        <v>0</v>
      </c>
      <c r="S12298" s="18">
        <f t="shared" si="1040"/>
        <v>0</v>
      </c>
      <c r="T12298" s="17" t="s">
        <v>694</v>
      </c>
    </row>
    <row r="12299" spans="1:21" ht="13.2" hidden="1">
      <c r="A12299" s="64"/>
      <c r="J12299" s="13" t="str">
        <f t="shared" si="1036"/>
        <v/>
      </c>
      <c r="M12299" s="13" t="str">
        <f t="shared" si="1035"/>
        <v/>
      </c>
      <c r="P12299" s="46">
        <f t="shared" si="1037"/>
        <v>0</v>
      </c>
      <c r="Q12299" s="20">
        <f t="shared" si="1038"/>
        <v>1</v>
      </c>
      <c r="R12299" s="20">
        <f t="shared" si="1039"/>
        <v>0</v>
      </c>
      <c r="S12299" s="18">
        <f t="shared" si="1040"/>
        <v>0</v>
      </c>
      <c r="T12299" s="17" t="s">
        <v>694</v>
      </c>
    </row>
    <row r="12300" spans="1:21" ht="13.2" hidden="1">
      <c r="A12300" s="64"/>
      <c r="J12300" s="13" t="str">
        <f t="shared" si="1036"/>
        <v/>
      </c>
      <c r="M12300" s="13" t="str">
        <f t="shared" si="1035"/>
        <v/>
      </c>
      <c r="P12300" s="46">
        <f t="shared" si="1037"/>
        <v>0</v>
      </c>
      <c r="Q12300" s="20">
        <f t="shared" si="1038"/>
        <v>1</v>
      </c>
      <c r="R12300" s="20">
        <f t="shared" si="1039"/>
        <v>0</v>
      </c>
      <c r="S12300" s="18">
        <f t="shared" si="1040"/>
        <v>0</v>
      </c>
      <c r="T12300" s="17" t="s">
        <v>694</v>
      </c>
    </row>
    <row r="12301" spans="1:21" ht="13.2" hidden="1">
      <c r="J12301" s="13" t="str">
        <f t="shared" si="1036"/>
        <v/>
      </c>
      <c r="M12301" s="13" t="str">
        <f t="shared" si="1035"/>
        <v/>
      </c>
      <c r="P12301" s="46">
        <f t="shared" si="1037"/>
        <v>0</v>
      </c>
      <c r="Q12301" s="20">
        <f t="shared" si="1038"/>
        <v>1</v>
      </c>
      <c r="R12301" s="20">
        <f t="shared" si="1039"/>
        <v>0</v>
      </c>
      <c r="S12301" s="18">
        <f t="shared" si="1040"/>
        <v>0</v>
      </c>
      <c r="T12301" s="17" t="s">
        <v>694</v>
      </c>
    </row>
    <row r="12302" spans="1:21" ht="13.2" hidden="1">
      <c r="J12302" s="13" t="str">
        <f t="shared" si="1036"/>
        <v/>
      </c>
      <c r="M12302" s="13" t="str">
        <f t="shared" si="1035"/>
        <v/>
      </c>
      <c r="P12302" s="46">
        <f t="shared" si="1037"/>
        <v>0</v>
      </c>
      <c r="Q12302" s="20">
        <f t="shared" si="1038"/>
        <v>1</v>
      </c>
      <c r="R12302" s="20">
        <f t="shared" si="1039"/>
        <v>0</v>
      </c>
      <c r="S12302" s="18">
        <f t="shared" si="1040"/>
        <v>0</v>
      </c>
      <c r="T12302" s="17" t="s">
        <v>694</v>
      </c>
    </row>
    <row r="12303" spans="1:21" ht="13.2" hidden="1">
      <c r="J12303" s="13" t="str">
        <f t="shared" si="1036"/>
        <v/>
      </c>
      <c r="M12303" s="13" t="str">
        <f t="shared" si="1035"/>
        <v/>
      </c>
      <c r="P12303" s="46">
        <f t="shared" si="1037"/>
        <v>0</v>
      </c>
      <c r="Q12303" s="20">
        <f t="shared" si="1038"/>
        <v>1</v>
      </c>
      <c r="R12303" s="20">
        <f t="shared" si="1039"/>
        <v>0</v>
      </c>
      <c r="S12303" s="18">
        <f t="shared" si="1040"/>
        <v>0</v>
      </c>
      <c r="T12303" s="17" t="s">
        <v>694</v>
      </c>
    </row>
    <row r="12304" spans="1:21" ht="13.2" hidden="1">
      <c r="J12304" s="13" t="str">
        <f t="shared" si="1036"/>
        <v/>
      </c>
      <c r="M12304" s="13" t="str">
        <f t="shared" si="1035"/>
        <v/>
      </c>
      <c r="P12304" s="46">
        <f t="shared" si="1037"/>
        <v>0</v>
      </c>
      <c r="Q12304" s="20">
        <f t="shared" si="1038"/>
        <v>1</v>
      </c>
      <c r="R12304" s="20">
        <f t="shared" si="1039"/>
        <v>0</v>
      </c>
      <c r="S12304" s="18">
        <f t="shared" si="1040"/>
        <v>0</v>
      </c>
      <c r="T12304" s="17" t="s">
        <v>694</v>
      </c>
    </row>
    <row r="12305" spans="1:21" ht="13.2" hidden="1">
      <c r="A12305" s="40"/>
      <c r="B12305" s="47"/>
      <c r="D12305" s="40"/>
      <c r="J12305" s="13" t="str">
        <f t="shared" si="1036"/>
        <v/>
      </c>
      <c r="K12305" s="40"/>
      <c r="L12305" s="52"/>
      <c r="M12305" s="13" t="str">
        <f t="shared" si="1035"/>
        <v/>
      </c>
      <c r="N12305" s="39"/>
      <c r="O12305" s="56"/>
      <c r="P12305" s="46">
        <f t="shared" si="1037"/>
        <v>0</v>
      </c>
      <c r="Q12305" s="20">
        <f t="shared" si="1038"/>
        <v>1</v>
      </c>
      <c r="R12305" s="20">
        <f t="shared" si="1039"/>
        <v>0</v>
      </c>
      <c r="S12305" s="18">
        <f t="shared" si="1040"/>
        <v>0</v>
      </c>
      <c r="T12305" s="17" t="s">
        <v>694</v>
      </c>
      <c r="U12305" s="40"/>
    </row>
    <row r="12306" spans="1:21" ht="13.2" hidden="1">
      <c r="J12306" s="13" t="str">
        <f t="shared" si="1036"/>
        <v/>
      </c>
      <c r="M12306" s="13" t="str">
        <f t="shared" si="1035"/>
        <v/>
      </c>
      <c r="P12306" s="46">
        <f t="shared" si="1037"/>
        <v>0</v>
      </c>
      <c r="Q12306" s="20">
        <f t="shared" si="1038"/>
        <v>1</v>
      </c>
      <c r="R12306" s="20">
        <f t="shared" si="1039"/>
        <v>0</v>
      </c>
      <c r="S12306" s="18">
        <f t="shared" si="1040"/>
        <v>0</v>
      </c>
      <c r="T12306" s="17" t="s">
        <v>694</v>
      </c>
    </row>
    <row r="12307" spans="1:21" ht="13.2" hidden="1">
      <c r="J12307" s="13" t="str">
        <f t="shared" si="1036"/>
        <v/>
      </c>
      <c r="M12307" s="13" t="str">
        <f t="shared" si="1035"/>
        <v/>
      </c>
      <c r="P12307" s="46">
        <f t="shared" si="1037"/>
        <v>0</v>
      </c>
      <c r="Q12307" s="20">
        <f t="shared" si="1038"/>
        <v>1</v>
      </c>
      <c r="R12307" s="20">
        <f t="shared" si="1039"/>
        <v>0</v>
      </c>
      <c r="S12307" s="18">
        <f t="shared" si="1040"/>
        <v>0</v>
      </c>
      <c r="T12307" s="17" t="s">
        <v>694</v>
      </c>
    </row>
    <row r="12308" spans="1:21" ht="13.2" hidden="1">
      <c r="J12308" s="13" t="str">
        <f t="shared" si="1036"/>
        <v/>
      </c>
      <c r="M12308" s="13" t="str">
        <f t="shared" si="1035"/>
        <v/>
      </c>
      <c r="P12308" s="46">
        <f t="shared" si="1037"/>
        <v>0</v>
      </c>
      <c r="Q12308" s="20">
        <f t="shared" si="1038"/>
        <v>1</v>
      </c>
      <c r="R12308" s="20">
        <f t="shared" si="1039"/>
        <v>0</v>
      </c>
      <c r="S12308" s="18">
        <f t="shared" si="1040"/>
        <v>0</v>
      </c>
      <c r="T12308" s="17" t="s">
        <v>694</v>
      </c>
    </row>
    <row r="12309" spans="1:21" ht="13.2" hidden="1">
      <c r="A12309" s="64"/>
      <c r="J12309" s="13" t="str">
        <f t="shared" si="1036"/>
        <v/>
      </c>
      <c r="M12309" s="13" t="str">
        <f t="shared" si="1035"/>
        <v/>
      </c>
      <c r="P12309" s="46">
        <f t="shared" si="1037"/>
        <v>0</v>
      </c>
      <c r="Q12309" s="20">
        <f t="shared" si="1038"/>
        <v>1</v>
      </c>
      <c r="R12309" s="20">
        <f t="shared" si="1039"/>
        <v>0</v>
      </c>
      <c r="S12309" s="18">
        <f t="shared" si="1040"/>
        <v>0</v>
      </c>
      <c r="T12309" s="17" t="s">
        <v>694</v>
      </c>
    </row>
    <row r="12310" spans="1:21" ht="13.2" hidden="1">
      <c r="A12310" s="64"/>
      <c r="J12310" s="13" t="str">
        <f t="shared" si="1036"/>
        <v/>
      </c>
      <c r="M12310" s="13" t="str">
        <f t="shared" si="1035"/>
        <v/>
      </c>
      <c r="P12310" s="46">
        <f t="shared" si="1037"/>
        <v>0</v>
      </c>
      <c r="Q12310" s="20">
        <f t="shared" si="1038"/>
        <v>1</v>
      </c>
      <c r="R12310" s="20">
        <f t="shared" si="1039"/>
        <v>0</v>
      </c>
      <c r="S12310" s="18">
        <f t="shared" si="1040"/>
        <v>0</v>
      </c>
      <c r="T12310" s="17" t="s">
        <v>694</v>
      </c>
    </row>
    <row r="12311" spans="1:21" ht="13.2" hidden="1">
      <c r="A12311" s="64"/>
      <c r="J12311" s="13" t="str">
        <f t="shared" si="1036"/>
        <v/>
      </c>
      <c r="M12311" s="13" t="str">
        <f t="shared" si="1035"/>
        <v/>
      </c>
      <c r="P12311" s="46">
        <f t="shared" si="1037"/>
        <v>0</v>
      </c>
      <c r="Q12311" s="20">
        <f t="shared" si="1038"/>
        <v>1</v>
      </c>
      <c r="R12311" s="20">
        <f t="shared" si="1039"/>
        <v>0</v>
      </c>
      <c r="S12311" s="18">
        <f t="shared" si="1040"/>
        <v>0</v>
      </c>
      <c r="T12311" s="17" t="s">
        <v>694</v>
      </c>
    </row>
    <row r="12312" spans="1:21" ht="13.2" hidden="1">
      <c r="A12312" s="64"/>
      <c r="J12312" s="13" t="str">
        <f t="shared" si="1036"/>
        <v/>
      </c>
      <c r="M12312" s="13" t="str">
        <f t="shared" si="1035"/>
        <v/>
      </c>
      <c r="P12312" s="46">
        <f t="shared" si="1037"/>
        <v>0</v>
      </c>
      <c r="Q12312" s="20">
        <f t="shared" si="1038"/>
        <v>1</v>
      </c>
      <c r="R12312" s="20">
        <f t="shared" si="1039"/>
        <v>0</v>
      </c>
      <c r="S12312" s="18">
        <f t="shared" si="1040"/>
        <v>0</v>
      </c>
      <c r="T12312" s="17" t="s">
        <v>694</v>
      </c>
    </row>
    <row r="12313" spans="1:21" ht="13.2" hidden="1">
      <c r="A12313" s="64"/>
      <c r="J12313" s="13" t="str">
        <f t="shared" si="1036"/>
        <v/>
      </c>
      <c r="M12313" s="13" t="str">
        <f t="shared" si="1035"/>
        <v/>
      </c>
      <c r="P12313" s="46">
        <f t="shared" si="1037"/>
        <v>0</v>
      </c>
      <c r="Q12313" s="20">
        <f t="shared" si="1038"/>
        <v>1</v>
      </c>
      <c r="R12313" s="20">
        <f t="shared" si="1039"/>
        <v>0</v>
      </c>
      <c r="S12313" s="18">
        <f t="shared" si="1040"/>
        <v>0</v>
      </c>
      <c r="T12313" s="17" t="s">
        <v>694</v>
      </c>
    </row>
    <row r="12314" spans="1:21" ht="13.2" hidden="1">
      <c r="A12314" s="64"/>
      <c r="J12314" s="13" t="str">
        <f t="shared" si="1036"/>
        <v/>
      </c>
      <c r="M12314" s="13" t="str">
        <f t="shared" si="1035"/>
        <v/>
      </c>
      <c r="P12314" s="46">
        <f t="shared" si="1037"/>
        <v>0</v>
      </c>
      <c r="Q12314" s="20">
        <f t="shared" si="1038"/>
        <v>1</v>
      </c>
      <c r="R12314" s="20">
        <f t="shared" si="1039"/>
        <v>0</v>
      </c>
      <c r="S12314" s="18">
        <f t="shared" si="1040"/>
        <v>0</v>
      </c>
      <c r="T12314" s="17" t="s">
        <v>694</v>
      </c>
    </row>
    <row r="12315" spans="1:21" ht="13.2" hidden="1">
      <c r="J12315" s="13" t="str">
        <f t="shared" si="1036"/>
        <v/>
      </c>
      <c r="M12315" s="13" t="str">
        <f t="shared" si="1035"/>
        <v/>
      </c>
      <c r="P12315" s="46">
        <f t="shared" si="1037"/>
        <v>0</v>
      </c>
      <c r="Q12315" s="20">
        <f t="shared" si="1038"/>
        <v>1</v>
      </c>
      <c r="R12315" s="20">
        <f t="shared" si="1039"/>
        <v>0</v>
      </c>
      <c r="S12315" s="18">
        <f t="shared" si="1040"/>
        <v>0</v>
      </c>
      <c r="T12315" s="17" t="s">
        <v>694</v>
      </c>
    </row>
    <row r="12316" spans="1:21" ht="13.2" hidden="1">
      <c r="A12316" s="64"/>
      <c r="J12316" s="13" t="str">
        <f t="shared" si="1036"/>
        <v/>
      </c>
      <c r="M12316" s="13" t="str">
        <f t="shared" si="1035"/>
        <v/>
      </c>
      <c r="P12316" s="46">
        <f t="shared" si="1037"/>
        <v>0</v>
      </c>
      <c r="Q12316" s="20">
        <f t="shared" si="1038"/>
        <v>1</v>
      </c>
      <c r="R12316" s="20">
        <f t="shared" si="1039"/>
        <v>0</v>
      </c>
      <c r="S12316" s="18">
        <f t="shared" si="1040"/>
        <v>0</v>
      </c>
      <c r="T12316" s="17" t="s">
        <v>694</v>
      </c>
    </row>
    <row r="12317" spans="1:21" ht="13.2" hidden="1">
      <c r="A12317" s="64"/>
      <c r="J12317" s="13" t="str">
        <f t="shared" si="1036"/>
        <v/>
      </c>
      <c r="M12317" s="13" t="str">
        <f t="shared" si="1035"/>
        <v/>
      </c>
      <c r="P12317" s="46">
        <f t="shared" si="1037"/>
        <v>0</v>
      </c>
      <c r="Q12317" s="20">
        <f t="shared" si="1038"/>
        <v>1</v>
      </c>
      <c r="R12317" s="20">
        <f t="shared" si="1039"/>
        <v>0</v>
      </c>
      <c r="S12317" s="18">
        <f t="shared" si="1040"/>
        <v>0</v>
      </c>
      <c r="T12317" s="17" t="s">
        <v>694</v>
      </c>
    </row>
    <row r="12318" spans="1:21" ht="13.2" hidden="1">
      <c r="A12318" s="64"/>
      <c r="J12318" s="13" t="str">
        <f t="shared" si="1036"/>
        <v/>
      </c>
      <c r="M12318" s="13" t="str">
        <f t="shared" si="1035"/>
        <v/>
      </c>
      <c r="P12318" s="46">
        <f t="shared" si="1037"/>
        <v>0</v>
      </c>
      <c r="Q12318" s="20">
        <f t="shared" si="1038"/>
        <v>1</v>
      </c>
      <c r="R12318" s="20">
        <f t="shared" si="1039"/>
        <v>0</v>
      </c>
      <c r="S12318" s="18">
        <f t="shared" si="1040"/>
        <v>0</v>
      </c>
      <c r="T12318" s="17" t="s">
        <v>694</v>
      </c>
    </row>
    <row r="12319" spans="1:21" ht="13.2" hidden="1">
      <c r="A12319" s="64"/>
      <c r="J12319" s="13" t="str">
        <f t="shared" si="1036"/>
        <v/>
      </c>
      <c r="M12319" s="13" t="str">
        <f t="shared" si="1035"/>
        <v/>
      </c>
      <c r="P12319" s="46">
        <f t="shared" si="1037"/>
        <v>0</v>
      </c>
      <c r="Q12319" s="20">
        <f t="shared" si="1038"/>
        <v>1</v>
      </c>
      <c r="R12319" s="20">
        <f t="shared" si="1039"/>
        <v>0</v>
      </c>
      <c r="S12319" s="18">
        <f t="shared" si="1040"/>
        <v>0</v>
      </c>
      <c r="T12319" s="17" t="s">
        <v>694</v>
      </c>
    </row>
    <row r="12320" spans="1:21" ht="13.2" hidden="1">
      <c r="J12320" s="13" t="str">
        <f t="shared" si="1036"/>
        <v/>
      </c>
      <c r="M12320" s="13" t="str">
        <f t="shared" si="1035"/>
        <v/>
      </c>
      <c r="P12320" s="46">
        <f t="shared" si="1037"/>
        <v>0</v>
      </c>
      <c r="Q12320" s="20">
        <f t="shared" si="1038"/>
        <v>1</v>
      </c>
      <c r="R12320" s="20">
        <f t="shared" si="1039"/>
        <v>0</v>
      </c>
      <c r="S12320" s="18">
        <f t="shared" si="1040"/>
        <v>0</v>
      </c>
      <c r="T12320" s="17" t="s">
        <v>694</v>
      </c>
    </row>
    <row r="12321" spans="1:20" ht="13.2" hidden="1">
      <c r="J12321" s="13" t="str">
        <f t="shared" si="1036"/>
        <v/>
      </c>
      <c r="M12321" s="13" t="str">
        <f t="shared" si="1035"/>
        <v/>
      </c>
      <c r="P12321" s="46">
        <f t="shared" si="1037"/>
        <v>0</v>
      </c>
      <c r="Q12321" s="20">
        <f t="shared" si="1038"/>
        <v>1</v>
      </c>
      <c r="R12321" s="20">
        <f t="shared" si="1039"/>
        <v>0</v>
      </c>
      <c r="S12321" s="18">
        <f t="shared" si="1040"/>
        <v>0</v>
      </c>
      <c r="T12321" s="17" t="s">
        <v>694</v>
      </c>
    </row>
    <row r="12322" spans="1:20" ht="13.2" hidden="1">
      <c r="J12322" s="13" t="str">
        <f t="shared" si="1036"/>
        <v/>
      </c>
      <c r="M12322" s="13" t="str">
        <f t="shared" si="1035"/>
        <v/>
      </c>
      <c r="P12322" s="46">
        <f t="shared" si="1037"/>
        <v>0</v>
      </c>
      <c r="Q12322" s="20">
        <f t="shared" si="1038"/>
        <v>1</v>
      </c>
      <c r="R12322" s="20">
        <f t="shared" si="1039"/>
        <v>0</v>
      </c>
      <c r="S12322" s="18">
        <f t="shared" si="1040"/>
        <v>0</v>
      </c>
      <c r="T12322" s="17" t="s">
        <v>694</v>
      </c>
    </row>
    <row r="12323" spans="1:20" ht="13.2" hidden="1">
      <c r="J12323" s="13" t="str">
        <f t="shared" si="1036"/>
        <v/>
      </c>
      <c r="M12323" s="13" t="str">
        <f t="shared" si="1035"/>
        <v/>
      </c>
      <c r="P12323" s="46">
        <f t="shared" si="1037"/>
        <v>0</v>
      </c>
      <c r="Q12323" s="20">
        <f t="shared" si="1038"/>
        <v>1</v>
      </c>
      <c r="R12323" s="20">
        <f t="shared" si="1039"/>
        <v>0</v>
      </c>
      <c r="S12323" s="18">
        <f t="shared" si="1040"/>
        <v>0</v>
      </c>
      <c r="T12323" s="17" t="s">
        <v>694</v>
      </c>
    </row>
    <row r="12324" spans="1:20" ht="13.2" hidden="1">
      <c r="J12324" s="13" t="str">
        <f t="shared" si="1036"/>
        <v/>
      </c>
      <c r="M12324" s="13" t="str">
        <f t="shared" si="1035"/>
        <v/>
      </c>
      <c r="P12324" s="46">
        <f t="shared" si="1037"/>
        <v>0</v>
      </c>
      <c r="Q12324" s="20">
        <f t="shared" si="1038"/>
        <v>1</v>
      </c>
      <c r="R12324" s="20">
        <f t="shared" si="1039"/>
        <v>0</v>
      </c>
      <c r="S12324" s="18">
        <f t="shared" si="1040"/>
        <v>0</v>
      </c>
      <c r="T12324" s="17" t="s">
        <v>694</v>
      </c>
    </row>
    <row r="12325" spans="1:20" ht="13.2" hidden="1">
      <c r="J12325" s="13" t="str">
        <f t="shared" si="1036"/>
        <v/>
      </c>
      <c r="M12325" s="13" t="str">
        <f t="shared" si="1035"/>
        <v/>
      </c>
      <c r="P12325" s="46">
        <f t="shared" si="1037"/>
        <v>0</v>
      </c>
      <c r="Q12325" s="20">
        <f t="shared" si="1038"/>
        <v>1</v>
      </c>
      <c r="R12325" s="20">
        <f t="shared" si="1039"/>
        <v>0</v>
      </c>
      <c r="S12325" s="18">
        <f t="shared" si="1040"/>
        <v>0</v>
      </c>
      <c r="T12325" s="17" t="s">
        <v>694</v>
      </c>
    </row>
    <row r="12326" spans="1:20" ht="13.2" hidden="1">
      <c r="J12326" s="13" t="str">
        <f t="shared" si="1036"/>
        <v/>
      </c>
      <c r="M12326" s="13" t="str">
        <f t="shared" si="1035"/>
        <v/>
      </c>
      <c r="P12326" s="46">
        <f t="shared" si="1037"/>
        <v>0</v>
      </c>
      <c r="Q12326" s="20">
        <f t="shared" si="1038"/>
        <v>1</v>
      </c>
      <c r="R12326" s="20">
        <f t="shared" si="1039"/>
        <v>0</v>
      </c>
      <c r="S12326" s="18">
        <f t="shared" si="1040"/>
        <v>0</v>
      </c>
      <c r="T12326" s="17" t="s">
        <v>694</v>
      </c>
    </row>
    <row r="12327" spans="1:20" ht="13.2" hidden="1">
      <c r="J12327" s="13" t="str">
        <f t="shared" si="1036"/>
        <v/>
      </c>
      <c r="M12327" s="13" t="str">
        <f t="shared" si="1035"/>
        <v/>
      </c>
      <c r="P12327" s="46">
        <f t="shared" si="1037"/>
        <v>0</v>
      </c>
      <c r="Q12327" s="20">
        <f t="shared" si="1038"/>
        <v>1</v>
      </c>
      <c r="R12327" s="20">
        <f t="shared" si="1039"/>
        <v>0</v>
      </c>
      <c r="S12327" s="18">
        <f t="shared" si="1040"/>
        <v>0</v>
      </c>
      <c r="T12327" s="17" t="s">
        <v>694</v>
      </c>
    </row>
    <row r="12328" spans="1:20" ht="13.2" hidden="1">
      <c r="J12328" s="13" t="str">
        <f t="shared" si="1036"/>
        <v/>
      </c>
      <c r="M12328" s="13" t="str">
        <f t="shared" si="1035"/>
        <v/>
      </c>
      <c r="P12328" s="46">
        <f t="shared" si="1037"/>
        <v>0</v>
      </c>
      <c r="Q12328" s="20">
        <f t="shared" si="1038"/>
        <v>1</v>
      </c>
      <c r="R12328" s="20">
        <f t="shared" si="1039"/>
        <v>0</v>
      </c>
      <c r="S12328" s="18">
        <f t="shared" si="1040"/>
        <v>0</v>
      </c>
      <c r="T12328" s="17" t="s">
        <v>694</v>
      </c>
    </row>
    <row r="12329" spans="1:20" ht="13.2" hidden="1">
      <c r="A12329" s="64"/>
      <c r="J12329" s="13" t="str">
        <f t="shared" si="1036"/>
        <v/>
      </c>
      <c r="M12329" s="13" t="str">
        <f t="shared" si="1035"/>
        <v/>
      </c>
      <c r="P12329" s="46">
        <f t="shared" si="1037"/>
        <v>0</v>
      </c>
      <c r="Q12329" s="20">
        <f t="shared" si="1038"/>
        <v>1</v>
      </c>
      <c r="R12329" s="20">
        <f t="shared" si="1039"/>
        <v>0</v>
      </c>
      <c r="S12329" s="18">
        <f t="shared" si="1040"/>
        <v>0</v>
      </c>
      <c r="T12329" s="17" t="s">
        <v>694</v>
      </c>
    </row>
    <row r="12330" spans="1:20" ht="13.2" hidden="1">
      <c r="J12330" s="13" t="str">
        <f t="shared" si="1036"/>
        <v/>
      </c>
      <c r="M12330" s="13" t="str">
        <f t="shared" si="1035"/>
        <v/>
      </c>
      <c r="N12330" s="13"/>
      <c r="O12330" s="62"/>
      <c r="P12330" s="46">
        <f t="shared" si="1037"/>
        <v>0</v>
      </c>
      <c r="Q12330" s="20">
        <f t="shared" si="1038"/>
        <v>1</v>
      </c>
      <c r="R12330" s="20">
        <f t="shared" si="1039"/>
        <v>0</v>
      </c>
      <c r="S12330" s="18">
        <f t="shared" si="1040"/>
        <v>0</v>
      </c>
      <c r="T12330" s="17" t="s">
        <v>694</v>
      </c>
    </row>
    <row r="12331" spans="1:20" ht="13.2" hidden="1">
      <c r="J12331" s="13" t="str">
        <f t="shared" si="1036"/>
        <v/>
      </c>
      <c r="M12331" s="13" t="str">
        <f t="shared" si="1035"/>
        <v/>
      </c>
      <c r="P12331" s="46">
        <f t="shared" si="1037"/>
        <v>0</v>
      </c>
      <c r="Q12331" s="20">
        <f t="shared" si="1038"/>
        <v>1</v>
      </c>
      <c r="R12331" s="20">
        <f t="shared" si="1039"/>
        <v>0</v>
      </c>
      <c r="S12331" s="18">
        <f t="shared" si="1040"/>
        <v>0</v>
      </c>
      <c r="T12331" s="17" t="s">
        <v>694</v>
      </c>
    </row>
    <row r="12332" spans="1:20" ht="13.2" hidden="1">
      <c r="J12332" s="13" t="str">
        <f t="shared" si="1036"/>
        <v/>
      </c>
      <c r="M12332" s="13" t="str">
        <f t="shared" si="1035"/>
        <v/>
      </c>
      <c r="N12332" s="13"/>
      <c r="O12332" s="62"/>
      <c r="P12332" s="46">
        <f t="shared" si="1037"/>
        <v>0</v>
      </c>
      <c r="Q12332" s="20">
        <f t="shared" si="1038"/>
        <v>1</v>
      </c>
      <c r="R12332" s="20">
        <f t="shared" si="1039"/>
        <v>0</v>
      </c>
      <c r="S12332" s="18">
        <f t="shared" si="1040"/>
        <v>0</v>
      </c>
      <c r="T12332" s="17" t="s">
        <v>694</v>
      </c>
    </row>
    <row r="12333" spans="1:20" ht="13.2" hidden="1">
      <c r="J12333" s="13" t="str">
        <f t="shared" si="1036"/>
        <v/>
      </c>
      <c r="M12333" s="13" t="str">
        <f t="shared" si="1035"/>
        <v/>
      </c>
      <c r="P12333" s="46">
        <f t="shared" si="1037"/>
        <v>0</v>
      </c>
      <c r="Q12333" s="20">
        <f t="shared" si="1038"/>
        <v>1</v>
      </c>
      <c r="R12333" s="20">
        <f t="shared" si="1039"/>
        <v>0</v>
      </c>
      <c r="S12333" s="18">
        <f t="shared" si="1040"/>
        <v>0</v>
      </c>
      <c r="T12333" s="17" t="s">
        <v>694</v>
      </c>
    </row>
    <row r="12334" spans="1:20" ht="13.2" hidden="1">
      <c r="J12334" s="13" t="str">
        <f t="shared" si="1036"/>
        <v/>
      </c>
      <c r="M12334" s="13" t="str">
        <f t="shared" si="1035"/>
        <v/>
      </c>
      <c r="P12334" s="46">
        <f t="shared" si="1037"/>
        <v>0</v>
      </c>
      <c r="Q12334" s="20">
        <f t="shared" si="1038"/>
        <v>1</v>
      </c>
      <c r="R12334" s="20">
        <f t="shared" si="1039"/>
        <v>0</v>
      </c>
      <c r="S12334" s="18">
        <f t="shared" si="1040"/>
        <v>0</v>
      </c>
      <c r="T12334" s="17" t="s">
        <v>694</v>
      </c>
    </row>
    <row r="12335" spans="1:20" ht="13.2" hidden="1">
      <c r="J12335" s="13" t="str">
        <f t="shared" si="1036"/>
        <v/>
      </c>
      <c r="M12335" s="13" t="str">
        <f t="shared" si="1035"/>
        <v/>
      </c>
      <c r="P12335" s="46">
        <f t="shared" si="1037"/>
        <v>0</v>
      </c>
      <c r="Q12335" s="20">
        <f t="shared" si="1038"/>
        <v>1</v>
      </c>
      <c r="R12335" s="20">
        <f t="shared" si="1039"/>
        <v>0</v>
      </c>
      <c r="S12335" s="18">
        <f t="shared" si="1040"/>
        <v>0</v>
      </c>
      <c r="T12335" s="17" t="s">
        <v>694</v>
      </c>
    </row>
    <row r="12336" spans="1:20" ht="13.2" hidden="1">
      <c r="J12336" s="13" t="str">
        <f t="shared" si="1036"/>
        <v/>
      </c>
      <c r="M12336" s="13" t="str">
        <f t="shared" si="1035"/>
        <v/>
      </c>
      <c r="P12336" s="46">
        <f t="shared" si="1037"/>
        <v>0</v>
      </c>
      <c r="Q12336" s="20">
        <f t="shared" si="1038"/>
        <v>1</v>
      </c>
      <c r="R12336" s="20">
        <f t="shared" si="1039"/>
        <v>0</v>
      </c>
      <c r="S12336" s="18">
        <f t="shared" si="1040"/>
        <v>0</v>
      </c>
      <c r="T12336" s="17" t="s">
        <v>694</v>
      </c>
    </row>
    <row r="12337" spans="1:20" ht="13.2" hidden="1">
      <c r="J12337" s="13" t="str">
        <f t="shared" si="1036"/>
        <v/>
      </c>
      <c r="M12337" s="13" t="str">
        <f t="shared" si="1035"/>
        <v/>
      </c>
      <c r="P12337" s="46">
        <f t="shared" si="1037"/>
        <v>0</v>
      </c>
      <c r="Q12337" s="20">
        <f t="shared" si="1038"/>
        <v>1</v>
      </c>
      <c r="R12337" s="20">
        <f t="shared" si="1039"/>
        <v>0</v>
      </c>
      <c r="S12337" s="18">
        <f t="shared" si="1040"/>
        <v>0</v>
      </c>
      <c r="T12337" s="17" t="s">
        <v>694</v>
      </c>
    </row>
    <row r="12338" spans="1:20" ht="13.2" hidden="1">
      <c r="J12338" s="13" t="str">
        <f t="shared" si="1036"/>
        <v/>
      </c>
      <c r="M12338" s="13" t="str">
        <f t="shared" si="1035"/>
        <v/>
      </c>
      <c r="P12338" s="46">
        <f t="shared" si="1037"/>
        <v>0</v>
      </c>
      <c r="Q12338" s="20">
        <f t="shared" si="1038"/>
        <v>1</v>
      </c>
      <c r="R12338" s="20">
        <f t="shared" si="1039"/>
        <v>0</v>
      </c>
      <c r="S12338" s="18">
        <f t="shared" si="1040"/>
        <v>0</v>
      </c>
      <c r="T12338" s="17" t="s">
        <v>694</v>
      </c>
    </row>
    <row r="12339" spans="1:20" ht="13.2" hidden="1">
      <c r="J12339" s="13" t="str">
        <f t="shared" si="1036"/>
        <v/>
      </c>
      <c r="M12339" s="13" t="str">
        <f t="shared" si="1035"/>
        <v/>
      </c>
      <c r="P12339" s="46">
        <f t="shared" si="1037"/>
        <v>0</v>
      </c>
      <c r="Q12339" s="20">
        <f t="shared" si="1038"/>
        <v>1</v>
      </c>
      <c r="R12339" s="20">
        <f t="shared" si="1039"/>
        <v>0</v>
      </c>
      <c r="S12339" s="18">
        <f t="shared" si="1040"/>
        <v>0</v>
      </c>
      <c r="T12339" s="17" t="s">
        <v>694</v>
      </c>
    </row>
    <row r="12340" spans="1:20" ht="13.2" hidden="1">
      <c r="J12340" s="13" t="str">
        <f t="shared" si="1036"/>
        <v/>
      </c>
      <c r="M12340" s="13" t="str">
        <f t="shared" si="1035"/>
        <v/>
      </c>
      <c r="P12340" s="46">
        <f t="shared" si="1037"/>
        <v>0</v>
      </c>
      <c r="Q12340" s="20">
        <f t="shared" si="1038"/>
        <v>1</v>
      </c>
      <c r="R12340" s="20">
        <f t="shared" si="1039"/>
        <v>0</v>
      </c>
      <c r="S12340" s="18">
        <f t="shared" si="1040"/>
        <v>0</v>
      </c>
      <c r="T12340" s="17" t="s">
        <v>694</v>
      </c>
    </row>
    <row r="12341" spans="1:20" ht="13.2" hidden="1">
      <c r="A12341" s="64"/>
      <c r="J12341" s="13" t="str">
        <f t="shared" si="1036"/>
        <v/>
      </c>
      <c r="M12341" s="13" t="str">
        <f t="shared" si="1035"/>
        <v/>
      </c>
      <c r="P12341" s="46">
        <f t="shared" si="1037"/>
        <v>0</v>
      </c>
      <c r="Q12341" s="20">
        <f t="shared" si="1038"/>
        <v>1</v>
      </c>
      <c r="R12341" s="20">
        <f t="shared" si="1039"/>
        <v>0</v>
      </c>
      <c r="S12341" s="18">
        <f t="shared" si="1040"/>
        <v>0</v>
      </c>
      <c r="T12341" s="17" t="s">
        <v>694</v>
      </c>
    </row>
    <row r="12342" spans="1:20" ht="13.2" hidden="1">
      <c r="A12342" s="64"/>
      <c r="J12342" s="13" t="str">
        <f t="shared" si="1036"/>
        <v/>
      </c>
      <c r="M12342" s="13" t="str">
        <f t="shared" si="1035"/>
        <v/>
      </c>
      <c r="P12342" s="46">
        <f t="shared" si="1037"/>
        <v>0</v>
      </c>
      <c r="Q12342" s="20">
        <f t="shared" si="1038"/>
        <v>1</v>
      </c>
      <c r="R12342" s="20">
        <f t="shared" si="1039"/>
        <v>0</v>
      </c>
      <c r="S12342" s="18">
        <f t="shared" si="1040"/>
        <v>0</v>
      </c>
      <c r="T12342" s="17" t="s">
        <v>694</v>
      </c>
    </row>
    <row r="12343" spans="1:20" ht="13.2" hidden="1">
      <c r="J12343" s="13" t="str">
        <f t="shared" si="1036"/>
        <v/>
      </c>
      <c r="M12343" s="13" t="str">
        <f t="shared" si="1035"/>
        <v/>
      </c>
      <c r="P12343" s="46">
        <f t="shared" si="1037"/>
        <v>0</v>
      </c>
      <c r="Q12343" s="20">
        <f t="shared" si="1038"/>
        <v>1</v>
      </c>
      <c r="R12343" s="20">
        <f t="shared" si="1039"/>
        <v>0</v>
      </c>
      <c r="S12343" s="18">
        <f t="shared" si="1040"/>
        <v>0</v>
      </c>
      <c r="T12343" s="17" t="s">
        <v>694</v>
      </c>
    </row>
    <row r="12344" spans="1:20" ht="13.2" hidden="1">
      <c r="J12344" s="13" t="str">
        <f t="shared" si="1036"/>
        <v/>
      </c>
      <c r="M12344" s="13" t="str">
        <f t="shared" si="1035"/>
        <v/>
      </c>
      <c r="N12344" s="13"/>
      <c r="O12344" s="62"/>
      <c r="P12344" s="46">
        <f t="shared" si="1037"/>
        <v>0</v>
      </c>
      <c r="Q12344" s="20">
        <f t="shared" si="1038"/>
        <v>1</v>
      </c>
      <c r="R12344" s="20">
        <f t="shared" si="1039"/>
        <v>0</v>
      </c>
      <c r="S12344" s="18">
        <f t="shared" si="1040"/>
        <v>0</v>
      </c>
      <c r="T12344" s="17" t="s">
        <v>694</v>
      </c>
    </row>
    <row r="12345" spans="1:20" ht="13.2" hidden="1">
      <c r="J12345" s="13" t="str">
        <f t="shared" si="1036"/>
        <v/>
      </c>
      <c r="M12345" s="13" t="str">
        <f t="shared" ref="M12345:M12408" si="1041">+LEFT(U12345,4)</f>
        <v/>
      </c>
      <c r="N12345" s="13"/>
      <c r="O12345" s="62"/>
      <c r="P12345" s="46">
        <f t="shared" si="1037"/>
        <v>0</v>
      </c>
      <c r="Q12345" s="20">
        <f t="shared" si="1038"/>
        <v>1</v>
      </c>
      <c r="R12345" s="20">
        <f t="shared" si="1039"/>
        <v>0</v>
      </c>
      <c r="S12345" s="18">
        <f t="shared" si="1040"/>
        <v>0</v>
      </c>
      <c r="T12345" s="17" t="s">
        <v>694</v>
      </c>
    </row>
    <row r="12346" spans="1:20" ht="13.2" hidden="1">
      <c r="J12346" s="13" t="str">
        <f t="shared" si="1036"/>
        <v/>
      </c>
      <c r="M12346" s="13" t="str">
        <f t="shared" si="1041"/>
        <v/>
      </c>
      <c r="N12346" s="13"/>
      <c r="O12346" s="62"/>
      <c r="P12346" s="46">
        <f t="shared" si="1037"/>
        <v>0</v>
      </c>
      <c r="Q12346" s="20">
        <f t="shared" si="1038"/>
        <v>1</v>
      </c>
      <c r="R12346" s="20">
        <f t="shared" si="1039"/>
        <v>0</v>
      </c>
      <c r="S12346" s="18">
        <f t="shared" si="1040"/>
        <v>0</v>
      </c>
      <c r="T12346" s="17" t="s">
        <v>694</v>
      </c>
    </row>
    <row r="12347" spans="1:20" ht="13.2" hidden="1">
      <c r="J12347" s="13" t="str">
        <f t="shared" si="1036"/>
        <v/>
      </c>
      <c r="M12347" s="13" t="str">
        <f t="shared" si="1041"/>
        <v/>
      </c>
      <c r="P12347" s="46">
        <f t="shared" si="1037"/>
        <v>0</v>
      </c>
      <c r="Q12347" s="20">
        <f t="shared" si="1038"/>
        <v>1</v>
      </c>
      <c r="R12347" s="20">
        <f t="shared" si="1039"/>
        <v>0</v>
      </c>
      <c r="S12347" s="18">
        <f t="shared" si="1040"/>
        <v>0</v>
      </c>
      <c r="T12347" s="17" t="s">
        <v>694</v>
      </c>
    </row>
    <row r="12348" spans="1:20" ht="13.2" hidden="1">
      <c r="J12348" s="13" t="str">
        <f t="shared" si="1036"/>
        <v/>
      </c>
      <c r="M12348" s="13" t="str">
        <f t="shared" si="1041"/>
        <v/>
      </c>
      <c r="N12348" s="13"/>
      <c r="O12348" s="62"/>
      <c r="P12348" s="46">
        <f t="shared" si="1037"/>
        <v>0</v>
      </c>
      <c r="Q12348" s="20">
        <f t="shared" si="1038"/>
        <v>1</v>
      </c>
      <c r="R12348" s="20">
        <f t="shared" si="1039"/>
        <v>0</v>
      </c>
      <c r="S12348" s="18">
        <f t="shared" si="1040"/>
        <v>0</v>
      </c>
      <c r="T12348" s="17" t="s">
        <v>694</v>
      </c>
    </row>
    <row r="12349" spans="1:20" ht="13.2" hidden="1">
      <c r="J12349" s="13" t="str">
        <f t="shared" si="1036"/>
        <v/>
      </c>
      <c r="M12349" s="13" t="str">
        <f t="shared" si="1041"/>
        <v/>
      </c>
      <c r="N12349" s="13"/>
      <c r="O12349" s="62"/>
      <c r="P12349" s="46">
        <f t="shared" si="1037"/>
        <v>0</v>
      </c>
      <c r="Q12349" s="20">
        <f t="shared" si="1038"/>
        <v>1</v>
      </c>
      <c r="R12349" s="20">
        <f t="shared" si="1039"/>
        <v>0</v>
      </c>
      <c r="S12349" s="18">
        <f t="shared" si="1040"/>
        <v>0</v>
      </c>
      <c r="T12349" s="17" t="s">
        <v>694</v>
      </c>
    </row>
    <row r="12350" spans="1:20" ht="13.2" hidden="1">
      <c r="A12350" s="64"/>
      <c r="J12350" s="13" t="str">
        <f t="shared" si="1036"/>
        <v/>
      </c>
      <c r="M12350" s="13" t="str">
        <f t="shared" si="1041"/>
        <v/>
      </c>
      <c r="P12350" s="46">
        <f t="shared" si="1037"/>
        <v>0</v>
      </c>
      <c r="Q12350" s="20">
        <f t="shared" si="1038"/>
        <v>1</v>
      </c>
      <c r="R12350" s="20">
        <f t="shared" si="1039"/>
        <v>0</v>
      </c>
      <c r="S12350" s="18">
        <f t="shared" si="1040"/>
        <v>0</v>
      </c>
      <c r="T12350" s="17" t="s">
        <v>694</v>
      </c>
    </row>
    <row r="12351" spans="1:20" ht="13.2" hidden="1">
      <c r="J12351" s="13" t="str">
        <f t="shared" si="1036"/>
        <v/>
      </c>
      <c r="M12351" s="13" t="str">
        <f t="shared" si="1041"/>
        <v/>
      </c>
      <c r="P12351" s="46">
        <f t="shared" si="1037"/>
        <v>0</v>
      </c>
      <c r="Q12351" s="20">
        <f t="shared" si="1038"/>
        <v>1</v>
      </c>
      <c r="R12351" s="20">
        <f t="shared" si="1039"/>
        <v>0</v>
      </c>
      <c r="S12351" s="18">
        <f t="shared" si="1040"/>
        <v>0</v>
      </c>
      <c r="T12351" s="17" t="s">
        <v>694</v>
      </c>
    </row>
    <row r="12352" spans="1:20" ht="13.2" hidden="1">
      <c r="A12352" s="64"/>
      <c r="J12352" s="13" t="str">
        <f t="shared" si="1036"/>
        <v/>
      </c>
      <c r="M12352" s="13" t="str">
        <f t="shared" si="1041"/>
        <v/>
      </c>
      <c r="P12352" s="46">
        <f t="shared" si="1037"/>
        <v>0</v>
      </c>
      <c r="Q12352" s="20">
        <f t="shared" si="1038"/>
        <v>1</v>
      </c>
      <c r="R12352" s="20">
        <f t="shared" si="1039"/>
        <v>0</v>
      </c>
      <c r="S12352" s="18">
        <f t="shared" si="1040"/>
        <v>0</v>
      </c>
      <c r="T12352" s="17" t="s">
        <v>694</v>
      </c>
    </row>
    <row r="12353" spans="1:21" ht="13.2" hidden="1">
      <c r="A12353" s="40"/>
      <c r="B12353" s="47"/>
      <c r="D12353" s="40"/>
      <c r="J12353" s="13" t="str">
        <f t="shared" si="1036"/>
        <v/>
      </c>
      <c r="K12353" s="40"/>
      <c r="L12353" s="52"/>
      <c r="M12353" s="13" t="str">
        <f t="shared" si="1041"/>
        <v/>
      </c>
      <c r="N12353" s="39"/>
      <c r="O12353" s="56"/>
      <c r="P12353" s="46">
        <f t="shared" si="1037"/>
        <v>0</v>
      </c>
      <c r="Q12353" s="20">
        <f t="shared" si="1038"/>
        <v>1</v>
      </c>
      <c r="R12353" s="20">
        <f t="shared" si="1039"/>
        <v>0</v>
      </c>
      <c r="S12353" s="18">
        <f t="shared" si="1040"/>
        <v>0</v>
      </c>
      <c r="T12353" s="17" t="s">
        <v>694</v>
      </c>
      <c r="U12353" s="40"/>
    </row>
    <row r="12354" spans="1:21" ht="13.2" hidden="1">
      <c r="J12354" s="13" t="str">
        <f t="shared" ref="J12354:J12417" si="1042">+LEFT(U12354,4)</f>
        <v/>
      </c>
      <c r="M12354" s="13" t="str">
        <f t="shared" si="1041"/>
        <v/>
      </c>
      <c r="P12354" s="46">
        <f t="shared" ref="P12354:P12417" si="1043">ROUND(O12354*L12354,2)</f>
        <v>0</v>
      </c>
      <c r="Q12354" s="20">
        <f t="shared" ref="Q12354:Q12417" si="1044">IF(N12354="HKD",7.8,IF(N12354="CNY",6.4,1))</f>
        <v>1</v>
      </c>
      <c r="R12354" s="20">
        <f t="shared" ref="R12354:R12417" si="1045">+O12354/Q12354</f>
        <v>0</v>
      </c>
      <c r="S12354" s="18">
        <f t="shared" ref="S12354:S12417" si="1046">+R12354*L12354</f>
        <v>0</v>
      </c>
      <c r="T12354" s="17" t="s">
        <v>694</v>
      </c>
    </row>
    <row r="12355" spans="1:21" ht="13.2" hidden="1">
      <c r="J12355" s="13" t="str">
        <f t="shared" si="1042"/>
        <v/>
      </c>
      <c r="M12355" s="13" t="str">
        <f t="shared" si="1041"/>
        <v/>
      </c>
      <c r="N12355" s="13"/>
      <c r="O12355" s="62"/>
      <c r="P12355" s="46">
        <f t="shared" si="1043"/>
        <v>0</v>
      </c>
      <c r="Q12355" s="20">
        <f t="shared" si="1044"/>
        <v>1</v>
      </c>
      <c r="R12355" s="20">
        <f t="shared" si="1045"/>
        <v>0</v>
      </c>
      <c r="S12355" s="18">
        <f t="shared" si="1046"/>
        <v>0</v>
      </c>
      <c r="T12355" s="17" t="s">
        <v>694</v>
      </c>
    </row>
    <row r="12356" spans="1:21" ht="13.2" hidden="1">
      <c r="J12356" s="13" t="str">
        <f t="shared" si="1042"/>
        <v/>
      </c>
      <c r="M12356" s="13" t="str">
        <f t="shared" si="1041"/>
        <v/>
      </c>
      <c r="N12356" s="13"/>
      <c r="O12356" s="62"/>
      <c r="P12356" s="46">
        <f t="shared" si="1043"/>
        <v>0</v>
      </c>
      <c r="Q12356" s="20">
        <f t="shared" si="1044"/>
        <v>1</v>
      </c>
      <c r="R12356" s="20">
        <f t="shared" si="1045"/>
        <v>0</v>
      </c>
      <c r="S12356" s="18">
        <f t="shared" si="1046"/>
        <v>0</v>
      </c>
      <c r="T12356" s="17" t="s">
        <v>694</v>
      </c>
    </row>
    <row r="12357" spans="1:21" ht="13.2" hidden="1">
      <c r="J12357" s="13" t="str">
        <f t="shared" si="1042"/>
        <v/>
      </c>
      <c r="M12357" s="13" t="str">
        <f t="shared" si="1041"/>
        <v/>
      </c>
      <c r="N12357" s="13"/>
      <c r="O12357" s="62"/>
      <c r="P12357" s="46">
        <f t="shared" si="1043"/>
        <v>0</v>
      </c>
      <c r="Q12357" s="20">
        <f t="shared" si="1044"/>
        <v>1</v>
      </c>
      <c r="R12357" s="20">
        <f t="shared" si="1045"/>
        <v>0</v>
      </c>
      <c r="S12357" s="18">
        <f t="shared" si="1046"/>
        <v>0</v>
      </c>
      <c r="T12357" s="17" t="s">
        <v>694</v>
      </c>
    </row>
    <row r="12358" spans="1:21" ht="13.2" hidden="1">
      <c r="J12358" s="13" t="str">
        <f t="shared" si="1042"/>
        <v/>
      </c>
      <c r="M12358" s="13" t="str">
        <f t="shared" si="1041"/>
        <v/>
      </c>
      <c r="N12358" s="13"/>
      <c r="O12358" s="62"/>
      <c r="P12358" s="46">
        <f t="shared" si="1043"/>
        <v>0</v>
      </c>
      <c r="Q12358" s="20">
        <f t="shared" si="1044"/>
        <v>1</v>
      </c>
      <c r="R12358" s="20">
        <f t="shared" si="1045"/>
        <v>0</v>
      </c>
      <c r="S12358" s="18">
        <f t="shared" si="1046"/>
        <v>0</v>
      </c>
      <c r="T12358" s="17" t="s">
        <v>694</v>
      </c>
    </row>
    <row r="12359" spans="1:21" ht="13.2" hidden="1">
      <c r="J12359" s="13" t="str">
        <f t="shared" si="1042"/>
        <v/>
      </c>
      <c r="M12359" s="13" t="str">
        <f t="shared" si="1041"/>
        <v/>
      </c>
      <c r="P12359" s="46">
        <f t="shared" si="1043"/>
        <v>0</v>
      </c>
      <c r="Q12359" s="20">
        <f t="shared" si="1044"/>
        <v>1</v>
      </c>
      <c r="R12359" s="20">
        <f t="shared" si="1045"/>
        <v>0</v>
      </c>
      <c r="S12359" s="18">
        <f t="shared" si="1046"/>
        <v>0</v>
      </c>
      <c r="T12359" s="17" t="s">
        <v>694</v>
      </c>
    </row>
    <row r="12360" spans="1:21" ht="13.2" hidden="1">
      <c r="J12360" s="13" t="str">
        <f t="shared" si="1042"/>
        <v/>
      </c>
      <c r="M12360" s="13" t="str">
        <f t="shared" si="1041"/>
        <v/>
      </c>
      <c r="P12360" s="46">
        <f t="shared" si="1043"/>
        <v>0</v>
      </c>
      <c r="Q12360" s="20">
        <f t="shared" si="1044"/>
        <v>1</v>
      </c>
      <c r="R12360" s="20">
        <f t="shared" si="1045"/>
        <v>0</v>
      </c>
      <c r="S12360" s="18">
        <f t="shared" si="1046"/>
        <v>0</v>
      </c>
      <c r="T12360" s="17" t="s">
        <v>694</v>
      </c>
    </row>
    <row r="12361" spans="1:21" ht="13.2" hidden="1">
      <c r="J12361" s="13" t="str">
        <f t="shared" si="1042"/>
        <v/>
      </c>
      <c r="M12361" s="13" t="str">
        <f t="shared" si="1041"/>
        <v/>
      </c>
      <c r="P12361" s="46">
        <f t="shared" si="1043"/>
        <v>0</v>
      </c>
      <c r="Q12361" s="20">
        <f t="shared" si="1044"/>
        <v>1</v>
      </c>
      <c r="R12361" s="20">
        <f t="shared" si="1045"/>
        <v>0</v>
      </c>
      <c r="S12361" s="18">
        <f t="shared" si="1046"/>
        <v>0</v>
      </c>
      <c r="T12361" s="17" t="s">
        <v>694</v>
      </c>
    </row>
    <row r="12362" spans="1:21" ht="13.2" hidden="1">
      <c r="J12362" s="13" t="str">
        <f t="shared" si="1042"/>
        <v/>
      </c>
      <c r="M12362" s="13" t="str">
        <f t="shared" si="1041"/>
        <v/>
      </c>
      <c r="P12362" s="46">
        <f t="shared" si="1043"/>
        <v>0</v>
      </c>
      <c r="Q12362" s="20">
        <f t="shared" si="1044"/>
        <v>1</v>
      </c>
      <c r="R12362" s="20">
        <f t="shared" si="1045"/>
        <v>0</v>
      </c>
      <c r="S12362" s="18">
        <f t="shared" si="1046"/>
        <v>0</v>
      </c>
      <c r="T12362" s="17" t="s">
        <v>694</v>
      </c>
    </row>
    <row r="12363" spans="1:21" ht="13.2" hidden="1">
      <c r="J12363" s="13" t="str">
        <f t="shared" si="1042"/>
        <v/>
      </c>
      <c r="M12363" s="13" t="str">
        <f t="shared" si="1041"/>
        <v/>
      </c>
      <c r="P12363" s="46">
        <f t="shared" si="1043"/>
        <v>0</v>
      </c>
      <c r="Q12363" s="20">
        <f t="shared" si="1044"/>
        <v>1</v>
      </c>
      <c r="R12363" s="20">
        <f t="shared" si="1045"/>
        <v>0</v>
      </c>
      <c r="S12363" s="18">
        <f t="shared" si="1046"/>
        <v>0</v>
      </c>
      <c r="T12363" s="17" t="s">
        <v>694</v>
      </c>
    </row>
    <row r="12364" spans="1:21" ht="13.2" hidden="1">
      <c r="J12364" s="13" t="str">
        <f t="shared" si="1042"/>
        <v/>
      </c>
      <c r="M12364" s="13" t="str">
        <f t="shared" si="1041"/>
        <v/>
      </c>
      <c r="N12364" s="13"/>
      <c r="O12364" s="62"/>
      <c r="P12364" s="46">
        <f t="shared" si="1043"/>
        <v>0</v>
      </c>
      <c r="Q12364" s="20">
        <f t="shared" si="1044"/>
        <v>1</v>
      </c>
      <c r="R12364" s="20">
        <f t="shared" si="1045"/>
        <v>0</v>
      </c>
      <c r="S12364" s="18">
        <f t="shared" si="1046"/>
        <v>0</v>
      </c>
      <c r="T12364" s="17" t="s">
        <v>694</v>
      </c>
    </row>
    <row r="12365" spans="1:21" ht="13.2" hidden="1">
      <c r="J12365" s="13" t="str">
        <f t="shared" si="1042"/>
        <v/>
      </c>
      <c r="M12365" s="13" t="str">
        <f t="shared" si="1041"/>
        <v/>
      </c>
      <c r="P12365" s="46">
        <f t="shared" si="1043"/>
        <v>0</v>
      </c>
      <c r="Q12365" s="20">
        <f t="shared" si="1044"/>
        <v>1</v>
      </c>
      <c r="R12365" s="20">
        <f t="shared" si="1045"/>
        <v>0</v>
      </c>
      <c r="S12365" s="18">
        <f t="shared" si="1046"/>
        <v>0</v>
      </c>
      <c r="T12365" s="17" t="s">
        <v>694</v>
      </c>
    </row>
    <row r="12366" spans="1:21" ht="13.2" hidden="1">
      <c r="J12366" s="13" t="str">
        <f t="shared" si="1042"/>
        <v/>
      </c>
      <c r="M12366" s="13" t="str">
        <f t="shared" si="1041"/>
        <v/>
      </c>
      <c r="P12366" s="46">
        <f t="shared" si="1043"/>
        <v>0</v>
      </c>
      <c r="Q12366" s="20">
        <f t="shared" si="1044"/>
        <v>1</v>
      </c>
      <c r="R12366" s="20">
        <f t="shared" si="1045"/>
        <v>0</v>
      </c>
      <c r="S12366" s="18">
        <f t="shared" si="1046"/>
        <v>0</v>
      </c>
      <c r="T12366" s="17" t="s">
        <v>694</v>
      </c>
    </row>
    <row r="12367" spans="1:21" ht="13.2" hidden="1">
      <c r="J12367" s="13" t="str">
        <f t="shared" si="1042"/>
        <v/>
      </c>
      <c r="M12367" s="13" t="str">
        <f t="shared" si="1041"/>
        <v/>
      </c>
      <c r="P12367" s="46">
        <f t="shared" si="1043"/>
        <v>0</v>
      </c>
      <c r="Q12367" s="20">
        <f t="shared" si="1044"/>
        <v>1</v>
      </c>
      <c r="R12367" s="20">
        <f t="shared" si="1045"/>
        <v>0</v>
      </c>
      <c r="S12367" s="18">
        <f t="shared" si="1046"/>
        <v>0</v>
      </c>
      <c r="T12367" s="17" t="s">
        <v>694</v>
      </c>
    </row>
    <row r="12368" spans="1:21" ht="13.2" hidden="1">
      <c r="J12368" s="13" t="str">
        <f t="shared" si="1042"/>
        <v/>
      </c>
      <c r="M12368" s="13" t="str">
        <f t="shared" si="1041"/>
        <v/>
      </c>
      <c r="P12368" s="46">
        <f t="shared" si="1043"/>
        <v>0</v>
      </c>
      <c r="Q12368" s="20">
        <f t="shared" si="1044"/>
        <v>1</v>
      </c>
      <c r="R12368" s="20">
        <f t="shared" si="1045"/>
        <v>0</v>
      </c>
      <c r="S12368" s="18">
        <f t="shared" si="1046"/>
        <v>0</v>
      </c>
      <c r="T12368" s="17" t="s">
        <v>694</v>
      </c>
    </row>
    <row r="12369" spans="1:20" ht="13.2" hidden="1">
      <c r="J12369" s="13" t="str">
        <f t="shared" si="1042"/>
        <v/>
      </c>
      <c r="M12369" s="13" t="str">
        <f t="shared" si="1041"/>
        <v/>
      </c>
      <c r="P12369" s="46">
        <f t="shared" si="1043"/>
        <v>0</v>
      </c>
      <c r="Q12369" s="20">
        <f t="shared" si="1044"/>
        <v>1</v>
      </c>
      <c r="R12369" s="20">
        <f t="shared" si="1045"/>
        <v>0</v>
      </c>
      <c r="S12369" s="18">
        <f t="shared" si="1046"/>
        <v>0</v>
      </c>
      <c r="T12369" s="17" t="s">
        <v>694</v>
      </c>
    </row>
    <row r="12370" spans="1:20" ht="13.2" hidden="1">
      <c r="J12370" s="13" t="str">
        <f t="shared" si="1042"/>
        <v/>
      </c>
      <c r="M12370" s="13" t="str">
        <f t="shared" si="1041"/>
        <v/>
      </c>
      <c r="P12370" s="46">
        <f t="shared" si="1043"/>
        <v>0</v>
      </c>
      <c r="Q12370" s="20">
        <f t="shared" si="1044"/>
        <v>1</v>
      </c>
      <c r="R12370" s="20">
        <f t="shared" si="1045"/>
        <v>0</v>
      </c>
      <c r="S12370" s="18">
        <f t="shared" si="1046"/>
        <v>0</v>
      </c>
      <c r="T12370" s="17" t="s">
        <v>694</v>
      </c>
    </row>
    <row r="12371" spans="1:20" ht="13.2" hidden="1">
      <c r="J12371" s="13" t="str">
        <f t="shared" si="1042"/>
        <v/>
      </c>
      <c r="M12371" s="13" t="str">
        <f t="shared" si="1041"/>
        <v/>
      </c>
      <c r="P12371" s="46">
        <f t="shared" si="1043"/>
        <v>0</v>
      </c>
      <c r="Q12371" s="20">
        <f t="shared" si="1044"/>
        <v>1</v>
      </c>
      <c r="R12371" s="20">
        <f t="shared" si="1045"/>
        <v>0</v>
      </c>
      <c r="S12371" s="18">
        <f t="shared" si="1046"/>
        <v>0</v>
      </c>
      <c r="T12371" s="17" t="s">
        <v>694</v>
      </c>
    </row>
    <row r="12372" spans="1:20" ht="13.2" hidden="1">
      <c r="J12372" s="13" t="str">
        <f t="shared" si="1042"/>
        <v/>
      </c>
      <c r="M12372" s="13" t="str">
        <f t="shared" si="1041"/>
        <v/>
      </c>
      <c r="P12372" s="46">
        <f t="shared" si="1043"/>
        <v>0</v>
      </c>
      <c r="Q12372" s="20">
        <f t="shared" si="1044"/>
        <v>1</v>
      </c>
      <c r="R12372" s="20">
        <f t="shared" si="1045"/>
        <v>0</v>
      </c>
      <c r="S12372" s="18">
        <f t="shared" si="1046"/>
        <v>0</v>
      </c>
      <c r="T12372" s="17" t="s">
        <v>694</v>
      </c>
    </row>
    <row r="12373" spans="1:20" ht="13.2" hidden="1">
      <c r="J12373" s="13" t="str">
        <f t="shared" si="1042"/>
        <v/>
      </c>
      <c r="M12373" s="13" t="str">
        <f t="shared" si="1041"/>
        <v/>
      </c>
      <c r="P12373" s="46">
        <f t="shared" si="1043"/>
        <v>0</v>
      </c>
      <c r="Q12373" s="20">
        <f t="shared" si="1044"/>
        <v>1</v>
      </c>
      <c r="R12373" s="20">
        <f t="shared" si="1045"/>
        <v>0</v>
      </c>
      <c r="S12373" s="18">
        <f t="shared" si="1046"/>
        <v>0</v>
      </c>
      <c r="T12373" s="17" t="s">
        <v>694</v>
      </c>
    </row>
    <row r="12374" spans="1:20" ht="13.2" hidden="1">
      <c r="J12374" s="13" t="str">
        <f t="shared" si="1042"/>
        <v/>
      </c>
      <c r="M12374" s="13" t="str">
        <f t="shared" si="1041"/>
        <v/>
      </c>
      <c r="P12374" s="46">
        <f t="shared" si="1043"/>
        <v>0</v>
      </c>
      <c r="Q12374" s="20">
        <f t="shared" si="1044"/>
        <v>1</v>
      </c>
      <c r="R12374" s="20">
        <f t="shared" si="1045"/>
        <v>0</v>
      </c>
      <c r="S12374" s="18">
        <f t="shared" si="1046"/>
        <v>0</v>
      </c>
      <c r="T12374" s="17" t="s">
        <v>694</v>
      </c>
    </row>
    <row r="12375" spans="1:20" ht="13.2" hidden="1">
      <c r="J12375" s="13" t="str">
        <f t="shared" si="1042"/>
        <v/>
      </c>
      <c r="M12375" s="13" t="str">
        <f t="shared" si="1041"/>
        <v/>
      </c>
      <c r="P12375" s="46">
        <f t="shared" si="1043"/>
        <v>0</v>
      </c>
      <c r="Q12375" s="20">
        <f t="shared" si="1044"/>
        <v>1</v>
      </c>
      <c r="R12375" s="20">
        <f t="shared" si="1045"/>
        <v>0</v>
      </c>
      <c r="S12375" s="18">
        <f t="shared" si="1046"/>
        <v>0</v>
      </c>
      <c r="T12375" s="17" t="s">
        <v>694</v>
      </c>
    </row>
    <row r="12376" spans="1:20" ht="13.2" hidden="1">
      <c r="J12376" s="13" t="str">
        <f t="shared" si="1042"/>
        <v/>
      </c>
      <c r="M12376" s="13" t="str">
        <f t="shared" si="1041"/>
        <v/>
      </c>
      <c r="P12376" s="46">
        <f t="shared" si="1043"/>
        <v>0</v>
      </c>
      <c r="Q12376" s="20">
        <f t="shared" si="1044"/>
        <v>1</v>
      </c>
      <c r="R12376" s="20">
        <f t="shared" si="1045"/>
        <v>0</v>
      </c>
      <c r="S12376" s="18">
        <f t="shared" si="1046"/>
        <v>0</v>
      </c>
      <c r="T12376" s="17" t="s">
        <v>694</v>
      </c>
    </row>
    <row r="12377" spans="1:20" ht="13.2" hidden="1">
      <c r="J12377" s="13" t="str">
        <f t="shared" si="1042"/>
        <v/>
      </c>
      <c r="M12377" s="13" t="str">
        <f t="shared" si="1041"/>
        <v/>
      </c>
      <c r="P12377" s="46">
        <f t="shared" si="1043"/>
        <v>0</v>
      </c>
      <c r="Q12377" s="20">
        <f t="shared" si="1044"/>
        <v>1</v>
      </c>
      <c r="R12377" s="20">
        <f t="shared" si="1045"/>
        <v>0</v>
      </c>
      <c r="S12377" s="18">
        <f t="shared" si="1046"/>
        <v>0</v>
      </c>
      <c r="T12377" s="17" t="s">
        <v>694</v>
      </c>
    </row>
    <row r="12378" spans="1:20" ht="13.2" hidden="1">
      <c r="A12378" s="64"/>
      <c r="J12378" s="13" t="str">
        <f t="shared" si="1042"/>
        <v/>
      </c>
      <c r="M12378" s="13" t="str">
        <f t="shared" si="1041"/>
        <v/>
      </c>
      <c r="P12378" s="46">
        <f t="shared" si="1043"/>
        <v>0</v>
      </c>
      <c r="Q12378" s="20">
        <f t="shared" si="1044"/>
        <v>1</v>
      </c>
      <c r="R12378" s="20">
        <f t="shared" si="1045"/>
        <v>0</v>
      </c>
      <c r="S12378" s="18">
        <f t="shared" si="1046"/>
        <v>0</v>
      </c>
      <c r="T12378" s="17" t="s">
        <v>694</v>
      </c>
    </row>
    <row r="12379" spans="1:20" ht="13.2" hidden="1">
      <c r="A12379" s="64"/>
      <c r="J12379" s="13" t="str">
        <f t="shared" si="1042"/>
        <v/>
      </c>
      <c r="M12379" s="13" t="str">
        <f t="shared" si="1041"/>
        <v/>
      </c>
      <c r="P12379" s="46">
        <f t="shared" si="1043"/>
        <v>0</v>
      </c>
      <c r="Q12379" s="20">
        <f t="shared" si="1044"/>
        <v>1</v>
      </c>
      <c r="R12379" s="20">
        <f t="shared" si="1045"/>
        <v>0</v>
      </c>
      <c r="S12379" s="18">
        <f t="shared" si="1046"/>
        <v>0</v>
      </c>
      <c r="T12379" s="17" t="s">
        <v>694</v>
      </c>
    </row>
    <row r="12380" spans="1:20" ht="13.2" hidden="1">
      <c r="J12380" s="13" t="str">
        <f t="shared" si="1042"/>
        <v/>
      </c>
      <c r="M12380" s="13" t="str">
        <f t="shared" si="1041"/>
        <v/>
      </c>
      <c r="P12380" s="46">
        <f t="shared" si="1043"/>
        <v>0</v>
      </c>
      <c r="Q12380" s="20">
        <f t="shared" si="1044"/>
        <v>1</v>
      </c>
      <c r="R12380" s="20">
        <f t="shared" si="1045"/>
        <v>0</v>
      </c>
      <c r="S12380" s="18">
        <f t="shared" si="1046"/>
        <v>0</v>
      </c>
      <c r="T12380" s="17" t="s">
        <v>694</v>
      </c>
    </row>
    <row r="12381" spans="1:20" ht="13.2" hidden="1">
      <c r="J12381" s="13" t="str">
        <f t="shared" si="1042"/>
        <v/>
      </c>
      <c r="M12381" s="13" t="str">
        <f t="shared" si="1041"/>
        <v/>
      </c>
      <c r="N12381" s="13"/>
      <c r="O12381" s="62"/>
      <c r="P12381" s="46">
        <f t="shared" si="1043"/>
        <v>0</v>
      </c>
      <c r="Q12381" s="20">
        <f t="shared" si="1044"/>
        <v>1</v>
      </c>
      <c r="R12381" s="20">
        <f t="shared" si="1045"/>
        <v>0</v>
      </c>
      <c r="S12381" s="18">
        <f t="shared" si="1046"/>
        <v>0</v>
      </c>
      <c r="T12381" s="17" t="s">
        <v>694</v>
      </c>
    </row>
    <row r="12382" spans="1:20" ht="13.2" hidden="1">
      <c r="J12382" s="13" t="str">
        <f t="shared" si="1042"/>
        <v/>
      </c>
      <c r="M12382" s="13" t="str">
        <f t="shared" si="1041"/>
        <v/>
      </c>
      <c r="N12382" s="13"/>
      <c r="O12382" s="62"/>
      <c r="P12382" s="46">
        <f t="shared" si="1043"/>
        <v>0</v>
      </c>
      <c r="Q12382" s="20">
        <f t="shared" si="1044"/>
        <v>1</v>
      </c>
      <c r="R12382" s="20">
        <f t="shared" si="1045"/>
        <v>0</v>
      </c>
      <c r="S12382" s="18">
        <f t="shared" si="1046"/>
        <v>0</v>
      </c>
      <c r="T12382" s="17" t="s">
        <v>694</v>
      </c>
    </row>
    <row r="12383" spans="1:20" ht="13.2" hidden="1">
      <c r="J12383" s="13" t="str">
        <f t="shared" si="1042"/>
        <v/>
      </c>
      <c r="M12383" s="13" t="str">
        <f t="shared" si="1041"/>
        <v/>
      </c>
      <c r="P12383" s="46">
        <f t="shared" si="1043"/>
        <v>0</v>
      </c>
      <c r="Q12383" s="20">
        <f t="shared" si="1044"/>
        <v>1</v>
      </c>
      <c r="R12383" s="20">
        <f t="shared" si="1045"/>
        <v>0</v>
      </c>
      <c r="S12383" s="18">
        <f t="shared" si="1046"/>
        <v>0</v>
      </c>
      <c r="T12383" s="17" t="s">
        <v>694</v>
      </c>
    </row>
    <row r="12384" spans="1:20" ht="13.2" hidden="1">
      <c r="J12384" s="13" t="str">
        <f t="shared" si="1042"/>
        <v/>
      </c>
      <c r="M12384" s="13" t="str">
        <f t="shared" si="1041"/>
        <v/>
      </c>
      <c r="P12384" s="46">
        <f t="shared" si="1043"/>
        <v>0</v>
      </c>
      <c r="Q12384" s="20">
        <f t="shared" si="1044"/>
        <v>1</v>
      </c>
      <c r="R12384" s="20">
        <f t="shared" si="1045"/>
        <v>0</v>
      </c>
      <c r="S12384" s="18">
        <f t="shared" si="1046"/>
        <v>0</v>
      </c>
      <c r="T12384" s="17" t="s">
        <v>694</v>
      </c>
    </row>
    <row r="12385" spans="1:20" ht="13.2" hidden="1">
      <c r="A12385" s="64"/>
      <c r="J12385" s="13" t="str">
        <f t="shared" si="1042"/>
        <v/>
      </c>
      <c r="M12385" s="13" t="str">
        <f t="shared" si="1041"/>
        <v/>
      </c>
      <c r="P12385" s="46">
        <f t="shared" si="1043"/>
        <v>0</v>
      </c>
      <c r="Q12385" s="20">
        <f t="shared" si="1044"/>
        <v>1</v>
      </c>
      <c r="R12385" s="20">
        <f t="shared" si="1045"/>
        <v>0</v>
      </c>
      <c r="S12385" s="18">
        <f t="shared" si="1046"/>
        <v>0</v>
      </c>
      <c r="T12385" s="17" t="s">
        <v>694</v>
      </c>
    </row>
    <row r="12386" spans="1:20" ht="13.2" hidden="1">
      <c r="A12386" s="64"/>
      <c r="J12386" s="13" t="str">
        <f t="shared" si="1042"/>
        <v/>
      </c>
      <c r="M12386" s="13" t="str">
        <f t="shared" si="1041"/>
        <v/>
      </c>
      <c r="P12386" s="46">
        <f t="shared" si="1043"/>
        <v>0</v>
      </c>
      <c r="Q12386" s="20">
        <f t="shared" si="1044"/>
        <v>1</v>
      </c>
      <c r="R12386" s="20">
        <f t="shared" si="1045"/>
        <v>0</v>
      </c>
      <c r="S12386" s="18">
        <f t="shared" si="1046"/>
        <v>0</v>
      </c>
      <c r="T12386" s="17" t="s">
        <v>694</v>
      </c>
    </row>
    <row r="12387" spans="1:20" ht="13.2" hidden="1">
      <c r="A12387" s="64"/>
      <c r="J12387" s="13" t="str">
        <f t="shared" si="1042"/>
        <v/>
      </c>
      <c r="M12387" s="13" t="str">
        <f t="shared" si="1041"/>
        <v/>
      </c>
      <c r="P12387" s="46">
        <f t="shared" si="1043"/>
        <v>0</v>
      </c>
      <c r="Q12387" s="20">
        <f t="shared" si="1044"/>
        <v>1</v>
      </c>
      <c r="R12387" s="20">
        <f t="shared" si="1045"/>
        <v>0</v>
      </c>
      <c r="S12387" s="18">
        <f t="shared" si="1046"/>
        <v>0</v>
      </c>
      <c r="T12387" s="17" t="s">
        <v>694</v>
      </c>
    </row>
    <row r="12388" spans="1:20" ht="13.2" hidden="1">
      <c r="A12388" s="64"/>
      <c r="J12388" s="13" t="str">
        <f t="shared" si="1042"/>
        <v/>
      </c>
      <c r="M12388" s="13" t="str">
        <f t="shared" si="1041"/>
        <v/>
      </c>
      <c r="P12388" s="46">
        <f t="shared" si="1043"/>
        <v>0</v>
      </c>
      <c r="Q12388" s="20">
        <f t="shared" si="1044"/>
        <v>1</v>
      </c>
      <c r="R12388" s="20">
        <f t="shared" si="1045"/>
        <v>0</v>
      </c>
      <c r="S12388" s="18">
        <f t="shared" si="1046"/>
        <v>0</v>
      </c>
      <c r="T12388" s="17" t="s">
        <v>694</v>
      </c>
    </row>
    <row r="12389" spans="1:20" ht="13.2" hidden="1">
      <c r="A12389" s="64"/>
      <c r="J12389" s="13" t="str">
        <f t="shared" si="1042"/>
        <v/>
      </c>
      <c r="M12389" s="13" t="str">
        <f t="shared" si="1041"/>
        <v/>
      </c>
      <c r="P12389" s="46">
        <f t="shared" si="1043"/>
        <v>0</v>
      </c>
      <c r="Q12389" s="20">
        <f t="shared" si="1044"/>
        <v>1</v>
      </c>
      <c r="R12389" s="20">
        <f t="shared" si="1045"/>
        <v>0</v>
      </c>
      <c r="S12389" s="18">
        <f t="shared" si="1046"/>
        <v>0</v>
      </c>
      <c r="T12389" s="17" t="s">
        <v>694</v>
      </c>
    </row>
    <row r="12390" spans="1:20" ht="13.2" hidden="1">
      <c r="A12390" s="64"/>
      <c r="J12390" s="13" t="str">
        <f t="shared" si="1042"/>
        <v/>
      </c>
      <c r="M12390" s="13" t="str">
        <f t="shared" si="1041"/>
        <v/>
      </c>
      <c r="P12390" s="46">
        <f t="shared" si="1043"/>
        <v>0</v>
      </c>
      <c r="Q12390" s="20">
        <f t="shared" si="1044"/>
        <v>1</v>
      </c>
      <c r="R12390" s="20">
        <f t="shared" si="1045"/>
        <v>0</v>
      </c>
      <c r="S12390" s="18">
        <f t="shared" si="1046"/>
        <v>0</v>
      </c>
      <c r="T12390" s="17" t="s">
        <v>694</v>
      </c>
    </row>
    <row r="12391" spans="1:20" ht="13.2" hidden="1">
      <c r="A12391" s="64"/>
      <c r="J12391" s="13" t="str">
        <f t="shared" si="1042"/>
        <v/>
      </c>
      <c r="M12391" s="13" t="str">
        <f t="shared" si="1041"/>
        <v/>
      </c>
      <c r="P12391" s="46">
        <f t="shared" si="1043"/>
        <v>0</v>
      </c>
      <c r="Q12391" s="20">
        <f t="shared" si="1044"/>
        <v>1</v>
      </c>
      <c r="R12391" s="20">
        <f t="shared" si="1045"/>
        <v>0</v>
      </c>
      <c r="S12391" s="18">
        <f t="shared" si="1046"/>
        <v>0</v>
      </c>
      <c r="T12391" s="17" t="s">
        <v>694</v>
      </c>
    </row>
    <row r="12392" spans="1:20" ht="13.2" hidden="1">
      <c r="A12392" s="64"/>
      <c r="J12392" s="13" t="str">
        <f t="shared" si="1042"/>
        <v/>
      </c>
      <c r="M12392" s="13" t="str">
        <f t="shared" si="1041"/>
        <v/>
      </c>
      <c r="P12392" s="46">
        <f t="shared" si="1043"/>
        <v>0</v>
      </c>
      <c r="Q12392" s="20">
        <f t="shared" si="1044"/>
        <v>1</v>
      </c>
      <c r="R12392" s="20">
        <f t="shared" si="1045"/>
        <v>0</v>
      </c>
      <c r="S12392" s="18">
        <f t="shared" si="1046"/>
        <v>0</v>
      </c>
      <c r="T12392" s="17" t="s">
        <v>694</v>
      </c>
    </row>
    <row r="12393" spans="1:20" ht="13.2" hidden="1">
      <c r="A12393" s="64"/>
      <c r="J12393" s="13" t="str">
        <f t="shared" si="1042"/>
        <v/>
      </c>
      <c r="M12393" s="13" t="str">
        <f t="shared" si="1041"/>
        <v/>
      </c>
      <c r="P12393" s="46">
        <f t="shared" si="1043"/>
        <v>0</v>
      </c>
      <c r="Q12393" s="20">
        <f t="shared" si="1044"/>
        <v>1</v>
      </c>
      <c r="R12393" s="20">
        <f t="shared" si="1045"/>
        <v>0</v>
      </c>
      <c r="S12393" s="18">
        <f t="shared" si="1046"/>
        <v>0</v>
      </c>
      <c r="T12393" s="17" t="s">
        <v>694</v>
      </c>
    </row>
    <row r="12394" spans="1:20" ht="13.2" hidden="1">
      <c r="A12394" s="64"/>
      <c r="J12394" s="13" t="str">
        <f t="shared" si="1042"/>
        <v/>
      </c>
      <c r="M12394" s="13" t="str">
        <f t="shared" si="1041"/>
        <v/>
      </c>
      <c r="P12394" s="46">
        <f t="shared" si="1043"/>
        <v>0</v>
      </c>
      <c r="Q12394" s="20">
        <f t="shared" si="1044"/>
        <v>1</v>
      </c>
      <c r="R12394" s="20">
        <f t="shared" si="1045"/>
        <v>0</v>
      </c>
      <c r="S12394" s="18">
        <f t="shared" si="1046"/>
        <v>0</v>
      </c>
      <c r="T12394" s="17" t="s">
        <v>694</v>
      </c>
    </row>
    <row r="12395" spans="1:20" ht="13.2" hidden="1">
      <c r="A12395" s="64"/>
      <c r="J12395" s="13" t="str">
        <f t="shared" si="1042"/>
        <v/>
      </c>
      <c r="M12395" s="13" t="str">
        <f t="shared" si="1041"/>
        <v/>
      </c>
      <c r="P12395" s="46">
        <f t="shared" si="1043"/>
        <v>0</v>
      </c>
      <c r="Q12395" s="20">
        <f t="shared" si="1044"/>
        <v>1</v>
      </c>
      <c r="R12395" s="20">
        <f t="shared" si="1045"/>
        <v>0</v>
      </c>
      <c r="S12395" s="18">
        <f t="shared" si="1046"/>
        <v>0</v>
      </c>
      <c r="T12395" s="17" t="s">
        <v>694</v>
      </c>
    </row>
    <row r="12396" spans="1:20" ht="13.2" hidden="1">
      <c r="A12396" s="64"/>
      <c r="J12396" s="13" t="str">
        <f t="shared" si="1042"/>
        <v/>
      </c>
      <c r="M12396" s="13" t="str">
        <f t="shared" si="1041"/>
        <v/>
      </c>
      <c r="P12396" s="46">
        <f t="shared" si="1043"/>
        <v>0</v>
      </c>
      <c r="Q12396" s="20">
        <f t="shared" si="1044"/>
        <v>1</v>
      </c>
      <c r="R12396" s="20">
        <f t="shared" si="1045"/>
        <v>0</v>
      </c>
      <c r="S12396" s="18">
        <f t="shared" si="1046"/>
        <v>0</v>
      </c>
      <c r="T12396" s="17" t="s">
        <v>694</v>
      </c>
    </row>
    <row r="12397" spans="1:20" ht="13.2" hidden="1">
      <c r="A12397" s="64"/>
      <c r="J12397" s="13" t="str">
        <f t="shared" si="1042"/>
        <v/>
      </c>
      <c r="M12397" s="13" t="str">
        <f t="shared" si="1041"/>
        <v/>
      </c>
      <c r="P12397" s="46">
        <f t="shared" si="1043"/>
        <v>0</v>
      </c>
      <c r="Q12397" s="20">
        <f t="shared" si="1044"/>
        <v>1</v>
      </c>
      <c r="R12397" s="20">
        <f t="shared" si="1045"/>
        <v>0</v>
      </c>
      <c r="S12397" s="18">
        <f t="shared" si="1046"/>
        <v>0</v>
      </c>
      <c r="T12397" s="17" t="s">
        <v>694</v>
      </c>
    </row>
    <row r="12398" spans="1:20" ht="13.2" hidden="1">
      <c r="A12398" s="64"/>
      <c r="J12398" s="13" t="str">
        <f t="shared" si="1042"/>
        <v/>
      </c>
      <c r="M12398" s="13" t="str">
        <f t="shared" si="1041"/>
        <v/>
      </c>
      <c r="P12398" s="46">
        <f t="shared" si="1043"/>
        <v>0</v>
      </c>
      <c r="Q12398" s="20">
        <f t="shared" si="1044"/>
        <v>1</v>
      </c>
      <c r="R12398" s="20">
        <f t="shared" si="1045"/>
        <v>0</v>
      </c>
      <c r="S12398" s="18">
        <f t="shared" si="1046"/>
        <v>0</v>
      </c>
      <c r="T12398" s="17" t="s">
        <v>694</v>
      </c>
    </row>
    <row r="12399" spans="1:20" ht="13.2" hidden="1">
      <c r="A12399" s="64"/>
      <c r="J12399" s="13" t="str">
        <f t="shared" si="1042"/>
        <v/>
      </c>
      <c r="M12399" s="13" t="str">
        <f t="shared" si="1041"/>
        <v/>
      </c>
      <c r="P12399" s="46">
        <f t="shared" si="1043"/>
        <v>0</v>
      </c>
      <c r="Q12399" s="20">
        <f t="shared" si="1044"/>
        <v>1</v>
      </c>
      <c r="R12399" s="20">
        <f t="shared" si="1045"/>
        <v>0</v>
      </c>
      <c r="S12399" s="18">
        <f t="shared" si="1046"/>
        <v>0</v>
      </c>
      <c r="T12399" s="17" t="s">
        <v>694</v>
      </c>
    </row>
    <row r="12400" spans="1:20" ht="13.2" hidden="1">
      <c r="A12400" s="64"/>
      <c r="J12400" s="13" t="str">
        <f t="shared" si="1042"/>
        <v/>
      </c>
      <c r="M12400" s="13" t="str">
        <f t="shared" si="1041"/>
        <v/>
      </c>
      <c r="P12400" s="46">
        <f t="shared" si="1043"/>
        <v>0</v>
      </c>
      <c r="Q12400" s="20">
        <f t="shared" si="1044"/>
        <v>1</v>
      </c>
      <c r="R12400" s="20">
        <f t="shared" si="1045"/>
        <v>0</v>
      </c>
      <c r="S12400" s="18">
        <f t="shared" si="1046"/>
        <v>0</v>
      </c>
      <c r="T12400" s="17" t="s">
        <v>694</v>
      </c>
    </row>
    <row r="12401" spans="1:21" ht="13.2" hidden="1">
      <c r="A12401" s="64"/>
      <c r="J12401" s="13" t="str">
        <f t="shared" si="1042"/>
        <v/>
      </c>
      <c r="M12401" s="13" t="str">
        <f t="shared" si="1041"/>
        <v/>
      </c>
      <c r="P12401" s="46">
        <f t="shared" si="1043"/>
        <v>0</v>
      </c>
      <c r="Q12401" s="20">
        <f t="shared" si="1044"/>
        <v>1</v>
      </c>
      <c r="R12401" s="20">
        <f t="shared" si="1045"/>
        <v>0</v>
      </c>
      <c r="S12401" s="18">
        <f t="shared" si="1046"/>
        <v>0</v>
      </c>
      <c r="T12401" s="17" t="s">
        <v>694</v>
      </c>
    </row>
    <row r="12402" spans="1:21" ht="13.2" hidden="1">
      <c r="J12402" s="13" t="str">
        <f t="shared" si="1042"/>
        <v/>
      </c>
      <c r="M12402" s="13" t="str">
        <f t="shared" si="1041"/>
        <v/>
      </c>
      <c r="P12402" s="46">
        <f t="shared" si="1043"/>
        <v>0</v>
      </c>
      <c r="Q12402" s="20">
        <f t="shared" si="1044"/>
        <v>1</v>
      </c>
      <c r="R12402" s="20">
        <f t="shared" si="1045"/>
        <v>0</v>
      </c>
      <c r="S12402" s="18">
        <f t="shared" si="1046"/>
        <v>0</v>
      </c>
      <c r="T12402" s="17" t="s">
        <v>694</v>
      </c>
    </row>
    <row r="12403" spans="1:21" ht="13.2" hidden="1">
      <c r="A12403" s="64"/>
      <c r="J12403" s="13" t="str">
        <f t="shared" si="1042"/>
        <v/>
      </c>
      <c r="M12403" s="13" t="str">
        <f t="shared" si="1041"/>
        <v/>
      </c>
      <c r="P12403" s="46">
        <f t="shared" si="1043"/>
        <v>0</v>
      </c>
      <c r="Q12403" s="20">
        <f t="shared" si="1044"/>
        <v>1</v>
      </c>
      <c r="R12403" s="20">
        <f t="shared" si="1045"/>
        <v>0</v>
      </c>
      <c r="S12403" s="18">
        <f t="shared" si="1046"/>
        <v>0</v>
      </c>
      <c r="T12403" s="17" t="s">
        <v>694</v>
      </c>
    </row>
    <row r="12404" spans="1:21" ht="13.2" hidden="1">
      <c r="A12404" s="64"/>
      <c r="J12404" s="13" t="str">
        <f t="shared" si="1042"/>
        <v/>
      </c>
      <c r="M12404" s="13" t="str">
        <f t="shared" si="1041"/>
        <v/>
      </c>
      <c r="P12404" s="46">
        <f t="shared" si="1043"/>
        <v>0</v>
      </c>
      <c r="Q12404" s="20">
        <f t="shared" si="1044"/>
        <v>1</v>
      </c>
      <c r="R12404" s="20">
        <f t="shared" si="1045"/>
        <v>0</v>
      </c>
      <c r="S12404" s="18">
        <f t="shared" si="1046"/>
        <v>0</v>
      </c>
      <c r="T12404" s="17" t="s">
        <v>694</v>
      </c>
    </row>
    <row r="12405" spans="1:21" ht="13.2" hidden="1">
      <c r="J12405" s="13" t="str">
        <f t="shared" si="1042"/>
        <v/>
      </c>
      <c r="M12405" s="13" t="str">
        <f t="shared" si="1041"/>
        <v/>
      </c>
      <c r="P12405" s="46">
        <f t="shared" si="1043"/>
        <v>0</v>
      </c>
      <c r="Q12405" s="20">
        <f t="shared" si="1044"/>
        <v>1</v>
      </c>
      <c r="R12405" s="20">
        <f t="shared" si="1045"/>
        <v>0</v>
      </c>
      <c r="S12405" s="18">
        <f t="shared" si="1046"/>
        <v>0</v>
      </c>
      <c r="T12405" s="17" t="s">
        <v>694</v>
      </c>
    </row>
    <row r="12406" spans="1:21" ht="13.2" hidden="1">
      <c r="A12406" s="40"/>
      <c r="B12406" s="47"/>
      <c r="D12406" s="40"/>
      <c r="J12406" s="13" t="str">
        <f t="shared" si="1042"/>
        <v/>
      </c>
      <c r="K12406" s="40"/>
      <c r="L12406" s="52"/>
      <c r="M12406" s="13" t="str">
        <f t="shared" si="1041"/>
        <v/>
      </c>
      <c r="N12406" s="39"/>
      <c r="O12406" s="56"/>
      <c r="P12406" s="46">
        <f t="shared" si="1043"/>
        <v>0</v>
      </c>
      <c r="Q12406" s="20">
        <f t="shared" si="1044"/>
        <v>1</v>
      </c>
      <c r="R12406" s="20">
        <f t="shared" si="1045"/>
        <v>0</v>
      </c>
      <c r="S12406" s="18">
        <f t="shared" si="1046"/>
        <v>0</v>
      </c>
      <c r="T12406" s="17" t="s">
        <v>694</v>
      </c>
      <c r="U12406" s="40"/>
    </row>
    <row r="12407" spans="1:21" ht="13.2" hidden="1">
      <c r="J12407" s="13" t="str">
        <f t="shared" si="1042"/>
        <v/>
      </c>
      <c r="M12407" s="13" t="str">
        <f t="shared" si="1041"/>
        <v/>
      </c>
      <c r="P12407" s="46">
        <f t="shared" si="1043"/>
        <v>0</v>
      </c>
      <c r="Q12407" s="20">
        <f t="shared" si="1044"/>
        <v>1</v>
      </c>
      <c r="R12407" s="20">
        <f t="shared" si="1045"/>
        <v>0</v>
      </c>
      <c r="S12407" s="18">
        <f t="shared" si="1046"/>
        <v>0</v>
      </c>
      <c r="T12407" s="17" t="s">
        <v>694</v>
      </c>
    </row>
    <row r="12408" spans="1:21" ht="13.2" hidden="1">
      <c r="J12408" s="13" t="str">
        <f t="shared" si="1042"/>
        <v/>
      </c>
      <c r="M12408" s="13" t="str">
        <f t="shared" si="1041"/>
        <v/>
      </c>
      <c r="P12408" s="46">
        <f t="shared" si="1043"/>
        <v>0</v>
      </c>
      <c r="Q12408" s="20">
        <f t="shared" si="1044"/>
        <v>1</v>
      </c>
      <c r="R12408" s="20">
        <f t="shared" si="1045"/>
        <v>0</v>
      </c>
      <c r="S12408" s="18">
        <f t="shared" si="1046"/>
        <v>0</v>
      </c>
      <c r="T12408" s="17" t="s">
        <v>694</v>
      </c>
    </row>
    <row r="12409" spans="1:21" ht="13.2" hidden="1">
      <c r="J12409" s="13" t="str">
        <f t="shared" si="1042"/>
        <v/>
      </c>
      <c r="M12409" s="13" t="str">
        <f t="shared" ref="M12409:M12472" si="1047">+LEFT(U12409,4)</f>
        <v/>
      </c>
      <c r="N12409" s="13"/>
      <c r="O12409" s="62"/>
      <c r="P12409" s="46">
        <f t="shared" si="1043"/>
        <v>0</v>
      </c>
      <c r="Q12409" s="20">
        <f t="shared" si="1044"/>
        <v>1</v>
      </c>
      <c r="R12409" s="20">
        <f t="shared" si="1045"/>
        <v>0</v>
      </c>
      <c r="S12409" s="18">
        <f t="shared" si="1046"/>
        <v>0</v>
      </c>
      <c r="T12409" s="17" t="s">
        <v>694</v>
      </c>
    </row>
    <row r="12410" spans="1:21" ht="13.2" hidden="1">
      <c r="A12410" s="40"/>
      <c r="B12410" s="47"/>
      <c r="D12410" s="40"/>
      <c r="J12410" s="13" t="str">
        <f t="shared" si="1042"/>
        <v/>
      </c>
      <c r="K12410" s="40"/>
      <c r="L12410" s="52"/>
      <c r="M12410" s="13" t="str">
        <f t="shared" si="1047"/>
        <v/>
      </c>
      <c r="N12410" s="39"/>
      <c r="O12410" s="56"/>
      <c r="P12410" s="46">
        <f t="shared" si="1043"/>
        <v>0</v>
      </c>
      <c r="Q12410" s="20">
        <f t="shared" si="1044"/>
        <v>1</v>
      </c>
      <c r="R12410" s="20">
        <f t="shared" si="1045"/>
        <v>0</v>
      </c>
      <c r="S12410" s="18">
        <f t="shared" si="1046"/>
        <v>0</v>
      </c>
      <c r="T12410" s="17" t="s">
        <v>694</v>
      </c>
      <c r="U12410" s="40"/>
    </row>
    <row r="12411" spans="1:21" ht="13.2" hidden="1">
      <c r="J12411" s="13" t="str">
        <f t="shared" si="1042"/>
        <v/>
      </c>
      <c r="M12411" s="13" t="str">
        <f t="shared" si="1047"/>
        <v/>
      </c>
      <c r="P12411" s="46">
        <f t="shared" si="1043"/>
        <v>0</v>
      </c>
      <c r="Q12411" s="20">
        <f t="shared" si="1044"/>
        <v>1</v>
      </c>
      <c r="R12411" s="20">
        <f t="shared" si="1045"/>
        <v>0</v>
      </c>
      <c r="S12411" s="18">
        <f t="shared" si="1046"/>
        <v>0</v>
      </c>
      <c r="T12411" s="17" t="s">
        <v>694</v>
      </c>
    </row>
    <row r="12412" spans="1:21" ht="13.2" hidden="1">
      <c r="J12412" s="13" t="str">
        <f t="shared" si="1042"/>
        <v/>
      </c>
      <c r="M12412" s="13" t="str">
        <f t="shared" si="1047"/>
        <v/>
      </c>
      <c r="P12412" s="46">
        <f t="shared" si="1043"/>
        <v>0</v>
      </c>
      <c r="Q12412" s="20">
        <f t="shared" si="1044"/>
        <v>1</v>
      </c>
      <c r="R12412" s="20">
        <f t="shared" si="1045"/>
        <v>0</v>
      </c>
      <c r="S12412" s="18">
        <f t="shared" si="1046"/>
        <v>0</v>
      </c>
      <c r="T12412" s="17" t="s">
        <v>694</v>
      </c>
    </row>
    <row r="12413" spans="1:21" ht="13.2" hidden="1">
      <c r="J12413" s="13" t="str">
        <f t="shared" si="1042"/>
        <v/>
      </c>
      <c r="M12413" s="13" t="str">
        <f t="shared" si="1047"/>
        <v/>
      </c>
      <c r="P12413" s="46">
        <f t="shared" si="1043"/>
        <v>0</v>
      </c>
      <c r="Q12413" s="20">
        <f t="shared" si="1044"/>
        <v>1</v>
      </c>
      <c r="R12413" s="20">
        <f t="shared" si="1045"/>
        <v>0</v>
      </c>
      <c r="S12413" s="18">
        <f t="shared" si="1046"/>
        <v>0</v>
      </c>
      <c r="T12413" s="17" t="s">
        <v>694</v>
      </c>
    </row>
    <row r="12414" spans="1:21" ht="13.2" hidden="1">
      <c r="A12414" s="64"/>
      <c r="J12414" s="13" t="str">
        <f t="shared" si="1042"/>
        <v/>
      </c>
      <c r="M12414" s="13" t="str">
        <f t="shared" si="1047"/>
        <v/>
      </c>
      <c r="P12414" s="46">
        <f t="shared" si="1043"/>
        <v>0</v>
      </c>
      <c r="Q12414" s="20">
        <f t="shared" si="1044"/>
        <v>1</v>
      </c>
      <c r="R12414" s="20">
        <f t="shared" si="1045"/>
        <v>0</v>
      </c>
      <c r="S12414" s="18">
        <f t="shared" si="1046"/>
        <v>0</v>
      </c>
      <c r="T12414" s="17" t="s">
        <v>694</v>
      </c>
    </row>
    <row r="12415" spans="1:21" ht="13.2" hidden="1">
      <c r="A12415" s="40"/>
      <c r="B12415" s="47"/>
      <c r="D12415" s="40"/>
      <c r="J12415" s="13" t="str">
        <f t="shared" si="1042"/>
        <v/>
      </c>
      <c r="K12415" s="40"/>
      <c r="L12415" s="52"/>
      <c r="M12415" s="13" t="str">
        <f t="shared" si="1047"/>
        <v/>
      </c>
      <c r="N12415" s="39"/>
      <c r="O12415" s="56"/>
      <c r="P12415" s="46">
        <f t="shared" si="1043"/>
        <v>0</v>
      </c>
      <c r="Q12415" s="20">
        <f t="shared" si="1044"/>
        <v>1</v>
      </c>
      <c r="R12415" s="20">
        <f t="shared" si="1045"/>
        <v>0</v>
      </c>
      <c r="S12415" s="18">
        <f t="shared" si="1046"/>
        <v>0</v>
      </c>
      <c r="T12415" s="17" t="s">
        <v>694</v>
      </c>
      <c r="U12415" s="40"/>
    </row>
    <row r="12416" spans="1:21" ht="13.2" hidden="1">
      <c r="J12416" s="13" t="str">
        <f t="shared" si="1042"/>
        <v/>
      </c>
      <c r="M12416" s="13" t="str">
        <f t="shared" si="1047"/>
        <v/>
      </c>
      <c r="P12416" s="46">
        <f t="shared" si="1043"/>
        <v>0</v>
      </c>
      <c r="Q12416" s="20">
        <f t="shared" si="1044"/>
        <v>1</v>
      </c>
      <c r="R12416" s="20">
        <f t="shared" si="1045"/>
        <v>0</v>
      </c>
      <c r="S12416" s="18">
        <f t="shared" si="1046"/>
        <v>0</v>
      </c>
      <c r="T12416" s="17" t="s">
        <v>694</v>
      </c>
    </row>
    <row r="12417" spans="1:20" ht="13.2" hidden="1">
      <c r="J12417" s="13" t="str">
        <f t="shared" si="1042"/>
        <v/>
      </c>
      <c r="M12417" s="13" t="str">
        <f t="shared" si="1047"/>
        <v/>
      </c>
      <c r="P12417" s="46">
        <f t="shared" si="1043"/>
        <v>0</v>
      </c>
      <c r="Q12417" s="20">
        <f t="shared" si="1044"/>
        <v>1</v>
      </c>
      <c r="R12417" s="20">
        <f t="shared" si="1045"/>
        <v>0</v>
      </c>
      <c r="S12417" s="18">
        <f t="shared" si="1046"/>
        <v>0</v>
      </c>
      <c r="T12417" s="17" t="s">
        <v>694</v>
      </c>
    </row>
    <row r="12418" spans="1:20" ht="13.2" hidden="1">
      <c r="J12418" s="13" t="str">
        <f t="shared" ref="J12418:J12481" si="1048">+LEFT(U12418,4)</f>
        <v/>
      </c>
      <c r="M12418" s="13" t="str">
        <f t="shared" si="1047"/>
        <v/>
      </c>
      <c r="P12418" s="46">
        <f t="shared" ref="P12418:P12481" si="1049">ROUND(O12418*L12418,2)</f>
        <v>0</v>
      </c>
      <c r="Q12418" s="20">
        <f t="shared" ref="Q12418:Q12481" si="1050">IF(N12418="HKD",7.8,IF(N12418="CNY",6.4,1))</f>
        <v>1</v>
      </c>
      <c r="R12418" s="20">
        <f t="shared" ref="R12418:R12481" si="1051">+O12418/Q12418</f>
        <v>0</v>
      </c>
      <c r="S12418" s="18">
        <f t="shared" ref="S12418:S12481" si="1052">+R12418*L12418</f>
        <v>0</v>
      </c>
      <c r="T12418" s="17" t="s">
        <v>694</v>
      </c>
    </row>
    <row r="12419" spans="1:20" ht="13.2" hidden="1">
      <c r="A12419" s="64"/>
      <c r="J12419" s="13" t="str">
        <f t="shared" si="1048"/>
        <v/>
      </c>
      <c r="M12419" s="13" t="str">
        <f t="shared" si="1047"/>
        <v/>
      </c>
      <c r="P12419" s="46">
        <f t="shared" si="1049"/>
        <v>0</v>
      </c>
      <c r="Q12419" s="20">
        <f t="shared" si="1050"/>
        <v>1</v>
      </c>
      <c r="R12419" s="20">
        <f t="shared" si="1051"/>
        <v>0</v>
      </c>
      <c r="S12419" s="18">
        <f t="shared" si="1052"/>
        <v>0</v>
      </c>
      <c r="T12419" s="17" t="s">
        <v>694</v>
      </c>
    </row>
    <row r="12420" spans="1:20" ht="13.2" hidden="1">
      <c r="A12420" s="64"/>
      <c r="J12420" s="13" t="str">
        <f t="shared" si="1048"/>
        <v/>
      </c>
      <c r="M12420" s="13" t="str">
        <f t="shared" si="1047"/>
        <v/>
      </c>
      <c r="P12420" s="46">
        <f t="shared" si="1049"/>
        <v>0</v>
      </c>
      <c r="Q12420" s="20">
        <f t="shared" si="1050"/>
        <v>1</v>
      </c>
      <c r="R12420" s="20">
        <f t="shared" si="1051"/>
        <v>0</v>
      </c>
      <c r="S12420" s="18">
        <f t="shared" si="1052"/>
        <v>0</v>
      </c>
      <c r="T12420" s="17" t="s">
        <v>694</v>
      </c>
    </row>
    <row r="12421" spans="1:20" ht="13.2" hidden="1">
      <c r="A12421" s="64"/>
      <c r="J12421" s="13" t="str">
        <f t="shared" si="1048"/>
        <v/>
      </c>
      <c r="M12421" s="13" t="str">
        <f t="shared" si="1047"/>
        <v/>
      </c>
      <c r="P12421" s="46">
        <f t="shared" si="1049"/>
        <v>0</v>
      </c>
      <c r="Q12421" s="20">
        <f t="shared" si="1050"/>
        <v>1</v>
      </c>
      <c r="R12421" s="20">
        <f t="shared" si="1051"/>
        <v>0</v>
      </c>
      <c r="S12421" s="18">
        <f t="shared" si="1052"/>
        <v>0</v>
      </c>
      <c r="T12421" s="17" t="s">
        <v>694</v>
      </c>
    </row>
    <row r="12422" spans="1:20" ht="13.2" hidden="1">
      <c r="J12422" s="13" t="str">
        <f t="shared" si="1048"/>
        <v/>
      </c>
      <c r="M12422" s="13" t="str">
        <f t="shared" si="1047"/>
        <v/>
      </c>
      <c r="P12422" s="46">
        <f t="shared" si="1049"/>
        <v>0</v>
      </c>
      <c r="Q12422" s="20">
        <f t="shared" si="1050"/>
        <v>1</v>
      </c>
      <c r="R12422" s="20">
        <f t="shared" si="1051"/>
        <v>0</v>
      </c>
      <c r="S12422" s="18">
        <f t="shared" si="1052"/>
        <v>0</v>
      </c>
      <c r="T12422" s="17" t="s">
        <v>694</v>
      </c>
    </row>
    <row r="12423" spans="1:20" ht="13.2" hidden="1">
      <c r="J12423" s="13" t="str">
        <f t="shared" si="1048"/>
        <v/>
      </c>
      <c r="M12423" s="13" t="str">
        <f t="shared" si="1047"/>
        <v/>
      </c>
      <c r="N12423" s="13"/>
      <c r="O12423" s="62"/>
      <c r="P12423" s="46">
        <f t="shared" si="1049"/>
        <v>0</v>
      </c>
      <c r="Q12423" s="20">
        <f t="shared" si="1050"/>
        <v>1</v>
      </c>
      <c r="R12423" s="20">
        <f t="shared" si="1051"/>
        <v>0</v>
      </c>
      <c r="S12423" s="18">
        <f t="shared" si="1052"/>
        <v>0</v>
      </c>
      <c r="T12423" s="17" t="s">
        <v>694</v>
      </c>
    </row>
    <row r="12424" spans="1:20" ht="13.2" hidden="1">
      <c r="J12424" s="13" t="str">
        <f t="shared" si="1048"/>
        <v/>
      </c>
      <c r="M12424" s="13" t="str">
        <f t="shared" si="1047"/>
        <v/>
      </c>
      <c r="P12424" s="46">
        <f t="shared" si="1049"/>
        <v>0</v>
      </c>
      <c r="Q12424" s="20">
        <f t="shared" si="1050"/>
        <v>1</v>
      </c>
      <c r="R12424" s="20">
        <f t="shared" si="1051"/>
        <v>0</v>
      </c>
      <c r="S12424" s="18">
        <f t="shared" si="1052"/>
        <v>0</v>
      </c>
      <c r="T12424" s="17" t="s">
        <v>694</v>
      </c>
    </row>
    <row r="12425" spans="1:20" ht="13.2" hidden="1">
      <c r="J12425" s="13" t="str">
        <f t="shared" si="1048"/>
        <v/>
      </c>
      <c r="M12425" s="13" t="str">
        <f t="shared" si="1047"/>
        <v/>
      </c>
      <c r="P12425" s="46">
        <f t="shared" si="1049"/>
        <v>0</v>
      </c>
      <c r="Q12425" s="20">
        <f t="shared" si="1050"/>
        <v>1</v>
      </c>
      <c r="R12425" s="20">
        <f t="shared" si="1051"/>
        <v>0</v>
      </c>
      <c r="S12425" s="18">
        <f t="shared" si="1052"/>
        <v>0</v>
      </c>
      <c r="T12425" s="17" t="s">
        <v>694</v>
      </c>
    </row>
    <row r="12426" spans="1:20" ht="13.2" hidden="1">
      <c r="J12426" s="13" t="str">
        <f t="shared" si="1048"/>
        <v/>
      </c>
      <c r="M12426" s="13" t="str">
        <f t="shared" si="1047"/>
        <v/>
      </c>
      <c r="P12426" s="46">
        <f t="shared" si="1049"/>
        <v>0</v>
      </c>
      <c r="Q12426" s="20">
        <f t="shared" si="1050"/>
        <v>1</v>
      </c>
      <c r="R12426" s="20">
        <f t="shared" si="1051"/>
        <v>0</v>
      </c>
      <c r="S12426" s="18">
        <f t="shared" si="1052"/>
        <v>0</v>
      </c>
      <c r="T12426" s="17" t="s">
        <v>694</v>
      </c>
    </row>
    <row r="12427" spans="1:20" ht="13.2" hidden="1">
      <c r="J12427" s="13" t="str">
        <f t="shared" si="1048"/>
        <v/>
      </c>
      <c r="M12427" s="13" t="str">
        <f t="shared" si="1047"/>
        <v/>
      </c>
      <c r="P12427" s="46">
        <f t="shared" si="1049"/>
        <v>0</v>
      </c>
      <c r="Q12427" s="20">
        <f t="shared" si="1050"/>
        <v>1</v>
      </c>
      <c r="R12427" s="20">
        <f t="shared" si="1051"/>
        <v>0</v>
      </c>
      <c r="S12427" s="18">
        <f t="shared" si="1052"/>
        <v>0</v>
      </c>
      <c r="T12427" s="17" t="s">
        <v>694</v>
      </c>
    </row>
    <row r="12428" spans="1:20" ht="13.2" hidden="1">
      <c r="A12428" s="64"/>
      <c r="J12428" s="13" t="str">
        <f t="shared" si="1048"/>
        <v/>
      </c>
      <c r="M12428" s="13" t="str">
        <f t="shared" si="1047"/>
        <v/>
      </c>
      <c r="P12428" s="46">
        <f t="shared" si="1049"/>
        <v>0</v>
      </c>
      <c r="Q12428" s="20">
        <f t="shared" si="1050"/>
        <v>1</v>
      </c>
      <c r="R12428" s="20">
        <f t="shared" si="1051"/>
        <v>0</v>
      </c>
      <c r="S12428" s="18">
        <f t="shared" si="1052"/>
        <v>0</v>
      </c>
      <c r="T12428" s="17" t="s">
        <v>694</v>
      </c>
    </row>
    <row r="12429" spans="1:20" ht="13.2" hidden="1">
      <c r="A12429" s="64"/>
      <c r="J12429" s="13" t="str">
        <f t="shared" si="1048"/>
        <v/>
      </c>
      <c r="M12429" s="13" t="str">
        <f t="shared" si="1047"/>
        <v/>
      </c>
      <c r="P12429" s="46">
        <f t="shared" si="1049"/>
        <v>0</v>
      </c>
      <c r="Q12429" s="20">
        <f t="shared" si="1050"/>
        <v>1</v>
      </c>
      <c r="R12429" s="20">
        <f t="shared" si="1051"/>
        <v>0</v>
      </c>
      <c r="S12429" s="18">
        <f t="shared" si="1052"/>
        <v>0</v>
      </c>
      <c r="T12429" s="17" t="s">
        <v>694</v>
      </c>
    </row>
    <row r="12430" spans="1:20" ht="13.2" hidden="1">
      <c r="A12430" s="64"/>
      <c r="J12430" s="13" t="str">
        <f t="shared" si="1048"/>
        <v/>
      </c>
      <c r="M12430" s="13" t="str">
        <f t="shared" si="1047"/>
        <v/>
      </c>
      <c r="P12430" s="46">
        <f t="shared" si="1049"/>
        <v>0</v>
      </c>
      <c r="Q12430" s="20">
        <f t="shared" si="1050"/>
        <v>1</v>
      </c>
      <c r="R12430" s="20">
        <f t="shared" si="1051"/>
        <v>0</v>
      </c>
      <c r="S12430" s="18">
        <f t="shared" si="1052"/>
        <v>0</v>
      </c>
      <c r="T12430" s="17" t="s">
        <v>694</v>
      </c>
    </row>
    <row r="12431" spans="1:20" ht="13.2" hidden="1">
      <c r="J12431" s="13" t="str">
        <f t="shared" si="1048"/>
        <v/>
      </c>
      <c r="M12431" s="13" t="str">
        <f t="shared" si="1047"/>
        <v/>
      </c>
      <c r="P12431" s="46">
        <f t="shared" si="1049"/>
        <v>0</v>
      </c>
      <c r="Q12431" s="20">
        <f t="shared" si="1050"/>
        <v>1</v>
      </c>
      <c r="R12431" s="20">
        <f t="shared" si="1051"/>
        <v>0</v>
      </c>
      <c r="S12431" s="18">
        <f t="shared" si="1052"/>
        <v>0</v>
      </c>
      <c r="T12431" s="17" t="s">
        <v>694</v>
      </c>
    </row>
    <row r="12432" spans="1:20" ht="13.2" hidden="1">
      <c r="J12432" s="13" t="str">
        <f t="shared" si="1048"/>
        <v/>
      </c>
      <c r="M12432" s="13" t="str">
        <f t="shared" si="1047"/>
        <v/>
      </c>
      <c r="P12432" s="46">
        <f t="shared" si="1049"/>
        <v>0</v>
      </c>
      <c r="Q12432" s="20">
        <f t="shared" si="1050"/>
        <v>1</v>
      </c>
      <c r="R12432" s="20">
        <f t="shared" si="1051"/>
        <v>0</v>
      </c>
      <c r="S12432" s="18">
        <f t="shared" si="1052"/>
        <v>0</v>
      </c>
      <c r="T12432" s="17" t="s">
        <v>694</v>
      </c>
    </row>
    <row r="12433" spans="1:20" ht="13.2" hidden="1">
      <c r="J12433" s="13" t="str">
        <f t="shared" si="1048"/>
        <v/>
      </c>
      <c r="M12433" s="13" t="str">
        <f t="shared" si="1047"/>
        <v/>
      </c>
      <c r="P12433" s="46">
        <f t="shared" si="1049"/>
        <v>0</v>
      </c>
      <c r="Q12433" s="20">
        <f t="shared" si="1050"/>
        <v>1</v>
      </c>
      <c r="R12433" s="20">
        <f t="shared" si="1051"/>
        <v>0</v>
      </c>
      <c r="S12433" s="18">
        <f t="shared" si="1052"/>
        <v>0</v>
      </c>
      <c r="T12433" s="17" t="s">
        <v>694</v>
      </c>
    </row>
    <row r="12434" spans="1:20" ht="13.2" hidden="1">
      <c r="A12434" s="64"/>
      <c r="J12434" s="13" t="str">
        <f t="shared" si="1048"/>
        <v/>
      </c>
      <c r="M12434" s="13" t="str">
        <f t="shared" si="1047"/>
        <v/>
      </c>
      <c r="P12434" s="46">
        <f t="shared" si="1049"/>
        <v>0</v>
      </c>
      <c r="Q12434" s="20">
        <f t="shared" si="1050"/>
        <v>1</v>
      </c>
      <c r="R12434" s="20">
        <f t="shared" si="1051"/>
        <v>0</v>
      </c>
      <c r="S12434" s="18">
        <f t="shared" si="1052"/>
        <v>0</v>
      </c>
      <c r="T12434" s="17" t="s">
        <v>694</v>
      </c>
    </row>
    <row r="12435" spans="1:20" ht="13.2" hidden="1">
      <c r="A12435" s="64"/>
      <c r="J12435" s="13" t="str">
        <f t="shared" si="1048"/>
        <v/>
      </c>
      <c r="M12435" s="13" t="str">
        <f t="shared" si="1047"/>
        <v/>
      </c>
      <c r="P12435" s="46">
        <f t="shared" si="1049"/>
        <v>0</v>
      </c>
      <c r="Q12435" s="20">
        <f t="shared" si="1050"/>
        <v>1</v>
      </c>
      <c r="R12435" s="20">
        <f t="shared" si="1051"/>
        <v>0</v>
      </c>
      <c r="S12435" s="18">
        <f t="shared" si="1052"/>
        <v>0</v>
      </c>
      <c r="T12435" s="17" t="s">
        <v>694</v>
      </c>
    </row>
    <row r="12436" spans="1:20" ht="13.2" hidden="1">
      <c r="A12436" s="64"/>
      <c r="J12436" s="13" t="str">
        <f t="shared" si="1048"/>
        <v/>
      </c>
      <c r="M12436" s="13" t="str">
        <f t="shared" si="1047"/>
        <v/>
      </c>
      <c r="P12436" s="46">
        <f t="shared" si="1049"/>
        <v>0</v>
      </c>
      <c r="Q12436" s="20">
        <f t="shared" si="1050"/>
        <v>1</v>
      </c>
      <c r="R12436" s="20">
        <f t="shared" si="1051"/>
        <v>0</v>
      </c>
      <c r="S12436" s="18">
        <f t="shared" si="1052"/>
        <v>0</v>
      </c>
      <c r="T12436" s="17" t="s">
        <v>694</v>
      </c>
    </row>
    <row r="12437" spans="1:20" ht="13.2" hidden="1">
      <c r="J12437" s="13" t="str">
        <f t="shared" si="1048"/>
        <v/>
      </c>
      <c r="M12437" s="13" t="str">
        <f t="shared" si="1047"/>
        <v/>
      </c>
      <c r="P12437" s="46">
        <f t="shared" si="1049"/>
        <v>0</v>
      </c>
      <c r="Q12437" s="20">
        <f t="shared" si="1050"/>
        <v>1</v>
      </c>
      <c r="R12437" s="20">
        <f t="shared" si="1051"/>
        <v>0</v>
      </c>
      <c r="S12437" s="18">
        <f t="shared" si="1052"/>
        <v>0</v>
      </c>
      <c r="T12437" s="17" t="s">
        <v>694</v>
      </c>
    </row>
    <row r="12438" spans="1:20" ht="13.2" hidden="1">
      <c r="J12438" s="13" t="str">
        <f t="shared" si="1048"/>
        <v/>
      </c>
      <c r="M12438" s="13" t="str">
        <f t="shared" si="1047"/>
        <v/>
      </c>
      <c r="P12438" s="46">
        <f t="shared" si="1049"/>
        <v>0</v>
      </c>
      <c r="Q12438" s="20">
        <f t="shared" si="1050"/>
        <v>1</v>
      </c>
      <c r="R12438" s="20">
        <f t="shared" si="1051"/>
        <v>0</v>
      </c>
      <c r="S12438" s="18">
        <f t="shared" si="1052"/>
        <v>0</v>
      </c>
      <c r="T12438" s="17" t="s">
        <v>694</v>
      </c>
    </row>
    <row r="12439" spans="1:20" ht="13.2" hidden="1">
      <c r="J12439" s="13" t="str">
        <f t="shared" si="1048"/>
        <v/>
      </c>
      <c r="M12439" s="13" t="str">
        <f t="shared" si="1047"/>
        <v/>
      </c>
      <c r="O12439" s="56"/>
      <c r="P12439" s="46">
        <f t="shared" si="1049"/>
        <v>0</v>
      </c>
      <c r="Q12439" s="20">
        <f t="shared" si="1050"/>
        <v>1</v>
      </c>
      <c r="R12439" s="20">
        <f t="shared" si="1051"/>
        <v>0</v>
      </c>
      <c r="S12439" s="18">
        <f t="shared" si="1052"/>
        <v>0</v>
      </c>
      <c r="T12439" s="17" t="s">
        <v>694</v>
      </c>
    </row>
    <row r="12440" spans="1:20" ht="13.2" hidden="1">
      <c r="J12440" s="13" t="str">
        <f t="shared" si="1048"/>
        <v/>
      </c>
      <c r="M12440" s="13" t="str">
        <f t="shared" si="1047"/>
        <v/>
      </c>
      <c r="N12440" s="13"/>
      <c r="O12440" s="62"/>
      <c r="P12440" s="46">
        <f t="shared" si="1049"/>
        <v>0</v>
      </c>
      <c r="Q12440" s="20">
        <f t="shared" si="1050"/>
        <v>1</v>
      </c>
      <c r="R12440" s="20">
        <f t="shared" si="1051"/>
        <v>0</v>
      </c>
      <c r="S12440" s="18">
        <f t="shared" si="1052"/>
        <v>0</v>
      </c>
      <c r="T12440" s="17" t="s">
        <v>694</v>
      </c>
    </row>
    <row r="12441" spans="1:20" ht="13.2" hidden="1">
      <c r="J12441" s="13" t="str">
        <f t="shared" si="1048"/>
        <v/>
      </c>
      <c r="M12441" s="13" t="str">
        <f t="shared" si="1047"/>
        <v/>
      </c>
      <c r="P12441" s="46">
        <f t="shared" si="1049"/>
        <v>0</v>
      </c>
      <c r="Q12441" s="20">
        <f t="shared" si="1050"/>
        <v>1</v>
      </c>
      <c r="R12441" s="20">
        <f t="shared" si="1051"/>
        <v>0</v>
      </c>
      <c r="S12441" s="18">
        <f t="shared" si="1052"/>
        <v>0</v>
      </c>
      <c r="T12441" s="17" t="s">
        <v>694</v>
      </c>
    </row>
    <row r="12442" spans="1:20" ht="13.2" hidden="1">
      <c r="J12442" s="13" t="str">
        <f t="shared" si="1048"/>
        <v/>
      </c>
      <c r="M12442" s="13" t="str">
        <f t="shared" si="1047"/>
        <v/>
      </c>
      <c r="P12442" s="46">
        <f t="shared" si="1049"/>
        <v>0</v>
      </c>
      <c r="Q12442" s="20">
        <f t="shared" si="1050"/>
        <v>1</v>
      </c>
      <c r="R12442" s="20">
        <f t="shared" si="1051"/>
        <v>0</v>
      </c>
      <c r="S12442" s="18">
        <f t="shared" si="1052"/>
        <v>0</v>
      </c>
      <c r="T12442" s="17" t="s">
        <v>694</v>
      </c>
    </row>
    <row r="12443" spans="1:20" ht="13.2" hidden="1">
      <c r="J12443" s="13" t="str">
        <f t="shared" si="1048"/>
        <v/>
      </c>
      <c r="M12443" s="13" t="str">
        <f t="shared" si="1047"/>
        <v/>
      </c>
      <c r="P12443" s="46">
        <f t="shared" si="1049"/>
        <v>0</v>
      </c>
      <c r="Q12443" s="20">
        <f t="shared" si="1050"/>
        <v>1</v>
      </c>
      <c r="R12443" s="20">
        <f t="shared" si="1051"/>
        <v>0</v>
      </c>
      <c r="S12443" s="18">
        <f t="shared" si="1052"/>
        <v>0</v>
      </c>
      <c r="T12443" s="17" t="s">
        <v>694</v>
      </c>
    </row>
    <row r="12444" spans="1:20" ht="13.2" hidden="1">
      <c r="J12444" s="13" t="str">
        <f t="shared" si="1048"/>
        <v/>
      </c>
      <c r="M12444" s="13" t="str">
        <f t="shared" si="1047"/>
        <v/>
      </c>
      <c r="P12444" s="46">
        <f t="shared" si="1049"/>
        <v>0</v>
      </c>
      <c r="Q12444" s="20">
        <f t="shared" si="1050"/>
        <v>1</v>
      </c>
      <c r="R12444" s="20">
        <f t="shared" si="1051"/>
        <v>0</v>
      </c>
      <c r="S12444" s="18">
        <f t="shared" si="1052"/>
        <v>0</v>
      </c>
      <c r="T12444" s="17" t="s">
        <v>694</v>
      </c>
    </row>
    <row r="12445" spans="1:20" ht="13.2" hidden="1">
      <c r="J12445" s="13" t="str">
        <f t="shared" si="1048"/>
        <v/>
      </c>
      <c r="M12445" s="13" t="str">
        <f t="shared" si="1047"/>
        <v/>
      </c>
      <c r="P12445" s="46">
        <f t="shared" si="1049"/>
        <v>0</v>
      </c>
      <c r="Q12445" s="20">
        <f t="shared" si="1050"/>
        <v>1</v>
      </c>
      <c r="R12445" s="20">
        <f t="shared" si="1051"/>
        <v>0</v>
      </c>
      <c r="S12445" s="18">
        <f t="shared" si="1052"/>
        <v>0</v>
      </c>
      <c r="T12445" s="17" t="s">
        <v>694</v>
      </c>
    </row>
    <row r="12446" spans="1:20" ht="13.2" hidden="1">
      <c r="A12446" s="64"/>
      <c r="J12446" s="13" t="str">
        <f t="shared" si="1048"/>
        <v/>
      </c>
      <c r="M12446" s="13" t="str">
        <f t="shared" si="1047"/>
        <v/>
      </c>
      <c r="P12446" s="46">
        <f t="shared" si="1049"/>
        <v>0</v>
      </c>
      <c r="Q12446" s="20">
        <f t="shared" si="1050"/>
        <v>1</v>
      </c>
      <c r="R12446" s="20">
        <f t="shared" si="1051"/>
        <v>0</v>
      </c>
      <c r="S12446" s="18">
        <f t="shared" si="1052"/>
        <v>0</v>
      </c>
      <c r="T12446" s="17" t="s">
        <v>694</v>
      </c>
    </row>
    <row r="12447" spans="1:20" ht="13.2" hidden="1">
      <c r="A12447" s="64"/>
      <c r="J12447" s="13" t="str">
        <f t="shared" si="1048"/>
        <v/>
      </c>
      <c r="M12447" s="13" t="str">
        <f t="shared" si="1047"/>
        <v/>
      </c>
      <c r="P12447" s="46">
        <f t="shared" si="1049"/>
        <v>0</v>
      </c>
      <c r="Q12447" s="20">
        <f t="shared" si="1050"/>
        <v>1</v>
      </c>
      <c r="R12447" s="20">
        <f t="shared" si="1051"/>
        <v>0</v>
      </c>
      <c r="S12447" s="18">
        <f t="shared" si="1052"/>
        <v>0</v>
      </c>
      <c r="T12447" s="17" t="s">
        <v>694</v>
      </c>
    </row>
    <row r="12448" spans="1:20" ht="13.2" hidden="1">
      <c r="A12448" s="64"/>
      <c r="J12448" s="13" t="str">
        <f t="shared" si="1048"/>
        <v/>
      </c>
      <c r="M12448" s="13" t="str">
        <f t="shared" si="1047"/>
        <v/>
      </c>
      <c r="P12448" s="46">
        <f t="shared" si="1049"/>
        <v>0</v>
      </c>
      <c r="Q12448" s="20">
        <f t="shared" si="1050"/>
        <v>1</v>
      </c>
      <c r="R12448" s="20">
        <f t="shared" si="1051"/>
        <v>0</v>
      </c>
      <c r="S12448" s="18">
        <f t="shared" si="1052"/>
        <v>0</v>
      </c>
      <c r="T12448" s="17" t="s">
        <v>694</v>
      </c>
    </row>
    <row r="12449" spans="1:20" ht="13.2" hidden="1">
      <c r="A12449" s="64"/>
      <c r="J12449" s="13" t="str">
        <f t="shared" si="1048"/>
        <v/>
      </c>
      <c r="M12449" s="13" t="str">
        <f t="shared" si="1047"/>
        <v/>
      </c>
      <c r="P12449" s="46">
        <f t="shared" si="1049"/>
        <v>0</v>
      </c>
      <c r="Q12449" s="20">
        <f t="shared" si="1050"/>
        <v>1</v>
      </c>
      <c r="R12449" s="20">
        <f t="shared" si="1051"/>
        <v>0</v>
      </c>
      <c r="S12449" s="18">
        <f t="shared" si="1052"/>
        <v>0</v>
      </c>
      <c r="T12449" s="17" t="s">
        <v>694</v>
      </c>
    </row>
    <row r="12450" spans="1:20" ht="13.2" hidden="1">
      <c r="A12450" s="64"/>
      <c r="J12450" s="13" t="str">
        <f t="shared" si="1048"/>
        <v/>
      </c>
      <c r="M12450" s="13" t="str">
        <f t="shared" si="1047"/>
        <v/>
      </c>
      <c r="P12450" s="46">
        <f t="shared" si="1049"/>
        <v>0</v>
      </c>
      <c r="Q12450" s="20">
        <f t="shared" si="1050"/>
        <v>1</v>
      </c>
      <c r="R12450" s="20">
        <f t="shared" si="1051"/>
        <v>0</v>
      </c>
      <c r="S12450" s="18">
        <f t="shared" si="1052"/>
        <v>0</v>
      </c>
      <c r="T12450" s="17" t="s">
        <v>694</v>
      </c>
    </row>
    <row r="12451" spans="1:20" ht="13.2" hidden="1">
      <c r="A12451" s="64"/>
      <c r="J12451" s="13" t="str">
        <f t="shared" si="1048"/>
        <v/>
      </c>
      <c r="M12451" s="13" t="str">
        <f t="shared" si="1047"/>
        <v/>
      </c>
      <c r="P12451" s="46">
        <f t="shared" si="1049"/>
        <v>0</v>
      </c>
      <c r="Q12451" s="20">
        <f t="shared" si="1050"/>
        <v>1</v>
      </c>
      <c r="R12451" s="20">
        <f t="shared" si="1051"/>
        <v>0</v>
      </c>
      <c r="S12451" s="18">
        <f t="shared" si="1052"/>
        <v>0</v>
      </c>
      <c r="T12451" s="17" t="s">
        <v>694</v>
      </c>
    </row>
    <row r="12452" spans="1:20" ht="13.2" hidden="1">
      <c r="A12452" s="64"/>
      <c r="J12452" s="13" t="str">
        <f t="shared" si="1048"/>
        <v/>
      </c>
      <c r="M12452" s="13" t="str">
        <f t="shared" si="1047"/>
        <v/>
      </c>
      <c r="P12452" s="46">
        <f t="shared" si="1049"/>
        <v>0</v>
      </c>
      <c r="Q12452" s="20">
        <f t="shared" si="1050"/>
        <v>1</v>
      </c>
      <c r="R12452" s="20">
        <f t="shared" si="1051"/>
        <v>0</v>
      </c>
      <c r="S12452" s="18">
        <f t="shared" si="1052"/>
        <v>0</v>
      </c>
      <c r="T12452" s="17" t="s">
        <v>694</v>
      </c>
    </row>
    <row r="12453" spans="1:20" ht="13.2" hidden="1">
      <c r="A12453" s="64"/>
      <c r="J12453" s="13" t="str">
        <f t="shared" si="1048"/>
        <v/>
      </c>
      <c r="M12453" s="13" t="str">
        <f t="shared" si="1047"/>
        <v/>
      </c>
      <c r="P12453" s="46">
        <f t="shared" si="1049"/>
        <v>0</v>
      </c>
      <c r="Q12453" s="20">
        <f t="shared" si="1050"/>
        <v>1</v>
      </c>
      <c r="R12453" s="20">
        <f t="shared" si="1051"/>
        <v>0</v>
      </c>
      <c r="S12453" s="18">
        <f t="shared" si="1052"/>
        <v>0</v>
      </c>
      <c r="T12453" s="17" t="s">
        <v>694</v>
      </c>
    </row>
    <row r="12454" spans="1:20" ht="13.2" hidden="1">
      <c r="A12454" s="64"/>
      <c r="J12454" s="13" t="str">
        <f t="shared" si="1048"/>
        <v/>
      </c>
      <c r="M12454" s="13" t="str">
        <f t="shared" si="1047"/>
        <v/>
      </c>
      <c r="P12454" s="46">
        <f t="shared" si="1049"/>
        <v>0</v>
      </c>
      <c r="Q12454" s="20">
        <f t="shared" si="1050"/>
        <v>1</v>
      </c>
      <c r="R12454" s="20">
        <f t="shared" si="1051"/>
        <v>0</v>
      </c>
      <c r="S12454" s="18">
        <f t="shared" si="1052"/>
        <v>0</v>
      </c>
      <c r="T12454" s="17" t="s">
        <v>694</v>
      </c>
    </row>
    <row r="12455" spans="1:20" ht="13.2" hidden="1">
      <c r="A12455" s="64"/>
      <c r="J12455" s="13" t="str">
        <f t="shared" si="1048"/>
        <v/>
      </c>
      <c r="M12455" s="13" t="str">
        <f t="shared" si="1047"/>
        <v/>
      </c>
      <c r="P12455" s="46">
        <f t="shared" si="1049"/>
        <v>0</v>
      </c>
      <c r="Q12455" s="20">
        <f t="shared" si="1050"/>
        <v>1</v>
      </c>
      <c r="R12455" s="20">
        <f t="shared" si="1051"/>
        <v>0</v>
      </c>
      <c r="S12455" s="18">
        <f t="shared" si="1052"/>
        <v>0</v>
      </c>
      <c r="T12455" s="17" t="s">
        <v>694</v>
      </c>
    </row>
    <row r="12456" spans="1:20" ht="13.2" hidden="1">
      <c r="A12456" s="64"/>
      <c r="J12456" s="13" t="str">
        <f t="shared" si="1048"/>
        <v/>
      </c>
      <c r="M12456" s="13" t="str">
        <f t="shared" si="1047"/>
        <v/>
      </c>
      <c r="P12456" s="46">
        <f t="shared" si="1049"/>
        <v>0</v>
      </c>
      <c r="Q12456" s="20">
        <f t="shared" si="1050"/>
        <v>1</v>
      </c>
      <c r="R12456" s="20">
        <f t="shared" si="1051"/>
        <v>0</v>
      </c>
      <c r="S12456" s="18">
        <f t="shared" si="1052"/>
        <v>0</v>
      </c>
      <c r="T12456" s="17" t="s">
        <v>694</v>
      </c>
    </row>
    <row r="12457" spans="1:20" ht="13.2" hidden="1">
      <c r="A12457" s="64"/>
      <c r="J12457" s="13" t="str">
        <f t="shared" si="1048"/>
        <v/>
      </c>
      <c r="M12457" s="13" t="str">
        <f t="shared" si="1047"/>
        <v/>
      </c>
      <c r="P12457" s="46">
        <f t="shared" si="1049"/>
        <v>0</v>
      </c>
      <c r="Q12457" s="20">
        <f t="shared" si="1050"/>
        <v>1</v>
      </c>
      <c r="R12457" s="20">
        <f t="shared" si="1051"/>
        <v>0</v>
      </c>
      <c r="S12457" s="18">
        <f t="shared" si="1052"/>
        <v>0</v>
      </c>
      <c r="T12457" s="17" t="s">
        <v>694</v>
      </c>
    </row>
    <row r="12458" spans="1:20" ht="13.2" hidden="1">
      <c r="A12458" s="64"/>
      <c r="J12458" s="13" t="str">
        <f t="shared" si="1048"/>
        <v/>
      </c>
      <c r="M12458" s="13" t="str">
        <f t="shared" si="1047"/>
        <v/>
      </c>
      <c r="P12458" s="46">
        <f t="shared" si="1049"/>
        <v>0</v>
      </c>
      <c r="Q12458" s="20">
        <f t="shared" si="1050"/>
        <v>1</v>
      </c>
      <c r="R12458" s="20">
        <f t="shared" si="1051"/>
        <v>0</v>
      </c>
      <c r="S12458" s="18">
        <f t="shared" si="1052"/>
        <v>0</v>
      </c>
      <c r="T12458" s="17" t="s">
        <v>694</v>
      </c>
    </row>
    <row r="12459" spans="1:20" ht="13.2" hidden="1">
      <c r="A12459" s="64"/>
      <c r="J12459" s="13" t="str">
        <f t="shared" si="1048"/>
        <v/>
      </c>
      <c r="M12459" s="13" t="str">
        <f t="shared" si="1047"/>
        <v/>
      </c>
      <c r="P12459" s="46">
        <f t="shared" si="1049"/>
        <v>0</v>
      </c>
      <c r="Q12459" s="20">
        <f t="shared" si="1050"/>
        <v>1</v>
      </c>
      <c r="R12459" s="20">
        <f t="shared" si="1051"/>
        <v>0</v>
      </c>
      <c r="S12459" s="18">
        <f t="shared" si="1052"/>
        <v>0</v>
      </c>
      <c r="T12459" s="17" t="s">
        <v>694</v>
      </c>
    </row>
    <row r="12460" spans="1:20" ht="13.2" hidden="1">
      <c r="A12460" s="64"/>
      <c r="J12460" s="13" t="str">
        <f t="shared" si="1048"/>
        <v/>
      </c>
      <c r="M12460" s="13" t="str">
        <f t="shared" si="1047"/>
        <v/>
      </c>
      <c r="P12460" s="46">
        <f t="shared" si="1049"/>
        <v>0</v>
      </c>
      <c r="Q12460" s="20">
        <f t="shared" si="1050"/>
        <v>1</v>
      </c>
      <c r="R12460" s="20">
        <f t="shared" si="1051"/>
        <v>0</v>
      </c>
      <c r="S12460" s="18">
        <f t="shared" si="1052"/>
        <v>0</v>
      </c>
      <c r="T12460" s="17" t="s">
        <v>694</v>
      </c>
    </row>
    <row r="12461" spans="1:20" ht="13.2" hidden="1">
      <c r="A12461" s="64"/>
      <c r="J12461" s="13" t="str">
        <f t="shared" si="1048"/>
        <v/>
      </c>
      <c r="M12461" s="13" t="str">
        <f t="shared" si="1047"/>
        <v/>
      </c>
      <c r="P12461" s="46">
        <f t="shared" si="1049"/>
        <v>0</v>
      </c>
      <c r="Q12461" s="20">
        <f t="shared" si="1050"/>
        <v>1</v>
      </c>
      <c r="R12461" s="20">
        <f t="shared" si="1051"/>
        <v>0</v>
      </c>
      <c r="S12461" s="18">
        <f t="shared" si="1052"/>
        <v>0</v>
      </c>
      <c r="T12461" s="17" t="s">
        <v>694</v>
      </c>
    </row>
    <row r="12462" spans="1:20" ht="13.2" hidden="1">
      <c r="A12462" s="64"/>
      <c r="J12462" s="13" t="str">
        <f t="shared" si="1048"/>
        <v/>
      </c>
      <c r="M12462" s="13" t="str">
        <f t="shared" si="1047"/>
        <v/>
      </c>
      <c r="P12462" s="46">
        <f t="shared" si="1049"/>
        <v>0</v>
      </c>
      <c r="Q12462" s="20">
        <f t="shared" si="1050"/>
        <v>1</v>
      </c>
      <c r="R12462" s="20">
        <f t="shared" si="1051"/>
        <v>0</v>
      </c>
      <c r="S12462" s="18">
        <f t="shared" si="1052"/>
        <v>0</v>
      </c>
      <c r="T12462" s="17" t="s">
        <v>694</v>
      </c>
    </row>
    <row r="12463" spans="1:20" ht="13.2" hidden="1">
      <c r="A12463" s="64"/>
      <c r="J12463" s="13" t="str">
        <f t="shared" si="1048"/>
        <v/>
      </c>
      <c r="M12463" s="13" t="str">
        <f t="shared" si="1047"/>
        <v/>
      </c>
      <c r="P12463" s="46">
        <f t="shared" si="1049"/>
        <v>0</v>
      </c>
      <c r="Q12463" s="20">
        <f t="shared" si="1050"/>
        <v>1</v>
      </c>
      <c r="R12463" s="20">
        <f t="shared" si="1051"/>
        <v>0</v>
      </c>
      <c r="S12463" s="18">
        <f t="shared" si="1052"/>
        <v>0</v>
      </c>
      <c r="T12463" s="17" t="s">
        <v>694</v>
      </c>
    </row>
    <row r="12464" spans="1:20" ht="13.2" hidden="1">
      <c r="A12464" s="64"/>
      <c r="J12464" s="13" t="str">
        <f t="shared" si="1048"/>
        <v/>
      </c>
      <c r="M12464" s="13" t="str">
        <f t="shared" si="1047"/>
        <v/>
      </c>
      <c r="P12464" s="46">
        <f t="shared" si="1049"/>
        <v>0</v>
      </c>
      <c r="Q12464" s="20">
        <f t="shared" si="1050"/>
        <v>1</v>
      </c>
      <c r="R12464" s="20">
        <f t="shared" si="1051"/>
        <v>0</v>
      </c>
      <c r="S12464" s="18">
        <f t="shared" si="1052"/>
        <v>0</v>
      </c>
      <c r="T12464" s="17" t="s">
        <v>694</v>
      </c>
    </row>
    <row r="12465" spans="1:20" ht="13.2" hidden="1">
      <c r="A12465" s="64"/>
      <c r="J12465" s="13" t="str">
        <f t="shared" si="1048"/>
        <v/>
      </c>
      <c r="M12465" s="13" t="str">
        <f t="shared" si="1047"/>
        <v/>
      </c>
      <c r="P12465" s="46">
        <f t="shared" si="1049"/>
        <v>0</v>
      </c>
      <c r="Q12465" s="20">
        <f t="shared" si="1050"/>
        <v>1</v>
      </c>
      <c r="R12465" s="20">
        <f t="shared" si="1051"/>
        <v>0</v>
      </c>
      <c r="S12465" s="18">
        <f t="shared" si="1052"/>
        <v>0</v>
      </c>
      <c r="T12465" s="17" t="s">
        <v>694</v>
      </c>
    </row>
    <row r="12466" spans="1:20" ht="13.2" hidden="1">
      <c r="J12466" s="13" t="str">
        <f t="shared" si="1048"/>
        <v/>
      </c>
      <c r="M12466" s="13" t="str">
        <f t="shared" si="1047"/>
        <v/>
      </c>
      <c r="P12466" s="46">
        <f t="shared" si="1049"/>
        <v>0</v>
      </c>
      <c r="Q12466" s="20">
        <f t="shared" si="1050"/>
        <v>1</v>
      </c>
      <c r="R12466" s="20">
        <f t="shared" si="1051"/>
        <v>0</v>
      </c>
      <c r="S12466" s="18">
        <f t="shared" si="1052"/>
        <v>0</v>
      </c>
      <c r="T12466" s="17" t="s">
        <v>694</v>
      </c>
    </row>
    <row r="12467" spans="1:20" ht="13.2" hidden="1">
      <c r="J12467" s="13" t="str">
        <f t="shared" si="1048"/>
        <v/>
      </c>
      <c r="M12467" s="13" t="str">
        <f t="shared" si="1047"/>
        <v/>
      </c>
      <c r="P12467" s="46">
        <f t="shared" si="1049"/>
        <v>0</v>
      </c>
      <c r="Q12467" s="20">
        <f t="shared" si="1050"/>
        <v>1</v>
      </c>
      <c r="R12467" s="20">
        <f t="shared" si="1051"/>
        <v>0</v>
      </c>
      <c r="S12467" s="18">
        <f t="shared" si="1052"/>
        <v>0</v>
      </c>
      <c r="T12467" s="17" t="s">
        <v>694</v>
      </c>
    </row>
    <row r="12468" spans="1:20" ht="13.2" hidden="1">
      <c r="J12468" s="13" t="str">
        <f t="shared" si="1048"/>
        <v/>
      </c>
      <c r="M12468" s="13" t="str">
        <f t="shared" si="1047"/>
        <v/>
      </c>
      <c r="P12468" s="46">
        <f t="shared" si="1049"/>
        <v>0</v>
      </c>
      <c r="Q12468" s="20">
        <f t="shared" si="1050"/>
        <v>1</v>
      </c>
      <c r="R12468" s="20">
        <f t="shared" si="1051"/>
        <v>0</v>
      </c>
      <c r="S12468" s="18">
        <f t="shared" si="1052"/>
        <v>0</v>
      </c>
      <c r="T12468" s="17" t="s">
        <v>694</v>
      </c>
    </row>
    <row r="12469" spans="1:20" ht="13.2" hidden="1">
      <c r="J12469" s="13" t="str">
        <f t="shared" si="1048"/>
        <v/>
      </c>
      <c r="M12469" s="13" t="str">
        <f t="shared" si="1047"/>
        <v/>
      </c>
      <c r="P12469" s="46">
        <f t="shared" si="1049"/>
        <v>0</v>
      </c>
      <c r="Q12469" s="20">
        <f t="shared" si="1050"/>
        <v>1</v>
      </c>
      <c r="R12469" s="20">
        <f t="shared" si="1051"/>
        <v>0</v>
      </c>
      <c r="S12469" s="18">
        <f t="shared" si="1052"/>
        <v>0</v>
      </c>
      <c r="T12469" s="17" t="s">
        <v>694</v>
      </c>
    </row>
    <row r="12470" spans="1:20" ht="13.2" hidden="1">
      <c r="A12470" s="64"/>
      <c r="J12470" s="13" t="str">
        <f t="shared" si="1048"/>
        <v/>
      </c>
      <c r="M12470" s="13" t="str">
        <f t="shared" si="1047"/>
        <v/>
      </c>
      <c r="P12470" s="46">
        <f t="shared" si="1049"/>
        <v>0</v>
      </c>
      <c r="Q12470" s="20">
        <f t="shared" si="1050"/>
        <v>1</v>
      </c>
      <c r="R12470" s="20">
        <f t="shared" si="1051"/>
        <v>0</v>
      </c>
      <c r="S12470" s="18">
        <f t="shared" si="1052"/>
        <v>0</v>
      </c>
      <c r="T12470" s="17" t="s">
        <v>694</v>
      </c>
    </row>
    <row r="12471" spans="1:20" ht="13.2" hidden="1">
      <c r="A12471" s="64"/>
      <c r="J12471" s="13" t="str">
        <f t="shared" si="1048"/>
        <v/>
      </c>
      <c r="M12471" s="13" t="str">
        <f t="shared" si="1047"/>
        <v/>
      </c>
      <c r="P12471" s="46">
        <f t="shared" si="1049"/>
        <v>0</v>
      </c>
      <c r="Q12471" s="20">
        <f t="shared" si="1050"/>
        <v>1</v>
      </c>
      <c r="R12471" s="20">
        <f t="shared" si="1051"/>
        <v>0</v>
      </c>
      <c r="S12471" s="18">
        <f t="shared" si="1052"/>
        <v>0</v>
      </c>
      <c r="T12471" s="17" t="s">
        <v>694</v>
      </c>
    </row>
    <row r="12472" spans="1:20" ht="13.2" hidden="1">
      <c r="A12472" s="64"/>
      <c r="J12472" s="13" t="str">
        <f t="shared" si="1048"/>
        <v/>
      </c>
      <c r="M12472" s="13" t="str">
        <f t="shared" si="1047"/>
        <v/>
      </c>
      <c r="P12472" s="46">
        <f t="shared" si="1049"/>
        <v>0</v>
      </c>
      <c r="Q12472" s="20">
        <f t="shared" si="1050"/>
        <v>1</v>
      </c>
      <c r="R12472" s="20">
        <f t="shared" si="1051"/>
        <v>0</v>
      </c>
      <c r="S12472" s="18">
        <f t="shared" si="1052"/>
        <v>0</v>
      </c>
      <c r="T12472" s="17" t="s">
        <v>694</v>
      </c>
    </row>
    <row r="12473" spans="1:20" ht="13.2" hidden="1">
      <c r="A12473" s="64"/>
      <c r="J12473" s="13" t="str">
        <f t="shared" si="1048"/>
        <v/>
      </c>
      <c r="M12473" s="13" t="str">
        <f t="shared" ref="M12473:M12536" si="1053">+LEFT(U12473,4)</f>
        <v/>
      </c>
      <c r="P12473" s="46">
        <f t="shared" si="1049"/>
        <v>0</v>
      </c>
      <c r="Q12473" s="20">
        <f t="shared" si="1050"/>
        <v>1</v>
      </c>
      <c r="R12473" s="20">
        <f t="shared" si="1051"/>
        <v>0</v>
      </c>
      <c r="S12473" s="18">
        <f t="shared" si="1052"/>
        <v>0</v>
      </c>
      <c r="T12473" s="17" t="s">
        <v>694</v>
      </c>
    </row>
    <row r="12474" spans="1:20" ht="13.2" hidden="1">
      <c r="A12474" s="64"/>
      <c r="J12474" s="13" t="str">
        <f t="shared" si="1048"/>
        <v/>
      </c>
      <c r="M12474" s="13" t="str">
        <f t="shared" si="1053"/>
        <v/>
      </c>
      <c r="P12474" s="46">
        <f t="shared" si="1049"/>
        <v>0</v>
      </c>
      <c r="Q12474" s="20">
        <f t="shared" si="1050"/>
        <v>1</v>
      </c>
      <c r="R12474" s="20">
        <f t="shared" si="1051"/>
        <v>0</v>
      </c>
      <c r="S12474" s="18">
        <f t="shared" si="1052"/>
        <v>0</v>
      </c>
      <c r="T12474" s="17" t="s">
        <v>694</v>
      </c>
    </row>
    <row r="12475" spans="1:20" ht="13.2" hidden="1">
      <c r="A12475" s="64"/>
      <c r="J12475" s="13" t="str">
        <f t="shared" si="1048"/>
        <v/>
      </c>
      <c r="M12475" s="13" t="str">
        <f t="shared" si="1053"/>
        <v/>
      </c>
      <c r="P12475" s="46">
        <f t="shared" si="1049"/>
        <v>0</v>
      </c>
      <c r="Q12475" s="20">
        <f t="shared" si="1050"/>
        <v>1</v>
      </c>
      <c r="R12475" s="20">
        <f t="shared" si="1051"/>
        <v>0</v>
      </c>
      <c r="S12475" s="18">
        <f t="shared" si="1052"/>
        <v>0</v>
      </c>
      <c r="T12475" s="17" t="s">
        <v>694</v>
      </c>
    </row>
    <row r="12476" spans="1:20" ht="13.2" hidden="1">
      <c r="A12476" s="64"/>
      <c r="J12476" s="13" t="str">
        <f t="shared" si="1048"/>
        <v/>
      </c>
      <c r="M12476" s="13" t="str">
        <f t="shared" si="1053"/>
        <v/>
      </c>
      <c r="P12476" s="46">
        <f t="shared" si="1049"/>
        <v>0</v>
      </c>
      <c r="Q12476" s="20">
        <f t="shared" si="1050"/>
        <v>1</v>
      </c>
      <c r="R12476" s="20">
        <f t="shared" si="1051"/>
        <v>0</v>
      </c>
      <c r="S12476" s="18">
        <f t="shared" si="1052"/>
        <v>0</v>
      </c>
      <c r="T12476" s="17" t="s">
        <v>694</v>
      </c>
    </row>
    <row r="12477" spans="1:20" ht="13.2" hidden="1">
      <c r="J12477" s="13" t="str">
        <f t="shared" si="1048"/>
        <v/>
      </c>
      <c r="M12477" s="13" t="str">
        <f t="shared" si="1053"/>
        <v/>
      </c>
      <c r="P12477" s="46">
        <f t="shared" si="1049"/>
        <v>0</v>
      </c>
      <c r="Q12477" s="20">
        <f t="shared" si="1050"/>
        <v>1</v>
      </c>
      <c r="R12477" s="20">
        <f t="shared" si="1051"/>
        <v>0</v>
      </c>
      <c r="S12477" s="18">
        <f t="shared" si="1052"/>
        <v>0</v>
      </c>
      <c r="T12477" s="17" t="s">
        <v>694</v>
      </c>
    </row>
    <row r="12478" spans="1:20" ht="13.2" hidden="1">
      <c r="J12478" s="13" t="str">
        <f t="shared" si="1048"/>
        <v/>
      </c>
      <c r="M12478" s="13" t="str">
        <f t="shared" si="1053"/>
        <v/>
      </c>
      <c r="P12478" s="46">
        <f t="shared" si="1049"/>
        <v>0</v>
      </c>
      <c r="Q12478" s="20">
        <f t="shared" si="1050"/>
        <v>1</v>
      </c>
      <c r="R12478" s="20">
        <f t="shared" si="1051"/>
        <v>0</v>
      </c>
      <c r="S12478" s="18">
        <f t="shared" si="1052"/>
        <v>0</v>
      </c>
      <c r="T12478" s="17" t="s">
        <v>694</v>
      </c>
    </row>
    <row r="12479" spans="1:20" ht="13.2" hidden="1">
      <c r="J12479" s="13" t="str">
        <f t="shared" si="1048"/>
        <v/>
      </c>
      <c r="M12479" s="13" t="str">
        <f t="shared" si="1053"/>
        <v/>
      </c>
      <c r="P12479" s="46">
        <f t="shared" si="1049"/>
        <v>0</v>
      </c>
      <c r="Q12479" s="20">
        <f t="shared" si="1050"/>
        <v>1</v>
      </c>
      <c r="R12479" s="20">
        <f t="shared" si="1051"/>
        <v>0</v>
      </c>
      <c r="S12479" s="18">
        <f t="shared" si="1052"/>
        <v>0</v>
      </c>
      <c r="T12479" s="17" t="s">
        <v>694</v>
      </c>
    </row>
    <row r="12480" spans="1:20" ht="13.2" hidden="1">
      <c r="J12480" s="13" t="str">
        <f t="shared" si="1048"/>
        <v/>
      </c>
      <c r="M12480" s="13" t="str">
        <f t="shared" si="1053"/>
        <v/>
      </c>
      <c r="P12480" s="46">
        <f t="shared" si="1049"/>
        <v>0</v>
      </c>
      <c r="Q12480" s="20">
        <f t="shared" si="1050"/>
        <v>1</v>
      </c>
      <c r="R12480" s="20">
        <f t="shared" si="1051"/>
        <v>0</v>
      </c>
      <c r="S12480" s="18">
        <f t="shared" si="1052"/>
        <v>0</v>
      </c>
      <c r="T12480" s="17" t="s">
        <v>694</v>
      </c>
    </row>
    <row r="12481" spans="1:21" ht="13.2" hidden="1">
      <c r="J12481" s="13" t="str">
        <f t="shared" si="1048"/>
        <v/>
      </c>
      <c r="M12481" s="13" t="str">
        <f t="shared" si="1053"/>
        <v/>
      </c>
      <c r="P12481" s="46">
        <f t="shared" si="1049"/>
        <v>0</v>
      </c>
      <c r="Q12481" s="20">
        <f t="shared" si="1050"/>
        <v>1</v>
      </c>
      <c r="R12481" s="20">
        <f t="shared" si="1051"/>
        <v>0</v>
      </c>
      <c r="S12481" s="18">
        <f t="shared" si="1052"/>
        <v>0</v>
      </c>
      <c r="T12481" s="17" t="s">
        <v>694</v>
      </c>
    </row>
    <row r="12482" spans="1:21" ht="13.2" hidden="1">
      <c r="J12482" s="13" t="str">
        <f t="shared" ref="J12482:J12545" si="1054">+LEFT(U12482,4)</f>
        <v/>
      </c>
      <c r="M12482" s="13" t="str">
        <f t="shared" si="1053"/>
        <v/>
      </c>
      <c r="P12482" s="46">
        <f t="shared" ref="P12482:P12545" si="1055">ROUND(O12482*L12482,2)</f>
        <v>0</v>
      </c>
      <c r="Q12482" s="20">
        <f t="shared" ref="Q12482:Q12545" si="1056">IF(N12482="HKD",7.8,IF(N12482="CNY",6.4,1))</f>
        <v>1</v>
      </c>
      <c r="R12482" s="20">
        <f t="shared" ref="R12482:R12545" si="1057">+O12482/Q12482</f>
        <v>0</v>
      </c>
      <c r="S12482" s="18">
        <f t="shared" ref="S12482:S12545" si="1058">+R12482*L12482</f>
        <v>0</v>
      </c>
      <c r="T12482" s="17" t="s">
        <v>694</v>
      </c>
    </row>
    <row r="12483" spans="1:21" ht="13.2" hidden="1">
      <c r="A12483" s="64"/>
      <c r="J12483" s="13" t="str">
        <f t="shared" si="1054"/>
        <v/>
      </c>
      <c r="M12483" s="13" t="str">
        <f t="shared" si="1053"/>
        <v/>
      </c>
      <c r="P12483" s="46">
        <f t="shared" si="1055"/>
        <v>0</v>
      </c>
      <c r="Q12483" s="20">
        <f t="shared" si="1056"/>
        <v>1</v>
      </c>
      <c r="R12483" s="20">
        <f t="shared" si="1057"/>
        <v>0</v>
      </c>
      <c r="S12483" s="18">
        <f t="shared" si="1058"/>
        <v>0</v>
      </c>
      <c r="T12483" s="17" t="s">
        <v>694</v>
      </c>
    </row>
    <row r="12484" spans="1:21" ht="13.2" hidden="1">
      <c r="J12484" s="13" t="str">
        <f t="shared" si="1054"/>
        <v/>
      </c>
      <c r="M12484" s="13" t="str">
        <f t="shared" si="1053"/>
        <v/>
      </c>
      <c r="P12484" s="46">
        <f t="shared" si="1055"/>
        <v>0</v>
      </c>
      <c r="Q12484" s="20">
        <f t="shared" si="1056"/>
        <v>1</v>
      </c>
      <c r="R12484" s="20">
        <f t="shared" si="1057"/>
        <v>0</v>
      </c>
      <c r="S12484" s="18">
        <f t="shared" si="1058"/>
        <v>0</v>
      </c>
      <c r="T12484" s="17" t="s">
        <v>694</v>
      </c>
    </row>
    <row r="12485" spans="1:21" ht="13.2" hidden="1">
      <c r="A12485" s="64"/>
      <c r="J12485" s="13" t="str">
        <f t="shared" si="1054"/>
        <v/>
      </c>
      <c r="M12485" s="13" t="str">
        <f t="shared" si="1053"/>
        <v/>
      </c>
      <c r="P12485" s="46">
        <f t="shared" si="1055"/>
        <v>0</v>
      </c>
      <c r="Q12485" s="20">
        <f t="shared" si="1056"/>
        <v>1</v>
      </c>
      <c r="R12485" s="20">
        <f t="shared" si="1057"/>
        <v>0</v>
      </c>
      <c r="S12485" s="18">
        <f t="shared" si="1058"/>
        <v>0</v>
      </c>
      <c r="T12485" s="17" t="s">
        <v>694</v>
      </c>
    </row>
    <row r="12486" spans="1:21" ht="13.2" hidden="1">
      <c r="J12486" s="13" t="str">
        <f t="shared" si="1054"/>
        <v/>
      </c>
      <c r="M12486" s="13" t="str">
        <f t="shared" si="1053"/>
        <v/>
      </c>
      <c r="P12486" s="46">
        <f t="shared" si="1055"/>
        <v>0</v>
      </c>
      <c r="Q12486" s="20">
        <f t="shared" si="1056"/>
        <v>1</v>
      </c>
      <c r="R12486" s="20">
        <f t="shared" si="1057"/>
        <v>0</v>
      </c>
      <c r="S12486" s="18">
        <f t="shared" si="1058"/>
        <v>0</v>
      </c>
      <c r="T12486" s="17" t="s">
        <v>694</v>
      </c>
    </row>
    <row r="12487" spans="1:21" ht="13.2" hidden="1">
      <c r="J12487" s="13" t="str">
        <f t="shared" si="1054"/>
        <v/>
      </c>
      <c r="M12487" s="13" t="str">
        <f t="shared" si="1053"/>
        <v/>
      </c>
      <c r="P12487" s="46">
        <f t="shared" si="1055"/>
        <v>0</v>
      </c>
      <c r="Q12487" s="20">
        <f t="shared" si="1056"/>
        <v>1</v>
      </c>
      <c r="R12487" s="20">
        <f t="shared" si="1057"/>
        <v>0</v>
      </c>
      <c r="S12487" s="18">
        <f t="shared" si="1058"/>
        <v>0</v>
      </c>
      <c r="T12487" s="17" t="s">
        <v>694</v>
      </c>
    </row>
    <row r="12488" spans="1:21" ht="13.2" hidden="1">
      <c r="J12488" s="13" t="str">
        <f t="shared" si="1054"/>
        <v/>
      </c>
      <c r="M12488" s="13" t="str">
        <f t="shared" si="1053"/>
        <v/>
      </c>
      <c r="P12488" s="46">
        <f t="shared" si="1055"/>
        <v>0</v>
      </c>
      <c r="Q12488" s="20">
        <f t="shared" si="1056"/>
        <v>1</v>
      </c>
      <c r="R12488" s="20">
        <f t="shared" si="1057"/>
        <v>0</v>
      </c>
      <c r="S12488" s="18">
        <f t="shared" si="1058"/>
        <v>0</v>
      </c>
      <c r="T12488" s="17" t="s">
        <v>694</v>
      </c>
    </row>
    <row r="12489" spans="1:21" ht="13.2" hidden="1">
      <c r="J12489" s="13" t="str">
        <f t="shared" si="1054"/>
        <v/>
      </c>
      <c r="M12489" s="13" t="str">
        <f t="shared" si="1053"/>
        <v/>
      </c>
      <c r="P12489" s="46">
        <f t="shared" si="1055"/>
        <v>0</v>
      </c>
      <c r="Q12489" s="20">
        <f t="shared" si="1056"/>
        <v>1</v>
      </c>
      <c r="R12489" s="20">
        <f t="shared" si="1057"/>
        <v>0</v>
      </c>
      <c r="S12489" s="18">
        <f t="shared" si="1058"/>
        <v>0</v>
      </c>
      <c r="T12489" s="17" t="s">
        <v>694</v>
      </c>
    </row>
    <row r="12490" spans="1:21" ht="13.2" hidden="1">
      <c r="A12490" s="40"/>
      <c r="B12490" s="47"/>
      <c r="D12490" s="40"/>
      <c r="J12490" s="13" t="str">
        <f t="shared" si="1054"/>
        <v/>
      </c>
      <c r="K12490" s="40"/>
      <c r="L12490" s="52"/>
      <c r="M12490" s="13" t="str">
        <f t="shared" si="1053"/>
        <v/>
      </c>
      <c r="N12490" s="39"/>
      <c r="O12490" s="56"/>
      <c r="P12490" s="46">
        <f t="shared" si="1055"/>
        <v>0</v>
      </c>
      <c r="Q12490" s="20">
        <f t="shared" si="1056"/>
        <v>1</v>
      </c>
      <c r="R12490" s="20">
        <f t="shared" si="1057"/>
        <v>0</v>
      </c>
      <c r="S12490" s="18">
        <f t="shared" si="1058"/>
        <v>0</v>
      </c>
      <c r="T12490" s="17" t="s">
        <v>694</v>
      </c>
      <c r="U12490" s="40"/>
    </row>
    <row r="12491" spans="1:21" ht="13.2" hidden="1">
      <c r="J12491" s="13" t="str">
        <f t="shared" si="1054"/>
        <v/>
      </c>
      <c r="M12491" s="13" t="str">
        <f t="shared" si="1053"/>
        <v/>
      </c>
      <c r="P12491" s="46">
        <f t="shared" si="1055"/>
        <v>0</v>
      </c>
      <c r="Q12491" s="20">
        <f t="shared" si="1056"/>
        <v>1</v>
      </c>
      <c r="R12491" s="20">
        <f t="shared" si="1057"/>
        <v>0</v>
      </c>
      <c r="S12491" s="18">
        <f t="shared" si="1058"/>
        <v>0</v>
      </c>
      <c r="T12491" s="17" t="s">
        <v>694</v>
      </c>
    </row>
    <row r="12492" spans="1:21" ht="13.2" hidden="1">
      <c r="J12492" s="13" t="str">
        <f t="shared" si="1054"/>
        <v/>
      </c>
      <c r="M12492" s="13" t="str">
        <f t="shared" si="1053"/>
        <v/>
      </c>
      <c r="P12492" s="46">
        <f t="shared" si="1055"/>
        <v>0</v>
      </c>
      <c r="Q12492" s="20">
        <f t="shared" si="1056"/>
        <v>1</v>
      </c>
      <c r="R12492" s="20">
        <f t="shared" si="1057"/>
        <v>0</v>
      </c>
      <c r="S12492" s="18">
        <f t="shared" si="1058"/>
        <v>0</v>
      </c>
      <c r="T12492" s="17" t="s">
        <v>694</v>
      </c>
    </row>
    <row r="12493" spans="1:21" ht="13.2" hidden="1">
      <c r="A12493" s="64"/>
      <c r="J12493" s="13" t="str">
        <f t="shared" si="1054"/>
        <v/>
      </c>
      <c r="M12493" s="13" t="str">
        <f t="shared" si="1053"/>
        <v/>
      </c>
      <c r="P12493" s="46">
        <f t="shared" si="1055"/>
        <v>0</v>
      </c>
      <c r="Q12493" s="20">
        <f t="shared" si="1056"/>
        <v>1</v>
      </c>
      <c r="R12493" s="20">
        <f t="shared" si="1057"/>
        <v>0</v>
      </c>
      <c r="S12493" s="18">
        <f t="shared" si="1058"/>
        <v>0</v>
      </c>
      <c r="T12493" s="17" t="s">
        <v>694</v>
      </c>
    </row>
    <row r="12494" spans="1:21" ht="13.2" hidden="1">
      <c r="J12494" s="13" t="str">
        <f t="shared" si="1054"/>
        <v/>
      </c>
      <c r="M12494" s="13" t="str">
        <f t="shared" si="1053"/>
        <v/>
      </c>
      <c r="P12494" s="46">
        <f t="shared" si="1055"/>
        <v>0</v>
      </c>
      <c r="Q12494" s="20">
        <f t="shared" si="1056"/>
        <v>1</v>
      </c>
      <c r="R12494" s="20">
        <f t="shared" si="1057"/>
        <v>0</v>
      </c>
      <c r="S12494" s="18">
        <f t="shared" si="1058"/>
        <v>0</v>
      </c>
      <c r="T12494" s="17" t="s">
        <v>694</v>
      </c>
    </row>
    <row r="12495" spans="1:21" ht="13.2" hidden="1">
      <c r="J12495" s="13" t="str">
        <f t="shared" si="1054"/>
        <v/>
      </c>
      <c r="M12495" s="13" t="str">
        <f t="shared" si="1053"/>
        <v/>
      </c>
      <c r="P12495" s="46">
        <f t="shared" si="1055"/>
        <v>0</v>
      </c>
      <c r="Q12495" s="20">
        <f t="shared" si="1056"/>
        <v>1</v>
      </c>
      <c r="R12495" s="20">
        <f t="shared" si="1057"/>
        <v>0</v>
      </c>
      <c r="S12495" s="18">
        <f t="shared" si="1058"/>
        <v>0</v>
      </c>
      <c r="T12495" s="17" t="s">
        <v>694</v>
      </c>
    </row>
    <row r="12496" spans="1:21" ht="13.2" hidden="1">
      <c r="J12496" s="13" t="str">
        <f t="shared" si="1054"/>
        <v/>
      </c>
      <c r="M12496" s="13" t="str">
        <f t="shared" si="1053"/>
        <v/>
      </c>
      <c r="P12496" s="46">
        <f t="shared" si="1055"/>
        <v>0</v>
      </c>
      <c r="Q12496" s="20">
        <f t="shared" si="1056"/>
        <v>1</v>
      </c>
      <c r="R12496" s="20">
        <f t="shared" si="1057"/>
        <v>0</v>
      </c>
      <c r="S12496" s="18">
        <f t="shared" si="1058"/>
        <v>0</v>
      </c>
      <c r="T12496" s="17" t="s">
        <v>694</v>
      </c>
    </row>
    <row r="12497" spans="1:20" ht="13.2" hidden="1">
      <c r="A12497" s="64"/>
      <c r="J12497" s="13" t="str">
        <f t="shared" si="1054"/>
        <v/>
      </c>
      <c r="M12497" s="13" t="str">
        <f t="shared" si="1053"/>
        <v/>
      </c>
      <c r="P12497" s="46">
        <f t="shared" si="1055"/>
        <v>0</v>
      </c>
      <c r="Q12497" s="20">
        <f t="shared" si="1056"/>
        <v>1</v>
      </c>
      <c r="R12497" s="20">
        <f t="shared" si="1057"/>
        <v>0</v>
      </c>
      <c r="S12497" s="18">
        <f t="shared" si="1058"/>
        <v>0</v>
      </c>
      <c r="T12497" s="17" t="s">
        <v>694</v>
      </c>
    </row>
    <row r="12498" spans="1:20" ht="13.2" hidden="1">
      <c r="J12498" s="13" t="str">
        <f t="shared" si="1054"/>
        <v/>
      </c>
      <c r="M12498" s="13" t="str">
        <f t="shared" si="1053"/>
        <v/>
      </c>
      <c r="P12498" s="46">
        <f t="shared" si="1055"/>
        <v>0</v>
      </c>
      <c r="Q12498" s="20">
        <f t="shared" si="1056"/>
        <v>1</v>
      </c>
      <c r="R12498" s="20">
        <f t="shared" si="1057"/>
        <v>0</v>
      </c>
      <c r="S12498" s="18">
        <f t="shared" si="1058"/>
        <v>0</v>
      </c>
      <c r="T12498" s="17" t="s">
        <v>694</v>
      </c>
    </row>
    <row r="12499" spans="1:20" ht="13.2" hidden="1">
      <c r="J12499" s="13" t="str">
        <f t="shared" si="1054"/>
        <v/>
      </c>
      <c r="M12499" s="13" t="str">
        <f t="shared" si="1053"/>
        <v/>
      </c>
      <c r="P12499" s="46">
        <f t="shared" si="1055"/>
        <v>0</v>
      </c>
      <c r="Q12499" s="20">
        <f t="shared" si="1056"/>
        <v>1</v>
      </c>
      <c r="R12499" s="20">
        <f t="shared" si="1057"/>
        <v>0</v>
      </c>
      <c r="S12499" s="18">
        <f t="shared" si="1058"/>
        <v>0</v>
      </c>
      <c r="T12499" s="17" t="s">
        <v>694</v>
      </c>
    </row>
    <row r="12500" spans="1:20" ht="13.2" hidden="1">
      <c r="J12500" s="13" t="str">
        <f t="shared" si="1054"/>
        <v/>
      </c>
      <c r="M12500" s="13" t="str">
        <f t="shared" si="1053"/>
        <v/>
      </c>
      <c r="P12500" s="46">
        <f t="shared" si="1055"/>
        <v>0</v>
      </c>
      <c r="Q12500" s="20">
        <f t="shared" si="1056"/>
        <v>1</v>
      </c>
      <c r="R12500" s="20">
        <f t="shared" si="1057"/>
        <v>0</v>
      </c>
      <c r="S12500" s="18">
        <f t="shared" si="1058"/>
        <v>0</v>
      </c>
      <c r="T12500" s="17" t="s">
        <v>694</v>
      </c>
    </row>
    <row r="12501" spans="1:20" ht="13.2" hidden="1">
      <c r="J12501" s="13" t="str">
        <f t="shared" si="1054"/>
        <v/>
      </c>
      <c r="M12501" s="13" t="str">
        <f t="shared" si="1053"/>
        <v/>
      </c>
      <c r="P12501" s="46">
        <f t="shared" si="1055"/>
        <v>0</v>
      </c>
      <c r="Q12501" s="20">
        <f t="shared" si="1056"/>
        <v>1</v>
      </c>
      <c r="R12501" s="20">
        <f t="shared" si="1057"/>
        <v>0</v>
      </c>
      <c r="S12501" s="18">
        <f t="shared" si="1058"/>
        <v>0</v>
      </c>
      <c r="T12501" s="17" t="s">
        <v>694</v>
      </c>
    </row>
    <row r="12502" spans="1:20" ht="13.2" hidden="1">
      <c r="J12502" s="13" t="str">
        <f t="shared" si="1054"/>
        <v/>
      </c>
      <c r="M12502" s="13" t="str">
        <f t="shared" si="1053"/>
        <v/>
      </c>
      <c r="P12502" s="46">
        <f t="shared" si="1055"/>
        <v>0</v>
      </c>
      <c r="Q12502" s="20">
        <f t="shared" si="1056"/>
        <v>1</v>
      </c>
      <c r="R12502" s="20">
        <f t="shared" si="1057"/>
        <v>0</v>
      </c>
      <c r="S12502" s="18">
        <f t="shared" si="1058"/>
        <v>0</v>
      </c>
      <c r="T12502" s="17" t="s">
        <v>694</v>
      </c>
    </row>
    <row r="12503" spans="1:20" ht="13.2" hidden="1">
      <c r="J12503" s="13" t="str">
        <f t="shared" si="1054"/>
        <v/>
      </c>
      <c r="M12503" s="13" t="str">
        <f t="shared" si="1053"/>
        <v/>
      </c>
      <c r="P12503" s="46">
        <f t="shared" si="1055"/>
        <v>0</v>
      </c>
      <c r="Q12503" s="20">
        <f t="shared" si="1056"/>
        <v>1</v>
      </c>
      <c r="R12503" s="20">
        <f t="shared" si="1057"/>
        <v>0</v>
      </c>
      <c r="S12503" s="18">
        <f t="shared" si="1058"/>
        <v>0</v>
      </c>
      <c r="T12503" s="17" t="s">
        <v>694</v>
      </c>
    </row>
    <row r="12504" spans="1:20" ht="13.2" hidden="1">
      <c r="A12504" s="64"/>
      <c r="J12504" s="13" t="str">
        <f t="shared" si="1054"/>
        <v/>
      </c>
      <c r="M12504" s="13" t="str">
        <f t="shared" si="1053"/>
        <v/>
      </c>
      <c r="P12504" s="46">
        <f t="shared" si="1055"/>
        <v>0</v>
      </c>
      <c r="Q12504" s="20">
        <f t="shared" si="1056"/>
        <v>1</v>
      </c>
      <c r="R12504" s="20">
        <f t="shared" si="1057"/>
        <v>0</v>
      </c>
      <c r="S12504" s="18">
        <f t="shared" si="1058"/>
        <v>0</v>
      </c>
      <c r="T12504" s="17" t="s">
        <v>694</v>
      </c>
    </row>
    <row r="12505" spans="1:20" ht="13.2" hidden="1">
      <c r="J12505" s="13" t="str">
        <f t="shared" si="1054"/>
        <v/>
      </c>
      <c r="M12505" s="13" t="str">
        <f t="shared" si="1053"/>
        <v/>
      </c>
      <c r="P12505" s="46">
        <f t="shared" si="1055"/>
        <v>0</v>
      </c>
      <c r="Q12505" s="20">
        <f t="shared" si="1056"/>
        <v>1</v>
      </c>
      <c r="R12505" s="20">
        <f t="shared" si="1057"/>
        <v>0</v>
      </c>
      <c r="S12505" s="18">
        <f t="shared" si="1058"/>
        <v>0</v>
      </c>
      <c r="T12505" s="17" t="s">
        <v>694</v>
      </c>
    </row>
    <row r="12506" spans="1:20" ht="13.2" hidden="1">
      <c r="J12506" s="13" t="str">
        <f t="shared" si="1054"/>
        <v/>
      </c>
      <c r="M12506" s="13" t="str">
        <f t="shared" si="1053"/>
        <v/>
      </c>
      <c r="P12506" s="46">
        <f t="shared" si="1055"/>
        <v>0</v>
      </c>
      <c r="Q12506" s="20">
        <f t="shared" si="1056"/>
        <v>1</v>
      </c>
      <c r="R12506" s="20">
        <f t="shared" si="1057"/>
        <v>0</v>
      </c>
      <c r="S12506" s="18">
        <f t="shared" si="1058"/>
        <v>0</v>
      </c>
      <c r="T12506" s="17" t="s">
        <v>694</v>
      </c>
    </row>
    <row r="12507" spans="1:20" ht="13.2" hidden="1">
      <c r="J12507" s="13" t="str">
        <f t="shared" si="1054"/>
        <v/>
      </c>
      <c r="M12507" s="13" t="str">
        <f t="shared" si="1053"/>
        <v/>
      </c>
      <c r="P12507" s="46">
        <f t="shared" si="1055"/>
        <v>0</v>
      </c>
      <c r="Q12507" s="20">
        <f t="shared" si="1056"/>
        <v>1</v>
      </c>
      <c r="R12507" s="20">
        <f t="shared" si="1057"/>
        <v>0</v>
      </c>
      <c r="S12507" s="18">
        <f t="shared" si="1058"/>
        <v>0</v>
      </c>
      <c r="T12507" s="17" t="s">
        <v>694</v>
      </c>
    </row>
    <row r="12508" spans="1:20" ht="13.2" hidden="1">
      <c r="A12508" s="64"/>
      <c r="J12508" s="13" t="str">
        <f t="shared" si="1054"/>
        <v/>
      </c>
      <c r="M12508" s="13" t="str">
        <f t="shared" si="1053"/>
        <v/>
      </c>
      <c r="P12508" s="46">
        <f t="shared" si="1055"/>
        <v>0</v>
      </c>
      <c r="Q12508" s="20">
        <f t="shared" si="1056"/>
        <v>1</v>
      </c>
      <c r="R12508" s="20">
        <f t="shared" si="1057"/>
        <v>0</v>
      </c>
      <c r="S12508" s="18">
        <f t="shared" si="1058"/>
        <v>0</v>
      </c>
      <c r="T12508" s="17" t="s">
        <v>694</v>
      </c>
    </row>
    <row r="12509" spans="1:20" ht="13.2" hidden="1">
      <c r="J12509" s="13" t="str">
        <f t="shared" si="1054"/>
        <v/>
      </c>
      <c r="M12509" s="13" t="str">
        <f t="shared" si="1053"/>
        <v/>
      </c>
      <c r="P12509" s="46">
        <f t="shared" si="1055"/>
        <v>0</v>
      </c>
      <c r="Q12509" s="20">
        <f t="shared" si="1056"/>
        <v>1</v>
      </c>
      <c r="R12509" s="20">
        <f t="shared" si="1057"/>
        <v>0</v>
      </c>
      <c r="S12509" s="18">
        <f t="shared" si="1058"/>
        <v>0</v>
      </c>
      <c r="T12509" s="17" t="s">
        <v>694</v>
      </c>
    </row>
    <row r="12510" spans="1:20" ht="13.2" hidden="1">
      <c r="J12510" s="13" t="str">
        <f t="shared" si="1054"/>
        <v/>
      </c>
      <c r="M12510" s="13" t="str">
        <f t="shared" si="1053"/>
        <v/>
      </c>
      <c r="P12510" s="46">
        <f t="shared" si="1055"/>
        <v>0</v>
      </c>
      <c r="Q12510" s="20">
        <f t="shared" si="1056"/>
        <v>1</v>
      </c>
      <c r="R12510" s="20">
        <f t="shared" si="1057"/>
        <v>0</v>
      </c>
      <c r="S12510" s="18">
        <f t="shared" si="1058"/>
        <v>0</v>
      </c>
      <c r="T12510" s="17" t="s">
        <v>694</v>
      </c>
    </row>
    <row r="12511" spans="1:20" ht="13.2" hidden="1">
      <c r="J12511" s="13" t="str">
        <f t="shared" si="1054"/>
        <v/>
      </c>
      <c r="M12511" s="13" t="str">
        <f t="shared" si="1053"/>
        <v/>
      </c>
      <c r="P12511" s="46">
        <f t="shared" si="1055"/>
        <v>0</v>
      </c>
      <c r="Q12511" s="20">
        <f t="shared" si="1056"/>
        <v>1</v>
      </c>
      <c r="R12511" s="20">
        <f t="shared" si="1057"/>
        <v>0</v>
      </c>
      <c r="S12511" s="18">
        <f t="shared" si="1058"/>
        <v>0</v>
      </c>
      <c r="T12511" s="17" t="s">
        <v>694</v>
      </c>
    </row>
    <row r="12512" spans="1:20" ht="13.2" hidden="1">
      <c r="J12512" s="13" t="str">
        <f t="shared" si="1054"/>
        <v/>
      </c>
      <c r="M12512" s="13" t="str">
        <f t="shared" si="1053"/>
        <v/>
      </c>
      <c r="P12512" s="46">
        <f t="shared" si="1055"/>
        <v>0</v>
      </c>
      <c r="Q12512" s="20">
        <f t="shared" si="1056"/>
        <v>1</v>
      </c>
      <c r="R12512" s="20">
        <f t="shared" si="1057"/>
        <v>0</v>
      </c>
      <c r="S12512" s="18">
        <f t="shared" si="1058"/>
        <v>0</v>
      </c>
      <c r="T12512" s="17" t="s">
        <v>694</v>
      </c>
    </row>
    <row r="12513" spans="1:20" ht="13.2" hidden="1">
      <c r="A12513" s="64"/>
      <c r="J12513" s="13" t="str">
        <f t="shared" si="1054"/>
        <v/>
      </c>
      <c r="M12513" s="13" t="str">
        <f t="shared" si="1053"/>
        <v/>
      </c>
      <c r="P12513" s="46">
        <f t="shared" si="1055"/>
        <v>0</v>
      </c>
      <c r="Q12513" s="20">
        <f t="shared" si="1056"/>
        <v>1</v>
      </c>
      <c r="R12513" s="20">
        <f t="shared" si="1057"/>
        <v>0</v>
      </c>
      <c r="S12513" s="18">
        <f t="shared" si="1058"/>
        <v>0</v>
      </c>
      <c r="T12513" s="17" t="s">
        <v>694</v>
      </c>
    </row>
    <row r="12514" spans="1:20" ht="13.2" hidden="1">
      <c r="J12514" s="13" t="str">
        <f t="shared" si="1054"/>
        <v/>
      </c>
      <c r="M12514" s="13" t="str">
        <f t="shared" si="1053"/>
        <v/>
      </c>
      <c r="P12514" s="46">
        <f t="shared" si="1055"/>
        <v>0</v>
      </c>
      <c r="Q12514" s="20">
        <f t="shared" si="1056"/>
        <v>1</v>
      </c>
      <c r="R12514" s="20">
        <f t="shared" si="1057"/>
        <v>0</v>
      </c>
      <c r="S12514" s="18">
        <f t="shared" si="1058"/>
        <v>0</v>
      </c>
      <c r="T12514" s="17" t="s">
        <v>694</v>
      </c>
    </row>
    <row r="12515" spans="1:20" ht="13.2" hidden="1">
      <c r="J12515" s="13" t="str">
        <f t="shared" si="1054"/>
        <v/>
      </c>
      <c r="M12515" s="13" t="str">
        <f t="shared" si="1053"/>
        <v/>
      </c>
      <c r="P12515" s="46">
        <f t="shared" si="1055"/>
        <v>0</v>
      </c>
      <c r="Q12515" s="20">
        <f t="shared" si="1056"/>
        <v>1</v>
      </c>
      <c r="R12515" s="20">
        <f t="shared" si="1057"/>
        <v>0</v>
      </c>
      <c r="S12515" s="18">
        <f t="shared" si="1058"/>
        <v>0</v>
      </c>
      <c r="T12515" s="17" t="s">
        <v>694</v>
      </c>
    </row>
    <row r="12516" spans="1:20" ht="13.2" hidden="1">
      <c r="J12516" s="13" t="str">
        <f t="shared" si="1054"/>
        <v/>
      </c>
      <c r="M12516" s="13" t="str">
        <f t="shared" si="1053"/>
        <v/>
      </c>
      <c r="P12516" s="46">
        <f t="shared" si="1055"/>
        <v>0</v>
      </c>
      <c r="Q12516" s="20">
        <f t="shared" si="1056"/>
        <v>1</v>
      </c>
      <c r="R12516" s="20">
        <f t="shared" si="1057"/>
        <v>0</v>
      </c>
      <c r="S12516" s="18">
        <f t="shared" si="1058"/>
        <v>0</v>
      </c>
      <c r="T12516" s="17" t="s">
        <v>694</v>
      </c>
    </row>
    <row r="12517" spans="1:20" ht="13.2" hidden="1">
      <c r="J12517" s="13" t="str">
        <f t="shared" si="1054"/>
        <v/>
      </c>
      <c r="M12517" s="13" t="str">
        <f t="shared" si="1053"/>
        <v/>
      </c>
      <c r="P12517" s="46">
        <f t="shared" si="1055"/>
        <v>0</v>
      </c>
      <c r="Q12517" s="20">
        <f t="shared" si="1056"/>
        <v>1</v>
      </c>
      <c r="R12517" s="20">
        <f t="shared" si="1057"/>
        <v>0</v>
      </c>
      <c r="S12517" s="18">
        <f t="shared" si="1058"/>
        <v>0</v>
      </c>
      <c r="T12517" s="17" t="s">
        <v>694</v>
      </c>
    </row>
    <row r="12518" spans="1:20" ht="13.2" hidden="1">
      <c r="J12518" s="13" t="str">
        <f t="shared" si="1054"/>
        <v/>
      </c>
      <c r="M12518" s="13" t="str">
        <f t="shared" si="1053"/>
        <v/>
      </c>
      <c r="P12518" s="46">
        <f t="shared" si="1055"/>
        <v>0</v>
      </c>
      <c r="Q12518" s="20">
        <f t="shared" si="1056"/>
        <v>1</v>
      </c>
      <c r="R12518" s="20">
        <f t="shared" si="1057"/>
        <v>0</v>
      </c>
      <c r="S12518" s="18">
        <f t="shared" si="1058"/>
        <v>0</v>
      </c>
      <c r="T12518" s="17" t="s">
        <v>694</v>
      </c>
    </row>
    <row r="12519" spans="1:20" ht="13.2" hidden="1">
      <c r="J12519" s="13" t="str">
        <f t="shared" si="1054"/>
        <v/>
      </c>
      <c r="M12519" s="13" t="str">
        <f t="shared" si="1053"/>
        <v/>
      </c>
      <c r="P12519" s="46">
        <f t="shared" si="1055"/>
        <v>0</v>
      </c>
      <c r="Q12519" s="20">
        <f t="shared" si="1056"/>
        <v>1</v>
      </c>
      <c r="R12519" s="20">
        <f t="shared" si="1057"/>
        <v>0</v>
      </c>
      <c r="S12519" s="18">
        <f t="shared" si="1058"/>
        <v>0</v>
      </c>
      <c r="T12519" s="17" t="s">
        <v>694</v>
      </c>
    </row>
    <row r="12520" spans="1:20" ht="13.2" hidden="1">
      <c r="J12520" s="13" t="str">
        <f t="shared" si="1054"/>
        <v/>
      </c>
      <c r="M12520" s="13" t="str">
        <f t="shared" si="1053"/>
        <v/>
      </c>
      <c r="P12520" s="46">
        <f t="shared" si="1055"/>
        <v>0</v>
      </c>
      <c r="Q12520" s="20">
        <f t="shared" si="1056"/>
        <v>1</v>
      </c>
      <c r="R12520" s="20">
        <f t="shared" si="1057"/>
        <v>0</v>
      </c>
      <c r="S12520" s="18">
        <f t="shared" si="1058"/>
        <v>0</v>
      </c>
      <c r="T12520" s="17" t="s">
        <v>694</v>
      </c>
    </row>
    <row r="12521" spans="1:20" ht="13.2" hidden="1">
      <c r="J12521" s="13" t="str">
        <f t="shared" si="1054"/>
        <v/>
      </c>
      <c r="M12521" s="13" t="str">
        <f t="shared" si="1053"/>
        <v/>
      </c>
      <c r="P12521" s="46">
        <f t="shared" si="1055"/>
        <v>0</v>
      </c>
      <c r="Q12521" s="20">
        <f t="shared" si="1056"/>
        <v>1</v>
      </c>
      <c r="R12521" s="20">
        <f t="shared" si="1057"/>
        <v>0</v>
      </c>
      <c r="S12521" s="18">
        <f t="shared" si="1058"/>
        <v>0</v>
      </c>
      <c r="T12521" s="17" t="s">
        <v>694</v>
      </c>
    </row>
    <row r="12522" spans="1:20" ht="13.2" hidden="1">
      <c r="J12522" s="13" t="str">
        <f t="shared" si="1054"/>
        <v/>
      </c>
      <c r="M12522" s="13" t="str">
        <f t="shared" si="1053"/>
        <v/>
      </c>
      <c r="P12522" s="46">
        <f t="shared" si="1055"/>
        <v>0</v>
      </c>
      <c r="Q12522" s="20">
        <f t="shared" si="1056"/>
        <v>1</v>
      </c>
      <c r="R12522" s="20">
        <f t="shared" si="1057"/>
        <v>0</v>
      </c>
      <c r="S12522" s="18">
        <f t="shared" si="1058"/>
        <v>0</v>
      </c>
      <c r="T12522" s="17" t="s">
        <v>694</v>
      </c>
    </row>
    <row r="12523" spans="1:20" ht="13.2" hidden="1">
      <c r="J12523" s="13" t="str">
        <f t="shared" si="1054"/>
        <v/>
      </c>
      <c r="M12523" s="13" t="str">
        <f t="shared" si="1053"/>
        <v/>
      </c>
      <c r="P12523" s="46">
        <f t="shared" si="1055"/>
        <v>0</v>
      </c>
      <c r="Q12523" s="20">
        <f t="shared" si="1056"/>
        <v>1</v>
      </c>
      <c r="R12523" s="20">
        <f t="shared" si="1057"/>
        <v>0</v>
      </c>
      <c r="S12523" s="18">
        <f t="shared" si="1058"/>
        <v>0</v>
      </c>
      <c r="T12523" s="17" t="s">
        <v>694</v>
      </c>
    </row>
    <row r="12524" spans="1:20" ht="13.2" hidden="1">
      <c r="J12524" s="13" t="str">
        <f t="shared" si="1054"/>
        <v/>
      </c>
      <c r="M12524" s="13" t="str">
        <f t="shared" si="1053"/>
        <v/>
      </c>
      <c r="P12524" s="46">
        <f t="shared" si="1055"/>
        <v>0</v>
      </c>
      <c r="Q12524" s="20">
        <f t="shared" si="1056"/>
        <v>1</v>
      </c>
      <c r="R12524" s="20">
        <f t="shared" si="1057"/>
        <v>0</v>
      </c>
      <c r="S12524" s="18">
        <f t="shared" si="1058"/>
        <v>0</v>
      </c>
      <c r="T12524" s="17" t="s">
        <v>694</v>
      </c>
    </row>
    <row r="12525" spans="1:20" ht="13.2" hidden="1">
      <c r="J12525" s="13" t="str">
        <f t="shared" si="1054"/>
        <v/>
      </c>
      <c r="M12525" s="13" t="str">
        <f t="shared" si="1053"/>
        <v/>
      </c>
      <c r="P12525" s="46">
        <f t="shared" si="1055"/>
        <v>0</v>
      </c>
      <c r="Q12525" s="20">
        <f t="shared" si="1056"/>
        <v>1</v>
      </c>
      <c r="R12525" s="20">
        <f t="shared" si="1057"/>
        <v>0</v>
      </c>
      <c r="S12525" s="18">
        <f t="shared" si="1058"/>
        <v>0</v>
      </c>
      <c r="T12525" s="17" t="s">
        <v>694</v>
      </c>
    </row>
    <row r="12526" spans="1:20" ht="13.2" hidden="1">
      <c r="J12526" s="13" t="str">
        <f t="shared" si="1054"/>
        <v/>
      </c>
      <c r="M12526" s="13" t="str">
        <f t="shared" si="1053"/>
        <v/>
      </c>
      <c r="P12526" s="46">
        <f t="shared" si="1055"/>
        <v>0</v>
      </c>
      <c r="Q12526" s="20">
        <f t="shared" si="1056"/>
        <v>1</v>
      </c>
      <c r="R12526" s="20">
        <f t="shared" si="1057"/>
        <v>0</v>
      </c>
      <c r="S12526" s="18">
        <f t="shared" si="1058"/>
        <v>0</v>
      </c>
      <c r="T12526" s="17" t="s">
        <v>694</v>
      </c>
    </row>
    <row r="12527" spans="1:20" ht="13.2" hidden="1">
      <c r="J12527" s="13" t="str">
        <f t="shared" si="1054"/>
        <v/>
      </c>
      <c r="M12527" s="13" t="str">
        <f t="shared" si="1053"/>
        <v/>
      </c>
      <c r="P12527" s="46">
        <f t="shared" si="1055"/>
        <v>0</v>
      </c>
      <c r="Q12527" s="20">
        <f t="shared" si="1056"/>
        <v>1</v>
      </c>
      <c r="R12527" s="20">
        <f t="shared" si="1057"/>
        <v>0</v>
      </c>
      <c r="S12527" s="18">
        <f t="shared" si="1058"/>
        <v>0</v>
      </c>
      <c r="T12527" s="17" t="s">
        <v>694</v>
      </c>
    </row>
    <row r="12528" spans="1:20" ht="13.2" hidden="1">
      <c r="J12528" s="13" t="str">
        <f t="shared" si="1054"/>
        <v/>
      </c>
      <c r="M12528" s="13" t="str">
        <f t="shared" si="1053"/>
        <v/>
      </c>
      <c r="P12528" s="46">
        <f t="shared" si="1055"/>
        <v>0</v>
      </c>
      <c r="Q12528" s="20">
        <f t="shared" si="1056"/>
        <v>1</v>
      </c>
      <c r="R12528" s="20">
        <f t="shared" si="1057"/>
        <v>0</v>
      </c>
      <c r="S12528" s="18">
        <f t="shared" si="1058"/>
        <v>0</v>
      </c>
      <c r="T12528" s="17" t="s">
        <v>694</v>
      </c>
    </row>
    <row r="12529" spans="1:21" ht="13.2" hidden="1">
      <c r="J12529" s="13" t="str">
        <f t="shared" si="1054"/>
        <v/>
      </c>
      <c r="M12529" s="13" t="str">
        <f t="shared" si="1053"/>
        <v/>
      </c>
      <c r="P12529" s="46">
        <f t="shared" si="1055"/>
        <v>0</v>
      </c>
      <c r="Q12529" s="20">
        <f t="shared" si="1056"/>
        <v>1</v>
      </c>
      <c r="R12529" s="20">
        <f t="shared" si="1057"/>
        <v>0</v>
      </c>
      <c r="S12529" s="18">
        <f t="shared" si="1058"/>
        <v>0</v>
      </c>
      <c r="T12529" s="17" t="s">
        <v>694</v>
      </c>
    </row>
    <row r="12530" spans="1:21" ht="13.2" hidden="1">
      <c r="J12530" s="13" t="str">
        <f t="shared" si="1054"/>
        <v/>
      </c>
      <c r="M12530" s="13" t="str">
        <f t="shared" si="1053"/>
        <v/>
      </c>
      <c r="O12530" s="56"/>
      <c r="P12530" s="46">
        <f t="shared" si="1055"/>
        <v>0</v>
      </c>
      <c r="Q12530" s="20">
        <f t="shared" si="1056"/>
        <v>1</v>
      </c>
      <c r="R12530" s="20">
        <f t="shared" si="1057"/>
        <v>0</v>
      </c>
      <c r="S12530" s="18">
        <f t="shared" si="1058"/>
        <v>0</v>
      </c>
      <c r="T12530" s="17" t="s">
        <v>694</v>
      </c>
    </row>
    <row r="12531" spans="1:21" ht="13.2" hidden="1">
      <c r="J12531" s="13" t="str">
        <f t="shared" si="1054"/>
        <v/>
      </c>
      <c r="M12531" s="13" t="str">
        <f t="shared" si="1053"/>
        <v/>
      </c>
      <c r="N12531" s="13"/>
      <c r="O12531" s="62"/>
      <c r="P12531" s="46">
        <f t="shared" si="1055"/>
        <v>0</v>
      </c>
      <c r="Q12531" s="20">
        <f t="shared" si="1056"/>
        <v>1</v>
      </c>
      <c r="R12531" s="20">
        <f t="shared" si="1057"/>
        <v>0</v>
      </c>
      <c r="S12531" s="18">
        <f t="shared" si="1058"/>
        <v>0</v>
      </c>
      <c r="T12531" s="17" t="s">
        <v>694</v>
      </c>
    </row>
    <row r="12532" spans="1:21" ht="13.2" hidden="1">
      <c r="J12532" s="13" t="str">
        <f t="shared" si="1054"/>
        <v/>
      </c>
      <c r="M12532" s="13" t="str">
        <f t="shared" si="1053"/>
        <v/>
      </c>
      <c r="N12532" s="13"/>
      <c r="O12532" s="62"/>
      <c r="P12532" s="46">
        <f t="shared" si="1055"/>
        <v>0</v>
      </c>
      <c r="Q12532" s="20">
        <f t="shared" si="1056"/>
        <v>1</v>
      </c>
      <c r="R12532" s="20">
        <f t="shared" si="1057"/>
        <v>0</v>
      </c>
      <c r="S12532" s="18">
        <f t="shared" si="1058"/>
        <v>0</v>
      </c>
      <c r="T12532" s="17" t="s">
        <v>694</v>
      </c>
    </row>
    <row r="12533" spans="1:21" ht="13.2" hidden="1">
      <c r="A12533" s="40"/>
      <c r="B12533" s="47"/>
      <c r="D12533" s="40"/>
      <c r="J12533" s="13" t="str">
        <f t="shared" si="1054"/>
        <v/>
      </c>
      <c r="K12533" s="40"/>
      <c r="L12533" s="52"/>
      <c r="M12533" s="13" t="str">
        <f t="shared" si="1053"/>
        <v/>
      </c>
      <c r="N12533" s="39"/>
      <c r="O12533" s="56"/>
      <c r="P12533" s="46">
        <f t="shared" si="1055"/>
        <v>0</v>
      </c>
      <c r="Q12533" s="20">
        <f t="shared" si="1056"/>
        <v>1</v>
      </c>
      <c r="R12533" s="20">
        <f t="shared" si="1057"/>
        <v>0</v>
      </c>
      <c r="S12533" s="18">
        <f t="shared" si="1058"/>
        <v>0</v>
      </c>
      <c r="T12533" s="17" t="s">
        <v>694</v>
      </c>
      <c r="U12533" s="40"/>
    </row>
    <row r="12534" spans="1:21" ht="13.2" hidden="1">
      <c r="A12534" s="40"/>
      <c r="B12534" s="47"/>
      <c r="D12534" s="40"/>
      <c r="J12534" s="13" t="str">
        <f t="shared" si="1054"/>
        <v/>
      </c>
      <c r="K12534" s="40"/>
      <c r="L12534" s="52"/>
      <c r="M12534" s="13" t="str">
        <f t="shared" si="1053"/>
        <v/>
      </c>
      <c r="N12534" s="39"/>
      <c r="O12534" s="56"/>
      <c r="P12534" s="46">
        <f t="shared" si="1055"/>
        <v>0</v>
      </c>
      <c r="Q12534" s="20">
        <f t="shared" si="1056"/>
        <v>1</v>
      </c>
      <c r="R12534" s="20">
        <f t="shared" si="1057"/>
        <v>0</v>
      </c>
      <c r="S12534" s="18">
        <f t="shared" si="1058"/>
        <v>0</v>
      </c>
      <c r="T12534" s="17" t="s">
        <v>694</v>
      </c>
      <c r="U12534" s="40"/>
    </row>
    <row r="12535" spans="1:21" ht="13.2" hidden="1">
      <c r="J12535" s="13" t="str">
        <f t="shared" si="1054"/>
        <v/>
      </c>
      <c r="M12535" s="13" t="str">
        <f t="shared" si="1053"/>
        <v/>
      </c>
      <c r="P12535" s="46">
        <f t="shared" si="1055"/>
        <v>0</v>
      </c>
      <c r="Q12535" s="20">
        <f t="shared" si="1056"/>
        <v>1</v>
      </c>
      <c r="R12535" s="20">
        <f t="shared" si="1057"/>
        <v>0</v>
      </c>
      <c r="S12535" s="18">
        <f t="shared" si="1058"/>
        <v>0</v>
      </c>
      <c r="T12535" s="17" t="s">
        <v>694</v>
      </c>
    </row>
    <row r="12536" spans="1:21" ht="13.2" hidden="1">
      <c r="J12536" s="13" t="str">
        <f t="shared" si="1054"/>
        <v/>
      </c>
      <c r="M12536" s="13" t="str">
        <f t="shared" si="1053"/>
        <v/>
      </c>
      <c r="P12536" s="46">
        <f t="shared" si="1055"/>
        <v>0</v>
      </c>
      <c r="Q12536" s="20">
        <f t="shared" si="1056"/>
        <v>1</v>
      </c>
      <c r="R12536" s="20">
        <f t="shared" si="1057"/>
        <v>0</v>
      </c>
      <c r="S12536" s="18">
        <f t="shared" si="1058"/>
        <v>0</v>
      </c>
      <c r="T12536" s="17" t="s">
        <v>694</v>
      </c>
    </row>
    <row r="12537" spans="1:21" ht="13.2" hidden="1">
      <c r="J12537" s="13" t="str">
        <f t="shared" si="1054"/>
        <v/>
      </c>
      <c r="M12537" s="13" t="str">
        <f t="shared" ref="M12537:M12600" si="1059">+LEFT(U12537,4)</f>
        <v/>
      </c>
      <c r="P12537" s="46">
        <f t="shared" si="1055"/>
        <v>0</v>
      </c>
      <c r="Q12537" s="20">
        <f t="shared" si="1056"/>
        <v>1</v>
      </c>
      <c r="R12537" s="20">
        <f t="shared" si="1057"/>
        <v>0</v>
      </c>
      <c r="S12537" s="18">
        <f t="shared" si="1058"/>
        <v>0</v>
      </c>
      <c r="T12537" s="17" t="s">
        <v>694</v>
      </c>
    </row>
    <row r="12538" spans="1:21" ht="13.2" hidden="1">
      <c r="J12538" s="13" t="str">
        <f t="shared" si="1054"/>
        <v/>
      </c>
      <c r="M12538" s="13" t="str">
        <f t="shared" si="1059"/>
        <v/>
      </c>
      <c r="P12538" s="46">
        <f t="shared" si="1055"/>
        <v>0</v>
      </c>
      <c r="Q12538" s="20">
        <f t="shared" si="1056"/>
        <v>1</v>
      </c>
      <c r="R12538" s="20">
        <f t="shared" si="1057"/>
        <v>0</v>
      </c>
      <c r="S12538" s="18">
        <f t="shared" si="1058"/>
        <v>0</v>
      </c>
      <c r="T12538" s="17" t="s">
        <v>694</v>
      </c>
    </row>
    <row r="12539" spans="1:21" ht="13.2" hidden="1">
      <c r="J12539" s="13" t="str">
        <f t="shared" si="1054"/>
        <v/>
      </c>
      <c r="M12539" s="13" t="str">
        <f t="shared" si="1059"/>
        <v/>
      </c>
      <c r="P12539" s="46">
        <f t="shared" si="1055"/>
        <v>0</v>
      </c>
      <c r="Q12539" s="20">
        <f t="shared" si="1056"/>
        <v>1</v>
      </c>
      <c r="R12539" s="20">
        <f t="shared" si="1057"/>
        <v>0</v>
      </c>
      <c r="S12539" s="18">
        <f t="shared" si="1058"/>
        <v>0</v>
      </c>
      <c r="T12539" s="17" t="s">
        <v>694</v>
      </c>
    </row>
    <row r="12540" spans="1:21" ht="13.2" hidden="1">
      <c r="J12540" s="13" t="str">
        <f t="shared" si="1054"/>
        <v/>
      </c>
      <c r="M12540" s="13" t="str">
        <f t="shared" si="1059"/>
        <v/>
      </c>
      <c r="P12540" s="46">
        <f t="shared" si="1055"/>
        <v>0</v>
      </c>
      <c r="Q12540" s="20">
        <f t="shared" si="1056"/>
        <v>1</v>
      </c>
      <c r="R12540" s="20">
        <f t="shared" si="1057"/>
        <v>0</v>
      </c>
      <c r="S12540" s="18">
        <f t="shared" si="1058"/>
        <v>0</v>
      </c>
      <c r="T12540" s="17" t="s">
        <v>694</v>
      </c>
    </row>
    <row r="12541" spans="1:21" ht="13.2" hidden="1">
      <c r="A12541" s="64"/>
      <c r="J12541" s="13" t="str">
        <f t="shared" si="1054"/>
        <v/>
      </c>
      <c r="M12541" s="13" t="str">
        <f t="shared" si="1059"/>
        <v/>
      </c>
      <c r="P12541" s="46">
        <f t="shared" si="1055"/>
        <v>0</v>
      </c>
      <c r="Q12541" s="20">
        <f t="shared" si="1056"/>
        <v>1</v>
      </c>
      <c r="R12541" s="20">
        <f t="shared" si="1057"/>
        <v>0</v>
      </c>
      <c r="S12541" s="18">
        <f t="shared" si="1058"/>
        <v>0</v>
      </c>
      <c r="T12541" s="17" t="s">
        <v>694</v>
      </c>
    </row>
    <row r="12542" spans="1:21" ht="13.2" hidden="1">
      <c r="A12542" s="64"/>
      <c r="J12542" s="13" t="str">
        <f t="shared" si="1054"/>
        <v/>
      </c>
      <c r="M12542" s="13" t="str">
        <f t="shared" si="1059"/>
        <v/>
      </c>
      <c r="P12542" s="46">
        <f t="shared" si="1055"/>
        <v>0</v>
      </c>
      <c r="Q12542" s="20">
        <f t="shared" si="1056"/>
        <v>1</v>
      </c>
      <c r="R12542" s="20">
        <f t="shared" si="1057"/>
        <v>0</v>
      </c>
      <c r="S12542" s="18">
        <f t="shared" si="1058"/>
        <v>0</v>
      </c>
      <c r="T12542" s="17" t="s">
        <v>694</v>
      </c>
    </row>
    <row r="12543" spans="1:21" ht="13.2" hidden="1">
      <c r="A12543" s="64"/>
      <c r="J12543" s="13" t="str">
        <f t="shared" si="1054"/>
        <v/>
      </c>
      <c r="M12543" s="13" t="str">
        <f t="shared" si="1059"/>
        <v/>
      </c>
      <c r="P12543" s="46">
        <f t="shared" si="1055"/>
        <v>0</v>
      </c>
      <c r="Q12543" s="20">
        <f t="shared" si="1056"/>
        <v>1</v>
      </c>
      <c r="R12543" s="20">
        <f t="shared" si="1057"/>
        <v>0</v>
      </c>
      <c r="S12543" s="18">
        <f t="shared" si="1058"/>
        <v>0</v>
      </c>
      <c r="T12543" s="17" t="s">
        <v>694</v>
      </c>
    </row>
    <row r="12544" spans="1:21" ht="13.2" hidden="1">
      <c r="J12544" s="13" t="str">
        <f t="shared" si="1054"/>
        <v/>
      </c>
      <c r="M12544" s="13" t="str">
        <f t="shared" si="1059"/>
        <v/>
      </c>
      <c r="P12544" s="46">
        <f t="shared" si="1055"/>
        <v>0</v>
      </c>
      <c r="Q12544" s="20">
        <f t="shared" si="1056"/>
        <v>1</v>
      </c>
      <c r="R12544" s="20">
        <f t="shared" si="1057"/>
        <v>0</v>
      </c>
      <c r="S12544" s="18">
        <f t="shared" si="1058"/>
        <v>0</v>
      </c>
      <c r="T12544" s="17" t="s">
        <v>694</v>
      </c>
    </row>
    <row r="12545" spans="1:20" ht="13.2" hidden="1">
      <c r="J12545" s="13" t="str">
        <f t="shared" si="1054"/>
        <v/>
      </c>
      <c r="M12545" s="13" t="str">
        <f t="shared" si="1059"/>
        <v/>
      </c>
      <c r="P12545" s="46">
        <f t="shared" si="1055"/>
        <v>0</v>
      </c>
      <c r="Q12545" s="20">
        <f t="shared" si="1056"/>
        <v>1</v>
      </c>
      <c r="R12545" s="20">
        <f t="shared" si="1057"/>
        <v>0</v>
      </c>
      <c r="S12545" s="18">
        <f t="shared" si="1058"/>
        <v>0</v>
      </c>
      <c r="T12545" s="17" t="s">
        <v>694</v>
      </c>
    </row>
    <row r="12546" spans="1:20" ht="13.2" hidden="1">
      <c r="J12546" s="13" t="str">
        <f t="shared" ref="J12546:J12609" si="1060">+LEFT(U12546,4)</f>
        <v/>
      </c>
      <c r="M12546" s="13" t="str">
        <f t="shared" si="1059"/>
        <v/>
      </c>
      <c r="P12546" s="46">
        <f t="shared" ref="P12546:P12609" si="1061">ROUND(O12546*L12546,2)</f>
        <v>0</v>
      </c>
      <c r="Q12546" s="20">
        <f t="shared" ref="Q12546:Q12609" si="1062">IF(N12546="HKD",7.8,IF(N12546="CNY",6.4,1))</f>
        <v>1</v>
      </c>
      <c r="R12546" s="20">
        <f t="shared" ref="R12546:R12609" si="1063">+O12546/Q12546</f>
        <v>0</v>
      </c>
      <c r="S12546" s="18">
        <f t="shared" ref="S12546:S12609" si="1064">+R12546*L12546</f>
        <v>0</v>
      </c>
      <c r="T12546" s="17" t="s">
        <v>694</v>
      </c>
    </row>
    <row r="12547" spans="1:20" ht="13.2" hidden="1">
      <c r="J12547" s="13" t="str">
        <f t="shared" si="1060"/>
        <v/>
      </c>
      <c r="M12547" s="13" t="str">
        <f t="shared" si="1059"/>
        <v/>
      </c>
      <c r="P12547" s="46">
        <f t="shared" si="1061"/>
        <v>0</v>
      </c>
      <c r="Q12547" s="20">
        <f t="shared" si="1062"/>
        <v>1</v>
      </c>
      <c r="R12547" s="20">
        <f t="shared" si="1063"/>
        <v>0</v>
      </c>
      <c r="S12547" s="18">
        <f t="shared" si="1064"/>
        <v>0</v>
      </c>
      <c r="T12547" s="17" t="s">
        <v>694</v>
      </c>
    </row>
    <row r="12548" spans="1:20" ht="13.2" hidden="1">
      <c r="A12548" s="64"/>
      <c r="J12548" s="13" t="str">
        <f t="shared" si="1060"/>
        <v/>
      </c>
      <c r="M12548" s="13" t="str">
        <f t="shared" si="1059"/>
        <v/>
      </c>
      <c r="P12548" s="46">
        <f t="shared" si="1061"/>
        <v>0</v>
      </c>
      <c r="Q12548" s="20">
        <f t="shared" si="1062"/>
        <v>1</v>
      </c>
      <c r="R12548" s="20">
        <f t="shared" si="1063"/>
        <v>0</v>
      </c>
      <c r="S12548" s="18">
        <f t="shared" si="1064"/>
        <v>0</v>
      </c>
      <c r="T12548" s="17" t="s">
        <v>694</v>
      </c>
    </row>
    <row r="12549" spans="1:20" ht="13.2" hidden="1">
      <c r="J12549" s="13" t="str">
        <f t="shared" si="1060"/>
        <v/>
      </c>
      <c r="M12549" s="13" t="str">
        <f t="shared" si="1059"/>
        <v/>
      </c>
      <c r="P12549" s="46">
        <f t="shared" si="1061"/>
        <v>0</v>
      </c>
      <c r="Q12549" s="20">
        <f t="shared" si="1062"/>
        <v>1</v>
      </c>
      <c r="R12549" s="20">
        <f t="shared" si="1063"/>
        <v>0</v>
      </c>
      <c r="S12549" s="18">
        <f t="shared" si="1064"/>
        <v>0</v>
      </c>
      <c r="T12549" s="17" t="s">
        <v>694</v>
      </c>
    </row>
    <row r="12550" spans="1:20" ht="13.2" hidden="1">
      <c r="J12550" s="13" t="str">
        <f t="shared" si="1060"/>
        <v/>
      </c>
      <c r="M12550" s="13" t="str">
        <f t="shared" si="1059"/>
        <v/>
      </c>
      <c r="P12550" s="46">
        <f t="shared" si="1061"/>
        <v>0</v>
      </c>
      <c r="Q12550" s="20">
        <f t="shared" si="1062"/>
        <v>1</v>
      </c>
      <c r="R12550" s="20">
        <f t="shared" si="1063"/>
        <v>0</v>
      </c>
      <c r="S12550" s="18">
        <f t="shared" si="1064"/>
        <v>0</v>
      </c>
      <c r="T12550" s="17" t="s">
        <v>694</v>
      </c>
    </row>
    <row r="12551" spans="1:20" ht="13.2" hidden="1">
      <c r="J12551" s="13" t="str">
        <f t="shared" si="1060"/>
        <v/>
      </c>
      <c r="M12551" s="13" t="str">
        <f t="shared" si="1059"/>
        <v/>
      </c>
      <c r="O12551" s="56"/>
      <c r="P12551" s="46">
        <f t="shared" si="1061"/>
        <v>0</v>
      </c>
      <c r="Q12551" s="20">
        <f t="shared" si="1062"/>
        <v>1</v>
      </c>
      <c r="R12551" s="20">
        <f t="shared" si="1063"/>
        <v>0</v>
      </c>
      <c r="S12551" s="18">
        <f t="shared" si="1064"/>
        <v>0</v>
      </c>
      <c r="T12551" s="17" t="s">
        <v>694</v>
      </c>
    </row>
    <row r="12552" spans="1:20" ht="13.2" hidden="1">
      <c r="A12552" s="64"/>
      <c r="J12552" s="13" t="str">
        <f t="shared" si="1060"/>
        <v/>
      </c>
      <c r="M12552" s="13" t="str">
        <f t="shared" si="1059"/>
        <v/>
      </c>
      <c r="P12552" s="46">
        <f t="shared" si="1061"/>
        <v>0</v>
      </c>
      <c r="Q12552" s="20">
        <f t="shared" si="1062"/>
        <v>1</v>
      </c>
      <c r="R12552" s="20">
        <f t="shared" si="1063"/>
        <v>0</v>
      </c>
      <c r="S12552" s="18">
        <f t="shared" si="1064"/>
        <v>0</v>
      </c>
      <c r="T12552" s="17" t="s">
        <v>694</v>
      </c>
    </row>
    <row r="12553" spans="1:20" ht="13.2" hidden="1">
      <c r="A12553" s="64"/>
      <c r="J12553" s="13" t="str">
        <f t="shared" si="1060"/>
        <v/>
      </c>
      <c r="M12553" s="13" t="str">
        <f t="shared" si="1059"/>
        <v/>
      </c>
      <c r="P12553" s="46">
        <f t="shared" si="1061"/>
        <v>0</v>
      </c>
      <c r="Q12553" s="20">
        <f t="shared" si="1062"/>
        <v>1</v>
      </c>
      <c r="R12553" s="20">
        <f t="shared" si="1063"/>
        <v>0</v>
      </c>
      <c r="S12553" s="18">
        <f t="shared" si="1064"/>
        <v>0</v>
      </c>
      <c r="T12553" s="17" t="s">
        <v>694</v>
      </c>
    </row>
    <row r="12554" spans="1:20" ht="13.2" hidden="1">
      <c r="J12554" s="13" t="str">
        <f t="shared" si="1060"/>
        <v/>
      </c>
      <c r="M12554" s="13" t="str">
        <f t="shared" si="1059"/>
        <v/>
      </c>
      <c r="P12554" s="46">
        <f t="shared" si="1061"/>
        <v>0</v>
      </c>
      <c r="Q12554" s="20">
        <f t="shared" si="1062"/>
        <v>1</v>
      </c>
      <c r="R12554" s="20">
        <f t="shared" si="1063"/>
        <v>0</v>
      </c>
      <c r="S12554" s="18">
        <f t="shared" si="1064"/>
        <v>0</v>
      </c>
      <c r="T12554" s="17" t="s">
        <v>694</v>
      </c>
    </row>
    <row r="12555" spans="1:20" ht="13.2" hidden="1">
      <c r="J12555" s="13" t="str">
        <f t="shared" si="1060"/>
        <v/>
      </c>
      <c r="M12555" s="13" t="str">
        <f t="shared" si="1059"/>
        <v/>
      </c>
      <c r="P12555" s="46">
        <f t="shared" si="1061"/>
        <v>0</v>
      </c>
      <c r="Q12555" s="20">
        <f t="shared" si="1062"/>
        <v>1</v>
      </c>
      <c r="R12555" s="20">
        <f t="shared" si="1063"/>
        <v>0</v>
      </c>
      <c r="S12555" s="18">
        <f t="shared" si="1064"/>
        <v>0</v>
      </c>
      <c r="T12555" s="17" t="s">
        <v>694</v>
      </c>
    </row>
    <row r="12556" spans="1:20" ht="13.2" hidden="1">
      <c r="J12556" s="13" t="str">
        <f t="shared" si="1060"/>
        <v/>
      </c>
      <c r="M12556" s="13" t="str">
        <f t="shared" si="1059"/>
        <v/>
      </c>
      <c r="P12556" s="46">
        <f t="shared" si="1061"/>
        <v>0</v>
      </c>
      <c r="Q12556" s="20">
        <f t="shared" si="1062"/>
        <v>1</v>
      </c>
      <c r="R12556" s="20">
        <f t="shared" si="1063"/>
        <v>0</v>
      </c>
      <c r="S12556" s="18">
        <f t="shared" si="1064"/>
        <v>0</v>
      </c>
      <c r="T12556" s="17" t="s">
        <v>694</v>
      </c>
    </row>
    <row r="12557" spans="1:20" ht="13.2" hidden="1">
      <c r="J12557" s="13" t="str">
        <f t="shared" si="1060"/>
        <v/>
      </c>
      <c r="M12557" s="13" t="str">
        <f t="shared" si="1059"/>
        <v/>
      </c>
      <c r="P12557" s="46">
        <f t="shared" si="1061"/>
        <v>0</v>
      </c>
      <c r="Q12557" s="20">
        <f t="shared" si="1062"/>
        <v>1</v>
      </c>
      <c r="R12557" s="20">
        <f t="shared" si="1063"/>
        <v>0</v>
      </c>
      <c r="S12557" s="18">
        <f t="shared" si="1064"/>
        <v>0</v>
      </c>
      <c r="T12557" s="17" t="s">
        <v>694</v>
      </c>
    </row>
    <row r="12558" spans="1:20" ht="13.2" hidden="1">
      <c r="J12558" s="13" t="str">
        <f t="shared" si="1060"/>
        <v/>
      </c>
      <c r="M12558" s="13" t="str">
        <f t="shared" si="1059"/>
        <v/>
      </c>
      <c r="P12558" s="46">
        <f t="shared" si="1061"/>
        <v>0</v>
      </c>
      <c r="Q12558" s="20">
        <f t="shared" si="1062"/>
        <v>1</v>
      </c>
      <c r="R12558" s="20">
        <f t="shared" si="1063"/>
        <v>0</v>
      </c>
      <c r="S12558" s="18">
        <f t="shared" si="1064"/>
        <v>0</v>
      </c>
      <c r="T12558" s="17" t="s">
        <v>694</v>
      </c>
    </row>
    <row r="12559" spans="1:20" ht="13.2" hidden="1">
      <c r="J12559" s="13" t="str">
        <f t="shared" si="1060"/>
        <v/>
      </c>
      <c r="M12559" s="13" t="str">
        <f t="shared" si="1059"/>
        <v/>
      </c>
      <c r="P12559" s="46">
        <f t="shared" si="1061"/>
        <v>0</v>
      </c>
      <c r="Q12559" s="20">
        <f t="shared" si="1062"/>
        <v>1</v>
      </c>
      <c r="R12559" s="20">
        <f t="shared" si="1063"/>
        <v>0</v>
      </c>
      <c r="S12559" s="18">
        <f t="shared" si="1064"/>
        <v>0</v>
      </c>
      <c r="T12559" s="17" t="s">
        <v>694</v>
      </c>
    </row>
    <row r="12560" spans="1:20" ht="13.2" hidden="1">
      <c r="J12560" s="13" t="str">
        <f t="shared" si="1060"/>
        <v/>
      </c>
      <c r="M12560" s="13" t="str">
        <f t="shared" si="1059"/>
        <v/>
      </c>
      <c r="P12560" s="46">
        <f t="shared" si="1061"/>
        <v>0</v>
      </c>
      <c r="Q12560" s="20">
        <f t="shared" si="1062"/>
        <v>1</v>
      </c>
      <c r="R12560" s="20">
        <f t="shared" si="1063"/>
        <v>0</v>
      </c>
      <c r="S12560" s="18">
        <f t="shared" si="1064"/>
        <v>0</v>
      </c>
      <c r="T12560" s="17" t="s">
        <v>694</v>
      </c>
    </row>
    <row r="12561" spans="1:21" ht="13.2" hidden="1">
      <c r="J12561" s="13" t="str">
        <f t="shared" si="1060"/>
        <v/>
      </c>
      <c r="M12561" s="13" t="str">
        <f t="shared" si="1059"/>
        <v/>
      </c>
      <c r="P12561" s="46">
        <f t="shared" si="1061"/>
        <v>0</v>
      </c>
      <c r="Q12561" s="20">
        <f t="shared" si="1062"/>
        <v>1</v>
      </c>
      <c r="R12561" s="20">
        <f t="shared" si="1063"/>
        <v>0</v>
      </c>
      <c r="S12561" s="18">
        <f t="shared" si="1064"/>
        <v>0</v>
      </c>
      <c r="T12561" s="17" t="s">
        <v>694</v>
      </c>
    </row>
    <row r="12562" spans="1:21" ht="13.2" hidden="1">
      <c r="J12562" s="13" t="str">
        <f t="shared" si="1060"/>
        <v/>
      </c>
      <c r="M12562" s="13" t="str">
        <f t="shared" si="1059"/>
        <v/>
      </c>
      <c r="P12562" s="46">
        <f t="shared" si="1061"/>
        <v>0</v>
      </c>
      <c r="Q12562" s="20">
        <f t="shared" si="1062"/>
        <v>1</v>
      </c>
      <c r="R12562" s="20">
        <f t="shared" si="1063"/>
        <v>0</v>
      </c>
      <c r="S12562" s="18">
        <f t="shared" si="1064"/>
        <v>0</v>
      </c>
      <c r="T12562" s="17" t="s">
        <v>694</v>
      </c>
    </row>
    <row r="12563" spans="1:21" ht="13.2" hidden="1">
      <c r="A12563" s="40"/>
      <c r="B12563" s="47"/>
      <c r="D12563" s="40"/>
      <c r="J12563" s="13" t="str">
        <f t="shared" si="1060"/>
        <v/>
      </c>
      <c r="K12563" s="40"/>
      <c r="L12563" s="52"/>
      <c r="M12563" s="13" t="str">
        <f t="shared" si="1059"/>
        <v/>
      </c>
      <c r="N12563" s="39"/>
      <c r="O12563" s="56"/>
      <c r="P12563" s="46">
        <f t="shared" si="1061"/>
        <v>0</v>
      </c>
      <c r="Q12563" s="20">
        <f t="shared" si="1062"/>
        <v>1</v>
      </c>
      <c r="R12563" s="20">
        <f t="shared" si="1063"/>
        <v>0</v>
      </c>
      <c r="S12563" s="18">
        <f t="shared" si="1064"/>
        <v>0</v>
      </c>
      <c r="T12563" s="17" t="s">
        <v>694</v>
      </c>
      <c r="U12563" s="40"/>
    </row>
    <row r="12564" spans="1:21" ht="13.2" hidden="1">
      <c r="A12564" s="64"/>
      <c r="J12564" s="13" t="str">
        <f t="shared" si="1060"/>
        <v/>
      </c>
      <c r="M12564" s="13" t="str">
        <f t="shared" si="1059"/>
        <v/>
      </c>
      <c r="P12564" s="46">
        <f t="shared" si="1061"/>
        <v>0</v>
      </c>
      <c r="Q12564" s="20">
        <f t="shared" si="1062"/>
        <v>1</v>
      </c>
      <c r="R12564" s="20">
        <f t="shared" si="1063"/>
        <v>0</v>
      </c>
      <c r="S12564" s="18">
        <f t="shared" si="1064"/>
        <v>0</v>
      </c>
      <c r="T12564" s="17" t="s">
        <v>694</v>
      </c>
    </row>
    <row r="12565" spans="1:21" ht="13.2" hidden="1">
      <c r="A12565" s="64"/>
      <c r="J12565" s="13" t="str">
        <f t="shared" si="1060"/>
        <v/>
      </c>
      <c r="M12565" s="13" t="str">
        <f t="shared" si="1059"/>
        <v/>
      </c>
      <c r="P12565" s="46">
        <f t="shared" si="1061"/>
        <v>0</v>
      </c>
      <c r="Q12565" s="20">
        <f t="shared" si="1062"/>
        <v>1</v>
      </c>
      <c r="R12565" s="20">
        <f t="shared" si="1063"/>
        <v>0</v>
      </c>
      <c r="S12565" s="18">
        <f t="shared" si="1064"/>
        <v>0</v>
      </c>
      <c r="T12565" s="17" t="s">
        <v>694</v>
      </c>
    </row>
    <row r="12566" spans="1:21" ht="13.2" hidden="1">
      <c r="A12566" s="64"/>
      <c r="J12566" s="13" t="str">
        <f t="shared" si="1060"/>
        <v/>
      </c>
      <c r="M12566" s="13" t="str">
        <f t="shared" si="1059"/>
        <v/>
      </c>
      <c r="P12566" s="46">
        <f t="shared" si="1061"/>
        <v>0</v>
      </c>
      <c r="Q12566" s="20">
        <f t="shared" si="1062"/>
        <v>1</v>
      </c>
      <c r="R12566" s="20">
        <f t="shared" si="1063"/>
        <v>0</v>
      </c>
      <c r="S12566" s="18">
        <f t="shared" si="1064"/>
        <v>0</v>
      </c>
      <c r="T12566" s="17" t="s">
        <v>694</v>
      </c>
    </row>
    <row r="12567" spans="1:21" ht="13.2" hidden="1">
      <c r="A12567" s="64"/>
      <c r="J12567" s="13" t="str">
        <f t="shared" si="1060"/>
        <v/>
      </c>
      <c r="M12567" s="13" t="str">
        <f t="shared" si="1059"/>
        <v/>
      </c>
      <c r="P12567" s="46">
        <f t="shared" si="1061"/>
        <v>0</v>
      </c>
      <c r="Q12567" s="20">
        <f t="shared" si="1062"/>
        <v>1</v>
      </c>
      <c r="R12567" s="20">
        <f t="shared" si="1063"/>
        <v>0</v>
      </c>
      <c r="S12567" s="18">
        <f t="shared" si="1064"/>
        <v>0</v>
      </c>
      <c r="T12567" s="17" t="s">
        <v>694</v>
      </c>
    </row>
    <row r="12568" spans="1:21" ht="13.2" hidden="1">
      <c r="A12568" s="64"/>
      <c r="J12568" s="13" t="str">
        <f t="shared" si="1060"/>
        <v/>
      </c>
      <c r="M12568" s="13" t="str">
        <f t="shared" si="1059"/>
        <v/>
      </c>
      <c r="P12568" s="46">
        <f t="shared" si="1061"/>
        <v>0</v>
      </c>
      <c r="Q12568" s="20">
        <f t="shared" si="1062"/>
        <v>1</v>
      </c>
      <c r="R12568" s="20">
        <f t="shared" si="1063"/>
        <v>0</v>
      </c>
      <c r="S12568" s="18">
        <f t="shared" si="1064"/>
        <v>0</v>
      </c>
      <c r="T12568" s="17" t="s">
        <v>694</v>
      </c>
    </row>
    <row r="12569" spans="1:21" ht="13.2" hidden="1">
      <c r="A12569" s="64"/>
      <c r="J12569" s="13" t="str">
        <f t="shared" si="1060"/>
        <v/>
      </c>
      <c r="M12569" s="13" t="str">
        <f t="shared" si="1059"/>
        <v/>
      </c>
      <c r="P12569" s="46">
        <f t="shared" si="1061"/>
        <v>0</v>
      </c>
      <c r="Q12569" s="20">
        <f t="shared" si="1062"/>
        <v>1</v>
      </c>
      <c r="R12569" s="20">
        <f t="shared" si="1063"/>
        <v>0</v>
      </c>
      <c r="S12569" s="18">
        <f t="shared" si="1064"/>
        <v>0</v>
      </c>
      <c r="T12569" s="17" t="s">
        <v>694</v>
      </c>
    </row>
    <row r="12570" spans="1:21" ht="13.2" hidden="1">
      <c r="A12570" s="64"/>
      <c r="J12570" s="13" t="str">
        <f t="shared" si="1060"/>
        <v/>
      </c>
      <c r="M12570" s="13" t="str">
        <f t="shared" si="1059"/>
        <v/>
      </c>
      <c r="P12570" s="46">
        <f t="shared" si="1061"/>
        <v>0</v>
      </c>
      <c r="Q12570" s="20">
        <f t="shared" si="1062"/>
        <v>1</v>
      </c>
      <c r="R12570" s="20">
        <f t="shared" si="1063"/>
        <v>0</v>
      </c>
      <c r="S12570" s="18">
        <f t="shared" si="1064"/>
        <v>0</v>
      </c>
      <c r="T12570" s="17" t="s">
        <v>694</v>
      </c>
    </row>
    <row r="12571" spans="1:21" ht="13.2" hidden="1">
      <c r="A12571" s="64"/>
      <c r="J12571" s="13" t="str">
        <f t="shared" si="1060"/>
        <v/>
      </c>
      <c r="M12571" s="13" t="str">
        <f t="shared" si="1059"/>
        <v/>
      </c>
      <c r="P12571" s="46">
        <f t="shared" si="1061"/>
        <v>0</v>
      </c>
      <c r="Q12571" s="20">
        <f t="shared" si="1062"/>
        <v>1</v>
      </c>
      <c r="R12571" s="20">
        <f t="shared" si="1063"/>
        <v>0</v>
      </c>
      <c r="S12571" s="18">
        <f t="shared" si="1064"/>
        <v>0</v>
      </c>
      <c r="T12571" s="17" t="s">
        <v>694</v>
      </c>
    </row>
    <row r="12572" spans="1:21" ht="13.2" hidden="1">
      <c r="A12572" s="64"/>
      <c r="J12572" s="13" t="str">
        <f t="shared" si="1060"/>
        <v/>
      </c>
      <c r="M12572" s="13" t="str">
        <f t="shared" si="1059"/>
        <v/>
      </c>
      <c r="P12572" s="46">
        <f t="shared" si="1061"/>
        <v>0</v>
      </c>
      <c r="Q12572" s="20">
        <f t="shared" si="1062"/>
        <v>1</v>
      </c>
      <c r="R12572" s="20">
        <f t="shared" si="1063"/>
        <v>0</v>
      </c>
      <c r="S12572" s="18">
        <f t="shared" si="1064"/>
        <v>0</v>
      </c>
      <c r="T12572" s="17" t="s">
        <v>694</v>
      </c>
    </row>
    <row r="12573" spans="1:21" ht="13.2" hidden="1">
      <c r="A12573" s="64"/>
      <c r="J12573" s="13" t="str">
        <f t="shared" si="1060"/>
        <v/>
      </c>
      <c r="M12573" s="13" t="str">
        <f t="shared" si="1059"/>
        <v/>
      </c>
      <c r="P12573" s="46">
        <f t="shared" si="1061"/>
        <v>0</v>
      </c>
      <c r="Q12573" s="20">
        <f t="shared" si="1062"/>
        <v>1</v>
      </c>
      <c r="R12573" s="20">
        <f t="shared" si="1063"/>
        <v>0</v>
      </c>
      <c r="S12573" s="18">
        <f t="shared" si="1064"/>
        <v>0</v>
      </c>
      <c r="T12573" s="17" t="s">
        <v>694</v>
      </c>
    </row>
    <row r="12574" spans="1:21" ht="13.2" hidden="1">
      <c r="A12574" s="64"/>
      <c r="J12574" s="13" t="str">
        <f t="shared" si="1060"/>
        <v/>
      </c>
      <c r="M12574" s="13" t="str">
        <f t="shared" si="1059"/>
        <v/>
      </c>
      <c r="P12574" s="46">
        <f t="shared" si="1061"/>
        <v>0</v>
      </c>
      <c r="Q12574" s="20">
        <f t="shared" si="1062"/>
        <v>1</v>
      </c>
      <c r="R12574" s="20">
        <f t="shared" si="1063"/>
        <v>0</v>
      </c>
      <c r="S12574" s="18">
        <f t="shared" si="1064"/>
        <v>0</v>
      </c>
      <c r="T12574" s="17" t="s">
        <v>694</v>
      </c>
    </row>
    <row r="12575" spans="1:21" ht="13.2" hidden="1">
      <c r="J12575" s="13" t="str">
        <f t="shared" si="1060"/>
        <v/>
      </c>
      <c r="M12575" s="13" t="str">
        <f t="shared" si="1059"/>
        <v/>
      </c>
      <c r="P12575" s="46">
        <f t="shared" si="1061"/>
        <v>0</v>
      </c>
      <c r="Q12575" s="20">
        <f t="shared" si="1062"/>
        <v>1</v>
      </c>
      <c r="R12575" s="20">
        <f t="shared" si="1063"/>
        <v>0</v>
      </c>
      <c r="S12575" s="18">
        <f t="shared" si="1064"/>
        <v>0</v>
      </c>
      <c r="T12575" s="17" t="s">
        <v>694</v>
      </c>
    </row>
    <row r="12576" spans="1:21" ht="13.2" hidden="1">
      <c r="J12576" s="13" t="str">
        <f t="shared" si="1060"/>
        <v/>
      </c>
      <c r="M12576" s="13" t="str">
        <f t="shared" si="1059"/>
        <v/>
      </c>
      <c r="P12576" s="46">
        <f t="shared" si="1061"/>
        <v>0</v>
      </c>
      <c r="Q12576" s="20">
        <f t="shared" si="1062"/>
        <v>1</v>
      </c>
      <c r="R12576" s="20">
        <f t="shared" si="1063"/>
        <v>0</v>
      </c>
      <c r="S12576" s="18">
        <f t="shared" si="1064"/>
        <v>0</v>
      </c>
      <c r="T12576" s="17" t="s">
        <v>694</v>
      </c>
    </row>
    <row r="12577" spans="10:20" ht="13.2" hidden="1">
      <c r="J12577" s="13" t="str">
        <f t="shared" si="1060"/>
        <v/>
      </c>
      <c r="M12577" s="13" t="str">
        <f t="shared" si="1059"/>
        <v/>
      </c>
      <c r="P12577" s="46">
        <f t="shared" si="1061"/>
        <v>0</v>
      </c>
      <c r="Q12577" s="20">
        <f t="shared" si="1062"/>
        <v>1</v>
      </c>
      <c r="R12577" s="20">
        <f t="shared" si="1063"/>
        <v>0</v>
      </c>
      <c r="S12577" s="18">
        <f t="shared" si="1064"/>
        <v>0</v>
      </c>
      <c r="T12577" s="17" t="s">
        <v>694</v>
      </c>
    </row>
    <row r="12578" spans="10:20" ht="13.2" hidden="1">
      <c r="J12578" s="13" t="str">
        <f t="shared" si="1060"/>
        <v/>
      </c>
      <c r="M12578" s="13" t="str">
        <f t="shared" si="1059"/>
        <v/>
      </c>
      <c r="P12578" s="46">
        <f t="shared" si="1061"/>
        <v>0</v>
      </c>
      <c r="Q12578" s="20">
        <f t="shared" si="1062"/>
        <v>1</v>
      </c>
      <c r="R12578" s="20">
        <f t="shared" si="1063"/>
        <v>0</v>
      </c>
      <c r="S12578" s="18">
        <f t="shared" si="1064"/>
        <v>0</v>
      </c>
      <c r="T12578" s="17" t="s">
        <v>694</v>
      </c>
    </row>
    <row r="12579" spans="10:20" ht="13.2" hidden="1">
      <c r="J12579" s="13" t="str">
        <f t="shared" si="1060"/>
        <v/>
      </c>
      <c r="M12579" s="13" t="str">
        <f t="shared" si="1059"/>
        <v/>
      </c>
      <c r="P12579" s="46">
        <f t="shared" si="1061"/>
        <v>0</v>
      </c>
      <c r="Q12579" s="20">
        <f t="shared" si="1062"/>
        <v>1</v>
      </c>
      <c r="R12579" s="20">
        <f t="shared" si="1063"/>
        <v>0</v>
      </c>
      <c r="S12579" s="18">
        <f t="shared" si="1064"/>
        <v>0</v>
      </c>
      <c r="T12579" s="17" t="s">
        <v>694</v>
      </c>
    </row>
    <row r="12580" spans="10:20" ht="13.2" hidden="1">
      <c r="J12580" s="13" t="str">
        <f t="shared" si="1060"/>
        <v/>
      </c>
      <c r="M12580" s="13" t="str">
        <f t="shared" si="1059"/>
        <v/>
      </c>
      <c r="P12580" s="46">
        <f t="shared" si="1061"/>
        <v>0</v>
      </c>
      <c r="Q12580" s="20">
        <f t="shared" si="1062"/>
        <v>1</v>
      </c>
      <c r="R12580" s="20">
        <f t="shared" si="1063"/>
        <v>0</v>
      </c>
      <c r="S12580" s="18">
        <f t="shared" si="1064"/>
        <v>0</v>
      </c>
      <c r="T12580" s="17" t="s">
        <v>694</v>
      </c>
    </row>
    <row r="12581" spans="10:20" ht="13.2" hidden="1">
      <c r="J12581" s="13" t="str">
        <f t="shared" si="1060"/>
        <v/>
      </c>
      <c r="M12581" s="13" t="str">
        <f t="shared" si="1059"/>
        <v/>
      </c>
      <c r="P12581" s="46">
        <f t="shared" si="1061"/>
        <v>0</v>
      </c>
      <c r="Q12581" s="20">
        <f t="shared" si="1062"/>
        <v>1</v>
      </c>
      <c r="R12581" s="20">
        <f t="shared" si="1063"/>
        <v>0</v>
      </c>
      <c r="S12581" s="18">
        <f t="shared" si="1064"/>
        <v>0</v>
      </c>
      <c r="T12581" s="17" t="s">
        <v>694</v>
      </c>
    </row>
    <row r="12582" spans="10:20" ht="13.2" hidden="1">
      <c r="J12582" s="13" t="str">
        <f t="shared" si="1060"/>
        <v/>
      </c>
      <c r="M12582" s="13" t="str">
        <f t="shared" si="1059"/>
        <v/>
      </c>
      <c r="P12582" s="46">
        <f t="shared" si="1061"/>
        <v>0</v>
      </c>
      <c r="Q12582" s="20">
        <f t="shared" si="1062"/>
        <v>1</v>
      </c>
      <c r="R12582" s="20">
        <f t="shared" si="1063"/>
        <v>0</v>
      </c>
      <c r="S12582" s="18">
        <f t="shared" si="1064"/>
        <v>0</v>
      </c>
      <c r="T12582" s="17" t="s">
        <v>694</v>
      </c>
    </row>
    <row r="12583" spans="10:20" ht="13.2" hidden="1">
      <c r="J12583" s="13" t="str">
        <f t="shared" si="1060"/>
        <v/>
      </c>
      <c r="M12583" s="13" t="str">
        <f t="shared" si="1059"/>
        <v/>
      </c>
      <c r="P12583" s="46">
        <f t="shared" si="1061"/>
        <v>0</v>
      </c>
      <c r="Q12583" s="20">
        <f t="shared" si="1062"/>
        <v>1</v>
      </c>
      <c r="R12583" s="20">
        <f t="shared" si="1063"/>
        <v>0</v>
      </c>
      <c r="S12583" s="18">
        <f t="shared" si="1064"/>
        <v>0</v>
      </c>
      <c r="T12583" s="17" t="s">
        <v>694</v>
      </c>
    </row>
    <row r="12584" spans="10:20" ht="13.2" hidden="1">
      <c r="J12584" s="13" t="str">
        <f t="shared" si="1060"/>
        <v/>
      </c>
      <c r="M12584" s="13" t="str">
        <f t="shared" si="1059"/>
        <v/>
      </c>
      <c r="P12584" s="46">
        <f t="shared" si="1061"/>
        <v>0</v>
      </c>
      <c r="Q12584" s="20">
        <f t="shared" si="1062"/>
        <v>1</v>
      </c>
      <c r="R12584" s="20">
        <f t="shared" si="1063"/>
        <v>0</v>
      </c>
      <c r="S12584" s="18">
        <f t="shared" si="1064"/>
        <v>0</v>
      </c>
      <c r="T12584" s="17" t="s">
        <v>694</v>
      </c>
    </row>
    <row r="12585" spans="10:20" ht="13.2" hidden="1">
      <c r="J12585" s="13" t="str">
        <f t="shared" si="1060"/>
        <v/>
      </c>
      <c r="M12585" s="13" t="str">
        <f t="shared" si="1059"/>
        <v/>
      </c>
      <c r="P12585" s="46">
        <f t="shared" si="1061"/>
        <v>0</v>
      </c>
      <c r="Q12585" s="20">
        <f t="shared" si="1062"/>
        <v>1</v>
      </c>
      <c r="R12585" s="20">
        <f t="shared" si="1063"/>
        <v>0</v>
      </c>
      <c r="S12585" s="18">
        <f t="shared" si="1064"/>
        <v>0</v>
      </c>
      <c r="T12585" s="17" t="s">
        <v>694</v>
      </c>
    </row>
    <row r="12586" spans="10:20" ht="13.2" hidden="1">
      <c r="J12586" s="13" t="str">
        <f t="shared" si="1060"/>
        <v/>
      </c>
      <c r="M12586" s="13" t="str">
        <f t="shared" si="1059"/>
        <v/>
      </c>
      <c r="P12586" s="46">
        <f t="shared" si="1061"/>
        <v>0</v>
      </c>
      <c r="Q12586" s="20">
        <f t="shared" si="1062"/>
        <v>1</v>
      </c>
      <c r="R12586" s="20">
        <f t="shared" si="1063"/>
        <v>0</v>
      </c>
      <c r="S12586" s="18">
        <f t="shared" si="1064"/>
        <v>0</v>
      </c>
      <c r="T12586" s="17" t="s">
        <v>694</v>
      </c>
    </row>
    <row r="12587" spans="10:20" ht="13.2" hidden="1">
      <c r="J12587" s="13" t="str">
        <f t="shared" si="1060"/>
        <v/>
      </c>
      <c r="M12587" s="13" t="str">
        <f t="shared" si="1059"/>
        <v/>
      </c>
      <c r="P12587" s="46">
        <f t="shared" si="1061"/>
        <v>0</v>
      </c>
      <c r="Q12587" s="20">
        <f t="shared" si="1062"/>
        <v>1</v>
      </c>
      <c r="R12587" s="20">
        <f t="shared" si="1063"/>
        <v>0</v>
      </c>
      <c r="S12587" s="18">
        <f t="shared" si="1064"/>
        <v>0</v>
      </c>
      <c r="T12587" s="17" t="s">
        <v>694</v>
      </c>
    </row>
    <row r="12588" spans="10:20" ht="13.2" hidden="1">
      <c r="J12588" s="13" t="str">
        <f t="shared" si="1060"/>
        <v/>
      </c>
      <c r="M12588" s="13" t="str">
        <f t="shared" si="1059"/>
        <v/>
      </c>
      <c r="N12588" s="13"/>
      <c r="O12588" s="62"/>
      <c r="P12588" s="46">
        <f t="shared" si="1061"/>
        <v>0</v>
      </c>
      <c r="Q12588" s="20">
        <f t="shared" si="1062"/>
        <v>1</v>
      </c>
      <c r="R12588" s="20">
        <f t="shared" si="1063"/>
        <v>0</v>
      </c>
      <c r="S12588" s="18">
        <f t="shared" si="1064"/>
        <v>0</v>
      </c>
      <c r="T12588" s="17" t="s">
        <v>694</v>
      </c>
    </row>
    <row r="12589" spans="10:20" ht="13.2" hidden="1">
      <c r="J12589" s="13" t="str">
        <f t="shared" si="1060"/>
        <v/>
      </c>
      <c r="M12589" s="13" t="str">
        <f t="shared" si="1059"/>
        <v/>
      </c>
      <c r="P12589" s="46">
        <f t="shared" si="1061"/>
        <v>0</v>
      </c>
      <c r="Q12589" s="20">
        <f t="shared" si="1062"/>
        <v>1</v>
      </c>
      <c r="R12589" s="20">
        <f t="shared" si="1063"/>
        <v>0</v>
      </c>
      <c r="S12589" s="18">
        <f t="shared" si="1064"/>
        <v>0</v>
      </c>
      <c r="T12589" s="17" t="s">
        <v>694</v>
      </c>
    </row>
    <row r="12590" spans="10:20" ht="13.2" hidden="1">
      <c r="J12590" s="13" t="str">
        <f t="shared" si="1060"/>
        <v/>
      </c>
      <c r="M12590" s="13" t="str">
        <f t="shared" si="1059"/>
        <v/>
      </c>
      <c r="N12590" s="13"/>
      <c r="O12590" s="62"/>
      <c r="P12590" s="46">
        <f t="shared" si="1061"/>
        <v>0</v>
      </c>
      <c r="Q12590" s="20">
        <f t="shared" si="1062"/>
        <v>1</v>
      </c>
      <c r="R12590" s="20">
        <f t="shared" si="1063"/>
        <v>0</v>
      </c>
      <c r="S12590" s="18">
        <f t="shared" si="1064"/>
        <v>0</v>
      </c>
      <c r="T12590" s="17" t="s">
        <v>694</v>
      </c>
    </row>
    <row r="12591" spans="10:20" ht="13.2" hidden="1">
      <c r="J12591" s="13" t="str">
        <f t="shared" si="1060"/>
        <v/>
      </c>
      <c r="M12591" s="13" t="str">
        <f t="shared" si="1059"/>
        <v/>
      </c>
      <c r="P12591" s="46">
        <f t="shared" si="1061"/>
        <v>0</v>
      </c>
      <c r="Q12591" s="20">
        <f t="shared" si="1062"/>
        <v>1</v>
      </c>
      <c r="R12591" s="20">
        <f t="shared" si="1063"/>
        <v>0</v>
      </c>
      <c r="S12591" s="18">
        <f t="shared" si="1064"/>
        <v>0</v>
      </c>
      <c r="T12591" s="17" t="s">
        <v>694</v>
      </c>
    </row>
    <row r="12592" spans="10:20" ht="13.2" hidden="1">
      <c r="J12592" s="13" t="str">
        <f t="shared" si="1060"/>
        <v/>
      </c>
      <c r="M12592" s="13" t="str">
        <f t="shared" si="1059"/>
        <v/>
      </c>
      <c r="N12592" s="13"/>
      <c r="O12592" s="62"/>
      <c r="P12592" s="46">
        <f t="shared" si="1061"/>
        <v>0</v>
      </c>
      <c r="Q12592" s="20">
        <f t="shared" si="1062"/>
        <v>1</v>
      </c>
      <c r="R12592" s="20">
        <f t="shared" si="1063"/>
        <v>0</v>
      </c>
      <c r="S12592" s="18">
        <f t="shared" si="1064"/>
        <v>0</v>
      </c>
      <c r="T12592" s="17" t="s">
        <v>694</v>
      </c>
    </row>
    <row r="12593" spans="1:21" ht="13.2" hidden="1">
      <c r="J12593" s="13" t="str">
        <f t="shared" si="1060"/>
        <v/>
      </c>
      <c r="M12593" s="13" t="str">
        <f t="shared" si="1059"/>
        <v/>
      </c>
      <c r="P12593" s="46">
        <f t="shared" si="1061"/>
        <v>0</v>
      </c>
      <c r="Q12593" s="20">
        <f t="shared" si="1062"/>
        <v>1</v>
      </c>
      <c r="R12593" s="20">
        <f t="shared" si="1063"/>
        <v>0</v>
      </c>
      <c r="S12593" s="18">
        <f t="shared" si="1064"/>
        <v>0</v>
      </c>
      <c r="T12593" s="17" t="s">
        <v>694</v>
      </c>
    </row>
    <row r="12594" spans="1:21" ht="13.2" hidden="1">
      <c r="J12594" s="13" t="str">
        <f t="shared" si="1060"/>
        <v/>
      </c>
      <c r="M12594" s="13" t="str">
        <f t="shared" si="1059"/>
        <v/>
      </c>
      <c r="N12594" s="13"/>
      <c r="O12594" s="62"/>
      <c r="P12594" s="46">
        <f t="shared" si="1061"/>
        <v>0</v>
      </c>
      <c r="Q12594" s="20">
        <f t="shared" si="1062"/>
        <v>1</v>
      </c>
      <c r="R12594" s="20">
        <f t="shared" si="1063"/>
        <v>0</v>
      </c>
      <c r="S12594" s="18">
        <f t="shared" si="1064"/>
        <v>0</v>
      </c>
      <c r="T12594" s="17" t="s">
        <v>694</v>
      </c>
    </row>
    <row r="12595" spans="1:21" ht="13.2" hidden="1">
      <c r="J12595" s="13" t="str">
        <f t="shared" si="1060"/>
        <v/>
      </c>
      <c r="M12595" s="13" t="str">
        <f t="shared" si="1059"/>
        <v/>
      </c>
      <c r="P12595" s="46">
        <f t="shared" si="1061"/>
        <v>0</v>
      </c>
      <c r="Q12595" s="20">
        <f t="shared" si="1062"/>
        <v>1</v>
      </c>
      <c r="R12595" s="20">
        <f t="shared" si="1063"/>
        <v>0</v>
      </c>
      <c r="S12595" s="18">
        <f t="shared" si="1064"/>
        <v>0</v>
      </c>
      <c r="T12595" s="17" t="s">
        <v>694</v>
      </c>
    </row>
    <row r="12596" spans="1:21" ht="13.2" hidden="1">
      <c r="J12596" s="13" t="str">
        <f t="shared" si="1060"/>
        <v/>
      </c>
      <c r="M12596" s="13" t="str">
        <f t="shared" si="1059"/>
        <v/>
      </c>
      <c r="O12596" s="56"/>
      <c r="P12596" s="46">
        <f t="shared" si="1061"/>
        <v>0</v>
      </c>
      <c r="Q12596" s="20">
        <f t="shared" si="1062"/>
        <v>1</v>
      </c>
      <c r="R12596" s="20">
        <f t="shared" si="1063"/>
        <v>0</v>
      </c>
      <c r="S12596" s="18">
        <f t="shared" si="1064"/>
        <v>0</v>
      </c>
      <c r="T12596" s="17" t="s">
        <v>694</v>
      </c>
    </row>
    <row r="12597" spans="1:21" ht="13.2" hidden="1">
      <c r="J12597" s="13" t="str">
        <f t="shared" si="1060"/>
        <v/>
      </c>
      <c r="M12597" s="13" t="str">
        <f t="shared" si="1059"/>
        <v/>
      </c>
      <c r="O12597" s="56"/>
      <c r="P12597" s="46">
        <f t="shared" si="1061"/>
        <v>0</v>
      </c>
      <c r="Q12597" s="20">
        <f t="shared" si="1062"/>
        <v>1</v>
      </c>
      <c r="R12597" s="20">
        <f t="shared" si="1063"/>
        <v>0</v>
      </c>
      <c r="S12597" s="18">
        <f t="shared" si="1064"/>
        <v>0</v>
      </c>
      <c r="T12597" s="17" t="s">
        <v>694</v>
      </c>
    </row>
    <row r="12598" spans="1:21" ht="13.2" hidden="1">
      <c r="J12598" s="13" t="str">
        <f t="shared" si="1060"/>
        <v/>
      </c>
      <c r="M12598" s="13" t="str">
        <f t="shared" si="1059"/>
        <v/>
      </c>
      <c r="O12598" s="56"/>
      <c r="P12598" s="46">
        <f t="shared" si="1061"/>
        <v>0</v>
      </c>
      <c r="Q12598" s="20">
        <f t="shared" si="1062"/>
        <v>1</v>
      </c>
      <c r="R12598" s="20">
        <f t="shared" si="1063"/>
        <v>0</v>
      </c>
      <c r="S12598" s="18">
        <f t="shared" si="1064"/>
        <v>0</v>
      </c>
      <c r="T12598" s="17" t="s">
        <v>694</v>
      </c>
    </row>
    <row r="12599" spans="1:21" ht="13.2" hidden="1">
      <c r="J12599" s="13" t="str">
        <f t="shared" si="1060"/>
        <v/>
      </c>
      <c r="M12599" s="13" t="str">
        <f t="shared" si="1059"/>
        <v/>
      </c>
      <c r="O12599" s="56"/>
      <c r="P12599" s="46">
        <f t="shared" si="1061"/>
        <v>0</v>
      </c>
      <c r="Q12599" s="20">
        <f t="shared" si="1062"/>
        <v>1</v>
      </c>
      <c r="R12599" s="20">
        <f t="shared" si="1063"/>
        <v>0</v>
      </c>
      <c r="S12599" s="18">
        <f t="shared" si="1064"/>
        <v>0</v>
      </c>
      <c r="T12599" s="17" t="s">
        <v>694</v>
      </c>
    </row>
    <row r="12600" spans="1:21" ht="13.2" hidden="1">
      <c r="J12600" s="13" t="str">
        <f t="shared" si="1060"/>
        <v/>
      </c>
      <c r="M12600" s="13" t="str">
        <f t="shared" si="1059"/>
        <v/>
      </c>
      <c r="O12600" s="56"/>
      <c r="P12600" s="46">
        <f t="shared" si="1061"/>
        <v>0</v>
      </c>
      <c r="Q12600" s="20">
        <f t="shared" si="1062"/>
        <v>1</v>
      </c>
      <c r="R12600" s="20">
        <f t="shared" si="1063"/>
        <v>0</v>
      </c>
      <c r="S12600" s="18">
        <f t="shared" si="1064"/>
        <v>0</v>
      </c>
      <c r="T12600" s="17" t="s">
        <v>694</v>
      </c>
    </row>
    <row r="12601" spans="1:21" ht="13.2" hidden="1">
      <c r="J12601" s="13" t="str">
        <f t="shared" si="1060"/>
        <v/>
      </c>
      <c r="M12601" s="13" t="str">
        <f t="shared" ref="M12601:M12664" si="1065">+LEFT(U12601,4)</f>
        <v/>
      </c>
      <c r="P12601" s="46">
        <f t="shared" si="1061"/>
        <v>0</v>
      </c>
      <c r="Q12601" s="20">
        <f t="shared" si="1062"/>
        <v>1</v>
      </c>
      <c r="R12601" s="20">
        <f t="shared" si="1063"/>
        <v>0</v>
      </c>
      <c r="S12601" s="18">
        <f t="shared" si="1064"/>
        <v>0</v>
      </c>
      <c r="T12601" s="17" t="s">
        <v>694</v>
      </c>
    </row>
    <row r="12602" spans="1:21" ht="13.2" hidden="1">
      <c r="J12602" s="13" t="str">
        <f t="shared" si="1060"/>
        <v/>
      </c>
      <c r="M12602" s="13" t="str">
        <f t="shared" si="1065"/>
        <v/>
      </c>
      <c r="P12602" s="46">
        <f t="shared" si="1061"/>
        <v>0</v>
      </c>
      <c r="Q12602" s="20">
        <f t="shared" si="1062"/>
        <v>1</v>
      </c>
      <c r="R12602" s="20">
        <f t="shared" si="1063"/>
        <v>0</v>
      </c>
      <c r="S12602" s="18">
        <f t="shared" si="1064"/>
        <v>0</v>
      </c>
      <c r="T12602" s="17" t="s">
        <v>694</v>
      </c>
    </row>
    <row r="12603" spans="1:21" ht="13.2" hidden="1">
      <c r="J12603" s="13" t="str">
        <f t="shared" si="1060"/>
        <v/>
      </c>
      <c r="M12603" s="13" t="str">
        <f t="shared" si="1065"/>
        <v/>
      </c>
      <c r="P12603" s="46">
        <f t="shared" si="1061"/>
        <v>0</v>
      </c>
      <c r="Q12603" s="20">
        <f t="shared" si="1062"/>
        <v>1</v>
      </c>
      <c r="R12603" s="20">
        <f t="shared" si="1063"/>
        <v>0</v>
      </c>
      <c r="S12603" s="18">
        <f t="shared" si="1064"/>
        <v>0</v>
      </c>
      <c r="T12603" s="17" t="s">
        <v>694</v>
      </c>
    </row>
    <row r="12604" spans="1:21" ht="13.2" hidden="1">
      <c r="J12604" s="13" t="str">
        <f t="shared" si="1060"/>
        <v/>
      </c>
      <c r="M12604" s="13" t="str">
        <f t="shared" si="1065"/>
        <v/>
      </c>
      <c r="P12604" s="46">
        <f t="shared" si="1061"/>
        <v>0</v>
      </c>
      <c r="Q12604" s="20">
        <f t="shared" si="1062"/>
        <v>1</v>
      </c>
      <c r="R12604" s="20">
        <f t="shared" si="1063"/>
        <v>0</v>
      </c>
      <c r="S12604" s="18">
        <f t="shared" si="1064"/>
        <v>0</v>
      </c>
      <c r="T12604" s="17" t="s">
        <v>694</v>
      </c>
    </row>
    <row r="12605" spans="1:21" ht="13.2" hidden="1">
      <c r="J12605" s="13" t="str">
        <f t="shared" si="1060"/>
        <v/>
      </c>
      <c r="M12605" s="13" t="str">
        <f t="shared" si="1065"/>
        <v/>
      </c>
      <c r="P12605" s="46">
        <f t="shared" si="1061"/>
        <v>0</v>
      </c>
      <c r="Q12605" s="20">
        <f t="shared" si="1062"/>
        <v>1</v>
      </c>
      <c r="R12605" s="20">
        <f t="shared" si="1063"/>
        <v>0</v>
      </c>
      <c r="S12605" s="18">
        <f t="shared" si="1064"/>
        <v>0</v>
      </c>
      <c r="T12605" s="17" t="s">
        <v>694</v>
      </c>
    </row>
    <row r="12606" spans="1:21" ht="13.2" hidden="1">
      <c r="J12606" s="13" t="str">
        <f t="shared" si="1060"/>
        <v/>
      </c>
      <c r="M12606" s="13" t="str">
        <f t="shared" si="1065"/>
        <v/>
      </c>
      <c r="P12606" s="46">
        <f t="shared" si="1061"/>
        <v>0</v>
      </c>
      <c r="Q12606" s="20">
        <f t="shared" si="1062"/>
        <v>1</v>
      </c>
      <c r="R12606" s="20">
        <f t="shared" si="1063"/>
        <v>0</v>
      </c>
      <c r="S12606" s="18">
        <f t="shared" si="1064"/>
        <v>0</v>
      </c>
      <c r="T12606" s="17" t="s">
        <v>694</v>
      </c>
    </row>
    <row r="12607" spans="1:21" ht="13.2" hidden="1">
      <c r="J12607" s="13" t="str">
        <f t="shared" si="1060"/>
        <v/>
      </c>
      <c r="M12607" s="13" t="str">
        <f t="shared" si="1065"/>
        <v/>
      </c>
      <c r="P12607" s="46">
        <f t="shared" si="1061"/>
        <v>0</v>
      </c>
      <c r="Q12607" s="20">
        <f t="shared" si="1062"/>
        <v>1</v>
      </c>
      <c r="R12607" s="20">
        <f t="shared" si="1063"/>
        <v>0</v>
      </c>
      <c r="S12607" s="18">
        <f t="shared" si="1064"/>
        <v>0</v>
      </c>
      <c r="T12607" s="17" t="s">
        <v>694</v>
      </c>
    </row>
    <row r="12608" spans="1:21" ht="13.2" hidden="1">
      <c r="A12608" s="40"/>
      <c r="B12608" s="47"/>
      <c r="D12608" s="40"/>
      <c r="J12608" s="13" t="str">
        <f t="shared" si="1060"/>
        <v/>
      </c>
      <c r="K12608" s="40"/>
      <c r="L12608" s="52"/>
      <c r="M12608" s="13" t="str">
        <f t="shared" si="1065"/>
        <v/>
      </c>
      <c r="N12608" s="39"/>
      <c r="O12608" s="56"/>
      <c r="P12608" s="46">
        <f t="shared" si="1061"/>
        <v>0</v>
      </c>
      <c r="Q12608" s="20">
        <f t="shared" si="1062"/>
        <v>1</v>
      </c>
      <c r="R12608" s="20">
        <f t="shared" si="1063"/>
        <v>0</v>
      </c>
      <c r="S12608" s="18">
        <f t="shared" si="1064"/>
        <v>0</v>
      </c>
      <c r="T12608" s="17" t="s">
        <v>694</v>
      </c>
      <c r="U12608" s="40"/>
    </row>
    <row r="12609" spans="1:21" ht="13.2" hidden="1">
      <c r="A12609" s="40"/>
      <c r="B12609" s="47"/>
      <c r="D12609" s="40"/>
      <c r="J12609" s="13" t="str">
        <f t="shared" si="1060"/>
        <v/>
      </c>
      <c r="K12609" s="40"/>
      <c r="L12609" s="52"/>
      <c r="M12609" s="13" t="str">
        <f t="shared" si="1065"/>
        <v/>
      </c>
      <c r="N12609" s="39"/>
      <c r="O12609" s="56"/>
      <c r="P12609" s="46">
        <f t="shared" si="1061"/>
        <v>0</v>
      </c>
      <c r="Q12609" s="20">
        <f t="shared" si="1062"/>
        <v>1</v>
      </c>
      <c r="R12609" s="20">
        <f t="shared" si="1063"/>
        <v>0</v>
      </c>
      <c r="S12609" s="18">
        <f t="shared" si="1064"/>
        <v>0</v>
      </c>
      <c r="T12609" s="17" t="s">
        <v>694</v>
      </c>
      <c r="U12609" s="40"/>
    </row>
    <row r="12610" spans="1:21" ht="13.2" hidden="1">
      <c r="J12610" s="13" t="str">
        <f t="shared" ref="J12610:J12673" si="1066">+LEFT(U12610,4)</f>
        <v/>
      </c>
      <c r="M12610" s="13" t="str">
        <f t="shared" si="1065"/>
        <v/>
      </c>
      <c r="P12610" s="46">
        <f t="shared" ref="P12610:P12673" si="1067">ROUND(O12610*L12610,2)</f>
        <v>0</v>
      </c>
      <c r="Q12610" s="20">
        <f t="shared" ref="Q12610:Q12673" si="1068">IF(N12610="HKD",7.8,IF(N12610="CNY",6.4,1))</f>
        <v>1</v>
      </c>
      <c r="R12610" s="20">
        <f t="shared" ref="R12610:R12673" si="1069">+O12610/Q12610</f>
        <v>0</v>
      </c>
      <c r="S12610" s="18">
        <f t="shared" ref="S12610:S12673" si="1070">+R12610*L12610</f>
        <v>0</v>
      </c>
      <c r="T12610" s="17" t="s">
        <v>694</v>
      </c>
    </row>
    <row r="12611" spans="1:21" ht="13.2" hidden="1">
      <c r="J12611" s="13" t="str">
        <f t="shared" si="1066"/>
        <v/>
      </c>
      <c r="M12611" s="13" t="str">
        <f t="shared" si="1065"/>
        <v/>
      </c>
      <c r="P12611" s="46">
        <f t="shared" si="1067"/>
        <v>0</v>
      </c>
      <c r="Q12611" s="20">
        <f t="shared" si="1068"/>
        <v>1</v>
      </c>
      <c r="R12611" s="20">
        <f t="shared" si="1069"/>
        <v>0</v>
      </c>
      <c r="S12611" s="18">
        <f t="shared" si="1070"/>
        <v>0</v>
      </c>
      <c r="T12611" s="17" t="s">
        <v>694</v>
      </c>
    </row>
    <row r="12612" spans="1:21" ht="13.2" hidden="1">
      <c r="A12612" s="64"/>
      <c r="J12612" s="13" t="str">
        <f t="shared" si="1066"/>
        <v/>
      </c>
      <c r="M12612" s="13" t="str">
        <f t="shared" si="1065"/>
        <v/>
      </c>
      <c r="P12612" s="46">
        <f t="shared" si="1067"/>
        <v>0</v>
      </c>
      <c r="Q12612" s="20">
        <f t="shared" si="1068"/>
        <v>1</v>
      </c>
      <c r="R12612" s="20">
        <f t="shared" si="1069"/>
        <v>0</v>
      </c>
      <c r="S12612" s="18">
        <f t="shared" si="1070"/>
        <v>0</v>
      </c>
      <c r="T12612" s="17" t="s">
        <v>694</v>
      </c>
    </row>
    <row r="12613" spans="1:21" ht="13.2" hidden="1">
      <c r="A12613" s="64"/>
      <c r="J12613" s="13" t="str">
        <f t="shared" si="1066"/>
        <v/>
      </c>
      <c r="M12613" s="13" t="str">
        <f t="shared" si="1065"/>
        <v/>
      </c>
      <c r="P12613" s="46">
        <f t="shared" si="1067"/>
        <v>0</v>
      </c>
      <c r="Q12613" s="20">
        <f t="shared" si="1068"/>
        <v>1</v>
      </c>
      <c r="R12613" s="20">
        <f t="shared" si="1069"/>
        <v>0</v>
      </c>
      <c r="S12613" s="18">
        <f t="shared" si="1070"/>
        <v>0</v>
      </c>
      <c r="T12613" s="17" t="s">
        <v>694</v>
      </c>
    </row>
    <row r="12614" spans="1:21" ht="13.2" hidden="1">
      <c r="A12614" s="64"/>
      <c r="J12614" s="13" t="str">
        <f t="shared" si="1066"/>
        <v/>
      </c>
      <c r="M12614" s="13" t="str">
        <f t="shared" si="1065"/>
        <v/>
      </c>
      <c r="P12614" s="46">
        <f t="shared" si="1067"/>
        <v>0</v>
      </c>
      <c r="Q12614" s="20">
        <f t="shared" si="1068"/>
        <v>1</v>
      </c>
      <c r="R12614" s="20">
        <f t="shared" si="1069"/>
        <v>0</v>
      </c>
      <c r="S12614" s="18">
        <f t="shared" si="1070"/>
        <v>0</v>
      </c>
      <c r="T12614" s="17" t="s">
        <v>694</v>
      </c>
    </row>
    <row r="12615" spans="1:21" ht="13.2" hidden="1">
      <c r="A12615" s="64"/>
      <c r="J12615" s="13" t="str">
        <f t="shared" si="1066"/>
        <v/>
      </c>
      <c r="M12615" s="13" t="str">
        <f t="shared" si="1065"/>
        <v/>
      </c>
      <c r="P12615" s="46">
        <f t="shared" si="1067"/>
        <v>0</v>
      </c>
      <c r="Q12615" s="20">
        <f t="shared" si="1068"/>
        <v>1</v>
      </c>
      <c r="R12615" s="20">
        <f t="shared" si="1069"/>
        <v>0</v>
      </c>
      <c r="S12615" s="18">
        <f t="shared" si="1070"/>
        <v>0</v>
      </c>
      <c r="T12615" s="17" t="s">
        <v>694</v>
      </c>
    </row>
    <row r="12616" spans="1:21" ht="13.2" hidden="1">
      <c r="J12616" s="13" t="str">
        <f t="shared" si="1066"/>
        <v/>
      </c>
      <c r="M12616" s="13" t="str">
        <f t="shared" si="1065"/>
        <v/>
      </c>
      <c r="P12616" s="46">
        <f t="shared" si="1067"/>
        <v>0</v>
      </c>
      <c r="Q12616" s="20">
        <f t="shared" si="1068"/>
        <v>1</v>
      </c>
      <c r="R12616" s="20">
        <f t="shared" si="1069"/>
        <v>0</v>
      </c>
      <c r="S12616" s="18">
        <f t="shared" si="1070"/>
        <v>0</v>
      </c>
      <c r="T12616" s="17" t="s">
        <v>694</v>
      </c>
    </row>
    <row r="12617" spans="1:21" ht="13.2" hidden="1">
      <c r="J12617" s="13" t="str">
        <f t="shared" si="1066"/>
        <v/>
      </c>
      <c r="M12617" s="13" t="str">
        <f t="shared" si="1065"/>
        <v/>
      </c>
      <c r="P12617" s="46">
        <f t="shared" si="1067"/>
        <v>0</v>
      </c>
      <c r="Q12617" s="20">
        <f t="shared" si="1068"/>
        <v>1</v>
      </c>
      <c r="R12617" s="20">
        <f t="shared" si="1069"/>
        <v>0</v>
      </c>
      <c r="S12617" s="18">
        <f t="shared" si="1070"/>
        <v>0</v>
      </c>
      <c r="T12617" s="17" t="s">
        <v>694</v>
      </c>
    </row>
    <row r="12618" spans="1:21" ht="13.2" hidden="1">
      <c r="J12618" s="13" t="str">
        <f t="shared" si="1066"/>
        <v/>
      </c>
      <c r="M12618" s="13" t="str">
        <f t="shared" si="1065"/>
        <v/>
      </c>
      <c r="P12618" s="46">
        <f t="shared" si="1067"/>
        <v>0</v>
      </c>
      <c r="Q12618" s="20">
        <f t="shared" si="1068"/>
        <v>1</v>
      </c>
      <c r="R12618" s="20">
        <f t="shared" si="1069"/>
        <v>0</v>
      </c>
      <c r="S12618" s="18">
        <f t="shared" si="1070"/>
        <v>0</v>
      </c>
      <c r="T12618" s="17" t="s">
        <v>694</v>
      </c>
    </row>
    <row r="12619" spans="1:21" ht="13.2" hidden="1">
      <c r="J12619" s="13" t="str">
        <f t="shared" si="1066"/>
        <v/>
      </c>
      <c r="M12619" s="13" t="str">
        <f t="shared" si="1065"/>
        <v/>
      </c>
      <c r="P12619" s="46">
        <f t="shared" si="1067"/>
        <v>0</v>
      </c>
      <c r="Q12619" s="20">
        <f t="shared" si="1068"/>
        <v>1</v>
      </c>
      <c r="R12619" s="20">
        <f t="shared" si="1069"/>
        <v>0</v>
      </c>
      <c r="S12619" s="18">
        <f t="shared" si="1070"/>
        <v>0</v>
      </c>
      <c r="T12619" s="17" t="s">
        <v>694</v>
      </c>
    </row>
    <row r="12620" spans="1:21" ht="13.2" hidden="1">
      <c r="J12620" s="13" t="str">
        <f t="shared" si="1066"/>
        <v/>
      </c>
      <c r="M12620" s="13" t="str">
        <f t="shared" si="1065"/>
        <v/>
      </c>
      <c r="P12620" s="46">
        <f t="shared" si="1067"/>
        <v>0</v>
      </c>
      <c r="Q12620" s="20">
        <f t="shared" si="1068"/>
        <v>1</v>
      </c>
      <c r="R12620" s="20">
        <f t="shared" si="1069"/>
        <v>0</v>
      </c>
      <c r="S12620" s="18">
        <f t="shared" si="1070"/>
        <v>0</v>
      </c>
      <c r="T12620" s="17" t="s">
        <v>694</v>
      </c>
    </row>
    <row r="12621" spans="1:21" ht="13.2" hidden="1">
      <c r="J12621" s="13" t="str">
        <f t="shared" si="1066"/>
        <v/>
      </c>
      <c r="M12621" s="13" t="str">
        <f t="shared" si="1065"/>
        <v/>
      </c>
      <c r="P12621" s="46">
        <f t="shared" si="1067"/>
        <v>0</v>
      </c>
      <c r="Q12621" s="20">
        <f t="shared" si="1068"/>
        <v>1</v>
      </c>
      <c r="R12621" s="20">
        <f t="shared" si="1069"/>
        <v>0</v>
      </c>
      <c r="S12621" s="18">
        <f t="shared" si="1070"/>
        <v>0</v>
      </c>
      <c r="T12621" s="17" t="s">
        <v>694</v>
      </c>
    </row>
    <row r="12622" spans="1:21" ht="13.2" hidden="1">
      <c r="J12622" s="13" t="str">
        <f t="shared" si="1066"/>
        <v/>
      </c>
      <c r="M12622" s="13" t="str">
        <f t="shared" si="1065"/>
        <v/>
      </c>
      <c r="P12622" s="46">
        <f t="shared" si="1067"/>
        <v>0</v>
      </c>
      <c r="Q12622" s="20">
        <f t="shared" si="1068"/>
        <v>1</v>
      </c>
      <c r="R12622" s="20">
        <f t="shared" si="1069"/>
        <v>0</v>
      </c>
      <c r="S12622" s="18">
        <f t="shared" si="1070"/>
        <v>0</v>
      </c>
      <c r="T12622" s="17" t="s">
        <v>694</v>
      </c>
    </row>
    <row r="12623" spans="1:21" ht="13.2" hidden="1">
      <c r="J12623" s="13" t="str">
        <f t="shared" si="1066"/>
        <v/>
      </c>
      <c r="M12623" s="13" t="str">
        <f t="shared" si="1065"/>
        <v/>
      </c>
      <c r="P12623" s="46">
        <f t="shared" si="1067"/>
        <v>0</v>
      </c>
      <c r="Q12623" s="20">
        <f t="shared" si="1068"/>
        <v>1</v>
      </c>
      <c r="R12623" s="20">
        <f t="shared" si="1069"/>
        <v>0</v>
      </c>
      <c r="S12623" s="18">
        <f t="shared" si="1070"/>
        <v>0</v>
      </c>
      <c r="T12623" s="17" t="s">
        <v>694</v>
      </c>
    </row>
    <row r="12624" spans="1:21" ht="13.2" hidden="1">
      <c r="J12624" s="13" t="str">
        <f t="shared" si="1066"/>
        <v/>
      </c>
      <c r="M12624" s="13" t="str">
        <f t="shared" si="1065"/>
        <v/>
      </c>
      <c r="P12624" s="46">
        <f t="shared" si="1067"/>
        <v>0</v>
      </c>
      <c r="Q12624" s="20">
        <f t="shared" si="1068"/>
        <v>1</v>
      </c>
      <c r="R12624" s="20">
        <f t="shared" si="1069"/>
        <v>0</v>
      </c>
      <c r="S12624" s="18">
        <f t="shared" si="1070"/>
        <v>0</v>
      </c>
      <c r="T12624" s="17" t="s">
        <v>694</v>
      </c>
    </row>
    <row r="12625" spans="1:21" ht="13.2" hidden="1">
      <c r="J12625" s="13" t="str">
        <f t="shared" si="1066"/>
        <v/>
      </c>
      <c r="M12625" s="13" t="str">
        <f t="shared" si="1065"/>
        <v/>
      </c>
      <c r="P12625" s="46">
        <f t="shared" si="1067"/>
        <v>0</v>
      </c>
      <c r="Q12625" s="20">
        <f t="shared" si="1068"/>
        <v>1</v>
      </c>
      <c r="R12625" s="20">
        <f t="shared" si="1069"/>
        <v>0</v>
      </c>
      <c r="S12625" s="18">
        <f t="shared" si="1070"/>
        <v>0</v>
      </c>
      <c r="T12625" s="17" t="s">
        <v>694</v>
      </c>
    </row>
    <row r="12626" spans="1:21" ht="13.2" hidden="1">
      <c r="J12626" s="13" t="str">
        <f t="shared" si="1066"/>
        <v/>
      </c>
      <c r="M12626" s="13" t="str">
        <f t="shared" si="1065"/>
        <v/>
      </c>
      <c r="P12626" s="46">
        <f t="shared" si="1067"/>
        <v>0</v>
      </c>
      <c r="Q12626" s="20">
        <f t="shared" si="1068"/>
        <v>1</v>
      </c>
      <c r="R12626" s="20">
        <f t="shared" si="1069"/>
        <v>0</v>
      </c>
      <c r="S12626" s="18">
        <f t="shared" si="1070"/>
        <v>0</v>
      </c>
      <c r="T12626" s="17" t="s">
        <v>694</v>
      </c>
    </row>
    <row r="12627" spans="1:21" ht="13.2" hidden="1">
      <c r="J12627" s="13" t="str">
        <f t="shared" si="1066"/>
        <v/>
      </c>
      <c r="M12627" s="13" t="str">
        <f t="shared" si="1065"/>
        <v/>
      </c>
      <c r="P12627" s="46">
        <f t="shared" si="1067"/>
        <v>0</v>
      </c>
      <c r="Q12627" s="20">
        <f t="shared" si="1068"/>
        <v>1</v>
      </c>
      <c r="R12627" s="20">
        <f t="shared" si="1069"/>
        <v>0</v>
      </c>
      <c r="S12627" s="18">
        <f t="shared" si="1070"/>
        <v>0</v>
      </c>
      <c r="T12627" s="17" t="s">
        <v>694</v>
      </c>
    </row>
    <row r="12628" spans="1:21" ht="13.2" hidden="1">
      <c r="J12628" s="13" t="str">
        <f t="shared" si="1066"/>
        <v/>
      </c>
      <c r="M12628" s="13" t="str">
        <f t="shared" si="1065"/>
        <v/>
      </c>
      <c r="P12628" s="46">
        <f t="shared" si="1067"/>
        <v>0</v>
      </c>
      <c r="Q12628" s="20">
        <f t="shared" si="1068"/>
        <v>1</v>
      </c>
      <c r="R12628" s="20">
        <f t="shared" si="1069"/>
        <v>0</v>
      </c>
      <c r="S12628" s="18">
        <f t="shared" si="1070"/>
        <v>0</v>
      </c>
      <c r="T12628" s="17" t="s">
        <v>694</v>
      </c>
    </row>
    <row r="12629" spans="1:21" ht="13.2" hidden="1">
      <c r="J12629" s="13" t="str">
        <f t="shared" si="1066"/>
        <v/>
      </c>
      <c r="M12629" s="13" t="str">
        <f t="shared" si="1065"/>
        <v/>
      </c>
      <c r="P12629" s="46">
        <f t="shared" si="1067"/>
        <v>0</v>
      </c>
      <c r="Q12629" s="20">
        <f t="shared" si="1068"/>
        <v>1</v>
      </c>
      <c r="R12629" s="20">
        <f t="shared" si="1069"/>
        <v>0</v>
      </c>
      <c r="S12629" s="18">
        <f t="shared" si="1070"/>
        <v>0</v>
      </c>
      <c r="T12629" s="17" t="s">
        <v>694</v>
      </c>
    </row>
    <row r="12630" spans="1:21" ht="13.2" hidden="1">
      <c r="J12630" s="13" t="str">
        <f t="shared" si="1066"/>
        <v/>
      </c>
      <c r="M12630" s="13" t="str">
        <f t="shared" si="1065"/>
        <v/>
      </c>
      <c r="P12630" s="46">
        <f t="shared" si="1067"/>
        <v>0</v>
      </c>
      <c r="Q12630" s="20">
        <f t="shared" si="1068"/>
        <v>1</v>
      </c>
      <c r="R12630" s="20">
        <f t="shared" si="1069"/>
        <v>0</v>
      </c>
      <c r="S12630" s="18">
        <f t="shared" si="1070"/>
        <v>0</v>
      </c>
      <c r="T12630" s="17" t="s">
        <v>694</v>
      </c>
    </row>
    <row r="12631" spans="1:21" ht="13.2" hidden="1">
      <c r="J12631" s="13" t="str">
        <f t="shared" si="1066"/>
        <v/>
      </c>
      <c r="M12631" s="13" t="str">
        <f t="shared" si="1065"/>
        <v/>
      </c>
      <c r="P12631" s="46">
        <f t="shared" si="1067"/>
        <v>0</v>
      </c>
      <c r="Q12631" s="20">
        <f t="shared" si="1068"/>
        <v>1</v>
      </c>
      <c r="R12631" s="20">
        <f t="shared" si="1069"/>
        <v>0</v>
      </c>
      <c r="S12631" s="18">
        <f t="shared" si="1070"/>
        <v>0</v>
      </c>
      <c r="T12631" s="17" t="s">
        <v>694</v>
      </c>
    </row>
    <row r="12632" spans="1:21" ht="13.2" hidden="1">
      <c r="J12632" s="13" t="str">
        <f t="shared" si="1066"/>
        <v/>
      </c>
      <c r="M12632" s="13" t="str">
        <f t="shared" si="1065"/>
        <v/>
      </c>
      <c r="P12632" s="46">
        <f t="shared" si="1067"/>
        <v>0</v>
      </c>
      <c r="Q12632" s="20">
        <f t="shared" si="1068"/>
        <v>1</v>
      </c>
      <c r="R12632" s="20">
        <f t="shared" si="1069"/>
        <v>0</v>
      </c>
      <c r="S12632" s="18">
        <f t="shared" si="1070"/>
        <v>0</v>
      </c>
      <c r="T12632" s="17" t="s">
        <v>694</v>
      </c>
    </row>
    <row r="12633" spans="1:21" ht="13.2" hidden="1">
      <c r="J12633" s="13" t="str">
        <f t="shared" si="1066"/>
        <v/>
      </c>
      <c r="M12633" s="13" t="str">
        <f t="shared" si="1065"/>
        <v/>
      </c>
      <c r="P12633" s="46">
        <f t="shared" si="1067"/>
        <v>0</v>
      </c>
      <c r="Q12633" s="20">
        <f t="shared" si="1068"/>
        <v>1</v>
      </c>
      <c r="R12633" s="20">
        <f t="shared" si="1069"/>
        <v>0</v>
      </c>
      <c r="S12633" s="18">
        <f t="shared" si="1070"/>
        <v>0</v>
      </c>
      <c r="T12633" s="17" t="s">
        <v>694</v>
      </c>
    </row>
    <row r="12634" spans="1:21" ht="13.2" hidden="1">
      <c r="J12634" s="13" t="str">
        <f t="shared" si="1066"/>
        <v/>
      </c>
      <c r="M12634" s="13" t="str">
        <f t="shared" si="1065"/>
        <v/>
      </c>
      <c r="P12634" s="46">
        <f t="shared" si="1067"/>
        <v>0</v>
      </c>
      <c r="Q12634" s="20">
        <f t="shared" si="1068"/>
        <v>1</v>
      </c>
      <c r="R12634" s="20">
        <f t="shared" si="1069"/>
        <v>0</v>
      </c>
      <c r="S12634" s="18">
        <f t="shared" si="1070"/>
        <v>0</v>
      </c>
      <c r="T12634" s="17" t="s">
        <v>694</v>
      </c>
    </row>
    <row r="12635" spans="1:21" ht="13.2" hidden="1">
      <c r="J12635" s="13" t="str">
        <f t="shared" si="1066"/>
        <v/>
      </c>
      <c r="M12635" s="13" t="str">
        <f t="shared" si="1065"/>
        <v/>
      </c>
      <c r="P12635" s="46">
        <f t="shared" si="1067"/>
        <v>0</v>
      </c>
      <c r="Q12635" s="20">
        <f t="shared" si="1068"/>
        <v>1</v>
      </c>
      <c r="R12635" s="20">
        <f t="shared" si="1069"/>
        <v>0</v>
      </c>
      <c r="S12635" s="18">
        <f t="shared" si="1070"/>
        <v>0</v>
      </c>
      <c r="T12635" s="17" t="s">
        <v>694</v>
      </c>
    </row>
    <row r="12636" spans="1:21" ht="13.2" hidden="1">
      <c r="J12636" s="13" t="str">
        <f t="shared" si="1066"/>
        <v/>
      </c>
      <c r="M12636" s="13" t="str">
        <f t="shared" si="1065"/>
        <v/>
      </c>
      <c r="P12636" s="46">
        <f t="shared" si="1067"/>
        <v>0</v>
      </c>
      <c r="Q12636" s="20">
        <f t="shared" si="1068"/>
        <v>1</v>
      </c>
      <c r="R12636" s="20">
        <f t="shared" si="1069"/>
        <v>0</v>
      </c>
      <c r="S12636" s="18">
        <f t="shared" si="1070"/>
        <v>0</v>
      </c>
      <c r="T12636" s="17" t="s">
        <v>694</v>
      </c>
    </row>
    <row r="12637" spans="1:21" ht="13.2" hidden="1">
      <c r="J12637" s="13" t="str">
        <f t="shared" si="1066"/>
        <v/>
      </c>
      <c r="M12637" s="13" t="str">
        <f t="shared" si="1065"/>
        <v/>
      </c>
      <c r="N12637" s="13"/>
      <c r="O12637" s="62"/>
      <c r="P12637" s="46">
        <f t="shared" si="1067"/>
        <v>0</v>
      </c>
      <c r="Q12637" s="20">
        <f t="shared" si="1068"/>
        <v>1</v>
      </c>
      <c r="R12637" s="20">
        <f t="shared" si="1069"/>
        <v>0</v>
      </c>
      <c r="S12637" s="18">
        <f t="shared" si="1070"/>
        <v>0</v>
      </c>
      <c r="T12637" s="17" t="s">
        <v>694</v>
      </c>
    </row>
    <row r="12638" spans="1:21" ht="13.2" hidden="1">
      <c r="A12638" s="40"/>
      <c r="B12638" s="47"/>
      <c r="D12638" s="40"/>
      <c r="J12638" s="13" t="str">
        <f t="shared" si="1066"/>
        <v/>
      </c>
      <c r="K12638" s="40"/>
      <c r="L12638" s="52"/>
      <c r="M12638" s="13" t="str">
        <f t="shared" si="1065"/>
        <v/>
      </c>
      <c r="N12638" s="39"/>
      <c r="O12638" s="56"/>
      <c r="P12638" s="46">
        <f t="shared" si="1067"/>
        <v>0</v>
      </c>
      <c r="Q12638" s="20">
        <f t="shared" si="1068"/>
        <v>1</v>
      </c>
      <c r="R12638" s="20">
        <f t="shared" si="1069"/>
        <v>0</v>
      </c>
      <c r="S12638" s="18">
        <f t="shared" si="1070"/>
        <v>0</v>
      </c>
      <c r="T12638" s="17" t="s">
        <v>694</v>
      </c>
      <c r="U12638" s="40"/>
    </row>
    <row r="12639" spans="1:21" ht="13.2" hidden="1">
      <c r="A12639" s="40"/>
      <c r="B12639" s="47"/>
      <c r="D12639" s="40"/>
      <c r="J12639" s="13" t="str">
        <f t="shared" si="1066"/>
        <v/>
      </c>
      <c r="K12639" s="40"/>
      <c r="L12639" s="52"/>
      <c r="M12639" s="13" t="str">
        <f t="shared" si="1065"/>
        <v/>
      </c>
      <c r="N12639" s="39"/>
      <c r="O12639" s="56"/>
      <c r="P12639" s="46">
        <f t="shared" si="1067"/>
        <v>0</v>
      </c>
      <c r="Q12639" s="20">
        <f t="shared" si="1068"/>
        <v>1</v>
      </c>
      <c r="R12639" s="20">
        <f t="shared" si="1069"/>
        <v>0</v>
      </c>
      <c r="S12639" s="18">
        <f t="shared" si="1070"/>
        <v>0</v>
      </c>
      <c r="T12639" s="17" t="s">
        <v>694</v>
      </c>
      <c r="U12639" s="40"/>
    </row>
    <row r="12640" spans="1:21" ht="13.2" hidden="1">
      <c r="J12640" s="13" t="str">
        <f t="shared" si="1066"/>
        <v/>
      </c>
      <c r="M12640" s="13" t="str">
        <f t="shared" si="1065"/>
        <v/>
      </c>
      <c r="P12640" s="46">
        <f t="shared" si="1067"/>
        <v>0</v>
      </c>
      <c r="Q12640" s="20">
        <f t="shared" si="1068"/>
        <v>1</v>
      </c>
      <c r="R12640" s="20">
        <f t="shared" si="1069"/>
        <v>0</v>
      </c>
      <c r="S12640" s="18">
        <f t="shared" si="1070"/>
        <v>0</v>
      </c>
      <c r="T12640" s="17" t="s">
        <v>694</v>
      </c>
    </row>
    <row r="12641" spans="1:21" ht="13.2" hidden="1">
      <c r="J12641" s="13" t="str">
        <f t="shared" si="1066"/>
        <v/>
      </c>
      <c r="M12641" s="13" t="str">
        <f t="shared" si="1065"/>
        <v/>
      </c>
      <c r="P12641" s="46">
        <f t="shared" si="1067"/>
        <v>0</v>
      </c>
      <c r="Q12641" s="20">
        <f t="shared" si="1068"/>
        <v>1</v>
      </c>
      <c r="R12641" s="20">
        <f t="shared" si="1069"/>
        <v>0</v>
      </c>
      <c r="S12641" s="18">
        <f t="shared" si="1070"/>
        <v>0</v>
      </c>
      <c r="T12641" s="17" t="s">
        <v>694</v>
      </c>
    </row>
    <row r="12642" spans="1:21" ht="13.2" hidden="1">
      <c r="J12642" s="13" t="str">
        <f t="shared" si="1066"/>
        <v/>
      </c>
      <c r="M12642" s="13" t="str">
        <f t="shared" si="1065"/>
        <v/>
      </c>
      <c r="P12642" s="46">
        <f t="shared" si="1067"/>
        <v>0</v>
      </c>
      <c r="Q12642" s="20">
        <f t="shared" si="1068"/>
        <v>1</v>
      </c>
      <c r="R12642" s="20">
        <f t="shared" si="1069"/>
        <v>0</v>
      </c>
      <c r="S12642" s="18">
        <f t="shared" si="1070"/>
        <v>0</v>
      </c>
      <c r="T12642" s="17" t="s">
        <v>694</v>
      </c>
    </row>
    <row r="12643" spans="1:21" ht="13.2" hidden="1">
      <c r="J12643" s="13" t="str">
        <f t="shared" si="1066"/>
        <v/>
      </c>
      <c r="M12643" s="13" t="str">
        <f t="shared" si="1065"/>
        <v/>
      </c>
      <c r="P12643" s="46">
        <f t="shared" si="1067"/>
        <v>0</v>
      </c>
      <c r="Q12643" s="20">
        <f t="shared" si="1068"/>
        <v>1</v>
      </c>
      <c r="R12643" s="20">
        <f t="shared" si="1069"/>
        <v>0</v>
      </c>
      <c r="S12643" s="18">
        <f t="shared" si="1070"/>
        <v>0</v>
      </c>
      <c r="T12643" s="17" t="s">
        <v>694</v>
      </c>
    </row>
    <row r="12644" spans="1:21" ht="13.2" hidden="1">
      <c r="J12644" s="13" t="str">
        <f t="shared" si="1066"/>
        <v/>
      </c>
      <c r="M12644" s="13" t="str">
        <f t="shared" si="1065"/>
        <v/>
      </c>
      <c r="P12644" s="46">
        <f t="shared" si="1067"/>
        <v>0</v>
      </c>
      <c r="Q12644" s="20">
        <f t="shared" si="1068"/>
        <v>1</v>
      </c>
      <c r="R12644" s="20">
        <f t="shared" si="1069"/>
        <v>0</v>
      </c>
      <c r="S12644" s="18">
        <f t="shared" si="1070"/>
        <v>0</v>
      </c>
      <c r="T12644" s="17" t="s">
        <v>694</v>
      </c>
    </row>
    <row r="12645" spans="1:21" ht="13.2" hidden="1">
      <c r="J12645" s="13" t="str">
        <f t="shared" si="1066"/>
        <v/>
      </c>
      <c r="M12645" s="13" t="str">
        <f t="shared" si="1065"/>
        <v/>
      </c>
      <c r="P12645" s="46">
        <f t="shared" si="1067"/>
        <v>0</v>
      </c>
      <c r="Q12645" s="20">
        <f t="shared" si="1068"/>
        <v>1</v>
      </c>
      <c r="R12645" s="20">
        <f t="shared" si="1069"/>
        <v>0</v>
      </c>
      <c r="S12645" s="18">
        <f t="shared" si="1070"/>
        <v>0</v>
      </c>
      <c r="T12645" s="17" t="s">
        <v>694</v>
      </c>
    </row>
    <row r="12646" spans="1:21" ht="13.2" hidden="1">
      <c r="J12646" s="13" t="str">
        <f t="shared" si="1066"/>
        <v/>
      </c>
      <c r="M12646" s="13" t="str">
        <f t="shared" si="1065"/>
        <v/>
      </c>
      <c r="P12646" s="46">
        <f t="shared" si="1067"/>
        <v>0</v>
      </c>
      <c r="Q12646" s="20">
        <f t="shared" si="1068"/>
        <v>1</v>
      </c>
      <c r="R12646" s="20">
        <f t="shared" si="1069"/>
        <v>0</v>
      </c>
      <c r="S12646" s="18">
        <f t="shared" si="1070"/>
        <v>0</v>
      </c>
      <c r="T12646" s="17" t="s">
        <v>694</v>
      </c>
    </row>
    <row r="12647" spans="1:21" ht="13.2" hidden="1">
      <c r="J12647" s="13" t="str">
        <f t="shared" si="1066"/>
        <v/>
      </c>
      <c r="M12647" s="13" t="str">
        <f t="shared" si="1065"/>
        <v/>
      </c>
      <c r="P12647" s="46">
        <f t="shared" si="1067"/>
        <v>0</v>
      </c>
      <c r="Q12647" s="20">
        <f t="shared" si="1068"/>
        <v>1</v>
      </c>
      <c r="R12647" s="20">
        <f t="shared" si="1069"/>
        <v>0</v>
      </c>
      <c r="S12647" s="18">
        <f t="shared" si="1070"/>
        <v>0</v>
      </c>
      <c r="T12647" s="17" t="s">
        <v>694</v>
      </c>
    </row>
    <row r="12648" spans="1:21" ht="13.2" hidden="1">
      <c r="J12648" s="13" t="str">
        <f t="shared" si="1066"/>
        <v/>
      </c>
      <c r="M12648" s="13" t="str">
        <f t="shared" si="1065"/>
        <v/>
      </c>
      <c r="P12648" s="46">
        <f t="shared" si="1067"/>
        <v>0</v>
      </c>
      <c r="Q12648" s="20">
        <f t="shared" si="1068"/>
        <v>1</v>
      </c>
      <c r="R12648" s="20">
        <f t="shared" si="1069"/>
        <v>0</v>
      </c>
      <c r="S12648" s="18">
        <f t="shared" si="1070"/>
        <v>0</v>
      </c>
      <c r="T12648" s="17" t="s">
        <v>694</v>
      </c>
    </row>
    <row r="12649" spans="1:21" ht="13.2" hidden="1">
      <c r="J12649" s="13" t="str">
        <f t="shared" si="1066"/>
        <v/>
      </c>
      <c r="M12649" s="13" t="str">
        <f t="shared" si="1065"/>
        <v/>
      </c>
      <c r="P12649" s="46">
        <f t="shared" si="1067"/>
        <v>0</v>
      </c>
      <c r="Q12649" s="20">
        <f t="shared" si="1068"/>
        <v>1</v>
      </c>
      <c r="R12649" s="20">
        <f t="shared" si="1069"/>
        <v>0</v>
      </c>
      <c r="S12649" s="18">
        <f t="shared" si="1070"/>
        <v>0</v>
      </c>
      <c r="T12649" s="17" t="s">
        <v>694</v>
      </c>
    </row>
    <row r="12650" spans="1:21" ht="13.2" hidden="1">
      <c r="J12650" s="13" t="str">
        <f t="shared" si="1066"/>
        <v/>
      </c>
      <c r="M12650" s="13" t="str">
        <f t="shared" si="1065"/>
        <v/>
      </c>
      <c r="P12650" s="46">
        <f t="shared" si="1067"/>
        <v>0</v>
      </c>
      <c r="Q12650" s="20">
        <f t="shared" si="1068"/>
        <v>1</v>
      </c>
      <c r="R12650" s="20">
        <f t="shared" si="1069"/>
        <v>0</v>
      </c>
      <c r="S12650" s="18">
        <f t="shared" si="1070"/>
        <v>0</v>
      </c>
      <c r="T12650" s="17" t="s">
        <v>694</v>
      </c>
    </row>
    <row r="12651" spans="1:21" ht="13.2" hidden="1">
      <c r="A12651" s="40"/>
      <c r="B12651" s="47"/>
      <c r="D12651" s="40"/>
      <c r="J12651" s="13" t="str">
        <f t="shared" si="1066"/>
        <v/>
      </c>
      <c r="K12651" s="40"/>
      <c r="L12651" s="52"/>
      <c r="M12651" s="13" t="str">
        <f t="shared" si="1065"/>
        <v/>
      </c>
      <c r="N12651" s="39"/>
      <c r="O12651" s="56"/>
      <c r="P12651" s="46">
        <f t="shared" si="1067"/>
        <v>0</v>
      </c>
      <c r="Q12651" s="20">
        <f t="shared" si="1068"/>
        <v>1</v>
      </c>
      <c r="R12651" s="20">
        <f t="shared" si="1069"/>
        <v>0</v>
      </c>
      <c r="S12651" s="18">
        <f t="shared" si="1070"/>
        <v>0</v>
      </c>
      <c r="T12651" s="17" t="s">
        <v>694</v>
      </c>
      <c r="U12651" s="40"/>
    </row>
    <row r="12652" spans="1:21" ht="13.2" hidden="1">
      <c r="A12652" s="40"/>
      <c r="B12652" s="47"/>
      <c r="D12652" s="40"/>
      <c r="J12652" s="13" t="str">
        <f t="shared" si="1066"/>
        <v/>
      </c>
      <c r="K12652" s="40"/>
      <c r="L12652" s="52"/>
      <c r="M12652" s="13" t="str">
        <f t="shared" si="1065"/>
        <v/>
      </c>
      <c r="N12652" s="39"/>
      <c r="O12652" s="56"/>
      <c r="P12652" s="46">
        <f t="shared" si="1067"/>
        <v>0</v>
      </c>
      <c r="Q12652" s="20">
        <f t="shared" si="1068"/>
        <v>1</v>
      </c>
      <c r="R12652" s="20">
        <f t="shared" si="1069"/>
        <v>0</v>
      </c>
      <c r="S12652" s="18">
        <f t="shared" si="1070"/>
        <v>0</v>
      </c>
      <c r="T12652" s="17" t="s">
        <v>694</v>
      </c>
      <c r="U12652" s="40"/>
    </row>
    <row r="12653" spans="1:21" ht="13.2" hidden="1">
      <c r="A12653" s="40"/>
      <c r="B12653" s="47"/>
      <c r="D12653" s="40"/>
      <c r="J12653" s="13" t="str">
        <f t="shared" si="1066"/>
        <v/>
      </c>
      <c r="K12653" s="40"/>
      <c r="L12653" s="52"/>
      <c r="M12653" s="13" t="str">
        <f t="shared" si="1065"/>
        <v/>
      </c>
      <c r="N12653" s="39"/>
      <c r="O12653" s="56"/>
      <c r="P12653" s="46">
        <f t="shared" si="1067"/>
        <v>0</v>
      </c>
      <c r="Q12653" s="20">
        <f t="shared" si="1068"/>
        <v>1</v>
      </c>
      <c r="R12653" s="20">
        <f t="shared" si="1069"/>
        <v>0</v>
      </c>
      <c r="S12653" s="18">
        <f t="shared" si="1070"/>
        <v>0</v>
      </c>
      <c r="T12653" s="17" t="s">
        <v>694</v>
      </c>
      <c r="U12653" s="40"/>
    </row>
    <row r="12654" spans="1:21" ht="13.2" hidden="1">
      <c r="A12654" s="40"/>
      <c r="B12654" s="47"/>
      <c r="D12654" s="40"/>
      <c r="J12654" s="13" t="str">
        <f t="shared" si="1066"/>
        <v/>
      </c>
      <c r="K12654" s="40"/>
      <c r="L12654" s="52"/>
      <c r="M12654" s="13" t="str">
        <f t="shared" si="1065"/>
        <v/>
      </c>
      <c r="N12654" s="39"/>
      <c r="O12654" s="56"/>
      <c r="P12654" s="46">
        <f t="shared" si="1067"/>
        <v>0</v>
      </c>
      <c r="Q12654" s="20">
        <f t="shared" si="1068"/>
        <v>1</v>
      </c>
      <c r="R12654" s="20">
        <f t="shared" si="1069"/>
        <v>0</v>
      </c>
      <c r="S12654" s="18">
        <f t="shared" si="1070"/>
        <v>0</v>
      </c>
      <c r="T12654" s="17" t="s">
        <v>694</v>
      </c>
      <c r="U12654" s="40"/>
    </row>
    <row r="12655" spans="1:21" ht="13.2" hidden="1">
      <c r="J12655" s="13" t="str">
        <f t="shared" si="1066"/>
        <v/>
      </c>
      <c r="M12655" s="13" t="str">
        <f t="shared" si="1065"/>
        <v/>
      </c>
      <c r="P12655" s="46">
        <f t="shared" si="1067"/>
        <v>0</v>
      </c>
      <c r="Q12655" s="20">
        <f t="shared" si="1068"/>
        <v>1</v>
      </c>
      <c r="R12655" s="20">
        <f t="shared" si="1069"/>
        <v>0</v>
      </c>
      <c r="S12655" s="18">
        <f t="shared" si="1070"/>
        <v>0</v>
      </c>
      <c r="T12655" s="17" t="s">
        <v>694</v>
      </c>
    </row>
    <row r="12656" spans="1:21" ht="13.2" hidden="1">
      <c r="J12656" s="13" t="str">
        <f t="shared" si="1066"/>
        <v/>
      </c>
      <c r="M12656" s="13" t="str">
        <f t="shared" si="1065"/>
        <v/>
      </c>
      <c r="P12656" s="46">
        <f t="shared" si="1067"/>
        <v>0</v>
      </c>
      <c r="Q12656" s="20">
        <f t="shared" si="1068"/>
        <v>1</v>
      </c>
      <c r="R12656" s="20">
        <f t="shared" si="1069"/>
        <v>0</v>
      </c>
      <c r="S12656" s="18">
        <f t="shared" si="1070"/>
        <v>0</v>
      </c>
      <c r="T12656" s="17" t="s">
        <v>694</v>
      </c>
    </row>
    <row r="12657" spans="1:21" ht="13.2" hidden="1">
      <c r="A12657" s="64"/>
      <c r="J12657" s="13" t="str">
        <f t="shared" si="1066"/>
        <v/>
      </c>
      <c r="M12657" s="13" t="str">
        <f t="shared" si="1065"/>
        <v/>
      </c>
      <c r="P12657" s="46">
        <f t="shared" si="1067"/>
        <v>0</v>
      </c>
      <c r="Q12657" s="20">
        <f t="shared" si="1068"/>
        <v>1</v>
      </c>
      <c r="R12657" s="20">
        <f t="shared" si="1069"/>
        <v>0</v>
      </c>
      <c r="S12657" s="18">
        <f t="shared" si="1070"/>
        <v>0</v>
      </c>
      <c r="T12657" s="17" t="s">
        <v>694</v>
      </c>
    </row>
    <row r="12658" spans="1:21" ht="13.2" hidden="1">
      <c r="J12658" s="13" t="str">
        <f t="shared" si="1066"/>
        <v/>
      </c>
      <c r="M12658" s="13" t="str">
        <f t="shared" si="1065"/>
        <v/>
      </c>
      <c r="P12658" s="46">
        <f t="shared" si="1067"/>
        <v>0</v>
      </c>
      <c r="Q12658" s="20">
        <f t="shared" si="1068"/>
        <v>1</v>
      </c>
      <c r="R12658" s="20">
        <f t="shared" si="1069"/>
        <v>0</v>
      </c>
      <c r="S12658" s="18">
        <f t="shared" si="1070"/>
        <v>0</v>
      </c>
      <c r="T12658" s="17" t="s">
        <v>694</v>
      </c>
    </row>
    <row r="12659" spans="1:21" ht="13.2" hidden="1">
      <c r="J12659" s="13" t="str">
        <f t="shared" si="1066"/>
        <v/>
      </c>
      <c r="M12659" s="13" t="str">
        <f t="shared" si="1065"/>
        <v/>
      </c>
      <c r="P12659" s="46">
        <f t="shared" si="1067"/>
        <v>0</v>
      </c>
      <c r="Q12659" s="20">
        <f t="shared" si="1068"/>
        <v>1</v>
      </c>
      <c r="R12659" s="20">
        <f t="shared" si="1069"/>
        <v>0</v>
      </c>
      <c r="S12659" s="18">
        <f t="shared" si="1070"/>
        <v>0</v>
      </c>
      <c r="T12659" s="17" t="s">
        <v>694</v>
      </c>
    </row>
    <row r="12660" spans="1:21" ht="13.2" hidden="1">
      <c r="J12660" s="13" t="str">
        <f t="shared" si="1066"/>
        <v/>
      </c>
      <c r="M12660" s="13" t="str">
        <f t="shared" si="1065"/>
        <v/>
      </c>
      <c r="P12660" s="46">
        <f t="shared" si="1067"/>
        <v>0</v>
      </c>
      <c r="Q12660" s="20">
        <f t="shared" si="1068"/>
        <v>1</v>
      </c>
      <c r="R12660" s="20">
        <f t="shared" si="1069"/>
        <v>0</v>
      </c>
      <c r="S12660" s="18">
        <f t="shared" si="1070"/>
        <v>0</v>
      </c>
      <c r="T12660" s="17" t="s">
        <v>694</v>
      </c>
    </row>
    <row r="12661" spans="1:21" ht="13.2" hidden="1">
      <c r="J12661" s="13" t="str">
        <f t="shared" si="1066"/>
        <v/>
      </c>
      <c r="M12661" s="13" t="str">
        <f t="shared" si="1065"/>
        <v/>
      </c>
      <c r="P12661" s="46">
        <f t="shared" si="1067"/>
        <v>0</v>
      </c>
      <c r="Q12661" s="20">
        <f t="shared" si="1068"/>
        <v>1</v>
      </c>
      <c r="R12661" s="20">
        <f t="shared" si="1069"/>
        <v>0</v>
      </c>
      <c r="S12661" s="18">
        <f t="shared" si="1070"/>
        <v>0</v>
      </c>
      <c r="T12661" s="17" t="s">
        <v>694</v>
      </c>
    </row>
    <row r="12662" spans="1:21" ht="13.2" hidden="1">
      <c r="A12662" s="40"/>
      <c r="B12662" s="47"/>
      <c r="D12662" s="40"/>
      <c r="J12662" s="13" t="str">
        <f t="shared" si="1066"/>
        <v/>
      </c>
      <c r="K12662" s="40"/>
      <c r="L12662" s="52"/>
      <c r="M12662" s="13" t="str">
        <f t="shared" si="1065"/>
        <v/>
      </c>
      <c r="N12662" s="39"/>
      <c r="O12662" s="56"/>
      <c r="P12662" s="46">
        <f t="shared" si="1067"/>
        <v>0</v>
      </c>
      <c r="Q12662" s="20">
        <f t="shared" si="1068"/>
        <v>1</v>
      </c>
      <c r="R12662" s="20">
        <f t="shared" si="1069"/>
        <v>0</v>
      </c>
      <c r="S12662" s="18">
        <f t="shared" si="1070"/>
        <v>0</v>
      </c>
      <c r="T12662" s="17" t="s">
        <v>694</v>
      </c>
      <c r="U12662" s="40"/>
    </row>
    <row r="12663" spans="1:21" ht="13.2" hidden="1">
      <c r="J12663" s="13" t="str">
        <f t="shared" si="1066"/>
        <v/>
      </c>
      <c r="M12663" s="13" t="str">
        <f t="shared" si="1065"/>
        <v/>
      </c>
      <c r="P12663" s="46">
        <f t="shared" si="1067"/>
        <v>0</v>
      </c>
      <c r="Q12663" s="20">
        <f t="shared" si="1068"/>
        <v>1</v>
      </c>
      <c r="R12663" s="20">
        <f t="shared" si="1069"/>
        <v>0</v>
      </c>
      <c r="S12663" s="18">
        <f t="shared" si="1070"/>
        <v>0</v>
      </c>
      <c r="T12663" s="17" t="s">
        <v>694</v>
      </c>
    </row>
    <row r="12664" spans="1:21" ht="13.2" hidden="1">
      <c r="J12664" s="13" t="str">
        <f t="shared" si="1066"/>
        <v/>
      </c>
      <c r="M12664" s="13" t="str">
        <f t="shared" si="1065"/>
        <v/>
      </c>
      <c r="P12664" s="46">
        <f t="shared" si="1067"/>
        <v>0</v>
      </c>
      <c r="Q12664" s="20">
        <f t="shared" si="1068"/>
        <v>1</v>
      </c>
      <c r="R12664" s="20">
        <f t="shared" si="1069"/>
        <v>0</v>
      </c>
      <c r="S12664" s="18">
        <f t="shared" si="1070"/>
        <v>0</v>
      </c>
      <c r="T12664" s="17" t="s">
        <v>694</v>
      </c>
    </row>
    <row r="12665" spans="1:21" ht="13.2" hidden="1">
      <c r="J12665" s="13" t="str">
        <f t="shared" si="1066"/>
        <v/>
      </c>
      <c r="M12665" s="13" t="str">
        <f t="shared" ref="M12665:M12728" si="1071">+LEFT(U12665,4)</f>
        <v/>
      </c>
      <c r="P12665" s="46">
        <f t="shared" si="1067"/>
        <v>0</v>
      </c>
      <c r="Q12665" s="20">
        <f t="shared" si="1068"/>
        <v>1</v>
      </c>
      <c r="R12665" s="20">
        <f t="shared" si="1069"/>
        <v>0</v>
      </c>
      <c r="S12665" s="18">
        <f t="shared" si="1070"/>
        <v>0</v>
      </c>
      <c r="T12665" s="17" t="s">
        <v>694</v>
      </c>
    </row>
    <row r="12666" spans="1:21" ht="13.2" hidden="1">
      <c r="A12666" s="64"/>
      <c r="J12666" s="13" t="str">
        <f t="shared" si="1066"/>
        <v/>
      </c>
      <c r="M12666" s="13" t="str">
        <f t="shared" si="1071"/>
        <v/>
      </c>
      <c r="P12666" s="46">
        <f t="shared" si="1067"/>
        <v>0</v>
      </c>
      <c r="Q12666" s="20">
        <f t="shared" si="1068"/>
        <v>1</v>
      </c>
      <c r="R12666" s="20">
        <f t="shared" si="1069"/>
        <v>0</v>
      </c>
      <c r="S12666" s="18">
        <f t="shared" si="1070"/>
        <v>0</v>
      </c>
      <c r="T12666" s="17" t="s">
        <v>694</v>
      </c>
    </row>
    <row r="12667" spans="1:21" ht="13.2" hidden="1">
      <c r="A12667" s="64"/>
      <c r="J12667" s="13" t="str">
        <f t="shared" si="1066"/>
        <v/>
      </c>
      <c r="M12667" s="13" t="str">
        <f t="shared" si="1071"/>
        <v/>
      </c>
      <c r="P12667" s="46">
        <f t="shared" si="1067"/>
        <v>0</v>
      </c>
      <c r="Q12667" s="20">
        <f t="shared" si="1068"/>
        <v>1</v>
      </c>
      <c r="R12667" s="20">
        <f t="shared" si="1069"/>
        <v>0</v>
      </c>
      <c r="S12667" s="18">
        <f t="shared" si="1070"/>
        <v>0</v>
      </c>
      <c r="T12667" s="17" t="s">
        <v>694</v>
      </c>
    </row>
    <row r="12668" spans="1:21" ht="13.2" hidden="1">
      <c r="A12668" s="64"/>
      <c r="J12668" s="13" t="str">
        <f t="shared" si="1066"/>
        <v/>
      </c>
      <c r="M12668" s="13" t="str">
        <f t="shared" si="1071"/>
        <v/>
      </c>
      <c r="P12668" s="46">
        <f t="shared" si="1067"/>
        <v>0</v>
      </c>
      <c r="Q12668" s="20">
        <f t="shared" si="1068"/>
        <v>1</v>
      </c>
      <c r="R12668" s="20">
        <f t="shared" si="1069"/>
        <v>0</v>
      </c>
      <c r="S12668" s="18">
        <f t="shared" si="1070"/>
        <v>0</v>
      </c>
      <c r="T12668" s="17" t="s">
        <v>694</v>
      </c>
    </row>
    <row r="12669" spans="1:21" ht="13.2" hidden="1">
      <c r="J12669" s="13" t="str">
        <f t="shared" si="1066"/>
        <v/>
      </c>
      <c r="M12669" s="13" t="str">
        <f t="shared" si="1071"/>
        <v/>
      </c>
      <c r="P12669" s="46">
        <f t="shared" si="1067"/>
        <v>0</v>
      </c>
      <c r="Q12669" s="20">
        <f t="shared" si="1068"/>
        <v>1</v>
      </c>
      <c r="R12669" s="20">
        <f t="shared" si="1069"/>
        <v>0</v>
      </c>
      <c r="S12669" s="18">
        <f t="shared" si="1070"/>
        <v>0</v>
      </c>
      <c r="T12669" s="17" t="s">
        <v>694</v>
      </c>
    </row>
    <row r="12670" spans="1:21" ht="13.2" hidden="1">
      <c r="J12670" s="13" t="str">
        <f t="shared" si="1066"/>
        <v/>
      </c>
      <c r="M12670" s="13" t="str">
        <f t="shared" si="1071"/>
        <v/>
      </c>
      <c r="P12670" s="46">
        <f t="shared" si="1067"/>
        <v>0</v>
      </c>
      <c r="Q12670" s="20">
        <f t="shared" si="1068"/>
        <v>1</v>
      </c>
      <c r="R12670" s="20">
        <f t="shared" si="1069"/>
        <v>0</v>
      </c>
      <c r="S12670" s="18">
        <f t="shared" si="1070"/>
        <v>0</v>
      </c>
      <c r="T12670" s="17" t="s">
        <v>694</v>
      </c>
    </row>
    <row r="12671" spans="1:21" ht="13.2" hidden="1">
      <c r="A12671" s="64"/>
      <c r="J12671" s="13" t="str">
        <f t="shared" si="1066"/>
        <v/>
      </c>
      <c r="M12671" s="13" t="str">
        <f t="shared" si="1071"/>
        <v/>
      </c>
      <c r="P12671" s="46">
        <f t="shared" si="1067"/>
        <v>0</v>
      </c>
      <c r="Q12671" s="20">
        <f t="shared" si="1068"/>
        <v>1</v>
      </c>
      <c r="R12671" s="20">
        <f t="shared" si="1069"/>
        <v>0</v>
      </c>
      <c r="S12671" s="18">
        <f t="shared" si="1070"/>
        <v>0</v>
      </c>
      <c r="T12671" s="17" t="s">
        <v>694</v>
      </c>
    </row>
    <row r="12672" spans="1:21" ht="13.2" hidden="1">
      <c r="A12672" s="64"/>
      <c r="J12672" s="13" t="str">
        <f t="shared" si="1066"/>
        <v/>
      </c>
      <c r="M12672" s="13" t="str">
        <f t="shared" si="1071"/>
        <v/>
      </c>
      <c r="P12672" s="46">
        <f t="shared" si="1067"/>
        <v>0</v>
      </c>
      <c r="Q12672" s="20">
        <f t="shared" si="1068"/>
        <v>1</v>
      </c>
      <c r="R12672" s="20">
        <f t="shared" si="1069"/>
        <v>0</v>
      </c>
      <c r="S12672" s="18">
        <f t="shared" si="1070"/>
        <v>0</v>
      </c>
      <c r="T12672" s="17" t="s">
        <v>694</v>
      </c>
    </row>
    <row r="12673" spans="1:20" ht="13.2" hidden="1">
      <c r="A12673" s="64"/>
      <c r="J12673" s="13" t="str">
        <f t="shared" si="1066"/>
        <v/>
      </c>
      <c r="M12673" s="13" t="str">
        <f t="shared" si="1071"/>
        <v/>
      </c>
      <c r="P12673" s="46">
        <f t="shared" si="1067"/>
        <v>0</v>
      </c>
      <c r="Q12673" s="20">
        <f t="shared" si="1068"/>
        <v>1</v>
      </c>
      <c r="R12673" s="20">
        <f t="shared" si="1069"/>
        <v>0</v>
      </c>
      <c r="S12673" s="18">
        <f t="shared" si="1070"/>
        <v>0</v>
      </c>
      <c r="T12673" s="17" t="s">
        <v>694</v>
      </c>
    </row>
    <row r="12674" spans="1:20" ht="13.2" hidden="1">
      <c r="A12674" s="64"/>
      <c r="J12674" s="13" t="str">
        <f t="shared" ref="J12674:J12737" si="1072">+LEFT(U12674,4)</f>
        <v/>
      </c>
      <c r="M12674" s="13" t="str">
        <f t="shared" si="1071"/>
        <v/>
      </c>
      <c r="P12674" s="46">
        <f t="shared" ref="P12674:P12737" si="1073">ROUND(O12674*L12674,2)</f>
        <v>0</v>
      </c>
      <c r="Q12674" s="20">
        <f t="shared" ref="Q12674:Q12737" si="1074">IF(N12674="HKD",7.8,IF(N12674="CNY",6.4,1))</f>
        <v>1</v>
      </c>
      <c r="R12674" s="20">
        <f t="shared" ref="R12674:R12737" si="1075">+O12674/Q12674</f>
        <v>0</v>
      </c>
      <c r="S12674" s="18">
        <f t="shared" ref="S12674:S12737" si="1076">+R12674*L12674</f>
        <v>0</v>
      </c>
      <c r="T12674" s="17" t="s">
        <v>694</v>
      </c>
    </row>
    <row r="12675" spans="1:20" ht="13.2" hidden="1">
      <c r="A12675" s="64"/>
      <c r="J12675" s="13" t="str">
        <f t="shared" si="1072"/>
        <v/>
      </c>
      <c r="M12675" s="13" t="str">
        <f t="shared" si="1071"/>
        <v/>
      </c>
      <c r="P12675" s="46">
        <f t="shared" si="1073"/>
        <v>0</v>
      </c>
      <c r="Q12675" s="20">
        <f t="shared" si="1074"/>
        <v>1</v>
      </c>
      <c r="R12675" s="20">
        <f t="shared" si="1075"/>
        <v>0</v>
      </c>
      <c r="S12675" s="18">
        <f t="shared" si="1076"/>
        <v>0</v>
      </c>
      <c r="T12675" s="17" t="s">
        <v>694</v>
      </c>
    </row>
    <row r="12676" spans="1:20" ht="13.2" hidden="1">
      <c r="A12676" s="64"/>
      <c r="J12676" s="13" t="str">
        <f t="shared" si="1072"/>
        <v/>
      </c>
      <c r="M12676" s="13" t="str">
        <f t="shared" si="1071"/>
        <v/>
      </c>
      <c r="P12676" s="46">
        <f t="shared" si="1073"/>
        <v>0</v>
      </c>
      <c r="Q12676" s="20">
        <f t="shared" si="1074"/>
        <v>1</v>
      </c>
      <c r="R12676" s="20">
        <f t="shared" si="1075"/>
        <v>0</v>
      </c>
      <c r="S12676" s="18">
        <f t="shared" si="1076"/>
        <v>0</v>
      </c>
      <c r="T12676" s="17" t="s">
        <v>694</v>
      </c>
    </row>
    <row r="12677" spans="1:20" ht="13.2" hidden="1">
      <c r="A12677" s="64"/>
      <c r="J12677" s="13" t="str">
        <f t="shared" si="1072"/>
        <v/>
      </c>
      <c r="M12677" s="13" t="str">
        <f t="shared" si="1071"/>
        <v/>
      </c>
      <c r="P12677" s="46">
        <f t="shared" si="1073"/>
        <v>0</v>
      </c>
      <c r="Q12677" s="20">
        <f t="shared" si="1074"/>
        <v>1</v>
      </c>
      <c r="R12677" s="20">
        <f t="shared" si="1075"/>
        <v>0</v>
      </c>
      <c r="S12677" s="18">
        <f t="shared" si="1076"/>
        <v>0</v>
      </c>
      <c r="T12677" s="17" t="s">
        <v>694</v>
      </c>
    </row>
    <row r="12678" spans="1:20" ht="13.2" hidden="1">
      <c r="J12678" s="13" t="str">
        <f t="shared" si="1072"/>
        <v/>
      </c>
      <c r="M12678" s="13" t="str">
        <f t="shared" si="1071"/>
        <v/>
      </c>
      <c r="P12678" s="46">
        <f t="shared" si="1073"/>
        <v>0</v>
      </c>
      <c r="Q12678" s="20">
        <f t="shared" si="1074"/>
        <v>1</v>
      </c>
      <c r="R12678" s="20">
        <f t="shared" si="1075"/>
        <v>0</v>
      </c>
      <c r="S12678" s="18">
        <f t="shared" si="1076"/>
        <v>0</v>
      </c>
      <c r="T12678" s="17" t="s">
        <v>694</v>
      </c>
    </row>
    <row r="12679" spans="1:20" ht="13.2" hidden="1">
      <c r="J12679" s="13" t="str">
        <f t="shared" si="1072"/>
        <v/>
      </c>
      <c r="M12679" s="13" t="str">
        <f t="shared" si="1071"/>
        <v/>
      </c>
      <c r="P12679" s="46">
        <f t="shared" si="1073"/>
        <v>0</v>
      </c>
      <c r="Q12679" s="20">
        <f t="shared" si="1074"/>
        <v>1</v>
      </c>
      <c r="R12679" s="20">
        <f t="shared" si="1075"/>
        <v>0</v>
      </c>
      <c r="S12679" s="18">
        <f t="shared" si="1076"/>
        <v>0</v>
      </c>
      <c r="T12679" s="17" t="s">
        <v>694</v>
      </c>
    </row>
    <row r="12680" spans="1:20" ht="13.2" hidden="1">
      <c r="J12680" s="13" t="str">
        <f t="shared" si="1072"/>
        <v/>
      </c>
      <c r="M12680" s="13" t="str">
        <f t="shared" si="1071"/>
        <v/>
      </c>
      <c r="P12680" s="46">
        <f t="shared" si="1073"/>
        <v>0</v>
      </c>
      <c r="Q12680" s="20">
        <f t="shared" si="1074"/>
        <v>1</v>
      </c>
      <c r="R12680" s="20">
        <f t="shared" si="1075"/>
        <v>0</v>
      </c>
      <c r="S12680" s="18">
        <f t="shared" si="1076"/>
        <v>0</v>
      </c>
      <c r="T12680" s="17" t="s">
        <v>694</v>
      </c>
    </row>
    <row r="12681" spans="1:20" ht="13.2" hidden="1">
      <c r="A12681" s="64"/>
      <c r="J12681" s="13" t="str">
        <f t="shared" si="1072"/>
        <v/>
      </c>
      <c r="M12681" s="13" t="str">
        <f t="shared" si="1071"/>
        <v/>
      </c>
      <c r="P12681" s="46">
        <f t="shared" si="1073"/>
        <v>0</v>
      </c>
      <c r="Q12681" s="20">
        <f t="shared" si="1074"/>
        <v>1</v>
      </c>
      <c r="R12681" s="20">
        <f t="shared" si="1075"/>
        <v>0</v>
      </c>
      <c r="S12681" s="18">
        <f t="shared" si="1076"/>
        <v>0</v>
      </c>
      <c r="T12681" s="17" t="s">
        <v>694</v>
      </c>
    </row>
    <row r="12682" spans="1:20" ht="13.2" hidden="1">
      <c r="A12682" s="64"/>
      <c r="J12682" s="13" t="str">
        <f t="shared" si="1072"/>
        <v/>
      </c>
      <c r="M12682" s="13" t="str">
        <f t="shared" si="1071"/>
        <v/>
      </c>
      <c r="P12682" s="46">
        <f t="shared" si="1073"/>
        <v>0</v>
      </c>
      <c r="Q12682" s="20">
        <f t="shared" si="1074"/>
        <v>1</v>
      </c>
      <c r="R12682" s="20">
        <f t="shared" si="1075"/>
        <v>0</v>
      </c>
      <c r="S12682" s="18">
        <f t="shared" si="1076"/>
        <v>0</v>
      </c>
      <c r="T12682" s="17" t="s">
        <v>694</v>
      </c>
    </row>
    <row r="12683" spans="1:20" ht="13.2" hidden="1">
      <c r="A12683" s="64"/>
      <c r="J12683" s="13" t="str">
        <f t="shared" si="1072"/>
        <v/>
      </c>
      <c r="M12683" s="13" t="str">
        <f t="shared" si="1071"/>
        <v/>
      </c>
      <c r="P12683" s="46">
        <f t="shared" si="1073"/>
        <v>0</v>
      </c>
      <c r="Q12683" s="20">
        <f t="shared" si="1074"/>
        <v>1</v>
      </c>
      <c r="R12683" s="20">
        <f t="shared" si="1075"/>
        <v>0</v>
      </c>
      <c r="S12683" s="18">
        <f t="shared" si="1076"/>
        <v>0</v>
      </c>
      <c r="T12683" s="17" t="s">
        <v>694</v>
      </c>
    </row>
    <row r="12684" spans="1:20" ht="13.2" hidden="1">
      <c r="A12684" s="64"/>
      <c r="J12684" s="13" t="str">
        <f t="shared" si="1072"/>
        <v/>
      </c>
      <c r="M12684" s="13" t="str">
        <f t="shared" si="1071"/>
        <v/>
      </c>
      <c r="P12684" s="46">
        <f t="shared" si="1073"/>
        <v>0</v>
      </c>
      <c r="Q12684" s="20">
        <f t="shared" si="1074"/>
        <v>1</v>
      </c>
      <c r="R12684" s="20">
        <f t="shared" si="1075"/>
        <v>0</v>
      </c>
      <c r="S12684" s="18">
        <f t="shared" si="1076"/>
        <v>0</v>
      </c>
      <c r="T12684" s="17" t="s">
        <v>694</v>
      </c>
    </row>
    <row r="12685" spans="1:20" ht="13.2" hidden="1">
      <c r="A12685" s="64"/>
      <c r="J12685" s="13" t="str">
        <f t="shared" si="1072"/>
        <v/>
      </c>
      <c r="M12685" s="13" t="str">
        <f t="shared" si="1071"/>
        <v/>
      </c>
      <c r="P12685" s="46">
        <f t="shared" si="1073"/>
        <v>0</v>
      </c>
      <c r="Q12685" s="20">
        <f t="shared" si="1074"/>
        <v>1</v>
      </c>
      <c r="R12685" s="20">
        <f t="shared" si="1075"/>
        <v>0</v>
      </c>
      <c r="S12685" s="18">
        <f t="shared" si="1076"/>
        <v>0</v>
      </c>
      <c r="T12685" s="17" t="s">
        <v>694</v>
      </c>
    </row>
    <row r="12686" spans="1:20" ht="13.2" hidden="1">
      <c r="A12686" s="64"/>
      <c r="J12686" s="13" t="str">
        <f t="shared" si="1072"/>
        <v/>
      </c>
      <c r="M12686" s="13" t="str">
        <f t="shared" si="1071"/>
        <v/>
      </c>
      <c r="P12686" s="46">
        <f t="shared" si="1073"/>
        <v>0</v>
      </c>
      <c r="Q12686" s="20">
        <f t="shared" si="1074"/>
        <v>1</v>
      </c>
      <c r="R12686" s="20">
        <f t="shared" si="1075"/>
        <v>0</v>
      </c>
      <c r="S12686" s="18">
        <f t="shared" si="1076"/>
        <v>0</v>
      </c>
      <c r="T12686" s="17" t="s">
        <v>694</v>
      </c>
    </row>
    <row r="12687" spans="1:20" ht="13.2" hidden="1">
      <c r="J12687" s="13" t="str">
        <f t="shared" si="1072"/>
        <v/>
      </c>
      <c r="M12687" s="13" t="str">
        <f t="shared" si="1071"/>
        <v/>
      </c>
      <c r="P12687" s="46">
        <f t="shared" si="1073"/>
        <v>0</v>
      </c>
      <c r="Q12687" s="20">
        <f t="shared" si="1074"/>
        <v>1</v>
      </c>
      <c r="R12687" s="20">
        <f t="shared" si="1075"/>
        <v>0</v>
      </c>
      <c r="S12687" s="18">
        <f t="shared" si="1076"/>
        <v>0</v>
      </c>
      <c r="T12687" s="17" t="s">
        <v>694</v>
      </c>
    </row>
    <row r="12688" spans="1:20" ht="13.2" hidden="1">
      <c r="J12688" s="13" t="str">
        <f t="shared" si="1072"/>
        <v/>
      </c>
      <c r="M12688" s="13" t="str">
        <f t="shared" si="1071"/>
        <v/>
      </c>
      <c r="P12688" s="46">
        <f t="shared" si="1073"/>
        <v>0</v>
      </c>
      <c r="Q12688" s="20">
        <f t="shared" si="1074"/>
        <v>1</v>
      </c>
      <c r="R12688" s="20">
        <f t="shared" si="1075"/>
        <v>0</v>
      </c>
      <c r="S12688" s="18">
        <f t="shared" si="1076"/>
        <v>0</v>
      </c>
      <c r="T12688" s="17" t="s">
        <v>694</v>
      </c>
    </row>
    <row r="12689" spans="1:20" ht="13.2" hidden="1">
      <c r="J12689" s="13" t="str">
        <f t="shared" si="1072"/>
        <v/>
      </c>
      <c r="M12689" s="13" t="str">
        <f t="shared" si="1071"/>
        <v/>
      </c>
      <c r="P12689" s="46">
        <f t="shared" si="1073"/>
        <v>0</v>
      </c>
      <c r="Q12689" s="20">
        <f t="shared" si="1074"/>
        <v>1</v>
      </c>
      <c r="R12689" s="20">
        <f t="shared" si="1075"/>
        <v>0</v>
      </c>
      <c r="S12689" s="18">
        <f t="shared" si="1076"/>
        <v>0</v>
      </c>
      <c r="T12689" s="17" t="s">
        <v>694</v>
      </c>
    </row>
    <row r="12690" spans="1:20" ht="13.2" hidden="1">
      <c r="J12690" s="13" t="str">
        <f t="shared" si="1072"/>
        <v/>
      </c>
      <c r="M12690" s="13" t="str">
        <f t="shared" si="1071"/>
        <v/>
      </c>
      <c r="P12690" s="46">
        <f t="shared" si="1073"/>
        <v>0</v>
      </c>
      <c r="Q12690" s="20">
        <f t="shared" si="1074"/>
        <v>1</v>
      </c>
      <c r="R12690" s="20">
        <f t="shared" si="1075"/>
        <v>0</v>
      </c>
      <c r="S12690" s="18">
        <f t="shared" si="1076"/>
        <v>0</v>
      </c>
      <c r="T12690" s="17" t="s">
        <v>694</v>
      </c>
    </row>
    <row r="12691" spans="1:20" ht="13.2" hidden="1">
      <c r="J12691" s="13" t="str">
        <f t="shared" si="1072"/>
        <v/>
      </c>
      <c r="M12691" s="13" t="str">
        <f t="shared" si="1071"/>
        <v/>
      </c>
      <c r="P12691" s="46">
        <f t="shared" si="1073"/>
        <v>0</v>
      </c>
      <c r="Q12691" s="20">
        <f t="shared" si="1074"/>
        <v>1</v>
      </c>
      <c r="R12691" s="20">
        <f t="shared" si="1075"/>
        <v>0</v>
      </c>
      <c r="S12691" s="18">
        <f t="shared" si="1076"/>
        <v>0</v>
      </c>
      <c r="T12691" s="17" t="s">
        <v>694</v>
      </c>
    </row>
    <row r="12692" spans="1:20" ht="13.2" hidden="1">
      <c r="J12692" s="13" t="str">
        <f t="shared" si="1072"/>
        <v/>
      </c>
      <c r="M12692" s="13" t="str">
        <f t="shared" si="1071"/>
        <v/>
      </c>
      <c r="P12692" s="46">
        <f t="shared" si="1073"/>
        <v>0</v>
      </c>
      <c r="Q12692" s="20">
        <f t="shared" si="1074"/>
        <v>1</v>
      </c>
      <c r="R12692" s="20">
        <f t="shared" si="1075"/>
        <v>0</v>
      </c>
      <c r="S12692" s="18">
        <f t="shared" si="1076"/>
        <v>0</v>
      </c>
      <c r="T12692" s="17" t="s">
        <v>694</v>
      </c>
    </row>
    <row r="12693" spans="1:20" ht="13.2" hidden="1">
      <c r="J12693" s="13" t="str">
        <f t="shared" si="1072"/>
        <v/>
      </c>
      <c r="M12693" s="13" t="str">
        <f t="shared" si="1071"/>
        <v/>
      </c>
      <c r="P12693" s="46">
        <f t="shared" si="1073"/>
        <v>0</v>
      </c>
      <c r="Q12693" s="20">
        <f t="shared" si="1074"/>
        <v>1</v>
      </c>
      <c r="R12693" s="20">
        <f t="shared" si="1075"/>
        <v>0</v>
      </c>
      <c r="S12693" s="18">
        <f t="shared" si="1076"/>
        <v>0</v>
      </c>
      <c r="T12693" s="17" t="s">
        <v>694</v>
      </c>
    </row>
    <row r="12694" spans="1:20" ht="13.2" hidden="1">
      <c r="J12694" s="13" t="str">
        <f t="shared" si="1072"/>
        <v/>
      </c>
      <c r="M12694" s="13" t="str">
        <f t="shared" si="1071"/>
        <v/>
      </c>
      <c r="P12694" s="46">
        <f t="shared" si="1073"/>
        <v>0</v>
      </c>
      <c r="Q12694" s="20">
        <f t="shared" si="1074"/>
        <v>1</v>
      </c>
      <c r="R12694" s="20">
        <f t="shared" si="1075"/>
        <v>0</v>
      </c>
      <c r="S12694" s="18">
        <f t="shared" si="1076"/>
        <v>0</v>
      </c>
      <c r="T12694" s="17" t="s">
        <v>694</v>
      </c>
    </row>
    <row r="12695" spans="1:20" ht="13.2" hidden="1">
      <c r="J12695" s="13" t="str">
        <f t="shared" si="1072"/>
        <v/>
      </c>
      <c r="M12695" s="13" t="str">
        <f t="shared" si="1071"/>
        <v/>
      </c>
      <c r="P12695" s="46">
        <f t="shared" si="1073"/>
        <v>0</v>
      </c>
      <c r="Q12695" s="20">
        <f t="shared" si="1074"/>
        <v>1</v>
      </c>
      <c r="R12695" s="20">
        <f t="shared" si="1075"/>
        <v>0</v>
      </c>
      <c r="S12695" s="18">
        <f t="shared" si="1076"/>
        <v>0</v>
      </c>
      <c r="T12695" s="17" t="s">
        <v>694</v>
      </c>
    </row>
    <row r="12696" spans="1:20" ht="13.2" hidden="1">
      <c r="J12696" s="13" t="str">
        <f t="shared" si="1072"/>
        <v/>
      </c>
      <c r="M12696" s="13" t="str">
        <f t="shared" si="1071"/>
        <v/>
      </c>
      <c r="P12696" s="46">
        <f t="shared" si="1073"/>
        <v>0</v>
      </c>
      <c r="Q12696" s="20">
        <f t="shared" si="1074"/>
        <v>1</v>
      </c>
      <c r="R12696" s="20">
        <f t="shared" si="1075"/>
        <v>0</v>
      </c>
      <c r="S12696" s="18">
        <f t="shared" si="1076"/>
        <v>0</v>
      </c>
      <c r="T12696" s="17" t="s">
        <v>694</v>
      </c>
    </row>
    <row r="12697" spans="1:20" ht="13.2" hidden="1">
      <c r="A12697" s="64"/>
      <c r="J12697" s="13" t="str">
        <f t="shared" si="1072"/>
        <v/>
      </c>
      <c r="M12697" s="13" t="str">
        <f t="shared" si="1071"/>
        <v/>
      </c>
      <c r="P12697" s="46">
        <f t="shared" si="1073"/>
        <v>0</v>
      </c>
      <c r="Q12697" s="20">
        <f t="shared" si="1074"/>
        <v>1</v>
      </c>
      <c r="R12697" s="20">
        <f t="shared" si="1075"/>
        <v>0</v>
      </c>
      <c r="S12697" s="18">
        <f t="shared" si="1076"/>
        <v>0</v>
      </c>
      <c r="T12697" s="17" t="s">
        <v>694</v>
      </c>
    </row>
    <row r="12698" spans="1:20" ht="13.2" hidden="1">
      <c r="J12698" s="13" t="str">
        <f t="shared" si="1072"/>
        <v/>
      </c>
      <c r="M12698" s="13" t="str">
        <f t="shared" si="1071"/>
        <v/>
      </c>
      <c r="P12698" s="46">
        <f t="shared" si="1073"/>
        <v>0</v>
      </c>
      <c r="Q12698" s="20">
        <f t="shared" si="1074"/>
        <v>1</v>
      </c>
      <c r="R12698" s="20">
        <f t="shared" si="1075"/>
        <v>0</v>
      </c>
      <c r="S12698" s="18">
        <f t="shared" si="1076"/>
        <v>0</v>
      </c>
      <c r="T12698" s="17" t="s">
        <v>694</v>
      </c>
    </row>
    <row r="12699" spans="1:20" ht="13.2" hidden="1">
      <c r="J12699" s="13" t="str">
        <f t="shared" si="1072"/>
        <v/>
      </c>
      <c r="M12699" s="13" t="str">
        <f t="shared" si="1071"/>
        <v/>
      </c>
      <c r="P12699" s="46">
        <f t="shared" si="1073"/>
        <v>0</v>
      </c>
      <c r="Q12699" s="20">
        <f t="shared" si="1074"/>
        <v>1</v>
      </c>
      <c r="R12699" s="20">
        <f t="shared" si="1075"/>
        <v>0</v>
      </c>
      <c r="S12699" s="18">
        <f t="shared" si="1076"/>
        <v>0</v>
      </c>
      <c r="T12699" s="17" t="s">
        <v>694</v>
      </c>
    </row>
    <row r="12700" spans="1:20" ht="13.2" hidden="1">
      <c r="J12700" s="13" t="str">
        <f t="shared" si="1072"/>
        <v/>
      </c>
      <c r="M12700" s="13" t="str">
        <f t="shared" si="1071"/>
        <v/>
      </c>
      <c r="P12700" s="46">
        <f t="shared" si="1073"/>
        <v>0</v>
      </c>
      <c r="Q12700" s="20">
        <f t="shared" si="1074"/>
        <v>1</v>
      </c>
      <c r="R12700" s="20">
        <f t="shared" si="1075"/>
        <v>0</v>
      </c>
      <c r="S12700" s="18">
        <f t="shared" si="1076"/>
        <v>0</v>
      </c>
      <c r="T12700" s="17" t="s">
        <v>694</v>
      </c>
    </row>
    <row r="12701" spans="1:20" ht="13.2" hidden="1">
      <c r="J12701" s="13" t="str">
        <f t="shared" si="1072"/>
        <v/>
      </c>
      <c r="M12701" s="13" t="str">
        <f t="shared" si="1071"/>
        <v/>
      </c>
      <c r="P12701" s="46">
        <f t="shared" si="1073"/>
        <v>0</v>
      </c>
      <c r="Q12701" s="20">
        <f t="shared" si="1074"/>
        <v>1</v>
      </c>
      <c r="R12701" s="20">
        <f t="shared" si="1075"/>
        <v>0</v>
      </c>
      <c r="S12701" s="18">
        <f t="shared" si="1076"/>
        <v>0</v>
      </c>
      <c r="T12701" s="17" t="s">
        <v>694</v>
      </c>
    </row>
    <row r="12702" spans="1:20" ht="13.2" hidden="1">
      <c r="J12702" s="13" t="str">
        <f t="shared" si="1072"/>
        <v/>
      </c>
      <c r="M12702" s="13" t="str">
        <f t="shared" si="1071"/>
        <v/>
      </c>
      <c r="P12702" s="46">
        <f t="shared" si="1073"/>
        <v>0</v>
      </c>
      <c r="Q12702" s="20">
        <f t="shared" si="1074"/>
        <v>1</v>
      </c>
      <c r="R12702" s="20">
        <f t="shared" si="1075"/>
        <v>0</v>
      </c>
      <c r="S12702" s="18">
        <f t="shared" si="1076"/>
        <v>0</v>
      </c>
      <c r="T12702" s="17" t="s">
        <v>694</v>
      </c>
    </row>
    <row r="12703" spans="1:20" ht="13.2" hidden="1">
      <c r="J12703" s="13" t="str">
        <f t="shared" si="1072"/>
        <v/>
      </c>
      <c r="M12703" s="13" t="str">
        <f t="shared" si="1071"/>
        <v/>
      </c>
      <c r="P12703" s="46">
        <f t="shared" si="1073"/>
        <v>0</v>
      </c>
      <c r="Q12703" s="20">
        <f t="shared" si="1074"/>
        <v>1</v>
      </c>
      <c r="R12703" s="20">
        <f t="shared" si="1075"/>
        <v>0</v>
      </c>
      <c r="S12703" s="18">
        <f t="shared" si="1076"/>
        <v>0</v>
      </c>
      <c r="T12703" s="17" t="s">
        <v>694</v>
      </c>
    </row>
    <row r="12704" spans="1:20" ht="13.2" hidden="1">
      <c r="J12704" s="13" t="str">
        <f t="shared" si="1072"/>
        <v/>
      </c>
      <c r="M12704" s="13" t="str">
        <f t="shared" si="1071"/>
        <v/>
      </c>
      <c r="P12704" s="46">
        <f t="shared" si="1073"/>
        <v>0</v>
      </c>
      <c r="Q12704" s="20">
        <f t="shared" si="1074"/>
        <v>1</v>
      </c>
      <c r="R12704" s="20">
        <f t="shared" si="1075"/>
        <v>0</v>
      </c>
      <c r="S12704" s="18">
        <f t="shared" si="1076"/>
        <v>0</v>
      </c>
      <c r="T12704" s="17" t="s">
        <v>694</v>
      </c>
    </row>
    <row r="12705" spans="1:20" ht="13.2" hidden="1">
      <c r="J12705" s="13" t="str">
        <f t="shared" si="1072"/>
        <v/>
      </c>
      <c r="M12705" s="13" t="str">
        <f t="shared" si="1071"/>
        <v/>
      </c>
      <c r="P12705" s="46">
        <f t="shared" si="1073"/>
        <v>0</v>
      </c>
      <c r="Q12705" s="20">
        <f t="shared" si="1074"/>
        <v>1</v>
      </c>
      <c r="R12705" s="20">
        <f t="shared" si="1075"/>
        <v>0</v>
      </c>
      <c r="S12705" s="18">
        <f t="shared" si="1076"/>
        <v>0</v>
      </c>
      <c r="T12705" s="17" t="s">
        <v>694</v>
      </c>
    </row>
    <row r="12706" spans="1:20" ht="13.2" hidden="1">
      <c r="J12706" s="13" t="str">
        <f t="shared" si="1072"/>
        <v/>
      </c>
      <c r="M12706" s="13" t="str">
        <f t="shared" si="1071"/>
        <v/>
      </c>
      <c r="P12706" s="46">
        <f t="shared" si="1073"/>
        <v>0</v>
      </c>
      <c r="Q12706" s="20">
        <f t="shared" si="1074"/>
        <v>1</v>
      </c>
      <c r="R12706" s="20">
        <f t="shared" si="1075"/>
        <v>0</v>
      </c>
      <c r="S12706" s="18">
        <f t="shared" si="1076"/>
        <v>0</v>
      </c>
      <c r="T12706" s="17" t="s">
        <v>694</v>
      </c>
    </row>
    <row r="12707" spans="1:20" ht="13.2" hidden="1">
      <c r="J12707" s="13" t="str">
        <f t="shared" si="1072"/>
        <v/>
      </c>
      <c r="M12707" s="13" t="str">
        <f t="shared" si="1071"/>
        <v/>
      </c>
      <c r="P12707" s="46">
        <f t="shared" si="1073"/>
        <v>0</v>
      </c>
      <c r="Q12707" s="20">
        <f t="shared" si="1074"/>
        <v>1</v>
      </c>
      <c r="R12707" s="20">
        <f t="shared" si="1075"/>
        <v>0</v>
      </c>
      <c r="S12707" s="18">
        <f t="shared" si="1076"/>
        <v>0</v>
      </c>
      <c r="T12707" s="17" t="s">
        <v>694</v>
      </c>
    </row>
    <row r="12708" spans="1:20" ht="13.2" hidden="1">
      <c r="J12708" s="13" t="str">
        <f t="shared" si="1072"/>
        <v/>
      </c>
      <c r="M12708" s="13" t="str">
        <f t="shared" si="1071"/>
        <v/>
      </c>
      <c r="P12708" s="46">
        <f t="shared" si="1073"/>
        <v>0</v>
      </c>
      <c r="Q12708" s="20">
        <f t="shared" si="1074"/>
        <v>1</v>
      </c>
      <c r="R12708" s="20">
        <f t="shared" si="1075"/>
        <v>0</v>
      </c>
      <c r="S12708" s="18">
        <f t="shared" si="1076"/>
        <v>0</v>
      </c>
      <c r="T12708" s="17" t="s">
        <v>694</v>
      </c>
    </row>
    <row r="12709" spans="1:20" ht="13.2" hidden="1">
      <c r="J12709" s="13" t="str">
        <f t="shared" si="1072"/>
        <v/>
      </c>
      <c r="M12709" s="13" t="str">
        <f t="shared" si="1071"/>
        <v/>
      </c>
      <c r="P12709" s="46">
        <f t="shared" si="1073"/>
        <v>0</v>
      </c>
      <c r="Q12709" s="20">
        <f t="shared" si="1074"/>
        <v>1</v>
      </c>
      <c r="R12709" s="20">
        <f t="shared" si="1075"/>
        <v>0</v>
      </c>
      <c r="S12709" s="18">
        <f t="shared" si="1076"/>
        <v>0</v>
      </c>
      <c r="T12709" s="17" t="s">
        <v>694</v>
      </c>
    </row>
    <row r="12710" spans="1:20" ht="13.2" hidden="1">
      <c r="J12710" s="13" t="str">
        <f t="shared" si="1072"/>
        <v/>
      </c>
      <c r="M12710" s="13" t="str">
        <f t="shared" si="1071"/>
        <v/>
      </c>
      <c r="P12710" s="46">
        <f t="shared" si="1073"/>
        <v>0</v>
      </c>
      <c r="Q12710" s="20">
        <f t="shared" si="1074"/>
        <v>1</v>
      </c>
      <c r="R12710" s="20">
        <f t="shared" si="1075"/>
        <v>0</v>
      </c>
      <c r="S12710" s="18">
        <f t="shared" si="1076"/>
        <v>0</v>
      </c>
      <c r="T12710" s="17" t="s">
        <v>694</v>
      </c>
    </row>
    <row r="12711" spans="1:20" ht="13.2" hidden="1">
      <c r="J12711" s="13" t="str">
        <f t="shared" si="1072"/>
        <v/>
      </c>
      <c r="M12711" s="13" t="str">
        <f t="shared" si="1071"/>
        <v/>
      </c>
      <c r="P12711" s="46">
        <f t="shared" si="1073"/>
        <v>0</v>
      </c>
      <c r="Q12711" s="20">
        <f t="shared" si="1074"/>
        <v>1</v>
      </c>
      <c r="R12711" s="20">
        <f t="shared" si="1075"/>
        <v>0</v>
      </c>
      <c r="S12711" s="18">
        <f t="shared" si="1076"/>
        <v>0</v>
      </c>
      <c r="T12711" s="17" t="s">
        <v>694</v>
      </c>
    </row>
    <row r="12712" spans="1:20" ht="13.2" hidden="1">
      <c r="J12712" s="13" t="str">
        <f t="shared" si="1072"/>
        <v/>
      </c>
      <c r="M12712" s="13" t="str">
        <f t="shared" si="1071"/>
        <v/>
      </c>
      <c r="P12712" s="46">
        <f t="shared" si="1073"/>
        <v>0</v>
      </c>
      <c r="Q12712" s="20">
        <f t="shared" si="1074"/>
        <v>1</v>
      </c>
      <c r="R12712" s="20">
        <f t="shared" si="1075"/>
        <v>0</v>
      </c>
      <c r="S12712" s="18">
        <f t="shared" si="1076"/>
        <v>0</v>
      </c>
      <c r="T12712" s="17" t="s">
        <v>694</v>
      </c>
    </row>
    <row r="12713" spans="1:20" ht="13.2" hidden="1">
      <c r="A12713" s="64"/>
      <c r="J12713" s="13" t="str">
        <f t="shared" si="1072"/>
        <v/>
      </c>
      <c r="M12713" s="13" t="str">
        <f t="shared" si="1071"/>
        <v/>
      </c>
      <c r="P12713" s="46">
        <f t="shared" si="1073"/>
        <v>0</v>
      </c>
      <c r="Q12713" s="20">
        <f t="shared" si="1074"/>
        <v>1</v>
      </c>
      <c r="R12713" s="20">
        <f t="shared" si="1075"/>
        <v>0</v>
      </c>
      <c r="S12713" s="18">
        <f t="shared" si="1076"/>
        <v>0</v>
      </c>
      <c r="T12713" s="17" t="s">
        <v>694</v>
      </c>
    </row>
    <row r="12714" spans="1:20" ht="13.2" hidden="1">
      <c r="A12714" s="64"/>
      <c r="J12714" s="13" t="str">
        <f t="shared" si="1072"/>
        <v/>
      </c>
      <c r="M12714" s="13" t="str">
        <f t="shared" si="1071"/>
        <v/>
      </c>
      <c r="P12714" s="46">
        <f t="shared" si="1073"/>
        <v>0</v>
      </c>
      <c r="Q12714" s="20">
        <f t="shared" si="1074"/>
        <v>1</v>
      </c>
      <c r="R12714" s="20">
        <f t="shared" si="1075"/>
        <v>0</v>
      </c>
      <c r="S12714" s="18">
        <f t="shared" si="1076"/>
        <v>0</v>
      </c>
      <c r="T12714" s="17" t="s">
        <v>694</v>
      </c>
    </row>
    <row r="12715" spans="1:20" ht="13.2" hidden="1">
      <c r="A12715" s="64"/>
      <c r="J12715" s="13" t="str">
        <f t="shared" si="1072"/>
        <v/>
      </c>
      <c r="M12715" s="13" t="str">
        <f t="shared" si="1071"/>
        <v/>
      </c>
      <c r="P12715" s="46">
        <f t="shared" si="1073"/>
        <v>0</v>
      </c>
      <c r="Q12715" s="20">
        <f t="shared" si="1074"/>
        <v>1</v>
      </c>
      <c r="R12715" s="20">
        <f t="shared" si="1075"/>
        <v>0</v>
      </c>
      <c r="S12715" s="18">
        <f t="shared" si="1076"/>
        <v>0</v>
      </c>
      <c r="T12715" s="17" t="s">
        <v>694</v>
      </c>
    </row>
    <row r="12716" spans="1:20" ht="13.2" hidden="1">
      <c r="A12716" s="64"/>
      <c r="J12716" s="13" t="str">
        <f t="shared" si="1072"/>
        <v/>
      </c>
      <c r="M12716" s="13" t="str">
        <f t="shared" si="1071"/>
        <v/>
      </c>
      <c r="P12716" s="46">
        <f t="shared" si="1073"/>
        <v>0</v>
      </c>
      <c r="Q12716" s="20">
        <f t="shared" si="1074"/>
        <v>1</v>
      </c>
      <c r="R12716" s="20">
        <f t="shared" si="1075"/>
        <v>0</v>
      </c>
      <c r="S12716" s="18">
        <f t="shared" si="1076"/>
        <v>0</v>
      </c>
      <c r="T12716" s="17" t="s">
        <v>694</v>
      </c>
    </row>
    <row r="12717" spans="1:20" ht="13.2" hidden="1">
      <c r="A12717" s="64"/>
      <c r="J12717" s="13" t="str">
        <f t="shared" si="1072"/>
        <v/>
      </c>
      <c r="M12717" s="13" t="str">
        <f t="shared" si="1071"/>
        <v/>
      </c>
      <c r="P12717" s="46">
        <f t="shared" si="1073"/>
        <v>0</v>
      </c>
      <c r="Q12717" s="20">
        <f t="shared" si="1074"/>
        <v>1</v>
      </c>
      <c r="R12717" s="20">
        <f t="shared" si="1075"/>
        <v>0</v>
      </c>
      <c r="S12717" s="18">
        <f t="shared" si="1076"/>
        <v>0</v>
      </c>
      <c r="T12717" s="17" t="s">
        <v>694</v>
      </c>
    </row>
    <row r="12718" spans="1:20" ht="13.2" hidden="1">
      <c r="A12718" s="64"/>
      <c r="J12718" s="13" t="str">
        <f t="shared" si="1072"/>
        <v/>
      </c>
      <c r="M12718" s="13" t="str">
        <f t="shared" si="1071"/>
        <v/>
      </c>
      <c r="P12718" s="46">
        <f t="shared" si="1073"/>
        <v>0</v>
      </c>
      <c r="Q12718" s="20">
        <f t="shared" si="1074"/>
        <v>1</v>
      </c>
      <c r="R12718" s="20">
        <f t="shared" si="1075"/>
        <v>0</v>
      </c>
      <c r="S12718" s="18">
        <f t="shared" si="1076"/>
        <v>0</v>
      </c>
      <c r="T12718" s="17" t="s">
        <v>694</v>
      </c>
    </row>
    <row r="12719" spans="1:20" ht="13.2" hidden="1">
      <c r="A12719" s="64"/>
      <c r="J12719" s="13" t="str">
        <f t="shared" si="1072"/>
        <v/>
      </c>
      <c r="M12719" s="13" t="str">
        <f t="shared" si="1071"/>
        <v/>
      </c>
      <c r="P12719" s="46">
        <f t="shared" si="1073"/>
        <v>0</v>
      </c>
      <c r="Q12719" s="20">
        <f t="shared" si="1074"/>
        <v>1</v>
      </c>
      <c r="R12719" s="20">
        <f t="shared" si="1075"/>
        <v>0</v>
      </c>
      <c r="S12719" s="18">
        <f t="shared" si="1076"/>
        <v>0</v>
      </c>
      <c r="T12719" s="17" t="s">
        <v>694</v>
      </c>
    </row>
    <row r="12720" spans="1:20" ht="13.2" hidden="1">
      <c r="A12720" s="64"/>
      <c r="J12720" s="13" t="str">
        <f t="shared" si="1072"/>
        <v/>
      </c>
      <c r="M12720" s="13" t="str">
        <f t="shared" si="1071"/>
        <v/>
      </c>
      <c r="P12720" s="46">
        <f t="shared" si="1073"/>
        <v>0</v>
      </c>
      <c r="Q12720" s="20">
        <f t="shared" si="1074"/>
        <v>1</v>
      </c>
      <c r="R12720" s="20">
        <f t="shared" si="1075"/>
        <v>0</v>
      </c>
      <c r="S12720" s="18">
        <f t="shared" si="1076"/>
        <v>0</v>
      </c>
      <c r="T12720" s="17" t="s">
        <v>694</v>
      </c>
    </row>
    <row r="12721" spans="1:21" ht="13.2" hidden="1">
      <c r="J12721" s="13" t="str">
        <f t="shared" si="1072"/>
        <v/>
      </c>
      <c r="M12721" s="13" t="str">
        <f t="shared" si="1071"/>
        <v/>
      </c>
      <c r="P12721" s="46">
        <f t="shared" si="1073"/>
        <v>0</v>
      </c>
      <c r="Q12721" s="20">
        <f t="shared" si="1074"/>
        <v>1</v>
      </c>
      <c r="R12721" s="20">
        <f t="shared" si="1075"/>
        <v>0</v>
      </c>
      <c r="S12721" s="18">
        <f t="shared" si="1076"/>
        <v>0</v>
      </c>
      <c r="T12721" s="17" t="s">
        <v>694</v>
      </c>
    </row>
    <row r="12722" spans="1:21" ht="13.2" hidden="1">
      <c r="J12722" s="13" t="str">
        <f t="shared" si="1072"/>
        <v/>
      </c>
      <c r="M12722" s="13" t="str">
        <f t="shared" si="1071"/>
        <v/>
      </c>
      <c r="P12722" s="46">
        <f t="shared" si="1073"/>
        <v>0</v>
      </c>
      <c r="Q12722" s="20">
        <f t="shared" si="1074"/>
        <v>1</v>
      </c>
      <c r="R12722" s="20">
        <f t="shared" si="1075"/>
        <v>0</v>
      </c>
      <c r="S12722" s="18">
        <f t="shared" si="1076"/>
        <v>0</v>
      </c>
      <c r="T12722" s="17" t="s">
        <v>694</v>
      </c>
    </row>
    <row r="12723" spans="1:21" ht="13.2" hidden="1">
      <c r="J12723" s="13" t="str">
        <f t="shared" si="1072"/>
        <v/>
      </c>
      <c r="M12723" s="13" t="str">
        <f t="shared" si="1071"/>
        <v/>
      </c>
      <c r="P12723" s="46">
        <f t="shared" si="1073"/>
        <v>0</v>
      </c>
      <c r="Q12723" s="20">
        <f t="shared" si="1074"/>
        <v>1</v>
      </c>
      <c r="R12723" s="20">
        <f t="shared" si="1075"/>
        <v>0</v>
      </c>
      <c r="S12723" s="18">
        <f t="shared" si="1076"/>
        <v>0</v>
      </c>
      <c r="T12723" s="17" t="s">
        <v>694</v>
      </c>
    </row>
    <row r="12724" spans="1:21" ht="13.2" hidden="1">
      <c r="J12724" s="13" t="str">
        <f t="shared" si="1072"/>
        <v/>
      </c>
      <c r="M12724" s="13" t="str">
        <f t="shared" si="1071"/>
        <v/>
      </c>
      <c r="P12724" s="46">
        <f t="shared" si="1073"/>
        <v>0</v>
      </c>
      <c r="Q12724" s="20">
        <f t="shared" si="1074"/>
        <v>1</v>
      </c>
      <c r="R12724" s="20">
        <f t="shared" si="1075"/>
        <v>0</v>
      </c>
      <c r="S12724" s="18">
        <f t="shared" si="1076"/>
        <v>0</v>
      </c>
      <c r="T12724" s="17" t="s">
        <v>694</v>
      </c>
    </row>
    <row r="12725" spans="1:21" ht="13.2" hidden="1">
      <c r="J12725" s="13" t="str">
        <f t="shared" si="1072"/>
        <v/>
      </c>
      <c r="M12725" s="13" t="str">
        <f t="shared" si="1071"/>
        <v/>
      </c>
      <c r="P12725" s="46">
        <f t="shared" si="1073"/>
        <v>0</v>
      </c>
      <c r="Q12725" s="20">
        <f t="shared" si="1074"/>
        <v>1</v>
      </c>
      <c r="R12725" s="20">
        <f t="shared" si="1075"/>
        <v>0</v>
      </c>
      <c r="S12725" s="18">
        <f t="shared" si="1076"/>
        <v>0</v>
      </c>
      <c r="T12725" s="17" t="s">
        <v>694</v>
      </c>
    </row>
    <row r="12726" spans="1:21" ht="13.2" hidden="1">
      <c r="J12726" s="13" t="str">
        <f t="shared" si="1072"/>
        <v/>
      </c>
      <c r="M12726" s="13" t="str">
        <f t="shared" si="1071"/>
        <v/>
      </c>
      <c r="P12726" s="46">
        <f t="shared" si="1073"/>
        <v>0</v>
      </c>
      <c r="Q12726" s="20">
        <f t="shared" si="1074"/>
        <v>1</v>
      </c>
      <c r="R12726" s="20">
        <f t="shared" si="1075"/>
        <v>0</v>
      </c>
      <c r="S12726" s="18">
        <f t="shared" si="1076"/>
        <v>0</v>
      </c>
      <c r="T12726" s="17" t="s">
        <v>694</v>
      </c>
    </row>
    <row r="12727" spans="1:21" ht="13.2" hidden="1">
      <c r="J12727" s="13" t="str">
        <f t="shared" si="1072"/>
        <v/>
      </c>
      <c r="M12727" s="13" t="str">
        <f t="shared" si="1071"/>
        <v/>
      </c>
      <c r="P12727" s="46">
        <f t="shared" si="1073"/>
        <v>0</v>
      </c>
      <c r="Q12727" s="20">
        <f t="shared" si="1074"/>
        <v>1</v>
      </c>
      <c r="R12727" s="20">
        <f t="shared" si="1075"/>
        <v>0</v>
      </c>
      <c r="S12727" s="18">
        <f t="shared" si="1076"/>
        <v>0</v>
      </c>
      <c r="T12727" s="17" t="s">
        <v>694</v>
      </c>
    </row>
    <row r="12728" spans="1:21" ht="13.2" hidden="1">
      <c r="J12728" s="13" t="str">
        <f t="shared" si="1072"/>
        <v/>
      </c>
      <c r="M12728" s="13" t="str">
        <f t="shared" si="1071"/>
        <v/>
      </c>
      <c r="P12728" s="46">
        <f t="shared" si="1073"/>
        <v>0</v>
      </c>
      <c r="Q12728" s="20">
        <f t="shared" si="1074"/>
        <v>1</v>
      </c>
      <c r="R12728" s="20">
        <f t="shared" si="1075"/>
        <v>0</v>
      </c>
      <c r="S12728" s="18">
        <f t="shared" si="1076"/>
        <v>0</v>
      </c>
      <c r="T12728" s="17" t="s">
        <v>694</v>
      </c>
    </row>
    <row r="12729" spans="1:21" ht="13.2" hidden="1">
      <c r="J12729" s="13" t="str">
        <f t="shared" si="1072"/>
        <v/>
      </c>
      <c r="M12729" s="13" t="str">
        <f t="shared" ref="M12729:M12792" si="1077">+LEFT(U12729,4)</f>
        <v/>
      </c>
      <c r="P12729" s="46">
        <f t="shared" si="1073"/>
        <v>0</v>
      </c>
      <c r="Q12729" s="20">
        <f t="shared" si="1074"/>
        <v>1</v>
      </c>
      <c r="R12729" s="20">
        <f t="shared" si="1075"/>
        <v>0</v>
      </c>
      <c r="S12729" s="18">
        <f t="shared" si="1076"/>
        <v>0</v>
      </c>
      <c r="T12729" s="17" t="s">
        <v>694</v>
      </c>
    </row>
    <row r="12730" spans="1:21" ht="13.2" hidden="1">
      <c r="J12730" s="13" t="str">
        <f t="shared" si="1072"/>
        <v/>
      </c>
      <c r="M12730" s="13" t="str">
        <f t="shared" si="1077"/>
        <v/>
      </c>
      <c r="P12730" s="46">
        <f t="shared" si="1073"/>
        <v>0</v>
      </c>
      <c r="Q12730" s="20">
        <f t="shared" si="1074"/>
        <v>1</v>
      </c>
      <c r="R12730" s="20">
        <f t="shared" si="1075"/>
        <v>0</v>
      </c>
      <c r="S12730" s="18">
        <f t="shared" si="1076"/>
        <v>0</v>
      </c>
      <c r="T12730" s="17" t="s">
        <v>694</v>
      </c>
    </row>
    <row r="12731" spans="1:21" ht="13.2" hidden="1">
      <c r="J12731" s="13" t="str">
        <f t="shared" si="1072"/>
        <v/>
      </c>
      <c r="M12731" s="13" t="str">
        <f t="shared" si="1077"/>
        <v/>
      </c>
      <c r="P12731" s="46">
        <f t="shared" si="1073"/>
        <v>0</v>
      </c>
      <c r="Q12731" s="20">
        <f t="shared" si="1074"/>
        <v>1</v>
      </c>
      <c r="R12731" s="20">
        <f t="shared" si="1075"/>
        <v>0</v>
      </c>
      <c r="S12731" s="18">
        <f t="shared" si="1076"/>
        <v>0</v>
      </c>
      <c r="T12731" s="17" t="s">
        <v>694</v>
      </c>
    </row>
    <row r="12732" spans="1:21" ht="13.2" hidden="1">
      <c r="J12732" s="13" t="str">
        <f t="shared" si="1072"/>
        <v/>
      </c>
      <c r="M12732" s="13" t="str">
        <f t="shared" si="1077"/>
        <v/>
      </c>
      <c r="P12732" s="46">
        <f t="shared" si="1073"/>
        <v>0</v>
      </c>
      <c r="Q12732" s="20">
        <f t="shared" si="1074"/>
        <v>1</v>
      </c>
      <c r="R12732" s="20">
        <f t="shared" si="1075"/>
        <v>0</v>
      </c>
      <c r="S12732" s="18">
        <f t="shared" si="1076"/>
        <v>0</v>
      </c>
      <c r="T12732" s="17" t="s">
        <v>694</v>
      </c>
    </row>
    <row r="12733" spans="1:21" ht="13.2" hidden="1">
      <c r="A12733" s="40"/>
      <c r="B12733" s="47"/>
      <c r="D12733" s="40"/>
      <c r="J12733" s="13" t="str">
        <f t="shared" si="1072"/>
        <v/>
      </c>
      <c r="K12733" s="40"/>
      <c r="L12733" s="52"/>
      <c r="M12733" s="13" t="str">
        <f t="shared" si="1077"/>
        <v/>
      </c>
      <c r="N12733" s="39"/>
      <c r="O12733" s="56"/>
      <c r="P12733" s="46">
        <f t="shared" si="1073"/>
        <v>0</v>
      </c>
      <c r="Q12733" s="20">
        <f t="shared" si="1074"/>
        <v>1</v>
      </c>
      <c r="R12733" s="20">
        <f t="shared" si="1075"/>
        <v>0</v>
      </c>
      <c r="S12733" s="18">
        <f t="shared" si="1076"/>
        <v>0</v>
      </c>
      <c r="T12733" s="17" t="s">
        <v>694</v>
      </c>
      <c r="U12733" s="40"/>
    </row>
    <row r="12734" spans="1:21" ht="13.2" hidden="1">
      <c r="A12734" s="40"/>
      <c r="B12734" s="47"/>
      <c r="D12734" s="40"/>
      <c r="J12734" s="13" t="str">
        <f t="shared" si="1072"/>
        <v/>
      </c>
      <c r="K12734" s="40"/>
      <c r="L12734" s="52"/>
      <c r="M12734" s="13" t="str">
        <f t="shared" si="1077"/>
        <v/>
      </c>
      <c r="N12734" s="39"/>
      <c r="O12734" s="56"/>
      <c r="P12734" s="46">
        <f t="shared" si="1073"/>
        <v>0</v>
      </c>
      <c r="Q12734" s="20">
        <f t="shared" si="1074"/>
        <v>1</v>
      </c>
      <c r="R12734" s="20">
        <f t="shared" si="1075"/>
        <v>0</v>
      </c>
      <c r="S12734" s="18">
        <f t="shared" si="1076"/>
        <v>0</v>
      </c>
      <c r="T12734" s="17" t="s">
        <v>694</v>
      </c>
      <c r="U12734" s="40"/>
    </row>
    <row r="12735" spans="1:21" ht="13.2" hidden="1">
      <c r="A12735" s="40"/>
      <c r="B12735" s="47"/>
      <c r="D12735" s="40"/>
      <c r="J12735" s="13" t="str">
        <f t="shared" si="1072"/>
        <v/>
      </c>
      <c r="K12735" s="40"/>
      <c r="L12735" s="52"/>
      <c r="M12735" s="13" t="str">
        <f t="shared" si="1077"/>
        <v/>
      </c>
      <c r="N12735" s="39"/>
      <c r="O12735" s="56"/>
      <c r="P12735" s="46">
        <f t="shared" si="1073"/>
        <v>0</v>
      </c>
      <c r="Q12735" s="20">
        <f t="shared" si="1074"/>
        <v>1</v>
      </c>
      <c r="R12735" s="20">
        <f t="shared" si="1075"/>
        <v>0</v>
      </c>
      <c r="S12735" s="18">
        <f t="shared" si="1076"/>
        <v>0</v>
      </c>
      <c r="T12735" s="17" t="s">
        <v>694</v>
      </c>
      <c r="U12735" s="40"/>
    </row>
    <row r="12736" spans="1:21" ht="13.2" hidden="1">
      <c r="A12736" s="40"/>
      <c r="B12736" s="47"/>
      <c r="D12736" s="40"/>
      <c r="J12736" s="13" t="str">
        <f t="shared" si="1072"/>
        <v/>
      </c>
      <c r="K12736" s="40"/>
      <c r="L12736" s="52"/>
      <c r="M12736" s="13" t="str">
        <f t="shared" si="1077"/>
        <v/>
      </c>
      <c r="N12736" s="39"/>
      <c r="O12736" s="56"/>
      <c r="P12736" s="46">
        <f t="shared" si="1073"/>
        <v>0</v>
      </c>
      <c r="Q12736" s="20">
        <f t="shared" si="1074"/>
        <v>1</v>
      </c>
      <c r="R12736" s="20">
        <f t="shared" si="1075"/>
        <v>0</v>
      </c>
      <c r="S12736" s="18">
        <f t="shared" si="1076"/>
        <v>0</v>
      </c>
      <c r="T12736" s="17" t="s">
        <v>694</v>
      </c>
      <c r="U12736" s="40"/>
    </row>
    <row r="12737" spans="1:20" ht="13.2" hidden="1">
      <c r="J12737" s="13" t="str">
        <f t="shared" si="1072"/>
        <v/>
      </c>
      <c r="M12737" s="13" t="str">
        <f t="shared" si="1077"/>
        <v/>
      </c>
      <c r="P12737" s="46">
        <f t="shared" si="1073"/>
        <v>0</v>
      </c>
      <c r="Q12737" s="20">
        <f t="shared" si="1074"/>
        <v>1</v>
      </c>
      <c r="R12737" s="20">
        <f t="shared" si="1075"/>
        <v>0</v>
      </c>
      <c r="S12737" s="18">
        <f t="shared" si="1076"/>
        <v>0</v>
      </c>
      <c r="T12737" s="17" t="s">
        <v>694</v>
      </c>
    </row>
    <row r="12738" spans="1:20" ht="13.2" hidden="1">
      <c r="J12738" s="13" t="str">
        <f t="shared" ref="J12738:J12801" si="1078">+LEFT(U12738,4)</f>
        <v/>
      </c>
      <c r="M12738" s="13" t="str">
        <f t="shared" si="1077"/>
        <v/>
      </c>
      <c r="P12738" s="46">
        <f t="shared" ref="P12738:P12801" si="1079">ROUND(O12738*L12738,2)</f>
        <v>0</v>
      </c>
      <c r="Q12738" s="20">
        <f t="shared" ref="Q12738:Q12801" si="1080">IF(N12738="HKD",7.8,IF(N12738="CNY",6.4,1))</f>
        <v>1</v>
      </c>
      <c r="R12738" s="20">
        <f t="shared" ref="R12738:R12801" si="1081">+O12738/Q12738</f>
        <v>0</v>
      </c>
      <c r="S12738" s="18">
        <f t="shared" ref="S12738:S12801" si="1082">+R12738*L12738</f>
        <v>0</v>
      </c>
      <c r="T12738" s="17" t="s">
        <v>694</v>
      </c>
    </row>
    <row r="12739" spans="1:20" ht="13.2" hidden="1">
      <c r="J12739" s="13" t="str">
        <f t="shared" si="1078"/>
        <v/>
      </c>
      <c r="M12739" s="13" t="str">
        <f t="shared" si="1077"/>
        <v/>
      </c>
      <c r="P12739" s="46">
        <f t="shared" si="1079"/>
        <v>0</v>
      </c>
      <c r="Q12739" s="20">
        <f t="shared" si="1080"/>
        <v>1</v>
      </c>
      <c r="R12739" s="20">
        <f t="shared" si="1081"/>
        <v>0</v>
      </c>
      <c r="S12739" s="18">
        <f t="shared" si="1082"/>
        <v>0</v>
      </c>
      <c r="T12739" s="17" t="s">
        <v>694</v>
      </c>
    </row>
    <row r="12740" spans="1:20" ht="13.2" hidden="1">
      <c r="J12740" s="13" t="str">
        <f t="shared" si="1078"/>
        <v/>
      </c>
      <c r="M12740" s="13" t="str">
        <f t="shared" si="1077"/>
        <v/>
      </c>
      <c r="P12740" s="46">
        <f t="shared" si="1079"/>
        <v>0</v>
      </c>
      <c r="Q12740" s="20">
        <f t="shared" si="1080"/>
        <v>1</v>
      </c>
      <c r="R12740" s="20">
        <f t="shared" si="1081"/>
        <v>0</v>
      </c>
      <c r="S12740" s="18">
        <f t="shared" si="1082"/>
        <v>0</v>
      </c>
      <c r="T12740" s="17" t="s">
        <v>694</v>
      </c>
    </row>
    <row r="12741" spans="1:20" ht="13.2" hidden="1">
      <c r="A12741" s="64"/>
      <c r="J12741" s="13" t="str">
        <f t="shared" si="1078"/>
        <v/>
      </c>
      <c r="M12741" s="13" t="str">
        <f t="shared" si="1077"/>
        <v/>
      </c>
      <c r="P12741" s="46">
        <f t="shared" si="1079"/>
        <v>0</v>
      </c>
      <c r="Q12741" s="20">
        <f t="shared" si="1080"/>
        <v>1</v>
      </c>
      <c r="R12741" s="20">
        <f t="shared" si="1081"/>
        <v>0</v>
      </c>
      <c r="S12741" s="18">
        <f t="shared" si="1082"/>
        <v>0</v>
      </c>
      <c r="T12741" s="17" t="s">
        <v>694</v>
      </c>
    </row>
    <row r="12742" spans="1:20" ht="13.2" hidden="1">
      <c r="A12742" s="64"/>
      <c r="J12742" s="13" t="str">
        <f t="shared" si="1078"/>
        <v/>
      </c>
      <c r="M12742" s="13" t="str">
        <f t="shared" si="1077"/>
        <v/>
      </c>
      <c r="P12742" s="46">
        <f t="shared" si="1079"/>
        <v>0</v>
      </c>
      <c r="Q12742" s="20">
        <f t="shared" si="1080"/>
        <v>1</v>
      </c>
      <c r="R12742" s="20">
        <f t="shared" si="1081"/>
        <v>0</v>
      </c>
      <c r="S12742" s="18">
        <f t="shared" si="1082"/>
        <v>0</v>
      </c>
      <c r="T12742" s="17" t="s">
        <v>694</v>
      </c>
    </row>
    <row r="12743" spans="1:20" ht="13.2" hidden="1">
      <c r="A12743" s="64"/>
      <c r="J12743" s="13" t="str">
        <f t="shared" si="1078"/>
        <v/>
      </c>
      <c r="M12743" s="13" t="str">
        <f t="shared" si="1077"/>
        <v/>
      </c>
      <c r="P12743" s="46">
        <f t="shared" si="1079"/>
        <v>0</v>
      </c>
      <c r="Q12743" s="20">
        <f t="shared" si="1080"/>
        <v>1</v>
      </c>
      <c r="R12743" s="20">
        <f t="shared" si="1081"/>
        <v>0</v>
      </c>
      <c r="S12743" s="18">
        <f t="shared" si="1082"/>
        <v>0</v>
      </c>
      <c r="T12743" s="17" t="s">
        <v>694</v>
      </c>
    </row>
    <row r="12744" spans="1:20" ht="13.2" hidden="1">
      <c r="A12744" s="64"/>
      <c r="J12744" s="13" t="str">
        <f t="shared" si="1078"/>
        <v/>
      </c>
      <c r="M12744" s="13" t="str">
        <f t="shared" si="1077"/>
        <v/>
      </c>
      <c r="P12744" s="46">
        <f t="shared" si="1079"/>
        <v>0</v>
      </c>
      <c r="Q12744" s="20">
        <f t="shared" si="1080"/>
        <v>1</v>
      </c>
      <c r="R12744" s="20">
        <f t="shared" si="1081"/>
        <v>0</v>
      </c>
      <c r="S12744" s="18">
        <f t="shared" si="1082"/>
        <v>0</v>
      </c>
      <c r="T12744" s="17" t="s">
        <v>694</v>
      </c>
    </row>
    <row r="12745" spans="1:20" ht="13.2" hidden="1">
      <c r="A12745" s="64"/>
      <c r="J12745" s="13" t="str">
        <f t="shared" si="1078"/>
        <v/>
      </c>
      <c r="M12745" s="13" t="str">
        <f t="shared" si="1077"/>
        <v/>
      </c>
      <c r="P12745" s="46">
        <f t="shared" si="1079"/>
        <v>0</v>
      </c>
      <c r="Q12745" s="20">
        <f t="shared" si="1080"/>
        <v>1</v>
      </c>
      <c r="R12745" s="20">
        <f t="shared" si="1081"/>
        <v>0</v>
      </c>
      <c r="S12745" s="18">
        <f t="shared" si="1082"/>
        <v>0</v>
      </c>
      <c r="T12745" s="17" t="s">
        <v>694</v>
      </c>
    </row>
    <row r="12746" spans="1:20" ht="13.2" hidden="1">
      <c r="A12746" s="64"/>
      <c r="J12746" s="13" t="str">
        <f t="shared" si="1078"/>
        <v/>
      </c>
      <c r="M12746" s="13" t="str">
        <f t="shared" si="1077"/>
        <v/>
      </c>
      <c r="P12746" s="46">
        <f t="shared" si="1079"/>
        <v>0</v>
      </c>
      <c r="Q12746" s="20">
        <f t="shared" si="1080"/>
        <v>1</v>
      </c>
      <c r="R12746" s="20">
        <f t="shared" si="1081"/>
        <v>0</v>
      </c>
      <c r="S12746" s="18">
        <f t="shared" si="1082"/>
        <v>0</v>
      </c>
      <c r="T12746" s="17" t="s">
        <v>694</v>
      </c>
    </row>
    <row r="12747" spans="1:20" ht="13.2" hidden="1">
      <c r="A12747" s="64"/>
      <c r="J12747" s="13" t="str">
        <f t="shared" si="1078"/>
        <v/>
      </c>
      <c r="M12747" s="13" t="str">
        <f t="shared" si="1077"/>
        <v/>
      </c>
      <c r="P12747" s="46">
        <f t="shared" si="1079"/>
        <v>0</v>
      </c>
      <c r="Q12747" s="20">
        <f t="shared" si="1080"/>
        <v>1</v>
      </c>
      <c r="R12747" s="20">
        <f t="shared" si="1081"/>
        <v>0</v>
      </c>
      <c r="S12747" s="18">
        <f t="shared" si="1082"/>
        <v>0</v>
      </c>
      <c r="T12747" s="17" t="s">
        <v>694</v>
      </c>
    </row>
    <row r="12748" spans="1:20" ht="13.2" hidden="1">
      <c r="A12748" s="64"/>
      <c r="J12748" s="13" t="str">
        <f t="shared" si="1078"/>
        <v/>
      </c>
      <c r="M12748" s="13" t="str">
        <f t="shared" si="1077"/>
        <v/>
      </c>
      <c r="P12748" s="46">
        <f t="shared" si="1079"/>
        <v>0</v>
      </c>
      <c r="Q12748" s="20">
        <f t="shared" si="1080"/>
        <v>1</v>
      </c>
      <c r="R12748" s="20">
        <f t="shared" si="1081"/>
        <v>0</v>
      </c>
      <c r="S12748" s="18">
        <f t="shared" si="1082"/>
        <v>0</v>
      </c>
      <c r="T12748" s="17" t="s">
        <v>694</v>
      </c>
    </row>
    <row r="12749" spans="1:20" ht="13.2" hidden="1">
      <c r="A12749" s="64"/>
      <c r="J12749" s="13" t="str">
        <f t="shared" si="1078"/>
        <v/>
      </c>
      <c r="M12749" s="13" t="str">
        <f t="shared" si="1077"/>
        <v/>
      </c>
      <c r="P12749" s="46">
        <f t="shared" si="1079"/>
        <v>0</v>
      </c>
      <c r="Q12749" s="20">
        <f t="shared" si="1080"/>
        <v>1</v>
      </c>
      <c r="R12749" s="20">
        <f t="shared" si="1081"/>
        <v>0</v>
      </c>
      <c r="S12749" s="18">
        <f t="shared" si="1082"/>
        <v>0</v>
      </c>
      <c r="T12749" s="17" t="s">
        <v>694</v>
      </c>
    </row>
    <row r="12750" spans="1:20" ht="13.2" hidden="1">
      <c r="A12750" s="64"/>
      <c r="J12750" s="13" t="str">
        <f t="shared" si="1078"/>
        <v/>
      </c>
      <c r="M12750" s="13" t="str">
        <f t="shared" si="1077"/>
        <v/>
      </c>
      <c r="P12750" s="46">
        <f t="shared" si="1079"/>
        <v>0</v>
      </c>
      <c r="Q12750" s="20">
        <f t="shared" si="1080"/>
        <v>1</v>
      </c>
      <c r="R12750" s="20">
        <f t="shared" si="1081"/>
        <v>0</v>
      </c>
      <c r="S12750" s="18">
        <f t="shared" si="1082"/>
        <v>0</v>
      </c>
      <c r="T12750" s="17" t="s">
        <v>694</v>
      </c>
    </row>
    <row r="12751" spans="1:20" ht="13.2" hidden="1">
      <c r="A12751" s="64"/>
      <c r="J12751" s="13" t="str">
        <f t="shared" si="1078"/>
        <v/>
      </c>
      <c r="M12751" s="13" t="str">
        <f t="shared" si="1077"/>
        <v/>
      </c>
      <c r="P12751" s="46">
        <f t="shared" si="1079"/>
        <v>0</v>
      </c>
      <c r="Q12751" s="20">
        <f t="shared" si="1080"/>
        <v>1</v>
      </c>
      <c r="R12751" s="20">
        <f t="shared" si="1081"/>
        <v>0</v>
      </c>
      <c r="S12751" s="18">
        <f t="shared" si="1082"/>
        <v>0</v>
      </c>
      <c r="T12751" s="17" t="s">
        <v>694</v>
      </c>
    </row>
    <row r="12752" spans="1:20" ht="13.2" hidden="1">
      <c r="A12752" s="64"/>
      <c r="J12752" s="13" t="str">
        <f t="shared" si="1078"/>
        <v/>
      </c>
      <c r="M12752" s="13" t="str">
        <f t="shared" si="1077"/>
        <v/>
      </c>
      <c r="P12752" s="46">
        <f t="shared" si="1079"/>
        <v>0</v>
      </c>
      <c r="Q12752" s="20">
        <f t="shared" si="1080"/>
        <v>1</v>
      </c>
      <c r="R12752" s="20">
        <f t="shared" si="1081"/>
        <v>0</v>
      </c>
      <c r="S12752" s="18">
        <f t="shared" si="1082"/>
        <v>0</v>
      </c>
      <c r="T12752" s="17" t="s">
        <v>694</v>
      </c>
    </row>
    <row r="12753" spans="1:20" ht="13.2" hidden="1">
      <c r="A12753" s="64"/>
      <c r="J12753" s="13" t="str">
        <f t="shared" si="1078"/>
        <v/>
      </c>
      <c r="M12753" s="13" t="str">
        <f t="shared" si="1077"/>
        <v/>
      </c>
      <c r="P12753" s="46">
        <f t="shared" si="1079"/>
        <v>0</v>
      </c>
      <c r="Q12753" s="20">
        <f t="shared" si="1080"/>
        <v>1</v>
      </c>
      <c r="R12753" s="20">
        <f t="shared" si="1081"/>
        <v>0</v>
      </c>
      <c r="S12753" s="18">
        <f t="shared" si="1082"/>
        <v>0</v>
      </c>
      <c r="T12753" s="17" t="s">
        <v>694</v>
      </c>
    </row>
    <row r="12754" spans="1:20" ht="13.2" hidden="1">
      <c r="A12754" s="64"/>
      <c r="J12754" s="13" t="str">
        <f t="shared" si="1078"/>
        <v/>
      </c>
      <c r="M12754" s="13" t="str">
        <f t="shared" si="1077"/>
        <v/>
      </c>
      <c r="P12754" s="46">
        <f t="shared" si="1079"/>
        <v>0</v>
      </c>
      <c r="Q12754" s="20">
        <f t="shared" si="1080"/>
        <v>1</v>
      </c>
      <c r="R12754" s="20">
        <f t="shared" si="1081"/>
        <v>0</v>
      </c>
      <c r="S12754" s="18">
        <f t="shared" si="1082"/>
        <v>0</v>
      </c>
      <c r="T12754" s="17" t="s">
        <v>694</v>
      </c>
    </row>
    <row r="12755" spans="1:20" ht="13.2" hidden="1">
      <c r="A12755" s="64"/>
      <c r="J12755" s="13" t="str">
        <f t="shared" si="1078"/>
        <v/>
      </c>
      <c r="M12755" s="13" t="str">
        <f t="shared" si="1077"/>
        <v/>
      </c>
      <c r="P12755" s="46">
        <f t="shared" si="1079"/>
        <v>0</v>
      </c>
      <c r="Q12755" s="20">
        <f t="shared" si="1080"/>
        <v>1</v>
      </c>
      <c r="R12755" s="20">
        <f t="shared" si="1081"/>
        <v>0</v>
      </c>
      <c r="S12755" s="18">
        <f t="shared" si="1082"/>
        <v>0</v>
      </c>
      <c r="T12755" s="17" t="s">
        <v>694</v>
      </c>
    </row>
    <row r="12756" spans="1:20" ht="13.2" hidden="1">
      <c r="J12756" s="13" t="str">
        <f t="shared" si="1078"/>
        <v/>
      </c>
      <c r="M12756" s="13" t="str">
        <f t="shared" si="1077"/>
        <v/>
      </c>
      <c r="P12756" s="46">
        <f t="shared" si="1079"/>
        <v>0</v>
      </c>
      <c r="Q12756" s="20">
        <f t="shared" si="1080"/>
        <v>1</v>
      </c>
      <c r="R12756" s="20">
        <f t="shared" si="1081"/>
        <v>0</v>
      </c>
      <c r="S12756" s="18">
        <f t="shared" si="1082"/>
        <v>0</v>
      </c>
      <c r="T12756" s="17" t="s">
        <v>694</v>
      </c>
    </row>
    <row r="12757" spans="1:20" ht="13.2" hidden="1">
      <c r="J12757" s="13" t="str">
        <f t="shared" si="1078"/>
        <v/>
      </c>
      <c r="M12757" s="13" t="str">
        <f t="shared" si="1077"/>
        <v/>
      </c>
      <c r="P12757" s="46">
        <f t="shared" si="1079"/>
        <v>0</v>
      </c>
      <c r="Q12757" s="20">
        <f t="shared" si="1080"/>
        <v>1</v>
      </c>
      <c r="R12757" s="20">
        <f t="shared" si="1081"/>
        <v>0</v>
      </c>
      <c r="S12757" s="18">
        <f t="shared" si="1082"/>
        <v>0</v>
      </c>
      <c r="T12757" s="17" t="s">
        <v>694</v>
      </c>
    </row>
    <row r="12758" spans="1:20" ht="13.2" hidden="1">
      <c r="J12758" s="13" t="str">
        <f t="shared" si="1078"/>
        <v/>
      </c>
      <c r="M12758" s="13" t="str">
        <f t="shared" si="1077"/>
        <v/>
      </c>
      <c r="P12758" s="46">
        <f t="shared" si="1079"/>
        <v>0</v>
      </c>
      <c r="Q12758" s="20">
        <f t="shared" si="1080"/>
        <v>1</v>
      </c>
      <c r="R12758" s="20">
        <f t="shared" si="1081"/>
        <v>0</v>
      </c>
      <c r="S12758" s="18">
        <f t="shared" si="1082"/>
        <v>0</v>
      </c>
      <c r="T12758" s="17" t="s">
        <v>694</v>
      </c>
    </row>
    <row r="12759" spans="1:20" ht="13.2" hidden="1">
      <c r="J12759" s="13" t="str">
        <f t="shared" si="1078"/>
        <v/>
      </c>
      <c r="M12759" s="13" t="str">
        <f t="shared" si="1077"/>
        <v/>
      </c>
      <c r="P12759" s="46">
        <f t="shared" si="1079"/>
        <v>0</v>
      </c>
      <c r="Q12759" s="20">
        <f t="shared" si="1080"/>
        <v>1</v>
      </c>
      <c r="R12759" s="20">
        <f t="shared" si="1081"/>
        <v>0</v>
      </c>
      <c r="S12759" s="18">
        <f t="shared" si="1082"/>
        <v>0</v>
      </c>
      <c r="T12759" s="17" t="s">
        <v>694</v>
      </c>
    </row>
    <row r="12760" spans="1:20" ht="13.2" hidden="1">
      <c r="J12760" s="13" t="str">
        <f t="shared" si="1078"/>
        <v/>
      </c>
      <c r="M12760" s="13" t="str">
        <f t="shared" si="1077"/>
        <v/>
      </c>
      <c r="P12760" s="46">
        <f t="shared" si="1079"/>
        <v>0</v>
      </c>
      <c r="Q12760" s="20">
        <f t="shared" si="1080"/>
        <v>1</v>
      </c>
      <c r="R12760" s="20">
        <f t="shared" si="1081"/>
        <v>0</v>
      </c>
      <c r="S12760" s="18">
        <f t="shared" si="1082"/>
        <v>0</v>
      </c>
      <c r="T12760" s="17" t="s">
        <v>694</v>
      </c>
    </row>
    <row r="12761" spans="1:20" ht="13.2" hidden="1">
      <c r="J12761" s="13" t="str">
        <f t="shared" si="1078"/>
        <v/>
      </c>
      <c r="M12761" s="13" t="str">
        <f t="shared" si="1077"/>
        <v/>
      </c>
      <c r="P12761" s="46">
        <f t="shared" si="1079"/>
        <v>0</v>
      </c>
      <c r="Q12761" s="20">
        <f t="shared" si="1080"/>
        <v>1</v>
      </c>
      <c r="R12761" s="20">
        <f t="shared" si="1081"/>
        <v>0</v>
      </c>
      <c r="S12761" s="18">
        <f t="shared" si="1082"/>
        <v>0</v>
      </c>
      <c r="T12761" s="17" t="s">
        <v>694</v>
      </c>
    </row>
    <row r="12762" spans="1:20" ht="13.2" hidden="1">
      <c r="J12762" s="13" t="str">
        <f t="shared" si="1078"/>
        <v/>
      </c>
      <c r="M12762" s="13" t="str">
        <f t="shared" si="1077"/>
        <v/>
      </c>
      <c r="P12762" s="46">
        <f t="shared" si="1079"/>
        <v>0</v>
      </c>
      <c r="Q12762" s="20">
        <f t="shared" si="1080"/>
        <v>1</v>
      </c>
      <c r="R12762" s="20">
        <f t="shared" si="1081"/>
        <v>0</v>
      </c>
      <c r="S12762" s="18">
        <f t="shared" si="1082"/>
        <v>0</v>
      </c>
      <c r="T12762" s="17" t="s">
        <v>694</v>
      </c>
    </row>
    <row r="12763" spans="1:20" ht="13.2" hidden="1">
      <c r="J12763" s="13" t="str">
        <f t="shared" si="1078"/>
        <v/>
      </c>
      <c r="M12763" s="13" t="str">
        <f t="shared" si="1077"/>
        <v/>
      </c>
      <c r="P12763" s="46">
        <f t="shared" si="1079"/>
        <v>0</v>
      </c>
      <c r="Q12763" s="20">
        <f t="shared" si="1080"/>
        <v>1</v>
      </c>
      <c r="R12763" s="20">
        <f t="shared" si="1081"/>
        <v>0</v>
      </c>
      <c r="S12763" s="18">
        <f t="shared" si="1082"/>
        <v>0</v>
      </c>
      <c r="T12763" s="17" t="s">
        <v>694</v>
      </c>
    </row>
    <row r="12764" spans="1:20" ht="13.2" hidden="1">
      <c r="J12764" s="13" t="str">
        <f t="shared" si="1078"/>
        <v/>
      </c>
      <c r="M12764" s="13" t="str">
        <f t="shared" si="1077"/>
        <v/>
      </c>
      <c r="P12764" s="46">
        <f t="shared" si="1079"/>
        <v>0</v>
      </c>
      <c r="Q12764" s="20">
        <f t="shared" si="1080"/>
        <v>1</v>
      </c>
      <c r="R12764" s="20">
        <f t="shared" si="1081"/>
        <v>0</v>
      </c>
      <c r="S12764" s="18">
        <f t="shared" si="1082"/>
        <v>0</v>
      </c>
      <c r="T12764" s="17" t="s">
        <v>694</v>
      </c>
    </row>
    <row r="12765" spans="1:20" ht="13.2" hidden="1">
      <c r="A12765" s="64"/>
      <c r="J12765" s="13" t="str">
        <f t="shared" si="1078"/>
        <v/>
      </c>
      <c r="M12765" s="13" t="str">
        <f t="shared" si="1077"/>
        <v/>
      </c>
      <c r="P12765" s="46">
        <f t="shared" si="1079"/>
        <v>0</v>
      </c>
      <c r="Q12765" s="20">
        <f t="shared" si="1080"/>
        <v>1</v>
      </c>
      <c r="R12765" s="20">
        <f t="shared" si="1081"/>
        <v>0</v>
      </c>
      <c r="S12765" s="18">
        <f t="shared" si="1082"/>
        <v>0</v>
      </c>
      <c r="T12765" s="17" t="s">
        <v>694</v>
      </c>
    </row>
    <row r="12766" spans="1:20" ht="13.2" hidden="1">
      <c r="J12766" s="13" t="str">
        <f t="shared" si="1078"/>
        <v/>
      </c>
      <c r="M12766" s="13" t="str">
        <f t="shared" si="1077"/>
        <v/>
      </c>
      <c r="P12766" s="46">
        <f t="shared" si="1079"/>
        <v>0</v>
      </c>
      <c r="Q12766" s="20">
        <f t="shared" si="1080"/>
        <v>1</v>
      </c>
      <c r="R12766" s="20">
        <f t="shared" si="1081"/>
        <v>0</v>
      </c>
      <c r="S12766" s="18">
        <f t="shared" si="1082"/>
        <v>0</v>
      </c>
      <c r="T12766" s="17" t="s">
        <v>694</v>
      </c>
    </row>
    <row r="12767" spans="1:20" ht="13.2" hidden="1">
      <c r="A12767" s="64"/>
      <c r="J12767" s="13" t="str">
        <f t="shared" si="1078"/>
        <v/>
      </c>
      <c r="M12767" s="13" t="str">
        <f t="shared" si="1077"/>
        <v/>
      </c>
      <c r="P12767" s="46">
        <f t="shared" si="1079"/>
        <v>0</v>
      </c>
      <c r="Q12767" s="20">
        <f t="shared" si="1080"/>
        <v>1</v>
      </c>
      <c r="R12767" s="20">
        <f t="shared" si="1081"/>
        <v>0</v>
      </c>
      <c r="S12767" s="18">
        <f t="shared" si="1082"/>
        <v>0</v>
      </c>
      <c r="T12767" s="17" t="s">
        <v>694</v>
      </c>
    </row>
    <row r="12768" spans="1:20" ht="13.2" hidden="1">
      <c r="A12768" s="64"/>
      <c r="J12768" s="13" t="str">
        <f t="shared" si="1078"/>
        <v/>
      </c>
      <c r="M12768" s="13" t="str">
        <f t="shared" si="1077"/>
        <v/>
      </c>
      <c r="P12768" s="46">
        <f t="shared" si="1079"/>
        <v>0</v>
      </c>
      <c r="Q12768" s="20">
        <f t="shared" si="1080"/>
        <v>1</v>
      </c>
      <c r="R12768" s="20">
        <f t="shared" si="1081"/>
        <v>0</v>
      </c>
      <c r="S12768" s="18">
        <f t="shared" si="1082"/>
        <v>0</v>
      </c>
      <c r="T12768" s="17" t="s">
        <v>694</v>
      </c>
    </row>
    <row r="12769" spans="1:20" ht="13.2" hidden="1">
      <c r="J12769" s="13" t="str">
        <f t="shared" si="1078"/>
        <v/>
      </c>
      <c r="M12769" s="13" t="str">
        <f t="shared" si="1077"/>
        <v/>
      </c>
      <c r="P12769" s="46">
        <f t="shared" si="1079"/>
        <v>0</v>
      </c>
      <c r="Q12769" s="20">
        <f t="shared" si="1080"/>
        <v>1</v>
      </c>
      <c r="R12769" s="20">
        <f t="shared" si="1081"/>
        <v>0</v>
      </c>
      <c r="S12769" s="18">
        <f t="shared" si="1082"/>
        <v>0</v>
      </c>
      <c r="T12769" s="17" t="s">
        <v>694</v>
      </c>
    </row>
    <row r="12770" spans="1:20" ht="13.2" hidden="1">
      <c r="J12770" s="13" t="str">
        <f t="shared" si="1078"/>
        <v/>
      </c>
      <c r="M12770" s="13" t="str">
        <f t="shared" si="1077"/>
        <v/>
      </c>
      <c r="P12770" s="46">
        <f t="shared" si="1079"/>
        <v>0</v>
      </c>
      <c r="Q12770" s="20">
        <f t="shared" si="1080"/>
        <v>1</v>
      </c>
      <c r="R12770" s="20">
        <f t="shared" si="1081"/>
        <v>0</v>
      </c>
      <c r="S12770" s="18">
        <f t="shared" si="1082"/>
        <v>0</v>
      </c>
      <c r="T12770" s="17" t="s">
        <v>694</v>
      </c>
    </row>
    <row r="12771" spans="1:20" ht="13.2" hidden="1">
      <c r="A12771" s="64"/>
      <c r="J12771" s="13" t="str">
        <f t="shared" si="1078"/>
        <v/>
      </c>
      <c r="M12771" s="13" t="str">
        <f t="shared" si="1077"/>
        <v/>
      </c>
      <c r="P12771" s="46">
        <f t="shared" si="1079"/>
        <v>0</v>
      </c>
      <c r="Q12771" s="20">
        <f t="shared" si="1080"/>
        <v>1</v>
      </c>
      <c r="R12771" s="20">
        <f t="shared" si="1081"/>
        <v>0</v>
      </c>
      <c r="S12771" s="18">
        <f t="shared" si="1082"/>
        <v>0</v>
      </c>
      <c r="T12771" s="17" t="s">
        <v>694</v>
      </c>
    </row>
    <row r="12772" spans="1:20" ht="13.2" hidden="1">
      <c r="A12772" s="64"/>
      <c r="J12772" s="13" t="str">
        <f t="shared" si="1078"/>
        <v/>
      </c>
      <c r="M12772" s="13" t="str">
        <f t="shared" si="1077"/>
        <v/>
      </c>
      <c r="P12772" s="46">
        <f t="shared" si="1079"/>
        <v>0</v>
      </c>
      <c r="Q12772" s="20">
        <f t="shared" si="1080"/>
        <v>1</v>
      </c>
      <c r="R12772" s="20">
        <f t="shared" si="1081"/>
        <v>0</v>
      </c>
      <c r="S12772" s="18">
        <f t="shared" si="1082"/>
        <v>0</v>
      </c>
      <c r="T12772" s="17" t="s">
        <v>694</v>
      </c>
    </row>
    <row r="12773" spans="1:20" ht="13.2" hidden="1">
      <c r="A12773" s="64"/>
      <c r="J12773" s="13" t="str">
        <f t="shared" si="1078"/>
        <v/>
      </c>
      <c r="M12773" s="13" t="str">
        <f t="shared" si="1077"/>
        <v/>
      </c>
      <c r="P12773" s="46">
        <f t="shared" si="1079"/>
        <v>0</v>
      </c>
      <c r="Q12773" s="20">
        <f t="shared" si="1080"/>
        <v>1</v>
      </c>
      <c r="R12773" s="20">
        <f t="shared" si="1081"/>
        <v>0</v>
      </c>
      <c r="S12773" s="18">
        <f t="shared" si="1082"/>
        <v>0</v>
      </c>
      <c r="T12773" s="17" t="s">
        <v>694</v>
      </c>
    </row>
    <row r="12774" spans="1:20" ht="13.2" hidden="1">
      <c r="A12774" s="64"/>
      <c r="J12774" s="13" t="str">
        <f t="shared" si="1078"/>
        <v/>
      </c>
      <c r="M12774" s="13" t="str">
        <f t="shared" si="1077"/>
        <v/>
      </c>
      <c r="P12774" s="46">
        <f t="shared" si="1079"/>
        <v>0</v>
      </c>
      <c r="Q12774" s="20">
        <f t="shared" si="1080"/>
        <v>1</v>
      </c>
      <c r="R12774" s="20">
        <f t="shared" si="1081"/>
        <v>0</v>
      </c>
      <c r="S12774" s="18">
        <f t="shared" si="1082"/>
        <v>0</v>
      </c>
      <c r="T12774" s="17" t="s">
        <v>694</v>
      </c>
    </row>
    <row r="12775" spans="1:20" ht="13.2" hidden="1">
      <c r="A12775" s="64"/>
      <c r="J12775" s="13" t="str">
        <f t="shared" si="1078"/>
        <v/>
      </c>
      <c r="M12775" s="13" t="str">
        <f t="shared" si="1077"/>
        <v/>
      </c>
      <c r="P12775" s="46">
        <f t="shared" si="1079"/>
        <v>0</v>
      </c>
      <c r="Q12775" s="20">
        <f t="shared" si="1080"/>
        <v>1</v>
      </c>
      <c r="R12775" s="20">
        <f t="shared" si="1081"/>
        <v>0</v>
      </c>
      <c r="S12775" s="18">
        <f t="shared" si="1082"/>
        <v>0</v>
      </c>
      <c r="T12775" s="17" t="s">
        <v>694</v>
      </c>
    </row>
    <row r="12776" spans="1:20" ht="13.2" hidden="1">
      <c r="A12776" s="64"/>
      <c r="J12776" s="13" t="str">
        <f t="shared" si="1078"/>
        <v/>
      </c>
      <c r="M12776" s="13" t="str">
        <f t="shared" si="1077"/>
        <v/>
      </c>
      <c r="P12776" s="46">
        <f t="shared" si="1079"/>
        <v>0</v>
      </c>
      <c r="Q12776" s="20">
        <f t="shared" si="1080"/>
        <v>1</v>
      </c>
      <c r="R12776" s="20">
        <f t="shared" si="1081"/>
        <v>0</v>
      </c>
      <c r="S12776" s="18">
        <f t="shared" si="1082"/>
        <v>0</v>
      </c>
      <c r="T12776" s="17" t="s">
        <v>694</v>
      </c>
    </row>
    <row r="12777" spans="1:20" ht="13.2" hidden="1">
      <c r="J12777" s="13" t="str">
        <f t="shared" si="1078"/>
        <v/>
      </c>
      <c r="M12777" s="13" t="str">
        <f t="shared" si="1077"/>
        <v/>
      </c>
      <c r="P12777" s="46">
        <f t="shared" si="1079"/>
        <v>0</v>
      </c>
      <c r="Q12777" s="20">
        <f t="shared" si="1080"/>
        <v>1</v>
      </c>
      <c r="R12777" s="20">
        <f t="shared" si="1081"/>
        <v>0</v>
      </c>
      <c r="S12777" s="18">
        <f t="shared" si="1082"/>
        <v>0</v>
      </c>
      <c r="T12777" s="17" t="s">
        <v>694</v>
      </c>
    </row>
    <row r="12778" spans="1:20" ht="13.2" hidden="1">
      <c r="J12778" s="13" t="str">
        <f t="shared" si="1078"/>
        <v/>
      </c>
      <c r="M12778" s="13" t="str">
        <f t="shared" si="1077"/>
        <v/>
      </c>
      <c r="P12778" s="46">
        <f t="shared" si="1079"/>
        <v>0</v>
      </c>
      <c r="Q12778" s="20">
        <f t="shared" si="1080"/>
        <v>1</v>
      </c>
      <c r="R12778" s="20">
        <f t="shared" si="1081"/>
        <v>0</v>
      </c>
      <c r="S12778" s="18">
        <f t="shared" si="1082"/>
        <v>0</v>
      </c>
      <c r="T12778" s="17" t="s">
        <v>694</v>
      </c>
    </row>
    <row r="12779" spans="1:20" ht="13.2" hidden="1">
      <c r="J12779" s="13" t="str">
        <f t="shared" si="1078"/>
        <v/>
      </c>
      <c r="M12779" s="13" t="str">
        <f t="shared" si="1077"/>
        <v/>
      </c>
      <c r="P12779" s="46">
        <f t="shared" si="1079"/>
        <v>0</v>
      </c>
      <c r="Q12779" s="20">
        <f t="shared" si="1080"/>
        <v>1</v>
      </c>
      <c r="R12779" s="20">
        <f t="shared" si="1081"/>
        <v>0</v>
      </c>
      <c r="S12779" s="18">
        <f t="shared" si="1082"/>
        <v>0</v>
      </c>
      <c r="T12779" s="17" t="s">
        <v>694</v>
      </c>
    </row>
    <row r="12780" spans="1:20" ht="13.2" hidden="1">
      <c r="J12780" s="13" t="str">
        <f t="shared" si="1078"/>
        <v/>
      </c>
      <c r="M12780" s="13" t="str">
        <f t="shared" si="1077"/>
        <v/>
      </c>
      <c r="P12780" s="46">
        <f t="shared" si="1079"/>
        <v>0</v>
      </c>
      <c r="Q12780" s="20">
        <f t="shared" si="1080"/>
        <v>1</v>
      </c>
      <c r="R12780" s="20">
        <f t="shared" si="1081"/>
        <v>0</v>
      </c>
      <c r="S12780" s="18">
        <f t="shared" si="1082"/>
        <v>0</v>
      </c>
      <c r="T12780" s="17" t="s">
        <v>694</v>
      </c>
    </row>
    <row r="12781" spans="1:20" ht="13.2" hidden="1">
      <c r="J12781" s="13" t="str">
        <f t="shared" si="1078"/>
        <v/>
      </c>
      <c r="M12781" s="13" t="str">
        <f t="shared" si="1077"/>
        <v/>
      </c>
      <c r="P12781" s="46">
        <f t="shared" si="1079"/>
        <v>0</v>
      </c>
      <c r="Q12781" s="20">
        <f t="shared" si="1080"/>
        <v>1</v>
      </c>
      <c r="R12781" s="20">
        <f t="shared" si="1081"/>
        <v>0</v>
      </c>
      <c r="S12781" s="18">
        <f t="shared" si="1082"/>
        <v>0</v>
      </c>
      <c r="T12781" s="17" t="s">
        <v>694</v>
      </c>
    </row>
    <row r="12782" spans="1:20" ht="13.2" hidden="1">
      <c r="A12782" s="64"/>
      <c r="J12782" s="13" t="str">
        <f t="shared" si="1078"/>
        <v/>
      </c>
      <c r="M12782" s="13" t="str">
        <f t="shared" si="1077"/>
        <v/>
      </c>
      <c r="P12782" s="46">
        <f t="shared" si="1079"/>
        <v>0</v>
      </c>
      <c r="Q12782" s="20">
        <f t="shared" si="1080"/>
        <v>1</v>
      </c>
      <c r="R12782" s="20">
        <f t="shared" si="1081"/>
        <v>0</v>
      </c>
      <c r="S12782" s="18">
        <f t="shared" si="1082"/>
        <v>0</v>
      </c>
      <c r="T12782" s="17" t="s">
        <v>694</v>
      </c>
    </row>
    <row r="12783" spans="1:20" ht="13.2" hidden="1">
      <c r="A12783" s="64"/>
      <c r="J12783" s="13" t="str">
        <f t="shared" si="1078"/>
        <v/>
      </c>
      <c r="M12783" s="13" t="str">
        <f t="shared" si="1077"/>
        <v/>
      </c>
      <c r="P12783" s="46">
        <f t="shared" si="1079"/>
        <v>0</v>
      </c>
      <c r="Q12783" s="20">
        <f t="shared" si="1080"/>
        <v>1</v>
      </c>
      <c r="R12783" s="20">
        <f t="shared" si="1081"/>
        <v>0</v>
      </c>
      <c r="S12783" s="18">
        <f t="shared" si="1082"/>
        <v>0</v>
      </c>
      <c r="T12783" s="17" t="s">
        <v>694</v>
      </c>
    </row>
    <row r="12784" spans="1:20" ht="13.2" hidden="1">
      <c r="A12784" s="64"/>
      <c r="J12784" s="13" t="str">
        <f t="shared" si="1078"/>
        <v/>
      </c>
      <c r="M12784" s="13" t="str">
        <f t="shared" si="1077"/>
        <v/>
      </c>
      <c r="P12784" s="46">
        <f t="shared" si="1079"/>
        <v>0</v>
      </c>
      <c r="Q12784" s="20">
        <f t="shared" si="1080"/>
        <v>1</v>
      </c>
      <c r="R12784" s="20">
        <f t="shared" si="1081"/>
        <v>0</v>
      </c>
      <c r="S12784" s="18">
        <f t="shared" si="1082"/>
        <v>0</v>
      </c>
      <c r="T12784" s="17" t="s">
        <v>694</v>
      </c>
    </row>
    <row r="12785" spans="1:20" ht="13.2" hidden="1">
      <c r="A12785" s="64"/>
      <c r="J12785" s="13" t="str">
        <f t="shared" si="1078"/>
        <v/>
      </c>
      <c r="M12785" s="13" t="str">
        <f t="shared" si="1077"/>
        <v/>
      </c>
      <c r="P12785" s="46">
        <f t="shared" si="1079"/>
        <v>0</v>
      </c>
      <c r="Q12785" s="20">
        <f t="shared" si="1080"/>
        <v>1</v>
      </c>
      <c r="R12785" s="20">
        <f t="shared" si="1081"/>
        <v>0</v>
      </c>
      <c r="S12785" s="18">
        <f t="shared" si="1082"/>
        <v>0</v>
      </c>
      <c r="T12785" s="17" t="s">
        <v>694</v>
      </c>
    </row>
    <row r="12786" spans="1:20" ht="13.2" hidden="1">
      <c r="A12786" s="64"/>
      <c r="J12786" s="13" t="str">
        <f t="shared" si="1078"/>
        <v/>
      </c>
      <c r="M12786" s="13" t="str">
        <f t="shared" si="1077"/>
        <v/>
      </c>
      <c r="P12786" s="46">
        <f t="shared" si="1079"/>
        <v>0</v>
      </c>
      <c r="Q12786" s="20">
        <f t="shared" si="1080"/>
        <v>1</v>
      </c>
      <c r="R12786" s="20">
        <f t="shared" si="1081"/>
        <v>0</v>
      </c>
      <c r="S12786" s="18">
        <f t="shared" si="1082"/>
        <v>0</v>
      </c>
      <c r="T12786" s="17" t="s">
        <v>694</v>
      </c>
    </row>
    <row r="12787" spans="1:20" ht="13.2" hidden="1">
      <c r="J12787" s="13" t="str">
        <f t="shared" si="1078"/>
        <v/>
      </c>
      <c r="M12787" s="13" t="str">
        <f t="shared" si="1077"/>
        <v/>
      </c>
      <c r="P12787" s="46">
        <f t="shared" si="1079"/>
        <v>0</v>
      </c>
      <c r="Q12787" s="20">
        <f t="shared" si="1080"/>
        <v>1</v>
      </c>
      <c r="R12787" s="20">
        <f t="shared" si="1081"/>
        <v>0</v>
      </c>
      <c r="S12787" s="18">
        <f t="shared" si="1082"/>
        <v>0</v>
      </c>
      <c r="T12787" s="17" t="s">
        <v>694</v>
      </c>
    </row>
    <row r="12788" spans="1:20" ht="13.2" hidden="1">
      <c r="J12788" s="13" t="str">
        <f t="shared" si="1078"/>
        <v/>
      </c>
      <c r="M12788" s="13" t="str">
        <f t="shared" si="1077"/>
        <v/>
      </c>
      <c r="P12788" s="46">
        <f t="shared" si="1079"/>
        <v>0</v>
      </c>
      <c r="Q12788" s="20">
        <f t="shared" si="1080"/>
        <v>1</v>
      </c>
      <c r="R12788" s="20">
        <f t="shared" si="1081"/>
        <v>0</v>
      </c>
      <c r="S12788" s="18">
        <f t="shared" si="1082"/>
        <v>0</v>
      </c>
      <c r="T12788" s="17" t="s">
        <v>694</v>
      </c>
    </row>
    <row r="12789" spans="1:20" ht="13.2" hidden="1">
      <c r="J12789" s="13" t="str">
        <f t="shared" si="1078"/>
        <v/>
      </c>
      <c r="M12789" s="13" t="str">
        <f t="shared" si="1077"/>
        <v/>
      </c>
      <c r="P12789" s="46">
        <f t="shared" si="1079"/>
        <v>0</v>
      </c>
      <c r="Q12789" s="20">
        <f t="shared" si="1080"/>
        <v>1</v>
      </c>
      <c r="R12789" s="20">
        <f t="shared" si="1081"/>
        <v>0</v>
      </c>
      <c r="S12789" s="18">
        <f t="shared" si="1082"/>
        <v>0</v>
      </c>
      <c r="T12789" s="17" t="s">
        <v>694</v>
      </c>
    </row>
    <row r="12790" spans="1:20" ht="13.2" hidden="1">
      <c r="A12790" s="64"/>
      <c r="J12790" s="13" t="str">
        <f t="shared" si="1078"/>
        <v/>
      </c>
      <c r="M12790" s="13" t="str">
        <f t="shared" si="1077"/>
        <v/>
      </c>
      <c r="P12790" s="46">
        <f t="shared" si="1079"/>
        <v>0</v>
      </c>
      <c r="Q12790" s="20">
        <f t="shared" si="1080"/>
        <v>1</v>
      </c>
      <c r="R12790" s="20">
        <f t="shared" si="1081"/>
        <v>0</v>
      </c>
      <c r="S12790" s="18">
        <f t="shared" si="1082"/>
        <v>0</v>
      </c>
      <c r="T12790" s="17" t="s">
        <v>694</v>
      </c>
    </row>
    <row r="12791" spans="1:20" ht="13.2" hidden="1">
      <c r="A12791" s="64"/>
      <c r="J12791" s="13" t="str">
        <f t="shared" si="1078"/>
        <v/>
      </c>
      <c r="M12791" s="13" t="str">
        <f t="shared" si="1077"/>
        <v/>
      </c>
      <c r="P12791" s="46">
        <f t="shared" si="1079"/>
        <v>0</v>
      </c>
      <c r="Q12791" s="20">
        <f t="shared" si="1080"/>
        <v>1</v>
      </c>
      <c r="R12791" s="20">
        <f t="shared" si="1081"/>
        <v>0</v>
      </c>
      <c r="S12791" s="18">
        <f t="shared" si="1082"/>
        <v>0</v>
      </c>
      <c r="T12791" s="17" t="s">
        <v>694</v>
      </c>
    </row>
    <row r="12792" spans="1:20" ht="13.2" hidden="1">
      <c r="A12792" s="64"/>
      <c r="J12792" s="13" t="str">
        <f t="shared" si="1078"/>
        <v/>
      </c>
      <c r="M12792" s="13" t="str">
        <f t="shared" si="1077"/>
        <v/>
      </c>
      <c r="P12792" s="46">
        <f t="shared" si="1079"/>
        <v>0</v>
      </c>
      <c r="Q12792" s="20">
        <f t="shared" si="1080"/>
        <v>1</v>
      </c>
      <c r="R12792" s="20">
        <f t="shared" si="1081"/>
        <v>0</v>
      </c>
      <c r="S12792" s="18">
        <f t="shared" si="1082"/>
        <v>0</v>
      </c>
      <c r="T12792" s="17" t="s">
        <v>694</v>
      </c>
    </row>
    <row r="12793" spans="1:20" ht="13.2" hidden="1">
      <c r="A12793" s="64"/>
      <c r="J12793" s="13" t="str">
        <f t="shared" si="1078"/>
        <v/>
      </c>
      <c r="M12793" s="13" t="str">
        <f t="shared" ref="M12793:M12856" si="1083">+LEFT(U12793,4)</f>
        <v/>
      </c>
      <c r="P12793" s="46">
        <f t="shared" si="1079"/>
        <v>0</v>
      </c>
      <c r="Q12793" s="20">
        <f t="shared" si="1080"/>
        <v>1</v>
      </c>
      <c r="R12793" s="20">
        <f t="shared" si="1081"/>
        <v>0</v>
      </c>
      <c r="S12793" s="18">
        <f t="shared" si="1082"/>
        <v>0</v>
      </c>
      <c r="T12793" s="17" t="s">
        <v>694</v>
      </c>
    </row>
    <row r="12794" spans="1:20" ht="13.2" hidden="1">
      <c r="J12794" s="13" t="str">
        <f t="shared" si="1078"/>
        <v/>
      </c>
      <c r="M12794" s="13" t="str">
        <f t="shared" si="1083"/>
        <v/>
      </c>
      <c r="P12794" s="46">
        <f t="shared" si="1079"/>
        <v>0</v>
      </c>
      <c r="Q12794" s="20">
        <f t="shared" si="1080"/>
        <v>1</v>
      </c>
      <c r="R12794" s="20">
        <f t="shared" si="1081"/>
        <v>0</v>
      </c>
      <c r="S12794" s="18">
        <f t="shared" si="1082"/>
        <v>0</v>
      </c>
      <c r="T12794" s="17" t="s">
        <v>694</v>
      </c>
    </row>
    <row r="12795" spans="1:20" ht="13.2" hidden="1">
      <c r="J12795" s="13" t="str">
        <f t="shared" si="1078"/>
        <v/>
      </c>
      <c r="M12795" s="13" t="str">
        <f t="shared" si="1083"/>
        <v/>
      </c>
      <c r="P12795" s="46">
        <f t="shared" si="1079"/>
        <v>0</v>
      </c>
      <c r="Q12795" s="20">
        <f t="shared" si="1080"/>
        <v>1</v>
      </c>
      <c r="R12795" s="20">
        <f t="shared" si="1081"/>
        <v>0</v>
      </c>
      <c r="S12795" s="18">
        <f t="shared" si="1082"/>
        <v>0</v>
      </c>
      <c r="T12795" s="17" t="s">
        <v>694</v>
      </c>
    </row>
    <row r="12796" spans="1:20" ht="13.2" hidden="1">
      <c r="J12796" s="13" t="str">
        <f t="shared" si="1078"/>
        <v/>
      </c>
      <c r="M12796" s="13" t="str">
        <f t="shared" si="1083"/>
        <v/>
      </c>
      <c r="P12796" s="46">
        <f t="shared" si="1079"/>
        <v>0</v>
      </c>
      <c r="Q12796" s="20">
        <f t="shared" si="1080"/>
        <v>1</v>
      </c>
      <c r="R12796" s="20">
        <f t="shared" si="1081"/>
        <v>0</v>
      </c>
      <c r="S12796" s="18">
        <f t="shared" si="1082"/>
        <v>0</v>
      </c>
      <c r="T12796" s="17" t="s">
        <v>694</v>
      </c>
    </row>
    <row r="12797" spans="1:20" ht="13.2" hidden="1">
      <c r="J12797" s="13" t="str">
        <f t="shared" si="1078"/>
        <v/>
      </c>
      <c r="M12797" s="13" t="str">
        <f t="shared" si="1083"/>
        <v/>
      </c>
      <c r="P12797" s="46">
        <f t="shared" si="1079"/>
        <v>0</v>
      </c>
      <c r="Q12797" s="20">
        <f t="shared" si="1080"/>
        <v>1</v>
      </c>
      <c r="R12797" s="20">
        <f t="shared" si="1081"/>
        <v>0</v>
      </c>
      <c r="S12797" s="18">
        <f t="shared" si="1082"/>
        <v>0</v>
      </c>
      <c r="T12797" s="17" t="s">
        <v>694</v>
      </c>
    </row>
    <row r="12798" spans="1:20" ht="13.2" hidden="1">
      <c r="J12798" s="13" t="str">
        <f t="shared" si="1078"/>
        <v/>
      </c>
      <c r="M12798" s="13" t="str">
        <f t="shared" si="1083"/>
        <v/>
      </c>
      <c r="P12798" s="46">
        <f t="shared" si="1079"/>
        <v>0</v>
      </c>
      <c r="Q12798" s="20">
        <f t="shared" si="1080"/>
        <v>1</v>
      </c>
      <c r="R12798" s="20">
        <f t="shared" si="1081"/>
        <v>0</v>
      </c>
      <c r="S12798" s="18">
        <f t="shared" si="1082"/>
        <v>0</v>
      </c>
      <c r="T12798" s="17" t="s">
        <v>694</v>
      </c>
    </row>
    <row r="12799" spans="1:20" ht="13.2" hidden="1">
      <c r="J12799" s="13" t="str">
        <f t="shared" si="1078"/>
        <v/>
      </c>
      <c r="M12799" s="13" t="str">
        <f t="shared" si="1083"/>
        <v/>
      </c>
      <c r="P12799" s="46">
        <f t="shared" si="1079"/>
        <v>0</v>
      </c>
      <c r="Q12799" s="20">
        <f t="shared" si="1080"/>
        <v>1</v>
      </c>
      <c r="R12799" s="20">
        <f t="shared" si="1081"/>
        <v>0</v>
      </c>
      <c r="S12799" s="18">
        <f t="shared" si="1082"/>
        <v>0</v>
      </c>
      <c r="T12799" s="17" t="s">
        <v>694</v>
      </c>
    </row>
    <row r="12800" spans="1:20" ht="13.2" hidden="1">
      <c r="J12800" s="13" t="str">
        <f t="shared" si="1078"/>
        <v/>
      </c>
      <c r="M12800" s="13" t="str">
        <f t="shared" si="1083"/>
        <v/>
      </c>
      <c r="P12800" s="46">
        <f t="shared" si="1079"/>
        <v>0</v>
      </c>
      <c r="Q12800" s="20">
        <f t="shared" si="1080"/>
        <v>1</v>
      </c>
      <c r="R12800" s="20">
        <f t="shared" si="1081"/>
        <v>0</v>
      </c>
      <c r="S12800" s="18">
        <f t="shared" si="1082"/>
        <v>0</v>
      </c>
      <c r="T12800" s="17" t="s">
        <v>694</v>
      </c>
    </row>
    <row r="12801" spans="10:20" ht="13.2" hidden="1">
      <c r="J12801" s="13" t="str">
        <f t="shared" si="1078"/>
        <v/>
      </c>
      <c r="M12801" s="13" t="str">
        <f t="shared" si="1083"/>
        <v/>
      </c>
      <c r="P12801" s="46">
        <f t="shared" si="1079"/>
        <v>0</v>
      </c>
      <c r="Q12801" s="20">
        <f t="shared" si="1080"/>
        <v>1</v>
      </c>
      <c r="R12801" s="20">
        <f t="shared" si="1081"/>
        <v>0</v>
      </c>
      <c r="S12801" s="18">
        <f t="shared" si="1082"/>
        <v>0</v>
      </c>
      <c r="T12801" s="17" t="s">
        <v>694</v>
      </c>
    </row>
    <row r="12802" spans="10:20" ht="13.2" hidden="1">
      <c r="J12802" s="13" t="str">
        <f t="shared" ref="J12802:J12865" si="1084">+LEFT(U12802,4)</f>
        <v/>
      </c>
      <c r="M12802" s="13" t="str">
        <f t="shared" si="1083"/>
        <v/>
      </c>
      <c r="P12802" s="46">
        <f t="shared" ref="P12802:P12865" si="1085">ROUND(O12802*L12802,2)</f>
        <v>0</v>
      </c>
      <c r="Q12802" s="20">
        <f t="shared" ref="Q12802:Q12865" si="1086">IF(N12802="HKD",7.8,IF(N12802="CNY",6.4,1))</f>
        <v>1</v>
      </c>
      <c r="R12802" s="20">
        <f t="shared" ref="R12802:R12865" si="1087">+O12802/Q12802</f>
        <v>0</v>
      </c>
      <c r="S12802" s="18">
        <f t="shared" ref="S12802:S12865" si="1088">+R12802*L12802</f>
        <v>0</v>
      </c>
      <c r="T12802" s="17" t="s">
        <v>694</v>
      </c>
    </row>
    <row r="12803" spans="10:20" ht="13.2" hidden="1">
      <c r="J12803" s="13" t="str">
        <f t="shared" si="1084"/>
        <v/>
      </c>
      <c r="M12803" s="13" t="str">
        <f t="shared" si="1083"/>
        <v/>
      </c>
      <c r="P12803" s="46">
        <f t="shared" si="1085"/>
        <v>0</v>
      </c>
      <c r="Q12803" s="20">
        <f t="shared" si="1086"/>
        <v>1</v>
      </c>
      <c r="R12803" s="20">
        <f t="shared" si="1087"/>
        <v>0</v>
      </c>
      <c r="S12803" s="18">
        <f t="shared" si="1088"/>
        <v>0</v>
      </c>
      <c r="T12803" s="17" t="s">
        <v>694</v>
      </c>
    </row>
    <row r="12804" spans="10:20" ht="13.2" hidden="1">
      <c r="J12804" s="13" t="str">
        <f t="shared" si="1084"/>
        <v/>
      </c>
      <c r="M12804" s="13" t="str">
        <f t="shared" si="1083"/>
        <v/>
      </c>
      <c r="P12804" s="46">
        <f t="shared" si="1085"/>
        <v>0</v>
      </c>
      <c r="Q12804" s="20">
        <f t="shared" si="1086"/>
        <v>1</v>
      </c>
      <c r="R12804" s="20">
        <f t="shared" si="1087"/>
        <v>0</v>
      </c>
      <c r="S12804" s="18">
        <f t="shared" si="1088"/>
        <v>0</v>
      </c>
      <c r="T12804" s="17" t="s">
        <v>694</v>
      </c>
    </row>
    <row r="12805" spans="10:20" ht="13.2" hidden="1">
      <c r="J12805" s="13" t="str">
        <f t="shared" si="1084"/>
        <v/>
      </c>
      <c r="M12805" s="13" t="str">
        <f t="shared" si="1083"/>
        <v/>
      </c>
      <c r="P12805" s="46">
        <f t="shared" si="1085"/>
        <v>0</v>
      </c>
      <c r="Q12805" s="20">
        <f t="shared" si="1086"/>
        <v>1</v>
      </c>
      <c r="R12805" s="20">
        <f t="shared" si="1087"/>
        <v>0</v>
      </c>
      <c r="S12805" s="18">
        <f t="shared" si="1088"/>
        <v>0</v>
      </c>
      <c r="T12805" s="17" t="s">
        <v>694</v>
      </c>
    </row>
    <row r="12806" spans="10:20" ht="13.2" hidden="1">
      <c r="J12806" s="13" t="str">
        <f t="shared" si="1084"/>
        <v/>
      </c>
      <c r="M12806" s="13" t="str">
        <f t="shared" si="1083"/>
        <v/>
      </c>
      <c r="P12806" s="46">
        <f t="shared" si="1085"/>
        <v>0</v>
      </c>
      <c r="Q12806" s="20">
        <f t="shared" si="1086"/>
        <v>1</v>
      </c>
      <c r="R12806" s="20">
        <f t="shared" si="1087"/>
        <v>0</v>
      </c>
      <c r="S12806" s="18">
        <f t="shared" si="1088"/>
        <v>0</v>
      </c>
      <c r="T12806" s="17" t="s">
        <v>694</v>
      </c>
    </row>
    <row r="12807" spans="10:20" ht="13.2" hidden="1">
      <c r="J12807" s="13" t="str">
        <f t="shared" si="1084"/>
        <v/>
      </c>
      <c r="M12807" s="13" t="str">
        <f t="shared" si="1083"/>
        <v/>
      </c>
      <c r="P12807" s="46">
        <f t="shared" si="1085"/>
        <v>0</v>
      </c>
      <c r="Q12807" s="20">
        <f t="shared" si="1086"/>
        <v>1</v>
      </c>
      <c r="R12807" s="20">
        <f t="shared" si="1087"/>
        <v>0</v>
      </c>
      <c r="S12807" s="18">
        <f t="shared" si="1088"/>
        <v>0</v>
      </c>
      <c r="T12807" s="17" t="s">
        <v>694</v>
      </c>
    </row>
    <row r="12808" spans="10:20" ht="13.2" hidden="1">
      <c r="J12808" s="13" t="str">
        <f t="shared" si="1084"/>
        <v/>
      </c>
      <c r="M12808" s="13" t="str">
        <f t="shared" si="1083"/>
        <v/>
      </c>
      <c r="P12808" s="46">
        <f t="shared" si="1085"/>
        <v>0</v>
      </c>
      <c r="Q12808" s="20">
        <f t="shared" si="1086"/>
        <v>1</v>
      </c>
      <c r="R12808" s="20">
        <f t="shared" si="1087"/>
        <v>0</v>
      </c>
      <c r="S12808" s="18">
        <f t="shared" si="1088"/>
        <v>0</v>
      </c>
      <c r="T12808" s="17" t="s">
        <v>694</v>
      </c>
    </row>
    <row r="12809" spans="10:20" ht="13.2" hidden="1">
      <c r="J12809" s="13" t="str">
        <f t="shared" si="1084"/>
        <v/>
      </c>
      <c r="M12809" s="13" t="str">
        <f t="shared" si="1083"/>
        <v/>
      </c>
      <c r="P12809" s="46">
        <f t="shared" si="1085"/>
        <v>0</v>
      </c>
      <c r="Q12809" s="20">
        <f t="shared" si="1086"/>
        <v>1</v>
      </c>
      <c r="R12809" s="20">
        <f t="shared" si="1087"/>
        <v>0</v>
      </c>
      <c r="S12809" s="18">
        <f t="shared" si="1088"/>
        <v>0</v>
      </c>
      <c r="T12809" s="17" t="s">
        <v>694</v>
      </c>
    </row>
    <row r="12810" spans="10:20" ht="13.2" hidden="1">
      <c r="J12810" s="13" t="str">
        <f t="shared" si="1084"/>
        <v/>
      </c>
      <c r="M12810" s="13" t="str">
        <f t="shared" si="1083"/>
        <v/>
      </c>
      <c r="P12810" s="46">
        <f t="shared" si="1085"/>
        <v>0</v>
      </c>
      <c r="Q12810" s="20">
        <f t="shared" si="1086"/>
        <v>1</v>
      </c>
      <c r="R12810" s="20">
        <f t="shared" si="1087"/>
        <v>0</v>
      </c>
      <c r="S12810" s="18">
        <f t="shared" si="1088"/>
        <v>0</v>
      </c>
      <c r="T12810" s="17" t="s">
        <v>694</v>
      </c>
    </row>
    <row r="12811" spans="10:20" ht="13.2" hidden="1">
      <c r="J12811" s="13" t="str">
        <f t="shared" si="1084"/>
        <v/>
      </c>
      <c r="M12811" s="13" t="str">
        <f t="shared" si="1083"/>
        <v/>
      </c>
      <c r="P12811" s="46">
        <f t="shared" si="1085"/>
        <v>0</v>
      </c>
      <c r="Q12811" s="20">
        <f t="shared" si="1086"/>
        <v>1</v>
      </c>
      <c r="R12811" s="20">
        <f t="shared" si="1087"/>
        <v>0</v>
      </c>
      <c r="S12811" s="18">
        <f t="shared" si="1088"/>
        <v>0</v>
      </c>
      <c r="T12811" s="17" t="s">
        <v>694</v>
      </c>
    </row>
    <row r="12812" spans="10:20" ht="13.2" hidden="1">
      <c r="J12812" s="13" t="str">
        <f t="shared" si="1084"/>
        <v/>
      </c>
      <c r="M12812" s="13" t="str">
        <f t="shared" si="1083"/>
        <v/>
      </c>
      <c r="P12812" s="46">
        <f t="shared" si="1085"/>
        <v>0</v>
      </c>
      <c r="Q12812" s="20">
        <f t="shared" si="1086"/>
        <v>1</v>
      </c>
      <c r="R12812" s="20">
        <f t="shared" si="1087"/>
        <v>0</v>
      </c>
      <c r="S12812" s="18">
        <f t="shared" si="1088"/>
        <v>0</v>
      </c>
      <c r="T12812" s="17" t="s">
        <v>694</v>
      </c>
    </row>
    <row r="12813" spans="10:20" ht="13.2" hidden="1">
      <c r="J12813" s="13" t="str">
        <f t="shared" si="1084"/>
        <v/>
      </c>
      <c r="M12813" s="13" t="str">
        <f t="shared" si="1083"/>
        <v/>
      </c>
      <c r="P12813" s="46">
        <f t="shared" si="1085"/>
        <v>0</v>
      </c>
      <c r="Q12813" s="20">
        <f t="shared" si="1086"/>
        <v>1</v>
      </c>
      <c r="R12813" s="20">
        <f t="shared" si="1087"/>
        <v>0</v>
      </c>
      <c r="S12813" s="18">
        <f t="shared" si="1088"/>
        <v>0</v>
      </c>
      <c r="T12813" s="17" t="s">
        <v>694</v>
      </c>
    </row>
    <row r="12814" spans="10:20" ht="13.2" hidden="1">
      <c r="J12814" s="13" t="str">
        <f t="shared" si="1084"/>
        <v/>
      </c>
      <c r="M12814" s="13" t="str">
        <f t="shared" si="1083"/>
        <v/>
      </c>
      <c r="P12814" s="46">
        <f t="shared" si="1085"/>
        <v>0</v>
      </c>
      <c r="Q12814" s="20">
        <f t="shared" si="1086"/>
        <v>1</v>
      </c>
      <c r="R12814" s="20">
        <f t="shared" si="1087"/>
        <v>0</v>
      </c>
      <c r="S12814" s="18">
        <f t="shared" si="1088"/>
        <v>0</v>
      </c>
      <c r="T12814" s="17" t="s">
        <v>694</v>
      </c>
    </row>
    <row r="12815" spans="10:20" ht="13.2" hidden="1">
      <c r="J12815" s="13" t="str">
        <f t="shared" si="1084"/>
        <v/>
      </c>
      <c r="M12815" s="13" t="str">
        <f t="shared" si="1083"/>
        <v/>
      </c>
      <c r="P12815" s="46">
        <f t="shared" si="1085"/>
        <v>0</v>
      </c>
      <c r="Q12815" s="20">
        <f t="shared" si="1086"/>
        <v>1</v>
      </c>
      <c r="R12815" s="20">
        <f t="shared" si="1087"/>
        <v>0</v>
      </c>
      <c r="S12815" s="18">
        <f t="shared" si="1088"/>
        <v>0</v>
      </c>
      <c r="T12815" s="17" t="s">
        <v>694</v>
      </c>
    </row>
    <row r="12816" spans="10:20" ht="13.2" hidden="1">
      <c r="J12816" s="13" t="str">
        <f t="shared" si="1084"/>
        <v/>
      </c>
      <c r="M12816" s="13" t="str">
        <f t="shared" si="1083"/>
        <v/>
      </c>
      <c r="P12816" s="46">
        <f t="shared" si="1085"/>
        <v>0</v>
      </c>
      <c r="Q12816" s="20">
        <f t="shared" si="1086"/>
        <v>1</v>
      </c>
      <c r="R12816" s="20">
        <f t="shared" si="1087"/>
        <v>0</v>
      </c>
      <c r="S12816" s="18">
        <f t="shared" si="1088"/>
        <v>0</v>
      </c>
      <c r="T12816" s="17" t="s">
        <v>694</v>
      </c>
    </row>
    <row r="12817" spans="1:21" ht="13.2" hidden="1">
      <c r="J12817" s="13" t="str">
        <f t="shared" si="1084"/>
        <v/>
      </c>
      <c r="M12817" s="13" t="str">
        <f t="shared" si="1083"/>
        <v/>
      </c>
      <c r="P12817" s="46">
        <f t="shared" si="1085"/>
        <v>0</v>
      </c>
      <c r="Q12817" s="20">
        <f t="shared" si="1086"/>
        <v>1</v>
      </c>
      <c r="R12817" s="20">
        <f t="shared" si="1087"/>
        <v>0</v>
      </c>
      <c r="S12817" s="18">
        <f t="shared" si="1088"/>
        <v>0</v>
      </c>
      <c r="T12817" s="17" t="s">
        <v>694</v>
      </c>
    </row>
    <row r="12818" spans="1:21" ht="13.2" hidden="1">
      <c r="J12818" s="13" t="str">
        <f t="shared" si="1084"/>
        <v/>
      </c>
      <c r="M12818" s="13" t="str">
        <f t="shared" si="1083"/>
        <v/>
      </c>
      <c r="P12818" s="46">
        <f t="shared" si="1085"/>
        <v>0</v>
      </c>
      <c r="Q12818" s="20">
        <f t="shared" si="1086"/>
        <v>1</v>
      </c>
      <c r="R12818" s="20">
        <f t="shared" si="1087"/>
        <v>0</v>
      </c>
      <c r="S12818" s="18">
        <f t="shared" si="1088"/>
        <v>0</v>
      </c>
      <c r="T12818" s="17" t="s">
        <v>694</v>
      </c>
    </row>
    <row r="12819" spans="1:21" ht="13.2" hidden="1">
      <c r="J12819" s="13" t="str">
        <f t="shared" si="1084"/>
        <v/>
      </c>
      <c r="M12819" s="13" t="str">
        <f t="shared" si="1083"/>
        <v/>
      </c>
      <c r="P12819" s="46">
        <f t="shared" si="1085"/>
        <v>0</v>
      </c>
      <c r="Q12819" s="20">
        <f t="shared" si="1086"/>
        <v>1</v>
      </c>
      <c r="R12819" s="20">
        <f t="shared" si="1087"/>
        <v>0</v>
      </c>
      <c r="S12819" s="18">
        <f t="shared" si="1088"/>
        <v>0</v>
      </c>
      <c r="T12819" s="17" t="s">
        <v>694</v>
      </c>
    </row>
    <row r="12820" spans="1:21" ht="13.2" hidden="1">
      <c r="J12820" s="13" t="str">
        <f t="shared" si="1084"/>
        <v/>
      </c>
      <c r="M12820" s="13" t="str">
        <f t="shared" si="1083"/>
        <v/>
      </c>
      <c r="P12820" s="46">
        <f t="shared" si="1085"/>
        <v>0</v>
      </c>
      <c r="Q12820" s="20">
        <f t="shared" si="1086"/>
        <v>1</v>
      </c>
      <c r="R12820" s="20">
        <f t="shared" si="1087"/>
        <v>0</v>
      </c>
      <c r="S12820" s="18">
        <f t="shared" si="1088"/>
        <v>0</v>
      </c>
      <c r="T12820" s="17" t="s">
        <v>694</v>
      </c>
    </row>
    <row r="12821" spans="1:21" ht="13.2" hidden="1">
      <c r="J12821" s="13" t="str">
        <f t="shared" si="1084"/>
        <v/>
      </c>
      <c r="M12821" s="13" t="str">
        <f t="shared" si="1083"/>
        <v/>
      </c>
      <c r="P12821" s="46">
        <f t="shared" si="1085"/>
        <v>0</v>
      </c>
      <c r="Q12821" s="20">
        <f t="shared" si="1086"/>
        <v>1</v>
      </c>
      <c r="R12821" s="20">
        <f t="shared" si="1087"/>
        <v>0</v>
      </c>
      <c r="S12821" s="18">
        <f t="shared" si="1088"/>
        <v>0</v>
      </c>
      <c r="T12821" s="17" t="s">
        <v>694</v>
      </c>
    </row>
    <row r="12822" spans="1:21" ht="13.2" hidden="1">
      <c r="J12822" s="13" t="str">
        <f t="shared" si="1084"/>
        <v/>
      </c>
      <c r="M12822" s="13" t="str">
        <f t="shared" si="1083"/>
        <v/>
      </c>
      <c r="P12822" s="46">
        <f t="shared" si="1085"/>
        <v>0</v>
      </c>
      <c r="Q12822" s="20">
        <f t="shared" si="1086"/>
        <v>1</v>
      </c>
      <c r="R12822" s="20">
        <f t="shared" si="1087"/>
        <v>0</v>
      </c>
      <c r="S12822" s="18">
        <f t="shared" si="1088"/>
        <v>0</v>
      </c>
      <c r="T12822" s="17" t="s">
        <v>694</v>
      </c>
    </row>
    <row r="12823" spans="1:21" ht="13.2" hidden="1">
      <c r="J12823" s="13" t="str">
        <f t="shared" si="1084"/>
        <v/>
      </c>
      <c r="M12823" s="13" t="str">
        <f t="shared" si="1083"/>
        <v/>
      </c>
      <c r="P12823" s="46">
        <f t="shared" si="1085"/>
        <v>0</v>
      </c>
      <c r="Q12823" s="20">
        <f t="shared" si="1086"/>
        <v>1</v>
      </c>
      <c r="R12823" s="20">
        <f t="shared" si="1087"/>
        <v>0</v>
      </c>
      <c r="S12823" s="18">
        <f t="shared" si="1088"/>
        <v>0</v>
      </c>
      <c r="T12823" s="17" t="s">
        <v>694</v>
      </c>
    </row>
    <row r="12824" spans="1:21" ht="13.2" hidden="1">
      <c r="J12824" s="13" t="str">
        <f t="shared" si="1084"/>
        <v/>
      </c>
      <c r="M12824" s="13" t="str">
        <f t="shared" si="1083"/>
        <v/>
      </c>
      <c r="P12824" s="46">
        <f t="shared" si="1085"/>
        <v>0</v>
      </c>
      <c r="Q12824" s="20">
        <f t="shared" si="1086"/>
        <v>1</v>
      </c>
      <c r="R12824" s="20">
        <f t="shared" si="1087"/>
        <v>0</v>
      </c>
      <c r="S12824" s="18">
        <f t="shared" si="1088"/>
        <v>0</v>
      </c>
      <c r="T12824" s="17" t="s">
        <v>694</v>
      </c>
    </row>
    <row r="12825" spans="1:21" ht="13.2" hidden="1">
      <c r="J12825" s="13" t="str">
        <f t="shared" si="1084"/>
        <v/>
      </c>
      <c r="M12825" s="13" t="str">
        <f t="shared" si="1083"/>
        <v/>
      </c>
      <c r="P12825" s="46">
        <f t="shared" si="1085"/>
        <v>0</v>
      </c>
      <c r="Q12825" s="20">
        <f t="shared" si="1086"/>
        <v>1</v>
      </c>
      <c r="R12825" s="20">
        <f t="shared" si="1087"/>
        <v>0</v>
      </c>
      <c r="S12825" s="18">
        <f t="shared" si="1088"/>
        <v>0</v>
      </c>
      <c r="T12825" s="17" t="s">
        <v>694</v>
      </c>
    </row>
    <row r="12826" spans="1:21" ht="13.2" hidden="1">
      <c r="J12826" s="13" t="str">
        <f t="shared" si="1084"/>
        <v/>
      </c>
      <c r="M12826" s="13" t="str">
        <f t="shared" si="1083"/>
        <v/>
      </c>
      <c r="P12826" s="46">
        <f t="shared" si="1085"/>
        <v>0</v>
      </c>
      <c r="Q12826" s="20">
        <f t="shared" si="1086"/>
        <v>1</v>
      </c>
      <c r="R12826" s="20">
        <f t="shared" si="1087"/>
        <v>0</v>
      </c>
      <c r="S12826" s="18">
        <f t="shared" si="1088"/>
        <v>0</v>
      </c>
      <c r="T12826" s="17" t="s">
        <v>694</v>
      </c>
    </row>
    <row r="12827" spans="1:21" ht="13.2" hidden="1">
      <c r="J12827" s="13" t="str">
        <f t="shared" si="1084"/>
        <v/>
      </c>
      <c r="M12827" s="13" t="str">
        <f t="shared" si="1083"/>
        <v/>
      </c>
      <c r="N12827" s="13"/>
      <c r="O12827" s="62"/>
      <c r="P12827" s="46">
        <f t="shared" si="1085"/>
        <v>0</v>
      </c>
      <c r="Q12827" s="20">
        <f t="shared" si="1086"/>
        <v>1</v>
      </c>
      <c r="R12827" s="20">
        <f t="shared" si="1087"/>
        <v>0</v>
      </c>
      <c r="S12827" s="18">
        <f t="shared" si="1088"/>
        <v>0</v>
      </c>
      <c r="T12827" s="17" t="s">
        <v>694</v>
      </c>
    </row>
    <row r="12828" spans="1:21" ht="13.2" hidden="1">
      <c r="J12828" s="13" t="str">
        <f t="shared" si="1084"/>
        <v/>
      </c>
      <c r="M12828" s="13" t="str">
        <f t="shared" si="1083"/>
        <v/>
      </c>
      <c r="N12828" s="13"/>
      <c r="O12828" s="62"/>
      <c r="P12828" s="46">
        <f t="shared" si="1085"/>
        <v>0</v>
      </c>
      <c r="Q12828" s="20">
        <f t="shared" si="1086"/>
        <v>1</v>
      </c>
      <c r="R12828" s="20">
        <f t="shared" si="1087"/>
        <v>0</v>
      </c>
      <c r="S12828" s="18">
        <f t="shared" si="1088"/>
        <v>0</v>
      </c>
      <c r="T12828" s="17" t="s">
        <v>694</v>
      </c>
    </row>
    <row r="12829" spans="1:21" ht="13.2" hidden="1">
      <c r="J12829" s="13" t="str">
        <f t="shared" si="1084"/>
        <v/>
      </c>
      <c r="M12829" s="13" t="str">
        <f t="shared" si="1083"/>
        <v/>
      </c>
      <c r="N12829" s="13"/>
      <c r="O12829" s="62"/>
      <c r="P12829" s="46">
        <f t="shared" si="1085"/>
        <v>0</v>
      </c>
      <c r="Q12829" s="20">
        <f t="shared" si="1086"/>
        <v>1</v>
      </c>
      <c r="R12829" s="20">
        <f t="shared" si="1087"/>
        <v>0</v>
      </c>
      <c r="S12829" s="18">
        <f t="shared" si="1088"/>
        <v>0</v>
      </c>
      <c r="T12829" s="17" t="s">
        <v>694</v>
      </c>
    </row>
    <row r="12830" spans="1:21" ht="13.2" hidden="1">
      <c r="A12830" s="40"/>
      <c r="B12830" s="47"/>
      <c r="D12830" s="40"/>
      <c r="J12830" s="13" t="str">
        <f t="shared" si="1084"/>
        <v/>
      </c>
      <c r="K12830" s="40"/>
      <c r="L12830" s="52"/>
      <c r="M12830" s="13" t="str">
        <f t="shared" si="1083"/>
        <v/>
      </c>
      <c r="N12830" s="39"/>
      <c r="O12830" s="56"/>
      <c r="P12830" s="46">
        <f t="shared" si="1085"/>
        <v>0</v>
      </c>
      <c r="Q12830" s="20">
        <f t="shared" si="1086"/>
        <v>1</v>
      </c>
      <c r="R12830" s="20">
        <f t="shared" si="1087"/>
        <v>0</v>
      </c>
      <c r="S12830" s="18">
        <f t="shared" si="1088"/>
        <v>0</v>
      </c>
      <c r="T12830" s="17" t="s">
        <v>694</v>
      </c>
      <c r="U12830" s="40"/>
    </row>
    <row r="12831" spans="1:21" ht="13.2" hidden="1">
      <c r="A12831" s="40"/>
      <c r="B12831" s="47"/>
      <c r="D12831" s="40"/>
      <c r="J12831" s="13" t="str">
        <f t="shared" si="1084"/>
        <v/>
      </c>
      <c r="K12831" s="40"/>
      <c r="L12831" s="52"/>
      <c r="M12831" s="13" t="str">
        <f t="shared" si="1083"/>
        <v/>
      </c>
      <c r="N12831" s="39"/>
      <c r="O12831" s="56"/>
      <c r="P12831" s="46">
        <f t="shared" si="1085"/>
        <v>0</v>
      </c>
      <c r="Q12831" s="20">
        <f t="shared" si="1086"/>
        <v>1</v>
      </c>
      <c r="R12831" s="20">
        <f t="shared" si="1087"/>
        <v>0</v>
      </c>
      <c r="S12831" s="18">
        <f t="shared" si="1088"/>
        <v>0</v>
      </c>
      <c r="T12831" s="17" t="s">
        <v>694</v>
      </c>
      <c r="U12831" s="40"/>
    </row>
    <row r="12832" spans="1:21" ht="13.2" hidden="1">
      <c r="A12832" s="40"/>
      <c r="B12832" s="47"/>
      <c r="D12832" s="40"/>
      <c r="J12832" s="13" t="str">
        <f t="shared" si="1084"/>
        <v/>
      </c>
      <c r="K12832" s="40"/>
      <c r="L12832" s="52"/>
      <c r="M12832" s="13" t="str">
        <f t="shared" si="1083"/>
        <v/>
      </c>
      <c r="N12832" s="39"/>
      <c r="O12832" s="56"/>
      <c r="P12832" s="46">
        <f t="shared" si="1085"/>
        <v>0</v>
      </c>
      <c r="Q12832" s="20">
        <f t="shared" si="1086"/>
        <v>1</v>
      </c>
      <c r="R12832" s="20">
        <f t="shared" si="1087"/>
        <v>0</v>
      </c>
      <c r="S12832" s="18">
        <f t="shared" si="1088"/>
        <v>0</v>
      </c>
      <c r="T12832" s="17" t="s">
        <v>694</v>
      </c>
      <c r="U12832" s="40"/>
    </row>
    <row r="12833" spans="1:21" ht="13.2" hidden="1">
      <c r="J12833" s="13" t="str">
        <f t="shared" si="1084"/>
        <v/>
      </c>
      <c r="M12833" s="13" t="str">
        <f t="shared" si="1083"/>
        <v/>
      </c>
      <c r="P12833" s="46">
        <f t="shared" si="1085"/>
        <v>0</v>
      </c>
      <c r="Q12833" s="20">
        <f t="shared" si="1086"/>
        <v>1</v>
      </c>
      <c r="R12833" s="20">
        <f t="shared" si="1087"/>
        <v>0</v>
      </c>
      <c r="S12833" s="18">
        <f t="shared" si="1088"/>
        <v>0</v>
      </c>
      <c r="T12833" s="17" t="s">
        <v>694</v>
      </c>
    </row>
    <row r="12834" spans="1:21" ht="13.2" hidden="1">
      <c r="J12834" s="13" t="str">
        <f t="shared" si="1084"/>
        <v/>
      </c>
      <c r="M12834" s="13" t="str">
        <f t="shared" si="1083"/>
        <v/>
      </c>
      <c r="P12834" s="46">
        <f t="shared" si="1085"/>
        <v>0</v>
      </c>
      <c r="Q12834" s="20">
        <f t="shared" si="1086"/>
        <v>1</v>
      </c>
      <c r="R12834" s="20">
        <f t="shared" si="1087"/>
        <v>0</v>
      </c>
      <c r="S12834" s="18">
        <f t="shared" si="1088"/>
        <v>0</v>
      </c>
      <c r="T12834" s="17" t="s">
        <v>694</v>
      </c>
    </row>
    <row r="12835" spans="1:21" ht="13.2" hidden="1">
      <c r="A12835" s="40"/>
      <c r="B12835" s="47"/>
      <c r="D12835" s="40"/>
      <c r="J12835" s="13" t="str">
        <f t="shared" si="1084"/>
        <v/>
      </c>
      <c r="K12835" s="40"/>
      <c r="L12835" s="52"/>
      <c r="M12835" s="13" t="str">
        <f t="shared" si="1083"/>
        <v/>
      </c>
      <c r="N12835" s="39"/>
      <c r="O12835" s="56"/>
      <c r="P12835" s="46">
        <f t="shared" si="1085"/>
        <v>0</v>
      </c>
      <c r="Q12835" s="20">
        <f t="shared" si="1086"/>
        <v>1</v>
      </c>
      <c r="R12835" s="20">
        <f t="shared" si="1087"/>
        <v>0</v>
      </c>
      <c r="S12835" s="18">
        <f t="shared" si="1088"/>
        <v>0</v>
      </c>
      <c r="T12835" s="17" t="s">
        <v>694</v>
      </c>
      <c r="U12835" s="40"/>
    </row>
    <row r="12836" spans="1:21" ht="13.2" hidden="1">
      <c r="J12836" s="13" t="str">
        <f t="shared" si="1084"/>
        <v/>
      </c>
      <c r="M12836" s="13" t="str">
        <f t="shared" si="1083"/>
        <v/>
      </c>
      <c r="P12836" s="46">
        <f t="shared" si="1085"/>
        <v>0</v>
      </c>
      <c r="Q12836" s="20">
        <f t="shared" si="1086"/>
        <v>1</v>
      </c>
      <c r="R12836" s="20">
        <f t="shared" si="1087"/>
        <v>0</v>
      </c>
      <c r="S12836" s="18">
        <f t="shared" si="1088"/>
        <v>0</v>
      </c>
      <c r="T12836" s="17" t="s">
        <v>694</v>
      </c>
    </row>
    <row r="12837" spans="1:21" ht="13.2" hidden="1">
      <c r="A12837" s="64"/>
      <c r="J12837" s="13" t="str">
        <f t="shared" si="1084"/>
        <v/>
      </c>
      <c r="M12837" s="13" t="str">
        <f t="shared" si="1083"/>
        <v/>
      </c>
      <c r="P12837" s="46">
        <f t="shared" si="1085"/>
        <v>0</v>
      </c>
      <c r="Q12837" s="20">
        <f t="shared" si="1086"/>
        <v>1</v>
      </c>
      <c r="R12837" s="20">
        <f t="shared" si="1087"/>
        <v>0</v>
      </c>
      <c r="S12837" s="18">
        <f t="shared" si="1088"/>
        <v>0</v>
      </c>
      <c r="T12837" s="17" t="s">
        <v>694</v>
      </c>
    </row>
    <row r="12838" spans="1:21" ht="13.2" hidden="1">
      <c r="A12838" s="64"/>
      <c r="J12838" s="13" t="str">
        <f t="shared" si="1084"/>
        <v/>
      </c>
      <c r="M12838" s="13" t="str">
        <f t="shared" si="1083"/>
        <v/>
      </c>
      <c r="P12838" s="46">
        <f t="shared" si="1085"/>
        <v>0</v>
      </c>
      <c r="Q12838" s="20">
        <f t="shared" si="1086"/>
        <v>1</v>
      </c>
      <c r="R12838" s="20">
        <f t="shared" si="1087"/>
        <v>0</v>
      </c>
      <c r="S12838" s="18">
        <f t="shared" si="1088"/>
        <v>0</v>
      </c>
      <c r="T12838" s="17" t="s">
        <v>694</v>
      </c>
    </row>
    <row r="12839" spans="1:21" ht="13.2" hidden="1">
      <c r="A12839" s="64"/>
      <c r="J12839" s="13" t="str">
        <f t="shared" si="1084"/>
        <v/>
      </c>
      <c r="M12839" s="13" t="str">
        <f t="shared" si="1083"/>
        <v/>
      </c>
      <c r="P12839" s="46">
        <f t="shared" si="1085"/>
        <v>0</v>
      </c>
      <c r="Q12839" s="20">
        <f t="shared" si="1086"/>
        <v>1</v>
      </c>
      <c r="R12839" s="20">
        <f t="shared" si="1087"/>
        <v>0</v>
      </c>
      <c r="S12839" s="18">
        <f t="shared" si="1088"/>
        <v>0</v>
      </c>
      <c r="T12839" s="17" t="s">
        <v>694</v>
      </c>
    </row>
    <row r="12840" spans="1:21" ht="13.2" hidden="1">
      <c r="A12840" s="64"/>
      <c r="J12840" s="13" t="str">
        <f t="shared" si="1084"/>
        <v/>
      </c>
      <c r="M12840" s="13" t="str">
        <f t="shared" si="1083"/>
        <v/>
      </c>
      <c r="P12840" s="46">
        <f t="shared" si="1085"/>
        <v>0</v>
      </c>
      <c r="Q12840" s="20">
        <f t="shared" si="1086"/>
        <v>1</v>
      </c>
      <c r="R12840" s="20">
        <f t="shared" si="1087"/>
        <v>0</v>
      </c>
      <c r="S12840" s="18">
        <f t="shared" si="1088"/>
        <v>0</v>
      </c>
      <c r="T12840" s="17" t="s">
        <v>694</v>
      </c>
    </row>
    <row r="12841" spans="1:21" ht="13.2" hidden="1">
      <c r="A12841" s="64"/>
      <c r="J12841" s="13" t="str">
        <f t="shared" si="1084"/>
        <v/>
      </c>
      <c r="M12841" s="13" t="str">
        <f t="shared" si="1083"/>
        <v/>
      </c>
      <c r="P12841" s="46">
        <f t="shared" si="1085"/>
        <v>0</v>
      </c>
      <c r="Q12841" s="20">
        <f t="shared" si="1086"/>
        <v>1</v>
      </c>
      <c r="R12841" s="20">
        <f t="shared" si="1087"/>
        <v>0</v>
      </c>
      <c r="S12841" s="18">
        <f t="shared" si="1088"/>
        <v>0</v>
      </c>
      <c r="T12841" s="17" t="s">
        <v>694</v>
      </c>
    </row>
    <row r="12842" spans="1:21" ht="13.2" hidden="1">
      <c r="A12842" s="64"/>
      <c r="J12842" s="13" t="str">
        <f t="shared" si="1084"/>
        <v/>
      </c>
      <c r="M12842" s="13" t="str">
        <f t="shared" si="1083"/>
        <v/>
      </c>
      <c r="P12842" s="46">
        <f t="shared" si="1085"/>
        <v>0</v>
      </c>
      <c r="Q12842" s="20">
        <f t="shared" si="1086"/>
        <v>1</v>
      </c>
      <c r="R12842" s="20">
        <f t="shared" si="1087"/>
        <v>0</v>
      </c>
      <c r="S12842" s="18">
        <f t="shared" si="1088"/>
        <v>0</v>
      </c>
      <c r="T12842" s="17" t="s">
        <v>694</v>
      </c>
    </row>
    <row r="12843" spans="1:21" ht="13.2" hidden="1">
      <c r="J12843" s="13" t="str">
        <f t="shared" si="1084"/>
        <v/>
      </c>
      <c r="M12843" s="13" t="str">
        <f t="shared" si="1083"/>
        <v/>
      </c>
      <c r="P12843" s="46">
        <f t="shared" si="1085"/>
        <v>0</v>
      </c>
      <c r="Q12843" s="20">
        <f t="shared" si="1086"/>
        <v>1</v>
      </c>
      <c r="R12843" s="20">
        <f t="shared" si="1087"/>
        <v>0</v>
      </c>
      <c r="S12843" s="18">
        <f t="shared" si="1088"/>
        <v>0</v>
      </c>
      <c r="T12843" s="17" t="s">
        <v>694</v>
      </c>
    </row>
    <row r="12844" spans="1:21" ht="13.2" hidden="1">
      <c r="A12844" s="64"/>
      <c r="J12844" s="13" t="str">
        <f t="shared" si="1084"/>
        <v/>
      </c>
      <c r="M12844" s="13" t="str">
        <f t="shared" si="1083"/>
        <v/>
      </c>
      <c r="P12844" s="46">
        <f t="shared" si="1085"/>
        <v>0</v>
      </c>
      <c r="Q12844" s="20">
        <f t="shared" si="1086"/>
        <v>1</v>
      </c>
      <c r="R12844" s="20">
        <f t="shared" si="1087"/>
        <v>0</v>
      </c>
      <c r="S12844" s="18">
        <f t="shared" si="1088"/>
        <v>0</v>
      </c>
      <c r="T12844" s="17" t="s">
        <v>694</v>
      </c>
    </row>
    <row r="12845" spans="1:21" ht="13.2" hidden="1">
      <c r="J12845" s="13" t="str">
        <f t="shared" si="1084"/>
        <v/>
      </c>
      <c r="M12845" s="13" t="str">
        <f t="shared" si="1083"/>
        <v/>
      </c>
      <c r="P12845" s="46">
        <f t="shared" si="1085"/>
        <v>0</v>
      </c>
      <c r="Q12845" s="20">
        <f t="shared" si="1086"/>
        <v>1</v>
      </c>
      <c r="R12845" s="20">
        <f t="shared" si="1087"/>
        <v>0</v>
      </c>
      <c r="S12845" s="18">
        <f t="shared" si="1088"/>
        <v>0</v>
      </c>
      <c r="T12845" s="17" t="s">
        <v>694</v>
      </c>
    </row>
    <row r="12846" spans="1:21" ht="13.2" hidden="1">
      <c r="J12846" s="13" t="str">
        <f t="shared" si="1084"/>
        <v/>
      </c>
      <c r="M12846" s="13" t="str">
        <f t="shared" si="1083"/>
        <v/>
      </c>
      <c r="P12846" s="46">
        <f t="shared" si="1085"/>
        <v>0</v>
      </c>
      <c r="Q12846" s="20">
        <f t="shared" si="1086"/>
        <v>1</v>
      </c>
      <c r="R12846" s="20">
        <f t="shared" si="1087"/>
        <v>0</v>
      </c>
      <c r="S12846" s="18">
        <f t="shared" si="1088"/>
        <v>0</v>
      </c>
      <c r="T12846" s="17" t="s">
        <v>694</v>
      </c>
    </row>
    <row r="12847" spans="1:21" ht="13.2" hidden="1">
      <c r="J12847" s="13" t="str">
        <f t="shared" si="1084"/>
        <v/>
      </c>
      <c r="M12847" s="13" t="str">
        <f t="shared" si="1083"/>
        <v/>
      </c>
      <c r="O12847" s="65"/>
      <c r="P12847" s="46">
        <f t="shared" si="1085"/>
        <v>0</v>
      </c>
      <c r="Q12847" s="20">
        <f t="shared" si="1086"/>
        <v>1</v>
      </c>
      <c r="R12847" s="20">
        <f t="shared" si="1087"/>
        <v>0</v>
      </c>
      <c r="S12847" s="18">
        <f t="shared" si="1088"/>
        <v>0</v>
      </c>
      <c r="T12847" s="17" t="s">
        <v>694</v>
      </c>
    </row>
    <row r="12848" spans="1:21" ht="13.2" hidden="1">
      <c r="A12848" s="40"/>
      <c r="B12848" s="47"/>
      <c r="D12848" s="40"/>
      <c r="J12848" s="13" t="str">
        <f t="shared" si="1084"/>
        <v/>
      </c>
      <c r="K12848" s="40"/>
      <c r="L12848" s="52"/>
      <c r="M12848" s="13" t="str">
        <f t="shared" si="1083"/>
        <v/>
      </c>
      <c r="N12848" s="39"/>
      <c r="O12848" s="56"/>
      <c r="P12848" s="46">
        <f t="shared" si="1085"/>
        <v>0</v>
      </c>
      <c r="Q12848" s="20">
        <f t="shared" si="1086"/>
        <v>1</v>
      </c>
      <c r="R12848" s="20">
        <f t="shared" si="1087"/>
        <v>0</v>
      </c>
      <c r="S12848" s="18">
        <f t="shared" si="1088"/>
        <v>0</v>
      </c>
      <c r="T12848" s="17" t="s">
        <v>694</v>
      </c>
      <c r="U12848" s="40"/>
    </row>
    <row r="12849" spans="1:21" ht="13.2" hidden="1">
      <c r="A12849" s="40"/>
      <c r="B12849" s="47"/>
      <c r="D12849" s="40"/>
      <c r="J12849" s="13" t="str">
        <f t="shared" si="1084"/>
        <v/>
      </c>
      <c r="K12849" s="40"/>
      <c r="L12849" s="52"/>
      <c r="M12849" s="13" t="str">
        <f t="shared" si="1083"/>
        <v/>
      </c>
      <c r="N12849" s="39"/>
      <c r="O12849" s="56"/>
      <c r="P12849" s="46">
        <f t="shared" si="1085"/>
        <v>0</v>
      </c>
      <c r="Q12849" s="20">
        <f t="shared" si="1086"/>
        <v>1</v>
      </c>
      <c r="R12849" s="20">
        <f t="shared" si="1087"/>
        <v>0</v>
      </c>
      <c r="S12849" s="18">
        <f t="shared" si="1088"/>
        <v>0</v>
      </c>
      <c r="T12849" s="17" t="s">
        <v>694</v>
      </c>
      <c r="U12849" s="40"/>
    </row>
    <row r="12850" spans="1:21" ht="13.2" hidden="1">
      <c r="A12850" s="40"/>
      <c r="B12850" s="47"/>
      <c r="D12850" s="40"/>
      <c r="J12850" s="13" t="str">
        <f t="shared" si="1084"/>
        <v/>
      </c>
      <c r="K12850" s="40"/>
      <c r="L12850" s="52"/>
      <c r="M12850" s="13" t="str">
        <f t="shared" si="1083"/>
        <v/>
      </c>
      <c r="N12850" s="39"/>
      <c r="O12850" s="56"/>
      <c r="P12850" s="46">
        <f t="shared" si="1085"/>
        <v>0</v>
      </c>
      <c r="Q12850" s="20">
        <f t="shared" si="1086"/>
        <v>1</v>
      </c>
      <c r="R12850" s="20">
        <f t="shared" si="1087"/>
        <v>0</v>
      </c>
      <c r="S12850" s="18">
        <f t="shared" si="1088"/>
        <v>0</v>
      </c>
      <c r="T12850" s="17" t="s">
        <v>694</v>
      </c>
      <c r="U12850" s="40"/>
    </row>
    <row r="12851" spans="1:21" ht="13.2" hidden="1">
      <c r="A12851" s="40"/>
      <c r="B12851" s="47"/>
      <c r="D12851" s="40"/>
      <c r="J12851" s="13" t="str">
        <f t="shared" si="1084"/>
        <v/>
      </c>
      <c r="K12851" s="40"/>
      <c r="L12851" s="52"/>
      <c r="M12851" s="13" t="str">
        <f t="shared" si="1083"/>
        <v/>
      </c>
      <c r="N12851" s="39"/>
      <c r="O12851" s="56"/>
      <c r="P12851" s="46">
        <f t="shared" si="1085"/>
        <v>0</v>
      </c>
      <c r="Q12851" s="20">
        <f t="shared" si="1086"/>
        <v>1</v>
      </c>
      <c r="R12851" s="20">
        <f t="shared" si="1087"/>
        <v>0</v>
      </c>
      <c r="S12851" s="18">
        <f t="shared" si="1088"/>
        <v>0</v>
      </c>
      <c r="T12851" s="17" t="s">
        <v>694</v>
      </c>
      <c r="U12851" s="40"/>
    </row>
    <row r="12852" spans="1:21" ht="13.2" hidden="1">
      <c r="J12852" s="13" t="str">
        <f t="shared" si="1084"/>
        <v/>
      </c>
      <c r="M12852" s="13" t="str">
        <f t="shared" si="1083"/>
        <v/>
      </c>
      <c r="P12852" s="46">
        <f t="shared" si="1085"/>
        <v>0</v>
      </c>
      <c r="Q12852" s="20">
        <f t="shared" si="1086"/>
        <v>1</v>
      </c>
      <c r="R12852" s="20">
        <f t="shared" si="1087"/>
        <v>0</v>
      </c>
      <c r="S12852" s="18">
        <f t="shared" si="1088"/>
        <v>0</v>
      </c>
      <c r="T12852" s="17" t="s">
        <v>694</v>
      </c>
    </row>
    <row r="12853" spans="1:21" ht="13.2" hidden="1">
      <c r="A12853" s="40"/>
      <c r="B12853" s="47"/>
      <c r="D12853" s="40"/>
      <c r="J12853" s="13" t="str">
        <f t="shared" si="1084"/>
        <v/>
      </c>
      <c r="K12853" s="40"/>
      <c r="L12853" s="52"/>
      <c r="M12853" s="13" t="str">
        <f t="shared" si="1083"/>
        <v/>
      </c>
      <c r="N12853" s="39"/>
      <c r="O12853" s="56"/>
      <c r="P12853" s="46">
        <f t="shared" si="1085"/>
        <v>0</v>
      </c>
      <c r="Q12853" s="20">
        <f t="shared" si="1086"/>
        <v>1</v>
      </c>
      <c r="R12853" s="20">
        <f t="shared" si="1087"/>
        <v>0</v>
      </c>
      <c r="S12853" s="18">
        <f t="shared" si="1088"/>
        <v>0</v>
      </c>
      <c r="T12853" s="17" t="s">
        <v>694</v>
      </c>
      <c r="U12853" s="40"/>
    </row>
    <row r="12854" spans="1:21" ht="13.2" hidden="1">
      <c r="A12854" s="40"/>
      <c r="B12854" s="47"/>
      <c r="D12854" s="40"/>
      <c r="J12854" s="13" t="str">
        <f t="shared" si="1084"/>
        <v/>
      </c>
      <c r="K12854" s="40"/>
      <c r="L12854" s="52"/>
      <c r="M12854" s="13" t="str">
        <f t="shared" si="1083"/>
        <v/>
      </c>
      <c r="N12854" s="39"/>
      <c r="O12854" s="56"/>
      <c r="P12854" s="46">
        <f t="shared" si="1085"/>
        <v>0</v>
      </c>
      <c r="Q12854" s="20">
        <f t="shared" si="1086"/>
        <v>1</v>
      </c>
      <c r="R12854" s="20">
        <f t="shared" si="1087"/>
        <v>0</v>
      </c>
      <c r="S12854" s="18">
        <f t="shared" si="1088"/>
        <v>0</v>
      </c>
      <c r="T12854" s="17" t="s">
        <v>694</v>
      </c>
      <c r="U12854" s="40"/>
    </row>
    <row r="12855" spans="1:21" ht="13.2" hidden="1">
      <c r="A12855" s="40"/>
      <c r="B12855" s="47"/>
      <c r="D12855" s="40"/>
      <c r="J12855" s="13" t="str">
        <f t="shared" si="1084"/>
        <v/>
      </c>
      <c r="K12855" s="40"/>
      <c r="L12855" s="52"/>
      <c r="M12855" s="13" t="str">
        <f t="shared" si="1083"/>
        <v/>
      </c>
      <c r="N12855" s="39"/>
      <c r="O12855" s="56"/>
      <c r="P12855" s="46">
        <f t="shared" si="1085"/>
        <v>0</v>
      </c>
      <c r="Q12855" s="20">
        <f t="shared" si="1086"/>
        <v>1</v>
      </c>
      <c r="R12855" s="20">
        <f t="shared" si="1087"/>
        <v>0</v>
      </c>
      <c r="S12855" s="18">
        <f t="shared" si="1088"/>
        <v>0</v>
      </c>
      <c r="T12855" s="17" t="s">
        <v>694</v>
      </c>
      <c r="U12855" s="40"/>
    </row>
    <row r="12856" spans="1:21" ht="13.2" hidden="1">
      <c r="J12856" s="13" t="str">
        <f t="shared" si="1084"/>
        <v/>
      </c>
      <c r="M12856" s="13" t="str">
        <f t="shared" si="1083"/>
        <v/>
      </c>
      <c r="P12856" s="46">
        <f t="shared" si="1085"/>
        <v>0</v>
      </c>
      <c r="Q12856" s="20">
        <f t="shared" si="1086"/>
        <v>1</v>
      </c>
      <c r="R12856" s="20">
        <f t="shared" si="1087"/>
        <v>0</v>
      </c>
      <c r="S12856" s="18">
        <f t="shared" si="1088"/>
        <v>0</v>
      </c>
      <c r="T12856" s="17" t="s">
        <v>694</v>
      </c>
    </row>
    <row r="12857" spans="1:21" ht="13.2" hidden="1">
      <c r="J12857" s="13" t="str">
        <f t="shared" si="1084"/>
        <v/>
      </c>
      <c r="M12857" s="13" t="str">
        <f t="shared" ref="M12857:M12920" si="1089">+LEFT(U12857,4)</f>
        <v/>
      </c>
      <c r="P12857" s="46">
        <f t="shared" si="1085"/>
        <v>0</v>
      </c>
      <c r="Q12857" s="20">
        <f t="shared" si="1086"/>
        <v>1</v>
      </c>
      <c r="R12857" s="20">
        <f t="shared" si="1087"/>
        <v>0</v>
      </c>
      <c r="S12857" s="18">
        <f t="shared" si="1088"/>
        <v>0</v>
      </c>
      <c r="T12857" s="17" t="s">
        <v>694</v>
      </c>
    </row>
    <row r="12858" spans="1:21" ht="13.2" hidden="1">
      <c r="A12858" s="64"/>
      <c r="J12858" s="13" t="str">
        <f t="shared" si="1084"/>
        <v/>
      </c>
      <c r="M12858" s="13" t="str">
        <f t="shared" si="1089"/>
        <v/>
      </c>
      <c r="P12858" s="46">
        <f t="shared" si="1085"/>
        <v>0</v>
      </c>
      <c r="Q12858" s="20">
        <f t="shared" si="1086"/>
        <v>1</v>
      </c>
      <c r="R12858" s="20">
        <f t="shared" si="1087"/>
        <v>0</v>
      </c>
      <c r="S12858" s="18">
        <f t="shared" si="1088"/>
        <v>0</v>
      </c>
      <c r="T12858" s="17" t="s">
        <v>694</v>
      </c>
    </row>
    <row r="12859" spans="1:21" ht="13.2" hidden="1">
      <c r="J12859" s="13" t="str">
        <f t="shared" si="1084"/>
        <v/>
      </c>
      <c r="M12859" s="13" t="str">
        <f t="shared" si="1089"/>
        <v/>
      </c>
      <c r="P12859" s="46">
        <f t="shared" si="1085"/>
        <v>0</v>
      </c>
      <c r="Q12859" s="20">
        <f t="shared" si="1086"/>
        <v>1</v>
      </c>
      <c r="R12859" s="20">
        <f t="shared" si="1087"/>
        <v>0</v>
      </c>
      <c r="S12859" s="18">
        <f t="shared" si="1088"/>
        <v>0</v>
      </c>
      <c r="T12859" s="17" t="s">
        <v>694</v>
      </c>
    </row>
    <row r="12860" spans="1:21" ht="13.2" hidden="1">
      <c r="J12860" s="13" t="str">
        <f t="shared" si="1084"/>
        <v/>
      </c>
      <c r="M12860" s="13" t="str">
        <f t="shared" si="1089"/>
        <v/>
      </c>
      <c r="P12860" s="46">
        <f t="shared" si="1085"/>
        <v>0</v>
      </c>
      <c r="Q12860" s="20">
        <f t="shared" si="1086"/>
        <v>1</v>
      </c>
      <c r="R12860" s="20">
        <f t="shared" si="1087"/>
        <v>0</v>
      </c>
      <c r="S12860" s="18">
        <f t="shared" si="1088"/>
        <v>0</v>
      </c>
      <c r="T12860" s="17" t="s">
        <v>694</v>
      </c>
    </row>
    <row r="12861" spans="1:21" ht="13.2" hidden="1">
      <c r="J12861" s="13" t="str">
        <f t="shared" si="1084"/>
        <v/>
      </c>
      <c r="M12861" s="13" t="str">
        <f t="shared" si="1089"/>
        <v/>
      </c>
      <c r="P12861" s="46">
        <f t="shared" si="1085"/>
        <v>0</v>
      </c>
      <c r="Q12861" s="20">
        <f t="shared" si="1086"/>
        <v>1</v>
      </c>
      <c r="R12861" s="20">
        <f t="shared" si="1087"/>
        <v>0</v>
      </c>
      <c r="S12861" s="18">
        <f t="shared" si="1088"/>
        <v>0</v>
      </c>
      <c r="T12861" s="17" t="s">
        <v>694</v>
      </c>
    </row>
    <row r="12862" spans="1:21" ht="13.2" hidden="1">
      <c r="J12862" s="13" t="str">
        <f t="shared" si="1084"/>
        <v/>
      </c>
      <c r="M12862" s="13" t="str">
        <f t="shared" si="1089"/>
        <v/>
      </c>
      <c r="N12862" s="13"/>
      <c r="O12862" s="62"/>
      <c r="P12862" s="46">
        <f t="shared" si="1085"/>
        <v>0</v>
      </c>
      <c r="Q12862" s="20">
        <f t="shared" si="1086"/>
        <v>1</v>
      </c>
      <c r="R12862" s="20">
        <f t="shared" si="1087"/>
        <v>0</v>
      </c>
      <c r="S12862" s="18">
        <f t="shared" si="1088"/>
        <v>0</v>
      </c>
      <c r="T12862" s="17" t="s">
        <v>694</v>
      </c>
    </row>
    <row r="12863" spans="1:21" ht="13.2" hidden="1">
      <c r="J12863" s="13" t="str">
        <f t="shared" si="1084"/>
        <v/>
      </c>
      <c r="M12863" s="13" t="str">
        <f t="shared" si="1089"/>
        <v/>
      </c>
      <c r="P12863" s="46">
        <f t="shared" si="1085"/>
        <v>0</v>
      </c>
      <c r="Q12863" s="20">
        <f t="shared" si="1086"/>
        <v>1</v>
      </c>
      <c r="R12863" s="20">
        <f t="shared" si="1087"/>
        <v>0</v>
      </c>
      <c r="S12863" s="18">
        <f t="shared" si="1088"/>
        <v>0</v>
      </c>
      <c r="T12863" s="17" t="s">
        <v>694</v>
      </c>
    </row>
    <row r="12864" spans="1:21" ht="13.2" hidden="1">
      <c r="J12864" s="13" t="str">
        <f t="shared" si="1084"/>
        <v/>
      </c>
      <c r="M12864" s="13" t="str">
        <f t="shared" si="1089"/>
        <v/>
      </c>
      <c r="P12864" s="46">
        <f t="shared" si="1085"/>
        <v>0</v>
      </c>
      <c r="Q12864" s="20">
        <f t="shared" si="1086"/>
        <v>1</v>
      </c>
      <c r="R12864" s="20">
        <f t="shared" si="1087"/>
        <v>0</v>
      </c>
      <c r="S12864" s="18">
        <f t="shared" si="1088"/>
        <v>0</v>
      </c>
      <c r="T12864" s="17" t="s">
        <v>694</v>
      </c>
    </row>
    <row r="12865" spans="1:21" ht="13.2" hidden="1">
      <c r="J12865" s="13" t="str">
        <f t="shared" si="1084"/>
        <v/>
      </c>
      <c r="M12865" s="13" t="str">
        <f t="shared" si="1089"/>
        <v/>
      </c>
      <c r="P12865" s="46">
        <f t="shared" si="1085"/>
        <v>0</v>
      </c>
      <c r="Q12865" s="20">
        <f t="shared" si="1086"/>
        <v>1</v>
      </c>
      <c r="R12865" s="20">
        <f t="shared" si="1087"/>
        <v>0</v>
      </c>
      <c r="S12865" s="18">
        <f t="shared" si="1088"/>
        <v>0</v>
      </c>
      <c r="T12865" s="17" t="s">
        <v>694</v>
      </c>
    </row>
    <row r="12866" spans="1:21" ht="13.2" hidden="1">
      <c r="J12866" s="13" t="str">
        <f t="shared" ref="J12866:J12929" si="1090">+LEFT(U12866,4)</f>
        <v/>
      </c>
      <c r="M12866" s="13" t="str">
        <f t="shared" si="1089"/>
        <v/>
      </c>
      <c r="P12866" s="46">
        <f t="shared" ref="P12866:P12929" si="1091">ROUND(O12866*L12866,2)</f>
        <v>0</v>
      </c>
      <c r="Q12866" s="20">
        <f t="shared" ref="Q12866:Q12929" si="1092">IF(N12866="HKD",7.8,IF(N12866="CNY",6.4,1))</f>
        <v>1</v>
      </c>
      <c r="R12866" s="20">
        <f t="shared" ref="R12866:R12929" si="1093">+O12866/Q12866</f>
        <v>0</v>
      </c>
      <c r="S12866" s="18">
        <f t="shared" ref="S12866:S12929" si="1094">+R12866*L12866</f>
        <v>0</v>
      </c>
      <c r="T12866" s="17" t="s">
        <v>694</v>
      </c>
    </row>
    <row r="12867" spans="1:21" ht="13.2" hidden="1">
      <c r="J12867" s="13" t="str">
        <f t="shared" si="1090"/>
        <v/>
      </c>
      <c r="M12867" s="13" t="str">
        <f t="shared" si="1089"/>
        <v/>
      </c>
      <c r="P12867" s="46">
        <f t="shared" si="1091"/>
        <v>0</v>
      </c>
      <c r="Q12867" s="20">
        <f t="shared" si="1092"/>
        <v>1</v>
      </c>
      <c r="R12867" s="20">
        <f t="shared" si="1093"/>
        <v>0</v>
      </c>
      <c r="S12867" s="18">
        <f t="shared" si="1094"/>
        <v>0</v>
      </c>
      <c r="T12867" s="17" t="s">
        <v>694</v>
      </c>
    </row>
    <row r="12868" spans="1:21" ht="13.2" hidden="1">
      <c r="A12868" s="40"/>
      <c r="B12868" s="47"/>
      <c r="D12868" s="40"/>
      <c r="J12868" s="13" t="str">
        <f t="shared" si="1090"/>
        <v/>
      </c>
      <c r="K12868" s="40"/>
      <c r="L12868" s="52"/>
      <c r="M12868" s="13" t="str">
        <f t="shared" si="1089"/>
        <v/>
      </c>
      <c r="N12868" s="39"/>
      <c r="O12868" s="56"/>
      <c r="P12868" s="46">
        <f t="shared" si="1091"/>
        <v>0</v>
      </c>
      <c r="Q12868" s="20">
        <f t="shared" si="1092"/>
        <v>1</v>
      </c>
      <c r="R12868" s="20">
        <f t="shared" si="1093"/>
        <v>0</v>
      </c>
      <c r="S12868" s="18">
        <f t="shared" si="1094"/>
        <v>0</v>
      </c>
      <c r="T12868" s="17" t="s">
        <v>694</v>
      </c>
      <c r="U12868" s="40"/>
    </row>
    <row r="12869" spans="1:21" ht="13.2" hidden="1">
      <c r="J12869" s="13" t="str">
        <f t="shared" si="1090"/>
        <v/>
      </c>
      <c r="M12869" s="13" t="str">
        <f t="shared" si="1089"/>
        <v/>
      </c>
      <c r="O12869" s="65"/>
      <c r="P12869" s="46">
        <f t="shared" si="1091"/>
        <v>0</v>
      </c>
      <c r="Q12869" s="20">
        <f t="shared" si="1092"/>
        <v>1</v>
      </c>
      <c r="R12869" s="20">
        <f t="shared" si="1093"/>
        <v>0</v>
      </c>
      <c r="S12869" s="18">
        <f t="shared" si="1094"/>
        <v>0</v>
      </c>
      <c r="T12869" s="17" t="s">
        <v>694</v>
      </c>
    </row>
    <row r="12870" spans="1:21" ht="13.2" hidden="1">
      <c r="J12870" s="13" t="str">
        <f t="shared" si="1090"/>
        <v/>
      </c>
      <c r="M12870" s="13" t="str">
        <f t="shared" si="1089"/>
        <v/>
      </c>
      <c r="P12870" s="46">
        <f t="shared" si="1091"/>
        <v>0</v>
      </c>
      <c r="Q12870" s="20">
        <f t="shared" si="1092"/>
        <v>1</v>
      </c>
      <c r="R12870" s="20">
        <f t="shared" si="1093"/>
        <v>0</v>
      </c>
      <c r="S12870" s="18">
        <f t="shared" si="1094"/>
        <v>0</v>
      </c>
      <c r="T12870" s="17" t="s">
        <v>694</v>
      </c>
    </row>
    <row r="12871" spans="1:21" ht="13.2" hidden="1">
      <c r="A12871" s="64"/>
      <c r="J12871" s="13" t="str">
        <f t="shared" si="1090"/>
        <v/>
      </c>
      <c r="M12871" s="13" t="str">
        <f t="shared" si="1089"/>
        <v/>
      </c>
      <c r="P12871" s="46">
        <f t="shared" si="1091"/>
        <v>0</v>
      </c>
      <c r="Q12871" s="20">
        <f t="shared" si="1092"/>
        <v>1</v>
      </c>
      <c r="R12871" s="20">
        <f t="shared" si="1093"/>
        <v>0</v>
      </c>
      <c r="S12871" s="18">
        <f t="shared" si="1094"/>
        <v>0</v>
      </c>
      <c r="T12871" s="17" t="s">
        <v>694</v>
      </c>
    </row>
    <row r="12872" spans="1:21" ht="13.2" hidden="1">
      <c r="J12872" s="13" t="str">
        <f t="shared" si="1090"/>
        <v/>
      </c>
      <c r="M12872" s="13" t="str">
        <f t="shared" si="1089"/>
        <v/>
      </c>
      <c r="P12872" s="46">
        <f t="shared" si="1091"/>
        <v>0</v>
      </c>
      <c r="Q12872" s="20">
        <f t="shared" si="1092"/>
        <v>1</v>
      </c>
      <c r="R12872" s="20">
        <f t="shared" si="1093"/>
        <v>0</v>
      </c>
      <c r="S12872" s="18">
        <f t="shared" si="1094"/>
        <v>0</v>
      </c>
      <c r="T12872" s="17" t="s">
        <v>694</v>
      </c>
    </row>
    <row r="12873" spans="1:21" ht="13.2" hidden="1">
      <c r="J12873" s="13" t="str">
        <f t="shared" si="1090"/>
        <v/>
      </c>
      <c r="M12873" s="13" t="str">
        <f t="shared" si="1089"/>
        <v/>
      </c>
      <c r="P12873" s="46">
        <f t="shared" si="1091"/>
        <v>0</v>
      </c>
      <c r="Q12873" s="20">
        <f t="shared" si="1092"/>
        <v>1</v>
      </c>
      <c r="R12873" s="20">
        <f t="shared" si="1093"/>
        <v>0</v>
      </c>
      <c r="S12873" s="18">
        <f t="shared" si="1094"/>
        <v>0</v>
      </c>
      <c r="T12873" s="17" t="s">
        <v>694</v>
      </c>
    </row>
    <row r="12874" spans="1:21" ht="13.2" hidden="1">
      <c r="J12874" s="13" t="str">
        <f t="shared" si="1090"/>
        <v/>
      </c>
      <c r="M12874" s="13" t="str">
        <f t="shared" si="1089"/>
        <v/>
      </c>
      <c r="P12874" s="46">
        <f t="shared" si="1091"/>
        <v>0</v>
      </c>
      <c r="Q12874" s="20">
        <f t="shared" si="1092"/>
        <v>1</v>
      </c>
      <c r="R12874" s="20">
        <f t="shared" si="1093"/>
        <v>0</v>
      </c>
      <c r="S12874" s="18">
        <f t="shared" si="1094"/>
        <v>0</v>
      </c>
      <c r="T12874" s="17" t="s">
        <v>694</v>
      </c>
    </row>
    <row r="12875" spans="1:21" ht="13.2" hidden="1">
      <c r="J12875" s="13" t="str">
        <f t="shared" si="1090"/>
        <v/>
      </c>
      <c r="M12875" s="13" t="str">
        <f t="shared" si="1089"/>
        <v/>
      </c>
      <c r="O12875" s="56"/>
      <c r="P12875" s="46">
        <f t="shared" si="1091"/>
        <v>0</v>
      </c>
      <c r="Q12875" s="20">
        <f t="shared" si="1092"/>
        <v>1</v>
      </c>
      <c r="R12875" s="20">
        <f t="shared" si="1093"/>
        <v>0</v>
      </c>
      <c r="S12875" s="18">
        <f t="shared" si="1094"/>
        <v>0</v>
      </c>
      <c r="T12875" s="17" t="s">
        <v>694</v>
      </c>
    </row>
    <row r="12876" spans="1:21" ht="13.2" hidden="1">
      <c r="J12876" s="13" t="str">
        <f t="shared" si="1090"/>
        <v/>
      </c>
      <c r="M12876" s="13" t="str">
        <f t="shared" si="1089"/>
        <v/>
      </c>
      <c r="O12876" s="56"/>
      <c r="P12876" s="46">
        <f t="shared" si="1091"/>
        <v>0</v>
      </c>
      <c r="Q12876" s="20">
        <f t="shared" si="1092"/>
        <v>1</v>
      </c>
      <c r="R12876" s="20">
        <f t="shared" si="1093"/>
        <v>0</v>
      </c>
      <c r="S12876" s="18">
        <f t="shared" si="1094"/>
        <v>0</v>
      </c>
      <c r="T12876" s="17" t="s">
        <v>694</v>
      </c>
    </row>
    <row r="12877" spans="1:21" ht="13.2" hidden="1">
      <c r="J12877" s="13" t="str">
        <f t="shared" si="1090"/>
        <v/>
      </c>
      <c r="M12877" s="13" t="str">
        <f t="shared" si="1089"/>
        <v/>
      </c>
      <c r="O12877" s="65"/>
      <c r="P12877" s="46">
        <f t="shared" si="1091"/>
        <v>0</v>
      </c>
      <c r="Q12877" s="20">
        <f t="shared" si="1092"/>
        <v>1</v>
      </c>
      <c r="R12877" s="20">
        <f t="shared" si="1093"/>
        <v>0</v>
      </c>
      <c r="S12877" s="18">
        <f t="shared" si="1094"/>
        <v>0</v>
      </c>
      <c r="T12877" s="17" t="s">
        <v>694</v>
      </c>
    </row>
    <row r="12878" spans="1:21" ht="13.2" hidden="1">
      <c r="A12878" s="40"/>
      <c r="B12878" s="47"/>
      <c r="D12878" s="40"/>
      <c r="J12878" s="13" t="str">
        <f t="shared" si="1090"/>
        <v/>
      </c>
      <c r="K12878" s="40"/>
      <c r="L12878" s="52"/>
      <c r="M12878" s="13" t="str">
        <f t="shared" si="1089"/>
        <v/>
      </c>
      <c r="N12878" s="39"/>
      <c r="O12878" s="56"/>
      <c r="P12878" s="46">
        <f t="shared" si="1091"/>
        <v>0</v>
      </c>
      <c r="Q12878" s="20">
        <f t="shared" si="1092"/>
        <v>1</v>
      </c>
      <c r="R12878" s="20">
        <f t="shared" si="1093"/>
        <v>0</v>
      </c>
      <c r="S12878" s="18">
        <f t="shared" si="1094"/>
        <v>0</v>
      </c>
      <c r="T12878" s="17" t="s">
        <v>694</v>
      </c>
      <c r="U12878" s="40"/>
    </row>
    <row r="12879" spans="1:21" ht="13.2" hidden="1">
      <c r="A12879" s="40"/>
      <c r="B12879" s="47"/>
      <c r="D12879" s="40"/>
      <c r="J12879" s="13" t="str">
        <f t="shared" si="1090"/>
        <v/>
      </c>
      <c r="K12879" s="40"/>
      <c r="L12879" s="52"/>
      <c r="M12879" s="13" t="str">
        <f t="shared" si="1089"/>
        <v/>
      </c>
      <c r="N12879" s="39"/>
      <c r="O12879" s="56"/>
      <c r="P12879" s="46">
        <f t="shared" si="1091"/>
        <v>0</v>
      </c>
      <c r="Q12879" s="20">
        <f t="shared" si="1092"/>
        <v>1</v>
      </c>
      <c r="R12879" s="20">
        <f t="shared" si="1093"/>
        <v>0</v>
      </c>
      <c r="S12879" s="18">
        <f t="shared" si="1094"/>
        <v>0</v>
      </c>
      <c r="T12879" s="17" t="s">
        <v>694</v>
      </c>
      <c r="U12879" s="40"/>
    </row>
    <row r="12880" spans="1:21" ht="13.2" hidden="1">
      <c r="J12880" s="13" t="str">
        <f t="shared" si="1090"/>
        <v/>
      </c>
      <c r="M12880" s="13" t="str">
        <f t="shared" si="1089"/>
        <v/>
      </c>
      <c r="P12880" s="46">
        <f t="shared" si="1091"/>
        <v>0</v>
      </c>
      <c r="Q12880" s="20">
        <f t="shared" si="1092"/>
        <v>1</v>
      </c>
      <c r="R12880" s="20">
        <f t="shared" si="1093"/>
        <v>0</v>
      </c>
      <c r="S12880" s="18">
        <f t="shared" si="1094"/>
        <v>0</v>
      </c>
      <c r="T12880" s="17" t="s">
        <v>694</v>
      </c>
    </row>
    <row r="12881" spans="1:21" ht="13.2" hidden="1">
      <c r="J12881" s="13" t="str">
        <f t="shared" si="1090"/>
        <v/>
      </c>
      <c r="M12881" s="13" t="str">
        <f t="shared" si="1089"/>
        <v/>
      </c>
      <c r="P12881" s="46">
        <f t="shared" si="1091"/>
        <v>0</v>
      </c>
      <c r="Q12881" s="20">
        <f t="shared" si="1092"/>
        <v>1</v>
      </c>
      <c r="R12881" s="20">
        <f t="shared" si="1093"/>
        <v>0</v>
      </c>
      <c r="S12881" s="18">
        <f t="shared" si="1094"/>
        <v>0</v>
      </c>
      <c r="T12881" s="17" t="s">
        <v>694</v>
      </c>
    </row>
    <row r="12882" spans="1:21" ht="13.2" hidden="1">
      <c r="J12882" s="13" t="str">
        <f t="shared" si="1090"/>
        <v/>
      </c>
      <c r="M12882" s="13" t="str">
        <f t="shared" si="1089"/>
        <v/>
      </c>
      <c r="P12882" s="46">
        <f t="shared" si="1091"/>
        <v>0</v>
      </c>
      <c r="Q12882" s="20">
        <f t="shared" si="1092"/>
        <v>1</v>
      </c>
      <c r="R12882" s="20">
        <f t="shared" si="1093"/>
        <v>0</v>
      </c>
      <c r="S12882" s="18">
        <f t="shared" si="1094"/>
        <v>0</v>
      </c>
      <c r="T12882" s="17" t="s">
        <v>694</v>
      </c>
    </row>
    <row r="12883" spans="1:21" ht="13.2" hidden="1">
      <c r="J12883" s="13" t="str">
        <f t="shared" si="1090"/>
        <v/>
      </c>
      <c r="M12883" s="13" t="str">
        <f t="shared" si="1089"/>
        <v/>
      </c>
      <c r="P12883" s="46">
        <f t="shared" si="1091"/>
        <v>0</v>
      </c>
      <c r="Q12883" s="20">
        <f t="shared" si="1092"/>
        <v>1</v>
      </c>
      <c r="R12883" s="20">
        <f t="shared" si="1093"/>
        <v>0</v>
      </c>
      <c r="S12883" s="18">
        <f t="shared" si="1094"/>
        <v>0</v>
      </c>
      <c r="T12883" s="17" t="s">
        <v>694</v>
      </c>
    </row>
    <row r="12884" spans="1:21" ht="13.2" hidden="1">
      <c r="J12884" s="13" t="str">
        <f t="shared" si="1090"/>
        <v/>
      </c>
      <c r="M12884" s="13" t="str">
        <f t="shared" si="1089"/>
        <v/>
      </c>
      <c r="P12884" s="46">
        <f t="shared" si="1091"/>
        <v>0</v>
      </c>
      <c r="Q12884" s="20">
        <f t="shared" si="1092"/>
        <v>1</v>
      </c>
      <c r="R12884" s="20">
        <f t="shared" si="1093"/>
        <v>0</v>
      </c>
      <c r="S12884" s="18">
        <f t="shared" si="1094"/>
        <v>0</v>
      </c>
      <c r="T12884" s="17" t="s">
        <v>694</v>
      </c>
    </row>
    <row r="12885" spans="1:21" ht="13.2" hidden="1">
      <c r="J12885" s="13" t="str">
        <f t="shared" si="1090"/>
        <v/>
      </c>
      <c r="M12885" s="13" t="str">
        <f t="shared" si="1089"/>
        <v/>
      </c>
      <c r="P12885" s="46">
        <f t="shared" si="1091"/>
        <v>0</v>
      </c>
      <c r="Q12885" s="20">
        <f t="shared" si="1092"/>
        <v>1</v>
      </c>
      <c r="R12885" s="20">
        <f t="shared" si="1093"/>
        <v>0</v>
      </c>
      <c r="S12885" s="18">
        <f t="shared" si="1094"/>
        <v>0</v>
      </c>
      <c r="T12885" s="17" t="s">
        <v>694</v>
      </c>
    </row>
    <row r="12886" spans="1:21" ht="13.2" hidden="1">
      <c r="J12886" s="13" t="str">
        <f t="shared" si="1090"/>
        <v/>
      </c>
      <c r="M12886" s="13" t="str">
        <f t="shared" si="1089"/>
        <v/>
      </c>
      <c r="P12886" s="46">
        <f t="shared" si="1091"/>
        <v>0</v>
      </c>
      <c r="Q12886" s="20">
        <f t="shared" si="1092"/>
        <v>1</v>
      </c>
      <c r="R12886" s="20">
        <f t="shared" si="1093"/>
        <v>0</v>
      </c>
      <c r="S12886" s="18">
        <f t="shared" si="1094"/>
        <v>0</v>
      </c>
      <c r="T12886" s="17" t="s">
        <v>694</v>
      </c>
    </row>
    <row r="12887" spans="1:21" ht="13.2" hidden="1">
      <c r="J12887" s="13" t="str">
        <f t="shared" si="1090"/>
        <v/>
      </c>
      <c r="M12887" s="13" t="str">
        <f t="shared" si="1089"/>
        <v/>
      </c>
      <c r="P12887" s="46">
        <f t="shared" si="1091"/>
        <v>0</v>
      </c>
      <c r="Q12887" s="20">
        <f t="shared" si="1092"/>
        <v>1</v>
      </c>
      <c r="R12887" s="20">
        <f t="shared" si="1093"/>
        <v>0</v>
      </c>
      <c r="S12887" s="18">
        <f t="shared" si="1094"/>
        <v>0</v>
      </c>
      <c r="T12887" s="17" t="s">
        <v>694</v>
      </c>
    </row>
    <row r="12888" spans="1:21" ht="13.2" hidden="1">
      <c r="J12888" s="13" t="str">
        <f t="shared" si="1090"/>
        <v/>
      </c>
      <c r="M12888" s="13" t="str">
        <f t="shared" si="1089"/>
        <v/>
      </c>
      <c r="P12888" s="46">
        <f t="shared" si="1091"/>
        <v>0</v>
      </c>
      <c r="Q12888" s="20">
        <f t="shared" si="1092"/>
        <v>1</v>
      </c>
      <c r="R12888" s="20">
        <f t="shared" si="1093"/>
        <v>0</v>
      </c>
      <c r="S12888" s="18">
        <f t="shared" si="1094"/>
        <v>0</v>
      </c>
      <c r="T12888" s="17" t="s">
        <v>694</v>
      </c>
    </row>
    <row r="12889" spans="1:21" ht="13.2" hidden="1">
      <c r="J12889" s="13" t="str">
        <f t="shared" si="1090"/>
        <v/>
      </c>
      <c r="M12889" s="13" t="str">
        <f t="shared" si="1089"/>
        <v/>
      </c>
      <c r="P12889" s="46">
        <f t="shared" si="1091"/>
        <v>0</v>
      </c>
      <c r="Q12889" s="20">
        <f t="shared" si="1092"/>
        <v>1</v>
      </c>
      <c r="R12889" s="20">
        <f t="shared" si="1093"/>
        <v>0</v>
      </c>
      <c r="S12889" s="18">
        <f t="shared" si="1094"/>
        <v>0</v>
      </c>
      <c r="T12889" s="17" t="s">
        <v>694</v>
      </c>
    </row>
    <row r="12890" spans="1:21" ht="13.2" hidden="1">
      <c r="J12890" s="13" t="str">
        <f t="shared" si="1090"/>
        <v/>
      </c>
      <c r="M12890" s="13" t="str">
        <f t="shared" si="1089"/>
        <v/>
      </c>
      <c r="O12890" s="65"/>
      <c r="P12890" s="46">
        <f t="shared" si="1091"/>
        <v>0</v>
      </c>
      <c r="Q12890" s="20">
        <f t="shared" si="1092"/>
        <v>1</v>
      </c>
      <c r="R12890" s="20">
        <f t="shared" si="1093"/>
        <v>0</v>
      </c>
      <c r="S12890" s="18">
        <f t="shared" si="1094"/>
        <v>0</v>
      </c>
      <c r="T12890" s="17" t="s">
        <v>694</v>
      </c>
    </row>
    <row r="12891" spans="1:21" ht="13.2" hidden="1">
      <c r="J12891" s="13" t="str">
        <f t="shared" si="1090"/>
        <v/>
      </c>
      <c r="M12891" s="13" t="str">
        <f t="shared" si="1089"/>
        <v/>
      </c>
      <c r="O12891" s="65"/>
      <c r="P12891" s="46">
        <f t="shared" si="1091"/>
        <v>0</v>
      </c>
      <c r="Q12891" s="20">
        <f t="shared" si="1092"/>
        <v>1</v>
      </c>
      <c r="R12891" s="20">
        <f t="shared" si="1093"/>
        <v>0</v>
      </c>
      <c r="S12891" s="18">
        <f t="shared" si="1094"/>
        <v>0</v>
      </c>
      <c r="T12891" s="17" t="s">
        <v>694</v>
      </c>
    </row>
    <row r="12892" spans="1:21" ht="13.2" hidden="1">
      <c r="J12892" s="13" t="str">
        <f t="shared" si="1090"/>
        <v/>
      </c>
      <c r="M12892" s="13" t="str">
        <f t="shared" si="1089"/>
        <v/>
      </c>
      <c r="O12892" s="65"/>
      <c r="P12892" s="46">
        <f t="shared" si="1091"/>
        <v>0</v>
      </c>
      <c r="Q12892" s="20">
        <f t="shared" si="1092"/>
        <v>1</v>
      </c>
      <c r="R12892" s="20">
        <f t="shared" si="1093"/>
        <v>0</v>
      </c>
      <c r="S12892" s="18">
        <f t="shared" si="1094"/>
        <v>0</v>
      </c>
      <c r="T12892" s="17" t="s">
        <v>694</v>
      </c>
    </row>
    <row r="12893" spans="1:21" ht="13.2" hidden="1">
      <c r="J12893" s="13" t="str">
        <f t="shared" si="1090"/>
        <v/>
      </c>
      <c r="M12893" s="13" t="str">
        <f t="shared" si="1089"/>
        <v/>
      </c>
      <c r="O12893" s="56"/>
      <c r="P12893" s="46">
        <f t="shared" si="1091"/>
        <v>0</v>
      </c>
      <c r="Q12893" s="20">
        <f t="shared" si="1092"/>
        <v>1</v>
      </c>
      <c r="R12893" s="20">
        <f t="shared" si="1093"/>
        <v>0</v>
      </c>
      <c r="S12893" s="18">
        <f t="shared" si="1094"/>
        <v>0</v>
      </c>
      <c r="T12893" s="17" t="s">
        <v>694</v>
      </c>
    </row>
    <row r="12894" spans="1:21" ht="13.2" hidden="1">
      <c r="J12894" s="13" t="str">
        <f t="shared" si="1090"/>
        <v/>
      </c>
      <c r="M12894" s="13" t="str">
        <f t="shared" si="1089"/>
        <v/>
      </c>
      <c r="O12894" s="65"/>
      <c r="P12894" s="46">
        <f t="shared" si="1091"/>
        <v>0</v>
      </c>
      <c r="Q12894" s="20">
        <f t="shared" si="1092"/>
        <v>1</v>
      </c>
      <c r="R12894" s="20">
        <f t="shared" si="1093"/>
        <v>0</v>
      </c>
      <c r="S12894" s="18">
        <f t="shared" si="1094"/>
        <v>0</v>
      </c>
      <c r="T12894" s="17" t="s">
        <v>694</v>
      </c>
    </row>
    <row r="12895" spans="1:21" ht="13.2" hidden="1">
      <c r="J12895" s="13" t="str">
        <f t="shared" si="1090"/>
        <v/>
      </c>
      <c r="M12895" s="13" t="str">
        <f t="shared" si="1089"/>
        <v/>
      </c>
      <c r="O12895" s="65"/>
      <c r="P12895" s="46">
        <f t="shared" si="1091"/>
        <v>0</v>
      </c>
      <c r="Q12895" s="20">
        <f t="shared" si="1092"/>
        <v>1</v>
      </c>
      <c r="R12895" s="20">
        <f t="shared" si="1093"/>
        <v>0</v>
      </c>
      <c r="S12895" s="18">
        <f t="shared" si="1094"/>
        <v>0</v>
      </c>
      <c r="T12895" s="17" t="s">
        <v>694</v>
      </c>
    </row>
    <row r="12896" spans="1:21" ht="13.2" hidden="1">
      <c r="A12896" s="40"/>
      <c r="B12896" s="47"/>
      <c r="D12896" s="40"/>
      <c r="J12896" s="13" t="str">
        <f t="shared" si="1090"/>
        <v/>
      </c>
      <c r="K12896" s="40"/>
      <c r="L12896" s="52"/>
      <c r="M12896" s="13" t="str">
        <f t="shared" si="1089"/>
        <v/>
      </c>
      <c r="N12896" s="39"/>
      <c r="O12896" s="56"/>
      <c r="P12896" s="46">
        <f t="shared" si="1091"/>
        <v>0</v>
      </c>
      <c r="Q12896" s="20">
        <f t="shared" si="1092"/>
        <v>1</v>
      </c>
      <c r="R12896" s="20">
        <f t="shared" si="1093"/>
        <v>0</v>
      </c>
      <c r="S12896" s="18">
        <f t="shared" si="1094"/>
        <v>0</v>
      </c>
      <c r="T12896" s="17" t="s">
        <v>694</v>
      </c>
      <c r="U12896" s="40"/>
    </row>
    <row r="12897" spans="1:21" ht="13.2" hidden="1">
      <c r="A12897" s="64"/>
      <c r="J12897" s="13" t="str">
        <f t="shared" si="1090"/>
        <v/>
      </c>
      <c r="M12897" s="13" t="str">
        <f t="shared" si="1089"/>
        <v/>
      </c>
      <c r="P12897" s="46">
        <f t="shared" si="1091"/>
        <v>0</v>
      </c>
      <c r="Q12897" s="20">
        <f t="shared" si="1092"/>
        <v>1</v>
      </c>
      <c r="R12897" s="20">
        <f t="shared" si="1093"/>
        <v>0</v>
      </c>
      <c r="S12897" s="18">
        <f t="shared" si="1094"/>
        <v>0</v>
      </c>
      <c r="T12897" s="17" t="s">
        <v>694</v>
      </c>
    </row>
    <row r="12898" spans="1:21" ht="13.2" hidden="1">
      <c r="A12898" s="40"/>
      <c r="B12898" s="47"/>
      <c r="D12898" s="40"/>
      <c r="J12898" s="13" t="str">
        <f t="shared" si="1090"/>
        <v/>
      </c>
      <c r="K12898" s="40"/>
      <c r="L12898" s="52"/>
      <c r="M12898" s="13" t="str">
        <f t="shared" si="1089"/>
        <v/>
      </c>
      <c r="N12898" s="39"/>
      <c r="O12898" s="56"/>
      <c r="P12898" s="46">
        <f t="shared" si="1091"/>
        <v>0</v>
      </c>
      <c r="Q12898" s="20">
        <f t="shared" si="1092"/>
        <v>1</v>
      </c>
      <c r="R12898" s="20">
        <f t="shared" si="1093"/>
        <v>0</v>
      </c>
      <c r="S12898" s="18">
        <f t="shared" si="1094"/>
        <v>0</v>
      </c>
      <c r="T12898" s="17" t="s">
        <v>694</v>
      </c>
      <c r="U12898" s="40"/>
    </row>
    <row r="12899" spans="1:21" ht="13.2" hidden="1">
      <c r="A12899" s="64"/>
      <c r="J12899" s="13" t="str">
        <f t="shared" si="1090"/>
        <v/>
      </c>
      <c r="M12899" s="13" t="str">
        <f t="shared" si="1089"/>
        <v/>
      </c>
      <c r="P12899" s="46">
        <f t="shared" si="1091"/>
        <v>0</v>
      </c>
      <c r="Q12899" s="20">
        <f t="shared" si="1092"/>
        <v>1</v>
      </c>
      <c r="R12899" s="20">
        <f t="shared" si="1093"/>
        <v>0</v>
      </c>
      <c r="S12899" s="18">
        <f t="shared" si="1094"/>
        <v>0</v>
      </c>
      <c r="T12899" s="17" t="s">
        <v>694</v>
      </c>
    </row>
    <row r="12900" spans="1:21" ht="13.2" hidden="1">
      <c r="J12900" s="13" t="str">
        <f t="shared" si="1090"/>
        <v/>
      </c>
      <c r="M12900" s="13" t="str">
        <f t="shared" si="1089"/>
        <v/>
      </c>
      <c r="P12900" s="46">
        <f t="shared" si="1091"/>
        <v>0</v>
      </c>
      <c r="Q12900" s="20">
        <f t="shared" si="1092"/>
        <v>1</v>
      </c>
      <c r="R12900" s="20">
        <f t="shared" si="1093"/>
        <v>0</v>
      </c>
      <c r="S12900" s="18">
        <f t="shared" si="1094"/>
        <v>0</v>
      </c>
      <c r="T12900" s="17" t="s">
        <v>694</v>
      </c>
    </row>
    <row r="12901" spans="1:21" ht="13.2" hidden="1">
      <c r="J12901" s="13" t="str">
        <f t="shared" si="1090"/>
        <v/>
      </c>
      <c r="M12901" s="13" t="str">
        <f t="shared" si="1089"/>
        <v/>
      </c>
      <c r="P12901" s="46">
        <f t="shared" si="1091"/>
        <v>0</v>
      </c>
      <c r="Q12901" s="20">
        <f t="shared" si="1092"/>
        <v>1</v>
      </c>
      <c r="R12901" s="20">
        <f t="shared" si="1093"/>
        <v>0</v>
      </c>
      <c r="S12901" s="18">
        <f t="shared" si="1094"/>
        <v>0</v>
      </c>
      <c r="T12901" s="17" t="s">
        <v>694</v>
      </c>
    </row>
    <row r="12902" spans="1:21" ht="13.2" hidden="1">
      <c r="J12902" s="13" t="str">
        <f t="shared" si="1090"/>
        <v/>
      </c>
      <c r="M12902" s="13" t="str">
        <f t="shared" si="1089"/>
        <v/>
      </c>
      <c r="N12902" s="13"/>
      <c r="O12902" s="62"/>
      <c r="P12902" s="46">
        <f t="shared" si="1091"/>
        <v>0</v>
      </c>
      <c r="Q12902" s="20">
        <f t="shared" si="1092"/>
        <v>1</v>
      </c>
      <c r="R12902" s="20">
        <f t="shared" si="1093"/>
        <v>0</v>
      </c>
      <c r="S12902" s="18">
        <f t="shared" si="1094"/>
        <v>0</v>
      </c>
      <c r="T12902" s="17" t="s">
        <v>694</v>
      </c>
    </row>
    <row r="12903" spans="1:21" ht="13.2" hidden="1">
      <c r="A12903" s="64"/>
      <c r="J12903" s="13" t="str">
        <f t="shared" si="1090"/>
        <v/>
      </c>
      <c r="M12903" s="13" t="str">
        <f t="shared" si="1089"/>
        <v/>
      </c>
      <c r="P12903" s="46">
        <f t="shared" si="1091"/>
        <v>0</v>
      </c>
      <c r="Q12903" s="20">
        <f t="shared" si="1092"/>
        <v>1</v>
      </c>
      <c r="R12903" s="20">
        <f t="shared" si="1093"/>
        <v>0</v>
      </c>
      <c r="S12903" s="18">
        <f t="shared" si="1094"/>
        <v>0</v>
      </c>
      <c r="T12903" s="17" t="s">
        <v>694</v>
      </c>
    </row>
    <row r="12904" spans="1:21" ht="13.2" hidden="1">
      <c r="A12904" s="64"/>
      <c r="J12904" s="13" t="str">
        <f t="shared" si="1090"/>
        <v/>
      </c>
      <c r="M12904" s="13" t="str">
        <f t="shared" si="1089"/>
        <v/>
      </c>
      <c r="P12904" s="46">
        <f t="shared" si="1091"/>
        <v>0</v>
      </c>
      <c r="Q12904" s="20">
        <f t="shared" si="1092"/>
        <v>1</v>
      </c>
      <c r="R12904" s="20">
        <f t="shared" si="1093"/>
        <v>0</v>
      </c>
      <c r="S12904" s="18">
        <f t="shared" si="1094"/>
        <v>0</v>
      </c>
      <c r="T12904" s="17" t="s">
        <v>694</v>
      </c>
    </row>
    <row r="12905" spans="1:21" ht="13.2" hidden="1">
      <c r="A12905" s="64"/>
      <c r="J12905" s="13" t="str">
        <f t="shared" si="1090"/>
        <v/>
      </c>
      <c r="M12905" s="13" t="str">
        <f t="shared" si="1089"/>
        <v/>
      </c>
      <c r="P12905" s="46">
        <f t="shared" si="1091"/>
        <v>0</v>
      </c>
      <c r="Q12905" s="20">
        <f t="shared" si="1092"/>
        <v>1</v>
      </c>
      <c r="R12905" s="20">
        <f t="shared" si="1093"/>
        <v>0</v>
      </c>
      <c r="S12905" s="18">
        <f t="shared" si="1094"/>
        <v>0</v>
      </c>
      <c r="T12905" s="17" t="s">
        <v>694</v>
      </c>
    </row>
    <row r="12906" spans="1:21" ht="13.2" hidden="1">
      <c r="A12906" s="64"/>
      <c r="J12906" s="13" t="str">
        <f t="shared" si="1090"/>
        <v/>
      </c>
      <c r="M12906" s="13" t="str">
        <f t="shared" si="1089"/>
        <v/>
      </c>
      <c r="P12906" s="46">
        <f t="shared" si="1091"/>
        <v>0</v>
      </c>
      <c r="Q12906" s="20">
        <f t="shared" si="1092"/>
        <v>1</v>
      </c>
      <c r="R12906" s="20">
        <f t="shared" si="1093"/>
        <v>0</v>
      </c>
      <c r="S12906" s="18">
        <f t="shared" si="1094"/>
        <v>0</v>
      </c>
      <c r="T12906" s="17" t="s">
        <v>694</v>
      </c>
    </row>
    <row r="12907" spans="1:21" ht="13.2" hidden="1">
      <c r="J12907" s="13" t="str">
        <f t="shared" si="1090"/>
        <v/>
      </c>
      <c r="M12907" s="13" t="str">
        <f t="shared" si="1089"/>
        <v/>
      </c>
      <c r="P12907" s="46">
        <f t="shared" si="1091"/>
        <v>0</v>
      </c>
      <c r="Q12907" s="20">
        <f t="shared" si="1092"/>
        <v>1</v>
      </c>
      <c r="R12907" s="20">
        <f t="shared" si="1093"/>
        <v>0</v>
      </c>
      <c r="S12907" s="18">
        <f t="shared" si="1094"/>
        <v>0</v>
      </c>
      <c r="T12907" s="17" t="s">
        <v>694</v>
      </c>
    </row>
    <row r="12908" spans="1:21" ht="13.2" hidden="1">
      <c r="J12908" s="13" t="str">
        <f t="shared" si="1090"/>
        <v/>
      </c>
      <c r="M12908" s="13" t="str">
        <f t="shared" si="1089"/>
        <v/>
      </c>
      <c r="P12908" s="46">
        <f t="shared" si="1091"/>
        <v>0</v>
      </c>
      <c r="Q12908" s="20">
        <f t="shared" si="1092"/>
        <v>1</v>
      </c>
      <c r="R12908" s="20">
        <f t="shared" si="1093"/>
        <v>0</v>
      </c>
      <c r="S12908" s="18">
        <f t="shared" si="1094"/>
        <v>0</v>
      </c>
      <c r="T12908" s="17" t="s">
        <v>694</v>
      </c>
    </row>
    <row r="12909" spans="1:21" ht="13.2" hidden="1">
      <c r="J12909" s="13" t="str">
        <f t="shared" si="1090"/>
        <v/>
      </c>
      <c r="M12909" s="13" t="str">
        <f t="shared" si="1089"/>
        <v/>
      </c>
      <c r="P12909" s="46">
        <f t="shared" si="1091"/>
        <v>0</v>
      </c>
      <c r="Q12909" s="20">
        <f t="shared" si="1092"/>
        <v>1</v>
      </c>
      <c r="R12909" s="20">
        <f t="shared" si="1093"/>
        <v>0</v>
      </c>
      <c r="S12909" s="18">
        <f t="shared" si="1094"/>
        <v>0</v>
      </c>
      <c r="T12909" s="17" t="s">
        <v>694</v>
      </c>
    </row>
    <row r="12910" spans="1:21" ht="13.2" hidden="1">
      <c r="J12910" s="13" t="str">
        <f t="shared" si="1090"/>
        <v/>
      </c>
      <c r="M12910" s="13" t="str">
        <f t="shared" si="1089"/>
        <v/>
      </c>
      <c r="P12910" s="46">
        <f t="shared" si="1091"/>
        <v>0</v>
      </c>
      <c r="Q12910" s="20">
        <f t="shared" si="1092"/>
        <v>1</v>
      </c>
      <c r="R12910" s="20">
        <f t="shared" si="1093"/>
        <v>0</v>
      </c>
      <c r="S12910" s="18">
        <f t="shared" si="1094"/>
        <v>0</v>
      </c>
      <c r="T12910" s="17" t="s">
        <v>694</v>
      </c>
    </row>
    <row r="12911" spans="1:21" ht="13.2" hidden="1">
      <c r="J12911" s="13" t="str">
        <f t="shared" si="1090"/>
        <v/>
      </c>
      <c r="M12911" s="13" t="str">
        <f t="shared" si="1089"/>
        <v/>
      </c>
      <c r="N12911" s="13"/>
      <c r="O12911" s="62"/>
      <c r="P12911" s="46">
        <f t="shared" si="1091"/>
        <v>0</v>
      </c>
      <c r="Q12911" s="20">
        <f t="shared" si="1092"/>
        <v>1</v>
      </c>
      <c r="R12911" s="20">
        <f t="shared" si="1093"/>
        <v>0</v>
      </c>
      <c r="S12911" s="18">
        <f t="shared" si="1094"/>
        <v>0</v>
      </c>
      <c r="T12911" s="17" t="s">
        <v>694</v>
      </c>
    </row>
    <row r="12912" spans="1:21" ht="13.2" hidden="1">
      <c r="A12912" s="64"/>
      <c r="J12912" s="13" t="str">
        <f t="shared" si="1090"/>
        <v/>
      </c>
      <c r="M12912" s="13" t="str">
        <f t="shared" si="1089"/>
        <v/>
      </c>
      <c r="P12912" s="46">
        <f t="shared" si="1091"/>
        <v>0</v>
      </c>
      <c r="Q12912" s="20">
        <f t="shared" si="1092"/>
        <v>1</v>
      </c>
      <c r="R12912" s="20">
        <f t="shared" si="1093"/>
        <v>0</v>
      </c>
      <c r="S12912" s="18">
        <f t="shared" si="1094"/>
        <v>0</v>
      </c>
      <c r="T12912" s="17" t="s">
        <v>694</v>
      </c>
    </row>
    <row r="12913" spans="1:21" ht="13.2" hidden="1">
      <c r="A12913" s="64"/>
      <c r="J12913" s="13" t="str">
        <f t="shared" si="1090"/>
        <v/>
      </c>
      <c r="M12913" s="13" t="str">
        <f t="shared" si="1089"/>
        <v/>
      </c>
      <c r="P12913" s="46">
        <f t="shared" si="1091"/>
        <v>0</v>
      </c>
      <c r="Q12913" s="20">
        <f t="shared" si="1092"/>
        <v>1</v>
      </c>
      <c r="R12913" s="20">
        <f t="shared" si="1093"/>
        <v>0</v>
      </c>
      <c r="S12913" s="18">
        <f t="shared" si="1094"/>
        <v>0</v>
      </c>
      <c r="T12913" s="17" t="s">
        <v>694</v>
      </c>
    </row>
    <row r="12914" spans="1:21" ht="13.2" hidden="1">
      <c r="A12914" s="64"/>
      <c r="J12914" s="13" t="str">
        <f t="shared" si="1090"/>
        <v/>
      </c>
      <c r="M12914" s="13" t="str">
        <f t="shared" si="1089"/>
        <v/>
      </c>
      <c r="P12914" s="46">
        <f t="shared" si="1091"/>
        <v>0</v>
      </c>
      <c r="Q12914" s="20">
        <f t="shared" si="1092"/>
        <v>1</v>
      </c>
      <c r="R12914" s="20">
        <f t="shared" si="1093"/>
        <v>0</v>
      </c>
      <c r="S12914" s="18">
        <f t="shared" si="1094"/>
        <v>0</v>
      </c>
      <c r="T12914" s="17" t="s">
        <v>694</v>
      </c>
    </row>
    <row r="12915" spans="1:21" ht="13.2" hidden="1">
      <c r="A12915" s="64"/>
      <c r="J12915" s="13" t="str">
        <f t="shared" si="1090"/>
        <v/>
      </c>
      <c r="M12915" s="13" t="str">
        <f t="shared" si="1089"/>
        <v/>
      </c>
      <c r="P12915" s="46">
        <f t="shared" si="1091"/>
        <v>0</v>
      </c>
      <c r="Q12915" s="20">
        <f t="shared" si="1092"/>
        <v>1</v>
      </c>
      <c r="R12915" s="20">
        <f t="shared" si="1093"/>
        <v>0</v>
      </c>
      <c r="S12915" s="18">
        <f t="shared" si="1094"/>
        <v>0</v>
      </c>
      <c r="T12915" s="17" t="s">
        <v>694</v>
      </c>
    </row>
    <row r="12916" spans="1:21" ht="13.2" hidden="1">
      <c r="A12916" s="40"/>
      <c r="B12916" s="47"/>
      <c r="D12916" s="40"/>
      <c r="J12916" s="13" t="str">
        <f t="shared" si="1090"/>
        <v/>
      </c>
      <c r="K12916" s="40"/>
      <c r="L12916" s="52"/>
      <c r="M12916" s="13" t="str">
        <f t="shared" si="1089"/>
        <v/>
      </c>
      <c r="N12916" s="39"/>
      <c r="O12916" s="56"/>
      <c r="P12916" s="46">
        <f t="shared" si="1091"/>
        <v>0</v>
      </c>
      <c r="Q12916" s="20">
        <f t="shared" si="1092"/>
        <v>1</v>
      </c>
      <c r="R12916" s="20">
        <f t="shared" si="1093"/>
        <v>0</v>
      </c>
      <c r="S12916" s="18">
        <f t="shared" si="1094"/>
        <v>0</v>
      </c>
      <c r="T12916" s="17" t="s">
        <v>694</v>
      </c>
      <c r="U12916" s="40"/>
    </row>
    <row r="12917" spans="1:21" ht="13.2" hidden="1">
      <c r="J12917" s="13" t="str">
        <f t="shared" si="1090"/>
        <v/>
      </c>
      <c r="M12917" s="13" t="str">
        <f t="shared" si="1089"/>
        <v/>
      </c>
      <c r="P12917" s="46">
        <f t="shared" si="1091"/>
        <v>0</v>
      </c>
      <c r="Q12917" s="20">
        <f t="shared" si="1092"/>
        <v>1</v>
      </c>
      <c r="R12917" s="20">
        <f t="shared" si="1093"/>
        <v>0</v>
      </c>
      <c r="S12917" s="18">
        <f t="shared" si="1094"/>
        <v>0</v>
      </c>
      <c r="T12917" s="17" t="s">
        <v>694</v>
      </c>
    </row>
    <row r="12918" spans="1:21" ht="13.2" hidden="1">
      <c r="J12918" s="13" t="str">
        <f t="shared" si="1090"/>
        <v/>
      </c>
      <c r="M12918" s="13" t="str">
        <f t="shared" si="1089"/>
        <v/>
      </c>
      <c r="P12918" s="46">
        <f t="shared" si="1091"/>
        <v>0</v>
      </c>
      <c r="Q12918" s="20">
        <f t="shared" si="1092"/>
        <v>1</v>
      </c>
      <c r="R12918" s="20">
        <f t="shared" si="1093"/>
        <v>0</v>
      </c>
      <c r="S12918" s="18">
        <f t="shared" si="1094"/>
        <v>0</v>
      </c>
      <c r="T12918" s="17" t="s">
        <v>694</v>
      </c>
    </row>
    <row r="12919" spans="1:21" ht="13.2" hidden="1">
      <c r="J12919" s="13" t="str">
        <f t="shared" si="1090"/>
        <v/>
      </c>
      <c r="M12919" s="13" t="str">
        <f t="shared" si="1089"/>
        <v/>
      </c>
      <c r="P12919" s="46">
        <f t="shared" si="1091"/>
        <v>0</v>
      </c>
      <c r="Q12919" s="20">
        <f t="shared" si="1092"/>
        <v>1</v>
      </c>
      <c r="R12919" s="20">
        <f t="shared" si="1093"/>
        <v>0</v>
      </c>
      <c r="S12919" s="18">
        <f t="shared" si="1094"/>
        <v>0</v>
      </c>
      <c r="T12919" s="17" t="s">
        <v>694</v>
      </c>
    </row>
    <row r="12920" spans="1:21" ht="13.2" hidden="1">
      <c r="J12920" s="13" t="str">
        <f t="shared" si="1090"/>
        <v/>
      </c>
      <c r="M12920" s="13" t="str">
        <f t="shared" si="1089"/>
        <v/>
      </c>
      <c r="P12920" s="46">
        <f t="shared" si="1091"/>
        <v>0</v>
      </c>
      <c r="Q12920" s="20">
        <f t="shared" si="1092"/>
        <v>1</v>
      </c>
      <c r="R12920" s="20">
        <f t="shared" si="1093"/>
        <v>0</v>
      </c>
      <c r="S12920" s="18">
        <f t="shared" si="1094"/>
        <v>0</v>
      </c>
      <c r="T12920" s="17" t="s">
        <v>694</v>
      </c>
    </row>
    <row r="12921" spans="1:21" ht="13.2" hidden="1">
      <c r="J12921" s="13" t="str">
        <f t="shared" si="1090"/>
        <v/>
      </c>
      <c r="M12921" s="13" t="str">
        <f t="shared" ref="M12921:M12984" si="1095">+LEFT(U12921,4)</f>
        <v/>
      </c>
      <c r="O12921" s="56"/>
      <c r="P12921" s="46">
        <f t="shared" si="1091"/>
        <v>0</v>
      </c>
      <c r="Q12921" s="20">
        <f t="shared" si="1092"/>
        <v>1</v>
      </c>
      <c r="R12921" s="20">
        <f t="shared" si="1093"/>
        <v>0</v>
      </c>
      <c r="S12921" s="18">
        <f t="shared" si="1094"/>
        <v>0</v>
      </c>
      <c r="T12921" s="17" t="s">
        <v>694</v>
      </c>
    </row>
    <row r="12922" spans="1:21" ht="13.2" hidden="1">
      <c r="J12922" s="13" t="str">
        <f t="shared" si="1090"/>
        <v/>
      </c>
      <c r="M12922" s="13" t="str">
        <f t="shared" si="1095"/>
        <v/>
      </c>
      <c r="O12922" s="56"/>
      <c r="P12922" s="46">
        <f t="shared" si="1091"/>
        <v>0</v>
      </c>
      <c r="Q12922" s="20">
        <f t="shared" si="1092"/>
        <v>1</v>
      </c>
      <c r="R12922" s="20">
        <f t="shared" si="1093"/>
        <v>0</v>
      </c>
      <c r="S12922" s="18">
        <f t="shared" si="1094"/>
        <v>0</v>
      </c>
      <c r="T12922" s="17" t="s">
        <v>694</v>
      </c>
    </row>
    <row r="12923" spans="1:21" ht="13.2" hidden="1">
      <c r="J12923" s="13" t="str">
        <f t="shared" si="1090"/>
        <v/>
      </c>
      <c r="M12923" s="13" t="str">
        <f t="shared" si="1095"/>
        <v/>
      </c>
      <c r="O12923" s="56"/>
      <c r="P12923" s="46">
        <f t="shared" si="1091"/>
        <v>0</v>
      </c>
      <c r="Q12923" s="20">
        <f t="shared" si="1092"/>
        <v>1</v>
      </c>
      <c r="R12923" s="20">
        <f t="shared" si="1093"/>
        <v>0</v>
      </c>
      <c r="S12923" s="18">
        <f t="shared" si="1094"/>
        <v>0</v>
      </c>
      <c r="T12923" s="17" t="s">
        <v>694</v>
      </c>
    </row>
    <row r="12924" spans="1:21" ht="13.2" hidden="1">
      <c r="J12924" s="13" t="str">
        <f t="shared" si="1090"/>
        <v/>
      </c>
      <c r="M12924" s="13" t="str">
        <f t="shared" si="1095"/>
        <v/>
      </c>
      <c r="O12924" s="56"/>
      <c r="P12924" s="46">
        <f t="shared" si="1091"/>
        <v>0</v>
      </c>
      <c r="Q12924" s="20">
        <f t="shared" si="1092"/>
        <v>1</v>
      </c>
      <c r="R12924" s="20">
        <f t="shared" si="1093"/>
        <v>0</v>
      </c>
      <c r="S12924" s="18">
        <f t="shared" si="1094"/>
        <v>0</v>
      </c>
      <c r="T12924" s="17" t="s">
        <v>694</v>
      </c>
    </row>
    <row r="12925" spans="1:21" ht="13.2" hidden="1">
      <c r="J12925" s="13" t="str">
        <f t="shared" si="1090"/>
        <v/>
      </c>
      <c r="M12925" s="13" t="str">
        <f t="shared" si="1095"/>
        <v/>
      </c>
      <c r="O12925" s="65"/>
      <c r="P12925" s="46">
        <f t="shared" si="1091"/>
        <v>0</v>
      </c>
      <c r="Q12925" s="20">
        <f t="shared" si="1092"/>
        <v>1</v>
      </c>
      <c r="R12925" s="20">
        <f t="shared" si="1093"/>
        <v>0</v>
      </c>
      <c r="S12925" s="18">
        <f t="shared" si="1094"/>
        <v>0</v>
      </c>
      <c r="T12925" s="17" t="s">
        <v>694</v>
      </c>
    </row>
    <row r="12926" spans="1:21" ht="13.2" hidden="1">
      <c r="J12926" s="13" t="str">
        <f t="shared" si="1090"/>
        <v/>
      </c>
      <c r="M12926" s="13" t="str">
        <f t="shared" si="1095"/>
        <v/>
      </c>
      <c r="N12926" s="13"/>
      <c r="O12926" s="62"/>
      <c r="P12926" s="46">
        <f t="shared" si="1091"/>
        <v>0</v>
      </c>
      <c r="Q12926" s="20">
        <f t="shared" si="1092"/>
        <v>1</v>
      </c>
      <c r="R12926" s="20">
        <f t="shared" si="1093"/>
        <v>0</v>
      </c>
      <c r="S12926" s="18">
        <f t="shared" si="1094"/>
        <v>0</v>
      </c>
      <c r="T12926" s="17" t="s">
        <v>694</v>
      </c>
    </row>
    <row r="12927" spans="1:21" ht="13.2" hidden="1">
      <c r="J12927" s="13" t="str">
        <f t="shared" si="1090"/>
        <v/>
      </c>
      <c r="M12927" s="13" t="str">
        <f t="shared" si="1095"/>
        <v/>
      </c>
      <c r="N12927" s="13"/>
      <c r="O12927" s="62"/>
      <c r="P12927" s="46">
        <f t="shared" si="1091"/>
        <v>0</v>
      </c>
      <c r="Q12927" s="20">
        <f t="shared" si="1092"/>
        <v>1</v>
      </c>
      <c r="R12927" s="20">
        <f t="shared" si="1093"/>
        <v>0</v>
      </c>
      <c r="S12927" s="18">
        <f t="shared" si="1094"/>
        <v>0</v>
      </c>
      <c r="T12927" s="17" t="s">
        <v>694</v>
      </c>
    </row>
    <row r="12928" spans="1:21" ht="13.2" hidden="1">
      <c r="J12928" s="13" t="str">
        <f t="shared" si="1090"/>
        <v/>
      </c>
      <c r="M12928" s="13" t="str">
        <f t="shared" si="1095"/>
        <v/>
      </c>
      <c r="P12928" s="46">
        <f t="shared" si="1091"/>
        <v>0</v>
      </c>
      <c r="Q12928" s="20">
        <f t="shared" si="1092"/>
        <v>1</v>
      </c>
      <c r="R12928" s="20">
        <f t="shared" si="1093"/>
        <v>0</v>
      </c>
      <c r="S12928" s="18">
        <f t="shared" si="1094"/>
        <v>0</v>
      </c>
      <c r="T12928" s="17" t="s">
        <v>694</v>
      </c>
    </row>
    <row r="12929" spans="1:20" ht="13.2" hidden="1">
      <c r="J12929" s="13" t="str">
        <f t="shared" si="1090"/>
        <v/>
      </c>
      <c r="M12929" s="13" t="str">
        <f t="shared" si="1095"/>
        <v/>
      </c>
      <c r="N12929" s="13"/>
      <c r="O12929" s="62"/>
      <c r="P12929" s="46">
        <f t="shared" si="1091"/>
        <v>0</v>
      </c>
      <c r="Q12929" s="20">
        <f t="shared" si="1092"/>
        <v>1</v>
      </c>
      <c r="R12929" s="20">
        <f t="shared" si="1093"/>
        <v>0</v>
      </c>
      <c r="S12929" s="18">
        <f t="shared" si="1094"/>
        <v>0</v>
      </c>
      <c r="T12929" s="17" t="s">
        <v>694</v>
      </c>
    </row>
    <row r="12930" spans="1:20" ht="13.2" hidden="1">
      <c r="J12930" s="13" t="str">
        <f t="shared" ref="J12930:J12993" si="1096">+LEFT(U12930,4)</f>
        <v/>
      </c>
      <c r="M12930" s="13" t="str">
        <f t="shared" si="1095"/>
        <v/>
      </c>
      <c r="N12930" s="13"/>
      <c r="O12930" s="62"/>
      <c r="P12930" s="46">
        <f t="shared" ref="P12930:P12993" si="1097">ROUND(O12930*L12930,2)</f>
        <v>0</v>
      </c>
      <c r="Q12930" s="20">
        <f t="shared" ref="Q12930:Q12993" si="1098">IF(N12930="HKD",7.8,IF(N12930="CNY",6.4,1))</f>
        <v>1</v>
      </c>
      <c r="R12930" s="20">
        <f t="shared" ref="R12930:R12993" si="1099">+O12930/Q12930</f>
        <v>0</v>
      </c>
      <c r="S12930" s="18">
        <f t="shared" ref="S12930:S12993" si="1100">+R12930*L12930</f>
        <v>0</v>
      </c>
      <c r="T12930" s="17" t="s">
        <v>694</v>
      </c>
    </row>
    <row r="12931" spans="1:20" ht="13.2" hidden="1">
      <c r="J12931" s="13" t="str">
        <f t="shared" si="1096"/>
        <v/>
      </c>
      <c r="M12931" s="13" t="str">
        <f t="shared" si="1095"/>
        <v/>
      </c>
      <c r="P12931" s="46">
        <f t="shared" si="1097"/>
        <v>0</v>
      </c>
      <c r="Q12931" s="20">
        <f t="shared" si="1098"/>
        <v>1</v>
      </c>
      <c r="R12931" s="20">
        <f t="shared" si="1099"/>
        <v>0</v>
      </c>
      <c r="S12931" s="18">
        <f t="shared" si="1100"/>
        <v>0</v>
      </c>
      <c r="T12931" s="17" t="s">
        <v>694</v>
      </c>
    </row>
    <row r="12932" spans="1:20" ht="13.2" hidden="1">
      <c r="J12932" s="13" t="str">
        <f t="shared" si="1096"/>
        <v/>
      </c>
      <c r="M12932" s="13" t="str">
        <f t="shared" si="1095"/>
        <v/>
      </c>
      <c r="P12932" s="46">
        <f t="shared" si="1097"/>
        <v>0</v>
      </c>
      <c r="Q12932" s="20">
        <f t="shared" si="1098"/>
        <v>1</v>
      </c>
      <c r="R12932" s="20">
        <f t="shared" si="1099"/>
        <v>0</v>
      </c>
      <c r="S12932" s="18">
        <f t="shared" si="1100"/>
        <v>0</v>
      </c>
      <c r="T12932" s="17" t="s">
        <v>694</v>
      </c>
    </row>
    <row r="12933" spans="1:20" ht="13.2" hidden="1">
      <c r="J12933" s="13" t="str">
        <f t="shared" si="1096"/>
        <v/>
      </c>
      <c r="M12933" s="13" t="str">
        <f t="shared" si="1095"/>
        <v/>
      </c>
      <c r="P12933" s="46">
        <f t="shared" si="1097"/>
        <v>0</v>
      </c>
      <c r="Q12933" s="20">
        <f t="shared" si="1098"/>
        <v>1</v>
      </c>
      <c r="R12933" s="20">
        <f t="shared" si="1099"/>
        <v>0</v>
      </c>
      <c r="S12933" s="18">
        <f t="shared" si="1100"/>
        <v>0</v>
      </c>
      <c r="T12933" s="17" t="s">
        <v>694</v>
      </c>
    </row>
    <row r="12934" spans="1:20" ht="13.2" hidden="1">
      <c r="A12934" s="64"/>
      <c r="J12934" s="13" t="str">
        <f t="shared" si="1096"/>
        <v/>
      </c>
      <c r="M12934" s="13" t="str">
        <f t="shared" si="1095"/>
        <v/>
      </c>
      <c r="P12934" s="46">
        <f t="shared" si="1097"/>
        <v>0</v>
      </c>
      <c r="Q12934" s="20">
        <f t="shared" si="1098"/>
        <v>1</v>
      </c>
      <c r="R12934" s="20">
        <f t="shared" si="1099"/>
        <v>0</v>
      </c>
      <c r="S12934" s="18">
        <f t="shared" si="1100"/>
        <v>0</v>
      </c>
      <c r="T12934" s="17" t="s">
        <v>694</v>
      </c>
    </row>
    <row r="12935" spans="1:20" ht="13.2" hidden="1">
      <c r="A12935" s="64"/>
      <c r="J12935" s="13" t="str">
        <f t="shared" si="1096"/>
        <v/>
      </c>
      <c r="M12935" s="13" t="str">
        <f t="shared" si="1095"/>
        <v/>
      </c>
      <c r="P12935" s="46">
        <f t="shared" si="1097"/>
        <v>0</v>
      </c>
      <c r="Q12935" s="20">
        <f t="shared" si="1098"/>
        <v>1</v>
      </c>
      <c r="R12935" s="20">
        <f t="shared" si="1099"/>
        <v>0</v>
      </c>
      <c r="S12935" s="18">
        <f t="shared" si="1100"/>
        <v>0</v>
      </c>
      <c r="T12935" s="17" t="s">
        <v>694</v>
      </c>
    </row>
    <row r="12936" spans="1:20" ht="13.2" hidden="1">
      <c r="A12936" s="64"/>
      <c r="J12936" s="13" t="str">
        <f t="shared" si="1096"/>
        <v/>
      </c>
      <c r="M12936" s="13" t="str">
        <f t="shared" si="1095"/>
        <v/>
      </c>
      <c r="P12936" s="46">
        <f t="shared" si="1097"/>
        <v>0</v>
      </c>
      <c r="Q12936" s="20">
        <f t="shared" si="1098"/>
        <v>1</v>
      </c>
      <c r="R12936" s="20">
        <f t="shared" si="1099"/>
        <v>0</v>
      </c>
      <c r="S12936" s="18">
        <f t="shared" si="1100"/>
        <v>0</v>
      </c>
      <c r="T12936" s="17" t="s">
        <v>694</v>
      </c>
    </row>
    <row r="12937" spans="1:20" ht="13.2" hidden="1">
      <c r="J12937" s="13" t="str">
        <f t="shared" si="1096"/>
        <v/>
      </c>
      <c r="M12937" s="13" t="str">
        <f t="shared" si="1095"/>
        <v/>
      </c>
      <c r="P12937" s="46">
        <f t="shared" si="1097"/>
        <v>0</v>
      </c>
      <c r="Q12937" s="20">
        <f t="shared" si="1098"/>
        <v>1</v>
      </c>
      <c r="R12937" s="20">
        <f t="shared" si="1099"/>
        <v>0</v>
      </c>
      <c r="S12937" s="18">
        <f t="shared" si="1100"/>
        <v>0</v>
      </c>
      <c r="T12937" s="17" t="s">
        <v>694</v>
      </c>
    </row>
    <row r="12938" spans="1:20" ht="13.2" hidden="1">
      <c r="J12938" s="13" t="str">
        <f t="shared" si="1096"/>
        <v/>
      </c>
      <c r="M12938" s="13" t="str">
        <f t="shared" si="1095"/>
        <v/>
      </c>
      <c r="P12938" s="46">
        <f t="shared" si="1097"/>
        <v>0</v>
      </c>
      <c r="Q12938" s="20">
        <f t="shared" si="1098"/>
        <v>1</v>
      </c>
      <c r="R12938" s="20">
        <f t="shared" si="1099"/>
        <v>0</v>
      </c>
      <c r="S12938" s="18">
        <f t="shared" si="1100"/>
        <v>0</v>
      </c>
      <c r="T12938" s="17" t="s">
        <v>694</v>
      </c>
    </row>
    <row r="12939" spans="1:20" ht="13.2" hidden="1">
      <c r="J12939" s="13" t="str">
        <f t="shared" si="1096"/>
        <v/>
      </c>
      <c r="M12939" s="13" t="str">
        <f t="shared" si="1095"/>
        <v/>
      </c>
      <c r="P12939" s="46">
        <f t="shared" si="1097"/>
        <v>0</v>
      </c>
      <c r="Q12939" s="20">
        <f t="shared" si="1098"/>
        <v>1</v>
      </c>
      <c r="R12939" s="20">
        <f t="shared" si="1099"/>
        <v>0</v>
      </c>
      <c r="S12939" s="18">
        <f t="shared" si="1100"/>
        <v>0</v>
      </c>
      <c r="T12939" s="17" t="s">
        <v>694</v>
      </c>
    </row>
    <row r="12940" spans="1:20" ht="13.2" hidden="1">
      <c r="J12940" s="13" t="str">
        <f t="shared" si="1096"/>
        <v/>
      </c>
      <c r="M12940" s="13" t="str">
        <f t="shared" si="1095"/>
        <v/>
      </c>
      <c r="P12940" s="46">
        <f t="shared" si="1097"/>
        <v>0</v>
      </c>
      <c r="Q12940" s="20">
        <f t="shared" si="1098"/>
        <v>1</v>
      </c>
      <c r="R12940" s="20">
        <f t="shared" si="1099"/>
        <v>0</v>
      </c>
      <c r="S12940" s="18">
        <f t="shared" si="1100"/>
        <v>0</v>
      </c>
      <c r="T12940" s="17" t="s">
        <v>694</v>
      </c>
    </row>
    <row r="12941" spans="1:20" ht="13.2" hidden="1">
      <c r="J12941" s="13" t="str">
        <f t="shared" si="1096"/>
        <v/>
      </c>
      <c r="M12941" s="13" t="str">
        <f t="shared" si="1095"/>
        <v/>
      </c>
      <c r="P12941" s="46">
        <f t="shared" si="1097"/>
        <v>0</v>
      </c>
      <c r="Q12941" s="20">
        <f t="shared" si="1098"/>
        <v>1</v>
      </c>
      <c r="R12941" s="20">
        <f t="shared" si="1099"/>
        <v>0</v>
      </c>
      <c r="S12941" s="18">
        <f t="shared" si="1100"/>
        <v>0</v>
      </c>
      <c r="T12941" s="17" t="s">
        <v>694</v>
      </c>
    </row>
    <row r="12942" spans="1:20" ht="13.2" hidden="1">
      <c r="J12942" s="13" t="str">
        <f t="shared" si="1096"/>
        <v/>
      </c>
      <c r="M12942" s="13" t="str">
        <f t="shared" si="1095"/>
        <v/>
      </c>
      <c r="P12942" s="46">
        <f t="shared" si="1097"/>
        <v>0</v>
      </c>
      <c r="Q12942" s="20">
        <f t="shared" si="1098"/>
        <v>1</v>
      </c>
      <c r="R12942" s="20">
        <f t="shared" si="1099"/>
        <v>0</v>
      </c>
      <c r="S12942" s="18">
        <f t="shared" si="1100"/>
        <v>0</v>
      </c>
      <c r="T12942" s="17" t="s">
        <v>694</v>
      </c>
    </row>
    <row r="12943" spans="1:20" ht="13.2" hidden="1">
      <c r="J12943" s="13" t="str">
        <f t="shared" si="1096"/>
        <v/>
      </c>
      <c r="M12943" s="13" t="str">
        <f t="shared" si="1095"/>
        <v/>
      </c>
      <c r="P12943" s="46">
        <f t="shared" si="1097"/>
        <v>0</v>
      </c>
      <c r="Q12943" s="20">
        <f t="shared" si="1098"/>
        <v>1</v>
      </c>
      <c r="R12943" s="20">
        <f t="shared" si="1099"/>
        <v>0</v>
      </c>
      <c r="S12943" s="18">
        <f t="shared" si="1100"/>
        <v>0</v>
      </c>
      <c r="T12943" s="17" t="s">
        <v>694</v>
      </c>
    </row>
    <row r="12944" spans="1:20" ht="13.2" hidden="1">
      <c r="J12944" s="13" t="str">
        <f t="shared" si="1096"/>
        <v/>
      </c>
      <c r="M12944" s="13" t="str">
        <f t="shared" si="1095"/>
        <v/>
      </c>
      <c r="P12944" s="46">
        <f t="shared" si="1097"/>
        <v>0</v>
      </c>
      <c r="Q12944" s="20">
        <f t="shared" si="1098"/>
        <v>1</v>
      </c>
      <c r="R12944" s="20">
        <f t="shared" si="1099"/>
        <v>0</v>
      </c>
      <c r="S12944" s="18">
        <f t="shared" si="1100"/>
        <v>0</v>
      </c>
      <c r="T12944" s="17" t="s">
        <v>694</v>
      </c>
    </row>
    <row r="12945" spans="1:20" ht="13.2" hidden="1">
      <c r="J12945" s="13" t="str">
        <f t="shared" si="1096"/>
        <v/>
      </c>
      <c r="M12945" s="13" t="str">
        <f t="shared" si="1095"/>
        <v/>
      </c>
      <c r="P12945" s="46">
        <f t="shared" si="1097"/>
        <v>0</v>
      </c>
      <c r="Q12945" s="20">
        <f t="shared" si="1098"/>
        <v>1</v>
      </c>
      <c r="R12945" s="20">
        <f t="shared" si="1099"/>
        <v>0</v>
      </c>
      <c r="S12945" s="18">
        <f t="shared" si="1100"/>
        <v>0</v>
      </c>
      <c r="T12945" s="17" t="s">
        <v>694</v>
      </c>
    </row>
    <row r="12946" spans="1:20" ht="13.2" hidden="1">
      <c r="J12946" s="13" t="str">
        <f t="shared" si="1096"/>
        <v/>
      </c>
      <c r="M12946" s="13" t="str">
        <f t="shared" si="1095"/>
        <v/>
      </c>
      <c r="P12946" s="46">
        <f t="shared" si="1097"/>
        <v>0</v>
      </c>
      <c r="Q12946" s="20">
        <f t="shared" si="1098"/>
        <v>1</v>
      </c>
      <c r="R12946" s="20">
        <f t="shared" si="1099"/>
        <v>0</v>
      </c>
      <c r="S12946" s="18">
        <f t="shared" si="1100"/>
        <v>0</v>
      </c>
      <c r="T12946" s="17" t="s">
        <v>694</v>
      </c>
    </row>
    <row r="12947" spans="1:20" ht="13.2" hidden="1">
      <c r="J12947" s="13" t="str">
        <f t="shared" si="1096"/>
        <v/>
      </c>
      <c r="M12947" s="13" t="str">
        <f t="shared" si="1095"/>
        <v/>
      </c>
      <c r="P12947" s="46">
        <f t="shared" si="1097"/>
        <v>0</v>
      </c>
      <c r="Q12947" s="20">
        <f t="shared" si="1098"/>
        <v>1</v>
      </c>
      <c r="R12947" s="20">
        <f t="shared" si="1099"/>
        <v>0</v>
      </c>
      <c r="S12947" s="18">
        <f t="shared" si="1100"/>
        <v>0</v>
      </c>
      <c r="T12947" s="17" t="s">
        <v>694</v>
      </c>
    </row>
    <row r="12948" spans="1:20" ht="13.2" hidden="1">
      <c r="J12948" s="13" t="str">
        <f t="shared" si="1096"/>
        <v/>
      </c>
      <c r="M12948" s="13" t="str">
        <f t="shared" si="1095"/>
        <v/>
      </c>
      <c r="P12948" s="46">
        <f t="shared" si="1097"/>
        <v>0</v>
      </c>
      <c r="Q12948" s="20">
        <f t="shared" si="1098"/>
        <v>1</v>
      </c>
      <c r="R12948" s="20">
        <f t="shared" si="1099"/>
        <v>0</v>
      </c>
      <c r="S12948" s="18">
        <f t="shared" si="1100"/>
        <v>0</v>
      </c>
      <c r="T12948" s="17" t="s">
        <v>694</v>
      </c>
    </row>
    <row r="12949" spans="1:20" ht="13.2" hidden="1">
      <c r="J12949" s="13" t="str">
        <f t="shared" si="1096"/>
        <v/>
      </c>
      <c r="M12949" s="13" t="str">
        <f t="shared" si="1095"/>
        <v/>
      </c>
      <c r="P12949" s="46">
        <f t="shared" si="1097"/>
        <v>0</v>
      </c>
      <c r="Q12949" s="20">
        <f t="shared" si="1098"/>
        <v>1</v>
      </c>
      <c r="R12949" s="20">
        <f t="shared" si="1099"/>
        <v>0</v>
      </c>
      <c r="S12949" s="18">
        <f t="shared" si="1100"/>
        <v>0</v>
      </c>
      <c r="T12949" s="17" t="s">
        <v>694</v>
      </c>
    </row>
    <row r="12950" spans="1:20" ht="13.2" hidden="1">
      <c r="A12950" s="64"/>
      <c r="J12950" s="13" t="str">
        <f t="shared" si="1096"/>
        <v/>
      </c>
      <c r="M12950" s="13" t="str">
        <f t="shared" si="1095"/>
        <v/>
      </c>
      <c r="P12950" s="46">
        <f t="shared" si="1097"/>
        <v>0</v>
      </c>
      <c r="Q12950" s="20">
        <f t="shared" si="1098"/>
        <v>1</v>
      </c>
      <c r="R12950" s="20">
        <f t="shared" si="1099"/>
        <v>0</v>
      </c>
      <c r="S12950" s="18">
        <f t="shared" si="1100"/>
        <v>0</v>
      </c>
      <c r="T12950" s="17" t="s">
        <v>694</v>
      </c>
    </row>
    <row r="12951" spans="1:20" ht="13.2" hidden="1">
      <c r="A12951" s="64"/>
      <c r="J12951" s="13" t="str">
        <f t="shared" si="1096"/>
        <v/>
      </c>
      <c r="M12951" s="13" t="str">
        <f t="shared" si="1095"/>
        <v/>
      </c>
      <c r="P12951" s="46">
        <f t="shared" si="1097"/>
        <v>0</v>
      </c>
      <c r="Q12951" s="20">
        <f t="shared" si="1098"/>
        <v>1</v>
      </c>
      <c r="R12951" s="20">
        <f t="shared" si="1099"/>
        <v>0</v>
      </c>
      <c r="S12951" s="18">
        <f t="shared" si="1100"/>
        <v>0</v>
      </c>
      <c r="T12951" s="17" t="s">
        <v>694</v>
      </c>
    </row>
    <row r="12952" spans="1:20" ht="13.2" hidden="1">
      <c r="A12952" s="64"/>
      <c r="J12952" s="13" t="str">
        <f t="shared" si="1096"/>
        <v/>
      </c>
      <c r="M12952" s="13" t="str">
        <f t="shared" si="1095"/>
        <v/>
      </c>
      <c r="P12952" s="46">
        <f t="shared" si="1097"/>
        <v>0</v>
      </c>
      <c r="Q12952" s="20">
        <f t="shared" si="1098"/>
        <v>1</v>
      </c>
      <c r="R12952" s="20">
        <f t="shared" si="1099"/>
        <v>0</v>
      </c>
      <c r="S12952" s="18">
        <f t="shared" si="1100"/>
        <v>0</v>
      </c>
      <c r="T12952" s="17" t="s">
        <v>694</v>
      </c>
    </row>
    <row r="12953" spans="1:20" ht="13.2" hidden="1">
      <c r="J12953" s="13" t="str">
        <f t="shared" si="1096"/>
        <v/>
      </c>
      <c r="M12953" s="13" t="str">
        <f t="shared" si="1095"/>
        <v/>
      </c>
      <c r="P12953" s="46">
        <f t="shared" si="1097"/>
        <v>0</v>
      </c>
      <c r="Q12953" s="20">
        <f t="shared" si="1098"/>
        <v>1</v>
      </c>
      <c r="R12953" s="20">
        <f t="shared" si="1099"/>
        <v>0</v>
      </c>
      <c r="S12953" s="18">
        <f t="shared" si="1100"/>
        <v>0</v>
      </c>
      <c r="T12953" s="17" t="s">
        <v>694</v>
      </c>
    </row>
    <row r="12954" spans="1:20" ht="13.2" hidden="1">
      <c r="J12954" s="13" t="str">
        <f t="shared" si="1096"/>
        <v/>
      </c>
      <c r="M12954" s="13" t="str">
        <f t="shared" si="1095"/>
        <v/>
      </c>
      <c r="P12954" s="46">
        <f t="shared" si="1097"/>
        <v>0</v>
      </c>
      <c r="Q12954" s="20">
        <f t="shared" si="1098"/>
        <v>1</v>
      </c>
      <c r="R12954" s="20">
        <f t="shared" si="1099"/>
        <v>0</v>
      </c>
      <c r="S12954" s="18">
        <f t="shared" si="1100"/>
        <v>0</v>
      </c>
      <c r="T12954" s="17" t="s">
        <v>694</v>
      </c>
    </row>
    <row r="12955" spans="1:20" ht="13.2" hidden="1">
      <c r="J12955" s="13" t="str">
        <f t="shared" si="1096"/>
        <v/>
      </c>
      <c r="M12955" s="13" t="str">
        <f t="shared" si="1095"/>
        <v/>
      </c>
      <c r="P12955" s="46">
        <f t="shared" si="1097"/>
        <v>0</v>
      </c>
      <c r="Q12955" s="20">
        <f t="shared" si="1098"/>
        <v>1</v>
      </c>
      <c r="R12955" s="20">
        <f t="shared" si="1099"/>
        <v>0</v>
      </c>
      <c r="S12955" s="18">
        <f t="shared" si="1100"/>
        <v>0</v>
      </c>
      <c r="T12955" s="17" t="s">
        <v>694</v>
      </c>
    </row>
    <row r="12956" spans="1:20" ht="13.2" hidden="1">
      <c r="A12956" s="64"/>
      <c r="J12956" s="13" t="str">
        <f t="shared" si="1096"/>
        <v/>
      </c>
      <c r="M12956" s="13" t="str">
        <f t="shared" si="1095"/>
        <v/>
      </c>
      <c r="P12956" s="46">
        <f t="shared" si="1097"/>
        <v>0</v>
      </c>
      <c r="Q12956" s="20">
        <f t="shared" si="1098"/>
        <v>1</v>
      </c>
      <c r="R12956" s="20">
        <f t="shared" si="1099"/>
        <v>0</v>
      </c>
      <c r="S12956" s="18">
        <f t="shared" si="1100"/>
        <v>0</v>
      </c>
      <c r="T12956" s="17" t="s">
        <v>694</v>
      </c>
    </row>
    <row r="12957" spans="1:20" ht="13.2" hidden="1">
      <c r="A12957" s="64"/>
      <c r="J12957" s="13" t="str">
        <f t="shared" si="1096"/>
        <v/>
      </c>
      <c r="M12957" s="13" t="str">
        <f t="shared" si="1095"/>
        <v/>
      </c>
      <c r="P12957" s="46">
        <f t="shared" si="1097"/>
        <v>0</v>
      </c>
      <c r="Q12957" s="20">
        <f t="shared" si="1098"/>
        <v>1</v>
      </c>
      <c r="R12957" s="20">
        <f t="shared" si="1099"/>
        <v>0</v>
      </c>
      <c r="S12957" s="18">
        <f t="shared" si="1100"/>
        <v>0</v>
      </c>
      <c r="T12957" s="17" t="s">
        <v>694</v>
      </c>
    </row>
    <row r="12958" spans="1:20" ht="13.2" hidden="1">
      <c r="A12958" s="64"/>
      <c r="J12958" s="13" t="str">
        <f t="shared" si="1096"/>
        <v/>
      </c>
      <c r="M12958" s="13" t="str">
        <f t="shared" si="1095"/>
        <v/>
      </c>
      <c r="P12958" s="46">
        <f t="shared" si="1097"/>
        <v>0</v>
      </c>
      <c r="Q12958" s="20">
        <f t="shared" si="1098"/>
        <v>1</v>
      </c>
      <c r="R12958" s="20">
        <f t="shared" si="1099"/>
        <v>0</v>
      </c>
      <c r="S12958" s="18">
        <f t="shared" si="1100"/>
        <v>0</v>
      </c>
      <c r="T12958" s="17" t="s">
        <v>694</v>
      </c>
    </row>
    <row r="12959" spans="1:20" ht="13.2" hidden="1">
      <c r="J12959" s="13" t="str">
        <f t="shared" si="1096"/>
        <v/>
      </c>
      <c r="M12959" s="13" t="str">
        <f t="shared" si="1095"/>
        <v/>
      </c>
      <c r="P12959" s="46">
        <f t="shared" si="1097"/>
        <v>0</v>
      </c>
      <c r="Q12959" s="20">
        <f t="shared" si="1098"/>
        <v>1</v>
      </c>
      <c r="R12959" s="20">
        <f t="shared" si="1099"/>
        <v>0</v>
      </c>
      <c r="S12959" s="18">
        <f t="shared" si="1100"/>
        <v>0</v>
      </c>
      <c r="T12959" s="17" t="s">
        <v>694</v>
      </c>
    </row>
    <row r="12960" spans="1:20" ht="13.2" hidden="1">
      <c r="J12960" s="13" t="str">
        <f t="shared" si="1096"/>
        <v/>
      </c>
      <c r="M12960" s="13" t="str">
        <f t="shared" si="1095"/>
        <v/>
      </c>
      <c r="P12960" s="46">
        <f t="shared" si="1097"/>
        <v>0</v>
      </c>
      <c r="Q12960" s="20">
        <f t="shared" si="1098"/>
        <v>1</v>
      </c>
      <c r="R12960" s="20">
        <f t="shared" si="1099"/>
        <v>0</v>
      </c>
      <c r="S12960" s="18">
        <f t="shared" si="1100"/>
        <v>0</v>
      </c>
      <c r="T12960" s="17" t="s">
        <v>694</v>
      </c>
    </row>
    <row r="12961" spans="1:20" ht="13.2" hidden="1">
      <c r="J12961" s="13" t="str">
        <f t="shared" si="1096"/>
        <v/>
      </c>
      <c r="M12961" s="13" t="str">
        <f t="shared" si="1095"/>
        <v/>
      </c>
      <c r="P12961" s="46">
        <f t="shared" si="1097"/>
        <v>0</v>
      </c>
      <c r="Q12961" s="20">
        <f t="shared" si="1098"/>
        <v>1</v>
      </c>
      <c r="R12961" s="20">
        <f t="shared" si="1099"/>
        <v>0</v>
      </c>
      <c r="S12961" s="18">
        <f t="shared" si="1100"/>
        <v>0</v>
      </c>
      <c r="T12961" s="17" t="s">
        <v>694</v>
      </c>
    </row>
    <row r="12962" spans="1:20" ht="13.2" hidden="1">
      <c r="J12962" s="13" t="str">
        <f t="shared" si="1096"/>
        <v/>
      </c>
      <c r="M12962" s="13" t="str">
        <f t="shared" si="1095"/>
        <v/>
      </c>
      <c r="P12962" s="46">
        <f t="shared" si="1097"/>
        <v>0</v>
      </c>
      <c r="Q12962" s="20">
        <f t="shared" si="1098"/>
        <v>1</v>
      </c>
      <c r="R12962" s="20">
        <f t="shared" si="1099"/>
        <v>0</v>
      </c>
      <c r="S12962" s="18">
        <f t="shared" si="1100"/>
        <v>0</v>
      </c>
      <c r="T12962" s="17" t="s">
        <v>694</v>
      </c>
    </row>
    <row r="12963" spans="1:20" ht="13.2" hidden="1">
      <c r="J12963" s="13" t="str">
        <f t="shared" si="1096"/>
        <v/>
      </c>
      <c r="M12963" s="13" t="str">
        <f t="shared" si="1095"/>
        <v/>
      </c>
      <c r="P12963" s="46">
        <f t="shared" si="1097"/>
        <v>0</v>
      </c>
      <c r="Q12963" s="20">
        <f t="shared" si="1098"/>
        <v>1</v>
      </c>
      <c r="R12963" s="20">
        <f t="shared" si="1099"/>
        <v>0</v>
      </c>
      <c r="S12963" s="18">
        <f t="shared" si="1100"/>
        <v>0</v>
      </c>
      <c r="T12963" s="17" t="s">
        <v>694</v>
      </c>
    </row>
    <row r="12964" spans="1:20" ht="13.2" hidden="1">
      <c r="J12964" s="13" t="str">
        <f t="shared" si="1096"/>
        <v/>
      </c>
      <c r="M12964" s="13" t="str">
        <f t="shared" si="1095"/>
        <v/>
      </c>
      <c r="N12964" s="13"/>
      <c r="O12964" s="62"/>
      <c r="P12964" s="46">
        <f t="shared" si="1097"/>
        <v>0</v>
      </c>
      <c r="Q12964" s="20">
        <f t="shared" si="1098"/>
        <v>1</v>
      </c>
      <c r="R12964" s="20">
        <f t="shared" si="1099"/>
        <v>0</v>
      </c>
      <c r="S12964" s="18">
        <f t="shared" si="1100"/>
        <v>0</v>
      </c>
      <c r="T12964" s="17" t="s">
        <v>694</v>
      </c>
    </row>
    <row r="12965" spans="1:20" ht="13.2" hidden="1">
      <c r="J12965" s="13" t="str">
        <f t="shared" si="1096"/>
        <v/>
      </c>
      <c r="M12965" s="13" t="str">
        <f t="shared" si="1095"/>
        <v/>
      </c>
      <c r="P12965" s="46">
        <f t="shared" si="1097"/>
        <v>0</v>
      </c>
      <c r="Q12965" s="20">
        <f t="shared" si="1098"/>
        <v>1</v>
      </c>
      <c r="R12965" s="20">
        <f t="shared" si="1099"/>
        <v>0</v>
      </c>
      <c r="S12965" s="18">
        <f t="shared" si="1100"/>
        <v>0</v>
      </c>
      <c r="T12965" s="17" t="s">
        <v>694</v>
      </c>
    </row>
    <row r="12966" spans="1:20" ht="13.2" hidden="1">
      <c r="J12966" s="13" t="str">
        <f t="shared" si="1096"/>
        <v/>
      </c>
      <c r="M12966" s="13" t="str">
        <f t="shared" si="1095"/>
        <v/>
      </c>
      <c r="P12966" s="46">
        <f t="shared" si="1097"/>
        <v>0</v>
      </c>
      <c r="Q12966" s="20">
        <f t="shared" si="1098"/>
        <v>1</v>
      </c>
      <c r="R12966" s="20">
        <f t="shared" si="1099"/>
        <v>0</v>
      </c>
      <c r="S12966" s="18">
        <f t="shared" si="1100"/>
        <v>0</v>
      </c>
      <c r="T12966" s="17" t="s">
        <v>694</v>
      </c>
    </row>
    <row r="12967" spans="1:20" ht="13.2" hidden="1">
      <c r="J12967" s="13" t="str">
        <f t="shared" si="1096"/>
        <v/>
      </c>
      <c r="M12967" s="13" t="str">
        <f t="shared" si="1095"/>
        <v/>
      </c>
      <c r="P12967" s="46">
        <f t="shared" si="1097"/>
        <v>0</v>
      </c>
      <c r="Q12967" s="20">
        <f t="shared" si="1098"/>
        <v>1</v>
      </c>
      <c r="R12967" s="20">
        <f t="shared" si="1099"/>
        <v>0</v>
      </c>
      <c r="S12967" s="18">
        <f t="shared" si="1100"/>
        <v>0</v>
      </c>
      <c r="T12967" s="17" t="s">
        <v>694</v>
      </c>
    </row>
    <row r="12968" spans="1:20" ht="13.2" hidden="1">
      <c r="J12968" s="13" t="str">
        <f t="shared" si="1096"/>
        <v/>
      </c>
      <c r="M12968" s="13" t="str">
        <f t="shared" si="1095"/>
        <v/>
      </c>
      <c r="P12968" s="46">
        <f t="shared" si="1097"/>
        <v>0</v>
      </c>
      <c r="Q12968" s="20">
        <f t="shared" si="1098"/>
        <v>1</v>
      </c>
      <c r="R12968" s="20">
        <f t="shared" si="1099"/>
        <v>0</v>
      </c>
      <c r="S12968" s="18">
        <f t="shared" si="1100"/>
        <v>0</v>
      </c>
      <c r="T12968" s="17" t="s">
        <v>694</v>
      </c>
    </row>
    <row r="12969" spans="1:20" ht="13.2" hidden="1">
      <c r="J12969" s="13" t="str">
        <f t="shared" si="1096"/>
        <v/>
      </c>
      <c r="M12969" s="13" t="str">
        <f t="shared" si="1095"/>
        <v/>
      </c>
      <c r="N12969" s="13"/>
      <c r="O12969" s="62"/>
      <c r="P12969" s="46">
        <f t="shared" si="1097"/>
        <v>0</v>
      </c>
      <c r="Q12969" s="20">
        <f t="shared" si="1098"/>
        <v>1</v>
      </c>
      <c r="R12969" s="20">
        <f t="shared" si="1099"/>
        <v>0</v>
      </c>
      <c r="S12969" s="18">
        <f t="shared" si="1100"/>
        <v>0</v>
      </c>
      <c r="T12969" s="17" t="s">
        <v>694</v>
      </c>
    </row>
    <row r="12970" spans="1:20" ht="13.2" hidden="1">
      <c r="J12970" s="13" t="str">
        <f t="shared" si="1096"/>
        <v/>
      </c>
      <c r="M12970" s="13" t="str">
        <f t="shared" si="1095"/>
        <v/>
      </c>
      <c r="N12970" s="13"/>
      <c r="O12970" s="62"/>
      <c r="P12970" s="46">
        <f t="shared" si="1097"/>
        <v>0</v>
      </c>
      <c r="Q12970" s="20">
        <f t="shared" si="1098"/>
        <v>1</v>
      </c>
      <c r="R12970" s="20">
        <f t="shared" si="1099"/>
        <v>0</v>
      </c>
      <c r="S12970" s="18">
        <f t="shared" si="1100"/>
        <v>0</v>
      </c>
      <c r="T12970" s="17" t="s">
        <v>694</v>
      </c>
    </row>
    <row r="12971" spans="1:20" ht="13.2" hidden="1">
      <c r="A12971" s="64"/>
      <c r="J12971" s="13" t="str">
        <f t="shared" si="1096"/>
        <v/>
      </c>
      <c r="M12971" s="13" t="str">
        <f t="shared" si="1095"/>
        <v/>
      </c>
      <c r="P12971" s="46">
        <f t="shared" si="1097"/>
        <v>0</v>
      </c>
      <c r="Q12971" s="20">
        <f t="shared" si="1098"/>
        <v>1</v>
      </c>
      <c r="R12971" s="20">
        <f t="shared" si="1099"/>
        <v>0</v>
      </c>
      <c r="S12971" s="18">
        <f t="shared" si="1100"/>
        <v>0</v>
      </c>
      <c r="T12971" s="17" t="s">
        <v>694</v>
      </c>
    </row>
    <row r="12972" spans="1:20" ht="13.2" hidden="1">
      <c r="A12972" s="64"/>
      <c r="J12972" s="13" t="str">
        <f t="shared" si="1096"/>
        <v/>
      </c>
      <c r="M12972" s="13" t="str">
        <f t="shared" si="1095"/>
        <v/>
      </c>
      <c r="P12972" s="46">
        <f t="shared" si="1097"/>
        <v>0</v>
      </c>
      <c r="Q12972" s="20">
        <f t="shared" si="1098"/>
        <v>1</v>
      </c>
      <c r="R12972" s="20">
        <f t="shared" si="1099"/>
        <v>0</v>
      </c>
      <c r="S12972" s="18">
        <f t="shared" si="1100"/>
        <v>0</v>
      </c>
      <c r="T12972" s="17" t="s">
        <v>694</v>
      </c>
    </row>
    <row r="12973" spans="1:20" ht="13.2" hidden="1">
      <c r="J12973" s="13" t="str">
        <f t="shared" si="1096"/>
        <v/>
      </c>
      <c r="M12973" s="13" t="str">
        <f t="shared" si="1095"/>
        <v/>
      </c>
      <c r="P12973" s="46">
        <f t="shared" si="1097"/>
        <v>0</v>
      </c>
      <c r="Q12973" s="20">
        <f t="shared" si="1098"/>
        <v>1</v>
      </c>
      <c r="R12973" s="20">
        <f t="shared" si="1099"/>
        <v>0</v>
      </c>
      <c r="S12973" s="18">
        <f t="shared" si="1100"/>
        <v>0</v>
      </c>
      <c r="T12973" s="17" t="s">
        <v>694</v>
      </c>
    </row>
    <row r="12974" spans="1:20" ht="13.2" hidden="1">
      <c r="A12974" s="64"/>
      <c r="J12974" s="13" t="str">
        <f t="shared" si="1096"/>
        <v/>
      </c>
      <c r="M12974" s="13" t="str">
        <f t="shared" si="1095"/>
        <v/>
      </c>
      <c r="P12974" s="46">
        <f t="shared" si="1097"/>
        <v>0</v>
      </c>
      <c r="Q12974" s="20">
        <f t="shared" si="1098"/>
        <v>1</v>
      </c>
      <c r="R12974" s="20">
        <f t="shared" si="1099"/>
        <v>0</v>
      </c>
      <c r="S12974" s="18">
        <f t="shared" si="1100"/>
        <v>0</v>
      </c>
      <c r="T12974" s="17" t="s">
        <v>694</v>
      </c>
    </row>
    <row r="12975" spans="1:20" ht="13.2" hidden="1">
      <c r="J12975" s="13" t="str">
        <f t="shared" si="1096"/>
        <v/>
      </c>
      <c r="M12975" s="13" t="str">
        <f t="shared" si="1095"/>
        <v/>
      </c>
      <c r="P12975" s="46">
        <f t="shared" si="1097"/>
        <v>0</v>
      </c>
      <c r="Q12975" s="20">
        <f t="shared" si="1098"/>
        <v>1</v>
      </c>
      <c r="R12975" s="20">
        <f t="shared" si="1099"/>
        <v>0</v>
      </c>
      <c r="S12975" s="18">
        <f t="shared" si="1100"/>
        <v>0</v>
      </c>
      <c r="T12975" s="17" t="s">
        <v>694</v>
      </c>
    </row>
    <row r="12976" spans="1:20" ht="13.2" hidden="1">
      <c r="J12976" s="13" t="str">
        <f t="shared" si="1096"/>
        <v/>
      </c>
      <c r="M12976" s="13" t="str">
        <f t="shared" si="1095"/>
        <v/>
      </c>
      <c r="P12976" s="46">
        <f t="shared" si="1097"/>
        <v>0</v>
      </c>
      <c r="Q12976" s="20">
        <f t="shared" si="1098"/>
        <v>1</v>
      </c>
      <c r="R12976" s="20">
        <f t="shared" si="1099"/>
        <v>0</v>
      </c>
      <c r="S12976" s="18">
        <f t="shared" si="1100"/>
        <v>0</v>
      </c>
      <c r="T12976" s="17" t="s">
        <v>694</v>
      </c>
    </row>
    <row r="12977" spans="1:21" ht="13.2" hidden="1">
      <c r="J12977" s="13" t="str">
        <f t="shared" si="1096"/>
        <v/>
      </c>
      <c r="M12977" s="13" t="str">
        <f t="shared" si="1095"/>
        <v/>
      </c>
      <c r="P12977" s="46">
        <f t="shared" si="1097"/>
        <v>0</v>
      </c>
      <c r="Q12977" s="20">
        <f t="shared" si="1098"/>
        <v>1</v>
      </c>
      <c r="R12977" s="20">
        <f t="shared" si="1099"/>
        <v>0</v>
      </c>
      <c r="S12977" s="18">
        <f t="shared" si="1100"/>
        <v>0</v>
      </c>
      <c r="T12977" s="17" t="s">
        <v>694</v>
      </c>
    </row>
    <row r="12978" spans="1:21" ht="13.2" hidden="1">
      <c r="J12978" s="13" t="str">
        <f t="shared" si="1096"/>
        <v/>
      </c>
      <c r="M12978" s="13" t="str">
        <f t="shared" si="1095"/>
        <v/>
      </c>
      <c r="P12978" s="46">
        <f t="shared" si="1097"/>
        <v>0</v>
      </c>
      <c r="Q12978" s="20">
        <f t="shared" si="1098"/>
        <v>1</v>
      </c>
      <c r="R12978" s="20">
        <f t="shared" si="1099"/>
        <v>0</v>
      </c>
      <c r="S12978" s="18">
        <f t="shared" si="1100"/>
        <v>0</v>
      </c>
      <c r="T12978" s="17" t="s">
        <v>694</v>
      </c>
    </row>
    <row r="12979" spans="1:21" ht="13.2" hidden="1">
      <c r="J12979" s="13" t="str">
        <f t="shared" si="1096"/>
        <v/>
      </c>
      <c r="M12979" s="13" t="str">
        <f t="shared" si="1095"/>
        <v/>
      </c>
      <c r="P12979" s="46">
        <f t="shared" si="1097"/>
        <v>0</v>
      </c>
      <c r="Q12979" s="20">
        <f t="shared" si="1098"/>
        <v>1</v>
      </c>
      <c r="R12979" s="20">
        <f t="shared" si="1099"/>
        <v>0</v>
      </c>
      <c r="S12979" s="18">
        <f t="shared" si="1100"/>
        <v>0</v>
      </c>
      <c r="T12979" s="17" t="s">
        <v>694</v>
      </c>
    </row>
    <row r="12980" spans="1:21" ht="13.2" hidden="1">
      <c r="A12980" s="64"/>
      <c r="J12980" s="13" t="str">
        <f t="shared" si="1096"/>
        <v/>
      </c>
      <c r="M12980" s="13" t="str">
        <f t="shared" si="1095"/>
        <v/>
      </c>
      <c r="P12980" s="46">
        <f t="shared" si="1097"/>
        <v>0</v>
      </c>
      <c r="Q12980" s="20">
        <f t="shared" si="1098"/>
        <v>1</v>
      </c>
      <c r="R12980" s="20">
        <f t="shared" si="1099"/>
        <v>0</v>
      </c>
      <c r="S12980" s="18">
        <f t="shared" si="1100"/>
        <v>0</v>
      </c>
      <c r="T12980" s="17" t="s">
        <v>694</v>
      </c>
    </row>
    <row r="12981" spans="1:21" ht="13.2" hidden="1">
      <c r="J12981" s="13" t="str">
        <f t="shared" si="1096"/>
        <v/>
      </c>
      <c r="M12981" s="13" t="str">
        <f t="shared" si="1095"/>
        <v/>
      </c>
      <c r="P12981" s="46">
        <f t="shared" si="1097"/>
        <v>0</v>
      </c>
      <c r="Q12981" s="20">
        <f t="shared" si="1098"/>
        <v>1</v>
      </c>
      <c r="R12981" s="20">
        <f t="shared" si="1099"/>
        <v>0</v>
      </c>
      <c r="S12981" s="18">
        <f t="shared" si="1100"/>
        <v>0</v>
      </c>
      <c r="T12981" s="17" t="s">
        <v>694</v>
      </c>
    </row>
    <row r="12982" spans="1:21" ht="13.2" hidden="1">
      <c r="J12982" s="13" t="str">
        <f t="shared" si="1096"/>
        <v/>
      </c>
      <c r="M12982" s="13" t="str">
        <f t="shared" si="1095"/>
        <v/>
      </c>
      <c r="P12982" s="46">
        <f t="shared" si="1097"/>
        <v>0</v>
      </c>
      <c r="Q12982" s="20">
        <f t="shared" si="1098"/>
        <v>1</v>
      </c>
      <c r="R12982" s="20">
        <f t="shared" si="1099"/>
        <v>0</v>
      </c>
      <c r="S12982" s="18">
        <f t="shared" si="1100"/>
        <v>0</v>
      </c>
      <c r="T12982" s="17" t="s">
        <v>694</v>
      </c>
    </row>
    <row r="12983" spans="1:21" ht="13.2" hidden="1">
      <c r="J12983" s="13" t="str">
        <f t="shared" si="1096"/>
        <v/>
      </c>
      <c r="M12983" s="13" t="str">
        <f t="shared" si="1095"/>
        <v/>
      </c>
      <c r="P12983" s="46">
        <f t="shared" si="1097"/>
        <v>0</v>
      </c>
      <c r="Q12983" s="20">
        <f t="shared" si="1098"/>
        <v>1</v>
      </c>
      <c r="R12983" s="20">
        <f t="shared" si="1099"/>
        <v>0</v>
      </c>
      <c r="S12983" s="18">
        <f t="shared" si="1100"/>
        <v>0</v>
      </c>
      <c r="T12983" s="17" t="s">
        <v>694</v>
      </c>
    </row>
    <row r="12984" spans="1:21" ht="13.2" hidden="1">
      <c r="J12984" s="13" t="str">
        <f t="shared" si="1096"/>
        <v/>
      </c>
      <c r="M12984" s="13" t="str">
        <f t="shared" si="1095"/>
        <v/>
      </c>
      <c r="P12984" s="46">
        <f t="shared" si="1097"/>
        <v>0</v>
      </c>
      <c r="Q12984" s="20">
        <f t="shared" si="1098"/>
        <v>1</v>
      </c>
      <c r="R12984" s="20">
        <f t="shared" si="1099"/>
        <v>0</v>
      </c>
      <c r="S12984" s="18">
        <f t="shared" si="1100"/>
        <v>0</v>
      </c>
      <c r="T12984" s="17" t="s">
        <v>694</v>
      </c>
    </row>
    <row r="12985" spans="1:21" ht="13.2" hidden="1">
      <c r="J12985" s="13" t="str">
        <f t="shared" si="1096"/>
        <v/>
      </c>
      <c r="M12985" s="13" t="str">
        <f t="shared" ref="M12985:M13048" si="1101">+LEFT(U12985,4)</f>
        <v/>
      </c>
      <c r="P12985" s="46">
        <f t="shared" si="1097"/>
        <v>0</v>
      </c>
      <c r="Q12985" s="20">
        <f t="shared" si="1098"/>
        <v>1</v>
      </c>
      <c r="R12985" s="20">
        <f t="shared" si="1099"/>
        <v>0</v>
      </c>
      <c r="S12985" s="18">
        <f t="shared" si="1100"/>
        <v>0</v>
      </c>
      <c r="T12985" s="17" t="s">
        <v>694</v>
      </c>
    </row>
    <row r="12986" spans="1:21" ht="13.2" hidden="1">
      <c r="J12986" s="13" t="str">
        <f t="shared" si="1096"/>
        <v/>
      </c>
      <c r="M12986" s="13" t="str">
        <f t="shared" si="1101"/>
        <v/>
      </c>
      <c r="P12986" s="46">
        <f t="shared" si="1097"/>
        <v>0</v>
      </c>
      <c r="Q12986" s="20">
        <f t="shared" si="1098"/>
        <v>1</v>
      </c>
      <c r="R12986" s="20">
        <f t="shared" si="1099"/>
        <v>0</v>
      </c>
      <c r="S12986" s="18">
        <f t="shared" si="1100"/>
        <v>0</v>
      </c>
      <c r="T12986" s="17" t="s">
        <v>694</v>
      </c>
    </row>
    <row r="12987" spans="1:21" ht="13.2" hidden="1">
      <c r="J12987" s="13" t="str">
        <f t="shared" si="1096"/>
        <v/>
      </c>
      <c r="M12987" s="13" t="str">
        <f t="shared" si="1101"/>
        <v/>
      </c>
      <c r="P12987" s="46">
        <f t="shared" si="1097"/>
        <v>0</v>
      </c>
      <c r="Q12987" s="20">
        <f t="shared" si="1098"/>
        <v>1</v>
      </c>
      <c r="R12987" s="20">
        <f t="shared" si="1099"/>
        <v>0</v>
      </c>
      <c r="S12987" s="18">
        <f t="shared" si="1100"/>
        <v>0</v>
      </c>
      <c r="T12987" s="17" t="s">
        <v>694</v>
      </c>
    </row>
    <row r="12988" spans="1:21" ht="13.2" hidden="1">
      <c r="J12988" s="13" t="str">
        <f t="shared" si="1096"/>
        <v/>
      </c>
      <c r="M12988" s="13" t="str">
        <f t="shared" si="1101"/>
        <v/>
      </c>
      <c r="P12988" s="46">
        <f t="shared" si="1097"/>
        <v>0</v>
      </c>
      <c r="Q12988" s="20">
        <f t="shared" si="1098"/>
        <v>1</v>
      </c>
      <c r="R12988" s="20">
        <f t="shared" si="1099"/>
        <v>0</v>
      </c>
      <c r="S12988" s="18">
        <f t="shared" si="1100"/>
        <v>0</v>
      </c>
      <c r="T12988" s="17" t="s">
        <v>694</v>
      </c>
    </row>
    <row r="12989" spans="1:21" ht="13.2" hidden="1">
      <c r="J12989" s="13" t="str">
        <f t="shared" si="1096"/>
        <v/>
      </c>
      <c r="M12989" s="13" t="str">
        <f t="shared" si="1101"/>
        <v/>
      </c>
      <c r="P12989" s="46">
        <f t="shared" si="1097"/>
        <v>0</v>
      </c>
      <c r="Q12989" s="20">
        <f t="shared" si="1098"/>
        <v>1</v>
      </c>
      <c r="R12989" s="20">
        <f t="shared" si="1099"/>
        <v>0</v>
      </c>
      <c r="S12989" s="18">
        <f t="shared" si="1100"/>
        <v>0</v>
      </c>
      <c r="T12989" s="17" t="s">
        <v>694</v>
      </c>
    </row>
    <row r="12990" spans="1:21" ht="13.2" hidden="1">
      <c r="J12990" s="13" t="str">
        <f t="shared" si="1096"/>
        <v/>
      </c>
      <c r="M12990" s="13" t="str">
        <f t="shared" si="1101"/>
        <v/>
      </c>
      <c r="P12990" s="46">
        <f t="shared" si="1097"/>
        <v>0</v>
      </c>
      <c r="Q12990" s="20">
        <f t="shared" si="1098"/>
        <v>1</v>
      </c>
      <c r="R12990" s="20">
        <f t="shared" si="1099"/>
        <v>0</v>
      </c>
      <c r="S12990" s="18">
        <f t="shared" si="1100"/>
        <v>0</v>
      </c>
      <c r="T12990" s="17" t="s">
        <v>694</v>
      </c>
    </row>
    <row r="12991" spans="1:21" ht="13.2" hidden="1">
      <c r="J12991" s="13" t="str">
        <f t="shared" si="1096"/>
        <v/>
      </c>
      <c r="M12991" s="13" t="str">
        <f t="shared" si="1101"/>
        <v/>
      </c>
      <c r="P12991" s="46">
        <f t="shared" si="1097"/>
        <v>0</v>
      </c>
      <c r="Q12991" s="20">
        <f t="shared" si="1098"/>
        <v>1</v>
      </c>
      <c r="R12991" s="20">
        <f t="shared" si="1099"/>
        <v>0</v>
      </c>
      <c r="S12991" s="18">
        <f t="shared" si="1100"/>
        <v>0</v>
      </c>
      <c r="T12991" s="17" t="s">
        <v>694</v>
      </c>
    </row>
    <row r="12992" spans="1:21" ht="13.2" hidden="1">
      <c r="A12992" s="40"/>
      <c r="B12992" s="47"/>
      <c r="D12992" s="40"/>
      <c r="J12992" s="13" t="str">
        <f t="shared" si="1096"/>
        <v/>
      </c>
      <c r="K12992" s="40"/>
      <c r="L12992" s="52"/>
      <c r="M12992" s="13" t="str">
        <f t="shared" si="1101"/>
        <v/>
      </c>
      <c r="N12992" s="39"/>
      <c r="O12992" s="56"/>
      <c r="P12992" s="46">
        <f t="shared" si="1097"/>
        <v>0</v>
      </c>
      <c r="Q12992" s="20">
        <f t="shared" si="1098"/>
        <v>1</v>
      </c>
      <c r="R12992" s="20">
        <f t="shared" si="1099"/>
        <v>0</v>
      </c>
      <c r="S12992" s="18">
        <f t="shared" si="1100"/>
        <v>0</v>
      </c>
      <c r="T12992" s="17" t="s">
        <v>694</v>
      </c>
      <c r="U12992" s="40"/>
    </row>
    <row r="12993" spans="1:20" ht="13.2" hidden="1">
      <c r="J12993" s="13" t="str">
        <f t="shared" si="1096"/>
        <v/>
      </c>
      <c r="M12993" s="13" t="str">
        <f t="shared" si="1101"/>
        <v/>
      </c>
      <c r="P12993" s="46">
        <f t="shared" si="1097"/>
        <v>0</v>
      </c>
      <c r="Q12993" s="20">
        <f t="shared" si="1098"/>
        <v>1</v>
      </c>
      <c r="R12993" s="20">
        <f t="shared" si="1099"/>
        <v>0</v>
      </c>
      <c r="S12993" s="18">
        <f t="shared" si="1100"/>
        <v>0</v>
      </c>
      <c r="T12993" s="17" t="s">
        <v>694</v>
      </c>
    </row>
    <row r="12994" spans="1:20" ht="13.2" hidden="1">
      <c r="J12994" s="13" t="str">
        <f t="shared" ref="J12994:J13057" si="1102">+LEFT(U12994,4)</f>
        <v/>
      </c>
      <c r="M12994" s="13" t="str">
        <f t="shared" si="1101"/>
        <v/>
      </c>
      <c r="N12994" s="13"/>
      <c r="O12994" s="62"/>
      <c r="P12994" s="46">
        <f t="shared" ref="P12994:P13057" si="1103">ROUND(O12994*L12994,2)</f>
        <v>0</v>
      </c>
      <c r="Q12994" s="20">
        <f t="shared" ref="Q12994:Q13057" si="1104">IF(N12994="HKD",7.8,IF(N12994="CNY",6.4,1))</f>
        <v>1</v>
      </c>
      <c r="R12994" s="20">
        <f t="shared" ref="R12994:R13057" si="1105">+O12994/Q12994</f>
        <v>0</v>
      </c>
      <c r="S12994" s="18">
        <f t="shared" ref="S12994:S13057" si="1106">+R12994*L12994</f>
        <v>0</v>
      </c>
      <c r="T12994" s="17" t="s">
        <v>694</v>
      </c>
    </row>
    <row r="12995" spans="1:20" ht="13.2" hidden="1">
      <c r="J12995" s="13" t="str">
        <f t="shared" si="1102"/>
        <v/>
      </c>
      <c r="M12995" s="13" t="str">
        <f t="shared" si="1101"/>
        <v/>
      </c>
      <c r="N12995" s="13"/>
      <c r="O12995" s="62"/>
      <c r="P12995" s="46">
        <f t="shared" si="1103"/>
        <v>0</v>
      </c>
      <c r="Q12995" s="20">
        <f t="shared" si="1104"/>
        <v>1</v>
      </c>
      <c r="R12995" s="20">
        <f t="shared" si="1105"/>
        <v>0</v>
      </c>
      <c r="S12995" s="18">
        <f t="shared" si="1106"/>
        <v>0</v>
      </c>
      <c r="T12995" s="17" t="s">
        <v>694</v>
      </c>
    </row>
    <row r="12996" spans="1:20" ht="13.2" hidden="1">
      <c r="J12996" s="13" t="str">
        <f t="shared" si="1102"/>
        <v/>
      </c>
      <c r="M12996" s="13" t="str">
        <f t="shared" si="1101"/>
        <v/>
      </c>
      <c r="N12996" s="13"/>
      <c r="O12996" s="62"/>
      <c r="P12996" s="46">
        <f t="shared" si="1103"/>
        <v>0</v>
      </c>
      <c r="Q12996" s="20">
        <f t="shared" si="1104"/>
        <v>1</v>
      </c>
      <c r="R12996" s="20">
        <f t="shared" si="1105"/>
        <v>0</v>
      </c>
      <c r="S12996" s="18">
        <f t="shared" si="1106"/>
        <v>0</v>
      </c>
      <c r="T12996" s="17" t="s">
        <v>694</v>
      </c>
    </row>
    <row r="12997" spans="1:20" ht="13.2" hidden="1">
      <c r="A12997" s="64"/>
      <c r="J12997" s="13" t="str">
        <f t="shared" si="1102"/>
        <v/>
      </c>
      <c r="M12997" s="13" t="str">
        <f t="shared" si="1101"/>
        <v/>
      </c>
      <c r="P12997" s="46">
        <f t="shared" si="1103"/>
        <v>0</v>
      </c>
      <c r="Q12997" s="20">
        <f t="shared" si="1104"/>
        <v>1</v>
      </c>
      <c r="R12997" s="20">
        <f t="shared" si="1105"/>
        <v>0</v>
      </c>
      <c r="S12997" s="18">
        <f t="shared" si="1106"/>
        <v>0</v>
      </c>
      <c r="T12997" s="17" t="s">
        <v>694</v>
      </c>
    </row>
    <row r="12998" spans="1:20" ht="13.2" hidden="1">
      <c r="A12998" s="64"/>
      <c r="J12998" s="13" t="str">
        <f t="shared" si="1102"/>
        <v/>
      </c>
      <c r="M12998" s="13" t="str">
        <f t="shared" si="1101"/>
        <v/>
      </c>
      <c r="P12998" s="46">
        <f t="shared" si="1103"/>
        <v>0</v>
      </c>
      <c r="Q12998" s="20">
        <f t="shared" si="1104"/>
        <v>1</v>
      </c>
      <c r="R12998" s="20">
        <f t="shared" si="1105"/>
        <v>0</v>
      </c>
      <c r="S12998" s="18">
        <f t="shared" si="1106"/>
        <v>0</v>
      </c>
      <c r="T12998" s="17" t="s">
        <v>694</v>
      </c>
    </row>
    <row r="12999" spans="1:20" ht="13.2" hidden="1">
      <c r="A12999" s="64"/>
      <c r="J12999" s="13" t="str">
        <f t="shared" si="1102"/>
        <v/>
      </c>
      <c r="M12999" s="13" t="str">
        <f t="shared" si="1101"/>
        <v/>
      </c>
      <c r="P12999" s="46">
        <f t="shared" si="1103"/>
        <v>0</v>
      </c>
      <c r="Q12999" s="20">
        <f t="shared" si="1104"/>
        <v>1</v>
      </c>
      <c r="R12999" s="20">
        <f t="shared" si="1105"/>
        <v>0</v>
      </c>
      <c r="S12999" s="18">
        <f t="shared" si="1106"/>
        <v>0</v>
      </c>
      <c r="T12999" s="17" t="s">
        <v>694</v>
      </c>
    </row>
    <row r="13000" spans="1:20" ht="13.2" hidden="1">
      <c r="A13000" s="64"/>
      <c r="J13000" s="13" t="str">
        <f t="shared" si="1102"/>
        <v/>
      </c>
      <c r="M13000" s="13" t="str">
        <f t="shared" si="1101"/>
        <v/>
      </c>
      <c r="P13000" s="46">
        <f t="shared" si="1103"/>
        <v>0</v>
      </c>
      <c r="Q13000" s="20">
        <f t="shared" si="1104"/>
        <v>1</v>
      </c>
      <c r="R13000" s="20">
        <f t="shared" si="1105"/>
        <v>0</v>
      </c>
      <c r="S13000" s="18">
        <f t="shared" si="1106"/>
        <v>0</v>
      </c>
      <c r="T13000" s="17" t="s">
        <v>694</v>
      </c>
    </row>
    <row r="13001" spans="1:20" ht="13.2" hidden="1">
      <c r="A13001" s="64"/>
      <c r="J13001" s="13" t="str">
        <f t="shared" si="1102"/>
        <v/>
      </c>
      <c r="M13001" s="13" t="str">
        <f t="shared" si="1101"/>
        <v/>
      </c>
      <c r="P13001" s="46">
        <f t="shared" si="1103"/>
        <v>0</v>
      </c>
      <c r="Q13001" s="20">
        <f t="shared" si="1104"/>
        <v>1</v>
      </c>
      <c r="R13001" s="20">
        <f t="shared" si="1105"/>
        <v>0</v>
      </c>
      <c r="S13001" s="18">
        <f t="shared" si="1106"/>
        <v>0</v>
      </c>
      <c r="T13001" s="17" t="s">
        <v>694</v>
      </c>
    </row>
    <row r="13002" spans="1:20" ht="13.2" hidden="1">
      <c r="A13002" s="64"/>
      <c r="J13002" s="13" t="str">
        <f t="shared" si="1102"/>
        <v/>
      </c>
      <c r="M13002" s="13" t="str">
        <f t="shared" si="1101"/>
        <v/>
      </c>
      <c r="P13002" s="46">
        <f t="shared" si="1103"/>
        <v>0</v>
      </c>
      <c r="Q13002" s="20">
        <f t="shared" si="1104"/>
        <v>1</v>
      </c>
      <c r="R13002" s="20">
        <f t="shared" si="1105"/>
        <v>0</v>
      </c>
      <c r="S13002" s="18">
        <f t="shared" si="1106"/>
        <v>0</v>
      </c>
      <c r="T13002" s="17" t="s">
        <v>694</v>
      </c>
    </row>
    <row r="13003" spans="1:20" ht="13.2" hidden="1">
      <c r="A13003" s="64"/>
      <c r="J13003" s="13" t="str">
        <f t="shared" si="1102"/>
        <v/>
      </c>
      <c r="M13003" s="13" t="str">
        <f t="shared" si="1101"/>
        <v/>
      </c>
      <c r="P13003" s="46">
        <f t="shared" si="1103"/>
        <v>0</v>
      </c>
      <c r="Q13003" s="20">
        <f t="shared" si="1104"/>
        <v>1</v>
      </c>
      <c r="R13003" s="20">
        <f t="shared" si="1105"/>
        <v>0</v>
      </c>
      <c r="S13003" s="18">
        <f t="shared" si="1106"/>
        <v>0</v>
      </c>
      <c r="T13003" s="17" t="s">
        <v>694</v>
      </c>
    </row>
    <row r="13004" spans="1:20" ht="13.2" hidden="1">
      <c r="A13004" s="64"/>
      <c r="J13004" s="13" t="str">
        <f t="shared" si="1102"/>
        <v/>
      </c>
      <c r="M13004" s="13" t="str">
        <f t="shared" si="1101"/>
        <v/>
      </c>
      <c r="P13004" s="46">
        <f t="shared" si="1103"/>
        <v>0</v>
      </c>
      <c r="Q13004" s="20">
        <f t="shared" si="1104"/>
        <v>1</v>
      </c>
      <c r="R13004" s="20">
        <f t="shared" si="1105"/>
        <v>0</v>
      </c>
      <c r="S13004" s="18">
        <f t="shared" si="1106"/>
        <v>0</v>
      </c>
      <c r="T13004" s="17" t="s">
        <v>694</v>
      </c>
    </row>
    <row r="13005" spans="1:20" ht="13.2" hidden="1">
      <c r="A13005" s="64"/>
      <c r="J13005" s="13" t="str">
        <f t="shared" si="1102"/>
        <v/>
      </c>
      <c r="M13005" s="13" t="str">
        <f t="shared" si="1101"/>
        <v/>
      </c>
      <c r="P13005" s="46">
        <f t="shared" si="1103"/>
        <v>0</v>
      </c>
      <c r="Q13005" s="20">
        <f t="shared" si="1104"/>
        <v>1</v>
      </c>
      <c r="R13005" s="20">
        <f t="shared" si="1105"/>
        <v>0</v>
      </c>
      <c r="S13005" s="18">
        <f t="shared" si="1106"/>
        <v>0</v>
      </c>
      <c r="T13005" s="17" t="s">
        <v>694</v>
      </c>
    </row>
    <row r="13006" spans="1:20" ht="13.2" hidden="1">
      <c r="A13006" s="64"/>
      <c r="J13006" s="13" t="str">
        <f t="shared" si="1102"/>
        <v/>
      </c>
      <c r="M13006" s="13" t="str">
        <f t="shared" si="1101"/>
        <v/>
      </c>
      <c r="P13006" s="46">
        <f t="shared" si="1103"/>
        <v>0</v>
      </c>
      <c r="Q13006" s="20">
        <f t="shared" si="1104"/>
        <v>1</v>
      </c>
      <c r="R13006" s="20">
        <f t="shared" si="1105"/>
        <v>0</v>
      </c>
      <c r="S13006" s="18">
        <f t="shared" si="1106"/>
        <v>0</v>
      </c>
      <c r="T13006" s="17" t="s">
        <v>694</v>
      </c>
    </row>
    <row r="13007" spans="1:20" ht="13.2" hidden="1">
      <c r="A13007" s="64"/>
      <c r="J13007" s="13" t="str">
        <f t="shared" si="1102"/>
        <v/>
      </c>
      <c r="M13007" s="13" t="str">
        <f t="shared" si="1101"/>
        <v/>
      </c>
      <c r="P13007" s="46">
        <f t="shared" si="1103"/>
        <v>0</v>
      </c>
      <c r="Q13007" s="20">
        <f t="shared" si="1104"/>
        <v>1</v>
      </c>
      <c r="R13007" s="20">
        <f t="shared" si="1105"/>
        <v>0</v>
      </c>
      <c r="S13007" s="18">
        <f t="shared" si="1106"/>
        <v>0</v>
      </c>
      <c r="T13007" s="17" t="s">
        <v>694</v>
      </c>
    </row>
    <row r="13008" spans="1:20" ht="13.2" hidden="1">
      <c r="J13008" s="13" t="str">
        <f t="shared" si="1102"/>
        <v/>
      </c>
      <c r="M13008" s="13" t="str">
        <f t="shared" si="1101"/>
        <v/>
      </c>
      <c r="P13008" s="46">
        <f t="shared" si="1103"/>
        <v>0</v>
      </c>
      <c r="Q13008" s="20">
        <f t="shared" si="1104"/>
        <v>1</v>
      </c>
      <c r="R13008" s="20">
        <f t="shared" si="1105"/>
        <v>0</v>
      </c>
      <c r="S13008" s="18">
        <f t="shared" si="1106"/>
        <v>0</v>
      </c>
      <c r="T13008" s="17" t="s">
        <v>694</v>
      </c>
    </row>
    <row r="13009" spans="1:20" ht="13.2" hidden="1">
      <c r="J13009" s="13" t="str">
        <f t="shared" si="1102"/>
        <v/>
      </c>
      <c r="M13009" s="13" t="str">
        <f t="shared" si="1101"/>
        <v/>
      </c>
      <c r="P13009" s="46">
        <f t="shared" si="1103"/>
        <v>0</v>
      </c>
      <c r="Q13009" s="20">
        <f t="shared" si="1104"/>
        <v>1</v>
      </c>
      <c r="R13009" s="20">
        <f t="shared" si="1105"/>
        <v>0</v>
      </c>
      <c r="S13009" s="18">
        <f t="shared" si="1106"/>
        <v>0</v>
      </c>
      <c r="T13009" s="17" t="s">
        <v>694</v>
      </c>
    </row>
    <row r="13010" spans="1:20" ht="13.2" hidden="1">
      <c r="J13010" s="13" t="str">
        <f t="shared" si="1102"/>
        <v/>
      </c>
      <c r="M13010" s="13" t="str">
        <f t="shared" si="1101"/>
        <v/>
      </c>
      <c r="P13010" s="46">
        <f t="shared" si="1103"/>
        <v>0</v>
      </c>
      <c r="Q13010" s="20">
        <f t="shared" si="1104"/>
        <v>1</v>
      </c>
      <c r="R13010" s="20">
        <f t="shared" si="1105"/>
        <v>0</v>
      </c>
      <c r="S13010" s="18">
        <f t="shared" si="1106"/>
        <v>0</v>
      </c>
      <c r="T13010" s="17" t="s">
        <v>694</v>
      </c>
    </row>
    <row r="13011" spans="1:20" ht="13.2" hidden="1">
      <c r="J13011" s="13" t="str">
        <f t="shared" si="1102"/>
        <v/>
      </c>
      <c r="M13011" s="13" t="str">
        <f t="shared" si="1101"/>
        <v/>
      </c>
      <c r="P13011" s="46">
        <f t="shared" si="1103"/>
        <v>0</v>
      </c>
      <c r="Q13011" s="20">
        <f t="shared" si="1104"/>
        <v>1</v>
      </c>
      <c r="R13011" s="20">
        <f t="shared" si="1105"/>
        <v>0</v>
      </c>
      <c r="S13011" s="18">
        <f t="shared" si="1106"/>
        <v>0</v>
      </c>
      <c r="T13011" s="17" t="s">
        <v>694</v>
      </c>
    </row>
    <row r="13012" spans="1:20" ht="13.2" hidden="1">
      <c r="J13012" s="13" t="str">
        <f t="shared" si="1102"/>
        <v/>
      </c>
      <c r="M13012" s="13" t="str">
        <f t="shared" si="1101"/>
        <v/>
      </c>
      <c r="P13012" s="46">
        <f t="shared" si="1103"/>
        <v>0</v>
      </c>
      <c r="Q13012" s="20">
        <f t="shared" si="1104"/>
        <v>1</v>
      </c>
      <c r="R13012" s="20">
        <f t="shared" si="1105"/>
        <v>0</v>
      </c>
      <c r="S13012" s="18">
        <f t="shared" si="1106"/>
        <v>0</v>
      </c>
      <c r="T13012" s="17" t="s">
        <v>694</v>
      </c>
    </row>
    <row r="13013" spans="1:20" ht="13.2" hidden="1">
      <c r="J13013" s="13" t="str">
        <f t="shared" si="1102"/>
        <v/>
      </c>
      <c r="M13013" s="13" t="str">
        <f t="shared" si="1101"/>
        <v/>
      </c>
      <c r="P13013" s="46">
        <f t="shared" si="1103"/>
        <v>0</v>
      </c>
      <c r="Q13013" s="20">
        <f t="shared" si="1104"/>
        <v>1</v>
      </c>
      <c r="R13013" s="20">
        <f t="shared" si="1105"/>
        <v>0</v>
      </c>
      <c r="S13013" s="18">
        <f t="shared" si="1106"/>
        <v>0</v>
      </c>
      <c r="T13013" s="17" t="s">
        <v>694</v>
      </c>
    </row>
    <row r="13014" spans="1:20" ht="13.2" hidden="1">
      <c r="A13014" s="64"/>
      <c r="J13014" s="13" t="str">
        <f t="shared" si="1102"/>
        <v/>
      </c>
      <c r="M13014" s="13" t="str">
        <f t="shared" si="1101"/>
        <v/>
      </c>
      <c r="P13014" s="46">
        <f t="shared" si="1103"/>
        <v>0</v>
      </c>
      <c r="Q13014" s="20">
        <f t="shared" si="1104"/>
        <v>1</v>
      </c>
      <c r="R13014" s="20">
        <f t="shared" si="1105"/>
        <v>0</v>
      </c>
      <c r="S13014" s="18">
        <f t="shared" si="1106"/>
        <v>0</v>
      </c>
      <c r="T13014" s="17" t="s">
        <v>694</v>
      </c>
    </row>
    <row r="13015" spans="1:20" ht="13.2" hidden="1">
      <c r="J13015" s="13" t="str">
        <f t="shared" si="1102"/>
        <v/>
      </c>
      <c r="M13015" s="13" t="str">
        <f t="shared" si="1101"/>
        <v/>
      </c>
      <c r="P13015" s="46">
        <f t="shared" si="1103"/>
        <v>0</v>
      </c>
      <c r="Q13015" s="20">
        <f t="shared" si="1104"/>
        <v>1</v>
      </c>
      <c r="R13015" s="20">
        <f t="shared" si="1105"/>
        <v>0</v>
      </c>
      <c r="S13015" s="18">
        <f t="shared" si="1106"/>
        <v>0</v>
      </c>
      <c r="T13015" s="17" t="s">
        <v>694</v>
      </c>
    </row>
    <row r="13016" spans="1:20" ht="13.2" hidden="1">
      <c r="J13016" s="13" t="str">
        <f t="shared" si="1102"/>
        <v/>
      </c>
      <c r="M13016" s="13" t="str">
        <f t="shared" si="1101"/>
        <v/>
      </c>
      <c r="P13016" s="46">
        <f t="shared" si="1103"/>
        <v>0</v>
      </c>
      <c r="Q13016" s="20">
        <f t="shared" si="1104"/>
        <v>1</v>
      </c>
      <c r="R13016" s="20">
        <f t="shared" si="1105"/>
        <v>0</v>
      </c>
      <c r="S13016" s="18">
        <f t="shared" si="1106"/>
        <v>0</v>
      </c>
      <c r="T13016" s="17" t="s">
        <v>694</v>
      </c>
    </row>
    <row r="13017" spans="1:20" ht="13.2" hidden="1">
      <c r="J13017" s="13" t="str">
        <f t="shared" si="1102"/>
        <v/>
      </c>
      <c r="M13017" s="13" t="str">
        <f t="shared" si="1101"/>
        <v/>
      </c>
      <c r="P13017" s="46">
        <f t="shared" si="1103"/>
        <v>0</v>
      </c>
      <c r="Q13017" s="20">
        <f t="shared" si="1104"/>
        <v>1</v>
      </c>
      <c r="R13017" s="20">
        <f t="shared" si="1105"/>
        <v>0</v>
      </c>
      <c r="S13017" s="18">
        <f t="shared" si="1106"/>
        <v>0</v>
      </c>
      <c r="T13017" s="17" t="s">
        <v>694</v>
      </c>
    </row>
    <row r="13018" spans="1:20" ht="13.2" hidden="1">
      <c r="J13018" s="13" t="str">
        <f t="shared" si="1102"/>
        <v/>
      </c>
      <c r="M13018" s="13" t="str">
        <f t="shared" si="1101"/>
        <v/>
      </c>
      <c r="P13018" s="46">
        <f t="shared" si="1103"/>
        <v>0</v>
      </c>
      <c r="Q13018" s="20">
        <f t="shared" si="1104"/>
        <v>1</v>
      </c>
      <c r="R13018" s="20">
        <f t="shared" si="1105"/>
        <v>0</v>
      </c>
      <c r="S13018" s="18">
        <f t="shared" si="1106"/>
        <v>0</v>
      </c>
      <c r="T13018" s="17" t="s">
        <v>694</v>
      </c>
    </row>
    <row r="13019" spans="1:20" ht="13.2" hidden="1">
      <c r="A13019" s="64"/>
      <c r="J13019" s="13" t="str">
        <f t="shared" si="1102"/>
        <v/>
      </c>
      <c r="M13019" s="13" t="str">
        <f t="shared" si="1101"/>
        <v/>
      </c>
      <c r="P13019" s="46">
        <f t="shared" si="1103"/>
        <v>0</v>
      </c>
      <c r="Q13019" s="20">
        <f t="shared" si="1104"/>
        <v>1</v>
      </c>
      <c r="R13019" s="20">
        <f t="shared" si="1105"/>
        <v>0</v>
      </c>
      <c r="S13019" s="18">
        <f t="shared" si="1106"/>
        <v>0</v>
      </c>
      <c r="T13019" s="17" t="s">
        <v>694</v>
      </c>
    </row>
    <row r="13020" spans="1:20" ht="13.2" hidden="1">
      <c r="A13020" s="64"/>
      <c r="J13020" s="13" t="str">
        <f t="shared" si="1102"/>
        <v/>
      </c>
      <c r="M13020" s="13" t="str">
        <f t="shared" si="1101"/>
        <v/>
      </c>
      <c r="P13020" s="46">
        <f t="shared" si="1103"/>
        <v>0</v>
      </c>
      <c r="Q13020" s="20">
        <f t="shared" si="1104"/>
        <v>1</v>
      </c>
      <c r="R13020" s="20">
        <f t="shared" si="1105"/>
        <v>0</v>
      </c>
      <c r="S13020" s="18">
        <f t="shared" si="1106"/>
        <v>0</v>
      </c>
      <c r="T13020" s="17" t="s">
        <v>694</v>
      </c>
    </row>
    <row r="13021" spans="1:20" ht="13.2" hidden="1">
      <c r="J13021" s="13" t="str">
        <f t="shared" si="1102"/>
        <v/>
      </c>
      <c r="M13021" s="13" t="str">
        <f t="shared" si="1101"/>
        <v/>
      </c>
      <c r="P13021" s="46">
        <f t="shared" si="1103"/>
        <v>0</v>
      </c>
      <c r="Q13021" s="20">
        <f t="shared" si="1104"/>
        <v>1</v>
      </c>
      <c r="R13021" s="20">
        <f t="shared" si="1105"/>
        <v>0</v>
      </c>
      <c r="S13021" s="18">
        <f t="shared" si="1106"/>
        <v>0</v>
      </c>
      <c r="T13021" s="17" t="s">
        <v>694</v>
      </c>
    </row>
    <row r="13022" spans="1:20" ht="13.2" hidden="1">
      <c r="J13022" s="13" t="str">
        <f t="shared" si="1102"/>
        <v/>
      </c>
      <c r="M13022" s="13" t="str">
        <f t="shared" si="1101"/>
        <v/>
      </c>
      <c r="P13022" s="46">
        <f t="shared" si="1103"/>
        <v>0</v>
      </c>
      <c r="Q13022" s="20">
        <f t="shared" si="1104"/>
        <v>1</v>
      </c>
      <c r="R13022" s="20">
        <f t="shared" si="1105"/>
        <v>0</v>
      </c>
      <c r="S13022" s="18">
        <f t="shared" si="1106"/>
        <v>0</v>
      </c>
      <c r="T13022" s="17" t="s">
        <v>694</v>
      </c>
    </row>
    <row r="13023" spans="1:20" ht="13.2" hidden="1">
      <c r="J13023" s="13" t="str">
        <f t="shared" si="1102"/>
        <v/>
      </c>
      <c r="M13023" s="13" t="str">
        <f t="shared" si="1101"/>
        <v/>
      </c>
      <c r="P13023" s="46">
        <f t="shared" si="1103"/>
        <v>0</v>
      </c>
      <c r="Q13023" s="20">
        <f t="shared" si="1104"/>
        <v>1</v>
      </c>
      <c r="R13023" s="20">
        <f t="shared" si="1105"/>
        <v>0</v>
      </c>
      <c r="S13023" s="18">
        <f t="shared" si="1106"/>
        <v>0</v>
      </c>
      <c r="T13023" s="17" t="s">
        <v>694</v>
      </c>
    </row>
    <row r="13024" spans="1:20" ht="13.2" hidden="1">
      <c r="J13024" s="13" t="str">
        <f t="shared" si="1102"/>
        <v/>
      </c>
      <c r="M13024" s="13" t="str">
        <f t="shared" si="1101"/>
        <v/>
      </c>
      <c r="P13024" s="46">
        <f t="shared" si="1103"/>
        <v>0</v>
      </c>
      <c r="Q13024" s="20">
        <f t="shared" si="1104"/>
        <v>1</v>
      </c>
      <c r="R13024" s="20">
        <f t="shared" si="1105"/>
        <v>0</v>
      </c>
      <c r="S13024" s="18">
        <f t="shared" si="1106"/>
        <v>0</v>
      </c>
      <c r="T13024" s="17" t="s">
        <v>694</v>
      </c>
    </row>
    <row r="13025" spans="1:21" ht="13.2" hidden="1">
      <c r="J13025" s="13" t="str">
        <f t="shared" si="1102"/>
        <v/>
      </c>
      <c r="M13025" s="13" t="str">
        <f t="shared" si="1101"/>
        <v/>
      </c>
      <c r="P13025" s="46">
        <f t="shared" si="1103"/>
        <v>0</v>
      </c>
      <c r="Q13025" s="20">
        <f t="shared" si="1104"/>
        <v>1</v>
      </c>
      <c r="R13025" s="20">
        <f t="shared" si="1105"/>
        <v>0</v>
      </c>
      <c r="S13025" s="18">
        <f t="shared" si="1106"/>
        <v>0</v>
      </c>
      <c r="T13025" s="17" t="s">
        <v>694</v>
      </c>
    </row>
    <row r="13026" spans="1:21" ht="13.2" hidden="1">
      <c r="J13026" s="13" t="str">
        <f t="shared" si="1102"/>
        <v/>
      </c>
      <c r="M13026" s="13" t="str">
        <f t="shared" si="1101"/>
        <v/>
      </c>
      <c r="P13026" s="46">
        <f t="shared" si="1103"/>
        <v>0</v>
      </c>
      <c r="Q13026" s="20">
        <f t="shared" si="1104"/>
        <v>1</v>
      </c>
      <c r="R13026" s="20">
        <f t="shared" si="1105"/>
        <v>0</v>
      </c>
      <c r="S13026" s="18">
        <f t="shared" si="1106"/>
        <v>0</v>
      </c>
      <c r="T13026" s="17" t="s">
        <v>694</v>
      </c>
    </row>
    <row r="13027" spans="1:21" ht="13.2" hidden="1">
      <c r="J13027" s="13" t="str">
        <f t="shared" si="1102"/>
        <v/>
      </c>
      <c r="M13027" s="13" t="str">
        <f t="shared" si="1101"/>
        <v/>
      </c>
      <c r="P13027" s="46">
        <f t="shared" si="1103"/>
        <v>0</v>
      </c>
      <c r="Q13027" s="20">
        <f t="shared" si="1104"/>
        <v>1</v>
      </c>
      <c r="R13027" s="20">
        <f t="shared" si="1105"/>
        <v>0</v>
      </c>
      <c r="S13027" s="18">
        <f t="shared" si="1106"/>
        <v>0</v>
      </c>
      <c r="T13027" s="17" t="s">
        <v>694</v>
      </c>
    </row>
    <row r="13028" spans="1:21" ht="13.2" hidden="1">
      <c r="J13028" s="13" t="str">
        <f t="shared" si="1102"/>
        <v/>
      </c>
      <c r="M13028" s="13" t="str">
        <f t="shared" si="1101"/>
        <v/>
      </c>
      <c r="P13028" s="46">
        <f t="shared" si="1103"/>
        <v>0</v>
      </c>
      <c r="Q13028" s="20">
        <f t="shared" si="1104"/>
        <v>1</v>
      </c>
      <c r="R13028" s="20">
        <f t="shared" si="1105"/>
        <v>0</v>
      </c>
      <c r="S13028" s="18">
        <f t="shared" si="1106"/>
        <v>0</v>
      </c>
      <c r="T13028" s="17" t="s">
        <v>694</v>
      </c>
    </row>
    <row r="13029" spans="1:21" ht="13.2" hidden="1">
      <c r="J13029" s="13" t="str">
        <f t="shared" si="1102"/>
        <v/>
      </c>
      <c r="M13029" s="13" t="str">
        <f t="shared" si="1101"/>
        <v/>
      </c>
      <c r="P13029" s="46">
        <f t="shared" si="1103"/>
        <v>0</v>
      </c>
      <c r="Q13029" s="20">
        <f t="shared" si="1104"/>
        <v>1</v>
      </c>
      <c r="R13029" s="20">
        <f t="shared" si="1105"/>
        <v>0</v>
      </c>
      <c r="S13029" s="18">
        <f t="shared" si="1106"/>
        <v>0</v>
      </c>
      <c r="T13029" s="17" t="s">
        <v>694</v>
      </c>
    </row>
    <row r="13030" spans="1:21" ht="13.2" hidden="1">
      <c r="J13030" s="13" t="str">
        <f t="shared" si="1102"/>
        <v/>
      </c>
      <c r="M13030" s="13" t="str">
        <f t="shared" si="1101"/>
        <v/>
      </c>
      <c r="P13030" s="46">
        <f t="shared" si="1103"/>
        <v>0</v>
      </c>
      <c r="Q13030" s="20">
        <f t="shared" si="1104"/>
        <v>1</v>
      </c>
      <c r="R13030" s="20">
        <f t="shared" si="1105"/>
        <v>0</v>
      </c>
      <c r="S13030" s="18">
        <f t="shared" si="1106"/>
        <v>0</v>
      </c>
      <c r="T13030" s="17" t="s">
        <v>694</v>
      </c>
    </row>
    <row r="13031" spans="1:21" ht="13.2" hidden="1">
      <c r="J13031" s="13" t="str">
        <f t="shared" si="1102"/>
        <v/>
      </c>
      <c r="M13031" s="13" t="str">
        <f t="shared" si="1101"/>
        <v/>
      </c>
      <c r="P13031" s="46">
        <f t="shared" si="1103"/>
        <v>0</v>
      </c>
      <c r="Q13031" s="20">
        <f t="shared" si="1104"/>
        <v>1</v>
      </c>
      <c r="R13031" s="20">
        <f t="shared" si="1105"/>
        <v>0</v>
      </c>
      <c r="S13031" s="18">
        <f t="shared" si="1106"/>
        <v>0</v>
      </c>
      <c r="T13031" s="17" t="s">
        <v>694</v>
      </c>
    </row>
    <row r="13032" spans="1:21" ht="13.2" hidden="1">
      <c r="J13032" s="13" t="str">
        <f t="shared" si="1102"/>
        <v/>
      </c>
      <c r="M13032" s="13" t="str">
        <f t="shared" si="1101"/>
        <v/>
      </c>
      <c r="P13032" s="46">
        <f t="shared" si="1103"/>
        <v>0</v>
      </c>
      <c r="Q13032" s="20">
        <f t="shared" si="1104"/>
        <v>1</v>
      </c>
      <c r="R13032" s="20">
        <f t="shared" si="1105"/>
        <v>0</v>
      </c>
      <c r="S13032" s="18">
        <f t="shared" si="1106"/>
        <v>0</v>
      </c>
      <c r="T13032" s="17" t="s">
        <v>694</v>
      </c>
    </row>
    <row r="13033" spans="1:21" ht="13.2" hidden="1">
      <c r="J13033" s="13" t="str">
        <f t="shared" si="1102"/>
        <v/>
      </c>
      <c r="M13033" s="13" t="str">
        <f t="shared" si="1101"/>
        <v/>
      </c>
      <c r="P13033" s="46">
        <f t="shared" si="1103"/>
        <v>0</v>
      </c>
      <c r="Q13033" s="20">
        <f t="shared" si="1104"/>
        <v>1</v>
      </c>
      <c r="R13033" s="20">
        <f t="shared" si="1105"/>
        <v>0</v>
      </c>
      <c r="S13033" s="18">
        <f t="shared" si="1106"/>
        <v>0</v>
      </c>
      <c r="T13033" s="17" t="s">
        <v>694</v>
      </c>
    </row>
    <row r="13034" spans="1:21" ht="13.2" hidden="1">
      <c r="A13034" s="64"/>
      <c r="J13034" s="13" t="str">
        <f t="shared" si="1102"/>
        <v/>
      </c>
      <c r="M13034" s="13" t="str">
        <f t="shared" si="1101"/>
        <v/>
      </c>
      <c r="P13034" s="46">
        <f t="shared" si="1103"/>
        <v>0</v>
      </c>
      <c r="Q13034" s="20">
        <f t="shared" si="1104"/>
        <v>1</v>
      </c>
      <c r="R13034" s="20">
        <f t="shared" si="1105"/>
        <v>0</v>
      </c>
      <c r="S13034" s="18">
        <f t="shared" si="1106"/>
        <v>0</v>
      </c>
      <c r="T13034" s="17" t="s">
        <v>694</v>
      </c>
    </row>
    <row r="13035" spans="1:21" ht="13.2" hidden="1">
      <c r="A13035" s="40"/>
      <c r="B13035" s="47"/>
      <c r="D13035" s="40"/>
      <c r="J13035" s="13" t="str">
        <f t="shared" si="1102"/>
        <v/>
      </c>
      <c r="K13035" s="40"/>
      <c r="L13035" s="52"/>
      <c r="M13035" s="13" t="str">
        <f t="shared" si="1101"/>
        <v/>
      </c>
      <c r="N13035" s="39"/>
      <c r="O13035" s="56"/>
      <c r="P13035" s="46">
        <f t="shared" si="1103"/>
        <v>0</v>
      </c>
      <c r="Q13035" s="20">
        <f t="shared" si="1104"/>
        <v>1</v>
      </c>
      <c r="R13035" s="20">
        <f t="shared" si="1105"/>
        <v>0</v>
      </c>
      <c r="S13035" s="18">
        <f t="shared" si="1106"/>
        <v>0</v>
      </c>
      <c r="T13035" s="17" t="s">
        <v>694</v>
      </c>
      <c r="U13035" s="40"/>
    </row>
    <row r="13036" spans="1:21" ht="13.2" hidden="1">
      <c r="J13036" s="13" t="str">
        <f t="shared" si="1102"/>
        <v/>
      </c>
      <c r="M13036" s="13" t="str">
        <f t="shared" si="1101"/>
        <v/>
      </c>
      <c r="P13036" s="46">
        <f t="shared" si="1103"/>
        <v>0</v>
      </c>
      <c r="Q13036" s="20">
        <f t="shared" si="1104"/>
        <v>1</v>
      </c>
      <c r="R13036" s="20">
        <f t="shared" si="1105"/>
        <v>0</v>
      </c>
      <c r="S13036" s="18">
        <f t="shared" si="1106"/>
        <v>0</v>
      </c>
      <c r="T13036" s="17" t="s">
        <v>694</v>
      </c>
    </row>
    <row r="13037" spans="1:21" ht="13.2" hidden="1">
      <c r="J13037" s="13" t="str">
        <f t="shared" si="1102"/>
        <v/>
      </c>
      <c r="M13037" s="13" t="str">
        <f t="shared" si="1101"/>
        <v/>
      </c>
      <c r="P13037" s="46">
        <f t="shared" si="1103"/>
        <v>0</v>
      </c>
      <c r="Q13037" s="20">
        <f t="shared" si="1104"/>
        <v>1</v>
      </c>
      <c r="R13037" s="20">
        <f t="shared" si="1105"/>
        <v>0</v>
      </c>
      <c r="S13037" s="18">
        <f t="shared" si="1106"/>
        <v>0</v>
      </c>
      <c r="T13037" s="17" t="s">
        <v>694</v>
      </c>
    </row>
    <row r="13038" spans="1:21" ht="13.2" hidden="1">
      <c r="J13038" s="13" t="str">
        <f t="shared" si="1102"/>
        <v/>
      </c>
      <c r="M13038" s="13" t="str">
        <f t="shared" si="1101"/>
        <v/>
      </c>
      <c r="P13038" s="46">
        <f t="shared" si="1103"/>
        <v>0</v>
      </c>
      <c r="Q13038" s="20">
        <f t="shared" si="1104"/>
        <v>1</v>
      </c>
      <c r="R13038" s="20">
        <f t="shared" si="1105"/>
        <v>0</v>
      </c>
      <c r="S13038" s="18">
        <f t="shared" si="1106"/>
        <v>0</v>
      </c>
      <c r="T13038" s="17" t="s">
        <v>694</v>
      </c>
    </row>
    <row r="13039" spans="1:21" ht="13.2" hidden="1">
      <c r="J13039" s="13" t="str">
        <f t="shared" si="1102"/>
        <v/>
      </c>
      <c r="M13039" s="13" t="str">
        <f t="shared" si="1101"/>
        <v/>
      </c>
      <c r="P13039" s="46">
        <f t="shared" si="1103"/>
        <v>0</v>
      </c>
      <c r="Q13039" s="20">
        <f t="shared" si="1104"/>
        <v>1</v>
      </c>
      <c r="R13039" s="20">
        <f t="shared" si="1105"/>
        <v>0</v>
      </c>
      <c r="S13039" s="18">
        <f t="shared" si="1106"/>
        <v>0</v>
      </c>
      <c r="T13039" s="17" t="s">
        <v>694</v>
      </c>
    </row>
    <row r="13040" spans="1:21" ht="13.2" hidden="1">
      <c r="J13040" s="13" t="str">
        <f t="shared" si="1102"/>
        <v/>
      </c>
      <c r="M13040" s="13" t="str">
        <f t="shared" si="1101"/>
        <v/>
      </c>
      <c r="P13040" s="46">
        <f t="shared" si="1103"/>
        <v>0</v>
      </c>
      <c r="Q13040" s="20">
        <f t="shared" si="1104"/>
        <v>1</v>
      </c>
      <c r="R13040" s="20">
        <f t="shared" si="1105"/>
        <v>0</v>
      </c>
      <c r="S13040" s="18">
        <f t="shared" si="1106"/>
        <v>0</v>
      </c>
      <c r="T13040" s="17" t="s">
        <v>694</v>
      </c>
    </row>
    <row r="13041" spans="1:21" ht="13.2" hidden="1">
      <c r="J13041" s="13" t="str">
        <f t="shared" si="1102"/>
        <v/>
      </c>
      <c r="M13041" s="13" t="str">
        <f t="shared" si="1101"/>
        <v/>
      </c>
      <c r="P13041" s="46">
        <f t="shared" si="1103"/>
        <v>0</v>
      </c>
      <c r="Q13041" s="20">
        <f t="shared" si="1104"/>
        <v>1</v>
      </c>
      <c r="R13041" s="20">
        <f t="shared" si="1105"/>
        <v>0</v>
      </c>
      <c r="S13041" s="18">
        <f t="shared" si="1106"/>
        <v>0</v>
      </c>
      <c r="T13041" s="17" t="s">
        <v>694</v>
      </c>
    </row>
    <row r="13042" spans="1:21" ht="13.2" hidden="1">
      <c r="J13042" s="13" t="str">
        <f t="shared" si="1102"/>
        <v/>
      </c>
      <c r="M13042" s="13" t="str">
        <f t="shared" si="1101"/>
        <v/>
      </c>
      <c r="P13042" s="46">
        <f t="shared" si="1103"/>
        <v>0</v>
      </c>
      <c r="Q13042" s="20">
        <f t="shared" si="1104"/>
        <v>1</v>
      </c>
      <c r="R13042" s="20">
        <f t="shared" si="1105"/>
        <v>0</v>
      </c>
      <c r="S13042" s="18">
        <f t="shared" si="1106"/>
        <v>0</v>
      </c>
      <c r="T13042" s="17" t="s">
        <v>694</v>
      </c>
    </row>
    <row r="13043" spans="1:21" ht="13.2" hidden="1">
      <c r="J13043" s="13" t="str">
        <f t="shared" si="1102"/>
        <v/>
      </c>
      <c r="M13043" s="13" t="str">
        <f t="shared" si="1101"/>
        <v/>
      </c>
      <c r="P13043" s="46">
        <f t="shared" si="1103"/>
        <v>0</v>
      </c>
      <c r="Q13043" s="20">
        <f t="shared" si="1104"/>
        <v>1</v>
      </c>
      <c r="R13043" s="20">
        <f t="shared" si="1105"/>
        <v>0</v>
      </c>
      <c r="S13043" s="18">
        <f t="shared" si="1106"/>
        <v>0</v>
      </c>
      <c r="T13043" s="17" t="s">
        <v>694</v>
      </c>
    </row>
    <row r="13044" spans="1:21" ht="13.2" hidden="1">
      <c r="J13044" s="13" t="str">
        <f t="shared" si="1102"/>
        <v/>
      </c>
      <c r="M13044" s="13" t="str">
        <f t="shared" si="1101"/>
        <v/>
      </c>
      <c r="P13044" s="46">
        <f t="shared" si="1103"/>
        <v>0</v>
      </c>
      <c r="Q13044" s="20">
        <f t="shared" si="1104"/>
        <v>1</v>
      </c>
      <c r="R13044" s="20">
        <f t="shared" si="1105"/>
        <v>0</v>
      </c>
      <c r="S13044" s="18">
        <f t="shared" si="1106"/>
        <v>0</v>
      </c>
      <c r="T13044" s="17" t="s">
        <v>694</v>
      </c>
    </row>
    <row r="13045" spans="1:21" ht="13.2" hidden="1">
      <c r="J13045" s="13" t="str">
        <f t="shared" si="1102"/>
        <v/>
      </c>
      <c r="M13045" s="13" t="str">
        <f t="shared" si="1101"/>
        <v/>
      </c>
      <c r="P13045" s="46">
        <f t="shared" si="1103"/>
        <v>0</v>
      </c>
      <c r="Q13045" s="20">
        <f t="shared" si="1104"/>
        <v>1</v>
      </c>
      <c r="R13045" s="20">
        <f t="shared" si="1105"/>
        <v>0</v>
      </c>
      <c r="S13045" s="18">
        <f t="shared" si="1106"/>
        <v>0</v>
      </c>
      <c r="T13045" s="17" t="s">
        <v>694</v>
      </c>
    </row>
    <row r="13046" spans="1:21" ht="13.2" hidden="1">
      <c r="A13046" s="40"/>
      <c r="B13046" s="47"/>
      <c r="D13046" s="40"/>
      <c r="J13046" s="13" t="str">
        <f t="shared" si="1102"/>
        <v/>
      </c>
      <c r="K13046" s="40"/>
      <c r="L13046" s="52"/>
      <c r="M13046" s="13" t="str">
        <f t="shared" si="1101"/>
        <v/>
      </c>
      <c r="N13046" s="39"/>
      <c r="O13046" s="56"/>
      <c r="P13046" s="46">
        <f t="shared" si="1103"/>
        <v>0</v>
      </c>
      <c r="Q13046" s="20">
        <f t="shared" si="1104"/>
        <v>1</v>
      </c>
      <c r="R13046" s="20">
        <f t="shared" si="1105"/>
        <v>0</v>
      </c>
      <c r="S13046" s="18">
        <f t="shared" si="1106"/>
        <v>0</v>
      </c>
      <c r="T13046" s="17" t="s">
        <v>694</v>
      </c>
      <c r="U13046" s="40"/>
    </row>
    <row r="13047" spans="1:21" ht="13.2" hidden="1">
      <c r="A13047" s="40"/>
      <c r="B13047" s="47"/>
      <c r="D13047" s="40"/>
      <c r="J13047" s="13" t="str">
        <f t="shared" si="1102"/>
        <v/>
      </c>
      <c r="K13047" s="40"/>
      <c r="L13047" s="52"/>
      <c r="M13047" s="13" t="str">
        <f t="shared" si="1101"/>
        <v/>
      </c>
      <c r="N13047" s="39"/>
      <c r="O13047" s="56"/>
      <c r="P13047" s="46">
        <f t="shared" si="1103"/>
        <v>0</v>
      </c>
      <c r="Q13047" s="20">
        <f t="shared" si="1104"/>
        <v>1</v>
      </c>
      <c r="R13047" s="20">
        <f t="shared" si="1105"/>
        <v>0</v>
      </c>
      <c r="S13047" s="18">
        <f t="shared" si="1106"/>
        <v>0</v>
      </c>
      <c r="T13047" s="17" t="s">
        <v>694</v>
      </c>
      <c r="U13047" s="40"/>
    </row>
    <row r="13048" spans="1:21" ht="13.2" hidden="1">
      <c r="J13048" s="13" t="str">
        <f t="shared" si="1102"/>
        <v/>
      </c>
      <c r="M13048" s="13" t="str">
        <f t="shared" si="1101"/>
        <v/>
      </c>
      <c r="P13048" s="46">
        <f t="shared" si="1103"/>
        <v>0</v>
      </c>
      <c r="Q13048" s="20">
        <f t="shared" si="1104"/>
        <v>1</v>
      </c>
      <c r="R13048" s="20">
        <f t="shared" si="1105"/>
        <v>0</v>
      </c>
      <c r="S13048" s="18">
        <f t="shared" si="1106"/>
        <v>0</v>
      </c>
      <c r="T13048" s="17" t="s">
        <v>694</v>
      </c>
    </row>
    <row r="13049" spans="1:21" ht="13.2" hidden="1">
      <c r="J13049" s="13" t="str">
        <f t="shared" si="1102"/>
        <v/>
      </c>
      <c r="M13049" s="13" t="str">
        <f t="shared" ref="M13049:M13112" si="1107">+LEFT(U13049,4)</f>
        <v/>
      </c>
      <c r="P13049" s="46">
        <f t="shared" si="1103"/>
        <v>0</v>
      </c>
      <c r="Q13049" s="20">
        <f t="shared" si="1104"/>
        <v>1</v>
      </c>
      <c r="R13049" s="20">
        <f t="shared" si="1105"/>
        <v>0</v>
      </c>
      <c r="S13049" s="18">
        <f t="shared" si="1106"/>
        <v>0</v>
      </c>
      <c r="T13049" s="17" t="s">
        <v>694</v>
      </c>
    </row>
    <row r="13050" spans="1:21" ht="13.2" hidden="1">
      <c r="A13050" s="64"/>
      <c r="J13050" s="13" t="str">
        <f t="shared" si="1102"/>
        <v/>
      </c>
      <c r="M13050" s="13" t="str">
        <f t="shared" si="1107"/>
        <v/>
      </c>
      <c r="P13050" s="46">
        <f t="shared" si="1103"/>
        <v>0</v>
      </c>
      <c r="Q13050" s="20">
        <f t="shared" si="1104"/>
        <v>1</v>
      </c>
      <c r="R13050" s="20">
        <f t="shared" si="1105"/>
        <v>0</v>
      </c>
      <c r="S13050" s="18">
        <f t="shared" si="1106"/>
        <v>0</v>
      </c>
      <c r="T13050" s="17" t="s">
        <v>694</v>
      </c>
    </row>
    <row r="13051" spans="1:21" ht="13.2" hidden="1">
      <c r="A13051" s="64"/>
      <c r="J13051" s="13" t="str">
        <f t="shared" si="1102"/>
        <v/>
      </c>
      <c r="M13051" s="13" t="str">
        <f t="shared" si="1107"/>
        <v/>
      </c>
      <c r="P13051" s="46">
        <f t="shared" si="1103"/>
        <v>0</v>
      </c>
      <c r="Q13051" s="20">
        <f t="shared" si="1104"/>
        <v>1</v>
      </c>
      <c r="R13051" s="20">
        <f t="shared" si="1105"/>
        <v>0</v>
      </c>
      <c r="S13051" s="18">
        <f t="shared" si="1106"/>
        <v>0</v>
      </c>
      <c r="T13051" s="17" t="s">
        <v>694</v>
      </c>
    </row>
    <row r="13052" spans="1:21" ht="13.2" hidden="1">
      <c r="A13052" s="64"/>
      <c r="J13052" s="13" t="str">
        <f t="shared" si="1102"/>
        <v/>
      </c>
      <c r="M13052" s="13" t="str">
        <f t="shared" si="1107"/>
        <v/>
      </c>
      <c r="P13052" s="46">
        <f t="shared" si="1103"/>
        <v>0</v>
      </c>
      <c r="Q13052" s="20">
        <f t="shared" si="1104"/>
        <v>1</v>
      </c>
      <c r="R13052" s="20">
        <f t="shared" si="1105"/>
        <v>0</v>
      </c>
      <c r="S13052" s="18">
        <f t="shared" si="1106"/>
        <v>0</v>
      </c>
      <c r="T13052" s="17" t="s">
        <v>694</v>
      </c>
    </row>
    <row r="13053" spans="1:21" ht="13.2" hidden="1">
      <c r="A13053" s="64"/>
      <c r="J13053" s="13" t="str">
        <f t="shared" si="1102"/>
        <v/>
      </c>
      <c r="M13053" s="13" t="str">
        <f t="shared" si="1107"/>
        <v/>
      </c>
      <c r="P13053" s="46">
        <f t="shared" si="1103"/>
        <v>0</v>
      </c>
      <c r="Q13053" s="20">
        <f t="shared" si="1104"/>
        <v>1</v>
      </c>
      <c r="R13053" s="20">
        <f t="shared" si="1105"/>
        <v>0</v>
      </c>
      <c r="S13053" s="18">
        <f t="shared" si="1106"/>
        <v>0</v>
      </c>
      <c r="T13053" s="17" t="s">
        <v>694</v>
      </c>
    </row>
    <row r="13054" spans="1:21" ht="13.2" hidden="1">
      <c r="A13054" s="64"/>
      <c r="J13054" s="13" t="str">
        <f t="shared" si="1102"/>
        <v/>
      </c>
      <c r="M13054" s="13" t="str">
        <f t="shared" si="1107"/>
        <v/>
      </c>
      <c r="P13054" s="46">
        <f t="shared" si="1103"/>
        <v>0</v>
      </c>
      <c r="Q13054" s="20">
        <f t="shared" si="1104"/>
        <v>1</v>
      </c>
      <c r="R13054" s="20">
        <f t="shared" si="1105"/>
        <v>0</v>
      </c>
      <c r="S13054" s="18">
        <f t="shared" si="1106"/>
        <v>0</v>
      </c>
      <c r="T13054" s="17" t="s">
        <v>694</v>
      </c>
    </row>
    <row r="13055" spans="1:21" ht="13.2" hidden="1">
      <c r="A13055" s="64"/>
      <c r="J13055" s="13" t="str">
        <f t="shared" si="1102"/>
        <v/>
      </c>
      <c r="M13055" s="13" t="str">
        <f t="shared" si="1107"/>
        <v/>
      </c>
      <c r="P13055" s="46">
        <f t="shared" si="1103"/>
        <v>0</v>
      </c>
      <c r="Q13055" s="20">
        <f t="shared" si="1104"/>
        <v>1</v>
      </c>
      <c r="R13055" s="20">
        <f t="shared" si="1105"/>
        <v>0</v>
      </c>
      <c r="S13055" s="18">
        <f t="shared" si="1106"/>
        <v>0</v>
      </c>
      <c r="T13055" s="17" t="s">
        <v>694</v>
      </c>
    </row>
    <row r="13056" spans="1:21" ht="13.2" hidden="1">
      <c r="A13056" s="40"/>
      <c r="B13056" s="47"/>
      <c r="D13056" s="40"/>
      <c r="J13056" s="13" t="str">
        <f t="shared" si="1102"/>
        <v/>
      </c>
      <c r="K13056" s="40"/>
      <c r="L13056" s="52"/>
      <c r="M13056" s="13" t="str">
        <f t="shared" si="1107"/>
        <v/>
      </c>
      <c r="N13056" s="39"/>
      <c r="O13056" s="56"/>
      <c r="P13056" s="46">
        <f t="shared" si="1103"/>
        <v>0</v>
      </c>
      <c r="Q13056" s="20">
        <f t="shared" si="1104"/>
        <v>1</v>
      </c>
      <c r="R13056" s="20">
        <f t="shared" si="1105"/>
        <v>0</v>
      </c>
      <c r="S13056" s="18">
        <f t="shared" si="1106"/>
        <v>0</v>
      </c>
      <c r="T13056" s="17" t="s">
        <v>694</v>
      </c>
      <c r="U13056" s="40"/>
    </row>
    <row r="13057" spans="1:21" ht="13.2" hidden="1">
      <c r="A13057" s="40"/>
      <c r="B13057" s="47"/>
      <c r="D13057" s="40"/>
      <c r="J13057" s="13" t="str">
        <f t="shared" si="1102"/>
        <v/>
      </c>
      <c r="K13057" s="40"/>
      <c r="L13057" s="52"/>
      <c r="M13057" s="13" t="str">
        <f t="shared" si="1107"/>
        <v/>
      </c>
      <c r="N13057" s="39"/>
      <c r="O13057" s="56"/>
      <c r="P13057" s="46">
        <f t="shared" si="1103"/>
        <v>0</v>
      </c>
      <c r="Q13057" s="20">
        <f t="shared" si="1104"/>
        <v>1</v>
      </c>
      <c r="R13057" s="20">
        <f t="shared" si="1105"/>
        <v>0</v>
      </c>
      <c r="S13057" s="18">
        <f t="shared" si="1106"/>
        <v>0</v>
      </c>
      <c r="T13057" s="17" t="s">
        <v>694</v>
      </c>
      <c r="U13057" s="40"/>
    </row>
    <row r="13058" spans="1:21" ht="13.2" hidden="1">
      <c r="A13058" s="64"/>
      <c r="J13058" s="13" t="str">
        <f t="shared" ref="J13058:J13121" si="1108">+LEFT(U13058,4)</f>
        <v/>
      </c>
      <c r="M13058" s="13" t="str">
        <f t="shared" si="1107"/>
        <v/>
      </c>
      <c r="P13058" s="46">
        <f t="shared" ref="P13058:P13121" si="1109">ROUND(O13058*L13058,2)</f>
        <v>0</v>
      </c>
      <c r="Q13058" s="20">
        <f t="shared" ref="Q13058:Q13121" si="1110">IF(N13058="HKD",7.8,IF(N13058="CNY",6.4,1))</f>
        <v>1</v>
      </c>
      <c r="R13058" s="20">
        <f t="shared" ref="R13058:R13121" si="1111">+O13058/Q13058</f>
        <v>0</v>
      </c>
      <c r="S13058" s="18">
        <f t="shared" ref="S13058:S13121" si="1112">+R13058*L13058</f>
        <v>0</v>
      </c>
      <c r="T13058" s="17" t="s">
        <v>694</v>
      </c>
    </row>
    <row r="13059" spans="1:21" ht="13.2" hidden="1">
      <c r="A13059" s="64"/>
      <c r="J13059" s="13" t="str">
        <f t="shared" si="1108"/>
        <v/>
      </c>
      <c r="M13059" s="13" t="str">
        <f t="shared" si="1107"/>
        <v/>
      </c>
      <c r="P13059" s="46">
        <f t="shared" si="1109"/>
        <v>0</v>
      </c>
      <c r="Q13059" s="20">
        <f t="shared" si="1110"/>
        <v>1</v>
      </c>
      <c r="R13059" s="20">
        <f t="shared" si="1111"/>
        <v>0</v>
      </c>
      <c r="S13059" s="18">
        <f t="shared" si="1112"/>
        <v>0</v>
      </c>
      <c r="T13059" s="17" t="s">
        <v>694</v>
      </c>
    </row>
    <row r="13060" spans="1:21" ht="13.2" hidden="1">
      <c r="A13060" s="64"/>
      <c r="J13060" s="13" t="str">
        <f t="shared" si="1108"/>
        <v/>
      </c>
      <c r="M13060" s="13" t="str">
        <f t="shared" si="1107"/>
        <v/>
      </c>
      <c r="P13060" s="46">
        <f t="shared" si="1109"/>
        <v>0</v>
      </c>
      <c r="Q13060" s="20">
        <f t="shared" si="1110"/>
        <v>1</v>
      </c>
      <c r="R13060" s="20">
        <f t="shared" si="1111"/>
        <v>0</v>
      </c>
      <c r="S13060" s="18">
        <f t="shared" si="1112"/>
        <v>0</v>
      </c>
      <c r="T13060" s="17" t="s">
        <v>694</v>
      </c>
    </row>
    <row r="13061" spans="1:21" ht="13.2" hidden="1">
      <c r="J13061" s="13" t="str">
        <f t="shared" si="1108"/>
        <v/>
      </c>
      <c r="M13061" s="13" t="str">
        <f t="shared" si="1107"/>
        <v/>
      </c>
      <c r="P13061" s="46">
        <f t="shared" si="1109"/>
        <v>0</v>
      </c>
      <c r="Q13061" s="20">
        <f t="shared" si="1110"/>
        <v>1</v>
      </c>
      <c r="R13061" s="20">
        <f t="shared" si="1111"/>
        <v>0</v>
      </c>
      <c r="S13061" s="18">
        <f t="shared" si="1112"/>
        <v>0</v>
      </c>
      <c r="T13061" s="17" t="s">
        <v>694</v>
      </c>
    </row>
    <row r="13062" spans="1:21" ht="13.2" hidden="1">
      <c r="J13062" s="13" t="str">
        <f t="shared" si="1108"/>
        <v/>
      </c>
      <c r="M13062" s="13" t="str">
        <f t="shared" si="1107"/>
        <v/>
      </c>
      <c r="P13062" s="46">
        <f t="shared" si="1109"/>
        <v>0</v>
      </c>
      <c r="Q13062" s="20">
        <f t="shared" si="1110"/>
        <v>1</v>
      </c>
      <c r="R13062" s="20">
        <f t="shared" si="1111"/>
        <v>0</v>
      </c>
      <c r="S13062" s="18">
        <f t="shared" si="1112"/>
        <v>0</v>
      </c>
      <c r="T13062" s="17" t="s">
        <v>694</v>
      </c>
    </row>
    <row r="13063" spans="1:21" ht="13.2" hidden="1">
      <c r="J13063" s="13" t="str">
        <f t="shared" si="1108"/>
        <v/>
      </c>
      <c r="M13063" s="13" t="str">
        <f t="shared" si="1107"/>
        <v/>
      </c>
      <c r="P13063" s="46">
        <f t="shared" si="1109"/>
        <v>0</v>
      </c>
      <c r="Q13063" s="20">
        <f t="shared" si="1110"/>
        <v>1</v>
      </c>
      <c r="R13063" s="20">
        <f t="shared" si="1111"/>
        <v>0</v>
      </c>
      <c r="S13063" s="18">
        <f t="shared" si="1112"/>
        <v>0</v>
      </c>
      <c r="T13063" s="17" t="s">
        <v>694</v>
      </c>
    </row>
    <row r="13064" spans="1:21" ht="13.2" hidden="1">
      <c r="J13064" s="13" t="str">
        <f t="shared" si="1108"/>
        <v/>
      </c>
      <c r="M13064" s="13" t="str">
        <f t="shared" si="1107"/>
        <v/>
      </c>
      <c r="P13064" s="46">
        <f t="shared" si="1109"/>
        <v>0</v>
      </c>
      <c r="Q13064" s="20">
        <f t="shared" si="1110"/>
        <v>1</v>
      </c>
      <c r="R13064" s="20">
        <f t="shared" si="1111"/>
        <v>0</v>
      </c>
      <c r="S13064" s="18">
        <f t="shared" si="1112"/>
        <v>0</v>
      </c>
      <c r="T13064" s="17" t="s">
        <v>694</v>
      </c>
    </row>
    <row r="13065" spans="1:21" ht="13.2" hidden="1">
      <c r="A13065" s="64"/>
      <c r="J13065" s="13" t="str">
        <f t="shared" si="1108"/>
        <v/>
      </c>
      <c r="M13065" s="13" t="str">
        <f t="shared" si="1107"/>
        <v/>
      </c>
      <c r="P13065" s="46">
        <f t="shared" si="1109"/>
        <v>0</v>
      </c>
      <c r="Q13065" s="20">
        <f t="shared" si="1110"/>
        <v>1</v>
      </c>
      <c r="R13065" s="20">
        <f t="shared" si="1111"/>
        <v>0</v>
      </c>
      <c r="S13065" s="18">
        <f t="shared" si="1112"/>
        <v>0</v>
      </c>
      <c r="T13065" s="17" t="s">
        <v>694</v>
      </c>
    </row>
    <row r="13066" spans="1:21" ht="13.2" hidden="1">
      <c r="A13066" s="64"/>
      <c r="J13066" s="13" t="str">
        <f t="shared" si="1108"/>
        <v/>
      </c>
      <c r="M13066" s="13" t="str">
        <f t="shared" si="1107"/>
        <v/>
      </c>
      <c r="P13066" s="46">
        <f t="shared" si="1109"/>
        <v>0</v>
      </c>
      <c r="Q13066" s="20">
        <f t="shared" si="1110"/>
        <v>1</v>
      </c>
      <c r="R13066" s="20">
        <f t="shared" si="1111"/>
        <v>0</v>
      </c>
      <c r="S13066" s="18">
        <f t="shared" si="1112"/>
        <v>0</v>
      </c>
      <c r="T13066" s="17" t="s">
        <v>694</v>
      </c>
    </row>
    <row r="13067" spans="1:21" ht="13.2" hidden="1">
      <c r="A13067" s="64"/>
      <c r="J13067" s="13" t="str">
        <f t="shared" si="1108"/>
        <v/>
      </c>
      <c r="M13067" s="13" t="str">
        <f t="shared" si="1107"/>
        <v/>
      </c>
      <c r="P13067" s="46">
        <f t="shared" si="1109"/>
        <v>0</v>
      </c>
      <c r="Q13067" s="20">
        <f t="shared" si="1110"/>
        <v>1</v>
      </c>
      <c r="R13067" s="20">
        <f t="shared" si="1111"/>
        <v>0</v>
      </c>
      <c r="S13067" s="18">
        <f t="shared" si="1112"/>
        <v>0</v>
      </c>
      <c r="T13067" s="17" t="s">
        <v>694</v>
      </c>
    </row>
    <row r="13068" spans="1:21" ht="13.2" hidden="1">
      <c r="J13068" s="13" t="str">
        <f t="shared" si="1108"/>
        <v/>
      </c>
      <c r="M13068" s="13" t="str">
        <f t="shared" si="1107"/>
        <v/>
      </c>
      <c r="P13068" s="46">
        <f t="shared" si="1109"/>
        <v>0</v>
      </c>
      <c r="Q13068" s="20">
        <f t="shared" si="1110"/>
        <v>1</v>
      </c>
      <c r="R13068" s="20">
        <f t="shared" si="1111"/>
        <v>0</v>
      </c>
      <c r="S13068" s="18">
        <f t="shared" si="1112"/>
        <v>0</v>
      </c>
      <c r="T13068" s="17" t="s">
        <v>694</v>
      </c>
    </row>
    <row r="13069" spans="1:21" ht="13.2" hidden="1">
      <c r="A13069" s="64"/>
      <c r="J13069" s="13" t="str">
        <f t="shared" si="1108"/>
        <v/>
      </c>
      <c r="M13069" s="13" t="str">
        <f t="shared" si="1107"/>
        <v/>
      </c>
      <c r="P13069" s="46">
        <f t="shared" si="1109"/>
        <v>0</v>
      </c>
      <c r="Q13069" s="20">
        <f t="shared" si="1110"/>
        <v>1</v>
      </c>
      <c r="R13069" s="20">
        <f t="shared" si="1111"/>
        <v>0</v>
      </c>
      <c r="S13069" s="18">
        <f t="shared" si="1112"/>
        <v>0</v>
      </c>
      <c r="T13069" s="17" t="s">
        <v>694</v>
      </c>
    </row>
    <row r="13070" spans="1:21" ht="13.2" hidden="1">
      <c r="J13070" s="13" t="str">
        <f t="shared" si="1108"/>
        <v/>
      </c>
      <c r="M13070" s="13" t="str">
        <f t="shared" si="1107"/>
        <v/>
      </c>
      <c r="P13070" s="46">
        <f t="shared" si="1109"/>
        <v>0</v>
      </c>
      <c r="Q13070" s="20">
        <f t="shared" si="1110"/>
        <v>1</v>
      </c>
      <c r="R13070" s="20">
        <f t="shared" si="1111"/>
        <v>0</v>
      </c>
      <c r="S13070" s="18">
        <f t="shared" si="1112"/>
        <v>0</v>
      </c>
      <c r="T13070" s="17" t="s">
        <v>694</v>
      </c>
    </row>
    <row r="13071" spans="1:21" ht="13.2" hidden="1">
      <c r="J13071" s="13" t="str">
        <f t="shared" si="1108"/>
        <v/>
      </c>
      <c r="M13071" s="13" t="str">
        <f t="shared" si="1107"/>
        <v/>
      </c>
      <c r="P13071" s="46">
        <f t="shared" si="1109"/>
        <v>0</v>
      </c>
      <c r="Q13071" s="20">
        <f t="shared" si="1110"/>
        <v>1</v>
      </c>
      <c r="R13071" s="20">
        <f t="shared" si="1111"/>
        <v>0</v>
      </c>
      <c r="S13071" s="18">
        <f t="shared" si="1112"/>
        <v>0</v>
      </c>
      <c r="T13071" s="17" t="s">
        <v>694</v>
      </c>
    </row>
    <row r="13072" spans="1:21" ht="13.2" hidden="1">
      <c r="J13072" s="13" t="str">
        <f t="shared" si="1108"/>
        <v/>
      </c>
      <c r="M13072" s="13" t="str">
        <f t="shared" si="1107"/>
        <v/>
      </c>
      <c r="P13072" s="46">
        <f t="shared" si="1109"/>
        <v>0</v>
      </c>
      <c r="Q13072" s="20">
        <f t="shared" si="1110"/>
        <v>1</v>
      </c>
      <c r="R13072" s="20">
        <f t="shared" si="1111"/>
        <v>0</v>
      </c>
      <c r="S13072" s="18">
        <f t="shared" si="1112"/>
        <v>0</v>
      </c>
      <c r="T13072" s="17" t="s">
        <v>694</v>
      </c>
    </row>
    <row r="13073" spans="1:20" ht="13.2" hidden="1">
      <c r="A13073" s="64"/>
      <c r="J13073" s="13" t="str">
        <f t="shared" si="1108"/>
        <v/>
      </c>
      <c r="M13073" s="13" t="str">
        <f t="shared" si="1107"/>
        <v/>
      </c>
      <c r="P13073" s="46">
        <f t="shared" si="1109"/>
        <v>0</v>
      </c>
      <c r="Q13073" s="20">
        <f t="shared" si="1110"/>
        <v>1</v>
      </c>
      <c r="R13073" s="20">
        <f t="shared" si="1111"/>
        <v>0</v>
      </c>
      <c r="S13073" s="18">
        <f t="shared" si="1112"/>
        <v>0</v>
      </c>
      <c r="T13073" s="17" t="s">
        <v>694</v>
      </c>
    </row>
    <row r="13074" spans="1:20" ht="13.2" hidden="1">
      <c r="J13074" s="13" t="str">
        <f t="shared" si="1108"/>
        <v/>
      </c>
      <c r="M13074" s="13" t="str">
        <f t="shared" si="1107"/>
        <v/>
      </c>
      <c r="P13074" s="46">
        <f t="shared" si="1109"/>
        <v>0</v>
      </c>
      <c r="Q13074" s="20">
        <f t="shared" si="1110"/>
        <v>1</v>
      </c>
      <c r="R13074" s="20">
        <f t="shared" si="1111"/>
        <v>0</v>
      </c>
      <c r="S13074" s="18">
        <f t="shared" si="1112"/>
        <v>0</v>
      </c>
      <c r="T13074" s="17" t="s">
        <v>694</v>
      </c>
    </row>
    <row r="13075" spans="1:20" ht="13.2" hidden="1">
      <c r="A13075" s="64"/>
      <c r="J13075" s="13" t="str">
        <f t="shared" si="1108"/>
        <v/>
      </c>
      <c r="M13075" s="13" t="str">
        <f t="shared" si="1107"/>
        <v/>
      </c>
      <c r="P13075" s="46">
        <f t="shared" si="1109"/>
        <v>0</v>
      </c>
      <c r="Q13075" s="20">
        <f t="shared" si="1110"/>
        <v>1</v>
      </c>
      <c r="R13075" s="20">
        <f t="shared" si="1111"/>
        <v>0</v>
      </c>
      <c r="S13075" s="18">
        <f t="shared" si="1112"/>
        <v>0</v>
      </c>
      <c r="T13075" s="17" t="s">
        <v>694</v>
      </c>
    </row>
    <row r="13076" spans="1:20" ht="13.2" hidden="1">
      <c r="A13076" s="64"/>
      <c r="J13076" s="13" t="str">
        <f t="shared" si="1108"/>
        <v/>
      </c>
      <c r="M13076" s="13" t="str">
        <f t="shared" si="1107"/>
        <v/>
      </c>
      <c r="P13076" s="46">
        <f t="shared" si="1109"/>
        <v>0</v>
      </c>
      <c r="Q13076" s="20">
        <f t="shared" si="1110"/>
        <v>1</v>
      </c>
      <c r="R13076" s="20">
        <f t="shared" si="1111"/>
        <v>0</v>
      </c>
      <c r="S13076" s="18">
        <f t="shared" si="1112"/>
        <v>0</v>
      </c>
      <c r="T13076" s="17" t="s">
        <v>694</v>
      </c>
    </row>
    <row r="13077" spans="1:20" ht="13.2" hidden="1">
      <c r="J13077" s="13" t="str">
        <f t="shared" si="1108"/>
        <v/>
      </c>
      <c r="M13077" s="13" t="str">
        <f t="shared" si="1107"/>
        <v/>
      </c>
      <c r="P13077" s="46">
        <f t="shared" si="1109"/>
        <v>0</v>
      </c>
      <c r="Q13077" s="20">
        <f t="shared" si="1110"/>
        <v>1</v>
      </c>
      <c r="R13077" s="20">
        <f t="shared" si="1111"/>
        <v>0</v>
      </c>
      <c r="S13077" s="18">
        <f t="shared" si="1112"/>
        <v>0</v>
      </c>
      <c r="T13077" s="17" t="s">
        <v>694</v>
      </c>
    </row>
    <row r="13078" spans="1:20" ht="13.2" hidden="1">
      <c r="J13078" s="13" t="str">
        <f t="shared" si="1108"/>
        <v/>
      </c>
      <c r="M13078" s="13" t="str">
        <f t="shared" si="1107"/>
        <v/>
      </c>
      <c r="P13078" s="46">
        <f t="shared" si="1109"/>
        <v>0</v>
      </c>
      <c r="Q13078" s="20">
        <f t="shared" si="1110"/>
        <v>1</v>
      </c>
      <c r="R13078" s="20">
        <f t="shared" si="1111"/>
        <v>0</v>
      </c>
      <c r="S13078" s="18">
        <f t="shared" si="1112"/>
        <v>0</v>
      </c>
      <c r="T13078" s="17" t="s">
        <v>694</v>
      </c>
    </row>
    <row r="13079" spans="1:20" ht="13.2" hidden="1">
      <c r="J13079" s="13" t="str">
        <f t="shared" si="1108"/>
        <v/>
      </c>
      <c r="M13079" s="13" t="str">
        <f t="shared" si="1107"/>
        <v/>
      </c>
      <c r="P13079" s="46">
        <f t="shared" si="1109"/>
        <v>0</v>
      </c>
      <c r="Q13079" s="20">
        <f t="shared" si="1110"/>
        <v>1</v>
      </c>
      <c r="R13079" s="20">
        <f t="shared" si="1111"/>
        <v>0</v>
      </c>
      <c r="S13079" s="18">
        <f t="shared" si="1112"/>
        <v>0</v>
      </c>
      <c r="T13079" s="17" t="s">
        <v>694</v>
      </c>
    </row>
    <row r="13080" spans="1:20" ht="13.2" hidden="1">
      <c r="J13080" s="13" t="str">
        <f t="shared" si="1108"/>
        <v/>
      </c>
      <c r="M13080" s="13" t="str">
        <f t="shared" si="1107"/>
        <v/>
      </c>
      <c r="P13080" s="46">
        <f t="shared" si="1109"/>
        <v>0</v>
      </c>
      <c r="Q13080" s="20">
        <f t="shared" si="1110"/>
        <v>1</v>
      </c>
      <c r="R13080" s="20">
        <f t="shared" si="1111"/>
        <v>0</v>
      </c>
      <c r="S13080" s="18">
        <f t="shared" si="1112"/>
        <v>0</v>
      </c>
      <c r="T13080" s="17" t="s">
        <v>694</v>
      </c>
    </row>
    <row r="13081" spans="1:20" ht="13.2" hidden="1">
      <c r="J13081" s="13" t="str">
        <f t="shared" si="1108"/>
        <v/>
      </c>
      <c r="M13081" s="13" t="str">
        <f t="shared" si="1107"/>
        <v/>
      </c>
      <c r="P13081" s="46">
        <f t="shared" si="1109"/>
        <v>0</v>
      </c>
      <c r="Q13081" s="20">
        <f t="shared" si="1110"/>
        <v>1</v>
      </c>
      <c r="R13081" s="20">
        <f t="shared" si="1111"/>
        <v>0</v>
      </c>
      <c r="S13081" s="18">
        <f t="shared" si="1112"/>
        <v>0</v>
      </c>
      <c r="T13081" s="17" t="s">
        <v>694</v>
      </c>
    </row>
    <row r="13082" spans="1:20" ht="13.2" hidden="1">
      <c r="J13082" s="13" t="str">
        <f t="shared" si="1108"/>
        <v/>
      </c>
      <c r="M13082" s="13" t="str">
        <f t="shared" si="1107"/>
        <v/>
      </c>
      <c r="P13082" s="46">
        <f t="shared" si="1109"/>
        <v>0</v>
      </c>
      <c r="Q13082" s="20">
        <f t="shared" si="1110"/>
        <v>1</v>
      </c>
      <c r="R13082" s="20">
        <f t="shared" si="1111"/>
        <v>0</v>
      </c>
      <c r="S13082" s="18">
        <f t="shared" si="1112"/>
        <v>0</v>
      </c>
      <c r="T13082" s="17" t="s">
        <v>694</v>
      </c>
    </row>
    <row r="13083" spans="1:20" ht="13.2" hidden="1">
      <c r="J13083" s="13" t="str">
        <f t="shared" si="1108"/>
        <v/>
      </c>
      <c r="M13083" s="13" t="str">
        <f t="shared" si="1107"/>
        <v/>
      </c>
      <c r="P13083" s="46">
        <f t="shared" si="1109"/>
        <v>0</v>
      </c>
      <c r="Q13083" s="20">
        <f t="shared" si="1110"/>
        <v>1</v>
      </c>
      <c r="R13083" s="20">
        <f t="shared" si="1111"/>
        <v>0</v>
      </c>
      <c r="S13083" s="18">
        <f t="shared" si="1112"/>
        <v>0</v>
      </c>
      <c r="T13083" s="17" t="s">
        <v>694</v>
      </c>
    </row>
    <row r="13084" spans="1:20" ht="13.2" hidden="1">
      <c r="J13084" s="13" t="str">
        <f t="shared" si="1108"/>
        <v/>
      </c>
      <c r="M13084" s="13" t="str">
        <f t="shared" si="1107"/>
        <v/>
      </c>
      <c r="P13084" s="46">
        <f t="shared" si="1109"/>
        <v>0</v>
      </c>
      <c r="Q13084" s="20">
        <f t="shared" si="1110"/>
        <v>1</v>
      </c>
      <c r="R13084" s="20">
        <f t="shared" si="1111"/>
        <v>0</v>
      </c>
      <c r="S13084" s="18">
        <f t="shared" si="1112"/>
        <v>0</v>
      </c>
      <c r="T13084" s="17" t="s">
        <v>694</v>
      </c>
    </row>
    <row r="13085" spans="1:20" ht="13.2" hidden="1">
      <c r="J13085" s="13" t="str">
        <f t="shared" si="1108"/>
        <v/>
      </c>
      <c r="M13085" s="13" t="str">
        <f t="shared" si="1107"/>
        <v/>
      </c>
      <c r="P13085" s="46">
        <f t="shared" si="1109"/>
        <v>0</v>
      </c>
      <c r="Q13085" s="20">
        <f t="shared" si="1110"/>
        <v>1</v>
      </c>
      <c r="R13085" s="20">
        <f t="shared" si="1111"/>
        <v>0</v>
      </c>
      <c r="S13085" s="18">
        <f t="shared" si="1112"/>
        <v>0</v>
      </c>
      <c r="T13085" s="17" t="s">
        <v>694</v>
      </c>
    </row>
    <row r="13086" spans="1:20" ht="13.2" hidden="1">
      <c r="J13086" s="13" t="str">
        <f t="shared" si="1108"/>
        <v/>
      </c>
      <c r="M13086" s="13" t="str">
        <f t="shared" si="1107"/>
        <v/>
      </c>
      <c r="P13086" s="46">
        <f t="shared" si="1109"/>
        <v>0</v>
      </c>
      <c r="Q13086" s="20">
        <f t="shared" si="1110"/>
        <v>1</v>
      </c>
      <c r="R13086" s="20">
        <f t="shared" si="1111"/>
        <v>0</v>
      </c>
      <c r="S13086" s="18">
        <f t="shared" si="1112"/>
        <v>0</v>
      </c>
      <c r="T13086" s="17" t="s">
        <v>694</v>
      </c>
    </row>
    <row r="13087" spans="1:20" ht="13.2" hidden="1">
      <c r="J13087" s="13" t="str">
        <f t="shared" si="1108"/>
        <v/>
      </c>
      <c r="M13087" s="13" t="str">
        <f t="shared" si="1107"/>
        <v/>
      </c>
      <c r="P13087" s="46">
        <f t="shared" si="1109"/>
        <v>0</v>
      </c>
      <c r="Q13087" s="20">
        <f t="shared" si="1110"/>
        <v>1</v>
      </c>
      <c r="R13087" s="20">
        <f t="shared" si="1111"/>
        <v>0</v>
      </c>
      <c r="S13087" s="18">
        <f t="shared" si="1112"/>
        <v>0</v>
      </c>
      <c r="T13087" s="17" t="s">
        <v>694</v>
      </c>
    </row>
    <row r="13088" spans="1:20" ht="13.2" hidden="1">
      <c r="J13088" s="13" t="str">
        <f t="shared" si="1108"/>
        <v/>
      </c>
      <c r="M13088" s="13" t="str">
        <f t="shared" si="1107"/>
        <v/>
      </c>
      <c r="P13088" s="46">
        <f t="shared" si="1109"/>
        <v>0</v>
      </c>
      <c r="Q13088" s="20">
        <f t="shared" si="1110"/>
        <v>1</v>
      </c>
      <c r="R13088" s="20">
        <f t="shared" si="1111"/>
        <v>0</v>
      </c>
      <c r="S13088" s="18">
        <f t="shared" si="1112"/>
        <v>0</v>
      </c>
      <c r="T13088" s="17" t="s">
        <v>694</v>
      </c>
    </row>
    <row r="13089" spans="1:21" ht="13.2" hidden="1">
      <c r="J13089" s="13" t="str">
        <f t="shared" si="1108"/>
        <v/>
      </c>
      <c r="M13089" s="13" t="str">
        <f t="shared" si="1107"/>
        <v/>
      </c>
      <c r="P13089" s="46">
        <f t="shared" si="1109"/>
        <v>0</v>
      </c>
      <c r="Q13089" s="20">
        <f t="shared" si="1110"/>
        <v>1</v>
      </c>
      <c r="R13089" s="20">
        <f t="shared" si="1111"/>
        <v>0</v>
      </c>
      <c r="S13089" s="18">
        <f t="shared" si="1112"/>
        <v>0</v>
      </c>
      <c r="T13089" s="17" t="s">
        <v>694</v>
      </c>
    </row>
    <row r="13090" spans="1:21" ht="13.2" hidden="1">
      <c r="A13090" s="64"/>
      <c r="J13090" s="13" t="str">
        <f t="shared" si="1108"/>
        <v/>
      </c>
      <c r="M13090" s="13" t="str">
        <f t="shared" si="1107"/>
        <v/>
      </c>
      <c r="P13090" s="46">
        <f t="shared" si="1109"/>
        <v>0</v>
      </c>
      <c r="Q13090" s="20">
        <f t="shared" si="1110"/>
        <v>1</v>
      </c>
      <c r="R13090" s="20">
        <f t="shared" si="1111"/>
        <v>0</v>
      </c>
      <c r="S13090" s="18">
        <f t="shared" si="1112"/>
        <v>0</v>
      </c>
      <c r="T13090" s="17" t="s">
        <v>694</v>
      </c>
    </row>
    <row r="13091" spans="1:21" ht="13.2" hidden="1">
      <c r="J13091" s="13" t="str">
        <f t="shared" si="1108"/>
        <v/>
      </c>
      <c r="M13091" s="13" t="str">
        <f t="shared" si="1107"/>
        <v/>
      </c>
      <c r="N13091" s="13"/>
      <c r="O13091" s="62"/>
      <c r="P13091" s="46">
        <f t="shared" si="1109"/>
        <v>0</v>
      </c>
      <c r="Q13091" s="20">
        <f t="shared" si="1110"/>
        <v>1</v>
      </c>
      <c r="R13091" s="20">
        <f t="shared" si="1111"/>
        <v>0</v>
      </c>
      <c r="S13091" s="18">
        <f t="shared" si="1112"/>
        <v>0</v>
      </c>
      <c r="T13091" s="17" t="s">
        <v>694</v>
      </c>
    </row>
    <row r="13092" spans="1:21" ht="13.2" hidden="1">
      <c r="A13092" s="64"/>
      <c r="J13092" s="13" t="str">
        <f t="shared" si="1108"/>
        <v/>
      </c>
      <c r="M13092" s="13" t="str">
        <f t="shared" si="1107"/>
        <v/>
      </c>
      <c r="P13092" s="46">
        <f t="shared" si="1109"/>
        <v>0</v>
      </c>
      <c r="Q13092" s="20">
        <f t="shared" si="1110"/>
        <v>1</v>
      </c>
      <c r="R13092" s="20">
        <f t="shared" si="1111"/>
        <v>0</v>
      </c>
      <c r="S13092" s="18">
        <f t="shared" si="1112"/>
        <v>0</v>
      </c>
      <c r="T13092" s="17" t="s">
        <v>694</v>
      </c>
    </row>
    <row r="13093" spans="1:21" ht="13.2" hidden="1">
      <c r="A13093" s="40"/>
      <c r="B13093" s="47"/>
      <c r="D13093" s="40"/>
      <c r="J13093" s="13" t="str">
        <f t="shared" si="1108"/>
        <v/>
      </c>
      <c r="K13093" s="40"/>
      <c r="L13093" s="52"/>
      <c r="M13093" s="13" t="str">
        <f t="shared" si="1107"/>
        <v/>
      </c>
      <c r="N13093" s="39"/>
      <c r="O13093" s="56"/>
      <c r="P13093" s="46">
        <f t="shared" si="1109"/>
        <v>0</v>
      </c>
      <c r="Q13093" s="20">
        <f t="shared" si="1110"/>
        <v>1</v>
      </c>
      <c r="R13093" s="20">
        <f t="shared" si="1111"/>
        <v>0</v>
      </c>
      <c r="S13093" s="18">
        <f t="shared" si="1112"/>
        <v>0</v>
      </c>
      <c r="T13093" s="17" t="s">
        <v>694</v>
      </c>
      <c r="U13093" s="40"/>
    </row>
    <row r="13094" spans="1:21" ht="13.2" hidden="1">
      <c r="A13094" s="40"/>
      <c r="B13094" s="47"/>
      <c r="D13094" s="40"/>
      <c r="J13094" s="13" t="str">
        <f t="shared" si="1108"/>
        <v/>
      </c>
      <c r="K13094" s="40"/>
      <c r="L13094" s="52"/>
      <c r="M13094" s="13" t="str">
        <f t="shared" si="1107"/>
        <v/>
      </c>
      <c r="N13094" s="39"/>
      <c r="O13094" s="56"/>
      <c r="P13094" s="46">
        <f t="shared" si="1109"/>
        <v>0</v>
      </c>
      <c r="Q13094" s="20">
        <f t="shared" si="1110"/>
        <v>1</v>
      </c>
      <c r="R13094" s="20">
        <f t="shared" si="1111"/>
        <v>0</v>
      </c>
      <c r="S13094" s="18">
        <f t="shared" si="1112"/>
        <v>0</v>
      </c>
      <c r="T13094" s="17" t="s">
        <v>694</v>
      </c>
      <c r="U13094" s="40"/>
    </row>
    <row r="13095" spans="1:21" ht="13.2" hidden="1">
      <c r="A13095" s="40"/>
      <c r="B13095" s="47"/>
      <c r="D13095" s="40"/>
      <c r="J13095" s="13" t="str">
        <f t="shared" si="1108"/>
        <v/>
      </c>
      <c r="K13095" s="40"/>
      <c r="L13095" s="52"/>
      <c r="M13095" s="13" t="str">
        <f t="shared" si="1107"/>
        <v/>
      </c>
      <c r="N13095" s="39"/>
      <c r="O13095" s="56"/>
      <c r="P13095" s="46">
        <f t="shared" si="1109"/>
        <v>0</v>
      </c>
      <c r="Q13095" s="20">
        <f t="shared" si="1110"/>
        <v>1</v>
      </c>
      <c r="R13095" s="20">
        <f t="shared" si="1111"/>
        <v>0</v>
      </c>
      <c r="S13095" s="18">
        <f t="shared" si="1112"/>
        <v>0</v>
      </c>
      <c r="T13095" s="17" t="s">
        <v>694</v>
      </c>
      <c r="U13095" s="40"/>
    </row>
    <row r="13096" spans="1:21" ht="13.2" hidden="1">
      <c r="A13096" s="40"/>
      <c r="B13096" s="47"/>
      <c r="D13096" s="40"/>
      <c r="J13096" s="13" t="str">
        <f t="shared" si="1108"/>
        <v/>
      </c>
      <c r="K13096" s="40"/>
      <c r="L13096" s="52"/>
      <c r="M13096" s="13" t="str">
        <f t="shared" si="1107"/>
        <v/>
      </c>
      <c r="N13096" s="39"/>
      <c r="O13096" s="56"/>
      <c r="P13096" s="46">
        <f t="shared" si="1109"/>
        <v>0</v>
      </c>
      <c r="Q13096" s="20">
        <f t="shared" si="1110"/>
        <v>1</v>
      </c>
      <c r="R13096" s="20">
        <f t="shared" si="1111"/>
        <v>0</v>
      </c>
      <c r="S13096" s="18">
        <f t="shared" si="1112"/>
        <v>0</v>
      </c>
      <c r="T13096" s="17" t="s">
        <v>694</v>
      </c>
      <c r="U13096" s="40"/>
    </row>
    <row r="13097" spans="1:21" ht="13.2" hidden="1">
      <c r="A13097" s="40"/>
      <c r="B13097" s="47"/>
      <c r="D13097" s="40"/>
      <c r="J13097" s="13" t="str">
        <f t="shared" si="1108"/>
        <v/>
      </c>
      <c r="K13097" s="40"/>
      <c r="L13097" s="52"/>
      <c r="M13097" s="13" t="str">
        <f t="shared" si="1107"/>
        <v/>
      </c>
      <c r="N13097" s="39"/>
      <c r="O13097" s="56"/>
      <c r="P13097" s="46">
        <f t="shared" si="1109"/>
        <v>0</v>
      </c>
      <c r="Q13097" s="20">
        <f t="shared" si="1110"/>
        <v>1</v>
      </c>
      <c r="R13097" s="20">
        <f t="shared" si="1111"/>
        <v>0</v>
      </c>
      <c r="S13097" s="18">
        <f t="shared" si="1112"/>
        <v>0</v>
      </c>
      <c r="T13097" s="17" t="s">
        <v>694</v>
      </c>
      <c r="U13097" s="40"/>
    </row>
    <row r="13098" spans="1:21" ht="13.2" hidden="1">
      <c r="A13098" s="40"/>
      <c r="B13098" s="47"/>
      <c r="D13098" s="40"/>
      <c r="J13098" s="13" t="str">
        <f t="shared" si="1108"/>
        <v/>
      </c>
      <c r="K13098" s="40"/>
      <c r="L13098" s="52"/>
      <c r="M13098" s="13" t="str">
        <f t="shared" si="1107"/>
        <v/>
      </c>
      <c r="N13098" s="39"/>
      <c r="O13098" s="56"/>
      <c r="P13098" s="46">
        <f t="shared" si="1109"/>
        <v>0</v>
      </c>
      <c r="Q13098" s="20">
        <f t="shared" si="1110"/>
        <v>1</v>
      </c>
      <c r="R13098" s="20">
        <f t="shared" si="1111"/>
        <v>0</v>
      </c>
      <c r="S13098" s="18">
        <f t="shared" si="1112"/>
        <v>0</v>
      </c>
      <c r="T13098" s="17" t="s">
        <v>694</v>
      </c>
      <c r="U13098" s="40"/>
    </row>
    <row r="13099" spans="1:21" ht="13.2" hidden="1">
      <c r="A13099" s="40"/>
      <c r="B13099" s="47"/>
      <c r="D13099" s="40"/>
      <c r="J13099" s="13" t="str">
        <f t="shared" si="1108"/>
        <v/>
      </c>
      <c r="K13099" s="40"/>
      <c r="L13099" s="52"/>
      <c r="M13099" s="13" t="str">
        <f t="shared" si="1107"/>
        <v/>
      </c>
      <c r="N13099" s="39"/>
      <c r="O13099" s="56"/>
      <c r="P13099" s="46">
        <f t="shared" si="1109"/>
        <v>0</v>
      </c>
      <c r="Q13099" s="20">
        <f t="shared" si="1110"/>
        <v>1</v>
      </c>
      <c r="R13099" s="20">
        <f t="shared" si="1111"/>
        <v>0</v>
      </c>
      <c r="S13099" s="18">
        <f t="shared" si="1112"/>
        <v>0</v>
      </c>
      <c r="T13099" s="17" t="s">
        <v>694</v>
      </c>
      <c r="U13099" s="40"/>
    </row>
    <row r="13100" spans="1:21" ht="13.2" hidden="1">
      <c r="A13100" s="40"/>
      <c r="B13100" s="47"/>
      <c r="D13100" s="40"/>
      <c r="J13100" s="13" t="str">
        <f t="shared" si="1108"/>
        <v/>
      </c>
      <c r="K13100" s="40"/>
      <c r="L13100" s="52"/>
      <c r="M13100" s="13" t="str">
        <f t="shared" si="1107"/>
        <v/>
      </c>
      <c r="N13100" s="39"/>
      <c r="O13100" s="56"/>
      <c r="P13100" s="46">
        <f t="shared" si="1109"/>
        <v>0</v>
      </c>
      <c r="Q13100" s="20">
        <f t="shared" si="1110"/>
        <v>1</v>
      </c>
      <c r="R13100" s="20">
        <f t="shared" si="1111"/>
        <v>0</v>
      </c>
      <c r="S13100" s="18">
        <f t="shared" si="1112"/>
        <v>0</v>
      </c>
      <c r="T13100" s="17" t="s">
        <v>694</v>
      </c>
      <c r="U13100" s="40"/>
    </row>
    <row r="13101" spans="1:21" ht="13.2" hidden="1">
      <c r="A13101" s="40"/>
      <c r="B13101" s="47"/>
      <c r="D13101" s="40"/>
      <c r="J13101" s="13" t="str">
        <f t="shared" si="1108"/>
        <v/>
      </c>
      <c r="K13101" s="40"/>
      <c r="L13101" s="52"/>
      <c r="M13101" s="13" t="str">
        <f t="shared" si="1107"/>
        <v/>
      </c>
      <c r="N13101" s="39"/>
      <c r="O13101" s="56"/>
      <c r="P13101" s="46">
        <f t="shared" si="1109"/>
        <v>0</v>
      </c>
      <c r="Q13101" s="20">
        <f t="shared" si="1110"/>
        <v>1</v>
      </c>
      <c r="R13101" s="20">
        <f t="shared" si="1111"/>
        <v>0</v>
      </c>
      <c r="S13101" s="18">
        <f t="shared" si="1112"/>
        <v>0</v>
      </c>
      <c r="T13101" s="17" t="s">
        <v>694</v>
      </c>
      <c r="U13101" s="40"/>
    </row>
    <row r="13102" spans="1:21" ht="13.2" hidden="1">
      <c r="A13102" s="64"/>
      <c r="J13102" s="13" t="str">
        <f t="shared" si="1108"/>
        <v/>
      </c>
      <c r="M13102" s="13" t="str">
        <f t="shared" si="1107"/>
        <v/>
      </c>
      <c r="P13102" s="46">
        <f t="shared" si="1109"/>
        <v>0</v>
      </c>
      <c r="Q13102" s="20">
        <f t="shared" si="1110"/>
        <v>1</v>
      </c>
      <c r="R13102" s="20">
        <f t="shared" si="1111"/>
        <v>0</v>
      </c>
      <c r="S13102" s="18">
        <f t="shared" si="1112"/>
        <v>0</v>
      </c>
      <c r="T13102" s="17" t="s">
        <v>694</v>
      </c>
    </row>
    <row r="13103" spans="1:21" ht="13.2" hidden="1">
      <c r="A13103" s="64"/>
      <c r="J13103" s="13" t="str">
        <f t="shared" si="1108"/>
        <v/>
      </c>
      <c r="M13103" s="13" t="str">
        <f t="shared" si="1107"/>
        <v/>
      </c>
      <c r="P13103" s="46">
        <f t="shared" si="1109"/>
        <v>0</v>
      </c>
      <c r="Q13103" s="20">
        <f t="shared" si="1110"/>
        <v>1</v>
      </c>
      <c r="R13103" s="20">
        <f t="shared" si="1111"/>
        <v>0</v>
      </c>
      <c r="S13103" s="18">
        <f t="shared" si="1112"/>
        <v>0</v>
      </c>
      <c r="T13103" s="17" t="s">
        <v>694</v>
      </c>
    </row>
    <row r="13104" spans="1:21" ht="13.2" hidden="1">
      <c r="A13104" s="40"/>
      <c r="B13104" s="47"/>
      <c r="D13104" s="40"/>
      <c r="J13104" s="13" t="str">
        <f t="shared" si="1108"/>
        <v/>
      </c>
      <c r="K13104" s="40"/>
      <c r="L13104" s="52"/>
      <c r="M13104" s="13" t="str">
        <f t="shared" si="1107"/>
        <v/>
      </c>
      <c r="N13104" s="39"/>
      <c r="O13104" s="56"/>
      <c r="P13104" s="46">
        <f t="shared" si="1109"/>
        <v>0</v>
      </c>
      <c r="Q13104" s="20">
        <f t="shared" si="1110"/>
        <v>1</v>
      </c>
      <c r="R13104" s="20">
        <f t="shared" si="1111"/>
        <v>0</v>
      </c>
      <c r="S13104" s="18">
        <f t="shared" si="1112"/>
        <v>0</v>
      </c>
      <c r="T13104" s="17" t="s">
        <v>694</v>
      </c>
      <c r="U13104" s="40"/>
    </row>
    <row r="13105" spans="10:20" ht="13.2" hidden="1">
      <c r="J13105" s="13" t="str">
        <f t="shared" si="1108"/>
        <v/>
      </c>
      <c r="M13105" s="13" t="str">
        <f t="shared" si="1107"/>
        <v/>
      </c>
      <c r="P13105" s="46">
        <f t="shared" si="1109"/>
        <v>0</v>
      </c>
      <c r="Q13105" s="20">
        <f t="shared" si="1110"/>
        <v>1</v>
      </c>
      <c r="R13105" s="20">
        <f t="shared" si="1111"/>
        <v>0</v>
      </c>
      <c r="S13105" s="18">
        <f t="shared" si="1112"/>
        <v>0</v>
      </c>
      <c r="T13105" s="17" t="s">
        <v>694</v>
      </c>
    </row>
    <row r="13106" spans="10:20" ht="13.2" hidden="1">
      <c r="J13106" s="13" t="str">
        <f t="shared" si="1108"/>
        <v/>
      </c>
      <c r="M13106" s="13" t="str">
        <f t="shared" si="1107"/>
        <v/>
      </c>
      <c r="P13106" s="46">
        <f t="shared" si="1109"/>
        <v>0</v>
      </c>
      <c r="Q13106" s="20">
        <f t="shared" si="1110"/>
        <v>1</v>
      </c>
      <c r="R13106" s="20">
        <f t="shared" si="1111"/>
        <v>0</v>
      </c>
      <c r="S13106" s="18">
        <f t="shared" si="1112"/>
        <v>0</v>
      </c>
      <c r="T13106" s="17" t="s">
        <v>694</v>
      </c>
    </row>
    <row r="13107" spans="10:20" ht="13.2" hidden="1">
      <c r="J13107" s="13" t="str">
        <f t="shared" si="1108"/>
        <v/>
      </c>
      <c r="M13107" s="13" t="str">
        <f t="shared" si="1107"/>
        <v/>
      </c>
      <c r="P13107" s="46">
        <f t="shared" si="1109"/>
        <v>0</v>
      </c>
      <c r="Q13107" s="20">
        <f t="shared" si="1110"/>
        <v>1</v>
      </c>
      <c r="R13107" s="20">
        <f t="shared" si="1111"/>
        <v>0</v>
      </c>
      <c r="S13107" s="18">
        <f t="shared" si="1112"/>
        <v>0</v>
      </c>
      <c r="T13107" s="17" t="s">
        <v>694</v>
      </c>
    </row>
    <row r="13108" spans="10:20" ht="13.2" hidden="1">
      <c r="J13108" s="13" t="str">
        <f t="shared" si="1108"/>
        <v/>
      </c>
      <c r="M13108" s="13" t="str">
        <f t="shared" si="1107"/>
        <v/>
      </c>
      <c r="P13108" s="46">
        <f t="shared" si="1109"/>
        <v>0</v>
      </c>
      <c r="Q13108" s="20">
        <f t="shared" si="1110"/>
        <v>1</v>
      </c>
      <c r="R13108" s="20">
        <f t="shared" si="1111"/>
        <v>0</v>
      </c>
      <c r="S13108" s="18">
        <f t="shared" si="1112"/>
        <v>0</v>
      </c>
      <c r="T13108" s="17" t="s">
        <v>694</v>
      </c>
    </row>
    <row r="13109" spans="10:20" ht="13.2" hidden="1">
      <c r="J13109" s="13" t="str">
        <f t="shared" si="1108"/>
        <v/>
      </c>
      <c r="M13109" s="13" t="str">
        <f t="shared" si="1107"/>
        <v/>
      </c>
      <c r="P13109" s="46">
        <f t="shared" si="1109"/>
        <v>0</v>
      </c>
      <c r="Q13109" s="20">
        <f t="shared" si="1110"/>
        <v>1</v>
      </c>
      <c r="R13109" s="20">
        <f t="shared" si="1111"/>
        <v>0</v>
      </c>
      <c r="S13109" s="18">
        <f t="shared" si="1112"/>
        <v>0</v>
      </c>
      <c r="T13109" s="17" t="s">
        <v>694</v>
      </c>
    </row>
    <row r="13110" spans="10:20" ht="13.2" hidden="1">
      <c r="J13110" s="13" t="str">
        <f t="shared" si="1108"/>
        <v/>
      </c>
      <c r="M13110" s="13" t="str">
        <f t="shared" si="1107"/>
        <v/>
      </c>
      <c r="P13110" s="46">
        <f t="shared" si="1109"/>
        <v>0</v>
      </c>
      <c r="Q13110" s="20">
        <f t="shared" si="1110"/>
        <v>1</v>
      </c>
      <c r="R13110" s="20">
        <f t="shared" si="1111"/>
        <v>0</v>
      </c>
      <c r="S13110" s="18">
        <f t="shared" si="1112"/>
        <v>0</v>
      </c>
      <c r="T13110" s="17" t="s">
        <v>694</v>
      </c>
    </row>
    <row r="13111" spans="10:20" ht="13.2" hidden="1">
      <c r="J13111" s="13" t="str">
        <f t="shared" si="1108"/>
        <v/>
      </c>
      <c r="M13111" s="13" t="str">
        <f t="shared" si="1107"/>
        <v/>
      </c>
      <c r="P13111" s="46">
        <f t="shared" si="1109"/>
        <v>0</v>
      </c>
      <c r="Q13111" s="20">
        <f t="shared" si="1110"/>
        <v>1</v>
      </c>
      <c r="R13111" s="20">
        <f t="shared" si="1111"/>
        <v>0</v>
      </c>
      <c r="S13111" s="18">
        <f t="shared" si="1112"/>
        <v>0</v>
      </c>
      <c r="T13111" s="17" t="s">
        <v>694</v>
      </c>
    </row>
    <row r="13112" spans="10:20" ht="13.2" hidden="1">
      <c r="J13112" s="13" t="str">
        <f t="shared" si="1108"/>
        <v/>
      </c>
      <c r="M13112" s="13" t="str">
        <f t="shared" si="1107"/>
        <v/>
      </c>
      <c r="P13112" s="46">
        <f t="shared" si="1109"/>
        <v>0</v>
      </c>
      <c r="Q13112" s="20">
        <f t="shared" si="1110"/>
        <v>1</v>
      </c>
      <c r="R13112" s="20">
        <f t="shared" si="1111"/>
        <v>0</v>
      </c>
      <c r="S13112" s="18">
        <f t="shared" si="1112"/>
        <v>0</v>
      </c>
      <c r="T13112" s="17" t="s">
        <v>694</v>
      </c>
    </row>
    <row r="13113" spans="10:20" ht="13.2" hidden="1">
      <c r="J13113" s="13" t="str">
        <f t="shared" si="1108"/>
        <v/>
      </c>
      <c r="M13113" s="13" t="str">
        <f t="shared" ref="M13113:M13176" si="1113">+LEFT(U13113,4)</f>
        <v/>
      </c>
      <c r="P13113" s="46">
        <f t="shared" si="1109"/>
        <v>0</v>
      </c>
      <c r="Q13113" s="20">
        <f t="shared" si="1110"/>
        <v>1</v>
      </c>
      <c r="R13113" s="20">
        <f t="shared" si="1111"/>
        <v>0</v>
      </c>
      <c r="S13113" s="18">
        <f t="shared" si="1112"/>
        <v>0</v>
      </c>
      <c r="T13113" s="17" t="s">
        <v>694</v>
      </c>
    </row>
    <row r="13114" spans="10:20" ht="13.2" hidden="1">
      <c r="J13114" s="13" t="str">
        <f t="shared" si="1108"/>
        <v/>
      </c>
      <c r="M13114" s="13" t="str">
        <f t="shared" si="1113"/>
        <v/>
      </c>
      <c r="P13114" s="46">
        <f t="shared" si="1109"/>
        <v>0</v>
      </c>
      <c r="Q13114" s="20">
        <f t="shared" si="1110"/>
        <v>1</v>
      </c>
      <c r="R13114" s="20">
        <f t="shared" si="1111"/>
        <v>0</v>
      </c>
      <c r="S13114" s="18">
        <f t="shared" si="1112"/>
        <v>0</v>
      </c>
      <c r="T13114" s="17" t="s">
        <v>694</v>
      </c>
    </row>
    <row r="13115" spans="10:20" ht="13.2" hidden="1">
      <c r="J13115" s="13" t="str">
        <f t="shared" si="1108"/>
        <v/>
      </c>
      <c r="M13115" s="13" t="str">
        <f t="shared" si="1113"/>
        <v/>
      </c>
      <c r="P13115" s="46">
        <f t="shared" si="1109"/>
        <v>0</v>
      </c>
      <c r="Q13115" s="20">
        <f t="shared" si="1110"/>
        <v>1</v>
      </c>
      <c r="R13115" s="20">
        <f t="shared" si="1111"/>
        <v>0</v>
      </c>
      <c r="S13115" s="18">
        <f t="shared" si="1112"/>
        <v>0</v>
      </c>
      <c r="T13115" s="17" t="s">
        <v>694</v>
      </c>
    </row>
    <row r="13116" spans="10:20" ht="13.2" hidden="1">
      <c r="J13116" s="13" t="str">
        <f t="shared" si="1108"/>
        <v/>
      </c>
      <c r="M13116" s="13" t="str">
        <f t="shared" si="1113"/>
        <v/>
      </c>
      <c r="P13116" s="46">
        <f t="shared" si="1109"/>
        <v>0</v>
      </c>
      <c r="Q13116" s="20">
        <f t="shared" si="1110"/>
        <v>1</v>
      </c>
      <c r="R13116" s="20">
        <f t="shared" si="1111"/>
        <v>0</v>
      </c>
      <c r="S13116" s="18">
        <f t="shared" si="1112"/>
        <v>0</v>
      </c>
      <c r="T13116" s="17" t="s">
        <v>694</v>
      </c>
    </row>
    <row r="13117" spans="10:20" ht="13.2" hidden="1">
      <c r="J13117" s="13" t="str">
        <f t="shared" si="1108"/>
        <v/>
      </c>
      <c r="M13117" s="13" t="str">
        <f t="shared" si="1113"/>
        <v/>
      </c>
      <c r="P13117" s="46">
        <f t="shared" si="1109"/>
        <v>0</v>
      </c>
      <c r="Q13117" s="20">
        <f t="shared" si="1110"/>
        <v>1</v>
      </c>
      <c r="R13117" s="20">
        <f t="shared" si="1111"/>
        <v>0</v>
      </c>
      <c r="S13117" s="18">
        <f t="shared" si="1112"/>
        <v>0</v>
      </c>
      <c r="T13117" s="17" t="s">
        <v>694</v>
      </c>
    </row>
    <row r="13118" spans="10:20" ht="13.2" hidden="1">
      <c r="J13118" s="13" t="str">
        <f t="shared" si="1108"/>
        <v/>
      </c>
      <c r="M13118" s="13" t="str">
        <f t="shared" si="1113"/>
        <v/>
      </c>
      <c r="P13118" s="46">
        <f t="shared" si="1109"/>
        <v>0</v>
      </c>
      <c r="Q13118" s="20">
        <f t="shared" si="1110"/>
        <v>1</v>
      </c>
      <c r="R13118" s="20">
        <f t="shared" si="1111"/>
        <v>0</v>
      </c>
      <c r="S13118" s="18">
        <f t="shared" si="1112"/>
        <v>0</v>
      </c>
      <c r="T13118" s="17" t="s">
        <v>694</v>
      </c>
    </row>
    <row r="13119" spans="10:20" ht="13.2" hidden="1">
      <c r="J13119" s="13" t="str">
        <f t="shared" si="1108"/>
        <v/>
      </c>
      <c r="M13119" s="13" t="str">
        <f t="shared" si="1113"/>
        <v/>
      </c>
      <c r="P13119" s="46">
        <f t="shared" si="1109"/>
        <v>0</v>
      </c>
      <c r="Q13119" s="20">
        <f t="shared" si="1110"/>
        <v>1</v>
      </c>
      <c r="R13119" s="20">
        <f t="shared" si="1111"/>
        <v>0</v>
      </c>
      <c r="S13119" s="18">
        <f t="shared" si="1112"/>
        <v>0</v>
      </c>
      <c r="T13119" s="17" t="s">
        <v>694</v>
      </c>
    </row>
    <row r="13120" spans="10:20" ht="13.2" hidden="1">
      <c r="J13120" s="13" t="str">
        <f t="shared" si="1108"/>
        <v/>
      </c>
      <c r="M13120" s="13" t="str">
        <f t="shared" si="1113"/>
        <v/>
      </c>
      <c r="P13120" s="46">
        <f t="shared" si="1109"/>
        <v>0</v>
      </c>
      <c r="Q13120" s="20">
        <f t="shared" si="1110"/>
        <v>1</v>
      </c>
      <c r="R13120" s="20">
        <f t="shared" si="1111"/>
        <v>0</v>
      </c>
      <c r="S13120" s="18">
        <f t="shared" si="1112"/>
        <v>0</v>
      </c>
      <c r="T13120" s="17" t="s">
        <v>694</v>
      </c>
    </row>
    <row r="13121" spans="1:21" ht="13.2" hidden="1">
      <c r="J13121" s="13" t="str">
        <f t="shared" si="1108"/>
        <v/>
      </c>
      <c r="M13121" s="13" t="str">
        <f t="shared" si="1113"/>
        <v/>
      </c>
      <c r="P13121" s="46">
        <f t="shared" si="1109"/>
        <v>0</v>
      </c>
      <c r="Q13121" s="20">
        <f t="shared" si="1110"/>
        <v>1</v>
      </c>
      <c r="R13121" s="20">
        <f t="shared" si="1111"/>
        <v>0</v>
      </c>
      <c r="S13121" s="18">
        <f t="shared" si="1112"/>
        <v>0</v>
      </c>
      <c r="T13121" s="17" t="s">
        <v>694</v>
      </c>
    </row>
    <row r="13122" spans="1:21" ht="13.2" hidden="1">
      <c r="J13122" s="13" t="str">
        <f t="shared" ref="J13122:J13185" si="1114">+LEFT(U13122,4)</f>
        <v/>
      </c>
      <c r="M13122" s="13" t="str">
        <f t="shared" si="1113"/>
        <v/>
      </c>
      <c r="N13122" s="13"/>
      <c r="O13122" s="62"/>
      <c r="P13122" s="46">
        <f t="shared" ref="P13122:P13185" si="1115">ROUND(O13122*L13122,2)</f>
        <v>0</v>
      </c>
      <c r="Q13122" s="20">
        <f t="shared" ref="Q13122:Q13185" si="1116">IF(N13122="HKD",7.8,IF(N13122="CNY",6.4,1))</f>
        <v>1</v>
      </c>
      <c r="R13122" s="20">
        <f t="shared" ref="R13122:R13185" si="1117">+O13122/Q13122</f>
        <v>0</v>
      </c>
      <c r="S13122" s="18">
        <f t="shared" ref="S13122:S13185" si="1118">+R13122*L13122</f>
        <v>0</v>
      </c>
      <c r="T13122" s="17" t="s">
        <v>694</v>
      </c>
    </row>
    <row r="13123" spans="1:21" ht="13.2" hidden="1">
      <c r="J13123" s="13" t="str">
        <f t="shared" si="1114"/>
        <v/>
      </c>
      <c r="M13123" s="13" t="str">
        <f t="shared" si="1113"/>
        <v/>
      </c>
      <c r="P13123" s="46">
        <f t="shared" si="1115"/>
        <v>0</v>
      </c>
      <c r="Q13123" s="20">
        <f t="shared" si="1116"/>
        <v>1</v>
      </c>
      <c r="R13123" s="20">
        <f t="shared" si="1117"/>
        <v>0</v>
      </c>
      <c r="S13123" s="18">
        <f t="shared" si="1118"/>
        <v>0</v>
      </c>
      <c r="T13123" s="17" t="s">
        <v>694</v>
      </c>
    </row>
    <row r="13124" spans="1:21" ht="13.2" hidden="1">
      <c r="J13124" s="13" t="str">
        <f t="shared" si="1114"/>
        <v/>
      </c>
      <c r="M13124" s="13" t="str">
        <f t="shared" si="1113"/>
        <v/>
      </c>
      <c r="N13124" s="13"/>
      <c r="O13124" s="62"/>
      <c r="P13124" s="46">
        <f t="shared" si="1115"/>
        <v>0</v>
      </c>
      <c r="Q13124" s="20">
        <f t="shared" si="1116"/>
        <v>1</v>
      </c>
      <c r="R13124" s="20">
        <f t="shared" si="1117"/>
        <v>0</v>
      </c>
      <c r="S13124" s="18">
        <f t="shared" si="1118"/>
        <v>0</v>
      </c>
      <c r="T13124" s="17" t="s">
        <v>694</v>
      </c>
    </row>
    <row r="13125" spans="1:21" ht="13.2" hidden="1">
      <c r="A13125" s="40"/>
      <c r="B13125" s="47"/>
      <c r="D13125" s="40"/>
      <c r="J13125" s="13" t="str">
        <f t="shared" si="1114"/>
        <v/>
      </c>
      <c r="K13125" s="40"/>
      <c r="L13125" s="52"/>
      <c r="M13125" s="13" t="str">
        <f t="shared" si="1113"/>
        <v/>
      </c>
      <c r="N13125" s="39"/>
      <c r="O13125" s="56"/>
      <c r="P13125" s="46">
        <f t="shared" si="1115"/>
        <v>0</v>
      </c>
      <c r="Q13125" s="20">
        <f t="shared" si="1116"/>
        <v>1</v>
      </c>
      <c r="R13125" s="20">
        <f t="shared" si="1117"/>
        <v>0</v>
      </c>
      <c r="S13125" s="18">
        <f t="shared" si="1118"/>
        <v>0</v>
      </c>
      <c r="T13125" s="17" t="s">
        <v>694</v>
      </c>
      <c r="U13125" s="40"/>
    </row>
    <row r="13126" spans="1:21" ht="13.2" hidden="1">
      <c r="A13126" s="40"/>
      <c r="B13126" s="47"/>
      <c r="D13126" s="40"/>
      <c r="J13126" s="13" t="str">
        <f t="shared" si="1114"/>
        <v/>
      </c>
      <c r="K13126" s="40"/>
      <c r="L13126" s="52"/>
      <c r="M13126" s="13" t="str">
        <f t="shared" si="1113"/>
        <v/>
      </c>
      <c r="N13126" s="39"/>
      <c r="O13126" s="56"/>
      <c r="P13126" s="46">
        <f t="shared" si="1115"/>
        <v>0</v>
      </c>
      <c r="Q13126" s="20">
        <f t="shared" si="1116"/>
        <v>1</v>
      </c>
      <c r="R13126" s="20">
        <f t="shared" si="1117"/>
        <v>0</v>
      </c>
      <c r="S13126" s="18">
        <f t="shared" si="1118"/>
        <v>0</v>
      </c>
      <c r="T13126" s="17" t="s">
        <v>694</v>
      </c>
      <c r="U13126" s="40"/>
    </row>
    <row r="13127" spans="1:21" ht="13.2" hidden="1">
      <c r="J13127" s="13" t="str">
        <f t="shared" si="1114"/>
        <v/>
      </c>
      <c r="M13127" s="13" t="str">
        <f t="shared" si="1113"/>
        <v/>
      </c>
      <c r="P13127" s="46">
        <f t="shared" si="1115"/>
        <v>0</v>
      </c>
      <c r="Q13127" s="20">
        <f t="shared" si="1116"/>
        <v>1</v>
      </c>
      <c r="R13127" s="20">
        <f t="shared" si="1117"/>
        <v>0</v>
      </c>
      <c r="S13127" s="18">
        <f t="shared" si="1118"/>
        <v>0</v>
      </c>
      <c r="T13127" s="17" t="s">
        <v>694</v>
      </c>
    </row>
    <row r="13128" spans="1:21" ht="13.2" hidden="1">
      <c r="A13128" s="64"/>
      <c r="J13128" s="13" t="str">
        <f t="shared" si="1114"/>
        <v/>
      </c>
      <c r="M13128" s="13" t="str">
        <f t="shared" si="1113"/>
        <v/>
      </c>
      <c r="P13128" s="46">
        <f t="shared" si="1115"/>
        <v>0</v>
      </c>
      <c r="Q13128" s="20">
        <f t="shared" si="1116"/>
        <v>1</v>
      </c>
      <c r="R13128" s="20">
        <f t="shared" si="1117"/>
        <v>0</v>
      </c>
      <c r="S13128" s="18">
        <f t="shared" si="1118"/>
        <v>0</v>
      </c>
      <c r="T13128" s="17" t="s">
        <v>694</v>
      </c>
    </row>
    <row r="13129" spans="1:21" ht="13.2" hidden="1">
      <c r="A13129" s="64"/>
      <c r="J13129" s="13" t="str">
        <f t="shared" si="1114"/>
        <v/>
      </c>
      <c r="M13129" s="13" t="str">
        <f t="shared" si="1113"/>
        <v/>
      </c>
      <c r="P13129" s="46">
        <f t="shared" si="1115"/>
        <v>0</v>
      </c>
      <c r="Q13129" s="20">
        <f t="shared" si="1116"/>
        <v>1</v>
      </c>
      <c r="R13129" s="20">
        <f t="shared" si="1117"/>
        <v>0</v>
      </c>
      <c r="S13129" s="18">
        <f t="shared" si="1118"/>
        <v>0</v>
      </c>
      <c r="T13129" s="17" t="s">
        <v>694</v>
      </c>
    </row>
    <row r="13130" spans="1:21" ht="13.2" hidden="1">
      <c r="A13130" s="64"/>
      <c r="J13130" s="13" t="str">
        <f t="shared" si="1114"/>
        <v/>
      </c>
      <c r="M13130" s="13" t="str">
        <f t="shared" si="1113"/>
        <v/>
      </c>
      <c r="P13130" s="46">
        <f t="shared" si="1115"/>
        <v>0</v>
      </c>
      <c r="Q13130" s="20">
        <f t="shared" si="1116"/>
        <v>1</v>
      </c>
      <c r="R13130" s="20">
        <f t="shared" si="1117"/>
        <v>0</v>
      </c>
      <c r="S13130" s="18">
        <f t="shared" si="1118"/>
        <v>0</v>
      </c>
      <c r="T13130" s="17" t="s">
        <v>694</v>
      </c>
    </row>
    <row r="13131" spans="1:21" ht="13.2" hidden="1">
      <c r="J13131" s="13" t="str">
        <f t="shared" si="1114"/>
        <v/>
      </c>
      <c r="M13131" s="13" t="str">
        <f t="shared" si="1113"/>
        <v/>
      </c>
      <c r="P13131" s="46">
        <f t="shared" si="1115"/>
        <v>0</v>
      </c>
      <c r="Q13131" s="20">
        <f t="shared" si="1116"/>
        <v>1</v>
      </c>
      <c r="R13131" s="20">
        <f t="shared" si="1117"/>
        <v>0</v>
      </c>
      <c r="S13131" s="18">
        <f t="shared" si="1118"/>
        <v>0</v>
      </c>
      <c r="T13131" s="17" t="s">
        <v>694</v>
      </c>
    </row>
    <row r="13132" spans="1:21" ht="13.2" hidden="1">
      <c r="J13132" s="13" t="str">
        <f t="shared" si="1114"/>
        <v/>
      </c>
      <c r="M13132" s="13" t="str">
        <f t="shared" si="1113"/>
        <v/>
      </c>
      <c r="P13132" s="46">
        <f t="shared" si="1115"/>
        <v>0</v>
      </c>
      <c r="Q13132" s="20">
        <f t="shared" si="1116"/>
        <v>1</v>
      </c>
      <c r="R13132" s="20">
        <f t="shared" si="1117"/>
        <v>0</v>
      </c>
      <c r="S13132" s="18">
        <f t="shared" si="1118"/>
        <v>0</v>
      </c>
      <c r="T13132" s="17" t="s">
        <v>694</v>
      </c>
    </row>
    <row r="13133" spans="1:21" ht="13.2" hidden="1">
      <c r="J13133" s="13" t="str">
        <f t="shared" si="1114"/>
        <v/>
      </c>
      <c r="M13133" s="13" t="str">
        <f t="shared" si="1113"/>
        <v/>
      </c>
      <c r="P13133" s="46">
        <f t="shared" si="1115"/>
        <v>0</v>
      </c>
      <c r="Q13133" s="20">
        <f t="shared" si="1116"/>
        <v>1</v>
      </c>
      <c r="R13133" s="20">
        <f t="shared" si="1117"/>
        <v>0</v>
      </c>
      <c r="S13133" s="18">
        <f t="shared" si="1118"/>
        <v>0</v>
      </c>
      <c r="T13133" s="17" t="s">
        <v>694</v>
      </c>
    </row>
    <row r="13134" spans="1:21" ht="13.2" hidden="1">
      <c r="J13134" s="13" t="str">
        <f t="shared" si="1114"/>
        <v/>
      </c>
      <c r="M13134" s="13" t="str">
        <f t="shared" si="1113"/>
        <v/>
      </c>
      <c r="N13134" s="13"/>
      <c r="O13134" s="62"/>
      <c r="P13134" s="46">
        <f t="shared" si="1115"/>
        <v>0</v>
      </c>
      <c r="Q13134" s="20">
        <f t="shared" si="1116"/>
        <v>1</v>
      </c>
      <c r="R13134" s="20">
        <f t="shared" si="1117"/>
        <v>0</v>
      </c>
      <c r="S13134" s="18">
        <f t="shared" si="1118"/>
        <v>0</v>
      </c>
      <c r="T13134" s="17" t="s">
        <v>694</v>
      </c>
    </row>
    <row r="13135" spans="1:21" ht="13.2" hidden="1">
      <c r="J13135" s="13" t="str">
        <f t="shared" si="1114"/>
        <v/>
      </c>
      <c r="M13135" s="13" t="str">
        <f t="shared" si="1113"/>
        <v/>
      </c>
      <c r="P13135" s="46">
        <f t="shared" si="1115"/>
        <v>0</v>
      </c>
      <c r="Q13135" s="20">
        <f t="shared" si="1116"/>
        <v>1</v>
      </c>
      <c r="R13135" s="20">
        <f t="shared" si="1117"/>
        <v>0</v>
      </c>
      <c r="S13135" s="18">
        <f t="shared" si="1118"/>
        <v>0</v>
      </c>
      <c r="T13135" s="17" t="s">
        <v>694</v>
      </c>
    </row>
    <row r="13136" spans="1:21" ht="13.2" hidden="1">
      <c r="J13136" s="13" t="str">
        <f t="shared" si="1114"/>
        <v/>
      </c>
      <c r="M13136" s="13" t="str">
        <f t="shared" si="1113"/>
        <v/>
      </c>
      <c r="P13136" s="46">
        <f t="shared" si="1115"/>
        <v>0</v>
      </c>
      <c r="Q13136" s="20">
        <f t="shared" si="1116"/>
        <v>1</v>
      </c>
      <c r="R13136" s="20">
        <f t="shared" si="1117"/>
        <v>0</v>
      </c>
      <c r="S13136" s="18">
        <f t="shared" si="1118"/>
        <v>0</v>
      </c>
      <c r="T13136" s="17" t="s">
        <v>694</v>
      </c>
    </row>
    <row r="13137" spans="1:21" ht="13.2" hidden="1">
      <c r="J13137" s="13" t="str">
        <f t="shared" si="1114"/>
        <v/>
      </c>
      <c r="M13137" s="13" t="str">
        <f t="shared" si="1113"/>
        <v/>
      </c>
      <c r="P13137" s="46">
        <f t="shared" si="1115"/>
        <v>0</v>
      </c>
      <c r="Q13137" s="20">
        <f t="shared" si="1116"/>
        <v>1</v>
      </c>
      <c r="R13137" s="20">
        <f t="shared" si="1117"/>
        <v>0</v>
      </c>
      <c r="S13137" s="18">
        <f t="shared" si="1118"/>
        <v>0</v>
      </c>
      <c r="T13137" s="17" t="s">
        <v>694</v>
      </c>
    </row>
    <row r="13138" spans="1:21" ht="13.2" hidden="1">
      <c r="A13138" s="40"/>
      <c r="B13138" s="47"/>
      <c r="D13138" s="40"/>
      <c r="J13138" s="13" t="str">
        <f t="shared" si="1114"/>
        <v/>
      </c>
      <c r="K13138" s="40"/>
      <c r="L13138" s="52"/>
      <c r="M13138" s="13" t="str">
        <f t="shared" si="1113"/>
        <v/>
      </c>
      <c r="N13138" s="39"/>
      <c r="O13138" s="56"/>
      <c r="P13138" s="46">
        <f t="shared" si="1115"/>
        <v>0</v>
      </c>
      <c r="Q13138" s="20">
        <f t="shared" si="1116"/>
        <v>1</v>
      </c>
      <c r="R13138" s="20">
        <f t="shared" si="1117"/>
        <v>0</v>
      </c>
      <c r="S13138" s="18">
        <f t="shared" si="1118"/>
        <v>0</v>
      </c>
      <c r="T13138" s="17" t="s">
        <v>694</v>
      </c>
      <c r="U13138" s="40"/>
    </row>
    <row r="13139" spans="1:21" ht="13.2" hidden="1">
      <c r="A13139" s="40"/>
      <c r="B13139" s="47"/>
      <c r="D13139" s="40"/>
      <c r="J13139" s="13" t="str">
        <f t="shared" si="1114"/>
        <v/>
      </c>
      <c r="K13139" s="40"/>
      <c r="L13139" s="52"/>
      <c r="M13139" s="13" t="str">
        <f t="shared" si="1113"/>
        <v/>
      </c>
      <c r="N13139" s="39"/>
      <c r="O13139" s="56"/>
      <c r="P13139" s="46">
        <f t="shared" si="1115"/>
        <v>0</v>
      </c>
      <c r="Q13139" s="20">
        <f t="shared" si="1116"/>
        <v>1</v>
      </c>
      <c r="R13139" s="20">
        <f t="shared" si="1117"/>
        <v>0</v>
      </c>
      <c r="S13139" s="18">
        <f t="shared" si="1118"/>
        <v>0</v>
      </c>
      <c r="T13139" s="17" t="s">
        <v>694</v>
      </c>
      <c r="U13139" s="40"/>
    </row>
    <row r="13140" spans="1:21" ht="13.2" hidden="1">
      <c r="A13140" s="40"/>
      <c r="B13140" s="47"/>
      <c r="D13140" s="40"/>
      <c r="J13140" s="13" t="str">
        <f t="shared" si="1114"/>
        <v/>
      </c>
      <c r="K13140" s="40"/>
      <c r="L13140" s="52"/>
      <c r="M13140" s="13" t="str">
        <f t="shared" si="1113"/>
        <v/>
      </c>
      <c r="N13140" s="39"/>
      <c r="O13140" s="56"/>
      <c r="P13140" s="46">
        <f t="shared" si="1115"/>
        <v>0</v>
      </c>
      <c r="Q13140" s="20">
        <f t="shared" si="1116"/>
        <v>1</v>
      </c>
      <c r="R13140" s="20">
        <f t="shared" si="1117"/>
        <v>0</v>
      </c>
      <c r="S13140" s="18">
        <f t="shared" si="1118"/>
        <v>0</v>
      </c>
      <c r="T13140" s="17" t="s">
        <v>694</v>
      </c>
      <c r="U13140" s="40"/>
    </row>
    <row r="13141" spans="1:21" ht="13.2" hidden="1">
      <c r="A13141" s="40"/>
      <c r="B13141" s="47"/>
      <c r="D13141" s="40"/>
      <c r="J13141" s="13" t="str">
        <f t="shared" si="1114"/>
        <v/>
      </c>
      <c r="K13141" s="40"/>
      <c r="L13141" s="52"/>
      <c r="M13141" s="13" t="str">
        <f t="shared" si="1113"/>
        <v/>
      </c>
      <c r="N13141" s="39"/>
      <c r="O13141" s="56"/>
      <c r="P13141" s="46">
        <f t="shared" si="1115"/>
        <v>0</v>
      </c>
      <c r="Q13141" s="20">
        <f t="shared" si="1116"/>
        <v>1</v>
      </c>
      <c r="R13141" s="20">
        <f t="shared" si="1117"/>
        <v>0</v>
      </c>
      <c r="S13141" s="18">
        <f t="shared" si="1118"/>
        <v>0</v>
      </c>
      <c r="T13141" s="17" t="s">
        <v>694</v>
      </c>
      <c r="U13141" s="40"/>
    </row>
    <row r="13142" spans="1:21" ht="13.2" hidden="1">
      <c r="A13142" s="40"/>
      <c r="B13142" s="47"/>
      <c r="D13142" s="40"/>
      <c r="J13142" s="13" t="str">
        <f t="shared" si="1114"/>
        <v/>
      </c>
      <c r="K13142" s="40"/>
      <c r="L13142" s="52"/>
      <c r="M13142" s="13" t="str">
        <f t="shared" si="1113"/>
        <v/>
      </c>
      <c r="N13142" s="39"/>
      <c r="O13142" s="56"/>
      <c r="P13142" s="46">
        <f t="shared" si="1115"/>
        <v>0</v>
      </c>
      <c r="Q13142" s="20">
        <f t="shared" si="1116"/>
        <v>1</v>
      </c>
      <c r="R13142" s="20">
        <f t="shared" si="1117"/>
        <v>0</v>
      </c>
      <c r="S13142" s="18">
        <f t="shared" si="1118"/>
        <v>0</v>
      </c>
      <c r="T13142" s="17" t="s">
        <v>694</v>
      </c>
      <c r="U13142" s="40"/>
    </row>
    <row r="13143" spans="1:21" ht="13.2" hidden="1">
      <c r="A13143" s="40"/>
      <c r="B13143" s="47"/>
      <c r="D13143" s="40"/>
      <c r="J13143" s="13" t="str">
        <f t="shared" si="1114"/>
        <v/>
      </c>
      <c r="K13143" s="40"/>
      <c r="L13143" s="52"/>
      <c r="M13143" s="13" t="str">
        <f t="shared" si="1113"/>
        <v/>
      </c>
      <c r="N13143" s="39"/>
      <c r="O13143" s="56"/>
      <c r="P13143" s="46">
        <f t="shared" si="1115"/>
        <v>0</v>
      </c>
      <c r="Q13143" s="20">
        <f t="shared" si="1116"/>
        <v>1</v>
      </c>
      <c r="R13143" s="20">
        <f t="shared" si="1117"/>
        <v>0</v>
      </c>
      <c r="S13143" s="18">
        <f t="shared" si="1118"/>
        <v>0</v>
      </c>
      <c r="T13143" s="17" t="s">
        <v>694</v>
      </c>
      <c r="U13143" s="40"/>
    </row>
    <row r="13144" spans="1:21" ht="13.2" hidden="1">
      <c r="A13144" s="64"/>
      <c r="J13144" s="13" t="str">
        <f t="shared" si="1114"/>
        <v/>
      </c>
      <c r="M13144" s="13" t="str">
        <f t="shared" si="1113"/>
        <v/>
      </c>
      <c r="P13144" s="46">
        <f t="shared" si="1115"/>
        <v>0</v>
      </c>
      <c r="Q13144" s="20">
        <f t="shared" si="1116"/>
        <v>1</v>
      </c>
      <c r="R13144" s="20">
        <f t="shared" si="1117"/>
        <v>0</v>
      </c>
      <c r="S13144" s="18">
        <f t="shared" si="1118"/>
        <v>0</v>
      </c>
      <c r="T13144" s="17" t="s">
        <v>694</v>
      </c>
    </row>
    <row r="13145" spans="1:21" ht="13.2" hidden="1">
      <c r="J13145" s="13" t="str">
        <f t="shared" si="1114"/>
        <v/>
      </c>
      <c r="M13145" s="13" t="str">
        <f t="shared" si="1113"/>
        <v/>
      </c>
      <c r="P13145" s="46">
        <f t="shared" si="1115"/>
        <v>0</v>
      </c>
      <c r="Q13145" s="20">
        <f t="shared" si="1116"/>
        <v>1</v>
      </c>
      <c r="R13145" s="20">
        <f t="shared" si="1117"/>
        <v>0</v>
      </c>
      <c r="S13145" s="18">
        <f t="shared" si="1118"/>
        <v>0</v>
      </c>
      <c r="T13145" s="17" t="s">
        <v>694</v>
      </c>
    </row>
    <row r="13146" spans="1:21" ht="13.2" hidden="1">
      <c r="A13146" s="40"/>
      <c r="B13146" s="47"/>
      <c r="D13146" s="40"/>
      <c r="J13146" s="13" t="str">
        <f t="shared" si="1114"/>
        <v/>
      </c>
      <c r="K13146" s="40"/>
      <c r="L13146" s="52"/>
      <c r="M13146" s="13" t="str">
        <f t="shared" si="1113"/>
        <v/>
      </c>
      <c r="N13146" s="39"/>
      <c r="O13146" s="56"/>
      <c r="P13146" s="46">
        <f t="shared" si="1115"/>
        <v>0</v>
      </c>
      <c r="Q13146" s="20">
        <f t="shared" si="1116"/>
        <v>1</v>
      </c>
      <c r="R13146" s="20">
        <f t="shared" si="1117"/>
        <v>0</v>
      </c>
      <c r="S13146" s="18">
        <f t="shared" si="1118"/>
        <v>0</v>
      </c>
      <c r="T13146" s="17" t="s">
        <v>694</v>
      </c>
      <c r="U13146" s="40"/>
    </row>
    <row r="13147" spans="1:21" ht="13.2" hidden="1">
      <c r="A13147" s="40"/>
      <c r="B13147" s="47"/>
      <c r="D13147" s="40"/>
      <c r="J13147" s="13" t="str">
        <f t="shared" si="1114"/>
        <v/>
      </c>
      <c r="K13147" s="40"/>
      <c r="L13147" s="52"/>
      <c r="M13147" s="13" t="str">
        <f t="shared" si="1113"/>
        <v/>
      </c>
      <c r="N13147" s="39"/>
      <c r="O13147" s="56"/>
      <c r="P13147" s="46">
        <f t="shared" si="1115"/>
        <v>0</v>
      </c>
      <c r="Q13147" s="20">
        <f t="shared" si="1116"/>
        <v>1</v>
      </c>
      <c r="R13147" s="20">
        <f t="shared" si="1117"/>
        <v>0</v>
      </c>
      <c r="S13147" s="18">
        <f t="shared" si="1118"/>
        <v>0</v>
      </c>
      <c r="T13147" s="17" t="s">
        <v>694</v>
      </c>
      <c r="U13147" s="40"/>
    </row>
    <row r="13148" spans="1:21" ht="13.2" hidden="1">
      <c r="A13148" s="40"/>
      <c r="B13148" s="47"/>
      <c r="D13148" s="40"/>
      <c r="J13148" s="13" t="str">
        <f t="shared" si="1114"/>
        <v/>
      </c>
      <c r="K13148" s="40"/>
      <c r="L13148" s="52"/>
      <c r="M13148" s="13" t="str">
        <f t="shared" si="1113"/>
        <v/>
      </c>
      <c r="N13148" s="39"/>
      <c r="O13148" s="56"/>
      <c r="P13148" s="46">
        <f t="shared" si="1115"/>
        <v>0</v>
      </c>
      <c r="Q13148" s="20">
        <f t="shared" si="1116"/>
        <v>1</v>
      </c>
      <c r="R13148" s="20">
        <f t="shared" si="1117"/>
        <v>0</v>
      </c>
      <c r="S13148" s="18">
        <f t="shared" si="1118"/>
        <v>0</v>
      </c>
      <c r="T13148" s="17" t="s">
        <v>694</v>
      </c>
      <c r="U13148" s="40"/>
    </row>
    <row r="13149" spans="1:21" ht="13.2" hidden="1">
      <c r="A13149" s="40"/>
      <c r="B13149" s="47"/>
      <c r="D13149" s="40"/>
      <c r="J13149" s="13" t="str">
        <f t="shared" si="1114"/>
        <v/>
      </c>
      <c r="K13149" s="40"/>
      <c r="L13149" s="52"/>
      <c r="M13149" s="13" t="str">
        <f t="shared" si="1113"/>
        <v/>
      </c>
      <c r="N13149" s="39"/>
      <c r="O13149" s="56"/>
      <c r="P13149" s="46">
        <f t="shared" si="1115"/>
        <v>0</v>
      </c>
      <c r="Q13149" s="20">
        <f t="shared" si="1116"/>
        <v>1</v>
      </c>
      <c r="R13149" s="20">
        <f t="shared" si="1117"/>
        <v>0</v>
      </c>
      <c r="S13149" s="18">
        <f t="shared" si="1118"/>
        <v>0</v>
      </c>
      <c r="T13149" s="17" t="s">
        <v>694</v>
      </c>
      <c r="U13149" s="40"/>
    </row>
    <row r="13150" spans="1:21" ht="13.2" hidden="1">
      <c r="J13150" s="13" t="str">
        <f t="shared" si="1114"/>
        <v/>
      </c>
      <c r="M13150" s="13" t="str">
        <f t="shared" si="1113"/>
        <v/>
      </c>
      <c r="P13150" s="46">
        <f t="shared" si="1115"/>
        <v>0</v>
      </c>
      <c r="Q13150" s="20">
        <f t="shared" si="1116"/>
        <v>1</v>
      </c>
      <c r="R13150" s="20">
        <f t="shared" si="1117"/>
        <v>0</v>
      </c>
      <c r="S13150" s="18">
        <f t="shared" si="1118"/>
        <v>0</v>
      </c>
      <c r="T13150" s="17" t="s">
        <v>694</v>
      </c>
    </row>
    <row r="13151" spans="1:21" ht="13.2" hidden="1">
      <c r="A13151" s="64"/>
      <c r="J13151" s="13" t="str">
        <f t="shared" si="1114"/>
        <v/>
      </c>
      <c r="M13151" s="13" t="str">
        <f t="shared" si="1113"/>
        <v/>
      </c>
      <c r="P13151" s="46">
        <f t="shared" si="1115"/>
        <v>0</v>
      </c>
      <c r="Q13151" s="20">
        <f t="shared" si="1116"/>
        <v>1</v>
      </c>
      <c r="R13151" s="20">
        <f t="shared" si="1117"/>
        <v>0</v>
      </c>
      <c r="S13151" s="18">
        <f t="shared" si="1118"/>
        <v>0</v>
      </c>
      <c r="T13151" s="17" t="s">
        <v>694</v>
      </c>
    </row>
    <row r="13152" spans="1:21" ht="13.2" hidden="1">
      <c r="A13152" s="64"/>
      <c r="J13152" s="13" t="str">
        <f t="shared" si="1114"/>
        <v/>
      </c>
      <c r="M13152" s="13" t="str">
        <f t="shared" si="1113"/>
        <v/>
      </c>
      <c r="P13152" s="46">
        <f t="shared" si="1115"/>
        <v>0</v>
      </c>
      <c r="Q13152" s="20">
        <f t="shared" si="1116"/>
        <v>1</v>
      </c>
      <c r="R13152" s="20">
        <f t="shared" si="1117"/>
        <v>0</v>
      </c>
      <c r="S13152" s="18">
        <f t="shared" si="1118"/>
        <v>0</v>
      </c>
      <c r="T13152" s="17" t="s">
        <v>694</v>
      </c>
    </row>
    <row r="13153" spans="1:20" ht="13.2" hidden="1">
      <c r="A13153" s="64"/>
      <c r="J13153" s="13" t="str">
        <f t="shared" si="1114"/>
        <v/>
      </c>
      <c r="M13153" s="13" t="str">
        <f t="shared" si="1113"/>
        <v/>
      </c>
      <c r="P13153" s="46">
        <f t="shared" si="1115"/>
        <v>0</v>
      </c>
      <c r="Q13153" s="20">
        <f t="shared" si="1116"/>
        <v>1</v>
      </c>
      <c r="R13153" s="20">
        <f t="shared" si="1117"/>
        <v>0</v>
      </c>
      <c r="S13153" s="18">
        <f t="shared" si="1118"/>
        <v>0</v>
      </c>
      <c r="T13153" s="17" t="s">
        <v>694</v>
      </c>
    </row>
    <row r="13154" spans="1:20" ht="13.2" hidden="1">
      <c r="A13154" s="64"/>
      <c r="J13154" s="13" t="str">
        <f t="shared" si="1114"/>
        <v/>
      </c>
      <c r="M13154" s="13" t="str">
        <f t="shared" si="1113"/>
        <v/>
      </c>
      <c r="P13154" s="46">
        <f t="shared" si="1115"/>
        <v>0</v>
      </c>
      <c r="Q13154" s="20">
        <f t="shared" si="1116"/>
        <v>1</v>
      </c>
      <c r="R13154" s="20">
        <f t="shared" si="1117"/>
        <v>0</v>
      </c>
      <c r="S13154" s="18">
        <f t="shared" si="1118"/>
        <v>0</v>
      </c>
      <c r="T13154" s="17" t="s">
        <v>694</v>
      </c>
    </row>
    <row r="13155" spans="1:20" ht="13.2" hidden="1">
      <c r="A13155" s="64"/>
      <c r="J13155" s="13" t="str">
        <f t="shared" si="1114"/>
        <v/>
      </c>
      <c r="M13155" s="13" t="str">
        <f t="shared" si="1113"/>
        <v/>
      </c>
      <c r="P13155" s="46">
        <f t="shared" si="1115"/>
        <v>0</v>
      </c>
      <c r="Q13155" s="20">
        <f t="shared" si="1116"/>
        <v>1</v>
      </c>
      <c r="R13155" s="20">
        <f t="shared" si="1117"/>
        <v>0</v>
      </c>
      <c r="S13155" s="18">
        <f t="shared" si="1118"/>
        <v>0</v>
      </c>
      <c r="T13155" s="17" t="s">
        <v>694</v>
      </c>
    </row>
    <row r="13156" spans="1:20" ht="13.2" hidden="1">
      <c r="A13156" s="64"/>
      <c r="J13156" s="13" t="str">
        <f t="shared" si="1114"/>
        <v/>
      </c>
      <c r="M13156" s="13" t="str">
        <f t="shared" si="1113"/>
        <v/>
      </c>
      <c r="P13156" s="46">
        <f t="shared" si="1115"/>
        <v>0</v>
      </c>
      <c r="Q13156" s="20">
        <f t="shared" si="1116"/>
        <v>1</v>
      </c>
      <c r="R13156" s="20">
        <f t="shared" si="1117"/>
        <v>0</v>
      </c>
      <c r="S13156" s="18">
        <f t="shared" si="1118"/>
        <v>0</v>
      </c>
      <c r="T13156" s="17" t="s">
        <v>694</v>
      </c>
    </row>
    <row r="13157" spans="1:20" ht="13.2" hidden="1">
      <c r="J13157" s="13" t="str">
        <f t="shared" si="1114"/>
        <v/>
      </c>
      <c r="M13157" s="13" t="str">
        <f t="shared" si="1113"/>
        <v/>
      </c>
      <c r="P13157" s="46">
        <f t="shared" si="1115"/>
        <v>0</v>
      </c>
      <c r="Q13157" s="20">
        <f t="shared" si="1116"/>
        <v>1</v>
      </c>
      <c r="R13157" s="20">
        <f t="shared" si="1117"/>
        <v>0</v>
      </c>
      <c r="S13157" s="18">
        <f t="shared" si="1118"/>
        <v>0</v>
      </c>
      <c r="T13157" s="17" t="s">
        <v>694</v>
      </c>
    </row>
    <row r="13158" spans="1:20" ht="13.2" hidden="1">
      <c r="J13158" s="13" t="str">
        <f t="shared" si="1114"/>
        <v/>
      </c>
      <c r="M13158" s="13" t="str">
        <f t="shared" si="1113"/>
        <v/>
      </c>
      <c r="P13158" s="46">
        <f t="shared" si="1115"/>
        <v>0</v>
      </c>
      <c r="Q13158" s="20">
        <f t="shared" si="1116"/>
        <v>1</v>
      </c>
      <c r="R13158" s="20">
        <f t="shared" si="1117"/>
        <v>0</v>
      </c>
      <c r="S13158" s="18">
        <f t="shared" si="1118"/>
        <v>0</v>
      </c>
      <c r="T13158" s="17" t="s">
        <v>694</v>
      </c>
    </row>
    <row r="13159" spans="1:20" ht="13.2" hidden="1">
      <c r="J13159" s="13" t="str">
        <f t="shared" si="1114"/>
        <v/>
      </c>
      <c r="M13159" s="13" t="str">
        <f t="shared" si="1113"/>
        <v/>
      </c>
      <c r="P13159" s="46">
        <f t="shared" si="1115"/>
        <v>0</v>
      </c>
      <c r="Q13159" s="20">
        <f t="shared" si="1116"/>
        <v>1</v>
      </c>
      <c r="R13159" s="20">
        <f t="shared" si="1117"/>
        <v>0</v>
      </c>
      <c r="S13159" s="18">
        <f t="shared" si="1118"/>
        <v>0</v>
      </c>
      <c r="T13159" s="17" t="s">
        <v>694</v>
      </c>
    </row>
    <row r="13160" spans="1:20" ht="13.2" hidden="1">
      <c r="J13160" s="13" t="str">
        <f t="shared" si="1114"/>
        <v/>
      </c>
      <c r="M13160" s="13" t="str">
        <f t="shared" si="1113"/>
        <v/>
      </c>
      <c r="P13160" s="46">
        <f t="shared" si="1115"/>
        <v>0</v>
      </c>
      <c r="Q13160" s="20">
        <f t="shared" si="1116"/>
        <v>1</v>
      </c>
      <c r="R13160" s="20">
        <f t="shared" si="1117"/>
        <v>0</v>
      </c>
      <c r="S13160" s="18">
        <f t="shared" si="1118"/>
        <v>0</v>
      </c>
      <c r="T13160" s="17" t="s">
        <v>694</v>
      </c>
    </row>
    <row r="13161" spans="1:20" ht="13.2" hidden="1">
      <c r="J13161" s="13" t="str">
        <f t="shared" si="1114"/>
        <v/>
      </c>
      <c r="M13161" s="13" t="str">
        <f t="shared" si="1113"/>
        <v/>
      </c>
      <c r="P13161" s="46">
        <f t="shared" si="1115"/>
        <v>0</v>
      </c>
      <c r="Q13161" s="20">
        <f t="shared" si="1116"/>
        <v>1</v>
      </c>
      <c r="R13161" s="20">
        <f t="shared" si="1117"/>
        <v>0</v>
      </c>
      <c r="S13161" s="18">
        <f t="shared" si="1118"/>
        <v>0</v>
      </c>
      <c r="T13161" s="17" t="s">
        <v>694</v>
      </c>
    </row>
    <row r="13162" spans="1:20" ht="13.2" hidden="1">
      <c r="J13162" s="13" t="str">
        <f t="shared" si="1114"/>
        <v/>
      </c>
      <c r="M13162" s="13" t="str">
        <f t="shared" si="1113"/>
        <v/>
      </c>
      <c r="P13162" s="46">
        <f t="shared" si="1115"/>
        <v>0</v>
      </c>
      <c r="Q13162" s="20">
        <f t="shared" si="1116"/>
        <v>1</v>
      </c>
      <c r="R13162" s="20">
        <f t="shared" si="1117"/>
        <v>0</v>
      </c>
      <c r="S13162" s="18">
        <f t="shared" si="1118"/>
        <v>0</v>
      </c>
      <c r="T13162" s="17" t="s">
        <v>694</v>
      </c>
    </row>
    <row r="13163" spans="1:20" ht="13.2" hidden="1">
      <c r="J13163" s="13" t="str">
        <f t="shared" si="1114"/>
        <v/>
      </c>
      <c r="M13163" s="13" t="str">
        <f t="shared" si="1113"/>
        <v/>
      </c>
      <c r="P13163" s="46">
        <f t="shared" si="1115"/>
        <v>0</v>
      </c>
      <c r="Q13163" s="20">
        <f t="shared" si="1116"/>
        <v>1</v>
      </c>
      <c r="R13163" s="20">
        <f t="shared" si="1117"/>
        <v>0</v>
      </c>
      <c r="S13163" s="18">
        <f t="shared" si="1118"/>
        <v>0</v>
      </c>
      <c r="T13163" s="17" t="s">
        <v>694</v>
      </c>
    </row>
    <row r="13164" spans="1:20" ht="13.2" hidden="1">
      <c r="J13164" s="13" t="str">
        <f t="shared" si="1114"/>
        <v/>
      </c>
      <c r="M13164" s="13" t="str">
        <f t="shared" si="1113"/>
        <v/>
      </c>
      <c r="P13164" s="46">
        <f t="shared" si="1115"/>
        <v>0</v>
      </c>
      <c r="Q13164" s="20">
        <f t="shared" si="1116"/>
        <v>1</v>
      </c>
      <c r="R13164" s="20">
        <f t="shared" si="1117"/>
        <v>0</v>
      </c>
      <c r="S13164" s="18">
        <f t="shared" si="1118"/>
        <v>0</v>
      </c>
      <c r="T13164" s="17" t="s">
        <v>694</v>
      </c>
    </row>
    <row r="13165" spans="1:20" ht="13.2" hidden="1">
      <c r="J13165" s="13" t="str">
        <f t="shared" si="1114"/>
        <v/>
      </c>
      <c r="M13165" s="13" t="str">
        <f t="shared" si="1113"/>
        <v/>
      </c>
      <c r="P13165" s="46">
        <f t="shared" si="1115"/>
        <v>0</v>
      </c>
      <c r="Q13165" s="20">
        <f t="shared" si="1116"/>
        <v>1</v>
      </c>
      <c r="R13165" s="20">
        <f t="shared" si="1117"/>
        <v>0</v>
      </c>
      <c r="S13165" s="18">
        <f t="shared" si="1118"/>
        <v>0</v>
      </c>
      <c r="T13165" s="17" t="s">
        <v>694</v>
      </c>
    </row>
    <row r="13166" spans="1:20" ht="13.2" hidden="1">
      <c r="J13166" s="13" t="str">
        <f t="shared" si="1114"/>
        <v/>
      </c>
      <c r="M13166" s="13" t="str">
        <f t="shared" si="1113"/>
        <v/>
      </c>
      <c r="P13166" s="46">
        <f t="shared" si="1115"/>
        <v>0</v>
      </c>
      <c r="Q13166" s="20">
        <f t="shared" si="1116"/>
        <v>1</v>
      </c>
      <c r="R13166" s="20">
        <f t="shared" si="1117"/>
        <v>0</v>
      </c>
      <c r="S13166" s="18">
        <f t="shared" si="1118"/>
        <v>0</v>
      </c>
      <c r="T13166" s="17" t="s">
        <v>694</v>
      </c>
    </row>
    <row r="13167" spans="1:20" ht="13.2" hidden="1">
      <c r="J13167" s="13" t="str">
        <f t="shared" si="1114"/>
        <v/>
      </c>
      <c r="M13167" s="13" t="str">
        <f t="shared" si="1113"/>
        <v/>
      </c>
      <c r="N13167" s="13"/>
      <c r="O13167" s="62"/>
      <c r="P13167" s="46">
        <f t="shared" si="1115"/>
        <v>0</v>
      </c>
      <c r="Q13167" s="20">
        <f t="shared" si="1116"/>
        <v>1</v>
      </c>
      <c r="R13167" s="20">
        <f t="shared" si="1117"/>
        <v>0</v>
      </c>
      <c r="S13167" s="18">
        <f t="shared" si="1118"/>
        <v>0</v>
      </c>
      <c r="T13167" s="17" t="s">
        <v>694</v>
      </c>
    </row>
    <row r="13168" spans="1:20" ht="13.2" hidden="1">
      <c r="J13168" s="13" t="str">
        <f t="shared" si="1114"/>
        <v/>
      </c>
      <c r="M13168" s="13" t="str">
        <f t="shared" si="1113"/>
        <v/>
      </c>
      <c r="N13168" s="13"/>
      <c r="O13168" s="62"/>
      <c r="P13168" s="46">
        <f t="shared" si="1115"/>
        <v>0</v>
      </c>
      <c r="Q13168" s="20">
        <f t="shared" si="1116"/>
        <v>1</v>
      </c>
      <c r="R13168" s="20">
        <f t="shared" si="1117"/>
        <v>0</v>
      </c>
      <c r="S13168" s="18">
        <f t="shared" si="1118"/>
        <v>0</v>
      </c>
      <c r="T13168" s="17" t="s">
        <v>694</v>
      </c>
    </row>
    <row r="13169" spans="1:21" ht="13.2" hidden="1">
      <c r="J13169" s="13" t="str">
        <f t="shared" si="1114"/>
        <v/>
      </c>
      <c r="M13169" s="13" t="str">
        <f t="shared" si="1113"/>
        <v/>
      </c>
      <c r="N13169" s="13"/>
      <c r="O13169" s="62"/>
      <c r="P13169" s="46">
        <f t="shared" si="1115"/>
        <v>0</v>
      </c>
      <c r="Q13169" s="20">
        <f t="shared" si="1116"/>
        <v>1</v>
      </c>
      <c r="R13169" s="20">
        <f t="shared" si="1117"/>
        <v>0</v>
      </c>
      <c r="S13169" s="18">
        <f t="shared" si="1118"/>
        <v>0</v>
      </c>
      <c r="T13169" s="17" t="s">
        <v>694</v>
      </c>
    </row>
    <row r="13170" spans="1:21" ht="13.2" hidden="1">
      <c r="J13170" s="13" t="str">
        <f t="shared" si="1114"/>
        <v/>
      </c>
      <c r="M13170" s="13" t="str">
        <f t="shared" si="1113"/>
        <v/>
      </c>
      <c r="N13170" s="13"/>
      <c r="O13170" s="62"/>
      <c r="P13170" s="46">
        <f t="shared" si="1115"/>
        <v>0</v>
      </c>
      <c r="Q13170" s="20">
        <f t="shared" si="1116"/>
        <v>1</v>
      </c>
      <c r="R13170" s="20">
        <f t="shared" si="1117"/>
        <v>0</v>
      </c>
      <c r="S13170" s="18">
        <f t="shared" si="1118"/>
        <v>0</v>
      </c>
      <c r="T13170" s="17" t="s">
        <v>694</v>
      </c>
    </row>
    <row r="13171" spans="1:21" ht="13.2" hidden="1">
      <c r="J13171" s="13" t="str">
        <f t="shared" si="1114"/>
        <v/>
      </c>
      <c r="M13171" s="13" t="str">
        <f t="shared" si="1113"/>
        <v/>
      </c>
      <c r="N13171" s="13"/>
      <c r="O13171" s="62"/>
      <c r="P13171" s="46">
        <f t="shared" si="1115"/>
        <v>0</v>
      </c>
      <c r="Q13171" s="20">
        <f t="shared" si="1116"/>
        <v>1</v>
      </c>
      <c r="R13171" s="20">
        <f t="shared" si="1117"/>
        <v>0</v>
      </c>
      <c r="S13171" s="18">
        <f t="shared" si="1118"/>
        <v>0</v>
      </c>
      <c r="T13171" s="17" t="s">
        <v>694</v>
      </c>
    </row>
    <row r="13172" spans="1:21" ht="13.2" hidden="1">
      <c r="J13172" s="13" t="str">
        <f t="shared" si="1114"/>
        <v/>
      </c>
      <c r="M13172" s="13" t="str">
        <f t="shared" si="1113"/>
        <v/>
      </c>
      <c r="N13172" s="13"/>
      <c r="O13172" s="62"/>
      <c r="P13172" s="46">
        <f t="shared" si="1115"/>
        <v>0</v>
      </c>
      <c r="Q13172" s="20">
        <f t="shared" si="1116"/>
        <v>1</v>
      </c>
      <c r="R13172" s="20">
        <f t="shared" si="1117"/>
        <v>0</v>
      </c>
      <c r="S13172" s="18">
        <f t="shared" si="1118"/>
        <v>0</v>
      </c>
      <c r="T13172" s="17" t="s">
        <v>694</v>
      </c>
    </row>
    <row r="13173" spans="1:21" ht="13.2" hidden="1">
      <c r="J13173" s="13" t="str">
        <f t="shared" si="1114"/>
        <v/>
      </c>
      <c r="M13173" s="13" t="str">
        <f t="shared" si="1113"/>
        <v/>
      </c>
      <c r="N13173" s="13"/>
      <c r="O13173" s="62"/>
      <c r="P13173" s="46">
        <f t="shared" si="1115"/>
        <v>0</v>
      </c>
      <c r="Q13173" s="20">
        <f t="shared" si="1116"/>
        <v>1</v>
      </c>
      <c r="R13173" s="20">
        <f t="shared" si="1117"/>
        <v>0</v>
      </c>
      <c r="S13173" s="18">
        <f t="shared" si="1118"/>
        <v>0</v>
      </c>
      <c r="T13173" s="17" t="s">
        <v>694</v>
      </c>
    </row>
    <row r="13174" spans="1:21" ht="13.2" hidden="1">
      <c r="J13174" s="13" t="str">
        <f t="shared" si="1114"/>
        <v/>
      </c>
      <c r="M13174" s="13" t="str">
        <f t="shared" si="1113"/>
        <v/>
      </c>
      <c r="N13174" s="13"/>
      <c r="O13174" s="62"/>
      <c r="P13174" s="46">
        <f t="shared" si="1115"/>
        <v>0</v>
      </c>
      <c r="Q13174" s="20">
        <f t="shared" si="1116"/>
        <v>1</v>
      </c>
      <c r="R13174" s="20">
        <f t="shared" si="1117"/>
        <v>0</v>
      </c>
      <c r="S13174" s="18">
        <f t="shared" si="1118"/>
        <v>0</v>
      </c>
      <c r="T13174" s="17" t="s">
        <v>694</v>
      </c>
    </row>
    <row r="13175" spans="1:21" ht="13.2" hidden="1">
      <c r="J13175" s="13" t="str">
        <f t="shared" si="1114"/>
        <v/>
      </c>
      <c r="M13175" s="13" t="str">
        <f t="shared" si="1113"/>
        <v/>
      </c>
      <c r="N13175" s="13"/>
      <c r="O13175" s="62"/>
      <c r="P13175" s="46">
        <f t="shared" si="1115"/>
        <v>0</v>
      </c>
      <c r="Q13175" s="20">
        <f t="shared" si="1116"/>
        <v>1</v>
      </c>
      <c r="R13175" s="20">
        <f t="shared" si="1117"/>
        <v>0</v>
      </c>
      <c r="S13175" s="18">
        <f t="shared" si="1118"/>
        <v>0</v>
      </c>
      <c r="T13175" s="17" t="s">
        <v>694</v>
      </c>
    </row>
    <row r="13176" spans="1:21" ht="13.2" hidden="1">
      <c r="J13176" s="13" t="str">
        <f t="shared" si="1114"/>
        <v/>
      </c>
      <c r="M13176" s="13" t="str">
        <f t="shared" si="1113"/>
        <v/>
      </c>
      <c r="P13176" s="46">
        <f t="shared" si="1115"/>
        <v>0</v>
      </c>
      <c r="Q13176" s="20">
        <f t="shared" si="1116"/>
        <v>1</v>
      </c>
      <c r="R13176" s="20">
        <f t="shared" si="1117"/>
        <v>0</v>
      </c>
      <c r="S13176" s="18">
        <f t="shared" si="1118"/>
        <v>0</v>
      </c>
      <c r="T13176" s="17" t="s">
        <v>694</v>
      </c>
    </row>
    <row r="13177" spans="1:21" ht="13.2" hidden="1">
      <c r="A13177" s="64"/>
      <c r="J13177" s="13" t="str">
        <f t="shared" si="1114"/>
        <v/>
      </c>
      <c r="M13177" s="13" t="str">
        <f t="shared" ref="M13177:M13240" si="1119">+LEFT(U13177,4)</f>
        <v/>
      </c>
      <c r="P13177" s="46">
        <f t="shared" si="1115"/>
        <v>0</v>
      </c>
      <c r="Q13177" s="20">
        <f t="shared" si="1116"/>
        <v>1</v>
      </c>
      <c r="R13177" s="20">
        <f t="shared" si="1117"/>
        <v>0</v>
      </c>
      <c r="S13177" s="18">
        <f t="shared" si="1118"/>
        <v>0</v>
      </c>
      <c r="T13177" s="17" t="s">
        <v>694</v>
      </c>
    </row>
    <row r="13178" spans="1:21" ht="13.2" hidden="1">
      <c r="J13178" s="13" t="str">
        <f t="shared" si="1114"/>
        <v/>
      </c>
      <c r="M13178" s="13" t="str">
        <f t="shared" si="1119"/>
        <v/>
      </c>
      <c r="P13178" s="46">
        <f t="shared" si="1115"/>
        <v>0</v>
      </c>
      <c r="Q13178" s="20">
        <f t="shared" si="1116"/>
        <v>1</v>
      </c>
      <c r="R13178" s="20">
        <f t="shared" si="1117"/>
        <v>0</v>
      </c>
      <c r="S13178" s="18">
        <f t="shared" si="1118"/>
        <v>0</v>
      </c>
      <c r="T13178" s="17" t="s">
        <v>694</v>
      </c>
    </row>
    <row r="13179" spans="1:21" ht="13.2" hidden="1">
      <c r="A13179" s="64"/>
      <c r="J13179" s="13" t="str">
        <f t="shared" si="1114"/>
        <v/>
      </c>
      <c r="M13179" s="13" t="str">
        <f t="shared" si="1119"/>
        <v/>
      </c>
      <c r="P13179" s="46">
        <f t="shared" si="1115"/>
        <v>0</v>
      </c>
      <c r="Q13179" s="20">
        <f t="shared" si="1116"/>
        <v>1</v>
      </c>
      <c r="R13179" s="20">
        <f t="shared" si="1117"/>
        <v>0</v>
      </c>
      <c r="S13179" s="18">
        <f t="shared" si="1118"/>
        <v>0</v>
      </c>
      <c r="T13179" s="17" t="s">
        <v>694</v>
      </c>
    </row>
    <row r="13180" spans="1:21" ht="13.2" hidden="1">
      <c r="J13180" s="13" t="str">
        <f t="shared" si="1114"/>
        <v/>
      </c>
      <c r="M13180" s="13" t="str">
        <f t="shared" si="1119"/>
        <v/>
      </c>
      <c r="N13180" s="13"/>
      <c r="O13180" s="62"/>
      <c r="P13180" s="46">
        <f t="shared" si="1115"/>
        <v>0</v>
      </c>
      <c r="Q13180" s="20">
        <f t="shared" si="1116"/>
        <v>1</v>
      </c>
      <c r="R13180" s="20">
        <f t="shared" si="1117"/>
        <v>0</v>
      </c>
      <c r="S13180" s="18">
        <f t="shared" si="1118"/>
        <v>0</v>
      </c>
      <c r="T13180" s="17" t="s">
        <v>694</v>
      </c>
    </row>
    <row r="13181" spans="1:21" ht="13.2" hidden="1">
      <c r="J13181" s="13" t="str">
        <f t="shared" si="1114"/>
        <v/>
      </c>
      <c r="M13181" s="13" t="str">
        <f t="shared" si="1119"/>
        <v/>
      </c>
      <c r="N13181" s="13"/>
      <c r="O13181" s="62"/>
      <c r="P13181" s="46">
        <f t="shared" si="1115"/>
        <v>0</v>
      </c>
      <c r="Q13181" s="20">
        <f t="shared" si="1116"/>
        <v>1</v>
      </c>
      <c r="R13181" s="20">
        <f t="shared" si="1117"/>
        <v>0</v>
      </c>
      <c r="S13181" s="18">
        <f t="shared" si="1118"/>
        <v>0</v>
      </c>
      <c r="T13181" s="17" t="s">
        <v>694</v>
      </c>
    </row>
    <row r="13182" spans="1:21" ht="13.2" hidden="1">
      <c r="A13182" s="40"/>
      <c r="B13182" s="47"/>
      <c r="D13182" s="40"/>
      <c r="J13182" s="13" t="str">
        <f t="shared" si="1114"/>
        <v/>
      </c>
      <c r="K13182" s="40"/>
      <c r="L13182" s="52"/>
      <c r="M13182" s="13" t="str">
        <f t="shared" si="1119"/>
        <v/>
      </c>
      <c r="N13182" s="39"/>
      <c r="O13182" s="56"/>
      <c r="P13182" s="46">
        <f t="shared" si="1115"/>
        <v>0</v>
      </c>
      <c r="Q13182" s="20">
        <f t="shared" si="1116"/>
        <v>1</v>
      </c>
      <c r="R13182" s="20">
        <f t="shared" si="1117"/>
        <v>0</v>
      </c>
      <c r="S13182" s="18">
        <f t="shared" si="1118"/>
        <v>0</v>
      </c>
      <c r="T13182" s="17" t="s">
        <v>694</v>
      </c>
      <c r="U13182" s="40"/>
    </row>
    <row r="13183" spans="1:21" ht="13.2" hidden="1">
      <c r="A13183" s="40"/>
      <c r="B13183" s="47"/>
      <c r="D13183" s="40"/>
      <c r="J13183" s="13" t="str">
        <f t="shared" si="1114"/>
        <v/>
      </c>
      <c r="K13183" s="40"/>
      <c r="L13183" s="52"/>
      <c r="M13183" s="13" t="str">
        <f t="shared" si="1119"/>
        <v/>
      </c>
      <c r="N13183" s="39"/>
      <c r="O13183" s="56"/>
      <c r="P13183" s="46">
        <f t="shared" si="1115"/>
        <v>0</v>
      </c>
      <c r="Q13183" s="20">
        <f t="shared" si="1116"/>
        <v>1</v>
      </c>
      <c r="R13183" s="20">
        <f t="shared" si="1117"/>
        <v>0</v>
      </c>
      <c r="S13183" s="18">
        <f t="shared" si="1118"/>
        <v>0</v>
      </c>
      <c r="T13183" s="17" t="s">
        <v>694</v>
      </c>
      <c r="U13183" s="40"/>
    </row>
    <row r="13184" spans="1:21" ht="13.2" hidden="1">
      <c r="J13184" s="13" t="str">
        <f t="shared" si="1114"/>
        <v/>
      </c>
      <c r="M13184" s="13" t="str">
        <f t="shared" si="1119"/>
        <v/>
      </c>
      <c r="P13184" s="46">
        <f t="shared" si="1115"/>
        <v>0</v>
      </c>
      <c r="Q13184" s="20">
        <f t="shared" si="1116"/>
        <v>1</v>
      </c>
      <c r="R13184" s="20">
        <f t="shared" si="1117"/>
        <v>0</v>
      </c>
      <c r="S13184" s="18">
        <f t="shared" si="1118"/>
        <v>0</v>
      </c>
      <c r="T13184" s="17" t="s">
        <v>694</v>
      </c>
    </row>
    <row r="13185" spans="1:20" ht="13.2" hidden="1">
      <c r="A13185" s="64"/>
      <c r="J13185" s="13" t="str">
        <f t="shared" si="1114"/>
        <v/>
      </c>
      <c r="M13185" s="13" t="str">
        <f t="shared" si="1119"/>
        <v/>
      </c>
      <c r="P13185" s="46">
        <f t="shared" si="1115"/>
        <v>0</v>
      </c>
      <c r="Q13185" s="20">
        <f t="shared" si="1116"/>
        <v>1</v>
      </c>
      <c r="R13185" s="20">
        <f t="shared" si="1117"/>
        <v>0</v>
      </c>
      <c r="S13185" s="18">
        <f t="shared" si="1118"/>
        <v>0</v>
      </c>
      <c r="T13185" s="17" t="s">
        <v>694</v>
      </c>
    </row>
    <row r="13186" spans="1:20" ht="13.2" hidden="1">
      <c r="A13186" s="64"/>
      <c r="J13186" s="13" t="str">
        <f t="shared" ref="J13186:J13249" si="1120">+LEFT(U13186,4)</f>
        <v/>
      </c>
      <c r="M13186" s="13" t="str">
        <f t="shared" si="1119"/>
        <v/>
      </c>
      <c r="P13186" s="46">
        <f t="shared" ref="P13186:P13249" si="1121">ROUND(O13186*L13186,2)</f>
        <v>0</v>
      </c>
      <c r="Q13186" s="20">
        <f t="shared" ref="Q13186:Q13249" si="1122">IF(N13186="HKD",7.8,IF(N13186="CNY",6.4,1))</f>
        <v>1</v>
      </c>
      <c r="R13186" s="20">
        <f t="shared" ref="R13186:R13249" si="1123">+O13186/Q13186</f>
        <v>0</v>
      </c>
      <c r="S13186" s="18">
        <f t="shared" ref="S13186:S13249" si="1124">+R13186*L13186</f>
        <v>0</v>
      </c>
      <c r="T13186" s="17" t="s">
        <v>694</v>
      </c>
    </row>
    <row r="13187" spans="1:20" ht="13.2" hidden="1">
      <c r="A13187" s="64"/>
      <c r="J13187" s="13" t="str">
        <f t="shared" si="1120"/>
        <v/>
      </c>
      <c r="M13187" s="13" t="str">
        <f t="shared" si="1119"/>
        <v/>
      </c>
      <c r="P13187" s="46">
        <f t="shared" si="1121"/>
        <v>0</v>
      </c>
      <c r="Q13187" s="20">
        <f t="shared" si="1122"/>
        <v>1</v>
      </c>
      <c r="R13187" s="20">
        <f t="shared" si="1123"/>
        <v>0</v>
      </c>
      <c r="S13187" s="18">
        <f t="shared" si="1124"/>
        <v>0</v>
      </c>
      <c r="T13187" s="17" t="s">
        <v>694</v>
      </c>
    </row>
    <row r="13188" spans="1:20" ht="13.2" hidden="1">
      <c r="A13188" s="64"/>
      <c r="J13188" s="13" t="str">
        <f t="shared" si="1120"/>
        <v/>
      </c>
      <c r="M13188" s="13" t="str">
        <f t="shared" si="1119"/>
        <v/>
      </c>
      <c r="P13188" s="46">
        <f t="shared" si="1121"/>
        <v>0</v>
      </c>
      <c r="Q13188" s="20">
        <f t="shared" si="1122"/>
        <v>1</v>
      </c>
      <c r="R13188" s="20">
        <f t="shared" si="1123"/>
        <v>0</v>
      </c>
      <c r="S13188" s="18">
        <f t="shared" si="1124"/>
        <v>0</v>
      </c>
      <c r="T13188" s="17" t="s">
        <v>694</v>
      </c>
    </row>
    <row r="13189" spans="1:20" ht="13.2" hidden="1">
      <c r="A13189" s="64"/>
      <c r="J13189" s="13" t="str">
        <f t="shared" si="1120"/>
        <v/>
      </c>
      <c r="M13189" s="13" t="str">
        <f t="shared" si="1119"/>
        <v/>
      </c>
      <c r="P13189" s="46">
        <f t="shared" si="1121"/>
        <v>0</v>
      </c>
      <c r="Q13189" s="20">
        <f t="shared" si="1122"/>
        <v>1</v>
      </c>
      <c r="R13189" s="20">
        <f t="shared" si="1123"/>
        <v>0</v>
      </c>
      <c r="S13189" s="18">
        <f t="shared" si="1124"/>
        <v>0</v>
      </c>
      <c r="T13189" s="17" t="s">
        <v>694</v>
      </c>
    </row>
    <row r="13190" spans="1:20" ht="13.2" hidden="1">
      <c r="A13190" s="64"/>
      <c r="J13190" s="13" t="str">
        <f t="shared" si="1120"/>
        <v/>
      </c>
      <c r="M13190" s="13" t="str">
        <f t="shared" si="1119"/>
        <v/>
      </c>
      <c r="P13190" s="46">
        <f t="shared" si="1121"/>
        <v>0</v>
      </c>
      <c r="Q13190" s="20">
        <f t="shared" si="1122"/>
        <v>1</v>
      </c>
      <c r="R13190" s="20">
        <f t="shared" si="1123"/>
        <v>0</v>
      </c>
      <c r="S13190" s="18">
        <f t="shared" si="1124"/>
        <v>0</v>
      </c>
      <c r="T13190" s="17" t="s">
        <v>694</v>
      </c>
    </row>
    <row r="13191" spans="1:20" ht="13.2" hidden="1">
      <c r="A13191" s="64"/>
      <c r="J13191" s="13" t="str">
        <f t="shared" si="1120"/>
        <v/>
      </c>
      <c r="M13191" s="13" t="str">
        <f t="shared" si="1119"/>
        <v/>
      </c>
      <c r="P13191" s="46">
        <f t="shared" si="1121"/>
        <v>0</v>
      </c>
      <c r="Q13191" s="20">
        <f t="shared" si="1122"/>
        <v>1</v>
      </c>
      <c r="R13191" s="20">
        <f t="shared" si="1123"/>
        <v>0</v>
      </c>
      <c r="S13191" s="18">
        <f t="shared" si="1124"/>
        <v>0</v>
      </c>
      <c r="T13191" s="17" t="s">
        <v>694</v>
      </c>
    </row>
    <row r="13192" spans="1:20" ht="13.2" hidden="1">
      <c r="A13192" s="64"/>
      <c r="J13192" s="13" t="str">
        <f t="shared" si="1120"/>
        <v/>
      </c>
      <c r="M13192" s="13" t="str">
        <f t="shared" si="1119"/>
        <v/>
      </c>
      <c r="P13192" s="46">
        <f t="shared" si="1121"/>
        <v>0</v>
      </c>
      <c r="Q13192" s="20">
        <f t="shared" si="1122"/>
        <v>1</v>
      </c>
      <c r="R13192" s="20">
        <f t="shared" si="1123"/>
        <v>0</v>
      </c>
      <c r="S13192" s="18">
        <f t="shared" si="1124"/>
        <v>0</v>
      </c>
      <c r="T13192" s="17" t="s">
        <v>694</v>
      </c>
    </row>
    <row r="13193" spans="1:20" ht="13.2" hidden="1">
      <c r="J13193" s="13" t="str">
        <f t="shared" si="1120"/>
        <v/>
      </c>
      <c r="M13193" s="13" t="str">
        <f t="shared" si="1119"/>
        <v/>
      </c>
      <c r="P13193" s="46">
        <f t="shared" si="1121"/>
        <v>0</v>
      </c>
      <c r="Q13193" s="20">
        <f t="shared" si="1122"/>
        <v>1</v>
      </c>
      <c r="R13193" s="20">
        <f t="shared" si="1123"/>
        <v>0</v>
      </c>
      <c r="S13193" s="18">
        <f t="shared" si="1124"/>
        <v>0</v>
      </c>
      <c r="T13193" s="17" t="s">
        <v>694</v>
      </c>
    </row>
    <row r="13194" spans="1:20" ht="13.2" hidden="1">
      <c r="J13194" s="13" t="str">
        <f t="shared" si="1120"/>
        <v/>
      </c>
      <c r="M13194" s="13" t="str">
        <f t="shared" si="1119"/>
        <v/>
      </c>
      <c r="P13194" s="46">
        <f t="shared" si="1121"/>
        <v>0</v>
      </c>
      <c r="Q13194" s="20">
        <f t="shared" si="1122"/>
        <v>1</v>
      </c>
      <c r="R13194" s="20">
        <f t="shared" si="1123"/>
        <v>0</v>
      </c>
      <c r="S13194" s="18">
        <f t="shared" si="1124"/>
        <v>0</v>
      </c>
      <c r="T13194" s="17" t="s">
        <v>694</v>
      </c>
    </row>
    <row r="13195" spans="1:20" ht="13.2" hidden="1">
      <c r="J13195" s="13" t="str">
        <f t="shared" si="1120"/>
        <v/>
      </c>
      <c r="M13195" s="13" t="str">
        <f t="shared" si="1119"/>
        <v/>
      </c>
      <c r="N13195" s="13"/>
      <c r="O13195" s="62"/>
      <c r="P13195" s="46">
        <f t="shared" si="1121"/>
        <v>0</v>
      </c>
      <c r="Q13195" s="20">
        <f t="shared" si="1122"/>
        <v>1</v>
      </c>
      <c r="R13195" s="20">
        <f t="shared" si="1123"/>
        <v>0</v>
      </c>
      <c r="S13195" s="18">
        <f t="shared" si="1124"/>
        <v>0</v>
      </c>
      <c r="T13195" s="17" t="s">
        <v>694</v>
      </c>
    </row>
    <row r="13196" spans="1:20" ht="13.2" hidden="1">
      <c r="J13196" s="13" t="str">
        <f t="shared" si="1120"/>
        <v/>
      </c>
      <c r="M13196" s="13" t="str">
        <f t="shared" si="1119"/>
        <v/>
      </c>
      <c r="P13196" s="46">
        <f t="shared" si="1121"/>
        <v>0</v>
      </c>
      <c r="Q13196" s="20">
        <f t="shared" si="1122"/>
        <v>1</v>
      </c>
      <c r="R13196" s="20">
        <f t="shared" si="1123"/>
        <v>0</v>
      </c>
      <c r="S13196" s="18">
        <f t="shared" si="1124"/>
        <v>0</v>
      </c>
      <c r="T13196" s="17" t="s">
        <v>694</v>
      </c>
    </row>
    <row r="13197" spans="1:20" ht="13.2" hidden="1">
      <c r="J13197" s="13" t="str">
        <f t="shared" si="1120"/>
        <v/>
      </c>
      <c r="M13197" s="13" t="str">
        <f t="shared" si="1119"/>
        <v/>
      </c>
      <c r="N13197" s="13"/>
      <c r="O13197" s="62"/>
      <c r="P13197" s="46">
        <f t="shared" si="1121"/>
        <v>0</v>
      </c>
      <c r="Q13197" s="20">
        <f t="shared" si="1122"/>
        <v>1</v>
      </c>
      <c r="R13197" s="20">
        <f t="shared" si="1123"/>
        <v>0</v>
      </c>
      <c r="S13197" s="18">
        <f t="shared" si="1124"/>
        <v>0</v>
      </c>
      <c r="T13197" s="17" t="s">
        <v>694</v>
      </c>
    </row>
    <row r="13198" spans="1:20" ht="13.2" hidden="1">
      <c r="J13198" s="13" t="str">
        <f t="shared" si="1120"/>
        <v/>
      </c>
      <c r="M13198" s="13" t="str">
        <f t="shared" si="1119"/>
        <v/>
      </c>
      <c r="P13198" s="46">
        <f t="shared" si="1121"/>
        <v>0</v>
      </c>
      <c r="Q13198" s="20">
        <f t="shared" si="1122"/>
        <v>1</v>
      </c>
      <c r="R13198" s="20">
        <f t="shared" si="1123"/>
        <v>0</v>
      </c>
      <c r="S13198" s="18">
        <f t="shared" si="1124"/>
        <v>0</v>
      </c>
      <c r="T13198" s="17" t="s">
        <v>694</v>
      </c>
    </row>
    <row r="13199" spans="1:20" ht="13.2" hidden="1">
      <c r="J13199" s="13" t="str">
        <f t="shared" si="1120"/>
        <v/>
      </c>
      <c r="M13199" s="13" t="str">
        <f t="shared" si="1119"/>
        <v/>
      </c>
      <c r="N13199" s="13"/>
      <c r="O13199" s="62"/>
      <c r="P13199" s="46">
        <f t="shared" si="1121"/>
        <v>0</v>
      </c>
      <c r="Q13199" s="20">
        <f t="shared" si="1122"/>
        <v>1</v>
      </c>
      <c r="R13199" s="20">
        <f t="shared" si="1123"/>
        <v>0</v>
      </c>
      <c r="S13199" s="18">
        <f t="shared" si="1124"/>
        <v>0</v>
      </c>
      <c r="T13199" s="17" t="s">
        <v>694</v>
      </c>
    </row>
    <row r="13200" spans="1:20" ht="13.2" hidden="1">
      <c r="J13200" s="13" t="str">
        <f t="shared" si="1120"/>
        <v/>
      </c>
      <c r="M13200" s="13" t="str">
        <f t="shared" si="1119"/>
        <v/>
      </c>
      <c r="N13200" s="13"/>
      <c r="O13200" s="62"/>
      <c r="P13200" s="46">
        <f t="shared" si="1121"/>
        <v>0</v>
      </c>
      <c r="Q13200" s="20">
        <f t="shared" si="1122"/>
        <v>1</v>
      </c>
      <c r="R13200" s="20">
        <f t="shared" si="1123"/>
        <v>0</v>
      </c>
      <c r="S13200" s="18">
        <f t="shared" si="1124"/>
        <v>0</v>
      </c>
      <c r="T13200" s="17" t="s">
        <v>694</v>
      </c>
    </row>
    <row r="13201" spans="1:21" ht="13.2" hidden="1">
      <c r="J13201" s="13" t="str">
        <f t="shared" si="1120"/>
        <v/>
      </c>
      <c r="M13201" s="13" t="str">
        <f t="shared" si="1119"/>
        <v/>
      </c>
      <c r="P13201" s="46">
        <f t="shared" si="1121"/>
        <v>0</v>
      </c>
      <c r="Q13201" s="20">
        <f t="shared" si="1122"/>
        <v>1</v>
      </c>
      <c r="R13201" s="20">
        <f t="shared" si="1123"/>
        <v>0</v>
      </c>
      <c r="S13201" s="18">
        <f t="shared" si="1124"/>
        <v>0</v>
      </c>
      <c r="T13201" s="17" t="s">
        <v>694</v>
      </c>
    </row>
    <row r="13202" spans="1:21" ht="13.2" hidden="1">
      <c r="J13202" s="13" t="str">
        <f t="shared" si="1120"/>
        <v/>
      </c>
      <c r="M13202" s="13" t="str">
        <f t="shared" si="1119"/>
        <v/>
      </c>
      <c r="P13202" s="46">
        <f t="shared" si="1121"/>
        <v>0</v>
      </c>
      <c r="Q13202" s="20">
        <f t="shared" si="1122"/>
        <v>1</v>
      </c>
      <c r="R13202" s="20">
        <f t="shared" si="1123"/>
        <v>0</v>
      </c>
      <c r="S13202" s="18">
        <f t="shared" si="1124"/>
        <v>0</v>
      </c>
      <c r="T13202" s="17" t="s">
        <v>694</v>
      </c>
    </row>
    <row r="13203" spans="1:21" ht="13.2" hidden="1">
      <c r="J13203" s="13" t="str">
        <f t="shared" si="1120"/>
        <v/>
      </c>
      <c r="M13203" s="13" t="str">
        <f t="shared" si="1119"/>
        <v/>
      </c>
      <c r="O13203" s="56"/>
      <c r="P13203" s="46">
        <f t="shared" si="1121"/>
        <v>0</v>
      </c>
      <c r="Q13203" s="20">
        <f t="shared" si="1122"/>
        <v>1</v>
      </c>
      <c r="R13203" s="20">
        <f t="shared" si="1123"/>
        <v>0</v>
      </c>
      <c r="S13203" s="18">
        <f t="shared" si="1124"/>
        <v>0</v>
      </c>
      <c r="T13203" s="17" t="s">
        <v>694</v>
      </c>
    </row>
    <row r="13204" spans="1:21" ht="13.2" hidden="1">
      <c r="J13204" s="13" t="str">
        <f t="shared" si="1120"/>
        <v/>
      </c>
      <c r="M13204" s="13" t="str">
        <f t="shared" si="1119"/>
        <v/>
      </c>
      <c r="P13204" s="46">
        <f t="shared" si="1121"/>
        <v>0</v>
      </c>
      <c r="Q13204" s="20">
        <f t="shared" si="1122"/>
        <v>1</v>
      </c>
      <c r="R13204" s="20">
        <f t="shared" si="1123"/>
        <v>0</v>
      </c>
      <c r="S13204" s="18">
        <f t="shared" si="1124"/>
        <v>0</v>
      </c>
      <c r="T13204" s="17" t="s">
        <v>694</v>
      </c>
    </row>
    <row r="13205" spans="1:21" ht="13.2" hidden="1">
      <c r="J13205" s="13" t="str">
        <f t="shared" si="1120"/>
        <v/>
      </c>
      <c r="M13205" s="13" t="str">
        <f t="shared" si="1119"/>
        <v/>
      </c>
      <c r="P13205" s="46">
        <f t="shared" si="1121"/>
        <v>0</v>
      </c>
      <c r="Q13205" s="20">
        <f t="shared" si="1122"/>
        <v>1</v>
      </c>
      <c r="R13205" s="20">
        <f t="shared" si="1123"/>
        <v>0</v>
      </c>
      <c r="S13205" s="18">
        <f t="shared" si="1124"/>
        <v>0</v>
      </c>
      <c r="T13205" s="17" t="s">
        <v>694</v>
      </c>
    </row>
    <row r="13206" spans="1:21" ht="13.2" hidden="1">
      <c r="J13206" s="13" t="str">
        <f t="shared" si="1120"/>
        <v/>
      </c>
      <c r="M13206" s="13" t="str">
        <f t="shared" si="1119"/>
        <v/>
      </c>
      <c r="P13206" s="46">
        <f t="shared" si="1121"/>
        <v>0</v>
      </c>
      <c r="Q13206" s="20">
        <f t="shared" si="1122"/>
        <v>1</v>
      </c>
      <c r="R13206" s="20">
        <f t="shared" si="1123"/>
        <v>0</v>
      </c>
      <c r="S13206" s="18">
        <f t="shared" si="1124"/>
        <v>0</v>
      </c>
      <c r="T13206" s="17" t="s">
        <v>694</v>
      </c>
    </row>
    <row r="13207" spans="1:21" ht="13.2" hidden="1">
      <c r="J13207" s="13" t="str">
        <f t="shared" si="1120"/>
        <v/>
      </c>
      <c r="M13207" s="13" t="str">
        <f t="shared" si="1119"/>
        <v/>
      </c>
      <c r="P13207" s="46">
        <f t="shared" si="1121"/>
        <v>0</v>
      </c>
      <c r="Q13207" s="20">
        <f t="shared" si="1122"/>
        <v>1</v>
      </c>
      <c r="R13207" s="20">
        <f t="shared" si="1123"/>
        <v>0</v>
      </c>
      <c r="S13207" s="18">
        <f t="shared" si="1124"/>
        <v>0</v>
      </c>
      <c r="T13207" s="17" t="s">
        <v>694</v>
      </c>
    </row>
    <row r="13208" spans="1:21" ht="13.2" hidden="1">
      <c r="J13208" s="13" t="str">
        <f t="shared" si="1120"/>
        <v/>
      </c>
      <c r="M13208" s="13" t="str">
        <f t="shared" si="1119"/>
        <v/>
      </c>
      <c r="P13208" s="46">
        <f t="shared" si="1121"/>
        <v>0</v>
      </c>
      <c r="Q13208" s="20">
        <f t="shared" si="1122"/>
        <v>1</v>
      </c>
      <c r="R13208" s="20">
        <f t="shared" si="1123"/>
        <v>0</v>
      </c>
      <c r="S13208" s="18">
        <f t="shared" si="1124"/>
        <v>0</v>
      </c>
      <c r="T13208" s="17" t="s">
        <v>694</v>
      </c>
    </row>
    <row r="13209" spans="1:21" ht="13.2" hidden="1">
      <c r="J13209" s="13" t="str">
        <f t="shared" si="1120"/>
        <v/>
      </c>
      <c r="M13209" s="13" t="str">
        <f t="shared" si="1119"/>
        <v/>
      </c>
      <c r="P13209" s="46">
        <f t="shared" si="1121"/>
        <v>0</v>
      </c>
      <c r="Q13209" s="20">
        <f t="shared" si="1122"/>
        <v>1</v>
      </c>
      <c r="R13209" s="20">
        <f t="shared" si="1123"/>
        <v>0</v>
      </c>
      <c r="S13209" s="18">
        <f t="shared" si="1124"/>
        <v>0</v>
      </c>
      <c r="T13209" s="17" t="s">
        <v>694</v>
      </c>
    </row>
    <row r="13210" spans="1:21" ht="13.2" hidden="1">
      <c r="A13210" s="40"/>
      <c r="B13210" s="47"/>
      <c r="D13210" s="40"/>
      <c r="J13210" s="13" t="str">
        <f t="shared" si="1120"/>
        <v/>
      </c>
      <c r="K13210" s="40"/>
      <c r="L13210" s="52"/>
      <c r="M13210" s="13" t="str">
        <f t="shared" si="1119"/>
        <v/>
      </c>
      <c r="N13210" s="39"/>
      <c r="O13210" s="56"/>
      <c r="P13210" s="46">
        <f t="shared" si="1121"/>
        <v>0</v>
      </c>
      <c r="Q13210" s="20">
        <f t="shared" si="1122"/>
        <v>1</v>
      </c>
      <c r="R13210" s="20">
        <f t="shared" si="1123"/>
        <v>0</v>
      </c>
      <c r="S13210" s="18">
        <f t="shared" si="1124"/>
        <v>0</v>
      </c>
      <c r="T13210" s="17" t="s">
        <v>694</v>
      </c>
      <c r="U13210" s="40"/>
    </row>
    <row r="13211" spans="1:21" ht="13.2" hidden="1">
      <c r="J13211" s="13" t="str">
        <f t="shared" si="1120"/>
        <v/>
      </c>
      <c r="M13211" s="13" t="str">
        <f t="shared" si="1119"/>
        <v/>
      </c>
      <c r="O13211" s="56"/>
      <c r="P13211" s="46">
        <f t="shared" si="1121"/>
        <v>0</v>
      </c>
      <c r="Q13211" s="20">
        <f t="shared" si="1122"/>
        <v>1</v>
      </c>
      <c r="R13211" s="20">
        <f t="shared" si="1123"/>
        <v>0</v>
      </c>
      <c r="S13211" s="18">
        <f t="shared" si="1124"/>
        <v>0</v>
      </c>
      <c r="T13211" s="17" t="s">
        <v>694</v>
      </c>
    </row>
    <row r="13212" spans="1:21" ht="13.2" hidden="1">
      <c r="A13212" s="64"/>
      <c r="J13212" s="13" t="str">
        <f t="shared" si="1120"/>
        <v/>
      </c>
      <c r="M13212" s="13" t="str">
        <f t="shared" si="1119"/>
        <v/>
      </c>
      <c r="P13212" s="46">
        <f t="shared" si="1121"/>
        <v>0</v>
      </c>
      <c r="Q13212" s="20">
        <f t="shared" si="1122"/>
        <v>1</v>
      </c>
      <c r="R13212" s="20">
        <f t="shared" si="1123"/>
        <v>0</v>
      </c>
      <c r="S13212" s="18">
        <f t="shared" si="1124"/>
        <v>0</v>
      </c>
      <c r="T13212" s="17" t="s">
        <v>694</v>
      </c>
    </row>
    <row r="13213" spans="1:21" ht="13.2" hidden="1">
      <c r="J13213" s="13" t="str">
        <f t="shared" si="1120"/>
        <v/>
      </c>
      <c r="M13213" s="13" t="str">
        <f t="shared" si="1119"/>
        <v/>
      </c>
      <c r="P13213" s="46">
        <f t="shared" si="1121"/>
        <v>0</v>
      </c>
      <c r="Q13213" s="20">
        <f t="shared" si="1122"/>
        <v>1</v>
      </c>
      <c r="R13213" s="20">
        <f t="shared" si="1123"/>
        <v>0</v>
      </c>
      <c r="S13213" s="18">
        <f t="shared" si="1124"/>
        <v>0</v>
      </c>
      <c r="T13213" s="17" t="s">
        <v>694</v>
      </c>
    </row>
    <row r="13214" spans="1:21" ht="13.2" hidden="1">
      <c r="J13214" s="13" t="str">
        <f t="shared" si="1120"/>
        <v/>
      </c>
      <c r="M13214" s="13" t="str">
        <f t="shared" si="1119"/>
        <v/>
      </c>
      <c r="P13214" s="46">
        <f t="shared" si="1121"/>
        <v>0</v>
      </c>
      <c r="Q13214" s="20">
        <f t="shared" si="1122"/>
        <v>1</v>
      </c>
      <c r="R13214" s="20">
        <f t="shared" si="1123"/>
        <v>0</v>
      </c>
      <c r="S13214" s="18">
        <f t="shared" si="1124"/>
        <v>0</v>
      </c>
      <c r="T13214" s="17" t="s">
        <v>694</v>
      </c>
    </row>
    <row r="13215" spans="1:21" ht="13.2" hidden="1">
      <c r="J13215" s="13" t="str">
        <f t="shared" si="1120"/>
        <v/>
      </c>
      <c r="M13215" s="13" t="str">
        <f t="shared" si="1119"/>
        <v/>
      </c>
      <c r="P13215" s="46">
        <f t="shared" si="1121"/>
        <v>0</v>
      </c>
      <c r="Q13215" s="20">
        <f t="shared" si="1122"/>
        <v>1</v>
      </c>
      <c r="R13215" s="20">
        <f t="shared" si="1123"/>
        <v>0</v>
      </c>
      <c r="S13215" s="18">
        <f t="shared" si="1124"/>
        <v>0</v>
      </c>
      <c r="T13215" s="17" t="s">
        <v>694</v>
      </c>
    </row>
    <row r="13216" spans="1:21" ht="13.2" hidden="1">
      <c r="J13216" s="13" t="str">
        <f t="shared" si="1120"/>
        <v/>
      </c>
      <c r="M13216" s="13" t="str">
        <f t="shared" si="1119"/>
        <v/>
      </c>
      <c r="P13216" s="46">
        <f t="shared" si="1121"/>
        <v>0</v>
      </c>
      <c r="Q13216" s="20">
        <f t="shared" si="1122"/>
        <v>1</v>
      </c>
      <c r="R13216" s="20">
        <f t="shared" si="1123"/>
        <v>0</v>
      </c>
      <c r="S13216" s="18">
        <f t="shared" si="1124"/>
        <v>0</v>
      </c>
      <c r="T13216" s="17" t="s">
        <v>694</v>
      </c>
    </row>
    <row r="13217" spans="1:20" ht="13.2" hidden="1">
      <c r="J13217" s="13" t="str">
        <f t="shared" si="1120"/>
        <v/>
      </c>
      <c r="M13217" s="13" t="str">
        <f t="shared" si="1119"/>
        <v/>
      </c>
      <c r="P13217" s="46">
        <f t="shared" si="1121"/>
        <v>0</v>
      </c>
      <c r="Q13217" s="20">
        <f t="shared" si="1122"/>
        <v>1</v>
      </c>
      <c r="R13217" s="20">
        <f t="shared" si="1123"/>
        <v>0</v>
      </c>
      <c r="S13217" s="18">
        <f t="shared" si="1124"/>
        <v>0</v>
      </c>
      <c r="T13217" s="17" t="s">
        <v>694</v>
      </c>
    </row>
    <row r="13218" spans="1:20" ht="13.2" hidden="1">
      <c r="J13218" s="13" t="str">
        <f t="shared" si="1120"/>
        <v/>
      </c>
      <c r="M13218" s="13" t="str">
        <f t="shared" si="1119"/>
        <v/>
      </c>
      <c r="P13218" s="46">
        <f t="shared" si="1121"/>
        <v>0</v>
      </c>
      <c r="Q13218" s="20">
        <f t="shared" si="1122"/>
        <v>1</v>
      </c>
      <c r="R13218" s="20">
        <f t="shared" si="1123"/>
        <v>0</v>
      </c>
      <c r="S13218" s="18">
        <f t="shared" si="1124"/>
        <v>0</v>
      </c>
      <c r="T13218" s="17" t="s">
        <v>694</v>
      </c>
    </row>
    <row r="13219" spans="1:20" ht="13.2" hidden="1">
      <c r="J13219" s="13" t="str">
        <f t="shared" si="1120"/>
        <v/>
      </c>
      <c r="M13219" s="13" t="str">
        <f t="shared" si="1119"/>
        <v/>
      </c>
      <c r="P13219" s="46">
        <f t="shared" si="1121"/>
        <v>0</v>
      </c>
      <c r="Q13219" s="20">
        <f t="shared" si="1122"/>
        <v>1</v>
      </c>
      <c r="R13219" s="20">
        <f t="shared" si="1123"/>
        <v>0</v>
      </c>
      <c r="S13219" s="18">
        <f t="shared" si="1124"/>
        <v>0</v>
      </c>
      <c r="T13219" s="17" t="s">
        <v>694</v>
      </c>
    </row>
    <row r="13220" spans="1:20" ht="13.2" hidden="1">
      <c r="J13220" s="13" t="str">
        <f t="shared" si="1120"/>
        <v/>
      </c>
      <c r="M13220" s="13" t="str">
        <f t="shared" si="1119"/>
        <v/>
      </c>
      <c r="P13220" s="46">
        <f t="shared" si="1121"/>
        <v>0</v>
      </c>
      <c r="Q13220" s="20">
        <f t="shared" si="1122"/>
        <v>1</v>
      </c>
      <c r="R13220" s="20">
        <f t="shared" si="1123"/>
        <v>0</v>
      </c>
      <c r="S13220" s="18">
        <f t="shared" si="1124"/>
        <v>0</v>
      </c>
      <c r="T13220" s="17" t="s">
        <v>694</v>
      </c>
    </row>
    <row r="13221" spans="1:20" ht="13.2" hidden="1">
      <c r="J13221" s="13" t="str">
        <f t="shared" si="1120"/>
        <v/>
      </c>
      <c r="M13221" s="13" t="str">
        <f t="shared" si="1119"/>
        <v/>
      </c>
      <c r="P13221" s="46">
        <f t="shared" si="1121"/>
        <v>0</v>
      </c>
      <c r="Q13221" s="20">
        <f t="shared" si="1122"/>
        <v>1</v>
      </c>
      <c r="R13221" s="20">
        <f t="shared" si="1123"/>
        <v>0</v>
      </c>
      <c r="S13221" s="18">
        <f t="shared" si="1124"/>
        <v>0</v>
      </c>
      <c r="T13221" s="17" t="s">
        <v>694</v>
      </c>
    </row>
    <row r="13222" spans="1:20" ht="13.2" hidden="1">
      <c r="J13222" s="13" t="str">
        <f t="shared" si="1120"/>
        <v/>
      </c>
      <c r="M13222" s="13" t="str">
        <f t="shared" si="1119"/>
        <v/>
      </c>
      <c r="P13222" s="46">
        <f t="shared" si="1121"/>
        <v>0</v>
      </c>
      <c r="Q13222" s="20">
        <f t="shared" si="1122"/>
        <v>1</v>
      </c>
      <c r="R13222" s="20">
        <f t="shared" si="1123"/>
        <v>0</v>
      </c>
      <c r="S13222" s="18">
        <f t="shared" si="1124"/>
        <v>0</v>
      </c>
      <c r="T13222" s="17" t="s">
        <v>694</v>
      </c>
    </row>
    <row r="13223" spans="1:20" ht="13.2" hidden="1">
      <c r="J13223" s="13" t="str">
        <f t="shared" si="1120"/>
        <v/>
      </c>
      <c r="M13223" s="13" t="str">
        <f t="shared" si="1119"/>
        <v/>
      </c>
      <c r="P13223" s="46">
        <f t="shared" si="1121"/>
        <v>0</v>
      </c>
      <c r="Q13223" s="20">
        <f t="shared" si="1122"/>
        <v>1</v>
      </c>
      <c r="R13223" s="20">
        <f t="shared" si="1123"/>
        <v>0</v>
      </c>
      <c r="S13223" s="18">
        <f t="shared" si="1124"/>
        <v>0</v>
      </c>
      <c r="T13223" s="17" t="s">
        <v>694</v>
      </c>
    </row>
    <row r="13224" spans="1:20" ht="13.2" hidden="1">
      <c r="J13224" s="13" t="str">
        <f t="shared" si="1120"/>
        <v/>
      </c>
      <c r="M13224" s="13" t="str">
        <f t="shared" si="1119"/>
        <v/>
      </c>
      <c r="P13224" s="46">
        <f t="shared" si="1121"/>
        <v>0</v>
      </c>
      <c r="Q13224" s="20">
        <f t="shared" si="1122"/>
        <v>1</v>
      </c>
      <c r="R13224" s="20">
        <f t="shared" si="1123"/>
        <v>0</v>
      </c>
      <c r="S13224" s="18">
        <f t="shared" si="1124"/>
        <v>0</v>
      </c>
      <c r="T13224" s="17" t="s">
        <v>694</v>
      </c>
    </row>
    <row r="13225" spans="1:20" ht="13.2" hidden="1">
      <c r="J13225" s="13" t="str">
        <f t="shared" si="1120"/>
        <v/>
      </c>
      <c r="M13225" s="13" t="str">
        <f t="shared" si="1119"/>
        <v/>
      </c>
      <c r="P13225" s="46">
        <f t="shared" si="1121"/>
        <v>0</v>
      </c>
      <c r="Q13225" s="20">
        <f t="shared" si="1122"/>
        <v>1</v>
      </c>
      <c r="R13225" s="20">
        <f t="shared" si="1123"/>
        <v>0</v>
      </c>
      <c r="S13225" s="18">
        <f t="shared" si="1124"/>
        <v>0</v>
      </c>
      <c r="T13225" s="17" t="s">
        <v>694</v>
      </c>
    </row>
    <row r="13226" spans="1:20" ht="13.2" hidden="1">
      <c r="J13226" s="13" t="str">
        <f t="shared" si="1120"/>
        <v/>
      </c>
      <c r="M13226" s="13" t="str">
        <f t="shared" si="1119"/>
        <v/>
      </c>
      <c r="P13226" s="46">
        <f t="shared" si="1121"/>
        <v>0</v>
      </c>
      <c r="Q13226" s="20">
        <f t="shared" si="1122"/>
        <v>1</v>
      </c>
      <c r="R13226" s="20">
        <f t="shared" si="1123"/>
        <v>0</v>
      </c>
      <c r="S13226" s="18">
        <f t="shared" si="1124"/>
        <v>0</v>
      </c>
      <c r="T13226" s="17" t="s">
        <v>694</v>
      </c>
    </row>
    <row r="13227" spans="1:20" ht="13.2" hidden="1">
      <c r="J13227" s="13" t="str">
        <f t="shared" si="1120"/>
        <v/>
      </c>
      <c r="M13227" s="13" t="str">
        <f t="shared" si="1119"/>
        <v/>
      </c>
      <c r="P13227" s="46">
        <f t="shared" si="1121"/>
        <v>0</v>
      </c>
      <c r="Q13227" s="20">
        <f t="shared" si="1122"/>
        <v>1</v>
      </c>
      <c r="R13227" s="20">
        <f t="shared" si="1123"/>
        <v>0</v>
      </c>
      <c r="S13227" s="18">
        <f t="shared" si="1124"/>
        <v>0</v>
      </c>
      <c r="T13227" s="17" t="s">
        <v>694</v>
      </c>
    </row>
    <row r="13228" spans="1:20" ht="13.2" hidden="1">
      <c r="J13228" s="13" t="str">
        <f t="shared" si="1120"/>
        <v/>
      </c>
      <c r="M13228" s="13" t="str">
        <f t="shared" si="1119"/>
        <v/>
      </c>
      <c r="P13228" s="46">
        <f t="shared" si="1121"/>
        <v>0</v>
      </c>
      <c r="Q13228" s="20">
        <f t="shared" si="1122"/>
        <v>1</v>
      </c>
      <c r="R13228" s="20">
        <f t="shared" si="1123"/>
        <v>0</v>
      </c>
      <c r="S13228" s="18">
        <f t="shared" si="1124"/>
        <v>0</v>
      </c>
      <c r="T13228" s="17" t="s">
        <v>694</v>
      </c>
    </row>
    <row r="13229" spans="1:20" ht="13.2" hidden="1">
      <c r="A13229" s="64"/>
      <c r="J13229" s="13" t="str">
        <f t="shared" si="1120"/>
        <v/>
      </c>
      <c r="M13229" s="13" t="str">
        <f t="shared" si="1119"/>
        <v/>
      </c>
      <c r="P13229" s="46">
        <f t="shared" si="1121"/>
        <v>0</v>
      </c>
      <c r="Q13229" s="20">
        <f t="shared" si="1122"/>
        <v>1</v>
      </c>
      <c r="R13229" s="20">
        <f t="shared" si="1123"/>
        <v>0</v>
      </c>
      <c r="S13229" s="18">
        <f t="shared" si="1124"/>
        <v>0</v>
      </c>
      <c r="T13229" s="17" t="s">
        <v>694</v>
      </c>
    </row>
    <row r="13230" spans="1:20" ht="13.2" hidden="1">
      <c r="A13230" s="64"/>
      <c r="J13230" s="13" t="str">
        <f t="shared" si="1120"/>
        <v/>
      </c>
      <c r="M13230" s="13" t="str">
        <f t="shared" si="1119"/>
        <v/>
      </c>
      <c r="P13230" s="46">
        <f t="shared" si="1121"/>
        <v>0</v>
      </c>
      <c r="Q13230" s="20">
        <f t="shared" si="1122"/>
        <v>1</v>
      </c>
      <c r="R13230" s="20">
        <f t="shared" si="1123"/>
        <v>0</v>
      </c>
      <c r="S13230" s="18">
        <f t="shared" si="1124"/>
        <v>0</v>
      </c>
      <c r="T13230" s="17" t="s">
        <v>694</v>
      </c>
    </row>
    <row r="13231" spans="1:20" ht="13.2" hidden="1">
      <c r="A13231" s="64"/>
      <c r="J13231" s="13" t="str">
        <f t="shared" si="1120"/>
        <v/>
      </c>
      <c r="M13231" s="13" t="str">
        <f t="shared" si="1119"/>
        <v/>
      </c>
      <c r="P13231" s="46">
        <f t="shared" si="1121"/>
        <v>0</v>
      </c>
      <c r="Q13231" s="20">
        <f t="shared" si="1122"/>
        <v>1</v>
      </c>
      <c r="R13231" s="20">
        <f t="shared" si="1123"/>
        <v>0</v>
      </c>
      <c r="S13231" s="18">
        <f t="shared" si="1124"/>
        <v>0</v>
      </c>
      <c r="T13231" s="17" t="s">
        <v>694</v>
      </c>
    </row>
    <row r="13232" spans="1:20" ht="13.2" hidden="1">
      <c r="A13232" s="64"/>
      <c r="J13232" s="13" t="str">
        <f t="shared" si="1120"/>
        <v/>
      </c>
      <c r="M13232" s="13" t="str">
        <f t="shared" si="1119"/>
        <v/>
      </c>
      <c r="P13232" s="46">
        <f t="shared" si="1121"/>
        <v>0</v>
      </c>
      <c r="Q13232" s="20">
        <f t="shared" si="1122"/>
        <v>1</v>
      </c>
      <c r="R13232" s="20">
        <f t="shared" si="1123"/>
        <v>0</v>
      </c>
      <c r="S13232" s="18">
        <f t="shared" si="1124"/>
        <v>0</v>
      </c>
      <c r="T13232" s="17" t="s">
        <v>694</v>
      </c>
    </row>
    <row r="13233" spans="1:21" ht="13.2" hidden="1">
      <c r="A13233" s="64"/>
      <c r="J13233" s="13" t="str">
        <f t="shared" si="1120"/>
        <v/>
      </c>
      <c r="M13233" s="13" t="str">
        <f t="shared" si="1119"/>
        <v/>
      </c>
      <c r="P13233" s="46">
        <f t="shared" si="1121"/>
        <v>0</v>
      </c>
      <c r="Q13233" s="20">
        <f t="shared" si="1122"/>
        <v>1</v>
      </c>
      <c r="R13233" s="20">
        <f t="shared" si="1123"/>
        <v>0</v>
      </c>
      <c r="S13233" s="18">
        <f t="shared" si="1124"/>
        <v>0</v>
      </c>
      <c r="T13233" s="17" t="s">
        <v>694</v>
      </c>
    </row>
    <row r="13234" spans="1:21" ht="13.2" hidden="1">
      <c r="J13234" s="13" t="str">
        <f t="shared" si="1120"/>
        <v/>
      </c>
      <c r="M13234" s="13" t="str">
        <f t="shared" si="1119"/>
        <v/>
      </c>
      <c r="P13234" s="46">
        <f t="shared" si="1121"/>
        <v>0</v>
      </c>
      <c r="Q13234" s="20">
        <f t="shared" si="1122"/>
        <v>1</v>
      </c>
      <c r="R13234" s="20">
        <f t="shared" si="1123"/>
        <v>0</v>
      </c>
      <c r="S13234" s="18">
        <f t="shared" si="1124"/>
        <v>0</v>
      </c>
      <c r="T13234" s="17" t="s">
        <v>694</v>
      </c>
    </row>
    <row r="13235" spans="1:21" ht="13.2" hidden="1">
      <c r="J13235" s="13" t="str">
        <f t="shared" si="1120"/>
        <v/>
      </c>
      <c r="M13235" s="13" t="str">
        <f t="shared" si="1119"/>
        <v/>
      </c>
      <c r="P13235" s="46">
        <f t="shared" si="1121"/>
        <v>0</v>
      </c>
      <c r="Q13235" s="20">
        <f t="shared" si="1122"/>
        <v>1</v>
      </c>
      <c r="R13235" s="20">
        <f t="shared" si="1123"/>
        <v>0</v>
      </c>
      <c r="S13235" s="18">
        <f t="shared" si="1124"/>
        <v>0</v>
      </c>
      <c r="T13235" s="17" t="s">
        <v>694</v>
      </c>
    </row>
    <row r="13236" spans="1:21" ht="13.2" hidden="1">
      <c r="J13236" s="13" t="str">
        <f t="shared" si="1120"/>
        <v/>
      </c>
      <c r="M13236" s="13" t="str">
        <f t="shared" si="1119"/>
        <v/>
      </c>
      <c r="P13236" s="46">
        <f t="shared" si="1121"/>
        <v>0</v>
      </c>
      <c r="Q13236" s="20">
        <f t="shared" si="1122"/>
        <v>1</v>
      </c>
      <c r="R13236" s="20">
        <f t="shared" si="1123"/>
        <v>0</v>
      </c>
      <c r="S13236" s="18">
        <f t="shared" si="1124"/>
        <v>0</v>
      </c>
      <c r="T13236" s="17" t="s">
        <v>694</v>
      </c>
    </row>
    <row r="13237" spans="1:21" ht="13.2" hidden="1">
      <c r="J13237" s="13" t="str">
        <f t="shared" si="1120"/>
        <v/>
      </c>
      <c r="M13237" s="13" t="str">
        <f t="shared" si="1119"/>
        <v/>
      </c>
      <c r="P13237" s="46">
        <f t="shared" si="1121"/>
        <v>0</v>
      </c>
      <c r="Q13237" s="20">
        <f t="shared" si="1122"/>
        <v>1</v>
      </c>
      <c r="R13237" s="20">
        <f t="shared" si="1123"/>
        <v>0</v>
      </c>
      <c r="S13237" s="18">
        <f t="shared" si="1124"/>
        <v>0</v>
      </c>
      <c r="T13237" s="17" t="s">
        <v>694</v>
      </c>
    </row>
    <row r="13238" spans="1:21" ht="13.2" hidden="1">
      <c r="J13238" s="13" t="str">
        <f t="shared" si="1120"/>
        <v/>
      </c>
      <c r="M13238" s="13" t="str">
        <f t="shared" si="1119"/>
        <v/>
      </c>
      <c r="P13238" s="46">
        <f t="shared" si="1121"/>
        <v>0</v>
      </c>
      <c r="Q13238" s="20">
        <f t="shared" si="1122"/>
        <v>1</v>
      </c>
      <c r="R13238" s="20">
        <f t="shared" si="1123"/>
        <v>0</v>
      </c>
      <c r="S13238" s="18">
        <f t="shared" si="1124"/>
        <v>0</v>
      </c>
      <c r="T13238" s="17" t="s">
        <v>694</v>
      </c>
    </row>
    <row r="13239" spans="1:21" ht="13.2" hidden="1">
      <c r="J13239" s="13" t="str">
        <f t="shared" si="1120"/>
        <v/>
      </c>
      <c r="M13239" s="13" t="str">
        <f t="shared" si="1119"/>
        <v/>
      </c>
      <c r="P13239" s="46">
        <f t="shared" si="1121"/>
        <v>0</v>
      </c>
      <c r="Q13239" s="20">
        <f t="shared" si="1122"/>
        <v>1</v>
      </c>
      <c r="R13239" s="20">
        <f t="shared" si="1123"/>
        <v>0</v>
      </c>
      <c r="S13239" s="18">
        <f t="shared" si="1124"/>
        <v>0</v>
      </c>
      <c r="T13239" s="17" t="s">
        <v>694</v>
      </c>
    </row>
    <row r="13240" spans="1:21" ht="13.2" hidden="1">
      <c r="J13240" s="13" t="str">
        <f t="shared" si="1120"/>
        <v/>
      </c>
      <c r="M13240" s="13" t="str">
        <f t="shared" si="1119"/>
        <v/>
      </c>
      <c r="P13240" s="46">
        <f t="shared" si="1121"/>
        <v>0</v>
      </c>
      <c r="Q13240" s="20">
        <f t="shared" si="1122"/>
        <v>1</v>
      </c>
      <c r="R13240" s="20">
        <f t="shared" si="1123"/>
        <v>0</v>
      </c>
      <c r="S13240" s="18">
        <f t="shared" si="1124"/>
        <v>0</v>
      </c>
      <c r="T13240" s="17" t="s">
        <v>694</v>
      </c>
    </row>
    <row r="13241" spans="1:21" ht="13.2" hidden="1">
      <c r="J13241" s="13" t="str">
        <f t="shared" si="1120"/>
        <v/>
      </c>
      <c r="M13241" s="13" t="str">
        <f t="shared" ref="M13241:M13304" si="1125">+LEFT(U13241,4)</f>
        <v/>
      </c>
      <c r="P13241" s="46">
        <f t="shared" si="1121"/>
        <v>0</v>
      </c>
      <c r="Q13241" s="20">
        <f t="shared" si="1122"/>
        <v>1</v>
      </c>
      <c r="R13241" s="20">
        <f t="shared" si="1123"/>
        <v>0</v>
      </c>
      <c r="S13241" s="18">
        <f t="shared" si="1124"/>
        <v>0</v>
      </c>
      <c r="T13241" s="17" t="s">
        <v>694</v>
      </c>
    </row>
    <row r="13242" spans="1:21" ht="13.2" hidden="1">
      <c r="A13242" s="40"/>
      <c r="B13242" s="47"/>
      <c r="D13242" s="40"/>
      <c r="J13242" s="13" t="str">
        <f t="shared" si="1120"/>
        <v/>
      </c>
      <c r="K13242" s="40"/>
      <c r="L13242" s="52"/>
      <c r="M13242" s="13" t="str">
        <f t="shared" si="1125"/>
        <v/>
      </c>
      <c r="N13242" s="39"/>
      <c r="O13242" s="56"/>
      <c r="P13242" s="46">
        <f t="shared" si="1121"/>
        <v>0</v>
      </c>
      <c r="Q13242" s="20">
        <f t="shared" si="1122"/>
        <v>1</v>
      </c>
      <c r="R13242" s="20">
        <f t="shared" si="1123"/>
        <v>0</v>
      </c>
      <c r="S13242" s="18">
        <f t="shared" si="1124"/>
        <v>0</v>
      </c>
      <c r="T13242" s="17" t="s">
        <v>694</v>
      </c>
      <c r="U13242" s="40"/>
    </row>
    <row r="13243" spans="1:21" ht="13.2" hidden="1">
      <c r="J13243" s="13" t="str">
        <f t="shared" si="1120"/>
        <v/>
      </c>
      <c r="M13243" s="13" t="str">
        <f t="shared" si="1125"/>
        <v/>
      </c>
      <c r="N13243" s="13"/>
      <c r="O13243" s="62"/>
      <c r="P13243" s="46">
        <f t="shared" si="1121"/>
        <v>0</v>
      </c>
      <c r="Q13243" s="20">
        <f t="shared" si="1122"/>
        <v>1</v>
      </c>
      <c r="R13243" s="20">
        <f t="shared" si="1123"/>
        <v>0</v>
      </c>
      <c r="S13243" s="18">
        <f t="shared" si="1124"/>
        <v>0</v>
      </c>
      <c r="T13243" s="17" t="s">
        <v>694</v>
      </c>
    </row>
    <row r="13244" spans="1:21" ht="13.2" hidden="1">
      <c r="J13244" s="13" t="str">
        <f t="shared" si="1120"/>
        <v/>
      </c>
      <c r="M13244" s="13" t="str">
        <f t="shared" si="1125"/>
        <v/>
      </c>
      <c r="N13244" s="13"/>
      <c r="O13244" s="62"/>
      <c r="P13244" s="46">
        <f t="shared" si="1121"/>
        <v>0</v>
      </c>
      <c r="Q13244" s="20">
        <f t="shared" si="1122"/>
        <v>1</v>
      </c>
      <c r="R13244" s="20">
        <f t="shared" si="1123"/>
        <v>0</v>
      </c>
      <c r="S13244" s="18">
        <f t="shared" si="1124"/>
        <v>0</v>
      </c>
      <c r="T13244" s="17" t="s">
        <v>694</v>
      </c>
    </row>
    <row r="13245" spans="1:21" ht="13.2" hidden="1">
      <c r="J13245" s="13" t="str">
        <f t="shared" si="1120"/>
        <v/>
      </c>
      <c r="M13245" s="13" t="str">
        <f t="shared" si="1125"/>
        <v/>
      </c>
      <c r="N13245" s="13"/>
      <c r="O13245" s="62"/>
      <c r="P13245" s="46">
        <f t="shared" si="1121"/>
        <v>0</v>
      </c>
      <c r="Q13245" s="20">
        <f t="shared" si="1122"/>
        <v>1</v>
      </c>
      <c r="R13245" s="20">
        <f t="shared" si="1123"/>
        <v>0</v>
      </c>
      <c r="S13245" s="18">
        <f t="shared" si="1124"/>
        <v>0</v>
      </c>
      <c r="T13245" s="17" t="s">
        <v>694</v>
      </c>
    </row>
    <row r="13246" spans="1:21" ht="13.2" hidden="1">
      <c r="J13246" s="13" t="str">
        <f t="shared" si="1120"/>
        <v/>
      </c>
      <c r="M13246" s="13" t="str">
        <f t="shared" si="1125"/>
        <v/>
      </c>
      <c r="N13246" s="13"/>
      <c r="O13246" s="62"/>
      <c r="P13246" s="46">
        <f t="shared" si="1121"/>
        <v>0</v>
      </c>
      <c r="Q13246" s="20">
        <f t="shared" si="1122"/>
        <v>1</v>
      </c>
      <c r="R13246" s="20">
        <f t="shared" si="1123"/>
        <v>0</v>
      </c>
      <c r="S13246" s="18">
        <f t="shared" si="1124"/>
        <v>0</v>
      </c>
      <c r="T13246" s="17" t="s">
        <v>694</v>
      </c>
    </row>
    <row r="13247" spans="1:21" ht="13.2" hidden="1">
      <c r="J13247" s="13" t="str">
        <f t="shared" si="1120"/>
        <v/>
      </c>
      <c r="M13247" s="13" t="str">
        <f t="shared" si="1125"/>
        <v/>
      </c>
      <c r="N13247" s="13"/>
      <c r="O13247" s="62"/>
      <c r="P13247" s="46">
        <f t="shared" si="1121"/>
        <v>0</v>
      </c>
      <c r="Q13247" s="20">
        <f t="shared" si="1122"/>
        <v>1</v>
      </c>
      <c r="R13247" s="20">
        <f t="shared" si="1123"/>
        <v>0</v>
      </c>
      <c r="S13247" s="18">
        <f t="shared" si="1124"/>
        <v>0</v>
      </c>
      <c r="T13247" s="17" t="s">
        <v>694</v>
      </c>
    </row>
    <row r="13248" spans="1:21" ht="13.2" hidden="1">
      <c r="J13248" s="13" t="str">
        <f t="shared" si="1120"/>
        <v/>
      </c>
      <c r="M13248" s="13" t="str">
        <f t="shared" si="1125"/>
        <v/>
      </c>
      <c r="N13248" s="13"/>
      <c r="O13248" s="62"/>
      <c r="P13248" s="46">
        <f t="shared" si="1121"/>
        <v>0</v>
      </c>
      <c r="Q13248" s="20">
        <f t="shared" si="1122"/>
        <v>1</v>
      </c>
      <c r="R13248" s="20">
        <f t="shared" si="1123"/>
        <v>0</v>
      </c>
      <c r="S13248" s="18">
        <f t="shared" si="1124"/>
        <v>0</v>
      </c>
      <c r="T13248" s="17" t="s">
        <v>694</v>
      </c>
    </row>
    <row r="13249" spans="1:21" ht="13.2" hidden="1">
      <c r="J13249" s="13" t="str">
        <f t="shared" si="1120"/>
        <v/>
      </c>
      <c r="M13249" s="13" t="str">
        <f t="shared" si="1125"/>
        <v/>
      </c>
      <c r="N13249" s="13"/>
      <c r="O13249" s="62"/>
      <c r="P13249" s="46">
        <f t="shared" si="1121"/>
        <v>0</v>
      </c>
      <c r="Q13249" s="20">
        <f t="shared" si="1122"/>
        <v>1</v>
      </c>
      <c r="R13249" s="20">
        <f t="shared" si="1123"/>
        <v>0</v>
      </c>
      <c r="S13249" s="18">
        <f t="shared" si="1124"/>
        <v>0</v>
      </c>
      <c r="T13249" s="17" t="s">
        <v>694</v>
      </c>
    </row>
    <row r="13250" spans="1:21" ht="13.2" hidden="1">
      <c r="A13250" s="64"/>
      <c r="J13250" s="13" t="str">
        <f t="shared" ref="J13250:J13313" si="1126">+LEFT(U13250,4)</f>
        <v/>
      </c>
      <c r="M13250" s="13" t="str">
        <f t="shared" si="1125"/>
        <v/>
      </c>
      <c r="P13250" s="46">
        <f t="shared" ref="P13250:P13313" si="1127">ROUND(O13250*L13250,2)</f>
        <v>0</v>
      </c>
      <c r="Q13250" s="20">
        <f t="shared" ref="Q13250:Q13313" si="1128">IF(N13250="HKD",7.8,IF(N13250="CNY",6.4,1))</f>
        <v>1</v>
      </c>
      <c r="R13250" s="20">
        <f t="shared" ref="R13250:R13313" si="1129">+O13250/Q13250</f>
        <v>0</v>
      </c>
      <c r="S13250" s="18">
        <f t="shared" ref="S13250:S13313" si="1130">+R13250*L13250</f>
        <v>0</v>
      </c>
      <c r="T13250" s="17" t="s">
        <v>694</v>
      </c>
    </row>
    <row r="13251" spans="1:21" ht="13.2" hidden="1">
      <c r="A13251" s="64"/>
      <c r="J13251" s="13" t="str">
        <f t="shared" si="1126"/>
        <v/>
      </c>
      <c r="M13251" s="13" t="str">
        <f t="shared" si="1125"/>
        <v/>
      </c>
      <c r="P13251" s="46">
        <f t="shared" si="1127"/>
        <v>0</v>
      </c>
      <c r="Q13251" s="20">
        <f t="shared" si="1128"/>
        <v>1</v>
      </c>
      <c r="R13251" s="20">
        <f t="shared" si="1129"/>
        <v>0</v>
      </c>
      <c r="S13251" s="18">
        <f t="shared" si="1130"/>
        <v>0</v>
      </c>
      <c r="T13251" s="17" t="s">
        <v>694</v>
      </c>
    </row>
    <row r="13252" spans="1:21" ht="13.2" hidden="1">
      <c r="A13252" s="64"/>
      <c r="J13252" s="13" t="str">
        <f t="shared" si="1126"/>
        <v/>
      </c>
      <c r="M13252" s="13" t="str">
        <f t="shared" si="1125"/>
        <v/>
      </c>
      <c r="P13252" s="46">
        <f t="shared" si="1127"/>
        <v>0</v>
      </c>
      <c r="Q13252" s="20">
        <f t="shared" si="1128"/>
        <v>1</v>
      </c>
      <c r="R13252" s="20">
        <f t="shared" si="1129"/>
        <v>0</v>
      </c>
      <c r="S13252" s="18">
        <f t="shared" si="1130"/>
        <v>0</v>
      </c>
      <c r="T13252" s="17" t="s">
        <v>694</v>
      </c>
    </row>
    <row r="13253" spans="1:21" ht="13.2" hidden="1">
      <c r="A13253" s="64"/>
      <c r="J13253" s="13" t="str">
        <f t="shared" si="1126"/>
        <v/>
      </c>
      <c r="M13253" s="13" t="str">
        <f t="shared" si="1125"/>
        <v/>
      </c>
      <c r="P13253" s="46">
        <f t="shared" si="1127"/>
        <v>0</v>
      </c>
      <c r="Q13253" s="20">
        <f t="shared" si="1128"/>
        <v>1</v>
      </c>
      <c r="R13253" s="20">
        <f t="shared" si="1129"/>
        <v>0</v>
      </c>
      <c r="S13253" s="18">
        <f t="shared" si="1130"/>
        <v>0</v>
      </c>
      <c r="T13253" s="17" t="s">
        <v>694</v>
      </c>
    </row>
    <row r="13254" spans="1:21" ht="13.2" hidden="1">
      <c r="J13254" s="13" t="str">
        <f t="shared" si="1126"/>
        <v/>
      </c>
      <c r="M13254" s="13" t="str">
        <f t="shared" si="1125"/>
        <v/>
      </c>
      <c r="P13254" s="46">
        <f t="shared" si="1127"/>
        <v>0</v>
      </c>
      <c r="Q13254" s="20">
        <f t="shared" si="1128"/>
        <v>1</v>
      </c>
      <c r="R13254" s="20">
        <f t="shared" si="1129"/>
        <v>0</v>
      </c>
      <c r="S13254" s="18">
        <f t="shared" si="1130"/>
        <v>0</v>
      </c>
      <c r="T13254" s="17" t="s">
        <v>694</v>
      </c>
    </row>
    <row r="13255" spans="1:21" ht="13.2" hidden="1">
      <c r="J13255" s="13" t="str">
        <f t="shared" si="1126"/>
        <v/>
      </c>
      <c r="M13255" s="13" t="str">
        <f t="shared" si="1125"/>
        <v/>
      </c>
      <c r="P13255" s="46">
        <f t="shared" si="1127"/>
        <v>0</v>
      </c>
      <c r="Q13255" s="20">
        <f t="shared" si="1128"/>
        <v>1</v>
      </c>
      <c r="R13255" s="20">
        <f t="shared" si="1129"/>
        <v>0</v>
      </c>
      <c r="S13255" s="18">
        <f t="shared" si="1130"/>
        <v>0</v>
      </c>
      <c r="T13255" s="17" t="s">
        <v>694</v>
      </c>
    </row>
    <row r="13256" spans="1:21" ht="13.2" hidden="1">
      <c r="J13256" s="13" t="str">
        <f t="shared" si="1126"/>
        <v/>
      </c>
      <c r="M13256" s="13" t="str">
        <f t="shared" si="1125"/>
        <v/>
      </c>
      <c r="P13256" s="46">
        <f t="shared" si="1127"/>
        <v>0</v>
      </c>
      <c r="Q13256" s="20">
        <f t="shared" si="1128"/>
        <v>1</v>
      </c>
      <c r="R13256" s="20">
        <f t="shared" si="1129"/>
        <v>0</v>
      </c>
      <c r="S13256" s="18">
        <f t="shared" si="1130"/>
        <v>0</v>
      </c>
      <c r="T13256" s="17" t="s">
        <v>694</v>
      </c>
    </row>
    <row r="13257" spans="1:21" ht="13.2" hidden="1">
      <c r="J13257" s="13" t="str">
        <f t="shared" si="1126"/>
        <v/>
      </c>
      <c r="M13257" s="13" t="str">
        <f t="shared" si="1125"/>
        <v/>
      </c>
      <c r="P13257" s="46">
        <f t="shared" si="1127"/>
        <v>0</v>
      </c>
      <c r="Q13257" s="20">
        <f t="shared" si="1128"/>
        <v>1</v>
      </c>
      <c r="R13257" s="20">
        <f t="shared" si="1129"/>
        <v>0</v>
      </c>
      <c r="S13257" s="18">
        <f t="shared" si="1130"/>
        <v>0</v>
      </c>
      <c r="T13257" s="17" t="s">
        <v>694</v>
      </c>
    </row>
    <row r="13258" spans="1:21" ht="13.2" hidden="1">
      <c r="J13258" s="13" t="str">
        <f t="shared" si="1126"/>
        <v/>
      </c>
      <c r="M13258" s="13" t="str">
        <f t="shared" si="1125"/>
        <v/>
      </c>
      <c r="P13258" s="46">
        <f t="shared" si="1127"/>
        <v>0</v>
      </c>
      <c r="Q13258" s="20">
        <f t="shared" si="1128"/>
        <v>1</v>
      </c>
      <c r="R13258" s="20">
        <f t="shared" si="1129"/>
        <v>0</v>
      </c>
      <c r="S13258" s="18">
        <f t="shared" si="1130"/>
        <v>0</v>
      </c>
      <c r="T13258" s="17" t="s">
        <v>694</v>
      </c>
    </row>
    <row r="13259" spans="1:21" ht="13.2" hidden="1">
      <c r="J13259" s="13" t="str">
        <f t="shared" si="1126"/>
        <v/>
      </c>
      <c r="M13259" s="13" t="str">
        <f t="shared" si="1125"/>
        <v/>
      </c>
      <c r="P13259" s="46">
        <f t="shared" si="1127"/>
        <v>0</v>
      </c>
      <c r="Q13259" s="20">
        <f t="shared" si="1128"/>
        <v>1</v>
      </c>
      <c r="R13259" s="20">
        <f t="shared" si="1129"/>
        <v>0</v>
      </c>
      <c r="S13259" s="18">
        <f t="shared" si="1130"/>
        <v>0</v>
      </c>
      <c r="T13259" s="17" t="s">
        <v>694</v>
      </c>
    </row>
    <row r="13260" spans="1:21" ht="13.2" hidden="1">
      <c r="J13260" s="13" t="str">
        <f t="shared" si="1126"/>
        <v/>
      </c>
      <c r="M13260" s="13" t="str">
        <f t="shared" si="1125"/>
        <v/>
      </c>
      <c r="P13260" s="46">
        <f t="shared" si="1127"/>
        <v>0</v>
      </c>
      <c r="Q13260" s="20">
        <f t="shared" si="1128"/>
        <v>1</v>
      </c>
      <c r="R13260" s="20">
        <f t="shared" si="1129"/>
        <v>0</v>
      </c>
      <c r="S13260" s="18">
        <f t="shared" si="1130"/>
        <v>0</v>
      </c>
      <c r="T13260" s="17" t="s">
        <v>694</v>
      </c>
    </row>
    <row r="13261" spans="1:21" ht="13.2" hidden="1">
      <c r="A13261" s="40"/>
      <c r="B13261" s="47"/>
      <c r="D13261" s="40"/>
      <c r="J13261" s="13" t="str">
        <f t="shared" si="1126"/>
        <v/>
      </c>
      <c r="L13261" s="52"/>
      <c r="M13261" s="13" t="str">
        <f t="shared" si="1125"/>
        <v/>
      </c>
      <c r="N13261" s="39"/>
      <c r="O13261" s="56"/>
      <c r="P13261" s="46">
        <f t="shared" si="1127"/>
        <v>0</v>
      </c>
      <c r="Q13261" s="20">
        <f t="shared" si="1128"/>
        <v>1</v>
      </c>
      <c r="R13261" s="20">
        <f t="shared" si="1129"/>
        <v>0</v>
      </c>
      <c r="S13261" s="18">
        <f t="shared" si="1130"/>
        <v>0</v>
      </c>
      <c r="T13261" s="17" t="s">
        <v>694</v>
      </c>
      <c r="U13261" s="40"/>
    </row>
    <row r="13262" spans="1:21" ht="13.2" hidden="1">
      <c r="A13262" s="40"/>
      <c r="B13262" s="47"/>
      <c r="D13262" s="40"/>
      <c r="J13262" s="13" t="str">
        <f t="shared" si="1126"/>
        <v/>
      </c>
      <c r="L13262" s="52"/>
      <c r="M13262" s="13" t="str">
        <f t="shared" si="1125"/>
        <v/>
      </c>
      <c r="N13262" s="39"/>
      <c r="O13262" s="56"/>
      <c r="P13262" s="46">
        <f t="shared" si="1127"/>
        <v>0</v>
      </c>
      <c r="Q13262" s="20">
        <f t="shared" si="1128"/>
        <v>1</v>
      </c>
      <c r="R13262" s="20">
        <f t="shared" si="1129"/>
        <v>0</v>
      </c>
      <c r="S13262" s="18">
        <f t="shared" si="1130"/>
        <v>0</v>
      </c>
      <c r="T13262" s="17" t="s">
        <v>694</v>
      </c>
      <c r="U13262" s="40"/>
    </row>
    <row r="13263" spans="1:21" ht="13.2" hidden="1">
      <c r="A13263" s="40"/>
      <c r="B13263" s="47"/>
      <c r="D13263" s="40"/>
      <c r="J13263" s="13" t="str">
        <f t="shared" si="1126"/>
        <v/>
      </c>
      <c r="L13263" s="52"/>
      <c r="M13263" s="13" t="str">
        <f t="shared" si="1125"/>
        <v/>
      </c>
      <c r="N13263" s="39"/>
      <c r="O13263" s="56"/>
      <c r="P13263" s="46">
        <f t="shared" si="1127"/>
        <v>0</v>
      </c>
      <c r="Q13263" s="20">
        <f t="shared" si="1128"/>
        <v>1</v>
      </c>
      <c r="R13263" s="20">
        <f t="shared" si="1129"/>
        <v>0</v>
      </c>
      <c r="S13263" s="18">
        <f t="shared" si="1130"/>
        <v>0</v>
      </c>
      <c r="T13263" s="17" t="s">
        <v>694</v>
      </c>
      <c r="U13263" s="40"/>
    </row>
    <row r="13264" spans="1:21" ht="13.2" hidden="1">
      <c r="A13264" s="40"/>
      <c r="B13264" s="47"/>
      <c r="D13264" s="40"/>
      <c r="J13264" s="13" t="str">
        <f t="shared" si="1126"/>
        <v/>
      </c>
      <c r="L13264" s="52"/>
      <c r="M13264" s="13" t="str">
        <f t="shared" si="1125"/>
        <v/>
      </c>
      <c r="N13264" s="39"/>
      <c r="O13264" s="56"/>
      <c r="P13264" s="46">
        <f t="shared" si="1127"/>
        <v>0</v>
      </c>
      <c r="Q13264" s="20">
        <f t="shared" si="1128"/>
        <v>1</v>
      </c>
      <c r="R13264" s="20">
        <f t="shared" si="1129"/>
        <v>0</v>
      </c>
      <c r="S13264" s="18">
        <f t="shared" si="1130"/>
        <v>0</v>
      </c>
      <c r="T13264" s="17" t="s">
        <v>694</v>
      </c>
      <c r="U13264" s="40"/>
    </row>
    <row r="13265" spans="1:21" ht="13.2" hidden="1">
      <c r="A13265" s="40"/>
      <c r="B13265" s="47"/>
      <c r="D13265" s="40"/>
      <c r="J13265" s="13" t="str">
        <f t="shared" si="1126"/>
        <v/>
      </c>
      <c r="L13265" s="52"/>
      <c r="M13265" s="13" t="str">
        <f t="shared" si="1125"/>
        <v/>
      </c>
      <c r="N13265" s="39"/>
      <c r="O13265" s="56"/>
      <c r="P13265" s="46">
        <f t="shared" si="1127"/>
        <v>0</v>
      </c>
      <c r="Q13265" s="20">
        <f t="shared" si="1128"/>
        <v>1</v>
      </c>
      <c r="R13265" s="20">
        <f t="shared" si="1129"/>
        <v>0</v>
      </c>
      <c r="S13265" s="18">
        <f t="shared" si="1130"/>
        <v>0</v>
      </c>
      <c r="T13265" s="17" t="s">
        <v>694</v>
      </c>
      <c r="U13265" s="40"/>
    </row>
    <row r="13266" spans="1:21" ht="13.2" hidden="1">
      <c r="A13266" s="40"/>
      <c r="B13266" s="47"/>
      <c r="D13266" s="40"/>
      <c r="J13266" s="13" t="str">
        <f t="shared" si="1126"/>
        <v/>
      </c>
      <c r="L13266" s="52"/>
      <c r="M13266" s="13" t="str">
        <f t="shared" si="1125"/>
        <v/>
      </c>
      <c r="N13266" s="39"/>
      <c r="O13266" s="56"/>
      <c r="P13266" s="46">
        <f t="shared" si="1127"/>
        <v>0</v>
      </c>
      <c r="Q13266" s="20">
        <f t="shared" si="1128"/>
        <v>1</v>
      </c>
      <c r="R13266" s="20">
        <f t="shared" si="1129"/>
        <v>0</v>
      </c>
      <c r="S13266" s="18">
        <f t="shared" si="1130"/>
        <v>0</v>
      </c>
      <c r="T13266" s="17" t="s">
        <v>694</v>
      </c>
      <c r="U13266" s="40"/>
    </row>
    <row r="13267" spans="1:21" ht="13.2" hidden="1">
      <c r="A13267" s="40"/>
      <c r="B13267" s="47"/>
      <c r="D13267" s="40"/>
      <c r="J13267" s="13" t="str">
        <f t="shared" si="1126"/>
        <v/>
      </c>
      <c r="L13267" s="52"/>
      <c r="M13267" s="13" t="str">
        <f t="shared" si="1125"/>
        <v/>
      </c>
      <c r="N13267" s="39"/>
      <c r="O13267" s="56"/>
      <c r="P13267" s="46">
        <f t="shared" si="1127"/>
        <v>0</v>
      </c>
      <c r="Q13267" s="20">
        <f t="shared" si="1128"/>
        <v>1</v>
      </c>
      <c r="R13267" s="20">
        <f t="shared" si="1129"/>
        <v>0</v>
      </c>
      <c r="S13267" s="18">
        <f t="shared" si="1130"/>
        <v>0</v>
      </c>
      <c r="T13267" s="17" t="s">
        <v>694</v>
      </c>
      <c r="U13267" s="40"/>
    </row>
    <row r="13268" spans="1:21" ht="13.2" hidden="1">
      <c r="A13268" s="40"/>
      <c r="B13268" s="47"/>
      <c r="D13268" s="40"/>
      <c r="J13268" s="13" t="str">
        <f t="shared" si="1126"/>
        <v/>
      </c>
      <c r="L13268" s="52"/>
      <c r="M13268" s="13" t="str">
        <f t="shared" si="1125"/>
        <v/>
      </c>
      <c r="N13268" s="39"/>
      <c r="O13268" s="56"/>
      <c r="P13268" s="46">
        <f t="shared" si="1127"/>
        <v>0</v>
      </c>
      <c r="Q13268" s="20">
        <f t="shared" si="1128"/>
        <v>1</v>
      </c>
      <c r="R13268" s="20">
        <f t="shared" si="1129"/>
        <v>0</v>
      </c>
      <c r="S13268" s="18">
        <f t="shared" si="1130"/>
        <v>0</v>
      </c>
      <c r="T13268" s="17" t="s">
        <v>694</v>
      </c>
      <c r="U13268" s="40"/>
    </row>
    <row r="13269" spans="1:21" ht="13.2" hidden="1">
      <c r="A13269" s="40"/>
      <c r="B13269" s="47"/>
      <c r="D13269" s="40"/>
      <c r="J13269" s="13" t="str">
        <f t="shared" si="1126"/>
        <v/>
      </c>
      <c r="L13269" s="52"/>
      <c r="M13269" s="13" t="str">
        <f t="shared" si="1125"/>
        <v/>
      </c>
      <c r="N13269" s="39"/>
      <c r="O13269" s="56"/>
      <c r="P13269" s="46">
        <f t="shared" si="1127"/>
        <v>0</v>
      </c>
      <c r="Q13269" s="20">
        <f t="shared" si="1128"/>
        <v>1</v>
      </c>
      <c r="R13269" s="20">
        <f t="shared" si="1129"/>
        <v>0</v>
      </c>
      <c r="S13269" s="18">
        <f t="shared" si="1130"/>
        <v>0</v>
      </c>
      <c r="T13269" s="17" t="s">
        <v>694</v>
      </c>
      <c r="U13269" s="40"/>
    </row>
    <row r="13270" spans="1:21" ht="13.2" hidden="1">
      <c r="A13270" s="40"/>
      <c r="B13270" s="47"/>
      <c r="D13270" s="40"/>
      <c r="J13270" s="13" t="str">
        <f t="shared" si="1126"/>
        <v/>
      </c>
      <c r="L13270" s="52"/>
      <c r="M13270" s="13" t="str">
        <f t="shared" si="1125"/>
        <v/>
      </c>
      <c r="N13270" s="39"/>
      <c r="O13270" s="56"/>
      <c r="P13270" s="46">
        <f t="shared" si="1127"/>
        <v>0</v>
      </c>
      <c r="Q13270" s="20">
        <f t="shared" si="1128"/>
        <v>1</v>
      </c>
      <c r="R13270" s="20">
        <f t="shared" si="1129"/>
        <v>0</v>
      </c>
      <c r="S13270" s="18">
        <f t="shared" si="1130"/>
        <v>0</v>
      </c>
      <c r="T13270" s="17" t="s">
        <v>694</v>
      </c>
      <c r="U13270" s="40"/>
    </row>
    <row r="13271" spans="1:21" ht="13.2" hidden="1">
      <c r="A13271" s="40"/>
      <c r="B13271" s="47"/>
      <c r="D13271" s="40"/>
      <c r="J13271" s="13" t="str">
        <f t="shared" si="1126"/>
        <v/>
      </c>
      <c r="L13271" s="52"/>
      <c r="M13271" s="13" t="str">
        <f t="shared" si="1125"/>
        <v/>
      </c>
      <c r="N13271" s="39"/>
      <c r="O13271" s="56"/>
      <c r="P13271" s="46">
        <f t="shared" si="1127"/>
        <v>0</v>
      </c>
      <c r="Q13271" s="20">
        <f t="shared" si="1128"/>
        <v>1</v>
      </c>
      <c r="R13271" s="20">
        <f t="shared" si="1129"/>
        <v>0</v>
      </c>
      <c r="S13271" s="18">
        <f t="shared" si="1130"/>
        <v>0</v>
      </c>
      <c r="T13271" s="17" t="s">
        <v>694</v>
      </c>
      <c r="U13271" s="40"/>
    </row>
    <row r="13272" spans="1:21" ht="13.2" hidden="1">
      <c r="A13272" s="40"/>
      <c r="B13272" s="47"/>
      <c r="D13272" s="40"/>
      <c r="J13272" s="13" t="str">
        <f t="shared" si="1126"/>
        <v/>
      </c>
      <c r="L13272" s="52"/>
      <c r="M13272" s="13" t="str">
        <f t="shared" si="1125"/>
        <v/>
      </c>
      <c r="N13272" s="39"/>
      <c r="O13272" s="56"/>
      <c r="P13272" s="46">
        <f t="shared" si="1127"/>
        <v>0</v>
      </c>
      <c r="Q13272" s="20">
        <f t="shared" si="1128"/>
        <v>1</v>
      </c>
      <c r="R13272" s="20">
        <f t="shared" si="1129"/>
        <v>0</v>
      </c>
      <c r="S13272" s="18">
        <f t="shared" si="1130"/>
        <v>0</v>
      </c>
      <c r="T13272" s="17" t="s">
        <v>694</v>
      </c>
      <c r="U13272" s="40"/>
    </row>
    <row r="13273" spans="1:21" ht="13.2" hidden="1">
      <c r="A13273" s="64"/>
      <c r="J13273" s="13" t="str">
        <f t="shared" si="1126"/>
        <v/>
      </c>
      <c r="M13273" s="13" t="str">
        <f t="shared" si="1125"/>
        <v/>
      </c>
      <c r="P13273" s="46">
        <f t="shared" si="1127"/>
        <v>0</v>
      </c>
      <c r="Q13273" s="20">
        <f t="shared" si="1128"/>
        <v>1</v>
      </c>
      <c r="R13273" s="20">
        <f t="shared" si="1129"/>
        <v>0</v>
      </c>
      <c r="S13273" s="18">
        <f t="shared" si="1130"/>
        <v>0</v>
      </c>
      <c r="T13273" s="17" t="s">
        <v>694</v>
      </c>
    </row>
    <row r="13274" spans="1:21" ht="13.2" hidden="1">
      <c r="A13274" s="64"/>
      <c r="J13274" s="13" t="str">
        <f t="shared" si="1126"/>
        <v/>
      </c>
      <c r="M13274" s="13" t="str">
        <f t="shared" si="1125"/>
        <v/>
      </c>
      <c r="P13274" s="46">
        <f t="shared" si="1127"/>
        <v>0</v>
      </c>
      <c r="Q13274" s="20">
        <f t="shared" si="1128"/>
        <v>1</v>
      </c>
      <c r="R13274" s="20">
        <f t="shared" si="1129"/>
        <v>0</v>
      </c>
      <c r="S13274" s="18">
        <f t="shared" si="1130"/>
        <v>0</v>
      </c>
      <c r="T13274" s="17" t="s">
        <v>694</v>
      </c>
    </row>
    <row r="13275" spans="1:21" ht="13.2" hidden="1">
      <c r="A13275" s="64"/>
      <c r="J13275" s="13" t="str">
        <f t="shared" si="1126"/>
        <v/>
      </c>
      <c r="M13275" s="13" t="str">
        <f t="shared" si="1125"/>
        <v/>
      </c>
      <c r="P13275" s="46">
        <f t="shared" si="1127"/>
        <v>0</v>
      </c>
      <c r="Q13275" s="20">
        <f t="shared" si="1128"/>
        <v>1</v>
      </c>
      <c r="R13275" s="20">
        <f t="shared" si="1129"/>
        <v>0</v>
      </c>
      <c r="S13275" s="18">
        <f t="shared" si="1130"/>
        <v>0</v>
      </c>
      <c r="T13275" s="17" t="s">
        <v>694</v>
      </c>
    </row>
    <row r="13276" spans="1:21" ht="13.2" hidden="1">
      <c r="A13276" s="64"/>
      <c r="J13276" s="13" t="str">
        <f t="shared" si="1126"/>
        <v/>
      </c>
      <c r="M13276" s="13" t="str">
        <f t="shared" si="1125"/>
        <v/>
      </c>
      <c r="P13276" s="46">
        <f t="shared" si="1127"/>
        <v>0</v>
      </c>
      <c r="Q13276" s="20">
        <f t="shared" si="1128"/>
        <v>1</v>
      </c>
      <c r="R13276" s="20">
        <f t="shared" si="1129"/>
        <v>0</v>
      </c>
      <c r="S13276" s="18">
        <f t="shared" si="1130"/>
        <v>0</v>
      </c>
      <c r="T13276" s="17" t="s">
        <v>694</v>
      </c>
    </row>
    <row r="13277" spans="1:21" ht="13.2" hidden="1">
      <c r="A13277" s="64"/>
      <c r="J13277" s="13" t="str">
        <f t="shared" si="1126"/>
        <v/>
      </c>
      <c r="M13277" s="13" t="str">
        <f t="shared" si="1125"/>
        <v/>
      </c>
      <c r="P13277" s="46">
        <f t="shared" si="1127"/>
        <v>0</v>
      </c>
      <c r="Q13277" s="20">
        <f t="shared" si="1128"/>
        <v>1</v>
      </c>
      <c r="R13277" s="20">
        <f t="shared" si="1129"/>
        <v>0</v>
      </c>
      <c r="S13277" s="18">
        <f t="shared" si="1130"/>
        <v>0</v>
      </c>
      <c r="T13277" s="17" t="s">
        <v>694</v>
      </c>
    </row>
    <row r="13278" spans="1:21" ht="13.2" hidden="1">
      <c r="A13278" s="64"/>
      <c r="J13278" s="13" t="str">
        <f t="shared" si="1126"/>
        <v/>
      </c>
      <c r="M13278" s="13" t="str">
        <f t="shared" si="1125"/>
        <v/>
      </c>
      <c r="P13278" s="46">
        <f t="shared" si="1127"/>
        <v>0</v>
      </c>
      <c r="Q13278" s="20">
        <f t="shared" si="1128"/>
        <v>1</v>
      </c>
      <c r="R13278" s="20">
        <f t="shared" si="1129"/>
        <v>0</v>
      </c>
      <c r="S13278" s="18">
        <f t="shared" si="1130"/>
        <v>0</v>
      </c>
      <c r="T13278" s="17" t="s">
        <v>694</v>
      </c>
    </row>
    <row r="13279" spans="1:21" ht="13.2" hidden="1">
      <c r="A13279" s="64"/>
      <c r="J13279" s="13" t="str">
        <f t="shared" si="1126"/>
        <v/>
      </c>
      <c r="M13279" s="13" t="str">
        <f t="shared" si="1125"/>
        <v/>
      </c>
      <c r="P13279" s="46">
        <f t="shared" si="1127"/>
        <v>0</v>
      </c>
      <c r="Q13279" s="20">
        <f t="shared" si="1128"/>
        <v>1</v>
      </c>
      <c r="R13279" s="20">
        <f t="shared" si="1129"/>
        <v>0</v>
      </c>
      <c r="S13279" s="18">
        <f t="shared" si="1130"/>
        <v>0</v>
      </c>
      <c r="T13279" s="17" t="s">
        <v>694</v>
      </c>
    </row>
    <row r="13280" spans="1:21" ht="13.2" hidden="1">
      <c r="A13280" s="64"/>
      <c r="J13280" s="13" t="str">
        <f t="shared" si="1126"/>
        <v/>
      </c>
      <c r="M13280" s="13" t="str">
        <f t="shared" si="1125"/>
        <v/>
      </c>
      <c r="P13280" s="46">
        <f t="shared" si="1127"/>
        <v>0</v>
      </c>
      <c r="Q13280" s="20">
        <f t="shared" si="1128"/>
        <v>1</v>
      </c>
      <c r="R13280" s="20">
        <f t="shared" si="1129"/>
        <v>0</v>
      </c>
      <c r="S13280" s="18">
        <f t="shared" si="1130"/>
        <v>0</v>
      </c>
      <c r="T13280" s="17" t="s">
        <v>694</v>
      </c>
    </row>
    <row r="13281" spans="1:20" ht="13.2" hidden="1">
      <c r="J13281" s="13" t="str">
        <f t="shared" si="1126"/>
        <v/>
      </c>
      <c r="M13281" s="13" t="str">
        <f t="shared" si="1125"/>
        <v/>
      </c>
      <c r="P13281" s="46">
        <f t="shared" si="1127"/>
        <v>0</v>
      </c>
      <c r="Q13281" s="20">
        <f t="shared" si="1128"/>
        <v>1</v>
      </c>
      <c r="R13281" s="20">
        <f t="shared" si="1129"/>
        <v>0</v>
      </c>
      <c r="S13281" s="18">
        <f t="shared" si="1130"/>
        <v>0</v>
      </c>
      <c r="T13281" s="17" t="s">
        <v>694</v>
      </c>
    </row>
    <row r="13282" spans="1:20" ht="13.2" hidden="1">
      <c r="J13282" s="13" t="str">
        <f t="shared" si="1126"/>
        <v/>
      </c>
      <c r="M13282" s="13" t="str">
        <f t="shared" si="1125"/>
        <v/>
      </c>
      <c r="P13282" s="46">
        <f t="shared" si="1127"/>
        <v>0</v>
      </c>
      <c r="Q13282" s="20">
        <f t="shared" si="1128"/>
        <v>1</v>
      </c>
      <c r="R13282" s="20">
        <f t="shared" si="1129"/>
        <v>0</v>
      </c>
      <c r="S13282" s="18">
        <f t="shared" si="1130"/>
        <v>0</v>
      </c>
      <c r="T13282" s="17" t="s">
        <v>694</v>
      </c>
    </row>
    <row r="13283" spans="1:20" ht="13.2" hidden="1">
      <c r="J13283" s="13" t="str">
        <f t="shared" si="1126"/>
        <v/>
      </c>
      <c r="M13283" s="13" t="str">
        <f t="shared" si="1125"/>
        <v/>
      </c>
      <c r="P13283" s="46">
        <f t="shared" si="1127"/>
        <v>0</v>
      </c>
      <c r="Q13283" s="20">
        <f t="shared" si="1128"/>
        <v>1</v>
      </c>
      <c r="R13283" s="20">
        <f t="shared" si="1129"/>
        <v>0</v>
      </c>
      <c r="S13283" s="18">
        <f t="shared" si="1130"/>
        <v>0</v>
      </c>
      <c r="T13283" s="17" t="s">
        <v>694</v>
      </c>
    </row>
    <row r="13284" spans="1:20" ht="13.2" hidden="1">
      <c r="A13284" s="64"/>
      <c r="J13284" s="13" t="str">
        <f t="shared" si="1126"/>
        <v/>
      </c>
      <c r="M13284" s="13" t="str">
        <f t="shared" si="1125"/>
        <v/>
      </c>
      <c r="P13284" s="46">
        <f t="shared" si="1127"/>
        <v>0</v>
      </c>
      <c r="Q13284" s="20">
        <f t="shared" si="1128"/>
        <v>1</v>
      </c>
      <c r="R13284" s="20">
        <f t="shared" si="1129"/>
        <v>0</v>
      </c>
      <c r="S13284" s="18">
        <f t="shared" si="1130"/>
        <v>0</v>
      </c>
      <c r="T13284" s="17" t="s">
        <v>694</v>
      </c>
    </row>
    <row r="13285" spans="1:20" ht="13.2" hidden="1">
      <c r="A13285" s="64"/>
      <c r="J13285" s="13" t="str">
        <f t="shared" si="1126"/>
        <v/>
      </c>
      <c r="M13285" s="13" t="str">
        <f t="shared" si="1125"/>
        <v/>
      </c>
      <c r="P13285" s="46">
        <f t="shared" si="1127"/>
        <v>0</v>
      </c>
      <c r="Q13285" s="20">
        <f t="shared" si="1128"/>
        <v>1</v>
      </c>
      <c r="R13285" s="20">
        <f t="shared" si="1129"/>
        <v>0</v>
      </c>
      <c r="S13285" s="18">
        <f t="shared" si="1130"/>
        <v>0</v>
      </c>
      <c r="T13285" s="17" t="s">
        <v>694</v>
      </c>
    </row>
    <row r="13286" spans="1:20" ht="13.2" hidden="1">
      <c r="A13286" s="64"/>
      <c r="J13286" s="13" t="str">
        <f t="shared" si="1126"/>
        <v/>
      </c>
      <c r="M13286" s="13" t="str">
        <f t="shared" si="1125"/>
        <v/>
      </c>
      <c r="P13286" s="46">
        <f t="shared" si="1127"/>
        <v>0</v>
      </c>
      <c r="Q13286" s="20">
        <f t="shared" si="1128"/>
        <v>1</v>
      </c>
      <c r="R13286" s="20">
        <f t="shared" si="1129"/>
        <v>0</v>
      </c>
      <c r="S13286" s="18">
        <f t="shared" si="1130"/>
        <v>0</v>
      </c>
      <c r="T13286" s="17" t="s">
        <v>694</v>
      </c>
    </row>
    <row r="13287" spans="1:20" ht="13.2" hidden="1">
      <c r="A13287" s="64"/>
      <c r="J13287" s="13" t="str">
        <f t="shared" si="1126"/>
        <v/>
      </c>
      <c r="M13287" s="13" t="str">
        <f t="shared" si="1125"/>
        <v/>
      </c>
      <c r="P13287" s="46">
        <f t="shared" si="1127"/>
        <v>0</v>
      </c>
      <c r="Q13287" s="20">
        <f t="shared" si="1128"/>
        <v>1</v>
      </c>
      <c r="R13287" s="20">
        <f t="shared" si="1129"/>
        <v>0</v>
      </c>
      <c r="S13287" s="18">
        <f t="shared" si="1130"/>
        <v>0</v>
      </c>
      <c r="T13287" s="17" t="s">
        <v>694</v>
      </c>
    </row>
    <row r="13288" spans="1:20" ht="13.2" hidden="1">
      <c r="A13288" s="64"/>
      <c r="J13288" s="13" t="str">
        <f t="shared" si="1126"/>
        <v/>
      </c>
      <c r="M13288" s="13" t="str">
        <f t="shared" si="1125"/>
        <v/>
      </c>
      <c r="P13288" s="46">
        <f t="shared" si="1127"/>
        <v>0</v>
      </c>
      <c r="Q13288" s="20">
        <f t="shared" si="1128"/>
        <v>1</v>
      </c>
      <c r="R13288" s="20">
        <f t="shared" si="1129"/>
        <v>0</v>
      </c>
      <c r="S13288" s="18">
        <f t="shared" si="1130"/>
        <v>0</v>
      </c>
      <c r="T13288" s="17" t="s">
        <v>694</v>
      </c>
    </row>
    <row r="13289" spans="1:20" ht="13.2" hidden="1">
      <c r="A13289" s="64"/>
      <c r="J13289" s="13" t="str">
        <f t="shared" si="1126"/>
        <v/>
      </c>
      <c r="M13289" s="13" t="str">
        <f t="shared" si="1125"/>
        <v/>
      </c>
      <c r="P13289" s="46">
        <f t="shared" si="1127"/>
        <v>0</v>
      </c>
      <c r="Q13289" s="20">
        <f t="shared" si="1128"/>
        <v>1</v>
      </c>
      <c r="R13289" s="20">
        <f t="shared" si="1129"/>
        <v>0</v>
      </c>
      <c r="S13289" s="18">
        <f t="shared" si="1130"/>
        <v>0</v>
      </c>
      <c r="T13289" s="17" t="s">
        <v>694</v>
      </c>
    </row>
    <row r="13290" spans="1:20" ht="13.2" hidden="1">
      <c r="A13290" s="64"/>
      <c r="J13290" s="13" t="str">
        <f t="shared" si="1126"/>
        <v/>
      </c>
      <c r="M13290" s="13" t="str">
        <f t="shared" si="1125"/>
        <v/>
      </c>
      <c r="P13290" s="46">
        <f t="shared" si="1127"/>
        <v>0</v>
      </c>
      <c r="Q13290" s="20">
        <f t="shared" si="1128"/>
        <v>1</v>
      </c>
      <c r="R13290" s="20">
        <f t="shared" si="1129"/>
        <v>0</v>
      </c>
      <c r="S13290" s="18">
        <f t="shared" si="1130"/>
        <v>0</v>
      </c>
      <c r="T13290" s="17" t="s">
        <v>694</v>
      </c>
    </row>
    <row r="13291" spans="1:20" ht="13.2" hidden="1">
      <c r="J13291" s="13" t="str">
        <f t="shared" si="1126"/>
        <v/>
      </c>
      <c r="M13291" s="13" t="str">
        <f t="shared" si="1125"/>
        <v/>
      </c>
      <c r="P13291" s="46">
        <f t="shared" si="1127"/>
        <v>0</v>
      </c>
      <c r="Q13291" s="20">
        <f t="shared" si="1128"/>
        <v>1</v>
      </c>
      <c r="R13291" s="20">
        <f t="shared" si="1129"/>
        <v>0</v>
      </c>
      <c r="S13291" s="18">
        <f t="shared" si="1130"/>
        <v>0</v>
      </c>
      <c r="T13291" s="17" t="s">
        <v>694</v>
      </c>
    </row>
    <row r="13292" spans="1:20" ht="13.2" hidden="1">
      <c r="J13292" s="13" t="str">
        <f t="shared" si="1126"/>
        <v/>
      </c>
      <c r="M13292" s="13" t="str">
        <f t="shared" si="1125"/>
        <v/>
      </c>
      <c r="P13292" s="46">
        <f t="shared" si="1127"/>
        <v>0</v>
      </c>
      <c r="Q13292" s="20">
        <f t="shared" si="1128"/>
        <v>1</v>
      </c>
      <c r="R13292" s="20">
        <f t="shared" si="1129"/>
        <v>0</v>
      </c>
      <c r="S13292" s="18">
        <f t="shared" si="1130"/>
        <v>0</v>
      </c>
      <c r="T13292" s="17" t="s">
        <v>694</v>
      </c>
    </row>
    <row r="13293" spans="1:20" ht="13.2" hidden="1">
      <c r="J13293" s="13" t="str">
        <f t="shared" si="1126"/>
        <v/>
      </c>
      <c r="M13293" s="13" t="str">
        <f t="shared" si="1125"/>
        <v/>
      </c>
      <c r="P13293" s="46">
        <f t="shared" si="1127"/>
        <v>0</v>
      </c>
      <c r="Q13293" s="20">
        <f t="shared" si="1128"/>
        <v>1</v>
      </c>
      <c r="R13293" s="20">
        <f t="shared" si="1129"/>
        <v>0</v>
      </c>
      <c r="S13293" s="18">
        <f t="shared" si="1130"/>
        <v>0</v>
      </c>
      <c r="T13293" s="17" t="s">
        <v>694</v>
      </c>
    </row>
    <row r="13294" spans="1:20" ht="13.2" hidden="1">
      <c r="A13294" s="64"/>
      <c r="J13294" s="13" t="str">
        <f t="shared" si="1126"/>
        <v/>
      </c>
      <c r="M13294" s="13" t="str">
        <f t="shared" si="1125"/>
        <v/>
      </c>
      <c r="P13294" s="46">
        <f t="shared" si="1127"/>
        <v>0</v>
      </c>
      <c r="Q13294" s="20">
        <f t="shared" si="1128"/>
        <v>1</v>
      </c>
      <c r="R13294" s="20">
        <f t="shared" si="1129"/>
        <v>0</v>
      </c>
      <c r="S13294" s="18">
        <f t="shared" si="1130"/>
        <v>0</v>
      </c>
      <c r="T13294" s="17" t="s">
        <v>694</v>
      </c>
    </row>
    <row r="13295" spans="1:20" ht="13.2" hidden="1">
      <c r="A13295" s="64"/>
      <c r="J13295" s="13" t="str">
        <f t="shared" si="1126"/>
        <v/>
      </c>
      <c r="M13295" s="13" t="str">
        <f t="shared" si="1125"/>
        <v/>
      </c>
      <c r="P13295" s="46">
        <f t="shared" si="1127"/>
        <v>0</v>
      </c>
      <c r="Q13295" s="20">
        <f t="shared" si="1128"/>
        <v>1</v>
      </c>
      <c r="R13295" s="20">
        <f t="shared" si="1129"/>
        <v>0</v>
      </c>
      <c r="S13295" s="18">
        <f t="shared" si="1130"/>
        <v>0</v>
      </c>
      <c r="T13295" s="17" t="s">
        <v>694</v>
      </c>
    </row>
    <row r="13296" spans="1:20" ht="13.2" hidden="1">
      <c r="A13296" s="64"/>
      <c r="J13296" s="13" t="str">
        <f t="shared" si="1126"/>
        <v/>
      </c>
      <c r="M13296" s="13" t="str">
        <f t="shared" si="1125"/>
        <v/>
      </c>
      <c r="P13296" s="46">
        <f t="shared" si="1127"/>
        <v>0</v>
      </c>
      <c r="Q13296" s="20">
        <f t="shared" si="1128"/>
        <v>1</v>
      </c>
      <c r="R13296" s="20">
        <f t="shared" si="1129"/>
        <v>0</v>
      </c>
      <c r="S13296" s="18">
        <f t="shared" si="1130"/>
        <v>0</v>
      </c>
      <c r="T13296" s="17" t="s">
        <v>694</v>
      </c>
    </row>
    <row r="13297" spans="1:20" ht="13.2" hidden="1">
      <c r="A13297" s="64"/>
      <c r="J13297" s="13" t="str">
        <f t="shared" si="1126"/>
        <v/>
      </c>
      <c r="M13297" s="13" t="str">
        <f t="shared" si="1125"/>
        <v/>
      </c>
      <c r="P13297" s="46">
        <f t="shared" si="1127"/>
        <v>0</v>
      </c>
      <c r="Q13297" s="20">
        <f t="shared" si="1128"/>
        <v>1</v>
      </c>
      <c r="R13297" s="20">
        <f t="shared" si="1129"/>
        <v>0</v>
      </c>
      <c r="S13297" s="18">
        <f t="shared" si="1130"/>
        <v>0</v>
      </c>
      <c r="T13297" s="17" t="s">
        <v>694</v>
      </c>
    </row>
    <row r="13298" spans="1:20" ht="13.2" hidden="1">
      <c r="A13298" s="64"/>
      <c r="J13298" s="13" t="str">
        <f t="shared" si="1126"/>
        <v/>
      </c>
      <c r="M13298" s="13" t="str">
        <f t="shared" si="1125"/>
        <v/>
      </c>
      <c r="P13298" s="46">
        <f t="shared" si="1127"/>
        <v>0</v>
      </c>
      <c r="Q13298" s="20">
        <f t="shared" si="1128"/>
        <v>1</v>
      </c>
      <c r="R13298" s="20">
        <f t="shared" si="1129"/>
        <v>0</v>
      </c>
      <c r="S13298" s="18">
        <f t="shared" si="1130"/>
        <v>0</v>
      </c>
      <c r="T13298" s="17" t="s">
        <v>694</v>
      </c>
    </row>
    <row r="13299" spans="1:20" ht="13.2" hidden="1">
      <c r="A13299" s="64"/>
      <c r="J13299" s="13" t="str">
        <f t="shared" si="1126"/>
        <v/>
      </c>
      <c r="M13299" s="13" t="str">
        <f t="shared" si="1125"/>
        <v/>
      </c>
      <c r="P13299" s="46">
        <f t="shared" si="1127"/>
        <v>0</v>
      </c>
      <c r="Q13299" s="20">
        <f t="shared" si="1128"/>
        <v>1</v>
      </c>
      <c r="R13299" s="20">
        <f t="shared" si="1129"/>
        <v>0</v>
      </c>
      <c r="S13299" s="18">
        <f t="shared" si="1130"/>
        <v>0</v>
      </c>
      <c r="T13299" s="17" t="s">
        <v>694</v>
      </c>
    </row>
    <row r="13300" spans="1:20" ht="13.2" hidden="1">
      <c r="A13300" s="64"/>
      <c r="J13300" s="13" t="str">
        <f t="shared" si="1126"/>
        <v/>
      </c>
      <c r="M13300" s="13" t="str">
        <f t="shared" si="1125"/>
        <v/>
      </c>
      <c r="P13300" s="46">
        <f t="shared" si="1127"/>
        <v>0</v>
      </c>
      <c r="Q13300" s="20">
        <f t="shared" si="1128"/>
        <v>1</v>
      </c>
      <c r="R13300" s="20">
        <f t="shared" si="1129"/>
        <v>0</v>
      </c>
      <c r="S13300" s="18">
        <f t="shared" si="1130"/>
        <v>0</v>
      </c>
      <c r="T13300" s="17" t="s">
        <v>694</v>
      </c>
    </row>
    <row r="13301" spans="1:20" ht="13.2" hidden="1">
      <c r="A13301" s="64"/>
      <c r="J13301" s="13" t="str">
        <f t="shared" si="1126"/>
        <v/>
      </c>
      <c r="M13301" s="13" t="str">
        <f t="shared" si="1125"/>
        <v/>
      </c>
      <c r="P13301" s="46">
        <f t="shared" si="1127"/>
        <v>0</v>
      </c>
      <c r="Q13301" s="20">
        <f t="shared" si="1128"/>
        <v>1</v>
      </c>
      <c r="R13301" s="20">
        <f t="shared" si="1129"/>
        <v>0</v>
      </c>
      <c r="S13301" s="18">
        <f t="shared" si="1130"/>
        <v>0</v>
      </c>
      <c r="T13301" s="17" t="s">
        <v>694</v>
      </c>
    </row>
    <row r="13302" spans="1:20" ht="13.2" hidden="1">
      <c r="A13302" s="64"/>
      <c r="J13302" s="13" t="str">
        <f t="shared" si="1126"/>
        <v/>
      </c>
      <c r="M13302" s="13" t="str">
        <f t="shared" si="1125"/>
        <v/>
      </c>
      <c r="P13302" s="46">
        <f t="shared" si="1127"/>
        <v>0</v>
      </c>
      <c r="Q13302" s="20">
        <f t="shared" si="1128"/>
        <v>1</v>
      </c>
      <c r="R13302" s="20">
        <f t="shared" si="1129"/>
        <v>0</v>
      </c>
      <c r="S13302" s="18">
        <f t="shared" si="1130"/>
        <v>0</v>
      </c>
      <c r="T13302" s="17" t="s">
        <v>694</v>
      </c>
    </row>
    <row r="13303" spans="1:20" ht="13.2" hidden="1">
      <c r="A13303" s="64"/>
      <c r="J13303" s="13" t="str">
        <f t="shared" si="1126"/>
        <v/>
      </c>
      <c r="M13303" s="13" t="str">
        <f t="shared" si="1125"/>
        <v/>
      </c>
      <c r="P13303" s="46">
        <f t="shared" si="1127"/>
        <v>0</v>
      </c>
      <c r="Q13303" s="20">
        <f t="shared" si="1128"/>
        <v>1</v>
      </c>
      <c r="R13303" s="20">
        <f t="shared" si="1129"/>
        <v>0</v>
      </c>
      <c r="S13303" s="18">
        <f t="shared" si="1130"/>
        <v>0</v>
      </c>
      <c r="T13303" s="17" t="s">
        <v>694</v>
      </c>
    </row>
    <row r="13304" spans="1:20" ht="13.2" hidden="1">
      <c r="A13304" s="64"/>
      <c r="J13304" s="13" t="str">
        <f t="shared" si="1126"/>
        <v/>
      </c>
      <c r="M13304" s="13" t="str">
        <f t="shared" si="1125"/>
        <v/>
      </c>
      <c r="P13304" s="46">
        <f t="shared" si="1127"/>
        <v>0</v>
      </c>
      <c r="Q13304" s="20">
        <f t="shared" si="1128"/>
        <v>1</v>
      </c>
      <c r="R13304" s="20">
        <f t="shared" si="1129"/>
        <v>0</v>
      </c>
      <c r="S13304" s="18">
        <f t="shared" si="1130"/>
        <v>0</v>
      </c>
      <c r="T13304" s="17" t="s">
        <v>694</v>
      </c>
    </row>
    <row r="13305" spans="1:20" ht="13.2" hidden="1">
      <c r="A13305" s="64"/>
      <c r="J13305" s="13" t="str">
        <f t="shared" si="1126"/>
        <v/>
      </c>
      <c r="M13305" s="13" t="str">
        <f t="shared" ref="M13305:M13368" si="1131">+LEFT(U13305,4)</f>
        <v/>
      </c>
      <c r="P13305" s="46">
        <f t="shared" si="1127"/>
        <v>0</v>
      </c>
      <c r="Q13305" s="20">
        <f t="shared" si="1128"/>
        <v>1</v>
      </c>
      <c r="R13305" s="20">
        <f t="shared" si="1129"/>
        <v>0</v>
      </c>
      <c r="S13305" s="18">
        <f t="shared" si="1130"/>
        <v>0</v>
      </c>
      <c r="T13305" s="17" t="s">
        <v>694</v>
      </c>
    </row>
    <row r="13306" spans="1:20" ht="13.2" hidden="1">
      <c r="J13306" s="13" t="str">
        <f t="shared" si="1126"/>
        <v/>
      </c>
      <c r="M13306" s="13" t="str">
        <f t="shared" si="1131"/>
        <v/>
      </c>
      <c r="P13306" s="46">
        <f t="shared" si="1127"/>
        <v>0</v>
      </c>
      <c r="Q13306" s="20">
        <f t="shared" si="1128"/>
        <v>1</v>
      </c>
      <c r="R13306" s="20">
        <f t="shared" si="1129"/>
        <v>0</v>
      </c>
      <c r="S13306" s="18">
        <f t="shared" si="1130"/>
        <v>0</v>
      </c>
      <c r="T13306" s="17" t="s">
        <v>694</v>
      </c>
    </row>
    <row r="13307" spans="1:20" ht="13.2" hidden="1">
      <c r="J13307" s="13" t="str">
        <f t="shared" si="1126"/>
        <v/>
      </c>
      <c r="M13307" s="13" t="str">
        <f t="shared" si="1131"/>
        <v/>
      </c>
      <c r="P13307" s="46">
        <f t="shared" si="1127"/>
        <v>0</v>
      </c>
      <c r="Q13307" s="20">
        <f t="shared" si="1128"/>
        <v>1</v>
      </c>
      <c r="R13307" s="20">
        <f t="shared" si="1129"/>
        <v>0</v>
      </c>
      <c r="S13307" s="18">
        <f t="shared" si="1130"/>
        <v>0</v>
      </c>
      <c r="T13307" s="17" t="s">
        <v>694</v>
      </c>
    </row>
    <row r="13308" spans="1:20" ht="13.2" hidden="1">
      <c r="J13308" s="13" t="str">
        <f t="shared" si="1126"/>
        <v/>
      </c>
      <c r="M13308" s="13" t="str">
        <f t="shared" si="1131"/>
        <v/>
      </c>
      <c r="P13308" s="46">
        <f t="shared" si="1127"/>
        <v>0</v>
      </c>
      <c r="Q13308" s="20">
        <f t="shared" si="1128"/>
        <v>1</v>
      </c>
      <c r="R13308" s="20">
        <f t="shared" si="1129"/>
        <v>0</v>
      </c>
      <c r="S13308" s="18">
        <f t="shared" si="1130"/>
        <v>0</v>
      </c>
      <c r="T13308" s="17" t="s">
        <v>694</v>
      </c>
    </row>
    <row r="13309" spans="1:20" ht="13.2" hidden="1">
      <c r="J13309" s="13" t="str">
        <f t="shared" si="1126"/>
        <v/>
      </c>
      <c r="M13309" s="13" t="str">
        <f t="shared" si="1131"/>
        <v/>
      </c>
      <c r="P13309" s="46">
        <f t="shared" si="1127"/>
        <v>0</v>
      </c>
      <c r="Q13309" s="20">
        <f t="shared" si="1128"/>
        <v>1</v>
      </c>
      <c r="R13309" s="20">
        <f t="shared" si="1129"/>
        <v>0</v>
      </c>
      <c r="S13309" s="18">
        <f t="shared" si="1130"/>
        <v>0</v>
      </c>
      <c r="T13309" s="17" t="s">
        <v>694</v>
      </c>
    </row>
    <row r="13310" spans="1:20" ht="13.2" hidden="1">
      <c r="J13310" s="13" t="str">
        <f t="shared" si="1126"/>
        <v/>
      </c>
      <c r="M13310" s="13" t="str">
        <f t="shared" si="1131"/>
        <v/>
      </c>
      <c r="P13310" s="46">
        <f t="shared" si="1127"/>
        <v>0</v>
      </c>
      <c r="Q13310" s="20">
        <f t="shared" si="1128"/>
        <v>1</v>
      </c>
      <c r="R13310" s="20">
        <f t="shared" si="1129"/>
        <v>0</v>
      </c>
      <c r="S13310" s="18">
        <f t="shared" si="1130"/>
        <v>0</v>
      </c>
      <c r="T13310" s="17" t="s">
        <v>694</v>
      </c>
    </row>
    <row r="13311" spans="1:20" ht="13.2" hidden="1">
      <c r="J13311" s="13" t="str">
        <f t="shared" si="1126"/>
        <v/>
      </c>
      <c r="M13311" s="13" t="str">
        <f t="shared" si="1131"/>
        <v/>
      </c>
      <c r="P13311" s="46">
        <f t="shared" si="1127"/>
        <v>0</v>
      </c>
      <c r="Q13311" s="20">
        <f t="shared" si="1128"/>
        <v>1</v>
      </c>
      <c r="R13311" s="20">
        <f t="shared" si="1129"/>
        <v>0</v>
      </c>
      <c r="S13311" s="18">
        <f t="shared" si="1130"/>
        <v>0</v>
      </c>
      <c r="T13311" s="17" t="s">
        <v>694</v>
      </c>
    </row>
    <row r="13312" spans="1:20" ht="13.2" hidden="1">
      <c r="J13312" s="13" t="str">
        <f t="shared" si="1126"/>
        <v/>
      </c>
      <c r="M13312" s="13" t="str">
        <f t="shared" si="1131"/>
        <v/>
      </c>
      <c r="P13312" s="46">
        <f t="shared" si="1127"/>
        <v>0</v>
      </c>
      <c r="Q13312" s="20">
        <f t="shared" si="1128"/>
        <v>1</v>
      </c>
      <c r="R13312" s="20">
        <f t="shared" si="1129"/>
        <v>0</v>
      </c>
      <c r="S13312" s="18">
        <f t="shared" si="1130"/>
        <v>0</v>
      </c>
      <c r="T13312" s="17" t="s">
        <v>694</v>
      </c>
    </row>
    <row r="13313" spans="1:20" ht="13.2" hidden="1">
      <c r="J13313" s="13" t="str">
        <f t="shared" si="1126"/>
        <v/>
      </c>
      <c r="M13313" s="13" t="str">
        <f t="shared" si="1131"/>
        <v/>
      </c>
      <c r="P13313" s="46">
        <f t="shared" si="1127"/>
        <v>0</v>
      </c>
      <c r="Q13313" s="20">
        <f t="shared" si="1128"/>
        <v>1</v>
      </c>
      <c r="R13313" s="20">
        <f t="shared" si="1129"/>
        <v>0</v>
      </c>
      <c r="S13313" s="18">
        <f t="shared" si="1130"/>
        <v>0</v>
      </c>
      <c r="T13313" s="17" t="s">
        <v>694</v>
      </c>
    </row>
    <row r="13314" spans="1:20" ht="13.2" hidden="1">
      <c r="J13314" s="13" t="str">
        <f t="shared" ref="J13314:J13377" si="1132">+LEFT(U13314,4)</f>
        <v/>
      </c>
      <c r="M13314" s="13" t="str">
        <f t="shared" si="1131"/>
        <v/>
      </c>
      <c r="P13314" s="46">
        <f t="shared" ref="P13314:P13377" si="1133">ROUND(O13314*L13314,2)</f>
        <v>0</v>
      </c>
      <c r="Q13314" s="20">
        <f t="shared" ref="Q13314:Q13377" si="1134">IF(N13314="HKD",7.8,IF(N13314="CNY",6.4,1))</f>
        <v>1</v>
      </c>
      <c r="R13314" s="20">
        <f t="shared" ref="R13314:R13377" si="1135">+O13314/Q13314</f>
        <v>0</v>
      </c>
      <c r="S13314" s="18">
        <f t="shared" ref="S13314:S13377" si="1136">+R13314*L13314</f>
        <v>0</v>
      </c>
      <c r="T13314" s="17" t="s">
        <v>694</v>
      </c>
    </row>
    <row r="13315" spans="1:20" ht="13.2" hidden="1">
      <c r="J13315" s="13" t="str">
        <f t="shared" si="1132"/>
        <v/>
      </c>
      <c r="M13315" s="13" t="str">
        <f t="shared" si="1131"/>
        <v/>
      </c>
      <c r="P13315" s="46">
        <f t="shared" si="1133"/>
        <v>0</v>
      </c>
      <c r="Q13315" s="20">
        <f t="shared" si="1134"/>
        <v>1</v>
      </c>
      <c r="R13315" s="20">
        <f t="shared" si="1135"/>
        <v>0</v>
      </c>
      <c r="S13315" s="18">
        <f t="shared" si="1136"/>
        <v>0</v>
      </c>
      <c r="T13315" s="17" t="s">
        <v>694</v>
      </c>
    </row>
    <row r="13316" spans="1:20" ht="13.2" hidden="1">
      <c r="J13316" s="13" t="str">
        <f t="shared" si="1132"/>
        <v/>
      </c>
      <c r="M13316" s="13" t="str">
        <f t="shared" si="1131"/>
        <v/>
      </c>
      <c r="P13316" s="46">
        <f t="shared" si="1133"/>
        <v>0</v>
      </c>
      <c r="Q13316" s="20">
        <f t="shared" si="1134"/>
        <v>1</v>
      </c>
      <c r="R13316" s="20">
        <f t="shared" si="1135"/>
        <v>0</v>
      </c>
      <c r="S13316" s="18">
        <f t="shared" si="1136"/>
        <v>0</v>
      </c>
      <c r="T13316" s="17" t="s">
        <v>694</v>
      </c>
    </row>
    <row r="13317" spans="1:20" ht="13.2" hidden="1">
      <c r="J13317" s="13" t="str">
        <f t="shared" si="1132"/>
        <v/>
      </c>
      <c r="M13317" s="13" t="str">
        <f t="shared" si="1131"/>
        <v/>
      </c>
      <c r="P13317" s="46">
        <f t="shared" si="1133"/>
        <v>0</v>
      </c>
      <c r="Q13317" s="20">
        <f t="shared" si="1134"/>
        <v>1</v>
      </c>
      <c r="R13317" s="20">
        <f t="shared" si="1135"/>
        <v>0</v>
      </c>
      <c r="S13317" s="18">
        <f t="shared" si="1136"/>
        <v>0</v>
      </c>
      <c r="T13317" s="17" t="s">
        <v>694</v>
      </c>
    </row>
    <row r="13318" spans="1:20" ht="13.2" hidden="1">
      <c r="A13318" s="64"/>
      <c r="J13318" s="13" t="str">
        <f t="shared" si="1132"/>
        <v/>
      </c>
      <c r="M13318" s="13" t="str">
        <f t="shared" si="1131"/>
        <v/>
      </c>
      <c r="P13318" s="46">
        <f t="shared" si="1133"/>
        <v>0</v>
      </c>
      <c r="Q13318" s="20">
        <f t="shared" si="1134"/>
        <v>1</v>
      </c>
      <c r="R13318" s="20">
        <f t="shared" si="1135"/>
        <v>0</v>
      </c>
      <c r="S13318" s="18">
        <f t="shared" si="1136"/>
        <v>0</v>
      </c>
      <c r="T13318" s="17" t="s">
        <v>694</v>
      </c>
    </row>
    <row r="13319" spans="1:20" ht="13.2" hidden="1">
      <c r="J13319" s="13" t="str">
        <f t="shared" si="1132"/>
        <v/>
      </c>
      <c r="M13319" s="13" t="str">
        <f t="shared" si="1131"/>
        <v/>
      </c>
      <c r="P13319" s="46">
        <f t="shared" si="1133"/>
        <v>0</v>
      </c>
      <c r="Q13319" s="20">
        <f t="shared" si="1134"/>
        <v>1</v>
      </c>
      <c r="R13319" s="20">
        <f t="shared" si="1135"/>
        <v>0</v>
      </c>
      <c r="S13319" s="18">
        <f t="shared" si="1136"/>
        <v>0</v>
      </c>
      <c r="T13319" s="17" t="s">
        <v>694</v>
      </c>
    </row>
    <row r="13320" spans="1:20" ht="13.2" hidden="1">
      <c r="J13320" s="13" t="str">
        <f t="shared" si="1132"/>
        <v/>
      </c>
      <c r="M13320" s="13" t="str">
        <f t="shared" si="1131"/>
        <v/>
      </c>
      <c r="P13320" s="46">
        <f t="shared" si="1133"/>
        <v>0</v>
      </c>
      <c r="Q13320" s="20">
        <f t="shared" si="1134"/>
        <v>1</v>
      </c>
      <c r="R13320" s="20">
        <f t="shared" si="1135"/>
        <v>0</v>
      </c>
      <c r="S13320" s="18">
        <f t="shared" si="1136"/>
        <v>0</v>
      </c>
      <c r="T13320" s="17" t="s">
        <v>694</v>
      </c>
    </row>
    <row r="13321" spans="1:20" ht="13.2" hidden="1">
      <c r="J13321" s="13" t="str">
        <f t="shared" si="1132"/>
        <v/>
      </c>
      <c r="M13321" s="13" t="str">
        <f t="shared" si="1131"/>
        <v/>
      </c>
      <c r="P13321" s="46">
        <f t="shared" si="1133"/>
        <v>0</v>
      </c>
      <c r="Q13321" s="20">
        <f t="shared" si="1134"/>
        <v>1</v>
      </c>
      <c r="R13321" s="20">
        <f t="shared" si="1135"/>
        <v>0</v>
      </c>
      <c r="S13321" s="18">
        <f t="shared" si="1136"/>
        <v>0</v>
      </c>
      <c r="T13321" s="17" t="s">
        <v>694</v>
      </c>
    </row>
    <row r="13322" spans="1:20" ht="13.2" hidden="1">
      <c r="J13322" s="13" t="str">
        <f t="shared" si="1132"/>
        <v/>
      </c>
      <c r="M13322" s="13" t="str">
        <f t="shared" si="1131"/>
        <v/>
      </c>
      <c r="P13322" s="46">
        <f t="shared" si="1133"/>
        <v>0</v>
      </c>
      <c r="Q13322" s="20">
        <f t="shared" si="1134"/>
        <v>1</v>
      </c>
      <c r="R13322" s="20">
        <f t="shared" si="1135"/>
        <v>0</v>
      </c>
      <c r="S13322" s="18">
        <f t="shared" si="1136"/>
        <v>0</v>
      </c>
      <c r="T13322" s="17" t="s">
        <v>694</v>
      </c>
    </row>
    <row r="13323" spans="1:20" ht="13.2" hidden="1">
      <c r="J13323" s="13" t="str">
        <f t="shared" si="1132"/>
        <v/>
      </c>
      <c r="M13323" s="13" t="str">
        <f t="shared" si="1131"/>
        <v/>
      </c>
      <c r="P13323" s="46">
        <f t="shared" si="1133"/>
        <v>0</v>
      </c>
      <c r="Q13323" s="20">
        <f t="shared" si="1134"/>
        <v>1</v>
      </c>
      <c r="R13323" s="20">
        <f t="shared" si="1135"/>
        <v>0</v>
      </c>
      <c r="S13323" s="18">
        <f t="shared" si="1136"/>
        <v>0</v>
      </c>
      <c r="T13323" s="17" t="s">
        <v>694</v>
      </c>
    </row>
    <row r="13324" spans="1:20" ht="13.2" hidden="1">
      <c r="J13324" s="13" t="str">
        <f t="shared" si="1132"/>
        <v/>
      </c>
      <c r="M13324" s="13" t="str">
        <f t="shared" si="1131"/>
        <v/>
      </c>
      <c r="P13324" s="46">
        <f t="shared" si="1133"/>
        <v>0</v>
      </c>
      <c r="Q13324" s="20">
        <f t="shared" si="1134"/>
        <v>1</v>
      </c>
      <c r="R13324" s="20">
        <f t="shared" si="1135"/>
        <v>0</v>
      </c>
      <c r="S13324" s="18">
        <f t="shared" si="1136"/>
        <v>0</v>
      </c>
      <c r="T13324" s="17" t="s">
        <v>694</v>
      </c>
    </row>
    <row r="13325" spans="1:20" ht="13.2" hidden="1">
      <c r="J13325" s="13" t="str">
        <f t="shared" si="1132"/>
        <v/>
      </c>
      <c r="M13325" s="13" t="str">
        <f t="shared" si="1131"/>
        <v/>
      </c>
      <c r="P13325" s="46">
        <f t="shared" si="1133"/>
        <v>0</v>
      </c>
      <c r="Q13325" s="20">
        <f t="shared" si="1134"/>
        <v>1</v>
      </c>
      <c r="R13325" s="20">
        <f t="shared" si="1135"/>
        <v>0</v>
      </c>
      <c r="S13325" s="18">
        <f t="shared" si="1136"/>
        <v>0</v>
      </c>
      <c r="T13325" s="17" t="s">
        <v>694</v>
      </c>
    </row>
    <row r="13326" spans="1:20" ht="13.2" hidden="1">
      <c r="J13326" s="13" t="str">
        <f t="shared" si="1132"/>
        <v/>
      </c>
      <c r="M13326" s="13" t="str">
        <f t="shared" si="1131"/>
        <v/>
      </c>
      <c r="P13326" s="46">
        <f t="shared" si="1133"/>
        <v>0</v>
      </c>
      <c r="Q13326" s="20">
        <f t="shared" si="1134"/>
        <v>1</v>
      </c>
      <c r="R13326" s="20">
        <f t="shared" si="1135"/>
        <v>0</v>
      </c>
      <c r="S13326" s="18">
        <f t="shared" si="1136"/>
        <v>0</v>
      </c>
      <c r="T13326" s="17" t="s">
        <v>694</v>
      </c>
    </row>
    <row r="13327" spans="1:20" ht="13.2" hidden="1">
      <c r="J13327" s="13" t="str">
        <f t="shared" si="1132"/>
        <v/>
      </c>
      <c r="M13327" s="13" t="str">
        <f t="shared" si="1131"/>
        <v/>
      </c>
      <c r="P13327" s="46">
        <f t="shared" si="1133"/>
        <v>0</v>
      </c>
      <c r="Q13327" s="20">
        <f t="shared" si="1134"/>
        <v>1</v>
      </c>
      <c r="R13327" s="20">
        <f t="shared" si="1135"/>
        <v>0</v>
      </c>
      <c r="S13327" s="18">
        <f t="shared" si="1136"/>
        <v>0</v>
      </c>
      <c r="T13327" s="17" t="s">
        <v>694</v>
      </c>
    </row>
    <row r="13328" spans="1:20" ht="13.2" hidden="1">
      <c r="J13328" s="13" t="str">
        <f t="shared" si="1132"/>
        <v/>
      </c>
      <c r="M13328" s="13" t="str">
        <f t="shared" si="1131"/>
        <v/>
      </c>
      <c r="P13328" s="46">
        <f t="shared" si="1133"/>
        <v>0</v>
      </c>
      <c r="Q13328" s="20">
        <f t="shared" si="1134"/>
        <v>1</v>
      </c>
      <c r="R13328" s="20">
        <f t="shared" si="1135"/>
        <v>0</v>
      </c>
      <c r="S13328" s="18">
        <f t="shared" si="1136"/>
        <v>0</v>
      </c>
      <c r="T13328" s="17" t="s">
        <v>694</v>
      </c>
    </row>
    <row r="13329" spans="1:20" ht="13.2" hidden="1">
      <c r="J13329" s="13" t="str">
        <f t="shared" si="1132"/>
        <v/>
      </c>
      <c r="M13329" s="13" t="str">
        <f t="shared" si="1131"/>
        <v/>
      </c>
      <c r="P13329" s="46">
        <f t="shared" si="1133"/>
        <v>0</v>
      </c>
      <c r="Q13329" s="20">
        <f t="shared" si="1134"/>
        <v>1</v>
      </c>
      <c r="R13329" s="20">
        <f t="shared" si="1135"/>
        <v>0</v>
      </c>
      <c r="S13329" s="18">
        <f t="shared" si="1136"/>
        <v>0</v>
      </c>
      <c r="T13329" s="17" t="s">
        <v>694</v>
      </c>
    </row>
    <row r="13330" spans="1:20" ht="13.2" hidden="1">
      <c r="J13330" s="13" t="str">
        <f t="shared" si="1132"/>
        <v/>
      </c>
      <c r="M13330" s="13" t="str">
        <f t="shared" si="1131"/>
        <v/>
      </c>
      <c r="P13330" s="46">
        <f t="shared" si="1133"/>
        <v>0</v>
      </c>
      <c r="Q13330" s="20">
        <f t="shared" si="1134"/>
        <v>1</v>
      </c>
      <c r="R13330" s="20">
        <f t="shared" si="1135"/>
        <v>0</v>
      </c>
      <c r="S13330" s="18">
        <f t="shared" si="1136"/>
        <v>0</v>
      </c>
      <c r="T13330" s="17" t="s">
        <v>694</v>
      </c>
    </row>
    <row r="13331" spans="1:20" ht="13.2" hidden="1">
      <c r="J13331" s="13" t="str">
        <f t="shared" si="1132"/>
        <v/>
      </c>
      <c r="M13331" s="13" t="str">
        <f t="shared" si="1131"/>
        <v/>
      </c>
      <c r="P13331" s="46">
        <f t="shared" si="1133"/>
        <v>0</v>
      </c>
      <c r="Q13331" s="20">
        <f t="shared" si="1134"/>
        <v>1</v>
      </c>
      <c r="R13331" s="20">
        <f t="shared" si="1135"/>
        <v>0</v>
      </c>
      <c r="S13331" s="18">
        <f t="shared" si="1136"/>
        <v>0</v>
      </c>
      <c r="T13331" s="17" t="s">
        <v>694</v>
      </c>
    </row>
    <row r="13332" spans="1:20" ht="13.2" hidden="1">
      <c r="J13332" s="13" t="str">
        <f t="shared" si="1132"/>
        <v/>
      </c>
      <c r="M13332" s="13" t="str">
        <f t="shared" si="1131"/>
        <v/>
      </c>
      <c r="P13332" s="46">
        <f t="shared" si="1133"/>
        <v>0</v>
      </c>
      <c r="Q13332" s="20">
        <f t="shared" si="1134"/>
        <v>1</v>
      </c>
      <c r="R13332" s="20">
        <f t="shared" si="1135"/>
        <v>0</v>
      </c>
      <c r="S13332" s="18">
        <f t="shared" si="1136"/>
        <v>0</v>
      </c>
      <c r="T13332" s="17" t="s">
        <v>694</v>
      </c>
    </row>
    <row r="13333" spans="1:20" ht="13.2" hidden="1">
      <c r="J13333" s="13" t="str">
        <f t="shared" si="1132"/>
        <v/>
      </c>
      <c r="M13333" s="13" t="str">
        <f t="shared" si="1131"/>
        <v/>
      </c>
      <c r="P13333" s="46">
        <f t="shared" si="1133"/>
        <v>0</v>
      </c>
      <c r="Q13333" s="20">
        <f t="shared" si="1134"/>
        <v>1</v>
      </c>
      <c r="R13333" s="20">
        <f t="shared" si="1135"/>
        <v>0</v>
      </c>
      <c r="S13333" s="18">
        <f t="shared" si="1136"/>
        <v>0</v>
      </c>
      <c r="T13333" s="17" t="s">
        <v>694</v>
      </c>
    </row>
    <row r="13334" spans="1:20" ht="13.2" hidden="1">
      <c r="J13334" s="13" t="str">
        <f t="shared" si="1132"/>
        <v/>
      </c>
      <c r="M13334" s="13" t="str">
        <f t="shared" si="1131"/>
        <v/>
      </c>
      <c r="P13334" s="46">
        <f t="shared" si="1133"/>
        <v>0</v>
      </c>
      <c r="Q13334" s="20">
        <f t="shared" si="1134"/>
        <v>1</v>
      </c>
      <c r="R13334" s="20">
        <f t="shared" si="1135"/>
        <v>0</v>
      </c>
      <c r="S13334" s="18">
        <f t="shared" si="1136"/>
        <v>0</v>
      </c>
      <c r="T13334" s="17" t="s">
        <v>694</v>
      </c>
    </row>
    <row r="13335" spans="1:20" ht="13.2" hidden="1">
      <c r="J13335" s="13" t="str">
        <f t="shared" si="1132"/>
        <v/>
      </c>
      <c r="M13335" s="13" t="str">
        <f t="shared" si="1131"/>
        <v/>
      </c>
      <c r="P13335" s="46">
        <f t="shared" si="1133"/>
        <v>0</v>
      </c>
      <c r="Q13335" s="20">
        <f t="shared" si="1134"/>
        <v>1</v>
      </c>
      <c r="R13335" s="20">
        <f t="shared" si="1135"/>
        <v>0</v>
      </c>
      <c r="S13335" s="18">
        <f t="shared" si="1136"/>
        <v>0</v>
      </c>
      <c r="T13335" s="17" t="s">
        <v>694</v>
      </c>
    </row>
    <row r="13336" spans="1:20" ht="13.2" hidden="1">
      <c r="J13336" s="13" t="str">
        <f t="shared" si="1132"/>
        <v/>
      </c>
      <c r="M13336" s="13" t="str">
        <f t="shared" si="1131"/>
        <v/>
      </c>
      <c r="P13336" s="46">
        <f t="shared" si="1133"/>
        <v>0</v>
      </c>
      <c r="Q13336" s="20">
        <f t="shared" si="1134"/>
        <v>1</v>
      </c>
      <c r="R13336" s="20">
        <f t="shared" si="1135"/>
        <v>0</v>
      </c>
      <c r="S13336" s="18">
        <f t="shared" si="1136"/>
        <v>0</v>
      </c>
      <c r="T13336" s="17" t="s">
        <v>694</v>
      </c>
    </row>
    <row r="13337" spans="1:20" ht="13.2" hidden="1">
      <c r="J13337" s="13" t="str">
        <f t="shared" si="1132"/>
        <v/>
      </c>
      <c r="M13337" s="13" t="str">
        <f t="shared" si="1131"/>
        <v/>
      </c>
      <c r="P13337" s="46">
        <f t="shared" si="1133"/>
        <v>0</v>
      </c>
      <c r="Q13337" s="20">
        <f t="shared" si="1134"/>
        <v>1</v>
      </c>
      <c r="R13337" s="20">
        <f t="shared" si="1135"/>
        <v>0</v>
      </c>
      <c r="S13337" s="18">
        <f t="shared" si="1136"/>
        <v>0</v>
      </c>
      <c r="T13337" s="17" t="s">
        <v>694</v>
      </c>
    </row>
    <row r="13338" spans="1:20" ht="13.2" hidden="1">
      <c r="J13338" s="13" t="str">
        <f t="shared" si="1132"/>
        <v/>
      </c>
      <c r="M13338" s="13" t="str">
        <f t="shared" si="1131"/>
        <v/>
      </c>
      <c r="P13338" s="46">
        <f t="shared" si="1133"/>
        <v>0</v>
      </c>
      <c r="Q13338" s="20">
        <f t="shared" si="1134"/>
        <v>1</v>
      </c>
      <c r="R13338" s="20">
        <f t="shared" si="1135"/>
        <v>0</v>
      </c>
      <c r="S13338" s="18">
        <f t="shared" si="1136"/>
        <v>0</v>
      </c>
      <c r="T13338" s="17" t="s">
        <v>694</v>
      </c>
    </row>
    <row r="13339" spans="1:20" ht="13.2" hidden="1">
      <c r="J13339" s="13" t="str">
        <f t="shared" si="1132"/>
        <v/>
      </c>
      <c r="M13339" s="13" t="str">
        <f t="shared" si="1131"/>
        <v/>
      </c>
      <c r="P13339" s="46">
        <f t="shared" si="1133"/>
        <v>0</v>
      </c>
      <c r="Q13339" s="20">
        <f t="shared" si="1134"/>
        <v>1</v>
      </c>
      <c r="R13339" s="20">
        <f t="shared" si="1135"/>
        <v>0</v>
      </c>
      <c r="S13339" s="18">
        <f t="shared" si="1136"/>
        <v>0</v>
      </c>
      <c r="T13339" s="17" t="s">
        <v>694</v>
      </c>
    </row>
    <row r="13340" spans="1:20" ht="13.2" hidden="1">
      <c r="J13340" s="13" t="str">
        <f t="shared" si="1132"/>
        <v/>
      </c>
      <c r="M13340" s="13" t="str">
        <f t="shared" si="1131"/>
        <v/>
      </c>
      <c r="P13340" s="46">
        <f t="shared" si="1133"/>
        <v>0</v>
      </c>
      <c r="Q13340" s="20">
        <f t="shared" si="1134"/>
        <v>1</v>
      </c>
      <c r="R13340" s="20">
        <f t="shared" si="1135"/>
        <v>0</v>
      </c>
      <c r="S13340" s="18">
        <f t="shared" si="1136"/>
        <v>0</v>
      </c>
      <c r="T13340" s="17" t="s">
        <v>694</v>
      </c>
    </row>
    <row r="13341" spans="1:20" ht="13.2" hidden="1">
      <c r="A13341" s="64"/>
      <c r="J13341" s="13" t="str">
        <f t="shared" si="1132"/>
        <v/>
      </c>
      <c r="M13341" s="13" t="str">
        <f t="shared" si="1131"/>
        <v/>
      </c>
      <c r="P13341" s="46">
        <f t="shared" si="1133"/>
        <v>0</v>
      </c>
      <c r="Q13341" s="20">
        <f t="shared" si="1134"/>
        <v>1</v>
      </c>
      <c r="R13341" s="20">
        <f t="shared" si="1135"/>
        <v>0</v>
      </c>
      <c r="S13341" s="18">
        <f t="shared" si="1136"/>
        <v>0</v>
      </c>
      <c r="T13341" s="17" t="s">
        <v>694</v>
      </c>
    </row>
    <row r="13342" spans="1:20" ht="13.2" hidden="1">
      <c r="J13342" s="13" t="str">
        <f t="shared" si="1132"/>
        <v/>
      </c>
      <c r="M13342" s="13" t="str">
        <f t="shared" si="1131"/>
        <v/>
      </c>
      <c r="P13342" s="46">
        <f t="shared" si="1133"/>
        <v>0</v>
      </c>
      <c r="Q13342" s="20">
        <f t="shared" si="1134"/>
        <v>1</v>
      </c>
      <c r="R13342" s="20">
        <f t="shared" si="1135"/>
        <v>0</v>
      </c>
      <c r="S13342" s="18">
        <f t="shared" si="1136"/>
        <v>0</v>
      </c>
      <c r="T13342" s="17" t="s">
        <v>694</v>
      </c>
    </row>
    <row r="13343" spans="1:20" ht="13.2" hidden="1">
      <c r="J13343" s="13" t="str">
        <f t="shared" si="1132"/>
        <v/>
      </c>
      <c r="M13343" s="13" t="str">
        <f t="shared" si="1131"/>
        <v/>
      </c>
      <c r="P13343" s="46">
        <f t="shared" si="1133"/>
        <v>0</v>
      </c>
      <c r="Q13343" s="20">
        <f t="shared" si="1134"/>
        <v>1</v>
      </c>
      <c r="R13343" s="20">
        <f t="shared" si="1135"/>
        <v>0</v>
      </c>
      <c r="S13343" s="18">
        <f t="shared" si="1136"/>
        <v>0</v>
      </c>
      <c r="T13343" s="17" t="s">
        <v>694</v>
      </c>
    </row>
    <row r="13344" spans="1:20" ht="13.2" hidden="1">
      <c r="J13344" s="13" t="str">
        <f t="shared" si="1132"/>
        <v/>
      </c>
      <c r="M13344" s="13" t="str">
        <f t="shared" si="1131"/>
        <v/>
      </c>
      <c r="P13344" s="46">
        <f t="shared" si="1133"/>
        <v>0</v>
      </c>
      <c r="Q13344" s="20">
        <f t="shared" si="1134"/>
        <v>1</v>
      </c>
      <c r="R13344" s="20">
        <f t="shared" si="1135"/>
        <v>0</v>
      </c>
      <c r="S13344" s="18">
        <f t="shared" si="1136"/>
        <v>0</v>
      </c>
      <c r="T13344" s="17" t="s">
        <v>694</v>
      </c>
    </row>
    <row r="13345" spans="1:20" ht="13.2" hidden="1">
      <c r="J13345" s="13" t="str">
        <f t="shared" si="1132"/>
        <v/>
      </c>
      <c r="M13345" s="13" t="str">
        <f t="shared" si="1131"/>
        <v/>
      </c>
      <c r="O13345" s="56"/>
      <c r="P13345" s="46">
        <f t="shared" si="1133"/>
        <v>0</v>
      </c>
      <c r="Q13345" s="20">
        <f t="shared" si="1134"/>
        <v>1</v>
      </c>
      <c r="R13345" s="20">
        <f t="shared" si="1135"/>
        <v>0</v>
      </c>
      <c r="S13345" s="18">
        <f t="shared" si="1136"/>
        <v>0</v>
      </c>
      <c r="T13345" s="17" t="s">
        <v>694</v>
      </c>
    </row>
    <row r="13346" spans="1:20" ht="13.2" hidden="1">
      <c r="J13346" s="13" t="str">
        <f t="shared" si="1132"/>
        <v/>
      </c>
      <c r="M13346" s="13" t="str">
        <f t="shared" si="1131"/>
        <v/>
      </c>
      <c r="O13346" s="56"/>
      <c r="P13346" s="46">
        <f t="shared" si="1133"/>
        <v>0</v>
      </c>
      <c r="Q13346" s="20">
        <f t="shared" si="1134"/>
        <v>1</v>
      </c>
      <c r="R13346" s="20">
        <f t="shared" si="1135"/>
        <v>0</v>
      </c>
      <c r="S13346" s="18">
        <f t="shared" si="1136"/>
        <v>0</v>
      </c>
      <c r="T13346" s="17" t="s">
        <v>694</v>
      </c>
    </row>
    <row r="13347" spans="1:20" ht="13.2" hidden="1">
      <c r="J13347" s="13" t="str">
        <f t="shared" si="1132"/>
        <v/>
      </c>
      <c r="M13347" s="13" t="str">
        <f t="shared" si="1131"/>
        <v/>
      </c>
      <c r="O13347" s="56"/>
      <c r="P13347" s="46">
        <f t="shared" si="1133"/>
        <v>0</v>
      </c>
      <c r="Q13347" s="20">
        <f t="shared" si="1134"/>
        <v>1</v>
      </c>
      <c r="R13347" s="20">
        <f t="shared" si="1135"/>
        <v>0</v>
      </c>
      <c r="S13347" s="18">
        <f t="shared" si="1136"/>
        <v>0</v>
      </c>
      <c r="T13347" s="17" t="s">
        <v>694</v>
      </c>
    </row>
    <row r="13348" spans="1:20" ht="13.2" hidden="1">
      <c r="J13348" s="13" t="str">
        <f t="shared" si="1132"/>
        <v/>
      </c>
      <c r="M13348" s="13" t="str">
        <f t="shared" si="1131"/>
        <v/>
      </c>
      <c r="O13348" s="56"/>
      <c r="P13348" s="46">
        <f t="shared" si="1133"/>
        <v>0</v>
      </c>
      <c r="Q13348" s="20">
        <f t="shared" si="1134"/>
        <v>1</v>
      </c>
      <c r="R13348" s="20">
        <f t="shared" si="1135"/>
        <v>0</v>
      </c>
      <c r="S13348" s="18">
        <f t="shared" si="1136"/>
        <v>0</v>
      </c>
      <c r="T13348" s="17" t="s">
        <v>694</v>
      </c>
    </row>
    <row r="13349" spans="1:20" ht="13.2" hidden="1">
      <c r="J13349" s="13" t="str">
        <f t="shared" si="1132"/>
        <v/>
      </c>
      <c r="M13349" s="13" t="str">
        <f t="shared" si="1131"/>
        <v/>
      </c>
      <c r="O13349" s="56"/>
      <c r="P13349" s="46">
        <f t="shared" si="1133"/>
        <v>0</v>
      </c>
      <c r="Q13349" s="20">
        <f t="shared" si="1134"/>
        <v>1</v>
      </c>
      <c r="R13349" s="20">
        <f t="shared" si="1135"/>
        <v>0</v>
      </c>
      <c r="S13349" s="18">
        <f t="shared" si="1136"/>
        <v>0</v>
      </c>
      <c r="T13349" s="17" t="s">
        <v>694</v>
      </c>
    </row>
    <row r="13350" spans="1:20" ht="13.2" hidden="1">
      <c r="J13350" s="13" t="str">
        <f t="shared" si="1132"/>
        <v/>
      </c>
      <c r="M13350" s="13" t="str">
        <f t="shared" si="1131"/>
        <v/>
      </c>
      <c r="O13350" s="56"/>
      <c r="P13350" s="46">
        <f t="shared" si="1133"/>
        <v>0</v>
      </c>
      <c r="Q13350" s="20">
        <f t="shared" si="1134"/>
        <v>1</v>
      </c>
      <c r="R13350" s="20">
        <f t="shared" si="1135"/>
        <v>0</v>
      </c>
      <c r="S13350" s="18">
        <f t="shared" si="1136"/>
        <v>0</v>
      </c>
      <c r="T13350" s="17" t="s">
        <v>694</v>
      </c>
    </row>
    <row r="13351" spans="1:20" ht="13.2" hidden="1">
      <c r="J13351" s="13" t="str">
        <f t="shared" si="1132"/>
        <v/>
      </c>
      <c r="M13351" s="13" t="str">
        <f t="shared" si="1131"/>
        <v/>
      </c>
      <c r="O13351" s="56"/>
      <c r="P13351" s="46">
        <f t="shared" si="1133"/>
        <v>0</v>
      </c>
      <c r="Q13351" s="20">
        <f t="shared" si="1134"/>
        <v>1</v>
      </c>
      <c r="R13351" s="20">
        <f t="shared" si="1135"/>
        <v>0</v>
      </c>
      <c r="S13351" s="18">
        <f t="shared" si="1136"/>
        <v>0</v>
      </c>
      <c r="T13351" s="17" t="s">
        <v>694</v>
      </c>
    </row>
    <row r="13352" spans="1:20" ht="13.2" hidden="1">
      <c r="J13352" s="13" t="str">
        <f t="shared" si="1132"/>
        <v/>
      </c>
      <c r="M13352" s="13" t="str">
        <f t="shared" si="1131"/>
        <v/>
      </c>
      <c r="O13352" s="56"/>
      <c r="P13352" s="46">
        <f t="shared" si="1133"/>
        <v>0</v>
      </c>
      <c r="Q13352" s="20">
        <f t="shared" si="1134"/>
        <v>1</v>
      </c>
      <c r="R13352" s="20">
        <f t="shared" si="1135"/>
        <v>0</v>
      </c>
      <c r="S13352" s="18">
        <f t="shared" si="1136"/>
        <v>0</v>
      </c>
      <c r="T13352" s="17" t="s">
        <v>694</v>
      </c>
    </row>
    <row r="13353" spans="1:20" ht="13.2" hidden="1">
      <c r="J13353" s="13" t="str">
        <f t="shared" si="1132"/>
        <v/>
      </c>
      <c r="M13353" s="13" t="str">
        <f t="shared" si="1131"/>
        <v/>
      </c>
      <c r="O13353" s="56"/>
      <c r="P13353" s="46">
        <f t="shared" si="1133"/>
        <v>0</v>
      </c>
      <c r="Q13353" s="20">
        <f t="shared" si="1134"/>
        <v>1</v>
      </c>
      <c r="R13353" s="20">
        <f t="shared" si="1135"/>
        <v>0</v>
      </c>
      <c r="S13353" s="18">
        <f t="shared" si="1136"/>
        <v>0</v>
      </c>
      <c r="T13353" s="17" t="s">
        <v>694</v>
      </c>
    </row>
    <row r="13354" spans="1:20" ht="13.2" hidden="1">
      <c r="J13354" s="13" t="str">
        <f t="shared" si="1132"/>
        <v/>
      </c>
      <c r="M13354" s="13" t="str">
        <f t="shared" si="1131"/>
        <v/>
      </c>
      <c r="O13354" s="56"/>
      <c r="P13354" s="46">
        <f t="shared" si="1133"/>
        <v>0</v>
      </c>
      <c r="Q13354" s="20">
        <f t="shared" si="1134"/>
        <v>1</v>
      </c>
      <c r="R13354" s="20">
        <f t="shared" si="1135"/>
        <v>0</v>
      </c>
      <c r="S13354" s="18">
        <f t="shared" si="1136"/>
        <v>0</v>
      </c>
      <c r="T13354" s="17" t="s">
        <v>694</v>
      </c>
    </row>
    <row r="13355" spans="1:20" ht="13.2" hidden="1">
      <c r="J13355" s="13" t="str">
        <f t="shared" si="1132"/>
        <v/>
      </c>
      <c r="M13355" s="13" t="str">
        <f t="shared" si="1131"/>
        <v/>
      </c>
      <c r="O13355" s="56"/>
      <c r="P13355" s="46">
        <f t="shared" si="1133"/>
        <v>0</v>
      </c>
      <c r="Q13355" s="20">
        <f t="shared" si="1134"/>
        <v>1</v>
      </c>
      <c r="R13355" s="20">
        <f t="shared" si="1135"/>
        <v>0</v>
      </c>
      <c r="S13355" s="18">
        <f t="shared" si="1136"/>
        <v>0</v>
      </c>
      <c r="T13355" s="17" t="s">
        <v>694</v>
      </c>
    </row>
    <row r="13356" spans="1:20" ht="13.2" hidden="1">
      <c r="J13356" s="13" t="str">
        <f t="shared" si="1132"/>
        <v/>
      </c>
      <c r="M13356" s="13" t="str">
        <f t="shared" si="1131"/>
        <v/>
      </c>
      <c r="O13356" s="56"/>
      <c r="P13356" s="46">
        <f t="shared" si="1133"/>
        <v>0</v>
      </c>
      <c r="Q13356" s="20">
        <f t="shared" si="1134"/>
        <v>1</v>
      </c>
      <c r="R13356" s="20">
        <f t="shared" si="1135"/>
        <v>0</v>
      </c>
      <c r="S13356" s="18">
        <f t="shared" si="1136"/>
        <v>0</v>
      </c>
      <c r="T13356" s="17" t="s">
        <v>694</v>
      </c>
    </row>
    <row r="13357" spans="1:20" ht="13.2" hidden="1">
      <c r="J13357" s="13" t="str">
        <f t="shared" si="1132"/>
        <v/>
      </c>
      <c r="M13357" s="13" t="str">
        <f t="shared" si="1131"/>
        <v/>
      </c>
      <c r="O13357" s="56"/>
      <c r="P13357" s="46">
        <f t="shared" si="1133"/>
        <v>0</v>
      </c>
      <c r="Q13357" s="20">
        <f t="shared" si="1134"/>
        <v>1</v>
      </c>
      <c r="R13357" s="20">
        <f t="shared" si="1135"/>
        <v>0</v>
      </c>
      <c r="S13357" s="18">
        <f t="shared" si="1136"/>
        <v>0</v>
      </c>
      <c r="T13357" s="17" t="s">
        <v>694</v>
      </c>
    </row>
    <row r="13358" spans="1:20" ht="13.2" hidden="1">
      <c r="J13358" s="13" t="str">
        <f t="shared" si="1132"/>
        <v/>
      </c>
      <c r="M13358" s="13" t="str">
        <f t="shared" si="1131"/>
        <v/>
      </c>
      <c r="O13358" s="56"/>
      <c r="P13358" s="46">
        <f t="shared" si="1133"/>
        <v>0</v>
      </c>
      <c r="Q13358" s="20">
        <f t="shared" si="1134"/>
        <v>1</v>
      </c>
      <c r="R13358" s="20">
        <f t="shared" si="1135"/>
        <v>0</v>
      </c>
      <c r="S13358" s="18">
        <f t="shared" si="1136"/>
        <v>0</v>
      </c>
      <c r="T13358" s="17" t="s">
        <v>694</v>
      </c>
    </row>
    <row r="13359" spans="1:20" ht="13.2" hidden="1">
      <c r="A13359" s="64"/>
      <c r="J13359" s="13" t="str">
        <f t="shared" si="1132"/>
        <v/>
      </c>
      <c r="M13359" s="13" t="str">
        <f t="shared" si="1131"/>
        <v/>
      </c>
      <c r="P13359" s="46">
        <f t="shared" si="1133"/>
        <v>0</v>
      </c>
      <c r="Q13359" s="20">
        <f t="shared" si="1134"/>
        <v>1</v>
      </c>
      <c r="R13359" s="20">
        <f t="shared" si="1135"/>
        <v>0</v>
      </c>
      <c r="S13359" s="18">
        <f t="shared" si="1136"/>
        <v>0</v>
      </c>
      <c r="T13359" s="17" t="s">
        <v>694</v>
      </c>
    </row>
    <row r="13360" spans="1:20" ht="13.2" hidden="1">
      <c r="A13360" s="64"/>
      <c r="J13360" s="13" t="str">
        <f t="shared" si="1132"/>
        <v/>
      </c>
      <c r="M13360" s="13" t="str">
        <f t="shared" si="1131"/>
        <v/>
      </c>
      <c r="P13360" s="46">
        <f t="shared" si="1133"/>
        <v>0</v>
      </c>
      <c r="Q13360" s="20">
        <f t="shared" si="1134"/>
        <v>1</v>
      </c>
      <c r="R13360" s="20">
        <f t="shared" si="1135"/>
        <v>0</v>
      </c>
      <c r="S13360" s="18">
        <f t="shared" si="1136"/>
        <v>0</v>
      </c>
      <c r="T13360" s="17" t="s">
        <v>694</v>
      </c>
    </row>
    <row r="13361" spans="1:20" ht="13.2" hidden="1">
      <c r="J13361" s="13" t="str">
        <f t="shared" si="1132"/>
        <v/>
      </c>
      <c r="M13361" s="13" t="str">
        <f t="shared" si="1131"/>
        <v/>
      </c>
      <c r="O13361" s="56"/>
      <c r="P13361" s="46">
        <f t="shared" si="1133"/>
        <v>0</v>
      </c>
      <c r="Q13361" s="20">
        <f t="shared" si="1134"/>
        <v>1</v>
      </c>
      <c r="R13361" s="20">
        <f t="shared" si="1135"/>
        <v>0</v>
      </c>
      <c r="S13361" s="18">
        <f t="shared" si="1136"/>
        <v>0</v>
      </c>
      <c r="T13361" s="17" t="s">
        <v>694</v>
      </c>
    </row>
    <row r="13362" spans="1:20" ht="13.2" hidden="1">
      <c r="J13362" s="13" t="str">
        <f t="shared" si="1132"/>
        <v/>
      </c>
      <c r="M13362" s="13" t="str">
        <f t="shared" si="1131"/>
        <v/>
      </c>
      <c r="O13362" s="56"/>
      <c r="P13362" s="46">
        <f t="shared" si="1133"/>
        <v>0</v>
      </c>
      <c r="Q13362" s="20">
        <f t="shared" si="1134"/>
        <v>1</v>
      </c>
      <c r="R13362" s="20">
        <f t="shared" si="1135"/>
        <v>0</v>
      </c>
      <c r="S13362" s="18">
        <f t="shared" si="1136"/>
        <v>0</v>
      </c>
      <c r="T13362" s="17" t="s">
        <v>694</v>
      </c>
    </row>
    <row r="13363" spans="1:20" ht="13.2" hidden="1">
      <c r="J13363" s="13" t="str">
        <f t="shared" si="1132"/>
        <v/>
      </c>
      <c r="M13363" s="13" t="str">
        <f t="shared" si="1131"/>
        <v/>
      </c>
      <c r="O13363" s="56"/>
      <c r="P13363" s="46">
        <f t="shared" si="1133"/>
        <v>0</v>
      </c>
      <c r="Q13363" s="20">
        <f t="shared" si="1134"/>
        <v>1</v>
      </c>
      <c r="R13363" s="20">
        <f t="shared" si="1135"/>
        <v>0</v>
      </c>
      <c r="S13363" s="18">
        <f t="shared" si="1136"/>
        <v>0</v>
      </c>
      <c r="T13363" s="17" t="s">
        <v>694</v>
      </c>
    </row>
    <row r="13364" spans="1:20" ht="13.2" hidden="1">
      <c r="J13364" s="13" t="str">
        <f t="shared" si="1132"/>
        <v/>
      </c>
      <c r="M13364" s="13" t="str">
        <f t="shared" si="1131"/>
        <v/>
      </c>
      <c r="O13364" s="56"/>
      <c r="P13364" s="46">
        <f t="shared" si="1133"/>
        <v>0</v>
      </c>
      <c r="Q13364" s="20">
        <f t="shared" si="1134"/>
        <v>1</v>
      </c>
      <c r="R13364" s="20">
        <f t="shared" si="1135"/>
        <v>0</v>
      </c>
      <c r="S13364" s="18">
        <f t="shared" si="1136"/>
        <v>0</v>
      </c>
      <c r="T13364" s="17" t="s">
        <v>694</v>
      </c>
    </row>
    <row r="13365" spans="1:20" ht="13.2" hidden="1">
      <c r="J13365" s="13" t="str">
        <f t="shared" si="1132"/>
        <v/>
      </c>
      <c r="M13365" s="13" t="str">
        <f t="shared" si="1131"/>
        <v/>
      </c>
      <c r="O13365" s="56"/>
      <c r="P13365" s="46">
        <f t="shared" si="1133"/>
        <v>0</v>
      </c>
      <c r="Q13365" s="20">
        <f t="shared" si="1134"/>
        <v>1</v>
      </c>
      <c r="R13365" s="20">
        <f t="shared" si="1135"/>
        <v>0</v>
      </c>
      <c r="S13365" s="18">
        <f t="shared" si="1136"/>
        <v>0</v>
      </c>
      <c r="T13365" s="17" t="s">
        <v>694</v>
      </c>
    </row>
    <row r="13366" spans="1:20" ht="13.2" hidden="1">
      <c r="J13366" s="13" t="str">
        <f t="shared" si="1132"/>
        <v/>
      </c>
      <c r="M13366" s="13" t="str">
        <f t="shared" si="1131"/>
        <v/>
      </c>
      <c r="N13366" s="13"/>
      <c r="O13366" s="62"/>
      <c r="P13366" s="46">
        <f t="shared" si="1133"/>
        <v>0</v>
      </c>
      <c r="Q13366" s="20">
        <f t="shared" si="1134"/>
        <v>1</v>
      </c>
      <c r="R13366" s="20">
        <f t="shared" si="1135"/>
        <v>0</v>
      </c>
      <c r="S13366" s="18">
        <f t="shared" si="1136"/>
        <v>0</v>
      </c>
      <c r="T13366" s="17" t="s">
        <v>694</v>
      </c>
    </row>
    <row r="13367" spans="1:20" ht="13.2" hidden="1">
      <c r="J13367" s="13" t="str">
        <f t="shared" si="1132"/>
        <v/>
      </c>
      <c r="M13367" s="13" t="str">
        <f t="shared" si="1131"/>
        <v/>
      </c>
      <c r="N13367" s="13"/>
      <c r="O13367" s="62"/>
      <c r="P13367" s="46">
        <f t="shared" si="1133"/>
        <v>0</v>
      </c>
      <c r="Q13367" s="20">
        <f t="shared" si="1134"/>
        <v>1</v>
      </c>
      <c r="R13367" s="20">
        <f t="shared" si="1135"/>
        <v>0</v>
      </c>
      <c r="S13367" s="18">
        <f t="shared" si="1136"/>
        <v>0</v>
      </c>
      <c r="T13367" s="17" t="s">
        <v>694</v>
      </c>
    </row>
    <row r="13368" spans="1:20" ht="13.2" hidden="1">
      <c r="J13368" s="13" t="str">
        <f t="shared" si="1132"/>
        <v/>
      </c>
      <c r="M13368" s="13" t="str">
        <f t="shared" si="1131"/>
        <v/>
      </c>
      <c r="N13368" s="13"/>
      <c r="O13368" s="62"/>
      <c r="P13368" s="46">
        <f t="shared" si="1133"/>
        <v>0</v>
      </c>
      <c r="Q13368" s="20">
        <f t="shared" si="1134"/>
        <v>1</v>
      </c>
      <c r="R13368" s="20">
        <f t="shared" si="1135"/>
        <v>0</v>
      </c>
      <c r="S13368" s="18">
        <f t="shared" si="1136"/>
        <v>0</v>
      </c>
      <c r="T13368" s="17" t="s">
        <v>694</v>
      </c>
    </row>
    <row r="13369" spans="1:20" ht="13.2" hidden="1">
      <c r="J13369" s="13" t="str">
        <f t="shared" si="1132"/>
        <v/>
      </c>
      <c r="M13369" s="13" t="str">
        <f t="shared" ref="M13369:M13432" si="1137">+LEFT(U13369,4)</f>
        <v/>
      </c>
      <c r="N13369" s="13"/>
      <c r="O13369" s="62"/>
      <c r="P13369" s="46">
        <f t="shared" si="1133"/>
        <v>0</v>
      </c>
      <c r="Q13369" s="20">
        <f t="shared" si="1134"/>
        <v>1</v>
      </c>
      <c r="R13369" s="20">
        <f t="shared" si="1135"/>
        <v>0</v>
      </c>
      <c r="S13369" s="18">
        <f t="shared" si="1136"/>
        <v>0</v>
      </c>
      <c r="T13369" s="17" t="s">
        <v>694</v>
      </c>
    </row>
    <row r="13370" spans="1:20" ht="13.2" hidden="1">
      <c r="J13370" s="13" t="str">
        <f t="shared" si="1132"/>
        <v/>
      </c>
      <c r="M13370" s="13" t="str">
        <f t="shared" si="1137"/>
        <v/>
      </c>
      <c r="N13370" s="13"/>
      <c r="O13370" s="62"/>
      <c r="P13370" s="46">
        <f t="shared" si="1133"/>
        <v>0</v>
      </c>
      <c r="Q13370" s="20">
        <f t="shared" si="1134"/>
        <v>1</v>
      </c>
      <c r="R13370" s="20">
        <f t="shared" si="1135"/>
        <v>0</v>
      </c>
      <c r="S13370" s="18">
        <f t="shared" si="1136"/>
        <v>0</v>
      </c>
      <c r="T13370" s="17" t="s">
        <v>694</v>
      </c>
    </row>
    <row r="13371" spans="1:20" ht="13.2" hidden="1">
      <c r="J13371" s="13" t="str">
        <f t="shared" si="1132"/>
        <v/>
      </c>
      <c r="M13371" s="13" t="str">
        <f t="shared" si="1137"/>
        <v/>
      </c>
      <c r="N13371" s="13"/>
      <c r="O13371" s="62"/>
      <c r="P13371" s="46">
        <f t="shared" si="1133"/>
        <v>0</v>
      </c>
      <c r="Q13371" s="20">
        <f t="shared" si="1134"/>
        <v>1</v>
      </c>
      <c r="R13371" s="20">
        <f t="shared" si="1135"/>
        <v>0</v>
      </c>
      <c r="S13371" s="18">
        <f t="shared" si="1136"/>
        <v>0</v>
      </c>
      <c r="T13371" s="17" t="s">
        <v>694</v>
      </c>
    </row>
    <row r="13372" spans="1:20" ht="13.2" hidden="1">
      <c r="J13372" s="13" t="str">
        <f t="shared" si="1132"/>
        <v/>
      </c>
      <c r="M13372" s="13" t="str">
        <f t="shared" si="1137"/>
        <v/>
      </c>
      <c r="P13372" s="46">
        <f t="shared" si="1133"/>
        <v>0</v>
      </c>
      <c r="Q13372" s="20">
        <f t="shared" si="1134"/>
        <v>1</v>
      </c>
      <c r="R13372" s="20">
        <f t="shared" si="1135"/>
        <v>0</v>
      </c>
      <c r="S13372" s="18">
        <f t="shared" si="1136"/>
        <v>0</v>
      </c>
      <c r="T13372" s="17" t="s">
        <v>694</v>
      </c>
    </row>
    <row r="13373" spans="1:20" ht="13.2" hidden="1">
      <c r="J13373" s="13" t="str">
        <f t="shared" si="1132"/>
        <v/>
      </c>
      <c r="M13373" s="13" t="str">
        <f t="shared" si="1137"/>
        <v/>
      </c>
      <c r="P13373" s="46">
        <f t="shared" si="1133"/>
        <v>0</v>
      </c>
      <c r="Q13373" s="20">
        <f t="shared" si="1134"/>
        <v>1</v>
      </c>
      <c r="R13373" s="20">
        <f t="shared" si="1135"/>
        <v>0</v>
      </c>
      <c r="S13373" s="18">
        <f t="shared" si="1136"/>
        <v>0</v>
      </c>
      <c r="T13373" s="17" t="s">
        <v>694</v>
      </c>
    </row>
    <row r="13374" spans="1:20" ht="13.2" hidden="1">
      <c r="A13374" s="64"/>
      <c r="J13374" s="13" t="str">
        <f t="shared" si="1132"/>
        <v/>
      </c>
      <c r="M13374" s="13" t="str">
        <f t="shared" si="1137"/>
        <v/>
      </c>
      <c r="P13374" s="46">
        <f t="shared" si="1133"/>
        <v>0</v>
      </c>
      <c r="Q13374" s="20">
        <f t="shared" si="1134"/>
        <v>1</v>
      </c>
      <c r="R13374" s="20">
        <f t="shared" si="1135"/>
        <v>0</v>
      </c>
      <c r="S13374" s="18">
        <f t="shared" si="1136"/>
        <v>0</v>
      </c>
      <c r="T13374" s="17" t="s">
        <v>694</v>
      </c>
    </row>
    <row r="13375" spans="1:20" ht="13.2" hidden="1">
      <c r="A13375" s="64"/>
      <c r="J13375" s="13" t="str">
        <f t="shared" si="1132"/>
        <v/>
      </c>
      <c r="M13375" s="13" t="str">
        <f t="shared" si="1137"/>
        <v/>
      </c>
      <c r="P13375" s="46">
        <f t="shared" si="1133"/>
        <v>0</v>
      </c>
      <c r="Q13375" s="20">
        <f t="shared" si="1134"/>
        <v>1</v>
      </c>
      <c r="R13375" s="20">
        <f t="shared" si="1135"/>
        <v>0</v>
      </c>
      <c r="S13375" s="18">
        <f t="shared" si="1136"/>
        <v>0</v>
      </c>
      <c r="T13375" s="17" t="s">
        <v>694</v>
      </c>
    </row>
    <row r="13376" spans="1:20" ht="13.2" hidden="1">
      <c r="A13376" s="64"/>
      <c r="J13376" s="13" t="str">
        <f t="shared" si="1132"/>
        <v/>
      </c>
      <c r="M13376" s="13" t="str">
        <f t="shared" si="1137"/>
        <v/>
      </c>
      <c r="P13376" s="46">
        <f t="shared" si="1133"/>
        <v>0</v>
      </c>
      <c r="Q13376" s="20">
        <f t="shared" si="1134"/>
        <v>1</v>
      </c>
      <c r="R13376" s="20">
        <f t="shared" si="1135"/>
        <v>0</v>
      </c>
      <c r="S13376" s="18">
        <f t="shared" si="1136"/>
        <v>0</v>
      </c>
      <c r="T13376" s="17" t="s">
        <v>694</v>
      </c>
    </row>
    <row r="13377" spans="1:20" ht="13.2" hidden="1">
      <c r="J13377" s="13" t="str">
        <f t="shared" si="1132"/>
        <v/>
      </c>
      <c r="M13377" s="13" t="str">
        <f t="shared" si="1137"/>
        <v/>
      </c>
      <c r="P13377" s="46">
        <f t="shared" si="1133"/>
        <v>0</v>
      </c>
      <c r="Q13377" s="20">
        <f t="shared" si="1134"/>
        <v>1</v>
      </c>
      <c r="R13377" s="20">
        <f t="shared" si="1135"/>
        <v>0</v>
      </c>
      <c r="S13377" s="18">
        <f t="shared" si="1136"/>
        <v>0</v>
      </c>
      <c r="T13377" s="17" t="s">
        <v>694</v>
      </c>
    </row>
    <row r="13378" spans="1:20" ht="13.2" hidden="1">
      <c r="J13378" s="13" t="str">
        <f t="shared" ref="J13378:J13441" si="1138">+LEFT(U13378,4)</f>
        <v/>
      </c>
      <c r="M13378" s="13" t="str">
        <f t="shared" si="1137"/>
        <v/>
      </c>
      <c r="P13378" s="46">
        <f t="shared" ref="P13378:P13441" si="1139">ROUND(O13378*L13378,2)</f>
        <v>0</v>
      </c>
      <c r="Q13378" s="20">
        <f t="shared" ref="Q13378:Q13441" si="1140">IF(N13378="HKD",7.8,IF(N13378="CNY",6.4,1))</f>
        <v>1</v>
      </c>
      <c r="R13378" s="20">
        <f t="shared" ref="R13378:R13441" si="1141">+O13378/Q13378</f>
        <v>0</v>
      </c>
      <c r="S13378" s="18">
        <f t="shared" ref="S13378:S13441" si="1142">+R13378*L13378</f>
        <v>0</v>
      </c>
      <c r="T13378" s="17" t="s">
        <v>694</v>
      </c>
    </row>
    <row r="13379" spans="1:20" ht="13.2" hidden="1">
      <c r="A13379" s="64"/>
      <c r="J13379" s="13" t="str">
        <f t="shared" si="1138"/>
        <v/>
      </c>
      <c r="M13379" s="13" t="str">
        <f t="shared" si="1137"/>
        <v/>
      </c>
      <c r="P13379" s="46">
        <f t="shared" si="1139"/>
        <v>0</v>
      </c>
      <c r="Q13379" s="20">
        <f t="shared" si="1140"/>
        <v>1</v>
      </c>
      <c r="R13379" s="20">
        <f t="shared" si="1141"/>
        <v>0</v>
      </c>
      <c r="S13379" s="18">
        <f t="shared" si="1142"/>
        <v>0</v>
      </c>
      <c r="T13379" s="17" t="s">
        <v>694</v>
      </c>
    </row>
    <row r="13380" spans="1:20" ht="13.2" hidden="1">
      <c r="A13380" s="64"/>
      <c r="J13380" s="13" t="str">
        <f t="shared" si="1138"/>
        <v/>
      </c>
      <c r="M13380" s="13" t="str">
        <f t="shared" si="1137"/>
        <v/>
      </c>
      <c r="P13380" s="46">
        <f t="shared" si="1139"/>
        <v>0</v>
      </c>
      <c r="Q13380" s="20">
        <f t="shared" si="1140"/>
        <v>1</v>
      </c>
      <c r="R13380" s="20">
        <f t="shared" si="1141"/>
        <v>0</v>
      </c>
      <c r="S13380" s="18">
        <f t="shared" si="1142"/>
        <v>0</v>
      </c>
      <c r="T13380" s="17" t="s">
        <v>694</v>
      </c>
    </row>
    <row r="13381" spans="1:20" ht="13.2" hidden="1">
      <c r="A13381" s="64"/>
      <c r="J13381" s="13" t="str">
        <f t="shared" si="1138"/>
        <v/>
      </c>
      <c r="M13381" s="13" t="str">
        <f t="shared" si="1137"/>
        <v/>
      </c>
      <c r="P13381" s="46">
        <f t="shared" si="1139"/>
        <v>0</v>
      </c>
      <c r="Q13381" s="20">
        <f t="shared" si="1140"/>
        <v>1</v>
      </c>
      <c r="R13381" s="20">
        <f t="shared" si="1141"/>
        <v>0</v>
      </c>
      <c r="S13381" s="18">
        <f t="shared" si="1142"/>
        <v>0</v>
      </c>
      <c r="T13381" s="17" t="s">
        <v>694</v>
      </c>
    </row>
    <row r="13382" spans="1:20" ht="13.2" hidden="1">
      <c r="A13382" s="64"/>
      <c r="J13382" s="13" t="str">
        <f t="shared" si="1138"/>
        <v/>
      </c>
      <c r="M13382" s="13" t="str">
        <f t="shared" si="1137"/>
        <v/>
      </c>
      <c r="P13382" s="46">
        <f t="shared" si="1139"/>
        <v>0</v>
      </c>
      <c r="Q13382" s="20">
        <f t="shared" si="1140"/>
        <v>1</v>
      </c>
      <c r="R13382" s="20">
        <f t="shared" si="1141"/>
        <v>0</v>
      </c>
      <c r="S13382" s="18">
        <f t="shared" si="1142"/>
        <v>0</v>
      </c>
      <c r="T13382" s="17" t="s">
        <v>694</v>
      </c>
    </row>
    <row r="13383" spans="1:20" ht="13.2" hidden="1">
      <c r="A13383" s="64"/>
      <c r="J13383" s="13" t="str">
        <f t="shared" si="1138"/>
        <v/>
      </c>
      <c r="M13383" s="13" t="str">
        <f t="shared" si="1137"/>
        <v/>
      </c>
      <c r="P13383" s="46">
        <f t="shared" si="1139"/>
        <v>0</v>
      </c>
      <c r="Q13383" s="20">
        <f t="shared" si="1140"/>
        <v>1</v>
      </c>
      <c r="R13383" s="20">
        <f t="shared" si="1141"/>
        <v>0</v>
      </c>
      <c r="S13383" s="18">
        <f t="shared" si="1142"/>
        <v>0</v>
      </c>
      <c r="T13383" s="17" t="s">
        <v>694</v>
      </c>
    </row>
    <row r="13384" spans="1:20" ht="13.2" hidden="1">
      <c r="A13384" s="64"/>
      <c r="J13384" s="13" t="str">
        <f t="shared" si="1138"/>
        <v/>
      </c>
      <c r="M13384" s="13" t="str">
        <f t="shared" si="1137"/>
        <v/>
      </c>
      <c r="P13384" s="46">
        <f t="shared" si="1139"/>
        <v>0</v>
      </c>
      <c r="Q13384" s="20">
        <f t="shared" si="1140"/>
        <v>1</v>
      </c>
      <c r="R13384" s="20">
        <f t="shared" si="1141"/>
        <v>0</v>
      </c>
      <c r="S13384" s="18">
        <f t="shared" si="1142"/>
        <v>0</v>
      </c>
      <c r="T13384" s="17" t="s">
        <v>694</v>
      </c>
    </row>
    <row r="13385" spans="1:20" ht="13.2" hidden="1">
      <c r="A13385" s="64"/>
      <c r="J13385" s="13" t="str">
        <f t="shared" si="1138"/>
        <v/>
      </c>
      <c r="M13385" s="13" t="str">
        <f t="shared" si="1137"/>
        <v/>
      </c>
      <c r="P13385" s="46">
        <f t="shared" si="1139"/>
        <v>0</v>
      </c>
      <c r="Q13385" s="20">
        <f t="shared" si="1140"/>
        <v>1</v>
      </c>
      <c r="R13385" s="20">
        <f t="shared" si="1141"/>
        <v>0</v>
      </c>
      <c r="S13385" s="18">
        <f t="shared" si="1142"/>
        <v>0</v>
      </c>
      <c r="T13385" s="17" t="s">
        <v>694</v>
      </c>
    </row>
    <row r="13386" spans="1:20" ht="13.2" hidden="1">
      <c r="A13386" s="64"/>
      <c r="J13386" s="13" t="str">
        <f t="shared" si="1138"/>
        <v/>
      </c>
      <c r="M13386" s="13" t="str">
        <f t="shared" si="1137"/>
        <v/>
      </c>
      <c r="P13386" s="46">
        <f t="shared" si="1139"/>
        <v>0</v>
      </c>
      <c r="Q13386" s="20">
        <f t="shared" si="1140"/>
        <v>1</v>
      </c>
      <c r="R13386" s="20">
        <f t="shared" si="1141"/>
        <v>0</v>
      </c>
      <c r="S13386" s="18">
        <f t="shared" si="1142"/>
        <v>0</v>
      </c>
      <c r="T13386" s="17" t="s">
        <v>694</v>
      </c>
    </row>
    <row r="13387" spans="1:20" ht="13.2" hidden="1">
      <c r="A13387" s="64"/>
      <c r="J13387" s="13" t="str">
        <f t="shared" si="1138"/>
        <v/>
      </c>
      <c r="M13387" s="13" t="str">
        <f t="shared" si="1137"/>
        <v/>
      </c>
      <c r="P13387" s="46">
        <f t="shared" si="1139"/>
        <v>0</v>
      </c>
      <c r="Q13387" s="20">
        <f t="shared" si="1140"/>
        <v>1</v>
      </c>
      <c r="R13387" s="20">
        <f t="shared" si="1141"/>
        <v>0</v>
      </c>
      <c r="S13387" s="18">
        <f t="shared" si="1142"/>
        <v>0</v>
      </c>
      <c r="T13387" s="17" t="s">
        <v>694</v>
      </c>
    </row>
    <row r="13388" spans="1:20" ht="13.2" hidden="1">
      <c r="A13388" s="64"/>
      <c r="J13388" s="13" t="str">
        <f t="shared" si="1138"/>
        <v/>
      </c>
      <c r="M13388" s="13" t="str">
        <f t="shared" si="1137"/>
        <v/>
      </c>
      <c r="P13388" s="46">
        <f t="shared" si="1139"/>
        <v>0</v>
      </c>
      <c r="Q13388" s="20">
        <f t="shared" si="1140"/>
        <v>1</v>
      </c>
      <c r="R13388" s="20">
        <f t="shared" si="1141"/>
        <v>0</v>
      </c>
      <c r="S13388" s="18">
        <f t="shared" si="1142"/>
        <v>0</v>
      </c>
      <c r="T13388" s="17" t="s">
        <v>694</v>
      </c>
    </row>
    <row r="13389" spans="1:20" ht="13.2" hidden="1">
      <c r="A13389" s="64"/>
      <c r="J13389" s="13" t="str">
        <f t="shared" si="1138"/>
        <v/>
      </c>
      <c r="M13389" s="13" t="str">
        <f t="shared" si="1137"/>
        <v/>
      </c>
      <c r="P13389" s="46">
        <f t="shared" si="1139"/>
        <v>0</v>
      </c>
      <c r="Q13389" s="20">
        <f t="shared" si="1140"/>
        <v>1</v>
      </c>
      <c r="R13389" s="20">
        <f t="shared" si="1141"/>
        <v>0</v>
      </c>
      <c r="S13389" s="18">
        <f t="shared" si="1142"/>
        <v>0</v>
      </c>
      <c r="T13389" s="17" t="s">
        <v>694</v>
      </c>
    </row>
    <row r="13390" spans="1:20" ht="13.2" hidden="1">
      <c r="A13390" s="64"/>
      <c r="J13390" s="13" t="str">
        <f t="shared" si="1138"/>
        <v/>
      </c>
      <c r="M13390" s="13" t="str">
        <f t="shared" si="1137"/>
        <v/>
      </c>
      <c r="P13390" s="46">
        <f t="shared" si="1139"/>
        <v>0</v>
      </c>
      <c r="Q13390" s="20">
        <f t="shared" si="1140"/>
        <v>1</v>
      </c>
      <c r="R13390" s="20">
        <f t="shared" si="1141"/>
        <v>0</v>
      </c>
      <c r="S13390" s="18">
        <f t="shared" si="1142"/>
        <v>0</v>
      </c>
      <c r="T13390" s="17" t="s">
        <v>694</v>
      </c>
    </row>
    <row r="13391" spans="1:20" ht="13.2" hidden="1">
      <c r="A13391" s="64"/>
      <c r="J13391" s="13" t="str">
        <f t="shared" si="1138"/>
        <v/>
      </c>
      <c r="M13391" s="13" t="str">
        <f t="shared" si="1137"/>
        <v/>
      </c>
      <c r="P13391" s="46">
        <f t="shared" si="1139"/>
        <v>0</v>
      </c>
      <c r="Q13391" s="20">
        <f t="shared" si="1140"/>
        <v>1</v>
      </c>
      <c r="R13391" s="20">
        <f t="shared" si="1141"/>
        <v>0</v>
      </c>
      <c r="S13391" s="18">
        <f t="shared" si="1142"/>
        <v>0</v>
      </c>
      <c r="T13391" s="17" t="s">
        <v>694</v>
      </c>
    </row>
    <row r="13392" spans="1:20" ht="13.2" hidden="1">
      <c r="A13392" s="64"/>
      <c r="J13392" s="13" t="str">
        <f t="shared" si="1138"/>
        <v/>
      </c>
      <c r="M13392" s="13" t="str">
        <f t="shared" si="1137"/>
        <v/>
      </c>
      <c r="P13392" s="46">
        <f t="shared" si="1139"/>
        <v>0</v>
      </c>
      <c r="Q13392" s="20">
        <f t="shared" si="1140"/>
        <v>1</v>
      </c>
      <c r="R13392" s="20">
        <f t="shared" si="1141"/>
        <v>0</v>
      </c>
      <c r="S13392" s="18">
        <f t="shared" si="1142"/>
        <v>0</v>
      </c>
      <c r="T13392" s="17" t="s">
        <v>694</v>
      </c>
    </row>
    <row r="13393" spans="1:20" ht="13.2" hidden="1">
      <c r="A13393" s="64"/>
      <c r="J13393" s="13" t="str">
        <f t="shared" si="1138"/>
        <v/>
      </c>
      <c r="M13393" s="13" t="str">
        <f t="shared" si="1137"/>
        <v/>
      </c>
      <c r="P13393" s="46">
        <f t="shared" si="1139"/>
        <v>0</v>
      </c>
      <c r="Q13393" s="20">
        <f t="shared" si="1140"/>
        <v>1</v>
      </c>
      <c r="R13393" s="20">
        <f t="shared" si="1141"/>
        <v>0</v>
      </c>
      <c r="S13393" s="18">
        <f t="shared" si="1142"/>
        <v>0</v>
      </c>
      <c r="T13393" s="17" t="s">
        <v>694</v>
      </c>
    </row>
    <row r="13394" spans="1:20" ht="13.2" hidden="1">
      <c r="A13394" s="64"/>
      <c r="J13394" s="13" t="str">
        <f t="shared" si="1138"/>
        <v/>
      </c>
      <c r="M13394" s="13" t="str">
        <f t="shared" si="1137"/>
        <v/>
      </c>
      <c r="P13394" s="46">
        <f t="shared" si="1139"/>
        <v>0</v>
      </c>
      <c r="Q13394" s="20">
        <f t="shared" si="1140"/>
        <v>1</v>
      </c>
      <c r="R13394" s="20">
        <f t="shared" si="1141"/>
        <v>0</v>
      </c>
      <c r="S13394" s="18">
        <f t="shared" si="1142"/>
        <v>0</v>
      </c>
      <c r="T13394" s="17" t="s">
        <v>694</v>
      </c>
    </row>
    <row r="13395" spans="1:20" ht="13.2" hidden="1">
      <c r="A13395" s="64"/>
      <c r="J13395" s="13" t="str">
        <f t="shared" si="1138"/>
        <v/>
      </c>
      <c r="M13395" s="13" t="str">
        <f t="shared" si="1137"/>
        <v/>
      </c>
      <c r="P13395" s="46">
        <f t="shared" si="1139"/>
        <v>0</v>
      </c>
      <c r="Q13395" s="20">
        <f t="shared" si="1140"/>
        <v>1</v>
      </c>
      <c r="R13395" s="20">
        <f t="shared" si="1141"/>
        <v>0</v>
      </c>
      <c r="S13395" s="18">
        <f t="shared" si="1142"/>
        <v>0</v>
      </c>
      <c r="T13395" s="17" t="s">
        <v>694</v>
      </c>
    </row>
    <row r="13396" spans="1:20" ht="13.2" hidden="1">
      <c r="A13396" s="64"/>
      <c r="J13396" s="13" t="str">
        <f t="shared" si="1138"/>
        <v/>
      </c>
      <c r="M13396" s="13" t="str">
        <f t="shared" si="1137"/>
        <v/>
      </c>
      <c r="P13396" s="46">
        <f t="shared" si="1139"/>
        <v>0</v>
      </c>
      <c r="Q13396" s="20">
        <f t="shared" si="1140"/>
        <v>1</v>
      </c>
      <c r="R13396" s="20">
        <f t="shared" si="1141"/>
        <v>0</v>
      </c>
      <c r="S13396" s="18">
        <f t="shared" si="1142"/>
        <v>0</v>
      </c>
      <c r="T13396" s="17" t="s">
        <v>694</v>
      </c>
    </row>
    <row r="13397" spans="1:20" ht="13.2" hidden="1">
      <c r="A13397" s="64"/>
      <c r="J13397" s="13" t="str">
        <f t="shared" si="1138"/>
        <v/>
      </c>
      <c r="M13397" s="13" t="str">
        <f t="shared" si="1137"/>
        <v/>
      </c>
      <c r="P13397" s="46">
        <f t="shared" si="1139"/>
        <v>0</v>
      </c>
      <c r="Q13397" s="20">
        <f t="shared" si="1140"/>
        <v>1</v>
      </c>
      <c r="R13397" s="20">
        <f t="shared" si="1141"/>
        <v>0</v>
      </c>
      <c r="S13397" s="18">
        <f t="shared" si="1142"/>
        <v>0</v>
      </c>
      <c r="T13397" s="17" t="s">
        <v>694</v>
      </c>
    </row>
    <row r="13398" spans="1:20" ht="13.2" hidden="1">
      <c r="A13398" s="64"/>
      <c r="J13398" s="13" t="str">
        <f t="shared" si="1138"/>
        <v/>
      </c>
      <c r="M13398" s="13" t="str">
        <f t="shared" si="1137"/>
        <v/>
      </c>
      <c r="P13398" s="46">
        <f t="shared" si="1139"/>
        <v>0</v>
      </c>
      <c r="Q13398" s="20">
        <f t="shared" si="1140"/>
        <v>1</v>
      </c>
      <c r="R13398" s="20">
        <f t="shared" si="1141"/>
        <v>0</v>
      </c>
      <c r="S13398" s="18">
        <f t="shared" si="1142"/>
        <v>0</v>
      </c>
      <c r="T13398" s="17" t="s">
        <v>694</v>
      </c>
    </row>
    <row r="13399" spans="1:20" ht="13.2" hidden="1">
      <c r="A13399" s="64"/>
      <c r="J13399" s="13" t="str">
        <f t="shared" si="1138"/>
        <v/>
      </c>
      <c r="M13399" s="13" t="str">
        <f t="shared" si="1137"/>
        <v/>
      </c>
      <c r="P13399" s="46">
        <f t="shared" si="1139"/>
        <v>0</v>
      </c>
      <c r="Q13399" s="20">
        <f t="shared" si="1140"/>
        <v>1</v>
      </c>
      <c r="R13399" s="20">
        <f t="shared" si="1141"/>
        <v>0</v>
      </c>
      <c r="S13399" s="18">
        <f t="shared" si="1142"/>
        <v>0</v>
      </c>
      <c r="T13399" s="17" t="s">
        <v>694</v>
      </c>
    </row>
    <row r="13400" spans="1:20" ht="13.2" hidden="1">
      <c r="A13400" s="64"/>
      <c r="J13400" s="13" t="str">
        <f t="shared" si="1138"/>
        <v/>
      </c>
      <c r="M13400" s="13" t="str">
        <f t="shared" si="1137"/>
        <v/>
      </c>
      <c r="P13400" s="46">
        <f t="shared" si="1139"/>
        <v>0</v>
      </c>
      <c r="Q13400" s="20">
        <f t="shared" si="1140"/>
        <v>1</v>
      </c>
      <c r="R13400" s="20">
        <f t="shared" si="1141"/>
        <v>0</v>
      </c>
      <c r="S13400" s="18">
        <f t="shared" si="1142"/>
        <v>0</v>
      </c>
      <c r="T13400" s="17" t="s">
        <v>694</v>
      </c>
    </row>
    <row r="13401" spans="1:20" ht="13.2" hidden="1">
      <c r="A13401" s="64"/>
      <c r="J13401" s="13" t="str">
        <f t="shared" si="1138"/>
        <v/>
      </c>
      <c r="M13401" s="13" t="str">
        <f t="shared" si="1137"/>
        <v/>
      </c>
      <c r="P13401" s="46">
        <f t="shared" si="1139"/>
        <v>0</v>
      </c>
      <c r="Q13401" s="20">
        <f t="shared" si="1140"/>
        <v>1</v>
      </c>
      <c r="R13401" s="20">
        <f t="shared" si="1141"/>
        <v>0</v>
      </c>
      <c r="S13401" s="18">
        <f t="shared" si="1142"/>
        <v>0</v>
      </c>
      <c r="T13401" s="17" t="s">
        <v>694</v>
      </c>
    </row>
    <row r="13402" spans="1:20" ht="13.2" hidden="1">
      <c r="A13402" s="64"/>
      <c r="J13402" s="13" t="str">
        <f t="shared" si="1138"/>
        <v/>
      </c>
      <c r="M13402" s="13" t="str">
        <f t="shared" si="1137"/>
        <v/>
      </c>
      <c r="P13402" s="46">
        <f t="shared" si="1139"/>
        <v>0</v>
      </c>
      <c r="Q13402" s="20">
        <f t="shared" si="1140"/>
        <v>1</v>
      </c>
      <c r="R13402" s="20">
        <f t="shared" si="1141"/>
        <v>0</v>
      </c>
      <c r="S13402" s="18">
        <f t="shared" si="1142"/>
        <v>0</v>
      </c>
      <c r="T13402" s="17" t="s">
        <v>694</v>
      </c>
    </row>
    <row r="13403" spans="1:20" ht="13.2" hidden="1">
      <c r="A13403" s="64"/>
      <c r="J13403" s="13" t="str">
        <f t="shared" si="1138"/>
        <v/>
      </c>
      <c r="M13403" s="13" t="str">
        <f t="shared" si="1137"/>
        <v/>
      </c>
      <c r="P13403" s="46">
        <f t="shared" si="1139"/>
        <v>0</v>
      </c>
      <c r="Q13403" s="20">
        <f t="shared" si="1140"/>
        <v>1</v>
      </c>
      <c r="R13403" s="20">
        <f t="shared" si="1141"/>
        <v>0</v>
      </c>
      <c r="S13403" s="18">
        <f t="shared" si="1142"/>
        <v>0</v>
      </c>
      <c r="T13403" s="17" t="s">
        <v>694</v>
      </c>
    </row>
    <row r="13404" spans="1:20" ht="13.2" hidden="1">
      <c r="A13404" s="64"/>
      <c r="J13404" s="13" t="str">
        <f t="shared" si="1138"/>
        <v/>
      </c>
      <c r="M13404" s="13" t="str">
        <f t="shared" si="1137"/>
        <v/>
      </c>
      <c r="P13404" s="46">
        <f t="shared" si="1139"/>
        <v>0</v>
      </c>
      <c r="Q13404" s="20">
        <f t="shared" si="1140"/>
        <v>1</v>
      </c>
      <c r="R13404" s="20">
        <f t="shared" si="1141"/>
        <v>0</v>
      </c>
      <c r="S13404" s="18">
        <f t="shared" si="1142"/>
        <v>0</v>
      </c>
      <c r="T13404" s="17" t="s">
        <v>694</v>
      </c>
    </row>
    <row r="13405" spans="1:20" ht="13.2" hidden="1">
      <c r="J13405" s="13" t="str">
        <f t="shared" si="1138"/>
        <v/>
      </c>
      <c r="M13405" s="13" t="str">
        <f t="shared" si="1137"/>
        <v/>
      </c>
      <c r="P13405" s="46">
        <f t="shared" si="1139"/>
        <v>0</v>
      </c>
      <c r="Q13405" s="20">
        <f t="shared" si="1140"/>
        <v>1</v>
      </c>
      <c r="R13405" s="20">
        <f t="shared" si="1141"/>
        <v>0</v>
      </c>
      <c r="S13405" s="18">
        <f t="shared" si="1142"/>
        <v>0</v>
      </c>
      <c r="T13405" s="17" t="s">
        <v>694</v>
      </c>
    </row>
    <row r="13406" spans="1:20" ht="13.2" hidden="1">
      <c r="J13406" s="13" t="str">
        <f t="shared" si="1138"/>
        <v/>
      </c>
      <c r="M13406" s="13" t="str">
        <f t="shared" si="1137"/>
        <v/>
      </c>
      <c r="N13406" s="13"/>
      <c r="O13406" s="62"/>
      <c r="P13406" s="46">
        <f t="shared" si="1139"/>
        <v>0</v>
      </c>
      <c r="Q13406" s="20">
        <f t="shared" si="1140"/>
        <v>1</v>
      </c>
      <c r="R13406" s="20">
        <f t="shared" si="1141"/>
        <v>0</v>
      </c>
      <c r="S13406" s="18">
        <f t="shared" si="1142"/>
        <v>0</v>
      </c>
      <c r="T13406" s="17" t="s">
        <v>694</v>
      </c>
    </row>
    <row r="13407" spans="1:20" ht="13.2" hidden="1">
      <c r="A13407" s="64"/>
      <c r="J13407" s="13" t="str">
        <f t="shared" si="1138"/>
        <v/>
      </c>
      <c r="M13407" s="13" t="str">
        <f t="shared" si="1137"/>
        <v/>
      </c>
      <c r="P13407" s="46">
        <f t="shared" si="1139"/>
        <v>0</v>
      </c>
      <c r="Q13407" s="20">
        <f t="shared" si="1140"/>
        <v>1</v>
      </c>
      <c r="R13407" s="20">
        <f t="shared" si="1141"/>
        <v>0</v>
      </c>
      <c r="S13407" s="18">
        <f t="shared" si="1142"/>
        <v>0</v>
      </c>
      <c r="T13407" s="17" t="s">
        <v>694</v>
      </c>
    </row>
    <row r="13408" spans="1:20" ht="13.2" hidden="1">
      <c r="A13408" s="64"/>
      <c r="J13408" s="13" t="str">
        <f t="shared" si="1138"/>
        <v/>
      </c>
      <c r="M13408" s="13" t="str">
        <f t="shared" si="1137"/>
        <v/>
      </c>
      <c r="P13408" s="46">
        <f t="shared" si="1139"/>
        <v>0</v>
      </c>
      <c r="Q13408" s="20">
        <f t="shared" si="1140"/>
        <v>1</v>
      </c>
      <c r="R13408" s="20">
        <f t="shared" si="1141"/>
        <v>0</v>
      </c>
      <c r="S13408" s="18">
        <f t="shared" si="1142"/>
        <v>0</v>
      </c>
      <c r="T13408" s="17" t="s">
        <v>694</v>
      </c>
    </row>
    <row r="13409" spans="1:21" ht="13.2" hidden="1">
      <c r="A13409" s="64"/>
      <c r="J13409" s="13" t="str">
        <f t="shared" si="1138"/>
        <v/>
      </c>
      <c r="M13409" s="13" t="str">
        <f t="shared" si="1137"/>
        <v/>
      </c>
      <c r="P13409" s="46">
        <f t="shared" si="1139"/>
        <v>0</v>
      </c>
      <c r="Q13409" s="20">
        <f t="shared" si="1140"/>
        <v>1</v>
      </c>
      <c r="R13409" s="20">
        <f t="shared" si="1141"/>
        <v>0</v>
      </c>
      <c r="S13409" s="18">
        <f t="shared" si="1142"/>
        <v>0</v>
      </c>
      <c r="T13409" s="17" t="s">
        <v>694</v>
      </c>
    </row>
    <row r="13410" spans="1:21" ht="13.2" hidden="1">
      <c r="A13410" s="64"/>
      <c r="J13410" s="13" t="str">
        <f t="shared" si="1138"/>
        <v/>
      </c>
      <c r="M13410" s="13" t="str">
        <f t="shared" si="1137"/>
        <v/>
      </c>
      <c r="P13410" s="46">
        <f t="shared" si="1139"/>
        <v>0</v>
      </c>
      <c r="Q13410" s="20">
        <f t="shared" si="1140"/>
        <v>1</v>
      </c>
      <c r="R13410" s="20">
        <f t="shared" si="1141"/>
        <v>0</v>
      </c>
      <c r="S13410" s="18">
        <f t="shared" si="1142"/>
        <v>0</v>
      </c>
      <c r="T13410" s="17" t="s">
        <v>694</v>
      </c>
    </row>
    <row r="13411" spans="1:21" ht="13.2" hidden="1">
      <c r="A13411" s="64"/>
      <c r="J13411" s="13" t="str">
        <f t="shared" si="1138"/>
        <v/>
      </c>
      <c r="M13411" s="13" t="str">
        <f t="shared" si="1137"/>
        <v/>
      </c>
      <c r="P13411" s="46">
        <f t="shared" si="1139"/>
        <v>0</v>
      </c>
      <c r="Q13411" s="20">
        <f t="shared" si="1140"/>
        <v>1</v>
      </c>
      <c r="R13411" s="20">
        <f t="shared" si="1141"/>
        <v>0</v>
      </c>
      <c r="S13411" s="18">
        <f t="shared" si="1142"/>
        <v>0</v>
      </c>
      <c r="T13411" s="17" t="s">
        <v>694</v>
      </c>
    </row>
    <row r="13412" spans="1:21" ht="13.2" hidden="1">
      <c r="A13412" s="64"/>
      <c r="J13412" s="13" t="str">
        <f t="shared" si="1138"/>
        <v/>
      </c>
      <c r="M13412" s="13" t="str">
        <f t="shared" si="1137"/>
        <v/>
      </c>
      <c r="P13412" s="46">
        <f t="shared" si="1139"/>
        <v>0</v>
      </c>
      <c r="Q13412" s="20">
        <f t="shared" si="1140"/>
        <v>1</v>
      </c>
      <c r="R13412" s="20">
        <f t="shared" si="1141"/>
        <v>0</v>
      </c>
      <c r="S13412" s="18">
        <f t="shared" si="1142"/>
        <v>0</v>
      </c>
      <c r="T13412" s="17" t="s">
        <v>694</v>
      </c>
    </row>
    <row r="13413" spans="1:21" ht="13.2" hidden="1">
      <c r="A13413" s="64"/>
      <c r="J13413" s="13" t="str">
        <f t="shared" si="1138"/>
        <v/>
      </c>
      <c r="M13413" s="13" t="str">
        <f t="shared" si="1137"/>
        <v/>
      </c>
      <c r="P13413" s="46">
        <f t="shared" si="1139"/>
        <v>0</v>
      </c>
      <c r="Q13413" s="20">
        <f t="shared" si="1140"/>
        <v>1</v>
      </c>
      <c r="R13413" s="20">
        <f t="shared" si="1141"/>
        <v>0</v>
      </c>
      <c r="S13413" s="18">
        <f t="shared" si="1142"/>
        <v>0</v>
      </c>
      <c r="T13413" s="17" t="s">
        <v>694</v>
      </c>
    </row>
    <row r="13414" spans="1:21" ht="13.2" hidden="1">
      <c r="J13414" s="13" t="str">
        <f t="shared" si="1138"/>
        <v/>
      </c>
      <c r="M13414" s="13" t="str">
        <f t="shared" si="1137"/>
        <v/>
      </c>
      <c r="P13414" s="46">
        <f t="shared" si="1139"/>
        <v>0</v>
      </c>
      <c r="Q13414" s="20">
        <f t="shared" si="1140"/>
        <v>1</v>
      </c>
      <c r="R13414" s="20">
        <f t="shared" si="1141"/>
        <v>0</v>
      </c>
      <c r="S13414" s="18">
        <f t="shared" si="1142"/>
        <v>0</v>
      </c>
      <c r="T13414" s="17" t="s">
        <v>694</v>
      </c>
    </row>
    <row r="13415" spans="1:21" ht="13.2" hidden="1">
      <c r="J13415" s="13" t="str">
        <f t="shared" si="1138"/>
        <v/>
      </c>
      <c r="M13415" s="13" t="str">
        <f t="shared" si="1137"/>
        <v/>
      </c>
      <c r="P13415" s="46">
        <f t="shared" si="1139"/>
        <v>0</v>
      </c>
      <c r="Q13415" s="20">
        <f t="shared" si="1140"/>
        <v>1</v>
      </c>
      <c r="R13415" s="20">
        <f t="shared" si="1141"/>
        <v>0</v>
      </c>
      <c r="S13415" s="18">
        <f t="shared" si="1142"/>
        <v>0</v>
      </c>
      <c r="T13415" s="17" t="s">
        <v>694</v>
      </c>
    </row>
    <row r="13416" spans="1:21" ht="13.2" hidden="1">
      <c r="J13416" s="13" t="str">
        <f t="shared" si="1138"/>
        <v/>
      </c>
      <c r="M13416" s="13" t="str">
        <f t="shared" si="1137"/>
        <v/>
      </c>
      <c r="P13416" s="46">
        <f t="shared" si="1139"/>
        <v>0</v>
      </c>
      <c r="Q13416" s="20">
        <f t="shared" si="1140"/>
        <v>1</v>
      </c>
      <c r="R13416" s="20">
        <f t="shared" si="1141"/>
        <v>0</v>
      </c>
      <c r="S13416" s="18">
        <f t="shared" si="1142"/>
        <v>0</v>
      </c>
      <c r="T13416" s="17" t="s">
        <v>694</v>
      </c>
    </row>
    <row r="13417" spans="1:21" ht="13.2" hidden="1">
      <c r="J13417" s="13" t="str">
        <f t="shared" si="1138"/>
        <v/>
      </c>
      <c r="M13417" s="13" t="str">
        <f t="shared" si="1137"/>
        <v/>
      </c>
      <c r="P13417" s="46">
        <f t="shared" si="1139"/>
        <v>0</v>
      </c>
      <c r="Q13417" s="20">
        <f t="shared" si="1140"/>
        <v>1</v>
      </c>
      <c r="R13417" s="20">
        <f t="shared" si="1141"/>
        <v>0</v>
      </c>
      <c r="S13417" s="18">
        <f t="shared" si="1142"/>
        <v>0</v>
      </c>
      <c r="T13417" s="17" t="s">
        <v>694</v>
      </c>
    </row>
    <row r="13418" spans="1:21" ht="13.2" hidden="1">
      <c r="J13418" s="13" t="str">
        <f t="shared" si="1138"/>
        <v/>
      </c>
      <c r="M13418" s="13" t="str">
        <f t="shared" si="1137"/>
        <v/>
      </c>
      <c r="N13418" s="13"/>
      <c r="O13418" s="62"/>
      <c r="P13418" s="46">
        <f t="shared" si="1139"/>
        <v>0</v>
      </c>
      <c r="Q13418" s="20">
        <f t="shared" si="1140"/>
        <v>1</v>
      </c>
      <c r="R13418" s="20">
        <f t="shared" si="1141"/>
        <v>0</v>
      </c>
      <c r="S13418" s="18">
        <f t="shared" si="1142"/>
        <v>0</v>
      </c>
      <c r="T13418" s="17" t="s">
        <v>694</v>
      </c>
    </row>
    <row r="13419" spans="1:21" ht="13.2" hidden="1">
      <c r="A13419" s="40"/>
      <c r="B13419" s="47"/>
      <c r="D13419" s="40"/>
      <c r="J13419" s="13" t="str">
        <f t="shared" si="1138"/>
        <v/>
      </c>
      <c r="K13419" s="40"/>
      <c r="L13419" s="52"/>
      <c r="M13419" s="13" t="str">
        <f t="shared" si="1137"/>
        <v/>
      </c>
      <c r="N13419" s="39"/>
      <c r="O13419" s="56"/>
      <c r="P13419" s="46">
        <f t="shared" si="1139"/>
        <v>0</v>
      </c>
      <c r="Q13419" s="20">
        <f t="shared" si="1140"/>
        <v>1</v>
      </c>
      <c r="R13419" s="20">
        <f t="shared" si="1141"/>
        <v>0</v>
      </c>
      <c r="S13419" s="18">
        <f t="shared" si="1142"/>
        <v>0</v>
      </c>
      <c r="T13419" s="17" t="s">
        <v>694</v>
      </c>
      <c r="U13419" s="40"/>
    </row>
    <row r="13420" spans="1:21" ht="13.2" hidden="1">
      <c r="A13420" s="40"/>
      <c r="B13420" s="47"/>
      <c r="D13420" s="40"/>
      <c r="J13420" s="13" t="str">
        <f t="shared" si="1138"/>
        <v/>
      </c>
      <c r="K13420" s="40"/>
      <c r="L13420" s="52"/>
      <c r="M13420" s="13" t="str">
        <f t="shared" si="1137"/>
        <v/>
      </c>
      <c r="N13420" s="39"/>
      <c r="O13420" s="56"/>
      <c r="P13420" s="46">
        <f t="shared" si="1139"/>
        <v>0</v>
      </c>
      <c r="Q13420" s="20">
        <f t="shared" si="1140"/>
        <v>1</v>
      </c>
      <c r="R13420" s="20">
        <f t="shared" si="1141"/>
        <v>0</v>
      </c>
      <c r="S13420" s="18">
        <f t="shared" si="1142"/>
        <v>0</v>
      </c>
      <c r="T13420" s="17" t="s">
        <v>694</v>
      </c>
      <c r="U13420" s="40"/>
    </row>
    <row r="13421" spans="1:21" ht="13.2" hidden="1">
      <c r="J13421" s="13" t="str">
        <f t="shared" si="1138"/>
        <v/>
      </c>
      <c r="M13421" s="13" t="str">
        <f t="shared" si="1137"/>
        <v/>
      </c>
      <c r="P13421" s="46">
        <f t="shared" si="1139"/>
        <v>0</v>
      </c>
      <c r="Q13421" s="20">
        <f t="shared" si="1140"/>
        <v>1</v>
      </c>
      <c r="R13421" s="20">
        <f t="shared" si="1141"/>
        <v>0</v>
      </c>
      <c r="S13421" s="18">
        <f t="shared" si="1142"/>
        <v>0</v>
      </c>
      <c r="T13421" s="17" t="s">
        <v>694</v>
      </c>
    </row>
    <row r="13422" spans="1:21" ht="13.2" hidden="1">
      <c r="J13422" s="13" t="str">
        <f t="shared" si="1138"/>
        <v/>
      </c>
      <c r="M13422" s="13" t="str">
        <f t="shared" si="1137"/>
        <v/>
      </c>
      <c r="P13422" s="46">
        <f t="shared" si="1139"/>
        <v>0</v>
      </c>
      <c r="Q13422" s="20">
        <f t="shared" si="1140"/>
        <v>1</v>
      </c>
      <c r="R13422" s="20">
        <f t="shared" si="1141"/>
        <v>0</v>
      </c>
      <c r="S13422" s="18">
        <f t="shared" si="1142"/>
        <v>0</v>
      </c>
      <c r="T13422" s="17" t="s">
        <v>694</v>
      </c>
    </row>
    <row r="13423" spans="1:21" ht="13.2" hidden="1">
      <c r="J13423" s="13" t="str">
        <f t="shared" si="1138"/>
        <v/>
      </c>
      <c r="M13423" s="13" t="str">
        <f t="shared" si="1137"/>
        <v/>
      </c>
      <c r="P13423" s="46">
        <f t="shared" si="1139"/>
        <v>0</v>
      </c>
      <c r="Q13423" s="20">
        <f t="shared" si="1140"/>
        <v>1</v>
      </c>
      <c r="R13423" s="20">
        <f t="shared" si="1141"/>
        <v>0</v>
      </c>
      <c r="S13423" s="18">
        <f t="shared" si="1142"/>
        <v>0</v>
      </c>
      <c r="T13423" s="17" t="s">
        <v>694</v>
      </c>
    </row>
    <row r="13424" spans="1:21" ht="13.2" hidden="1">
      <c r="J13424" s="13" t="str">
        <f t="shared" si="1138"/>
        <v/>
      </c>
      <c r="M13424" s="13" t="str">
        <f t="shared" si="1137"/>
        <v/>
      </c>
      <c r="P13424" s="46">
        <f t="shared" si="1139"/>
        <v>0</v>
      </c>
      <c r="Q13424" s="20">
        <f t="shared" si="1140"/>
        <v>1</v>
      </c>
      <c r="R13424" s="20">
        <f t="shared" si="1141"/>
        <v>0</v>
      </c>
      <c r="S13424" s="18">
        <f t="shared" si="1142"/>
        <v>0</v>
      </c>
      <c r="T13424" s="17" t="s">
        <v>694</v>
      </c>
    </row>
    <row r="13425" spans="1:20" ht="13.2" hidden="1">
      <c r="A13425" s="64"/>
      <c r="J13425" s="13" t="str">
        <f t="shared" si="1138"/>
        <v/>
      </c>
      <c r="M13425" s="13" t="str">
        <f t="shared" si="1137"/>
        <v/>
      </c>
      <c r="P13425" s="46">
        <f t="shared" si="1139"/>
        <v>0</v>
      </c>
      <c r="Q13425" s="20">
        <f t="shared" si="1140"/>
        <v>1</v>
      </c>
      <c r="R13425" s="20">
        <f t="shared" si="1141"/>
        <v>0</v>
      </c>
      <c r="S13425" s="18">
        <f t="shared" si="1142"/>
        <v>0</v>
      </c>
      <c r="T13425" s="17" t="s">
        <v>694</v>
      </c>
    </row>
    <row r="13426" spans="1:20" ht="13.2" hidden="1">
      <c r="A13426" s="64"/>
      <c r="J13426" s="13" t="str">
        <f t="shared" si="1138"/>
        <v/>
      </c>
      <c r="M13426" s="13" t="str">
        <f t="shared" si="1137"/>
        <v/>
      </c>
      <c r="P13426" s="46">
        <f t="shared" si="1139"/>
        <v>0</v>
      </c>
      <c r="Q13426" s="20">
        <f t="shared" si="1140"/>
        <v>1</v>
      </c>
      <c r="R13426" s="20">
        <f t="shared" si="1141"/>
        <v>0</v>
      </c>
      <c r="S13426" s="18">
        <f t="shared" si="1142"/>
        <v>0</v>
      </c>
      <c r="T13426" s="17" t="s">
        <v>694</v>
      </c>
    </row>
    <row r="13427" spans="1:20" ht="13.2" hidden="1">
      <c r="A13427" s="64"/>
      <c r="J13427" s="13" t="str">
        <f t="shared" si="1138"/>
        <v/>
      </c>
      <c r="M13427" s="13" t="str">
        <f t="shared" si="1137"/>
        <v/>
      </c>
      <c r="P13427" s="46">
        <f t="shared" si="1139"/>
        <v>0</v>
      </c>
      <c r="Q13427" s="20">
        <f t="shared" si="1140"/>
        <v>1</v>
      </c>
      <c r="R13427" s="20">
        <f t="shared" si="1141"/>
        <v>0</v>
      </c>
      <c r="S13427" s="18">
        <f t="shared" si="1142"/>
        <v>0</v>
      </c>
      <c r="T13427" s="17" t="s">
        <v>694</v>
      </c>
    </row>
    <row r="13428" spans="1:20" ht="13.2" hidden="1">
      <c r="A13428" s="64"/>
      <c r="J13428" s="13" t="str">
        <f t="shared" si="1138"/>
        <v/>
      </c>
      <c r="M13428" s="13" t="str">
        <f t="shared" si="1137"/>
        <v/>
      </c>
      <c r="P13428" s="46">
        <f t="shared" si="1139"/>
        <v>0</v>
      </c>
      <c r="Q13428" s="20">
        <f t="shared" si="1140"/>
        <v>1</v>
      </c>
      <c r="R13428" s="20">
        <f t="shared" si="1141"/>
        <v>0</v>
      </c>
      <c r="S13428" s="18">
        <f t="shared" si="1142"/>
        <v>0</v>
      </c>
      <c r="T13428" s="17" t="s">
        <v>694</v>
      </c>
    </row>
    <row r="13429" spans="1:20" ht="13.2" hidden="1">
      <c r="A13429" s="64"/>
      <c r="J13429" s="13" t="str">
        <f t="shared" si="1138"/>
        <v/>
      </c>
      <c r="M13429" s="13" t="str">
        <f t="shared" si="1137"/>
        <v/>
      </c>
      <c r="P13429" s="46">
        <f t="shared" si="1139"/>
        <v>0</v>
      </c>
      <c r="Q13429" s="20">
        <f t="shared" si="1140"/>
        <v>1</v>
      </c>
      <c r="R13429" s="20">
        <f t="shared" si="1141"/>
        <v>0</v>
      </c>
      <c r="S13429" s="18">
        <f t="shared" si="1142"/>
        <v>0</v>
      </c>
      <c r="T13429" s="17" t="s">
        <v>694</v>
      </c>
    </row>
    <row r="13430" spans="1:20" ht="13.2" hidden="1">
      <c r="J13430" s="13" t="str">
        <f t="shared" si="1138"/>
        <v/>
      </c>
      <c r="M13430" s="13" t="str">
        <f t="shared" si="1137"/>
        <v/>
      </c>
      <c r="P13430" s="46">
        <f t="shared" si="1139"/>
        <v>0</v>
      </c>
      <c r="Q13430" s="20">
        <f t="shared" si="1140"/>
        <v>1</v>
      </c>
      <c r="R13430" s="20">
        <f t="shared" si="1141"/>
        <v>0</v>
      </c>
      <c r="S13430" s="18">
        <f t="shared" si="1142"/>
        <v>0</v>
      </c>
      <c r="T13430" s="17" t="s">
        <v>694</v>
      </c>
    </row>
    <row r="13431" spans="1:20" ht="13.2" hidden="1">
      <c r="J13431" s="13" t="str">
        <f t="shared" si="1138"/>
        <v/>
      </c>
      <c r="M13431" s="13" t="str">
        <f t="shared" si="1137"/>
        <v/>
      </c>
      <c r="P13431" s="46">
        <f t="shared" si="1139"/>
        <v>0</v>
      </c>
      <c r="Q13431" s="20">
        <f t="shared" si="1140"/>
        <v>1</v>
      </c>
      <c r="R13431" s="20">
        <f t="shared" si="1141"/>
        <v>0</v>
      </c>
      <c r="S13431" s="18">
        <f t="shared" si="1142"/>
        <v>0</v>
      </c>
      <c r="T13431" s="17" t="s">
        <v>694</v>
      </c>
    </row>
    <row r="13432" spans="1:20" ht="13.2" hidden="1">
      <c r="J13432" s="13" t="str">
        <f t="shared" si="1138"/>
        <v/>
      </c>
      <c r="M13432" s="13" t="str">
        <f t="shared" si="1137"/>
        <v/>
      </c>
      <c r="P13432" s="46">
        <f t="shared" si="1139"/>
        <v>0</v>
      </c>
      <c r="Q13432" s="20">
        <f t="shared" si="1140"/>
        <v>1</v>
      </c>
      <c r="R13432" s="20">
        <f t="shared" si="1141"/>
        <v>0</v>
      </c>
      <c r="S13432" s="18">
        <f t="shared" si="1142"/>
        <v>0</v>
      </c>
      <c r="T13432" s="17" t="s">
        <v>694</v>
      </c>
    </row>
    <row r="13433" spans="1:20" ht="13.2" hidden="1">
      <c r="J13433" s="13" t="str">
        <f t="shared" si="1138"/>
        <v/>
      </c>
      <c r="M13433" s="13" t="str">
        <f t="shared" ref="M13433:M13496" si="1143">+LEFT(U13433,4)</f>
        <v/>
      </c>
      <c r="P13433" s="46">
        <f t="shared" si="1139"/>
        <v>0</v>
      </c>
      <c r="Q13433" s="20">
        <f t="shared" si="1140"/>
        <v>1</v>
      </c>
      <c r="R13433" s="20">
        <f t="shared" si="1141"/>
        <v>0</v>
      </c>
      <c r="S13433" s="18">
        <f t="shared" si="1142"/>
        <v>0</v>
      </c>
      <c r="T13433" s="17" t="s">
        <v>694</v>
      </c>
    </row>
    <row r="13434" spans="1:20" ht="13.2" hidden="1">
      <c r="J13434" s="13" t="str">
        <f t="shared" si="1138"/>
        <v/>
      </c>
      <c r="M13434" s="13" t="str">
        <f t="shared" si="1143"/>
        <v/>
      </c>
      <c r="P13434" s="46">
        <f t="shared" si="1139"/>
        <v>0</v>
      </c>
      <c r="Q13434" s="20">
        <f t="shared" si="1140"/>
        <v>1</v>
      </c>
      <c r="R13434" s="20">
        <f t="shared" si="1141"/>
        <v>0</v>
      </c>
      <c r="S13434" s="18">
        <f t="shared" si="1142"/>
        <v>0</v>
      </c>
      <c r="T13434" s="17" t="s">
        <v>694</v>
      </c>
    </row>
    <row r="13435" spans="1:20" ht="13.2" hidden="1">
      <c r="J13435" s="13" t="str">
        <f t="shared" si="1138"/>
        <v/>
      </c>
      <c r="M13435" s="13" t="str">
        <f t="shared" si="1143"/>
        <v/>
      </c>
      <c r="P13435" s="46">
        <f t="shared" si="1139"/>
        <v>0</v>
      </c>
      <c r="Q13435" s="20">
        <f t="shared" si="1140"/>
        <v>1</v>
      </c>
      <c r="R13435" s="20">
        <f t="shared" si="1141"/>
        <v>0</v>
      </c>
      <c r="S13435" s="18">
        <f t="shared" si="1142"/>
        <v>0</v>
      </c>
      <c r="T13435" s="17" t="s">
        <v>694</v>
      </c>
    </row>
    <row r="13436" spans="1:20" ht="13.2" hidden="1">
      <c r="J13436" s="13" t="str">
        <f t="shared" si="1138"/>
        <v/>
      </c>
      <c r="M13436" s="13" t="str">
        <f t="shared" si="1143"/>
        <v/>
      </c>
      <c r="P13436" s="46">
        <f t="shared" si="1139"/>
        <v>0</v>
      </c>
      <c r="Q13436" s="20">
        <f t="shared" si="1140"/>
        <v>1</v>
      </c>
      <c r="R13436" s="20">
        <f t="shared" si="1141"/>
        <v>0</v>
      </c>
      <c r="S13436" s="18">
        <f t="shared" si="1142"/>
        <v>0</v>
      </c>
      <c r="T13436" s="17" t="s">
        <v>694</v>
      </c>
    </row>
    <row r="13437" spans="1:20" ht="13.2" hidden="1">
      <c r="J13437" s="13" t="str">
        <f t="shared" si="1138"/>
        <v/>
      </c>
      <c r="M13437" s="13" t="str">
        <f t="shared" si="1143"/>
        <v/>
      </c>
      <c r="P13437" s="46">
        <f t="shared" si="1139"/>
        <v>0</v>
      </c>
      <c r="Q13437" s="20">
        <f t="shared" si="1140"/>
        <v>1</v>
      </c>
      <c r="R13437" s="20">
        <f t="shared" si="1141"/>
        <v>0</v>
      </c>
      <c r="S13437" s="18">
        <f t="shared" si="1142"/>
        <v>0</v>
      </c>
      <c r="T13437" s="17" t="s">
        <v>694</v>
      </c>
    </row>
    <row r="13438" spans="1:20" ht="13.2" hidden="1">
      <c r="J13438" s="13" t="str">
        <f t="shared" si="1138"/>
        <v/>
      </c>
      <c r="M13438" s="13" t="str">
        <f t="shared" si="1143"/>
        <v/>
      </c>
      <c r="N13438" s="13"/>
      <c r="O13438" s="62"/>
      <c r="P13438" s="46">
        <f t="shared" si="1139"/>
        <v>0</v>
      </c>
      <c r="Q13438" s="20">
        <f t="shared" si="1140"/>
        <v>1</v>
      </c>
      <c r="R13438" s="20">
        <f t="shared" si="1141"/>
        <v>0</v>
      </c>
      <c r="S13438" s="18">
        <f t="shared" si="1142"/>
        <v>0</v>
      </c>
      <c r="T13438" s="17" t="s">
        <v>694</v>
      </c>
    </row>
    <row r="13439" spans="1:20" ht="13.2" hidden="1">
      <c r="A13439" s="64"/>
      <c r="J13439" s="13" t="str">
        <f t="shared" si="1138"/>
        <v/>
      </c>
      <c r="M13439" s="13" t="str">
        <f t="shared" si="1143"/>
        <v/>
      </c>
      <c r="P13439" s="46">
        <f t="shared" si="1139"/>
        <v>0</v>
      </c>
      <c r="Q13439" s="20">
        <f t="shared" si="1140"/>
        <v>1</v>
      </c>
      <c r="R13439" s="20">
        <f t="shared" si="1141"/>
        <v>0</v>
      </c>
      <c r="S13439" s="18">
        <f t="shared" si="1142"/>
        <v>0</v>
      </c>
      <c r="T13439" s="17" t="s">
        <v>694</v>
      </c>
    </row>
    <row r="13440" spans="1:20" ht="13.2" hidden="1">
      <c r="A13440" s="64"/>
      <c r="J13440" s="13" t="str">
        <f t="shared" si="1138"/>
        <v/>
      </c>
      <c r="M13440" s="13" t="str">
        <f t="shared" si="1143"/>
        <v/>
      </c>
      <c r="P13440" s="46">
        <f t="shared" si="1139"/>
        <v>0</v>
      </c>
      <c r="Q13440" s="20">
        <f t="shared" si="1140"/>
        <v>1</v>
      </c>
      <c r="R13440" s="20">
        <f t="shared" si="1141"/>
        <v>0</v>
      </c>
      <c r="S13440" s="18">
        <f t="shared" si="1142"/>
        <v>0</v>
      </c>
      <c r="T13440" s="17" t="s">
        <v>694</v>
      </c>
    </row>
    <row r="13441" spans="1:20" ht="13.2" hidden="1">
      <c r="A13441" s="64"/>
      <c r="J13441" s="13" t="str">
        <f t="shared" si="1138"/>
        <v/>
      </c>
      <c r="M13441" s="13" t="str">
        <f t="shared" si="1143"/>
        <v/>
      </c>
      <c r="P13441" s="46">
        <f t="shared" si="1139"/>
        <v>0</v>
      </c>
      <c r="Q13441" s="20">
        <f t="shared" si="1140"/>
        <v>1</v>
      </c>
      <c r="R13441" s="20">
        <f t="shared" si="1141"/>
        <v>0</v>
      </c>
      <c r="S13441" s="18">
        <f t="shared" si="1142"/>
        <v>0</v>
      </c>
      <c r="T13441" s="17" t="s">
        <v>694</v>
      </c>
    </row>
    <row r="13442" spans="1:20" ht="13.2" hidden="1">
      <c r="A13442" s="64"/>
      <c r="J13442" s="13" t="str">
        <f t="shared" ref="J13442:J13505" si="1144">+LEFT(U13442,4)</f>
        <v/>
      </c>
      <c r="M13442" s="13" t="str">
        <f t="shared" si="1143"/>
        <v/>
      </c>
      <c r="P13442" s="46">
        <f t="shared" ref="P13442:P13505" si="1145">ROUND(O13442*L13442,2)</f>
        <v>0</v>
      </c>
      <c r="Q13442" s="20">
        <f t="shared" ref="Q13442:Q13505" si="1146">IF(N13442="HKD",7.8,IF(N13442="CNY",6.4,1))</f>
        <v>1</v>
      </c>
      <c r="R13442" s="20">
        <f t="shared" ref="R13442:R13505" si="1147">+O13442/Q13442</f>
        <v>0</v>
      </c>
      <c r="S13442" s="18">
        <f t="shared" ref="S13442:S13505" si="1148">+R13442*L13442</f>
        <v>0</v>
      </c>
      <c r="T13442" s="17" t="s">
        <v>694</v>
      </c>
    </row>
    <row r="13443" spans="1:20" ht="13.2" hidden="1">
      <c r="A13443" s="64"/>
      <c r="J13443" s="13" t="str">
        <f t="shared" si="1144"/>
        <v/>
      </c>
      <c r="M13443" s="13" t="str">
        <f t="shared" si="1143"/>
        <v/>
      </c>
      <c r="P13443" s="46">
        <f t="shared" si="1145"/>
        <v>0</v>
      </c>
      <c r="Q13443" s="20">
        <f t="shared" si="1146"/>
        <v>1</v>
      </c>
      <c r="R13443" s="20">
        <f t="shared" si="1147"/>
        <v>0</v>
      </c>
      <c r="S13443" s="18">
        <f t="shared" si="1148"/>
        <v>0</v>
      </c>
      <c r="T13443" s="17" t="s">
        <v>694</v>
      </c>
    </row>
    <row r="13444" spans="1:20" ht="13.2" hidden="1">
      <c r="A13444" s="64"/>
      <c r="J13444" s="13" t="str">
        <f t="shared" si="1144"/>
        <v/>
      </c>
      <c r="M13444" s="13" t="str">
        <f t="shared" si="1143"/>
        <v/>
      </c>
      <c r="P13444" s="46">
        <f t="shared" si="1145"/>
        <v>0</v>
      </c>
      <c r="Q13444" s="20">
        <f t="shared" si="1146"/>
        <v>1</v>
      </c>
      <c r="R13444" s="20">
        <f t="shared" si="1147"/>
        <v>0</v>
      </c>
      <c r="S13444" s="18">
        <f t="shared" si="1148"/>
        <v>0</v>
      </c>
      <c r="T13444" s="17" t="s">
        <v>694</v>
      </c>
    </row>
    <row r="13445" spans="1:20" ht="13.2" hidden="1">
      <c r="A13445" s="64"/>
      <c r="J13445" s="13" t="str">
        <f t="shared" si="1144"/>
        <v/>
      </c>
      <c r="M13445" s="13" t="str">
        <f t="shared" si="1143"/>
        <v/>
      </c>
      <c r="P13445" s="46">
        <f t="shared" si="1145"/>
        <v>0</v>
      </c>
      <c r="Q13445" s="20">
        <f t="shared" si="1146"/>
        <v>1</v>
      </c>
      <c r="R13445" s="20">
        <f t="shared" si="1147"/>
        <v>0</v>
      </c>
      <c r="S13445" s="18">
        <f t="shared" si="1148"/>
        <v>0</v>
      </c>
      <c r="T13445" s="17" t="s">
        <v>694</v>
      </c>
    </row>
    <row r="13446" spans="1:20" ht="13.2" hidden="1">
      <c r="A13446" s="64"/>
      <c r="J13446" s="13" t="str">
        <f t="shared" si="1144"/>
        <v/>
      </c>
      <c r="M13446" s="13" t="str">
        <f t="shared" si="1143"/>
        <v/>
      </c>
      <c r="P13446" s="46">
        <f t="shared" si="1145"/>
        <v>0</v>
      </c>
      <c r="Q13446" s="20">
        <f t="shared" si="1146"/>
        <v>1</v>
      </c>
      <c r="R13446" s="20">
        <f t="shared" si="1147"/>
        <v>0</v>
      </c>
      <c r="S13446" s="18">
        <f t="shared" si="1148"/>
        <v>0</v>
      </c>
      <c r="T13446" s="17" t="s">
        <v>694</v>
      </c>
    </row>
    <row r="13447" spans="1:20" ht="13.2" hidden="1">
      <c r="A13447" s="64"/>
      <c r="J13447" s="13" t="str">
        <f t="shared" si="1144"/>
        <v/>
      </c>
      <c r="M13447" s="13" t="str">
        <f t="shared" si="1143"/>
        <v/>
      </c>
      <c r="P13447" s="46">
        <f t="shared" si="1145"/>
        <v>0</v>
      </c>
      <c r="Q13447" s="20">
        <f t="shared" si="1146"/>
        <v>1</v>
      </c>
      <c r="R13447" s="20">
        <f t="shared" si="1147"/>
        <v>0</v>
      </c>
      <c r="S13447" s="18">
        <f t="shared" si="1148"/>
        <v>0</v>
      </c>
      <c r="T13447" s="17" t="s">
        <v>694</v>
      </c>
    </row>
    <row r="13448" spans="1:20" ht="13.2" hidden="1">
      <c r="A13448" s="64"/>
      <c r="J13448" s="13" t="str">
        <f t="shared" si="1144"/>
        <v/>
      </c>
      <c r="M13448" s="13" t="str">
        <f t="shared" si="1143"/>
        <v/>
      </c>
      <c r="P13448" s="46">
        <f t="shared" si="1145"/>
        <v>0</v>
      </c>
      <c r="Q13448" s="20">
        <f t="shared" si="1146"/>
        <v>1</v>
      </c>
      <c r="R13448" s="20">
        <f t="shared" si="1147"/>
        <v>0</v>
      </c>
      <c r="S13448" s="18">
        <f t="shared" si="1148"/>
        <v>0</v>
      </c>
      <c r="T13448" s="17" t="s">
        <v>694</v>
      </c>
    </row>
    <row r="13449" spans="1:20" ht="13.2" hidden="1">
      <c r="A13449" s="64"/>
      <c r="J13449" s="13" t="str">
        <f t="shared" si="1144"/>
        <v/>
      </c>
      <c r="M13449" s="13" t="str">
        <f t="shared" si="1143"/>
        <v/>
      </c>
      <c r="P13449" s="46">
        <f t="shared" si="1145"/>
        <v>0</v>
      </c>
      <c r="Q13449" s="20">
        <f t="shared" si="1146"/>
        <v>1</v>
      </c>
      <c r="R13449" s="20">
        <f t="shared" si="1147"/>
        <v>0</v>
      </c>
      <c r="S13449" s="18">
        <f t="shared" si="1148"/>
        <v>0</v>
      </c>
      <c r="T13449" s="17" t="s">
        <v>694</v>
      </c>
    </row>
    <row r="13450" spans="1:20" ht="13.2" hidden="1">
      <c r="A13450" s="64"/>
      <c r="J13450" s="13" t="str">
        <f t="shared" si="1144"/>
        <v/>
      </c>
      <c r="M13450" s="13" t="str">
        <f t="shared" si="1143"/>
        <v/>
      </c>
      <c r="P13450" s="46">
        <f t="shared" si="1145"/>
        <v>0</v>
      </c>
      <c r="Q13450" s="20">
        <f t="shared" si="1146"/>
        <v>1</v>
      </c>
      <c r="R13450" s="20">
        <f t="shared" si="1147"/>
        <v>0</v>
      </c>
      <c r="S13450" s="18">
        <f t="shared" si="1148"/>
        <v>0</v>
      </c>
      <c r="T13450" s="17" t="s">
        <v>694</v>
      </c>
    </row>
    <row r="13451" spans="1:20" ht="13.2" hidden="1">
      <c r="A13451" s="64"/>
      <c r="J13451" s="13" t="str">
        <f t="shared" si="1144"/>
        <v/>
      </c>
      <c r="M13451" s="13" t="str">
        <f t="shared" si="1143"/>
        <v/>
      </c>
      <c r="P13451" s="46">
        <f t="shared" si="1145"/>
        <v>0</v>
      </c>
      <c r="Q13451" s="20">
        <f t="shared" si="1146"/>
        <v>1</v>
      </c>
      <c r="R13451" s="20">
        <f t="shared" si="1147"/>
        <v>0</v>
      </c>
      <c r="S13451" s="18">
        <f t="shared" si="1148"/>
        <v>0</v>
      </c>
      <c r="T13451" s="17" t="s">
        <v>694</v>
      </c>
    </row>
    <row r="13452" spans="1:20" ht="13.2" hidden="1">
      <c r="A13452" s="64"/>
      <c r="J13452" s="13" t="str">
        <f t="shared" si="1144"/>
        <v/>
      </c>
      <c r="M13452" s="13" t="str">
        <f t="shared" si="1143"/>
        <v/>
      </c>
      <c r="P13452" s="46">
        <f t="shared" si="1145"/>
        <v>0</v>
      </c>
      <c r="Q13452" s="20">
        <f t="shared" si="1146"/>
        <v>1</v>
      </c>
      <c r="R13452" s="20">
        <f t="shared" si="1147"/>
        <v>0</v>
      </c>
      <c r="S13452" s="18">
        <f t="shared" si="1148"/>
        <v>0</v>
      </c>
      <c r="T13452" s="17" t="s">
        <v>694</v>
      </c>
    </row>
    <row r="13453" spans="1:20" ht="13.2" hidden="1">
      <c r="A13453" s="64"/>
      <c r="J13453" s="13" t="str">
        <f t="shared" si="1144"/>
        <v/>
      </c>
      <c r="M13453" s="13" t="str">
        <f t="shared" si="1143"/>
        <v/>
      </c>
      <c r="P13453" s="46">
        <f t="shared" si="1145"/>
        <v>0</v>
      </c>
      <c r="Q13453" s="20">
        <f t="shared" si="1146"/>
        <v>1</v>
      </c>
      <c r="R13453" s="20">
        <f t="shared" si="1147"/>
        <v>0</v>
      </c>
      <c r="S13453" s="18">
        <f t="shared" si="1148"/>
        <v>0</v>
      </c>
      <c r="T13453" s="17" t="s">
        <v>694</v>
      </c>
    </row>
    <row r="13454" spans="1:20" ht="13.2" hidden="1">
      <c r="A13454" s="64"/>
      <c r="J13454" s="13" t="str">
        <f t="shared" si="1144"/>
        <v/>
      </c>
      <c r="M13454" s="13" t="str">
        <f t="shared" si="1143"/>
        <v/>
      </c>
      <c r="P13454" s="46">
        <f t="shared" si="1145"/>
        <v>0</v>
      </c>
      <c r="Q13454" s="20">
        <f t="shared" si="1146"/>
        <v>1</v>
      </c>
      <c r="R13454" s="20">
        <f t="shared" si="1147"/>
        <v>0</v>
      </c>
      <c r="S13454" s="18">
        <f t="shared" si="1148"/>
        <v>0</v>
      </c>
      <c r="T13454" s="17" t="s">
        <v>694</v>
      </c>
    </row>
    <row r="13455" spans="1:20" ht="13.2" hidden="1">
      <c r="J13455" s="13" t="str">
        <f t="shared" si="1144"/>
        <v/>
      </c>
      <c r="M13455" s="13" t="str">
        <f t="shared" si="1143"/>
        <v/>
      </c>
      <c r="P13455" s="46">
        <f t="shared" si="1145"/>
        <v>0</v>
      </c>
      <c r="Q13455" s="20">
        <f t="shared" si="1146"/>
        <v>1</v>
      </c>
      <c r="R13455" s="20">
        <f t="shared" si="1147"/>
        <v>0</v>
      </c>
      <c r="S13455" s="18">
        <f t="shared" si="1148"/>
        <v>0</v>
      </c>
      <c r="T13455" s="17" t="s">
        <v>694</v>
      </c>
    </row>
    <row r="13456" spans="1:20" ht="13.2" hidden="1">
      <c r="J13456" s="13" t="str">
        <f t="shared" si="1144"/>
        <v/>
      </c>
      <c r="M13456" s="13" t="str">
        <f t="shared" si="1143"/>
        <v/>
      </c>
      <c r="P13456" s="46">
        <f t="shared" si="1145"/>
        <v>0</v>
      </c>
      <c r="Q13456" s="20">
        <f t="shared" si="1146"/>
        <v>1</v>
      </c>
      <c r="R13456" s="20">
        <f t="shared" si="1147"/>
        <v>0</v>
      </c>
      <c r="S13456" s="18">
        <f t="shared" si="1148"/>
        <v>0</v>
      </c>
      <c r="T13456" s="17" t="s">
        <v>694</v>
      </c>
    </row>
    <row r="13457" spans="1:21" ht="13.2" hidden="1">
      <c r="J13457" s="13" t="str">
        <f t="shared" si="1144"/>
        <v/>
      </c>
      <c r="M13457" s="13" t="str">
        <f t="shared" si="1143"/>
        <v/>
      </c>
      <c r="P13457" s="46">
        <f t="shared" si="1145"/>
        <v>0</v>
      </c>
      <c r="Q13457" s="20">
        <f t="shared" si="1146"/>
        <v>1</v>
      </c>
      <c r="R13457" s="20">
        <f t="shared" si="1147"/>
        <v>0</v>
      </c>
      <c r="S13457" s="18">
        <f t="shared" si="1148"/>
        <v>0</v>
      </c>
      <c r="T13457" s="17" t="s">
        <v>694</v>
      </c>
    </row>
    <row r="13458" spans="1:21" ht="13.2" hidden="1">
      <c r="J13458" s="13" t="str">
        <f t="shared" si="1144"/>
        <v/>
      </c>
      <c r="M13458" s="13" t="str">
        <f t="shared" si="1143"/>
        <v/>
      </c>
      <c r="P13458" s="46">
        <f t="shared" si="1145"/>
        <v>0</v>
      </c>
      <c r="Q13458" s="20">
        <f t="shared" si="1146"/>
        <v>1</v>
      </c>
      <c r="R13458" s="20">
        <f t="shared" si="1147"/>
        <v>0</v>
      </c>
      <c r="S13458" s="18">
        <f t="shared" si="1148"/>
        <v>0</v>
      </c>
      <c r="T13458" s="17" t="s">
        <v>694</v>
      </c>
    </row>
    <row r="13459" spans="1:21" ht="13.2" hidden="1">
      <c r="J13459" s="13" t="str">
        <f t="shared" si="1144"/>
        <v/>
      </c>
      <c r="M13459" s="13" t="str">
        <f t="shared" si="1143"/>
        <v/>
      </c>
      <c r="P13459" s="46">
        <f t="shared" si="1145"/>
        <v>0</v>
      </c>
      <c r="Q13459" s="20">
        <f t="shared" si="1146"/>
        <v>1</v>
      </c>
      <c r="R13459" s="20">
        <f t="shared" si="1147"/>
        <v>0</v>
      </c>
      <c r="S13459" s="18">
        <f t="shared" si="1148"/>
        <v>0</v>
      </c>
      <c r="T13459" s="17" t="s">
        <v>694</v>
      </c>
    </row>
    <row r="13460" spans="1:21" ht="13.2" hidden="1">
      <c r="J13460" s="13" t="str">
        <f t="shared" si="1144"/>
        <v/>
      </c>
      <c r="M13460" s="13" t="str">
        <f t="shared" si="1143"/>
        <v/>
      </c>
      <c r="P13460" s="46">
        <f t="shared" si="1145"/>
        <v>0</v>
      </c>
      <c r="Q13460" s="20">
        <f t="shared" si="1146"/>
        <v>1</v>
      </c>
      <c r="R13460" s="20">
        <f t="shared" si="1147"/>
        <v>0</v>
      </c>
      <c r="S13460" s="18">
        <f t="shared" si="1148"/>
        <v>0</v>
      </c>
      <c r="T13460" s="17" t="s">
        <v>694</v>
      </c>
    </row>
    <row r="13461" spans="1:21" ht="13.2" hidden="1">
      <c r="J13461" s="13" t="str">
        <f t="shared" si="1144"/>
        <v/>
      </c>
      <c r="M13461" s="13" t="str">
        <f t="shared" si="1143"/>
        <v/>
      </c>
      <c r="P13461" s="46">
        <f t="shared" si="1145"/>
        <v>0</v>
      </c>
      <c r="Q13461" s="20">
        <f t="shared" si="1146"/>
        <v>1</v>
      </c>
      <c r="R13461" s="20">
        <f t="shared" si="1147"/>
        <v>0</v>
      </c>
      <c r="S13461" s="18">
        <f t="shared" si="1148"/>
        <v>0</v>
      </c>
      <c r="T13461" s="17" t="s">
        <v>694</v>
      </c>
    </row>
    <row r="13462" spans="1:21" ht="13.2" hidden="1">
      <c r="A13462" s="40"/>
      <c r="B13462" s="47"/>
      <c r="D13462" s="40"/>
      <c r="J13462" s="13" t="str">
        <f t="shared" si="1144"/>
        <v/>
      </c>
      <c r="K13462" s="40"/>
      <c r="L13462" s="52"/>
      <c r="M13462" s="13" t="str">
        <f t="shared" si="1143"/>
        <v/>
      </c>
      <c r="N13462" s="39"/>
      <c r="O13462" s="56"/>
      <c r="P13462" s="46">
        <f t="shared" si="1145"/>
        <v>0</v>
      </c>
      <c r="Q13462" s="20">
        <f t="shared" si="1146"/>
        <v>1</v>
      </c>
      <c r="R13462" s="20">
        <f t="shared" si="1147"/>
        <v>0</v>
      </c>
      <c r="S13462" s="18">
        <f t="shared" si="1148"/>
        <v>0</v>
      </c>
      <c r="T13462" s="17" t="s">
        <v>694</v>
      </c>
      <c r="U13462" s="40"/>
    </row>
    <row r="13463" spans="1:21" ht="13.2" hidden="1">
      <c r="J13463" s="13" t="str">
        <f t="shared" si="1144"/>
        <v/>
      </c>
      <c r="M13463" s="13" t="str">
        <f t="shared" si="1143"/>
        <v/>
      </c>
      <c r="N13463" s="13"/>
      <c r="O13463" s="62"/>
      <c r="P13463" s="46">
        <f t="shared" si="1145"/>
        <v>0</v>
      </c>
      <c r="Q13463" s="20">
        <f t="shared" si="1146"/>
        <v>1</v>
      </c>
      <c r="R13463" s="20">
        <f t="shared" si="1147"/>
        <v>0</v>
      </c>
      <c r="S13463" s="18">
        <f t="shared" si="1148"/>
        <v>0</v>
      </c>
      <c r="T13463" s="17" t="s">
        <v>694</v>
      </c>
    </row>
    <row r="13464" spans="1:21" ht="13.2" hidden="1">
      <c r="J13464" s="13" t="str">
        <f t="shared" si="1144"/>
        <v/>
      </c>
      <c r="M13464" s="13" t="str">
        <f t="shared" si="1143"/>
        <v/>
      </c>
      <c r="N13464" s="13"/>
      <c r="O13464" s="62"/>
      <c r="P13464" s="46">
        <f t="shared" si="1145"/>
        <v>0</v>
      </c>
      <c r="Q13464" s="20">
        <f t="shared" si="1146"/>
        <v>1</v>
      </c>
      <c r="R13464" s="20">
        <f t="shared" si="1147"/>
        <v>0</v>
      </c>
      <c r="S13464" s="18">
        <f t="shared" si="1148"/>
        <v>0</v>
      </c>
      <c r="T13464" s="17" t="s">
        <v>694</v>
      </c>
    </row>
    <row r="13465" spans="1:21" ht="13.2" hidden="1">
      <c r="J13465" s="13" t="str">
        <f t="shared" si="1144"/>
        <v/>
      </c>
      <c r="M13465" s="13" t="str">
        <f t="shared" si="1143"/>
        <v/>
      </c>
      <c r="N13465" s="13"/>
      <c r="O13465" s="62"/>
      <c r="P13465" s="46">
        <f t="shared" si="1145"/>
        <v>0</v>
      </c>
      <c r="Q13465" s="20">
        <f t="shared" si="1146"/>
        <v>1</v>
      </c>
      <c r="R13465" s="20">
        <f t="shared" si="1147"/>
        <v>0</v>
      </c>
      <c r="S13465" s="18">
        <f t="shared" si="1148"/>
        <v>0</v>
      </c>
      <c r="T13465" s="17" t="s">
        <v>694</v>
      </c>
    </row>
    <row r="13466" spans="1:21" ht="13.2" hidden="1">
      <c r="J13466" s="13" t="str">
        <f t="shared" si="1144"/>
        <v/>
      </c>
      <c r="M13466" s="13" t="str">
        <f t="shared" si="1143"/>
        <v/>
      </c>
      <c r="N13466" s="13"/>
      <c r="O13466" s="62"/>
      <c r="P13466" s="46">
        <f t="shared" si="1145"/>
        <v>0</v>
      </c>
      <c r="Q13466" s="20">
        <f t="shared" si="1146"/>
        <v>1</v>
      </c>
      <c r="R13466" s="20">
        <f t="shared" si="1147"/>
        <v>0</v>
      </c>
      <c r="S13466" s="18">
        <f t="shared" si="1148"/>
        <v>0</v>
      </c>
      <c r="T13466" s="17" t="s">
        <v>694</v>
      </c>
    </row>
    <row r="13467" spans="1:21" ht="13.2" hidden="1">
      <c r="J13467" s="13" t="str">
        <f t="shared" si="1144"/>
        <v/>
      </c>
      <c r="M13467" s="13" t="str">
        <f t="shared" si="1143"/>
        <v/>
      </c>
      <c r="P13467" s="46">
        <f t="shared" si="1145"/>
        <v>0</v>
      </c>
      <c r="Q13467" s="20">
        <f t="shared" si="1146"/>
        <v>1</v>
      </c>
      <c r="R13467" s="20">
        <f t="shared" si="1147"/>
        <v>0</v>
      </c>
      <c r="S13467" s="18">
        <f t="shared" si="1148"/>
        <v>0</v>
      </c>
      <c r="T13467" s="17" t="s">
        <v>694</v>
      </c>
    </row>
    <row r="13468" spans="1:21" ht="13.2" hidden="1">
      <c r="J13468" s="13" t="str">
        <f t="shared" si="1144"/>
        <v/>
      </c>
      <c r="M13468" s="13" t="str">
        <f t="shared" si="1143"/>
        <v/>
      </c>
      <c r="P13468" s="46">
        <f t="shared" si="1145"/>
        <v>0</v>
      </c>
      <c r="Q13468" s="20">
        <f t="shared" si="1146"/>
        <v>1</v>
      </c>
      <c r="R13468" s="20">
        <f t="shared" si="1147"/>
        <v>0</v>
      </c>
      <c r="S13468" s="18">
        <f t="shared" si="1148"/>
        <v>0</v>
      </c>
      <c r="T13468" s="17" t="s">
        <v>694</v>
      </c>
    </row>
    <row r="13469" spans="1:21" ht="13.2" hidden="1">
      <c r="J13469" s="13" t="str">
        <f t="shared" si="1144"/>
        <v/>
      </c>
      <c r="M13469" s="13" t="str">
        <f t="shared" si="1143"/>
        <v/>
      </c>
      <c r="P13469" s="46">
        <f t="shared" si="1145"/>
        <v>0</v>
      </c>
      <c r="Q13469" s="20">
        <f t="shared" si="1146"/>
        <v>1</v>
      </c>
      <c r="R13469" s="20">
        <f t="shared" si="1147"/>
        <v>0</v>
      </c>
      <c r="S13469" s="18">
        <f t="shared" si="1148"/>
        <v>0</v>
      </c>
      <c r="T13469" s="17" t="s">
        <v>694</v>
      </c>
    </row>
    <row r="13470" spans="1:21" ht="13.2" hidden="1">
      <c r="J13470" s="13" t="str">
        <f t="shared" si="1144"/>
        <v/>
      </c>
      <c r="M13470" s="13" t="str">
        <f t="shared" si="1143"/>
        <v/>
      </c>
      <c r="P13470" s="46">
        <f t="shared" si="1145"/>
        <v>0</v>
      </c>
      <c r="Q13470" s="20">
        <f t="shared" si="1146"/>
        <v>1</v>
      </c>
      <c r="R13470" s="20">
        <f t="shared" si="1147"/>
        <v>0</v>
      </c>
      <c r="S13470" s="18">
        <f t="shared" si="1148"/>
        <v>0</v>
      </c>
      <c r="T13470" s="17" t="s">
        <v>694</v>
      </c>
    </row>
    <row r="13471" spans="1:21" ht="13.2" hidden="1">
      <c r="J13471" s="13" t="str">
        <f t="shared" si="1144"/>
        <v/>
      </c>
      <c r="M13471" s="13" t="str">
        <f t="shared" si="1143"/>
        <v/>
      </c>
      <c r="P13471" s="46">
        <f t="shared" si="1145"/>
        <v>0</v>
      </c>
      <c r="Q13471" s="20">
        <f t="shared" si="1146"/>
        <v>1</v>
      </c>
      <c r="R13471" s="20">
        <f t="shared" si="1147"/>
        <v>0</v>
      </c>
      <c r="S13471" s="18">
        <f t="shared" si="1148"/>
        <v>0</v>
      </c>
      <c r="T13471" s="17" t="s">
        <v>694</v>
      </c>
    </row>
    <row r="13472" spans="1:21" ht="13.2" hidden="1">
      <c r="J13472" s="13" t="str">
        <f t="shared" si="1144"/>
        <v/>
      </c>
      <c r="M13472" s="13" t="str">
        <f t="shared" si="1143"/>
        <v/>
      </c>
      <c r="P13472" s="46">
        <f t="shared" si="1145"/>
        <v>0</v>
      </c>
      <c r="Q13472" s="20">
        <f t="shared" si="1146"/>
        <v>1</v>
      </c>
      <c r="R13472" s="20">
        <f t="shared" si="1147"/>
        <v>0</v>
      </c>
      <c r="S13472" s="18">
        <f t="shared" si="1148"/>
        <v>0</v>
      </c>
      <c r="T13472" s="17" t="s">
        <v>694</v>
      </c>
    </row>
    <row r="13473" spans="1:20" ht="13.2" hidden="1">
      <c r="J13473" s="13" t="str">
        <f t="shared" si="1144"/>
        <v/>
      </c>
      <c r="M13473" s="13" t="str">
        <f t="shared" si="1143"/>
        <v/>
      </c>
      <c r="P13473" s="46">
        <f t="shared" si="1145"/>
        <v>0</v>
      </c>
      <c r="Q13473" s="20">
        <f t="shared" si="1146"/>
        <v>1</v>
      </c>
      <c r="R13473" s="20">
        <f t="shared" si="1147"/>
        <v>0</v>
      </c>
      <c r="S13473" s="18">
        <f t="shared" si="1148"/>
        <v>0</v>
      </c>
      <c r="T13473" s="17" t="s">
        <v>694</v>
      </c>
    </row>
    <row r="13474" spans="1:20" ht="13.2" hidden="1">
      <c r="J13474" s="13" t="str">
        <f t="shared" si="1144"/>
        <v/>
      </c>
      <c r="M13474" s="13" t="str">
        <f t="shared" si="1143"/>
        <v/>
      </c>
      <c r="P13474" s="46">
        <f t="shared" si="1145"/>
        <v>0</v>
      </c>
      <c r="Q13474" s="20">
        <f t="shared" si="1146"/>
        <v>1</v>
      </c>
      <c r="R13474" s="20">
        <f t="shared" si="1147"/>
        <v>0</v>
      </c>
      <c r="S13474" s="18">
        <f t="shared" si="1148"/>
        <v>0</v>
      </c>
      <c r="T13474" s="17" t="s">
        <v>694</v>
      </c>
    </row>
    <row r="13475" spans="1:20" ht="13.2" hidden="1">
      <c r="J13475" s="13" t="str">
        <f t="shared" si="1144"/>
        <v/>
      </c>
      <c r="M13475" s="13" t="str">
        <f t="shared" si="1143"/>
        <v/>
      </c>
      <c r="P13475" s="46">
        <f t="shared" si="1145"/>
        <v>0</v>
      </c>
      <c r="Q13475" s="20">
        <f t="shared" si="1146"/>
        <v>1</v>
      </c>
      <c r="R13475" s="20">
        <f t="shared" si="1147"/>
        <v>0</v>
      </c>
      <c r="S13475" s="18">
        <f t="shared" si="1148"/>
        <v>0</v>
      </c>
      <c r="T13475" s="17" t="s">
        <v>694</v>
      </c>
    </row>
    <row r="13476" spans="1:20" ht="13.2" hidden="1">
      <c r="A13476" s="64"/>
      <c r="J13476" s="13" t="str">
        <f t="shared" si="1144"/>
        <v/>
      </c>
      <c r="M13476" s="13" t="str">
        <f t="shared" si="1143"/>
        <v/>
      </c>
      <c r="P13476" s="46">
        <f t="shared" si="1145"/>
        <v>0</v>
      </c>
      <c r="Q13476" s="20">
        <f t="shared" si="1146"/>
        <v>1</v>
      </c>
      <c r="R13476" s="20">
        <f t="shared" si="1147"/>
        <v>0</v>
      </c>
      <c r="S13476" s="18">
        <f t="shared" si="1148"/>
        <v>0</v>
      </c>
      <c r="T13476" s="17" t="s">
        <v>694</v>
      </c>
    </row>
    <row r="13477" spans="1:20" ht="13.2" hidden="1">
      <c r="A13477" s="64"/>
      <c r="J13477" s="13" t="str">
        <f t="shared" si="1144"/>
        <v/>
      </c>
      <c r="M13477" s="13" t="str">
        <f t="shared" si="1143"/>
        <v/>
      </c>
      <c r="P13477" s="46">
        <f t="shared" si="1145"/>
        <v>0</v>
      </c>
      <c r="Q13477" s="20">
        <f t="shared" si="1146"/>
        <v>1</v>
      </c>
      <c r="R13477" s="20">
        <f t="shared" si="1147"/>
        <v>0</v>
      </c>
      <c r="S13477" s="18">
        <f t="shared" si="1148"/>
        <v>0</v>
      </c>
      <c r="T13477" s="17" t="s">
        <v>694</v>
      </c>
    </row>
    <row r="13478" spans="1:20" ht="13.2" hidden="1">
      <c r="A13478" s="64"/>
      <c r="J13478" s="13" t="str">
        <f t="shared" si="1144"/>
        <v/>
      </c>
      <c r="M13478" s="13" t="str">
        <f t="shared" si="1143"/>
        <v/>
      </c>
      <c r="P13478" s="46">
        <f t="shared" si="1145"/>
        <v>0</v>
      </c>
      <c r="Q13478" s="20">
        <f t="shared" si="1146"/>
        <v>1</v>
      </c>
      <c r="R13478" s="20">
        <f t="shared" si="1147"/>
        <v>0</v>
      </c>
      <c r="S13478" s="18">
        <f t="shared" si="1148"/>
        <v>0</v>
      </c>
      <c r="T13478" s="17" t="s">
        <v>694</v>
      </c>
    </row>
    <row r="13479" spans="1:20" ht="13.2" hidden="1">
      <c r="A13479" s="64"/>
      <c r="J13479" s="13" t="str">
        <f t="shared" si="1144"/>
        <v/>
      </c>
      <c r="M13479" s="13" t="str">
        <f t="shared" si="1143"/>
        <v/>
      </c>
      <c r="P13479" s="46">
        <f t="shared" si="1145"/>
        <v>0</v>
      </c>
      <c r="Q13479" s="20">
        <f t="shared" si="1146"/>
        <v>1</v>
      </c>
      <c r="R13479" s="20">
        <f t="shared" si="1147"/>
        <v>0</v>
      </c>
      <c r="S13479" s="18">
        <f t="shared" si="1148"/>
        <v>0</v>
      </c>
      <c r="T13479" s="17" t="s">
        <v>694</v>
      </c>
    </row>
    <row r="13480" spans="1:20" ht="13.2" hidden="1">
      <c r="J13480" s="13" t="str">
        <f t="shared" si="1144"/>
        <v/>
      </c>
      <c r="M13480" s="13" t="str">
        <f t="shared" si="1143"/>
        <v/>
      </c>
      <c r="N13480" s="13"/>
      <c r="O13480" s="62"/>
      <c r="P13480" s="46">
        <f t="shared" si="1145"/>
        <v>0</v>
      </c>
      <c r="Q13480" s="20">
        <f t="shared" si="1146"/>
        <v>1</v>
      </c>
      <c r="R13480" s="20">
        <f t="shared" si="1147"/>
        <v>0</v>
      </c>
      <c r="S13480" s="18">
        <f t="shared" si="1148"/>
        <v>0</v>
      </c>
      <c r="T13480" s="17" t="s">
        <v>694</v>
      </c>
    </row>
    <row r="13481" spans="1:20" ht="13.2" hidden="1">
      <c r="J13481" s="13" t="str">
        <f t="shared" si="1144"/>
        <v/>
      </c>
      <c r="M13481" s="13" t="str">
        <f t="shared" si="1143"/>
        <v/>
      </c>
      <c r="N13481" s="13"/>
      <c r="O13481" s="62"/>
      <c r="P13481" s="46">
        <f t="shared" si="1145"/>
        <v>0</v>
      </c>
      <c r="Q13481" s="20">
        <f t="shared" si="1146"/>
        <v>1</v>
      </c>
      <c r="R13481" s="20">
        <f t="shared" si="1147"/>
        <v>0</v>
      </c>
      <c r="S13481" s="18">
        <f t="shared" si="1148"/>
        <v>0</v>
      </c>
      <c r="T13481" s="17" t="s">
        <v>694</v>
      </c>
    </row>
    <row r="13482" spans="1:20" ht="13.2" hidden="1">
      <c r="J13482" s="13" t="str">
        <f t="shared" si="1144"/>
        <v/>
      </c>
      <c r="M13482" s="13" t="str">
        <f t="shared" si="1143"/>
        <v/>
      </c>
      <c r="P13482" s="46">
        <f t="shared" si="1145"/>
        <v>0</v>
      </c>
      <c r="Q13482" s="20">
        <f t="shared" si="1146"/>
        <v>1</v>
      </c>
      <c r="R13482" s="20">
        <f t="shared" si="1147"/>
        <v>0</v>
      </c>
      <c r="S13482" s="18">
        <f t="shared" si="1148"/>
        <v>0</v>
      </c>
      <c r="T13482" s="17" t="s">
        <v>694</v>
      </c>
    </row>
    <row r="13483" spans="1:20" ht="13.2" hidden="1">
      <c r="A13483" s="64"/>
      <c r="J13483" s="13" t="str">
        <f t="shared" si="1144"/>
        <v/>
      </c>
      <c r="M13483" s="13" t="str">
        <f t="shared" si="1143"/>
        <v/>
      </c>
      <c r="P13483" s="46">
        <f t="shared" si="1145"/>
        <v>0</v>
      </c>
      <c r="Q13483" s="20">
        <f t="shared" si="1146"/>
        <v>1</v>
      </c>
      <c r="R13483" s="20">
        <f t="shared" si="1147"/>
        <v>0</v>
      </c>
      <c r="S13483" s="18">
        <f t="shared" si="1148"/>
        <v>0</v>
      </c>
      <c r="T13483" s="17" t="s">
        <v>694</v>
      </c>
    </row>
    <row r="13484" spans="1:20" ht="13.2" hidden="1">
      <c r="A13484" s="64"/>
      <c r="J13484" s="13" t="str">
        <f t="shared" si="1144"/>
        <v/>
      </c>
      <c r="M13484" s="13" t="str">
        <f t="shared" si="1143"/>
        <v/>
      </c>
      <c r="P13484" s="46">
        <f t="shared" si="1145"/>
        <v>0</v>
      </c>
      <c r="Q13484" s="20">
        <f t="shared" si="1146"/>
        <v>1</v>
      </c>
      <c r="R13484" s="20">
        <f t="shared" si="1147"/>
        <v>0</v>
      </c>
      <c r="S13484" s="18">
        <f t="shared" si="1148"/>
        <v>0</v>
      </c>
      <c r="T13484" s="17" t="s">
        <v>694</v>
      </c>
    </row>
    <row r="13485" spans="1:20" ht="13.2" hidden="1">
      <c r="A13485" s="64"/>
      <c r="J13485" s="13" t="str">
        <f t="shared" si="1144"/>
        <v/>
      </c>
      <c r="M13485" s="13" t="str">
        <f t="shared" si="1143"/>
        <v/>
      </c>
      <c r="P13485" s="46">
        <f t="shared" si="1145"/>
        <v>0</v>
      </c>
      <c r="Q13485" s="20">
        <f t="shared" si="1146"/>
        <v>1</v>
      </c>
      <c r="R13485" s="20">
        <f t="shared" si="1147"/>
        <v>0</v>
      </c>
      <c r="S13485" s="18">
        <f t="shared" si="1148"/>
        <v>0</v>
      </c>
      <c r="T13485" s="17" t="s">
        <v>694</v>
      </c>
    </row>
    <row r="13486" spans="1:20" ht="13.2" hidden="1">
      <c r="J13486" s="13" t="str">
        <f t="shared" si="1144"/>
        <v/>
      </c>
      <c r="M13486" s="13" t="str">
        <f t="shared" si="1143"/>
        <v/>
      </c>
      <c r="P13486" s="46">
        <f t="shared" si="1145"/>
        <v>0</v>
      </c>
      <c r="Q13486" s="20">
        <f t="shared" si="1146"/>
        <v>1</v>
      </c>
      <c r="R13486" s="20">
        <f t="shared" si="1147"/>
        <v>0</v>
      </c>
      <c r="S13486" s="18">
        <f t="shared" si="1148"/>
        <v>0</v>
      </c>
      <c r="T13486" s="17" t="s">
        <v>694</v>
      </c>
    </row>
    <row r="13487" spans="1:20" ht="13.2" hidden="1">
      <c r="J13487" s="13" t="str">
        <f t="shared" si="1144"/>
        <v/>
      </c>
      <c r="M13487" s="13" t="str">
        <f t="shared" si="1143"/>
        <v/>
      </c>
      <c r="P13487" s="46">
        <f t="shared" si="1145"/>
        <v>0</v>
      </c>
      <c r="Q13487" s="20">
        <f t="shared" si="1146"/>
        <v>1</v>
      </c>
      <c r="R13487" s="20">
        <f t="shared" si="1147"/>
        <v>0</v>
      </c>
      <c r="S13487" s="18">
        <f t="shared" si="1148"/>
        <v>0</v>
      </c>
      <c r="T13487" s="17" t="s">
        <v>694</v>
      </c>
    </row>
    <row r="13488" spans="1:20" ht="13.2" hidden="1">
      <c r="J13488" s="13" t="str">
        <f t="shared" si="1144"/>
        <v/>
      </c>
      <c r="M13488" s="13" t="str">
        <f t="shared" si="1143"/>
        <v/>
      </c>
      <c r="N13488" s="13"/>
      <c r="O13488" s="62"/>
      <c r="P13488" s="46">
        <f t="shared" si="1145"/>
        <v>0</v>
      </c>
      <c r="Q13488" s="20">
        <f t="shared" si="1146"/>
        <v>1</v>
      </c>
      <c r="R13488" s="20">
        <f t="shared" si="1147"/>
        <v>0</v>
      </c>
      <c r="S13488" s="18">
        <f t="shared" si="1148"/>
        <v>0</v>
      </c>
      <c r="T13488" s="17" t="s">
        <v>694</v>
      </c>
    </row>
    <row r="13489" spans="1:21" ht="13.2" hidden="1">
      <c r="A13489" s="40"/>
      <c r="B13489" s="47"/>
      <c r="D13489" s="40"/>
      <c r="J13489" s="13" t="str">
        <f t="shared" si="1144"/>
        <v/>
      </c>
      <c r="K13489" s="40"/>
      <c r="L13489" s="52"/>
      <c r="M13489" s="13" t="str">
        <f t="shared" si="1143"/>
        <v/>
      </c>
      <c r="N13489" s="39"/>
      <c r="O13489" s="56"/>
      <c r="P13489" s="46">
        <f t="shared" si="1145"/>
        <v>0</v>
      </c>
      <c r="Q13489" s="20">
        <f t="shared" si="1146"/>
        <v>1</v>
      </c>
      <c r="R13489" s="20">
        <f t="shared" si="1147"/>
        <v>0</v>
      </c>
      <c r="S13489" s="18">
        <f t="shared" si="1148"/>
        <v>0</v>
      </c>
      <c r="T13489" s="17" t="s">
        <v>694</v>
      </c>
      <c r="U13489" s="40"/>
    </row>
    <row r="13490" spans="1:21" ht="13.2" hidden="1">
      <c r="J13490" s="13" t="str">
        <f t="shared" si="1144"/>
        <v/>
      </c>
      <c r="M13490" s="13" t="str">
        <f t="shared" si="1143"/>
        <v/>
      </c>
      <c r="P13490" s="46">
        <f t="shared" si="1145"/>
        <v>0</v>
      </c>
      <c r="Q13490" s="20">
        <f t="shared" si="1146"/>
        <v>1</v>
      </c>
      <c r="R13490" s="20">
        <f t="shared" si="1147"/>
        <v>0</v>
      </c>
      <c r="S13490" s="18">
        <f t="shared" si="1148"/>
        <v>0</v>
      </c>
      <c r="T13490" s="17" t="s">
        <v>694</v>
      </c>
    </row>
    <row r="13491" spans="1:21" ht="13.2" hidden="1">
      <c r="A13491" s="64"/>
      <c r="J13491" s="13" t="str">
        <f t="shared" si="1144"/>
        <v/>
      </c>
      <c r="M13491" s="13" t="str">
        <f t="shared" si="1143"/>
        <v/>
      </c>
      <c r="P13491" s="46">
        <f t="shared" si="1145"/>
        <v>0</v>
      </c>
      <c r="Q13491" s="20">
        <f t="shared" si="1146"/>
        <v>1</v>
      </c>
      <c r="R13491" s="20">
        <f t="shared" si="1147"/>
        <v>0</v>
      </c>
      <c r="S13491" s="18">
        <f t="shared" si="1148"/>
        <v>0</v>
      </c>
      <c r="T13491" s="17" t="s">
        <v>694</v>
      </c>
    </row>
    <row r="13492" spans="1:21" ht="13.2" hidden="1">
      <c r="A13492" s="64"/>
      <c r="J13492" s="13" t="str">
        <f t="shared" si="1144"/>
        <v/>
      </c>
      <c r="M13492" s="13" t="str">
        <f t="shared" si="1143"/>
        <v/>
      </c>
      <c r="P13492" s="46">
        <f t="shared" si="1145"/>
        <v>0</v>
      </c>
      <c r="Q13492" s="20">
        <f t="shared" si="1146"/>
        <v>1</v>
      </c>
      <c r="R13492" s="20">
        <f t="shared" si="1147"/>
        <v>0</v>
      </c>
      <c r="S13492" s="18">
        <f t="shared" si="1148"/>
        <v>0</v>
      </c>
      <c r="T13492" s="17" t="s">
        <v>694</v>
      </c>
    </row>
    <row r="13493" spans="1:21" ht="13.2" hidden="1">
      <c r="J13493" s="13" t="str">
        <f t="shared" si="1144"/>
        <v/>
      </c>
      <c r="M13493" s="13" t="str">
        <f t="shared" si="1143"/>
        <v/>
      </c>
      <c r="P13493" s="46">
        <f t="shared" si="1145"/>
        <v>0</v>
      </c>
      <c r="Q13493" s="20">
        <f t="shared" si="1146"/>
        <v>1</v>
      </c>
      <c r="R13493" s="20">
        <f t="shared" si="1147"/>
        <v>0</v>
      </c>
      <c r="S13493" s="18">
        <f t="shared" si="1148"/>
        <v>0</v>
      </c>
      <c r="T13493" s="17" t="s">
        <v>694</v>
      </c>
    </row>
    <row r="13494" spans="1:21" ht="13.2" hidden="1">
      <c r="J13494" s="13" t="str">
        <f t="shared" si="1144"/>
        <v/>
      </c>
      <c r="M13494" s="13" t="str">
        <f t="shared" si="1143"/>
        <v/>
      </c>
      <c r="P13494" s="46">
        <f t="shared" si="1145"/>
        <v>0</v>
      </c>
      <c r="Q13494" s="20">
        <f t="shared" si="1146"/>
        <v>1</v>
      </c>
      <c r="R13494" s="20">
        <f t="shared" si="1147"/>
        <v>0</v>
      </c>
      <c r="S13494" s="18">
        <f t="shared" si="1148"/>
        <v>0</v>
      </c>
      <c r="T13494" s="17" t="s">
        <v>694</v>
      </c>
    </row>
    <row r="13495" spans="1:21" ht="13.2" hidden="1">
      <c r="J13495" s="13" t="str">
        <f t="shared" si="1144"/>
        <v/>
      </c>
      <c r="M13495" s="13" t="str">
        <f t="shared" si="1143"/>
        <v/>
      </c>
      <c r="N13495" s="13"/>
      <c r="O13495" s="62"/>
      <c r="P13495" s="46">
        <f t="shared" si="1145"/>
        <v>0</v>
      </c>
      <c r="Q13495" s="20">
        <f t="shared" si="1146"/>
        <v>1</v>
      </c>
      <c r="R13495" s="20">
        <f t="shared" si="1147"/>
        <v>0</v>
      </c>
      <c r="S13495" s="18">
        <f t="shared" si="1148"/>
        <v>0</v>
      </c>
      <c r="T13495" s="17" t="s">
        <v>694</v>
      </c>
    </row>
    <row r="13496" spans="1:21" ht="13.2" hidden="1">
      <c r="A13496" s="40"/>
      <c r="B13496" s="47"/>
      <c r="D13496" s="40"/>
      <c r="J13496" s="13" t="str">
        <f t="shared" si="1144"/>
        <v/>
      </c>
      <c r="K13496" s="40"/>
      <c r="L13496" s="52"/>
      <c r="M13496" s="13" t="str">
        <f t="shared" si="1143"/>
        <v/>
      </c>
      <c r="N13496" s="39"/>
      <c r="O13496" s="56"/>
      <c r="P13496" s="46">
        <f t="shared" si="1145"/>
        <v>0</v>
      </c>
      <c r="Q13496" s="20">
        <f t="shared" si="1146"/>
        <v>1</v>
      </c>
      <c r="R13496" s="20">
        <f t="shared" si="1147"/>
        <v>0</v>
      </c>
      <c r="S13496" s="18">
        <f t="shared" si="1148"/>
        <v>0</v>
      </c>
      <c r="T13496" s="17" t="s">
        <v>694</v>
      </c>
      <c r="U13496" s="40"/>
    </row>
    <row r="13497" spans="1:21" ht="13.2" hidden="1">
      <c r="A13497" s="40"/>
      <c r="B13497" s="47"/>
      <c r="D13497" s="40"/>
      <c r="J13497" s="13" t="str">
        <f t="shared" si="1144"/>
        <v/>
      </c>
      <c r="K13497" s="40"/>
      <c r="L13497" s="52"/>
      <c r="M13497" s="13" t="str">
        <f t="shared" ref="M13497:M13560" si="1149">+LEFT(U13497,4)</f>
        <v/>
      </c>
      <c r="N13497" s="39"/>
      <c r="O13497" s="56"/>
      <c r="P13497" s="46">
        <f t="shared" si="1145"/>
        <v>0</v>
      </c>
      <c r="Q13497" s="20">
        <f t="shared" si="1146"/>
        <v>1</v>
      </c>
      <c r="R13497" s="20">
        <f t="shared" si="1147"/>
        <v>0</v>
      </c>
      <c r="S13497" s="18">
        <f t="shared" si="1148"/>
        <v>0</v>
      </c>
      <c r="T13497" s="17" t="s">
        <v>694</v>
      </c>
      <c r="U13497" s="40"/>
    </row>
    <row r="13498" spans="1:21" ht="13.2" hidden="1">
      <c r="J13498" s="13" t="str">
        <f t="shared" si="1144"/>
        <v/>
      </c>
      <c r="M13498" s="13" t="str">
        <f t="shared" si="1149"/>
        <v/>
      </c>
      <c r="P13498" s="46">
        <f t="shared" si="1145"/>
        <v>0</v>
      </c>
      <c r="Q13498" s="20">
        <f t="shared" si="1146"/>
        <v>1</v>
      </c>
      <c r="R13498" s="20">
        <f t="shared" si="1147"/>
        <v>0</v>
      </c>
      <c r="S13498" s="18">
        <f t="shared" si="1148"/>
        <v>0</v>
      </c>
      <c r="T13498" s="17" t="s">
        <v>694</v>
      </c>
    </row>
    <row r="13499" spans="1:21" ht="13.2" hidden="1">
      <c r="A13499" s="64"/>
      <c r="J13499" s="13" t="str">
        <f t="shared" si="1144"/>
        <v/>
      </c>
      <c r="M13499" s="13" t="str">
        <f t="shared" si="1149"/>
        <v/>
      </c>
      <c r="P13499" s="46">
        <f t="shared" si="1145"/>
        <v>0</v>
      </c>
      <c r="Q13499" s="20">
        <f t="shared" si="1146"/>
        <v>1</v>
      </c>
      <c r="R13499" s="20">
        <f t="shared" si="1147"/>
        <v>0</v>
      </c>
      <c r="S13499" s="18">
        <f t="shared" si="1148"/>
        <v>0</v>
      </c>
      <c r="T13499" s="17" t="s">
        <v>694</v>
      </c>
    </row>
    <row r="13500" spans="1:21" ht="13.2" hidden="1">
      <c r="J13500" s="13" t="str">
        <f t="shared" si="1144"/>
        <v/>
      </c>
      <c r="M13500" s="13" t="str">
        <f t="shared" si="1149"/>
        <v/>
      </c>
      <c r="P13500" s="46">
        <f t="shared" si="1145"/>
        <v>0</v>
      </c>
      <c r="Q13500" s="20">
        <f t="shared" si="1146"/>
        <v>1</v>
      </c>
      <c r="R13500" s="20">
        <f t="shared" si="1147"/>
        <v>0</v>
      </c>
      <c r="S13500" s="18">
        <f t="shared" si="1148"/>
        <v>0</v>
      </c>
      <c r="T13500" s="17" t="s">
        <v>694</v>
      </c>
    </row>
    <row r="13501" spans="1:21" ht="13.2" hidden="1">
      <c r="J13501" s="13" t="str">
        <f t="shared" si="1144"/>
        <v/>
      </c>
      <c r="M13501" s="13" t="str">
        <f t="shared" si="1149"/>
        <v/>
      </c>
      <c r="P13501" s="46">
        <f t="shared" si="1145"/>
        <v>0</v>
      </c>
      <c r="Q13501" s="20">
        <f t="shared" si="1146"/>
        <v>1</v>
      </c>
      <c r="R13501" s="20">
        <f t="shared" si="1147"/>
        <v>0</v>
      </c>
      <c r="S13501" s="18">
        <f t="shared" si="1148"/>
        <v>0</v>
      </c>
      <c r="T13501" s="17" t="s">
        <v>694</v>
      </c>
    </row>
    <row r="13502" spans="1:21" ht="13.2" hidden="1">
      <c r="J13502" s="13" t="str">
        <f t="shared" si="1144"/>
        <v/>
      </c>
      <c r="M13502" s="13" t="str">
        <f t="shared" si="1149"/>
        <v/>
      </c>
      <c r="P13502" s="46">
        <f t="shared" si="1145"/>
        <v>0</v>
      </c>
      <c r="Q13502" s="20">
        <f t="shared" si="1146"/>
        <v>1</v>
      </c>
      <c r="R13502" s="20">
        <f t="shared" si="1147"/>
        <v>0</v>
      </c>
      <c r="S13502" s="18">
        <f t="shared" si="1148"/>
        <v>0</v>
      </c>
      <c r="T13502" s="17" t="s">
        <v>694</v>
      </c>
    </row>
    <row r="13503" spans="1:21" ht="13.2" hidden="1">
      <c r="J13503" s="13" t="str">
        <f t="shared" si="1144"/>
        <v/>
      </c>
      <c r="M13503" s="13" t="str">
        <f t="shared" si="1149"/>
        <v/>
      </c>
      <c r="P13503" s="46">
        <f t="shared" si="1145"/>
        <v>0</v>
      </c>
      <c r="Q13503" s="20">
        <f t="shared" si="1146"/>
        <v>1</v>
      </c>
      <c r="R13503" s="20">
        <f t="shared" si="1147"/>
        <v>0</v>
      </c>
      <c r="S13503" s="18">
        <f t="shared" si="1148"/>
        <v>0</v>
      </c>
      <c r="T13503" s="17" t="s">
        <v>694</v>
      </c>
    </row>
    <row r="13504" spans="1:21" ht="13.2" hidden="1">
      <c r="A13504" s="64"/>
      <c r="J13504" s="13" t="str">
        <f t="shared" si="1144"/>
        <v/>
      </c>
      <c r="M13504" s="13" t="str">
        <f t="shared" si="1149"/>
        <v/>
      </c>
      <c r="P13504" s="46">
        <f t="shared" si="1145"/>
        <v>0</v>
      </c>
      <c r="Q13504" s="20">
        <f t="shared" si="1146"/>
        <v>1</v>
      </c>
      <c r="R13504" s="20">
        <f t="shared" si="1147"/>
        <v>0</v>
      </c>
      <c r="S13504" s="18">
        <f t="shared" si="1148"/>
        <v>0</v>
      </c>
      <c r="T13504" s="17" t="s">
        <v>694</v>
      </c>
    </row>
    <row r="13505" spans="1:20" ht="13.2" hidden="1">
      <c r="A13505" s="64"/>
      <c r="J13505" s="13" t="str">
        <f t="shared" si="1144"/>
        <v/>
      </c>
      <c r="M13505" s="13" t="str">
        <f t="shared" si="1149"/>
        <v/>
      </c>
      <c r="P13505" s="46">
        <f t="shared" si="1145"/>
        <v>0</v>
      </c>
      <c r="Q13505" s="20">
        <f t="shared" si="1146"/>
        <v>1</v>
      </c>
      <c r="R13505" s="20">
        <f t="shared" si="1147"/>
        <v>0</v>
      </c>
      <c r="S13505" s="18">
        <f t="shared" si="1148"/>
        <v>0</v>
      </c>
      <c r="T13505" s="17" t="s">
        <v>694</v>
      </c>
    </row>
    <row r="13506" spans="1:20" ht="13.2" hidden="1">
      <c r="A13506" s="64"/>
      <c r="J13506" s="13" t="str">
        <f t="shared" ref="J13506:J13569" si="1150">+LEFT(U13506,4)</f>
        <v/>
      </c>
      <c r="M13506" s="13" t="str">
        <f t="shared" si="1149"/>
        <v/>
      </c>
      <c r="P13506" s="46">
        <f t="shared" ref="P13506:P13569" si="1151">ROUND(O13506*L13506,2)</f>
        <v>0</v>
      </c>
      <c r="Q13506" s="20">
        <f t="shared" ref="Q13506:Q13569" si="1152">IF(N13506="HKD",7.8,IF(N13506="CNY",6.4,1))</f>
        <v>1</v>
      </c>
      <c r="R13506" s="20">
        <f t="shared" ref="R13506:R13569" si="1153">+O13506/Q13506</f>
        <v>0</v>
      </c>
      <c r="S13506" s="18">
        <f t="shared" ref="S13506:S13569" si="1154">+R13506*L13506</f>
        <v>0</v>
      </c>
      <c r="T13506" s="17" t="s">
        <v>694</v>
      </c>
    </row>
    <row r="13507" spans="1:20" ht="13.2" hidden="1">
      <c r="A13507" s="64"/>
      <c r="J13507" s="13" t="str">
        <f t="shared" si="1150"/>
        <v/>
      </c>
      <c r="M13507" s="13" t="str">
        <f t="shared" si="1149"/>
        <v/>
      </c>
      <c r="P13507" s="46">
        <f t="shared" si="1151"/>
        <v>0</v>
      </c>
      <c r="Q13507" s="20">
        <f t="shared" si="1152"/>
        <v>1</v>
      </c>
      <c r="R13507" s="20">
        <f t="shared" si="1153"/>
        <v>0</v>
      </c>
      <c r="S13507" s="18">
        <f t="shared" si="1154"/>
        <v>0</v>
      </c>
      <c r="T13507" s="17" t="s">
        <v>694</v>
      </c>
    </row>
    <row r="13508" spans="1:20" ht="13.2" hidden="1">
      <c r="A13508" s="64"/>
      <c r="J13508" s="13" t="str">
        <f t="shared" si="1150"/>
        <v/>
      </c>
      <c r="M13508" s="13" t="str">
        <f t="shared" si="1149"/>
        <v/>
      </c>
      <c r="P13508" s="46">
        <f t="shared" si="1151"/>
        <v>0</v>
      </c>
      <c r="Q13508" s="20">
        <f t="shared" si="1152"/>
        <v>1</v>
      </c>
      <c r="R13508" s="20">
        <f t="shared" si="1153"/>
        <v>0</v>
      </c>
      <c r="S13508" s="18">
        <f t="shared" si="1154"/>
        <v>0</v>
      </c>
      <c r="T13508" s="17" t="s">
        <v>694</v>
      </c>
    </row>
    <row r="13509" spans="1:20" ht="13.2" hidden="1">
      <c r="A13509" s="64"/>
      <c r="J13509" s="13" t="str">
        <f t="shared" si="1150"/>
        <v/>
      </c>
      <c r="M13509" s="13" t="str">
        <f t="shared" si="1149"/>
        <v/>
      </c>
      <c r="P13509" s="46">
        <f t="shared" si="1151"/>
        <v>0</v>
      </c>
      <c r="Q13509" s="20">
        <f t="shared" si="1152"/>
        <v>1</v>
      </c>
      <c r="R13509" s="20">
        <f t="shared" si="1153"/>
        <v>0</v>
      </c>
      <c r="S13509" s="18">
        <f t="shared" si="1154"/>
        <v>0</v>
      </c>
      <c r="T13509" s="17" t="s">
        <v>694</v>
      </c>
    </row>
    <row r="13510" spans="1:20" ht="13.2" hidden="1">
      <c r="J13510" s="13" t="str">
        <f t="shared" si="1150"/>
        <v/>
      </c>
      <c r="M13510" s="13" t="str">
        <f t="shared" si="1149"/>
        <v/>
      </c>
      <c r="P13510" s="46">
        <f t="shared" si="1151"/>
        <v>0</v>
      </c>
      <c r="Q13510" s="20">
        <f t="shared" si="1152"/>
        <v>1</v>
      </c>
      <c r="R13510" s="20">
        <f t="shared" si="1153"/>
        <v>0</v>
      </c>
      <c r="S13510" s="18">
        <f t="shared" si="1154"/>
        <v>0</v>
      </c>
      <c r="T13510" s="17" t="s">
        <v>694</v>
      </c>
    </row>
    <row r="13511" spans="1:20" ht="13.2" hidden="1">
      <c r="J13511" s="13" t="str">
        <f t="shared" si="1150"/>
        <v/>
      </c>
      <c r="M13511" s="13" t="str">
        <f t="shared" si="1149"/>
        <v/>
      </c>
      <c r="P13511" s="46">
        <f t="shared" si="1151"/>
        <v>0</v>
      </c>
      <c r="Q13511" s="20">
        <f t="shared" si="1152"/>
        <v>1</v>
      </c>
      <c r="R13511" s="20">
        <f t="shared" si="1153"/>
        <v>0</v>
      </c>
      <c r="S13511" s="18">
        <f t="shared" si="1154"/>
        <v>0</v>
      </c>
      <c r="T13511" s="17" t="s">
        <v>694</v>
      </c>
    </row>
    <row r="13512" spans="1:20" ht="13.2" hidden="1">
      <c r="J13512" s="13" t="str">
        <f t="shared" si="1150"/>
        <v/>
      </c>
      <c r="M13512" s="13" t="str">
        <f t="shared" si="1149"/>
        <v/>
      </c>
      <c r="P13512" s="46">
        <f t="shared" si="1151"/>
        <v>0</v>
      </c>
      <c r="Q13512" s="20">
        <f t="shared" si="1152"/>
        <v>1</v>
      </c>
      <c r="R13512" s="20">
        <f t="shared" si="1153"/>
        <v>0</v>
      </c>
      <c r="S13512" s="18">
        <f t="shared" si="1154"/>
        <v>0</v>
      </c>
      <c r="T13512" s="17" t="s">
        <v>694</v>
      </c>
    </row>
    <row r="13513" spans="1:20" ht="13.2" hidden="1">
      <c r="J13513" s="13" t="str">
        <f t="shared" si="1150"/>
        <v/>
      </c>
      <c r="M13513" s="13" t="str">
        <f t="shared" si="1149"/>
        <v/>
      </c>
      <c r="P13513" s="46">
        <f t="shared" si="1151"/>
        <v>0</v>
      </c>
      <c r="Q13513" s="20">
        <f t="shared" si="1152"/>
        <v>1</v>
      </c>
      <c r="R13513" s="20">
        <f t="shared" si="1153"/>
        <v>0</v>
      </c>
      <c r="S13513" s="18">
        <f t="shared" si="1154"/>
        <v>0</v>
      </c>
      <c r="T13513" s="17" t="s">
        <v>694</v>
      </c>
    </row>
    <row r="13514" spans="1:20" ht="13.2" hidden="1">
      <c r="J13514" s="13" t="str">
        <f t="shared" si="1150"/>
        <v/>
      </c>
      <c r="M13514" s="13" t="str">
        <f t="shared" si="1149"/>
        <v/>
      </c>
      <c r="P13514" s="46">
        <f t="shared" si="1151"/>
        <v>0</v>
      </c>
      <c r="Q13514" s="20">
        <f t="shared" si="1152"/>
        <v>1</v>
      </c>
      <c r="R13514" s="20">
        <f t="shared" si="1153"/>
        <v>0</v>
      </c>
      <c r="S13514" s="18">
        <f t="shared" si="1154"/>
        <v>0</v>
      </c>
      <c r="T13514" s="17" t="s">
        <v>694</v>
      </c>
    </row>
    <row r="13515" spans="1:20" ht="13.2" hidden="1">
      <c r="J13515" s="13" t="str">
        <f t="shared" si="1150"/>
        <v/>
      </c>
      <c r="M13515" s="13" t="str">
        <f t="shared" si="1149"/>
        <v/>
      </c>
      <c r="P13515" s="46">
        <f t="shared" si="1151"/>
        <v>0</v>
      </c>
      <c r="Q13515" s="20">
        <f t="shared" si="1152"/>
        <v>1</v>
      </c>
      <c r="R13515" s="20">
        <f t="shared" si="1153"/>
        <v>0</v>
      </c>
      <c r="S13515" s="18">
        <f t="shared" si="1154"/>
        <v>0</v>
      </c>
      <c r="T13515" s="17" t="s">
        <v>694</v>
      </c>
    </row>
    <row r="13516" spans="1:20" ht="13.2" hidden="1">
      <c r="J13516" s="13" t="str">
        <f t="shared" si="1150"/>
        <v/>
      </c>
      <c r="M13516" s="13" t="str">
        <f t="shared" si="1149"/>
        <v/>
      </c>
      <c r="P13516" s="46">
        <f t="shared" si="1151"/>
        <v>0</v>
      </c>
      <c r="Q13516" s="20">
        <f t="shared" si="1152"/>
        <v>1</v>
      </c>
      <c r="R13516" s="20">
        <f t="shared" si="1153"/>
        <v>0</v>
      </c>
      <c r="S13516" s="18">
        <f t="shared" si="1154"/>
        <v>0</v>
      </c>
      <c r="T13516" s="17" t="s">
        <v>694</v>
      </c>
    </row>
    <row r="13517" spans="1:20" ht="13.2" hidden="1">
      <c r="J13517" s="13" t="str">
        <f t="shared" si="1150"/>
        <v/>
      </c>
      <c r="M13517" s="13" t="str">
        <f t="shared" si="1149"/>
        <v/>
      </c>
      <c r="P13517" s="46">
        <f t="shared" si="1151"/>
        <v>0</v>
      </c>
      <c r="Q13517" s="20">
        <f t="shared" si="1152"/>
        <v>1</v>
      </c>
      <c r="R13517" s="20">
        <f t="shared" si="1153"/>
        <v>0</v>
      </c>
      <c r="S13517" s="18">
        <f t="shared" si="1154"/>
        <v>0</v>
      </c>
      <c r="T13517" s="17" t="s">
        <v>694</v>
      </c>
    </row>
    <row r="13518" spans="1:20" ht="13.2" hidden="1">
      <c r="J13518" s="13" t="str">
        <f t="shared" si="1150"/>
        <v/>
      </c>
      <c r="M13518" s="13" t="str">
        <f t="shared" si="1149"/>
        <v/>
      </c>
      <c r="P13518" s="46">
        <f t="shared" si="1151"/>
        <v>0</v>
      </c>
      <c r="Q13518" s="20">
        <f t="shared" si="1152"/>
        <v>1</v>
      </c>
      <c r="R13518" s="20">
        <f t="shared" si="1153"/>
        <v>0</v>
      </c>
      <c r="S13518" s="18">
        <f t="shared" si="1154"/>
        <v>0</v>
      </c>
      <c r="T13518" s="17" t="s">
        <v>694</v>
      </c>
    </row>
    <row r="13519" spans="1:20" ht="13.2" hidden="1">
      <c r="J13519" s="13" t="str">
        <f t="shared" si="1150"/>
        <v/>
      </c>
      <c r="M13519" s="13" t="str">
        <f t="shared" si="1149"/>
        <v/>
      </c>
      <c r="P13519" s="46">
        <f t="shared" si="1151"/>
        <v>0</v>
      </c>
      <c r="Q13519" s="20">
        <f t="shared" si="1152"/>
        <v>1</v>
      </c>
      <c r="R13519" s="20">
        <f t="shared" si="1153"/>
        <v>0</v>
      </c>
      <c r="S13519" s="18">
        <f t="shared" si="1154"/>
        <v>0</v>
      </c>
      <c r="T13519" s="17" t="s">
        <v>694</v>
      </c>
    </row>
    <row r="13520" spans="1:20" ht="13.2" hidden="1">
      <c r="J13520" s="13" t="str">
        <f t="shared" si="1150"/>
        <v/>
      </c>
      <c r="M13520" s="13" t="str">
        <f t="shared" si="1149"/>
        <v/>
      </c>
      <c r="P13520" s="46">
        <f t="shared" si="1151"/>
        <v>0</v>
      </c>
      <c r="Q13520" s="20">
        <f t="shared" si="1152"/>
        <v>1</v>
      </c>
      <c r="R13520" s="20">
        <f t="shared" si="1153"/>
        <v>0</v>
      </c>
      <c r="S13520" s="18">
        <f t="shared" si="1154"/>
        <v>0</v>
      </c>
      <c r="T13520" s="17" t="s">
        <v>694</v>
      </c>
    </row>
    <row r="13521" spans="10:20" ht="13.2" hidden="1">
      <c r="J13521" s="13" t="str">
        <f t="shared" si="1150"/>
        <v/>
      </c>
      <c r="M13521" s="13" t="str">
        <f t="shared" si="1149"/>
        <v/>
      </c>
      <c r="P13521" s="46">
        <f t="shared" si="1151"/>
        <v>0</v>
      </c>
      <c r="Q13521" s="20">
        <f t="shared" si="1152"/>
        <v>1</v>
      </c>
      <c r="R13521" s="20">
        <f t="shared" si="1153"/>
        <v>0</v>
      </c>
      <c r="S13521" s="18">
        <f t="shared" si="1154"/>
        <v>0</v>
      </c>
      <c r="T13521" s="17" t="s">
        <v>694</v>
      </c>
    </row>
    <row r="13522" spans="10:20" ht="13.2" hidden="1">
      <c r="J13522" s="13" t="str">
        <f t="shared" si="1150"/>
        <v/>
      </c>
      <c r="M13522" s="13" t="str">
        <f t="shared" si="1149"/>
        <v/>
      </c>
      <c r="P13522" s="46">
        <f t="shared" si="1151"/>
        <v>0</v>
      </c>
      <c r="Q13522" s="20">
        <f t="shared" si="1152"/>
        <v>1</v>
      </c>
      <c r="R13522" s="20">
        <f t="shared" si="1153"/>
        <v>0</v>
      </c>
      <c r="S13522" s="18">
        <f t="shared" si="1154"/>
        <v>0</v>
      </c>
      <c r="T13522" s="17" t="s">
        <v>694</v>
      </c>
    </row>
    <row r="13523" spans="10:20" ht="13.2" hidden="1">
      <c r="J13523" s="13" t="str">
        <f t="shared" si="1150"/>
        <v/>
      </c>
      <c r="M13523" s="13" t="str">
        <f t="shared" si="1149"/>
        <v/>
      </c>
      <c r="P13523" s="46">
        <f t="shared" si="1151"/>
        <v>0</v>
      </c>
      <c r="Q13523" s="20">
        <f t="shared" si="1152"/>
        <v>1</v>
      </c>
      <c r="R13523" s="20">
        <f t="shared" si="1153"/>
        <v>0</v>
      </c>
      <c r="S13523" s="18">
        <f t="shared" si="1154"/>
        <v>0</v>
      </c>
      <c r="T13523" s="17" t="s">
        <v>694</v>
      </c>
    </row>
    <row r="13524" spans="10:20" ht="13.2" hidden="1">
      <c r="J13524" s="13" t="str">
        <f t="shared" si="1150"/>
        <v/>
      </c>
      <c r="M13524" s="13" t="str">
        <f t="shared" si="1149"/>
        <v/>
      </c>
      <c r="P13524" s="46">
        <f t="shared" si="1151"/>
        <v>0</v>
      </c>
      <c r="Q13524" s="20">
        <f t="shared" si="1152"/>
        <v>1</v>
      </c>
      <c r="R13524" s="20">
        <f t="shared" si="1153"/>
        <v>0</v>
      </c>
      <c r="S13524" s="18">
        <f t="shared" si="1154"/>
        <v>0</v>
      </c>
      <c r="T13524" s="17" t="s">
        <v>694</v>
      </c>
    </row>
    <row r="13525" spans="10:20" ht="13.2" hidden="1">
      <c r="J13525" s="13" t="str">
        <f t="shared" si="1150"/>
        <v/>
      </c>
      <c r="M13525" s="13" t="str">
        <f t="shared" si="1149"/>
        <v/>
      </c>
      <c r="P13525" s="46">
        <f t="shared" si="1151"/>
        <v>0</v>
      </c>
      <c r="Q13525" s="20">
        <f t="shared" si="1152"/>
        <v>1</v>
      </c>
      <c r="R13525" s="20">
        <f t="shared" si="1153"/>
        <v>0</v>
      </c>
      <c r="S13525" s="18">
        <f t="shared" si="1154"/>
        <v>0</v>
      </c>
      <c r="T13525" s="17" t="s">
        <v>694</v>
      </c>
    </row>
    <row r="13526" spans="10:20" ht="13.2" hidden="1">
      <c r="J13526" s="13" t="str">
        <f t="shared" si="1150"/>
        <v/>
      </c>
      <c r="M13526" s="13" t="str">
        <f t="shared" si="1149"/>
        <v/>
      </c>
      <c r="P13526" s="46">
        <f t="shared" si="1151"/>
        <v>0</v>
      </c>
      <c r="Q13526" s="20">
        <f t="shared" si="1152"/>
        <v>1</v>
      </c>
      <c r="R13526" s="20">
        <f t="shared" si="1153"/>
        <v>0</v>
      </c>
      <c r="S13526" s="18">
        <f t="shared" si="1154"/>
        <v>0</v>
      </c>
      <c r="T13526" s="17" t="s">
        <v>694</v>
      </c>
    </row>
    <row r="13527" spans="10:20" ht="13.2" hidden="1">
      <c r="J13527" s="13" t="str">
        <f t="shared" si="1150"/>
        <v/>
      </c>
      <c r="M13527" s="13" t="str">
        <f t="shared" si="1149"/>
        <v/>
      </c>
      <c r="P13527" s="46">
        <f t="shared" si="1151"/>
        <v>0</v>
      </c>
      <c r="Q13527" s="20">
        <f t="shared" si="1152"/>
        <v>1</v>
      </c>
      <c r="R13527" s="20">
        <f t="shared" si="1153"/>
        <v>0</v>
      </c>
      <c r="S13527" s="18">
        <f t="shared" si="1154"/>
        <v>0</v>
      </c>
      <c r="T13527" s="17" t="s">
        <v>694</v>
      </c>
    </row>
    <row r="13528" spans="10:20" ht="13.2" hidden="1">
      <c r="J13528" s="13" t="str">
        <f t="shared" si="1150"/>
        <v/>
      </c>
      <c r="M13528" s="13" t="str">
        <f t="shared" si="1149"/>
        <v/>
      </c>
      <c r="P13528" s="46">
        <f t="shared" si="1151"/>
        <v>0</v>
      </c>
      <c r="Q13528" s="20">
        <f t="shared" si="1152"/>
        <v>1</v>
      </c>
      <c r="R13528" s="20">
        <f t="shared" si="1153"/>
        <v>0</v>
      </c>
      <c r="S13528" s="18">
        <f t="shared" si="1154"/>
        <v>0</v>
      </c>
      <c r="T13528" s="17" t="s">
        <v>694</v>
      </c>
    </row>
    <row r="13529" spans="10:20" ht="13.2" hidden="1">
      <c r="J13529" s="13" t="str">
        <f t="shared" si="1150"/>
        <v/>
      </c>
      <c r="M13529" s="13" t="str">
        <f t="shared" si="1149"/>
        <v/>
      </c>
      <c r="P13529" s="46">
        <f t="shared" si="1151"/>
        <v>0</v>
      </c>
      <c r="Q13529" s="20">
        <f t="shared" si="1152"/>
        <v>1</v>
      </c>
      <c r="R13529" s="20">
        <f t="shared" si="1153"/>
        <v>0</v>
      </c>
      <c r="S13529" s="18">
        <f t="shared" si="1154"/>
        <v>0</v>
      </c>
      <c r="T13529" s="17" t="s">
        <v>694</v>
      </c>
    </row>
    <row r="13530" spans="10:20" ht="13.2" hidden="1">
      <c r="J13530" s="13" t="str">
        <f t="shared" si="1150"/>
        <v/>
      </c>
      <c r="M13530" s="13" t="str">
        <f t="shared" si="1149"/>
        <v/>
      </c>
      <c r="P13530" s="46">
        <f t="shared" si="1151"/>
        <v>0</v>
      </c>
      <c r="Q13530" s="20">
        <f t="shared" si="1152"/>
        <v>1</v>
      </c>
      <c r="R13530" s="20">
        <f t="shared" si="1153"/>
        <v>0</v>
      </c>
      <c r="S13530" s="18">
        <f t="shared" si="1154"/>
        <v>0</v>
      </c>
      <c r="T13530" s="17" t="s">
        <v>694</v>
      </c>
    </row>
    <row r="13531" spans="10:20" ht="13.2" hidden="1">
      <c r="J13531" s="13" t="str">
        <f t="shared" si="1150"/>
        <v/>
      </c>
      <c r="M13531" s="13" t="str">
        <f t="shared" si="1149"/>
        <v/>
      </c>
      <c r="P13531" s="46">
        <f t="shared" si="1151"/>
        <v>0</v>
      </c>
      <c r="Q13531" s="20">
        <f t="shared" si="1152"/>
        <v>1</v>
      </c>
      <c r="R13531" s="20">
        <f t="shared" si="1153"/>
        <v>0</v>
      </c>
      <c r="S13531" s="18">
        <f t="shared" si="1154"/>
        <v>0</v>
      </c>
      <c r="T13531" s="17" t="s">
        <v>694</v>
      </c>
    </row>
    <row r="13532" spans="10:20" ht="13.2" hidden="1">
      <c r="J13532" s="13" t="str">
        <f t="shared" si="1150"/>
        <v/>
      </c>
      <c r="M13532" s="13" t="str">
        <f t="shared" si="1149"/>
        <v/>
      </c>
      <c r="P13532" s="46">
        <f t="shared" si="1151"/>
        <v>0</v>
      </c>
      <c r="Q13532" s="20">
        <f t="shared" si="1152"/>
        <v>1</v>
      </c>
      <c r="R13532" s="20">
        <f t="shared" si="1153"/>
        <v>0</v>
      </c>
      <c r="S13532" s="18">
        <f t="shared" si="1154"/>
        <v>0</v>
      </c>
      <c r="T13532" s="17" t="s">
        <v>694</v>
      </c>
    </row>
    <row r="13533" spans="10:20" ht="13.2" hidden="1">
      <c r="J13533" s="13" t="str">
        <f t="shared" si="1150"/>
        <v/>
      </c>
      <c r="M13533" s="13" t="str">
        <f t="shared" si="1149"/>
        <v/>
      </c>
      <c r="P13533" s="46">
        <f t="shared" si="1151"/>
        <v>0</v>
      </c>
      <c r="Q13533" s="20">
        <f t="shared" si="1152"/>
        <v>1</v>
      </c>
      <c r="R13533" s="20">
        <f t="shared" si="1153"/>
        <v>0</v>
      </c>
      <c r="S13533" s="18">
        <f t="shared" si="1154"/>
        <v>0</v>
      </c>
      <c r="T13533" s="17" t="s">
        <v>694</v>
      </c>
    </row>
    <row r="13534" spans="10:20" ht="13.2" hidden="1">
      <c r="J13534" s="13" t="str">
        <f t="shared" si="1150"/>
        <v/>
      </c>
      <c r="M13534" s="13" t="str">
        <f t="shared" si="1149"/>
        <v/>
      </c>
      <c r="P13534" s="46">
        <f t="shared" si="1151"/>
        <v>0</v>
      </c>
      <c r="Q13534" s="20">
        <f t="shared" si="1152"/>
        <v>1</v>
      </c>
      <c r="R13534" s="20">
        <f t="shared" si="1153"/>
        <v>0</v>
      </c>
      <c r="S13534" s="18">
        <f t="shared" si="1154"/>
        <v>0</v>
      </c>
      <c r="T13534" s="17" t="s">
        <v>694</v>
      </c>
    </row>
    <row r="13535" spans="10:20" ht="13.2" hidden="1">
      <c r="J13535" s="13" t="str">
        <f t="shared" si="1150"/>
        <v/>
      </c>
      <c r="M13535" s="13" t="str">
        <f t="shared" si="1149"/>
        <v/>
      </c>
      <c r="P13535" s="46">
        <f t="shared" si="1151"/>
        <v>0</v>
      </c>
      <c r="Q13535" s="20">
        <f t="shared" si="1152"/>
        <v>1</v>
      </c>
      <c r="R13535" s="20">
        <f t="shared" si="1153"/>
        <v>0</v>
      </c>
      <c r="S13535" s="18">
        <f t="shared" si="1154"/>
        <v>0</v>
      </c>
      <c r="T13535" s="17" t="s">
        <v>694</v>
      </c>
    </row>
    <row r="13536" spans="10:20" ht="13.2" hidden="1">
      <c r="J13536" s="13" t="str">
        <f t="shared" si="1150"/>
        <v/>
      </c>
      <c r="M13536" s="13" t="str">
        <f t="shared" si="1149"/>
        <v/>
      </c>
      <c r="P13536" s="46">
        <f t="shared" si="1151"/>
        <v>0</v>
      </c>
      <c r="Q13536" s="20">
        <f t="shared" si="1152"/>
        <v>1</v>
      </c>
      <c r="R13536" s="20">
        <f t="shared" si="1153"/>
        <v>0</v>
      </c>
      <c r="S13536" s="18">
        <f t="shared" si="1154"/>
        <v>0</v>
      </c>
      <c r="T13536" s="17" t="s">
        <v>694</v>
      </c>
    </row>
    <row r="13537" spans="1:21" ht="13.2" hidden="1">
      <c r="J13537" s="13" t="str">
        <f t="shared" si="1150"/>
        <v/>
      </c>
      <c r="M13537" s="13" t="str">
        <f t="shared" si="1149"/>
        <v/>
      </c>
      <c r="P13537" s="46">
        <f t="shared" si="1151"/>
        <v>0</v>
      </c>
      <c r="Q13537" s="20">
        <f t="shared" si="1152"/>
        <v>1</v>
      </c>
      <c r="R13537" s="20">
        <f t="shared" si="1153"/>
        <v>0</v>
      </c>
      <c r="S13537" s="18">
        <f t="shared" si="1154"/>
        <v>0</v>
      </c>
      <c r="T13537" s="17" t="s">
        <v>694</v>
      </c>
    </row>
    <row r="13538" spans="1:21" ht="13.2" hidden="1">
      <c r="A13538" s="64"/>
      <c r="J13538" s="13" t="str">
        <f t="shared" si="1150"/>
        <v/>
      </c>
      <c r="M13538" s="13" t="str">
        <f t="shared" si="1149"/>
        <v/>
      </c>
      <c r="P13538" s="46">
        <f t="shared" si="1151"/>
        <v>0</v>
      </c>
      <c r="Q13538" s="20">
        <f t="shared" si="1152"/>
        <v>1</v>
      </c>
      <c r="R13538" s="20">
        <f t="shared" si="1153"/>
        <v>0</v>
      </c>
      <c r="S13538" s="18">
        <f t="shared" si="1154"/>
        <v>0</v>
      </c>
      <c r="T13538" s="17" t="s">
        <v>694</v>
      </c>
    </row>
    <row r="13539" spans="1:21" ht="13.2" hidden="1">
      <c r="J13539" s="13" t="str">
        <f t="shared" si="1150"/>
        <v/>
      </c>
      <c r="M13539" s="13" t="str">
        <f t="shared" si="1149"/>
        <v/>
      </c>
      <c r="N13539" s="13"/>
      <c r="O13539" s="62"/>
      <c r="P13539" s="46">
        <f t="shared" si="1151"/>
        <v>0</v>
      </c>
      <c r="Q13539" s="20">
        <f t="shared" si="1152"/>
        <v>1</v>
      </c>
      <c r="R13539" s="20">
        <f t="shared" si="1153"/>
        <v>0</v>
      </c>
      <c r="S13539" s="18">
        <f t="shared" si="1154"/>
        <v>0</v>
      </c>
      <c r="T13539" s="17" t="s">
        <v>694</v>
      </c>
    </row>
    <row r="13540" spans="1:21" ht="13.2" hidden="1">
      <c r="J13540" s="13" t="str">
        <f t="shared" si="1150"/>
        <v/>
      </c>
      <c r="M13540" s="13" t="str">
        <f t="shared" si="1149"/>
        <v/>
      </c>
      <c r="P13540" s="46">
        <f t="shared" si="1151"/>
        <v>0</v>
      </c>
      <c r="Q13540" s="20">
        <f t="shared" si="1152"/>
        <v>1</v>
      </c>
      <c r="R13540" s="20">
        <f t="shared" si="1153"/>
        <v>0</v>
      </c>
      <c r="S13540" s="18">
        <f t="shared" si="1154"/>
        <v>0</v>
      </c>
      <c r="T13540" s="17" t="s">
        <v>694</v>
      </c>
    </row>
    <row r="13541" spans="1:21" ht="13.2" hidden="1">
      <c r="J13541" s="13" t="str">
        <f t="shared" si="1150"/>
        <v/>
      </c>
      <c r="M13541" s="13" t="str">
        <f t="shared" si="1149"/>
        <v/>
      </c>
      <c r="P13541" s="46">
        <f t="shared" si="1151"/>
        <v>0</v>
      </c>
      <c r="Q13541" s="20">
        <f t="shared" si="1152"/>
        <v>1</v>
      </c>
      <c r="R13541" s="20">
        <f t="shared" si="1153"/>
        <v>0</v>
      </c>
      <c r="S13541" s="18">
        <f t="shared" si="1154"/>
        <v>0</v>
      </c>
      <c r="T13541" s="17" t="s">
        <v>694</v>
      </c>
    </row>
    <row r="13542" spans="1:21" ht="13.2" hidden="1">
      <c r="A13542" s="40"/>
      <c r="B13542" s="47"/>
      <c r="D13542" s="40"/>
      <c r="J13542" s="13" t="str">
        <f t="shared" si="1150"/>
        <v/>
      </c>
      <c r="K13542" s="40"/>
      <c r="L13542" s="52"/>
      <c r="M13542" s="13" t="str">
        <f t="shared" si="1149"/>
        <v/>
      </c>
      <c r="N13542" s="39"/>
      <c r="O13542" s="56"/>
      <c r="P13542" s="46">
        <f t="shared" si="1151"/>
        <v>0</v>
      </c>
      <c r="Q13542" s="20">
        <f t="shared" si="1152"/>
        <v>1</v>
      </c>
      <c r="R13542" s="20">
        <f t="shared" si="1153"/>
        <v>0</v>
      </c>
      <c r="S13542" s="18">
        <f t="shared" si="1154"/>
        <v>0</v>
      </c>
      <c r="T13542" s="17" t="s">
        <v>694</v>
      </c>
      <c r="U13542" s="40"/>
    </row>
    <row r="13543" spans="1:21" ht="13.2" hidden="1">
      <c r="A13543" s="40"/>
      <c r="B13543" s="47"/>
      <c r="D13543" s="40"/>
      <c r="J13543" s="13" t="str">
        <f t="shared" si="1150"/>
        <v/>
      </c>
      <c r="K13543" s="40"/>
      <c r="L13543" s="52"/>
      <c r="M13543" s="13" t="str">
        <f t="shared" si="1149"/>
        <v/>
      </c>
      <c r="N13543" s="39"/>
      <c r="O13543" s="56"/>
      <c r="P13543" s="46">
        <f t="shared" si="1151"/>
        <v>0</v>
      </c>
      <c r="Q13543" s="20">
        <f t="shared" si="1152"/>
        <v>1</v>
      </c>
      <c r="R13543" s="20">
        <f t="shared" si="1153"/>
        <v>0</v>
      </c>
      <c r="S13543" s="18">
        <f t="shared" si="1154"/>
        <v>0</v>
      </c>
      <c r="T13543" s="17" t="s">
        <v>694</v>
      </c>
      <c r="U13543" s="40"/>
    </row>
    <row r="13544" spans="1:21" ht="13.2" hidden="1">
      <c r="A13544" s="40"/>
      <c r="B13544" s="47"/>
      <c r="D13544" s="40"/>
      <c r="J13544" s="13" t="str">
        <f t="shared" si="1150"/>
        <v/>
      </c>
      <c r="K13544" s="40"/>
      <c r="L13544" s="52"/>
      <c r="M13544" s="13" t="str">
        <f t="shared" si="1149"/>
        <v/>
      </c>
      <c r="N13544" s="39"/>
      <c r="O13544" s="56"/>
      <c r="P13544" s="46">
        <f t="shared" si="1151"/>
        <v>0</v>
      </c>
      <c r="Q13544" s="20">
        <f t="shared" si="1152"/>
        <v>1</v>
      </c>
      <c r="R13544" s="20">
        <f t="shared" si="1153"/>
        <v>0</v>
      </c>
      <c r="S13544" s="18">
        <f t="shared" si="1154"/>
        <v>0</v>
      </c>
      <c r="T13544" s="17" t="s">
        <v>694</v>
      </c>
      <c r="U13544" s="40"/>
    </row>
    <row r="13545" spans="1:21" ht="13.2" hidden="1">
      <c r="A13545" s="64"/>
      <c r="J13545" s="13" t="str">
        <f t="shared" si="1150"/>
        <v/>
      </c>
      <c r="M13545" s="13" t="str">
        <f t="shared" si="1149"/>
        <v/>
      </c>
      <c r="P13545" s="46">
        <f t="shared" si="1151"/>
        <v>0</v>
      </c>
      <c r="Q13545" s="20">
        <f t="shared" si="1152"/>
        <v>1</v>
      </c>
      <c r="R13545" s="20">
        <f t="shared" si="1153"/>
        <v>0</v>
      </c>
      <c r="S13545" s="18">
        <f t="shared" si="1154"/>
        <v>0</v>
      </c>
      <c r="T13545" s="17" t="s">
        <v>694</v>
      </c>
    </row>
    <row r="13546" spans="1:21" ht="13.2" hidden="1">
      <c r="A13546" s="64"/>
      <c r="J13546" s="13" t="str">
        <f t="shared" si="1150"/>
        <v/>
      </c>
      <c r="M13546" s="13" t="str">
        <f t="shared" si="1149"/>
        <v/>
      </c>
      <c r="P13546" s="46">
        <f t="shared" si="1151"/>
        <v>0</v>
      </c>
      <c r="Q13546" s="20">
        <f t="shared" si="1152"/>
        <v>1</v>
      </c>
      <c r="R13546" s="20">
        <f t="shared" si="1153"/>
        <v>0</v>
      </c>
      <c r="S13546" s="18">
        <f t="shared" si="1154"/>
        <v>0</v>
      </c>
      <c r="T13546" s="17" t="s">
        <v>694</v>
      </c>
    </row>
    <row r="13547" spans="1:21" ht="13.2" hidden="1">
      <c r="J13547" s="13" t="str">
        <f t="shared" si="1150"/>
        <v/>
      </c>
      <c r="M13547" s="13" t="str">
        <f t="shared" si="1149"/>
        <v/>
      </c>
      <c r="P13547" s="46">
        <f t="shared" si="1151"/>
        <v>0</v>
      </c>
      <c r="Q13547" s="20">
        <f t="shared" si="1152"/>
        <v>1</v>
      </c>
      <c r="R13547" s="20">
        <f t="shared" si="1153"/>
        <v>0</v>
      </c>
      <c r="S13547" s="18">
        <f t="shared" si="1154"/>
        <v>0</v>
      </c>
      <c r="T13547" s="17" t="s">
        <v>694</v>
      </c>
    </row>
    <row r="13548" spans="1:21" ht="13.2" hidden="1">
      <c r="J13548" s="13" t="str">
        <f t="shared" si="1150"/>
        <v/>
      </c>
      <c r="M13548" s="13" t="str">
        <f t="shared" si="1149"/>
        <v/>
      </c>
      <c r="P13548" s="46">
        <f t="shared" si="1151"/>
        <v>0</v>
      </c>
      <c r="Q13548" s="20">
        <f t="shared" si="1152"/>
        <v>1</v>
      </c>
      <c r="R13548" s="20">
        <f t="shared" si="1153"/>
        <v>0</v>
      </c>
      <c r="S13548" s="18">
        <f t="shared" si="1154"/>
        <v>0</v>
      </c>
      <c r="T13548" s="17" t="s">
        <v>694</v>
      </c>
    </row>
    <row r="13549" spans="1:21" ht="13.2" hidden="1">
      <c r="J13549" s="13" t="str">
        <f t="shared" si="1150"/>
        <v/>
      </c>
      <c r="M13549" s="13" t="str">
        <f t="shared" si="1149"/>
        <v/>
      </c>
      <c r="P13549" s="46">
        <f t="shared" si="1151"/>
        <v>0</v>
      </c>
      <c r="Q13549" s="20">
        <f t="shared" si="1152"/>
        <v>1</v>
      </c>
      <c r="R13549" s="20">
        <f t="shared" si="1153"/>
        <v>0</v>
      </c>
      <c r="S13549" s="18">
        <f t="shared" si="1154"/>
        <v>0</v>
      </c>
      <c r="T13549" s="17" t="s">
        <v>694</v>
      </c>
    </row>
    <row r="13550" spans="1:21" ht="13.2" hidden="1">
      <c r="J13550" s="13" t="str">
        <f t="shared" si="1150"/>
        <v/>
      </c>
      <c r="M13550" s="13" t="str">
        <f t="shared" si="1149"/>
        <v/>
      </c>
      <c r="P13550" s="46">
        <f t="shared" si="1151"/>
        <v>0</v>
      </c>
      <c r="Q13550" s="20">
        <f t="shared" si="1152"/>
        <v>1</v>
      </c>
      <c r="R13550" s="20">
        <f t="shared" si="1153"/>
        <v>0</v>
      </c>
      <c r="S13550" s="18">
        <f t="shared" si="1154"/>
        <v>0</v>
      </c>
      <c r="T13550" s="17" t="s">
        <v>694</v>
      </c>
    </row>
    <row r="13551" spans="1:21" ht="13.2" hidden="1">
      <c r="J13551" s="13" t="str">
        <f t="shared" si="1150"/>
        <v/>
      </c>
      <c r="M13551" s="13" t="str">
        <f t="shared" si="1149"/>
        <v/>
      </c>
      <c r="P13551" s="46">
        <f t="shared" si="1151"/>
        <v>0</v>
      </c>
      <c r="Q13551" s="20">
        <f t="shared" si="1152"/>
        <v>1</v>
      </c>
      <c r="R13551" s="20">
        <f t="shared" si="1153"/>
        <v>0</v>
      </c>
      <c r="S13551" s="18">
        <f t="shared" si="1154"/>
        <v>0</v>
      </c>
      <c r="T13551" s="17" t="s">
        <v>694</v>
      </c>
    </row>
    <row r="13552" spans="1:21" ht="13.2" hidden="1">
      <c r="J13552" s="13" t="str">
        <f t="shared" si="1150"/>
        <v/>
      </c>
      <c r="M13552" s="13" t="str">
        <f t="shared" si="1149"/>
        <v/>
      </c>
      <c r="P13552" s="46">
        <f t="shared" si="1151"/>
        <v>0</v>
      </c>
      <c r="Q13552" s="20">
        <f t="shared" si="1152"/>
        <v>1</v>
      </c>
      <c r="R13552" s="20">
        <f t="shared" si="1153"/>
        <v>0</v>
      </c>
      <c r="S13552" s="18">
        <f t="shared" si="1154"/>
        <v>0</v>
      </c>
      <c r="T13552" s="17" t="s">
        <v>694</v>
      </c>
    </row>
    <row r="13553" spans="10:20" ht="13.2" hidden="1">
      <c r="J13553" s="13" t="str">
        <f t="shared" si="1150"/>
        <v/>
      </c>
      <c r="M13553" s="13" t="str">
        <f t="shared" si="1149"/>
        <v/>
      </c>
      <c r="P13553" s="46">
        <f t="shared" si="1151"/>
        <v>0</v>
      </c>
      <c r="Q13553" s="20">
        <f t="shared" si="1152"/>
        <v>1</v>
      </c>
      <c r="R13553" s="20">
        <f t="shared" si="1153"/>
        <v>0</v>
      </c>
      <c r="S13553" s="18">
        <f t="shared" si="1154"/>
        <v>0</v>
      </c>
      <c r="T13553" s="17" t="s">
        <v>694</v>
      </c>
    </row>
    <row r="13554" spans="10:20" ht="13.2" hidden="1">
      <c r="J13554" s="13" t="str">
        <f t="shared" si="1150"/>
        <v/>
      </c>
      <c r="M13554" s="13" t="str">
        <f t="shared" si="1149"/>
        <v/>
      </c>
      <c r="P13554" s="46">
        <f t="shared" si="1151"/>
        <v>0</v>
      </c>
      <c r="Q13554" s="20">
        <f t="shared" si="1152"/>
        <v>1</v>
      </c>
      <c r="R13554" s="20">
        <f t="shared" si="1153"/>
        <v>0</v>
      </c>
      <c r="S13554" s="18">
        <f t="shared" si="1154"/>
        <v>0</v>
      </c>
      <c r="T13554" s="17" t="s">
        <v>694</v>
      </c>
    </row>
    <row r="13555" spans="10:20" ht="13.2" hidden="1">
      <c r="J13555" s="13" t="str">
        <f t="shared" si="1150"/>
        <v/>
      </c>
      <c r="M13555" s="13" t="str">
        <f t="shared" si="1149"/>
        <v/>
      </c>
      <c r="P13555" s="46">
        <f t="shared" si="1151"/>
        <v>0</v>
      </c>
      <c r="Q13555" s="20">
        <f t="shared" si="1152"/>
        <v>1</v>
      </c>
      <c r="R13555" s="20">
        <f t="shared" si="1153"/>
        <v>0</v>
      </c>
      <c r="S13555" s="18">
        <f t="shared" si="1154"/>
        <v>0</v>
      </c>
      <c r="T13555" s="17" t="s">
        <v>694</v>
      </c>
    </row>
    <row r="13556" spans="10:20" ht="13.2" hidden="1">
      <c r="J13556" s="13" t="str">
        <f t="shared" si="1150"/>
        <v/>
      </c>
      <c r="M13556" s="13" t="str">
        <f t="shared" si="1149"/>
        <v/>
      </c>
      <c r="P13556" s="46">
        <f t="shared" si="1151"/>
        <v>0</v>
      </c>
      <c r="Q13556" s="20">
        <f t="shared" si="1152"/>
        <v>1</v>
      </c>
      <c r="R13556" s="20">
        <f t="shared" si="1153"/>
        <v>0</v>
      </c>
      <c r="S13556" s="18">
        <f t="shared" si="1154"/>
        <v>0</v>
      </c>
      <c r="T13556" s="17" t="s">
        <v>694</v>
      </c>
    </row>
    <row r="13557" spans="10:20" ht="13.2" hidden="1">
      <c r="J13557" s="13" t="str">
        <f t="shared" si="1150"/>
        <v/>
      </c>
      <c r="M13557" s="13" t="str">
        <f t="shared" si="1149"/>
        <v/>
      </c>
      <c r="P13557" s="46">
        <f t="shared" si="1151"/>
        <v>0</v>
      </c>
      <c r="Q13557" s="20">
        <f t="shared" si="1152"/>
        <v>1</v>
      </c>
      <c r="R13557" s="20">
        <f t="shared" si="1153"/>
        <v>0</v>
      </c>
      <c r="S13557" s="18">
        <f t="shared" si="1154"/>
        <v>0</v>
      </c>
      <c r="T13557" s="17" t="s">
        <v>694</v>
      </c>
    </row>
    <row r="13558" spans="10:20" ht="13.2" hidden="1">
      <c r="J13558" s="13" t="str">
        <f t="shared" si="1150"/>
        <v/>
      </c>
      <c r="M13558" s="13" t="str">
        <f t="shared" si="1149"/>
        <v/>
      </c>
      <c r="P13558" s="46">
        <f t="shared" si="1151"/>
        <v>0</v>
      </c>
      <c r="Q13558" s="20">
        <f t="shared" si="1152"/>
        <v>1</v>
      </c>
      <c r="R13558" s="20">
        <f t="shared" si="1153"/>
        <v>0</v>
      </c>
      <c r="S13558" s="18">
        <f t="shared" si="1154"/>
        <v>0</v>
      </c>
      <c r="T13558" s="17" t="s">
        <v>694</v>
      </c>
    </row>
    <row r="13559" spans="10:20" ht="13.2" hidden="1">
      <c r="J13559" s="13" t="str">
        <f t="shared" si="1150"/>
        <v/>
      </c>
      <c r="M13559" s="13" t="str">
        <f t="shared" si="1149"/>
        <v/>
      </c>
      <c r="P13559" s="46">
        <f t="shared" si="1151"/>
        <v>0</v>
      </c>
      <c r="Q13559" s="20">
        <f t="shared" si="1152"/>
        <v>1</v>
      </c>
      <c r="R13559" s="20">
        <f t="shared" si="1153"/>
        <v>0</v>
      </c>
      <c r="S13559" s="18">
        <f t="shared" si="1154"/>
        <v>0</v>
      </c>
      <c r="T13559" s="17" t="s">
        <v>694</v>
      </c>
    </row>
    <row r="13560" spans="10:20" ht="13.2" hidden="1">
      <c r="J13560" s="13" t="str">
        <f t="shared" si="1150"/>
        <v/>
      </c>
      <c r="M13560" s="13" t="str">
        <f t="shared" si="1149"/>
        <v/>
      </c>
      <c r="P13560" s="46">
        <f t="shared" si="1151"/>
        <v>0</v>
      </c>
      <c r="Q13560" s="20">
        <f t="shared" si="1152"/>
        <v>1</v>
      </c>
      <c r="R13560" s="20">
        <f t="shared" si="1153"/>
        <v>0</v>
      </c>
      <c r="S13560" s="18">
        <f t="shared" si="1154"/>
        <v>0</v>
      </c>
      <c r="T13560" s="17" t="s">
        <v>694</v>
      </c>
    </row>
    <row r="13561" spans="10:20" ht="13.2" hidden="1">
      <c r="J13561" s="13" t="str">
        <f t="shared" si="1150"/>
        <v/>
      </c>
      <c r="M13561" s="13" t="str">
        <f t="shared" ref="M13561:M13624" si="1155">+LEFT(U13561,4)</f>
        <v/>
      </c>
      <c r="P13561" s="46">
        <f t="shared" si="1151"/>
        <v>0</v>
      </c>
      <c r="Q13561" s="20">
        <f t="shared" si="1152"/>
        <v>1</v>
      </c>
      <c r="R13561" s="20">
        <f t="shared" si="1153"/>
        <v>0</v>
      </c>
      <c r="S13561" s="18">
        <f t="shared" si="1154"/>
        <v>0</v>
      </c>
      <c r="T13561" s="17" t="s">
        <v>694</v>
      </c>
    </row>
    <row r="13562" spans="10:20" ht="13.2" hidden="1">
      <c r="J13562" s="13" t="str">
        <f t="shared" si="1150"/>
        <v/>
      </c>
      <c r="M13562" s="13" t="str">
        <f t="shared" si="1155"/>
        <v/>
      </c>
      <c r="P13562" s="46">
        <f t="shared" si="1151"/>
        <v>0</v>
      </c>
      <c r="Q13562" s="20">
        <f t="shared" si="1152"/>
        <v>1</v>
      </c>
      <c r="R13562" s="20">
        <f t="shared" si="1153"/>
        <v>0</v>
      </c>
      <c r="S13562" s="18">
        <f t="shared" si="1154"/>
        <v>0</v>
      </c>
      <c r="T13562" s="17" t="s">
        <v>694</v>
      </c>
    </row>
    <row r="13563" spans="10:20" ht="13.2" hidden="1">
      <c r="J13563" s="13" t="str">
        <f t="shared" si="1150"/>
        <v/>
      </c>
      <c r="M13563" s="13" t="str">
        <f t="shared" si="1155"/>
        <v/>
      </c>
      <c r="P13563" s="46">
        <f t="shared" si="1151"/>
        <v>0</v>
      </c>
      <c r="Q13563" s="20">
        <f t="shared" si="1152"/>
        <v>1</v>
      </c>
      <c r="R13563" s="20">
        <f t="shared" si="1153"/>
        <v>0</v>
      </c>
      <c r="S13563" s="18">
        <f t="shared" si="1154"/>
        <v>0</v>
      </c>
      <c r="T13563" s="17" t="s">
        <v>694</v>
      </c>
    </row>
    <row r="13564" spans="10:20" ht="13.2" hidden="1">
      <c r="J13564" s="13" t="str">
        <f t="shared" si="1150"/>
        <v/>
      </c>
      <c r="M13564" s="13" t="str">
        <f t="shared" si="1155"/>
        <v/>
      </c>
      <c r="P13564" s="46">
        <f t="shared" si="1151"/>
        <v>0</v>
      </c>
      <c r="Q13564" s="20">
        <f t="shared" si="1152"/>
        <v>1</v>
      </c>
      <c r="R13564" s="20">
        <f t="shared" si="1153"/>
        <v>0</v>
      </c>
      <c r="S13564" s="18">
        <f t="shared" si="1154"/>
        <v>0</v>
      </c>
      <c r="T13564" s="17" t="s">
        <v>694</v>
      </c>
    </row>
    <row r="13565" spans="10:20" ht="13.2" hidden="1">
      <c r="J13565" s="13" t="str">
        <f t="shared" si="1150"/>
        <v/>
      </c>
      <c r="M13565" s="13" t="str">
        <f t="shared" si="1155"/>
        <v/>
      </c>
      <c r="P13565" s="46">
        <f t="shared" si="1151"/>
        <v>0</v>
      </c>
      <c r="Q13565" s="20">
        <f t="shared" si="1152"/>
        <v>1</v>
      </c>
      <c r="R13565" s="20">
        <f t="shared" si="1153"/>
        <v>0</v>
      </c>
      <c r="S13565" s="18">
        <f t="shared" si="1154"/>
        <v>0</v>
      </c>
      <c r="T13565" s="17" t="s">
        <v>694</v>
      </c>
    </row>
    <row r="13566" spans="10:20" ht="13.2" hidden="1">
      <c r="J13566" s="13" t="str">
        <f t="shared" si="1150"/>
        <v/>
      </c>
      <c r="M13566" s="13" t="str">
        <f t="shared" si="1155"/>
        <v/>
      </c>
      <c r="P13566" s="46">
        <f t="shared" si="1151"/>
        <v>0</v>
      </c>
      <c r="Q13566" s="20">
        <f t="shared" si="1152"/>
        <v>1</v>
      </c>
      <c r="R13566" s="20">
        <f t="shared" si="1153"/>
        <v>0</v>
      </c>
      <c r="S13566" s="18">
        <f t="shared" si="1154"/>
        <v>0</v>
      </c>
      <c r="T13566" s="17" t="s">
        <v>694</v>
      </c>
    </row>
    <row r="13567" spans="10:20" ht="13.2" hidden="1">
      <c r="J13567" s="13" t="str">
        <f t="shared" si="1150"/>
        <v/>
      </c>
      <c r="M13567" s="13" t="str">
        <f t="shared" si="1155"/>
        <v/>
      </c>
      <c r="P13567" s="46">
        <f t="shared" si="1151"/>
        <v>0</v>
      </c>
      <c r="Q13567" s="20">
        <f t="shared" si="1152"/>
        <v>1</v>
      </c>
      <c r="R13567" s="20">
        <f t="shared" si="1153"/>
        <v>0</v>
      </c>
      <c r="S13567" s="18">
        <f t="shared" si="1154"/>
        <v>0</v>
      </c>
      <c r="T13567" s="17" t="s">
        <v>694</v>
      </c>
    </row>
    <row r="13568" spans="10:20" ht="13.2" hidden="1">
      <c r="J13568" s="13" t="str">
        <f t="shared" si="1150"/>
        <v/>
      </c>
      <c r="M13568" s="13" t="str">
        <f t="shared" si="1155"/>
        <v/>
      </c>
      <c r="P13568" s="46">
        <f t="shared" si="1151"/>
        <v>0</v>
      </c>
      <c r="Q13568" s="20">
        <f t="shared" si="1152"/>
        <v>1</v>
      </c>
      <c r="R13568" s="20">
        <f t="shared" si="1153"/>
        <v>0</v>
      </c>
      <c r="S13568" s="18">
        <f t="shared" si="1154"/>
        <v>0</v>
      </c>
      <c r="T13568" s="17" t="s">
        <v>694</v>
      </c>
    </row>
    <row r="13569" spans="1:20" ht="13.2" hidden="1">
      <c r="A13569" s="64"/>
      <c r="J13569" s="13" t="str">
        <f t="shared" si="1150"/>
        <v/>
      </c>
      <c r="M13569" s="13" t="str">
        <f t="shared" si="1155"/>
        <v/>
      </c>
      <c r="P13569" s="46">
        <f t="shared" si="1151"/>
        <v>0</v>
      </c>
      <c r="Q13569" s="20">
        <f t="shared" si="1152"/>
        <v>1</v>
      </c>
      <c r="R13569" s="20">
        <f t="shared" si="1153"/>
        <v>0</v>
      </c>
      <c r="S13569" s="18">
        <f t="shared" si="1154"/>
        <v>0</v>
      </c>
      <c r="T13569" s="17" t="s">
        <v>694</v>
      </c>
    </row>
    <row r="13570" spans="1:20" ht="13.2" hidden="1">
      <c r="A13570" s="64"/>
      <c r="J13570" s="13" t="str">
        <f t="shared" ref="J13570:J13633" si="1156">+LEFT(U13570,4)</f>
        <v/>
      </c>
      <c r="M13570" s="13" t="str">
        <f t="shared" si="1155"/>
        <v/>
      </c>
      <c r="P13570" s="46">
        <f t="shared" ref="P13570:P13633" si="1157">ROUND(O13570*L13570,2)</f>
        <v>0</v>
      </c>
      <c r="Q13570" s="20">
        <f t="shared" ref="Q13570:Q13633" si="1158">IF(N13570="HKD",7.8,IF(N13570="CNY",6.4,1))</f>
        <v>1</v>
      </c>
      <c r="R13570" s="20">
        <f t="shared" ref="R13570:R13633" si="1159">+O13570/Q13570</f>
        <v>0</v>
      </c>
      <c r="S13570" s="18">
        <f t="shared" ref="S13570:S13633" si="1160">+R13570*L13570</f>
        <v>0</v>
      </c>
      <c r="T13570" s="17" t="s">
        <v>694</v>
      </c>
    </row>
    <row r="13571" spans="1:20" ht="13.2" hidden="1">
      <c r="A13571" s="64"/>
      <c r="J13571" s="13" t="str">
        <f t="shared" si="1156"/>
        <v/>
      </c>
      <c r="M13571" s="13" t="str">
        <f t="shared" si="1155"/>
        <v/>
      </c>
      <c r="P13571" s="46">
        <f t="shared" si="1157"/>
        <v>0</v>
      </c>
      <c r="Q13571" s="20">
        <f t="shared" si="1158"/>
        <v>1</v>
      </c>
      <c r="R13571" s="20">
        <f t="shared" si="1159"/>
        <v>0</v>
      </c>
      <c r="S13571" s="18">
        <f t="shared" si="1160"/>
        <v>0</v>
      </c>
      <c r="T13571" s="17" t="s">
        <v>694</v>
      </c>
    </row>
    <row r="13572" spans="1:20" ht="13.2" hidden="1">
      <c r="A13572" s="64"/>
      <c r="J13572" s="13" t="str">
        <f t="shared" si="1156"/>
        <v/>
      </c>
      <c r="M13572" s="13" t="str">
        <f t="shared" si="1155"/>
        <v/>
      </c>
      <c r="P13572" s="46">
        <f t="shared" si="1157"/>
        <v>0</v>
      </c>
      <c r="Q13572" s="20">
        <f t="shared" si="1158"/>
        <v>1</v>
      </c>
      <c r="R13572" s="20">
        <f t="shared" si="1159"/>
        <v>0</v>
      </c>
      <c r="S13572" s="18">
        <f t="shared" si="1160"/>
        <v>0</v>
      </c>
      <c r="T13572" s="17" t="s">
        <v>694</v>
      </c>
    </row>
    <row r="13573" spans="1:20" ht="13.2" hidden="1">
      <c r="A13573" s="64"/>
      <c r="J13573" s="13" t="str">
        <f t="shared" si="1156"/>
        <v/>
      </c>
      <c r="M13573" s="13" t="str">
        <f t="shared" si="1155"/>
        <v/>
      </c>
      <c r="P13573" s="46">
        <f t="shared" si="1157"/>
        <v>0</v>
      </c>
      <c r="Q13573" s="20">
        <f t="shared" si="1158"/>
        <v>1</v>
      </c>
      <c r="R13573" s="20">
        <f t="shared" si="1159"/>
        <v>0</v>
      </c>
      <c r="S13573" s="18">
        <f t="shared" si="1160"/>
        <v>0</v>
      </c>
      <c r="T13573" s="17" t="s">
        <v>694</v>
      </c>
    </row>
    <row r="13574" spans="1:20" ht="13.2" hidden="1">
      <c r="J13574" s="13" t="str">
        <f t="shared" si="1156"/>
        <v/>
      </c>
      <c r="M13574" s="13" t="str">
        <f t="shared" si="1155"/>
        <v/>
      </c>
      <c r="P13574" s="46">
        <f t="shared" si="1157"/>
        <v>0</v>
      </c>
      <c r="Q13574" s="20">
        <f t="shared" si="1158"/>
        <v>1</v>
      </c>
      <c r="R13574" s="20">
        <f t="shared" si="1159"/>
        <v>0</v>
      </c>
      <c r="S13574" s="18">
        <f t="shared" si="1160"/>
        <v>0</v>
      </c>
      <c r="T13574" s="17" t="s">
        <v>694</v>
      </c>
    </row>
    <row r="13575" spans="1:20" ht="13.2" hidden="1">
      <c r="J13575" s="13" t="str">
        <f t="shared" si="1156"/>
        <v/>
      </c>
      <c r="M13575" s="13" t="str">
        <f t="shared" si="1155"/>
        <v/>
      </c>
      <c r="P13575" s="46">
        <f t="shared" si="1157"/>
        <v>0</v>
      </c>
      <c r="Q13575" s="20">
        <f t="shared" si="1158"/>
        <v>1</v>
      </c>
      <c r="R13575" s="20">
        <f t="shared" si="1159"/>
        <v>0</v>
      </c>
      <c r="S13575" s="18">
        <f t="shared" si="1160"/>
        <v>0</v>
      </c>
      <c r="T13575" s="17" t="s">
        <v>694</v>
      </c>
    </row>
    <row r="13576" spans="1:20" ht="13.2" hidden="1">
      <c r="J13576" s="13" t="str">
        <f t="shared" si="1156"/>
        <v/>
      </c>
      <c r="M13576" s="13" t="str">
        <f t="shared" si="1155"/>
        <v/>
      </c>
      <c r="P13576" s="46">
        <f t="shared" si="1157"/>
        <v>0</v>
      </c>
      <c r="Q13576" s="20">
        <f t="shared" si="1158"/>
        <v>1</v>
      </c>
      <c r="R13576" s="20">
        <f t="shared" si="1159"/>
        <v>0</v>
      </c>
      <c r="S13576" s="18">
        <f t="shared" si="1160"/>
        <v>0</v>
      </c>
      <c r="T13576" s="17" t="s">
        <v>694</v>
      </c>
    </row>
    <row r="13577" spans="1:20" ht="13.2" hidden="1">
      <c r="J13577" s="13" t="str">
        <f t="shared" si="1156"/>
        <v/>
      </c>
      <c r="M13577" s="13" t="str">
        <f t="shared" si="1155"/>
        <v/>
      </c>
      <c r="P13577" s="46">
        <f t="shared" si="1157"/>
        <v>0</v>
      </c>
      <c r="Q13577" s="20">
        <f t="shared" si="1158"/>
        <v>1</v>
      </c>
      <c r="R13577" s="20">
        <f t="shared" si="1159"/>
        <v>0</v>
      </c>
      <c r="S13577" s="18">
        <f t="shared" si="1160"/>
        <v>0</v>
      </c>
      <c r="T13577" s="17" t="s">
        <v>694</v>
      </c>
    </row>
    <row r="13578" spans="1:20" ht="13.2" hidden="1">
      <c r="J13578" s="13" t="str">
        <f t="shared" si="1156"/>
        <v/>
      </c>
      <c r="M13578" s="13" t="str">
        <f t="shared" si="1155"/>
        <v/>
      </c>
      <c r="P13578" s="46">
        <f t="shared" si="1157"/>
        <v>0</v>
      </c>
      <c r="Q13578" s="20">
        <f t="shared" si="1158"/>
        <v>1</v>
      </c>
      <c r="R13578" s="20">
        <f t="shared" si="1159"/>
        <v>0</v>
      </c>
      <c r="S13578" s="18">
        <f t="shared" si="1160"/>
        <v>0</v>
      </c>
      <c r="T13578" s="17" t="s">
        <v>694</v>
      </c>
    </row>
    <row r="13579" spans="1:20" ht="13.2" hidden="1">
      <c r="J13579" s="13" t="str">
        <f t="shared" si="1156"/>
        <v/>
      </c>
      <c r="M13579" s="13" t="str">
        <f t="shared" si="1155"/>
        <v/>
      </c>
      <c r="P13579" s="46">
        <f t="shared" si="1157"/>
        <v>0</v>
      </c>
      <c r="Q13579" s="20">
        <f t="shared" si="1158"/>
        <v>1</v>
      </c>
      <c r="R13579" s="20">
        <f t="shared" si="1159"/>
        <v>0</v>
      </c>
      <c r="S13579" s="18">
        <f t="shared" si="1160"/>
        <v>0</v>
      </c>
      <c r="T13579" s="17" t="s">
        <v>694</v>
      </c>
    </row>
    <row r="13580" spans="1:20" ht="13.2" hidden="1">
      <c r="J13580" s="13" t="str">
        <f t="shared" si="1156"/>
        <v/>
      </c>
      <c r="M13580" s="13" t="str">
        <f t="shared" si="1155"/>
        <v/>
      </c>
      <c r="P13580" s="46">
        <f t="shared" si="1157"/>
        <v>0</v>
      </c>
      <c r="Q13580" s="20">
        <f t="shared" si="1158"/>
        <v>1</v>
      </c>
      <c r="R13580" s="20">
        <f t="shared" si="1159"/>
        <v>0</v>
      </c>
      <c r="S13580" s="18">
        <f t="shared" si="1160"/>
        <v>0</v>
      </c>
      <c r="T13580" s="17" t="s">
        <v>694</v>
      </c>
    </row>
    <row r="13581" spans="1:20" ht="13.2" hidden="1">
      <c r="J13581" s="13" t="str">
        <f t="shared" si="1156"/>
        <v/>
      </c>
      <c r="M13581" s="13" t="str">
        <f t="shared" si="1155"/>
        <v/>
      </c>
      <c r="P13581" s="46">
        <f t="shared" si="1157"/>
        <v>0</v>
      </c>
      <c r="Q13581" s="20">
        <f t="shared" si="1158"/>
        <v>1</v>
      </c>
      <c r="R13581" s="20">
        <f t="shared" si="1159"/>
        <v>0</v>
      </c>
      <c r="S13581" s="18">
        <f t="shared" si="1160"/>
        <v>0</v>
      </c>
      <c r="T13581" s="17" t="s">
        <v>694</v>
      </c>
    </row>
    <row r="13582" spans="1:20" ht="13.2" hidden="1">
      <c r="A13582" s="64"/>
      <c r="J13582" s="13" t="str">
        <f t="shared" si="1156"/>
        <v/>
      </c>
      <c r="M13582" s="13" t="str">
        <f t="shared" si="1155"/>
        <v/>
      </c>
      <c r="P13582" s="46">
        <f t="shared" si="1157"/>
        <v>0</v>
      </c>
      <c r="Q13582" s="20">
        <f t="shared" si="1158"/>
        <v>1</v>
      </c>
      <c r="R13582" s="20">
        <f t="shared" si="1159"/>
        <v>0</v>
      </c>
      <c r="S13582" s="18">
        <f t="shared" si="1160"/>
        <v>0</v>
      </c>
      <c r="T13582" s="17" t="s">
        <v>694</v>
      </c>
    </row>
    <row r="13583" spans="1:20" ht="13.2" hidden="1">
      <c r="J13583" s="13" t="str">
        <f t="shared" si="1156"/>
        <v/>
      </c>
      <c r="M13583" s="13" t="str">
        <f t="shared" si="1155"/>
        <v/>
      </c>
      <c r="P13583" s="46">
        <f t="shared" si="1157"/>
        <v>0</v>
      </c>
      <c r="Q13583" s="20">
        <f t="shared" si="1158"/>
        <v>1</v>
      </c>
      <c r="R13583" s="20">
        <f t="shared" si="1159"/>
        <v>0</v>
      </c>
      <c r="S13583" s="18">
        <f t="shared" si="1160"/>
        <v>0</v>
      </c>
      <c r="T13583" s="17" t="s">
        <v>694</v>
      </c>
    </row>
    <row r="13584" spans="1:20" ht="13.2" hidden="1">
      <c r="A13584" s="64"/>
      <c r="J13584" s="13" t="str">
        <f t="shared" si="1156"/>
        <v/>
      </c>
      <c r="M13584" s="13" t="str">
        <f t="shared" si="1155"/>
        <v/>
      </c>
      <c r="P13584" s="46">
        <f t="shared" si="1157"/>
        <v>0</v>
      </c>
      <c r="Q13584" s="20">
        <f t="shared" si="1158"/>
        <v>1</v>
      </c>
      <c r="R13584" s="20">
        <f t="shared" si="1159"/>
        <v>0</v>
      </c>
      <c r="S13584" s="18">
        <f t="shared" si="1160"/>
        <v>0</v>
      </c>
      <c r="T13584" s="17" t="s">
        <v>694</v>
      </c>
    </row>
    <row r="13585" spans="1:20" ht="13.2" hidden="1">
      <c r="A13585" s="64"/>
      <c r="J13585" s="13" t="str">
        <f t="shared" si="1156"/>
        <v/>
      </c>
      <c r="M13585" s="13" t="str">
        <f t="shared" si="1155"/>
        <v/>
      </c>
      <c r="P13585" s="46">
        <f t="shared" si="1157"/>
        <v>0</v>
      </c>
      <c r="Q13585" s="20">
        <f t="shared" si="1158"/>
        <v>1</v>
      </c>
      <c r="R13585" s="20">
        <f t="shared" si="1159"/>
        <v>0</v>
      </c>
      <c r="S13585" s="18">
        <f t="shared" si="1160"/>
        <v>0</v>
      </c>
      <c r="T13585" s="17" t="s">
        <v>694</v>
      </c>
    </row>
    <row r="13586" spans="1:20" ht="13.2" hidden="1">
      <c r="A13586" s="64"/>
      <c r="J13586" s="13" t="str">
        <f t="shared" si="1156"/>
        <v/>
      </c>
      <c r="M13586" s="13" t="str">
        <f t="shared" si="1155"/>
        <v/>
      </c>
      <c r="P13586" s="46">
        <f t="shared" si="1157"/>
        <v>0</v>
      </c>
      <c r="Q13586" s="20">
        <f t="shared" si="1158"/>
        <v>1</v>
      </c>
      <c r="R13586" s="20">
        <f t="shared" si="1159"/>
        <v>0</v>
      </c>
      <c r="S13586" s="18">
        <f t="shared" si="1160"/>
        <v>0</v>
      </c>
      <c r="T13586" s="17" t="s">
        <v>694</v>
      </c>
    </row>
    <row r="13587" spans="1:20" ht="13.2" hidden="1">
      <c r="A13587" s="64"/>
      <c r="J13587" s="13" t="str">
        <f t="shared" si="1156"/>
        <v/>
      </c>
      <c r="M13587" s="13" t="str">
        <f t="shared" si="1155"/>
        <v/>
      </c>
      <c r="P13587" s="46">
        <f t="shared" si="1157"/>
        <v>0</v>
      </c>
      <c r="Q13587" s="20">
        <f t="shared" si="1158"/>
        <v>1</v>
      </c>
      <c r="R13587" s="20">
        <f t="shared" si="1159"/>
        <v>0</v>
      </c>
      <c r="S13587" s="18">
        <f t="shared" si="1160"/>
        <v>0</v>
      </c>
      <c r="T13587" s="17" t="s">
        <v>694</v>
      </c>
    </row>
    <row r="13588" spans="1:20" ht="13.2" hidden="1">
      <c r="A13588" s="64"/>
      <c r="J13588" s="13" t="str">
        <f t="shared" si="1156"/>
        <v/>
      </c>
      <c r="M13588" s="13" t="str">
        <f t="shared" si="1155"/>
        <v/>
      </c>
      <c r="P13588" s="46">
        <f t="shared" si="1157"/>
        <v>0</v>
      </c>
      <c r="Q13588" s="20">
        <f t="shared" si="1158"/>
        <v>1</v>
      </c>
      <c r="R13588" s="20">
        <f t="shared" si="1159"/>
        <v>0</v>
      </c>
      <c r="S13588" s="18">
        <f t="shared" si="1160"/>
        <v>0</v>
      </c>
      <c r="T13588" s="17" t="s">
        <v>694</v>
      </c>
    </row>
    <row r="13589" spans="1:20" ht="13.2" hidden="1">
      <c r="J13589" s="13" t="str">
        <f t="shared" si="1156"/>
        <v/>
      </c>
      <c r="M13589" s="13" t="str">
        <f t="shared" si="1155"/>
        <v/>
      </c>
      <c r="P13589" s="46">
        <f t="shared" si="1157"/>
        <v>0</v>
      </c>
      <c r="Q13589" s="20">
        <f t="shared" si="1158"/>
        <v>1</v>
      </c>
      <c r="R13589" s="20">
        <f t="shared" si="1159"/>
        <v>0</v>
      </c>
      <c r="S13589" s="18">
        <f t="shared" si="1160"/>
        <v>0</v>
      </c>
      <c r="T13589" s="17" t="s">
        <v>694</v>
      </c>
    </row>
    <row r="13590" spans="1:20" ht="13.2" hidden="1">
      <c r="J13590" s="13" t="str">
        <f t="shared" si="1156"/>
        <v/>
      </c>
      <c r="M13590" s="13" t="str">
        <f t="shared" si="1155"/>
        <v/>
      </c>
      <c r="P13590" s="46">
        <f t="shared" si="1157"/>
        <v>0</v>
      </c>
      <c r="Q13590" s="20">
        <f t="shared" si="1158"/>
        <v>1</v>
      </c>
      <c r="R13590" s="20">
        <f t="shared" si="1159"/>
        <v>0</v>
      </c>
      <c r="S13590" s="18">
        <f t="shared" si="1160"/>
        <v>0</v>
      </c>
      <c r="T13590" s="17" t="s">
        <v>694</v>
      </c>
    </row>
    <row r="13591" spans="1:20" ht="13.2" hidden="1">
      <c r="A13591" s="64"/>
      <c r="J13591" s="13" t="str">
        <f t="shared" si="1156"/>
        <v/>
      </c>
      <c r="M13591" s="13" t="str">
        <f t="shared" si="1155"/>
        <v/>
      </c>
      <c r="P13591" s="46">
        <f t="shared" si="1157"/>
        <v>0</v>
      </c>
      <c r="Q13591" s="20">
        <f t="shared" si="1158"/>
        <v>1</v>
      </c>
      <c r="R13591" s="20">
        <f t="shared" si="1159"/>
        <v>0</v>
      </c>
      <c r="S13591" s="18">
        <f t="shared" si="1160"/>
        <v>0</v>
      </c>
      <c r="T13591" s="17" t="s">
        <v>694</v>
      </c>
    </row>
    <row r="13592" spans="1:20" ht="13.2" hidden="1">
      <c r="J13592" s="13" t="str">
        <f t="shared" si="1156"/>
        <v/>
      </c>
      <c r="M13592" s="13" t="str">
        <f t="shared" si="1155"/>
        <v/>
      </c>
      <c r="N13592" s="13"/>
      <c r="O13592" s="62"/>
      <c r="P13592" s="46">
        <f t="shared" si="1157"/>
        <v>0</v>
      </c>
      <c r="Q13592" s="20">
        <f t="shared" si="1158"/>
        <v>1</v>
      </c>
      <c r="R13592" s="20">
        <f t="shared" si="1159"/>
        <v>0</v>
      </c>
      <c r="S13592" s="18">
        <f t="shared" si="1160"/>
        <v>0</v>
      </c>
      <c r="T13592" s="17" t="s">
        <v>694</v>
      </c>
    </row>
    <row r="13593" spans="1:20" ht="13.2" hidden="1">
      <c r="J13593" s="13" t="str">
        <f t="shared" si="1156"/>
        <v/>
      </c>
      <c r="M13593" s="13" t="str">
        <f t="shared" si="1155"/>
        <v/>
      </c>
      <c r="P13593" s="46">
        <f t="shared" si="1157"/>
        <v>0</v>
      </c>
      <c r="Q13593" s="20">
        <f t="shared" si="1158"/>
        <v>1</v>
      </c>
      <c r="R13593" s="20">
        <f t="shared" si="1159"/>
        <v>0</v>
      </c>
      <c r="S13593" s="18">
        <f t="shared" si="1160"/>
        <v>0</v>
      </c>
      <c r="T13593" s="17" t="s">
        <v>694</v>
      </c>
    </row>
    <row r="13594" spans="1:20" ht="13.2" hidden="1">
      <c r="J13594" s="13" t="str">
        <f t="shared" si="1156"/>
        <v/>
      </c>
      <c r="M13594" s="13" t="str">
        <f t="shared" si="1155"/>
        <v/>
      </c>
      <c r="P13594" s="46">
        <f t="shared" si="1157"/>
        <v>0</v>
      </c>
      <c r="Q13594" s="20">
        <f t="shared" si="1158"/>
        <v>1</v>
      </c>
      <c r="R13594" s="20">
        <f t="shared" si="1159"/>
        <v>0</v>
      </c>
      <c r="S13594" s="18">
        <f t="shared" si="1160"/>
        <v>0</v>
      </c>
      <c r="T13594" s="17" t="s">
        <v>694</v>
      </c>
    </row>
    <row r="13595" spans="1:20" ht="13.2" hidden="1">
      <c r="J13595" s="13" t="str">
        <f t="shared" si="1156"/>
        <v/>
      </c>
      <c r="M13595" s="13" t="str">
        <f t="shared" si="1155"/>
        <v/>
      </c>
      <c r="P13595" s="46">
        <f t="shared" si="1157"/>
        <v>0</v>
      </c>
      <c r="Q13595" s="20">
        <f t="shared" si="1158"/>
        <v>1</v>
      </c>
      <c r="R13595" s="20">
        <f t="shared" si="1159"/>
        <v>0</v>
      </c>
      <c r="S13595" s="18">
        <f t="shared" si="1160"/>
        <v>0</v>
      </c>
      <c r="T13595" s="17" t="s">
        <v>694</v>
      </c>
    </row>
    <row r="13596" spans="1:20" ht="13.2" hidden="1">
      <c r="J13596" s="13" t="str">
        <f t="shared" si="1156"/>
        <v/>
      </c>
      <c r="M13596" s="13" t="str">
        <f t="shared" si="1155"/>
        <v/>
      </c>
      <c r="P13596" s="46">
        <f t="shared" si="1157"/>
        <v>0</v>
      </c>
      <c r="Q13596" s="20">
        <f t="shared" si="1158"/>
        <v>1</v>
      </c>
      <c r="R13596" s="20">
        <f t="shared" si="1159"/>
        <v>0</v>
      </c>
      <c r="S13596" s="18">
        <f t="shared" si="1160"/>
        <v>0</v>
      </c>
      <c r="T13596" s="17" t="s">
        <v>694</v>
      </c>
    </row>
    <row r="13597" spans="1:20" ht="13.2" hidden="1">
      <c r="J13597" s="13" t="str">
        <f t="shared" si="1156"/>
        <v/>
      </c>
      <c r="M13597" s="13" t="str">
        <f t="shared" si="1155"/>
        <v/>
      </c>
      <c r="P13597" s="46">
        <f t="shared" si="1157"/>
        <v>0</v>
      </c>
      <c r="Q13597" s="20">
        <f t="shared" si="1158"/>
        <v>1</v>
      </c>
      <c r="R13597" s="20">
        <f t="shared" si="1159"/>
        <v>0</v>
      </c>
      <c r="S13597" s="18">
        <f t="shared" si="1160"/>
        <v>0</v>
      </c>
      <c r="T13597" s="17" t="s">
        <v>694</v>
      </c>
    </row>
    <row r="13598" spans="1:20" ht="13.2" hidden="1">
      <c r="A13598" s="64"/>
      <c r="J13598" s="13" t="str">
        <f t="shared" si="1156"/>
        <v/>
      </c>
      <c r="M13598" s="13" t="str">
        <f t="shared" si="1155"/>
        <v/>
      </c>
      <c r="P13598" s="46">
        <f t="shared" si="1157"/>
        <v>0</v>
      </c>
      <c r="Q13598" s="20">
        <f t="shared" si="1158"/>
        <v>1</v>
      </c>
      <c r="R13598" s="20">
        <f t="shared" si="1159"/>
        <v>0</v>
      </c>
      <c r="S13598" s="18">
        <f t="shared" si="1160"/>
        <v>0</v>
      </c>
      <c r="T13598" s="17" t="s">
        <v>694</v>
      </c>
    </row>
    <row r="13599" spans="1:20" ht="13.2" hidden="1">
      <c r="J13599" s="13" t="str">
        <f t="shared" si="1156"/>
        <v/>
      </c>
      <c r="M13599" s="13" t="str">
        <f t="shared" si="1155"/>
        <v/>
      </c>
      <c r="P13599" s="46">
        <f t="shared" si="1157"/>
        <v>0</v>
      </c>
      <c r="Q13599" s="20">
        <f t="shared" si="1158"/>
        <v>1</v>
      </c>
      <c r="R13599" s="20">
        <f t="shared" si="1159"/>
        <v>0</v>
      </c>
      <c r="S13599" s="18">
        <f t="shared" si="1160"/>
        <v>0</v>
      </c>
      <c r="T13599" s="17" t="s">
        <v>694</v>
      </c>
    </row>
    <row r="13600" spans="1:20" ht="13.2" hidden="1">
      <c r="A13600" s="64"/>
      <c r="J13600" s="13" t="str">
        <f t="shared" si="1156"/>
        <v/>
      </c>
      <c r="M13600" s="13" t="str">
        <f t="shared" si="1155"/>
        <v/>
      </c>
      <c r="P13600" s="46">
        <f t="shared" si="1157"/>
        <v>0</v>
      </c>
      <c r="Q13600" s="20">
        <f t="shared" si="1158"/>
        <v>1</v>
      </c>
      <c r="R13600" s="20">
        <f t="shared" si="1159"/>
        <v>0</v>
      </c>
      <c r="S13600" s="18">
        <f t="shared" si="1160"/>
        <v>0</v>
      </c>
      <c r="T13600" s="17" t="s">
        <v>694</v>
      </c>
    </row>
    <row r="13601" spans="1:20" ht="13.2" hidden="1">
      <c r="J13601" s="13" t="str">
        <f t="shared" si="1156"/>
        <v/>
      </c>
      <c r="M13601" s="13" t="str">
        <f t="shared" si="1155"/>
        <v/>
      </c>
      <c r="P13601" s="46">
        <f t="shared" si="1157"/>
        <v>0</v>
      </c>
      <c r="Q13601" s="20">
        <f t="shared" si="1158"/>
        <v>1</v>
      </c>
      <c r="R13601" s="20">
        <f t="shared" si="1159"/>
        <v>0</v>
      </c>
      <c r="S13601" s="18">
        <f t="shared" si="1160"/>
        <v>0</v>
      </c>
      <c r="T13601" s="17" t="s">
        <v>694</v>
      </c>
    </row>
    <row r="13602" spans="1:20" ht="13.2" hidden="1">
      <c r="J13602" s="13" t="str">
        <f t="shared" si="1156"/>
        <v/>
      </c>
      <c r="M13602" s="13" t="str">
        <f t="shared" si="1155"/>
        <v/>
      </c>
      <c r="P13602" s="46">
        <f t="shared" si="1157"/>
        <v>0</v>
      </c>
      <c r="Q13602" s="20">
        <f t="shared" si="1158"/>
        <v>1</v>
      </c>
      <c r="R13602" s="20">
        <f t="shared" si="1159"/>
        <v>0</v>
      </c>
      <c r="S13602" s="18">
        <f t="shared" si="1160"/>
        <v>0</v>
      </c>
      <c r="T13602" s="17" t="s">
        <v>694</v>
      </c>
    </row>
    <row r="13603" spans="1:20" ht="13.2" hidden="1">
      <c r="J13603" s="13" t="str">
        <f t="shared" si="1156"/>
        <v/>
      </c>
      <c r="M13603" s="13" t="str">
        <f t="shared" si="1155"/>
        <v/>
      </c>
      <c r="P13603" s="46">
        <f t="shared" si="1157"/>
        <v>0</v>
      </c>
      <c r="Q13603" s="20">
        <f t="shared" si="1158"/>
        <v>1</v>
      </c>
      <c r="R13603" s="20">
        <f t="shared" si="1159"/>
        <v>0</v>
      </c>
      <c r="S13603" s="18">
        <f t="shared" si="1160"/>
        <v>0</v>
      </c>
      <c r="T13603" s="17" t="s">
        <v>694</v>
      </c>
    </row>
    <row r="13604" spans="1:20" ht="13.2" hidden="1">
      <c r="J13604" s="13" t="str">
        <f t="shared" si="1156"/>
        <v/>
      </c>
      <c r="M13604" s="13" t="str">
        <f t="shared" si="1155"/>
        <v/>
      </c>
      <c r="P13604" s="46">
        <f t="shared" si="1157"/>
        <v>0</v>
      </c>
      <c r="Q13604" s="20">
        <f t="shared" si="1158"/>
        <v>1</v>
      </c>
      <c r="R13604" s="20">
        <f t="shared" si="1159"/>
        <v>0</v>
      </c>
      <c r="S13604" s="18">
        <f t="shared" si="1160"/>
        <v>0</v>
      </c>
      <c r="T13604" s="17" t="s">
        <v>694</v>
      </c>
    </row>
    <row r="13605" spans="1:20" ht="13.2" hidden="1">
      <c r="J13605" s="13" t="str">
        <f t="shared" si="1156"/>
        <v/>
      </c>
      <c r="M13605" s="13" t="str">
        <f t="shared" si="1155"/>
        <v/>
      </c>
      <c r="P13605" s="46">
        <f t="shared" si="1157"/>
        <v>0</v>
      </c>
      <c r="Q13605" s="20">
        <f t="shared" si="1158"/>
        <v>1</v>
      </c>
      <c r="R13605" s="20">
        <f t="shared" si="1159"/>
        <v>0</v>
      </c>
      <c r="S13605" s="18">
        <f t="shared" si="1160"/>
        <v>0</v>
      </c>
      <c r="T13605" s="17" t="s">
        <v>694</v>
      </c>
    </row>
    <row r="13606" spans="1:20" ht="13.2" hidden="1">
      <c r="A13606" s="64"/>
      <c r="J13606" s="13" t="str">
        <f t="shared" si="1156"/>
        <v/>
      </c>
      <c r="M13606" s="13" t="str">
        <f t="shared" si="1155"/>
        <v/>
      </c>
      <c r="P13606" s="46">
        <f t="shared" si="1157"/>
        <v>0</v>
      </c>
      <c r="Q13606" s="20">
        <f t="shared" si="1158"/>
        <v>1</v>
      </c>
      <c r="R13606" s="20">
        <f t="shared" si="1159"/>
        <v>0</v>
      </c>
      <c r="S13606" s="18">
        <f t="shared" si="1160"/>
        <v>0</v>
      </c>
      <c r="T13606" s="17" t="s">
        <v>694</v>
      </c>
    </row>
    <row r="13607" spans="1:20" ht="13.2" hidden="1">
      <c r="J13607" s="13" t="str">
        <f t="shared" si="1156"/>
        <v/>
      </c>
      <c r="M13607" s="13" t="str">
        <f t="shared" si="1155"/>
        <v/>
      </c>
      <c r="P13607" s="46">
        <f t="shared" si="1157"/>
        <v>0</v>
      </c>
      <c r="Q13607" s="20">
        <f t="shared" si="1158"/>
        <v>1</v>
      </c>
      <c r="R13607" s="20">
        <f t="shared" si="1159"/>
        <v>0</v>
      </c>
      <c r="S13607" s="18">
        <f t="shared" si="1160"/>
        <v>0</v>
      </c>
      <c r="T13607" s="17" t="s">
        <v>694</v>
      </c>
    </row>
    <row r="13608" spans="1:20" ht="13.2" hidden="1">
      <c r="J13608" s="13" t="str">
        <f t="shared" si="1156"/>
        <v/>
      </c>
      <c r="M13608" s="13" t="str">
        <f t="shared" si="1155"/>
        <v/>
      </c>
      <c r="P13608" s="46">
        <f t="shared" si="1157"/>
        <v>0</v>
      </c>
      <c r="Q13608" s="20">
        <f t="shared" si="1158"/>
        <v>1</v>
      </c>
      <c r="R13608" s="20">
        <f t="shared" si="1159"/>
        <v>0</v>
      </c>
      <c r="S13608" s="18">
        <f t="shared" si="1160"/>
        <v>0</v>
      </c>
      <c r="T13608" s="17" t="s">
        <v>694</v>
      </c>
    </row>
    <row r="13609" spans="1:20" ht="13.2" hidden="1">
      <c r="J13609" s="13" t="str">
        <f t="shared" si="1156"/>
        <v/>
      </c>
      <c r="M13609" s="13" t="str">
        <f t="shared" si="1155"/>
        <v/>
      </c>
      <c r="P13609" s="46">
        <f t="shared" si="1157"/>
        <v>0</v>
      </c>
      <c r="Q13609" s="20">
        <f t="shared" si="1158"/>
        <v>1</v>
      </c>
      <c r="R13609" s="20">
        <f t="shared" si="1159"/>
        <v>0</v>
      </c>
      <c r="S13609" s="18">
        <f t="shared" si="1160"/>
        <v>0</v>
      </c>
      <c r="T13609" s="17" t="s">
        <v>694</v>
      </c>
    </row>
    <row r="13610" spans="1:20" ht="13.2" hidden="1">
      <c r="J13610" s="13" t="str">
        <f t="shared" si="1156"/>
        <v/>
      </c>
      <c r="M13610" s="13" t="str">
        <f t="shared" si="1155"/>
        <v/>
      </c>
      <c r="P13610" s="46">
        <f t="shared" si="1157"/>
        <v>0</v>
      </c>
      <c r="Q13610" s="20">
        <f t="shared" si="1158"/>
        <v>1</v>
      </c>
      <c r="R13610" s="20">
        <f t="shared" si="1159"/>
        <v>0</v>
      </c>
      <c r="S13610" s="18">
        <f t="shared" si="1160"/>
        <v>0</v>
      </c>
      <c r="T13610" s="17" t="s">
        <v>694</v>
      </c>
    </row>
    <row r="13611" spans="1:20" ht="13.2" hidden="1">
      <c r="J13611" s="13" t="str">
        <f t="shared" si="1156"/>
        <v/>
      </c>
      <c r="M13611" s="13" t="str">
        <f t="shared" si="1155"/>
        <v/>
      </c>
      <c r="P13611" s="46">
        <f t="shared" si="1157"/>
        <v>0</v>
      </c>
      <c r="Q13611" s="20">
        <f t="shared" si="1158"/>
        <v>1</v>
      </c>
      <c r="R13611" s="20">
        <f t="shared" si="1159"/>
        <v>0</v>
      </c>
      <c r="S13611" s="18">
        <f t="shared" si="1160"/>
        <v>0</v>
      </c>
      <c r="T13611" s="17" t="s">
        <v>694</v>
      </c>
    </row>
    <row r="13612" spans="1:20" ht="13.2" hidden="1">
      <c r="J13612" s="13" t="str">
        <f t="shared" si="1156"/>
        <v/>
      </c>
      <c r="M13612" s="13" t="str">
        <f t="shared" si="1155"/>
        <v/>
      </c>
      <c r="P13612" s="46">
        <f t="shared" si="1157"/>
        <v>0</v>
      </c>
      <c r="Q13612" s="20">
        <f t="shared" si="1158"/>
        <v>1</v>
      </c>
      <c r="R13612" s="20">
        <f t="shared" si="1159"/>
        <v>0</v>
      </c>
      <c r="S13612" s="18">
        <f t="shared" si="1160"/>
        <v>0</v>
      </c>
      <c r="T13612" s="17" t="s">
        <v>694</v>
      </c>
    </row>
    <row r="13613" spans="1:20" ht="13.2" hidden="1">
      <c r="J13613" s="13" t="str">
        <f t="shared" si="1156"/>
        <v/>
      </c>
      <c r="M13613" s="13" t="str">
        <f t="shared" si="1155"/>
        <v/>
      </c>
      <c r="P13613" s="46">
        <f t="shared" si="1157"/>
        <v>0</v>
      </c>
      <c r="Q13613" s="20">
        <f t="shared" si="1158"/>
        <v>1</v>
      </c>
      <c r="R13613" s="20">
        <f t="shared" si="1159"/>
        <v>0</v>
      </c>
      <c r="S13613" s="18">
        <f t="shared" si="1160"/>
        <v>0</v>
      </c>
      <c r="T13613" s="17" t="s">
        <v>694</v>
      </c>
    </row>
    <row r="13614" spans="1:20" ht="13.2" hidden="1">
      <c r="J13614" s="13" t="str">
        <f t="shared" si="1156"/>
        <v/>
      </c>
      <c r="M13614" s="13" t="str">
        <f t="shared" si="1155"/>
        <v/>
      </c>
      <c r="P13614" s="46">
        <f t="shared" si="1157"/>
        <v>0</v>
      </c>
      <c r="Q13614" s="20">
        <f t="shared" si="1158"/>
        <v>1</v>
      </c>
      <c r="R13614" s="20">
        <f t="shared" si="1159"/>
        <v>0</v>
      </c>
      <c r="S13614" s="18">
        <f t="shared" si="1160"/>
        <v>0</v>
      </c>
      <c r="T13614" s="17" t="s">
        <v>694</v>
      </c>
    </row>
    <row r="13615" spans="1:20" ht="13.2" hidden="1">
      <c r="J13615" s="13" t="str">
        <f t="shared" si="1156"/>
        <v/>
      </c>
      <c r="M13615" s="13" t="str">
        <f t="shared" si="1155"/>
        <v/>
      </c>
      <c r="P13615" s="46">
        <f t="shared" si="1157"/>
        <v>0</v>
      </c>
      <c r="Q13615" s="20">
        <f t="shared" si="1158"/>
        <v>1</v>
      </c>
      <c r="R13615" s="20">
        <f t="shared" si="1159"/>
        <v>0</v>
      </c>
      <c r="S13615" s="18">
        <f t="shared" si="1160"/>
        <v>0</v>
      </c>
      <c r="T13615" s="17" t="s">
        <v>694</v>
      </c>
    </row>
    <row r="13616" spans="1:20" ht="13.2" hidden="1">
      <c r="J13616" s="13" t="str">
        <f t="shared" si="1156"/>
        <v/>
      </c>
      <c r="M13616" s="13" t="str">
        <f t="shared" si="1155"/>
        <v/>
      </c>
      <c r="P13616" s="46">
        <f t="shared" si="1157"/>
        <v>0</v>
      </c>
      <c r="Q13616" s="20">
        <f t="shared" si="1158"/>
        <v>1</v>
      </c>
      <c r="R13616" s="20">
        <f t="shared" si="1159"/>
        <v>0</v>
      </c>
      <c r="S13616" s="18">
        <f t="shared" si="1160"/>
        <v>0</v>
      </c>
      <c r="T13616" s="17" t="s">
        <v>694</v>
      </c>
    </row>
    <row r="13617" spans="1:20" ht="13.2" hidden="1">
      <c r="J13617" s="13" t="str">
        <f t="shared" si="1156"/>
        <v/>
      </c>
      <c r="M13617" s="13" t="str">
        <f t="shared" si="1155"/>
        <v/>
      </c>
      <c r="P13617" s="46">
        <f t="shared" si="1157"/>
        <v>0</v>
      </c>
      <c r="Q13617" s="20">
        <f t="shared" si="1158"/>
        <v>1</v>
      </c>
      <c r="R13617" s="20">
        <f t="shared" si="1159"/>
        <v>0</v>
      </c>
      <c r="S13617" s="18">
        <f t="shared" si="1160"/>
        <v>0</v>
      </c>
      <c r="T13617" s="17" t="s">
        <v>694</v>
      </c>
    </row>
    <row r="13618" spans="1:20" ht="13.2" hidden="1">
      <c r="J13618" s="13" t="str">
        <f t="shared" si="1156"/>
        <v/>
      </c>
      <c r="M13618" s="13" t="str">
        <f t="shared" si="1155"/>
        <v/>
      </c>
      <c r="P13618" s="46">
        <f t="shared" si="1157"/>
        <v>0</v>
      </c>
      <c r="Q13618" s="20">
        <f t="shared" si="1158"/>
        <v>1</v>
      </c>
      <c r="R13618" s="20">
        <f t="shared" si="1159"/>
        <v>0</v>
      </c>
      <c r="S13618" s="18">
        <f t="shared" si="1160"/>
        <v>0</v>
      </c>
      <c r="T13618" s="17" t="s">
        <v>694</v>
      </c>
    </row>
    <row r="13619" spans="1:20" ht="13.2" hidden="1">
      <c r="A13619" s="64"/>
      <c r="J13619" s="13" t="str">
        <f t="shared" si="1156"/>
        <v/>
      </c>
      <c r="M13619" s="13" t="str">
        <f t="shared" si="1155"/>
        <v/>
      </c>
      <c r="P13619" s="46">
        <f t="shared" si="1157"/>
        <v>0</v>
      </c>
      <c r="Q13619" s="20">
        <f t="shared" si="1158"/>
        <v>1</v>
      </c>
      <c r="R13619" s="20">
        <f t="shared" si="1159"/>
        <v>0</v>
      </c>
      <c r="S13619" s="18">
        <f t="shared" si="1160"/>
        <v>0</v>
      </c>
      <c r="T13619" s="17" t="s">
        <v>694</v>
      </c>
    </row>
    <row r="13620" spans="1:20" ht="13.2" hidden="1">
      <c r="A13620" s="64"/>
      <c r="J13620" s="13" t="str">
        <f t="shared" si="1156"/>
        <v/>
      </c>
      <c r="M13620" s="13" t="str">
        <f t="shared" si="1155"/>
        <v/>
      </c>
      <c r="P13620" s="46">
        <f t="shared" si="1157"/>
        <v>0</v>
      </c>
      <c r="Q13620" s="20">
        <f t="shared" si="1158"/>
        <v>1</v>
      </c>
      <c r="R13620" s="20">
        <f t="shared" si="1159"/>
        <v>0</v>
      </c>
      <c r="S13620" s="18">
        <f t="shared" si="1160"/>
        <v>0</v>
      </c>
      <c r="T13620" s="17" t="s">
        <v>694</v>
      </c>
    </row>
    <row r="13621" spans="1:20" ht="13.2" hidden="1">
      <c r="A13621" s="64"/>
      <c r="J13621" s="13" t="str">
        <f t="shared" si="1156"/>
        <v/>
      </c>
      <c r="M13621" s="13" t="str">
        <f t="shared" si="1155"/>
        <v/>
      </c>
      <c r="P13621" s="46">
        <f t="shared" si="1157"/>
        <v>0</v>
      </c>
      <c r="Q13621" s="20">
        <f t="shared" si="1158"/>
        <v>1</v>
      </c>
      <c r="R13621" s="20">
        <f t="shared" si="1159"/>
        <v>0</v>
      </c>
      <c r="S13621" s="18">
        <f t="shared" si="1160"/>
        <v>0</v>
      </c>
      <c r="T13621" s="17" t="s">
        <v>694</v>
      </c>
    </row>
    <row r="13622" spans="1:20" ht="13.2" hidden="1">
      <c r="J13622" s="13" t="str">
        <f t="shared" si="1156"/>
        <v/>
      </c>
      <c r="M13622" s="13" t="str">
        <f t="shared" si="1155"/>
        <v/>
      </c>
      <c r="P13622" s="46">
        <f t="shared" si="1157"/>
        <v>0</v>
      </c>
      <c r="Q13622" s="20">
        <f t="shared" si="1158"/>
        <v>1</v>
      </c>
      <c r="R13622" s="20">
        <f t="shared" si="1159"/>
        <v>0</v>
      </c>
      <c r="S13622" s="18">
        <f t="shared" si="1160"/>
        <v>0</v>
      </c>
      <c r="T13622" s="17" t="s">
        <v>694</v>
      </c>
    </row>
    <row r="13623" spans="1:20" ht="13.2" hidden="1">
      <c r="A13623" s="64"/>
      <c r="J13623" s="13" t="str">
        <f t="shared" si="1156"/>
        <v/>
      </c>
      <c r="M13623" s="13" t="str">
        <f t="shared" si="1155"/>
        <v/>
      </c>
      <c r="P13623" s="46">
        <f t="shared" si="1157"/>
        <v>0</v>
      </c>
      <c r="Q13623" s="20">
        <f t="shared" si="1158"/>
        <v>1</v>
      </c>
      <c r="R13623" s="20">
        <f t="shared" si="1159"/>
        <v>0</v>
      </c>
      <c r="S13623" s="18">
        <f t="shared" si="1160"/>
        <v>0</v>
      </c>
      <c r="T13623" s="17" t="s">
        <v>694</v>
      </c>
    </row>
    <row r="13624" spans="1:20" ht="13.2" hidden="1">
      <c r="J13624" s="13" t="str">
        <f t="shared" si="1156"/>
        <v/>
      </c>
      <c r="M13624" s="13" t="str">
        <f t="shared" si="1155"/>
        <v/>
      </c>
      <c r="N13624" s="13"/>
      <c r="O13624" s="62"/>
      <c r="P13624" s="46">
        <f t="shared" si="1157"/>
        <v>0</v>
      </c>
      <c r="Q13624" s="20">
        <f t="shared" si="1158"/>
        <v>1</v>
      </c>
      <c r="R13624" s="20">
        <f t="shared" si="1159"/>
        <v>0</v>
      </c>
      <c r="S13624" s="18">
        <f t="shared" si="1160"/>
        <v>0</v>
      </c>
      <c r="T13624" s="17" t="s">
        <v>694</v>
      </c>
    </row>
    <row r="13625" spans="1:20" ht="13.2" hidden="1">
      <c r="J13625" s="13" t="str">
        <f t="shared" si="1156"/>
        <v/>
      </c>
      <c r="M13625" s="13" t="str">
        <f t="shared" ref="M13625:M13688" si="1161">+LEFT(U13625,4)</f>
        <v/>
      </c>
      <c r="N13625" s="13"/>
      <c r="O13625" s="62"/>
      <c r="P13625" s="46">
        <f t="shared" si="1157"/>
        <v>0</v>
      </c>
      <c r="Q13625" s="20">
        <f t="shared" si="1158"/>
        <v>1</v>
      </c>
      <c r="R13625" s="20">
        <f t="shared" si="1159"/>
        <v>0</v>
      </c>
      <c r="S13625" s="18">
        <f t="shared" si="1160"/>
        <v>0</v>
      </c>
      <c r="T13625" s="17" t="s">
        <v>694</v>
      </c>
    </row>
    <row r="13626" spans="1:20" ht="13.2" hidden="1">
      <c r="J13626" s="13" t="str">
        <f t="shared" si="1156"/>
        <v/>
      </c>
      <c r="M13626" s="13" t="str">
        <f t="shared" si="1161"/>
        <v/>
      </c>
      <c r="P13626" s="46">
        <f t="shared" si="1157"/>
        <v>0</v>
      </c>
      <c r="Q13626" s="20">
        <f t="shared" si="1158"/>
        <v>1</v>
      </c>
      <c r="R13626" s="20">
        <f t="shared" si="1159"/>
        <v>0</v>
      </c>
      <c r="S13626" s="18">
        <f t="shared" si="1160"/>
        <v>0</v>
      </c>
      <c r="T13626" s="17" t="s">
        <v>694</v>
      </c>
    </row>
    <row r="13627" spans="1:20" ht="13.2" hidden="1">
      <c r="J13627" s="13" t="str">
        <f t="shared" si="1156"/>
        <v/>
      </c>
      <c r="M13627" s="13" t="str">
        <f t="shared" si="1161"/>
        <v/>
      </c>
      <c r="P13627" s="46">
        <f t="shared" si="1157"/>
        <v>0</v>
      </c>
      <c r="Q13627" s="20">
        <f t="shared" si="1158"/>
        <v>1</v>
      </c>
      <c r="R13627" s="20">
        <f t="shared" si="1159"/>
        <v>0</v>
      </c>
      <c r="S13627" s="18">
        <f t="shared" si="1160"/>
        <v>0</v>
      </c>
      <c r="T13627" s="17" t="s">
        <v>694</v>
      </c>
    </row>
    <row r="13628" spans="1:20" ht="13.2" hidden="1">
      <c r="A13628" s="64"/>
      <c r="J13628" s="13" t="str">
        <f t="shared" si="1156"/>
        <v/>
      </c>
      <c r="M13628" s="13" t="str">
        <f t="shared" si="1161"/>
        <v/>
      </c>
      <c r="P13628" s="46">
        <f t="shared" si="1157"/>
        <v>0</v>
      </c>
      <c r="Q13628" s="20">
        <f t="shared" si="1158"/>
        <v>1</v>
      </c>
      <c r="R13628" s="20">
        <f t="shared" si="1159"/>
        <v>0</v>
      </c>
      <c r="S13628" s="18">
        <f t="shared" si="1160"/>
        <v>0</v>
      </c>
      <c r="T13628" s="17" t="s">
        <v>694</v>
      </c>
    </row>
    <row r="13629" spans="1:20" ht="13.2" hidden="1">
      <c r="J13629" s="13" t="str">
        <f t="shared" si="1156"/>
        <v/>
      </c>
      <c r="M13629" s="13" t="str">
        <f t="shared" si="1161"/>
        <v/>
      </c>
      <c r="P13629" s="46">
        <f t="shared" si="1157"/>
        <v>0</v>
      </c>
      <c r="Q13629" s="20">
        <f t="shared" si="1158"/>
        <v>1</v>
      </c>
      <c r="R13629" s="20">
        <f t="shared" si="1159"/>
        <v>0</v>
      </c>
      <c r="S13629" s="18">
        <f t="shared" si="1160"/>
        <v>0</v>
      </c>
      <c r="T13629" s="17" t="s">
        <v>694</v>
      </c>
    </row>
    <row r="13630" spans="1:20" ht="13.2" hidden="1">
      <c r="J13630" s="13" t="str">
        <f t="shared" si="1156"/>
        <v/>
      </c>
      <c r="M13630" s="13" t="str">
        <f t="shared" si="1161"/>
        <v/>
      </c>
      <c r="P13630" s="46">
        <f t="shared" si="1157"/>
        <v>0</v>
      </c>
      <c r="Q13630" s="20">
        <f t="shared" si="1158"/>
        <v>1</v>
      </c>
      <c r="R13630" s="20">
        <f t="shared" si="1159"/>
        <v>0</v>
      </c>
      <c r="S13630" s="18">
        <f t="shared" si="1160"/>
        <v>0</v>
      </c>
      <c r="T13630" s="17" t="s">
        <v>694</v>
      </c>
    </row>
    <row r="13631" spans="1:20" ht="13.2" hidden="1">
      <c r="J13631" s="13" t="str">
        <f t="shared" si="1156"/>
        <v/>
      </c>
      <c r="M13631" s="13" t="str">
        <f t="shared" si="1161"/>
        <v/>
      </c>
      <c r="P13631" s="46">
        <f t="shared" si="1157"/>
        <v>0</v>
      </c>
      <c r="Q13631" s="20">
        <f t="shared" si="1158"/>
        <v>1</v>
      </c>
      <c r="R13631" s="20">
        <f t="shared" si="1159"/>
        <v>0</v>
      </c>
      <c r="S13631" s="18">
        <f t="shared" si="1160"/>
        <v>0</v>
      </c>
      <c r="T13631" s="17" t="s">
        <v>694</v>
      </c>
    </row>
    <row r="13632" spans="1:20" ht="13.2" hidden="1">
      <c r="A13632" s="64"/>
      <c r="J13632" s="13" t="str">
        <f t="shared" si="1156"/>
        <v/>
      </c>
      <c r="M13632" s="13" t="str">
        <f t="shared" si="1161"/>
        <v/>
      </c>
      <c r="P13632" s="46">
        <f t="shared" si="1157"/>
        <v>0</v>
      </c>
      <c r="Q13632" s="20">
        <f t="shared" si="1158"/>
        <v>1</v>
      </c>
      <c r="R13632" s="20">
        <f t="shared" si="1159"/>
        <v>0</v>
      </c>
      <c r="S13632" s="18">
        <f t="shared" si="1160"/>
        <v>0</v>
      </c>
      <c r="T13632" s="17" t="s">
        <v>694</v>
      </c>
    </row>
    <row r="13633" spans="1:21" ht="13.2" hidden="1">
      <c r="J13633" s="13" t="str">
        <f t="shared" si="1156"/>
        <v/>
      </c>
      <c r="M13633" s="13" t="str">
        <f t="shared" si="1161"/>
        <v/>
      </c>
      <c r="N13633" s="13"/>
      <c r="O13633" s="62"/>
      <c r="P13633" s="46">
        <f t="shared" si="1157"/>
        <v>0</v>
      </c>
      <c r="Q13633" s="20">
        <f t="shared" si="1158"/>
        <v>1</v>
      </c>
      <c r="R13633" s="20">
        <f t="shared" si="1159"/>
        <v>0</v>
      </c>
      <c r="S13633" s="18">
        <f t="shared" si="1160"/>
        <v>0</v>
      </c>
      <c r="T13633" s="17" t="s">
        <v>694</v>
      </c>
    </row>
    <row r="13634" spans="1:21" ht="13.2" hidden="1">
      <c r="A13634" s="64"/>
      <c r="J13634" s="13" t="str">
        <f t="shared" ref="J13634:J13697" si="1162">+LEFT(U13634,4)</f>
        <v/>
      </c>
      <c r="M13634" s="13" t="str">
        <f t="shared" si="1161"/>
        <v/>
      </c>
      <c r="P13634" s="46">
        <f t="shared" ref="P13634:P13697" si="1163">ROUND(O13634*L13634,2)</f>
        <v>0</v>
      </c>
      <c r="Q13634" s="20">
        <f t="shared" ref="Q13634:Q13697" si="1164">IF(N13634="HKD",7.8,IF(N13634="CNY",6.4,1))</f>
        <v>1</v>
      </c>
      <c r="R13634" s="20">
        <f t="shared" ref="R13634:R13697" si="1165">+O13634/Q13634</f>
        <v>0</v>
      </c>
      <c r="S13634" s="18">
        <f t="shared" ref="S13634:S13697" si="1166">+R13634*L13634</f>
        <v>0</v>
      </c>
      <c r="T13634" s="17" t="s">
        <v>694</v>
      </c>
    </row>
    <row r="13635" spans="1:21" ht="13.2" hidden="1">
      <c r="J13635" s="13" t="str">
        <f t="shared" si="1162"/>
        <v/>
      </c>
      <c r="M13635" s="13" t="str">
        <f t="shared" si="1161"/>
        <v/>
      </c>
      <c r="P13635" s="46">
        <f t="shared" si="1163"/>
        <v>0</v>
      </c>
      <c r="Q13635" s="20">
        <f t="shared" si="1164"/>
        <v>1</v>
      </c>
      <c r="R13635" s="20">
        <f t="shared" si="1165"/>
        <v>0</v>
      </c>
      <c r="S13635" s="18">
        <f t="shared" si="1166"/>
        <v>0</v>
      </c>
      <c r="T13635" s="17" t="s">
        <v>694</v>
      </c>
    </row>
    <row r="13636" spans="1:21" ht="13.2" hidden="1">
      <c r="J13636" s="13" t="str">
        <f t="shared" si="1162"/>
        <v/>
      </c>
      <c r="M13636" s="13" t="str">
        <f t="shared" si="1161"/>
        <v/>
      </c>
      <c r="N13636" s="13"/>
      <c r="O13636" s="62"/>
      <c r="P13636" s="46">
        <f t="shared" si="1163"/>
        <v>0</v>
      </c>
      <c r="Q13636" s="20">
        <f t="shared" si="1164"/>
        <v>1</v>
      </c>
      <c r="R13636" s="20">
        <f t="shared" si="1165"/>
        <v>0</v>
      </c>
      <c r="S13636" s="18">
        <f t="shared" si="1166"/>
        <v>0</v>
      </c>
      <c r="T13636" s="17" t="s">
        <v>694</v>
      </c>
    </row>
    <row r="13637" spans="1:21" ht="13.2" hidden="1">
      <c r="J13637" s="13" t="str">
        <f t="shared" si="1162"/>
        <v/>
      </c>
      <c r="M13637" s="13" t="str">
        <f t="shared" si="1161"/>
        <v/>
      </c>
      <c r="P13637" s="46">
        <f t="shared" si="1163"/>
        <v>0</v>
      </c>
      <c r="Q13637" s="20">
        <f t="shared" si="1164"/>
        <v>1</v>
      </c>
      <c r="R13637" s="20">
        <f t="shared" si="1165"/>
        <v>0</v>
      </c>
      <c r="S13637" s="18">
        <f t="shared" si="1166"/>
        <v>0</v>
      </c>
      <c r="T13637" s="17" t="s">
        <v>694</v>
      </c>
    </row>
    <row r="13638" spans="1:21" ht="13.2" hidden="1">
      <c r="J13638" s="13" t="str">
        <f t="shared" si="1162"/>
        <v/>
      </c>
      <c r="M13638" s="13" t="str">
        <f t="shared" si="1161"/>
        <v/>
      </c>
      <c r="P13638" s="46">
        <f t="shared" si="1163"/>
        <v>0</v>
      </c>
      <c r="Q13638" s="20">
        <f t="shared" si="1164"/>
        <v>1</v>
      </c>
      <c r="R13638" s="20">
        <f t="shared" si="1165"/>
        <v>0</v>
      </c>
      <c r="S13638" s="18">
        <f t="shared" si="1166"/>
        <v>0</v>
      </c>
      <c r="T13638" s="17" t="s">
        <v>694</v>
      </c>
    </row>
    <row r="13639" spans="1:21" ht="13.2" hidden="1">
      <c r="A13639" s="64"/>
      <c r="J13639" s="13" t="str">
        <f t="shared" si="1162"/>
        <v/>
      </c>
      <c r="M13639" s="13" t="str">
        <f t="shared" si="1161"/>
        <v/>
      </c>
      <c r="P13639" s="46">
        <f t="shared" si="1163"/>
        <v>0</v>
      </c>
      <c r="Q13639" s="20">
        <f t="shared" si="1164"/>
        <v>1</v>
      </c>
      <c r="R13639" s="20">
        <f t="shared" si="1165"/>
        <v>0</v>
      </c>
      <c r="S13639" s="18">
        <f t="shared" si="1166"/>
        <v>0</v>
      </c>
      <c r="T13639" s="17" t="s">
        <v>694</v>
      </c>
    </row>
    <row r="13640" spans="1:21" ht="13.2" hidden="1">
      <c r="J13640" s="13" t="str">
        <f t="shared" si="1162"/>
        <v/>
      </c>
      <c r="M13640" s="13" t="str">
        <f t="shared" si="1161"/>
        <v/>
      </c>
      <c r="P13640" s="46">
        <f t="shared" si="1163"/>
        <v>0</v>
      </c>
      <c r="Q13640" s="20">
        <f t="shared" si="1164"/>
        <v>1</v>
      </c>
      <c r="R13640" s="20">
        <f t="shared" si="1165"/>
        <v>0</v>
      </c>
      <c r="S13640" s="18">
        <f t="shared" si="1166"/>
        <v>0</v>
      </c>
      <c r="T13640" s="17" t="s">
        <v>694</v>
      </c>
    </row>
    <row r="13641" spans="1:21" ht="13.2" hidden="1">
      <c r="J13641" s="13" t="str">
        <f t="shared" si="1162"/>
        <v/>
      </c>
      <c r="M13641" s="13" t="str">
        <f t="shared" si="1161"/>
        <v/>
      </c>
      <c r="P13641" s="46">
        <f t="shared" si="1163"/>
        <v>0</v>
      </c>
      <c r="Q13641" s="20">
        <f t="shared" si="1164"/>
        <v>1</v>
      </c>
      <c r="R13641" s="20">
        <f t="shared" si="1165"/>
        <v>0</v>
      </c>
      <c r="S13641" s="18">
        <f t="shared" si="1166"/>
        <v>0</v>
      </c>
      <c r="T13641" s="17" t="s">
        <v>694</v>
      </c>
    </row>
    <row r="13642" spans="1:21" ht="13.2" hidden="1">
      <c r="J13642" s="13" t="str">
        <f t="shared" si="1162"/>
        <v/>
      </c>
      <c r="M13642" s="13" t="str">
        <f t="shared" si="1161"/>
        <v/>
      </c>
      <c r="P13642" s="46">
        <f t="shared" si="1163"/>
        <v>0</v>
      </c>
      <c r="Q13642" s="20">
        <f t="shared" si="1164"/>
        <v>1</v>
      </c>
      <c r="R13642" s="20">
        <f t="shared" si="1165"/>
        <v>0</v>
      </c>
      <c r="S13642" s="18">
        <f t="shared" si="1166"/>
        <v>0</v>
      </c>
      <c r="T13642" s="17" t="s">
        <v>694</v>
      </c>
    </row>
    <row r="13643" spans="1:21" ht="13.2" hidden="1">
      <c r="J13643" s="13" t="str">
        <f t="shared" si="1162"/>
        <v/>
      </c>
      <c r="M13643" s="13" t="str">
        <f t="shared" si="1161"/>
        <v/>
      </c>
      <c r="N13643" s="13"/>
      <c r="O13643" s="62"/>
      <c r="P13643" s="46">
        <f t="shared" si="1163"/>
        <v>0</v>
      </c>
      <c r="Q13643" s="20">
        <f t="shared" si="1164"/>
        <v>1</v>
      </c>
      <c r="R13643" s="20">
        <f t="shared" si="1165"/>
        <v>0</v>
      </c>
      <c r="S13643" s="18">
        <f t="shared" si="1166"/>
        <v>0</v>
      </c>
      <c r="T13643" s="17" t="s">
        <v>694</v>
      </c>
    </row>
    <row r="13644" spans="1:21" ht="13.2" hidden="1">
      <c r="J13644" s="13" t="str">
        <f t="shared" si="1162"/>
        <v/>
      </c>
      <c r="M13644" s="13" t="str">
        <f t="shared" si="1161"/>
        <v/>
      </c>
      <c r="N13644" s="13"/>
      <c r="O13644" s="62"/>
      <c r="P13644" s="46">
        <f t="shared" si="1163"/>
        <v>0</v>
      </c>
      <c r="Q13644" s="20">
        <f t="shared" si="1164"/>
        <v>1</v>
      </c>
      <c r="R13644" s="20">
        <f t="shared" si="1165"/>
        <v>0</v>
      </c>
      <c r="S13644" s="18">
        <f t="shared" si="1166"/>
        <v>0</v>
      </c>
      <c r="T13644" s="17" t="s">
        <v>694</v>
      </c>
    </row>
    <row r="13645" spans="1:21" ht="13.2" hidden="1">
      <c r="J13645" s="13" t="str">
        <f t="shared" si="1162"/>
        <v/>
      </c>
      <c r="M13645" s="13" t="str">
        <f t="shared" si="1161"/>
        <v/>
      </c>
      <c r="N13645" s="13"/>
      <c r="O13645" s="62"/>
      <c r="P13645" s="46">
        <f t="shared" si="1163"/>
        <v>0</v>
      </c>
      <c r="Q13645" s="20">
        <f t="shared" si="1164"/>
        <v>1</v>
      </c>
      <c r="R13645" s="20">
        <f t="shared" si="1165"/>
        <v>0</v>
      </c>
      <c r="S13645" s="18">
        <f t="shared" si="1166"/>
        <v>0</v>
      </c>
      <c r="T13645" s="17" t="s">
        <v>694</v>
      </c>
    </row>
    <row r="13646" spans="1:21" ht="13.2" hidden="1">
      <c r="A13646" s="40"/>
      <c r="B13646" s="47"/>
      <c r="D13646" s="40"/>
      <c r="J13646" s="13" t="str">
        <f t="shared" si="1162"/>
        <v/>
      </c>
      <c r="K13646" s="40"/>
      <c r="L13646" s="52"/>
      <c r="M13646" s="13" t="str">
        <f t="shared" si="1161"/>
        <v/>
      </c>
      <c r="N13646" s="39"/>
      <c r="O13646" s="56"/>
      <c r="P13646" s="46">
        <f t="shared" si="1163"/>
        <v>0</v>
      </c>
      <c r="Q13646" s="20">
        <f t="shared" si="1164"/>
        <v>1</v>
      </c>
      <c r="R13646" s="20">
        <f t="shared" si="1165"/>
        <v>0</v>
      </c>
      <c r="S13646" s="18">
        <f t="shared" si="1166"/>
        <v>0</v>
      </c>
      <c r="T13646" s="17" t="s">
        <v>694</v>
      </c>
      <c r="U13646" s="40"/>
    </row>
    <row r="13647" spans="1:21" ht="13.2" hidden="1">
      <c r="J13647" s="13" t="str">
        <f t="shared" si="1162"/>
        <v/>
      </c>
      <c r="M13647" s="13" t="str">
        <f t="shared" si="1161"/>
        <v/>
      </c>
      <c r="P13647" s="46">
        <f t="shared" si="1163"/>
        <v>0</v>
      </c>
      <c r="Q13647" s="20">
        <f t="shared" si="1164"/>
        <v>1</v>
      </c>
      <c r="R13647" s="20">
        <f t="shared" si="1165"/>
        <v>0</v>
      </c>
      <c r="S13647" s="18">
        <f t="shared" si="1166"/>
        <v>0</v>
      </c>
      <c r="T13647" s="17" t="s">
        <v>694</v>
      </c>
    </row>
    <row r="13648" spans="1:21" ht="13.2" hidden="1">
      <c r="J13648" s="13" t="str">
        <f t="shared" si="1162"/>
        <v/>
      </c>
      <c r="M13648" s="13" t="str">
        <f t="shared" si="1161"/>
        <v/>
      </c>
      <c r="P13648" s="46">
        <f t="shared" si="1163"/>
        <v>0</v>
      </c>
      <c r="Q13648" s="20">
        <f t="shared" si="1164"/>
        <v>1</v>
      </c>
      <c r="R13648" s="20">
        <f t="shared" si="1165"/>
        <v>0</v>
      </c>
      <c r="S13648" s="18">
        <f t="shared" si="1166"/>
        <v>0</v>
      </c>
      <c r="T13648" s="17" t="s">
        <v>694</v>
      </c>
    </row>
    <row r="13649" spans="1:21" ht="13.2" hidden="1">
      <c r="J13649" s="13" t="str">
        <f t="shared" si="1162"/>
        <v/>
      </c>
      <c r="M13649" s="13" t="str">
        <f t="shared" si="1161"/>
        <v/>
      </c>
      <c r="P13649" s="46">
        <f t="shared" si="1163"/>
        <v>0</v>
      </c>
      <c r="Q13649" s="20">
        <f t="shared" si="1164"/>
        <v>1</v>
      </c>
      <c r="R13649" s="20">
        <f t="shared" si="1165"/>
        <v>0</v>
      </c>
      <c r="S13649" s="18">
        <f t="shared" si="1166"/>
        <v>0</v>
      </c>
      <c r="T13649" s="17" t="s">
        <v>694</v>
      </c>
    </row>
    <row r="13650" spans="1:21" ht="13.2" hidden="1">
      <c r="J13650" s="13" t="str">
        <f t="shared" si="1162"/>
        <v/>
      </c>
      <c r="M13650" s="13" t="str">
        <f t="shared" si="1161"/>
        <v/>
      </c>
      <c r="P13650" s="46">
        <f t="shared" si="1163"/>
        <v>0</v>
      </c>
      <c r="Q13650" s="20">
        <f t="shared" si="1164"/>
        <v>1</v>
      </c>
      <c r="R13650" s="20">
        <f t="shared" si="1165"/>
        <v>0</v>
      </c>
      <c r="S13650" s="18">
        <f t="shared" si="1166"/>
        <v>0</v>
      </c>
      <c r="T13650" s="17" t="s">
        <v>694</v>
      </c>
    </row>
    <row r="13651" spans="1:21" ht="13.2" hidden="1">
      <c r="J13651" s="13" t="str">
        <f t="shared" si="1162"/>
        <v/>
      </c>
      <c r="M13651" s="13" t="str">
        <f t="shared" si="1161"/>
        <v/>
      </c>
      <c r="P13651" s="46">
        <f t="shared" si="1163"/>
        <v>0</v>
      </c>
      <c r="Q13651" s="20">
        <f t="shared" si="1164"/>
        <v>1</v>
      </c>
      <c r="R13651" s="20">
        <f t="shared" si="1165"/>
        <v>0</v>
      </c>
      <c r="S13651" s="18">
        <f t="shared" si="1166"/>
        <v>0</v>
      </c>
      <c r="T13651" s="17" t="s">
        <v>694</v>
      </c>
    </row>
    <row r="13652" spans="1:21" ht="13.2" hidden="1">
      <c r="J13652" s="13" t="str">
        <f t="shared" si="1162"/>
        <v/>
      </c>
      <c r="M13652" s="13" t="str">
        <f t="shared" si="1161"/>
        <v/>
      </c>
      <c r="P13652" s="46">
        <f t="shared" si="1163"/>
        <v>0</v>
      </c>
      <c r="Q13652" s="20">
        <f t="shared" si="1164"/>
        <v>1</v>
      </c>
      <c r="R13652" s="20">
        <f t="shared" si="1165"/>
        <v>0</v>
      </c>
      <c r="S13652" s="18">
        <f t="shared" si="1166"/>
        <v>0</v>
      </c>
      <c r="T13652" s="17" t="s">
        <v>694</v>
      </c>
    </row>
    <row r="13653" spans="1:21" ht="13.2" hidden="1">
      <c r="J13653" s="13" t="str">
        <f t="shared" si="1162"/>
        <v/>
      </c>
      <c r="M13653" s="13" t="str">
        <f t="shared" si="1161"/>
        <v/>
      </c>
      <c r="P13653" s="46">
        <f t="shared" si="1163"/>
        <v>0</v>
      </c>
      <c r="Q13653" s="20">
        <f t="shared" si="1164"/>
        <v>1</v>
      </c>
      <c r="R13653" s="20">
        <f t="shared" si="1165"/>
        <v>0</v>
      </c>
      <c r="S13653" s="18">
        <f t="shared" si="1166"/>
        <v>0</v>
      </c>
      <c r="T13653" s="17" t="s">
        <v>694</v>
      </c>
    </row>
    <row r="13654" spans="1:21" ht="13.2" hidden="1">
      <c r="J13654" s="13" t="str">
        <f t="shared" si="1162"/>
        <v/>
      </c>
      <c r="M13654" s="13" t="str">
        <f t="shared" si="1161"/>
        <v/>
      </c>
      <c r="P13654" s="46">
        <f t="shared" si="1163"/>
        <v>0</v>
      </c>
      <c r="Q13654" s="20">
        <f t="shared" si="1164"/>
        <v>1</v>
      </c>
      <c r="R13654" s="20">
        <f t="shared" si="1165"/>
        <v>0</v>
      </c>
      <c r="S13654" s="18">
        <f t="shared" si="1166"/>
        <v>0</v>
      </c>
      <c r="T13654" s="17" t="s">
        <v>694</v>
      </c>
    </row>
    <row r="13655" spans="1:21" ht="13.2" hidden="1">
      <c r="J13655" s="13" t="str">
        <f t="shared" si="1162"/>
        <v/>
      </c>
      <c r="M13655" s="13" t="str">
        <f t="shared" si="1161"/>
        <v/>
      </c>
      <c r="P13655" s="46">
        <f t="shared" si="1163"/>
        <v>0</v>
      </c>
      <c r="Q13655" s="20">
        <f t="shared" si="1164"/>
        <v>1</v>
      </c>
      <c r="R13655" s="20">
        <f t="shared" si="1165"/>
        <v>0</v>
      </c>
      <c r="S13655" s="18">
        <f t="shared" si="1166"/>
        <v>0</v>
      </c>
      <c r="T13655" s="17" t="s">
        <v>694</v>
      </c>
    </row>
    <row r="13656" spans="1:21" ht="13.2" hidden="1">
      <c r="A13656" s="40"/>
      <c r="B13656" s="47"/>
      <c r="D13656" s="40"/>
      <c r="J13656" s="13" t="str">
        <f t="shared" si="1162"/>
        <v/>
      </c>
      <c r="K13656" s="40"/>
      <c r="L13656" s="52"/>
      <c r="M13656" s="13" t="str">
        <f t="shared" si="1161"/>
        <v/>
      </c>
      <c r="N13656" s="39"/>
      <c r="O13656" s="56"/>
      <c r="P13656" s="46">
        <f t="shared" si="1163"/>
        <v>0</v>
      </c>
      <c r="Q13656" s="20">
        <f t="shared" si="1164"/>
        <v>1</v>
      </c>
      <c r="R13656" s="20">
        <f t="shared" si="1165"/>
        <v>0</v>
      </c>
      <c r="S13656" s="18">
        <f t="shared" si="1166"/>
        <v>0</v>
      </c>
      <c r="T13656" s="17" t="s">
        <v>694</v>
      </c>
      <c r="U13656" s="40"/>
    </row>
    <row r="13657" spans="1:21" ht="13.2" hidden="1">
      <c r="A13657" s="64"/>
      <c r="J13657" s="13" t="str">
        <f t="shared" si="1162"/>
        <v/>
      </c>
      <c r="M13657" s="13" t="str">
        <f t="shared" si="1161"/>
        <v/>
      </c>
      <c r="P13657" s="46">
        <f t="shared" si="1163"/>
        <v>0</v>
      </c>
      <c r="Q13657" s="20">
        <f t="shared" si="1164"/>
        <v>1</v>
      </c>
      <c r="R13657" s="20">
        <f t="shared" si="1165"/>
        <v>0</v>
      </c>
      <c r="S13657" s="18">
        <f t="shared" si="1166"/>
        <v>0</v>
      </c>
      <c r="T13657" s="17" t="s">
        <v>694</v>
      </c>
    </row>
    <row r="13658" spans="1:21" ht="13.2" hidden="1">
      <c r="J13658" s="13" t="str">
        <f t="shared" si="1162"/>
        <v/>
      </c>
      <c r="M13658" s="13" t="str">
        <f t="shared" si="1161"/>
        <v/>
      </c>
      <c r="P13658" s="46">
        <f t="shared" si="1163"/>
        <v>0</v>
      </c>
      <c r="Q13658" s="20">
        <f t="shared" si="1164"/>
        <v>1</v>
      </c>
      <c r="R13658" s="20">
        <f t="shared" si="1165"/>
        <v>0</v>
      </c>
      <c r="S13658" s="18">
        <f t="shared" si="1166"/>
        <v>0</v>
      </c>
      <c r="T13658" s="17" t="s">
        <v>694</v>
      </c>
    </row>
    <row r="13659" spans="1:21" ht="13.2" hidden="1">
      <c r="J13659" s="13" t="str">
        <f t="shared" si="1162"/>
        <v/>
      </c>
      <c r="M13659" s="13" t="str">
        <f t="shared" si="1161"/>
        <v/>
      </c>
      <c r="P13659" s="46">
        <f t="shared" si="1163"/>
        <v>0</v>
      </c>
      <c r="Q13659" s="20">
        <f t="shared" si="1164"/>
        <v>1</v>
      </c>
      <c r="R13659" s="20">
        <f t="shared" si="1165"/>
        <v>0</v>
      </c>
      <c r="S13659" s="18">
        <f t="shared" si="1166"/>
        <v>0</v>
      </c>
      <c r="T13659" s="17" t="s">
        <v>694</v>
      </c>
    </row>
    <row r="13660" spans="1:21" ht="13.2" hidden="1">
      <c r="J13660" s="13" t="str">
        <f t="shared" si="1162"/>
        <v/>
      </c>
      <c r="M13660" s="13" t="str">
        <f t="shared" si="1161"/>
        <v/>
      </c>
      <c r="P13660" s="46">
        <f t="shared" si="1163"/>
        <v>0</v>
      </c>
      <c r="Q13660" s="20">
        <f t="shared" si="1164"/>
        <v>1</v>
      </c>
      <c r="R13660" s="20">
        <f t="shared" si="1165"/>
        <v>0</v>
      </c>
      <c r="S13660" s="18">
        <f t="shared" si="1166"/>
        <v>0</v>
      </c>
      <c r="T13660" s="17" t="s">
        <v>694</v>
      </c>
    </row>
    <row r="13661" spans="1:21" ht="13.2" hidden="1">
      <c r="J13661" s="13" t="str">
        <f t="shared" si="1162"/>
        <v/>
      </c>
      <c r="M13661" s="13" t="str">
        <f t="shared" si="1161"/>
        <v/>
      </c>
      <c r="P13661" s="46">
        <f t="shared" si="1163"/>
        <v>0</v>
      </c>
      <c r="Q13661" s="20">
        <f t="shared" si="1164"/>
        <v>1</v>
      </c>
      <c r="R13661" s="20">
        <f t="shared" si="1165"/>
        <v>0</v>
      </c>
      <c r="S13661" s="18">
        <f t="shared" si="1166"/>
        <v>0</v>
      </c>
      <c r="T13661" s="17" t="s">
        <v>694</v>
      </c>
    </row>
    <row r="13662" spans="1:21" ht="13.2" hidden="1">
      <c r="J13662" s="13" t="str">
        <f t="shared" si="1162"/>
        <v/>
      </c>
      <c r="M13662" s="13" t="str">
        <f t="shared" si="1161"/>
        <v/>
      </c>
      <c r="N13662" s="13"/>
      <c r="O13662" s="62"/>
      <c r="P13662" s="46">
        <f t="shared" si="1163"/>
        <v>0</v>
      </c>
      <c r="Q13662" s="20">
        <f t="shared" si="1164"/>
        <v>1</v>
      </c>
      <c r="R13662" s="20">
        <f t="shared" si="1165"/>
        <v>0</v>
      </c>
      <c r="S13662" s="18">
        <f t="shared" si="1166"/>
        <v>0</v>
      </c>
      <c r="T13662" s="17" t="s">
        <v>694</v>
      </c>
    </row>
    <row r="13663" spans="1:21" ht="13.2" hidden="1">
      <c r="A13663" s="40"/>
      <c r="B13663" s="47"/>
      <c r="D13663" s="40"/>
      <c r="J13663" s="13" t="str">
        <f t="shared" si="1162"/>
        <v/>
      </c>
      <c r="K13663" s="40"/>
      <c r="L13663" s="52"/>
      <c r="M13663" s="13" t="str">
        <f t="shared" si="1161"/>
        <v/>
      </c>
      <c r="N13663" s="39"/>
      <c r="O13663" s="56"/>
      <c r="P13663" s="46">
        <f t="shared" si="1163"/>
        <v>0</v>
      </c>
      <c r="Q13663" s="20">
        <f t="shared" si="1164"/>
        <v>1</v>
      </c>
      <c r="R13663" s="20">
        <f t="shared" si="1165"/>
        <v>0</v>
      </c>
      <c r="S13663" s="18">
        <f t="shared" si="1166"/>
        <v>0</v>
      </c>
      <c r="T13663" s="17" t="s">
        <v>694</v>
      </c>
      <c r="U13663" s="40"/>
    </row>
    <row r="13664" spans="1:21" ht="13.2" hidden="1">
      <c r="J13664" s="13" t="str">
        <f t="shared" si="1162"/>
        <v/>
      </c>
      <c r="M13664" s="13" t="str">
        <f t="shared" si="1161"/>
        <v/>
      </c>
      <c r="P13664" s="46">
        <f t="shared" si="1163"/>
        <v>0</v>
      </c>
      <c r="Q13664" s="20">
        <f t="shared" si="1164"/>
        <v>1</v>
      </c>
      <c r="R13664" s="20">
        <f t="shared" si="1165"/>
        <v>0</v>
      </c>
      <c r="S13664" s="18">
        <f t="shared" si="1166"/>
        <v>0</v>
      </c>
      <c r="T13664" s="17" t="s">
        <v>694</v>
      </c>
    </row>
    <row r="13665" spans="1:21" ht="13.2" hidden="1">
      <c r="J13665" s="13" t="str">
        <f t="shared" si="1162"/>
        <v/>
      </c>
      <c r="M13665" s="13" t="str">
        <f t="shared" si="1161"/>
        <v/>
      </c>
      <c r="P13665" s="46">
        <f t="shared" si="1163"/>
        <v>0</v>
      </c>
      <c r="Q13665" s="20">
        <f t="shared" si="1164"/>
        <v>1</v>
      </c>
      <c r="R13665" s="20">
        <f t="shared" si="1165"/>
        <v>0</v>
      </c>
      <c r="S13665" s="18">
        <f t="shared" si="1166"/>
        <v>0</v>
      </c>
      <c r="T13665" s="17" t="s">
        <v>694</v>
      </c>
    </row>
    <row r="13666" spans="1:21" ht="13.2" hidden="1">
      <c r="A13666" s="40"/>
      <c r="B13666" s="47"/>
      <c r="D13666" s="40"/>
      <c r="J13666" s="13" t="str">
        <f t="shared" si="1162"/>
        <v/>
      </c>
      <c r="K13666" s="40"/>
      <c r="L13666" s="52"/>
      <c r="M13666" s="13" t="str">
        <f t="shared" si="1161"/>
        <v/>
      </c>
      <c r="N13666" s="39"/>
      <c r="O13666" s="56"/>
      <c r="P13666" s="46">
        <f t="shared" si="1163"/>
        <v>0</v>
      </c>
      <c r="Q13666" s="20">
        <f t="shared" si="1164"/>
        <v>1</v>
      </c>
      <c r="R13666" s="20">
        <f t="shared" si="1165"/>
        <v>0</v>
      </c>
      <c r="S13666" s="18">
        <f t="shared" si="1166"/>
        <v>0</v>
      </c>
      <c r="T13666" s="17" t="s">
        <v>694</v>
      </c>
      <c r="U13666" s="40"/>
    </row>
    <row r="13667" spans="1:21" ht="13.2" hidden="1">
      <c r="J13667" s="13" t="str">
        <f t="shared" si="1162"/>
        <v/>
      </c>
      <c r="M13667" s="13" t="str">
        <f t="shared" si="1161"/>
        <v/>
      </c>
      <c r="P13667" s="46">
        <f t="shared" si="1163"/>
        <v>0</v>
      </c>
      <c r="Q13667" s="20">
        <f t="shared" si="1164"/>
        <v>1</v>
      </c>
      <c r="R13667" s="20">
        <f t="shared" si="1165"/>
        <v>0</v>
      </c>
      <c r="S13667" s="18">
        <f t="shared" si="1166"/>
        <v>0</v>
      </c>
      <c r="T13667" s="17" t="s">
        <v>694</v>
      </c>
    </row>
    <row r="13668" spans="1:21" ht="13.2" hidden="1">
      <c r="J13668" s="13" t="str">
        <f t="shared" si="1162"/>
        <v/>
      </c>
      <c r="M13668" s="13" t="str">
        <f t="shared" si="1161"/>
        <v/>
      </c>
      <c r="P13668" s="46">
        <f t="shared" si="1163"/>
        <v>0</v>
      </c>
      <c r="Q13668" s="20">
        <f t="shared" si="1164"/>
        <v>1</v>
      </c>
      <c r="R13668" s="20">
        <f t="shared" si="1165"/>
        <v>0</v>
      </c>
      <c r="S13668" s="18">
        <f t="shared" si="1166"/>
        <v>0</v>
      </c>
      <c r="T13668" s="17" t="s">
        <v>694</v>
      </c>
    </row>
    <row r="13669" spans="1:21" ht="13.2" hidden="1">
      <c r="J13669" s="13" t="str">
        <f t="shared" si="1162"/>
        <v/>
      </c>
      <c r="M13669" s="13" t="str">
        <f t="shared" si="1161"/>
        <v/>
      </c>
      <c r="P13669" s="46">
        <f t="shared" si="1163"/>
        <v>0</v>
      </c>
      <c r="Q13669" s="20">
        <f t="shared" si="1164"/>
        <v>1</v>
      </c>
      <c r="R13669" s="20">
        <f t="shared" si="1165"/>
        <v>0</v>
      </c>
      <c r="S13669" s="18">
        <f t="shared" si="1166"/>
        <v>0</v>
      </c>
      <c r="T13669" s="17" t="s">
        <v>694</v>
      </c>
    </row>
    <row r="13670" spans="1:21" ht="13.2" hidden="1">
      <c r="J13670" s="13" t="str">
        <f t="shared" si="1162"/>
        <v/>
      </c>
      <c r="M13670" s="13" t="str">
        <f t="shared" si="1161"/>
        <v/>
      </c>
      <c r="P13670" s="46">
        <f t="shared" si="1163"/>
        <v>0</v>
      </c>
      <c r="Q13670" s="20">
        <f t="shared" si="1164"/>
        <v>1</v>
      </c>
      <c r="R13670" s="20">
        <f t="shared" si="1165"/>
        <v>0</v>
      </c>
      <c r="S13670" s="18">
        <f t="shared" si="1166"/>
        <v>0</v>
      </c>
      <c r="T13670" s="17" t="s">
        <v>694</v>
      </c>
    </row>
    <row r="13671" spans="1:21" ht="13.2" hidden="1">
      <c r="J13671" s="13" t="str">
        <f t="shared" si="1162"/>
        <v/>
      </c>
      <c r="M13671" s="13" t="str">
        <f t="shared" si="1161"/>
        <v/>
      </c>
      <c r="P13671" s="46">
        <f t="shared" si="1163"/>
        <v>0</v>
      </c>
      <c r="Q13671" s="20">
        <f t="shared" si="1164"/>
        <v>1</v>
      </c>
      <c r="R13671" s="20">
        <f t="shared" si="1165"/>
        <v>0</v>
      </c>
      <c r="S13671" s="18">
        <f t="shared" si="1166"/>
        <v>0</v>
      </c>
      <c r="T13671" s="17" t="s">
        <v>694</v>
      </c>
    </row>
    <row r="13672" spans="1:21" ht="13.2" hidden="1">
      <c r="J13672" s="13" t="str">
        <f t="shared" si="1162"/>
        <v/>
      </c>
      <c r="M13672" s="13" t="str">
        <f t="shared" si="1161"/>
        <v/>
      </c>
      <c r="P13672" s="46">
        <f t="shared" si="1163"/>
        <v>0</v>
      </c>
      <c r="Q13672" s="20">
        <f t="shared" si="1164"/>
        <v>1</v>
      </c>
      <c r="R13672" s="20">
        <f t="shared" si="1165"/>
        <v>0</v>
      </c>
      <c r="S13672" s="18">
        <f t="shared" si="1166"/>
        <v>0</v>
      </c>
      <c r="T13672" s="17" t="s">
        <v>694</v>
      </c>
    </row>
    <row r="13673" spans="1:21" ht="13.2" hidden="1">
      <c r="J13673" s="13" t="str">
        <f t="shared" si="1162"/>
        <v/>
      </c>
      <c r="M13673" s="13" t="str">
        <f t="shared" si="1161"/>
        <v/>
      </c>
      <c r="P13673" s="46">
        <f t="shared" si="1163"/>
        <v>0</v>
      </c>
      <c r="Q13673" s="20">
        <f t="shared" si="1164"/>
        <v>1</v>
      </c>
      <c r="R13673" s="20">
        <f t="shared" si="1165"/>
        <v>0</v>
      </c>
      <c r="S13673" s="18">
        <f t="shared" si="1166"/>
        <v>0</v>
      </c>
      <c r="T13673" s="17" t="s">
        <v>694</v>
      </c>
    </row>
    <row r="13674" spans="1:21" ht="13.2" hidden="1">
      <c r="J13674" s="13" t="str">
        <f t="shared" si="1162"/>
        <v/>
      </c>
      <c r="M13674" s="13" t="str">
        <f t="shared" si="1161"/>
        <v/>
      </c>
      <c r="P13674" s="46">
        <f t="shared" si="1163"/>
        <v>0</v>
      </c>
      <c r="Q13674" s="20">
        <f t="shared" si="1164"/>
        <v>1</v>
      </c>
      <c r="R13674" s="20">
        <f t="shared" si="1165"/>
        <v>0</v>
      </c>
      <c r="S13674" s="18">
        <f t="shared" si="1166"/>
        <v>0</v>
      </c>
      <c r="T13674" s="17" t="s">
        <v>694</v>
      </c>
    </row>
    <row r="13675" spans="1:21" ht="13.2" hidden="1">
      <c r="J13675" s="13" t="str">
        <f t="shared" si="1162"/>
        <v/>
      </c>
      <c r="M13675" s="13" t="str">
        <f t="shared" si="1161"/>
        <v/>
      </c>
      <c r="P13675" s="46">
        <f t="shared" si="1163"/>
        <v>0</v>
      </c>
      <c r="Q13675" s="20">
        <f t="shared" si="1164"/>
        <v>1</v>
      </c>
      <c r="R13675" s="20">
        <f t="shared" si="1165"/>
        <v>0</v>
      </c>
      <c r="S13675" s="18">
        <f t="shared" si="1166"/>
        <v>0</v>
      </c>
      <c r="T13675" s="17" t="s">
        <v>694</v>
      </c>
    </row>
    <row r="13676" spans="1:21" ht="13.2" hidden="1">
      <c r="J13676" s="13" t="str">
        <f t="shared" si="1162"/>
        <v/>
      </c>
      <c r="M13676" s="13" t="str">
        <f t="shared" si="1161"/>
        <v/>
      </c>
      <c r="P13676" s="46">
        <f t="shared" si="1163"/>
        <v>0</v>
      </c>
      <c r="Q13676" s="20">
        <f t="shared" si="1164"/>
        <v>1</v>
      </c>
      <c r="R13676" s="20">
        <f t="shared" si="1165"/>
        <v>0</v>
      </c>
      <c r="S13676" s="18">
        <f t="shared" si="1166"/>
        <v>0</v>
      </c>
      <c r="T13676" s="17" t="s">
        <v>694</v>
      </c>
    </row>
    <row r="13677" spans="1:21" ht="13.2" hidden="1">
      <c r="J13677" s="13" t="str">
        <f t="shared" si="1162"/>
        <v/>
      </c>
      <c r="M13677" s="13" t="str">
        <f t="shared" si="1161"/>
        <v/>
      </c>
      <c r="P13677" s="46">
        <f t="shared" si="1163"/>
        <v>0</v>
      </c>
      <c r="Q13677" s="20">
        <f t="shared" si="1164"/>
        <v>1</v>
      </c>
      <c r="R13677" s="20">
        <f t="shared" si="1165"/>
        <v>0</v>
      </c>
      <c r="S13677" s="18">
        <f t="shared" si="1166"/>
        <v>0</v>
      </c>
      <c r="T13677" s="17" t="s">
        <v>694</v>
      </c>
    </row>
    <row r="13678" spans="1:21" ht="13.2" hidden="1">
      <c r="J13678" s="13" t="str">
        <f t="shared" si="1162"/>
        <v/>
      </c>
      <c r="M13678" s="13" t="str">
        <f t="shared" si="1161"/>
        <v/>
      </c>
      <c r="P13678" s="46">
        <f t="shared" si="1163"/>
        <v>0</v>
      </c>
      <c r="Q13678" s="20">
        <f t="shared" si="1164"/>
        <v>1</v>
      </c>
      <c r="R13678" s="20">
        <f t="shared" si="1165"/>
        <v>0</v>
      </c>
      <c r="S13678" s="18">
        <f t="shared" si="1166"/>
        <v>0</v>
      </c>
      <c r="T13678" s="17" t="s">
        <v>694</v>
      </c>
    </row>
    <row r="13679" spans="1:21" ht="13.2" hidden="1">
      <c r="J13679" s="13" t="str">
        <f t="shared" si="1162"/>
        <v/>
      </c>
      <c r="M13679" s="13" t="str">
        <f t="shared" si="1161"/>
        <v/>
      </c>
      <c r="P13679" s="46">
        <f t="shared" si="1163"/>
        <v>0</v>
      </c>
      <c r="Q13679" s="20">
        <f t="shared" si="1164"/>
        <v>1</v>
      </c>
      <c r="R13679" s="20">
        <f t="shared" si="1165"/>
        <v>0</v>
      </c>
      <c r="S13679" s="18">
        <f t="shared" si="1166"/>
        <v>0</v>
      </c>
      <c r="T13679" s="17" t="s">
        <v>694</v>
      </c>
    </row>
    <row r="13680" spans="1:21" ht="13.2" hidden="1">
      <c r="J13680" s="13" t="str">
        <f t="shared" si="1162"/>
        <v/>
      </c>
      <c r="M13680" s="13" t="str">
        <f t="shared" si="1161"/>
        <v/>
      </c>
      <c r="P13680" s="46">
        <f t="shared" si="1163"/>
        <v>0</v>
      </c>
      <c r="Q13680" s="20">
        <f t="shared" si="1164"/>
        <v>1</v>
      </c>
      <c r="R13680" s="20">
        <f t="shared" si="1165"/>
        <v>0</v>
      </c>
      <c r="S13680" s="18">
        <f t="shared" si="1166"/>
        <v>0</v>
      </c>
      <c r="T13680" s="17" t="s">
        <v>694</v>
      </c>
    </row>
    <row r="13681" spans="1:21" ht="13.2" hidden="1">
      <c r="J13681" s="13" t="str">
        <f t="shared" si="1162"/>
        <v/>
      </c>
      <c r="M13681" s="13" t="str">
        <f t="shared" si="1161"/>
        <v/>
      </c>
      <c r="P13681" s="46">
        <f t="shared" si="1163"/>
        <v>0</v>
      </c>
      <c r="Q13681" s="20">
        <f t="shared" si="1164"/>
        <v>1</v>
      </c>
      <c r="R13681" s="20">
        <f t="shared" si="1165"/>
        <v>0</v>
      </c>
      <c r="S13681" s="18">
        <f t="shared" si="1166"/>
        <v>0</v>
      </c>
      <c r="T13681" s="17" t="s">
        <v>694</v>
      </c>
    </row>
    <row r="13682" spans="1:21" ht="13.2" hidden="1">
      <c r="J13682" s="13" t="str">
        <f t="shared" si="1162"/>
        <v/>
      </c>
      <c r="M13682" s="13" t="str">
        <f t="shared" si="1161"/>
        <v/>
      </c>
      <c r="P13682" s="46">
        <f t="shared" si="1163"/>
        <v>0</v>
      </c>
      <c r="Q13682" s="20">
        <f t="shared" si="1164"/>
        <v>1</v>
      </c>
      <c r="R13682" s="20">
        <f t="shared" si="1165"/>
        <v>0</v>
      </c>
      <c r="S13682" s="18">
        <f t="shared" si="1166"/>
        <v>0</v>
      </c>
      <c r="T13682" s="17" t="s">
        <v>694</v>
      </c>
    </row>
    <row r="13683" spans="1:21" ht="13.2" hidden="1">
      <c r="J13683" s="13" t="str">
        <f t="shared" si="1162"/>
        <v/>
      </c>
      <c r="M13683" s="13" t="str">
        <f t="shared" si="1161"/>
        <v/>
      </c>
      <c r="P13683" s="46">
        <f t="shared" si="1163"/>
        <v>0</v>
      </c>
      <c r="Q13683" s="20">
        <f t="shared" si="1164"/>
        <v>1</v>
      </c>
      <c r="R13683" s="20">
        <f t="shared" si="1165"/>
        <v>0</v>
      </c>
      <c r="S13683" s="18">
        <f t="shared" si="1166"/>
        <v>0</v>
      </c>
      <c r="T13683" s="17" t="s">
        <v>694</v>
      </c>
    </row>
    <row r="13684" spans="1:21" ht="13.2" hidden="1">
      <c r="J13684" s="13" t="str">
        <f t="shared" si="1162"/>
        <v/>
      </c>
      <c r="M13684" s="13" t="str">
        <f t="shared" si="1161"/>
        <v/>
      </c>
      <c r="P13684" s="46">
        <f t="shared" si="1163"/>
        <v>0</v>
      </c>
      <c r="Q13684" s="20">
        <f t="shared" si="1164"/>
        <v>1</v>
      </c>
      <c r="R13684" s="20">
        <f t="shared" si="1165"/>
        <v>0</v>
      </c>
      <c r="S13684" s="18">
        <f t="shared" si="1166"/>
        <v>0</v>
      </c>
      <c r="T13684" s="17" t="s">
        <v>694</v>
      </c>
    </row>
    <row r="13685" spans="1:21" ht="13.2" hidden="1">
      <c r="J13685" s="13" t="str">
        <f t="shared" si="1162"/>
        <v/>
      </c>
      <c r="M13685" s="13" t="str">
        <f t="shared" si="1161"/>
        <v/>
      </c>
      <c r="P13685" s="46">
        <f t="shared" si="1163"/>
        <v>0</v>
      </c>
      <c r="Q13685" s="20">
        <f t="shared" si="1164"/>
        <v>1</v>
      </c>
      <c r="R13685" s="20">
        <f t="shared" si="1165"/>
        <v>0</v>
      </c>
      <c r="S13685" s="18">
        <f t="shared" si="1166"/>
        <v>0</v>
      </c>
      <c r="T13685" s="17" t="s">
        <v>694</v>
      </c>
    </row>
    <row r="13686" spans="1:21" ht="13.2" hidden="1">
      <c r="J13686" s="13" t="str">
        <f t="shared" si="1162"/>
        <v/>
      </c>
      <c r="M13686" s="13" t="str">
        <f t="shared" si="1161"/>
        <v/>
      </c>
      <c r="P13686" s="46">
        <f t="shared" si="1163"/>
        <v>0</v>
      </c>
      <c r="Q13686" s="20">
        <f t="shared" si="1164"/>
        <v>1</v>
      </c>
      <c r="R13686" s="20">
        <f t="shared" si="1165"/>
        <v>0</v>
      </c>
      <c r="S13686" s="18">
        <f t="shared" si="1166"/>
        <v>0</v>
      </c>
      <c r="T13686" s="17" t="s">
        <v>694</v>
      </c>
    </row>
    <row r="13687" spans="1:21" ht="13.2" hidden="1">
      <c r="J13687" s="13" t="str">
        <f t="shared" si="1162"/>
        <v/>
      </c>
      <c r="M13687" s="13" t="str">
        <f t="shared" si="1161"/>
        <v/>
      </c>
      <c r="P13687" s="46">
        <f t="shared" si="1163"/>
        <v>0</v>
      </c>
      <c r="Q13687" s="20">
        <f t="shared" si="1164"/>
        <v>1</v>
      </c>
      <c r="R13687" s="20">
        <f t="shared" si="1165"/>
        <v>0</v>
      </c>
      <c r="S13687" s="18">
        <f t="shared" si="1166"/>
        <v>0</v>
      </c>
      <c r="T13687" s="17" t="s">
        <v>694</v>
      </c>
    </row>
    <row r="13688" spans="1:21" ht="13.2" hidden="1">
      <c r="J13688" s="13" t="str">
        <f t="shared" si="1162"/>
        <v/>
      </c>
      <c r="M13688" s="13" t="str">
        <f t="shared" si="1161"/>
        <v/>
      </c>
      <c r="P13688" s="46">
        <f t="shared" si="1163"/>
        <v>0</v>
      </c>
      <c r="Q13688" s="20">
        <f t="shared" si="1164"/>
        <v>1</v>
      </c>
      <c r="R13688" s="20">
        <f t="shared" si="1165"/>
        <v>0</v>
      </c>
      <c r="S13688" s="18">
        <f t="shared" si="1166"/>
        <v>0</v>
      </c>
      <c r="T13688" s="17" t="s">
        <v>694</v>
      </c>
    </row>
    <row r="13689" spans="1:21" ht="13.2" hidden="1">
      <c r="J13689" s="13" t="str">
        <f t="shared" si="1162"/>
        <v/>
      </c>
      <c r="M13689" s="13" t="str">
        <f t="shared" ref="M13689:M13752" si="1167">+LEFT(U13689,4)</f>
        <v/>
      </c>
      <c r="P13689" s="46">
        <f t="shared" si="1163"/>
        <v>0</v>
      </c>
      <c r="Q13689" s="20">
        <f t="shared" si="1164"/>
        <v>1</v>
      </c>
      <c r="R13689" s="20">
        <f t="shared" si="1165"/>
        <v>0</v>
      </c>
      <c r="S13689" s="18">
        <f t="shared" si="1166"/>
        <v>0</v>
      </c>
      <c r="T13689" s="17" t="s">
        <v>694</v>
      </c>
    </row>
    <row r="13690" spans="1:21" ht="13.2" hidden="1">
      <c r="J13690" s="13" t="str">
        <f t="shared" si="1162"/>
        <v/>
      </c>
      <c r="M13690" s="13" t="str">
        <f t="shared" si="1167"/>
        <v/>
      </c>
      <c r="P13690" s="46">
        <f t="shared" si="1163"/>
        <v>0</v>
      </c>
      <c r="Q13690" s="20">
        <f t="shared" si="1164"/>
        <v>1</v>
      </c>
      <c r="R13690" s="20">
        <f t="shared" si="1165"/>
        <v>0</v>
      </c>
      <c r="S13690" s="18">
        <f t="shared" si="1166"/>
        <v>0</v>
      </c>
      <c r="T13690" s="17" t="s">
        <v>694</v>
      </c>
    </row>
    <row r="13691" spans="1:21" ht="13.2" hidden="1">
      <c r="J13691" s="13" t="str">
        <f t="shared" si="1162"/>
        <v/>
      </c>
      <c r="M13691" s="13" t="str">
        <f t="shared" si="1167"/>
        <v/>
      </c>
      <c r="P13691" s="46">
        <f t="shared" si="1163"/>
        <v>0</v>
      </c>
      <c r="Q13691" s="20">
        <f t="shared" si="1164"/>
        <v>1</v>
      </c>
      <c r="R13691" s="20">
        <f t="shared" si="1165"/>
        <v>0</v>
      </c>
      <c r="S13691" s="18">
        <f t="shared" si="1166"/>
        <v>0</v>
      </c>
      <c r="T13691" s="17" t="s">
        <v>694</v>
      </c>
    </row>
    <row r="13692" spans="1:21" ht="13.2" hidden="1">
      <c r="J13692" s="13" t="str">
        <f t="shared" si="1162"/>
        <v/>
      </c>
      <c r="M13692" s="13" t="str">
        <f t="shared" si="1167"/>
        <v/>
      </c>
      <c r="P13692" s="46">
        <f t="shared" si="1163"/>
        <v>0</v>
      </c>
      <c r="Q13692" s="20">
        <f t="shared" si="1164"/>
        <v>1</v>
      </c>
      <c r="R13692" s="20">
        <f t="shared" si="1165"/>
        <v>0</v>
      </c>
      <c r="S13692" s="18">
        <f t="shared" si="1166"/>
        <v>0</v>
      </c>
      <c r="T13692" s="17" t="s">
        <v>694</v>
      </c>
    </row>
    <row r="13693" spans="1:21" ht="13.2" hidden="1">
      <c r="J13693" s="13" t="str">
        <f t="shared" si="1162"/>
        <v/>
      </c>
      <c r="M13693" s="13" t="str">
        <f t="shared" si="1167"/>
        <v/>
      </c>
      <c r="N13693" s="13"/>
      <c r="O13693" s="62"/>
      <c r="P13693" s="46">
        <f t="shared" si="1163"/>
        <v>0</v>
      </c>
      <c r="Q13693" s="20">
        <f t="shared" si="1164"/>
        <v>1</v>
      </c>
      <c r="R13693" s="20">
        <f t="shared" si="1165"/>
        <v>0</v>
      </c>
      <c r="S13693" s="18">
        <f t="shared" si="1166"/>
        <v>0</v>
      </c>
      <c r="T13693" s="17" t="s">
        <v>694</v>
      </c>
    </row>
    <row r="13694" spans="1:21" ht="13.2" hidden="1">
      <c r="J13694" s="13" t="str">
        <f t="shared" si="1162"/>
        <v/>
      </c>
      <c r="M13694" s="13" t="str">
        <f t="shared" si="1167"/>
        <v/>
      </c>
      <c r="P13694" s="46">
        <f t="shared" si="1163"/>
        <v>0</v>
      </c>
      <c r="Q13694" s="20">
        <f t="shared" si="1164"/>
        <v>1</v>
      </c>
      <c r="R13694" s="20">
        <f t="shared" si="1165"/>
        <v>0</v>
      </c>
      <c r="S13694" s="18">
        <f t="shared" si="1166"/>
        <v>0</v>
      </c>
      <c r="T13694" s="17" t="s">
        <v>694</v>
      </c>
    </row>
    <row r="13695" spans="1:21" ht="13.2" hidden="1">
      <c r="A13695" s="40"/>
      <c r="B13695" s="47"/>
      <c r="D13695" s="40"/>
      <c r="J13695" s="13" t="str">
        <f t="shared" si="1162"/>
        <v/>
      </c>
      <c r="K13695" s="40"/>
      <c r="L13695" s="52"/>
      <c r="M13695" s="13" t="str">
        <f t="shared" si="1167"/>
        <v/>
      </c>
      <c r="N13695" s="39"/>
      <c r="O13695" s="56"/>
      <c r="P13695" s="46">
        <f t="shared" si="1163"/>
        <v>0</v>
      </c>
      <c r="Q13695" s="20">
        <f t="shared" si="1164"/>
        <v>1</v>
      </c>
      <c r="R13695" s="20">
        <f t="shared" si="1165"/>
        <v>0</v>
      </c>
      <c r="S13695" s="18">
        <f t="shared" si="1166"/>
        <v>0</v>
      </c>
      <c r="T13695" s="17" t="s">
        <v>694</v>
      </c>
      <c r="U13695" s="40"/>
    </row>
    <row r="13696" spans="1:21" ht="13.2" hidden="1">
      <c r="A13696" s="40"/>
      <c r="B13696" s="47"/>
      <c r="D13696" s="40"/>
      <c r="J13696" s="13" t="str">
        <f t="shared" si="1162"/>
        <v/>
      </c>
      <c r="K13696" s="40"/>
      <c r="L13696" s="52"/>
      <c r="M13696" s="13" t="str">
        <f t="shared" si="1167"/>
        <v/>
      </c>
      <c r="N13696" s="39"/>
      <c r="O13696" s="56"/>
      <c r="P13696" s="46">
        <f t="shared" si="1163"/>
        <v>0</v>
      </c>
      <c r="Q13696" s="20">
        <f t="shared" si="1164"/>
        <v>1</v>
      </c>
      <c r="R13696" s="20">
        <f t="shared" si="1165"/>
        <v>0</v>
      </c>
      <c r="S13696" s="18">
        <f t="shared" si="1166"/>
        <v>0</v>
      </c>
      <c r="T13696" s="17" t="s">
        <v>694</v>
      </c>
      <c r="U13696" s="40"/>
    </row>
    <row r="13697" spans="1:20" ht="13.2" hidden="1">
      <c r="A13697" s="64"/>
      <c r="J13697" s="13" t="str">
        <f t="shared" si="1162"/>
        <v/>
      </c>
      <c r="M13697" s="13" t="str">
        <f t="shared" si="1167"/>
        <v/>
      </c>
      <c r="P13697" s="46">
        <f t="shared" si="1163"/>
        <v>0</v>
      </c>
      <c r="Q13697" s="20">
        <f t="shared" si="1164"/>
        <v>1</v>
      </c>
      <c r="R13697" s="20">
        <f t="shared" si="1165"/>
        <v>0</v>
      </c>
      <c r="S13697" s="18">
        <f t="shared" si="1166"/>
        <v>0</v>
      </c>
      <c r="T13697" s="17" t="s">
        <v>694</v>
      </c>
    </row>
    <row r="13698" spans="1:20" ht="13.2" hidden="1">
      <c r="A13698" s="64"/>
      <c r="J13698" s="13" t="str">
        <f t="shared" ref="J13698:J13761" si="1168">+LEFT(U13698,4)</f>
        <v/>
      </c>
      <c r="M13698" s="13" t="str">
        <f t="shared" si="1167"/>
        <v/>
      </c>
      <c r="P13698" s="46">
        <f t="shared" ref="P13698:P13761" si="1169">ROUND(O13698*L13698,2)</f>
        <v>0</v>
      </c>
      <c r="Q13698" s="20">
        <f t="shared" ref="Q13698:Q13761" si="1170">IF(N13698="HKD",7.8,IF(N13698="CNY",6.4,1))</f>
        <v>1</v>
      </c>
      <c r="R13698" s="20">
        <f t="shared" ref="R13698:R13761" si="1171">+O13698/Q13698</f>
        <v>0</v>
      </c>
      <c r="S13698" s="18">
        <f t="shared" ref="S13698:S13761" si="1172">+R13698*L13698</f>
        <v>0</v>
      </c>
      <c r="T13698" s="17" t="s">
        <v>694</v>
      </c>
    </row>
    <row r="13699" spans="1:20" ht="13.2" hidden="1">
      <c r="A13699" s="64"/>
      <c r="J13699" s="13" t="str">
        <f t="shared" si="1168"/>
        <v/>
      </c>
      <c r="M13699" s="13" t="str">
        <f t="shared" si="1167"/>
        <v/>
      </c>
      <c r="P13699" s="46">
        <f t="shared" si="1169"/>
        <v>0</v>
      </c>
      <c r="Q13699" s="20">
        <f t="shared" si="1170"/>
        <v>1</v>
      </c>
      <c r="R13699" s="20">
        <f t="shared" si="1171"/>
        <v>0</v>
      </c>
      <c r="S13699" s="18">
        <f t="shared" si="1172"/>
        <v>0</v>
      </c>
      <c r="T13699" s="17" t="s">
        <v>694</v>
      </c>
    </row>
    <row r="13700" spans="1:20" ht="13.2" hidden="1">
      <c r="J13700" s="13" t="str">
        <f t="shared" si="1168"/>
        <v/>
      </c>
      <c r="M13700" s="13" t="str">
        <f t="shared" si="1167"/>
        <v/>
      </c>
      <c r="P13700" s="46">
        <f t="shared" si="1169"/>
        <v>0</v>
      </c>
      <c r="Q13700" s="20">
        <f t="shared" si="1170"/>
        <v>1</v>
      </c>
      <c r="R13700" s="20">
        <f t="shared" si="1171"/>
        <v>0</v>
      </c>
      <c r="S13700" s="18">
        <f t="shared" si="1172"/>
        <v>0</v>
      </c>
      <c r="T13700" s="17" t="s">
        <v>694</v>
      </c>
    </row>
    <row r="13701" spans="1:20" ht="13.2" hidden="1">
      <c r="J13701" s="13" t="str">
        <f t="shared" si="1168"/>
        <v/>
      </c>
      <c r="M13701" s="13" t="str">
        <f t="shared" si="1167"/>
        <v/>
      </c>
      <c r="P13701" s="46">
        <f t="shared" si="1169"/>
        <v>0</v>
      </c>
      <c r="Q13701" s="20">
        <f t="shared" si="1170"/>
        <v>1</v>
      </c>
      <c r="R13701" s="20">
        <f t="shared" si="1171"/>
        <v>0</v>
      </c>
      <c r="S13701" s="18">
        <f t="shared" si="1172"/>
        <v>0</v>
      </c>
      <c r="T13701" s="17" t="s">
        <v>694</v>
      </c>
    </row>
    <row r="13702" spans="1:20" ht="13.2" hidden="1">
      <c r="J13702" s="13" t="str">
        <f t="shared" si="1168"/>
        <v/>
      </c>
      <c r="M13702" s="13" t="str">
        <f t="shared" si="1167"/>
        <v/>
      </c>
      <c r="P13702" s="46">
        <f t="shared" si="1169"/>
        <v>0</v>
      </c>
      <c r="Q13702" s="20">
        <f t="shared" si="1170"/>
        <v>1</v>
      </c>
      <c r="R13702" s="20">
        <f t="shared" si="1171"/>
        <v>0</v>
      </c>
      <c r="S13702" s="18">
        <f t="shared" si="1172"/>
        <v>0</v>
      </c>
      <c r="T13702" s="17" t="s">
        <v>694</v>
      </c>
    </row>
    <row r="13703" spans="1:20" ht="13.2" hidden="1">
      <c r="J13703" s="13" t="str">
        <f t="shared" si="1168"/>
        <v/>
      </c>
      <c r="M13703" s="13" t="str">
        <f t="shared" si="1167"/>
        <v/>
      </c>
      <c r="P13703" s="46">
        <f t="shared" si="1169"/>
        <v>0</v>
      </c>
      <c r="Q13703" s="20">
        <f t="shared" si="1170"/>
        <v>1</v>
      </c>
      <c r="R13703" s="20">
        <f t="shared" si="1171"/>
        <v>0</v>
      </c>
      <c r="S13703" s="18">
        <f t="shared" si="1172"/>
        <v>0</v>
      </c>
      <c r="T13703" s="17" t="s">
        <v>694</v>
      </c>
    </row>
    <row r="13704" spans="1:20" ht="13.2" hidden="1">
      <c r="J13704" s="13" t="str">
        <f t="shared" si="1168"/>
        <v/>
      </c>
      <c r="M13704" s="13" t="str">
        <f t="shared" si="1167"/>
        <v/>
      </c>
      <c r="P13704" s="46">
        <f t="shared" si="1169"/>
        <v>0</v>
      </c>
      <c r="Q13704" s="20">
        <f t="shared" si="1170"/>
        <v>1</v>
      </c>
      <c r="R13704" s="20">
        <f t="shared" si="1171"/>
        <v>0</v>
      </c>
      <c r="S13704" s="18">
        <f t="shared" si="1172"/>
        <v>0</v>
      </c>
      <c r="T13704" s="17" t="s">
        <v>694</v>
      </c>
    </row>
    <row r="13705" spans="1:20" ht="13.2" hidden="1">
      <c r="J13705" s="13" t="str">
        <f t="shared" si="1168"/>
        <v/>
      </c>
      <c r="M13705" s="13" t="str">
        <f t="shared" si="1167"/>
        <v/>
      </c>
      <c r="P13705" s="46">
        <f t="shared" si="1169"/>
        <v>0</v>
      </c>
      <c r="Q13705" s="20">
        <f t="shared" si="1170"/>
        <v>1</v>
      </c>
      <c r="R13705" s="20">
        <f t="shared" si="1171"/>
        <v>0</v>
      </c>
      <c r="S13705" s="18">
        <f t="shared" si="1172"/>
        <v>0</v>
      </c>
      <c r="T13705" s="17" t="s">
        <v>694</v>
      </c>
    </row>
    <row r="13706" spans="1:20" ht="13.2" hidden="1">
      <c r="J13706" s="13" t="str">
        <f t="shared" si="1168"/>
        <v/>
      </c>
      <c r="M13706" s="13" t="str">
        <f t="shared" si="1167"/>
        <v/>
      </c>
      <c r="P13706" s="46">
        <f t="shared" si="1169"/>
        <v>0</v>
      </c>
      <c r="Q13706" s="20">
        <f t="shared" si="1170"/>
        <v>1</v>
      </c>
      <c r="R13706" s="20">
        <f t="shared" si="1171"/>
        <v>0</v>
      </c>
      <c r="S13706" s="18">
        <f t="shared" si="1172"/>
        <v>0</v>
      </c>
      <c r="T13706" s="17" t="s">
        <v>694</v>
      </c>
    </row>
    <row r="13707" spans="1:20" ht="13.2" hidden="1">
      <c r="J13707" s="13" t="str">
        <f t="shared" si="1168"/>
        <v/>
      </c>
      <c r="M13707" s="13" t="str">
        <f t="shared" si="1167"/>
        <v/>
      </c>
      <c r="P13707" s="46">
        <f t="shared" si="1169"/>
        <v>0</v>
      </c>
      <c r="Q13707" s="20">
        <f t="shared" si="1170"/>
        <v>1</v>
      </c>
      <c r="R13707" s="20">
        <f t="shared" si="1171"/>
        <v>0</v>
      </c>
      <c r="S13707" s="18">
        <f t="shared" si="1172"/>
        <v>0</v>
      </c>
      <c r="T13707" s="17" t="s">
        <v>694</v>
      </c>
    </row>
    <row r="13708" spans="1:20" ht="13.2" hidden="1">
      <c r="J13708" s="13" t="str">
        <f t="shared" si="1168"/>
        <v/>
      </c>
      <c r="M13708" s="13" t="str">
        <f t="shared" si="1167"/>
        <v/>
      </c>
      <c r="P13708" s="46">
        <f t="shared" si="1169"/>
        <v>0</v>
      </c>
      <c r="Q13708" s="20">
        <f t="shared" si="1170"/>
        <v>1</v>
      </c>
      <c r="R13708" s="20">
        <f t="shared" si="1171"/>
        <v>0</v>
      </c>
      <c r="S13708" s="18">
        <f t="shared" si="1172"/>
        <v>0</v>
      </c>
      <c r="T13708" s="17" t="s">
        <v>694</v>
      </c>
    </row>
    <row r="13709" spans="1:20" ht="13.2" hidden="1">
      <c r="J13709" s="13" t="str">
        <f t="shared" si="1168"/>
        <v/>
      </c>
      <c r="M13709" s="13" t="str">
        <f t="shared" si="1167"/>
        <v/>
      </c>
      <c r="P13709" s="46">
        <f t="shared" si="1169"/>
        <v>0</v>
      </c>
      <c r="Q13709" s="20">
        <f t="shared" si="1170"/>
        <v>1</v>
      </c>
      <c r="R13709" s="20">
        <f t="shared" si="1171"/>
        <v>0</v>
      </c>
      <c r="S13709" s="18">
        <f t="shared" si="1172"/>
        <v>0</v>
      </c>
      <c r="T13709" s="17" t="s">
        <v>694</v>
      </c>
    </row>
    <row r="13710" spans="1:20" ht="13.2" hidden="1">
      <c r="J13710" s="13" t="str">
        <f t="shared" si="1168"/>
        <v/>
      </c>
      <c r="M13710" s="13" t="str">
        <f t="shared" si="1167"/>
        <v/>
      </c>
      <c r="P13710" s="46">
        <f t="shared" si="1169"/>
        <v>0</v>
      </c>
      <c r="Q13710" s="20">
        <f t="shared" si="1170"/>
        <v>1</v>
      </c>
      <c r="R13710" s="20">
        <f t="shared" si="1171"/>
        <v>0</v>
      </c>
      <c r="S13710" s="18">
        <f t="shared" si="1172"/>
        <v>0</v>
      </c>
      <c r="T13710" s="17" t="s">
        <v>694</v>
      </c>
    </row>
    <row r="13711" spans="1:20" ht="13.2" hidden="1">
      <c r="J13711" s="13" t="str">
        <f t="shared" si="1168"/>
        <v/>
      </c>
      <c r="M13711" s="13" t="str">
        <f t="shared" si="1167"/>
        <v/>
      </c>
      <c r="P13711" s="46">
        <f t="shared" si="1169"/>
        <v>0</v>
      </c>
      <c r="Q13711" s="20">
        <f t="shared" si="1170"/>
        <v>1</v>
      </c>
      <c r="R13711" s="20">
        <f t="shared" si="1171"/>
        <v>0</v>
      </c>
      <c r="S13711" s="18">
        <f t="shared" si="1172"/>
        <v>0</v>
      </c>
      <c r="T13711" s="17" t="s">
        <v>694</v>
      </c>
    </row>
    <row r="13712" spans="1:20" ht="13.2" hidden="1">
      <c r="J13712" s="13" t="str">
        <f t="shared" si="1168"/>
        <v/>
      </c>
      <c r="M13712" s="13" t="str">
        <f t="shared" si="1167"/>
        <v/>
      </c>
      <c r="P13712" s="46">
        <f t="shared" si="1169"/>
        <v>0</v>
      </c>
      <c r="Q13712" s="20">
        <f t="shared" si="1170"/>
        <v>1</v>
      </c>
      <c r="R13712" s="20">
        <f t="shared" si="1171"/>
        <v>0</v>
      </c>
      <c r="S13712" s="18">
        <f t="shared" si="1172"/>
        <v>0</v>
      </c>
      <c r="T13712" s="17" t="s">
        <v>694</v>
      </c>
    </row>
    <row r="13713" spans="1:21" ht="13.2" hidden="1">
      <c r="J13713" s="13" t="str">
        <f t="shared" si="1168"/>
        <v/>
      </c>
      <c r="M13713" s="13" t="str">
        <f t="shared" si="1167"/>
        <v/>
      </c>
      <c r="P13713" s="46">
        <f t="shared" si="1169"/>
        <v>0</v>
      </c>
      <c r="Q13713" s="20">
        <f t="shared" si="1170"/>
        <v>1</v>
      </c>
      <c r="R13713" s="20">
        <f t="shared" si="1171"/>
        <v>0</v>
      </c>
      <c r="S13713" s="18">
        <f t="shared" si="1172"/>
        <v>0</v>
      </c>
      <c r="T13713" s="17" t="s">
        <v>694</v>
      </c>
    </row>
    <row r="13714" spans="1:21" ht="13.2" hidden="1">
      <c r="J13714" s="13" t="str">
        <f t="shared" si="1168"/>
        <v/>
      </c>
      <c r="M13714" s="13" t="str">
        <f t="shared" si="1167"/>
        <v/>
      </c>
      <c r="N13714" s="13"/>
      <c r="O13714" s="62"/>
      <c r="P13714" s="46">
        <f t="shared" si="1169"/>
        <v>0</v>
      </c>
      <c r="Q13714" s="20">
        <f t="shared" si="1170"/>
        <v>1</v>
      </c>
      <c r="R13714" s="20">
        <f t="shared" si="1171"/>
        <v>0</v>
      </c>
      <c r="S13714" s="18">
        <f t="shared" si="1172"/>
        <v>0</v>
      </c>
      <c r="T13714" s="17" t="s">
        <v>694</v>
      </c>
    </row>
    <row r="13715" spans="1:21" ht="13.2" hidden="1">
      <c r="A13715" s="40"/>
      <c r="B13715" s="47"/>
      <c r="D13715" s="40"/>
      <c r="J13715" s="13" t="str">
        <f t="shared" si="1168"/>
        <v/>
      </c>
      <c r="K13715" s="40"/>
      <c r="L13715" s="52"/>
      <c r="M13715" s="13" t="str">
        <f t="shared" si="1167"/>
        <v/>
      </c>
      <c r="N13715" s="39"/>
      <c r="O13715" s="56"/>
      <c r="P13715" s="46">
        <f t="shared" si="1169"/>
        <v>0</v>
      </c>
      <c r="Q13715" s="20">
        <f t="shared" si="1170"/>
        <v>1</v>
      </c>
      <c r="R13715" s="20">
        <f t="shared" si="1171"/>
        <v>0</v>
      </c>
      <c r="S13715" s="18">
        <f t="shared" si="1172"/>
        <v>0</v>
      </c>
      <c r="T13715" s="17" t="s">
        <v>694</v>
      </c>
      <c r="U13715" s="40"/>
    </row>
    <row r="13716" spans="1:21" ht="13.2" hidden="1">
      <c r="J13716" s="13" t="str">
        <f t="shared" si="1168"/>
        <v/>
      </c>
      <c r="M13716" s="13" t="str">
        <f t="shared" si="1167"/>
        <v/>
      </c>
      <c r="P13716" s="46">
        <f t="shared" si="1169"/>
        <v>0</v>
      </c>
      <c r="Q13716" s="20">
        <f t="shared" si="1170"/>
        <v>1</v>
      </c>
      <c r="R13716" s="20">
        <f t="shared" si="1171"/>
        <v>0</v>
      </c>
      <c r="S13716" s="18">
        <f t="shared" si="1172"/>
        <v>0</v>
      </c>
      <c r="T13716" s="17" t="s">
        <v>694</v>
      </c>
    </row>
    <row r="13717" spans="1:21" ht="13.2" hidden="1">
      <c r="J13717" s="13" t="str">
        <f t="shared" si="1168"/>
        <v/>
      </c>
      <c r="M13717" s="13" t="str">
        <f t="shared" si="1167"/>
        <v/>
      </c>
      <c r="P13717" s="46">
        <f t="shared" si="1169"/>
        <v>0</v>
      </c>
      <c r="Q13717" s="20">
        <f t="shared" si="1170"/>
        <v>1</v>
      </c>
      <c r="R13717" s="20">
        <f t="shared" si="1171"/>
        <v>0</v>
      </c>
      <c r="S13717" s="18">
        <f t="shared" si="1172"/>
        <v>0</v>
      </c>
      <c r="T13717" s="17" t="s">
        <v>694</v>
      </c>
    </row>
    <row r="13718" spans="1:21" ht="13.2" hidden="1">
      <c r="A13718" s="64"/>
      <c r="J13718" s="13" t="str">
        <f t="shared" si="1168"/>
        <v/>
      </c>
      <c r="M13718" s="13" t="str">
        <f t="shared" si="1167"/>
        <v/>
      </c>
      <c r="P13718" s="46">
        <f t="shared" si="1169"/>
        <v>0</v>
      </c>
      <c r="Q13718" s="20">
        <f t="shared" si="1170"/>
        <v>1</v>
      </c>
      <c r="R13718" s="20">
        <f t="shared" si="1171"/>
        <v>0</v>
      </c>
      <c r="S13718" s="18">
        <f t="shared" si="1172"/>
        <v>0</v>
      </c>
      <c r="T13718" s="17" t="s">
        <v>694</v>
      </c>
    </row>
    <row r="13719" spans="1:21" ht="13.2" hidden="1">
      <c r="J13719" s="13" t="str">
        <f t="shared" si="1168"/>
        <v/>
      </c>
      <c r="M13719" s="13" t="str">
        <f t="shared" si="1167"/>
        <v/>
      </c>
      <c r="P13719" s="46">
        <f t="shared" si="1169"/>
        <v>0</v>
      </c>
      <c r="Q13719" s="20">
        <f t="shared" si="1170"/>
        <v>1</v>
      </c>
      <c r="R13719" s="20">
        <f t="shared" si="1171"/>
        <v>0</v>
      </c>
      <c r="S13719" s="18">
        <f t="shared" si="1172"/>
        <v>0</v>
      </c>
      <c r="T13719" s="17" t="s">
        <v>694</v>
      </c>
    </row>
    <row r="13720" spans="1:21" ht="13.2" hidden="1">
      <c r="J13720" s="13" t="str">
        <f t="shared" si="1168"/>
        <v/>
      </c>
      <c r="M13720" s="13" t="str">
        <f t="shared" si="1167"/>
        <v/>
      </c>
      <c r="P13720" s="46">
        <f t="shared" si="1169"/>
        <v>0</v>
      </c>
      <c r="Q13720" s="20">
        <f t="shared" si="1170"/>
        <v>1</v>
      </c>
      <c r="R13720" s="20">
        <f t="shared" si="1171"/>
        <v>0</v>
      </c>
      <c r="S13720" s="18">
        <f t="shared" si="1172"/>
        <v>0</v>
      </c>
      <c r="T13720" s="17" t="s">
        <v>694</v>
      </c>
    </row>
    <row r="13721" spans="1:21" ht="13.2" hidden="1">
      <c r="J13721" s="13" t="str">
        <f t="shared" si="1168"/>
        <v/>
      </c>
      <c r="M13721" s="13" t="str">
        <f t="shared" si="1167"/>
        <v/>
      </c>
      <c r="P13721" s="46">
        <f t="shared" si="1169"/>
        <v>0</v>
      </c>
      <c r="Q13721" s="20">
        <f t="shared" si="1170"/>
        <v>1</v>
      </c>
      <c r="R13721" s="20">
        <f t="shared" si="1171"/>
        <v>0</v>
      </c>
      <c r="S13721" s="18">
        <f t="shared" si="1172"/>
        <v>0</v>
      </c>
      <c r="T13721" s="17" t="s">
        <v>694</v>
      </c>
    </row>
    <row r="13722" spans="1:21" ht="13.2" hidden="1">
      <c r="J13722" s="13" t="str">
        <f t="shared" si="1168"/>
        <v/>
      </c>
      <c r="M13722" s="13" t="str">
        <f t="shared" si="1167"/>
        <v/>
      </c>
      <c r="P13722" s="46">
        <f t="shared" si="1169"/>
        <v>0</v>
      </c>
      <c r="Q13722" s="20">
        <f t="shared" si="1170"/>
        <v>1</v>
      </c>
      <c r="R13722" s="20">
        <f t="shared" si="1171"/>
        <v>0</v>
      </c>
      <c r="S13722" s="18">
        <f t="shared" si="1172"/>
        <v>0</v>
      </c>
      <c r="T13722" s="17" t="s">
        <v>694</v>
      </c>
    </row>
    <row r="13723" spans="1:21" ht="13.2" hidden="1">
      <c r="J13723" s="13" t="str">
        <f t="shared" si="1168"/>
        <v/>
      </c>
      <c r="M13723" s="13" t="str">
        <f t="shared" si="1167"/>
        <v/>
      </c>
      <c r="P13723" s="46">
        <f t="shared" si="1169"/>
        <v>0</v>
      </c>
      <c r="Q13723" s="20">
        <f t="shared" si="1170"/>
        <v>1</v>
      </c>
      <c r="R13723" s="20">
        <f t="shared" si="1171"/>
        <v>0</v>
      </c>
      <c r="S13723" s="18">
        <f t="shared" si="1172"/>
        <v>0</v>
      </c>
      <c r="T13723" s="17" t="s">
        <v>694</v>
      </c>
    </row>
    <row r="13724" spans="1:21" ht="13.2" hidden="1">
      <c r="J13724" s="13" t="str">
        <f t="shared" si="1168"/>
        <v/>
      </c>
      <c r="M13724" s="13" t="str">
        <f t="shared" si="1167"/>
        <v/>
      </c>
      <c r="P13724" s="46">
        <f t="shared" si="1169"/>
        <v>0</v>
      </c>
      <c r="Q13724" s="20">
        <f t="shared" si="1170"/>
        <v>1</v>
      </c>
      <c r="R13724" s="20">
        <f t="shared" si="1171"/>
        <v>0</v>
      </c>
      <c r="S13724" s="18">
        <f t="shared" si="1172"/>
        <v>0</v>
      </c>
      <c r="T13724" s="17" t="s">
        <v>694</v>
      </c>
    </row>
    <row r="13725" spans="1:21" ht="13.2" hidden="1">
      <c r="J13725" s="13" t="str">
        <f t="shared" si="1168"/>
        <v/>
      </c>
      <c r="M13725" s="13" t="str">
        <f t="shared" si="1167"/>
        <v/>
      </c>
      <c r="P13725" s="46">
        <f t="shared" si="1169"/>
        <v>0</v>
      </c>
      <c r="Q13725" s="20">
        <f t="shared" si="1170"/>
        <v>1</v>
      </c>
      <c r="R13725" s="20">
        <f t="shared" si="1171"/>
        <v>0</v>
      </c>
      <c r="S13725" s="18">
        <f t="shared" si="1172"/>
        <v>0</v>
      </c>
      <c r="T13725" s="17" t="s">
        <v>694</v>
      </c>
    </row>
    <row r="13726" spans="1:21" ht="13.2" hidden="1">
      <c r="J13726" s="13" t="str">
        <f t="shared" si="1168"/>
        <v/>
      </c>
      <c r="M13726" s="13" t="str">
        <f t="shared" si="1167"/>
        <v/>
      </c>
      <c r="N13726" s="13"/>
      <c r="O13726" s="62"/>
      <c r="P13726" s="46">
        <f t="shared" si="1169"/>
        <v>0</v>
      </c>
      <c r="Q13726" s="20">
        <f t="shared" si="1170"/>
        <v>1</v>
      </c>
      <c r="R13726" s="20">
        <f t="shared" si="1171"/>
        <v>0</v>
      </c>
      <c r="S13726" s="18">
        <f t="shared" si="1172"/>
        <v>0</v>
      </c>
      <c r="T13726" s="17" t="s">
        <v>694</v>
      </c>
    </row>
    <row r="13727" spans="1:21" ht="13.2" hidden="1">
      <c r="J13727" s="13" t="str">
        <f t="shared" si="1168"/>
        <v/>
      </c>
      <c r="M13727" s="13" t="str">
        <f t="shared" si="1167"/>
        <v/>
      </c>
      <c r="N13727" s="13"/>
      <c r="O13727" s="62"/>
      <c r="P13727" s="46">
        <f t="shared" si="1169"/>
        <v>0</v>
      </c>
      <c r="Q13727" s="20">
        <f t="shared" si="1170"/>
        <v>1</v>
      </c>
      <c r="R13727" s="20">
        <f t="shared" si="1171"/>
        <v>0</v>
      </c>
      <c r="S13727" s="18">
        <f t="shared" si="1172"/>
        <v>0</v>
      </c>
      <c r="T13727" s="17" t="s">
        <v>694</v>
      </c>
    </row>
    <row r="13728" spans="1:21" ht="13.2" hidden="1">
      <c r="J13728" s="13" t="str">
        <f t="shared" si="1168"/>
        <v/>
      </c>
      <c r="M13728" s="13" t="str">
        <f t="shared" si="1167"/>
        <v/>
      </c>
      <c r="N13728" s="13"/>
      <c r="O13728" s="62"/>
      <c r="P13728" s="46">
        <f t="shared" si="1169"/>
        <v>0</v>
      </c>
      <c r="Q13728" s="20">
        <f t="shared" si="1170"/>
        <v>1</v>
      </c>
      <c r="R13728" s="20">
        <f t="shared" si="1171"/>
        <v>0</v>
      </c>
      <c r="S13728" s="18">
        <f t="shared" si="1172"/>
        <v>0</v>
      </c>
      <c r="T13728" s="17" t="s">
        <v>694</v>
      </c>
    </row>
    <row r="13729" spans="1:21" ht="13.2" hidden="1">
      <c r="J13729" s="13" t="str">
        <f t="shared" si="1168"/>
        <v/>
      </c>
      <c r="M13729" s="13" t="str">
        <f t="shared" si="1167"/>
        <v/>
      </c>
      <c r="N13729" s="13"/>
      <c r="O13729" s="62"/>
      <c r="P13729" s="46">
        <f t="shared" si="1169"/>
        <v>0</v>
      </c>
      <c r="Q13729" s="20">
        <f t="shared" si="1170"/>
        <v>1</v>
      </c>
      <c r="R13729" s="20">
        <f t="shared" si="1171"/>
        <v>0</v>
      </c>
      <c r="S13729" s="18">
        <f t="shared" si="1172"/>
        <v>0</v>
      </c>
      <c r="T13729" s="17" t="s">
        <v>694</v>
      </c>
    </row>
    <row r="13730" spans="1:21" ht="13.2" hidden="1">
      <c r="J13730" s="13" t="str">
        <f t="shared" si="1168"/>
        <v/>
      </c>
      <c r="M13730" s="13" t="str">
        <f t="shared" si="1167"/>
        <v/>
      </c>
      <c r="N13730" s="13"/>
      <c r="O13730" s="62"/>
      <c r="P13730" s="46">
        <f t="shared" si="1169"/>
        <v>0</v>
      </c>
      <c r="Q13730" s="20">
        <f t="shared" si="1170"/>
        <v>1</v>
      </c>
      <c r="R13730" s="20">
        <f t="shared" si="1171"/>
        <v>0</v>
      </c>
      <c r="S13730" s="18">
        <f t="shared" si="1172"/>
        <v>0</v>
      </c>
      <c r="T13730" s="17" t="s">
        <v>694</v>
      </c>
    </row>
    <row r="13731" spans="1:21" ht="13.2" hidden="1">
      <c r="J13731" s="13" t="str">
        <f t="shared" si="1168"/>
        <v/>
      </c>
      <c r="M13731" s="13" t="str">
        <f t="shared" si="1167"/>
        <v/>
      </c>
      <c r="N13731" s="13"/>
      <c r="O13731" s="62"/>
      <c r="P13731" s="46">
        <f t="shared" si="1169"/>
        <v>0</v>
      </c>
      <c r="Q13731" s="20">
        <f t="shared" si="1170"/>
        <v>1</v>
      </c>
      <c r="R13731" s="20">
        <f t="shared" si="1171"/>
        <v>0</v>
      </c>
      <c r="S13731" s="18">
        <f t="shared" si="1172"/>
        <v>0</v>
      </c>
      <c r="T13731" s="17" t="s">
        <v>694</v>
      </c>
    </row>
    <row r="13732" spans="1:21" ht="13.2" hidden="1">
      <c r="J13732" s="13" t="str">
        <f t="shared" si="1168"/>
        <v/>
      </c>
      <c r="M13732" s="13" t="str">
        <f t="shared" si="1167"/>
        <v/>
      </c>
      <c r="N13732" s="13"/>
      <c r="O13732" s="62"/>
      <c r="P13732" s="46">
        <f t="shared" si="1169"/>
        <v>0</v>
      </c>
      <c r="Q13732" s="20">
        <f t="shared" si="1170"/>
        <v>1</v>
      </c>
      <c r="R13732" s="20">
        <f t="shared" si="1171"/>
        <v>0</v>
      </c>
      <c r="S13732" s="18">
        <f t="shared" si="1172"/>
        <v>0</v>
      </c>
      <c r="T13732" s="17" t="s">
        <v>694</v>
      </c>
    </row>
    <row r="13733" spans="1:21" ht="13.2" hidden="1">
      <c r="J13733" s="13" t="str">
        <f t="shared" si="1168"/>
        <v/>
      </c>
      <c r="M13733" s="13" t="str">
        <f t="shared" si="1167"/>
        <v/>
      </c>
      <c r="N13733" s="13"/>
      <c r="O13733" s="62"/>
      <c r="P13733" s="46">
        <f t="shared" si="1169"/>
        <v>0</v>
      </c>
      <c r="Q13733" s="20">
        <f t="shared" si="1170"/>
        <v>1</v>
      </c>
      <c r="R13733" s="20">
        <f t="shared" si="1171"/>
        <v>0</v>
      </c>
      <c r="S13733" s="18">
        <f t="shared" si="1172"/>
        <v>0</v>
      </c>
      <c r="T13733" s="17" t="s">
        <v>694</v>
      </c>
    </row>
    <row r="13734" spans="1:21" ht="13.2" hidden="1">
      <c r="J13734" s="13" t="str">
        <f t="shared" si="1168"/>
        <v/>
      </c>
      <c r="M13734" s="13" t="str">
        <f t="shared" si="1167"/>
        <v/>
      </c>
      <c r="N13734" s="13"/>
      <c r="O13734" s="62"/>
      <c r="P13734" s="46">
        <f t="shared" si="1169"/>
        <v>0</v>
      </c>
      <c r="Q13734" s="20">
        <f t="shared" si="1170"/>
        <v>1</v>
      </c>
      <c r="R13734" s="20">
        <f t="shared" si="1171"/>
        <v>0</v>
      </c>
      <c r="S13734" s="18">
        <f t="shared" si="1172"/>
        <v>0</v>
      </c>
      <c r="T13734" s="17" t="s">
        <v>694</v>
      </c>
    </row>
    <row r="13735" spans="1:21" ht="13.2" hidden="1">
      <c r="A13735" s="40"/>
      <c r="B13735" s="47"/>
      <c r="D13735" s="40"/>
      <c r="J13735" s="13" t="str">
        <f t="shared" si="1168"/>
        <v/>
      </c>
      <c r="K13735" s="40"/>
      <c r="L13735" s="52"/>
      <c r="M13735" s="13" t="str">
        <f t="shared" si="1167"/>
        <v/>
      </c>
      <c r="N13735" s="39"/>
      <c r="O13735" s="56"/>
      <c r="P13735" s="46">
        <f t="shared" si="1169"/>
        <v>0</v>
      </c>
      <c r="Q13735" s="20">
        <f t="shared" si="1170"/>
        <v>1</v>
      </c>
      <c r="R13735" s="20">
        <f t="shared" si="1171"/>
        <v>0</v>
      </c>
      <c r="S13735" s="18">
        <f t="shared" si="1172"/>
        <v>0</v>
      </c>
      <c r="T13735" s="17" t="s">
        <v>694</v>
      </c>
      <c r="U13735" s="40"/>
    </row>
    <row r="13736" spans="1:21" ht="13.2" hidden="1">
      <c r="A13736" s="40"/>
      <c r="B13736" s="47"/>
      <c r="D13736" s="40"/>
      <c r="J13736" s="13" t="str">
        <f t="shared" si="1168"/>
        <v/>
      </c>
      <c r="K13736" s="40"/>
      <c r="L13736" s="52"/>
      <c r="M13736" s="13" t="str">
        <f t="shared" si="1167"/>
        <v/>
      </c>
      <c r="N13736" s="39"/>
      <c r="O13736" s="56"/>
      <c r="P13736" s="46">
        <f t="shared" si="1169"/>
        <v>0</v>
      </c>
      <c r="Q13736" s="20">
        <f t="shared" si="1170"/>
        <v>1</v>
      </c>
      <c r="R13736" s="20">
        <f t="shared" si="1171"/>
        <v>0</v>
      </c>
      <c r="S13736" s="18">
        <f t="shared" si="1172"/>
        <v>0</v>
      </c>
      <c r="T13736" s="17" t="s">
        <v>694</v>
      </c>
      <c r="U13736" s="40"/>
    </row>
    <row r="13737" spans="1:21" ht="13.2" hidden="1">
      <c r="A13737" s="40"/>
      <c r="B13737" s="47"/>
      <c r="D13737" s="40"/>
      <c r="J13737" s="13" t="str">
        <f t="shared" si="1168"/>
        <v/>
      </c>
      <c r="K13737" s="40"/>
      <c r="L13737" s="52"/>
      <c r="M13737" s="13" t="str">
        <f t="shared" si="1167"/>
        <v/>
      </c>
      <c r="N13737" s="39"/>
      <c r="O13737" s="56"/>
      <c r="P13737" s="46">
        <f t="shared" si="1169"/>
        <v>0</v>
      </c>
      <c r="Q13737" s="20">
        <f t="shared" si="1170"/>
        <v>1</v>
      </c>
      <c r="R13737" s="20">
        <f t="shared" si="1171"/>
        <v>0</v>
      </c>
      <c r="S13737" s="18">
        <f t="shared" si="1172"/>
        <v>0</v>
      </c>
      <c r="T13737" s="17" t="s">
        <v>694</v>
      </c>
      <c r="U13737" s="40"/>
    </row>
    <row r="13738" spans="1:21" ht="13.2" hidden="1">
      <c r="A13738" s="64"/>
      <c r="J13738" s="13" t="str">
        <f t="shared" si="1168"/>
        <v/>
      </c>
      <c r="M13738" s="13" t="str">
        <f t="shared" si="1167"/>
        <v/>
      </c>
      <c r="P13738" s="46">
        <f t="shared" si="1169"/>
        <v>0</v>
      </c>
      <c r="Q13738" s="20">
        <f t="shared" si="1170"/>
        <v>1</v>
      </c>
      <c r="R13738" s="20">
        <f t="shared" si="1171"/>
        <v>0</v>
      </c>
      <c r="S13738" s="18">
        <f t="shared" si="1172"/>
        <v>0</v>
      </c>
      <c r="T13738" s="17" t="s">
        <v>694</v>
      </c>
    </row>
    <row r="13739" spans="1:21" ht="13.2" hidden="1">
      <c r="A13739" s="40"/>
      <c r="B13739" s="47"/>
      <c r="D13739" s="40"/>
      <c r="J13739" s="13" t="str">
        <f t="shared" si="1168"/>
        <v/>
      </c>
      <c r="K13739" s="40"/>
      <c r="L13739" s="52"/>
      <c r="M13739" s="13" t="str">
        <f t="shared" si="1167"/>
        <v/>
      </c>
      <c r="N13739" s="39"/>
      <c r="O13739" s="56"/>
      <c r="P13739" s="46">
        <f t="shared" si="1169"/>
        <v>0</v>
      </c>
      <c r="Q13739" s="20">
        <f t="shared" si="1170"/>
        <v>1</v>
      </c>
      <c r="R13739" s="20">
        <f t="shared" si="1171"/>
        <v>0</v>
      </c>
      <c r="S13739" s="18">
        <f t="shared" si="1172"/>
        <v>0</v>
      </c>
      <c r="T13739" s="17" t="s">
        <v>694</v>
      </c>
      <c r="U13739" s="40"/>
    </row>
    <row r="13740" spans="1:21" ht="13.2" hidden="1">
      <c r="J13740" s="13" t="str">
        <f t="shared" si="1168"/>
        <v/>
      </c>
      <c r="M13740" s="13" t="str">
        <f t="shared" si="1167"/>
        <v/>
      </c>
      <c r="P13740" s="46">
        <f t="shared" si="1169"/>
        <v>0</v>
      </c>
      <c r="Q13740" s="20">
        <f t="shared" si="1170"/>
        <v>1</v>
      </c>
      <c r="R13740" s="20">
        <f t="shared" si="1171"/>
        <v>0</v>
      </c>
      <c r="S13740" s="18">
        <f t="shared" si="1172"/>
        <v>0</v>
      </c>
      <c r="T13740" s="17" t="s">
        <v>694</v>
      </c>
    </row>
    <row r="13741" spans="1:21" ht="13.2" hidden="1">
      <c r="A13741" s="64"/>
      <c r="J13741" s="13" t="str">
        <f t="shared" si="1168"/>
        <v/>
      </c>
      <c r="M13741" s="13" t="str">
        <f t="shared" si="1167"/>
        <v/>
      </c>
      <c r="P13741" s="46">
        <f t="shared" si="1169"/>
        <v>0</v>
      </c>
      <c r="Q13741" s="20">
        <f t="shared" si="1170"/>
        <v>1</v>
      </c>
      <c r="R13741" s="20">
        <f t="shared" si="1171"/>
        <v>0</v>
      </c>
      <c r="S13741" s="18">
        <f t="shared" si="1172"/>
        <v>0</v>
      </c>
      <c r="T13741" s="17" t="s">
        <v>694</v>
      </c>
    </row>
    <row r="13742" spans="1:21" ht="13.2" hidden="1">
      <c r="A13742" s="64"/>
      <c r="J13742" s="13" t="str">
        <f t="shared" si="1168"/>
        <v/>
      </c>
      <c r="M13742" s="13" t="str">
        <f t="shared" si="1167"/>
        <v/>
      </c>
      <c r="P13742" s="46">
        <f t="shared" si="1169"/>
        <v>0</v>
      </c>
      <c r="Q13742" s="20">
        <f t="shared" si="1170"/>
        <v>1</v>
      </c>
      <c r="R13742" s="20">
        <f t="shared" si="1171"/>
        <v>0</v>
      </c>
      <c r="S13742" s="18">
        <f t="shared" si="1172"/>
        <v>0</v>
      </c>
      <c r="T13742" s="17" t="s">
        <v>694</v>
      </c>
    </row>
    <row r="13743" spans="1:21" ht="13.2" hidden="1">
      <c r="J13743" s="13" t="str">
        <f t="shared" si="1168"/>
        <v/>
      </c>
      <c r="M13743" s="13" t="str">
        <f t="shared" si="1167"/>
        <v/>
      </c>
      <c r="P13743" s="46">
        <f t="shared" si="1169"/>
        <v>0</v>
      </c>
      <c r="Q13743" s="20">
        <f t="shared" si="1170"/>
        <v>1</v>
      </c>
      <c r="R13743" s="20">
        <f t="shared" si="1171"/>
        <v>0</v>
      </c>
      <c r="S13743" s="18">
        <f t="shared" si="1172"/>
        <v>0</v>
      </c>
      <c r="T13743" s="17" t="s">
        <v>694</v>
      </c>
    </row>
    <row r="13744" spans="1:21" ht="13.2" hidden="1">
      <c r="J13744" s="13" t="str">
        <f t="shared" si="1168"/>
        <v/>
      </c>
      <c r="M13744" s="13" t="str">
        <f t="shared" si="1167"/>
        <v/>
      </c>
      <c r="P13744" s="46">
        <f t="shared" si="1169"/>
        <v>0</v>
      </c>
      <c r="Q13744" s="20">
        <f t="shared" si="1170"/>
        <v>1</v>
      </c>
      <c r="R13744" s="20">
        <f t="shared" si="1171"/>
        <v>0</v>
      </c>
      <c r="S13744" s="18">
        <f t="shared" si="1172"/>
        <v>0</v>
      </c>
      <c r="T13744" s="17" t="s">
        <v>694</v>
      </c>
    </row>
    <row r="13745" spans="1:21" ht="13.2" hidden="1">
      <c r="J13745" s="13" t="str">
        <f t="shared" si="1168"/>
        <v/>
      </c>
      <c r="M13745" s="13" t="str">
        <f t="shared" si="1167"/>
        <v/>
      </c>
      <c r="P13745" s="46">
        <f t="shared" si="1169"/>
        <v>0</v>
      </c>
      <c r="Q13745" s="20">
        <f t="shared" si="1170"/>
        <v>1</v>
      </c>
      <c r="R13745" s="20">
        <f t="shared" si="1171"/>
        <v>0</v>
      </c>
      <c r="S13745" s="18">
        <f t="shared" si="1172"/>
        <v>0</v>
      </c>
      <c r="T13745" s="17" t="s">
        <v>694</v>
      </c>
    </row>
    <row r="13746" spans="1:21" ht="13.2" hidden="1">
      <c r="J13746" s="13" t="str">
        <f t="shared" si="1168"/>
        <v/>
      </c>
      <c r="M13746" s="13" t="str">
        <f t="shared" si="1167"/>
        <v/>
      </c>
      <c r="P13746" s="46">
        <f t="shared" si="1169"/>
        <v>0</v>
      </c>
      <c r="Q13746" s="20">
        <f t="shared" si="1170"/>
        <v>1</v>
      </c>
      <c r="R13746" s="20">
        <f t="shared" si="1171"/>
        <v>0</v>
      </c>
      <c r="S13746" s="18">
        <f t="shared" si="1172"/>
        <v>0</v>
      </c>
      <c r="T13746" s="17" t="s">
        <v>694</v>
      </c>
    </row>
    <row r="13747" spans="1:21" ht="13.2" hidden="1">
      <c r="A13747" s="40"/>
      <c r="B13747" s="47"/>
      <c r="D13747" s="40"/>
      <c r="J13747" s="13" t="str">
        <f t="shared" si="1168"/>
        <v/>
      </c>
      <c r="K13747" s="40"/>
      <c r="L13747" s="52"/>
      <c r="M13747" s="13" t="str">
        <f t="shared" si="1167"/>
        <v/>
      </c>
      <c r="N13747" s="39"/>
      <c r="O13747" s="56"/>
      <c r="P13747" s="46">
        <f t="shared" si="1169"/>
        <v>0</v>
      </c>
      <c r="Q13747" s="20">
        <f t="shared" si="1170"/>
        <v>1</v>
      </c>
      <c r="R13747" s="20">
        <f t="shared" si="1171"/>
        <v>0</v>
      </c>
      <c r="S13747" s="18">
        <f t="shared" si="1172"/>
        <v>0</v>
      </c>
      <c r="T13747" s="17" t="s">
        <v>694</v>
      </c>
      <c r="U13747" s="40"/>
    </row>
    <row r="13748" spans="1:21" ht="13.2" hidden="1">
      <c r="A13748" s="40"/>
      <c r="B13748" s="47"/>
      <c r="D13748" s="40"/>
      <c r="J13748" s="13" t="str">
        <f t="shared" si="1168"/>
        <v/>
      </c>
      <c r="K13748" s="40"/>
      <c r="L13748" s="52"/>
      <c r="M13748" s="13" t="str">
        <f t="shared" si="1167"/>
        <v/>
      </c>
      <c r="N13748" s="39"/>
      <c r="O13748" s="56"/>
      <c r="P13748" s="46">
        <f t="shared" si="1169"/>
        <v>0</v>
      </c>
      <c r="Q13748" s="20">
        <f t="shared" si="1170"/>
        <v>1</v>
      </c>
      <c r="R13748" s="20">
        <f t="shared" si="1171"/>
        <v>0</v>
      </c>
      <c r="S13748" s="18">
        <f t="shared" si="1172"/>
        <v>0</v>
      </c>
      <c r="T13748" s="17" t="s">
        <v>694</v>
      </c>
      <c r="U13748" s="40"/>
    </row>
    <row r="13749" spans="1:21" ht="13.2" hidden="1">
      <c r="J13749" s="13" t="str">
        <f t="shared" si="1168"/>
        <v/>
      </c>
      <c r="M13749" s="13" t="str">
        <f t="shared" si="1167"/>
        <v/>
      </c>
      <c r="P13749" s="46">
        <f t="shared" si="1169"/>
        <v>0</v>
      </c>
      <c r="Q13749" s="20">
        <f t="shared" si="1170"/>
        <v>1</v>
      </c>
      <c r="R13749" s="20">
        <f t="shared" si="1171"/>
        <v>0</v>
      </c>
      <c r="S13749" s="18">
        <f t="shared" si="1172"/>
        <v>0</v>
      </c>
      <c r="T13749" s="17" t="s">
        <v>694</v>
      </c>
    </row>
    <row r="13750" spans="1:21" ht="13.2" hidden="1">
      <c r="A13750" s="64"/>
      <c r="J13750" s="13" t="str">
        <f t="shared" si="1168"/>
        <v/>
      </c>
      <c r="M13750" s="13" t="str">
        <f t="shared" si="1167"/>
        <v/>
      </c>
      <c r="P13750" s="46">
        <f t="shared" si="1169"/>
        <v>0</v>
      </c>
      <c r="Q13750" s="20">
        <f t="shared" si="1170"/>
        <v>1</v>
      </c>
      <c r="R13750" s="20">
        <f t="shared" si="1171"/>
        <v>0</v>
      </c>
      <c r="S13750" s="18">
        <f t="shared" si="1172"/>
        <v>0</v>
      </c>
      <c r="T13750" s="17" t="s">
        <v>694</v>
      </c>
    </row>
    <row r="13751" spans="1:21" ht="13.2" hidden="1">
      <c r="A13751" s="64"/>
      <c r="J13751" s="13" t="str">
        <f t="shared" si="1168"/>
        <v/>
      </c>
      <c r="M13751" s="13" t="str">
        <f t="shared" si="1167"/>
        <v/>
      </c>
      <c r="P13751" s="46">
        <f t="shared" si="1169"/>
        <v>0</v>
      </c>
      <c r="Q13751" s="20">
        <f t="shared" si="1170"/>
        <v>1</v>
      </c>
      <c r="R13751" s="20">
        <f t="shared" si="1171"/>
        <v>0</v>
      </c>
      <c r="S13751" s="18">
        <f t="shared" si="1172"/>
        <v>0</v>
      </c>
      <c r="T13751" s="17" t="s">
        <v>694</v>
      </c>
    </row>
    <row r="13752" spans="1:21" ht="13.2" hidden="1">
      <c r="A13752" s="64"/>
      <c r="J13752" s="13" t="str">
        <f t="shared" si="1168"/>
        <v/>
      </c>
      <c r="M13752" s="13" t="str">
        <f t="shared" si="1167"/>
        <v/>
      </c>
      <c r="P13752" s="46">
        <f t="shared" si="1169"/>
        <v>0</v>
      </c>
      <c r="Q13752" s="20">
        <f t="shared" si="1170"/>
        <v>1</v>
      </c>
      <c r="R13752" s="20">
        <f t="shared" si="1171"/>
        <v>0</v>
      </c>
      <c r="S13752" s="18">
        <f t="shared" si="1172"/>
        <v>0</v>
      </c>
      <c r="T13752" s="17" t="s">
        <v>694</v>
      </c>
    </row>
    <row r="13753" spans="1:21" ht="13.2" hidden="1">
      <c r="J13753" s="13" t="str">
        <f t="shared" si="1168"/>
        <v/>
      </c>
      <c r="M13753" s="13" t="str">
        <f t="shared" ref="M13753:M13816" si="1173">+LEFT(U13753,4)</f>
        <v/>
      </c>
      <c r="P13753" s="46">
        <f t="shared" si="1169"/>
        <v>0</v>
      </c>
      <c r="Q13753" s="20">
        <f t="shared" si="1170"/>
        <v>1</v>
      </c>
      <c r="R13753" s="20">
        <f t="shared" si="1171"/>
        <v>0</v>
      </c>
      <c r="S13753" s="18">
        <f t="shared" si="1172"/>
        <v>0</v>
      </c>
      <c r="T13753" s="17" t="s">
        <v>694</v>
      </c>
    </row>
    <row r="13754" spans="1:21" ht="13.2" hidden="1">
      <c r="J13754" s="13" t="str">
        <f t="shared" si="1168"/>
        <v/>
      </c>
      <c r="M13754" s="13" t="str">
        <f t="shared" si="1173"/>
        <v/>
      </c>
      <c r="P13754" s="46">
        <f t="shared" si="1169"/>
        <v>0</v>
      </c>
      <c r="Q13754" s="20">
        <f t="shared" si="1170"/>
        <v>1</v>
      </c>
      <c r="R13754" s="20">
        <f t="shared" si="1171"/>
        <v>0</v>
      </c>
      <c r="S13754" s="18">
        <f t="shared" si="1172"/>
        <v>0</v>
      </c>
      <c r="T13754" s="17" t="s">
        <v>694</v>
      </c>
    </row>
    <row r="13755" spans="1:21" ht="13.2" hidden="1">
      <c r="J13755" s="13" t="str">
        <f t="shared" si="1168"/>
        <v/>
      </c>
      <c r="M13755" s="13" t="str">
        <f t="shared" si="1173"/>
        <v/>
      </c>
      <c r="P13755" s="46">
        <f t="shared" si="1169"/>
        <v>0</v>
      </c>
      <c r="Q13755" s="20">
        <f t="shared" si="1170"/>
        <v>1</v>
      </c>
      <c r="R13755" s="20">
        <f t="shared" si="1171"/>
        <v>0</v>
      </c>
      <c r="S13755" s="18">
        <f t="shared" si="1172"/>
        <v>0</v>
      </c>
      <c r="T13755" s="17" t="s">
        <v>694</v>
      </c>
    </row>
    <row r="13756" spans="1:21" ht="13.2" hidden="1">
      <c r="A13756" s="64"/>
      <c r="J13756" s="13" t="str">
        <f t="shared" si="1168"/>
        <v/>
      </c>
      <c r="M13756" s="13" t="str">
        <f t="shared" si="1173"/>
        <v/>
      </c>
      <c r="P13756" s="46">
        <f t="shared" si="1169"/>
        <v>0</v>
      </c>
      <c r="Q13756" s="20">
        <f t="shared" si="1170"/>
        <v>1</v>
      </c>
      <c r="R13756" s="20">
        <f t="shared" si="1171"/>
        <v>0</v>
      </c>
      <c r="S13756" s="18">
        <f t="shared" si="1172"/>
        <v>0</v>
      </c>
      <c r="T13756" s="17" t="s">
        <v>694</v>
      </c>
    </row>
    <row r="13757" spans="1:21" ht="13.2" hidden="1">
      <c r="A13757" s="64"/>
      <c r="J13757" s="13" t="str">
        <f t="shared" si="1168"/>
        <v/>
      </c>
      <c r="M13757" s="13" t="str">
        <f t="shared" si="1173"/>
        <v/>
      </c>
      <c r="P13757" s="46">
        <f t="shared" si="1169"/>
        <v>0</v>
      </c>
      <c r="Q13757" s="20">
        <f t="shared" si="1170"/>
        <v>1</v>
      </c>
      <c r="R13757" s="20">
        <f t="shared" si="1171"/>
        <v>0</v>
      </c>
      <c r="S13757" s="18">
        <f t="shared" si="1172"/>
        <v>0</v>
      </c>
      <c r="T13757" s="17" t="s">
        <v>694</v>
      </c>
    </row>
    <row r="13758" spans="1:21" ht="13.2" hidden="1">
      <c r="A13758" s="64"/>
      <c r="J13758" s="13" t="str">
        <f t="shared" si="1168"/>
        <v/>
      </c>
      <c r="M13758" s="13" t="str">
        <f t="shared" si="1173"/>
        <v/>
      </c>
      <c r="P13758" s="46">
        <f t="shared" si="1169"/>
        <v>0</v>
      </c>
      <c r="Q13758" s="20">
        <f t="shared" si="1170"/>
        <v>1</v>
      </c>
      <c r="R13758" s="20">
        <f t="shared" si="1171"/>
        <v>0</v>
      </c>
      <c r="S13758" s="18">
        <f t="shared" si="1172"/>
        <v>0</v>
      </c>
      <c r="T13758" s="17" t="s">
        <v>694</v>
      </c>
    </row>
    <row r="13759" spans="1:21" ht="13.2" hidden="1">
      <c r="J13759" s="13" t="str">
        <f t="shared" si="1168"/>
        <v/>
      </c>
      <c r="M13759" s="13" t="str">
        <f t="shared" si="1173"/>
        <v/>
      </c>
      <c r="P13759" s="46">
        <f t="shared" si="1169"/>
        <v>0</v>
      </c>
      <c r="Q13759" s="20">
        <f t="shared" si="1170"/>
        <v>1</v>
      </c>
      <c r="R13759" s="20">
        <f t="shared" si="1171"/>
        <v>0</v>
      </c>
      <c r="S13759" s="18">
        <f t="shared" si="1172"/>
        <v>0</v>
      </c>
      <c r="T13759" s="17" t="s">
        <v>694</v>
      </c>
    </row>
    <row r="13760" spans="1:21" ht="13.2" hidden="1">
      <c r="J13760" s="13" t="str">
        <f t="shared" si="1168"/>
        <v/>
      </c>
      <c r="M13760" s="13" t="str">
        <f t="shared" si="1173"/>
        <v/>
      </c>
      <c r="P13760" s="46">
        <f t="shared" si="1169"/>
        <v>0</v>
      </c>
      <c r="Q13760" s="20">
        <f t="shared" si="1170"/>
        <v>1</v>
      </c>
      <c r="R13760" s="20">
        <f t="shared" si="1171"/>
        <v>0</v>
      </c>
      <c r="S13760" s="18">
        <f t="shared" si="1172"/>
        <v>0</v>
      </c>
      <c r="T13760" s="17" t="s">
        <v>694</v>
      </c>
    </row>
    <row r="13761" spans="1:20" ht="13.2" hidden="1">
      <c r="J13761" s="13" t="str">
        <f t="shared" si="1168"/>
        <v/>
      </c>
      <c r="M13761" s="13" t="str">
        <f t="shared" si="1173"/>
        <v/>
      </c>
      <c r="P13761" s="46">
        <f t="shared" si="1169"/>
        <v>0</v>
      </c>
      <c r="Q13761" s="20">
        <f t="shared" si="1170"/>
        <v>1</v>
      </c>
      <c r="R13761" s="20">
        <f t="shared" si="1171"/>
        <v>0</v>
      </c>
      <c r="S13761" s="18">
        <f t="shared" si="1172"/>
        <v>0</v>
      </c>
      <c r="T13761" s="17" t="s">
        <v>694</v>
      </c>
    </row>
    <row r="13762" spans="1:20" ht="13.2" hidden="1">
      <c r="A13762" s="64"/>
      <c r="J13762" s="13" t="str">
        <f t="shared" ref="J13762:J13825" si="1174">+LEFT(U13762,4)</f>
        <v/>
      </c>
      <c r="M13762" s="13" t="str">
        <f t="shared" si="1173"/>
        <v/>
      </c>
      <c r="P13762" s="46">
        <f t="shared" ref="P13762:P13825" si="1175">ROUND(O13762*L13762,2)</f>
        <v>0</v>
      </c>
      <c r="Q13762" s="20">
        <f t="shared" ref="Q13762:Q13825" si="1176">IF(N13762="HKD",7.8,IF(N13762="CNY",6.4,1))</f>
        <v>1</v>
      </c>
      <c r="R13762" s="20">
        <f t="shared" ref="R13762:R13825" si="1177">+O13762/Q13762</f>
        <v>0</v>
      </c>
      <c r="S13762" s="18">
        <f t="shared" ref="S13762:S13825" si="1178">+R13762*L13762</f>
        <v>0</v>
      </c>
      <c r="T13762" s="17" t="s">
        <v>694</v>
      </c>
    </row>
    <row r="13763" spans="1:20" ht="13.2" hidden="1">
      <c r="A13763" s="64"/>
      <c r="J13763" s="13" t="str">
        <f t="shared" si="1174"/>
        <v/>
      </c>
      <c r="M13763" s="13" t="str">
        <f t="shared" si="1173"/>
        <v/>
      </c>
      <c r="P13763" s="46">
        <f t="shared" si="1175"/>
        <v>0</v>
      </c>
      <c r="Q13763" s="20">
        <f t="shared" si="1176"/>
        <v>1</v>
      </c>
      <c r="R13763" s="20">
        <f t="shared" si="1177"/>
        <v>0</v>
      </c>
      <c r="S13763" s="18">
        <f t="shared" si="1178"/>
        <v>0</v>
      </c>
      <c r="T13763" s="17" t="s">
        <v>694</v>
      </c>
    </row>
    <row r="13764" spans="1:20" ht="13.2" hidden="1">
      <c r="A13764" s="64"/>
      <c r="J13764" s="13" t="str">
        <f t="shared" si="1174"/>
        <v/>
      </c>
      <c r="M13764" s="13" t="str">
        <f t="shared" si="1173"/>
        <v/>
      </c>
      <c r="P13764" s="46">
        <f t="shared" si="1175"/>
        <v>0</v>
      </c>
      <c r="Q13764" s="20">
        <f t="shared" si="1176"/>
        <v>1</v>
      </c>
      <c r="R13764" s="20">
        <f t="shared" si="1177"/>
        <v>0</v>
      </c>
      <c r="S13764" s="18">
        <f t="shared" si="1178"/>
        <v>0</v>
      </c>
      <c r="T13764" s="17" t="s">
        <v>694</v>
      </c>
    </row>
    <row r="13765" spans="1:20" ht="13.2" hidden="1">
      <c r="A13765" s="64"/>
      <c r="J13765" s="13" t="str">
        <f t="shared" si="1174"/>
        <v/>
      </c>
      <c r="M13765" s="13" t="str">
        <f t="shared" si="1173"/>
        <v/>
      </c>
      <c r="P13765" s="46">
        <f t="shared" si="1175"/>
        <v>0</v>
      </c>
      <c r="Q13765" s="20">
        <f t="shared" si="1176"/>
        <v>1</v>
      </c>
      <c r="R13765" s="20">
        <f t="shared" si="1177"/>
        <v>0</v>
      </c>
      <c r="S13765" s="18">
        <f t="shared" si="1178"/>
        <v>0</v>
      </c>
      <c r="T13765" s="17" t="s">
        <v>694</v>
      </c>
    </row>
    <row r="13766" spans="1:20" ht="13.2" hidden="1">
      <c r="A13766" s="64"/>
      <c r="J13766" s="13" t="str">
        <f t="shared" si="1174"/>
        <v/>
      </c>
      <c r="M13766" s="13" t="str">
        <f t="shared" si="1173"/>
        <v/>
      </c>
      <c r="P13766" s="46">
        <f t="shared" si="1175"/>
        <v>0</v>
      </c>
      <c r="Q13766" s="20">
        <f t="shared" si="1176"/>
        <v>1</v>
      </c>
      <c r="R13766" s="20">
        <f t="shared" si="1177"/>
        <v>0</v>
      </c>
      <c r="S13766" s="18">
        <f t="shared" si="1178"/>
        <v>0</v>
      </c>
      <c r="T13766" s="17" t="s">
        <v>694</v>
      </c>
    </row>
    <row r="13767" spans="1:20" ht="13.2" hidden="1">
      <c r="J13767" s="13" t="str">
        <f t="shared" si="1174"/>
        <v/>
      </c>
      <c r="M13767" s="13" t="str">
        <f t="shared" si="1173"/>
        <v/>
      </c>
      <c r="P13767" s="46">
        <f t="shared" si="1175"/>
        <v>0</v>
      </c>
      <c r="Q13767" s="20">
        <f t="shared" si="1176"/>
        <v>1</v>
      </c>
      <c r="R13767" s="20">
        <f t="shared" si="1177"/>
        <v>0</v>
      </c>
      <c r="S13767" s="18">
        <f t="shared" si="1178"/>
        <v>0</v>
      </c>
      <c r="T13767" s="17" t="s">
        <v>694</v>
      </c>
    </row>
    <row r="13768" spans="1:20" ht="13.2" hidden="1">
      <c r="J13768" s="13" t="str">
        <f t="shared" si="1174"/>
        <v/>
      </c>
      <c r="M13768" s="13" t="str">
        <f t="shared" si="1173"/>
        <v/>
      </c>
      <c r="P13768" s="46">
        <f t="shared" si="1175"/>
        <v>0</v>
      </c>
      <c r="Q13768" s="20">
        <f t="shared" si="1176"/>
        <v>1</v>
      </c>
      <c r="R13768" s="20">
        <f t="shared" si="1177"/>
        <v>0</v>
      </c>
      <c r="S13768" s="18">
        <f t="shared" si="1178"/>
        <v>0</v>
      </c>
      <c r="T13768" s="17" t="s">
        <v>694</v>
      </c>
    </row>
    <row r="13769" spans="1:20" ht="13.2" hidden="1">
      <c r="J13769" s="13" t="str">
        <f t="shared" si="1174"/>
        <v/>
      </c>
      <c r="M13769" s="13" t="str">
        <f t="shared" si="1173"/>
        <v/>
      </c>
      <c r="P13769" s="46">
        <f t="shared" si="1175"/>
        <v>0</v>
      </c>
      <c r="Q13769" s="20">
        <f t="shared" si="1176"/>
        <v>1</v>
      </c>
      <c r="R13769" s="20">
        <f t="shared" si="1177"/>
        <v>0</v>
      </c>
      <c r="S13769" s="18">
        <f t="shared" si="1178"/>
        <v>0</v>
      </c>
      <c r="T13769" s="17" t="s">
        <v>694</v>
      </c>
    </row>
    <row r="13770" spans="1:20" ht="13.2" hidden="1">
      <c r="J13770" s="13" t="str">
        <f t="shared" si="1174"/>
        <v/>
      </c>
      <c r="M13770" s="13" t="str">
        <f t="shared" si="1173"/>
        <v/>
      </c>
      <c r="P13770" s="46">
        <f t="shared" si="1175"/>
        <v>0</v>
      </c>
      <c r="Q13770" s="20">
        <f t="shared" si="1176"/>
        <v>1</v>
      </c>
      <c r="R13770" s="20">
        <f t="shared" si="1177"/>
        <v>0</v>
      </c>
      <c r="S13770" s="18">
        <f t="shared" si="1178"/>
        <v>0</v>
      </c>
      <c r="T13770" s="17" t="s">
        <v>694</v>
      </c>
    </row>
    <row r="13771" spans="1:20" ht="13.2" hidden="1">
      <c r="A13771" s="64"/>
      <c r="J13771" s="13" t="str">
        <f t="shared" si="1174"/>
        <v/>
      </c>
      <c r="M13771" s="13" t="str">
        <f t="shared" si="1173"/>
        <v/>
      </c>
      <c r="P13771" s="46">
        <f t="shared" si="1175"/>
        <v>0</v>
      </c>
      <c r="Q13771" s="20">
        <f t="shared" si="1176"/>
        <v>1</v>
      </c>
      <c r="R13771" s="20">
        <f t="shared" si="1177"/>
        <v>0</v>
      </c>
      <c r="S13771" s="18">
        <f t="shared" si="1178"/>
        <v>0</v>
      </c>
      <c r="T13771" s="17" t="s">
        <v>694</v>
      </c>
    </row>
    <row r="13772" spans="1:20" ht="13.2" hidden="1">
      <c r="A13772" s="64"/>
      <c r="J13772" s="13" t="str">
        <f t="shared" si="1174"/>
        <v/>
      </c>
      <c r="M13772" s="13" t="str">
        <f t="shared" si="1173"/>
        <v/>
      </c>
      <c r="P13772" s="46">
        <f t="shared" si="1175"/>
        <v>0</v>
      </c>
      <c r="Q13772" s="20">
        <f t="shared" si="1176"/>
        <v>1</v>
      </c>
      <c r="R13772" s="20">
        <f t="shared" si="1177"/>
        <v>0</v>
      </c>
      <c r="S13772" s="18">
        <f t="shared" si="1178"/>
        <v>0</v>
      </c>
      <c r="T13772" s="17" t="s">
        <v>694</v>
      </c>
    </row>
    <row r="13773" spans="1:20" ht="13.2" hidden="1">
      <c r="A13773" s="64"/>
      <c r="J13773" s="13" t="str">
        <f t="shared" si="1174"/>
        <v/>
      </c>
      <c r="M13773" s="13" t="str">
        <f t="shared" si="1173"/>
        <v/>
      </c>
      <c r="P13773" s="46">
        <f t="shared" si="1175"/>
        <v>0</v>
      </c>
      <c r="Q13773" s="20">
        <f t="shared" si="1176"/>
        <v>1</v>
      </c>
      <c r="R13773" s="20">
        <f t="shared" si="1177"/>
        <v>0</v>
      </c>
      <c r="S13773" s="18">
        <f t="shared" si="1178"/>
        <v>0</v>
      </c>
      <c r="T13773" s="17" t="s">
        <v>694</v>
      </c>
    </row>
    <row r="13774" spans="1:20" ht="13.2" hidden="1">
      <c r="A13774" s="64"/>
      <c r="J13774" s="13" t="str">
        <f t="shared" si="1174"/>
        <v/>
      </c>
      <c r="M13774" s="13" t="str">
        <f t="shared" si="1173"/>
        <v/>
      </c>
      <c r="P13774" s="46">
        <f t="shared" si="1175"/>
        <v>0</v>
      </c>
      <c r="Q13774" s="20">
        <f t="shared" si="1176"/>
        <v>1</v>
      </c>
      <c r="R13774" s="20">
        <f t="shared" si="1177"/>
        <v>0</v>
      </c>
      <c r="S13774" s="18">
        <f t="shared" si="1178"/>
        <v>0</v>
      </c>
      <c r="T13774" s="17" t="s">
        <v>694</v>
      </c>
    </row>
    <row r="13775" spans="1:20" ht="13.2" hidden="1">
      <c r="J13775" s="13" t="str">
        <f t="shared" si="1174"/>
        <v/>
      </c>
      <c r="M13775" s="13" t="str">
        <f t="shared" si="1173"/>
        <v/>
      </c>
      <c r="P13775" s="46">
        <f t="shared" si="1175"/>
        <v>0</v>
      </c>
      <c r="Q13775" s="20">
        <f t="shared" si="1176"/>
        <v>1</v>
      </c>
      <c r="R13775" s="20">
        <f t="shared" si="1177"/>
        <v>0</v>
      </c>
      <c r="S13775" s="18">
        <f t="shared" si="1178"/>
        <v>0</v>
      </c>
      <c r="T13775" s="17" t="s">
        <v>694</v>
      </c>
    </row>
    <row r="13776" spans="1:20" ht="13.2" hidden="1">
      <c r="J13776" s="13" t="str">
        <f t="shared" si="1174"/>
        <v/>
      </c>
      <c r="M13776" s="13" t="str">
        <f t="shared" si="1173"/>
        <v/>
      </c>
      <c r="P13776" s="46">
        <f t="shared" si="1175"/>
        <v>0</v>
      </c>
      <c r="Q13776" s="20">
        <f t="shared" si="1176"/>
        <v>1</v>
      </c>
      <c r="R13776" s="20">
        <f t="shared" si="1177"/>
        <v>0</v>
      </c>
      <c r="S13776" s="18">
        <f t="shared" si="1178"/>
        <v>0</v>
      </c>
      <c r="T13776" s="17" t="s">
        <v>694</v>
      </c>
    </row>
    <row r="13777" spans="1:21" ht="13.2" hidden="1">
      <c r="J13777" s="13" t="str">
        <f t="shared" si="1174"/>
        <v/>
      </c>
      <c r="M13777" s="13" t="str">
        <f t="shared" si="1173"/>
        <v/>
      </c>
      <c r="P13777" s="46">
        <f t="shared" si="1175"/>
        <v>0</v>
      </c>
      <c r="Q13777" s="20">
        <f t="shared" si="1176"/>
        <v>1</v>
      </c>
      <c r="R13777" s="20">
        <f t="shared" si="1177"/>
        <v>0</v>
      </c>
      <c r="S13777" s="18">
        <f t="shared" si="1178"/>
        <v>0</v>
      </c>
      <c r="T13777" s="17" t="s">
        <v>694</v>
      </c>
    </row>
    <row r="13778" spans="1:21" ht="13.2" hidden="1">
      <c r="J13778" s="13" t="str">
        <f t="shared" si="1174"/>
        <v/>
      </c>
      <c r="M13778" s="13" t="str">
        <f t="shared" si="1173"/>
        <v/>
      </c>
      <c r="P13778" s="46">
        <f t="shared" si="1175"/>
        <v>0</v>
      </c>
      <c r="Q13778" s="20">
        <f t="shared" si="1176"/>
        <v>1</v>
      </c>
      <c r="R13778" s="20">
        <f t="shared" si="1177"/>
        <v>0</v>
      </c>
      <c r="S13778" s="18">
        <f t="shared" si="1178"/>
        <v>0</v>
      </c>
      <c r="T13778" s="17" t="s">
        <v>694</v>
      </c>
    </row>
    <row r="13779" spans="1:21" ht="13.2" hidden="1">
      <c r="A13779" s="40"/>
      <c r="B13779" s="47"/>
      <c r="D13779" s="40"/>
      <c r="J13779" s="13" t="str">
        <f t="shared" si="1174"/>
        <v/>
      </c>
      <c r="K13779" s="40"/>
      <c r="L13779" s="52"/>
      <c r="M13779" s="13" t="str">
        <f t="shared" si="1173"/>
        <v/>
      </c>
      <c r="N13779" s="39"/>
      <c r="O13779" s="56"/>
      <c r="P13779" s="46">
        <f t="shared" si="1175"/>
        <v>0</v>
      </c>
      <c r="Q13779" s="20">
        <f t="shared" si="1176"/>
        <v>1</v>
      </c>
      <c r="R13779" s="20">
        <f t="shared" si="1177"/>
        <v>0</v>
      </c>
      <c r="S13779" s="18">
        <f t="shared" si="1178"/>
        <v>0</v>
      </c>
      <c r="T13779" s="17" t="s">
        <v>694</v>
      </c>
      <c r="U13779" s="40"/>
    </row>
    <row r="13780" spans="1:21" ht="13.2" hidden="1">
      <c r="A13780" s="40"/>
      <c r="B13780" s="47"/>
      <c r="D13780" s="40"/>
      <c r="J13780" s="13" t="str">
        <f t="shared" si="1174"/>
        <v/>
      </c>
      <c r="K13780" s="40"/>
      <c r="L13780" s="52"/>
      <c r="M13780" s="13" t="str">
        <f t="shared" si="1173"/>
        <v/>
      </c>
      <c r="N13780" s="39"/>
      <c r="O13780" s="56"/>
      <c r="P13780" s="46">
        <f t="shared" si="1175"/>
        <v>0</v>
      </c>
      <c r="Q13780" s="20">
        <f t="shared" si="1176"/>
        <v>1</v>
      </c>
      <c r="R13780" s="20">
        <f t="shared" si="1177"/>
        <v>0</v>
      </c>
      <c r="S13780" s="18">
        <f t="shared" si="1178"/>
        <v>0</v>
      </c>
      <c r="T13780" s="17" t="s">
        <v>694</v>
      </c>
      <c r="U13780" s="40"/>
    </row>
    <row r="13781" spans="1:21" ht="13.2" hidden="1">
      <c r="J13781" s="13" t="str">
        <f t="shared" si="1174"/>
        <v/>
      </c>
      <c r="M13781" s="13" t="str">
        <f t="shared" si="1173"/>
        <v/>
      </c>
      <c r="N13781" s="13"/>
      <c r="O13781" s="62"/>
      <c r="P13781" s="46">
        <f t="shared" si="1175"/>
        <v>0</v>
      </c>
      <c r="Q13781" s="20">
        <f t="shared" si="1176"/>
        <v>1</v>
      </c>
      <c r="R13781" s="20">
        <f t="shared" si="1177"/>
        <v>0</v>
      </c>
      <c r="S13781" s="18">
        <f t="shared" si="1178"/>
        <v>0</v>
      </c>
      <c r="T13781" s="17" t="s">
        <v>694</v>
      </c>
    </row>
    <row r="13782" spans="1:21" ht="13.2" hidden="1">
      <c r="J13782" s="13" t="str">
        <f t="shared" si="1174"/>
        <v/>
      </c>
      <c r="M13782" s="13" t="str">
        <f t="shared" si="1173"/>
        <v/>
      </c>
      <c r="N13782" s="13"/>
      <c r="O13782" s="62"/>
      <c r="P13782" s="46">
        <f t="shared" si="1175"/>
        <v>0</v>
      </c>
      <c r="Q13782" s="20">
        <f t="shared" si="1176"/>
        <v>1</v>
      </c>
      <c r="R13782" s="20">
        <f t="shared" si="1177"/>
        <v>0</v>
      </c>
      <c r="S13782" s="18">
        <f t="shared" si="1178"/>
        <v>0</v>
      </c>
      <c r="T13782" s="17" t="s">
        <v>694</v>
      </c>
    </row>
    <row r="13783" spans="1:21" ht="13.2" hidden="1">
      <c r="A13783" s="40"/>
      <c r="B13783" s="47"/>
      <c r="D13783" s="40"/>
      <c r="J13783" s="13" t="str">
        <f t="shared" si="1174"/>
        <v/>
      </c>
      <c r="K13783" s="40"/>
      <c r="L13783" s="52"/>
      <c r="M13783" s="13" t="str">
        <f t="shared" si="1173"/>
        <v/>
      </c>
      <c r="N13783" s="39"/>
      <c r="O13783" s="56"/>
      <c r="P13783" s="46">
        <f t="shared" si="1175"/>
        <v>0</v>
      </c>
      <c r="Q13783" s="20">
        <f t="shared" si="1176"/>
        <v>1</v>
      </c>
      <c r="R13783" s="20">
        <f t="shared" si="1177"/>
        <v>0</v>
      </c>
      <c r="S13783" s="18">
        <f t="shared" si="1178"/>
        <v>0</v>
      </c>
      <c r="T13783" s="17" t="s">
        <v>694</v>
      </c>
      <c r="U13783" s="40"/>
    </row>
    <row r="13784" spans="1:21" ht="13.2" hidden="1">
      <c r="A13784" s="40"/>
      <c r="B13784" s="47"/>
      <c r="D13784" s="40"/>
      <c r="J13784" s="13" t="str">
        <f t="shared" si="1174"/>
        <v/>
      </c>
      <c r="K13784" s="40"/>
      <c r="L13784" s="52"/>
      <c r="M13784" s="13" t="str">
        <f t="shared" si="1173"/>
        <v/>
      </c>
      <c r="N13784" s="39"/>
      <c r="O13784" s="56"/>
      <c r="P13784" s="46">
        <f t="shared" si="1175"/>
        <v>0</v>
      </c>
      <c r="Q13784" s="20">
        <f t="shared" si="1176"/>
        <v>1</v>
      </c>
      <c r="R13784" s="20">
        <f t="shared" si="1177"/>
        <v>0</v>
      </c>
      <c r="S13784" s="18">
        <f t="shared" si="1178"/>
        <v>0</v>
      </c>
      <c r="T13784" s="17" t="s">
        <v>694</v>
      </c>
      <c r="U13784" s="40"/>
    </row>
    <row r="13785" spans="1:21" ht="13.2" hidden="1">
      <c r="A13785" s="40"/>
      <c r="B13785" s="47"/>
      <c r="D13785" s="40"/>
      <c r="J13785" s="13" t="str">
        <f t="shared" si="1174"/>
        <v/>
      </c>
      <c r="K13785" s="40"/>
      <c r="L13785" s="52"/>
      <c r="M13785" s="13" t="str">
        <f t="shared" si="1173"/>
        <v/>
      </c>
      <c r="N13785" s="39"/>
      <c r="O13785" s="56"/>
      <c r="P13785" s="46">
        <f t="shared" si="1175"/>
        <v>0</v>
      </c>
      <c r="Q13785" s="20">
        <f t="shared" si="1176"/>
        <v>1</v>
      </c>
      <c r="R13785" s="20">
        <f t="shared" si="1177"/>
        <v>0</v>
      </c>
      <c r="S13785" s="18">
        <f t="shared" si="1178"/>
        <v>0</v>
      </c>
      <c r="T13785" s="17" t="s">
        <v>694</v>
      </c>
      <c r="U13785" s="40"/>
    </row>
    <row r="13786" spans="1:21" ht="13.2" hidden="1">
      <c r="A13786" s="64"/>
      <c r="J13786" s="13" t="str">
        <f t="shared" si="1174"/>
        <v/>
      </c>
      <c r="M13786" s="13" t="str">
        <f t="shared" si="1173"/>
        <v/>
      </c>
      <c r="P13786" s="46">
        <f t="shared" si="1175"/>
        <v>0</v>
      </c>
      <c r="Q13786" s="20">
        <f t="shared" si="1176"/>
        <v>1</v>
      </c>
      <c r="R13786" s="20">
        <f t="shared" si="1177"/>
        <v>0</v>
      </c>
      <c r="S13786" s="18">
        <f t="shared" si="1178"/>
        <v>0</v>
      </c>
      <c r="T13786" s="17" t="s">
        <v>694</v>
      </c>
    </row>
    <row r="13787" spans="1:21" ht="13.2" hidden="1">
      <c r="J13787" s="13" t="str">
        <f t="shared" si="1174"/>
        <v/>
      </c>
      <c r="M13787" s="13" t="str">
        <f t="shared" si="1173"/>
        <v/>
      </c>
      <c r="P13787" s="46">
        <f t="shared" si="1175"/>
        <v>0</v>
      </c>
      <c r="Q13787" s="20">
        <f t="shared" si="1176"/>
        <v>1</v>
      </c>
      <c r="R13787" s="20">
        <f t="shared" si="1177"/>
        <v>0</v>
      </c>
      <c r="S13787" s="18">
        <f t="shared" si="1178"/>
        <v>0</v>
      </c>
      <c r="T13787" s="17" t="s">
        <v>694</v>
      </c>
    </row>
    <row r="13788" spans="1:21" ht="13.2" hidden="1">
      <c r="A13788" s="64"/>
      <c r="J13788" s="13" t="str">
        <f t="shared" si="1174"/>
        <v/>
      </c>
      <c r="M13788" s="13" t="str">
        <f t="shared" si="1173"/>
        <v/>
      </c>
      <c r="P13788" s="46">
        <f t="shared" si="1175"/>
        <v>0</v>
      </c>
      <c r="Q13788" s="20">
        <f t="shared" si="1176"/>
        <v>1</v>
      </c>
      <c r="R13788" s="20">
        <f t="shared" si="1177"/>
        <v>0</v>
      </c>
      <c r="S13788" s="18">
        <f t="shared" si="1178"/>
        <v>0</v>
      </c>
      <c r="T13788" s="17" t="s">
        <v>694</v>
      </c>
    </row>
    <row r="13789" spans="1:21" ht="13.2" hidden="1">
      <c r="J13789" s="13" t="str">
        <f t="shared" si="1174"/>
        <v/>
      </c>
      <c r="M13789" s="13" t="str">
        <f t="shared" si="1173"/>
        <v/>
      </c>
      <c r="P13789" s="46">
        <f t="shared" si="1175"/>
        <v>0</v>
      </c>
      <c r="Q13789" s="20">
        <f t="shared" si="1176"/>
        <v>1</v>
      </c>
      <c r="R13789" s="20">
        <f t="shared" si="1177"/>
        <v>0</v>
      </c>
      <c r="S13789" s="18">
        <f t="shared" si="1178"/>
        <v>0</v>
      </c>
      <c r="T13789" s="17" t="s">
        <v>694</v>
      </c>
    </row>
    <row r="13790" spans="1:21" ht="13.2" hidden="1">
      <c r="J13790" s="13" t="str">
        <f t="shared" si="1174"/>
        <v/>
      </c>
      <c r="M13790" s="13" t="str">
        <f t="shared" si="1173"/>
        <v/>
      </c>
      <c r="P13790" s="46">
        <f t="shared" si="1175"/>
        <v>0</v>
      </c>
      <c r="Q13790" s="20">
        <f t="shared" si="1176"/>
        <v>1</v>
      </c>
      <c r="R13790" s="20">
        <f t="shared" si="1177"/>
        <v>0</v>
      </c>
      <c r="S13790" s="18">
        <f t="shared" si="1178"/>
        <v>0</v>
      </c>
      <c r="T13790" s="17" t="s">
        <v>694</v>
      </c>
    </row>
    <row r="13791" spans="1:21" ht="13.2" hidden="1">
      <c r="A13791" s="40"/>
      <c r="B13791" s="47"/>
      <c r="D13791" s="40"/>
      <c r="J13791" s="13" t="str">
        <f t="shared" si="1174"/>
        <v/>
      </c>
      <c r="K13791" s="40"/>
      <c r="L13791" s="52"/>
      <c r="M13791" s="13" t="str">
        <f t="shared" si="1173"/>
        <v/>
      </c>
      <c r="N13791" s="39"/>
      <c r="O13791" s="56"/>
      <c r="P13791" s="46">
        <f t="shared" si="1175"/>
        <v>0</v>
      </c>
      <c r="Q13791" s="20">
        <f t="shared" si="1176"/>
        <v>1</v>
      </c>
      <c r="R13791" s="20">
        <f t="shared" si="1177"/>
        <v>0</v>
      </c>
      <c r="S13791" s="18">
        <f t="shared" si="1178"/>
        <v>0</v>
      </c>
      <c r="T13791" s="17" t="s">
        <v>694</v>
      </c>
      <c r="U13791" s="40"/>
    </row>
    <row r="13792" spans="1:21" ht="13.2" hidden="1">
      <c r="A13792" s="40"/>
      <c r="B13792" s="47"/>
      <c r="D13792" s="40"/>
      <c r="J13792" s="13" t="str">
        <f t="shared" si="1174"/>
        <v/>
      </c>
      <c r="K13792" s="40"/>
      <c r="L13792" s="52"/>
      <c r="M13792" s="13" t="str">
        <f t="shared" si="1173"/>
        <v/>
      </c>
      <c r="N13792" s="39"/>
      <c r="O13792" s="56"/>
      <c r="P13792" s="46">
        <f t="shared" si="1175"/>
        <v>0</v>
      </c>
      <c r="Q13792" s="20">
        <f t="shared" si="1176"/>
        <v>1</v>
      </c>
      <c r="R13792" s="20">
        <f t="shared" si="1177"/>
        <v>0</v>
      </c>
      <c r="S13792" s="18">
        <f t="shared" si="1178"/>
        <v>0</v>
      </c>
      <c r="T13792" s="17" t="s">
        <v>694</v>
      </c>
      <c r="U13792" s="40"/>
    </row>
    <row r="13793" spans="1:21" ht="13.2" hidden="1">
      <c r="A13793" s="40"/>
      <c r="B13793" s="47"/>
      <c r="D13793" s="40"/>
      <c r="J13793" s="13" t="str">
        <f t="shared" si="1174"/>
        <v/>
      </c>
      <c r="K13793" s="40"/>
      <c r="L13793" s="52"/>
      <c r="M13793" s="13" t="str">
        <f t="shared" si="1173"/>
        <v/>
      </c>
      <c r="N13793" s="39"/>
      <c r="O13793" s="56"/>
      <c r="P13793" s="46">
        <f t="shared" si="1175"/>
        <v>0</v>
      </c>
      <c r="Q13793" s="20">
        <f t="shared" si="1176"/>
        <v>1</v>
      </c>
      <c r="R13793" s="20">
        <f t="shared" si="1177"/>
        <v>0</v>
      </c>
      <c r="S13793" s="18">
        <f t="shared" si="1178"/>
        <v>0</v>
      </c>
      <c r="T13793" s="17" t="s">
        <v>694</v>
      </c>
      <c r="U13793" s="40"/>
    </row>
    <row r="13794" spans="1:21" ht="13.2" hidden="1">
      <c r="A13794" s="40"/>
      <c r="B13794" s="47"/>
      <c r="D13794" s="40"/>
      <c r="J13794" s="13" t="str">
        <f t="shared" si="1174"/>
        <v/>
      </c>
      <c r="K13794" s="40"/>
      <c r="L13794" s="52"/>
      <c r="M13794" s="13" t="str">
        <f t="shared" si="1173"/>
        <v/>
      </c>
      <c r="N13794" s="39"/>
      <c r="O13794" s="56"/>
      <c r="P13794" s="46">
        <f t="shared" si="1175"/>
        <v>0</v>
      </c>
      <c r="Q13794" s="20">
        <f t="shared" si="1176"/>
        <v>1</v>
      </c>
      <c r="R13794" s="20">
        <f t="shared" si="1177"/>
        <v>0</v>
      </c>
      <c r="S13794" s="18">
        <f t="shared" si="1178"/>
        <v>0</v>
      </c>
      <c r="T13794" s="17" t="s">
        <v>694</v>
      </c>
      <c r="U13794" s="40"/>
    </row>
    <row r="13795" spans="1:21" ht="13.2" hidden="1">
      <c r="A13795" s="64"/>
      <c r="J13795" s="13" t="str">
        <f t="shared" si="1174"/>
        <v/>
      </c>
      <c r="M13795" s="13" t="str">
        <f t="shared" si="1173"/>
        <v/>
      </c>
      <c r="P13795" s="46">
        <f t="shared" si="1175"/>
        <v>0</v>
      </c>
      <c r="Q13795" s="20">
        <f t="shared" si="1176"/>
        <v>1</v>
      </c>
      <c r="R13795" s="20">
        <f t="shared" si="1177"/>
        <v>0</v>
      </c>
      <c r="S13795" s="18">
        <f t="shared" si="1178"/>
        <v>0</v>
      </c>
      <c r="T13795" s="17" t="s">
        <v>694</v>
      </c>
    </row>
    <row r="13796" spans="1:21" ht="13.2" hidden="1">
      <c r="A13796" s="64"/>
      <c r="J13796" s="13" t="str">
        <f t="shared" si="1174"/>
        <v/>
      </c>
      <c r="M13796" s="13" t="str">
        <f t="shared" si="1173"/>
        <v/>
      </c>
      <c r="P13796" s="46">
        <f t="shared" si="1175"/>
        <v>0</v>
      </c>
      <c r="Q13796" s="20">
        <f t="shared" si="1176"/>
        <v>1</v>
      </c>
      <c r="R13796" s="20">
        <f t="shared" si="1177"/>
        <v>0</v>
      </c>
      <c r="S13796" s="18">
        <f t="shared" si="1178"/>
        <v>0</v>
      </c>
      <c r="T13796" s="17" t="s">
        <v>694</v>
      </c>
    </row>
    <row r="13797" spans="1:21" ht="13.2" hidden="1">
      <c r="J13797" s="13" t="str">
        <f t="shared" si="1174"/>
        <v/>
      </c>
      <c r="M13797" s="13" t="str">
        <f t="shared" si="1173"/>
        <v/>
      </c>
      <c r="P13797" s="46">
        <f t="shared" si="1175"/>
        <v>0</v>
      </c>
      <c r="Q13797" s="20">
        <f t="shared" si="1176"/>
        <v>1</v>
      </c>
      <c r="R13797" s="20">
        <f t="shared" si="1177"/>
        <v>0</v>
      </c>
      <c r="S13797" s="18">
        <f t="shared" si="1178"/>
        <v>0</v>
      </c>
      <c r="T13797" s="17" t="s">
        <v>694</v>
      </c>
    </row>
    <row r="13798" spans="1:21" ht="13.2" hidden="1">
      <c r="A13798" s="64"/>
      <c r="J13798" s="13" t="str">
        <f t="shared" si="1174"/>
        <v/>
      </c>
      <c r="M13798" s="13" t="str">
        <f t="shared" si="1173"/>
        <v/>
      </c>
      <c r="P13798" s="46">
        <f t="shared" si="1175"/>
        <v>0</v>
      </c>
      <c r="Q13798" s="20">
        <f t="shared" si="1176"/>
        <v>1</v>
      </c>
      <c r="R13798" s="20">
        <f t="shared" si="1177"/>
        <v>0</v>
      </c>
      <c r="S13798" s="18">
        <f t="shared" si="1178"/>
        <v>0</v>
      </c>
      <c r="T13798" s="17" t="s">
        <v>694</v>
      </c>
    </row>
    <row r="13799" spans="1:21" ht="13.2" hidden="1">
      <c r="A13799" s="64"/>
      <c r="J13799" s="13" t="str">
        <f t="shared" si="1174"/>
        <v/>
      </c>
      <c r="M13799" s="13" t="str">
        <f t="shared" si="1173"/>
        <v/>
      </c>
      <c r="P13799" s="46">
        <f t="shared" si="1175"/>
        <v>0</v>
      </c>
      <c r="Q13799" s="20">
        <f t="shared" si="1176"/>
        <v>1</v>
      </c>
      <c r="R13799" s="20">
        <f t="shared" si="1177"/>
        <v>0</v>
      </c>
      <c r="S13799" s="18">
        <f t="shared" si="1178"/>
        <v>0</v>
      </c>
      <c r="T13799" s="17" t="s">
        <v>694</v>
      </c>
    </row>
    <row r="13800" spans="1:21" ht="13.2" hidden="1">
      <c r="J13800" s="13" t="str">
        <f t="shared" si="1174"/>
        <v/>
      </c>
      <c r="M13800" s="13" t="str">
        <f t="shared" si="1173"/>
        <v/>
      </c>
      <c r="P13800" s="46">
        <f t="shared" si="1175"/>
        <v>0</v>
      </c>
      <c r="Q13800" s="20">
        <f t="shared" si="1176"/>
        <v>1</v>
      </c>
      <c r="R13800" s="20">
        <f t="shared" si="1177"/>
        <v>0</v>
      </c>
      <c r="S13800" s="18">
        <f t="shared" si="1178"/>
        <v>0</v>
      </c>
      <c r="T13800" s="17" t="s">
        <v>694</v>
      </c>
    </row>
    <row r="13801" spans="1:21" ht="13.2" hidden="1">
      <c r="A13801" s="40"/>
      <c r="B13801" s="47"/>
      <c r="D13801" s="40"/>
      <c r="J13801" s="13" t="str">
        <f t="shared" si="1174"/>
        <v/>
      </c>
      <c r="K13801" s="40"/>
      <c r="L13801" s="52"/>
      <c r="M13801" s="13" t="str">
        <f t="shared" si="1173"/>
        <v/>
      </c>
      <c r="N13801" s="39"/>
      <c r="O13801" s="56"/>
      <c r="P13801" s="46">
        <f t="shared" si="1175"/>
        <v>0</v>
      </c>
      <c r="Q13801" s="20">
        <f t="shared" si="1176"/>
        <v>1</v>
      </c>
      <c r="R13801" s="20">
        <f t="shared" si="1177"/>
        <v>0</v>
      </c>
      <c r="S13801" s="18">
        <f t="shared" si="1178"/>
        <v>0</v>
      </c>
      <c r="T13801" s="17" t="s">
        <v>694</v>
      </c>
      <c r="U13801" s="40"/>
    </row>
    <row r="13802" spans="1:21" ht="13.2" hidden="1">
      <c r="J13802" s="13" t="str">
        <f t="shared" si="1174"/>
        <v/>
      </c>
      <c r="M13802" s="13" t="str">
        <f t="shared" si="1173"/>
        <v/>
      </c>
      <c r="P13802" s="46">
        <f t="shared" si="1175"/>
        <v>0</v>
      </c>
      <c r="Q13802" s="20">
        <f t="shared" si="1176"/>
        <v>1</v>
      </c>
      <c r="R13802" s="20">
        <f t="shared" si="1177"/>
        <v>0</v>
      </c>
      <c r="S13802" s="18">
        <f t="shared" si="1178"/>
        <v>0</v>
      </c>
      <c r="T13802" s="17" t="s">
        <v>694</v>
      </c>
    </row>
    <row r="13803" spans="1:21" ht="13.2" hidden="1">
      <c r="J13803" s="13" t="str">
        <f t="shared" si="1174"/>
        <v/>
      </c>
      <c r="M13803" s="13" t="str">
        <f t="shared" si="1173"/>
        <v/>
      </c>
      <c r="P13803" s="46">
        <f t="shared" si="1175"/>
        <v>0</v>
      </c>
      <c r="Q13803" s="20">
        <f t="shared" si="1176"/>
        <v>1</v>
      </c>
      <c r="R13803" s="20">
        <f t="shared" si="1177"/>
        <v>0</v>
      </c>
      <c r="S13803" s="18">
        <f t="shared" si="1178"/>
        <v>0</v>
      </c>
      <c r="T13803" s="17" t="s">
        <v>694</v>
      </c>
    </row>
    <row r="13804" spans="1:21" ht="13.2" hidden="1">
      <c r="J13804" s="13" t="str">
        <f t="shared" si="1174"/>
        <v/>
      </c>
      <c r="M13804" s="13" t="str">
        <f t="shared" si="1173"/>
        <v/>
      </c>
      <c r="P13804" s="46">
        <f t="shared" si="1175"/>
        <v>0</v>
      </c>
      <c r="Q13804" s="20">
        <f t="shared" si="1176"/>
        <v>1</v>
      </c>
      <c r="R13804" s="20">
        <f t="shared" si="1177"/>
        <v>0</v>
      </c>
      <c r="S13804" s="18">
        <f t="shared" si="1178"/>
        <v>0</v>
      </c>
      <c r="T13804" s="17" t="s">
        <v>694</v>
      </c>
    </row>
    <row r="13805" spans="1:21" ht="13.2" hidden="1">
      <c r="A13805" s="40"/>
      <c r="B13805" s="47"/>
      <c r="D13805" s="40"/>
      <c r="J13805" s="13" t="str">
        <f t="shared" si="1174"/>
        <v/>
      </c>
      <c r="K13805" s="40"/>
      <c r="L13805" s="52"/>
      <c r="M13805" s="13" t="str">
        <f t="shared" si="1173"/>
        <v/>
      </c>
      <c r="N13805" s="39"/>
      <c r="O13805" s="56"/>
      <c r="P13805" s="46">
        <f t="shared" si="1175"/>
        <v>0</v>
      </c>
      <c r="Q13805" s="20">
        <f t="shared" si="1176"/>
        <v>1</v>
      </c>
      <c r="R13805" s="20">
        <f t="shared" si="1177"/>
        <v>0</v>
      </c>
      <c r="S13805" s="18">
        <f t="shared" si="1178"/>
        <v>0</v>
      </c>
      <c r="T13805" s="17" t="s">
        <v>694</v>
      </c>
      <c r="U13805" s="40"/>
    </row>
    <row r="13806" spans="1:21" ht="13.2" hidden="1">
      <c r="A13806" s="40"/>
      <c r="B13806" s="47"/>
      <c r="D13806" s="40"/>
      <c r="J13806" s="13" t="str">
        <f t="shared" si="1174"/>
        <v/>
      </c>
      <c r="K13806" s="40"/>
      <c r="L13806" s="52"/>
      <c r="M13806" s="13" t="str">
        <f t="shared" si="1173"/>
        <v/>
      </c>
      <c r="N13806" s="39"/>
      <c r="O13806" s="56"/>
      <c r="P13806" s="46">
        <f t="shared" si="1175"/>
        <v>0</v>
      </c>
      <c r="Q13806" s="20">
        <f t="shared" si="1176"/>
        <v>1</v>
      </c>
      <c r="R13806" s="20">
        <f t="shared" si="1177"/>
        <v>0</v>
      </c>
      <c r="S13806" s="18">
        <f t="shared" si="1178"/>
        <v>0</v>
      </c>
      <c r="T13806" s="17" t="s">
        <v>694</v>
      </c>
      <c r="U13806" s="40"/>
    </row>
    <row r="13807" spans="1:21" ht="13.2" hidden="1">
      <c r="J13807" s="13" t="str">
        <f t="shared" si="1174"/>
        <v/>
      </c>
      <c r="M13807" s="13" t="str">
        <f t="shared" si="1173"/>
        <v/>
      </c>
      <c r="P13807" s="46">
        <f t="shared" si="1175"/>
        <v>0</v>
      </c>
      <c r="Q13807" s="20">
        <f t="shared" si="1176"/>
        <v>1</v>
      </c>
      <c r="R13807" s="20">
        <f t="shared" si="1177"/>
        <v>0</v>
      </c>
      <c r="S13807" s="18">
        <f t="shared" si="1178"/>
        <v>0</v>
      </c>
      <c r="T13807" s="17" t="s">
        <v>694</v>
      </c>
    </row>
    <row r="13808" spans="1:21" ht="13.2" hidden="1">
      <c r="A13808" s="64"/>
      <c r="J13808" s="13" t="str">
        <f t="shared" si="1174"/>
        <v/>
      </c>
      <c r="M13808" s="13" t="str">
        <f t="shared" si="1173"/>
        <v/>
      </c>
      <c r="P13808" s="46">
        <f t="shared" si="1175"/>
        <v>0</v>
      </c>
      <c r="Q13808" s="20">
        <f t="shared" si="1176"/>
        <v>1</v>
      </c>
      <c r="R13808" s="20">
        <f t="shared" si="1177"/>
        <v>0</v>
      </c>
      <c r="S13808" s="18">
        <f t="shared" si="1178"/>
        <v>0</v>
      </c>
      <c r="T13808" s="17" t="s">
        <v>694</v>
      </c>
    </row>
    <row r="13809" spans="1:20" ht="13.2" hidden="1">
      <c r="A13809" s="64"/>
      <c r="J13809" s="13" t="str">
        <f t="shared" si="1174"/>
        <v/>
      </c>
      <c r="M13809" s="13" t="str">
        <f t="shared" si="1173"/>
        <v/>
      </c>
      <c r="P13809" s="46">
        <f t="shared" si="1175"/>
        <v>0</v>
      </c>
      <c r="Q13809" s="20">
        <f t="shared" si="1176"/>
        <v>1</v>
      </c>
      <c r="R13809" s="20">
        <f t="shared" si="1177"/>
        <v>0</v>
      </c>
      <c r="S13809" s="18">
        <f t="shared" si="1178"/>
        <v>0</v>
      </c>
      <c r="T13809" s="17" t="s">
        <v>694</v>
      </c>
    </row>
    <row r="13810" spans="1:20" ht="13.2" hidden="1">
      <c r="A13810" s="64"/>
      <c r="J13810" s="13" t="str">
        <f t="shared" si="1174"/>
        <v/>
      </c>
      <c r="M13810" s="13" t="str">
        <f t="shared" si="1173"/>
        <v/>
      </c>
      <c r="P13810" s="46">
        <f t="shared" si="1175"/>
        <v>0</v>
      </c>
      <c r="Q13810" s="20">
        <f t="shared" si="1176"/>
        <v>1</v>
      </c>
      <c r="R13810" s="20">
        <f t="shared" si="1177"/>
        <v>0</v>
      </c>
      <c r="S13810" s="18">
        <f t="shared" si="1178"/>
        <v>0</v>
      </c>
      <c r="T13810" s="17" t="s">
        <v>694</v>
      </c>
    </row>
    <row r="13811" spans="1:20" ht="13.2" hidden="1">
      <c r="A13811" s="64"/>
      <c r="J13811" s="13" t="str">
        <f t="shared" si="1174"/>
        <v/>
      </c>
      <c r="M13811" s="13" t="str">
        <f t="shared" si="1173"/>
        <v/>
      </c>
      <c r="P13811" s="46">
        <f t="shared" si="1175"/>
        <v>0</v>
      </c>
      <c r="Q13811" s="20">
        <f t="shared" si="1176"/>
        <v>1</v>
      </c>
      <c r="R13811" s="20">
        <f t="shared" si="1177"/>
        <v>0</v>
      </c>
      <c r="S13811" s="18">
        <f t="shared" si="1178"/>
        <v>0</v>
      </c>
      <c r="T13811" s="17" t="s">
        <v>694</v>
      </c>
    </row>
    <row r="13812" spans="1:20" ht="13.2" hidden="1">
      <c r="A13812" s="64"/>
      <c r="J13812" s="13" t="str">
        <f t="shared" si="1174"/>
        <v/>
      </c>
      <c r="M13812" s="13" t="str">
        <f t="shared" si="1173"/>
        <v/>
      </c>
      <c r="P13812" s="46">
        <f t="shared" si="1175"/>
        <v>0</v>
      </c>
      <c r="Q13812" s="20">
        <f t="shared" si="1176"/>
        <v>1</v>
      </c>
      <c r="R13812" s="20">
        <f t="shared" si="1177"/>
        <v>0</v>
      </c>
      <c r="S13812" s="18">
        <f t="shared" si="1178"/>
        <v>0</v>
      </c>
      <c r="T13812" s="17" t="s">
        <v>694</v>
      </c>
    </row>
    <row r="13813" spans="1:20" ht="13.2" hidden="1">
      <c r="J13813" s="13" t="str">
        <f t="shared" si="1174"/>
        <v/>
      </c>
      <c r="M13813" s="13" t="str">
        <f t="shared" si="1173"/>
        <v/>
      </c>
      <c r="P13813" s="46">
        <f t="shared" si="1175"/>
        <v>0</v>
      </c>
      <c r="Q13813" s="20">
        <f t="shared" si="1176"/>
        <v>1</v>
      </c>
      <c r="R13813" s="20">
        <f t="shared" si="1177"/>
        <v>0</v>
      </c>
      <c r="S13813" s="18">
        <f t="shared" si="1178"/>
        <v>0</v>
      </c>
      <c r="T13813" s="17" t="s">
        <v>694</v>
      </c>
    </row>
    <row r="13814" spans="1:20" ht="13.2" hidden="1">
      <c r="J13814" s="13" t="str">
        <f t="shared" si="1174"/>
        <v/>
      </c>
      <c r="M13814" s="13" t="str">
        <f t="shared" si="1173"/>
        <v/>
      </c>
      <c r="P13814" s="46">
        <f t="shared" si="1175"/>
        <v>0</v>
      </c>
      <c r="Q13814" s="20">
        <f t="shared" si="1176"/>
        <v>1</v>
      </c>
      <c r="R13814" s="20">
        <f t="shared" si="1177"/>
        <v>0</v>
      </c>
      <c r="S13814" s="18">
        <f t="shared" si="1178"/>
        <v>0</v>
      </c>
      <c r="T13814" s="17" t="s">
        <v>694</v>
      </c>
    </row>
    <row r="13815" spans="1:20" ht="13.2" hidden="1">
      <c r="J13815" s="13" t="str">
        <f t="shared" si="1174"/>
        <v/>
      </c>
      <c r="M13815" s="13" t="str">
        <f t="shared" si="1173"/>
        <v/>
      </c>
      <c r="P13815" s="46">
        <f t="shared" si="1175"/>
        <v>0</v>
      </c>
      <c r="Q13815" s="20">
        <f t="shared" si="1176"/>
        <v>1</v>
      </c>
      <c r="R13815" s="20">
        <f t="shared" si="1177"/>
        <v>0</v>
      </c>
      <c r="S13815" s="18">
        <f t="shared" si="1178"/>
        <v>0</v>
      </c>
      <c r="T13815" s="17" t="s">
        <v>694</v>
      </c>
    </row>
    <row r="13816" spans="1:20" ht="13.2" hidden="1">
      <c r="J13816" s="13" t="str">
        <f t="shared" si="1174"/>
        <v/>
      </c>
      <c r="M13816" s="13" t="str">
        <f t="shared" si="1173"/>
        <v/>
      </c>
      <c r="N13816" s="13"/>
      <c r="O13816" s="62"/>
      <c r="P13816" s="46">
        <f t="shared" si="1175"/>
        <v>0</v>
      </c>
      <c r="Q13816" s="20">
        <f t="shared" si="1176"/>
        <v>1</v>
      </c>
      <c r="R13816" s="20">
        <f t="shared" si="1177"/>
        <v>0</v>
      </c>
      <c r="S13816" s="18">
        <f t="shared" si="1178"/>
        <v>0</v>
      </c>
      <c r="T13816" s="17" t="s">
        <v>694</v>
      </c>
    </row>
    <row r="13817" spans="1:20" ht="13.2" hidden="1">
      <c r="A13817" s="64"/>
      <c r="J13817" s="13" t="str">
        <f t="shared" si="1174"/>
        <v/>
      </c>
      <c r="M13817" s="13" t="str">
        <f t="shared" ref="M13817:M13880" si="1179">+LEFT(U13817,4)</f>
        <v/>
      </c>
      <c r="P13817" s="46">
        <f t="shared" si="1175"/>
        <v>0</v>
      </c>
      <c r="Q13817" s="20">
        <f t="shared" si="1176"/>
        <v>1</v>
      </c>
      <c r="R13817" s="20">
        <f t="shared" si="1177"/>
        <v>0</v>
      </c>
      <c r="S13817" s="18">
        <f t="shared" si="1178"/>
        <v>0</v>
      </c>
      <c r="T13817" s="17" t="s">
        <v>694</v>
      </c>
    </row>
    <row r="13818" spans="1:20" ht="13.2" hidden="1">
      <c r="A13818" s="64"/>
      <c r="J13818" s="13" t="str">
        <f t="shared" si="1174"/>
        <v/>
      </c>
      <c r="M13818" s="13" t="str">
        <f t="shared" si="1179"/>
        <v/>
      </c>
      <c r="P13818" s="46">
        <f t="shared" si="1175"/>
        <v>0</v>
      </c>
      <c r="Q13818" s="20">
        <f t="shared" si="1176"/>
        <v>1</v>
      </c>
      <c r="R13818" s="20">
        <f t="shared" si="1177"/>
        <v>0</v>
      </c>
      <c r="S13818" s="18">
        <f t="shared" si="1178"/>
        <v>0</v>
      </c>
      <c r="T13818" s="17" t="s">
        <v>694</v>
      </c>
    </row>
    <row r="13819" spans="1:20" ht="13.2" hidden="1">
      <c r="J13819" s="13" t="str">
        <f t="shared" si="1174"/>
        <v/>
      </c>
      <c r="M13819" s="13" t="str">
        <f t="shared" si="1179"/>
        <v/>
      </c>
      <c r="N13819" s="13"/>
      <c r="O13819" s="62"/>
      <c r="P13819" s="46">
        <f t="shared" si="1175"/>
        <v>0</v>
      </c>
      <c r="Q13819" s="20">
        <f t="shared" si="1176"/>
        <v>1</v>
      </c>
      <c r="R13819" s="20">
        <f t="shared" si="1177"/>
        <v>0</v>
      </c>
      <c r="S13819" s="18">
        <f t="shared" si="1178"/>
        <v>0</v>
      </c>
      <c r="T13819" s="17" t="s">
        <v>694</v>
      </c>
    </row>
    <row r="13820" spans="1:20" ht="13.2" hidden="1">
      <c r="J13820" s="13" t="str">
        <f t="shared" si="1174"/>
        <v/>
      </c>
      <c r="M13820" s="13" t="str">
        <f t="shared" si="1179"/>
        <v/>
      </c>
      <c r="N13820" s="13"/>
      <c r="O13820" s="62"/>
      <c r="P13820" s="46">
        <f t="shared" si="1175"/>
        <v>0</v>
      </c>
      <c r="Q13820" s="20">
        <f t="shared" si="1176"/>
        <v>1</v>
      </c>
      <c r="R13820" s="20">
        <f t="shared" si="1177"/>
        <v>0</v>
      </c>
      <c r="S13820" s="18">
        <f t="shared" si="1178"/>
        <v>0</v>
      </c>
      <c r="T13820" s="17" t="s">
        <v>694</v>
      </c>
    </row>
    <row r="13821" spans="1:20" ht="13.2" hidden="1">
      <c r="J13821" s="13" t="str">
        <f t="shared" si="1174"/>
        <v/>
      </c>
      <c r="M13821" s="13" t="str">
        <f t="shared" si="1179"/>
        <v/>
      </c>
      <c r="P13821" s="46">
        <f t="shared" si="1175"/>
        <v>0</v>
      </c>
      <c r="Q13821" s="20">
        <f t="shared" si="1176"/>
        <v>1</v>
      </c>
      <c r="R13821" s="20">
        <f t="shared" si="1177"/>
        <v>0</v>
      </c>
      <c r="S13821" s="18">
        <f t="shared" si="1178"/>
        <v>0</v>
      </c>
      <c r="T13821" s="17" t="s">
        <v>694</v>
      </c>
    </row>
    <row r="13822" spans="1:20" ht="13.2" hidden="1">
      <c r="J13822" s="13" t="str">
        <f t="shared" si="1174"/>
        <v/>
      </c>
      <c r="M13822" s="13" t="str">
        <f t="shared" si="1179"/>
        <v/>
      </c>
      <c r="P13822" s="46">
        <f t="shared" si="1175"/>
        <v>0</v>
      </c>
      <c r="Q13822" s="20">
        <f t="shared" si="1176"/>
        <v>1</v>
      </c>
      <c r="R13822" s="20">
        <f t="shared" si="1177"/>
        <v>0</v>
      </c>
      <c r="S13822" s="18">
        <f t="shared" si="1178"/>
        <v>0</v>
      </c>
      <c r="T13822" s="17" t="s">
        <v>694</v>
      </c>
    </row>
    <row r="13823" spans="1:20" ht="13.2" hidden="1">
      <c r="J13823" s="13" t="str">
        <f t="shared" si="1174"/>
        <v/>
      </c>
      <c r="M13823" s="13" t="str">
        <f t="shared" si="1179"/>
        <v/>
      </c>
      <c r="P13823" s="46">
        <f t="shared" si="1175"/>
        <v>0</v>
      </c>
      <c r="Q13823" s="20">
        <f t="shared" si="1176"/>
        <v>1</v>
      </c>
      <c r="R13823" s="20">
        <f t="shared" si="1177"/>
        <v>0</v>
      </c>
      <c r="S13823" s="18">
        <f t="shared" si="1178"/>
        <v>0</v>
      </c>
      <c r="T13823" s="17" t="s">
        <v>694</v>
      </c>
    </row>
    <row r="13824" spans="1:20" ht="13.2" hidden="1">
      <c r="J13824" s="13" t="str">
        <f t="shared" si="1174"/>
        <v/>
      </c>
      <c r="M13824" s="13" t="str">
        <f t="shared" si="1179"/>
        <v/>
      </c>
      <c r="N13824" s="13"/>
      <c r="O13824" s="62"/>
      <c r="P13824" s="46">
        <f t="shared" si="1175"/>
        <v>0</v>
      </c>
      <c r="Q13824" s="20">
        <f t="shared" si="1176"/>
        <v>1</v>
      </c>
      <c r="R13824" s="20">
        <f t="shared" si="1177"/>
        <v>0</v>
      </c>
      <c r="S13824" s="18">
        <f t="shared" si="1178"/>
        <v>0</v>
      </c>
      <c r="T13824" s="17" t="s">
        <v>694</v>
      </c>
    </row>
    <row r="13825" spans="1:21" ht="13.2" hidden="1">
      <c r="J13825" s="13" t="str">
        <f t="shared" si="1174"/>
        <v/>
      </c>
      <c r="M13825" s="13" t="str">
        <f t="shared" si="1179"/>
        <v/>
      </c>
      <c r="P13825" s="46">
        <f t="shared" si="1175"/>
        <v>0</v>
      </c>
      <c r="Q13825" s="20">
        <f t="shared" si="1176"/>
        <v>1</v>
      </c>
      <c r="R13825" s="20">
        <f t="shared" si="1177"/>
        <v>0</v>
      </c>
      <c r="S13825" s="18">
        <f t="shared" si="1178"/>
        <v>0</v>
      </c>
      <c r="T13825" s="17" t="s">
        <v>694</v>
      </c>
    </row>
    <row r="13826" spans="1:21" ht="13.2" hidden="1">
      <c r="J13826" s="13" t="str">
        <f t="shared" ref="J13826:J13889" si="1180">+LEFT(U13826,4)</f>
        <v/>
      </c>
      <c r="M13826" s="13" t="str">
        <f t="shared" si="1179"/>
        <v/>
      </c>
      <c r="P13826" s="46">
        <f t="shared" ref="P13826:P13889" si="1181">ROUND(O13826*L13826,2)</f>
        <v>0</v>
      </c>
      <c r="Q13826" s="20">
        <f t="shared" ref="Q13826:Q13889" si="1182">IF(N13826="HKD",7.8,IF(N13826="CNY",6.4,1))</f>
        <v>1</v>
      </c>
      <c r="R13826" s="20">
        <f t="shared" ref="R13826:R13889" si="1183">+O13826/Q13826</f>
        <v>0</v>
      </c>
      <c r="S13826" s="18">
        <f t="shared" ref="S13826:S13889" si="1184">+R13826*L13826</f>
        <v>0</v>
      </c>
      <c r="T13826" s="17" t="s">
        <v>694</v>
      </c>
    </row>
    <row r="13827" spans="1:21" ht="13.2" hidden="1">
      <c r="J13827" s="13" t="str">
        <f t="shared" si="1180"/>
        <v/>
      </c>
      <c r="M13827" s="13" t="str">
        <f t="shared" si="1179"/>
        <v/>
      </c>
      <c r="P13827" s="46">
        <f t="shared" si="1181"/>
        <v>0</v>
      </c>
      <c r="Q13827" s="20">
        <f t="shared" si="1182"/>
        <v>1</v>
      </c>
      <c r="R13827" s="20">
        <f t="shared" si="1183"/>
        <v>0</v>
      </c>
      <c r="S13827" s="18">
        <f t="shared" si="1184"/>
        <v>0</v>
      </c>
      <c r="T13827" s="17" t="s">
        <v>694</v>
      </c>
    </row>
    <row r="13828" spans="1:21" ht="13.2" hidden="1">
      <c r="A13828" s="40"/>
      <c r="B13828" s="47"/>
      <c r="D13828" s="40"/>
      <c r="J13828" s="13" t="str">
        <f t="shared" si="1180"/>
        <v/>
      </c>
      <c r="K13828" s="40"/>
      <c r="L13828" s="52"/>
      <c r="M13828" s="13" t="str">
        <f t="shared" si="1179"/>
        <v/>
      </c>
      <c r="N13828" s="39"/>
      <c r="O13828" s="56"/>
      <c r="P13828" s="46">
        <f t="shared" si="1181"/>
        <v>0</v>
      </c>
      <c r="Q13828" s="20">
        <f t="shared" si="1182"/>
        <v>1</v>
      </c>
      <c r="R13828" s="20">
        <f t="shared" si="1183"/>
        <v>0</v>
      </c>
      <c r="S13828" s="18">
        <f t="shared" si="1184"/>
        <v>0</v>
      </c>
      <c r="T13828" s="17" t="s">
        <v>694</v>
      </c>
      <c r="U13828" s="40"/>
    </row>
    <row r="13829" spans="1:21" ht="13.2" hidden="1">
      <c r="A13829" s="40"/>
      <c r="B13829" s="47"/>
      <c r="D13829" s="40"/>
      <c r="J13829" s="13" t="str">
        <f t="shared" si="1180"/>
        <v/>
      </c>
      <c r="K13829" s="40"/>
      <c r="L13829" s="52"/>
      <c r="M13829" s="13" t="str">
        <f t="shared" si="1179"/>
        <v/>
      </c>
      <c r="N13829" s="39"/>
      <c r="O13829" s="56"/>
      <c r="P13829" s="46">
        <f t="shared" si="1181"/>
        <v>0</v>
      </c>
      <c r="Q13829" s="20">
        <f t="shared" si="1182"/>
        <v>1</v>
      </c>
      <c r="R13829" s="20">
        <f t="shared" si="1183"/>
        <v>0</v>
      </c>
      <c r="S13829" s="18">
        <f t="shared" si="1184"/>
        <v>0</v>
      </c>
      <c r="T13829" s="17" t="s">
        <v>694</v>
      </c>
      <c r="U13829" s="40"/>
    </row>
    <row r="13830" spans="1:21" ht="13.2" hidden="1">
      <c r="J13830" s="13" t="str">
        <f t="shared" si="1180"/>
        <v/>
      </c>
      <c r="M13830" s="13" t="str">
        <f t="shared" si="1179"/>
        <v/>
      </c>
      <c r="N13830" s="13"/>
      <c r="O13830" s="62"/>
      <c r="P13830" s="46">
        <f t="shared" si="1181"/>
        <v>0</v>
      </c>
      <c r="Q13830" s="20">
        <f t="shared" si="1182"/>
        <v>1</v>
      </c>
      <c r="R13830" s="20">
        <f t="shared" si="1183"/>
        <v>0</v>
      </c>
      <c r="S13830" s="18">
        <f t="shared" si="1184"/>
        <v>0</v>
      </c>
      <c r="T13830" s="17" t="s">
        <v>694</v>
      </c>
    </row>
    <row r="13831" spans="1:21" ht="13.2" hidden="1">
      <c r="J13831" s="13" t="str">
        <f t="shared" si="1180"/>
        <v/>
      </c>
      <c r="M13831" s="13" t="str">
        <f t="shared" si="1179"/>
        <v/>
      </c>
      <c r="P13831" s="46">
        <f t="shared" si="1181"/>
        <v>0</v>
      </c>
      <c r="Q13831" s="20">
        <f t="shared" si="1182"/>
        <v>1</v>
      </c>
      <c r="R13831" s="20">
        <f t="shared" si="1183"/>
        <v>0</v>
      </c>
      <c r="S13831" s="18">
        <f t="shared" si="1184"/>
        <v>0</v>
      </c>
      <c r="T13831" s="17" t="s">
        <v>694</v>
      </c>
    </row>
    <row r="13832" spans="1:21" ht="13.2" hidden="1">
      <c r="J13832" s="13" t="str">
        <f t="shared" si="1180"/>
        <v/>
      </c>
      <c r="M13832" s="13" t="str">
        <f t="shared" si="1179"/>
        <v/>
      </c>
      <c r="P13832" s="46">
        <f t="shared" si="1181"/>
        <v>0</v>
      </c>
      <c r="Q13832" s="20">
        <f t="shared" si="1182"/>
        <v>1</v>
      </c>
      <c r="R13832" s="20">
        <f t="shared" si="1183"/>
        <v>0</v>
      </c>
      <c r="S13832" s="18">
        <f t="shared" si="1184"/>
        <v>0</v>
      </c>
      <c r="T13832" s="17" t="s">
        <v>694</v>
      </c>
    </row>
    <row r="13833" spans="1:21" ht="13.2" hidden="1">
      <c r="J13833" s="13" t="str">
        <f t="shared" si="1180"/>
        <v/>
      </c>
      <c r="M13833" s="13" t="str">
        <f t="shared" si="1179"/>
        <v/>
      </c>
      <c r="P13833" s="46">
        <f t="shared" si="1181"/>
        <v>0</v>
      </c>
      <c r="Q13833" s="20">
        <f t="shared" si="1182"/>
        <v>1</v>
      </c>
      <c r="R13833" s="20">
        <f t="shared" si="1183"/>
        <v>0</v>
      </c>
      <c r="S13833" s="18">
        <f t="shared" si="1184"/>
        <v>0</v>
      </c>
      <c r="T13833" s="17" t="s">
        <v>694</v>
      </c>
    </row>
    <row r="13834" spans="1:21" ht="13.2" hidden="1">
      <c r="A13834" s="40"/>
      <c r="B13834" s="47"/>
      <c r="D13834" s="40"/>
      <c r="J13834" s="13" t="str">
        <f t="shared" si="1180"/>
        <v/>
      </c>
      <c r="K13834" s="40"/>
      <c r="L13834" s="52"/>
      <c r="M13834" s="13" t="str">
        <f t="shared" si="1179"/>
        <v/>
      </c>
      <c r="N13834" s="39"/>
      <c r="O13834" s="56"/>
      <c r="P13834" s="46">
        <f t="shared" si="1181"/>
        <v>0</v>
      </c>
      <c r="Q13834" s="20">
        <f t="shared" si="1182"/>
        <v>1</v>
      </c>
      <c r="R13834" s="20">
        <f t="shared" si="1183"/>
        <v>0</v>
      </c>
      <c r="S13834" s="18">
        <f t="shared" si="1184"/>
        <v>0</v>
      </c>
      <c r="T13834" s="17" t="s">
        <v>694</v>
      </c>
      <c r="U13834" s="40"/>
    </row>
    <row r="13835" spans="1:21" ht="13.2" hidden="1">
      <c r="A13835" s="64"/>
      <c r="J13835" s="13" t="str">
        <f t="shared" si="1180"/>
        <v/>
      </c>
      <c r="M13835" s="13" t="str">
        <f t="shared" si="1179"/>
        <v/>
      </c>
      <c r="P13835" s="46">
        <f t="shared" si="1181"/>
        <v>0</v>
      </c>
      <c r="Q13835" s="20">
        <f t="shared" si="1182"/>
        <v>1</v>
      </c>
      <c r="R13835" s="20">
        <f t="shared" si="1183"/>
        <v>0</v>
      </c>
      <c r="S13835" s="18">
        <f t="shared" si="1184"/>
        <v>0</v>
      </c>
      <c r="T13835" s="17" t="s">
        <v>694</v>
      </c>
    </row>
    <row r="13836" spans="1:21" ht="13.2" hidden="1">
      <c r="A13836" s="64"/>
      <c r="J13836" s="13" t="str">
        <f t="shared" si="1180"/>
        <v/>
      </c>
      <c r="M13836" s="13" t="str">
        <f t="shared" si="1179"/>
        <v/>
      </c>
      <c r="P13836" s="46">
        <f t="shared" si="1181"/>
        <v>0</v>
      </c>
      <c r="Q13836" s="20">
        <f t="shared" si="1182"/>
        <v>1</v>
      </c>
      <c r="R13836" s="20">
        <f t="shared" si="1183"/>
        <v>0</v>
      </c>
      <c r="S13836" s="18">
        <f t="shared" si="1184"/>
        <v>0</v>
      </c>
      <c r="T13836" s="17" t="s">
        <v>694</v>
      </c>
    </row>
    <row r="13837" spans="1:21" ht="13.2" hidden="1">
      <c r="A13837" s="64"/>
      <c r="J13837" s="13" t="str">
        <f t="shared" si="1180"/>
        <v/>
      </c>
      <c r="M13837" s="13" t="str">
        <f t="shared" si="1179"/>
        <v/>
      </c>
      <c r="P13837" s="46">
        <f t="shared" si="1181"/>
        <v>0</v>
      </c>
      <c r="Q13837" s="20">
        <f t="shared" si="1182"/>
        <v>1</v>
      </c>
      <c r="R13837" s="20">
        <f t="shared" si="1183"/>
        <v>0</v>
      </c>
      <c r="S13837" s="18">
        <f t="shared" si="1184"/>
        <v>0</v>
      </c>
      <c r="T13837" s="17" t="s">
        <v>694</v>
      </c>
    </row>
    <row r="13838" spans="1:21" ht="13.2" hidden="1">
      <c r="J13838" s="13" t="str">
        <f t="shared" si="1180"/>
        <v/>
      </c>
      <c r="M13838" s="13" t="str">
        <f t="shared" si="1179"/>
        <v/>
      </c>
      <c r="P13838" s="46">
        <f t="shared" si="1181"/>
        <v>0</v>
      </c>
      <c r="Q13838" s="20">
        <f t="shared" si="1182"/>
        <v>1</v>
      </c>
      <c r="R13838" s="20">
        <f t="shared" si="1183"/>
        <v>0</v>
      </c>
      <c r="S13838" s="18">
        <f t="shared" si="1184"/>
        <v>0</v>
      </c>
      <c r="T13838" s="17" t="s">
        <v>694</v>
      </c>
    </row>
    <row r="13839" spans="1:21" ht="13.2" hidden="1">
      <c r="A13839" s="40"/>
      <c r="B13839" s="47"/>
      <c r="D13839" s="40"/>
      <c r="J13839" s="13" t="str">
        <f t="shared" si="1180"/>
        <v/>
      </c>
      <c r="K13839" s="40"/>
      <c r="L13839" s="52"/>
      <c r="M13839" s="13" t="str">
        <f t="shared" si="1179"/>
        <v/>
      </c>
      <c r="N13839" s="39"/>
      <c r="O13839" s="56"/>
      <c r="P13839" s="46">
        <f t="shared" si="1181"/>
        <v>0</v>
      </c>
      <c r="Q13839" s="20">
        <f t="shared" si="1182"/>
        <v>1</v>
      </c>
      <c r="R13839" s="20">
        <f t="shared" si="1183"/>
        <v>0</v>
      </c>
      <c r="S13839" s="18">
        <f t="shared" si="1184"/>
        <v>0</v>
      </c>
      <c r="T13839" s="17" t="s">
        <v>694</v>
      </c>
      <c r="U13839" s="40"/>
    </row>
    <row r="13840" spans="1:21" ht="13.2" hidden="1">
      <c r="J13840" s="13" t="str">
        <f t="shared" si="1180"/>
        <v/>
      </c>
      <c r="M13840" s="13" t="str">
        <f t="shared" si="1179"/>
        <v/>
      </c>
      <c r="P13840" s="46">
        <f t="shared" si="1181"/>
        <v>0</v>
      </c>
      <c r="Q13840" s="20">
        <f t="shared" si="1182"/>
        <v>1</v>
      </c>
      <c r="R13840" s="20">
        <f t="shared" si="1183"/>
        <v>0</v>
      </c>
      <c r="S13840" s="18">
        <f t="shared" si="1184"/>
        <v>0</v>
      </c>
      <c r="T13840" s="17" t="s">
        <v>694</v>
      </c>
    </row>
    <row r="13841" spans="1:20" ht="13.2" hidden="1">
      <c r="J13841" s="13" t="str">
        <f t="shared" si="1180"/>
        <v/>
      </c>
      <c r="M13841" s="13" t="str">
        <f t="shared" si="1179"/>
        <v/>
      </c>
      <c r="P13841" s="46">
        <f t="shared" si="1181"/>
        <v>0</v>
      </c>
      <c r="Q13841" s="20">
        <f t="shared" si="1182"/>
        <v>1</v>
      </c>
      <c r="R13841" s="20">
        <f t="shared" si="1183"/>
        <v>0</v>
      </c>
      <c r="S13841" s="18">
        <f t="shared" si="1184"/>
        <v>0</v>
      </c>
      <c r="T13841" s="17" t="s">
        <v>694</v>
      </c>
    </row>
    <row r="13842" spans="1:20" ht="13.2" hidden="1">
      <c r="A13842" s="64"/>
      <c r="J13842" s="13" t="str">
        <f t="shared" si="1180"/>
        <v/>
      </c>
      <c r="M13842" s="13" t="str">
        <f t="shared" si="1179"/>
        <v/>
      </c>
      <c r="P13842" s="46">
        <f t="shared" si="1181"/>
        <v>0</v>
      </c>
      <c r="Q13842" s="20">
        <f t="shared" si="1182"/>
        <v>1</v>
      </c>
      <c r="R13842" s="20">
        <f t="shared" si="1183"/>
        <v>0</v>
      </c>
      <c r="S13842" s="18">
        <f t="shared" si="1184"/>
        <v>0</v>
      </c>
      <c r="T13842" s="17" t="s">
        <v>694</v>
      </c>
    </row>
    <row r="13843" spans="1:20" ht="13.2" hidden="1">
      <c r="A13843" s="64"/>
      <c r="J13843" s="13" t="str">
        <f t="shared" si="1180"/>
        <v/>
      </c>
      <c r="M13843" s="13" t="str">
        <f t="shared" si="1179"/>
        <v/>
      </c>
      <c r="P13843" s="46">
        <f t="shared" si="1181"/>
        <v>0</v>
      </c>
      <c r="Q13843" s="20">
        <f t="shared" si="1182"/>
        <v>1</v>
      </c>
      <c r="R13843" s="20">
        <f t="shared" si="1183"/>
        <v>0</v>
      </c>
      <c r="S13843" s="18">
        <f t="shared" si="1184"/>
        <v>0</v>
      </c>
      <c r="T13843" s="17" t="s">
        <v>694</v>
      </c>
    </row>
    <row r="13844" spans="1:20" ht="13.2" hidden="1">
      <c r="A13844" s="64"/>
      <c r="J13844" s="13" t="str">
        <f t="shared" si="1180"/>
        <v/>
      </c>
      <c r="M13844" s="13" t="str">
        <f t="shared" si="1179"/>
        <v/>
      </c>
      <c r="P13844" s="46">
        <f t="shared" si="1181"/>
        <v>0</v>
      </c>
      <c r="Q13844" s="20">
        <f t="shared" si="1182"/>
        <v>1</v>
      </c>
      <c r="R13844" s="20">
        <f t="shared" si="1183"/>
        <v>0</v>
      </c>
      <c r="S13844" s="18">
        <f t="shared" si="1184"/>
        <v>0</v>
      </c>
      <c r="T13844" s="17" t="s">
        <v>694</v>
      </c>
    </row>
    <row r="13845" spans="1:20" ht="13.2" hidden="1">
      <c r="A13845" s="64"/>
      <c r="J13845" s="13" t="str">
        <f t="shared" si="1180"/>
        <v/>
      </c>
      <c r="M13845" s="13" t="str">
        <f t="shared" si="1179"/>
        <v/>
      </c>
      <c r="P13845" s="46">
        <f t="shared" si="1181"/>
        <v>0</v>
      </c>
      <c r="Q13845" s="20">
        <f t="shared" si="1182"/>
        <v>1</v>
      </c>
      <c r="R13845" s="20">
        <f t="shared" si="1183"/>
        <v>0</v>
      </c>
      <c r="S13845" s="18">
        <f t="shared" si="1184"/>
        <v>0</v>
      </c>
      <c r="T13845" s="17" t="s">
        <v>694</v>
      </c>
    </row>
    <row r="13846" spans="1:20" ht="13.2" hidden="1">
      <c r="A13846" s="64"/>
      <c r="J13846" s="13" t="str">
        <f t="shared" si="1180"/>
        <v/>
      </c>
      <c r="M13846" s="13" t="str">
        <f t="shared" si="1179"/>
        <v/>
      </c>
      <c r="P13846" s="46">
        <f t="shared" si="1181"/>
        <v>0</v>
      </c>
      <c r="Q13846" s="20">
        <f t="shared" si="1182"/>
        <v>1</v>
      </c>
      <c r="R13846" s="20">
        <f t="shared" si="1183"/>
        <v>0</v>
      </c>
      <c r="S13846" s="18">
        <f t="shared" si="1184"/>
        <v>0</v>
      </c>
      <c r="T13846" s="17" t="s">
        <v>694</v>
      </c>
    </row>
    <row r="13847" spans="1:20" ht="13.2" hidden="1">
      <c r="J13847" s="13" t="str">
        <f t="shared" si="1180"/>
        <v/>
      </c>
      <c r="M13847" s="13" t="str">
        <f t="shared" si="1179"/>
        <v/>
      </c>
      <c r="P13847" s="46">
        <f t="shared" si="1181"/>
        <v>0</v>
      </c>
      <c r="Q13847" s="20">
        <f t="shared" si="1182"/>
        <v>1</v>
      </c>
      <c r="R13847" s="20">
        <f t="shared" si="1183"/>
        <v>0</v>
      </c>
      <c r="S13847" s="18">
        <f t="shared" si="1184"/>
        <v>0</v>
      </c>
      <c r="T13847" s="17" t="s">
        <v>694</v>
      </c>
    </row>
    <row r="13848" spans="1:20" ht="13.2" hidden="1">
      <c r="J13848" s="13" t="str">
        <f t="shared" si="1180"/>
        <v/>
      </c>
      <c r="M13848" s="13" t="str">
        <f t="shared" si="1179"/>
        <v/>
      </c>
      <c r="P13848" s="46">
        <f t="shared" si="1181"/>
        <v>0</v>
      </c>
      <c r="Q13848" s="20">
        <f t="shared" si="1182"/>
        <v>1</v>
      </c>
      <c r="R13848" s="20">
        <f t="shared" si="1183"/>
        <v>0</v>
      </c>
      <c r="S13848" s="18">
        <f t="shared" si="1184"/>
        <v>0</v>
      </c>
      <c r="T13848" s="17" t="s">
        <v>694</v>
      </c>
    </row>
    <row r="13849" spans="1:20" ht="13.2" hidden="1">
      <c r="J13849" s="13" t="str">
        <f t="shared" si="1180"/>
        <v/>
      </c>
      <c r="M13849" s="13" t="str">
        <f t="shared" si="1179"/>
        <v/>
      </c>
      <c r="P13849" s="46">
        <f t="shared" si="1181"/>
        <v>0</v>
      </c>
      <c r="Q13849" s="20">
        <f t="shared" si="1182"/>
        <v>1</v>
      </c>
      <c r="R13849" s="20">
        <f t="shared" si="1183"/>
        <v>0</v>
      </c>
      <c r="S13849" s="18">
        <f t="shared" si="1184"/>
        <v>0</v>
      </c>
      <c r="T13849" s="17" t="s">
        <v>694</v>
      </c>
    </row>
    <row r="13850" spans="1:20" ht="13.2" hidden="1">
      <c r="J13850" s="13" t="str">
        <f t="shared" si="1180"/>
        <v/>
      </c>
      <c r="M13850" s="13" t="str">
        <f t="shared" si="1179"/>
        <v/>
      </c>
      <c r="P13850" s="46">
        <f t="shared" si="1181"/>
        <v>0</v>
      </c>
      <c r="Q13850" s="20">
        <f t="shared" si="1182"/>
        <v>1</v>
      </c>
      <c r="R13850" s="20">
        <f t="shared" si="1183"/>
        <v>0</v>
      </c>
      <c r="S13850" s="18">
        <f t="shared" si="1184"/>
        <v>0</v>
      </c>
      <c r="T13850" s="17" t="s">
        <v>694</v>
      </c>
    </row>
    <row r="13851" spans="1:20" ht="13.2" hidden="1">
      <c r="J13851" s="13" t="str">
        <f t="shared" si="1180"/>
        <v/>
      </c>
      <c r="M13851" s="13" t="str">
        <f t="shared" si="1179"/>
        <v/>
      </c>
      <c r="P13851" s="46">
        <f t="shared" si="1181"/>
        <v>0</v>
      </c>
      <c r="Q13851" s="20">
        <f t="shared" si="1182"/>
        <v>1</v>
      </c>
      <c r="R13851" s="20">
        <f t="shared" si="1183"/>
        <v>0</v>
      </c>
      <c r="S13851" s="18">
        <f t="shared" si="1184"/>
        <v>0</v>
      </c>
      <c r="T13851" s="17" t="s">
        <v>694</v>
      </c>
    </row>
    <row r="13852" spans="1:20" ht="13.2" hidden="1">
      <c r="J13852" s="13" t="str">
        <f t="shared" si="1180"/>
        <v/>
      </c>
      <c r="M13852" s="13" t="str">
        <f t="shared" si="1179"/>
        <v/>
      </c>
      <c r="P13852" s="46">
        <f t="shared" si="1181"/>
        <v>0</v>
      </c>
      <c r="Q13852" s="20">
        <f t="shared" si="1182"/>
        <v>1</v>
      </c>
      <c r="R13852" s="20">
        <f t="shared" si="1183"/>
        <v>0</v>
      </c>
      <c r="S13852" s="18">
        <f t="shared" si="1184"/>
        <v>0</v>
      </c>
      <c r="T13852" s="17" t="s">
        <v>694</v>
      </c>
    </row>
    <row r="13853" spans="1:20" ht="13.2" hidden="1">
      <c r="J13853" s="13" t="str">
        <f t="shared" si="1180"/>
        <v/>
      </c>
      <c r="M13853" s="13" t="str">
        <f t="shared" si="1179"/>
        <v/>
      </c>
      <c r="P13853" s="46">
        <f t="shared" si="1181"/>
        <v>0</v>
      </c>
      <c r="Q13853" s="20">
        <f t="shared" si="1182"/>
        <v>1</v>
      </c>
      <c r="R13853" s="20">
        <f t="shared" si="1183"/>
        <v>0</v>
      </c>
      <c r="S13853" s="18">
        <f t="shared" si="1184"/>
        <v>0</v>
      </c>
      <c r="T13853" s="17" t="s">
        <v>694</v>
      </c>
    </row>
    <row r="13854" spans="1:20" ht="13.2" hidden="1">
      <c r="J13854" s="13" t="str">
        <f t="shared" si="1180"/>
        <v/>
      </c>
      <c r="M13854" s="13" t="str">
        <f t="shared" si="1179"/>
        <v/>
      </c>
      <c r="P13854" s="46">
        <f t="shared" si="1181"/>
        <v>0</v>
      </c>
      <c r="Q13854" s="20">
        <f t="shared" si="1182"/>
        <v>1</v>
      </c>
      <c r="R13854" s="20">
        <f t="shared" si="1183"/>
        <v>0</v>
      </c>
      <c r="S13854" s="18">
        <f t="shared" si="1184"/>
        <v>0</v>
      </c>
      <c r="T13854" s="17" t="s">
        <v>694</v>
      </c>
    </row>
    <row r="13855" spans="1:20" ht="13.2" hidden="1">
      <c r="J13855" s="13" t="str">
        <f t="shared" si="1180"/>
        <v/>
      </c>
      <c r="M13855" s="13" t="str">
        <f t="shared" si="1179"/>
        <v/>
      </c>
      <c r="P13855" s="46">
        <f t="shared" si="1181"/>
        <v>0</v>
      </c>
      <c r="Q13855" s="20">
        <f t="shared" si="1182"/>
        <v>1</v>
      </c>
      <c r="R13855" s="20">
        <f t="shared" si="1183"/>
        <v>0</v>
      </c>
      <c r="S13855" s="18">
        <f t="shared" si="1184"/>
        <v>0</v>
      </c>
      <c r="T13855" s="17" t="s">
        <v>694</v>
      </c>
    </row>
    <row r="13856" spans="1:20" ht="13.2" hidden="1">
      <c r="J13856" s="13" t="str">
        <f t="shared" si="1180"/>
        <v/>
      </c>
      <c r="M13856" s="13" t="str">
        <f t="shared" si="1179"/>
        <v/>
      </c>
      <c r="P13856" s="46">
        <f t="shared" si="1181"/>
        <v>0</v>
      </c>
      <c r="Q13856" s="20">
        <f t="shared" si="1182"/>
        <v>1</v>
      </c>
      <c r="R13856" s="20">
        <f t="shared" si="1183"/>
        <v>0</v>
      </c>
      <c r="S13856" s="18">
        <f t="shared" si="1184"/>
        <v>0</v>
      </c>
      <c r="T13856" s="17" t="s">
        <v>694</v>
      </c>
    </row>
    <row r="13857" spans="1:21" ht="13.2" hidden="1">
      <c r="J13857" s="13" t="str">
        <f t="shared" si="1180"/>
        <v/>
      </c>
      <c r="M13857" s="13" t="str">
        <f t="shared" si="1179"/>
        <v/>
      </c>
      <c r="P13857" s="46">
        <f t="shared" si="1181"/>
        <v>0</v>
      </c>
      <c r="Q13857" s="20">
        <f t="shared" si="1182"/>
        <v>1</v>
      </c>
      <c r="R13857" s="20">
        <f t="shared" si="1183"/>
        <v>0</v>
      </c>
      <c r="S13857" s="18">
        <f t="shared" si="1184"/>
        <v>0</v>
      </c>
      <c r="T13857" s="17" t="s">
        <v>694</v>
      </c>
    </row>
    <row r="13858" spans="1:21" ht="13.2" hidden="1">
      <c r="J13858" s="13" t="str">
        <f t="shared" si="1180"/>
        <v/>
      </c>
      <c r="M13858" s="13" t="str">
        <f t="shared" si="1179"/>
        <v/>
      </c>
      <c r="P13858" s="46">
        <f t="shared" si="1181"/>
        <v>0</v>
      </c>
      <c r="Q13858" s="20">
        <f t="shared" si="1182"/>
        <v>1</v>
      </c>
      <c r="R13858" s="20">
        <f t="shared" si="1183"/>
        <v>0</v>
      </c>
      <c r="S13858" s="18">
        <f t="shared" si="1184"/>
        <v>0</v>
      </c>
      <c r="T13858" s="17" t="s">
        <v>694</v>
      </c>
    </row>
    <row r="13859" spans="1:21" ht="13.2" hidden="1">
      <c r="A13859" s="40"/>
      <c r="B13859" s="47"/>
      <c r="D13859" s="40"/>
      <c r="J13859" s="13" t="str">
        <f t="shared" si="1180"/>
        <v/>
      </c>
      <c r="K13859" s="40"/>
      <c r="L13859" s="52"/>
      <c r="M13859" s="13" t="str">
        <f t="shared" si="1179"/>
        <v/>
      </c>
      <c r="N13859" s="39"/>
      <c r="O13859" s="56"/>
      <c r="P13859" s="46">
        <f t="shared" si="1181"/>
        <v>0</v>
      </c>
      <c r="Q13859" s="20">
        <f t="shared" si="1182"/>
        <v>1</v>
      </c>
      <c r="R13859" s="20">
        <f t="shared" si="1183"/>
        <v>0</v>
      </c>
      <c r="S13859" s="18">
        <f t="shared" si="1184"/>
        <v>0</v>
      </c>
      <c r="T13859" s="17" t="s">
        <v>694</v>
      </c>
      <c r="U13859" s="40"/>
    </row>
    <row r="13860" spans="1:21" ht="13.2" hidden="1">
      <c r="A13860" s="64"/>
      <c r="J13860" s="13" t="str">
        <f t="shared" si="1180"/>
        <v/>
      </c>
      <c r="M13860" s="13" t="str">
        <f t="shared" si="1179"/>
        <v/>
      </c>
      <c r="P13860" s="46">
        <f t="shared" si="1181"/>
        <v>0</v>
      </c>
      <c r="Q13860" s="20">
        <f t="shared" si="1182"/>
        <v>1</v>
      </c>
      <c r="R13860" s="20">
        <f t="shared" si="1183"/>
        <v>0</v>
      </c>
      <c r="S13860" s="18">
        <f t="shared" si="1184"/>
        <v>0</v>
      </c>
      <c r="T13860" s="17" t="s">
        <v>694</v>
      </c>
    </row>
    <row r="13861" spans="1:21" ht="13.2" hidden="1">
      <c r="J13861" s="13" t="str">
        <f t="shared" si="1180"/>
        <v/>
      </c>
      <c r="M13861" s="13" t="str">
        <f t="shared" si="1179"/>
        <v/>
      </c>
      <c r="P13861" s="46">
        <f t="shared" si="1181"/>
        <v>0</v>
      </c>
      <c r="Q13861" s="20">
        <f t="shared" si="1182"/>
        <v>1</v>
      </c>
      <c r="R13861" s="20">
        <f t="shared" si="1183"/>
        <v>0</v>
      </c>
      <c r="S13861" s="18">
        <f t="shared" si="1184"/>
        <v>0</v>
      </c>
      <c r="T13861" s="17" t="s">
        <v>694</v>
      </c>
    </row>
    <row r="13862" spans="1:21" ht="13.2" hidden="1">
      <c r="J13862" s="13" t="str">
        <f t="shared" si="1180"/>
        <v/>
      </c>
      <c r="M13862" s="13" t="str">
        <f t="shared" si="1179"/>
        <v/>
      </c>
      <c r="P13862" s="46">
        <f t="shared" si="1181"/>
        <v>0</v>
      </c>
      <c r="Q13862" s="20">
        <f t="shared" si="1182"/>
        <v>1</v>
      </c>
      <c r="R13862" s="20">
        <f t="shared" si="1183"/>
        <v>0</v>
      </c>
      <c r="S13862" s="18">
        <f t="shared" si="1184"/>
        <v>0</v>
      </c>
      <c r="T13862" s="17" t="s">
        <v>694</v>
      </c>
    </row>
    <row r="13863" spans="1:21" ht="13.2" hidden="1">
      <c r="J13863" s="13" t="str">
        <f t="shared" si="1180"/>
        <v/>
      </c>
      <c r="M13863" s="13" t="str">
        <f t="shared" si="1179"/>
        <v/>
      </c>
      <c r="P13863" s="46">
        <f t="shared" si="1181"/>
        <v>0</v>
      </c>
      <c r="Q13863" s="20">
        <f t="shared" si="1182"/>
        <v>1</v>
      </c>
      <c r="R13863" s="20">
        <f t="shared" si="1183"/>
        <v>0</v>
      </c>
      <c r="S13863" s="18">
        <f t="shared" si="1184"/>
        <v>0</v>
      </c>
      <c r="T13863" s="17" t="s">
        <v>694</v>
      </c>
    </row>
    <row r="13864" spans="1:21" ht="13.2" hidden="1">
      <c r="J13864" s="13" t="str">
        <f t="shared" si="1180"/>
        <v/>
      </c>
      <c r="M13864" s="13" t="str">
        <f t="shared" si="1179"/>
        <v/>
      </c>
      <c r="P13864" s="46">
        <f t="shared" si="1181"/>
        <v>0</v>
      </c>
      <c r="Q13864" s="20">
        <f t="shared" si="1182"/>
        <v>1</v>
      </c>
      <c r="R13864" s="20">
        <f t="shared" si="1183"/>
        <v>0</v>
      </c>
      <c r="S13864" s="18">
        <f t="shared" si="1184"/>
        <v>0</v>
      </c>
      <c r="T13864" s="17" t="s">
        <v>694</v>
      </c>
    </row>
    <row r="13865" spans="1:21" ht="13.2" hidden="1">
      <c r="A13865" s="40"/>
      <c r="B13865" s="47"/>
      <c r="D13865" s="40"/>
      <c r="J13865" s="13" t="str">
        <f t="shared" si="1180"/>
        <v/>
      </c>
      <c r="K13865" s="40"/>
      <c r="L13865" s="52"/>
      <c r="M13865" s="13" t="str">
        <f t="shared" si="1179"/>
        <v/>
      </c>
      <c r="N13865" s="39"/>
      <c r="O13865" s="56"/>
      <c r="P13865" s="46">
        <f t="shared" si="1181"/>
        <v>0</v>
      </c>
      <c r="Q13865" s="20">
        <f t="shared" si="1182"/>
        <v>1</v>
      </c>
      <c r="R13865" s="20">
        <f t="shared" si="1183"/>
        <v>0</v>
      </c>
      <c r="S13865" s="18">
        <f t="shared" si="1184"/>
        <v>0</v>
      </c>
      <c r="T13865" s="17" t="s">
        <v>694</v>
      </c>
      <c r="U13865" s="40"/>
    </row>
    <row r="13866" spans="1:21" ht="13.2" hidden="1">
      <c r="J13866" s="13" t="str">
        <f t="shared" si="1180"/>
        <v/>
      </c>
      <c r="M13866" s="13" t="str">
        <f t="shared" si="1179"/>
        <v/>
      </c>
      <c r="P13866" s="46">
        <f t="shared" si="1181"/>
        <v>0</v>
      </c>
      <c r="Q13866" s="20">
        <f t="shared" si="1182"/>
        <v>1</v>
      </c>
      <c r="R13866" s="20">
        <f t="shared" si="1183"/>
        <v>0</v>
      </c>
      <c r="S13866" s="18">
        <f t="shared" si="1184"/>
        <v>0</v>
      </c>
      <c r="T13866" s="17" t="s">
        <v>694</v>
      </c>
    </row>
    <row r="13867" spans="1:21" ht="13.2" hidden="1">
      <c r="J13867" s="13" t="str">
        <f t="shared" si="1180"/>
        <v/>
      </c>
      <c r="M13867" s="13" t="str">
        <f t="shared" si="1179"/>
        <v/>
      </c>
      <c r="P13867" s="46">
        <f t="shared" si="1181"/>
        <v>0</v>
      </c>
      <c r="Q13867" s="20">
        <f t="shared" si="1182"/>
        <v>1</v>
      </c>
      <c r="R13867" s="20">
        <f t="shared" si="1183"/>
        <v>0</v>
      </c>
      <c r="S13867" s="18">
        <f t="shared" si="1184"/>
        <v>0</v>
      </c>
      <c r="T13867" s="17" t="s">
        <v>694</v>
      </c>
    </row>
    <row r="13868" spans="1:21" ht="13.2" hidden="1">
      <c r="A13868" s="40"/>
      <c r="B13868" s="47"/>
      <c r="D13868" s="40"/>
      <c r="J13868" s="13" t="str">
        <f t="shared" si="1180"/>
        <v/>
      </c>
      <c r="K13868" s="40"/>
      <c r="L13868" s="52"/>
      <c r="M13868" s="13" t="str">
        <f t="shared" si="1179"/>
        <v/>
      </c>
      <c r="N13868" s="39"/>
      <c r="O13868" s="56"/>
      <c r="P13868" s="46">
        <f t="shared" si="1181"/>
        <v>0</v>
      </c>
      <c r="Q13868" s="20">
        <f t="shared" si="1182"/>
        <v>1</v>
      </c>
      <c r="R13868" s="20">
        <f t="shared" si="1183"/>
        <v>0</v>
      </c>
      <c r="S13868" s="18">
        <f t="shared" si="1184"/>
        <v>0</v>
      </c>
      <c r="T13868" s="17" t="s">
        <v>694</v>
      </c>
      <c r="U13868" s="40"/>
    </row>
    <row r="13869" spans="1:21" ht="13.2" hidden="1">
      <c r="A13869" s="40"/>
      <c r="B13869" s="47"/>
      <c r="D13869" s="40"/>
      <c r="J13869" s="13" t="str">
        <f t="shared" si="1180"/>
        <v/>
      </c>
      <c r="K13869" s="40"/>
      <c r="L13869" s="52"/>
      <c r="M13869" s="13" t="str">
        <f t="shared" si="1179"/>
        <v/>
      </c>
      <c r="N13869" s="39"/>
      <c r="O13869" s="56"/>
      <c r="P13869" s="46">
        <f t="shared" si="1181"/>
        <v>0</v>
      </c>
      <c r="Q13869" s="20">
        <f t="shared" si="1182"/>
        <v>1</v>
      </c>
      <c r="R13869" s="20">
        <f t="shared" si="1183"/>
        <v>0</v>
      </c>
      <c r="S13869" s="18">
        <f t="shared" si="1184"/>
        <v>0</v>
      </c>
      <c r="T13869" s="17" t="s">
        <v>694</v>
      </c>
      <c r="U13869" s="40"/>
    </row>
    <row r="13870" spans="1:21" ht="13.2" hidden="1">
      <c r="J13870" s="13" t="str">
        <f t="shared" si="1180"/>
        <v/>
      </c>
      <c r="M13870" s="13" t="str">
        <f t="shared" si="1179"/>
        <v/>
      </c>
      <c r="P13870" s="46">
        <f t="shared" si="1181"/>
        <v>0</v>
      </c>
      <c r="Q13870" s="20">
        <f t="shared" si="1182"/>
        <v>1</v>
      </c>
      <c r="R13870" s="20">
        <f t="shared" si="1183"/>
        <v>0</v>
      </c>
      <c r="S13870" s="18">
        <f t="shared" si="1184"/>
        <v>0</v>
      </c>
      <c r="T13870" s="17" t="s">
        <v>694</v>
      </c>
    </row>
    <row r="13871" spans="1:21" ht="13.2" hidden="1">
      <c r="A13871" s="64"/>
      <c r="J13871" s="13" t="str">
        <f t="shared" si="1180"/>
        <v/>
      </c>
      <c r="M13871" s="13" t="str">
        <f t="shared" si="1179"/>
        <v/>
      </c>
      <c r="P13871" s="46">
        <f t="shared" si="1181"/>
        <v>0</v>
      </c>
      <c r="Q13871" s="20">
        <f t="shared" si="1182"/>
        <v>1</v>
      </c>
      <c r="R13871" s="20">
        <f t="shared" si="1183"/>
        <v>0</v>
      </c>
      <c r="S13871" s="18">
        <f t="shared" si="1184"/>
        <v>0</v>
      </c>
      <c r="T13871" s="17" t="s">
        <v>694</v>
      </c>
    </row>
    <row r="13872" spans="1:21" ht="13.2" hidden="1">
      <c r="J13872" s="13" t="str">
        <f t="shared" si="1180"/>
        <v/>
      </c>
      <c r="M13872" s="13" t="str">
        <f t="shared" si="1179"/>
        <v/>
      </c>
      <c r="N13872" s="13"/>
      <c r="O13872" s="62"/>
      <c r="P13872" s="46">
        <f t="shared" si="1181"/>
        <v>0</v>
      </c>
      <c r="Q13872" s="20">
        <f t="shared" si="1182"/>
        <v>1</v>
      </c>
      <c r="R13872" s="20">
        <f t="shared" si="1183"/>
        <v>0</v>
      </c>
      <c r="S13872" s="18">
        <f t="shared" si="1184"/>
        <v>0</v>
      </c>
      <c r="T13872" s="17" t="s">
        <v>694</v>
      </c>
    </row>
    <row r="13873" spans="1:21" ht="13.2" hidden="1">
      <c r="J13873" s="13" t="str">
        <f t="shared" si="1180"/>
        <v/>
      </c>
      <c r="M13873" s="13" t="str">
        <f t="shared" si="1179"/>
        <v/>
      </c>
      <c r="N13873" s="13"/>
      <c r="O13873" s="62"/>
      <c r="P13873" s="46">
        <f t="shared" si="1181"/>
        <v>0</v>
      </c>
      <c r="Q13873" s="20">
        <f t="shared" si="1182"/>
        <v>1</v>
      </c>
      <c r="R13873" s="20">
        <f t="shared" si="1183"/>
        <v>0</v>
      </c>
      <c r="S13873" s="18">
        <f t="shared" si="1184"/>
        <v>0</v>
      </c>
      <c r="T13873" s="17" t="s">
        <v>694</v>
      </c>
    </row>
    <row r="13874" spans="1:21" ht="13.2" hidden="1">
      <c r="J13874" s="13" t="str">
        <f t="shared" si="1180"/>
        <v/>
      </c>
      <c r="M13874" s="13" t="str">
        <f t="shared" si="1179"/>
        <v/>
      </c>
      <c r="P13874" s="46">
        <f t="shared" si="1181"/>
        <v>0</v>
      </c>
      <c r="Q13874" s="20">
        <f t="shared" si="1182"/>
        <v>1</v>
      </c>
      <c r="R13874" s="20">
        <f t="shared" si="1183"/>
        <v>0</v>
      </c>
      <c r="S13874" s="18">
        <f t="shared" si="1184"/>
        <v>0</v>
      </c>
      <c r="T13874" s="17" t="s">
        <v>694</v>
      </c>
    </row>
    <row r="13875" spans="1:21" ht="13.2" hidden="1">
      <c r="A13875" s="40"/>
      <c r="B13875" s="47"/>
      <c r="D13875" s="40"/>
      <c r="J13875" s="13" t="str">
        <f t="shared" si="1180"/>
        <v/>
      </c>
      <c r="K13875" s="40"/>
      <c r="L13875" s="52"/>
      <c r="M13875" s="13" t="str">
        <f t="shared" si="1179"/>
        <v/>
      </c>
      <c r="N13875" s="39"/>
      <c r="O13875" s="56"/>
      <c r="P13875" s="46">
        <f t="shared" si="1181"/>
        <v>0</v>
      </c>
      <c r="Q13875" s="20">
        <f t="shared" si="1182"/>
        <v>1</v>
      </c>
      <c r="R13875" s="20">
        <f t="shared" si="1183"/>
        <v>0</v>
      </c>
      <c r="S13875" s="18">
        <f t="shared" si="1184"/>
        <v>0</v>
      </c>
      <c r="T13875" s="17" t="s">
        <v>694</v>
      </c>
      <c r="U13875" s="40"/>
    </row>
    <row r="13876" spans="1:21" ht="13.2" hidden="1">
      <c r="A13876" s="64"/>
      <c r="J13876" s="13" t="str">
        <f t="shared" si="1180"/>
        <v/>
      </c>
      <c r="M13876" s="13" t="str">
        <f t="shared" si="1179"/>
        <v/>
      </c>
      <c r="P13876" s="46">
        <f t="shared" si="1181"/>
        <v>0</v>
      </c>
      <c r="Q13876" s="20">
        <f t="shared" si="1182"/>
        <v>1</v>
      </c>
      <c r="R13876" s="20">
        <f t="shared" si="1183"/>
        <v>0</v>
      </c>
      <c r="S13876" s="18">
        <f t="shared" si="1184"/>
        <v>0</v>
      </c>
      <c r="T13876" s="17" t="s">
        <v>694</v>
      </c>
    </row>
    <row r="13877" spans="1:21" ht="13.2" hidden="1">
      <c r="A13877" s="64"/>
      <c r="J13877" s="13" t="str">
        <f t="shared" si="1180"/>
        <v/>
      </c>
      <c r="M13877" s="13" t="str">
        <f t="shared" si="1179"/>
        <v/>
      </c>
      <c r="P13877" s="46">
        <f t="shared" si="1181"/>
        <v>0</v>
      </c>
      <c r="Q13877" s="20">
        <f t="shared" si="1182"/>
        <v>1</v>
      </c>
      <c r="R13877" s="20">
        <f t="shared" si="1183"/>
        <v>0</v>
      </c>
      <c r="S13877" s="18">
        <f t="shared" si="1184"/>
        <v>0</v>
      </c>
      <c r="T13877" s="17" t="s">
        <v>694</v>
      </c>
    </row>
    <row r="13878" spans="1:21" ht="13.2" hidden="1">
      <c r="J13878" s="13" t="str">
        <f t="shared" si="1180"/>
        <v/>
      </c>
      <c r="M13878" s="13" t="str">
        <f t="shared" si="1179"/>
        <v/>
      </c>
      <c r="P13878" s="46">
        <f t="shared" si="1181"/>
        <v>0</v>
      </c>
      <c r="Q13878" s="20">
        <f t="shared" si="1182"/>
        <v>1</v>
      </c>
      <c r="R13878" s="20">
        <f t="shared" si="1183"/>
        <v>0</v>
      </c>
      <c r="S13878" s="18">
        <f t="shared" si="1184"/>
        <v>0</v>
      </c>
      <c r="T13878" s="17" t="s">
        <v>694</v>
      </c>
    </row>
    <row r="13879" spans="1:21" ht="13.2" hidden="1">
      <c r="J13879" s="13" t="str">
        <f t="shared" si="1180"/>
        <v/>
      </c>
      <c r="M13879" s="13" t="str">
        <f t="shared" si="1179"/>
        <v/>
      </c>
      <c r="P13879" s="46">
        <f t="shared" si="1181"/>
        <v>0</v>
      </c>
      <c r="Q13879" s="20">
        <f t="shared" si="1182"/>
        <v>1</v>
      </c>
      <c r="R13879" s="20">
        <f t="shared" si="1183"/>
        <v>0</v>
      </c>
      <c r="S13879" s="18">
        <f t="shared" si="1184"/>
        <v>0</v>
      </c>
      <c r="T13879" s="17" t="s">
        <v>694</v>
      </c>
    </row>
    <row r="13880" spans="1:21" ht="13.2" hidden="1">
      <c r="J13880" s="13" t="str">
        <f t="shared" si="1180"/>
        <v/>
      </c>
      <c r="M13880" s="13" t="str">
        <f t="shared" si="1179"/>
        <v/>
      </c>
      <c r="P13880" s="46">
        <f t="shared" si="1181"/>
        <v>0</v>
      </c>
      <c r="Q13880" s="20">
        <f t="shared" si="1182"/>
        <v>1</v>
      </c>
      <c r="R13880" s="20">
        <f t="shared" si="1183"/>
        <v>0</v>
      </c>
      <c r="S13880" s="18">
        <f t="shared" si="1184"/>
        <v>0</v>
      </c>
      <c r="T13880" s="17" t="s">
        <v>694</v>
      </c>
    </row>
    <row r="13881" spans="1:21" ht="13.2" hidden="1">
      <c r="J13881" s="13" t="str">
        <f t="shared" si="1180"/>
        <v/>
      </c>
      <c r="M13881" s="13" t="str">
        <f t="shared" ref="M13881:M13944" si="1185">+LEFT(U13881,4)</f>
        <v/>
      </c>
      <c r="P13881" s="46">
        <f t="shared" si="1181"/>
        <v>0</v>
      </c>
      <c r="Q13881" s="20">
        <f t="shared" si="1182"/>
        <v>1</v>
      </c>
      <c r="R13881" s="20">
        <f t="shared" si="1183"/>
        <v>0</v>
      </c>
      <c r="S13881" s="18">
        <f t="shared" si="1184"/>
        <v>0</v>
      </c>
      <c r="T13881" s="17" t="s">
        <v>694</v>
      </c>
    </row>
    <row r="13882" spans="1:21" ht="13.2" hidden="1">
      <c r="J13882" s="13" t="str">
        <f t="shared" si="1180"/>
        <v/>
      </c>
      <c r="M13882" s="13" t="str">
        <f t="shared" si="1185"/>
        <v/>
      </c>
      <c r="P13882" s="46">
        <f t="shared" si="1181"/>
        <v>0</v>
      </c>
      <c r="Q13882" s="20">
        <f t="shared" si="1182"/>
        <v>1</v>
      </c>
      <c r="R13882" s="20">
        <f t="shared" si="1183"/>
        <v>0</v>
      </c>
      <c r="S13882" s="18">
        <f t="shared" si="1184"/>
        <v>0</v>
      </c>
      <c r="T13882" s="17" t="s">
        <v>694</v>
      </c>
    </row>
    <row r="13883" spans="1:21" ht="13.2" hidden="1">
      <c r="J13883" s="13" t="str">
        <f t="shared" si="1180"/>
        <v/>
      </c>
      <c r="M13883" s="13" t="str">
        <f t="shared" si="1185"/>
        <v/>
      </c>
      <c r="P13883" s="46">
        <f t="shared" si="1181"/>
        <v>0</v>
      </c>
      <c r="Q13883" s="20">
        <f t="shared" si="1182"/>
        <v>1</v>
      </c>
      <c r="R13883" s="20">
        <f t="shared" si="1183"/>
        <v>0</v>
      </c>
      <c r="S13883" s="18">
        <f t="shared" si="1184"/>
        <v>0</v>
      </c>
      <c r="T13883" s="17" t="s">
        <v>694</v>
      </c>
    </row>
    <row r="13884" spans="1:21" ht="13.2" hidden="1">
      <c r="J13884" s="13" t="str">
        <f t="shared" si="1180"/>
        <v/>
      </c>
      <c r="M13884" s="13" t="str">
        <f t="shared" si="1185"/>
        <v/>
      </c>
      <c r="P13884" s="46">
        <f t="shared" si="1181"/>
        <v>0</v>
      </c>
      <c r="Q13884" s="20">
        <f t="shared" si="1182"/>
        <v>1</v>
      </c>
      <c r="R13884" s="20">
        <f t="shared" si="1183"/>
        <v>0</v>
      </c>
      <c r="S13884" s="18">
        <f t="shared" si="1184"/>
        <v>0</v>
      </c>
      <c r="T13884" s="17" t="s">
        <v>694</v>
      </c>
    </row>
    <row r="13885" spans="1:21" ht="13.2" hidden="1">
      <c r="J13885" s="13" t="str">
        <f t="shared" si="1180"/>
        <v/>
      </c>
      <c r="M13885" s="13" t="str">
        <f t="shared" si="1185"/>
        <v/>
      </c>
      <c r="P13885" s="46">
        <f t="shared" si="1181"/>
        <v>0</v>
      </c>
      <c r="Q13885" s="20">
        <f t="shared" si="1182"/>
        <v>1</v>
      </c>
      <c r="R13885" s="20">
        <f t="shared" si="1183"/>
        <v>0</v>
      </c>
      <c r="S13885" s="18">
        <f t="shared" si="1184"/>
        <v>0</v>
      </c>
      <c r="T13885" s="17" t="s">
        <v>694</v>
      </c>
    </row>
    <row r="13886" spans="1:21" ht="13.2" hidden="1">
      <c r="A13886" s="64"/>
      <c r="J13886" s="13" t="str">
        <f t="shared" si="1180"/>
        <v/>
      </c>
      <c r="M13886" s="13" t="str">
        <f t="shared" si="1185"/>
        <v/>
      </c>
      <c r="P13886" s="46">
        <f t="shared" si="1181"/>
        <v>0</v>
      </c>
      <c r="Q13886" s="20">
        <f t="shared" si="1182"/>
        <v>1</v>
      </c>
      <c r="R13886" s="20">
        <f t="shared" si="1183"/>
        <v>0</v>
      </c>
      <c r="S13886" s="18">
        <f t="shared" si="1184"/>
        <v>0</v>
      </c>
      <c r="T13886" s="17" t="s">
        <v>694</v>
      </c>
    </row>
    <row r="13887" spans="1:21" ht="13.2" hidden="1">
      <c r="A13887" s="64"/>
      <c r="J13887" s="13" t="str">
        <f t="shared" si="1180"/>
        <v/>
      </c>
      <c r="M13887" s="13" t="str">
        <f t="shared" si="1185"/>
        <v/>
      </c>
      <c r="P13887" s="46">
        <f t="shared" si="1181"/>
        <v>0</v>
      </c>
      <c r="Q13887" s="20">
        <f t="shared" si="1182"/>
        <v>1</v>
      </c>
      <c r="R13887" s="20">
        <f t="shared" si="1183"/>
        <v>0</v>
      </c>
      <c r="S13887" s="18">
        <f t="shared" si="1184"/>
        <v>0</v>
      </c>
      <c r="T13887" s="17" t="s">
        <v>694</v>
      </c>
    </row>
    <row r="13888" spans="1:21" ht="13.2" hidden="1">
      <c r="A13888" s="64"/>
      <c r="J13888" s="13" t="str">
        <f t="shared" si="1180"/>
        <v/>
      </c>
      <c r="M13888" s="13" t="str">
        <f t="shared" si="1185"/>
        <v/>
      </c>
      <c r="P13888" s="46">
        <f t="shared" si="1181"/>
        <v>0</v>
      </c>
      <c r="Q13888" s="20">
        <f t="shared" si="1182"/>
        <v>1</v>
      </c>
      <c r="R13888" s="20">
        <f t="shared" si="1183"/>
        <v>0</v>
      </c>
      <c r="S13888" s="18">
        <f t="shared" si="1184"/>
        <v>0</v>
      </c>
      <c r="T13888" s="17" t="s">
        <v>694</v>
      </c>
    </row>
    <row r="13889" spans="1:21" ht="13.2" hidden="1">
      <c r="J13889" s="13" t="str">
        <f t="shared" si="1180"/>
        <v/>
      </c>
      <c r="M13889" s="13" t="str">
        <f t="shared" si="1185"/>
        <v/>
      </c>
      <c r="P13889" s="46">
        <f t="shared" si="1181"/>
        <v>0</v>
      </c>
      <c r="Q13889" s="20">
        <f t="shared" si="1182"/>
        <v>1</v>
      </c>
      <c r="R13889" s="20">
        <f t="shared" si="1183"/>
        <v>0</v>
      </c>
      <c r="S13889" s="18">
        <f t="shared" si="1184"/>
        <v>0</v>
      </c>
      <c r="T13889" s="17" t="s">
        <v>694</v>
      </c>
    </row>
    <row r="13890" spans="1:21" ht="13.2" hidden="1">
      <c r="J13890" s="13" t="str">
        <f t="shared" ref="J13890:J13953" si="1186">+LEFT(U13890,4)</f>
        <v/>
      </c>
      <c r="M13890" s="13" t="str">
        <f t="shared" si="1185"/>
        <v/>
      </c>
      <c r="P13890" s="46">
        <f t="shared" ref="P13890:P13953" si="1187">ROUND(O13890*L13890,2)</f>
        <v>0</v>
      </c>
      <c r="Q13890" s="20">
        <f t="shared" ref="Q13890:Q13953" si="1188">IF(N13890="HKD",7.8,IF(N13890="CNY",6.4,1))</f>
        <v>1</v>
      </c>
      <c r="R13890" s="20">
        <f t="shared" ref="R13890:R13953" si="1189">+O13890/Q13890</f>
        <v>0</v>
      </c>
      <c r="S13890" s="18">
        <f t="shared" ref="S13890:S13953" si="1190">+R13890*L13890</f>
        <v>0</v>
      </c>
      <c r="T13890" s="17" t="s">
        <v>694</v>
      </c>
    </row>
    <row r="13891" spans="1:21" ht="13.2" hidden="1">
      <c r="A13891" s="40"/>
      <c r="B13891" s="47"/>
      <c r="D13891" s="40"/>
      <c r="J13891" s="13" t="str">
        <f t="shared" si="1186"/>
        <v/>
      </c>
      <c r="K13891" s="40"/>
      <c r="L13891" s="52"/>
      <c r="M13891" s="13" t="str">
        <f t="shared" si="1185"/>
        <v/>
      </c>
      <c r="N13891" s="39"/>
      <c r="O13891" s="56"/>
      <c r="P13891" s="46">
        <f t="shared" si="1187"/>
        <v>0</v>
      </c>
      <c r="Q13891" s="20">
        <f t="shared" si="1188"/>
        <v>1</v>
      </c>
      <c r="R13891" s="20">
        <f t="shared" si="1189"/>
        <v>0</v>
      </c>
      <c r="S13891" s="18">
        <f t="shared" si="1190"/>
        <v>0</v>
      </c>
      <c r="T13891" s="17" t="s">
        <v>694</v>
      </c>
      <c r="U13891" s="40"/>
    </row>
    <row r="13892" spans="1:21" ht="13.2" hidden="1">
      <c r="A13892" s="40"/>
      <c r="B13892" s="47"/>
      <c r="D13892" s="40"/>
      <c r="J13892" s="13" t="str">
        <f t="shared" si="1186"/>
        <v/>
      </c>
      <c r="K13892" s="40"/>
      <c r="L13892" s="52"/>
      <c r="M13892" s="13" t="str">
        <f t="shared" si="1185"/>
        <v/>
      </c>
      <c r="N13892" s="39"/>
      <c r="O13892" s="56"/>
      <c r="P13892" s="46">
        <f t="shared" si="1187"/>
        <v>0</v>
      </c>
      <c r="Q13892" s="20">
        <f t="shared" si="1188"/>
        <v>1</v>
      </c>
      <c r="R13892" s="20">
        <f t="shared" si="1189"/>
        <v>0</v>
      </c>
      <c r="S13892" s="18">
        <f t="shared" si="1190"/>
        <v>0</v>
      </c>
      <c r="T13892" s="17" t="s">
        <v>694</v>
      </c>
      <c r="U13892" s="40"/>
    </row>
    <row r="13893" spans="1:21" ht="13.2" hidden="1">
      <c r="J13893" s="13" t="str">
        <f t="shared" si="1186"/>
        <v/>
      </c>
      <c r="M13893" s="13" t="str">
        <f t="shared" si="1185"/>
        <v/>
      </c>
      <c r="P13893" s="46">
        <f t="shared" si="1187"/>
        <v>0</v>
      </c>
      <c r="Q13893" s="20">
        <f t="shared" si="1188"/>
        <v>1</v>
      </c>
      <c r="R13893" s="20">
        <f t="shared" si="1189"/>
        <v>0</v>
      </c>
      <c r="S13893" s="18">
        <f t="shared" si="1190"/>
        <v>0</v>
      </c>
      <c r="T13893" s="17" t="s">
        <v>694</v>
      </c>
    </row>
    <row r="13894" spans="1:21" ht="13.2" hidden="1">
      <c r="J13894" s="13" t="str">
        <f t="shared" si="1186"/>
        <v/>
      </c>
      <c r="M13894" s="13" t="str">
        <f t="shared" si="1185"/>
        <v/>
      </c>
      <c r="N13894" s="13"/>
      <c r="O13894" s="62"/>
      <c r="P13894" s="46">
        <f t="shared" si="1187"/>
        <v>0</v>
      </c>
      <c r="Q13894" s="20">
        <f t="shared" si="1188"/>
        <v>1</v>
      </c>
      <c r="R13894" s="20">
        <f t="shared" si="1189"/>
        <v>0</v>
      </c>
      <c r="S13894" s="18">
        <f t="shared" si="1190"/>
        <v>0</v>
      </c>
      <c r="T13894" s="17" t="s">
        <v>694</v>
      </c>
    </row>
    <row r="13895" spans="1:21" ht="13.2" hidden="1">
      <c r="J13895" s="13" t="str">
        <f t="shared" si="1186"/>
        <v/>
      </c>
      <c r="M13895" s="13" t="str">
        <f t="shared" si="1185"/>
        <v/>
      </c>
      <c r="P13895" s="46">
        <f t="shared" si="1187"/>
        <v>0</v>
      </c>
      <c r="Q13895" s="20">
        <f t="shared" si="1188"/>
        <v>1</v>
      </c>
      <c r="R13895" s="20">
        <f t="shared" si="1189"/>
        <v>0</v>
      </c>
      <c r="S13895" s="18">
        <f t="shared" si="1190"/>
        <v>0</v>
      </c>
      <c r="T13895" s="17" t="s">
        <v>694</v>
      </c>
    </row>
    <row r="13896" spans="1:21" ht="13.2" hidden="1">
      <c r="J13896" s="13" t="str">
        <f t="shared" si="1186"/>
        <v/>
      </c>
      <c r="M13896" s="13" t="str">
        <f t="shared" si="1185"/>
        <v/>
      </c>
      <c r="P13896" s="46">
        <f t="shared" si="1187"/>
        <v>0</v>
      </c>
      <c r="Q13896" s="20">
        <f t="shared" si="1188"/>
        <v>1</v>
      </c>
      <c r="R13896" s="20">
        <f t="shared" si="1189"/>
        <v>0</v>
      </c>
      <c r="S13896" s="18">
        <f t="shared" si="1190"/>
        <v>0</v>
      </c>
      <c r="T13896" s="17" t="s">
        <v>694</v>
      </c>
    </row>
    <row r="13897" spans="1:21" ht="13.2" hidden="1">
      <c r="J13897" s="13" t="str">
        <f t="shared" si="1186"/>
        <v/>
      </c>
      <c r="M13897" s="13" t="str">
        <f t="shared" si="1185"/>
        <v/>
      </c>
      <c r="P13897" s="46">
        <f t="shared" si="1187"/>
        <v>0</v>
      </c>
      <c r="Q13897" s="20">
        <f t="shared" si="1188"/>
        <v>1</v>
      </c>
      <c r="R13897" s="20">
        <f t="shared" si="1189"/>
        <v>0</v>
      </c>
      <c r="S13897" s="18">
        <f t="shared" si="1190"/>
        <v>0</v>
      </c>
      <c r="T13897" s="17" t="s">
        <v>694</v>
      </c>
    </row>
    <row r="13898" spans="1:21" ht="13.2" hidden="1">
      <c r="J13898" s="13" t="str">
        <f t="shared" si="1186"/>
        <v/>
      </c>
      <c r="M13898" s="13" t="str">
        <f t="shared" si="1185"/>
        <v/>
      </c>
      <c r="P13898" s="46">
        <f t="shared" si="1187"/>
        <v>0</v>
      </c>
      <c r="Q13898" s="20">
        <f t="shared" si="1188"/>
        <v>1</v>
      </c>
      <c r="R13898" s="20">
        <f t="shared" si="1189"/>
        <v>0</v>
      </c>
      <c r="S13898" s="18">
        <f t="shared" si="1190"/>
        <v>0</v>
      </c>
      <c r="T13898" s="17" t="s">
        <v>694</v>
      </c>
    </row>
    <row r="13899" spans="1:21" ht="13.2" hidden="1">
      <c r="A13899" s="64"/>
      <c r="J13899" s="13" t="str">
        <f t="shared" si="1186"/>
        <v/>
      </c>
      <c r="M13899" s="13" t="str">
        <f t="shared" si="1185"/>
        <v/>
      </c>
      <c r="P13899" s="46">
        <f t="shared" si="1187"/>
        <v>0</v>
      </c>
      <c r="Q13899" s="20">
        <f t="shared" si="1188"/>
        <v>1</v>
      </c>
      <c r="R13899" s="20">
        <f t="shared" si="1189"/>
        <v>0</v>
      </c>
      <c r="S13899" s="18">
        <f t="shared" si="1190"/>
        <v>0</v>
      </c>
      <c r="T13899" s="17" t="s">
        <v>694</v>
      </c>
    </row>
    <row r="13900" spans="1:21" ht="13.2" hidden="1">
      <c r="A13900" s="64"/>
      <c r="J13900" s="13" t="str">
        <f t="shared" si="1186"/>
        <v/>
      </c>
      <c r="M13900" s="13" t="str">
        <f t="shared" si="1185"/>
        <v/>
      </c>
      <c r="P13900" s="46">
        <f t="shared" si="1187"/>
        <v>0</v>
      </c>
      <c r="Q13900" s="20">
        <f t="shared" si="1188"/>
        <v>1</v>
      </c>
      <c r="R13900" s="20">
        <f t="shared" si="1189"/>
        <v>0</v>
      </c>
      <c r="S13900" s="18">
        <f t="shared" si="1190"/>
        <v>0</v>
      </c>
      <c r="T13900" s="17" t="s">
        <v>694</v>
      </c>
    </row>
    <row r="13901" spans="1:21" ht="13.2" hidden="1">
      <c r="A13901" s="64"/>
      <c r="J13901" s="13" t="str">
        <f t="shared" si="1186"/>
        <v/>
      </c>
      <c r="M13901" s="13" t="str">
        <f t="shared" si="1185"/>
        <v/>
      </c>
      <c r="P13901" s="46">
        <f t="shared" si="1187"/>
        <v>0</v>
      </c>
      <c r="Q13901" s="20">
        <f t="shared" si="1188"/>
        <v>1</v>
      </c>
      <c r="R13901" s="20">
        <f t="shared" si="1189"/>
        <v>0</v>
      </c>
      <c r="S13901" s="18">
        <f t="shared" si="1190"/>
        <v>0</v>
      </c>
      <c r="T13901" s="17" t="s">
        <v>694</v>
      </c>
    </row>
    <row r="13902" spans="1:21" ht="13.2" hidden="1">
      <c r="A13902" s="64"/>
      <c r="J13902" s="13" t="str">
        <f t="shared" si="1186"/>
        <v/>
      </c>
      <c r="M13902" s="13" t="str">
        <f t="shared" si="1185"/>
        <v/>
      </c>
      <c r="P13902" s="46">
        <f t="shared" si="1187"/>
        <v>0</v>
      </c>
      <c r="Q13902" s="20">
        <f t="shared" si="1188"/>
        <v>1</v>
      </c>
      <c r="R13902" s="20">
        <f t="shared" si="1189"/>
        <v>0</v>
      </c>
      <c r="S13902" s="18">
        <f t="shared" si="1190"/>
        <v>0</v>
      </c>
      <c r="T13902" s="17" t="s">
        <v>694</v>
      </c>
    </row>
    <row r="13903" spans="1:21" ht="13.2" hidden="1">
      <c r="A13903" s="64"/>
      <c r="J13903" s="13" t="str">
        <f t="shared" si="1186"/>
        <v/>
      </c>
      <c r="M13903" s="13" t="str">
        <f t="shared" si="1185"/>
        <v/>
      </c>
      <c r="P13903" s="46">
        <f t="shared" si="1187"/>
        <v>0</v>
      </c>
      <c r="Q13903" s="20">
        <f t="shared" si="1188"/>
        <v>1</v>
      </c>
      <c r="R13903" s="20">
        <f t="shared" si="1189"/>
        <v>0</v>
      </c>
      <c r="S13903" s="18">
        <f t="shared" si="1190"/>
        <v>0</v>
      </c>
      <c r="T13903" s="17" t="s">
        <v>694</v>
      </c>
    </row>
    <row r="13904" spans="1:21" ht="13.2" hidden="1">
      <c r="J13904" s="13" t="str">
        <f t="shared" si="1186"/>
        <v/>
      </c>
      <c r="M13904" s="13" t="str">
        <f t="shared" si="1185"/>
        <v/>
      </c>
      <c r="P13904" s="46">
        <f t="shared" si="1187"/>
        <v>0</v>
      </c>
      <c r="Q13904" s="20">
        <f t="shared" si="1188"/>
        <v>1</v>
      </c>
      <c r="R13904" s="20">
        <f t="shared" si="1189"/>
        <v>0</v>
      </c>
      <c r="S13904" s="18">
        <f t="shared" si="1190"/>
        <v>0</v>
      </c>
      <c r="T13904" s="17" t="s">
        <v>694</v>
      </c>
    </row>
    <row r="13905" spans="1:21" ht="13.2" hidden="1">
      <c r="J13905" s="13" t="str">
        <f t="shared" si="1186"/>
        <v/>
      </c>
      <c r="M13905" s="13" t="str">
        <f t="shared" si="1185"/>
        <v/>
      </c>
      <c r="P13905" s="46">
        <f t="shared" si="1187"/>
        <v>0</v>
      </c>
      <c r="Q13905" s="20">
        <f t="shared" si="1188"/>
        <v>1</v>
      </c>
      <c r="R13905" s="20">
        <f t="shared" si="1189"/>
        <v>0</v>
      </c>
      <c r="S13905" s="18">
        <f t="shared" si="1190"/>
        <v>0</v>
      </c>
      <c r="T13905" s="17" t="s">
        <v>694</v>
      </c>
    </row>
    <row r="13906" spans="1:21" ht="13.2" hidden="1">
      <c r="J13906" s="13" t="str">
        <f t="shared" si="1186"/>
        <v/>
      </c>
      <c r="M13906" s="13" t="str">
        <f t="shared" si="1185"/>
        <v/>
      </c>
      <c r="P13906" s="46">
        <f t="shared" si="1187"/>
        <v>0</v>
      </c>
      <c r="Q13906" s="20">
        <f t="shared" si="1188"/>
        <v>1</v>
      </c>
      <c r="R13906" s="20">
        <f t="shared" si="1189"/>
        <v>0</v>
      </c>
      <c r="S13906" s="18">
        <f t="shared" si="1190"/>
        <v>0</v>
      </c>
      <c r="T13906" s="17" t="s">
        <v>694</v>
      </c>
    </row>
    <row r="13907" spans="1:21" ht="13.2" hidden="1">
      <c r="J13907" s="13" t="str">
        <f t="shared" si="1186"/>
        <v/>
      </c>
      <c r="M13907" s="13" t="str">
        <f t="shared" si="1185"/>
        <v/>
      </c>
      <c r="P13907" s="46">
        <f t="shared" si="1187"/>
        <v>0</v>
      </c>
      <c r="Q13907" s="20">
        <f t="shared" si="1188"/>
        <v>1</v>
      </c>
      <c r="R13907" s="20">
        <f t="shared" si="1189"/>
        <v>0</v>
      </c>
      <c r="S13907" s="18">
        <f t="shared" si="1190"/>
        <v>0</v>
      </c>
      <c r="T13907" s="17" t="s">
        <v>694</v>
      </c>
    </row>
    <row r="13908" spans="1:21" ht="13.2" hidden="1">
      <c r="J13908" s="13" t="str">
        <f t="shared" si="1186"/>
        <v/>
      </c>
      <c r="M13908" s="13" t="str">
        <f t="shared" si="1185"/>
        <v/>
      </c>
      <c r="P13908" s="46">
        <f t="shared" si="1187"/>
        <v>0</v>
      </c>
      <c r="Q13908" s="20">
        <f t="shared" si="1188"/>
        <v>1</v>
      </c>
      <c r="R13908" s="20">
        <f t="shared" si="1189"/>
        <v>0</v>
      </c>
      <c r="S13908" s="18">
        <f t="shared" si="1190"/>
        <v>0</v>
      </c>
      <c r="T13908" s="17" t="s">
        <v>694</v>
      </c>
    </row>
    <row r="13909" spans="1:21" ht="13.2" hidden="1">
      <c r="J13909" s="13" t="str">
        <f t="shared" si="1186"/>
        <v/>
      </c>
      <c r="M13909" s="13" t="str">
        <f t="shared" si="1185"/>
        <v/>
      </c>
      <c r="P13909" s="46">
        <f t="shared" si="1187"/>
        <v>0</v>
      </c>
      <c r="Q13909" s="20">
        <f t="shared" si="1188"/>
        <v>1</v>
      </c>
      <c r="R13909" s="20">
        <f t="shared" si="1189"/>
        <v>0</v>
      </c>
      <c r="S13909" s="18">
        <f t="shared" si="1190"/>
        <v>0</v>
      </c>
      <c r="T13909" s="17" t="s">
        <v>694</v>
      </c>
    </row>
    <row r="13910" spans="1:21" ht="13.2" hidden="1">
      <c r="J13910" s="13" t="str">
        <f t="shared" si="1186"/>
        <v/>
      </c>
      <c r="M13910" s="13" t="str">
        <f t="shared" si="1185"/>
        <v/>
      </c>
      <c r="N13910" s="13"/>
      <c r="O13910" s="62"/>
      <c r="P13910" s="46">
        <f t="shared" si="1187"/>
        <v>0</v>
      </c>
      <c r="Q13910" s="20">
        <f t="shared" si="1188"/>
        <v>1</v>
      </c>
      <c r="R13910" s="20">
        <f t="shared" si="1189"/>
        <v>0</v>
      </c>
      <c r="S13910" s="18">
        <f t="shared" si="1190"/>
        <v>0</v>
      </c>
      <c r="T13910" s="17" t="s">
        <v>694</v>
      </c>
    </row>
    <row r="13911" spans="1:21" ht="13.2" hidden="1">
      <c r="J13911" s="13" t="str">
        <f t="shared" si="1186"/>
        <v/>
      </c>
      <c r="M13911" s="13" t="str">
        <f t="shared" si="1185"/>
        <v/>
      </c>
      <c r="N13911" s="13"/>
      <c r="O13911" s="62"/>
      <c r="P13911" s="46">
        <f t="shared" si="1187"/>
        <v>0</v>
      </c>
      <c r="Q13911" s="20">
        <f t="shared" si="1188"/>
        <v>1</v>
      </c>
      <c r="R13911" s="20">
        <f t="shared" si="1189"/>
        <v>0</v>
      </c>
      <c r="S13911" s="18">
        <f t="shared" si="1190"/>
        <v>0</v>
      </c>
      <c r="T13911" s="17" t="s">
        <v>694</v>
      </c>
    </row>
    <row r="13912" spans="1:21" ht="13.2" hidden="1">
      <c r="A13912" s="40"/>
      <c r="B13912" s="47"/>
      <c r="D13912" s="40"/>
      <c r="J13912" s="13" t="str">
        <f t="shared" si="1186"/>
        <v/>
      </c>
      <c r="K13912" s="40"/>
      <c r="L13912" s="52"/>
      <c r="M13912" s="13" t="str">
        <f t="shared" si="1185"/>
        <v/>
      </c>
      <c r="N13912" s="39"/>
      <c r="O13912" s="56"/>
      <c r="P13912" s="46">
        <f t="shared" si="1187"/>
        <v>0</v>
      </c>
      <c r="Q13912" s="20">
        <f t="shared" si="1188"/>
        <v>1</v>
      </c>
      <c r="R13912" s="20">
        <f t="shared" si="1189"/>
        <v>0</v>
      </c>
      <c r="S13912" s="18">
        <f t="shared" si="1190"/>
        <v>0</v>
      </c>
      <c r="T13912" s="17" t="s">
        <v>694</v>
      </c>
      <c r="U13912" s="40"/>
    </row>
    <row r="13913" spans="1:21" ht="13.2" hidden="1">
      <c r="A13913" s="64"/>
      <c r="J13913" s="13" t="str">
        <f t="shared" si="1186"/>
        <v/>
      </c>
      <c r="M13913" s="13" t="str">
        <f t="shared" si="1185"/>
        <v/>
      </c>
      <c r="P13913" s="46">
        <f t="shared" si="1187"/>
        <v>0</v>
      </c>
      <c r="Q13913" s="20">
        <f t="shared" si="1188"/>
        <v>1</v>
      </c>
      <c r="R13913" s="20">
        <f t="shared" si="1189"/>
        <v>0</v>
      </c>
      <c r="S13913" s="18">
        <f t="shared" si="1190"/>
        <v>0</v>
      </c>
      <c r="T13913" s="17" t="s">
        <v>694</v>
      </c>
    </row>
    <row r="13914" spans="1:21" ht="13.2" hidden="1">
      <c r="J13914" s="13" t="str">
        <f t="shared" si="1186"/>
        <v/>
      </c>
      <c r="M13914" s="13" t="str">
        <f t="shared" si="1185"/>
        <v/>
      </c>
      <c r="P13914" s="46">
        <f t="shared" si="1187"/>
        <v>0</v>
      </c>
      <c r="Q13914" s="20">
        <f t="shared" si="1188"/>
        <v>1</v>
      </c>
      <c r="R13914" s="20">
        <f t="shared" si="1189"/>
        <v>0</v>
      </c>
      <c r="S13914" s="18">
        <f t="shared" si="1190"/>
        <v>0</v>
      </c>
      <c r="T13914" s="17" t="s">
        <v>694</v>
      </c>
    </row>
    <row r="13915" spans="1:21" ht="13.2" hidden="1">
      <c r="J13915" s="13" t="str">
        <f t="shared" si="1186"/>
        <v/>
      </c>
      <c r="M13915" s="13" t="str">
        <f t="shared" si="1185"/>
        <v/>
      </c>
      <c r="P13915" s="46">
        <f t="shared" si="1187"/>
        <v>0</v>
      </c>
      <c r="Q13915" s="20">
        <f t="shared" si="1188"/>
        <v>1</v>
      </c>
      <c r="R13915" s="20">
        <f t="shared" si="1189"/>
        <v>0</v>
      </c>
      <c r="S13915" s="18">
        <f t="shared" si="1190"/>
        <v>0</v>
      </c>
      <c r="T13915" s="17" t="s">
        <v>694</v>
      </c>
    </row>
    <row r="13916" spans="1:21" ht="13.2" hidden="1">
      <c r="J13916" s="13" t="str">
        <f t="shared" si="1186"/>
        <v/>
      </c>
      <c r="M13916" s="13" t="str">
        <f t="shared" si="1185"/>
        <v/>
      </c>
      <c r="P13916" s="46">
        <f t="shared" si="1187"/>
        <v>0</v>
      </c>
      <c r="Q13916" s="20">
        <f t="shared" si="1188"/>
        <v>1</v>
      </c>
      <c r="R13916" s="20">
        <f t="shared" si="1189"/>
        <v>0</v>
      </c>
      <c r="S13916" s="18">
        <f t="shared" si="1190"/>
        <v>0</v>
      </c>
      <c r="T13916" s="17" t="s">
        <v>694</v>
      </c>
    </row>
    <row r="13917" spans="1:21" ht="13.2" hidden="1">
      <c r="J13917" s="13" t="str">
        <f t="shared" si="1186"/>
        <v/>
      </c>
      <c r="M13917" s="13" t="str">
        <f t="shared" si="1185"/>
        <v/>
      </c>
      <c r="P13917" s="46">
        <f t="shared" si="1187"/>
        <v>0</v>
      </c>
      <c r="Q13917" s="20">
        <f t="shared" si="1188"/>
        <v>1</v>
      </c>
      <c r="R13917" s="20">
        <f t="shared" si="1189"/>
        <v>0</v>
      </c>
      <c r="S13917" s="18">
        <f t="shared" si="1190"/>
        <v>0</v>
      </c>
      <c r="T13917" s="17" t="s">
        <v>694</v>
      </c>
    </row>
    <row r="13918" spans="1:21" ht="13.2" hidden="1">
      <c r="A13918" s="64"/>
      <c r="J13918" s="13" t="str">
        <f t="shared" si="1186"/>
        <v/>
      </c>
      <c r="M13918" s="13" t="str">
        <f t="shared" si="1185"/>
        <v/>
      </c>
      <c r="P13918" s="46">
        <f t="shared" si="1187"/>
        <v>0</v>
      </c>
      <c r="Q13918" s="20">
        <f t="shared" si="1188"/>
        <v>1</v>
      </c>
      <c r="R13918" s="20">
        <f t="shared" si="1189"/>
        <v>0</v>
      </c>
      <c r="S13918" s="18">
        <f t="shared" si="1190"/>
        <v>0</v>
      </c>
      <c r="T13918" s="17" t="s">
        <v>694</v>
      </c>
    </row>
    <row r="13919" spans="1:21" ht="13.2" hidden="1">
      <c r="J13919" s="13" t="str">
        <f t="shared" si="1186"/>
        <v/>
      </c>
      <c r="M13919" s="13" t="str">
        <f t="shared" si="1185"/>
        <v/>
      </c>
      <c r="P13919" s="46">
        <f t="shared" si="1187"/>
        <v>0</v>
      </c>
      <c r="Q13919" s="20">
        <f t="shared" si="1188"/>
        <v>1</v>
      </c>
      <c r="R13919" s="20">
        <f t="shared" si="1189"/>
        <v>0</v>
      </c>
      <c r="S13919" s="18">
        <f t="shared" si="1190"/>
        <v>0</v>
      </c>
      <c r="T13919" s="17" t="s">
        <v>694</v>
      </c>
    </row>
    <row r="13920" spans="1:21" ht="13.2" hidden="1">
      <c r="J13920" s="13" t="str">
        <f t="shared" si="1186"/>
        <v/>
      </c>
      <c r="M13920" s="13" t="str">
        <f t="shared" si="1185"/>
        <v/>
      </c>
      <c r="P13920" s="46">
        <f t="shared" si="1187"/>
        <v>0</v>
      </c>
      <c r="Q13920" s="20">
        <f t="shared" si="1188"/>
        <v>1</v>
      </c>
      <c r="R13920" s="20">
        <f t="shared" si="1189"/>
        <v>0</v>
      </c>
      <c r="S13920" s="18">
        <f t="shared" si="1190"/>
        <v>0</v>
      </c>
      <c r="T13920" s="17" t="s">
        <v>694</v>
      </c>
    </row>
    <row r="13921" spans="1:21" ht="13.2" hidden="1">
      <c r="J13921" s="13" t="str">
        <f t="shared" si="1186"/>
        <v/>
      </c>
      <c r="M13921" s="13" t="str">
        <f t="shared" si="1185"/>
        <v/>
      </c>
      <c r="P13921" s="46">
        <f t="shared" si="1187"/>
        <v>0</v>
      </c>
      <c r="Q13921" s="20">
        <f t="shared" si="1188"/>
        <v>1</v>
      </c>
      <c r="R13921" s="20">
        <f t="shared" si="1189"/>
        <v>0</v>
      </c>
      <c r="S13921" s="18">
        <f t="shared" si="1190"/>
        <v>0</v>
      </c>
      <c r="T13921" s="17" t="s">
        <v>694</v>
      </c>
    </row>
    <row r="13922" spans="1:21" ht="13.2" hidden="1">
      <c r="J13922" s="13" t="str">
        <f t="shared" si="1186"/>
        <v/>
      </c>
      <c r="M13922" s="13" t="str">
        <f t="shared" si="1185"/>
        <v/>
      </c>
      <c r="P13922" s="46">
        <f t="shared" si="1187"/>
        <v>0</v>
      </c>
      <c r="Q13922" s="20">
        <f t="shared" si="1188"/>
        <v>1</v>
      </c>
      <c r="R13922" s="20">
        <f t="shared" si="1189"/>
        <v>0</v>
      </c>
      <c r="S13922" s="18">
        <f t="shared" si="1190"/>
        <v>0</v>
      </c>
      <c r="T13922" s="17" t="s">
        <v>694</v>
      </c>
    </row>
    <row r="13923" spans="1:21" ht="13.2" hidden="1">
      <c r="A13923" s="64"/>
      <c r="J13923" s="13" t="str">
        <f t="shared" si="1186"/>
        <v/>
      </c>
      <c r="M13923" s="13" t="str">
        <f t="shared" si="1185"/>
        <v/>
      </c>
      <c r="P13923" s="46">
        <f t="shared" si="1187"/>
        <v>0</v>
      </c>
      <c r="Q13923" s="20">
        <f t="shared" si="1188"/>
        <v>1</v>
      </c>
      <c r="R13923" s="20">
        <f t="shared" si="1189"/>
        <v>0</v>
      </c>
      <c r="S13923" s="18">
        <f t="shared" si="1190"/>
        <v>0</v>
      </c>
      <c r="T13923" s="17" t="s">
        <v>694</v>
      </c>
    </row>
    <row r="13924" spans="1:21" ht="13.2" hidden="1">
      <c r="J13924" s="13" t="str">
        <f t="shared" si="1186"/>
        <v/>
      </c>
      <c r="M13924" s="13" t="str">
        <f t="shared" si="1185"/>
        <v/>
      </c>
      <c r="P13924" s="46">
        <f t="shared" si="1187"/>
        <v>0</v>
      </c>
      <c r="Q13924" s="20">
        <f t="shared" si="1188"/>
        <v>1</v>
      </c>
      <c r="R13924" s="20">
        <f t="shared" si="1189"/>
        <v>0</v>
      </c>
      <c r="S13924" s="18">
        <f t="shared" si="1190"/>
        <v>0</v>
      </c>
      <c r="T13924" s="17" t="s">
        <v>694</v>
      </c>
    </row>
    <row r="13925" spans="1:21" ht="13.2" hidden="1">
      <c r="J13925" s="13" t="str">
        <f t="shared" si="1186"/>
        <v/>
      </c>
      <c r="M13925" s="13" t="str">
        <f t="shared" si="1185"/>
        <v/>
      </c>
      <c r="P13925" s="46">
        <f t="shared" si="1187"/>
        <v>0</v>
      </c>
      <c r="Q13925" s="20">
        <f t="shared" si="1188"/>
        <v>1</v>
      </c>
      <c r="R13925" s="20">
        <f t="shared" si="1189"/>
        <v>0</v>
      </c>
      <c r="S13925" s="18">
        <f t="shared" si="1190"/>
        <v>0</v>
      </c>
      <c r="T13925" s="17" t="s">
        <v>694</v>
      </c>
    </row>
    <row r="13926" spans="1:21" ht="13.2" hidden="1">
      <c r="J13926" s="13" t="str">
        <f t="shared" si="1186"/>
        <v/>
      </c>
      <c r="M13926" s="13" t="str">
        <f t="shared" si="1185"/>
        <v/>
      </c>
      <c r="P13926" s="46">
        <f t="shared" si="1187"/>
        <v>0</v>
      </c>
      <c r="Q13926" s="20">
        <f t="shared" si="1188"/>
        <v>1</v>
      </c>
      <c r="R13926" s="20">
        <f t="shared" si="1189"/>
        <v>0</v>
      </c>
      <c r="S13926" s="18">
        <f t="shared" si="1190"/>
        <v>0</v>
      </c>
      <c r="T13926" s="17" t="s">
        <v>694</v>
      </c>
    </row>
    <row r="13927" spans="1:21" ht="13.2" hidden="1">
      <c r="J13927" s="13" t="str">
        <f t="shared" si="1186"/>
        <v/>
      </c>
      <c r="M13927" s="13" t="str">
        <f t="shared" si="1185"/>
        <v/>
      </c>
      <c r="P13927" s="46">
        <f t="shared" si="1187"/>
        <v>0</v>
      </c>
      <c r="Q13927" s="20">
        <f t="shared" si="1188"/>
        <v>1</v>
      </c>
      <c r="R13927" s="20">
        <f t="shared" si="1189"/>
        <v>0</v>
      </c>
      <c r="S13927" s="18">
        <f t="shared" si="1190"/>
        <v>0</v>
      </c>
      <c r="T13927" s="17" t="s">
        <v>694</v>
      </c>
    </row>
    <row r="13928" spans="1:21" ht="13.2" hidden="1">
      <c r="A13928" s="40"/>
      <c r="B13928" s="47"/>
      <c r="D13928" s="40"/>
      <c r="J13928" s="13" t="str">
        <f t="shared" si="1186"/>
        <v/>
      </c>
      <c r="K13928" s="40"/>
      <c r="L13928" s="52"/>
      <c r="M13928" s="13" t="str">
        <f t="shared" si="1185"/>
        <v/>
      </c>
      <c r="N13928" s="39"/>
      <c r="O13928" s="56"/>
      <c r="P13928" s="46">
        <f t="shared" si="1187"/>
        <v>0</v>
      </c>
      <c r="Q13928" s="20">
        <f t="shared" si="1188"/>
        <v>1</v>
      </c>
      <c r="R13928" s="20">
        <f t="shared" si="1189"/>
        <v>0</v>
      </c>
      <c r="S13928" s="18">
        <f t="shared" si="1190"/>
        <v>0</v>
      </c>
      <c r="T13928" s="17" t="s">
        <v>694</v>
      </c>
      <c r="U13928" s="40"/>
    </row>
    <row r="13929" spans="1:21" ht="13.2" hidden="1">
      <c r="A13929" s="40"/>
      <c r="B13929" s="47"/>
      <c r="D13929" s="40"/>
      <c r="J13929" s="13" t="str">
        <f t="shared" si="1186"/>
        <v/>
      </c>
      <c r="K13929" s="40"/>
      <c r="L13929" s="52"/>
      <c r="M13929" s="13" t="str">
        <f t="shared" si="1185"/>
        <v/>
      </c>
      <c r="N13929" s="39"/>
      <c r="O13929" s="56"/>
      <c r="P13929" s="46">
        <f t="shared" si="1187"/>
        <v>0</v>
      </c>
      <c r="Q13929" s="20">
        <f t="shared" si="1188"/>
        <v>1</v>
      </c>
      <c r="R13929" s="20">
        <f t="shared" si="1189"/>
        <v>0</v>
      </c>
      <c r="S13929" s="18">
        <f t="shared" si="1190"/>
        <v>0</v>
      </c>
      <c r="T13929" s="17" t="s">
        <v>694</v>
      </c>
      <c r="U13929" s="40"/>
    </row>
    <row r="13930" spans="1:21" ht="13.2" hidden="1">
      <c r="J13930" s="13" t="str">
        <f t="shared" si="1186"/>
        <v/>
      </c>
      <c r="M13930" s="13" t="str">
        <f t="shared" si="1185"/>
        <v/>
      </c>
      <c r="P13930" s="46">
        <f t="shared" si="1187"/>
        <v>0</v>
      </c>
      <c r="Q13930" s="20">
        <f t="shared" si="1188"/>
        <v>1</v>
      </c>
      <c r="R13930" s="20">
        <f t="shared" si="1189"/>
        <v>0</v>
      </c>
      <c r="S13930" s="18">
        <f t="shared" si="1190"/>
        <v>0</v>
      </c>
      <c r="T13930" s="17" t="s">
        <v>694</v>
      </c>
    </row>
    <row r="13931" spans="1:21" ht="13.2" hidden="1">
      <c r="A13931" s="64"/>
      <c r="J13931" s="13" t="str">
        <f t="shared" si="1186"/>
        <v/>
      </c>
      <c r="M13931" s="13" t="str">
        <f t="shared" si="1185"/>
        <v/>
      </c>
      <c r="P13931" s="46">
        <f t="shared" si="1187"/>
        <v>0</v>
      </c>
      <c r="Q13931" s="20">
        <f t="shared" si="1188"/>
        <v>1</v>
      </c>
      <c r="R13931" s="20">
        <f t="shared" si="1189"/>
        <v>0</v>
      </c>
      <c r="S13931" s="18">
        <f t="shared" si="1190"/>
        <v>0</v>
      </c>
      <c r="T13931" s="17" t="s">
        <v>694</v>
      </c>
    </row>
    <row r="13932" spans="1:21" ht="13.2" hidden="1">
      <c r="A13932" s="64"/>
      <c r="J13932" s="13" t="str">
        <f t="shared" si="1186"/>
        <v/>
      </c>
      <c r="M13932" s="13" t="str">
        <f t="shared" si="1185"/>
        <v/>
      </c>
      <c r="P13932" s="46">
        <f t="shared" si="1187"/>
        <v>0</v>
      </c>
      <c r="Q13932" s="20">
        <f t="shared" si="1188"/>
        <v>1</v>
      </c>
      <c r="R13932" s="20">
        <f t="shared" si="1189"/>
        <v>0</v>
      </c>
      <c r="S13932" s="18">
        <f t="shared" si="1190"/>
        <v>0</v>
      </c>
      <c r="T13932" s="17" t="s">
        <v>694</v>
      </c>
    </row>
    <row r="13933" spans="1:21" ht="13.2" hidden="1">
      <c r="A13933" s="64"/>
      <c r="J13933" s="13" t="str">
        <f t="shared" si="1186"/>
        <v/>
      </c>
      <c r="M13933" s="13" t="str">
        <f t="shared" si="1185"/>
        <v/>
      </c>
      <c r="P13933" s="46">
        <f t="shared" si="1187"/>
        <v>0</v>
      </c>
      <c r="Q13933" s="20">
        <f t="shared" si="1188"/>
        <v>1</v>
      </c>
      <c r="R13933" s="20">
        <f t="shared" si="1189"/>
        <v>0</v>
      </c>
      <c r="S13933" s="18">
        <f t="shared" si="1190"/>
        <v>0</v>
      </c>
      <c r="T13933" s="17" t="s">
        <v>694</v>
      </c>
    </row>
    <row r="13934" spans="1:21" ht="13.2" hidden="1">
      <c r="A13934" s="64"/>
      <c r="J13934" s="13" t="str">
        <f t="shared" si="1186"/>
        <v/>
      </c>
      <c r="M13934" s="13" t="str">
        <f t="shared" si="1185"/>
        <v/>
      </c>
      <c r="P13934" s="46">
        <f t="shared" si="1187"/>
        <v>0</v>
      </c>
      <c r="Q13934" s="20">
        <f t="shared" si="1188"/>
        <v>1</v>
      </c>
      <c r="R13934" s="20">
        <f t="shared" si="1189"/>
        <v>0</v>
      </c>
      <c r="S13934" s="18">
        <f t="shared" si="1190"/>
        <v>0</v>
      </c>
      <c r="T13934" s="17" t="s">
        <v>694</v>
      </c>
    </row>
    <row r="13935" spans="1:21" ht="13.2" hidden="1">
      <c r="J13935" s="13" t="str">
        <f t="shared" si="1186"/>
        <v/>
      </c>
      <c r="M13935" s="13" t="str">
        <f t="shared" si="1185"/>
        <v/>
      </c>
      <c r="P13935" s="46">
        <f t="shared" si="1187"/>
        <v>0</v>
      </c>
      <c r="Q13935" s="20">
        <f t="shared" si="1188"/>
        <v>1</v>
      </c>
      <c r="R13935" s="20">
        <f t="shared" si="1189"/>
        <v>0</v>
      </c>
      <c r="S13935" s="18">
        <f t="shared" si="1190"/>
        <v>0</v>
      </c>
      <c r="T13935" s="17" t="s">
        <v>694</v>
      </c>
    </row>
    <row r="13936" spans="1:21" ht="13.2" hidden="1">
      <c r="J13936" s="13" t="str">
        <f t="shared" si="1186"/>
        <v/>
      </c>
      <c r="M13936" s="13" t="str">
        <f t="shared" si="1185"/>
        <v/>
      </c>
      <c r="P13936" s="46">
        <f t="shared" si="1187"/>
        <v>0</v>
      </c>
      <c r="Q13936" s="20">
        <f t="shared" si="1188"/>
        <v>1</v>
      </c>
      <c r="R13936" s="20">
        <f t="shared" si="1189"/>
        <v>0</v>
      </c>
      <c r="S13936" s="18">
        <f t="shared" si="1190"/>
        <v>0</v>
      </c>
      <c r="T13936" s="17" t="s">
        <v>694</v>
      </c>
    </row>
    <row r="13937" spans="1:21" ht="13.2" hidden="1">
      <c r="J13937" s="13" t="str">
        <f t="shared" si="1186"/>
        <v/>
      </c>
      <c r="M13937" s="13" t="str">
        <f t="shared" si="1185"/>
        <v/>
      </c>
      <c r="P13937" s="46">
        <f t="shared" si="1187"/>
        <v>0</v>
      </c>
      <c r="Q13937" s="20">
        <f t="shared" si="1188"/>
        <v>1</v>
      </c>
      <c r="R13937" s="20">
        <f t="shared" si="1189"/>
        <v>0</v>
      </c>
      <c r="S13937" s="18">
        <f t="shared" si="1190"/>
        <v>0</v>
      </c>
      <c r="T13937" s="17" t="s">
        <v>694</v>
      </c>
    </row>
    <row r="13938" spans="1:21" ht="13.2" hidden="1">
      <c r="J13938" s="13" t="str">
        <f t="shared" si="1186"/>
        <v/>
      </c>
      <c r="M13938" s="13" t="str">
        <f t="shared" si="1185"/>
        <v/>
      </c>
      <c r="P13938" s="46">
        <f t="shared" si="1187"/>
        <v>0</v>
      </c>
      <c r="Q13938" s="20">
        <f t="shared" si="1188"/>
        <v>1</v>
      </c>
      <c r="R13938" s="20">
        <f t="shared" si="1189"/>
        <v>0</v>
      </c>
      <c r="S13938" s="18">
        <f t="shared" si="1190"/>
        <v>0</v>
      </c>
      <c r="T13938" s="17" t="s">
        <v>694</v>
      </c>
    </row>
    <row r="13939" spans="1:21" ht="13.2" hidden="1">
      <c r="J13939" s="13" t="str">
        <f t="shared" si="1186"/>
        <v/>
      </c>
      <c r="M13939" s="13" t="str">
        <f t="shared" si="1185"/>
        <v/>
      </c>
      <c r="P13939" s="46">
        <f t="shared" si="1187"/>
        <v>0</v>
      </c>
      <c r="Q13939" s="20">
        <f t="shared" si="1188"/>
        <v>1</v>
      </c>
      <c r="R13939" s="20">
        <f t="shared" si="1189"/>
        <v>0</v>
      </c>
      <c r="S13939" s="18">
        <f t="shared" si="1190"/>
        <v>0</v>
      </c>
      <c r="T13939" s="17" t="s">
        <v>694</v>
      </c>
    </row>
    <row r="13940" spans="1:21" ht="13.2" hidden="1">
      <c r="J13940" s="13" t="str">
        <f t="shared" si="1186"/>
        <v/>
      </c>
      <c r="M13940" s="13" t="str">
        <f t="shared" si="1185"/>
        <v/>
      </c>
      <c r="P13940" s="46">
        <f t="shared" si="1187"/>
        <v>0</v>
      </c>
      <c r="Q13940" s="20">
        <f t="shared" si="1188"/>
        <v>1</v>
      </c>
      <c r="R13940" s="20">
        <f t="shared" si="1189"/>
        <v>0</v>
      </c>
      <c r="S13940" s="18">
        <f t="shared" si="1190"/>
        <v>0</v>
      </c>
      <c r="T13940" s="17" t="s">
        <v>694</v>
      </c>
    </row>
    <row r="13941" spans="1:21" ht="13.2" hidden="1">
      <c r="J13941" s="13" t="str">
        <f t="shared" si="1186"/>
        <v/>
      </c>
      <c r="M13941" s="13" t="str">
        <f t="shared" si="1185"/>
        <v/>
      </c>
      <c r="P13941" s="46">
        <f t="shared" si="1187"/>
        <v>0</v>
      </c>
      <c r="Q13941" s="20">
        <f t="shared" si="1188"/>
        <v>1</v>
      </c>
      <c r="R13941" s="20">
        <f t="shared" si="1189"/>
        <v>0</v>
      </c>
      <c r="S13941" s="18">
        <f t="shared" si="1190"/>
        <v>0</v>
      </c>
      <c r="T13941" s="17" t="s">
        <v>694</v>
      </c>
    </row>
    <row r="13942" spans="1:21" ht="13.2" hidden="1">
      <c r="J13942" s="13" t="str">
        <f t="shared" si="1186"/>
        <v/>
      </c>
      <c r="M13942" s="13" t="str">
        <f t="shared" si="1185"/>
        <v/>
      </c>
      <c r="P13942" s="46">
        <f t="shared" si="1187"/>
        <v>0</v>
      </c>
      <c r="Q13942" s="20">
        <f t="shared" si="1188"/>
        <v>1</v>
      </c>
      <c r="R13942" s="20">
        <f t="shared" si="1189"/>
        <v>0</v>
      </c>
      <c r="S13942" s="18">
        <f t="shared" si="1190"/>
        <v>0</v>
      </c>
      <c r="T13942" s="17" t="s">
        <v>694</v>
      </c>
    </row>
    <row r="13943" spans="1:21" ht="13.2" hidden="1">
      <c r="J13943" s="13" t="str">
        <f t="shared" si="1186"/>
        <v/>
      </c>
      <c r="M13943" s="13" t="str">
        <f t="shared" si="1185"/>
        <v/>
      </c>
      <c r="N13943" s="13"/>
      <c r="O13943" s="62"/>
      <c r="P13943" s="46">
        <f t="shared" si="1187"/>
        <v>0</v>
      </c>
      <c r="Q13943" s="20">
        <f t="shared" si="1188"/>
        <v>1</v>
      </c>
      <c r="R13943" s="20">
        <f t="shared" si="1189"/>
        <v>0</v>
      </c>
      <c r="S13943" s="18">
        <f t="shared" si="1190"/>
        <v>0</v>
      </c>
      <c r="T13943" s="17" t="s">
        <v>694</v>
      </c>
    </row>
    <row r="13944" spans="1:21" ht="13.2" hidden="1">
      <c r="J13944" s="13" t="str">
        <f t="shared" si="1186"/>
        <v/>
      </c>
      <c r="M13944" s="13" t="str">
        <f t="shared" si="1185"/>
        <v/>
      </c>
      <c r="P13944" s="46">
        <f t="shared" si="1187"/>
        <v>0</v>
      </c>
      <c r="Q13944" s="20">
        <f t="shared" si="1188"/>
        <v>1</v>
      </c>
      <c r="R13944" s="20">
        <f t="shared" si="1189"/>
        <v>0</v>
      </c>
      <c r="S13944" s="18">
        <f t="shared" si="1190"/>
        <v>0</v>
      </c>
      <c r="T13944" s="17" t="s">
        <v>694</v>
      </c>
    </row>
    <row r="13945" spans="1:21" ht="13.2" hidden="1">
      <c r="J13945" s="13" t="str">
        <f t="shared" si="1186"/>
        <v/>
      </c>
      <c r="M13945" s="13" t="str">
        <f t="shared" ref="M13945:M14008" si="1191">+LEFT(U13945,4)</f>
        <v/>
      </c>
      <c r="P13945" s="46">
        <f t="shared" si="1187"/>
        <v>0</v>
      </c>
      <c r="Q13945" s="20">
        <f t="shared" si="1188"/>
        <v>1</v>
      </c>
      <c r="R13945" s="20">
        <f t="shared" si="1189"/>
        <v>0</v>
      </c>
      <c r="S13945" s="18">
        <f t="shared" si="1190"/>
        <v>0</v>
      </c>
      <c r="T13945" s="17" t="s">
        <v>694</v>
      </c>
    </row>
    <row r="13946" spans="1:21" ht="13.2" hidden="1">
      <c r="J13946" s="13" t="str">
        <f t="shared" si="1186"/>
        <v/>
      </c>
      <c r="M13946" s="13" t="str">
        <f t="shared" si="1191"/>
        <v/>
      </c>
      <c r="P13946" s="46">
        <f t="shared" si="1187"/>
        <v>0</v>
      </c>
      <c r="Q13946" s="20">
        <f t="shared" si="1188"/>
        <v>1</v>
      </c>
      <c r="R13946" s="20">
        <f t="shared" si="1189"/>
        <v>0</v>
      </c>
      <c r="S13946" s="18">
        <f t="shared" si="1190"/>
        <v>0</v>
      </c>
      <c r="T13946" s="17" t="s">
        <v>694</v>
      </c>
    </row>
    <row r="13947" spans="1:21" ht="13.2" hidden="1">
      <c r="J13947" s="13" t="str">
        <f t="shared" si="1186"/>
        <v/>
      </c>
      <c r="M13947" s="13" t="str">
        <f t="shared" si="1191"/>
        <v/>
      </c>
      <c r="P13947" s="46">
        <f t="shared" si="1187"/>
        <v>0</v>
      </c>
      <c r="Q13947" s="20">
        <f t="shared" si="1188"/>
        <v>1</v>
      </c>
      <c r="R13947" s="20">
        <f t="shared" si="1189"/>
        <v>0</v>
      </c>
      <c r="S13947" s="18">
        <f t="shared" si="1190"/>
        <v>0</v>
      </c>
      <c r="T13947" s="17" t="s">
        <v>694</v>
      </c>
    </row>
    <row r="13948" spans="1:21" ht="13.2" hidden="1">
      <c r="J13948" s="13" t="str">
        <f t="shared" si="1186"/>
        <v/>
      </c>
      <c r="M13948" s="13" t="str">
        <f t="shared" si="1191"/>
        <v/>
      </c>
      <c r="N13948" s="13"/>
      <c r="O13948" s="62"/>
      <c r="P13948" s="46">
        <f t="shared" si="1187"/>
        <v>0</v>
      </c>
      <c r="Q13948" s="20">
        <f t="shared" si="1188"/>
        <v>1</v>
      </c>
      <c r="R13948" s="20">
        <f t="shared" si="1189"/>
        <v>0</v>
      </c>
      <c r="S13948" s="18">
        <f t="shared" si="1190"/>
        <v>0</v>
      </c>
      <c r="T13948" s="17" t="s">
        <v>694</v>
      </c>
    </row>
    <row r="13949" spans="1:21" ht="13.2" hidden="1">
      <c r="A13949" s="40"/>
      <c r="B13949" s="47"/>
      <c r="D13949" s="40"/>
      <c r="J13949" s="13" t="str">
        <f t="shared" si="1186"/>
        <v/>
      </c>
      <c r="K13949" s="40"/>
      <c r="L13949" s="52"/>
      <c r="M13949" s="13" t="str">
        <f t="shared" si="1191"/>
        <v/>
      </c>
      <c r="N13949" s="39"/>
      <c r="O13949" s="56"/>
      <c r="P13949" s="46">
        <f t="shared" si="1187"/>
        <v>0</v>
      </c>
      <c r="Q13949" s="20">
        <f t="shared" si="1188"/>
        <v>1</v>
      </c>
      <c r="R13949" s="20">
        <f t="shared" si="1189"/>
        <v>0</v>
      </c>
      <c r="S13949" s="18">
        <f t="shared" si="1190"/>
        <v>0</v>
      </c>
      <c r="T13949" s="17" t="s">
        <v>694</v>
      </c>
      <c r="U13949" s="40"/>
    </row>
    <row r="13950" spans="1:21" ht="13.2" hidden="1">
      <c r="A13950" s="40"/>
      <c r="B13950" s="47"/>
      <c r="D13950" s="40"/>
      <c r="J13950" s="13" t="str">
        <f t="shared" si="1186"/>
        <v/>
      </c>
      <c r="K13950" s="40"/>
      <c r="L13950" s="52"/>
      <c r="M13950" s="13" t="str">
        <f t="shared" si="1191"/>
        <v/>
      </c>
      <c r="N13950" s="39"/>
      <c r="O13950" s="56"/>
      <c r="P13950" s="46">
        <f t="shared" si="1187"/>
        <v>0</v>
      </c>
      <c r="Q13950" s="20">
        <f t="shared" si="1188"/>
        <v>1</v>
      </c>
      <c r="R13950" s="20">
        <f t="shared" si="1189"/>
        <v>0</v>
      </c>
      <c r="S13950" s="18">
        <f t="shared" si="1190"/>
        <v>0</v>
      </c>
      <c r="T13950" s="17" t="s">
        <v>694</v>
      </c>
      <c r="U13950" s="40"/>
    </row>
    <row r="13951" spans="1:21" ht="13.2" hidden="1">
      <c r="A13951" s="64"/>
      <c r="J13951" s="13" t="str">
        <f t="shared" si="1186"/>
        <v/>
      </c>
      <c r="M13951" s="13" t="str">
        <f t="shared" si="1191"/>
        <v/>
      </c>
      <c r="P13951" s="46">
        <f t="shared" si="1187"/>
        <v>0</v>
      </c>
      <c r="Q13951" s="20">
        <f t="shared" si="1188"/>
        <v>1</v>
      </c>
      <c r="R13951" s="20">
        <f t="shared" si="1189"/>
        <v>0</v>
      </c>
      <c r="S13951" s="18">
        <f t="shared" si="1190"/>
        <v>0</v>
      </c>
      <c r="T13951" s="17" t="s">
        <v>694</v>
      </c>
    </row>
    <row r="13952" spans="1:21" ht="13.2" hidden="1">
      <c r="A13952" s="64"/>
      <c r="J13952" s="13" t="str">
        <f t="shared" si="1186"/>
        <v/>
      </c>
      <c r="M13952" s="13" t="str">
        <f t="shared" si="1191"/>
        <v/>
      </c>
      <c r="P13952" s="46">
        <f t="shared" si="1187"/>
        <v>0</v>
      </c>
      <c r="Q13952" s="20">
        <f t="shared" si="1188"/>
        <v>1</v>
      </c>
      <c r="R13952" s="20">
        <f t="shared" si="1189"/>
        <v>0</v>
      </c>
      <c r="S13952" s="18">
        <f t="shared" si="1190"/>
        <v>0</v>
      </c>
      <c r="T13952" s="17" t="s">
        <v>694</v>
      </c>
    </row>
    <row r="13953" spans="1:21" ht="13.2" hidden="1">
      <c r="A13953" s="64"/>
      <c r="J13953" s="13" t="str">
        <f t="shared" si="1186"/>
        <v/>
      </c>
      <c r="M13953" s="13" t="str">
        <f t="shared" si="1191"/>
        <v/>
      </c>
      <c r="P13953" s="46">
        <f t="shared" si="1187"/>
        <v>0</v>
      </c>
      <c r="Q13953" s="20">
        <f t="shared" si="1188"/>
        <v>1</v>
      </c>
      <c r="R13953" s="20">
        <f t="shared" si="1189"/>
        <v>0</v>
      </c>
      <c r="S13953" s="18">
        <f t="shared" si="1190"/>
        <v>0</v>
      </c>
      <c r="T13953" s="17" t="s">
        <v>694</v>
      </c>
    </row>
    <row r="13954" spans="1:21" ht="13.2" hidden="1">
      <c r="A13954" s="40"/>
      <c r="B13954" s="47"/>
      <c r="D13954" s="40"/>
      <c r="J13954" s="13" t="str">
        <f t="shared" ref="J13954:J14017" si="1192">+LEFT(U13954,4)</f>
        <v/>
      </c>
      <c r="K13954" s="40"/>
      <c r="L13954" s="52"/>
      <c r="M13954" s="13" t="str">
        <f t="shared" si="1191"/>
        <v/>
      </c>
      <c r="N13954" s="39"/>
      <c r="O13954" s="56"/>
      <c r="P13954" s="46">
        <f t="shared" ref="P13954:P14017" si="1193">ROUND(O13954*L13954,2)</f>
        <v>0</v>
      </c>
      <c r="Q13954" s="20">
        <f t="shared" ref="Q13954:Q14017" si="1194">IF(N13954="HKD",7.8,IF(N13954="CNY",6.4,1))</f>
        <v>1</v>
      </c>
      <c r="R13954" s="20">
        <f t="shared" ref="R13954:R14017" si="1195">+O13954/Q13954</f>
        <v>0</v>
      </c>
      <c r="S13954" s="18">
        <f t="shared" ref="S13954:S14017" si="1196">+R13954*L13954</f>
        <v>0</v>
      </c>
      <c r="T13954" s="17" t="s">
        <v>694</v>
      </c>
      <c r="U13954" s="40"/>
    </row>
    <row r="13955" spans="1:21" ht="13.2" hidden="1">
      <c r="J13955" s="13" t="str">
        <f t="shared" si="1192"/>
        <v/>
      </c>
      <c r="M13955" s="13" t="str">
        <f t="shared" si="1191"/>
        <v/>
      </c>
      <c r="P13955" s="46">
        <f t="shared" si="1193"/>
        <v>0</v>
      </c>
      <c r="Q13955" s="20">
        <f t="shared" si="1194"/>
        <v>1</v>
      </c>
      <c r="R13955" s="20">
        <f t="shared" si="1195"/>
        <v>0</v>
      </c>
      <c r="S13955" s="18">
        <f t="shared" si="1196"/>
        <v>0</v>
      </c>
      <c r="T13955" s="17" t="s">
        <v>694</v>
      </c>
    </row>
    <row r="13956" spans="1:21" ht="13.2" hidden="1">
      <c r="J13956" s="13" t="str">
        <f t="shared" si="1192"/>
        <v/>
      </c>
      <c r="M13956" s="13" t="str">
        <f t="shared" si="1191"/>
        <v/>
      </c>
      <c r="P13956" s="46">
        <f t="shared" si="1193"/>
        <v>0</v>
      </c>
      <c r="Q13956" s="20">
        <f t="shared" si="1194"/>
        <v>1</v>
      </c>
      <c r="R13956" s="20">
        <f t="shared" si="1195"/>
        <v>0</v>
      </c>
      <c r="S13956" s="18">
        <f t="shared" si="1196"/>
        <v>0</v>
      </c>
      <c r="T13956" s="17" t="s">
        <v>694</v>
      </c>
    </row>
    <row r="13957" spans="1:21" ht="13.2" hidden="1">
      <c r="A13957" s="40"/>
      <c r="B13957" s="47"/>
      <c r="D13957" s="40"/>
      <c r="J13957" s="13" t="str">
        <f t="shared" si="1192"/>
        <v/>
      </c>
      <c r="K13957" s="40"/>
      <c r="L13957" s="52"/>
      <c r="M13957" s="13" t="str">
        <f t="shared" si="1191"/>
        <v/>
      </c>
      <c r="N13957" s="39"/>
      <c r="O13957" s="56"/>
      <c r="P13957" s="46">
        <f t="shared" si="1193"/>
        <v>0</v>
      </c>
      <c r="Q13957" s="20">
        <f t="shared" si="1194"/>
        <v>1</v>
      </c>
      <c r="R13957" s="20">
        <f t="shared" si="1195"/>
        <v>0</v>
      </c>
      <c r="S13957" s="18">
        <f t="shared" si="1196"/>
        <v>0</v>
      </c>
      <c r="T13957" s="17" t="s">
        <v>694</v>
      </c>
      <c r="U13957" s="40"/>
    </row>
    <row r="13958" spans="1:21" ht="13.2" hidden="1">
      <c r="A13958" s="40"/>
      <c r="B13958" s="47"/>
      <c r="D13958" s="40"/>
      <c r="J13958" s="13" t="str">
        <f t="shared" si="1192"/>
        <v/>
      </c>
      <c r="K13958" s="40"/>
      <c r="L13958" s="52"/>
      <c r="M13958" s="13" t="str">
        <f t="shared" si="1191"/>
        <v/>
      </c>
      <c r="N13958" s="39"/>
      <c r="O13958" s="56"/>
      <c r="P13958" s="46">
        <f t="shared" si="1193"/>
        <v>0</v>
      </c>
      <c r="Q13958" s="20">
        <f t="shared" si="1194"/>
        <v>1</v>
      </c>
      <c r="R13958" s="20">
        <f t="shared" si="1195"/>
        <v>0</v>
      </c>
      <c r="S13958" s="18">
        <f t="shared" si="1196"/>
        <v>0</v>
      </c>
      <c r="T13958" s="17" t="s">
        <v>694</v>
      </c>
      <c r="U13958" s="40"/>
    </row>
    <row r="13959" spans="1:21" ht="13.2" hidden="1">
      <c r="A13959" s="64"/>
      <c r="J13959" s="13" t="str">
        <f t="shared" si="1192"/>
        <v/>
      </c>
      <c r="M13959" s="13" t="str">
        <f t="shared" si="1191"/>
        <v/>
      </c>
      <c r="P13959" s="46">
        <f t="shared" si="1193"/>
        <v>0</v>
      </c>
      <c r="Q13959" s="20">
        <f t="shared" si="1194"/>
        <v>1</v>
      </c>
      <c r="R13959" s="20">
        <f t="shared" si="1195"/>
        <v>0</v>
      </c>
      <c r="S13959" s="18">
        <f t="shared" si="1196"/>
        <v>0</v>
      </c>
      <c r="T13959" s="17" t="s">
        <v>694</v>
      </c>
    </row>
    <row r="13960" spans="1:21" ht="13.2" hidden="1">
      <c r="A13960" s="64"/>
      <c r="J13960" s="13" t="str">
        <f t="shared" si="1192"/>
        <v/>
      </c>
      <c r="M13960" s="13" t="str">
        <f t="shared" si="1191"/>
        <v/>
      </c>
      <c r="P13960" s="46">
        <f t="shared" si="1193"/>
        <v>0</v>
      </c>
      <c r="Q13960" s="20">
        <f t="shared" si="1194"/>
        <v>1</v>
      </c>
      <c r="R13960" s="20">
        <f t="shared" si="1195"/>
        <v>0</v>
      </c>
      <c r="S13960" s="18">
        <f t="shared" si="1196"/>
        <v>0</v>
      </c>
      <c r="T13960" s="17" t="s">
        <v>694</v>
      </c>
    </row>
    <row r="13961" spans="1:21" ht="13.2" hidden="1">
      <c r="J13961" s="13" t="str">
        <f t="shared" si="1192"/>
        <v/>
      </c>
      <c r="M13961" s="13" t="str">
        <f t="shared" si="1191"/>
        <v/>
      </c>
      <c r="P13961" s="46">
        <f t="shared" si="1193"/>
        <v>0</v>
      </c>
      <c r="Q13961" s="20">
        <f t="shared" si="1194"/>
        <v>1</v>
      </c>
      <c r="R13961" s="20">
        <f t="shared" si="1195"/>
        <v>0</v>
      </c>
      <c r="S13961" s="18">
        <f t="shared" si="1196"/>
        <v>0</v>
      </c>
      <c r="T13961" s="17" t="s">
        <v>694</v>
      </c>
    </row>
    <row r="13962" spans="1:21" ht="13.2" hidden="1">
      <c r="J13962" s="13" t="str">
        <f t="shared" si="1192"/>
        <v/>
      </c>
      <c r="M13962" s="13" t="str">
        <f t="shared" si="1191"/>
        <v/>
      </c>
      <c r="P13962" s="46">
        <f t="shared" si="1193"/>
        <v>0</v>
      </c>
      <c r="Q13962" s="20">
        <f t="shared" si="1194"/>
        <v>1</v>
      </c>
      <c r="R13962" s="20">
        <f t="shared" si="1195"/>
        <v>0</v>
      </c>
      <c r="S13962" s="18">
        <f t="shared" si="1196"/>
        <v>0</v>
      </c>
      <c r="T13962" s="17" t="s">
        <v>694</v>
      </c>
    </row>
    <row r="13963" spans="1:21" ht="13.2" hidden="1">
      <c r="J13963" s="13" t="str">
        <f t="shared" si="1192"/>
        <v/>
      </c>
      <c r="M13963" s="13" t="str">
        <f t="shared" si="1191"/>
        <v/>
      </c>
      <c r="P13963" s="46">
        <f t="shared" si="1193"/>
        <v>0</v>
      </c>
      <c r="Q13963" s="20">
        <f t="shared" si="1194"/>
        <v>1</v>
      </c>
      <c r="R13963" s="20">
        <f t="shared" si="1195"/>
        <v>0</v>
      </c>
      <c r="S13963" s="18">
        <f t="shared" si="1196"/>
        <v>0</v>
      </c>
      <c r="T13963" s="17" t="s">
        <v>694</v>
      </c>
    </row>
    <row r="13964" spans="1:21" ht="13.2" hidden="1">
      <c r="J13964" s="13" t="str">
        <f t="shared" si="1192"/>
        <v/>
      </c>
      <c r="M13964" s="13" t="str">
        <f t="shared" si="1191"/>
        <v/>
      </c>
      <c r="P13964" s="46">
        <f t="shared" si="1193"/>
        <v>0</v>
      </c>
      <c r="Q13964" s="20">
        <f t="shared" si="1194"/>
        <v>1</v>
      </c>
      <c r="R13964" s="20">
        <f t="shared" si="1195"/>
        <v>0</v>
      </c>
      <c r="S13964" s="18">
        <f t="shared" si="1196"/>
        <v>0</v>
      </c>
      <c r="T13964" s="17" t="s">
        <v>694</v>
      </c>
    </row>
    <row r="13965" spans="1:21" ht="13.2" hidden="1">
      <c r="J13965" s="13" t="str">
        <f t="shared" si="1192"/>
        <v/>
      </c>
      <c r="M13965" s="13" t="str">
        <f t="shared" si="1191"/>
        <v/>
      </c>
      <c r="P13965" s="46">
        <f t="shared" si="1193"/>
        <v>0</v>
      </c>
      <c r="Q13965" s="20">
        <f t="shared" si="1194"/>
        <v>1</v>
      </c>
      <c r="R13965" s="20">
        <f t="shared" si="1195"/>
        <v>0</v>
      </c>
      <c r="S13965" s="18">
        <f t="shared" si="1196"/>
        <v>0</v>
      </c>
      <c r="T13965" s="17" t="s">
        <v>694</v>
      </c>
    </row>
    <row r="13966" spans="1:21" ht="13.2" hidden="1">
      <c r="J13966" s="13" t="str">
        <f t="shared" si="1192"/>
        <v/>
      </c>
      <c r="M13966" s="13" t="str">
        <f t="shared" si="1191"/>
        <v/>
      </c>
      <c r="P13966" s="46">
        <f t="shared" si="1193"/>
        <v>0</v>
      </c>
      <c r="Q13966" s="20">
        <f t="shared" si="1194"/>
        <v>1</v>
      </c>
      <c r="R13966" s="20">
        <f t="shared" si="1195"/>
        <v>0</v>
      </c>
      <c r="S13966" s="18">
        <f t="shared" si="1196"/>
        <v>0</v>
      </c>
      <c r="T13966" s="17" t="s">
        <v>694</v>
      </c>
    </row>
    <row r="13967" spans="1:21" ht="13.2" hidden="1">
      <c r="A13967" s="64"/>
      <c r="J13967" s="13" t="str">
        <f t="shared" si="1192"/>
        <v/>
      </c>
      <c r="M13967" s="13" t="str">
        <f t="shared" si="1191"/>
        <v/>
      </c>
      <c r="P13967" s="46">
        <f t="shared" si="1193"/>
        <v>0</v>
      </c>
      <c r="Q13967" s="20">
        <f t="shared" si="1194"/>
        <v>1</v>
      </c>
      <c r="R13967" s="20">
        <f t="shared" si="1195"/>
        <v>0</v>
      </c>
      <c r="S13967" s="18">
        <f t="shared" si="1196"/>
        <v>0</v>
      </c>
      <c r="T13967" s="17" t="s">
        <v>694</v>
      </c>
    </row>
    <row r="13968" spans="1:21" ht="13.2" hidden="1">
      <c r="A13968" s="64"/>
      <c r="J13968" s="13" t="str">
        <f t="shared" si="1192"/>
        <v/>
      </c>
      <c r="M13968" s="13" t="str">
        <f t="shared" si="1191"/>
        <v/>
      </c>
      <c r="P13968" s="46">
        <f t="shared" si="1193"/>
        <v>0</v>
      </c>
      <c r="Q13968" s="20">
        <f t="shared" si="1194"/>
        <v>1</v>
      </c>
      <c r="R13968" s="20">
        <f t="shared" si="1195"/>
        <v>0</v>
      </c>
      <c r="S13968" s="18">
        <f t="shared" si="1196"/>
        <v>0</v>
      </c>
      <c r="T13968" s="17" t="s">
        <v>694</v>
      </c>
    </row>
    <row r="13969" spans="1:20" ht="13.2" hidden="1">
      <c r="A13969" s="64"/>
      <c r="J13969" s="13" t="str">
        <f t="shared" si="1192"/>
        <v/>
      </c>
      <c r="M13969" s="13" t="str">
        <f t="shared" si="1191"/>
        <v/>
      </c>
      <c r="P13969" s="46">
        <f t="shared" si="1193"/>
        <v>0</v>
      </c>
      <c r="Q13969" s="20">
        <f t="shared" si="1194"/>
        <v>1</v>
      </c>
      <c r="R13969" s="20">
        <f t="shared" si="1195"/>
        <v>0</v>
      </c>
      <c r="S13969" s="18">
        <f t="shared" si="1196"/>
        <v>0</v>
      </c>
      <c r="T13969" s="17" t="s">
        <v>694</v>
      </c>
    </row>
    <row r="13970" spans="1:20" ht="13.2" hidden="1">
      <c r="A13970" s="64"/>
      <c r="J13970" s="13" t="str">
        <f t="shared" si="1192"/>
        <v/>
      </c>
      <c r="M13970" s="13" t="str">
        <f t="shared" si="1191"/>
        <v/>
      </c>
      <c r="P13970" s="46">
        <f t="shared" si="1193"/>
        <v>0</v>
      </c>
      <c r="Q13970" s="20">
        <f t="shared" si="1194"/>
        <v>1</v>
      </c>
      <c r="R13970" s="20">
        <f t="shared" si="1195"/>
        <v>0</v>
      </c>
      <c r="S13970" s="18">
        <f t="shared" si="1196"/>
        <v>0</v>
      </c>
      <c r="T13970" s="17" t="s">
        <v>694</v>
      </c>
    </row>
    <row r="13971" spans="1:20" ht="13.2" hidden="1">
      <c r="J13971" s="13" t="str">
        <f t="shared" si="1192"/>
        <v/>
      </c>
      <c r="M13971" s="13" t="str">
        <f t="shared" si="1191"/>
        <v/>
      </c>
      <c r="P13971" s="46">
        <f t="shared" si="1193"/>
        <v>0</v>
      </c>
      <c r="Q13971" s="20">
        <f t="shared" si="1194"/>
        <v>1</v>
      </c>
      <c r="R13971" s="20">
        <f t="shared" si="1195"/>
        <v>0</v>
      </c>
      <c r="S13971" s="18">
        <f t="shared" si="1196"/>
        <v>0</v>
      </c>
      <c r="T13971" s="17" t="s">
        <v>694</v>
      </c>
    </row>
    <row r="13972" spans="1:20" ht="13.2" hidden="1">
      <c r="J13972" s="13" t="str">
        <f t="shared" si="1192"/>
        <v/>
      </c>
      <c r="M13972" s="13" t="str">
        <f t="shared" si="1191"/>
        <v/>
      </c>
      <c r="P13972" s="46">
        <f t="shared" si="1193"/>
        <v>0</v>
      </c>
      <c r="Q13972" s="20">
        <f t="shared" si="1194"/>
        <v>1</v>
      </c>
      <c r="R13972" s="20">
        <f t="shared" si="1195"/>
        <v>0</v>
      </c>
      <c r="S13972" s="18">
        <f t="shared" si="1196"/>
        <v>0</v>
      </c>
      <c r="T13972" s="17" t="s">
        <v>694</v>
      </c>
    </row>
    <row r="13973" spans="1:20" ht="13.2" hidden="1">
      <c r="J13973" s="13" t="str">
        <f t="shared" si="1192"/>
        <v/>
      </c>
      <c r="M13973" s="13" t="str">
        <f t="shared" si="1191"/>
        <v/>
      </c>
      <c r="P13973" s="46">
        <f t="shared" si="1193"/>
        <v>0</v>
      </c>
      <c r="Q13973" s="20">
        <f t="shared" si="1194"/>
        <v>1</v>
      </c>
      <c r="R13973" s="20">
        <f t="shared" si="1195"/>
        <v>0</v>
      </c>
      <c r="S13973" s="18">
        <f t="shared" si="1196"/>
        <v>0</v>
      </c>
      <c r="T13973" s="17" t="s">
        <v>694</v>
      </c>
    </row>
    <row r="13974" spans="1:20" ht="13.2" hidden="1">
      <c r="J13974" s="13" t="str">
        <f t="shared" si="1192"/>
        <v/>
      </c>
      <c r="M13974" s="13" t="str">
        <f t="shared" si="1191"/>
        <v/>
      </c>
      <c r="P13974" s="46">
        <f t="shared" si="1193"/>
        <v>0</v>
      </c>
      <c r="Q13974" s="20">
        <f t="shared" si="1194"/>
        <v>1</v>
      </c>
      <c r="R13974" s="20">
        <f t="shared" si="1195"/>
        <v>0</v>
      </c>
      <c r="S13974" s="18">
        <f t="shared" si="1196"/>
        <v>0</v>
      </c>
      <c r="T13974" s="17" t="s">
        <v>694</v>
      </c>
    </row>
    <row r="13975" spans="1:20" ht="13.2" hidden="1">
      <c r="J13975" s="13" t="str">
        <f t="shared" si="1192"/>
        <v/>
      </c>
      <c r="M13975" s="13" t="str">
        <f t="shared" si="1191"/>
        <v/>
      </c>
      <c r="P13975" s="46">
        <f t="shared" si="1193"/>
        <v>0</v>
      </c>
      <c r="Q13975" s="20">
        <f t="shared" si="1194"/>
        <v>1</v>
      </c>
      <c r="R13975" s="20">
        <f t="shared" si="1195"/>
        <v>0</v>
      </c>
      <c r="S13975" s="18">
        <f t="shared" si="1196"/>
        <v>0</v>
      </c>
      <c r="T13975" s="17" t="s">
        <v>694</v>
      </c>
    </row>
    <row r="13976" spans="1:20" ht="13.2" hidden="1">
      <c r="J13976" s="13" t="str">
        <f t="shared" si="1192"/>
        <v/>
      </c>
      <c r="M13976" s="13" t="str">
        <f t="shared" si="1191"/>
        <v/>
      </c>
      <c r="P13976" s="46">
        <f t="shared" si="1193"/>
        <v>0</v>
      </c>
      <c r="Q13976" s="20">
        <f t="shared" si="1194"/>
        <v>1</v>
      </c>
      <c r="R13976" s="20">
        <f t="shared" si="1195"/>
        <v>0</v>
      </c>
      <c r="S13976" s="18">
        <f t="shared" si="1196"/>
        <v>0</v>
      </c>
      <c r="T13976" s="17" t="s">
        <v>694</v>
      </c>
    </row>
    <row r="13977" spans="1:20" ht="13.2" hidden="1">
      <c r="J13977" s="13" t="str">
        <f t="shared" si="1192"/>
        <v/>
      </c>
      <c r="M13977" s="13" t="str">
        <f t="shared" si="1191"/>
        <v/>
      </c>
      <c r="P13977" s="46">
        <f t="shared" si="1193"/>
        <v>0</v>
      </c>
      <c r="Q13977" s="20">
        <f t="shared" si="1194"/>
        <v>1</v>
      </c>
      <c r="R13977" s="20">
        <f t="shared" si="1195"/>
        <v>0</v>
      </c>
      <c r="S13977" s="18">
        <f t="shared" si="1196"/>
        <v>0</v>
      </c>
      <c r="T13977" s="17" t="s">
        <v>694</v>
      </c>
    </row>
    <row r="13978" spans="1:20" ht="13.2" hidden="1">
      <c r="J13978" s="13" t="str">
        <f t="shared" si="1192"/>
        <v/>
      </c>
      <c r="M13978" s="13" t="str">
        <f t="shared" si="1191"/>
        <v/>
      </c>
      <c r="N13978" s="13"/>
      <c r="O13978" s="62"/>
      <c r="P13978" s="46">
        <f t="shared" si="1193"/>
        <v>0</v>
      </c>
      <c r="Q13978" s="20">
        <f t="shared" si="1194"/>
        <v>1</v>
      </c>
      <c r="R13978" s="20">
        <f t="shared" si="1195"/>
        <v>0</v>
      </c>
      <c r="S13978" s="18">
        <f t="shared" si="1196"/>
        <v>0</v>
      </c>
      <c r="T13978" s="17" t="s">
        <v>694</v>
      </c>
    </row>
    <row r="13979" spans="1:20" ht="13.2" hidden="1">
      <c r="J13979" s="13" t="str">
        <f t="shared" si="1192"/>
        <v/>
      </c>
      <c r="M13979" s="13" t="str">
        <f t="shared" si="1191"/>
        <v/>
      </c>
      <c r="N13979" s="13"/>
      <c r="O13979" s="62"/>
      <c r="P13979" s="46">
        <f t="shared" si="1193"/>
        <v>0</v>
      </c>
      <c r="Q13979" s="20">
        <f t="shared" si="1194"/>
        <v>1</v>
      </c>
      <c r="R13979" s="20">
        <f t="shared" si="1195"/>
        <v>0</v>
      </c>
      <c r="S13979" s="18">
        <f t="shared" si="1196"/>
        <v>0</v>
      </c>
      <c r="T13979" s="17" t="s">
        <v>694</v>
      </c>
    </row>
    <row r="13980" spans="1:20" ht="13.2" hidden="1">
      <c r="J13980" s="13" t="str">
        <f t="shared" si="1192"/>
        <v/>
      </c>
      <c r="M13980" s="13" t="str">
        <f t="shared" si="1191"/>
        <v/>
      </c>
      <c r="N13980" s="13"/>
      <c r="O13980" s="62"/>
      <c r="P13980" s="46">
        <f t="shared" si="1193"/>
        <v>0</v>
      </c>
      <c r="Q13980" s="20">
        <f t="shared" si="1194"/>
        <v>1</v>
      </c>
      <c r="R13980" s="20">
        <f t="shared" si="1195"/>
        <v>0</v>
      </c>
      <c r="S13980" s="18">
        <f t="shared" si="1196"/>
        <v>0</v>
      </c>
      <c r="T13980" s="17" t="s">
        <v>694</v>
      </c>
    </row>
    <row r="13981" spans="1:20" ht="13.2" hidden="1">
      <c r="A13981" s="64"/>
      <c r="J13981" s="13" t="str">
        <f t="shared" si="1192"/>
        <v/>
      </c>
      <c r="M13981" s="13" t="str">
        <f t="shared" si="1191"/>
        <v/>
      </c>
      <c r="P13981" s="46">
        <f t="shared" si="1193"/>
        <v>0</v>
      </c>
      <c r="Q13981" s="20">
        <f t="shared" si="1194"/>
        <v>1</v>
      </c>
      <c r="R13981" s="20">
        <f t="shared" si="1195"/>
        <v>0</v>
      </c>
      <c r="S13981" s="18">
        <f t="shared" si="1196"/>
        <v>0</v>
      </c>
      <c r="T13981" s="17" t="s">
        <v>694</v>
      </c>
    </row>
    <row r="13982" spans="1:20" ht="13.2" hidden="1">
      <c r="J13982" s="13" t="str">
        <f t="shared" si="1192"/>
        <v/>
      </c>
      <c r="M13982" s="13" t="str">
        <f t="shared" si="1191"/>
        <v/>
      </c>
      <c r="N13982" s="13"/>
      <c r="O13982" s="62"/>
      <c r="P13982" s="46">
        <f t="shared" si="1193"/>
        <v>0</v>
      </c>
      <c r="Q13982" s="20">
        <f t="shared" si="1194"/>
        <v>1</v>
      </c>
      <c r="R13982" s="20">
        <f t="shared" si="1195"/>
        <v>0</v>
      </c>
      <c r="S13982" s="18">
        <f t="shared" si="1196"/>
        <v>0</v>
      </c>
      <c r="T13982" s="17" t="s">
        <v>694</v>
      </c>
    </row>
    <row r="13983" spans="1:20" ht="13.2" hidden="1">
      <c r="J13983" s="13" t="str">
        <f t="shared" si="1192"/>
        <v/>
      </c>
      <c r="M13983" s="13" t="str">
        <f t="shared" si="1191"/>
        <v/>
      </c>
      <c r="N13983" s="13"/>
      <c r="O13983" s="62"/>
      <c r="P13983" s="46">
        <f t="shared" si="1193"/>
        <v>0</v>
      </c>
      <c r="Q13983" s="20">
        <f t="shared" si="1194"/>
        <v>1</v>
      </c>
      <c r="R13983" s="20">
        <f t="shared" si="1195"/>
        <v>0</v>
      </c>
      <c r="S13983" s="18">
        <f t="shared" si="1196"/>
        <v>0</v>
      </c>
      <c r="T13983" s="17" t="s">
        <v>694</v>
      </c>
    </row>
    <row r="13984" spans="1:20" ht="13.2" hidden="1">
      <c r="J13984" s="13" t="str">
        <f t="shared" si="1192"/>
        <v/>
      </c>
      <c r="M13984" s="13" t="str">
        <f t="shared" si="1191"/>
        <v/>
      </c>
      <c r="N13984" s="13"/>
      <c r="O13984" s="62"/>
      <c r="P13984" s="46">
        <f t="shared" si="1193"/>
        <v>0</v>
      </c>
      <c r="Q13984" s="20">
        <f t="shared" si="1194"/>
        <v>1</v>
      </c>
      <c r="R13984" s="20">
        <f t="shared" si="1195"/>
        <v>0</v>
      </c>
      <c r="S13984" s="18">
        <f t="shared" si="1196"/>
        <v>0</v>
      </c>
      <c r="T13984" s="17" t="s">
        <v>694</v>
      </c>
    </row>
    <row r="13985" spans="1:20" ht="13.2" hidden="1">
      <c r="J13985" s="13" t="str">
        <f t="shared" si="1192"/>
        <v/>
      </c>
      <c r="M13985" s="13" t="str">
        <f t="shared" si="1191"/>
        <v/>
      </c>
      <c r="N13985" s="13"/>
      <c r="O13985" s="62"/>
      <c r="P13985" s="46">
        <f t="shared" si="1193"/>
        <v>0</v>
      </c>
      <c r="Q13985" s="20">
        <f t="shared" si="1194"/>
        <v>1</v>
      </c>
      <c r="R13985" s="20">
        <f t="shared" si="1195"/>
        <v>0</v>
      </c>
      <c r="S13985" s="18">
        <f t="shared" si="1196"/>
        <v>0</v>
      </c>
      <c r="T13985" s="17" t="s">
        <v>694</v>
      </c>
    </row>
    <row r="13986" spans="1:20" ht="13.2" hidden="1">
      <c r="J13986" s="13" t="str">
        <f t="shared" si="1192"/>
        <v/>
      </c>
      <c r="M13986" s="13" t="str">
        <f t="shared" si="1191"/>
        <v/>
      </c>
      <c r="P13986" s="46">
        <f t="shared" si="1193"/>
        <v>0</v>
      </c>
      <c r="Q13986" s="20">
        <f t="shared" si="1194"/>
        <v>1</v>
      </c>
      <c r="R13986" s="20">
        <f t="shared" si="1195"/>
        <v>0</v>
      </c>
      <c r="S13986" s="18">
        <f t="shared" si="1196"/>
        <v>0</v>
      </c>
      <c r="T13986" s="17" t="s">
        <v>694</v>
      </c>
    </row>
    <row r="13987" spans="1:20" ht="13.2" hidden="1">
      <c r="J13987" s="13" t="str">
        <f t="shared" si="1192"/>
        <v/>
      </c>
      <c r="M13987" s="13" t="str">
        <f t="shared" si="1191"/>
        <v/>
      </c>
      <c r="P13987" s="46">
        <f t="shared" si="1193"/>
        <v>0</v>
      </c>
      <c r="Q13987" s="20">
        <f t="shared" si="1194"/>
        <v>1</v>
      </c>
      <c r="R13987" s="20">
        <f t="shared" si="1195"/>
        <v>0</v>
      </c>
      <c r="S13987" s="18">
        <f t="shared" si="1196"/>
        <v>0</v>
      </c>
      <c r="T13987" s="17" t="s">
        <v>694</v>
      </c>
    </row>
    <row r="13988" spans="1:20" ht="13.2" hidden="1">
      <c r="J13988" s="13" t="str">
        <f t="shared" si="1192"/>
        <v/>
      </c>
      <c r="M13988" s="13" t="str">
        <f t="shared" si="1191"/>
        <v/>
      </c>
      <c r="P13988" s="46">
        <f t="shared" si="1193"/>
        <v>0</v>
      </c>
      <c r="Q13988" s="20">
        <f t="shared" si="1194"/>
        <v>1</v>
      </c>
      <c r="R13988" s="20">
        <f t="shared" si="1195"/>
        <v>0</v>
      </c>
      <c r="S13988" s="18">
        <f t="shared" si="1196"/>
        <v>0</v>
      </c>
      <c r="T13988" s="17" t="s">
        <v>694</v>
      </c>
    </row>
    <row r="13989" spans="1:20" ht="13.2" hidden="1">
      <c r="J13989" s="13" t="str">
        <f t="shared" si="1192"/>
        <v/>
      </c>
      <c r="M13989" s="13" t="str">
        <f t="shared" si="1191"/>
        <v/>
      </c>
      <c r="P13989" s="46">
        <f t="shared" si="1193"/>
        <v>0</v>
      </c>
      <c r="Q13989" s="20">
        <f t="shared" si="1194"/>
        <v>1</v>
      </c>
      <c r="R13989" s="20">
        <f t="shared" si="1195"/>
        <v>0</v>
      </c>
      <c r="S13989" s="18">
        <f t="shared" si="1196"/>
        <v>0</v>
      </c>
      <c r="T13989" s="17" t="s">
        <v>694</v>
      </c>
    </row>
    <row r="13990" spans="1:20" ht="13.2" hidden="1">
      <c r="J13990" s="13" t="str">
        <f t="shared" si="1192"/>
        <v/>
      </c>
      <c r="M13990" s="13" t="str">
        <f t="shared" si="1191"/>
        <v/>
      </c>
      <c r="P13990" s="46">
        <f t="shared" si="1193"/>
        <v>0</v>
      </c>
      <c r="Q13990" s="20">
        <f t="shared" si="1194"/>
        <v>1</v>
      </c>
      <c r="R13990" s="20">
        <f t="shared" si="1195"/>
        <v>0</v>
      </c>
      <c r="S13990" s="18">
        <f t="shared" si="1196"/>
        <v>0</v>
      </c>
      <c r="T13990" s="17" t="s">
        <v>694</v>
      </c>
    </row>
    <row r="13991" spans="1:20" ht="13.2" hidden="1">
      <c r="J13991" s="13" t="str">
        <f t="shared" si="1192"/>
        <v/>
      </c>
      <c r="M13991" s="13" t="str">
        <f t="shared" si="1191"/>
        <v/>
      </c>
      <c r="P13991" s="46">
        <f t="shared" si="1193"/>
        <v>0</v>
      </c>
      <c r="Q13991" s="20">
        <f t="shared" si="1194"/>
        <v>1</v>
      </c>
      <c r="R13991" s="20">
        <f t="shared" si="1195"/>
        <v>0</v>
      </c>
      <c r="S13991" s="18">
        <f t="shared" si="1196"/>
        <v>0</v>
      </c>
      <c r="T13991" s="17" t="s">
        <v>694</v>
      </c>
    </row>
    <row r="13992" spans="1:20" ht="13.2" hidden="1">
      <c r="J13992" s="13" t="str">
        <f t="shared" si="1192"/>
        <v/>
      </c>
      <c r="M13992" s="13" t="str">
        <f t="shared" si="1191"/>
        <v/>
      </c>
      <c r="P13992" s="46">
        <f t="shared" si="1193"/>
        <v>0</v>
      </c>
      <c r="Q13992" s="20">
        <f t="shared" si="1194"/>
        <v>1</v>
      </c>
      <c r="R13992" s="20">
        <f t="shared" si="1195"/>
        <v>0</v>
      </c>
      <c r="S13992" s="18">
        <f t="shared" si="1196"/>
        <v>0</v>
      </c>
      <c r="T13992" s="17" t="s">
        <v>694</v>
      </c>
    </row>
    <row r="13993" spans="1:20" ht="13.2" hidden="1">
      <c r="J13993" s="13" t="str">
        <f t="shared" si="1192"/>
        <v/>
      </c>
      <c r="M13993" s="13" t="str">
        <f t="shared" si="1191"/>
        <v/>
      </c>
      <c r="P13993" s="46">
        <f t="shared" si="1193"/>
        <v>0</v>
      </c>
      <c r="Q13993" s="20">
        <f t="shared" si="1194"/>
        <v>1</v>
      </c>
      <c r="R13993" s="20">
        <f t="shared" si="1195"/>
        <v>0</v>
      </c>
      <c r="S13993" s="18">
        <f t="shared" si="1196"/>
        <v>0</v>
      </c>
      <c r="T13993" s="17" t="s">
        <v>694</v>
      </c>
    </row>
    <row r="13994" spans="1:20" ht="13.2" hidden="1">
      <c r="J13994" s="13" t="str">
        <f t="shared" si="1192"/>
        <v/>
      </c>
      <c r="M13994" s="13" t="str">
        <f t="shared" si="1191"/>
        <v/>
      </c>
      <c r="P13994" s="46">
        <f t="shared" si="1193"/>
        <v>0</v>
      </c>
      <c r="Q13994" s="20">
        <f t="shared" si="1194"/>
        <v>1</v>
      </c>
      <c r="R13994" s="20">
        <f t="shared" si="1195"/>
        <v>0</v>
      </c>
      <c r="S13994" s="18">
        <f t="shared" si="1196"/>
        <v>0</v>
      </c>
      <c r="T13994" s="17" t="s">
        <v>694</v>
      </c>
    </row>
    <row r="13995" spans="1:20" ht="13.2" hidden="1">
      <c r="J13995" s="13" t="str">
        <f t="shared" si="1192"/>
        <v/>
      </c>
      <c r="M13995" s="13" t="str">
        <f t="shared" si="1191"/>
        <v/>
      </c>
      <c r="N13995" s="13"/>
      <c r="O13995" s="62"/>
      <c r="P13995" s="46">
        <f t="shared" si="1193"/>
        <v>0</v>
      </c>
      <c r="Q13995" s="20">
        <f t="shared" si="1194"/>
        <v>1</v>
      </c>
      <c r="R13995" s="20">
        <f t="shared" si="1195"/>
        <v>0</v>
      </c>
      <c r="S13995" s="18">
        <f t="shared" si="1196"/>
        <v>0</v>
      </c>
      <c r="T13995" s="17" t="s">
        <v>694</v>
      </c>
    </row>
    <row r="13996" spans="1:20" ht="13.2" hidden="1">
      <c r="J13996" s="13" t="str">
        <f t="shared" si="1192"/>
        <v/>
      </c>
      <c r="M13996" s="13" t="str">
        <f t="shared" si="1191"/>
        <v/>
      </c>
      <c r="P13996" s="46">
        <f t="shared" si="1193"/>
        <v>0</v>
      </c>
      <c r="Q13996" s="20">
        <f t="shared" si="1194"/>
        <v>1</v>
      </c>
      <c r="R13996" s="20">
        <f t="shared" si="1195"/>
        <v>0</v>
      </c>
      <c r="S13996" s="18">
        <f t="shared" si="1196"/>
        <v>0</v>
      </c>
      <c r="T13996" s="17" t="s">
        <v>694</v>
      </c>
    </row>
    <row r="13997" spans="1:20" ht="13.2" hidden="1">
      <c r="A13997" s="64"/>
      <c r="J13997" s="13" t="str">
        <f t="shared" si="1192"/>
        <v/>
      </c>
      <c r="M13997" s="13" t="str">
        <f t="shared" si="1191"/>
        <v/>
      </c>
      <c r="P13997" s="46">
        <f t="shared" si="1193"/>
        <v>0</v>
      </c>
      <c r="Q13997" s="20">
        <f t="shared" si="1194"/>
        <v>1</v>
      </c>
      <c r="R13997" s="20">
        <f t="shared" si="1195"/>
        <v>0</v>
      </c>
      <c r="S13997" s="18">
        <f t="shared" si="1196"/>
        <v>0</v>
      </c>
      <c r="T13997" s="17" t="s">
        <v>694</v>
      </c>
    </row>
    <row r="13998" spans="1:20" ht="13.2" hidden="1">
      <c r="J13998" s="13" t="str">
        <f t="shared" si="1192"/>
        <v/>
      </c>
      <c r="M13998" s="13" t="str">
        <f t="shared" si="1191"/>
        <v/>
      </c>
      <c r="P13998" s="46">
        <f t="shared" si="1193"/>
        <v>0</v>
      </c>
      <c r="Q13998" s="20">
        <f t="shared" si="1194"/>
        <v>1</v>
      </c>
      <c r="R13998" s="20">
        <f t="shared" si="1195"/>
        <v>0</v>
      </c>
      <c r="S13998" s="18">
        <f t="shared" si="1196"/>
        <v>0</v>
      </c>
      <c r="T13998" s="17" t="s">
        <v>694</v>
      </c>
    </row>
    <row r="13999" spans="1:20" ht="13.2" hidden="1">
      <c r="J13999" s="13" t="str">
        <f t="shared" si="1192"/>
        <v/>
      </c>
      <c r="M13999" s="13" t="str">
        <f t="shared" si="1191"/>
        <v/>
      </c>
      <c r="P13999" s="46">
        <f t="shared" si="1193"/>
        <v>0</v>
      </c>
      <c r="Q13999" s="20">
        <f t="shared" si="1194"/>
        <v>1</v>
      </c>
      <c r="R13999" s="20">
        <f t="shared" si="1195"/>
        <v>0</v>
      </c>
      <c r="S13999" s="18">
        <f t="shared" si="1196"/>
        <v>0</v>
      </c>
      <c r="T13999" s="17" t="s">
        <v>694</v>
      </c>
    </row>
    <row r="14000" spans="1:20" ht="13.2" hidden="1">
      <c r="J14000" s="13" t="str">
        <f t="shared" si="1192"/>
        <v/>
      </c>
      <c r="M14000" s="13" t="str">
        <f t="shared" si="1191"/>
        <v/>
      </c>
      <c r="P14000" s="46">
        <f t="shared" si="1193"/>
        <v>0</v>
      </c>
      <c r="Q14000" s="20">
        <f t="shared" si="1194"/>
        <v>1</v>
      </c>
      <c r="R14000" s="20">
        <f t="shared" si="1195"/>
        <v>0</v>
      </c>
      <c r="S14000" s="18">
        <f t="shared" si="1196"/>
        <v>0</v>
      </c>
      <c r="T14000" s="17" t="s">
        <v>694</v>
      </c>
    </row>
    <row r="14001" spans="1:21" ht="13.2" hidden="1">
      <c r="A14001" s="40"/>
      <c r="B14001" s="47"/>
      <c r="D14001" s="40"/>
      <c r="J14001" s="13" t="str">
        <f t="shared" si="1192"/>
        <v/>
      </c>
      <c r="K14001" s="40"/>
      <c r="L14001" s="52"/>
      <c r="M14001" s="13" t="str">
        <f t="shared" si="1191"/>
        <v/>
      </c>
      <c r="N14001" s="39"/>
      <c r="O14001" s="56"/>
      <c r="P14001" s="46">
        <f t="shared" si="1193"/>
        <v>0</v>
      </c>
      <c r="Q14001" s="20">
        <f t="shared" si="1194"/>
        <v>1</v>
      </c>
      <c r="R14001" s="20">
        <f t="shared" si="1195"/>
        <v>0</v>
      </c>
      <c r="S14001" s="18">
        <f t="shared" si="1196"/>
        <v>0</v>
      </c>
      <c r="T14001" s="17" t="s">
        <v>694</v>
      </c>
      <c r="U14001" s="40"/>
    </row>
    <row r="14002" spans="1:21" ht="13.2" hidden="1">
      <c r="J14002" s="13" t="str">
        <f t="shared" si="1192"/>
        <v/>
      </c>
      <c r="M14002" s="13" t="str">
        <f t="shared" si="1191"/>
        <v/>
      </c>
      <c r="P14002" s="46">
        <f t="shared" si="1193"/>
        <v>0</v>
      </c>
      <c r="Q14002" s="20">
        <f t="shared" si="1194"/>
        <v>1</v>
      </c>
      <c r="R14002" s="20">
        <f t="shared" si="1195"/>
        <v>0</v>
      </c>
      <c r="S14002" s="18">
        <f t="shared" si="1196"/>
        <v>0</v>
      </c>
      <c r="T14002" s="17" t="s">
        <v>694</v>
      </c>
    </row>
    <row r="14003" spans="1:21" ht="13.2" hidden="1">
      <c r="J14003" s="13" t="str">
        <f t="shared" si="1192"/>
        <v/>
      </c>
      <c r="M14003" s="13" t="str">
        <f t="shared" si="1191"/>
        <v/>
      </c>
      <c r="P14003" s="46">
        <f t="shared" si="1193"/>
        <v>0</v>
      </c>
      <c r="Q14003" s="20">
        <f t="shared" si="1194"/>
        <v>1</v>
      </c>
      <c r="R14003" s="20">
        <f t="shared" si="1195"/>
        <v>0</v>
      </c>
      <c r="S14003" s="18">
        <f t="shared" si="1196"/>
        <v>0</v>
      </c>
      <c r="T14003" s="17" t="s">
        <v>694</v>
      </c>
    </row>
    <row r="14004" spans="1:21" ht="13.2" hidden="1">
      <c r="A14004" s="40"/>
      <c r="B14004" s="47"/>
      <c r="D14004" s="40"/>
      <c r="J14004" s="13" t="str">
        <f t="shared" si="1192"/>
        <v/>
      </c>
      <c r="K14004" s="40"/>
      <c r="L14004" s="52"/>
      <c r="M14004" s="13" t="str">
        <f t="shared" si="1191"/>
        <v/>
      </c>
      <c r="N14004" s="39"/>
      <c r="O14004" s="56"/>
      <c r="P14004" s="46">
        <f t="shared" si="1193"/>
        <v>0</v>
      </c>
      <c r="Q14004" s="20">
        <f t="shared" si="1194"/>
        <v>1</v>
      </c>
      <c r="R14004" s="20">
        <f t="shared" si="1195"/>
        <v>0</v>
      </c>
      <c r="S14004" s="18">
        <f t="shared" si="1196"/>
        <v>0</v>
      </c>
      <c r="T14004" s="17" t="s">
        <v>694</v>
      </c>
      <c r="U14004" s="40"/>
    </row>
    <row r="14005" spans="1:21" ht="13.2" hidden="1">
      <c r="J14005" s="13" t="str">
        <f t="shared" si="1192"/>
        <v/>
      </c>
      <c r="M14005" s="13" t="str">
        <f t="shared" si="1191"/>
        <v/>
      </c>
      <c r="P14005" s="46">
        <f t="shared" si="1193"/>
        <v>0</v>
      </c>
      <c r="Q14005" s="20">
        <f t="shared" si="1194"/>
        <v>1</v>
      </c>
      <c r="R14005" s="20">
        <f t="shared" si="1195"/>
        <v>0</v>
      </c>
      <c r="S14005" s="18">
        <f t="shared" si="1196"/>
        <v>0</v>
      </c>
      <c r="T14005" s="17" t="s">
        <v>694</v>
      </c>
    </row>
    <row r="14006" spans="1:21" ht="13.2" hidden="1">
      <c r="A14006" s="40"/>
      <c r="B14006" s="47"/>
      <c r="D14006" s="40"/>
      <c r="J14006" s="13" t="str">
        <f t="shared" si="1192"/>
        <v/>
      </c>
      <c r="K14006" s="40"/>
      <c r="L14006" s="52"/>
      <c r="M14006" s="13" t="str">
        <f t="shared" si="1191"/>
        <v/>
      </c>
      <c r="N14006" s="39"/>
      <c r="O14006" s="56"/>
      <c r="P14006" s="46">
        <f t="shared" si="1193"/>
        <v>0</v>
      </c>
      <c r="Q14006" s="20">
        <f t="shared" si="1194"/>
        <v>1</v>
      </c>
      <c r="R14006" s="20">
        <f t="shared" si="1195"/>
        <v>0</v>
      </c>
      <c r="S14006" s="18">
        <f t="shared" si="1196"/>
        <v>0</v>
      </c>
      <c r="T14006" s="17" t="s">
        <v>694</v>
      </c>
      <c r="U14006" s="40"/>
    </row>
    <row r="14007" spans="1:21" ht="13.2" hidden="1">
      <c r="A14007" s="40"/>
      <c r="B14007" s="47"/>
      <c r="D14007" s="40"/>
      <c r="J14007" s="13" t="str">
        <f t="shared" si="1192"/>
        <v/>
      </c>
      <c r="K14007" s="40"/>
      <c r="L14007" s="52"/>
      <c r="M14007" s="13" t="str">
        <f t="shared" si="1191"/>
        <v/>
      </c>
      <c r="N14007" s="39"/>
      <c r="O14007" s="56"/>
      <c r="P14007" s="46">
        <f t="shared" si="1193"/>
        <v>0</v>
      </c>
      <c r="Q14007" s="20">
        <f t="shared" si="1194"/>
        <v>1</v>
      </c>
      <c r="R14007" s="20">
        <f t="shared" si="1195"/>
        <v>0</v>
      </c>
      <c r="S14007" s="18">
        <f t="shared" si="1196"/>
        <v>0</v>
      </c>
      <c r="T14007" s="17" t="s">
        <v>694</v>
      </c>
      <c r="U14007" s="40"/>
    </row>
    <row r="14008" spans="1:21" ht="13.2" hidden="1">
      <c r="J14008" s="13" t="str">
        <f t="shared" si="1192"/>
        <v/>
      </c>
      <c r="M14008" s="13" t="str">
        <f t="shared" si="1191"/>
        <v/>
      </c>
      <c r="P14008" s="46">
        <f t="shared" si="1193"/>
        <v>0</v>
      </c>
      <c r="Q14008" s="20">
        <f t="shared" si="1194"/>
        <v>1</v>
      </c>
      <c r="R14008" s="20">
        <f t="shared" si="1195"/>
        <v>0</v>
      </c>
      <c r="S14008" s="18">
        <f t="shared" si="1196"/>
        <v>0</v>
      </c>
      <c r="T14008" s="17" t="s">
        <v>694</v>
      </c>
    </row>
    <row r="14009" spans="1:21" ht="13.2" hidden="1">
      <c r="A14009" s="40"/>
      <c r="B14009" s="47"/>
      <c r="D14009" s="40"/>
      <c r="J14009" s="13" t="str">
        <f t="shared" si="1192"/>
        <v/>
      </c>
      <c r="K14009" s="40"/>
      <c r="L14009" s="52"/>
      <c r="M14009" s="13" t="str">
        <f t="shared" ref="M14009:M14049" si="1197">+LEFT(U14009,4)</f>
        <v/>
      </c>
      <c r="N14009" s="39"/>
      <c r="O14009" s="56"/>
      <c r="P14009" s="46">
        <f t="shared" si="1193"/>
        <v>0</v>
      </c>
      <c r="Q14009" s="20">
        <f t="shared" si="1194"/>
        <v>1</v>
      </c>
      <c r="R14009" s="20">
        <f t="shared" si="1195"/>
        <v>0</v>
      </c>
      <c r="S14009" s="18">
        <f t="shared" si="1196"/>
        <v>0</v>
      </c>
      <c r="T14009" s="17" t="s">
        <v>694</v>
      </c>
      <c r="U14009" s="40"/>
    </row>
    <row r="14010" spans="1:21" ht="13.2" hidden="1">
      <c r="A14010" s="40"/>
      <c r="B14010" s="47"/>
      <c r="D14010" s="40"/>
      <c r="J14010" s="13" t="str">
        <f t="shared" si="1192"/>
        <v/>
      </c>
      <c r="K14010" s="40"/>
      <c r="L14010" s="52"/>
      <c r="M14010" s="13" t="str">
        <f t="shared" si="1197"/>
        <v/>
      </c>
      <c r="N14010" s="39"/>
      <c r="O14010" s="56"/>
      <c r="P14010" s="46">
        <f t="shared" si="1193"/>
        <v>0</v>
      </c>
      <c r="Q14010" s="20">
        <f t="shared" si="1194"/>
        <v>1</v>
      </c>
      <c r="R14010" s="20">
        <f t="shared" si="1195"/>
        <v>0</v>
      </c>
      <c r="S14010" s="18">
        <f t="shared" si="1196"/>
        <v>0</v>
      </c>
      <c r="T14010" s="17" t="s">
        <v>694</v>
      </c>
      <c r="U14010" s="40"/>
    </row>
    <row r="14011" spans="1:21" ht="13.2" hidden="1">
      <c r="J14011" s="13" t="str">
        <f t="shared" si="1192"/>
        <v/>
      </c>
      <c r="M14011" s="13" t="str">
        <f t="shared" si="1197"/>
        <v/>
      </c>
      <c r="P14011" s="46">
        <f t="shared" si="1193"/>
        <v>0</v>
      </c>
      <c r="Q14011" s="20">
        <f t="shared" si="1194"/>
        <v>1</v>
      </c>
      <c r="R14011" s="20">
        <f t="shared" si="1195"/>
        <v>0</v>
      </c>
      <c r="S14011" s="18">
        <f t="shared" si="1196"/>
        <v>0</v>
      </c>
      <c r="T14011" s="17" t="s">
        <v>694</v>
      </c>
    </row>
    <row r="14012" spans="1:21" ht="13.2" hidden="1">
      <c r="J14012" s="13" t="str">
        <f t="shared" si="1192"/>
        <v/>
      </c>
      <c r="M14012" s="13" t="str">
        <f t="shared" si="1197"/>
        <v/>
      </c>
      <c r="P14012" s="46">
        <f t="shared" si="1193"/>
        <v>0</v>
      </c>
      <c r="Q14012" s="20">
        <f t="shared" si="1194"/>
        <v>1</v>
      </c>
      <c r="R14012" s="20">
        <f t="shared" si="1195"/>
        <v>0</v>
      </c>
      <c r="S14012" s="18">
        <f t="shared" si="1196"/>
        <v>0</v>
      </c>
      <c r="T14012" s="17" t="s">
        <v>694</v>
      </c>
    </row>
    <row r="14013" spans="1:21" ht="13.2" hidden="1">
      <c r="J14013" s="13" t="str">
        <f t="shared" si="1192"/>
        <v/>
      </c>
      <c r="M14013" s="13" t="str">
        <f t="shared" si="1197"/>
        <v/>
      </c>
      <c r="P14013" s="46">
        <f t="shared" si="1193"/>
        <v>0</v>
      </c>
      <c r="Q14013" s="20">
        <f t="shared" si="1194"/>
        <v>1</v>
      </c>
      <c r="R14013" s="20">
        <f t="shared" si="1195"/>
        <v>0</v>
      </c>
      <c r="S14013" s="18">
        <f t="shared" si="1196"/>
        <v>0</v>
      </c>
      <c r="T14013" s="17" t="s">
        <v>694</v>
      </c>
    </row>
    <row r="14014" spans="1:21" ht="13.2" hidden="1">
      <c r="A14014" s="40"/>
      <c r="B14014" s="47"/>
      <c r="D14014" s="40"/>
      <c r="J14014" s="13" t="str">
        <f t="shared" si="1192"/>
        <v/>
      </c>
      <c r="K14014" s="40"/>
      <c r="L14014" s="52"/>
      <c r="M14014" s="13" t="str">
        <f t="shared" si="1197"/>
        <v/>
      </c>
      <c r="N14014" s="39"/>
      <c r="O14014" s="56"/>
      <c r="P14014" s="46">
        <f t="shared" si="1193"/>
        <v>0</v>
      </c>
      <c r="Q14014" s="20">
        <f t="shared" si="1194"/>
        <v>1</v>
      </c>
      <c r="R14014" s="20">
        <f t="shared" si="1195"/>
        <v>0</v>
      </c>
      <c r="S14014" s="18">
        <f t="shared" si="1196"/>
        <v>0</v>
      </c>
      <c r="T14014" s="17" t="s">
        <v>694</v>
      </c>
      <c r="U14014" s="40"/>
    </row>
    <row r="14015" spans="1:21" ht="13.2" hidden="1">
      <c r="J14015" s="13" t="str">
        <f t="shared" si="1192"/>
        <v/>
      </c>
      <c r="M14015" s="13" t="str">
        <f t="shared" si="1197"/>
        <v/>
      </c>
      <c r="P14015" s="46">
        <f t="shared" si="1193"/>
        <v>0</v>
      </c>
      <c r="Q14015" s="20">
        <f t="shared" si="1194"/>
        <v>1</v>
      </c>
      <c r="R14015" s="20">
        <f t="shared" si="1195"/>
        <v>0</v>
      </c>
      <c r="S14015" s="18">
        <f t="shared" si="1196"/>
        <v>0</v>
      </c>
      <c r="T14015" s="17" t="s">
        <v>694</v>
      </c>
    </row>
    <row r="14016" spans="1:21" ht="13.2" hidden="1">
      <c r="A14016" s="64"/>
      <c r="J14016" s="13" t="str">
        <f t="shared" si="1192"/>
        <v/>
      </c>
      <c r="M14016" s="13" t="str">
        <f t="shared" si="1197"/>
        <v/>
      </c>
      <c r="P14016" s="46">
        <f t="shared" si="1193"/>
        <v>0</v>
      </c>
      <c r="Q14016" s="20">
        <f t="shared" si="1194"/>
        <v>1</v>
      </c>
      <c r="R14016" s="20">
        <f t="shared" si="1195"/>
        <v>0</v>
      </c>
      <c r="S14016" s="18">
        <f t="shared" si="1196"/>
        <v>0</v>
      </c>
      <c r="T14016" s="17" t="s">
        <v>694</v>
      </c>
    </row>
    <row r="14017" spans="1:21" ht="13.2" hidden="1">
      <c r="J14017" s="13" t="str">
        <f t="shared" si="1192"/>
        <v/>
      </c>
      <c r="M14017" s="13" t="str">
        <f t="shared" si="1197"/>
        <v/>
      </c>
      <c r="P14017" s="46">
        <f t="shared" si="1193"/>
        <v>0</v>
      </c>
      <c r="Q14017" s="20">
        <f t="shared" si="1194"/>
        <v>1</v>
      </c>
      <c r="R14017" s="20">
        <f t="shared" si="1195"/>
        <v>0</v>
      </c>
      <c r="S14017" s="18">
        <f t="shared" si="1196"/>
        <v>0</v>
      </c>
      <c r="T14017" s="17" t="s">
        <v>694</v>
      </c>
    </row>
    <row r="14018" spans="1:21" ht="13.2" hidden="1">
      <c r="J14018" s="13" t="str">
        <f t="shared" ref="J14018:J14049" si="1198">+LEFT(U14018,4)</f>
        <v/>
      </c>
      <c r="M14018" s="13" t="str">
        <f t="shared" si="1197"/>
        <v/>
      </c>
      <c r="P14018" s="46">
        <f t="shared" ref="P14018:P14049" si="1199">ROUND(O14018*L14018,2)</f>
        <v>0</v>
      </c>
      <c r="Q14018" s="20">
        <f t="shared" ref="Q14018:Q14049" si="1200">IF(N14018="HKD",7.8,IF(N14018="CNY",6.4,1))</f>
        <v>1</v>
      </c>
      <c r="R14018" s="20">
        <f t="shared" ref="R14018:R14049" si="1201">+O14018/Q14018</f>
        <v>0</v>
      </c>
      <c r="S14018" s="18">
        <f t="shared" ref="S14018:S14049" si="1202">+R14018*L14018</f>
        <v>0</v>
      </c>
      <c r="T14018" s="17" t="s">
        <v>694</v>
      </c>
    </row>
    <row r="14019" spans="1:21" ht="13.2" hidden="1">
      <c r="J14019" s="13" t="str">
        <f t="shared" si="1198"/>
        <v/>
      </c>
      <c r="M14019" s="13" t="str">
        <f t="shared" si="1197"/>
        <v/>
      </c>
      <c r="P14019" s="46">
        <f t="shared" si="1199"/>
        <v>0</v>
      </c>
      <c r="Q14019" s="20">
        <f t="shared" si="1200"/>
        <v>1</v>
      </c>
      <c r="R14019" s="20">
        <f t="shared" si="1201"/>
        <v>0</v>
      </c>
      <c r="S14019" s="18">
        <f t="shared" si="1202"/>
        <v>0</v>
      </c>
      <c r="T14019" s="17" t="s">
        <v>694</v>
      </c>
    </row>
    <row r="14020" spans="1:21" ht="13.2" hidden="1">
      <c r="J14020" s="13" t="str">
        <f t="shared" si="1198"/>
        <v/>
      </c>
      <c r="M14020" s="13" t="str">
        <f t="shared" si="1197"/>
        <v/>
      </c>
      <c r="P14020" s="46">
        <f t="shared" si="1199"/>
        <v>0</v>
      </c>
      <c r="Q14020" s="20">
        <f t="shared" si="1200"/>
        <v>1</v>
      </c>
      <c r="R14020" s="20">
        <f t="shared" si="1201"/>
        <v>0</v>
      </c>
      <c r="S14020" s="18">
        <f t="shared" si="1202"/>
        <v>0</v>
      </c>
      <c r="T14020" s="17" t="s">
        <v>694</v>
      </c>
    </row>
    <row r="14021" spans="1:21" ht="13.2" hidden="1">
      <c r="J14021" s="13" t="str">
        <f t="shared" si="1198"/>
        <v/>
      </c>
      <c r="M14021" s="13" t="str">
        <f t="shared" si="1197"/>
        <v/>
      </c>
      <c r="P14021" s="46">
        <f t="shared" si="1199"/>
        <v>0</v>
      </c>
      <c r="Q14021" s="20">
        <f t="shared" si="1200"/>
        <v>1</v>
      </c>
      <c r="R14021" s="20">
        <f t="shared" si="1201"/>
        <v>0</v>
      </c>
      <c r="S14021" s="18">
        <f t="shared" si="1202"/>
        <v>0</v>
      </c>
      <c r="T14021" s="17" t="s">
        <v>694</v>
      </c>
    </row>
    <row r="14022" spans="1:21" ht="13.2" hidden="1">
      <c r="J14022" s="13" t="str">
        <f t="shared" si="1198"/>
        <v/>
      </c>
      <c r="M14022" s="13" t="str">
        <f t="shared" si="1197"/>
        <v/>
      </c>
      <c r="P14022" s="46">
        <f t="shared" si="1199"/>
        <v>0</v>
      </c>
      <c r="Q14022" s="20">
        <f t="shared" si="1200"/>
        <v>1</v>
      </c>
      <c r="R14022" s="20">
        <f t="shared" si="1201"/>
        <v>0</v>
      </c>
      <c r="S14022" s="18">
        <f t="shared" si="1202"/>
        <v>0</v>
      </c>
      <c r="T14022" s="17" t="s">
        <v>694</v>
      </c>
    </row>
    <row r="14023" spans="1:21" ht="13.2" hidden="1">
      <c r="A14023" s="64"/>
      <c r="J14023" s="13" t="str">
        <f t="shared" si="1198"/>
        <v/>
      </c>
      <c r="M14023" s="13" t="str">
        <f t="shared" si="1197"/>
        <v/>
      </c>
      <c r="P14023" s="46">
        <f t="shared" si="1199"/>
        <v>0</v>
      </c>
      <c r="Q14023" s="20">
        <f t="shared" si="1200"/>
        <v>1</v>
      </c>
      <c r="R14023" s="20">
        <f t="shared" si="1201"/>
        <v>0</v>
      </c>
      <c r="S14023" s="18">
        <f t="shared" si="1202"/>
        <v>0</v>
      </c>
      <c r="T14023" s="17" t="s">
        <v>694</v>
      </c>
    </row>
    <row r="14024" spans="1:21" ht="13.2" hidden="1">
      <c r="J14024" s="13" t="str">
        <f t="shared" si="1198"/>
        <v/>
      </c>
      <c r="M14024" s="13" t="str">
        <f t="shared" si="1197"/>
        <v/>
      </c>
      <c r="P14024" s="46">
        <f t="shared" si="1199"/>
        <v>0</v>
      </c>
      <c r="Q14024" s="20">
        <f t="shared" si="1200"/>
        <v>1</v>
      </c>
      <c r="R14024" s="20">
        <f t="shared" si="1201"/>
        <v>0</v>
      </c>
      <c r="S14024" s="18">
        <f t="shared" si="1202"/>
        <v>0</v>
      </c>
      <c r="T14024" s="17" t="s">
        <v>694</v>
      </c>
    </row>
    <row r="14025" spans="1:21" ht="13.2" hidden="1">
      <c r="A14025" s="40"/>
      <c r="B14025" s="47"/>
      <c r="D14025" s="40"/>
      <c r="J14025" s="13" t="str">
        <f t="shared" si="1198"/>
        <v/>
      </c>
      <c r="K14025" s="40"/>
      <c r="L14025" s="52"/>
      <c r="M14025" s="13" t="str">
        <f t="shared" si="1197"/>
        <v/>
      </c>
      <c r="N14025" s="39"/>
      <c r="O14025" s="56"/>
      <c r="P14025" s="46">
        <f t="shared" si="1199"/>
        <v>0</v>
      </c>
      <c r="Q14025" s="20">
        <f t="shared" si="1200"/>
        <v>1</v>
      </c>
      <c r="R14025" s="20">
        <f t="shared" si="1201"/>
        <v>0</v>
      </c>
      <c r="S14025" s="18">
        <f t="shared" si="1202"/>
        <v>0</v>
      </c>
      <c r="T14025" s="17" t="s">
        <v>694</v>
      </c>
      <c r="U14025" s="40"/>
    </row>
    <row r="14026" spans="1:21" ht="13.2" hidden="1">
      <c r="A14026" s="64"/>
      <c r="J14026" s="13" t="str">
        <f t="shared" si="1198"/>
        <v/>
      </c>
      <c r="M14026" s="13" t="str">
        <f t="shared" si="1197"/>
        <v/>
      </c>
      <c r="P14026" s="46">
        <f t="shared" si="1199"/>
        <v>0</v>
      </c>
      <c r="Q14026" s="20">
        <f t="shared" si="1200"/>
        <v>1</v>
      </c>
      <c r="R14026" s="20">
        <f t="shared" si="1201"/>
        <v>0</v>
      </c>
      <c r="S14026" s="18">
        <f t="shared" si="1202"/>
        <v>0</v>
      </c>
      <c r="T14026" s="17" t="s">
        <v>694</v>
      </c>
    </row>
    <row r="14027" spans="1:21" ht="13.2" hidden="1">
      <c r="J14027" s="13" t="str">
        <f t="shared" si="1198"/>
        <v/>
      </c>
      <c r="M14027" s="13" t="str">
        <f t="shared" si="1197"/>
        <v/>
      </c>
      <c r="P14027" s="46">
        <f t="shared" si="1199"/>
        <v>0</v>
      </c>
      <c r="Q14027" s="20">
        <f t="shared" si="1200"/>
        <v>1</v>
      </c>
      <c r="R14027" s="20">
        <f t="shared" si="1201"/>
        <v>0</v>
      </c>
      <c r="S14027" s="18">
        <f t="shared" si="1202"/>
        <v>0</v>
      </c>
      <c r="T14027" s="17" t="s">
        <v>694</v>
      </c>
    </row>
    <row r="14028" spans="1:21" ht="13.2" hidden="1">
      <c r="J14028" s="13" t="str">
        <f t="shared" si="1198"/>
        <v/>
      </c>
      <c r="M14028" s="13" t="str">
        <f t="shared" si="1197"/>
        <v/>
      </c>
      <c r="N14028" s="13"/>
      <c r="O14028" s="62"/>
      <c r="P14028" s="46">
        <f t="shared" si="1199"/>
        <v>0</v>
      </c>
      <c r="Q14028" s="20">
        <f t="shared" si="1200"/>
        <v>1</v>
      </c>
      <c r="R14028" s="20">
        <f t="shared" si="1201"/>
        <v>0</v>
      </c>
      <c r="S14028" s="18">
        <f t="shared" si="1202"/>
        <v>0</v>
      </c>
      <c r="T14028" s="17" t="s">
        <v>694</v>
      </c>
    </row>
    <row r="14029" spans="1:21" ht="13.2" hidden="1">
      <c r="J14029" s="13" t="str">
        <f t="shared" si="1198"/>
        <v/>
      </c>
      <c r="M14029" s="13" t="str">
        <f t="shared" si="1197"/>
        <v/>
      </c>
      <c r="P14029" s="46">
        <f t="shared" si="1199"/>
        <v>0</v>
      </c>
      <c r="Q14029" s="20">
        <f t="shared" si="1200"/>
        <v>1</v>
      </c>
      <c r="R14029" s="20">
        <f t="shared" si="1201"/>
        <v>0</v>
      </c>
      <c r="S14029" s="18">
        <f t="shared" si="1202"/>
        <v>0</v>
      </c>
      <c r="T14029" s="17" t="s">
        <v>694</v>
      </c>
    </row>
    <row r="14030" spans="1:21" ht="13.2" hidden="1">
      <c r="J14030" s="13" t="str">
        <f t="shared" si="1198"/>
        <v/>
      </c>
      <c r="M14030" s="13" t="str">
        <f t="shared" si="1197"/>
        <v/>
      </c>
      <c r="P14030" s="46">
        <f t="shared" si="1199"/>
        <v>0</v>
      </c>
      <c r="Q14030" s="20">
        <f t="shared" si="1200"/>
        <v>1</v>
      </c>
      <c r="R14030" s="20">
        <f t="shared" si="1201"/>
        <v>0</v>
      </c>
      <c r="S14030" s="18">
        <f t="shared" si="1202"/>
        <v>0</v>
      </c>
      <c r="T14030" s="17" t="s">
        <v>694</v>
      </c>
    </row>
    <row r="14031" spans="1:21" ht="13.2" hidden="1">
      <c r="A14031" s="40"/>
      <c r="B14031" s="47"/>
      <c r="D14031" s="40"/>
      <c r="J14031" s="13" t="str">
        <f t="shared" si="1198"/>
        <v/>
      </c>
      <c r="K14031" s="40"/>
      <c r="L14031" s="52"/>
      <c r="M14031" s="13" t="str">
        <f t="shared" si="1197"/>
        <v/>
      </c>
      <c r="N14031" s="39"/>
      <c r="O14031" s="56"/>
      <c r="P14031" s="46">
        <f t="shared" si="1199"/>
        <v>0</v>
      </c>
      <c r="Q14031" s="20">
        <f t="shared" si="1200"/>
        <v>1</v>
      </c>
      <c r="R14031" s="20">
        <f t="shared" si="1201"/>
        <v>0</v>
      </c>
      <c r="S14031" s="18">
        <f t="shared" si="1202"/>
        <v>0</v>
      </c>
      <c r="T14031" s="17" t="s">
        <v>694</v>
      </c>
      <c r="U14031" s="40"/>
    </row>
    <row r="14032" spans="1:21" ht="13.2" hidden="1">
      <c r="J14032" s="13" t="str">
        <f t="shared" si="1198"/>
        <v/>
      </c>
      <c r="M14032" s="13" t="str">
        <f t="shared" si="1197"/>
        <v/>
      </c>
      <c r="N14032" s="13"/>
      <c r="O14032" s="62"/>
      <c r="P14032" s="46">
        <f t="shared" si="1199"/>
        <v>0</v>
      </c>
      <c r="Q14032" s="20">
        <f t="shared" si="1200"/>
        <v>1</v>
      </c>
      <c r="R14032" s="20">
        <f t="shared" si="1201"/>
        <v>0</v>
      </c>
      <c r="S14032" s="18">
        <f t="shared" si="1202"/>
        <v>0</v>
      </c>
      <c r="T14032" s="17" t="s">
        <v>694</v>
      </c>
    </row>
    <row r="14033" spans="1:21" ht="13.2" hidden="1">
      <c r="A14033" s="40"/>
      <c r="B14033" s="47"/>
      <c r="D14033" s="40"/>
      <c r="J14033" s="13" t="str">
        <f t="shared" si="1198"/>
        <v/>
      </c>
      <c r="K14033" s="40"/>
      <c r="L14033" s="52"/>
      <c r="M14033" s="13" t="str">
        <f t="shared" si="1197"/>
        <v/>
      </c>
      <c r="N14033" s="39"/>
      <c r="O14033" s="56"/>
      <c r="P14033" s="46">
        <f t="shared" si="1199"/>
        <v>0</v>
      </c>
      <c r="Q14033" s="20">
        <f t="shared" si="1200"/>
        <v>1</v>
      </c>
      <c r="R14033" s="20">
        <f t="shared" si="1201"/>
        <v>0</v>
      </c>
      <c r="S14033" s="18">
        <f t="shared" si="1202"/>
        <v>0</v>
      </c>
      <c r="T14033" s="17" t="s">
        <v>694</v>
      </c>
      <c r="U14033" s="40"/>
    </row>
    <row r="14034" spans="1:21" ht="13.2" hidden="1">
      <c r="J14034" s="13" t="str">
        <f t="shared" si="1198"/>
        <v/>
      </c>
      <c r="M14034" s="13" t="str">
        <f t="shared" si="1197"/>
        <v/>
      </c>
      <c r="P14034" s="46">
        <f t="shared" si="1199"/>
        <v>0</v>
      </c>
      <c r="Q14034" s="20">
        <f t="shared" si="1200"/>
        <v>1</v>
      </c>
      <c r="R14034" s="20">
        <f t="shared" si="1201"/>
        <v>0</v>
      </c>
      <c r="S14034" s="18">
        <f t="shared" si="1202"/>
        <v>0</v>
      </c>
      <c r="T14034" s="17" t="s">
        <v>694</v>
      </c>
    </row>
    <row r="14035" spans="1:21" ht="13.2" hidden="1">
      <c r="J14035" s="13" t="str">
        <f t="shared" si="1198"/>
        <v/>
      </c>
      <c r="M14035" s="13" t="str">
        <f t="shared" si="1197"/>
        <v/>
      </c>
      <c r="P14035" s="46">
        <f t="shared" si="1199"/>
        <v>0</v>
      </c>
      <c r="Q14035" s="20">
        <f t="shared" si="1200"/>
        <v>1</v>
      </c>
      <c r="R14035" s="20">
        <f t="shared" si="1201"/>
        <v>0</v>
      </c>
      <c r="S14035" s="18">
        <f t="shared" si="1202"/>
        <v>0</v>
      </c>
      <c r="T14035" s="17" t="s">
        <v>694</v>
      </c>
    </row>
    <row r="14036" spans="1:21" ht="13.2" hidden="1">
      <c r="J14036" s="13" t="str">
        <f t="shared" si="1198"/>
        <v/>
      </c>
      <c r="M14036" s="13" t="str">
        <f t="shared" si="1197"/>
        <v/>
      </c>
      <c r="P14036" s="46">
        <f t="shared" si="1199"/>
        <v>0</v>
      </c>
      <c r="Q14036" s="20">
        <f t="shared" si="1200"/>
        <v>1</v>
      </c>
      <c r="R14036" s="20">
        <f t="shared" si="1201"/>
        <v>0</v>
      </c>
      <c r="S14036" s="18">
        <f t="shared" si="1202"/>
        <v>0</v>
      </c>
      <c r="T14036" s="17" t="s">
        <v>694</v>
      </c>
    </row>
    <row r="14037" spans="1:21" ht="13.2" hidden="1">
      <c r="J14037" s="13" t="str">
        <f t="shared" si="1198"/>
        <v/>
      </c>
      <c r="M14037" s="13" t="str">
        <f t="shared" si="1197"/>
        <v/>
      </c>
      <c r="P14037" s="46">
        <f t="shared" si="1199"/>
        <v>0</v>
      </c>
      <c r="Q14037" s="20">
        <f t="shared" si="1200"/>
        <v>1</v>
      </c>
      <c r="R14037" s="20">
        <f t="shared" si="1201"/>
        <v>0</v>
      </c>
      <c r="S14037" s="18">
        <f t="shared" si="1202"/>
        <v>0</v>
      </c>
      <c r="T14037" s="17" t="s">
        <v>694</v>
      </c>
    </row>
    <row r="14038" spans="1:21" ht="13.2" hidden="1">
      <c r="J14038" s="13" t="str">
        <f t="shared" si="1198"/>
        <v/>
      </c>
      <c r="M14038" s="13" t="str">
        <f t="shared" si="1197"/>
        <v/>
      </c>
      <c r="N14038" s="13"/>
      <c r="O14038" s="62"/>
      <c r="P14038" s="46">
        <f t="shared" si="1199"/>
        <v>0</v>
      </c>
      <c r="Q14038" s="20">
        <f t="shared" si="1200"/>
        <v>1</v>
      </c>
      <c r="R14038" s="20">
        <f t="shared" si="1201"/>
        <v>0</v>
      </c>
      <c r="S14038" s="18">
        <f t="shared" si="1202"/>
        <v>0</v>
      </c>
      <c r="T14038" s="17" t="s">
        <v>694</v>
      </c>
    </row>
    <row r="14039" spans="1:21" ht="13.2" hidden="1">
      <c r="J14039" s="13" t="str">
        <f t="shared" si="1198"/>
        <v/>
      </c>
      <c r="M14039" s="13" t="str">
        <f t="shared" si="1197"/>
        <v/>
      </c>
      <c r="N14039" s="13"/>
      <c r="O14039" s="62"/>
      <c r="P14039" s="46">
        <f t="shared" si="1199"/>
        <v>0</v>
      </c>
      <c r="Q14039" s="20">
        <f t="shared" si="1200"/>
        <v>1</v>
      </c>
      <c r="R14039" s="20">
        <f t="shared" si="1201"/>
        <v>0</v>
      </c>
      <c r="S14039" s="18">
        <f t="shared" si="1202"/>
        <v>0</v>
      </c>
      <c r="T14039" s="17" t="s">
        <v>694</v>
      </c>
    </row>
    <row r="14040" spans="1:21" ht="13.2" hidden="1">
      <c r="J14040" s="13" t="str">
        <f t="shared" si="1198"/>
        <v/>
      </c>
      <c r="M14040" s="13" t="str">
        <f t="shared" si="1197"/>
        <v/>
      </c>
      <c r="N14040" s="13"/>
      <c r="O14040" s="62"/>
      <c r="P14040" s="46">
        <f t="shared" si="1199"/>
        <v>0</v>
      </c>
      <c r="Q14040" s="20">
        <f t="shared" si="1200"/>
        <v>1</v>
      </c>
      <c r="R14040" s="20">
        <f t="shared" si="1201"/>
        <v>0</v>
      </c>
      <c r="S14040" s="18">
        <f t="shared" si="1202"/>
        <v>0</v>
      </c>
      <c r="T14040" s="17" t="s">
        <v>694</v>
      </c>
    </row>
    <row r="14041" spans="1:21" ht="13.2" hidden="1">
      <c r="J14041" s="13" t="str">
        <f t="shared" si="1198"/>
        <v/>
      </c>
      <c r="M14041" s="13" t="str">
        <f t="shared" si="1197"/>
        <v/>
      </c>
      <c r="N14041" s="13"/>
      <c r="O14041" s="62"/>
      <c r="P14041" s="46">
        <f t="shared" si="1199"/>
        <v>0</v>
      </c>
      <c r="Q14041" s="20">
        <f t="shared" si="1200"/>
        <v>1</v>
      </c>
      <c r="R14041" s="20">
        <f t="shared" si="1201"/>
        <v>0</v>
      </c>
      <c r="S14041" s="18">
        <f t="shared" si="1202"/>
        <v>0</v>
      </c>
      <c r="T14041" s="17" t="s">
        <v>694</v>
      </c>
    </row>
    <row r="14042" spans="1:21" ht="13.2" hidden="1">
      <c r="J14042" s="13" t="str">
        <f t="shared" si="1198"/>
        <v/>
      </c>
      <c r="M14042" s="13" t="str">
        <f t="shared" si="1197"/>
        <v/>
      </c>
      <c r="P14042" s="46">
        <f t="shared" si="1199"/>
        <v>0</v>
      </c>
      <c r="Q14042" s="20">
        <f t="shared" si="1200"/>
        <v>1</v>
      </c>
      <c r="R14042" s="20">
        <f t="shared" si="1201"/>
        <v>0</v>
      </c>
      <c r="S14042" s="18">
        <f t="shared" si="1202"/>
        <v>0</v>
      </c>
      <c r="T14042" s="17" t="s">
        <v>694</v>
      </c>
    </row>
    <row r="14043" spans="1:21" ht="13.2" hidden="1">
      <c r="J14043" s="13" t="str">
        <f t="shared" si="1198"/>
        <v/>
      </c>
      <c r="M14043" s="13" t="str">
        <f t="shared" si="1197"/>
        <v/>
      </c>
      <c r="P14043" s="46">
        <f t="shared" si="1199"/>
        <v>0</v>
      </c>
      <c r="Q14043" s="20">
        <f t="shared" si="1200"/>
        <v>1</v>
      </c>
      <c r="R14043" s="20">
        <f t="shared" si="1201"/>
        <v>0</v>
      </c>
      <c r="S14043" s="18">
        <f t="shared" si="1202"/>
        <v>0</v>
      </c>
      <c r="T14043" s="17" t="s">
        <v>694</v>
      </c>
    </row>
    <row r="14044" spans="1:21" ht="13.2" hidden="1">
      <c r="J14044" s="13" t="str">
        <f t="shared" si="1198"/>
        <v/>
      </c>
      <c r="M14044" s="13" t="str">
        <f t="shared" si="1197"/>
        <v/>
      </c>
      <c r="P14044" s="46">
        <f t="shared" si="1199"/>
        <v>0</v>
      </c>
      <c r="Q14044" s="20">
        <f t="shared" si="1200"/>
        <v>1</v>
      </c>
      <c r="R14044" s="20">
        <f t="shared" si="1201"/>
        <v>0</v>
      </c>
      <c r="S14044" s="18">
        <f t="shared" si="1202"/>
        <v>0</v>
      </c>
      <c r="T14044" s="17" t="s">
        <v>694</v>
      </c>
    </row>
    <row r="14045" spans="1:21" ht="13.2" hidden="1">
      <c r="J14045" s="13" t="str">
        <f t="shared" si="1198"/>
        <v/>
      </c>
      <c r="M14045" s="13" t="str">
        <f t="shared" si="1197"/>
        <v/>
      </c>
      <c r="P14045" s="46">
        <f t="shared" si="1199"/>
        <v>0</v>
      </c>
      <c r="Q14045" s="20">
        <f t="shared" si="1200"/>
        <v>1</v>
      </c>
      <c r="R14045" s="20">
        <f t="shared" si="1201"/>
        <v>0</v>
      </c>
      <c r="S14045" s="18">
        <f t="shared" si="1202"/>
        <v>0</v>
      </c>
      <c r="T14045" s="17" t="s">
        <v>694</v>
      </c>
    </row>
    <row r="14046" spans="1:21" ht="13.2" hidden="1">
      <c r="J14046" s="13" t="str">
        <f t="shared" si="1198"/>
        <v/>
      </c>
      <c r="M14046" s="13" t="str">
        <f t="shared" si="1197"/>
        <v/>
      </c>
      <c r="P14046" s="46">
        <f t="shared" si="1199"/>
        <v>0</v>
      </c>
      <c r="Q14046" s="20">
        <f t="shared" si="1200"/>
        <v>1</v>
      </c>
      <c r="R14046" s="20">
        <f t="shared" si="1201"/>
        <v>0</v>
      </c>
      <c r="S14046" s="18">
        <f t="shared" si="1202"/>
        <v>0</v>
      </c>
      <c r="T14046" s="17" t="s">
        <v>694</v>
      </c>
    </row>
    <row r="14047" spans="1:21" ht="13.2" hidden="1">
      <c r="J14047" s="13" t="str">
        <f t="shared" si="1198"/>
        <v/>
      </c>
      <c r="M14047" s="13" t="str">
        <f t="shared" si="1197"/>
        <v/>
      </c>
      <c r="P14047" s="46">
        <f t="shared" si="1199"/>
        <v>0</v>
      </c>
      <c r="Q14047" s="20">
        <f t="shared" si="1200"/>
        <v>1</v>
      </c>
      <c r="R14047" s="20">
        <f t="shared" si="1201"/>
        <v>0</v>
      </c>
      <c r="S14047" s="18">
        <f t="shared" si="1202"/>
        <v>0</v>
      </c>
      <c r="T14047" s="17" t="s">
        <v>694</v>
      </c>
    </row>
    <row r="14048" spans="1:21" ht="13.2" hidden="1">
      <c r="J14048" s="13" t="str">
        <f t="shared" si="1198"/>
        <v/>
      </c>
      <c r="M14048" s="13" t="str">
        <f t="shared" si="1197"/>
        <v/>
      </c>
      <c r="P14048" s="46">
        <f t="shared" si="1199"/>
        <v>0</v>
      </c>
      <c r="Q14048" s="20">
        <f t="shared" si="1200"/>
        <v>1</v>
      </c>
      <c r="R14048" s="20">
        <f t="shared" si="1201"/>
        <v>0</v>
      </c>
      <c r="S14048" s="18">
        <f t="shared" si="1202"/>
        <v>0</v>
      </c>
      <c r="T14048" s="17" t="s">
        <v>694</v>
      </c>
    </row>
    <row r="14049" spans="10:20" ht="13.2" hidden="1">
      <c r="J14049" s="13" t="str">
        <f t="shared" si="1198"/>
        <v/>
      </c>
      <c r="M14049" s="13" t="str">
        <f t="shared" si="1197"/>
        <v/>
      </c>
      <c r="P14049" s="46">
        <f t="shared" si="1199"/>
        <v>0</v>
      </c>
      <c r="Q14049" s="20">
        <f t="shared" si="1200"/>
        <v>1</v>
      </c>
      <c r="R14049" s="20">
        <f t="shared" si="1201"/>
        <v>0</v>
      </c>
      <c r="S14049" s="18">
        <f t="shared" si="1202"/>
        <v>0</v>
      </c>
      <c r="T14049" s="17" t="s">
        <v>694</v>
      </c>
    </row>
  </sheetData>
  <autoFilter ref="A1:V14049" xr:uid="{00000000-0009-0000-0000-000000000000}">
    <filterColumn colId="1">
      <customFilters and="1">
        <customFilter operator="greaterThanOrEqual" val="44682"/>
        <customFilter operator="lessThanOrEqual" val="44712"/>
      </customFilters>
    </filterColumn>
    <sortState xmlns:xlrd2="http://schemas.microsoft.com/office/spreadsheetml/2017/richdata2" ref="A2:V14049">
      <sortCondition ref="O1"/>
    </sortState>
  </autoFilter>
  <sortState xmlns:xlrd2="http://schemas.microsoft.com/office/spreadsheetml/2017/richdata2" ref="A2846:V3704">
    <sortCondition ref="B1"/>
  </sortState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F14049"/>
  <sheetViews>
    <sheetView workbookViewId="0">
      <pane xSplit="2" ySplit="1" topLeftCell="C3019" activePane="bottomRight" state="frozen"/>
      <selection pane="topRight" activeCell="B1" sqref="B1"/>
      <selection pane="bottomLeft" activeCell="A2" sqref="A2"/>
      <selection pane="bottomRight" activeCell="F3028" sqref="F3028"/>
    </sheetView>
  </sheetViews>
  <sheetFormatPr defaultColWidth="9" defaultRowHeight="13.2"/>
  <cols>
    <col min="1" max="1" width="9" style="40"/>
    <col min="2" max="2" width="19.77734375" style="40" customWidth="1"/>
    <col min="3" max="3" width="9.77734375" style="47" customWidth="1"/>
    <col min="4" max="4" width="21.88671875" style="40" customWidth="1"/>
    <col min="5" max="5" width="8" style="40" customWidth="1"/>
    <col min="6" max="6" width="14.33203125" style="40" customWidth="1"/>
    <col min="7" max="7" width="8" style="40" customWidth="1"/>
    <col min="8" max="8" width="9.77734375" style="40" customWidth="1"/>
    <col min="9" max="9" width="8" style="40" customWidth="1"/>
    <col min="10" max="10" width="10.21875" style="52" customWidth="1"/>
    <col min="11" max="11" width="9.44140625" style="53" customWidth="1"/>
    <col min="12" max="12" width="11.88671875" style="54" customWidth="1"/>
    <col min="13" max="13" width="12.88671875" style="56" customWidth="1"/>
    <col min="14" max="15" width="10.109375" style="50" customWidth="1"/>
    <col min="16" max="16" width="9.88671875" style="53" customWidth="1"/>
    <col min="17" max="17" width="12.109375" style="54" customWidth="1"/>
    <col min="18" max="18" width="11.44140625" style="53" hidden="1" customWidth="1"/>
    <col min="19" max="19" width="10.109375" style="54" hidden="1" customWidth="1"/>
    <col min="20" max="20" width="8" style="51" hidden="1" customWidth="1"/>
    <col min="21" max="21" width="10" style="53" hidden="1" customWidth="1"/>
    <col min="22" max="22" width="10.21875" style="54" hidden="1" customWidth="1"/>
    <col min="23" max="23" width="9" style="40" customWidth="1"/>
    <col min="24" max="24" width="9" style="39" customWidth="1"/>
    <col min="25" max="25" width="13.77734375" style="40" customWidth="1"/>
    <col min="26" max="26" width="10.109375" style="40" customWidth="1"/>
    <col min="27" max="27" width="9" style="40"/>
    <col min="28" max="28" width="10" style="51" bestFit="1" customWidth="1"/>
    <col min="29" max="30" width="9" style="40"/>
    <col min="31" max="31" width="9.44140625" style="40" customWidth="1"/>
    <col min="32" max="16384" width="9" style="48"/>
  </cols>
  <sheetData>
    <row r="1" spans="1:32" s="34" customFormat="1" ht="73.5" customHeight="1">
      <c r="A1" s="22" t="s">
        <v>2482</v>
      </c>
      <c r="B1" s="23" t="s">
        <v>486</v>
      </c>
      <c r="C1" s="58" t="s">
        <v>485</v>
      </c>
      <c r="D1" s="23" t="s">
        <v>487</v>
      </c>
      <c r="E1" s="23" t="s">
        <v>488</v>
      </c>
      <c r="F1" s="23" t="s">
        <v>489</v>
      </c>
      <c r="G1" s="23" t="s">
        <v>490</v>
      </c>
      <c r="H1" s="23" t="s">
        <v>491</v>
      </c>
      <c r="I1" s="23" t="s">
        <v>492</v>
      </c>
      <c r="J1" s="24" t="s">
        <v>493</v>
      </c>
      <c r="K1" s="25" t="s">
        <v>494</v>
      </c>
      <c r="L1" s="26" t="s">
        <v>495</v>
      </c>
      <c r="M1" s="27" t="s">
        <v>496</v>
      </c>
      <c r="N1" s="28" t="s">
        <v>2483</v>
      </c>
      <c r="O1" s="28" t="s">
        <v>2484</v>
      </c>
      <c r="P1" s="25" t="s">
        <v>497</v>
      </c>
      <c r="Q1" s="26" t="s">
        <v>498</v>
      </c>
      <c r="R1" s="25" t="s">
        <v>499</v>
      </c>
      <c r="S1" s="26" t="s">
        <v>500</v>
      </c>
      <c r="T1" s="29" t="s">
        <v>501</v>
      </c>
      <c r="U1" s="30" t="s">
        <v>502</v>
      </c>
      <c r="V1" s="31" t="s">
        <v>503</v>
      </c>
      <c r="W1" s="32" t="s">
        <v>504</v>
      </c>
      <c r="X1" s="33" t="s">
        <v>2485</v>
      </c>
      <c r="Y1" s="23" t="s">
        <v>505</v>
      </c>
      <c r="Z1" s="29" t="s">
        <v>2486</v>
      </c>
      <c r="AA1" s="23" t="s">
        <v>506</v>
      </c>
      <c r="AB1" s="29" t="s">
        <v>507</v>
      </c>
      <c r="AC1" s="23" t="s">
        <v>508</v>
      </c>
      <c r="AD1" s="32" t="s">
        <v>509</v>
      </c>
      <c r="AE1" s="23" t="s">
        <v>2487</v>
      </c>
    </row>
    <row r="2" spans="1:32">
      <c r="A2" s="15" t="str">
        <f t="shared" ref="A2:A65" si="0">+TEXT(C2,"YYYY")&amp;"-"&amp;TEXT(C2,"M")</f>
        <v>2022-1</v>
      </c>
      <c r="B2" s="40" t="s">
        <v>697</v>
      </c>
      <c r="C2" s="47">
        <v>44566</v>
      </c>
      <c r="D2" s="47" t="s">
        <v>698</v>
      </c>
      <c r="E2" s="40" t="s">
        <v>365</v>
      </c>
      <c r="F2" s="69" t="s">
        <v>98</v>
      </c>
      <c r="G2" s="69" t="s">
        <v>23</v>
      </c>
      <c r="H2" s="69" t="s">
        <v>512</v>
      </c>
      <c r="I2" s="15" t="str">
        <f t="shared" ref="I2:I65" si="1">+IF(X2="CNY","MZQ","MHK")</f>
        <v>MZQ</v>
      </c>
      <c r="J2" s="52">
        <v>6500</v>
      </c>
      <c r="K2" s="53">
        <v>1.72E-2</v>
      </c>
      <c r="L2" s="54">
        <f t="shared" ref="L2:L65" si="2">+ROUND(K2*J2,2)</f>
        <v>111.8</v>
      </c>
      <c r="M2" s="56">
        <v>1.9800000000000002E-2</v>
      </c>
      <c r="N2" s="35">
        <v>6.3789999999999996</v>
      </c>
      <c r="O2" s="35">
        <v>0.81810000000000005</v>
      </c>
      <c r="P2" s="36">
        <f t="shared" ref="P2:P65" si="3">ROUND(IF(AND(X2="USD"),M2*N2,IF(AND(X2="HKD"),M2*O2,M2)),4)</f>
        <v>1.9800000000000002E-2</v>
      </c>
      <c r="Q2" s="37">
        <f t="shared" ref="Q2:Q65" si="4">+ROUND(P2*J2,2)</f>
        <v>128.69999999999999</v>
      </c>
      <c r="R2" s="36"/>
      <c r="S2" s="37"/>
      <c r="T2" s="38"/>
      <c r="U2" s="36"/>
      <c r="V2" s="37"/>
      <c r="W2" s="40" t="s">
        <v>94</v>
      </c>
      <c r="X2" s="69" t="s">
        <v>366</v>
      </c>
      <c r="Y2" s="40" t="s">
        <v>1729</v>
      </c>
      <c r="Z2" s="40" t="s">
        <v>2420</v>
      </c>
      <c r="AA2" s="69" t="s">
        <v>520</v>
      </c>
      <c r="AB2" s="40" t="s">
        <v>2476</v>
      </c>
      <c r="AC2" s="40" t="s">
        <v>601</v>
      </c>
      <c r="AD2" s="59" t="s">
        <v>2514</v>
      </c>
      <c r="AF2" s="40"/>
    </row>
    <row r="3" spans="1:32">
      <c r="A3" s="15" t="str">
        <f t="shared" si="0"/>
        <v>2022-1</v>
      </c>
      <c r="B3" s="40" t="s">
        <v>1451</v>
      </c>
      <c r="C3" s="47">
        <v>44579</v>
      </c>
      <c r="D3" s="47" t="s">
        <v>1452</v>
      </c>
      <c r="E3" s="40" t="s">
        <v>365</v>
      </c>
      <c r="F3" s="69" t="s">
        <v>70</v>
      </c>
      <c r="G3" s="69" t="s">
        <v>23</v>
      </c>
      <c r="H3" s="69" t="s">
        <v>512</v>
      </c>
      <c r="I3" s="15" t="str">
        <f t="shared" si="1"/>
        <v>MZQ</v>
      </c>
      <c r="J3" s="52">
        <v>1012</v>
      </c>
      <c r="K3" s="53">
        <v>2.5000000000000001E-2</v>
      </c>
      <c r="L3" s="54">
        <f t="shared" si="2"/>
        <v>25.3</v>
      </c>
      <c r="M3" s="55">
        <v>2.5000000000000001E-2</v>
      </c>
      <c r="N3" s="35">
        <v>6.3789999999999996</v>
      </c>
      <c r="O3" s="35">
        <v>0.81810000000000005</v>
      </c>
      <c r="P3" s="36">
        <f t="shared" si="3"/>
        <v>2.5000000000000001E-2</v>
      </c>
      <c r="Q3" s="37">
        <f t="shared" si="4"/>
        <v>25.3</v>
      </c>
      <c r="R3" s="36"/>
      <c r="S3" s="37"/>
      <c r="T3" s="38"/>
      <c r="U3" s="36"/>
      <c r="V3" s="37"/>
      <c r="W3" s="40" t="s">
        <v>77</v>
      </c>
      <c r="X3" s="69" t="s">
        <v>366</v>
      </c>
      <c r="Y3" s="40" t="s">
        <v>1773</v>
      </c>
      <c r="Z3" s="40" t="s">
        <v>2453</v>
      </c>
      <c r="AA3" s="69" t="s">
        <v>518</v>
      </c>
      <c r="AB3" s="40" t="s">
        <v>2474</v>
      </c>
      <c r="AC3" s="40" t="s">
        <v>2311</v>
      </c>
      <c r="AD3" s="59" t="s">
        <v>2550</v>
      </c>
      <c r="AF3" s="40"/>
    </row>
    <row r="4" spans="1:32">
      <c r="A4" s="15" t="str">
        <f t="shared" si="0"/>
        <v>2022-1</v>
      </c>
      <c r="B4" s="40" t="s">
        <v>735</v>
      </c>
      <c r="C4" s="47">
        <v>44579</v>
      </c>
      <c r="D4" s="47" t="s">
        <v>736</v>
      </c>
      <c r="E4" s="40" t="s">
        <v>365</v>
      </c>
      <c r="F4" s="69" t="s">
        <v>70</v>
      </c>
      <c r="G4" s="69" t="s">
        <v>23</v>
      </c>
      <c r="H4" s="69" t="s">
        <v>512</v>
      </c>
      <c r="I4" s="15" t="str">
        <f t="shared" si="1"/>
        <v>MZQ</v>
      </c>
      <c r="J4" s="52">
        <v>1010</v>
      </c>
      <c r="K4" s="53">
        <v>2.5000000000000001E-2</v>
      </c>
      <c r="L4" s="54">
        <f t="shared" si="2"/>
        <v>25.25</v>
      </c>
      <c r="M4" s="56">
        <v>2.5000000000000001E-2</v>
      </c>
      <c r="N4" s="35">
        <v>6.3789999999999996</v>
      </c>
      <c r="O4" s="35">
        <v>0.81810000000000005</v>
      </c>
      <c r="P4" s="36">
        <f t="shared" si="3"/>
        <v>2.5000000000000001E-2</v>
      </c>
      <c r="Q4" s="37">
        <f t="shared" si="4"/>
        <v>25.25</v>
      </c>
      <c r="R4" s="36"/>
      <c r="S4" s="37"/>
      <c r="T4" s="38"/>
      <c r="U4" s="36"/>
      <c r="V4" s="37"/>
      <c r="W4" s="40" t="s">
        <v>77</v>
      </c>
      <c r="X4" s="69" t="s">
        <v>366</v>
      </c>
      <c r="Y4" s="40" t="s">
        <v>1774</v>
      </c>
      <c r="Z4" s="40" t="s">
        <v>2453</v>
      </c>
      <c r="AA4" s="69" t="s">
        <v>518</v>
      </c>
      <c r="AB4" s="40" t="s">
        <v>2474</v>
      </c>
      <c r="AC4" s="40" t="s">
        <v>2311</v>
      </c>
      <c r="AD4" s="59" t="s">
        <v>2550</v>
      </c>
    </row>
    <row r="5" spans="1:32">
      <c r="A5" s="15" t="str">
        <f t="shared" si="0"/>
        <v>2022-1</v>
      </c>
      <c r="B5" s="40" t="s">
        <v>796</v>
      </c>
      <c r="C5" s="47">
        <v>44579</v>
      </c>
      <c r="D5" s="47" t="s">
        <v>797</v>
      </c>
      <c r="E5" s="40" t="s">
        <v>365</v>
      </c>
      <c r="F5" s="69" t="s">
        <v>70</v>
      </c>
      <c r="G5" s="69" t="s">
        <v>23</v>
      </c>
      <c r="H5" s="69" t="s">
        <v>512</v>
      </c>
      <c r="I5" s="15" t="str">
        <f t="shared" si="1"/>
        <v>MZQ</v>
      </c>
      <c r="J5" s="52">
        <v>1515</v>
      </c>
      <c r="K5" s="53">
        <v>2.5000000000000001E-2</v>
      </c>
      <c r="L5" s="54">
        <f t="shared" si="2"/>
        <v>37.880000000000003</v>
      </c>
      <c r="M5" s="55">
        <v>2.5000000000000001E-2</v>
      </c>
      <c r="N5" s="35">
        <v>6.3789999999999996</v>
      </c>
      <c r="O5" s="35">
        <v>0.81810000000000005</v>
      </c>
      <c r="P5" s="36">
        <f t="shared" si="3"/>
        <v>2.5000000000000001E-2</v>
      </c>
      <c r="Q5" s="37">
        <f t="shared" si="4"/>
        <v>37.880000000000003</v>
      </c>
      <c r="R5" s="36"/>
      <c r="S5" s="37"/>
      <c r="T5" s="38"/>
      <c r="U5" s="36"/>
      <c r="V5" s="37"/>
      <c r="W5" s="40" t="s">
        <v>77</v>
      </c>
      <c r="X5" s="69" t="s">
        <v>366</v>
      </c>
      <c r="Y5" s="40" t="s">
        <v>1929</v>
      </c>
      <c r="Z5" s="40" t="s">
        <v>2453</v>
      </c>
      <c r="AA5" s="69" t="s">
        <v>516</v>
      </c>
      <c r="AB5" s="40" t="s">
        <v>2477</v>
      </c>
      <c r="AC5" s="40" t="s">
        <v>2343</v>
      </c>
      <c r="AD5" s="59" t="s">
        <v>2550</v>
      </c>
    </row>
    <row r="6" spans="1:32">
      <c r="A6" s="15" t="str">
        <f t="shared" si="0"/>
        <v>2022-1</v>
      </c>
      <c r="B6" s="40" t="s">
        <v>402</v>
      </c>
      <c r="C6" s="47">
        <v>44579</v>
      </c>
      <c r="D6" s="47" t="s">
        <v>403</v>
      </c>
      <c r="E6" s="40" t="s">
        <v>365</v>
      </c>
      <c r="F6" s="69" t="s">
        <v>70</v>
      </c>
      <c r="G6" s="69" t="s">
        <v>23</v>
      </c>
      <c r="H6" s="69" t="s">
        <v>512</v>
      </c>
      <c r="I6" s="15" t="str">
        <f t="shared" si="1"/>
        <v>MZQ</v>
      </c>
      <c r="J6" s="52">
        <v>1010</v>
      </c>
      <c r="K6" s="53">
        <v>2.5000000000000001E-2</v>
      </c>
      <c r="L6" s="54">
        <f t="shared" si="2"/>
        <v>25.25</v>
      </c>
      <c r="M6" s="56">
        <v>2.5000000000000001E-2</v>
      </c>
      <c r="N6" s="35">
        <v>6.3789999999999996</v>
      </c>
      <c r="O6" s="35">
        <v>0.81810000000000005</v>
      </c>
      <c r="P6" s="36">
        <f t="shared" si="3"/>
        <v>2.5000000000000001E-2</v>
      </c>
      <c r="Q6" s="37">
        <f t="shared" si="4"/>
        <v>25.25</v>
      </c>
      <c r="R6" s="36"/>
      <c r="S6" s="37"/>
      <c r="T6" s="38"/>
      <c r="U6" s="36"/>
      <c r="V6" s="37"/>
      <c r="W6" s="40" t="s">
        <v>77</v>
      </c>
      <c r="X6" s="69" t="s">
        <v>366</v>
      </c>
      <c r="Y6" s="40" t="s">
        <v>1930</v>
      </c>
      <c r="Z6" s="40" t="s">
        <v>2453</v>
      </c>
      <c r="AA6" s="69" t="s">
        <v>516</v>
      </c>
      <c r="AB6" s="40" t="s">
        <v>2477</v>
      </c>
      <c r="AC6" s="40" t="s">
        <v>2343</v>
      </c>
      <c r="AD6" s="59" t="s">
        <v>2550</v>
      </c>
    </row>
    <row r="7" spans="1:32">
      <c r="A7" s="15" t="str">
        <f t="shared" si="0"/>
        <v>2022-1</v>
      </c>
      <c r="B7" s="40" t="s">
        <v>733</v>
      </c>
      <c r="C7" s="47">
        <v>44579</v>
      </c>
      <c r="D7" s="47" t="s">
        <v>734</v>
      </c>
      <c r="E7" s="40" t="s">
        <v>365</v>
      </c>
      <c r="F7" s="69" t="s">
        <v>70</v>
      </c>
      <c r="G7" s="69" t="s">
        <v>23</v>
      </c>
      <c r="H7" s="69" t="s">
        <v>512</v>
      </c>
      <c r="I7" s="15" t="str">
        <f t="shared" si="1"/>
        <v>MZQ</v>
      </c>
      <c r="J7" s="52">
        <v>1010</v>
      </c>
      <c r="K7" s="53">
        <v>2.5000000000000001E-2</v>
      </c>
      <c r="L7" s="54">
        <f t="shared" si="2"/>
        <v>25.25</v>
      </c>
      <c r="M7" s="56">
        <v>2.5000000000000001E-2</v>
      </c>
      <c r="N7" s="35">
        <v>6.3789999999999996</v>
      </c>
      <c r="O7" s="35">
        <v>0.81810000000000005</v>
      </c>
      <c r="P7" s="36">
        <f t="shared" si="3"/>
        <v>2.5000000000000001E-2</v>
      </c>
      <c r="Q7" s="37">
        <f t="shared" si="4"/>
        <v>25.25</v>
      </c>
      <c r="R7" s="36"/>
      <c r="S7" s="37"/>
      <c r="T7" s="38"/>
      <c r="U7" s="36"/>
      <c r="V7" s="37"/>
      <c r="W7" s="40" t="s">
        <v>77</v>
      </c>
      <c r="X7" s="69" t="s">
        <v>366</v>
      </c>
      <c r="Y7" s="40" t="s">
        <v>1931</v>
      </c>
      <c r="Z7" s="40" t="s">
        <v>2453</v>
      </c>
      <c r="AA7" s="69" t="s">
        <v>516</v>
      </c>
      <c r="AB7" s="40" t="s">
        <v>2477</v>
      </c>
      <c r="AC7" s="40" t="s">
        <v>2343</v>
      </c>
      <c r="AD7" s="59" t="s">
        <v>2550</v>
      </c>
    </row>
    <row r="8" spans="1:32">
      <c r="A8" s="15" t="str">
        <f t="shared" si="0"/>
        <v>2022-1</v>
      </c>
      <c r="B8" s="40" t="s">
        <v>1041</v>
      </c>
      <c r="C8" s="47">
        <v>44579</v>
      </c>
      <c r="D8" s="47" t="s">
        <v>1042</v>
      </c>
      <c r="E8" s="40" t="s">
        <v>365</v>
      </c>
      <c r="F8" s="69" t="s">
        <v>70</v>
      </c>
      <c r="G8" s="69" t="s">
        <v>23</v>
      </c>
      <c r="H8" s="69" t="s">
        <v>512</v>
      </c>
      <c r="I8" s="15" t="str">
        <f t="shared" si="1"/>
        <v>MZQ</v>
      </c>
      <c r="J8" s="52">
        <v>1010</v>
      </c>
      <c r="K8" s="53">
        <v>2.5000000000000001E-2</v>
      </c>
      <c r="L8" s="54">
        <f t="shared" si="2"/>
        <v>25.25</v>
      </c>
      <c r="M8" s="55">
        <v>2.5000000000000001E-2</v>
      </c>
      <c r="N8" s="35">
        <v>6.3789999999999996</v>
      </c>
      <c r="O8" s="35">
        <v>0.81810000000000005</v>
      </c>
      <c r="P8" s="36">
        <f t="shared" si="3"/>
        <v>2.5000000000000001E-2</v>
      </c>
      <c r="Q8" s="37">
        <f t="shared" si="4"/>
        <v>25.25</v>
      </c>
      <c r="R8" s="36"/>
      <c r="S8" s="37"/>
      <c r="T8" s="38"/>
      <c r="U8" s="36"/>
      <c r="V8" s="37"/>
      <c r="W8" s="40" t="s">
        <v>77</v>
      </c>
      <c r="X8" s="69" t="s">
        <v>366</v>
      </c>
      <c r="Y8" s="40" t="s">
        <v>1932</v>
      </c>
      <c r="Z8" s="40" t="s">
        <v>2453</v>
      </c>
      <c r="AA8" s="69" t="s">
        <v>516</v>
      </c>
      <c r="AB8" s="40" t="s">
        <v>2477</v>
      </c>
      <c r="AC8" s="40" t="s">
        <v>2343</v>
      </c>
      <c r="AD8" s="59" t="s">
        <v>2550</v>
      </c>
    </row>
    <row r="9" spans="1:32">
      <c r="A9" s="15" t="str">
        <f t="shared" si="0"/>
        <v>2022-1</v>
      </c>
      <c r="B9" s="40" t="s">
        <v>798</v>
      </c>
      <c r="C9" s="47">
        <v>44579</v>
      </c>
      <c r="D9" s="47" t="s">
        <v>799</v>
      </c>
      <c r="E9" s="40" t="s">
        <v>365</v>
      </c>
      <c r="F9" s="69" t="s">
        <v>70</v>
      </c>
      <c r="G9" s="69" t="s">
        <v>23</v>
      </c>
      <c r="H9" s="69" t="s">
        <v>512</v>
      </c>
      <c r="I9" s="15" t="str">
        <f t="shared" si="1"/>
        <v>MZQ</v>
      </c>
      <c r="J9" s="52">
        <v>1010</v>
      </c>
      <c r="K9" s="53">
        <v>2.5000000000000001E-2</v>
      </c>
      <c r="L9" s="54">
        <f t="shared" si="2"/>
        <v>25.25</v>
      </c>
      <c r="M9" s="56">
        <v>2.5000000000000001E-2</v>
      </c>
      <c r="N9" s="35">
        <v>6.3789999999999996</v>
      </c>
      <c r="O9" s="35">
        <v>0.81810000000000005</v>
      </c>
      <c r="P9" s="36">
        <f t="shared" si="3"/>
        <v>2.5000000000000001E-2</v>
      </c>
      <c r="Q9" s="37">
        <f t="shared" si="4"/>
        <v>25.25</v>
      </c>
      <c r="R9" s="36"/>
      <c r="S9" s="37"/>
      <c r="T9" s="38"/>
      <c r="U9" s="36"/>
      <c r="V9" s="37"/>
      <c r="W9" s="40" t="s">
        <v>77</v>
      </c>
      <c r="X9" s="69" t="s">
        <v>366</v>
      </c>
      <c r="Y9" s="40" t="s">
        <v>1933</v>
      </c>
      <c r="Z9" s="40" t="s">
        <v>2453</v>
      </c>
      <c r="AA9" s="69" t="s">
        <v>516</v>
      </c>
      <c r="AB9" s="40" t="s">
        <v>2477</v>
      </c>
      <c r="AC9" s="40" t="s">
        <v>2343</v>
      </c>
      <c r="AD9" s="59" t="s">
        <v>2550</v>
      </c>
    </row>
    <row r="10" spans="1:32">
      <c r="A10" s="15" t="str">
        <f t="shared" si="0"/>
        <v>2022-1</v>
      </c>
      <c r="B10" s="40" t="s">
        <v>1079</v>
      </c>
      <c r="C10" s="47">
        <v>44579</v>
      </c>
      <c r="D10" s="47" t="s">
        <v>1099</v>
      </c>
      <c r="E10" s="40" t="s">
        <v>365</v>
      </c>
      <c r="F10" s="69" t="s">
        <v>70</v>
      </c>
      <c r="G10" s="69" t="s">
        <v>23</v>
      </c>
      <c r="H10" s="69" t="s">
        <v>512</v>
      </c>
      <c r="I10" s="15" t="str">
        <f t="shared" si="1"/>
        <v>MZQ</v>
      </c>
      <c r="J10" s="52">
        <v>1010</v>
      </c>
      <c r="K10" s="53">
        <v>2.5000000000000001E-2</v>
      </c>
      <c r="L10" s="54">
        <f t="shared" si="2"/>
        <v>25.25</v>
      </c>
      <c r="M10" s="56">
        <v>2.5000000000000001E-2</v>
      </c>
      <c r="N10" s="35">
        <v>6.3789999999999996</v>
      </c>
      <c r="O10" s="35">
        <v>0.81810000000000005</v>
      </c>
      <c r="P10" s="36">
        <f t="shared" si="3"/>
        <v>2.5000000000000001E-2</v>
      </c>
      <c r="Q10" s="37">
        <f t="shared" si="4"/>
        <v>25.25</v>
      </c>
      <c r="R10" s="36"/>
      <c r="S10" s="37"/>
      <c r="T10" s="38"/>
      <c r="U10" s="36"/>
      <c r="V10" s="37"/>
      <c r="W10" s="40" t="s">
        <v>77</v>
      </c>
      <c r="X10" s="69" t="s">
        <v>366</v>
      </c>
      <c r="Y10" s="40" t="s">
        <v>1934</v>
      </c>
      <c r="Z10" s="40" t="s">
        <v>2453</v>
      </c>
      <c r="AA10" s="69" t="s">
        <v>516</v>
      </c>
      <c r="AB10" s="40" t="s">
        <v>2477</v>
      </c>
      <c r="AC10" s="40" t="s">
        <v>2343</v>
      </c>
      <c r="AD10" s="59" t="s">
        <v>2550</v>
      </c>
      <c r="AF10" s="40"/>
    </row>
    <row r="11" spans="1:32">
      <c r="A11" s="15" t="str">
        <f t="shared" si="0"/>
        <v>2022-1</v>
      </c>
      <c r="B11" s="40" t="s">
        <v>1336</v>
      </c>
      <c r="C11" s="47">
        <v>44579</v>
      </c>
      <c r="D11" s="47" t="s">
        <v>1345</v>
      </c>
      <c r="E11" s="40" t="s">
        <v>365</v>
      </c>
      <c r="F11" s="69" t="s">
        <v>70</v>
      </c>
      <c r="G11" s="69" t="s">
        <v>23</v>
      </c>
      <c r="H11" s="69" t="s">
        <v>512</v>
      </c>
      <c r="I11" s="15" t="str">
        <f t="shared" si="1"/>
        <v>MZQ</v>
      </c>
      <c r="J11" s="52">
        <v>1010</v>
      </c>
      <c r="K11" s="53">
        <v>2.5000000000000001E-2</v>
      </c>
      <c r="L11" s="54">
        <f t="shared" si="2"/>
        <v>25.25</v>
      </c>
      <c r="M11" s="56">
        <v>2.5000000000000001E-2</v>
      </c>
      <c r="N11" s="35">
        <v>6.3789999999999996</v>
      </c>
      <c r="O11" s="35">
        <v>0.81810000000000005</v>
      </c>
      <c r="P11" s="36">
        <f t="shared" si="3"/>
        <v>2.5000000000000001E-2</v>
      </c>
      <c r="Q11" s="37">
        <f t="shared" si="4"/>
        <v>25.25</v>
      </c>
      <c r="R11" s="36"/>
      <c r="S11" s="37"/>
      <c r="T11" s="38"/>
      <c r="U11" s="36"/>
      <c r="V11" s="37"/>
      <c r="W11" s="40" t="s">
        <v>77</v>
      </c>
      <c r="X11" s="69" t="s">
        <v>366</v>
      </c>
      <c r="Y11" s="40" t="s">
        <v>2146</v>
      </c>
      <c r="Z11" s="40" t="s">
        <v>2453</v>
      </c>
      <c r="AA11" s="69" t="s">
        <v>517</v>
      </c>
      <c r="AB11" s="40" t="s">
        <v>2475</v>
      </c>
      <c r="AC11" s="40" t="s">
        <v>2344</v>
      </c>
      <c r="AD11" s="59" t="s">
        <v>2550</v>
      </c>
      <c r="AF11" s="40"/>
    </row>
    <row r="12" spans="1:32">
      <c r="A12" s="15" t="str">
        <f t="shared" si="0"/>
        <v>2022-1</v>
      </c>
      <c r="B12" s="40" t="s">
        <v>537</v>
      </c>
      <c r="C12" s="47">
        <v>44568</v>
      </c>
      <c r="D12" s="47" t="s">
        <v>1448</v>
      </c>
      <c r="E12" s="40" t="s">
        <v>365</v>
      </c>
      <c r="F12" s="69" t="s">
        <v>70</v>
      </c>
      <c r="G12" s="69" t="s">
        <v>23</v>
      </c>
      <c r="H12" s="69" t="s">
        <v>512</v>
      </c>
      <c r="I12" s="15" t="str">
        <f t="shared" si="1"/>
        <v>MZQ</v>
      </c>
      <c r="J12" s="52">
        <v>5000</v>
      </c>
      <c r="K12" s="53">
        <v>2.5000000000000001E-2</v>
      </c>
      <c r="L12" s="54">
        <f t="shared" si="2"/>
        <v>125</v>
      </c>
      <c r="M12" s="55">
        <v>2.5000000000000001E-2</v>
      </c>
      <c r="N12" s="35">
        <v>6.3789999999999996</v>
      </c>
      <c r="O12" s="35">
        <v>0.81810000000000005</v>
      </c>
      <c r="P12" s="36">
        <f t="shared" si="3"/>
        <v>2.5000000000000001E-2</v>
      </c>
      <c r="Q12" s="37">
        <f t="shared" si="4"/>
        <v>125</v>
      </c>
      <c r="R12" s="36"/>
      <c r="S12" s="37"/>
      <c r="T12" s="38"/>
      <c r="U12" s="36"/>
      <c r="V12" s="37"/>
      <c r="W12" s="40" t="s">
        <v>77</v>
      </c>
      <c r="X12" s="69" t="s">
        <v>366</v>
      </c>
      <c r="Y12" s="40" t="s">
        <v>1763</v>
      </c>
      <c r="Z12" s="40" t="s">
        <v>2453</v>
      </c>
      <c r="AA12" s="69" t="s">
        <v>517</v>
      </c>
      <c r="AB12" s="40" t="s">
        <v>2475</v>
      </c>
      <c r="AC12" s="40" t="s">
        <v>2309</v>
      </c>
      <c r="AD12" s="59" t="s">
        <v>2550</v>
      </c>
      <c r="AF12" s="40"/>
    </row>
    <row r="13" spans="1:32">
      <c r="A13" s="15" t="str">
        <f t="shared" si="0"/>
        <v>2022-1</v>
      </c>
      <c r="B13" s="40" t="s">
        <v>1104</v>
      </c>
      <c r="C13" s="47">
        <v>44566</v>
      </c>
      <c r="D13" s="47" t="s">
        <v>1105</v>
      </c>
      <c r="E13" s="40" t="s">
        <v>365</v>
      </c>
      <c r="F13" s="69" t="s">
        <v>70</v>
      </c>
      <c r="G13" s="69" t="s">
        <v>23</v>
      </c>
      <c r="H13" s="69" t="s">
        <v>512</v>
      </c>
      <c r="I13" s="15" t="str">
        <f t="shared" si="1"/>
        <v>MZQ</v>
      </c>
      <c r="J13" s="52">
        <v>1010</v>
      </c>
      <c r="K13" s="53">
        <v>2.5000000000000001E-2</v>
      </c>
      <c r="L13" s="54">
        <f t="shared" si="2"/>
        <v>25.25</v>
      </c>
      <c r="M13" s="56">
        <v>2.5000000000000001E-2</v>
      </c>
      <c r="N13" s="35">
        <v>6.3789999999999996</v>
      </c>
      <c r="O13" s="35">
        <v>0.81810000000000005</v>
      </c>
      <c r="P13" s="36">
        <f t="shared" si="3"/>
        <v>2.5000000000000001E-2</v>
      </c>
      <c r="Q13" s="37">
        <f t="shared" si="4"/>
        <v>25.25</v>
      </c>
      <c r="R13" s="36"/>
      <c r="S13" s="37"/>
      <c r="T13" s="38"/>
      <c r="U13" s="36"/>
      <c r="V13" s="37"/>
      <c r="W13" s="40" t="s">
        <v>77</v>
      </c>
      <c r="X13" s="69" t="s">
        <v>366</v>
      </c>
      <c r="Y13" s="40" t="s">
        <v>2163</v>
      </c>
      <c r="Z13" s="40" t="s">
        <v>2453</v>
      </c>
      <c r="AA13" s="69" t="s">
        <v>517</v>
      </c>
      <c r="AB13" s="40" t="s">
        <v>2475</v>
      </c>
      <c r="AC13" s="40" t="s">
        <v>2377</v>
      </c>
      <c r="AD13" s="59" t="s">
        <v>2550</v>
      </c>
    </row>
    <row r="14" spans="1:32">
      <c r="A14" s="15" t="str">
        <f t="shared" si="0"/>
        <v>2022-1</v>
      </c>
      <c r="B14" s="40" t="s">
        <v>186</v>
      </c>
      <c r="C14" s="47">
        <v>44578</v>
      </c>
      <c r="D14" s="47" t="s">
        <v>187</v>
      </c>
      <c r="E14" s="40" t="s">
        <v>365</v>
      </c>
      <c r="F14" s="69" t="s">
        <v>70</v>
      </c>
      <c r="G14" s="69" t="s">
        <v>23</v>
      </c>
      <c r="H14" s="69" t="s">
        <v>512</v>
      </c>
      <c r="I14" s="15" t="str">
        <f t="shared" si="1"/>
        <v>MZQ</v>
      </c>
      <c r="J14" s="52">
        <v>50000</v>
      </c>
      <c r="K14" s="53">
        <v>2.5899999999999999E-2</v>
      </c>
      <c r="L14" s="54">
        <f t="shared" si="2"/>
        <v>1295</v>
      </c>
      <c r="M14" s="56">
        <v>2.5000000000000001E-2</v>
      </c>
      <c r="N14" s="35">
        <v>6.3789999999999996</v>
      </c>
      <c r="O14" s="35">
        <v>0.81810000000000005</v>
      </c>
      <c r="P14" s="36">
        <f t="shared" si="3"/>
        <v>2.5000000000000001E-2</v>
      </c>
      <c r="Q14" s="37">
        <f t="shared" si="4"/>
        <v>1250</v>
      </c>
      <c r="R14" s="36"/>
      <c r="S14" s="37"/>
      <c r="T14" s="38"/>
      <c r="U14" s="36"/>
      <c r="V14" s="37"/>
      <c r="W14" s="40" t="s">
        <v>67</v>
      </c>
      <c r="X14" s="69" t="s">
        <v>366</v>
      </c>
      <c r="Y14" s="40" t="s">
        <v>2152</v>
      </c>
      <c r="Z14" s="40" t="s">
        <v>2423</v>
      </c>
      <c r="AA14" s="69" t="s">
        <v>517</v>
      </c>
      <c r="AB14" s="40" t="s">
        <v>2475</v>
      </c>
      <c r="AC14" s="40" t="s">
        <v>2352</v>
      </c>
      <c r="AD14" s="59" t="s">
        <v>2524</v>
      </c>
    </row>
    <row r="15" spans="1:32">
      <c r="A15" s="15" t="str">
        <f t="shared" si="0"/>
        <v>2022-1</v>
      </c>
      <c r="B15" s="40" t="s">
        <v>186</v>
      </c>
      <c r="C15" s="47">
        <v>44571</v>
      </c>
      <c r="D15" s="47" t="s">
        <v>187</v>
      </c>
      <c r="E15" s="40" t="s">
        <v>365</v>
      </c>
      <c r="F15" s="69" t="s">
        <v>70</v>
      </c>
      <c r="G15" s="69" t="s">
        <v>23</v>
      </c>
      <c r="H15" s="69" t="s">
        <v>512</v>
      </c>
      <c r="I15" s="15" t="str">
        <f t="shared" si="1"/>
        <v>MZQ</v>
      </c>
      <c r="J15" s="52">
        <v>30000</v>
      </c>
      <c r="K15" s="53">
        <v>2.5899999999999999E-2</v>
      </c>
      <c r="L15" s="54">
        <f t="shared" si="2"/>
        <v>777</v>
      </c>
      <c r="M15" s="56">
        <v>2.5899999999999999E-2</v>
      </c>
      <c r="N15" s="35">
        <v>6.3789999999999996</v>
      </c>
      <c r="O15" s="35">
        <v>0.81810000000000005</v>
      </c>
      <c r="P15" s="36">
        <f t="shared" si="3"/>
        <v>2.5899999999999999E-2</v>
      </c>
      <c r="Q15" s="37">
        <f t="shared" si="4"/>
        <v>777</v>
      </c>
      <c r="R15" s="36"/>
      <c r="S15" s="37"/>
      <c r="T15" s="38"/>
      <c r="U15" s="36"/>
      <c r="V15" s="37"/>
      <c r="W15" s="40" t="s">
        <v>67</v>
      </c>
      <c r="X15" s="69" t="s">
        <v>366</v>
      </c>
      <c r="Y15" s="40" t="s">
        <v>2153</v>
      </c>
      <c r="Z15" s="40" t="s">
        <v>2423</v>
      </c>
      <c r="AA15" s="69" t="s">
        <v>517</v>
      </c>
      <c r="AB15" s="40" t="s">
        <v>2475</v>
      </c>
      <c r="AC15" s="40" t="s">
        <v>2306</v>
      </c>
      <c r="AD15" s="59" t="s">
        <v>2524</v>
      </c>
    </row>
    <row r="16" spans="1:32">
      <c r="A16" s="15" t="str">
        <f t="shared" si="0"/>
        <v>2022-1</v>
      </c>
      <c r="B16" s="40" t="s">
        <v>233</v>
      </c>
      <c r="C16" s="47">
        <v>44585</v>
      </c>
      <c r="D16" s="47" t="s">
        <v>234</v>
      </c>
      <c r="E16" s="40" t="s">
        <v>365</v>
      </c>
      <c r="F16" s="69" t="s">
        <v>70</v>
      </c>
      <c r="G16" s="69" t="s">
        <v>23</v>
      </c>
      <c r="H16" s="69" t="s">
        <v>512</v>
      </c>
      <c r="I16" s="15" t="str">
        <f t="shared" si="1"/>
        <v>MZQ</v>
      </c>
      <c r="J16" s="52">
        <v>10000</v>
      </c>
      <c r="K16" s="53">
        <v>0.03</v>
      </c>
      <c r="L16" s="54">
        <f t="shared" si="2"/>
        <v>300</v>
      </c>
      <c r="M16" s="55">
        <v>0.03</v>
      </c>
      <c r="N16" s="35">
        <v>6.3789999999999996</v>
      </c>
      <c r="O16" s="35">
        <v>0.81810000000000005</v>
      </c>
      <c r="P16" s="36">
        <f t="shared" si="3"/>
        <v>0.03</v>
      </c>
      <c r="Q16" s="37">
        <f t="shared" si="4"/>
        <v>300</v>
      </c>
      <c r="R16" s="36"/>
      <c r="S16" s="37"/>
      <c r="T16" s="38"/>
      <c r="U16" s="36"/>
      <c r="V16" s="37"/>
      <c r="W16" s="40" t="s">
        <v>67</v>
      </c>
      <c r="X16" s="69" t="s">
        <v>366</v>
      </c>
      <c r="Y16" s="40" t="s">
        <v>1762</v>
      </c>
      <c r="Z16" s="40" t="s">
        <v>2423</v>
      </c>
      <c r="AA16" s="69" t="s">
        <v>518</v>
      </c>
      <c r="AB16" s="40" t="s">
        <v>2474</v>
      </c>
      <c r="AC16" s="40" t="s">
        <v>2308</v>
      </c>
      <c r="AD16" s="59" t="s">
        <v>2524</v>
      </c>
      <c r="AF16" s="40"/>
    </row>
    <row r="17" spans="1:32">
      <c r="A17" s="15" t="str">
        <f t="shared" si="0"/>
        <v>2022-1</v>
      </c>
      <c r="B17" s="40" t="s">
        <v>233</v>
      </c>
      <c r="C17" s="47">
        <v>44578</v>
      </c>
      <c r="D17" s="47" t="s">
        <v>234</v>
      </c>
      <c r="E17" s="40" t="s">
        <v>365</v>
      </c>
      <c r="F17" s="69" t="s">
        <v>70</v>
      </c>
      <c r="G17" s="69" t="s">
        <v>23</v>
      </c>
      <c r="H17" s="69" t="s">
        <v>512</v>
      </c>
      <c r="I17" s="15" t="str">
        <f t="shared" si="1"/>
        <v>MZQ</v>
      </c>
      <c r="J17" s="52">
        <v>20000</v>
      </c>
      <c r="K17" s="53">
        <v>0.03</v>
      </c>
      <c r="L17" s="54">
        <f t="shared" si="2"/>
        <v>600</v>
      </c>
      <c r="M17" s="55">
        <v>0.03</v>
      </c>
      <c r="N17" s="35">
        <v>6.3789999999999996</v>
      </c>
      <c r="O17" s="35">
        <v>0.81810000000000005</v>
      </c>
      <c r="P17" s="36">
        <f t="shared" si="3"/>
        <v>0.03</v>
      </c>
      <c r="Q17" s="37">
        <f t="shared" si="4"/>
        <v>600</v>
      </c>
      <c r="R17" s="36"/>
      <c r="S17" s="37"/>
      <c r="T17" s="38"/>
      <c r="U17" s="36"/>
      <c r="V17" s="37"/>
      <c r="W17" s="40" t="s">
        <v>67</v>
      </c>
      <c r="X17" s="69" t="s">
        <v>366</v>
      </c>
      <c r="Y17" s="40" t="s">
        <v>1761</v>
      </c>
      <c r="Z17" s="40" t="s">
        <v>2423</v>
      </c>
      <c r="AA17" s="69" t="s">
        <v>517</v>
      </c>
      <c r="AB17" s="40" t="s">
        <v>2475</v>
      </c>
      <c r="AC17" s="40" t="s">
        <v>2307</v>
      </c>
      <c r="AD17" s="59" t="s">
        <v>2524</v>
      </c>
      <c r="AF17" s="40"/>
    </row>
    <row r="18" spans="1:32">
      <c r="A18" s="15" t="str">
        <f t="shared" si="0"/>
        <v>2022-1</v>
      </c>
      <c r="B18" s="40" t="s">
        <v>1176</v>
      </c>
      <c r="C18" s="47">
        <v>44571</v>
      </c>
      <c r="D18" s="47" t="s">
        <v>1192</v>
      </c>
      <c r="E18" s="40" t="s">
        <v>365</v>
      </c>
      <c r="F18" s="69" t="s">
        <v>70</v>
      </c>
      <c r="G18" s="69" t="s">
        <v>23</v>
      </c>
      <c r="H18" s="69" t="s">
        <v>512</v>
      </c>
      <c r="I18" s="15" t="str">
        <f t="shared" si="1"/>
        <v>MZQ</v>
      </c>
      <c r="J18" s="52">
        <v>3030</v>
      </c>
      <c r="K18" s="53">
        <v>0.03</v>
      </c>
      <c r="L18" s="54">
        <f t="shared" si="2"/>
        <v>90.9</v>
      </c>
      <c r="M18" s="56">
        <v>0.03</v>
      </c>
      <c r="N18" s="35">
        <v>6.3789999999999996</v>
      </c>
      <c r="O18" s="35">
        <v>0.81810000000000005</v>
      </c>
      <c r="P18" s="36">
        <f t="shared" si="3"/>
        <v>0.03</v>
      </c>
      <c r="Q18" s="37">
        <f t="shared" si="4"/>
        <v>90.9</v>
      </c>
      <c r="R18" s="36"/>
      <c r="S18" s="37"/>
      <c r="T18" s="38"/>
      <c r="U18" s="36"/>
      <c r="V18" s="37"/>
      <c r="W18" s="40" t="s">
        <v>67</v>
      </c>
      <c r="X18" s="69" t="s">
        <v>366</v>
      </c>
      <c r="Y18" s="40" t="s">
        <v>2135</v>
      </c>
      <c r="Z18" s="40" t="s">
        <v>2423</v>
      </c>
      <c r="AA18" s="69" t="s">
        <v>517</v>
      </c>
      <c r="AB18" s="40" t="s">
        <v>2475</v>
      </c>
      <c r="AC18" s="40" t="s">
        <v>2306</v>
      </c>
      <c r="AD18" s="59" t="s">
        <v>2524</v>
      </c>
      <c r="AF18" s="40"/>
    </row>
    <row r="19" spans="1:32" s="40" customFormat="1">
      <c r="A19" s="15" t="str">
        <f t="shared" si="0"/>
        <v>2022-1</v>
      </c>
      <c r="B19" s="41" t="s">
        <v>1219</v>
      </c>
      <c r="C19" s="47">
        <v>44578</v>
      </c>
      <c r="D19" s="49" t="s">
        <v>1220</v>
      </c>
      <c r="E19" s="41" t="s">
        <v>365</v>
      </c>
      <c r="F19" s="69" t="s">
        <v>70</v>
      </c>
      <c r="G19" s="69" t="s">
        <v>23</v>
      </c>
      <c r="H19" s="69" t="s">
        <v>512</v>
      </c>
      <c r="I19" s="15" t="str">
        <f t="shared" si="1"/>
        <v>MZQ</v>
      </c>
      <c r="J19" s="57">
        <v>50</v>
      </c>
      <c r="K19" s="53">
        <v>4.2000000000000003E-2</v>
      </c>
      <c r="L19" s="54">
        <f t="shared" si="2"/>
        <v>2.1</v>
      </c>
      <c r="M19" s="56">
        <v>0.03</v>
      </c>
      <c r="N19" s="35">
        <v>6.3789999999999996</v>
      </c>
      <c r="O19" s="35">
        <v>0.81810000000000005</v>
      </c>
      <c r="P19" s="36">
        <f t="shared" si="3"/>
        <v>0.03</v>
      </c>
      <c r="Q19" s="37">
        <f t="shared" si="4"/>
        <v>1.5</v>
      </c>
      <c r="R19" s="36"/>
      <c r="S19" s="37"/>
      <c r="T19" s="38"/>
      <c r="U19" s="36"/>
      <c r="V19" s="37"/>
      <c r="W19" s="41" t="s">
        <v>67</v>
      </c>
      <c r="X19" s="69" t="s">
        <v>366</v>
      </c>
      <c r="Y19" s="41" t="s">
        <v>1951</v>
      </c>
      <c r="Z19" s="40" t="s">
        <v>2423</v>
      </c>
      <c r="AA19" s="69" t="s">
        <v>533</v>
      </c>
      <c r="AB19" s="40" t="s">
        <v>2478</v>
      </c>
      <c r="AC19" s="41" t="s">
        <v>2351</v>
      </c>
      <c r="AD19" s="59" t="s">
        <v>2524</v>
      </c>
      <c r="AE19" s="41"/>
    </row>
    <row r="20" spans="1:32" s="40" customFormat="1">
      <c r="A20" s="15" t="str">
        <f t="shared" si="0"/>
        <v>2022-1</v>
      </c>
      <c r="B20" s="40" t="s">
        <v>1219</v>
      </c>
      <c r="C20" s="47">
        <v>44578</v>
      </c>
      <c r="D20" s="47" t="s">
        <v>1220</v>
      </c>
      <c r="E20" s="40" t="s">
        <v>365</v>
      </c>
      <c r="F20" s="69" t="s">
        <v>70</v>
      </c>
      <c r="G20" s="69" t="s">
        <v>23</v>
      </c>
      <c r="H20" s="69" t="s">
        <v>512</v>
      </c>
      <c r="I20" s="15" t="str">
        <f t="shared" si="1"/>
        <v>MZQ</v>
      </c>
      <c r="J20" s="52">
        <v>8150</v>
      </c>
      <c r="K20" s="53">
        <v>4.2000000000000003E-2</v>
      </c>
      <c r="L20" s="54">
        <f t="shared" si="2"/>
        <v>342.3</v>
      </c>
      <c r="M20" s="56">
        <v>0.03</v>
      </c>
      <c r="N20" s="35">
        <v>6.3789999999999996</v>
      </c>
      <c r="O20" s="35">
        <v>0.81810000000000005</v>
      </c>
      <c r="P20" s="36">
        <f t="shared" si="3"/>
        <v>0.03</v>
      </c>
      <c r="Q20" s="37">
        <f t="shared" si="4"/>
        <v>244.5</v>
      </c>
      <c r="R20" s="36"/>
      <c r="S20" s="37"/>
      <c r="T20" s="38"/>
      <c r="U20" s="36"/>
      <c r="V20" s="37"/>
      <c r="W20" s="40" t="s">
        <v>67</v>
      </c>
      <c r="X20" s="69" t="s">
        <v>366</v>
      </c>
      <c r="Y20" s="40" t="s">
        <v>1952</v>
      </c>
      <c r="Z20" s="40" t="s">
        <v>2423</v>
      </c>
      <c r="AA20" s="69" t="s">
        <v>518</v>
      </c>
      <c r="AB20" s="40" t="s">
        <v>2474</v>
      </c>
      <c r="AC20" s="40" t="s">
        <v>2351</v>
      </c>
      <c r="AD20" s="59" t="s">
        <v>2524</v>
      </c>
    </row>
    <row r="21" spans="1:32" s="40" customFormat="1">
      <c r="A21" s="15" t="str">
        <f t="shared" si="0"/>
        <v>2022-1</v>
      </c>
      <c r="B21" s="40" t="s">
        <v>1221</v>
      </c>
      <c r="C21" s="47">
        <v>44578</v>
      </c>
      <c r="D21" s="47" t="s">
        <v>1222</v>
      </c>
      <c r="E21" s="40" t="s">
        <v>365</v>
      </c>
      <c r="F21" s="69" t="s">
        <v>70</v>
      </c>
      <c r="G21" s="69" t="s">
        <v>23</v>
      </c>
      <c r="H21" s="69" t="s">
        <v>512</v>
      </c>
      <c r="I21" s="15" t="str">
        <f t="shared" si="1"/>
        <v>MZQ</v>
      </c>
      <c r="J21" s="52">
        <v>50</v>
      </c>
      <c r="K21" s="53">
        <v>4.2000000000000003E-2</v>
      </c>
      <c r="L21" s="54">
        <f t="shared" si="2"/>
        <v>2.1</v>
      </c>
      <c r="M21" s="56">
        <v>0.03</v>
      </c>
      <c r="N21" s="35">
        <v>6.3789999999999996</v>
      </c>
      <c r="O21" s="35">
        <v>0.81810000000000005</v>
      </c>
      <c r="P21" s="36">
        <f t="shared" si="3"/>
        <v>0.03</v>
      </c>
      <c r="Q21" s="37">
        <f t="shared" si="4"/>
        <v>1.5</v>
      </c>
      <c r="R21" s="36"/>
      <c r="S21" s="37"/>
      <c r="T21" s="38"/>
      <c r="U21" s="36"/>
      <c r="V21" s="37"/>
      <c r="W21" s="40" t="s">
        <v>67</v>
      </c>
      <c r="X21" s="69" t="s">
        <v>366</v>
      </c>
      <c r="Y21" s="40" t="s">
        <v>1953</v>
      </c>
      <c r="Z21" s="40" t="s">
        <v>2423</v>
      </c>
      <c r="AA21" s="69" t="s">
        <v>533</v>
      </c>
      <c r="AB21" s="40" t="s">
        <v>2478</v>
      </c>
      <c r="AC21" s="40" t="s">
        <v>2351</v>
      </c>
      <c r="AD21" s="59" t="s">
        <v>2524</v>
      </c>
      <c r="AF21" s="48"/>
    </row>
    <row r="22" spans="1:32" s="40" customFormat="1">
      <c r="A22" s="15" t="str">
        <f t="shared" si="0"/>
        <v>2022-1</v>
      </c>
      <c r="B22" s="40" t="s">
        <v>1221</v>
      </c>
      <c r="C22" s="47">
        <v>44578</v>
      </c>
      <c r="D22" s="47" t="s">
        <v>1222</v>
      </c>
      <c r="E22" s="40" t="s">
        <v>365</v>
      </c>
      <c r="F22" s="69" t="s">
        <v>70</v>
      </c>
      <c r="G22" s="69" t="s">
        <v>23</v>
      </c>
      <c r="H22" s="69" t="s">
        <v>512</v>
      </c>
      <c r="I22" s="15" t="str">
        <f t="shared" si="1"/>
        <v>MZQ</v>
      </c>
      <c r="J22" s="52">
        <v>8100</v>
      </c>
      <c r="K22" s="53">
        <v>4.2000000000000003E-2</v>
      </c>
      <c r="L22" s="54">
        <f t="shared" si="2"/>
        <v>340.2</v>
      </c>
      <c r="M22" s="56">
        <v>0.03</v>
      </c>
      <c r="N22" s="35">
        <v>6.3789999999999996</v>
      </c>
      <c r="O22" s="35">
        <v>0.81810000000000005</v>
      </c>
      <c r="P22" s="36">
        <f t="shared" si="3"/>
        <v>0.03</v>
      </c>
      <c r="Q22" s="37">
        <f t="shared" si="4"/>
        <v>243</v>
      </c>
      <c r="R22" s="36"/>
      <c r="S22" s="37"/>
      <c r="T22" s="38"/>
      <c r="U22" s="36"/>
      <c r="V22" s="37"/>
      <c r="W22" s="40" t="s">
        <v>67</v>
      </c>
      <c r="X22" s="69" t="s">
        <v>366</v>
      </c>
      <c r="Y22" s="40" t="s">
        <v>1954</v>
      </c>
      <c r="Z22" s="40" t="s">
        <v>2423</v>
      </c>
      <c r="AA22" s="69" t="s">
        <v>518</v>
      </c>
      <c r="AB22" s="40" t="s">
        <v>2474</v>
      </c>
      <c r="AC22" s="40" t="s">
        <v>2351</v>
      </c>
      <c r="AD22" s="59" t="s">
        <v>2524</v>
      </c>
    </row>
    <row r="23" spans="1:32" s="40" customFormat="1">
      <c r="A23" s="15" t="str">
        <f t="shared" si="0"/>
        <v>2022-1</v>
      </c>
      <c r="B23" s="40" t="s">
        <v>1215</v>
      </c>
      <c r="C23" s="47">
        <v>44578</v>
      </c>
      <c r="D23" s="47" t="s">
        <v>1216</v>
      </c>
      <c r="E23" s="40" t="s">
        <v>365</v>
      </c>
      <c r="F23" s="69" t="s">
        <v>70</v>
      </c>
      <c r="G23" s="69" t="s">
        <v>23</v>
      </c>
      <c r="H23" s="69" t="s">
        <v>512</v>
      </c>
      <c r="I23" s="15" t="str">
        <f t="shared" si="1"/>
        <v>MZQ</v>
      </c>
      <c r="J23" s="52">
        <v>50</v>
      </c>
      <c r="K23" s="53">
        <v>4.2000000000000003E-2</v>
      </c>
      <c r="L23" s="54">
        <f t="shared" si="2"/>
        <v>2.1</v>
      </c>
      <c r="M23" s="55">
        <v>0.03</v>
      </c>
      <c r="N23" s="35">
        <v>6.3789999999999996</v>
      </c>
      <c r="O23" s="35">
        <v>0.81810000000000005</v>
      </c>
      <c r="P23" s="36">
        <f t="shared" si="3"/>
        <v>0.03</v>
      </c>
      <c r="Q23" s="37">
        <f t="shared" si="4"/>
        <v>1.5</v>
      </c>
      <c r="R23" s="36"/>
      <c r="S23" s="37"/>
      <c r="T23" s="38"/>
      <c r="U23" s="36"/>
      <c r="V23" s="37"/>
      <c r="W23" s="40" t="s">
        <v>67</v>
      </c>
      <c r="X23" s="69" t="s">
        <v>366</v>
      </c>
      <c r="Y23" s="40" t="s">
        <v>1960</v>
      </c>
      <c r="Z23" s="40" t="s">
        <v>2423</v>
      </c>
      <c r="AA23" s="69" t="s">
        <v>533</v>
      </c>
      <c r="AB23" s="40" t="s">
        <v>2478</v>
      </c>
      <c r="AC23" s="40" t="s">
        <v>2351</v>
      </c>
      <c r="AD23" s="59" t="s">
        <v>2524</v>
      </c>
      <c r="AF23" s="48"/>
    </row>
    <row r="24" spans="1:32" s="40" customFormat="1">
      <c r="A24" s="15" t="str">
        <f t="shared" si="0"/>
        <v>2022-1</v>
      </c>
      <c r="B24" s="40" t="s">
        <v>1215</v>
      </c>
      <c r="C24" s="47">
        <v>44578</v>
      </c>
      <c r="D24" s="47" t="s">
        <v>1216</v>
      </c>
      <c r="E24" s="40" t="s">
        <v>365</v>
      </c>
      <c r="F24" s="69" t="s">
        <v>70</v>
      </c>
      <c r="G24" s="69" t="s">
        <v>23</v>
      </c>
      <c r="H24" s="69" t="s">
        <v>512</v>
      </c>
      <c r="I24" s="15" t="str">
        <f t="shared" si="1"/>
        <v>MZQ</v>
      </c>
      <c r="J24" s="52">
        <v>12711</v>
      </c>
      <c r="K24" s="53">
        <v>4.2000000000000003E-2</v>
      </c>
      <c r="L24" s="54">
        <f t="shared" si="2"/>
        <v>533.86</v>
      </c>
      <c r="M24" s="55">
        <v>0.03</v>
      </c>
      <c r="N24" s="35">
        <v>6.3789999999999996</v>
      </c>
      <c r="O24" s="35">
        <v>0.81810000000000005</v>
      </c>
      <c r="P24" s="36">
        <f t="shared" si="3"/>
        <v>0.03</v>
      </c>
      <c r="Q24" s="37">
        <f t="shared" si="4"/>
        <v>381.33</v>
      </c>
      <c r="R24" s="36"/>
      <c r="S24" s="37"/>
      <c r="T24" s="38"/>
      <c r="U24" s="36"/>
      <c r="V24" s="37"/>
      <c r="W24" s="40" t="s">
        <v>67</v>
      </c>
      <c r="X24" s="69" t="s">
        <v>366</v>
      </c>
      <c r="Y24" s="40" t="s">
        <v>1961</v>
      </c>
      <c r="Z24" s="40" t="s">
        <v>2423</v>
      </c>
      <c r="AA24" s="69" t="s">
        <v>518</v>
      </c>
      <c r="AB24" s="40" t="s">
        <v>2474</v>
      </c>
      <c r="AC24" s="40" t="s">
        <v>2351</v>
      </c>
      <c r="AD24" s="59" t="s">
        <v>2524</v>
      </c>
    </row>
    <row r="25" spans="1:32" s="40" customFormat="1">
      <c r="A25" s="15" t="str">
        <f t="shared" si="0"/>
        <v>2022-1</v>
      </c>
      <c r="B25" s="40" t="s">
        <v>1217</v>
      </c>
      <c r="C25" s="47">
        <v>44578</v>
      </c>
      <c r="D25" s="47" t="s">
        <v>1218</v>
      </c>
      <c r="E25" s="40" t="s">
        <v>365</v>
      </c>
      <c r="F25" s="69" t="s">
        <v>70</v>
      </c>
      <c r="G25" s="69" t="s">
        <v>23</v>
      </c>
      <c r="H25" s="69" t="s">
        <v>512</v>
      </c>
      <c r="I25" s="15" t="str">
        <f t="shared" si="1"/>
        <v>MZQ</v>
      </c>
      <c r="J25" s="52">
        <v>50</v>
      </c>
      <c r="K25" s="53">
        <v>4.2000000000000003E-2</v>
      </c>
      <c r="L25" s="54">
        <f t="shared" si="2"/>
        <v>2.1</v>
      </c>
      <c r="M25" s="55">
        <v>0.03</v>
      </c>
      <c r="N25" s="35">
        <v>6.3789999999999996</v>
      </c>
      <c r="O25" s="35">
        <v>0.81810000000000005</v>
      </c>
      <c r="P25" s="36">
        <f t="shared" si="3"/>
        <v>0.03</v>
      </c>
      <c r="Q25" s="37">
        <f t="shared" si="4"/>
        <v>1.5</v>
      </c>
      <c r="R25" s="36"/>
      <c r="S25" s="37"/>
      <c r="T25" s="38"/>
      <c r="U25" s="36"/>
      <c r="V25" s="37"/>
      <c r="W25" s="40" t="s">
        <v>67</v>
      </c>
      <c r="X25" s="69" t="s">
        <v>366</v>
      </c>
      <c r="Y25" s="40" t="s">
        <v>1962</v>
      </c>
      <c r="Z25" s="40" t="s">
        <v>2423</v>
      </c>
      <c r="AA25" s="69" t="s">
        <v>533</v>
      </c>
      <c r="AB25" s="40" t="s">
        <v>2478</v>
      </c>
      <c r="AC25" s="40" t="s">
        <v>2351</v>
      </c>
      <c r="AD25" s="59" t="s">
        <v>2524</v>
      </c>
    </row>
    <row r="26" spans="1:32" s="40" customFormat="1">
      <c r="A26" s="15" t="str">
        <f t="shared" si="0"/>
        <v>2022-1</v>
      </c>
      <c r="B26" s="40" t="s">
        <v>1217</v>
      </c>
      <c r="C26" s="47">
        <v>44578</v>
      </c>
      <c r="D26" s="47" t="s">
        <v>1218</v>
      </c>
      <c r="E26" s="40" t="s">
        <v>365</v>
      </c>
      <c r="F26" s="69" t="s">
        <v>70</v>
      </c>
      <c r="G26" s="69" t="s">
        <v>23</v>
      </c>
      <c r="H26" s="69" t="s">
        <v>512</v>
      </c>
      <c r="I26" s="15" t="str">
        <f t="shared" si="1"/>
        <v>MZQ</v>
      </c>
      <c r="J26" s="52">
        <v>26343</v>
      </c>
      <c r="K26" s="53">
        <v>4.2000000000000003E-2</v>
      </c>
      <c r="L26" s="54">
        <f t="shared" si="2"/>
        <v>1106.4100000000001</v>
      </c>
      <c r="M26" s="56">
        <v>0.03</v>
      </c>
      <c r="N26" s="35">
        <v>6.3789999999999996</v>
      </c>
      <c r="O26" s="35">
        <v>0.81810000000000005</v>
      </c>
      <c r="P26" s="36">
        <f t="shared" si="3"/>
        <v>0.03</v>
      </c>
      <c r="Q26" s="37">
        <f t="shared" si="4"/>
        <v>790.29</v>
      </c>
      <c r="R26" s="36"/>
      <c r="S26" s="37"/>
      <c r="T26" s="38"/>
      <c r="U26" s="36"/>
      <c r="V26" s="37"/>
      <c r="W26" s="40" t="s">
        <v>67</v>
      </c>
      <c r="X26" s="69" t="s">
        <v>366</v>
      </c>
      <c r="Y26" s="40" t="s">
        <v>1963</v>
      </c>
      <c r="Z26" s="40" t="s">
        <v>2423</v>
      </c>
      <c r="AA26" s="69" t="s">
        <v>518</v>
      </c>
      <c r="AB26" s="40" t="s">
        <v>2474</v>
      </c>
      <c r="AC26" s="40" t="s">
        <v>2351</v>
      </c>
      <c r="AD26" s="59" t="s">
        <v>2524</v>
      </c>
      <c r="AF26" s="48"/>
    </row>
    <row r="27" spans="1:32" s="40" customFormat="1">
      <c r="A27" s="15" t="str">
        <f t="shared" si="0"/>
        <v>2022-1</v>
      </c>
      <c r="B27" s="40" t="s">
        <v>1047</v>
      </c>
      <c r="C27" s="47">
        <v>44571</v>
      </c>
      <c r="D27" s="47" t="s">
        <v>69</v>
      </c>
      <c r="E27" s="40" t="s">
        <v>365</v>
      </c>
      <c r="F27" s="69" t="s">
        <v>70</v>
      </c>
      <c r="G27" s="69" t="s">
        <v>23</v>
      </c>
      <c r="H27" s="69" t="s">
        <v>512</v>
      </c>
      <c r="I27" s="15" t="str">
        <f t="shared" si="1"/>
        <v>MZQ</v>
      </c>
      <c r="J27" s="52">
        <v>20000</v>
      </c>
      <c r="K27" s="53">
        <v>3.2000000000000001E-2</v>
      </c>
      <c r="L27" s="54">
        <f t="shared" si="2"/>
        <v>640</v>
      </c>
      <c r="M27" s="56">
        <v>3.2000000000000001E-2</v>
      </c>
      <c r="N27" s="35">
        <v>6.3789999999999996</v>
      </c>
      <c r="O27" s="35">
        <v>0.81810000000000005</v>
      </c>
      <c r="P27" s="36">
        <f t="shared" si="3"/>
        <v>3.2000000000000001E-2</v>
      </c>
      <c r="Q27" s="37">
        <f t="shared" si="4"/>
        <v>640</v>
      </c>
      <c r="R27" s="36"/>
      <c r="S27" s="37"/>
      <c r="T27" s="38"/>
      <c r="U27" s="36"/>
      <c r="V27" s="37"/>
      <c r="W27" s="40" t="s">
        <v>67</v>
      </c>
      <c r="X27" s="69" t="s">
        <v>366</v>
      </c>
      <c r="Y27" s="40" t="s">
        <v>2147</v>
      </c>
      <c r="Z27" s="40" t="s">
        <v>2423</v>
      </c>
      <c r="AA27" s="69" t="s">
        <v>517</v>
      </c>
      <c r="AB27" s="40" t="s">
        <v>2475</v>
      </c>
      <c r="AC27" s="40" t="s">
        <v>2306</v>
      </c>
      <c r="AD27" s="59" t="s">
        <v>2524</v>
      </c>
      <c r="AF27" s="48"/>
    </row>
    <row r="28" spans="1:32" s="40" customFormat="1">
      <c r="A28" s="15" t="str">
        <f t="shared" si="0"/>
        <v>2022-1</v>
      </c>
      <c r="B28" s="40" t="s">
        <v>1047</v>
      </c>
      <c r="C28" s="47">
        <v>44571</v>
      </c>
      <c r="D28" s="47" t="s">
        <v>69</v>
      </c>
      <c r="E28" s="40" t="s">
        <v>365</v>
      </c>
      <c r="F28" s="69" t="s">
        <v>70</v>
      </c>
      <c r="G28" s="69" t="s">
        <v>23</v>
      </c>
      <c r="H28" s="69" t="s">
        <v>512</v>
      </c>
      <c r="I28" s="15" t="str">
        <f t="shared" si="1"/>
        <v>MZQ</v>
      </c>
      <c r="J28" s="52">
        <v>30000</v>
      </c>
      <c r="K28" s="53">
        <v>3.2000000000000001E-2</v>
      </c>
      <c r="L28" s="54">
        <f t="shared" si="2"/>
        <v>960</v>
      </c>
      <c r="M28" s="56">
        <v>3.5000000000000003E-2</v>
      </c>
      <c r="N28" s="35">
        <v>6.3789999999999996</v>
      </c>
      <c r="O28" s="35">
        <v>0.81810000000000005</v>
      </c>
      <c r="P28" s="36">
        <f t="shared" si="3"/>
        <v>3.5000000000000003E-2</v>
      </c>
      <c r="Q28" s="37">
        <f t="shared" si="4"/>
        <v>1050</v>
      </c>
      <c r="R28" s="36"/>
      <c r="S28" s="37"/>
      <c r="T28" s="38"/>
      <c r="U28" s="36"/>
      <c r="V28" s="37"/>
      <c r="W28" s="40" t="s">
        <v>67</v>
      </c>
      <c r="X28" s="69" t="s">
        <v>366</v>
      </c>
      <c r="Y28" s="40" t="s">
        <v>2148</v>
      </c>
      <c r="Z28" s="40" t="s">
        <v>2423</v>
      </c>
      <c r="AA28" s="69" t="s">
        <v>517</v>
      </c>
      <c r="AB28" s="40" t="s">
        <v>2475</v>
      </c>
      <c r="AC28" s="40" t="s">
        <v>2306</v>
      </c>
      <c r="AD28" s="59" t="s">
        <v>2524</v>
      </c>
      <c r="AF28" s="48"/>
    </row>
    <row r="29" spans="1:32" s="40" customFormat="1">
      <c r="A29" s="15" t="str">
        <f t="shared" si="0"/>
        <v>2022-1</v>
      </c>
      <c r="B29" s="40" t="s">
        <v>1213</v>
      </c>
      <c r="C29" s="47">
        <v>44578</v>
      </c>
      <c r="D29" s="47" t="s">
        <v>1214</v>
      </c>
      <c r="E29" s="40" t="s">
        <v>365</v>
      </c>
      <c r="F29" s="69" t="s">
        <v>70</v>
      </c>
      <c r="G29" s="69" t="s">
        <v>23</v>
      </c>
      <c r="H29" s="69" t="s">
        <v>512</v>
      </c>
      <c r="I29" s="15" t="str">
        <f t="shared" si="1"/>
        <v>MZQ</v>
      </c>
      <c r="J29" s="52">
        <v>42250</v>
      </c>
      <c r="K29" s="53">
        <v>3.5000000000000003E-2</v>
      </c>
      <c r="L29" s="54">
        <f t="shared" si="2"/>
        <v>1478.75</v>
      </c>
      <c r="M29" s="56">
        <v>3.5000000000000003E-2</v>
      </c>
      <c r="N29" s="35">
        <v>6.3789999999999996</v>
      </c>
      <c r="O29" s="35">
        <v>0.81810000000000005</v>
      </c>
      <c r="P29" s="36">
        <f t="shared" si="3"/>
        <v>3.5000000000000003E-2</v>
      </c>
      <c r="Q29" s="37">
        <f t="shared" si="4"/>
        <v>1478.75</v>
      </c>
      <c r="R29" s="36"/>
      <c r="S29" s="37"/>
      <c r="T29" s="38"/>
      <c r="U29" s="36"/>
      <c r="V29" s="37"/>
      <c r="W29" s="40" t="s">
        <v>67</v>
      </c>
      <c r="X29" s="69" t="s">
        <v>366</v>
      </c>
      <c r="Y29" s="40" t="s">
        <v>1957</v>
      </c>
      <c r="Z29" s="40" t="s">
        <v>2423</v>
      </c>
      <c r="AA29" s="69" t="s">
        <v>518</v>
      </c>
      <c r="AB29" s="40" t="s">
        <v>2474</v>
      </c>
      <c r="AC29" s="40" t="s">
        <v>2352</v>
      </c>
      <c r="AD29" s="59" t="s">
        <v>2524</v>
      </c>
    </row>
    <row r="30" spans="1:32" s="40" customFormat="1">
      <c r="A30" s="15" t="str">
        <f t="shared" si="0"/>
        <v>2022-1</v>
      </c>
      <c r="B30" s="40" t="s">
        <v>1213</v>
      </c>
      <c r="C30" s="47">
        <v>44574</v>
      </c>
      <c r="D30" s="47" t="s">
        <v>1214</v>
      </c>
      <c r="E30" s="40" t="s">
        <v>365</v>
      </c>
      <c r="F30" s="69" t="s">
        <v>70</v>
      </c>
      <c r="G30" s="69" t="s">
        <v>23</v>
      </c>
      <c r="H30" s="69" t="s">
        <v>512</v>
      </c>
      <c r="I30" s="15" t="str">
        <f t="shared" si="1"/>
        <v>MZQ</v>
      </c>
      <c r="J30" s="52">
        <v>14000</v>
      </c>
      <c r="K30" s="53">
        <v>3.5000000000000003E-2</v>
      </c>
      <c r="L30" s="54">
        <f t="shared" si="2"/>
        <v>490</v>
      </c>
      <c r="M30" s="55">
        <v>3.5000000000000003E-2</v>
      </c>
      <c r="N30" s="35">
        <v>6.3789999999999996</v>
      </c>
      <c r="O30" s="35">
        <v>0.81810000000000005</v>
      </c>
      <c r="P30" s="36">
        <f t="shared" si="3"/>
        <v>3.5000000000000003E-2</v>
      </c>
      <c r="Q30" s="37">
        <f t="shared" si="4"/>
        <v>490</v>
      </c>
      <c r="R30" s="36"/>
      <c r="S30" s="37"/>
      <c r="T30" s="38"/>
      <c r="U30" s="36"/>
      <c r="V30" s="37"/>
      <c r="W30" s="40" t="s">
        <v>67</v>
      </c>
      <c r="X30" s="69" t="s">
        <v>366</v>
      </c>
      <c r="Y30" s="40" t="s">
        <v>1957</v>
      </c>
      <c r="Z30" s="40" t="s">
        <v>2423</v>
      </c>
      <c r="AA30" s="69" t="s">
        <v>518</v>
      </c>
      <c r="AB30" s="40" t="s">
        <v>2474</v>
      </c>
      <c r="AC30" s="40" t="s">
        <v>2353</v>
      </c>
      <c r="AD30" s="59" t="s">
        <v>2524</v>
      </c>
    </row>
    <row r="31" spans="1:32" s="40" customFormat="1">
      <c r="A31" s="15" t="str">
        <f t="shared" si="0"/>
        <v>2022-1</v>
      </c>
      <c r="B31" s="40" t="s">
        <v>747</v>
      </c>
      <c r="C31" s="47">
        <v>44567</v>
      </c>
      <c r="D31" s="47" t="s">
        <v>748</v>
      </c>
      <c r="E31" s="40" t="s">
        <v>365</v>
      </c>
      <c r="F31" s="69" t="s">
        <v>98</v>
      </c>
      <c r="G31" s="69" t="s">
        <v>23</v>
      </c>
      <c r="H31" s="69" t="s">
        <v>512</v>
      </c>
      <c r="I31" s="15" t="str">
        <f t="shared" si="1"/>
        <v>MZQ</v>
      </c>
      <c r="J31" s="52">
        <v>5000</v>
      </c>
      <c r="K31" s="53">
        <v>2.23E-2</v>
      </c>
      <c r="L31" s="54">
        <f t="shared" si="2"/>
        <v>111.5</v>
      </c>
      <c r="M31" s="55">
        <v>3.6999999999999998E-2</v>
      </c>
      <c r="N31" s="35">
        <v>6.3789999999999996</v>
      </c>
      <c r="O31" s="35">
        <v>0.81810000000000005</v>
      </c>
      <c r="P31" s="36">
        <f t="shared" si="3"/>
        <v>3.6999999999999998E-2</v>
      </c>
      <c r="Q31" s="37">
        <f t="shared" si="4"/>
        <v>185</v>
      </c>
      <c r="R31" s="36"/>
      <c r="S31" s="37"/>
      <c r="T31" s="38"/>
      <c r="U31" s="36"/>
      <c r="V31" s="37"/>
      <c r="W31" s="40" t="s">
        <v>152</v>
      </c>
      <c r="X31" s="69" t="s">
        <v>366</v>
      </c>
      <c r="Y31" s="40" t="s">
        <v>1949</v>
      </c>
      <c r="Z31" s="40" t="s">
        <v>2455</v>
      </c>
      <c r="AA31" s="69" t="s">
        <v>520</v>
      </c>
      <c r="AB31" s="40" t="s">
        <v>2476</v>
      </c>
      <c r="AC31" s="40" t="s">
        <v>2293</v>
      </c>
      <c r="AD31" s="59" t="s">
        <v>2548</v>
      </c>
      <c r="AF31" s="48"/>
    </row>
    <row r="32" spans="1:32" s="40" customFormat="1">
      <c r="A32" s="15" t="str">
        <f t="shared" si="0"/>
        <v>2022-1</v>
      </c>
      <c r="B32" s="40" t="s">
        <v>1563</v>
      </c>
      <c r="C32" s="47">
        <v>44585</v>
      </c>
      <c r="D32" s="47" t="s">
        <v>1564</v>
      </c>
      <c r="E32" s="40" t="s">
        <v>365</v>
      </c>
      <c r="F32" s="69" t="s">
        <v>71</v>
      </c>
      <c r="G32" s="69" t="s">
        <v>23</v>
      </c>
      <c r="H32" s="69" t="s">
        <v>512</v>
      </c>
      <c r="I32" s="15" t="str">
        <f t="shared" si="1"/>
        <v>MZQ</v>
      </c>
      <c r="J32" s="52">
        <v>192500</v>
      </c>
      <c r="K32" s="53">
        <v>0</v>
      </c>
      <c r="L32" s="54">
        <f t="shared" si="2"/>
        <v>0</v>
      </c>
      <c r="M32" s="56">
        <v>3.7999999999999999E-2</v>
      </c>
      <c r="N32" s="35">
        <v>6.3789999999999996</v>
      </c>
      <c r="O32" s="35">
        <v>0.81810000000000005</v>
      </c>
      <c r="P32" s="36">
        <f t="shared" si="3"/>
        <v>3.7999999999999999E-2</v>
      </c>
      <c r="Q32" s="37">
        <f t="shared" si="4"/>
        <v>7315</v>
      </c>
      <c r="R32" s="36"/>
      <c r="S32" s="37"/>
      <c r="T32" s="38"/>
      <c r="U32" s="36"/>
      <c r="V32" s="37"/>
      <c r="W32" s="40" t="s">
        <v>67</v>
      </c>
      <c r="X32" s="69" t="s">
        <v>366</v>
      </c>
      <c r="Y32" s="40" t="s">
        <v>2145</v>
      </c>
      <c r="Z32" s="40" t="s">
        <v>2423</v>
      </c>
      <c r="AA32" s="69" t="s">
        <v>517</v>
      </c>
      <c r="AB32" s="40" t="s">
        <v>2475</v>
      </c>
      <c r="AC32" s="40" t="s">
        <v>2347</v>
      </c>
      <c r="AD32" s="59" t="s">
        <v>2524</v>
      </c>
    </row>
    <row r="33" spans="1:32" s="40" customFormat="1">
      <c r="A33" s="15" t="str">
        <f t="shared" si="0"/>
        <v>2022-1</v>
      </c>
      <c r="B33" s="40" t="s">
        <v>1106</v>
      </c>
      <c r="C33" s="47">
        <v>44578</v>
      </c>
      <c r="D33" s="47" t="s">
        <v>1107</v>
      </c>
      <c r="E33" s="40" t="s">
        <v>365</v>
      </c>
      <c r="F33" s="69" t="s">
        <v>70</v>
      </c>
      <c r="G33" s="69" t="s">
        <v>23</v>
      </c>
      <c r="H33" s="69" t="s">
        <v>512</v>
      </c>
      <c r="I33" s="15" t="str">
        <f t="shared" si="1"/>
        <v>MZQ</v>
      </c>
      <c r="J33" s="52">
        <v>1010</v>
      </c>
      <c r="K33" s="53">
        <v>4.2000000000000003E-2</v>
      </c>
      <c r="L33" s="54">
        <f t="shared" si="2"/>
        <v>42.42</v>
      </c>
      <c r="M33" s="56">
        <v>4.2000000000000003E-2</v>
      </c>
      <c r="N33" s="35">
        <v>6.3789999999999996</v>
      </c>
      <c r="O33" s="35">
        <v>0.81810000000000005</v>
      </c>
      <c r="P33" s="36">
        <f t="shared" si="3"/>
        <v>4.2000000000000003E-2</v>
      </c>
      <c r="Q33" s="37">
        <f t="shared" si="4"/>
        <v>42.42</v>
      </c>
      <c r="R33" s="36"/>
      <c r="S33" s="37"/>
      <c r="T33" s="38"/>
      <c r="U33" s="36"/>
      <c r="V33" s="37"/>
      <c r="W33" s="40" t="s">
        <v>67</v>
      </c>
      <c r="X33" s="69" t="s">
        <v>366</v>
      </c>
      <c r="Y33" s="40" t="s">
        <v>2137</v>
      </c>
      <c r="Z33" s="40" t="s">
        <v>2423</v>
      </c>
      <c r="AA33" s="69" t="s">
        <v>517</v>
      </c>
      <c r="AB33" s="40" t="s">
        <v>2475</v>
      </c>
      <c r="AC33" s="40" t="s">
        <v>2351</v>
      </c>
      <c r="AD33" s="59" t="s">
        <v>2524</v>
      </c>
    </row>
    <row r="34" spans="1:32" s="40" customFormat="1">
      <c r="A34" s="15" t="str">
        <f t="shared" si="0"/>
        <v>2022-1</v>
      </c>
      <c r="B34" s="40" t="s">
        <v>990</v>
      </c>
      <c r="C34" s="47">
        <v>44585</v>
      </c>
      <c r="D34" s="47" t="s">
        <v>991</v>
      </c>
      <c r="E34" s="40" t="s">
        <v>365</v>
      </c>
      <c r="F34" s="69" t="s">
        <v>70</v>
      </c>
      <c r="G34" s="69" t="s">
        <v>23</v>
      </c>
      <c r="H34" s="69" t="s">
        <v>512</v>
      </c>
      <c r="I34" s="15" t="str">
        <f t="shared" si="1"/>
        <v>MZQ</v>
      </c>
      <c r="J34" s="52">
        <v>2424</v>
      </c>
      <c r="K34" s="53">
        <v>0.69</v>
      </c>
      <c r="L34" s="54">
        <f t="shared" si="2"/>
        <v>1672.56</v>
      </c>
      <c r="M34" s="56">
        <v>4.2000000000000003E-2</v>
      </c>
      <c r="N34" s="35">
        <v>6.3789999999999996</v>
      </c>
      <c r="O34" s="35">
        <v>0.81810000000000005</v>
      </c>
      <c r="P34" s="36">
        <f t="shared" si="3"/>
        <v>4.2000000000000003E-2</v>
      </c>
      <c r="Q34" s="37">
        <f t="shared" si="4"/>
        <v>101.81</v>
      </c>
      <c r="R34" s="36"/>
      <c r="S34" s="37"/>
      <c r="T34" s="38"/>
      <c r="U34" s="36"/>
      <c r="V34" s="37"/>
      <c r="W34" s="40" t="s">
        <v>67</v>
      </c>
      <c r="X34" s="69" t="s">
        <v>366</v>
      </c>
      <c r="Y34" s="40" t="s">
        <v>1766</v>
      </c>
      <c r="Z34" s="40" t="s">
        <v>2423</v>
      </c>
      <c r="AA34" s="69" t="s">
        <v>518</v>
      </c>
      <c r="AB34" s="40" t="s">
        <v>2474</v>
      </c>
      <c r="AC34" s="40" t="s">
        <v>2308</v>
      </c>
      <c r="AD34" s="59" t="s">
        <v>2524</v>
      </c>
    </row>
    <row r="35" spans="1:32" s="40" customFormat="1">
      <c r="A35" s="15" t="str">
        <f t="shared" si="0"/>
        <v>2022-1</v>
      </c>
      <c r="B35" s="40" t="s">
        <v>986</v>
      </c>
      <c r="C35" s="47">
        <v>44571</v>
      </c>
      <c r="D35" s="47" t="s">
        <v>987</v>
      </c>
      <c r="E35" s="40" t="s">
        <v>365</v>
      </c>
      <c r="F35" s="69" t="s">
        <v>70</v>
      </c>
      <c r="G35" s="69" t="s">
        <v>23</v>
      </c>
      <c r="H35" s="69" t="s">
        <v>512</v>
      </c>
      <c r="I35" s="15" t="str">
        <f t="shared" si="1"/>
        <v>MZQ</v>
      </c>
      <c r="J35" s="52">
        <v>2424</v>
      </c>
      <c r="K35" s="53">
        <v>0.69</v>
      </c>
      <c r="L35" s="54">
        <f t="shared" si="2"/>
        <v>1672.56</v>
      </c>
      <c r="M35" s="55">
        <v>4.2000000000000003E-2</v>
      </c>
      <c r="N35" s="35">
        <v>6.3789999999999996</v>
      </c>
      <c r="O35" s="35">
        <v>0.81810000000000005</v>
      </c>
      <c r="P35" s="36">
        <f t="shared" si="3"/>
        <v>4.2000000000000003E-2</v>
      </c>
      <c r="Q35" s="37">
        <f t="shared" si="4"/>
        <v>101.81</v>
      </c>
      <c r="R35" s="36"/>
      <c r="S35" s="37"/>
      <c r="T35" s="38"/>
      <c r="U35" s="36"/>
      <c r="V35" s="37"/>
      <c r="W35" s="40" t="s">
        <v>67</v>
      </c>
      <c r="X35" s="69" t="s">
        <v>366</v>
      </c>
      <c r="Y35" s="40" t="s">
        <v>1764</v>
      </c>
      <c r="Z35" s="40" t="s">
        <v>2423</v>
      </c>
      <c r="AA35" s="69" t="s">
        <v>518</v>
      </c>
      <c r="AB35" s="40" t="s">
        <v>2474</v>
      </c>
      <c r="AC35" s="40" t="s">
        <v>2306</v>
      </c>
      <c r="AD35" s="59" t="s">
        <v>2524</v>
      </c>
    </row>
    <row r="36" spans="1:32" s="40" customFormat="1">
      <c r="A36" s="15" t="str">
        <f t="shared" si="0"/>
        <v>2022-1</v>
      </c>
      <c r="B36" s="40" t="s">
        <v>478</v>
      </c>
      <c r="C36" s="47">
        <v>44571</v>
      </c>
      <c r="D36" s="47" t="s">
        <v>479</v>
      </c>
      <c r="E36" s="40" t="s">
        <v>365</v>
      </c>
      <c r="F36" s="69" t="s">
        <v>98</v>
      </c>
      <c r="G36" s="69" t="s">
        <v>23</v>
      </c>
      <c r="H36" s="69" t="s">
        <v>512</v>
      </c>
      <c r="I36" s="15" t="str">
        <f t="shared" si="1"/>
        <v>MZQ</v>
      </c>
      <c r="J36" s="52">
        <v>26000</v>
      </c>
      <c r="K36" s="53">
        <v>4.2999999999999997E-2</v>
      </c>
      <c r="L36" s="54">
        <f t="shared" si="2"/>
        <v>1118</v>
      </c>
      <c r="M36" s="56">
        <v>4.2999999999999997E-2</v>
      </c>
      <c r="N36" s="35">
        <v>6.3789999999999996</v>
      </c>
      <c r="O36" s="35">
        <v>0.81810000000000005</v>
      </c>
      <c r="P36" s="36">
        <f t="shared" si="3"/>
        <v>4.2999999999999997E-2</v>
      </c>
      <c r="Q36" s="37">
        <f t="shared" si="4"/>
        <v>1118</v>
      </c>
      <c r="R36" s="36"/>
      <c r="S36" s="37"/>
      <c r="T36" s="38"/>
      <c r="U36" s="36"/>
      <c r="V36" s="37"/>
      <c r="W36" s="40" t="s">
        <v>94</v>
      </c>
      <c r="X36" s="69" t="s">
        <v>366</v>
      </c>
      <c r="Y36" s="40" t="s">
        <v>1892</v>
      </c>
      <c r="Z36" s="40" t="s">
        <v>2420</v>
      </c>
      <c r="AA36" s="69" t="s">
        <v>519</v>
      </c>
      <c r="AB36" s="40" t="s">
        <v>2477</v>
      </c>
      <c r="AC36" s="40" t="s">
        <v>670</v>
      </c>
      <c r="AD36" s="59" t="s">
        <v>2514</v>
      </c>
    </row>
    <row r="37" spans="1:32" s="40" customFormat="1">
      <c r="A37" s="15" t="str">
        <f t="shared" si="0"/>
        <v>2022-1</v>
      </c>
      <c r="B37" s="40" t="s">
        <v>800</v>
      </c>
      <c r="C37" s="47">
        <v>44567</v>
      </c>
      <c r="D37" s="47" t="s">
        <v>801</v>
      </c>
      <c r="E37" s="40" t="s">
        <v>365</v>
      </c>
      <c r="F37" s="69" t="s">
        <v>173</v>
      </c>
      <c r="G37" s="69" t="s">
        <v>23</v>
      </c>
      <c r="H37" s="69" t="s">
        <v>512</v>
      </c>
      <c r="I37" s="15" t="str">
        <f t="shared" si="1"/>
        <v>MZQ</v>
      </c>
      <c r="J37" s="52">
        <v>15000</v>
      </c>
      <c r="K37" s="53">
        <v>3.2500000000000001E-2</v>
      </c>
      <c r="L37" s="54">
        <f t="shared" si="2"/>
        <v>487.5</v>
      </c>
      <c r="M37" s="56">
        <v>4.3999999999999997E-2</v>
      </c>
      <c r="N37" s="35">
        <v>6.3789999999999996</v>
      </c>
      <c r="O37" s="35">
        <v>0.81810000000000005</v>
      </c>
      <c r="P37" s="36">
        <f t="shared" si="3"/>
        <v>4.3999999999999997E-2</v>
      </c>
      <c r="Q37" s="37">
        <f t="shared" si="4"/>
        <v>660</v>
      </c>
      <c r="R37" s="36"/>
      <c r="S37" s="37"/>
      <c r="T37" s="38"/>
      <c r="U37" s="36"/>
      <c r="V37" s="37"/>
      <c r="W37" s="40" t="s">
        <v>152</v>
      </c>
      <c r="X37" s="69" t="s">
        <v>366</v>
      </c>
      <c r="Y37" s="40" t="s">
        <v>1682</v>
      </c>
      <c r="Z37" s="40" t="s">
        <v>2455</v>
      </c>
      <c r="AA37" s="69" t="s">
        <v>518</v>
      </c>
      <c r="AB37" s="40" t="s">
        <v>2474</v>
      </c>
      <c r="AC37" s="40" t="s">
        <v>2286</v>
      </c>
      <c r="AD37" s="59" t="s">
        <v>2513</v>
      </c>
      <c r="AF37" s="48"/>
    </row>
    <row r="38" spans="1:32" s="40" customFormat="1">
      <c r="A38" s="15" t="str">
        <f t="shared" si="0"/>
        <v>2022-1</v>
      </c>
      <c r="B38" s="40" t="s">
        <v>213</v>
      </c>
      <c r="C38" s="47">
        <v>44580</v>
      </c>
      <c r="D38" s="47" t="s">
        <v>214</v>
      </c>
      <c r="E38" s="40" t="s">
        <v>365</v>
      </c>
      <c r="F38" s="69" t="s">
        <v>173</v>
      </c>
      <c r="G38" s="69" t="s">
        <v>23</v>
      </c>
      <c r="H38" s="69" t="s">
        <v>512</v>
      </c>
      <c r="I38" s="15" t="str">
        <f t="shared" si="1"/>
        <v>MZQ</v>
      </c>
      <c r="J38" s="52">
        <v>10000</v>
      </c>
      <c r="K38" s="53">
        <v>4.3999999999999997E-2</v>
      </c>
      <c r="L38" s="54">
        <f t="shared" si="2"/>
        <v>440</v>
      </c>
      <c r="M38" s="55">
        <v>4.3999999999999997E-2</v>
      </c>
      <c r="N38" s="35">
        <v>6.3789999999999996</v>
      </c>
      <c r="O38" s="35">
        <v>0.81810000000000005</v>
      </c>
      <c r="P38" s="36">
        <f t="shared" si="3"/>
        <v>4.3999999999999997E-2</v>
      </c>
      <c r="Q38" s="37">
        <f t="shared" si="4"/>
        <v>440</v>
      </c>
      <c r="R38" s="36"/>
      <c r="S38" s="37"/>
      <c r="T38" s="38"/>
      <c r="U38" s="36"/>
      <c r="V38" s="37"/>
      <c r="W38" s="40" t="s">
        <v>35</v>
      </c>
      <c r="X38" s="69" t="s">
        <v>366</v>
      </c>
      <c r="Y38" s="40" t="s">
        <v>1897</v>
      </c>
      <c r="Z38" s="40" t="s">
        <v>2417</v>
      </c>
      <c r="AA38" s="69" t="s">
        <v>518</v>
      </c>
      <c r="AB38" s="40" t="s">
        <v>2474</v>
      </c>
      <c r="AC38" s="40" t="s">
        <v>654</v>
      </c>
      <c r="AD38" s="59" t="s">
        <v>2512</v>
      </c>
    </row>
    <row r="39" spans="1:32" s="40" customFormat="1">
      <c r="A39" s="15" t="str">
        <f t="shared" si="0"/>
        <v>2022-1</v>
      </c>
      <c r="B39" s="40" t="s">
        <v>1449</v>
      </c>
      <c r="C39" s="47">
        <v>44579</v>
      </c>
      <c r="D39" s="47" t="s">
        <v>1450</v>
      </c>
      <c r="E39" s="40" t="s">
        <v>365</v>
      </c>
      <c r="F39" s="69" t="s">
        <v>70</v>
      </c>
      <c r="G39" s="69" t="s">
        <v>23</v>
      </c>
      <c r="H39" s="69" t="s">
        <v>512</v>
      </c>
      <c r="I39" s="15" t="str">
        <f t="shared" si="1"/>
        <v>MZQ</v>
      </c>
      <c r="J39" s="52">
        <v>2020</v>
      </c>
      <c r="K39" s="53">
        <v>0</v>
      </c>
      <c r="L39" s="54">
        <f t="shared" si="2"/>
        <v>0</v>
      </c>
      <c r="M39" s="56">
        <v>0.05</v>
      </c>
      <c r="N39" s="35">
        <v>6.3789999999999996</v>
      </c>
      <c r="O39" s="35">
        <v>0.81810000000000005</v>
      </c>
      <c r="P39" s="36">
        <f t="shared" si="3"/>
        <v>0.05</v>
      </c>
      <c r="Q39" s="37">
        <f t="shared" si="4"/>
        <v>101</v>
      </c>
      <c r="R39" s="36"/>
      <c r="S39" s="37"/>
      <c r="T39" s="38"/>
      <c r="U39" s="36"/>
      <c r="V39" s="37"/>
      <c r="W39" s="40" t="s">
        <v>77</v>
      </c>
      <c r="X39" s="69" t="s">
        <v>366</v>
      </c>
      <c r="Y39" s="40" t="s">
        <v>1770</v>
      </c>
      <c r="Z39" s="40" t="s">
        <v>2453</v>
      </c>
      <c r="AA39" s="69" t="s">
        <v>518</v>
      </c>
      <c r="AB39" s="40" t="s">
        <v>2474</v>
      </c>
      <c r="AC39" s="40" t="s">
        <v>2311</v>
      </c>
      <c r="AD39" s="59" t="s">
        <v>2550</v>
      </c>
    </row>
    <row r="40" spans="1:32" s="40" customFormat="1">
      <c r="A40" s="15" t="str">
        <f t="shared" si="0"/>
        <v>2022-1</v>
      </c>
      <c r="B40" s="40" t="s">
        <v>1493</v>
      </c>
      <c r="C40" s="47">
        <v>44579</v>
      </c>
      <c r="D40" s="47" t="s">
        <v>1494</v>
      </c>
      <c r="E40" s="40" t="s">
        <v>365</v>
      </c>
      <c r="F40" s="69" t="s">
        <v>70</v>
      </c>
      <c r="G40" s="69" t="s">
        <v>23</v>
      </c>
      <c r="H40" s="69" t="s">
        <v>512</v>
      </c>
      <c r="I40" s="15" t="str">
        <f t="shared" si="1"/>
        <v>MZQ</v>
      </c>
      <c r="J40" s="52">
        <v>757</v>
      </c>
      <c r="K40" s="53">
        <v>0</v>
      </c>
      <c r="L40" s="54">
        <f t="shared" si="2"/>
        <v>0</v>
      </c>
      <c r="M40" s="56">
        <v>0.05</v>
      </c>
      <c r="N40" s="35">
        <v>6.3789999999999996</v>
      </c>
      <c r="O40" s="35">
        <v>0.81810000000000005</v>
      </c>
      <c r="P40" s="36">
        <f t="shared" si="3"/>
        <v>0.05</v>
      </c>
      <c r="Q40" s="37">
        <f t="shared" si="4"/>
        <v>37.85</v>
      </c>
      <c r="R40" s="36"/>
      <c r="S40" s="37"/>
      <c r="T40" s="38"/>
      <c r="U40" s="36"/>
      <c r="V40" s="37"/>
      <c r="W40" s="40" t="s">
        <v>77</v>
      </c>
      <c r="X40" s="69" t="s">
        <v>366</v>
      </c>
      <c r="Y40" s="40" t="s">
        <v>1935</v>
      </c>
      <c r="Z40" s="40" t="s">
        <v>2453</v>
      </c>
      <c r="AA40" s="69" t="s">
        <v>516</v>
      </c>
      <c r="AB40" s="40" t="s">
        <v>2477</v>
      </c>
      <c r="AC40" s="40" t="s">
        <v>2344</v>
      </c>
      <c r="AD40" s="59" t="s">
        <v>2528</v>
      </c>
    </row>
    <row r="41" spans="1:32" s="40" customFormat="1">
      <c r="A41" s="15" t="str">
        <f t="shared" si="0"/>
        <v>2022-1</v>
      </c>
      <c r="B41" s="40" t="s">
        <v>1505</v>
      </c>
      <c r="C41" s="47">
        <v>44579</v>
      </c>
      <c r="D41" s="47" t="s">
        <v>1506</v>
      </c>
      <c r="E41" s="40" t="s">
        <v>365</v>
      </c>
      <c r="F41" s="69" t="s">
        <v>70</v>
      </c>
      <c r="G41" s="69" t="s">
        <v>23</v>
      </c>
      <c r="H41" s="69" t="s">
        <v>512</v>
      </c>
      <c r="I41" s="15" t="str">
        <f t="shared" si="1"/>
        <v>MZQ</v>
      </c>
      <c r="J41" s="52">
        <v>1514</v>
      </c>
      <c r="K41" s="53">
        <v>0</v>
      </c>
      <c r="L41" s="54">
        <f t="shared" si="2"/>
        <v>0</v>
      </c>
      <c r="M41" s="55">
        <v>0.05</v>
      </c>
      <c r="N41" s="35">
        <v>6.3789999999999996</v>
      </c>
      <c r="O41" s="35">
        <v>0.81810000000000005</v>
      </c>
      <c r="P41" s="36">
        <f t="shared" si="3"/>
        <v>0.05</v>
      </c>
      <c r="Q41" s="37">
        <f t="shared" si="4"/>
        <v>75.7</v>
      </c>
      <c r="R41" s="36"/>
      <c r="S41" s="37"/>
      <c r="T41" s="38"/>
      <c r="U41" s="36"/>
      <c r="V41" s="37"/>
      <c r="W41" s="40" t="s">
        <v>77</v>
      </c>
      <c r="X41" s="69" t="s">
        <v>366</v>
      </c>
      <c r="Y41" s="40" t="s">
        <v>1955</v>
      </c>
      <c r="Z41" s="40" t="s">
        <v>2453</v>
      </c>
      <c r="AA41" s="69" t="s">
        <v>518</v>
      </c>
      <c r="AB41" s="40" t="s">
        <v>2474</v>
      </c>
      <c r="AC41" s="40" t="s">
        <v>2313</v>
      </c>
      <c r="AD41" s="59" t="s">
        <v>2544</v>
      </c>
    </row>
    <row r="42" spans="1:32" s="40" customFormat="1">
      <c r="A42" s="15" t="str">
        <f t="shared" si="0"/>
        <v>2022-1</v>
      </c>
      <c r="B42" s="40" t="s">
        <v>1507</v>
      </c>
      <c r="C42" s="47">
        <v>44579</v>
      </c>
      <c r="D42" s="47" t="s">
        <v>1508</v>
      </c>
      <c r="E42" s="40" t="s">
        <v>365</v>
      </c>
      <c r="F42" s="69" t="s">
        <v>70</v>
      </c>
      <c r="G42" s="69" t="s">
        <v>23</v>
      </c>
      <c r="H42" s="69" t="s">
        <v>512</v>
      </c>
      <c r="I42" s="15" t="str">
        <f t="shared" si="1"/>
        <v>MZQ</v>
      </c>
      <c r="J42" s="52">
        <v>1514</v>
      </c>
      <c r="K42" s="53">
        <v>0</v>
      </c>
      <c r="L42" s="54">
        <f t="shared" si="2"/>
        <v>0</v>
      </c>
      <c r="M42" s="56">
        <v>0.05</v>
      </c>
      <c r="N42" s="35">
        <v>6.3789999999999996</v>
      </c>
      <c r="O42" s="35">
        <v>0.81810000000000005</v>
      </c>
      <c r="P42" s="36">
        <f t="shared" si="3"/>
        <v>0.05</v>
      </c>
      <c r="Q42" s="37">
        <f t="shared" si="4"/>
        <v>75.7</v>
      </c>
      <c r="R42" s="36"/>
      <c r="S42" s="37"/>
      <c r="T42" s="38"/>
      <c r="U42" s="36"/>
      <c r="V42" s="37"/>
      <c r="W42" s="40" t="s">
        <v>77</v>
      </c>
      <c r="X42" s="69" t="s">
        <v>366</v>
      </c>
      <c r="Y42" s="40" t="s">
        <v>1956</v>
      </c>
      <c r="Z42" s="40" t="s">
        <v>2453</v>
      </c>
      <c r="AA42" s="69" t="s">
        <v>518</v>
      </c>
      <c r="AB42" s="40" t="s">
        <v>2474</v>
      </c>
      <c r="AC42" s="40" t="s">
        <v>2313</v>
      </c>
      <c r="AD42" s="59" t="s">
        <v>2526</v>
      </c>
    </row>
    <row r="43" spans="1:32" s="40" customFormat="1">
      <c r="A43" s="15" t="str">
        <f t="shared" si="0"/>
        <v>2022-1</v>
      </c>
      <c r="B43" s="40" t="s">
        <v>1509</v>
      </c>
      <c r="C43" s="47">
        <v>44579</v>
      </c>
      <c r="D43" s="47" t="s">
        <v>1510</v>
      </c>
      <c r="E43" s="40" t="s">
        <v>365</v>
      </c>
      <c r="F43" s="69" t="s">
        <v>70</v>
      </c>
      <c r="G43" s="69" t="s">
        <v>23</v>
      </c>
      <c r="H43" s="69" t="s">
        <v>512</v>
      </c>
      <c r="I43" s="15" t="str">
        <f t="shared" si="1"/>
        <v>MZQ</v>
      </c>
      <c r="J43" s="52">
        <v>1588</v>
      </c>
      <c r="K43" s="53">
        <v>0</v>
      </c>
      <c r="L43" s="54">
        <f t="shared" si="2"/>
        <v>0</v>
      </c>
      <c r="M43" s="55">
        <v>0.05</v>
      </c>
      <c r="N43" s="35">
        <v>6.3789999999999996</v>
      </c>
      <c r="O43" s="35">
        <v>0.81810000000000005</v>
      </c>
      <c r="P43" s="36">
        <f t="shared" si="3"/>
        <v>0.05</v>
      </c>
      <c r="Q43" s="37">
        <f t="shared" si="4"/>
        <v>79.400000000000006</v>
      </c>
      <c r="R43" s="36"/>
      <c r="S43" s="37"/>
      <c r="T43" s="38"/>
      <c r="U43" s="36"/>
      <c r="V43" s="37"/>
      <c r="W43" s="40" t="s">
        <v>77</v>
      </c>
      <c r="X43" s="69" t="s">
        <v>366</v>
      </c>
      <c r="Y43" s="40" t="s">
        <v>1958</v>
      </c>
      <c r="Z43" s="40" t="s">
        <v>2453</v>
      </c>
      <c r="AA43" s="69" t="s">
        <v>518</v>
      </c>
      <c r="AB43" s="40" t="s">
        <v>2474</v>
      </c>
      <c r="AC43" s="40" t="s">
        <v>2313</v>
      </c>
      <c r="AD43" s="59" t="s">
        <v>2544</v>
      </c>
    </row>
    <row r="44" spans="1:32" s="40" customFormat="1">
      <c r="A44" s="15" t="str">
        <f t="shared" si="0"/>
        <v>2022-1</v>
      </c>
      <c r="B44" s="40" t="s">
        <v>1511</v>
      </c>
      <c r="C44" s="47">
        <v>44579</v>
      </c>
      <c r="D44" s="47" t="s">
        <v>1512</v>
      </c>
      <c r="E44" s="40" t="s">
        <v>365</v>
      </c>
      <c r="F44" s="69" t="s">
        <v>70</v>
      </c>
      <c r="G44" s="69" t="s">
        <v>23</v>
      </c>
      <c r="H44" s="69" t="s">
        <v>512</v>
      </c>
      <c r="I44" s="15" t="str">
        <f t="shared" si="1"/>
        <v>MZQ</v>
      </c>
      <c r="J44" s="52">
        <v>3292</v>
      </c>
      <c r="K44" s="53">
        <v>0</v>
      </c>
      <c r="L44" s="54">
        <f t="shared" si="2"/>
        <v>0</v>
      </c>
      <c r="M44" s="55">
        <v>0.05</v>
      </c>
      <c r="N44" s="35">
        <v>6.3789999999999996</v>
      </c>
      <c r="O44" s="35">
        <v>0.81810000000000005</v>
      </c>
      <c r="P44" s="36">
        <f t="shared" si="3"/>
        <v>0.05</v>
      </c>
      <c r="Q44" s="37">
        <f t="shared" si="4"/>
        <v>164.6</v>
      </c>
      <c r="R44" s="36"/>
      <c r="S44" s="37"/>
      <c r="T44" s="38"/>
      <c r="U44" s="36"/>
      <c r="V44" s="37"/>
      <c r="W44" s="40" t="s">
        <v>77</v>
      </c>
      <c r="X44" s="69" t="s">
        <v>366</v>
      </c>
      <c r="Y44" s="40" t="s">
        <v>1959</v>
      </c>
      <c r="Z44" s="40" t="s">
        <v>2453</v>
      </c>
      <c r="AA44" s="69" t="s">
        <v>518</v>
      </c>
      <c r="AB44" s="40" t="s">
        <v>2474</v>
      </c>
      <c r="AC44" s="40" t="s">
        <v>2313</v>
      </c>
      <c r="AD44" s="59" t="s">
        <v>2481</v>
      </c>
      <c r="AF44" s="48"/>
    </row>
    <row r="45" spans="1:32" s="40" customFormat="1">
      <c r="A45" s="15" t="str">
        <f t="shared" si="0"/>
        <v>2022-1</v>
      </c>
      <c r="B45" s="40" t="s">
        <v>1547</v>
      </c>
      <c r="C45" s="47">
        <v>44579</v>
      </c>
      <c r="D45" s="47" t="s">
        <v>1548</v>
      </c>
      <c r="E45" s="40" t="s">
        <v>365</v>
      </c>
      <c r="F45" s="69" t="s">
        <v>70</v>
      </c>
      <c r="G45" s="69" t="s">
        <v>23</v>
      </c>
      <c r="H45" s="69" t="s">
        <v>512</v>
      </c>
      <c r="I45" s="15" t="str">
        <f t="shared" si="1"/>
        <v>MZQ</v>
      </c>
      <c r="J45" s="52">
        <v>505</v>
      </c>
      <c r="K45" s="53">
        <v>0</v>
      </c>
      <c r="L45" s="54">
        <f t="shared" si="2"/>
        <v>0</v>
      </c>
      <c r="M45" s="56">
        <v>0.05</v>
      </c>
      <c r="N45" s="35">
        <v>6.3789999999999996</v>
      </c>
      <c r="O45" s="35">
        <v>0.81810000000000005</v>
      </c>
      <c r="P45" s="36">
        <f t="shared" si="3"/>
        <v>0.05</v>
      </c>
      <c r="Q45" s="37">
        <f t="shared" si="4"/>
        <v>25.25</v>
      </c>
      <c r="R45" s="36"/>
      <c r="S45" s="37"/>
      <c r="T45" s="38"/>
      <c r="U45" s="36"/>
      <c r="V45" s="37"/>
      <c r="W45" s="40" t="s">
        <v>77</v>
      </c>
      <c r="X45" s="69" t="s">
        <v>366</v>
      </c>
      <c r="Y45" s="40" t="s">
        <v>2126</v>
      </c>
      <c r="Z45" s="40" t="s">
        <v>2453</v>
      </c>
      <c r="AA45" s="69" t="s">
        <v>517</v>
      </c>
      <c r="AB45" s="40" t="s">
        <v>2475</v>
      </c>
      <c r="AC45" s="40" t="s">
        <v>2379</v>
      </c>
      <c r="AD45" s="59" t="s">
        <v>2513</v>
      </c>
    </row>
    <row r="46" spans="1:32" s="40" customFormat="1">
      <c r="A46" s="15" t="str">
        <f t="shared" si="0"/>
        <v>2022-1</v>
      </c>
      <c r="B46" s="40" t="s">
        <v>1551</v>
      </c>
      <c r="C46" s="47">
        <v>44579</v>
      </c>
      <c r="D46" s="47" t="s">
        <v>1552</v>
      </c>
      <c r="E46" s="40" t="s">
        <v>365</v>
      </c>
      <c r="F46" s="69" t="s">
        <v>70</v>
      </c>
      <c r="G46" s="69" t="s">
        <v>23</v>
      </c>
      <c r="H46" s="69" t="s">
        <v>512</v>
      </c>
      <c r="I46" s="15" t="str">
        <f t="shared" si="1"/>
        <v>MZQ</v>
      </c>
      <c r="J46" s="52">
        <v>2020</v>
      </c>
      <c r="K46" s="53">
        <v>0</v>
      </c>
      <c r="L46" s="54">
        <f t="shared" si="2"/>
        <v>0</v>
      </c>
      <c r="M46" s="56">
        <v>0.05</v>
      </c>
      <c r="N46" s="35">
        <v>6.3789999999999996</v>
      </c>
      <c r="O46" s="35">
        <v>0.81810000000000005</v>
      </c>
      <c r="P46" s="36">
        <f t="shared" si="3"/>
        <v>0.05</v>
      </c>
      <c r="Q46" s="37">
        <f t="shared" si="4"/>
        <v>101</v>
      </c>
      <c r="R46" s="36"/>
      <c r="S46" s="37"/>
      <c r="T46" s="38"/>
      <c r="U46" s="36"/>
      <c r="V46" s="37"/>
      <c r="W46" s="40" t="s">
        <v>77</v>
      </c>
      <c r="X46" s="69" t="s">
        <v>366</v>
      </c>
      <c r="Y46" s="40" t="s">
        <v>2128</v>
      </c>
      <c r="Z46" s="40" t="s">
        <v>2453</v>
      </c>
      <c r="AA46" s="69" t="s">
        <v>517</v>
      </c>
      <c r="AB46" s="40" t="s">
        <v>2475</v>
      </c>
      <c r="AC46" s="40" t="s">
        <v>2379</v>
      </c>
      <c r="AD46" s="59" t="s">
        <v>2548</v>
      </c>
    </row>
    <row r="47" spans="1:32" s="40" customFormat="1">
      <c r="A47" s="15" t="str">
        <f t="shared" si="0"/>
        <v>2022-1</v>
      </c>
      <c r="B47" s="40" t="s">
        <v>1553</v>
      </c>
      <c r="C47" s="47">
        <v>44579</v>
      </c>
      <c r="D47" s="47" t="s">
        <v>1554</v>
      </c>
      <c r="E47" s="40" t="s">
        <v>365</v>
      </c>
      <c r="F47" s="69" t="s">
        <v>70</v>
      </c>
      <c r="G47" s="69" t="s">
        <v>23</v>
      </c>
      <c r="H47" s="69" t="s">
        <v>512</v>
      </c>
      <c r="I47" s="15" t="str">
        <f t="shared" si="1"/>
        <v>MZQ</v>
      </c>
      <c r="J47" s="52">
        <v>1010</v>
      </c>
      <c r="K47" s="53">
        <v>0</v>
      </c>
      <c r="L47" s="54">
        <f t="shared" si="2"/>
        <v>0</v>
      </c>
      <c r="M47" s="56">
        <v>0.05</v>
      </c>
      <c r="N47" s="35">
        <v>6.3789999999999996</v>
      </c>
      <c r="O47" s="35">
        <v>0.81810000000000005</v>
      </c>
      <c r="P47" s="36">
        <f t="shared" si="3"/>
        <v>0.05</v>
      </c>
      <c r="Q47" s="37">
        <f t="shared" si="4"/>
        <v>50.5</v>
      </c>
      <c r="R47" s="36"/>
      <c r="S47" s="37"/>
      <c r="T47" s="38"/>
      <c r="U47" s="36"/>
      <c r="V47" s="37"/>
      <c r="W47" s="40" t="s">
        <v>77</v>
      </c>
      <c r="X47" s="69" t="s">
        <v>366</v>
      </c>
      <c r="Y47" s="40" t="s">
        <v>2129</v>
      </c>
      <c r="Z47" s="40" t="s">
        <v>2453</v>
      </c>
      <c r="AA47" s="69" t="s">
        <v>517</v>
      </c>
      <c r="AB47" s="40" t="s">
        <v>2475</v>
      </c>
      <c r="AC47" s="40" t="s">
        <v>2379</v>
      </c>
      <c r="AD47" s="59" t="s">
        <v>2513</v>
      </c>
    </row>
    <row r="48" spans="1:32" s="40" customFormat="1">
      <c r="A48" s="15" t="str">
        <f t="shared" si="0"/>
        <v>2022-1</v>
      </c>
      <c r="B48" s="40" t="s">
        <v>1555</v>
      </c>
      <c r="C48" s="47">
        <v>44579</v>
      </c>
      <c r="D48" s="47" t="s">
        <v>1556</v>
      </c>
      <c r="E48" s="40" t="s">
        <v>365</v>
      </c>
      <c r="F48" s="69" t="s">
        <v>70</v>
      </c>
      <c r="G48" s="69" t="s">
        <v>23</v>
      </c>
      <c r="H48" s="69" t="s">
        <v>512</v>
      </c>
      <c r="I48" s="15" t="str">
        <f t="shared" si="1"/>
        <v>MZQ</v>
      </c>
      <c r="J48" s="52">
        <v>505</v>
      </c>
      <c r="K48" s="53">
        <v>0</v>
      </c>
      <c r="L48" s="54">
        <f t="shared" si="2"/>
        <v>0</v>
      </c>
      <c r="M48" s="56">
        <v>0.05</v>
      </c>
      <c r="N48" s="35">
        <v>6.3789999999999996</v>
      </c>
      <c r="O48" s="35">
        <v>0.81810000000000005</v>
      </c>
      <c r="P48" s="36">
        <f t="shared" si="3"/>
        <v>0.05</v>
      </c>
      <c r="Q48" s="37">
        <f t="shared" si="4"/>
        <v>25.25</v>
      </c>
      <c r="R48" s="36"/>
      <c r="S48" s="37"/>
      <c r="T48" s="38"/>
      <c r="U48" s="36"/>
      <c r="V48" s="37"/>
      <c r="W48" s="40" t="s">
        <v>77</v>
      </c>
      <c r="X48" s="69" t="s">
        <v>366</v>
      </c>
      <c r="Y48" s="40" t="s">
        <v>2130</v>
      </c>
      <c r="Z48" s="40" t="s">
        <v>2453</v>
      </c>
      <c r="AA48" s="69" t="s">
        <v>517</v>
      </c>
      <c r="AB48" s="40" t="s">
        <v>2475</v>
      </c>
      <c r="AC48" s="40" t="s">
        <v>2379</v>
      </c>
      <c r="AD48" s="59" t="s">
        <v>2548</v>
      </c>
    </row>
    <row r="49" spans="1:32" s="40" customFormat="1">
      <c r="A49" s="15" t="str">
        <f t="shared" si="0"/>
        <v>2022-1</v>
      </c>
      <c r="B49" s="40" t="s">
        <v>1557</v>
      </c>
      <c r="C49" s="47">
        <v>44579</v>
      </c>
      <c r="D49" s="47" t="s">
        <v>1558</v>
      </c>
      <c r="E49" s="40" t="s">
        <v>365</v>
      </c>
      <c r="F49" s="69" t="s">
        <v>70</v>
      </c>
      <c r="G49" s="69" t="s">
        <v>23</v>
      </c>
      <c r="H49" s="69" t="s">
        <v>512</v>
      </c>
      <c r="I49" s="15" t="str">
        <f t="shared" si="1"/>
        <v>MZQ</v>
      </c>
      <c r="J49" s="52">
        <v>505</v>
      </c>
      <c r="K49" s="53">
        <v>0</v>
      </c>
      <c r="L49" s="54">
        <f t="shared" si="2"/>
        <v>0</v>
      </c>
      <c r="M49" s="56">
        <v>0.05</v>
      </c>
      <c r="N49" s="35">
        <v>6.3789999999999996</v>
      </c>
      <c r="O49" s="35">
        <v>0.81810000000000005</v>
      </c>
      <c r="P49" s="36">
        <f t="shared" si="3"/>
        <v>0.05</v>
      </c>
      <c r="Q49" s="37">
        <f t="shared" si="4"/>
        <v>25.25</v>
      </c>
      <c r="R49" s="36"/>
      <c r="S49" s="37"/>
      <c r="T49" s="38"/>
      <c r="U49" s="36"/>
      <c r="V49" s="37"/>
      <c r="W49" s="40" t="s">
        <v>77</v>
      </c>
      <c r="X49" s="69" t="s">
        <v>366</v>
      </c>
      <c r="Y49" s="40" t="s">
        <v>2131</v>
      </c>
      <c r="Z49" s="40" t="s">
        <v>2453</v>
      </c>
      <c r="AA49" s="69" t="s">
        <v>517</v>
      </c>
      <c r="AB49" s="40" t="s">
        <v>2475</v>
      </c>
      <c r="AC49" s="40" t="s">
        <v>2379</v>
      </c>
      <c r="AD49" s="59" t="s">
        <v>2559</v>
      </c>
    </row>
    <row r="50" spans="1:32" s="40" customFormat="1">
      <c r="A50" s="15" t="str">
        <f t="shared" si="0"/>
        <v>2022-1</v>
      </c>
      <c r="B50" s="40" t="s">
        <v>1565</v>
      </c>
      <c r="C50" s="47">
        <v>44579</v>
      </c>
      <c r="D50" s="47" t="s">
        <v>1566</v>
      </c>
      <c r="E50" s="40" t="s">
        <v>365</v>
      </c>
      <c r="F50" s="69" t="s">
        <v>70</v>
      </c>
      <c r="G50" s="69" t="s">
        <v>23</v>
      </c>
      <c r="H50" s="69" t="s">
        <v>512</v>
      </c>
      <c r="I50" s="15" t="str">
        <f t="shared" si="1"/>
        <v>MZQ</v>
      </c>
      <c r="J50" s="52">
        <v>505</v>
      </c>
      <c r="K50" s="53">
        <v>0</v>
      </c>
      <c r="L50" s="54">
        <f t="shared" si="2"/>
        <v>0</v>
      </c>
      <c r="M50" s="56">
        <v>0.05</v>
      </c>
      <c r="N50" s="35">
        <v>6.3789999999999996</v>
      </c>
      <c r="O50" s="35">
        <v>0.81810000000000005</v>
      </c>
      <c r="P50" s="36">
        <f t="shared" si="3"/>
        <v>0.05</v>
      </c>
      <c r="Q50" s="37">
        <f t="shared" si="4"/>
        <v>25.25</v>
      </c>
      <c r="R50" s="36"/>
      <c r="S50" s="37"/>
      <c r="T50" s="38"/>
      <c r="U50" s="36"/>
      <c r="V50" s="37"/>
      <c r="W50" s="40" t="s">
        <v>77</v>
      </c>
      <c r="X50" s="69" t="s">
        <v>366</v>
      </c>
      <c r="Y50" s="40" t="s">
        <v>2155</v>
      </c>
      <c r="Z50" s="40" t="s">
        <v>2453</v>
      </c>
      <c r="AA50" s="69" t="s">
        <v>517</v>
      </c>
      <c r="AB50" s="40" t="s">
        <v>2475</v>
      </c>
      <c r="AC50" s="40" t="s">
        <v>2310</v>
      </c>
      <c r="AD50" s="59" t="s">
        <v>2513</v>
      </c>
    </row>
    <row r="51" spans="1:32" s="40" customFormat="1">
      <c r="A51" s="15" t="str">
        <f t="shared" si="0"/>
        <v>2022-1</v>
      </c>
      <c r="B51" s="40" t="s">
        <v>1561</v>
      </c>
      <c r="C51" s="47">
        <v>44568</v>
      </c>
      <c r="D51" s="47" t="s">
        <v>1562</v>
      </c>
      <c r="E51" s="40" t="s">
        <v>365</v>
      </c>
      <c r="F51" s="69" t="s">
        <v>70</v>
      </c>
      <c r="G51" s="69" t="s">
        <v>23</v>
      </c>
      <c r="H51" s="69" t="s">
        <v>512</v>
      </c>
      <c r="I51" s="15" t="str">
        <f t="shared" si="1"/>
        <v>MZQ</v>
      </c>
      <c r="J51" s="52">
        <v>529</v>
      </c>
      <c r="K51" s="53">
        <v>0</v>
      </c>
      <c r="L51" s="54">
        <f t="shared" si="2"/>
        <v>0</v>
      </c>
      <c r="M51" s="55">
        <v>0.05</v>
      </c>
      <c r="N51" s="35">
        <v>6.3789999999999996</v>
      </c>
      <c r="O51" s="35">
        <v>0.81810000000000005</v>
      </c>
      <c r="P51" s="36">
        <f t="shared" si="3"/>
        <v>0.05</v>
      </c>
      <c r="Q51" s="37">
        <f t="shared" si="4"/>
        <v>26.45</v>
      </c>
      <c r="R51" s="36"/>
      <c r="S51" s="37"/>
      <c r="T51" s="38"/>
      <c r="U51" s="36"/>
      <c r="V51" s="37"/>
      <c r="W51" s="40" t="s">
        <v>77</v>
      </c>
      <c r="X51" s="69" t="s">
        <v>366</v>
      </c>
      <c r="Y51" s="40" t="s">
        <v>2144</v>
      </c>
      <c r="Z51" s="40" t="s">
        <v>2453</v>
      </c>
      <c r="AA51" s="69" t="s">
        <v>517</v>
      </c>
      <c r="AB51" s="40" t="s">
        <v>2475</v>
      </c>
      <c r="AC51" s="40" t="s">
        <v>2380</v>
      </c>
      <c r="AD51" s="59" t="s">
        <v>2513</v>
      </c>
    </row>
    <row r="52" spans="1:32" s="40" customFormat="1">
      <c r="A52" s="15" t="str">
        <f t="shared" si="0"/>
        <v>2022-1</v>
      </c>
      <c r="B52" s="40" t="s">
        <v>1549</v>
      </c>
      <c r="C52" s="47">
        <v>44566</v>
      </c>
      <c r="D52" s="47" t="s">
        <v>1550</v>
      </c>
      <c r="E52" s="40" t="s">
        <v>365</v>
      </c>
      <c r="F52" s="69" t="s">
        <v>70</v>
      </c>
      <c r="G52" s="69" t="s">
        <v>23</v>
      </c>
      <c r="H52" s="69" t="s">
        <v>512</v>
      </c>
      <c r="I52" s="15" t="str">
        <f t="shared" si="1"/>
        <v>MZQ</v>
      </c>
      <c r="J52" s="52">
        <v>505</v>
      </c>
      <c r="K52" s="53">
        <v>0</v>
      </c>
      <c r="L52" s="54">
        <f t="shared" si="2"/>
        <v>0</v>
      </c>
      <c r="M52" s="56">
        <v>0.05</v>
      </c>
      <c r="N52" s="35">
        <v>6.3789999999999996</v>
      </c>
      <c r="O52" s="35">
        <v>0.81810000000000005</v>
      </c>
      <c r="P52" s="36">
        <f t="shared" si="3"/>
        <v>0.05</v>
      </c>
      <c r="Q52" s="37">
        <f t="shared" si="4"/>
        <v>25.25</v>
      </c>
      <c r="R52" s="36"/>
      <c r="S52" s="37"/>
      <c r="T52" s="38"/>
      <c r="U52" s="36"/>
      <c r="V52" s="37"/>
      <c r="W52" s="40" t="s">
        <v>77</v>
      </c>
      <c r="X52" s="69" t="s">
        <v>366</v>
      </c>
      <c r="Y52" s="40" t="s">
        <v>2127</v>
      </c>
      <c r="Z52" s="40" t="s">
        <v>2453</v>
      </c>
      <c r="AA52" s="69" t="s">
        <v>517</v>
      </c>
      <c r="AB52" s="40" t="s">
        <v>2475</v>
      </c>
      <c r="AC52" s="40" t="s">
        <v>2377</v>
      </c>
      <c r="AD52" s="59" t="s">
        <v>2548</v>
      </c>
    </row>
    <row r="53" spans="1:32" s="40" customFormat="1">
      <c r="A53" s="15" t="str">
        <f t="shared" si="0"/>
        <v>2022-1</v>
      </c>
      <c r="B53" s="40" t="s">
        <v>988</v>
      </c>
      <c r="C53" s="47">
        <v>44579</v>
      </c>
      <c r="D53" s="47" t="s">
        <v>989</v>
      </c>
      <c r="E53" s="40" t="s">
        <v>365</v>
      </c>
      <c r="F53" s="69" t="s">
        <v>70</v>
      </c>
      <c r="G53" s="69" t="s">
        <v>23</v>
      </c>
      <c r="H53" s="69" t="s">
        <v>512</v>
      </c>
      <c r="I53" s="15" t="str">
        <f t="shared" si="1"/>
        <v>MZQ</v>
      </c>
      <c r="J53" s="52">
        <v>909</v>
      </c>
      <c r="K53" s="53">
        <v>0.05</v>
      </c>
      <c r="L53" s="54">
        <f t="shared" si="2"/>
        <v>45.45</v>
      </c>
      <c r="M53" s="55">
        <v>0.05</v>
      </c>
      <c r="N53" s="35">
        <v>6.3789999999999996</v>
      </c>
      <c r="O53" s="35">
        <v>0.81810000000000005</v>
      </c>
      <c r="P53" s="36">
        <f t="shared" si="3"/>
        <v>0.05</v>
      </c>
      <c r="Q53" s="37">
        <f t="shared" si="4"/>
        <v>45.45</v>
      </c>
      <c r="R53" s="36"/>
      <c r="S53" s="37"/>
      <c r="T53" s="38"/>
      <c r="U53" s="36"/>
      <c r="V53" s="37"/>
      <c r="W53" s="40" t="s">
        <v>77</v>
      </c>
      <c r="X53" s="69" t="s">
        <v>366</v>
      </c>
      <c r="Y53" s="40" t="s">
        <v>1765</v>
      </c>
      <c r="Z53" s="40" t="s">
        <v>2453</v>
      </c>
      <c r="AA53" s="69" t="s">
        <v>518</v>
      </c>
      <c r="AB53" s="40" t="s">
        <v>2474</v>
      </c>
      <c r="AC53" s="40" t="s">
        <v>2310</v>
      </c>
      <c r="AD53" s="59" t="s">
        <v>2550</v>
      </c>
    </row>
    <row r="54" spans="1:32" s="40" customFormat="1">
      <c r="A54" s="15" t="str">
        <f t="shared" si="0"/>
        <v>2022-1</v>
      </c>
      <c r="B54" s="40" t="s">
        <v>992</v>
      </c>
      <c r="C54" s="47">
        <v>44579</v>
      </c>
      <c r="D54" s="47" t="s">
        <v>993</v>
      </c>
      <c r="E54" s="40" t="s">
        <v>365</v>
      </c>
      <c r="F54" s="69" t="s">
        <v>70</v>
      </c>
      <c r="G54" s="69" t="s">
        <v>23</v>
      </c>
      <c r="H54" s="69" t="s">
        <v>512</v>
      </c>
      <c r="I54" s="15" t="str">
        <f t="shared" si="1"/>
        <v>MZQ</v>
      </c>
      <c r="J54" s="52">
        <v>900</v>
      </c>
      <c r="K54" s="53">
        <v>0.05</v>
      </c>
      <c r="L54" s="54">
        <f t="shared" si="2"/>
        <v>45</v>
      </c>
      <c r="M54" s="56">
        <v>0.05</v>
      </c>
      <c r="N54" s="35">
        <v>6.3789999999999996</v>
      </c>
      <c r="O54" s="35">
        <v>0.81810000000000005</v>
      </c>
      <c r="P54" s="36">
        <f t="shared" si="3"/>
        <v>0.05</v>
      </c>
      <c r="Q54" s="37">
        <f t="shared" si="4"/>
        <v>45</v>
      </c>
      <c r="R54" s="36"/>
      <c r="S54" s="37"/>
      <c r="T54" s="38"/>
      <c r="U54" s="36"/>
      <c r="V54" s="37"/>
      <c r="W54" s="40" t="s">
        <v>77</v>
      </c>
      <c r="X54" s="69" t="s">
        <v>366</v>
      </c>
      <c r="Y54" s="40" t="s">
        <v>1767</v>
      </c>
      <c r="Z54" s="40" t="s">
        <v>2453</v>
      </c>
      <c r="AA54" s="69" t="s">
        <v>518</v>
      </c>
      <c r="AB54" s="40" t="s">
        <v>2474</v>
      </c>
      <c r="AC54" s="40" t="s">
        <v>2310</v>
      </c>
      <c r="AD54" s="59" t="s">
        <v>2550</v>
      </c>
    </row>
    <row r="55" spans="1:32" s="40" customFormat="1">
      <c r="A55" s="15" t="str">
        <f t="shared" si="0"/>
        <v>2022-1</v>
      </c>
      <c r="B55" s="40" t="s">
        <v>994</v>
      </c>
      <c r="C55" s="47">
        <v>44579</v>
      </c>
      <c r="D55" s="47" t="s">
        <v>995</v>
      </c>
      <c r="E55" s="40" t="s">
        <v>365</v>
      </c>
      <c r="F55" s="69" t="s">
        <v>70</v>
      </c>
      <c r="G55" s="69" t="s">
        <v>23</v>
      </c>
      <c r="H55" s="69" t="s">
        <v>512</v>
      </c>
      <c r="I55" s="15" t="str">
        <f t="shared" si="1"/>
        <v>MZQ</v>
      </c>
      <c r="J55" s="52">
        <v>757</v>
      </c>
      <c r="K55" s="53">
        <v>0.05</v>
      </c>
      <c r="L55" s="54">
        <f t="shared" si="2"/>
        <v>37.85</v>
      </c>
      <c r="M55" s="55">
        <v>0.05</v>
      </c>
      <c r="N55" s="35">
        <v>6.3789999999999996</v>
      </c>
      <c r="O55" s="35">
        <v>0.81810000000000005</v>
      </c>
      <c r="P55" s="36">
        <f t="shared" si="3"/>
        <v>0.05</v>
      </c>
      <c r="Q55" s="37">
        <f t="shared" si="4"/>
        <v>37.85</v>
      </c>
      <c r="R55" s="36"/>
      <c r="S55" s="37"/>
      <c r="T55" s="38"/>
      <c r="U55" s="36"/>
      <c r="V55" s="37"/>
      <c r="W55" s="40" t="s">
        <v>77</v>
      </c>
      <c r="X55" s="69" t="s">
        <v>366</v>
      </c>
      <c r="Y55" s="40" t="s">
        <v>1768</v>
      </c>
      <c r="Z55" s="40" t="s">
        <v>2453</v>
      </c>
      <c r="AA55" s="69" t="s">
        <v>518</v>
      </c>
      <c r="AB55" s="40" t="s">
        <v>2474</v>
      </c>
      <c r="AC55" s="40" t="s">
        <v>2310</v>
      </c>
      <c r="AD55" s="59" t="s">
        <v>2550</v>
      </c>
    </row>
    <row r="56" spans="1:32" s="40" customFormat="1">
      <c r="A56" s="15" t="str">
        <f t="shared" si="0"/>
        <v>2022-1</v>
      </c>
      <c r="B56" s="40" t="s">
        <v>737</v>
      </c>
      <c r="C56" s="47">
        <v>44579</v>
      </c>
      <c r="D56" s="47" t="s">
        <v>738</v>
      </c>
      <c r="E56" s="40" t="s">
        <v>365</v>
      </c>
      <c r="F56" s="69" t="s">
        <v>70</v>
      </c>
      <c r="G56" s="69" t="s">
        <v>23</v>
      </c>
      <c r="H56" s="69" t="s">
        <v>512</v>
      </c>
      <c r="I56" s="15" t="str">
        <f t="shared" si="1"/>
        <v>MZQ</v>
      </c>
      <c r="J56" s="52">
        <v>505</v>
      </c>
      <c r="K56" s="53">
        <v>0.05</v>
      </c>
      <c r="L56" s="54">
        <f t="shared" si="2"/>
        <v>25.25</v>
      </c>
      <c r="M56" s="56">
        <v>0.05</v>
      </c>
      <c r="N56" s="35">
        <v>6.3789999999999996</v>
      </c>
      <c r="O56" s="35">
        <v>0.81810000000000005</v>
      </c>
      <c r="P56" s="36">
        <f t="shared" si="3"/>
        <v>0.05</v>
      </c>
      <c r="Q56" s="37">
        <f t="shared" si="4"/>
        <v>25.25</v>
      </c>
      <c r="R56" s="36"/>
      <c r="S56" s="37"/>
      <c r="T56" s="38"/>
      <c r="U56" s="36"/>
      <c r="V56" s="37"/>
      <c r="W56" s="40" t="s">
        <v>77</v>
      </c>
      <c r="X56" s="69" t="s">
        <v>366</v>
      </c>
      <c r="Y56" s="40" t="s">
        <v>1775</v>
      </c>
      <c r="Z56" s="40" t="s">
        <v>2453</v>
      </c>
      <c r="AA56" s="69" t="s">
        <v>518</v>
      </c>
      <c r="AB56" s="40" t="s">
        <v>2474</v>
      </c>
      <c r="AC56" s="40" t="s">
        <v>2311</v>
      </c>
      <c r="AD56" s="59" t="s">
        <v>2550</v>
      </c>
    </row>
    <row r="57" spans="1:32" s="40" customFormat="1">
      <c r="A57" s="15" t="str">
        <f t="shared" si="0"/>
        <v>2022-1</v>
      </c>
      <c r="B57" s="40" t="s">
        <v>1306</v>
      </c>
      <c r="C57" s="47">
        <v>44579</v>
      </c>
      <c r="D57" s="47" t="s">
        <v>1307</v>
      </c>
      <c r="E57" s="40" t="s">
        <v>365</v>
      </c>
      <c r="F57" s="69" t="s">
        <v>70</v>
      </c>
      <c r="G57" s="69" t="s">
        <v>23</v>
      </c>
      <c r="H57" s="69" t="s">
        <v>512</v>
      </c>
      <c r="I57" s="15" t="str">
        <f t="shared" si="1"/>
        <v>MZQ</v>
      </c>
      <c r="J57" s="52">
        <v>505</v>
      </c>
      <c r="K57" s="53">
        <v>0.05</v>
      </c>
      <c r="L57" s="54">
        <f t="shared" si="2"/>
        <v>25.25</v>
      </c>
      <c r="M57" s="56">
        <v>0.05</v>
      </c>
      <c r="N57" s="35">
        <v>6.3789999999999996</v>
      </c>
      <c r="O57" s="35">
        <v>0.81810000000000005</v>
      </c>
      <c r="P57" s="36">
        <f t="shared" si="3"/>
        <v>0.05</v>
      </c>
      <c r="Q57" s="37">
        <f t="shared" si="4"/>
        <v>25.25</v>
      </c>
      <c r="R57" s="36"/>
      <c r="S57" s="37"/>
      <c r="T57" s="38"/>
      <c r="U57" s="36"/>
      <c r="V57" s="37"/>
      <c r="W57" s="40" t="s">
        <v>77</v>
      </c>
      <c r="X57" s="69" t="s">
        <v>366</v>
      </c>
      <c r="Y57" s="40" t="s">
        <v>1776</v>
      </c>
      <c r="Z57" s="40" t="s">
        <v>2453</v>
      </c>
      <c r="AA57" s="69" t="s">
        <v>518</v>
      </c>
      <c r="AB57" s="40" t="s">
        <v>2474</v>
      </c>
      <c r="AC57" s="40" t="s">
        <v>2311</v>
      </c>
      <c r="AD57" s="59" t="s">
        <v>2557</v>
      </c>
      <c r="AF57" s="48"/>
    </row>
    <row r="58" spans="1:32" s="40" customFormat="1">
      <c r="A58" s="15" t="str">
        <f t="shared" si="0"/>
        <v>2022-1</v>
      </c>
      <c r="B58" s="40" t="s">
        <v>1308</v>
      </c>
      <c r="C58" s="47">
        <v>44579</v>
      </c>
      <c r="D58" s="47" t="s">
        <v>1309</v>
      </c>
      <c r="E58" s="40" t="s">
        <v>365</v>
      </c>
      <c r="F58" s="69" t="s">
        <v>70</v>
      </c>
      <c r="G58" s="69" t="s">
        <v>23</v>
      </c>
      <c r="H58" s="69" t="s">
        <v>512</v>
      </c>
      <c r="I58" s="15" t="str">
        <f t="shared" si="1"/>
        <v>MZQ</v>
      </c>
      <c r="J58" s="52">
        <v>505</v>
      </c>
      <c r="K58" s="53">
        <v>0.05</v>
      </c>
      <c r="L58" s="54">
        <f t="shared" si="2"/>
        <v>25.25</v>
      </c>
      <c r="M58" s="56">
        <v>0.05</v>
      </c>
      <c r="N58" s="35">
        <v>6.3789999999999996</v>
      </c>
      <c r="O58" s="35">
        <v>0.81810000000000005</v>
      </c>
      <c r="P58" s="36">
        <f t="shared" si="3"/>
        <v>0.05</v>
      </c>
      <c r="Q58" s="37">
        <f t="shared" si="4"/>
        <v>25.25</v>
      </c>
      <c r="R58" s="36"/>
      <c r="S58" s="37"/>
      <c r="T58" s="38"/>
      <c r="U58" s="36"/>
      <c r="V58" s="37"/>
      <c r="W58" s="40" t="s">
        <v>77</v>
      </c>
      <c r="X58" s="69" t="s">
        <v>366</v>
      </c>
      <c r="Y58" s="40" t="s">
        <v>1777</v>
      </c>
      <c r="Z58" s="40" t="s">
        <v>2453</v>
      </c>
      <c r="AA58" s="69" t="s">
        <v>518</v>
      </c>
      <c r="AB58" s="40" t="s">
        <v>2474</v>
      </c>
      <c r="AC58" s="40" t="s">
        <v>2313</v>
      </c>
      <c r="AD58" s="59" t="s">
        <v>2528</v>
      </c>
    </row>
    <row r="59" spans="1:32" s="40" customFormat="1">
      <c r="A59" s="15" t="str">
        <f t="shared" si="0"/>
        <v>2022-1</v>
      </c>
      <c r="B59" s="40" t="s">
        <v>1335</v>
      </c>
      <c r="C59" s="47">
        <v>44579</v>
      </c>
      <c r="D59" s="47" t="s">
        <v>1344</v>
      </c>
      <c r="E59" s="40" t="s">
        <v>365</v>
      </c>
      <c r="F59" s="69" t="s">
        <v>70</v>
      </c>
      <c r="G59" s="69" t="s">
        <v>23</v>
      </c>
      <c r="H59" s="69" t="s">
        <v>512</v>
      </c>
      <c r="I59" s="15" t="str">
        <f t="shared" si="1"/>
        <v>MZQ</v>
      </c>
      <c r="J59" s="52">
        <v>505</v>
      </c>
      <c r="K59" s="53">
        <v>0.05</v>
      </c>
      <c r="L59" s="54">
        <f t="shared" si="2"/>
        <v>25.25</v>
      </c>
      <c r="M59" s="56">
        <v>0.05</v>
      </c>
      <c r="N59" s="35">
        <v>6.3789999999999996</v>
      </c>
      <c r="O59" s="35">
        <v>0.81810000000000005</v>
      </c>
      <c r="P59" s="36">
        <f t="shared" si="3"/>
        <v>0.05</v>
      </c>
      <c r="Q59" s="37">
        <f t="shared" si="4"/>
        <v>25.25</v>
      </c>
      <c r="R59" s="36"/>
      <c r="S59" s="37"/>
      <c r="T59" s="38"/>
      <c r="U59" s="36"/>
      <c r="V59" s="37"/>
      <c r="W59" s="40" t="s">
        <v>77</v>
      </c>
      <c r="X59" s="69" t="s">
        <v>366</v>
      </c>
      <c r="Y59" s="40" t="s">
        <v>1778</v>
      </c>
      <c r="Z59" s="40" t="s">
        <v>2453</v>
      </c>
      <c r="AA59" s="69" t="s">
        <v>518</v>
      </c>
      <c r="AB59" s="40" t="s">
        <v>2474</v>
      </c>
      <c r="AC59" s="40" t="s">
        <v>2311</v>
      </c>
      <c r="AD59" s="59" t="s">
        <v>2552</v>
      </c>
      <c r="AF59" s="48"/>
    </row>
    <row r="60" spans="1:32" s="40" customFormat="1">
      <c r="A60" s="15" t="str">
        <f t="shared" si="0"/>
        <v>2022-1</v>
      </c>
      <c r="B60" s="40" t="s">
        <v>1310</v>
      </c>
      <c r="C60" s="47">
        <v>44579</v>
      </c>
      <c r="D60" s="47" t="s">
        <v>1311</v>
      </c>
      <c r="E60" s="40" t="s">
        <v>365</v>
      </c>
      <c r="F60" s="69" t="s">
        <v>70</v>
      </c>
      <c r="G60" s="69" t="s">
        <v>23</v>
      </c>
      <c r="H60" s="69" t="s">
        <v>512</v>
      </c>
      <c r="I60" s="15" t="str">
        <f t="shared" si="1"/>
        <v>MZQ</v>
      </c>
      <c r="J60" s="52">
        <v>500</v>
      </c>
      <c r="K60" s="53">
        <v>0.05</v>
      </c>
      <c r="L60" s="54">
        <f t="shared" si="2"/>
        <v>25</v>
      </c>
      <c r="M60" s="56">
        <v>0.05</v>
      </c>
      <c r="N60" s="35">
        <v>6.3789999999999996</v>
      </c>
      <c r="O60" s="35">
        <v>0.81810000000000005</v>
      </c>
      <c r="P60" s="36">
        <f t="shared" si="3"/>
        <v>0.05</v>
      </c>
      <c r="Q60" s="37">
        <f t="shared" si="4"/>
        <v>25</v>
      </c>
      <c r="R60" s="36"/>
      <c r="S60" s="37"/>
      <c r="T60" s="38"/>
      <c r="U60" s="36"/>
      <c r="V60" s="37"/>
      <c r="W60" s="40" t="s">
        <v>77</v>
      </c>
      <c r="X60" s="69" t="s">
        <v>366</v>
      </c>
      <c r="Y60" s="40" t="s">
        <v>1779</v>
      </c>
      <c r="Z60" s="40" t="s">
        <v>2453</v>
      </c>
      <c r="AA60" s="69" t="s">
        <v>518</v>
      </c>
      <c r="AB60" s="40" t="s">
        <v>2474</v>
      </c>
      <c r="AC60" s="40" t="s">
        <v>2313</v>
      </c>
      <c r="AD60" s="59" t="s">
        <v>2558</v>
      </c>
    </row>
    <row r="61" spans="1:32" s="40" customFormat="1">
      <c r="A61" s="15" t="str">
        <f t="shared" si="0"/>
        <v>2022-1</v>
      </c>
      <c r="B61" s="40" t="s">
        <v>739</v>
      </c>
      <c r="C61" s="47">
        <v>44579</v>
      </c>
      <c r="D61" s="47" t="s">
        <v>740</v>
      </c>
      <c r="E61" s="40" t="s">
        <v>365</v>
      </c>
      <c r="F61" s="69" t="s">
        <v>70</v>
      </c>
      <c r="G61" s="69" t="s">
        <v>23</v>
      </c>
      <c r="H61" s="69" t="s">
        <v>512</v>
      </c>
      <c r="I61" s="15" t="str">
        <f t="shared" si="1"/>
        <v>MZQ</v>
      </c>
      <c r="J61" s="52">
        <v>2020</v>
      </c>
      <c r="K61" s="53">
        <v>0.05</v>
      </c>
      <c r="L61" s="54">
        <f t="shared" si="2"/>
        <v>101</v>
      </c>
      <c r="M61" s="56">
        <v>0.05</v>
      </c>
      <c r="N61" s="35">
        <v>6.3789999999999996</v>
      </c>
      <c r="O61" s="35">
        <v>0.81810000000000005</v>
      </c>
      <c r="P61" s="36">
        <f t="shared" si="3"/>
        <v>0.05</v>
      </c>
      <c r="Q61" s="37">
        <f t="shared" si="4"/>
        <v>101</v>
      </c>
      <c r="R61" s="36"/>
      <c r="S61" s="37"/>
      <c r="T61" s="38"/>
      <c r="U61" s="36"/>
      <c r="V61" s="37"/>
      <c r="W61" s="40" t="s">
        <v>77</v>
      </c>
      <c r="X61" s="69" t="s">
        <v>366</v>
      </c>
      <c r="Y61" s="40" t="s">
        <v>1921</v>
      </c>
      <c r="Z61" s="40" t="s">
        <v>2453</v>
      </c>
      <c r="AA61" s="69" t="s">
        <v>516</v>
      </c>
      <c r="AB61" s="40" t="s">
        <v>2477</v>
      </c>
      <c r="AC61" s="40" t="s">
        <v>2341</v>
      </c>
      <c r="AD61" s="59" t="s">
        <v>2545</v>
      </c>
    </row>
    <row r="62" spans="1:32" s="40" customFormat="1">
      <c r="A62" s="15" t="str">
        <f t="shared" si="0"/>
        <v>2022-1</v>
      </c>
      <c r="B62" s="40" t="s">
        <v>741</v>
      </c>
      <c r="C62" s="47">
        <v>44579</v>
      </c>
      <c r="D62" s="47" t="s">
        <v>742</v>
      </c>
      <c r="E62" s="40" t="s">
        <v>365</v>
      </c>
      <c r="F62" s="69" t="s">
        <v>70</v>
      </c>
      <c r="G62" s="69" t="s">
        <v>23</v>
      </c>
      <c r="H62" s="69" t="s">
        <v>512</v>
      </c>
      <c r="I62" s="15" t="str">
        <f t="shared" si="1"/>
        <v>MZQ</v>
      </c>
      <c r="J62" s="52">
        <v>505</v>
      </c>
      <c r="K62" s="53">
        <v>0.05</v>
      </c>
      <c r="L62" s="54">
        <f t="shared" si="2"/>
        <v>25.25</v>
      </c>
      <c r="M62" s="55">
        <v>0.05</v>
      </c>
      <c r="N62" s="35">
        <v>6.3789999999999996</v>
      </c>
      <c r="O62" s="35">
        <v>0.81810000000000005</v>
      </c>
      <c r="P62" s="36">
        <f t="shared" si="3"/>
        <v>0.05</v>
      </c>
      <c r="Q62" s="37">
        <f t="shared" si="4"/>
        <v>25.25</v>
      </c>
      <c r="R62" s="36"/>
      <c r="S62" s="37"/>
      <c r="T62" s="38"/>
      <c r="U62" s="36"/>
      <c r="V62" s="37"/>
      <c r="W62" s="40" t="s">
        <v>77</v>
      </c>
      <c r="X62" s="69" t="s">
        <v>366</v>
      </c>
      <c r="Y62" s="40" t="s">
        <v>1927</v>
      </c>
      <c r="Z62" s="40" t="s">
        <v>2453</v>
      </c>
      <c r="AA62" s="69" t="s">
        <v>516</v>
      </c>
      <c r="AB62" s="40" t="s">
        <v>2477</v>
      </c>
      <c r="AC62" s="40" t="s">
        <v>2341</v>
      </c>
      <c r="AD62" s="59" t="s">
        <v>2528</v>
      </c>
    </row>
    <row r="63" spans="1:32" s="40" customFormat="1">
      <c r="A63" s="15" t="str">
        <f t="shared" si="0"/>
        <v>2022-1</v>
      </c>
      <c r="B63" s="40" t="s">
        <v>1177</v>
      </c>
      <c r="C63" s="47">
        <v>44579</v>
      </c>
      <c r="D63" s="47" t="s">
        <v>1193</v>
      </c>
      <c r="E63" s="40" t="s">
        <v>365</v>
      </c>
      <c r="F63" s="69" t="s">
        <v>70</v>
      </c>
      <c r="G63" s="69" t="s">
        <v>23</v>
      </c>
      <c r="H63" s="69" t="s">
        <v>512</v>
      </c>
      <c r="I63" s="15" t="str">
        <f t="shared" si="1"/>
        <v>MZQ</v>
      </c>
      <c r="J63" s="52">
        <v>2651</v>
      </c>
      <c r="K63" s="53">
        <v>0.05</v>
      </c>
      <c r="L63" s="54">
        <f t="shared" si="2"/>
        <v>132.55000000000001</v>
      </c>
      <c r="M63" s="56">
        <v>0.05</v>
      </c>
      <c r="N63" s="35">
        <v>6.3789999999999996</v>
      </c>
      <c r="O63" s="35">
        <v>0.81810000000000005</v>
      </c>
      <c r="P63" s="36">
        <f t="shared" si="3"/>
        <v>0.05</v>
      </c>
      <c r="Q63" s="37">
        <f t="shared" si="4"/>
        <v>132.55000000000001</v>
      </c>
      <c r="R63" s="36"/>
      <c r="S63" s="37"/>
      <c r="T63" s="38"/>
      <c r="U63" s="36"/>
      <c r="V63" s="37"/>
      <c r="W63" s="40" t="s">
        <v>77</v>
      </c>
      <c r="X63" s="69" t="s">
        <v>366</v>
      </c>
      <c r="Y63" s="40" t="s">
        <v>2107</v>
      </c>
      <c r="Z63" s="40" t="s">
        <v>2453</v>
      </c>
      <c r="AA63" s="69" t="s">
        <v>517</v>
      </c>
      <c r="AB63" s="40" t="s">
        <v>2475</v>
      </c>
      <c r="AC63" s="40" t="s">
        <v>2313</v>
      </c>
      <c r="AD63" s="59" t="s">
        <v>2513</v>
      </c>
    </row>
    <row r="64" spans="1:32" s="40" customFormat="1">
      <c r="A64" s="15" t="str">
        <f t="shared" si="0"/>
        <v>2022-1</v>
      </c>
      <c r="B64" s="40" t="s">
        <v>541</v>
      </c>
      <c r="C64" s="47">
        <v>44579</v>
      </c>
      <c r="D64" s="47" t="s">
        <v>564</v>
      </c>
      <c r="E64" s="40" t="s">
        <v>365</v>
      </c>
      <c r="F64" s="69" t="s">
        <v>70</v>
      </c>
      <c r="G64" s="69" t="s">
        <v>23</v>
      </c>
      <c r="H64" s="69" t="s">
        <v>512</v>
      </c>
      <c r="I64" s="15" t="str">
        <f t="shared" si="1"/>
        <v>MZQ</v>
      </c>
      <c r="J64" s="52">
        <v>1010</v>
      </c>
      <c r="K64" s="53">
        <v>0.05</v>
      </c>
      <c r="L64" s="54">
        <f t="shared" si="2"/>
        <v>50.5</v>
      </c>
      <c r="M64" s="56">
        <v>0.05</v>
      </c>
      <c r="N64" s="35">
        <v>6.3789999999999996</v>
      </c>
      <c r="O64" s="35">
        <v>0.81810000000000005</v>
      </c>
      <c r="P64" s="36">
        <f t="shared" si="3"/>
        <v>0.05</v>
      </c>
      <c r="Q64" s="37">
        <f t="shared" si="4"/>
        <v>50.5</v>
      </c>
      <c r="R64" s="36"/>
      <c r="S64" s="37"/>
      <c r="T64" s="38"/>
      <c r="U64" s="36"/>
      <c r="V64" s="37"/>
      <c r="W64" s="40" t="s">
        <v>77</v>
      </c>
      <c r="X64" s="69" t="s">
        <v>366</v>
      </c>
      <c r="Y64" s="40" t="s">
        <v>2117</v>
      </c>
      <c r="Z64" s="40" t="s">
        <v>2453</v>
      </c>
      <c r="AA64" s="69" t="s">
        <v>517</v>
      </c>
      <c r="AB64" s="40" t="s">
        <v>2475</v>
      </c>
      <c r="AC64" s="40" t="s">
        <v>2343</v>
      </c>
      <c r="AD64" s="59" t="s">
        <v>2549</v>
      </c>
    </row>
    <row r="65" spans="1:32" s="40" customFormat="1">
      <c r="A65" s="15" t="str">
        <f t="shared" si="0"/>
        <v>2022-1</v>
      </c>
      <c r="B65" s="40" t="s">
        <v>542</v>
      </c>
      <c r="C65" s="47">
        <v>44579</v>
      </c>
      <c r="D65" s="47" t="s">
        <v>565</v>
      </c>
      <c r="E65" s="40" t="s">
        <v>365</v>
      </c>
      <c r="F65" s="69" t="s">
        <v>70</v>
      </c>
      <c r="G65" s="69" t="s">
        <v>23</v>
      </c>
      <c r="H65" s="69" t="s">
        <v>512</v>
      </c>
      <c r="I65" s="15" t="str">
        <f t="shared" si="1"/>
        <v>MZQ</v>
      </c>
      <c r="J65" s="52">
        <v>505</v>
      </c>
      <c r="K65" s="53">
        <v>0.05</v>
      </c>
      <c r="L65" s="54">
        <f t="shared" si="2"/>
        <v>25.25</v>
      </c>
      <c r="M65" s="56">
        <v>0.05</v>
      </c>
      <c r="N65" s="35">
        <v>6.3789999999999996</v>
      </c>
      <c r="O65" s="35">
        <v>0.81810000000000005</v>
      </c>
      <c r="P65" s="36">
        <f t="shared" si="3"/>
        <v>0.05</v>
      </c>
      <c r="Q65" s="37">
        <f t="shared" si="4"/>
        <v>25.25</v>
      </c>
      <c r="R65" s="36"/>
      <c r="S65" s="37"/>
      <c r="T65" s="38"/>
      <c r="U65" s="36"/>
      <c r="V65" s="37"/>
      <c r="W65" s="40" t="s">
        <v>77</v>
      </c>
      <c r="X65" s="69" t="s">
        <v>366</v>
      </c>
      <c r="Y65" s="40" t="s">
        <v>2118</v>
      </c>
      <c r="Z65" s="40" t="s">
        <v>2453</v>
      </c>
      <c r="AA65" s="69" t="s">
        <v>517</v>
      </c>
      <c r="AB65" s="40" t="s">
        <v>2475</v>
      </c>
      <c r="AC65" s="40" t="s">
        <v>2343</v>
      </c>
      <c r="AD65" s="59" t="s">
        <v>2548</v>
      </c>
    </row>
    <row r="66" spans="1:32" s="40" customFormat="1">
      <c r="A66" s="15" t="str">
        <f t="shared" ref="A66:A129" si="5">+TEXT(C66,"YYYY")&amp;"-"&amp;TEXT(C66,"M")</f>
        <v>2022-1</v>
      </c>
      <c r="B66" s="40" t="s">
        <v>1179</v>
      </c>
      <c r="C66" s="47">
        <v>44579</v>
      </c>
      <c r="D66" s="47" t="s">
        <v>1195</v>
      </c>
      <c r="E66" s="40" t="s">
        <v>365</v>
      </c>
      <c r="F66" s="69" t="s">
        <v>70</v>
      </c>
      <c r="G66" s="69" t="s">
        <v>23</v>
      </c>
      <c r="H66" s="69" t="s">
        <v>512</v>
      </c>
      <c r="I66" s="15" t="str">
        <f t="shared" ref="I66:I129" si="6">+IF(X66="CNY","MZQ","MHK")</f>
        <v>MZQ</v>
      </c>
      <c r="J66" s="52">
        <v>4925</v>
      </c>
      <c r="K66" s="53">
        <v>0.05</v>
      </c>
      <c r="L66" s="54">
        <f t="shared" ref="L66:L129" si="7">+ROUND(K66*J66,2)</f>
        <v>246.25</v>
      </c>
      <c r="M66" s="56">
        <v>0.05</v>
      </c>
      <c r="N66" s="35">
        <v>6.3789999999999996</v>
      </c>
      <c r="O66" s="35">
        <v>0.81810000000000005</v>
      </c>
      <c r="P66" s="36">
        <f t="shared" ref="P66:P129" si="8">ROUND(IF(AND(X66="USD"),M66*N66,IF(AND(X66="HKD"),M66*O66,M66)),4)</f>
        <v>0.05</v>
      </c>
      <c r="Q66" s="37">
        <f t="shared" ref="Q66:Q129" si="9">+ROUND(P66*J66,2)</f>
        <v>246.25</v>
      </c>
      <c r="R66" s="36"/>
      <c r="S66" s="37"/>
      <c r="T66" s="38"/>
      <c r="U66" s="36"/>
      <c r="V66" s="37"/>
      <c r="W66" s="40" t="s">
        <v>77</v>
      </c>
      <c r="X66" s="69" t="s">
        <v>366</v>
      </c>
      <c r="Y66" s="40" t="s">
        <v>2134</v>
      </c>
      <c r="Z66" s="40" t="s">
        <v>2453</v>
      </c>
      <c r="AA66" s="69" t="s">
        <v>517</v>
      </c>
      <c r="AB66" s="40" t="s">
        <v>2475</v>
      </c>
      <c r="AC66" s="40" t="s">
        <v>2379</v>
      </c>
      <c r="AD66" s="59" t="s">
        <v>2513</v>
      </c>
      <c r="AF66" s="48"/>
    </row>
    <row r="67" spans="1:32">
      <c r="A67" s="15" t="str">
        <f t="shared" si="5"/>
        <v>2022-1</v>
      </c>
      <c r="B67" s="40" t="s">
        <v>1112</v>
      </c>
      <c r="C67" s="47">
        <v>44579</v>
      </c>
      <c r="D67" s="47" t="s">
        <v>1113</v>
      </c>
      <c r="E67" s="40" t="s">
        <v>365</v>
      </c>
      <c r="F67" s="69" t="s">
        <v>70</v>
      </c>
      <c r="G67" s="69" t="s">
        <v>23</v>
      </c>
      <c r="H67" s="69" t="s">
        <v>512</v>
      </c>
      <c r="I67" s="15" t="str">
        <f t="shared" si="6"/>
        <v>MZQ</v>
      </c>
      <c r="J67" s="52">
        <v>756</v>
      </c>
      <c r="K67" s="53">
        <v>0.05</v>
      </c>
      <c r="L67" s="54">
        <f t="shared" si="7"/>
        <v>37.799999999999997</v>
      </c>
      <c r="M67" s="56">
        <v>0.05</v>
      </c>
      <c r="N67" s="35">
        <v>6.3789999999999996</v>
      </c>
      <c r="O67" s="35">
        <v>0.81810000000000005</v>
      </c>
      <c r="P67" s="36">
        <f t="shared" si="8"/>
        <v>0.05</v>
      </c>
      <c r="Q67" s="37">
        <f t="shared" si="9"/>
        <v>37.799999999999997</v>
      </c>
      <c r="R67" s="36"/>
      <c r="S67" s="37"/>
      <c r="T67" s="38"/>
      <c r="U67" s="36"/>
      <c r="V67" s="37"/>
      <c r="W67" s="40" t="s">
        <v>77</v>
      </c>
      <c r="X67" s="69" t="s">
        <v>366</v>
      </c>
      <c r="Y67" s="40" t="s">
        <v>2142</v>
      </c>
      <c r="Z67" s="40" t="s">
        <v>2453</v>
      </c>
      <c r="AA67" s="69" t="s">
        <v>517</v>
      </c>
      <c r="AB67" s="40" t="s">
        <v>2475</v>
      </c>
      <c r="AC67" s="40" t="s">
        <v>2310</v>
      </c>
      <c r="AD67" s="59" t="s">
        <v>2513</v>
      </c>
    </row>
    <row r="68" spans="1:32">
      <c r="A68" s="15" t="str">
        <f t="shared" si="5"/>
        <v>2022-1</v>
      </c>
      <c r="B68" s="40" t="s">
        <v>279</v>
      </c>
      <c r="C68" s="47">
        <v>44579</v>
      </c>
      <c r="D68" s="47" t="s">
        <v>280</v>
      </c>
      <c r="E68" s="40" t="s">
        <v>365</v>
      </c>
      <c r="F68" s="69" t="s">
        <v>70</v>
      </c>
      <c r="G68" s="69" t="s">
        <v>23</v>
      </c>
      <c r="H68" s="69" t="s">
        <v>512</v>
      </c>
      <c r="I68" s="15" t="str">
        <f t="shared" si="6"/>
        <v>MZQ</v>
      </c>
      <c r="J68" s="52">
        <v>2651</v>
      </c>
      <c r="K68" s="53">
        <v>0.05</v>
      </c>
      <c r="L68" s="54">
        <f t="shared" si="7"/>
        <v>132.55000000000001</v>
      </c>
      <c r="M68" s="56">
        <v>0.05</v>
      </c>
      <c r="N68" s="35">
        <v>6.3789999999999996</v>
      </c>
      <c r="O68" s="35">
        <v>0.81810000000000005</v>
      </c>
      <c r="P68" s="36">
        <f t="shared" si="8"/>
        <v>0.05</v>
      </c>
      <c r="Q68" s="37">
        <f t="shared" si="9"/>
        <v>132.55000000000001</v>
      </c>
      <c r="R68" s="36"/>
      <c r="S68" s="37"/>
      <c r="T68" s="38"/>
      <c r="U68" s="36"/>
      <c r="V68" s="37"/>
      <c r="W68" s="40" t="s">
        <v>77</v>
      </c>
      <c r="X68" s="69" t="s">
        <v>366</v>
      </c>
      <c r="Y68" s="40" t="s">
        <v>2151</v>
      </c>
      <c r="Z68" s="40" t="s">
        <v>2453</v>
      </c>
      <c r="AA68" s="69" t="s">
        <v>517</v>
      </c>
      <c r="AB68" s="40" t="s">
        <v>2475</v>
      </c>
      <c r="AC68" s="40" t="s">
        <v>2344</v>
      </c>
      <c r="AD68" s="59" t="s">
        <v>2548</v>
      </c>
    </row>
    <row r="69" spans="1:32">
      <c r="A69" s="15" t="str">
        <f t="shared" si="5"/>
        <v>2022-1</v>
      </c>
      <c r="B69" s="40" t="s">
        <v>1223</v>
      </c>
      <c r="C69" s="47">
        <v>44579</v>
      </c>
      <c r="D69" s="47" t="s">
        <v>1224</v>
      </c>
      <c r="E69" s="40" t="s">
        <v>365</v>
      </c>
      <c r="F69" s="69" t="s">
        <v>70</v>
      </c>
      <c r="G69" s="69" t="s">
        <v>23</v>
      </c>
      <c r="H69" s="69" t="s">
        <v>512</v>
      </c>
      <c r="I69" s="15" t="str">
        <f t="shared" si="6"/>
        <v>MZQ</v>
      </c>
      <c r="J69" s="52">
        <v>1262</v>
      </c>
      <c r="K69" s="53">
        <v>0.05</v>
      </c>
      <c r="L69" s="54">
        <f t="shared" si="7"/>
        <v>63.1</v>
      </c>
      <c r="M69" s="56">
        <v>0.05</v>
      </c>
      <c r="N69" s="35">
        <v>6.3789999999999996</v>
      </c>
      <c r="O69" s="35">
        <v>0.81810000000000005</v>
      </c>
      <c r="P69" s="36">
        <f t="shared" si="8"/>
        <v>0.05</v>
      </c>
      <c r="Q69" s="37">
        <f t="shared" si="9"/>
        <v>63.1</v>
      </c>
      <c r="R69" s="36"/>
      <c r="S69" s="37"/>
      <c r="T69" s="38"/>
      <c r="U69" s="36"/>
      <c r="V69" s="37"/>
      <c r="W69" s="40" t="s">
        <v>77</v>
      </c>
      <c r="X69" s="69" t="s">
        <v>366</v>
      </c>
      <c r="Y69" s="40" t="s">
        <v>2156</v>
      </c>
      <c r="Z69" s="40" t="s">
        <v>2453</v>
      </c>
      <c r="AA69" s="69" t="s">
        <v>517</v>
      </c>
      <c r="AB69" s="40" t="s">
        <v>2475</v>
      </c>
      <c r="AC69" s="40" t="s">
        <v>2310</v>
      </c>
      <c r="AD69" s="59" t="s">
        <v>2548</v>
      </c>
      <c r="AF69" s="40"/>
    </row>
    <row r="70" spans="1:32">
      <c r="A70" s="15" t="str">
        <f t="shared" si="5"/>
        <v>2022-1</v>
      </c>
      <c r="B70" s="40" t="s">
        <v>1225</v>
      </c>
      <c r="C70" s="47">
        <v>44579</v>
      </c>
      <c r="D70" s="47" t="s">
        <v>1226</v>
      </c>
      <c r="E70" s="40" t="s">
        <v>365</v>
      </c>
      <c r="F70" s="69" t="s">
        <v>70</v>
      </c>
      <c r="G70" s="69" t="s">
        <v>23</v>
      </c>
      <c r="H70" s="69" t="s">
        <v>512</v>
      </c>
      <c r="I70" s="15" t="str">
        <f t="shared" si="6"/>
        <v>MZQ</v>
      </c>
      <c r="J70" s="52">
        <v>1010</v>
      </c>
      <c r="K70" s="53">
        <v>0.05</v>
      </c>
      <c r="L70" s="54">
        <f t="shared" si="7"/>
        <v>50.5</v>
      </c>
      <c r="M70" s="56">
        <v>0.05</v>
      </c>
      <c r="N70" s="35">
        <v>6.3789999999999996</v>
      </c>
      <c r="O70" s="35">
        <v>0.81810000000000005</v>
      </c>
      <c r="P70" s="36">
        <f t="shared" si="8"/>
        <v>0.05</v>
      </c>
      <c r="Q70" s="37">
        <f t="shared" si="9"/>
        <v>50.5</v>
      </c>
      <c r="R70" s="36"/>
      <c r="S70" s="37"/>
      <c r="T70" s="38"/>
      <c r="U70" s="36"/>
      <c r="V70" s="37"/>
      <c r="W70" s="40" t="s">
        <v>77</v>
      </c>
      <c r="X70" s="69" t="s">
        <v>366</v>
      </c>
      <c r="Y70" s="40" t="s">
        <v>2157</v>
      </c>
      <c r="Z70" s="40" t="s">
        <v>2453</v>
      </c>
      <c r="AA70" s="69" t="s">
        <v>517</v>
      </c>
      <c r="AB70" s="40" t="s">
        <v>2475</v>
      </c>
      <c r="AC70" s="40" t="s">
        <v>2310</v>
      </c>
      <c r="AD70" s="59" t="s">
        <v>2513</v>
      </c>
      <c r="AF70" s="40"/>
    </row>
    <row r="71" spans="1:32">
      <c r="A71" s="15" t="str">
        <f t="shared" si="5"/>
        <v>2022-1</v>
      </c>
      <c r="B71" s="40" t="s">
        <v>1000</v>
      </c>
      <c r="C71" s="47">
        <v>44566</v>
      </c>
      <c r="D71" s="47" t="s">
        <v>1001</v>
      </c>
      <c r="E71" s="40" t="s">
        <v>365</v>
      </c>
      <c r="F71" s="69" t="s">
        <v>70</v>
      </c>
      <c r="G71" s="69" t="s">
        <v>23</v>
      </c>
      <c r="H71" s="69" t="s">
        <v>512</v>
      </c>
      <c r="I71" s="15" t="str">
        <f t="shared" si="6"/>
        <v>MZQ</v>
      </c>
      <c r="J71" s="52">
        <v>666</v>
      </c>
      <c r="K71" s="53">
        <v>0.05</v>
      </c>
      <c r="L71" s="54">
        <f t="shared" si="7"/>
        <v>33.299999999999997</v>
      </c>
      <c r="M71" s="56">
        <v>0.05</v>
      </c>
      <c r="N71" s="35">
        <v>6.3789999999999996</v>
      </c>
      <c r="O71" s="35">
        <v>0.81810000000000005</v>
      </c>
      <c r="P71" s="36">
        <f t="shared" si="8"/>
        <v>0.05</v>
      </c>
      <c r="Q71" s="37">
        <f t="shared" si="9"/>
        <v>33.299999999999997</v>
      </c>
      <c r="R71" s="36"/>
      <c r="S71" s="37"/>
      <c r="T71" s="38"/>
      <c r="U71" s="36"/>
      <c r="V71" s="37"/>
      <c r="W71" s="40" t="s">
        <v>77</v>
      </c>
      <c r="X71" s="69" t="s">
        <v>366</v>
      </c>
      <c r="Y71" s="40" t="s">
        <v>1772</v>
      </c>
      <c r="Z71" s="40" t="s">
        <v>2453</v>
      </c>
      <c r="AA71" s="69" t="s">
        <v>518</v>
      </c>
      <c r="AB71" s="40" t="s">
        <v>2474</v>
      </c>
      <c r="AC71" s="40" t="s">
        <v>2312</v>
      </c>
      <c r="AD71" s="59" t="s">
        <v>2550</v>
      </c>
      <c r="AF71" s="40"/>
    </row>
    <row r="72" spans="1:32">
      <c r="A72" s="15" t="str">
        <f t="shared" si="5"/>
        <v>2022-1</v>
      </c>
      <c r="B72" s="40" t="s">
        <v>1039</v>
      </c>
      <c r="C72" s="47">
        <v>44566</v>
      </c>
      <c r="D72" s="47" t="s">
        <v>1040</v>
      </c>
      <c r="E72" s="40" t="s">
        <v>365</v>
      </c>
      <c r="F72" s="69" t="s">
        <v>70</v>
      </c>
      <c r="G72" s="69" t="s">
        <v>23</v>
      </c>
      <c r="H72" s="69" t="s">
        <v>512</v>
      </c>
      <c r="I72" s="15" t="str">
        <f t="shared" si="6"/>
        <v>MZQ</v>
      </c>
      <c r="J72" s="52">
        <v>505</v>
      </c>
      <c r="K72" s="53">
        <v>0.05</v>
      </c>
      <c r="L72" s="54">
        <f t="shared" si="7"/>
        <v>25.25</v>
      </c>
      <c r="M72" s="55">
        <v>0.05</v>
      </c>
      <c r="N72" s="35">
        <v>6.3789999999999996</v>
      </c>
      <c r="O72" s="35">
        <v>0.81810000000000005</v>
      </c>
      <c r="P72" s="36">
        <f t="shared" si="8"/>
        <v>0.05</v>
      </c>
      <c r="Q72" s="37">
        <f t="shared" si="9"/>
        <v>25.25</v>
      </c>
      <c r="R72" s="36"/>
      <c r="S72" s="37"/>
      <c r="T72" s="38"/>
      <c r="U72" s="36"/>
      <c r="V72" s="37"/>
      <c r="W72" s="40" t="s">
        <v>77</v>
      </c>
      <c r="X72" s="69" t="s">
        <v>366</v>
      </c>
      <c r="Y72" s="40" t="s">
        <v>1922</v>
      </c>
      <c r="Z72" s="40" t="s">
        <v>2453</v>
      </c>
      <c r="AA72" s="69" t="s">
        <v>516</v>
      </c>
      <c r="AB72" s="40" t="s">
        <v>2477</v>
      </c>
      <c r="AC72" s="40" t="s">
        <v>2312</v>
      </c>
      <c r="AD72" s="59" t="s">
        <v>2545</v>
      </c>
      <c r="AF72" s="40"/>
    </row>
    <row r="73" spans="1:32">
      <c r="A73" s="15" t="str">
        <f t="shared" si="5"/>
        <v>2022-1</v>
      </c>
      <c r="B73" s="40" t="s">
        <v>327</v>
      </c>
      <c r="C73" s="47">
        <v>44566</v>
      </c>
      <c r="D73" s="47" t="s">
        <v>328</v>
      </c>
      <c r="E73" s="40" t="s">
        <v>365</v>
      </c>
      <c r="F73" s="69" t="s">
        <v>70</v>
      </c>
      <c r="G73" s="69" t="s">
        <v>23</v>
      </c>
      <c r="H73" s="69" t="s">
        <v>512</v>
      </c>
      <c r="I73" s="15" t="str">
        <f t="shared" si="6"/>
        <v>MZQ</v>
      </c>
      <c r="J73" s="52">
        <v>2876</v>
      </c>
      <c r="K73" s="53">
        <v>0.05</v>
      </c>
      <c r="L73" s="54">
        <f t="shared" si="7"/>
        <v>143.80000000000001</v>
      </c>
      <c r="M73" s="56">
        <v>0.05</v>
      </c>
      <c r="N73" s="35">
        <v>6.3789999999999996</v>
      </c>
      <c r="O73" s="35">
        <v>0.81810000000000005</v>
      </c>
      <c r="P73" s="36">
        <f t="shared" si="8"/>
        <v>0.05</v>
      </c>
      <c r="Q73" s="37">
        <f t="shared" si="9"/>
        <v>143.80000000000001</v>
      </c>
      <c r="R73" s="36"/>
      <c r="S73" s="37"/>
      <c r="T73" s="38"/>
      <c r="U73" s="36"/>
      <c r="V73" s="37"/>
      <c r="W73" s="40" t="s">
        <v>77</v>
      </c>
      <c r="X73" s="69" t="s">
        <v>366</v>
      </c>
      <c r="Y73" s="40" t="s">
        <v>2105</v>
      </c>
      <c r="Z73" s="40" t="s">
        <v>2453</v>
      </c>
      <c r="AA73" s="69" t="s">
        <v>517</v>
      </c>
      <c r="AB73" s="40" t="s">
        <v>2475</v>
      </c>
      <c r="AC73" s="40" t="s">
        <v>2377</v>
      </c>
      <c r="AD73" s="59" t="s">
        <v>2481</v>
      </c>
      <c r="AF73" s="40"/>
    </row>
    <row r="74" spans="1:32">
      <c r="A74" s="15" t="str">
        <f t="shared" si="5"/>
        <v>2022-1</v>
      </c>
      <c r="B74" s="40" t="s">
        <v>1177</v>
      </c>
      <c r="C74" s="47">
        <v>44566</v>
      </c>
      <c r="D74" s="47" t="s">
        <v>1193</v>
      </c>
      <c r="E74" s="40" t="s">
        <v>365</v>
      </c>
      <c r="F74" s="69" t="s">
        <v>70</v>
      </c>
      <c r="G74" s="69" t="s">
        <v>23</v>
      </c>
      <c r="H74" s="69" t="s">
        <v>512</v>
      </c>
      <c r="I74" s="15" t="str">
        <f t="shared" si="6"/>
        <v>MZQ</v>
      </c>
      <c r="J74" s="52">
        <v>2274</v>
      </c>
      <c r="K74" s="53">
        <v>0.05</v>
      </c>
      <c r="L74" s="54">
        <f t="shared" si="7"/>
        <v>113.7</v>
      </c>
      <c r="M74" s="56">
        <v>0.05</v>
      </c>
      <c r="N74" s="35">
        <v>6.3789999999999996</v>
      </c>
      <c r="O74" s="35">
        <v>0.81810000000000005</v>
      </c>
      <c r="P74" s="36">
        <f t="shared" si="8"/>
        <v>0.05</v>
      </c>
      <c r="Q74" s="37">
        <f t="shared" si="9"/>
        <v>113.7</v>
      </c>
      <c r="R74" s="36"/>
      <c r="S74" s="37"/>
      <c r="T74" s="38"/>
      <c r="U74" s="36"/>
      <c r="V74" s="37"/>
      <c r="W74" s="40" t="s">
        <v>77</v>
      </c>
      <c r="X74" s="69" t="s">
        <v>366</v>
      </c>
      <c r="Y74" s="40" t="s">
        <v>2106</v>
      </c>
      <c r="Z74" s="40" t="s">
        <v>2453</v>
      </c>
      <c r="AA74" s="69" t="s">
        <v>517</v>
      </c>
      <c r="AB74" s="40" t="s">
        <v>2475</v>
      </c>
      <c r="AC74" s="40" t="s">
        <v>2377</v>
      </c>
      <c r="AD74" s="59" t="s">
        <v>2481</v>
      </c>
      <c r="AF74" s="40"/>
    </row>
    <row r="75" spans="1:32">
      <c r="A75" s="15" t="str">
        <f t="shared" si="5"/>
        <v>2022-1</v>
      </c>
      <c r="B75" s="40" t="s">
        <v>329</v>
      </c>
      <c r="C75" s="47">
        <v>44566</v>
      </c>
      <c r="D75" s="47" t="s">
        <v>330</v>
      </c>
      <c r="E75" s="40" t="s">
        <v>365</v>
      </c>
      <c r="F75" s="69" t="s">
        <v>70</v>
      </c>
      <c r="G75" s="69" t="s">
        <v>23</v>
      </c>
      <c r="H75" s="69" t="s">
        <v>512</v>
      </c>
      <c r="I75" s="15" t="str">
        <f t="shared" si="6"/>
        <v>MZQ</v>
      </c>
      <c r="J75" s="52">
        <v>757</v>
      </c>
      <c r="K75" s="53">
        <v>0.05</v>
      </c>
      <c r="L75" s="54">
        <f t="shared" si="7"/>
        <v>37.85</v>
      </c>
      <c r="M75" s="56">
        <v>0.05</v>
      </c>
      <c r="N75" s="35">
        <v>6.3789999999999996</v>
      </c>
      <c r="O75" s="35">
        <v>0.81810000000000005</v>
      </c>
      <c r="P75" s="36">
        <f t="shared" si="8"/>
        <v>0.05</v>
      </c>
      <c r="Q75" s="37">
        <f t="shared" si="9"/>
        <v>37.85</v>
      </c>
      <c r="R75" s="36"/>
      <c r="S75" s="37"/>
      <c r="T75" s="38"/>
      <c r="U75" s="36"/>
      <c r="V75" s="37"/>
      <c r="W75" s="40" t="s">
        <v>77</v>
      </c>
      <c r="X75" s="69" t="s">
        <v>366</v>
      </c>
      <c r="Y75" s="40" t="s">
        <v>2108</v>
      </c>
      <c r="Z75" s="40" t="s">
        <v>2453</v>
      </c>
      <c r="AA75" s="69" t="s">
        <v>517</v>
      </c>
      <c r="AB75" s="40" t="s">
        <v>2475</v>
      </c>
      <c r="AC75" s="40" t="s">
        <v>2377</v>
      </c>
      <c r="AD75" s="59" t="s">
        <v>2513</v>
      </c>
      <c r="AF75" s="40"/>
    </row>
    <row r="76" spans="1:32">
      <c r="A76" s="15" t="str">
        <f t="shared" si="5"/>
        <v>2022-1</v>
      </c>
      <c r="B76" s="40" t="s">
        <v>1179</v>
      </c>
      <c r="C76" s="47">
        <v>44566</v>
      </c>
      <c r="D76" s="47" t="s">
        <v>1195</v>
      </c>
      <c r="E76" s="40" t="s">
        <v>365</v>
      </c>
      <c r="F76" s="69" t="s">
        <v>70</v>
      </c>
      <c r="G76" s="69" t="s">
        <v>23</v>
      </c>
      <c r="H76" s="69" t="s">
        <v>512</v>
      </c>
      <c r="I76" s="15" t="str">
        <f t="shared" si="6"/>
        <v>MZQ</v>
      </c>
      <c r="J76" s="52">
        <v>1590</v>
      </c>
      <c r="K76" s="53">
        <v>0.05</v>
      </c>
      <c r="L76" s="54">
        <f t="shared" si="7"/>
        <v>79.5</v>
      </c>
      <c r="M76" s="56">
        <v>0.05</v>
      </c>
      <c r="N76" s="35">
        <v>6.3789999999999996</v>
      </c>
      <c r="O76" s="35">
        <v>0.81810000000000005</v>
      </c>
      <c r="P76" s="36">
        <f t="shared" si="8"/>
        <v>0.05</v>
      </c>
      <c r="Q76" s="37">
        <f t="shared" si="9"/>
        <v>79.5</v>
      </c>
      <c r="R76" s="36"/>
      <c r="S76" s="37"/>
      <c r="T76" s="38"/>
      <c r="U76" s="36"/>
      <c r="V76" s="37"/>
      <c r="W76" s="40" t="s">
        <v>77</v>
      </c>
      <c r="X76" s="69" t="s">
        <v>366</v>
      </c>
      <c r="Y76" s="40" t="s">
        <v>2133</v>
      </c>
      <c r="Z76" s="40" t="s">
        <v>2453</v>
      </c>
      <c r="AA76" s="69" t="s">
        <v>517</v>
      </c>
      <c r="AB76" s="40" t="s">
        <v>2475</v>
      </c>
      <c r="AC76" s="40" t="s">
        <v>2377</v>
      </c>
      <c r="AD76" s="59" t="s">
        <v>2513</v>
      </c>
      <c r="AF76" s="40"/>
    </row>
    <row r="77" spans="1:32">
      <c r="A77" s="15" t="str">
        <f t="shared" si="5"/>
        <v>2022-1</v>
      </c>
      <c r="B77" s="40" t="s">
        <v>450</v>
      </c>
      <c r="C77" s="47">
        <v>44566</v>
      </c>
      <c r="D77" s="47" t="s">
        <v>451</v>
      </c>
      <c r="E77" s="40" t="s">
        <v>365</v>
      </c>
      <c r="F77" s="69" t="s">
        <v>70</v>
      </c>
      <c r="G77" s="69" t="s">
        <v>23</v>
      </c>
      <c r="H77" s="69" t="s">
        <v>512</v>
      </c>
      <c r="I77" s="15" t="str">
        <f t="shared" si="6"/>
        <v>MZQ</v>
      </c>
      <c r="J77" s="52">
        <v>1515</v>
      </c>
      <c r="K77" s="53">
        <v>0.05</v>
      </c>
      <c r="L77" s="54">
        <f t="shared" si="7"/>
        <v>75.75</v>
      </c>
      <c r="M77" s="56">
        <v>0.05</v>
      </c>
      <c r="N77" s="35">
        <v>6.3789999999999996</v>
      </c>
      <c r="O77" s="35">
        <v>0.81810000000000005</v>
      </c>
      <c r="P77" s="36">
        <f t="shared" si="8"/>
        <v>0.05</v>
      </c>
      <c r="Q77" s="37">
        <f t="shared" si="9"/>
        <v>75.75</v>
      </c>
      <c r="R77" s="36"/>
      <c r="S77" s="37"/>
      <c r="T77" s="38"/>
      <c r="U77" s="36"/>
      <c r="V77" s="37"/>
      <c r="W77" s="40" t="s">
        <v>77</v>
      </c>
      <c r="X77" s="69" t="s">
        <v>366</v>
      </c>
      <c r="Y77" s="40" t="s">
        <v>2136</v>
      </c>
      <c r="Z77" s="40" t="s">
        <v>2453</v>
      </c>
      <c r="AA77" s="69" t="s">
        <v>517</v>
      </c>
      <c r="AB77" s="40" t="s">
        <v>2475</v>
      </c>
      <c r="AC77" s="40" t="s">
        <v>2312</v>
      </c>
      <c r="AD77" s="59" t="s">
        <v>2513</v>
      </c>
      <c r="AF77" s="40"/>
    </row>
    <row r="78" spans="1:32">
      <c r="A78" s="15" t="str">
        <f t="shared" si="5"/>
        <v>2022-1</v>
      </c>
      <c r="B78" s="40" t="s">
        <v>1108</v>
      </c>
      <c r="C78" s="47">
        <v>44566</v>
      </c>
      <c r="D78" s="47" t="s">
        <v>1109</v>
      </c>
      <c r="E78" s="40" t="s">
        <v>365</v>
      </c>
      <c r="F78" s="69" t="s">
        <v>70</v>
      </c>
      <c r="G78" s="69" t="s">
        <v>23</v>
      </c>
      <c r="H78" s="69" t="s">
        <v>512</v>
      </c>
      <c r="I78" s="15" t="str">
        <f t="shared" si="6"/>
        <v>MZQ</v>
      </c>
      <c r="J78" s="52">
        <v>1081</v>
      </c>
      <c r="K78" s="53">
        <v>0.05</v>
      </c>
      <c r="L78" s="54">
        <f t="shared" si="7"/>
        <v>54.05</v>
      </c>
      <c r="M78" s="56">
        <v>0.05</v>
      </c>
      <c r="N78" s="35">
        <v>6.3789999999999996</v>
      </c>
      <c r="O78" s="35">
        <v>0.81810000000000005</v>
      </c>
      <c r="P78" s="36">
        <f t="shared" si="8"/>
        <v>0.05</v>
      </c>
      <c r="Q78" s="37">
        <f t="shared" si="9"/>
        <v>54.05</v>
      </c>
      <c r="R78" s="36"/>
      <c r="S78" s="37"/>
      <c r="T78" s="38"/>
      <c r="U78" s="36"/>
      <c r="V78" s="37"/>
      <c r="W78" s="40" t="s">
        <v>77</v>
      </c>
      <c r="X78" s="69" t="s">
        <v>366</v>
      </c>
      <c r="Y78" s="40" t="s">
        <v>2140</v>
      </c>
      <c r="Z78" s="40" t="s">
        <v>2453</v>
      </c>
      <c r="AA78" s="69" t="s">
        <v>517</v>
      </c>
      <c r="AB78" s="40" t="s">
        <v>2475</v>
      </c>
      <c r="AC78" s="40" t="s">
        <v>2312</v>
      </c>
      <c r="AD78" s="59" t="s">
        <v>2513</v>
      </c>
      <c r="AF78" s="40"/>
    </row>
    <row r="79" spans="1:32">
      <c r="A79" s="15" t="str">
        <f t="shared" si="5"/>
        <v>2022-1</v>
      </c>
      <c r="B79" s="40" t="s">
        <v>1110</v>
      </c>
      <c r="C79" s="47">
        <v>44566</v>
      </c>
      <c r="D79" s="47" t="s">
        <v>1111</v>
      </c>
      <c r="E79" s="40" t="s">
        <v>365</v>
      </c>
      <c r="F79" s="69" t="s">
        <v>70</v>
      </c>
      <c r="G79" s="69" t="s">
        <v>23</v>
      </c>
      <c r="H79" s="69" t="s">
        <v>512</v>
      </c>
      <c r="I79" s="15" t="str">
        <f t="shared" si="6"/>
        <v>MZQ</v>
      </c>
      <c r="J79" s="52">
        <v>757</v>
      </c>
      <c r="K79" s="53">
        <v>0.05</v>
      </c>
      <c r="L79" s="54">
        <f t="shared" si="7"/>
        <v>37.85</v>
      </c>
      <c r="M79" s="56">
        <v>0.05</v>
      </c>
      <c r="N79" s="35">
        <v>6.3789999999999996</v>
      </c>
      <c r="O79" s="35">
        <v>0.81810000000000005</v>
      </c>
      <c r="P79" s="36">
        <f t="shared" si="8"/>
        <v>0.05</v>
      </c>
      <c r="Q79" s="37">
        <f t="shared" si="9"/>
        <v>37.85</v>
      </c>
      <c r="R79" s="36"/>
      <c r="S79" s="37"/>
      <c r="T79" s="38"/>
      <c r="U79" s="36"/>
      <c r="V79" s="37"/>
      <c r="W79" s="40" t="s">
        <v>77</v>
      </c>
      <c r="X79" s="69" t="s">
        <v>366</v>
      </c>
      <c r="Y79" s="40" t="s">
        <v>2141</v>
      </c>
      <c r="Z79" s="40" t="s">
        <v>2453</v>
      </c>
      <c r="AA79" s="69" t="s">
        <v>517</v>
      </c>
      <c r="AB79" s="40" t="s">
        <v>2475</v>
      </c>
      <c r="AC79" s="40" t="s">
        <v>2312</v>
      </c>
      <c r="AD79" s="59" t="s">
        <v>2548</v>
      </c>
    </row>
    <row r="80" spans="1:32">
      <c r="A80" s="15" t="str">
        <f t="shared" si="5"/>
        <v>2022-1</v>
      </c>
      <c r="B80" s="40" t="s">
        <v>1178</v>
      </c>
      <c r="C80" s="47">
        <v>44566</v>
      </c>
      <c r="D80" s="47" t="s">
        <v>1194</v>
      </c>
      <c r="E80" s="40" t="s">
        <v>365</v>
      </c>
      <c r="F80" s="69" t="s">
        <v>70</v>
      </c>
      <c r="G80" s="69" t="s">
        <v>23</v>
      </c>
      <c r="H80" s="69" t="s">
        <v>512</v>
      </c>
      <c r="I80" s="15" t="str">
        <f t="shared" si="6"/>
        <v>MZQ</v>
      </c>
      <c r="J80" s="52">
        <v>1515</v>
      </c>
      <c r="K80" s="53">
        <v>0.05</v>
      </c>
      <c r="L80" s="54">
        <f t="shared" si="7"/>
        <v>75.75</v>
      </c>
      <c r="M80" s="56">
        <v>0.05</v>
      </c>
      <c r="N80" s="35">
        <v>6.3789999999999996</v>
      </c>
      <c r="O80" s="35">
        <v>0.81810000000000005</v>
      </c>
      <c r="P80" s="36">
        <f t="shared" si="8"/>
        <v>0.05</v>
      </c>
      <c r="Q80" s="37">
        <f t="shared" si="9"/>
        <v>75.75</v>
      </c>
      <c r="R80" s="36"/>
      <c r="S80" s="37"/>
      <c r="T80" s="38"/>
      <c r="U80" s="36"/>
      <c r="V80" s="37"/>
      <c r="W80" s="40" t="s">
        <v>77</v>
      </c>
      <c r="X80" s="69" t="s">
        <v>366</v>
      </c>
      <c r="Y80" s="40" t="s">
        <v>2143</v>
      </c>
      <c r="Z80" s="40" t="s">
        <v>2453</v>
      </c>
      <c r="AA80" s="69" t="s">
        <v>517</v>
      </c>
      <c r="AB80" s="40" t="s">
        <v>2475</v>
      </c>
      <c r="AC80" s="40" t="s">
        <v>2377</v>
      </c>
      <c r="AD80" s="59" t="s">
        <v>2548</v>
      </c>
    </row>
    <row r="81" spans="1:32">
      <c r="A81" s="15" t="str">
        <f t="shared" si="5"/>
        <v>2022-1</v>
      </c>
      <c r="B81" s="40" t="s">
        <v>802</v>
      </c>
      <c r="C81" s="47">
        <v>44566</v>
      </c>
      <c r="D81" s="47" t="s">
        <v>803</v>
      </c>
      <c r="E81" s="40" t="s">
        <v>365</v>
      </c>
      <c r="F81" s="69" t="s">
        <v>70</v>
      </c>
      <c r="G81" s="69" t="s">
        <v>23</v>
      </c>
      <c r="H81" s="69" t="s">
        <v>512</v>
      </c>
      <c r="I81" s="15" t="str">
        <f t="shared" si="6"/>
        <v>MZQ</v>
      </c>
      <c r="J81" s="52">
        <v>2275</v>
      </c>
      <c r="K81" s="53">
        <v>0.05</v>
      </c>
      <c r="L81" s="54">
        <f t="shared" si="7"/>
        <v>113.75</v>
      </c>
      <c r="M81" s="56">
        <v>0.05</v>
      </c>
      <c r="N81" s="35">
        <v>6.3789999999999996</v>
      </c>
      <c r="O81" s="35">
        <v>0.81810000000000005</v>
      </c>
      <c r="P81" s="36">
        <f t="shared" si="8"/>
        <v>0.05</v>
      </c>
      <c r="Q81" s="37">
        <f t="shared" si="9"/>
        <v>113.75</v>
      </c>
      <c r="R81" s="36"/>
      <c r="S81" s="37"/>
      <c r="T81" s="38"/>
      <c r="U81" s="36"/>
      <c r="V81" s="37"/>
      <c r="W81" s="40" t="s">
        <v>77</v>
      </c>
      <c r="X81" s="69" t="s">
        <v>366</v>
      </c>
      <c r="Y81" s="40" t="s">
        <v>2149</v>
      </c>
      <c r="Z81" s="40" t="s">
        <v>2453</v>
      </c>
      <c r="AA81" s="69" t="s">
        <v>517</v>
      </c>
      <c r="AB81" s="40" t="s">
        <v>2475</v>
      </c>
      <c r="AC81" s="40" t="s">
        <v>2377</v>
      </c>
      <c r="AD81" s="59" t="s">
        <v>2548</v>
      </c>
    </row>
    <row r="82" spans="1:32">
      <c r="A82" s="15" t="str">
        <f t="shared" si="5"/>
        <v>2022-1</v>
      </c>
      <c r="B82" s="40" t="s">
        <v>279</v>
      </c>
      <c r="C82" s="47">
        <v>44566</v>
      </c>
      <c r="D82" s="47" t="s">
        <v>280</v>
      </c>
      <c r="E82" s="40" t="s">
        <v>365</v>
      </c>
      <c r="F82" s="69" t="s">
        <v>70</v>
      </c>
      <c r="G82" s="69" t="s">
        <v>23</v>
      </c>
      <c r="H82" s="69" t="s">
        <v>512</v>
      </c>
      <c r="I82" s="15" t="str">
        <f t="shared" si="6"/>
        <v>MZQ</v>
      </c>
      <c r="J82" s="52">
        <v>2270</v>
      </c>
      <c r="K82" s="53">
        <v>0.05</v>
      </c>
      <c r="L82" s="54">
        <f t="shared" si="7"/>
        <v>113.5</v>
      </c>
      <c r="M82" s="56">
        <v>0.05</v>
      </c>
      <c r="N82" s="35">
        <v>6.3789999999999996</v>
      </c>
      <c r="O82" s="35">
        <v>0.81810000000000005</v>
      </c>
      <c r="P82" s="36">
        <f t="shared" si="8"/>
        <v>0.05</v>
      </c>
      <c r="Q82" s="37">
        <f t="shared" si="9"/>
        <v>113.5</v>
      </c>
      <c r="R82" s="36"/>
      <c r="S82" s="37"/>
      <c r="T82" s="38"/>
      <c r="U82" s="36"/>
      <c r="V82" s="37"/>
      <c r="W82" s="40" t="s">
        <v>77</v>
      </c>
      <c r="X82" s="69" t="s">
        <v>366</v>
      </c>
      <c r="Y82" s="40" t="s">
        <v>2150</v>
      </c>
      <c r="Z82" s="40" t="s">
        <v>2453</v>
      </c>
      <c r="AA82" s="69" t="s">
        <v>517</v>
      </c>
      <c r="AB82" s="40" t="s">
        <v>2475</v>
      </c>
      <c r="AC82" s="40" t="s">
        <v>2377</v>
      </c>
      <c r="AD82" s="59" t="s">
        <v>2513</v>
      </c>
    </row>
    <row r="83" spans="1:32" s="40" customFormat="1">
      <c r="A83" s="15" t="str">
        <f t="shared" si="5"/>
        <v>2022-1</v>
      </c>
      <c r="B83" s="40" t="s">
        <v>1400</v>
      </c>
      <c r="C83" s="47">
        <v>44567</v>
      </c>
      <c r="D83" s="47" t="s">
        <v>1401</v>
      </c>
      <c r="E83" s="40" t="s">
        <v>365</v>
      </c>
      <c r="F83" s="69" t="s">
        <v>98</v>
      </c>
      <c r="G83" s="69" t="s">
        <v>23</v>
      </c>
      <c r="H83" s="69" t="s">
        <v>512</v>
      </c>
      <c r="I83" s="15" t="str">
        <f t="shared" si="6"/>
        <v>MZQ</v>
      </c>
      <c r="J83" s="52">
        <v>3500</v>
      </c>
      <c r="K83" s="53">
        <v>5.6099999999999997E-2</v>
      </c>
      <c r="L83" s="54">
        <f t="shared" si="7"/>
        <v>196.35</v>
      </c>
      <c r="M83" s="56">
        <v>5.6000000000000001E-2</v>
      </c>
      <c r="N83" s="35">
        <v>6.3789999999999996</v>
      </c>
      <c r="O83" s="35">
        <v>0.81810000000000005</v>
      </c>
      <c r="P83" s="36">
        <f t="shared" si="8"/>
        <v>5.6000000000000001E-2</v>
      </c>
      <c r="Q83" s="37">
        <f t="shared" si="9"/>
        <v>196</v>
      </c>
      <c r="R83" s="36"/>
      <c r="S83" s="37"/>
      <c r="T83" s="38"/>
      <c r="U83" s="36"/>
      <c r="V83" s="37"/>
      <c r="W83" s="40" t="s">
        <v>152</v>
      </c>
      <c r="X83" s="69" t="s">
        <v>366</v>
      </c>
      <c r="Y83" s="40" t="s">
        <v>1728</v>
      </c>
      <c r="Z83" s="40" t="s">
        <v>2455</v>
      </c>
      <c r="AA83" s="69" t="s">
        <v>520</v>
      </c>
      <c r="AB83" s="40" t="s">
        <v>2476</v>
      </c>
      <c r="AC83" s="40" t="s">
        <v>2293</v>
      </c>
      <c r="AD83" s="59" t="s">
        <v>2548</v>
      </c>
      <c r="AF83" s="48"/>
    </row>
    <row r="84" spans="1:32" s="40" customFormat="1">
      <c r="A84" s="15" t="str">
        <f t="shared" si="5"/>
        <v>2022-1</v>
      </c>
      <c r="B84" s="40" t="s">
        <v>96</v>
      </c>
      <c r="C84" s="47">
        <v>44571</v>
      </c>
      <c r="D84" s="47" t="s">
        <v>97</v>
      </c>
      <c r="E84" s="40" t="s">
        <v>365</v>
      </c>
      <c r="F84" s="69" t="s">
        <v>98</v>
      </c>
      <c r="G84" s="69" t="s">
        <v>23</v>
      </c>
      <c r="H84" s="69" t="s">
        <v>512</v>
      </c>
      <c r="I84" s="15" t="str">
        <f t="shared" si="6"/>
        <v>MZQ</v>
      </c>
      <c r="J84" s="52">
        <v>57000</v>
      </c>
      <c r="K84" s="53">
        <v>5.9499999999999997E-2</v>
      </c>
      <c r="L84" s="54">
        <f t="shared" si="7"/>
        <v>3391.5</v>
      </c>
      <c r="M84" s="56">
        <v>5.9499999999999997E-2</v>
      </c>
      <c r="N84" s="35">
        <v>6.3789999999999996</v>
      </c>
      <c r="O84" s="35">
        <v>0.81810000000000005</v>
      </c>
      <c r="P84" s="36">
        <f t="shared" si="8"/>
        <v>5.9499999999999997E-2</v>
      </c>
      <c r="Q84" s="37">
        <f t="shared" si="9"/>
        <v>3391.5</v>
      </c>
      <c r="R84" s="36"/>
      <c r="S84" s="37"/>
      <c r="T84" s="38"/>
      <c r="U84" s="36"/>
      <c r="V84" s="37"/>
      <c r="W84" s="40" t="s">
        <v>94</v>
      </c>
      <c r="X84" s="69" t="s">
        <v>366</v>
      </c>
      <c r="Y84" s="40" t="s">
        <v>1726</v>
      </c>
      <c r="Z84" s="40" t="s">
        <v>2420</v>
      </c>
      <c r="AA84" s="69" t="s">
        <v>517</v>
      </c>
      <c r="AB84" s="40" t="s">
        <v>2475</v>
      </c>
      <c r="AC84" s="40" t="s">
        <v>670</v>
      </c>
      <c r="AD84" s="59" t="s">
        <v>2514</v>
      </c>
      <c r="AF84" s="48"/>
    </row>
    <row r="85" spans="1:32" s="40" customFormat="1">
      <c r="A85" s="15" t="str">
        <f t="shared" si="5"/>
        <v>2022-1</v>
      </c>
      <c r="B85" s="40" t="s">
        <v>96</v>
      </c>
      <c r="C85" s="47">
        <v>44571</v>
      </c>
      <c r="D85" s="47" t="s">
        <v>97</v>
      </c>
      <c r="E85" s="40" t="s">
        <v>365</v>
      </c>
      <c r="F85" s="69" t="s">
        <v>98</v>
      </c>
      <c r="G85" s="69" t="s">
        <v>23</v>
      </c>
      <c r="H85" s="69" t="s">
        <v>512</v>
      </c>
      <c r="I85" s="15" t="str">
        <f t="shared" si="6"/>
        <v>MZQ</v>
      </c>
      <c r="J85" s="52">
        <v>33200</v>
      </c>
      <c r="K85" s="53">
        <v>5.9499999999999997E-2</v>
      </c>
      <c r="L85" s="54">
        <f t="shared" si="7"/>
        <v>1975.4</v>
      </c>
      <c r="M85" s="56">
        <v>5.9499999999999997E-2</v>
      </c>
      <c r="N85" s="35">
        <v>6.3789999999999996</v>
      </c>
      <c r="O85" s="35">
        <v>0.81810000000000005</v>
      </c>
      <c r="P85" s="36">
        <f t="shared" si="8"/>
        <v>5.9499999999999997E-2</v>
      </c>
      <c r="Q85" s="37">
        <f t="shared" si="9"/>
        <v>1975.4</v>
      </c>
      <c r="R85" s="36"/>
      <c r="S85" s="37"/>
      <c r="T85" s="38"/>
      <c r="U85" s="36"/>
      <c r="V85" s="37"/>
      <c r="W85" s="40" t="s">
        <v>94</v>
      </c>
      <c r="X85" s="69" t="s">
        <v>366</v>
      </c>
      <c r="Y85" s="40" t="s">
        <v>1727</v>
      </c>
      <c r="Z85" s="40" t="s">
        <v>2420</v>
      </c>
      <c r="AA85" s="69" t="s">
        <v>517</v>
      </c>
      <c r="AB85" s="40" t="s">
        <v>2475</v>
      </c>
      <c r="AC85" s="40" t="s">
        <v>670</v>
      </c>
      <c r="AD85" s="59" t="s">
        <v>2514</v>
      </c>
    </row>
    <row r="86" spans="1:32" s="40" customFormat="1">
      <c r="A86" s="15" t="str">
        <f t="shared" si="5"/>
        <v>2022-1</v>
      </c>
      <c r="B86" s="40" t="s">
        <v>1535</v>
      </c>
      <c r="C86" s="47">
        <v>44578</v>
      </c>
      <c r="D86" s="47" t="s">
        <v>1536</v>
      </c>
      <c r="E86" s="40" t="s">
        <v>365</v>
      </c>
      <c r="F86" s="69" t="s">
        <v>70</v>
      </c>
      <c r="G86" s="69" t="s">
        <v>23</v>
      </c>
      <c r="H86" s="69" t="s">
        <v>512</v>
      </c>
      <c r="I86" s="15" t="str">
        <f t="shared" si="6"/>
        <v>MZQ</v>
      </c>
      <c r="J86" s="52">
        <v>2020</v>
      </c>
      <c r="K86" s="53">
        <v>0</v>
      </c>
      <c r="L86" s="54">
        <f t="shared" si="7"/>
        <v>0</v>
      </c>
      <c r="M86" s="56">
        <v>0.06</v>
      </c>
      <c r="N86" s="35">
        <v>6.3789999999999996</v>
      </c>
      <c r="O86" s="35">
        <v>0.81810000000000005</v>
      </c>
      <c r="P86" s="36">
        <f t="shared" si="8"/>
        <v>0.06</v>
      </c>
      <c r="Q86" s="37">
        <f t="shared" si="9"/>
        <v>121.2</v>
      </c>
      <c r="R86" s="36"/>
      <c r="S86" s="37"/>
      <c r="T86" s="38"/>
      <c r="U86" s="36"/>
      <c r="V86" s="37"/>
      <c r="W86" s="40" t="s">
        <v>67</v>
      </c>
      <c r="X86" s="69" t="s">
        <v>366</v>
      </c>
      <c r="Y86" s="40" t="s">
        <v>2120</v>
      </c>
      <c r="Z86" s="40" t="s">
        <v>2423</v>
      </c>
      <c r="AA86" s="69" t="s">
        <v>517</v>
      </c>
      <c r="AB86" s="40" t="s">
        <v>2475</v>
      </c>
      <c r="AC86" s="40" t="s">
        <v>2307</v>
      </c>
      <c r="AD86" s="59" t="s">
        <v>2524</v>
      </c>
    </row>
    <row r="87" spans="1:32" s="40" customFormat="1">
      <c r="A87" s="15" t="str">
        <f t="shared" si="5"/>
        <v>2022-1</v>
      </c>
      <c r="B87" s="40" t="s">
        <v>1537</v>
      </c>
      <c r="C87" s="47">
        <v>44578</v>
      </c>
      <c r="D87" s="47" t="s">
        <v>1538</v>
      </c>
      <c r="E87" s="40" t="s">
        <v>365</v>
      </c>
      <c r="F87" s="69" t="s">
        <v>70</v>
      </c>
      <c r="G87" s="69" t="s">
        <v>23</v>
      </c>
      <c r="H87" s="69" t="s">
        <v>512</v>
      </c>
      <c r="I87" s="15" t="str">
        <f t="shared" si="6"/>
        <v>MZQ</v>
      </c>
      <c r="J87" s="52">
        <v>2020</v>
      </c>
      <c r="K87" s="53">
        <v>0</v>
      </c>
      <c r="L87" s="54">
        <f t="shared" si="7"/>
        <v>0</v>
      </c>
      <c r="M87" s="56">
        <v>0.06</v>
      </c>
      <c r="N87" s="35">
        <v>6.3789999999999996</v>
      </c>
      <c r="O87" s="35">
        <v>0.81810000000000005</v>
      </c>
      <c r="P87" s="36">
        <f t="shared" si="8"/>
        <v>0.06</v>
      </c>
      <c r="Q87" s="37">
        <f t="shared" si="9"/>
        <v>121.2</v>
      </c>
      <c r="R87" s="36"/>
      <c r="S87" s="37"/>
      <c r="T87" s="38"/>
      <c r="U87" s="36"/>
      <c r="V87" s="37"/>
      <c r="W87" s="40" t="s">
        <v>67</v>
      </c>
      <c r="X87" s="69" t="s">
        <v>366</v>
      </c>
      <c r="Y87" s="40" t="s">
        <v>2121</v>
      </c>
      <c r="Z87" s="40" t="s">
        <v>2423</v>
      </c>
      <c r="AA87" s="69" t="s">
        <v>517</v>
      </c>
      <c r="AB87" s="40" t="s">
        <v>2475</v>
      </c>
      <c r="AC87" s="40" t="s">
        <v>2307</v>
      </c>
      <c r="AD87" s="59" t="s">
        <v>2525</v>
      </c>
    </row>
    <row r="88" spans="1:32" s="40" customFormat="1">
      <c r="A88" s="15" t="str">
        <f t="shared" si="5"/>
        <v>2022-1</v>
      </c>
      <c r="B88" s="40" t="s">
        <v>1539</v>
      </c>
      <c r="C88" s="47">
        <v>44578</v>
      </c>
      <c r="D88" s="47" t="s">
        <v>1540</v>
      </c>
      <c r="E88" s="40" t="s">
        <v>365</v>
      </c>
      <c r="F88" s="69" t="s">
        <v>70</v>
      </c>
      <c r="G88" s="69" t="s">
        <v>23</v>
      </c>
      <c r="H88" s="69" t="s">
        <v>512</v>
      </c>
      <c r="I88" s="15" t="str">
        <f t="shared" si="6"/>
        <v>MZQ</v>
      </c>
      <c r="J88" s="52">
        <v>1010</v>
      </c>
      <c r="K88" s="53">
        <v>0</v>
      </c>
      <c r="L88" s="54">
        <f t="shared" si="7"/>
        <v>0</v>
      </c>
      <c r="M88" s="56">
        <v>0.06</v>
      </c>
      <c r="N88" s="35">
        <v>6.3789999999999996</v>
      </c>
      <c r="O88" s="35">
        <v>0.81810000000000005</v>
      </c>
      <c r="P88" s="36">
        <f t="shared" si="8"/>
        <v>0.06</v>
      </c>
      <c r="Q88" s="37">
        <f t="shared" si="9"/>
        <v>60.6</v>
      </c>
      <c r="R88" s="36"/>
      <c r="S88" s="37"/>
      <c r="T88" s="38"/>
      <c r="U88" s="36"/>
      <c r="V88" s="37"/>
      <c r="W88" s="40" t="s">
        <v>67</v>
      </c>
      <c r="X88" s="69" t="s">
        <v>366</v>
      </c>
      <c r="Y88" s="40" t="s">
        <v>2122</v>
      </c>
      <c r="Z88" s="40" t="s">
        <v>2423</v>
      </c>
      <c r="AA88" s="69" t="s">
        <v>517</v>
      </c>
      <c r="AB88" s="40" t="s">
        <v>2475</v>
      </c>
      <c r="AC88" s="40" t="s">
        <v>2378</v>
      </c>
      <c r="AD88" s="59" t="s">
        <v>2525</v>
      </c>
    </row>
    <row r="89" spans="1:32" s="40" customFormat="1">
      <c r="A89" s="15" t="str">
        <f t="shared" si="5"/>
        <v>2022-1</v>
      </c>
      <c r="B89" s="40" t="s">
        <v>1541</v>
      </c>
      <c r="C89" s="47">
        <v>44578</v>
      </c>
      <c r="D89" s="47" t="s">
        <v>1542</v>
      </c>
      <c r="E89" s="40" t="s">
        <v>365</v>
      </c>
      <c r="F89" s="69" t="s">
        <v>70</v>
      </c>
      <c r="G89" s="69" t="s">
        <v>23</v>
      </c>
      <c r="H89" s="69" t="s">
        <v>512</v>
      </c>
      <c r="I89" s="15" t="str">
        <f t="shared" si="6"/>
        <v>MZQ</v>
      </c>
      <c r="J89" s="52">
        <v>1010</v>
      </c>
      <c r="K89" s="53">
        <v>0</v>
      </c>
      <c r="L89" s="54">
        <f t="shared" si="7"/>
        <v>0</v>
      </c>
      <c r="M89" s="56">
        <v>0.06</v>
      </c>
      <c r="N89" s="35">
        <v>6.3789999999999996</v>
      </c>
      <c r="O89" s="35">
        <v>0.81810000000000005</v>
      </c>
      <c r="P89" s="36">
        <f t="shared" si="8"/>
        <v>0.06</v>
      </c>
      <c r="Q89" s="37">
        <f t="shared" si="9"/>
        <v>60.6</v>
      </c>
      <c r="R89" s="36"/>
      <c r="S89" s="37"/>
      <c r="T89" s="38"/>
      <c r="U89" s="36"/>
      <c r="V89" s="37"/>
      <c r="W89" s="40" t="s">
        <v>67</v>
      </c>
      <c r="X89" s="69" t="s">
        <v>366</v>
      </c>
      <c r="Y89" s="40" t="s">
        <v>2123</v>
      </c>
      <c r="Z89" s="40" t="s">
        <v>2423</v>
      </c>
      <c r="AA89" s="69" t="s">
        <v>517</v>
      </c>
      <c r="AB89" s="40" t="s">
        <v>2475</v>
      </c>
      <c r="AC89" s="40" t="s">
        <v>2378</v>
      </c>
      <c r="AD89" s="59" t="s">
        <v>2525</v>
      </c>
    </row>
    <row r="90" spans="1:32" s="40" customFormat="1">
      <c r="A90" s="15" t="str">
        <f t="shared" si="5"/>
        <v>2022-1</v>
      </c>
      <c r="B90" s="40" t="s">
        <v>1543</v>
      </c>
      <c r="C90" s="47">
        <v>44578</v>
      </c>
      <c r="D90" s="47" t="s">
        <v>1544</v>
      </c>
      <c r="E90" s="40" t="s">
        <v>365</v>
      </c>
      <c r="F90" s="69" t="s">
        <v>70</v>
      </c>
      <c r="G90" s="69" t="s">
        <v>23</v>
      </c>
      <c r="H90" s="69" t="s">
        <v>512</v>
      </c>
      <c r="I90" s="15" t="str">
        <f t="shared" si="6"/>
        <v>MZQ</v>
      </c>
      <c r="J90" s="52">
        <v>1010</v>
      </c>
      <c r="K90" s="53">
        <v>0</v>
      </c>
      <c r="L90" s="54">
        <f t="shared" si="7"/>
        <v>0</v>
      </c>
      <c r="M90" s="56">
        <v>0.06</v>
      </c>
      <c r="N90" s="35">
        <v>6.3789999999999996</v>
      </c>
      <c r="O90" s="35">
        <v>0.81810000000000005</v>
      </c>
      <c r="P90" s="36">
        <f t="shared" si="8"/>
        <v>0.06</v>
      </c>
      <c r="Q90" s="37">
        <f t="shared" si="9"/>
        <v>60.6</v>
      </c>
      <c r="R90" s="36"/>
      <c r="S90" s="37"/>
      <c r="T90" s="38"/>
      <c r="U90" s="36"/>
      <c r="V90" s="37"/>
      <c r="W90" s="40" t="s">
        <v>67</v>
      </c>
      <c r="X90" s="69" t="s">
        <v>366</v>
      </c>
      <c r="Y90" s="40" t="s">
        <v>2124</v>
      </c>
      <c r="Z90" s="40" t="s">
        <v>2423</v>
      </c>
      <c r="AA90" s="69" t="s">
        <v>517</v>
      </c>
      <c r="AB90" s="40" t="s">
        <v>2475</v>
      </c>
      <c r="AC90" s="40" t="s">
        <v>2378</v>
      </c>
      <c r="AD90" s="59" t="s">
        <v>2525</v>
      </c>
    </row>
    <row r="91" spans="1:32" s="40" customFormat="1">
      <c r="A91" s="15" t="str">
        <f t="shared" si="5"/>
        <v>2022-1</v>
      </c>
      <c r="B91" s="40" t="s">
        <v>1279</v>
      </c>
      <c r="C91" s="47">
        <v>44578</v>
      </c>
      <c r="D91" s="47" t="s">
        <v>1291</v>
      </c>
      <c r="E91" s="40" t="s">
        <v>365</v>
      </c>
      <c r="F91" s="69" t="s">
        <v>70</v>
      </c>
      <c r="G91" s="69" t="s">
        <v>23</v>
      </c>
      <c r="H91" s="69" t="s">
        <v>512</v>
      </c>
      <c r="I91" s="15" t="str">
        <f t="shared" si="6"/>
        <v>MZQ</v>
      </c>
      <c r="J91" s="52">
        <v>2020</v>
      </c>
      <c r="K91" s="53">
        <v>0.6</v>
      </c>
      <c r="L91" s="54">
        <f t="shared" si="7"/>
        <v>1212</v>
      </c>
      <c r="M91" s="56">
        <v>0.06</v>
      </c>
      <c r="N91" s="35">
        <v>6.3789999999999996</v>
      </c>
      <c r="O91" s="35">
        <v>0.81810000000000005</v>
      </c>
      <c r="P91" s="36">
        <f t="shared" si="8"/>
        <v>0.06</v>
      </c>
      <c r="Q91" s="37">
        <f t="shared" si="9"/>
        <v>121.2</v>
      </c>
      <c r="R91" s="36"/>
      <c r="S91" s="37"/>
      <c r="T91" s="38"/>
      <c r="U91" s="36"/>
      <c r="V91" s="37"/>
      <c r="W91" s="40" t="s">
        <v>67</v>
      </c>
      <c r="X91" s="69" t="s">
        <v>366</v>
      </c>
      <c r="Y91" s="40" t="s">
        <v>2109</v>
      </c>
      <c r="Z91" s="40" t="s">
        <v>2423</v>
      </c>
      <c r="AA91" s="69" t="s">
        <v>517</v>
      </c>
      <c r="AB91" s="40" t="s">
        <v>2475</v>
      </c>
      <c r="AC91" s="40" t="s">
        <v>2378</v>
      </c>
      <c r="AD91" s="59" t="s">
        <v>2524</v>
      </c>
    </row>
    <row r="92" spans="1:32" s="40" customFormat="1">
      <c r="A92" s="15" t="str">
        <f t="shared" si="5"/>
        <v>2022-1</v>
      </c>
      <c r="B92" s="40" t="s">
        <v>1280</v>
      </c>
      <c r="C92" s="47">
        <v>44578</v>
      </c>
      <c r="D92" s="47" t="s">
        <v>1292</v>
      </c>
      <c r="E92" s="40" t="s">
        <v>365</v>
      </c>
      <c r="F92" s="69" t="s">
        <v>70</v>
      </c>
      <c r="G92" s="69" t="s">
        <v>23</v>
      </c>
      <c r="H92" s="69" t="s">
        <v>512</v>
      </c>
      <c r="I92" s="15" t="str">
        <f t="shared" si="6"/>
        <v>MZQ</v>
      </c>
      <c r="J92" s="52">
        <v>2020</v>
      </c>
      <c r="K92" s="53">
        <v>0.6</v>
      </c>
      <c r="L92" s="54">
        <f t="shared" si="7"/>
        <v>1212</v>
      </c>
      <c r="M92" s="56">
        <v>0.06</v>
      </c>
      <c r="N92" s="35">
        <v>6.3789999999999996</v>
      </c>
      <c r="O92" s="35">
        <v>0.81810000000000005</v>
      </c>
      <c r="P92" s="36">
        <f t="shared" si="8"/>
        <v>0.06</v>
      </c>
      <c r="Q92" s="37">
        <f t="shared" si="9"/>
        <v>121.2</v>
      </c>
      <c r="R92" s="36"/>
      <c r="S92" s="37"/>
      <c r="T92" s="38"/>
      <c r="U92" s="36"/>
      <c r="V92" s="37"/>
      <c r="W92" s="40" t="s">
        <v>67</v>
      </c>
      <c r="X92" s="69" t="s">
        <v>366</v>
      </c>
      <c r="Y92" s="40" t="s">
        <v>2110</v>
      </c>
      <c r="Z92" s="40" t="s">
        <v>2423</v>
      </c>
      <c r="AA92" s="69" t="s">
        <v>517</v>
      </c>
      <c r="AB92" s="40" t="s">
        <v>2475</v>
      </c>
      <c r="AC92" s="40" t="s">
        <v>2378</v>
      </c>
      <c r="AD92" s="59" t="s">
        <v>2524</v>
      </c>
    </row>
    <row r="93" spans="1:32" s="40" customFormat="1">
      <c r="A93" s="15" t="str">
        <f t="shared" si="5"/>
        <v>2022-1</v>
      </c>
      <c r="B93" s="40" t="s">
        <v>1281</v>
      </c>
      <c r="C93" s="47">
        <v>44578</v>
      </c>
      <c r="D93" s="47" t="s">
        <v>1293</v>
      </c>
      <c r="E93" s="40" t="s">
        <v>365</v>
      </c>
      <c r="F93" s="69" t="s">
        <v>70</v>
      </c>
      <c r="G93" s="69" t="s">
        <v>23</v>
      </c>
      <c r="H93" s="69" t="s">
        <v>512</v>
      </c>
      <c r="I93" s="15" t="str">
        <f t="shared" si="6"/>
        <v>MZQ</v>
      </c>
      <c r="J93" s="52">
        <v>2020</v>
      </c>
      <c r="K93" s="53">
        <v>0.6</v>
      </c>
      <c r="L93" s="54">
        <f t="shared" si="7"/>
        <v>1212</v>
      </c>
      <c r="M93" s="56">
        <v>0.06</v>
      </c>
      <c r="N93" s="35">
        <v>6.3789999999999996</v>
      </c>
      <c r="O93" s="35">
        <v>0.81810000000000005</v>
      </c>
      <c r="P93" s="36">
        <f t="shared" si="8"/>
        <v>0.06</v>
      </c>
      <c r="Q93" s="37">
        <f t="shared" si="9"/>
        <v>121.2</v>
      </c>
      <c r="R93" s="36"/>
      <c r="S93" s="37"/>
      <c r="T93" s="38"/>
      <c r="U93" s="36"/>
      <c r="V93" s="37"/>
      <c r="W93" s="40" t="s">
        <v>67</v>
      </c>
      <c r="X93" s="69" t="s">
        <v>366</v>
      </c>
      <c r="Y93" s="40" t="s">
        <v>2111</v>
      </c>
      <c r="Z93" s="40" t="s">
        <v>2423</v>
      </c>
      <c r="AA93" s="69" t="s">
        <v>517</v>
      </c>
      <c r="AB93" s="40" t="s">
        <v>2475</v>
      </c>
      <c r="AC93" s="40" t="s">
        <v>2378</v>
      </c>
      <c r="AD93" s="59" t="s">
        <v>2524</v>
      </c>
    </row>
    <row r="94" spans="1:32" s="40" customFormat="1">
      <c r="A94" s="15" t="str">
        <f t="shared" si="5"/>
        <v>2022-1</v>
      </c>
      <c r="B94" s="40" t="s">
        <v>1282</v>
      </c>
      <c r="C94" s="47">
        <v>44578</v>
      </c>
      <c r="D94" s="47" t="s">
        <v>1294</v>
      </c>
      <c r="E94" s="40" t="s">
        <v>365</v>
      </c>
      <c r="F94" s="69" t="s">
        <v>70</v>
      </c>
      <c r="G94" s="69" t="s">
        <v>23</v>
      </c>
      <c r="H94" s="69" t="s">
        <v>512</v>
      </c>
      <c r="I94" s="15" t="str">
        <f t="shared" si="6"/>
        <v>MZQ</v>
      </c>
      <c r="J94" s="52">
        <v>1010</v>
      </c>
      <c r="K94" s="53">
        <v>0.6</v>
      </c>
      <c r="L94" s="54">
        <f t="shared" si="7"/>
        <v>606</v>
      </c>
      <c r="M94" s="55">
        <v>0.06</v>
      </c>
      <c r="N94" s="35">
        <v>6.3789999999999996</v>
      </c>
      <c r="O94" s="35">
        <v>0.81810000000000005</v>
      </c>
      <c r="P94" s="36">
        <f t="shared" si="8"/>
        <v>0.06</v>
      </c>
      <c r="Q94" s="37">
        <f t="shared" si="9"/>
        <v>60.6</v>
      </c>
      <c r="R94" s="36"/>
      <c r="S94" s="37"/>
      <c r="T94" s="38"/>
      <c r="U94" s="36"/>
      <c r="V94" s="37"/>
      <c r="W94" s="40" t="s">
        <v>67</v>
      </c>
      <c r="X94" s="69" t="s">
        <v>366</v>
      </c>
      <c r="Y94" s="40" t="s">
        <v>2112</v>
      </c>
      <c r="Z94" s="40" t="s">
        <v>2423</v>
      </c>
      <c r="AA94" s="69" t="s">
        <v>517</v>
      </c>
      <c r="AB94" s="40" t="s">
        <v>2475</v>
      </c>
      <c r="AC94" s="40" t="s">
        <v>2378</v>
      </c>
      <c r="AD94" s="59" t="s">
        <v>2524</v>
      </c>
    </row>
    <row r="95" spans="1:32" s="40" customFormat="1">
      <c r="A95" s="15" t="str">
        <f t="shared" si="5"/>
        <v>2022-1</v>
      </c>
      <c r="B95" s="40" t="s">
        <v>1283</v>
      </c>
      <c r="C95" s="47">
        <v>44578</v>
      </c>
      <c r="D95" s="47" t="s">
        <v>1295</v>
      </c>
      <c r="E95" s="40" t="s">
        <v>365</v>
      </c>
      <c r="F95" s="69" t="s">
        <v>70</v>
      </c>
      <c r="G95" s="69" t="s">
        <v>23</v>
      </c>
      <c r="H95" s="69" t="s">
        <v>512</v>
      </c>
      <c r="I95" s="15" t="str">
        <f t="shared" si="6"/>
        <v>MZQ</v>
      </c>
      <c r="J95" s="52">
        <v>1010</v>
      </c>
      <c r="K95" s="53">
        <v>0.6</v>
      </c>
      <c r="L95" s="54">
        <f t="shared" si="7"/>
        <v>606</v>
      </c>
      <c r="M95" s="55">
        <v>0.06</v>
      </c>
      <c r="N95" s="35">
        <v>6.3789999999999996</v>
      </c>
      <c r="O95" s="35">
        <v>0.81810000000000005</v>
      </c>
      <c r="P95" s="36">
        <f t="shared" si="8"/>
        <v>0.06</v>
      </c>
      <c r="Q95" s="37">
        <f t="shared" si="9"/>
        <v>60.6</v>
      </c>
      <c r="R95" s="36"/>
      <c r="S95" s="37"/>
      <c r="T95" s="38"/>
      <c r="U95" s="36"/>
      <c r="V95" s="37"/>
      <c r="W95" s="40" t="s">
        <v>67</v>
      </c>
      <c r="X95" s="69" t="s">
        <v>366</v>
      </c>
      <c r="Y95" s="40" t="s">
        <v>2113</v>
      </c>
      <c r="Z95" s="40" t="s">
        <v>2423</v>
      </c>
      <c r="AA95" s="69" t="s">
        <v>517</v>
      </c>
      <c r="AB95" s="40" t="s">
        <v>2475</v>
      </c>
      <c r="AC95" s="40" t="s">
        <v>2378</v>
      </c>
      <c r="AD95" s="59" t="s">
        <v>2524</v>
      </c>
    </row>
    <row r="96" spans="1:32" s="40" customFormat="1">
      <c r="A96" s="15" t="str">
        <f t="shared" si="5"/>
        <v>2022-1</v>
      </c>
      <c r="B96" s="40" t="s">
        <v>1284</v>
      </c>
      <c r="C96" s="47">
        <v>44578</v>
      </c>
      <c r="D96" s="47" t="s">
        <v>1296</v>
      </c>
      <c r="E96" s="40" t="s">
        <v>365</v>
      </c>
      <c r="F96" s="69" t="s">
        <v>70</v>
      </c>
      <c r="G96" s="69" t="s">
        <v>23</v>
      </c>
      <c r="H96" s="69" t="s">
        <v>512</v>
      </c>
      <c r="I96" s="15" t="str">
        <f t="shared" si="6"/>
        <v>MZQ</v>
      </c>
      <c r="J96" s="52">
        <v>1010</v>
      </c>
      <c r="K96" s="53">
        <v>0.6</v>
      </c>
      <c r="L96" s="54">
        <f t="shared" si="7"/>
        <v>606</v>
      </c>
      <c r="M96" s="55">
        <v>0.06</v>
      </c>
      <c r="N96" s="35">
        <v>6.3789999999999996</v>
      </c>
      <c r="O96" s="35">
        <v>0.81810000000000005</v>
      </c>
      <c r="P96" s="36">
        <f t="shared" si="8"/>
        <v>0.06</v>
      </c>
      <c r="Q96" s="37">
        <f t="shared" si="9"/>
        <v>60.6</v>
      </c>
      <c r="R96" s="36"/>
      <c r="S96" s="37"/>
      <c r="T96" s="38"/>
      <c r="U96" s="36"/>
      <c r="V96" s="37"/>
      <c r="W96" s="40" t="s">
        <v>67</v>
      </c>
      <c r="X96" s="69" t="s">
        <v>366</v>
      </c>
      <c r="Y96" s="40" t="s">
        <v>2114</v>
      </c>
      <c r="Z96" s="40" t="s">
        <v>2423</v>
      </c>
      <c r="AA96" s="69" t="s">
        <v>517</v>
      </c>
      <c r="AB96" s="40" t="s">
        <v>2475</v>
      </c>
      <c r="AC96" s="40" t="s">
        <v>2378</v>
      </c>
      <c r="AD96" s="59" t="s">
        <v>2524</v>
      </c>
    </row>
    <row r="97" spans="1:32" s="40" customFormat="1">
      <c r="A97" s="15" t="str">
        <f t="shared" si="5"/>
        <v>2022-1</v>
      </c>
      <c r="B97" s="40" t="s">
        <v>1312</v>
      </c>
      <c r="C97" s="47">
        <v>44578</v>
      </c>
      <c r="D97" s="47" t="s">
        <v>1313</v>
      </c>
      <c r="E97" s="40" t="s">
        <v>365</v>
      </c>
      <c r="F97" s="69" t="s">
        <v>70</v>
      </c>
      <c r="G97" s="69" t="s">
        <v>23</v>
      </c>
      <c r="H97" s="69" t="s">
        <v>512</v>
      </c>
      <c r="I97" s="15" t="str">
        <f t="shared" si="6"/>
        <v>MZQ</v>
      </c>
      <c r="J97" s="52">
        <v>1010</v>
      </c>
      <c r="K97" s="53">
        <v>0.6</v>
      </c>
      <c r="L97" s="54">
        <f t="shared" si="7"/>
        <v>606</v>
      </c>
      <c r="M97" s="55">
        <v>0.06</v>
      </c>
      <c r="N97" s="35">
        <v>6.3789999999999996</v>
      </c>
      <c r="O97" s="35">
        <v>0.81810000000000005</v>
      </c>
      <c r="P97" s="36">
        <f t="shared" si="8"/>
        <v>0.06</v>
      </c>
      <c r="Q97" s="37">
        <f t="shared" si="9"/>
        <v>60.6</v>
      </c>
      <c r="R97" s="36"/>
      <c r="S97" s="37"/>
      <c r="T97" s="38"/>
      <c r="U97" s="36"/>
      <c r="V97" s="37"/>
      <c r="W97" s="40" t="s">
        <v>67</v>
      </c>
      <c r="X97" s="69" t="s">
        <v>366</v>
      </c>
      <c r="Y97" s="40" t="s">
        <v>2115</v>
      </c>
      <c r="Z97" s="40" t="s">
        <v>2423</v>
      </c>
      <c r="AA97" s="69" t="s">
        <v>517</v>
      </c>
      <c r="AB97" s="40" t="s">
        <v>2475</v>
      </c>
      <c r="AC97" s="40" t="s">
        <v>2378</v>
      </c>
      <c r="AD97" s="59" t="s">
        <v>2524</v>
      </c>
    </row>
    <row r="98" spans="1:32" s="40" customFormat="1">
      <c r="A98" s="15" t="str">
        <f t="shared" si="5"/>
        <v>2022-1</v>
      </c>
      <c r="B98" s="40" t="s">
        <v>1241</v>
      </c>
      <c r="C98" s="47">
        <v>44578</v>
      </c>
      <c r="D98" s="47" t="s">
        <v>1242</v>
      </c>
      <c r="E98" s="40" t="s">
        <v>365</v>
      </c>
      <c r="F98" s="69" t="s">
        <v>70</v>
      </c>
      <c r="G98" s="69" t="s">
        <v>23</v>
      </c>
      <c r="H98" s="69" t="s">
        <v>512</v>
      </c>
      <c r="I98" s="15" t="str">
        <f t="shared" si="6"/>
        <v>MZQ</v>
      </c>
      <c r="J98" s="52">
        <v>5050</v>
      </c>
      <c r="K98" s="53">
        <v>0.6</v>
      </c>
      <c r="L98" s="54">
        <f t="shared" si="7"/>
        <v>3030</v>
      </c>
      <c r="M98" s="56">
        <v>0.06</v>
      </c>
      <c r="N98" s="35">
        <v>6.3789999999999996</v>
      </c>
      <c r="O98" s="35">
        <v>0.81810000000000005</v>
      </c>
      <c r="P98" s="36">
        <f t="shared" si="8"/>
        <v>0.06</v>
      </c>
      <c r="Q98" s="37">
        <f t="shared" si="9"/>
        <v>303</v>
      </c>
      <c r="R98" s="36"/>
      <c r="S98" s="37"/>
      <c r="T98" s="38"/>
      <c r="U98" s="36"/>
      <c r="V98" s="37"/>
      <c r="W98" s="40" t="s">
        <v>67</v>
      </c>
      <c r="X98" s="69" t="s">
        <v>366</v>
      </c>
      <c r="Y98" s="40" t="s">
        <v>2159</v>
      </c>
      <c r="Z98" s="40" t="s">
        <v>2423</v>
      </c>
      <c r="AA98" s="69" t="s">
        <v>517</v>
      </c>
      <c r="AB98" s="40" t="s">
        <v>2475</v>
      </c>
      <c r="AC98" s="40" t="s">
        <v>2307</v>
      </c>
      <c r="AD98" s="59" t="s">
        <v>2526</v>
      </c>
    </row>
    <row r="99" spans="1:32" s="40" customFormat="1">
      <c r="A99" s="15" t="str">
        <f t="shared" si="5"/>
        <v>2022-1</v>
      </c>
      <c r="B99" s="40" t="s">
        <v>1243</v>
      </c>
      <c r="C99" s="47">
        <v>44578</v>
      </c>
      <c r="D99" s="47" t="s">
        <v>1244</v>
      </c>
      <c r="E99" s="40" t="s">
        <v>365</v>
      </c>
      <c r="F99" s="69" t="s">
        <v>70</v>
      </c>
      <c r="G99" s="69" t="s">
        <v>23</v>
      </c>
      <c r="H99" s="69" t="s">
        <v>512</v>
      </c>
      <c r="I99" s="15" t="str">
        <f t="shared" si="6"/>
        <v>MZQ</v>
      </c>
      <c r="J99" s="52">
        <v>4040</v>
      </c>
      <c r="K99" s="53">
        <v>0.6</v>
      </c>
      <c r="L99" s="54">
        <f t="shared" si="7"/>
        <v>2424</v>
      </c>
      <c r="M99" s="56">
        <v>0.06</v>
      </c>
      <c r="N99" s="35">
        <v>6.3789999999999996</v>
      </c>
      <c r="O99" s="35">
        <v>0.81810000000000005</v>
      </c>
      <c r="P99" s="36">
        <f t="shared" si="8"/>
        <v>0.06</v>
      </c>
      <c r="Q99" s="37">
        <f t="shared" si="9"/>
        <v>242.4</v>
      </c>
      <c r="R99" s="36"/>
      <c r="S99" s="37"/>
      <c r="T99" s="38"/>
      <c r="U99" s="36"/>
      <c r="V99" s="37"/>
      <c r="W99" s="40" t="s">
        <v>67</v>
      </c>
      <c r="X99" s="69" t="s">
        <v>366</v>
      </c>
      <c r="Y99" s="40" t="s">
        <v>2160</v>
      </c>
      <c r="Z99" s="40" t="s">
        <v>2423</v>
      </c>
      <c r="AA99" s="69" t="s">
        <v>517</v>
      </c>
      <c r="AB99" s="40" t="s">
        <v>2475</v>
      </c>
      <c r="AC99" s="40" t="s">
        <v>2307</v>
      </c>
      <c r="AD99" s="59" t="s">
        <v>2510</v>
      </c>
    </row>
    <row r="100" spans="1:32" s="40" customFormat="1">
      <c r="A100" s="15" t="str">
        <f t="shared" si="5"/>
        <v>2022-1</v>
      </c>
      <c r="B100" s="40" t="s">
        <v>1316</v>
      </c>
      <c r="C100" s="47">
        <v>44578</v>
      </c>
      <c r="D100" s="47" t="s">
        <v>1317</v>
      </c>
      <c r="E100" s="40" t="s">
        <v>365</v>
      </c>
      <c r="F100" s="69" t="s">
        <v>70</v>
      </c>
      <c r="G100" s="69" t="s">
        <v>23</v>
      </c>
      <c r="H100" s="69" t="s">
        <v>512</v>
      </c>
      <c r="I100" s="15" t="str">
        <f t="shared" si="6"/>
        <v>MZQ</v>
      </c>
      <c r="J100" s="52">
        <v>1010</v>
      </c>
      <c r="K100" s="53">
        <v>0.95</v>
      </c>
      <c r="L100" s="54">
        <f t="shared" si="7"/>
        <v>959.5</v>
      </c>
      <c r="M100" s="56">
        <v>0.06</v>
      </c>
      <c r="N100" s="35">
        <v>6.3789999999999996</v>
      </c>
      <c r="O100" s="35">
        <v>0.81810000000000005</v>
      </c>
      <c r="P100" s="36">
        <f t="shared" si="8"/>
        <v>0.06</v>
      </c>
      <c r="Q100" s="37">
        <f t="shared" si="9"/>
        <v>60.6</v>
      </c>
      <c r="R100" s="36"/>
      <c r="S100" s="37"/>
      <c r="T100" s="38"/>
      <c r="U100" s="36"/>
      <c r="V100" s="37"/>
      <c r="W100" s="40" t="s">
        <v>67</v>
      </c>
      <c r="X100" s="69" t="s">
        <v>366</v>
      </c>
      <c r="Y100" s="40" t="s">
        <v>2162</v>
      </c>
      <c r="Z100" s="40" t="s">
        <v>2423</v>
      </c>
      <c r="AA100" s="69" t="s">
        <v>517</v>
      </c>
      <c r="AB100" s="40" t="s">
        <v>2475</v>
      </c>
      <c r="AC100" s="40" t="s">
        <v>2307</v>
      </c>
      <c r="AD100" s="59" t="s">
        <v>2525</v>
      </c>
      <c r="AF100" s="48"/>
    </row>
    <row r="101" spans="1:32" s="40" customFormat="1">
      <c r="A101" s="15" t="str">
        <f t="shared" si="5"/>
        <v>2022-1</v>
      </c>
      <c r="B101" s="40" t="s">
        <v>804</v>
      </c>
      <c r="C101" s="47">
        <v>44578</v>
      </c>
      <c r="D101" s="47" t="s">
        <v>805</v>
      </c>
      <c r="E101" s="40" t="s">
        <v>365</v>
      </c>
      <c r="F101" s="69" t="s">
        <v>157</v>
      </c>
      <c r="G101" s="69" t="s">
        <v>23</v>
      </c>
      <c r="H101" s="69" t="s">
        <v>512</v>
      </c>
      <c r="I101" s="15" t="str">
        <f t="shared" si="6"/>
        <v>MZQ</v>
      </c>
      <c r="J101" s="52">
        <v>6300</v>
      </c>
      <c r="K101" s="53">
        <v>6.9000000000000006E-2</v>
      </c>
      <c r="L101" s="54">
        <f t="shared" si="7"/>
        <v>434.7</v>
      </c>
      <c r="M101" s="56">
        <v>6.9000000000000006E-2</v>
      </c>
      <c r="N101" s="35">
        <v>6.3789999999999996</v>
      </c>
      <c r="O101" s="35">
        <v>0.81810000000000005</v>
      </c>
      <c r="P101" s="36">
        <f t="shared" si="8"/>
        <v>6.9000000000000006E-2</v>
      </c>
      <c r="Q101" s="37">
        <f t="shared" si="9"/>
        <v>434.7</v>
      </c>
      <c r="R101" s="36"/>
      <c r="S101" s="37"/>
      <c r="T101" s="38"/>
      <c r="U101" s="36"/>
      <c r="V101" s="37"/>
      <c r="W101" s="40" t="s">
        <v>154</v>
      </c>
      <c r="X101" s="69" t="s">
        <v>366</v>
      </c>
      <c r="Y101" s="40" t="s">
        <v>1725</v>
      </c>
      <c r="Z101" s="40" t="s">
        <v>2439</v>
      </c>
      <c r="AA101" s="69" t="s">
        <v>518</v>
      </c>
      <c r="AB101" s="40" t="s">
        <v>2474</v>
      </c>
      <c r="AC101" s="40" t="s">
        <v>636</v>
      </c>
      <c r="AD101" s="59" t="s">
        <v>2544</v>
      </c>
    </row>
    <row r="102" spans="1:32" s="40" customFormat="1">
      <c r="A102" s="15" t="str">
        <f t="shared" si="5"/>
        <v>2022-1</v>
      </c>
      <c r="B102" s="40" t="s">
        <v>976</v>
      </c>
      <c r="C102" s="47">
        <v>44582</v>
      </c>
      <c r="D102" s="47" t="s">
        <v>977</v>
      </c>
      <c r="E102" s="40" t="s">
        <v>365</v>
      </c>
      <c r="F102" s="69" t="s">
        <v>164</v>
      </c>
      <c r="G102" s="69" t="s">
        <v>23</v>
      </c>
      <c r="H102" s="69" t="s">
        <v>512</v>
      </c>
      <c r="I102" s="15" t="str">
        <f t="shared" si="6"/>
        <v>MZQ</v>
      </c>
      <c r="J102" s="52">
        <v>21000</v>
      </c>
      <c r="K102" s="53">
        <v>7.0000000000000007E-2</v>
      </c>
      <c r="L102" s="54">
        <f t="shared" si="7"/>
        <v>1470</v>
      </c>
      <c r="M102" s="55">
        <v>7.0000000000000007E-2</v>
      </c>
      <c r="N102" s="35">
        <v>6.3789999999999996</v>
      </c>
      <c r="O102" s="35">
        <v>0.81810000000000005</v>
      </c>
      <c r="P102" s="36">
        <f t="shared" si="8"/>
        <v>7.0000000000000007E-2</v>
      </c>
      <c r="Q102" s="37">
        <f t="shared" si="9"/>
        <v>1470</v>
      </c>
      <c r="R102" s="36"/>
      <c r="S102" s="37"/>
      <c r="T102" s="38"/>
      <c r="U102" s="36"/>
      <c r="V102" s="37"/>
      <c r="W102" s="40" t="s">
        <v>288</v>
      </c>
      <c r="X102" s="69" t="s">
        <v>366</v>
      </c>
      <c r="Y102" s="40" t="s">
        <v>1735</v>
      </c>
      <c r="Z102" s="40" t="s">
        <v>2427</v>
      </c>
      <c r="AA102" s="69" t="s">
        <v>517</v>
      </c>
      <c r="AB102" s="40" t="s">
        <v>2475</v>
      </c>
      <c r="AC102" s="40" t="s">
        <v>2297</v>
      </c>
      <c r="AD102" s="59" t="s">
        <v>2532</v>
      </c>
    </row>
    <row r="103" spans="1:32" s="40" customFormat="1">
      <c r="A103" s="15" t="str">
        <f t="shared" si="5"/>
        <v>2022-1</v>
      </c>
      <c r="B103" s="40" t="s">
        <v>976</v>
      </c>
      <c r="C103" s="47">
        <v>44582</v>
      </c>
      <c r="D103" s="47" t="s">
        <v>977</v>
      </c>
      <c r="E103" s="40" t="s">
        <v>365</v>
      </c>
      <c r="F103" s="69" t="s">
        <v>164</v>
      </c>
      <c r="G103" s="69" t="s">
        <v>23</v>
      </c>
      <c r="H103" s="69" t="s">
        <v>512</v>
      </c>
      <c r="I103" s="15" t="str">
        <f t="shared" si="6"/>
        <v>MZQ</v>
      </c>
      <c r="J103" s="52">
        <v>20000</v>
      </c>
      <c r="K103" s="53">
        <v>7.0000000000000007E-2</v>
      </c>
      <c r="L103" s="54">
        <f t="shared" si="7"/>
        <v>1400</v>
      </c>
      <c r="M103" s="56">
        <v>7.0000000000000007E-2</v>
      </c>
      <c r="N103" s="35">
        <v>6.3789999999999996</v>
      </c>
      <c r="O103" s="35">
        <v>0.81810000000000005</v>
      </c>
      <c r="P103" s="36">
        <f t="shared" si="8"/>
        <v>7.0000000000000007E-2</v>
      </c>
      <c r="Q103" s="37">
        <f t="shared" si="9"/>
        <v>1400</v>
      </c>
      <c r="R103" s="36"/>
      <c r="S103" s="37"/>
      <c r="T103" s="38"/>
      <c r="U103" s="36"/>
      <c r="V103" s="37"/>
      <c r="W103" s="40" t="s">
        <v>288</v>
      </c>
      <c r="X103" s="69" t="s">
        <v>366</v>
      </c>
      <c r="Y103" s="40" t="s">
        <v>1736</v>
      </c>
      <c r="Z103" s="40" t="s">
        <v>2427</v>
      </c>
      <c r="AA103" s="69" t="s">
        <v>517</v>
      </c>
      <c r="AB103" s="40" t="s">
        <v>2475</v>
      </c>
      <c r="AC103" s="40" t="s">
        <v>2297</v>
      </c>
      <c r="AD103" s="59" t="s">
        <v>2533</v>
      </c>
      <c r="AF103" s="48"/>
    </row>
    <row r="104" spans="1:32" s="40" customFormat="1">
      <c r="A104" s="15" t="str">
        <f t="shared" si="5"/>
        <v>2022-1</v>
      </c>
      <c r="B104" s="40" t="s">
        <v>156</v>
      </c>
      <c r="C104" s="47">
        <v>44578</v>
      </c>
      <c r="D104" s="47" t="s">
        <v>1097</v>
      </c>
      <c r="E104" s="40" t="s">
        <v>365</v>
      </c>
      <c r="F104" s="69" t="s">
        <v>157</v>
      </c>
      <c r="G104" s="69" t="s">
        <v>23</v>
      </c>
      <c r="H104" s="69" t="s">
        <v>512</v>
      </c>
      <c r="I104" s="15" t="str">
        <f t="shared" si="6"/>
        <v>MZQ</v>
      </c>
      <c r="J104" s="52">
        <v>26600</v>
      </c>
      <c r="K104" s="53">
        <v>7.0000000000000007E-2</v>
      </c>
      <c r="L104" s="54">
        <f t="shared" si="7"/>
        <v>1862</v>
      </c>
      <c r="M104" s="56">
        <v>7.0000000000000007E-2</v>
      </c>
      <c r="N104" s="35">
        <v>6.3789999999999996</v>
      </c>
      <c r="O104" s="35">
        <v>0.81810000000000005</v>
      </c>
      <c r="P104" s="36">
        <f t="shared" si="8"/>
        <v>7.0000000000000007E-2</v>
      </c>
      <c r="Q104" s="37">
        <f t="shared" si="9"/>
        <v>1862</v>
      </c>
      <c r="R104" s="36"/>
      <c r="S104" s="37"/>
      <c r="T104" s="38"/>
      <c r="U104" s="36"/>
      <c r="V104" s="37"/>
      <c r="W104" s="40" t="s">
        <v>154</v>
      </c>
      <c r="X104" s="69" t="s">
        <v>366</v>
      </c>
      <c r="Y104" s="40" t="s">
        <v>2044</v>
      </c>
      <c r="Z104" s="40" t="s">
        <v>2439</v>
      </c>
      <c r="AA104" s="69" t="s">
        <v>517</v>
      </c>
      <c r="AB104" s="40" t="s">
        <v>2475</v>
      </c>
      <c r="AC104" s="40" t="s">
        <v>636</v>
      </c>
      <c r="AD104" s="59" t="s">
        <v>2546</v>
      </c>
    </row>
    <row r="105" spans="1:32" s="40" customFormat="1">
      <c r="A105" s="15" t="str">
        <f t="shared" si="5"/>
        <v>2022-1</v>
      </c>
      <c r="B105" s="40" t="s">
        <v>156</v>
      </c>
      <c r="C105" s="47">
        <v>44578</v>
      </c>
      <c r="D105" s="47" t="s">
        <v>1097</v>
      </c>
      <c r="E105" s="40" t="s">
        <v>365</v>
      </c>
      <c r="F105" s="69" t="s">
        <v>157</v>
      </c>
      <c r="G105" s="69" t="s">
        <v>23</v>
      </c>
      <c r="H105" s="69" t="s">
        <v>512</v>
      </c>
      <c r="I105" s="15" t="str">
        <f t="shared" si="6"/>
        <v>MZQ</v>
      </c>
      <c r="J105" s="52">
        <v>5050</v>
      </c>
      <c r="K105" s="53">
        <v>7.0000000000000007E-2</v>
      </c>
      <c r="L105" s="54">
        <f t="shared" si="7"/>
        <v>353.5</v>
      </c>
      <c r="M105" s="56">
        <v>7.0000000000000007E-2</v>
      </c>
      <c r="N105" s="35">
        <v>6.3789999999999996</v>
      </c>
      <c r="O105" s="35">
        <v>0.81810000000000005</v>
      </c>
      <c r="P105" s="36">
        <f t="shared" si="8"/>
        <v>7.0000000000000007E-2</v>
      </c>
      <c r="Q105" s="37">
        <f t="shared" si="9"/>
        <v>353.5</v>
      </c>
      <c r="R105" s="36"/>
      <c r="S105" s="37"/>
      <c r="T105" s="38"/>
      <c r="U105" s="36"/>
      <c r="V105" s="37"/>
      <c r="W105" s="40" t="s">
        <v>154</v>
      </c>
      <c r="X105" s="69" t="s">
        <v>366</v>
      </c>
      <c r="Y105" s="40" t="s">
        <v>2045</v>
      </c>
      <c r="Z105" s="40" t="s">
        <v>2439</v>
      </c>
      <c r="AA105" s="69" t="s">
        <v>517</v>
      </c>
      <c r="AB105" s="40" t="s">
        <v>2475</v>
      </c>
      <c r="AC105" s="40" t="s">
        <v>636</v>
      </c>
      <c r="AD105" s="59" t="s">
        <v>2528</v>
      </c>
    </row>
    <row r="106" spans="1:32" s="40" customFormat="1">
      <c r="A106" s="15" t="str">
        <f t="shared" si="5"/>
        <v>2022-1</v>
      </c>
      <c r="B106" s="40" t="s">
        <v>156</v>
      </c>
      <c r="C106" s="47">
        <v>44578</v>
      </c>
      <c r="D106" s="47" t="s">
        <v>1097</v>
      </c>
      <c r="E106" s="40" t="s">
        <v>365</v>
      </c>
      <c r="F106" s="69" t="s">
        <v>157</v>
      </c>
      <c r="G106" s="69" t="s">
        <v>23</v>
      </c>
      <c r="H106" s="69" t="s">
        <v>512</v>
      </c>
      <c r="I106" s="15" t="str">
        <f t="shared" si="6"/>
        <v>MZQ</v>
      </c>
      <c r="J106" s="52">
        <v>13100</v>
      </c>
      <c r="K106" s="53">
        <v>7.0000000000000007E-2</v>
      </c>
      <c r="L106" s="54">
        <f t="shared" si="7"/>
        <v>917</v>
      </c>
      <c r="M106" s="56">
        <v>7.0000000000000007E-2</v>
      </c>
      <c r="N106" s="35">
        <v>6.3789999999999996</v>
      </c>
      <c r="O106" s="35">
        <v>0.81810000000000005</v>
      </c>
      <c r="P106" s="36">
        <f t="shared" si="8"/>
        <v>7.0000000000000007E-2</v>
      </c>
      <c r="Q106" s="37">
        <f t="shared" si="9"/>
        <v>917</v>
      </c>
      <c r="R106" s="36"/>
      <c r="S106" s="37"/>
      <c r="T106" s="38"/>
      <c r="U106" s="36"/>
      <c r="V106" s="37"/>
      <c r="W106" s="40" t="s">
        <v>154</v>
      </c>
      <c r="X106" s="69" t="s">
        <v>366</v>
      </c>
      <c r="Y106" s="40" t="s">
        <v>2046</v>
      </c>
      <c r="Z106" s="40" t="s">
        <v>2439</v>
      </c>
      <c r="AA106" s="69" t="s">
        <v>517</v>
      </c>
      <c r="AB106" s="40" t="s">
        <v>2475</v>
      </c>
      <c r="AC106" s="40" t="s">
        <v>636</v>
      </c>
      <c r="AD106" s="59" t="s">
        <v>2545</v>
      </c>
    </row>
    <row r="107" spans="1:32" s="40" customFormat="1">
      <c r="A107" s="15" t="str">
        <f t="shared" si="5"/>
        <v>2022-1</v>
      </c>
      <c r="B107" s="40" t="s">
        <v>156</v>
      </c>
      <c r="C107" s="47">
        <v>44578</v>
      </c>
      <c r="D107" s="47" t="s">
        <v>1097</v>
      </c>
      <c r="E107" s="40" t="s">
        <v>365</v>
      </c>
      <c r="F107" s="69" t="s">
        <v>157</v>
      </c>
      <c r="G107" s="69" t="s">
        <v>23</v>
      </c>
      <c r="H107" s="69" t="s">
        <v>512</v>
      </c>
      <c r="I107" s="15" t="str">
        <f t="shared" si="6"/>
        <v>MZQ</v>
      </c>
      <c r="J107" s="52">
        <v>1500</v>
      </c>
      <c r="K107" s="53">
        <v>7.0000000000000007E-2</v>
      </c>
      <c r="L107" s="54">
        <f t="shared" si="7"/>
        <v>105</v>
      </c>
      <c r="M107" s="56">
        <v>7.0000000000000007E-2</v>
      </c>
      <c r="N107" s="35">
        <v>6.3789999999999996</v>
      </c>
      <c r="O107" s="35">
        <v>0.81810000000000005</v>
      </c>
      <c r="P107" s="36">
        <f t="shared" si="8"/>
        <v>7.0000000000000007E-2</v>
      </c>
      <c r="Q107" s="37">
        <f t="shared" si="9"/>
        <v>105</v>
      </c>
      <c r="R107" s="36"/>
      <c r="S107" s="37"/>
      <c r="T107" s="38"/>
      <c r="U107" s="36"/>
      <c r="V107" s="37"/>
      <c r="W107" s="40" t="s">
        <v>154</v>
      </c>
      <c r="X107" s="69" t="s">
        <v>366</v>
      </c>
      <c r="Y107" s="40" t="s">
        <v>2047</v>
      </c>
      <c r="Z107" s="40" t="s">
        <v>2439</v>
      </c>
      <c r="AA107" s="69" t="s">
        <v>517</v>
      </c>
      <c r="AB107" s="40" t="s">
        <v>2475</v>
      </c>
      <c r="AC107" s="40" t="s">
        <v>636</v>
      </c>
      <c r="AD107" s="59" t="s">
        <v>2545</v>
      </c>
    </row>
    <row r="108" spans="1:32" s="40" customFormat="1">
      <c r="A108" s="15" t="str">
        <f t="shared" si="5"/>
        <v>2022-1</v>
      </c>
      <c r="B108" s="40" t="s">
        <v>1231</v>
      </c>
      <c r="C108" s="47">
        <v>44578</v>
      </c>
      <c r="D108" s="47" t="s">
        <v>1232</v>
      </c>
      <c r="E108" s="40" t="s">
        <v>365</v>
      </c>
      <c r="F108" s="69" t="s">
        <v>71</v>
      </c>
      <c r="G108" s="69" t="s">
        <v>23</v>
      </c>
      <c r="H108" s="69" t="s">
        <v>512</v>
      </c>
      <c r="I108" s="15" t="str">
        <f t="shared" si="6"/>
        <v>MZQ</v>
      </c>
      <c r="J108" s="52">
        <v>50</v>
      </c>
      <c r="K108" s="53">
        <v>0.11</v>
      </c>
      <c r="L108" s="54">
        <f t="shared" si="7"/>
        <v>5.5</v>
      </c>
      <c r="M108" s="56">
        <v>7.0000000000000007E-2</v>
      </c>
      <c r="N108" s="35">
        <v>6.3789999999999996</v>
      </c>
      <c r="O108" s="35">
        <v>0.81810000000000005</v>
      </c>
      <c r="P108" s="36">
        <f t="shared" si="8"/>
        <v>7.0000000000000007E-2</v>
      </c>
      <c r="Q108" s="37">
        <f t="shared" si="9"/>
        <v>3.5</v>
      </c>
      <c r="R108" s="36"/>
      <c r="S108" s="37"/>
      <c r="T108" s="38"/>
      <c r="U108" s="36"/>
      <c r="V108" s="37"/>
      <c r="W108" s="40" t="s">
        <v>67</v>
      </c>
      <c r="X108" s="69" t="s">
        <v>366</v>
      </c>
      <c r="Y108" s="40" t="s">
        <v>1967</v>
      </c>
      <c r="Z108" s="40" t="s">
        <v>2423</v>
      </c>
      <c r="AA108" s="69" t="s">
        <v>533</v>
      </c>
      <c r="AB108" s="40" t="s">
        <v>2478</v>
      </c>
      <c r="AC108" s="40" t="s">
        <v>2355</v>
      </c>
      <c r="AD108" s="59" t="s">
        <v>2525</v>
      </c>
    </row>
    <row r="109" spans="1:32" s="40" customFormat="1">
      <c r="A109" s="15" t="str">
        <f t="shared" si="5"/>
        <v>2022-1</v>
      </c>
      <c r="B109" s="40" t="s">
        <v>1231</v>
      </c>
      <c r="C109" s="47">
        <v>44578</v>
      </c>
      <c r="D109" s="47" t="s">
        <v>1232</v>
      </c>
      <c r="E109" s="40" t="s">
        <v>365</v>
      </c>
      <c r="F109" s="69" t="s">
        <v>71</v>
      </c>
      <c r="G109" s="69" t="s">
        <v>23</v>
      </c>
      <c r="H109" s="69" t="s">
        <v>512</v>
      </c>
      <c r="I109" s="15" t="str">
        <f t="shared" si="6"/>
        <v>MZQ</v>
      </c>
      <c r="J109" s="52">
        <v>52350</v>
      </c>
      <c r="K109" s="53">
        <v>0.11</v>
      </c>
      <c r="L109" s="54">
        <f t="shared" si="7"/>
        <v>5758.5</v>
      </c>
      <c r="M109" s="56">
        <v>7.0000000000000007E-2</v>
      </c>
      <c r="N109" s="35">
        <v>6.3789999999999996</v>
      </c>
      <c r="O109" s="35">
        <v>0.81810000000000005</v>
      </c>
      <c r="P109" s="36">
        <f t="shared" si="8"/>
        <v>7.0000000000000007E-2</v>
      </c>
      <c r="Q109" s="37">
        <f t="shared" si="9"/>
        <v>3664.5</v>
      </c>
      <c r="R109" s="36"/>
      <c r="S109" s="37"/>
      <c r="T109" s="38"/>
      <c r="U109" s="36"/>
      <c r="V109" s="37"/>
      <c r="W109" s="40" t="s">
        <v>67</v>
      </c>
      <c r="X109" s="69" t="s">
        <v>366</v>
      </c>
      <c r="Y109" s="40" t="s">
        <v>1968</v>
      </c>
      <c r="Z109" s="40" t="s">
        <v>2423</v>
      </c>
      <c r="AA109" s="69" t="s">
        <v>518</v>
      </c>
      <c r="AB109" s="40" t="s">
        <v>2474</v>
      </c>
      <c r="AC109" s="40" t="s">
        <v>2355</v>
      </c>
      <c r="AD109" s="59" t="s">
        <v>2527</v>
      </c>
    </row>
    <row r="110" spans="1:32" s="40" customFormat="1">
      <c r="A110" s="15" t="str">
        <f t="shared" si="5"/>
        <v>2022-1</v>
      </c>
      <c r="B110" s="40" t="s">
        <v>1231</v>
      </c>
      <c r="C110" s="47">
        <v>44574</v>
      </c>
      <c r="D110" s="47" t="s">
        <v>1232</v>
      </c>
      <c r="E110" s="40" t="s">
        <v>365</v>
      </c>
      <c r="F110" s="69" t="s">
        <v>71</v>
      </c>
      <c r="G110" s="69" t="s">
        <v>23</v>
      </c>
      <c r="H110" s="69" t="s">
        <v>512</v>
      </c>
      <c r="I110" s="15" t="str">
        <f t="shared" si="6"/>
        <v>MZQ</v>
      </c>
      <c r="J110" s="52">
        <v>3900</v>
      </c>
      <c r="K110" s="53">
        <v>0.11</v>
      </c>
      <c r="L110" s="54">
        <f t="shared" si="7"/>
        <v>429</v>
      </c>
      <c r="M110" s="55">
        <v>7.0000000000000007E-2</v>
      </c>
      <c r="N110" s="35">
        <v>6.3789999999999996</v>
      </c>
      <c r="O110" s="35">
        <v>0.81810000000000005</v>
      </c>
      <c r="P110" s="36">
        <f t="shared" si="8"/>
        <v>7.0000000000000007E-2</v>
      </c>
      <c r="Q110" s="37">
        <f t="shared" si="9"/>
        <v>273</v>
      </c>
      <c r="R110" s="36"/>
      <c r="S110" s="37"/>
      <c r="T110" s="38"/>
      <c r="U110" s="36"/>
      <c r="V110" s="37"/>
      <c r="W110" s="40" t="s">
        <v>67</v>
      </c>
      <c r="X110" s="69" t="s">
        <v>366</v>
      </c>
      <c r="Y110" s="40" t="s">
        <v>1968</v>
      </c>
      <c r="Z110" s="40" t="s">
        <v>2423</v>
      </c>
      <c r="AA110" s="69" t="s">
        <v>518</v>
      </c>
      <c r="AB110" s="40" t="s">
        <v>2474</v>
      </c>
      <c r="AC110" s="40" t="s">
        <v>2356</v>
      </c>
      <c r="AD110" s="59" t="s">
        <v>2510</v>
      </c>
    </row>
    <row r="111" spans="1:32" s="40" customFormat="1">
      <c r="A111" s="15" t="str">
        <f t="shared" si="5"/>
        <v>2022-1</v>
      </c>
      <c r="B111" s="40" t="s">
        <v>1227</v>
      </c>
      <c r="C111" s="47">
        <v>44580</v>
      </c>
      <c r="D111" s="47" t="s">
        <v>1228</v>
      </c>
      <c r="E111" s="40" t="s">
        <v>365</v>
      </c>
      <c r="F111" s="69" t="s">
        <v>1061</v>
      </c>
      <c r="G111" s="69" t="s">
        <v>23</v>
      </c>
      <c r="H111" s="69" t="s">
        <v>1064</v>
      </c>
      <c r="I111" s="15" t="str">
        <f t="shared" si="6"/>
        <v>MZQ</v>
      </c>
      <c r="J111" s="52">
        <v>10100</v>
      </c>
      <c r="K111" s="53">
        <v>7.0800000000000002E-2</v>
      </c>
      <c r="L111" s="54">
        <f t="shared" si="7"/>
        <v>715.08</v>
      </c>
      <c r="M111" s="56">
        <v>7.0800000000000002E-2</v>
      </c>
      <c r="N111" s="35">
        <v>6.3789999999999996</v>
      </c>
      <c r="O111" s="35">
        <v>0.81810000000000005</v>
      </c>
      <c r="P111" s="36">
        <f t="shared" si="8"/>
        <v>7.0800000000000002E-2</v>
      </c>
      <c r="Q111" s="37">
        <f t="shared" si="9"/>
        <v>715.08</v>
      </c>
      <c r="R111" s="36"/>
      <c r="S111" s="37"/>
      <c r="T111" s="38"/>
      <c r="U111" s="36"/>
      <c r="V111" s="37"/>
      <c r="W111" s="40" t="s">
        <v>1269</v>
      </c>
      <c r="X111" s="69" t="s">
        <v>366</v>
      </c>
      <c r="Y111" s="40" t="s">
        <v>2100</v>
      </c>
      <c r="Z111" s="40" t="s">
        <v>2418</v>
      </c>
      <c r="AA111" s="69" t="s">
        <v>532</v>
      </c>
      <c r="AB111" s="40" t="s">
        <v>2475</v>
      </c>
      <c r="AC111" s="40" t="s">
        <v>2376</v>
      </c>
      <c r="AD111" s="59" t="s">
        <v>2513</v>
      </c>
    </row>
    <row r="112" spans="1:32" s="40" customFormat="1">
      <c r="A112" s="15" t="str">
        <f t="shared" si="5"/>
        <v>2022-1</v>
      </c>
      <c r="B112" s="40" t="s">
        <v>346</v>
      </c>
      <c r="C112" s="47">
        <v>44580</v>
      </c>
      <c r="D112" s="47" t="s">
        <v>347</v>
      </c>
      <c r="E112" s="40" t="s">
        <v>365</v>
      </c>
      <c r="F112" s="69" t="s">
        <v>173</v>
      </c>
      <c r="G112" s="69" t="s">
        <v>23</v>
      </c>
      <c r="H112" s="69" t="s">
        <v>512</v>
      </c>
      <c r="I112" s="15" t="str">
        <f t="shared" si="6"/>
        <v>MZQ</v>
      </c>
      <c r="J112" s="52">
        <v>26000</v>
      </c>
      <c r="K112" s="53">
        <v>7.4999999999999997E-2</v>
      </c>
      <c r="L112" s="54">
        <f t="shared" si="7"/>
        <v>1950</v>
      </c>
      <c r="M112" s="56">
        <v>7.7299999999999994E-2</v>
      </c>
      <c r="N112" s="35">
        <v>6.3789999999999996</v>
      </c>
      <c r="O112" s="35">
        <v>0.81810000000000005</v>
      </c>
      <c r="P112" s="36">
        <f t="shared" si="8"/>
        <v>7.7299999999999994E-2</v>
      </c>
      <c r="Q112" s="37">
        <f t="shared" si="9"/>
        <v>2009.8</v>
      </c>
      <c r="R112" s="36"/>
      <c r="S112" s="37"/>
      <c r="T112" s="38"/>
      <c r="U112" s="36"/>
      <c r="V112" s="37"/>
      <c r="W112" s="40" t="s">
        <v>35</v>
      </c>
      <c r="X112" s="69" t="s">
        <v>366</v>
      </c>
      <c r="Y112" s="40" t="s">
        <v>1895</v>
      </c>
      <c r="Z112" s="40" t="s">
        <v>2417</v>
      </c>
      <c r="AA112" s="69" t="s">
        <v>517</v>
      </c>
      <c r="AB112" s="40" t="s">
        <v>2475</v>
      </c>
      <c r="AC112" s="40" t="s">
        <v>654</v>
      </c>
      <c r="AD112" s="59" t="s">
        <v>2512</v>
      </c>
    </row>
    <row r="113" spans="1:32" s="40" customFormat="1">
      <c r="A113" s="15" t="str">
        <f t="shared" si="5"/>
        <v>2022-1</v>
      </c>
      <c r="B113" s="40" t="s">
        <v>745</v>
      </c>
      <c r="C113" s="47">
        <v>44567</v>
      </c>
      <c r="D113" s="47" t="s">
        <v>746</v>
      </c>
      <c r="E113" s="40" t="s">
        <v>365</v>
      </c>
      <c r="F113" s="69" t="s">
        <v>157</v>
      </c>
      <c r="G113" s="69" t="s">
        <v>23</v>
      </c>
      <c r="H113" s="69" t="s">
        <v>512</v>
      </c>
      <c r="I113" s="15" t="str">
        <f t="shared" si="6"/>
        <v>MZQ</v>
      </c>
      <c r="J113" s="52">
        <v>6000</v>
      </c>
      <c r="K113" s="53">
        <v>5.8500000000000003E-2</v>
      </c>
      <c r="L113" s="54">
        <f t="shared" si="7"/>
        <v>351</v>
      </c>
      <c r="M113" s="56">
        <v>7.8E-2</v>
      </c>
      <c r="N113" s="35">
        <v>6.3789999999999996</v>
      </c>
      <c r="O113" s="35">
        <v>0.81810000000000005</v>
      </c>
      <c r="P113" s="36">
        <f t="shared" si="8"/>
        <v>7.8E-2</v>
      </c>
      <c r="Q113" s="37">
        <f t="shared" si="9"/>
        <v>468</v>
      </c>
      <c r="R113" s="36"/>
      <c r="S113" s="37"/>
      <c r="T113" s="38"/>
      <c r="U113" s="36"/>
      <c r="V113" s="37"/>
      <c r="W113" s="40" t="s">
        <v>152</v>
      </c>
      <c r="X113" s="69" t="s">
        <v>366</v>
      </c>
      <c r="Y113" s="40" t="s">
        <v>2048</v>
      </c>
      <c r="Z113" s="40" t="s">
        <v>2455</v>
      </c>
      <c r="AA113" s="69" t="s">
        <v>520</v>
      </c>
      <c r="AB113" s="40" t="s">
        <v>2476</v>
      </c>
      <c r="AC113" s="40" t="s">
        <v>2293</v>
      </c>
      <c r="AD113" s="59" t="s">
        <v>2513</v>
      </c>
    </row>
    <row r="114" spans="1:32" s="40" customFormat="1">
      <c r="A114" s="15" t="str">
        <f t="shared" si="5"/>
        <v>2022-1</v>
      </c>
      <c r="B114" s="40" t="s">
        <v>1499</v>
      </c>
      <c r="C114" s="47">
        <v>44585</v>
      </c>
      <c r="D114" s="47" t="s">
        <v>1500</v>
      </c>
      <c r="E114" s="40" t="s">
        <v>365</v>
      </c>
      <c r="F114" s="69" t="s">
        <v>70</v>
      </c>
      <c r="G114" s="69" t="s">
        <v>23</v>
      </c>
      <c r="H114" s="69" t="s">
        <v>512</v>
      </c>
      <c r="I114" s="15" t="str">
        <f t="shared" si="6"/>
        <v>MZQ</v>
      </c>
      <c r="J114" s="52">
        <v>1010</v>
      </c>
      <c r="K114" s="53">
        <v>0</v>
      </c>
      <c r="L114" s="54">
        <f t="shared" si="7"/>
        <v>0</v>
      </c>
      <c r="M114" s="56">
        <v>0.08</v>
      </c>
      <c r="N114" s="35">
        <v>6.3789999999999996</v>
      </c>
      <c r="O114" s="35">
        <v>0.81810000000000005</v>
      </c>
      <c r="P114" s="36">
        <f t="shared" si="8"/>
        <v>0.08</v>
      </c>
      <c r="Q114" s="37">
        <f t="shared" si="9"/>
        <v>80.8</v>
      </c>
      <c r="R114" s="36"/>
      <c r="S114" s="37"/>
      <c r="T114" s="38"/>
      <c r="U114" s="36"/>
      <c r="V114" s="37"/>
      <c r="W114" s="40" t="s">
        <v>67</v>
      </c>
      <c r="X114" s="69" t="s">
        <v>366</v>
      </c>
      <c r="Y114" s="40" t="s">
        <v>1938</v>
      </c>
      <c r="Z114" s="40" t="s">
        <v>2423</v>
      </c>
      <c r="AA114" s="69" t="s">
        <v>516</v>
      </c>
      <c r="AB114" s="40" t="s">
        <v>2477</v>
      </c>
      <c r="AC114" s="40" t="s">
        <v>2308</v>
      </c>
      <c r="AD114" s="59" t="s">
        <v>2525</v>
      </c>
      <c r="AF114" s="48"/>
    </row>
    <row r="115" spans="1:32" s="40" customFormat="1">
      <c r="A115" s="15" t="str">
        <f t="shared" si="5"/>
        <v>2022-1</v>
      </c>
      <c r="B115" s="40" t="s">
        <v>1545</v>
      </c>
      <c r="C115" s="47">
        <v>44578</v>
      </c>
      <c r="D115" s="47" t="s">
        <v>1546</v>
      </c>
      <c r="E115" s="40" t="s">
        <v>365</v>
      </c>
      <c r="F115" s="69" t="s">
        <v>70</v>
      </c>
      <c r="G115" s="69" t="s">
        <v>23</v>
      </c>
      <c r="H115" s="69" t="s">
        <v>512</v>
      </c>
      <c r="I115" s="15" t="str">
        <f t="shared" si="6"/>
        <v>MZQ</v>
      </c>
      <c r="J115" s="52">
        <v>1010</v>
      </c>
      <c r="K115" s="53">
        <v>0</v>
      </c>
      <c r="L115" s="54">
        <f t="shared" si="7"/>
        <v>0</v>
      </c>
      <c r="M115" s="56">
        <v>0.08</v>
      </c>
      <c r="N115" s="35">
        <v>6.3789999999999996</v>
      </c>
      <c r="O115" s="35">
        <v>0.81810000000000005</v>
      </c>
      <c r="P115" s="36">
        <f t="shared" si="8"/>
        <v>0.08</v>
      </c>
      <c r="Q115" s="37">
        <f t="shared" si="9"/>
        <v>80.8</v>
      </c>
      <c r="R115" s="36"/>
      <c r="S115" s="37"/>
      <c r="T115" s="38"/>
      <c r="U115" s="36"/>
      <c r="V115" s="37"/>
      <c r="W115" s="40" t="s">
        <v>67</v>
      </c>
      <c r="X115" s="69" t="s">
        <v>366</v>
      </c>
      <c r="Y115" s="40" t="s">
        <v>2125</v>
      </c>
      <c r="Z115" s="40" t="s">
        <v>2423</v>
      </c>
      <c r="AA115" s="69" t="s">
        <v>517</v>
      </c>
      <c r="AB115" s="40" t="s">
        <v>2475</v>
      </c>
      <c r="AC115" s="40" t="s">
        <v>2307</v>
      </c>
      <c r="AD115" s="59" t="s">
        <v>2525</v>
      </c>
    </row>
    <row r="116" spans="1:32" s="40" customFormat="1">
      <c r="A116" s="15" t="str">
        <f t="shared" si="5"/>
        <v>2022-1</v>
      </c>
      <c r="B116" s="40" t="s">
        <v>840</v>
      </c>
      <c r="C116" s="47">
        <v>44571</v>
      </c>
      <c r="D116" s="47" t="s">
        <v>841</v>
      </c>
      <c r="E116" s="40" t="s">
        <v>365</v>
      </c>
      <c r="F116" s="69" t="s">
        <v>70</v>
      </c>
      <c r="G116" s="69" t="s">
        <v>23</v>
      </c>
      <c r="H116" s="69" t="s">
        <v>512</v>
      </c>
      <c r="I116" s="15" t="str">
        <f t="shared" si="6"/>
        <v>MZQ</v>
      </c>
      <c r="J116" s="52">
        <v>3100</v>
      </c>
      <c r="K116" s="53">
        <v>0.03</v>
      </c>
      <c r="L116" s="54">
        <f t="shared" si="7"/>
        <v>93</v>
      </c>
      <c r="M116" s="55">
        <v>0.08</v>
      </c>
      <c r="N116" s="35">
        <v>6.3789999999999996</v>
      </c>
      <c r="O116" s="35">
        <v>0.81810000000000005</v>
      </c>
      <c r="P116" s="36">
        <f t="shared" si="8"/>
        <v>0.08</v>
      </c>
      <c r="Q116" s="37">
        <f t="shared" si="9"/>
        <v>248</v>
      </c>
      <c r="R116" s="36"/>
      <c r="S116" s="37"/>
      <c r="T116" s="38"/>
      <c r="U116" s="36"/>
      <c r="V116" s="37"/>
      <c r="W116" s="40" t="s">
        <v>67</v>
      </c>
      <c r="X116" s="69" t="s">
        <v>366</v>
      </c>
      <c r="Y116" s="40" t="s">
        <v>1760</v>
      </c>
      <c r="Z116" s="40" t="s">
        <v>2423</v>
      </c>
      <c r="AA116" s="69" t="s">
        <v>518</v>
      </c>
      <c r="AB116" s="40" t="s">
        <v>2474</v>
      </c>
      <c r="AC116" s="40" t="s">
        <v>2306</v>
      </c>
      <c r="AD116" s="59" t="s">
        <v>2525</v>
      </c>
    </row>
    <row r="117" spans="1:32" s="40" customFormat="1">
      <c r="A117" s="15" t="str">
        <f t="shared" si="5"/>
        <v>2022-1</v>
      </c>
      <c r="B117" s="40" t="s">
        <v>544</v>
      </c>
      <c r="C117" s="47">
        <v>44571</v>
      </c>
      <c r="D117" s="47" t="s">
        <v>567</v>
      </c>
      <c r="E117" s="40" t="s">
        <v>365</v>
      </c>
      <c r="F117" s="69" t="s">
        <v>70</v>
      </c>
      <c r="G117" s="69" t="s">
        <v>23</v>
      </c>
      <c r="H117" s="69" t="s">
        <v>512</v>
      </c>
      <c r="I117" s="15" t="str">
        <f t="shared" si="6"/>
        <v>MZQ</v>
      </c>
      <c r="J117" s="52">
        <v>1010</v>
      </c>
      <c r="K117" s="53">
        <v>0.08</v>
      </c>
      <c r="L117" s="54">
        <f t="shared" si="7"/>
        <v>80.8</v>
      </c>
      <c r="M117" s="56">
        <v>0.08</v>
      </c>
      <c r="N117" s="35">
        <v>6.3789999999999996</v>
      </c>
      <c r="O117" s="35">
        <v>0.81810000000000005</v>
      </c>
      <c r="P117" s="36">
        <f t="shared" si="8"/>
        <v>0.08</v>
      </c>
      <c r="Q117" s="37">
        <f t="shared" si="9"/>
        <v>80.8</v>
      </c>
      <c r="R117" s="36"/>
      <c r="S117" s="37"/>
      <c r="T117" s="38"/>
      <c r="U117" s="36"/>
      <c r="V117" s="37"/>
      <c r="W117" s="40" t="s">
        <v>67</v>
      </c>
      <c r="X117" s="69" t="s">
        <v>366</v>
      </c>
      <c r="Y117" s="40" t="s">
        <v>2138</v>
      </c>
      <c r="Z117" s="40" t="s">
        <v>2423</v>
      </c>
      <c r="AA117" s="69" t="s">
        <v>517</v>
      </c>
      <c r="AB117" s="40" t="s">
        <v>2475</v>
      </c>
      <c r="AC117" s="40" t="s">
        <v>2306</v>
      </c>
      <c r="AD117" s="59" t="s">
        <v>2525</v>
      </c>
    </row>
    <row r="118" spans="1:32" s="40" customFormat="1">
      <c r="A118" s="15" t="str">
        <f t="shared" si="5"/>
        <v>2022-1</v>
      </c>
      <c r="B118" s="40" t="s">
        <v>545</v>
      </c>
      <c r="C118" s="47">
        <v>44571</v>
      </c>
      <c r="D118" s="47" t="s">
        <v>568</v>
      </c>
      <c r="E118" s="40" t="s">
        <v>365</v>
      </c>
      <c r="F118" s="69" t="s">
        <v>70</v>
      </c>
      <c r="G118" s="69" t="s">
        <v>23</v>
      </c>
      <c r="H118" s="69" t="s">
        <v>512</v>
      </c>
      <c r="I118" s="15" t="str">
        <f t="shared" si="6"/>
        <v>MZQ</v>
      </c>
      <c r="J118" s="52">
        <v>2020</v>
      </c>
      <c r="K118" s="53">
        <v>0.08</v>
      </c>
      <c r="L118" s="54">
        <f t="shared" si="7"/>
        <v>161.6</v>
      </c>
      <c r="M118" s="56">
        <v>0.08</v>
      </c>
      <c r="N118" s="35">
        <v>6.3789999999999996</v>
      </c>
      <c r="O118" s="35">
        <v>0.81810000000000005</v>
      </c>
      <c r="P118" s="36">
        <f t="shared" si="8"/>
        <v>0.08</v>
      </c>
      <c r="Q118" s="37">
        <f t="shared" si="9"/>
        <v>161.6</v>
      </c>
      <c r="R118" s="36"/>
      <c r="S118" s="37"/>
      <c r="T118" s="38"/>
      <c r="U118" s="36"/>
      <c r="V118" s="37"/>
      <c r="W118" s="40" t="s">
        <v>67</v>
      </c>
      <c r="X118" s="69" t="s">
        <v>366</v>
      </c>
      <c r="Y118" s="40" t="s">
        <v>2139</v>
      </c>
      <c r="Z118" s="40" t="s">
        <v>2423</v>
      </c>
      <c r="AA118" s="69" t="s">
        <v>517</v>
      </c>
      <c r="AB118" s="40" t="s">
        <v>2475</v>
      </c>
      <c r="AC118" s="40" t="s">
        <v>2306</v>
      </c>
      <c r="AD118" s="59" t="s">
        <v>2525</v>
      </c>
    </row>
    <row r="119" spans="1:32" s="40" customFormat="1">
      <c r="A119" s="15" t="str">
        <f t="shared" si="5"/>
        <v>2022-1</v>
      </c>
      <c r="B119" s="40" t="s">
        <v>1314</v>
      </c>
      <c r="C119" s="47">
        <v>44578</v>
      </c>
      <c r="D119" s="47" t="s">
        <v>1315</v>
      </c>
      <c r="E119" s="40" t="s">
        <v>365</v>
      </c>
      <c r="F119" s="69" t="s">
        <v>70</v>
      </c>
      <c r="G119" s="69" t="s">
        <v>23</v>
      </c>
      <c r="H119" s="69" t="s">
        <v>512</v>
      </c>
      <c r="I119" s="15" t="str">
        <f t="shared" si="6"/>
        <v>MZQ</v>
      </c>
      <c r="J119" s="52">
        <v>1010</v>
      </c>
      <c r="K119" s="53">
        <v>0.59</v>
      </c>
      <c r="L119" s="54">
        <f t="shared" si="7"/>
        <v>595.9</v>
      </c>
      <c r="M119" s="55">
        <v>0.08</v>
      </c>
      <c r="N119" s="35">
        <v>6.3789999999999996</v>
      </c>
      <c r="O119" s="35">
        <v>0.81810000000000005</v>
      </c>
      <c r="P119" s="36">
        <f t="shared" si="8"/>
        <v>0.08</v>
      </c>
      <c r="Q119" s="37">
        <f t="shared" si="9"/>
        <v>80.8</v>
      </c>
      <c r="R119" s="36"/>
      <c r="S119" s="37"/>
      <c r="T119" s="38"/>
      <c r="U119" s="36"/>
      <c r="V119" s="37"/>
      <c r="W119" s="40" t="s">
        <v>67</v>
      </c>
      <c r="X119" s="69" t="s">
        <v>366</v>
      </c>
      <c r="Y119" s="40" t="s">
        <v>2116</v>
      </c>
      <c r="Z119" s="40" t="s">
        <v>2423</v>
      </c>
      <c r="AA119" s="69" t="s">
        <v>517</v>
      </c>
      <c r="AB119" s="40" t="s">
        <v>2475</v>
      </c>
      <c r="AC119" s="40" t="s">
        <v>2307</v>
      </c>
      <c r="AD119" s="59" t="s">
        <v>2525</v>
      </c>
    </row>
    <row r="120" spans="1:32" s="40" customFormat="1">
      <c r="A120" s="15" t="str">
        <f t="shared" si="5"/>
        <v>2022-1</v>
      </c>
      <c r="B120" s="40" t="s">
        <v>217</v>
      </c>
      <c r="C120" s="47">
        <v>44580</v>
      </c>
      <c r="D120" s="47" t="s">
        <v>218</v>
      </c>
      <c r="E120" s="40" t="s">
        <v>365</v>
      </c>
      <c r="F120" s="69" t="s">
        <v>173</v>
      </c>
      <c r="G120" s="69" t="s">
        <v>23</v>
      </c>
      <c r="H120" s="69" t="s">
        <v>512</v>
      </c>
      <c r="I120" s="15" t="str">
        <f t="shared" si="6"/>
        <v>MZQ</v>
      </c>
      <c r="J120" s="52">
        <v>10000</v>
      </c>
      <c r="K120" s="53">
        <v>8.1000000000000003E-2</v>
      </c>
      <c r="L120" s="54">
        <f t="shared" si="7"/>
        <v>810</v>
      </c>
      <c r="M120" s="56">
        <v>8.1000000000000003E-2</v>
      </c>
      <c r="N120" s="35">
        <v>6.3789999999999996</v>
      </c>
      <c r="O120" s="35">
        <v>0.81810000000000005</v>
      </c>
      <c r="P120" s="36">
        <f t="shared" si="8"/>
        <v>8.1000000000000003E-2</v>
      </c>
      <c r="Q120" s="37">
        <f t="shared" si="9"/>
        <v>810</v>
      </c>
      <c r="R120" s="36"/>
      <c r="S120" s="37"/>
      <c r="T120" s="38"/>
      <c r="U120" s="36"/>
      <c r="V120" s="37"/>
      <c r="W120" s="40" t="s">
        <v>35</v>
      </c>
      <c r="X120" s="69" t="s">
        <v>366</v>
      </c>
      <c r="Y120" s="40" t="s">
        <v>1896</v>
      </c>
      <c r="Z120" s="40" t="s">
        <v>2417</v>
      </c>
      <c r="AA120" s="69" t="s">
        <v>517</v>
      </c>
      <c r="AB120" s="40" t="s">
        <v>2475</v>
      </c>
      <c r="AC120" s="40" t="s">
        <v>654</v>
      </c>
      <c r="AD120" s="59" t="s">
        <v>2509</v>
      </c>
    </row>
    <row r="121" spans="1:32" s="40" customFormat="1">
      <c r="A121" s="15" t="str">
        <f t="shared" si="5"/>
        <v>2022-1</v>
      </c>
      <c r="B121" s="40" t="s">
        <v>99</v>
      </c>
      <c r="C121" s="47">
        <v>44571</v>
      </c>
      <c r="D121" s="47" t="s">
        <v>100</v>
      </c>
      <c r="E121" s="40" t="s">
        <v>365</v>
      </c>
      <c r="F121" s="69" t="s">
        <v>98</v>
      </c>
      <c r="G121" s="69" t="s">
        <v>23</v>
      </c>
      <c r="H121" s="69" t="s">
        <v>512</v>
      </c>
      <c r="I121" s="15" t="str">
        <f t="shared" si="6"/>
        <v>MZQ</v>
      </c>
      <c r="J121" s="52">
        <v>16000</v>
      </c>
      <c r="K121" s="53">
        <v>8.2000000000000003E-2</v>
      </c>
      <c r="L121" s="54">
        <f t="shared" si="7"/>
        <v>1312</v>
      </c>
      <c r="M121" s="56">
        <v>8.2000000000000003E-2</v>
      </c>
      <c r="N121" s="35">
        <v>6.3789999999999996</v>
      </c>
      <c r="O121" s="35">
        <v>0.81810000000000005</v>
      </c>
      <c r="P121" s="36">
        <f t="shared" si="8"/>
        <v>8.2000000000000003E-2</v>
      </c>
      <c r="Q121" s="37">
        <f t="shared" si="9"/>
        <v>1312</v>
      </c>
      <c r="R121" s="36"/>
      <c r="S121" s="37"/>
      <c r="T121" s="38"/>
      <c r="U121" s="36"/>
      <c r="V121" s="37"/>
      <c r="W121" s="40" t="s">
        <v>40</v>
      </c>
      <c r="X121" s="69" t="s">
        <v>366</v>
      </c>
      <c r="Y121" s="40" t="s">
        <v>1662</v>
      </c>
      <c r="Z121" s="40" t="s">
        <v>2456</v>
      </c>
      <c r="AA121" s="69" t="s">
        <v>514</v>
      </c>
      <c r="AB121" s="40" t="s">
        <v>2475</v>
      </c>
      <c r="AC121" s="40" t="s">
        <v>675</v>
      </c>
      <c r="AD121" s="59" t="s">
        <v>2513</v>
      </c>
      <c r="AF121" s="48"/>
    </row>
    <row r="122" spans="1:32" s="40" customFormat="1">
      <c r="A122" s="15" t="str">
        <f t="shared" si="5"/>
        <v>2022-1</v>
      </c>
      <c r="B122" s="40" t="s">
        <v>1006</v>
      </c>
      <c r="C122" s="47">
        <v>44586</v>
      </c>
      <c r="D122" s="47" t="s">
        <v>1007</v>
      </c>
      <c r="E122" s="40" t="s">
        <v>365</v>
      </c>
      <c r="F122" s="69" t="s">
        <v>71</v>
      </c>
      <c r="G122" s="69" t="s">
        <v>23</v>
      </c>
      <c r="H122" s="69" t="s">
        <v>522</v>
      </c>
      <c r="I122" s="15" t="str">
        <f t="shared" si="6"/>
        <v>MZQ</v>
      </c>
      <c r="J122" s="52">
        <v>10000</v>
      </c>
      <c r="K122" s="53">
        <v>8.4099999999999994E-2</v>
      </c>
      <c r="L122" s="54">
        <f t="shared" si="7"/>
        <v>841</v>
      </c>
      <c r="M122" s="56">
        <v>8.4099999999999994E-2</v>
      </c>
      <c r="N122" s="35">
        <v>6.3789999999999996</v>
      </c>
      <c r="O122" s="35">
        <v>0.81810000000000005</v>
      </c>
      <c r="P122" s="36">
        <f t="shared" si="8"/>
        <v>8.4099999999999994E-2</v>
      </c>
      <c r="Q122" s="37">
        <f t="shared" si="9"/>
        <v>841</v>
      </c>
      <c r="R122" s="36"/>
      <c r="S122" s="37"/>
      <c r="T122" s="38"/>
      <c r="U122" s="36"/>
      <c r="V122" s="37"/>
      <c r="W122" s="40" t="s">
        <v>954</v>
      </c>
      <c r="X122" s="69" t="s">
        <v>366</v>
      </c>
      <c r="Y122" s="40" t="s">
        <v>1786</v>
      </c>
      <c r="Z122" s="40" t="s">
        <v>2460</v>
      </c>
      <c r="AA122" s="69" t="s">
        <v>517</v>
      </c>
      <c r="AB122" s="40" t="s">
        <v>2475</v>
      </c>
      <c r="AC122" s="40" t="s">
        <v>2316</v>
      </c>
      <c r="AD122" s="59" t="s">
        <v>2548</v>
      </c>
    </row>
    <row r="123" spans="1:32" s="40" customFormat="1">
      <c r="A123" s="15" t="str">
        <f t="shared" si="5"/>
        <v>2022-1</v>
      </c>
      <c r="B123" s="40" t="s">
        <v>1229</v>
      </c>
      <c r="C123" s="47">
        <v>44580</v>
      </c>
      <c r="D123" s="47" t="s">
        <v>1230</v>
      </c>
      <c r="E123" s="40" t="s">
        <v>365</v>
      </c>
      <c r="F123" s="69" t="s">
        <v>1061</v>
      </c>
      <c r="G123" s="69" t="s">
        <v>23</v>
      </c>
      <c r="H123" s="69" t="s">
        <v>1064</v>
      </c>
      <c r="I123" s="15" t="str">
        <f t="shared" si="6"/>
        <v>MZQ</v>
      </c>
      <c r="J123" s="52">
        <v>14500</v>
      </c>
      <c r="K123" s="53">
        <v>8.8499999999999995E-2</v>
      </c>
      <c r="L123" s="54">
        <f t="shared" si="7"/>
        <v>1283.25</v>
      </c>
      <c r="M123" s="55">
        <v>8.8499999999999995E-2</v>
      </c>
      <c r="N123" s="35">
        <v>6.3789999999999996</v>
      </c>
      <c r="O123" s="35">
        <v>0.81810000000000005</v>
      </c>
      <c r="P123" s="36">
        <f t="shared" si="8"/>
        <v>8.8499999999999995E-2</v>
      </c>
      <c r="Q123" s="37">
        <f t="shared" si="9"/>
        <v>1283.25</v>
      </c>
      <c r="R123" s="36"/>
      <c r="S123" s="37"/>
      <c r="T123" s="38"/>
      <c r="U123" s="36"/>
      <c r="V123" s="37"/>
      <c r="W123" s="40" t="s">
        <v>1269</v>
      </c>
      <c r="X123" s="69" t="s">
        <v>366</v>
      </c>
      <c r="Y123" s="40" t="s">
        <v>2101</v>
      </c>
      <c r="Z123" s="40" t="s">
        <v>2418</v>
      </c>
      <c r="AA123" s="69" t="s">
        <v>532</v>
      </c>
      <c r="AB123" s="40" t="s">
        <v>2475</v>
      </c>
      <c r="AC123" s="40" t="s">
        <v>2376</v>
      </c>
      <c r="AD123" s="59" t="s">
        <v>2513</v>
      </c>
    </row>
    <row r="124" spans="1:32" s="40" customFormat="1">
      <c r="A124" s="15" t="str">
        <f t="shared" si="5"/>
        <v>2022-1</v>
      </c>
      <c r="B124" s="40" t="s">
        <v>101</v>
      </c>
      <c r="C124" s="47">
        <v>44575</v>
      </c>
      <c r="D124" s="47" t="s">
        <v>102</v>
      </c>
      <c r="E124" s="40" t="s">
        <v>365</v>
      </c>
      <c r="F124" s="69" t="s">
        <v>98</v>
      </c>
      <c r="G124" s="69" t="s">
        <v>23</v>
      </c>
      <c r="H124" s="69" t="s">
        <v>784</v>
      </c>
      <c r="I124" s="15" t="str">
        <f t="shared" si="6"/>
        <v>MZQ</v>
      </c>
      <c r="J124" s="52">
        <v>25200</v>
      </c>
      <c r="K124" s="53">
        <v>5.9900000000000002E-2</v>
      </c>
      <c r="L124" s="54">
        <f t="shared" si="7"/>
        <v>1509.48</v>
      </c>
      <c r="M124" s="56">
        <v>8.9499999999999996E-2</v>
      </c>
      <c r="N124" s="35">
        <v>6.3789999999999996</v>
      </c>
      <c r="O124" s="35">
        <v>0.81810000000000005</v>
      </c>
      <c r="P124" s="36">
        <f t="shared" si="8"/>
        <v>8.9499999999999996E-2</v>
      </c>
      <c r="Q124" s="37">
        <f t="shared" si="9"/>
        <v>2255.4</v>
      </c>
      <c r="R124" s="36"/>
      <c r="S124" s="37"/>
      <c r="T124" s="38"/>
      <c r="U124" s="36"/>
      <c r="V124" s="37"/>
      <c r="W124" s="40" t="s">
        <v>94</v>
      </c>
      <c r="X124" s="69" t="s">
        <v>366</v>
      </c>
      <c r="Y124" s="40" t="s">
        <v>1894</v>
      </c>
      <c r="Z124" s="40" t="s">
        <v>2420</v>
      </c>
      <c r="AA124" s="69" t="s">
        <v>514</v>
      </c>
      <c r="AB124" s="40" t="s">
        <v>2475</v>
      </c>
      <c r="AC124" s="40" t="s">
        <v>670</v>
      </c>
      <c r="AD124" s="59" t="s">
        <v>2512</v>
      </c>
    </row>
    <row r="125" spans="1:32" s="40" customFormat="1">
      <c r="A125" s="15" t="str">
        <f t="shared" si="5"/>
        <v>2022-1</v>
      </c>
      <c r="B125" s="40" t="s">
        <v>101</v>
      </c>
      <c r="C125" s="47">
        <v>44571</v>
      </c>
      <c r="D125" s="47" t="s">
        <v>102</v>
      </c>
      <c r="E125" s="40" t="s">
        <v>365</v>
      </c>
      <c r="F125" s="69" t="s">
        <v>98</v>
      </c>
      <c r="G125" s="69" t="s">
        <v>23</v>
      </c>
      <c r="H125" s="69" t="s">
        <v>512</v>
      </c>
      <c r="I125" s="15" t="str">
        <f t="shared" si="6"/>
        <v>MZQ</v>
      </c>
      <c r="J125" s="52">
        <v>2800</v>
      </c>
      <c r="K125" s="53">
        <v>5.9900000000000002E-2</v>
      </c>
      <c r="L125" s="54">
        <f t="shared" si="7"/>
        <v>167.72</v>
      </c>
      <c r="M125" s="56">
        <v>8.9499999999999996E-2</v>
      </c>
      <c r="N125" s="35">
        <v>6.3789999999999996</v>
      </c>
      <c r="O125" s="35">
        <v>0.81810000000000005</v>
      </c>
      <c r="P125" s="36">
        <f t="shared" si="8"/>
        <v>8.9499999999999996E-2</v>
      </c>
      <c r="Q125" s="37">
        <f t="shared" si="9"/>
        <v>250.6</v>
      </c>
      <c r="R125" s="36"/>
      <c r="S125" s="37"/>
      <c r="T125" s="38"/>
      <c r="U125" s="36"/>
      <c r="V125" s="37"/>
      <c r="W125" s="40" t="s">
        <v>94</v>
      </c>
      <c r="X125" s="69" t="s">
        <v>366</v>
      </c>
      <c r="Y125" s="40" t="s">
        <v>1894</v>
      </c>
      <c r="Z125" s="40" t="s">
        <v>2420</v>
      </c>
      <c r="AA125" s="69" t="s">
        <v>514</v>
      </c>
      <c r="AB125" s="40" t="s">
        <v>2475</v>
      </c>
      <c r="AC125" s="40" t="s">
        <v>670</v>
      </c>
      <c r="AD125" s="59" t="s">
        <v>2512</v>
      </c>
    </row>
    <row r="126" spans="1:32" s="40" customFormat="1">
      <c r="A126" s="15" t="str">
        <f t="shared" si="5"/>
        <v>2022-1</v>
      </c>
      <c r="B126" s="40" t="s">
        <v>351</v>
      </c>
      <c r="C126" s="47">
        <v>44582</v>
      </c>
      <c r="D126" s="47" t="s">
        <v>352</v>
      </c>
      <c r="E126" s="40" t="s">
        <v>365</v>
      </c>
      <c r="F126" s="69" t="s">
        <v>164</v>
      </c>
      <c r="G126" s="69" t="s">
        <v>23</v>
      </c>
      <c r="H126" s="69" t="s">
        <v>512</v>
      </c>
      <c r="I126" s="15" t="str">
        <f t="shared" si="6"/>
        <v>MZQ</v>
      </c>
      <c r="J126" s="52">
        <v>30000</v>
      </c>
      <c r="K126" s="53">
        <v>9.2999999999999999E-2</v>
      </c>
      <c r="L126" s="54">
        <f t="shared" si="7"/>
        <v>2790</v>
      </c>
      <c r="M126" s="55">
        <v>9.2999999999999999E-2</v>
      </c>
      <c r="N126" s="35">
        <v>6.3789999999999996</v>
      </c>
      <c r="O126" s="35">
        <v>0.81810000000000005</v>
      </c>
      <c r="P126" s="36">
        <f t="shared" si="8"/>
        <v>9.2999999999999999E-2</v>
      </c>
      <c r="Q126" s="37">
        <f t="shared" si="9"/>
        <v>2790</v>
      </c>
      <c r="R126" s="36"/>
      <c r="S126" s="37"/>
      <c r="T126" s="38"/>
      <c r="U126" s="36"/>
      <c r="V126" s="37"/>
      <c r="W126" s="40" t="s">
        <v>288</v>
      </c>
      <c r="X126" s="69" t="s">
        <v>366</v>
      </c>
      <c r="Y126" s="40" t="s">
        <v>1737</v>
      </c>
      <c r="Z126" s="40" t="s">
        <v>2427</v>
      </c>
      <c r="AA126" s="69" t="s">
        <v>517</v>
      </c>
      <c r="AB126" s="40" t="s">
        <v>2475</v>
      </c>
      <c r="AC126" s="40" t="s">
        <v>2297</v>
      </c>
      <c r="AD126" s="59" t="s">
        <v>2534</v>
      </c>
    </row>
    <row r="127" spans="1:32" s="40" customFormat="1">
      <c r="A127" s="15" t="str">
        <f t="shared" si="5"/>
        <v>2022-1</v>
      </c>
      <c r="B127" s="40" t="s">
        <v>158</v>
      </c>
      <c r="C127" s="47">
        <v>44578</v>
      </c>
      <c r="D127" s="47" t="s">
        <v>159</v>
      </c>
      <c r="E127" s="40" t="s">
        <v>365</v>
      </c>
      <c r="F127" s="69" t="s">
        <v>157</v>
      </c>
      <c r="G127" s="69" t="s">
        <v>23</v>
      </c>
      <c r="H127" s="69" t="s">
        <v>512</v>
      </c>
      <c r="I127" s="15" t="str">
        <f t="shared" si="6"/>
        <v>MZQ</v>
      </c>
      <c r="J127" s="52">
        <v>41000</v>
      </c>
      <c r="K127" s="53">
        <v>9.2999999999999999E-2</v>
      </c>
      <c r="L127" s="54">
        <f t="shared" si="7"/>
        <v>3813</v>
      </c>
      <c r="M127" s="56">
        <v>9.2999999999999999E-2</v>
      </c>
      <c r="N127" s="35">
        <v>6.3789999999999996</v>
      </c>
      <c r="O127" s="35">
        <v>0.81810000000000005</v>
      </c>
      <c r="P127" s="36">
        <f t="shared" si="8"/>
        <v>9.2999999999999999E-2</v>
      </c>
      <c r="Q127" s="37">
        <f t="shared" si="9"/>
        <v>3813</v>
      </c>
      <c r="R127" s="36"/>
      <c r="S127" s="37"/>
      <c r="T127" s="38"/>
      <c r="U127" s="36"/>
      <c r="V127" s="37"/>
      <c r="W127" s="40" t="s">
        <v>154</v>
      </c>
      <c r="X127" s="69" t="s">
        <v>366</v>
      </c>
      <c r="Y127" s="40" t="s">
        <v>2049</v>
      </c>
      <c r="Z127" s="40" t="s">
        <v>2439</v>
      </c>
      <c r="AA127" s="69" t="s">
        <v>517</v>
      </c>
      <c r="AB127" s="40" t="s">
        <v>2475</v>
      </c>
      <c r="AC127" s="40" t="s">
        <v>636</v>
      </c>
      <c r="AD127" s="59" t="s">
        <v>2547</v>
      </c>
      <c r="AF127" s="48"/>
    </row>
    <row r="128" spans="1:32" s="40" customFormat="1">
      <c r="A128" s="15" t="str">
        <f t="shared" si="5"/>
        <v>2022-1</v>
      </c>
      <c r="B128" s="40" t="s">
        <v>215</v>
      </c>
      <c r="C128" s="47">
        <v>44574</v>
      </c>
      <c r="D128" s="47" t="s">
        <v>216</v>
      </c>
      <c r="E128" s="40" t="s">
        <v>365</v>
      </c>
      <c r="F128" s="69" t="s">
        <v>173</v>
      </c>
      <c r="G128" s="69" t="s">
        <v>23</v>
      </c>
      <c r="H128" s="69" t="s">
        <v>512</v>
      </c>
      <c r="I128" s="15" t="str">
        <f t="shared" si="6"/>
        <v>MZQ</v>
      </c>
      <c r="J128" s="52">
        <v>61000</v>
      </c>
      <c r="K128" s="53">
        <v>6.7400000000000002E-2</v>
      </c>
      <c r="L128" s="54">
        <f t="shared" si="7"/>
        <v>4111.3999999999996</v>
      </c>
      <c r="M128" s="56">
        <v>9.4E-2</v>
      </c>
      <c r="N128" s="35">
        <v>6.3789999999999996</v>
      </c>
      <c r="O128" s="35">
        <v>0.81810000000000005</v>
      </c>
      <c r="P128" s="36">
        <f t="shared" si="8"/>
        <v>9.4E-2</v>
      </c>
      <c r="Q128" s="37">
        <f t="shared" si="9"/>
        <v>5734</v>
      </c>
      <c r="R128" s="36"/>
      <c r="S128" s="37"/>
      <c r="T128" s="38"/>
      <c r="U128" s="36"/>
      <c r="V128" s="37"/>
      <c r="W128" s="40" t="s">
        <v>152</v>
      </c>
      <c r="X128" s="69" t="s">
        <v>366</v>
      </c>
      <c r="Y128" s="40" t="s">
        <v>1898</v>
      </c>
      <c r="Z128" s="40" t="s">
        <v>2455</v>
      </c>
      <c r="AA128" s="69" t="s">
        <v>518</v>
      </c>
      <c r="AB128" s="40" t="s">
        <v>2474</v>
      </c>
      <c r="AC128" s="40" t="s">
        <v>686</v>
      </c>
      <c r="AD128" s="59" t="s">
        <v>2548</v>
      </c>
      <c r="AF128" s="48"/>
    </row>
    <row r="129" spans="1:32" s="40" customFormat="1">
      <c r="A129" s="15" t="str">
        <f t="shared" si="5"/>
        <v>2022-1</v>
      </c>
      <c r="B129" s="40" t="s">
        <v>290</v>
      </c>
      <c r="C129" s="47">
        <v>44582</v>
      </c>
      <c r="D129" s="47" t="s">
        <v>291</v>
      </c>
      <c r="E129" s="40" t="s">
        <v>365</v>
      </c>
      <c r="F129" s="69" t="s">
        <v>164</v>
      </c>
      <c r="G129" s="69" t="s">
        <v>23</v>
      </c>
      <c r="H129" s="69" t="s">
        <v>512</v>
      </c>
      <c r="I129" s="15" t="str">
        <f t="shared" si="6"/>
        <v>MZQ</v>
      </c>
      <c r="J129" s="52">
        <v>20000</v>
      </c>
      <c r="K129" s="53">
        <v>9.6000000000000002E-2</v>
      </c>
      <c r="L129" s="54">
        <f t="shared" si="7"/>
        <v>1920</v>
      </c>
      <c r="M129" s="55">
        <v>9.6000000000000002E-2</v>
      </c>
      <c r="N129" s="35">
        <v>6.3789999999999996</v>
      </c>
      <c r="O129" s="35">
        <v>0.81810000000000005</v>
      </c>
      <c r="P129" s="36">
        <f t="shared" si="8"/>
        <v>9.6000000000000002E-2</v>
      </c>
      <c r="Q129" s="37">
        <f t="shared" si="9"/>
        <v>1920</v>
      </c>
      <c r="R129" s="36"/>
      <c r="S129" s="37"/>
      <c r="T129" s="38"/>
      <c r="U129" s="36"/>
      <c r="V129" s="37"/>
      <c r="W129" s="40" t="s">
        <v>288</v>
      </c>
      <c r="X129" s="69" t="s">
        <v>366</v>
      </c>
      <c r="Y129" s="40" t="s">
        <v>1899</v>
      </c>
      <c r="Z129" s="40" t="s">
        <v>2427</v>
      </c>
      <c r="AA129" s="69" t="s">
        <v>516</v>
      </c>
      <c r="AB129" s="40" t="s">
        <v>2477</v>
      </c>
      <c r="AC129" s="40" t="s">
        <v>2297</v>
      </c>
      <c r="AD129" s="59" t="s">
        <v>2532</v>
      </c>
    </row>
    <row r="130" spans="1:32" s="40" customFormat="1">
      <c r="A130" s="15" t="str">
        <f t="shared" ref="A130:A193" si="10">+TEXT(C130,"YYYY")&amp;"-"&amp;TEXT(C130,"M")</f>
        <v>2022-1</v>
      </c>
      <c r="B130" s="40" t="s">
        <v>239</v>
      </c>
      <c r="C130" s="47">
        <v>44578</v>
      </c>
      <c r="D130" s="47" t="s">
        <v>240</v>
      </c>
      <c r="E130" s="40" t="s">
        <v>365</v>
      </c>
      <c r="F130" s="69" t="s">
        <v>157</v>
      </c>
      <c r="G130" s="69" t="s">
        <v>23</v>
      </c>
      <c r="H130" s="69" t="s">
        <v>512</v>
      </c>
      <c r="I130" s="15" t="str">
        <f t="shared" ref="I130:I193" si="11">+IF(X130="CNY","MZQ","MHK")</f>
        <v>MZQ</v>
      </c>
      <c r="J130" s="52">
        <v>12000</v>
      </c>
      <c r="K130" s="53">
        <v>9.8000000000000004E-2</v>
      </c>
      <c r="L130" s="54">
        <f t="shared" ref="L130:L193" si="12">+ROUND(K130*J130,2)</f>
        <v>1176</v>
      </c>
      <c r="M130" s="55">
        <v>9.8000000000000004E-2</v>
      </c>
      <c r="N130" s="35">
        <v>6.3789999999999996</v>
      </c>
      <c r="O130" s="35">
        <v>0.81810000000000005</v>
      </c>
      <c r="P130" s="36">
        <f t="shared" ref="P130:P193" si="13">ROUND(IF(AND(X130="USD"),M130*N130,IF(AND(X130="HKD"),M130*O130,M130)),4)</f>
        <v>9.8000000000000004E-2</v>
      </c>
      <c r="Q130" s="37">
        <f t="shared" ref="Q130:Q193" si="14">+ROUND(P130*J130,2)</f>
        <v>1176</v>
      </c>
      <c r="R130" s="36"/>
      <c r="S130" s="37"/>
      <c r="T130" s="38"/>
      <c r="U130" s="36"/>
      <c r="V130" s="37"/>
      <c r="W130" s="40" t="s">
        <v>154</v>
      </c>
      <c r="X130" s="69" t="s">
        <v>366</v>
      </c>
      <c r="Y130" s="40" t="s">
        <v>2050</v>
      </c>
      <c r="Z130" s="40" t="s">
        <v>2439</v>
      </c>
      <c r="AA130" s="69" t="s">
        <v>518</v>
      </c>
      <c r="AB130" s="40" t="s">
        <v>2474</v>
      </c>
      <c r="AC130" s="40" t="s">
        <v>636</v>
      </c>
      <c r="AD130" s="59" t="s">
        <v>2528</v>
      </c>
      <c r="AF130" s="48"/>
    </row>
    <row r="131" spans="1:32">
      <c r="A131" s="15" t="str">
        <f t="shared" si="10"/>
        <v>2022-1</v>
      </c>
      <c r="B131" s="40" t="s">
        <v>162</v>
      </c>
      <c r="C131" s="47">
        <v>44580</v>
      </c>
      <c r="D131" s="47" t="s">
        <v>163</v>
      </c>
      <c r="E131" s="40" t="s">
        <v>365</v>
      </c>
      <c r="F131" s="69" t="s">
        <v>164</v>
      </c>
      <c r="G131" s="69" t="s">
        <v>23</v>
      </c>
      <c r="H131" s="69" t="s">
        <v>512</v>
      </c>
      <c r="I131" s="15" t="str">
        <f t="shared" si="11"/>
        <v>MZQ</v>
      </c>
      <c r="J131" s="52">
        <v>10000</v>
      </c>
      <c r="K131" s="53">
        <v>0.1</v>
      </c>
      <c r="L131" s="54">
        <f t="shared" si="12"/>
        <v>1000</v>
      </c>
      <c r="M131" s="56">
        <v>0.1</v>
      </c>
      <c r="N131" s="35">
        <v>6.3789999999999996</v>
      </c>
      <c r="O131" s="35">
        <v>0.81810000000000005</v>
      </c>
      <c r="P131" s="36">
        <f t="shared" si="13"/>
        <v>0.1</v>
      </c>
      <c r="Q131" s="37">
        <f t="shared" si="14"/>
        <v>1000</v>
      </c>
      <c r="R131" s="36"/>
      <c r="S131" s="37"/>
      <c r="T131" s="38"/>
      <c r="U131" s="36"/>
      <c r="V131" s="37"/>
      <c r="W131" s="40" t="s">
        <v>160</v>
      </c>
      <c r="X131" s="69" t="s">
        <v>366</v>
      </c>
      <c r="Y131" s="40" t="s">
        <v>1730</v>
      </c>
      <c r="Z131" s="40" t="s">
        <v>2463</v>
      </c>
      <c r="AA131" s="69" t="s">
        <v>516</v>
      </c>
      <c r="AB131" s="40" t="s">
        <v>2477</v>
      </c>
      <c r="AC131" s="40" t="s">
        <v>2294</v>
      </c>
      <c r="AD131" s="59" t="s">
        <v>2514</v>
      </c>
    </row>
    <row r="132" spans="1:32">
      <c r="A132" s="15" t="str">
        <f t="shared" si="10"/>
        <v>2022-1</v>
      </c>
      <c r="B132" s="40" t="s">
        <v>1495</v>
      </c>
      <c r="C132" s="47">
        <v>44579</v>
      </c>
      <c r="D132" s="47" t="s">
        <v>1496</v>
      </c>
      <c r="E132" s="40" t="s">
        <v>365</v>
      </c>
      <c r="F132" s="69" t="s">
        <v>70</v>
      </c>
      <c r="G132" s="69" t="s">
        <v>23</v>
      </c>
      <c r="H132" s="69" t="s">
        <v>512</v>
      </c>
      <c r="I132" s="15" t="str">
        <f t="shared" si="11"/>
        <v>MZQ</v>
      </c>
      <c r="J132" s="52">
        <v>1008</v>
      </c>
      <c r="K132" s="53">
        <v>0</v>
      </c>
      <c r="L132" s="54">
        <f t="shared" si="12"/>
        <v>0</v>
      </c>
      <c r="M132" s="56">
        <v>0.11</v>
      </c>
      <c r="N132" s="35">
        <v>6.3789999999999996</v>
      </c>
      <c r="O132" s="35">
        <v>0.81810000000000005</v>
      </c>
      <c r="P132" s="36">
        <f t="shared" si="13"/>
        <v>0.11</v>
      </c>
      <c r="Q132" s="37">
        <f t="shared" si="14"/>
        <v>110.88</v>
      </c>
      <c r="R132" s="36"/>
      <c r="S132" s="37"/>
      <c r="T132" s="38"/>
      <c r="U132" s="36"/>
      <c r="V132" s="37"/>
      <c r="W132" s="40" t="s">
        <v>77</v>
      </c>
      <c r="X132" s="69" t="s">
        <v>366</v>
      </c>
      <c r="Y132" s="40" t="s">
        <v>1936</v>
      </c>
      <c r="Z132" s="40" t="s">
        <v>2453</v>
      </c>
      <c r="AA132" s="69" t="s">
        <v>516</v>
      </c>
      <c r="AB132" s="40" t="s">
        <v>2477</v>
      </c>
      <c r="AC132" s="40" t="s">
        <v>2343</v>
      </c>
      <c r="AD132" s="59" t="s">
        <v>2513</v>
      </c>
      <c r="AF132" s="40"/>
    </row>
    <row r="133" spans="1:32">
      <c r="A133" s="15" t="str">
        <f t="shared" si="10"/>
        <v>2022-1</v>
      </c>
      <c r="B133" s="40" t="s">
        <v>1559</v>
      </c>
      <c r="C133" s="47">
        <v>44579</v>
      </c>
      <c r="D133" s="47" t="s">
        <v>1560</v>
      </c>
      <c r="E133" s="40" t="s">
        <v>365</v>
      </c>
      <c r="F133" s="69" t="s">
        <v>70</v>
      </c>
      <c r="G133" s="69" t="s">
        <v>23</v>
      </c>
      <c r="H133" s="69" t="s">
        <v>512</v>
      </c>
      <c r="I133" s="15" t="str">
        <f t="shared" si="11"/>
        <v>MZQ</v>
      </c>
      <c r="J133" s="52">
        <v>505</v>
      </c>
      <c r="K133" s="53">
        <v>0</v>
      </c>
      <c r="L133" s="54">
        <f t="shared" si="12"/>
        <v>0</v>
      </c>
      <c r="M133" s="56">
        <v>0.11</v>
      </c>
      <c r="N133" s="35">
        <v>6.3789999999999996</v>
      </c>
      <c r="O133" s="35">
        <v>0.81810000000000005</v>
      </c>
      <c r="P133" s="36">
        <f t="shared" si="13"/>
        <v>0.11</v>
      </c>
      <c r="Q133" s="37">
        <f t="shared" si="14"/>
        <v>55.55</v>
      </c>
      <c r="R133" s="36"/>
      <c r="S133" s="37"/>
      <c r="T133" s="38"/>
      <c r="U133" s="36"/>
      <c r="V133" s="37"/>
      <c r="W133" s="40" t="s">
        <v>77</v>
      </c>
      <c r="X133" s="69" t="s">
        <v>366</v>
      </c>
      <c r="Y133" s="40" t="s">
        <v>2132</v>
      </c>
      <c r="Z133" s="40" t="s">
        <v>2453</v>
      </c>
      <c r="AA133" s="69" t="s">
        <v>517</v>
      </c>
      <c r="AB133" s="40" t="s">
        <v>2475</v>
      </c>
      <c r="AC133" s="40" t="s">
        <v>2379</v>
      </c>
      <c r="AD133" s="59" t="s">
        <v>2513</v>
      </c>
    </row>
    <row r="134" spans="1:32">
      <c r="A134" s="15" t="str">
        <f t="shared" si="10"/>
        <v>2022-1</v>
      </c>
      <c r="B134" s="40" t="s">
        <v>1567</v>
      </c>
      <c r="C134" s="47">
        <v>44579</v>
      </c>
      <c r="D134" s="47" t="s">
        <v>1568</v>
      </c>
      <c r="E134" s="40" t="s">
        <v>365</v>
      </c>
      <c r="F134" s="69" t="s">
        <v>70</v>
      </c>
      <c r="G134" s="69" t="s">
        <v>23</v>
      </c>
      <c r="H134" s="69" t="s">
        <v>512</v>
      </c>
      <c r="I134" s="15" t="str">
        <f t="shared" si="11"/>
        <v>MZQ</v>
      </c>
      <c r="J134" s="52">
        <v>757</v>
      </c>
      <c r="K134" s="53">
        <v>0</v>
      </c>
      <c r="L134" s="54">
        <f t="shared" si="12"/>
        <v>0</v>
      </c>
      <c r="M134" s="56">
        <v>0.11</v>
      </c>
      <c r="N134" s="35">
        <v>6.3789999999999996</v>
      </c>
      <c r="O134" s="35">
        <v>0.81810000000000005</v>
      </c>
      <c r="P134" s="36">
        <f t="shared" si="13"/>
        <v>0.11</v>
      </c>
      <c r="Q134" s="37">
        <f t="shared" si="14"/>
        <v>83.27</v>
      </c>
      <c r="R134" s="36"/>
      <c r="S134" s="37"/>
      <c r="T134" s="38"/>
      <c r="U134" s="36"/>
      <c r="V134" s="37"/>
      <c r="W134" s="40" t="s">
        <v>77</v>
      </c>
      <c r="X134" s="69" t="s">
        <v>366</v>
      </c>
      <c r="Y134" s="40" t="s">
        <v>2158</v>
      </c>
      <c r="Z134" s="40" t="s">
        <v>2453</v>
      </c>
      <c r="AA134" s="69" t="s">
        <v>517</v>
      </c>
      <c r="AB134" s="40" t="s">
        <v>2475</v>
      </c>
      <c r="AC134" s="40" t="s">
        <v>2344</v>
      </c>
      <c r="AD134" s="59" t="s">
        <v>2513</v>
      </c>
      <c r="AF134" s="40"/>
    </row>
    <row r="135" spans="1:32">
      <c r="A135" s="15" t="str">
        <f t="shared" si="10"/>
        <v>2022-1</v>
      </c>
      <c r="B135" s="40" t="s">
        <v>996</v>
      </c>
      <c r="C135" s="47">
        <v>44579</v>
      </c>
      <c r="D135" s="47" t="s">
        <v>997</v>
      </c>
      <c r="E135" s="40" t="s">
        <v>365</v>
      </c>
      <c r="F135" s="69" t="s">
        <v>70</v>
      </c>
      <c r="G135" s="69" t="s">
        <v>23</v>
      </c>
      <c r="H135" s="69" t="s">
        <v>512</v>
      </c>
      <c r="I135" s="15" t="str">
        <f t="shared" si="11"/>
        <v>MZQ</v>
      </c>
      <c r="J135" s="52">
        <v>505</v>
      </c>
      <c r="K135" s="53">
        <v>0.11</v>
      </c>
      <c r="L135" s="54">
        <f t="shared" si="12"/>
        <v>55.55</v>
      </c>
      <c r="M135" s="56">
        <v>0.11</v>
      </c>
      <c r="N135" s="35">
        <v>6.3789999999999996</v>
      </c>
      <c r="O135" s="35">
        <v>0.81810000000000005</v>
      </c>
      <c r="P135" s="36">
        <f t="shared" si="13"/>
        <v>0.11</v>
      </c>
      <c r="Q135" s="37">
        <f t="shared" si="14"/>
        <v>55.55</v>
      </c>
      <c r="R135" s="36"/>
      <c r="S135" s="37"/>
      <c r="T135" s="38"/>
      <c r="U135" s="36"/>
      <c r="V135" s="37"/>
      <c r="W135" s="40" t="s">
        <v>77</v>
      </c>
      <c r="X135" s="69" t="s">
        <v>366</v>
      </c>
      <c r="Y135" s="40" t="s">
        <v>1769</v>
      </c>
      <c r="Z135" s="40" t="s">
        <v>2453</v>
      </c>
      <c r="AA135" s="69" t="s">
        <v>518</v>
      </c>
      <c r="AB135" s="40" t="s">
        <v>2474</v>
      </c>
      <c r="AC135" s="40" t="s">
        <v>2310</v>
      </c>
      <c r="AD135" s="59" t="s">
        <v>2548</v>
      </c>
    </row>
    <row r="136" spans="1:32">
      <c r="A136" s="15" t="str">
        <f t="shared" si="10"/>
        <v>2022-1</v>
      </c>
      <c r="B136" s="40" t="s">
        <v>998</v>
      </c>
      <c r="C136" s="47">
        <v>44579</v>
      </c>
      <c r="D136" s="47" t="s">
        <v>999</v>
      </c>
      <c r="E136" s="40" t="s">
        <v>365</v>
      </c>
      <c r="F136" s="69" t="s">
        <v>70</v>
      </c>
      <c r="G136" s="69" t="s">
        <v>23</v>
      </c>
      <c r="H136" s="69" t="s">
        <v>512</v>
      </c>
      <c r="I136" s="15" t="str">
        <f t="shared" si="11"/>
        <v>MZQ</v>
      </c>
      <c r="J136" s="52">
        <v>505</v>
      </c>
      <c r="K136" s="53">
        <v>0.11</v>
      </c>
      <c r="L136" s="54">
        <f t="shared" si="12"/>
        <v>55.55</v>
      </c>
      <c r="M136" s="56">
        <v>0.11</v>
      </c>
      <c r="N136" s="35">
        <v>6.3789999999999996</v>
      </c>
      <c r="O136" s="35">
        <v>0.81810000000000005</v>
      </c>
      <c r="P136" s="36">
        <f t="shared" si="13"/>
        <v>0.11</v>
      </c>
      <c r="Q136" s="37">
        <f t="shared" si="14"/>
        <v>55.55</v>
      </c>
      <c r="R136" s="36"/>
      <c r="S136" s="37"/>
      <c r="T136" s="38"/>
      <c r="U136" s="36"/>
      <c r="V136" s="37"/>
      <c r="W136" s="40" t="s">
        <v>77</v>
      </c>
      <c r="X136" s="69" t="s">
        <v>366</v>
      </c>
      <c r="Y136" s="40" t="s">
        <v>1771</v>
      </c>
      <c r="Z136" s="40" t="s">
        <v>2453</v>
      </c>
      <c r="AA136" s="69" t="s">
        <v>518</v>
      </c>
      <c r="AB136" s="40" t="s">
        <v>2474</v>
      </c>
      <c r="AC136" s="40" t="s">
        <v>2311</v>
      </c>
      <c r="AD136" s="59" t="s">
        <v>2513</v>
      </c>
      <c r="AF136" s="40"/>
    </row>
    <row r="137" spans="1:32">
      <c r="A137" s="15" t="str">
        <f t="shared" si="10"/>
        <v>2022-1</v>
      </c>
      <c r="B137" s="40" t="s">
        <v>538</v>
      </c>
      <c r="C137" s="47">
        <v>44579</v>
      </c>
      <c r="D137" s="47" t="s">
        <v>561</v>
      </c>
      <c r="E137" s="40" t="s">
        <v>365</v>
      </c>
      <c r="F137" s="69" t="s">
        <v>70</v>
      </c>
      <c r="G137" s="69" t="s">
        <v>23</v>
      </c>
      <c r="H137" s="69" t="s">
        <v>512</v>
      </c>
      <c r="I137" s="15" t="str">
        <f t="shared" si="11"/>
        <v>MZQ</v>
      </c>
      <c r="J137" s="52">
        <v>505</v>
      </c>
      <c r="K137" s="53">
        <v>0.11</v>
      </c>
      <c r="L137" s="54">
        <f t="shared" si="12"/>
        <v>55.55</v>
      </c>
      <c r="M137" s="55">
        <v>0.11</v>
      </c>
      <c r="N137" s="35">
        <v>6.3789999999999996</v>
      </c>
      <c r="O137" s="35">
        <v>0.81810000000000005</v>
      </c>
      <c r="P137" s="36">
        <f t="shared" si="13"/>
        <v>0.11</v>
      </c>
      <c r="Q137" s="37">
        <f t="shared" si="14"/>
        <v>55.55</v>
      </c>
      <c r="R137" s="36"/>
      <c r="S137" s="37"/>
      <c r="T137" s="38"/>
      <c r="U137" s="36"/>
      <c r="V137" s="37"/>
      <c r="W137" s="40" t="s">
        <v>77</v>
      </c>
      <c r="X137" s="69" t="s">
        <v>366</v>
      </c>
      <c r="Y137" s="40" t="s">
        <v>1923</v>
      </c>
      <c r="Z137" s="40" t="s">
        <v>2453</v>
      </c>
      <c r="AA137" s="69" t="s">
        <v>516</v>
      </c>
      <c r="AB137" s="40" t="s">
        <v>2477</v>
      </c>
      <c r="AC137" s="40" t="s">
        <v>2341</v>
      </c>
      <c r="AD137" s="59" t="s">
        <v>2548</v>
      </c>
      <c r="AF137" s="40"/>
    </row>
    <row r="138" spans="1:32">
      <c r="A138" s="15" t="str">
        <f t="shared" si="10"/>
        <v>2022-1</v>
      </c>
      <c r="B138" s="40" t="s">
        <v>1114</v>
      </c>
      <c r="C138" s="47">
        <v>44579</v>
      </c>
      <c r="D138" s="47" t="s">
        <v>1115</v>
      </c>
      <c r="E138" s="40" t="s">
        <v>365</v>
      </c>
      <c r="F138" s="69" t="s">
        <v>70</v>
      </c>
      <c r="G138" s="69" t="s">
        <v>23</v>
      </c>
      <c r="H138" s="69" t="s">
        <v>512</v>
      </c>
      <c r="I138" s="15" t="str">
        <f t="shared" si="11"/>
        <v>MZQ</v>
      </c>
      <c r="J138" s="52">
        <v>505</v>
      </c>
      <c r="K138" s="53">
        <v>0.11</v>
      </c>
      <c r="L138" s="54">
        <f t="shared" si="12"/>
        <v>55.55</v>
      </c>
      <c r="M138" s="55">
        <v>0.11</v>
      </c>
      <c r="N138" s="35">
        <v>6.3789999999999996</v>
      </c>
      <c r="O138" s="35">
        <v>0.81810000000000005</v>
      </c>
      <c r="P138" s="36">
        <f t="shared" si="13"/>
        <v>0.11</v>
      </c>
      <c r="Q138" s="37">
        <f t="shared" si="14"/>
        <v>55.55</v>
      </c>
      <c r="R138" s="36"/>
      <c r="S138" s="37"/>
      <c r="T138" s="38"/>
      <c r="U138" s="36"/>
      <c r="V138" s="37"/>
      <c r="W138" s="40" t="s">
        <v>77</v>
      </c>
      <c r="X138" s="69" t="s">
        <v>366</v>
      </c>
      <c r="Y138" s="40" t="s">
        <v>1924</v>
      </c>
      <c r="Z138" s="40" t="s">
        <v>2453</v>
      </c>
      <c r="AA138" s="69" t="s">
        <v>516</v>
      </c>
      <c r="AB138" s="40" t="s">
        <v>2477</v>
      </c>
      <c r="AC138" s="40" t="s">
        <v>2341</v>
      </c>
      <c r="AD138" s="59" t="s">
        <v>2513</v>
      </c>
      <c r="AF138" s="40"/>
    </row>
    <row r="139" spans="1:32">
      <c r="A139" s="15" t="str">
        <f t="shared" si="10"/>
        <v>2022-1</v>
      </c>
      <c r="B139" s="40" t="s">
        <v>1489</v>
      </c>
      <c r="C139" s="47">
        <v>44579</v>
      </c>
      <c r="D139" s="47" t="s">
        <v>1490</v>
      </c>
      <c r="E139" s="40" t="s">
        <v>365</v>
      </c>
      <c r="F139" s="69" t="s">
        <v>70</v>
      </c>
      <c r="G139" s="69" t="s">
        <v>23</v>
      </c>
      <c r="H139" s="69" t="s">
        <v>512</v>
      </c>
      <c r="I139" s="15" t="str">
        <f t="shared" si="11"/>
        <v>MZQ</v>
      </c>
      <c r="J139" s="52">
        <v>505</v>
      </c>
      <c r="K139" s="53">
        <v>0.11</v>
      </c>
      <c r="L139" s="54">
        <f t="shared" si="12"/>
        <v>55.55</v>
      </c>
      <c r="M139" s="55">
        <v>0.11</v>
      </c>
      <c r="N139" s="35">
        <v>6.3789999999999996</v>
      </c>
      <c r="O139" s="35">
        <v>0.81810000000000005</v>
      </c>
      <c r="P139" s="36">
        <f t="shared" si="13"/>
        <v>0.11</v>
      </c>
      <c r="Q139" s="37">
        <f t="shared" si="14"/>
        <v>55.55</v>
      </c>
      <c r="R139" s="36"/>
      <c r="S139" s="37"/>
      <c r="T139" s="38"/>
      <c r="U139" s="36"/>
      <c r="V139" s="37"/>
      <c r="W139" s="40" t="s">
        <v>77</v>
      </c>
      <c r="X139" s="69" t="s">
        <v>366</v>
      </c>
      <c r="Y139" s="40" t="s">
        <v>1925</v>
      </c>
      <c r="Z139" s="40" t="s">
        <v>2453</v>
      </c>
      <c r="AA139" s="69" t="s">
        <v>516</v>
      </c>
      <c r="AB139" s="40" t="s">
        <v>2477</v>
      </c>
      <c r="AC139" s="40" t="s">
        <v>2341</v>
      </c>
      <c r="AD139" s="59" t="s">
        <v>2548</v>
      </c>
      <c r="AF139" s="40"/>
    </row>
    <row r="140" spans="1:32">
      <c r="A140" s="15" t="str">
        <f t="shared" si="10"/>
        <v>2022-1</v>
      </c>
      <c r="B140" s="40" t="s">
        <v>808</v>
      </c>
      <c r="C140" s="47">
        <v>44579</v>
      </c>
      <c r="D140" s="47" t="s">
        <v>809</v>
      </c>
      <c r="E140" s="40" t="s">
        <v>365</v>
      </c>
      <c r="F140" s="69" t="s">
        <v>70</v>
      </c>
      <c r="G140" s="69" t="s">
        <v>23</v>
      </c>
      <c r="H140" s="69" t="s">
        <v>512</v>
      </c>
      <c r="I140" s="15" t="str">
        <f t="shared" si="11"/>
        <v>MZQ</v>
      </c>
      <c r="J140" s="52">
        <v>1515</v>
      </c>
      <c r="K140" s="53">
        <v>0.11</v>
      </c>
      <c r="L140" s="54">
        <f t="shared" si="12"/>
        <v>166.65</v>
      </c>
      <c r="M140" s="56">
        <v>0.11</v>
      </c>
      <c r="N140" s="35">
        <v>6.3789999999999996</v>
      </c>
      <c r="O140" s="35">
        <v>0.81810000000000005</v>
      </c>
      <c r="P140" s="36">
        <f t="shared" si="13"/>
        <v>0.11</v>
      </c>
      <c r="Q140" s="37">
        <f t="shared" si="14"/>
        <v>166.65</v>
      </c>
      <c r="R140" s="36"/>
      <c r="S140" s="37"/>
      <c r="T140" s="38"/>
      <c r="U140" s="36"/>
      <c r="V140" s="37"/>
      <c r="W140" s="40" t="s">
        <v>77</v>
      </c>
      <c r="X140" s="69" t="s">
        <v>366</v>
      </c>
      <c r="Y140" s="40" t="s">
        <v>1928</v>
      </c>
      <c r="Z140" s="40" t="s">
        <v>2453</v>
      </c>
      <c r="AA140" s="69" t="s">
        <v>516</v>
      </c>
      <c r="AB140" s="40" t="s">
        <v>2477</v>
      </c>
      <c r="AC140" s="40" t="s">
        <v>2341</v>
      </c>
      <c r="AD140" s="59" t="s">
        <v>2513</v>
      </c>
      <c r="AF140" s="40"/>
    </row>
    <row r="141" spans="1:32">
      <c r="A141" s="15" t="str">
        <f t="shared" si="10"/>
        <v>2022-1</v>
      </c>
      <c r="B141" s="40" t="s">
        <v>543</v>
      </c>
      <c r="C141" s="47">
        <v>44579</v>
      </c>
      <c r="D141" s="47" t="s">
        <v>566</v>
      </c>
      <c r="E141" s="40" t="s">
        <v>365</v>
      </c>
      <c r="F141" s="69" t="s">
        <v>70</v>
      </c>
      <c r="G141" s="69" t="s">
        <v>23</v>
      </c>
      <c r="H141" s="69" t="s">
        <v>512</v>
      </c>
      <c r="I141" s="15" t="str">
        <f t="shared" si="11"/>
        <v>MZQ</v>
      </c>
      <c r="J141" s="52">
        <v>505</v>
      </c>
      <c r="K141" s="53">
        <v>0.11</v>
      </c>
      <c r="L141" s="54">
        <f t="shared" si="12"/>
        <v>55.55</v>
      </c>
      <c r="M141" s="56">
        <v>0.11</v>
      </c>
      <c r="N141" s="35">
        <v>6.3789999999999996</v>
      </c>
      <c r="O141" s="35">
        <v>0.81810000000000005</v>
      </c>
      <c r="P141" s="36">
        <f t="shared" si="13"/>
        <v>0.11</v>
      </c>
      <c r="Q141" s="37">
        <f t="shared" si="14"/>
        <v>55.55</v>
      </c>
      <c r="R141" s="36"/>
      <c r="S141" s="37"/>
      <c r="T141" s="38"/>
      <c r="U141" s="36"/>
      <c r="V141" s="37"/>
      <c r="W141" s="40" t="s">
        <v>77</v>
      </c>
      <c r="X141" s="69" t="s">
        <v>366</v>
      </c>
      <c r="Y141" s="40" t="s">
        <v>2119</v>
      </c>
      <c r="Z141" s="40" t="s">
        <v>2453</v>
      </c>
      <c r="AA141" s="69" t="s">
        <v>517</v>
      </c>
      <c r="AB141" s="40" t="s">
        <v>2475</v>
      </c>
      <c r="AC141" s="40" t="s">
        <v>2379</v>
      </c>
      <c r="AD141" s="59" t="s">
        <v>2513</v>
      </c>
      <c r="AF141" s="40"/>
    </row>
    <row r="142" spans="1:32">
      <c r="A142" s="15" t="str">
        <f t="shared" si="10"/>
        <v>2022-1</v>
      </c>
      <c r="B142" s="40" t="s">
        <v>1116</v>
      </c>
      <c r="C142" s="47">
        <v>44568</v>
      </c>
      <c r="D142" s="47" t="s">
        <v>1117</v>
      </c>
      <c r="E142" s="40" t="s">
        <v>365</v>
      </c>
      <c r="F142" s="69" t="s">
        <v>70</v>
      </c>
      <c r="G142" s="69" t="s">
        <v>23</v>
      </c>
      <c r="H142" s="69" t="s">
        <v>512</v>
      </c>
      <c r="I142" s="15" t="str">
        <f t="shared" si="11"/>
        <v>MZQ</v>
      </c>
      <c r="J142" s="52">
        <v>1010</v>
      </c>
      <c r="K142" s="53">
        <v>0.11</v>
      </c>
      <c r="L142" s="54">
        <f t="shared" si="12"/>
        <v>111.1</v>
      </c>
      <c r="M142" s="56">
        <v>0.11</v>
      </c>
      <c r="N142" s="35">
        <v>6.3789999999999996</v>
      </c>
      <c r="O142" s="35">
        <v>0.81810000000000005</v>
      </c>
      <c r="P142" s="36">
        <f t="shared" si="13"/>
        <v>0.11</v>
      </c>
      <c r="Q142" s="37">
        <f t="shared" si="14"/>
        <v>111.1</v>
      </c>
      <c r="R142" s="36"/>
      <c r="S142" s="37"/>
      <c r="T142" s="38"/>
      <c r="U142" s="36"/>
      <c r="V142" s="37"/>
      <c r="W142" s="40" t="s">
        <v>77</v>
      </c>
      <c r="X142" s="69" t="s">
        <v>366</v>
      </c>
      <c r="Y142" s="40" t="s">
        <v>2154</v>
      </c>
      <c r="Z142" s="40" t="s">
        <v>2453</v>
      </c>
      <c r="AA142" s="69" t="s">
        <v>517</v>
      </c>
      <c r="AB142" s="40" t="s">
        <v>2475</v>
      </c>
      <c r="AC142" s="40" t="s">
        <v>2380</v>
      </c>
      <c r="AD142" s="59" t="s">
        <v>2513</v>
      </c>
    </row>
    <row r="143" spans="1:32">
      <c r="A143" s="15" t="str">
        <f t="shared" si="10"/>
        <v>2022-1</v>
      </c>
      <c r="B143" s="40" t="s">
        <v>1491</v>
      </c>
      <c r="C143" s="47">
        <v>44566</v>
      </c>
      <c r="D143" s="47" t="s">
        <v>1492</v>
      </c>
      <c r="E143" s="40" t="s">
        <v>365</v>
      </c>
      <c r="F143" s="69" t="s">
        <v>70</v>
      </c>
      <c r="G143" s="69" t="s">
        <v>23</v>
      </c>
      <c r="H143" s="69" t="s">
        <v>512</v>
      </c>
      <c r="I143" s="15" t="str">
        <f t="shared" si="11"/>
        <v>MZQ</v>
      </c>
      <c r="J143" s="52">
        <v>505</v>
      </c>
      <c r="K143" s="53">
        <v>0.11</v>
      </c>
      <c r="L143" s="54">
        <f t="shared" si="12"/>
        <v>55.55</v>
      </c>
      <c r="M143" s="55">
        <v>0.11</v>
      </c>
      <c r="N143" s="35">
        <v>6.3789999999999996</v>
      </c>
      <c r="O143" s="35">
        <v>0.81810000000000005</v>
      </c>
      <c r="P143" s="36">
        <f t="shared" si="13"/>
        <v>0.11</v>
      </c>
      <c r="Q143" s="37">
        <f t="shared" si="14"/>
        <v>55.55</v>
      </c>
      <c r="R143" s="36"/>
      <c r="S143" s="37"/>
      <c r="T143" s="38"/>
      <c r="U143" s="36"/>
      <c r="V143" s="37"/>
      <c r="W143" s="40" t="s">
        <v>77</v>
      </c>
      <c r="X143" s="69" t="s">
        <v>366</v>
      </c>
      <c r="Y143" s="40" t="s">
        <v>1926</v>
      </c>
      <c r="Z143" s="40" t="s">
        <v>2453</v>
      </c>
      <c r="AA143" s="69" t="s">
        <v>516</v>
      </c>
      <c r="AB143" s="40" t="s">
        <v>2477</v>
      </c>
      <c r="AC143" s="40" t="s">
        <v>2342</v>
      </c>
      <c r="AD143" s="59" t="s">
        <v>2549</v>
      </c>
      <c r="AF143" s="40"/>
    </row>
    <row r="144" spans="1:32">
      <c r="A144" s="15" t="str">
        <f t="shared" si="10"/>
        <v>2022-1</v>
      </c>
      <c r="B144" s="40" t="s">
        <v>1569</v>
      </c>
      <c r="C144" s="47">
        <v>44578</v>
      </c>
      <c r="D144" s="47" t="s">
        <v>1570</v>
      </c>
      <c r="E144" s="40" t="s">
        <v>365</v>
      </c>
      <c r="F144" s="69" t="s">
        <v>70</v>
      </c>
      <c r="G144" s="69" t="s">
        <v>23</v>
      </c>
      <c r="H144" s="69" t="s">
        <v>512</v>
      </c>
      <c r="I144" s="15" t="str">
        <f t="shared" si="11"/>
        <v>MZQ</v>
      </c>
      <c r="J144" s="52">
        <v>1515</v>
      </c>
      <c r="K144" s="53">
        <v>0</v>
      </c>
      <c r="L144" s="54">
        <f t="shared" si="12"/>
        <v>0</v>
      </c>
      <c r="M144" s="56">
        <v>0.12</v>
      </c>
      <c r="N144" s="35">
        <v>6.3789999999999996</v>
      </c>
      <c r="O144" s="35">
        <v>0.81810000000000005</v>
      </c>
      <c r="P144" s="36">
        <f t="shared" si="13"/>
        <v>0.12</v>
      </c>
      <c r="Q144" s="37">
        <f t="shared" si="14"/>
        <v>181.8</v>
      </c>
      <c r="R144" s="36"/>
      <c r="S144" s="37"/>
      <c r="T144" s="38"/>
      <c r="U144" s="36"/>
      <c r="V144" s="37"/>
      <c r="W144" s="40" t="s">
        <v>67</v>
      </c>
      <c r="X144" s="69" t="s">
        <v>366</v>
      </c>
      <c r="Y144" s="40" t="s">
        <v>2161</v>
      </c>
      <c r="Z144" s="40" t="s">
        <v>2423</v>
      </c>
      <c r="AA144" s="69" t="s">
        <v>517</v>
      </c>
      <c r="AB144" s="40" t="s">
        <v>2475</v>
      </c>
      <c r="AC144" s="40" t="s">
        <v>2307</v>
      </c>
      <c r="AD144" s="59" t="s">
        <v>2525</v>
      </c>
      <c r="AF144" s="40"/>
    </row>
    <row r="145" spans="1:32">
      <c r="A145" s="15" t="str">
        <f t="shared" si="10"/>
        <v>2022-1</v>
      </c>
      <c r="B145" s="40" t="s">
        <v>292</v>
      </c>
      <c r="C145" s="47">
        <v>44582</v>
      </c>
      <c r="D145" s="47" t="s">
        <v>293</v>
      </c>
      <c r="E145" s="40" t="s">
        <v>365</v>
      </c>
      <c r="F145" s="69" t="s">
        <v>164</v>
      </c>
      <c r="G145" s="69" t="s">
        <v>23</v>
      </c>
      <c r="H145" s="69" t="s">
        <v>512</v>
      </c>
      <c r="I145" s="15" t="str">
        <f t="shared" si="11"/>
        <v>MZQ</v>
      </c>
      <c r="J145" s="52">
        <v>20000</v>
      </c>
      <c r="K145" s="53">
        <v>0.125</v>
      </c>
      <c r="L145" s="54">
        <f t="shared" si="12"/>
        <v>2500</v>
      </c>
      <c r="M145" s="55">
        <v>0.125</v>
      </c>
      <c r="N145" s="35">
        <v>6.3789999999999996</v>
      </c>
      <c r="O145" s="35">
        <v>0.81810000000000005</v>
      </c>
      <c r="P145" s="36">
        <f t="shared" si="13"/>
        <v>0.125</v>
      </c>
      <c r="Q145" s="37">
        <f t="shared" si="14"/>
        <v>2500</v>
      </c>
      <c r="R145" s="36"/>
      <c r="S145" s="37"/>
      <c r="T145" s="38"/>
      <c r="U145" s="36"/>
      <c r="V145" s="37"/>
      <c r="W145" s="40" t="s">
        <v>288</v>
      </c>
      <c r="X145" s="69" t="s">
        <v>366</v>
      </c>
      <c r="Y145" s="40" t="s">
        <v>1901</v>
      </c>
      <c r="Z145" s="40" t="s">
        <v>2427</v>
      </c>
      <c r="AA145" s="69" t="s">
        <v>518</v>
      </c>
      <c r="AB145" s="40" t="s">
        <v>2474</v>
      </c>
      <c r="AC145" s="40" t="s">
        <v>2297</v>
      </c>
      <c r="AD145" s="59" t="s">
        <v>2533</v>
      </c>
      <c r="AF145" s="40"/>
    </row>
    <row r="146" spans="1:32">
      <c r="A146" s="15" t="str">
        <f t="shared" si="10"/>
        <v>2022-1</v>
      </c>
      <c r="B146" s="40" t="s">
        <v>1118</v>
      </c>
      <c r="C146" s="47">
        <v>44579</v>
      </c>
      <c r="D146" s="47" t="s">
        <v>1119</v>
      </c>
      <c r="E146" s="40" t="s">
        <v>365</v>
      </c>
      <c r="F146" s="69" t="s">
        <v>164</v>
      </c>
      <c r="G146" s="69" t="s">
        <v>23</v>
      </c>
      <c r="H146" s="69" t="s">
        <v>512</v>
      </c>
      <c r="I146" s="15" t="str">
        <f t="shared" si="11"/>
        <v>MZQ</v>
      </c>
      <c r="J146" s="52">
        <v>5000</v>
      </c>
      <c r="K146" s="53">
        <v>0.125</v>
      </c>
      <c r="L146" s="54">
        <f t="shared" si="12"/>
        <v>625</v>
      </c>
      <c r="M146" s="56">
        <v>0.125</v>
      </c>
      <c r="N146" s="35">
        <v>6.3789999999999996</v>
      </c>
      <c r="O146" s="35">
        <v>0.81810000000000005</v>
      </c>
      <c r="P146" s="36">
        <f t="shared" si="13"/>
        <v>0.125</v>
      </c>
      <c r="Q146" s="37">
        <f t="shared" si="14"/>
        <v>625</v>
      </c>
      <c r="R146" s="36"/>
      <c r="S146" s="37"/>
      <c r="T146" s="38"/>
      <c r="U146" s="36"/>
      <c r="V146" s="37"/>
      <c r="W146" s="40" t="s">
        <v>1171</v>
      </c>
      <c r="X146" s="69" t="s">
        <v>366</v>
      </c>
      <c r="Y146" s="40" t="s">
        <v>1900</v>
      </c>
      <c r="Z146" s="40" t="s">
        <v>2415</v>
      </c>
      <c r="AA146" s="69" t="s">
        <v>518</v>
      </c>
      <c r="AB146" s="40" t="s">
        <v>2474</v>
      </c>
      <c r="AC146" s="40" t="s">
        <v>2336</v>
      </c>
      <c r="AD146" s="59" t="s">
        <v>2511</v>
      </c>
      <c r="AF146" s="40"/>
    </row>
    <row r="147" spans="1:32" s="40" customFormat="1">
      <c r="A147" s="15" t="str">
        <f t="shared" si="10"/>
        <v>2022-1</v>
      </c>
      <c r="B147" s="40" t="s">
        <v>133</v>
      </c>
      <c r="C147" s="47">
        <v>44568</v>
      </c>
      <c r="D147" s="47" t="s">
        <v>134</v>
      </c>
      <c r="E147" s="40" t="s">
        <v>365</v>
      </c>
      <c r="F147" s="69" t="s">
        <v>98</v>
      </c>
      <c r="G147" s="69" t="s">
        <v>23</v>
      </c>
      <c r="H147" s="69" t="s">
        <v>512</v>
      </c>
      <c r="I147" s="15" t="str">
        <f t="shared" si="11"/>
        <v>MZQ</v>
      </c>
      <c r="J147" s="52">
        <v>11000</v>
      </c>
      <c r="K147" s="53">
        <v>0.126</v>
      </c>
      <c r="L147" s="54">
        <f t="shared" si="12"/>
        <v>1386</v>
      </c>
      <c r="M147" s="56">
        <v>0.126</v>
      </c>
      <c r="N147" s="35">
        <v>6.3789999999999996</v>
      </c>
      <c r="O147" s="35">
        <v>0.81810000000000005</v>
      </c>
      <c r="P147" s="36">
        <f t="shared" si="13"/>
        <v>0.126</v>
      </c>
      <c r="Q147" s="37">
        <f t="shared" si="14"/>
        <v>1386</v>
      </c>
      <c r="R147" s="36"/>
      <c r="S147" s="37"/>
      <c r="T147" s="38"/>
      <c r="U147" s="36"/>
      <c r="V147" s="37"/>
      <c r="W147" s="40" t="s">
        <v>131</v>
      </c>
      <c r="X147" s="69" t="s">
        <v>366</v>
      </c>
      <c r="Y147" s="40" t="s">
        <v>1664</v>
      </c>
      <c r="Z147" s="40" t="s">
        <v>2457</v>
      </c>
      <c r="AA147" s="69" t="s">
        <v>516</v>
      </c>
      <c r="AB147" s="40" t="s">
        <v>2477</v>
      </c>
      <c r="AC147" s="40" t="s">
        <v>641</v>
      </c>
      <c r="AD147" s="59" t="s">
        <v>2548</v>
      </c>
    </row>
    <row r="148" spans="1:32" s="40" customFormat="1">
      <c r="A148" s="15" t="str">
        <f t="shared" si="10"/>
        <v>2022-1</v>
      </c>
      <c r="B148" s="40" t="s">
        <v>1233</v>
      </c>
      <c r="C148" s="47">
        <v>44580</v>
      </c>
      <c r="D148" s="47" t="s">
        <v>1234</v>
      </c>
      <c r="E148" s="40" t="s">
        <v>365</v>
      </c>
      <c r="F148" s="69" t="s">
        <v>1061</v>
      </c>
      <c r="G148" s="69" t="s">
        <v>23</v>
      </c>
      <c r="H148" s="69" t="s">
        <v>1064</v>
      </c>
      <c r="I148" s="15" t="str">
        <f t="shared" si="11"/>
        <v>MZQ</v>
      </c>
      <c r="J148" s="52">
        <v>12120</v>
      </c>
      <c r="K148" s="53">
        <v>0.13270000000000001</v>
      </c>
      <c r="L148" s="54">
        <f t="shared" si="12"/>
        <v>1608.32</v>
      </c>
      <c r="M148" s="56">
        <v>0.13270000000000001</v>
      </c>
      <c r="N148" s="35">
        <v>6.3789999999999996</v>
      </c>
      <c r="O148" s="35">
        <v>0.81810000000000005</v>
      </c>
      <c r="P148" s="36">
        <f t="shared" si="13"/>
        <v>0.13270000000000001</v>
      </c>
      <c r="Q148" s="37">
        <f t="shared" si="14"/>
        <v>1608.32</v>
      </c>
      <c r="R148" s="36"/>
      <c r="S148" s="37"/>
      <c r="T148" s="38"/>
      <c r="U148" s="36"/>
      <c r="V148" s="37"/>
      <c r="W148" s="40" t="s">
        <v>1269</v>
      </c>
      <c r="X148" s="69" t="s">
        <v>366</v>
      </c>
      <c r="Y148" s="40" t="s">
        <v>2102</v>
      </c>
      <c r="Z148" s="40" t="s">
        <v>2418</v>
      </c>
      <c r="AA148" s="69" t="s">
        <v>532</v>
      </c>
      <c r="AB148" s="40" t="s">
        <v>2475</v>
      </c>
      <c r="AC148" s="40" t="s">
        <v>2376</v>
      </c>
      <c r="AD148" s="59" t="s">
        <v>2513</v>
      </c>
    </row>
    <row r="149" spans="1:32" s="40" customFormat="1">
      <c r="A149" s="15" t="str">
        <f t="shared" si="10"/>
        <v>2022-1</v>
      </c>
      <c r="B149" s="40" t="s">
        <v>165</v>
      </c>
      <c r="C149" s="47">
        <v>44567</v>
      </c>
      <c r="D149" s="47" t="s">
        <v>166</v>
      </c>
      <c r="E149" s="40" t="s">
        <v>365</v>
      </c>
      <c r="F149" s="69" t="s">
        <v>157</v>
      </c>
      <c r="G149" s="69" t="s">
        <v>23</v>
      </c>
      <c r="H149" s="69" t="s">
        <v>512</v>
      </c>
      <c r="I149" s="15" t="str">
        <f t="shared" si="11"/>
        <v>MZQ</v>
      </c>
      <c r="J149" s="52">
        <v>3300</v>
      </c>
      <c r="K149" s="53">
        <v>0.13750000000000001</v>
      </c>
      <c r="L149" s="54">
        <f t="shared" si="12"/>
        <v>453.75</v>
      </c>
      <c r="M149" s="55">
        <v>0.13900000000000001</v>
      </c>
      <c r="N149" s="35">
        <v>6.3789999999999996</v>
      </c>
      <c r="O149" s="35">
        <v>0.81810000000000005</v>
      </c>
      <c r="P149" s="36">
        <f t="shared" si="13"/>
        <v>0.13900000000000001</v>
      </c>
      <c r="Q149" s="37">
        <f t="shared" si="14"/>
        <v>458.7</v>
      </c>
      <c r="R149" s="36"/>
      <c r="S149" s="37"/>
      <c r="T149" s="38"/>
      <c r="U149" s="36"/>
      <c r="V149" s="37"/>
      <c r="W149" s="40" t="s">
        <v>154</v>
      </c>
      <c r="X149" s="69" t="s">
        <v>366</v>
      </c>
      <c r="Y149" s="40" t="s">
        <v>1724</v>
      </c>
      <c r="Z149" s="40" t="s">
        <v>2439</v>
      </c>
      <c r="AA149" s="69" t="s">
        <v>518</v>
      </c>
      <c r="AB149" s="40" t="s">
        <v>2474</v>
      </c>
      <c r="AC149" s="40" t="s">
        <v>599</v>
      </c>
      <c r="AD149" s="59" t="s">
        <v>2526</v>
      </c>
    </row>
    <row r="150" spans="1:32" s="40" customFormat="1">
      <c r="A150" s="15" t="str">
        <f t="shared" si="10"/>
        <v>2022-1</v>
      </c>
      <c r="B150" s="40" t="s">
        <v>167</v>
      </c>
      <c r="C150" s="47">
        <v>44572</v>
      </c>
      <c r="D150" s="47" t="s">
        <v>168</v>
      </c>
      <c r="E150" s="40" t="s">
        <v>365</v>
      </c>
      <c r="F150" s="69" t="s">
        <v>164</v>
      </c>
      <c r="G150" s="69" t="s">
        <v>23</v>
      </c>
      <c r="H150" s="69" t="s">
        <v>512</v>
      </c>
      <c r="I150" s="15" t="str">
        <f t="shared" si="11"/>
        <v>MZQ</v>
      </c>
      <c r="J150" s="52">
        <v>20000</v>
      </c>
      <c r="K150" s="53">
        <v>0.14530000000000001</v>
      </c>
      <c r="L150" s="54">
        <f t="shared" si="12"/>
        <v>2906</v>
      </c>
      <c r="M150" s="56">
        <v>0.14530000000000001</v>
      </c>
      <c r="N150" s="35">
        <v>6.3789999999999996</v>
      </c>
      <c r="O150" s="35">
        <v>0.81810000000000005</v>
      </c>
      <c r="P150" s="36">
        <f t="shared" si="13"/>
        <v>0.14530000000000001</v>
      </c>
      <c r="Q150" s="37">
        <f t="shared" si="14"/>
        <v>2906</v>
      </c>
      <c r="R150" s="36"/>
      <c r="S150" s="37"/>
      <c r="T150" s="38"/>
      <c r="U150" s="36"/>
      <c r="V150" s="37"/>
      <c r="W150" s="40" t="s">
        <v>160</v>
      </c>
      <c r="X150" s="69" t="s">
        <v>366</v>
      </c>
      <c r="Y150" s="40" t="s">
        <v>1731</v>
      </c>
      <c r="Z150" s="40" t="s">
        <v>2463</v>
      </c>
      <c r="AA150" s="69" t="s">
        <v>518</v>
      </c>
      <c r="AB150" s="40" t="s">
        <v>2474</v>
      </c>
      <c r="AC150" s="40" t="s">
        <v>2295</v>
      </c>
      <c r="AD150" s="59" t="s">
        <v>2514</v>
      </c>
      <c r="AF150" s="48"/>
    </row>
    <row r="151" spans="1:32" s="40" customFormat="1">
      <c r="A151" s="15" t="str">
        <f t="shared" si="10"/>
        <v>2022-1</v>
      </c>
      <c r="B151" s="40" t="s">
        <v>294</v>
      </c>
      <c r="C151" s="47">
        <v>44582</v>
      </c>
      <c r="D151" s="47" t="s">
        <v>295</v>
      </c>
      <c r="E151" s="40" t="s">
        <v>365</v>
      </c>
      <c r="F151" s="69" t="s">
        <v>164</v>
      </c>
      <c r="G151" s="69" t="s">
        <v>23</v>
      </c>
      <c r="H151" s="69" t="s">
        <v>512</v>
      </c>
      <c r="I151" s="15" t="str">
        <f t="shared" si="11"/>
        <v>MZQ</v>
      </c>
      <c r="J151" s="52">
        <v>20000</v>
      </c>
      <c r="K151" s="53">
        <v>0.14699999999999999</v>
      </c>
      <c r="L151" s="54">
        <f t="shared" si="12"/>
        <v>2940</v>
      </c>
      <c r="M151" s="56">
        <v>0.14699999999999999</v>
      </c>
      <c r="N151" s="35">
        <v>6.3789999999999996</v>
      </c>
      <c r="O151" s="35">
        <v>0.81810000000000005</v>
      </c>
      <c r="P151" s="36">
        <f t="shared" si="13"/>
        <v>0.14699999999999999</v>
      </c>
      <c r="Q151" s="37">
        <f t="shared" si="14"/>
        <v>2940</v>
      </c>
      <c r="R151" s="36"/>
      <c r="S151" s="37"/>
      <c r="T151" s="38"/>
      <c r="U151" s="36"/>
      <c r="V151" s="37"/>
      <c r="W151" s="40" t="s">
        <v>288</v>
      </c>
      <c r="X151" s="69" t="s">
        <v>366</v>
      </c>
      <c r="Y151" s="40" t="s">
        <v>1903</v>
      </c>
      <c r="Z151" s="40" t="s">
        <v>2427</v>
      </c>
      <c r="AA151" s="69" t="s">
        <v>517</v>
      </c>
      <c r="AB151" s="40" t="s">
        <v>2475</v>
      </c>
      <c r="AC151" s="40" t="s">
        <v>2297</v>
      </c>
      <c r="AD151" s="59" t="s">
        <v>2534</v>
      </c>
      <c r="AF151" s="48"/>
    </row>
    <row r="152" spans="1:32" s="40" customFormat="1">
      <c r="A152" s="15" t="str">
        <f t="shared" si="10"/>
        <v>2022-1</v>
      </c>
      <c r="B152" s="40" t="s">
        <v>812</v>
      </c>
      <c r="C152" s="47">
        <v>44582</v>
      </c>
      <c r="D152" s="47" t="s">
        <v>813</v>
      </c>
      <c r="E152" s="40" t="s">
        <v>365</v>
      </c>
      <c r="F152" s="69" t="s">
        <v>164</v>
      </c>
      <c r="G152" s="69" t="s">
        <v>23</v>
      </c>
      <c r="H152" s="69" t="s">
        <v>512</v>
      </c>
      <c r="I152" s="15" t="str">
        <f t="shared" si="11"/>
        <v>MZQ</v>
      </c>
      <c r="J152" s="52">
        <v>30000</v>
      </c>
      <c r="K152" s="53">
        <v>0.15</v>
      </c>
      <c r="L152" s="54">
        <f t="shared" si="12"/>
        <v>4500</v>
      </c>
      <c r="M152" s="55">
        <v>0.15</v>
      </c>
      <c r="N152" s="35">
        <v>6.3789999999999996</v>
      </c>
      <c r="O152" s="35">
        <v>0.81810000000000005</v>
      </c>
      <c r="P152" s="36">
        <f t="shared" si="13"/>
        <v>0.15</v>
      </c>
      <c r="Q152" s="37">
        <f t="shared" si="14"/>
        <v>4500</v>
      </c>
      <c r="R152" s="36"/>
      <c r="S152" s="37"/>
      <c r="T152" s="38"/>
      <c r="U152" s="36"/>
      <c r="V152" s="37"/>
      <c r="W152" s="40" t="s">
        <v>288</v>
      </c>
      <c r="X152" s="69" t="s">
        <v>366</v>
      </c>
      <c r="Y152" s="40" t="s">
        <v>1734</v>
      </c>
      <c r="Z152" s="40" t="s">
        <v>2427</v>
      </c>
      <c r="AA152" s="69" t="s">
        <v>517</v>
      </c>
      <c r="AB152" s="40" t="s">
        <v>2475</v>
      </c>
      <c r="AC152" s="40" t="s">
        <v>2297</v>
      </c>
      <c r="AD152" s="59" t="s">
        <v>2532</v>
      </c>
    </row>
    <row r="153" spans="1:32" s="40" customFormat="1">
      <c r="A153" s="15" t="str">
        <f t="shared" si="10"/>
        <v>2022-1</v>
      </c>
      <c r="B153" s="40" t="s">
        <v>1235</v>
      </c>
      <c r="C153" s="47">
        <v>44580</v>
      </c>
      <c r="D153" s="47" t="s">
        <v>1236</v>
      </c>
      <c r="E153" s="40" t="s">
        <v>365</v>
      </c>
      <c r="F153" s="69" t="s">
        <v>1061</v>
      </c>
      <c r="G153" s="69" t="s">
        <v>23</v>
      </c>
      <c r="H153" s="69" t="s">
        <v>1064</v>
      </c>
      <c r="I153" s="15" t="str">
        <f t="shared" si="11"/>
        <v>MZQ</v>
      </c>
      <c r="J153" s="52">
        <v>7170</v>
      </c>
      <c r="K153" s="53">
        <v>0.1593</v>
      </c>
      <c r="L153" s="54">
        <f t="shared" si="12"/>
        <v>1142.18</v>
      </c>
      <c r="M153" s="55">
        <v>0.1593</v>
      </c>
      <c r="N153" s="35">
        <v>6.3789999999999996</v>
      </c>
      <c r="O153" s="35">
        <v>0.81810000000000005</v>
      </c>
      <c r="P153" s="36">
        <f t="shared" si="13"/>
        <v>0.1593</v>
      </c>
      <c r="Q153" s="37">
        <f t="shared" si="14"/>
        <v>1142.18</v>
      </c>
      <c r="R153" s="36"/>
      <c r="S153" s="37"/>
      <c r="T153" s="38"/>
      <c r="U153" s="36"/>
      <c r="V153" s="37"/>
      <c r="W153" s="40" t="s">
        <v>1269</v>
      </c>
      <c r="X153" s="69" t="s">
        <v>366</v>
      </c>
      <c r="Y153" s="40" t="s">
        <v>2103</v>
      </c>
      <c r="Z153" s="40" t="s">
        <v>2418</v>
      </c>
      <c r="AA153" s="69" t="s">
        <v>532</v>
      </c>
      <c r="AB153" s="40" t="s">
        <v>2475</v>
      </c>
      <c r="AC153" s="40" t="s">
        <v>2376</v>
      </c>
      <c r="AD153" s="59" t="s">
        <v>2514</v>
      </c>
    </row>
    <row r="154" spans="1:32" s="40" customFormat="1">
      <c r="A154" s="15" t="str">
        <f t="shared" si="10"/>
        <v>2022-1</v>
      </c>
      <c r="B154" s="40" t="s">
        <v>1120</v>
      </c>
      <c r="C154" s="47">
        <v>44579</v>
      </c>
      <c r="D154" s="47" t="s">
        <v>1121</v>
      </c>
      <c r="E154" s="40" t="s">
        <v>365</v>
      </c>
      <c r="F154" s="69" t="s">
        <v>164</v>
      </c>
      <c r="G154" s="69" t="s">
        <v>23</v>
      </c>
      <c r="H154" s="69" t="s">
        <v>512</v>
      </c>
      <c r="I154" s="15" t="str">
        <f t="shared" si="11"/>
        <v>MZQ</v>
      </c>
      <c r="J154" s="52">
        <v>3400</v>
      </c>
      <c r="K154" s="53">
        <v>0.16</v>
      </c>
      <c r="L154" s="54">
        <f t="shared" si="12"/>
        <v>544</v>
      </c>
      <c r="M154" s="56">
        <v>0.16</v>
      </c>
      <c r="N154" s="35">
        <v>6.3789999999999996</v>
      </c>
      <c r="O154" s="35">
        <v>0.81810000000000005</v>
      </c>
      <c r="P154" s="36">
        <f t="shared" si="13"/>
        <v>0.16</v>
      </c>
      <c r="Q154" s="37">
        <f t="shared" si="14"/>
        <v>544</v>
      </c>
      <c r="R154" s="36"/>
      <c r="S154" s="37"/>
      <c r="T154" s="38"/>
      <c r="U154" s="36"/>
      <c r="V154" s="37"/>
      <c r="W154" s="40" t="s">
        <v>1171</v>
      </c>
      <c r="X154" s="69" t="s">
        <v>366</v>
      </c>
      <c r="Y154" s="40" t="s">
        <v>1902</v>
      </c>
      <c r="Z154" s="40" t="s">
        <v>2415</v>
      </c>
      <c r="AA154" s="69" t="s">
        <v>518</v>
      </c>
      <c r="AB154" s="40" t="s">
        <v>2474</v>
      </c>
      <c r="AC154" s="40" t="s">
        <v>2336</v>
      </c>
      <c r="AD154" s="59" t="s">
        <v>2511</v>
      </c>
      <c r="AF154" s="48"/>
    </row>
    <row r="155" spans="1:32" s="40" customFormat="1">
      <c r="A155" s="15" t="str">
        <f t="shared" si="10"/>
        <v>2022-1</v>
      </c>
      <c r="B155" s="40" t="s">
        <v>169</v>
      </c>
      <c r="C155" s="47">
        <v>44580</v>
      </c>
      <c r="D155" s="47" t="s">
        <v>170</v>
      </c>
      <c r="E155" s="40" t="s">
        <v>365</v>
      </c>
      <c r="F155" s="69" t="s">
        <v>164</v>
      </c>
      <c r="G155" s="69" t="s">
        <v>23</v>
      </c>
      <c r="H155" s="69" t="s">
        <v>512</v>
      </c>
      <c r="I155" s="15" t="str">
        <f t="shared" si="11"/>
        <v>MZQ</v>
      </c>
      <c r="J155" s="52">
        <v>10000</v>
      </c>
      <c r="K155" s="53">
        <v>0.1779</v>
      </c>
      <c r="L155" s="54">
        <f t="shared" si="12"/>
        <v>1779</v>
      </c>
      <c r="M155" s="56">
        <v>0.1779</v>
      </c>
      <c r="N155" s="35">
        <v>6.3789999999999996</v>
      </c>
      <c r="O155" s="35">
        <v>0.81810000000000005</v>
      </c>
      <c r="P155" s="36">
        <f t="shared" si="13"/>
        <v>0.1779</v>
      </c>
      <c r="Q155" s="37">
        <f t="shared" si="14"/>
        <v>1779</v>
      </c>
      <c r="R155" s="36"/>
      <c r="S155" s="37"/>
      <c r="T155" s="38"/>
      <c r="U155" s="36"/>
      <c r="V155" s="37"/>
      <c r="W155" s="40" t="s">
        <v>160</v>
      </c>
      <c r="X155" s="69" t="s">
        <v>366</v>
      </c>
      <c r="Y155" s="40" t="s">
        <v>1733</v>
      </c>
      <c r="Z155" s="40" t="s">
        <v>2463</v>
      </c>
      <c r="AA155" s="69" t="s">
        <v>517</v>
      </c>
      <c r="AB155" s="40" t="s">
        <v>2475</v>
      </c>
      <c r="AC155" s="40" t="s">
        <v>2296</v>
      </c>
      <c r="AD155" s="59" t="s">
        <v>2514</v>
      </c>
      <c r="AF155" s="48"/>
    </row>
    <row r="156" spans="1:32" s="40" customFormat="1">
      <c r="A156" s="15" t="str">
        <f t="shared" si="10"/>
        <v>2022-1</v>
      </c>
      <c r="B156" s="40" t="s">
        <v>1122</v>
      </c>
      <c r="C156" s="47">
        <v>44579</v>
      </c>
      <c r="D156" s="47" t="s">
        <v>1123</v>
      </c>
      <c r="E156" s="40" t="s">
        <v>365</v>
      </c>
      <c r="F156" s="69" t="s">
        <v>164</v>
      </c>
      <c r="G156" s="69" t="s">
        <v>23</v>
      </c>
      <c r="H156" s="69" t="s">
        <v>512</v>
      </c>
      <c r="I156" s="15" t="str">
        <f t="shared" si="11"/>
        <v>MZQ</v>
      </c>
      <c r="J156" s="52">
        <v>4500</v>
      </c>
      <c r="K156" s="53">
        <v>0.185</v>
      </c>
      <c r="L156" s="54">
        <f t="shared" si="12"/>
        <v>832.5</v>
      </c>
      <c r="M156" s="55">
        <v>0.185</v>
      </c>
      <c r="N156" s="35">
        <v>6.3789999999999996</v>
      </c>
      <c r="O156" s="35">
        <v>0.81810000000000005</v>
      </c>
      <c r="P156" s="36">
        <f t="shared" si="13"/>
        <v>0.185</v>
      </c>
      <c r="Q156" s="37">
        <f t="shared" si="14"/>
        <v>832.5</v>
      </c>
      <c r="R156" s="36"/>
      <c r="S156" s="37"/>
      <c r="T156" s="38"/>
      <c r="U156" s="36"/>
      <c r="V156" s="37"/>
      <c r="W156" s="40" t="s">
        <v>1171</v>
      </c>
      <c r="X156" s="69" t="s">
        <v>366</v>
      </c>
      <c r="Y156" s="40" t="s">
        <v>1904</v>
      </c>
      <c r="Z156" s="40" t="s">
        <v>2415</v>
      </c>
      <c r="AA156" s="69" t="s">
        <v>518</v>
      </c>
      <c r="AB156" s="40" t="s">
        <v>2474</v>
      </c>
      <c r="AC156" s="40" t="s">
        <v>2336</v>
      </c>
      <c r="AD156" s="59" t="s">
        <v>2511</v>
      </c>
    </row>
    <row r="157" spans="1:32" s="40" customFormat="1">
      <c r="A157" s="15" t="str">
        <f t="shared" si="10"/>
        <v>2022-1</v>
      </c>
      <c r="B157" s="40" t="s">
        <v>814</v>
      </c>
      <c r="C157" s="47">
        <v>44578</v>
      </c>
      <c r="D157" s="47" t="s">
        <v>815</v>
      </c>
      <c r="E157" s="40" t="s">
        <v>365</v>
      </c>
      <c r="F157" s="69" t="s">
        <v>71</v>
      </c>
      <c r="G157" s="69" t="s">
        <v>23</v>
      </c>
      <c r="H157" s="69" t="s">
        <v>512</v>
      </c>
      <c r="I157" s="15" t="str">
        <f t="shared" si="11"/>
        <v>MZQ</v>
      </c>
      <c r="J157" s="52">
        <v>10100</v>
      </c>
      <c r="K157" s="53">
        <v>0.185</v>
      </c>
      <c r="L157" s="54">
        <f t="shared" si="12"/>
        <v>1868.5</v>
      </c>
      <c r="M157" s="55">
        <v>0.185</v>
      </c>
      <c r="N157" s="35">
        <v>6.3789999999999996</v>
      </c>
      <c r="O157" s="35">
        <v>0.81810000000000005</v>
      </c>
      <c r="P157" s="36">
        <f t="shared" si="13"/>
        <v>0.185</v>
      </c>
      <c r="Q157" s="37">
        <f t="shared" si="14"/>
        <v>1868.5</v>
      </c>
      <c r="R157" s="36"/>
      <c r="S157" s="37"/>
      <c r="T157" s="38"/>
      <c r="U157" s="36"/>
      <c r="V157" s="37"/>
      <c r="W157" s="40" t="s">
        <v>67</v>
      </c>
      <c r="X157" s="69" t="s">
        <v>366</v>
      </c>
      <c r="Y157" s="40" t="s">
        <v>2176</v>
      </c>
      <c r="Z157" s="40" t="s">
        <v>2423</v>
      </c>
      <c r="AA157" s="69" t="s">
        <v>517</v>
      </c>
      <c r="AB157" s="40" t="s">
        <v>2475</v>
      </c>
      <c r="AC157" s="40" t="s">
        <v>2304</v>
      </c>
      <c r="AD157" s="59" t="s">
        <v>2525</v>
      </c>
    </row>
    <row r="158" spans="1:32" s="40" customFormat="1">
      <c r="A158" s="15" t="str">
        <f t="shared" si="10"/>
        <v>2022-1</v>
      </c>
      <c r="B158" s="40" t="s">
        <v>818</v>
      </c>
      <c r="C158" s="47">
        <v>44578</v>
      </c>
      <c r="D158" s="47" t="s">
        <v>819</v>
      </c>
      <c r="E158" s="40" t="s">
        <v>365</v>
      </c>
      <c r="F158" s="69" t="s">
        <v>71</v>
      </c>
      <c r="G158" s="69" t="s">
        <v>23</v>
      </c>
      <c r="H158" s="69" t="s">
        <v>512</v>
      </c>
      <c r="I158" s="15" t="str">
        <f t="shared" si="11"/>
        <v>MZQ</v>
      </c>
      <c r="J158" s="52">
        <v>10000</v>
      </c>
      <c r="K158" s="53">
        <v>0.185</v>
      </c>
      <c r="L158" s="54">
        <f t="shared" si="12"/>
        <v>1850</v>
      </c>
      <c r="M158" s="55">
        <v>0.185</v>
      </c>
      <c r="N158" s="35">
        <v>6.3789999999999996</v>
      </c>
      <c r="O158" s="35">
        <v>0.81810000000000005</v>
      </c>
      <c r="P158" s="36">
        <f t="shared" si="13"/>
        <v>0.185</v>
      </c>
      <c r="Q158" s="37">
        <f t="shared" si="14"/>
        <v>1850</v>
      </c>
      <c r="R158" s="36"/>
      <c r="S158" s="37"/>
      <c r="T158" s="38"/>
      <c r="U158" s="36"/>
      <c r="V158" s="37"/>
      <c r="W158" s="40" t="s">
        <v>67</v>
      </c>
      <c r="X158" s="69" t="s">
        <v>366</v>
      </c>
      <c r="Y158" s="40" t="s">
        <v>2177</v>
      </c>
      <c r="Z158" s="40" t="s">
        <v>2423</v>
      </c>
      <c r="AA158" s="69" t="s">
        <v>517</v>
      </c>
      <c r="AB158" s="40" t="s">
        <v>2475</v>
      </c>
      <c r="AC158" s="40" t="s">
        <v>2305</v>
      </c>
      <c r="AD158" s="59" t="s">
        <v>2525</v>
      </c>
    </row>
    <row r="159" spans="1:32" s="40" customFormat="1">
      <c r="A159" s="15" t="str">
        <f t="shared" si="10"/>
        <v>2022-1</v>
      </c>
      <c r="B159" s="40" t="s">
        <v>1180</v>
      </c>
      <c r="C159" s="47">
        <v>44578</v>
      </c>
      <c r="D159" s="47" t="s">
        <v>1196</v>
      </c>
      <c r="E159" s="40" t="s">
        <v>365</v>
      </c>
      <c r="F159" s="69" t="s">
        <v>71</v>
      </c>
      <c r="G159" s="69" t="s">
        <v>23</v>
      </c>
      <c r="H159" s="69" t="s">
        <v>512</v>
      </c>
      <c r="I159" s="15" t="str">
        <f t="shared" si="11"/>
        <v>MZQ</v>
      </c>
      <c r="J159" s="52">
        <v>10100</v>
      </c>
      <c r="K159" s="53">
        <v>0.185</v>
      </c>
      <c r="L159" s="54">
        <f t="shared" si="12"/>
        <v>1868.5</v>
      </c>
      <c r="M159" s="55">
        <v>0.185</v>
      </c>
      <c r="N159" s="35">
        <v>6.3789999999999996</v>
      </c>
      <c r="O159" s="35">
        <v>0.81810000000000005</v>
      </c>
      <c r="P159" s="36">
        <f t="shared" si="13"/>
        <v>0.185</v>
      </c>
      <c r="Q159" s="37">
        <f t="shared" si="14"/>
        <v>1868.5</v>
      </c>
      <c r="R159" s="36"/>
      <c r="S159" s="37"/>
      <c r="T159" s="38"/>
      <c r="U159" s="36"/>
      <c r="V159" s="37"/>
      <c r="W159" s="40" t="s">
        <v>67</v>
      </c>
      <c r="X159" s="69" t="s">
        <v>366</v>
      </c>
      <c r="Y159" s="40" t="s">
        <v>2179</v>
      </c>
      <c r="Z159" s="40" t="s">
        <v>2423</v>
      </c>
      <c r="AA159" s="69" t="s">
        <v>517</v>
      </c>
      <c r="AB159" s="40" t="s">
        <v>2475</v>
      </c>
      <c r="AC159" s="40" t="s">
        <v>2305</v>
      </c>
      <c r="AD159" s="59" t="s">
        <v>2510</v>
      </c>
    </row>
    <row r="160" spans="1:32" s="40" customFormat="1">
      <c r="A160" s="15" t="str">
        <f t="shared" si="10"/>
        <v>2022-1</v>
      </c>
      <c r="B160" s="40" t="s">
        <v>1180</v>
      </c>
      <c r="C160" s="47">
        <v>44578</v>
      </c>
      <c r="D160" s="47" t="s">
        <v>1196</v>
      </c>
      <c r="E160" s="40" t="s">
        <v>365</v>
      </c>
      <c r="F160" s="69" t="s">
        <v>71</v>
      </c>
      <c r="G160" s="69" t="s">
        <v>23</v>
      </c>
      <c r="H160" s="69" t="s">
        <v>512</v>
      </c>
      <c r="I160" s="15" t="str">
        <f t="shared" si="11"/>
        <v>MZQ</v>
      </c>
      <c r="J160" s="52">
        <v>6000</v>
      </c>
      <c r="K160" s="53">
        <v>0.185</v>
      </c>
      <c r="L160" s="54">
        <f t="shared" si="12"/>
        <v>1110</v>
      </c>
      <c r="M160" s="55">
        <v>0.185</v>
      </c>
      <c r="N160" s="35">
        <v>6.3789999999999996</v>
      </c>
      <c r="O160" s="35">
        <v>0.81810000000000005</v>
      </c>
      <c r="P160" s="36">
        <f t="shared" si="13"/>
        <v>0.185</v>
      </c>
      <c r="Q160" s="37">
        <f t="shared" si="14"/>
        <v>1110</v>
      </c>
      <c r="R160" s="36"/>
      <c r="S160" s="37"/>
      <c r="T160" s="38"/>
      <c r="U160" s="36"/>
      <c r="V160" s="37"/>
      <c r="W160" s="40" t="s">
        <v>67</v>
      </c>
      <c r="X160" s="69" t="s">
        <v>366</v>
      </c>
      <c r="Y160" s="40" t="s">
        <v>2180</v>
      </c>
      <c r="Z160" s="40" t="s">
        <v>2423</v>
      </c>
      <c r="AA160" s="69" t="s">
        <v>517</v>
      </c>
      <c r="AB160" s="40" t="s">
        <v>2475</v>
      </c>
      <c r="AC160" s="40" t="s">
        <v>2315</v>
      </c>
      <c r="AD160" s="59" t="s">
        <v>2525</v>
      </c>
    </row>
    <row r="161" spans="1:32" s="40" customFormat="1">
      <c r="A161" s="15" t="str">
        <f t="shared" si="10"/>
        <v>2022-1</v>
      </c>
      <c r="B161" s="40" t="s">
        <v>814</v>
      </c>
      <c r="C161" s="47">
        <v>44571</v>
      </c>
      <c r="D161" s="47" t="s">
        <v>815</v>
      </c>
      <c r="E161" s="40" t="s">
        <v>365</v>
      </c>
      <c r="F161" s="69" t="s">
        <v>71</v>
      </c>
      <c r="G161" s="69" t="s">
        <v>23</v>
      </c>
      <c r="H161" s="69" t="s">
        <v>512</v>
      </c>
      <c r="I161" s="15" t="str">
        <f t="shared" si="11"/>
        <v>MZQ</v>
      </c>
      <c r="J161" s="52">
        <v>5600</v>
      </c>
      <c r="K161" s="53">
        <v>0.185</v>
      </c>
      <c r="L161" s="54">
        <f t="shared" si="12"/>
        <v>1036</v>
      </c>
      <c r="M161" s="55">
        <v>0.185</v>
      </c>
      <c r="N161" s="35">
        <v>6.3789999999999996</v>
      </c>
      <c r="O161" s="35">
        <v>0.81810000000000005</v>
      </c>
      <c r="P161" s="36">
        <f t="shared" si="13"/>
        <v>0.185</v>
      </c>
      <c r="Q161" s="37">
        <f t="shared" si="14"/>
        <v>1036</v>
      </c>
      <c r="R161" s="36"/>
      <c r="S161" s="37"/>
      <c r="T161" s="38"/>
      <c r="U161" s="36"/>
      <c r="V161" s="37"/>
      <c r="W161" s="40" t="s">
        <v>67</v>
      </c>
      <c r="X161" s="69" t="s">
        <v>366</v>
      </c>
      <c r="Y161" s="40" t="s">
        <v>2175</v>
      </c>
      <c r="Z161" s="40" t="s">
        <v>2423</v>
      </c>
      <c r="AA161" s="69" t="s">
        <v>517</v>
      </c>
      <c r="AB161" s="40" t="s">
        <v>2475</v>
      </c>
      <c r="AC161" s="40" t="s">
        <v>2346</v>
      </c>
      <c r="AD161" s="59" t="s">
        <v>2525</v>
      </c>
    </row>
    <row r="162" spans="1:32" s="40" customFormat="1">
      <c r="A162" s="15" t="str">
        <f t="shared" si="10"/>
        <v>2022-1</v>
      </c>
      <c r="B162" s="40" t="s">
        <v>308</v>
      </c>
      <c r="C162" s="47">
        <v>44582</v>
      </c>
      <c r="D162" s="47" t="s">
        <v>309</v>
      </c>
      <c r="E162" s="40" t="s">
        <v>365</v>
      </c>
      <c r="F162" s="69" t="s">
        <v>164</v>
      </c>
      <c r="G162" s="69" t="s">
        <v>23</v>
      </c>
      <c r="H162" s="69" t="s">
        <v>512</v>
      </c>
      <c r="I162" s="15" t="str">
        <f t="shared" si="11"/>
        <v>MZQ</v>
      </c>
      <c r="J162" s="52">
        <v>20000</v>
      </c>
      <c r="K162" s="53">
        <v>0.19</v>
      </c>
      <c r="L162" s="54">
        <f t="shared" si="12"/>
        <v>3800</v>
      </c>
      <c r="M162" s="55">
        <v>0.19</v>
      </c>
      <c r="N162" s="35">
        <v>6.3789999999999996</v>
      </c>
      <c r="O162" s="35">
        <v>0.81810000000000005</v>
      </c>
      <c r="P162" s="36">
        <f t="shared" si="13"/>
        <v>0.19</v>
      </c>
      <c r="Q162" s="37">
        <f t="shared" si="14"/>
        <v>3800</v>
      </c>
      <c r="R162" s="36"/>
      <c r="S162" s="37"/>
      <c r="T162" s="38"/>
      <c r="U162" s="36"/>
      <c r="V162" s="37"/>
      <c r="W162" s="40" t="s">
        <v>288</v>
      </c>
      <c r="X162" s="69" t="s">
        <v>366</v>
      </c>
      <c r="Y162" s="40" t="s">
        <v>1905</v>
      </c>
      <c r="Z162" s="40" t="s">
        <v>2427</v>
      </c>
      <c r="AA162" s="69" t="s">
        <v>517</v>
      </c>
      <c r="AB162" s="40" t="s">
        <v>2475</v>
      </c>
      <c r="AC162" s="40" t="s">
        <v>2297</v>
      </c>
      <c r="AD162" s="59" t="s">
        <v>2533</v>
      </c>
    </row>
    <row r="163" spans="1:32" s="40" customFormat="1">
      <c r="A163" s="15" t="str">
        <f t="shared" si="10"/>
        <v>2022-1</v>
      </c>
      <c r="B163" s="40" t="s">
        <v>816</v>
      </c>
      <c r="C163" s="47">
        <v>44586</v>
      </c>
      <c r="D163" s="47" t="s">
        <v>817</v>
      </c>
      <c r="E163" s="40" t="s">
        <v>365</v>
      </c>
      <c r="F163" s="69" t="s">
        <v>71</v>
      </c>
      <c r="G163" s="69" t="s">
        <v>23</v>
      </c>
      <c r="H163" s="69" t="s">
        <v>2258</v>
      </c>
      <c r="I163" s="15" t="str">
        <f t="shared" si="11"/>
        <v>MZQ</v>
      </c>
      <c r="J163" s="52">
        <v>2020</v>
      </c>
      <c r="K163" s="53">
        <v>0.19470000000000001</v>
      </c>
      <c r="L163" s="54">
        <f t="shared" si="12"/>
        <v>393.29</v>
      </c>
      <c r="M163" s="56">
        <v>0.19470000000000001</v>
      </c>
      <c r="N163" s="35">
        <v>6.3789999999999996</v>
      </c>
      <c r="O163" s="35">
        <v>0.81810000000000005</v>
      </c>
      <c r="P163" s="36">
        <f t="shared" si="13"/>
        <v>0.19470000000000001</v>
      </c>
      <c r="Q163" s="37">
        <f t="shared" si="14"/>
        <v>393.29</v>
      </c>
      <c r="R163" s="36"/>
      <c r="S163" s="37"/>
      <c r="T163" s="38"/>
      <c r="U163" s="36"/>
      <c r="V163" s="37"/>
      <c r="W163" s="40" t="s">
        <v>954</v>
      </c>
      <c r="X163" s="69" t="s">
        <v>366</v>
      </c>
      <c r="Y163" s="40" t="s">
        <v>1941</v>
      </c>
      <c r="Z163" s="40" t="s">
        <v>2460</v>
      </c>
      <c r="AA163" s="69" t="s">
        <v>524</v>
      </c>
      <c r="AB163" s="40" t="s">
        <v>2479</v>
      </c>
      <c r="AC163" s="40" t="s">
        <v>2316</v>
      </c>
      <c r="AD163" s="59" t="s">
        <v>2512</v>
      </c>
    </row>
    <row r="164" spans="1:32" s="40" customFormat="1">
      <c r="A164" s="15" t="str">
        <f t="shared" si="10"/>
        <v>2022-1</v>
      </c>
      <c r="B164" s="40" t="s">
        <v>1080</v>
      </c>
      <c r="C164" s="47">
        <v>44571</v>
      </c>
      <c r="D164" s="47" t="s">
        <v>1100</v>
      </c>
      <c r="E164" s="40" t="s">
        <v>365</v>
      </c>
      <c r="F164" s="69" t="s">
        <v>71</v>
      </c>
      <c r="G164" s="69" t="s">
        <v>23</v>
      </c>
      <c r="H164" s="69" t="s">
        <v>512</v>
      </c>
      <c r="I164" s="15" t="str">
        <f t="shared" si="11"/>
        <v>MZQ</v>
      </c>
      <c r="J164" s="52">
        <v>1010</v>
      </c>
      <c r="K164" s="53">
        <v>0.19650000000000001</v>
      </c>
      <c r="L164" s="54">
        <f t="shared" si="12"/>
        <v>198.47</v>
      </c>
      <c r="M164" s="56">
        <v>0.19650000000000001</v>
      </c>
      <c r="N164" s="35">
        <v>6.3789999999999996</v>
      </c>
      <c r="O164" s="35">
        <v>0.81810000000000005</v>
      </c>
      <c r="P164" s="36">
        <f t="shared" si="13"/>
        <v>0.19650000000000001</v>
      </c>
      <c r="Q164" s="37">
        <f t="shared" si="14"/>
        <v>198.47</v>
      </c>
      <c r="R164" s="36"/>
      <c r="S164" s="37"/>
      <c r="T164" s="38"/>
      <c r="U164" s="36"/>
      <c r="V164" s="37"/>
      <c r="W164" s="40" t="s">
        <v>67</v>
      </c>
      <c r="X164" s="69" t="s">
        <v>366</v>
      </c>
      <c r="Y164" s="40" t="s">
        <v>2168</v>
      </c>
      <c r="Z164" s="40" t="s">
        <v>2423</v>
      </c>
      <c r="AA164" s="69" t="s">
        <v>517</v>
      </c>
      <c r="AB164" s="40" t="s">
        <v>2475</v>
      </c>
      <c r="AC164" s="40" t="s">
        <v>2346</v>
      </c>
      <c r="AD164" s="59" t="s">
        <v>2525</v>
      </c>
      <c r="AF164" s="48"/>
    </row>
    <row r="165" spans="1:32" s="40" customFormat="1">
      <c r="A165" s="15" t="str">
        <f t="shared" si="10"/>
        <v>2022-1</v>
      </c>
      <c r="B165" s="40" t="s">
        <v>1278</v>
      </c>
      <c r="C165" s="47">
        <v>44578</v>
      </c>
      <c r="D165" s="47" t="s">
        <v>1290</v>
      </c>
      <c r="E165" s="40" t="s">
        <v>365</v>
      </c>
      <c r="F165" s="69" t="s">
        <v>71</v>
      </c>
      <c r="G165" s="69" t="s">
        <v>23</v>
      </c>
      <c r="H165" s="69" t="s">
        <v>512</v>
      </c>
      <c r="I165" s="15" t="str">
        <f t="shared" si="11"/>
        <v>MZQ</v>
      </c>
      <c r="J165" s="52">
        <v>4070</v>
      </c>
      <c r="K165" s="53">
        <v>0.21199999999999999</v>
      </c>
      <c r="L165" s="54">
        <f t="shared" si="12"/>
        <v>862.84</v>
      </c>
      <c r="M165" s="55">
        <v>0.21199999999999999</v>
      </c>
      <c r="N165" s="35">
        <v>6.3789999999999996</v>
      </c>
      <c r="O165" s="35">
        <v>0.81810000000000005</v>
      </c>
      <c r="P165" s="36">
        <f t="shared" si="13"/>
        <v>0.21199999999999999</v>
      </c>
      <c r="Q165" s="37">
        <f t="shared" si="14"/>
        <v>862.84</v>
      </c>
      <c r="R165" s="36"/>
      <c r="S165" s="37"/>
      <c r="T165" s="38"/>
      <c r="U165" s="36"/>
      <c r="V165" s="37"/>
      <c r="W165" s="40" t="s">
        <v>67</v>
      </c>
      <c r="X165" s="69" t="s">
        <v>366</v>
      </c>
      <c r="Y165" s="40" t="s">
        <v>1783</v>
      </c>
      <c r="Z165" s="40" t="s">
        <v>2423</v>
      </c>
      <c r="AA165" s="69" t="s">
        <v>518</v>
      </c>
      <c r="AB165" s="40" t="s">
        <v>2474</v>
      </c>
      <c r="AC165" s="40" t="s">
        <v>2305</v>
      </c>
      <c r="AD165" s="59" t="s">
        <v>2525</v>
      </c>
    </row>
    <row r="166" spans="1:32" s="40" customFormat="1">
      <c r="A166" s="15" t="str">
        <f t="shared" si="10"/>
        <v>2022-1</v>
      </c>
      <c r="B166" s="40" t="s">
        <v>1276</v>
      </c>
      <c r="C166" s="47">
        <v>44578</v>
      </c>
      <c r="D166" s="47" t="s">
        <v>1289</v>
      </c>
      <c r="E166" s="40" t="s">
        <v>365</v>
      </c>
      <c r="F166" s="69" t="s">
        <v>176</v>
      </c>
      <c r="G166" s="69" t="s">
        <v>23</v>
      </c>
      <c r="H166" s="69" t="s">
        <v>512</v>
      </c>
      <c r="I166" s="15" t="str">
        <f t="shared" si="11"/>
        <v>MZQ</v>
      </c>
      <c r="J166" s="52">
        <v>5050</v>
      </c>
      <c r="K166" s="53">
        <v>0.315</v>
      </c>
      <c r="L166" s="54">
        <f t="shared" si="12"/>
        <v>1590.75</v>
      </c>
      <c r="M166" s="55">
        <v>0.215</v>
      </c>
      <c r="N166" s="35">
        <v>6.3789999999999996</v>
      </c>
      <c r="O166" s="35">
        <v>0.81810000000000005</v>
      </c>
      <c r="P166" s="36">
        <f t="shared" si="13"/>
        <v>0.215</v>
      </c>
      <c r="Q166" s="37">
        <f t="shared" si="14"/>
        <v>1085.75</v>
      </c>
      <c r="R166" s="36"/>
      <c r="S166" s="37"/>
      <c r="T166" s="38"/>
      <c r="U166" s="36"/>
      <c r="V166" s="37"/>
      <c r="W166" s="40" t="s">
        <v>67</v>
      </c>
      <c r="X166" s="69" t="s">
        <v>366</v>
      </c>
      <c r="Y166" s="40" t="s">
        <v>2104</v>
      </c>
      <c r="Z166" s="40" t="s">
        <v>2423</v>
      </c>
      <c r="AA166" s="69" t="s">
        <v>518</v>
      </c>
      <c r="AB166" s="40" t="s">
        <v>2474</v>
      </c>
      <c r="AC166" s="40" t="s">
        <v>2304</v>
      </c>
      <c r="AD166" s="59" t="s">
        <v>2525</v>
      </c>
    </row>
    <row r="167" spans="1:32" s="40" customFormat="1">
      <c r="A167" s="15" t="str">
        <f t="shared" si="10"/>
        <v>2022-1</v>
      </c>
      <c r="B167" s="40" t="s">
        <v>806</v>
      </c>
      <c r="C167" s="47">
        <v>44582</v>
      </c>
      <c r="D167" s="47" t="s">
        <v>807</v>
      </c>
      <c r="E167" s="40" t="s">
        <v>365</v>
      </c>
      <c r="F167" s="69" t="s">
        <v>164</v>
      </c>
      <c r="G167" s="69" t="s">
        <v>23</v>
      </c>
      <c r="H167" s="69" t="s">
        <v>512</v>
      </c>
      <c r="I167" s="15" t="str">
        <f t="shared" si="11"/>
        <v>MZQ</v>
      </c>
      <c r="J167" s="52">
        <v>10000</v>
      </c>
      <c r="K167" s="53">
        <v>8.4000000000000005E-2</v>
      </c>
      <c r="L167" s="54">
        <f t="shared" si="12"/>
        <v>840</v>
      </c>
      <c r="M167" s="55">
        <v>0.217</v>
      </c>
      <c r="N167" s="35">
        <v>6.3789999999999996</v>
      </c>
      <c r="O167" s="35">
        <v>0.81810000000000005</v>
      </c>
      <c r="P167" s="36">
        <f t="shared" si="13"/>
        <v>0.217</v>
      </c>
      <c r="Q167" s="37">
        <f t="shared" si="14"/>
        <v>2170</v>
      </c>
      <c r="R167" s="36"/>
      <c r="S167" s="37"/>
      <c r="T167" s="38"/>
      <c r="U167" s="36"/>
      <c r="V167" s="37"/>
      <c r="W167" s="40" t="s">
        <v>288</v>
      </c>
      <c r="X167" s="69" t="s">
        <v>366</v>
      </c>
      <c r="Y167" s="40" t="s">
        <v>1906</v>
      </c>
      <c r="Z167" s="40" t="s">
        <v>2427</v>
      </c>
      <c r="AA167" s="69" t="s">
        <v>518</v>
      </c>
      <c r="AB167" s="40" t="s">
        <v>2474</v>
      </c>
      <c r="AC167" s="40" t="s">
        <v>2297</v>
      </c>
      <c r="AD167" s="59" t="s">
        <v>2534</v>
      </c>
    </row>
    <row r="168" spans="1:32" s="40" customFormat="1">
      <c r="A168" s="15" t="str">
        <f t="shared" si="10"/>
        <v>2022-1</v>
      </c>
      <c r="B168" s="40" t="s">
        <v>834</v>
      </c>
      <c r="C168" s="47">
        <v>44578</v>
      </c>
      <c r="D168" s="47" t="s">
        <v>835</v>
      </c>
      <c r="E168" s="40" t="s">
        <v>365</v>
      </c>
      <c r="F168" s="69" t="s">
        <v>71</v>
      </c>
      <c r="G168" s="69" t="s">
        <v>23</v>
      </c>
      <c r="H168" s="69" t="s">
        <v>512</v>
      </c>
      <c r="I168" s="15" t="str">
        <f t="shared" si="11"/>
        <v>MZQ</v>
      </c>
      <c r="J168" s="52">
        <v>1010</v>
      </c>
      <c r="K168" s="53">
        <v>0.65</v>
      </c>
      <c r="L168" s="54">
        <f t="shared" si="12"/>
        <v>656.5</v>
      </c>
      <c r="M168" s="56">
        <v>0.218</v>
      </c>
      <c r="N168" s="35">
        <v>6.3789999999999996</v>
      </c>
      <c r="O168" s="35">
        <v>0.81810000000000005</v>
      </c>
      <c r="P168" s="36">
        <f t="shared" si="13"/>
        <v>0.218</v>
      </c>
      <c r="Q168" s="37">
        <f t="shared" si="14"/>
        <v>220.18</v>
      </c>
      <c r="R168" s="36"/>
      <c r="S168" s="37"/>
      <c r="T168" s="38"/>
      <c r="U168" s="36"/>
      <c r="V168" s="37"/>
      <c r="W168" s="40" t="s">
        <v>67</v>
      </c>
      <c r="X168" s="69" t="s">
        <v>366</v>
      </c>
      <c r="Y168" s="40" t="s">
        <v>1782</v>
      </c>
      <c r="Z168" s="40" t="s">
        <v>2423</v>
      </c>
      <c r="AA168" s="69" t="s">
        <v>518</v>
      </c>
      <c r="AB168" s="40" t="s">
        <v>2474</v>
      </c>
      <c r="AC168" s="40" t="s">
        <v>2315</v>
      </c>
      <c r="AD168" s="59" t="s">
        <v>2525</v>
      </c>
    </row>
    <row r="169" spans="1:32" s="40" customFormat="1">
      <c r="A169" s="15" t="str">
        <f t="shared" si="10"/>
        <v>2022-1</v>
      </c>
      <c r="B169" s="40" t="s">
        <v>235</v>
      </c>
      <c r="C169" s="47">
        <v>44578</v>
      </c>
      <c r="D169" s="47" t="s">
        <v>236</v>
      </c>
      <c r="E169" s="40" t="s">
        <v>365</v>
      </c>
      <c r="F169" s="69" t="s">
        <v>71</v>
      </c>
      <c r="G169" s="69" t="s">
        <v>23</v>
      </c>
      <c r="H169" s="69" t="s">
        <v>512</v>
      </c>
      <c r="I169" s="15" t="str">
        <f t="shared" si="11"/>
        <v>MZQ</v>
      </c>
      <c r="J169" s="52">
        <v>3700</v>
      </c>
      <c r="K169" s="53">
        <v>0.21929999999999999</v>
      </c>
      <c r="L169" s="54">
        <f t="shared" si="12"/>
        <v>811.41</v>
      </c>
      <c r="M169" s="56">
        <v>0.21929999999999999</v>
      </c>
      <c r="N169" s="35">
        <v>6.3789999999999996</v>
      </c>
      <c r="O169" s="35">
        <v>0.81810000000000005</v>
      </c>
      <c r="P169" s="36">
        <f t="shared" si="13"/>
        <v>0.21929999999999999</v>
      </c>
      <c r="Q169" s="37">
        <f t="shared" si="14"/>
        <v>811.41</v>
      </c>
      <c r="R169" s="36"/>
      <c r="S169" s="37"/>
      <c r="T169" s="38"/>
      <c r="U169" s="36"/>
      <c r="V169" s="37"/>
      <c r="W169" s="40" t="s">
        <v>67</v>
      </c>
      <c r="X169" s="69" t="s">
        <v>366</v>
      </c>
      <c r="Y169" s="40" t="s">
        <v>1781</v>
      </c>
      <c r="Z169" s="40" t="s">
        <v>2423</v>
      </c>
      <c r="AA169" s="69" t="s">
        <v>518</v>
      </c>
      <c r="AB169" s="40" t="s">
        <v>2474</v>
      </c>
      <c r="AC169" s="40" t="s">
        <v>2315</v>
      </c>
      <c r="AD169" s="59" t="s">
        <v>2525</v>
      </c>
    </row>
    <row r="170" spans="1:32" s="40" customFormat="1">
      <c r="A170" s="15" t="str">
        <f t="shared" si="10"/>
        <v>2022-1</v>
      </c>
      <c r="B170" s="40" t="s">
        <v>1503</v>
      </c>
      <c r="C170" s="47">
        <v>44585</v>
      </c>
      <c r="D170" s="47" t="s">
        <v>1504</v>
      </c>
      <c r="E170" s="40" t="s">
        <v>365</v>
      </c>
      <c r="F170" s="69" t="s">
        <v>71</v>
      </c>
      <c r="G170" s="69" t="s">
        <v>23</v>
      </c>
      <c r="H170" s="69" t="s">
        <v>512</v>
      </c>
      <c r="I170" s="15" t="str">
        <f t="shared" si="11"/>
        <v>MZQ</v>
      </c>
      <c r="J170" s="52">
        <v>1010</v>
      </c>
      <c r="K170" s="53">
        <v>0</v>
      </c>
      <c r="L170" s="54">
        <f t="shared" si="12"/>
        <v>0</v>
      </c>
      <c r="M170" s="55">
        <v>0.22839999999999999</v>
      </c>
      <c r="N170" s="35">
        <v>6.3789999999999996</v>
      </c>
      <c r="O170" s="35">
        <v>0.81810000000000005</v>
      </c>
      <c r="P170" s="36">
        <f t="shared" si="13"/>
        <v>0.22839999999999999</v>
      </c>
      <c r="Q170" s="37">
        <f t="shared" si="14"/>
        <v>230.68</v>
      </c>
      <c r="R170" s="36"/>
      <c r="S170" s="37"/>
      <c r="T170" s="38"/>
      <c r="U170" s="36"/>
      <c r="V170" s="37"/>
      <c r="W170" s="40" t="s">
        <v>67</v>
      </c>
      <c r="X170" s="69" t="s">
        <v>366</v>
      </c>
      <c r="Y170" s="40" t="s">
        <v>1945</v>
      </c>
      <c r="Z170" s="40" t="s">
        <v>2423</v>
      </c>
      <c r="AA170" s="69" t="s">
        <v>516</v>
      </c>
      <c r="AB170" s="40" t="s">
        <v>2477</v>
      </c>
      <c r="AC170" s="40" t="s">
        <v>2345</v>
      </c>
      <c r="AD170" s="59" t="s">
        <v>2528</v>
      </c>
    </row>
    <row r="171" spans="1:32" s="40" customFormat="1">
      <c r="A171" s="15" t="str">
        <f t="shared" si="10"/>
        <v>2022-1</v>
      </c>
      <c r="B171" s="40" t="s">
        <v>1004</v>
      </c>
      <c r="C171" s="47">
        <v>44578</v>
      </c>
      <c r="D171" s="47" t="s">
        <v>1005</v>
      </c>
      <c r="E171" s="40" t="s">
        <v>365</v>
      </c>
      <c r="F171" s="69" t="s">
        <v>71</v>
      </c>
      <c r="G171" s="69" t="s">
        <v>23</v>
      </c>
      <c r="H171" s="69" t="s">
        <v>512</v>
      </c>
      <c r="I171" s="15" t="str">
        <f t="shared" si="11"/>
        <v>MZQ</v>
      </c>
      <c r="J171" s="52">
        <v>2424</v>
      </c>
      <c r="K171" s="53">
        <v>0.22839999999999999</v>
      </c>
      <c r="L171" s="54">
        <f t="shared" si="12"/>
        <v>553.64</v>
      </c>
      <c r="M171" s="55">
        <v>0.22839999999999999</v>
      </c>
      <c r="N171" s="35">
        <v>6.3789999999999996</v>
      </c>
      <c r="O171" s="35">
        <v>0.81810000000000005</v>
      </c>
      <c r="P171" s="36">
        <f t="shared" si="13"/>
        <v>0.22839999999999999</v>
      </c>
      <c r="Q171" s="37">
        <f t="shared" si="14"/>
        <v>553.64</v>
      </c>
      <c r="R171" s="36"/>
      <c r="S171" s="37"/>
      <c r="T171" s="38"/>
      <c r="U171" s="36"/>
      <c r="V171" s="37"/>
      <c r="W171" s="40" t="s">
        <v>67</v>
      </c>
      <c r="X171" s="69" t="s">
        <v>366</v>
      </c>
      <c r="Y171" s="40" t="s">
        <v>1784</v>
      </c>
      <c r="Z171" s="40" t="s">
        <v>2423</v>
      </c>
      <c r="AA171" s="69" t="s">
        <v>518</v>
      </c>
      <c r="AB171" s="40" t="s">
        <v>2474</v>
      </c>
      <c r="AC171" s="40" t="s">
        <v>2304</v>
      </c>
      <c r="AD171" s="59" t="s">
        <v>2527</v>
      </c>
    </row>
    <row r="172" spans="1:32" s="40" customFormat="1">
      <c r="A172" s="15" t="str">
        <f t="shared" si="10"/>
        <v>2022-1</v>
      </c>
      <c r="B172" s="40" t="s">
        <v>836</v>
      </c>
      <c r="C172" s="47">
        <v>44578</v>
      </c>
      <c r="D172" s="47" t="s">
        <v>837</v>
      </c>
      <c r="E172" s="40" t="s">
        <v>365</v>
      </c>
      <c r="F172" s="69" t="s">
        <v>71</v>
      </c>
      <c r="G172" s="69" t="s">
        <v>23</v>
      </c>
      <c r="H172" s="69" t="s">
        <v>512</v>
      </c>
      <c r="I172" s="15" t="str">
        <f t="shared" si="11"/>
        <v>MZQ</v>
      </c>
      <c r="J172" s="52">
        <v>2020</v>
      </c>
      <c r="K172" s="53">
        <v>0.22839999999999999</v>
      </c>
      <c r="L172" s="54">
        <f t="shared" si="12"/>
        <v>461.37</v>
      </c>
      <c r="M172" s="55">
        <v>0.22839999999999999</v>
      </c>
      <c r="N172" s="35">
        <v>6.3789999999999996</v>
      </c>
      <c r="O172" s="35">
        <v>0.81810000000000005</v>
      </c>
      <c r="P172" s="36">
        <f t="shared" si="13"/>
        <v>0.22839999999999999</v>
      </c>
      <c r="Q172" s="37">
        <f t="shared" si="14"/>
        <v>461.37</v>
      </c>
      <c r="R172" s="36"/>
      <c r="S172" s="37"/>
      <c r="T172" s="38"/>
      <c r="U172" s="36"/>
      <c r="V172" s="37"/>
      <c r="W172" s="40" t="s">
        <v>67</v>
      </c>
      <c r="X172" s="69" t="s">
        <v>366</v>
      </c>
      <c r="Y172" s="40" t="s">
        <v>1785</v>
      </c>
      <c r="Z172" s="40" t="s">
        <v>2423</v>
      </c>
      <c r="AA172" s="69" t="s">
        <v>518</v>
      </c>
      <c r="AB172" s="40" t="s">
        <v>2474</v>
      </c>
      <c r="AC172" s="40" t="s">
        <v>2304</v>
      </c>
      <c r="AD172" s="59" t="s">
        <v>2525</v>
      </c>
    </row>
    <row r="173" spans="1:32" s="40" customFormat="1">
      <c r="A173" s="15" t="str">
        <f t="shared" si="10"/>
        <v>2022-1</v>
      </c>
      <c r="B173" s="40" t="s">
        <v>838</v>
      </c>
      <c r="C173" s="47">
        <v>44578</v>
      </c>
      <c r="D173" s="47" t="s">
        <v>839</v>
      </c>
      <c r="E173" s="40" t="s">
        <v>365</v>
      </c>
      <c r="F173" s="69" t="s">
        <v>70</v>
      </c>
      <c r="G173" s="69" t="s">
        <v>23</v>
      </c>
      <c r="H173" s="69" t="s">
        <v>512</v>
      </c>
      <c r="I173" s="15" t="str">
        <f t="shared" si="11"/>
        <v>MZQ</v>
      </c>
      <c r="J173" s="52">
        <v>2020</v>
      </c>
      <c r="K173" s="53">
        <v>0.22839999999999999</v>
      </c>
      <c r="L173" s="54">
        <f t="shared" si="12"/>
        <v>461.37</v>
      </c>
      <c r="M173" s="56">
        <v>0.22839999999999999</v>
      </c>
      <c r="N173" s="35">
        <v>6.3789999999999996</v>
      </c>
      <c r="O173" s="35">
        <v>0.81810000000000005</v>
      </c>
      <c r="P173" s="36">
        <f t="shared" si="13"/>
        <v>0.22839999999999999</v>
      </c>
      <c r="Q173" s="37">
        <f t="shared" si="14"/>
        <v>461.37</v>
      </c>
      <c r="R173" s="36"/>
      <c r="S173" s="37"/>
      <c r="T173" s="38"/>
      <c r="U173" s="36"/>
      <c r="V173" s="37"/>
      <c r="W173" s="40" t="s">
        <v>67</v>
      </c>
      <c r="X173" s="69" t="s">
        <v>366</v>
      </c>
      <c r="Y173" s="40" t="s">
        <v>1787</v>
      </c>
      <c r="Z173" s="40" t="s">
        <v>2423</v>
      </c>
      <c r="AA173" s="69" t="s">
        <v>518</v>
      </c>
      <c r="AB173" s="40" t="s">
        <v>2474</v>
      </c>
      <c r="AC173" s="40" t="s">
        <v>2304</v>
      </c>
      <c r="AD173" s="59" t="s">
        <v>2526</v>
      </c>
    </row>
    <row r="174" spans="1:32" s="40" customFormat="1">
      <c r="A174" s="15" t="str">
        <f t="shared" si="10"/>
        <v>2022-1</v>
      </c>
      <c r="B174" s="40" t="s">
        <v>1082</v>
      </c>
      <c r="C174" s="47">
        <v>44578</v>
      </c>
      <c r="D174" s="47" t="s">
        <v>1102</v>
      </c>
      <c r="E174" s="40" t="s">
        <v>365</v>
      </c>
      <c r="F174" s="69" t="s">
        <v>71</v>
      </c>
      <c r="G174" s="69" t="s">
        <v>23</v>
      </c>
      <c r="H174" s="69" t="s">
        <v>512</v>
      </c>
      <c r="I174" s="15" t="str">
        <f t="shared" si="11"/>
        <v>MZQ</v>
      </c>
      <c r="J174" s="52">
        <v>3020</v>
      </c>
      <c r="K174" s="53">
        <v>0.22839999999999999</v>
      </c>
      <c r="L174" s="54">
        <f t="shared" si="12"/>
        <v>689.77</v>
      </c>
      <c r="M174" s="55">
        <v>0.22839999999999999</v>
      </c>
      <c r="N174" s="35">
        <v>6.3789999999999996</v>
      </c>
      <c r="O174" s="35">
        <v>0.81810000000000005</v>
      </c>
      <c r="P174" s="36">
        <f t="shared" si="13"/>
        <v>0.22839999999999999</v>
      </c>
      <c r="Q174" s="37">
        <f t="shared" si="14"/>
        <v>689.77</v>
      </c>
      <c r="R174" s="36"/>
      <c r="S174" s="37"/>
      <c r="T174" s="38"/>
      <c r="U174" s="36"/>
      <c r="V174" s="37"/>
      <c r="W174" s="40" t="s">
        <v>67</v>
      </c>
      <c r="X174" s="69" t="s">
        <v>366</v>
      </c>
      <c r="Y174" s="40" t="s">
        <v>2178</v>
      </c>
      <c r="Z174" s="40" t="s">
        <v>2423</v>
      </c>
      <c r="AA174" s="69" t="s">
        <v>517</v>
      </c>
      <c r="AB174" s="40" t="s">
        <v>2475</v>
      </c>
      <c r="AC174" s="40" t="s">
        <v>2315</v>
      </c>
      <c r="AD174" s="59" t="s">
        <v>2481</v>
      </c>
    </row>
    <row r="175" spans="1:32" s="40" customFormat="1">
      <c r="A175" s="15" t="str">
        <f t="shared" si="10"/>
        <v>2022-1</v>
      </c>
      <c r="B175" s="40" t="s">
        <v>1245</v>
      </c>
      <c r="C175" s="47">
        <v>44578</v>
      </c>
      <c r="D175" s="47" t="s">
        <v>1246</v>
      </c>
      <c r="E175" s="40" t="s">
        <v>365</v>
      </c>
      <c r="F175" s="69" t="s">
        <v>227</v>
      </c>
      <c r="G175" s="69" t="s">
        <v>23</v>
      </c>
      <c r="H175" s="69" t="s">
        <v>512</v>
      </c>
      <c r="I175" s="15" t="str">
        <f t="shared" si="11"/>
        <v>MZQ</v>
      </c>
      <c r="J175" s="52">
        <v>5050</v>
      </c>
      <c r="K175" s="53">
        <v>0.66</v>
      </c>
      <c r="L175" s="54">
        <f t="shared" si="12"/>
        <v>3333</v>
      </c>
      <c r="M175" s="56">
        <v>0.25</v>
      </c>
      <c r="N175" s="35">
        <v>6.3789999999999996</v>
      </c>
      <c r="O175" s="35">
        <v>0.81810000000000005</v>
      </c>
      <c r="P175" s="36">
        <f t="shared" si="13"/>
        <v>0.25</v>
      </c>
      <c r="Q175" s="37">
        <f t="shared" si="14"/>
        <v>1262.5</v>
      </c>
      <c r="R175" s="36"/>
      <c r="S175" s="37"/>
      <c r="T175" s="38"/>
      <c r="U175" s="36"/>
      <c r="V175" s="37"/>
      <c r="W175" s="40" t="s">
        <v>67</v>
      </c>
      <c r="X175" s="69" t="s">
        <v>366</v>
      </c>
      <c r="Y175" s="40" t="s">
        <v>2164</v>
      </c>
      <c r="Z175" s="40" t="s">
        <v>2423</v>
      </c>
      <c r="AA175" s="69" t="s">
        <v>517</v>
      </c>
      <c r="AB175" s="40" t="s">
        <v>2475</v>
      </c>
      <c r="AC175" s="40" t="s">
        <v>2381</v>
      </c>
      <c r="AD175" s="59" t="s">
        <v>2510</v>
      </c>
      <c r="AF175" s="48"/>
    </row>
    <row r="176" spans="1:32" s="40" customFormat="1">
      <c r="A176" s="15" t="str">
        <f t="shared" si="10"/>
        <v>2022-1</v>
      </c>
      <c r="B176" s="40" t="s">
        <v>171</v>
      </c>
      <c r="C176" s="47">
        <v>44567</v>
      </c>
      <c r="D176" s="47" t="s">
        <v>172</v>
      </c>
      <c r="E176" s="40" t="s">
        <v>365</v>
      </c>
      <c r="F176" s="69" t="s">
        <v>173</v>
      </c>
      <c r="G176" s="69" t="s">
        <v>23</v>
      </c>
      <c r="H176" s="69" t="s">
        <v>512</v>
      </c>
      <c r="I176" s="15" t="str">
        <f t="shared" si="11"/>
        <v>MZQ</v>
      </c>
      <c r="J176" s="52">
        <v>206000</v>
      </c>
      <c r="K176" s="53">
        <v>0.25119999999999998</v>
      </c>
      <c r="L176" s="54">
        <f t="shared" si="12"/>
        <v>51747.199999999997</v>
      </c>
      <c r="M176" s="56">
        <v>0.25119999999999998</v>
      </c>
      <c r="N176" s="35">
        <v>6.3789999999999996</v>
      </c>
      <c r="O176" s="35">
        <v>0.81810000000000005</v>
      </c>
      <c r="P176" s="36">
        <f t="shared" si="13"/>
        <v>0.25119999999999998</v>
      </c>
      <c r="Q176" s="37">
        <f t="shared" si="14"/>
        <v>51747.199999999997</v>
      </c>
      <c r="R176" s="36"/>
      <c r="S176" s="37"/>
      <c r="T176" s="38"/>
      <c r="U176" s="36"/>
      <c r="V176" s="37"/>
      <c r="W176" s="40" t="s">
        <v>152</v>
      </c>
      <c r="X176" s="69" t="s">
        <v>366</v>
      </c>
      <c r="Y176" s="40" t="s">
        <v>2041</v>
      </c>
      <c r="Z176" s="40" t="s">
        <v>2455</v>
      </c>
      <c r="AA176" s="69" t="s">
        <v>517</v>
      </c>
      <c r="AB176" s="40" t="s">
        <v>2475</v>
      </c>
      <c r="AC176" s="40" t="s">
        <v>2368</v>
      </c>
      <c r="AD176" s="59" t="s">
        <v>2560</v>
      </c>
      <c r="AF176" s="48"/>
    </row>
    <row r="177" spans="1:32" s="40" customFormat="1">
      <c r="A177" s="15" t="str">
        <f t="shared" si="10"/>
        <v>2022-1</v>
      </c>
      <c r="B177" s="40" t="s">
        <v>340</v>
      </c>
      <c r="C177" s="47">
        <v>44567</v>
      </c>
      <c r="D177" s="47" t="s">
        <v>341</v>
      </c>
      <c r="E177" s="40" t="s">
        <v>365</v>
      </c>
      <c r="F177" s="69" t="s">
        <v>164</v>
      </c>
      <c r="G177" s="69" t="s">
        <v>23</v>
      </c>
      <c r="H177" s="69" t="s">
        <v>512</v>
      </c>
      <c r="I177" s="15" t="str">
        <f t="shared" si="11"/>
        <v>MZQ</v>
      </c>
      <c r="J177" s="52">
        <v>10000</v>
      </c>
      <c r="K177" s="53">
        <v>0.255</v>
      </c>
      <c r="L177" s="54">
        <f t="shared" si="12"/>
        <v>2550</v>
      </c>
      <c r="M177" s="56">
        <v>0.255</v>
      </c>
      <c r="N177" s="35">
        <v>6.3789999999999996</v>
      </c>
      <c r="O177" s="35">
        <v>0.81810000000000005</v>
      </c>
      <c r="P177" s="36">
        <f t="shared" si="13"/>
        <v>0.255</v>
      </c>
      <c r="Q177" s="37">
        <f t="shared" si="14"/>
        <v>2550</v>
      </c>
      <c r="R177" s="36"/>
      <c r="S177" s="37"/>
      <c r="T177" s="38"/>
      <c r="U177" s="36"/>
      <c r="V177" s="37"/>
      <c r="W177" s="40" t="s">
        <v>288</v>
      </c>
      <c r="X177" s="69" t="s">
        <v>366</v>
      </c>
      <c r="Y177" s="40" t="s">
        <v>1907</v>
      </c>
      <c r="Z177" s="40" t="s">
        <v>2427</v>
      </c>
      <c r="AA177" s="69" t="s">
        <v>516</v>
      </c>
      <c r="AB177" s="40" t="s">
        <v>2477</v>
      </c>
      <c r="AC177" s="40" t="s">
        <v>2321</v>
      </c>
      <c r="AD177" s="59" t="s">
        <v>2532</v>
      </c>
      <c r="AF177" s="48"/>
    </row>
    <row r="178" spans="1:32" s="40" customFormat="1">
      <c r="A178" s="15" t="str">
        <f t="shared" si="10"/>
        <v>2022-1</v>
      </c>
      <c r="B178" s="40" t="s">
        <v>1083</v>
      </c>
      <c r="C178" s="47">
        <v>44578</v>
      </c>
      <c r="D178" s="47" t="s">
        <v>281</v>
      </c>
      <c r="E178" s="40" t="s">
        <v>365</v>
      </c>
      <c r="F178" s="69" t="s">
        <v>71</v>
      </c>
      <c r="G178" s="69" t="s">
        <v>23</v>
      </c>
      <c r="H178" s="69" t="s">
        <v>512</v>
      </c>
      <c r="I178" s="15" t="str">
        <f t="shared" si="11"/>
        <v>MZQ</v>
      </c>
      <c r="J178" s="52">
        <v>30000</v>
      </c>
      <c r="K178" s="53">
        <v>0.26200000000000001</v>
      </c>
      <c r="L178" s="54">
        <f t="shared" si="12"/>
        <v>7860</v>
      </c>
      <c r="M178" s="55">
        <v>0.26200000000000001</v>
      </c>
      <c r="N178" s="35">
        <v>6.3789999999999996</v>
      </c>
      <c r="O178" s="35">
        <v>0.81810000000000005</v>
      </c>
      <c r="P178" s="36">
        <f t="shared" si="13"/>
        <v>0.26200000000000001</v>
      </c>
      <c r="Q178" s="37">
        <f t="shared" si="14"/>
        <v>7860</v>
      </c>
      <c r="R178" s="36"/>
      <c r="S178" s="37"/>
      <c r="T178" s="38"/>
      <c r="U178" s="36"/>
      <c r="V178" s="37"/>
      <c r="W178" s="40" t="s">
        <v>67</v>
      </c>
      <c r="X178" s="69" t="s">
        <v>366</v>
      </c>
      <c r="Y178" s="40" t="s">
        <v>2169</v>
      </c>
      <c r="Z178" s="40" t="s">
        <v>2423</v>
      </c>
      <c r="AA178" s="69" t="s">
        <v>517</v>
      </c>
      <c r="AB178" s="40" t="s">
        <v>2475</v>
      </c>
      <c r="AC178" s="40" t="s">
        <v>2305</v>
      </c>
      <c r="AD178" s="59" t="s">
        <v>2525</v>
      </c>
      <c r="AF178" s="48"/>
    </row>
    <row r="179" spans="1:32">
      <c r="A179" s="15" t="str">
        <f t="shared" si="10"/>
        <v>2022-1</v>
      </c>
      <c r="B179" s="40" t="s">
        <v>241</v>
      </c>
      <c r="C179" s="47">
        <v>44567</v>
      </c>
      <c r="D179" s="47" t="s">
        <v>242</v>
      </c>
      <c r="E179" s="40" t="s">
        <v>365</v>
      </c>
      <c r="F179" s="69" t="s">
        <v>173</v>
      </c>
      <c r="G179" s="69" t="s">
        <v>23</v>
      </c>
      <c r="H179" s="69" t="s">
        <v>512</v>
      </c>
      <c r="I179" s="15" t="str">
        <f t="shared" si="11"/>
        <v>MZQ</v>
      </c>
      <c r="J179" s="52">
        <v>78000</v>
      </c>
      <c r="K179" s="53">
        <v>0.26390000000000002</v>
      </c>
      <c r="L179" s="54">
        <f t="shared" si="12"/>
        <v>20584.2</v>
      </c>
      <c r="M179" s="56">
        <v>0.26390000000000002</v>
      </c>
      <c r="N179" s="35">
        <v>6.3789999999999996</v>
      </c>
      <c r="O179" s="35">
        <v>0.81810000000000005</v>
      </c>
      <c r="P179" s="36">
        <f t="shared" si="13"/>
        <v>0.26390000000000002</v>
      </c>
      <c r="Q179" s="37">
        <f t="shared" si="14"/>
        <v>20584.2</v>
      </c>
      <c r="R179" s="36"/>
      <c r="S179" s="37"/>
      <c r="T179" s="38"/>
      <c r="U179" s="36"/>
      <c r="V179" s="37"/>
      <c r="W179" s="40" t="s">
        <v>152</v>
      </c>
      <c r="X179" s="69" t="s">
        <v>366</v>
      </c>
      <c r="Y179" s="40" t="s">
        <v>2043</v>
      </c>
      <c r="Z179" s="40" t="s">
        <v>2455</v>
      </c>
      <c r="AA179" s="69" t="s">
        <v>517</v>
      </c>
      <c r="AB179" s="40" t="s">
        <v>2475</v>
      </c>
      <c r="AC179" s="40" t="s">
        <v>2286</v>
      </c>
      <c r="AD179" s="59" t="s">
        <v>2513</v>
      </c>
      <c r="AF179" s="40"/>
    </row>
    <row r="180" spans="1:32">
      <c r="A180" s="15" t="str">
        <f t="shared" si="10"/>
        <v>2022-1</v>
      </c>
      <c r="B180" s="40" t="s">
        <v>174</v>
      </c>
      <c r="C180" s="47">
        <v>44580</v>
      </c>
      <c r="D180" s="47" t="s">
        <v>175</v>
      </c>
      <c r="E180" s="40" t="s">
        <v>365</v>
      </c>
      <c r="F180" s="69" t="s">
        <v>164</v>
      </c>
      <c r="G180" s="69" t="s">
        <v>23</v>
      </c>
      <c r="H180" s="69" t="s">
        <v>512</v>
      </c>
      <c r="I180" s="15" t="str">
        <f t="shared" si="11"/>
        <v>MZQ</v>
      </c>
      <c r="J180" s="52">
        <v>5000</v>
      </c>
      <c r="K180" s="53">
        <v>0.26750000000000002</v>
      </c>
      <c r="L180" s="54">
        <f t="shared" si="12"/>
        <v>1337.5</v>
      </c>
      <c r="M180" s="56">
        <v>0.26750000000000002</v>
      </c>
      <c r="N180" s="35">
        <v>6.3789999999999996</v>
      </c>
      <c r="O180" s="35">
        <v>0.81810000000000005</v>
      </c>
      <c r="P180" s="36">
        <f t="shared" si="13"/>
        <v>0.26750000000000002</v>
      </c>
      <c r="Q180" s="37">
        <f t="shared" si="14"/>
        <v>1337.5</v>
      </c>
      <c r="R180" s="36"/>
      <c r="S180" s="37"/>
      <c r="T180" s="38"/>
      <c r="U180" s="36"/>
      <c r="V180" s="37"/>
      <c r="W180" s="40" t="s">
        <v>160</v>
      </c>
      <c r="X180" s="69" t="s">
        <v>366</v>
      </c>
      <c r="Y180" s="40" t="s">
        <v>1732</v>
      </c>
      <c r="Z180" s="40" t="s">
        <v>2463</v>
      </c>
      <c r="AA180" s="69" t="s">
        <v>516</v>
      </c>
      <c r="AB180" s="40" t="s">
        <v>2477</v>
      </c>
      <c r="AC180" s="40" t="s">
        <v>2296</v>
      </c>
      <c r="AD180" s="59" t="s">
        <v>2513</v>
      </c>
    </row>
    <row r="181" spans="1:32">
      <c r="A181" s="15" t="str">
        <f t="shared" si="10"/>
        <v>2022-1</v>
      </c>
      <c r="B181" s="40" t="s">
        <v>1237</v>
      </c>
      <c r="C181" s="47">
        <v>44578</v>
      </c>
      <c r="D181" s="47" t="s">
        <v>820</v>
      </c>
      <c r="E181" s="40" t="s">
        <v>365</v>
      </c>
      <c r="F181" s="69" t="s">
        <v>176</v>
      </c>
      <c r="G181" s="69" t="s">
        <v>23</v>
      </c>
      <c r="H181" s="69" t="s">
        <v>512</v>
      </c>
      <c r="I181" s="15" t="str">
        <f t="shared" si="11"/>
        <v>MZQ</v>
      </c>
      <c r="J181" s="52">
        <v>2020</v>
      </c>
      <c r="K181" s="53">
        <v>0.26800000000000002</v>
      </c>
      <c r="L181" s="54">
        <f t="shared" si="12"/>
        <v>541.36</v>
      </c>
      <c r="M181" s="55">
        <v>0.26800000000000002</v>
      </c>
      <c r="N181" s="35">
        <v>6.3789999999999996</v>
      </c>
      <c r="O181" s="35">
        <v>0.81810000000000005</v>
      </c>
      <c r="P181" s="36">
        <f t="shared" si="13"/>
        <v>0.26800000000000002</v>
      </c>
      <c r="Q181" s="37">
        <f t="shared" si="14"/>
        <v>541.36</v>
      </c>
      <c r="R181" s="36"/>
      <c r="S181" s="37"/>
      <c r="T181" s="38"/>
      <c r="U181" s="36"/>
      <c r="V181" s="37"/>
      <c r="W181" s="40" t="s">
        <v>67</v>
      </c>
      <c r="X181" s="69" t="s">
        <v>366</v>
      </c>
      <c r="Y181" s="40" t="s">
        <v>1758</v>
      </c>
      <c r="Z181" s="40" t="s">
        <v>2423</v>
      </c>
      <c r="AA181" s="69" t="s">
        <v>516</v>
      </c>
      <c r="AB181" s="40" t="s">
        <v>2477</v>
      </c>
      <c r="AC181" s="40" t="s">
        <v>2304</v>
      </c>
      <c r="AD181" s="59" t="s">
        <v>2525</v>
      </c>
    </row>
    <row r="182" spans="1:32">
      <c r="A182" s="15" t="str">
        <f t="shared" si="10"/>
        <v>2022-1</v>
      </c>
      <c r="B182" s="40" t="s">
        <v>243</v>
      </c>
      <c r="C182" s="47">
        <v>44567</v>
      </c>
      <c r="D182" s="47" t="s">
        <v>244</v>
      </c>
      <c r="E182" s="40" t="s">
        <v>365</v>
      </c>
      <c r="F182" s="69" t="s">
        <v>173</v>
      </c>
      <c r="G182" s="69" t="s">
        <v>23</v>
      </c>
      <c r="H182" s="69" t="s">
        <v>512</v>
      </c>
      <c r="I182" s="15" t="str">
        <f t="shared" si="11"/>
        <v>MZQ</v>
      </c>
      <c r="J182" s="52">
        <v>45000</v>
      </c>
      <c r="K182" s="53">
        <v>0.27560000000000001</v>
      </c>
      <c r="L182" s="54">
        <f t="shared" si="12"/>
        <v>12402</v>
      </c>
      <c r="M182" s="55">
        <v>0.27560000000000001</v>
      </c>
      <c r="N182" s="35">
        <v>6.3789999999999996</v>
      </c>
      <c r="O182" s="35">
        <v>0.81810000000000005</v>
      </c>
      <c r="P182" s="36">
        <f t="shared" si="13"/>
        <v>0.27560000000000001</v>
      </c>
      <c r="Q182" s="37">
        <f t="shared" si="14"/>
        <v>12402</v>
      </c>
      <c r="R182" s="36"/>
      <c r="S182" s="37"/>
      <c r="T182" s="38"/>
      <c r="U182" s="36"/>
      <c r="V182" s="37"/>
      <c r="W182" s="40" t="s">
        <v>152</v>
      </c>
      <c r="X182" s="69" t="s">
        <v>366</v>
      </c>
      <c r="Y182" s="40" t="s">
        <v>2042</v>
      </c>
      <c r="Z182" s="40" t="s">
        <v>2455</v>
      </c>
      <c r="AA182" s="69" t="s">
        <v>517</v>
      </c>
      <c r="AB182" s="40" t="s">
        <v>2475</v>
      </c>
      <c r="AC182" s="40" t="s">
        <v>2368</v>
      </c>
      <c r="AD182" s="59" t="s">
        <v>2513</v>
      </c>
    </row>
    <row r="183" spans="1:32">
      <c r="A183" s="15" t="str">
        <f t="shared" si="10"/>
        <v>2022-1</v>
      </c>
      <c r="B183" s="40" t="s">
        <v>480</v>
      </c>
      <c r="C183" s="47">
        <v>44585</v>
      </c>
      <c r="D183" s="47" t="s">
        <v>481</v>
      </c>
      <c r="E183" s="40" t="s">
        <v>365</v>
      </c>
      <c r="F183" s="69" t="s">
        <v>71</v>
      </c>
      <c r="G183" s="69" t="s">
        <v>23</v>
      </c>
      <c r="H183" s="69" t="s">
        <v>512</v>
      </c>
      <c r="I183" s="15" t="str">
        <f t="shared" si="11"/>
        <v>MZQ</v>
      </c>
      <c r="J183" s="52">
        <v>3838</v>
      </c>
      <c r="K183" s="53">
        <v>0.28199999999999997</v>
      </c>
      <c r="L183" s="54">
        <f t="shared" si="12"/>
        <v>1082.32</v>
      </c>
      <c r="M183" s="56">
        <v>0.28199999999999997</v>
      </c>
      <c r="N183" s="35">
        <v>6.3789999999999996</v>
      </c>
      <c r="O183" s="35">
        <v>0.81810000000000005</v>
      </c>
      <c r="P183" s="36">
        <f t="shared" si="13"/>
        <v>0.28199999999999997</v>
      </c>
      <c r="Q183" s="37">
        <f t="shared" si="14"/>
        <v>1082.32</v>
      </c>
      <c r="R183" s="36"/>
      <c r="S183" s="37"/>
      <c r="T183" s="38"/>
      <c r="U183" s="36"/>
      <c r="V183" s="37"/>
      <c r="W183" s="40" t="s">
        <v>67</v>
      </c>
      <c r="X183" s="69" t="s">
        <v>366</v>
      </c>
      <c r="Y183" s="40" t="s">
        <v>1940</v>
      </c>
      <c r="Z183" s="40" t="s">
        <v>2423</v>
      </c>
      <c r="AA183" s="69" t="s">
        <v>516</v>
      </c>
      <c r="AB183" s="40" t="s">
        <v>2477</v>
      </c>
      <c r="AC183" s="40" t="s">
        <v>2347</v>
      </c>
      <c r="AD183" s="59" t="s">
        <v>2481</v>
      </c>
    </row>
    <row r="184" spans="1:32">
      <c r="A184" s="15" t="str">
        <f t="shared" si="10"/>
        <v>2022-1</v>
      </c>
      <c r="B184" s="40" t="s">
        <v>1081</v>
      </c>
      <c r="C184" s="47">
        <v>44585</v>
      </c>
      <c r="D184" s="47" t="s">
        <v>1101</v>
      </c>
      <c r="E184" s="40" t="s">
        <v>365</v>
      </c>
      <c r="F184" s="69" t="s">
        <v>71</v>
      </c>
      <c r="G184" s="69" t="s">
        <v>23</v>
      </c>
      <c r="H184" s="69" t="s">
        <v>512</v>
      </c>
      <c r="I184" s="15" t="str">
        <f t="shared" si="11"/>
        <v>MZQ</v>
      </c>
      <c r="J184" s="52">
        <v>3030</v>
      </c>
      <c r="K184" s="53">
        <v>0.28199999999999997</v>
      </c>
      <c r="L184" s="54">
        <f t="shared" si="12"/>
        <v>854.46</v>
      </c>
      <c r="M184" s="55">
        <v>0.28199999999999997</v>
      </c>
      <c r="N184" s="35">
        <v>6.3789999999999996</v>
      </c>
      <c r="O184" s="35">
        <v>0.81810000000000005</v>
      </c>
      <c r="P184" s="36">
        <f t="shared" si="13"/>
        <v>0.28199999999999997</v>
      </c>
      <c r="Q184" s="37">
        <f t="shared" si="14"/>
        <v>854.46</v>
      </c>
      <c r="R184" s="36"/>
      <c r="S184" s="37"/>
      <c r="T184" s="38"/>
      <c r="U184" s="36"/>
      <c r="V184" s="37"/>
      <c r="W184" s="40" t="s">
        <v>67</v>
      </c>
      <c r="X184" s="69" t="s">
        <v>366</v>
      </c>
      <c r="Y184" s="40" t="s">
        <v>1942</v>
      </c>
      <c r="Z184" s="40" t="s">
        <v>2423</v>
      </c>
      <c r="AA184" s="69" t="s">
        <v>516</v>
      </c>
      <c r="AB184" s="40" t="s">
        <v>2477</v>
      </c>
      <c r="AC184" s="40" t="s">
        <v>2345</v>
      </c>
      <c r="AD184" s="59" t="s">
        <v>2481</v>
      </c>
      <c r="AF184" s="40"/>
    </row>
    <row r="185" spans="1:32">
      <c r="A185" s="15" t="str">
        <f t="shared" si="10"/>
        <v>2022-1</v>
      </c>
      <c r="B185" s="40" t="s">
        <v>480</v>
      </c>
      <c r="C185" s="47">
        <v>44571</v>
      </c>
      <c r="D185" s="47" t="s">
        <v>481</v>
      </c>
      <c r="E185" s="40" t="s">
        <v>365</v>
      </c>
      <c r="F185" s="69" t="s">
        <v>71</v>
      </c>
      <c r="G185" s="69" t="s">
        <v>23</v>
      </c>
      <c r="H185" s="69" t="s">
        <v>512</v>
      </c>
      <c r="I185" s="15" t="str">
        <f t="shared" si="11"/>
        <v>MZQ</v>
      </c>
      <c r="J185" s="52">
        <v>1000</v>
      </c>
      <c r="K185" s="53">
        <v>0.28199999999999997</v>
      </c>
      <c r="L185" s="54">
        <f t="shared" si="12"/>
        <v>282</v>
      </c>
      <c r="M185" s="56">
        <v>0.28199999999999997</v>
      </c>
      <c r="N185" s="35">
        <v>6.3789999999999996</v>
      </c>
      <c r="O185" s="35">
        <v>0.81810000000000005</v>
      </c>
      <c r="P185" s="36">
        <f t="shared" si="13"/>
        <v>0.28199999999999997</v>
      </c>
      <c r="Q185" s="37">
        <f t="shared" si="14"/>
        <v>282</v>
      </c>
      <c r="R185" s="36"/>
      <c r="S185" s="37"/>
      <c r="T185" s="38"/>
      <c r="U185" s="36"/>
      <c r="V185" s="37"/>
      <c r="W185" s="40" t="s">
        <v>67</v>
      </c>
      <c r="X185" s="69" t="s">
        <v>366</v>
      </c>
      <c r="Y185" s="40" t="s">
        <v>1939</v>
      </c>
      <c r="Z185" s="40" t="s">
        <v>2423</v>
      </c>
      <c r="AA185" s="69" t="s">
        <v>516</v>
      </c>
      <c r="AB185" s="40" t="s">
        <v>2477</v>
      </c>
      <c r="AC185" s="40" t="s">
        <v>2346</v>
      </c>
      <c r="AD185" s="59" t="s">
        <v>2525</v>
      </c>
    </row>
    <row r="186" spans="1:32">
      <c r="A186" s="15" t="str">
        <f t="shared" si="10"/>
        <v>2022-1</v>
      </c>
      <c r="B186" s="40" t="s">
        <v>1238</v>
      </c>
      <c r="C186" s="47">
        <v>44578</v>
      </c>
      <c r="D186" s="47" t="s">
        <v>1239</v>
      </c>
      <c r="E186" s="40" t="s">
        <v>365</v>
      </c>
      <c r="F186" s="69" t="s">
        <v>71</v>
      </c>
      <c r="G186" s="69" t="s">
        <v>23</v>
      </c>
      <c r="H186" s="69" t="s">
        <v>512</v>
      </c>
      <c r="I186" s="15" t="str">
        <f t="shared" si="11"/>
        <v>MZQ</v>
      </c>
      <c r="J186" s="52">
        <v>2480</v>
      </c>
      <c r="K186" s="53">
        <v>0.28599999999999998</v>
      </c>
      <c r="L186" s="54">
        <f t="shared" si="12"/>
        <v>709.28</v>
      </c>
      <c r="M186" s="55">
        <v>0.28599999999999998</v>
      </c>
      <c r="N186" s="35">
        <v>6.3789999999999996</v>
      </c>
      <c r="O186" s="35">
        <v>0.81810000000000005</v>
      </c>
      <c r="P186" s="36">
        <f t="shared" si="13"/>
        <v>0.28599999999999998</v>
      </c>
      <c r="Q186" s="37">
        <f t="shared" si="14"/>
        <v>709.28</v>
      </c>
      <c r="R186" s="36"/>
      <c r="S186" s="37"/>
      <c r="T186" s="38"/>
      <c r="U186" s="36"/>
      <c r="V186" s="37"/>
      <c r="W186" s="40" t="s">
        <v>67</v>
      </c>
      <c r="X186" s="69" t="s">
        <v>366</v>
      </c>
      <c r="Y186" s="40" t="s">
        <v>2174</v>
      </c>
      <c r="Z186" s="40" t="s">
        <v>2423</v>
      </c>
      <c r="AA186" s="69" t="s">
        <v>517</v>
      </c>
      <c r="AB186" s="40" t="s">
        <v>2475</v>
      </c>
      <c r="AC186" s="40" t="s">
        <v>2315</v>
      </c>
      <c r="AD186" s="59" t="s">
        <v>2481</v>
      </c>
      <c r="AF186" s="40"/>
    </row>
    <row r="187" spans="1:32">
      <c r="A187" s="15" t="str">
        <f t="shared" si="10"/>
        <v>2022-1</v>
      </c>
      <c r="B187" s="40" t="s">
        <v>821</v>
      </c>
      <c r="C187" s="47">
        <v>44571</v>
      </c>
      <c r="D187" s="47" t="s">
        <v>822</v>
      </c>
      <c r="E187" s="40" t="s">
        <v>365</v>
      </c>
      <c r="F187" s="69" t="s">
        <v>71</v>
      </c>
      <c r="G187" s="69" t="s">
        <v>23</v>
      </c>
      <c r="H187" s="69" t="s">
        <v>512</v>
      </c>
      <c r="I187" s="15" t="str">
        <f t="shared" si="11"/>
        <v>MZQ</v>
      </c>
      <c r="J187" s="52">
        <v>2000</v>
      </c>
      <c r="K187" s="53">
        <v>0.30759999999999998</v>
      </c>
      <c r="L187" s="54">
        <f t="shared" si="12"/>
        <v>615.20000000000005</v>
      </c>
      <c r="M187" s="56">
        <v>0.30759999999999998</v>
      </c>
      <c r="N187" s="35">
        <v>6.3789999999999996</v>
      </c>
      <c r="O187" s="35">
        <v>0.81810000000000005</v>
      </c>
      <c r="P187" s="36">
        <f t="shared" si="13"/>
        <v>0.30759999999999998</v>
      </c>
      <c r="Q187" s="37">
        <f t="shared" si="14"/>
        <v>615.20000000000005</v>
      </c>
      <c r="R187" s="36"/>
      <c r="S187" s="37"/>
      <c r="T187" s="38"/>
      <c r="U187" s="36"/>
      <c r="V187" s="37"/>
      <c r="W187" s="40" t="s">
        <v>67</v>
      </c>
      <c r="X187" s="69" t="s">
        <v>366</v>
      </c>
      <c r="Y187" s="40" t="s">
        <v>2170</v>
      </c>
      <c r="Z187" s="40" t="s">
        <v>2423</v>
      </c>
      <c r="AA187" s="69" t="s">
        <v>517</v>
      </c>
      <c r="AB187" s="40" t="s">
        <v>2475</v>
      </c>
      <c r="AC187" s="40" t="s">
        <v>2346</v>
      </c>
      <c r="AD187" s="59" t="s">
        <v>2481</v>
      </c>
    </row>
    <row r="188" spans="1:32">
      <c r="A188" s="15" t="str">
        <f t="shared" si="10"/>
        <v>2022-1</v>
      </c>
      <c r="B188" s="40" t="s">
        <v>316</v>
      </c>
      <c r="C188" s="47">
        <v>44578</v>
      </c>
      <c r="D188" s="47" t="s">
        <v>177</v>
      </c>
      <c r="E188" s="40" t="s">
        <v>365</v>
      </c>
      <c r="F188" s="69" t="s">
        <v>71</v>
      </c>
      <c r="G188" s="69" t="s">
        <v>23</v>
      </c>
      <c r="H188" s="69" t="s">
        <v>512</v>
      </c>
      <c r="I188" s="15" t="str">
        <f t="shared" si="11"/>
        <v>MZQ</v>
      </c>
      <c r="J188" s="52">
        <v>10500</v>
      </c>
      <c r="K188" s="53">
        <v>0.308</v>
      </c>
      <c r="L188" s="54">
        <f t="shared" si="12"/>
        <v>3234</v>
      </c>
      <c r="M188" s="55">
        <v>0.308</v>
      </c>
      <c r="N188" s="35">
        <v>6.3789999999999996</v>
      </c>
      <c r="O188" s="35">
        <v>0.81810000000000005</v>
      </c>
      <c r="P188" s="36">
        <f t="shared" si="13"/>
        <v>0.308</v>
      </c>
      <c r="Q188" s="37">
        <f t="shared" si="14"/>
        <v>3234</v>
      </c>
      <c r="R188" s="36"/>
      <c r="S188" s="37"/>
      <c r="T188" s="38"/>
      <c r="U188" s="36"/>
      <c r="V188" s="37"/>
      <c r="W188" s="40" t="s">
        <v>67</v>
      </c>
      <c r="X188" s="69" t="s">
        <v>366</v>
      </c>
      <c r="Y188" s="40" t="s">
        <v>2172</v>
      </c>
      <c r="Z188" s="40" t="s">
        <v>2423</v>
      </c>
      <c r="AA188" s="69" t="s">
        <v>517</v>
      </c>
      <c r="AB188" s="40" t="s">
        <v>2475</v>
      </c>
      <c r="AC188" s="40" t="s">
        <v>2305</v>
      </c>
      <c r="AD188" s="59" t="s">
        <v>2525</v>
      </c>
      <c r="AF188" s="40"/>
    </row>
    <row r="189" spans="1:32">
      <c r="A189" s="15" t="str">
        <f t="shared" si="10"/>
        <v>2022-1</v>
      </c>
      <c r="B189" s="40" t="s">
        <v>316</v>
      </c>
      <c r="C189" s="47">
        <v>44578</v>
      </c>
      <c r="D189" s="47" t="s">
        <v>177</v>
      </c>
      <c r="E189" s="40" t="s">
        <v>365</v>
      </c>
      <c r="F189" s="69" t="s">
        <v>71</v>
      </c>
      <c r="G189" s="69" t="s">
        <v>23</v>
      </c>
      <c r="H189" s="69" t="s">
        <v>512</v>
      </c>
      <c r="I189" s="15" t="str">
        <f t="shared" si="11"/>
        <v>MZQ</v>
      </c>
      <c r="J189" s="52">
        <v>11100</v>
      </c>
      <c r="K189" s="53">
        <v>0.308</v>
      </c>
      <c r="L189" s="54">
        <f t="shared" si="12"/>
        <v>3418.8</v>
      </c>
      <c r="M189" s="55">
        <v>0.308</v>
      </c>
      <c r="N189" s="35">
        <v>6.3789999999999996</v>
      </c>
      <c r="O189" s="35">
        <v>0.81810000000000005</v>
      </c>
      <c r="P189" s="36">
        <f t="shared" si="13"/>
        <v>0.308</v>
      </c>
      <c r="Q189" s="37">
        <f t="shared" si="14"/>
        <v>3418.8</v>
      </c>
      <c r="R189" s="36"/>
      <c r="S189" s="37"/>
      <c r="T189" s="38"/>
      <c r="U189" s="36"/>
      <c r="V189" s="37"/>
      <c r="W189" s="40" t="s">
        <v>67</v>
      </c>
      <c r="X189" s="69" t="s">
        <v>366</v>
      </c>
      <c r="Y189" s="40" t="s">
        <v>2173</v>
      </c>
      <c r="Z189" s="40" t="s">
        <v>2423</v>
      </c>
      <c r="AA189" s="69" t="s">
        <v>517</v>
      </c>
      <c r="AB189" s="40" t="s">
        <v>2475</v>
      </c>
      <c r="AC189" s="40" t="s">
        <v>2304</v>
      </c>
      <c r="AD189" s="59" t="s">
        <v>2525</v>
      </c>
      <c r="AF189" s="40"/>
    </row>
    <row r="190" spans="1:32">
      <c r="A190" s="15" t="str">
        <f t="shared" si="10"/>
        <v>2022-1</v>
      </c>
      <c r="B190" s="40" t="s">
        <v>1181</v>
      </c>
      <c r="C190" s="47">
        <v>44578</v>
      </c>
      <c r="D190" s="47" t="s">
        <v>1197</v>
      </c>
      <c r="E190" s="40" t="s">
        <v>365</v>
      </c>
      <c r="F190" s="69" t="s">
        <v>71</v>
      </c>
      <c r="G190" s="69" t="s">
        <v>23</v>
      </c>
      <c r="H190" s="69" t="s">
        <v>512</v>
      </c>
      <c r="I190" s="15" t="str">
        <f t="shared" si="11"/>
        <v>MZQ</v>
      </c>
      <c r="J190" s="52">
        <v>1515</v>
      </c>
      <c r="K190" s="53">
        <v>1.06</v>
      </c>
      <c r="L190" s="54">
        <f t="shared" si="12"/>
        <v>1605.9</v>
      </c>
      <c r="M190" s="56">
        <v>0.32800000000000001</v>
      </c>
      <c r="N190" s="35">
        <v>6.3789999999999996</v>
      </c>
      <c r="O190" s="35">
        <v>0.81810000000000005</v>
      </c>
      <c r="P190" s="36">
        <f t="shared" si="13"/>
        <v>0.32800000000000001</v>
      </c>
      <c r="Q190" s="37">
        <f t="shared" si="14"/>
        <v>496.92</v>
      </c>
      <c r="R190" s="36"/>
      <c r="S190" s="37"/>
      <c r="T190" s="38"/>
      <c r="U190" s="36"/>
      <c r="V190" s="37"/>
      <c r="W190" s="40" t="s">
        <v>67</v>
      </c>
      <c r="X190" s="69" t="s">
        <v>366</v>
      </c>
      <c r="Y190" s="40" t="s">
        <v>2171</v>
      </c>
      <c r="Z190" s="40" t="s">
        <v>2423</v>
      </c>
      <c r="AA190" s="69" t="s">
        <v>517</v>
      </c>
      <c r="AB190" s="40" t="s">
        <v>2475</v>
      </c>
      <c r="AC190" s="40" t="s">
        <v>2315</v>
      </c>
      <c r="AD190" s="59" t="s">
        <v>2525</v>
      </c>
    </row>
    <row r="191" spans="1:32">
      <c r="A191" s="15" t="str">
        <f t="shared" si="10"/>
        <v>2022-1</v>
      </c>
      <c r="B191" s="40" t="s">
        <v>810</v>
      </c>
      <c r="C191" s="47">
        <v>44582</v>
      </c>
      <c r="D191" s="47" t="s">
        <v>811</v>
      </c>
      <c r="E191" s="40" t="s">
        <v>365</v>
      </c>
      <c r="F191" s="69" t="s">
        <v>164</v>
      </c>
      <c r="G191" s="69" t="s">
        <v>23</v>
      </c>
      <c r="H191" s="69" t="s">
        <v>512</v>
      </c>
      <c r="I191" s="15" t="str">
        <f t="shared" si="11"/>
        <v>MZQ</v>
      </c>
      <c r="J191" s="52">
        <v>5000</v>
      </c>
      <c r="K191" s="53">
        <v>0.33</v>
      </c>
      <c r="L191" s="54">
        <f t="shared" si="12"/>
        <v>1650</v>
      </c>
      <c r="M191" s="56">
        <v>0.33</v>
      </c>
      <c r="N191" s="35">
        <v>6.3789999999999996</v>
      </c>
      <c r="O191" s="35">
        <v>0.81810000000000005</v>
      </c>
      <c r="P191" s="36">
        <f t="shared" si="13"/>
        <v>0.33</v>
      </c>
      <c r="Q191" s="37">
        <f t="shared" si="14"/>
        <v>1650</v>
      </c>
      <c r="R191" s="36"/>
      <c r="S191" s="37"/>
      <c r="T191" s="38"/>
      <c r="U191" s="36"/>
      <c r="V191" s="37"/>
      <c r="W191" s="40" t="s">
        <v>288</v>
      </c>
      <c r="X191" s="69" t="s">
        <v>366</v>
      </c>
      <c r="Y191" s="40" t="s">
        <v>1908</v>
      </c>
      <c r="Z191" s="40" t="s">
        <v>2427</v>
      </c>
      <c r="AA191" s="69" t="s">
        <v>516</v>
      </c>
      <c r="AB191" s="40" t="s">
        <v>2477</v>
      </c>
      <c r="AC191" s="40" t="s">
        <v>2297</v>
      </c>
      <c r="AD191" s="59" t="s">
        <v>2533</v>
      </c>
    </row>
    <row r="192" spans="1:32">
      <c r="A192" s="15" t="str">
        <f t="shared" si="10"/>
        <v>2022-1</v>
      </c>
      <c r="B192" s="40" t="s">
        <v>743</v>
      </c>
      <c r="C192" s="47">
        <v>44567</v>
      </c>
      <c r="D192" s="47" t="s">
        <v>744</v>
      </c>
      <c r="E192" s="40" t="s">
        <v>365</v>
      </c>
      <c r="F192" s="69" t="s">
        <v>157</v>
      </c>
      <c r="G192" s="69" t="s">
        <v>23</v>
      </c>
      <c r="H192" s="69" t="s">
        <v>512</v>
      </c>
      <c r="I192" s="15" t="str">
        <f t="shared" si="11"/>
        <v>MZQ</v>
      </c>
      <c r="J192" s="52">
        <v>23500</v>
      </c>
      <c r="K192" s="53">
        <v>0.254</v>
      </c>
      <c r="L192" s="54">
        <f t="shared" si="12"/>
        <v>5969</v>
      </c>
      <c r="M192" s="56">
        <v>0.33900000000000002</v>
      </c>
      <c r="N192" s="35">
        <v>6.3789999999999996</v>
      </c>
      <c r="O192" s="35">
        <v>0.81810000000000005</v>
      </c>
      <c r="P192" s="36">
        <f t="shared" si="13"/>
        <v>0.33900000000000002</v>
      </c>
      <c r="Q192" s="37">
        <f t="shared" si="14"/>
        <v>7966.5</v>
      </c>
      <c r="R192" s="36"/>
      <c r="S192" s="37"/>
      <c r="T192" s="38"/>
      <c r="U192" s="36"/>
      <c r="V192" s="37"/>
      <c r="W192" s="40" t="s">
        <v>152</v>
      </c>
      <c r="X192" s="69" t="s">
        <v>366</v>
      </c>
      <c r="Y192" s="40" t="s">
        <v>1723</v>
      </c>
      <c r="Z192" s="40" t="s">
        <v>2455</v>
      </c>
      <c r="AA192" s="69" t="s">
        <v>516</v>
      </c>
      <c r="AB192" s="40" t="s">
        <v>2477</v>
      </c>
      <c r="AC192" s="40" t="s">
        <v>2286</v>
      </c>
      <c r="AD192" s="59" t="s">
        <v>2513</v>
      </c>
      <c r="AF192" s="40"/>
    </row>
    <row r="193" spans="1:32">
      <c r="A193" s="15" t="str">
        <f t="shared" si="10"/>
        <v>2022-1</v>
      </c>
      <c r="B193" s="40" t="s">
        <v>1446</v>
      </c>
      <c r="C193" s="47">
        <v>44578</v>
      </c>
      <c r="D193" s="47" t="s">
        <v>1447</v>
      </c>
      <c r="E193" s="40" t="s">
        <v>365</v>
      </c>
      <c r="F193" s="69" t="s">
        <v>176</v>
      </c>
      <c r="G193" s="69" t="s">
        <v>23</v>
      </c>
      <c r="H193" s="69" t="s">
        <v>512</v>
      </c>
      <c r="I193" s="15" t="str">
        <f t="shared" si="11"/>
        <v>MZQ</v>
      </c>
      <c r="J193" s="52">
        <v>2035</v>
      </c>
      <c r="K193" s="53">
        <v>0</v>
      </c>
      <c r="L193" s="54">
        <f t="shared" si="12"/>
        <v>0</v>
      </c>
      <c r="M193" s="56">
        <v>0.38700000000000001</v>
      </c>
      <c r="N193" s="35">
        <v>6.3789999999999996</v>
      </c>
      <c r="O193" s="35">
        <v>0.81810000000000005</v>
      </c>
      <c r="P193" s="36">
        <f t="shared" si="13"/>
        <v>0.38700000000000001</v>
      </c>
      <c r="Q193" s="37">
        <f t="shared" si="14"/>
        <v>787.55</v>
      </c>
      <c r="R193" s="36"/>
      <c r="S193" s="37"/>
      <c r="T193" s="38"/>
      <c r="U193" s="36"/>
      <c r="V193" s="37"/>
      <c r="W193" s="40" t="s">
        <v>67</v>
      </c>
      <c r="X193" s="69" t="s">
        <v>366</v>
      </c>
      <c r="Y193" s="40" t="s">
        <v>1759</v>
      </c>
      <c r="Z193" s="40" t="s">
        <v>2423</v>
      </c>
      <c r="AA193" s="69" t="s">
        <v>516</v>
      </c>
      <c r="AB193" s="40" t="s">
        <v>2477</v>
      </c>
      <c r="AC193" s="40" t="s">
        <v>2305</v>
      </c>
      <c r="AD193" s="59" t="s">
        <v>2525</v>
      </c>
    </row>
    <row r="194" spans="1:32">
      <c r="A194" s="15" t="str">
        <f t="shared" ref="A194:A257" si="15">+TEXT(C194,"YYYY")&amp;"-"&amp;TEXT(C194,"M")</f>
        <v>2022-1</v>
      </c>
      <c r="B194" s="40" t="s">
        <v>1247</v>
      </c>
      <c r="C194" s="47">
        <v>44578</v>
      </c>
      <c r="D194" s="47" t="s">
        <v>1248</v>
      </c>
      <c r="E194" s="40" t="s">
        <v>365</v>
      </c>
      <c r="F194" s="69" t="s">
        <v>227</v>
      </c>
      <c r="G194" s="69" t="s">
        <v>23</v>
      </c>
      <c r="H194" s="69" t="s">
        <v>512</v>
      </c>
      <c r="I194" s="15" t="str">
        <f t="shared" ref="I194:I257" si="16">+IF(X194="CNY","MZQ","MHK")</f>
        <v>MZQ</v>
      </c>
      <c r="J194" s="52">
        <v>4040</v>
      </c>
      <c r="K194" s="53">
        <v>0.66</v>
      </c>
      <c r="L194" s="54">
        <f t="shared" ref="L194:L257" si="17">+ROUND(K194*J194,2)</f>
        <v>2666.4</v>
      </c>
      <c r="M194" s="56">
        <v>0.39</v>
      </c>
      <c r="N194" s="35">
        <v>6.3789999999999996</v>
      </c>
      <c r="O194" s="35">
        <v>0.81810000000000005</v>
      </c>
      <c r="P194" s="36">
        <f t="shared" ref="P194:P257" si="18">ROUND(IF(AND(X194="USD"),M194*N194,IF(AND(X194="HKD"),M194*O194,M194)),4)</f>
        <v>0.39</v>
      </c>
      <c r="Q194" s="37">
        <f t="shared" ref="Q194:Q257" si="19">+ROUND(P194*J194,2)</f>
        <v>1575.6</v>
      </c>
      <c r="R194" s="36"/>
      <c r="S194" s="37"/>
      <c r="T194" s="38"/>
      <c r="U194" s="36"/>
      <c r="V194" s="37"/>
      <c r="W194" s="40" t="s">
        <v>67</v>
      </c>
      <c r="X194" s="69" t="s">
        <v>366</v>
      </c>
      <c r="Y194" s="40" t="s">
        <v>2165</v>
      </c>
      <c r="Z194" s="40" t="s">
        <v>2423</v>
      </c>
      <c r="AA194" s="69" t="s">
        <v>517</v>
      </c>
      <c r="AB194" s="40" t="s">
        <v>2475</v>
      </c>
      <c r="AC194" s="40" t="s">
        <v>2381</v>
      </c>
      <c r="AD194" s="59" t="s">
        <v>2481</v>
      </c>
    </row>
    <row r="195" spans="1:32" s="40" customFormat="1">
      <c r="A195" s="15" t="str">
        <f t="shared" si="15"/>
        <v>2022-1</v>
      </c>
      <c r="B195" s="40" t="s">
        <v>823</v>
      </c>
      <c r="C195" s="47">
        <v>44571</v>
      </c>
      <c r="D195" s="47" t="s">
        <v>824</v>
      </c>
      <c r="E195" s="40" t="s">
        <v>365</v>
      </c>
      <c r="F195" s="69" t="s">
        <v>48</v>
      </c>
      <c r="G195" s="69" t="s">
        <v>23</v>
      </c>
      <c r="H195" s="69" t="s">
        <v>512</v>
      </c>
      <c r="I195" s="15" t="str">
        <f t="shared" si="16"/>
        <v>MZQ</v>
      </c>
      <c r="J195" s="52">
        <v>4100</v>
      </c>
      <c r="K195" s="53">
        <v>0.39100000000000001</v>
      </c>
      <c r="L195" s="54">
        <f t="shared" si="17"/>
        <v>1603.1</v>
      </c>
      <c r="M195" s="56">
        <v>0.39100000000000001</v>
      </c>
      <c r="N195" s="35">
        <v>6.3789999999999996</v>
      </c>
      <c r="O195" s="35">
        <v>0.81810000000000005</v>
      </c>
      <c r="P195" s="36">
        <f t="shared" si="18"/>
        <v>0.39100000000000001</v>
      </c>
      <c r="Q195" s="37">
        <f t="shared" si="19"/>
        <v>1603.1</v>
      </c>
      <c r="R195" s="36"/>
      <c r="S195" s="37"/>
      <c r="T195" s="38"/>
      <c r="U195" s="36"/>
      <c r="V195" s="37"/>
      <c r="W195" s="40" t="s">
        <v>75</v>
      </c>
      <c r="X195" s="69" t="s">
        <v>366</v>
      </c>
      <c r="Y195" s="40" t="s">
        <v>1665</v>
      </c>
      <c r="Z195" s="40" t="s">
        <v>2464</v>
      </c>
      <c r="AA195" s="69" t="s">
        <v>515</v>
      </c>
      <c r="AB195" s="40" t="s">
        <v>2474</v>
      </c>
      <c r="AC195" s="40" t="s">
        <v>659</v>
      </c>
      <c r="AD195" s="59" t="s">
        <v>2502</v>
      </c>
    </row>
    <row r="196" spans="1:32" s="40" customFormat="1">
      <c r="A196" s="15" t="str">
        <f t="shared" si="15"/>
        <v>2022-1</v>
      </c>
      <c r="B196" s="40" t="s">
        <v>1076</v>
      </c>
      <c r="C196" s="47">
        <v>44571</v>
      </c>
      <c r="D196" s="47" t="s">
        <v>1095</v>
      </c>
      <c r="E196" s="40" t="s">
        <v>365</v>
      </c>
      <c r="F196" s="69" t="s">
        <v>58</v>
      </c>
      <c r="G196" s="69" t="s">
        <v>23</v>
      </c>
      <c r="H196" s="69" t="s">
        <v>512</v>
      </c>
      <c r="I196" s="15" t="str">
        <f t="shared" si="16"/>
        <v>MZQ</v>
      </c>
      <c r="J196" s="52">
        <v>1600</v>
      </c>
      <c r="K196" s="53">
        <v>0.40129999999999999</v>
      </c>
      <c r="L196" s="54">
        <f t="shared" si="17"/>
        <v>642.08000000000004</v>
      </c>
      <c r="M196" s="55">
        <v>0.40129999999999999</v>
      </c>
      <c r="N196" s="35">
        <v>6.3789999999999996</v>
      </c>
      <c r="O196" s="35">
        <v>0.81810000000000005</v>
      </c>
      <c r="P196" s="36">
        <f t="shared" si="18"/>
        <v>0.40129999999999999</v>
      </c>
      <c r="Q196" s="37">
        <f t="shared" si="19"/>
        <v>642.08000000000004</v>
      </c>
      <c r="R196" s="36"/>
      <c r="S196" s="37"/>
      <c r="T196" s="38"/>
      <c r="U196" s="36"/>
      <c r="V196" s="37"/>
      <c r="W196" s="40" t="s">
        <v>75</v>
      </c>
      <c r="X196" s="69" t="s">
        <v>366</v>
      </c>
      <c r="Y196" s="40" t="s">
        <v>2013</v>
      </c>
      <c r="Z196" s="40" t="s">
        <v>2464</v>
      </c>
      <c r="AA196" s="69" t="s">
        <v>515</v>
      </c>
      <c r="AB196" s="40" t="s">
        <v>2474</v>
      </c>
      <c r="AC196" s="40" t="s">
        <v>640</v>
      </c>
      <c r="AD196" s="59" t="s">
        <v>2495</v>
      </c>
    </row>
    <row r="197" spans="1:32" s="40" customFormat="1">
      <c r="A197" s="15" t="str">
        <f t="shared" si="15"/>
        <v>2022-1</v>
      </c>
      <c r="B197" s="40" t="s">
        <v>135</v>
      </c>
      <c r="C197" s="47">
        <v>44568</v>
      </c>
      <c r="D197" s="47" t="s">
        <v>1418</v>
      </c>
      <c r="E197" s="40" t="s">
        <v>365</v>
      </c>
      <c r="F197" s="69" t="s">
        <v>98</v>
      </c>
      <c r="G197" s="69" t="s">
        <v>23</v>
      </c>
      <c r="H197" s="69" t="s">
        <v>512</v>
      </c>
      <c r="I197" s="15" t="str">
        <f t="shared" si="16"/>
        <v>MZQ</v>
      </c>
      <c r="J197" s="52">
        <v>27600</v>
      </c>
      <c r="K197" s="53">
        <v>0.45</v>
      </c>
      <c r="L197" s="54">
        <f t="shared" si="17"/>
        <v>12420</v>
      </c>
      <c r="M197" s="56">
        <v>0.45</v>
      </c>
      <c r="N197" s="35">
        <v>6.3789999999999996</v>
      </c>
      <c r="O197" s="35">
        <v>0.81810000000000005</v>
      </c>
      <c r="P197" s="36">
        <f t="shared" si="18"/>
        <v>0.45</v>
      </c>
      <c r="Q197" s="37">
        <f t="shared" si="19"/>
        <v>12420</v>
      </c>
      <c r="R197" s="36"/>
      <c r="S197" s="37"/>
      <c r="T197" s="38"/>
      <c r="U197" s="36"/>
      <c r="V197" s="37"/>
      <c r="W197" s="40" t="s">
        <v>131</v>
      </c>
      <c r="X197" s="69" t="s">
        <v>366</v>
      </c>
      <c r="Y197" s="40" t="s">
        <v>1663</v>
      </c>
      <c r="Z197" s="40" t="s">
        <v>2457</v>
      </c>
      <c r="AA197" s="69" t="s">
        <v>517</v>
      </c>
      <c r="AB197" s="40" t="s">
        <v>2475</v>
      </c>
      <c r="AC197" s="40" t="s">
        <v>641</v>
      </c>
      <c r="AD197" s="59" t="s">
        <v>2546</v>
      </c>
    </row>
    <row r="198" spans="1:32" s="40" customFormat="1">
      <c r="A198" s="15" t="str">
        <f t="shared" si="15"/>
        <v>2022-1</v>
      </c>
      <c r="B198" s="40" t="s">
        <v>709</v>
      </c>
      <c r="C198" s="47">
        <v>44567</v>
      </c>
      <c r="D198" s="47" t="s">
        <v>710</v>
      </c>
      <c r="E198" s="40" t="s">
        <v>365</v>
      </c>
      <c r="F198" s="69" t="s">
        <v>81</v>
      </c>
      <c r="G198" s="69" t="s">
        <v>23</v>
      </c>
      <c r="H198" s="69" t="s">
        <v>512</v>
      </c>
      <c r="I198" s="15" t="str">
        <f t="shared" si="16"/>
        <v>MZQ</v>
      </c>
      <c r="J198" s="52">
        <v>1010</v>
      </c>
      <c r="K198" s="53">
        <v>0.49380000000000002</v>
      </c>
      <c r="L198" s="54">
        <f t="shared" si="17"/>
        <v>498.74</v>
      </c>
      <c r="M198" s="56">
        <v>0.49380000000000002</v>
      </c>
      <c r="N198" s="35">
        <v>6.3789999999999996</v>
      </c>
      <c r="O198" s="35">
        <v>0.81810000000000005</v>
      </c>
      <c r="P198" s="36">
        <f t="shared" si="18"/>
        <v>0.49380000000000002</v>
      </c>
      <c r="Q198" s="37">
        <f t="shared" si="19"/>
        <v>498.74</v>
      </c>
      <c r="R198" s="36"/>
      <c r="S198" s="37"/>
      <c r="T198" s="38"/>
      <c r="U198" s="36"/>
      <c r="V198" s="37"/>
      <c r="W198" s="40" t="s">
        <v>114</v>
      </c>
      <c r="X198" s="69" t="s">
        <v>366</v>
      </c>
      <c r="Y198" s="40" t="s">
        <v>1676</v>
      </c>
      <c r="Z198" s="40" t="s">
        <v>2428</v>
      </c>
      <c r="AA198" s="69" t="s">
        <v>518</v>
      </c>
      <c r="AB198" s="40" t="s">
        <v>2474</v>
      </c>
      <c r="AC198" s="40" t="s">
        <v>643</v>
      </c>
      <c r="AD198" s="59" t="s">
        <v>2532</v>
      </c>
      <c r="AF198" s="48"/>
    </row>
    <row r="199" spans="1:32" s="40" customFormat="1">
      <c r="A199" s="15" t="str">
        <f t="shared" si="15"/>
        <v>2022-1</v>
      </c>
      <c r="B199" s="40" t="s">
        <v>188</v>
      </c>
      <c r="C199" s="47">
        <v>44567</v>
      </c>
      <c r="D199" s="47" t="s">
        <v>189</v>
      </c>
      <c r="E199" s="40" t="s">
        <v>365</v>
      </c>
      <c r="F199" s="69" t="s">
        <v>81</v>
      </c>
      <c r="G199" s="69" t="s">
        <v>23</v>
      </c>
      <c r="H199" s="69" t="s">
        <v>512</v>
      </c>
      <c r="I199" s="15" t="str">
        <f t="shared" si="16"/>
        <v>MZQ</v>
      </c>
      <c r="J199" s="52">
        <v>2020</v>
      </c>
      <c r="K199" s="53">
        <v>0.49830000000000002</v>
      </c>
      <c r="L199" s="54">
        <f t="shared" si="17"/>
        <v>1006.57</v>
      </c>
      <c r="M199" s="56">
        <v>0.49830000000000002</v>
      </c>
      <c r="N199" s="35">
        <v>6.3789999999999996</v>
      </c>
      <c r="O199" s="35">
        <v>0.81810000000000005</v>
      </c>
      <c r="P199" s="36">
        <f t="shared" si="18"/>
        <v>0.49830000000000002</v>
      </c>
      <c r="Q199" s="37">
        <f t="shared" si="19"/>
        <v>1006.57</v>
      </c>
      <c r="R199" s="36"/>
      <c r="S199" s="37"/>
      <c r="T199" s="38"/>
      <c r="U199" s="36"/>
      <c r="V199" s="37"/>
      <c r="W199" s="40" t="s">
        <v>114</v>
      </c>
      <c r="X199" s="69" t="s">
        <v>366</v>
      </c>
      <c r="Y199" s="40" t="s">
        <v>1680</v>
      </c>
      <c r="Z199" s="40" t="s">
        <v>2428</v>
      </c>
      <c r="AA199" s="69" t="s">
        <v>518</v>
      </c>
      <c r="AB199" s="40" t="s">
        <v>2474</v>
      </c>
      <c r="AC199" s="40" t="s">
        <v>643</v>
      </c>
      <c r="AD199" s="59" t="s">
        <v>2533</v>
      </c>
      <c r="AF199" s="48"/>
    </row>
    <row r="200" spans="1:32" s="40" customFormat="1">
      <c r="A200" s="15" t="str">
        <f t="shared" si="15"/>
        <v>2022-1</v>
      </c>
      <c r="B200" s="40" t="s">
        <v>1050</v>
      </c>
      <c r="C200" s="47">
        <v>44578</v>
      </c>
      <c r="D200" s="47" t="s">
        <v>1051</v>
      </c>
      <c r="E200" s="40" t="s">
        <v>365</v>
      </c>
      <c r="F200" s="69" t="s">
        <v>71</v>
      </c>
      <c r="G200" s="69" t="s">
        <v>23</v>
      </c>
      <c r="H200" s="69" t="s">
        <v>512</v>
      </c>
      <c r="I200" s="15" t="str">
        <f t="shared" si="16"/>
        <v>MZQ</v>
      </c>
      <c r="J200" s="52">
        <v>4040</v>
      </c>
      <c r="K200" s="53">
        <v>0.31</v>
      </c>
      <c r="L200" s="54">
        <f t="shared" si="17"/>
        <v>1252.4000000000001</v>
      </c>
      <c r="M200" s="56">
        <v>0.52</v>
      </c>
      <c r="N200" s="35">
        <v>6.3789999999999996</v>
      </c>
      <c r="O200" s="35">
        <v>0.81810000000000005</v>
      </c>
      <c r="P200" s="36">
        <f t="shared" si="18"/>
        <v>0.52</v>
      </c>
      <c r="Q200" s="37">
        <f t="shared" si="19"/>
        <v>2100.8000000000002</v>
      </c>
      <c r="R200" s="36"/>
      <c r="S200" s="37"/>
      <c r="T200" s="38"/>
      <c r="U200" s="36"/>
      <c r="V200" s="37"/>
      <c r="W200" s="40" t="s">
        <v>67</v>
      </c>
      <c r="X200" s="69" t="s">
        <v>366</v>
      </c>
      <c r="Y200" s="40" t="s">
        <v>2198</v>
      </c>
      <c r="Z200" s="40" t="s">
        <v>2423</v>
      </c>
      <c r="AA200" s="69" t="s">
        <v>524</v>
      </c>
      <c r="AB200" s="40" t="s">
        <v>2479</v>
      </c>
      <c r="AC200" s="40" t="s">
        <v>2315</v>
      </c>
      <c r="AD200" s="59" t="s">
        <v>2481</v>
      </c>
    </row>
    <row r="201" spans="1:32" s="40" customFormat="1">
      <c r="A201" s="15" t="str">
        <f t="shared" si="15"/>
        <v>2022-1</v>
      </c>
      <c r="B201" s="40" t="s">
        <v>699</v>
      </c>
      <c r="C201" s="47">
        <v>44580</v>
      </c>
      <c r="D201" s="47" t="s">
        <v>700</v>
      </c>
      <c r="E201" s="40" t="s">
        <v>365</v>
      </c>
      <c r="F201" s="69" t="s">
        <v>81</v>
      </c>
      <c r="G201" s="69" t="s">
        <v>23</v>
      </c>
      <c r="H201" s="69" t="s">
        <v>512</v>
      </c>
      <c r="I201" s="15" t="str">
        <f t="shared" si="16"/>
        <v>MZQ</v>
      </c>
      <c r="J201" s="52">
        <v>1950</v>
      </c>
      <c r="K201" s="53">
        <v>0.52380000000000004</v>
      </c>
      <c r="L201" s="54">
        <f t="shared" si="17"/>
        <v>1021.41</v>
      </c>
      <c r="M201" s="56">
        <v>0.52380000000000004</v>
      </c>
      <c r="N201" s="35">
        <v>6.3789999999999996</v>
      </c>
      <c r="O201" s="35">
        <v>0.81810000000000005</v>
      </c>
      <c r="P201" s="36">
        <f t="shared" si="18"/>
        <v>0.52380000000000004</v>
      </c>
      <c r="Q201" s="37">
        <f t="shared" si="19"/>
        <v>1021.41</v>
      </c>
      <c r="R201" s="36"/>
      <c r="S201" s="37"/>
      <c r="T201" s="38"/>
      <c r="U201" s="36"/>
      <c r="V201" s="37"/>
      <c r="W201" s="40" t="s">
        <v>35</v>
      </c>
      <c r="X201" s="69" t="s">
        <v>366</v>
      </c>
      <c r="Y201" s="40" t="s">
        <v>1681</v>
      </c>
      <c r="Z201" s="40" t="s">
        <v>2417</v>
      </c>
      <c r="AA201" s="69" t="s">
        <v>518</v>
      </c>
      <c r="AB201" s="40" t="s">
        <v>2474</v>
      </c>
      <c r="AC201" s="40" t="s">
        <v>654</v>
      </c>
      <c r="AD201" s="59" t="s">
        <v>2513</v>
      </c>
      <c r="AF201" s="48"/>
    </row>
    <row r="202" spans="1:32" s="40" customFormat="1">
      <c r="A202" s="15" t="str">
        <f t="shared" si="15"/>
        <v>2022-1</v>
      </c>
      <c r="B202" s="40" t="s">
        <v>970</v>
      </c>
      <c r="C202" s="47">
        <v>44572</v>
      </c>
      <c r="D202" s="47" t="s">
        <v>971</v>
      </c>
      <c r="E202" s="40" t="s">
        <v>365</v>
      </c>
      <c r="F202" s="69" t="s">
        <v>81</v>
      </c>
      <c r="G202" s="69" t="s">
        <v>23</v>
      </c>
      <c r="H202" s="69" t="s">
        <v>512</v>
      </c>
      <c r="I202" s="15" t="str">
        <f t="shared" si="16"/>
        <v>MZQ</v>
      </c>
      <c r="J202" s="52">
        <v>1010</v>
      </c>
      <c r="K202" s="53">
        <v>0.54610000000000003</v>
      </c>
      <c r="L202" s="54">
        <f t="shared" si="17"/>
        <v>551.55999999999995</v>
      </c>
      <c r="M202" s="56">
        <v>0.54610000000000003</v>
      </c>
      <c r="N202" s="35">
        <v>6.3789999999999996</v>
      </c>
      <c r="O202" s="35">
        <v>0.81810000000000005</v>
      </c>
      <c r="P202" s="36">
        <f t="shared" si="18"/>
        <v>0.54610000000000003</v>
      </c>
      <c r="Q202" s="37">
        <f t="shared" si="19"/>
        <v>551.55999999999995</v>
      </c>
      <c r="R202" s="36"/>
      <c r="S202" s="37"/>
      <c r="T202" s="38"/>
      <c r="U202" s="36"/>
      <c r="V202" s="37"/>
      <c r="W202" s="40" t="s">
        <v>114</v>
      </c>
      <c r="X202" s="69" t="s">
        <v>366</v>
      </c>
      <c r="Y202" s="40" t="s">
        <v>1672</v>
      </c>
      <c r="Z202" s="40" t="s">
        <v>2428</v>
      </c>
      <c r="AA202" s="69" t="s">
        <v>518</v>
      </c>
      <c r="AB202" s="40" t="s">
        <v>2474</v>
      </c>
      <c r="AC202" s="40" t="s">
        <v>644</v>
      </c>
      <c r="AD202" s="59" t="s">
        <v>2534</v>
      </c>
      <c r="AF202" s="48"/>
    </row>
    <row r="203" spans="1:32" s="40" customFormat="1">
      <c r="A203" s="15" t="str">
        <f t="shared" si="15"/>
        <v>2022-1</v>
      </c>
      <c r="B203" s="40" t="s">
        <v>972</v>
      </c>
      <c r="C203" s="47">
        <v>44572</v>
      </c>
      <c r="D203" s="47" t="s">
        <v>973</v>
      </c>
      <c r="E203" s="40" t="s">
        <v>365</v>
      </c>
      <c r="F203" s="69" t="s">
        <v>81</v>
      </c>
      <c r="G203" s="69" t="s">
        <v>23</v>
      </c>
      <c r="H203" s="69" t="s">
        <v>512</v>
      </c>
      <c r="I203" s="15" t="str">
        <f t="shared" si="16"/>
        <v>MZQ</v>
      </c>
      <c r="J203" s="52">
        <v>1010</v>
      </c>
      <c r="K203" s="53">
        <v>0.54610000000000003</v>
      </c>
      <c r="L203" s="54">
        <f t="shared" si="17"/>
        <v>551.55999999999995</v>
      </c>
      <c r="M203" s="56">
        <v>0.54610000000000003</v>
      </c>
      <c r="N203" s="35">
        <v>6.3789999999999996</v>
      </c>
      <c r="O203" s="35">
        <v>0.81810000000000005</v>
      </c>
      <c r="P203" s="36">
        <f t="shared" si="18"/>
        <v>0.54610000000000003</v>
      </c>
      <c r="Q203" s="37">
        <f t="shared" si="19"/>
        <v>551.55999999999995</v>
      </c>
      <c r="R203" s="36"/>
      <c r="S203" s="37"/>
      <c r="T203" s="38"/>
      <c r="U203" s="36"/>
      <c r="V203" s="37"/>
      <c r="W203" s="40" t="s">
        <v>114</v>
      </c>
      <c r="X203" s="69" t="s">
        <v>366</v>
      </c>
      <c r="Y203" s="40" t="s">
        <v>1673</v>
      </c>
      <c r="Z203" s="40" t="s">
        <v>2428</v>
      </c>
      <c r="AA203" s="69" t="s">
        <v>518</v>
      </c>
      <c r="AB203" s="40" t="s">
        <v>2474</v>
      </c>
      <c r="AC203" s="40" t="s">
        <v>644</v>
      </c>
      <c r="AD203" s="59" t="s">
        <v>2532</v>
      </c>
      <c r="AF203" s="48"/>
    </row>
    <row r="204" spans="1:32" s="40" customFormat="1">
      <c r="A204" s="15" t="str">
        <f t="shared" si="15"/>
        <v>2022-1</v>
      </c>
      <c r="B204" s="40" t="s">
        <v>974</v>
      </c>
      <c r="C204" s="47">
        <v>44572</v>
      </c>
      <c r="D204" s="47" t="s">
        <v>975</v>
      </c>
      <c r="E204" s="40" t="s">
        <v>365</v>
      </c>
      <c r="F204" s="69" t="s">
        <v>81</v>
      </c>
      <c r="G204" s="69" t="s">
        <v>23</v>
      </c>
      <c r="H204" s="69" t="s">
        <v>512</v>
      </c>
      <c r="I204" s="15" t="str">
        <f t="shared" si="16"/>
        <v>MZQ</v>
      </c>
      <c r="J204" s="52">
        <v>1010</v>
      </c>
      <c r="K204" s="53">
        <v>0.54610000000000003</v>
      </c>
      <c r="L204" s="54">
        <f t="shared" si="17"/>
        <v>551.55999999999995</v>
      </c>
      <c r="M204" s="56">
        <v>0.54610000000000003</v>
      </c>
      <c r="N204" s="35">
        <v>6.3789999999999996</v>
      </c>
      <c r="O204" s="35">
        <v>0.81810000000000005</v>
      </c>
      <c r="P204" s="36">
        <f t="shared" si="18"/>
        <v>0.54610000000000003</v>
      </c>
      <c r="Q204" s="37">
        <f t="shared" si="19"/>
        <v>551.55999999999995</v>
      </c>
      <c r="R204" s="36"/>
      <c r="S204" s="37"/>
      <c r="T204" s="38"/>
      <c r="U204" s="36"/>
      <c r="V204" s="37"/>
      <c r="W204" s="40" t="s">
        <v>114</v>
      </c>
      <c r="X204" s="69" t="s">
        <v>366</v>
      </c>
      <c r="Y204" s="40" t="s">
        <v>1674</v>
      </c>
      <c r="Z204" s="40" t="s">
        <v>2428</v>
      </c>
      <c r="AA204" s="69" t="s">
        <v>518</v>
      </c>
      <c r="AB204" s="40" t="s">
        <v>2474</v>
      </c>
      <c r="AC204" s="40" t="s">
        <v>644</v>
      </c>
      <c r="AD204" s="59" t="s">
        <v>2533</v>
      </c>
      <c r="AF204" s="48"/>
    </row>
    <row r="205" spans="1:32" s="40" customFormat="1">
      <c r="A205" s="15" t="str">
        <f t="shared" si="15"/>
        <v>2022-1</v>
      </c>
      <c r="B205" s="40" t="s">
        <v>827</v>
      </c>
      <c r="C205" s="47">
        <v>44566</v>
      </c>
      <c r="D205" s="47" t="s">
        <v>1240</v>
      </c>
      <c r="E205" s="40" t="s">
        <v>365</v>
      </c>
      <c r="F205" s="69" t="s">
        <v>81</v>
      </c>
      <c r="G205" s="69" t="s">
        <v>23</v>
      </c>
      <c r="H205" s="69" t="s">
        <v>512</v>
      </c>
      <c r="I205" s="15" t="str">
        <f t="shared" si="16"/>
        <v>MZQ</v>
      </c>
      <c r="J205" s="52">
        <v>9100</v>
      </c>
      <c r="K205" s="53">
        <v>0.55300000000000005</v>
      </c>
      <c r="L205" s="54">
        <f t="shared" si="17"/>
        <v>5032.3</v>
      </c>
      <c r="M205" s="56">
        <v>0.55300000000000005</v>
      </c>
      <c r="N205" s="35">
        <v>6.3789999999999996</v>
      </c>
      <c r="O205" s="35">
        <v>0.81810000000000005</v>
      </c>
      <c r="P205" s="36">
        <f t="shared" si="18"/>
        <v>0.55300000000000005</v>
      </c>
      <c r="Q205" s="37">
        <f t="shared" si="19"/>
        <v>5032.3</v>
      </c>
      <c r="R205" s="36"/>
      <c r="S205" s="37"/>
      <c r="T205" s="38"/>
      <c r="U205" s="36"/>
      <c r="V205" s="37"/>
      <c r="W205" s="40" t="s">
        <v>79</v>
      </c>
      <c r="X205" s="69" t="s">
        <v>366</v>
      </c>
      <c r="Y205" s="40" t="s">
        <v>1678</v>
      </c>
      <c r="Z205" s="40" t="s">
        <v>2473</v>
      </c>
      <c r="AA205" s="69" t="s">
        <v>518</v>
      </c>
      <c r="AB205" s="40" t="s">
        <v>2474</v>
      </c>
      <c r="AC205" s="40" t="s">
        <v>662</v>
      </c>
      <c r="AD205" s="59" t="s">
        <v>2524</v>
      </c>
      <c r="AF205" s="48"/>
    </row>
    <row r="206" spans="1:32" s="40" customFormat="1">
      <c r="A206" s="15" t="str">
        <f t="shared" si="15"/>
        <v>2022-1</v>
      </c>
      <c r="B206" s="40" t="s">
        <v>1285</v>
      </c>
      <c r="C206" s="47">
        <v>44578</v>
      </c>
      <c r="D206" s="47" t="s">
        <v>1297</v>
      </c>
      <c r="E206" s="40" t="s">
        <v>365</v>
      </c>
      <c r="F206" s="69" t="s">
        <v>71</v>
      </c>
      <c r="G206" s="69" t="s">
        <v>23</v>
      </c>
      <c r="H206" s="69" t="s">
        <v>512</v>
      </c>
      <c r="I206" s="15" t="str">
        <f t="shared" si="16"/>
        <v>MZQ</v>
      </c>
      <c r="J206" s="52">
        <v>3030</v>
      </c>
      <c r="K206" s="53">
        <v>0.64500000000000002</v>
      </c>
      <c r="L206" s="54">
        <f t="shared" si="17"/>
        <v>1954.35</v>
      </c>
      <c r="M206" s="56">
        <v>0.56699999999999995</v>
      </c>
      <c r="N206" s="35">
        <v>6.3789999999999996</v>
      </c>
      <c r="O206" s="35">
        <v>0.81810000000000005</v>
      </c>
      <c r="P206" s="36">
        <f t="shared" si="18"/>
        <v>0.56699999999999995</v>
      </c>
      <c r="Q206" s="37">
        <f t="shared" si="19"/>
        <v>1718.01</v>
      </c>
      <c r="R206" s="36"/>
      <c r="S206" s="37"/>
      <c r="T206" s="38"/>
      <c r="U206" s="36"/>
      <c r="V206" s="37"/>
      <c r="W206" s="40" t="s">
        <v>67</v>
      </c>
      <c r="X206" s="69" t="s">
        <v>366</v>
      </c>
      <c r="Y206" s="40" t="s">
        <v>1788</v>
      </c>
      <c r="Z206" s="40" t="s">
        <v>2423</v>
      </c>
      <c r="AA206" s="69" t="s">
        <v>518</v>
      </c>
      <c r="AB206" s="40" t="s">
        <v>2474</v>
      </c>
      <c r="AC206" s="40" t="s">
        <v>2304</v>
      </c>
      <c r="AD206" s="59" t="s">
        <v>2481</v>
      </c>
    </row>
    <row r="207" spans="1:32" s="40" customFormat="1">
      <c r="A207" s="15" t="str">
        <f t="shared" si="15"/>
        <v>2022-1</v>
      </c>
      <c r="B207" s="40" t="s">
        <v>1513</v>
      </c>
      <c r="C207" s="47">
        <v>44585</v>
      </c>
      <c r="D207" s="47" t="s">
        <v>1514</v>
      </c>
      <c r="E207" s="40" t="s">
        <v>365</v>
      </c>
      <c r="F207" s="69" t="s">
        <v>71</v>
      </c>
      <c r="G207" s="69" t="s">
        <v>23</v>
      </c>
      <c r="H207" s="69" t="s">
        <v>512</v>
      </c>
      <c r="I207" s="15" t="str">
        <f t="shared" si="16"/>
        <v>MZQ</v>
      </c>
      <c r="J207" s="52">
        <v>50</v>
      </c>
      <c r="K207" s="53">
        <v>0</v>
      </c>
      <c r="L207" s="54">
        <f t="shared" si="17"/>
        <v>0</v>
      </c>
      <c r="M207" s="56">
        <v>0.57499999999999996</v>
      </c>
      <c r="N207" s="35">
        <v>6.3789999999999996</v>
      </c>
      <c r="O207" s="35">
        <v>0.81810000000000005</v>
      </c>
      <c r="P207" s="36">
        <f t="shared" si="18"/>
        <v>0.57499999999999996</v>
      </c>
      <c r="Q207" s="37">
        <f t="shared" si="19"/>
        <v>28.75</v>
      </c>
      <c r="R207" s="36"/>
      <c r="S207" s="37"/>
      <c r="T207" s="38"/>
      <c r="U207" s="36"/>
      <c r="V207" s="37"/>
      <c r="W207" s="40" t="s">
        <v>67</v>
      </c>
      <c r="X207" s="69" t="s">
        <v>366</v>
      </c>
      <c r="Y207" s="40" t="s">
        <v>1964</v>
      </c>
      <c r="Z207" s="40" t="s">
        <v>2423</v>
      </c>
      <c r="AA207" s="69" t="s">
        <v>533</v>
      </c>
      <c r="AB207" s="40" t="s">
        <v>2478</v>
      </c>
      <c r="AC207" s="40" t="s">
        <v>2354</v>
      </c>
      <c r="AD207" s="59" t="s">
        <v>2481</v>
      </c>
    </row>
    <row r="208" spans="1:32" s="40" customFormat="1">
      <c r="A208" s="15" t="str">
        <f t="shared" si="15"/>
        <v>2022-1</v>
      </c>
      <c r="B208" s="40" t="s">
        <v>1513</v>
      </c>
      <c r="C208" s="47">
        <v>44585</v>
      </c>
      <c r="D208" s="47" t="s">
        <v>1514</v>
      </c>
      <c r="E208" s="40" t="s">
        <v>365</v>
      </c>
      <c r="F208" s="69" t="s">
        <v>71</v>
      </c>
      <c r="G208" s="69" t="s">
        <v>23</v>
      </c>
      <c r="H208" s="69" t="s">
        <v>512</v>
      </c>
      <c r="I208" s="15" t="str">
        <f t="shared" si="16"/>
        <v>MZQ</v>
      </c>
      <c r="J208" s="52">
        <v>100</v>
      </c>
      <c r="K208" s="53">
        <v>0</v>
      </c>
      <c r="L208" s="54">
        <f t="shared" si="17"/>
        <v>0</v>
      </c>
      <c r="M208" s="56">
        <v>0.57499999999999996</v>
      </c>
      <c r="N208" s="35">
        <v>6.3789999999999996</v>
      </c>
      <c r="O208" s="35">
        <v>0.81810000000000005</v>
      </c>
      <c r="P208" s="36">
        <f t="shared" si="18"/>
        <v>0.57499999999999996</v>
      </c>
      <c r="Q208" s="37">
        <f t="shared" si="19"/>
        <v>57.5</v>
      </c>
      <c r="R208" s="36"/>
      <c r="S208" s="37"/>
      <c r="T208" s="38"/>
      <c r="U208" s="36"/>
      <c r="V208" s="37"/>
      <c r="W208" s="40" t="s">
        <v>67</v>
      </c>
      <c r="X208" s="69" t="s">
        <v>366</v>
      </c>
      <c r="Y208" s="40" t="s">
        <v>1965</v>
      </c>
      <c r="Z208" s="40" t="s">
        <v>2423</v>
      </c>
      <c r="AA208" s="69" t="s">
        <v>533</v>
      </c>
      <c r="AB208" s="40" t="s">
        <v>2478</v>
      </c>
      <c r="AC208" s="40" t="s">
        <v>2354</v>
      </c>
      <c r="AD208" s="59" t="s">
        <v>2481</v>
      </c>
    </row>
    <row r="209" spans="1:32" s="40" customFormat="1">
      <c r="A209" s="15" t="str">
        <f t="shared" si="15"/>
        <v>2022-1</v>
      </c>
      <c r="B209" s="40" t="s">
        <v>1513</v>
      </c>
      <c r="C209" s="47">
        <v>44585</v>
      </c>
      <c r="D209" s="47" t="s">
        <v>1514</v>
      </c>
      <c r="E209" s="40" t="s">
        <v>365</v>
      </c>
      <c r="F209" s="69" t="s">
        <v>71</v>
      </c>
      <c r="G209" s="69" t="s">
        <v>23</v>
      </c>
      <c r="H209" s="69" t="s">
        <v>512</v>
      </c>
      <c r="I209" s="15" t="str">
        <f t="shared" si="16"/>
        <v>MZQ</v>
      </c>
      <c r="J209" s="52">
        <v>52800</v>
      </c>
      <c r="K209" s="53">
        <v>0</v>
      </c>
      <c r="L209" s="54">
        <f t="shared" si="17"/>
        <v>0</v>
      </c>
      <c r="M209" s="56">
        <v>0.57499999999999996</v>
      </c>
      <c r="N209" s="35">
        <v>6.3789999999999996</v>
      </c>
      <c r="O209" s="35">
        <v>0.81810000000000005</v>
      </c>
      <c r="P209" s="36">
        <f t="shared" si="18"/>
        <v>0.57499999999999996</v>
      </c>
      <c r="Q209" s="37">
        <f t="shared" si="19"/>
        <v>30360</v>
      </c>
      <c r="R209" s="36"/>
      <c r="S209" s="37"/>
      <c r="T209" s="38"/>
      <c r="U209" s="36"/>
      <c r="V209" s="37"/>
      <c r="W209" s="40" t="s">
        <v>67</v>
      </c>
      <c r="X209" s="69" t="s">
        <v>366</v>
      </c>
      <c r="Y209" s="40" t="s">
        <v>1966</v>
      </c>
      <c r="Z209" s="40" t="s">
        <v>2423</v>
      </c>
      <c r="AA209" s="69" t="s">
        <v>518</v>
      </c>
      <c r="AB209" s="40" t="s">
        <v>2474</v>
      </c>
      <c r="AC209" s="40" t="s">
        <v>2354</v>
      </c>
      <c r="AD209" s="59" t="s">
        <v>2525</v>
      </c>
    </row>
    <row r="210" spans="1:32" s="40" customFormat="1">
      <c r="A210" s="15" t="str">
        <f t="shared" si="15"/>
        <v>2022-1</v>
      </c>
      <c r="B210" s="40" t="s">
        <v>1128</v>
      </c>
      <c r="C210" s="47">
        <v>44567</v>
      </c>
      <c r="D210" s="47" t="s">
        <v>1129</v>
      </c>
      <c r="E210" s="40" t="s">
        <v>365</v>
      </c>
      <c r="F210" s="69" t="s">
        <v>81</v>
      </c>
      <c r="G210" s="69" t="s">
        <v>23</v>
      </c>
      <c r="H210" s="69" t="s">
        <v>512</v>
      </c>
      <c r="I210" s="15" t="str">
        <f t="shared" si="16"/>
        <v>MZQ</v>
      </c>
      <c r="J210" s="52">
        <v>1010</v>
      </c>
      <c r="K210" s="53">
        <v>0.58320000000000005</v>
      </c>
      <c r="L210" s="54">
        <f t="shared" si="17"/>
        <v>589.03</v>
      </c>
      <c r="M210" s="56">
        <v>0.58320000000000005</v>
      </c>
      <c r="N210" s="35">
        <v>6.3789999999999996</v>
      </c>
      <c r="O210" s="35">
        <v>0.81810000000000005</v>
      </c>
      <c r="P210" s="36">
        <f t="shared" si="18"/>
        <v>0.58320000000000005</v>
      </c>
      <c r="Q210" s="37">
        <f t="shared" si="19"/>
        <v>589.03</v>
      </c>
      <c r="R210" s="36"/>
      <c r="S210" s="37"/>
      <c r="T210" s="38"/>
      <c r="U210" s="36"/>
      <c r="V210" s="37"/>
      <c r="W210" s="40" t="s">
        <v>114</v>
      </c>
      <c r="X210" s="69" t="s">
        <v>366</v>
      </c>
      <c r="Y210" s="40" t="s">
        <v>1675</v>
      </c>
      <c r="Z210" s="40" t="s">
        <v>2428</v>
      </c>
      <c r="AA210" s="69" t="s">
        <v>517</v>
      </c>
      <c r="AB210" s="40" t="s">
        <v>2475</v>
      </c>
      <c r="AC210" s="40" t="s">
        <v>643</v>
      </c>
      <c r="AD210" s="59" t="s">
        <v>2534</v>
      </c>
      <c r="AF210" s="48"/>
    </row>
    <row r="211" spans="1:32" s="40" customFormat="1">
      <c r="A211" s="15" t="str">
        <f t="shared" si="15"/>
        <v>2022-1</v>
      </c>
      <c r="B211" s="40" t="s">
        <v>827</v>
      </c>
      <c r="C211" s="47">
        <v>44585</v>
      </c>
      <c r="D211" s="47" t="s">
        <v>1240</v>
      </c>
      <c r="E211" s="40" t="s">
        <v>365</v>
      </c>
      <c r="F211" s="69" t="s">
        <v>81</v>
      </c>
      <c r="G211" s="69" t="s">
        <v>23</v>
      </c>
      <c r="H211" s="69" t="s">
        <v>512</v>
      </c>
      <c r="I211" s="15" t="str">
        <f t="shared" si="16"/>
        <v>MZQ</v>
      </c>
      <c r="J211" s="52">
        <v>1610</v>
      </c>
      <c r="K211" s="53">
        <v>0.55300000000000005</v>
      </c>
      <c r="L211" s="54">
        <f t="shared" si="17"/>
        <v>890.33</v>
      </c>
      <c r="M211" s="56">
        <v>0.61580000000000001</v>
      </c>
      <c r="N211" s="35">
        <v>6.3789999999999996</v>
      </c>
      <c r="O211" s="35">
        <v>0.81810000000000005</v>
      </c>
      <c r="P211" s="36">
        <f t="shared" si="18"/>
        <v>0.61580000000000001</v>
      </c>
      <c r="Q211" s="37">
        <f t="shared" si="19"/>
        <v>991.44</v>
      </c>
      <c r="R211" s="36"/>
      <c r="S211" s="37"/>
      <c r="T211" s="38"/>
      <c r="U211" s="36"/>
      <c r="V211" s="37"/>
      <c r="W211" s="40" t="s">
        <v>79</v>
      </c>
      <c r="X211" s="69" t="s">
        <v>366</v>
      </c>
      <c r="Y211" s="40" t="s">
        <v>1679</v>
      </c>
      <c r="Z211" s="40" t="s">
        <v>2473</v>
      </c>
      <c r="AA211" s="69" t="s">
        <v>518</v>
      </c>
      <c r="AB211" s="40" t="s">
        <v>2474</v>
      </c>
      <c r="AC211" s="40" t="s">
        <v>647</v>
      </c>
      <c r="AD211" s="59" t="s">
        <v>2524</v>
      </c>
      <c r="AF211" s="48"/>
    </row>
    <row r="212" spans="1:32" s="40" customFormat="1">
      <c r="A212" s="15" t="str">
        <f t="shared" si="15"/>
        <v>2022-1</v>
      </c>
      <c r="B212" s="40" t="s">
        <v>1501</v>
      </c>
      <c r="C212" s="47">
        <v>44578</v>
      </c>
      <c r="D212" s="47" t="s">
        <v>1502</v>
      </c>
      <c r="E212" s="40" t="s">
        <v>365</v>
      </c>
      <c r="F212" s="69" t="s">
        <v>71</v>
      </c>
      <c r="G212" s="69" t="s">
        <v>23</v>
      </c>
      <c r="H212" s="69" t="s">
        <v>512</v>
      </c>
      <c r="I212" s="15" t="str">
        <f t="shared" si="16"/>
        <v>MZQ</v>
      </c>
      <c r="J212" s="52">
        <v>1010</v>
      </c>
      <c r="K212" s="53">
        <v>0</v>
      </c>
      <c r="L212" s="54">
        <f t="shared" si="17"/>
        <v>0</v>
      </c>
      <c r="M212" s="55">
        <v>0.62</v>
      </c>
      <c r="N212" s="35">
        <v>6.3789999999999996</v>
      </c>
      <c r="O212" s="35">
        <v>0.81810000000000005</v>
      </c>
      <c r="P212" s="36">
        <f t="shared" si="18"/>
        <v>0.62</v>
      </c>
      <c r="Q212" s="37">
        <f t="shared" si="19"/>
        <v>626.20000000000005</v>
      </c>
      <c r="R212" s="36"/>
      <c r="S212" s="37"/>
      <c r="T212" s="38"/>
      <c r="U212" s="36"/>
      <c r="V212" s="37"/>
      <c r="W212" s="40" t="s">
        <v>67</v>
      </c>
      <c r="X212" s="69" t="s">
        <v>366</v>
      </c>
      <c r="Y212" s="40" t="s">
        <v>1944</v>
      </c>
      <c r="Z212" s="40" t="s">
        <v>2423</v>
      </c>
      <c r="AA212" s="69" t="s">
        <v>516</v>
      </c>
      <c r="AB212" s="40" t="s">
        <v>2477</v>
      </c>
      <c r="AC212" s="40" t="s">
        <v>2305</v>
      </c>
      <c r="AD212" s="59" t="s">
        <v>2529</v>
      </c>
    </row>
    <row r="213" spans="1:32" s="40" customFormat="1">
      <c r="A213" s="15" t="str">
        <f t="shared" si="15"/>
        <v>2022-1</v>
      </c>
      <c r="B213" s="40" t="s">
        <v>312</v>
      </c>
      <c r="C213" s="47">
        <v>44579</v>
      </c>
      <c r="D213" s="47" t="s">
        <v>313</v>
      </c>
      <c r="E213" s="40" t="s">
        <v>365</v>
      </c>
      <c r="F213" s="69" t="s">
        <v>58</v>
      </c>
      <c r="G213" s="69" t="s">
        <v>23</v>
      </c>
      <c r="H213" s="69" t="s">
        <v>512</v>
      </c>
      <c r="I213" s="15" t="str">
        <f t="shared" si="16"/>
        <v>MZQ</v>
      </c>
      <c r="J213" s="52">
        <v>2030</v>
      </c>
      <c r="K213" s="53">
        <v>0.64390000000000003</v>
      </c>
      <c r="L213" s="54">
        <f t="shared" si="17"/>
        <v>1307.1199999999999</v>
      </c>
      <c r="M213" s="56">
        <v>0.64390000000000003</v>
      </c>
      <c r="N213" s="35">
        <v>6.3789999999999996</v>
      </c>
      <c r="O213" s="35">
        <v>0.81810000000000005</v>
      </c>
      <c r="P213" s="36">
        <f t="shared" si="18"/>
        <v>0.64390000000000003</v>
      </c>
      <c r="Q213" s="37">
        <f t="shared" si="19"/>
        <v>1307.1199999999999</v>
      </c>
      <c r="R213" s="36"/>
      <c r="S213" s="37"/>
      <c r="T213" s="38"/>
      <c r="U213" s="36"/>
      <c r="V213" s="37"/>
      <c r="W213" s="40" t="s">
        <v>75</v>
      </c>
      <c r="X213" s="69" t="s">
        <v>366</v>
      </c>
      <c r="Y213" s="40" t="s">
        <v>2020</v>
      </c>
      <c r="Z213" s="40" t="s">
        <v>2464</v>
      </c>
      <c r="AA213" s="69" t="s">
        <v>515</v>
      </c>
      <c r="AB213" s="40" t="s">
        <v>2474</v>
      </c>
      <c r="AC213" s="40" t="s">
        <v>592</v>
      </c>
      <c r="AD213" s="59" t="s">
        <v>2488</v>
      </c>
      <c r="AF213" s="48"/>
    </row>
    <row r="214" spans="1:32" s="40" customFormat="1">
      <c r="A214" s="15" t="str">
        <f t="shared" si="15"/>
        <v>2022-1</v>
      </c>
      <c r="B214" s="40" t="s">
        <v>1070</v>
      </c>
      <c r="C214" s="47">
        <v>44567</v>
      </c>
      <c r="D214" s="47" t="s">
        <v>1089</v>
      </c>
      <c r="E214" s="40" t="s">
        <v>365</v>
      </c>
      <c r="F214" s="69" t="s">
        <v>72</v>
      </c>
      <c r="G214" s="69" t="s">
        <v>23</v>
      </c>
      <c r="H214" s="69" t="s">
        <v>512</v>
      </c>
      <c r="I214" s="15" t="str">
        <f t="shared" si="16"/>
        <v>MZQ</v>
      </c>
      <c r="J214" s="52">
        <v>1010</v>
      </c>
      <c r="K214" s="53">
        <v>0.65639999999999998</v>
      </c>
      <c r="L214" s="54">
        <f t="shared" si="17"/>
        <v>662.96</v>
      </c>
      <c r="M214" s="56">
        <v>0.65639999999999998</v>
      </c>
      <c r="N214" s="35">
        <v>6.3789999999999996</v>
      </c>
      <c r="O214" s="35">
        <v>0.81810000000000005</v>
      </c>
      <c r="P214" s="36">
        <f t="shared" si="18"/>
        <v>0.65639999999999998</v>
      </c>
      <c r="Q214" s="37">
        <f t="shared" si="19"/>
        <v>662.96</v>
      </c>
      <c r="R214" s="36"/>
      <c r="S214" s="37"/>
      <c r="T214" s="38"/>
      <c r="U214" s="36"/>
      <c r="V214" s="37"/>
      <c r="W214" s="40" t="s">
        <v>114</v>
      </c>
      <c r="X214" s="69" t="s">
        <v>366</v>
      </c>
      <c r="Y214" s="40" t="s">
        <v>1685</v>
      </c>
      <c r="Z214" s="40" t="s">
        <v>2428</v>
      </c>
      <c r="AA214" s="69" t="s">
        <v>517</v>
      </c>
      <c r="AB214" s="40" t="s">
        <v>2475</v>
      </c>
      <c r="AC214" s="40" t="s">
        <v>643</v>
      </c>
      <c r="AD214" s="59" t="s">
        <v>2532</v>
      </c>
      <c r="AF214" s="48"/>
    </row>
    <row r="215" spans="1:32" s="40" customFormat="1">
      <c r="A215" s="15" t="str">
        <f t="shared" si="15"/>
        <v>2022-1</v>
      </c>
      <c r="B215" s="40" t="s">
        <v>825</v>
      </c>
      <c r="C215" s="47">
        <v>44567</v>
      </c>
      <c r="D215" s="47" t="s">
        <v>826</v>
      </c>
      <c r="E215" s="40" t="s">
        <v>365</v>
      </c>
      <c r="F215" s="69" t="s">
        <v>81</v>
      </c>
      <c r="G215" s="69" t="s">
        <v>23</v>
      </c>
      <c r="H215" s="69" t="s">
        <v>512</v>
      </c>
      <c r="I215" s="15" t="str">
        <f t="shared" si="16"/>
        <v>MZQ</v>
      </c>
      <c r="J215" s="52">
        <v>1010</v>
      </c>
      <c r="K215" s="53">
        <v>0.51019999999999999</v>
      </c>
      <c r="L215" s="54">
        <f t="shared" si="17"/>
        <v>515.29999999999995</v>
      </c>
      <c r="M215" s="56">
        <v>0.65669999999999995</v>
      </c>
      <c r="N215" s="35">
        <v>6.3789999999999996</v>
      </c>
      <c r="O215" s="35">
        <v>0.81810000000000005</v>
      </c>
      <c r="P215" s="36">
        <f t="shared" si="18"/>
        <v>0.65669999999999995</v>
      </c>
      <c r="Q215" s="37">
        <f t="shared" si="19"/>
        <v>663.27</v>
      </c>
      <c r="R215" s="36"/>
      <c r="S215" s="37"/>
      <c r="T215" s="38"/>
      <c r="U215" s="36"/>
      <c r="V215" s="37"/>
      <c r="W215" s="40" t="s">
        <v>114</v>
      </c>
      <c r="X215" s="69" t="s">
        <v>366</v>
      </c>
      <c r="Y215" s="40" t="s">
        <v>1677</v>
      </c>
      <c r="Z215" s="40" t="s">
        <v>2428</v>
      </c>
      <c r="AA215" s="69" t="s">
        <v>518</v>
      </c>
      <c r="AB215" s="40" t="s">
        <v>2474</v>
      </c>
      <c r="AC215" s="40" t="s">
        <v>643</v>
      </c>
      <c r="AD215" s="59" t="s">
        <v>2533</v>
      </c>
      <c r="AF215" s="48"/>
    </row>
    <row r="216" spans="1:32" s="40" customFormat="1">
      <c r="A216" s="15" t="str">
        <f t="shared" si="15"/>
        <v>2022-1</v>
      </c>
      <c r="B216" s="40" t="s">
        <v>1127</v>
      </c>
      <c r="C216" s="47">
        <v>44578</v>
      </c>
      <c r="D216" s="47" t="s">
        <v>1126</v>
      </c>
      <c r="E216" s="40" t="s">
        <v>365</v>
      </c>
      <c r="F216" s="69" t="s">
        <v>72</v>
      </c>
      <c r="G216" s="69" t="s">
        <v>23</v>
      </c>
      <c r="H216" s="69" t="s">
        <v>512</v>
      </c>
      <c r="I216" s="15" t="str">
        <f t="shared" si="16"/>
        <v>MZQ</v>
      </c>
      <c r="J216" s="52">
        <v>60</v>
      </c>
      <c r="K216" s="53">
        <v>0.56920000000000004</v>
      </c>
      <c r="L216" s="54">
        <f t="shared" si="17"/>
        <v>34.15</v>
      </c>
      <c r="M216" s="55">
        <v>0.66039999999999999</v>
      </c>
      <c r="N216" s="35">
        <v>6.3789999999999996</v>
      </c>
      <c r="O216" s="35">
        <v>0.81810000000000005</v>
      </c>
      <c r="P216" s="36">
        <f t="shared" si="18"/>
        <v>0.66039999999999999</v>
      </c>
      <c r="Q216" s="37">
        <f t="shared" si="19"/>
        <v>39.619999999999997</v>
      </c>
      <c r="R216" s="36"/>
      <c r="S216" s="37"/>
      <c r="T216" s="38"/>
      <c r="U216" s="36"/>
      <c r="V216" s="37"/>
      <c r="W216" s="40" t="s">
        <v>114</v>
      </c>
      <c r="X216" s="69" t="s">
        <v>366</v>
      </c>
      <c r="Y216" s="40" t="s">
        <v>1687</v>
      </c>
      <c r="Z216" s="40" t="s">
        <v>2428</v>
      </c>
      <c r="AA216" s="69" t="s">
        <v>517</v>
      </c>
      <c r="AB216" s="40" t="s">
        <v>2475</v>
      </c>
      <c r="AC216" s="40" t="s">
        <v>2269</v>
      </c>
      <c r="AD216" s="59" t="s">
        <v>2534</v>
      </c>
    </row>
    <row r="217" spans="1:32" s="40" customFormat="1">
      <c r="A217" s="15" t="str">
        <f t="shared" si="15"/>
        <v>2022-1</v>
      </c>
      <c r="B217" s="40" t="s">
        <v>275</v>
      </c>
      <c r="C217" s="47">
        <v>44567</v>
      </c>
      <c r="D217" s="47" t="s">
        <v>276</v>
      </c>
      <c r="E217" s="40" t="s">
        <v>365</v>
      </c>
      <c r="F217" s="69" t="s">
        <v>157</v>
      </c>
      <c r="G217" s="69" t="s">
        <v>23</v>
      </c>
      <c r="H217" s="69" t="s">
        <v>512</v>
      </c>
      <c r="I217" s="15" t="str">
        <f t="shared" si="16"/>
        <v>MZQ</v>
      </c>
      <c r="J217" s="52">
        <v>7100</v>
      </c>
      <c r="K217" s="53">
        <v>0.59179999999999999</v>
      </c>
      <c r="L217" s="54">
        <f t="shared" si="17"/>
        <v>4201.78</v>
      </c>
      <c r="M217" s="56">
        <v>0.67500000000000004</v>
      </c>
      <c r="N217" s="35">
        <v>6.3789999999999996</v>
      </c>
      <c r="O217" s="35">
        <v>0.81810000000000005</v>
      </c>
      <c r="P217" s="36">
        <f t="shared" si="18"/>
        <v>0.67500000000000004</v>
      </c>
      <c r="Q217" s="37">
        <f t="shared" si="19"/>
        <v>4792.5</v>
      </c>
      <c r="R217" s="36"/>
      <c r="S217" s="37"/>
      <c r="T217" s="38"/>
      <c r="U217" s="36"/>
      <c r="V217" s="37"/>
      <c r="W217" s="40" t="s">
        <v>152</v>
      </c>
      <c r="X217" s="69" t="s">
        <v>366</v>
      </c>
      <c r="Y217" s="40" t="s">
        <v>2051</v>
      </c>
      <c r="Z217" s="40" t="s">
        <v>2455</v>
      </c>
      <c r="AA217" s="69" t="s">
        <v>518</v>
      </c>
      <c r="AB217" s="40" t="s">
        <v>2474</v>
      </c>
      <c r="AC217" s="40" t="s">
        <v>2368</v>
      </c>
      <c r="AD217" s="59" t="s">
        <v>2513</v>
      </c>
    </row>
    <row r="218" spans="1:32" s="40" customFormat="1">
      <c r="A218" s="15" t="str">
        <f t="shared" si="15"/>
        <v>2022-1</v>
      </c>
      <c r="B218" s="40" t="s">
        <v>828</v>
      </c>
      <c r="C218" s="47">
        <v>44572</v>
      </c>
      <c r="D218" s="47" t="s">
        <v>829</v>
      </c>
      <c r="E218" s="40" t="s">
        <v>365</v>
      </c>
      <c r="F218" s="69" t="s">
        <v>72</v>
      </c>
      <c r="G218" s="69" t="s">
        <v>23</v>
      </c>
      <c r="H218" s="69" t="s">
        <v>512</v>
      </c>
      <c r="I218" s="15" t="str">
        <f t="shared" si="16"/>
        <v>MZQ</v>
      </c>
      <c r="J218" s="52">
        <v>1020</v>
      </c>
      <c r="K218" s="53">
        <v>0.58320000000000005</v>
      </c>
      <c r="L218" s="54">
        <f t="shared" si="17"/>
        <v>594.86</v>
      </c>
      <c r="M218" s="56">
        <v>0.68300000000000005</v>
      </c>
      <c r="N218" s="35">
        <v>6.3789999999999996</v>
      </c>
      <c r="O218" s="35">
        <v>0.81810000000000005</v>
      </c>
      <c r="P218" s="36">
        <f t="shared" si="18"/>
        <v>0.68300000000000005</v>
      </c>
      <c r="Q218" s="37">
        <f t="shared" si="19"/>
        <v>696.66</v>
      </c>
      <c r="R218" s="36"/>
      <c r="S218" s="37"/>
      <c r="T218" s="38"/>
      <c r="U218" s="36"/>
      <c r="V218" s="37"/>
      <c r="W218" s="40" t="s">
        <v>114</v>
      </c>
      <c r="X218" s="69" t="s">
        <v>366</v>
      </c>
      <c r="Y218" s="40" t="s">
        <v>1686</v>
      </c>
      <c r="Z218" s="40" t="s">
        <v>2428</v>
      </c>
      <c r="AA218" s="69" t="s">
        <v>518</v>
      </c>
      <c r="AB218" s="40" t="s">
        <v>2474</v>
      </c>
      <c r="AC218" s="40" t="s">
        <v>644</v>
      </c>
      <c r="AD218" s="59" t="s">
        <v>2532</v>
      </c>
    </row>
    <row r="219" spans="1:32" s="40" customFormat="1">
      <c r="A219" s="15" t="str">
        <f t="shared" si="15"/>
        <v>2022-1</v>
      </c>
      <c r="B219" s="40" t="s">
        <v>787</v>
      </c>
      <c r="C219" s="47">
        <v>44580</v>
      </c>
      <c r="D219" s="47" t="s">
        <v>788</v>
      </c>
      <c r="E219" s="40" t="s">
        <v>365</v>
      </c>
      <c r="F219" s="69" t="s">
        <v>72</v>
      </c>
      <c r="G219" s="69" t="s">
        <v>23</v>
      </c>
      <c r="H219" s="69" t="s">
        <v>512</v>
      </c>
      <c r="I219" s="15" t="str">
        <f t="shared" si="16"/>
        <v>MZQ</v>
      </c>
      <c r="J219" s="52">
        <v>1970</v>
      </c>
      <c r="K219" s="53">
        <v>0.73060000000000003</v>
      </c>
      <c r="L219" s="54">
        <f t="shared" si="17"/>
        <v>1439.28</v>
      </c>
      <c r="M219" s="56">
        <v>0.71950000000000003</v>
      </c>
      <c r="N219" s="35">
        <v>6.3789999999999996</v>
      </c>
      <c r="O219" s="35">
        <v>0.81810000000000005</v>
      </c>
      <c r="P219" s="36">
        <f t="shared" si="18"/>
        <v>0.71950000000000003</v>
      </c>
      <c r="Q219" s="37">
        <f t="shared" si="19"/>
        <v>1417.42</v>
      </c>
      <c r="R219" s="36"/>
      <c r="S219" s="37"/>
      <c r="T219" s="38"/>
      <c r="U219" s="36"/>
      <c r="V219" s="37"/>
      <c r="W219" s="40" t="s">
        <v>35</v>
      </c>
      <c r="X219" s="69" t="s">
        <v>366</v>
      </c>
      <c r="Y219" s="40" t="s">
        <v>1683</v>
      </c>
      <c r="Z219" s="40" t="s">
        <v>2417</v>
      </c>
      <c r="AA219" s="69" t="s">
        <v>518</v>
      </c>
      <c r="AB219" s="40" t="s">
        <v>2474</v>
      </c>
      <c r="AC219" s="40" t="s">
        <v>654</v>
      </c>
      <c r="AD219" s="59" t="s">
        <v>2513</v>
      </c>
      <c r="AF219" s="48"/>
    </row>
    <row r="220" spans="1:32" s="40" customFormat="1">
      <c r="A220" s="15" t="str">
        <f t="shared" si="15"/>
        <v>2022-1</v>
      </c>
      <c r="B220" s="40" t="s">
        <v>830</v>
      </c>
      <c r="C220" s="47">
        <v>44566</v>
      </c>
      <c r="D220" s="47" t="s">
        <v>831</v>
      </c>
      <c r="E220" s="40" t="s">
        <v>365</v>
      </c>
      <c r="F220" s="69" t="s">
        <v>48</v>
      </c>
      <c r="G220" s="69" t="s">
        <v>23</v>
      </c>
      <c r="H220" s="69" t="s">
        <v>512</v>
      </c>
      <c r="I220" s="15" t="str">
        <f t="shared" si="16"/>
        <v>MZQ</v>
      </c>
      <c r="J220" s="52">
        <v>6000</v>
      </c>
      <c r="K220" s="53">
        <v>0.72650000000000003</v>
      </c>
      <c r="L220" s="54">
        <f t="shared" si="17"/>
        <v>4359</v>
      </c>
      <c r="M220" s="56">
        <v>0.72650000000000003</v>
      </c>
      <c r="N220" s="35">
        <v>6.3789999999999996</v>
      </c>
      <c r="O220" s="35">
        <v>0.81810000000000005</v>
      </c>
      <c r="P220" s="36">
        <f t="shared" si="18"/>
        <v>0.72650000000000003</v>
      </c>
      <c r="Q220" s="37">
        <f t="shared" si="19"/>
        <v>4359</v>
      </c>
      <c r="R220" s="36"/>
      <c r="S220" s="37"/>
      <c r="T220" s="38"/>
      <c r="U220" s="36"/>
      <c r="V220" s="37"/>
      <c r="W220" s="40" t="s">
        <v>277</v>
      </c>
      <c r="X220" s="69" t="s">
        <v>366</v>
      </c>
      <c r="Y220" s="40" t="s">
        <v>2033</v>
      </c>
      <c r="Z220" s="40" t="s">
        <v>2465</v>
      </c>
      <c r="AA220" s="69" t="s">
        <v>520</v>
      </c>
      <c r="AB220" s="40" t="s">
        <v>2476</v>
      </c>
      <c r="AC220" s="40" t="s">
        <v>681</v>
      </c>
      <c r="AD220" s="59" t="s">
        <v>2559</v>
      </c>
    </row>
    <row r="221" spans="1:32" s="40" customFormat="1">
      <c r="A221" s="15" t="str">
        <f t="shared" si="15"/>
        <v>2022-1</v>
      </c>
      <c r="B221" s="40" t="s">
        <v>208</v>
      </c>
      <c r="C221" s="47">
        <v>44571</v>
      </c>
      <c r="D221" s="47" t="s">
        <v>84</v>
      </c>
      <c r="E221" s="40" t="s">
        <v>365</v>
      </c>
      <c r="F221" s="69" t="s">
        <v>58</v>
      </c>
      <c r="G221" s="69" t="s">
        <v>25</v>
      </c>
      <c r="H221" s="69" t="s">
        <v>512</v>
      </c>
      <c r="I221" s="15" t="str">
        <f t="shared" si="16"/>
        <v>MZQ</v>
      </c>
      <c r="J221" s="52">
        <v>2350</v>
      </c>
      <c r="K221" s="53">
        <v>0.74970000000000003</v>
      </c>
      <c r="L221" s="54">
        <f t="shared" si="17"/>
        <v>1761.8</v>
      </c>
      <c r="M221" s="56">
        <v>0.74970000000000003</v>
      </c>
      <c r="N221" s="35">
        <v>6.3789999999999996</v>
      </c>
      <c r="O221" s="35">
        <v>0.81810000000000005</v>
      </c>
      <c r="P221" s="36">
        <f t="shared" si="18"/>
        <v>0.74970000000000003</v>
      </c>
      <c r="Q221" s="37">
        <f t="shared" si="19"/>
        <v>1761.8</v>
      </c>
      <c r="R221" s="36"/>
      <c r="S221" s="37"/>
      <c r="T221" s="38"/>
      <c r="U221" s="36"/>
      <c r="V221" s="37"/>
      <c r="W221" s="40" t="s">
        <v>1328</v>
      </c>
      <c r="X221" s="69" t="s">
        <v>366</v>
      </c>
      <c r="Y221" s="40" t="s">
        <v>2019</v>
      </c>
      <c r="Z221" s="40" t="s">
        <v>2422</v>
      </c>
      <c r="AA221" s="69" t="s">
        <v>515</v>
      </c>
      <c r="AB221" s="40" t="s">
        <v>2474</v>
      </c>
      <c r="AC221" s="40" t="s">
        <v>621</v>
      </c>
      <c r="AD221" s="59" t="s">
        <v>2522</v>
      </c>
      <c r="AF221" s="48"/>
    </row>
    <row r="222" spans="1:32" s="40" customFormat="1">
      <c r="A222" s="15" t="str">
        <f t="shared" si="15"/>
        <v>2022-1</v>
      </c>
      <c r="B222" s="40" t="s">
        <v>558</v>
      </c>
      <c r="C222" s="47">
        <v>44571</v>
      </c>
      <c r="D222" s="47" t="s">
        <v>582</v>
      </c>
      <c r="E222" s="40" t="s">
        <v>365</v>
      </c>
      <c r="F222" s="69" t="s">
        <v>227</v>
      </c>
      <c r="G222" s="69" t="s">
        <v>23</v>
      </c>
      <c r="H222" s="69" t="s">
        <v>512</v>
      </c>
      <c r="I222" s="15" t="str">
        <f t="shared" si="16"/>
        <v>MZQ</v>
      </c>
      <c r="J222" s="52">
        <v>1010</v>
      </c>
      <c r="K222" s="53">
        <v>0.75</v>
      </c>
      <c r="L222" s="54">
        <f t="shared" si="17"/>
        <v>757.5</v>
      </c>
      <c r="M222" s="56">
        <v>0.75</v>
      </c>
      <c r="N222" s="35">
        <v>6.3789999999999996</v>
      </c>
      <c r="O222" s="35">
        <v>0.81810000000000005</v>
      </c>
      <c r="P222" s="36">
        <f t="shared" si="18"/>
        <v>0.75</v>
      </c>
      <c r="Q222" s="37">
        <f t="shared" si="19"/>
        <v>757.5</v>
      </c>
      <c r="R222" s="36"/>
      <c r="S222" s="37"/>
      <c r="T222" s="38"/>
      <c r="U222" s="36"/>
      <c r="V222" s="37"/>
      <c r="W222" s="40" t="s">
        <v>67</v>
      </c>
      <c r="X222" s="69" t="s">
        <v>366</v>
      </c>
      <c r="Y222" s="40" t="s">
        <v>2166</v>
      </c>
      <c r="Z222" s="40" t="s">
        <v>2423</v>
      </c>
      <c r="AA222" s="69" t="s">
        <v>517</v>
      </c>
      <c r="AB222" s="40" t="s">
        <v>2475</v>
      </c>
      <c r="AC222" s="40" t="s">
        <v>2382</v>
      </c>
      <c r="AD222" s="59" t="s">
        <v>2530</v>
      </c>
      <c r="AF222" s="48"/>
    </row>
    <row r="223" spans="1:32" s="40" customFormat="1">
      <c r="A223" s="15" t="str">
        <f t="shared" si="15"/>
        <v>2022-1</v>
      </c>
      <c r="B223" s="40" t="s">
        <v>1069</v>
      </c>
      <c r="C223" s="47">
        <v>44582</v>
      </c>
      <c r="D223" s="47" t="s">
        <v>1088</v>
      </c>
      <c r="E223" s="40" t="s">
        <v>365</v>
      </c>
      <c r="F223" s="69" t="s">
        <v>72</v>
      </c>
      <c r="G223" s="69" t="s">
        <v>23</v>
      </c>
      <c r="H223" s="69" t="s">
        <v>512</v>
      </c>
      <c r="I223" s="15" t="str">
        <f t="shared" si="16"/>
        <v>MZQ</v>
      </c>
      <c r="J223" s="52">
        <v>1010</v>
      </c>
      <c r="K223" s="53">
        <v>0.65639999999999998</v>
      </c>
      <c r="L223" s="54">
        <f t="shared" si="17"/>
        <v>662.96</v>
      </c>
      <c r="M223" s="56">
        <v>0.75849999999999995</v>
      </c>
      <c r="N223" s="35">
        <v>6.3789999999999996</v>
      </c>
      <c r="O223" s="35">
        <v>0.81810000000000005</v>
      </c>
      <c r="P223" s="36">
        <f t="shared" si="18"/>
        <v>0.75849999999999995</v>
      </c>
      <c r="Q223" s="37">
        <f t="shared" si="19"/>
        <v>766.09</v>
      </c>
      <c r="R223" s="36"/>
      <c r="S223" s="37"/>
      <c r="T223" s="38"/>
      <c r="U223" s="36"/>
      <c r="V223" s="37"/>
      <c r="W223" s="40" t="s">
        <v>114</v>
      </c>
      <c r="X223" s="69" t="s">
        <v>366</v>
      </c>
      <c r="Y223" s="40" t="s">
        <v>1684</v>
      </c>
      <c r="Z223" s="40" t="s">
        <v>2428</v>
      </c>
      <c r="AA223" s="69" t="s">
        <v>517</v>
      </c>
      <c r="AB223" s="40" t="s">
        <v>2475</v>
      </c>
      <c r="AC223" s="40" t="s">
        <v>666</v>
      </c>
      <c r="AD223" s="59" t="s">
        <v>2533</v>
      </c>
      <c r="AF223" s="48"/>
    </row>
    <row r="224" spans="1:32" s="40" customFormat="1">
      <c r="A224" s="15" t="str">
        <f t="shared" si="15"/>
        <v>2022-1</v>
      </c>
      <c r="B224" s="40" t="s">
        <v>1124</v>
      </c>
      <c r="C224" s="47">
        <v>44575</v>
      </c>
      <c r="D224" s="47" t="s">
        <v>1125</v>
      </c>
      <c r="E224" s="40" t="s">
        <v>365</v>
      </c>
      <c r="F224" s="69" t="s">
        <v>58</v>
      </c>
      <c r="G224" s="69" t="s">
        <v>25</v>
      </c>
      <c r="H224" s="69" t="s">
        <v>512</v>
      </c>
      <c r="I224" s="15" t="str">
        <f t="shared" si="16"/>
        <v>MZQ</v>
      </c>
      <c r="J224" s="52">
        <v>491</v>
      </c>
      <c r="K224" s="53">
        <v>0.78749999999999998</v>
      </c>
      <c r="L224" s="54">
        <f t="shared" si="17"/>
        <v>386.66</v>
      </c>
      <c r="M224" s="56">
        <v>0.78749999999999998</v>
      </c>
      <c r="N224" s="35">
        <v>6.3789999999999996</v>
      </c>
      <c r="O224" s="35">
        <v>0.81810000000000005</v>
      </c>
      <c r="P224" s="36">
        <f t="shared" si="18"/>
        <v>0.78749999999999998</v>
      </c>
      <c r="Q224" s="37">
        <f t="shared" si="19"/>
        <v>386.66</v>
      </c>
      <c r="R224" s="36"/>
      <c r="S224" s="37"/>
      <c r="T224" s="38"/>
      <c r="U224" s="36"/>
      <c r="V224" s="37"/>
      <c r="W224" s="40" t="s">
        <v>1328</v>
      </c>
      <c r="X224" s="69" t="s">
        <v>366</v>
      </c>
      <c r="Y224" s="40" t="s">
        <v>1799</v>
      </c>
      <c r="Z224" s="40" t="s">
        <v>2422</v>
      </c>
      <c r="AA224" s="69" t="s">
        <v>514</v>
      </c>
      <c r="AB224" s="40" t="s">
        <v>2475</v>
      </c>
      <c r="AC224" s="40" t="s">
        <v>653</v>
      </c>
      <c r="AD224" s="59" t="s">
        <v>2522</v>
      </c>
    </row>
    <row r="225" spans="1:32" s="40" customFormat="1">
      <c r="A225" s="15" t="str">
        <f t="shared" si="15"/>
        <v>2022-1</v>
      </c>
      <c r="B225" s="40" t="s">
        <v>1124</v>
      </c>
      <c r="C225" s="47">
        <v>44571</v>
      </c>
      <c r="D225" s="47" t="s">
        <v>1125</v>
      </c>
      <c r="E225" s="40" t="s">
        <v>365</v>
      </c>
      <c r="F225" s="69" t="s">
        <v>58</v>
      </c>
      <c r="G225" s="69" t="s">
        <v>25</v>
      </c>
      <c r="H225" s="69" t="s">
        <v>512</v>
      </c>
      <c r="I225" s="15" t="str">
        <f t="shared" si="16"/>
        <v>MZQ</v>
      </c>
      <c r="J225" s="52">
        <v>1059</v>
      </c>
      <c r="K225" s="53">
        <v>0.78749999999999998</v>
      </c>
      <c r="L225" s="54">
        <f t="shared" si="17"/>
        <v>833.96</v>
      </c>
      <c r="M225" s="55">
        <v>0.78749999999999998</v>
      </c>
      <c r="N225" s="35">
        <v>6.3789999999999996</v>
      </c>
      <c r="O225" s="35">
        <v>0.81810000000000005</v>
      </c>
      <c r="P225" s="36">
        <f t="shared" si="18"/>
        <v>0.78749999999999998</v>
      </c>
      <c r="Q225" s="37">
        <f t="shared" si="19"/>
        <v>833.96</v>
      </c>
      <c r="R225" s="36"/>
      <c r="S225" s="37"/>
      <c r="T225" s="38"/>
      <c r="U225" s="36"/>
      <c r="V225" s="37"/>
      <c r="W225" s="40" t="s">
        <v>1328</v>
      </c>
      <c r="X225" s="69" t="s">
        <v>366</v>
      </c>
      <c r="Y225" s="40" t="s">
        <v>1799</v>
      </c>
      <c r="Z225" s="40" t="s">
        <v>2422</v>
      </c>
      <c r="AA225" s="69" t="s">
        <v>514</v>
      </c>
      <c r="AB225" s="40" t="s">
        <v>2475</v>
      </c>
      <c r="AC225" s="40" t="s">
        <v>621</v>
      </c>
      <c r="AD225" s="59" t="s">
        <v>2522</v>
      </c>
    </row>
    <row r="226" spans="1:32" s="40" customFormat="1">
      <c r="A226" s="15" t="str">
        <f t="shared" si="15"/>
        <v>2022-1</v>
      </c>
      <c r="B226" s="40" t="s">
        <v>1036</v>
      </c>
      <c r="C226" s="47">
        <v>44571</v>
      </c>
      <c r="D226" s="47" t="s">
        <v>1037</v>
      </c>
      <c r="E226" s="40" t="s">
        <v>365</v>
      </c>
      <c r="F226" s="69" t="s">
        <v>44</v>
      </c>
      <c r="G226" s="69" t="s">
        <v>25</v>
      </c>
      <c r="H226" s="69" t="s">
        <v>512</v>
      </c>
      <c r="I226" s="15" t="str">
        <f t="shared" si="16"/>
        <v>MZQ</v>
      </c>
      <c r="J226" s="52">
        <v>50</v>
      </c>
      <c r="K226" s="53">
        <v>0.80330000000000001</v>
      </c>
      <c r="L226" s="54">
        <f t="shared" si="17"/>
        <v>40.17</v>
      </c>
      <c r="M226" s="55">
        <v>0.80330000000000001</v>
      </c>
      <c r="N226" s="35">
        <v>6.3789999999999996</v>
      </c>
      <c r="O226" s="35">
        <v>0.81810000000000005</v>
      </c>
      <c r="P226" s="36">
        <f t="shared" si="18"/>
        <v>0.80330000000000001</v>
      </c>
      <c r="Q226" s="37">
        <f t="shared" si="19"/>
        <v>40.17</v>
      </c>
      <c r="R226" s="36"/>
      <c r="S226" s="37"/>
      <c r="T226" s="38"/>
      <c r="U226" s="36"/>
      <c r="V226" s="37"/>
      <c r="W226" s="40" t="s">
        <v>1328</v>
      </c>
      <c r="X226" s="69" t="s">
        <v>366</v>
      </c>
      <c r="Y226" s="40" t="s">
        <v>1888</v>
      </c>
      <c r="Z226" s="40" t="s">
        <v>2422</v>
      </c>
      <c r="AA226" s="69" t="s">
        <v>514</v>
      </c>
      <c r="AB226" s="40" t="s">
        <v>2475</v>
      </c>
      <c r="AC226" s="40" t="s">
        <v>621</v>
      </c>
      <c r="AD226" s="59" t="s">
        <v>2522</v>
      </c>
    </row>
    <row r="227" spans="1:32" s="40" customFormat="1">
      <c r="A227" s="15" t="str">
        <f t="shared" si="15"/>
        <v>2022-1</v>
      </c>
      <c r="B227" s="40" t="s">
        <v>703</v>
      </c>
      <c r="C227" s="47">
        <v>44571</v>
      </c>
      <c r="D227" s="47" t="s">
        <v>704</v>
      </c>
      <c r="E227" s="40" t="s">
        <v>365</v>
      </c>
      <c r="F227" s="69" t="s">
        <v>232</v>
      </c>
      <c r="G227" s="69" t="s">
        <v>23</v>
      </c>
      <c r="H227" s="69" t="s">
        <v>512</v>
      </c>
      <c r="I227" s="15" t="str">
        <f t="shared" si="16"/>
        <v>MZQ</v>
      </c>
      <c r="J227" s="52">
        <v>1050</v>
      </c>
      <c r="K227" s="53">
        <v>0.83189999999999997</v>
      </c>
      <c r="L227" s="54">
        <f t="shared" si="17"/>
        <v>873.5</v>
      </c>
      <c r="M227" s="55">
        <v>0.83189999999999997</v>
      </c>
      <c r="N227" s="35">
        <v>6.3789999999999996</v>
      </c>
      <c r="O227" s="35">
        <v>0.81810000000000005</v>
      </c>
      <c r="P227" s="36">
        <f t="shared" si="18"/>
        <v>0.83189999999999997</v>
      </c>
      <c r="Q227" s="37">
        <f t="shared" si="19"/>
        <v>873.5</v>
      </c>
      <c r="R227" s="36"/>
      <c r="S227" s="37"/>
      <c r="T227" s="38"/>
      <c r="U227" s="36"/>
      <c r="V227" s="37"/>
      <c r="W227" s="40" t="s">
        <v>785</v>
      </c>
      <c r="X227" s="69" t="s">
        <v>366</v>
      </c>
      <c r="Y227" s="40" t="s">
        <v>1792</v>
      </c>
      <c r="Z227" s="40" t="s">
        <v>2429</v>
      </c>
      <c r="AA227" s="69" t="s">
        <v>511</v>
      </c>
      <c r="AB227" s="40" t="s">
        <v>2474</v>
      </c>
      <c r="AC227" s="40" t="s">
        <v>2319</v>
      </c>
      <c r="AD227" s="59" t="s">
        <v>2481</v>
      </c>
    </row>
    <row r="228" spans="1:32" s="40" customFormat="1">
      <c r="A228" s="15" t="str">
        <f t="shared" si="15"/>
        <v>2022-1</v>
      </c>
      <c r="B228" s="40" t="s">
        <v>832</v>
      </c>
      <c r="C228" s="47">
        <v>44571</v>
      </c>
      <c r="D228" s="47" t="s">
        <v>833</v>
      </c>
      <c r="E228" s="40" t="s">
        <v>365</v>
      </c>
      <c r="F228" s="69" t="s">
        <v>58</v>
      </c>
      <c r="G228" s="69" t="s">
        <v>23</v>
      </c>
      <c r="H228" s="69" t="s">
        <v>512</v>
      </c>
      <c r="I228" s="15" t="str">
        <f t="shared" si="16"/>
        <v>MZQ</v>
      </c>
      <c r="J228" s="52">
        <v>3040</v>
      </c>
      <c r="K228" s="53">
        <v>0.88719999999999999</v>
      </c>
      <c r="L228" s="54">
        <f t="shared" si="17"/>
        <v>2697.09</v>
      </c>
      <c r="M228" s="56">
        <v>0.88719999999999999</v>
      </c>
      <c r="N228" s="35">
        <v>6.3789999999999996</v>
      </c>
      <c r="O228" s="35">
        <v>0.81810000000000005</v>
      </c>
      <c r="P228" s="36">
        <f t="shared" si="18"/>
        <v>0.88719999999999999</v>
      </c>
      <c r="Q228" s="37">
        <f t="shared" si="19"/>
        <v>2697.09</v>
      </c>
      <c r="R228" s="36"/>
      <c r="S228" s="37"/>
      <c r="T228" s="38"/>
      <c r="U228" s="36"/>
      <c r="V228" s="37"/>
      <c r="W228" s="40" t="s">
        <v>75</v>
      </c>
      <c r="X228" s="69" t="s">
        <v>366</v>
      </c>
      <c r="Y228" s="40" t="s">
        <v>1657</v>
      </c>
      <c r="Z228" s="40" t="s">
        <v>2464</v>
      </c>
      <c r="AA228" s="69" t="s">
        <v>514</v>
      </c>
      <c r="AB228" s="40" t="s">
        <v>2475</v>
      </c>
      <c r="AC228" s="40" t="s">
        <v>659</v>
      </c>
      <c r="AD228" s="59" t="s">
        <v>2480</v>
      </c>
    </row>
    <row r="229" spans="1:32" s="40" customFormat="1">
      <c r="A229" s="15" t="str">
        <f t="shared" si="15"/>
        <v>2022-1</v>
      </c>
      <c r="B229" s="40" t="s">
        <v>559</v>
      </c>
      <c r="C229" s="47">
        <v>44571</v>
      </c>
      <c r="D229" s="47" t="s">
        <v>583</v>
      </c>
      <c r="E229" s="40" t="s">
        <v>365</v>
      </c>
      <c r="F229" s="69" t="s">
        <v>227</v>
      </c>
      <c r="G229" s="69" t="s">
        <v>23</v>
      </c>
      <c r="H229" s="69" t="s">
        <v>512</v>
      </c>
      <c r="I229" s="15" t="str">
        <f t="shared" si="16"/>
        <v>MZQ</v>
      </c>
      <c r="J229" s="52">
        <v>2020</v>
      </c>
      <c r="K229" s="53">
        <v>0.92</v>
      </c>
      <c r="L229" s="54">
        <f t="shared" si="17"/>
        <v>1858.4</v>
      </c>
      <c r="M229" s="56">
        <v>0.92</v>
      </c>
      <c r="N229" s="35">
        <v>6.3789999999999996</v>
      </c>
      <c r="O229" s="35">
        <v>0.81810000000000005</v>
      </c>
      <c r="P229" s="36">
        <f t="shared" si="18"/>
        <v>0.92</v>
      </c>
      <c r="Q229" s="37">
        <f t="shared" si="19"/>
        <v>1858.4</v>
      </c>
      <c r="R229" s="36"/>
      <c r="S229" s="37"/>
      <c r="T229" s="38"/>
      <c r="U229" s="36"/>
      <c r="V229" s="37"/>
      <c r="W229" s="40" t="s">
        <v>67</v>
      </c>
      <c r="X229" s="69" t="s">
        <v>366</v>
      </c>
      <c r="Y229" s="40" t="s">
        <v>2167</v>
      </c>
      <c r="Z229" s="40" t="s">
        <v>2423</v>
      </c>
      <c r="AA229" s="69" t="s">
        <v>517</v>
      </c>
      <c r="AB229" s="40" t="s">
        <v>2475</v>
      </c>
      <c r="AC229" s="40" t="s">
        <v>2382</v>
      </c>
      <c r="AD229" s="59" t="s">
        <v>2481</v>
      </c>
      <c r="AF229" s="48"/>
    </row>
    <row r="230" spans="1:32" s="40" customFormat="1">
      <c r="A230" s="15" t="str">
        <f t="shared" si="15"/>
        <v>2022-1</v>
      </c>
      <c r="B230" s="40" t="s">
        <v>701</v>
      </c>
      <c r="C230" s="47">
        <v>44571</v>
      </c>
      <c r="D230" s="47" t="s">
        <v>702</v>
      </c>
      <c r="E230" s="40" t="s">
        <v>365</v>
      </c>
      <c r="F230" s="69" t="s">
        <v>232</v>
      </c>
      <c r="G230" s="69" t="s">
        <v>23</v>
      </c>
      <c r="H230" s="69" t="s">
        <v>512</v>
      </c>
      <c r="I230" s="15" t="str">
        <f t="shared" si="16"/>
        <v>MZQ</v>
      </c>
      <c r="J230" s="52">
        <v>5210</v>
      </c>
      <c r="K230" s="53">
        <v>0.94689999999999996</v>
      </c>
      <c r="L230" s="54">
        <f t="shared" si="17"/>
        <v>4933.3500000000004</v>
      </c>
      <c r="M230" s="55">
        <v>0.94689999999999996</v>
      </c>
      <c r="N230" s="35">
        <v>6.3789999999999996</v>
      </c>
      <c r="O230" s="35">
        <v>0.81810000000000005</v>
      </c>
      <c r="P230" s="36">
        <f t="shared" si="18"/>
        <v>0.94689999999999996</v>
      </c>
      <c r="Q230" s="37">
        <f t="shared" si="19"/>
        <v>4933.3500000000004</v>
      </c>
      <c r="R230" s="36"/>
      <c r="S230" s="37"/>
      <c r="T230" s="38"/>
      <c r="U230" s="36"/>
      <c r="V230" s="37"/>
      <c r="W230" s="40" t="s">
        <v>785</v>
      </c>
      <c r="X230" s="69" t="s">
        <v>366</v>
      </c>
      <c r="Y230" s="40" t="s">
        <v>1793</v>
      </c>
      <c r="Z230" s="40" t="s">
        <v>2429</v>
      </c>
      <c r="AA230" s="69" t="s">
        <v>511</v>
      </c>
      <c r="AB230" s="40" t="s">
        <v>2474</v>
      </c>
      <c r="AC230" s="40" t="s">
        <v>2319</v>
      </c>
      <c r="AD230" s="59" t="s">
        <v>2481</v>
      </c>
    </row>
    <row r="231" spans="1:32" s="40" customFormat="1">
      <c r="A231" s="15" t="str">
        <f t="shared" si="15"/>
        <v>2022-1</v>
      </c>
      <c r="B231" s="40" t="s">
        <v>1497</v>
      </c>
      <c r="C231" s="47">
        <v>44585</v>
      </c>
      <c r="D231" s="47" t="s">
        <v>1498</v>
      </c>
      <c r="E231" s="40" t="s">
        <v>365</v>
      </c>
      <c r="F231" s="69" t="s">
        <v>70</v>
      </c>
      <c r="G231" s="69" t="s">
        <v>23</v>
      </c>
      <c r="H231" s="69" t="s">
        <v>512</v>
      </c>
      <c r="I231" s="15" t="str">
        <f t="shared" si="16"/>
        <v>MZQ</v>
      </c>
      <c r="J231" s="52">
        <v>1010</v>
      </c>
      <c r="K231" s="53">
        <v>0</v>
      </c>
      <c r="L231" s="54">
        <f t="shared" si="17"/>
        <v>0</v>
      </c>
      <c r="M231" s="56">
        <v>0.96</v>
      </c>
      <c r="N231" s="35">
        <v>6.3789999999999996</v>
      </c>
      <c r="O231" s="35">
        <v>0.81810000000000005</v>
      </c>
      <c r="P231" s="36">
        <f t="shared" si="18"/>
        <v>0.96</v>
      </c>
      <c r="Q231" s="37">
        <f t="shared" si="19"/>
        <v>969.6</v>
      </c>
      <c r="R231" s="36"/>
      <c r="S231" s="37"/>
      <c r="T231" s="38"/>
      <c r="U231" s="36"/>
      <c r="V231" s="37"/>
      <c r="W231" s="40" t="s">
        <v>67</v>
      </c>
      <c r="X231" s="69" t="s">
        <v>366</v>
      </c>
      <c r="Y231" s="40" t="s">
        <v>1937</v>
      </c>
      <c r="Z231" s="40" t="s">
        <v>2423</v>
      </c>
      <c r="AA231" s="69" t="s">
        <v>516</v>
      </c>
      <c r="AB231" s="40" t="s">
        <v>2477</v>
      </c>
      <c r="AC231" s="40" t="s">
        <v>2345</v>
      </c>
      <c r="AD231" s="59" t="s">
        <v>2481</v>
      </c>
    </row>
    <row r="232" spans="1:32" s="40" customFormat="1">
      <c r="A232" s="15" t="str">
        <f t="shared" si="15"/>
        <v>2022-1</v>
      </c>
      <c r="B232" s="40" t="s">
        <v>705</v>
      </c>
      <c r="C232" s="47">
        <v>44571</v>
      </c>
      <c r="D232" s="47" t="s">
        <v>706</v>
      </c>
      <c r="E232" s="40" t="s">
        <v>365</v>
      </c>
      <c r="F232" s="69" t="s">
        <v>232</v>
      </c>
      <c r="G232" s="69" t="s">
        <v>23</v>
      </c>
      <c r="H232" s="69" t="s">
        <v>512</v>
      </c>
      <c r="I232" s="15" t="str">
        <f t="shared" si="16"/>
        <v>MZQ</v>
      </c>
      <c r="J232" s="52">
        <v>5260</v>
      </c>
      <c r="K232" s="53">
        <v>1.0530999999999999</v>
      </c>
      <c r="L232" s="54">
        <f t="shared" si="17"/>
        <v>5539.31</v>
      </c>
      <c r="M232" s="55">
        <v>1.0530999999999999</v>
      </c>
      <c r="N232" s="35">
        <v>6.3789999999999996</v>
      </c>
      <c r="O232" s="35">
        <v>0.81810000000000005</v>
      </c>
      <c r="P232" s="36">
        <f t="shared" si="18"/>
        <v>1.0530999999999999</v>
      </c>
      <c r="Q232" s="37">
        <f t="shared" si="19"/>
        <v>5539.31</v>
      </c>
      <c r="R232" s="36"/>
      <c r="S232" s="37"/>
      <c r="T232" s="38"/>
      <c r="U232" s="36"/>
      <c r="V232" s="37"/>
      <c r="W232" s="40" t="s">
        <v>785</v>
      </c>
      <c r="X232" s="69" t="s">
        <v>366</v>
      </c>
      <c r="Y232" s="40" t="s">
        <v>1794</v>
      </c>
      <c r="Z232" s="40" t="s">
        <v>2429</v>
      </c>
      <c r="AA232" s="69" t="s">
        <v>511</v>
      </c>
      <c r="AB232" s="40" t="s">
        <v>2474</v>
      </c>
      <c r="AC232" s="40" t="s">
        <v>2319</v>
      </c>
      <c r="AD232" s="59" t="s">
        <v>2481</v>
      </c>
      <c r="AF232" s="48"/>
    </row>
    <row r="233" spans="1:32" s="40" customFormat="1">
      <c r="A233" s="15" t="str">
        <f t="shared" si="15"/>
        <v>2022-1</v>
      </c>
      <c r="B233" s="40" t="s">
        <v>225</v>
      </c>
      <c r="C233" s="47">
        <v>44579</v>
      </c>
      <c r="D233" s="47" t="s">
        <v>226</v>
      </c>
      <c r="E233" s="40" t="s">
        <v>365</v>
      </c>
      <c r="F233" s="69" t="s">
        <v>58</v>
      </c>
      <c r="G233" s="69" t="s">
        <v>23</v>
      </c>
      <c r="H233" s="69" t="s">
        <v>512</v>
      </c>
      <c r="I233" s="15" t="str">
        <f t="shared" si="16"/>
        <v>MZQ</v>
      </c>
      <c r="J233" s="52">
        <v>1400</v>
      </c>
      <c r="K233" s="53">
        <v>1.0531999999999999</v>
      </c>
      <c r="L233" s="54">
        <f t="shared" si="17"/>
        <v>1474.48</v>
      </c>
      <c r="M233" s="56">
        <v>1.0531999999999999</v>
      </c>
      <c r="N233" s="35">
        <v>6.3789999999999996</v>
      </c>
      <c r="O233" s="35">
        <v>0.81810000000000005</v>
      </c>
      <c r="P233" s="36">
        <f t="shared" si="18"/>
        <v>1.0531999999999999</v>
      </c>
      <c r="Q233" s="37">
        <f t="shared" si="19"/>
        <v>1474.48</v>
      </c>
      <c r="R233" s="36"/>
      <c r="S233" s="37"/>
      <c r="T233" s="38"/>
      <c r="U233" s="36"/>
      <c r="V233" s="37"/>
      <c r="W233" s="40" t="s">
        <v>75</v>
      </c>
      <c r="X233" s="69" t="s">
        <v>366</v>
      </c>
      <c r="Y233" s="40" t="s">
        <v>2018</v>
      </c>
      <c r="Z233" s="40" t="s">
        <v>2464</v>
      </c>
      <c r="AA233" s="69" t="s">
        <v>515</v>
      </c>
      <c r="AB233" s="40" t="s">
        <v>2474</v>
      </c>
      <c r="AC233" s="40" t="s">
        <v>592</v>
      </c>
      <c r="AD233" s="59" t="s">
        <v>2489</v>
      </c>
      <c r="AF233" s="48"/>
    </row>
    <row r="234" spans="1:32" s="40" customFormat="1">
      <c r="A234" s="15" t="str">
        <f t="shared" si="15"/>
        <v>2022-1</v>
      </c>
      <c r="B234" s="40" t="s">
        <v>225</v>
      </c>
      <c r="C234" s="47">
        <v>44571</v>
      </c>
      <c r="D234" s="47" t="s">
        <v>226</v>
      </c>
      <c r="E234" s="40" t="s">
        <v>365</v>
      </c>
      <c r="F234" s="69" t="s">
        <v>58</v>
      </c>
      <c r="G234" s="69" t="s">
        <v>23</v>
      </c>
      <c r="H234" s="69" t="s">
        <v>512</v>
      </c>
      <c r="I234" s="15" t="str">
        <f t="shared" si="16"/>
        <v>MZQ</v>
      </c>
      <c r="J234" s="52">
        <v>2100</v>
      </c>
      <c r="K234" s="53">
        <v>1.0531999999999999</v>
      </c>
      <c r="L234" s="54">
        <f t="shared" si="17"/>
        <v>2211.7199999999998</v>
      </c>
      <c r="M234" s="56">
        <v>1.0531999999999999</v>
      </c>
      <c r="N234" s="35">
        <v>6.3789999999999996</v>
      </c>
      <c r="O234" s="35">
        <v>0.81810000000000005</v>
      </c>
      <c r="P234" s="36">
        <f t="shared" si="18"/>
        <v>1.0531999999999999</v>
      </c>
      <c r="Q234" s="37">
        <f t="shared" si="19"/>
        <v>2211.7199999999998</v>
      </c>
      <c r="R234" s="36"/>
      <c r="S234" s="37"/>
      <c r="T234" s="38"/>
      <c r="U234" s="36"/>
      <c r="V234" s="37"/>
      <c r="W234" s="40" t="s">
        <v>75</v>
      </c>
      <c r="X234" s="69" t="s">
        <v>366</v>
      </c>
      <c r="Y234" s="40" t="s">
        <v>2017</v>
      </c>
      <c r="Z234" s="40" t="s">
        <v>2464</v>
      </c>
      <c r="AA234" s="69" t="s">
        <v>515</v>
      </c>
      <c r="AB234" s="40" t="s">
        <v>2474</v>
      </c>
      <c r="AC234" s="40" t="s">
        <v>640</v>
      </c>
      <c r="AD234" s="59" t="s">
        <v>2503</v>
      </c>
    </row>
    <row r="235" spans="1:32" s="40" customFormat="1">
      <c r="A235" s="15" t="str">
        <f t="shared" si="15"/>
        <v>2022-1</v>
      </c>
      <c r="B235" s="40" t="s">
        <v>237</v>
      </c>
      <c r="C235" s="47">
        <v>44578</v>
      </c>
      <c r="D235" s="47" t="s">
        <v>238</v>
      </c>
      <c r="E235" s="40" t="s">
        <v>365</v>
      </c>
      <c r="F235" s="69" t="s">
        <v>43</v>
      </c>
      <c r="G235" s="69" t="s">
        <v>23</v>
      </c>
      <c r="H235" s="69" t="s">
        <v>512</v>
      </c>
      <c r="I235" s="15" t="str">
        <f t="shared" si="16"/>
        <v>MZQ</v>
      </c>
      <c r="J235" s="52">
        <v>940</v>
      </c>
      <c r="K235" s="53">
        <v>1.0649</v>
      </c>
      <c r="L235" s="54">
        <f t="shared" si="17"/>
        <v>1001.01</v>
      </c>
      <c r="M235" s="55">
        <v>1.0649</v>
      </c>
      <c r="N235" s="35">
        <v>6.3789999999999996</v>
      </c>
      <c r="O235" s="35">
        <v>0.81810000000000005</v>
      </c>
      <c r="P235" s="36">
        <f t="shared" si="18"/>
        <v>1.0649</v>
      </c>
      <c r="Q235" s="37">
        <f t="shared" si="19"/>
        <v>1001.01</v>
      </c>
      <c r="R235" s="36"/>
      <c r="S235" s="37"/>
      <c r="T235" s="38"/>
      <c r="U235" s="36"/>
      <c r="V235" s="37"/>
      <c r="W235" s="40" t="s">
        <v>103</v>
      </c>
      <c r="X235" s="69" t="s">
        <v>366</v>
      </c>
      <c r="Y235" s="40" t="s">
        <v>1864</v>
      </c>
      <c r="Z235" s="40" t="s">
        <v>2442</v>
      </c>
      <c r="AA235" s="69" t="s">
        <v>514</v>
      </c>
      <c r="AB235" s="40" t="s">
        <v>2475</v>
      </c>
      <c r="AC235" s="40" t="s">
        <v>603</v>
      </c>
      <c r="AD235" s="59" t="s">
        <v>2550</v>
      </c>
    </row>
    <row r="236" spans="1:32" s="40" customFormat="1">
      <c r="A236" s="15" t="str">
        <f t="shared" si="15"/>
        <v>2022-1</v>
      </c>
      <c r="B236" s="40" t="s">
        <v>209</v>
      </c>
      <c r="C236" s="47">
        <v>44571</v>
      </c>
      <c r="D236" s="47" t="s">
        <v>210</v>
      </c>
      <c r="E236" s="40" t="s">
        <v>365</v>
      </c>
      <c r="F236" s="69" t="s">
        <v>37</v>
      </c>
      <c r="G236" s="69" t="s">
        <v>25</v>
      </c>
      <c r="H236" s="69" t="s">
        <v>512</v>
      </c>
      <c r="I236" s="15" t="str">
        <f t="shared" si="16"/>
        <v>MZQ</v>
      </c>
      <c r="J236" s="52">
        <v>930</v>
      </c>
      <c r="K236" s="53">
        <v>1.071</v>
      </c>
      <c r="L236" s="54">
        <f t="shared" si="17"/>
        <v>996.03</v>
      </c>
      <c r="M236" s="56">
        <v>1.071</v>
      </c>
      <c r="N236" s="35">
        <v>6.3789999999999996</v>
      </c>
      <c r="O236" s="35">
        <v>0.81810000000000005</v>
      </c>
      <c r="P236" s="36">
        <f t="shared" si="18"/>
        <v>1.071</v>
      </c>
      <c r="Q236" s="37">
        <f t="shared" si="19"/>
        <v>996.03</v>
      </c>
      <c r="R236" s="36"/>
      <c r="S236" s="37"/>
      <c r="T236" s="38"/>
      <c r="U236" s="36"/>
      <c r="V236" s="37"/>
      <c r="W236" s="40" t="s">
        <v>1328</v>
      </c>
      <c r="X236" s="69" t="s">
        <v>366</v>
      </c>
      <c r="Y236" s="40" t="s">
        <v>1363</v>
      </c>
      <c r="Z236" s="40" t="s">
        <v>2422</v>
      </c>
      <c r="AA236" s="69" t="s">
        <v>515</v>
      </c>
      <c r="AB236" s="40" t="s">
        <v>2474</v>
      </c>
      <c r="AC236" s="40" t="s">
        <v>621</v>
      </c>
      <c r="AD236" s="59" t="s">
        <v>2522</v>
      </c>
    </row>
    <row r="237" spans="1:32" s="40" customFormat="1">
      <c r="A237" s="15" t="str">
        <f t="shared" si="15"/>
        <v>2022-1</v>
      </c>
      <c r="B237" s="40" t="s">
        <v>82</v>
      </c>
      <c r="C237" s="47">
        <v>44579</v>
      </c>
      <c r="D237" s="47" t="s">
        <v>83</v>
      </c>
      <c r="E237" s="40" t="s">
        <v>365</v>
      </c>
      <c r="F237" s="69" t="s">
        <v>58</v>
      </c>
      <c r="G237" s="69" t="s">
        <v>23</v>
      </c>
      <c r="H237" s="69" t="s">
        <v>512</v>
      </c>
      <c r="I237" s="15" t="str">
        <f t="shared" si="16"/>
        <v>MZQ</v>
      </c>
      <c r="J237" s="52">
        <v>3900</v>
      </c>
      <c r="K237" s="53">
        <v>1.0818000000000001</v>
      </c>
      <c r="L237" s="54">
        <f t="shared" si="17"/>
        <v>4219.0200000000004</v>
      </c>
      <c r="M237" s="56">
        <v>1.0818000000000001</v>
      </c>
      <c r="N237" s="35">
        <v>6.3789999999999996</v>
      </c>
      <c r="O237" s="35">
        <v>0.81810000000000005</v>
      </c>
      <c r="P237" s="36">
        <f t="shared" si="18"/>
        <v>1.0818000000000001</v>
      </c>
      <c r="Q237" s="37">
        <f t="shared" si="19"/>
        <v>4219.0200000000004</v>
      </c>
      <c r="R237" s="36"/>
      <c r="S237" s="37"/>
      <c r="T237" s="38"/>
      <c r="U237" s="36"/>
      <c r="V237" s="37"/>
      <c r="W237" s="40" t="s">
        <v>75</v>
      </c>
      <c r="X237" s="69" t="s">
        <v>366</v>
      </c>
      <c r="Y237" s="40" t="s">
        <v>1656</v>
      </c>
      <c r="Z237" s="40" t="s">
        <v>2464</v>
      </c>
      <c r="AA237" s="69" t="s">
        <v>515</v>
      </c>
      <c r="AB237" s="40" t="s">
        <v>2474</v>
      </c>
      <c r="AC237" s="40" t="s">
        <v>592</v>
      </c>
      <c r="AD237" s="59" t="s">
        <v>2480</v>
      </c>
    </row>
    <row r="238" spans="1:32" s="40" customFormat="1">
      <c r="A238" s="15" t="str">
        <f t="shared" si="15"/>
        <v>2022-1</v>
      </c>
      <c r="B238" s="40" t="s">
        <v>82</v>
      </c>
      <c r="C238" s="47">
        <v>44571</v>
      </c>
      <c r="D238" s="47" t="s">
        <v>83</v>
      </c>
      <c r="E238" s="40" t="s">
        <v>365</v>
      </c>
      <c r="F238" s="69" t="s">
        <v>58</v>
      </c>
      <c r="G238" s="69" t="s">
        <v>23</v>
      </c>
      <c r="H238" s="69" t="s">
        <v>512</v>
      </c>
      <c r="I238" s="15" t="str">
        <f t="shared" si="16"/>
        <v>MZQ</v>
      </c>
      <c r="J238" s="52">
        <v>2010</v>
      </c>
      <c r="K238" s="53">
        <v>1.0818000000000001</v>
      </c>
      <c r="L238" s="54">
        <f t="shared" si="17"/>
        <v>2174.42</v>
      </c>
      <c r="M238" s="56">
        <v>1.0818000000000001</v>
      </c>
      <c r="N238" s="35">
        <v>6.3789999999999996</v>
      </c>
      <c r="O238" s="35">
        <v>0.81810000000000005</v>
      </c>
      <c r="P238" s="36">
        <f t="shared" si="18"/>
        <v>1.0818000000000001</v>
      </c>
      <c r="Q238" s="37">
        <f t="shared" si="19"/>
        <v>2174.42</v>
      </c>
      <c r="R238" s="36"/>
      <c r="S238" s="37"/>
      <c r="T238" s="38"/>
      <c r="U238" s="36"/>
      <c r="V238" s="37"/>
      <c r="W238" s="40" t="s">
        <v>75</v>
      </c>
      <c r="X238" s="69" t="s">
        <v>366</v>
      </c>
      <c r="Y238" s="40" t="s">
        <v>1655</v>
      </c>
      <c r="Z238" s="40" t="s">
        <v>2464</v>
      </c>
      <c r="AA238" s="69" t="s">
        <v>515</v>
      </c>
      <c r="AB238" s="40" t="s">
        <v>2474</v>
      </c>
      <c r="AC238" s="40" t="s">
        <v>659</v>
      </c>
      <c r="AD238" s="59" t="s">
        <v>2502</v>
      </c>
      <c r="AF238" s="48"/>
    </row>
    <row r="239" spans="1:32" s="40" customFormat="1">
      <c r="A239" s="15" t="str">
        <f t="shared" si="15"/>
        <v>2022-1</v>
      </c>
      <c r="B239" s="40" t="s">
        <v>842</v>
      </c>
      <c r="C239" s="47">
        <v>44580</v>
      </c>
      <c r="D239" s="47" t="s">
        <v>843</v>
      </c>
      <c r="E239" s="40" t="s">
        <v>365</v>
      </c>
      <c r="F239" s="69" t="s">
        <v>232</v>
      </c>
      <c r="G239" s="69" t="s">
        <v>23</v>
      </c>
      <c r="H239" s="69" t="s">
        <v>512</v>
      </c>
      <c r="I239" s="15" t="str">
        <f t="shared" si="16"/>
        <v>MZQ</v>
      </c>
      <c r="J239" s="52">
        <v>2110</v>
      </c>
      <c r="K239" s="53">
        <v>1.0972999999999999</v>
      </c>
      <c r="L239" s="54">
        <f t="shared" si="17"/>
        <v>2315.3000000000002</v>
      </c>
      <c r="M239" s="55">
        <v>1.0972999999999999</v>
      </c>
      <c r="N239" s="35">
        <v>6.3789999999999996</v>
      </c>
      <c r="O239" s="35">
        <v>0.81810000000000005</v>
      </c>
      <c r="P239" s="36">
        <f t="shared" si="18"/>
        <v>1.0972999999999999</v>
      </c>
      <c r="Q239" s="37">
        <f t="shared" si="19"/>
        <v>2315.3000000000002</v>
      </c>
      <c r="R239" s="36"/>
      <c r="S239" s="37"/>
      <c r="T239" s="38"/>
      <c r="U239" s="36"/>
      <c r="V239" s="37"/>
      <c r="W239" s="40" t="s">
        <v>785</v>
      </c>
      <c r="X239" s="69" t="s">
        <v>366</v>
      </c>
      <c r="Y239" s="40" t="s">
        <v>1795</v>
      </c>
      <c r="Z239" s="40" t="s">
        <v>2429</v>
      </c>
      <c r="AA239" s="69" t="s">
        <v>511</v>
      </c>
      <c r="AB239" s="40" t="s">
        <v>2474</v>
      </c>
      <c r="AC239" s="40" t="s">
        <v>2320</v>
      </c>
      <c r="AD239" s="59" t="s">
        <v>2481</v>
      </c>
      <c r="AF239" s="48"/>
    </row>
    <row r="240" spans="1:32" s="40" customFormat="1">
      <c r="A240" s="15" t="str">
        <f t="shared" si="15"/>
        <v>2022-1</v>
      </c>
      <c r="B240" s="40" t="s">
        <v>926</v>
      </c>
      <c r="C240" s="47">
        <v>44578</v>
      </c>
      <c r="D240" s="47" t="s">
        <v>927</v>
      </c>
      <c r="E240" s="40" t="s">
        <v>365</v>
      </c>
      <c r="F240" s="69" t="s">
        <v>71</v>
      </c>
      <c r="G240" s="69" t="s">
        <v>23</v>
      </c>
      <c r="H240" s="69" t="s">
        <v>512</v>
      </c>
      <c r="I240" s="15" t="str">
        <f t="shared" si="16"/>
        <v>MZQ</v>
      </c>
      <c r="J240" s="52">
        <v>2020</v>
      </c>
      <c r="K240" s="53">
        <v>7.91</v>
      </c>
      <c r="L240" s="54">
        <f t="shared" si="17"/>
        <v>15978.2</v>
      </c>
      <c r="M240" s="56">
        <v>1.1200000000000001</v>
      </c>
      <c r="N240" s="35">
        <v>6.3789999999999996</v>
      </c>
      <c r="O240" s="35">
        <v>0.81810000000000005</v>
      </c>
      <c r="P240" s="36">
        <f t="shared" si="18"/>
        <v>1.1200000000000001</v>
      </c>
      <c r="Q240" s="37">
        <f t="shared" si="19"/>
        <v>2262.4</v>
      </c>
      <c r="R240" s="36"/>
      <c r="S240" s="37"/>
      <c r="T240" s="38"/>
      <c r="U240" s="36"/>
      <c r="V240" s="37"/>
      <c r="W240" s="40" t="s">
        <v>67</v>
      </c>
      <c r="X240" s="69" t="s">
        <v>366</v>
      </c>
      <c r="Y240" s="40" t="s">
        <v>1943</v>
      </c>
      <c r="Z240" s="40" t="s">
        <v>2423</v>
      </c>
      <c r="AA240" s="69" t="s">
        <v>516</v>
      </c>
      <c r="AB240" s="40" t="s">
        <v>2477</v>
      </c>
      <c r="AC240" s="40" t="s">
        <v>2305</v>
      </c>
      <c r="AD240" s="59" t="s">
        <v>2481</v>
      </c>
    </row>
    <row r="241" spans="1:32" s="40" customFormat="1">
      <c r="A241" s="15" t="str">
        <f t="shared" si="15"/>
        <v>2022-1</v>
      </c>
      <c r="B241" s="40" t="s">
        <v>1318</v>
      </c>
      <c r="C241" s="47">
        <v>44581</v>
      </c>
      <c r="D241" s="47" t="s">
        <v>1319</v>
      </c>
      <c r="E241" s="40" t="s">
        <v>365</v>
      </c>
      <c r="F241" s="69" t="s">
        <v>37</v>
      </c>
      <c r="G241" s="69" t="s">
        <v>25</v>
      </c>
      <c r="H241" s="69" t="s">
        <v>512</v>
      </c>
      <c r="I241" s="15" t="str">
        <f t="shared" si="16"/>
        <v>MZQ</v>
      </c>
      <c r="J241" s="52">
        <v>2090</v>
      </c>
      <c r="K241" s="53">
        <v>1.1204000000000001</v>
      </c>
      <c r="L241" s="54">
        <f t="shared" si="17"/>
        <v>2341.64</v>
      </c>
      <c r="M241" s="56">
        <v>1.1204000000000001</v>
      </c>
      <c r="N241" s="35">
        <v>6.3789999999999996</v>
      </c>
      <c r="O241" s="35">
        <v>0.81810000000000005</v>
      </c>
      <c r="P241" s="36">
        <f t="shared" si="18"/>
        <v>1.1204000000000001</v>
      </c>
      <c r="Q241" s="37">
        <f t="shared" si="19"/>
        <v>2341.64</v>
      </c>
      <c r="R241" s="36"/>
      <c r="S241" s="37"/>
      <c r="T241" s="38"/>
      <c r="U241" s="36"/>
      <c r="V241" s="37"/>
      <c r="W241" s="40" t="s">
        <v>1328</v>
      </c>
      <c r="X241" s="69" t="s">
        <v>366</v>
      </c>
      <c r="Y241" s="40" t="s">
        <v>1818</v>
      </c>
      <c r="Z241" s="40" t="s">
        <v>2422</v>
      </c>
      <c r="AA241" s="69" t="s">
        <v>515</v>
      </c>
      <c r="AB241" s="40" t="s">
        <v>2474</v>
      </c>
      <c r="AC241" s="40" t="s">
        <v>616</v>
      </c>
      <c r="AD241" s="59" t="s">
        <v>2522</v>
      </c>
    </row>
    <row r="242" spans="1:32" s="40" customFormat="1">
      <c r="A242" s="15" t="str">
        <f t="shared" si="15"/>
        <v>2022-1</v>
      </c>
      <c r="B242" s="40" t="s">
        <v>1416</v>
      </c>
      <c r="C242" s="47">
        <v>44579</v>
      </c>
      <c r="D242" s="47" t="s">
        <v>1417</v>
      </c>
      <c r="E242" s="40" t="s">
        <v>365</v>
      </c>
      <c r="F242" s="69" t="s">
        <v>53</v>
      </c>
      <c r="G242" s="69" t="s">
        <v>23</v>
      </c>
      <c r="H242" s="69" t="s">
        <v>512</v>
      </c>
      <c r="I242" s="15" t="str">
        <f t="shared" si="16"/>
        <v>MZQ</v>
      </c>
      <c r="J242" s="52">
        <v>10000</v>
      </c>
      <c r="K242" s="53">
        <v>0.94499999999999995</v>
      </c>
      <c r="L242" s="54">
        <f t="shared" si="17"/>
        <v>9450</v>
      </c>
      <c r="M242" s="56">
        <v>1.1328</v>
      </c>
      <c r="N242" s="35">
        <v>6.3789999999999996</v>
      </c>
      <c r="O242" s="35">
        <v>0.81810000000000005</v>
      </c>
      <c r="P242" s="36">
        <f t="shared" si="18"/>
        <v>1.1328</v>
      </c>
      <c r="Q242" s="37">
        <f t="shared" si="19"/>
        <v>11328</v>
      </c>
      <c r="R242" s="36"/>
      <c r="S242" s="37"/>
      <c r="T242" s="38"/>
      <c r="U242" s="36"/>
      <c r="V242" s="37"/>
      <c r="W242" s="40" t="s">
        <v>75</v>
      </c>
      <c r="X242" s="69" t="s">
        <v>366</v>
      </c>
      <c r="Y242" s="40" t="s">
        <v>1661</v>
      </c>
      <c r="Z242" s="40" t="s">
        <v>2464</v>
      </c>
      <c r="AA242" s="69" t="s">
        <v>515</v>
      </c>
      <c r="AB242" s="40" t="s">
        <v>2474</v>
      </c>
      <c r="AC242" s="40" t="s">
        <v>592</v>
      </c>
      <c r="AD242" s="59" t="s">
        <v>2494</v>
      </c>
    </row>
    <row r="243" spans="1:32" s="40" customFormat="1">
      <c r="A243" s="15" t="str">
        <f t="shared" si="15"/>
        <v>2022-1</v>
      </c>
      <c r="B243" s="40" t="s">
        <v>1337</v>
      </c>
      <c r="C243" s="47">
        <v>44571</v>
      </c>
      <c r="D243" s="47" t="s">
        <v>1462</v>
      </c>
      <c r="E243" s="40" t="s">
        <v>365</v>
      </c>
      <c r="F243" s="69" t="s">
        <v>37</v>
      </c>
      <c r="G243" s="69" t="s">
        <v>25</v>
      </c>
      <c r="H243" s="69" t="s">
        <v>512</v>
      </c>
      <c r="I243" s="15" t="str">
        <f t="shared" si="16"/>
        <v>MZQ</v>
      </c>
      <c r="J243" s="52">
        <v>1010</v>
      </c>
      <c r="K243" s="53">
        <v>1.1508</v>
      </c>
      <c r="L243" s="54">
        <f t="shared" si="17"/>
        <v>1162.31</v>
      </c>
      <c r="M243" s="56">
        <v>1.1508</v>
      </c>
      <c r="N243" s="35">
        <v>6.3789999999999996</v>
      </c>
      <c r="O243" s="35">
        <v>0.81810000000000005</v>
      </c>
      <c r="P243" s="36">
        <f t="shared" si="18"/>
        <v>1.1508</v>
      </c>
      <c r="Q243" s="37">
        <f t="shared" si="19"/>
        <v>1162.31</v>
      </c>
      <c r="R243" s="36"/>
      <c r="S243" s="37"/>
      <c r="T243" s="38"/>
      <c r="U243" s="36"/>
      <c r="V243" s="37"/>
      <c r="W243" s="40" t="s">
        <v>1328</v>
      </c>
      <c r="X243" s="69" t="s">
        <v>366</v>
      </c>
      <c r="Y243" s="40" t="s">
        <v>1840</v>
      </c>
      <c r="Z243" s="40" t="s">
        <v>2422</v>
      </c>
      <c r="AA243" s="69" t="s">
        <v>514</v>
      </c>
      <c r="AB243" s="40" t="s">
        <v>2475</v>
      </c>
      <c r="AC243" s="40" t="s">
        <v>621</v>
      </c>
      <c r="AD243" s="59" t="s">
        <v>2522</v>
      </c>
    </row>
    <row r="244" spans="1:32" s="40" customFormat="1">
      <c r="A244" s="15" t="str">
        <f t="shared" si="15"/>
        <v>2022-1</v>
      </c>
      <c r="B244" s="40" t="s">
        <v>1517</v>
      </c>
      <c r="C244" s="47">
        <v>44588</v>
      </c>
      <c r="D244" s="47" t="s">
        <v>1518</v>
      </c>
      <c r="E244" s="40" t="s">
        <v>365</v>
      </c>
      <c r="F244" s="69" t="s">
        <v>24</v>
      </c>
      <c r="G244" s="69" t="s">
        <v>23</v>
      </c>
      <c r="H244" s="69" t="s">
        <v>521</v>
      </c>
      <c r="I244" s="15" t="str">
        <f t="shared" si="16"/>
        <v>MZQ</v>
      </c>
      <c r="J244" s="52">
        <v>1010</v>
      </c>
      <c r="K244" s="53">
        <v>0</v>
      </c>
      <c r="L244" s="54">
        <f t="shared" si="17"/>
        <v>0</v>
      </c>
      <c r="M244" s="56">
        <v>1.1599999999999999</v>
      </c>
      <c r="N244" s="35">
        <v>6.3789999999999996</v>
      </c>
      <c r="O244" s="35">
        <v>0.81810000000000005</v>
      </c>
      <c r="P244" s="36">
        <f t="shared" si="18"/>
        <v>1.1599999999999999</v>
      </c>
      <c r="Q244" s="37">
        <f t="shared" si="19"/>
        <v>1171.5999999999999</v>
      </c>
      <c r="R244" s="36"/>
      <c r="S244" s="37"/>
      <c r="T244" s="38"/>
      <c r="U244" s="36"/>
      <c r="V244" s="37"/>
      <c r="W244" s="40" t="s">
        <v>21</v>
      </c>
      <c r="X244" s="69" t="s">
        <v>366</v>
      </c>
      <c r="Y244" s="40" t="s">
        <v>2057</v>
      </c>
      <c r="Z244" s="40" t="s">
        <v>2437</v>
      </c>
      <c r="AA244" s="69" t="s">
        <v>517</v>
      </c>
      <c r="AB244" s="40" t="s">
        <v>2475</v>
      </c>
      <c r="AC244" s="40" t="s">
        <v>2301</v>
      </c>
      <c r="AD244" s="59" t="s">
        <v>2533</v>
      </c>
    </row>
    <row r="245" spans="1:32" s="40" customFormat="1">
      <c r="A245" s="15" t="str">
        <f t="shared" si="15"/>
        <v>2022-1</v>
      </c>
      <c r="B245" s="40" t="s">
        <v>1517</v>
      </c>
      <c r="C245" s="47">
        <v>44575</v>
      </c>
      <c r="D245" s="47" t="s">
        <v>1518</v>
      </c>
      <c r="E245" s="40" t="s">
        <v>365</v>
      </c>
      <c r="F245" s="69" t="s">
        <v>24</v>
      </c>
      <c r="G245" s="69" t="s">
        <v>23</v>
      </c>
      <c r="H245" s="69" t="s">
        <v>521</v>
      </c>
      <c r="I245" s="15" t="str">
        <f t="shared" si="16"/>
        <v>MZQ</v>
      </c>
      <c r="J245" s="52">
        <v>1010</v>
      </c>
      <c r="K245" s="53">
        <v>0</v>
      </c>
      <c r="L245" s="54">
        <f t="shared" si="17"/>
        <v>0</v>
      </c>
      <c r="M245" s="56">
        <v>1.1599999999999999</v>
      </c>
      <c r="N245" s="35">
        <v>6.3789999999999996</v>
      </c>
      <c r="O245" s="35">
        <v>0.81810000000000005</v>
      </c>
      <c r="P245" s="36">
        <f t="shared" si="18"/>
        <v>1.1599999999999999</v>
      </c>
      <c r="Q245" s="37">
        <f t="shared" si="19"/>
        <v>1171.5999999999999</v>
      </c>
      <c r="R245" s="36"/>
      <c r="S245" s="37"/>
      <c r="T245" s="38"/>
      <c r="U245" s="36"/>
      <c r="V245" s="37"/>
      <c r="W245" s="40" t="s">
        <v>21</v>
      </c>
      <c r="X245" s="69" t="s">
        <v>366</v>
      </c>
      <c r="Y245" s="40" t="s">
        <v>2056</v>
      </c>
      <c r="Z245" s="40" t="s">
        <v>2437</v>
      </c>
      <c r="AA245" s="69" t="s">
        <v>517</v>
      </c>
      <c r="AB245" s="40" t="s">
        <v>2475</v>
      </c>
      <c r="AC245" s="40" t="s">
        <v>2300</v>
      </c>
      <c r="AD245" s="59" t="s">
        <v>2532</v>
      </c>
    </row>
    <row r="246" spans="1:32" s="40" customFormat="1">
      <c r="A246" s="15" t="str">
        <f t="shared" si="15"/>
        <v>2022-1</v>
      </c>
      <c r="B246" s="40" t="s">
        <v>1132</v>
      </c>
      <c r="C246" s="47">
        <v>44579</v>
      </c>
      <c r="D246" s="47" t="s">
        <v>1133</v>
      </c>
      <c r="E246" s="40" t="s">
        <v>365</v>
      </c>
      <c r="F246" s="69" t="s">
        <v>37</v>
      </c>
      <c r="G246" s="69" t="s">
        <v>23</v>
      </c>
      <c r="H246" s="69" t="s">
        <v>512</v>
      </c>
      <c r="I246" s="15" t="str">
        <f t="shared" si="16"/>
        <v>MZQ</v>
      </c>
      <c r="J246" s="52">
        <v>3060</v>
      </c>
      <c r="K246" s="53">
        <v>1.1719999999999999</v>
      </c>
      <c r="L246" s="54">
        <f t="shared" si="17"/>
        <v>3586.32</v>
      </c>
      <c r="M246" s="56">
        <v>1.1719999999999999</v>
      </c>
      <c r="N246" s="35">
        <v>6.3789999999999996</v>
      </c>
      <c r="O246" s="35">
        <v>0.81810000000000005</v>
      </c>
      <c r="P246" s="36">
        <f t="shared" si="18"/>
        <v>1.1719999999999999</v>
      </c>
      <c r="Q246" s="37">
        <f t="shared" si="19"/>
        <v>3586.32</v>
      </c>
      <c r="R246" s="36"/>
      <c r="S246" s="37"/>
      <c r="T246" s="38"/>
      <c r="U246" s="36"/>
      <c r="V246" s="37"/>
      <c r="W246" s="40" t="s">
        <v>75</v>
      </c>
      <c r="X246" s="69" t="s">
        <v>366</v>
      </c>
      <c r="Y246" s="40" t="s">
        <v>2030</v>
      </c>
      <c r="Z246" s="40" t="s">
        <v>2464</v>
      </c>
      <c r="AA246" s="69" t="s">
        <v>514</v>
      </c>
      <c r="AB246" s="40" t="s">
        <v>2475</v>
      </c>
      <c r="AC246" s="40" t="s">
        <v>592</v>
      </c>
      <c r="AD246" s="59" t="s">
        <v>2495</v>
      </c>
      <c r="AF246" s="48"/>
    </row>
    <row r="247" spans="1:32" s="40" customFormat="1">
      <c r="A247" s="15" t="str">
        <f t="shared" si="15"/>
        <v>2022-1</v>
      </c>
      <c r="B247" s="40" t="s">
        <v>428</v>
      </c>
      <c r="C247" s="47">
        <v>44588</v>
      </c>
      <c r="D247" s="47" t="s">
        <v>429</v>
      </c>
      <c r="E247" s="40" t="s">
        <v>365</v>
      </c>
      <c r="F247" s="69" t="s">
        <v>24</v>
      </c>
      <c r="G247" s="69" t="s">
        <v>23</v>
      </c>
      <c r="H247" s="69" t="s">
        <v>521</v>
      </c>
      <c r="I247" s="15" t="str">
        <f t="shared" si="16"/>
        <v>MZQ</v>
      </c>
      <c r="J247" s="52">
        <v>1010</v>
      </c>
      <c r="K247" s="53">
        <v>1.97</v>
      </c>
      <c r="L247" s="54">
        <f t="shared" si="17"/>
        <v>1989.7</v>
      </c>
      <c r="M247" s="56">
        <v>1.18</v>
      </c>
      <c r="N247" s="35">
        <v>6.3789999999999996</v>
      </c>
      <c r="O247" s="35">
        <v>0.81810000000000005</v>
      </c>
      <c r="P247" s="36">
        <f t="shared" si="18"/>
        <v>1.18</v>
      </c>
      <c r="Q247" s="37">
        <f t="shared" si="19"/>
        <v>1191.8</v>
      </c>
      <c r="R247" s="36"/>
      <c r="S247" s="37"/>
      <c r="T247" s="38"/>
      <c r="U247" s="36"/>
      <c r="V247" s="37"/>
      <c r="W247" s="40" t="s">
        <v>21</v>
      </c>
      <c r="X247" s="69" t="s">
        <v>366</v>
      </c>
      <c r="Y247" s="40" t="s">
        <v>2074</v>
      </c>
      <c r="Z247" s="40" t="s">
        <v>2437</v>
      </c>
      <c r="AA247" s="69" t="s">
        <v>517</v>
      </c>
      <c r="AB247" s="40" t="s">
        <v>2475</v>
      </c>
      <c r="AC247" s="40" t="s">
        <v>2340</v>
      </c>
      <c r="AD247" s="59" t="s">
        <v>2534</v>
      </c>
      <c r="AF247" s="48"/>
    </row>
    <row r="248" spans="1:32" s="40" customFormat="1">
      <c r="A248" s="15" t="str">
        <f t="shared" si="15"/>
        <v>2022-1</v>
      </c>
      <c r="B248" s="40" t="s">
        <v>1249</v>
      </c>
      <c r="C248" s="47">
        <v>44585</v>
      </c>
      <c r="D248" s="47" t="s">
        <v>1250</v>
      </c>
      <c r="E248" s="40" t="s">
        <v>365</v>
      </c>
      <c r="F248" s="69" t="s">
        <v>260</v>
      </c>
      <c r="G248" s="69" t="s">
        <v>23</v>
      </c>
      <c r="H248" s="69" t="s">
        <v>512</v>
      </c>
      <c r="I248" s="15" t="str">
        <f t="shared" si="16"/>
        <v>MZQ</v>
      </c>
      <c r="J248" s="52">
        <v>50</v>
      </c>
      <c r="K248" s="53">
        <v>1.33</v>
      </c>
      <c r="L248" s="54">
        <f t="shared" si="17"/>
        <v>66.5</v>
      </c>
      <c r="M248" s="56">
        <v>1.19</v>
      </c>
      <c r="N248" s="35">
        <v>6.3789999999999996</v>
      </c>
      <c r="O248" s="35">
        <v>0.81810000000000005</v>
      </c>
      <c r="P248" s="36">
        <f t="shared" si="18"/>
        <v>1.19</v>
      </c>
      <c r="Q248" s="37">
        <f t="shared" si="19"/>
        <v>59.5</v>
      </c>
      <c r="R248" s="36"/>
      <c r="S248" s="37"/>
      <c r="T248" s="38"/>
      <c r="U248" s="36"/>
      <c r="V248" s="37"/>
      <c r="W248" s="40" t="s">
        <v>67</v>
      </c>
      <c r="X248" s="69" t="s">
        <v>366</v>
      </c>
      <c r="Y248" s="40" t="s">
        <v>1969</v>
      </c>
      <c r="Z248" s="40" t="s">
        <v>2423</v>
      </c>
      <c r="AA248" s="69" t="s">
        <v>533</v>
      </c>
      <c r="AB248" s="40" t="s">
        <v>2478</v>
      </c>
      <c r="AC248" s="40" t="s">
        <v>2357</v>
      </c>
      <c r="AD248" s="59" t="s">
        <v>2481</v>
      </c>
    </row>
    <row r="249" spans="1:32" s="40" customFormat="1">
      <c r="A249" s="15" t="str">
        <f t="shared" si="15"/>
        <v>2022-1</v>
      </c>
      <c r="B249" s="40" t="s">
        <v>1249</v>
      </c>
      <c r="C249" s="47">
        <v>44585</v>
      </c>
      <c r="D249" s="47" t="s">
        <v>1250</v>
      </c>
      <c r="E249" s="40" t="s">
        <v>365</v>
      </c>
      <c r="F249" s="69" t="s">
        <v>260</v>
      </c>
      <c r="G249" s="69" t="s">
        <v>23</v>
      </c>
      <c r="H249" s="69" t="s">
        <v>512</v>
      </c>
      <c r="I249" s="15" t="str">
        <f t="shared" si="16"/>
        <v>MZQ</v>
      </c>
      <c r="J249" s="52">
        <v>17170</v>
      </c>
      <c r="K249" s="53">
        <v>1.33</v>
      </c>
      <c r="L249" s="54">
        <f t="shared" si="17"/>
        <v>22836.1</v>
      </c>
      <c r="M249" s="55">
        <v>1.19</v>
      </c>
      <c r="N249" s="35">
        <v>6.3789999999999996</v>
      </c>
      <c r="O249" s="35">
        <v>0.81810000000000005</v>
      </c>
      <c r="P249" s="36">
        <f t="shared" si="18"/>
        <v>1.19</v>
      </c>
      <c r="Q249" s="37">
        <f t="shared" si="19"/>
        <v>20432.3</v>
      </c>
      <c r="R249" s="36"/>
      <c r="S249" s="37"/>
      <c r="T249" s="38"/>
      <c r="U249" s="36"/>
      <c r="V249" s="37"/>
      <c r="W249" s="40" t="s">
        <v>67</v>
      </c>
      <c r="X249" s="69" t="s">
        <v>366</v>
      </c>
      <c r="Y249" s="40" t="s">
        <v>1970</v>
      </c>
      <c r="Z249" s="40" t="s">
        <v>2423</v>
      </c>
      <c r="AA249" s="69" t="s">
        <v>518</v>
      </c>
      <c r="AB249" s="40" t="s">
        <v>2474</v>
      </c>
      <c r="AC249" s="40" t="s">
        <v>2357</v>
      </c>
      <c r="AD249" s="59" t="s">
        <v>2525</v>
      </c>
    </row>
    <row r="250" spans="1:32" s="40" customFormat="1">
      <c r="A250" s="15" t="str">
        <f t="shared" si="15"/>
        <v>2022-1</v>
      </c>
      <c r="B250" s="40" t="s">
        <v>776</v>
      </c>
      <c r="C250" s="47">
        <v>44581</v>
      </c>
      <c r="D250" s="47" t="s">
        <v>777</v>
      </c>
      <c r="E250" s="40" t="s">
        <v>365</v>
      </c>
      <c r="F250" s="69" t="s">
        <v>37</v>
      </c>
      <c r="G250" s="69" t="s">
        <v>25</v>
      </c>
      <c r="H250" s="69" t="s">
        <v>512</v>
      </c>
      <c r="I250" s="15" t="str">
        <f t="shared" si="16"/>
        <v>MZQ</v>
      </c>
      <c r="J250" s="52">
        <v>1010</v>
      </c>
      <c r="K250" s="53">
        <v>1.218</v>
      </c>
      <c r="L250" s="54">
        <f t="shared" si="17"/>
        <v>1230.18</v>
      </c>
      <c r="M250" s="56">
        <v>1.218</v>
      </c>
      <c r="N250" s="35">
        <v>6.3789999999999996</v>
      </c>
      <c r="O250" s="35">
        <v>0.81810000000000005</v>
      </c>
      <c r="P250" s="36">
        <f t="shared" si="18"/>
        <v>1.218</v>
      </c>
      <c r="Q250" s="37">
        <f t="shared" si="19"/>
        <v>1230.18</v>
      </c>
      <c r="R250" s="36"/>
      <c r="S250" s="37"/>
      <c r="T250" s="38"/>
      <c r="U250" s="36"/>
      <c r="V250" s="37"/>
      <c r="W250" s="40" t="s">
        <v>1328</v>
      </c>
      <c r="X250" s="69" t="s">
        <v>366</v>
      </c>
      <c r="Y250" s="40" t="s">
        <v>1822</v>
      </c>
      <c r="Z250" s="40" t="s">
        <v>2422</v>
      </c>
      <c r="AA250" s="69" t="s">
        <v>515</v>
      </c>
      <c r="AB250" s="40" t="s">
        <v>2474</v>
      </c>
      <c r="AC250" s="40" t="s">
        <v>616</v>
      </c>
      <c r="AD250" s="59" t="s">
        <v>2522</v>
      </c>
    </row>
    <row r="251" spans="1:32" s="40" customFormat="1">
      <c r="A251" s="15" t="str">
        <f t="shared" si="15"/>
        <v>2022-1</v>
      </c>
      <c r="B251" s="40" t="s">
        <v>774</v>
      </c>
      <c r="C251" s="47">
        <v>44579</v>
      </c>
      <c r="D251" s="47" t="s">
        <v>775</v>
      </c>
      <c r="E251" s="40" t="s">
        <v>365</v>
      </c>
      <c r="F251" s="69" t="s">
        <v>37</v>
      </c>
      <c r="G251" s="69" t="s">
        <v>25</v>
      </c>
      <c r="H251" s="69" t="s">
        <v>512</v>
      </c>
      <c r="I251" s="15" t="str">
        <f t="shared" si="16"/>
        <v>MZQ</v>
      </c>
      <c r="J251" s="52">
        <v>1020</v>
      </c>
      <c r="K251" s="53">
        <v>1.218</v>
      </c>
      <c r="L251" s="54">
        <f t="shared" si="17"/>
        <v>1242.3599999999999</v>
      </c>
      <c r="M251" s="56">
        <v>1.218</v>
      </c>
      <c r="N251" s="35">
        <v>6.3789999999999996</v>
      </c>
      <c r="O251" s="35">
        <v>0.81810000000000005</v>
      </c>
      <c r="P251" s="36">
        <f t="shared" si="18"/>
        <v>1.218</v>
      </c>
      <c r="Q251" s="37">
        <f t="shared" si="19"/>
        <v>1242.3599999999999</v>
      </c>
      <c r="R251" s="36"/>
      <c r="S251" s="37"/>
      <c r="T251" s="38"/>
      <c r="U251" s="36"/>
      <c r="V251" s="37"/>
      <c r="W251" s="40" t="s">
        <v>1328</v>
      </c>
      <c r="X251" s="69" t="s">
        <v>366</v>
      </c>
      <c r="Y251" s="40" t="s">
        <v>1820</v>
      </c>
      <c r="Z251" s="40" t="s">
        <v>2422</v>
      </c>
      <c r="AA251" s="69" t="s">
        <v>515</v>
      </c>
      <c r="AB251" s="40" t="s">
        <v>2474</v>
      </c>
      <c r="AC251" s="40" t="s">
        <v>678</v>
      </c>
      <c r="AD251" s="59" t="s">
        <v>2522</v>
      </c>
    </row>
    <row r="252" spans="1:32" s="40" customFormat="1">
      <c r="A252" s="15" t="str">
        <f t="shared" si="15"/>
        <v>2022-1</v>
      </c>
      <c r="B252" s="40" t="s">
        <v>789</v>
      </c>
      <c r="C252" s="47">
        <v>44571</v>
      </c>
      <c r="D252" s="47" t="s">
        <v>790</v>
      </c>
      <c r="E252" s="40" t="s">
        <v>365</v>
      </c>
      <c r="F252" s="69" t="s">
        <v>37</v>
      </c>
      <c r="G252" s="69" t="s">
        <v>25</v>
      </c>
      <c r="H252" s="69" t="s">
        <v>512</v>
      </c>
      <c r="I252" s="15" t="str">
        <f t="shared" si="16"/>
        <v>MZQ</v>
      </c>
      <c r="J252" s="52">
        <v>1020</v>
      </c>
      <c r="K252" s="53">
        <v>1.2968</v>
      </c>
      <c r="L252" s="54">
        <f t="shared" si="17"/>
        <v>1322.74</v>
      </c>
      <c r="M252" s="56">
        <v>1.2968</v>
      </c>
      <c r="N252" s="35">
        <v>6.3789999999999996</v>
      </c>
      <c r="O252" s="35">
        <v>0.81810000000000005</v>
      </c>
      <c r="P252" s="36">
        <f t="shared" si="18"/>
        <v>1.2968</v>
      </c>
      <c r="Q252" s="37">
        <f t="shared" si="19"/>
        <v>1322.74</v>
      </c>
      <c r="R252" s="36"/>
      <c r="S252" s="37"/>
      <c r="T252" s="38"/>
      <c r="U252" s="36"/>
      <c r="V252" s="37"/>
      <c r="W252" s="40" t="s">
        <v>1328</v>
      </c>
      <c r="X252" s="69" t="s">
        <v>366</v>
      </c>
      <c r="Y252" s="40" t="s">
        <v>1831</v>
      </c>
      <c r="Z252" s="40" t="s">
        <v>2422</v>
      </c>
      <c r="AA252" s="69" t="s">
        <v>515</v>
      </c>
      <c r="AB252" s="40" t="s">
        <v>2474</v>
      </c>
      <c r="AC252" s="40" t="s">
        <v>621</v>
      </c>
      <c r="AD252" s="59" t="s">
        <v>2522</v>
      </c>
    </row>
    <row r="253" spans="1:32" s="40" customFormat="1">
      <c r="A253" s="15" t="str">
        <f t="shared" si="15"/>
        <v>2022-1</v>
      </c>
      <c r="B253" s="41" t="s">
        <v>211</v>
      </c>
      <c r="C253" s="47">
        <v>44589</v>
      </c>
      <c r="D253" s="49" t="s">
        <v>212</v>
      </c>
      <c r="E253" s="41" t="s">
        <v>365</v>
      </c>
      <c r="F253" s="69" t="s">
        <v>37</v>
      </c>
      <c r="G253" s="69" t="s">
        <v>25</v>
      </c>
      <c r="H253" s="69" t="s">
        <v>512</v>
      </c>
      <c r="I253" s="15" t="str">
        <f t="shared" si="16"/>
        <v>MZQ</v>
      </c>
      <c r="J253" s="57">
        <v>2130</v>
      </c>
      <c r="K253" s="53">
        <v>1.3051999999999999</v>
      </c>
      <c r="L253" s="54">
        <f t="shared" si="17"/>
        <v>2780.08</v>
      </c>
      <c r="M253" s="56">
        <v>1.3051999999999999</v>
      </c>
      <c r="N253" s="35">
        <v>6.3789999999999996</v>
      </c>
      <c r="O253" s="35">
        <v>0.81810000000000005</v>
      </c>
      <c r="P253" s="36">
        <f t="shared" si="18"/>
        <v>1.3051999999999999</v>
      </c>
      <c r="Q253" s="37">
        <f t="shared" si="19"/>
        <v>2780.08</v>
      </c>
      <c r="R253" s="36"/>
      <c r="S253" s="37"/>
      <c r="T253" s="38"/>
      <c r="U253" s="36"/>
      <c r="V253" s="37"/>
      <c r="W253" s="41" t="s">
        <v>1328</v>
      </c>
      <c r="X253" s="69" t="s">
        <v>366</v>
      </c>
      <c r="Y253" s="41" t="s">
        <v>1648</v>
      </c>
      <c r="Z253" s="40" t="s">
        <v>2422</v>
      </c>
      <c r="AA253" s="69" t="s">
        <v>515</v>
      </c>
      <c r="AB253" s="40" t="s">
        <v>2474</v>
      </c>
      <c r="AC253" s="41" t="s">
        <v>688</v>
      </c>
      <c r="AD253" s="59" t="s">
        <v>2524</v>
      </c>
      <c r="AE253" s="41"/>
      <c r="AF253" s="48"/>
    </row>
    <row r="254" spans="1:32" s="40" customFormat="1">
      <c r="A254" s="15" t="str">
        <f t="shared" si="15"/>
        <v>2022-1</v>
      </c>
      <c r="B254" s="40" t="s">
        <v>211</v>
      </c>
      <c r="C254" s="47">
        <v>44575</v>
      </c>
      <c r="D254" s="47" t="s">
        <v>212</v>
      </c>
      <c r="E254" s="40" t="s">
        <v>365</v>
      </c>
      <c r="F254" s="69" t="s">
        <v>37</v>
      </c>
      <c r="G254" s="69" t="s">
        <v>25</v>
      </c>
      <c r="H254" s="69" t="s">
        <v>512</v>
      </c>
      <c r="I254" s="15" t="str">
        <f t="shared" si="16"/>
        <v>MZQ</v>
      </c>
      <c r="J254" s="52">
        <v>1043</v>
      </c>
      <c r="K254" s="53">
        <v>1.3051999999999999</v>
      </c>
      <c r="L254" s="54">
        <f t="shared" si="17"/>
        <v>1361.32</v>
      </c>
      <c r="M254" s="56">
        <v>1.3051999999999999</v>
      </c>
      <c r="N254" s="35">
        <v>6.3789999999999996</v>
      </c>
      <c r="O254" s="35">
        <v>0.81810000000000005</v>
      </c>
      <c r="P254" s="36">
        <f t="shared" si="18"/>
        <v>1.3051999999999999</v>
      </c>
      <c r="Q254" s="37">
        <f t="shared" si="19"/>
        <v>1361.32</v>
      </c>
      <c r="R254" s="36"/>
      <c r="S254" s="37"/>
      <c r="T254" s="38"/>
      <c r="U254" s="36"/>
      <c r="V254" s="37"/>
      <c r="W254" s="40" t="s">
        <v>1328</v>
      </c>
      <c r="X254" s="69" t="s">
        <v>366</v>
      </c>
      <c r="Y254" s="40" t="s">
        <v>1364</v>
      </c>
      <c r="Z254" s="40" t="s">
        <v>2422</v>
      </c>
      <c r="AA254" s="69" t="s">
        <v>515</v>
      </c>
      <c r="AB254" s="40" t="s">
        <v>2474</v>
      </c>
      <c r="AC254" s="40" t="s">
        <v>653</v>
      </c>
      <c r="AD254" s="59" t="s">
        <v>2523</v>
      </c>
    </row>
    <row r="255" spans="1:32" s="40" customFormat="1">
      <c r="A255" s="15" t="str">
        <f t="shared" si="15"/>
        <v>2022-1</v>
      </c>
      <c r="B255" s="40" t="s">
        <v>1134</v>
      </c>
      <c r="C255" s="47">
        <v>44579</v>
      </c>
      <c r="D255" s="47" t="s">
        <v>1135</v>
      </c>
      <c r="E255" s="40" t="s">
        <v>365</v>
      </c>
      <c r="F255" s="69" t="s">
        <v>37</v>
      </c>
      <c r="G255" s="69" t="s">
        <v>23</v>
      </c>
      <c r="H255" s="69" t="s">
        <v>512</v>
      </c>
      <c r="I255" s="15" t="str">
        <f t="shared" si="16"/>
        <v>MZQ</v>
      </c>
      <c r="J255" s="52">
        <v>3060</v>
      </c>
      <c r="K255" s="53">
        <v>1.3307</v>
      </c>
      <c r="L255" s="54">
        <f t="shared" si="17"/>
        <v>4071.94</v>
      </c>
      <c r="M255" s="56">
        <v>1.3307</v>
      </c>
      <c r="N255" s="35">
        <v>6.3789999999999996</v>
      </c>
      <c r="O255" s="35">
        <v>0.81810000000000005</v>
      </c>
      <c r="P255" s="36">
        <f t="shared" si="18"/>
        <v>1.3307</v>
      </c>
      <c r="Q255" s="37">
        <f t="shared" si="19"/>
        <v>4071.94</v>
      </c>
      <c r="R255" s="36"/>
      <c r="S255" s="37"/>
      <c r="T255" s="38"/>
      <c r="U255" s="36"/>
      <c r="V255" s="37"/>
      <c r="W255" s="40" t="s">
        <v>75</v>
      </c>
      <c r="X255" s="69" t="s">
        <v>366</v>
      </c>
      <c r="Y255" s="40" t="s">
        <v>2031</v>
      </c>
      <c r="Z255" s="40" t="s">
        <v>2464</v>
      </c>
      <c r="AA255" s="69" t="s">
        <v>514</v>
      </c>
      <c r="AB255" s="40" t="s">
        <v>2475</v>
      </c>
      <c r="AC255" s="40" t="s">
        <v>592</v>
      </c>
      <c r="AD255" s="59" t="s">
        <v>2494</v>
      </c>
      <c r="AF255" s="48"/>
    </row>
    <row r="256" spans="1:32" s="40" customFormat="1">
      <c r="A256" s="15" t="str">
        <f t="shared" si="15"/>
        <v>2022-1</v>
      </c>
      <c r="B256" s="40" t="s">
        <v>432</v>
      </c>
      <c r="C256" s="47">
        <v>44588</v>
      </c>
      <c r="D256" s="47" t="s">
        <v>433</v>
      </c>
      <c r="E256" s="40" t="s">
        <v>365</v>
      </c>
      <c r="F256" s="69" t="s">
        <v>24</v>
      </c>
      <c r="G256" s="69" t="s">
        <v>23</v>
      </c>
      <c r="H256" s="69" t="s">
        <v>521</v>
      </c>
      <c r="I256" s="15" t="str">
        <f t="shared" si="16"/>
        <v>MZQ</v>
      </c>
      <c r="J256" s="52">
        <v>1010</v>
      </c>
      <c r="K256" s="53">
        <v>2.12</v>
      </c>
      <c r="L256" s="54">
        <f t="shared" si="17"/>
        <v>2141.1999999999998</v>
      </c>
      <c r="M256" s="56">
        <v>1.34</v>
      </c>
      <c r="N256" s="35">
        <v>6.3789999999999996</v>
      </c>
      <c r="O256" s="35">
        <v>0.81810000000000005</v>
      </c>
      <c r="P256" s="36">
        <f t="shared" si="18"/>
        <v>1.34</v>
      </c>
      <c r="Q256" s="37">
        <f t="shared" si="19"/>
        <v>1353.4</v>
      </c>
      <c r="R256" s="36"/>
      <c r="S256" s="37"/>
      <c r="T256" s="38"/>
      <c r="U256" s="36"/>
      <c r="V256" s="37"/>
      <c r="W256" s="40" t="s">
        <v>21</v>
      </c>
      <c r="X256" s="69" t="s">
        <v>366</v>
      </c>
      <c r="Y256" s="40" t="s">
        <v>2075</v>
      </c>
      <c r="Z256" s="40" t="s">
        <v>2437</v>
      </c>
      <c r="AA256" s="69" t="s">
        <v>517</v>
      </c>
      <c r="AB256" s="40" t="s">
        <v>2475</v>
      </c>
      <c r="AC256" s="40" t="s">
        <v>2340</v>
      </c>
      <c r="AD256" s="59" t="s">
        <v>2532</v>
      </c>
    </row>
    <row r="257" spans="1:32" s="40" customFormat="1">
      <c r="A257" s="15" t="str">
        <f t="shared" si="15"/>
        <v>2022-1</v>
      </c>
      <c r="B257" s="40" t="s">
        <v>1136</v>
      </c>
      <c r="C257" s="47">
        <v>44571</v>
      </c>
      <c r="D257" s="47" t="s">
        <v>1137</v>
      </c>
      <c r="E257" s="40" t="s">
        <v>365</v>
      </c>
      <c r="F257" s="69" t="s">
        <v>58</v>
      </c>
      <c r="G257" s="69" t="s">
        <v>23</v>
      </c>
      <c r="H257" s="69" t="s">
        <v>512</v>
      </c>
      <c r="I257" s="15" t="str">
        <f t="shared" si="16"/>
        <v>MZQ</v>
      </c>
      <c r="J257" s="52">
        <v>1010</v>
      </c>
      <c r="K257" s="53">
        <v>1.3661000000000001</v>
      </c>
      <c r="L257" s="54">
        <f t="shared" si="17"/>
        <v>1379.76</v>
      </c>
      <c r="M257" s="56">
        <v>1.3661000000000001</v>
      </c>
      <c r="N257" s="35">
        <v>6.3789999999999996</v>
      </c>
      <c r="O257" s="35">
        <v>0.81810000000000005</v>
      </c>
      <c r="P257" s="36">
        <f t="shared" si="18"/>
        <v>1.3661000000000001</v>
      </c>
      <c r="Q257" s="37">
        <f t="shared" si="19"/>
        <v>1379.76</v>
      </c>
      <c r="R257" s="36"/>
      <c r="S257" s="37"/>
      <c r="T257" s="38"/>
      <c r="U257" s="36"/>
      <c r="V257" s="37"/>
      <c r="W257" s="40" t="s">
        <v>75</v>
      </c>
      <c r="X257" s="69" t="s">
        <v>366</v>
      </c>
      <c r="Y257" s="40" t="s">
        <v>1800</v>
      </c>
      <c r="Z257" s="40" t="s">
        <v>2464</v>
      </c>
      <c r="AA257" s="69" t="s">
        <v>514</v>
      </c>
      <c r="AB257" s="40" t="s">
        <v>2475</v>
      </c>
      <c r="AC257" s="40" t="s">
        <v>640</v>
      </c>
      <c r="AD257" s="59" t="s">
        <v>2502</v>
      </c>
      <c r="AF257" s="48"/>
    </row>
    <row r="258" spans="1:32" s="40" customFormat="1">
      <c r="A258" s="15" t="str">
        <f t="shared" ref="A258:A321" si="20">+TEXT(C258,"YYYY")&amp;"-"&amp;TEXT(C258,"M")</f>
        <v>2022-1</v>
      </c>
      <c r="B258" s="40" t="s">
        <v>1075</v>
      </c>
      <c r="C258" s="47">
        <v>44581</v>
      </c>
      <c r="D258" s="47" t="s">
        <v>1094</v>
      </c>
      <c r="E258" s="40" t="s">
        <v>365</v>
      </c>
      <c r="F258" s="69" t="s">
        <v>37</v>
      </c>
      <c r="G258" s="69" t="s">
        <v>25</v>
      </c>
      <c r="H258" s="69" t="s">
        <v>512</v>
      </c>
      <c r="I258" s="15" t="str">
        <f t="shared" ref="I258:I321" si="21">+IF(X258="CNY","MZQ","MHK")</f>
        <v>MZQ</v>
      </c>
      <c r="J258" s="52">
        <v>280</v>
      </c>
      <c r="K258" s="53">
        <v>1.3380000000000001</v>
      </c>
      <c r="L258" s="54">
        <f t="shared" ref="L258:L321" si="22">+ROUND(K258*J258,2)</f>
        <v>374.64</v>
      </c>
      <c r="M258" s="55">
        <v>1.4049</v>
      </c>
      <c r="N258" s="35">
        <v>6.3789999999999996</v>
      </c>
      <c r="O258" s="35">
        <v>0.81810000000000005</v>
      </c>
      <c r="P258" s="36">
        <f t="shared" ref="P258:P321" si="23">ROUND(IF(AND(X258="USD"),M258*N258,IF(AND(X258="HKD"),M258*O258,M258)),4)</f>
        <v>1.4049</v>
      </c>
      <c r="Q258" s="37">
        <f t="shared" ref="Q258:Q321" si="24">+ROUND(P258*J258,2)</f>
        <v>393.37</v>
      </c>
      <c r="R258" s="36"/>
      <c r="S258" s="37"/>
      <c r="T258" s="38"/>
      <c r="U258" s="36"/>
      <c r="V258" s="37"/>
      <c r="W258" s="40" t="s">
        <v>1328</v>
      </c>
      <c r="X258" s="69" t="s">
        <v>366</v>
      </c>
      <c r="Y258" s="40" t="s">
        <v>1842</v>
      </c>
      <c r="Z258" s="40" t="s">
        <v>2422</v>
      </c>
      <c r="AA258" s="69" t="s">
        <v>519</v>
      </c>
      <c r="AB258" s="40" t="s">
        <v>2477</v>
      </c>
      <c r="AC258" s="40" t="s">
        <v>616</v>
      </c>
      <c r="AD258" s="59" t="s">
        <v>2524</v>
      </c>
    </row>
    <row r="259" spans="1:32" s="40" customFormat="1">
      <c r="A259" s="15" t="str">
        <f t="shared" si="20"/>
        <v>2022-1</v>
      </c>
      <c r="B259" s="40" t="s">
        <v>1075</v>
      </c>
      <c r="C259" s="47">
        <v>44579</v>
      </c>
      <c r="D259" s="47" t="s">
        <v>1094</v>
      </c>
      <c r="E259" s="40" t="s">
        <v>365</v>
      </c>
      <c r="F259" s="69" t="s">
        <v>37</v>
      </c>
      <c r="G259" s="69" t="s">
        <v>25</v>
      </c>
      <c r="H259" s="69" t="s">
        <v>512</v>
      </c>
      <c r="I259" s="15" t="str">
        <f t="shared" si="21"/>
        <v>MZQ</v>
      </c>
      <c r="J259" s="52">
        <v>1720</v>
      </c>
      <c r="K259" s="53">
        <v>1.3380000000000001</v>
      </c>
      <c r="L259" s="54">
        <f t="shared" si="22"/>
        <v>2301.36</v>
      </c>
      <c r="M259" s="55">
        <v>1.4049</v>
      </c>
      <c r="N259" s="35">
        <v>6.3789999999999996</v>
      </c>
      <c r="O259" s="35">
        <v>0.81810000000000005</v>
      </c>
      <c r="P259" s="36">
        <f t="shared" si="23"/>
        <v>1.4049</v>
      </c>
      <c r="Q259" s="37">
        <f t="shared" si="24"/>
        <v>2416.4299999999998</v>
      </c>
      <c r="R259" s="36"/>
      <c r="S259" s="37"/>
      <c r="T259" s="38"/>
      <c r="U259" s="36"/>
      <c r="V259" s="37"/>
      <c r="W259" s="40" t="s">
        <v>1328</v>
      </c>
      <c r="X259" s="69" t="s">
        <v>366</v>
      </c>
      <c r="Y259" s="40" t="s">
        <v>1842</v>
      </c>
      <c r="Z259" s="40" t="s">
        <v>2422</v>
      </c>
      <c r="AA259" s="69" t="s">
        <v>519</v>
      </c>
      <c r="AB259" s="40" t="s">
        <v>2477</v>
      </c>
      <c r="AC259" s="40" t="s">
        <v>678</v>
      </c>
      <c r="AD259" s="59" t="s">
        <v>2524</v>
      </c>
      <c r="AF259" s="48"/>
    </row>
    <row r="260" spans="1:32" s="40" customFormat="1">
      <c r="A260" s="15" t="str">
        <f t="shared" si="20"/>
        <v>2022-1</v>
      </c>
      <c r="B260" s="40" t="s">
        <v>85</v>
      </c>
      <c r="C260" s="47">
        <v>44589</v>
      </c>
      <c r="D260" s="47" t="s">
        <v>86</v>
      </c>
      <c r="E260" s="40" t="s">
        <v>365</v>
      </c>
      <c r="F260" s="69" t="s">
        <v>37</v>
      </c>
      <c r="G260" s="69" t="s">
        <v>25</v>
      </c>
      <c r="H260" s="69" t="s">
        <v>512</v>
      </c>
      <c r="I260" s="15" t="str">
        <f t="shared" si="21"/>
        <v>MZQ</v>
      </c>
      <c r="J260" s="52">
        <v>5300</v>
      </c>
      <c r="K260" s="53">
        <v>1.4207000000000001</v>
      </c>
      <c r="L260" s="54">
        <f t="shared" si="22"/>
        <v>7529.71</v>
      </c>
      <c r="M260" s="56">
        <v>1.4207000000000001</v>
      </c>
      <c r="N260" s="35">
        <v>6.3789999999999996</v>
      </c>
      <c r="O260" s="35">
        <v>0.81810000000000005</v>
      </c>
      <c r="P260" s="36">
        <f t="shared" si="23"/>
        <v>1.4207000000000001</v>
      </c>
      <c r="Q260" s="37">
        <f t="shared" si="24"/>
        <v>7529.71</v>
      </c>
      <c r="R260" s="36"/>
      <c r="S260" s="37"/>
      <c r="T260" s="38"/>
      <c r="U260" s="36"/>
      <c r="V260" s="37"/>
      <c r="W260" s="40" t="s">
        <v>1328</v>
      </c>
      <c r="X260" s="69" t="s">
        <v>366</v>
      </c>
      <c r="Y260" s="40" t="s">
        <v>1646</v>
      </c>
      <c r="Z260" s="40" t="s">
        <v>2422</v>
      </c>
      <c r="AA260" s="69" t="s">
        <v>515</v>
      </c>
      <c r="AB260" s="40" t="s">
        <v>2474</v>
      </c>
      <c r="AC260" s="40" t="s">
        <v>688</v>
      </c>
      <c r="AD260" s="59" t="s">
        <v>2524</v>
      </c>
      <c r="AF260" s="48"/>
    </row>
    <row r="261" spans="1:32" s="40" customFormat="1">
      <c r="A261" s="15" t="str">
        <f t="shared" si="20"/>
        <v>2022-1</v>
      </c>
      <c r="B261" s="40" t="s">
        <v>1519</v>
      </c>
      <c r="C261" s="47">
        <v>44588</v>
      </c>
      <c r="D261" s="47" t="s">
        <v>1520</v>
      </c>
      <c r="E261" s="40" t="s">
        <v>365</v>
      </c>
      <c r="F261" s="69" t="s">
        <v>24</v>
      </c>
      <c r="G261" s="69" t="s">
        <v>23</v>
      </c>
      <c r="H261" s="69" t="s">
        <v>521</v>
      </c>
      <c r="I261" s="15" t="str">
        <f t="shared" si="21"/>
        <v>MZQ</v>
      </c>
      <c r="J261" s="52">
        <v>1010</v>
      </c>
      <c r="K261" s="53">
        <v>0</v>
      </c>
      <c r="L261" s="54">
        <f t="shared" si="22"/>
        <v>0</v>
      </c>
      <c r="M261" s="55">
        <v>1.44</v>
      </c>
      <c r="N261" s="35">
        <v>6.3789999999999996</v>
      </c>
      <c r="O261" s="35">
        <v>0.81810000000000005</v>
      </c>
      <c r="P261" s="36">
        <f t="shared" si="23"/>
        <v>1.44</v>
      </c>
      <c r="Q261" s="37">
        <f t="shared" si="24"/>
        <v>1454.4</v>
      </c>
      <c r="R261" s="36"/>
      <c r="S261" s="37"/>
      <c r="T261" s="38"/>
      <c r="U261" s="36"/>
      <c r="V261" s="37"/>
      <c r="W261" s="40" t="s">
        <v>21</v>
      </c>
      <c r="X261" s="69" t="s">
        <v>366</v>
      </c>
      <c r="Y261" s="40" t="s">
        <v>2061</v>
      </c>
      <c r="Z261" s="40" t="s">
        <v>2437</v>
      </c>
      <c r="AA261" s="69" t="s">
        <v>517</v>
      </c>
      <c r="AB261" s="40" t="s">
        <v>2475</v>
      </c>
      <c r="AC261" s="40" t="s">
        <v>2301</v>
      </c>
      <c r="AD261" s="59" t="s">
        <v>2534</v>
      </c>
    </row>
    <row r="262" spans="1:32" s="40" customFormat="1">
      <c r="A262" s="15" t="str">
        <f t="shared" si="20"/>
        <v>2022-1</v>
      </c>
      <c r="B262" s="40" t="s">
        <v>1519</v>
      </c>
      <c r="C262" s="47">
        <v>44575</v>
      </c>
      <c r="D262" s="47" t="s">
        <v>1520</v>
      </c>
      <c r="E262" s="40" t="s">
        <v>365</v>
      </c>
      <c r="F262" s="69" t="s">
        <v>24</v>
      </c>
      <c r="G262" s="69" t="s">
        <v>23</v>
      </c>
      <c r="H262" s="69" t="s">
        <v>521</v>
      </c>
      <c r="I262" s="15" t="str">
        <f t="shared" si="21"/>
        <v>MZQ</v>
      </c>
      <c r="J262" s="52">
        <v>1010</v>
      </c>
      <c r="K262" s="53">
        <v>0</v>
      </c>
      <c r="L262" s="54">
        <f t="shared" si="22"/>
        <v>0</v>
      </c>
      <c r="M262" s="56">
        <v>1.44</v>
      </c>
      <c r="N262" s="35">
        <v>6.3789999999999996</v>
      </c>
      <c r="O262" s="35">
        <v>0.81810000000000005</v>
      </c>
      <c r="P262" s="36">
        <f t="shared" si="23"/>
        <v>1.44</v>
      </c>
      <c r="Q262" s="37">
        <f t="shared" si="24"/>
        <v>1454.4</v>
      </c>
      <c r="R262" s="36"/>
      <c r="S262" s="37"/>
      <c r="T262" s="38"/>
      <c r="U262" s="36"/>
      <c r="V262" s="37"/>
      <c r="W262" s="40" t="s">
        <v>21</v>
      </c>
      <c r="X262" s="69" t="s">
        <v>366</v>
      </c>
      <c r="Y262" s="40" t="s">
        <v>2060</v>
      </c>
      <c r="Z262" s="40" t="s">
        <v>2437</v>
      </c>
      <c r="AA262" s="69" t="s">
        <v>517</v>
      </c>
      <c r="AB262" s="40" t="s">
        <v>2475</v>
      </c>
      <c r="AC262" s="40" t="s">
        <v>2300</v>
      </c>
      <c r="AD262" s="59" t="s">
        <v>2533</v>
      </c>
    </row>
    <row r="263" spans="1:32" s="40" customFormat="1">
      <c r="A263" s="15" t="str">
        <f t="shared" si="20"/>
        <v>2022-1</v>
      </c>
      <c r="B263" s="40" t="s">
        <v>434</v>
      </c>
      <c r="C263" s="47">
        <v>44588</v>
      </c>
      <c r="D263" s="47" t="s">
        <v>435</v>
      </c>
      <c r="E263" s="40" t="s">
        <v>365</v>
      </c>
      <c r="F263" s="69" t="s">
        <v>24</v>
      </c>
      <c r="G263" s="69" t="s">
        <v>23</v>
      </c>
      <c r="H263" s="69" t="s">
        <v>521</v>
      </c>
      <c r="I263" s="15" t="str">
        <f t="shared" si="21"/>
        <v>MZQ</v>
      </c>
      <c r="J263" s="52">
        <v>1010</v>
      </c>
      <c r="K263" s="53">
        <v>2.21</v>
      </c>
      <c r="L263" s="54">
        <f t="shared" si="22"/>
        <v>2232.1</v>
      </c>
      <c r="M263" s="56">
        <v>1.44</v>
      </c>
      <c r="N263" s="35">
        <v>6.3789999999999996</v>
      </c>
      <c r="O263" s="35">
        <v>0.81810000000000005</v>
      </c>
      <c r="P263" s="36">
        <f t="shared" si="23"/>
        <v>1.44</v>
      </c>
      <c r="Q263" s="37">
        <f t="shared" si="24"/>
        <v>1454.4</v>
      </c>
      <c r="R263" s="36"/>
      <c r="S263" s="37"/>
      <c r="T263" s="38"/>
      <c r="U263" s="36"/>
      <c r="V263" s="37"/>
      <c r="W263" s="40" t="s">
        <v>21</v>
      </c>
      <c r="X263" s="69" t="s">
        <v>366</v>
      </c>
      <c r="Y263" s="40" t="s">
        <v>2076</v>
      </c>
      <c r="Z263" s="40" t="s">
        <v>2437</v>
      </c>
      <c r="AA263" s="69" t="s">
        <v>517</v>
      </c>
      <c r="AB263" s="40" t="s">
        <v>2475</v>
      </c>
      <c r="AC263" s="40" t="s">
        <v>2340</v>
      </c>
      <c r="AD263" s="59" t="s">
        <v>2532</v>
      </c>
    </row>
    <row r="264" spans="1:32" s="40" customFormat="1">
      <c r="A264" s="15" t="str">
        <f t="shared" si="20"/>
        <v>2022-1</v>
      </c>
      <c r="B264" s="40" t="s">
        <v>844</v>
      </c>
      <c r="C264" s="47">
        <v>44574</v>
      </c>
      <c r="D264" s="47" t="s">
        <v>845</v>
      </c>
      <c r="E264" s="40" t="s">
        <v>365</v>
      </c>
      <c r="F264" s="69" t="s">
        <v>58</v>
      </c>
      <c r="G264" s="69" t="s">
        <v>23</v>
      </c>
      <c r="H264" s="69" t="s">
        <v>512</v>
      </c>
      <c r="I264" s="15" t="str">
        <f t="shared" si="21"/>
        <v>MZQ</v>
      </c>
      <c r="J264" s="52">
        <v>3150</v>
      </c>
      <c r="K264" s="53">
        <v>1.4428000000000001</v>
      </c>
      <c r="L264" s="54">
        <f t="shared" si="22"/>
        <v>4544.82</v>
      </c>
      <c r="M264" s="56">
        <v>1.4428000000000001</v>
      </c>
      <c r="N264" s="35">
        <v>6.3789999999999996</v>
      </c>
      <c r="O264" s="35">
        <v>0.81810000000000005</v>
      </c>
      <c r="P264" s="36">
        <f t="shared" si="23"/>
        <v>1.4428000000000001</v>
      </c>
      <c r="Q264" s="37">
        <f t="shared" si="24"/>
        <v>4544.82</v>
      </c>
      <c r="R264" s="36"/>
      <c r="S264" s="37"/>
      <c r="T264" s="38"/>
      <c r="U264" s="36"/>
      <c r="V264" s="37"/>
      <c r="W264" s="40" t="s">
        <v>955</v>
      </c>
      <c r="X264" s="69" t="s">
        <v>366</v>
      </c>
      <c r="Y264" s="40" t="s">
        <v>1654</v>
      </c>
      <c r="Z264" s="40" t="s">
        <v>955</v>
      </c>
      <c r="AA264" s="69" t="s">
        <v>515</v>
      </c>
      <c r="AB264" s="40" t="s">
        <v>2474</v>
      </c>
      <c r="AC264" s="40" t="s">
        <v>2280</v>
      </c>
      <c r="AD264" s="59" t="s">
        <v>2509</v>
      </c>
      <c r="AF264" s="48"/>
    </row>
    <row r="265" spans="1:32" s="40" customFormat="1">
      <c r="A265" s="15" t="str">
        <f t="shared" si="20"/>
        <v>2022-1</v>
      </c>
      <c r="B265" s="40" t="s">
        <v>707</v>
      </c>
      <c r="C265" s="47">
        <v>44580</v>
      </c>
      <c r="D265" s="47" t="s">
        <v>708</v>
      </c>
      <c r="E265" s="40" t="s">
        <v>365</v>
      </c>
      <c r="F265" s="69" t="s">
        <v>232</v>
      </c>
      <c r="G265" s="69" t="s">
        <v>23</v>
      </c>
      <c r="H265" s="69" t="s">
        <v>512</v>
      </c>
      <c r="I265" s="15" t="str">
        <f t="shared" si="21"/>
        <v>MZQ</v>
      </c>
      <c r="J265" s="52">
        <v>2110</v>
      </c>
      <c r="K265" s="53">
        <v>1.4513</v>
      </c>
      <c r="L265" s="54">
        <f t="shared" si="22"/>
        <v>3062.24</v>
      </c>
      <c r="M265" s="55">
        <v>1.4513</v>
      </c>
      <c r="N265" s="35">
        <v>6.3789999999999996</v>
      </c>
      <c r="O265" s="35">
        <v>0.81810000000000005</v>
      </c>
      <c r="P265" s="36">
        <f t="shared" si="23"/>
        <v>1.4513</v>
      </c>
      <c r="Q265" s="37">
        <f t="shared" si="24"/>
        <v>3062.24</v>
      </c>
      <c r="R265" s="36"/>
      <c r="S265" s="37"/>
      <c r="T265" s="38"/>
      <c r="U265" s="36"/>
      <c r="V265" s="37"/>
      <c r="W265" s="40" t="s">
        <v>785</v>
      </c>
      <c r="X265" s="69" t="s">
        <v>366</v>
      </c>
      <c r="Y265" s="40" t="s">
        <v>1796</v>
      </c>
      <c r="Z265" s="40" t="s">
        <v>2429</v>
      </c>
      <c r="AA265" s="69" t="s">
        <v>511</v>
      </c>
      <c r="AB265" s="40" t="s">
        <v>2474</v>
      </c>
      <c r="AC265" s="40" t="s">
        <v>2320</v>
      </c>
      <c r="AD265" s="59" t="s">
        <v>2481</v>
      </c>
      <c r="AF265" s="48"/>
    </row>
    <row r="266" spans="1:32" s="40" customFormat="1">
      <c r="A266" s="15" t="str">
        <f t="shared" si="20"/>
        <v>2022-1</v>
      </c>
      <c r="B266" s="40" t="s">
        <v>1402</v>
      </c>
      <c r="C266" s="47">
        <v>44588</v>
      </c>
      <c r="D266" s="47" t="s">
        <v>1403</v>
      </c>
      <c r="E266" s="40" t="s">
        <v>365</v>
      </c>
      <c r="F266" s="69" t="s">
        <v>24</v>
      </c>
      <c r="G266" s="69" t="s">
        <v>23</v>
      </c>
      <c r="H266" s="69" t="s">
        <v>521</v>
      </c>
      <c r="I266" s="15" t="str">
        <f t="shared" si="21"/>
        <v>MZQ</v>
      </c>
      <c r="J266" s="52">
        <v>1010</v>
      </c>
      <c r="K266" s="53">
        <v>1.51</v>
      </c>
      <c r="L266" s="54">
        <f t="shared" si="22"/>
        <v>1525.1</v>
      </c>
      <c r="M266" s="56">
        <v>1.51</v>
      </c>
      <c r="N266" s="35">
        <v>6.3789999999999996</v>
      </c>
      <c r="O266" s="35">
        <v>0.81810000000000005</v>
      </c>
      <c r="P266" s="36">
        <f t="shared" si="23"/>
        <v>1.51</v>
      </c>
      <c r="Q266" s="37">
        <f t="shared" si="24"/>
        <v>1525.1</v>
      </c>
      <c r="R266" s="36"/>
      <c r="S266" s="37"/>
      <c r="T266" s="38"/>
      <c r="U266" s="36"/>
      <c r="V266" s="37"/>
      <c r="W266" s="40" t="s">
        <v>21</v>
      </c>
      <c r="X266" s="69" t="s">
        <v>366</v>
      </c>
      <c r="Y266" s="40" t="s">
        <v>2059</v>
      </c>
      <c r="Z266" s="40" t="s">
        <v>2437</v>
      </c>
      <c r="AA266" s="69" t="s">
        <v>533</v>
      </c>
      <c r="AB266" s="40" t="s">
        <v>2478</v>
      </c>
      <c r="AC266" s="40" t="s">
        <v>2301</v>
      </c>
      <c r="AD266" s="59" t="s">
        <v>2533</v>
      </c>
    </row>
    <row r="267" spans="1:32" s="40" customFormat="1">
      <c r="A267" s="15" t="str">
        <f t="shared" si="20"/>
        <v>2022-1</v>
      </c>
      <c r="B267" s="40" t="s">
        <v>1182</v>
      </c>
      <c r="C267" s="47">
        <v>44578</v>
      </c>
      <c r="D267" s="47" t="s">
        <v>1198</v>
      </c>
      <c r="E267" s="40" t="s">
        <v>365</v>
      </c>
      <c r="F267" s="69" t="s">
        <v>71</v>
      </c>
      <c r="G267" s="69" t="s">
        <v>23</v>
      </c>
      <c r="H267" s="69" t="s">
        <v>512</v>
      </c>
      <c r="I267" s="15" t="str">
        <f t="shared" si="21"/>
        <v>MZQ</v>
      </c>
      <c r="J267" s="52">
        <v>210</v>
      </c>
      <c r="K267" s="53">
        <v>1.1299999999999999</v>
      </c>
      <c r="L267" s="54">
        <f t="shared" si="22"/>
        <v>237.3</v>
      </c>
      <c r="M267" s="55">
        <v>1.52</v>
      </c>
      <c r="N267" s="35">
        <v>6.3789999999999996</v>
      </c>
      <c r="O267" s="35">
        <v>0.81810000000000005</v>
      </c>
      <c r="P267" s="36">
        <f t="shared" si="23"/>
        <v>1.52</v>
      </c>
      <c r="Q267" s="37">
        <f t="shared" si="24"/>
        <v>319.2</v>
      </c>
      <c r="R267" s="36"/>
      <c r="S267" s="37"/>
      <c r="T267" s="38"/>
      <c r="U267" s="36"/>
      <c r="V267" s="37"/>
      <c r="W267" s="40" t="s">
        <v>67</v>
      </c>
      <c r="X267" s="69" t="s">
        <v>366</v>
      </c>
      <c r="Y267" s="40" t="s">
        <v>1973</v>
      </c>
      <c r="Z267" s="40" t="s">
        <v>2423</v>
      </c>
      <c r="AA267" s="69" t="s">
        <v>518</v>
      </c>
      <c r="AB267" s="40" t="s">
        <v>2474</v>
      </c>
      <c r="AC267" s="40" t="s">
        <v>2355</v>
      </c>
      <c r="AD267" s="59" t="s">
        <v>2527</v>
      </c>
      <c r="AF267" s="48"/>
    </row>
    <row r="268" spans="1:32" s="40" customFormat="1">
      <c r="A268" s="15" t="str">
        <f t="shared" si="20"/>
        <v>2022-1</v>
      </c>
      <c r="B268" s="40" t="s">
        <v>1183</v>
      </c>
      <c r="C268" s="47">
        <v>44578</v>
      </c>
      <c r="D268" s="47" t="s">
        <v>1199</v>
      </c>
      <c r="E268" s="40" t="s">
        <v>365</v>
      </c>
      <c r="F268" s="69" t="s">
        <v>71</v>
      </c>
      <c r="G268" s="69" t="s">
        <v>23</v>
      </c>
      <c r="H268" s="69" t="s">
        <v>512</v>
      </c>
      <c r="I268" s="15" t="str">
        <f t="shared" si="21"/>
        <v>MZQ</v>
      </c>
      <c r="J268" s="52">
        <v>210</v>
      </c>
      <c r="K268" s="53">
        <v>1.1299999999999999</v>
      </c>
      <c r="L268" s="54">
        <f t="shared" si="22"/>
        <v>237.3</v>
      </c>
      <c r="M268" s="56">
        <v>1.52</v>
      </c>
      <c r="N268" s="35">
        <v>6.3789999999999996</v>
      </c>
      <c r="O268" s="35">
        <v>0.81810000000000005</v>
      </c>
      <c r="P268" s="36">
        <f t="shared" si="23"/>
        <v>1.52</v>
      </c>
      <c r="Q268" s="37">
        <f t="shared" si="24"/>
        <v>319.2</v>
      </c>
      <c r="R268" s="36"/>
      <c r="S268" s="37"/>
      <c r="T268" s="38"/>
      <c r="U268" s="36"/>
      <c r="V268" s="37"/>
      <c r="W268" s="40" t="s">
        <v>67</v>
      </c>
      <c r="X268" s="69" t="s">
        <v>366</v>
      </c>
      <c r="Y268" s="40" t="s">
        <v>1974</v>
      </c>
      <c r="Z268" s="40" t="s">
        <v>2423</v>
      </c>
      <c r="AA268" s="69" t="s">
        <v>518</v>
      </c>
      <c r="AB268" s="40" t="s">
        <v>2474</v>
      </c>
      <c r="AC268" s="40" t="s">
        <v>2355</v>
      </c>
      <c r="AD268" s="59" t="s">
        <v>2481</v>
      </c>
      <c r="AF268" s="48"/>
    </row>
    <row r="269" spans="1:32" s="40" customFormat="1">
      <c r="A269" s="15" t="str">
        <f t="shared" si="20"/>
        <v>2022-1</v>
      </c>
      <c r="B269" s="40" t="s">
        <v>1184</v>
      </c>
      <c r="C269" s="47">
        <v>44578</v>
      </c>
      <c r="D269" s="47" t="s">
        <v>1200</v>
      </c>
      <c r="E269" s="40" t="s">
        <v>365</v>
      </c>
      <c r="F269" s="69" t="s">
        <v>71</v>
      </c>
      <c r="G269" s="69" t="s">
        <v>23</v>
      </c>
      <c r="H269" s="69" t="s">
        <v>512</v>
      </c>
      <c r="I269" s="15" t="str">
        <f t="shared" si="21"/>
        <v>MZQ</v>
      </c>
      <c r="J269" s="52">
        <v>105</v>
      </c>
      <c r="K269" s="53">
        <v>1.1299999999999999</v>
      </c>
      <c r="L269" s="54">
        <f t="shared" si="22"/>
        <v>118.65</v>
      </c>
      <c r="M269" s="56">
        <v>1.52</v>
      </c>
      <c r="N269" s="35">
        <v>6.3789999999999996</v>
      </c>
      <c r="O269" s="35">
        <v>0.81810000000000005</v>
      </c>
      <c r="P269" s="36">
        <f t="shared" si="23"/>
        <v>1.52</v>
      </c>
      <c r="Q269" s="37">
        <f t="shared" si="24"/>
        <v>159.6</v>
      </c>
      <c r="R269" s="36"/>
      <c r="S269" s="37"/>
      <c r="T269" s="38"/>
      <c r="U269" s="36"/>
      <c r="V269" s="37"/>
      <c r="W269" s="40" t="s">
        <v>67</v>
      </c>
      <c r="X269" s="69" t="s">
        <v>366</v>
      </c>
      <c r="Y269" s="40" t="s">
        <v>1975</v>
      </c>
      <c r="Z269" s="40" t="s">
        <v>2423</v>
      </c>
      <c r="AA269" s="69" t="s">
        <v>518</v>
      </c>
      <c r="AB269" s="40" t="s">
        <v>2474</v>
      </c>
      <c r="AC269" s="40" t="s">
        <v>2355</v>
      </c>
      <c r="AD269" s="59" t="s">
        <v>2481</v>
      </c>
    </row>
    <row r="270" spans="1:32" s="40" customFormat="1">
      <c r="A270" s="15" t="str">
        <f t="shared" si="20"/>
        <v>2022-1</v>
      </c>
      <c r="B270" s="40" t="s">
        <v>719</v>
      </c>
      <c r="C270" s="47">
        <v>44575</v>
      </c>
      <c r="D270" s="47" t="s">
        <v>720</v>
      </c>
      <c r="E270" s="40" t="s">
        <v>365</v>
      </c>
      <c r="F270" s="69" t="s">
        <v>24</v>
      </c>
      <c r="G270" s="69" t="s">
        <v>23</v>
      </c>
      <c r="H270" s="69" t="s">
        <v>521</v>
      </c>
      <c r="I270" s="15" t="str">
        <f t="shared" si="21"/>
        <v>MZQ</v>
      </c>
      <c r="J270" s="52">
        <v>1010</v>
      </c>
      <c r="K270" s="53">
        <v>1.53</v>
      </c>
      <c r="L270" s="54">
        <f t="shared" si="22"/>
        <v>1545.3</v>
      </c>
      <c r="M270" s="55">
        <v>1.53</v>
      </c>
      <c r="N270" s="35">
        <v>6.3789999999999996</v>
      </c>
      <c r="O270" s="35">
        <v>0.81810000000000005</v>
      </c>
      <c r="P270" s="36">
        <f t="shared" si="23"/>
        <v>1.53</v>
      </c>
      <c r="Q270" s="37">
        <f t="shared" si="24"/>
        <v>1545.3</v>
      </c>
      <c r="R270" s="36"/>
      <c r="S270" s="37"/>
      <c r="T270" s="38"/>
      <c r="U270" s="36"/>
      <c r="V270" s="37"/>
      <c r="W270" s="40" t="s">
        <v>21</v>
      </c>
      <c r="X270" s="69" t="s">
        <v>366</v>
      </c>
      <c r="Y270" s="40" t="s">
        <v>1752</v>
      </c>
      <c r="Z270" s="40" t="s">
        <v>2437</v>
      </c>
      <c r="AA270" s="69" t="s">
        <v>518</v>
      </c>
      <c r="AB270" s="40" t="s">
        <v>2474</v>
      </c>
      <c r="AC270" s="40" t="s">
        <v>2300</v>
      </c>
      <c r="AD270" s="59" t="s">
        <v>2534</v>
      </c>
      <c r="AF270" s="48"/>
    </row>
    <row r="271" spans="1:32" s="40" customFormat="1">
      <c r="A271" s="15" t="str">
        <f t="shared" si="20"/>
        <v>2022-1</v>
      </c>
      <c r="B271" s="40" t="s">
        <v>1138</v>
      </c>
      <c r="C271" s="47">
        <v>44571</v>
      </c>
      <c r="D271" s="47" t="s">
        <v>1139</v>
      </c>
      <c r="E271" s="40" t="s">
        <v>365</v>
      </c>
      <c r="F271" s="69" t="s">
        <v>58</v>
      </c>
      <c r="G271" s="69" t="s">
        <v>23</v>
      </c>
      <c r="H271" s="69" t="s">
        <v>512</v>
      </c>
      <c r="I271" s="15" t="str">
        <f t="shared" si="21"/>
        <v>MZQ</v>
      </c>
      <c r="J271" s="52">
        <v>1200</v>
      </c>
      <c r="K271" s="53">
        <v>1.5310999999999999</v>
      </c>
      <c r="L271" s="54">
        <f t="shared" si="22"/>
        <v>1837.32</v>
      </c>
      <c r="M271" s="55">
        <v>1.5310999999999999</v>
      </c>
      <c r="N271" s="35">
        <v>6.3789999999999996</v>
      </c>
      <c r="O271" s="35">
        <v>0.81810000000000005</v>
      </c>
      <c r="P271" s="36">
        <f t="shared" si="23"/>
        <v>1.5310999999999999</v>
      </c>
      <c r="Q271" s="37">
        <f t="shared" si="24"/>
        <v>1837.32</v>
      </c>
      <c r="R271" s="36"/>
      <c r="S271" s="37"/>
      <c r="T271" s="38"/>
      <c r="U271" s="36"/>
      <c r="V271" s="37"/>
      <c r="W271" s="40" t="s">
        <v>75</v>
      </c>
      <c r="X271" s="69" t="s">
        <v>366</v>
      </c>
      <c r="Y271" s="40" t="s">
        <v>1798</v>
      </c>
      <c r="Z271" s="40" t="s">
        <v>2464</v>
      </c>
      <c r="AA271" s="69" t="s">
        <v>514</v>
      </c>
      <c r="AB271" s="40" t="s">
        <v>2475</v>
      </c>
      <c r="AC271" s="40" t="s">
        <v>640</v>
      </c>
      <c r="AD271" s="59" t="s">
        <v>2495</v>
      </c>
      <c r="AF271" s="48"/>
    </row>
    <row r="272" spans="1:32" s="40" customFormat="1">
      <c r="A272" s="15" t="str">
        <f t="shared" si="20"/>
        <v>2022-1</v>
      </c>
      <c r="B272" s="40" t="s">
        <v>1471</v>
      </c>
      <c r="C272" s="47">
        <v>44575</v>
      </c>
      <c r="D272" s="47" t="s">
        <v>1472</v>
      </c>
      <c r="E272" s="40" t="s">
        <v>365</v>
      </c>
      <c r="F272" s="69" t="s">
        <v>43</v>
      </c>
      <c r="G272" s="69" t="s">
        <v>23</v>
      </c>
      <c r="H272" s="69" t="s">
        <v>512</v>
      </c>
      <c r="I272" s="15" t="str">
        <f t="shared" si="21"/>
        <v>MZQ</v>
      </c>
      <c r="J272" s="52">
        <v>2020</v>
      </c>
      <c r="K272" s="53">
        <v>0</v>
      </c>
      <c r="L272" s="54">
        <f t="shared" si="22"/>
        <v>0</v>
      </c>
      <c r="M272" s="55">
        <v>1.5519000000000001</v>
      </c>
      <c r="N272" s="35">
        <v>6.3789999999999996</v>
      </c>
      <c r="O272" s="35">
        <v>0.81810000000000005</v>
      </c>
      <c r="P272" s="36">
        <f t="shared" si="23"/>
        <v>1.5519000000000001</v>
      </c>
      <c r="Q272" s="37">
        <f t="shared" si="24"/>
        <v>3134.84</v>
      </c>
      <c r="R272" s="36"/>
      <c r="S272" s="37"/>
      <c r="T272" s="38"/>
      <c r="U272" s="36"/>
      <c r="V272" s="37"/>
      <c r="W272" s="40" t="s">
        <v>35</v>
      </c>
      <c r="X272" s="69" t="s">
        <v>366</v>
      </c>
      <c r="Y272" s="40" t="s">
        <v>1869</v>
      </c>
      <c r="Z272" s="40" t="s">
        <v>2417</v>
      </c>
      <c r="AA272" s="69" t="s">
        <v>514</v>
      </c>
      <c r="AB272" s="40" t="s">
        <v>2475</v>
      </c>
      <c r="AC272" s="40" t="s">
        <v>637</v>
      </c>
      <c r="AD272" s="59" t="s">
        <v>2514</v>
      </c>
    </row>
    <row r="273" spans="1:32" s="40" customFormat="1">
      <c r="A273" s="15" t="str">
        <f t="shared" si="20"/>
        <v>2022-1</v>
      </c>
      <c r="B273" s="40" t="s">
        <v>1467</v>
      </c>
      <c r="C273" s="47">
        <v>44573</v>
      </c>
      <c r="D273" s="47" t="s">
        <v>1468</v>
      </c>
      <c r="E273" s="40" t="s">
        <v>365</v>
      </c>
      <c r="F273" s="69" t="s">
        <v>43</v>
      </c>
      <c r="G273" s="69" t="s">
        <v>23</v>
      </c>
      <c r="H273" s="69" t="s">
        <v>512</v>
      </c>
      <c r="I273" s="15" t="str">
        <f t="shared" si="21"/>
        <v>MZQ</v>
      </c>
      <c r="J273" s="52">
        <v>1010</v>
      </c>
      <c r="K273" s="53">
        <v>0</v>
      </c>
      <c r="L273" s="54">
        <f t="shared" si="22"/>
        <v>0</v>
      </c>
      <c r="M273" s="55">
        <v>1.5519000000000001</v>
      </c>
      <c r="N273" s="35">
        <v>6.3789999999999996</v>
      </c>
      <c r="O273" s="35">
        <v>0.81810000000000005</v>
      </c>
      <c r="P273" s="36">
        <f t="shared" si="23"/>
        <v>1.5519000000000001</v>
      </c>
      <c r="Q273" s="37">
        <f t="shared" si="24"/>
        <v>1567.42</v>
      </c>
      <c r="R273" s="36"/>
      <c r="S273" s="37"/>
      <c r="T273" s="38"/>
      <c r="U273" s="36"/>
      <c r="V273" s="37"/>
      <c r="W273" s="40" t="s">
        <v>35</v>
      </c>
      <c r="X273" s="69" t="s">
        <v>366</v>
      </c>
      <c r="Y273" s="40" t="s">
        <v>1867</v>
      </c>
      <c r="Z273" s="40" t="s">
        <v>2417</v>
      </c>
      <c r="AA273" s="69" t="s">
        <v>514</v>
      </c>
      <c r="AB273" s="40" t="s">
        <v>2475</v>
      </c>
      <c r="AC273" s="40" t="s">
        <v>634</v>
      </c>
      <c r="AD273" s="59" t="s">
        <v>2514</v>
      </c>
    </row>
    <row r="274" spans="1:32" s="40" customFormat="1">
      <c r="A274" s="15" t="str">
        <f t="shared" si="20"/>
        <v>2022-1</v>
      </c>
      <c r="B274" s="40" t="s">
        <v>1469</v>
      </c>
      <c r="C274" s="47">
        <v>44573</v>
      </c>
      <c r="D274" s="47" t="s">
        <v>1470</v>
      </c>
      <c r="E274" s="40" t="s">
        <v>365</v>
      </c>
      <c r="F274" s="69" t="s">
        <v>43</v>
      </c>
      <c r="G274" s="69" t="s">
        <v>23</v>
      </c>
      <c r="H274" s="69" t="s">
        <v>512</v>
      </c>
      <c r="I274" s="15" t="str">
        <f t="shared" si="21"/>
        <v>MZQ</v>
      </c>
      <c r="J274" s="52">
        <v>1010</v>
      </c>
      <c r="K274" s="53">
        <v>0</v>
      </c>
      <c r="L274" s="54">
        <f t="shared" si="22"/>
        <v>0</v>
      </c>
      <c r="M274" s="55">
        <v>1.5519000000000001</v>
      </c>
      <c r="N274" s="35">
        <v>6.3789999999999996</v>
      </c>
      <c r="O274" s="35">
        <v>0.81810000000000005</v>
      </c>
      <c r="P274" s="36">
        <f t="shared" si="23"/>
        <v>1.5519000000000001</v>
      </c>
      <c r="Q274" s="37">
        <f t="shared" si="24"/>
        <v>1567.42</v>
      </c>
      <c r="R274" s="36"/>
      <c r="S274" s="37"/>
      <c r="T274" s="38"/>
      <c r="U274" s="36"/>
      <c r="V274" s="37"/>
      <c r="W274" s="40" t="s">
        <v>35</v>
      </c>
      <c r="X274" s="69" t="s">
        <v>366</v>
      </c>
      <c r="Y274" s="40" t="s">
        <v>1868</v>
      </c>
      <c r="Z274" s="40" t="s">
        <v>2417</v>
      </c>
      <c r="AA274" s="69" t="s">
        <v>514</v>
      </c>
      <c r="AB274" s="40" t="s">
        <v>2475</v>
      </c>
      <c r="AC274" s="40" t="s">
        <v>634</v>
      </c>
      <c r="AD274" s="59" t="s">
        <v>2514</v>
      </c>
    </row>
    <row r="275" spans="1:32" s="40" customFormat="1">
      <c r="A275" s="15" t="str">
        <f t="shared" si="20"/>
        <v>2022-1</v>
      </c>
      <c r="B275" s="40" t="s">
        <v>190</v>
      </c>
      <c r="C275" s="47">
        <v>44568</v>
      </c>
      <c r="D275" s="47" t="s">
        <v>191</v>
      </c>
      <c r="E275" s="40" t="s">
        <v>365</v>
      </c>
      <c r="F275" s="69" t="s">
        <v>37</v>
      </c>
      <c r="G275" s="69" t="s">
        <v>23</v>
      </c>
      <c r="H275" s="69" t="s">
        <v>512</v>
      </c>
      <c r="I275" s="15" t="str">
        <f t="shared" si="21"/>
        <v>MZQ</v>
      </c>
      <c r="J275" s="52">
        <v>3060</v>
      </c>
      <c r="K275" s="53">
        <v>1.5569999999999999</v>
      </c>
      <c r="L275" s="54">
        <f t="shared" si="22"/>
        <v>4764.42</v>
      </c>
      <c r="M275" s="56">
        <v>1.5569999999999999</v>
      </c>
      <c r="N275" s="35">
        <v>6.3789999999999996</v>
      </c>
      <c r="O275" s="35">
        <v>0.81810000000000005</v>
      </c>
      <c r="P275" s="36">
        <f t="shared" si="23"/>
        <v>1.5569999999999999</v>
      </c>
      <c r="Q275" s="37">
        <f t="shared" si="24"/>
        <v>4764.42</v>
      </c>
      <c r="R275" s="36"/>
      <c r="S275" s="37"/>
      <c r="T275" s="38"/>
      <c r="U275" s="36"/>
      <c r="V275" s="37"/>
      <c r="W275" s="40" t="s">
        <v>49</v>
      </c>
      <c r="X275" s="69" t="s">
        <v>366</v>
      </c>
      <c r="Y275" s="40" t="s">
        <v>1647</v>
      </c>
      <c r="Z275" s="40" t="s">
        <v>2435</v>
      </c>
      <c r="AA275" s="69" t="s">
        <v>515</v>
      </c>
      <c r="AB275" s="40" t="s">
        <v>2474</v>
      </c>
      <c r="AC275" s="40" t="s">
        <v>655</v>
      </c>
      <c r="AD275" s="59" t="s">
        <v>2481</v>
      </c>
      <c r="AF275" s="48"/>
    </row>
    <row r="276" spans="1:32" s="40" customFormat="1">
      <c r="A276" s="15" t="str">
        <f t="shared" si="20"/>
        <v>2022-1</v>
      </c>
      <c r="B276" s="40" t="s">
        <v>846</v>
      </c>
      <c r="C276" s="47">
        <v>44574</v>
      </c>
      <c r="D276" s="47" t="s">
        <v>847</v>
      </c>
      <c r="E276" s="40" t="s">
        <v>365</v>
      </c>
      <c r="F276" s="69" t="s">
        <v>37</v>
      </c>
      <c r="G276" s="69" t="s">
        <v>23</v>
      </c>
      <c r="H276" s="69" t="s">
        <v>512</v>
      </c>
      <c r="I276" s="15" t="str">
        <f t="shared" si="21"/>
        <v>MZQ</v>
      </c>
      <c r="J276" s="52">
        <v>7140</v>
      </c>
      <c r="K276" s="53">
        <v>1.5517000000000001</v>
      </c>
      <c r="L276" s="54">
        <f t="shared" si="22"/>
        <v>11079.14</v>
      </c>
      <c r="M276" s="56">
        <v>1.613</v>
      </c>
      <c r="N276" s="35">
        <v>6.3789999999999996</v>
      </c>
      <c r="O276" s="35">
        <v>0.81810000000000005</v>
      </c>
      <c r="P276" s="36">
        <f t="shared" si="23"/>
        <v>1.613</v>
      </c>
      <c r="Q276" s="37">
        <f t="shared" si="24"/>
        <v>11516.82</v>
      </c>
      <c r="R276" s="36"/>
      <c r="S276" s="37"/>
      <c r="T276" s="38"/>
      <c r="U276" s="36"/>
      <c r="V276" s="37"/>
      <c r="W276" s="40" t="s">
        <v>955</v>
      </c>
      <c r="X276" s="69" t="s">
        <v>366</v>
      </c>
      <c r="Y276" s="40" t="s">
        <v>1652</v>
      </c>
      <c r="Z276" s="40" t="s">
        <v>955</v>
      </c>
      <c r="AA276" s="69" t="s">
        <v>515</v>
      </c>
      <c r="AB276" s="40" t="s">
        <v>2474</v>
      </c>
      <c r="AC276" s="40" t="s">
        <v>2280</v>
      </c>
      <c r="AD276" s="59" t="s">
        <v>2510</v>
      </c>
      <c r="AF276" s="48"/>
    </row>
    <row r="277" spans="1:32" s="40" customFormat="1">
      <c r="A277" s="15" t="str">
        <f t="shared" si="20"/>
        <v>2022-1</v>
      </c>
      <c r="B277" s="40" t="s">
        <v>1463</v>
      </c>
      <c r="C277" s="47">
        <v>44575</v>
      </c>
      <c r="D277" s="47" t="s">
        <v>1464</v>
      </c>
      <c r="E277" s="40" t="s">
        <v>365</v>
      </c>
      <c r="F277" s="69" t="s">
        <v>43</v>
      </c>
      <c r="G277" s="69" t="s">
        <v>23</v>
      </c>
      <c r="H277" s="69" t="s">
        <v>512</v>
      </c>
      <c r="I277" s="15" t="str">
        <f t="shared" si="21"/>
        <v>MZQ</v>
      </c>
      <c r="J277" s="52">
        <v>1010</v>
      </c>
      <c r="K277" s="53">
        <v>0</v>
      </c>
      <c r="L277" s="54">
        <f t="shared" si="22"/>
        <v>0</v>
      </c>
      <c r="M277" s="55">
        <v>1.6376999999999999</v>
      </c>
      <c r="N277" s="35">
        <v>6.3789999999999996</v>
      </c>
      <c r="O277" s="35">
        <v>0.81810000000000005</v>
      </c>
      <c r="P277" s="36">
        <f t="shared" si="23"/>
        <v>1.6376999999999999</v>
      </c>
      <c r="Q277" s="37">
        <f t="shared" si="24"/>
        <v>1654.08</v>
      </c>
      <c r="R277" s="36"/>
      <c r="S277" s="37"/>
      <c r="T277" s="38"/>
      <c r="U277" s="36"/>
      <c r="V277" s="37"/>
      <c r="W277" s="40" t="s">
        <v>35</v>
      </c>
      <c r="X277" s="69" t="s">
        <v>366</v>
      </c>
      <c r="Y277" s="40" t="s">
        <v>1865</v>
      </c>
      <c r="Z277" s="40" t="s">
        <v>2417</v>
      </c>
      <c r="AA277" s="69" t="s">
        <v>514</v>
      </c>
      <c r="AB277" s="40" t="s">
        <v>2475</v>
      </c>
      <c r="AC277" s="40" t="s">
        <v>637</v>
      </c>
      <c r="AD277" s="59" t="s">
        <v>2512</v>
      </c>
    </row>
    <row r="278" spans="1:32" s="40" customFormat="1">
      <c r="A278" s="15" t="str">
        <f t="shared" si="20"/>
        <v>2022-1</v>
      </c>
      <c r="B278" s="40" t="s">
        <v>1465</v>
      </c>
      <c r="C278" s="47">
        <v>44573</v>
      </c>
      <c r="D278" s="47" t="s">
        <v>1466</v>
      </c>
      <c r="E278" s="40" t="s">
        <v>365</v>
      </c>
      <c r="F278" s="69" t="s">
        <v>43</v>
      </c>
      <c r="G278" s="69" t="s">
        <v>23</v>
      </c>
      <c r="H278" s="69" t="s">
        <v>512</v>
      </c>
      <c r="I278" s="15" t="str">
        <f t="shared" si="21"/>
        <v>MZQ</v>
      </c>
      <c r="J278" s="52">
        <v>900</v>
      </c>
      <c r="K278" s="53">
        <v>0</v>
      </c>
      <c r="L278" s="54">
        <f t="shared" si="22"/>
        <v>0</v>
      </c>
      <c r="M278" s="55">
        <v>1.6376999999999999</v>
      </c>
      <c r="N278" s="35">
        <v>6.3789999999999996</v>
      </c>
      <c r="O278" s="35">
        <v>0.81810000000000005</v>
      </c>
      <c r="P278" s="36">
        <f t="shared" si="23"/>
        <v>1.6376999999999999</v>
      </c>
      <c r="Q278" s="37">
        <f t="shared" si="24"/>
        <v>1473.93</v>
      </c>
      <c r="R278" s="36"/>
      <c r="S278" s="37"/>
      <c r="T278" s="38"/>
      <c r="U278" s="36"/>
      <c r="V278" s="37"/>
      <c r="W278" s="40" t="s">
        <v>35</v>
      </c>
      <c r="X278" s="69" t="s">
        <v>366</v>
      </c>
      <c r="Y278" s="40" t="s">
        <v>1866</v>
      </c>
      <c r="Z278" s="40" t="s">
        <v>2417</v>
      </c>
      <c r="AA278" s="69" t="s">
        <v>514</v>
      </c>
      <c r="AB278" s="40" t="s">
        <v>2475</v>
      </c>
      <c r="AC278" s="40" t="s">
        <v>634</v>
      </c>
      <c r="AD278" s="59" t="s">
        <v>2513</v>
      </c>
    </row>
    <row r="279" spans="1:32" s="40" customFormat="1">
      <c r="A279" s="15" t="str">
        <f t="shared" si="20"/>
        <v>2022-1</v>
      </c>
      <c r="B279" s="40" t="s">
        <v>258</v>
      </c>
      <c r="C279" s="47">
        <v>44588</v>
      </c>
      <c r="D279" s="47" t="s">
        <v>259</v>
      </c>
      <c r="E279" s="40" t="s">
        <v>365</v>
      </c>
      <c r="F279" s="69" t="s">
        <v>24</v>
      </c>
      <c r="G279" s="69" t="s">
        <v>23</v>
      </c>
      <c r="H279" s="69" t="s">
        <v>521</v>
      </c>
      <c r="I279" s="15" t="str">
        <f t="shared" si="21"/>
        <v>MZQ</v>
      </c>
      <c r="J279" s="52">
        <v>1010</v>
      </c>
      <c r="K279" s="53">
        <v>3.1760999999999999</v>
      </c>
      <c r="L279" s="54">
        <f t="shared" si="22"/>
        <v>3207.86</v>
      </c>
      <c r="M279" s="56">
        <v>1.68</v>
      </c>
      <c r="N279" s="35">
        <v>6.3789999999999996</v>
      </c>
      <c r="O279" s="35">
        <v>0.81810000000000005</v>
      </c>
      <c r="P279" s="36">
        <f t="shared" si="23"/>
        <v>1.68</v>
      </c>
      <c r="Q279" s="37">
        <f t="shared" si="24"/>
        <v>1696.8</v>
      </c>
      <c r="R279" s="36"/>
      <c r="S279" s="37"/>
      <c r="T279" s="38"/>
      <c r="U279" s="36"/>
      <c r="V279" s="37"/>
      <c r="W279" s="40" t="s">
        <v>21</v>
      </c>
      <c r="X279" s="69" t="s">
        <v>366</v>
      </c>
      <c r="Y279" s="40" t="s">
        <v>1919</v>
      </c>
      <c r="Z279" s="40" t="s">
        <v>2437</v>
      </c>
      <c r="AA279" s="69" t="s">
        <v>516</v>
      </c>
      <c r="AB279" s="40" t="s">
        <v>2477</v>
      </c>
      <c r="AC279" s="40" t="s">
        <v>2340</v>
      </c>
      <c r="AD279" s="59" t="s">
        <v>2532</v>
      </c>
    </row>
    <row r="280" spans="1:32" s="40" customFormat="1">
      <c r="A280" s="15" t="str">
        <f t="shared" si="20"/>
        <v>2022-1</v>
      </c>
      <c r="B280" s="40" t="s">
        <v>551</v>
      </c>
      <c r="C280" s="47">
        <v>44588</v>
      </c>
      <c r="D280" s="47" t="s">
        <v>575</v>
      </c>
      <c r="E280" s="40" t="s">
        <v>365</v>
      </c>
      <c r="F280" s="69" t="s">
        <v>24</v>
      </c>
      <c r="G280" s="69" t="s">
        <v>23</v>
      </c>
      <c r="H280" s="69" t="s">
        <v>521</v>
      </c>
      <c r="I280" s="15" t="str">
        <f t="shared" si="21"/>
        <v>MZQ</v>
      </c>
      <c r="J280" s="52">
        <v>1010</v>
      </c>
      <c r="K280" s="53">
        <v>3.07</v>
      </c>
      <c r="L280" s="54">
        <f t="shared" si="22"/>
        <v>3100.7</v>
      </c>
      <c r="M280" s="56">
        <v>1.69</v>
      </c>
      <c r="N280" s="35">
        <v>6.3789999999999996</v>
      </c>
      <c r="O280" s="35">
        <v>0.81810000000000005</v>
      </c>
      <c r="P280" s="36">
        <f t="shared" si="23"/>
        <v>1.69</v>
      </c>
      <c r="Q280" s="37">
        <f t="shared" si="24"/>
        <v>1706.9</v>
      </c>
      <c r="R280" s="36"/>
      <c r="S280" s="37"/>
      <c r="T280" s="38"/>
      <c r="U280" s="36"/>
      <c r="V280" s="37"/>
      <c r="W280" s="40" t="s">
        <v>21</v>
      </c>
      <c r="X280" s="69" t="s">
        <v>366</v>
      </c>
      <c r="Y280" s="40" t="s">
        <v>1920</v>
      </c>
      <c r="Z280" s="40" t="s">
        <v>2437</v>
      </c>
      <c r="AA280" s="69" t="s">
        <v>516</v>
      </c>
      <c r="AB280" s="40" t="s">
        <v>2477</v>
      </c>
      <c r="AC280" s="40" t="s">
        <v>2340</v>
      </c>
      <c r="AD280" s="59" t="s">
        <v>2533</v>
      </c>
    </row>
    <row r="281" spans="1:32" s="40" customFormat="1">
      <c r="A281" s="15" t="str">
        <f t="shared" si="20"/>
        <v>2022-1</v>
      </c>
      <c r="B281" s="40" t="s">
        <v>386</v>
      </c>
      <c r="C281" s="47">
        <v>44582</v>
      </c>
      <c r="D281" s="47" t="s">
        <v>387</v>
      </c>
      <c r="E281" s="40" t="s">
        <v>365</v>
      </c>
      <c r="F281" s="69" t="s">
        <v>43</v>
      </c>
      <c r="G281" s="69" t="s">
        <v>23</v>
      </c>
      <c r="H281" s="69" t="s">
        <v>512</v>
      </c>
      <c r="I281" s="15" t="str">
        <f t="shared" si="21"/>
        <v>MZQ</v>
      </c>
      <c r="J281" s="52">
        <v>2020</v>
      </c>
      <c r="K281" s="53">
        <v>1.5407</v>
      </c>
      <c r="L281" s="54">
        <f t="shared" si="22"/>
        <v>3112.21</v>
      </c>
      <c r="M281" s="55">
        <v>1.7447999999999999</v>
      </c>
      <c r="N281" s="35">
        <v>6.3789999999999996</v>
      </c>
      <c r="O281" s="35">
        <v>0.81810000000000005</v>
      </c>
      <c r="P281" s="36">
        <f t="shared" si="23"/>
        <v>1.7447999999999999</v>
      </c>
      <c r="Q281" s="37">
        <f t="shared" si="24"/>
        <v>3524.5</v>
      </c>
      <c r="R281" s="36"/>
      <c r="S281" s="37"/>
      <c r="T281" s="38"/>
      <c r="U281" s="36"/>
      <c r="V281" s="37"/>
      <c r="W281" s="40" t="s">
        <v>219</v>
      </c>
      <c r="X281" s="69" t="s">
        <v>366</v>
      </c>
      <c r="Y281" s="40" t="s">
        <v>2026</v>
      </c>
      <c r="Z281" s="40" t="s">
        <v>2445</v>
      </c>
      <c r="AA281" s="69" t="s">
        <v>519</v>
      </c>
      <c r="AB281" s="40" t="s">
        <v>2477</v>
      </c>
      <c r="AC281" s="40" t="s">
        <v>602</v>
      </c>
      <c r="AD281" s="59" t="s">
        <v>2550</v>
      </c>
    </row>
    <row r="282" spans="1:32" s="40" customFormat="1">
      <c r="A282" s="15" t="str">
        <f t="shared" si="20"/>
        <v>2022-1</v>
      </c>
      <c r="B282" s="40" t="s">
        <v>1475</v>
      </c>
      <c r="C282" s="47">
        <v>44566</v>
      </c>
      <c r="D282" s="47" t="s">
        <v>1476</v>
      </c>
      <c r="E282" s="40" t="s">
        <v>365</v>
      </c>
      <c r="F282" s="69" t="s">
        <v>44</v>
      </c>
      <c r="G282" s="69" t="s">
        <v>23</v>
      </c>
      <c r="H282" s="69" t="s">
        <v>512</v>
      </c>
      <c r="I282" s="15" t="str">
        <f t="shared" si="21"/>
        <v>MZQ</v>
      </c>
      <c r="J282" s="52">
        <v>950</v>
      </c>
      <c r="K282" s="53">
        <v>1.54</v>
      </c>
      <c r="L282" s="54">
        <f t="shared" si="22"/>
        <v>1463</v>
      </c>
      <c r="M282" s="55">
        <v>1.7697000000000001</v>
      </c>
      <c r="N282" s="35">
        <v>6.3789999999999996</v>
      </c>
      <c r="O282" s="35">
        <v>0.81810000000000005</v>
      </c>
      <c r="P282" s="36">
        <f t="shared" si="23"/>
        <v>1.7697000000000001</v>
      </c>
      <c r="Q282" s="37">
        <f t="shared" si="24"/>
        <v>1681.22</v>
      </c>
      <c r="R282" s="36"/>
      <c r="S282" s="37"/>
      <c r="T282" s="38"/>
      <c r="U282" s="36"/>
      <c r="V282" s="37"/>
      <c r="W282" s="40" t="s">
        <v>219</v>
      </c>
      <c r="X282" s="69" t="s">
        <v>366</v>
      </c>
      <c r="Y282" s="40" t="s">
        <v>1876</v>
      </c>
      <c r="Z282" s="40" t="s">
        <v>2445</v>
      </c>
      <c r="AA282" s="69" t="s">
        <v>514</v>
      </c>
      <c r="AB282" s="40" t="s">
        <v>2475</v>
      </c>
      <c r="AC282" s="40" t="s">
        <v>588</v>
      </c>
      <c r="AD282" s="59" t="s">
        <v>2550</v>
      </c>
    </row>
    <row r="283" spans="1:32" s="40" customFormat="1">
      <c r="A283" s="15" t="str">
        <f t="shared" si="20"/>
        <v>2022-1</v>
      </c>
      <c r="B283" s="40" t="s">
        <v>848</v>
      </c>
      <c r="C283" s="47">
        <v>44574</v>
      </c>
      <c r="D283" s="47" t="s">
        <v>849</v>
      </c>
      <c r="E283" s="40" t="s">
        <v>365</v>
      </c>
      <c r="F283" s="69" t="s">
        <v>37</v>
      </c>
      <c r="G283" s="69" t="s">
        <v>23</v>
      </c>
      <c r="H283" s="69" t="s">
        <v>512</v>
      </c>
      <c r="I283" s="15" t="str">
        <f t="shared" si="21"/>
        <v>MZQ</v>
      </c>
      <c r="J283" s="52">
        <v>5120</v>
      </c>
      <c r="K283" s="53">
        <v>1.7155</v>
      </c>
      <c r="L283" s="54">
        <f t="shared" si="22"/>
        <v>8783.36</v>
      </c>
      <c r="M283" s="56">
        <v>1.7833000000000001</v>
      </c>
      <c r="N283" s="35">
        <v>6.3789999999999996</v>
      </c>
      <c r="O283" s="35">
        <v>0.81810000000000005</v>
      </c>
      <c r="P283" s="36">
        <f t="shared" si="23"/>
        <v>1.7833000000000001</v>
      </c>
      <c r="Q283" s="37">
        <f t="shared" si="24"/>
        <v>9130.5</v>
      </c>
      <c r="R283" s="36"/>
      <c r="S283" s="37"/>
      <c r="T283" s="38"/>
      <c r="U283" s="36"/>
      <c r="V283" s="37"/>
      <c r="W283" s="40" t="s">
        <v>955</v>
      </c>
      <c r="X283" s="69" t="s">
        <v>366</v>
      </c>
      <c r="Y283" s="40" t="s">
        <v>1651</v>
      </c>
      <c r="Z283" s="40" t="s">
        <v>955</v>
      </c>
      <c r="AA283" s="69" t="s">
        <v>515</v>
      </c>
      <c r="AB283" s="40" t="s">
        <v>2474</v>
      </c>
      <c r="AC283" s="40" t="s">
        <v>2280</v>
      </c>
      <c r="AD283" s="59" t="s">
        <v>2511</v>
      </c>
      <c r="AF283" s="48"/>
    </row>
    <row r="284" spans="1:32" s="40" customFormat="1">
      <c r="A284" s="15" t="str">
        <f t="shared" si="20"/>
        <v>2022-1</v>
      </c>
      <c r="B284" s="40" t="s">
        <v>1487</v>
      </c>
      <c r="C284" s="47">
        <v>44575</v>
      </c>
      <c r="D284" s="47" t="s">
        <v>1488</v>
      </c>
      <c r="E284" s="40" t="s">
        <v>365</v>
      </c>
      <c r="F284" s="69" t="s">
        <v>24</v>
      </c>
      <c r="G284" s="69" t="s">
        <v>23</v>
      </c>
      <c r="H284" s="69" t="s">
        <v>521</v>
      </c>
      <c r="I284" s="15" t="str">
        <f t="shared" si="21"/>
        <v>MZQ</v>
      </c>
      <c r="J284" s="52">
        <v>1012</v>
      </c>
      <c r="K284" s="53">
        <v>0</v>
      </c>
      <c r="L284" s="54">
        <f t="shared" si="22"/>
        <v>0</v>
      </c>
      <c r="M284" s="56">
        <v>1.82</v>
      </c>
      <c r="N284" s="35">
        <v>6.3789999999999996</v>
      </c>
      <c r="O284" s="35">
        <v>0.81810000000000005</v>
      </c>
      <c r="P284" s="36">
        <f t="shared" si="23"/>
        <v>1.82</v>
      </c>
      <c r="Q284" s="37">
        <f t="shared" si="24"/>
        <v>1841.84</v>
      </c>
      <c r="R284" s="36"/>
      <c r="S284" s="37"/>
      <c r="T284" s="38"/>
      <c r="U284" s="36"/>
      <c r="V284" s="37"/>
      <c r="W284" s="40" t="s">
        <v>21</v>
      </c>
      <c r="X284" s="69" t="s">
        <v>366</v>
      </c>
      <c r="Y284" s="40" t="s">
        <v>1917</v>
      </c>
      <c r="Z284" s="40" t="s">
        <v>2437</v>
      </c>
      <c r="AA284" s="69" t="s">
        <v>516</v>
      </c>
      <c r="AB284" s="40" t="s">
        <v>2477</v>
      </c>
      <c r="AC284" s="40" t="s">
        <v>2300</v>
      </c>
      <c r="AD284" s="59" t="s">
        <v>2534</v>
      </c>
      <c r="AF284" s="48"/>
    </row>
    <row r="285" spans="1:32" s="40" customFormat="1">
      <c r="A285" s="15" t="str">
        <f t="shared" si="20"/>
        <v>2022-1</v>
      </c>
      <c r="B285" s="40" t="s">
        <v>256</v>
      </c>
      <c r="C285" s="47">
        <v>44588</v>
      </c>
      <c r="D285" s="47" t="s">
        <v>257</v>
      </c>
      <c r="E285" s="40" t="s">
        <v>365</v>
      </c>
      <c r="F285" s="69" t="s">
        <v>24</v>
      </c>
      <c r="G285" s="69" t="s">
        <v>23</v>
      </c>
      <c r="H285" s="69" t="s">
        <v>521</v>
      </c>
      <c r="I285" s="15" t="str">
        <f t="shared" si="21"/>
        <v>MZQ</v>
      </c>
      <c r="J285" s="52">
        <v>1010</v>
      </c>
      <c r="K285" s="53">
        <v>2.76</v>
      </c>
      <c r="L285" s="54">
        <f t="shared" si="22"/>
        <v>2787.6</v>
      </c>
      <c r="M285" s="56">
        <v>1.84</v>
      </c>
      <c r="N285" s="35">
        <v>6.3789999999999996</v>
      </c>
      <c r="O285" s="35">
        <v>0.81810000000000005</v>
      </c>
      <c r="P285" s="36">
        <f t="shared" si="23"/>
        <v>1.84</v>
      </c>
      <c r="Q285" s="37">
        <f t="shared" si="24"/>
        <v>1858.4</v>
      </c>
      <c r="R285" s="36"/>
      <c r="S285" s="37"/>
      <c r="T285" s="38"/>
      <c r="U285" s="36"/>
      <c r="V285" s="37"/>
      <c r="W285" s="40" t="s">
        <v>21</v>
      </c>
      <c r="X285" s="69" t="s">
        <v>366</v>
      </c>
      <c r="Y285" s="40" t="s">
        <v>1757</v>
      </c>
      <c r="Z285" s="40" t="s">
        <v>2437</v>
      </c>
      <c r="AA285" s="69" t="s">
        <v>518</v>
      </c>
      <c r="AB285" s="40" t="s">
        <v>2474</v>
      </c>
      <c r="AC285" s="40" t="s">
        <v>2301</v>
      </c>
      <c r="AD285" s="59" t="s">
        <v>2533</v>
      </c>
      <c r="AF285" s="48"/>
    </row>
    <row r="286" spans="1:32" s="40" customFormat="1">
      <c r="A286" s="15" t="str">
        <f t="shared" si="20"/>
        <v>2022-1</v>
      </c>
      <c r="B286" s="40" t="s">
        <v>256</v>
      </c>
      <c r="C286" s="47">
        <v>44573</v>
      </c>
      <c r="D286" s="47" t="s">
        <v>257</v>
      </c>
      <c r="E286" s="40" t="s">
        <v>365</v>
      </c>
      <c r="F286" s="69" t="s">
        <v>24</v>
      </c>
      <c r="G286" s="69" t="s">
        <v>23</v>
      </c>
      <c r="H286" s="69" t="s">
        <v>521</v>
      </c>
      <c r="I286" s="15" t="str">
        <f t="shared" si="21"/>
        <v>MZQ</v>
      </c>
      <c r="J286" s="52">
        <v>1010</v>
      </c>
      <c r="K286" s="53">
        <v>2.76</v>
      </c>
      <c r="L286" s="54">
        <f t="shared" si="22"/>
        <v>2787.6</v>
      </c>
      <c r="M286" s="56">
        <v>1.84</v>
      </c>
      <c r="N286" s="35">
        <v>6.3789999999999996</v>
      </c>
      <c r="O286" s="35">
        <v>0.81810000000000005</v>
      </c>
      <c r="P286" s="36">
        <f t="shared" si="23"/>
        <v>1.84</v>
      </c>
      <c r="Q286" s="37">
        <f t="shared" si="24"/>
        <v>1858.4</v>
      </c>
      <c r="R286" s="36"/>
      <c r="S286" s="37"/>
      <c r="T286" s="38"/>
      <c r="U286" s="36"/>
      <c r="V286" s="37"/>
      <c r="W286" s="40" t="s">
        <v>21</v>
      </c>
      <c r="X286" s="69" t="s">
        <v>366</v>
      </c>
      <c r="Y286" s="40" t="s">
        <v>1756</v>
      </c>
      <c r="Z286" s="40" t="s">
        <v>2437</v>
      </c>
      <c r="AA286" s="69" t="s">
        <v>518</v>
      </c>
      <c r="AB286" s="40" t="s">
        <v>2474</v>
      </c>
      <c r="AC286" s="40" t="s">
        <v>2298</v>
      </c>
      <c r="AD286" s="59" t="s">
        <v>2532</v>
      </c>
      <c r="AF286" s="48"/>
    </row>
    <row r="287" spans="1:32" s="40" customFormat="1">
      <c r="A287" s="15" t="str">
        <f t="shared" si="20"/>
        <v>2022-1</v>
      </c>
      <c r="B287" s="40" t="s">
        <v>51</v>
      </c>
      <c r="C287" s="47">
        <v>44578</v>
      </c>
      <c r="D287" s="47" t="s">
        <v>52</v>
      </c>
      <c r="E287" s="40" t="s">
        <v>365</v>
      </c>
      <c r="F287" s="69" t="s">
        <v>37</v>
      </c>
      <c r="G287" s="69" t="s">
        <v>23</v>
      </c>
      <c r="H287" s="69" t="s">
        <v>512</v>
      </c>
      <c r="I287" s="15" t="str">
        <f t="shared" si="21"/>
        <v>MZQ</v>
      </c>
      <c r="J287" s="52">
        <v>3600</v>
      </c>
      <c r="K287" s="53">
        <v>1.8460000000000001</v>
      </c>
      <c r="L287" s="54">
        <f t="shared" si="22"/>
        <v>6645.6</v>
      </c>
      <c r="M287" s="56">
        <v>1.8460000000000001</v>
      </c>
      <c r="N287" s="35">
        <v>6.3789999999999996</v>
      </c>
      <c r="O287" s="35">
        <v>0.81810000000000005</v>
      </c>
      <c r="P287" s="36">
        <f t="shared" si="23"/>
        <v>1.8460000000000001</v>
      </c>
      <c r="Q287" s="37">
        <f t="shared" si="24"/>
        <v>6645.6</v>
      </c>
      <c r="R287" s="36"/>
      <c r="S287" s="37"/>
      <c r="T287" s="38"/>
      <c r="U287" s="36"/>
      <c r="V287" s="37"/>
      <c r="W287" s="40" t="s">
        <v>49</v>
      </c>
      <c r="X287" s="69" t="s">
        <v>366</v>
      </c>
      <c r="Y287" s="40" t="s">
        <v>1645</v>
      </c>
      <c r="Z287" s="40" t="s">
        <v>2435</v>
      </c>
      <c r="AA287" s="69" t="s">
        <v>515</v>
      </c>
      <c r="AB287" s="40" t="s">
        <v>2474</v>
      </c>
      <c r="AC287" s="40" t="s">
        <v>620</v>
      </c>
      <c r="AD287" s="59" t="s">
        <v>2481</v>
      </c>
    </row>
    <row r="288" spans="1:32" s="40" customFormat="1">
      <c r="A288" s="15" t="str">
        <f t="shared" si="20"/>
        <v>2022-1</v>
      </c>
      <c r="B288" s="40" t="s">
        <v>1186</v>
      </c>
      <c r="C288" s="47">
        <v>44580</v>
      </c>
      <c r="D288" s="47" t="s">
        <v>1323</v>
      </c>
      <c r="E288" s="40" t="s">
        <v>365</v>
      </c>
      <c r="F288" s="69" t="s">
        <v>55</v>
      </c>
      <c r="G288" s="69" t="s">
        <v>23</v>
      </c>
      <c r="H288" s="69" t="s">
        <v>512</v>
      </c>
      <c r="I288" s="15" t="str">
        <f t="shared" si="21"/>
        <v>MZQ</v>
      </c>
      <c r="J288" s="52">
        <v>584</v>
      </c>
      <c r="K288" s="53">
        <v>1.9292</v>
      </c>
      <c r="L288" s="54">
        <f t="shared" si="22"/>
        <v>1126.6500000000001</v>
      </c>
      <c r="M288" s="56">
        <v>1.9292</v>
      </c>
      <c r="N288" s="35">
        <v>6.3789999999999996</v>
      </c>
      <c r="O288" s="35">
        <v>0.81810000000000005</v>
      </c>
      <c r="P288" s="36">
        <f t="shared" si="23"/>
        <v>1.9292</v>
      </c>
      <c r="Q288" s="37">
        <f t="shared" si="24"/>
        <v>1126.6500000000001</v>
      </c>
      <c r="R288" s="36"/>
      <c r="S288" s="37"/>
      <c r="T288" s="38"/>
      <c r="U288" s="36"/>
      <c r="V288" s="37"/>
      <c r="W288" s="40" t="s">
        <v>418</v>
      </c>
      <c r="X288" s="69" t="s">
        <v>366</v>
      </c>
      <c r="Y288" s="40" t="s">
        <v>2072</v>
      </c>
      <c r="Z288" s="40" t="s">
        <v>2467</v>
      </c>
      <c r="AA288" s="69" t="s">
        <v>532</v>
      </c>
      <c r="AB288" s="40" t="s">
        <v>2475</v>
      </c>
      <c r="AC288" s="40" t="s">
        <v>2372</v>
      </c>
      <c r="AD288" s="59" t="s">
        <v>2481</v>
      </c>
    </row>
    <row r="289" spans="1:32" s="40" customFormat="1">
      <c r="A289" s="15" t="str">
        <f t="shared" si="20"/>
        <v>2022-1</v>
      </c>
      <c r="B289" s="40" t="s">
        <v>1186</v>
      </c>
      <c r="C289" s="47">
        <v>44578</v>
      </c>
      <c r="D289" s="47" t="s">
        <v>1323</v>
      </c>
      <c r="E289" s="40" t="s">
        <v>365</v>
      </c>
      <c r="F289" s="69" t="s">
        <v>55</v>
      </c>
      <c r="G289" s="69" t="s">
        <v>23</v>
      </c>
      <c r="H289" s="69" t="s">
        <v>512</v>
      </c>
      <c r="I289" s="15" t="str">
        <f t="shared" si="21"/>
        <v>MZQ</v>
      </c>
      <c r="J289" s="52">
        <v>5732</v>
      </c>
      <c r="K289" s="53">
        <v>1.9292</v>
      </c>
      <c r="L289" s="54">
        <f t="shared" si="22"/>
        <v>11058.17</v>
      </c>
      <c r="M289" s="56">
        <v>1.9292</v>
      </c>
      <c r="N289" s="35">
        <v>6.3789999999999996</v>
      </c>
      <c r="O289" s="35">
        <v>0.81810000000000005</v>
      </c>
      <c r="P289" s="36">
        <f t="shared" si="23"/>
        <v>1.9292</v>
      </c>
      <c r="Q289" s="37">
        <f t="shared" si="24"/>
        <v>11058.17</v>
      </c>
      <c r="R289" s="36"/>
      <c r="S289" s="37"/>
      <c r="T289" s="38"/>
      <c r="U289" s="36"/>
      <c r="V289" s="37"/>
      <c r="W289" s="40" t="s">
        <v>418</v>
      </c>
      <c r="X289" s="69" t="s">
        <v>366</v>
      </c>
      <c r="Y289" s="40" t="s">
        <v>2072</v>
      </c>
      <c r="Z289" s="40" t="s">
        <v>2467</v>
      </c>
      <c r="AA289" s="69" t="s">
        <v>532</v>
      </c>
      <c r="AB289" s="40" t="s">
        <v>2475</v>
      </c>
      <c r="AC289" s="40" t="s">
        <v>2373</v>
      </c>
      <c r="AD289" s="59" t="s">
        <v>2481</v>
      </c>
    </row>
    <row r="290" spans="1:32" s="40" customFormat="1">
      <c r="A290" s="15" t="str">
        <f t="shared" si="20"/>
        <v>2022-1</v>
      </c>
      <c r="B290" s="40" t="s">
        <v>1186</v>
      </c>
      <c r="C290" s="47">
        <v>44578</v>
      </c>
      <c r="D290" s="47" t="s">
        <v>1323</v>
      </c>
      <c r="E290" s="40" t="s">
        <v>365</v>
      </c>
      <c r="F290" s="69" t="s">
        <v>55</v>
      </c>
      <c r="G290" s="69" t="s">
        <v>23</v>
      </c>
      <c r="H290" s="69" t="s">
        <v>512</v>
      </c>
      <c r="I290" s="15" t="str">
        <f t="shared" si="21"/>
        <v>MZQ</v>
      </c>
      <c r="J290" s="52">
        <v>734</v>
      </c>
      <c r="K290" s="53">
        <v>1.9292</v>
      </c>
      <c r="L290" s="54">
        <f t="shared" si="22"/>
        <v>1416.03</v>
      </c>
      <c r="M290" s="56">
        <v>1.9292</v>
      </c>
      <c r="N290" s="35">
        <v>6.3789999999999996</v>
      </c>
      <c r="O290" s="35">
        <v>0.81810000000000005</v>
      </c>
      <c r="P290" s="36">
        <f t="shared" si="23"/>
        <v>1.9292</v>
      </c>
      <c r="Q290" s="37">
        <f t="shared" si="24"/>
        <v>1416.03</v>
      </c>
      <c r="R290" s="36"/>
      <c r="S290" s="37"/>
      <c r="T290" s="38"/>
      <c r="U290" s="36"/>
      <c r="V290" s="37"/>
      <c r="W290" s="40" t="s">
        <v>418</v>
      </c>
      <c r="X290" s="69" t="s">
        <v>366</v>
      </c>
      <c r="Y290" s="40" t="s">
        <v>2073</v>
      </c>
      <c r="Z290" s="40" t="s">
        <v>2467</v>
      </c>
      <c r="AA290" s="69" t="s">
        <v>532</v>
      </c>
      <c r="AB290" s="40" t="s">
        <v>2475</v>
      </c>
      <c r="AC290" s="40" t="s">
        <v>2373</v>
      </c>
      <c r="AD290" s="59" t="s">
        <v>2513</v>
      </c>
    </row>
    <row r="291" spans="1:32" s="40" customFormat="1">
      <c r="A291" s="15" t="str">
        <f t="shared" si="20"/>
        <v>2022-1</v>
      </c>
      <c r="B291" s="40" t="s">
        <v>1186</v>
      </c>
      <c r="C291" s="47">
        <v>44568</v>
      </c>
      <c r="D291" s="47" t="s">
        <v>1323</v>
      </c>
      <c r="E291" s="40" t="s">
        <v>365</v>
      </c>
      <c r="F291" s="69" t="s">
        <v>55</v>
      </c>
      <c r="G291" s="69" t="s">
        <v>23</v>
      </c>
      <c r="H291" s="69" t="s">
        <v>512</v>
      </c>
      <c r="I291" s="15" t="str">
        <f t="shared" si="21"/>
        <v>MZQ</v>
      </c>
      <c r="J291" s="52">
        <v>6050</v>
      </c>
      <c r="K291" s="53">
        <v>1.9292</v>
      </c>
      <c r="L291" s="54">
        <f t="shared" si="22"/>
        <v>11671.66</v>
      </c>
      <c r="M291" s="56">
        <v>1.9292</v>
      </c>
      <c r="N291" s="35">
        <v>6.3789999999999996</v>
      </c>
      <c r="O291" s="35">
        <v>0.81810000000000005</v>
      </c>
      <c r="P291" s="36">
        <f t="shared" si="23"/>
        <v>1.9292</v>
      </c>
      <c r="Q291" s="37">
        <f t="shared" si="24"/>
        <v>11671.66</v>
      </c>
      <c r="R291" s="36"/>
      <c r="S291" s="37"/>
      <c r="T291" s="38"/>
      <c r="U291" s="36"/>
      <c r="V291" s="37"/>
      <c r="W291" s="40" t="s">
        <v>418</v>
      </c>
      <c r="X291" s="69" t="s">
        <v>366</v>
      </c>
      <c r="Y291" s="40" t="s">
        <v>2071</v>
      </c>
      <c r="Z291" s="40" t="s">
        <v>2467</v>
      </c>
      <c r="AA291" s="69" t="s">
        <v>532</v>
      </c>
      <c r="AB291" s="40" t="s">
        <v>2475</v>
      </c>
      <c r="AC291" s="40" t="s">
        <v>2371</v>
      </c>
      <c r="AD291" s="59" t="s">
        <v>2524</v>
      </c>
    </row>
    <row r="292" spans="1:32" s="40" customFormat="1">
      <c r="A292" s="15" t="str">
        <f t="shared" si="20"/>
        <v>2022-1</v>
      </c>
      <c r="B292" s="40" t="s">
        <v>388</v>
      </c>
      <c r="C292" s="47">
        <v>44582</v>
      </c>
      <c r="D292" s="47" t="s">
        <v>389</v>
      </c>
      <c r="E292" s="40" t="s">
        <v>365</v>
      </c>
      <c r="F292" s="69" t="s">
        <v>43</v>
      </c>
      <c r="G292" s="69" t="s">
        <v>23</v>
      </c>
      <c r="H292" s="69" t="s">
        <v>512</v>
      </c>
      <c r="I292" s="15" t="str">
        <f t="shared" si="21"/>
        <v>MZQ</v>
      </c>
      <c r="J292" s="52">
        <v>2030</v>
      </c>
      <c r="K292" s="53">
        <v>1.6899</v>
      </c>
      <c r="L292" s="54">
        <f t="shared" si="22"/>
        <v>3430.5</v>
      </c>
      <c r="M292" s="55">
        <v>1.9318</v>
      </c>
      <c r="N292" s="35">
        <v>6.3789999999999996</v>
      </c>
      <c r="O292" s="35">
        <v>0.81810000000000005</v>
      </c>
      <c r="P292" s="36">
        <f t="shared" si="23"/>
        <v>1.9318</v>
      </c>
      <c r="Q292" s="37">
        <f t="shared" si="24"/>
        <v>3921.55</v>
      </c>
      <c r="R292" s="36"/>
      <c r="S292" s="37"/>
      <c r="T292" s="38"/>
      <c r="U292" s="36"/>
      <c r="V292" s="37"/>
      <c r="W292" s="40" t="s">
        <v>219</v>
      </c>
      <c r="X292" s="69" t="s">
        <v>366</v>
      </c>
      <c r="Y292" s="40" t="s">
        <v>2027</v>
      </c>
      <c r="Z292" s="40" t="s">
        <v>2445</v>
      </c>
      <c r="AA292" s="69" t="s">
        <v>519</v>
      </c>
      <c r="AB292" s="40" t="s">
        <v>2477</v>
      </c>
      <c r="AC292" s="40" t="s">
        <v>602</v>
      </c>
      <c r="AD292" s="59" t="s">
        <v>2550</v>
      </c>
    </row>
    <row r="293" spans="1:32" s="40" customFormat="1">
      <c r="A293" s="15" t="str">
        <f t="shared" si="20"/>
        <v>2022-1</v>
      </c>
      <c r="B293" s="40" t="s">
        <v>396</v>
      </c>
      <c r="C293" s="47">
        <v>44582</v>
      </c>
      <c r="D293" s="47" t="s">
        <v>397</v>
      </c>
      <c r="E293" s="40" t="s">
        <v>365</v>
      </c>
      <c r="F293" s="69" t="s">
        <v>43</v>
      </c>
      <c r="G293" s="69" t="s">
        <v>23</v>
      </c>
      <c r="H293" s="69" t="s">
        <v>512</v>
      </c>
      <c r="I293" s="15" t="str">
        <f t="shared" si="21"/>
        <v>MZQ</v>
      </c>
      <c r="J293" s="52">
        <v>2030</v>
      </c>
      <c r="K293" s="53">
        <v>1.7132000000000001</v>
      </c>
      <c r="L293" s="54">
        <f t="shared" si="22"/>
        <v>3477.8</v>
      </c>
      <c r="M293" s="56">
        <v>1.9318</v>
      </c>
      <c r="N293" s="35">
        <v>6.3789999999999996</v>
      </c>
      <c r="O293" s="35">
        <v>0.81810000000000005</v>
      </c>
      <c r="P293" s="36">
        <f t="shared" si="23"/>
        <v>1.9318</v>
      </c>
      <c r="Q293" s="37">
        <f t="shared" si="24"/>
        <v>3921.55</v>
      </c>
      <c r="R293" s="36"/>
      <c r="S293" s="37"/>
      <c r="T293" s="38"/>
      <c r="U293" s="36"/>
      <c r="V293" s="37"/>
      <c r="W293" s="40" t="s">
        <v>219</v>
      </c>
      <c r="X293" s="69" t="s">
        <v>366</v>
      </c>
      <c r="Y293" s="40" t="s">
        <v>2028</v>
      </c>
      <c r="Z293" s="40" t="s">
        <v>2445</v>
      </c>
      <c r="AA293" s="69" t="s">
        <v>519</v>
      </c>
      <c r="AB293" s="40" t="s">
        <v>2477</v>
      </c>
      <c r="AC293" s="40" t="s">
        <v>602</v>
      </c>
      <c r="AD293" s="59" t="s">
        <v>2550</v>
      </c>
    </row>
    <row r="294" spans="1:32" s="40" customFormat="1">
      <c r="A294" s="15" t="str">
        <f t="shared" si="20"/>
        <v>2022-1</v>
      </c>
      <c r="B294" s="40" t="s">
        <v>390</v>
      </c>
      <c r="C294" s="47">
        <v>44582</v>
      </c>
      <c r="D294" s="47" t="s">
        <v>391</v>
      </c>
      <c r="E294" s="40" t="s">
        <v>365</v>
      </c>
      <c r="F294" s="69" t="s">
        <v>44</v>
      </c>
      <c r="G294" s="69" t="s">
        <v>23</v>
      </c>
      <c r="H294" s="69" t="s">
        <v>512</v>
      </c>
      <c r="I294" s="15" t="str">
        <f t="shared" si="21"/>
        <v>MZQ</v>
      </c>
      <c r="J294" s="52">
        <v>2000</v>
      </c>
      <c r="K294" s="53">
        <v>1.7495000000000001</v>
      </c>
      <c r="L294" s="54">
        <f t="shared" si="22"/>
        <v>3499</v>
      </c>
      <c r="M294" s="56">
        <v>1.9596</v>
      </c>
      <c r="N294" s="35">
        <v>6.3789999999999996</v>
      </c>
      <c r="O294" s="35">
        <v>0.81810000000000005</v>
      </c>
      <c r="P294" s="36">
        <f t="shared" si="23"/>
        <v>1.9596</v>
      </c>
      <c r="Q294" s="37">
        <f t="shared" si="24"/>
        <v>3919.2</v>
      </c>
      <c r="R294" s="36"/>
      <c r="S294" s="37"/>
      <c r="T294" s="38"/>
      <c r="U294" s="36"/>
      <c r="V294" s="37"/>
      <c r="W294" s="40" t="s">
        <v>219</v>
      </c>
      <c r="X294" s="69" t="s">
        <v>366</v>
      </c>
      <c r="Y294" s="40" t="s">
        <v>2029</v>
      </c>
      <c r="Z294" s="40" t="s">
        <v>2445</v>
      </c>
      <c r="AA294" s="69" t="s">
        <v>519</v>
      </c>
      <c r="AB294" s="40" t="s">
        <v>2477</v>
      </c>
      <c r="AC294" s="40" t="s">
        <v>602</v>
      </c>
      <c r="AD294" s="59" t="s">
        <v>2550</v>
      </c>
      <c r="AF294" s="48"/>
    </row>
    <row r="295" spans="1:32" s="40" customFormat="1">
      <c r="A295" s="15" t="str">
        <f t="shared" si="20"/>
        <v>2022-1</v>
      </c>
      <c r="B295" s="40" t="s">
        <v>470</v>
      </c>
      <c r="C295" s="47">
        <v>44585</v>
      </c>
      <c r="D295" s="47" t="s">
        <v>471</v>
      </c>
      <c r="E295" s="40" t="s">
        <v>365</v>
      </c>
      <c r="F295" s="69" t="s">
        <v>55</v>
      </c>
      <c r="G295" s="69" t="s">
        <v>23</v>
      </c>
      <c r="H295" s="69" t="s">
        <v>512</v>
      </c>
      <c r="I295" s="15" t="str">
        <f t="shared" si="21"/>
        <v>MZQ</v>
      </c>
      <c r="J295" s="52">
        <v>54</v>
      </c>
      <c r="K295" s="53">
        <v>1.9735</v>
      </c>
      <c r="L295" s="54">
        <f t="shared" si="22"/>
        <v>106.57</v>
      </c>
      <c r="M295" s="55">
        <v>1.9735</v>
      </c>
      <c r="N295" s="35">
        <v>6.3789999999999996</v>
      </c>
      <c r="O295" s="35">
        <v>0.81810000000000005</v>
      </c>
      <c r="P295" s="36">
        <f t="shared" si="23"/>
        <v>1.9735</v>
      </c>
      <c r="Q295" s="37">
        <f t="shared" si="24"/>
        <v>106.57</v>
      </c>
      <c r="R295" s="36"/>
      <c r="S295" s="37"/>
      <c r="T295" s="38"/>
      <c r="U295" s="36"/>
      <c r="V295" s="37"/>
      <c r="W295" s="40" t="s">
        <v>1271</v>
      </c>
      <c r="X295" s="69" t="s">
        <v>366</v>
      </c>
      <c r="Y295" s="40" t="s">
        <v>1365</v>
      </c>
      <c r="Z295" s="40" t="s">
        <v>2421</v>
      </c>
      <c r="AA295" s="69" t="s">
        <v>532</v>
      </c>
      <c r="AB295" s="40" t="s">
        <v>2475</v>
      </c>
      <c r="AC295" s="40" t="s">
        <v>2370</v>
      </c>
      <c r="AD295" s="59" t="s">
        <v>2512</v>
      </c>
    </row>
    <row r="296" spans="1:32" s="40" customFormat="1">
      <c r="A296" s="15" t="str">
        <f t="shared" si="20"/>
        <v>2022-1</v>
      </c>
      <c r="B296" s="40" t="s">
        <v>269</v>
      </c>
      <c r="C296" s="47">
        <v>44582</v>
      </c>
      <c r="D296" s="47" t="s">
        <v>270</v>
      </c>
      <c r="E296" s="40" t="s">
        <v>26</v>
      </c>
      <c r="F296" s="69" t="s">
        <v>48</v>
      </c>
      <c r="G296" s="69" t="s">
        <v>23</v>
      </c>
      <c r="H296" s="69" t="s">
        <v>529</v>
      </c>
      <c r="I296" s="15" t="str">
        <f t="shared" si="21"/>
        <v>MZQ</v>
      </c>
      <c r="J296" s="52">
        <v>2000</v>
      </c>
      <c r="K296" s="53">
        <v>1.9735</v>
      </c>
      <c r="L296" s="54">
        <f t="shared" si="22"/>
        <v>3947</v>
      </c>
      <c r="M296" s="56">
        <v>1.9735</v>
      </c>
      <c r="N296" s="35">
        <v>6.3789999999999996</v>
      </c>
      <c r="O296" s="35">
        <v>0.81810000000000005</v>
      </c>
      <c r="P296" s="36">
        <f t="shared" si="23"/>
        <v>1.9735</v>
      </c>
      <c r="Q296" s="37">
        <f t="shared" si="24"/>
        <v>3947</v>
      </c>
      <c r="R296" s="36"/>
      <c r="S296" s="37"/>
      <c r="T296" s="38"/>
      <c r="U296" s="36"/>
      <c r="V296" s="37"/>
      <c r="W296" s="40" t="s">
        <v>267</v>
      </c>
      <c r="X296" s="69" t="s">
        <v>366</v>
      </c>
      <c r="Y296" s="40" t="s">
        <v>1947</v>
      </c>
      <c r="Z296" s="40" t="s">
        <v>2446</v>
      </c>
      <c r="AA296" s="69" t="s">
        <v>511</v>
      </c>
      <c r="AB296" s="40" t="s">
        <v>2474</v>
      </c>
      <c r="AC296" s="40" t="s">
        <v>2349</v>
      </c>
      <c r="AD296" s="59" t="s">
        <v>2546</v>
      </c>
    </row>
    <row r="297" spans="1:32" s="40" customFormat="1">
      <c r="A297" s="15" t="str">
        <f t="shared" si="20"/>
        <v>2022-1</v>
      </c>
      <c r="B297" s="40" t="s">
        <v>269</v>
      </c>
      <c r="C297" s="47">
        <v>44568</v>
      </c>
      <c r="D297" s="47" t="s">
        <v>270</v>
      </c>
      <c r="E297" s="40" t="s">
        <v>26</v>
      </c>
      <c r="F297" s="69" t="s">
        <v>48</v>
      </c>
      <c r="G297" s="69" t="s">
        <v>23</v>
      </c>
      <c r="H297" s="69" t="s">
        <v>529</v>
      </c>
      <c r="I297" s="15" t="str">
        <f t="shared" si="21"/>
        <v>MZQ</v>
      </c>
      <c r="J297" s="52">
        <v>2000</v>
      </c>
      <c r="K297" s="53">
        <v>1.9735</v>
      </c>
      <c r="L297" s="54">
        <f t="shared" si="22"/>
        <v>3947</v>
      </c>
      <c r="M297" s="55">
        <v>1.9735</v>
      </c>
      <c r="N297" s="35">
        <v>6.3789999999999996</v>
      </c>
      <c r="O297" s="35">
        <v>0.81810000000000005</v>
      </c>
      <c r="P297" s="36">
        <f t="shared" si="23"/>
        <v>1.9735</v>
      </c>
      <c r="Q297" s="37">
        <f t="shared" si="24"/>
        <v>3947</v>
      </c>
      <c r="R297" s="36"/>
      <c r="S297" s="37"/>
      <c r="T297" s="38"/>
      <c r="U297" s="36"/>
      <c r="V297" s="37"/>
      <c r="W297" s="40" t="s">
        <v>267</v>
      </c>
      <c r="X297" s="69" t="s">
        <v>366</v>
      </c>
      <c r="Y297" s="40" t="s">
        <v>1946</v>
      </c>
      <c r="Z297" s="40" t="s">
        <v>2446</v>
      </c>
      <c r="AA297" s="69" t="s">
        <v>511</v>
      </c>
      <c r="AB297" s="40" t="s">
        <v>2474</v>
      </c>
      <c r="AC297" s="40" t="s">
        <v>2348</v>
      </c>
      <c r="AD297" s="59" t="s">
        <v>2520</v>
      </c>
    </row>
    <row r="298" spans="1:32" s="40" customFormat="1">
      <c r="A298" s="15" t="str">
        <f t="shared" si="20"/>
        <v>2022-1</v>
      </c>
      <c r="B298" s="40" t="s">
        <v>536</v>
      </c>
      <c r="C298" s="47">
        <v>44573</v>
      </c>
      <c r="D298" s="47" t="s">
        <v>560</v>
      </c>
      <c r="E298" s="40" t="s">
        <v>365</v>
      </c>
      <c r="F298" s="69" t="s">
        <v>24</v>
      </c>
      <c r="G298" s="69" t="s">
        <v>23</v>
      </c>
      <c r="H298" s="69" t="s">
        <v>521</v>
      </c>
      <c r="I298" s="15" t="str">
        <f t="shared" si="21"/>
        <v>MZQ</v>
      </c>
      <c r="J298" s="52">
        <v>1012</v>
      </c>
      <c r="K298" s="53">
        <v>1.98</v>
      </c>
      <c r="L298" s="54">
        <f t="shared" si="22"/>
        <v>2003.76</v>
      </c>
      <c r="M298" s="56">
        <v>1.98</v>
      </c>
      <c r="N298" s="35">
        <v>6.3789999999999996</v>
      </c>
      <c r="O298" s="35">
        <v>0.81810000000000005</v>
      </c>
      <c r="P298" s="36">
        <f t="shared" si="23"/>
        <v>1.98</v>
      </c>
      <c r="Q298" s="37">
        <f t="shared" si="24"/>
        <v>2003.76</v>
      </c>
      <c r="R298" s="36"/>
      <c r="S298" s="37"/>
      <c r="T298" s="38"/>
      <c r="U298" s="36"/>
      <c r="V298" s="37"/>
      <c r="W298" s="40" t="s">
        <v>21</v>
      </c>
      <c r="X298" s="69" t="s">
        <v>366</v>
      </c>
      <c r="Y298" s="40" t="s">
        <v>1738</v>
      </c>
      <c r="Z298" s="40" t="s">
        <v>2437</v>
      </c>
      <c r="AA298" s="69" t="s">
        <v>518</v>
      </c>
      <c r="AB298" s="40" t="s">
        <v>2474</v>
      </c>
      <c r="AC298" s="40" t="s">
        <v>2298</v>
      </c>
      <c r="AD298" s="59" t="s">
        <v>2534</v>
      </c>
    </row>
    <row r="299" spans="1:32" s="40" customFormat="1">
      <c r="A299" s="15" t="str">
        <f t="shared" si="20"/>
        <v>2022-1</v>
      </c>
      <c r="B299" s="40" t="s">
        <v>296</v>
      </c>
      <c r="C299" s="47">
        <v>44583</v>
      </c>
      <c r="D299" s="47" t="s">
        <v>297</v>
      </c>
      <c r="E299" s="40" t="s">
        <v>365</v>
      </c>
      <c r="F299" s="69" t="s">
        <v>58</v>
      </c>
      <c r="G299" s="69" t="s">
        <v>23</v>
      </c>
      <c r="H299" s="69" t="s">
        <v>512</v>
      </c>
      <c r="I299" s="15" t="str">
        <f t="shared" si="21"/>
        <v>MZQ</v>
      </c>
      <c r="J299" s="52">
        <v>5514</v>
      </c>
      <c r="K299" s="53">
        <v>1.9907999999999999</v>
      </c>
      <c r="L299" s="54">
        <f t="shared" si="22"/>
        <v>10977.27</v>
      </c>
      <c r="M299" s="55">
        <v>1.9907999999999999</v>
      </c>
      <c r="N299" s="35">
        <v>6.3789999999999996</v>
      </c>
      <c r="O299" s="35">
        <v>0.81810000000000005</v>
      </c>
      <c r="P299" s="36">
        <f t="shared" si="23"/>
        <v>1.9907999999999999</v>
      </c>
      <c r="Q299" s="37">
        <f t="shared" si="24"/>
        <v>10977.27</v>
      </c>
      <c r="R299" s="36"/>
      <c r="S299" s="37"/>
      <c r="T299" s="38"/>
      <c r="U299" s="36"/>
      <c r="V299" s="37"/>
      <c r="W299" s="40" t="s">
        <v>114</v>
      </c>
      <c r="X299" s="69" t="s">
        <v>366</v>
      </c>
      <c r="Y299" s="40" t="s">
        <v>1352</v>
      </c>
      <c r="Z299" s="40" t="s">
        <v>2428</v>
      </c>
      <c r="AA299" s="69" t="s">
        <v>514</v>
      </c>
      <c r="AB299" s="40" t="s">
        <v>2475</v>
      </c>
      <c r="AC299" s="40" t="s">
        <v>609</v>
      </c>
      <c r="AD299" s="59" t="s">
        <v>2534</v>
      </c>
    </row>
    <row r="300" spans="1:32" s="40" customFormat="1">
      <c r="A300" s="15" t="str">
        <f t="shared" si="20"/>
        <v>2022-1</v>
      </c>
      <c r="B300" s="40" t="s">
        <v>296</v>
      </c>
      <c r="C300" s="47">
        <v>44583</v>
      </c>
      <c r="D300" s="47" t="s">
        <v>297</v>
      </c>
      <c r="E300" s="40" t="s">
        <v>365</v>
      </c>
      <c r="F300" s="69" t="s">
        <v>58</v>
      </c>
      <c r="G300" s="69" t="s">
        <v>23</v>
      </c>
      <c r="H300" s="69" t="s">
        <v>512</v>
      </c>
      <c r="I300" s="15" t="str">
        <f t="shared" si="21"/>
        <v>MZQ</v>
      </c>
      <c r="J300" s="52">
        <v>-5551</v>
      </c>
      <c r="K300" s="53">
        <v>1.9907999999999999</v>
      </c>
      <c r="L300" s="54">
        <f t="shared" si="22"/>
        <v>-11050.93</v>
      </c>
      <c r="M300" s="56">
        <v>1.9907999999999999</v>
      </c>
      <c r="N300" s="35">
        <v>6.3789999999999996</v>
      </c>
      <c r="O300" s="35">
        <v>0.81810000000000005</v>
      </c>
      <c r="P300" s="36">
        <f t="shared" si="23"/>
        <v>1.9907999999999999</v>
      </c>
      <c r="Q300" s="37">
        <f t="shared" si="24"/>
        <v>-11050.93</v>
      </c>
      <c r="R300" s="36"/>
      <c r="S300" s="37"/>
      <c r="T300" s="38"/>
      <c r="U300" s="36"/>
      <c r="V300" s="37"/>
      <c r="W300" s="40" t="s">
        <v>114</v>
      </c>
      <c r="X300" s="69" t="s">
        <v>366</v>
      </c>
      <c r="Y300" s="40" t="s">
        <v>1352</v>
      </c>
      <c r="Z300" s="40" t="s">
        <v>2428</v>
      </c>
      <c r="AA300" s="69" t="s">
        <v>514</v>
      </c>
      <c r="AB300" s="40" t="s">
        <v>2475</v>
      </c>
      <c r="AC300" s="40" t="s">
        <v>2281</v>
      </c>
      <c r="AD300" s="59" t="s">
        <v>2520</v>
      </c>
    </row>
    <row r="301" spans="1:32" s="40" customFormat="1">
      <c r="A301" s="15" t="str">
        <f t="shared" si="20"/>
        <v>2022-1</v>
      </c>
      <c r="B301" s="40" t="s">
        <v>296</v>
      </c>
      <c r="C301" s="47">
        <v>44583</v>
      </c>
      <c r="D301" s="47" t="s">
        <v>297</v>
      </c>
      <c r="E301" s="40" t="s">
        <v>365</v>
      </c>
      <c r="F301" s="69" t="s">
        <v>58</v>
      </c>
      <c r="G301" s="69" t="s">
        <v>23</v>
      </c>
      <c r="H301" s="69" t="s">
        <v>512</v>
      </c>
      <c r="I301" s="15" t="str">
        <f t="shared" si="21"/>
        <v>MZQ</v>
      </c>
      <c r="J301" s="52">
        <v>7480</v>
      </c>
      <c r="K301" s="53">
        <v>1.9907999999999999</v>
      </c>
      <c r="L301" s="54">
        <f t="shared" si="22"/>
        <v>14891.18</v>
      </c>
      <c r="M301" s="56">
        <v>1.9907999999999999</v>
      </c>
      <c r="N301" s="35">
        <v>6.3789999999999996</v>
      </c>
      <c r="O301" s="35">
        <v>0.81810000000000005</v>
      </c>
      <c r="P301" s="36">
        <f t="shared" si="23"/>
        <v>1.9907999999999999</v>
      </c>
      <c r="Q301" s="37">
        <f t="shared" si="24"/>
        <v>14891.18</v>
      </c>
      <c r="R301" s="36"/>
      <c r="S301" s="37"/>
      <c r="T301" s="38"/>
      <c r="U301" s="36"/>
      <c r="V301" s="37"/>
      <c r="W301" s="40" t="s">
        <v>114</v>
      </c>
      <c r="X301" s="69" t="s">
        <v>366</v>
      </c>
      <c r="Y301" s="40" t="s">
        <v>1366</v>
      </c>
      <c r="Z301" s="40" t="s">
        <v>2428</v>
      </c>
      <c r="AA301" s="69" t="s">
        <v>514</v>
      </c>
      <c r="AB301" s="40" t="s">
        <v>2475</v>
      </c>
      <c r="AC301" s="40" t="s">
        <v>609</v>
      </c>
      <c r="AD301" s="59" t="s">
        <v>2481</v>
      </c>
    </row>
    <row r="302" spans="1:32" s="40" customFormat="1">
      <c r="A302" s="15" t="str">
        <f t="shared" si="20"/>
        <v>2022-1</v>
      </c>
      <c r="B302" s="40" t="s">
        <v>296</v>
      </c>
      <c r="C302" s="47">
        <v>44583</v>
      </c>
      <c r="D302" s="47" t="s">
        <v>297</v>
      </c>
      <c r="E302" s="40" t="s">
        <v>365</v>
      </c>
      <c r="F302" s="69" t="s">
        <v>58</v>
      </c>
      <c r="G302" s="69" t="s">
        <v>23</v>
      </c>
      <c r="H302" s="69" t="s">
        <v>512</v>
      </c>
      <c r="I302" s="15" t="str">
        <f t="shared" si="21"/>
        <v>MZQ</v>
      </c>
      <c r="J302" s="52">
        <v>-7480</v>
      </c>
      <c r="K302" s="53">
        <v>1.9907999999999999</v>
      </c>
      <c r="L302" s="54">
        <f t="shared" si="22"/>
        <v>-14891.18</v>
      </c>
      <c r="M302" s="55">
        <v>1.9907999999999999</v>
      </c>
      <c r="N302" s="35">
        <v>6.3789999999999996</v>
      </c>
      <c r="O302" s="35">
        <v>0.81810000000000005</v>
      </c>
      <c r="P302" s="36">
        <f t="shared" si="23"/>
        <v>1.9907999999999999</v>
      </c>
      <c r="Q302" s="37">
        <f t="shared" si="24"/>
        <v>-14891.18</v>
      </c>
      <c r="R302" s="36"/>
      <c r="S302" s="37"/>
      <c r="T302" s="38"/>
      <c r="U302" s="36"/>
      <c r="V302" s="37"/>
      <c r="W302" s="40" t="s">
        <v>114</v>
      </c>
      <c r="X302" s="69" t="s">
        <v>366</v>
      </c>
      <c r="Y302" s="40" t="s">
        <v>1366</v>
      </c>
      <c r="Z302" s="40" t="s">
        <v>2428</v>
      </c>
      <c r="AA302" s="69" t="s">
        <v>514</v>
      </c>
      <c r="AB302" s="40" t="s">
        <v>2475</v>
      </c>
      <c r="AC302" s="40" t="s">
        <v>2281</v>
      </c>
      <c r="AD302" s="59" t="s">
        <v>2481</v>
      </c>
    </row>
    <row r="303" spans="1:32" s="40" customFormat="1">
      <c r="A303" s="15" t="str">
        <f t="shared" si="20"/>
        <v>2022-1</v>
      </c>
      <c r="B303" s="40" t="s">
        <v>296</v>
      </c>
      <c r="C303" s="47">
        <v>44581</v>
      </c>
      <c r="D303" s="47" t="s">
        <v>297</v>
      </c>
      <c r="E303" s="40" t="s">
        <v>365</v>
      </c>
      <c r="F303" s="69" t="s">
        <v>58</v>
      </c>
      <c r="G303" s="69" t="s">
        <v>23</v>
      </c>
      <c r="H303" s="69" t="s">
        <v>512</v>
      </c>
      <c r="I303" s="15" t="str">
        <f t="shared" si="21"/>
        <v>MZQ</v>
      </c>
      <c r="J303" s="52">
        <v>5551</v>
      </c>
      <c r="K303" s="53">
        <v>1.9907999999999999</v>
      </c>
      <c r="L303" s="54">
        <f t="shared" si="22"/>
        <v>11050.93</v>
      </c>
      <c r="M303" s="56">
        <v>1.9907999999999999</v>
      </c>
      <c r="N303" s="35">
        <v>6.3789999999999996</v>
      </c>
      <c r="O303" s="35">
        <v>0.81810000000000005</v>
      </c>
      <c r="P303" s="36">
        <f t="shared" si="23"/>
        <v>1.9907999999999999</v>
      </c>
      <c r="Q303" s="37">
        <f t="shared" si="24"/>
        <v>11050.93</v>
      </c>
      <c r="R303" s="36"/>
      <c r="S303" s="37"/>
      <c r="T303" s="38"/>
      <c r="U303" s="36"/>
      <c r="V303" s="37"/>
      <c r="W303" s="40" t="s">
        <v>114</v>
      </c>
      <c r="X303" s="69" t="s">
        <v>366</v>
      </c>
      <c r="Y303" s="40" t="s">
        <v>1352</v>
      </c>
      <c r="Z303" s="40" t="s">
        <v>2428</v>
      </c>
      <c r="AA303" s="69" t="s">
        <v>514</v>
      </c>
      <c r="AB303" s="40" t="s">
        <v>2475</v>
      </c>
      <c r="AC303" s="40" t="s">
        <v>683</v>
      </c>
      <c r="AD303" s="59" t="s">
        <v>2481</v>
      </c>
    </row>
    <row r="304" spans="1:32" s="40" customFormat="1">
      <c r="A304" s="15" t="str">
        <f t="shared" si="20"/>
        <v>2022-1</v>
      </c>
      <c r="B304" s="40" t="s">
        <v>296</v>
      </c>
      <c r="C304" s="47">
        <v>44581</v>
      </c>
      <c r="D304" s="47" t="s">
        <v>297</v>
      </c>
      <c r="E304" s="40" t="s">
        <v>365</v>
      </c>
      <c r="F304" s="69" t="s">
        <v>58</v>
      </c>
      <c r="G304" s="69" t="s">
        <v>23</v>
      </c>
      <c r="H304" s="69" t="s">
        <v>512</v>
      </c>
      <c r="I304" s="15" t="str">
        <f t="shared" si="21"/>
        <v>MZQ</v>
      </c>
      <c r="J304" s="52">
        <v>7480</v>
      </c>
      <c r="K304" s="53">
        <v>1.9907999999999999</v>
      </c>
      <c r="L304" s="54">
        <f t="shared" si="22"/>
        <v>14891.18</v>
      </c>
      <c r="M304" s="55">
        <v>1.9907999999999999</v>
      </c>
      <c r="N304" s="35">
        <v>6.3789999999999996</v>
      </c>
      <c r="O304" s="35">
        <v>0.81810000000000005</v>
      </c>
      <c r="P304" s="36">
        <f t="shared" si="23"/>
        <v>1.9907999999999999</v>
      </c>
      <c r="Q304" s="37">
        <f t="shared" si="24"/>
        <v>14891.18</v>
      </c>
      <c r="R304" s="36"/>
      <c r="S304" s="37"/>
      <c r="T304" s="38"/>
      <c r="U304" s="36"/>
      <c r="V304" s="37"/>
      <c r="W304" s="40" t="s">
        <v>114</v>
      </c>
      <c r="X304" s="69" t="s">
        <v>366</v>
      </c>
      <c r="Y304" s="40" t="s">
        <v>1366</v>
      </c>
      <c r="Z304" s="40" t="s">
        <v>2428</v>
      </c>
      <c r="AA304" s="69" t="s">
        <v>514</v>
      </c>
      <c r="AB304" s="40" t="s">
        <v>2475</v>
      </c>
      <c r="AC304" s="40" t="s">
        <v>683</v>
      </c>
      <c r="AD304" s="59" t="s">
        <v>2481</v>
      </c>
    </row>
    <row r="305" spans="1:32" s="40" customFormat="1">
      <c r="A305" s="15" t="str">
        <f t="shared" si="20"/>
        <v>2022-1</v>
      </c>
      <c r="B305" s="40" t="s">
        <v>296</v>
      </c>
      <c r="C305" s="47">
        <v>44579</v>
      </c>
      <c r="D305" s="47" t="s">
        <v>297</v>
      </c>
      <c r="E305" s="40" t="s">
        <v>365</v>
      </c>
      <c r="F305" s="69" t="s">
        <v>58</v>
      </c>
      <c r="G305" s="69" t="s">
        <v>23</v>
      </c>
      <c r="H305" s="69" t="s">
        <v>512</v>
      </c>
      <c r="I305" s="15" t="str">
        <f t="shared" si="21"/>
        <v>MZQ</v>
      </c>
      <c r="J305" s="52">
        <v>-7480</v>
      </c>
      <c r="K305" s="53">
        <v>1.9907999999999999</v>
      </c>
      <c r="L305" s="54">
        <f t="shared" si="22"/>
        <v>-14891.18</v>
      </c>
      <c r="M305" s="55">
        <v>1.9907999999999999</v>
      </c>
      <c r="N305" s="35">
        <v>6.3789999999999996</v>
      </c>
      <c r="O305" s="35">
        <v>0.81810000000000005</v>
      </c>
      <c r="P305" s="36">
        <f t="shared" si="23"/>
        <v>1.9907999999999999</v>
      </c>
      <c r="Q305" s="37">
        <f t="shared" si="24"/>
        <v>-14891.18</v>
      </c>
      <c r="R305" s="36"/>
      <c r="S305" s="37"/>
      <c r="T305" s="38"/>
      <c r="U305" s="36"/>
      <c r="V305" s="37"/>
      <c r="W305" s="40" t="s">
        <v>114</v>
      </c>
      <c r="X305" s="69" t="s">
        <v>366</v>
      </c>
      <c r="Y305" s="40" t="s">
        <v>1366</v>
      </c>
      <c r="Z305" s="40" t="s">
        <v>2428</v>
      </c>
      <c r="AA305" s="69" t="s">
        <v>514</v>
      </c>
      <c r="AB305" s="40" t="s">
        <v>2475</v>
      </c>
      <c r="AC305" s="40" t="s">
        <v>2334</v>
      </c>
      <c r="AD305" s="59" t="s">
        <v>2535</v>
      </c>
    </row>
    <row r="306" spans="1:32" s="40" customFormat="1">
      <c r="A306" s="15" t="str">
        <f t="shared" si="20"/>
        <v>2022-1</v>
      </c>
      <c r="B306" s="40" t="s">
        <v>296</v>
      </c>
      <c r="C306" s="47">
        <v>44572</v>
      </c>
      <c r="D306" s="47" t="s">
        <v>297</v>
      </c>
      <c r="E306" s="40" t="s">
        <v>365</v>
      </c>
      <c r="F306" s="69" t="s">
        <v>58</v>
      </c>
      <c r="G306" s="69" t="s">
        <v>23</v>
      </c>
      <c r="H306" s="69" t="s">
        <v>523</v>
      </c>
      <c r="I306" s="15" t="str">
        <f t="shared" si="21"/>
        <v>MZQ</v>
      </c>
      <c r="J306" s="52">
        <v>-5551</v>
      </c>
      <c r="K306" s="53">
        <v>1.9907999999999999</v>
      </c>
      <c r="L306" s="54">
        <f t="shared" si="22"/>
        <v>-11050.93</v>
      </c>
      <c r="M306" s="56">
        <v>1.9907999999999999</v>
      </c>
      <c r="N306" s="35">
        <v>6.3789999999999996</v>
      </c>
      <c r="O306" s="35">
        <v>0.81810000000000005</v>
      </c>
      <c r="P306" s="36">
        <f t="shared" si="23"/>
        <v>1.9907999999999999</v>
      </c>
      <c r="Q306" s="37">
        <f t="shared" si="24"/>
        <v>-11050.93</v>
      </c>
      <c r="R306" s="36"/>
      <c r="S306" s="37"/>
      <c r="T306" s="38"/>
      <c r="U306" s="36"/>
      <c r="V306" s="37"/>
      <c r="W306" s="40" t="s">
        <v>114</v>
      </c>
      <c r="X306" s="69" t="s">
        <v>366</v>
      </c>
      <c r="Y306" s="40" t="s">
        <v>1352</v>
      </c>
      <c r="Z306" s="40" t="s">
        <v>2428</v>
      </c>
      <c r="AA306" s="69" t="s">
        <v>514</v>
      </c>
      <c r="AB306" s="40" t="s">
        <v>2475</v>
      </c>
      <c r="AC306" s="40" t="s">
        <v>2333</v>
      </c>
      <c r="AD306" s="59" t="s">
        <v>2481</v>
      </c>
    </row>
    <row r="307" spans="1:32" s="40" customFormat="1">
      <c r="A307" s="15" t="str">
        <f t="shared" si="20"/>
        <v>2022-1</v>
      </c>
      <c r="B307" s="40" t="s">
        <v>296</v>
      </c>
      <c r="C307" s="47">
        <v>44572</v>
      </c>
      <c r="D307" s="47" t="s">
        <v>297</v>
      </c>
      <c r="E307" s="40" t="s">
        <v>365</v>
      </c>
      <c r="F307" s="69" t="s">
        <v>58</v>
      </c>
      <c r="G307" s="69" t="s">
        <v>23</v>
      </c>
      <c r="H307" s="69" t="s">
        <v>512</v>
      </c>
      <c r="I307" s="15" t="str">
        <f t="shared" si="21"/>
        <v>MZQ</v>
      </c>
      <c r="J307" s="52">
        <v>7480</v>
      </c>
      <c r="K307" s="53">
        <v>1.9907999999999999</v>
      </c>
      <c r="L307" s="54">
        <f t="shared" si="22"/>
        <v>14891.18</v>
      </c>
      <c r="M307" s="55">
        <v>1.9907999999999999</v>
      </c>
      <c r="N307" s="35">
        <v>6.3789999999999996</v>
      </c>
      <c r="O307" s="35">
        <v>0.81810000000000005</v>
      </c>
      <c r="P307" s="36">
        <f t="shared" si="23"/>
        <v>1.9907999999999999</v>
      </c>
      <c r="Q307" s="37">
        <f t="shared" si="24"/>
        <v>14891.18</v>
      </c>
      <c r="R307" s="36"/>
      <c r="S307" s="37"/>
      <c r="T307" s="38"/>
      <c r="U307" s="36"/>
      <c r="V307" s="37"/>
      <c r="W307" s="40" t="s">
        <v>114</v>
      </c>
      <c r="X307" s="69" t="s">
        <v>366</v>
      </c>
      <c r="Y307" s="40" t="s">
        <v>1366</v>
      </c>
      <c r="Z307" s="40" t="s">
        <v>2428</v>
      </c>
      <c r="AA307" s="69" t="s">
        <v>514</v>
      </c>
      <c r="AB307" s="40" t="s">
        <v>2475</v>
      </c>
      <c r="AC307" s="40" t="s">
        <v>644</v>
      </c>
      <c r="AD307" s="59" t="s">
        <v>2536</v>
      </c>
    </row>
    <row r="308" spans="1:32" s="40" customFormat="1">
      <c r="A308" s="15" t="str">
        <f t="shared" si="20"/>
        <v>2022-1</v>
      </c>
      <c r="B308" s="40" t="s">
        <v>296</v>
      </c>
      <c r="C308" s="47">
        <v>44567</v>
      </c>
      <c r="D308" s="47" t="s">
        <v>297</v>
      </c>
      <c r="E308" s="40" t="s">
        <v>365</v>
      </c>
      <c r="F308" s="69" t="s">
        <v>58</v>
      </c>
      <c r="G308" s="69" t="s">
        <v>23</v>
      </c>
      <c r="H308" s="69" t="s">
        <v>512</v>
      </c>
      <c r="I308" s="15" t="str">
        <f t="shared" si="21"/>
        <v>MZQ</v>
      </c>
      <c r="J308" s="52">
        <v>1960</v>
      </c>
      <c r="K308" s="53">
        <v>1.9907999999999999</v>
      </c>
      <c r="L308" s="54">
        <f t="shared" si="22"/>
        <v>3901.97</v>
      </c>
      <c r="M308" s="55">
        <v>1.9907999999999999</v>
      </c>
      <c r="N308" s="35">
        <v>6.3789999999999996</v>
      </c>
      <c r="O308" s="35">
        <v>0.81810000000000005</v>
      </c>
      <c r="P308" s="36">
        <f t="shared" si="23"/>
        <v>1.9907999999999999</v>
      </c>
      <c r="Q308" s="37">
        <f t="shared" si="24"/>
        <v>3901.97</v>
      </c>
      <c r="R308" s="36"/>
      <c r="S308" s="37"/>
      <c r="T308" s="38"/>
      <c r="U308" s="36"/>
      <c r="V308" s="37"/>
      <c r="W308" s="40" t="s">
        <v>114</v>
      </c>
      <c r="X308" s="69" t="s">
        <v>366</v>
      </c>
      <c r="Y308" s="40" t="s">
        <v>1366</v>
      </c>
      <c r="Z308" s="40" t="s">
        <v>2428</v>
      </c>
      <c r="AA308" s="69" t="s">
        <v>514</v>
      </c>
      <c r="AB308" s="40" t="s">
        <v>2475</v>
      </c>
      <c r="AC308" s="40" t="s">
        <v>643</v>
      </c>
      <c r="AD308" s="59" t="s">
        <v>2481</v>
      </c>
    </row>
    <row r="309" spans="1:32" s="40" customFormat="1">
      <c r="A309" s="15" t="str">
        <f t="shared" si="20"/>
        <v>2022-1</v>
      </c>
      <c r="B309" s="40" t="s">
        <v>470</v>
      </c>
      <c r="C309" s="47">
        <v>44585</v>
      </c>
      <c r="D309" s="47" t="s">
        <v>471</v>
      </c>
      <c r="E309" s="40" t="s">
        <v>365</v>
      </c>
      <c r="F309" s="69" t="s">
        <v>55</v>
      </c>
      <c r="G309" s="69" t="s">
        <v>23</v>
      </c>
      <c r="H309" s="69" t="s">
        <v>512</v>
      </c>
      <c r="I309" s="15" t="str">
        <f t="shared" si="21"/>
        <v>MZQ</v>
      </c>
      <c r="J309" s="52">
        <v>3050</v>
      </c>
      <c r="K309" s="53">
        <v>1.9735</v>
      </c>
      <c r="L309" s="54">
        <f t="shared" si="22"/>
        <v>6019.18</v>
      </c>
      <c r="M309" s="56">
        <v>2</v>
      </c>
      <c r="N309" s="35">
        <v>6.3789999999999996</v>
      </c>
      <c r="O309" s="35">
        <v>0.81810000000000005</v>
      </c>
      <c r="P309" s="36">
        <f t="shared" si="23"/>
        <v>2</v>
      </c>
      <c r="Q309" s="37">
        <f t="shared" si="24"/>
        <v>6100</v>
      </c>
      <c r="R309" s="36"/>
      <c r="S309" s="37"/>
      <c r="T309" s="38"/>
      <c r="U309" s="36"/>
      <c r="V309" s="37"/>
      <c r="W309" s="40" t="s">
        <v>1271</v>
      </c>
      <c r="X309" s="69" t="s">
        <v>366</v>
      </c>
      <c r="Y309" s="40" t="s">
        <v>2069</v>
      </c>
      <c r="Z309" s="40" t="s">
        <v>2421</v>
      </c>
      <c r="AA309" s="69" t="s">
        <v>532</v>
      </c>
      <c r="AB309" s="40" t="s">
        <v>2475</v>
      </c>
      <c r="AC309" s="40" t="s">
        <v>2370</v>
      </c>
      <c r="AD309" s="59" t="s">
        <v>2512</v>
      </c>
    </row>
    <row r="310" spans="1:32" s="40" customFormat="1">
      <c r="A310" s="15" t="str">
        <f t="shared" si="20"/>
        <v>2022-1</v>
      </c>
      <c r="B310" s="40" t="s">
        <v>1140</v>
      </c>
      <c r="C310" s="47">
        <v>44566</v>
      </c>
      <c r="D310" s="47" t="s">
        <v>1141</v>
      </c>
      <c r="E310" s="40" t="s">
        <v>365</v>
      </c>
      <c r="F310" s="69" t="s">
        <v>44</v>
      </c>
      <c r="G310" s="69" t="s">
        <v>23</v>
      </c>
      <c r="H310" s="69" t="s">
        <v>512</v>
      </c>
      <c r="I310" s="15" t="str">
        <f t="shared" si="21"/>
        <v>MZQ</v>
      </c>
      <c r="J310" s="52">
        <v>200</v>
      </c>
      <c r="K310" s="53">
        <v>2.0297999999999998</v>
      </c>
      <c r="L310" s="54">
        <f t="shared" si="22"/>
        <v>405.96</v>
      </c>
      <c r="M310" s="55">
        <v>2.0297999999999998</v>
      </c>
      <c r="N310" s="35">
        <v>6.3789999999999996</v>
      </c>
      <c r="O310" s="35">
        <v>0.81810000000000005</v>
      </c>
      <c r="P310" s="36">
        <f t="shared" si="23"/>
        <v>2.0297999999999998</v>
      </c>
      <c r="Q310" s="37">
        <f t="shared" si="24"/>
        <v>405.96</v>
      </c>
      <c r="R310" s="36"/>
      <c r="S310" s="37"/>
      <c r="T310" s="38"/>
      <c r="U310" s="36"/>
      <c r="V310" s="37"/>
      <c r="W310" s="40" t="s">
        <v>219</v>
      </c>
      <c r="X310" s="69" t="s">
        <v>366</v>
      </c>
      <c r="Y310" s="40" t="s">
        <v>1891</v>
      </c>
      <c r="Z310" s="40" t="s">
        <v>2445</v>
      </c>
      <c r="AA310" s="69" t="s">
        <v>517</v>
      </c>
      <c r="AB310" s="40" t="s">
        <v>2475</v>
      </c>
      <c r="AC310" s="40" t="s">
        <v>588</v>
      </c>
      <c r="AD310" s="59" t="s">
        <v>2550</v>
      </c>
      <c r="AF310" s="48"/>
    </row>
    <row r="311" spans="1:32" s="40" customFormat="1">
      <c r="A311" s="15" t="str">
        <f t="shared" si="20"/>
        <v>2022-1</v>
      </c>
      <c r="B311" s="40" t="s">
        <v>452</v>
      </c>
      <c r="C311" s="47">
        <v>44566</v>
      </c>
      <c r="D311" s="47" t="s">
        <v>453</v>
      </c>
      <c r="E311" s="40" t="s">
        <v>365</v>
      </c>
      <c r="F311" s="69" t="s">
        <v>43</v>
      </c>
      <c r="G311" s="69" t="s">
        <v>23</v>
      </c>
      <c r="H311" s="69" t="s">
        <v>512</v>
      </c>
      <c r="I311" s="15" t="str">
        <f t="shared" si="21"/>
        <v>MZQ</v>
      </c>
      <c r="J311" s="52">
        <v>3040</v>
      </c>
      <c r="K311" s="53">
        <v>2.0994000000000002</v>
      </c>
      <c r="L311" s="54">
        <f t="shared" si="22"/>
        <v>6382.18</v>
      </c>
      <c r="M311" s="55">
        <v>2.0994000000000002</v>
      </c>
      <c r="N311" s="35">
        <v>6.3789999999999996</v>
      </c>
      <c r="O311" s="35">
        <v>0.81810000000000005</v>
      </c>
      <c r="P311" s="36">
        <f t="shared" si="23"/>
        <v>2.0994000000000002</v>
      </c>
      <c r="Q311" s="37">
        <f t="shared" si="24"/>
        <v>6382.18</v>
      </c>
      <c r="R311" s="36"/>
      <c r="S311" s="37"/>
      <c r="T311" s="38"/>
      <c r="U311" s="36"/>
      <c r="V311" s="37"/>
      <c r="W311" s="40" t="s">
        <v>219</v>
      </c>
      <c r="X311" s="69" t="s">
        <v>366</v>
      </c>
      <c r="Y311" s="40" t="s">
        <v>1871</v>
      </c>
      <c r="Z311" s="40" t="s">
        <v>2445</v>
      </c>
      <c r="AA311" s="69" t="s">
        <v>514</v>
      </c>
      <c r="AB311" s="40" t="s">
        <v>2475</v>
      </c>
      <c r="AC311" s="40" t="s">
        <v>588</v>
      </c>
      <c r="AD311" s="59" t="s">
        <v>2551</v>
      </c>
    </row>
    <row r="312" spans="1:32" s="40" customFormat="1">
      <c r="A312" s="15" t="str">
        <f t="shared" si="20"/>
        <v>2022-1</v>
      </c>
      <c r="B312" s="40" t="s">
        <v>462</v>
      </c>
      <c r="C312" s="47">
        <v>44566</v>
      </c>
      <c r="D312" s="47" t="s">
        <v>463</v>
      </c>
      <c r="E312" s="40" t="s">
        <v>365</v>
      </c>
      <c r="F312" s="69" t="s">
        <v>43</v>
      </c>
      <c r="G312" s="69" t="s">
        <v>23</v>
      </c>
      <c r="H312" s="69" t="s">
        <v>512</v>
      </c>
      <c r="I312" s="15" t="str">
        <f t="shared" si="21"/>
        <v>MZQ</v>
      </c>
      <c r="J312" s="52">
        <v>3040</v>
      </c>
      <c r="K312" s="53">
        <v>2.0994000000000002</v>
      </c>
      <c r="L312" s="54">
        <f t="shared" si="22"/>
        <v>6382.18</v>
      </c>
      <c r="M312" s="55">
        <v>2.0994000000000002</v>
      </c>
      <c r="N312" s="35">
        <v>6.3789999999999996</v>
      </c>
      <c r="O312" s="35">
        <v>0.81810000000000005</v>
      </c>
      <c r="P312" s="36">
        <f t="shared" si="23"/>
        <v>2.0994000000000002</v>
      </c>
      <c r="Q312" s="37">
        <f t="shared" si="24"/>
        <v>6382.18</v>
      </c>
      <c r="R312" s="36"/>
      <c r="S312" s="37"/>
      <c r="T312" s="38"/>
      <c r="U312" s="36"/>
      <c r="V312" s="37"/>
      <c r="W312" s="40" t="s">
        <v>219</v>
      </c>
      <c r="X312" s="69" t="s">
        <v>366</v>
      </c>
      <c r="Y312" s="40" t="s">
        <v>1872</v>
      </c>
      <c r="Z312" s="40" t="s">
        <v>2445</v>
      </c>
      <c r="AA312" s="69" t="s">
        <v>514</v>
      </c>
      <c r="AB312" s="40" t="s">
        <v>2475</v>
      </c>
      <c r="AC312" s="40" t="s">
        <v>588</v>
      </c>
      <c r="AD312" s="59" t="s">
        <v>2552</v>
      </c>
    </row>
    <row r="313" spans="1:32" s="40" customFormat="1">
      <c r="A313" s="15" t="str">
        <f t="shared" si="20"/>
        <v>2022-1</v>
      </c>
      <c r="B313" s="40" t="s">
        <v>454</v>
      </c>
      <c r="C313" s="47">
        <v>44566</v>
      </c>
      <c r="D313" s="47" t="s">
        <v>455</v>
      </c>
      <c r="E313" s="40" t="s">
        <v>365</v>
      </c>
      <c r="F313" s="69" t="s">
        <v>43</v>
      </c>
      <c r="G313" s="69" t="s">
        <v>23</v>
      </c>
      <c r="H313" s="69" t="s">
        <v>512</v>
      </c>
      <c r="I313" s="15" t="str">
        <f t="shared" si="21"/>
        <v>MZQ</v>
      </c>
      <c r="J313" s="52">
        <v>2020</v>
      </c>
      <c r="K313" s="53">
        <v>2.0994000000000002</v>
      </c>
      <c r="L313" s="54">
        <f t="shared" si="22"/>
        <v>4240.79</v>
      </c>
      <c r="M313" s="56">
        <v>2.0994000000000002</v>
      </c>
      <c r="N313" s="35">
        <v>6.3789999999999996</v>
      </c>
      <c r="O313" s="35">
        <v>0.81810000000000005</v>
      </c>
      <c r="P313" s="36">
        <f t="shared" si="23"/>
        <v>2.0994000000000002</v>
      </c>
      <c r="Q313" s="37">
        <f t="shared" si="24"/>
        <v>4240.79</v>
      </c>
      <c r="R313" s="36"/>
      <c r="S313" s="37"/>
      <c r="T313" s="38"/>
      <c r="U313" s="36"/>
      <c r="V313" s="37"/>
      <c r="W313" s="40" t="s">
        <v>219</v>
      </c>
      <c r="X313" s="69" t="s">
        <v>366</v>
      </c>
      <c r="Y313" s="40" t="s">
        <v>1873</v>
      </c>
      <c r="Z313" s="40" t="s">
        <v>2445</v>
      </c>
      <c r="AA313" s="69" t="s">
        <v>514</v>
      </c>
      <c r="AB313" s="40" t="s">
        <v>2475</v>
      </c>
      <c r="AC313" s="40" t="s">
        <v>588</v>
      </c>
      <c r="AD313" s="59" t="s">
        <v>2520</v>
      </c>
    </row>
    <row r="314" spans="1:32" s="40" customFormat="1">
      <c r="A314" s="15" t="str">
        <f t="shared" si="20"/>
        <v>2022-1</v>
      </c>
      <c r="B314" s="40" t="s">
        <v>456</v>
      </c>
      <c r="C314" s="47">
        <v>44566</v>
      </c>
      <c r="D314" s="47" t="s">
        <v>457</v>
      </c>
      <c r="E314" s="40" t="s">
        <v>365</v>
      </c>
      <c r="F314" s="69" t="s">
        <v>43</v>
      </c>
      <c r="G314" s="69" t="s">
        <v>23</v>
      </c>
      <c r="H314" s="69" t="s">
        <v>512</v>
      </c>
      <c r="I314" s="15" t="str">
        <f t="shared" si="21"/>
        <v>MZQ</v>
      </c>
      <c r="J314" s="52">
        <v>2020</v>
      </c>
      <c r="K314" s="53">
        <v>2.0994000000000002</v>
      </c>
      <c r="L314" s="54">
        <f t="shared" si="22"/>
        <v>4240.79</v>
      </c>
      <c r="M314" s="55">
        <v>2.0994000000000002</v>
      </c>
      <c r="N314" s="35">
        <v>6.3789999999999996</v>
      </c>
      <c r="O314" s="35">
        <v>0.81810000000000005</v>
      </c>
      <c r="P314" s="36">
        <f t="shared" si="23"/>
        <v>2.0994000000000002</v>
      </c>
      <c r="Q314" s="37">
        <f t="shared" si="24"/>
        <v>4240.79</v>
      </c>
      <c r="R314" s="36"/>
      <c r="S314" s="37"/>
      <c r="T314" s="38"/>
      <c r="U314" s="36"/>
      <c r="V314" s="37"/>
      <c r="W314" s="40" t="s">
        <v>219</v>
      </c>
      <c r="X314" s="69" t="s">
        <v>366</v>
      </c>
      <c r="Y314" s="40" t="s">
        <v>1874</v>
      </c>
      <c r="Z314" s="40" t="s">
        <v>2445</v>
      </c>
      <c r="AA314" s="69" t="s">
        <v>514</v>
      </c>
      <c r="AB314" s="40" t="s">
        <v>2475</v>
      </c>
      <c r="AC314" s="40" t="s">
        <v>588</v>
      </c>
      <c r="AD314" s="59" t="s">
        <v>2553</v>
      </c>
      <c r="AF314" s="48"/>
    </row>
    <row r="315" spans="1:32" s="40" customFormat="1">
      <c r="A315" s="15" t="str">
        <f t="shared" si="20"/>
        <v>2022-1</v>
      </c>
      <c r="B315" s="40" t="s">
        <v>1321</v>
      </c>
      <c r="C315" s="47">
        <v>44588</v>
      </c>
      <c r="D315" s="47" t="s">
        <v>1322</v>
      </c>
      <c r="E315" s="40" t="s">
        <v>365</v>
      </c>
      <c r="F315" s="69" t="s">
        <v>24</v>
      </c>
      <c r="G315" s="69" t="s">
        <v>23</v>
      </c>
      <c r="H315" s="69" t="s">
        <v>521</v>
      </c>
      <c r="I315" s="15" t="str">
        <f t="shared" si="21"/>
        <v>MZQ</v>
      </c>
      <c r="J315" s="52">
        <v>1010</v>
      </c>
      <c r="K315" s="53">
        <v>2.04</v>
      </c>
      <c r="L315" s="54">
        <f t="shared" si="22"/>
        <v>2060.4</v>
      </c>
      <c r="M315" s="56">
        <v>2.11</v>
      </c>
      <c r="N315" s="35">
        <v>6.3789999999999996</v>
      </c>
      <c r="O315" s="35">
        <v>0.81810000000000005</v>
      </c>
      <c r="P315" s="36">
        <f t="shared" si="23"/>
        <v>2.11</v>
      </c>
      <c r="Q315" s="37">
        <f t="shared" si="24"/>
        <v>2131.1</v>
      </c>
      <c r="R315" s="36"/>
      <c r="S315" s="37"/>
      <c r="T315" s="38"/>
      <c r="U315" s="36"/>
      <c r="V315" s="37"/>
      <c r="W315" s="40" t="s">
        <v>21</v>
      </c>
      <c r="X315" s="69" t="s">
        <v>366</v>
      </c>
      <c r="Y315" s="40" t="s">
        <v>2058</v>
      </c>
      <c r="Z315" s="40" t="s">
        <v>2437</v>
      </c>
      <c r="AA315" s="69" t="s">
        <v>517</v>
      </c>
      <c r="AB315" s="40" t="s">
        <v>2475</v>
      </c>
      <c r="AC315" s="40" t="s">
        <v>2301</v>
      </c>
      <c r="AD315" s="59" t="s">
        <v>2532</v>
      </c>
    </row>
    <row r="316" spans="1:32" s="40" customFormat="1">
      <c r="A316" s="15" t="str">
        <f t="shared" si="20"/>
        <v>2022-1</v>
      </c>
      <c r="B316" s="40" t="s">
        <v>1534</v>
      </c>
      <c r="C316" s="47">
        <v>44579</v>
      </c>
      <c r="D316" s="47" t="s">
        <v>1320</v>
      </c>
      <c r="E316" s="40" t="s">
        <v>365</v>
      </c>
      <c r="F316" s="69" t="s">
        <v>24</v>
      </c>
      <c r="G316" s="69" t="s">
        <v>23</v>
      </c>
      <c r="H316" s="69" t="s">
        <v>521</v>
      </c>
      <c r="I316" s="15" t="str">
        <f t="shared" si="21"/>
        <v>MZQ</v>
      </c>
      <c r="J316" s="52">
        <v>1010</v>
      </c>
      <c r="K316" s="53">
        <v>0</v>
      </c>
      <c r="L316" s="54">
        <f t="shared" si="22"/>
        <v>0</v>
      </c>
      <c r="M316" s="56">
        <v>2.13</v>
      </c>
      <c r="N316" s="35">
        <v>6.3789999999999996</v>
      </c>
      <c r="O316" s="35">
        <v>0.81810000000000005</v>
      </c>
      <c r="P316" s="36">
        <f t="shared" si="23"/>
        <v>2.13</v>
      </c>
      <c r="Q316" s="37">
        <f t="shared" si="24"/>
        <v>2151.3000000000002</v>
      </c>
      <c r="R316" s="36"/>
      <c r="S316" s="37"/>
      <c r="T316" s="38"/>
      <c r="U316" s="36"/>
      <c r="V316" s="37"/>
      <c r="W316" s="40" t="s">
        <v>21</v>
      </c>
      <c r="X316" s="69" t="s">
        <v>366</v>
      </c>
      <c r="Y316" s="40" t="s">
        <v>2092</v>
      </c>
      <c r="Z316" s="40" t="s">
        <v>2437</v>
      </c>
      <c r="AA316" s="69" t="s">
        <v>517</v>
      </c>
      <c r="AB316" s="40" t="s">
        <v>2475</v>
      </c>
      <c r="AC316" s="40" t="s">
        <v>2299</v>
      </c>
      <c r="AD316" s="59" t="s">
        <v>2534</v>
      </c>
    </row>
    <row r="317" spans="1:32" s="40" customFormat="1">
      <c r="A317" s="15" t="str">
        <f t="shared" si="20"/>
        <v>2022-1</v>
      </c>
      <c r="B317" s="40" t="s">
        <v>430</v>
      </c>
      <c r="C317" s="47">
        <v>44588</v>
      </c>
      <c r="D317" s="47" t="s">
        <v>431</v>
      </c>
      <c r="E317" s="40" t="s">
        <v>365</v>
      </c>
      <c r="F317" s="69" t="s">
        <v>24</v>
      </c>
      <c r="G317" s="69" t="s">
        <v>23</v>
      </c>
      <c r="H317" s="69" t="s">
        <v>521</v>
      </c>
      <c r="I317" s="15" t="str">
        <f t="shared" si="21"/>
        <v>MZQ</v>
      </c>
      <c r="J317" s="52">
        <v>1010</v>
      </c>
      <c r="K317" s="53">
        <v>2.0499999999999998</v>
      </c>
      <c r="L317" s="54">
        <f t="shared" si="22"/>
        <v>2070.5</v>
      </c>
      <c r="M317" s="56">
        <v>2.13</v>
      </c>
      <c r="N317" s="35">
        <v>6.3789999999999996</v>
      </c>
      <c r="O317" s="35">
        <v>0.81810000000000005</v>
      </c>
      <c r="P317" s="36">
        <f t="shared" si="23"/>
        <v>2.13</v>
      </c>
      <c r="Q317" s="37">
        <f t="shared" si="24"/>
        <v>2151.3000000000002</v>
      </c>
      <c r="R317" s="36"/>
      <c r="S317" s="37"/>
      <c r="T317" s="38"/>
      <c r="U317" s="36"/>
      <c r="V317" s="37"/>
      <c r="W317" s="40" t="s">
        <v>21</v>
      </c>
      <c r="X317" s="69" t="s">
        <v>366</v>
      </c>
      <c r="Y317" s="40" t="s">
        <v>2079</v>
      </c>
      <c r="Z317" s="40" t="s">
        <v>2437</v>
      </c>
      <c r="AA317" s="69" t="s">
        <v>517</v>
      </c>
      <c r="AB317" s="40" t="s">
        <v>2475</v>
      </c>
      <c r="AC317" s="40" t="s">
        <v>2340</v>
      </c>
      <c r="AD317" s="59" t="s">
        <v>2533</v>
      </c>
    </row>
    <row r="318" spans="1:32" s="40" customFormat="1">
      <c r="A318" s="15" t="str">
        <f t="shared" si="20"/>
        <v>2022-1</v>
      </c>
      <c r="B318" s="40" t="s">
        <v>1515</v>
      </c>
      <c r="C318" s="47">
        <v>44585</v>
      </c>
      <c r="D318" s="47" t="s">
        <v>1516</v>
      </c>
      <c r="E318" s="40" t="s">
        <v>365</v>
      </c>
      <c r="F318" s="69" t="s">
        <v>71</v>
      </c>
      <c r="G318" s="69" t="s">
        <v>23</v>
      </c>
      <c r="H318" s="69" t="s">
        <v>512</v>
      </c>
      <c r="I318" s="15" t="str">
        <f t="shared" si="21"/>
        <v>MZQ</v>
      </c>
      <c r="J318" s="52">
        <v>100</v>
      </c>
      <c r="K318" s="53">
        <v>0</v>
      </c>
      <c r="L318" s="54">
        <f t="shared" si="22"/>
        <v>0</v>
      </c>
      <c r="M318" s="55">
        <v>2.15</v>
      </c>
      <c r="N318" s="35">
        <v>6.3789999999999996</v>
      </c>
      <c r="O318" s="35">
        <v>0.81810000000000005</v>
      </c>
      <c r="P318" s="36">
        <f t="shared" si="23"/>
        <v>2.15</v>
      </c>
      <c r="Q318" s="37">
        <f t="shared" si="24"/>
        <v>215</v>
      </c>
      <c r="R318" s="36"/>
      <c r="S318" s="37"/>
      <c r="T318" s="38"/>
      <c r="U318" s="36"/>
      <c r="V318" s="37"/>
      <c r="W318" s="40" t="s">
        <v>67</v>
      </c>
      <c r="X318" s="69" t="s">
        <v>366</v>
      </c>
      <c r="Y318" s="40" t="s">
        <v>1971</v>
      </c>
      <c r="Z318" s="40" t="s">
        <v>2423</v>
      </c>
      <c r="AA318" s="69" t="s">
        <v>533</v>
      </c>
      <c r="AB318" s="40" t="s">
        <v>2478</v>
      </c>
      <c r="AC318" s="40" t="s">
        <v>2354</v>
      </c>
      <c r="AD318" s="59" t="s">
        <v>2481</v>
      </c>
    </row>
    <row r="319" spans="1:32" s="40" customFormat="1">
      <c r="A319" s="15" t="str">
        <f t="shared" si="20"/>
        <v>2022-1</v>
      </c>
      <c r="B319" s="40" t="s">
        <v>1515</v>
      </c>
      <c r="C319" s="47">
        <v>44585</v>
      </c>
      <c r="D319" s="47" t="s">
        <v>1516</v>
      </c>
      <c r="E319" s="40" t="s">
        <v>365</v>
      </c>
      <c r="F319" s="69" t="s">
        <v>71</v>
      </c>
      <c r="G319" s="69" t="s">
        <v>23</v>
      </c>
      <c r="H319" s="69" t="s">
        <v>512</v>
      </c>
      <c r="I319" s="15" t="str">
        <f t="shared" si="21"/>
        <v>MZQ</v>
      </c>
      <c r="J319" s="52">
        <v>9745</v>
      </c>
      <c r="K319" s="53">
        <v>0</v>
      </c>
      <c r="L319" s="54">
        <f t="shared" si="22"/>
        <v>0</v>
      </c>
      <c r="M319" s="56">
        <v>2.15</v>
      </c>
      <c r="N319" s="35">
        <v>6.3789999999999996</v>
      </c>
      <c r="O319" s="35">
        <v>0.81810000000000005</v>
      </c>
      <c r="P319" s="36">
        <f t="shared" si="23"/>
        <v>2.15</v>
      </c>
      <c r="Q319" s="37">
        <f t="shared" si="24"/>
        <v>20951.75</v>
      </c>
      <c r="R319" s="36"/>
      <c r="S319" s="37"/>
      <c r="T319" s="38"/>
      <c r="U319" s="36"/>
      <c r="V319" s="37"/>
      <c r="W319" s="40" t="s">
        <v>67</v>
      </c>
      <c r="X319" s="69" t="s">
        <v>366</v>
      </c>
      <c r="Y319" s="40" t="s">
        <v>1972</v>
      </c>
      <c r="Z319" s="40" t="s">
        <v>2423</v>
      </c>
      <c r="AA319" s="69" t="s">
        <v>518</v>
      </c>
      <c r="AB319" s="40" t="s">
        <v>2474</v>
      </c>
      <c r="AC319" s="40" t="s">
        <v>2354</v>
      </c>
      <c r="AD319" s="59" t="s">
        <v>2481</v>
      </c>
      <c r="AF319" s="48"/>
    </row>
    <row r="320" spans="1:32" s="40" customFormat="1">
      <c r="A320" s="15" t="str">
        <f t="shared" si="20"/>
        <v>2022-1</v>
      </c>
      <c r="B320" s="40" t="s">
        <v>850</v>
      </c>
      <c r="C320" s="47">
        <v>44573</v>
      </c>
      <c r="D320" s="47" t="s">
        <v>851</v>
      </c>
      <c r="E320" s="40" t="s">
        <v>47</v>
      </c>
      <c r="F320" s="69" t="s">
        <v>48</v>
      </c>
      <c r="G320" s="69" t="s">
        <v>23</v>
      </c>
      <c r="H320" s="69" t="s">
        <v>529</v>
      </c>
      <c r="I320" s="15" t="str">
        <f t="shared" si="21"/>
        <v>MZQ</v>
      </c>
      <c r="J320" s="52">
        <v>180</v>
      </c>
      <c r="K320" s="53">
        <v>2.2222</v>
      </c>
      <c r="L320" s="54">
        <f t="shared" si="22"/>
        <v>400</v>
      </c>
      <c r="M320" s="56">
        <v>2.2222</v>
      </c>
      <c r="N320" s="35">
        <v>6.3789999999999996</v>
      </c>
      <c r="O320" s="35">
        <v>0.81810000000000005</v>
      </c>
      <c r="P320" s="36">
        <f t="shared" si="23"/>
        <v>2.2222</v>
      </c>
      <c r="Q320" s="37">
        <f t="shared" si="24"/>
        <v>400</v>
      </c>
      <c r="R320" s="36"/>
      <c r="S320" s="37"/>
      <c r="T320" s="38"/>
      <c r="U320" s="36"/>
      <c r="V320" s="37"/>
      <c r="W320" s="40" t="s">
        <v>45</v>
      </c>
      <c r="X320" s="69" t="s">
        <v>366</v>
      </c>
      <c r="Y320" s="40" t="s">
        <v>2190</v>
      </c>
      <c r="Z320" s="40" t="s">
        <v>2466</v>
      </c>
      <c r="AA320" s="69" t="s">
        <v>517</v>
      </c>
      <c r="AB320" s="40" t="s">
        <v>2475</v>
      </c>
      <c r="AC320" s="40" t="s">
        <v>2388</v>
      </c>
      <c r="AD320" s="59" t="s">
        <v>2513</v>
      </c>
    </row>
    <row r="321" spans="1:32" s="40" customFormat="1">
      <c r="A321" s="15" t="str">
        <f t="shared" si="20"/>
        <v>2022-1</v>
      </c>
      <c r="B321" s="40" t="s">
        <v>1142</v>
      </c>
      <c r="C321" s="47">
        <v>44572</v>
      </c>
      <c r="D321" s="47" t="s">
        <v>1143</v>
      </c>
      <c r="E321" s="40" t="s">
        <v>365</v>
      </c>
      <c r="F321" s="69" t="s">
        <v>43</v>
      </c>
      <c r="G321" s="69" t="s">
        <v>23</v>
      </c>
      <c r="H321" s="69" t="s">
        <v>512</v>
      </c>
      <c r="I321" s="15" t="str">
        <f t="shared" si="21"/>
        <v>MZQ</v>
      </c>
      <c r="J321" s="52">
        <v>490</v>
      </c>
      <c r="K321" s="53">
        <v>2.3121</v>
      </c>
      <c r="L321" s="54">
        <f t="shared" si="22"/>
        <v>1132.93</v>
      </c>
      <c r="M321" s="55">
        <v>2.2999000000000001</v>
      </c>
      <c r="N321" s="35">
        <v>6.3789999999999996</v>
      </c>
      <c r="O321" s="35">
        <v>0.81810000000000005</v>
      </c>
      <c r="P321" s="36">
        <f t="shared" si="23"/>
        <v>2.2999000000000001</v>
      </c>
      <c r="Q321" s="37">
        <f t="shared" si="24"/>
        <v>1126.95</v>
      </c>
      <c r="R321" s="36"/>
      <c r="S321" s="37"/>
      <c r="T321" s="38"/>
      <c r="U321" s="36"/>
      <c r="V321" s="37"/>
      <c r="W321" s="40" t="s">
        <v>79</v>
      </c>
      <c r="X321" s="69" t="s">
        <v>366</v>
      </c>
      <c r="Y321" s="40" t="s">
        <v>1870</v>
      </c>
      <c r="Z321" s="40" t="s">
        <v>2473</v>
      </c>
      <c r="AA321" s="69" t="s">
        <v>514</v>
      </c>
      <c r="AB321" s="40" t="s">
        <v>2475</v>
      </c>
      <c r="AC321" s="40" t="s">
        <v>622</v>
      </c>
      <c r="AD321" s="59" t="s">
        <v>2524</v>
      </c>
    </row>
    <row r="322" spans="1:32" s="40" customFormat="1">
      <c r="A322" s="15" t="str">
        <f t="shared" ref="A322:A385" si="25">+TEXT(C322,"YYYY")&amp;"-"&amp;TEXT(C322,"M")</f>
        <v>2022-1</v>
      </c>
      <c r="B322" s="40" t="s">
        <v>889</v>
      </c>
      <c r="C322" s="47">
        <v>44572</v>
      </c>
      <c r="D322" s="47" t="s">
        <v>890</v>
      </c>
      <c r="E322" s="40" t="s">
        <v>365</v>
      </c>
      <c r="F322" s="69" t="s">
        <v>55</v>
      </c>
      <c r="G322" s="69" t="s">
        <v>23</v>
      </c>
      <c r="H322" s="69" t="s">
        <v>512</v>
      </c>
      <c r="I322" s="15" t="str">
        <f t="shared" ref="I322:I385" si="26">+IF(X322="CNY","MZQ","MHK")</f>
        <v>MZQ</v>
      </c>
      <c r="J322" s="52">
        <v>6330</v>
      </c>
      <c r="K322" s="53">
        <v>2.3008999999999999</v>
      </c>
      <c r="L322" s="54">
        <f t="shared" ref="L322:L385" si="27">+ROUND(K322*J322,2)</f>
        <v>14564.7</v>
      </c>
      <c r="M322" s="56">
        <v>2.3451</v>
      </c>
      <c r="N322" s="35">
        <v>6.3789999999999996</v>
      </c>
      <c r="O322" s="35">
        <v>0.81810000000000005</v>
      </c>
      <c r="P322" s="36">
        <f t="shared" ref="P322:P385" si="28">ROUND(IF(AND(X322="USD"),M322*N322,IF(AND(X322="HKD"),M322*O322,M322)),4)</f>
        <v>2.3451</v>
      </c>
      <c r="Q322" s="37">
        <f t="shared" ref="Q322:Q385" si="29">+ROUND(P322*J322,2)</f>
        <v>14844.48</v>
      </c>
      <c r="R322" s="36"/>
      <c r="S322" s="37"/>
      <c r="T322" s="38"/>
      <c r="U322" s="36"/>
      <c r="V322" s="37"/>
      <c r="W322" s="40" t="s">
        <v>1271</v>
      </c>
      <c r="X322" s="69" t="s">
        <v>366</v>
      </c>
      <c r="Y322" s="40" t="s">
        <v>2085</v>
      </c>
      <c r="Z322" s="40" t="s">
        <v>2421</v>
      </c>
      <c r="AA322" s="69" t="s">
        <v>532</v>
      </c>
      <c r="AB322" s="40" t="s">
        <v>2475</v>
      </c>
      <c r="AC322" s="40" t="s">
        <v>2369</v>
      </c>
      <c r="AD322" s="59" t="s">
        <v>2522</v>
      </c>
    </row>
    <row r="323" spans="1:32" s="40" customFormat="1">
      <c r="A323" s="15" t="str">
        <f t="shared" si="25"/>
        <v>2022-1</v>
      </c>
      <c r="B323" s="40" t="s">
        <v>1002</v>
      </c>
      <c r="C323" s="47">
        <v>44572</v>
      </c>
      <c r="D323" s="47" t="s">
        <v>1003</v>
      </c>
      <c r="E323" s="40" t="s">
        <v>365</v>
      </c>
      <c r="F323" s="69" t="s">
        <v>227</v>
      </c>
      <c r="G323" s="69" t="s">
        <v>23</v>
      </c>
      <c r="H323" s="69" t="s">
        <v>521</v>
      </c>
      <c r="I323" s="15" t="str">
        <f t="shared" si="26"/>
        <v>MZQ</v>
      </c>
      <c r="J323" s="52">
        <v>1012</v>
      </c>
      <c r="K323" s="53">
        <v>2.35</v>
      </c>
      <c r="L323" s="54">
        <f t="shared" si="27"/>
        <v>2378.1999999999998</v>
      </c>
      <c r="M323" s="56">
        <v>2.35</v>
      </c>
      <c r="N323" s="35">
        <v>6.3789999999999996</v>
      </c>
      <c r="O323" s="35">
        <v>0.81810000000000005</v>
      </c>
      <c r="P323" s="36">
        <f t="shared" si="28"/>
        <v>2.35</v>
      </c>
      <c r="Q323" s="37">
        <f t="shared" si="29"/>
        <v>2378.1999999999998</v>
      </c>
      <c r="R323" s="36"/>
      <c r="S323" s="37"/>
      <c r="T323" s="38"/>
      <c r="U323" s="36"/>
      <c r="V323" s="37"/>
      <c r="W323" s="40" t="s">
        <v>21</v>
      </c>
      <c r="X323" s="69" t="s">
        <v>366</v>
      </c>
      <c r="Y323" s="40" t="s">
        <v>1780</v>
      </c>
      <c r="Z323" s="40" t="s">
        <v>2437</v>
      </c>
      <c r="AA323" s="69" t="s">
        <v>518</v>
      </c>
      <c r="AB323" s="40" t="s">
        <v>2474</v>
      </c>
      <c r="AC323" s="40" t="s">
        <v>2314</v>
      </c>
      <c r="AD323" s="59" t="s">
        <v>2532</v>
      </c>
    </row>
    <row r="324" spans="1:32" s="40" customFormat="1">
      <c r="A324" s="15" t="str">
        <f t="shared" si="25"/>
        <v>2022-1</v>
      </c>
      <c r="B324" s="40" t="s">
        <v>1130</v>
      </c>
      <c r="C324" s="47">
        <v>44573</v>
      </c>
      <c r="D324" s="47" t="s">
        <v>1131</v>
      </c>
      <c r="E324" s="40" t="s">
        <v>365</v>
      </c>
      <c r="F324" s="69" t="s">
        <v>24</v>
      </c>
      <c r="G324" s="69" t="s">
        <v>23</v>
      </c>
      <c r="H324" s="69" t="s">
        <v>521</v>
      </c>
      <c r="I324" s="15" t="str">
        <f t="shared" si="26"/>
        <v>MZQ</v>
      </c>
      <c r="J324" s="52">
        <v>1018</v>
      </c>
      <c r="K324" s="53">
        <v>2.2999999999999998</v>
      </c>
      <c r="L324" s="54">
        <f t="shared" si="27"/>
        <v>2341.4</v>
      </c>
      <c r="M324" s="56">
        <v>2.36</v>
      </c>
      <c r="N324" s="35">
        <v>6.3789999999999996</v>
      </c>
      <c r="O324" s="35">
        <v>0.81810000000000005</v>
      </c>
      <c r="P324" s="36">
        <f t="shared" si="28"/>
        <v>2.36</v>
      </c>
      <c r="Q324" s="37">
        <f t="shared" si="29"/>
        <v>2402.48</v>
      </c>
      <c r="R324" s="36"/>
      <c r="S324" s="37"/>
      <c r="T324" s="38"/>
      <c r="U324" s="36"/>
      <c r="V324" s="37"/>
      <c r="W324" s="40" t="s">
        <v>21</v>
      </c>
      <c r="X324" s="69" t="s">
        <v>366</v>
      </c>
      <c r="Y324" s="40" t="s">
        <v>1755</v>
      </c>
      <c r="Z324" s="40" t="s">
        <v>2437</v>
      </c>
      <c r="AA324" s="69" t="s">
        <v>518</v>
      </c>
      <c r="AB324" s="40" t="s">
        <v>2474</v>
      </c>
      <c r="AC324" s="40" t="s">
        <v>2298</v>
      </c>
      <c r="AD324" s="59" t="s">
        <v>2533</v>
      </c>
    </row>
    <row r="325" spans="1:32" s="40" customFormat="1">
      <c r="A325" s="15" t="str">
        <f t="shared" si="25"/>
        <v>2022-1</v>
      </c>
      <c r="B325" s="40" t="s">
        <v>296</v>
      </c>
      <c r="C325" s="47">
        <v>44585</v>
      </c>
      <c r="D325" s="47" t="s">
        <v>297</v>
      </c>
      <c r="E325" s="40" t="s">
        <v>365</v>
      </c>
      <c r="F325" s="69" t="s">
        <v>58</v>
      </c>
      <c r="G325" s="69" t="s">
        <v>23</v>
      </c>
      <c r="H325" s="69" t="s">
        <v>512</v>
      </c>
      <c r="I325" s="15" t="str">
        <f t="shared" si="26"/>
        <v>MZQ</v>
      </c>
      <c r="J325" s="52">
        <v>23500</v>
      </c>
      <c r="K325" s="53">
        <v>1.9907999999999999</v>
      </c>
      <c r="L325" s="54">
        <f t="shared" si="27"/>
        <v>46783.8</v>
      </c>
      <c r="M325" s="55">
        <v>2.3813</v>
      </c>
      <c r="N325" s="35">
        <v>6.3789999999999996</v>
      </c>
      <c r="O325" s="35">
        <v>0.81810000000000005</v>
      </c>
      <c r="P325" s="36">
        <f t="shared" si="28"/>
        <v>2.3813</v>
      </c>
      <c r="Q325" s="37">
        <f t="shared" si="29"/>
        <v>55960.55</v>
      </c>
      <c r="R325" s="36"/>
      <c r="S325" s="37"/>
      <c r="T325" s="38"/>
      <c r="U325" s="36"/>
      <c r="V325" s="37"/>
      <c r="W325" s="40" t="s">
        <v>79</v>
      </c>
      <c r="X325" s="69" t="s">
        <v>366</v>
      </c>
      <c r="Y325" s="40" t="s">
        <v>1863</v>
      </c>
      <c r="Z325" s="40" t="s">
        <v>2473</v>
      </c>
      <c r="AA325" s="69" t="s">
        <v>514</v>
      </c>
      <c r="AB325" s="40" t="s">
        <v>2475</v>
      </c>
      <c r="AC325" s="40" t="s">
        <v>647</v>
      </c>
      <c r="AD325" s="59" t="s">
        <v>2524</v>
      </c>
    </row>
    <row r="326" spans="1:32" s="40" customFormat="1">
      <c r="A326" s="15" t="str">
        <f t="shared" si="25"/>
        <v>2022-1</v>
      </c>
      <c r="B326" s="40" t="s">
        <v>296</v>
      </c>
      <c r="C326" s="47">
        <v>44572</v>
      </c>
      <c r="D326" s="47" t="s">
        <v>297</v>
      </c>
      <c r="E326" s="40" t="s">
        <v>365</v>
      </c>
      <c r="F326" s="69" t="s">
        <v>58</v>
      </c>
      <c r="G326" s="69" t="s">
        <v>23</v>
      </c>
      <c r="H326" s="69" t="s">
        <v>512</v>
      </c>
      <c r="I326" s="15" t="str">
        <f t="shared" si="26"/>
        <v>MZQ</v>
      </c>
      <c r="J326" s="52">
        <v>20000</v>
      </c>
      <c r="K326" s="53">
        <v>1.9907999999999999</v>
      </c>
      <c r="L326" s="54">
        <f t="shared" si="27"/>
        <v>39816</v>
      </c>
      <c r="M326" s="55">
        <v>2.3813</v>
      </c>
      <c r="N326" s="35">
        <v>6.3789999999999996</v>
      </c>
      <c r="O326" s="35">
        <v>0.81810000000000005</v>
      </c>
      <c r="P326" s="36">
        <f t="shared" si="28"/>
        <v>2.3813</v>
      </c>
      <c r="Q326" s="37">
        <f t="shared" si="29"/>
        <v>47626</v>
      </c>
      <c r="R326" s="36"/>
      <c r="S326" s="37"/>
      <c r="T326" s="38"/>
      <c r="U326" s="36"/>
      <c r="V326" s="37"/>
      <c r="W326" s="40" t="s">
        <v>79</v>
      </c>
      <c r="X326" s="69" t="s">
        <v>366</v>
      </c>
      <c r="Y326" s="40" t="s">
        <v>1862</v>
      </c>
      <c r="Z326" s="40" t="s">
        <v>2473</v>
      </c>
      <c r="AA326" s="69" t="s">
        <v>514</v>
      </c>
      <c r="AB326" s="40" t="s">
        <v>2475</v>
      </c>
      <c r="AC326" s="40" t="s">
        <v>622</v>
      </c>
      <c r="AD326" s="59" t="s">
        <v>2524</v>
      </c>
    </row>
    <row r="327" spans="1:32" s="40" customFormat="1">
      <c r="A327" s="15" t="str">
        <f t="shared" si="25"/>
        <v>2022-1</v>
      </c>
      <c r="B327" s="40" t="s">
        <v>296</v>
      </c>
      <c r="C327" s="47">
        <v>44566</v>
      </c>
      <c r="D327" s="47" t="s">
        <v>297</v>
      </c>
      <c r="E327" s="40" t="s">
        <v>365</v>
      </c>
      <c r="F327" s="69" t="s">
        <v>58</v>
      </c>
      <c r="G327" s="69" t="s">
        <v>23</v>
      </c>
      <c r="H327" s="69" t="s">
        <v>512</v>
      </c>
      <c r="I327" s="15" t="str">
        <f t="shared" si="26"/>
        <v>MZQ</v>
      </c>
      <c r="J327" s="52">
        <v>23000</v>
      </c>
      <c r="K327" s="53">
        <v>1.9907999999999999</v>
      </c>
      <c r="L327" s="54">
        <f t="shared" si="27"/>
        <v>45788.4</v>
      </c>
      <c r="M327" s="55">
        <v>2.3813</v>
      </c>
      <c r="N327" s="35">
        <v>6.3789999999999996</v>
      </c>
      <c r="O327" s="35">
        <v>0.81810000000000005</v>
      </c>
      <c r="P327" s="36">
        <f t="shared" si="28"/>
        <v>2.3813</v>
      </c>
      <c r="Q327" s="37">
        <f t="shared" si="29"/>
        <v>54769.9</v>
      </c>
      <c r="R327" s="36"/>
      <c r="S327" s="37"/>
      <c r="T327" s="38"/>
      <c r="U327" s="36"/>
      <c r="V327" s="37"/>
      <c r="W327" s="40" t="s">
        <v>79</v>
      </c>
      <c r="X327" s="69" t="s">
        <v>366</v>
      </c>
      <c r="Y327" s="40" t="s">
        <v>1861</v>
      </c>
      <c r="Z327" s="40" t="s">
        <v>2473</v>
      </c>
      <c r="AA327" s="69" t="s">
        <v>514</v>
      </c>
      <c r="AB327" s="40" t="s">
        <v>2475</v>
      </c>
      <c r="AC327" s="40" t="s">
        <v>662</v>
      </c>
      <c r="AD327" s="59" t="s">
        <v>2524</v>
      </c>
    </row>
    <row r="328" spans="1:32" s="40" customFormat="1">
      <c r="A328" s="15" t="str">
        <f t="shared" si="25"/>
        <v>2022-1</v>
      </c>
      <c r="B328" s="40" t="s">
        <v>717</v>
      </c>
      <c r="C328" s="47">
        <v>44575</v>
      </c>
      <c r="D328" s="47" t="s">
        <v>718</v>
      </c>
      <c r="E328" s="40" t="s">
        <v>365</v>
      </c>
      <c r="F328" s="69" t="s">
        <v>24</v>
      </c>
      <c r="G328" s="69" t="s">
        <v>23</v>
      </c>
      <c r="H328" s="69" t="s">
        <v>521</v>
      </c>
      <c r="I328" s="15" t="str">
        <f t="shared" si="26"/>
        <v>MZQ</v>
      </c>
      <c r="J328" s="52">
        <v>1012</v>
      </c>
      <c r="K328" s="53">
        <v>1.49</v>
      </c>
      <c r="L328" s="54">
        <f t="shared" si="27"/>
        <v>1507.88</v>
      </c>
      <c r="M328" s="55">
        <v>2.39</v>
      </c>
      <c r="N328" s="35">
        <v>6.3789999999999996</v>
      </c>
      <c r="O328" s="35">
        <v>0.81810000000000005</v>
      </c>
      <c r="P328" s="36">
        <f t="shared" si="28"/>
        <v>2.39</v>
      </c>
      <c r="Q328" s="37">
        <f t="shared" si="29"/>
        <v>2418.6799999999998</v>
      </c>
      <c r="R328" s="36"/>
      <c r="S328" s="37"/>
      <c r="T328" s="38"/>
      <c r="U328" s="36"/>
      <c r="V328" s="37"/>
      <c r="W328" s="40" t="s">
        <v>21</v>
      </c>
      <c r="X328" s="69" t="s">
        <v>366</v>
      </c>
      <c r="Y328" s="40" t="s">
        <v>1744</v>
      </c>
      <c r="Z328" s="40" t="s">
        <v>2437</v>
      </c>
      <c r="AA328" s="69" t="s">
        <v>518</v>
      </c>
      <c r="AB328" s="40" t="s">
        <v>2474</v>
      </c>
      <c r="AC328" s="40" t="s">
        <v>2300</v>
      </c>
      <c r="AD328" s="59" t="s">
        <v>2534</v>
      </c>
      <c r="AF328" s="48"/>
    </row>
    <row r="329" spans="1:32" s="40" customFormat="1">
      <c r="A329" s="15" t="str">
        <f t="shared" si="25"/>
        <v>2022-1</v>
      </c>
      <c r="B329" s="40" t="s">
        <v>436</v>
      </c>
      <c r="C329" s="47">
        <v>44588</v>
      </c>
      <c r="D329" s="47" t="s">
        <v>437</v>
      </c>
      <c r="E329" s="40" t="s">
        <v>365</v>
      </c>
      <c r="F329" s="69" t="s">
        <v>24</v>
      </c>
      <c r="G329" s="69" t="s">
        <v>23</v>
      </c>
      <c r="H329" s="69" t="s">
        <v>521</v>
      </c>
      <c r="I329" s="15" t="str">
        <f t="shared" si="26"/>
        <v>MZQ</v>
      </c>
      <c r="J329" s="52">
        <v>1010</v>
      </c>
      <c r="K329" s="53">
        <v>2.2799999999999998</v>
      </c>
      <c r="L329" s="54">
        <f t="shared" si="27"/>
        <v>2302.8000000000002</v>
      </c>
      <c r="M329" s="56">
        <v>2.4</v>
      </c>
      <c r="N329" s="35">
        <v>6.3789999999999996</v>
      </c>
      <c r="O329" s="35">
        <v>0.81810000000000005</v>
      </c>
      <c r="P329" s="36">
        <f t="shared" si="28"/>
        <v>2.4</v>
      </c>
      <c r="Q329" s="37">
        <f t="shared" si="29"/>
        <v>2424</v>
      </c>
      <c r="R329" s="36"/>
      <c r="S329" s="37"/>
      <c r="T329" s="38"/>
      <c r="U329" s="36"/>
      <c r="V329" s="37"/>
      <c r="W329" s="40" t="s">
        <v>21</v>
      </c>
      <c r="X329" s="69" t="s">
        <v>366</v>
      </c>
      <c r="Y329" s="40" t="s">
        <v>2077</v>
      </c>
      <c r="Z329" s="40" t="s">
        <v>2437</v>
      </c>
      <c r="AA329" s="69" t="s">
        <v>517</v>
      </c>
      <c r="AB329" s="40" t="s">
        <v>2475</v>
      </c>
      <c r="AC329" s="40" t="s">
        <v>2340</v>
      </c>
      <c r="AD329" s="59" t="s">
        <v>2532</v>
      </c>
    </row>
    <row r="330" spans="1:32" s="40" customFormat="1">
      <c r="A330" s="15" t="str">
        <f t="shared" si="25"/>
        <v>2022-1</v>
      </c>
      <c r="B330" s="40" t="s">
        <v>852</v>
      </c>
      <c r="C330" s="47">
        <v>44571</v>
      </c>
      <c r="D330" s="47" t="s">
        <v>853</v>
      </c>
      <c r="E330" s="40" t="s">
        <v>365</v>
      </c>
      <c r="F330" s="69" t="s">
        <v>37</v>
      </c>
      <c r="G330" s="69" t="s">
        <v>23</v>
      </c>
      <c r="H330" s="69" t="s">
        <v>512</v>
      </c>
      <c r="I330" s="15" t="str">
        <f t="shared" si="26"/>
        <v>MZQ</v>
      </c>
      <c r="J330" s="52">
        <v>4070</v>
      </c>
      <c r="K330" s="53">
        <v>2.4165000000000001</v>
      </c>
      <c r="L330" s="54">
        <f t="shared" si="27"/>
        <v>9835.16</v>
      </c>
      <c r="M330" s="56">
        <v>2.4165000000000001</v>
      </c>
      <c r="N330" s="35">
        <v>6.3789999999999996</v>
      </c>
      <c r="O330" s="35">
        <v>0.81810000000000005</v>
      </c>
      <c r="P330" s="36">
        <f t="shared" si="28"/>
        <v>2.4165000000000001</v>
      </c>
      <c r="Q330" s="37">
        <f t="shared" si="29"/>
        <v>9835.16</v>
      </c>
      <c r="R330" s="36"/>
      <c r="S330" s="37"/>
      <c r="T330" s="38"/>
      <c r="U330" s="36"/>
      <c r="V330" s="37"/>
      <c r="W330" s="40" t="s">
        <v>75</v>
      </c>
      <c r="X330" s="69" t="s">
        <v>366</v>
      </c>
      <c r="Y330" s="40" t="s">
        <v>1650</v>
      </c>
      <c r="Z330" s="40" t="s">
        <v>2464</v>
      </c>
      <c r="AA330" s="69" t="s">
        <v>515</v>
      </c>
      <c r="AB330" s="40" t="s">
        <v>2474</v>
      </c>
      <c r="AC330" s="40" t="s">
        <v>659</v>
      </c>
      <c r="AD330" s="59" t="s">
        <v>2493</v>
      </c>
      <c r="AF330" s="48"/>
    </row>
    <row r="331" spans="1:32" s="40" customFormat="1">
      <c r="A331" s="15" t="str">
        <f t="shared" si="25"/>
        <v>2022-1</v>
      </c>
      <c r="B331" s="41" t="s">
        <v>1324</v>
      </c>
      <c r="C331" s="47">
        <v>44573</v>
      </c>
      <c r="D331" s="49" t="s">
        <v>1325</v>
      </c>
      <c r="E331" s="41" t="s">
        <v>365</v>
      </c>
      <c r="F331" s="69" t="s">
        <v>24</v>
      </c>
      <c r="G331" s="69" t="s">
        <v>23</v>
      </c>
      <c r="H331" s="69" t="s">
        <v>521</v>
      </c>
      <c r="I331" s="15" t="str">
        <f t="shared" si="26"/>
        <v>MZQ</v>
      </c>
      <c r="J331" s="57">
        <v>1010</v>
      </c>
      <c r="K331" s="53">
        <v>3.27</v>
      </c>
      <c r="L331" s="54">
        <f t="shared" si="27"/>
        <v>3302.7</v>
      </c>
      <c r="M331" s="56">
        <v>2.42</v>
      </c>
      <c r="N331" s="35">
        <v>6.3789999999999996</v>
      </c>
      <c r="O331" s="35">
        <v>0.81810000000000005</v>
      </c>
      <c r="P331" s="36">
        <f t="shared" si="28"/>
        <v>2.42</v>
      </c>
      <c r="Q331" s="37">
        <f t="shared" si="29"/>
        <v>2444.1999999999998</v>
      </c>
      <c r="R331" s="36"/>
      <c r="S331" s="37"/>
      <c r="T331" s="38"/>
      <c r="U331" s="36"/>
      <c r="V331" s="37"/>
      <c r="W331" s="41" t="s">
        <v>21</v>
      </c>
      <c r="X331" s="69" t="s">
        <v>366</v>
      </c>
      <c r="Y331" s="41" t="s">
        <v>1742</v>
      </c>
      <c r="Z331" s="40" t="s">
        <v>2437</v>
      </c>
      <c r="AA331" s="69" t="s">
        <v>518</v>
      </c>
      <c r="AB331" s="40" t="s">
        <v>2474</v>
      </c>
      <c r="AC331" s="41" t="s">
        <v>2298</v>
      </c>
      <c r="AD331" s="59" t="s">
        <v>2533</v>
      </c>
      <c r="AE331" s="41"/>
      <c r="AF331" s="48"/>
    </row>
    <row r="332" spans="1:32" s="40" customFormat="1">
      <c r="A332" s="15" t="str">
        <f t="shared" si="25"/>
        <v>2022-1</v>
      </c>
      <c r="B332" s="40" t="s">
        <v>552</v>
      </c>
      <c r="C332" s="47">
        <v>44573</v>
      </c>
      <c r="D332" s="47" t="s">
        <v>576</v>
      </c>
      <c r="E332" s="40" t="s">
        <v>365</v>
      </c>
      <c r="F332" s="69" t="s">
        <v>55</v>
      </c>
      <c r="G332" s="69" t="s">
        <v>23</v>
      </c>
      <c r="H332" s="69" t="s">
        <v>521</v>
      </c>
      <c r="I332" s="15" t="str">
        <f t="shared" si="26"/>
        <v>MZQ</v>
      </c>
      <c r="J332" s="52">
        <v>1010</v>
      </c>
      <c r="K332" s="53">
        <v>2.15</v>
      </c>
      <c r="L332" s="54">
        <f t="shared" si="27"/>
        <v>2171.5</v>
      </c>
      <c r="M332" s="56">
        <v>2.5099999999999998</v>
      </c>
      <c r="N332" s="35">
        <v>6.3789999999999996</v>
      </c>
      <c r="O332" s="35">
        <v>0.81810000000000005</v>
      </c>
      <c r="P332" s="36">
        <f t="shared" si="28"/>
        <v>2.5099999999999998</v>
      </c>
      <c r="Q332" s="37">
        <f t="shared" si="29"/>
        <v>2535.1</v>
      </c>
      <c r="R332" s="36"/>
      <c r="S332" s="37"/>
      <c r="T332" s="38"/>
      <c r="U332" s="36"/>
      <c r="V332" s="37"/>
      <c r="W332" s="40" t="s">
        <v>21</v>
      </c>
      <c r="X332" s="69" t="s">
        <v>366</v>
      </c>
      <c r="Y332" s="40" t="s">
        <v>2088</v>
      </c>
      <c r="Z332" s="40" t="s">
        <v>2437</v>
      </c>
      <c r="AA332" s="69" t="s">
        <v>517</v>
      </c>
      <c r="AB332" s="40" t="s">
        <v>2475</v>
      </c>
      <c r="AC332" s="40" t="s">
        <v>2303</v>
      </c>
      <c r="AD332" s="59" t="s">
        <v>2534</v>
      </c>
    </row>
    <row r="333" spans="1:32" s="40" customFormat="1">
      <c r="A333" s="15" t="str">
        <f t="shared" si="25"/>
        <v>2022-1</v>
      </c>
      <c r="B333" s="40" t="s">
        <v>1529</v>
      </c>
      <c r="C333" s="47">
        <v>44588</v>
      </c>
      <c r="D333" s="47" t="s">
        <v>1530</v>
      </c>
      <c r="E333" s="40" t="s">
        <v>365</v>
      </c>
      <c r="F333" s="69" t="s">
        <v>24</v>
      </c>
      <c r="G333" s="69" t="s">
        <v>23</v>
      </c>
      <c r="H333" s="69" t="s">
        <v>521</v>
      </c>
      <c r="I333" s="15" t="str">
        <f t="shared" si="26"/>
        <v>MZQ</v>
      </c>
      <c r="J333" s="52">
        <v>1010</v>
      </c>
      <c r="K333" s="53">
        <v>2.387</v>
      </c>
      <c r="L333" s="54">
        <f t="shared" si="27"/>
        <v>2410.87</v>
      </c>
      <c r="M333" s="56">
        <v>2.52</v>
      </c>
      <c r="N333" s="35">
        <v>6.3789999999999996</v>
      </c>
      <c r="O333" s="35">
        <v>0.81810000000000005</v>
      </c>
      <c r="P333" s="36">
        <f t="shared" si="28"/>
        <v>2.52</v>
      </c>
      <c r="Q333" s="37">
        <f t="shared" si="29"/>
        <v>2545.1999999999998</v>
      </c>
      <c r="R333" s="36"/>
      <c r="S333" s="37"/>
      <c r="T333" s="38"/>
      <c r="U333" s="36"/>
      <c r="V333" s="37"/>
      <c r="W333" s="40" t="s">
        <v>21</v>
      </c>
      <c r="X333" s="69" t="s">
        <v>366</v>
      </c>
      <c r="Y333" s="40" t="s">
        <v>2089</v>
      </c>
      <c r="Z333" s="40" t="s">
        <v>2437</v>
      </c>
      <c r="AA333" s="69" t="s">
        <v>517</v>
      </c>
      <c r="AB333" s="40" t="s">
        <v>2475</v>
      </c>
      <c r="AC333" s="40" t="s">
        <v>2301</v>
      </c>
      <c r="AD333" s="59" t="s">
        <v>2532</v>
      </c>
    </row>
    <row r="334" spans="1:32" s="40" customFormat="1">
      <c r="A334" s="15" t="str">
        <f t="shared" si="25"/>
        <v>2022-1</v>
      </c>
      <c r="B334" s="40" t="s">
        <v>903</v>
      </c>
      <c r="C334" s="47">
        <v>44572</v>
      </c>
      <c r="D334" s="47" t="s">
        <v>904</v>
      </c>
      <c r="E334" s="40" t="s">
        <v>365</v>
      </c>
      <c r="F334" s="69" t="s">
        <v>55</v>
      </c>
      <c r="G334" s="69" t="s">
        <v>23</v>
      </c>
      <c r="H334" s="69" t="s">
        <v>512</v>
      </c>
      <c r="I334" s="15" t="str">
        <f t="shared" si="26"/>
        <v>MZQ</v>
      </c>
      <c r="J334" s="52">
        <v>8282</v>
      </c>
      <c r="K334" s="53">
        <v>2.5310000000000001</v>
      </c>
      <c r="L334" s="54">
        <f t="shared" si="27"/>
        <v>20961.740000000002</v>
      </c>
      <c r="M334" s="55">
        <v>2.5310000000000001</v>
      </c>
      <c r="N334" s="35">
        <v>6.3789999999999996</v>
      </c>
      <c r="O334" s="35">
        <v>0.81810000000000005</v>
      </c>
      <c r="P334" s="36">
        <f t="shared" si="28"/>
        <v>2.5310000000000001</v>
      </c>
      <c r="Q334" s="37">
        <f t="shared" si="29"/>
        <v>20961.740000000002</v>
      </c>
      <c r="R334" s="36"/>
      <c r="S334" s="37"/>
      <c r="T334" s="38"/>
      <c r="U334" s="36"/>
      <c r="V334" s="37"/>
      <c r="W334" s="40" t="s">
        <v>1271</v>
      </c>
      <c r="X334" s="69" t="s">
        <v>366</v>
      </c>
      <c r="Y334" s="40" t="s">
        <v>2068</v>
      </c>
      <c r="Z334" s="40" t="s">
        <v>2421</v>
      </c>
      <c r="AA334" s="69" t="s">
        <v>532</v>
      </c>
      <c r="AB334" s="40" t="s">
        <v>2475</v>
      </c>
      <c r="AC334" s="40" t="s">
        <v>2369</v>
      </c>
      <c r="AD334" s="59" t="s">
        <v>2522</v>
      </c>
    </row>
    <row r="335" spans="1:32" s="40" customFormat="1">
      <c r="A335" s="15" t="str">
        <f t="shared" si="25"/>
        <v>2022-1</v>
      </c>
      <c r="B335" s="40" t="s">
        <v>980</v>
      </c>
      <c r="C335" s="47">
        <v>44588</v>
      </c>
      <c r="D335" s="47" t="s">
        <v>981</v>
      </c>
      <c r="E335" s="40" t="s">
        <v>365</v>
      </c>
      <c r="F335" s="69" t="s">
        <v>24</v>
      </c>
      <c r="G335" s="69" t="s">
        <v>23</v>
      </c>
      <c r="H335" s="69" t="s">
        <v>521</v>
      </c>
      <c r="I335" s="15" t="str">
        <f t="shared" si="26"/>
        <v>MZQ</v>
      </c>
      <c r="J335" s="52">
        <v>3030</v>
      </c>
      <c r="K335" s="53">
        <v>2.54</v>
      </c>
      <c r="L335" s="54">
        <f t="shared" si="27"/>
        <v>7696.2</v>
      </c>
      <c r="M335" s="55">
        <v>2.54</v>
      </c>
      <c r="N335" s="35">
        <v>6.3789999999999996</v>
      </c>
      <c r="O335" s="35">
        <v>0.81810000000000005</v>
      </c>
      <c r="P335" s="36">
        <f t="shared" si="28"/>
        <v>2.54</v>
      </c>
      <c r="Q335" s="37">
        <f t="shared" si="29"/>
        <v>7696.2</v>
      </c>
      <c r="R335" s="36"/>
      <c r="S335" s="37"/>
      <c r="T335" s="38"/>
      <c r="U335" s="36"/>
      <c r="V335" s="37"/>
      <c r="W335" s="40" t="s">
        <v>21</v>
      </c>
      <c r="X335" s="69" t="s">
        <v>366</v>
      </c>
      <c r="Y335" s="40" t="s">
        <v>1749</v>
      </c>
      <c r="Z335" s="40" t="s">
        <v>2437</v>
      </c>
      <c r="AA335" s="69" t="s">
        <v>518</v>
      </c>
      <c r="AB335" s="40" t="s">
        <v>2474</v>
      </c>
      <c r="AC335" s="40" t="s">
        <v>2301</v>
      </c>
      <c r="AD335" s="59" t="s">
        <v>2533</v>
      </c>
    </row>
    <row r="336" spans="1:32" s="40" customFormat="1">
      <c r="A336" s="15" t="str">
        <f t="shared" si="25"/>
        <v>2022-1</v>
      </c>
      <c r="B336" s="40" t="s">
        <v>438</v>
      </c>
      <c r="C336" s="47">
        <v>44588</v>
      </c>
      <c r="D336" s="47" t="s">
        <v>439</v>
      </c>
      <c r="E336" s="40" t="s">
        <v>365</v>
      </c>
      <c r="F336" s="69" t="s">
        <v>24</v>
      </c>
      <c r="G336" s="69" t="s">
        <v>23</v>
      </c>
      <c r="H336" s="69" t="s">
        <v>521</v>
      </c>
      <c r="I336" s="15" t="str">
        <f t="shared" si="26"/>
        <v>MZQ</v>
      </c>
      <c r="J336" s="52">
        <v>1010</v>
      </c>
      <c r="K336" s="53">
        <v>2.4</v>
      </c>
      <c r="L336" s="54">
        <f t="shared" si="27"/>
        <v>2424</v>
      </c>
      <c r="M336" s="56">
        <v>2.5499999999999998</v>
      </c>
      <c r="N336" s="35">
        <v>6.3789999999999996</v>
      </c>
      <c r="O336" s="35">
        <v>0.81810000000000005</v>
      </c>
      <c r="P336" s="36">
        <f t="shared" si="28"/>
        <v>2.5499999999999998</v>
      </c>
      <c r="Q336" s="37">
        <f t="shared" si="29"/>
        <v>2575.5</v>
      </c>
      <c r="R336" s="36"/>
      <c r="S336" s="37"/>
      <c r="T336" s="38"/>
      <c r="U336" s="36"/>
      <c r="V336" s="37"/>
      <c r="W336" s="40" t="s">
        <v>21</v>
      </c>
      <c r="X336" s="69" t="s">
        <v>366</v>
      </c>
      <c r="Y336" s="40" t="s">
        <v>2080</v>
      </c>
      <c r="Z336" s="40" t="s">
        <v>2437</v>
      </c>
      <c r="AA336" s="69" t="s">
        <v>517</v>
      </c>
      <c r="AB336" s="40" t="s">
        <v>2475</v>
      </c>
      <c r="AC336" s="40" t="s">
        <v>2340</v>
      </c>
      <c r="AD336" s="59" t="s">
        <v>2534</v>
      </c>
    </row>
    <row r="337" spans="1:32" s="40" customFormat="1">
      <c r="A337" s="15" t="str">
        <f t="shared" si="25"/>
        <v>2022-1</v>
      </c>
      <c r="B337" s="40" t="s">
        <v>1521</v>
      </c>
      <c r="C337" s="47">
        <v>44588</v>
      </c>
      <c r="D337" s="47" t="s">
        <v>1522</v>
      </c>
      <c r="E337" s="40" t="s">
        <v>365</v>
      </c>
      <c r="F337" s="69" t="s">
        <v>24</v>
      </c>
      <c r="G337" s="69" t="s">
        <v>23</v>
      </c>
      <c r="H337" s="69" t="s">
        <v>521</v>
      </c>
      <c r="I337" s="15" t="str">
        <f t="shared" si="26"/>
        <v>MZQ</v>
      </c>
      <c r="J337" s="52">
        <v>1010</v>
      </c>
      <c r="K337" s="53">
        <v>0</v>
      </c>
      <c r="L337" s="54">
        <f t="shared" si="27"/>
        <v>0</v>
      </c>
      <c r="M337" s="56">
        <v>2.58</v>
      </c>
      <c r="N337" s="35">
        <v>6.3789999999999996</v>
      </c>
      <c r="O337" s="35">
        <v>0.81810000000000005</v>
      </c>
      <c r="P337" s="36">
        <f t="shared" si="28"/>
        <v>2.58</v>
      </c>
      <c r="Q337" s="37">
        <f t="shared" si="29"/>
        <v>2605.8000000000002</v>
      </c>
      <c r="R337" s="36"/>
      <c r="S337" s="37"/>
      <c r="T337" s="38"/>
      <c r="U337" s="36"/>
      <c r="V337" s="37"/>
      <c r="W337" s="40" t="s">
        <v>21</v>
      </c>
      <c r="X337" s="69" t="s">
        <v>366</v>
      </c>
      <c r="Y337" s="40" t="s">
        <v>2062</v>
      </c>
      <c r="Z337" s="40" t="s">
        <v>2437</v>
      </c>
      <c r="AA337" s="69" t="s">
        <v>517</v>
      </c>
      <c r="AB337" s="40" t="s">
        <v>2475</v>
      </c>
      <c r="AC337" s="40" t="s">
        <v>2301</v>
      </c>
      <c r="AD337" s="59" t="s">
        <v>2532</v>
      </c>
    </row>
    <row r="338" spans="1:32" s="40" customFormat="1">
      <c r="A338" s="15" t="str">
        <f t="shared" si="25"/>
        <v>2022-1</v>
      </c>
      <c r="B338" s="40" t="s">
        <v>375</v>
      </c>
      <c r="C338" s="47">
        <v>44567</v>
      </c>
      <c r="D338" s="47" t="s">
        <v>140</v>
      </c>
      <c r="E338" s="40" t="s">
        <v>365</v>
      </c>
      <c r="F338" s="69" t="s">
        <v>44</v>
      </c>
      <c r="G338" s="69" t="s">
        <v>23</v>
      </c>
      <c r="H338" s="69" t="s">
        <v>512</v>
      </c>
      <c r="I338" s="15" t="str">
        <f t="shared" si="26"/>
        <v>MZQ</v>
      </c>
      <c r="J338" s="52">
        <v>1960</v>
      </c>
      <c r="K338" s="53">
        <v>2.6012</v>
      </c>
      <c r="L338" s="54">
        <f t="shared" si="27"/>
        <v>5098.3500000000004</v>
      </c>
      <c r="M338" s="55">
        <v>2.6012</v>
      </c>
      <c r="N338" s="35">
        <v>6.3789999999999996</v>
      </c>
      <c r="O338" s="35">
        <v>0.81810000000000005</v>
      </c>
      <c r="P338" s="36">
        <f t="shared" si="28"/>
        <v>2.6012</v>
      </c>
      <c r="Q338" s="37">
        <f t="shared" si="29"/>
        <v>5098.3500000000004</v>
      </c>
      <c r="R338" s="36"/>
      <c r="S338" s="37"/>
      <c r="T338" s="38"/>
      <c r="U338" s="36"/>
      <c r="V338" s="37"/>
      <c r="W338" s="40" t="s">
        <v>79</v>
      </c>
      <c r="X338" s="69" t="s">
        <v>366</v>
      </c>
      <c r="Y338" s="40" t="s">
        <v>1881</v>
      </c>
      <c r="Z338" s="40" t="s">
        <v>2473</v>
      </c>
      <c r="AA338" s="69" t="s">
        <v>514</v>
      </c>
      <c r="AB338" s="40" t="s">
        <v>2475</v>
      </c>
      <c r="AC338" s="40" t="s">
        <v>660</v>
      </c>
      <c r="AD338" s="59" t="s">
        <v>2524</v>
      </c>
    </row>
    <row r="339" spans="1:32" s="40" customFormat="1">
      <c r="A339" s="15" t="str">
        <f t="shared" si="25"/>
        <v>2022-1</v>
      </c>
      <c r="B339" s="40" t="s">
        <v>857</v>
      </c>
      <c r="C339" s="47">
        <v>44573</v>
      </c>
      <c r="D339" s="47" t="s">
        <v>858</v>
      </c>
      <c r="E339" s="40" t="s">
        <v>365</v>
      </c>
      <c r="F339" s="69" t="s">
        <v>24</v>
      </c>
      <c r="G339" s="69" t="s">
        <v>23</v>
      </c>
      <c r="H339" s="69" t="s">
        <v>521</v>
      </c>
      <c r="I339" s="15" t="str">
        <f t="shared" si="26"/>
        <v>MZQ</v>
      </c>
      <c r="J339" s="52">
        <v>1010</v>
      </c>
      <c r="K339" s="53">
        <v>2.56</v>
      </c>
      <c r="L339" s="54">
        <f t="shared" si="27"/>
        <v>2585.6</v>
      </c>
      <c r="M339" s="55">
        <v>2.61</v>
      </c>
      <c r="N339" s="35">
        <v>6.3789999999999996</v>
      </c>
      <c r="O339" s="35">
        <v>0.81810000000000005</v>
      </c>
      <c r="P339" s="36">
        <f t="shared" si="28"/>
        <v>2.61</v>
      </c>
      <c r="Q339" s="37">
        <f t="shared" si="29"/>
        <v>2636.1</v>
      </c>
      <c r="R339" s="36"/>
      <c r="S339" s="37"/>
      <c r="T339" s="38"/>
      <c r="U339" s="36"/>
      <c r="V339" s="37"/>
      <c r="W339" s="40" t="s">
        <v>21</v>
      </c>
      <c r="X339" s="69" t="s">
        <v>366</v>
      </c>
      <c r="Y339" s="40" t="s">
        <v>1743</v>
      </c>
      <c r="Z339" s="40" t="s">
        <v>2437</v>
      </c>
      <c r="AA339" s="69" t="s">
        <v>518</v>
      </c>
      <c r="AB339" s="40" t="s">
        <v>2474</v>
      </c>
      <c r="AC339" s="40" t="s">
        <v>2298</v>
      </c>
      <c r="AD339" s="59" t="s">
        <v>2533</v>
      </c>
      <c r="AF339" s="48"/>
    </row>
    <row r="340" spans="1:32" s="40" customFormat="1">
      <c r="A340" s="15" t="str">
        <f t="shared" si="25"/>
        <v>2022-1</v>
      </c>
      <c r="B340" s="40" t="s">
        <v>1185</v>
      </c>
      <c r="C340" s="47">
        <v>44568</v>
      </c>
      <c r="D340" s="47" t="s">
        <v>1201</v>
      </c>
      <c r="E340" s="40" t="s">
        <v>365</v>
      </c>
      <c r="F340" s="69" t="s">
        <v>38</v>
      </c>
      <c r="G340" s="69" t="s">
        <v>23</v>
      </c>
      <c r="H340" s="69" t="s">
        <v>523</v>
      </c>
      <c r="I340" s="15" t="str">
        <f t="shared" si="26"/>
        <v>MZQ</v>
      </c>
      <c r="J340" s="52">
        <v>-87</v>
      </c>
      <c r="K340" s="53">
        <v>2.6762999999999999</v>
      </c>
      <c r="L340" s="54">
        <f t="shared" si="27"/>
        <v>-232.84</v>
      </c>
      <c r="M340" s="56">
        <v>2.6762999999999999</v>
      </c>
      <c r="N340" s="35">
        <v>6.3789999999999996</v>
      </c>
      <c r="O340" s="35">
        <v>0.81810000000000005</v>
      </c>
      <c r="P340" s="36">
        <f t="shared" si="28"/>
        <v>2.6762999999999999</v>
      </c>
      <c r="Q340" s="37">
        <f t="shared" si="29"/>
        <v>-232.84</v>
      </c>
      <c r="R340" s="36"/>
      <c r="S340" s="37"/>
      <c r="T340" s="38"/>
      <c r="U340" s="36"/>
      <c r="V340" s="37"/>
      <c r="W340" s="40" t="s">
        <v>178</v>
      </c>
      <c r="X340" s="69" t="s">
        <v>366</v>
      </c>
      <c r="Y340" s="40" t="s">
        <v>1209</v>
      </c>
      <c r="Z340" s="40" t="s">
        <v>2426</v>
      </c>
      <c r="AA340" s="69" t="s">
        <v>518</v>
      </c>
      <c r="AB340" s="40" t="s">
        <v>2474</v>
      </c>
      <c r="AC340" s="40" t="s">
        <v>2367</v>
      </c>
      <c r="AD340" s="59" t="s">
        <v>2525</v>
      </c>
    </row>
    <row r="341" spans="1:32" s="40" customFormat="1">
      <c r="A341" s="15" t="str">
        <f t="shared" si="25"/>
        <v>2022-1</v>
      </c>
      <c r="B341" s="40" t="s">
        <v>1523</v>
      </c>
      <c r="C341" s="47">
        <v>44588</v>
      </c>
      <c r="D341" s="47" t="s">
        <v>1524</v>
      </c>
      <c r="E341" s="40" t="s">
        <v>365</v>
      </c>
      <c r="F341" s="69" t="s">
        <v>24</v>
      </c>
      <c r="G341" s="69" t="s">
        <v>23</v>
      </c>
      <c r="H341" s="69" t="s">
        <v>521</v>
      </c>
      <c r="I341" s="15" t="str">
        <f t="shared" si="26"/>
        <v>MZQ</v>
      </c>
      <c r="J341" s="52">
        <v>1010</v>
      </c>
      <c r="K341" s="53">
        <v>0</v>
      </c>
      <c r="L341" s="54">
        <f t="shared" si="27"/>
        <v>0</v>
      </c>
      <c r="M341" s="56">
        <v>2.69</v>
      </c>
      <c r="N341" s="35">
        <v>6.3789999999999996</v>
      </c>
      <c r="O341" s="35">
        <v>0.81810000000000005</v>
      </c>
      <c r="P341" s="36">
        <f t="shared" si="28"/>
        <v>2.69</v>
      </c>
      <c r="Q341" s="37">
        <f t="shared" si="29"/>
        <v>2716.9</v>
      </c>
      <c r="R341" s="36"/>
      <c r="S341" s="37"/>
      <c r="T341" s="38"/>
      <c r="U341" s="36"/>
      <c r="V341" s="37"/>
      <c r="W341" s="40" t="s">
        <v>21</v>
      </c>
      <c r="X341" s="69" t="s">
        <v>366</v>
      </c>
      <c r="Y341" s="40" t="s">
        <v>2063</v>
      </c>
      <c r="Z341" s="40" t="s">
        <v>2437</v>
      </c>
      <c r="AA341" s="69" t="s">
        <v>517</v>
      </c>
      <c r="AB341" s="40" t="s">
        <v>2475</v>
      </c>
      <c r="AC341" s="40" t="s">
        <v>2301</v>
      </c>
      <c r="AD341" s="59" t="s">
        <v>2534</v>
      </c>
    </row>
    <row r="342" spans="1:32" s="40" customFormat="1">
      <c r="A342" s="15" t="str">
        <f t="shared" si="25"/>
        <v>2022-1</v>
      </c>
      <c r="B342" s="40" t="s">
        <v>440</v>
      </c>
      <c r="C342" s="47">
        <v>44588</v>
      </c>
      <c r="D342" s="47" t="s">
        <v>441</v>
      </c>
      <c r="E342" s="40" t="s">
        <v>365</v>
      </c>
      <c r="F342" s="69" t="s">
        <v>24</v>
      </c>
      <c r="G342" s="69" t="s">
        <v>23</v>
      </c>
      <c r="H342" s="69" t="s">
        <v>521</v>
      </c>
      <c r="I342" s="15" t="str">
        <f t="shared" si="26"/>
        <v>MZQ</v>
      </c>
      <c r="J342" s="52">
        <v>1010</v>
      </c>
      <c r="K342" s="53">
        <v>1.62</v>
      </c>
      <c r="L342" s="54">
        <f t="shared" si="27"/>
        <v>1636.2</v>
      </c>
      <c r="M342" s="56">
        <v>2.71</v>
      </c>
      <c r="N342" s="35">
        <v>6.3789999999999996</v>
      </c>
      <c r="O342" s="35">
        <v>0.81810000000000005</v>
      </c>
      <c r="P342" s="36">
        <f t="shared" si="28"/>
        <v>2.71</v>
      </c>
      <c r="Q342" s="37">
        <f t="shared" si="29"/>
        <v>2737.1</v>
      </c>
      <c r="R342" s="36"/>
      <c r="S342" s="37"/>
      <c r="T342" s="38"/>
      <c r="U342" s="36"/>
      <c r="V342" s="37"/>
      <c r="W342" s="40" t="s">
        <v>21</v>
      </c>
      <c r="X342" s="69" t="s">
        <v>366</v>
      </c>
      <c r="Y342" s="40" t="s">
        <v>2078</v>
      </c>
      <c r="Z342" s="40" t="s">
        <v>2437</v>
      </c>
      <c r="AA342" s="69" t="s">
        <v>517</v>
      </c>
      <c r="AB342" s="40" t="s">
        <v>2475</v>
      </c>
      <c r="AC342" s="40" t="s">
        <v>2340</v>
      </c>
      <c r="AD342" s="59" t="s">
        <v>2532</v>
      </c>
    </row>
    <row r="343" spans="1:32" s="40" customFormat="1">
      <c r="A343" s="15" t="str">
        <f t="shared" si="25"/>
        <v>2022-1</v>
      </c>
      <c r="B343" s="40" t="s">
        <v>859</v>
      </c>
      <c r="C343" s="47">
        <v>44573</v>
      </c>
      <c r="D343" s="47" t="s">
        <v>860</v>
      </c>
      <c r="E343" s="40" t="s">
        <v>365</v>
      </c>
      <c r="F343" s="69" t="s">
        <v>44</v>
      </c>
      <c r="G343" s="69" t="s">
        <v>23</v>
      </c>
      <c r="H343" s="69" t="s">
        <v>512</v>
      </c>
      <c r="I343" s="15" t="str">
        <f t="shared" si="26"/>
        <v>MZQ</v>
      </c>
      <c r="J343" s="52">
        <v>460</v>
      </c>
      <c r="K343" s="53">
        <v>2.7307000000000001</v>
      </c>
      <c r="L343" s="54">
        <f t="shared" si="27"/>
        <v>1256.1199999999999</v>
      </c>
      <c r="M343" s="56">
        <v>2.7307000000000001</v>
      </c>
      <c r="N343" s="35">
        <v>6.3789999999999996</v>
      </c>
      <c r="O343" s="35">
        <v>0.81810000000000005</v>
      </c>
      <c r="P343" s="36">
        <f t="shared" si="28"/>
        <v>2.7307000000000001</v>
      </c>
      <c r="Q343" s="37">
        <f t="shared" si="29"/>
        <v>1256.1199999999999</v>
      </c>
      <c r="R343" s="36"/>
      <c r="S343" s="37"/>
      <c r="T343" s="38"/>
      <c r="U343" s="36"/>
      <c r="V343" s="37"/>
      <c r="W343" s="40" t="s">
        <v>35</v>
      </c>
      <c r="X343" s="69" t="s">
        <v>366</v>
      </c>
      <c r="Y343" s="40" t="s">
        <v>1885</v>
      </c>
      <c r="Z343" s="40" t="s">
        <v>2417</v>
      </c>
      <c r="AA343" s="69" t="s">
        <v>515</v>
      </c>
      <c r="AB343" s="40" t="s">
        <v>2474</v>
      </c>
      <c r="AC343" s="40" t="s">
        <v>634</v>
      </c>
      <c r="AD343" s="59" t="s">
        <v>2515</v>
      </c>
    </row>
    <row r="344" spans="1:32" s="40" customFormat="1">
      <c r="A344" s="15" t="str">
        <f t="shared" si="25"/>
        <v>2022-1</v>
      </c>
      <c r="B344" s="40" t="s">
        <v>859</v>
      </c>
      <c r="C344" s="47">
        <v>44568</v>
      </c>
      <c r="D344" s="47" t="s">
        <v>860</v>
      </c>
      <c r="E344" s="40" t="s">
        <v>365</v>
      </c>
      <c r="F344" s="69" t="s">
        <v>44</v>
      </c>
      <c r="G344" s="69" t="s">
        <v>23</v>
      </c>
      <c r="H344" s="69" t="s">
        <v>512</v>
      </c>
      <c r="I344" s="15" t="str">
        <f t="shared" si="26"/>
        <v>MZQ</v>
      </c>
      <c r="J344" s="52">
        <v>1200</v>
      </c>
      <c r="K344" s="53">
        <v>2.7307000000000001</v>
      </c>
      <c r="L344" s="54">
        <f t="shared" si="27"/>
        <v>3276.84</v>
      </c>
      <c r="M344" s="56">
        <v>2.7307000000000001</v>
      </c>
      <c r="N344" s="35">
        <v>6.3789999999999996</v>
      </c>
      <c r="O344" s="35">
        <v>0.81810000000000005</v>
      </c>
      <c r="P344" s="36">
        <f t="shared" si="28"/>
        <v>2.7307000000000001</v>
      </c>
      <c r="Q344" s="37">
        <f t="shared" si="29"/>
        <v>3276.84</v>
      </c>
      <c r="R344" s="36"/>
      <c r="S344" s="37"/>
      <c r="T344" s="38"/>
      <c r="U344" s="36"/>
      <c r="V344" s="37"/>
      <c r="W344" s="40" t="s">
        <v>35</v>
      </c>
      <c r="X344" s="69" t="s">
        <v>366</v>
      </c>
      <c r="Y344" s="40" t="s">
        <v>1885</v>
      </c>
      <c r="Z344" s="40" t="s">
        <v>2417</v>
      </c>
      <c r="AA344" s="69" t="s">
        <v>515</v>
      </c>
      <c r="AB344" s="40" t="s">
        <v>2474</v>
      </c>
      <c r="AC344" s="40" t="s">
        <v>590</v>
      </c>
      <c r="AD344" s="59" t="s">
        <v>2516</v>
      </c>
      <c r="AF344" s="48"/>
    </row>
    <row r="345" spans="1:32" s="40" customFormat="1">
      <c r="A345" s="15" t="str">
        <f t="shared" si="25"/>
        <v>2022-1</v>
      </c>
      <c r="B345" s="40" t="s">
        <v>1034</v>
      </c>
      <c r="C345" s="47">
        <v>44568</v>
      </c>
      <c r="D345" s="47" t="s">
        <v>1035</v>
      </c>
      <c r="E345" s="40" t="s">
        <v>365</v>
      </c>
      <c r="F345" s="69" t="s">
        <v>44</v>
      </c>
      <c r="G345" s="69" t="s">
        <v>23</v>
      </c>
      <c r="H345" s="69" t="s">
        <v>512</v>
      </c>
      <c r="I345" s="15" t="str">
        <f t="shared" si="26"/>
        <v>MZQ</v>
      </c>
      <c r="J345" s="52">
        <v>178</v>
      </c>
      <c r="K345" s="53">
        <v>2.7307000000000001</v>
      </c>
      <c r="L345" s="54">
        <f t="shared" si="27"/>
        <v>486.06</v>
      </c>
      <c r="M345" s="56">
        <v>2.7307000000000001</v>
      </c>
      <c r="N345" s="35">
        <v>6.3789999999999996</v>
      </c>
      <c r="O345" s="35">
        <v>0.81810000000000005</v>
      </c>
      <c r="P345" s="36">
        <f t="shared" si="28"/>
        <v>2.7307000000000001</v>
      </c>
      <c r="Q345" s="37">
        <f t="shared" si="29"/>
        <v>486.06</v>
      </c>
      <c r="R345" s="36"/>
      <c r="S345" s="37"/>
      <c r="T345" s="38"/>
      <c r="U345" s="36"/>
      <c r="V345" s="37"/>
      <c r="W345" s="40" t="s">
        <v>35</v>
      </c>
      <c r="X345" s="69" t="s">
        <v>366</v>
      </c>
      <c r="Y345" s="40" t="s">
        <v>1355</v>
      </c>
      <c r="Z345" s="40" t="s">
        <v>2417</v>
      </c>
      <c r="AA345" s="69" t="s">
        <v>515</v>
      </c>
      <c r="AB345" s="40" t="s">
        <v>2474</v>
      </c>
      <c r="AC345" s="40" t="s">
        <v>590</v>
      </c>
      <c r="AD345" s="59" t="s">
        <v>2514</v>
      </c>
      <c r="AF345" s="48"/>
    </row>
    <row r="346" spans="1:32" s="40" customFormat="1">
      <c r="A346" s="15" t="str">
        <f t="shared" si="25"/>
        <v>2022-1</v>
      </c>
      <c r="B346" s="40" t="s">
        <v>1034</v>
      </c>
      <c r="C346" s="47">
        <v>44568</v>
      </c>
      <c r="D346" s="47" t="s">
        <v>1035</v>
      </c>
      <c r="E346" s="40" t="s">
        <v>365</v>
      </c>
      <c r="F346" s="69" t="s">
        <v>44</v>
      </c>
      <c r="G346" s="69" t="s">
        <v>23</v>
      </c>
      <c r="H346" s="69" t="s">
        <v>512</v>
      </c>
      <c r="I346" s="15" t="str">
        <f t="shared" si="26"/>
        <v>MZQ</v>
      </c>
      <c r="J346" s="52">
        <v>4880</v>
      </c>
      <c r="K346" s="53">
        <v>2.7307000000000001</v>
      </c>
      <c r="L346" s="54">
        <f t="shared" si="27"/>
        <v>13325.82</v>
      </c>
      <c r="M346" s="56">
        <v>2.7307000000000001</v>
      </c>
      <c r="N346" s="35">
        <v>6.3789999999999996</v>
      </c>
      <c r="O346" s="35">
        <v>0.81810000000000005</v>
      </c>
      <c r="P346" s="36">
        <f t="shared" si="28"/>
        <v>2.7307000000000001</v>
      </c>
      <c r="Q346" s="37">
        <f t="shared" si="29"/>
        <v>13325.82</v>
      </c>
      <c r="R346" s="36"/>
      <c r="S346" s="37"/>
      <c r="T346" s="38"/>
      <c r="U346" s="36"/>
      <c r="V346" s="37"/>
      <c r="W346" s="40" t="s">
        <v>35</v>
      </c>
      <c r="X346" s="69" t="s">
        <v>366</v>
      </c>
      <c r="Y346" s="40" t="s">
        <v>1886</v>
      </c>
      <c r="Z346" s="40" t="s">
        <v>2417</v>
      </c>
      <c r="AA346" s="69" t="s">
        <v>515</v>
      </c>
      <c r="AB346" s="40" t="s">
        <v>2474</v>
      </c>
      <c r="AC346" s="40" t="s">
        <v>590</v>
      </c>
      <c r="AD346" s="59" t="s">
        <v>2514</v>
      </c>
      <c r="AF346" s="48"/>
    </row>
    <row r="347" spans="1:32" s="40" customFormat="1">
      <c r="A347" s="15" t="str">
        <f t="shared" si="25"/>
        <v>2022-1</v>
      </c>
      <c r="B347" s="40" t="s">
        <v>859</v>
      </c>
      <c r="C347" s="47">
        <v>44565</v>
      </c>
      <c r="D347" s="47" t="s">
        <v>860</v>
      </c>
      <c r="E347" s="40" t="s">
        <v>365</v>
      </c>
      <c r="F347" s="69" t="s">
        <v>44</v>
      </c>
      <c r="G347" s="69" t="s">
        <v>23</v>
      </c>
      <c r="H347" s="69" t="s">
        <v>512</v>
      </c>
      <c r="I347" s="15" t="str">
        <f t="shared" si="26"/>
        <v>MZQ</v>
      </c>
      <c r="J347" s="52">
        <v>40</v>
      </c>
      <c r="K347" s="53">
        <v>2.7307000000000001</v>
      </c>
      <c r="L347" s="54">
        <f t="shared" si="27"/>
        <v>109.23</v>
      </c>
      <c r="M347" s="56">
        <v>2.7307000000000001</v>
      </c>
      <c r="N347" s="35">
        <v>6.3789999999999996</v>
      </c>
      <c r="O347" s="35">
        <v>0.81810000000000005</v>
      </c>
      <c r="P347" s="36">
        <f t="shared" si="28"/>
        <v>2.7307000000000001</v>
      </c>
      <c r="Q347" s="37">
        <f t="shared" si="29"/>
        <v>109.23</v>
      </c>
      <c r="R347" s="36"/>
      <c r="S347" s="37"/>
      <c r="T347" s="38"/>
      <c r="U347" s="36"/>
      <c r="V347" s="37"/>
      <c r="W347" s="40" t="s">
        <v>35</v>
      </c>
      <c r="X347" s="69" t="s">
        <v>366</v>
      </c>
      <c r="Y347" s="40" t="s">
        <v>1354</v>
      </c>
      <c r="Z347" s="40" t="s">
        <v>2417</v>
      </c>
      <c r="AA347" s="69" t="s">
        <v>515</v>
      </c>
      <c r="AB347" s="40" t="s">
        <v>2474</v>
      </c>
      <c r="AC347" s="40" t="s">
        <v>687</v>
      </c>
      <c r="AD347" s="59" t="s">
        <v>2513</v>
      </c>
    </row>
    <row r="348" spans="1:32" s="40" customFormat="1">
      <c r="A348" s="15" t="str">
        <f t="shared" si="25"/>
        <v>2022-1</v>
      </c>
      <c r="B348" s="40" t="s">
        <v>859</v>
      </c>
      <c r="C348" s="47">
        <v>44565</v>
      </c>
      <c r="D348" s="47" t="s">
        <v>860</v>
      </c>
      <c r="E348" s="40" t="s">
        <v>365</v>
      </c>
      <c r="F348" s="69" t="s">
        <v>44</v>
      </c>
      <c r="G348" s="69" t="s">
        <v>23</v>
      </c>
      <c r="H348" s="69" t="s">
        <v>512</v>
      </c>
      <c r="I348" s="15" t="str">
        <f t="shared" si="26"/>
        <v>MZQ</v>
      </c>
      <c r="J348" s="52">
        <v>3000</v>
      </c>
      <c r="K348" s="53">
        <v>2.7307000000000001</v>
      </c>
      <c r="L348" s="54">
        <f t="shared" si="27"/>
        <v>8192.1</v>
      </c>
      <c r="M348" s="56">
        <v>2.7307000000000001</v>
      </c>
      <c r="N348" s="35">
        <v>6.3789999999999996</v>
      </c>
      <c r="O348" s="35">
        <v>0.81810000000000005</v>
      </c>
      <c r="P348" s="36">
        <f t="shared" si="28"/>
        <v>2.7307000000000001</v>
      </c>
      <c r="Q348" s="37">
        <f t="shared" si="29"/>
        <v>8192.1</v>
      </c>
      <c r="R348" s="36"/>
      <c r="S348" s="37"/>
      <c r="T348" s="38"/>
      <c r="U348" s="36"/>
      <c r="V348" s="37"/>
      <c r="W348" s="40" t="s">
        <v>35</v>
      </c>
      <c r="X348" s="69" t="s">
        <v>366</v>
      </c>
      <c r="Y348" s="40" t="s">
        <v>1885</v>
      </c>
      <c r="Z348" s="40" t="s">
        <v>2417</v>
      </c>
      <c r="AA348" s="69" t="s">
        <v>515</v>
      </c>
      <c r="AB348" s="40" t="s">
        <v>2474</v>
      </c>
      <c r="AC348" s="40" t="s">
        <v>687</v>
      </c>
      <c r="AD348" s="59" t="s">
        <v>2516</v>
      </c>
      <c r="AF348" s="48"/>
    </row>
    <row r="349" spans="1:32" s="40" customFormat="1">
      <c r="A349" s="15" t="str">
        <f t="shared" si="25"/>
        <v>2022-1</v>
      </c>
      <c r="B349" s="40" t="s">
        <v>1332</v>
      </c>
      <c r="C349" s="47">
        <v>44571</v>
      </c>
      <c r="D349" s="47" t="s">
        <v>1341</v>
      </c>
      <c r="E349" s="40" t="s">
        <v>365</v>
      </c>
      <c r="F349" s="69" t="s">
        <v>37</v>
      </c>
      <c r="G349" s="69" t="s">
        <v>23</v>
      </c>
      <c r="H349" s="69" t="s">
        <v>512</v>
      </c>
      <c r="I349" s="15" t="str">
        <f t="shared" si="26"/>
        <v>MZQ</v>
      </c>
      <c r="J349" s="52">
        <v>2010</v>
      </c>
      <c r="K349" s="53">
        <v>2.7467000000000001</v>
      </c>
      <c r="L349" s="54">
        <f t="shared" si="27"/>
        <v>5520.87</v>
      </c>
      <c r="M349" s="55">
        <v>2.7467000000000001</v>
      </c>
      <c r="N349" s="35">
        <v>6.3789999999999996</v>
      </c>
      <c r="O349" s="35">
        <v>0.81810000000000005</v>
      </c>
      <c r="P349" s="36">
        <f t="shared" si="28"/>
        <v>2.7467000000000001</v>
      </c>
      <c r="Q349" s="37">
        <f t="shared" si="29"/>
        <v>5520.87</v>
      </c>
      <c r="R349" s="36"/>
      <c r="S349" s="37"/>
      <c r="T349" s="38"/>
      <c r="U349" s="36"/>
      <c r="V349" s="37"/>
      <c r="W349" s="40" t="s">
        <v>75</v>
      </c>
      <c r="X349" s="69" t="s">
        <v>366</v>
      </c>
      <c r="Y349" s="40" t="s">
        <v>1797</v>
      </c>
      <c r="Z349" s="40" t="s">
        <v>2464</v>
      </c>
      <c r="AA349" s="69" t="s">
        <v>515</v>
      </c>
      <c r="AB349" s="40" t="s">
        <v>2474</v>
      </c>
      <c r="AC349" s="40" t="s">
        <v>659</v>
      </c>
      <c r="AD349" s="59" t="s">
        <v>2480</v>
      </c>
    </row>
    <row r="350" spans="1:32" s="40" customFormat="1">
      <c r="A350" s="15" t="str">
        <f t="shared" si="25"/>
        <v>2022-1</v>
      </c>
      <c r="B350" s="40" t="s">
        <v>855</v>
      </c>
      <c r="C350" s="47">
        <v>44579</v>
      </c>
      <c r="D350" s="47" t="s">
        <v>856</v>
      </c>
      <c r="E350" s="40" t="s">
        <v>365</v>
      </c>
      <c r="F350" s="69" t="s">
        <v>37</v>
      </c>
      <c r="G350" s="69" t="s">
        <v>23</v>
      </c>
      <c r="H350" s="69" t="s">
        <v>512</v>
      </c>
      <c r="I350" s="15" t="str">
        <f t="shared" si="26"/>
        <v>MZQ</v>
      </c>
      <c r="J350" s="52">
        <v>2000</v>
      </c>
      <c r="K350" s="53">
        <v>2.7480000000000002</v>
      </c>
      <c r="L350" s="54">
        <f t="shared" si="27"/>
        <v>5496</v>
      </c>
      <c r="M350" s="56">
        <v>2.7480000000000002</v>
      </c>
      <c r="N350" s="35">
        <v>6.3789999999999996</v>
      </c>
      <c r="O350" s="35">
        <v>0.81810000000000005</v>
      </c>
      <c r="P350" s="36">
        <f t="shared" si="28"/>
        <v>2.7480000000000002</v>
      </c>
      <c r="Q350" s="37">
        <f t="shared" si="29"/>
        <v>5496</v>
      </c>
      <c r="R350" s="36"/>
      <c r="S350" s="37"/>
      <c r="T350" s="38"/>
      <c r="U350" s="36"/>
      <c r="V350" s="37"/>
      <c r="W350" s="40" t="s">
        <v>75</v>
      </c>
      <c r="X350" s="69" t="s">
        <v>366</v>
      </c>
      <c r="Y350" s="40" t="s">
        <v>1649</v>
      </c>
      <c r="Z350" s="40" t="s">
        <v>2464</v>
      </c>
      <c r="AA350" s="69" t="s">
        <v>515</v>
      </c>
      <c r="AB350" s="40" t="s">
        <v>2474</v>
      </c>
      <c r="AC350" s="40" t="s">
        <v>592</v>
      </c>
      <c r="AD350" s="59" t="s">
        <v>2493</v>
      </c>
      <c r="AF350" s="48"/>
    </row>
    <row r="351" spans="1:32" s="40" customFormat="1">
      <c r="A351" s="15" t="str">
        <f t="shared" si="25"/>
        <v>2022-1</v>
      </c>
      <c r="B351" s="40" t="s">
        <v>1078</v>
      </c>
      <c r="C351" s="47">
        <v>44571</v>
      </c>
      <c r="D351" s="47" t="s">
        <v>1098</v>
      </c>
      <c r="E351" s="40" t="s">
        <v>365</v>
      </c>
      <c r="F351" s="69" t="s">
        <v>44</v>
      </c>
      <c r="G351" s="69" t="s">
        <v>23</v>
      </c>
      <c r="H351" s="69" t="s">
        <v>512</v>
      </c>
      <c r="I351" s="15" t="str">
        <f t="shared" si="26"/>
        <v>MZQ</v>
      </c>
      <c r="J351" s="52">
        <v>2040</v>
      </c>
      <c r="K351" s="53">
        <v>2.7717999999999998</v>
      </c>
      <c r="L351" s="54">
        <f t="shared" si="27"/>
        <v>5654.47</v>
      </c>
      <c r="M351" s="56">
        <v>2.7717999999999998</v>
      </c>
      <c r="N351" s="35">
        <v>6.3789999999999996</v>
      </c>
      <c r="O351" s="35">
        <v>0.81810000000000005</v>
      </c>
      <c r="P351" s="36">
        <f t="shared" si="28"/>
        <v>2.7717999999999998</v>
      </c>
      <c r="Q351" s="37">
        <f t="shared" si="29"/>
        <v>5654.47</v>
      </c>
      <c r="R351" s="36"/>
      <c r="S351" s="37"/>
      <c r="T351" s="38"/>
      <c r="U351" s="36"/>
      <c r="V351" s="37"/>
      <c r="W351" s="40" t="s">
        <v>75</v>
      </c>
      <c r="X351" s="69" t="s">
        <v>366</v>
      </c>
      <c r="Y351" s="40" t="s">
        <v>1887</v>
      </c>
      <c r="Z351" s="40" t="s">
        <v>2464</v>
      </c>
      <c r="AA351" s="69" t="s">
        <v>514</v>
      </c>
      <c r="AB351" s="40" t="s">
        <v>2475</v>
      </c>
      <c r="AC351" s="40" t="s">
        <v>659</v>
      </c>
      <c r="AD351" s="59" t="s">
        <v>2495</v>
      </c>
    </row>
    <row r="352" spans="1:32" s="40" customFormat="1">
      <c r="A352" s="15" t="str">
        <f t="shared" si="25"/>
        <v>2022-1</v>
      </c>
      <c r="B352" s="40" t="s">
        <v>1525</v>
      </c>
      <c r="C352" s="47">
        <v>44588</v>
      </c>
      <c r="D352" s="47" t="s">
        <v>1526</v>
      </c>
      <c r="E352" s="40" t="s">
        <v>365</v>
      </c>
      <c r="F352" s="69" t="s">
        <v>24</v>
      </c>
      <c r="G352" s="69" t="s">
        <v>23</v>
      </c>
      <c r="H352" s="69" t="s">
        <v>521</v>
      </c>
      <c r="I352" s="15" t="str">
        <f t="shared" si="26"/>
        <v>MZQ</v>
      </c>
      <c r="J352" s="52">
        <v>1010</v>
      </c>
      <c r="K352" s="53">
        <v>0</v>
      </c>
      <c r="L352" s="54">
        <f t="shared" si="27"/>
        <v>0</v>
      </c>
      <c r="M352" s="56">
        <v>2.78</v>
      </c>
      <c r="N352" s="35">
        <v>6.3789999999999996</v>
      </c>
      <c r="O352" s="35">
        <v>0.81810000000000005</v>
      </c>
      <c r="P352" s="36">
        <f t="shared" si="28"/>
        <v>2.78</v>
      </c>
      <c r="Q352" s="37">
        <f t="shared" si="29"/>
        <v>2807.8</v>
      </c>
      <c r="R352" s="36"/>
      <c r="S352" s="37"/>
      <c r="T352" s="38"/>
      <c r="U352" s="36"/>
      <c r="V352" s="37"/>
      <c r="W352" s="40" t="s">
        <v>21</v>
      </c>
      <c r="X352" s="69" t="s">
        <v>366</v>
      </c>
      <c r="Y352" s="40" t="s">
        <v>2064</v>
      </c>
      <c r="Z352" s="40" t="s">
        <v>2437</v>
      </c>
      <c r="AA352" s="69" t="s">
        <v>517</v>
      </c>
      <c r="AB352" s="40" t="s">
        <v>2475</v>
      </c>
      <c r="AC352" s="40" t="s">
        <v>2301</v>
      </c>
      <c r="AD352" s="59" t="s">
        <v>2533</v>
      </c>
      <c r="AF352" s="48"/>
    </row>
    <row r="353" spans="1:32" s="40" customFormat="1">
      <c r="A353" s="15" t="str">
        <f t="shared" si="25"/>
        <v>2022-1</v>
      </c>
      <c r="B353" s="40" t="s">
        <v>300</v>
      </c>
      <c r="C353" s="47">
        <v>44571</v>
      </c>
      <c r="D353" s="47" t="s">
        <v>301</v>
      </c>
      <c r="E353" s="40" t="s">
        <v>365</v>
      </c>
      <c r="F353" s="69" t="s">
        <v>48</v>
      </c>
      <c r="G353" s="69" t="s">
        <v>23</v>
      </c>
      <c r="H353" s="69" t="s">
        <v>529</v>
      </c>
      <c r="I353" s="15" t="str">
        <f t="shared" si="26"/>
        <v>MZQ</v>
      </c>
      <c r="J353" s="52">
        <v>10000</v>
      </c>
      <c r="K353" s="53">
        <v>2.6991000000000001</v>
      </c>
      <c r="L353" s="54">
        <f t="shared" si="27"/>
        <v>26991</v>
      </c>
      <c r="M353" s="56">
        <v>2.7875999999999999</v>
      </c>
      <c r="N353" s="35">
        <v>6.3789999999999996</v>
      </c>
      <c r="O353" s="35">
        <v>0.81810000000000005</v>
      </c>
      <c r="P353" s="36">
        <f t="shared" si="28"/>
        <v>2.7875999999999999</v>
      </c>
      <c r="Q353" s="37">
        <f t="shared" si="29"/>
        <v>27876</v>
      </c>
      <c r="R353" s="36"/>
      <c r="S353" s="37"/>
      <c r="T353" s="38"/>
      <c r="U353" s="36"/>
      <c r="V353" s="37"/>
      <c r="W353" s="40" t="s">
        <v>298</v>
      </c>
      <c r="X353" s="69" t="s">
        <v>366</v>
      </c>
      <c r="Y353" s="40" t="s">
        <v>2182</v>
      </c>
      <c r="Z353" s="40" t="s">
        <v>2434</v>
      </c>
      <c r="AA353" s="69" t="s">
        <v>517</v>
      </c>
      <c r="AB353" s="40" t="s">
        <v>2475</v>
      </c>
      <c r="AC353" s="40" t="s">
        <v>2383</v>
      </c>
      <c r="AD353" s="59" t="s">
        <v>2528</v>
      </c>
    </row>
    <row r="354" spans="1:32" s="40" customFormat="1">
      <c r="A354" s="15" t="str">
        <f t="shared" si="25"/>
        <v>2022-1</v>
      </c>
      <c r="B354" s="40" t="s">
        <v>982</v>
      </c>
      <c r="C354" s="47">
        <v>44588</v>
      </c>
      <c r="D354" s="47" t="s">
        <v>983</v>
      </c>
      <c r="E354" s="40" t="s">
        <v>365</v>
      </c>
      <c r="F354" s="69" t="s">
        <v>24</v>
      </c>
      <c r="G354" s="69" t="s">
        <v>23</v>
      </c>
      <c r="H354" s="69" t="s">
        <v>521</v>
      </c>
      <c r="I354" s="15" t="str">
        <f t="shared" si="26"/>
        <v>MZQ</v>
      </c>
      <c r="J354" s="52">
        <v>3030</v>
      </c>
      <c r="K354" s="53">
        <v>2.87</v>
      </c>
      <c r="L354" s="54">
        <f t="shared" si="27"/>
        <v>8696.1</v>
      </c>
      <c r="M354" s="56">
        <v>2.87</v>
      </c>
      <c r="N354" s="35">
        <v>6.3789999999999996</v>
      </c>
      <c r="O354" s="35">
        <v>0.81810000000000005</v>
      </c>
      <c r="P354" s="36">
        <f t="shared" si="28"/>
        <v>2.87</v>
      </c>
      <c r="Q354" s="37">
        <f t="shared" si="29"/>
        <v>8696.1</v>
      </c>
      <c r="R354" s="36"/>
      <c r="S354" s="37"/>
      <c r="T354" s="38"/>
      <c r="U354" s="36"/>
      <c r="V354" s="37"/>
      <c r="W354" s="40" t="s">
        <v>21</v>
      </c>
      <c r="X354" s="69" t="s">
        <v>366</v>
      </c>
      <c r="Y354" s="40" t="s">
        <v>1750</v>
      </c>
      <c r="Z354" s="40" t="s">
        <v>2437</v>
      </c>
      <c r="AA354" s="69" t="s">
        <v>518</v>
      </c>
      <c r="AB354" s="40" t="s">
        <v>2474</v>
      </c>
      <c r="AC354" s="40" t="s">
        <v>2301</v>
      </c>
      <c r="AD354" s="59" t="s">
        <v>2534</v>
      </c>
    </row>
    <row r="355" spans="1:32" s="40" customFormat="1">
      <c r="A355" s="15" t="str">
        <f t="shared" si="25"/>
        <v>2022-1</v>
      </c>
      <c r="B355" s="40" t="s">
        <v>331</v>
      </c>
      <c r="C355" s="47">
        <v>44573</v>
      </c>
      <c r="D355" s="47" t="s">
        <v>332</v>
      </c>
      <c r="E355" s="40" t="s">
        <v>47</v>
      </c>
      <c r="F355" s="69" t="s">
        <v>48</v>
      </c>
      <c r="G355" s="69" t="s">
        <v>23</v>
      </c>
      <c r="H355" s="69" t="s">
        <v>529</v>
      </c>
      <c r="I355" s="15" t="str">
        <f t="shared" si="26"/>
        <v>MZQ</v>
      </c>
      <c r="J355" s="52">
        <v>300</v>
      </c>
      <c r="K355" s="53">
        <v>2.9060000000000001</v>
      </c>
      <c r="L355" s="54">
        <f t="shared" si="27"/>
        <v>871.8</v>
      </c>
      <c r="M355" s="56">
        <v>2.9060000000000001</v>
      </c>
      <c r="N355" s="35">
        <v>6.3789999999999996</v>
      </c>
      <c r="O355" s="35">
        <v>0.81810000000000005</v>
      </c>
      <c r="P355" s="36">
        <f t="shared" si="28"/>
        <v>2.9060000000000001</v>
      </c>
      <c r="Q355" s="37">
        <f t="shared" si="29"/>
        <v>871.8</v>
      </c>
      <c r="R355" s="36"/>
      <c r="S355" s="37"/>
      <c r="T355" s="38"/>
      <c r="U355" s="36"/>
      <c r="V355" s="37"/>
      <c r="W355" s="40" t="s">
        <v>45</v>
      </c>
      <c r="X355" s="69" t="s">
        <v>366</v>
      </c>
      <c r="Y355" s="40" t="s">
        <v>2191</v>
      </c>
      <c r="Z355" s="40" t="s">
        <v>2466</v>
      </c>
      <c r="AA355" s="69" t="s">
        <v>517</v>
      </c>
      <c r="AB355" s="40" t="s">
        <v>2475</v>
      </c>
      <c r="AC355" s="40" t="s">
        <v>2389</v>
      </c>
      <c r="AD355" s="59" t="s">
        <v>2547</v>
      </c>
    </row>
    <row r="356" spans="1:32" s="40" customFormat="1">
      <c r="A356" s="15" t="str">
        <f t="shared" si="25"/>
        <v>2022-1</v>
      </c>
      <c r="B356" s="40" t="s">
        <v>854</v>
      </c>
      <c r="C356" s="47">
        <v>44575</v>
      </c>
      <c r="D356" s="47" t="s">
        <v>249</v>
      </c>
      <c r="E356" s="40" t="s">
        <v>365</v>
      </c>
      <c r="F356" s="69" t="s">
        <v>38</v>
      </c>
      <c r="G356" s="69" t="s">
        <v>23</v>
      </c>
      <c r="H356" s="69" t="s">
        <v>512</v>
      </c>
      <c r="I356" s="15" t="str">
        <f t="shared" si="26"/>
        <v>MZQ</v>
      </c>
      <c r="J356" s="52">
        <v>1065</v>
      </c>
      <c r="K356" s="53">
        <v>2.9398</v>
      </c>
      <c r="L356" s="54">
        <f t="shared" si="27"/>
        <v>3130.89</v>
      </c>
      <c r="M356" s="56">
        <v>2.9398</v>
      </c>
      <c r="N356" s="35">
        <v>6.3789999999999996</v>
      </c>
      <c r="O356" s="35">
        <v>0.81810000000000005</v>
      </c>
      <c r="P356" s="36">
        <f t="shared" si="28"/>
        <v>2.9398</v>
      </c>
      <c r="Q356" s="37">
        <f t="shared" si="29"/>
        <v>3130.89</v>
      </c>
      <c r="R356" s="36"/>
      <c r="S356" s="37"/>
      <c r="T356" s="38"/>
      <c r="U356" s="36"/>
      <c r="V356" s="37"/>
      <c r="W356" s="40" t="s">
        <v>178</v>
      </c>
      <c r="X356" s="69" t="s">
        <v>366</v>
      </c>
      <c r="Y356" s="40" t="s">
        <v>1714</v>
      </c>
      <c r="Z356" s="40" t="s">
        <v>2426</v>
      </c>
      <c r="AA356" s="69" t="s">
        <v>519</v>
      </c>
      <c r="AB356" s="40" t="s">
        <v>2477</v>
      </c>
      <c r="AC356" s="40" t="s">
        <v>2288</v>
      </c>
      <c r="AD356" s="59" t="s">
        <v>2525</v>
      </c>
      <c r="AF356" s="48"/>
    </row>
    <row r="357" spans="1:32" s="40" customFormat="1">
      <c r="A357" s="15" t="str">
        <f t="shared" si="25"/>
        <v>2022-1</v>
      </c>
      <c r="B357" s="40" t="s">
        <v>863</v>
      </c>
      <c r="C357" s="47">
        <v>44568</v>
      </c>
      <c r="D357" s="47" t="s">
        <v>864</v>
      </c>
      <c r="E357" s="40" t="s">
        <v>365</v>
      </c>
      <c r="F357" s="69" t="s">
        <v>38</v>
      </c>
      <c r="G357" s="69" t="s">
        <v>23</v>
      </c>
      <c r="H357" s="69" t="s">
        <v>512</v>
      </c>
      <c r="I357" s="15" t="str">
        <f t="shared" si="26"/>
        <v>MZQ</v>
      </c>
      <c r="J357" s="52">
        <v>1010</v>
      </c>
      <c r="K357" s="53">
        <v>2.9398</v>
      </c>
      <c r="L357" s="54">
        <f t="shared" si="27"/>
        <v>2969.2</v>
      </c>
      <c r="M357" s="55">
        <v>2.9398</v>
      </c>
      <c r="N357" s="35">
        <v>6.3789999999999996</v>
      </c>
      <c r="O357" s="35">
        <v>0.81810000000000005</v>
      </c>
      <c r="P357" s="36">
        <f t="shared" si="28"/>
        <v>2.9398</v>
      </c>
      <c r="Q357" s="37">
        <f t="shared" si="29"/>
        <v>2969.2</v>
      </c>
      <c r="R357" s="36"/>
      <c r="S357" s="37"/>
      <c r="T357" s="38"/>
      <c r="U357" s="36"/>
      <c r="V357" s="37"/>
      <c r="W357" s="40" t="s">
        <v>178</v>
      </c>
      <c r="X357" s="69" t="s">
        <v>366</v>
      </c>
      <c r="Y357" s="40" t="s">
        <v>1715</v>
      </c>
      <c r="Z357" s="40" t="s">
        <v>2426</v>
      </c>
      <c r="AA357" s="69" t="s">
        <v>515</v>
      </c>
      <c r="AB357" s="40" t="s">
        <v>2474</v>
      </c>
      <c r="AC357" s="40" t="s">
        <v>2289</v>
      </c>
      <c r="AD357" s="59" t="s">
        <v>2525</v>
      </c>
    </row>
    <row r="358" spans="1:32" s="40" customFormat="1">
      <c r="A358" s="15" t="str">
        <f t="shared" si="25"/>
        <v>2022-1</v>
      </c>
      <c r="B358" s="40" t="s">
        <v>1404</v>
      </c>
      <c r="C358" s="47">
        <v>44571</v>
      </c>
      <c r="D358" s="47" t="s">
        <v>1405</v>
      </c>
      <c r="E358" s="40" t="s">
        <v>365</v>
      </c>
      <c r="F358" s="69" t="s">
        <v>38</v>
      </c>
      <c r="G358" s="69" t="s">
        <v>23</v>
      </c>
      <c r="H358" s="69" t="s">
        <v>512</v>
      </c>
      <c r="I358" s="15" t="str">
        <f t="shared" si="26"/>
        <v>MZQ</v>
      </c>
      <c r="J358" s="52">
        <v>16</v>
      </c>
      <c r="K358" s="53">
        <v>2.9451999999999998</v>
      </c>
      <c r="L358" s="54">
        <f t="shared" si="27"/>
        <v>47.12</v>
      </c>
      <c r="M358" s="55">
        <v>2.9451999999999998</v>
      </c>
      <c r="N358" s="35">
        <v>6.3789999999999996</v>
      </c>
      <c r="O358" s="35">
        <v>0.81810000000000005</v>
      </c>
      <c r="P358" s="36">
        <f t="shared" si="28"/>
        <v>2.9451999999999998</v>
      </c>
      <c r="Q358" s="37">
        <f t="shared" si="29"/>
        <v>47.12</v>
      </c>
      <c r="R358" s="36"/>
      <c r="S358" s="37"/>
      <c r="T358" s="38"/>
      <c r="U358" s="36"/>
      <c r="V358" s="37"/>
      <c r="W358" s="40" t="s">
        <v>382</v>
      </c>
      <c r="X358" s="69" t="s">
        <v>366</v>
      </c>
      <c r="Y358" s="40" t="s">
        <v>1688</v>
      </c>
      <c r="Z358" s="40" t="s">
        <v>2471</v>
      </c>
      <c r="AA358" s="69" t="s">
        <v>517</v>
      </c>
      <c r="AB358" s="40" t="s">
        <v>2475</v>
      </c>
      <c r="AC358" s="40" t="s">
        <v>597</v>
      </c>
      <c r="AD358" s="59" t="s">
        <v>2524</v>
      </c>
    </row>
    <row r="359" spans="1:32" s="40" customFormat="1">
      <c r="A359" s="15" t="str">
        <f t="shared" si="25"/>
        <v>2022-1</v>
      </c>
      <c r="B359" s="40" t="s">
        <v>1261</v>
      </c>
      <c r="C359" s="47">
        <v>44578</v>
      </c>
      <c r="D359" s="47" t="s">
        <v>1262</v>
      </c>
      <c r="E359" s="40" t="s">
        <v>26</v>
      </c>
      <c r="F359" s="69" t="s">
        <v>27</v>
      </c>
      <c r="G359" s="69" t="s">
        <v>25</v>
      </c>
      <c r="H359" s="69" t="s">
        <v>512</v>
      </c>
      <c r="I359" s="15" t="str">
        <f t="shared" si="26"/>
        <v>MZQ</v>
      </c>
      <c r="J359" s="52">
        <v>70</v>
      </c>
      <c r="K359" s="53">
        <v>0</v>
      </c>
      <c r="L359" s="54">
        <f t="shared" si="27"/>
        <v>0</v>
      </c>
      <c r="M359" s="55">
        <v>3.0087999999999999</v>
      </c>
      <c r="N359" s="35">
        <v>6.3789999999999996</v>
      </c>
      <c r="O359" s="35">
        <v>0.81810000000000005</v>
      </c>
      <c r="P359" s="36">
        <f t="shared" si="28"/>
        <v>3.0087999999999999</v>
      </c>
      <c r="Q359" s="37">
        <f t="shared" si="29"/>
        <v>210.62</v>
      </c>
      <c r="R359" s="36"/>
      <c r="S359" s="37"/>
      <c r="T359" s="38"/>
      <c r="U359" s="36"/>
      <c r="V359" s="37"/>
      <c r="W359" s="40" t="s">
        <v>586</v>
      </c>
      <c r="X359" s="69" t="s">
        <v>366</v>
      </c>
      <c r="Y359" s="40" t="s">
        <v>1987</v>
      </c>
      <c r="Z359" s="40" t="s">
        <v>2469</v>
      </c>
      <c r="AA359" s="69" t="s">
        <v>532</v>
      </c>
      <c r="AB359" s="40" t="s">
        <v>2475</v>
      </c>
      <c r="AC359" s="40" t="s">
        <v>2358</v>
      </c>
      <c r="AD359" s="59" t="s">
        <v>2524</v>
      </c>
    </row>
    <row r="360" spans="1:32" s="40" customFormat="1">
      <c r="A360" s="15" t="str">
        <f t="shared" si="25"/>
        <v>2022-1</v>
      </c>
      <c r="B360" s="40" t="s">
        <v>539</v>
      </c>
      <c r="C360" s="47">
        <v>44574</v>
      </c>
      <c r="D360" s="47" t="s">
        <v>562</v>
      </c>
      <c r="E360" s="40" t="s">
        <v>26</v>
      </c>
      <c r="F360" s="69" t="s">
        <v>27</v>
      </c>
      <c r="G360" s="69" t="s">
        <v>25</v>
      </c>
      <c r="H360" s="69" t="s">
        <v>512</v>
      </c>
      <c r="I360" s="15" t="str">
        <f t="shared" si="26"/>
        <v>MZQ</v>
      </c>
      <c r="J360" s="52">
        <v>300</v>
      </c>
      <c r="K360" s="53">
        <v>0</v>
      </c>
      <c r="L360" s="54">
        <f t="shared" si="27"/>
        <v>0</v>
      </c>
      <c r="M360" s="55">
        <v>3.0087999999999999</v>
      </c>
      <c r="N360" s="35">
        <v>6.3789999999999996</v>
      </c>
      <c r="O360" s="35">
        <v>0.81810000000000005</v>
      </c>
      <c r="P360" s="36">
        <f t="shared" si="28"/>
        <v>3.0087999999999999</v>
      </c>
      <c r="Q360" s="37">
        <f t="shared" si="29"/>
        <v>902.64</v>
      </c>
      <c r="R360" s="36"/>
      <c r="S360" s="37"/>
      <c r="T360" s="38"/>
      <c r="U360" s="36"/>
      <c r="V360" s="37"/>
      <c r="W360" s="40" t="s">
        <v>586</v>
      </c>
      <c r="X360" s="69" t="s">
        <v>366</v>
      </c>
      <c r="Y360" s="40" t="s">
        <v>2005</v>
      </c>
      <c r="Z360" s="40" t="s">
        <v>2469</v>
      </c>
      <c r="AA360" s="69" t="s">
        <v>528</v>
      </c>
      <c r="AB360" s="40" t="s">
        <v>2475</v>
      </c>
      <c r="AC360" s="40" t="s">
        <v>2360</v>
      </c>
      <c r="AD360" s="59" t="s">
        <v>2524</v>
      </c>
      <c r="AF360" s="48"/>
    </row>
    <row r="361" spans="1:32" s="40" customFormat="1">
      <c r="A361" s="15" t="str">
        <f t="shared" si="25"/>
        <v>2022-1</v>
      </c>
      <c r="B361" s="40" t="s">
        <v>1263</v>
      </c>
      <c r="C361" s="47">
        <v>44571</v>
      </c>
      <c r="D361" s="47" t="s">
        <v>1264</v>
      </c>
      <c r="E361" s="40" t="s">
        <v>26</v>
      </c>
      <c r="F361" s="69" t="s">
        <v>27</v>
      </c>
      <c r="G361" s="69" t="s">
        <v>25</v>
      </c>
      <c r="H361" s="69" t="s">
        <v>512</v>
      </c>
      <c r="I361" s="15" t="str">
        <f t="shared" si="26"/>
        <v>MZQ</v>
      </c>
      <c r="J361" s="52">
        <v>610</v>
      </c>
      <c r="K361" s="53">
        <v>0</v>
      </c>
      <c r="L361" s="54">
        <f t="shared" si="27"/>
        <v>0</v>
      </c>
      <c r="M361" s="56">
        <v>3.0087999999999999</v>
      </c>
      <c r="N361" s="35">
        <v>6.3789999999999996</v>
      </c>
      <c r="O361" s="35">
        <v>0.81810000000000005</v>
      </c>
      <c r="P361" s="36">
        <f t="shared" si="28"/>
        <v>3.0087999999999999</v>
      </c>
      <c r="Q361" s="37">
        <f t="shared" si="29"/>
        <v>1835.37</v>
      </c>
      <c r="R361" s="36"/>
      <c r="S361" s="37"/>
      <c r="T361" s="38"/>
      <c r="U361" s="36"/>
      <c r="V361" s="37"/>
      <c r="W361" s="40" t="s">
        <v>586</v>
      </c>
      <c r="X361" s="69" t="s">
        <v>366</v>
      </c>
      <c r="Y361" s="40" t="s">
        <v>1993</v>
      </c>
      <c r="Z361" s="40" t="s">
        <v>2469</v>
      </c>
      <c r="AA361" s="69" t="s">
        <v>528</v>
      </c>
      <c r="AB361" s="40" t="s">
        <v>2475</v>
      </c>
      <c r="AC361" s="40" t="s">
        <v>2359</v>
      </c>
      <c r="AD361" s="59" t="s">
        <v>2524</v>
      </c>
      <c r="AF361" s="48"/>
    </row>
    <row r="362" spans="1:32" s="40" customFormat="1">
      <c r="A362" s="15" t="str">
        <f t="shared" si="25"/>
        <v>2022-1</v>
      </c>
      <c r="B362" s="40" t="s">
        <v>763</v>
      </c>
      <c r="C362" s="47">
        <v>44571</v>
      </c>
      <c r="D362" s="47" t="s">
        <v>764</v>
      </c>
      <c r="E362" s="40" t="s">
        <v>26</v>
      </c>
      <c r="F362" s="69" t="s">
        <v>27</v>
      </c>
      <c r="G362" s="69" t="s">
        <v>25</v>
      </c>
      <c r="H362" s="69" t="s">
        <v>512</v>
      </c>
      <c r="I362" s="15" t="str">
        <f t="shared" si="26"/>
        <v>MZQ</v>
      </c>
      <c r="J362" s="52">
        <v>1000</v>
      </c>
      <c r="K362" s="53">
        <v>0</v>
      </c>
      <c r="L362" s="54">
        <f t="shared" si="27"/>
        <v>0</v>
      </c>
      <c r="M362" s="56">
        <v>3.0087999999999999</v>
      </c>
      <c r="N362" s="35">
        <v>6.3789999999999996</v>
      </c>
      <c r="O362" s="35">
        <v>0.81810000000000005</v>
      </c>
      <c r="P362" s="36">
        <f t="shared" si="28"/>
        <v>3.0087999999999999</v>
      </c>
      <c r="Q362" s="37">
        <f t="shared" si="29"/>
        <v>3008.8</v>
      </c>
      <c r="R362" s="36"/>
      <c r="S362" s="37"/>
      <c r="T362" s="38"/>
      <c r="U362" s="36"/>
      <c r="V362" s="37"/>
      <c r="W362" s="40" t="s">
        <v>586</v>
      </c>
      <c r="X362" s="69" t="s">
        <v>366</v>
      </c>
      <c r="Y362" s="40" t="s">
        <v>1996</v>
      </c>
      <c r="Z362" s="40" t="s">
        <v>2469</v>
      </c>
      <c r="AA362" s="69" t="s">
        <v>528</v>
      </c>
      <c r="AB362" s="40" t="s">
        <v>2475</v>
      </c>
      <c r="AC362" s="40" t="s">
        <v>2359</v>
      </c>
      <c r="AD362" s="59" t="s">
        <v>2524</v>
      </c>
      <c r="AF362" s="48"/>
    </row>
    <row r="363" spans="1:32" s="40" customFormat="1">
      <c r="A363" s="15" t="str">
        <f t="shared" si="25"/>
        <v>2022-1</v>
      </c>
      <c r="B363" s="40" t="s">
        <v>1265</v>
      </c>
      <c r="C363" s="47">
        <v>44571</v>
      </c>
      <c r="D363" s="47" t="s">
        <v>1266</v>
      </c>
      <c r="E363" s="40" t="s">
        <v>26</v>
      </c>
      <c r="F363" s="69" t="s">
        <v>27</v>
      </c>
      <c r="G363" s="69" t="s">
        <v>25</v>
      </c>
      <c r="H363" s="69" t="s">
        <v>512</v>
      </c>
      <c r="I363" s="15" t="str">
        <f t="shared" si="26"/>
        <v>MZQ</v>
      </c>
      <c r="J363" s="52">
        <v>330</v>
      </c>
      <c r="K363" s="53">
        <v>0</v>
      </c>
      <c r="L363" s="54">
        <f t="shared" si="27"/>
        <v>0</v>
      </c>
      <c r="M363" s="56">
        <v>3.0087999999999999</v>
      </c>
      <c r="N363" s="35">
        <v>6.3789999999999996</v>
      </c>
      <c r="O363" s="35">
        <v>0.81810000000000005</v>
      </c>
      <c r="P363" s="36">
        <f t="shared" si="28"/>
        <v>3.0087999999999999</v>
      </c>
      <c r="Q363" s="37">
        <f t="shared" si="29"/>
        <v>992.9</v>
      </c>
      <c r="R363" s="36"/>
      <c r="S363" s="37"/>
      <c r="T363" s="38"/>
      <c r="U363" s="36"/>
      <c r="V363" s="37"/>
      <c r="W363" s="40" t="s">
        <v>586</v>
      </c>
      <c r="X363" s="69" t="s">
        <v>366</v>
      </c>
      <c r="Y363" s="40" t="s">
        <v>1998</v>
      </c>
      <c r="Z363" s="40" t="s">
        <v>2469</v>
      </c>
      <c r="AA363" s="69" t="s">
        <v>528</v>
      </c>
      <c r="AB363" s="40" t="s">
        <v>2475</v>
      </c>
      <c r="AC363" s="40" t="s">
        <v>2359</v>
      </c>
      <c r="AD363" s="59" t="s">
        <v>2524</v>
      </c>
    </row>
    <row r="364" spans="1:32" s="40" customFormat="1">
      <c r="A364" s="15" t="str">
        <f t="shared" si="25"/>
        <v>2022-1</v>
      </c>
      <c r="B364" s="40" t="s">
        <v>1167</v>
      </c>
      <c r="C364" s="47">
        <v>44565</v>
      </c>
      <c r="D364" s="47" t="s">
        <v>1168</v>
      </c>
      <c r="E364" s="40" t="s">
        <v>26</v>
      </c>
      <c r="F364" s="69" t="s">
        <v>27</v>
      </c>
      <c r="G364" s="69" t="s">
        <v>25</v>
      </c>
      <c r="H364" s="69" t="s">
        <v>512</v>
      </c>
      <c r="I364" s="15" t="str">
        <f t="shared" si="26"/>
        <v>MZQ</v>
      </c>
      <c r="J364" s="52">
        <v>200</v>
      </c>
      <c r="K364" s="53">
        <v>0</v>
      </c>
      <c r="L364" s="54">
        <f t="shared" si="27"/>
        <v>0</v>
      </c>
      <c r="M364" s="56">
        <v>3.0087999999999999</v>
      </c>
      <c r="N364" s="35">
        <v>6.3789999999999996</v>
      </c>
      <c r="O364" s="35">
        <v>0.81810000000000005</v>
      </c>
      <c r="P364" s="36">
        <f t="shared" si="28"/>
        <v>3.0087999999999999</v>
      </c>
      <c r="Q364" s="37">
        <f t="shared" si="29"/>
        <v>601.76</v>
      </c>
      <c r="R364" s="36"/>
      <c r="S364" s="37"/>
      <c r="T364" s="38"/>
      <c r="U364" s="36"/>
      <c r="V364" s="37"/>
      <c r="W364" s="40" t="s">
        <v>586</v>
      </c>
      <c r="X364" s="69" t="s">
        <v>366</v>
      </c>
      <c r="Y364" s="40" t="s">
        <v>1999</v>
      </c>
      <c r="Z364" s="40" t="s">
        <v>2469</v>
      </c>
      <c r="AA364" s="69" t="s">
        <v>532</v>
      </c>
      <c r="AB364" s="40" t="s">
        <v>2475</v>
      </c>
      <c r="AC364" s="40" t="s">
        <v>2361</v>
      </c>
      <c r="AD364" s="59" t="s">
        <v>2524</v>
      </c>
      <c r="AF364" s="48"/>
    </row>
    <row r="365" spans="1:32" s="40" customFormat="1">
      <c r="A365" s="15" t="str">
        <f t="shared" si="25"/>
        <v>2022-1</v>
      </c>
      <c r="B365" s="40" t="s">
        <v>394</v>
      </c>
      <c r="C365" s="47">
        <v>44574</v>
      </c>
      <c r="D365" s="47" t="s">
        <v>395</v>
      </c>
      <c r="E365" s="40" t="s">
        <v>26</v>
      </c>
      <c r="F365" s="69" t="s">
        <v>27</v>
      </c>
      <c r="G365" s="69" t="s">
        <v>25</v>
      </c>
      <c r="H365" s="69" t="s">
        <v>512</v>
      </c>
      <c r="I365" s="15" t="str">
        <f t="shared" si="26"/>
        <v>MZQ</v>
      </c>
      <c r="J365" s="52">
        <v>1222</v>
      </c>
      <c r="K365" s="53">
        <v>8.92</v>
      </c>
      <c r="L365" s="54">
        <f t="shared" si="27"/>
        <v>10900.24</v>
      </c>
      <c r="M365" s="55">
        <v>3.0087999999999999</v>
      </c>
      <c r="N365" s="35">
        <v>6.3789999999999996</v>
      </c>
      <c r="O365" s="35">
        <v>0.81810000000000005</v>
      </c>
      <c r="P365" s="36">
        <f t="shared" si="28"/>
        <v>3.0087999999999999</v>
      </c>
      <c r="Q365" s="37">
        <f t="shared" si="29"/>
        <v>3676.75</v>
      </c>
      <c r="R365" s="36"/>
      <c r="S365" s="37"/>
      <c r="T365" s="38"/>
      <c r="U365" s="36"/>
      <c r="V365" s="37"/>
      <c r="W365" s="40" t="s">
        <v>586</v>
      </c>
      <c r="X365" s="69" t="s">
        <v>366</v>
      </c>
      <c r="Y365" s="40" t="s">
        <v>1990</v>
      </c>
      <c r="Z365" s="40" t="s">
        <v>2469</v>
      </c>
      <c r="AA365" s="69" t="s">
        <v>532</v>
      </c>
      <c r="AB365" s="40" t="s">
        <v>2475</v>
      </c>
      <c r="AC365" s="40" t="s">
        <v>2360</v>
      </c>
      <c r="AD365" s="59" t="s">
        <v>2524</v>
      </c>
    </row>
    <row r="366" spans="1:32" s="40" customFormat="1">
      <c r="A366" s="15" t="str">
        <f t="shared" si="25"/>
        <v>2022-1</v>
      </c>
      <c r="B366" s="40" t="s">
        <v>1145</v>
      </c>
      <c r="C366" s="47">
        <v>44574</v>
      </c>
      <c r="D366" s="47" t="s">
        <v>1146</v>
      </c>
      <c r="E366" s="40" t="s">
        <v>26</v>
      </c>
      <c r="F366" s="69" t="s">
        <v>27</v>
      </c>
      <c r="G366" s="69" t="s">
        <v>25</v>
      </c>
      <c r="H366" s="69" t="s">
        <v>512</v>
      </c>
      <c r="I366" s="15" t="str">
        <f t="shared" si="26"/>
        <v>MZQ</v>
      </c>
      <c r="J366" s="52">
        <v>427</v>
      </c>
      <c r="K366" s="53">
        <v>8.92</v>
      </c>
      <c r="L366" s="54">
        <f t="shared" si="27"/>
        <v>3808.84</v>
      </c>
      <c r="M366" s="56">
        <v>3.0087999999999999</v>
      </c>
      <c r="N366" s="35">
        <v>6.3789999999999996</v>
      </c>
      <c r="O366" s="35">
        <v>0.81810000000000005</v>
      </c>
      <c r="P366" s="36">
        <f t="shared" si="28"/>
        <v>3.0087999999999999</v>
      </c>
      <c r="Q366" s="37">
        <f t="shared" si="29"/>
        <v>1284.76</v>
      </c>
      <c r="R366" s="36"/>
      <c r="S366" s="37"/>
      <c r="T366" s="38"/>
      <c r="U366" s="36"/>
      <c r="V366" s="37"/>
      <c r="W366" s="40" t="s">
        <v>586</v>
      </c>
      <c r="X366" s="69" t="s">
        <v>366</v>
      </c>
      <c r="Y366" s="40" t="s">
        <v>1995</v>
      </c>
      <c r="Z366" s="40" t="s">
        <v>2469</v>
      </c>
      <c r="AA366" s="69" t="s">
        <v>528</v>
      </c>
      <c r="AB366" s="40" t="s">
        <v>2475</v>
      </c>
      <c r="AC366" s="40" t="s">
        <v>2360</v>
      </c>
      <c r="AD366" s="59" t="s">
        <v>2524</v>
      </c>
      <c r="AF366" s="48"/>
    </row>
    <row r="367" spans="1:32" s="40" customFormat="1">
      <c r="A367" s="15" t="str">
        <f t="shared" si="25"/>
        <v>2022-1</v>
      </c>
      <c r="B367" s="40" t="s">
        <v>384</v>
      </c>
      <c r="C367" s="47">
        <v>44574</v>
      </c>
      <c r="D367" s="47" t="s">
        <v>385</v>
      </c>
      <c r="E367" s="40" t="s">
        <v>26</v>
      </c>
      <c r="F367" s="69" t="s">
        <v>27</v>
      </c>
      <c r="G367" s="69" t="s">
        <v>25</v>
      </c>
      <c r="H367" s="69" t="s">
        <v>512</v>
      </c>
      <c r="I367" s="15" t="str">
        <f t="shared" si="26"/>
        <v>MZQ</v>
      </c>
      <c r="J367" s="52">
        <v>397</v>
      </c>
      <c r="K367" s="53">
        <v>8.92</v>
      </c>
      <c r="L367" s="54">
        <f t="shared" si="27"/>
        <v>3541.24</v>
      </c>
      <c r="M367" s="55">
        <v>3.0087999999999999</v>
      </c>
      <c r="N367" s="35">
        <v>6.3789999999999996</v>
      </c>
      <c r="O367" s="35">
        <v>0.81810000000000005</v>
      </c>
      <c r="P367" s="36">
        <f t="shared" si="28"/>
        <v>3.0087999999999999</v>
      </c>
      <c r="Q367" s="37">
        <f t="shared" si="29"/>
        <v>1194.49</v>
      </c>
      <c r="R367" s="36"/>
      <c r="S367" s="37"/>
      <c r="T367" s="38"/>
      <c r="U367" s="36"/>
      <c r="V367" s="37"/>
      <c r="W367" s="40" t="s">
        <v>586</v>
      </c>
      <c r="X367" s="69" t="s">
        <v>366</v>
      </c>
      <c r="Y367" s="40" t="s">
        <v>2006</v>
      </c>
      <c r="Z367" s="40" t="s">
        <v>2469</v>
      </c>
      <c r="AA367" s="69" t="s">
        <v>532</v>
      </c>
      <c r="AB367" s="40" t="s">
        <v>2475</v>
      </c>
      <c r="AC367" s="40" t="s">
        <v>2360</v>
      </c>
      <c r="AD367" s="59" t="s">
        <v>2528</v>
      </c>
    </row>
    <row r="368" spans="1:32" s="40" customFormat="1">
      <c r="A368" s="15" t="str">
        <f t="shared" si="25"/>
        <v>2022-1</v>
      </c>
      <c r="B368" s="40" t="s">
        <v>384</v>
      </c>
      <c r="C368" s="47">
        <v>44574</v>
      </c>
      <c r="D368" s="47" t="s">
        <v>385</v>
      </c>
      <c r="E368" s="40" t="s">
        <v>26</v>
      </c>
      <c r="F368" s="69" t="s">
        <v>27</v>
      </c>
      <c r="G368" s="69" t="s">
        <v>25</v>
      </c>
      <c r="H368" s="69" t="s">
        <v>512</v>
      </c>
      <c r="I368" s="15" t="str">
        <f t="shared" si="26"/>
        <v>MZQ</v>
      </c>
      <c r="J368" s="52">
        <v>277</v>
      </c>
      <c r="K368" s="53">
        <v>8.92</v>
      </c>
      <c r="L368" s="54">
        <f t="shared" si="27"/>
        <v>2470.84</v>
      </c>
      <c r="M368" s="55">
        <v>3.0087999999999999</v>
      </c>
      <c r="N368" s="35">
        <v>6.3789999999999996</v>
      </c>
      <c r="O368" s="35">
        <v>0.81810000000000005</v>
      </c>
      <c r="P368" s="36">
        <f t="shared" si="28"/>
        <v>3.0087999999999999</v>
      </c>
      <c r="Q368" s="37">
        <f t="shared" si="29"/>
        <v>833.44</v>
      </c>
      <c r="R368" s="36"/>
      <c r="S368" s="37"/>
      <c r="T368" s="38"/>
      <c r="U368" s="36"/>
      <c r="V368" s="37"/>
      <c r="W368" s="40" t="s">
        <v>586</v>
      </c>
      <c r="X368" s="69" t="s">
        <v>366</v>
      </c>
      <c r="Y368" s="40" t="s">
        <v>2007</v>
      </c>
      <c r="Z368" s="40" t="s">
        <v>2469</v>
      </c>
      <c r="AA368" s="69" t="s">
        <v>532</v>
      </c>
      <c r="AB368" s="40" t="s">
        <v>2475</v>
      </c>
      <c r="AC368" s="40" t="s">
        <v>2360</v>
      </c>
      <c r="AD368" s="59" t="s">
        <v>2523</v>
      </c>
      <c r="AF368" s="48"/>
    </row>
    <row r="369" spans="1:32" s="40" customFormat="1">
      <c r="A369" s="15" t="str">
        <f t="shared" si="25"/>
        <v>2022-1</v>
      </c>
      <c r="B369" s="40" t="s">
        <v>302</v>
      </c>
      <c r="C369" s="47">
        <v>44571</v>
      </c>
      <c r="D369" s="47" t="s">
        <v>303</v>
      </c>
      <c r="E369" s="40" t="s">
        <v>26</v>
      </c>
      <c r="F369" s="69" t="s">
        <v>27</v>
      </c>
      <c r="G369" s="69" t="s">
        <v>25</v>
      </c>
      <c r="H369" s="69" t="s">
        <v>512</v>
      </c>
      <c r="I369" s="15" t="str">
        <f t="shared" si="26"/>
        <v>MZQ</v>
      </c>
      <c r="J369" s="52">
        <v>1273</v>
      </c>
      <c r="K369" s="53">
        <v>8.92</v>
      </c>
      <c r="L369" s="54">
        <f t="shared" si="27"/>
        <v>11355.16</v>
      </c>
      <c r="M369" s="55">
        <v>3.0087999999999999</v>
      </c>
      <c r="N369" s="35">
        <v>6.3789999999999996</v>
      </c>
      <c r="O369" s="35">
        <v>0.81810000000000005</v>
      </c>
      <c r="P369" s="36">
        <f t="shared" si="28"/>
        <v>3.0087999999999999</v>
      </c>
      <c r="Q369" s="37">
        <f t="shared" si="29"/>
        <v>3830.2</v>
      </c>
      <c r="R369" s="36"/>
      <c r="S369" s="37"/>
      <c r="T369" s="38"/>
      <c r="U369" s="36"/>
      <c r="V369" s="37"/>
      <c r="W369" s="40" t="s">
        <v>586</v>
      </c>
      <c r="X369" s="69" t="s">
        <v>366</v>
      </c>
      <c r="Y369" s="40" t="s">
        <v>1988</v>
      </c>
      <c r="Z369" s="40" t="s">
        <v>2469</v>
      </c>
      <c r="AA369" s="69" t="s">
        <v>532</v>
      </c>
      <c r="AB369" s="40" t="s">
        <v>2475</v>
      </c>
      <c r="AC369" s="40" t="s">
        <v>2359</v>
      </c>
      <c r="AD369" s="59" t="s">
        <v>2524</v>
      </c>
    </row>
    <row r="370" spans="1:32" s="40" customFormat="1">
      <c r="A370" s="15" t="str">
        <f t="shared" si="25"/>
        <v>2022-1</v>
      </c>
      <c r="B370" s="40" t="s">
        <v>761</v>
      </c>
      <c r="C370" s="47">
        <v>44571</v>
      </c>
      <c r="D370" s="47" t="s">
        <v>762</v>
      </c>
      <c r="E370" s="40" t="s">
        <v>26</v>
      </c>
      <c r="F370" s="69" t="s">
        <v>27</v>
      </c>
      <c r="G370" s="69" t="s">
        <v>25</v>
      </c>
      <c r="H370" s="69" t="s">
        <v>512</v>
      </c>
      <c r="I370" s="15" t="str">
        <f t="shared" si="26"/>
        <v>MZQ</v>
      </c>
      <c r="J370" s="52">
        <v>690</v>
      </c>
      <c r="K370" s="53">
        <v>8.92</v>
      </c>
      <c r="L370" s="54">
        <f t="shared" si="27"/>
        <v>6154.8</v>
      </c>
      <c r="M370" s="55">
        <v>3.0087999999999999</v>
      </c>
      <c r="N370" s="35">
        <v>6.3789999999999996</v>
      </c>
      <c r="O370" s="35">
        <v>0.81810000000000005</v>
      </c>
      <c r="P370" s="36">
        <f t="shared" si="28"/>
        <v>3.0087999999999999</v>
      </c>
      <c r="Q370" s="37">
        <f t="shared" si="29"/>
        <v>2076.0700000000002</v>
      </c>
      <c r="R370" s="36"/>
      <c r="S370" s="37"/>
      <c r="T370" s="38"/>
      <c r="U370" s="36"/>
      <c r="V370" s="37"/>
      <c r="W370" s="40" t="s">
        <v>586</v>
      </c>
      <c r="X370" s="69" t="s">
        <v>366</v>
      </c>
      <c r="Y370" s="40" t="s">
        <v>2001</v>
      </c>
      <c r="Z370" s="40" t="s">
        <v>2469</v>
      </c>
      <c r="AA370" s="69" t="s">
        <v>532</v>
      </c>
      <c r="AB370" s="40" t="s">
        <v>2475</v>
      </c>
      <c r="AC370" s="40" t="s">
        <v>2359</v>
      </c>
      <c r="AD370" s="59" t="s">
        <v>2524</v>
      </c>
    </row>
    <row r="371" spans="1:32" s="40" customFormat="1">
      <c r="A371" s="15" t="str">
        <f t="shared" si="25"/>
        <v>2022-1</v>
      </c>
      <c r="B371" s="40" t="s">
        <v>221</v>
      </c>
      <c r="C371" s="47">
        <v>44571</v>
      </c>
      <c r="D371" s="47" t="s">
        <v>222</v>
      </c>
      <c r="E371" s="40" t="s">
        <v>26</v>
      </c>
      <c r="F371" s="69" t="s">
        <v>27</v>
      </c>
      <c r="G371" s="69" t="s">
        <v>25</v>
      </c>
      <c r="H371" s="69" t="s">
        <v>512</v>
      </c>
      <c r="I371" s="15" t="str">
        <f t="shared" si="26"/>
        <v>MZQ</v>
      </c>
      <c r="J371" s="52">
        <v>1141</v>
      </c>
      <c r="K371" s="53">
        <v>8.92</v>
      </c>
      <c r="L371" s="54">
        <f t="shared" si="27"/>
        <v>10177.719999999999</v>
      </c>
      <c r="M371" s="55">
        <v>3.0087999999999999</v>
      </c>
      <c r="N371" s="35">
        <v>6.3789999999999996</v>
      </c>
      <c r="O371" s="35">
        <v>0.81810000000000005</v>
      </c>
      <c r="P371" s="36">
        <f t="shared" si="28"/>
        <v>3.0087999999999999</v>
      </c>
      <c r="Q371" s="37">
        <f t="shared" si="29"/>
        <v>3433.04</v>
      </c>
      <c r="R371" s="36"/>
      <c r="S371" s="37"/>
      <c r="T371" s="38"/>
      <c r="U371" s="36"/>
      <c r="V371" s="37"/>
      <c r="W371" s="40" t="s">
        <v>586</v>
      </c>
      <c r="X371" s="69" t="s">
        <v>366</v>
      </c>
      <c r="Y371" s="40" t="s">
        <v>2003</v>
      </c>
      <c r="Z371" s="40" t="s">
        <v>2469</v>
      </c>
      <c r="AA371" s="69" t="s">
        <v>532</v>
      </c>
      <c r="AB371" s="40" t="s">
        <v>2475</v>
      </c>
      <c r="AC371" s="40" t="s">
        <v>2319</v>
      </c>
      <c r="AD371" s="59" t="s">
        <v>2528</v>
      </c>
      <c r="AF371" s="48"/>
    </row>
    <row r="372" spans="1:32" s="40" customFormat="1">
      <c r="A372" s="15" t="str">
        <f t="shared" si="25"/>
        <v>2022-1</v>
      </c>
      <c r="B372" s="40" t="s">
        <v>223</v>
      </c>
      <c r="C372" s="47">
        <v>44571</v>
      </c>
      <c r="D372" s="47" t="s">
        <v>224</v>
      </c>
      <c r="E372" s="40" t="s">
        <v>26</v>
      </c>
      <c r="F372" s="69" t="s">
        <v>27</v>
      </c>
      <c r="G372" s="69" t="s">
        <v>25</v>
      </c>
      <c r="H372" s="69" t="s">
        <v>512</v>
      </c>
      <c r="I372" s="15" t="str">
        <f t="shared" si="26"/>
        <v>MZQ</v>
      </c>
      <c r="J372" s="52">
        <v>3278</v>
      </c>
      <c r="K372" s="53">
        <v>8.92</v>
      </c>
      <c r="L372" s="54">
        <f t="shared" si="27"/>
        <v>29239.759999999998</v>
      </c>
      <c r="M372" s="55">
        <v>3.0087999999999999</v>
      </c>
      <c r="N372" s="35">
        <v>6.3789999999999996</v>
      </c>
      <c r="O372" s="35">
        <v>0.81810000000000005</v>
      </c>
      <c r="P372" s="36">
        <f t="shared" si="28"/>
        <v>3.0087999999999999</v>
      </c>
      <c r="Q372" s="37">
        <f t="shared" si="29"/>
        <v>9862.85</v>
      </c>
      <c r="R372" s="36"/>
      <c r="S372" s="37"/>
      <c r="T372" s="38"/>
      <c r="U372" s="36"/>
      <c r="V372" s="37"/>
      <c r="W372" s="40" t="s">
        <v>586</v>
      </c>
      <c r="X372" s="69" t="s">
        <v>366</v>
      </c>
      <c r="Y372" s="40" t="s">
        <v>2010</v>
      </c>
      <c r="Z372" s="40" t="s">
        <v>2469</v>
      </c>
      <c r="AA372" s="69" t="s">
        <v>528</v>
      </c>
      <c r="AB372" s="40" t="s">
        <v>2475</v>
      </c>
      <c r="AC372" s="40" t="s">
        <v>2319</v>
      </c>
      <c r="AD372" s="59" t="s">
        <v>2528</v>
      </c>
    </row>
    <row r="373" spans="1:32" s="40" customFormat="1">
      <c r="A373" s="15" t="str">
        <f t="shared" si="25"/>
        <v>2022-1</v>
      </c>
      <c r="B373" s="40" t="s">
        <v>302</v>
      </c>
      <c r="C373" s="47">
        <v>44565</v>
      </c>
      <c r="D373" s="47" t="s">
        <v>303</v>
      </c>
      <c r="E373" s="40" t="s">
        <v>26</v>
      </c>
      <c r="F373" s="69" t="s">
        <v>27</v>
      </c>
      <c r="G373" s="69" t="s">
        <v>25</v>
      </c>
      <c r="H373" s="69" t="s">
        <v>512</v>
      </c>
      <c r="I373" s="15" t="str">
        <f t="shared" si="26"/>
        <v>MZQ</v>
      </c>
      <c r="J373" s="52">
        <v>1107</v>
      </c>
      <c r="K373" s="53">
        <v>8.92</v>
      </c>
      <c r="L373" s="54">
        <f t="shared" si="27"/>
        <v>9874.44</v>
      </c>
      <c r="M373" s="55">
        <v>3.0087999999999999</v>
      </c>
      <c r="N373" s="35">
        <v>6.3789999999999996</v>
      </c>
      <c r="O373" s="35">
        <v>0.81810000000000005</v>
      </c>
      <c r="P373" s="36">
        <f t="shared" si="28"/>
        <v>3.0087999999999999</v>
      </c>
      <c r="Q373" s="37">
        <f t="shared" si="29"/>
        <v>3330.74</v>
      </c>
      <c r="R373" s="36"/>
      <c r="S373" s="37"/>
      <c r="T373" s="38"/>
      <c r="U373" s="36"/>
      <c r="V373" s="37"/>
      <c r="W373" s="40" t="s">
        <v>586</v>
      </c>
      <c r="X373" s="69" t="s">
        <v>366</v>
      </c>
      <c r="Y373" s="40" t="s">
        <v>1988</v>
      </c>
      <c r="Z373" s="40" t="s">
        <v>2469</v>
      </c>
      <c r="AA373" s="69" t="s">
        <v>532</v>
      </c>
      <c r="AB373" s="40" t="s">
        <v>2475</v>
      </c>
      <c r="AC373" s="40" t="s">
        <v>2361</v>
      </c>
      <c r="AD373" s="59" t="s">
        <v>2524</v>
      </c>
    </row>
    <row r="374" spans="1:32" s="40" customFormat="1">
      <c r="A374" s="15" t="str">
        <f t="shared" si="25"/>
        <v>2022-1</v>
      </c>
      <c r="B374" s="40" t="s">
        <v>394</v>
      </c>
      <c r="C374" s="47">
        <v>44565</v>
      </c>
      <c r="D374" s="47" t="s">
        <v>395</v>
      </c>
      <c r="E374" s="40" t="s">
        <v>26</v>
      </c>
      <c r="F374" s="69" t="s">
        <v>27</v>
      </c>
      <c r="G374" s="69" t="s">
        <v>25</v>
      </c>
      <c r="H374" s="69" t="s">
        <v>512</v>
      </c>
      <c r="I374" s="15" t="str">
        <f t="shared" si="26"/>
        <v>MZQ</v>
      </c>
      <c r="J374" s="52">
        <v>958</v>
      </c>
      <c r="K374" s="53">
        <v>8.92</v>
      </c>
      <c r="L374" s="54">
        <f t="shared" si="27"/>
        <v>8545.36</v>
      </c>
      <c r="M374" s="56">
        <v>3.0087999999999999</v>
      </c>
      <c r="N374" s="35">
        <v>6.3789999999999996</v>
      </c>
      <c r="O374" s="35">
        <v>0.81810000000000005</v>
      </c>
      <c r="P374" s="36">
        <f t="shared" si="28"/>
        <v>3.0087999999999999</v>
      </c>
      <c r="Q374" s="37">
        <f t="shared" si="29"/>
        <v>2882.43</v>
      </c>
      <c r="R374" s="36"/>
      <c r="S374" s="37"/>
      <c r="T374" s="38"/>
      <c r="U374" s="36"/>
      <c r="V374" s="37"/>
      <c r="W374" s="40" t="s">
        <v>586</v>
      </c>
      <c r="X374" s="69" t="s">
        <v>366</v>
      </c>
      <c r="Y374" s="40" t="s">
        <v>1990</v>
      </c>
      <c r="Z374" s="40" t="s">
        <v>2469</v>
      </c>
      <c r="AA374" s="69" t="s">
        <v>532</v>
      </c>
      <c r="AB374" s="40" t="s">
        <v>2475</v>
      </c>
      <c r="AC374" s="40" t="s">
        <v>2361</v>
      </c>
      <c r="AD374" s="59" t="s">
        <v>2524</v>
      </c>
    </row>
    <row r="375" spans="1:32" s="40" customFormat="1">
      <c r="A375" s="15" t="str">
        <f t="shared" si="25"/>
        <v>2022-1</v>
      </c>
      <c r="B375" s="40" t="s">
        <v>791</v>
      </c>
      <c r="C375" s="47">
        <v>44565</v>
      </c>
      <c r="D375" s="47" t="s">
        <v>767</v>
      </c>
      <c r="E375" s="40" t="s">
        <v>26</v>
      </c>
      <c r="F375" s="69" t="s">
        <v>27</v>
      </c>
      <c r="G375" s="69" t="s">
        <v>25</v>
      </c>
      <c r="H375" s="69" t="s">
        <v>512</v>
      </c>
      <c r="I375" s="15" t="str">
        <f t="shared" si="26"/>
        <v>MZQ</v>
      </c>
      <c r="J375" s="52">
        <v>300</v>
      </c>
      <c r="K375" s="53">
        <v>8.92</v>
      </c>
      <c r="L375" s="54">
        <f t="shared" si="27"/>
        <v>2676</v>
      </c>
      <c r="M375" s="56">
        <v>3.0087999999999999</v>
      </c>
      <c r="N375" s="35">
        <v>6.3789999999999996</v>
      </c>
      <c r="O375" s="35">
        <v>0.81810000000000005</v>
      </c>
      <c r="P375" s="36">
        <f t="shared" si="28"/>
        <v>3.0087999999999999</v>
      </c>
      <c r="Q375" s="37">
        <f t="shared" si="29"/>
        <v>902.64</v>
      </c>
      <c r="R375" s="36"/>
      <c r="S375" s="37"/>
      <c r="T375" s="38"/>
      <c r="U375" s="36"/>
      <c r="V375" s="37"/>
      <c r="W375" s="40" t="s">
        <v>586</v>
      </c>
      <c r="X375" s="69" t="s">
        <v>366</v>
      </c>
      <c r="Y375" s="40" t="s">
        <v>1991</v>
      </c>
      <c r="Z375" s="40" t="s">
        <v>2469</v>
      </c>
      <c r="AA375" s="69" t="s">
        <v>528</v>
      </c>
      <c r="AB375" s="40" t="s">
        <v>2475</v>
      </c>
      <c r="AC375" s="40" t="s">
        <v>2361</v>
      </c>
      <c r="AD375" s="59" t="s">
        <v>2524</v>
      </c>
    </row>
    <row r="376" spans="1:32" s="40" customFormat="1">
      <c r="A376" s="15" t="str">
        <f t="shared" si="25"/>
        <v>2022-1</v>
      </c>
      <c r="B376" s="40" t="s">
        <v>304</v>
      </c>
      <c r="C376" s="47">
        <v>44565</v>
      </c>
      <c r="D376" s="47" t="s">
        <v>305</v>
      </c>
      <c r="E376" s="40" t="s">
        <v>26</v>
      </c>
      <c r="F376" s="69" t="s">
        <v>27</v>
      </c>
      <c r="G376" s="69" t="s">
        <v>25</v>
      </c>
      <c r="H376" s="69" t="s">
        <v>512</v>
      </c>
      <c r="I376" s="15" t="str">
        <f t="shared" si="26"/>
        <v>MZQ</v>
      </c>
      <c r="J376" s="52">
        <v>1800</v>
      </c>
      <c r="K376" s="53">
        <v>8.92</v>
      </c>
      <c r="L376" s="54">
        <f t="shared" si="27"/>
        <v>16056</v>
      </c>
      <c r="M376" s="56">
        <v>3.0087999999999999</v>
      </c>
      <c r="N376" s="35">
        <v>6.3789999999999996</v>
      </c>
      <c r="O376" s="35">
        <v>0.81810000000000005</v>
      </c>
      <c r="P376" s="36">
        <f t="shared" si="28"/>
        <v>3.0087999999999999</v>
      </c>
      <c r="Q376" s="37">
        <f t="shared" si="29"/>
        <v>5415.84</v>
      </c>
      <c r="R376" s="36"/>
      <c r="S376" s="37"/>
      <c r="T376" s="38"/>
      <c r="U376" s="36"/>
      <c r="V376" s="37"/>
      <c r="W376" s="40" t="s">
        <v>586</v>
      </c>
      <c r="X376" s="69" t="s">
        <v>366</v>
      </c>
      <c r="Y376" s="40" t="s">
        <v>1997</v>
      </c>
      <c r="Z376" s="40" t="s">
        <v>2469</v>
      </c>
      <c r="AA376" s="69" t="s">
        <v>532</v>
      </c>
      <c r="AB376" s="40" t="s">
        <v>2475</v>
      </c>
      <c r="AC376" s="40" t="s">
        <v>2361</v>
      </c>
      <c r="AD376" s="59" t="s">
        <v>2524</v>
      </c>
    </row>
    <row r="377" spans="1:32" s="40" customFormat="1">
      <c r="A377" s="15" t="str">
        <f t="shared" si="25"/>
        <v>2022-1</v>
      </c>
      <c r="B377" s="40" t="s">
        <v>765</v>
      </c>
      <c r="C377" s="47">
        <v>44565</v>
      </c>
      <c r="D377" s="47" t="s">
        <v>766</v>
      </c>
      <c r="E377" s="40" t="s">
        <v>26</v>
      </c>
      <c r="F377" s="69" t="s">
        <v>27</v>
      </c>
      <c r="G377" s="69" t="s">
        <v>25</v>
      </c>
      <c r="H377" s="69" t="s">
        <v>512</v>
      </c>
      <c r="I377" s="15" t="str">
        <f t="shared" si="26"/>
        <v>MZQ</v>
      </c>
      <c r="J377" s="52">
        <v>560</v>
      </c>
      <c r="K377" s="53">
        <v>8.92</v>
      </c>
      <c r="L377" s="54">
        <f t="shared" si="27"/>
        <v>4995.2</v>
      </c>
      <c r="M377" s="55">
        <v>3.0087999999999999</v>
      </c>
      <c r="N377" s="35">
        <v>6.3789999999999996</v>
      </c>
      <c r="O377" s="35">
        <v>0.81810000000000005</v>
      </c>
      <c r="P377" s="36">
        <f t="shared" si="28"/>
        <v>3.0087999999999999</v>
      </c>
      <c r="Q377" s="37">
        <f t="shared" si="29"/>
        <v>1684.93</v>
      </c>
      <c r="R377" s="36"/>
      <c r="S377" s="37"/>
      <c r="T377" s="38"/>
      <c r="U377" s="36"/>
      <c r="V377" s="37"/>
      <c r="W377" s="40" t="s">
        <v>586</v>
      </c>
      <c r="X377" s="69" t="s">
        <v>366</v>
      </c>
      <c r="Y377" s="40" t="s">
        <v>1367</v>
      </c>
      <c r="Z377" s="40" t="s">
        <v>2469</v>
      </c>
      <c r="AA377" s="69" t="s">
        <v>528</v>
      </c>
      <c r="AB377" s="40" t="s">
        <v>2475</v>
      </c>
      <c r="AC377" s="40" t="s">
        <v>2361</v>
      </c>
      <c r="AD377" s="59" t="s">
        <v>2524</v>
      </c>
      <c r="AF377" s="48"/>
    </row>
    <row r="378" spans="1:32" s="40" customFormat="1">
      <c r="A378" s="15" t="str">
        <f t="shared" si="25"/>
        <v>2022-1</v>
      </c>
      <c r="B378" s="40" t="s">
        <v>765</v>
      </c>
      <c r="C378" s="47">
        <v>44565</v>
      </c>
      <c r="D378" s="47" t="s">
        <v>766</v>
      </c>
      <c r="E378" s="40" t="s">
        <v>26</v>
      </c>
      <c r="F378" s="69" t="s">
        <v>27</v>
      </c>
      <c r="G378" s="69" t="s">
        <v>25</v>
      </c>
      <c r="H378" s="69" t="s">
        <v>512</v>
      </c>
      <c r="I378" s="15" t="str">
        <f t="shared" si="26"/>
        <v>MZQ</v>
      </c>
      <c r="J378" s="52">
        <v>600</v>
      </c>
      <c r="K378" s="53">
        <v>8.92</v>
      </c>
      <c r="L378" s="54">
        <f t="shared" si="27"/>
        <v>5352</v>
      </c>
      <c r="M378" s="55">
        <v>3.0087999999999999</v>
      </c>
      <c r="N378" s="35">
        <v>6.3789999999999996</v>
      </c>
      <c r="O378" s="35">
        <v>0.81810000000000005</v>
      </c>
      <c r="P378" s="36">
        <f t="shared" si="28"/>
        <v>3.0087999999999999</v>
      </c>
      <c r="Q378" s="37">
        <f t="shared" si="29"/>
        <v>1805.28</v>
      </c>
      <c r="R378" s="36"/>
      <c r="S378" s="37"/>
      <c r="T378" s="38"/>
      <c r="U378" s="36"/>
      <c r="V378" s="37"/>
      <c r="W378" s="40" t="s">
        <v>586</v>
      </c>
      <c r="X378" s="69" t="s">
        <v>366</v>
      </c>
      <c r="Y378" s="40" t="s">
        <v>2000</v>
      </c>
      <c r="Z378" s="40" t="s">
        <v>2469</v>
      </c>
      <c r="AA378" s="69" t="s">
        <v>532</v>
      </c>
      <c r="AB378" s="40" t="s">
        <v>2475</v>
      </c>
      <c r="AC378" s="40" t="s">
        <v>2361</v>
      </c>
      <c r="AD378" s="59" t="s">
        <v>2524</v>
      </c>
      <c r="AF378" s="48"/>
    </row>
    <row r="379" spans="1:32" s="40" customFormat="1">
      <c r="A379" s="15" t="str">
        <f t="shared" si="25"/>
        <v>2022-1</v>
      </c>
      <c r="B379" s="40" t="s">
        <v>761</v>
      </c>
      <c r="C379" s="47">
        <v>44565</v>
      </c>
      <c r="D379" s="47" t="s">
        <v>762</v>
      </c>
      <c r="E379" s="40" t="s">
        <v>26</v>
      </c>
      <c r="F379" s="69" t="s">
        <v>27</v>
      </c>
      <c r="G379" s="69" t="s">
        <v>25</v>
      </c>
      <c r="H379" s="69" t="s">
        <v>512</v>
      </c>
      <c r="I379" s="15" t="str">
        <f t="shared" si="26"/>
        <v>MZQ</v>
      </c>
      <c r="J379" s="52">
        <v>1440</v>
      </c>
      <c r="K379" s="53">
        <v>8.92</v>
      </c>
      <c r="L379" s="54">
        <f t="shared" si="27"/>
        <v>12844.8</v>
      </c>
      <c r="M379" s="55">
        <v>3.0087999999999999</v>
      </c>
      <c r="N379" s="35">
        <v>6.3789999999999996</v>
      </c>
      <c r="O379" s="35">
        <v>0.81810000000000005</v>
      </c>
      <c r="P379" s="36">
        <f t="shared" si="28"/>
        <v>3.0087999999999999</v>
      </c>
      <c r="Q379" s="37">
        <f t="shared" si="29"/>
        <v>4332.67</v>
      </c>
      <c r="R379" s="36"/>
      <c r="S379" s="37"/>
      <c r="T379" s="38"/>
      <c r="U379" s="36"/>
      <c r="V379" s="37"/>
      <c r="W379" s="40" t="s">
        <v>586</v>
      </c>
      <c r="X379" s="69" t="s">
        <v>366</v>
      </c>
      <c r="Y379" s="40" t="s">
        <v>2001</v>
      </c>
      <c r="Z379" s="40" t="s">
        <v>2469</v>
      </c>
      <c r="AA379" s="69" t="s">
        <v>532</v>
      </c>
      <c r="AB379" s="40" t="s">
        <v>2475</v>
      </c>
      <c r="AC379" s="40" t="s">
        <v>2361</v>
      </c>
      <c r="AD379" s="59" t="s">
        <v>2524</v>
      </c>
    </row>
    <row r="380" spans="1:32" s="40" customFormat="1">
      <c r="A380" s="15" t="str">
        <f t="shared" si="25"/>
        <v>2022-1</v>
      </c>
      <c r="B380" s="40" t="s">
        <v>221</v>
      </c>
      <c r="C380" s="47">
        <v>44565</v>
      </c>
      <c r="D380" s="47" t="s">
        <v>222</v>
      </c>
      <c r="E380" s="40" t="s">
        <v>26</v>
      </c>
      <c r="F380" s="69" t="s">
        <v>27</v>
      </c>
      <c r="G380" s="69" t="s">
        <v>25</v>
      </c>
      <c r="H380" s="69" t="s">
        <v>512</v>
      </c>
      <c r="I380" s="15" t="str">
        <f t="shared" si="26"/>
        <v>MZQ</v>
      </c>
      <c r="J380" s="52">
        <v>1336</v>
      </c>
      <c r="K380" s="53">
        <v>8.92</v>
      </c>
      <c r="L380" s="54">
        <f t="shared" si="27"/>
        <v>11917.12</v>
      </c>
      <c r="M380" s="55">
        <v>3.0087999999999999</v>
      </c>
      <c r="N380" s="35">
        <v>6.3789999999999996</v>
      </c>
      <c r="O380" s="35">
        <v>0.81810000000000005</v>
      </c>
      <c r="P380" s="36">
        <f t="shared" si="28"/>
        <v>3.0087999999999999</v>
      </c>
      <c r="Q380" s="37">
        <f t="shared" si="29"/>
        <v>4019.76</v>
      </c>
      <c r="R380" s="36"/>
      <c r="S380" s="37"/>
      <c r="T380" s="38"/>
      <c r="U380" s="36"/>
      <c r="V380" s="37"/>
      <c r="W380" s="40" t="s">
        <v>586</v>
      </c>
      <c r="X380" s="69" t="s">
        <v>366</v>
      </c>
      <c r="Y380" s="40" t="s">
        <v>1368</v>
      </c>
      <c r="Z380" s="40" t="s">
        <v>2469</v>
      </c>
      <c r="AA380" s="69" t="s">
        <v>532</v>
      </c>
      <c r="AB380" s="40" t="s">
        <v>2475</v>
      </c>
      <c r="AC380" s="40" t="s">
        <v>2361</v>
      </c>
      <c r="AD380" s="59" t="s">
        <v>2528</v>
      </c>
    </row>
    <row r="381" spans="1:32" s="40" customFormat="1">
      <c r="A381" s="15" t="str">
        <f t="shared" si="25"/>
        <v>2022-1</v>
      </c>
      <c r="B381" s="40" t="s">
        <v>221</v>
      </c>
      <c r="C381" s="47">
        <v>44565</v>
      </c>
      <c r="D381" s="47" t="s">
        <v>222</v>
      </c>
      <c r="E381" s="40" t="s">
        <v>26</v>
      </c>
      <c r="F381" s="69" t="s">
        <v>27</v>
      </c>
      <c r="G381" s="69" t="s">
        <v>25</v>
      </c>
      <c r="H381" s="69" t="s">
        <v>512</v>
      </c>
      <c r="I381" s="15" t="str">
        <f t="shared" si="26"/>
        <v>MZQ</v>
      </c>
      <c r="J381" s="52">
        <v>1294</v>
      </c>
      <c r="K381" s="53">
        <v>8.92</v>
      </c>
      <c r="L381" s="54">
        <f t="shared" si="27"/>
        <v>11542.48</v>
      </c>
      <c r="M381" s="55">
        <v>3.0087999999999999</v>
      </c>
      <c r="N381" s="35">
        <v>6.3789999999999996</v>
      </c>
      <c r="O381" s="35">
        <v>0.81810000000000005</v>
      </c>
      <c r="P381" s="36">
        <f t="shared" si="28"/>
        <v>3.0087999999999999</v>
      </c>
      <c r="Q381" s="37">
        <f t="shared" si="29"/>
        <v>3893.39</v>
      </c>
      <c r="R381" s="36"/>
      <c r="S381" s="37"/>
      <c r="T381" s="38"/>
      <c r="U381" s="36"/>
      <c r="V381" s="37"/>
      <c r="W381" s="40" t="s">
        <v>586</v>
      </c>
      <c r="X381" s="69" t="s">
        <v>366</v>
      </c>
      <c r="Y381" s="40" t="s">
        <v>1368</v>
      </c>
      <c r="Z381" s="40" t="s">
        <v>2469</v>
      </c>
      <c r="AA381" s="69" t="s">
        <v>532</v>
      </c>
      <c r="AB381" s="40" t="s">
        <v>2475</v>
      </c>
      <c r="AC381" s="40" t="s">
        <v>2361</v>
      </c>
      <c r="AD381" s="59" t="s">
        <v>2528</v>
      </c>
    </row>
    <row r="382" spans="1:32" s="40" customFormat="1">
      <c r="A382" s="15" t="str">
        <f t="shared" si="25"/>
        <v>2022-1</v>
      </c>
      <c r="B382" s="40" t="s">
        <v>384</v>
      </c>
      <c r="C382" s="47">
        <v>44565</v>
      </c>
      <c r="D382" s="47" t="s">
        <v>385</v>
      </c>
      <c r="E382" s="40" t="s">
        <v>26</v>
      </c>
      <c r="F382" s="69" t="s">
        <v>27</v>
      </c>
      <c r="G382" s="69" t="s">
        <v>25</v>
      </c>
      <c r="H382" s="69" t="s">
        <v>512</v>
      </c>
      <c r="I382" s="15" t="str">
        <f t="shared" si="26"/>
        <v>MZQ</v>
      </c>
      <c r="J382" s="52">
        <v>1629</v>
      </c>
      <c r="K382" s="53">
        <v>8.92</v>
      </c>
      <c r="L382" s="54">
        <f t="shared" si="27"/>
        <v>14530.68</v>
      </c>
      <c r="M382" s="55">
        <v>3.0087999999999999</v>
      </c>
      <c r="N382" s="35">
        <v>6.3789999999999996</v>
      </c>
      <c r="O382" s="35">
        <v>0.81810000000000005</v>
      </c>
      <c r="P382" s="36">
        <f t="shared" si="28"/>
        <v>3.0087999999999999</v>
      </c>
      <c r="Q382" s="37">
        <f t="shared" si="29"/>
        <v>4901.34</v>
      </c>
      <c r="R382" s="36"/>
      <c r="S382" s="37"/>
      <c r="T382" s="38"/>
      <c r="U382" s="36"/>
      <c r="V382" s="37"/>
      <c r="W382" s="40" t="s">
        <v>586</v>
      </c>
      <c r="X382" s="69" t="s">
        <v>366</v>
      </c>
      <c r="Y382" s="40" t="s">
        <v>1359</v>
      </c>
      <c r="Z382" s="40" t="s">
        <v>2469</v>
      </c>
      <c r="AA382" s="69" t="s">
        <v>528</v>
      </c>
      <c r="AB382" s="40" t="s">
        <v>2475</v>
      </c>
      <c r="AC382" s="40" t="s">
        <v>2361</v>
      </c>
      <c r="AD382" s="59" t="s">
        <v>2528</v>
      </c>
    </row>
    <row r="383" spans="1:32" s="40" customFormat="1">
      <c r="A383" s="15" t="str">
        <f t="shared" si="25"/>
        <v>2022-1</v>
      </c>
      <c r="B383" s="40" t="s">
        <v>384</v>
      </c>
      <c r="C383" s="47">
        <v>44565</v>
      </c>
      <c r="D383" s="47" t="s">
        <v>385</v>
      </c>
      <c r="E383" s="40" t="s">
        <v>26</v>
      </c>
      <c r="F383" s="69" t="s">
        <v>27</v>
      </c>
      <c r="G383" s="69" t="s">
        <v>25</v>
      </c>
      <c r="H383" s="69" t="s">
        <v>512</v>
      </c>
      <c r="I383" s="15" t="str">
        <f t="shared" si="26"/>
        <v>MZQ</v>
      </c>
      <c r="J383" s="52">
        <v>633</v>
      </c>
      <c r="K383" s="53">
        <v>8.92</v>
      </c>
      <c r="L383" s="54">
        <f t="shared" si="27"/>
        <v>5646.36</v>
      </c>
      <c r="M383" s="55">
        <v>3.0087999999999999</v>
      </c>
      <c r="N383" s="35">
        <v>6.3789999999999996</v>
      </c>
      <c r="O383" s="35">
        <v>0.81810000000000005</v>
      </c>
      <c r="P383" s="36">
        <f t="shared" si="28"/>
        <v>3.0087999999999999</v>
      </c>
      <c r="Q383" s="37">
        <f t="shared" si="29"/>
        <v>1904.57</v>
      </c>
      <c r="R383" s="36"/>
      <c r="S383" s="37"/>
      <c r="T383" s="38"/>
      <c r="U383" s="36"/>
      <c r="V383" s="37"/>
      <c r="W383" s="40" t="s">
        <v>586</v>
      </c>
      <c r="X383" s="69" t="s">
        <v>366</v>
      </c>
      <c r="Y383" s="40" t="s">
        <v>2006</v>
      </c>
      <c r="Z383" s="40" t="s">
        <v>2469</v>
      </c>
      <c r="AA383" s="69" t="s">
        <v>532</v>
      </c>
      <c r="AB383" s="40" t="s">
        <v>2475</v>
      </c>
      <c r="AC383" s="40" t="s">
        <v>2361</v>
      </c>
      <c r="AD383" s="59" t="s">
        <v>2528</v>
      </c>
      <c r="AF383" s="48"/>
    </row>
    <row r="384" spans="1:32" s="40" customFormat="1">
      <c r="A384" s="15" t="str">
        <f t="shared" si="25"/>
        <v>2022-1</v>
      </c>
      <c r="B384" s="40" t="s">
        <v>223</v>
      </c>
      <c r="C384" s="47">
        <v>44565</v>
      </c>
      <c r="D384" s="47" t="s">
        <v>224</v>
      </c>
      <c r="E384" s="40" t="s">
        <v>26</v>
      </c>
      <c r="F384" s="69" t="s">
        <v>27</v>
      </c>
      <c r="G384" s="69" t="s">
        <v>25</v>
      </c>
      <c r="H384" s="69" t="s">
        <v>512</v>
      </c>
      <c r="I384" s="15" t="str">
        <f t="shared" si="26"/>
        <v>MZQ</v>
      </c>
      <c r="J384" s="52">
        <v>400</v>
      </c>
      <c r="K384" s="53">
        <v>8.92</v>
      </c>
      <c r="L384" s="54">
        <f t="shared" si="27"/>
        <v>3568</v>
      </c>
      <c r="M384" s="55">
        <v>3.0087999999999999</v>
      </c>
      <c r="N384" s="35">
        <v>6.3789999999999996</v>
      </c>
      <c r="O384" s="35">
        <v>0.81810000000000005</v>
      </c>
      <c r="P384" s="36">
        <f t="shared" si="28"/>
        <v>3.0087999999999999</v>
      </c>
      <c r="Q384" s="37">
        <f t="shared" si="29"/>
        <v>1203.52</v>
      </c>
      <c r="R384" s="36"/>
      <c r="S384" s="37"/>
      <c r="T384" s="38"/>
      <c r="U384" s="36"/>
      <c r="V384" s="37"/>
      <c r="W384" s="40" t="s">
        <v>586</v>
      </c>
      <c r="X384" s="69" t="s">
        <v>366</v>
      </c>
      <c r="Y384" s="40" t="s">
        <v>2008</v>
      </c>
      <c r="Z384" s="40" t="s">
        <v>2469</v>
      </c>
      <c r="AA384" s="69" t="s">
        <v>528</v>
      </c>
      <c r="AB384" s="40" t="s">
        <v>2475</v>
      </c>
      <c r="AC384" s="40" t="s">
        <v>2361</v>
      </c>
      <c r="AD384" s="59" t="s">
        <v>2552</v>
      </c>
    </row>
    <row r="385" spans="1:32" s="40" customFormat="1">
      <c r="A385" s="15" t="str">
        <f t="shared" si="25"/>
        <v>2022-1</v>
      </c>
      <c r="B385" s="40" t="s">
        <v>223</v>
      </c>
      <c r="C385" s="47">
        <v>44565</v>
      </c>
      <c r="D385" s="47" t="s">
        <v>224</v>
      </c>
      <c r="E385" s="40" t="s">
        <v>26</v>
      </c>
      <c r="F385" s="69" t="s">
        <v>27</v>
      </c>
      <c r="G385" s="69" t="s">
        <v>25</v>
      </c>
      <c r="H385" s="69" t="s">
        <v>512</v>
      </c>
      <c r="I385" s="15" t="str">
        <f t="shared" si="26"/>
        <v>MZQ</v>
      </c>
      <c r="J385" s="52">
        <v>300</v>
      </c>
      <c r="K385" s="53">
        <v>8.92</v>
      </c>
      <c r="L385" s="54">
        <f t="shared" si="27"/>
        <v>2676</v>
      </c>
      <c r="M385" s="55">
        <v>3.0087999999999999</v>
      </c>
      <c r="N385" s="35">
        <v>6.3789999999999996</v>
      </c>
      <c r="O385" s="35">
        <v>0.81810000000000005</v>
      </c>
      <c r="P385" s="36">
        <f t="shared" si="28"/>
        <v>3.0087999999999999</v>
      </c>
      <c r="Q385" s="37">
        <f t="shared" si="29"/>
        <v>902.64</v>
      </c>
      <c r="R385" s="36"/>
      <c r="S385" s="37"/>
      <c r="T385" s="38"/>
      <c r="U385" s="36"/>
      <c r="V385" s="37"/>
      <c r="W385" s="40" t="s">
        <v>586</v>
      </c>
      <c r="X385" s="69" t="s">
        <v>366</v>
      </c>
      <c r="Y385" s="40" t="s">
        <v>2009</v>
      </c>
      <c r="Z385" s="40" t="s">
        <v>2469</v>
      </c>
      <c r="AA385" s="69" t="s">
        <v>528</v>
      </c>
      <c r="AB385" s="40" t="s">
        <v>2475</v>
      </c>
      <c r="AC385" s="40" t="s">
        <v>2361</v>
      </c>
      <c r="AD385" s="59" t="s">
        <v>2552</v>
      </c>
      <c r="AF385" s="48"/>
    </row>
    <row r="386" spans="1:32" s="40" customFormat="1">
      <c r="A386" s="15" t="str">
        <f t="shared" ref="A386:A449" si="30">+TEXT(C386,"YYYY")&amp;"-"&amp;TEXT(C386,"M")</f>
        <v>2022-1</v>
      </c>
      <c r="B386" s="40" t="s">
        <v>223</v>
      </c>
      <c r="C386" s="47">
        <v>44565</v>
      </c>
      <c r="D386" s="47" t="s">
        <v>224</v>
      </c>
      <c r="E386" s="40" t="s">
        <v>26</v>
      </c>
      <c r="F386" s="69" t="s">
        <v>27</v>
      </c>
      <c r="G386" s="69" t="s">
        <v>25</v>
      </c>
      <c r="H386" s="69" t="s">
        <v>512</v>
      </c>
      <c r="I386" s="15" t="str">
        <f t="shared" ref="I386:I449" si="31">+IF(X386="CNY","MZQ","MHK")</f>
        <v>MZQ</v>
      </c>
      <c r="J386" s="52">
        <v>473</v>
      </c>
      <c r="K386" s="53">
        <v>8.92</v>
      </c>
      <c r="L386" s="54">
        <f t="shared" ref="L386:L449" si="32">+ROUND(K386*J386,2)</f>
        <v>4219.16</v>
      </c>
      <c r="M386" s="55">
        <v>3.0087999999999999</v>
      </c>
      <c r="N386" s="35">
        <v>6.3789999999999996</v>
      </c>
      <c r="O386" s="35">
        <v>0.81810000000000005</v>
      </c>
      <c r="P386" s="36">
        <f t="shared" ref="P386:P449" si="33">ROUND(IF(AND(X386="USD"),M386*N386,IF(AND(X386="HKD"),M386*O386,M386)),4)</f>
        <v>3.0087999999999999</v>
      </c>
      <c r="Q386" s="37">
        <f t="shared" ref="Q386:Q449" si="34">+ROUND(P386*J386,2)</f>
        <v>1423.16</v>
      </c>
      <c r="R386" s="36"/>
      <c r="S386" s="37"/>
      <c r="T386" s="38"/>
      <c r="U386" s="36"/>
      <c r="V386" s="37"/>
      <c r="W386" s="40" t="s">
        <v>586</v>
      </c>
      <c r="X386" s="69" t="s">
        <v>366</v>
      </c>
      <c r="Y386" s="40" t="s">
        <v>2010</v>
      </c>
      <c r="Z386" s="40" t="s">
        <v>2469</v>
      </c>
      <c r="AA386" s="69" t="s">
        <v>528</v>
      </c>
      <c r="AB386" s="40" t="s">
        <v>2475</v>
      </c>
      <c r="AC386" s="40" t="s">
        <v>2361</v>
      </c>
      <c r="AD386" s="59" t="s">
        <v>2528</v>
      </c>
      <c r="AF386" s="48"/>
    </row>
    <row r="387" spans="1:32" s="40" customFormat="1">
      <c r="A387" s="15" t="str">
        <f t="shared" si="30"/>
        <v>2022-1</v>
      </c>
      <c r="B387" s="40" t="s">
        <v>861</v>
      </c>
      <c r="C387" s="47">
        <v>44571</v>
      </c>
      <c r="D387" s="47" t="s">
        <v>862</v>
      </c>
      <c r="E387" s="40" t="s">
        <v>365</v>
      </c>
      <c r="F387" s="69" t="s">
        <v>38</v>
      </c>
      <c r="G387" s="69" t="s">
        <v>23</v>
      </c>
      <c r="H387" s="69" t="s">
        <v>512</v>
      </c>
      <c r="I387" s="15" t="str">
        <f t="shared" si="31"/>
        <v>MZQ</v>
      </c>
      <c r="J387" s="52">
        <v>1010</v>
      </c>
      <c r="K387" s="53">
        <v>3.0857999999999999</v>
      </c>
      <c r="L387" s="54">
        <f t="shared" si="32"/>
        <v>3116.66</v>
      </c>
      <c r="M387" s="56">
        <v>3.0857999999999999</v>
      </c>
      <c r="N387" s="35">
        <v>6.3789999999999996</v>
      </c>
      <c r="O387" s="35">
        <v>0.81810000000000005</v>
      </c>
      <c r="P387" s="36">
        <f t="shared" si="33"/>
        <v>3.0857999999999999</v>
      </c>
      <c r="Q387" s="37">
        <f t="shared" si="34"/>
        <v>3116.66</v>
      </c>
      <c r="R387" s="36"/>
      <c r="S387" s="37"/>
      <c r="T387" s="38"/>
      <c r="U387" s="36"/>
      <c r="V387" s="37"/>
      <c r="W387" s="40" t="s">
        <v>382</v>
      </c>
      <c r="X387" s="69" t="s">
        <v>366</v>
      </c>
      <c r="Y387" s="40" t="s">
        <v>1696</v>
      </c>
      <c r="Z387" s="40" t="s">
        <v>2471</v>
      </c>
      <c r="AA387" s="69" t="s">
        <v>514</v>
      </c>
      <c r="AB387" s="40" t="s">
        <v>2475</v>
      </c>
      <c r="AC387" s="40" t="s">
        <v>597</v>
      </c>
      <c r="AD387" s="59" t="s">
        <v>2524</v>
      </c>
      <c r="AF387" s="48"/>
    </row>
    <row r="388" spans="1:32" s="40" customFormat="1">
      <c r="A388" s="15" t="str">
        <f t="shared" si="30"/>
        <v>2022-1</v>
      </c>
      <c r="B388" s="40" t="s">
        <v>557</v>
      </c>
      <c r="C388" s="47">
        <v>44575</v>
      </c>
      <c r="D388" s="47" t="s">
        <v>581</v>
      </c>
      <c r="E388" s="40" t="s">
        <v>365</v>
      </c>
      <c r="F388" s="69" t="s">
        <v>55</v>
      </c>
      <c r="G388" s="69" t="s">
        <v>23</v>
      </c>
      <c r="H388" s="69" t="s">
        <v>521</v>
      </c>
      <c r="I388" s="15" t="str">
        <f t="shared" si="31"/>
        <v>MZQ</v>
      </c>
      <c r="J388" s="52">
        <v>1010</v>
      </c>
      <c r="K388" s="53">
        <v>3.11</v>
      </c>
      <c r="L388" s="54">
        <f t="shared" si="32"/>
        <v>3141.1</v>
      </c>
      <c r="M388" s="56">
        <v>3.11</v>
      </c>
      <c r="N388" s="35">
        <v>6.3789999999999996</v>
      </c>
      <c r="O388" s="35">
        <v>0.81810000000000005</v>
      </c>
      <c r="P388" s="36">
        <f t="shared" si="33"/>
        <v>3.11</v>
      </c>
      <c r="Q388" s="37">
        <f t="shared" si="34"/>
        <v>3141.1</v>
      </c>
      <c r="R388" s="36"/>
      <c r="S388" s="37"/>
      <c r="T388" s="38"/>
      <c r="U388" s="36"/>
      <c r="V388" s="37"/>
      <c r="W388" s="40" t="s">
        <v>21</v>
      </c>
      <c r="X388" s="69" t="s">
        <v>366</v>
      </c>
      <c r="Y388" s="40" t="s">
        <v>2098</v>
      </c>
      <c r="Z388" s="40" t="s">
        <v>2437</v>
      </c>
      <c r="AA388" s="69" t="s">
        <v>517</v>
      </c>
      <c r="AB388" s="40" t="s">
        <v>2475</v>
      </c>
      <c r="AC388" s="40" t="s">
        <v>2375</v>
      </c>
      <c r="AD388" s="59" t="s">
        <v>2532</v>
      </c>
    </row>
    <row r="389" spans="1:32" s="40" customFormat="1">
      <c r="A389" s="15" t="str">
        <f t="shared" si="30"/>
        <v>2022-1</v>
      </c>
      <c r="B389" s="40" t="s">
        <v>557</v>
      </c>
      <c r="C389" s="47">
        <v>44575</v>
      </c>
      <c r="D389" s="47" t="s">
        <v>581</v>
      </c>
      <c r="E389" s="40" t="s">
        <v>365</v>
      </c>
      <c r="F389" s="69" t="s">
        <v>55</v>
      </c>
      <c r="G389" s="69" t="s">
        <v>23</v>
      </c>
      <c r="H389" s="69" t="s">
        <v>521</v>
      </c>
      <c r="I389" s="15" t="str">
        <f t="shared" si="31"/>
        <v>MZQ</v>
      </c>
      <c r="J389" s="52">
        <v>1010</v>
      </c>
      <c r="K389" s="53">
        <v>3.11</v>
      </c>
      <c r="L389" s="54">
        <f t="shared" si="32"/>
        <v>3141.1</v>
      </c>
      <c r="M389" s="56">
        <v>3.11</v>
      </c>
      <c r="N389" s="35">
        <v>6.3789999999999996</v>
      </c>
      <c r="O389" s="35">
        <v>0.81810000000000005</v>
      </c>
      <c r="P389" s="36">
        <f t="shared" si="33"/>
        <v>3.11</v>
      </c>
      <c r="Q389" s="37">
        <f t="shared" si="34"/>
        <v>3141.1</v>
      </c>
      <c r="R389" s="36"/>
      <c r="S389" s="37"/>
      <c r="T389" s="38"/>
      <c r="U389" s="36"/>
      <c r="V389" s="37"/>
      <c r="W389" s="40" t="s">
        <v>21</v>
      </c>
      <c r="X389" s="69" t="s">
        <v>366</v>
      </c>
      <c r="Y389" s="40" t="s">
        <v>2099</v>
      </c>
      <c r="Z389" s="40" t="s">
        <v>2437</v>
      </c>
      <c r="AA389" s="69" t="s">
        <v>517</v>
      </c>
      <c r="AB389" s="40" t="s">
        <v>2475</v>
      </c>
      <c r="AC389" s="40" t="s">
        <v>2375</v>
      </c>
      <c r="AD389" s="59" t="s">
        <v>2533</v>
      </c>
    </row>
    <row r="390" spans="1:32" s="40" customFormat="1">
      <c r="A390" s="15" t="str">
        <f t="shared" si="30"/>
        <v>2022-1</v>
      </c>
      <c r="B390" s="40" t="s">
        <v>1441</v>
      </c>
      <c r="C390" s="47">
        <v>44588</v>
      </c>
      <c r="D390" s="47" t="s">
        <v>1155</v>
      </c>
      <c r="E390" s="40" t="s">
        <v>365</v>
      </c>
      <c r="F390" s="69" t="s">
        <v>24</v>
      </c>
      <c r="G390" s="69" t="s">
        <v>23</v>
      </c>
      <c r="H390" s="69" t="s">
        <v>521</v>
      </c>
      <c r="I390" s="15" t="str">
        <f t="shared" si="31"/>
        <v>MZQ</v>
      </c>
      <c r="J390" s="52">
        <v>1010</v>
      </c>
      <c r="K390" s="53">
        <v>0</v>
      </c>
      <c r="L390" s="54">
        <f t="shared" si="32"/>
        <v>0</v>
      </c>
      <c r="M390" s="56">
        <v>3.13</v>
      </c>
      <c r="N390" s="35">
        <v>6.3789999999999996</v>
      </c>
      <c r="O390" s="35">
        <v>0.81810000000000005</v>
      </c>
      <c r="P390" s="36">
        <f t="shared" si="33"/>
        <v>3.13</v>
      </c>
      <c r="Q390" s="37">
        <f t="shared" si="34"/>
        <v>3161.3</v>
      </c>
      <c r="R390" s="36"/>
      <c r="S390" s="37"/>
      <c r="T390" s="38"/>
      <c r="U390" s="36"/>
      <c r="V390" s="37"/>
      <c r="W390" s="40" t="s">
        <v>21</v>
      </c>
      <c r="X390" s="69" t="s">
        <v>366</v>
      </c>
      <c r="Y390" s="40" t="s">
        <v>1745</v>
      </c>
      <c r="Z390" s="40" t="s">
        <v>2437</v>
      </c>
      <c r="AA390" s="69" t="s">
        <v>518</v>
      </c>
      <c r="AB390" s="40" t="s">
        <v>2474</v>
      </c>
      <c r="AC390" s="40" t="s">
        <v>2301</v>
      </c>
      <c r="AD390" s="59" t="s">
        <v>2534</v>
      </c>
    </row>
    <row r="391" spans="1:32" s="40" customFormat="1">
      <c r="A391" s="15" t="str">
        <f t="shared" si="30"/>
        <v>2022-1</v>
      </c>
      <c r="B391" s="40" t="s">
        <v>1187</v>
      </c>
      <c r="C391" s="47">
        <v>44571</v>
      </c>
      <c r="D391" s="47" t="s">
        <v>87</v>
      </c>
      <c r="E391" s="40" t="s">
        <v>365</v>
      </c>
      <c r="F391" s="69" t="s">
        <v>37</v>
      </c>
      <c r="G391" s="69" t="s">
        <v>23</v>
      </c>
      <c r="H391" s="69" t="s">
        <v>512</v>
      </c>
      <c r="I391" s="15" t="str">
        <f t="shared" si="31"/>
        <v>MZQ</v>
      </c>
      <c r="J391" s="52">
        <v>2030</v>
      </c>
      <c r="K391" s="53">
        <v>3.141</v>
      </c>
      <c r="L391" s="54">
        <f t="shared" si="32"/>
        <v>6376.23</v>
      </c>
      <c r="M391" s="55">
        <v>3.141</v>
      </c>
      <c r="N391" s="35">
        <v>6.3789999999999996</v>
      </c>
      <c r="O391" s="35">
        <v>0.81810000000000005</v>
      </c>
      <c r="P391" s="36">
        <f t="shared" si="33"/>
        <v>3.141</v>
      </c>
      <c r="Q391" s="37">
        <f t="shared" si="34"/>
        <v>6376.23</v>
      </c>
      <c r="R391" s="36"/>
      <c r="S391" s="37"/>
      <c r="T391" s="38"/>
      <c r="U391" s="36"/>
      <c r="V391" s="37"/>
      <c r="W391" s="40" t="s">
        <v>75</v>
      </c>
      <c r="X391" s="69" t="s">
        <v>366</v>
      </c>
      <c r="Y391" s="40" t="s">
        <v>2011</v>
      </c>
      <c r="Z391" s="40" t="s">
        <v>2464</v>
      </c>
      <c r="AA391" s="69" t="s">
        <v>514</v>
      </c>
      <c r="AB391" s="40" t="s">
        <v>2475</v>
      </c>
      <c r="AC391" s="40" t="s">
        <v>659</v>
      </c>
      <c r="AD391" s="59" t="s">
        <v>2494</v>
      </c>
    </row>
    <row r="392" spans="1:32" s="40" customFormat="1">
      <c r="A392" s="15" t="str">
        <f t="shared" si="30"/>
        <v>2022-1</v>
      </c>
      <c r="B392" s="40" t="s">
        <v>1263</v>
      </c>
      <c r="C392" s="47">
        <v>44583</v>
      </c>
      <c r="D392" s="47" t="s">
        <v>1264</v>
      </c>
      <c r="E392" s="40" t="s">
        <v>26</v>
      </c>
      <c r="F392" s="69" t="s">
        <v>27</v>
      </c>
      <c r="G392" s="69" t="s">
        <v>25</v>
      </c>
      <c r="H392" s="69" t="s">
        <v>512</v>
      </c>
      <c r="I392" s="15" t="str">
        <f t="shared" si="31"/>
        <v>MZQ</v>
      </c>
      <c r="J392" s="52">
        <v>100</v>
      </c>
      <c r="K392" s="53">
        <v>0</v>
      </c>
      <c r="L392" s="54">
        <f t="shared" si="32"/>
        <v>0</v>
      </c>
      <c r="M392" s="56">
        <v>3.1415999999999999</v>
      </c>
      <c r="N392" s="35">
        <v>6.3789999999999996</v>
      </c>
      <c r="O392" s="35">
        <v>0.81810000000000005</v>
      </c>
      <c r="P392" s="36">
        <f t="shared" si="33"/>
        <v>3.1415999999999999</v>
      </c>
      <c r="Q392" s="37">
        <f t="shared" si="34"/>
        <v>314.16000000000003</v>
      </c>
      <c r="R392" s="36"/>
      <c r="S392" s="37"/>
      <c r="T392" s="38"/>
      <c r="U392" s="36"/>
      <c r="V392" s="37"/>
      <c r="W392" s="40" t="s">
        <v>1173</v>
      </c>
      <c r="X392" s="69" t="s">
        <v>366</v>
      </c>
      <c r="Y392" s="40" t="s">
        <v>1994</v>
      </c>
      <c r="Z392" s="40" t="s">
        <v>2440</v>
      </c>
      <c r="AA392" s="69" t="s">
        <v>528</v>
      </c>
      <c r="AB392" s="40" t="s">
        <v>2475</v>
      </c>
      <c r="AC392" s="40" t="s">
        <v>2362</v>
      </c>
      <c r="AD392" s="59" t="s">
        <v>2513</v>
      </c>
      <c r="AF392" s="48"/>
    </row>
    <row r="393" spans="1:32" s="40" customFormat="1">
      <c r="A393" s="15" t="str">
        <f t="shared" si="30"/>
        <v>2022-1</v>
      </c>
      <c r="B393" s="40" t="s">
        <v>302</v>
      </c>
      <c r="C393" s="47">
        <v>44583</v>
      </c>
      <c r="D393" s="47" t="s">
        <v>303</v>
      </c>
      <c r="E393" s="40" t="s">
        <v>26</v>
      </c>
      <c r="F393" s="69" t="s">
        <v>27</v>
      </c>
      <c r="G393" s="69" t="s">
        <v>25</v>
      </c>
      <c r="H393" s="69" t="s">
        <v>512</v>
      </c>
      <c r="I393" s="15" t="str">
        <f t="shared" si="31"/>
        <v>MZQ</v>
      </c>
      <c r="J393" s="52">
        <v>3350</v>
      </c>
      <c r="K393" s="53">
        <v>8.92</v>
      </c>
      <c r="L393" s="54">
        <f t="shared" si="32"/>
        <v>29882</v>
      </c>
      <c r="M393" s="55">
        <v>3.1415999999999999</v>
      </c>
      <c r="N393" s="35">
        <v>6.3789999999999996</v>
      </c>
      <c r="O393" s="35">
        <v>0.81810000000000005</v>
      </c>
      <c r="P393" s="36">
        <f t="shared" si="33"/>
        <v>3.1415999999999999</v>
      </c>
      <c r="Q393" s="37">
        <f t="shared" si="34"/>
        <v>10524.36</v>
      </c>
      <c r="R393" s="36"/>
      <c r="S393" s="37"/>
      <c r="T393" s="38"/>
      <c r="U393" s="36"/>
      <c r="V393" s="37"/>
      <c r="W393" s="40" t="s">
        <v>1173</v>
      </c>
      <c r="X393" s="69" t="s">
        <v>366</v>
      </c>
      <c r="Y393" s="40" t="s">
        <v>1989</v>
      </c>
      <c r="Z393" s="40" t="s">
        <v>2440</v>
      </c>
      <c r="AA393" s="69" t="s">
        <v>528</v>
      </c>
      <c r="AB393" s="40" t="s">
        <v>2475</v>
      </c>
      <c r="AC393" s="40" t="s">
        <v>2362</v>
      </c>
      <c r="AD393" s="59" t="s">
        <v>2528</v>
      </c>
    </row>
    <row r="394" spans="1:32" s="40" customFormat="1">
      <c r="A394" s="15" t="str">
        <f t="shared" si="30"/>
        <v>2022-1</v>
      </c>
      <c r="B394" s="40" t="s">
        <v>1253</v>
      </c>
      <c r="C394" s="47">
        <v>44583</v>
      </c>
      <c r="D394" s="47" t="s">
        <v>1254</v>
      </c>
      <c r="E394" s="40" t="s">
        <v>26</v>
      </c>
      <c r="F394" s="69" t="s">
        <v>27</v>
      </c>
      <c r="G394" s="69" t="s">
        <v>25</v>
      </c>
      <c r="H394" s="69" t="s">
        <v>512</v>
      </c>
      <c r="I394" s="15" t="str">
        <f t="shared" si="31"/>
        <v>MZQ</v>
      </c>
      <c r="J394" s="52">
        <v>460</v>
      </c>
      <c r="K394" s="53">
        <v>8.92</v>
      </c>
      <c r="L394" s="54">
        <f t="shared" si="32"/>
        <v>4103.2</v>
      </c>
      <c r="M394" s="56">
        <v>3.1415999999999999</v>
      </c>
      <c r="N394" s="35">
        <v>6.3789999999999996</v>
      </c>
      <c r="O394" s="35">
        <v>0.81810000000000005</v>
      </c>
      <c r="P394" s="36">
        <f t="shared" si="33"/>
        <v>3.1415999999999999</v>
      </c>
      <c r="Q394" s="37">
        <f t="shared" si="34"/>
        <v>1445.14</v>
      </c>
      <c r="R394" s="36"/>
      <c r="S394" s="37"/>
      <c r="T394" s="38"/>
      <c r="U394" s="36"/>
      <c r="V394" s="37"/>
      <c r="W394" s="40" t="s">
        <v>1173</v>
      </c>
      <c r="X394" s="69" t="s">
        <v>366</v>
      </c>
      <c r="Y394" s="40" t="s">
        <v>1992</v>
      </c>
      <c r="Z394" s="40" t="s">
        <v>2440</v>
      </c>
      <c r="AA394" s="69" t="s">
        <v>528</v>
      </c>
      <c r="AB394" s="40" t="s">
        <v>2475</v>
      </c>
      <c r="AC394" s="40" t="s">
        <v>2362</v>
      </c>
      <c r="AD394" s="59" t="s">
        <v>2481</v>
      </c>
    </row>
    <row r="395" spans="1:32" s="40" customFormat="1">
      <c r="A395" s="15" t="str">
        <f t="shared" si="30"/>
        <v>2022-1</v>
      </c>
      <c r="B395" s="40" t="s">
        <v>761</v>
      </c>
      <c r="C395" s="47">
        <v>44583</v>
      </c>
      <c r="D395" s="47" t="s">
        <v>762</v>
      </c>
      <c r="E395" s="40" t="s">
        <v>26</v>
      </c>
      <c r="F395" s="69" t="s">
        <v>27</v>
      </c>
      <c r="G395" s="69" t="s">
        <v>25</v>
      </c>
      <c r="H395" s="69" t="s">
        <v>512</v>
      </c>
      <c r="I395" s="15" t="str">
        <f t="shared" si="31"/>
        <v>MZQ</v>
      </c>
      <c r="J395" s="52">
        <v>2850</v>
      </c>
      <c r="K395" s="53">
        <v>8.92</v>
      </c>
      <c r="L395" s="54">
        <f t="shared" si="32"/>
        <v>25422</v>
      </c>
      <c r="M395" s="55">
        <v>3.1415999999999999</v>
      </c>
      <c r="N395" s="35">
        <v>6.3789999999999996</v>
      </c>
      <c r="O395" s="35">
        <v>0.81810000000000005</v>
      </c>
      <c r="P395" s="36">
        <f t="shared" si="33"/>
        <v>3.1415999999999999</v>
      </c>
      <c r="Q395" s="37">
        <f t="shared" si="34"/>
        <v>8953.56</v>
      </c>
      <c r="R395" s="36"/>
      <c r="S395" s="37"/>
      <c r="T395" s="38"/>
      <c r="U395" s="36"/>
      <c r="V395" s="37"/>
      <c r="W395" s="40" t="s">
        <v>1173</v>
      </c>
      <c r="X395" s="69" t="s">
        <v>366</v>
      </c>
      <c r="Y395" s="40" t="s">
        <v>2002</v>
      </c>
      <c r="Z395" s="40" t="s">
        <v>2440</v>
      </c>
      <c r="AA395" s="69" t="s">
        <v>528</v>
      </c>
      <c r="AB395" s="40" t="s">
        <v>2475</v>
      </c>
      <c r="AC395" s="40" t="s">
        <v>2362</v>
      </c>
      <c r="AD395" s="59" t="s">
        <v>2548</v>
      </c>
      <c r="AF395" s="48"/>
    </row>
    <row r="396" spans="1:32" s="40" customFormat="1">
      <c r="A396" s="15" t="str">
        <f t="shared" si="30"/>
        <v>2022-1</v>
      </c>
      <c r="B396" s="40" t="s">
        <v>221</v>
      </c>
      <c r="C396" s="47">
        <v>44583</v>
      </c>
      <c r="D396" s="47" t="s">
        <v>222</v>
      </c>
      <c r="E396" s="40" t="s">
        <v>26</v>
      </c>
      <c r="F396" s="69" t="s">
        <v>27</v>
      </c>
      <c r="G396" s="69" t="s">
        <v>25</v>
      </c>
      <c r="H396" s="69" t="s">
        <v>512</v>
      </c>
      <c r="I396" s="15" t="str">
        <f t="shared" si="31"/>
        <v>MZQ</v>
      </c>
      <c r="J396" s="52">
        <v>3769</v>
      </c>
      <c r="K396" s="53">
        <v>8.92</v>
      </c>
      <c r="L396" s="54">
        <f t="shared" si="32"/>
        <v>33619.480000000003</v>
      </c>
      <c r="M396" s="55">
        <v>3.1415999999999999</v>
      </c>
      <c r="N396" s="35">
        <v>6.3789999999999996</v>
      </c>
      <c r="O396" s="35">
        <v>0.81810000000000005</v>
      </c>
      <c r="P396" s="36">
        <f t="shared" si="33"/>
        <v>3.1415999999999999</v>
      </c>
      <c r="Q396" s="37">
        <f t="shared" si="34"/>
        <v>11840.69</v>
      </c>
      <c r="R396" s="36"/>
      <c r="S396" s="37"/>
      <c r="T396" s="38"/>
      <c r="U396" s="36"/>
      <c r="V396" s="37"/>
      <c r="W396" s="40" t="s">
        <v>1173</v>
      </c>
      <c r="X396" s="69" t="s">
        <v>366</v>
      </c>
      <c r="Y396" s="40" t="s">
        <v>2004</v>
      </c>
      <c r="Z396" s="40" t="s">
        <v>2440</v>
      </c>
      <c r="AA396" s="69" t="s">
        <v>528</v>
      </c>
      <c r="AB396" s="40" t="s">
        <v>2475</v>
      </c>
      <c r="AC396" s="40" t="s">
        <v>2362</v>
      </c>
      <c r="AD396" s="59" t="s">
        <v>2513</v>
      </c>
      <c r="AF396" s="48"/>
    </row>
    <row r="397" spans="1:32" s="40" customFormat="1">
      <c r="A397" s="15" t="str">
        <f t="shared" si="30"/>
        <v>2022-1</v>
      </c>
      <c r="B397" s="40" t="s">
        <v>1286</v>
      </c>
      <c r="C397" s="47">
        <v>44571</v>
      </c>
      <c r="D397" s="47" t="s">
        <v>1144</v>
      </c>
      <c r="E397" s="40" t="s">
        <v>365</v>
      </c>
      <c r="F397" s="69" t="s">
        <v>37</v>
      </c>
      <c r="G397" s="69" t="s">
        <v>23</v>
      </c>
      <c r="H397" s="69" t="s">
        <v>512</v>
      </c>
      <c r="I397" s="15" t="str">
        <f t="shared" si="31"/>
        <v>MZQ</v>
      </c>
      <c r="J397" s="52">
        <v>2080</v>
      </c>
      <c r="K397" s="53">
        <v>3.2195999999999998</v>
      </c>
      <c r="L397" s="54">
        <f t="shared" si="32"/>
        <v>6696.77</v>
      </c>
      <c r="M397" s="56">
        <v>3.2195999999999998</v>
      </c>
      <c r="N397" s="35">
        <v>6.3789999999999996</v>
      </c>
      <c r="O397" s="35">
        <v>0.81810000000000005</v>
      </c>
      <c r="P397" s="36">
        <f t="shared" si="33"/>
        <v>3.2195999999999998</v>
      </c>
      <c r="Q397" s="37">
        <f t="shared" si="34"/>
        <v>6696.77</v>
      </c>
      <c r="R397" s="36"/>
      <c r="S397" s="37"/>
      <c r="T397" s="38"/>
      <c r="U397" s="36"/>
      <c r="V397" s="37"/>
      <c r="W397" s="40" t="s">
        <v>75</v>
      </c>
      <c r="X397" s="69" t="s">
        <v>366</v>
      </c>
      <c r="Y397" s="40" t="s">
        <v>1819</v>
      </c>
      <c r="Z397" s="40" t="s">
        <v>2464</v>
      </c>
      <c r="AA397" s="69" t="s">
        <v>515</v>
      </c>
      <c r="AB397" s="40" t="s">
        <v>2474</v>
      </c>
      <c r="AC397" s="40" t="s">
        <v>659</v>
      </c>
      <c r="AD397" s="59" t="s">
        <v>2504</v>
      </c>
    </row>
    <row r="398" spans="1:32" s="40" customFormat="1">
      <c r="A398" s="15" t="str">
        <f t="shared" si="30"/>
        <v>2022-1</v>
      </c>
      <c r="B398" s="40" t="s">
        <v>865</v>
      </c>
      <c r="C398" s="47">
        <v>44573</v>
      </c>
      <c r="D398" s="47" t="s">
        <v>866</v>
      </c>
      <c r="E398" s="40" t="s">
        <v>365</v>
      </c>
      <c r="F398" s="69" t="s">
        <v>24</v>
      </c>
      <c r="G398" s="69" t="s">
        <v>23</v>
      </c>
      <c r="H398" s="69" t="s">
        <v>521</v>
      </c>
      <c r="I398" s="15" t="str">
        <f t="shared" si="31"/>
        <v>MZQ</v>
      </c>
      <c r="J398" s="52">
        <v>1010</v>
      </c>
      <c r="K398" s="53">
        <v>3.07</v>
      </c>
      <c r="L398" s="54">
        <f t="shared" si="32"/>
        <v>3100.7</v>
      </c>
      <c r="M398" s="56">
        <v>3.22</v>
      </c>
      <c r="N398" s="35">
        <v>6.3789999999999996</v>
      </c>
      <c r="O398" s="35">
        <v>0.81810000000000005</v>
      </c>
      <c r="P398" s="36">
        <f t="shared" si="33"/>
        <v>3.22</v>
      </c>
      <c r="Q398" s="37">
        <f t="shared" si="34"/>
        <v>3252.2</v>
      </c>
      <c r="R398" s="36"/>
      <c r="S398" s="37"/>
      <c r="T398" s="38"/>
      <c r="U398" s="36"/>
      <c r="V398" s="37"/>
      <c r="W398" s="40" t="s">
        <v>21</v>
      </c>
      <c r="X398" s="69" t="s">
        <v>366</v>
      </c>
      <c r="Y398" s="40" t="s">
        <v>1741</v>
      </c>
      <c r="Z398" s="40" t="s">
        <v>2437</v>
      </c>
      <c r="AA398" s="69" t="s">
        <v>518</v>
      </c>
      <c r="AB398" s="40" t="s">
        <v>2474</v>
      </c>
      <c r="AC398" s="40" t="s">
        <v>2298</v>
      </c>
      <c r="AD398" s="59" t="s">
        <v>2532</v>
      </c>
    </row>
    <row r="399" spans="1:32" s="40" customFormat="1">
      <c r="A399" s="15" t="str">
        <f t="shared" si="30"/>
        <v>2022-1</v>
      </c>
      <c r="B399" s="40" t="s">
        <v>1406</v>
      </c>
      <c r="C399" s="47">
        <v>44571</v>
      </c>
      <c r="D399" s="47" t="s">
        <v>1407</v>
      </c>
      <c r="E399" s="40" t="s">
        <v>365</v>
      </c>
      <c r="F399" s="69" t="s">
        <v>38</v>
      </c>
      <c r="G399" s="69" t="s">
        <v>23</v>
      </c>
      <c r="H399" s="69" t="s">
        <v>512</v>
      </c>
      <c r="I399" s="15" t="str">
        <f t="shared" si="31"/>
        <v>MZQ</v>
      </c>
      <c r="J399" s="52">
        <v>16</v>
      </c>
      <c r="K399" s="53">
        <v>3.2273999999999998</v>
      </c>
      <c r="L399" s="54">
        <f t="shared" si="32"/>
        <v>51.64</v>
      </c>
      <c r="M399" s="55">
        <v>3.2273999999999998</v>
      </c>
      <c r="N399" s="35">
        <v>6.3789999999999996</v>
      </c>
      <c r="O399" s="35">
        <v>0.81810000000000005</v>
      </c>
      <c r="P399" s="36">
        <f t="shared" si="33"/>
        <v>3.2273999999999998</v>
      </c>
      <c r="Q399" s="37">
        <f t="shared" si="34"/>
        <v>51.64</v>
      </c>
      <c r="R399" s="36"/>
      <c r="S399" s="37"/>
      <c r="T399" s="38"/>
      <c r="U399" s="36"/>
      <c r="V399" s="37"/>
      <c r="W399" s="40" t="s">
        <v>382</v>
      </c>
      <c r="X399" s="69" t="s">
        <v>366</v>
      </c>
      <c r="Y399" s="40" t="s">
        <v>1689</v>
      </c>
      <c r="Z399" s="40" t="s">
        <v>2471</v>
      </c>
      <c r="AA399" s="69" t="s">
        <v>517</v>
      </c>
      <c r="AB399" s="40" t="s">
        <v>2475</v>
      </c>
      <c r="AC399" s="40" t="s">
        <v>597</v>
      </c>
      <c r="AD399" s="59" t="s">
        <v>2524</v>
      </c>
    </row>
    <row r="400" spans="1:32" s="40" customFormat="1">
      <c r="A400" s="15" t="str">
        <f t="shared" si="30"/>
        <v>2022-1</v>
      </c>
      <c r="B400" s="40" t="s">
        <v>1251</v>
      </c>
      <c r="C400" s="47">
        <v>44578</v>
      </c>
      <c r="D400" s="47" t="s">
        <v>1252</v>
      </c>
      <c r="E400" s="40" t="s">
        <v>365</v>
      </c>
      <c r="F400" s="69" t="s">
        <v>176</v>
      </c>
      <c r="G400" s="69" t="s">
        <v>23</v>
      </c>
      <c r="H400" s="69" t="s">
        <v>512</v>
      </c>
      <c r="I400" s="15" t="str">
        <f t="shared" si="31"/>
        <v>MZQ</v>
      </c>
      <c r="J400" s="52">
        <v>2550</v>
      </c>
      <c r="K400" s="53">
        <v>2.78</v>
      </c>
      <c r="L400" s="54">
        <f t="shared" si="32"/>
        <v>7089</v>
      </c>
      <c r="M400" s="56">
        <v>3.25</v>
      </c>
      <c r="N400" s="35">
        <v>6.3789999999999996</v>
      </c>
      <c r="O400" s="35">
        <v>0.81810000000000005</v>
      </c>
      <c r="P400" s="36">
        <f t="shared" si="33"/>
        <v>3.25</v>
      </c>
      <c r="Q400" s="37">
        <f t="shared" si="34"/>
        <v>8287.5</v>
      </c>
      <c r="R400" s="36"/>
      <c r="S400" s="37"/>
      <c r="T400" s="38"/>
      <c r="U400" s="36"/>
      <c r="V400" s="37"/>
      <c r="W400" s="40" t="s">
        <v>67</v>
      </c>
      <c r="X400" s="69" t="s">
        <v>366</v>
      </c>
      <c r="Y400" s="40" t="s">
        <v>2181</v>
      </c>
      <c r="Z400" s="40" t="s">
        <v>2423</v>
      </c>
      <c r="AA400" s="69" t="s">
        <v>517</v>
      </c>
      <c r="AB400" s="40" t="s">
        <v>2475</v>
      </c>
      <c r="AC400" s="40" t="s">
        <v>2304</v>
      </c>
      <c r="AD400" s="59" t="s">
        <v>2481</v>
      </c>
    </row>
    <row r="401" spans="1:32" s="40" customFormat="1">
      <c r="A401" s="15" t="str">
        <f t="shared" si="30"/>
        <v>2022-1</v>
      </c>
      <c r="B401" s="40" t="s">
        <v>223</v>
      </c>
      <c r="C401" s="47">
        <v>44565</v>
      </c>
      <c r="D401" s="47" t="s">
        <v>224</v>
      </c>
      <c r="E401" s="40" t="s">
        <v>26</v>
      </c>
      <c r="F401" s="69" t="s">
        <v>27</v>
      </c>
      <c r="G401" s="69" t="s">
        <v>25</v>
      </c>
      <c r="H401" s="69" t="s">
        <v>512</v>
      </c>
      <c r="I401" s="15" t="str">
        <f t="shared" si="31"/>
        <v>MZQ</v>
      </c>
      <c r="J401" s="52">
        <v>264</v>
      </c>
      <c r="K401" s="53">
        <v>8.92</v>
      </c>
      <c r="L401" s="54">
        <f t="shared" si="32"/>
        <v>2354.88</v>
      </c>
      <c r="M401" s="55">
        <v>3.2759</v>
      </c>
      <c r="N401" s="35">
        <v>6.3789999999999996</v>
      </c>
      <c r="O401" s="35">
        <v>0.81810000000000005</v>
      </c>
      <c r="P401" s="36">
        <f t="shared" si="33"/>
        <v>3.2759</v>
      </c>
      <c r="Q401" s="37">
        <f t="shared" si="34"/>
        <v>864.84</v>
      </c>
      <c r="R401" s="36"/>
      <c r="S401" s="37"/>
      <c r="T401" s="38"/>
      <c r="U401" s="36"/>
      <c r="V401" s="37"/>
      <c r="W401" s="40" t="s">
        <v>586</v>
      </c>
      <c r="X401" s="69" t="s">
        <v>366</v>
      </c>
      <c r="Y401" s="40" t="s">
        <v>1357</v>
      </c>
      <c r="Z401" s="40" t="s">
        <v>2469</v>
      </c>
      <c r="AA401" s="69" t="s">
        <v>528</v>
      </c>
      <c r="AB401" s="40" t="s">
        <v>2475</v>
      </c>
      <c r="AC401" s="40" t="s">
        <v>2361</v>
      </c>
      <c r="AD401" s="59" t="s">
        <v>2552</v>
      </c>
    </row>
    <row r="402" spans="1:32" s="40" customFormat="1">
      <c r="A402" s="15" t="str">
        <f t="shared" si="30"/>
        <v>2022-1</v>
      </c>
      <c r="B402" s="40" t="s">
        <v>867</v>
      </c>
      <c r="C402" s="47">
        <v>44582</v>
      </c>
      <c r="D402" s="47" t="s">
        <v>868</v>
      </c>
      <c r="E402" s="40" t="s">
        <v>365</v>
      </c>
      <c r="F402" s="69" t="s">
        <v>37</v>
      </c>
      <c r="G402" s="69" t="s">
        <v>23</v>
      </c>
      <c r="H402" s="69" t="s">
        <v>512</v>
      </c>
      <c r="I402" s="15" t="str">
        <f t="shared" si="31"/>
        <v>MZQ</v>
      </c>
      <c r="J402" s="52">
        <v>800</v>
      </c>
      <c r="K402" s="53">
        <v>2.9876</v>
      </c>
      <c r="L402" s="54">
        <f t="shared" si="32"/>
        <v>2390.08</v>
      </c>
      <c r="M402" s="56">
        <v>3.2801</v>
      </c>
      <c r="N402" s="35">
        <v>6.3789999999999996</v>
      </c>
      <c r="O402" s="35">
        <v>0.81810000000000005</v>
      </c>
      <c r="P402" s="36">
        <f t="shared" si="33"/>
        <v>3.2801</v>
      </c>
      <c r="Q402" s="37">
        <f t="shared" si="34"/>
        <v>2624.08</v>
      </c>
      <c r="R402" s="36"/>
      <c r="S402" s="37"/>
      <c r="T402" s="38"/>
      <c r="U402" s="36"/>
      <c r="V402" s="37"/>
      <c r="W402" s="40" t="s">
        <v>35</v>
      </c>
      <c r="X402" s="69" t="s">
        <v>366</v>
      </c>
      <c r="Y402" s="40" t="s">
        <v>1644</v>
      </c>
      <c r="Z402" s="40" t="s">
        <v>2417</v>
      </c>
      <c r="AA402" s="69" t="s">
        <v>514</v>
      </c>
      <c r="AB402" s="40" t="s">
        <v>2475</v>
      </c>
      <c r="AC402" s="40" t="s">
        <v>645</v>
      </c>
      <c r="AD402" s="59" t="s">
        <v>2517</v>
      </c>
    </row>
    <row r="403" spans="1:32" s="40" customFormat="1">
      <c r="A403" s="15" t="str">
        <f t="shared" si="30"/>
        <v>2022-1</v>
      </c>
      <c r="B403" s="40" t="s">
        <v>867</v>
      </c>
      <c r="C403" s="47">
        <v>44578</v>
      </c>
      <c r="D403" s="47" t="s">
        <v>868</v>
      </c>
      <c r="E403" s="40" t="s">
        <v>365</v>
      </c>
      <c r="F403" s="69" t="s">
        <v>37</v>
      </c>
      <c r="G403" s="69" t="s">
        <v>23</v>
      </c>
      <c r="H403" s="69" t="s">
        <v>512</v>
      </c>
      <c r="I403" s="15" t="str">
        <f t="shared" si="31"/>
        <v>MZQ</v>
      </c>
      <c r="J403" s="52">
        <v>3200</v>
      </c>
      <c r="K403" s="53">
        <v>2.9876</v>
      </c>
      <c r="L403" s="54">
        <f t="shared" si="32"/>
        <v>9560.32</v>
      </c>
      <c r="M403" s="56">
        <v>3.2801</v>
      </c>
      <c r="N403" s="35">
        <v>6.3789999999999996</v>
      </c>
      <c r="O403" s="35">
        <v>0.81810000000000005</v>
      </c>
      <c r="P403" s="36">
        <f t="shared" si="33"/>
        <v>3.2801</v>
      </c>
      <c r="Q403" s="37">
        <f t="shared" si="34"/>
        <v>10496.32</v>
      </c>
      <c r="R403" s="36"/>
      <c r="S403" s="37"/>
      <c r="T403" s="38"/>
      <c r="U403" s="36"/>
      <c r="V403" s="37"/>
      <c r="W403" s="40" t="s">
        <v>35</v>
      </c>
      <c r="X403" s="69" t="s">
        <v>366</v>
      </c>
      <c r="Y403" s="40" t="s">
        <v>1644</v>
      </c>
      <c r="Z403" s="40" t="s">
        <v>2417</v>
      </c>
      <c r="AA403" s="69" t="s">
        <v>514</v>
      </c>
      <c r="AB403" s="40" t="s">
        <v>2475</v>
      </c>
      <c r="AC403" s="40" t="s">
        <v>649</v>
      </c>
      <c r="AD403" s="59" t="s">
        <v>2511</v>
      </c>
    </row>
    <row r="404" spans="1:32" s="40" customFormat="1">
      <c r="A404" s="15" t="str">
        <f t="shared" si="30"/>
        <v>2022-1</v>
      </c>
      <c r="B404" s="40" t="s">
        <v>867</v>
      </c>
      <c r="C404" s="47">
        <v>44575</v>
      </c>
      <c r="D404" s="47" t="s">
        <v>868</v>
      </c>
      <c r="E404" s="40" t="s">
        <v>365</v>
      </c>
      <c r="F404" s="69" t="s">
        <v>37</v>
      </c>
      <c r="G404" s="69" t="s">
        <v>23</v>
      </c>
      <c r="H404" s="69" t="s">
        <v>512</v>
      </c>
      <c r="I404" s="15" t="str">
        <f t="shared" si="31"/>
        <v>MZQ</v>
      </c>
      <c r="J404" s="52">
        <v>960</v>
      </c>
      <c r="K404" s="53">
        <v>2.9876</v>
      </c>
      <c r="L404" s="54">
        <f t="shared" si="32"/>
        <v>2868.1</v>
      </c>
      <c r="M404" s="56">
        <v>3.2801</v>
      </c>
      <c r="N404" s="35">
        <v>6.3789999999999996</v>
      </c>
      <c r="O404" s="35">
        <v>0.81810000000000005</v>
      </c>
      <c r="P404" s="36">
        <f t="shared" si="33"/>
        <v>3.2801</v>
      </c>
      <c r="Q404" s="37">
        <f t="shared" si="34"/>
        <v>3148.9</v>
      </c>
      <c r="R404" s="36"/>
      <c r="S404" s="37"/>
      <c r="T404" s="38"/>
      <c r="U404" s="36"/>
      <c r="V404" s="37"/>
      <c r="W404" s="40" t="s">
        <v>35</v>
      </c>
      <c r="X404" s="69" t="s">
        <v>366</v>
      </c>
      <c r="Y404" s="40" t="s">
        <v>1644</v>
      </c>
      <c r="Z404" s="40" t="s">
        <v>2417</v>
      </c>
      <c r="AA404" s="69" t="s">
        <v>514</v>
      </c>
      <c r="AB404" s="40" t="s">
        <v>2475</v>
      </c>
      <c r="AC404" s="40" t="s">
        <v>637</v>
      </c>
      <c r="AD404" s="59" t="s">
        <v>2511</v>
      </c>
    </row>
    <row r="405" spans="1:32" s="40" customFormat="1">
      <c r="A405" s="15" t="str">
        <f t="shared" si="30"/>
        <v>2022-1</v>
      </c>
      <c r="B405" s="40" t="s">
        <v>867</v>
      </c>
      <c r="C405" s="47">
        <v>44575</v>
      </c>
      <c r="D405" s="47" t="s">
        <v>868</v>
      </c>
      <c r="E405" s="40" t="s">
        <v>365</v>
      </c>
      <c r="F405" s="69" t="s">
        <v>37</v>
      </c>
      <c r="G405" s="69" t="s">
        <v>23</v>
      </c>
      <c r="H405" s="69" t="s">
        <v>512</v>
      </c>
      <c r="I405" s="15" t="str">
        <f t="shared" si="31"/>
        <v>MZQ</v>
      </c>
      <c r="J405" s="52">
        <v>2320</v>
      </c>
      <c r="K405" s="53">
        <v>2.9876</v>
      </c>
      <c r="L405" s="54">
        <f t="shared" si="32"/>
        <v>6931.23</v>
      </c>
      <c r="M405" s="56">
        <v>3.2801</v>
      </c>
      <c r="N405" s="35">
        <v>6.3789999999999996</v>
      </c>
      <c r="O405" s="35">
        <v>0.81810000000000005</v>
      </c>
      <c r="P405" s="36">
        <f t="shared" si="33"/>
        <v>3.2801</v>
      </c>
      <c r="Q405" s="37">
        <f t="shared" si="34"/>
        <v>7609.83</v>
      </c>
      <c r="R405" s="36"/>
      <c r="S405" s="37"/>
      <c r="T405" s="38"/>
      <c r="U405" s="36"/>
      <c r="V405" s="37"/>
      <c r="W405" s="40" t="s">
        <v>35</v>
      </c>
      <c r="X405" s="69" t="s">
        <v>366</v>
      </c>
      <c r="Y405" s="40" t="s">
        <v>1369</v>
      </c>
      <c r="Z405" s="40" t="s">
        <v>2417</v>
      </c>
      <c r="AA405" s="69" t="s">
        <v>514</v>
      </c>
      <c r="AB405" s="40" t="s">
        <v>2475</v>
      </c>
      <c r="AC405" s="40" t="s">
        <v>637</v>
      </c>
      <c r="AD405" s="59" t="s">
        <v>2511</v>
      </c>
    </row>
    <row r="406" spans="1:32" s="40" customFormat="1">
      <c r="A406" s="15" t="str">
        <f t="shared" si="30"/>
        <v>2022-1</v>
      </c>
      <c r="B406" s="40" t="s">
        <v>284</v>
      </c>
      <c r="C406" s="47">
        <v>44582</v>
      </c>
      <c r="D406" s="47" t="s">
        <v>285</v>
      </c>
      <c r="E406" s="40" t="s">
        <v>365</v>
      </c>
      <c r="F406" s="69" t="s">
        <v>37</v>
      </c>
      <c r="G406" s="69" t="s">
        <v>23</v>
      </c>
      <c r="H406" s="69" t="s">
        <v>512</v>
      </c>
      <c r="I406" s="15" t="str">
        <f t="shared" si="31"/>
        <v>MZQ</v>
      </c>
      <c r="J406" s="52">
        <v>3553</v>
      </c>
      <c r="K406" s="53">
        <v>3.2858999999999998</v>
      </c>
      <c r="L406" s="54">
        <f t="shared" si="32"/>
        <v>11674.8</v>
      </c>
      <c r="M406" s="56">
        <v>3.2858999999999998</v>
      </c>
      <c r="N406" s="35">
        <v>6.3789999999999996</v>
      </c>
      <c r="O406" s="35">
        <v>0.81810000000000005</v>
      </c>
      <c r="P406" s="36">
        <f t="shared" si="33"/>
        <v>3.2858999999999998</v>
      </c>
      <c r="Q406" s="37">
        <f t="shared" si="34"/>
        <v>11674.8</v>
      </c>
      <c r="R406" s="36"/>
      <c r="S406" s="37"/>
      <c r="T406" s="38"/>
      <c r="U406" s="36"/>
      <c r="V406" s="37"/>
      <c r="W406" s="40" t="s">
        <v>35</v>
      </c>
      <c r="X406" s="69" t="s">
        <v>366</v>
      </c>
      <c r="Y406" s="40" t="s">
        <v>1356</v>
      </c>
      <c r="Z406" s="40" t="s">
        <v>2417</v>
      </c>
      <c r="AA406" s="69" t="s">
        <v>514</v>
      </c>
      <c r="AB406" s="40" t="s">
        <v>2475</v>
      </c>
      <c r="AC406" s="40" t="s">
        <v>645</v>
      </c>
      <c r="AD406" s="59" t="s">
        <v>2511</v>
      </c>
    </row>
    <row r="407" spans="1:32" s="40" customFormat="1">
      <c r="A407" s="15" t="str">
        <f t="shared" si="30"/>
        <v>2022-1</v>
      </c>
      <c r="B407" s="40" t="s">
        <v>284</v>
      </c>
      <c r="C407" s="47">
        <v>44582</v>
      </c>
      <c r="D407" s="47" t="s">
        <v>285</v>
      </c>
      <c r="E407" s="40" t="s">
        <v>365</v>
      </c>
      <c r="F407" s="69" t="s">
        <v>37</v>
      </c>
      <c r="G407" s="69" t="s">
        <v>23</v>
      </c>
      <c r="H407" s="69" t="s">
        <v>512</v>
      </c>
      <c r="I407" s="15" t="str">
        <f t="shared" si="31"/>
        <v>MZQ</v>
      </c>
      <c r="J407" s="52">
        <v>713</v>
      </c>
      <c r="K407" s="53">
        <v>3.2858999999999998</v>
      </c>
      <c r="L407" s="54">
        <f t="shared" si="32"/>
        <v>2342.85</v>
      </c>
      <c r="M407" s="56">
        <v>3.2858999999999998</v>
      </c>
      <c r="N407" s="35">
        <v>6.3789999999999996</v>
      </c>
      <c r="O407" s="35">
        <v>0.81810000000000005</v>
      </c>
      <c r="P407" s="36">
        <f t="shared" si="33"/>
        <v>3.2858999999999998</v>
      </c>
      <c r="Q407" s="37">
        <f t="shared" si="34"/>
        <v>2342.85</v>
      </c>
      <c r="R407" s="36"/>
      <c r="S407" s="37"/>
      <c r="T407" s="38"/>
      <c r="U407" s="36"/>
      <c r="V407" s="37"/>
      <c r="W407" s="40" t="s">
        <v>1397</v>
      </c>
      <c r="X407" s="69" t="s">
        <v>366</v>
      </c>
      <c r="Y407" s="40" t="s">
        <v>1370</v>
      </c>
      <c r="Z407" s="40" t="s">
        <v>2417</v>
      </c>
      <c r="AA407" s="69" t="s">
        <v>514</v>
      </c>
      <c r="AB407" s="40" t="s">
        <v>2475</v>
      </c>
      <c r="AC407" s="40" t="s">
        <v>645</v>
      </c>
      <c r="AD407" s="59" t="s">
        <v>2511</v>
      </c>
    </row>
    <row r="408" spans="1:32" s="40" customFormat="1">
      <c r="A408" s="15" t="str">
        <f t="shared" si="30"/>
        <v>2022-1</v>
      </c>
      <c r="B408" s="40" t="s">
        <v>284</v>
      </c>
      <c r="C408" s="47">
        <v>44579</v>
      </c>
      <c r="D408" s="47" t="s">
        <v>285</v>
      </c>
      <c r="E408" s="40" t="s">
        <v>365</v>
      </c>
      <c r="F408" s="69" t="s">
        <v>37</v>
      </c>
      <c r="G408" s="69" t="s">
        <v>23</v>
      </c>
      <c r="H408" s="69" t="s">
        <v>523</v>
      </c>
      <c r="I408" s="15" t="str">
        <f t="shared" si="31"/>
        <v>MZQ</v>
      </c>
      <c r="J408" s="52">
        <v>-3553</v>
      </c>
      <c r="K408" s="53">
        <v>3.2858999999999998</v>
      </c>
      <c r="L408" s="54">
        <f t="shared" si="32"/>
        <v>-11674.8</v>
      </c>
      <c r="M408" s="56">
        <v>3.2858999999999998</v>
      </c>
      <c r="N408" s="35">
        <v>6.3789999999999996</v>
      </c>
      <c r="O408" s="35">
        <v>0.81810000000000005</v>
      </c>
      <c r="P408" s="36">
        <f t="shared" si="33"/>
        <v>3.2858999999999998</v>
      </c>
      <c r="Q408" s="37">
        <f t="shared" si="34"/>
        <v>-11674.8</v>
      </c>
      <c r="R408" s="36"/>
      <c r="S408" s="37"/>
      <c r="T408" s="38"/>
      <c r="U408" s="36"/>
      <c r="V408" s="37"/>
      <c r="W408" s="40" t="s">
        <v>35</v>
      </c>
      <c r="X408" s="69" t="s">
        <v>366</v>
      </c>
      <c r="Y408" s="40" t="s">
        <v>1356</v>
      </c>
      <c r="Z408" s="40" t="s">
        <v>2417</v>
      </c>
      <c r="AA408" s="69" t="s">
        <v>514</v>
      </c>
      <c r="AB408" s="40" t="s">
        <v>2475</v>
      </c>
      <c r="AC408" s="40" t="s">
        <v>2278</v>
      </c>
      <c r="AD408" s="59" t="s">
        <v>2511</v>
      </c>
    </row>
    <row r="409" spans="1:32" s="40" customFormat="1">
      <c r="A409" s="15" t="str">
        <f t="shared" si="30"/>
        <v>2022-1</v>
      </c>
      <c r="B409" s="40" t="s">
        <v>284</v>
      </c>
      <c r="C409" s="47">
        <v>44579</v>
      </c>
      <c r="D409" s="47" t="s">
        <v>285</v>
      </c>
      <c r="E409" s="40" t="s">
        <v>365</v>
      </c>
      <c r="F409" s="69" t="s">
        <v>37</v>
      </c>
      <c r="G409" s="69" t="s">
        <v>23</v>
      </c>
      <c r="H409" s="69" t="s">
        <v>523</v>
      </c>
      <c r="I409" s="15" t="str">
        <f t="shared" si="31"/>
        <v>MZQ</v>
      </c>
      <c r="J409" s="52">
        <v>-713</v>
      </c>
      <c r="K409" s="53">
        <v>3.2858999999999998</v>
      </c>
      <c r="L409" s="54">
        <f t="shared" si="32"/>
        <v>-2342.85</v>
      </c>
      <c r="M409" s="55">
        <v>3.2858999999999998</v>
      </c>
      <c r="N409" s="35">
        <v>6.3789999999999996</v>
      </c>
      <c r="O409" s="35">
        <v>0.81810000000000005</v>
      </c>
      <c r="P409" s="36">
        <f t="shared" si="33"/>
        <v>3.2858999999999998</v>
      </c>
      <c r="Q409" s="37">
        <f t="shared" si="34"/>
        <v>-2342.85</v>
      </c>
      <c r="R409" s="36"/>
      <c r="S409" s="37"/>
      <c r="T409" s="38"/>
      <c r="U409" s="36"/>
      <c r="V409" s="37"/>
      <c r="W409" s="40" t="s">
        <v>1397</v>
      </c>
      <c r="X409" s="69" t="s">
        <v>366</v>
      </c>
      <c r="Y409" s="40" t="s">
        <v>1370</v>
      </c>
      <c r="Z409" s="40" t="s">
        <v>2417</v>
      </c>
      <c r="AA409" s="69" t="s">
        <v>514</v>
      </c>
      <c r="AB409" s="40" t="s">
        <v>2475</v>
      </c>
      <c r="AC409" s="40" t="s">
        <v>2278</v>
      </c>
      <c r="AD409" s="59" t="s">
        <v>2511</v>
      </c>
    </row>
    <row r="410" spans="1:32" s="40" customFormat="1">
      <c r="A410" s="15" t="str">
        <f t="shared" si="30"/>
        <v>2022-1</v>
      </c>
      <c r="B410" s="40" t="s">
        <v>284</v>
      </c>
      <c r="C410" s="47">
        <v>44573</v>
      </c>
      <c r="D410" s="47" t="s">
        <v>285</v>
      </c>
      <c r="E410" s="40" t="s">
        <v>365</v>
      </c>
      <c r="F410" s="69" t="s">
        <v>37</v>
      </c>
      <c r="G410" s="69" t="s">
        <v>23</v>
      </c>
      <c r="H410" s="69" t="s">
        <v>512</v>
      </c>
      <c r="I410" s="15" t="str">
        <f t="shared" si="31"/>
        <v>MZQ</v>
      </c>
      <c r="J410" s="52">
        <v>510</v>
      </c>
      <c r="K410" s="53">
        <v>3.2858999999999998</v>
      </c>
      <c r="L410" s="54">
        <f t="shared" si="32"/>
        <v>1675.81</v>
      </c>
      <c r="M410" s="55">
        <v>3.2858999999999998</v>
      </c>
      <c r="N410" s="35">
        <v>6.3789999999999996</v>
      </c>
      <c r="O410" s="35">
        <v>0.81810000000000005</v>
      </c>
      <c r="P410" s="36">
        <f t="shared" si="33"/>
        <v>3.2858999999999998</v>
      </c>
      <c r="Q410" s="37">
        <f t="shared" si="34"/>
        <v>1675.81</v>
      </c>
      <c r="R410" s="36"/>
      <c r="S410" s="37"/>
      <c r="T410" s="38"/>
      <c r="U410" s="36"/>
      <c r="V410" s="37"/>
      <c r="W410" s="40" t="s">
        <v>1397</v>
      </c>
      <c r="X410" s="69" t="s">
        <v>366</v>
      </c>
      <c r="Y410" s="40" t="s">
        <v>1370</v>
      </c>
      <c r="Z410" s="40" t="s">
        <v>2417</v>
      </c>
      <c r="AA410" s="69" t="s">
        <v>514</v>
      </c>
      <c r="AB410" s="40" t="s">
        <v>2475</v>
      </c>
      <c r="AC410" s="40" t="s">
        <v>634</v>
      </c>
      <c r="AD410" s="59" t="s">
        <v>2518</v>
      </c>
    </row>
    <row r="411" spans="1:32" s="40" customFormat="1">
      <c r="A411" s="15" t="str">
        <f t="shared" si="30"/>
        <v>2022-1</v>
      </c>
      <c r="B411" s="40" t="s">
        <v>466</v>
      </c>
      <c r="C411" s="47">
        <v>44586</v>
      </c>
      <c r="D411" s="47" t="s">
        <v>467</v>
      </c>
      <c r="E411" s="40" t="s">
        <v>365</v>
      </c>
      <c r="F411" s="69" t="s">
        <v>30</v>
      </c>
      <c r="G411" s="69" t="s">
        <v>25</v>
      </c>
      <c r="H411" s="69" t="s">
        <v>512</v>
      </c>
      <c r="I411" s="15" t="str">
        <f t="shared" si="31"/>
        <v>MZQ</v>
      </c>
      <c r="J411" s="52">
        <v>2060</v>
      </c>
      <c r="K411" s="53">
        <v>0</v>
      </c>
      <c r="L411" s="54">
        <f t="shared" si="32"/>
        <v>0</v>
      </c>
      <c r="M411" s="56">
        <v>3.3</v>
      </c>
      <c r="N411" s="35">
        <v>6.3789999999999996</v>
      </c>
      <c r="O411" s="35">
        <v>0.81810000000000005</v>
      </c>
      <c r="P411" s="36">
        <f t="shared" si="33"/>
        <v>3.3</v>
      </c>
      <c r="Q411" s="37">
        <f t="shared" si="34"/>
        <v>6798</v>
      </c>
      <c r="R411" s="36"/>
      <c r="S411" s="37"/>
      <c r="T411" s="38"/>
      <c r="U411" s="36"/>
      <c r="V411" s="37"/>
      <c r="W411" s="40" t="s">
        <v>28</v>
      </c>
      <c r="X411" s="69" t="s">
        <v>366</v>
      </c>
      <c r="Y411" s="40" t="s">
        <v>2229</v>
      </c>
      <c r="Z411" s="40" t="s">
        <v>2462</v>
      </c>
      <c r="AA411" s="69" t="s">
        <v>530</v>
      </c>
      <c r="AB411" s="40" t="s">
        <v>2475</v>
      </c>
      <c r="AC411" s="40" t="s">
        <v>598</v>
      </c>
      <c r="AD411" s="59" t="s">
        <v>2514</v>
      </c>
      <c r="AF411" s="48"/>
    </row>
    <row r="412" spans="1:32" s="40" customFormat="1">
      <c r="A412" s="15" t="str">
        <f t="shared" si="30"/>
        <v>2022-1</v>
      </c>
      <c r="B412" s="40" t="s">
        <v>1057</v>
      </c>
      <c r="C412" s="47">
        <v>44580</v>
      </c>
      <c r="D412" s="47" t="s">
        <v>1058</v>
      </c>
      <c r="E412" s="40" t="s">
        <v>365</v>
      </c>
      <c r="F412" s="69" t="s">
        <v>30</v>
      </c>
      <c r="G412" s="69" t="s">
        <v>25</v>
      </c>
      <c r="H412" s="69" t="s">
        <v>512</v>
      </c>
      <c r="I412" s="15" t="str">
        <f t="shared" si="31"/>
        <v>MZQ</v>
      </c>
      <c r="J412" s="52">
        <v>1010</v>
      </c>
      <c r="K412" s="53">
        <v>3.3</v>
      </c>
      <c r="L412" s="54">
        <f t="shared" si="32"/>
        <v>3333</v>
      </c>
      <c r="M412" s="56">
        <v>3.3</v>
      </c>
      <c r="N412" s="35">
        <v>6.3789999999999996</v>
      </c>
      <c r="O412" s="35">
        <v>0.81810000000000005</v>
      </c>
      <c r="P412" s="36">
        <f t="shared" si="33"/>
        <v>3.3</v>
      </c>
      <c r="Q412" s="37">
        <f t="shared" si="34"/>
        <v>3333</v>
      </c>
      <c r="R412" s="36"/>
      <c r="S412" s="37"/>
      <c r="T412" s="38"/>
      <c r="U412" s="36"/>
      <c r="V412" s="37"/>
      <c r="W412" s="40" t="s">
        <v>28</v>
      </c>
      <c r="X412" s="69" t="s">
        <v>366</v>
      </c>
      <c r="Y412" s="40" t="s">
        <v>2227</v>
      </c>
      <c r="Z412" s="40" t="s">
        <v>2462</v>
      </c>
      <c r="AA412" s="69" t="s">
        <v>530</v>
      </c>
      <c r="AB412" s="40" t="s">
        <v>2475</v>
      </c>
      <c r="AC412" s="40" t="s">
        <v>669</v>
      </c>
      <c r="AD412" s="59" t="s">
        <v>2548</v>
      </c>
    </row>
    <row r="413" spans="1:32" s="40" customFormat="1">
      <c r="A413" s="15" t="str">
        <f t="shared" si="30"/>
        <v>2022-1</v>
      </c>
      <c r="B413" s="40" t="s">
        <v>1147</v>
      </c>
      <c r="C413" s="47">
        <v>44568</v>
      </c>
      <c r="D413" s="47" t="s">
        <v>1148</v>
      </c>
      <c r="E413" s="40" t="s">
        <v>105</v>
      </c>
      <c r="F413" s="69" t="s">
        <v>30</v>
      </c>
      <c r="G413" s="69" t="s">
        <v>25</v>
      </c>
      <c r="H413" s="69" t="s">
        <v>526</v>
      </c>
      <c r="I413" s="15" t="str">
        <f t="shared" si="31"/>
        <v>MZQ</v>
      </c>
      <c r="J413" s="52">
        <v>920</v>
      </c>
      <c r="K413" s="53">
        <v>3.3</v>
      </c>
      <c r="L413" s="54">
        <f t="shared" si="32"/>
        <v>3036</v>
      </c>
      <c r="M413" s="55">
        <v>3.3</v>
      </c>
      <c r="N413" s="35">
        <v>6.3789999999999996</v>
      </c>
      <c r="O413" s="35">
        <v>0.81810000000000005</v>
      </c>
      <c r="P413" s="36">
        <f t="shared" si="33"/>
        <v>3.3</v>
      </c>
      <c r="Q413" s="37">
        <f t="shared" si="34"/>
        <v>3036</v>
      </c>
      <c r="R413" s="36"/>
      <c r="S413" s="37"/>
      <c r="T413" s="38"/>
      <c r="U413" s="36"/>
      <c r="V413" s="37"/>
      <c r="W413" s="40" t="s">
        <v>28</v>
      </c>
      <c r="X413" s="69" t="s">
        <v>366</v>
      </c>
      <c r="Y413" s="40" t="s">
        <v>2222</v>
      </c>
      <c r="Z413" s="40" t="s">
        <v>2462</v>
      </c>
      <c r="AA413" s="69" t="s">
        <v>527</v>
      </c>
      <c r="AB413" s="40" t="s">
        <v>2478</v>
      </c>
      <c r="AC413" s="40" t="s">
        <v>2396</v>
      </c>
      <c r="AD413" s="59" t="s">
        <v>2514</v>
      </c>
    </row>
    <row r="414" spans="1:32" s="40" customFormat="1">
      <c r="A414" s="15" t="str">
        <f t="shared" si="30"/>
        <v>2022-1</v>
      </c>
      <c r="B414" s="40" t="s">
        <v>424</v>
      </c>
      <c r="C414" s="47">
        <v>44581</v>
      </c>
      <c r="D414" s="47" t="s">
        <v>425</v>
      </c>
      <c r="E414" s="40" t="s">
        <v>365</v>
      </c>
      <c r="F414" s="69" t="s">
        <v>24</v>
      </c>
      <c r="G414" s="69" t="s">
        <v>23</v>
      </c>
      <c r="H414" s="69" t="s">
        <v>521</v>
      </c>
      <c r="I414" s="15" t="str">
        <f t="shared" si="31"/>
        <v>MZQ</v>
      </c>
      <c r="J414" s="52">
        <v>2225</v>
      </c>
      <c r="K414" s="53">
        <v>5.25</v>
      </c>
      <c r="L414" s="54">
        <f t="shared" si="32"/>
        <v>11681.25</v>
      </c>
      <c r="M414" s="55">
        <v>3.32</v>
      </c>
      <c r="N414" s="35">
        <v>6.3789999999999996</v>
      </c>
      <c r="O414" s="35">
        <v>0.81810000000000005</v>
      </c>
      <c r="P414" s="36">
        <f t="shared" si="33"/>
        <v>3.32</v>
      </c>
      <c r="Q414" s="37">
        <f t="shared" si="34"/>
        <v>7387</v>
      </c>
      <c r="R414" s="36"/>
      <c r="S414" s="37"/>
      <c r="T414" s="38"/>
      <c r="U414" s="36"/>
      <c r="V414" s="37"/>
      <c r="W414" s="40" t="s">
        <v>21</v>
      </c>
      <c r="X414" s="69" t="s">
        <v>366</v>
      </c>
      <c r="Y414" s="40" t="s">
        <v>1918</v>
      </c>
      <c r="Z414" s="40" t="s">
        <v>2437</v>
      </c>
      <c r="AA414" s="69" t="s">
        <v>516</v>
      </c>
      <c r="AB414" s="40" t="s">
        <v>2477</v>
      </c>
      <c r="AC414" s="40" t="s">
        <v>2339</v>
      </c>
      <c r="AD414" s="59" t="s">
        <v>2533</v>
      </c>
    </row>
    <row r="415" spans="1:32" s="40" customFormat="1">
      <c r="A415" s="15" t="str">
        <f t="shared" si="30"/>
        <v>2022-1</v>
      </c>
      <c r="B415" s="40" t="s">
        <v>282</v>
      </c>
      <c r="C415" s="47">
        <v>44568</v>
      </c>
      <c r="D415" s="47" t="s">
        <v>283</v>
      </c>
      <c r="E415" s="40" t="s">
        <v>365</v>
      </c>
      <c r="F415" s="69" t="s">
        <v>38</v>
      </c>
      <c r="G415" s="69" t="s">
        <v>23</v>
      </c>
      <c r="H415" s="69" t="s">
        <v>512</v>
      </c>
      <c r="I415" s="15" t="str">
        <f t="shared" si="31"/>
        <v>MZQ</v>
      </c>
      <c r="J415" s="52">
        <v>1010</v>
      </c>
      <c r="K415" s="53">
        <v>3.3511000000000002</v>
      </c>
      <c r="L415" s="54">
        <f t="shared" si="32"/>
        <v>3384.61</v>
      </c>
      <c r="M415" s="56">
        <v>3.3511000000000002</v>
      </c>
      <c r="N415" s="35">
        <v>6.3789999999999996</v>
      </c>
      <c r="O415" s="35">
        <v>0.81810000000000005</v>
      </c>
      <c r="P415" s="36">
        <f t="shared" si="33"/>
        <v>3.3511000000000002</v>
      </c>
      <c r="Q415" s="37">
        <f t="shared" si="34"/>
        <v>3384.61</v>
      </c>
      <c r="R415" s="36"/>
      <c r="S415" s="37"/>
      <c r="T415" s="38"/>
      <c r="U415" s="36"/>
      <c r="V415" s="37"/>
      <c r="W415" s="40" t="s">
        <v>178</v>
      </c>
      <c r="X415" s="69" t="s">
        <v>366</v>
      </c>
      <c r="Y415" s="40" t="s">
        <v>1690</v>
      </c>
      <c r="Z415" s="40" t="s">
        <v>2426</v>
      </c>
      <c r="AA415" s="69" t="s">
        <v>515</v>
      </c>
      <c r="AB415" s="40" t="s">
        <v>2474</v>
      </c>
      <c r="AC415" s="40" t="s">
        <v>2287</v>
      </c>
      <c r="AD415" s="59" t="s">
        <v>2525</v>
      </c>
      <c r="AF415" s="48"/>
    </row>
    <row r="416" spans="1:32" s="40" customFormat="1">
      <c r="A416" s="15" t="str">
        <f t="shared" si="30"/>
        <v>2022-1</v>
      </c>
      <c r="B416" s="40" t="s">
        <v>282</v>
      </c>
      <c r="C416" s="47">
        <v>44568</v>
      </c>
      <c r="D416" s="47" t="s">
        <v>283</v>
      </c>
      <c r="E416" s="40" t="s">
        <v>365</v>
      </c>
      <c r="F416" s="69" t="s">
        <v>38</v>
      </c>
      <c r="G416" s="69" t="s">
        <v>23</v>
      </c>
      <c r="H416" s="69" t="s">
        <v>512</v>
      </c>
      <c r="I416" s="15" t="str">
        <f t="shared" si="31"/>
        <v>MZQ</v>
      </c>
      <c r="J416" s="52">
        <v>5030</v>
      </c>
      <c r="K416" s="53">
        <v>3.3511000000000002</v>
      </c>
      <c r="L416" s="54">
        <f t="shared" si="32"/>
        <v>16856.03</v>
      </c>
      <c r="M416" s="55">
        <v>3.3511000000000002</v>
      </c>
      <c r="N416" s="35">
        <v>6.3789999999999996</v>
      </c>
      <c r="O416" s="35">
        <v>0.81810000000000005</v>
      </c>
      <c r="P416" s="36">
        <f t="shared" si="33"/>
        <v>3.3511000000000002</v>
      </c>
      <c r="Q416" s="37">
        <f t="shared" si="34"/>
        <v>16856.03</v>
      </c>
      <c r="R416" s="36"/>
      <c r="S416" s="37"/>
      <c r="T416" s="38"/>
      <c r="U416" s="36"/>
      <c r="V416" s="37"/>
      <c r="W416" s="40" t="s">
        <v>178</v>
      </c>
      <c r="X416" s="69" t="s">
        <v>366</v>
      </c>
      <c r="Y416" s="40" t="s">
        <v>1691</v>
      </c>
      <c r="Z416" s="40" t="s">
        <v>2426</v>
      </c>
      <c r="AA416" s="69" t="s">
        <v>514</v>
      </c>
      <c r="AB416" s="40" t="s">
        <v>2475</v>
      </c>
      <c r="AC416" s="40" t="s">
        <v>2287</v>
      </c>
      <c r="AD416" s="59" t="s">
        <v>2510</v>
      </c>
    </row>
    <row r="417" spans="1:32" s="40" customFormat="1">
      <c r="A417" s="15" t="str">
        <f t="shared" si="30"/>
        <v>2022-1</v>
      </c>
      <c r="B417" s="40" t="s">
        <v>250</v>
      </c>
      <c r="C417" s="47">
        <v>44568</v>
      </c>
      <c r="D417" s="47" t="s">
        <v>251</v>
      </c>
      <c r="E417" s="40" t="s">
        <v>365</v>
      </c>
      <c r="F417" s="69" t="s">
        <v>38</v>
      </c>
      <c r="G417" s="69" t="s">
        <v>23</v>
      </c>
      <c r="H417" s="69" t="s">
        <v>512</v>
      </c>
      <c r="I417" s="15" t="str">
        <f t="shared" si="31"/>
        <v>MZQ</v>
      </c>
      <c r="J417" s="52">
        <v>1500</v>
      </c>
      <c r="K417" s="53">
        <v>3.3731</v>
      </c>
      <c r="L417" s="54">
        <f t="shared" si="32"/>
        <v>5059.6499999999996</v>
      </c>
      <c r="M417" s="55">
        <v>3.3731</v>
      </c>
      <c r="N417" s="35">
        <v>6.3789999999999996</v>
      </c>
      <c r="O417" s="35">
        <v>0.81810000000000005</v>
      </c>
      <c r="P417" s="36">
        <f t="shared" si="33"/>
        <v>3.3731</v>
      </c>
      <c r="Q417" s="37">
        <f t="shared" si="34"/>
        <v>5059.6499999999996</v>
      </c>
      <c r="R417" s="36"/>
      <c r="S417" s="37"/>
      <c r="T417" s="38"/>
      <c r="U417" s="36"/>
      <c r="V417" s="37"/>
      <c r="W417" s="40" t="s">
        <v>178</v>
      </c>
      <c r="X417" s="69" t="s">
        <v>366</v>
      </c>
      <c r="Y417" s="40" t="s">
        <v>1716</v>
      </c>
      <c r="Z417" s="40" t="s">
        <v>2426</v>
      </c>
      <c r="AA417" s="69" t="s">
        <v>519</v>
      </c>
      <c r="AB417" s="40" t="s">
        <v>2477</v>
      </c>
      <c r="AC417" s="40" t="s">
        <v>2289</v>
      </c>
      <c r="AD417" s="59" t="s">
        <v>2481</v>
      </c>
    </row>
    <row r="418" spans="1:32" s="40" customFormat="1">
      <c r="A418" s="15" t="str">
        <f t="shared" si="30"/>
        <v>2022-1</v>
      </c>
      <c r="B418" s="40" t="s">
        <v>881</v>
      </c>
      <c r="C418" s="47">
        <v>44568</v>
      </c>
      <c r="D418" s="47" t="s">
        <v>882</v>
      </c>
      <c r="E418" s="40" t="s">
        <v>365</v>
      </c>
      <c r="F418" s="69" t="s">
        <v>38</v>
      </c>
      <c r="G418" s="69" t="s">
        <v>23</v>
      </c>
      <c r="H418" s="69" t="s">
        <v>512</v>
      </c>
      <c r="I418" s="15" t="str">
        <f t="shared" si="31"/>
        <v>MZQ</v>
      </c>
      <c r="J418" s="52">
        <v>1010</v>
      </c>
      <c r="K418" s="53">
        <v>3.3731</v>
      </c>
      <c r="L418" s="54">
        <f t="shared" si="32"/>
        <v>3406.83</v>
      </c>
      <c r="M418" s="56">
        <v>3.3731</v>
      </c>
      <c r="N418" s="35">
        <v>6.3789999999999996</v>
      </c>
      <c r="O418" s="35">
        <v>0.81810000000000005</v>
      </c>
      <c r="P418" s="36">
        <f t="shared" si="33"/>
        <v>3.3731</v>
      </c>
      <c r="Q418" s="37">
        <f t="shared" si="34"/>
        <v>3406.83</v>
      </c>
      <c r="R418" s="36"/>
      <c r="S418" s="37"/>
      <c r="T418" s="38"/>
      <c r="U418" s="36"/>
      <c r="V418" s="37"/>
      <c r="W418" s="40" t="s">
        <v>178</v>
      </c>
      <c r="X418" s="69" t="s">
        <v>366</v>
      </c>
      <c r="Y418" s="40" t="s">
        <v>1717</v>
      </c>
      <c r="Z418" s="40" t="s">
        <v>2426</v>
      </c>
      <c r="AA418" s="69" t="s">
        <v>515</v>
      </c>
      <c r="AB418" s="40" t="s">
        <v>2474</v>
      </c>
      <c r="AC418" s="40" t="s">
        <v>2287</v>
      </c>
      <c r="AD418" s="59" t="s">
        <v>2481</v>
      </c>
      <c r="AF418" s="48"/>
    </row>
    <row r="419" spans="1:32">
      <c r="A419" s="15" t="str">
        <f t="shared" si="30"/>
        <v>2022-1</v>
      </c>
      <c r="B419" s="40" t="s">
        <v>881</v>
      </c>
      <c r="C419" s="47">
        <v>44568</v>
      </c>
      <c r="D419" s="47" t="s">
        <v>882</v>
      </c>
      <c r="E419" s="40" t="s">
        <v>365</v>
      </c>
      <c r="F419" s="69" t="s">
        <v>38</v>
      </c>
      <c r="G419" s="69" t="s">
        <v>23</v>
      </c>
      <c r="H419" s="69" t="s">
        <v>512</v>
      </c>
      <c r="I419" s="15" t="str">
        <f t="shared" si="31"/>
        <v>MZQ</v>
      </c>
      <c r="J419" s="52">
        <v>1010</v>
      </c>
      <c r="K419" s="53">
        <v>3.3731</v>
      </c>
      <c r="L419" s="54">
        <f t="shared" si="32"/>
        <v>3406.83</v>
      </c>
      <c r="M419" s="56">
        <v>3.3731</v>
      </c>
      <c r="N419" s="35">
        <v>6.3789999999999996</v>
      </c>
      <c r="O419" s="35">
        <v>0.81810000000000005</v>
      </c>
      <c r="P419" s="36">
        <f t="shared" si="33"/>
        <v>3.3731</v>
      </c>
      <c r="Q419" s="37">
        <f t="shared" si="34"/>
        <v>3406.83</v>
      </c>
      <c r="R419" s="36"/>
      <c r="S419" s="37"/>
      <c r="T419" s="38"/>
      <c r="U419" s="36"/>
      <c r="V419" s="37"/>
      <c r="W419" s="40" t="s">
        <v>178</v>
      </c>
      <c r="X419" s="69" t="s">
        <v>366</v>
      </c>
      <c r="Y419" s="40" t="s">
        <v>1718</v>
      </c>
      <c r="Z419" s="40" t="s">
        <v>2426</v>
      </c>
      <c r="AA419" s="69" t="s">
        <v>514</v>
      </c>
      <c r="AB419" s="40" t="s">
        <v>2475</v>
      </c>
      <c r="AC419" s="40" t="s">
        <v>2287</v>
      </c>
      <c r="AD419" s="59" t="s">
        <v>2519</v>
      </c>
      <c r="AF419" s="40"/>
    </row>
    <row r="420" spans="1:32">
      <c r="A420" s="15" t="str">
        <f t="shared" si="30"/>
        <v>2022-1</v>
      </c>
      <c r="B420" s="40" t="s">
        <v>1038</v>
      </c>
      <c r="C420" s="47">
        <v>44571</v>
      </c>
      <c r="D420" s="47" t="s">
        <v>1033</v>
      </c>
      <c r="E420" s="40" t="s">
        <v>365</v>
      </c>
      <c r="F420" s="69" t="s">
        <v>44</v>
      </c>
      <c r="G420" s="69" t="s">
        <v>23</v>
      </c>
      <c r="H420" s="69" t="s">
        <v>512</v>
      </c>
      <c r="I420" s="15" t="str">
        <f t="shared" si="31"/>
        <v>MZQ</v>
      </c>
      <c r="J420" s="52">
        <v>750</v>
      </c>
      <c r="K420" s="53">
        <v>3.1263000000000001</v>
      </c>
      <c r="L420" s="54">
        <f t="shared" si="32"/>
        <v>2344.73</v>
      </c>
      <c r="M420" s="55">
        <v>3.3763999999999998</v>
      </c>
      <c r="N420" s="35">
        <v>6.3789999999999996</v>
      </c>
      <c r="O420" s="35">
        <v>0.81810000000000005</v>
      </c>
      <c r="P420" s="36">
        <f t="shared" si="33"/>
        <v>3.3763999999999998</v>
      </c>
      <c r="Q420" s="37">
        <f t="shared" si="34"/>
        <v>2532.3000000000002</v>
      </c>
      <c r="R420" s="36"/>
      <c r="S420" s="37"/>
      <c r="T420" s="38"/>
      <c r="U420" s="36"/>
      <c r="V420" s="37"/>
      <c r="W420" s="40" t="s">
        <v>75</v>
      </c>
      <c r="X420" s="69" t="s">
        <v>366</v>
      </c>
      <c r="Y420" s="40" t="s">
        <v>1889</v>
      </c>
      <c r="Z420" s="40" t="s">
        <v>2464</v>
      </c>
      <c r="AA420" s="69" t="s">
        <v>519</v>
      </c>
      <c r="AB420" s="40" t="s">
        <v>2477</v>
      </c>
      <c r="AC420" s="40" t="s">
        <v>639</v>
      </c>
      <c r="AD420" s="59" t="s">
        <v>2480</v>
      </c>
      <c r="AF420" s="40"/>
    </row>
    <row r="421" spans="1:32">
      <c r="A421" s="15" t="str">
        <f t="shared" si="30"/>
        <v>2022-1</v>
      </c>
      <c r="B421" s="40" t="s">
        <v>1038</v>
      </c>
      <c r="C421" s="47">
        <v>44571</v>
      </c>
      <c r="D421" s="47" t="s">
        <v>1033</v>
      </c>
      <c r="E421" s="40" t="s">
        <v>365</v>
      </c>
      <c r="F421" s="69" t="s">
        <v>44</v>
      </c>
      <c r="G421" s="69" t="s">
        <v>23</v>
      </c>
      <c r="H421" s="69" t="s">
        <v>512</v>
      </c>
      <c r="I421" s="15" t="str">
        <f t="shared" si="31"/>
        <v>MZQ</v>
      </c>
      <c r="J421" s="52">
        <v>250</v>
      </c>
      <c r="K421" s="53">
        <v>3.1263000000000001</v>
      </c>
      <c r="L421" s="54">
        <f t="shared" si="32"/>
        <v>781.58</v>
      </c>
      <c r="M421" s="55">
        <v>3.3763999999999998</v>
      </c>
      <c r="N421" s="35">
        <v>6.3789999999999996</v>
      </c>
      <c r="O421" s="35">
        <v>0.81810000000000005</v>
      </c>
      <c r="P421" s="36">
        <f t="shared" si="33"/>
        <v>3.3763999999999998</v>
      </c>
      <c r="Q421" s="37">
        <f t="shared" si="34"/>
        <v>844.1</v>
      </c>
      <c r="R421" s="36"/>
      <c r="S421" s="37"/>
      <c r="T421" s="38"/>
      <c r="U421" s="36"/>
      <c r="V421" s="37"/>
      <c r="W421" s="40" t="s">
        <v>75</v>
      </c>
      <c r="X421" s="69" t="s">
        <v>366</v>
      </c>
      <c r="Y421" s="40" t="s">
        <v>1889</v>
      </c>
      <c r="Z421" s="40" t="s">
        <v>2464</v>
      </c>
      <c r="AA421" s="69" t="s">
        <v>519</v>
      </c>
      <c r="AB421" s="40" t="s">
        <v>2477</v>
      </c>
      <c r="AC421" s="40" t="s">
        <v>640</v>
      </c>
      <c r="AD421" s="59" t="s">
        <v>2505</v>
      </c>
      <c r="AF421" s="40"/>
    </row>
    <row r="422" spans="1:32">
      <c r="A422" s="15" t="str">
        <f t="shared" si="30"/>
        <v>2022-1</v>
      </c>
      <c r="B422" s="40" t="s">
        <v>1479</v>
      </c>
      <c r="C422" s="47">
        <v>44571</v>
      </c>
      <c r="D422" s="47" t="s">
        <v>1480</v>
      </c>
      <c r="E422" s="40" t="s">
        <v>365</v>
      </c>
      <c r="F422" s="69" t="s">
        <v>44</v>
      </c>
      <c r="G422" s="69" t="s">
        <v>23</v>
      </c>
      <c r="H422" s="69" t="s">
        <v>512</v>
      </c>
      <c r="I422" s="15" t="str">
        <f t="shared" si="31"/>
        <v>MZQ</v>
      </c>
      <c r="J422" s="52">
        <v>1000</v>
      </c>
      <c r="K422" s="53">
        <v>3.1263000000000001</v>
      </c>
      <c r="L422" s="54">
        <f t="shared" si="32"/>
        <v>3126.3</v>
      </c>
      <c r="M422" s="55">
        <v>3.3763999999999998</v>
      </c>
      <c r="N422" s="35">
        <v>6.3789999999999996</v>
      </c>
      <c r="O422" s="35">
        <v>0.81810000000000005</v>
      </c>
      <c r="P422" s="36">
        <f t="shared" si="33"/>
        <v>3.3763999999999998</v>
      </c>
      <c r="Q422" s="37">
        <f t="shared" si="34"/>
        <v>3376.4</v>
      </c>
      <c r="R422" s="36"/>
      <c r="S422" s="37"/>
      <c r="T422" s="38"/>
      <c r="U422" s="36"/>
      <c r="V422" s="37"/>
      <c r="W422" s="40" t="s">
        <v>75</v>
      </c>
      <c r="X422" s="69" t="s">
        <v>366</v>
      </c>
      <c r="Y422" s="40" t="s">
        <v>1890</v>
      </c>
      <c r="Z422" s="40" t="s">
        <v>2464</v>
      </c>
      <c r="AA422" s="69" t="s">
        <v>519</v>
      </c>
      <c r="AB422" s="40" t="s">
        <v>2477</v>
      </c>
      <c r="AC422" s="40" t="s">
        <v>640</v>
      </c>
      <c r="AD422" s="59" t="s">
        <v>2504</v>
      </c>
      <c r="AF422" s="40"/>
    </row>
    <row r="423" spans="1:32">
      <c r="A423" s="15" t="str">
        <f t="shared" si="30"/>
        <v>2022-1</v>
      </c>
      <c r="B423" s="40" t="s">
        <v>108</v>
      </c>
      <c r="C423" s="47">
        <v>44571</v>
      </c>
      <c r="D423" s="47" t="s">
        <v>109</v>
      </c>
      <c r="E423" s="40" t="s">
        <v>365</v>
      </c>
      <c r="F423" s="69" t="s">
        <v>38</v>
      </c>
      <c r="G423" s="69" t="s">
        <v>23</v>
      </c>
      <c r="H423" s="69" t="s">
        <v>512</v>
      </c>
      <c r="I423" s="15" t="str">
        <f t="shared" si="31"/>
        <v>MZQ</v>
      </c>
      <c r="J423" s="52">
        <v>2020</v>
      </c>
      <c r="K423" s="53">
        <v>3.3875999999999999</v>
      </c>
      <c r="L423" s="54">
        <f t="shared" si="32"/>
        <v>6842.95</v>
      </c>
      <c r="M423" s="56">
        <v>3.3875999999999999</v>
      </c>
      <c r="N423" s="35">
        <v>6.3789999999999996</v>
      </c>
      <c r="O423" s="35">
        <v>0.81810000000000005</v>
      </c>
      <c r="P423" s="36">
        <f t="shared" si="33"/>
        <v>3.3875999999999999</v>
      </c>
      <c r="Q423" s="37">
        <f t="shared" si="34"/>
        <v>6842.95</v>
      </c>
      <c r="R423" s="36"/>
      <c r="S423" s="37"/>
      <c r="T423" s="38"/>
      <c r="U423" s="36"/>
      <c r="V423" s="37"/>
      <c r="W423" s="40" t="s">
        <v>382</v>
      </c>
      <c r="X423" s="69" t="s">
        <v>366</v>
      </c>
      <c r="Y423" s="40" t="s">
        <v>1697</v>
      </c>
      <c r="Z423" s="40" t="s">
        <v>2471</v>
      </c>
      <c r="AA423" s="69" t="s">
        <v>514</v>
      </c>
      <c r="AB423" s="40" t="s">
        <v>2475</v>
      </c>
      <c r="AC423" s="40" t="s">
        <v>597</v>
      </c>
      <c r="AD423" s="59" t="s">
        <v>2524</v>
      </c>
    </row>
    <row r="424" spans="1:32">
      <c r="A424" s="15" t="str">
        <f t="shared" si="30"/>
        <v>2022-1</v>
      </c>
      <c r="B424" s="40" t="s">
        <v>464</v>
      </c>
      <c r="C424" s="47">
        <v>44575</v>
      </c>
      <c r="D424" s="47" t="s">
        <v>465</v>
      </c>
      <c r="E424" s="40" t="s">
        <v>365</v>
      </c>
      <c r="F424" s="69" t="s">
        <v>30</v>
      </c>
      <c r="G424" s="69" t="s">
        <v>25</v>
      </c>
      <c r="H424" s="69" t="s">
        <v>512</v>
      </c>
      <c r="I424" s="15" t="str">
        <f t="shared" si="31"/>
        <v>MZQ</v>
      </c>
      <c r="J424" s="52">
        <v>2060</v>
      </c>
      <c r="K424" s="53">
        <v>0</v>
      </c>
      <c r="L424" s="54">
        <f t="shared" si="32"/>
        <v>0</v>
      </c>
      <c r="M424" s="56">
        <v>3.4</v>
      </c>
      <c r="N424" s="35">
        <v>6.3789999999999996</v>
      </c>
      <c r="O424" s="35">
        <v>0.81810000000000005</v>
      </c>
      <c r="P424" s="36">
        <f t="shared" si="33"/>
        <v>3.4</v>
      </c>
      <c r="Q424" s="37">
        <f t="shared" si="34"/>
        <v>7004</v>
      </c>
      <c r="R424" s="36"/>
      <c r="S424" s="37"/>
      <c r="T424" s="38"/>
      <c r="U424" s="36"/>
      <c r="V424" s="37"/>
      <c r="W424" s="40" t="s">
        <v>28</v>
      </c>
      <c r="X424" s="69" t="s">
        <v>366</v>
      </c>
      <c r="Y424" s="40" t="s">
        <v>2230</v>
      </c>
      <c r="Z424" s="40" t="s">
        <v>2462</v>
      </c>
      <c r="AA424" s="69" t="s">
        <v>530</v>
      </c>
      <c r="AB424" s="40" t="s">
        <v>2475</v>
      </c>
      <c r="AC424" s="40" t="s">
        <v>623</v>
      </c>
      <c r="AD424" s="59" t="s">
        <v>2548</v>
      </c>
      <c r="AF424" s="40"/>
    </row>
    <row r="425" spans="1:32">
      <c r="A425" s="15" t="str">
        <f t="shared" si="30"/>
        <v>2022-1</v>
      </c>
      <c r="B425" s="40" t="s">
        <v>284</v>
      </c>
      <c r="C425" s="47">
        <v>44578</v>
      </c>
      <c r="D425" s="47" t="s">
        <v>285</v>
      </c>
      <c r="E425" s="40" t="s">
        <v>365</v>
      </c>
      <c r="F425" s="69" t="s">
        <v>37</v>
      </c>
      <c r="G425" s="69" t="s">
        <v>23</v>
      </c>
      <c r="H425" s="69" t="s">
        <v>512</v>
      </c>
      <c r="I425" s="15" t="str">
        <f t="shared" si="31"/>
        <v>MZQ</v>
      </c>
      <c r="J425" s="52">
        <v>93</v>
      </c>
      <c r="K425" s="53">
        <v>3.2858999999999998</v>
      </c>
      <c r="L425" s="54">
        <f t="shared" si="32"/>
        <v>305.58999999999997</v>
      </c>
      <c r="M425" s="55">
        <v>3.4</v>
      </c>
      <c r="N425" s="35">
        <v>6.3789999999999996</v>
      </c>
      <c r="O425" s="35">
        <v>0.81810000000000005</v>
      </c>
      <c r="P425" s="36">
        <f t="shared" si="33"/>
        <v>3.4</v>
      </c>
      <c r="Q425" s="37">
        <f t="shared" si="34"/>
        <v>316.2</v>
      </c>
      <c r="R425" s="36"/>
      <c r="S425" s="37"/>
      <c r="T425" s="38"/>
      <c r="U425" s="36"/>
      <c r="V425" s="37"/>
      <c r="W425" s="40" t="s">
        <v>584</v>
      </c>
      <c r="X425" s="69" t="s">
        <v>366</v>
      </c>
      <c r="Y425" s="40" t="s">
        <v>1267</v>
      </c>
      <c r="Z425" s="40" t="s">
        <v>2444</v>
      </c>
      <c r="AA425" s="69" t="s">
        <v>514</v>
      </c>
      <c r="AB425" s="40" t="s">
        <v>2475</v>
      </c>
      <c r="AC425" s="40" t="s">
        <v>2279</v>
      </c>
      <c r="AD425" s="59" t="s">
        <v>2550</v>
      </c>
      <c r="AF425" s="40"/>
    </row>
    <row r="426" spans="1:32">
      <c r="A426" s="15" t="str">
        <f t="shared" si="30"/>
        <v>2022-1</v>
      </c>
      <c r="B426" s="40" t="s">
        <v>284</v>
      </c>
      <c r="C426" s="47">
        <v>44578</v>
      </c>
      <c r="D426" s="47" t="s">
        <v>285</v>
      </c>
      <c r="E426" s="40" t="s">
        <v>365</v>
      </c>
      <c r="F426" s="69" t="s">
        <v>37</v>
      </c>
      <c r="G426" s="69" t="s">
        <v>23</v>
      </c>
      <c r="H426" s="69" t="s">
        <v>512</v>
      </c>
      <c r="I426" s="15" t="str">
        <f t="shared" si="31"/>
        <v>MZQ</v>
      </c>
      <c r="J426" s="52">
        <v>5100</v>
      </c>
      <c r="K426" s="53">
        <v>3.2858999999999998</v>
      </c>
      <c r="L426" s="54">
        <f t="shared" si="32"/>
        <v>16758.09</v>
      </c>
      <c r="M426" s="56">
        <v>3.4</v>
      </c>
      <c r="N426" s="35">
        <v>6.3789999999999996</v>
      </c>
      <c r="O426" s="35">
        <v>0.81810000000000005</v>
      </c>
      <c r="P426" s="36">
        <f t="shared" si="33"/>
        <v>3.4</v>
      </c>
      <c r="Q426" s="37">
        <f t="shared" si="34"/>
        <v>17340</v>
      </c>
      <c r="R426" s="36"/>
      <c r="S426" s="37"/>
      <c r="T426" s="38"/>
      <c r="U426" s="36"/>
      <c r="V426" s="37"/>
      <c r="W426" s="40" t="s">
        <v>584</v>
      </c>
      <c r="X426" s="69" t="s">
        <v>366</v>
      </c>
      <c r="Y426" s="40" t="s">
        <v>1643</v>
      </c>
      <c r="Z426" s="40" t="s">
        <v>2444</v>
      </c>
      <c r="AA426" s="69" t="s">
        <v>514</v>
      </c>
      <c r="AB426" s="40" t="s">
        <v>2475</v>
      </c>
      <c r="AC426" s="40" t="s">
        <v>2279</v>
      </c>
      <c r="AD426" s="59" t="s">
        <v>2550</v>
      </c>
      <c r="AF426" s="40"/>
    </row>
    <row r="427" spans="1:32">
      <c r="A427" s="15" t="str">
        <f t="shared" si="30"/>
        <v>2022-1</v>
      </c>
      <c r="B427" s="40" t="s">
        <v>271</v>
      </c>
      <c r="C427" s="47">
        <v>44580</v>
      </c>
      <c r="D427" s="47" t="s">
        <v>272</v>
      </c>
      <c r="E427" s="40" t="s">
        <v>365</v>
      </c>
      <c r="F427" s="69" t="s">
        <v>55</v>
      </c>
      <c r="G427" s="69" t="s">
        <v>23</v>
      </c>
      <c r="H427" s="69" t="s">
        <v>512</v>
      </c>
      <c r="I427" s="15" t="str">
        <f t="shared" si="31"/>
        <v>MZQ</v>
      </c>
      <c r="J427" s="52">
        <v>10100</v>
      </c>
      <c r="K427" s="53">
        <v>3.4247999999999998</v>
      </c>
      <c r="L427" s="54">
        <f t="shared" si="32"/>
        <v>34590.480000000003</v>
      </c>
      <c r="M427" s="56">
        <v>3.4247999999999998</v>
      </c>
      <c r="N427" s="35">
        <v>6.3789999999999996</v>
      </c>
      <c r="O427" s="35">
        <v>0.81810000000000005</v>
      </c>
      <c r="P427" s="36">
        <f t="shared" si="33"/>
        <v>3.4247999999999998</v>
      </c>
      <c r="Q427" s="37">
        <f t="shared" si="34"/>
        <v>34590.480000000003</v>
      </c>
      <c r="R427" s="36"/>
      <c r="S427" s="37"/>
      <c r="T427" s="38"/>
      <c r="U427" s="36"/>
      <c r="V427" s="37"/>
      <c r="W427" s="40" t="s">
        <v>418</v>
      </c>
      <c r="X427" s="69" t="s">
        <v>366</v>
      </c>
      <c r="Y427" s="40" t="s">
        <v>2087</v>
      </c>
      <c r="Z427" s="40" t="s">
        <v>2467</v>
      </c>
      <c r="AA427" s="69" t="s">
        <v>532</v>
      </c>
      <c r="AB427" s="40" t="s">
        <v>2475</v>
      </c>
      <c r="AC427" s="40" t="s">
        <v>2372</v>
      </c>
      <c r="AD427" s="59" t="s">
        <v>2481</v>
      </c>
      <c r="AF427" s="40"/>
    </row>
    <row r="428" spans="1:32">
      <c r="A428" s="15" t="str">
        <f t="shared" si="30"/>
        <v>2022-1</v>
      </c>
      <c r="B428" s="40" t="s">
        <v>271</v>
      </c>
      <c r="C428" s="47">
        <v>44568</v>
      </c>
      <c r="D428" s="47" t="s">
        <v>272</v>
      </c>
      <c r="E428" s="40" t="s">
        <v>365</v>
      </c>
      <c r="F428" s="69" t="s">
        <v>55</v>
      </c>
      <c r="G428" s="69" t="s">
        <v>23</v>
      </c>
      <c r="H428" s="69" t="s">
        <v>512</v>
      </c>
      <c r="I428" s="15" t="str">
        <f t="shared" si="31"/>
        <v>MZQ</v>
      </c>
      <c r="J428" s="52">
        <v>10100</v>
      </c>
      <c r="K428" s="53">
        <v>3.4247999999999998</v>
      </c>
      <c r="L428" s="54">
        <f t="shared" si="32"/>
        <v>34590.480000000003</v>
      </c>
      <c r="M428" s="56">
        <v>3.4247999999999998</v>
      </c>
      <c r="N428" s="35">
        <v>6.3789999999999996</v>
      </c>
      <c r="O428" s="35">
        <v>0.81810000000000005</v>
      </c>
      <c r="P428" s="36">
        <f t="shared" si="33"/>
        <v>3.4247999999999998</v>
      </c>
      <c r="Q428" s="37">
        <f t="shared" si="34"/>
        <v>34590.480000000003</v>
      </c>
      <c r="R428" s="36"/>
      <c r="S428" s="37"/>
      <c r="T428" s="38"/>
      <c r="U428" s="36"/>
      <c r="V428" s="37"/>
      <c r="W428" s="40" t="s">
        <v>418</v>
      </c>
      <c r="X428" s="69" t="s">
        <v>366</v>
      </c>
      <c r="Y428" s="40" t="s">
        <v>2086</v>
      </c>
      <c r="Z428" s="40" t="s">
        <v>2467</v>
      </c>
      <c r="AA428" s="69" t="s">
        <v>532</v>
      </c>
      <c r="AB428" s="40" t="s">
        <v>2475</v>
      </c>
      <c r="AC428" s="40" t="s">
        <v>2371</v>
      </c>
      <c r="AD428" s="59" t="s">
        <v>2562</v>
      </c>
      <c r="AF428" s="40"/>
    </row>
    <row r="429" spans="1:32">
      <c r="A429" s="15" t="str">
        <f t="shared" si="30"/>
        <v>2022-1</v>
      </c>
      <c r="B429" s="40" t="s">
        <v>885</v>
      </c>
      <c r="C429" s="47">
        <v>44582</v>
      </c>
      <c r="D429" s="47" t="s">
        <v>886</v>
      </c>
      <c r="E429" s="40" t="s">
        <v>365</v>
      </c>
      <c r="F429" s="69" t="s">
        <v>37</v>
      </c>
      <c r="G429" s="69" t="s">
        <v>23</v>
      </c>
      <c r="H429" s="69" t="s">
        <v>512</v>
      </c>
      <c r="I429" s="15" t="str">
        <f t="shared" si="31"/>
        <v>MZQ</v>
      </c>
      <c r="J429" s="52">
        <v>10470</v>
      </c>
      <c r="K429" s="53">
        <v>3.2301000000000002</v>
      </c>
      <c r="L429" s="54">
        <f t="shared" si="32"/>
        <v>33819.15</v>
      </c>
      <c r="M429" s="56">
        <v>3.45</v>
      </c>
      <c r="N429" s="35">
        <v>6.3789999999999996</v>
      </c>
      <c r="O429" s="35">
        <v>0.81810000000000005</v>
      </c>
      <c r="P429" s="36">
        <f t="shared" si="33"/>
        <v>3.45</v>
      </c>
      <c r="Q429" s="37">
        <f t="shared" si="34"/>
        <v>36121.5</v>
      </c>
      <c r="R429" s="36"/>
      <c r="S429" s="37"/>
      <c r="T429" s="38"/>
      <c r="U429" s="36"/>
      <c r="V429" s="37"/>
      <c r="W429" s="40" t="s">
        <v>1348</v>
      </c>
      <c r="X429" s="69" t="s">
        <v>366</v>
      </c>
      <c r="Y429" s="40" t="s">
        <v>1816</v>
      </c>
      <c r="Z429" s="40" t="s">
        <v>2459</v>
      </c>
      <c r="AA429" s="69" t="s">
        <v>514</v>
      </c>
      <c r="AB429" s="40" t="s">
        <v>2475</v>
      </c>
      <c r="AC429" s="40" t="s">
        <v>667</v>
      </c>
      <c r="AD429" s="59" t="s">
        <v>2509</v>
      </c>
    </row>
    <row r="430" spans="1:32">
      <c r="A430" s="15" t="str">
        <f t="shared" si="30"/>
        <v>2022-1</v>
      </c>
      <c r="B430" s="40" t="s">
        <v>885</v>
      </c>
      <c r="C430" s="47">
        <v>44565</v>
      </c>
      <c r="D430" s="47" t="s">
        <v>886</v>
      </c>
      <c r="E430" s="40" t="s">
        <v>365</v>
      </c>
      <c r="F430" s="69" t="s">
        <v>37</v>
      </c>
      <c r="G430" s="69" t="s">
        <v>23</v>
      </c>
      <c r="H430" s="69" t="s">
        <v>512</v>
      </c>
      <c r="I430" s="15" t="str">
        <f t="shared" si="31"/>
        <v>MZQ</v>
      </c>
      <c r="J430" s="52">
        <v>11450</v>
      </c>
      <c r="K430" s="53">
        <v>3.2301000000000002</v>
      </c>
      <c r="L430" s="54">
        <f t="shared" si="32"/>
        <v>36984.65</v>
      </c>
      <c r="M430" s="56">
        <v>3.45</v>
      </c>
      <c r="N430" s="35">
        <v>6.3789999999999996</v>
      </c>
      <c r="O430" s="35">
        <v>0.81810000000000005</v>
      </c>
      <c r="P430" s="36">
        <f t="shared" si="33"/>
        <v>3.45</v>
      </c>
      <c r="Q430" s="37">
        <f t="shared" si="34"/>
        <v>39502.5</v>
      </c>
      <c r="R430" s="36"/>
      <c r="S430" s="37"/>
      <c r="T430" s="38"/>
      <c r="U430" s="36"/>
      <c r="V430" s="37"/>
      <c r="W430" s="40" t="s">
        <v>1348</v>
      </c>
      <c r="X430" s="69" t="s">
        <v>366</v>
      </c>
      <c r="Y430" s="40" t="s">
        <v>1815</v>
      </c>
      <c r="Z430" s="40" t="s">
        <v>2459</v>
      </c>
      <c r="AA430" s="69" t="s">
        <v>514</v>
      </c>
      <c r="AB430" s="40" t="s">
        <v>2475</v>
      </c>
      <c r="AC430" s="40" t="s">
        <v>632</v>
      </c>
      <c r="AD430" s="59" t="s">
        <v>2548</v>
      </c>
      <c r="AF430" s="40"/>
    </row>
    <row r="431" spans="1:32">
      <c r="A431" s="15" t="str">
        <f t="shared" si="30"/>
        <v>2022-1</v>
      </c>
      <c r="B431" s="40" t="s">
        <v>964</v>
      </c>
      <c r="C431" s="47">
        <v>44583</v>
      </c>
      <c r="D431" s="47" t="s">
        <v>965</v>
      </c>
      <c r="E431" s="40" t="s">
        <v>365</v>
      </c>
      <c r="F431" s="69" t="s">
        <v>58</v>
      </c>
      <c r="G431" s="69" t="s">
        <v>23</v>
      </c>
      <c r="H431" s="69" t="s">
        <v>512</v>
      </c>
      <c r="I431" s="15" t="str">
        <f t="shared" si="31"/>
        <v>MZQ</v>
      </c>
      <c r="J431" s="52">
        <v>1560</v>
      </c>
      <c r="K431" s="53">
        <v>3.5463</v>
      </c>
      <c r="L431" s="54">
        <f t="shared" si="32"/>
        <v>5532.23</v>
      </c>
      <c r="M431" s="56">
        <v>3.4636</v>
      </c>
      <c r="N431" s="35">
        <v>6.3789999999999996</v>
      </c>
      <c r="O431" s="35">
        <v>0.81810000000000005</v>
      </c>
      <c r="P431" s="36">
        <f t="shared" si="33"/>
        <v>3.4636</v>
      </c>
      <c r="Q431" s="37">
        <f t="shared" si="34"/>
        <v>5403.22</v>
      </c>
      <c r="R431" s="36"/>
      <c r="S431" s="37"/>
      <c r="T431" s="38"/>
      <c r="U431" s="36"/>
      <c r="V431" s="37"/>
      <c r="W431" s="40" t="s">
        <v>114</v>
      </c>
      <c r="X431" s="69" t="s">
        <v>366</v>
      </c>
      <c r="Y431" s="40" t="s">
        <v>1653</v>
      </c>
      <c r="Z431" s="40" t="s">
        <v>2428</v>
      </c>
      <c r="AA431" s="69" t="s">
        <v>515</v>
      </c>
      <c r="AB431" s="40" t="s">
        <v>2474</v>
      </c>
      <c r="AC431" s="40" t="s">
        <v>609</v>
      </c>
      <c r="AD431" s="59" t="s">
        <v>2481</v>
      </c>
    </row>
    <row r="432" spans="1:32">
      <c r="A432" s="15" t="str">
        <f t="shared" si="30"/>
        <v>2022-1</v>
      </c>
      <c r="B432" s="40" t="s">
        <v>964</v>
      </c>
      <c r="C432" s="47">
        <v>44583</v>
      </c>
      <c r="D432" s="47" t="s">
        <v>965</v>
      </c>
      <c r="E432" s="40" t="s">
        <v>365</v>
      </c>
      <c r="F432" s="69" t="s">
        <v>58</v>
      </c>
      <c r="G432" s="69" t="s">
        <v>23</v>
      </c>
      <c r="H432" s="69" t="s">
        <v>512</v>
      </c>
      <c r="I432" s="15" t="str">
        <f t="shared" si="31"/>
        <v>MZQ</v>
      </c>
      <c r="J432" s="52">
        <v>-1560</v>
      </c>
      <c r="K432" s="53">
        <v>3.5463</v>
      </c>
      <c r="L432" s="54">
        <f t="shared" si="32"/>
        <v>-5532.23</v>
      </c>
      <c r="M432" s="56">
        <v>3.4636</v>
      </c>
      <c r="N432" s="35">
        <v>6.3789999999999996</v>
      </c>
      <c r="O432" s="35">
        <v>0.81810000000000005</v>
      </c>
      <c r="P432" s="36">
        <f t="shared" si="33"/>
        <v>3.4636</v>
      </c>
      <c r="Q432" s="37">
        <f t="shared" si="34"/>
        <v>-5403.22</v>
      </c>
      <c r="R432" s="36"/>
      <c r="S432" s="37"/>
      <c r="T432" s="38"/>
      <c r="U432" s="36"/>
      <c r="V432" s="37"/>
      <c r="W432" s="40" t="s">
        <v>114</v>
      </c>
      <c r="X432" s="69" t="s">
        <v>366</v>
      </c>
      <c r="Y432" s="40" t="s">
        <v>1653</v>
      </c>
      <c r="Z432" s="40" t="s">
        <v>2428</v>
      </c>
      <c r="AA432" s="69" t="s">
        <v>515</v>
      </c>
      <c r="AB432" s="40" t="s">
        <v>2474</v>
      </c>
      <c r="AC432" s="40" t="s">
        <v>2281</v>
      </c>
      <c r="AD432" s="59" t="s">
        <v>2481</v>
      </c>
    </row>
    <row r="433" spans="1:32">
      <c r="A433" s="15" t="str">
        <f t="shared" si="30"/>
        <v>2022-1</v>
      </c>
      <c r="B433" s="40" t="s">
        <v>964</v>
      </c>
      <c r="C433" s="47">
        <v>44581</v>
      </c>
      <c r="D433" s="47" t="s">
        <v>965</v>
      </c>
      <c r="E433" s="40" t="s">
        <v>365</v>
      </c>
      <c r="F433" s="69" t="s">
        <v>58</v>
      </c>
      <c r="G433" s="69" t="s">
        <v>23</v>
      </c>
      <c r="H433" s="69" t="s">
        <v>512</v>
      </c>
      <c r="I433" s="15" t="str">
        <f t="shared" si="31"/>
        <v>MZQ</v>
      </c>
      <c r="J433" s="52">
        <v>1560</v>
      </c>
      <c r="K433" s="53">
        <v>3.5463</v>
      </c>
      <c r="L433" s="54">
        <f t="shared" si="32"/>
        <v>5532.23</v>
      </c>
      <c r="M433" s="56">
        <v>3.4636</v>
      </c>
      <c r="N433" s="35">
        <v>6.3789999999999996</v>
      </c>
      <c r="O433" s="35">
        <v>0.81810000000000005</v>
      </c>
      <c r="P433" s="36">
        <f t="shared" si="33"/>
        <v>3.4636</v>
      </c>
      <c r="Q433" s="37">
        <f t="shared" si="34"/>
        <v>5403.22</v>
      </c>
      <c r="R433" s="36"/>
      <c r="S433" s="37"/>
      <c r="T433" s="38"/>
      <c r="U433" s="36"/>
      <c r="V433" s="37"/>
      <c r="W433" s="40" t="s">
        <v>114</v>
      </c>
      <c r="X433" s="69" t="s">
        <v>366</v>
      </c>
      <c r="Y433" s="40" t="s">
        <v>1653</v>
      </c>
      <c r="Z433" s="40" t="s">
        <v>2428</v>
      </c>
      <c r="AA433" s="69" t="s">
        <v>515</v>
      </c>
      <c r="AB433" s="40" t="s">
        <v>2474</v>
      </c>
      <c r="AC433" s="40" t="s">
        <v>683</v>
      </c>
      <c r="AD433" s="59" t="s">
        <v>2481</v>
      </c>
    </row>
    <row r="434" spans="1:32">
      <c r="A434" s="15" t="str">
        <f t="shared" si="30"/>
        <v>2022-1</v>
      </c>
      <c r="B434" s="40" t="s">
        <v>964</v>
      </c>
      <c r="C434" s="47">
        <v>44581</v>
      </c>
      <c r="D434" s="47" t="s">
        <v>965</v>
      </c>
      <c r="E434" s="40" t="s">
        <v>365</v>
      </c>
      <c r="F434" s="69" t="s">
        <v>58</v>
      </c>
      <c r="G434" s="69" t="s">
        <v>23</v>
      </c>
      <c r="H434" s="69" t="s">
        <v>512</v>
      </c>
      <c r="I434" s="15" t="str">
        <f t="shared" si="31"/>
        <v>MZQ</v>
      </c>
      <c r="J434" s="52">
        <v>-1560</v>
      </c>
      <c r="K434" s="53">
        <v>3.5463</v>
      </c>
      <c r="L434" s="54">
        <f t="shared" si="32"/>
        <v>-5532.23</v>
      </c>
      <c r="M434" s="56">
        <v>3.4636</v>
      </c>
      <c r="N434" s="35">
        <v>6.3789999999999996</v>
      </c>
      <c r="O434" s="35">
        <v>0.81810000000000005</v>
      </c>
      <c r="P434" s="36">
        <f t="shared" si="33"/>
        <v>3.4636</v>
      </c>
      <c r="Q434" s="37">
        <f t="shared" si="34"/>
        <v>-5403.22</v>
      </c>
      <c r="R434" s="36"/>
      <c r="S434" s="37"/>
      <c r="T434" s="38"/>
      <c r="U434" s="36"/>
      <c r="V434" s="37"/>
      <c r="W434" s="40" t="s">
        <v>114</v>
      </c>
      <c r="X434" s="69" t="s">
        <v>366</v>
      </c>
      <c r="Y434" s="40" t="s">
        <v>1653</v>
      </c>
      <c r="Z434" s="40" t="s">
        <v>2428</v>
      </c>
      <c r="AA434" s="69" t="s">
        <v>515</v>
      </c>
      <c r="AB434" s="40" t="s">
        <v>2474</v>
      </c>
      <c r="AC434" s="40" t="s">
        <v>2282</v>
      </c>
      <c r="AD434" s="59" t="s">
        <v>2537</v>
      </c>
    </row>
    <row r="435" spans="1:32" s="40" customFormat="1">
      <c r="A435" s="15" t="str">
        <f t="shared" si="30"/>
        <v>2022-1</v>
      </c>
      <c r="B435" s="40" t="s">
        <v>964</v>
      </c>
      <c r="C435" s="47">
        <v>44578</v>
      </c>
      <c r="D435" s="47" t="s">
        <v>965</v>
      </c>
      <c r="E435" s="40" t="s">
        <v>365</v>
      </c>
      <c r="F435" s="69" t="s">
        <v>58</v>
      </c>
      <c r="G435" s="69" t="s">
        <v>23</v>
      </c>
      <c r="H435" s="69" t="s">
        <v>512</v>
      </c>
      <c r="I435" s="15" t="str">
        <f t="shared" si="31"/>
        <v>MZQ</v>
      </c>
      <c r="J435" s="52">
        <v>1560</v>
      </c>
      <c r="K435" s="53">
        <v>3.5463</v>
      </c>
      <c r="L435" s="54">
        <f t="shared" si="32"/>
        <v>5532.23</v>
      </c>
      <c r="M435" s="56">
        <v>3.4636</v>
      </c>
      <c r="N435" s="35">
        <v>6.3789999999999996</v>
      </c>
      <c r="O435" s="35">
        <v>0.81810000000000005</v>
      </c>
      <c r="P435" s="36">
        <f t="shared" si="33"/>
        <v>3.4636</v>
      </c>
      <c r="Q435" s="37">
        <f t="shared" si="34"/>
        <v>5403.22</v>
      </c>
      <c r="R435" s="36"/>
      <c r="S435" s="37"/>
      <c r="T435" s="38"/>
      <c r="U435" s="36"/>
      <c r="V435" s="37"/>
      <c r="W435" s="40" t="s">
        <v>114</v>
      </c>
      <c r="X435" s="69" t="s">
        <v>366</v>
      </c>
      <c r="Y435" s="40" t="s">
        <v>1653</v>
      </c>
      <c r="Z435" s="40" t="s">
        <v>2428</v>
      </c>
      <c r="AA435" s="69" t="s">
        <v>515</v>
      </c>
      <c r="AB435" s="40" t="s">
        <v>2474</v>
      </c>
      <c r="AC435" s="40" t="s">
        <v>2269</v>
      </c>
      <c r="AD435" s="59" t="s">
        <v>2481</v>
      </c>
      <c r="AF435" s="48"/>
    </row>
    <row r="436" spans="1:32" s="40" customFormat="1">
      <c r="A436" s="15" t="str">
        <f t="shared" si="30"/>
        <v>2022-1</v>
      </c>
      <c r="B436" s="40" t="s">
        <v>964</v>
      </c>
      <c r="C436" s="47">
        <v>44572</v>
      </c>
      <c r="D436" s="47" t="s">
        <v>965</v>
      </c>
      <c r="E436" s="40" t="s">
        <v>365</v>
      </c>
      <c r="F436" s="69" t="s">
        <v>58</v>
      </c>
      <c r="G436" s="69" t="s">
        <v>23</v>
      </c>
      <c r="H436" s="69" t="s">
        <v>512</v>
      </c>
      <c r="I436" s="15" t="str">
        <f t="shared" si="31"/>
        <v>MZQ</v>
      </c>
      <c r="J436" s="52">
        <v>840</v>
      </c>
      <c r="K436" s="53">
        <v>3.5463</v>
      </c>
      <c r="L436" s="54">
        <f t="shared" si="32"/>
        <v>2978.89</v>
      </c>
      <c r="M436" s="56">
        <v>3.4636</v>
      </c>
      <c r="N436" s="35">
        <v>6.3789999999999996</v>
      </c>
      <c r="O436" s="35">
        <v>0.81810000000000005</v>
      </c>
      <c r="P436" s="36">
        <f t="shared" si="33"/>
        <v>3.4636</v>
      </c>
      <c r="Q436" s="37">
        <f t="shared" si="34"/>
        <v>2909.42</v>
      </c>
      <c r="R436" s="36"/>
      <c r="S436" s="37"/>
      <c r="T436" s="38"/>
      <c r="U436" s="36"/>
      <c r="V436" s="37"/>
      <c r="W436" s="40" t="s">
        <v>114</v>
      </c>
      <c r="X436" s="69" t="s">
        <v>366</v>
      </c>
      <c r="Y436" s="40" t="s">
        <v>1653</v>
      </c>
      <c r="Z436" s="40" t="s">
        <v>2428</v>
      </c>
      <c r="AA436" s="69" t="s">
        <v>515</v>
      </c>
      <c r="AB436" s="40" t="s">
        <v>2474</v>
      </c>
      <c r="AC436" s="40" t="s">
        <v>644</v>
      </c>
      <c r="AD436" s="59" t="s">
        <v>2481</v>
      </c>
      <c r="AF436" s="48"/>
    </row>
    <row r="437" spans="1:32" s="40" customFormat="1">
      <c r="A437" s="15" t="str">
        <f t="shared" si="30"/>
        <v>2022-1</v>
      </c>
      <c r="B437" s="40" t="s">
        <v>964</v>
      </c>
      <c r="C437" s="47">
        <v>44567</v>
      </c>
      <c r="D437" s="47" t="s">
        <v>965</v>
      </c>
      <c r="E437" s="40" t="s">
        <v>365</v>
      </c>
      <c r="F437" s="69" t="s">
        <v>58</v>
      </c>
      <c r="G437" s="69" t="s">
        <v>23</v>
      </c>
      <c r="H437" s="69" t="s">
        <v>512</v>
      </c>
      <c r="I437" s="15" t="str">
        <f t="shared" si="31"/>
        <v>MZQ</v>
      </c>
      <c r="J437" s="52">
        <v>1872</v>
      </c>
      <c r="K437" s="53">
        <v>3.5463</v>
      </c>
      <c r="L437" s="54">
        <f t="shared" si="32"/>
        <v>6638.67</v>
      </c>
      <c r="M437" s="56">
        <v>3.4636</v>
      </c>
      <c r="N437" s="35">
        <v>6.3789999999999996</v>
      </c>
      <c r="O437" s="35">
        <v>0.81810000000000005</v>
      </c>
      <c r="P437" s="36">
        <f t="shared" si="33"/>
        <v>3.4636</v>
      </c>
      <c r="Q437" s="37">
        <f t="shared" si="34"/>
        <v>6483.86</v>
      </c>
      <c r="R437" s="36"/>
      <c r="S437" s="37"/>
      <c r="T437" s="38"/>
      <c r="U437" s="36"/>
      <c r="V437" s="37"/>
      <c r="W437" s="40" t="s">
        <v>114</v>
      </c>
      <c r="X437" s="69" t="s">
        <v>366</v>
      </c>
      <c r="Y437" s="40" t="s">
        <v>1371</v>
      </c>
      <c r="Z437" s="40" t="s">
        <v>2428</v>
      </c>
      <c r="AA437" s="69" t="s">
        <v>515</v>
      </c>
      <c r="AB437" s="40" t="s">
        <v>2474</v>
      </c>
      <c r="AC437" s="40" t="s">
        <v>643</v>
      </c>
      <c r="AD437" s="59" t="s">
        <v>2481</v>
      </c>
      <c r="AF437" s="48"/>
    </row>
    <row r="438" spans="1:32" s="40" customFormat="1">
      <c r="A438" s="15" t="str">
        <f t="shared" si="30"/>
        <v>2022-1</v>
      </c>
      <c r="B438" s="40" t="s">
        <v>88</v>
      </c>
      <c r="C438" s="47">
        <v>44571</v>
      </c>
      <c r="D438" s="47" t="s">
        <v>89</v>
      </c>
      <c r="E438" s="40" t="s">
        <v>365</v>
      </c>
      <c r="F438" s="69" t="s">
        <v>37</v>
      </c>
      <c r="G438" s="69" t="s">
        <v>23</v>
      </c>
      <c r="H438" s="69" t="s">
        <v>512</v>
      </c>
      <c r="I438" s="15" t="str">
        <f t="shared" si="31"/>
        <v>MZQ</v>
      </c>
      <c r="J438" s="52">
        <v>1020</v>
      </c>
      <c r="K438" s="53">
        <v>3.4748999999999999</v>
      </c>
      <c r="L438" s="54">
        <f t="shared" si="32"/>
        <v>3544.4</v>
      </c>
      <c r="M438" s="56">
        <v>3.4748999999999999</v>
      </c>
      <c r="N438" s="35">
        <v>6.3789999999999996</v>
      </c>
      <c r="O438" s="35">
        <v>0.81810000000000005</v>
      </c>
      <c r="P438" s="36">
        <f t="shared" si="33"/>
        <v>3.4748999999999999</v>
      </c>
      <c r="Q438" s="37">
        <f t="shared" si="34"/>
        <v>3544.4</v>
      </c>
      <c r="R438" s="36"/>
      <c r="S438" s="37"/>
      <c r="T438" s="38"/>
      <c r="U438" s="36"/>
      <c r="V438" s="37"/>
      <c r="W438" s="40" t="s">
        <v>75</v>
      </c>
      <c r="X438" s="69" t="s">
        <v>366</v>
      </c>
      <c r="Y438" s="40" t="s">
        <v>1821</v>
      </c>
      <c r="Z438" s="40" t="s">
        <v>2464</v>
      </c>
      <c r="AA438" s="69" t="s">
        <v>515</v>
      </c>
      <c r="AB438" s="40" t="s">
        <v>2474</v>
      </c>
      <c r="AC438" s="40" t="s">
        <v>659</v>
      </c>
      <c r="AD438" s="59" t="s">
        <v>2495</v>
      </c>
    </row>
    <row r="439" spans="1:32" s="40" customFormat="1">
      <c r="A439" s="15" t="str">
        <f t="shared" si="30"/>
        <v>2022-1</v>
      </c>
      <c r="B439" s="40" t="s">
        <v>90</v>
      </c>
      <c r="C439" s="47">
        <v>44571</v>
      </c>
      <c r="D439" s="47" t="s">
        <v>91</v>
      </c>
      <c r="E439" s="40" t="s">
        <v>365</v>
      </c>
      <c r="F439" s="69" t="s">
        <v>37</v>
      </c>
      <c r="G439" s="69" t="s">
        <v>23</v>
      </c>
      <c r="H439" s="69" t="s">
        <v>512</v>
      </c>
      <c r="I439" s="15" t="str">
        <f t="shared" si="31"/>
        <v>MZQ</v>
      </c>
      <c r="J439" s="52">
        <v>1010</v>
      </c>
      <c r="K439" s="53">
        <v>3.4748999999999999</v>
      </c>
      <c r="L439" s="54">
        <f t="shared" si="32"/>
        <v>3509.65</v>
      </c>
      <c r="M439" s="55">
        <v>3.4748999999999999</v>
      </c>
      <c r="N439" s="35">
        <v>6.3789999999999996</v>
      </c>
      <c r="O439" s="35">
        <v>0.81810000000000005</v>
      </c>
      <c r="P439" s="36">
        <f t="shared" si="33"/>
        <v>3.4748999999999999</v>
      </c>
      <c r="Q439" s="37">
        <f t="shared" si="34"/>
        <v>3509.65</v>
      </c>
      <c r="R439" s="36"/>
      <c r="S439" s="37"/>
      <c r="T439" s="38"/>
      <c r="U439" s="36"/>
      <c r="V439" s="37"/>
      <c r="W439" s="40" t="s">
        <v>75</v>
      </c>
      <c r="X439" s="69" t="s">
        <v>366</v>
      </c>
      <c r="Y439" s="40" t="s">
        <v>1823</v>
      </c>
      <c r="Z439" s="40" t="s">
        <v>2464</v>
      </c>
      <c r="AA439" s="69" t="s">
        <v>515</v>
      </c>
      <c r="AB439" s="40" t="s">
        <v>2474</v>
      </c>
      <c r="AC439" s="40" t="s">
        <v>659</v>
      </c>
      <c r="AD439" s="59" t="s">
        <v>2493</v>
      </c>
    </row>
    <row r="440" spans="1:32" s="40" customFormat="1">
      <c r="A440" s="15" t="str">
        <f t="shared" si="30"/>
        <v>2022-1</v>
      </c>
      <c r="B440" s="40" t="s">
        <v>460</v>
      </c>
      <c r="C440" s="47">
        <v>44586</v>
      </c>
      <c r="D440" s="47" t="s">
        <v>461</v>
      </c>
      <c r="E440" s="40" t="s">
        <v>365</v>
      </c>
      <c r="F440" s="69" t="s">
        <v>30</v>
      </c>
      <c r="G440" s="69" t="s">
        <v>25</v>
      </c>
      <c r="H440" s="69" t="s">
        <v>512</v>
      </c>
      <c r="I440" s="15" t="str">
        <f t="shared" si="31"/>
        <v>MZQ</v>
      </c>
      <c r="J440" s="52">
        <v>2060</v>
      </c>
      <c r="K440" s="53">
        <v>0</v>
      </c>
      <c r="L440" s="54">
        <f t="shared" si="32"/>
        <v>0</v>
      </c>
      <c r="M440" s="56">
        <v>3.5</v>
      </c>
      <c r="N440" s="35">
        <v>6.3789999999999996</v>
      </c>
      <c r="O440" s="35">
        <v>0.81810000000000005</v>
      </c>
      <c r="P440" s="36">
        <f t="shared" si="33"/>
        <v>3.5</v>
      </c>
      <c r="Q440" s="37">
        <f t="shared" si="34"/>
        <v>7210</v>
      </c>
      <c r="R440" s="36"/>
      <c r="S440" s="37"/>
      <c r="T440" s="38"/>
      <c r="U440" s="36"/>
      <c r="V440" s="37"/>
      <c r="W440" s="40" t="s">
        <v>28</v>
      </c>
      <c r="X440" s="69" t="s">
        <v>366</v>
      </c>
      <c r="Y440" s="40" t="s">
        <v>2231</v>
      </c>
      <c r="Z440" s="40" t="s">
        <v>2462</v>
      </c>
      <c r="AA440" s="69" t="s">
        <v>530</v>
      </c>
      <c r="AB440" s="40" t="s">
        <v>2475</v>
      </c>
      <c r="AC440" s="40" t="s">
        <v>598</v>
      </c>
      <c r="AD440" s="59" t="s">
        <v>2514</v>
      </c>
      <c r="AF440" s="48"/>
    </row>
    <row r="441" spans="1:32" s="40" customFormat="1">
      <c r="A441" s="15" t="str">
        <f t="shared" si="30"/>
        <v>2022-1</v>
      </c>
      <c r="B441" s="40" t="s">
        <v>879</v>
      </c>
      <c r="C441" s="47">
        <v>44574</v>
      </c>
      <c r="D441" s="47" t="s">
        <v>880</v>
      </c>
      <c r="E441" s="40" t="s">
        <v>365</v>
      </c>
      <c r="F441" s="69" t="s">
        <v>30</v>
      </c>
      <c r="G441" s="69" t="s">
        <v>25</v>
      </c>
      <c r="H441" s="69" t="s">
        <v>512</v>
      </c>
      <c r="I441" s="15" t="str">
        <f t="shared" si="31"/>
        <v>MZQ</v>
      </c>
      <c r="J441" s="52">
        <v>1010</v>
      </c>
      <c r="K441" s="53">
        <v>3.8</v>
      </c>
      <c r="L441" s="54">
        <f t="shared" si="32"/>
        <v>3838</v>
      </c>
      <c r="M441" s="56">
        <v>3.53</v>
      </c>
      <c r="N441" s="35">
        <v>6.3789999999999996</v>
      </c>
      <c r="O441" s="35">
        <v>0.81810000000000005</v>
      </c>
      <c r="P441" s="36">
        <f t="shared" si="33"/>
        <v>3.53</v>
      </c>
      <c r="Q441" s="37">
        <f t="shared" si="34"/>
        <v>3565.3</v>
      </c>
      <c r="R441" s="36"/>
      <c r="S441" s="37"/>
      <c r="T441" s="38"/>
      <c r="U441" s="36"/>
      <c r="V441" s="37"/>
      <c r="W441" s="40" t="s">
        <v>28</v>
      </c>
      <c r="X441" s="69" t="s">
        <v>366</v>
      </c>
      <c r="Y441" s="40" t="s">
        <v>2232</v>
      </c>
      <c r="Z441" s="40" t="s">
        <v>2462</v>
      </c>
      <c r="AA441" s="69" t="s">
        <v>530</v>
      </c>
      <c r="AB441" s="40" t="s">
        <v>2475</v>
      </c>
      <c r="AC441" s="40" t="s">
        <v>638</v>
      </c>
      <c r="AD441" s="59" t="s">
        <v>2548</v>
      </c>
    </row>
    <row r="442" spans="1:32" s="40" customFormat="1">
      <c r="A442" s="15" t="str">
        <f t="shared" si="30"/>
        <v>2022-1</v>
      </c>
      <c r="B442" s="40" t="s">
        <v>547</v>
      </c>
      <c r="C442" s="47">
        <v>44587</v>
      </c>
      <c r="D442" s="47" t="s">
        <v>570</v>
      </c>
      <c r="E442" s="40" t="s">
        <v>365</v>
      </c>
      <c r="F442" s="69" t="s">
        <v>30</v>
      </c>
      <c r="G442" s="69" t="s">
        <v>1326</v>
      </c>
      <c r="H442" s="69" t="s">
        <v>512</v>
      </c>
      <c r="I442" s="15" t="str">
        <f t="shared" si="31"/>
        <v>MZQ</v>
      </c>
      <c r="J442" s="52">
        <v>2656</v>
      </c>
      <c r="K442" s="53" t="e">
        <v>#N/A</v>
      </c>
      <c r="L442" s="54" t="e">
        <f t="shared" si="32"/>
        <v>#N/A</v>
      </c>
      <c r="M442" s="56">
        <v>3.53</v>
      </c>
      <c r="N442" s="35">
        <v>6.3789999999999996</v>
      </c>
      <c r="O442" s="35">
        <v>0.81810000000000005</v>
      </c>
      <c r="P442" s="36">
        <f t="shared" si="33"/>
        <v>3.53</v>
      </c>
      <c r="Q442" s="37">
        <f t="shared" si="34"/>
        <v>9375.68</v>
      </c>
      <c r="R442" s="36"/>
      <c r="S442" s="37"/>
      <c r="T442" s="38"/>
      <c r="U442" s="36"/>
      <c r="V442" s="37"/>
      <c r="W442" s="40" t="s">
        <v>28</v>
      </c>
      <c r="X442" s="69" t="s">
        <v>366</v>
      </c>
      <c r="Y442" s="40" t="s">
        <v>2240</v>
      </c>
      <c r="Z442" s="40" t="s">
        <v>2462</v>
      </c>
      <c r="AA442" s="69" t="s">
        <v>530</v>
      </c>
      <c r="AB442" s="40" t="s">
        <v>2475</v>
      </c>
      <c r="AC442" s="40" t="s">
        <v>606</v>
      </c>
      <c r="AD442" s="59" t="s">
        <v>2514</v>
      </c>
      <c r="AF442" s="48"/>
    </row>
    <row r="443" spans="1:32" s="40" customFormat="1">
      <c r="A443" s="15" t="str">
        <f t="shared" si="30"/>
        <v>2022-1</v>
      </c>
      <c r="B443" s="40" t="s">
        <v>547</v>
      </c>
      <c r="C443" s="47">
        <v>44586</v>
      </c>
      <c r="D443" s="47" t="s">
        <v>570</v>
      </c>
      <c r="E443" s="40" t="s">
        <v>365</v>
      </c>
      <c r="F443" s="69" t="s">
        <v>30</v>
      </c>
      <c r="G443" s="69" t="s">
        <v>1326</v>
      </c>
      <c r="H443" s="69" t="s">
        <v>512</v>
      </c>
      <c r="I443" s="15" t="str">
        <f t="shared" si="31"/>
        <v>MZQ</v>
      </c>
      <c r="J443" s="52">
        <v>1369</v>
      </c>
      <c r="K443" s="53" t="e">
        <v>#N/A</v>
      </c>
      <c r="L443" s="54" t="e">
        <f t="shared" si="32"/>
        <v>#N/A</v>
      </c>
      <c r="M443" s="56">
        <v>3.53</v>
      </c>
      <c r="N443" s="35">
        <v>6.3789999999999996</v>
      </c>
      <c r="O443" s="35">
        <v>0.81810000000000005</v>
      </c>
      <c r="P443" s="36">
        <f t="shared" si="33"/>
        <v>3.53</v>
      </c>
      <c r="Q443" s="37">
        <f t="shared" si="34"/>
        <v>4832.57</v>
      </c>
      <c r="R443" s="36"/>
      <c r="S443" s="37"/>
      <c r="T443" s="38"/>
      <c r="U443" s="36"/>
      <c r="V443" s="37"/>
      <c r="W443" s="40" t="s">
        <v>28</v>
      </c>
      <c r="X443" s="69" t="s">
        <v>366</v>
      </c>
      <c r="Y443" s="40" t="s">
        <v>2240</v>
      </c>
      <c r="Z443" s="40" t="s">
        <v>2462</v>
      </c>
      <c r="AA443" s="69" t="s">
        <v>530</v>
      </c>
      <c r="AB443" s="40" t="s">
        <v>2475</v>
      </c>
      <c r="AC443" s="40" t="s">
        <v>598</v>
      </c>
      <c r="AD443" s="59" t="s">
        <v>2514</v>
      </c>
      <c r="AF443" s="48"/>
    </row>
    <row r="444" spans="1:32" s="40" customFormat="1">
      <c r="A444" s="15" t="str">
        <f t="shared" si="30"/>
        <v>2022-1</v>
      </c>
      <c r="B444" s="40" t="s">
        <v>547</v>
      </c>
      <c r="C444" s="47">
        <v>44586</v>
      </c>
      <c r="D444" s="47" t="s">
        <v>570</v>
      </c>
      <c r="E444" s="40" t="s">
        <v>365</v>
      </c>
      <c r="F444" s="69" t="s">
        <v>30</v>
      </c>
      <c r="G444" s="69" t="s">
        <v>1326</v>
      </c>
      <c r="H444" s="69" t="s">
        <v>512</v>
      </c>
      <c r="I444" s="15" t="str">
        <f t="shared" si="31"/>
        <v>MZQ</v>
      </c>
      <c r="J444" s="52">
        <v>101</v>
      </c>
      <c r="K444" s="53" t="e">
        <v>#N/A</v>
      </c>
      <c r="L444" s="54" t="e">
        <f t="shared" si="32"/>
        <v>#N/A</v>
      </c>
      <c r="M444" s="56">
        <v>3.53</v>
      </c>
      <c r="N444" s="35">
        <v>6.3789999999999996</v>
      </c>
      <c r="O444" s="35">
        <v>0.81810000000000005</v>
      </c>
      <c r="P444" s="36">
        <f t="shared" si="33"/>
        <v>3.53</v>
      </c>
      <c r="Q444" s="37">
        <f t="shared" si="34"/>
        <v>356.53</v>
      </c>
      <c r="R444" s="36"/>
      <c r="S444" s="37"/>
      <c r="T444" s="38"/>
      <c r="U444" s="36"/>
      <c r="V444" s="37"/>
      <c r="W444" s="40" t="s">
        <v>28</v>
      </c>
      <c r="X444" s="69" t="s">
        <v>366</v>
      </c>
      <c r="Y444" s="40" t="s">
        <v>1372</v>
      </c>
      <c r="Z444" s="40" t="s">
        <v>2462</v>
      </c>
      <c r="AA444" s="69" t="s">
        <v>530</v>
      </c>
      <c r="AB444" s="40" t="s">
        <v>2475</v>
      </c>
      <c r="AC444" s="40" t="s">
        <v>598</v>
      </c>
      <c r="AD444" s="59" t="s">
        <v>2514</v>
      </c>
    </row>
    <row r="445" spans="1:32" s="40" customFormat="1">
      <c r="A445" s="15" t="str">
        <f t="shared" si="30"/>
        <v>2022-1</v>
      </c>
      <c r="B445" s="40" t="s">
        <v>404</v>
      </c>
      <c r="C445" s="47">
        <v>44581</v>
      </c>
      <c r="D445" s="47" t="s">
        <v>405</v>
      </c>
      <c r="E445" s="40" t="s">
        <v>26</v>
      </c>
      <c r="F445" s="69" t="s">
        <v>27</v>
      </c>
      <c r="G445" s="69" t="s">
        <v>25</v>
      </c>
      <c r="H445" s="69" t="s">
        <v>512</v>
      </c>
      <c r="I445" s="15" t="str">
        <f t="shared" si="31"/>
        <v>MZQ</v>
      </c>
      <c r="J445" s="52">
        <v>360</v>
      </c>
      <c r="K445" s="53">
        <v>8.92</v>
      </c>
      <c r="L445" s="54">
        <f t="shared" si="32"/>
        <v>3211.2</v>
      </c>
      <c r="M445" s="55">
        <v>3.5345</v>
      </c>
      <c r="N445" s="35">
        <v>6.3789999999999996</v>
      </c>
      <c r="O445" s="35">
        <v>0.81810000000000005</v>
      </c>
      <c r="P445" s="36">
        <f t="shared" si="33"/>
        <v>3.5345</v>
      </c>
      <c r="Q445" s="37">
        <f t="shared" si="34"/>
        <v>1272.42</v>
      </c>
      <c r="R445" s="36"/>
      <c r="S445" s="37"/>
      <c r="T445" s="38"/>
      <c r="U445" s="36"/>
      <c r="V445" s="37"/>
      <c r="W445" s="40" t="s">
        <v>586</v>
      </c>
      <c r="X445" s="69" t="s">
        <v>366</v>
      </c>
      <c r="Y445" s="40" t="s">
        <v>1986</v>
      </c>
      <c r="Z445" s="40" t="s">
        <v>2469</v>
      </c>
      <c r="AA445" s="69" t="s">
        <v>528</v>
      </c>
      <c r="AB445" s="40" t="s">
        <v>2475</v>
      </c>
      <c r="AC445" s="40" t="s">
        <v>2358</v>
      </c>
      <c r="AD445" s="59" t="s">
        <v>2524</v>
      </c>
    </row>
    <row r="446" spans="1:32" s="40" customFormat="1">
      <c r="A446" s="15" t="str">
        <f t="shared" si="30"/>
        <v>2022-1</v>
      </c>
      <c r="B446" s="40" t="s">
        <v>711</v>
      </c>
      <c r="C446" s="47">
        <v>44578</v>
      </c>
      <c r="D446" s="47" t="s">
        <v>712</v>
      </c>
      <c r="E446" s="40" t="s">
        <v>26</v>
      </c>
      <c r="F446" s="69" t="s">
        <v>27</v>
      </c>
      <c r="G446" s="69" t="s">
        <v>25</v>
      </c>
      <c r="H446" s="69" t="s">
        <v>512</v>
      </c>
      <c r="I446" s="15" t="str">
        <f t="shared" si="31"/>
        <v>MZQ</v>
      </c>
      <c r="J446" s="52">
        <v>350</v>
      </c>
      <c r="K446" s="53">
        <v>8.92</v>
      </c>
      <c r="L446" s="54">
        <f t="shared" si="32"/>
        <v>3122</v>
      </c>
      <c r="M446" s="56">
        <v>3.5345</v>
      </c>
      <c r="N446" s="35">
        <v>6.3789999999999996</v>
      </c>
      <c r="O446" s="35">
        <v>0.81810000000000005</v>
      </c>
      <c r="P446" s="36">
        <f t="shared" si="33"/>
        <v>3.5345</v>
      </c>
      <c r="Q446" s="37">
        <f t="shared" si="34"/>
        <v>1237.08</v>
      </c>
      <c r="R446" s="36"/>
      <c r="S446" s="37"/>
      <c r="T446" s="38"/>
      <c r="U446" s="36"/>
      <c r="V446" s="37"/>
      <c r="W446" s="40" t="s">
        <v>586</v>
      </c>
      <c r="X446" s="69" t="s">
        <v>366</v>
      </c>
      <c r="Y446" s="40" t="s">
        <v>1976</v>
      </c>
      <c r="Z446" s="40" t="s">
        <v>2469</v>
      </c>
      <c r="AA446" s="69" t="s">
        <v>532</v>
      </c>
      <c r="AB446" s="40" t="s">
        <v>2475</v>
      </c>
      <c r="AC446" s="40" t="s">
        <v>2358</v>
      </c>
      <c r="AD446" s="59" t="s">
        <v>2528</v>
      </c>
    </row>
    <row r="447" spans="1:32" s="40" customFormat="1">
      <c r="A447" s="15" t="str">
        <f t="shared" si="30"/>
        <v>2022-1</v>
      </c>
      <c r="B447" s="40" t="s">
        <v>147</v>
      </c>
      <c r="C447" s="47">
        <v>44578</v>
      </c>
      <c r="D447" s="47" t="s">
        <v>148</v>
      </c>
      <c r="E447" s="40" t="s">
        <v>26</v>
      </c>
      <c r="F447" s="69" t="s">
        <v>27</v>
      </c>
      <c r="G447" s="69" t="s">
        <v>25</v>
      </c>
      <c r="H447" s="69" t="s">
        <v>512</v>
      </c>
      <c r="I447" s="15" t="str">
        <f t="shared" si="31"/>
        <v>MZQ</v>
      </c>
      <c r="J447" s="52">
        <v>300</v>
      </c>
      <c r="K447" s="53">
        <v>8.92</v>
      </c>
      <c r="L447" s="54">
        <f t="shared" si="32"/>
        <v>2676</v>
      </c>
      <c r="M447" s="56">
        <v>3.5345</v>
      </c>
      <c r="N447" s="35">
        <v>6.3789999999999996</v>
      </c>
      <c r="O447" s="35">
        <v>0.81810000000000005</v>
      </c>
      <c r="P447" s="36">
        <f t="shared" si="33"/>
        <v>3.5345</v>
      </c>
      <c r="Q447" s="37">
        <f t="shared" si="34"/>
        <v>1060.3499999999999</v>
      </c>
      <c r="R447" s="36"/>
      <c r="S447" s="37"/>
      <c r="T447" s="38"/>
      <c r="U447" s="36"/>
      <c r="V447" s="37"/>
      <c r="W447" s="40" t="s">
        <v>586</v>
      </c>
      <c r="X447" s="69" t="s">
        <v>366</v>
      </c>
      <c r="Y447" s="40" t="s">
        <v>1978</v>
      </c>
      <c r="Z447" s="40" t="s">
        <v>2469</v>
      </c>
      <c r="AA447" s="69" t="s">
        <v>956</v>
      </c>
      <c r="AB447" s="40" t="s">
        <v>2474</v>
      </c>
      <c r="AC447" s="40" t="s">
        <v>2358</v>
      </c>
      <c r="AD447" s="59" t="s">
        <v>2528</v>
      </c>
    </row>
    <row r="448" spans="1:32" s="40" customFormat="1">
      <c r="A448" s="15" t="str">
        <f t="shared" si="30"/>
        <v>2022-1</v>
      </c>
      <c r="B448" s="40" t="s">
        <v>895</v>
      </c>
      <c r="C448" s="47">
        <v>44578</v>
      </c>
      <c r="D448" s="47" t="s">
        <v>896</v>
      </c>
      <c r="E448" s="40" t="s">
        <v>26</v>
      </c>
      <c r="F448" s="69" t="s">
        <v>27</v>
      </c>
      <c r="G448" s="69" t="s">
        <v>25</v>
      </c>
      <c r="H448" s="69" t="s">
        <v>512</v>
      </c>
      <c r="I448" s="15" t="str">
        <f t="shared" si="31"/>
        <v>MZQ</v>
      </c>
      <c r="J448" s="52">
        <v>300</v>
      </c>
      <c r="K448" s="53">
        <v>8.92</v>
      </c>
      <c r="L448" s="54">
        <f t="shared" si="32"/>
        <v>2676</v>
      </c>
      <c r="M448" s="56">
        <v>3.5345</v>
      </c>
      <c r="N448" s="35">
        <v>6.3789999999999996</v>
      </c>
      <c r="O448" s="35">
        <v>0.81810000000000005</v>
      </c>
      <c r="P448" s="36">
        <f t="shared" si="33"/>
        <v>3.5345</v>
      </c>
      <c r="Q448" s="37">
        <f t="shared" si="34"/>
        <v>1060.3499999999999</v>
      </c>
      <c r="R448" s="36"/>
      <c r="S448" s="37"/>
      <c r="T448" s="38"/>
      <c r="U448" s="36"/>
      <c r="V448" s="37"/>
      <c r="W448" s="40" t="s">
        <v>586</v>
      </c>
      <c r="X448" s="69" t="s">
        <v>366</v>
      </c>
      <c r="Y448" s="40" t="s">
        <v>1980</v>
      </c>
      <c r="Z448" s="40" t="s">
        <v>2469</v>
      </c>
      <c r="AA448" s="69" t="s">
        <v>528</v>
      </c>
      <c r="AB448" s="40" t="s">
        <v>2475</v>
      </c>
      <c r="AC448" s="40" t="s">
        <v>2358</v>
      </c>
      <c r="AD448" s="59" t="s">
        <v>2544</v>
      </c>
    </row>
    <row r="449" spans="1:30" s="40" customFormat="1">
      <c r="A449" s="15" t="str">
        <f t="shared" si="30"/>
        <v>2022-1</v>
      </c>
      <c r="B449" s="40" t="s">
        <v>897</v>
      </c>
      <c r="C449" s="47">
        <v>44578</v>
      </c>
      <c r="D449" s="47" t="s">
        <v>898</v>
      </c>
      <c r="E449" s="40" t="s">
        <v>26</v>
      </c>
      <c r="F449" s="69" t="s">
        <v>27</v>
      </c>
      <c r="G449" s="69" t="s">
        <v>25</v>
      </c>
      <c r="H449" s="69" t="s">
        <v>512</v>
      </c>
      <c r="I449" s="15" t="str">
        <f t="shared" si="31"/>
        <v>MZQ</v>
      </c>
      <c r="J449" s="52">
        <v>120</v>
      </c>
      <c r="K449" s="53">
        <v>8.92</v>
      </c>
      <c r="L449" s="54">
        <f t="shared" si="32"/>
        <v>1070.4000000000001</v>
      </c>
      <c r="M449" s="56">
        <v>3.5345</v>
      </c>
      <c r="N449" s="35">
        <v>6.3789999999999996</v>
      </c>
      <c r="O449" s="35">
        <v>0.81810000000000005</v>
      </c>
      <c r="P449" s="36">
        <f t="shared" si="33"/>
        <v>3.5345</v>
      </c>
      <c r="Q449" s="37">
        <f t="shared" si="34"/>
        <v>424.14</v>
      </c>
      <c r="R449" s="36"/>
      <c r="S449" s="37"/>
      <c r="T449" s="38"/>
      <c r="U449" s="36"/>
      <c r="V449" s="37"/>
      <c r="W449" s="40" t="s">
        <v>586</v>
      </c>
      <c r="X449" s="69" t="s">
        <v>366</v>
      </c>
      <c r="Y449" s="40" t="s">
        <v>1981</v>
      </c>
      <c r="Z449" s="40" t="s">
        <v>2469</v>
      </c>
      <c r="AA449" s="69" t="s">
        <v>511</v>
      </c>
      <c r="AB449" s="40" t="s">
        <v>2474</v>
      </c>
      <c r="AC449" s="40" t="s">
        <v>2358</v>
      </c>
      <c r="AD449" s="59" t="s">
        <v>2481</v>
      </c>
    </row>
    <row r="450" spans="1:30" s="40" customFormat="1">
      <c r="A450" s="15" t="str">
        <f t="shared" ref="A450:A513" si="35">+TEXT(C450,"YYYY")&amp;"-"&amp;TEXT(C450,"M")</f>
        <v>2022-1</v>
      </c>
      <c r="B450" s="40" t="s">
        <v>893</v>
      </c>
      <c r="C450" s="47">
        <v>44578</v>
      </c>
      <c r="D450" s="47" t="s">
        <v>894</v>
      </c>
      <c r="E450" s="40" t="s">
        <v>26</v>
      </c>
      <c r="F450" s="69" t="s">
        <v>27</v>
      </c>
      <c r="G450" s="69" t="s">
        <v>25</v>
      </c>
      <c r="H450" s="69" t="s">
        <v>512</v>
      </c>
      <c r="I450" s="15" t="str">
        <f t="shared" ref="I450:I513" si="36">+IF(X450="CNY","MZQ","MHK")</f>
        <v>MZQ</v>
      </c>
      <c r="J450" s="52">
        <v>300</v>
      </c>
      <c r="K450" s="53">
        <v>8.92</v>
      </c>
      <c r="L450" s="54">
        <f t="shared" ref="L450:L513" si="37">+ROUND(K450*J450,2)</f>
        <v>2676</v>
      </c>
      <c r="M450" s="56">
        <v>3.5345</v>
      </c>
      <c r="N450" s="35">
        <v>6.3789999999999996</v>
      </c>
      <c r="O450" s="35">
        <v>0.81810000000000005</v>
      </c>
      <c r="P450" s="36">
        <f t="shared" ref="P450:P513" si="38">ROUND(IF(AND(X450="USD"),M450*N450,IF(AND(X450="HKD"),M450*O450,M450)),4)</f>
        <v>3.5345</v>
      </c>
      <c r="Q450" s="37">
        <f t="shared" ref="Q450:Q513" si="39">+ROUND(P450*J450,2)</f>
        <v>1060.3499999999999</v>
      </c>
      <c r="R450" s="36"/>
      <c r="S450" s="37"/>
      <c r="T450" s="38"/>
      <c r="U450" s="36"/>
      <c r="V450" s="37"/>
      <c r="W450" s="40" t="s">
        <v>586</v>
      </c>
      <c r="X450" s="69" t="s">
        <v>366</v>
      </c>
      <c r="Y450" s="40" t="s">
        <v>1982</v>
      </c>
      <c r="Z450" s="40" t="s">
        <v>2469</v>
      </c>
      <c r="AA450" s="69" t="s">
        <v>513</v>
      </c>
      <c r="AB450" s="40" t="s">
        <v>2477</v>
      </c>
      <c r="AC450" s="40" t="s">
        <v>2358</v>
      </c>
      <c r="AD450" s="59" t="s">
        <v>2481</v>
      </c>
    </row>
    <row r="451" spans="1:30" s="40" customFormat="1">
      <c r="A451" s="15" t="str">
        <f t="shared" si="35"/>
        <v>2022-1</v>
      </c>
      <c r="B451" s="40" t="s">
        <v>245</v>
      </c>
      <c r="C451" s="47">
        <v>44578</v>
      </c>
      <c r="D451" s="47" t="s">
        <v>246</v>
      </c>
      <c r="E451" s="40" t="s">
        <v>26</v>
      </c>
      <c r="F451" s="69" t="s">
        <v>27</v>
      </c>
      <c r="G451" s="69" t="s">
        <v>25</v>
      </c>
      <c r="H451" s="69" t="s">
        <v>512</v>
      </c>
      <c r="I451" s="15" t="str">
        <f t="shared" si="36"/>
        <v>MZQ</v>
      </c>
      <c r="J451" s="52">
        <v>340</v>
      </c>
      <c r="K451" s="53">
        <v>8.92</v>
      </c>
      <c r="L451" s="54">
        <f t="shared" si="37"/>
        <v>3032.8</v>
      </c>
      <c r="M451" s="56">
        <v>3.5345</v>
      </c>
      <c r="N451" s="35">
        <v>6.3789999999999996</v>
      </c>
      <c r="O451" s="35">
        <v>0.81810000000000005</v>
      </c>
      <c r="P451" s="36">
        <f t="shared" si="38"/>
        <v>3.5345</v>
      </c>
      <c r="Q451" s="37">
        <f t="shared" si="39"/>
        <v>1201.73</v>
      </c>
      <c r="R451" s="36"/>
      <c r="S451" s="37"/>
      <c r="T451" s="38"/>
      <c r="U451" s="36"/>
      <c r="V451" s="37"/>
      <c r="W451" s="40" t="s">
        <v>586</v>
      </c>
      <c r="X451" s="69" t="s">
        <v>366</v>
      </c>
      <c r="Y451" s="40" t="s">
        <v>1984</v>
      </c>
      <c r="Z451" s="40" t="s">
        <v>2469</v>
      </c>
      <c r="AA451" s="69" t="s">
        <v>511</v>
      </c>
      <c r="AB451" s="40" t="s">
        <v>2474</v>
      </c>
      <c r="AC451" s="40" t="s">
        <v>2358</v>
      </c>
      <c r="AD451" s="59" t="s">
        <v>2525</v>
      </c>
    </row>
    <row r="452" spans="1:30" s="40" customFormat="1">
      <c r="A452" s="15" t="str">
        <f t="shared" si="35"/>
        <v>2022-1</v>
      </c>
      <c r="B452" s="40" t="s">
        <v>713</v>
      </c>
      <c r="C452" s="47">
        <v>44574</v>
      </c>
      <c r="D452" s="47" t="s">
        <v>714</v>
      </c>
      <c r="E452" s="40" t="s">
        <v>26</v>
      </c>
      <c r="F452" s="69" t="s">
        <v>27</v>
      </c>
      <c r="G452" s="69" t="s">
        <v>25</v>
      </c>
      <c r="H452" s="69" t="s">
        <v>512</v>
      </c>
      <c r="I452" s="15" t="str">
        <f t="shared" si="36"/>
        <v>MZQ</v>
      </c>
      <c r="J452" s="52">
        <v>260</v>
      </c>
      <c r="K452" s="53">
        <v>8.92</v>
      </c>
      <c r="L452" s="54">
        <f t="shared" si="37"/>
        <v>2319.1999999999998</v>
      </c>
      <c r="M452" s="55">
        <v>3.5345</v>
      </c>
      <c r="N452" s="35">
        <v>6.3789999999999996</v>
      </c>
      <c r="O452" s="35">
        <v>0.81810000000000005</v>
      </c>
      <c r="P452" s="36">
        <f t="shared" si="38"/>
        <v>3.5345</v>
      </c>
      <c r="Q452" s="37">
        <f t="shared" si="39"/>
        <v>918.97</v>
      </c>
      <c r="R452" s="36"/>
      <c r="S452" s="37"/>
      <c r="T452" s="38"/>
      <c r="U452" s="36"/>
      <c r="V452" s="37"/>
      <c r="W452" s="40" t="s">
        <v>586</v>
      </c>
      <c r="X452" s="69" t="s">
        <v>366</v>
      </c>
      <c r="Y452" s="40" t="s">
        <v>1983</v>
      </c>
      <c r="Z452" s="40" t="s">
        <v>2469</v>
      </c>
      <c r="AA452" s="69" t="s">
        <v>511</v>
      </c>
      <c r="AB452" s="40" t="s">
        <v>2474</v>
      </c>
      <c r="AC452" s="40" t="s">
        <v>2360</v>
      </c>
      <c r="AD452" s="59" t="s">
        <v>2527</v>
      </c>
    </row>
    <row r="453" spans="1:30" s="40" customFormat="1">
      <c r="A453" s="15" t="str">
        <f t="shared" si="35"/>
        <v>2022-1</v>
      </c>
      <c r="B453" s="40" t="s">
        <v>404</v>
      </c>
      <c r="C453" s="47">
        <v>44572</v>
      </c>
      <c r="D453" s="47" t="s">
        <v>405</v>
      </c>
      <c r="E453" s="40" t="s">
        <v>26</v>
      </c>
      <c r="F453" s="69" t="s">
        <v>27</v>
      </c>
      <c r="G453" s="69" t="s">
        <v>25</v>
      </c>
      <c r="H453" s="69" t="s">
        <v>512</v>
      </c>
      <c r="I453" s="15" t="str">
        <f t="shared" si="36"/>
        <v>MZQ</v>
      </c>
      <c r="J453" s="52">
        <v>400</v>
      </c>
      <c r="K453" s="53">
        <v>8.92</v>
      </c>
      <c r="L453" s="54">
        <f t="shared" si="37"/>
        <v>3568</v>
      </c>
      <c r="M453" s="61">
        <v>3.5345</v>
      </c>
      <c r="N453" s="35">
        <v>6.3789999999999996</v>
      </c>
      <c r="O453" s="35">
        <v>0.81810000000000005</v>
      </c>
      <c r="P453" s="36">
        <f t="shared" si="38"/>
        <v>3.5345</v>
      </c>
      <c r="Q453" s="37">
        <f t="shared" si="39"/>
        <v>1413.8</v>
      </c>
      <c r="R453" s="36"/>
      <c r="S453" s="37"/>
      <c r="T453" s="38"/>
      <c r="U453" s="36"/>
      <c r="V453" s="37"/>
      <c r="W453" s="40" t="s">
        <v>586</v>
      </c>
      <c r="X453" s="69" t="s">
        <v>366</v>
      </c>
      <c r="Y453" s="40" t="s">
        <v>1985</v>
      </c>
      <c r="Z453" s="40" t="s">
        <v>2469</v>
      </c>
      <c r="AA453" s="69" t="s">
        <v>528</v>
      </c>
      <c r="AB453" s="40" t="s">
        <v>2475</v>
      </c>
      <c r="AC453" s="40" t="s">
        <v>2359</v>
      </c>
      <c r="AD453" s="59" t="s">
        <v>2524</v>
      </c>
    </row>
    <row r="454" spans="1:30" s="40" customFormat="1">
      <c r="A454" s="15" t="str">
        <f t="shared" si="35"/>
        <v>2022-1</v>
      </c>
      <c r="B454" s="40" t="s">
        <v>31</v>
      </c>
      <c r="C454" s="47">
        <v>44571</v>
      </c>
      <c r="D454" s="47" t="s">
        <v>32</v>
      </c>
      <c r="E454" s="40" t="s">
        <v>26</v>
      </c>
      <c r="F454" s="69" t="s">
        <v>27</v>
      </c>
      <c r="G454" s="69" t="s">
        <v>25</v>
      </c>
      <c r="H454" s="69" t="s">
        <v>512</v>
      </c>
      <c r="I454" s="15" t="str">
        <f t="shared" si="36"/>
        <v>MZQ</v>
      </c>
      <c r="J454" s="52">
        <v>350</v>
      </c>
      <c r="K454" s="53">
        <v>8.92</v>
      </c>
      <c r="L454" s="54">
        <f t="shared" si="37"/>
        <v>3122</v>
      </c>
      <c r="M454" s="56">
        <v>3.5345</v>
      </c>
      <c r="N454" s="35">
        <v>6.3789999999999996</v>
      </c>
      <c r="O454" s="35">
        <v>0.81810000000000005</v>
      </c>
      <c r="P454" s="36">
        <f t="shared" si="38"/>
        <v>3.5345</v>
      </c>
      <c r="Q454" s="37">
        <f t="shared" si="39"/>
        <v>1237.08</v>
      </c>
      <c r="R454" s="36"/>
      <c r="S454" s="37"/>
      <c r="T454" s="38"/>
      <c r="U454" s="36"/>
      <c r="V454" s="37"/>
      <c r="W454" s="40" t="s">
        <v>586</v>
      </c>
      <c r="X454" s="69" t="s">
        <v>366</v>
      </c>
      <c r="Y454" s="40" t="s">
        <v>1977</v>
      </c>
      <c r="Z454" s="40" t="s">
        <v>2469</v>
      </c>
      <c r="AA454" s="69" t="s">
        <v>511</v>
      </c>
      <c r="AB454" s="40" t="s">
        <v>2474</v>
      </c>
      <c r="AC454" s="40" t="s">
        <v>2359</v>
      </c>
      <c r="AD454" s="59" t="s">
        <v>2528</v>
      </c>
    </row>
    <row r="455" spans="1:30" s="40" customFormat="1">
      <c r="A455" s="15" t="str">
        <f t="shared" si="35"/>
        <v>2022-1</v>
      </c>
      <c r="B455" s="40" t="s">
        <v>899</v>
      </c>
      <c r="C455" s="47">
        <v>44571</v>
      </c>
      <c r="D455" s="47" t="s">
        <v>900</v>
      </c>
      <c r="E455" s="40" t="s">
        <v>26</v>
      </c>
      <c r="F455" s="69" t="s">
        <v>27</v>
      </c>
      <c r="G455" s="69" t="s">
        <v>25</v>
      </c>
      <c r="H455" s="69" t="s">
        <v>512</v>
      </c>
      <c r="I455" s="15" t="str">
        <f t="shared" si="36"/>
        <v>MZQ</v>
      </c>
      <c r="J455" s="52">
        <v>200</v>
      </c>
      <c r="K455" s="53">
        <v>8.92</v>
      </c>
      <c r="L455" s="54">
        <f t="shared" si="37"/>
        <v>1784</v>
      </c>
      <c r="M455" s="56">
        <v>3.5345</v>
      </c>
      <c r="N455" s="35">
        <v>6.3789999999999996</v>
      </c>
      <c r="O455" s="35">
        <v>0.81810000000000005</v>
      </c>
      <c r="P455" s="36">
        <f t="shared" si="38"/>
        <v>3.5345</v>
      </c>
      <c r="Q455" s="37">
        <f t="shared" si="39"/>
        <v>706.9</v>
      </c>
      <c r="R455" s="36"/>
      <c r="S455" s="37"/>
      <c r="T455" s="38"/>
      <c r="U455" s="36"/>
      <c r="V455" s="37"/>
      <c r="W455" s="40" t="s">
        <v>586</v>
      </c>
      <c r="X455" s="69" t="s">
        <v>366</v>
      </c>
      <c r="Y455" s="40" t="s">
        <v>1979</v>
      </c>
      <c r="Z455" s="40" t="s">
        <v>2469</v>
      </c>
      <c r="AA455" s="69" t="s">
        <v>511</v>
      </c>
      <c r="AB455" s="40" t="s">
        <v>2474</v>
      </c>
      <c r="AC455" s="40" t="s">
        <v>2359</v>
      </c>
      <c r="AD455" s="59" t="s">
        <v>2526</v>
      </c>
    </row>
    <row r="456" spans="1:30" s="40" customFormat="1">
      <c r="A456" s="15" t="str">
        <f t="shared" si="35"/>
        <v>2022-1</v>
      </c>
      <c r="B456" s="40" t="s">
        <v>404</v>
      </c>
      <c r="C456" s="47">
        <v>44565</v>
      </c>
      <c r="D456" s="47" t="s">
        <v>405</v>
      </c>
      <c r="E456" s="40" t="s">
        <v>26</v>
      </c>
      <c r="F456" s="69" t="s">
        <v>27</v>
      </c>
      <c r="G456" s="69" t="s">
        <v>25</v>
      </c>
      <c r="H456" s="69" t="s">
        <v>512</v>
      </c>
      <c r="I456" s="15" t="str">
        <f t="shared" si="36"/>
        <v>MZQ</v>
      </c>
      <c r="J456" s="52">
        <v>203</v>
      </c>
      <c r="K456" s="53">
        <v>8.92</v>
      </c>
      <c r="L456" s="54">
        <f t="shared" si="37"/>
        <v>1810.76</v>
      </c>
      <c r="M456" s="55">
        <v>3.5345</v>
      </c>
      <c r="N456" s="35">
        <v>6.3789999999999996</v>
      </c>
      <c r="O456" s="35">
        <v>0.81810000000000005</v>
      </c>
      <c r="P456" s="36">
        <f t="shared" si="38"/>
        <v>3.5345</v>
      </c>
      <c r="Q456" s="37">
        <f t="shared" si="39"/>
        <v>717.5</v>
      </c>
      <c r="R456" s="36"/>
      <c r="S456" s="37"/>
      <c r="T456" s="38"/>
      <c r="U456" s="36"/>
      <c r="V456" s="37"/>
      <c r="W456" s="40" t="s">
        <v>586</v>
      </c>
      <c r="X456" s="69" t="s">
        <v>366</v>
      </c>
      <c r="Y456" s="40" t="s">
        <v>1373</v>
      </c>
      <c r="Z456" s="40" t="s">
        <v>2469</v>
      </c>
      <c r="AA456" s="69" t="s">
        <v>532</v>
      </c>
      <c r="AB456" s="40" t="s">
        <v>2475</v>
      </c>
      <c r="AC456" s="40" t="s">
        <v>2361</v>
      </c>
      <c r="AD456" s="59" t="s">
        <v>2481</v>
      </c>
    </row>
    <row r="457" spans="1:30" s="40" customFormat="1">
      <c r="A457" s="15" t="str">
        <f t="shared" si="35"/>
        <v>2022-1</v>
      </c>
      <c r="B457" s="40" t="s">
        <v>458</v>
      </c>
      <c r="C457" s="47">
        <v>44575</v>
      </c>
      <c r="D457" s="47" t="s">
        <v>459</v>
      </c>
      <c r="E457" s="40" t="s">
        <v>365</v>
      </c>
      <c r="F457" s="69" t="s">
        <v>55</v>
      </c>
      <c r="G457" s="69" t="s">
        <v>23</v>
      </c>
      <c r="H457" s="69" t="s">
        <v>521</v>
      </c>
      <c r="I457" s="15" t="str">
        <f t="shared" si="36"/>
        <v>MZQ</v>
      </c>
      <c r="J457" s="52">
        <v>2510</v>
      </c>
      <c r="K457" s="53">
        <v>3.54</v>
      </c>
      <c r="L457" s="54">
        <f t="shared" si="37"/>
        <v>8885.4</v>
      </c>
      <c r="M457" s="55">
        <v>3.54</v>
      </c>
      <c r="N457" s="35">
        <v>6.3789999999999996</v>
      </c>
      <c r="O457" s="35">
        <v>0.81810000000000005</v>
      </c>
      <c r="P457" s="36">
        <f t="shared" si="38"/>
        <v>3.54</v>
      </c>
      <c r="Q457" s="37">
        <f t="shared" si="39"/>
        <v>8885.4</v>
      </c>
      <c r="R457" s="36"/>
      <c r="S457" s="37"/>
      <c r="T457" s="38"/>
      <c r="U457" s="36"/>
      <c r="V457" s="37"/>
      <c r="W457" s="40" t="s">
        <v>21</v>
      </c>
      <c r="X457" s="69" t="s">
        <v>366</v>
      </c>
      <c r="Y457" s="40" t="s">
        <v>2066</v>
      </c>
      <c r="Z457" s="40" t="s">
        <v>2437</v>
      </c>
      <c r="AA457" s="69" t="s">
        <v>517</v>
      </c>
      <c r="AB457" s="40" t="s">
        <v>2475</v>
      </c>
      <c r="AC457" s="40" t="s">
        <v>2338</v>
      </c>
      <c r="AD457" s="59" t="s">
        <v>2534</v>
      </c>
    </row>
    <row r="458" spans="1:30" s="40" customFormat="1">
      <c r="A458" s="15" t="str">
        <f t="shared" si="35"/>
        <v>2022-1</v>
      </c>
      <c r="B458" s="40" t="s">
        <v>458</v>
      </c>
      <c r="C458" s="47">
        <v>44573</v>
      </c>
      <c r="D458" s="47" t="s">
        <v>459</v>
      </c>
      <c r="E458" s="40" t="s">
        <v>365</v>
      </c>
      <c r="F458" s="69" t="s">
        <v>55</v>
      </c>
      <c r="G458" s="69" t="s">
        <v>23</v>
      </c>
      <c r="H458" s="69" t="s">
        <v>521</v>
      </c>
      <c r="I458" s="15" t="str">
        <f t="shared" si="36"/>
        <v>MZQ</v>
      </c>
      <c r="J458" s="52">
        <v>4020</v>
      </c>
      <c r="K458" s="53">
        <v>3.54</v>
      </c>
      <c r="L458" s="54">
        <f t="shared" si="37"/>
        <v>14230.8</v>
      </c>
      <c r="M458" s="55">
        <v>3.56</v>
      </c>
      <c r="N458" s="35">
        <v>6.3789999999999996</v>
      </c>
      <c r="O458" s="35">
        <v>0.81810000000000005</v>
      </c>
      <c r="P458" s="36">
        <f t="shared" si="38"/>
        <v>3.56</v>
      </c>
      <c r="Q458" s="37">
        <f t="shared" si="39"/>
        <v>14311.2</v>
      </c>
      <c r="R458" s="36"/>
      <c r="S458" s="37"/>
      <c r="T458" s="38"/>
      <c r="U458" s="36"/>
      <c r="V458" s="37"/>
      <c r="W458" s="40" t="s">
        <v>21</v>
      </c>
      <c r="X458" s="69" t="s">
        <v>366</v>
      </c>
      <c r="Y458" s="40" t="s">
        <v>2067</v>
      </c>
      <c r="Z458" s="40" t="s">
        <v>2437</v>
      </c>
      <c r="AA458" s="69" t="s">
        <v>517</v>
      </c>
      <c r="AB458" s="40" t="s">
        <v>2475</v>
      </c>
      <c r="AC458" s="40" t="s">
        <v>2303</v>
      </c>
      <c r="AD458" s="59" t="s">
        <v>2532</v>
      </c>
    </row>
    <row r="459" spans="1:30" s="40" customFormat="1">
      <c r="A459" s="15" t="str">
        <f t="shared" si="35"/>
        <v>2022-1</v>
      </c>
      <c r="B459" s="40" t="s">
        <v>885</v>
      </c>
      <c r="C459" s="47">
        <v>44582</v>
      </c>
      <c r="D459" s="47" t="s">
        <v>886</v>
      </c>
      <c r="E459" s="40" t="s">
        <v>365</v>
      </c>
      <c r="F459" s="69" t="s">
        <v>37</v>
      </c>
      <c r="G459" s="69" t="s">
        <v>23</v>
      </c>
      <c r="H459" s="69" t="s">
        <v>512</v>
      </c>
      <c r="I459" s="15" t="str">
        <f t="shared" si="36"/>
        <v>MZQ</v>
      </c>
      <c r="J459" s="52">
        <v>5824</v>
      </c>
      <c r="K459" s="53">
        <v>3.2301000000000002</v>
      </c>
      <c r="L459" s="54">
        <f t="shared" si="37"/>
        <v>18812.099999999999</v>
      </c>
      <c r="M459" s="56">
        <v>3.5840000000000001</v>
      </c>
      <c r="N459" s="35">
        <v>6.3789999999999996</v>
      </c>
      <c r="O459" s="35">
        <v>0.81810000000000005</v>
      </c>
      <c r="P459" s="36">
        <f t="shared" si="38"/>
        <v>3.5840000000000001</v>
      </c>
      <c r="Q459" s="37">
        <f t="shared" si="39"/>
        <v>20873.22</v>
      </c>
      <c r="R459" s="36"/>
      <c r="S459" s="37"/>
      <c r="T459" s="38"/>
      <c r="U459" s="36"/>
      <c r="V459" s="37"/>
      <c r="W459" s="40" t="s">
        <v>35</v>
      </c>
      <c r="X459" s="69" t="s">
        <v>366</v>
      </c>
      <c r="Y459" s="40" t="s">
        <v>1327</v>
      </c>
      <c r="Z459" s="40" t="s">
        <v>2417</v>
      </c>
      <c r="AA459" s="69" t="s">
        <v>514</v>
      </c>
      <c r="AB459" s="40" t="s">
        <v>2475</v>
      </c>
      <c r="AC459" s="40" t="s">
        <v>645</v>
      </c>
      <c r="AD459" s="59" t="s">
        <v>2519</v>
      </c>
    </row>
    <row r="460" spans="1:30" s="40" customFormat="1">
      <c r="A460" s="15" t="str">
        <f t="shared" si="35"/>
        <v>2022-1</v>
      </c>
      <c r="B460" s="40" t="s">
        <v>885</v>
      </c>
      <c r="C460" s="47">
        <v>44582</v>
      </c>
      <c r="D460" s="47" t="s">
        <v>886</v>
      </c>
      <c r="E460" s="40" t="s">
        <v>365</v>
      </c>
      <c r="F460" s="69" t="s">
        <v>37</v>
      </c>
      <c r="G460" s="69" t="s">
        <v>23</v>
      </c>
      <c r="H460" s="69" t="s">
        <v>512</v>
      </c>
      <c r="I460" s="15" t="str">
        <f t="shared" si="36"/>
        <v>MZQ</v>
      </c>
      <c r="J460" s="52">
        <v>5190</v>
      </c>
      <c r="K460" s="53">
        <v>3.2301000000000002</v>
      </c>
      <c r="L460" s="54">
        <f t="shared" si="37"/>
        <v>16764.22</v>
      </c>
      <c r="M460" s="56">
        <v>3.5840000000000001</v>
      </c>
      <c r="N460" s="35">
        <v>6.3789999999999996</v>
      </c>
      <c r="O460" s="35">
        <v>0.81810000000000005</v>
      </c>
      <c r="P460" s="36">
        <f t="shared" si="38"/>
        <v>3.5840000000000001</v>
      </c>
      <c r="Q460" s="37">
        <f t="shared" si="39"/>
        <v>18600.96</v>
      </c>
      <c r="R460" s="36"/>
      <c r="S460" s="37"/>
      <c r="T460" s="38"/>
      <c r="U460" s="36"/>
      <c r="V460" s="37"/>
      <c r="W460" s="40" t="s">
        <v>35</v>
      </c>
      <c r="X460" s="69" t="s">
        <v>366</v>
      </c>
      <c r="Y460" s="40" t="s">
        <v>1374</v>
      </c>
      <c r="Z460" s="40" t="s">
        <v>2417</v>
      </c>
      <c r="AA460" s="69" t="s">
        <v>514</v>
      </c>
      <c r="AB460" s="40" t="s">
        <v>2475</v>
      </c>
      <c r="AC460" s="40" t="s">
        <v>645</v>
      </c>
      <c r="AD460" s="59" t="s">
        <v>2516</v>
      </c>
    </row>
    <row r="461" spans="1:30" s="40" customFormat="1">
      <c r="A461" s="15" t="str">
        <f t="shared" si="35"/>
        <v>2022-1</v>
      </c>
      <c r="B461" s="40" t="s">
        <v>885</v>
      </c>
      <c r="C461" s="47">
        <v>44582</v>
      </c>
      <c r="D461" s="47" t="s">
        <v>886</v>
      </c>
      <c r="E461" s="40" t="s">
        <v>365</v>
      </c>
      <c r="F461" s="69" t="s">
        <v>37</v>
      </c>
      <c r="G461" s="69" t="s">
        <v>23</v>
      </c>
      <c r="H461" s="69" t="s">
        <v>512</v>
      </c>
      <c r="I461" s="15" t="str">
        <f t="shared" si="36"/>
        <v>MZQ</v>
      </c>
      <c r="J461" s="52">
        <v>6200</v>
      </c>
      <c r="K461" s="53">
        <v>3.2301000000000002</v>
      </c>
      <c r="L461" s="54">
        <f t="shared" si="37"/>
        <v>20026.62</v>
      </c>
      <c r="M461" s="55">
        <v>3.5840000000000001</v>
      </c>
      <c r="N461" s="35">
        <v>6.3789999999999996</v>
      </c>
      <c r="O461" s="35">
        <v>0.81810000000000005</v>
      </c>
      <c r="P461" s="36">
        <f t="shared" si="38"/>
        <v>3.5840000000000001</v>
      </c>
      <c r="Q461" s="37">
        <f t="shared" si="39"/>
        <v>22220.799999999999</v>
      </c>
      <c r="R461" s="36"/>
      <c r="S461" s="37"/>
      <c r="T461" s="38"/>
      <c r="U461" s="36"/>
      <c r="V461" s="37"/>
      <c r="W461" s="40" t="s">
        <v>35</v>
      </c>
      <c r="X461" s="69" t="s">
        <v>366</v>
      </c>
      <c r="Y461" s="40" t="s">
        <v>1375</v>
      </c>
      <c r="Z461" s="40" t="s">
        <v>2417</v>
      </c>
      <c r="AA461" s="69" t="s">
        <v>514</v>
      </c>
      <c r="AB461" s="40" t="s">
        <v>2475</v>
      </c>
      <c r="AC461" s="40" t="s">
        <v>645</v>
      </c>
      <c r="AD461" s="59" t="s">
        <v>2516</v>
      </c>
    </row>
    <row r="462" spans="1:30" s="40" customFormat="1">
      <c r="A462" s="15" t="str">
        <f t="shared" si="35"/>
        <v>2022-1</v>
      </c>
      <c r="B462" s="40" t="s">
        <v>885</v>
      </c>
      <c r="C462" s="47">
        <v>44582</v>
      </c>
      <c r="D462" s="47" t="s">
        <v>886</v>
      </c>
      <c r="E462" s="40" t="s">
        <v>365</v>
      </c>
      <c r="F462" s="69" t="s">
        <v>37</v>
      </c>
      <c r="G462" s="69" t="s">
        <v>23</v>
      </c>
      <c r="H462" s="69" t="s">
        <v>512</v>
      </c>
      <c r="I462" s="15" t="str">
        <f t="shared" si="36"/>
        <v>MZQ</v>
      </c>
      <c r="J462" s="52">
        <v>150</v>
      </c>
      <c r="K462" s="53">
        <v>3.2301000000000002</v>
      </c>
      <c r="L462" s="54">
        <f t="shared" si="37"/>
        <v>484.52</v>
      </c>
      <c r="M462" s="55">
        <v>3.5840000000000001</v>
      </c>
      <c r="N462" s="35">
        <v>6.3789999999999996</v>
      </c>
      <c r="O462" s="35">
        <v>0.81810000000000005</v>
      </c>
      <c r="P462" s="36">
        <f t="shared" si="38"/>
        <v>3.5840000000000001</v>
      </c>
      <c r="Q462" s="37">
        <f t="shared" si="39"/>
        <v>537.6</v>
      </c>
      <c r="R462" s="36"/>
      <c r="S462" s="37"/>
      <c r="T462" s="38"/>
      <c r="U462" s="36"/>
      <c r="V462" s="37"/>
      <c r="W462" s="40" t="s">
        <v>35</v>
      </c>
      <c r="X462" s="69" t="s">
        <v>366</v>
      </c>
      <c r="Y462" s="40" t="s">
        <v>1376</v>
      </c>
      <c r="Z462" s="40" t="s">
        <v>2417</v>
      </c>
      <c r="AA462" s="69" t="s">
        <v>514</v>
      </c>
      <c r="AB462" s="40" t="s">
        <v>2475</v>
      </c>
      <c r="AC462" s="40" t="s">
        <v>645</v>
      </c>
      <c r="AD462" s="59" t="s">
        <v>2481</v>
      </c>
    </row>
    <row r="463" spans="1:30" s="40" customFormat="1">
      <c r="A463" s="15" t="str">
        <f t="shared" si="35"/>
        <v>2022-1</v>
      </c>
      <c r="B463" s="40" t="s">
        <v>885</v>
      </c>
      <c r="C463" s="47">
        <v>44571</v>
      </c>
      <c r="D463" s="47" t="s">
        <v>886</v>
      </c>
      <c r="E463" s="40" t="s">
        <v>365</v>
      </c>
      <c r="F463" s="69" t="s">
        <v>37</v>
      </c>
      <c r="G463" s="69" t="s">
        <v>23</v>
      </c>
      <c r="H463" s="69" t="s">
        <v>523</v>
      </c>
      <c r="I463" s="15" t="str">
        <f t="shared" si="36"/>
        <v>MZQ</v>
      </c>
      <c r="J463" s="52">
        <v>-1650</v>
      </c>
      <c r="K463" s="53">
        <v>3.2301000000000002</v>
      </c>
      <c r="L463" s="54">
        <f t="shared" si="37"/>
        <v>-5329.67</v>
      </c>
      <c r="M463" s="55">
        <v>3.5840000000000001</v>
      </c>
      <c r="N463" s="35">
        <v>6.3789999999999996</v>
      </c>
      <c r="O463" s="35">
        <v>0.81810000000000005</v>
      </c>
      <c r="P463" s="36">
        <f t="shared" si="38"/>
        <v>3.5840000000000001</v>
      </c>
      <c r="Q463" s="37">
        <f t="shared" si="39"/>
        <v>-5913.6</v>
      </c>
      <c r="R463" s="36"/>
      <c r="S463" s="37"/>
      <c r="T463" s="38"/>
      <c r="U463" s="36"/>
      <c r="V463" s="37"/>
      <c r="W463" s="40" t="s">
        <v>35</v>
      </c>
      <c r="X463" s="69" t="s">
        <v>366</v>
      </c>
      <c r="Y463" s="40" t="s">
        <v>1374</v>
      </c>
      <c r="Z463" s="40" t="s">
        <v>2417</v>
      </c>
      <c r="AA463" s="69" t="s">
        <v>514</v>
      </c>
      <c r="AB463" s="40" t="s">
        <v>2475</v>
      </c>
      <c r="AC463" s="40" t="s">
        <v>2327</v>
      </c>
      <c r="AD463" s="59" t="s">
        <v>2516</v>
      </c>
    </row>
    <row r="464" spans="1:30" s="40" customFormat="1">
      <c r="A464" s="15" t="str">
        <f t="shared" si="35"/>
        <v>2022-1</v>
      </c>
      <c r="B464" s="40" t="s">
        <v>885</v>
      </c>
      <c r="C464" s="47">
        <v>44571</v>
      </c>
      <c r="D464" s="47" t="s">
        <v>886</v>
      </c>
      <c r="E464" s="40" t="s">
        <v>365</v>
      </c>
      <c r="F464" s="69" t="s">
        <v>37</v>
      </c>
      <c r="G464" s="69" t="s">
        <v>23</v>
      </c>
      <c r="H464" s="69" t="s">
        <v>523</v>
      </c>
      <c r="I464" s="15" t="str">
        <f t="shared" si="36"/>
        <v>MZQ</v>
      </c>
      <c r="J464" s="52">
        <v>-3540</v>
      </c>
      <c r="K464" s="53">
        <v>3.2301000000000002</v>
      </c>
      <c r="L464" s="54">
        <f t="shared" si="37"/>
        <v>-11434.55</v>
      </c>
      <c r="M464" s="56">
        <v>3.5840000000000001</v>
      </c>
      <c r="N464" s="35">
        <v>6.3789999999999996</v>
      </c>
      <c r="O464" s="35">
        <v>0.81810000000000005</v>
      </c>
      <c r="P464" s="36">
        <f t="shared" si="38"/>
        <v>3.5840000000000001</v>
      </c>
      <c r="Q464" s="37">
        <f t="shared" si="39"/>
        <v>-12687.36</v>
      </c>
      <c r="R464" s="36"/>
      <c r="S464" s="37"/>
      <c r="T464" s="38"/>
      <c r="U464" s="36"/>
      <c r="V464" s="37"/>
      <c r="W464" s="40" t="s">
        <v>35</v>
      </c>
      <c r="X464" s="69" t="s">
        <v>366</v>
      </c>
      <c r="Y464" s="40" t="s">
        <v>1374</v>
      </c>
      <c r="Z464" s="40" t="s">
        <v>2417</v>
      </c>
      <c r="AA464" s="69" t="s">
        <v>514</v>
      </c>
      <c r="AB464" s="40" t="s">
        <v>2475</v>
      </c>
      <c r="AC464" s="40" t="s">
        <v>2327</v>
      </c>
      <c r="AD464" s="59" t="s">
        <v>2516</v>
      </c>
    </row>
    <row r="465" spans="1:32" s="40" customFormat="1">
      <c r="A465" s="15" t="str">
        <f t="shared" si="35"/>
        <v>2022-1</v>
      </c>
      <c r="B465" s="40" t="s">
        <v>885</v>
      </c>
      <c r="C465" s="47">
        <v>44571</v>
      </c>
      <c r="D465" s="47" t="s">
        <v>886</v>
      </c>
      <c r="E465" s="40" t="s">
        <v>365</v>
      </c>
      <c r="F465" s="69" t="s">
        <v>37</v>
      </c>
      <c r="G465" s="69" t="s">
        <v>23</v>
      </c>
      <c r="H465" s="69" t="s">
        <v>523</v>
      </c>
      <c r="I465" s="15" t="str">
        <f t="shared" si="36"/>
        <v>MZQ</v>
      </c>
      <c r="J465" s="52">
        <v>-6200</v>
      </c>
      <c r="K465" s="53">
        <v>3.2301000000000002</v>
      </c>
      <c r="L465" s="54">
        <f t="shared" si="37"/>
        <v>-20026.62</v>
      </c>
      <c r="M465" s="55">
        <v>3.5840000000000001</v>
      </c>
      <c r="N465" s="35">
        <v>6.3789999999999996</v>
      </c>
      <c r="O465" s="35">
        <v>0.81810000000000005</v>
      </c>
      <c r="P465" s="36">
        <f t="shared" si="38"/>
        <v>3.5840000000000001</v>
      </c>
      <c r="Q465" s="37">
        <f t="shared" si="39"/>
        <v>-22220.799999999999</v>
      </c>
      <c r="R465" s="36"/>
      <c r="S465" s="37"/>
      <c r="T465" s="38"/>
      <c r="U465" s="36"/>
      <c r="V465" s="37"/>
      <c r="W465" s="40" t="s">
        <v>35</v>
      </c>
      <c r="X465" s="69" t="s">
        <v>366</v>
      </c>
      <c r="Y465" s="40" t="s">
        <v>1375</v>
      </c>
      <c r="Z465" s="40" t="s">
        <v>2417</v>
      </c>
      <c r="AA465" s="69" t="s">
        <v>514</v>
      </c>
      <c r="AB465" s="40" t="s">
        <v>2475</v>
      </c>
      <c r="AC465" s="40" t="s">
        <v>2327</v>
      </c>
      <c r="AD465" s="59" t="s">
        <v>2481</v>
      </c>
    </row>
    <row r="466" spans="1:32" s="40" customFormat="1">
      <c r="A466" s="15" t="str">
        <f t="shared" si="35"/>
        <v>2022-1</v>
      </c>
      <c r="B466" s="40" t="s">
        <v>885</v>
      </c>
      <c r="C466" s="47">
        <v>44571</v>
      </c>
      <c r="D466" s="47" t="s">
        <v>886</v>
      </c>
      <c r="E466" s="40" t="s">
        <v>365</v>
      </c>
      <c r="F466" s="69" t="s">
        <v>37</v>
      </c>
      <c r="G466" s="69" t="s">
        <v>23</v>
      </c>
      <c r="H466" s="69" t="s">
        <v>523</v>
      </c>
      <c r="I466" s="15" t="str">
        <f t="shared" si="36"/>
        <v>MZQ</v>
      </c>
      <c r="J466" s="52">
        <v>-6000</v>
      </c>
      <c r="K466" s="53">
        <v>3.2301000000000002</v>
      </c>
      <c r="L466" s="54">
        <f t="shared" si="37"/>
        <v>-19380.599999999999</v>
      </c>
      <c r="M466" s="55">
        <v>3.5840000000000001</v>
      </c>
      <c r="N466" s="35">
        <v>6.3789999999999996</v>
      </c>
      <c r="O466" s="35">
        <v>0.81810000000000005</v>
      </c>
      <c r="P466" s="36">
        <f t="shared" si="38"/>
        <v>3.5840000000000001</v>
      </c>
      <c r="Q466" s="37">
        <f t="shared" si="39"/>
        <v>-21504</v>
      </c>
      <c r="R466" s="36"/>
      <c r="S466" s="37"/>
      <c r="T466" s="38"/>
      <c r="U466" s="36"/>
      <c r="V466" s="37"/>
      <c r="W466" s="40" t="s">
        <v>35</v>
      </c>
      <c r="X466" s="69" t="s">
        <v>366</v>
      </c>
      <c r="Y466" s="40" t="s">
        <v>1376</v>
      </c>
      <c r="Z466" s="40" t="s">
        <v>2417</v>
      </c>
      <c r="AA466" s="69" t="s">
        <v>514</v>
      </c>
      <c r="AB466" s="40" t="s">
        <v>2475</v>
      </c>
      <c r="AC466" s="40" t="s">
        <v>2327</v>
      </c>
      <c r="AD466" s="59" t="s">
        <v>2481</v>
      </c>
    </row>
    <row r="467" spans="1:32" s="40" customFormat="1">
      <c r="A467" s="15" t="str">
        <f t="shared" si="35"/>
        <v>2022-1</v>
      </c>
      <c r="B467" s="40" t="s">
        <v>885</v>
      </c>
      <c r="C467" s="47">
        <v>44571</v>
      </c>
      <c r="D467" s="47" t="s">
        <v>886</v>
      </c>
      <c r="E467" s="40" t="s">
        <v>365</v>
      </c>
      <c r="F467" s="69" t="s">
        <v>37</v>
      </c>
      <c r="G467" s="69" t="s">
        <v>23</v>
      </c>
      <c r="H467" s="69" t="s">
        <v>523</v>
      </c>
      <c r="I467" s="15" t="str">
        <f t="shared" si="36"/>
        <v>MZQ</v>
      </c>
      <c r="J467" s="52">
        <v>-2000</v>
      </c>
      <c r="K467" s="53">
        <v>3.2301000000000002</v>
      </c>
      <c r="L467" s="54">
        <f t="shared" si="37"/>
        <v>-6460.2</v>
      </c>
      <c r="M467" s="56">
        <v>3.5840000000000001</v>
      </c>
      <c r="N467" s="35">
        <v>6.3789999999999996</v>
      </c>
      <c r="O467" s="35">
        <v>0.81810000000000005</v>
      </c>
      <c r="P467" s="36">
        <f t="shared" si="38"/>
        <v>3.5840000000000001</v>
      </c>
      <c r="Q467" s="37">
        <f t="shared" si="39"/>
        <v>-7168</v>
      </c>
      <c r="R467" s="36"/>
      <c r="S467" s="37"/>
      <c r="T467" s="38"/>
      <c r="U467" s="36"/>
      <c r="V467" s="37"/>
      <c r="W467" s="40" t="s">
        <v>35</v>
      </c>
      <c r="X467" s="69" t="s">
        <v>366</v>
      </c>
      <c r="Y467" s="40" t="s">
        <v>1377</v>
      </c>
      <c r="Z467" s="40" t="s">
        <v>2417</v>
      </c>
      <c r="AA467" s="69" t="s">
        <v>514</v>
      </c>
      <c r="AB467" s="40" t="s">
        <v>2475</v>
      </c>
      <c r="AC467" s="40" t="s">
        <v>2327</v>
      </c>
      <c r="AD467" s="59" t="s">
        <v>2481</v>
      </c>
    </row>
    <row r="468" spans="1:32" s="40" customFormat="1">
      <c r="A468" s="15" t="str">
        <f t="shared" si="35"/>
        <v>2022-1</v>
      </c>
      <c r="B468" s="40" t="s">
        <v>885</v>
      </c>
      <c r="C468" s="47">
        <v>44568</v>
      </c>
      <c r="D468" s="47" t="s">
        <v>886</v>
      </c>
      <c r="E468" s="40" t="s">
        <v>365</v>
      </c>
      <c r="F468" s="69" t="s">
        <v>37</v>
      </c>
      <c r="G468" s="69" t="s">
        <v>23</v>
      </c>
      <c r="H468" s="69" t="s">
        <v>2256</v>
      </c>
      <c r="I468" s="15" t="str">
        <f t="shared" si="36"/>
        <v>MZQ</v>
      </c>
      <c r="J468" s="52">
        <v>-4174</v>
      </c>
      <c r="K468" s="53">
        <v>3.2301000000000002</v>
      </c>
      <c r="L468" s="54">
        <f t="shared" si="37"/>
        <v>-13482.44</v>
      </c>
      <c r="M468" s="55">
        <v>3.5840000000000001</v>
      </c>
      <c r="N468" s="35">
        <v>6.3789999999999996</v>
      </c>
      <c r="O468" s="35">
        <v>0.81810000000000005</v>
      </c>
      <c r="P468" s="36">
        <f t="shared" si="38"/>
        <v>3.5840000000000001</v>
      </c>
      <c r="Q468" s="37">
        <f t="shared" si="39"/>
        <v>-14959.62</v>
      </c>
      <c r="R468" s="36"/>
      <c r="S468" s="37"/>
      <c r="T468" s="38"/>
      <c r="U468" s="36"/>
      <c r="V468" s="37"/>
      <c r="W468" s="40" t="s">
        <v>35</v>
      </c>
      <c r="X468" s="69" t="s">
        <v>366</v>
      </c>
      <c r="Y468" s="40" t="s">
        <v>1327</v>
      </c>
      <c r="Z468" s="40" t="s">
        <v>2417</v>
      </c>
      <c r="AA468" s="69" t="s">
        <v>514</v>
      </c>
      <c r="AB468" s="40" t="s">
        <v>2475</v>
      </c>
      <c r="AC468" s="40" t="s">
        <v>2326</v>
      </c>
      <c r="AD468" s="59" t="s">
        <v>2519</v>
      </c>
    </row>
    <row r="469" spans="1:32" s="40" customFormat="1">
      <c r="A469" s="15" t="str">
        <f t="shared" si="35"/>
        <v>2022-1</v>
      </c>
      <c r="B469" s="40" t="s">
        <v>885</v>
      </c>
      <c r="C469" s="47">
        <v>44568</v>
      </c>
      <c r="D469" s="47" t="s">
        <v>886</v>
      </c>
      <c r="E469" s="40" t="s">
        <v>365</v>
      </c>
      <c r="F469" s="69" t="s">
        <v>37</v>
      </c>
      <c r="G469" s="69" t="s">
        <v>23</v>
      </c>
      <c r="H469" s="69" t="s">
        <v>2257</v>
      </c>
      <c r="I469" s="15" t="str">
        <f t="shared" si="36"/>
        <v>MZQ</v>
      </c>
      <c r="J469" s="52">
        <v>-1650</v>
      </c>
      <c r="K469" s="53">
        <v>3.2301000000000002</v>
      </c>
      <c r="L469" s="54">
        <f t="shared" si="37"/>
        <v>-5329.67</v>
      </c>
      <c r="M469" s="56">
        <v>3.5840000000000001</v>
      </c>
      <c r="N469" s="35">
        <v>6.3789999999999996</v>
      </c>
      <c r="O469" s="35">
        <v>0.81810000000000005</v>
      </c>
      <c r="P469" s="36">
        <f t="shared" si="38"/>
        <v>3.5840000000000001</v>
      </c>
      <c r="Q469" s="37">
        <f t="shared" si="39"/>
        <v>-5913.6</v>
      </c>
      <c r="R469" s="36"/>
      <c r="S469" s="37"/>
      <c r="T469" s="38"/>
      <c r="U469" s="36"/>
      <c r="V469" s="37"/>
      <c r="W469" s="40" t="s">
        <v>35</v>
      </c>
      <c r="X469" s="69" t="s">
        <v>366</v>
      </c>
      <c r="Y469" s="40" t="s">
        <v>1327</v>
      </c>
      <c r="Z469" s="40" t="s">
        <v>2417</v>
      </c>
      <c r="AA469" s="69" t="s">
        <v>514</v>
      </c>
      <c r="AB469" s="40" t="s">
        <v>2475</v>
      </c>
      <c r="AC469" s="40" t="s">
        <v>2326</v>
      </c>
      <c r="AD469" s="59" t="s">
        <v>2516</v>
      </c>
    </row>
    <row r="470" spans="1:32" s="40" customFormat="1">
      <c r="A470" s="15" t="str">
        <f t="shared" si="35"/>
        <v>2022-1</v>
      </c>
      <c r="B470" s="40" t="s">
        <v>1442</v>
      </c>
      <c r="C470" s="47">
        <v>44588</v>
      </c>
      <c r="D470" s="47" t="s">
        <v>1156</v>
      </c>
      <c r="E470" s="40" t="s">
        <v>365</v>
      </c>
      <c r="F470" s="69" t="s">
        <v>24</v>
      </c>
      <c r="G470" s="69" t="s">
        <v>23</v>
      </c>
      <c r="H470" s="69" t="s">
        <v>521</v>
      </c>
      <c r="I470" s="15" t="str">
        <f t="shared" si="36"/>
        <v>MZQ</v>
      </c>
      <c r="J470" s="52">
        <v>1010</v>
      </c>
      <c r="K470" s="53">
        <v>0</v>
      </c>
      <c r="L470" s="54">
        <f t="shared" si="37"/>
        <v>0</v>
      </c>
      <c r="M470" s="55">
        <v>3.6</v>
      </c>
      <c r="N470" s="35">
        <v>6.3789999999999996</v>
      </c>
      <c r="O470" s="35">
        <v>0.81810000000000005</v>
      </c>
      <c r="P470" s="36">
        <f t="shared" si="38"/>
        <v>3.6</v>
      </c>
      <c r="Q470" s="37">
        <f t="shared" si="39"/>
        <v>3636</v>
      </c>
      <c r="R470" s="36"/>
      <c r="S470" s="37"/>
      <c r="T470" s="38"/>
      <c r="U470" s="36"/>
      <c r="V470" s="37"/>
      <c r="W470" s="40" t="s">
        <v>21</v>
      </c>
      <c r="X470" s="69" t="s">
        <v>366</v>
      </c>
      <c r="Y470" s="40" t="s">
        <v>1746</v>
      </c>
      <c r="Z470" s="40" t="s">
        <v>2437</v>
      </c>
      <c r="AA470" s="69" t="s">
        <v>518</v>
      </c>
      <c r="AB470" s="40" t="s">
        <v>2474</v>
      </c>
      <c r="AC470" s="40" t="s">
        <v>2301</v>
      </c>
      <c r="AD470" s="59" t="s">
        <v>2533</v>
      </c>
      <c r="AF470" s="48"/>
    </row>
    <row r="471" spans="1:32" s="40" customFormat="1">
      <c r="A471" s="15" t="str">
        <f t="shared" si="35"/>
        <v>2022-1</v>
      </c>
      <c r="B471" s="40" t="s">
        <v>729</v>
      </c>
      <c r="C471" s="47">
        <v>44581</v>
      </c>
      <c r="D471" s="47" t="s">
        <v>730</v>
      </c>
      <c r="E471" s="40" t="s">
        <v>365</v>
      </c>
      <c r="F471" s="69" t="s">
        <v>43</v>
      </c>
      <c r="G471" s="69" t="s">
        <v>23</v>
      </c>
      <c r="H471" s="69" t="s">
        <v>512</v>
      </c>
      <c r="I471" s="15" t="str">
        <f t="shared" si="36"/>
        <v>MZQ</v>
      </c>
      <c r="J471" s="52">
        <v>856</v>
      </c>
      <c r="K471" s="53">
        <v>3.6110000000000002</v>
      </c>
      <c r="L471" s="54">
        <f t="shared" si="37"/>
        <v>3091.02</v>
      </c>
      <c r="M471" s="56">
        <v>3.6110000000000002</v>
      </c>
      <c r="N471" s="35">
        <v>6.3789999999999996</v>
      </c>
      <c r="O471" s="35">
        <v>0.81810000000000005</v>
      </c>
      <c r="P471" s="36">
        <f t="shared" si="38"/>
        <v>3.6110000000000002</v>
      </c>
      <c r="Q471" s="37">
        <f t="shared" si="39"/>
        <v>3091.02</v>
      </c>
      <c r="R471" s="36"/>
      <c r="S471" s="37"/>
      <c r="T471" s="38"/>
      <c r="U471" s="36"/>
      <c r="V471" s="37"/>
      <c r="W471" s="40" t="s">
        <v>110</v>
      </c>
      <c r="X471" s="69" t="s">
        <v>366</v>
      </c>
      <c r="Y471" s="40" t="s">
        <v>2021</v>
      </c>
      <c r="Z471" s="40" t="s">
        <v>2468</v>
      </c>
      <c r="AA471" s="69" t="s">
        <v>515</v>
      </c>
      <c r="AB471" s="40" t="s">
        <v>2474</v>
      </c>
      <c r="AC471" s="40" t="s">
        <v>2279</v>
      </c>
      <c r="AD471" s="59" t="s">
        <v>2481</v>
      </c>
    </row>
    <row r="472" spans="1:32" s="40" customFormat="1">
      <c r="A472" s="15" t="str">
        <f t="shared" si="35"/>
        <v>2022-1</v>
      </c>
      <c r="B472" s="40" t="s">
        <v>540</v>
      </c>
      <c r="C472" s="47">
        <v>44581</v>
      </c>
      <c r="D472" s="47" t="s">
        <v>563</v>
      </c>
      <c r="E472" s="40" t="s">
        <v>365</v>
      </c>
      <c r="F472" s="69" t="s">
        <v>43</v>
      </c>
      <c r="G472" s="69" t="s">
        <v>23</v>
      </c>
      <c r="H472" s="69" t="s">
        <v>512</v>
      </c>
      <c r="I472" s="15" t="str">
        <f t="shared" si="36"/>
        <v>MZQ</v>
      </c>
      <c r="J472" s="52">
        <v>1010</v>
      </c>
      <c r="K472" s="53">
        <v>3.6110000000000002</v>
      </c>
      <c r="L472" s="54">
        <f t="shared" si="37"/>
        <v>3647.11</v>
      </c>
      <c r="M472" s="56">
        <v>3.6110000000000002</v>
      </c>
      <c r="N472" s="35">
        <v>6.3789999999999996</v>
      </c>
      <c r="O472" s="35">
        <v>0.81810000000000005</v>
      </c>
      <c r="P472" s="36">
        <f t="shared" si="38"/>
        <v>3.6110000000000002</v>
      </c>
      <c r="Q472" s="37">
        <f t="shared" si="39"/>
        <v>3647.11</v>
      </c>
      <c r="R472" s="36"/>
      <c r="S472" s="37"/>
      <c r="T472" s="38"/>
      <c r="U472" s="36"/>
      <c r="V472" s="37"/>
      <c r="W472" s="40" t="s">
        <v>110</v>
      </c>
      <c r="X472" s="69" t="s">
        <v>366</v>
      </c>
      <c r="Y472" s="40" t="s">
        <v>2022</v>
      </c>
      <c r="Z472" s="40" t="s">
        <v>2468</v>
      </c>
      <c r="AA472" s="69" t="s">
        <v>515</v>
      </c>
      <c r="AB472" s="40" t="s">
        <v>2474</v>
      </c>
      <c r="AC472" s="40" t="s">
        <v>2279</v>
      </c>
      <c r="AD472" s="59" t="s">
        <v>2481</v>
      </c>
      <c r="AF472" s="48"/>
    </row>
    <row r="473" spans="1:32" s="40" customFormat="1">
      <c r="A473" s="15" t="str">
        <f t="shared" si="35"/>
        <v>2022-1</v>
      </c>
      <c r="B473" s="40" t="s">
        <v>731</v>
      </c>
      <c r="C473" s="47">
        <v>44581</v>
      </c>
      <c r="D473" s="47" t="s">
        <v>732</v>
      </c>
      <c r="E473" s="40" t="s">
        <v>365</v>
      </c>
      <c r="F473" s="69" t="s">
        <v>43</v>
      </c>
      <c r="G473" s="69" t="s">
        <v>23</v>
      </c>
      <c r="H473" s="69" t="s">
        <v>512</v>
      </c>
      <c r="I473" s="15" t="str">
        <f t="shared" si="36"/>
        <v>MZQ</v>
      </c>
      <c r="J473" s="52">
        <v>1010</v>
      </c>
      <c r="K473" s="53">
        <v>3.6110000000000002</v>
      </c>
      <c r="L473" s="54">
        <f t="shared" si="37"/>
        <v>3647.11</v>
      </c>
      <c r="M473" s="56">
        <v>3.6110000000000002</v>
      </c>
      <c r="N473" s="35">
        <v>6.3789999999999996</v>
      </c>
      <c r="O473" s="35">
        <v>0.81810000000000005</v>
      </c>
      <c r="P473" s="36">
        <f t="shared" si="38"/>
        <v>3.6110000000000002</v>
      </c>
      <c r="Q473" s="37">
        <f t="shared" si="39"/>
        <v>3647.11</v>
      </c>
      <c r="R473" s="36"/>
      <c r="S473" s="37"/>
      <c r="T473" s="38"/>
      <c r="U473" s="36"/>
      <c r="V473" s="37"/>
      <c r="W473" s="40" t="s">
        <v>110</v>
      </c>
      <c r="X473" s="69" t="s">
        <v>366</v>
      </c>
      <c r="Y473" s="40" t="s">
        <v>2023</v>
      </c>
      <c r="Z473" s="40" t="s">
        <v>2468</v>
      </c>
      <c r="AA473" s="69" t="s">
        <v>515</v>
      </c>
      <c r="AB473" s="40" t="s">
        <v>2474</v>
      </c>
      <c r="AC473" s="40" t="s">
        <v>2279</v>
      </c>
      <c r="AD473" s="59" t="s">
        <v>2524</v>
      </c>
      <c r="AF473" s="48"/>
    </row>
    <row r="474" spans="1:32" s="40" customFormat="1">
      <c r="A474" s="15" t="str">
        <f t="shared" si="35"/>
        <v>2022-1</v>
      </c>
      <c r="B474" s="40" t="s">
        <v>729</v>
      </c>
      <c r="C474" s="47">
        <v>44578</v>
      </c>
      <c r="D474" s="47" t="s">
        <v>730</v>
      </c>
      <c r="E474" s="40" t="s">
        <v>365</v>
      </c>
      <c r="F474" s="69" t="s">
        <v>43</v>
      </c>
      <c r="G474" s="69" t="s">
        <v>23</v>
      </c>
      <c r="H474" s="69" t="s">
        <v>512</v>
      </c>
      <c r="I474" s="15" t="str">
        <f t="shared" si="36"/>
        <v>MZQ</v>
      </c>
      <c r="J474" s="52">
        <v>154</v>
      </c>
      <c r="K474" s="53">
        <v>3.6110000000000002</v>
      </c>
      <c r="L474" s="54">
        <f t="shared" si="37"/>
        <v>556.09</v>
      </c>
      <c r="M474" s="56">
        <v>3.6110000000000002</v>
      </c>
      <c r="N474" s="35">
        <v>6.3789999999999996</v>
      </c>
      <c r="O474" s="35">
        <v>0.81810000000000005</v>
      </c>
      <c r="P474" s="36">
        <f t="shared" si="38"/>
        <v>3.6110000000000002</v>
      </c>
      <c r="Q474" s="37">
        <f t="shared" si="39"/>
        <v>556.09</v>
      </c>
      <c r="R474" s="36"/>
      <c r="S474" s="37"/>
      <c r="T474" s="38"/>
      <c r="U474" s="36"/>
      <c r="V474" s="37"/>
      <c r="W474" s="40" t="s">
        <v>110</v>
      </c>
      <c r="X474" s="69" t="s">
        <v>366</v>
      </c>
      <c r="Y474" s="40" t="s">
        <v>2021</v>
      </c>
      <c r="Z474" s="40" t="s">
        <v>2468</v>
      </c>
      <c r="AA474" s="69" t="s">
        <v>515</v>
      </c>
      <c r="AB474" s="40" t="s">
        <v>2474</v>
      </c>
      <c r="AC474" s="40" t="s">
        <v>2364</v>
      </c>
      <c r="AD474" s="59" t="s">
        <v>2524</v>
      </c>
    </row>
    <row r="475" spans="1:32" s="40" customFormat="1">
      <c r="A475" s="15" t="str">
        <f t="shared" si="35"/>
        <v>2022-1</v>
      </c>
      <c r="B475" s="40" t="s">
        <v>548</v>
      </c>
      <c r="C475" s="47">
        <v>44586</v>
      </c>
      <c r="D475" s="47" t="s">
        <v>571</v>
      </c>
      <c r="E475" s="40" t="s">
        <v>365</v>
      </c>
      <c r="F475" s="69" t="s">
        <v>30</v>
      </c>
      <c r="G475" s="69" t="s">
        <v>25</v>
      </c>
      <c r="H475" s="69" t="s">
        <v>512</v>
      </c>
      <c r="I475" s="15" t="str">
        <f t="shared" si="36"/>
        <v>MZQ</v>
      </c>
      <c r="J475" s="52">
        <v>310</v>
      </c>
      <c r="K475" s="53">
        <v>3.4</v>
      </c>
      <c r="L475" s="54">
        <f t="shared" si="37"/>
        <v>1054</v>
      </c>
      <c r="M475" s="56">
        <v>3.64</v>
      </c>
      <c r="N475" s="35">
        <v>6.3789999999999996</v>
      </c>
      <c r="O475" s="35">
        <v>0.81810000000000005</v>
      </c>
      <c r="P475" s="36">
        <f t="shared" si="38"/>
        <v>3.64</v>
      </c>
      <c r="Q475" s="37">
        <f t="shared" si="39"/>
        <v>1128.4000000000001</v>
      </c>
      <c r="R475" s="36"/>
      <c r="S475" s="37"/>
      <c r="T475" s="38"/>
      <c r="U475" s="36"/>
      <c r="V475" s="37"/>
      <c r="W475" s="40" t="s">
        <v>28</v>
      </c>
      <c r="X475" s="69" t="s">
        <v>366</v>
      </c>
      <c r="Y475" s="40" t="s">
        <v>2241</v>
      </c>
      <c r="Z475" s="40" t="s">
        <v>2462</v>
      </c>
      <c r="AA475" s="69" t="s">
        <v>530</v>
      </c>
      <c r="AB475" s="40" t="s">
        <v>2475</v>
      </c>
      <c r="AC475" s="40" t="s">
        <v>606</v>
      </c>
      <c r="AD475" s="59" t="s">
        <v>2548</v>
      </c>
    </row>
    <row r="476" spans="1:32" s="40" customFormat="1">
      <c r="A476" s="15" t="str">
        <f t="shared" si="35"/>
        <v>2022-1</v>
      </c>
      <c r="B476" s="40" t="s">
        <v>548</v>
      </c>
      <c r="C476" s="47">
        <v>44586</v>
      </c>
      <c r="D476" s="47" t="s">
        <v>571</v>
      </c>
      <c r="E476" s="40" t="s">
        <v>365</v>
      </c>
      <c r="F476" s="69" t="s">
        <v>30</v>
      </c>
      <c r="G476" s="69" t="s">
        <v>25</v>
      </c>
      <c r="H476" s="69" t="s">
        <v>512</v>
      </c>
      <c r="I476" s="15" t="str">
        <f t="shared" si="36"/>
        <v>MZQ</v>
      </c>
      <c r="J476" s="52">
        <v>1030</v>
      </c>
      <c r="K476" s="53">
        <v>3.4</v>
      </c>
      <c r="L476" s="54">
        <f t="shared" si="37"/>
        <v>3502</v>
      </c>
      <c r="M476" s="55">
        <v>3.64</v>
      </c>
      <c r="N476" s="35">
        <v>6.3789999999999996</v>
      </c>
      <c r="O476" s="35">
        <v>0.81810000000000005</v>
      </c>
      <c r="P476" s="36">
        <f t="shared" si="38"/>
        <v>3.64</v>
      </c>
      <c r="Q476" s="37">
        <f t="shared" si="39"/>
        <v>3749.2</v>
      </c>
      <c r="R476" s="36"/>
      <c r="S476" s="37"/>
      <c r="T476" s="38"/>
      <c r="U476" s="36"/>
      <c r="V476" s="37"/>
      <c r="W476" s="40" t="s">
        <v>28</v>
      </c>
      <c r="X476" s="69" t="s">
        <v>366</v>
      </c>
      <c r="Y476" s="40" t="s">
        <v>2242</v>
      </c>
      <c r="Z476" s="40" t="s">
        <v>2462</v>
      </c>
      <c r="AA476" s="69" t="s">
        <v>530</v>
      </c>
      <c r="AB476" s="40" t="s">
        <v>2475</v>
      </c>
      <c r="AC476" s="40" t="s">
        <v>606</v>
      </c>
      <c r="AD476" s="59" t="s">
        <v>2514</v>
      </c>
    </row>
    <row r="477" spans="1:32" s="40" customFormat="1">
      <c r="A477" s="15" t="str">
        <f t="shared" si="35"/>
        <v>2022-1</v>
      </c>
      <c r="B477" s="40" t="s">
        <v>548</v>
      </c>
      <c r="C477" s="47">
        <v>44585</v>
      </c>
      <c r="D477" s="47" t="s">
        <v>571</v>
      </c>
      <c r="E477" s="40" t="s">
        <v>365</v>
      </c>
      <c r="F477" s="69" t="s">
        <v>30</v>
      </c>
      <c r="G477" s="69" t="s">
        <v>25</v>
      </c>
      <c r="H477" s="69" t="s">
        <v>512</v>
      </c>
      <c r="I477" s="15" t="str">
        <f t="shared" si="36"/>
        <v>MZQ</v>
      </c>
      <c r="J477" s="52">
        <v>1750</v>
      </c>
      <c r="K477" s="53">
        <v>3.4</v>
      </c>
      <c r="L477" s="54">
        <f t="shared" si="37"/>
        <v>5950</v>
      </c>
      <c r="M477" s="56">
        <v>3.64</v>
      </c>
      <c r="N477" s="35">
        <v>6.3789999999999996</v>
      </c>
      <c r="O477" s="35">
        <v>0.81810000000000005</v>
      </c>
      <c r="P477" s="36">
        <f t="shared" si="38"/>
        <v>3.64</v>
      </c>
      <c r="Q477" s="37">
        <f t="shared" si="39"/>
        <v>6370</v>
      </c>
      <c r="R477" s="36"/>
      <c r="S477" s="37"/>
      <c r="T477" s="38"/>
      <c r="U477" s="36"/>
      <c r="V477" s="37"/>
      <c r="W477" s="40" t="s">
        <v>28</v>
      </c>
      <c r="X477" s="69" t="s">
        <v>366</v>
      </c>
      <c r="Y477" s="40" t="s">
        <v>2241</v>
      </c>
      <c r="Z477" s="40" t="s">
        <v>2462</v>
      </c>
      <c r="AA477" s="69" t="s">
        <v>530</v>
      </c>
      <c r="AB477" s="40" t="s">
        <v>2475</v>
      </c>
      <c r="AC477" s="40" t="s">
        <v>648</v>
      </c>
      <c r="AD477" s="59" t="s">
        <v>2514</v>
      </c>
      <c r="AF477" s="48"/>
    </row>
    <row r="478" spans="1:32" s="40" customFormat="1">
      <c r="A478" s="15" t="str">
        <f t="shared" si="35"/>
        <v>2022-1</v>
      </c>
      <c r="B478" s="40" t="s">
        <v>548</v>
      </c>
      <c r="C478" s="47">
        <v>44585</v>
      </c>
      <c r="D478" s="47" t="s">
        <v>571</v>
      </c>
      <c r="E478" s="40" t="s">
        <v>365</v>
      </c>
      <c r="F478" s="69" t="s">
        <v>30</v>
      </c>
      <c r="G478" s="69" t="s">
        <v>25</v>
      </c>
      <c r="H478" s="69" t="s">
        <v>512</v>
      </c>
      <c r="I478" s="15" t="str">
        <f t="shared" si="36"/>
        <v>MZQ</v>
      </c>
      <c r="J478" s="52">
        <v>950</v>
      </c>
      <c r="K478" s="53">
        <v>3.4</v>
      </c>
      <c r="L478" s="54">
        <f t="shared" si="37"/>
        <v>3230</v>
      </c>
      <c r="M478" s="55">
        <v>3.64</v>
      </c>
      <c r="N478" s="35">
        <v>6.3789999999999996</v>
      </c>
      <c r="O478" s="35">
        <v>0.81810000000000005</v>
      </c>
      <c r="P478" s="36">
        <f t="shared" si="38"/>
        <v>3.64</v>
      </c>
      <c r="Q478" s="37">
        <f t="shared" si="39"/>
        <v>3458</v>
      </c>
      <c r="R478" s="36"/>
      <c r="S478" s="37"/>
      <c r="T478" s="38"/>
      <c r="U478" s="36"/>
      <c r="V478" s="37"/>
      <c r="W478" s="40" t="s">
        <v>28</v>
      </c>
      <c r="X478" s="69" t="s">
        <v>366</v>
      </c>
      <c r="Y478" s="40" t="s">
        <v>1378</v>
      </c>
      <c r="Z478" s="40" t="s">
        <v>2462</v>
      </c>
      <c r="AA478" s="69" t="s">
        <v>530</v>
      </c>
      <c r="AB478" s="40" t="s">
        <v>2475</v>
      </c>
      <c r="AC478" s="40" t="s">
        <v>648</v>
      </c>
      <c r="AD478" s="59" t="s">
        <v>2548</v>
      </c>
    </row>
    <row r="479" spans="1:32" s="40" customFormat="1">
      <c r="A479" s="15" t="str">
        <f t="shared" si="35"/>
        <v>2022-1</v>
      </c>
      <c r="B479" s="40" t="s">
        <v>883</v>
      </c>
      <c r="C479" s="47">
        <v>44571</v>
      </c>
      <c r="D479" s="47" t="s">
        <v>884</v>
      </c>
      <c r="E479" s="40" t="s">
        <v>365</v>
      </c>
      <c r="F479" s="69" t="s">
        <v>30</v>
      </c>
      <c r="G479" s="69" t="s">
        <v>25</v>
      </c>
      <c r="H479" s="69" t="s">
        <v>512</v>
      </c>
      <c r="I479" s="15" t="str">
        <f t="shared" si="36"/>
        <v>MZQ</v>
      </c>
      <c r="J479" s="52">
        <v>1010</v>
      </c>
      <c r="K479" s="53">
        <v>3.4</v>
      </c>
      <c r="L479" s="54">
        <f t="shared" si="37"/>
        <v>3434</v>
      </c>
      <c r="M479" s="55">
        <v>3.64</v>
      </c>
      <c r="N479" s="35">
        <v>6.3789999999999996</v>
      </c>
      <c r="O479" s="35">
        <v>0.81810000000000005</v>
      </c>
      <c r="P479" s="36">
        <f t="shared" si="38"/>
        <v>3.64</v>
      </c>
      <c r="Q479" s="37">
        <f t="shared" si="39"/>
        <v>3676.4</v>
      </c>
      <c r="R479" s="36"/>
      <c r="S479" s="37"/>
      <c r="T479" s="38"/>
      <c r="U479" s="36"/>
      <c r="V479" s="37"/>
      <c r="W479" s="40" t="s">
        <v>28</v>
      </c>
      <c r="X479" s="69" t="s">
        <v>366</v>
      </c>
      <c r="Y479" s="40" t="s">
        <v>2233</v>
      </c>
      <c r="Z479" s="40" t="s">
        <v>2462</v>
      </c>
      <c r="AA479" s="69" t="s">
        <v>530</v>
      </c>
      <c r="AB479" s="40" t="s">
        <v>2475</v>
      </c>
      <c r="AC479" s="40" t="s">
        <v>604</v>
      </c>
      <c r="AD479" s="59" t="s">
        <v>2514</v>
      </c>
    </row>
    <row r="480" spans="1:32" s="40" customFormat="1">
      <c r="A480" s="15" t="str">
        <f t="shared" si="35"/>
        <v>2022-1</v>
      </c>
      <c r="B480" s="40" t="s">
        <v>1408</v>
      </c>
      <c r="C480" s="47">
        <v>44571</v>
      </c>
      <c r="D480" s="47" t="s">
        <v>1409</v>
      </c>
      <c r="E480" s="40" t="s">
        <v>365</v>
      </c>
      <c r="F480" s="69" t="s">
        <v>38</v>
      </c>
      <c r="G480" s="69" t="s">
        <v>23</v>
      </c>
      <c r="H480" s="69" t="s">
        <v>512</v>
      </c>
      <c r="I480" s="15" t="str">
        <f t="shared" si="36"/>
        <v>MZQ</v>
      </c>
      <c r="J480" s="52">
        <v>16</v>
      </c>
      <c r="K480" s="53">
        <v>3.6558000000000002</v>
      </c>
      <c r="L480" s="54">
        <f t="shared" si="37"/>
        <v>58.49</v>
      </c>
      <c r="M480" s="55">
        <v>3.6558000000000002</v>
      </c>
      <c r="N480" s="35">
        <v>6.3789999999999996</v>
      </c>
      <c r="O480" s="35">
        <v>0.81810000000000005</v>
      </c>
      <c r="P480" s="36">
        <f t="shared" si="38"/>
        <v>3.6558000000000002</v>
      </c>
      <c r="Q480" s="37">
        <f t="shared" si="39"/>
        <v>58.49</v>
      </c>
      <c r="R480" s="36"/>
      <c r="S480" s="37"/>
      <c r="T480" s="38"/>
      <c r="U480" s="36"/>
      <c r="V480" s="37"/>
      <c r="W480" s="40" t="s">
        <v>382</v>
      </c>
      <c r="X480" s="69" t="s">
        <v>366</v>
      </c>
      <c r="Y480" s="40" t="s">
        <v>1692</v>
      </c>
      <c r="Z480" s="40" t="s">
        <v>2471</v>
      </c>
      <c r="AA480" s="69" t="s">
        <v>517</v>
      </c>
      <c r="AB480" s="40" t="s">
        <v>2475</v>
      </c>
      <c r="AC480" s="40" t="s">
        <v>597</v>
      </c>
      <c r="AD480" s="59" t="s">
        <v>2524</v>
      </c>
    </row>
    <row r="481" spans="1:32" s="40" customFormat="1">
      <c r="A481" s="15" t="str">
        <f t="shared" si="35"/>
        <v>2022-1</v>
      </c>
      <c r="B481" s="40" t="s">
        <v>338</v>
      </c>
      <c r="C481" s="47">
        <v>44575</v>
      </c>
      <c r="D481" s="47" t="s">
        <v>339</v>
      </c>
      <c r="E481" s="40" t="s">
        <v>365</v>
      </c>
      <c r="F481" s="69" t="s">
        <v>38</v>
      </c>
      <c r="G481" s="69" t="s">
        <v>23</v>
      </c>
      <c r="H481" s="69" t="s">
        <v>512</v>
      </c>
      <c r="I481" s="15" t="str">
        <f t="shared" si="36"/>
        <v>MZQ</v>
      </c>
      <c r="J481" s="52">
        <v>5030</v>
      </c>
      <c r="K481" s="53">
        <v>3.6646000000000001</v>
      </c>
      <c r="L481" s="54">
        <f t="shared" si="37"/>
        <v>18432.939999999999</v>
      </c>
      <c r="M481" s="56">
        <v>3.6646000000000001</v>
      </c>
      <c r="N481" s="35">
        <v>6.3789999999999996</v>
      </c>
      <c r="O481" s="35">
        <v>0.81810000000000005</v>
      </c>
      <c r="P481" s="36">
        <f t="shared" si="38"/>
        <v>3.6646000000000001</v>
      </c>
      <c r="Q481" s="37">
        <f t="shared" si="39"/>
        <v>18432.939999999999</v>
      </c>
      <c r="R481" s="36"/>
      <c r="S481" s="37"/>
      <c r="T481" s="38"/>
      <c r="U481" s="36"/>
      <c r="V481" s="37"/>
      <c r="W481" s="40" t="s">
        <v>178</v>
      </c>
      <c r="X481" s="69" t="s">
        <v>366</v>
      </c>
      <c r="Y481" s="40" t="s">
        <v>1693</v>
      </c>
      <c r="Z481" s="40" t="s">
        <v>2426</v>
      </c>
      <c r="AA481" s="69" t="s">
        <v>514</v>
      </c>
      <c r="AB481" s="40" t="s">
        <v>2475</v>
      </c>
      <c r="AC481" s="40" t="s">
        <v>2288</v>
      </c>
      <c r="AD481" s="59" t="s">
        <v>2525</v>
      </c>
    </row>
    <row r="482" spans="1:32" s="40" customFormat="1">
      <c r="A482" s="15" t="str">
        <f t="shared" si="35"/>
        <v>2022-1</v>
      </c>
      <c r="B482" s="40" t="s">
        <v>338</v>
      </c>
      <c r="C482" s="47">
        <v>44568</v>
      </c>
      <c r="D482" s="47" t="s">
        <v>339</v>
      </c>
      <c r="E482" s="40" t="s">
        <v>365</v>
      </c>
      <c r="F482" s="69" t="s">
        <v>38</v>
      </c>
      <c r="G482" s="69" t="s">
        <v>23</v>
      </c>
      <c r="H482" s="69" t="s">
        <v>512</v>
      </c>
      <c r="I482" s="15" t="str">
        <f t="shared" si="36"/>
        <v>MZQ</v>
      </c>
      <c r="J482" s="52">
        <v>9950</v>
      </c>
      <c r="K482" s="53">
        <v>3.6646000000000001</v>
      </c>
      <c r="L482" s="54">
        <f t="shared" si="37"/>
        <v>36462.769999999997</v>
      </c>
      <c r="M482" s="56">
        <v>3.6646000000000001</v>
      </c>
      <c r="N482" s="35">
        <v>6.3789999999999996</v>
      </c>
      <c r="O482" s="35">
        <v>0.81810000000000005</v>
      </c>
      <c r="P482" s="36">
        <f t="shared" si="38"/>
        <v>3.6646000000000001</v>
      </c>
      <c r="Q482" s="37">
        <f t="shared" si="39"/>
        <v>36462.769999999997</v>
      </c>
      <c r="R482" s="36"/>
      <c r="S482" s="37"/>
      <c r="T482" s="38"/>
      <c r="U482" s="36"/>
      <c r="V482" s="37"/>
      <c r="W482" s="40" t="s">
        <v>178</v>
      </c>
      <c r="X482" s="69" t="s">
        <v>366</v>
      </c>
      <c r="Y482" s="40" t="s">
        <v>1694</v>
      </c>
      <c r="Z482" s="40" t="s">
        <v>2426</v>
      </c>
      <c r="AA482" s="69" t="s">
        <v>514</v>
      </c>
      <c r="AB482" s="40" t="s">
        <v>2475</v>
      </c>
      <c r="AC482" s="40" t="s">
        <v>2289</v>
      </c>
      <c r="AD482" s="59" t="s">
        <v>2481</v>
      </c>
      <c r="AF482" s="48"/>
    </row>
    <row r="483" spans="1:32" s="40" customFormat="1">
      <c r="A483" s="15" t="str">
        <f t="shared" si="35"/>
        <v>2022-1</v>
      </c>
      <c r="B483" s="40" t="s">
        <v>179</v>
      </c>
      <c r="C483" s="47">
        <v>44575</v>
      </c>
      <c r="D483" s="47" t="s">
        <v>180</v>
      </c>
      <c r="E483" s="40" t="s">
        <v>365</v>
      </c>
      <c r="F483" s="69" t="s">
        <v>38</v>
      </c>
      <c r="G483" s="69" t="s">
        <v>23</v>
      </c>
      <c r="H483" s="69" t="s">
        <v>512</v>
      </c>
      <c r="I483" s="15" t="str">
        <f t="shared" si="36"/>
        <v>MZQ</v>
      </c>
      <c r="J483" s="52">
        <v>1130</v>
      </c>
      <c r="K483" s="53">
        <v>3.6844999999999999</v>
      </c>
      <c r="L483" s="54">
        <f t="shared" si="37"/>
        <v>4163.49</v>
      </c>
      <c r="M483" s="55">
        <v>3.6844999999999999</v>
      </c>
      <c r="N483" s="35">
        <v>6.3789999999999996</v>
      </c>
      <c r="O483" s="35">
        <v>0.81810000000000005</v>
      </c>
      <c r="P483" s="36">
        <f t="shared" si="38"/>
        <v>3.6844999999999999</v>
      </c>
      <c r="Q483" s="37">
        <f t="shared" si="39"/>
        <v>4163.49</v>
      </c>
      <c r="R483" s="36"/>
      <c r="S483" s="37"/>
      <c r="T483" s="38"/>
      <c r="U483" s="36"/>
      <c r="V483" s="37"/>
      <c r="W483" s="40" t="s">
        <v>178</v>
      </c>
      <c r="X483" s="69" t="s">
        <v>366</v>
      </c>
      <c r="Y483" s="40" t="s">
        <v>1719</v>
      </c>
      <c r="Z483" s="40" t="s">
        <v>2426</v>
      </c>
      <c r="AA483" s="69" t="s">
        <v>514</v>
      </c>
      <c r="AB483" s="40" t="s">
        <v>2475</v>
      </c>
      <c r="AC483" s="40" t="s">
        <v>2288</v>
      </c>
      <c r="AD483" s="59" t="s">
        <v>2481</v>
      </c>
    </row>
    <row r="484" spans="1:32" s="40" customFormat="1">
      <c r="A484" s="15" t="str">
        <f t="shared" si="35"/>
        <v>2022-1</v>
      </c>
      <c r="B484" s="40" t="s">
        <v>901</v>
      </c>
      <c r="C484" s="47">
        <v>44568</v>
      </c>
      <c r="D484" s="47" t="s">
        <v>902</v>
      </c>
      <c r="E484" s="40" t="s">
        <v>365</v>
      </c>
      <c r="F484" s="69" t="s">
        <v>38</v>
      </c>
      <c r="G484" s="69" t="s">
        <v>23</v>
      </c>
      <c r="H484" s="69" t="s">
        <v>512</v>
      </c>
      <c r="I484" s="15" t="str">
        <f t="shared" si="36"/>
        <v>MZQ</v>
      </c>
      <c r="J484" s="52">
        <v>1010</v>
      </c>
      <c r="K484" s="53">
        <v>3.6844999999999999</v>
      </c>
      <c r="L484" s="54">
        <f t="shared" si="37"/>
        <v>3721.35</v>
      </c>
      <c r="M484" s="55">
        <v>3.6844999999999999</v>
      </c>
      <c r="N484" s="35">
        <v>6.3789999999999996</v>
      </c>
      <c r="O484" s="35">
        <v>0.81810000000000005</v>
      </c>
      <c r="P484" s="36">
        <f t="shared" si="38"/>
        <v>3.6844999999999999</v>
      </c>
      <c r="Q484" s="37">
        <f t="shared" si="39"/>
        <v>3721.35</v>
      </c>
      <c r="R484" s="36"/>
      <c r="S484" s="37"/>
      <c r="T484" s="38"/>
      <c r="U484" s="36"/>
      <c r="V484" s="37"/>
      <c r="W484" s="40" t="s">
        <v>178</v>
      </c>
      <c r="X484" s="69" t="s">
        <v>366</v>
      </c>
      <c r="Y484" s="40" t="s">
        <v>1720</v>
      </c>
      <c r="Z484" s="40" t="s">
        <v>2426</v>
      </c>
      <c r="AA484" s="69" t="s">
        <v>515</v>
      </c>
      <c r="AB484" s="40" t="s">
        <v>2474</v>
      </c>
      <c r="AC484" s="40" t="s">
        <v>2289</v>
      </c>
      <c r="AD484" s="59" t="s">
        <v>2481</v>
      </c>
    </row>
    <row r="485" spans="1:32" s="40" customFormat="1">
      <c r="A485" s="15" t="str">
        <f t="shared" si="35"/>
        <v>2022-1</v>
      </c>
      <c r="B485" s="40" t="s">
        <v>230</v>
      </c>
      <c r="C485" s="47">
        <v>44581</v>
      </c>
      <c r="D485" s="47" t="s">
        <v>231</v>
      </c>
      <c r="E485" s="40" t="s">
        <v>365</v>
      </c>
      <c r="F485" s="69" t="s">
        <v>30</v>
      </c>
      <c r="G485" s="69" t="s">
        <v>25</v>
      </c>
      <c r="H485" s="69" t="s">
        <v>512</v>
      </c>
      <c r="I485" s="15" t="str">
        <f t="shared" si="36"/>
        <v>MZQ</v>
      </c>
      <c r="J485" s="52">
        <v>1010</v>
      </c>
      <c r="K485" s="53">
        <v>3.7</v>
      </c>
      <c r="L485" s="54">
        <f t="shared" si="37"/>
        <v>3737</v>
      </c>
      <c r="M485" s="56">
        <v>3.7</v>
      </c>
      <c r="N485" s="35">
        <v>6.3789999999999996</v>
      </c>
      <c r="O485" s="35">
        <v>0.81810000000000005</v>
      </c>
      <c r="P485" s="36">
        <f t="shared" si="38"/>
        <v>3.7</v>
      </c>
      <c r="Q485" s="37">
        <f t="shared" si="39"/>
        <v>3737</v>
      </c>
      <c r="R485" s="36"/>
      <c r="S485" s="37"/>
      <c r="T485" s="38"/>
      <c r="U485" s="36"/>
      <c r="V485" s="37"/>
      <c r="W485" s="40" t="s">
        <v>28</v>
      </c>
      <c r="X485" s="69" t="s">
        <v>366</v>
      </c>
      <c r="Y485" s="40" t="s">
        <v>2228</v>
      </c>
      <c r="Z485" s="40" t="s">
        <v>2462</v>
      </c>
      <c r="AA485" s="69" t="s">
        <v>530</v>
      </c>
      <c r="AB485" s="40" t="s">
        <v>2475</v>
      </c>
      <c r="AC485" s="40" t="s">
        <v>607</v>
      </c>
      <c r="AD485" s="59" t="s">
        <v>2514</v>
      </c>
    </row>
    <row r="486" spans="1:32" s="40" customFormat="1">
      <c r="A486" s="15" t="str">
        <f t="shared" si="35"/>
        <v>2022-1</v>
      </c>
      <c r="B486" s="40" t="s">
        <v>230</v>
      </c>
      <c r="C486" s="47">
        <v>44575</v>
      </c>
      <c r="D486" s="47" t="s">
        <v>231</v>
      </c>
      <c r="E486" s="40" t="s">
        <v>365</v>
      </c>
      <c r="F486" s="69" t="s">
        <v>30</v>
      </c>
      <c r="G486" s="69" t="s">
        <v>25</v>
      </c>
      <c r="H486" s="69" t="s">
        <v>512</v>
      </c>
      <c r="I486" s="15" t="str">
        <f t="shared" si="36"/>
        <v>MZQ</v>
      </c>
      <c r="J486" s="52">
        <v>139</v>
      </c>
      <c r="K486" s="53">
        <v>3.7</v>
      </c>
      <c r="L486" s="54">
        <f t="shared" si="37"/>
        <v>514.29999999999995</v>
      </c>
      <c r="M486" s="56">
        <v>3.7</v>
      </c>
      <c r="N486" s="35">
        <v>6.3789999999999996</v>
      </c>
      <c r="O486" s="35">
        <v>0.81810000000000005</v>
      </c>
      <c r="P486" s="36">
        <f t="shared" si="38"/>
        <v>3.7</v>
      </c>
      <c r="Q486" s="37">
        <f t="shared" si="39"/>
        <v>514.29999999999995</v>
      </c>
      <c r="R486" s="36"/>
      <c r="S486" s="37"/>
      <c r="T486" s="38"/>
      <c r="U486" s="36"/>
      <c r="V486" s="37"/>
      <c r="W486" s="40" t="s">
        <v>28</v>
      </c>
      <c r="X486" s="69" t="s">
        <v>366</v>
      </c>
      <c r="Y486" s="40" t="s">
        <v>1379</v>
      </c>
      <c r="Z486" s="40" t="s">
        <v>2462</v>
      </c>
      <c r="AA486" s="69" t="s">
        <v>530</v>
      </c>
      <c r="AB486" s="40" t="s">
        <v>2475</v>
      </c>
      <c r="AC486" s="40" t="s">
        <v>646</v>
      </c>
      <c r="AD486" s="59" t="s">
        <v>2548</v>
      </c>
    </row>
    <row r="487" spans="1:32" s="40" customFormat="1">
      <c r="A487" s="15" t="str">
        <f t="shared" si="35"/>
        <v>2022-1</v>
      </c>
      <c r="B487" s="40" t="s">
        <v>1153</v>
      </c>
      <c r="C487" s="47">
        <v>44571</v>
      </c>
      <c r="D487" s="47" t="s">
        <v>1154</v>
      </c>
      <c r="E487" s="40" t="s">
        <v>365</v>
      </c>
      <c r="F487" s="69" t="s">
        <v>44</v>
      </c>
      <c r="G487" s="69" t="s">
        <v>23</v>
      </c>
      <c r="H487" s="69" t="s">
        <v>512</v>
      </c>
      <c r="I487" s="15" t="str">
        <f t="shared" si="36"/>
        <v>MZQ</v>
      </c>
      <c r="J487" s="52">
        <v>2030</v>
      </c>
      <c r="K487" s="53">
        <v>3.7155</v>
      </c>
      <c r="L487" s="54">
        <f t="shared" si="37"/>
        <v>7542.47</v>
      </c>
      <c r="M487" s="55">
        <v>3.7155</v>
      </c>
      <c r="N487" s="35">
        <v>6.3789999999999996</v>
      </c>
      <c r="O487" s="35">
        <v>0.81810000000000005</v>
      </c>
      <c r="P487" s="36">
        <f t="shared" si="38"/>
        <v>3.7155</v>
      </c>
      <c r="Q487" s="37">
        <f t="shared" si="39"/>
        <v>7542.47</v>
      </c>
      <c r="R487" s="36"/>
      <c r="S487" s="37"/>
      <c r="T487" s="38"/>
      <c r="U487" s="36"/>
      <c r="V487" s="37"/>
      <c r="W487" s="40" t="s">
        <v>75</v>
      </c>
      <c r="X487" s="69" t="s">
        <v>366</v>
      </c>
      <c r="Y487" s="40" t="s">
        <v>1877</v>
      </c>
      <c r="Z487" s="40" t="s">
        <v>2464</v>
      </c>
      <c r="AA487" s="69" t="s">
        <v>514</v>
      </c>
      <c r="AB487" s="40" t="s">
        <v>2475</v>
      </c>
      <c r="AC487" s="40" t="s">
        <v>659</v>
      </c>
      <c r="AD487" s="59" t="s">
        <v>2506</v>
      </c>
    </row>
    <row r="488" spans="1:32" s="40" customFormat="1">
      <c r="A488" s="15" t="str">
        <f t="shared" si="35"/>
        <v>2022-1</v>
      </c>
      <c r="B488" s="40" t="s">
        <v>1151</v>
      </c>
      <c r="C488" s="47">
        <v>44582</v>
      </c>
      <c r="D488" s="47" t="s">
        <v>1152</v>
      </c>
      <c r="E488" s="40" t="s">
        <v>365</v>
      </c>
      <c r="F488" s="69" t="s">
        <v>30</v>
      </c>
      <c r="G488" s="69" t="s">
        <v>25</v>
      </c>
      <c r="H488" s="69" t="s">
        <v>512</v>
      </c>
      <c r="I488" s="15" t="str">
        <f t="shared" si="36"/>
        <v>MZQ</v>
      </c>
      <c r="J488" s="52">
        <v>1120</v>
      </c>
      <c r="K488" s="53">
        <v>0</v>
      </c>
      <c r="L488" s="54">
        <f t="shared" si="37"/>
        <v>0</v>
      </c>
      <c r="M488" s="55">
        <v>3.72</v>
      </c>
      <c r="N488" s="35">
        <v>6.3789999999999996</v>
      </c>
      <c r="O488" s="35">
        <v>0.81810000000000005</v>
      </c>
      <c r="P488" s="36">
        <f t="shared" si="38"/>
        <v>3.72</v>
      </c>
      <c r="Q488" s="37">
        <f t="shared" si="39"/>
        <v>4166.3999999999996</v>
      </c>
      <c r="R488" s="36"/>
      <c r="S488" s="37"/>
      <c r="T488" s="38"/>
      <c r="U488" s="36"/>
      <c r="V488" s="37"/>
      <c r="W488" s="40" t="s">
        <v>28</v>
      </c>
      <c r="X488" s="69" t="s">
        <v>366</v>
      </c>
      <c r="Y488" s="40" t="s">
        <v>2243</v>
      </c>
      <c r="Z488" s="40" t="s">
        <v>2462</v>
      </c>
      <c r="AA488" s="69" t="s">
        <v>530</v>
      </c>
      <c r="AB488" s="40" t="s">
        <v>2475</v>
      </c>
      <c r="AC488" s="40" t="s">
        <v>692</v>
      </c>
      <c r="AD488" s="59" t="s">
        <v>2548</v>
      </c>
    </row>
    <row r="489" spans="1:32" s="40" customFormat="1">
      <c r="A489" s="15" t="str">
        <f t="shared" si="35"/>
        <v>2022-1</v>
      </c>
      <c r="B489" s="40" t="s">
        <v>1151</v>
      </c>
      <c r="C489" s="47">
        <v>44581</v>
      </c>
      <c r="D489" s="47" t="s">
        <v>1152</v>
      </c>
      <c r="E489" s="40" t="s">
        <v>365</v>
      </c>
      <c r="F489" s="69" t="s">
        <v>30</v>
      </c>
      <c r="G489" s="69" t="s">
        <v>25</v>
      </c>
      <c r="H489" s="69" t="s">
        <v>512</v>
      </c>
      <c r="I489" s="15" t="str">
        <f t="shared" si="36"/>
        <v>MZQ</v>
      </c>
      <c r="J489" s="52">
        <v>1225</v>
      </c>
      <c r="K489" s="53">
        <v>0</v>
      </c>
      <c r="L489" s="54">
        <f t="shared" si="37"/>
        <v>0</v>
      </c>
      <c r="M489" s="55">
        <v>3.72</v>
      </c>
      <c r="N489" s="35">
        <v>6.3789999999999996</v>
      </c>
      <c r="O489" s="35">
        <v>0.81810000000000005</v>
      </c>
      <c r="P489" s="36">
        <f t="shared" si="38"/>
        <v>3.72</v>
      </c>
      <c r="Q489" s="37">
        <f t="shared" si="39"/>
        <v>4557</v>
      </c>
      <c r="R489" s="36"/>
      <c r="S489" s="37"/>
      <c r="T489" s="38"/>
      <c r="U489" s="36"/>
      <c r="V489" s="37"/>
      <c r="W489" s="40" t="s">
        <v>28</v>
      </c>
      <c r="X489" s="69" t="s">
        <v>366</v>
      </c>
      <c r="Y489" s="40" t="s">
        <v>2243</v>
      </c>
      <c r="Z489" s="40" t="s">
        <v>2462</v>
      </c>
      <c r="AA489" s="69" t="s">
        <v>530</v>
      </c>
      <c r="AB489" s="40" t="s">
        <v>2475</v>
      </c>
      <c r="AC489" s="40" t="s">
        <v>607</v>
      </c>
      <c r="AD489" s="59" t="s">
        <v>2514</v>
      </c>
    </row>
    <row r="490" spans="1:32" s="40" customFormat="1">
      <c r="A490" s="15" t="str">
        <f t="shared" si="35"/>
        <v>2022-1</v>
      </c>
      <c r="B490" s="40" t="s">
        <v>1151</v>
      </c>
      <c r="C490" s="47">
        <v>44580</v>
      </c>
      <c r="D490" s="47" t="s">
        <v>1152</v>
      </c>
      <c r="E490" s="40" t="s">
        <v>365</v>
      </c>
      <c r="F490" s="69" t="s">
        <v>30</v>
      </c>
      <c r="G490" s="69" t="s">
        <v>25</v>
      </c>
      <c r="H490" s="69" t="s">
        <v>512</v>
      </c>
      <c r="I490" s="15" t="str">
        <f t="shared" si="36"/>
        <v>MZQ</v>
      </c>
      <c r="J490" s="52">
        <v>230</v>
      </c>
      <c r="K490" s="53">
        <v>0</v>
      </c>
      <c r="L490" s="54">
        <f t="shared" si="37"/>
        <v>0</v>
      </c>
      <c r="M490" s="55">
        <v>3.72</v>
      </c>
      <c r="N490" s="35">
        <v>6.3789999999999996</v>
      </c>
      <c r="O490" s="35">
        <v>0.81810000000000005</v>
      </c>
      <c r="P490" s="36">
        <f t="shared" si="38"/>
        <v>3.72</v>
      </c>
      <c r="Q490" s="37">
        <f t="shared" si="39"/>
        <v>855.6</v>
      </c>
      <c r="R490" s="36"/>
      <c r="S490" s="37"/>
      <c r="T490" s="38"/>
      <c r="U490" s="36"/>
      <c r="V490" s="37"/>
      <c r="W490" s="40" t="s">
        <v>28</v>
      </c>
      <c r="X490" s="69" t="s">
        <v>366</v>
      </c>
      <c r="Y490" s="40" t="s">
        <v>2243</v>
      </c>
      <c r="Z490" s="40" t="s">
        <v>2462</v>
      </c>
      <c r="AA490" s="69" t="s">
        <v>530</v>
      </c>
      <c r="AB490" s="40" t="s">
        <v>2475</v>
      </c>
      <c r="AC490" s="40" t="s">
        <v>669</v>
      </c>
      <c r="AD490" s="59" t="s">
        <v>2548</v>
      </c>
    </row>
    <row r="491" spans="1:32" s="40" customFormat="1">
      <c r="A491" s="15" t="str">
        <f t="shared" si="35"/>
        <v>2022-1</v>
      </c>
      <c r="B491" s="40" t="s">
        <v>1151</v>
      </c>
      <c r="C491" s="47">
        <v>44580</v>
      </c>
      <c r="D491" s="47" t="s">
        <v>1152</v>
      </c>
      <c r="E491" s="40" t="s">
        <v>365</v>
      </c>
      <c r="F491" s="69" t="s">
        <v>30</v>
      </c>
      <c r="G491" s="69" t="s">
        <v>25</v>
      </c>
      <c r="H491" s="69" t="s">
        <v>512</v>
      </c>
      <c r="I491" s="15" t="str">
        <f t="shared" si="36"/>
        <v>MZQ</v>
      </c>
      <c r="J491" s="52">
        <v>1030</v>
      </c>
      <c r="K491" s="53">
        <v>0</v>
      </c>
      <c r="L491" s="54">
        <f t="shared" si="37"/>
        <v>0</v>
      </c>
      <c r="M491" s="55">
        <v>3.72</v>
      </c>
      <c r="N491" s="35">
        <v>6.3789999999999996</v>
      </c>
      <c r="O491" s="35">
        <v>0.81810000000000005</v>
      </c>
      <c r="P491" s="36">
        <f t="shared" si="38"/>
        <v>3.72</v>
      </c>
      <c r="Q491" s="37">
        <f t="shared" si="39"/>
        <v>3831.6</v>
      </c>
      <c r="R491" s="36"/>
      <c r="S491" s="37"/>
      <c r="T491" s="38"/>
      <c r="U491" s="36"/>
      <c r="V491" s="37"/>
      <c r="W491" s="40" t="s">
        <v>28</v>
      </c>
      <c r="X491" s="69" t="s">
        <v>366</v>
      </c>
      <c r="Y491" s="40" t="s">
        <v>2244</v>
      </c>
      <c r="Z491" s="40" t="s">
        <v>2462</v>
      </c>
      <c r="AA491" s="69" t="s">
        <v>530</v>
      </c>
      <c r="AB491" s="40" t="s">
        <v>2475</v>
      </c>
      <c r="AC491" s="40" t="s">
        <v>669</v>
      </c>
      <c r="AD491" s="59" t="s">
        <v>2514</v>
      </c>
    </row>
    <row r="492" spans="1:32" s="40" customFormat="1">
      <c r="A492" s="15" t="str">
        <f t="shared" si="35"/>
        <v>2022-1</v>
      </c>
      <c r="B492" s="40" t="s">
        <v>1460</v>
      </c>
      <c r="C492" s="47">
        <v>44579</v>
      </c>
      <c r="D492" s="47" t="s">
        <v>1461</v>
      </c>
      <c r="E492" s="40" t="s">
        <v>365</v>
      </c>
      <c r="F492" s="69" t="s">
        <v>37</v>
      </c>
      <c r="G492" s="69" t="s">
        <v>23</v>
      </c>
      <c r="H492" s="69" t="s">
        <v>512</v>
      </c>
      <c r="I492" s="15" t="str">
        <f t="shared" si="36"/>
        <v>MZQ</v>
      </c>
      <c r="J492" s="52">
        <v>2000</v>
      </c>
      <c r="K492" s="53">
        <v>3.7410000000000001</v>
      </c>
      <c r="L492" s="54">
        <f t="shared" si="37"/>
        <v>7482</v>
      </c>
      <c r="M492" s="55">
        <v>3.7410000000000001</v>
      </c>
      <c r="N492" s="35">
        <v>6.3789999999999996</v>
      </c>
      <c r="O492" s="35">
        <v>0.81810000000000005</v>
      </c>
      <c r="P492" s="36">
        <f t="shared" si="38"/>
        <v>3.7410000000000001</v>
      </c>
      <c r="Q492" s="37">
        <f t="shared" si="39"/>
        <v>7482</v>
      </c>
      <c r="R492" s="36"/>
      <c r="S492" s="37"/>
      <c r="T492" s="38"/>
      <c r="U492" s="36"/>
      <c r="V492" s="37"/>
      <c r="W492" s="40" t="s">
        <v>75</v>
      </c>
      <c r="X492" s="69" t="s">
        <v>366</v>
      </c>
      <c r="Y492" s="40" t="s">
        <v>1832</v>
      </c>
      <c r="Z492" s="40" t="s">
        <v>2464</v>
      </c>
      <c r="AA492" s="69" t="s">
        <v>515</v>
      </c>
      <c r="AB492" s="40" t="s">
        <v>2474</v>
      </c>
      <c r="AC492" s="40" t="s">
        <v>592</v>
      </c>
      <c r="AD492" s="59" t="s">
        <v>2507</v>
      </c>
    </row>
    <row r="493" spans="1:32" s="40" customFormat="1">
      <c r="A493" s="15" t="str">
        <f t="shared" si="35"/>
        <v>2022-1</v>
      </c>
      <c r="B493" s="40" t="s">
        <v>887</v>
      </c>
      <c r="C493" s="47">
        <v>44573</v>
      </c>
      <c r="D493" s="47" t="s">
        <v>888</v>
      </c>
      <c r="E493" s="40" t="s">
        <v>365</v>
      </c>
      <c r="F493" s="69" t="s">
        <v>30</v>
      </c>
      <c r="G493" s="69" t="s">
        <v>25</v>
      </c>
      <c r="H493" s="69" t="s">
        <v>512</v>
      </c>
      <c r="I493" s="15" t="str">
        <f t="shared" si="36"/>
        <v>MZQ</v>
      </c>
      <c r="J493" s="52">
        <v>1010</v>
      </c>
      <c r="K493" s="53">
        <v>0</v>
      </c>
      <c r="L493" s="54">
        <f t="shared" si="37"/>
        <v>0</v>
      </c>
      <c r="M493" s="55">
        <v>3.75</v>
      </c>
      <c r="N493" s="35">
        <v>6.3789999999999996</v>
      </c>
      <c r="O493" s="35">
        <v>0.81810000000000005</v>
      </c>
      <c r="P493" s="36">
        <f t="shared" si="38"/>
        <v>3.75</v>
      </c>
      <c r="Q493" s="37">
        <f t="shared" si="39"/>
        <v>3787.5</v>
      </c>
      <c r="R493" s="36"/>
      <c r="S493" s="37"/>
      <c r="T493" s="38"/>
      <c r="U493" s="36"/>
      <c r="V493" s="37"/>
      <c r="W493" s="40" t="s">
        <v>28</v>
      </c>
      <c r="X493" s="69" t="s">
        <v>366</v>
      </c>
      <c r="Y493" s="40" t="s">
        <v>2234</v>
      </c>
      <c r="Z493" s="40" t="s">
        <v>2462</v>
      </c>
      <c r="AA493" s="69" t="s">
        <v>530</v>
      </c>
      <c r="AB493" s="40" t="s">
        <v>2475</v>
      </c>
      <c r="AC493" s="40" t="s">
        <v>2397</v>
      </c>
      <c r="AD493" s="59" t="s">
        <v>2548</v>
      </c>
    </row>
    <row r="494" spans="1:32" s="40" customFormat="1">
      <c r="A494" s="15" t="str">
        <f t="shared" si="35"/>
        <v>2022-1</v>
      </c>
      <c r="B494" s="40" t="s">
        <v>891</v>
      </c>
      <c r="C494" s="47">
        <v>44572</v>
      </c>
      <c r="D494" s="47" t="s">
        <v>892</v>
      </c>
      <c r="E494" s="40" t="s">
        <v>365</v>
      </c>
      <c r="F494" s="69" t="s">
        <v>30</v>
      </c>
      <c r="G494" s="69" t="s">
        <v>25</v>
      </c>
      <c r="H494" s="69" t="s">
        <v>512</v>
      </c>
      <c r="I494" s="15" t="str">
        <f t="shared" si="36"/>
        <v>MZQ</v>
      </c>
      <c r="J494" s="52">
        <v>1544</v>
      </c>
      <c r="K494" s="53">
        <v>3.5</v>
      </c>
      <c r="L494" s="54">
        <f t="shared" si="37"/>
        <v>5404</v>
      </c>
      <c r="M494" s="56">
        <v>3.75</v>
      </c>
      <c r="N494" s="35">
        <v>6.3789999999999996</v>
      </c>
      <c r="O494" s="35">
        <v>0.81810000000000005</v>
      </c>
      <c r="P494" s="36">
        <f t="shared" si="38"/>
        <v>3.75</v>
      </c>
      <c r="Q494" s="37">
        <f t="shared" si="39"/>
        <v>5790</v>
      </c>
      <c r="R494" s="36"/>
      <c r="S494" s="37"/>
      <c r="T494" s="38"/>
      <c r="U494" s="36"/>
      <c r="V494" s="37"/>
      <c r="W494" s="40" t="s">
        <v>28</v>
      </c>
      <c r="X494" s="69" t="s">
        <v>366</v>
      </c>
      <c r="Y494" s="40" t="s">
        <v>2224</v>
      </c>
      <c r="Z494" s="40" t="s">
        <v>2462</v>
      </c>
      <c r="AA494" s="69" t="s">
        <v>530</v>
      </c>
      <c r="AB494" s="40" t="s">
        <v>2475</v>
      </c>
      <c r="AC494" s="40" t="s">
        <v>668</v>
      </c>
      <c r="AD494" s="59" t="s">
        <v>2548</v>
      </c>
    </row>
    <row r="495" spans="1:32" s="40" customFormat="1">
      <c r="A495" s="15" t="str">
        <f t="shared" si="35"/>
        <v>2022-1</v>
      </c>
      <c r="B495" s="40" t="s">
        <v>891</v>
      </c>
      <c r="C495" s="47">
        <v>44571</v>
      </c>
      <c r="D495" s="47" t="s">
        <v>892</v>
      </c>
      <c r="E495" s="40" t="s">
        <v>365</v>
      </c>
      <c r="F495" s="69" t="s">
        <v>30</v>
      </c>
      <c r="G495" s="69" t="s">
        <v>25</v>
      </c>
      <c r="H495" s="69" t="s">
        <v>512</v>
      </c>
      <c r="I495" s="15" t="str">
        <f t="shared" si="36"/>
        <v>MZQ</v>
      </c>
      <c r="J495" s="52">
        <v>1534</v>
      </c>
      <c r="K495" s="53">
        <v>3.5</v>
      </c>
      <c r="L495" s="54">
        <f t="shared" si="37"/>
        <v>5369</v>
      </c>
      <c r="M495" s="55">
        <v>3.75</v>
      </c>
      <c r="N495" s="35">
        <v>6.3789999999999996</v>
      </c>
      <c r="O495" s="35">
        <v>0.81810000000000005</v>
      </c>
      <c r="P495" s="36">
        <f t="shared" si="38"/>
        <v>3.75</v>
      </c>
      <c r="Q495" s="37">
        <f t="shared" si="39"/>
        <v>5752.5</v>
      </c>
      <c r="R495" s="36"/>
      <c r="S495" s="37"/>
      <c r="T495" s="38"/>
      <c r="U495" s="36"/>
      <c r="V495" s="37"/>
      <c r="W495" s="40" t="s">
        <v>28</v>
      </c>
      <c r="X495" s="69" t="s">
        <v>366</v>
      </c>
      <c r="Y495" s="40" t="s">
        <v>2224</v>
      </c>
      <c r="Z495" s="40" t="s">
        <v>2462</v>
      </c>
      <c r="AA495" s="69" t="s">
        <v>530</v>
      </c>
      <c r="AB495" s="40" t="s">
        <v>2475</v>
      </c>
      <c r="AC495" s="40" t="s">
        <v>629</v>
      </c>
      <c r="AD495" s="59" t="s">
        <v>2514</v>
      </c>
    </row>
    <row r="496" spans="1:32" s="40" customFormat="1">
      <c r="A496" s="15" t="str">
        <f t="shared" si="35"/>
        <v>2022-1</v>
      </c>
      <c r="B496" s="40" t="s">
        <v>1330</v>
      </c>
      <c r="C496" s="47">
        <v>44571</v>
      </c>
      <c r="D496" s="47" t="s">
        <v>1339</v>
      </c>
      <c r="E496" s="40" t="s">
        <v>365</v>
      </c>
      <c r="F496" s="69" t="s">
        <v>30</v>
      </c>
      <c r="G496" s="69" t="s">
        <v>1326</v>
      </c>
      <c r="H496" s="69" t="s">
        <v>512</v>
      </c>
      <c r="I496" s="15" t="str">
        <f t="shared" si="36"/>
        <v>MZQ</v>
      </c>
      <c r="J496" s="52">
        <v>145</v>
      </c>
      <c r="K496" s="53" t="e">
        <v>#N/A</v>
      </c>
      <c r="L496" s="54" t="e">
        <f t="shared" si="37"/>
        <v>#N/A</v>
      </c>
      <c r="M496" s="55">
        <v>3.8</v>
      </c>
      <c r="N496" s="35">
        <v>6.3789999999999996</v>
      </c>
      <c r="O496" s="35">
        <v>0.81810000000000005</v>
      </c>
      <c r="P496" s="36">
        <f t="shared" si="38"/>
        <v>3.8</v>
      </c>
      <c r="Q496" s="37">
        <f t="shared" si="39"/>
        <v>551</v>
      </c>
      <c r="R496" s="36"/>
      <c r="S496" s="37"/>
      <c r="T496" s="38"/>
      <c r="U496" s="36"/>
      <c r="V496" s="37"/>
      <c r="W496" s="40" t="s">
        <v>28</v>
      </c>
      <c r="X496" s="69" t="s">
        <v>366</v>
      </c>
      <c r="Y496" s="40" t="s">
        <v>1353</v>
      </c>
      <c r="Z496" s="40" t="s">
        <v>2462</v>
      </c>
      <c r="AA496" s="69" t="s">
        <v>530</v>
      </c>
      <c r="AB496" s="40" t="s">
        <v>2475</v>
      </c>
      <c r="AC496" s="40" t="s">
        <v>614</v>
      </c>
      <c r="AD496" s="59" t="s">
        <v>2514</v>
      </c>
    </row>
    <row r="497" spans="1:32" s="40" customFormat="1">
      <c r="A497" s="15" t="str">
        <f t="shared" si="35"/>
        <v>2022-1</v>
      </c>
      <c r="B497" s="40" t="s">
        <v>342</v>
      </c>
      <c r="C497" s="47">
        <v>44571</v>
      </c>
      <c r="D497" s="47" t="s">
        <v>343</v>
      </c>
      <c r="E497" s="40" t="s">
        <v>365</v>
      </c>
      <c r="F497" s="69" t="s">
        <v>38</v>
      </c>
      <c r="G497" s="69" t="s">
        <v>23</v>
      </c>
      <c r="H497" s="69" t="s">
        <v>512</v>
      </c>
      <c r="I497" s="15" t="str">
        <f t="shared" si="36"/>
        <v>MZQ</v>
      </c>
      <c r="J497" s="52">
        <v>850</v>
      </c>
      <c r="K497" s="53">
        <v>3.9163999999999999</v>
      </c>
      <c r="L497" s="54">
        <f t="shared" si="37"/>
        <v>3328.94</v>
      </c>
      <c r="M497" s="55">
        <v>3.8062</v>
      </c>
      <c r="N497" s="35">
        <v>6.3789999999999996</v>
      </c>
      <c r="O497" s="35">
        <v>0.81810000000000005</v>
      </c>
      <c r="P497" s="36">
        <f t="shared" si="38"/>
        <v>3.8062</v>
      </c>
      <c r="Q497" s="37">
        <f t="shared" si="39"/>
        <v>3235.27</v>
      </c>
      <c r="R497" s="36"/>
      <c r="S497" s="37"/>
      <c r="T497" s="38"/>
      <c r="U497" s="36"/>
      <c r="V497" s="37"/>
      <c r="W497" s="40" t="s">
        <v>382</v>
      </c>
      <c r="X497" s="69" t="s">
        <v>366</v>
      </c>
      <c r="Y497" s="40" t="s">
        <v>1698</v>
      </c>
      <c r="Z497" s="40" t="s">
        <v>2471</v>
      </c>
      <c r="AA497" s="69" t="s">
        <v>515</v>
      </c>
      <c r="AB497" s="40" t="s">
        <v>2474</v>
      </c>
      <c r="AC497" s="40" t="s">
        <v>597</v>
      </c>
      <c r="AD497" s="59" t="s">
        <v>2524</v>
      </c>
    </row>
    <row r="498" spans="1:32" s="40" customFormat="1">
      <c r="A498" s="15" t="str">
        <f t="shared" si="35"/>
        <v>2022-1</v>
      </c>
      <c r="B498" s="40" t="s">
        <v>482</v>
      </c>
      <c r="C498" s="47">
        <v>44575</v>
      </c>
      <c r="D498" s="47" t="s">
        <v>483</v>
      </c>
      <c r="E498" s="40" t="s">
        <v>365</v>
      </c>
      <c r="F498" s="69" t="s">
        <v>55</v>
      </c>
      <c r="G498" s="69" t="s">
        <v>23</v>
      </c>
      <c r="H498" s="69" t="s">
        <v>521</v>
      </c>
      <c r="I498" s="15" t="str">
        <f t="shared" si="36"/>
        <v>MZQ</v>
      </c>
      <c r="J498" s="52">
        <v>1010</v>
      </c>
      <c r="K498" s="53">
        <v>3.3</v>
      </c>
      <c r="L498" s="54">
        <f t="shared" si="37"/>
        <v>3333</v>
      </c>
      <c r="M498" s="55">
        <v>3.9</v>
      </c>
      <c r="N498" s="35">
        <v>6.3789999999999996</v>
      </c>
      <c r="O498" s="35">
        <v>0.81810000000000005</v>
      </c>
      <c r="P498" s="36">
        <f t="shared" si="38"/>
        <v>3.9</v>
      </c>
      <c r="Q498" s="37">
        <f t="shared" si="39"/>
        <v>3939</v>
      </c>
      <c r="R498" s="36"/>
      <c r="S498" s="37"/>
      <c r="T498" s="38"/>
      <c r="U498" s="36"/>
      <c r="V498" s="37"/>
      <c r="W498" s="40" t="s">
        <v>21</v>
      </c>
      <c r="X498" s="69" t="s">
        <v>366</v>
      </c>
      <c r="Y498" s="40" t="s">
        <v>1950</v>
      </c>
      <c r="Z498" s="40" t="s">
        <v>2437</v>
      </c>
      <c r="AA498" s="69" t="s">
        <v>517</v>
      </c>
      <c r="AB498" s="40" t="s">
        <v>2475</v>
      </c>
      <c r="AC498" s="40" t="s">
        <v>2338</v>
      </c>
      <c r="AD498" s="59" t="s">
        <v>2534</v>
      </c>
      <c r="AF498" s="48"/>
    </row>
    <row r="499" spans="1:32" s="40" customFormat="1">
      <c r="A499" s="15" t="str">
        <f t="shared" si="35"/>
        <v>2022-1</v>
      </c>
      <c r="B499" s="40" t="s">
        <v>228</v>
      </c>
      <c r="C499" s="47">
        <v>44568</v>
      </c>
      <c r="D499" s="47" t="s">
        <v>229</v>
      </c>
      <c r="E499" s="40" t="s">
        <v>26</v>
      </c>
      <c r="F499" s="69" t="s">
        <v>27</v>
      </c>
      <c r="G499" s="69" t="s">
        <v>23</v>
      </c>
      <c r="H499" s="69" t="s">
        <v>512</v>
      </c>
      <c r="I499" s="15" t="str">
        <f t="shared" si="36"/>
        <v>MHK</v>
      </c>
      <c r="J499" s="52">
        <v>2313</v>
      </c>
      <c r="K499" s="53">
        <v>28.42</v>
      </c>
      <c r="L499" s="54">
        <f t="shared" si="37"/>
        <v>65735.460000000006</v>
      </c>
      <c r="M499" s="56">
        <v>3.9996999999999998</v>
      </c>
      <c r="N499" s="35">
        <v>6.3789999999999996</v>
      </c>
      <c r="O499" s="35">
        <v>0.81810000000000005</v>
      </c>
      <c r="P499" s="36">
        <f t="shared" si="38"/>
        <v>25.514099999999999</v>
      </c>
      <c r="Q499" s="37">
        <f t="shared" si="39"/>
        <v>59014.11</v>
      </c>
      <c r="R499" s="36"/>
      <c r="S499" s="37"/>
      <c r="T499" s="38"/>
      <c r="U499" s="36"/>
      <c r="V499" s="37"/>
      <c r="W499" s="40" t="s">
        <v>136</v>
      </c>
      <c r="X499" s="69" t="s">
        <v>369</v>
      </c>
      <c r="Y499" s="40" t="s">
        <v>1581</v>
      </c>
      <c r="Z499" s="40" t="s">
        <v>2438</v>
      </c>
      <c r="AA499" s="69" t="s">
        <v>511</v>
      </c>
      <c r="AB499" s="40" t="s">
        <v>2474</v>
      </c>
      <c r="AC499" s="40" t="s">
        <v>2260</v>
      </c>
      <c r="AD499" s="59" t="s">
        <v>2497</v>
      </c>
      <c r="AF499" s="48"/>
    </row>
    <row r="500" spans="1:32" s="40" customFormat="1">
      <c r="A500" s="15" t="str">
        <f t="shared" si="35"/>
        <v>2022-1</v>
      </c>
      <c r="B500" s="40" t="s">
        <v>1410</v>
      </c>
      <c r="C500" s="47">
        <v>44568</v>
      </c>
      <c r="D500" s="47" t="s">
        <v>1411</v>
      </c>
      <c r="E500" s="40" t="s">
        <v>26</v>
      </c>
      <c r="F500" s="69" t="s">
        <v>27</v>
      </c>
      <c r="G500" s="69" t="s">
        <v>23</v>
      </c>
      <c r="H500" s="69" t="s">
        <v>512</v>
      </c>
      <c r="I500" s="15" t="str">
        <f t="shared" si="36"/>
        <v>MHK</v>
      </c>
      <c r="J500" s="52">
        <v>2301</v>
      </c>
      <c r="K500" s="53">
        <v>28.42</v>
      </c>
      <c r="L500" s="54">
        <f t="shared" si="37"/>
        <v>65394.42</v>
      </c>
      <c r="M500" s="56">
        <v>3.9996999999999998</v>
      </c>
      <c r="N500" s="35">
        <v>6.3789999999999996</v>
      </c>
      <c r="O500" s="35">
        <v>0.81810000000000005</v>
      </c>
      <c r="P500" s="36">
        <f t="shared" si="38"/>
        <v>25.514099999999999</v>
      </c>
      <c r="Q500" s="37">
        <f t="shared" si="39"/>
        <v>58707.94</v>
      </c>
      <c r="R500" s="36"/>
      <c r="S500" s="37"/>
      <c r="T500" s="38"/>
      <c r="U500" s="36"/>
      <c r="V500" s="37"/>
      <c r="W500" s="40" t="s">
        <v>136</v>
      </c>
      <c r="X500" s="69" t="s">
        <v>369</v>
      </c>
      <c r="Y500" s="40" t="s">
        <v>1582</v>
      </c>
      <c r="Z500" s="40" t="s">
        <v>2438</v>
      </c>
      <c r="AA500" s="69" t="s">
        <v>513</v>
      </c>
      <c r="AB500" s="40" t="s">
        <v>2477</v>
      </c>
      <c r="AC500" s="40" t="s">
        <v>2260</v>
      </c>
      <c r="AD500" s="59" t="s">
        <v>2488</v>
      </c>
    </row>
    <row r="501" spans="1:32" s="40" customFormat="1">
      <c r="A501" s="15" t="str">
        <f t="shared" si="35"/>
        <v>2022-1</v>
      </c>
      <c r="B501" s="40" t="s">
        <v>723</v>
      </c>
      <c r="C501" s="47">
        <v>44568</v>
      </c>
      <c r="D501" s="47" t="s">
        <v>724</v>
      </c>
      <c r="E501" s="40" t="s">
        <v>26</v>
      </c>
      <c r="F501" s="69" t="s">
        <v>27</v>
      </c>
      <c r="G501" s="69" t="s">
        <v>23</v>
      </c>
      <c r="H501" s="69" t="s">
        <v>512</v>
      </c>
      <c r="I501" s="15" t="str">
        <f t="shared" si="36"/>
        <v>MHK</v>
      </c>
      <c r="J501" s="52">
        <v>2224</v>
      </c>
      <c r="K501" s="53">
        <v>28.42</v>
      </c>
      <c r="L501" s="54">
        <f t="shared" si="37"/>
        <v>63206.080000000002</v>
      </c>
      <c r="M501" s="56">
        <v>3.9996999999999998</v>
      </c>
      <c r="N501" s="35">
        <v>6.3789999999999996</v>
      </c>
      <c r="O501" s="35">
        <v>0.81810000000000005</v>
      </c>
      <c r="P501" s="36">
        <f t="shared" si="38"/>
        <v>25.514099999999999</v>
      </c>
      <c r="Q501" s="37">
        <f t="shared" si="39"/>
        <v>56743.360000000001</v>
      </c>
      <c r="R501" s="36"/>
      <c r="S501" s="37"/>
      <c r="T501" s="38"/>
      <c r="U501" s="36"/>
      <c r="V501" s="37"/>
      <c r="W501" s="40" t="s">
        <v>136</v>
      </c>
      <c r="X501" s="69" t="s">
        <v>369</v>
      </c>
      <c r="Y501" s="40" t="s">
        <v>1585</v>
      </c>
      <c r="Z501" s="40" t="s">
        <v>2438</v>
      </c>
      <c r="AA501" s="69" t="s">
        <v>513</v>
      </c>
      <c r="AB501" s="40" t="s">
        <v>2477</v>
      </c>
      <c r="AC501" s="40" t="s">
        <v>2260</v>
      </c>
      <c r="AD501" s="59" t="s">
        <v>2496</v>
      </c>
    </row>
    <row r="502" spans="1:32" s="40" customFormat="1">
      <c r="A502" s="15" t="str">
        <f t="shared" si="35"/>
        <v>2022-1</v>
      </c>
      <c r="B502" s="40" t="s">
        <v>727</v>
      </c>
      <c r="C502" s="47">
        <v>44568</v>
      </c>
      <c r="D502" s="47" t="s">
        <v>728</v>
      </c>
      <c r="E502" s="40" t="s">
        <v>26</v>
      </c>
      <c r="F502" s="69" t="s">
        <v>27</v>
      </c>
      <c r="G502" s="69" t="s">
        <v>23</v>
      </c>
      <c r="H502" s="69" t="s">
        <v>512</v>
      </c>
      <c r="I502" s="15" t="str">
        <f t="shared" si="36"/>
        <v>MHK</v>
      </c>
      <c r="J502" s="52">
        <v>2410</v>
      </c>
      <c r="K502" s="53">
        <v>28.42</v>
      </c>
      <c r="L502" s="54">
        <f t="shared" si="37"/>
        <v>68492.2</v>
      </c>
      <c r="M502" s="56">
        <v>3.9996999999999998</v>
      </c>
      <c r="N502" s="35">
        <v>6.3789999999999996</v>
      </c>
      <c r="O502" s="35">
        <v>0.81810000000000005</v>
      </c>
      <c r="P502" s="36">
        <f t="shared" si="38"/>
        <v>25.514099999999999</v>
      </c>
      <c r="Q502" s="37">
        <f t="shared" si="39"/>
        <v>61488.98</v>
      </c>
      <c r="R502" s="36"/>
      <c r="S502" s="37"/>
      <c r="T502" s="38"/>
      <c r="U502" s="36"/>
      <c r="V502" s="37"/>
      <c r="W502" s="40" t="s">
        <v>136</v>
      </c>
      <c r="X502" s="69" t="s">
        <v>369</v>
      </c>
      <c r="Y502" s="40" t="s">
        <v>1586</v>
      </c>
      <c r="Z502" s="40" t="s">
        <v>2438</v>
      </c>
      <c r="AA502" s="69" t="s">
        <v>511</v>
      </c>
      <c r="AB502" s="40" t="s">
        <v>2474</v>
      </c>
      <c r="AC502" s="40" t="s">
        <v>2260</v>
      </c>
      <c r="AD502" s="59" t="s">
        <v>2495</v>
      </c>
    </row>
    <row r="503" spans="1:32" s="40" customFormat="1">
      <c r="A503" s="15" t="str">
        <f t="shared" si="35"/>
        <v>2022-1</v>
      </c>
      <c r="B503" s="40" t="s">
        <v>725</v>
      </c>
      <c r="C503" s="47">
        <v>44568</v>
      </c>
      <c r="D503" s="47" t="s">
        <v>726</v>
      </c>
      <c r="E503" s="40" t="s">
        <v>26</v>
      </c>
      <c r="F503" s="69" t="s">
        <v>27</v>
      </c>
      <c r="G503" s="69" t="s">
        <v>23</v>
      </c>
      <c r="H503" s="69" t="s">
        <v>512</v>
      </c>
      <c r="I503" s="15" t="str">
        <f t="shared" si="36"/>
        <v>MHK</v>
      </c>
      <c r="J503" s="52">
        <v>2358</v>
      </c>
      <c r="K503" s="53">
        <v>28.42</v>
      </c>
      <c r="L503" s="54">
        <f t="shared" si="37"/>
        <v>67014.36</v>
      </c>
      <c r="M503" s="55">
        <v>3.9996999999999998</v>
      </c>
      <c r="N503" s="35">
        <v>6.3789999999999996</v>
      </c>
      <c r="O503" s="35">
        <v>0.81810000000000005</v>
      </c>
      <c r="P503" s="36">
        <f t="shared" si="38"/>
        <v>25.514099999999999</v>
      </c>
      <c r="Q503" s="37">
        <f t="shared" si="39"/>
        <v>60162.25</v>
      </c>
      <c r="R503" s="36"/>
      <c r="S503" s="37"/>
      <c r="T503" s="38"/>
      <c r="U503" s="36"/>
      <c r="V503" s="37"/>
      <c r="W503" s="40" t="s">
        <v>136</v>
      </c>
      <c r="X503" s="69" t="s">
        <v>369</v>
      </c>
      <c r="Y503" s="40" t="s">
        <v>1595</v>
      </c>
      <c r="Z503" s="40" t="s">
        <v>2438</v>
      </c>
      <c r="AA503" s="69" t="s">
        <v>513</v>
      </c>
      <c r="AB503" s="40" t="s">
        <v>2477</v>
      </c>
      <c r="AC503" s="40" t="s">
        <v>2260</v>
      </c>
      <c r="AD503" s="59" t="s">
        <v>2493</v>
      </c>
    </row>
    <row r="504" spans="1:32" s="40" customFormat="1">
      <c r="A504" s="15" t="str">
        <f t="shared" si="35"/>
        <v>2022-1</v>
      </c>
      <c r="B504" s="40" t="s">
        <v>958</v>
      </c>
      <c r="C504" s="47">
        <v>44568</v>
      </c>
      <c r="D504" s="47" t="s">
        <v>959</v>
      </c>
      <c r="E504" s="40" t="s">
        <v>26</v>
      </c>
      <c r="F504" s="69" t="s">
        <v>27</v>
      </c>
      <c r="G504" s="69" t="s">
        <v>23</v>
      </c>
      <c r="H504" s="69" t="s">
        <v>512</v>
      </c>
      <c r="I504" s="15" t="str">
        <f t="shared" si="36"/>
        <v>MHK</v>
      </c>
      <c r="J504" s="52">
        <v>1090</v>
      </c>
      <c r="K504" s="53">
        <v>28.42</v>
      </c>
      <c r="L504" s="54">
        <f t="shared" si="37"/>
        <v>30977.8</v>
      </c>
      <c r="M504" s="56">
        <v>4.0197000000000003</v>
      </c>
      <c r="N504" s="35">
        <v>6.3789999999999996</v>
      </c>
      <c r="O504" s="35">
        <v>0.81810000000000005</v>
      </c>
      <c r="P504" s="36">
        <f t="shared" si="38"/>
        <v>25.6417</v>
      </c>
      <c r="Q504" s="37">
        <f t="shared" si="39"/>
        <v>27949.45</v>
      </c>
      <c r="R504" s="36"/>
      <c r="S504" s="37"/>
      <c r="T504" s="38"/>
      <c r="U504" s="36"/>
      <c r="V504" s="37"/>
      <c r="W504" s="40" t="s">
        <v>136</v>
      </c>
      <c r="X504" s="69" t="s">
        <v>369</v>
      </c>
      <c r="Y504" s="40" t="s">
        <v>1579</v>
      </c>
      <c r="Z504" s="40" t="s">
        <v>2438</v>
      </c>
      <c r="AA504" s="69" t="s">
        <v>511</v>
      </c>
      <c r="AB504" s="40" t="s">
        <v>2474</v>
      </c>
      <c r="AC504" s="40" t="s">
        <v>2260</v>
      </c>
      <c r="AD504" s="59" t="s">
        <v>2498</v>
      </c>
      <c r="AF504" s="48"/>
    </row>
    <row r="505" spans="1:32" s="40" customFormat="1">
      <c r="A505" s="15" t="str">
        <f t="shared" si="35"/>
        <v>2022-1</v>
      </c>
      <c r="B505" s="40" t="s">
        <v>877</v>
      </c>
      <c r="C505" s="47">
        <v>44568</v>
      </c>
      <c r="D505" s="47" t="s">
        <v>878</v>
      </c>
      <c r="E505" s="40" t="s">
        <v>26</v>
      </c>
      <c r="F505" s="69" t="s">
        <v>27</v>
      </c>
      <c r="G505" s="69" t="s">
        <v>23</v>
      </c>
      <c r="H505" s="69" t="s">
        <v>512</v>
      </c>
      <c r="I505" s="15" t="str">
        <f t="shared" si="36"/>
        <v>MHK</v>
      </c>
      <c r="J505" s="52">
        <v>1008</v>
      </c>
      <c r="K505" s="53">
        <v>28.42</v>
      </c>
      <c r="L505" s="54">
        <f t="shared" si="37"/>
        <v>28647.360000000001</v>
      </c>
      <c r="M505" s="56">
        <v>4.0197000000000003</v>
      </c>
      <c r="N505" s="35">
        <v>6.3789999999999996</v>
      </c>
      <c r="O505" s="35">
        <v>0.81810000000000005</v>
      </c>
      <c r="P505" s="36">
        <f t="shared" si="38"/>
        <v>25.6417</v>
      </c>
      <c r="Q505" s="37">
        <f t="shared" si="39"/>
        <v>25846.83</v>
      </c>
      <c r="R505" s="36"/>
      <c r="S505" s="37"/>
      <c r="T505" s="38"/>
      <c r="U505" s="36"/>
      <c r="V505" s="37"/>
      <c r="W505" s="40" t="s">
        <v>136</v>
      </c>
      <c r="X505" s="69" t="s">
        <v>369</v>
      </c>
      <c r="Y505" s="40" t="s">
        <v>1580</v>
      </c>
      <c r="Z505" s="40" t="s">
        <v>2438</v>
      </c>
      <c r="AA505" s="69" t="s">
        <v>511</v>
      </c>
      <c r="AB505" s="40" t="s">
        <v>2474</v>
      </c>
      <c r="AC505" s="40" t="s">
        <v>2260</v>
      </c>
      <c r="AD505" s="59" t="s">
        <v>2499</v>
      </c>
    </row>
    <row r="506" spans="1:32" s="40" customFormat="1">
      <c r="A506" s="15" t="str">
        <f t="shared" si="35"/>
        <v>2022-1</v>
      </c>
      <c r="B506" s="40" t="s">
        <v>873</v>
      </c>
      <c r="C506" s="47">
        <v>44568</v>
      </c>
      <c r="D506" s="47" t="s">
        <v>874</v>
      </c>
      <c r="E506" s="40" t="s">
        <v>26</v>
      </c>
      <c r="F506" s="69" t="s">
        <v>27</v>
      </c>
      <c r="G506" s="69" t="s">
        <v>23</v>
      </c>
      <c r="H506" s="69" t="s">
        <v>512</v>
      </c>
      <c r="I506" s="15" t="str">
        <f t="shared" si="36"/>
        <v>MHK</v>
      </c>
      <c r="J506" s="52">
        <v>1185</v>
      </c>
      <c r="K506" s="53">
        <v>28.42</v>
      </c>
      <c r="L506" s="54">
        <f t="shared" si="37"/>
        <v>33677.699999999997</v>
      </c>
      <c r="M506" s="56">
        <v>4.0197000000000003</v>
      </c>
      <c r="N506" s="35">
        <v>6.3789999999999996</v>
      </c>
      <c r="O506" s="35">
        <v>0.81810000000000005</v>
      </c>
      <c r="P506" s="36">
        <f t="shared" si="38"/>
        <v>25.6417</v>
      </c>
      <c r="Q506" s="37">
        <f t="shared" si="39"/>
        <v>30385.41</v>
      </c>
      <c r="R506" s="36"/>
      <c r="S506" s="37"/>
      <c r="T506" s="38"/>
      <c r="U506" s="36"/>
      <c r="V506" s="37"/>
      <c r="W506" s="40" t="s">
        <v>136</v>
      </c>
      <c r="X506" s="69" t="s">
        <v>369</v>
      </c>
      <c r="Y506" s="40" t="s">
        <v>1587</v>
      </c>
      <c r="Z506" s="40" t="s">
        <v>2438</v>
      </c>
      <c r="AA506" s="69" t="s">
        <v>513</v>
      </c>
      <c r="AB506" s="40" t="s">
        <v>2477</v>
      </c>
      <c r="AC506" s="40" t="s">
        <v>2260</v>
      </c>
      <c r="AD506" s="59" t="s">
        <v>2500</v>
      </c>
    </row>
    <row r="507" spans="1:32" s="40" customFormat="1">
      <c r="A507" s="15" t="str">
        <f t="shared" si="35"/>
        <v>2022-1</v>
      </c>
      <c r="B507" s="40" t="s">
        <v>344</v>
      </c>
      <c r="C507" s="47">
        <v>44568</v>
      </c>
      <c r="D507" s="47" t="s">
        <v>345</v>
      </c>
      <c r="E507" s="40" t="s">
        <v>26</v>
      </c>
      <c r="F507" s="69" t="s">
        <v>27</v>
      </c>
      <c r="G507" s="69" t="s">
        <v>23</v>
      </c>
      <c r="H507" s="69" t="s">
        <v>512</v>
      </c>
      <c r="I507" s="15" t="str">
        <f t="shared" si="36"/>
        <v>MHK</v>
      </c>
      <c r="J507" s="52">
        <v>1126</v>
      </c>
      <c r="K507" s="53">
        <v>28.42</v>
      </c>
      <c r="L507" s="54">
        <f t="shared" si="37"/>
        <v>32000.92</v>
      </c>
      <c r="M507" s="56">
        <v>4.0197000000000003</v>
      </c>
      <c r="N507" s="35">
        <v>6.3789999999999996</v>
      </c>
      <c r="O507" s="35">
        <v>0.81810000000000005</v>
      </c>
      <c r="P507" s="36">
        <f t="shared" si="38"/>
        <v>25.6417</v>
      </c>
      <c r="Q507" s="37">
        <f t="shared" si="39"/>
        <v>28872.55</v>
      </c>
      <c r="R507" s="36"/>
      <c r="S507" s="37"/>
      <c r="T507" s="38"/>
      <c r="U507" s="36"/>
      <c r="V507" s="37"/>
      <c r="W507" s="40" t="s">
        <v>136</v>
      </c>
      <c r="X507" s="69" t="s">
        <v>369</v>
      </c>
      <c r="Y507" s="40" t="s">
        <v>1590</v>
      </c>
      <c r="Z507" s="40" t="s">
        <v>2438</v>
      </c>
      <c r="AA507" s="69" t="s">
        <v>513</v>
      </c>
      <c r="AB507" s="40" t="s">
        <v>2477</v>
      </c>
      <c r="AC507" s="40" t="s">
        <v>2260</v>
      </c>
      <c r="AD507" s="59" t="s">
        <v>2501</v>
      </c>
    </row>
    <row r="508" spans="1:32" s="40" customFormat="1">
      <c r="A508" s="15" t="str">
        <f t="shared" si="35"/>
        <v>2022-1</v>
      </c>
      <c r="B508" s="40" t="s">
        <v>871</v>
      </c>
      <c r="C508" s="47">
        <v>44568</v>
      </c>
      <c r="D508" s="47" t="s">
        <v>872</v>
      </c>
      <c r="E508" s="40" t="s">
        <v>26</v>
      </c>
      <c r="F508" s="69" t="s">
        <v>27</v>
      </c>
      <c r="G508" s="69" t="s">
        <v>23</v>
      </c>
      <c r="H508" s="69" t="s">
        <v>512</v>
      </c>
      <c r="I508" s="15" t="str">
        <f t="shared" si="36"/>
        <v>MHK</v>
      </c>
      <c r="J508" s="52">
        <v>1102</v>
      </c>
      <c r="K508" s="53">
        <v>28.42</v>
      </c>
      <c r="L508" s="54">
        <f t="shared" si="37"/>
        <v>31318.84</v>
      </c>
      <c r="M508" s="56">
        <v>4.0197000000000003</v>
      </c>
      <c r="N508" s="35">
        <v>6.3789999999999996</v>
      </c>
      <c r="O508" s="35">
        <v>0.81810000000000005</v>
      </c>
      <c r="P508" s="36">
        <f t="shared" si="38"/>
        <v>25.6417</v>
      </c>
      <c r="Q508" s="37">
        <f t="shared" si="39"/>
        <v>28257.15</v>
      </c>
      <c r="R508" s="36"/>
      <c r="S508" s="37"/>
      <c r="T508" s="38"/>
      <c r="U508" s="36"/>
      <c r="V508" s="37"/>
      <c r="W508" s="40" t="s">
        <v>136</v>
      </c>
      <c r="X508" s="69" t="s">
        <v>369</v>
      </c>
      <c r="Y508" s="40" t="s">
        <v>1592</v>
      </c>
      <c r="Z508" s="40" t="s">
        <v>2438</v>
      </c>
      <c r="AA508" s="69" t="s">
        <v>513</v>
      </c>
      <c r="AB508" s="40" t="s">
        <v>2477</v>
      </c>
      <c r="AC508" s="40" t="s">
        <v>2260</v>
      </c>
      <c r="AD508" s="59" t="s">
        <v>2499</v>
      </c>
    </row>
    <row r="509" spans="1:32" s="40" customFormat="1">
      <c r="A509" s="15" t="str">
        <f t="shared" si="35"/>
        <v>2022-1</v>
      </c>
      <c r="B509" s="40" t="s">
        <v>1149</v>
      </c>
      <c r="C509" s="47">
        <v>44568</v>
      </c>
      <c r="D509" s="47" t="s">
        <v>1150</v>
      </c>
      <c r="E509" s="40" t="s">
        <v>26</v>
      </c>
      <c r="F509" s="69" t="s">
        <v>27</v>
      </c>
      <c r="G509" s="69" t="s">
        <v>23</v>
      </c>
      <c r="H509" s="69" t="s">
        <v>512</v>
      </c>
      <c r="I509" s="15" t="str">
        <f t="shared" si="36"/>
        <v>MHK</v>
      </c>
      <c r="J509" s="52">
        <v>1106</v>
      </c>
      <c r="K509" s="53">
        <v>28.42</v>
      </c>
      <c r="L509" s="54">
        <f t="shared" si="37"/>
        <v>31432.52</v>
      </c>
      <c r="M509" s="56">
        <v>4.0197000000000003</v>
      </c>
      <c r="N509" s="35">
        <v>6.3789999999999996</v>
      </c>
      <c r="O509" s="35">
        <v>0.81810000000000005</v>
      </c>
      <c r="P509" s="36">
        <f t="shared" si="38"/>
        <v>25.6417</v>
      </c>
      <c r="Q509" s="37">
        <f t="shared" si="39"/>
        <v>28359.72</v>
      </c>
      <c r="R509" s="36"/>
      <c r="S509" s="37"/>
      <c r="T509" s="38"/>
      <c r="U509" s="36"/>
      <c r="V509" s="37"/>
      <c r="W509" s="40" t="s">
        <v>136</v>
      </c>
      <c r="X509" s="69" t="s">
        <v>369</v>
      </c>
      <c r="Y509" s="40" t="s">
        <v>1594</v>
      </c>
      <c r="Z509" s="40" t="s">
        <v>2438</v>
      </c>
      <c r="AA509" s="69" t="s">
        <v>513</v>
      </c>
      <c r="AB509" s="40" t="s">
        <v>2477</v>
      </c>
      <c r="AC509" s="40" t="s">
        <v>2260</v>
      </c>
      <c r="AD509" s="59" t="s">
        <v>2496</v>
      </c>
    </row>
    <row r="510" spans="1:32" s="40" customFormat="1">
      <c r="A510" s="15" t="str">
        <f t="shared" si="35"/>
        <v>2022-1</v>
      </c>
      <c r="B510" s="40" t="s">
        <v>1412</v>
      </c>
      <c r="C510" s="47">
        <v>44568</v>
      </c>
      <c r="D510" s="47" t="s">
        <v>1413</v>
      </c>
      <c r="E510" s="40" t="s">
        <v>26</v>
      </c>
      <c r="F510" s="69" t="s">
        <v>27</v>
      </c>
      <c r="G510" s="69" t="s">
        <v>23</v>
      </c>
      <c r="H510" s="69" t="s">
        <v>512</v>
      </c>
      <c r="I510" s="15" t="str">
        <f t="shared" si="36"/>
        <v>MHK</v>
      </c>
      <c r="J510" s="52">
        <v>1091</v>
      </c>
      <c r="K510" s="53">
        <v>28.42</v>
      </c>
      <c r="L510" s="54">
        <f t="shared" si="37"/>
        <v>31006.22</v>
      </c>
      <c r="M510" s="56">
        <v>4.0197000000000003</v>
      </c>
      <c r="N510" s="35">
        <v>6.3789999999999996</v>
      </c>
      <c r="O510" s="35">
        <v>0.81810000000000005</v>
      </c>
      <c r="P510" s="36">
        <f t="shared" si="38"/>
        <v>25.6417</v>
      </c>
      <c r="Q510" s="37">
        <f t="shared" si="39"/>
        <v>27975.09</v>
      </c>
      <c r="R510" s="36"/>
      <c r="S510" s="37"/>
      <c r="T510" s="38"/>
      <c r="U510" s="36"/>
      <c r="V510" s="37"/>
      <c r="W510" s="40" t="s">
        <v>136</v>
      </c>
      <c r="X510" s="69" t="s">
        <v>369</v>
      </c>
      <c r="Y510" s="40" t="s">
        <v>1602</v>
      </c>
      <c r="Z510" s="40" t="s">
        <v>2438</v>
      </c>
      <c r="AA510" s="69" t="s">
        <v>513</v>
      </c>
      <c r="AB510" s="40" t="s">
        <v>2477</v>
      </c>
      <c r="AC510" s="40" t="s">
        <v>2260</v>
      </c>
      <c r="AD510" s="59" t="s">
        <v>2480</v>
      </c>
      <c r="AF510" s="48"/>
    </row>
    <row r="511" spans="1:32" s="40" customFormat="1">
      <c r="A511" s="15" t="str">
        <f t="shared" si="35"/>
        <v>2022-1</v>
      </c>
      <c r="B511" s="40" t="s">
        <v>1444</v>
      </c>
      <c r="C511" s="47">
        <v>44573</v>
      </c>
      <c r="D511" s="47" t="s">
        <v>1445</v>
      </c>
      <c r="E511" s="40" t="s">
        <v>365</v>
      </c>
      <c r="F511" s="69" t="s">
        <v>24</v>
      </c>
      <c r="G511" s="69" t="s">
        <v>23</v>
      </c>
      <c r="H511" s="69" t="s">
        <v>521</v>
      </c>
      <c r="I511" s="15" t="str">
        <f t="shared" si="36"/>
        <v>MZQ</v>
      </c>
      <c r="J511" s="52">
        <v>1010</v>
      </c>
      <c r="K511" s="53">
        <v>0</v>
      </c>
      <c r="L511" s="54">
        <f t="shared" si="37"/>
        <v>0</v>
      </c>
      <c r="M511" s="55">
        <v>4.05</v>
      </c>
      <c r="N511" s="35">
        <v>6.3789999999999996</v>
      </c>
      <c r="O511" s="35">
        <v>0.81810000000000005</v>
      </c>
      <c r="P511" s="36">
        <f t="shared" si="38"/>
        <v>4.05</v>
      </c>
      <c r="Q511" s="37">
        <f t="shared" si="39"/>
        <v>4090.5</v>
      </c>
      <c r="R511" s="36"/>
      <c r="S511" s="37"/>
      <c r="T511" s="38"/>
      <c r="U511" s="36"/>
      <c r="V511" s="37"/>
      <c r="W511" s="40" t="s">
        <v>21</v>
      </c>
      <c r="X511" s="69" t="s">
        <v>366</v>
      </c>
      <c r="Y511" s="40" t="s">
        <v>1753</v>
      </c>
      <c r="Z511" s="40" t="s">
        <v>2437</v>
      </c>
      <c r="AA511" s="69" t="s">
        <v>518</v>
      </c>
      <c r="AB511" s="40" t="s">
        <v>2474</v>
      </c>
      <c r="AC511" s="40" t="s">
        <v>2298</v>
      </c>
      <c r="AD511" s="59" t="s">
        <v>2532</v>
      </c>
      <c r="AF511" s="48"/>
    </row>
    <row r="512" spans="1:32" s="40" customFormat="1">
      <c r="A512" s="15" t="str">
        <f t="shared" si="35"/>
        <v>2022-1</v>
      </c>
      <c r="B512" s="40" t="s">
        <v>905</v>
      </c>
      <c r="C512" s="47">
        <v>44574</v>
      </c>
      <c r="D512" s="47" t="s">
        <v>906</v>
      </c>
      <c r="E512" s="40" t="s">
        <v>365</v>
      </c>
      <c r="F512" s="69" t="s">
        <v>30</v>
      </c>
      <c r="G512" s="69" t="s">
        <v>25</v>
      </c>
      <c r="H512" s="69" t="s">
        <v>512</v>
      </c>
      <c r="I512" s="15" t="str">
        <f t="shared" si="36"/>
        <v>MZQ</v>
      </c>
      <c r="J512" s="52">
        <v>1028</v>
      </c>
      <c r="K512" s="53">
        <v>3.8</v>
      </c>
      <c r="L512" s="54">
        <f t="shared" si="37"/>
        <v>3906.4</v>
      </c>
      <c r="M512" s="56">
        <v>4.0599999999999996</v>
      </c>
      <c r="N512" s="35">
        <v>6.3789999999999996</v>
      </c>
      <c r="O512" s="35">
        <v>0.81810000000000005</v>
      </c>
      <c r="P512" s="36">
        <f t="shared" si="38"/>
        <v>4.0599999999999996</v>
      </c>
      <c r="Q512" s="37">
        <f t="shared" si="39"/>
        <v>4173.68</v>
      </c>
      <c r="R512" s="36"/>
      <c r="S512" s="37"/>
      <c r="T512" s="38"/>
      <c r="U512" s="36"/>
      <c r="V512" s="37"/>
      <c r="W512" s="40" t="s">
        <v>28</v>
      </c>
      <c r="X512" s="69" t="s">
        <v>366</v>
      </c>
      <c r="Y512" s="40" t="s">
        <v>2225</v>
      </c>
      <c r="Z512" s="40" t="s">
        <v>2462</v>
      </c>
      <c r="AA512" s="69" t="s">
        <v>530</v>
      </c>
      <c r="AB512" s="40" t="s">
        <v>2475</v>
      </c>
      <c r="AC512" s="40" t="s">
        <v>638</v>
      </c>
      <c r="AD512" s="59" t="s">
        <v>2514</v>
      </c>
    </row>
    <row r="513" spans="1:32" s="40" customFormat="1">
      <c r="A513" s="15" t="str">
        <f t="shared" si="35"/>
        <v>2022-1</v>
      </c>
      <c r="B513" s="40" t="s">
        <v>1330</v>
      </c>
      <c r="C513" s="47">
        <v>44572</v>
      </c>
      <c r="D513" s="47" t="s">
        <v>1339</v>
      </c>
      <c r="E513" s="40" t="s">
        <v>365</v>
      </c>
      <c r="F513" s="69" t="s">
        <v>30</v>
      </c>
      <c r="G513" s="69" t="s">
        <v>1326</v>
      </c>
      <c r="H513" s="69" t="s">
        <v>512</v>
      </c>
      <c r="I513" s="15" t="str">
        <f t="shared" si="36"/>
        <v>MZQ</v>
      </c>
      <c r="J513" s="52">
        <v>590</v>
      </c>
      <c r="K513" s="53" t="e">
        <v>#N/A</v>
      </c>
      <c r="L513" s="54" t="e">
        <f t="shared" si="37"/>
        <v>#N/A</v>
      </c>
      <c r="M513" s="56">
        <v>4.0599999999999996</v>
      </c>
      <c r="N513" s="35">
        <v>6.3789999999999996</v>
      </c>
      <c r="O513" s="35">
        <v>0.81810000000000005</v>
      </c>
      <c r="P513" s="36">
        <f t="shared" si="38"/>
        <v>4.0599999999999996</v>
      </c>
      <c r="Q513" s="37">
        <f t="shared" si="39"/>
        <v>2395.4</v>
      </c>
      <c r="R513" s="36"/>
      <c r="S513" s="37"/>
      <c r="T513" s="38"/>
      <c r="U513" s="36"/>
      <c r="V513" s="37"/>
      <c r="W513" s="40" t="s">
        <v>28</v>
      </c>
      <c r="X513" s="69" t="s">
        <v>366</v>
      </c>
      <c r="Y513" s="40" t="s">
        <v>2235</v>
      </c>
      <c r="Z513" s="40" t="s">
        <v>2462</v>
      </c>
      <c r="AA513" s="69" t="s">
        <v>530</v>
      </c>
      <c r="AB513" s="40" t="s">
        <v>2475</v>
      </c>
      <c r="AC513" s="40" t="s">
        <v>658</v>
      </c>
      <c r="AD513" s="59" t="s">
        <v>2514</v>
      </c>
    </row>
    <row r="514" spans="1:32" s="40" customFormat="1">
      <c r="A514" s="15" t="str">
        <f t="shared" ref="A514:A577" si="40">+TEXT(C514,"YYYY")&amp;"-"&amp;TEXT(C514,"M")</f>
        <v>2022-1</v>
      </c>
      <c r="B514" s="40" t="s">
        <v>1330</v>
      </c>
      <c r="C514" s="47">
        <v>44571</v>
      </c>
      <c r="D514" s="47" t="s">
        <v>1339</v>
      </c>
      <c r="E514" s="40" t="s">
        <v>365</v>
      </c>
      <c r="F514" s="69" t="s">
        <v>30</v>
      </c>
      <c r="G514" s="69" t="s">
        <v>1326</v>
      </c>
      <c r="H514" s="69" t="s">
        <v>512</v>
      </c>
      <c r="I514" s="15" t="str">
        <f t="shared" ref="I514:I577" si="41">+IF(X514="CNY","MZQ","MHK")</f>
        <v>MZQ</v>
      </c>
      <c r="J514" s="52">
        <v>440</v>
      </c>
      <c r="K514" s="53" t="e">
        <v>#N/A</v>
      </c>
      <c r="L514" s="54" t="e">
        <f t="shared" ref="L514:L577" si="42">+ROUND(K514*J514,2)</f>
        <v>#N/A</v>
      </c>
      <c r="M514" s="55">
        <v>4.0599999999999996</v>
      </c>
      <c r="N514" s="35">
        <v>6.3789999999999996</v>
      </c>
      <c r="O514" s="35">
        <v>0.81810000000000005</v>
      </c>
      <c r="P514" s="36">
        <f t="shared" ref="P514:P577" si="43">ROUND(IF(AND(X514="USD"),M514*N514,IF(AND(X514="HKD"),M514*O514,M514)),4)</f>
        <v>4.0599999999999996</v>
      </c>
      <c r="Q514" s="37">
        <f t="shared" ref="Q514:Q577" si="44">+ROUND(P514*J514,2)</f>
        <v>1786.4</v>
      </c>
      <c r="R514" s="36"/>
      <c r="S514" s="37"/>
      <c r="T514" s="38"/>
      <c r="U514" s="36"/>
      <c r="V514" s="37"/>
      <c r="W514" s="40" t="s">
        <v>28</v>
      </c>
      <c r="X514" s="69" t="s">
        <v>366</v>
      </c>
      <c r="Y514" s="40" t="s">
        <v>2235</v>
      </c>
      <c r="Z514" s="40" t="s">
        <v>2462</v>
      </c>
      <c r="AA514" s="69" t="s">
        <v>530</v>
      </c>
      <c r="AB514" s="40" t="s">
        <v>2475</v>
      </c>
      <c r="AC514" s="40" t="s">
        <v>613</v>
      </c>
      <c r="AD514" s="59" t="s">
        <v>2514</v>
      </c>
    </row>
    <row r="515" spans="1:32" s="40" customFormat="1">
      <c r="A515" s="15" t="str">
        <f t="shared" si="40"/>
        <v>2022-1</v>
      </c>
      <c r="B515" s="40" t="s">
        <v>1443</v>
      </c>
      <c r="C515" s="47">
        <v>44588</v>
      </c>
      <c r="D515" s="47" t="s">
        <v>1157</v>
      </c>
      <c r="E515" s="40" t="s">
        <v>365</v>
      </c>
      <c r="F515" s="69" t="s">
        <v>24</v>
      </c>
      <c r="G515" s="69" t="s">
        <v>23</v>
      </c>
      <c r="H515" s="69" t="s">
        <v>521</v>
      </c>
      <c r="I515" s="15" t="str">
        <f t="shared" si="41"/>
        <v>MZQ</v>
      </c>
      <c r="J515" s="52">
        <v>1010</v>
      </c>
      <c r="K515" s="53">
        <v>0</v>
      </c>
      <c r="L515" s="54">
        <f t="shared" si="42"/>
        <v>0</v>
      </c>
      <c r="M515" s="55">
        <v>4.1100000000000003</v>
      </c>
      <c r="N515" s="35">
        <v>6.3789999999999996</v>
      </c>
      <c r="O515" s="35">
        <v>0.81810000000000005</v>
      </c>
      <c r="P515" s="36">
        <f t="shared" si="43"/>
        <v>4.1100000000000003</v>
      </c>
      <c r="Q515" s="37">
        <f t="shared" si="44"/>
        <v>4151.1000000000004</v>
      </c>
      <c r="R515" s="36"/>
      <c r="S515" s="37"/>
      <c r="T515" s="38"/>
      <c r="U515" s="36"/>
      <c r="V515" s="37"/>
      <c r="W515" s="40" t="s">
        <v>21</v>
      </c>
      <c r="X515" s="69" t="s">
        <v>366</v>
      </c>
      <c r="Y515" s="40" t="s">
        <v>1747</v>
      </c>
      <c r="Z515" s="40" t="s">
        <v>2437</v>
      </c>
      <c r="AA515" s="69" t="s">
        <v>518</v>
      </c>
      <c r="AB515" s="40" t="s">
        <v>2474</v>
      </c>
      <c r="AC515" s="40" t="s">
        <v>2301</v>
      </c>
      <c r="AD515" s="59" t="s">
        <v>2533</v>
      </c>
      <c r="AF515" s="48"/>
    </row>
    <row r="516" spans="1:32" s="40" customFormat="1">
      <c r="A516" s="15" t="str">
        <f t="shared" si="40"/>
        <v>2022-1</v>
      </c>
      <c r="B516" s="40" t="s">
        <v>1577</v>
      </c>
      <c r="C516" s="47">
        <v>44574</v>
      </c>
      <c r="D516" s="47" t="s">
        <v>1578</v>
      </c>
      <c r="E516" s="40" t="s">
        <v>365</v>
      </c>
      <c r="F516" s="69" t="s">
        <v>30</v>
      </c>
      <c r="G516" s="69" t="s">
        <v>25</v>
      </c>
      <c r="H516" s="69" t="s">
        <v>512</v>
      </c>
      <c r="I516" s="15" t="str">
        <f t="shared" si="41"/>
        <v>MZQ</v>
      </c>
      <c r="J516" s="52">
        <v>1030</v>
      </c>
      <c r="K516" s="53">
        <v>0</v>
      </c>
      <c r="L516" s="54">
        <f t="shared" si="42"/>
        <v>0</v>
      </c>
      <c r="M516" s="56">
        <v>4.17</v>
      </c>
      <c r="N516" s="35">
        <v>6.3789999999999996</v>
      </c>
      <c r="O516" s="35">
        <v>0.81810000000000005</v>
      </c>
      <c r="P516" s="36">
        <f t="shared" si="43"/>
        <v>4.17</v>
      </c>
      <c r="Q516" s="37">
        <f t="shared" si="44"/>
        <v>4295.1000000000004</v>
      </c>
      <c r="R516" s="36"/>
      <c r="S516" s="37"/>
      <c r="T516" s="38"/>
      <c r="U516" s="36"/>
      <c r="V516" s="37"/>
      <c r="W516" s="40" t="s">
        <v>28</v>
      </c>
      <c r="X516" s="69" t="s">
        <v>366</v>
      </c>
      <c r="Y516" s="40" t="s">
        <v>2226</v>
      </c>
      <c r="Z516" s="40" t="s">
        <v>2462</v>
      </c>
      <c r="AA516" s="69" t="s">
        <v>530</v>
      </c>
      <c r="AB516" s="40" t="s">
        <v>2475</v>
      </c>
      <c r="AC516" s="40" t="s">
        <v>638</v>
      </c>
      <c r="AD516" s="59" t="s">
        <v>2548</v>
      </c>
    </row>
    <row r="517" spans="1:32" s="40" customFormat="1">
      <c r="A517" s="15" t="str">
        <f t="shared" si="40"/>
        <v>2022-1</v>
      </c>
      <c r="B517" s="40" t="s">
        <v>414</v>
      </c>
      <c r="C517" s="47">
        <v>44573</v>
      </c>
      <c r="D517" s="47" t="s">
        <v>415</v>
      </c>
      <c r="E517" s="40" t="s">
        <v>365</v>
      </c>
      <c r="F517" s="69" t="s">
        <v>2253</v>
      </c>
      <c r="G517" s="69" t="s">
        <v>23</v>
      </c>
      <c r="H517" s="69" t="s">
        <v>512</v>
      </c>
      <c r="I517" s="15" t="str">
        <f t="shared" si="41"/>
        <v>MZQ</v>
      </c>
      <c r="J517" s="52">
        <v>8400</v>
      </c>
      <c r="K517" s="53">
        <v>4.17</v>
      </c>
      <c r="L517" s="54">
        <f t="shared" si="42"/>
        <v>35028</v>
      </c>
      <c r="M517" s="56">
        <v>4.17</v>
      </c>
      <c r="N517" s="35">
        <v>6.3789999999999996</v>
      </c>
      <c r="O517" s="35">
        <v>0.81810000000000005</v>
      </c>
      <c r="P517" s="36">
        <f t="shared" si="43"/>
        <v>4.17</v>
      </c>
      <c r="Q517" s="37">
        <f t="shared" si="44"/>
        <v>35028</v>
      </c>
      <c r="R517" s="36"/>
      <c r="S517" s="37"/>
      <c r="T517" s="38"/>
      <c r="U517" s="36"/>
      <c r="V517" s="37"/>
      <c r="W517" s="40" t="s">
        <v>392</v>
      </c>
      <c r="X517" s="69" t="s">
        <v>366</v>
      </c>
      <c r="Y517" s="40" t="s">
        <v>2040</v>
      </c>
      <c r="Z517" s="40" t="s">
        <v>2458</v>
      </c>
      <c r="AA517" s="69" t="s">
        <v>515</v>
      </c>
      <c r="AB517" s="40" t="s">
        <v>2474</v>
      </c>
      <c r="AC517" s="40" t="s">
        <v>652</v>
      </c>
      <c r="AD517" s="59" t="s">
        <v>2548</v>
      </c>
      <c r="AF517" s="48"/>
    </row>
    <row r="518" spans="1:32" s="40" customFormat="1">
      <c r="A518" s="15" t="str">
        <f t="shared" si="40"/>
        <v>2022-1</v>
      </c>
      <c r="B518" s="40" t="s">
        <v>553</v>
      </c>
      <c r="C518" s="47">
        <v>44572</v>
      </c>
      <c r="D518" s="47" t="s">
        <v>577</v>
      </c>
      <c r="E518" s="40" t="s">
        <v>365</v>
      </c>
      <c r="F518" s="69" t="s">
        <v>55</v>
      </c>
      <c r="G518" s="69" t="s">
        <v>23</v>
      </c>
      <c r="H518" s="69" t="s">
        <v>521</v>
      </c>
      <c r="I518" s="15" t="str">
        <f t="shared" si="41"/>
        <v>MZQ</v>
      </c>
      <c r="J518" s="52">
        <v>1010</v>
      </c>
      <c r="K518" s="53">
        <v>4.18</v>
      </c>
      <c r="L518" s="54">
        <f t="shared" si="42"/>
        <v>4221.8</v>
      </c>
      <c r="M518" s="56">
        <v>4.18</v>
      </c>
      <c r="N518" s="35">
        <v>6.3789999999999996</v>
      </c>
      <c r="O518" s="35">
        <v>0.81810000000000005</v>
      </c>
      <c r="P518" s="36">
        <f t="shared" si="43"/>
        <v>4.18</v>
      </c>
      <c r="Q518" s="37">
        <f t="shared" si="44"/>
        <v>4221.8</v>
      </c>
      <c r="R518" s="36"/>
      <c r="S518" s="37"/>
      <c r="T518" s="38"/>
      <c r="U518" s="36"/>
      <c r="V518" s="37"/>
      <c r="W518" s="40" t="s">
        <v>21</v>
      </c>
      <c r="X518" s="69" t="s">
        <v>366</v>
      </c>
      <c r="Y518" s="40" t="s">
        <v>2094</v>
      </c>
      <c r="Z518" s="40" t="s">
        <v>2437</v>
      </c>
      <c r="AA518" s="69" t="s">
        <v>517</v>
      </c>
      <c r="AB518" s="40" t="s">
        <v>2475</v>
      </c>
      <c r="AC518" s="40" t="s">
        <v>2314</v>
      </c>
      <c r="AD518" s="59" t="s">
        <v>2534</v>
      </c>
    </row>
    <row r="519" spans="1:32" s="40" customFormat="1">
      <c r="A519" s="15" t="str">
        <f t="shared" si="40"/>
        <v>2022-1</v>
      </c>
      <c r="B519" s="40" t="s">
        <v>181</v>
      </c>
      <c r="C519" s="47">
        <v>44573</v>
      </c>
      <c r="D519" s="47" t="s">
        <v>182</v>
      </c>
      <c r="E519" s="40" t="s">
        <v>365</v>
      </c>
      <c r="F519" s="69" t="s">
        <v>55</v>
      </c>
      <c r="G519" s="69" t="s">
        <v>23</v>
      </c>
      <c r="H519" s="69" t="s">
        <v>521</v>
      </c>
      <c r="I519" s="15" t="str">
        <f t="shared" si="41"/>
        <v>MZQ</v>
      </c>
      <c r="J519" s="52">
        <v>3717</v>
      </c>
      <c r="K519" s="53">
        <v>4.0999999999999996</v>
      </c>
      <c r="L519" s="54">
        <f t="shared" si="42"/>
        <v>15239.7</v>
      </c>
      <c r="M519" s="56">
        <v>4.25</v>
      </c>
      <c r="N519" s="35">
        <v>6.3789999999999996</v>
      </c>
      <c r="O519" s="35">
        <v>0.81810000000000005</v>
      </c>
      <c r="P519" s="36">
        <f t="shared" si="43"/>
        <v>4.25</v>
      </c>
      <c r="Q519" s="37">
        <f t="shared" si="44"/>
        <v>15797.25</v>
      </c>
      <c r="R519" s="36"/>
      <c r="S519" s="37"/>
      <c r="T519" s="38"/>
      <c r="U519" s="36"/>
      <c r="V519" s="37"/>
      <c r="W519" s="40" t="s">
        <v>21</v>
      </c>
      <c r="X519" s="69" t="s">
        <v>366</v>
      </c>
      <c r="Y519" s="40" t="s">
        <v>2084</v>
      </c>
      <c r="Z519" s="40" t="s">
        <v>2437</v>
      </c>
      <c r="AA519" s="69" t="s">
        <v>517</v>
      </c>
      <c r="AB519" s="40" t="s">
        <v>2475</v>
      </c>
      <c r="AC519" s="40" t="s">
        <v>2303</v>
      </c>
      <c r="AD519" s="59" t="s">
        <v>2532</v>
      </c>
    </row>
    <row r="520" spans="1:32" s="40" customFormat="1">
      <c r="A520" s="15" t="str">
        <f t="shared" si="40"/>
        <v>2022-1</v>
      </c>
      <c r="B520" s="40" t="s">
        <v>306</v>
      </c>
      <c r="C520" s="47">
        <v>44568</v>
      </c>
      <c r="D520" s="47" t="s">
        <v>307</v>
      </c>
      <c r="E520" s="40" t="s">
        <v>365</v>
      </c>
      <c r="F520" s="69" t="s">
        <v>37</v>
      </c>
      <c r="G520" s="69" t="s">
        <v>23</v>
      </c>
      <c r="H520" s="69" t="s">
        <v>512</v>
      </c>
      <c r="I520" s="15" t="str">
        <f t="shared" si="41"/>
        <v>MZQ</v>
      </c>
      <c r="J520" s="52">
        <v>1010</v>
      </c>
      <c r="K520" s="53">
        <v>4.7</v>
      </c>
      <c r="L520" s="54">
        <f t="shared" si="42"/>
        <v>4747</v>
      </c>
      <c r="M520" s="55">
        <v>4.2523</v>
      </c>
      <c r="N520" s="35">
        <v>6.3789999999999996</v>
      </c>
      <c r="O520" s="35">
        <v>0.81810000000000005</v>
      </c>
      <c r="P520" s="36">
        <f t="shared" si="43"/>
        <v>4.2523</v>
      </c>
      <c r="Q520" s="37">
        <f t="shared" si="44"/>
        <v>4294.82</v>
      </c>
      <c r="R520" s="36"/>
      <c r="S520" s="37"/>
      <c r="T520" s="38"/>
      <c r="U520" s="36"/>
      <c r="V520" s="37"/>
      <c r="W520" s="40" t="s">
        <v>119</v>
      </c>
      <c r="X520" s="69" t="s">
        <v>366</v>
      </c>
      <c r="Y520" s="40" t="s">
        <v>2012</v>
      </c>
      <c r="Z520" s="40" t="s">
        <v>2436</v>
      </c>
      <c r="AA520" s="69" t="s">
        <v>519</v>
      </c>
      <c r="AB520" s="40" t="s">
        <v>2477</v>
      </c>
      <c r="AC520" s="40" t="s">
        <v>689</v>
      </c>
      <c r="AD520" s="59" t="s">
        <v>2543</v>
      </c>
    </row>
    <row r="521" spans="1:32" s="40" customFormat="1">
      <c r="A521" s="15" t="str">
        <f t="shared" si="40"/>
        <v>2022-1</v>
      </c>
      <c r="B521" s="40" t="s">
        <v>1018</v>
      </c>
      <c r="C521" s="47">
        <v>44583</v>
      </c>
      <c r="D521" s="47" t="s">
        <v>1019</v>
      </c>
      <c r="E521" s="40" t="s">
        <v>365</v>
      </c>
      <c r="F521" s="69" t="s">
        <v>37</v>
      </c>
      <c r="G521" s="69" t="s">
        <v>23</v>
      </c>
      <c r="H521" s="69" t="s">
        <v>512</v>
      </c>
      <c r="I521" s="15" t="str">
        <f t="shared" si="41"/>
        <v>MZQ</v>
      </c>
      <c r="J521" s="52">
        <v>500</v>
      </c>
      <c r="K521" s="53">
        <v>4.2716000000000003</v>
      </c>
      <c r="L521" s="54">
        <f t="shared" si="42"/>
        <v>2135.8000000000002</v>
      </c>
      <c r="M521" s="55">
        <v>4.2716000000000003</v>
      </c>
      <c r="N521" s="35">
        <v>6.3789999999999996</v>
      </c>
      <c r="O521" s="35">
        <v>0.81810000000000005</v>
      </c>
      <c r="P521" s="36">
        <f t="shared" si="43"/>
        <v>4.2716000000000003</v>
      </c>
      <c r="Q521" s="37">
        <f t="shared" si="44"/>
        <v>2135.8000000000002</v>
      </c>
      <c r="R521" s="36"/>
      <c r="S521" s="37"/>
      <c r="T521" s="38"/>
      <c r="U521" s="36"/>
      <c r="V521" s="37"/>
      <c r="W521" s="40" t="s">
        <v>75</v>
      </c>
      <c r="X521" s="69" t="s">
        <v>366</v>
      </c>
      <c r="Y521" s="40" t="s">
        <v>1841</v>
      </c>
      <c r="Z521" s="40" t="s">
        <v>2464</v>
      </c>
      <c r="AA521" s="69" t="s">
        <v>517</v>
      </c>
      <c r="AB521" s="40" t="s">
        <v>2475</v>
      </c>
      <c r="AC521" s="40" t="s">
        <v>2330</v>
      </c>
      <c r="AD521" s="59" t="s">
        <v>2508</v>
      </c>
    </row>
    <row r="522" spans="1:32" s="40" customFormat="1">
      <c r="A522" s="15" t="str">
        <f t="shared" si="40"/>
        <v>2022-1</v>
      </c>
      <c r="B522" s="40" t="s">
        <v>778</v>
      </c>
      <c r="C522" s="47">
        <v>44575</v>
      </c>
      <c r="D522" s="47" t="s">
        <v>779</v>
      </c>
      <c r="E522" s="40" t="s">
        <v>365</v>
      </c>
      <c r="F522" s="69" t="s">
        <v>38</v>
      </c>
      <c r="G522" s="69" t="s">
        <v>23</v>
      </c>
      <c r="H522" s="69" t="s">
        <v>512</v>
      </c>
      <c r="I522" s="15" t="str">
        <f t="shared" si="41"/>
        <v>MZQ</v>
      </c>
      <c r="J522" s="52">
        <v>1010</v>
      </c>
      <c r="K522" s="53">
        <v>4.2743000000000002</v>
      </c>
      <c r="L522" s="54">
        <f t="shared" si="42"/>
        <v>4317.04</v>
      </c>
      <c r="M522" s="56">
        <v>4.2743000000000002</v>
      </c>
      <c r="N522" s="35">
        <v>6.3789999999999996</v>
      </c>
      <c r="O522" s="35">
        <v>0.81810000000000005</v>
      </c>
      <c r="P522" s="36">
        <f t="shared" si="43"/>
        <v>4.2743000000000002</v>
      </c>
      <c r="Q522" s="37">
        <f t="shared" si="44"/>
        <v>4317.04</v>
      </c>
      <c r="R522" s="36"/>
      <c r="S522" s="37"/>
      <c r="T522" s="38"/>
      <c r="U522" s="36"/>
      <c r="V522" s="37"/>
      <c r="W522" s="40" t="s">
        <v>178</v>
      </c>
      <c r="X522" s="69" t="s">
        <v>366</v>
      </c>
      <c r="Y522" s="40" t="s">
        <v>1700</v>
      </c>
      <c r="Z522" s="40" t="s">
        <v>2426</v>
      </c>
      <c r="AA522" s="69" t="s">
        <v>515</v>
      </c>
      <c r="AB522" s="40" t="s">
        <v>2474</v>
      </c>
      <c r="AC522" s="40" t="s">
        <v>2288</v>
      </c>
      <c r="AD522" s="59" t="s">
        <v>2481</v>
      </c>
    </row>
    <row r="523" spans="1:32" s="40" customFormat="1">
      <c r="A523" s="15" t="str">
        <f t="shared" si="40"/>
        <v>2022-1</v>
      </c>
      <c r="B523" s="40" t="s">
        <v>546</v>
      </c>
      <c r="C523" s="47">
        <v>44575</v>
      </c>
      <c r="D523" s="47" t="s">
        <v>569</v>
      </c>
      <c r="E523" s="40" t="s">
        <v>365</v>
      </c>
      <c r="F523" s="69" t="s">
        <v>30</v>
      </c>
      <c r="G523" s="69" t="s">
        <v>25</v>
      </c>
      <c r="H523" s="69" t="s">
        <v>512</v>
      </c>
      <c r="I523" s="15" t="str">
        <f t="shared" si="41"/>
        <v>MZQ</v>
      </c>
      <c r="J523" s="52">
        <v>502</v>
      </c>
      <c r="K523" s="53">
        <v>0</v>
      </c>
      <c r="L523" s="54">
        <f t="shared" si="42"/>
        <v>0</v>
      </c>
      <c r="M523" s="56">
        <v>4.28</v>
      </c>
      <c r="N523" s="35">
        <v>6.3789999999999996</v>
      </c>
      <c r="O523" s="35">
        <v>0.81810000000000005</v>
      </c>
      <c r="P523" s="36">
        <f t="shared" si="43"/>
        <v>4.28</v>
      </c>
      <c r="Q523" s="37">
        <f t="shared" si="44"/>
        <v>2148.56</v>
      </c>
      <c r="R523" s="36"/>
      <c r="S523" s="37"/>
      <c r="T523" s="38"/>
      <c r="U523" s="36"/>
      <c r="V523" s="37"/>
      <c r="W523" s="40" t="s">
        <v>28</v>
      </c>
      <c r="X523" s="69" t="s">
        <v>366</v>
      </c>
      <c r="Y523" s="40" t="s">
        <v>2236</v>
      </c>
      <c r="Z523" s="40" t="s">
        <v>2462</v>
      </c>
      <c r="AA523" s="69" t="s">
        <v>530</v>
      </c>
      <c r="AB523" s="40" t="s">
        <v>2475</v>
      </c>
      <c r="AC523" s="40" t="s">
        <v>646</v>
      </c>
      <c r="AD523" s="59" t="s">
        <v>2540</v>
      </c>
    </row>
    <row r="524" spans="1:32" s="40" customFormat="1">
      <c r="A524" s="15" t="str">
        <f t="shared" si="40"/>
        <v>2022-1</v>
      </c>
      <c r="B524" s="40" t="s">
        <v>546</v>
      </c>
      <c r="C524" s="47">
        <v>44574</v>
      </c>
      <c r="D524" s="47" t="s">
        <v>569</v>
      </c>
      <c r="E524" s="40" t="s">
        <v>365</v>
      </c>
      <c r="F524" s="69" t="s">
        <v>30</v>
      </c>
      <c r="G524" s="69" t="s">
        <v>25</v>
      </c>
      <c r="H524" s="69" t="s">
        <v>512</v>
      </c>
      <c r="I524" s="15" t="str">
        <f t="shared" si="41"/>
        <v>MZQ</v>
      </c>
      <c r="J524" s="52">
        <v>506</v>
      </c>
      <c r="K524" s="53">
        <v>0</v>
      </c>
      <c r="L524" s="54">
        <f t="shared" si="42"/>
        <v>0</v>
      </c>
      <c r="M524" s="56">
        <v>4.28</v>
      </c>
      <c r="N524" s="35">
        <v>6.3789999999999996</v>
      </c>
      <c r="O524" s="35">
        <v>0.81810000000000005</v>
      </c>
      <c r="P524" s="36">
        <f t="shared" si="43"/>
        <v>4.28</v>
      </c>
      <c r="Q524" s="37">
        <f t="shared" si="44"/>
        <v>2165.6799999999998</v>
      </c>
      <c r="R524" s="36"/>
      <c r="S524" s="37"/>
      <c r="T524" s="38"/>
      <c r="U524" s="36"/>
      <c r="V524" s="37"/>
      <c r="W524" s="40" t="s">
        <v>28</v>
      </c>
      <c r="X524" s="69" t="s">
        <v>366</v>
      </c>
      <c r="Y524" s="40" t="s">
        <v>2236</v>
      </c>
      <c r="Z524" s="40" t="s">
        <v>2462</v>
      </c>
      <c r="AA524" s="69" t="s">
        <v>530</v>
      </c>
      <c r="AB524" s="40" t="s">
        <v>2475</v>
      </c>
      <c r="AC524" s="40" t="s">
        <v>612</v>
      </c>
      <c r="AD524" s="59" t="s">
        <v>2513</v>
      </c>
    </row>
    <row r="525" spans="1:32" s="40" customFormat="1">
      <c r="A525" s="15" t="str">
        <f t="shared" si="40"/>
        <v>2022-1</v>
      </c>
      <c r="B525" s="40" t="s">
        <v>1056</v>
      </c>
      <c r="C525" s="47">
        <v>44568</v>
      </c>
      <c r="D525" s="47" t="s">
        <v>376</v>
      </c>
      <c r="E525" s="40" t="s">
        <v>105</v>
      </c>
      <c r="F525" s="69" t="s">
        <v>30</v>
      </c>
      <c r="G525" s="69" t="s">
        <v>25</v>
      </c>
      <c r="H525" s="69" t="s">
        <v>526</v>
      </c>
      <c r="I525" s="15" t="str">
        <f t="shared" si="41"/>
        <v>MZQ</v>
      </c>
      <c r="J525" s="52">
        <v>1000</v>
      </c>
      <c r="K525" s="53">
        <v>0</v>
      </c>
      <c r="L525" s="54">
        <f t="shared" si="42"/>
        <v>0</v>
      </c>
      <c r="M525" s="56">
        <v>4.3</v>
      </c>
      <c r="N525" s="35">
        <v>6.3789999999999996</v>
      </c>
      <c r="O525" s="35">
        <v>0.81810000000000005</v>
      </c>
      <c r="P525" s="36">
        <f t="shared" si="43"/>
        <v>4.3</v>
      </c>
      <c r="Q525" s="37">
        <f t="shared" si="44"/>
        <v>4300</v>
      </c>
      <c r="R525" s="36"/>
      <c r="S525" s="37"/>
      <c r="T525" s="38"/>
      <c r="U525" s="36"/>
      <c r="V525" s="37"/>
      <c r="W525" s="40" t="s">
        <v>28</v>
      </c>
      <c r="X525" s="69" t="s">
        <v>366</v>
      </c>
      <c r="Y525" s="40" t="s">
        <v>2223</v>
      </c>
      <c r="Z525" s="40" t="s">
        <v>2462</v>
      </c>
      <c r="AA525" s="69" t="s">
        <v>527</v>
      </c>
      <c r="AB525" s="40" t="s">
        <v>2478</v>
      </c>
      <c r="AC525" s="40" t="s">
        <v>2396</v>
      </c>
      <c r="AD525" s="59" t="s">
        <v>2513</v>
      </c>
    </row>
    <row r="526" spans="1:32" s="40" customFormat="1">
      <c r="A526" s="15" t="str">
        <f t="shared" si="40"/>
        <v>2022-1</v>
      </c>
      <c r="B526" s="40" t="s">
        <v>261</v>
      </c>
      <c r="C526" s="47">
        <v>44582</v>
      </c>
      <c r="D526" s="47" t="s">
        <v>262</v>
      </c>
      <c r="E526" s="40" t="s">
        <v>365</v>
      </c>
      <c r="F526" s="69" t="s">
        <v>196</v>
      </c>
      <c r="G526" s="69" t="s">
        <v>25</v>
      </c>
      <c r="H526" s="69" t="s">
        <v>512</v>
      </c>
      <c r="I526" s="15" t="str">
        <f t="shared" si="41"/>
        <v>MZQ</v>
      </c>
      <c r="J526" s="52">
        <v>1100</v>
      </c>
      <c r="K526" s="53">
        <v>4.3</v>
      </c>
      <c r="L526" s="54">
        <f t="shared" si="42"/>
        <v>4730</v>
      </c>
      <c r="M526" s="55">
        <v>4.3</v>
      </c>
      <c r="N526" s="35">
        <v>6.3789999999999996</v>
      </c>
      <c r="O526" s="35">
        <v>0.81810000000000005</v>
      </c>
      <c r="P526" s="36">
        <f t="shared" si="43"/>
        <v>4.3</v>
      </c>
      <c r="Q526" s="37">
        <f t="shared" si="44"/>
        <v>4730</v>
      </c>
      <c r="R526" s="36"/>
      <c r="S526" s="37"/>
      <c r="T526" s="38"/>
      <c r="U526" s="36"/>
      <c r="V526" s="37"/>
      <c r="W526" s="40" t="s">
        <v>194</v>
      </c>
      <c r="X526" s="69" t="s">
        <v>366</v>
      </c>
      <c r="Y526" s="40" t="s">
        <v>2210</v>
      </c>
      <c r="Z526" s="40" t="s">
        <v>2433</v>
      </c>
      <c r="AA526" s="69" t="s">
        <v>530</v>
      </c>
      <c r="AB526" s="40" t="s">
        <v>2475</v>
      </c>
      <c r="AC526" s="40" t="s">
        <v>600</v>
      </c>
      <c r="AD526" s="59" t="s">
        <v>2481</v>
      </c>
    </row>
    <row r="527" spans="1:32" s="40" customFormat="1">
      <c r="A527" s="15" t="str">
        <f t="shared" si="40"/>
        <v>2022-1</v>
      </c>
      <c r="B527" s="40" t="s">
        <v>261</v>
      </c>
      <c r="C527" s="47">
        <v>44582</v>
      </c>
      <c r="D527" s="47" t="s">
        <v>262</v>
      </c>
      <c r="E527" s="40" t="s">
        <v>365</v>
      </c>
      <c r="F527" s="69" t="s">
        <v>196</v>
      </c>
      <c r="G527" s="69" t="s">
        <v>25</v>
      </c>
      <c r="H527" s="69" t="s">
        <v>512</v>
      </c>
      <c r="I527" s="15" t="str">
        <f t="shared" si="41"/>
        <v>MZQ</v>
      </c>
      <c r="J527" s="52">
        <v>1300</v>
      </c>
      <c r="K527" s="53">
        <v>4.3</v>
      </c>
      <c r="L527" s="54">
        <f t="shared" si="42"/>
        <v>5590</v>
      </c>
      <c r="M527" s="55">
        <v>4.3</v>
      </c>
      <c r="N527" s="35">
        <v>6.3789999999999996</v>
      </c>
      <c r="O527" s="35">
        <v>0.81810000000000005</v>
      </c>
      <c r="P527" s="36">
        <f t="shared" si="43"/>
        <v>4.3</v>
      </c>
      <c r="Q527" s="37">
        <f t="shared" si="44"/>
        <v>5590</v>
      </c>
      <c r="R527" s="36"/>
      <c r="S527" s="37"/>
      <c r="T527" s="38"/>
      <c r="U527" s="36"/>
      <c r="V527" s="37"/>
      <c r="W527" s="40" t="s">
        <v>194</v>
      </c>
      <c r="X527" s="69" t="s">
        <v>366</v>
      </c>
      <c r="Y527" s="40" t="s">
        <v>2211</v>
      </c>
      <c r="Z527" s="40" t="s">
        <v>2433</v>
      </c>
      <c r="AA527" s="69" t="s">
        <v>530</v>
      </c>
      <c r="AB527" s="40" t="s">
        <v>2475</v>
      </c>
      <c r="AC527" s="40" t="s">
        <v>600</v>
      </c>
      <c r="AD527" s="59" t="s">
        <v>2481</v>
      </c>
    </row>
    <row r="528" spans="1:32" s="40" customFormat="1">
      <c r="A528" s="15" t="str">
        <f t="shared" si="40"/>
        <v>2022-1</v>
      </c>
      <c r="B528" s="40" t="s">
        <v>261</v>
      </c>
      <c r="C528" s="47">
        <v>44572</v>
      </c>
      <c r="D528" s="47" t="s">
        <v>262</v>
      </c>
      <c r="E528" s="40" t="s">
        <v>365</v>
      </c>
      <c r="F528" s="69" t="s">
        <v>196</v>
      </c>
      <c r="G528" s="69" t="s">
        <v>25</v>
      </c>
      <c r="H528" s="69" t="s">
        <v>512</v>
      </c>
      <c r="I528" s="15" t="str">
        <f t="shared" si="41"/>
        <v>MZQ</v>
      </c>
      <c r="J528" s="52">
        <v>200</v>
      </c>
      <c r="K528" s="53">
        <v>4.3</v>
      </c>
      <c r="L528" s="54">
        <f t="shared" si="42"/>
        <v>860</v>
      </c>
      <c r="M528" s="56">
        <v>4.3</v>
      </c>
      <c r="N528" s="35">
        <v>6.3789999999999996</v>
      </c>
      <c r="O528" s="35">
        <v>0.81810000000000005</v>
      </c>
      <c r="P528" s="36">
        <f t="shared" si="43"/>
        <v>4.3</v>
      </c>
      <c r="Q528" s="37">
        <f t="shared" si="44"/>
        <v>860</v>
      </c>
      <c r="R528" s="36"/>
      <c r="S528" s="37"/>
      <c r="T528" s="38"/>
      <c r="U528" s="36"/>
      <c r="V528" s="37"/>
      <c r="W528" s="40" t="s">
        <v>194</v>
      </c>
      <c r="X528" s="69" t="s">
        <v>366</v>
      </c>
      <c r="Y528" s="40" t="s">
        <v>1380</v>
      </c>
      <c r="Z528" s="40" t="s">
        <v>2433</v>
      </c>
      <c r="AA528" s="69" t="s">
        <v>530</v>
      </c>
      <c r="AB528" s="40" t="s">
        <v>2475</v>
      </c>
      <c r="AC528" s="40" t="s">
        <v>684</v>
      </c>
      <c r="AD528" s="59" t="s">
        <v>2481</v>
      </c>
      <c r="AF528" s="48"/>
    </row>
    <row r="529" spans="1:32" s="40" customFormat="1">
      <c r="A529" s="15" t="str">
        <f t="shared" si="40"/>
        <v>2022-1</v>
      </c>
      <c r="B529" s="40" t="s">
        <v>261</v>
      </c>
      <c r="C529" s="47">
        <v>44572</v>
      </c>
      <c r="D529" s="47" t="s">
        <v>262</v>
      </c>
      <c r="E529" s="40" t="s">
        <v>365</v>
      </c>
      <c r="F529" s="69" t="s">
        <v>196</v>
      </c>
      <c r="G529" s="69" t="s">
        <v>25</v>
      </c>
      <c r="H529" s="69" t="s">
        <v>512</v>
      </c>
      <c r="I529" s="15" t="str">
        <f t="shared" si="41"/>
        <v>MZQ</v>
      </c>
      <c r="J529" s="52">
        <v>1008</v>
      </c>
      <c r="K529" s="53">
        <v>4.3</v>
      </c>
      <c r="L529" s="54">
        <f t="shared" si="42"/>
        <v>4334.3999999999996</v>
      </c>
      <c r="M529" s="56">
        <v>4.3</v>
      </c>
      <c r="N529" s="35">
        <v>6.3789999999999996</v>
      </c>
      <c r="O529" s="35">
        <v>0.81810000000000005</v>
      </c>
      <c r="P529" s="36">
        <f t="shared" si="43"/>
        <v>4.3</v>
      </c>
      <c r="Q529" s="37">
        <f t="shared" si="44"/>
        <v>4334.3999999999996</v>
      </c>
      <c r="R529" s="36"/>
      <c r="S529" s="37"/>
      <c r="T529" s="38"/>
      <c r="U529" s="36"/>
      <c r="V529" s="37"/>
      <c r="W529" s="40" t="s">
        <v>194</v>
      </c>
      <c r="X529" s="69" t="s">
        <v>366</v>
      </c>
      <c r="Y529" s="40" t="s">
        <v>1381</v>
      </c>
      <c r="Z529" s="40" t="s">
        <v>2433</v>
      </c>
      <c r="AA529" s="69" t="s">
        <v>530</v>
      </c>
      <c r="AB529" s="40" t="s">
        <v>2475</v>
      </c>
      <c r="AC529" s="40" t="s">
        <v>684</v>
      </c>
      <c r="AD529" s="59" t="s">
        <v>2481</v>
      </c>
      <c r="AF529" s="48"/>
    </row>
    <row r="530" spans="1:32" s="40" customFormat="1">
      <c r="A530" s="15" t="str">
        <f t="shared" si="40"/>
        <v>2022-1</v>
      </c>
      <c r="B530" s="40" t="s">
        <v>261</v>
      </c>
      <c r="C530" s="47">
        <v>44568</v>
      </c>
      <c r="D530" s="47" t="s">
        <v>262</v>
      </c>
      <c r="E530" s="40" t="s">
        <v>365</v>
      </c>
      <c r="F530" s="69" t="s">
        <v>196</v>
      </c>
      <c r="G530" s="69" t="s">
        <v>25</v>
      </c>
      <c r="H530" s="69" t="s">
        <v>512</v>
      </c>
      <c r="I530" s="15" t="str">
        <f t="shared" si="41"/>
        <v>MZQ</v>
      </c>
      <c r="J530" s="52">
        <v>1100</v>
      </c>
      <c r="K530" s="53">
        <v>4.3</v>
      </c>
      <c r="L530" s="54">
        <f t="shared" si="42"/>
        <v>4730</v>
      </c>
      <c r="M530" s="56">
        <v>4.3</v>
      </c>
      <c r="N530" s="35">
        <v>6.3789999999999996</v>
      </c>
      <c r="O530" s="35">
        <v>0.81810000000000005</v>
      </c>
      <c r="P530" s="36">
        <f t="shared" si="43"/>
        <v>4.3</v>
      </c>
      <c r="Q530" s="37">
        <f t="shared" si="44"/>
        <v>4730</v>
      </c>
      <c r="R530" s="36"/>
      <c r="S530" s="37"/>
      <c r="T530" s="38"/>
      <c r="U530" s="36"/>
      <c r="V530" s="37"/>
      <c r="W530" s="40" t="s">
        <v>194</v>
      </c>
      <c r="X530" s="69" t="s">
        <v>366</v>
      </c>
      <c r="Y530" s="40" t="s">
        <v>2208</v>
      </c>
      <c r="Z530" s="40" t="s">
        <v>2433</v>
      </c>
      <c r="AA530" s="69" t="s">
        <v>530</v>
      </c>
      <c r="AB530" s="40" t="s">
        <v>2475</v>
      </c>
      <c r="AC530" s="40" t="s">
        <v>650</v>
      </c>
      <c r="AD530" s="59" t="s">
        <v>2481</v>
      </c>
      <c r="AF530" s="48"/>
    </row>
    <row r="531" spans="1:32" s="40" customFormat="1">
      <c r="A531" s="15" t="str">
        <f t="shared" si="40"/>
        <v>2022-1</v>
      </c>
      <c r="B531" s="40" t="s">
        <v>261</v>
      </c>
      <c r="C531" s="47">
        <v>44568</v>
      </c>
      <c r="D531" s="47" t="s">
        <v>262</v>
      </c>
      <c r="E531" s="40" t="s">
        <v>365</v>
      </c>
      <c r="F531" s="69" t="s">
        <v>196</v>
      </c>
      <c r="G531" s="69" t="s">
        <v>25</v>
      </c>
      <c r="H531" s="69" t="s">
        <v>512</v>
      </c>
      <c r="I531" s="15" t="str">
        <f t="shared" si="41"/>
        <v>MZQ</v>
      </c>
      <c r="J531" s="52">
        <v>1097</v>
      </c>
      <c r="K531" s="53">
        <v>4.3</v>
      </c>
      <c r="L531" s="54">
        <f t="shared" si="42"/>
        <v>4717.1000000000004</v>
      </c>
      <c r="M531" s="56">
        <v>4.3</v>
      </c>
      <c r="N531" s="35">
        <v>6.3789999999999996</v>
      </c>
      <c r="O531" s="35">
        <v>0.81810000000000005</v>
      </c>
      <c r="P531" s="36">
        <f t="shared" si="43"/>
        <v>4.3</v>
      </c>
      <c r="Q531" s="37">
        <f t="shared" si="44"/>
        <v>4717.1000000000004</v>
      </c>
      <c r="R531" s="36"/>
      <c r="S531" s="37"/>
      <c r="T531" s="38"/>
      <c r="U531" s="36"/>
      <c r="V531" s="37"/>
      <c r="W531" s="40" t="s">
        <v>194</v>
      </c>
      <c r="X531" s="69" t="s">
        <v>366</v>
      </c>
      <c r="Y531" s="40" t="s">
        <v>2209</v>
      </c>
      <c r="Z531" s="40" t="s">
        <v>2433</v>
      </c>
      <c r="AA531" s="69" t="s">
        <v>530</v>
      </c>
      <c r="AB531" s="40" t="s">
        <v>2475</v>
      </c>
      <c r="AC531" s="40" t="s">
        <v>650</v>
      </c>
      <c r="AD531" s="59" t="s">
        <v>2481</v>
      </c>
      <c r="AF531" s="48"/>
    </row>
    <row r="532" spans="1:32" s="40" customFormat="1">
      <c r="A532" s="15" t="str">
        <f t="shared" si="40"/>
        <v>2022-1</v>
      </c>
      <c r="B532" s="40" t="s">
        <v>715</v>
      </c>
      <c r="C532" s="47">
        <v>44588</v>
      </c>
      <c r="D532" s="47" t="s">
        <v>716</v>
      </c>
      <c r="E532" s="40" t="s">
        <v>365</v>
      </c>
      <c r="F532" s="69" t="s">
        <v>55</v>
      </c>
      <c r="G532" s="69" t="s">
        <v>23</v>
      </c>
      <c r="H532" s="69" t="s">
        <v>521</v>
      </c>
      <c r="I532" s="15" t="str">
        <f t="shared" si="41"/>
        <v>MZQ</v>
      </c>
      <c r="J532" s="52">
        <v>1010</v>
      </c>
      <c r="K532" s="53">
        <v>3.81</v>
      </c>
      <c r="L532" s="54">
        <f t="shared" si="42"/>
        <v>3848.1</v>
      </c>
      <c r="M532" s="55">
        <v>4.3499999999999996</v>
      </c>
      <c r="N532" s="35">
        <v>6.3789999999999996</v>
      </c>
      <c r="O532" s="35">
        <v>0.81810000000000005</v>
      </c>
      <c r="P532" s="36">
        <f t="shared" si="43"/>
        <v>4.3499999999999996</v>
      </c>
      <c r="Q532" s="37">
        <f t="shared" si="44"/>
        <v>4393.5</v>
      </c>
      <c r="R532" s="36"/>
      <c r="S532" s="37"/>
      <c r="T532" s="38"/>
      <c r="U532" s="36"/>
      <c r="V532" s="37"/>
      <c r="W532" s="40" t="s">
        <v>21</v>
      </c>
      <c r="X532" s="69" t="s">
        <v>366</v>
      </c>
      <c r="Y532" s="40" t="s">
        <v>1754</v>
      </c>
      <c r="Z532" s="40" t="s">
        <v>2437</v>
      </c>
      <c r="AA532" s="69" t="s">
        <v>518</v>
      </c>
      <c r="AB532" s="40" t="s">
        <v>2474</v>
      </c>
      <c r="AC532" s="40" t="s">
        <v>2302</v>
      </c>
      <c r="AD532" s="59" t="s">
        <v>2533</v>
      </c>
      <c r="AF532" s="48"/>
    </row>
    <row r="533" spans="1:32" s="40" customFormat="1">
      <c r="A533" s="15" t="str">
        <f t="shared" si="40"/>
        <v>2022-1</v>
      </c>
      <c r="B533" s="40" t="s">
        <v>1054</v>
      </c>
      <c r="C533" s="47">
        <v>44572</v>
      </c>
      <c r="D533" s="47" t="s">
        <v>1055</v>
      </c>
      <c r="E533" s="40" t="s">
        <v>365</v>
      </c>
      <c r="F533" s="69" t="s">
        <v>196</v>
      </c>
      <c r="G533" s="69" t="s">
        <v>25</v>
      </c>
      <c r="H533" s="69" t="s">
        <v>512</v>
      </c>
      <c r="I533" s="15" t="str">
        <f t="shared" si="41"/>
        <v>MZQ</v>
      </c>
      <c r="J533" s="52">
        <v>1000</v>
      </c>
      <c r="K533" s="53">
        <v>4.3899999999999997</v>
      </c>
      <c r="L533" s="54">
        <f t="shared" si="42"/>
        <v>4390</v>
      </c>
      <c r="M533" s="55">
        <v>4.3899999999999997</v>
      </c>
      <c r="N533" s="35">
        <v>6.3789999999999996</v>
      </c>
      <c r="O533" s="35">
        <v>0.81810000000000005</v>
      </c>
      <c r="P533" s="36">
        <f t="shared" si="43"/>
        <v>4.3899999999999997</v>
      </c>
      <c r="Q533" s="37">
        <f t="shared" si="44"/>
        <v>4390</v>
      </c>
      <c r="R533" s="36"/>
      <c r="S533" s="37"/>
      <c r="T533" s="38"/>
      <c r="U533" s="36"/>
      <c r="V533" s="37"/>
      <c r="W533" s="40" t="s">
        <v>194</v>
      </c>
      <c r="X533" s="69" t="s">
        <v>366</v>
      </c>
      <c r="Y533" s="40" t="s">
        <v>2216</v>
      </c>
      <c r="Z533" s="40" t="s">
        <v>2433</v>
      </c>
      <c r="AA533" s="69" t="s">
        <v>530</v>
      </c>
      <c r="AB533" s="40" t="s">
        <v>2475</v>
      </c>
      <c r="AC533" s="40" t="s">
        <v>684</v>
      </c>
      <c r="AD533" s="59" t="s">
        <v>2481</v>
      </c>
    </row>
    <row r="534" spans="1:32" s="40" customFormat="1">
      <c r="A534" s="15" t="str">
        <f t="shared" si="40"/>
        <v>2022-1</v>
      </c>
      <c r="B534" s="40" t="s">
        <v>474</v>
      </c>
      <c r="C534" s="47">
        <v>44571</v>
      </c>
      <c r="D534" s="47" t="s">
        <v>475</v>
      </c>
      <c r="E534" s="40" t="s">
        <v>365</v>
      </c>
      <c r="F534" s="69" t="s">
        <v>37</v>
      </c>
      <c r="G534" s="69" t="s">
        <v>23</v>
      </c>
      <c r="H534" s="69" t="s">
        <v>512</v>
      </c>
      <c r="I534" s="15" t="str">
        <f t="shared" si="41"/>
        <v>MZQ</v>
      </c>
      <c r="J534" s="52">
        <v>1650</v>
      </c>
      <c r="K534" s="53">
        <v>4.5491999999999999</v>
      </c>
      <c r="L534" s="54">
        <f t="shared" si="42"/>
        <v>7506.18</v>
      </c>
      <c r="M534" s="56">
        <v>4.5491999999999999</v>
      </c>
      <c r="N534" s="35">
        <v>6.3789999999999996</v>
      </c>
      <c r="O534" s="35">
        <v>0.81810000000000005</v>
      </c>
      <c r="P534" s="36">
        <f t="shared" si="43"/>
        <v>4.5491999999999999</v>
      </c>
      <c r="Q534" s="37">
        <f t="shared" si="44"/>
        <v>7506.18</v>
      </c>
      <c r="R534" s="36"/>
      <c r="S534" s="37"/>
      <c r="T534" s="38"/>
      <c r="U534" s="36"/>
      <c r="V534" s="37"/>
      <c r="W534" s="40" t="s">
        <v>35</v>
      </c>
      <c r="X534" s="69" t="s">
        <v>366</v>
      </c>
      <c r="Y534" s="40" t="s">
        <v>1382</v>
      </c>
      <c r="Z534" s="40" t="s">
        <v>2417</v>
      </c>
      <c r="AA534" s="69" t="s">
        <v>514</v>
      </c>
      <c r="AB534" s="40" t="s">
        <v>2475</v>
      </c>
      <c r="AC534" s="40" t="s">
        <v>680</v>
      </c>
      <c r="AD534" s="59" t="s">
        <v>2481</v>
      </c>
    </row>
    <row r="535" spans="1:32" s="40" customFormat="1">
      <c r="A535" s="15" t="str">
        <f t="shared" si="40"/>
        <v>2022-1</v>
      </c>
      <c r="B535" s="40" t="s">
        <v>474</v>
      </c>
      <c r="C535" s="47">
        <v>44571</v>
      </c>
      <c r="D535" s="47" t="s">
        <v>475</v>
      </c>
      <c r="E535" s="40" t="s">
        <v>365</v>
      </c>
      <c r="F535" s="69" t="s">
        <v>37</v>
      </c>
      <c r="G535" s="69" t="s">
        <v>23</v>
      </c>
      <c r="H535" s="69" t="s">
        <v>512</v>
      </c>
      <c r="I535" s="15" t="str">
        <f t="shared" si="41"/>
        <v>MZQ</v>
      </c>
      <c r="J535" s="52">
        <v>450</v>
      </c>
      <c r="K535" s="53">
        <v>4.5491999999999999</v>
      </c>
      <c r="L535" s="54">
        <f t="shared" si="42"/>
        <v>2047.14</v>
      </c>
      <c r="M535" s="56">
        <v>4.5491999999999999</v>
      </c>
      <c r="N535" s="35">
        <v>6.3789999999999996</v>
      </c>
      <c r="O535" s="35">
        <v>0.81810000000000005</v>
      </c>
      <c r="P535" s="36">
        <f t="shared" si="43"/>
        <v>4.5491999999999999</v>
      </c>
      <c r="Q535" s="37">
        <f t="shared" si="44"/>
        <v>2047.14</v>
      </c>
      <c r="R535" s="36"/>
      <c r="S535" s="37"/>
      <c r="T535" s="38"/>
      <c r="U535" s="36"/>
      <c r="V535" s="37"/>
      <c r="W535" s="40" t="s">
        <v>35</v>
      </c>
      <c r="X535" s="69" t="s">
        <v>366</v>
      </c>
      <c r="Y535" s="40" t="s">
        <v>1804</v>
      </c>
      <c r="Z535" s="40" t="s">
        <v>2417</v>
      </c>
      <c r="AA535" s="69" t="s">
        <v>514</v>
      </c>
      <c r="AB535" s="40" t="s">
        <v>2475</v>
      </c>
      <c r="AC535" s="40" t="s">
        <v>680</v>
      </c>
      <c r="AD535" s="59" t="s">
        <v>2521</v>
      </c>
    </row>
    <row r="536" spans="1:32" s="40" customFormat="1">
      <c r="A536" s="15" t="str">
        <f t="shared" si="40"/>
        <v>2022-1</v>
      </c>
      <c r="B536" s="40" t="s">
        <v>474</v>
      </c>
      <c r="C536" s="47">
        <v>44568</v>
      </c>
      <c r="D536" s="47" t="s">
        <v>475</v>
      </c>
      <c r="E536" s="40" t="s">
        <v>365</v>
      </c>
      <c r="F536" s="69" t="s">
        <v>37</v>
      </c>
      <c r="G536" s="69" t="s">
        <v>23</v>
      </c>
      <c r="H536" s="69" t="s">
        <v>512</v>
      </c>
      <c r="I536" s="15" t="str">
        <f t="shared" si="41"/>
        <v>MZQ</v>
      </c>
      <c r="J536" s="52">
        <v>2550</v>
      </c>
      <c r="K536" s="53">
        <v>4.5491999999999999</v>
      </c>
      <c r="L536" s="54">
        <f t="shared" si="42"/>
        <v>11600.46</v>
      </c>
      <c r="M536" s="56">
        <v>4.5491999999999999</v>
      </c>
      <c r="N536" s="35">
        <v>6.3789999999999996</v>
      </c>
      <c r="O536" s="35">
        <v>0.81810000000000005</v>
      </c>
      <c r="P536" s="36">
        <f t="shared" si="43"/>
        <v>4.5491999999999999</v>
      </c>
      <c r="Q536" s="37">
        <f t="shared" si="44"/>
        <v>11600.46</v>
      </c>
      <c r="R536" s="36"/>
      <c r="S536" s="37"/>
      <c r="T536" s="38"/>
      <c r="U536" s="36"/>
      <c r="V536" s="37"/>
      <c r="W536" s="40" t="s">
        <v>35</v>
      </c>
      <c r="X536" s="69" t="s">
        <v>366</v>
      </c>
      <c r="Y536" s="40" t="s">
        <v>1382</v>
      </c>
      <c r="Z536" s="40" t="s">
        <v>2417</v>
      </c>
      <c r="AA536" s="69" t="s">
        <v>514</v>
      </c>
      <c r="AB536" s="40" t="s">
        <v>2475</v>
      </c>
      <c r="AC536" s="40" t="s">
        <v>590</v>
      </c>
      <c r="AD536" s="59" t="s">
        <v>2520</v>
      </c>
    </row>
    <row r="537" spans="1:32" s="40" customFormat="1">
      <c r="A537" s="15" t="str">
        <f t="shared" si="40"/>
        <v>2022-1</v>
      </c>
      <c r="B537" s="40" t="s">
        <v>56</v>
      </c>
      <c r="C537" s="47">
        <v>44578</v>
      </c>
      <c r="D537" s="47" t="s">
        <v>57</v>
      </c>
      <c r="E537" s="40" t="s">
        <v>365</v>
      </c>
      <c r="F537" s="69" t="s">
        <v>58</v>
      </c>
      <c r="G537" s="69" t="s">
        <v>23</v>
      </c>
      <c r="H537" s="69" t="s">
        <v>512</v>
      </c>
      <c r="I537" s="15" t="str">
        <f t="shared" si="41"/>
        <v>MZQ</v>
      </c>
      <c r="J537" s="52">
        <v>27400</v>
      </c>
      <c r="K537" s="53">
        <v>4.5690999999999997</v>
      </c>
      <c r="L537" s="54">
        <f t="shared" si="42"/>
        <v>125193.34</v>
      </c>
      <c r="M537" s="56">
        <v>4.5690999999999997</v>
      </c>
      <c r="N537" s="35">
        <v>6.3789999999999996</v>
      </c>
      <c r="O537" s="35">
        <v>0.81810000000000005</v>
      </c>
      <c r="P537" s="36">
        <f t="shared" si="43"/>
        <v>4.5690999999999997</v>
      </c>
      <c r="Q537" s="37">
        <f t="shared" si="44"/>
        <v>125193.34</v>
      </c>
      <c r="R537" s="36"/>
      <c r="S537" s="37"/>
      <c r="T537" s="38"/>
      <c r="U537" s="36"/>
      <c r="V537" s="37"/>
      <c r="W537" s="40" t="s">
        <v>49</v>
      </c>
      <c r="X537" s="69" t="s">
        <v>366</v>
      </c>
      <c r="Y537" s="40" t="s">
        <v>2052</v>
      </c>
      <c r="Z537" s="40" t="s">
        <v>2435</v>
      </c>
      <c r="AA537" s="69" t="s">
        <v>517</v>
      </c>
      <c r="AB537" s="40" t="s">
        <v>2475</v>
      </c>
      <c r="AC537" s="40" t="s">
        <v>620</v>
      </c>
      <c r="AD537" s="59" t="s">
        <v>2481</v>
      </c>
    </row>
    <row r="538" spans="1:32" s="40" customFormat="1">
      <c r="A538" s="15" t="str">
        <f t="shared" si="40"/>
        <v>2022-1</v>
      </c>
      <c r="B538" s="40" t="s">
        <v>56</v>
      </c>
      <c r="C538" s="47">
        <v>44568</v>
      </c>
      <c r="D538" s="47" t="s">
        <v>57</v>
      </c>
      <c r="E538" s="40" t="s">
        <v>365</v>
      </c>
      <c r="F538" s="69" t="s">
        <v>58</v>
      </c>
      <c r="G538" s="69" t="s">
        <v>23</v>
      </c>
      <c r="H538" s="69" t="s">
        <v>512</v>
      </c>
      <c r="I538" s="15" t="str">
        <f t="shared" si="41"/>
        <v>MZQ</v>
      </c>
      <c r="J538" s="52">
        <v>5050</v>
      </c>
      <c r="K538" s="53">
        <v>4.5690999999999997</v>
      </c>
      <c r="L538" s="54">
        <f t="shared" si="42"/>
        <v>23073.96</v>
      </c>
      <c r="M538" s="56">
        <v>4.5690999999999997</v>
      </c>
      <c r="N538" s="35">
        <v>6.3789999999999996</v>
      </c>
      <c r="O538" s="35">
        <v>0.81810000000000005</v>
      </c>
      <c r="P538" s="36">
        <f t="shared" si="43"/>
        <v>4.5690999999999997</v>
      </c>
      <c r="Q538" s="37">
        <f t="shared" si="44"/>
        <v>23073.96</v>
      </c>
      <c r="R538" s="36"/>
      <c r="S538" s="37"/>
      <c r="T538" s="38"/>
      <c r="U538" s="36"/>
      <c r="V538" s="37"/>
      <c r="W538" s="40" t="s">
        <v>49</v>
      </c>
      <c r="X538" s="69" t="s">
        <v>366</v>
      </c>
      <c r="Y538" s="40" t="s">
        <v>2053</v>
      </c>
      <c r="Z538" s="40" t="s">
        <v>2435</v>
      </c>
      <c r="AA538" s="69" t="s">
        <v>517</v>
      </c>
      <c r="AB538" s="40" t="s">
        <v>2475</v>
      </c>
      <c r="AC538" s="40" t="s">
        <v>655</v>
      </c>
      <c r="AD538" s="59" t="s">
        <v>2481</v>
      </c>
    </row>
    <row r="539" spans="1:32" s="40" customFormat="1">
      <c r="A539" s="15" t="str">
        <f t="shared" si="40"/>
        <v>2022-1</v>
      </c>
      <c r="B539" s="40" t="s">
        <v>56</v>
      </c>
      <c r="C539" s="47">
        <v>44568</v>
      </c>
      <c r="D539" s="47" t="s">
        <v>57</v>
      </c>
      <c r="E539" s="40" t="s">
        <v>365</v>
      </c>
      <c r="F539" s="69" t="s">
        <v>58</v>
      </c>
      <c r="G539" s="69" t="s">
        <v>23</v>
      </c>
      <c r="H539" s="69" t="s">
        <v>512</v>
      </c>
      <c r="I539" s="15" t="str">
        <f t="shared" si="41"/>
        <v>MZQ</v>
      </c>
      <c r="J539" s="52">
        <v>13100</v>
      </c>
      <c r="K539" s="53">
        <v>4.5690999999999997</v>
      </c>
      <c r="L539" s="54">
        <f t="shared" si="42"/>
        <v>59855.21</v>
      </c>
      <c r="M539" s="56">
        <v>4.5690999999999997</v>
      </c>
      <c r="N539" s="35">
        <v>6.3789999999999996</v>
      </c>
      <c r="O539" s="35">
        <v>0.81810000000000005</v>
      </c>
      <c r="P539" s="36">
        <f t="shared" si="43"/>
        <v>4.5690999999999997</v>
      </c>
      <c r="Q539" s="37">
        <f t="shared" si="44"/>
        <v>59855.21</v>
      </c>
      <c r="R539" s="36"/>
      <c r="S539" s="37"/>
      <c r="T539" s="38"/>
      <c r="U539" s="36"/>
      <c r="V539" s="37"/>
      <c r="W539" s="40" t="s">
        <v>49</v>
      </c>
      <c r="X539" s="69" t="s">
        <v>366</v>
      </c>
      <c r="Y539" s="40" t="s">
        <v>2054</v>
      </c>
      <c r="Z539" s="40" t="s">
        <v>2435</v>
      </c>
      <c r="AA539" s="69" t="s">
        <v>517</v>
      </c>
      <c r="AB539" s="40" t="s">
        <v>2475</v>
      </c>
      <c r="AC539" s="40" t="s">
        <v>655</v>
      </c>
      <c r="AD539" s="59" t="s">
        <v>2481</v>
      </c>
    </row>
    <row r="540" spans="1:32" s="40" customFormat="1">
      <c r="A540" s="15" t="str">
        <f t="shared" si="40"/>
        <v>2022-1</v>
      </c>
      <c r="B540" s="40" t="s">
        <v>56</v>
      </c>
      <c r="C540" s="47">
        <v>44568</v>
      </c>
      <c r="D540" s="47" t="s">
        <v>57</v>
      </c>
      <c r="E540" s="40" t="s">
        <v>365</v>
      </c>
      <c r="F540" s="69" t="s">
        <v>58</v>
      </c>
      <c r="G540" s="69" t="s">
        <v>23</v>
      </c>
      <c r="H540" s="69" t="s">
        <v>512</v>
      </c>
      <c r="I540" s="15" t="str">
        <f t="shared" si="41"/>
        <v>MZQ</v>
      </c>
      <c r="J540" s="52">
        <v>1500</v>
      </c>
      <c r="K540" s="53">
        <v>4.5690999999999997</v>
      </c>
      <c r="L540" s="54">
        <f t="shared" si="42"/>
        <v>6853.65</v>
      </c>
      <c r="M540" s="56">
        <v>4.5690999999999997</v>
      </c>
      <c r="N540" s="35">
        <v>6.3789999999999996</v>
      </c>
      <c r="O540" s="35">
        <v>0.81810000000000005</v>
      </c>
      <c r="P540" s="36">
        <f t="shared" si="43"/>
        <v>4.5690999999999997</v>
      </c>
      <c r="Q540" s="37">
        <f t="shared" si="44"/>
        <v>6853.65</v>
      </c>
      <c r="R540" s="36"/>
      <c r="S540" s="37"/>
      <c r="T540" s="38"/>
      <c r="U540" s="36"/>
      <c r="V540" s="37"/>
      <c r="W540" s="40" t="s">
        <v>49</v>
      </c>
      <c r="X540" s="69" t="s">
        <v>366</v>
      </c>
      <c r="Y540" s="40" t="s">
        <v>2055</v>
      </c>
      <c r="Z540" s="40" t="s">
        <v>2435</v>
      </c>
      <c r="AA540" s="69" t="s">
        <v>517</v>
      </c>
      <c r="AB540" s="40" t="s">
        <v>2475</v>
      </c>
      <c r="AC540" s="40" t="s">
        <v>655</v>
      </c>
      <c r="AD540" s="59" t="s">
        <v>2481</v>
      </c>
    </row>
    <row r="541" spans="1:32" s="40" customFormat="1">
      <c r="A541" s="15" t="str">
        <f t="shared" si="40"/>
        <v>2022-1</v>
      </c>
      <c r="B541" s="40" t="s">
        <v>1008</v>
      </c>
      <c r="C541" s="47">
        <v>44578</v>
      </c>
      <c r="D541" s="47" t="s">
        <v>1009</v>
      </c>
      <c r="E541" s="40" t="s">
        <v>365</v>
      </c>
      <c r="F541" s="69" t="s">
        <v>260</v>
      </c>
      <c r="G541" s="69" t="s">
        <v>23</v>
      </c>
      <c r="H541" s="69" t="s">
        <v>512</v>
      </c>
      <c r="I541" s="15" t="str">
        <f t="shared" si="41"/>
        <v>MZQ</v>
      </c>
      <c r="J541" s="52">
        <v>2400</v>
      </c>
      <c r="K541" s="53">
        <v>4.6500000000000004</v>
      </c>
      <c r="L541" s="54">
        <f t="shared" si="42"/>
        <v>11160</v>
      </c>
      <c r="M541" s="56">
        <v>4.6500000000000004</v>
      </c>
      <c r="N541" s="35">
        <v>6.3789999999999996</v>
      </c>
      <c r="O541" s="35">
        <v>0.81810000000000005</v>
      </c>
      <c r="P541" s="36">
        <f t="shared" si="43"/>
        <v>4.6500000000000004</v>
      </c>
      <c r="Q541" s="37">
        <f t="shared" si="44"/>
        <v>11160</v>
      </c>
      <c r="R541" s="36"/>
      <c r="S541" s="37"/>
      <c r="T541" s="38"/>
      <c r="U541" s="36"/>
      <c r="V541" s="37"/>
      <c r="W541" s="40" t="s">
        <v>67</v>
      </c>
      <c r="X541" s="69" t="s">
        <v>366</v>
      </c>
      <c r="Y541" s="40" t="s">
        <v>1789</v>
      </c>
      <c r="Z541" s="40" t="s">
        <v>2423</v>
      </c>
      <c r="AA541" s="69" t="s">
        <v>518</v>
      </c>
      <c r="AB541" s="40" t="s">
        <v>2474</v>
      </c>
      <c r="AC541" s="40" t="s">
        <v>2304</v>
      </c>
      <c r="AD541" s="59" t="s">
        <v>2481</v>
      </c>
      <c r="AF541" s="48"/>
    </row>
    <row r="542" spans="1:32" s="40" customFormat="1">
      <c r="A542" s="15" t="str">
        <f t="shared" si="40"/>
        <v>2022-1</v>
      </c>
      <c r="B542" s="40" t="s">
        <v>317</v>
      </c>
      <c r="C542" s="47">
        <v>44568</v>
      </c>
      <c r="D542" s="47" t="s">
        <v>318</v>
      </c>
      <c r="E542" s="40" t="s">
        <v>365</v>
      </c>
      <c r="F542" s="69" t="s">
        <v>48</v>
      </c>
      <c r="G542" s="69" t="s">
        <v>23</v>
      </c>
      <c r="H542" s="69" t="s">
        <v>512</v>
      </c>
      <c r="I542" s="15" t="str">
        <f t="shared" si="41"/>
        <v>MZQ</v>
      </c>
      <c r="J542" s="52">
        <v>2020</v>
      </c>
      <c r="K542" s="53">
        <v>4.6900000000000004</v>
      </c>
      <c r="L542" s="54">
        <f t="shared" si="42"/>
        <v>9473.7999999999993</v>
      </c>
      <c r="M542" s="56">
        <v>4.6900000000000004</v>
      </c>
      <c r="N542" s="35">
        <v>6.3789999999999996</v>
      </c>
      <c r="O542" s="35">
        <v>0.81810000000000005</v>
      </c>
      <c r="P542" s="36">
        <f t="shared" si="43"/>
        <v>4.6900000000000004</v>
      </c>
      <c r="Q542" s="37">
        <f t="shared" si="44"/>
        <v>9473.7999999999993</v>
      </c>
      <c r="R542" s="36"/>
      <c r="S542" s="37"/>
      <c r="T542" s="38"/>
      <c r="U542" s="36"/>
      <c r="V542" s="37"/>
      <c r="W542" s="40" t="s">
        <v>131</v>
      </c>
      <c r="X542" s="69" t="s">
        <v>366</v>
      </c>
      <c r="Y542" s="40" t="s">
        <v>2034</v>
      </c>
      <c r="Z542" s="40" t="s">
        <v>2457</v>
      </c>
      <c r="AA542" s="69" t="s">
        <v>517</v>
      </c>
      <c r="AB542" s="40" t="s">
        <v>2475</v>
      </c>
      <c r="AC542" s="40" t="s">
        <v>676</v>
      </c>
      <c r="AD542" s="59" t="s">
        <v>2548</v>
      </c>
    </row>
    <row r="543" spans="1:32" s="40" customFormat="1">
      <c r="A543" s="15" t="str">
        <f t="shared" si="40"/>
        <v>2022-1</v>
      </c>
      <c r="B543" s="40" t="s">
        <v>317</v>
      </c>
      <c r="C543" s="47">
        <v>44568</v>
      </c>
      <c r="D543" s="47" t="s">
        <v>318</v>
      </c>
      <c r="E543" s="40" t="s">
        <v>365</v>
      </c>
      <c r="F543" s="69" t="s">
        <v>48</v>
      </c>
      <c r="G543" s="69" t="s">
        <v>23</v>
      </c>
      <c r="H543" s="69" t="s">
        <v>512</v>
      </c>
      <c r="I543" s="15" t="str">
        <f t="shared" si="41"/>
        <v>MZQ</v>
      </c>
      <c r="J543" s="52">
        <v>3030</v>
      </c>
      <c r="K543" s="53">
        <v>4.6900000000000004</v>
      </c>
      <c r="L543" s="54">
        <f t="shared" si="42"/>
        <v>14210.7</v>
      </c>
      <c r="M543" s="56">
        <v>4.6900000000000004</v>
      </c>
      <c r="N543" s="35">
        <v>6.3789999999999996</v>
      </c>
      <c r="O543" s="35">
        <v>0.81810000000000005</v>
      </c>
      <c r="P543" s="36">
        <f t="shared" si="43"/>
        <v>4.6900000000000004</v>
      </c>
      <c r="Q543" s="37">
        <f t="shared" si="44"/>
        <v>14210.7</v>
      </c>
      <c r="R543" s="36"/>
      <c r="S543" s="37"/>
      <c r="T543" s="38"/>
      <c r="U543" s="36"/>
      <c r="V543" s="37"/>
      <c r="W543" s="40" t="s">
        <v>131</v>
      </c>
      <c r="X543" s="69" t="s">
        <v>366</v>
      </c>
      <c r="Y543" s="40" t="s">
        <v>2035</v>
      </c>
      <c r="Z543" s="40" t="s">
        <v>2457</v>
      </c>
      <c r="AA543" s="69" t="s">
        <v>517</v>
      </c>
      <c r="AB543" s="40" t="s">
        <v>2475</v>
      </c>
      <c r="AC543" s="40" t="s">
        <v>676</v>
      </c>
      <c r="AD543" s="59" t="s">
        <v>2513</v>
      </c>
    </row>
    <row r="544" spans="1:32" s="40" customFormat="1">
      <c r="A544" s="15" t="str">
        <f t="shared" si="40"/>
        <v>2022-1</v>
      </c>
      <c r="B544" s="40" t="s">
        <v>252</v>
      </c>
      <c r="C544" s="47">
        <v>44575</v>
      </c>
      <c r="D544" s="47" t="s">
        <v>253</v>
      </c>
      <c r="E544" s="40" t="s">
        <v>365</v>
      </c>
      <c r="F544" s="69" t="s">
        <v>38</v>
      </c>
      <c r="G544" s="69" t="s">
        <v>23</v>
      </c>
      <c r="H544" s="69" t="s">
        <v>512</v>
      </c>
      <c r="I544" s="15" t="str">
        <f t="shared" si="41"/>
        <v>MZQ</v>
      </c>
      <c r="J544" s="52">
        <v>5960</v>
      </c>
      <c r="K544" s="53">
        <v>4.7599</v>
      </c>
      <c r="L544" s="54">
        <f t="shared" si="42"/>
        <v>28369</v>
      </c>
      <c r="M544" s="56">
        <v>4.7599</v>
      </c>
      <c r="N544" s="35">
        <v>6.3789999999999996</v>
      </c>
      <c r="O544" s="35">
        <v>0.81810000000000005</v>
      </c>
      <c r="P544" s="36">
        <f t="shared" si="43"/>
        <v>4.7599</v>
      </c>
      <c r="Q544" s="37">
        <f t="shared" si="44"/>
        <v>28369</v>
      </c>
      <c r="R544" s="36"/>
      <c r="S544" s="37"/>
      <c r="T544" s="38"/>
      <c r="U544" s="36"/>
      <c r="V544" s="37"/>
      <c r="W544" s="40" t="s">
        <v>178</v>
      </c>
      <c r="X544" s="69" t="s">
        <v>366</v>
      </c>
      <c r="Y544" s="40" t="s">
        <v>1695</v>
      </c>
      <c r="Z544" s="40" t="s">
        <v>2426</v>
      </c>
      <c r="AA544" s="69" t="s">
        <v>514</v>
      </c>
      <c r="AB544" s="40" t="s">
        <v>2475</v>
      </c>
      <c r="AC544" s="40" t="s">
        <v>2288</v>
      </c>
      <c r="AD544" s="59" t="s">
        <v>2481</v>
      </c>
      <c r="AF544" s="48"/>
    </row>
    <row r="545" spans="1:32" s="40" customFormat="1">
      <c r="A545" s="15" t="str">
        <f t="shared" si="40"/>
        <v>2022-1</v>
      </c>
      <c r="B545" s="40" t="s">
        <v>252</v>
      </c>
      <c r="C545" s="47">
        <v>44573</v>
      </c>
      <c r="D545" s="47" t="s">
        <v>253</v>
      </c>
      <c r="E545" s="40" t="s">
        <v>365</v>
      </c>
      <c r="F545" s="69" t="s">
        <v>38</v>
      </c>
      <c r="G545" s="69" t="s">
        <v>23</v>
      </c>
      <c r="H545" s="69" t="s">
        <v>512</v>
      </c>
      <c r="I545" s="15" t="str">
        <f t="shared" si="41"/>
        <v>MZQ</v>
      </c>
      <c r="J545" s="52">
        <v>7140</v>
      </c>
      <c r="K545" s="53">
        <v>4.7599</v>
      </c>
      <c r="L545" s="54">
        <f t="shared" si="42"/>
        <v>33985.69</v>
      </c>
      <c r="M545" s="55">
        <v>4.7599</v>
      </c>
      <c r="N545" s="35">
        <v>6.3789999999999996</v>
      </c>
      <c r="O545" s="35">
        <v>0.81810000000000005</v>
      </c>
      <c r="P545" s="36">
        <f t="shared" si="43"/>
        <v>4.7599</v>
      </c>
      <c r="Q545" s="37">
        <f t="shared" si="44"/>
        <v>33985.69</v>
      </c>
      <c r="R545" s="36"/>
      <c r="S545" s="37"/>
      <c r="T545" s="38"/>
      <c r="U545" s="36"/>
      <c r="V545" s="37"/>
      <c r="W545" s="40" t="s">
        <v>178</v>
      </c>
      <c r="X545" s="69" t="s">
        <v>366</v>
      </c>
      <c r="Y545" s="40" t="s">
        <v>1695</v>
      </c>
      <c r="Z545" s="40" t="s">
        <v>2426</v>
      </c>
      <c r="AA545" s="69" t="s">
        <v>514</v>
      </c>
      <c r="AB545" s="40" t="s">
        <v>2475</v>
      </c>
      <c r="AC545" s="40" t="s">
        <v>2290</v>
      </c>
      <c r="AD545" s="59" t="s">
        <v>2481</v>
      </c>
      <c r="AF545" s="48"/>
    </row>
    <row r="546" spans="1:32" s="40" customFormat="1">
      <c r="A546" s="15" t="str">
        <f t="shared" si="40"/>
        <v>2022-1</v>
      </c>
      <c r="B546" s="40" t="s">
        <v>333</v>
      </c>
      <c r="C546" s="47">
        <v>44573</v>
      </c>
      <c r="D546" s="47" t="s">
        <v>334</v>
      </c>
      <c r="E546" s="40" t="s">
        <v>365</v>
      </c>
      <c r="F546" s="69" t="s">
        <v>207</v>
      </c>
      <c r="G546" s="69" t="s">
        <v>23</v>
      </c>
      <c r="H546" s="69" t="s">
        <v>529</v>
      </c>
      <c r="I546" s="15" t="str">
        <f t="shared" si="41"/>
        <v>MZQ</v>
      </c>
      <c r="J546" s="52">
        <v>3000</v>
      </c>
      <c r="K546" s="53">
        <v>4.7691999999999997</v>
      </c>
      <c r="L546" s="54">
        <f t="shared" si="42"/>
        <v>14307.6</v>
      </c>
      <c r="M546" s="56">
        <v>4.7691999999999997</v>
      </c>
      <c r="N546" s="35">
        <v>6.3789999999999996</v>
      </c>
      <c r="O546" s="35">
        <v>0.81810000000000005</v>
      </c>
      <c r="P546" s="36">
        <f t="shared" si="43"/>
        <v>4.7691999999999997</v>
      </c>
      <c r="Q546" s="37">
        <f t="shared" si="44"/>
        <v>14307.6</v>
      </c>
      <c r="R546" s="36"/>
      <c r="S546" s="37"/>
      <c r="T546" s="38"/>
      <c r="U546" s="36"/>
      <c r="V546" s="37"/>
      <c r="W546" s="40" t="s">
        <v>205</v>
      </c>
      <c r="X546" s="69" t="s">
        <v>366</v>
      </c>
      <c r="Y546" s="40" t="s">
        <v>2188</v>
      </c>
      <c r="Z546" s="40" t="s">
        <v>2416</v>
      </c>
      <c r="AA546" s="69" t="s">
        <v>532</v>
      </c>
      <c r="AB546" s="40" t="s">
        <v>2475</v>
      </c>
      <c r="AC546" s="40" t="s">
        <v>2386</v>
      </c>
      <c r="AD546" s="59" t="s">
        <v>2511</v>
      </c>
      <c r="AF546" s="48"/>
    </row>
    <row r="547" spans="1:32">
      <c r="A547" s="15" t="str">
        <f t="shared" si="40"/>
        <v>2022-1</v>
      </c>
      <c r="B547" s="40" t="s">
        <v>1188</v>
      </c>
      <c r="C547" s="47">
        <v>44573</v>
      </c>
      <c r="D547" s="47" t="s">
        <v>1202</v>
      </c>
      <c r="E547" s="40" t="s">
        <v>365</v>
      </c>
      <c r="F547" s="69" t="s">
        <v>55</v>
      </c>
      <c r="G547" s="69" t="s">
        <v>23</v>
      </c>
      <c r="H547" s="69" t="s">
        <v>521</v>
      </c>
      <c r="I547" s="15" t="str">
        <f t="shared" si="41"/>
        <v>MZQ</v>
      </c>
      <c r="J547" s="52">
        <v>2010</v>
      </c>
      <c r="K547" s="53">
        <v>4.79</v>
      </c>
      <c r="L547" s="54">
        <f t="shared" si="42"/>
        <v>9627.9</v>
      </c>
      <c r="M547" s="56">
        <v>4.79</v>
      </c>
      <c r="N547" s="35">
        <v>6.3789999999999996</v>
      </c>
      <c r="O547" s="35">
        <v>0.81810000000000005</v>
      </c>
      <c r="P547" s="36">
        <f t="shared" si="43"/>
        <v>4.79</v>
      </c>
      <c r="Q547" s="37">
        <f t="shared" si="44"/>
        <v>9627.9</v>
      </c>
      <c r="R547" s="36"/>
      <c r="S547" s="37"/>
      <c r="T547" s="38"/>
      <c r="U547" s="36"/>
      <c r="V547" s="37"/>
      <c r="W547" s="40" t="s">
        <v>21</v>
      </c>
      <c r="X547" s="69" t="s">
        <v>366</v>
      </c>
      <c r="Y547" s="40" t="s">
        <v>2082</v>
      </c>
      <c r="Z547" s="40" t="s">
        <v>2437</v>
      </c>
      <c r="AA547" s="69" t="s">
        <v>517</v>
      </c>
      <c r="AB547" s="40" t="s">
        <v>2475</v>
      </c>
      <c r="AC547" s="40" t="s">
        <v>2303</v>
      </c>
      <c r="AD547" s="59" t="s">
        <v>2534</v>
      </c>
      <c r="AF547" s="40"/>
    </row>
    <row r="548" spans="1:32">
      <c r="A548" s="15" t="str">
        <f t="shared" si="40"/>
        <v>2022-1</v>
      </c>
      <c r="B548" s="40" t="s">
        <v>780</v>
      </c>
      <c r="C548" s="47">
        <v>44568</v>
      </c>
      <c r="D548" s="47" t="s">
        <v>781</v>
      </c>
      <c r="E548" s="40" t="s">
        <v>365</v>
      </c>
      <c r="F548" s="69" t="s">
        <v>38</v>
      </c>
      <c r="G548" s="69" t="s">
        <v>23</v>
      </c>
      <c r="H548" s="69" t="s">
        <v>512</v>
      </c>
      <c r="I548" s="15" t="str">
        <f t="shared" si="41"/>
        <v>MZQ</v>
      </c>
      <c r="J548" s="52">
        <v>1010</v>
      </c>
      <c r="K548" s="53">
        <v>4.8501000000000003</v>
      </c>
      <c r="L548" s="54">
        <f t="shared" si="42"/>
        <v>4898.6000000000004</v>
      </c>
      <c r="M548" s="56">
        <v>4.8501000000000003</v>
      </c>
      <c r="N548" s="35">
        <v>6.3789999999999996</v>
      </c>
      <c r="O548" s="35">
        <v>0.81810000000000005</v>
      </c>
      <c r="P548" s="36">
        <f t="shared" si="43"/>
        <v>4.8501000000000003</v>
      </c>
      <c r="Q548" s="37">
        <f t="shared" si="44"/>
        <v>4898.6000000000004</v>
      </c>
      <c r="R548" s="36"/>
      <c r="S548" s="37"/>
      <c r="T548" s="38"/>
      <c r="U548" s="36"/>
      <c r="V548" s="37"/>
      <c r="W548" s="40" t="s">
        <v>178</v>
      </c>
      <c r="X548" s="69" t="s">
        <v>366</v>
      </c>
      <c r="Y548" s="40" t="s">
        <v>1701</v>
      </c>
      <c r="Z548" s="40" t="s">
        <v>2426</v>
      </c>
      <c r="AA548" s="69" t="s">
        <v>515</v>
      </c>
      <c r="AB548" s="40" t="s">
        <v>2474</v>
      </c>
      <c r="AC548" s="40" t="s">
        <v>2289</v>
      </c>
      <c r="AD548" s="59" t="s">
        <v>2525</v>
      </c>
      <c r="AF548" s="40"/>
    </row>
    <row r="549" spans="1:32">
      <c r="A549" s="15" t="str">
        <f t="shared" si="40"/>
        <v>2022-1</v>
      </c>
      <c r="B549" s="40" t="s">
        <v>412</v>
      </c>
      <c r="C549" s="47">
        <v>44566</v>
      </c>
      <c r="D549" s="47" t="s">
        <v>413</v>
      </c>
      <c r="E549" s="40" t="s">
        <v>47</v>
      </c>
      <c r="F549" s="69" t="s">
        <v>48</v>
      </c>
      <c r="G549" s="69" t="s">
        <v>23</v>
      </c>
      <c r="H549" s="69" t="s">
        <v>512</v>
      </c>
      <c r="I549" s="15" t="str">
        <f t="shared" si="41"/>
        <v>MZQ</v>
      </c>
      <c r="J549" s="52">
        <v>80</v>
      </c>
      <c r="K549" s="53">
        <v>4.8716999999999997</v>
      </c>
      <c r="L549" s="54">
        <f t="shared" si="42"/>
        <v>389.74</v>
      </c>
      <c r="M549" s="56">
        <v>4.8716999999999997</v>
      </c>
      <c r="N549" s="35">
        <v>6.3789999999999996</v>
      </c>
      <c r="O549" s="35">
        <v>0.81810000000000005</v>
      </c>
      <c r="P549" s="36">
        <f t="shared" si="43"/>
        <v>4.8716999999999997</v>
      </c>
      <c r="Q549" s="37">
        <f t="shared" si="44"/>
        <v>389.74</v>
      </c>
      <c r="R549" s="36"/>
      <c r="S549" s="37"/>
      <c r="T549" s="38"/>
      <c r="U549" s="36"/>
      <c r="V549" s="37"/>
      <c r="W549" s="40" t="s">
        <v>45</v>
      </c>
      <c r="X549" s="69" t="s">
        <v>366</v>
      </c>
      <c r="Y549" s="40" t="s">
        <v>2189</v>
      </c>
      <c r="Z549" s="40" t="s">
        <v>2466</v>
      </c>
      <c r="AA549" s="69" t="s">
        <v>517</v>
      </c>
      <c r="AB549" s="40" t="s">
        <v>2475</v>
      </c>
      <c r="AC549" s="40" t="s">
        <v>2387</v>
      </c>
      <c r="AD549" s="59" t="s">
        <v>2514</v>
      </c>
    </row>
    <row r="550" spans="1:32">
      <c r="A550" s="15" t="str">
        <f t="shared" si="40"/>
        <v>2022-1</v>
      </c>
      <c r="B550" s="40" t="s">
        <v>472</v>
      </c>
      <c r="C550" s="47">
        <v>44578</v>
      </c>
      <c r="D550" s="47" t="s">
        <v>473</v>
      </c>
      <c r="E550" s="40" t="s">
        <v>365</v>
      </c>
      <c r="F550" s="69" t="s">
        <v>196</v>
      </c>
      <c r="G550" s="69" t="s">
        <v>1326</v>
      </c>
      <c r="H550" s="69" t="s">
        <v>512</v>
      </c>
      <c r="I550" s="15" t="str">
        <f t="shared" si="41"/>
        <v>MZQ</v>
      </c>
      <c r="J550" s="52">
        <v>1470</v>
      </c>
      <c r="K550" s="53" t="e">
        <v>#N/A</v>
      </c>
      <c r="L550" s="54" t="e">
        <f t="shared" si="42"/>
        <v>#N/A</v>
      </c>
      <c r="M550" s="55">
        <v>4.9000000000000004</v>
      </c>
      <c r="N550" s="35">
        <v>6.3789999999999996</v>
      </c>
      <c r="O550" s="35">
        <v>0.81810000000000005</v>
      </c>
      <c r="P550" s="36">
        <f t="shared" si="43"/>
        <v>4.9000000000000004</v>
      </c>
      <c r="Q550" s="37">
        <f t="shared" si="44"/>
        <v>7203</v>
      </c>
      <c r="R550" s="36"/>
      <c r="S550" s="37"/>
      <c r="T550" s="38"/>
      <c r="U550" s="36"/>
      <c r="V550" s="37"/>
      <c r="W550" s="40" t="s">
        <v>194</v>
      </c>
      <c r="X550" s="69" t="s">
        <v>366</v>
      </c>
      <c r="Y550" s="40" t="s">
        <v>2214</v>
      </c>
      <c r="Z550" s="40" t="s">
        <v>2433</v>
      </c>
      <c r="AA550" s="69" t="s">
        <v>530</v>
      </c>
      <c r="AB550" s="40" t="s">
        <v>2475</v>
      </c>
      <c r="AC550" s="40" t="s">
        <v>671</v>
      </c>
      <c r="AD550" s="59" t="s">
        <v>2542</v>
      </c>
      <c r="AF550" s="40"/>
    </row>
    <row r="551" spans="1:32">
      <c r="A551" s="15" t="str">
        <f t="shared" si="40"/>
        <v>2022-1</v>
      </c>
      <c r="B551" s="40" t="s">
        <v>792</v>
      </c>
      <c r="C551" s="47">
        <v>44574</v>
      </c>
      <c r="D551" s="47" t="s">
        <v>793</v>
      </c>
      <c r="E551" s="40" t="s">
        <v>365</v>
      </c>
      <c r="F551" s="69" t="s">
        <v>196</v>
      </c>
      <c r="G551" s="69" t="s">
        <v>1326</v>
      </c>
      <c r="H551" s="69" t="s">
        <v>512</v>
      </c>
      <c r="I551" s="15" t="str">
        <f t="shared" si="41"/>
        <v>MZQ</v>
      </c>
      <c r="J551" s="52">
        <v>1094</v>
      </c>
      <c r="K551" s="53" t="e">
        <v>#N/A</v>
      </c>
      <c r="L551" s="54" t="e">
        <f t="shared" si="42"/>
        <v>#N/A</v>
      </c>
      <c r="M551" s="55">
        <v>4.9000000000000004</v>
      </c>
      <c r="N551" s="35">
        <v>6.3789999999999996</v>
      </c>
      <c r="O551" s="35">
        <v>0.81810000000000005</v>
      </c>
      <c r="P551" s="36">
        <f t="shared" si="43"/>
        <v>4.9000000000000004</v>
      </c>
      <c r="Q551" s="37">
        <f t="shared" si="44"/>
        <v>5360.6</v>
      </c>
      <c r="R551" s="36"/>
      <c r="S551" s="37"/>
      <c r="T551" s="38"/>
      <c r="U551" s="36"/>
      <c r="V551" s="37"/>
      <c r="W551" s="40" t="s">
        <v>194</v>
      </c>
      <c r="X551" s="69" t="s">
        <v>366</v>
      </c>
      <c r="Y551" s="40" t="s">
        <v>2213</v>
      </c>
      <c r="Z551" s="40" t="s">
        <v>2433</v>
      </c>
      <c r="AA551" s="69" t="s">
        <v>530</v>
      </c>
      <c r="AB551" s="40" t="s">
        <v>2475</v>
      </c>
      <c r="AC551" s="40" t="s">
        <v>677</v>
      </c>
      <c r="AD551" s="59" t="s">
        <v>2541</v>
      </c>
      <c r="AF551" s="40"/>
    </row>
    <row r="552" spans="1:32">
      <c r="A552" s="15" t="str">
        <f t="shared" si="40"/>
        <v>2022-1</v>
      </c>
      <c r="B552" s="40" t="s">
        <v>792</v>
      </c>
      <c r="C552" s="47">
        <v>44573</v>
      </c>
      <c r="D552" s="47" t="s">
        <v>793</v>
      </c>
      <c r="E552" s="40" t="s">
        <v>365</v>
      </c>
      <c r="F552" s="69" t="s">
        <v>196</v>
      </c>
      <c r="G552" s="69" t="s">
        <v>1326</v>
      </c>
      <c r="H552" s="69" t="s">
        <v>512</v>
      </c>
      <c r="I552" s="15" t="str">
        <f t="shared" si="41"/>
        <v>MZQ</v>
      </c>
      <c r="J552" s="52">
        <v>1100</v>
      </c>
      <c r="K552" s="53" t="e">
        <v>#N/A</v>
      </c>
      <c r="L552" s="54" t="e">
        <f t="shared" si="42"/>
        <v>#N/A</v>
      </c>
      <c r="M552" s="56">
        <v>4.9000000000000004</v>
      </c>
      <c r="N552" s="35">
        <v>6.3789999999999996</v>
      </c>
      <c r="O552" s="35">
        <v>0.81810000000000005</v>
      </c>
      <c r="P552" s="36">
        <f t="shared" si="43"/>
        <v>4.9000000000000004</v>
      </c>
      <c r="Q552" s="37">
        <f t="shared" si="44"/>
        <v>5390</v>
      </c>
      <c r="R552" s="36"/>
      <c r="S552" s="37"/>
      <c r="T552" s="38"/>
      <c r="U552" s="36"/>
      <c r="V552" s="37"/>
      <c r="W552" s="40" t="s">
        <v>194</v>
      </c>
      <c r="X552" s="69" t="s">
        <v>366</v>
      </c>
      <c r="Y552" s="40" t="s">
        <v>2212</v>
      </c>
      <c r="Z552" s="40" t="s">
        <v>2433</v>
      </c>
      <c r="AA552" s="69" t="s">
        <v>530</v>
      </c>
      <c r="AB552" s="40" t="s">
        <v>2475</v>
      </c>
      <c r="AC552" s="40" t="s">
        <v>596</v>
      </c>
      <c r="AD552" s="59" t="s">
        <v>2540</v>
      </c>
      <c r="AF552" s="40"/>
    </row>
    <row r="553" spans="1:32">
      <c r="A553" s="15" t="str">
        <f t="shared" si="40"/>
        <v>2022-1</v>
      </c>
      <c r="B553" s="40" t="s">
        <v>1277</v>
      </c>
      <c r="C553" s="47">
        <v>44572</v>
      </c>
      <c r="D553" s="47" t="s">
        <v>473</v>
      </c>
      <c r="E553" s="40" t="s">
        <v>365</v>
      </c>
      <c r="F553" s="69" t="s">
        <v>196</v>
      </c>
      <c r="G553" s="69" t="s">
        <v>1326</v>
      </c>
      <c r="H553" s="69" t="s">
        <v>512</v>
      </c>
      <c r="I553" s="15" t="str">
        <f t="shared" si="41"/>
        <v>MZQ</v>
      </c>
      <c r="J553" s="52">
        <v>342</v>
      </c>
      <c r="K553" s="53" t="e">
        <v>#N/A</v>
      </c>
      <c r="L553" s="54" t="e">
        <f t="shared" si="42"/>
        <v>#N/A</v>
      </c>
      <c r="M553" s="56">
        <v>4.9000000000000004</v>
      </c>
      <c r="N553" s="35">
        <v>6.3789999999999996</v>
      </c>
      <c r="O553" s="35">
        <v>0.81810000000000005</v>
      </c>
      <c r="P553" s="36">
        <f t="shared" si="43"/>
        <v>4.9000000000000004</v>
      </c>
      <c r="Q553" s="37">
        <f t="shared" si="44"/>
        <v>1675.8</v>
      </c>
      <c r="R553" s="36"/>
      <c r="S553" s="37"/>
      <c r="T553" s="38"/>
      <c r="U553" s="36"/>
      <c r="V553" s="37"/>
      <c r="W553" s="40" t="s">
        <v>194</v>
      </c>
      <c r="X553" s="69" t="s">
        <v>366</v>
      </c>
      <c r="Y553" s="40" t="s">
        <v>1361</v>
      </c>
      <c r="Z553" s="40" t="s">
        <v>2433</v>
      </c>
      <c r="AA553" s="69" t="s">
        <v>530</v>
      </c>
      <c r="AB553" s="40" t="s">
        <v>2475</v>
      </c>
      <c r="AC553" s="40" t="s">
        <v>630</v>
      </c>
      <c r="AD553" s="59" t="s">
        <v>2481</v>
      </c>
    </row>
    <row r="554" spans="1:32">
      <c r="A554" s="15" t="str">
        <f t="shared" si="40"/>
        <v>2022-1</v>
      </c>
      <c r="B554" s="40" t="s">
        <v>484</v>
      </c>
      <c r="C554" s="47">
        <v>44572</v>
      </c>
      <c r="D554" s="47" t="s">
        <v>473</v>
      </c>
      <c r="E554" s="40" t="s">
        <v>365</v>
      </c>
      <c r="F554" s="69" t="s">
        <v>196</v>
      </c>
      <c r="G554" s="69" t="s">
        <v>1326</v>
      </c>
      <c r="H554" s="69" t="s">
        <v>512</v>
      </c>
      <c r="I554" s="15" t="str">
        <f t="shared" si="41"/>
        <v>MZQ</v>
      </c>
      <c r="J554" s="52">
        <v>1100</v>
      </c>
      <c r="K554" s="53" t="e">
        <v>#N/A</v>
      </c>
      <c r="L554" s="54" t="e">
        <f t="shared" si="42"/>
        <v>#N/A</v>
      </c>
      <c r="M554" s="55">
        <v>4.9000000000000004</v>
      </c>
      <c r="N554" s="35">
        <v>6.3789999999999996</v>
      </c>
      <c r="O554" s="35">
        <v>0.81810000000000005</v>
      </c>
      <c r="P554" s="36">
        <f t="shared" si="43"/>
        <v>4.9000000000000004</v>
      </c>
      <c r="Q554" s="37">
        <f t="shared" si="44"/>
        <v>5390</v>
      </c>
      <c r="R554" s="36"/>
      <c r="S554" s="37"/>
      <c r="T554" s="38"/>
      <c r="U554" s="36"/>
      <c r="V554" s="37"/>
      <c r="W554" s="40" t="s">
        <v>194</v>
      </c>
      <c r="X554" s="69" t="s">
        <v>366</v>
      </c>
      <c r="Y554" s="40" t="s">
        <v>1383</v>
      </c>
      <c r="Z554" s="40" t="s">
        <v>2433</v>
      </c>
      <c r="AA554" s="69" t="s">
        <v>530</v>
      </c>
      <c r="AB554" s="40" t="s">
        <v>2475</v>
      </c>
      <c r="AC554" s="40" t="s">
        <v>630</v>
      </c>
      <c r="AD554" s="59" t="s">
        <v>2481</v>
      </c>
      <c r="AF554" s="40"/>
    </row>
    <row r="555" spans="1:32">
      <c r="A555" s="15" t="str">
        <f t="shared" si="40"/>
        <v>2022-1</v>
      </c>
      <c r="B555" s="40" t="s">
        <v>472</v>
      </c>
      <c r="C555" s="47">
        <v>44572</v>
      </c>
      <c r="D555" s="47" t="s">
        <v>473</v>
      </c>
      <c r="E555" s="40" t="s">
        <v>365</v>
      </c>
      <c r="F555" s="69" t="s">
        <v>196</v>
      </c>
      <c r="G555" s="69" t="s">
        <v>1326</v>
      </c>
      <c r="H555" s="69" t="s">
        <v>512</v>
      </c>
      <c r="I555" s="15" t="str">
        <f t="shared" si="41"/>
        <v>MZQ</v>
      </c>
      <c r="J555" s="52">
        <v>560</v>
      </c>
      <c r="K555" s="53" t="e">
        <v>#N/A</v>
      </c>
      <c r="L555" s="54" t="e">
        <f t="shared" si="42"/>
        <v>#N/A</v>
      </c>
      <c r="M555" s="55">
        <v>4.9000000000000004</v>
      </c>
      <c r="N555" s="35">
        <v>6.3789999999999996</v>
      </c>
      <c r="O555" s="35">
        <v>0.81810000000000005</v>
      </c>
      <c r="P555" s="36">
        <f t="shared" si="43"/>
        <v>4.9000000000000004</v>
      </c>
      <c r="Q555" s="37">
        <f t="shared" si="44"/>
        <v>2744</v>
      </c>
      <c r="R555" s="36"/>
      <c r="S555" s="37"/>
      <c r="T555" s="38"/>
      <c r="U555" s="36"/>
      <c r="V555" s="37"/>
      <c r="W555" s="40" t="s">
        <v>194</v>
      </c>
      <c r="X555" s="69" t="s">
        <v>366</v>
      </c>
      <c r="Y555" s="40" t="s">
        <v>1384</v>
      </c>
      <c r="Z555" s="40" t="s">
        <v>2433</v>
      </c>
      <c r="AA555" s="69" t="s">
        <v>530</v>
      </c>
      <c r="AB555" s="40" t="s">
        <v>2475</v>
      </c>
      <c r="AC555" s="40" t="s">
        <v>630</v>
      </c>
      <c r="AD555" s="59" t="s">
        <v>2524</v>
      </c>
      <c r="AF555" s="40"/>
    </row>
    <row r="556" spans="1:32">
      <c r="A556" s="15" t="str">
        <f t="shared" si="40"/>
        <v>2022-1</v>
      </c>
      <c r="B556" s="40" t="s">
        <v>1453</v>
      </c>
      <c r="C556" s="47">
        <v>44586</v>
      </c>
      <c r="D556" s="47" t="s">
        <v>913</v>
      </c>
      <c r="E556" s="40" t="s">
        <v>365</v>
      </c>
      <c r="F556" s="69" t="s">
        <v>37</v>
      </c>
      <c r="G556" s="69" t="s">
        <v>23</v>
      </c>
      <c r="H556" s="69" t="s">
        <v>512</v>
      </c>
      <c r="I556" s="15" t="str">
        <f t="shared" si="41"/>
        <v>MZQ</v>
      </c>
      <c r="J556" s="52">
        <v>113</v>
      </c>
      <c r="K556" s="53">
        <v>4.1265000000000001</v>
      </c>
      <c r="L556" s="54">
        <f t="shared" si="42"/>
        <v>466.29</v>
      </c>
      <c r="M556" s="56">
        <v>4.9123999999999999</v>
      </c>
      <c r="N556" s="35">
        <v>6.3789999999999996</v>
      </c>
      <c r="O556" s="35">
        <v>0.81810000000000005</v>
      </c>
      <c r="P556" s="36">
        <f t="shared" si="43"/>
        <v>4.9123999999999999</v>
      </c>
      <c r="Q556" s="37">
        <f t="shared" si="44"/>
        <v>555.1</v>
      </c>
      <c r="R556" s="36"/>
      <c r="S556" s="37"/>
      <c r="T556" s="38"/>
      <c r="U556" s="36"/>
      <c r="V556" s="37"/>
      <c r="W556" s="40" t="s">
        <v>119</v>
      </c>
      <c r="X556" s="69" t="s">
        <v>366</v>
      </c>
      <c r="Y556" s="40" t="s">
        <v>1810</v>
      </c>
      <c r="Z556" s="40" t="s">
        <v>2436</v>
      </c>
      <c r="AA556" s="69" t="s">
        <v>517</v>
      </c>
      <c r="AB556" s="40" t="s">
        <v>2475</v>
      </c>
      <c r="AC556" s="40" t="s">
        <v>2325</v>
      </c>
      <c r="AD556" s="59" t="s">
        <v>2544</v>
      </c>
      <c r="AF556" s="40"/>
    </row>
    <row r="557" spans="1:32">
      <c r="A557" s="15" t="str">
        <f t="shared" si="40"/>
        <v>2022-1</v>
      </c>
      <c r="B557" s="40" t="s">
        <v>1453</v>
      </c>
      <c r="C557" s="47">
        <v>44568</v>
      </c>
      <c r="D557" s="47" t="s">
        <v>913</v>
      </c>
      <c r="E557" s="40" t="s">
        <v>365</v>
      </c>
      <c r="F557" s="69" t="s">
        <v>37</v>
      </c>
      <c r="G557" s="69" t="s">
        <v>23</v>
      </c>
      <c r="H557" s="69" t="s">
        <v>512</v>
      </c>
      <c r="I557" s="15" t="str">
        <f t="shared" si="41"/>
        <v>MZQ</v>
      </c>
      <c r="J557" s="52">
        <v>3340</v>
      </c>
      <c r="K557" s="53">
        <v>4.1265000000000001</v>
      </c>
      <c r="L557" s="54">
        <f t="shared" si="42"/>
        <v>13782.51</v>
      </c>
      <c r="M557" s="56">
        <v>4.9123999999999999</v>
      </c>
      <c r="N557" s="35">
        <v>6.3789999999999996</v>
      </c>
      <c r="O557" s="35">
        <v>0.81810000000000005</v>
      </c>
      <c r="P557" s="36">
        <f t="shared" si="43"/>
        <v>4.9123999999999999</v>
      </c>
      <c r="Q557" s="37">
        <f t="shared" si="44"/>
        <v>16407.419999999998</v>
      </c>
      <c r="R557" s="36"/>
      <c r="S557" s="37"/>
      <c r="T557" s="38"/>
      <c r="U557" s="36"/>
      <c r="V557" s="37"/>
      <c r="W557" s="40" t="s">
        <v>119</v>
      </c>
      <c r="X557" s="69" t="s">
        <v>366</v>
      </c>
      <c r="Y557" s="40" t="s">
        <v>1809</v>
      </c>
      <c r="Z557" s="40" t="s">
        <v>2436</v>
      </c>
      <c r="AA557" s="69" t="s">
        <v>518</v>
      </c>
      <c r="AB557" s="40" t="s">
        <v>2474</v>
      </c>
      <c r="AC557" s="40" t="s">
        <v>689</v>
      </c>
      <c r="AD557" s="59" t="s">
        <v>2543</v>
      </c>
      <c r="AF557" s="40"/>
    </row>
    <row r="558" spans="1:32">
      <c r="A558" s="15" t="str">
        <f t="shared" si="40"/>
        <v>2022-1</v>
      </c>
      <c r="B558" s="40" t="s">
        <v>197</v>
      </c>
      <c r="C558" s="47">
        <v>44578</v>
      </c>
      <c r="D558" s="47" t="s">
        <v>198</v>
      </c>
      <c r="E558" s="40" t="s">
        <v>365</v>
      </c>
      <c r="F558" s="69" t="s">
        <v>39</v>
      </c>
      <c r="G558" s="69" t="s">
        <v>25</v>
      </c>
      <c r="H558" s="69" t="s">
        <v>526</v>
      </c>
      <c r="I558" s="15" t="str">
        <f t="shared" si="41"/>
        <v>MZQ</v>
      </c>
      <c r="J558" s="52">
        <v>2000</v>
      </c>
      <c r="K558" s="53">
        <v>4.9154</v>
      </c>
      <c r="L558" s="54">
        <f t="shared" si="42"/>
        <v>9830.7999999999993</v>
      </c>
      <c r="M558" s="55">
        <v>4.9154</v>
      </c>
      <c r="N558" s="35">
        <v>6.3789999999999996</v>
      </c>
      <c r="O558" s="35">
        <v>0.81810000000000005</v>
      </c>
      <c r="P558" s="36">
        <f t="shared" si="43"/>
        <v>4.9154</v>
      </c>
      <c r="Q558" s="37">
        <f t="shared" si="44"/>
        <v>9830.7999999999993</v>
      </c>
      <c r="R558" s="36"/>
      <c r="S558" s="37"/>
      <c r="T558" s="38"/>
      <c r="U558" s="36"/>
      <c r="V558" s="37"/>
      <c r="W558" s="40" t="s">
        <v>33</v>
      </c>
      <c r="X558" s="69" t="s">
        <v>366</v>
      </c>
      <c r="Y558" s="40" t="s">
        <v>2247</v>
      </c>
      <c r="Z558" s="40" t="s">
        <v>2447</v>
      </c>
      <c r="AA558" s="69" t="s">
        <v>531</v>
      </c>
      <c r="AB558" s="40" t="s">
        <v>2478</v>
      </c>
      <c r="AC558" s="40" t="s">
        <v>2402</v>
      </c>
      <c r="AD558" s="59" t="s">
        <v>2553</v>
      </c>
      <c r="AF558" s="40"/>
    </row>
    <row r="559" spans="1:32">
      <c r="A559" s="15" t="str">
        <f t="shared" si="40"/>
        <v>2022-1</v>
      </c>
      <c r="B559" s="40" t="s">
        <v>197</v>
      </c>
      <c r="C559" s="47">
        <v>44574</v>
      </c>
      <c r="D559" s="47" t="s">
        <v>198</v>
      </c>
      <c r="E559" s="40" t="s">
        <v>365</v>
      </c>
      <c r="F559" s="69" t="s">
        <v>39</v>
      </c>
      <c r="G559" s="69" t="s">
        <v>25</v>
      </c>
      <c r="H559" s="69" t="s">
        <v>526</v>
      </c>
      <c r="I559" s="15" t="str">
        <f t="shared" si="41"/>
        <v>MZQ</v>
      </c>
      <c r="J559" s="52">
        <v>2000</v>
      </c>
      <c r="K559" s="53">
        <v>4.9154</v>
      </c>
      <c r="L559" s="54">
        <f t="shared" si="42"/>
        <v>9830.7999999999993</v>
      </c>
      <c r="M559" s="55">
        <v>4.9154</v>
      </c>
      <c r="N559" s="35">
        <v>6.3789999999999996</v>
      </c>
      <c r="O559" s="35">
        <v>0.81810000000000005</v>
      </c>
      <c r="P559" s="36">
        <f t="shared" si="43"/>
        <v>4.9154</v>
      </c>
      <c r="Q559" s="37">
        <f t="shared" si="44"/>
        <v>9830.7999999999993</v>
      </c>
      <c r="R559" s="36"/>
      <c r="S559" s="37"/>
      <c r="T559" s="38"/>
      <c r="U559" s="36"/>
      <c r="V559" s="37"/>
      <c r="W559" s="40" t="s">
        <v>33</v>
      </c>
      <c r="X559" s="69" t="s">
        <v>366</v>
      </c>
      <c r="Y559" s="40" t="s">
        <v>2248</v>
      </c>
      <c r="Z559" s="40" t="s">
        <v>2447</v>
      </c>
      <c r="AA559" s="69" t="s">
        <v>531</v>
      </c>
      <c r="AB559" s="40" t="s">
        <v>2478</v>
      </c>
      <c r="AC559" s="40" t="s">
        <v>2403</v>
      </c>
      <c r="AD559" s="59" t="s">
        <v>2554</v>
      </c>
      <c r="AF559" s="40"/>
    </row>
    <row r="560" spans="1:32">
      <c r="A560" s="15" t="str">
        <f t="shared" si="40"/>
        <v>2022-1</v>
      </c>
      <c r="B560" s="40" t="s">
        <v>197</v>
      </c>
      <c r="C560" s="47">
        <v>44565</v>
      </c>
      <c r="D560" s="47" t="s">
        <v>198</v>
      </c>
      <c r="E560" s="40" t="s">
        <v>365</v>
      </c>
      <c r="F560" s="69" t="s">
        <v>39</v>
      </c>
      <c r="G560" s="69" t="s">
        <v>25</v>
      </c>
      <c r="H560" s="69" t="s">
        <v>526</v>
      </c>
      <c r="I560" s="15" t="str">
        <f t="shared" si="41"/>
        <v>MZQ</v>
      </c>
      <c r="J560" s="52">
        <v>2120</v>
      </c>
      <c r="K560" s="53">
        <v>4.9154</v>
      </c>
      <c r="L560" s="54">
        <f t="shared" si="42"/>
        <v>10420.65</v>
      </c>
      <c r="M560" s="55">
        <v>4.9154</v>
      </c>
      <c r="N560" s="35">
        <v>6.3789999999999996</v>
      </c>
      <c r="O560" s="35">
        <v>0.81810000000000005</v>
      </c>
      <c r="P560" s="36">
        <f t="shared" si="43"/>
        <v>4.9154</v>
      </c>
      <c r="Q560" s="37">
        <f t="shared" si="44"/>
        <v>10420.65</v>
      </c>
      <c r="R560" s="36"/>
      <c r="S560" s="37"/>
      <c r="T560" s="38"/>
      <c r="U560" s="36"/>
      <c r="V560" s="37"/>
      <c r="W560" s="40" t="s">
        <v>33</v>
      </c>
      <c r="X560" s="69" t="s">
        <v>366</v>
      </c>
      <c r="Y560" s="40" t="s">
        <v>1385</v>
      </c>
      <c r="Z560" s="40" t="s">
        <v>2447</v>
      </c>
      <c r="AA560" s="69" t="s">
        <v>531</v>
      </c>
      <c r="AB560" s="40" t="s">
        <v>2478</v>
      </c>
      <c r="AC560" s="40" t="s">
        <v>2401</v>
      </c>
      <c r="AD560" s="59" t="s">
        <v>2520</v>
      </c>
      <c r="AF560" s="40"/>
    </row>
    <row r="561" spans="1:32">
      <c r="A561" s="15" t="str">
        <f t="shared" si="40"/>
        <v>2022-1</v>
      </c>
      <c r="B561" s="40" t="s">
        <v>1189</v>
      </c>
      <c r="C561" s="47">
        <v>44573</v>
      </c>
      <c r="D561" s="47" t="s">
        <v>1203</v>
      </c>
      <c r="E561" s="40" t="s">
        <v>365</v>
      </c>
      <c r="F561" s="69" t="s">
        <v>24</v>
      </c>
      <c r="G561" s="69" t="s">
        <v>23</v>
      </c>
      <c r="H561" s="69" t="s">
        <v>521</v>
      </c>
      <c r="I561" s="15" t="str">
        <f t="shared" si="41"/>
        <v>MZQ</v>
      </c>
      <c r="J561" s="52">
        <v>505</v>
      </c>
      <c r="K561" s="53">
        <v>4.83</v>
      </c>
      <c r="L561" s="54">
        <f t="shared" si="42"/>
        <v>2439.15</v>
      </c>
      <c r="M561" s="56">
        <v>4.92</v>
      </c>
      <c r="N561" s="35">
        <v>6.3789999999999996</v>
      </c>
      <c r="O561" s="35">
        <v>0.81810000000000005</v>
      </c>
      <c r="P561" s="36">
        <f t="shared" si="43"/>
        <v>4.92</v>
      </c>
      <c r="Q561" s="37">
        <f t="shared" si="44"/>
        <v>2484.6</v>
      </c>
      <c r="R561" s="36"/>
      <c r="S561" s="37"/>
      <c r="T561" s="38"/>
      <c r="U561" s="36"/>
      <c r="V561" s="37"/>
      <c r="W561" s="40" t="s">
        <v>21</v>
      </c>
      <c r="X561" s="69" t="s">
        <v>366</v>
      </c>
      <c r="Y561" s="40" t="s">
        <v>1740</v>
      </c>
      <c r="Z561" s="40" t="s">
        <v>2437</v>
      </c>
      <c r="AA561" s="69" t="s">
        <v>518</v>
      </c>
      <c r="AB561" s="40" t="s">
        <v>2474</v>
      </c>
      <c r="AC561" s="40" t="s">
        <v>2298</v>
      </c>
      <c r="AD561" s="59" t="s">
        <v>2532</v>
      </c>
    </row>
    <row r="562" spans="1:32">
      <c r="A562" s="15" t="str">
        <f t="shared" si="40"/>
        <v>2022-1</v>
      </c>
      <c r="B562" s="40" t="s">
        <v>263</v>
      </c>
      <c r="C562" s="47">
        <v>44573</v>
      </c>
      <c r="D562" s="47" t="s">
        <v>264</v>
      </c>
      <c r="E562" s="40" t="s">
        <v>365</v>
      </c>
      <c r="F562" s="69" t="s">
        <v>37</v>
      </c>
      <c r="G562" s="69" t="s">
        <v>23</v>
      </c>
      <c r="H562" s="69" t="s">
        <v>512</v>
      </c>
      <c r="I562" s="15" t="str">
        <f t="shared" si="41"/>
        <v>MZQ</v>
      </c>
      <c r="J562" s="52">
        <v>600</v>
      </c>
      <c r="K562" s="53">
        <v>5.2</v>
      </c>
      <c r="L562" s="54">
        <f t="shared" si="42"/>
        <v>3120</v>
      </c>
      <c r="M562" s="55">
        <v>4.9622999999999999</v>
      </c>
      <c r="N562" s="35">
        <v>6.3789999999999996</v>
      </c>
      <c r="O562" s="35">
        <v>0.81810000000000005</v>
      </c>
      <c r="P562" s="36">
        <f t="shared" si="43"/>
        <v>4.9622999999999999</v>
      </c>
      <c r="Q562" s="37">
        <f t="shared" si="44"/>
        <v>2977.38</v>
      </c>
      <c r="R562" s="36"/>
      <c r="S562" s="37"/>
      <c r="T562" s="38"/>
      <c r="U562" s="36"/>
      <c r="V562" s="37"/>
      <c r="W562" s="40" t="s">
        <v>35</v>
      </c>
      <c r="X562" s="69" t="s">
        <v>366</v>
      </c>
      <c r="Y562" s="40" t="s">
        <v>1805</v>
      </c>
      <c r="Z562" s="40" t="s">
        <v>2417</v>
      </c>
      <c r="AA562" s="69" t="s">
        <v>514</v>
      </c>
      <c r="AB562" s="40" t="s">
        <v>2475</v>
      </c>
      <c r="AC562" s="40" t="s">
        <v>634</v>
      </c>
      <c r="AD562" s="59" t="s">
        <v>2513</v>
      </c>
      <c r="AF562" s="40"/>
    </row>
    <row r="563" spans="1:32">
      <c r="A563" s="15" t="str">
        <f t="shared" si="40"/>
        <v>2022-1</v>
      </c>
      <c r="B563" s="40" t="s">
        <v>263</v>
      </c>
      <c r="C563" s="47">
        <v>44568</v>
      </c>
      <c r="D563" s="47" t="s">
        <v>264</v>
      </c>
      <c r="E563" s="40" t="s">
        <v>365</v>
      </c>
      <c r="F563" s="69" t="s">
        <v>37</v>
      </c>
      <c r="G563" s="69" t="s">
        <v>23</v>
      </c>
      <c r="H563" s="69" t="s">
        <v>512</v>
      </c>
      <c r="I563" s="15" t="str">
        <f t="shared" si="41"/>
        <v>MZQ</v>
      </c>
      <c r="J563" s="52">
        <v>1200</v>
      </c>
      <c r="K563" s="53">
        <v>5.2</v>
      </c>
      <c r="L563" s="54">
        <f t="shared" si="42"/>
        <v>6240</v>
      </c>
      <c r="M563" s="55">
        <v>4.9622999999999999</v>
      </c>
      <c r="N563" s="35">
        <v>6.3789999999999996</v>
      </c>
      <c r="O563" s="35">
        <v>0.81810000000000005</v>
      </c>
      <c r="P563" s="36">
        <f t="shared" si="43"/>
        <v>4.9622999999999999</v>
      </c>
      <c r="Q563" s="37">
        <f t="shared" si="44"/>
        <v>5954.76</v>
      </c>
      <c r="R563" s="36"/>
      <c r="S563" s="37"/>
      <c r="T563" s="38"/>
      <c r="U563" s="36"/>
      <c r="V563" s="37"/>
      <c r="W563" s="40" t="s">
        <v>35</v>
      </c>
      <c r="X563" s="69" t="s">
        <v>366</v>
      </c>
      <c r="Y563" s="40" t="s">
        <v>1805</v>
      </c>
      <c r="Z563" s="40" t="s">
        <v>2417</v>
      </c>
      <c r="AA563" s="69" t="s">
        <v>514</v>
      </c>
      <c r="AB563" s="40" t="s">
        <v>2475</v>
      </c>
      <c r="AC563" s="40" t="s">
        <v>590</v>
      </c>
      <c r="AD563" s="59" t="s">
        <v>2513</v>
      </c>
      <c r="AF563" s="40"/>
    </row>
    <row r="564" spans="1:32">
      <c r="A564" s="15" t="str">
        <f t="shared" si="40"/>
        <v>2022-1</v>
      </c>
      <c r="B564" s="40" t="s">
        <v>263</v>
      </c>
      <c r="C564" s="47">
        <v>44565</v>
      </c>
      <c r="D564" s="47" t="s">
        <v>264</v>
      </c>
      <c r="E564" s="40" t="s">
        <v>365</v>
      </c>
      <c r="F564" s="69" t="s">
        <v>37</v>
      </c>
      <c r="G564" s="69" t="s">
        <v>23</v>
      </c>
      <c r="H564" s="69" t="s">
        <v>512</v>
      </c>
      <c r="I564" s="15" t="str">
        <f t="shared" si="41"/>
        <v>MZQ</v>
      </c>
      <c r="J564" s="52">
        <v>1238</v>
      </c>
      <c r="K564" s="53">
        <v>5.2</v>
      </c>
      <c r="L564" s="54">
        <f t="shared" si="42"/>
        <v>6437.6</v>
      </c>
      <c r="M564" s="56">
        <v>4.9622999999999999</v>
      </c>
      <c r="N564" s="35">
        <v>6.3789999999999996</v>
      </c>
      <c r="O564" s="35">
        <v>0.81810000000000005</v>
      </c>
      <c r="P564" s="36">
        <f t="shared" si="43"/>
        <v>4.9622999999999999</v>
      </c>
      <c r="Q564" s="37">
        <f t="shared" si="44"/>
        <v>6143.33</v>
      </c>
      <c r="R564" s="36"/>
      <c r="S564" s="37"/>
      <c r="T564" s="38"/>
      <c r="U564" s="36"/>
      <c r="V564" s="37"/>
      <c r="W564" s="40" t="s">
        <v>35</v>
      </c>
      <c r="X564" s="69" t="s">
        <v>366</v>
      </c>
      <c r="Y564" s="40" t="s">
        <v>1351</v>
      </c>
      <c r="Z564" s="40" t="s">
        <v>2417</v>
      </c>
      <c r="AA564" s="69" t="s">
        <v>514</v>
      </c>
      <c r="AB564" s="40" t="s">
        <v>2475</v>
      </c>
      <c r="AC564" s="40" t="s">
        <v>687</v>
      </c>
      <c r="AD564" s="59" t="s">
        <v>2511</v>
      </c>
      <c r="AF564" s="40"/>
    </row>
    <row r="565" spans="1:32">
      <c r="A565" s="15" t="str">
        <f t="shared" si="40"/>
        <v>2022-1</v>
      </c>
      <c r="B565" s="40" t="s">
        <v>263</v>
      </c>
      <c r="C565" s="47">
        <v>44565</v>
      </c>
      <c r="D565" s="47" t="s">
        <v>264</v>
      </c>
      <c r="E565" s="40" t="s">
        <v>365</v>
      </c>
      <c r="F565" s="69" t="s">
        <v>37</v>
      </c>
      <c r="G565" s="69" t="s">
        <v>23</v>
      </c>
      <c r="H565" s="69" t="s">
        <v>512</v>
      </c>
      <c r="I565" s="15" t="str">
        <f t="shared" si="41"/>
        <v>MZQ</v>
      </c>
      <c r="J565" s="52">
        <v>1500</v>
      </c>
      <c r="K565" s="53">
        <v>5.2</v>
      </c>
      <c r="L565" s="54">
        <f t="shared" si="42"/>
        <v>7800</v>
      </c>
      <c r="M565" s="55">
        <v>4.9622999999999999</v>
      </c>
      <c r="N565" s="35">
        <v>6.3789999999999996</v>
      </c>
      <c r="O565" s="35">
        <v>0.81810000000000005</v>
      </c>
      <c r="P565" s="36">
        <f t="shared" si="43"/>
        <v>4.9622999999999999</v>
      </c>
      <c r="Q565" s="37">
        <f t="shared" si="44"/>
        <v>7443.45</v>
      </c>
      <c r="R565" s="36"/>
      <c r="S565" s="37"/>
      <c r="T565" s="38"/>
      <c r="U565" s="36"/>
      <c r="V565" s="37"/>
      <c r="W565" s="40" t="s">
        <v>35</v>
      </c>
      <c r="X565" s="69" t="s">
        <v>366</v>
      </c>
      <c r="Y565" s="40" t="s">
        <v>1805</v>
      </c>
      <c r="Z565" s="40" t="s">
        <v>2417</v>
      </c>
      <c r="AA565" s="69" t="s">
        <v>514</v>
      </c>
      <c r="AB565" s="40" t="s">
        <v>2475</v>
      </c>
      <c r="AC565" s="40" t="s">
        <v>687</v>
      </c>
      <c r="AD565" s="59" t="s">
        <v>2513</v>
      </c>
      <c r="AF565" s="40"/>
    </row>
    <row r="566" spans="1:32">
      <c r="A566" s="15" t="str">
        <f t="shared" si="40"/>
        <v>2022-1</v>
      </c>
      <c r="B566" s="40" t="s">
        <v>263</v>
      </c>
      <c r="C566" s="47">
        <v>44565</v>
      </c>
      <c r="D566" s="47" t="s">
        <v>264</v>
      </c>
      <c r="E566" s="40" t="s">
        <v>365</v>
      </c>
      <c r="F566" s="69" t="s">
        <v>37</v>
      </c>
      <c r="G566" s="69" t="s">
        <v>23</v>
      </c>
      <c r="H566" s="69" t="s">
        <v>512</v>
      </c>
      <c r="I566" s="15" t="str">
        <f t="shared" si="41"/>
        <v>MZQ</v>
      </c>
      <c r="J566" s="52">
        <v>3300</v>
      </c>
      <c r="K566" s="53">
        <v>5.2</v>
      </c>
      <c r="L566" s="54">
        <f t="shared" si="42"/>
        <v>17160</v>
      </c>
      <c r="M566" s="55">
        <v>4.9622999999999999</v>
      </c>
      <c r="N566" s="35">
        <v>6.3789999999999996</v>
      </c>
      <c r="O566" s="35">
        <v>0.81810000000000005</v>
      </c>
      <c r="P566" s="36">
        <f t="shared" si="43"/>
        <v>4.9622999999999999</v>
      </c>
      <c r="Q566" s="37">
        <f t="shared" si="44"/>
        <v>16375.59</v>
      </c>
      <c r="R566" s="36"/>
      <c r="S566" s="37"/>
      <c r="T566" s="38"/>
      <c r="U566" s="36"/>
      <c r="V566" s="37"/>
      <c r="W566" s="40" t="s">
        <v>35</v>
      </c>
      <c r="X566" s="69" t="s">
        <v>366</v>
      </c>
      <c r="Y566" s="40" t="s">
        <v>1386</v>
      </c>
      <c r="Z566" s="40" t="s">
        <v>2417</v>
      </c>
      <c r="AA566" s="69" t="s">
        <v>517</v>
      </c>
      <c r="AB566" s="40" t="s">
        <v>2475</v>
      </c>
      <c r="AC566" s="40" t="s">
        <v>687</v>
      </c>
      <c r="AD566" s="59" t="s">
        <v>2513</v>
      </c>
      <c r="AF566" s="40"/>
    </row>
    <row r="567" spans="1:32">
      <c r="A567" s="15" t="str">
        <f t="shared" si="40"/>
        <v>2022-1</v>
      </c>
      <c r="B567" s="40" t="s">
        <v>380</v>
      </c>
      <c r="C567" s="47">
        <v>44567</v>
      </c>
      <c r="D567" s="47" t="s">
        <v>381</v>
      </c>
      <c r="E567" s="40" t="s">
        <v>365</v>
      </c>
      <c r="F567" s="69" t="s">
        <v>37</v>
      </c>
      <c r="G567" s="69" t="s">
        <v>25</v>
      </c>
      <c r="H567" s="69" t="s">
        <v>512</v>
      </c>
      <c r="I567" s="15" t="str">
        <f t="shared" si="41"/>
        <v>MZQ</v>
      </c>
      <c r="J567" s="52">
        <v>1000</v>
      </c>
      <c r="K567" s="53">
        <v>4.9718999999999998</v>
      </c>
      <c r="L567" s="54">
        <f t="shared" si="42"/>
        <v>4971.8999999999996</v>
      </c>
      <c r="M567" s="55">
        <v>4.9718999999999998</v>
      </c>
      <c r="N567" s="35">
        <v>6.3789999999999996</v>
      </c>
      <c r="O567" s="35">
        <v>0.81810000000000005</v>
      </c>
      <c r="P567" s="36">
        <f t="shared" si="43"/>
        <v>4.9718999999999998</v>
      </c>
      <c r="Q567" s="37">
        <f t="shared" si="44"/>
        <v>4971.8999999999996</v>
      </c>
      <c r="R567" s="36"/>
      <c r="S567" s="37"/>
      <c r="T567" s="38"/>
      <c r="U567" s="36"/>
      <c r="V567" s="37"/>
      <c r="W567" s="40" t="s">
        <v>114</v>
      </c>
      <c r="X567" s="69" t="s">
        <v>366</v>
      </c>
      <c r="Y567" s="40" t="s">
        <v>1387</v>
      </c>
      <c r="Z567" s="40" t="s">
        <v>2428</v>
      </c>
      <c r="AA567" s="69" t="s">
        <v>514</v>
      </c>
      <c r="AB567" s="40" t="s">
        <v>2475</v>
      </c>
      <c r="AC567" s="40" t="s">
        <v>643</v>
      </c>
      <c r="AD567" s="59" t="s">
        <v>2481</v>
      </c>
      <c r="AF567" s="40"/>
    </row>
    <row r="568" spans="1:32">
      <c r="A568" s="15" t="str">
        <f t="shared" si="40"/>
        <v>2022-1</v>
      </c>
      <c r="B568" s="40" t="s">
        <v>380</v>
      </c>
      <c r="C568" s="47">
        <v>44567</v>
      </c>
      <c r="D568" s="47" t="s">
        <v>381</v>
      </c>
      <c r="E568" s="40" t="s">
        <v>365</v>
      </c>
      <c r="F568" s="69" t="s">
        <v>37</v>
      </c>
      <c r="G568" s="69" t="s">
        <v>25</v>
      </c>
      <c r="H568" s="69" t="s">
        <v>512</v>
      </c>
      <c r="I568" s="15" t="str">
        <f t="shared" si="41"/>
        <v>MZQ</v>
      </c>
      <c r="J568" s="52">
        <v>-1000</v>
      </c>
      <c r="K568" s="53">
        <v>4.9718999999999998</v>
      </c>
      <c r="L568" s="54">
        <f t="shared" si="42"/>
        <v>-4971.8999999999996</v>
      </c>
      <c r="M568" s="55">
        <v>4.9718999999999998</v>
      </c>
      <c r="N568" s="35">
        <v>6.3789999999999996</v>
      </c>
      <c r="O568" s="35">
        <v>0.81810000000000005</v>
      </c>
      <c r="P568" s="36">
        <f t="shared" si="43"/>
        <v>4.9718999999999998</v>
      </c>
      <c r="Q568" s="37">
        <f t="shared" si="44"/>
        <v>-4971.8999999999996</v>
      </c>
      <c r="R568" s="36"/>
      <c r="S568" s="37"/>
      <c r="T568" s="38"/>
      <c r="U568" s="36"/>
      <c r="V568" s="37"/>
      <c r="W568" s="40" t="s">
        <v>114</v>
      </c>
      <c r="X568" s="69" t="s">
        <v>366</v>
      </c>
      <c r="Y568" s="40" t="s">
        <v>1387</v>
      </c>
      <c r="Z568" s="40" t="s">
        <v>2428</v>
      </c>
      <c r="AA568" s="69" t="s">
        <v>514</v>
      </c>
      <c r="AB568" s="40" t="s">
        <v>2475</v>
      </c>
      <c r="AC568" s="40" t="s">
        <v>2363</v>
      </c>
      <c r="AD568" s="59" t="s">
        <v>2481</v>
      </c>
      <c r="AF568" s="40"/>
    </row>
    <row r="569" spans="1:32">
      <c r="A569" s="15" t="str">
        <f t="shared" si="40"/>
        <v>2022-1</v>
      </c>
      <c r="B569" s="40" t="s">
        <v>406</v>
      </c>
      <c r="C569" s="47">
        <v>44568</v>
      </c>
      <c r="D569" s="47" t="s">
        <v>407</v>
      </c>
      <c r="E569" s="40" t="s">
        <v>365</v>
      </c>
      <c r="F569" s="69" t="s">
        <v>37</v>
      </c>
      <c r="G569" s="69" t="s">
        <v>23</v>
      </c>
      <c r="H569" s="69" t="s">
        <v>512</v>
      </c>
      <c r="I569" s="15" t="str">
        <f t="shared" si="41"/>
        <v>MZQ</v>
      </c>
      <c r="J569" s="52">
        <v>980</v>
      </c>
      <c r="K569" s="53">
        <v>5.18</v>
      </c>
      <c r="L569" s="54">
        <f t="shared" si="42"/>
        <v>5076.3999999999996</v>
      </c>
      <c r="M569" s="55">
        <v>4.9741</v>
      </c>
      <c r="N569" s="35">
        <v>6.3789999999999996</v>
      </c>
      <c r="O569" s="35">
        <v>0.81810000000000005</v>
      </c>
      <c r="P569" s="36">
        <f t="shared" si="43"/>
        <v>4.9741</v>
      </c>
      <c r="Q569" s="37">
        <f t="shared" si="44"/>
        <v>4874.62</v>
      </c>
      <c r="R569" s="36"/>
      <c r="S569" s="37"/>
      <c r="T569" s="38"/>
      <c r="U569" s="36"/>
      <c r="V569" s="37"/>
      <c r="W569" s="40" t="s">
        <v>119</v>
      </c>
      <c r="X569" s="69" t="s">
        <v>366</v>
      </c>
      <c r="Y569" s="40" t="s">
        <v>1838</v>
      </c>
      <c r="Z569" s="40" t="s">
        <v>2436</v>
      </c>
      <c r="AA569" s="69" t="s">
        <v>514</v>
      </c>
      <c r="AB569" s="40" t="s">
        <v>2475</v>
      </c>
      <c r="AC569" s="40" t="s">
        <v>689</v>
      </c>
      <c r="AD569" s="59" t="s">
        <v>2481</v>
      </c>
      <c r="AF569" s="40"/>
    </row>
    <row r="570" spans="1:32">
      <c r="A570" s="15" t="str">
        <f t="shared" si="40"/>
        <v>2022-1</v>
      </c>
      <c r="B570" s="40" t="s">
        <v>914</v>
      </c>
      <c r="C570" s="47">
        <v>44568</v>
      </c>
      <c r="D570" s="47" t="s">
        <v>915</v>
      </c>
      <c r="E570" s="40" t="s">
        <v>365</v>
      </c>
      <c r="F570" s="69" t="s">
        <v>37</v>
      </c>
      <c r="G570" s="69" t="s">
        <v>23</v>
      </c>
      <c r="H570" s="69" t="s">
        <v>512</v>
      </c>
      <c r="I570" s="15" t="str">
        <f t="shared" si="41"/>
        <v>MZQ</v>
      </c>
      <c r="J570" s="52">
        <v>3240</v>
      </c>
      <c r="K570" s="53">
        <v>5.0008999999999997</v>
      </c>
      <c r="L570" s="54">
        <f t="shared" si="42"/>
        <v>16202.92</v>
      </c>
      <c r="M570" s="56">
        <v>5.0008999999999997</v>
      </c>
      <c r="N570" s="35">
        <v>6.3789999999999996</v>
      </c>
      <c r="O570" s="35">
        <v>0.81810000000000005</v>
      </c>
      <c r="P570" s="36">
        <f t="shared" si="43"/>
        <v>5.0008999999999997</v>
      </c>
      <c r="Q570" s="37">
        <f t="shared" si="44"/>
        <v>16202.92</v>
      </c>
      <c r="R570" s="36"/>
      <c r="S570" s="37"/>
      <c r="T570" s="38"/>
      <c r="U570" s="36"/>
      <c r="V570" s="37"/>
      <c r="W570" s="40" t="s">
        <v>119</v>
      </c>
      <c r="X570" s="69" t="s">
        <v>366</v>
      </c>
      <c r="Y570" s="40" t="s">
        <v>1807</v>
      </c>
      <c r="Z570" s="40" t="s">
        <v>2436</v>
      </c>
      <c r="AA570" s="69" t="s">
        <v>518</v>
      </c>
      <c r="AB570" s="40" t="s">
        <v>2474</v>
      </c>
      <c r="AC570" s="40" t="s">
        <v>689</v>
      </c>
      <c r="AD570" s="59" t="s">
        <v>2481</v>
      </c>
      <c r="AF570" s="40"/>
    </row>
    <row r="571" spans="1:32">
      <c r="A571" s="15" t="str">
        <f t="shared" si="40"/>
        <v>2022-1</v>
      </c>
      <c r="B571" s="40" t="s">
        <v>914</v>
      </c>
      <c r="C571" s="47">
        <v>44568</v>
      </c>
      <c r="D571" s="47" t="s">
        <v>915</v>
      </c>
      <c r="E571" s="40" t="s">
        <v>365</v>
      </c>
      <c r="F571" s="69" t="s">
        <v>37</v>
      </c>
      <c r="G571" s="69" t="s">
        <v>23</v>
      </c>
      <c r="H571" s="69" t="s">
        <v>512</v>
      </c>
      <c r="I571" s="15" t="str">
        <f t="shared" si="41"/>
        <v>MZQ</v>
      </c>
      <c r="J571" s="52">
        <v>2030</v>
      </c>
      <c r="K571" s="53">
        <v>5.0008999999999997</v>
      </c>
      <c r="L571" s="54">
        <f t="shared" si="42"/>
        <v>10151.83</v>
      </c>
      <c r="M571" s="56">
        <v>5.0008999999999997</v>
      </c>
      <c r="N571" s="35">
        <v>6.3789999999999996</v>
      </c>
      <c r="O571" s="35">
        <v>0.81810000000000005</v>
      </c>
      <c r="P571" s="36">
        <f t="shared" si="43"/>
        <v>5.0008999999999997</v>
      </c>
      <c r="Q571" s="37">
        <f t="shared" si="44"/>
        <v>10151.83</v>
      </c>
      <c r="R571" s="36"/>
      <c r="S571" s="37"/>
      <c r="T571" s="38"/>
      <c r="U571" s="36"/>
      <c r="V571" s="37"/>
      <c r="W571" s="40" t="s">
        <v>119</v>
      </c>
      <c r="X571" s="69" t="s">
        <v>366</v>
      </c>
      <c r="Y571" s="40" t="s">
        <v>1808</v>
      </c>
      <c r="Z571" s="40" t="s">
        <v>2436</v>
      </c>
      <c r="AA571" s="69" t="s">
        <v>515</v>
      </c>
      <c r="AB571" s="40" t="s">
        <v>2474</v>
      </c>
      <c r="AC571" s="40" t="s">
        <v>689</v>
      </c>
      <c r="AD571" s="59" t="s">
        <v>2481</v>
      </c>
      <c r="AF571" s="40"/>
    </row>
    <row r="572" spans="1:32">
      <c r="A572" s="15" t="str">
        <f t="shared" si="40"/>
        <v>2022-1</v>
      </c>
      <c r="B572" s="40" t="s">
        <v>263</v>
      </c>
      <c r="C572" s="47">
        <v>44583</v>
      </c>
      <c r="D572" s="47" t="s">
        <v>264</v>
      </c>
      <c r="E572" s="40" t="s">
        <v>365</v>
      </c>
      <c r="F572" s="69" t="s">
        <v>37</v>
      </c>
      <c r="G572" s="69" t="s">
        <v>23</v>
      </c>
      <c r="H572" s="69" t="s">
        <v>512</v>
      </c>
      <c r="I572" s="15" t="str">
        <f t="shared" si="41"/>
        <v>MZQ</v>
      </c>
      <c r="J572" s="52">
        <v>6000</v>
      </c>
      <c r="K572" s="53">
        <v>5.2</v>
      </c>
      <c r="L572" s="54">
        <f t="shared" si="42"/>
        <v>31200</v>
      </c>
      <c r="M572" s="55">
        <v>5.0087999999999999</v>
      </c>
      <c r="N572" s="35">
        <v>6.3789999999999996</v>
      </c>
      <c r="O572" s="35">
        <v>0.81810000000000005</v>
      </c>
      <c r="P572" s="36">
        <f t="shared" si="43"/>
        <v>5.0087999999999999</v>
      </c>
      <c r="Q572" s="37">
        <f t="shared" si="44"/>
        <v>30052.799999999999</v>
      </c>
      <c r="R572" s="36"/>
      <c r="S572" s="37"/>
      <c r="T572" s="38"/>
      <c r="U572" s="36"/>
      <c r="V572" s="37"/>
      <c r="W572" s="40" t="s">
        <v>1274</v>
      </c>
      <c r="X572" s="69" t="s">
        <v>366</v>
      </c>
      <c r="Y572" s="40" t="s">
        <v>1806</v>
      </c>
      <c r="Z572" s="40" t="s">
        <v>2425</v>
      </c>
      <c r="AA572" s="69" t="s">
        <v>514</v>
      </c>
      <c r="AB572" s="40" t="s">
        <v>2475</v>
      </c>
      <c r="AC572" s="40" t="s">
        <v>665</v>
      </c>
      <c r="AD572" s="59" t="s">
        <v>2525</v>
      </c>
      <c r="AF572" s="40"/>
    </row>
    <row r="573" spans="1:32">
      <c r="A573" s="15" t="str">
        <f t="shared" si="40"/>
        <v>2022-1</v>
      </c>
      <c r="B573" s="40" t="s">
        <v>263</v>
      </c>
      <c r="C573" s="47">
        <v>44583</v>
      </c>
      <c r="D573" s="47" t="s">
        <v>264</v>
      </c>
      <c r="E573" s="40" t="s">
        <v>365</v>
      </c>
      <c r="F573" s="69" t="s">
        <v>37</v>
      </c>
      <c r="G573" s="69" t="s">
        <v>23</v>
      </c>
      <c r="H573" s="69" t="s">
        <v>512</v>
      </c>
      <c r="I573" s="15" t="str">
        <f t="shared" si="41"/>
        <v>MZQ</v>
      </c>
      <c r="J573" s="52">
        <v>-6000</v>
      </c>
      <c r="K573" s="53">
        <v>5.2</v>
      </c>
      <c r="L573" s="54">
        <f t="shared" si="42"/>
        <v>-31200</v>
      </c>
      <c r="M573" s="55">
        <v>5.0087999999999999</v>
      </c>
      <c r="N573" s="35">
        <v>6.3789999999999996</v>
      </c>
      <c r="O573" s="35">
        <v>0.81810000000000005</v>
      </c>
      <c r="P573" s="36">
        <f t="shared" si="43"/>
        <v>5.0087999999999999</v>
      </c>
      <c r="Q573" s="37">
        <f t="shared" si="44"/>
        <v>-30052.799999999999</v>
      </c>
      <c r="R573" s="36"/>
      <c r="S573" s="37"/>
      <c r="T573" s="38"/>
      <c r="U573" s="36"/>
      <c r="V573" s="37"/>
      <c r="W573" s="40" t="s">
        <v>1274</v>
      </c>
      <c r="X573" s="69" t="s">
        <v>366</v>
      </c>
      <c r="Y573" s="40" t="s">
        <v>1806</v>
      </c>
      <c r="Z573" s="40" t="s">
        <v>2425</v>
      </c>
      <c r="AA573" s="69" t="s">
        <v>514</v>
      </c>
      <c r="AB573" s="40" t="s">
        <v>2475</v>
      </c>
      <c r="AC573" s="40" t="s">
        <v>2323</v>
      </c>
      <c r="AD573" s="59" t="s">
        <v>2531</v>
      </c>
      <c r="AF573" s="40"/>
    </row>
    <row r="574" spans="1:32">
      <c r="A574" s="15" t="str">
        <f t="shared" si="40"/>
        <v>2022-1</v>
      </c>
      <c r="B574" s="40" t="s">
        <v>263</v>
      </c>
      <c r="C574" s="47">
        <v>44580</v>
      </c>
      <c r="D574" s="47" t="s">
        <v>264</v>
      </c>
      <c r="E574" s="40" t="s">
        <v>365</v>
      </c>
      <c r="F574" s="69" t="s">
        <v>37</v>
      </c>
      <c r="G574" s="69" t="s">
        <v>23</v>
      </c>
      <c r="H574" s="69" t="s">
        <v>512</v>
      </c>
      <c r="I574" s="15" t="str">
        <f t="shared" si="41"/>
        <v>MZQ</v>
      </c>
      <c r="J574" s="52">
        <v>6000</v>
      </c>
      <c r="K574" s="53">
        <v>5.2</v>
      </c>
      <c r="L574" s="54">
        <f t="shared" si="42"/>
        <v>31200</v>
      </c>
      <c r="M574" s="55">
        <v>5.0087999999999999</v>
      </c>
      <c r="N574" s="35">
        <v>6.3789999999999996</v>
      </c>
      <c r="O574" s="35">
        <v>0.81810000000000005</v>
      </c>
      <c r="P574" s="36">
        <f t="shared" si="43"/>
        <v>5.0087999999999999</v>
      </c>
      <c r="Q574" s="37">
        <f t="shared" si="44"/>
        <v>30052.799999999999</v>
      </c>
      <c r="R574" s="36"/>
      <c r="S574" s="37"/>
      <c r="T574" s="38"/>
      <c r="U574" s="36"/>
      <c r="V574" s="37"/>
      <c r="W574" s="40" t="s">
        <v>1274</v>
      </c>
      <c r="X574" s="69" t="s">
        <v>366</v>
      </c>
      <c r="Y574" s="40" t="s">
        <v>1806</v>
      </c>
      <c r="Z574" s="40" t="s">
        <v>2425</v>
      </c>
      <c r="AA574" s="69" t="s">
        <v>514</v>
      </c>
      <c r="AB574" s="40" t="s">
        <v>2475</v>
      </c>
      <c r="AC574" s="40" t="s">
        <v>631</v>
      </c>
      <c r="AD574" s="59" t="s">
        <v>2525</v>
      </c>
      <c r="AF574" s="40"/>
    </row>
    <row r="575" spans="1:32">
      <c r="A575" s="15" t="str">
        <f t="shared" si="40"/>
        <v>2022-1</v>
      </c>
      <c r="B575" s="40" t="s">
        <v>263</v>
      </c>
      <c r="C575" s="47">
        <v>44574</v>
      </c>
      <c r="D575" s="47" t="s">
        <v>264</v>
      </c>
      <c r="E575" s="40" t="s">
        <v>365</v>
      </c>
      <c r="F575" s="69" t="s">
        <v>37</v>
      </c>
      <c r="G575" s="69" t="s">
        <v>23</v>
      </c>
      <c r="H575" s="69" t="s">
        <v>512</v>
      </c>
      <c r="I575" s="15" t="str">
        <f t="shared" si="41"/>
        <v>MZQ</v>
      </c>
      <c r="J575" s="52">
        <v>4550</v>
      </c>
      <c r="K575" s="53">
        <v>5.2</v>
      </c>
      <c r="L575" s="54">
        <f t="shared" si="42"/>
        <v>23660</v>
      </c>
      <c r="M575" s="55">
        <v>5.0087999999999999</v>
      </c>
      <c r="N575" s="35">
        <v>6.3789999999999996</v>
      </c>
      <c r="O575" s="35">
        <v>0.81810000000000005</v>
      </c>
      <c r="P575" s="36">
        <f t="shared" si="43"/>
        <v>5.0087999999999999</v>
      </c>
      <c r="Q575" s="37">
        <f t="shared" si="44"/>
        <v>22790.04</v>
      </c>
      <c r="R575" s="36"/>
      <c r="S575" s="37"/>
      <c r="T575" s="38"/>
      <c r="U575" s="36"/>
      <c r="V575" s="37"/>
      <c r="W575" s="40" t="s">
        <v>1274</v>
      </c>
      <c r="X575" s="69" t="s">
        <v>366</v>
      </c>
      <c r="Y575" s="40" t="s">
        <v>1806</v>
      </c>
      <c r="Z575" s="40" t="s">
        <v>2425</v>
      </c>
      <c r="AA575" s="69" t="s">
        <v>514</v>
      </c>
      <c r="AB575" s="40" t="s">
        <v>2475</v>
      </c>
      <c r="AC575" s="40" t="s">
        <v>608</v>
      </c>
      <c r="AD575" s="59" t="s">
        <v>2519</v>
      </c>
      <c r="AF575" s="40"/>
    </row>
    <row r="576" spans="1:32">
      <c r="A576" s="15" t="str">
        <f t="shared" si="40"/>
        <v>2022-1</v>
      </c>
      <c r="B576" s="40" t="s">
        <v>263</v>
      </c>
      <c r="C576" s="47">
        <v>44574</v>
      </c>
      <c r="D576" s="47" t="s">
        <v>264</v>
      </c>
      <c r="E576" s="40" t="s">
        <v>365</v>
      </c>
      <c r="F576" s="69" t="s">
        <v>37</v>
      </c>
      <c r="G576" s="69" t="s">
        <v>23</v>
      </c>
      <c r="H576" s="69" t="s">
        <v>512</v>
      </c>
      <c r="I576" s="15" t="str">
        <f t="shared" si="41"/>
        <v>MZQ</v>
      </c>
      <c r="J576" s="52">
        <v>-4680</v>
      </c>
      <c r="K576" s="53">
        <v>5.2</v>
      </c>
      <c r="L576" s="54">
        <f t="shared" si="42"/>
        <v>-24336</v>
      </c>
      <c r="M576" s="55">
        <v>5.0087999999999999</v>
      </c>
      <c r="N576" s="35">
        <v>6.3789999999999996</v>
      </c>
      <c r="O576" s="35">
        <v>0.81810000000000005</v>
      </c>
      <c r="P576" s="36">
        <f t="shared" si="43"/>
        <v>5.0087999999999999</v>
      </c>
      <c r="Q576" s="37">
        <f t="shared" si="44"/>
        <v>-23441.18</v>
      </c>
      <c r="R576" s="36"/>
      <c r="S576" s="37"/>
      <c r="T576" s="38"/>
      <c r="U576" s="36"/>
      <c r="V576" s="37"/>
      <c r="W576" s="40" t="s">
        <v>1274</v>
      </c>
      <c r="X576" s="69" t="s">
        <v>366</v>
      </c>
      <c r="Y576" s="40" t="s">
        <v>1806</v>
      </c>
      <c r="Z576" s="40" t="s">
        <v>2425</v>
      </c>
      <c r="AA576" s="69" t="s">
        <v>514</v>
      </c>
      <c r="AB576" s="40" t="s">
        <v>2475</v>
      </c>
      <c r="AC576" s="40" t="s">
        <v>2324</v>
      </c>
      <c r="AD576" s="59" t="s">
        <v>2523</v>
      </c>
      <c r="AF576" s="40"/>
    </row>
    <row r="577" spans="1:32">
      <c r="A577" s="15" t="str">
        <f t="shared" si="40"/>
        <v>2022-1</v>
      </c>
      <c r="B577" s="40" t="s">
        <v>263</v>
      </c>
      <c r="C577" s="47">
        <v>44574</v>
      </c>
      <c r="D577" s="47" t="s">
        <v>264</v>
      </c>
      <c r="E577" s="40" t="s">
        <v>365</v>
      </c>
      <c r="F577" s="69" t="s">
        <v>37</v>
      </c>
      <c r="G577" s="69" t="s">
        <v>23</v>
      </c>
      <c r="H577" s="69" t="s">
        <v>512</v>
      </c>
      <c r="I577" s="15" t="str">
        <f t="shared" si="41"/>
        <v>MZQ</v>
      </c>
      <c r="J577" s="52">
        <v>4550</v>
      </c>
      <c r="K577" s="53">
        <v>5.2</v>
      </c>
      <c r="L577" s="54">
        <f t="shared" si="42"/>
        <v>23660</v>
      </c>
      <c r="M577" s="55">
        <v>5.0087999999999999</v>
      </c>
      <c r="N577" s="35">
        <v>6.3789999999999996</v>
      </c>
      <c r="O577" s="35">
        <v>0.81810000000000005</v>
      </c>
      <c r="P577" s="36">
        <f t="shared" si="43"/>
        <v>5.0087999999999999</v>
      </c>
      <c r="Q577" s="37">
        <f t="shared" si="44"/>
        <v>22790.04</v>
      </c>
      <c r="R577" s="36"/>
      <c r="S577" s="37"/>
      <c r="T577" s="38"/>
      <c r="U577" s="36"/>
      <c r="V577" s="37"/>
      <c r="W577" s="40" t="s">
        <v>1274</v>
      </c>
      <c r="X577" s="69" t="s">
        <v>366</v>
      </c>
      <c r="Y577" s="40" t="s">
        <v>1806</v>
      </c>
      <c r="Z577" s="40" t="s">
        <v>2425</v>
      </c>
      <c r="AA577" s="69" t="s">
        <v>514</v>
      </c>
      <c r="AB577" s="40" t="s">
        <v>2475</v>
      </c>
      <c r="AC577" s="40" t="s">
        <v>618</v>
      </c>
      <c r="AD577" s="59" t="s">
        <v>2525</v>
      </c>
      <c r="AF577" s="40"/>
    </row>
    <row r="578" spans="1:32">
      <c r="A578" s="15" t="str">
        <f t="shared" ref="A578:A641" si="45">+TEXT(C578,"YYYY")&amp;"-"&amp;TEXT(C578,"M")</f>
        <v>2022-1</v>
      </c>
      <c r="B578" s="40" t="s">
        <v>263</v>
      </c>
      <c r="C578" s="47">
        <v>44566</v>
      </c>
      <c r="D578" s="47" t="s">
        <v>264</v>
      </c>
      <c r="E578" s="40" t="s">
        <v>365</v>
      </c>
      <c r="F578" s="69" t="s">
        <v>37</v>
      </c>
      <c r="G578" s="69" t="s">
        <v>23</v>
      </c>
      <c r="H578" s="69" t="s">
        <v>512</v>
      </c>
      <c r="I578" s="15" t="str">
        <f t="shared" ref="I578:I641" si="46">+IF(X578="CNY","MZQ","MHK")</f>
        <v>MZQ</v>
      </c>
      <c r="J578" s="52">
        <v>4680</v>
      </c>
      <c r="K578" s="53">
        <v>5.2</v>
      </c>
      <c r="L578" s="54">
        <f t="shared" ref="L578:L641" si="47">+ROUND(K578*J578,2)</f>
        <v>24336</v>
      </c>
      <c r="M578" s="56">
        <v>5.0087999999999999</v>
      </c>
      <c r="N578" s="35">
        <v>6.3789999999999996</v>
      </c>
      <c r="O578" s="35">
        <v>0.81810000000000005</v>
      </c>
      <c r="P578" s="36">
        <f t="shared" ref="P578:P641" si="48">ROUND(IF(AND(X578="USD"),M578*N578,IF(AND(X578="HKD"),M578*O578,M578)),4)</f>
        <v>5.0087999999999999</v>
      </c>
      <c r="Q578" s="37">
        <f t="shared" ref="Q578:Q641" si="49">+ROUND(P578*J578,2)</f>
        <v>23441.18</v>
      </c>
      <c r="R578" s="36"/>
      <c r="S578" s="37"/>
      <c r="T578" s="38"/>
      <c r="U578" s="36"/>
      <c r="V578" s="37"/>
      <c r="W578" s="40" t="s">
        <v>1274</v>
      </c>
      <c r="X578" s="69" t="s">
        <v>366</v>
      </c>
      <c r="Y578" s="40" t="s">
        <v>1806</v>
      </c>
      <c r="Z578" s="40" t="s">
        <v>2425</v>
      </c>
      <c r="AA578" s="69" t="s">
        <v>514</v>
      </c>
      <c r="AB578" s="40" t="s">
        <v>2475</v>
      </c>
      <c r="AC578" s="40" t="s">
        <v>673</v>
      </c>
      <c r="AD578" s="59" t="s">
        <v>2519</v>
      </c>
      <c r="AF578" s="40"/>
    </row>
    <row r="579" spans="1:32">
      <c r="A579" s="15" t="str">
        <f t="shared" si="45"/>
        <v>2022-1</v>
      </c>
      <c r="B579" s="40" t="s">
        <v>199</v>
      </c>
      <c r="C579" s="47">
        <v>44582</v>
      </c>
      <c r="D579" s="47" t="s">
        <v>200</v>
      </c>
      <c r="E579" s="40" t="s">
        <v>365</v>
      </c>
      <c r="F579" s="69" t="s">
        <v>39</v>
      </c>
      <c r="G579" s="69" t="s">
        <v>25</v>
      </c>
      <c r="H579" s="69" t="s">
        <v>526</v>
      </c>
      <c r="I579" s="15" t="str">
        <f t="shared" si="46"/>
        <v>MZQ</v>
      </c>
      <c r="J579" s="52">
        <v>2000</v>
      </c>
      <c r="K579" s="53">
        <v>5.0862999999999996</v>
      </c>
      <c r="L579" s="54">
        <f t="shared" si="47"/>
        <v>10172.6</v>
      </c>
      <c r="M579" s="55">
        <v>5.0862999999999996</v>
      </c>
      <c r="N579" s="35">
        <v>6.3789999999999996</v>
      </c>
      <c r="O579" s="35">
        <v>0.81810000000000005</v>
      </c>
      <c r="P579" s="36">
        <f t="shared" si="48"/>
        <v>5.0862999999999996</v>
      </c>
      <c r="Q579" s="37">
        <f t="shared" si="49"/>
        <v>10172.6</v>
      </c>
      <c r="R579" s="36"/>
      <c r="S579" s="37"/>
      <c r="T579" s="38"/>
      <c r="U579" s="36"/>
      <c r="V579" s="37"/>
      <c r="W579" s="40" t="s">
        <v>33</v>
      </c>
      <c r="X579" s="69" t="s">
        <v>366</v>
      </c>
      <c r="Y579" s="40" t="s">
        <v>2249</v>
      </c>
      <c r="Z579" s="40" t="s">
        <v>2447</v>
      </c>
      <c r="AA579" s="69" t="s">
        <v>531</v>
      </c>
      <c r="AB579" s="40" t="s">
        <v>2478</v>
      </c>
      <c r="AC579" s="40" t="s">
        <v>2404</v>
      </c>
      <c r="AD579" s="59" t="s">
        <v>2555</v>
      </c>
      <c r="AF579" s="40"/>
    </row>
    <row r="580" spans="1:32">
      <c r="A580" s="15" t="str">
        <f t="shared" si="45"/>
        <v>2022-1</v>
      </c>
      <c r="B580" s="40" t="s">
        <v>199</v>
      </c>
      <c r="C580" s="47">
        <v>44580</v>
      </c>
      <c r="D580" s="47" t="s">
        <v>200</v>
      </c>
      <c r="E580" s="40" t="s">
        <v>365</v>
      </c>
      <c r="F580" s="69" t="s">
        <v>39</v>
      </c>
      <c r="G580" s="69" t="s">
        <v>25</v>
      </c>
      <c r="H580" s="69" t="s">
        <v>526</v>
      </c>
      <c r="I580" s="15" t="str">
        <f t="shared" si="46"/>
        <v>MZQ</v>
      </c>
      <c r="J580" s="52">
        <v>1200</v>
      </c>
      <c r="K580" s="53">
        <v>5.0862999999999996</v>
      </c>
      <c r="L580" s="54">
        <f t="shared" si="47"/>
        <v>6103.56</v>
      </c>
      <c r="M580" s="55">
        <v>5.0862999999999996</v>
      </c>
      <c r="N580" s="35">
        <v>6.3789999999999996</v>
      </c>
      <c r="O580" s="35">
        <v>0.81810000000000005</v>
      </c>
      <c r="P580" s="36">
        <f t="shared" si="48"/>
        <v>5.0862999999999996</v>
      </c>
      <c r="Q580" s="37">
        <f t="shared" si="49"/>
        <v>6103.56</v>
      </c>
      <c r="R580" s="36"/>
      <c r="S580" s="37"/>
      <c r="T580" s="38"/>
      <c r="U580" s="36"/>
      <c r="V580" s="37"/>
      <c r="W580" s="40" t="s">
        <v>33</v>
      </c>
      <c r="X580" s="69" t="s">
        <v>366</v>
      </c>
      <c r="Y580" s="40" t="s">
        <v>2250</v>
      </c>
      <c r="Z580" s="40" t="s">
        <v>2447</v>
      </c>
      <c r="AA580" s="69" t="s">
        <v>531</v>
      </c>
      <c r="AB580" s="40" t="s">
        <v>2478</v>
      </c>
      <c r="AC580" s="40" t="s">
        <v>2405</v>
      </c>
      <c r="AD580" s="59" t="s">
        <v>2550</v>
      </c>
      <c r="AF580" s="40"/>
    </row>
    <row r="581" spans="1:32">
      <c r="A581" s="15" t="str">
        <f t="shared" si="45"/>
        <v>2022-1</v>
      </c>
      <c r="B581" s="40" t="s">
        <v>199</v>
      </c>
      <c r="C581" s="47">
        <v>44578</v>
      </c>
      <c r="D581" s="47" t="s">
        <v>200</v>
      </c>
      <c r="E581" s="40" t="s">
        <v>365</v>
      </c>
      <c r="F581" s="69" t="s">
        <v>39</v>
      </c>
      <c r="G581" s="69" t="s">
        <v>25</v>
      </c>
      <c r="H581" s="69" t="s">
        <v>526</v>
      </c>
      <c r="I581" s="15" t="str">
        <f t="shared" si="46"/>
        <v>MZQ</v>
      </c>
      <c r="J581" s="52">
        <v>1800</v>
      </c>
      <c r="K581" s="53">
        <v>5.0862999999999996</v>
      </c>
      <c r="L581" s="54">
        <f t="shared" si="47"/>
        <v>9155.34</v>
      </c>
      <c r="M581" s="56">
        <v>5.0862999999999996</v>
      </c>
      <c r="N581" s="35">
        <v>6.3789999999999996</v>
      </c>
      <c r="O581" s="35">
        <v>0.81810000000000005</v>
      </c>
      <c r="P581" s="36">
        <f t="shared" si="48"/>
        <v>5.0862999999999996</v>
      </c>
      <c r="Q581" s="37">
        <f t="shared" si="49"/>
        <v>9155.34</v>
      </c>
      <c r="R581" s="36"/>
      <c r="S581" s="37"/>
      <c r="T581" s="38"/>
      <c r="U581" s="36"/>
      <c r="V581" s="37"/>
      <c r="W581" s="40" t="s">
        <v>33</v>
      </c>
      <c r="X581" s="69" t="s">
        <v>366</v>
      </c>
      <c r="Y581" s="40" t="s">
        <v>2250</v>
      </c>
      <c r="Z581" s="40" t="s">
        <v>2447</v>
      </c>
      <c r="AA581" s="69" t="s">
        <v>531</v>
      </c>
      <c r="AB581" s="40" t="s">
        <v>2478</v>
      </c>
      <c r="AC581" s="40" t="s">
        <v>2402</v>
      </c>
      <c r="AD581" s="59" t="s">
        <v>2550</v>
      </c>
    </row>
    <row r="582" spans="1:32">
      <c r="A582" s="15" t="str">
        <f t="shared" si="45"/>
        <v>2022-1</v>
      </c>
      <c r="B582" s="40" t="s">
        <v>199</v>
      </c>
      <c r="C582" s="47">
        <v>44565</v>
      </c>
      <c r="D582" s="47" t="s">
        <v>200</v>
      </c>
      <c r="E582" s="40" t="s">
        <v>365</v>
      </c>
      <c r="F582" s="69" t="s">
        <v>39</v>
      </c>
      <c r="G582" s="69" t="s">
        <v>25</v>
      </c>
      <c r="H582" s="69" t="s">
        <v>526</v>
      </c>
      <c r="I582" s="15" t="str">
        <f t="shared" si="46"/>
        <v>MZQ</v>
      </c>
      <c r="J582" s="52">
        <v>3400</v>
      </c>
      <c r="K582" s="53">
        <v>5.0862999999999996</v>
      </c>
      <c r="L582" s="54">
        <f t="shared" si="47"/>
        <v>17293.419999999998</v>
      </c>
      <c r="M582" s="55">
        <v>5.0862999999999996</v>
      </c>
      <c r="N582" s="35">
        <v>6.3789999999999996</v>
      </c>
      <c r="O582" s="35">
        <v>0.81810000000000005</v>
      </c>
      <c r="P582" s="36">
        <f t="shared" si="48"/>
        <v>5.0862999999999996</v>
      </c>
      <c r="Q582" s="37">
        <f t="shared" si="49"/>
        <v>17293.419999999998</v>
      </c>
      <c r="R582" s="36"/>
      <c r="S582" s="37"/>
      <c r="T582" s="38"/>
      <c r="U582" s="36"/>
      <c r="V582" s="37"/>
      <c r="W582" s="40" t="s">
        <v>33</v>
      </c>
      <c r="X582" s="69" t="s">
        <v>366</v>
      </c>
      <c r="Y582" s="40" t="s">
        <v>1388</v>
      </c>
      <c r="Z582" s="40" t="s">
        <v>2447</v>
      </c>
      <c r="AA582" s="69" t="s">
        <v>531</v>
      </c>
      <c r="AB582" s="40" t="s">
        <v>2478</v>
      </c>
      <c r="AC582" s="40" t="s">
        <v>2401</v>
      </c>
      <c r="AD582" s="59" t="s">
        <v>2523</v>
      </c>
      <c r="AF582" s="40"/>
    </row>
    <row r="583" spans="1:32">
      <c r="A583" s="15" t="str">
        <f t="shared" si="45"/>
        <v>2022-1</v>
      </c>
      <c r="B583" s="40" t="s">
        <v>192</v>
      </c>
      <c r="C583" s="47">
        <v>44578</v>
      </c>
      <c r="D583" s="47" t="s">
        <v>193</v>
      </c>
      <c r="E583" s="40" t="s">
        <v>365</v>
      </c>
      <c r="F583" s="69" t="s">
        <v>58</v>
      </c>
      <c r="G583" s="69" t="s">
        <v>23</v>
      </c>
      <c r="H583" s="69" t="s">
        <v>512</v>
      </c>
      <c r="I583" s="15" t="str">
        <f t="shared" si="46"/>
        <v>MZQ</v>
      </c>
      <c r="J583" s="52">
        <v>16890</v>
      </c>
      <c r="K583" s="53">
        <v>5.0999999999999996</v>
      </c>
      <c r="L583" s="54">
        <f t="shared" si="47"/>
        <v>86139</v>
      </c>
      <c r="M583" s="55">
        <v>5.0999999999999996</v>
      </c>
      <c r="N583" s="35">
        <v>6.3789999999999996</v>
      </c>
      <c r="O583" s="35">
        <v>0.81810000000000005</v>
      </c>
      <c r="P583" s="36">
        <f t="shared" si="48"/>
        <v>5.0999999999999996</v>
      </c>
      <c r="Q583" s="37">
        <f t="shared" si="49"/>
        <v>86139</v>
      </c>
      <c r="R583" s="36"/>
      <c r="S583" s="37"/>
      <c r="T583" s="38"/>
      <c r="U583" s="36"/>
      <c r="V583" s="37"/>
      <c r="W583" s="40" t="s">
        <v>40</v>
      </c>
      <c r="X583" s="69" t="s">
        <v>366</v>
      </c>
      <c r="Y583" s="40" t="s">
        <v>2014</v>
      </c>
      <c r="Z583" s="40" t="s">
        <v>2456</v>
      </c>
      <c r="AA583" s="69" t="s">
        <v>517</v>
      </c>
      <c r="AB583" s="40" t="s">
        <v>2475</v>
      </c>
      <c r="AC583" s="40" t="s">
        <v>593</v>
      </c>
      <c r="AD583" s="59" t="s">
        <v>2523</v>
      </c>
      <c r="AF583" s="40"/>
    </row>
    <row r="584" spans="1:32">
      <c r="A584" s="15" t="str">
        <f t="shared" si="45"/>
        <v>2022-1</v>
      </c>
      <c r="B584" s="40" t="s">
        <v>192</v>
      </c>
      <c r="C584" s="47">
        <v>44572</v>
      </c>
      <c r="D584" s="47" t="s">
        <v>193</v>
      </c>
      <c r="E584" s="40" t="s">
        <v>365</v>
      </c>
      <c r="F584" s="69" t="s">
        <v>58</v>
      </c>
      <c r="G584" s="69" t="s">
        <v>23</v>
      </c>
      <c r="H584" s="69" t="s">
        <v>512</v>
      </c>
      <c r="I584" s="15" t="str">
        <f t="shared" si="46"/>
        <v>MZQ</v>
      </c>
      <c r="J584" s="52">
        <v>9710</v>
      </c>
      <c r="K584" s="53">
        <v>5.0999999999999996</v>
      </c>
      <c r="L584" s="54">
        <f t="shared" si="47"/>
        <v>49521</v>
      </c>
      <c r="M584" s="56">
        <v>5.0999999999999996</v>
      </c>
      <c r="N584" s="35">
        <v>6.3789999999999996</v>
      </c>
      <c r="O584" s="35">
        <v>0.81810000000000005</v>
      </c>
      <c r="P584" s="36">
        <f t="shared" si="48"/>
        <v>5.0999999999999996</v>
      </c>
      <c r="Q584" s="37">
        <f t="shared" si="49"/>
        <v>49521</v>
      </c>
      <c r="R584" s="36"/>
      <c r="S584" s="37"/>
      <c r="T584" s="38"/>
      <c r="U584" s="36"/>
      <c r="V584" s="37"/>
      <c r="W584" s="40" t="s">
        <v>40</v>
      </c>
      <c r="X584" s="69" t="s">
        <v>366</v>
      </c>
      <c r="Y584" s="40" t="s">
        <v>2014</v>
      </c>
      <c r="Z584" s="40" t="s">
        <v>2456</v>
      </c>
      <c r="AA584" s="69" t="s">
        <v>517</v>
      </c>
      <c r="AB584" s="40" t="s">
        <v>2475</v>
      </c>
      <c r="AC584" s="40" t="s">
        <v>624</v>
      </c>
      <c r="AD584" s="59" t="s">
        <v>2509</v>
      </c>
      <c r="AF584" s="40"/>
    </row>
    <row r="585" spans="1:32">
      <c r="A585" s="15" t="str">
        <f t="shared" si="45"/>
        <v>2022-1</v>
      </c>
      <c r="B585" s="40" t="s">
        <v>192</v>
      </c>
      <c r="C585" s="47">
        <v>44572</v>
      </c>
      <c r="D585" s="47" t="s">
        <v>193</v>
      </c>
      <c r="E585" s="40" t="s">
        <v>365</v>
      </c>
      <c r="F585" s="69" t="s">
        <v>58</v>
      </c>
      <c r="G585" s="69" t="s">
        <v>23</v>
      </c>
      <c r="H585" s="69" t="s">
        <v>512</v>
      </c>
      <c r="I585" s="15" t="str">
        <f t="shared" si="46"/>
        <v>MZQ</v>
      </c>
      <c r="J585" s="52">
        <v>2750</v>
      </c>
      <c r="K585" s="53">
        <v>5.0999999999999996</v>
      </c>
      <c r="L585" s="54">
        <f t="shared" si="47"/>
        <v>14025</v>
      </c>
      <c r="M585" s="56">
        <v>5.0999999999999996</v>
      </c>
      <c r="N585" s="35">
        <v>6.3789999999999996</v>
      </c>
      <c r="O585" s="35">
        <v>0.81810000000000005</v>
      </c>
      <c r="P585" s="36">
        <f t="shared" si="48"/>
        <v>5.0999999999999996</v>
      </c>
      <c r="Q585" s="37">
        <f t="shared" si="49"/>
        <v>14025</v>
      </c>
      <c r="R585" s="36"/>
      <c r="S585" s="37"/>
      <c r="T585" s="38"/>
      <c r="U585" s="36"/>
      <c r="V585" s="37"/>
      <c r="W585" s="40" t="s">
        <v>40</v>
      </c>
      <c r="X585" s="69" t="s">
        <v>366</v>
      </c>
      <c r="Y585" s="40" t="s">
        <v>2016</v>
      </c>
      <c r="Z585" s="40" t="s">
        <v>2456</v>
      </c>
      <c r="AA585" s="69" t="s">
        <v>517</v>
      </c>
      <c r="AB585" s="40" t="s">
        <v>2475</v>
      </c>
      <c r="AC585" s="40" t="s">
        <v>624</v>
      </c>
      <c r="AD585" s="59" t="s">
        <v>2548</v>
      </c>
      <c r="AF585" s="40"/>
    </row>
    <row r="586" spans="1:32">
      <c r="A586" s="15" t="str">
        <f t="shared" si="45"/>
        <v>2022-1</v>
      </c>
      <c r="B586" s="40" t="s">
        <v>192</v>
      </c>
      <c r="C586" s="47">
        <v>44568</v>
      </c>
      <c r="D586" s="47" t="s">
        <v>193</v>
      </c>
      <c r="E586" s="40" t="s">
        <v>365</v>
      </c>
      <c r="F586" s="69" t="s">
        <v>58</v>
      </c>
      <c r="G586" s="69" t="s">
        <v>23</v>
      </c>
      <c r="H586" s="69" t="s">
        <v>512</v>
      </c>
      <c r="I586" s="15" t="str">
        <f t="shared" si="46"/>
        <v>MZQ</v>
      </c>
      <c r="J586" s="52">
        <v>4760</v>
      </c>
      <c r="K586" s="53">
        <v>5.0999999999999996</v>
      </c>
      <c r="L586" s="54">
        <f t="shared" si="47"/>
        <v>24276</v>
      </c>
      <c r="M586" s="56">
        <v>5.0999999999999996</v>
      </c>
      <c r="N586" s="35">
        <v>6.3789999999999996</v>
      </c>
      <c r="O586" s="35">
        <v>0.81810000000000005</v>
      </c>
      <c r="P586" s="36">
        <f t="shared" si="48"/>
        <v>5.0999999999999996</v>
      </c>
      <c r="Q586" s="37">
        <f t="shared" si="49"/>
        <v>24276</v>
      </c>
      <c r="R586" s="36"/>
      <c r="S586" s="37"/>
      <c r="T586" s="38"/>
      <c r="U586" s="36"/>
      <c r="V586" s="37"/>
      <c r="W586" s="40" t="s">
        <v>40</v>
      </c>
      <c r="X586" s="69" t="s">
        <v>366</v>
      </c>
      <c r="Y586" s="40" t="s">
        <v>2016</v>
      </c>
      <c r="Z586" s="40" t="s">
        <v>2456</v>
      </c>
      <c r="AA586" s="69" t="s">
        <v>517</v>
      </c>
      <c r="AB586" s="40" t="s">
        <v>2475</v>
      </c>
      <c r="AC586" s="40" t="s">
        <v>605</v>
      </c>
      <c r="AD586" s="59" t="s">
        <v>2513</v>
      </c>
    </row>
    <row r="587" spans="1:32">
      <c r="A587" s="15" t="str">
        <f t="shared" si="45"/>
        <v>2022-1</v>
      </c>
      <c r="B587" s="40" t="s">
        <v>192</v>
      </c>
      <c r="C587" s="47">
        <v>44567</v>
      </c>
      <c r="D587" s="47" t="s">
        <v>193</v>
      </c>
      <c r="E587" s="40" t="s">
        <v>365</v>
      </c>
      <c r="F587" s="69" t="s">
        <v>58</v>
      </c>
      <c r="G587" s="69" t="s">
        <v>23</v>
      </c>
      <c r="H587" s="69" t="s">
        <v>512</v>
      </c>
      <c r="I587" s="15" t="str">
        <f t="shared" si="46"/>
        <v>MZQ</v>
      </c>
      <c r="J587" s="52">
        <v>5050</v>
      </c>
      <c r="K587" s="53">
        <v>5.0999999999999996</v>
      </c>
      <c r="L587" s="54">
        <f t="shared" si="47"/>
        <v>25755</v>
      </c>
      <c r="M587" s="56">
        <v>5.0999999999999996</v>
      </c>
      <c r="N587" s="35">
        <v>6.3789999999999996</v>
      </c>
      <c r="O587" s="35">
        <v>0.81810000000000005</v>
      </c>
      <c r="P587" s="36">
        <f t="shared" si="48"/>
        <v>5.0999999999999996</v>
      </c>
      <c r="Q587" s="37">
        <f t="shared" si="49"/>
        <v>25755</v>
      </c>
      <c r="R587" s="36"/>
      <c r="S587" s="37"/>
      <c r="T587" s="38"/>
      <c r="U587" s="36"/>
      <c r="V587" s="37"/>
      <c r="W587" s="40" t="s">
        <v>40</v>
      </c>
      <c r="X587" s="69" t="s">
        <v>366</v>
      </c>
      <c r="Y587" s="40" t="s">
        <v>2015</v>
      </c>
      <c r="Z587" s="40" t="s">
        <v>2456</v>
      </c>
      <c r="AA587" s="69" t="s">
        <v>517</v>
      </c>
      <c r="AB587" s="40" t="s">
        <v>2475</v>
      </c>
      <c r="AC587" s="40" t="s">
        <v>661</v>
      </c>
      <c r="AD587" s="59" t="s">
        <v>2513</v>
      </c>
      <c r="AF587" s="40"/>
    </row>
    <row r="588" spans="1:32">
      <c r="A588" s="15" t="str">
        <f t="shared" si="45"/>
        <v>2022-1</v>
      </c>
      <c r="B588" s="40" t="s">
        <v>192</v>
      </c>
      <c r="C588" s="47">
        <v>44567</v>
      </c>
      <c r="D588" s="47" t="s">
        <v>193</v>
      </c>
      <c r="E588" s="40" t="s">
        <v>365</v>
      </c>
      <c r="F588" s="69" t="s">
        <v>58</v>
      </c>
      <c r="G588" s="69" t="s">
        <v>23</v>
      </c>
      <c r="H588" s="69" t="s">
        <v>512</v>
      </c>
      <c r="I588" s="15" t="str">
        <f t="shared" si="46"/>
        <v>MZQ</v>
      </c>
      <c r="J588" s="52">
        <v>5590</v>
      </c>
      <c r="K588" s="53">
        <v>5.0999999999999996</v>
      </c>
      <c r="L588" s="54">
        <f t="shared" si="47"/>
        <v>28509</v>
      </c>
      <c r="M588" s="56">
        <v>5.0999999999999996</v>
      </c>
      <c r="N588" s="35">
        <v>6.3789999999999996</v>
      </c>
      <c r="O588" s="35">
        <v>0.81810000000000005</v>
      </c>
      <c r="P588" s="36">
        <f t="shared" si="48"/>
        <v>5.0999999999999996</v>
      </c>
      <c r="Q588" s="37">
        <f t="shared" si="49"/>
        <v>28509</v>
      </c>
      <c r="R588" s="36"/>
      <c r="S588" s="37"/>
      <c r="T588" s="38"/>
      <c r="U588" s="36"/>
      <c r="V588" s="37"/>
      <c r="W588" s="40" t="s">
        <v>40</v>
      </c>
      <c r="X588" s="69" t="s">
        <v>366</v>
      </c>
      <c r="Y588" s="40" t="s">
        <v>2016</v>
      </c>
      <c r="Z588" s="40" t="s">
        <v>2456</v>
      </c>
      <c r="AA588" s="69" t="s">
        <v>517</v>
      </c>
      <c r="AB588" s="40" t="s">
        <v>2475</v>
      </c>
      <c r="AC588" s="40" t="s">
        <v>661</v>
      </c>
      <c r="AD588" s="59" t="s">
        <v>2548</v>
      </c>
      <c r="AF588" s="40"/>
    </row>
    <row r="589" spans="1:32">
      <c r="A589" s="15" t="str">
        <f t="shared" si="45"/>
        <v>2022-1</v>
      </c>
      <c r="B589" s="40" t="s">
        <v>1052</v>
      </c>
      <c r="C589" s="47">
        <v>44578</v>
      </c>
      <c r="D589" s="47" t="s">
        <v>1053</v>
      </c>
      <c r="E589" s="40" t="s">
        <v>365</v>
      </c>
      <c r="F589" s="69" t="s">
        <v>196</v>
      </c>
      <c r="G589" s="69" t="s">
        <v>1326</v>
      </c>
      <c r="H589" s="69" t="s">
        <v>512</v>
      </c>
      <c r="I589" s="15" t="str">
        <f t="shared" si="46"/>
        <v>MZQ</v>
      </c>
      <c r="J589" s="52">
        <v>1150</v>
      </c>
      <c r="K589" s="53" t="e">
        <v>#N/A</v>
      </c>
      <c r="L589" s="54" t="e">
        <f t="shared" si="47"/>
        <v>#N/A</v>
      </c>
      <c r="M589" s="55">
        <v>5.0999999999999996</v>
      </c>
      <c r="N589" s="35">
        <v>6.3789999999999996</v>
      </c>
      <c r="O589" s="35">
        <v>0.81810000000000005</v>
      </c>
      <c r="P589" s="36">
        <f t="shared" si="48"/>
        <v>5.0999999999999996</v>
      </c>
      <c r="Q589" s="37">
        <f t="shared" si="49"/>
        <v>5865</v>
      </c>
      <c r="R589" s="36"/>
      <c r="S589" s="37"/>
      <c r="T589" s="38"/>
      <c r="U589" s="36"/>
      <c r="V589" s="37"/>
      <c r="W589" s="40" t="s">
        <v>194</v>
      </c>
      <c r="X589" s="69" t="s">
        <v>366</v>
      </c>
      <c r="Y589" s="40" t="s">
        <v>2215</v>
      </c>
      <c r="Z589" s="40" t="s">
        <v>2433</v>
      </c>
      <c r="AA589" s="69" t="s">
        <v>530</v>
      </c>
      <c r="AB589" s="40" t="s">
        <v>2475</v>
      </c>
      <c r="AC589" s="40" t="s">
        <v>589</v>
      </c>
      <c r="AD589" s="59" t="s">
        <v>2481</v>
      </c>
      <c r="AF589" s="40"/>
    </row>
    <row r="590" spans="1:32">
      <c r="A590" s="15" t="str">
        <f t="shared" si="45"/>
        <v>2022-1</v>
      </c>
      <c r="B590" s="40" t="s">
        <v>367</v>
      </c>
      <c r="C590" s="47">
        <v>44575</v>
      </c>
      <c r="D590" s="47" t="s">
        <v>368</v>
      </c>
      <c r="E590" s="40" t="s">
        <v>365</v>
      </c>
      <c r="F590" s="69" t="s">
        <v>55</v>
      </c>
      <c r="G590" s="69" t="s">
        <v>23</v>
      </c>
      <c r="H590" s="69" t="s">
        <v>521</v>
      </c>
      <c r="I590" s="15" t="str">
        <f t="shared" si="46"/>
        <v>MZQ</v>
      </c>
      <c r="J590" s="52">
        <v>1010</v>
      </c>
      <c r="K590" s="53">
        <v>4.6740000000000004</v>
      </c>
      <c r="L590" s="54">
        <f t="shared" si="47"/>
        <v>4720.74</v>
      </c>
      <c r="M590" s="56">
        <v>5.14</v>
      </c>
      <c r="N590" s="35">
        <v>6.3789999999999996</v>
      </c>
      <c r="O590" s="35">
        <v>0.81810000000000005</v>
      </c>
      <c r="P590" s="36">
        <f t="shared" si="48"/>
        <v>5.14</v>
      </c>
      <c r="Q590" s="37">
        <f t="shared" si="49"/>
        <v>5191.3999999999996</v>
      </c>
      <c r="R590" s="36"/>
      <c r="S590" s="37"/>
      <c r="T590" s="38"/>
      <c r="U590" s="36"/>
      <c r="V590" s="37"/>
      <c r="W590" s="40" t="s">
        <v>21</v>
      </c>
      <c r="X590" s="69" t="s">
        <v>366</v>
      </c>
      <c r="Y590" s="40" t="s">
        <v>1915</v>
      </c>
      <c r="Z590" s="40" t="s">
        <v>2437</v>
      </c>
      <c r="AA590" s="69" t="s">
        <v>516</v>
      </c>
      <c r="AB590" s="40" t="s">
        <v>2477</v>
      </c>
      <c r="AC590" s="40" t="s">
        <v>2338</v>
      </c>
      <c r="AD590" s="59" t="s">
        <v>2533</v>
      </c>
    </row>
    <row r="591" spans="1:32">
      <c r="A591" s="15" t="str">
        <f t="shared" si="45"/>
        <v>2022-1</v>
      </c>
      <c r="B591" s="40" t="s">
        <v>1045</v>
      </c>
      <c r="C591" s="47">
        <v>44585</v>
      </c>
      <c r="D591" s="47" t="s">
        <v>1046</v>
      </c>
      <c r="E591" s="40" t="s">
        <v>365</v>
      </c>
      <c r="F591" s="69" t="s">
        <v>2253</v>
      </c>
      <c r="G591" s="69" t="s">
        <v>23</v>
      </c>
      <c r="H591" s="69" t="s">
        <v>512</v>
      </c>
      <c r="I591" s="15" t="str">
        <f t="shared" si="46"/>
        <v>MZQ</v>
      </c>
      <c r="J591" s="52">
        <v>9000</v>
      </c>
      <c r="K591" s="53">
        <v>5.1593</v>
      </c>
      <c r="L591" s="54">
        <f t="shared" si="47"/>
        <v>46433.7</v>
      </c>
      <c r="M591" s="56">
        <v>5.1593</v>
      </c>
      <c r="N591" s="35">
        <v>6.3789999999999996</v>
      </c>
      <c r="O591" s="35">
        <v>0.81810000000000005</v>
      </c>
      <c r="P591" s="36">
        <f t="shared" si="48"/>
        <v>5.1593</v>
      </c>
      <c r="Q591" s="37">
        <f t="shared" si="49"/>
        <v>46433.7</v>
      </c>
      <c r="R591" s="36"/>
      <c r="S591" s="37"/>
      <c r="T591" s="38"/>
      <c r="U591" s="36"/>
      <c r="V591" s="37"/>
      <c r="W591" s="40" t="s">
        <v>416</v>
      </c>
      <c r="X591" s="69" t="s">
        <v>366</v>
      </c>
      <c r="Y591" s="40" t="s">
        <v>1268</v>
      </c>
      <c r="Z591" s="40" t="s">
        <v>2432</v>
      </c>
      <c r="AA591" s="69" t="s">
        <v>511</v>
      </c>
      <c r="AB591" s="40" t="s">
        <v>2474</v>
      </c>
      <c r="AC591" s="40" t="s">
        <v>2283</v>
      </c>
      <c r="AD591" s="59" t="s">
        <v>2481</v>
      </c>
    </row>
    <row r="592" spans="1:32">
      <c r="A592" s="15" t="str">
        <f t="shared" si="45"/>
        <v>2022-1</v>
      </c>
      <c r="B592" s="40" t="s">
        <v>978</v>
      </c>
      <c r="C592" s="47">
        <v>44579</v>
      </c>
      <c r="D592" s="47" t="s">
        <v>979</v>
      </c>
      <c r="E592" s="40" t="s">
        <v>365</v>
      </c>
      <c r="F592" s="69" t="s">
        <v>24</v>
      </c>
      <c r="G592" s="69" t="s">
        <v>23</v>
      </c>
      <c r="H592" s="69" t="s">
        <v>521</v>
      </c>
      <c r="I592" s="15" t="str">
        <f t="shared" si="46"/>
        <v>MZQ</v>
      </c>
      <c r="J592" s="52">
        <v>505</v>
      </c>
      <c r="K592" s="53">
        <v>2.77</v>
      </c>
      <c r="L592" s="54">
        <f t="shared" si="47"/>
        <v>1398.85</v>
      </c>
      <c r="M592" s="56">
        <v>5.17</v>
      </c>
      <c r="N592" s="35">
        <v>6.3789999999999996</v>
      </c>
      <c r="O592" s="35">
        <v>0.81810000000000005</v>
      </c>
      <c r="P592" s="36">
        <f t="shared" si="48"/>
        <v>5.17</v>
      </c>
      <c r="Q592" s="37">
        <f t="shared" si="49"/>
        <v>2610.85</v>
      </c>
      <c r="R592" s="36"/>
      <c r="S592" s="37"/>
      <c r="T592" s="38"/>
      <c r="U592" s="36"/>
      <c r="V592" s="37"/>
      <c r="W592" s="40" t="s">
        <v>21</v>
      </c>
      <c r="X592" s="69" t="s">
        <v>366</v>
      </c>
      <c r="Y592" s="40" t="s">
        <v>1739</v>
      </c>
      <c r="Z592" s="40" t="s">
        <v>2437</v>
      </c>
      <c r="AA592" s="69" t="s">
        <v>518</v>
      </c>
      <c r="AB592" s="40" t="s">
        <v>2474</v>
      </c>
      <c r="AC592" s="40" t="s">
        <v>2299</v>
      </c>
      <c r="AD592" s="59" t="s">
        <v>2534</v>
      </c>
      <c r="AF592" s="40"/>
    </row>
    <row r="593" spans="1:32">
      <c r="A593" s="15" t="str">
        <f t="shared" si="45"/>
        <v>2022-1</v>
      </c>
      <c r="B593" s="40" t="s">
        <v>1255</v>
      </c>
      <c r="C593" s="47">
        <v>44588</v>
      </c>
      <c r="D593" s="47" t="s">
        <v>1256</v>
      </c>
      <c r="E593" s="40" t="s">
        <v>365</v>
      </c>
      <c r="F593" s="69" t="s">
        <v>55</v>
      </c>
      <c r="G593" s="69" t="s">
        <v>23</v>
      </c>
      <c r="H593" s="69" t="s">
        <v>521</v>
      </c>
      <c r="I593" s="15" t="str">
        <f t="shared" si="46"/>
        <v>MZQ</v>
      </c>
      <c r="J593" s="52">
        <v>3010</v>
      </c>
      <c r="K593" s="53">
        <v>4.99</v>
      </c>
      <c r="L593" s="54">
        <f t="shared" si="47"/>
        <v>15019.9</v>
      </c>
      <c r="M593" s="56">
        <v>5.2</v>
      </c>
      <c r="N593" s="35">
        <v>6.3789999999999996</v>
      </c>
      <c r="O593" s="35">
        <v>0.81810000000000005</v>
      </c>
      <c r="P593" s="36">
        <f t="shared" si="48"/>
        <v>5.2</v>
      </c>
      <c r="Q593" s="37">
        <f t="shared" si="49"/>
        <v>15652</v>
      </c>
      <c r="R593" s="36"/>
      <c r="S593" s="37"/>
      <c r="T593" s="38"/>
      <c r="U593" s="36"/>
      <c r="V593" s="37"/>
      <c r="W593" s="40" t="s">
        <v>21</v>
      </c>
      <c r="X593" s="69" t="s">
        <v>366</v>
      </c>
      <c r="Y593" s="40" t="s">
        <v>2093</v>
      </c>
      <c r="Z593" s="40" t="s">
        <v>2437</v>
      </c>
      <c r="AA593" s="69" t="s">
        <v>517</v>
      </c>
      <c r="AB593" s="40" t="s">
        <v>2475</v>
      </c>
      <c r="AC593" s="40" t="s">
        <v>2374</v>
      </c>
      <c r="AD593" s="59" t="s">
        <v>2532</v>
      </c>
    </row>
    <row r="594" spans="1:32">
      <c r="A594" s="15" t="str">
        <f t="shared" si="45"/>
        <v>2022-1</v>
      </c>
      <c r="B594" s="40" t="s">
        <v>400</v>
      </c>
      <c r="C594" s="47">
        <v>44568</v>
      </c>
      <c r="D594" s="47" t="s">
        <v>401</v>
      </c>
      <c r="E594" s="40" t="s">
        <v>365</v>
      </c>
      <c r="F594" s="69" t="s">
        <v>37</v>
      </c>
      <c r="G594" s="69" t="s">
        <v>23</v>
      </c>
      <c r="H594" s="69" t="s">
        <v>512</v>
      </c>
      <c r="I594" s="15" t="str">
        <f t="shared" si="46"/>
        <v>MZQ</v>
      </c>
      <c r="J594" s="52">
        <v>820</v>
      </c>
      <c r="K594" s="53">
        <v>6</v>
      </c>
      <c r="L594" s="54">
        <f t="shared" si="47"/>
        <v>4920</v>
      </c>
      <c r="M594" s="55">
        <v>5.3291000000000004</v>
      </c>
      <c r="N594" s="35">
        <v>6.3789999999999996</v>
      </c>
      <c r="O594" s="35">
        <v>0.81810000000000005</v>
      </c>
      <c r="P594" s="36">
        <f t="shared" si="48"/>
        <v>5.3291000000000004</v>
      </c>
      <c r="Q594" s="37">
        <f t="shared" si="49"/>
        <v>4369.8599999999997</v>
      </c>
      <c r="R594" s="36"/>
      <c r="S594" s="37"/>
      <c r="T594" s="38"/>
      <c r="U594" s="36"/>
      <c r="V594" s="37"/>
      <c r="W594" s="40" t="s">
        <v>119</v>
      </c>
      <c r="X594" s="69" t="s">
        <v>366</v>
      </c>
      <c r="Y594" s="40" t="s">
        <v>1839</v>
      </c>
      <c r="Z594" s="40" t="s">
        <v>2436</v>
      </c>
      <c r="AA594" s="69" t="s">
        <v>519</v>
      </c>
      <c r="AB594" s="40" t="s">
        <v>2477</v>
      </c>
      <c r="AC594" s="40" t="s">
        <v>689</v>
      </c>
      <c r="AD594" s="59" t="s">
        <v>2523</v>
      </c>
      <c r="AF594" s="40"/>
    </row>
    <row r="595" spans="1:32">
      <c r="A595" s="15" t="str">
        <f t="shared" si="45"/>
        <v>2022-1</v>
      </c>
      <c r="B595" s="40" t="s">
        <v>916</v>
      </c>
      <c r="C595" s="47">
        <v>44568</v>
      </c>
      <c r="D595" s="47" t="s">
        <v>917</v>
      </c>
      <c r="E595" s="40" t="s">
        <v>365</v>
      </c>
      <c r="F595" s="69" t="s">
        <v>37</v>
      </c>
      <c r="G595" s="69" t="s">
        <v>23</v>
      </c>
      <c r="H595" s="69" t="s">
        <v>512</v>
      </c>
      <c r="I595" s="15" t="str">
        <f t="shared" si="46"/>
        <v>MZQ</v>
      </c>
      <c r="J595" s="52">
        <v>3450</v>
      </c>
      <c r="K595" s="53">
        <v>5.3864999999999998</v>
      </c>
      <c r="L595" s="54">
        <f t="shared" si="47"/>
        <v>18583.43</v>
      </c>
      <c r="M595" s="55">
        <v>5.3864999999999998</v>
      </c>
      <c r="N595" s="35">
        <v>6.3789999999999996</v>
      </c>
      <c r="O595" s="35">
        <v>0.81810000000000005</v>
      </c>
      <c r="P595" s="36">
        <f t="shared" si="48"/>
        <v>5.3864999999999998</v>
      </c>
      <c r="Q595" s="37">
        <f t="shared" si="49"/>
        <v>18583.43</v>
      </c>
      <c r="R595" s="36"/>
      <c r="S595" s="37"/>
      <c r="T595" s="38"/>
      <c r="U595" s="36"/>
      <c r="V595" s="37"/>
      <c r="W595" s="40" t="s">
        <v>119</v>
      </c>
      <c r="X595" s="69" t="s">
        <v>366</v>
      </c>
      <c r="Y595" s="40" t="s">
        <v>1811</v>
      </c>
      <c r="Z595" s="40" t="s">
        <v>2436</v>
      </c>
      <c r="AA595" s="69" t="s">
        <v>518</v>
      </c>
      <c r="AB595" s="40" t="s">
        <v>2474</v>
      </c>
      <c r="AC595" s="40" t="s">
        <v>689</v>
      </c>
      <c r="AD595" s="59" t="s">
        <v>2481</v>
      </c>
      <c r="AF595" s="40"/>
    </row>
    <row r="596" spans="1:32">
      <c r="A596" s="15" t="str">
        <f t="shared" si="45"/>
        <v>2022-1</v>
      </c>
      <c r="B596" s="40" t="s">
        <v>916</v>
      </c>
      <c r="C596" s="47">
        <v>44568</v>
      </c>
      <c r="D596" s="47" t="s">
        <v>917</v>
      </c>
      <c r="E596" s="40" t="s">
        <v>365</v>
      </c>
      <c r="F596" s="69" t="s">
        <v>37</v>
      </c>
      <c r="G596" s="69" t="s">
        <v>23</v>
      </c>
      <c r="H596" s="69" t="s">
        <v>512</v>
      </c>
      <c r="I596" s="15" t="str">
        <f t="shared" si="46"/>
        <v>MZQ</v>
      </c>
      <c r="J596" s="52">
        <v>2030</v>
      </c>
      <c r="K596" s="53">
        <v>5.3864999999999998</v>
      </c>
      <c r="L596" s="54">
        <f t="shared" si="47"/>
        <v>10934.6</v>
      </c>
      <c r="M596" s="56">
        <v>5.3864999999999998</v>
      </c>
      <c r="N596" s="35">
        <v>6.3789999999999996</v>
      </c>
      <c r="O596" s="35">
        <v>0.81810000000000005</v>
      </c>
      <c r="P596" s="36">
        <f t="shared" si="48"/>
        <v>5.3864999999999998</v>
      </c>
      <c r="Q596" s="37">
        <f t="shared" si="49"/>
        <v>10934.6</v>
      </c>
      <c r="R596" s="36"/>
      <c r="S596" s="37"/>
      <c r="T596" s="38"/>
      <c r="U596" s="36"/>
      <c r="V596" s="37"/>
      <c r="W596" s="40" t="s">
        <v>119</v>
      </c>
      <c r="X596" s="69" t="s">
        <v>366</v>
      </c>
      <c r="Y596" s="40" t="s">
        <v>1812</v>
      </c>
      <c r="Z596" s="40" t="s">
        <v>2436</v>
      </c>
      <c r="AA596" s="69" t="s">
        <v>515</v>
      </c>
      <c r="AB596" s="40" t="s">
        <v>2474</v>
      </c>
      <c r="AC596" s="40" t="s">
        <v>628</v>
      </c>
      <c r="AD596" s="59" t="s">
        <v>2524</v>
      </c>
      <c r="AF596" s="40"/>
    </row>
    <row r="597" spans="1:32">
      <c r="A597" s="15" t="str">
        <f t="shared" si="45"/>
        <v>2022-1</v>
      </c>
      <c r="B597" s="40" t="s">
        <v>782</v>
      </c>
      <c r="C597" s="47">
        <v>44568</v>
      </c>
      <c r="D597" s="47" t="s">
        <v>783</v>
      </c>
      <c r="E597" s="40" t="s">
        <v>365</v>
      </c>
      <c r="F597" s="69" t="s">
        <v>38</v>
      </c>
      <c r="G597" s="69" t="s">
        <v>23</v>
      </c>
      <c r="H597" s="69" t="s">
        <v>512</v>
      </c>
      <c r="I597" s="15" t="str">
        <f t="shared" si="46"/>
        <v>MZQ</v>
      </c>
      <c r="J597" s="52">
        <v>1010</v>
      </c>
      <c r="K597" s="53">
        <v>5.4215999999999998</v>
      </c>
      <c r="L597" s="54">
        <f t="shared" si="47"/>
        <v>5475.82</v>
      </c>
      <c r="M597" s="56">
        <v>5.4215999999999998</v>
      </c>
      <c r="N597" s="35">
        <v>6.3789999999999996</v>
      </c>
      <c r="O597" s="35">
        <v>0.81810000000000005</v>
      </c>
      <c r="P597" s="36">
        <f t="shared" si="48"/>
        <v>5.4215999999999998</v>
      </c>
      <c r="Q597" s="37">
        <f t="shared" si="49"/>
        <v>5475.82</v>
      </c>
      <c r="R597" s="36"/>
      <c r="S597" s="37"/>
      <c r="T597" s="38"/>
      <c r="U597" s="36"/>
      <c r="V597" s="37"/>
      <c r="W597" s="40" t="s">
        <v>178</v>
      </c>
      <c r="X597" s="69" t="s">
        <v>366</v>
      </c>
      <c r="Y597" s="40" t="s">
        <v>1702</v>
      </c>
      <c r="Z597" s="40" t="s">
        <v>2426</v>
      </c>
      <c r="AA597" s="69" t="s">
        <v>515</v>
      </c>
      <c r="AB597" s="40" t="s">
        <v>2474</v>
      </c>
      <c r="AC597" s="40" t="s">
        <v>2289</v>
      </c>
      <c r="AD597" s="59" t="s">
        <v>2519</v>
      </c>
      <c r="AF597" s="40"/>
    </row>
    <row r="598" spans="1:32">
      <c r="A598" s="15" t="str">
        <f t="shared" si="45"/>
        <v>2022-1</v>
      </c>
      <c r="B598" s="40" t="s">
        <v>1427</v>
      </c>
      <c r="C598" s="47">
        <v>44578</v>
      </c>
      <c r="D598" s="47" t="s">
        <v>1428</v>
      </c>
      <c r="E598" s="40" t="s">
        <v>365</v>
      </c>
      <c r="F598" s="69" t="s">
        <v>38</v>
      </c>
      <c r="G598" s="69" t="s">
        <v>23</v>
      </c>
      <c r="H598" s="69" t="s">
        <v>512</v>
      </c>
      <c r="I598" s="15" t="str">
        <f t="shared" si="46"/>
        <v>MZQ</v>
      </c>
      <c r="J598" s="52">
        <v>1000</v>
      </c>
      <c r="K598" s="53">
        <v>4.5288000000000004</v>
      </c>
      <c r="L598" s="54">
        <f t="shared" si="47"/>
        <v>4528.8</v>
      </c>
      <c r="M598" s="56">
        <v>5.4268999999999998</v>
      </c>
      <c r="N598" s="35">
        <v>6.3789999999999996</v>
      </c>
      <c r="O598" s="35">
        <v>0.81810000000000005</v>
      </c>
      <c r="P598" s="36">
        <f t="shared" si="48"/>
        <v>5.4268999999999998</v>
      </c>
      <c r="Q598" s="37">
        <f t="shared" si="49"/>
        <v>5426.9</v>
      </c>
      <c r="R598" s="36"/>
      <c r="S598" s="37"/>
      <c r="T598" s="38"/>
      <c r="U598" s="36"/>
      <c r="V598" s="37"/>
      <c r="W598" s="40" t="s">
        <v>106</v>
      </c>
      <c r="X598" s="69" t="s">
        <v>366</v>
      </c>
      <c r="Y598" s="40" t="s">
        <v>1703</v>
      </c>
      <c r="Z598" s="40" t="s">
        <v>2450</v>
      </c>
      <c r="AA598" s="69" t="s">
        <v>514</v>
      </c>
      <c r="AB598" s="40" t="s">
        <v>2475</v>
      </c>
      <c r="AC598" s="40" t="s">
        <v>656</v>
      </c>
      <c r="AD598" s="59" t="s">
        <v>2550</v>
      </c>
      <c r="AF598" s="40"/>
    </row>
    <row r="599" spans="1:32">
      <c r="A599" s="15" t="str">
        <f t="shared" si="45"/>
        <v>2022-1</v>
      </c>
      <c r="B599" s="40" t="s">
        <v>555</v>
      </c>
      <c r="C599" s="47">
        <v>44572</v>
      </c>
      <c r="D599" s="47" t="s">
        <v>579</v>
      </c>
      <c r="E599" s="40" t="s">
        <v>365</v>
      </c>
      <c r="F599" s="69" t="s">
        <v>55</v>
      </c>
      <c r="G599" s="69" t="s">
        <v>23</v>
      </c>
      <c r="H599" s="69" t="s">
        <v>521</v>
      </c>
      <c r="I599" s="15" t="str">
        <f t="shared" si="46"/>
        <v>MZQ</v>
      </c>
      <c r="J599" s="52">
        <v>1010</v>
      </c>
      <c r="K599" s="53">
        <v>5.27</v>
      </c>
      <c r="L599" s="54">
        <f t="shared" si="47"/>
        <v>5322.7</v>
      </c>
      <c r="M599" s="56">
        <v>5.51</v>
      </c>
      <c r="N599" s="35">
        <v>6.3789999999999996</v>
      </c>
      <c r="O599" s="35">
        <v>0.81810000000000005</v>
      </c>
      <c r="P599" s="36">
        <f t="shared" si="48"/>
        <v>5.51</v>
      </c>
      <c r="Q599" s="37">
        <f t="shared" si="49"/>
        <v>5565.1</v>
      </c>
      <c r="R599" s="36"/>
      <c r="S599" s="37"/>
      <c r="T599" s="38"/>
      <c r="U599" s="36"/>
      <c r="V599" s="37"/>
      <c r="W599" s="40" t="s">
        <v>21</v>
      </c>
      <c r="X599" s="69" t="s">
        <v>366</v>
      </c>
      <c r="Y599" s="40" t="s">
        <v>2096</v>
      </c>
      <c r="Z599" s="40" t="s">
        <v>2437</v>
      </c>
      <c r="AA599" s="69" t="s">
        <v>517</v>
      </c>
      <c r="AB599" s="40" t="s">
        <v>2475</v>
      </c>
      <c r="AC599" s="40" t="s">
        <v>2314</v>
      </c>
      <c r="AD599" s="59" t="s">
        <v>2533</v>
      </c>
    </row>
    <row r="600" spans="1:32">
      <c r="A600" s="15" t="str">
        <f t="shared" si="45"/>
        <v>2022-1</v>
      </c>
      <c r="B600" s="40" t="s">
        <v>554</v>
      </c>
      <c r="C600" s="47">
        <v>44572</v>
      </c>
      <c r="D600" s="47" t="s">
        <v>578</v>
      </c>
      <c r="E600" s="40" t="s">
        <v>365</v>
      </c>
      <c r="F600" s="69" t="s">
        <v>55</v>
      </c>
      <c r="G600" s="69" t="s">
        <v>23</v>
      </c>
      <c r="H600" s="69" t="s">
        <v>521</v>
      </c>
      <c r="I600" s="15" t="str">
        <f t="shared" si="46"/>
        <v>MZQ</v>
      </c>
      <c r="J600" s="52">
        <v>1010</v>
      </c>
      <c r="K600" s="53">
        <v>5</v>
      </c>
      <c r="L600" s="54">
        <f t="shared" si="47"/>
        <v>5050</v>
      </c>
      <c r="M600" s="56">
        <v>5.57</v>
      </c>
      <c r="N600" s="35">
        <v>6.3789999999999996</v>
      </c>
      <c r="O600" s="35">
        <v>0.81810000000000005</v>
      </c>
      <c r="P600" s="36">
        <f t="shared" si="48"/>
        <v>5.57</v>
      </c>
      <c r="Q600" s="37">
        <f t="shared" si="49"/>
        <v>5625.7</v>
      </c>
      <c r="R600" s="36"/>
      <c r="S600" s="37"/>
      <c r="T600" s="38"/>
      <c r="U600" s="36"/>
      <c r="V600" s="37"/>
      <c r="W600" s="40" t="s">
        <v>21</v>
      </c>
      <c r="X600" s="69" t="s">
        <v>366</v>
      </c>
      <c r="Y600" s="40" t="s">
        <v>2095</v>
      </c>
      <c r="Z600" s="40" t="s">
        <v>2437</v>
      </c>
      <c r="AA600" s="69" t="s">
        <v>517</v>
      </c>
      <c r="AB600" s="40" t="s">
        <v>2475</v>
      </c>
      <c r="AC600" s="40" t="s">
        <v>2314</v>
      </c>
      <c r="AD600" s="59" t="s">
        <v>2534</v>
      </c>
      <c r="AF600" s="40"/>
    </row>
    <row r="601" spans="1:32">
      <c r="A601" s="15" t="str">
        <f t="shared" si="45"/>
        <v>2022-1</v>
      </c>
      <c r="B601" s="40" t="s">
        <v>918</v>
      </c>
      <c r="C601" s="47">
        <v>44578</v>
      </c>
      <c r="D601" s="47" t="s">
        <v>919</v>
      </c>
      <c r="E601" s="40" t="s">
        <v>365</v>
      </c>
      <c r="F601" s="69" t="s">
        <v>38</v>
      </c>
      <c r="G601" s="69" t="s">
        <v>23</v>
      </c>
      <c r="H601" s="69" t="s">
        <v>512</v>
      </c>
      <c r="I601" s="15" t="str">
        <f t="shared" si="46"/>
        <v>MZQ</v>
      </c>
      <c r="J601" s="52">
        <v>1020</v>
      </c>
      <c r="K601" s="53">
        <v>5.8832000000000004</v>
      </c>
      <c r="L601" s="54">
        <f t="shared" si="47"/>
        <v>6000.86</v>
      </c>
      <c r="M601" s="55">
        <v>5.7081999999999997</v>
      </c>
      <c r="N601" s="35">
        <v>6.3789999999999996</v>
      </c>
      <c r="O601" s="35">
        <v>0.81810000000000005</v>
      </c>
      <c r="P601" s="36">
        <f t="shared" si="48"/>
        <v>5.7081999999999997</v>
      </c>
      <c r="Q601" s="37">
        <f t="shared" si="49"/>
        <v>5822.36</v>
      </c>
      <c r="R601" s="36"/>
      <c r="S601" s="37"/>
      <c r="T601" s="38"/>
      <c r="U601" s="36"/>
      <c r="V601" s="37"/>
      <c r="W601" s="40" t="s">
        <v>106</v>
      </c>
      <c r="X601" s="69" t="s">
        <v>366</v>
      </c>
      <c r="Y601" s="40" t="s">
        <v>1709</v>
      </c>
      <c r="Z601" s="40" t="s">
        <v>2450</v>
      </c>
      <c r="AA601" s="69" t="s">
        <v>519</v>
      </c>
      <c r="AB601" s="40" t="s">
        <v>2477</v>
      </c>
      <c r="AC601" s="40" t="s">
        <v>656</v>
      </c>
      <c r="AD601" s="59" t="s">
        <v>2550</v>
      </c>
      <c r="AF601" s="40"/>
    </row>
    <row r="602" spans="1:32">
      <c r="A602" s="15" t="str">
        <f t="shared" si="45"/>
        <v>2022-1</v>
      </c>
      <c r="B602" s="40" t="s">
        <v>1425</v>
      </c>
      <c r="C602" s="47">
        <v>44578</v>
      </c>
      <c r="D602" s="47" t="s">
        <v>1426</v>
      </c>
      <c r="E602" s="40" t="s">
        <v>365</v>
      </c>
      <c r="F602" s="69" t="s">
        <v>38</v>
      </c>
      <c r="G602" s="69" t="s">
        <v>23</v>
      </c>
      <c r="H602" s="69" t="s">
        <v>512</v>
      </c>
      <c r="I602" s="15" t="str">
        <f t="shared" si="46"/>
        <v>MZQ</v>
      </c>
      <c r="J602" s="52">
        <v>110</v>
      </c>
      <c r="K602" s="53">
        <v>4.4096000000000002</v>
      </c>
      <c r="L602" s="54">
        <f t="shared" si="47"/>
        <v>485.06</v>
      </c>
      <c r="M602" s="56">
        <v>5.8183999999999996</v>
      </c>
      <c r="N602" s="35">
        <v>6.3789999999999996</v>
      </c>
      <c r="O602" s="35">
        <v>0.81810000000000005</v>
      </c>
      <c r="P602" s="36">
        <f t="shared" si="48"/>
        <v>5.8183999999999996</v>
      </c>
      <c r="Q602" s="37">
        <f t="shared" si="49"/>
        <v>640.02</v>
      </c>
      <c r="R602" s="36"/>
      <c r="S602" s="37"/>
      <c r="T602" s="38"/>
      <c r="U602" s="36"/>
      <c r="V602" s="37"/>
      <c r="W602" s="40" t="s">
        <v>106</v>
      </c>
      <c r="X602" s="69" t="s">
        <v>366</v>
      </c>
      <c r="Y602" s="40" t="s">
        <v>1699</v>
      </c>
      <c r="Z602" s="40" t="s">
        <v>2450</v>
      </c>
      <c r="AA602" s="69" t="s">
        <v>517</v>
      </c>
      <c r="AB602" s="40" t="s">
        <v>2475</v>
      </c>
      <c r="AC602" s="40" t="s">
        <v>625</v>
      </c>
      <c r="AD602" s="59" t="s">
        <v>2550</v>
      </c>
      <c r="AF602" s="40"/>
    </row>
    <row r="603" spans="1:32">
      <c r="A603" s="15" t="str">
        <f t="shared" si="45"/>
        <v>2022-1</v>
      </c>
      <c r="B603" s="40" t="s">
        <v>201</v>
      </c>
      <c r="C603" s="47">
        <v>44585</v>
      </c>
      <c r="D603" s="47" t="s">
        <v>202</v>
      </c>
      <c r="E603" s="40" t="s">
        <v>365</v>
      </c>
      <c r="F603" s="69" t="s">
        <v>39</v>
      </c>
      <c r="G603" s="69" t="s">
        <v>25</v>
      </c>
      <c r="H603" s="69" t="s">
        <v>526</v>
      </c>
      <c r="I603" s="15" t="str">
        <f t="shared" si="46"/>
        <v>MZQ</v>
      </c>
      <c r="J603" s="52">
        <v>1700</v>
      </c>
      <c r="K603" s="53">
        <v>5.4427000000000003</v>
      </c>
      <c r="L603" s="54">
        <f t="shared" si="47"/>
        <v>9252.59</v>
      </c>
      <c r="M603" s="56">
        <v>5.8230000000000004</v>
      </c>
      <c r="N603" s="35">
        <v>6.3789999999999996</v>
      </c>
      <c r="O603" s="35">
        <v>0.81810000000000005</v>
      </c>
      <c r="P603" s="36">
        <f t="shared" si="48"/>
        <v>5.8230000000000004</v>
      </c>
      <c r="Q603" s="37">
        <f t="shared" si="49"/>
        <v>9899.1</v>
      </c>
      <c r="R603" s="36"/>
      <c r="S603" s="37"/>
      <c r="T603" s="38"/>
      <c r="U603" s="36"/>
      <c r="V603" s="37"/>
      <c r="W603" s="40" t="s">
        <v>28</v>
      </c>
      <c r="X603" s="69" t="s">
        <v>366</v>
      </c>
      <c r="Y603" s="40" t="s">
        <v>2252</v>
      </c>
      <c r="Z603" s="40" t="s">
        <v>2462</v>
      </c>
      <c r="AA603" s="69" t="s">
        <v>531</v>
      </c>
      <c r="AB603" s="40" t="s">
        <v>2478</v>
      </c>
      <c r="AC603" s="40" t="s">
        <v>2413</v>
      </c>
      <c r="AD603" s="59" t="s">
        <v>2514</v>
      </c>
    </row>
    <row r="604" spans="1:32">
      <c r="A604" s="15" t="str">
        <f t="shared" si="45"/>
        <v>2022-1</v>
      </c>
      <c r="B604" s="40" t="s">
        <v>201</v>
      </c>
      <c r="C604" s="47">
        <v>44582</v>
      </c>
      <c r="D604" s="47" t="s">
        <v>202</v>
      </c>
      <c r="E604" s="40" t="s">
        <v>365</v>
      </c>
      <c r="F604" s="69" t="s">
        <v>39</v>
      </c>
      <c r="G604" s="69" t="s">
        <v>25</v>
      </c>
      <c r="H604" s="69" t="s">
        <v>526</v>
      </c>
      <c r="I604" s="15" t="str">
        <f t="shared" si="46"/>
        <v>MZQ</v>
      </c>
      <c r="J604" s="52">
        <v>600</v>
      </c>
      <c r="K604" s="53">
        <v>5.4427000000000003</v>
      </c>
      <c r="L604" s="54">
        <f t="shared" si="47"/>
        <v>3265.62</v>
      </c>
      <c r="M604" s="56">
        <v>5.8230000000000004</v>
      </c>
      <c r="N604" s="35">
        <v>6.3789999999999996</v>
      </c>
      <c r="O604" s="35">
        <v>0.81810000000000005</v>
      </c>
      <c r="P604" s="36">
        <f t="shared" si="48"/>
        <v>5.8230000000000004</v>
      </c>
      <c r="Q604" s="37">
        <f t="shared" si="49"/>
        <v>3493.8</v>
      </c>
      <c r="R604" s="36"/>
      <c r="S604" s="37"/>
      <c r="T604" s="38"/>
      <c r="U604" s="36"/>
      <c r="V604" s="37"/>
      <c r="W604" s="40" t="s">
        <v>28</v>
      </c>
      <c r="X604" s="69" t="s">
        <v>366</v>
      </c>
      <c r="Y604" s="40" t="s">
        <v>1389</v>
      </c>
      <c r="Z604" s="40" t="s">
        <v>2462</v>
      </c>
      <c r="AA604" s="69" t="s">
        <v>531</v>
      </c>
      <c r="AB604" s="40" t="s">
        <v>2478</v>
      </c>
      <c r="AC604" s="40" t="s">
        <v>2406</v>
      </c>
      <c r="AD604" s="59" t="s">
        <v>2513</v>
      </c>
      <c r="AF604" s="40"/>
    </row>
    <row r="605" spans="1:32">
      <c r="A605" s="15" t="str">
        <f t="shared" si="45"/>
        <v>2022-1</v>
      </c>
      <c r="B605" s="40" t="s">
        <v>201</v>
      </c>
      <c r="C605" s="47">
        <v>44582</v>
      </c>
      <c r="D605" s="47" t="s">
        <v>202</v>
      </c>
      <c r="E605" s="40" t="s">
        <v>365</v>
      </c>
      <c r="F605" s="69" t="s">
        <v>39</v>
      </c>
      <c r="G605" s="69" t="s">
        <v>25</v>
      </c>
      <c r="H605" s="69" t="s">
        <v>526</v>
      </c>
      <c r="I605" s="15" t="str">
        <f t="shared" si="46"/>
        <v>MZQ</v>
      </c>
      <c r="J605" s="52">
        <v>500</v>
      </c>
      <c r="K605" s="53">
        <v>5.4427000000000003</v>
      </c>
      <c r="L605" s="54">
        <f t="shared" si="47"/>
        <v>2721.35</v>
      </c>
      <c r="M605" s="56">
        <v>5.8230000000000004</v>
      </c>
      <c r="N605" s="35">
        <v>6.3789999999999996</v>
      </c>
      <c r="O605" s="35">
        <v>0.81810000000000005</v>
      </c>
      <c r="P605" s="36">
        <f t="shared" si="48"/>
        <v>5.8230000000000004</v>
      </c>
      <c r="Q605" s="37">
        <f t="shared" si="49"/>
        <v>2911.5</v>
      </c>
      <c r="R605" s="36"/>
      <c r="S605" s="37"/>
      <c r="T605" s="38"/>
      <c r="U605" s="36"/>
      <c r="V605" s="37"/>
      <c r="W605" s="40" t="s">
        <v>28</v>
      </c>
      <c r="X605" s="69" t="s">
        <v>366</v>
      </c>
      <c r="Y605" s="40" t="s">
        <v>2251</v>
      </c>
      <c r="Z605" s="40" t="s">
        <v>2462</v>
      </c>
      <c r="AA605" s="69" t="s">
        <v>531</v>
      </c>
      <c r="AB605" s="40" t="s">
        <v>2478</v>
      </c>
      <c r="AC605" s="40" t="s">
        <v>2406</v>
      </c>
      <c r="AD605" s="59" t="s">
        <v>2514</v>
      </c>
    </row>
    <row r="606" spans="1:32">
      <c r="A606" s="15" t="str">
        <f t="shared" si="45"/>
        <v>2022-1</v>
      </c>
      <c r="B606" s="40" t="s">
        <v>201</v>
      </c>
      <c r="C606" s="47">
        <v>44581</v>
      </c>
      <c r="D606" s="47" t="s">
        <v>202</v>
      </c>
      <c r="E606" s="40" t="s">
        <v>365</v>
      </c>
      <c r="F606" s="69" t="s">
        <v>39</v>
      </c>
      <c r="G606" s="69" t="s">
        <v>25</v>
      </c>
      <c r="H606" s="69" t="s">
        <v>526</v>
      </c>
      <c r="I606" s="15" t="str">
        <f t="shared" si="46"/>
        <v>MZQ</v>
      </c>
      <c r="J606" s="52">
        <v>1720</v>
      </c>
      <c r="K606" s="53">
        <v>5.4427000000000003</v>
      </c>
      <c r="L606" s="54">
        <f t="shared" si="47"/>
        <v>9361.44</v>
      </c>
      <c r="M606" s="55">
        <v>5.8230000000000004</v>
      </c>
      <c r="N606" s="35">
        <v>6.3789999999999996</v>
      </c>
      <c r="O606" s="35">
        <v>0.81810000000000005</v>
      </c>
      <c r="P606" s="36">
        <f t="shared" si="48"/>
        <v>5.8230000000000004</v>
      </c>
      <c r="Q606" s="37">
        <f t="shared" si="49"/>
        <v>10015.56</v>
      </c>
      <c r="R606" s="36"/>
      <c r="S606" s="37"/>
      <c r="T606" s="38"/>
      <c r="U606" s="36"/>
      <c r="V606" s="37"/>
      <c r="W606" s="40" t="s">
        <v>28</v>
      </c>
      <c r="X606" s="69" t="s">
        <v>366</v>
      </c>
      <c r="Y606" s="40" t="s">
        <v>1389</v>
      </c>
      <c r="Z606" s="40" t="s">
        <v>2462</v>
      </c>
      <c r="AA606" s="69" t="s">
        <v>531</v>
      </c>
      <c r="AB606" s="40" t="s">
        <v>2478</v>
      </c>
      <c r="AC606" s="40" t="s">
        <v>2407</v>
      </c>
      <c r="AD606" s="59" t="s">
        <v>2513</v>
      </c>
      <c r="AF606" s="40"/>
    </row>
    <row r="607" spans="1:32">
      <c r="A607" s="15" t="str">
        <f t="shared" si="45"/>
        <v>2022-1</v>
      </c>
      <c r="B607" s="40" t="s">
        <v>201</v>
      </c>
      <c r="C607" s="47">
        <v>44580</v>
      </c>
      <c r="D607" s="47" t="s">
        <v>202</v>
      </c>
      <c r="E607" s="40" t="s">
        <v>365</v>
      </c>
      <c r="F607" s="69" t="s">
        <v>39</v>
      </c>
      <c r="G607" s="69" t="s">
        <v>25</v>
      </c>
      <c r="H607" s="69" t="s">
        <v>526</v>
      </c>
      <c r="I607" s="15" t="str">
        <f t="shared" si="46"/>
        <v>MZQ</v>
      </c>
      <c r="J607" s="52">
        <v>1320</v>
      </c>
      <c r="K607" s="53">
        <v>5.4427000000000003</v>
      </c>
      <c r="L607" s="54">
        <f t="shared" si="47"/>
        <v>7184.36</v>
      </c>
      <c r="M607" s="56">
        <v>5.8230000000000004</v>
      </c>
      <c r="N607" s="35">
        <v>6.3789999999999996</v>
      </c>
      <c r="O607" s="35">
        <v>0.81810000000000005</v>
      </c>
      <c r="P607" s="36">
        <f t="shared" si="48"/>
        <v>5.8230000000000004</v>
      </c>
      <c r="Q607" s="37">
        <f t="shared" si="49"/>
        <v>7686.36</v>
      </c>
      <c r="R607" s="36"/>
      <c r="S607" s="37"/>
      <c r="T607" s="38"/>
      <c r="U607" s="36"/>
      <c r="V607" s="37"/>
      <c r="W607" s="40" t="s">
        <v>28</v>
      </c>
      <c r="X607" s="69" t="s">
        <v>366</v>
      </c>
      <c r="Y607" s="40" t="s">
        <v>1389</v>
      </c>
      <c r="Z607" s="40" t="s">
        <v>2462</v>
      </c>
      <c r="AA607" s="69" t="s">
        <v>531</v>
      </c>
      <c r="AB607" s="40" t="s">
        <v>2478</v>
      </c>
      <c r="AC607" s="40" t="s">
        <v>2408</v>
      </c>
      <c r="AD607" s="59" t="s">
        <v>2513</v>
      </c>
    </row>
    <row r="608" spans="1:32">
      <c r="A608" s="15" t="str">
        <f t="shared" si="45"/>
        <v>2022-1</v>
      </c>
      <c r="B608" s="40" t="s">
        <v>201</v>
      </c>
      <c r="C608" s="47">
        <v>44580</v>
      </c>
      <c r="D608" s="47" t="s">
        <v>202</v>
      </c>
      <c r="E608" s="40" t="s">
        <v>365</v>
      </c>
      <c r="F608" s="69" t="s">
        <v>39</v>
      </c>
      <c r="G608" s="69" t="s">
        <v>25</v>
      </c>
      <c r="H608" s="69" t="s">
        <v>526</v>
      </c>
      <c r="I608" s="15" t="str">
        <f t="shared" si="46"/>
        <v>MZQ</v>
      </c>
      <c r="J608" s="52">
        <v>880</v>
      </c>
      <c r="K608" s="53">
        <v>5.4427000000000003</v>
      </c>
      <c r="L608" s="54">
        <f t="shared" si="47"/>
        <v>4789.58</v>
      </c>
      <c r="M608" s="56">
        <v>5.8230000000000004</v>
      </c>
      <c r="N608" s="35">
        <v>6.3789999999999996</v>
      </c>
      <c r="O608" s="35">
        <v>0.81810000000000005</v>
      </c>
      <c r="P608" s="36">
        <f t="shared" si="48"/>
        <v>5.8230000000000004</v>
      </c>
      <c r="Q608" s="37">
        <f t="shared" si="49"/>
        <v>5124.24</v>
      </c>
      <c r="R608" s="36"/>
      <c r="S608" s="37"/>
      <c r="T608" s="38"/>
      <c r="U608" s="36"/>
      <c r="V608" s="37"/>
      <c r="W608" s="40" t="s">
        <v>28</v>
      </c>
      <c r="X608" s="69" t="s">
        <v>366</v>
      </c>
      <c r="Y608" s="40" t="s">
        <v>1389</v>
      </c>
      <c r="Z608" s="40" t="s">
        <v>2462</v>
      </c>
      <c r="AA608" s="69" t="s">
        <v>531</v>
      </c>
      <c r="AB608" s="40" t="s">
        <v>2478</v>
      </c>
      <c r="AC608" s="40" t="s">
        <v>2409</v>
      </c>
      <c r="AD608" s="59" t="s">
        <v>2514</v>
      </c>
    </row>
    <row r="609" spans="1:32">
      <c r="A609" s="15" t="str">
        <f t="shared" si="45"/>
        <v>2022-1</v>
      </c>
      <c r="B609" s="40" t="s">
        <v>201</v>
      </c>
      <c r="C609" s="47">
        <v>44579</v>
      </c>
      <c r="D609" s="47" t="s">
        <v>202</v>
      </c>
      <c r="E609" s="40" t="s">
        <v>365</v>
      </c>
      <c r="F609" s="69" t="s">
        <v>39</v>
      </c>
      <c r="G609" s="69" t="s">
        <v>25</v>
      </c>
      <c r="H609" s="69" t="s">
        <v>526</v>
      </c>
      <c r="I609" s="15" t="str">
        <f t="shared" si="46"/>
        <v>MZQ</v>
      </c>
      <c r="J609" s="52">
        <v>1220</v>
      </c>
      <c r="K609" s="53">
        <v>5.4427000000000003</v>
      </c>
      <c r="L609" s="54">
        <f t="shared" si="47"/>
        <v>6640.09</v>
      </c>
      <c r="M609" s="56">
        <v>5.8230000000000004</v>
      </c>
      <c r="N609" s="35">
        <v>6.3789999999999996</v>
      </c>
      <c r="O609" s="35">
        <v>0.81810000000000005</v>
      </c>
      <c r="P609" s="36">
        <f t="shared" si="48"/>
        <v>5.8230000000000004</v>
      </c>
      <c r="Q609" s="37">
        <f t="shared" si="49"/>
        <v>7104.06</v>
      </c>
      <c r="R609" s="36"/>
      <c r="S609" s="37"/>
      <c r="T609" s="38"/>
      <c r="U609" s="36"/>
      <c r="V609" s="37"/>
      <c r="W609" s="40" t="s">
        <v>28</v>
      </c>
      <c r="X609" s="69" t="s">
        <v>366</v>
      </c>
      <c r="Y609" s="40" t="s">
        <v>1389</v>
      </c>
      <c r="Z609" s="40" t="s">
        <v>2462</v>
      </c>
      <c r="AA609" s="69" t="s">
        <v>531</v>
      </c>
      <c r="AB609" s="40" t="s">
        <v>2478</v>
      </c>
      <c r="AC609" s="40" t="s">
        <v>2409</v>
      </c>
      <c r="AD609" s="59" t="s">
        <v>2514</v>
      </c>
    </row>
    <row r="610" spans="1:32">
      <c r="A610" s="15" t="str">
        <f t="shared" si="45"/>
        <v>2022-1</v>
      </c>
      <c r="B610" s="40" t="s">
        <v>201</v>
      </c>
      <c r="C610" s="47">
        <v>44579</v>
      </c>
      <c r="D610" s="47" t="s">
        <v>202</v>
      </c>
      <c r="E610" s="40" t="s">
        <v>365</v>
      </c>
      <c r="F610" s="69" t="s">
        <v>39</v>
      </c>
      <c r="G610" s="69" t="s">
        <v>25</v>
      </c>
      <c r="H610" s="69" t="s">
        <v>526</v>
      </c>
      <c r="I610" s="15" t="str">
        <f t="shared" si="46"/>
        <v>MZQ</v>
      </c>
      <c r="J610" s="52">
        <v>1460</v>
      </c>
      <c r="K610" s="53">
        <v>5.4427000000000003</v>
      </c>
      <c r="L610" s="54">
        <f t="shared" si="47"/>
        <v>7946.34</v>
      </c>
      <c r="M610" s="56">
        <v>5.8230000000000004</v>
      </c>
      <c r="N610" s="35">
        <v>6.3789999999999996</v>
      </c>
      <c r="O610" s="35">
        <v>0.81810000000000005</v>
      </c>
      <c r="P610" s="36">
        <f t="shared" si="48"/>
        <v>5.8230000000000004</v>
      </c>
      <c r="Q610" s="37">
        <f t="shared" si="49"/>
        <v>8501.58</v>
      </c>
      <c r="R610" s="36"/>
      <c r="S610" s="37"/>
      <c r="T610" s="38"/>
      <c r="U610" s="36"/>
      <c r="V610" s="37"/>
      <c r="W610" s="40" t="s">
        <v>28</v>
      </c>
      <c r="X610" s="69" t="s">
        <v>366</v>
      </c>
      <c r="Y610" s="40" t="s">
        <v>1389</v>
      </c>
      <c r="Z610" s="40" t="s">
        <v>2462</v>
      </c>
      <c r="AA610" s="69" t="s">
        <v>531</v>
      </c>
      <c r="AB610" s="40" t="s">
        <v>2478</v>
      </c>
      <c r="AC610" s="40" t="s">
        <v>2410</v>
      </c>
      <c r="AD610" s="59" t="s">
        <v>2514</v>
      </c>
    </row>
    <row r="611" spans="1:32" s="40" customFormat="1">
      <c r="A611" s="15" t="str">
        <f t="shared" si="45"/>
        <v>2022-1</v>
      </c>
      <c r="B611" s="40" t="s">
        <v>201</v>
      </c>
      <c r="C611" s="47">
        <v>44578</v>
      </c>
      <c r="D611" s="47" t="s">
        <v>202</v>
      </c>
      <c r="E611" s="40" t="s">
        <v>365</v>
      </c>
      <c r="F611" s="69" t="s">
        <v>39</v>
      </c>
      <c r="G611" s="69" t="s">
        <v>25</v>
      </c>
      <c r="H611" s="69" t="s">
        <v>526</v>
      </c>
      <c r="I611" s="15" t="str">
        <f t="shared" si="46"/>
        <v>MZQ</v>
      </c>
      <c r="J611" s="52">
        <v>1320</v>
      </c>
      <c r="K611" s="53">
        <v>5.4427000000000003</v>
      </c>
      <c r="L611" s="54">
        <f t="shared" si="47"/>
        <v>7184.36</v>
      </c>
      <c r="M611" s="55">
        <v>5.8230000000000004</v>
      </c>
      <c r="N611" s="35">
        <v>6.3789999999999996</v>
      </c>
      <c r="O611" s="35">
        <v>0.81810000000000005</v>
      </c>
      <c r="P611" s="36">
        <f t="shared" si="48"/>
        <v>5.8230000000000004</v>
      </c>
      <c r="Q611" s="37">
        <f t="shared" si="49"/>
        <v>7686.36</v>
      </c>
      <c r="R611" s="36"/>
      <c r="S611" s="37"/>
      <c r="T611" s="38"/>
      <c r="U611" s="36"/>
      <c r="V611" s="37"/>
      <c r="W611" s="40" t="s">
        <v>28</v>
      </c>
      <c r="X611" s="69" t="s">
        <v>366</v>
      </c>
      <c r="Y611" s="40" t="s">
        <v>1389</v>
      </c>
      <c r="Z611" s="40" t="s">
        <v>2462</v>
      </c>
      <c r="AA611" s="69" t="s">
        <v>531</v>
      </c>
      <c r="AB611" s="40" t="s">
        <v>2478</v>
      </c>
      <c r="AC611" s="40" t="s">
        <v>2411</v>
      </c>
      <c r="AD611" s="59" t="s">
        <v>2514</v>
      </c>
      <c r="AF611" s="48"/>
    </row>
    <row r="612" spans="1:32" s="40" customFormat="1">
      <c r="A612" s="15" t="str">
        <f t="shared" si="45"/>
        <v>2022-1</v>
      </c>
      <c r="B612" s="40" t="s">
        <v>201</v>
      </c>
      <c r="C612" s="47">
        <v>44578</v>
      </c>
      <c r="D612" s="47" t="s">
        <v>202</v>
      </c>
      <c r="E612" s="40" t="s">
        <v>365</v>
      </c>
      <c r="F612" s="69" t="s">
        <v>39</v>
      </c>
      <c r="G612" s="69" t="s">
        <v>25</v>
      </c>
      <c r="H612" s="69" t="s">
        <v>512</v>
      </c>
      <c r="I612" s="15" t="str">
        <f t="shared" si="46"/>
        <v>MZQ</v>
      </c>
      <c r="J612" s="52">
        <v>2640</v>
      </c>
      <c r="K612" s="53">
        <v>5.4427000000000003</v>
      </c>
      <c r="L612" s="54">
        <f t="shared" si="47"/>
        <v>14368.73</v>
      </c>
      <c r="M612" s="56">
        <v>5.8230000000000004</v>
      </c>
      <c r="N612" s="35">
        <v>6.3789999999999996</v>
      </c>
      <c r="O612" s="35">
        <v>0.81810000000000005</v>
      </c>
      <c r="P612" s="36">
        <f t="shared" si="48"/>
        <v>5.8230000000000004</v>
      </c>
      <c r="Q612" s="37">
        <f t="shared" si="49"/>
        <v>15372.72</v>
      </c>
      <c r="R612" s="36"/>
      <c r="S612" s="37"/>
      <c r="T612" s="38"/>
      <c r="U612" s="36"/>
      <c r="V612" s="37"/>
      <c r="W612" s="40" t="s">
        <v>28</v>
      </c>
      <c r="X612" s="69" t="s">
        <v>366</v>
      </c>
      <c r="Y612" s="40" t="s">
        <v>1389</v>
      </c>
      <c r="Z612" s="40" t="s">
        <v>2462</v>
      </c>
      <c r="AA612" s="69" t="s">
        <v>531</v>
      </c>
      <c r="AB612" s="40" t="s">
        <v>2478</v>
      </c>
      <c r="AC612" s="40" t="s">
        <v>2412</v>
      </c>
      <c r="AD612" s="59" t="s">
        <v>2514</v>
      </c>
      <c r="AF612" s="48"/>
    </row>
    <row r="613" spans="1:32" s="40" customFormat="1">
      <c r="A613" s="15" t="str">
        <f t="shared" si="45"/>
        <v>2022-1</v>
      </c>
      <c r="B613" s="40" t="s">
        <v>556</v>
      </c>
      <c r="C613" s="47">
        <v>44588</v>
      </c>
      <c r="D613" s="47" t="s">
        <v>580</v>
      </c>
      <c r="E613" s="40" t="s">
        <v>365</v>
      </c>
      <c r="F613" s="69" t="s">
        <v>55</v>
      </c>
      <c r="G613" s="69" t="s">
        <v>23</v>
      </c>
      <c r="H613" s="69" t="s">
        <v>521</v>
      </c>
      <c r="I613" s="15" t="str">
        <f t="shared" si="46"/>
        <v>MZQ</v>
      </c>
      <c r="J613" s="52">
        <v>1010</v>
      </c>
      <c r="K613" s="53">
        <v>6.09</v>
      </c>
      <c r="L613" s="54">
        <f t="shared" si="47"/>
        <v>6150.9</v>
      </c>
      <c r="M613" s="56">
        <v>5.83</v>
      </c>
      <c r="N613" s="35">
        <v>6.3789999999999996</v>
      </c>
      <c r="O613" s="35">
        <v>0.81810000000000005</v>
      </c>
      <c r="P613" s="36">
        <f t="shared" si="48"/>
        <v>5.83</v>
      </c>
      <c r="Q613" s="37">
        <f t="shared" si="49"/>
        <v>5888.3</v>
      </c>
      <c r="R613" s="36"/>
      <c r="S613" s="37"/>
      <c r="T613" s="38"/>
      <c r="U613" s="36"/>
      <c r="V613" s="37"/>
      <c r="W613" s="40" t="s">
        <v>21</v>
      </c>
      <c r="X613" s="69" t="s">
        <v>366</v>
      </c>
      <c r="Y613" s="40" t="s">
        <v>2097</v>
      </c>
      <c r="Z613" s="40" t="s">
        <v>2437</v>
      </c>
      <c r="AA613" s="69" t="s">
        <v>517</v>
      </c>
      <c r="AB613" s="40" t="s">
        <v>2475</v>
      </c>
      <c r="AC613" s="40" t="s">
        <v>2374</v>
      </c>
      <c r="AD613" s="59" t="s">
        <v>2532</v>
      </c>
    </row>
    <row r="614" spans="1:32" s="40" customFormat="1">
      <c r="A614" s="15" t="str">
        <f t="shared" si="45"/>
        <v>2022-1</v>
      </c>
      <c r="B614" s="40" t="s">
        <v>379</v>
      </c>
      <c r="C614" s="47">
        <v>44566</v>
      </c>
      <c r="D614" s="47" t="s">
        <v>287</v>
      </c>
      <c r="E614" s="40" t="s">
        <v>365</v>
      </c>
      <c r="F614" s="69" t="s">
        <v>38</v>
      </c>
      <c r="G614" s="69" t="s">
        <v>23</v>
      </c>
      <c r="H614" s="69" t="s">
        <v>512</v>
      </c>
      <c r="I614" s="15" t="str">
        <f t="shared" si="46"/>
        <v>MZQ</v>
      </c>
      <c r="J614" s="52">
        <v>1000</v>
      </c>
      <c r="K614" s="53">
        <v>4.9558</v>
      </c>
      <c r="L614" s="54">
        <f t="shared" si="47"/>
        <v>4955.8</v>
      </c>
      <c r="M614" s="56">
        <v>5.9812000000000003</v>
      </c>
      <c r="N614" s="35">
        <v>6.3789999999999996</v>
      </c>
      <c r="O614" s="35">
        <v>0.81810000000000005</v>
      </c>
      <c r="P614" s="36">
        <f t="shared" si="48"/>
        <v>5.9812000000000003</v>
      </c>
      <c r="Q614" s="37">
        <f t="shared" si="49"/>
        <v>5981.2</v>
      </c>
      <c r="R614" s="36"/>
      <c r="S614" s="37"/>
      <c r="T614" s="38"/>
      <c r="U614" s="36"/>
      <c r="V614" s="37"/>
      <c r="W614" s="40" t="s">
        <v>178</v>
      </c>
      <c r="X614" s="69" t="s">
        <v>366</v>
      </c>
      <c r="Y614" s="40" t="s">
        <v>1708</v>
      </c>
      <c r="Z614" s="40" t="s">
        <v>2426</v>
      </c>
      <c r="AA614" s="69" t="s">
        <v>514</v>
      </c>
      <c r="AB614" s="40" t="s">
        <v>2475</v>
      </c>
      <c r="AC614" s="40" t="s">
        <v>693</v>
      </c>
      <c r="AD614" s="59" t="s">
        <v>2525</v>
      </c>
    </row>
    <row r="615" spans="1:32" s="40" customFormat="1">
      <c r="A615" s="15" t="str">
        <f t="shared" si="45"/>
        <v>2022-1</v>
      </c>
      <c r="B615" s="40" t="s">
        <v>286</v>
      </c>
      <c r="C615" s="47">
        <v>44575</v>
      </c>
      <c r="D615" s="47" t="s">
        <v>287</v>
      </c>
      <c r="E615" s="40" t="s">
        <v>365</v>
      </c>
      <c r="F615" s="69" t="s">
        <v>38</v>
      </c>
      <c r="G615" s="69" t="s">
        <v>23</v>
      </c>
      <c r="H615" s="69" t="s">
        <v>512</v>
      </c>
      <c r="I615" s="15" t="str">
        <f t="shared" si="46"/>
        <v>MZQ</v>
      </c>
      <c r="J615" s="52">
        <v>1510</v>
      </c>
      <c r="K615" s="53">
        <v>6.2214</v>
      </c>
      <c r="L615" s="54">
        <f t="shared" si="47"/>
        <v>9394.31</v>
      </c>
      <c r="M615" s="55">
        <v>5.9812000000000003</v>
      </c>
      <c r="N615" s="35">
        <v>6.3789999999999996</v>
      </c>
      <c r="O615" s="35">
        <v>0.81810000000000005</v>
      </c>
      <c r="P615" s="36">
        <f t="shared" si="48"/>
        <v>5.9812000000000003</v>
      </c>
      <c r="Q615" s="37">
        <f t="shared" si="49"/>
        <v>9031.61</v>
      </c>
      <c r="R615" s="36"/>
      <c r="S615" s="37"/>
      <c r="T615" s="38"/>
      <c r="U615" s="36"/>
      <c r="V615" s="37"/>
      <c r="W615" s="40" t="s">
        <v>178</v>
      </c>
      <c r="X615" s="69" t="s">
        <v>366</v>
      </c>
      <c r="Y615" s="40" t="s">
        <v>1721</v>
      </c>
      <c r="Z615" s="40" t="s">
        <v>2426</v>
      </c>
      <c r="AA615" s="69" t="s">
        <v>519</v>
      </c>
      <c r="AB615" s="40" t="s">
        <v>2477</v>
      </c>
      <c r="AC615" s="40" t="s">
        <v>2288</v>
      </c>
      <c r="AD615" s="59" t="s">
        <v>2481</v>
      </c>
    </row>
    <row r="616" spans="1:32" s="40" customFormat="1">
      <c r="A616" s="15" t="str">
        <f t="shared" si="45"/>
        <v>2022-1</v>
      </c>
      <c r="B616" s="40" t="s">
        <v>59</v>
      </c>
      <c r="C616" s="47">
        <v>44573</v>
      </c>
      <c r="D616" s="47" t="s">
        <v>60</v>
      </c>
      <c r="E616" s="40" t="s">
        <v>47</v>
      </c>
      <c r="F616" s="69" t="s">
        <v>48</v>
      </c>
      <c r="G616" s="69" t="s">
        <v>23</v>
      </c>
      <c r="H616" s="69" t="s">
        <v>529</v>
      </c>
      <c r="I616" s="15" t="str">
        <f t="shared" si="46"/>
        <v>MZQ</v>
      </c>
      <c r="J616" s="52">
        <v>300</v>
      </c>
      <c r="K616" s="53">
        <v>5.9828999999999999</v>
      </c>
      <c r="L616" s="54">
        <f t="shared" si="47"/>
        <v>1794.87</v>
      </c>
      <c r="M616" s="55">
        <v>5.9828999999999999</v>
      </c>
      <c r="N616" s="35">
        <v>6.3789999999999996</v>
      </c>
      <c r="O616" s="35">
        <v>0.81810000000000005</v>
      </c>
      <c r="P616" s="36">
        <f t="shared" si="48"/>
        <v>5.9828999999999999</v>
      </c>
      <c r="Q616" s="37">
        <f t="shared" si="49"/>
        <v>1794.87</v>
      </c>
      <c r="R616" s="36"/>
      <c r="S616" s="37"/>
      <c r="T616" s="38"/>
      <c r="U616" s="36"/>
      <c r="V616" s="37"/>
      <c r="W616" s="40" t="s">
        <v>45</v>
      </c>
      <c r="X616" s="69" t="s">
        <v>366</v>
      </c>
      <c r="Y616" s="40" t="s">
        <v>2193</v>
      </c>
      <c r="Z616" s="40" t="s">
        <v>2466</v>
      </c>
      <c r="AA616" s="69" t="s">
        <v>517</v>
      </c>
      <c r="AB616" s="40" t="s">
        <v>2475</v>
      </c>
      <c r="AC616" s="40" t="s">
        <v>2389</v>
      </c>
      <c r="AD616" s="59" t="s">
        <v>2528</v>
      </c>
    </row>
    <row r="617" spans="1:32" s="40" customFormat="1">
      <c r="A617" s="15" t="str">
        <f t="shared" si="45"/>
        <v>2022-1</v>
      </c>
      <c r="B617" s="40" t="s">
        <v>59</v>
      </c>
      <c r="C617" s="47">
        <v>44573</v>
      </c>
      <c r="D617" s="47" t="s">
        <v>60</v>
      </c>
      <c r="E617" s="40" t="s">
        <v>47</v>
      </c>
      <c r="F617" s="69" t="s">
        <v>48</v>
      </c>
      <c r="G617" s="69" t="s">
        <v>23</v>
      </c>
      <c r="H617" s="69" t="s">
        <v>529</v>
      </c>
      <c r="I617" s="15" t="str">
        <f t="shared" si="46"/>
        <v>MZQ</v>
      </c>
      <c r="J617" s="52">
        <v>100</v>
      </c>
      <c r="K617" s="53">
        <v>5.9828999999999999</v>
      </c>
      <c r="L617" s="54">
        <f t="shared" si="47"/>
        <v>598.29</v>
      </c>
      <c r="M617" s="55">
        <v>5.9828999999999999</v>
      </c>
      <c r="N617" s="35">
        <v>6.3789999999999996</v>
      </c>
      <c r="O617" s="35">
        <v>0.81810000000000005</v>
      </c>
      <c r="P617" s="36">
        <f t="shared" si="48"/>
        <v>5.9828999999999999</v>
      </c>
      <c r="Q617" s="37">
        <f t="shared" si="49"/>
        <v>598.29</v>
      </c>
      <c r="R617" s="36"/>
      <c r="S617" s="37"/>
      <c r="T617" s="38"/>
      <c r="U617" s="36"/>
      <c r="V617" s="37"/>
      <c r="W617" s="40" t="s">
        <v>45</v>
      </c>
      <c r="X617" s="69" t="s">
        <v>366</v>
      </c>
      <c r="Y617" s="40" t="s">
        <v>2194</v>
      </c>
      <c r="Z617" s="40" t="s">
        <v>2466</v>
      </c>
      <c r="AA617" s="69" t="s">
        <v>517</v>
      </c>
      <c r="AB617" s="40" t="s">
        <v>2475</v>
      </c>
      <c r="AC617" s="40" t="s">
        <v>2391</v>
      </c>
      <c r="AD617" s="59" t="s">
        <v>2547</v>
      </c>
    </row>
    <row r="618" spans="1:32" s="40" customFormat="1">
      <c r="A618" s="15" t="str">
        <f t="shared" si="45"/>
        <v>2022-1</v>
      </c>
      <c r="B618" s="40" t="s">
        <v>59</v>
      </c>
      <c r="C618" s="47">
        <v>44566</v>
      </c>
      <c r="D618" s="47" t="s">
        <v>60</v>
      </c>
      <c r="E618" s="40" t="s">
        <v>47</v>
      </c>
      <c r="F618" s="69" t="s">
        <v>48</v>
      </c>
      <c r="G618" s="69" t="s">
        <v>23</v>
      </c>
      <c r="H618" s="69" t="s">
        <v>512</v>
      </c>
      <c r="I618" s="15" t="str">
        <f t="shared" si="46"/>
        <v>MZQ</v>
      </c>
      <c r="J618" s="52">
        <v>200</v>
      </c>
      <c r="K618" s="53">
        <v>5.9828999999999999</v>
      </c>
      <c r="L618" s="54">
        <f t="shared" si="47"/>
        <v>1196.58</v>
      </c>
      <c r="M618" s="56">
        <v>5.9828999999999999</v>
      </c>
      <c r="N618" s="35">
        <v>6.3789999999999996</v>
      </c>
      <c r="O618" s="35">
        <v>0.81810000000000005</v>
      </c>
      <c r="P618" s="36">
        <f t="shared" si="48"/>
        <v>5.9828999999999999</v>
      </c>
      <c r="Q618" s="37">
        <f t="shared" si="49"/>
        <v>1196.58</v>
      </c>
      <c r="R618" s="36"/>
      <c r="S618" s="37"/>
      <c r="T618" s="38"/>
      <c r="U618" s="36"/>
      <c r="V618" s="37"/>
      <c r="W618" s="40" t="s">
        <v>45</v>
      </c>
      <c r="X618" s="69" t="s">
        <v>366</v>
      </c>
      <c r="Y618" s="40" t="s">
        <v>2192</v>
      </c>
      <c r="Z618" s="40" t="s">
        <v>2466</v>
      </c>
      <c r="AA618" s="69" t="s">
        <v>517</v>
      </c>
      <c r="AB618" s="40" t="s">
        <v>2475</v>
      </c>
      <c r="AC618" s="40" t="s">
        <v>2390</v>
      </c>
      <c r="AD618" s="59" t="s">
        <v>2548</v>
      </c>
      <c r="AF618" s="48"/>
    </row>
    <row r="619" spans="1:32" s="40" customFormat="1">
      <c r="A619" s="15" t="str">
        <f t="shared" si="45"/>
        <v>2022-1</v>
      </c>
      <c r="B619" s="40" t="s">
        <v>1429</v>
      </c>
      <c r="C619" s="47">
        <v>44578</v>
      </c>
      <c r="D619" s="47" t="s">
        <v>1430</v>
      </c>
      <c r="E619" s="40" t="s">
        <v>365</v>
      </c>
      <c r="F619" s="69" t="s">
        <v>38</v>
      </c>
      <c r="G619" s="69" t="s">
        <v>23</v>
      </c>
      <c r="H619" s="69" t="s">
        <v>512</v>
      </c>
      <c r="I619" s="15" t="str">
        <f t="shared" si="46"/>
        <v>MZQ</v>
      </c>
      <c r="J619" s="52">
        <v>1010</v>
      </c>
      <c r="K619" s="53">
        <v>5.0202999999999998</v>
      </c>
      <c r="L619" s="54">
        <f t="shared" si="47"/>
        <v>5070.5</v>
      </c>
      <c r="M619" s="56">
        <v>5.9953000000000003</v>
      </c>
      <c r="N619" s="35">
        <v>6.3789999999999996</v>
      </c>
      <c r="O619" s="35">
        <v>0.81810000000000005</v>
      </c>
      <c r="P619" s="36">
        <f t="shared" si="48"/>
        <v>5.9953000000000003</v>
      </c>
      <c r="Q619" s="37">
        <f t="shared" si="49"/>
        <v>6055.25</v>
      </c>
      <c r="R619" s="36"/>
      <c r="S619" s="37"/>
      <c r="T619" s="38"/>
      <c r="U619" s="36"/>
      <c r="V619" s="37"/>
      <c r="W619" s="40" t="s">
        <v>106</v>
      </c>
      <c r="X619" s="69" t="s">
        <v>366</v>
      </c>
      <c r="Y619" s="40" t="s">
        <v>1704</v>
      </c>
      <c r="Z619" s="40" t="s">
        <v>2450</v>
      </c>
      <c r="AA619" s="69" t="s">
        <v>514</v>
      </c>
      <c r="AB619" s="40" t="s">
        <v>2475</v>
      </c>
      <c r="AC619" s="40" t="s">
        <v>656</v>
      </c>
      <c r="AD619" s="59" t="s">
        <v>2550</v>
      </c>
    </row>
    <row r="620" spans="1:32" s="40" customFormat="1">
      <c r="A620" s="15" t="str">
        <f t="shared" si="45"/>
        <v>2022-1</v>
      </c>
      <c r="B620" s="40" t="s">
        <v>1190</v>
      </c>
      <c r="C620" s="47">
        <v>44582</v>
      </c>
      <c r="D620" s="47" t="s">
        <v>1204</v>
      </c>
      <c r="E620" s="40" t="s">
        <v>365</v>
      </c>
      <c r="F620" s="69" t="s">
        <v>185</v>
      </c>
      <c r="G620" s="69" t="s">
        <v>25</v>
      </c>
      <c r="H620" s="69" t="s">
        <v>512</v>
      </c>
      <c r="I620" s="15" t="str">
        <f t="shared" si="46"/>
        <v>MZQ</v>
      </c>
      <c r="J620" s="52">
        <v>1050</v>
      </c>
      <c r="K620" s="53">
        <v>4.8</v>
      </c>
      <c r="L620" s="54">
        <f t="shared" si="47"/>
        <v>5040</v>
      </c>
      <c r="M620" s="55">
        <v>6</v>
      </c>
      <c r="N620" s="35">
        <v>6.3789999999999996</v>
      </c>
      <c r="O620" s="35">
        <v>0.81810000000000005</v>
      </c>
      <c r="P620" s="36">
        <f t="shared" si="48"/>
        <v>6</v>
      </c>
      <c r="Q620" s="37">
        <f t="shared" si="49"/>
        <v>6300</v>
      </c>
      <c r="R620" s="36"/>
      <c r="S620" s="37"/>
      <c r="T620" s="38"/>
      <c r="U620" s="36"/>
      <c r="V620" s="37"/>
      <c r="W620" s="40" t="s">
        <v>33</v>
      </c>
      <c r="X620" s="69" t="s">
        <v>366</v>
      </c>
      <c r="Y620" s="40" t="s">
        <v>2217</v>
      </c>
      <c r="Z620" s="40" t="s">
        <v>2447</v>
      </c>
      <c r="AA620" s="69" t="s">
        <v>530</v>
      </c>
      <c r="AB620" s="40" t="s">
        <v>2475</v>
      </c>
      <c r="AC620" s="40" t="s">
        <v>626</v>
      </c>
      <c r="AD620" s="59" t="s">
        <v>2550</v>
      </c>
    </row>
    <row r="621" spans="1:32" s="40" customFormat="1">
      <c r="A621" s="15" t="str">
        <f t="shared" si="45"/>
        <v>2022-1</v>
      </c>
      <c r="B621" s="40" t="s">
        <v>321</v>
      </c>
      <c r="C621" s="47">
        <v>44568</v>
      </c>
      <c r="D621" s="47" t="s">
        <v>322</v>
      </c>
      <c r="E621" s="40" t="s">
        <v>365</v>
      </c>
      <c r="F621" s="69" t="s">
        <v>48</v>
      </c>
      <c r="G621" s="69" t="s">
        <v>23</v>
      </c>
      <c r="H621" s="69" t="s">
        <v>512</v>
      </c>
      <c r="I621" s="15" t="str">
        <f t="shared" si="46"/>
        <v>MZQ</v>
      </c>
      <c r="J621" s="52">
        <v>3030</v>
      </c>
      <c r="K621" s="53">
        <v>6.02</v>
      </c>
      <c r="L621" s="54">
        <f t="shared" si="47"/>
        <v>18240.599999999999</v>
      </c>
      <c r="M621" s="56">
        <v>6.02</v>
      </c>
      <c r="N621" s="35">
        <v>6.3789999999999996</v>
      </c>
      <c r="O621" s="35">
        <v>0.81810000000000005</v>
      </c>
      <c r="P621" s="36">
        <f t="shared" si="48"/>
        <v>6.02</v>
      </c>
      <c r="Q621" s="37">
        <f t="shared" si="49"/>
        <v>18240.599999999999</v>
      </c>
      <c r="R621" s="36"/>
      <c r="S621" s="37"/>
      <c r="T621" s="38"/>
      <c r="U621" s="36"/>
      <c r="V621" s="37"/>
      <c r="W621" s="40" t="s">
        <v>131</v>
      </c>
      <c r="X621" s="69" t="s">
        <v>366</v>
      </c>
      <c r="Y621" s="40" t="s">
        <v>2036</v>
      </c>
      <c r="Z621" s="40" t="s">
        <v>2457</v>
      </c>
      <c r="AA621" s="69" t="s">
        <v>517</v>
      </c>
      <c r="AB621" s="40" t="s">
        <v>2475</v>
      </c>
      <c r="AC621" s="40" t="s">
        <v>676</v>
      </c>
      <c r="AD621" s="59" t="s">
        <v>2548</v>
      </c>
    </row>
    <row r="622" spans="1:32" s="40" customFormat="1">
      <c r="A622" s="15" t="str">
        <f t="shared" si="45"/>
        <v>2022-1</v>
      </c>
      <c r="B622" s="40" t="s">
        <v>321</v>
      </c>
      <c r="C622" s="47">
        <v>44568</v>
      </c>
      <c r="D622" s="47" t="s">
        <v>322</v>
      </c>
      <c r="E622" s="40" t="s">
        <v>365</v>
      </c>
      <c r="F622" s="69" t="s">
        <v>48</v>
      </c>
      <c r="G622" s="69" t="s">
        <v>23</v>
      </c>
      <c r="H622" s="69" t="s">
        <v>512</v>
      </c>
      <c r="I622" s="15" t="str">
        <f t="shared" si="46"/>
        <v>MZQ</v>
      </c>
      <c r="J622" s="52">
        <v>8050</v>
      </c>
      <c r="K622" s="53">
        <v>6.02</v>
      </c>
      <c r="L622" s="54">
        <f t="shared" si="47"/>
        <v>48461</v>
      </c>
      <c r="M622" s="56">
        <v>6.02</v>
      </c>
      <c r="N622" s="35">
        <v>6.3789999999999996</v>
      </c>
      <c r="O622" s="35">
        <v>0.81810000000000005</v>
      </c>
      <c r="P622" s="36">
        <f t="shared" si="48"/>
        <v>6.02</v>
      </c>
      <c r="Q622" s="37">
        <f t="shared" si="49"/>
        <v>48461</v>
      </c>
      <c r="R622" s="36"/>
      <c r="S622" s="37"/>
      <c r="T622" s="38"/>
      <c r="U622" s="36"/>
      <c r="V622" s="37"/>
      <c r="W622" s="40" t="s">
        <v>131</v>
      </c>
      <c r="X622" s="69" t="s">
        <v>366</v>
      </c>
      <c r="Y622" s="40" t="s">
        <v>2037</v>
      </c>
      <c r="Z622" s="40" t="s">
        <v>2457</v>
      </c>
      <c r="AA622" s="69" t="s">
        <v>517</v>
      </c>
      <c r="AB622" s="40" t="s">
        <v>2475</v>
      </c>
      <c r="AC622" s="40" t="s">
        <v>676</v>
      </c>
      <c r="AD622" s="59" t="s">
        <v>2561</v>
      </c>
    </row>
    <row r="623" spans="1:32" s="40" customFormat="1">
      <c r="A623" s="15" t="str">
        <f t="shared" si="45"/>
        <v>2022-1</v>
      </c>
      <c r="B623" s="40" t="s">
        <v>410</v>
      </c>
      <c r="C623" s="47">
        <v>44579</v>
      </c>
      <c r="D623" s="47" t="s">
        <v>411</v>
      </c>
      <c r="E623" s="40" t="s">
        <v>26</v>
      </c>
      <c r="F623" s="69" t="s">
        <v>48</v>
      </c>
      <c r="G623" s="69" t="s">
        <v>23</v>
      </c>
      <c r="H623" s="69" t="s">
        <v>529</v>
      </c>
      <c r="I623" s="15" t="str">
        <f t="shared" si="46"/>
        <v>MZQ</v>
      </c>
      <c r="J623" s="52">
        <v>5000</v>
      </c>
      <c r="K623" s="53">
        <v>5.2991000000000001</v>
      </c>
      <c r="L623" s="54">
        <f t="shared" si="47"/>
        <v>26495.5</v>
      </c>
      <c r="M623" s="56">
        <v>6.1062000000000003</v>
      </c>
      <c r="N623" s="35">
        <v>6.3789999999999996</v>
      </c>
      <c r="O623" s="35">
        <v>0.81810000000000005</v>
      </c>
      <c r="P623" s="36">
        <f t="shared" si="48"/>
        <v>6.1062000000000003</v>
      </c>
      <c r="Q623" s="37">
        <f t="shared" si="49"/>
        <v>30531</v>
      </c>
      <c r="R623" s="36"/>
      <c r="S623" s="37"/>
      <c r="T623" s="38"/>
      <c r="U623" s="36"/>
      <c r="V623" s="37"/>
      <c r="W623" s="40" t="s">
        <v>408</v>
      </c>
      <c r="X623" s="69" t="s">
        <v>366</v>
      </c>
      <c r="Y623" s="40" t="s">
        <v>1790</v>
      </c>
      <c r="Z623" s="40" t="s">
        <v>2430</v>
      </c>
      <c r="AA623" s="69" t="s">
        <v>517</v>
      </c>
      <c r="AB623" s="40" t="s">
        <v>2475</v>
      </c>
      <c r="AC623" s="40" t="s">
        <v>2317</v>
      </c>
      <c r="AD623" s="59" t="s">
        <v>2481</v>
      </c>
      <c r="AF623" s="48"/>
    </row>
    <row r="624" spans="1:32" s="40" customFormat="1">
      <c r="A624" s="15" t="str">
        <f t="shared" si="45"/>
        <v>2022-1</v>
      </c>
      <c r="B624" s="40" t="s">
        <v>1211</v>
      </c>
      <c r="C624" s="47">
        <v>44585</v>
      </c>
      <c r="D624" s="47" t="s">
        <v>1212</v>
      </c>
      <c r="E624" s="40" t="s">
        <v>365</v>
      </c>
      <c r="F624" s="69" t="s">
        <v>207</v>
      </c>
      <c r="G624" s="69" t="s">
        <v>23</v>
      </c>
      <c r="H624" s="69" t="s">
        <v>529</v>
      </c>
      <c r="I624" s="15" t="str">
        <f t="shared" si="46"/>
        <v>MZQ</v>
      </c>
      <c r="J624" s="52">
        <v>300</v>
      </c>
      <c r="K624" s="53">
        <v>6.1067999999999998</v>
      </c>
      <c r="L624" s="54">
        <f t="shared" si="47"/>
        <v>1832.04</v>
      </c>
      <c r="M624" s="56">
        <v>6.1067999999999998</v>
      </c>
      <c r="N624" s="35">
        <v>6.3789999999999996</v>
      </c>
      <c r="O624" s="35">
        <v>0.81810000000000005</v>
      </c>
      <c r="P624" s="36">
        <f t="shared" si="48"/>
        <v>6.1067999999999998</v>
      </c>
      <c r="Q624" s="37">
        <f t="shared" si="49"/>
        <v>1832.04</v>
      </c>
      <c r="R624" s="36"/>
      <c r="S624" s="37"/>
      <c r="T624" s="38"/>
      <c r="U624" s="36"/>
      <c r="V624" s="37"/>
      <c r="W624" s="40" t="s">
        <v>254</v>
      </c>
      <c r="X624" s="69" t="s">
        <v>366</v>
      </c>
      <c r="Y624" s="40" t="s">
        <v>2183</v>
      </c>
      <c r="Z624" s="40" t="s">
        <v>2470</v>
      </c>
      <c r="AA624" s="69" t="s">
        <v>525</v>
      </c>
      <c r="AB624" s="40" t="s">
        <v>2476</v>
      </c>
      <c r="AC624" s="40" t="s">
        <v>2384</v>
      </c>
      <c r="AD624" s="59" t="s">
        <v>2524</v>
      </c>
    </row>
    <row r="625" spans="1:30" s="40" customFormat="1">
      <c r="A625" s="15" t="str">
        <f t="shared" si="45"/>
        <v>2022-1</v>
      </c>
      <c r="B625" s="40" t="s">
        <v>549</v>
      </c>
      <c r="C625" s="47">
        <v>44568</v>
      </c>
      <c r="D625" s="47" t="s">
        <v>573</v>
      </c>
      <c r="E625" s="40" t="s">
        <v>26</v>
      </c>
      <c r="F625" s="69" t="s">
        <v>48</v>
      </c>
      <c r="G625" s="69" t="s">
        <v>23</v>
      </c>
      <c r="H625" s="69" t="s">
        <v>529</v>
      </c>
      <c r="I625" s="15" t="str">
        <f t="shared" si="46"/>
        <v>MZQ</v>
      </c>
      <c r="J625" s="52">
        <v>5000</v>
      </c>
      <c r="K625" s="53">
        <v>5.641</v>
      </c>
      <c r="L625" s="54">
        <f t="shared" si="47"/>
        <v>28205</v>
      </c>
      <c r="M625" s="56">
        <v>6.1947000000000001</v>
      </c>
      <c r="N625" s="35">
        <v>6.3789999999999996</v>
      </c>
      <c r="O625" s="35">
        <v>0.81810000000000005</v>
      </c>
      <c r="P625" s="36">
        <f t="shared" si="48"/>
        <v>6.1947000000000001</v>
      </c>
      <c r="Q625" s="37">
        <f t="shared" si="49"/>
        <v>30973.5</v>
      </c>
      <c r="R625" s="36"/>
      <c r="S625" s="37"/>
      <c r="T625" s="38"/>
      <c r="U625" s="36"/>
      <c r="V625" s="37"/>
      <c r="W625" s="40" t="s">
        <v>408</v>
      </c>
      <c r="X625" s="69" t="s">
        <v>366</v>
      </c>
      <c r="Y625" s="40" t="s">
        <v>1791</v>
      </c>
      <c r="Z625" s="40" t="s">
        <v>2430</v>
      </c>
      <c r="AA625" s="69" t="s">
        <v>517</v>
      </c>
      <c r="AB625" s="40" t="s">
        <v>2475</v>
      </c>
      <c r="AC625" s="40" t="s">
        <v>2318</v>
      </c>
      <c r="AD625" s="59" t="s">
        <v>2481</v>
      </c>
    </row>
    <row r="626" spans="1:30" s="40" customFormat="1">
      <c r="A626" s="15" t="str">
        <f t="shared" si="45"/>
        <v>2022-1</v>
      </c>
      <c r="B626" s="40" t="s">
        <v>1074</v>
      </c>
      <c r="C626" s="47">
        <v>44581</v>
      </c>
      <c r="D626" s="47" t="s">
        <v>1093</v>
      </c>
      <c r="E626" s="40" t="s">
        <v>365</v>
      </c>
      <c r="F626" s="69" t="s">
        <v>37</v>
      </c>
      <c r="G626" s="69" t="s">
        <v>23</v>
      </c>
      <c r="H626" s="69" t="s">
        <v>512</v>
      </c>
      <c r="I626" s="15" t="str">
        <f t="shared" si="46"/>
        <v>MZQ</v>
      </c>
      <c r="J626" s="52">
        <v>260</v>
      </c>
      <c r="K626" s="53">
        <v>6.2572999999999999</v>
      </c>
      <c r="L626" s="54">
        <f t="shared" si="47"/>
        <v>1626.9</v>
      </c>
      <c r="M626" s="56">
        <v>6.2572999999999999</v>
      </c>
      <c r="N626" s="35">
        <v>6.3789999999999996</v>
      </c>
      <c r="O626" s="35">
        <v>0.81810000000000005</v>
      </c>
      <c r="P626" s="36">
        <f t="shared" si="48"/>
        <v>6.2572999999999999</v>
      </c>
      <c r="Q626" s="37">
        <f t="shared" si="49"/>
        <v>1626.9</v>
      </c>
      <c r="R626" s="36"/>
      <c r="S626" s="37"/>
      <c r="T626" s="38"/>
      <c r="U626" s="36"/>
      <c r="V626" s="37"/>
      <c r="W626" s="40" t="s">
        <v>110</v>
      </c>
      <c r="X626" s="69" t="s">
        <v>366</v>
      </c>
      <c r="Y626" s="40" t="s">
        <v>1302</v>
      </c>
      <c r="Z626" s="40" t="s">
        <v>2468</v>
      </c>
      <c r="AA626" s="69" t="s">
        <v>516</v>
      </c>
      <c r="AB626" s="40" t="s">
        <v>2477</v>
      </c>
      <c r="AC626" s="40" t="s">
        <v>2279</v>
      </c>
      <c r="AD626" s="59" t="s">
        <v>2547</v>
      </c>
    </row>
    <row r="627" spans="1:30" s="40" customFormat="1">
      <c r="A627" s="15" t="str">
        <f t="shared" si="45"/>
        <v>2022-1</v>
      </c>
      <c r="B627" s="40" t="s">
        <v>1074</v>
      </c>
      <c r="C627" s="47">
        <v>44568</v>
      </c>
      <c r="D627" s="47" t="s">
        <v>1093</v>
      </c>
      <c r="E627" s="40" t="s">
        <v>365</v>
      </c>
      <c r="F627" s="69" t="s">
        <v>37</v>
      </c>
      <c r="G627" s="69" t="s">
        <v>23</v>
      </c>
      <c r="H627" s="69" t="s">
        <v>523</v>
      </c>
      <c r="I627" s="15" t="str">
        <f t="shared" si="46"/>
        <v>MZQ</v>
      </c>
      <c r="J627" s="52">
        <v>-260</v>
      </c>
      <c r="K627" s="53">
        <v>6.2572999999999999</v>
      </c>
      <c r="L627" s="54">
        <f t="shared" si="47"/>
        <v>-1626.9</v>
      </c>
      <c r="M627" s="56">
        <v>6.2572999999999999</v>
      </c>
      <c r="N627" s="35">
        <v>6.3789999999999996</v>
      </c>
      <c r="O627" s="35">
        <v>0.81810000000000005</v>
      </c>
      <c r="P627" s="36">
        <f t="shared" si="48"/>
        <v>6.2572999999999999</v>
      </c>
      <c r="Q627" s="37">
        <f t="shared" si="49"/>
        <v>-1626.9</v>
      </c>
      <c r="R627" s="36"/>
      <c r="S627" s="37"/>
      <c r="T627" s="38"/>
      <c r="U627" s="36"/>
      <c r="V627" s="37"/>
      <c r="W627" s="40" t="s">
        <v>110</v>
      </c>
      <c r="X627" s="69" t="s">
        <v>366</v>
      </c>
      <c r="Y627" s="40" t="s">
        <v>1302</v>
      </c>
      <c r="Z627" s="40" t="s">
        <v>2468</v>
      </c>
      <c r="AA627" s="69" t="s">
        <v>516</v>
      </c>
      <c r="AB627" s="40" t="s">
        <v>2477</v>
      </c>
      <c r="AC627" s="40" t="s">
        <v>2331</v>
      </c>
      <c r="AD627" s="59" t="s">
        <v>2524</v>
      </c>
    </row>
    <row r="628" spans="1:30" s="40" customFormat="1">
      <c r="A628" s="15" t="str">
        <f t="shared" si="45"/>
        <v>2022-1</v>
      </c>
      <c r="B628" s="40" t="s">
        <v>1435</v>
      </c>
      <c r="C628" s="47">
        <v>44571</v>
      </c>
      <c r="D628" s="47" t="s">
        <v>1436</v>
      </c>
      <c r="E628" s="40" t="s">
        <v>365</v>
      </c>
      <c r="F628" s="69" t="s">
        <v>38</v>
      </c>
      <c r="G628" s="69" t="s">
        <v>23</v>
      </c>
      <c r="H628" s="69" t="s">
        <v>512</v>
      </c>
      <c r="I628" s="15" t="str">
        <f t="shared" si="46"/>
        <v>MZQ</v>
      </c>
      <c r="J628" s="52">
        <v>1000</v>
      </c>
      <c r="K628" s="53">
        <v>0</v>
      </c>
      <c r="L628" s="54">
        <f t="shared" si="47"/>
        <v>0</v>
      </c>
      <c r="M628" s="55">
        <v>6.3699000000000003</v>
      </c>
      <c r="N628" s="35">
        <v>6.3789999999999996</v>
      </c>
      <c r="O628" s="35">
        <v>0.81810000000000005</v>
      </c>
      <c r="P628" s="36">
        <f t="shared" si="48"/>
        <v>6.3699000000000003</v>
      </c>
      <c r="Q628" s="37">
        <f t="shared" si="49"/>
        <v>6369.9</v>
      </c>
      <c r="R628" s="36"/>
      <c r="S628" s="37"/>
      <c r="T628" s="38"/>
      <c r="U628" s="36"/>
      <c r="V628" s="37"/>
      <c r="W628" s="40" t="s">
        <v>106</v>
      </c>
      <c r="X628" s="69" t="s">
        <v>366</v>
      </c>
      <c r="Y628" s="40" t="s">
        <v>1711</v>
      </c>
      <c r="Z628" s="40" t="s">
        <v>2450</v>
      </c>
      <c r="AA628" s="69" t="s">
        <v>514</v>
      </c>
      <c r="AB628" s="40" t="s">
        <v>2475</v>
      </c>
      <c r="AC628" s="40" t="s">
        <v>651</v>
      </c>
      <c r="AD628" s="59" t="s">
        <v>2550</v>
      </c>
    </row>
    <row r="629" spans="1:30" s="40" customFormat="1">
      <c r="A629" s="15" t="str">
        <f t="shared" si="45"/>
        <v>2022-1</v>
      </c>
      <c r="B629" s="40" t="s">
        <v>1158</v>
      </c>
      <c r="C629" s="47">
        <v>44569</v>
      </c>
      <c r="D629" s="47" t="s">
        <v>1159</v>
      </c>
      <c r="E629" s="40" t="s">
        <v>365</v>
      </c>
      <c r="F629" s="69" t="s">
        <v>38</v>
      </c>
      <c r="G629" s="69" t="s">
        <v>23</v>
      </c>
      <c r="H629" s="69" t="s">
        <v>523</v>
      </c>
      <c r="I629" s="15" t="str">
        <f t="shared" si="46"/>
        <v>MZQ</v>
      </c>
      <c r="J629" s="52">
        <v>-38</v>
      </c>
      <c r="K629" s="53">
        <v>6.3884999999999996</v>
      </c>
      <c r="L629" s="54">
        <f t="shared" si="47"/>
        <v>-242.76</v>
      </c>
      <c r="M629" s="55">
        <v>6.3884999999999996</v>
      </c>
      <c r="N629" s="35">
        <v>6.3789999999999996</v>
      </c>
      <c r="O629" s="35">
        <v>0.81810000000000005</v>
      </c>
      <c r="P629" s="36">
        <f t="shared" si="48"/>
        <v>6.3884999999999996</v>
      </c>
      <c r="Q629" s="37">
        <f t="shared" si="49"/>
        <v>-242.76</v>
      </c>
      <c r="R629" s="36"/>
      <c r="S629" s="37"/>
      <c r="T629" s="38"/>
      <c r="U629" s="36"/>
      <c r="V629" s="37"/>
      <c r="W629" s="40" t="s">
        <v>178</v>
      </c>
      <c r="X629" s="69" t="s">
        <v>366</v>
      </c>
      <c r="Y629" s="40" t="s">
        <v>1358</v>
      </c>
      <c r="Z629" s="40" t="s">
        <v>2426</v>
      </c>
      <c r="AA629" s="69" t="s">
        <v>514</v>
      </c>
      <c r="AB629" s="40" t="s">
        <v>2475</v>
      </c>
      <c r="AC629" s="40" t="s">
        <v>2292</v>
      </c>
      <c r="AD629" s="59" t="s">
        <v>2519</v>
      </c>
    </row>
    <row r="630" spans="1:30" s="40" customFormat="1">
      <c r="A630" s="15" t="str">
        <f t="shared" si="45"/>
        <v>2022-1</v>
      </c>
      <c r="B630" s="40" t="s">
        <v>468</v>
      </c>
      <c r="C630" s="47">
        <v>44578</v>
      </c>
      <c r="D630" s="47" t="s">
        <v>469</v>
      </c>
      <c r="E630" s="40" t="s">
        <v>365</v>
      </c>
      <c r="F630" s="69" t="s">
        <v>38</v>
      </c>
      <c r="G630" s="69" t="s">
        <v>23</v>
      </c>
      <c r="H630" s="69" t="s">
        <v>512</v>
      </c>
      <c r="I630" s="15" t="str">
        <f t="shared" si="46"/>
        <v>MZQ</v>
      </c>
      <c r="J630" s="52">
        <v>7938</v>
      </c>
      <c r="K630" s="53">
        <v>6.4546999999999999</v>
      </c>
      <c r="L630" s="54">
        <f t="shared" si="47"/>
        <v>51237.41</v>
      </c>
      <c r="M630" s="55">
        <v>6.4546999999999999</v>
      </c>
      <c r="N630" s="35">
        <v>6.3789999999999996</v>
      </c>
      <c r="O630" s="35">
        <v>0.81810000000000005</v>
      </c>
      <c r="P630" s="36">
        <f t="shared" si="48"/>
        <v>6.4546999999999999</v>
      </c>
      <c r="Q630" s="37">
        <f t="shared" si="49"/>
        <v>51237.41</v>
      </c>
      <c r="R630" s="36"/>
      <c r="S630" s="37"/>
      <c r="T630" s="38"/>
      <c r="U630" s="36"/>
      <c r="V630" s="37"/>
      <c r="W630" s="40" t="s">
        <v>106</v>
      </c>
      <c r="X630" s="69" t="s">
        <v>366</v>
      </c>
      <c r="Y630" s="40" t="s">
        <v>1391</v>
      </c>
      <c r="Z630" s="40" t="s">
        <v>2450</v>
      </c>
      <c r="AA630" s="69" t="s">
        <v>514</v>
      </c>
      <c r="AB630" s="40" t="s">
        <v>2475</v>
      </c>
      <c r="AC630" s="40" t="s">
        <v>656</v>
      </c>
      <c r="AD630" s="59" t="s">
        <v>2550</v>
      </c>
    </row>
    <row r="631" spans="1:30" s="40" customFormat="1">
      <c r="A631" s="15" t="str">
        <f t="shared" si="45"/>
        <v>2022-1</v>
      </c>
      <c r="B631" s="40" t="s">
        <v>468</v>
      </c>
      <c r="C631" s="47">
        <v>44571</v>
      </c>
      <c r="D631" s="47" t="s">
        <v>469</v>
      </c>
      <c r="E631" s="40" t="s">
        <v>365</v>
      </c>
      <c r="F631" s="69" t="s">
        <v>38</v>
      </c>
      <c r="G631" s="69" t="s">
        <v>23</v>
      </c>
      <c r="H631" s="69" t="s">
        <v>512</v>
      </c>
      <c r="I631" s="15" t="str">
        <f t="shared" si="46"/>
        <v>MZQ</v>
      </c>
      <c r="J631" s="52">
        <v>1643</v>
      </c>
      <c r="K631" s="53">
        <v>6.4546999999999999</v>
      </c>
      <c r="L631" s="54">
        <f t="shared" si="47"/>
        <v>10605.07</v>
      </c>
      <c r="M631" s="55">
        <v>6.4546999999999999</v>
      </c>
      <c r="N631" s="35">
        <v>6.3789999999999996</v>
      </c>
      <c r="O631" s="35">
        <v>0.81810000000000005</v>
      </c>
      <c r="P631" s="36">
        <f t="shared" si="48"/>
        <v>6.4546999999999999</v>
      </c>
      <c r="Q631" s="37">
        <f t="shared" si="49"/>
        <v>10605.07</v>
      </c>
      <c r="R631" s="36"/>
      <c r="S631" s="37"/>
      <c r="T631" s="38"/>
      <c r="U631" s="36"/>
      <c r="V631" s="37"/>
      <c r="W631" s="40" t="s">
        <v>106</v>
      </c>
      <c r="X631" s="69" t="s">
        <v>366</v>
      </c>
      <c r="Y631" s="40" t="s">
        <v>1390</v>
      </c>
      <c r="Z631" s="40" t="s">
        <v>2450</v>
      </c>
      <c r="AA631" s="69" t="s">
        <v>514</v>
      </c>
      <c r="AB631" s="40" t="s">
        <v>2475</v>
      </c>
      <c r="AC631" s="40" t="s">
        <v>651</v>
      </c>
      <c r="AD631" s="59" t="s">
        <v>2550</v>
      </c>
    </row>
    <row r="632" spans="1:30" s="40" customFormat="1">
      <c r="A632" s="15" t="str">
        <f t="shared" si="45"/>
        <v>2022-1</v>
      </c>
      <c r="B632" s="40" t="s">
        <v>468</v>
      </c>
      <c r="C632" s="47">
        <v>44571</v>
      </c>
      <c r="D632" s="47" t="s">
        <v>469</v>
      </c>
      <c r="E632" s="40" t="s">
        <v>365</v>
      </c>
      <c r="F632" s="69" t="s">
        <v>38</v>
      </c>
      <c r="G632" s="69" t="s">
        <v>23</v>
      </c>
      <c r="H632" s="69" t="s">
        <v>512</v>
      </c>
      <c r="I632" s="15" t="str">
        <f t="shared" si="46"/>
        <v>MZQ</v>
      </c>
      <c r="J632" s="52">
        <v>3313</v>
      </c>
      <c r="K632" s="53">
        <v>6.4546999999999999</v>
      </c>
      <c r="L632" s="54">
        <f t="shared" si="47"/>
        <v>21384.42</v>
      </c>
      <c r="M632" s="55">
        <v>6.4546999999999999</v>
      </c>
      <c r="N632" s="35">
        <v>6.3789999999999996</v>
      </c>
      <c r="O632" s="35">
        <v>0.81810000000000005</v>
      </c>
      <c r="P632" s="36">
        <f t="shared" si="48"/>
        <v>6.4546999999999999</v>
      </c>
      <c r="Q632" s="37">
        <f t="shared" si="49"/>
        <v>21384.42</v>
      </c>
      <c r="R632" s="36"/>
      <c r="S632" s="37"/>
      <c r="T632" s="38"/>
      <c r="U632" s="36"/>
      <c r="V632" s="37"/>
      <c r="W632" s="40" t="s">
        <v>106</v>
      </c>
      <c r="X632" s="69" t="s">
        <v>366</v>
      </c>
      <c r="Y632" s="40" t="s">
        <v>1391</v>
      </c>
      <c r="Z632" s="40" t="s">
        <v>2450</v>
      </c>
      <c r="AA632" s="69" t="s">
        <v>514</v>
      </c>
      <c r="AB632" s="40" t="s">
        <v>2475</v>
      </c>
      <c r="AC632" s="40" t="s">
        <v>651</v>
      </c>
      <c r="AD632" s="59" t="s">
        <v>2550</v>
      </c>
    </row>
    <row r="633" spans="1:30" s="40" customFormat="1">
      <c r="A633" s="15" t="str">
        <f t="shared" si="45"/>
        <v>2022-1</v>
      </c>
      <c r="B633" s="40" t="s">
        <v>1431</v>
      </c>
      <c r="C633" s="47">
        <v>44578</v>
      </c>
      <c r="D633" s="47" t="s">
        <v>1432</v>
      </c>
      <c r="E633" s="40" t="s">
        <v>365</v>
      </c>
      <c r="F633" s="69" t="s">
        <v>38</v>
      </c>
      <c r="G633" s="69" t="s">
        <v>23</v>
      </c>
      <c r="H633" s="69" t="s">
        <v>512</v>
      </c>
      <c r="I633" s="15" t="str">
        <f t="shared" si="46"/>
        <v>MZQ</v>
      </c>
      <c r="J633" s="52">
        <v>1005</v>
      </c>
      <c r="K633" s="53">
        <v>5.5391000000000004</v>
      </c>
      <c r="L633" s="54">
        <f t="shared" si="47"/>
        <v>5566.8</v>
      </c>
      <c r="M633" s="56">
        <v>6.5991999999999997</v>
      </c>
      <c r="N633" s="35">
        <v>6.3789999999999996</v>
      </c>
      <c r="O633" s="35">
        <v>0.81810000000000005</v>
      </c>
      <c r="P633" s="36">
        <f t="shared" si="48"/>
        <v>6.5991999999999997</v>
      </c>
      <c r="Q633" s="37">
        <f t="shared" si="49"/>
        <v>6632.2</v>
      </c>
      <c r="R633" s="36"/>
      <c r="S633" s="37"/>
      <c r="T633" s="38"/>
      <c r="U633" s="36"/>
      <c r="V633" s="37"/>
      <c r="W633" s="40" t="s">
        <v>106</v>
      </c>
      <c r="X633" s="69" t="s">
        <v>366</v>
      </c>
      <c r="Y633" s="40" t="s">
        <v>1705</v>
      </c>
      <c r="Z633" s="40" t="s">
        <v>2450</v>
      </c>
      <c r="AA633" s="69" t="s">
        <v>514</v>
      </c>
      <c r="AB633" s="40" t="s">
        <v>2475</v>
      </c>
      <c r="AC633" s="40" t="s">
        <v>656</v>
      </c>
      <c r="AD633" s="59" t="s">
        <v>2550</v>
      </c>
    </row>
    <row r="634" spans="1:30" s="40" customFormat="1">
      <c r="A634" s="15" t="str">
        <f t="shared" si="45"/>
        <v>2022-1</v>
      </c>
      <c r="B634" s="40" t="s">
        <v>265</v>
      </c>
      <c r="C634" s="47">
        <v>44581</v>
      </c>
      <c r="D634" s="47" t="s">
        <v>266</v>
      </c>
      <c r="E634" s="40" t="s">
        <v>365</v>
      </c>
      <c r="F634" s="69" t="s">
        <v>43</v>
      </c>
      <c r="G634" s="69" t="s">
        <v>23</v>
      </c>
      <c r="H634" s="69" t="s">
        <v>512</v>
      </c>
      <c r="I634" s="15" t="str">
        <f t="shared" si="46"/>
        <v>MZQ</v>
      </c>
      <c r="J634" s="52">
        <v>1010</v>
      </c>
      <c r="K634" s="53">
        <v>6.6645000000000003</v>
      </c>
      <c r="L634" s="54">
        <f t="shared" si="47"/>
        <v>6731.15</v>
      </c>
      <c r="M634" s="55">
        <v>6.6645000000000003</v>
      </c>
      <c r="N634" s="35">
        <v>6.3789999999999996</v>
      </c>
      <c r="O634" s="35">
        <v>0.81810000000000005</v>
      </c>
      <c r="P634" s="36">
        <f t="shared" si="48"/>
        <v>6.6645000000000003</v>
      </c>
      <c r="Q634" s="37">
        <f t="shared" si="49"/>
        <v>6731.15</v>
      </c>
      <c r="R634" s="36"/>
      <c r="S634" s="37"/>
      <c r="T634" s="38"/>
      <c r="U634" s="36"/>
      <c r="V634" s="37"/>
      <c r="W634" s="40" t="s">
        <v>110</v>
      </c>
      <c r="X634" s="69" t="s">
        <v>366</v>
      </c>
      <c r="Y634" s="40" t="s">
        <v>2024</v>
      </c>
      <c r="Z634" s="40" t="s">
        <v>2468</v>
      </c>
      <c r="AA634" s="69" t="s">
        <v>517</v>
      </c>
      <c r="AB634" s="40" t="s">
        <v>2475</v>
      </c>
      <c r="AC634" s="40" t="s">
        <v>2279</v>
      </c>
      <c r="AD634" s="59" t="s">
        <v>2524</v>
      </c>
    </row>
    <row r="635" spans="1:30" s="40" customFormat="1">
      <c r="A635" s="15" t="str">
        <f t="shared" si="45"/>
        <v>2022-1</v>
      </c>
      <c r="B635" s="40" t="s">
        <v>112</v>
      </c>
      <c r="C635" s="47">
        <v>44581</v>
      </c>
      <c r="D635" s="47" t="s">
        <v>113</v>
      </c>
      <c r="E635" s="40" t="s">
        <v>365</v>
      </c>
      <c r="F635" s="69" t="s">
        <v>43</v>
      </c>
      <c r="G635" s="69" t="s">
        <v>23</v>
      </c>
      <c r="H635" s="69" t="s">
        <v>512</v>
      </c>
      <c r="I635" s="15" t="str">
        <f t="shared" si="46"/>
        <v>MZQ</v>
      </c>
      <c r="J635" s="52">
        <v>1010</v>
      </c>
      <c r="K635" s="53">
        <v>6.6645000000000003</v>
      </c>
      <c r="L635" s="54">
        <f t="shared" si="47"/>
        <v>6731.15</v>
      </c>
      <c r="M635" s="55">
        <v>6.6645000000000003</v>
      </c>
      <c r="N635" s="35">
        <v>6.3789999999999996</v>
      </c>
      <c r="O635" s="35">
        <v>0.81810000000000005</v>
      </c>
      <c r="P635" s="36">
        <f t="shared" si="48"/>
        <v>6.6645000000000003</v>
      </c>
      <c r="Q635" s="37">
        <f t="shared" si="49"/>
        <v>6731.15</v>
      </c>
      <c r="R635" s="36"/>
      <c r="S635" s="37"/>
      <c r="T635" s="38"/>
      <c r="U635" s="36"/>
      <c r="V635" s="37"/>
      <c r="W635" s="40" t="s">
        <v>110</v>
      </c>
      <c r="X635" s="69" t="s">
        <v>366</v>
      </c>
      <c r="Y635" s="40" t="s">
        <v>2025</v>
      </c>
      <c r="Z635" s="40" t="s">
        <v>2468</v>
      </c>
      <c r="AA635" s="69" t="s">
        <v>517</v>
      </c>
      <c r="AB635" s="40" t="s">
        <v>2475</v>
      </c>
      <c r="AC635" s="40" t="s">
        <v>2279</v>
      </c>
      <c r="AD635" s="59" t="s">
        <v>2524</v>
      </c>
    </row>
    <row r="636" spans="1:30" s="40" customFormat="1">
      <c r="A636" s="15" t="str">
        <f t="shared" si="45"/>
        <v>2022-1</v>
      </c>
      <c r="B636" s="40" t="s">
        <v>768</v>
      </c>
      <c r="C636" s="47">
        <v>44575</v>
      </c>
      <c r="D636" s="47" t="s">
        <v>769</v>
      </c>
      <c r="E636" s="40" t="s">
        <v>365</v>
      </c>
      <c r="F636" s="69" t="s">
        <v>185</v>
      </c>
      <c r="G636" s="69" t="s">
        <v>25</v>
      </c>
      <c r="H636" s="69" t="s">
        <v>512</v>
      </c>
      <c r="I636" s="15" t="str">
        <f t="shared" si="46"/>
        <v>MZQ</v>
      </c>
      <c r="J636" s="52">
        <v>1020</v>
      </c>
      <c r="K636" s="53">
        <v>0</v>
      </c>
      <c r="L636" s="54">
        <f t="shared" si="47"/>
        <v>0</v>
      </c>
      <c r="M636" s="55">
        <v>6.7</v>
      </c>
      <c r="N636" s="35">
        <v>6.3789999999999996</v>
      </c>
      <c r="O636" s="35">
        <v>0.81810000000000005</v>
      </c>
      <c r="P636" s="36">
        <f t="shared" si="48"/>
        <v>6.7</v>
      </c>
      <c r="Q636" s="37">
        <f t="shared" si="49"/>
        <v>6834</v>
      </c>
      <c r="R636" s="36"/>
      <c r="S636" s="37"/>
      <c r="T636" s="38"/>
      <c r="U636" s="36"/>
      <c r="V636" s="37"/>
      <c r="W636" s="40" t="s">
        <v>33</v>
      </c>
      <c r="X636" s="69" t="s">
        <v>366</v>
      </c>
      <c r="Y636" s="40" t="s">
        <v>2218</v>
      </c>
      <c r="Z636" s="40" t="s">
        <v>2447</v>
      </c>
      <c r="AA636" s="69" t="s">
        <v>527</v>
      </c>
      <c r="AB636" s="40" t="s">
        <v>2478</v>
      </c>
      <c r="AC636" s="40" t="s">
        <v>2393</v>
      </c>
      <c r="AD636" s="59" t="s">
        <v>2550</v>
      </c>
    </row>
    <row r="637" spans="1:30" s="40" customFormat="1">
      <c r="A637" s="15" t="str">
        <f t="shared" si="45"/>
        <v>2022-1</v>
      </c>
      <c r="B637" s="40" t="s">
        <v>1531</v>
      </c>
      <c r="C637" s="47">
        <v>44575</v>
      </c>
      <c r="D637" s="47" t="s">
        <v>374</v>
      </c>
      <c r="E637" s="40" t="s">
        <v>365</v>
      </c>
      <c r="F637" s="69" t="s">
        <v>55</v>
      </c>
      <c r="G637" s="69" t="s">
        <v>23</v>
      </c>
      <c r="H637" s="69" t="s">
        <v>521</v>
      </c>
      <c r="I637" s="15" t="str">
        <f t="shared" si="46"/>
        <v>MZQ</v>
      </c>
      <c r="J637" s="52">
        <v>1010</v>
      </c>
      <c r="K637" s="53">
        <v>0</v>
      </c>
      <c r="L637" s="54">
        <f t="shared" si="47"/>
        <v>0</v>
      </c>
      <c r="M637" s="56">
        <v>6.72</v>
      </c>
      <c r="N637" s="35">
        <v>6.3789999999999996</v>
      </c>
      <c r="O637" s="35">
        <v>0.81810000000000005</v>
      </c>
      <c r="P637" s="36">
        <f t="shared" si="48"/>
        <v>6.72</v>
      </c>
      <c r="Q637" s="37">
        <f t="shared" si="49"/>
        <v>6787.2</v>
      </c>
      <c r="R637" s="36"/>
      <c r="S637" s="37"/>
      <c r="T637" s="38"/>
      <c r="U637" s="36"/>
      <c r="V637" s="37"/>
      <c r="W637" s="40" t="s">
        <v>21</v>
      </c>
      <c r="X637" s="69" t="s">
        <v>366</v>
      </c>
      <c r="Y637" s="40" t="s">
        <v>2090</v>
      </c>
      <c r="Z637" s="40" t="s">
        <v>2437</v>
      </c>
      <c r="AA637" s="69" t="s">
        <v>517</v>
      </c>
      <c r="AB637" s="40" t="s">
        <v>2475</v>
      </c>
      <c r="AC637" s="40" t="s">
        <v>2338</v>
      </c>
      <c r="AD637" s="59" t="s">
        <v>2481</v>
      </c>
    </row>
    <row r="638" spans="1:30" s="40" customFormat="1">
      <c r="A638" s="15" t="str">
        <f t="shared" si="45"/>
        <v>2022-1</v>
      </c>
      <c r="B638" s="40" t="s">
        <v>1439</v>
      </c>
      <c r="C638" s="47">
        <v>44571</v>
      </c>
      <c r="D638" s="47" t="s">
        <v>1440</v>
      </c>
      <c r="E638" s="40" t="s">
        <v>365</v>
      </c>
      <c r="F638" s="69" t="s">
        <v>38</v>
      </c>
      <c r="G638" s="69" t="s">
        <v>23</v>
      </c>
      <c r="H638" s="69" t="s">
        <v>512</v>
      </c>
      <c r="I638" s="15" t="str">
        <f t="shared" si="46"/>
        <v>MZQ</v>
      </c>
      <c r="J638" s="52">
        <v>22</v>
      </c>
      <c r="K638" s="53">
        <v>5.1969000000000003</v>
      </c>
      <c r="L638" s="54">
        <f t="shared" si="47"/>
        <v>114.33</v>
      </c>
      <c r="M638" s="55">
        <v>6.9855</v>
      </c>
      <c r="N638" s="35">
        <v>6.3789999999999996</v>
      </c>
      <c r="O638" s="35">
        <v>0.81810000000000005</v>
      </c>
      <c r="P638" s="36">
        <f t="shared" si="48"/>
        <v>6.9855</v>
      </c>
      <c r="Q638" s="37">
        <f t="shared" si="49"/>
        <v>153.68</v>
      </c>
      <c r="R638" s="36"/>
      <c r="S638" s="37"/>
      <c r="T638" s="38"/>
      <c r="U638" s="36"/>
      <c r="V638" s="37"/>
      <c r="W638" s="40" t="s">
        <v>106</v>
      </c>
      <c r="X638" s="69" t="s">
        <v>366</v>
      </c>
      <c r="Y638" s="40" t="s">
        <v>1722</v>
      </c>
      <c r="Z638" s="40" t="s">
        <v>2450</v>
      </c>
      <c r="AA638" s="69" t="s">
        <v>517</v>
      </c>
      <c r="AB638" s="40" t="s">
        <v>2475</v>
      </c>
      <c r="AC638" s="40" t="s">
        <v>651</v>
      </c>
      <c r="AD638" s="59" t="s">
        <v>2550</v>
      </c>
    </row>
    <row r="639" spans="1:30" s="40" customFormat="1">
      <c r="A639" s="15" t="str">
        <f t="shared" si="45"/>
        <v>2022-1</v>
      </c>
      <c r="B639" s="40" t="s">
        <v>920</v>
      </c>
      <c r="C639" s="47">
        <v>44578</v>
      </c>
      <c r="D639" s="47" t="s">
        <v>921</v>
      </c>
      <c r="E639" s="40" t="s">
        <v>365</v>
      </c>
      <c r="F639" s="69" t="s">
        <v>38</v>
      </c>
      <c r="G639" s="69" t="s">
        <v>23</v>
      </c>
      <c r="H639" s="69" t="s">
        <v>512</v>
      </c>
      <c r="I639" s="15" t="str">
        <f t="shared" si="46"/>
        <v>MZQ</v>
      </c>
      <c r="J639" s="52">
        <v>1040</v>
      </c>
      <c r="K639" s="53">
        <v>7.2899000000000003</v>
      </c>
      <c r="L639" s="54">
        <f t="shared" si="47"/>
        <v>7581.5</v>
      </c>
      <c r="M639" s="55">
        <v>7.0636999999999999</v>
      </c>
      <c r="N639" s="35">
        <v>6.3789999999999996</v>
      </c>
      <c r="O639" s="35">
        <v>0.81810000000000005</v>
      </c>
      <c r="P639" s="36">
        <f t="shared" si="48"/>
        <v>7.0636999999999999</v>
      </c>
      <c r="Q639" s="37">
        <f t="shared" si="49"/>
        <v>7346.25</v>
      </c>
      <c r="R639" s="36"/>
      <c r="S639" s="37"/>
      <c r="T639" s="38"/>
      <c r="U639" s="36"/>
      <c r="V639" s="37"/>
      <c r="W639" s="40" t="s">
        <v>106</v>
      </c>
      <c r="X639" s="69" t="s">
        <v>366</v>
      </c>
      <c r="Y639" s="40" t="s">
        <v>1710</v>
      </c>
      <c r="Z639" s="40" t="s">
        <v>2450</v>
      </c>
      <c r="AA639" s="69" t="s">
        <v>519</v>
      </c>
      <c r="AB639" s="40" t="s">
        <v>2477</v>
      </c>
      <c r="AC639" s="40" t="s">
        <v>656</v>
      </c>
      <c r="AD639" s="59" t="s">
        <v>2550</v>
      </c>
    </row>
    <row r="640" spans="1:30" s="40" customFormat="1">
      <c r="A640" s="15" t="str">
        <f t="shared" si="45"/>
        <v>2022-1</v>
      </c>
      <c r="B640" s="40" t="s">
        <v>183</v>
      </c>
      <c r="C640" s="47">
        <v>44575</v>
      </c>
      <c r="D640" s="47" t="s">
        <v>184</v>
      </c>
      <c r="E640" s="40" t="s">
        <v>365</v>
      </c>
      <c r="F640" s="69" t="s">
        <v>38</v>
      </c>
      <c r="G640" s="69" t="s">
        <v>23</v>
      </c>
      <c r="H640" s="69" t="s">
        <v>512</v>
      </c>
      <c r="I640" s="15" t="str">
        <f t="shared" si="46"/>
        <v>MZQ</v>
      </c>
      <c r="J640" s="52">
        <v>1200</v>
      </c>
      <c r="K640" s="53">
        <v>7.1238000000000001</v>
      </c>
      <c r="L640" s="54">
        <f t="shared" si="47"/>
        <v>8548.56</v>
      </c>
      <c r="M640" s="56">
        <v>7.1238000000000001</v>
      </c>
      <c r="N640" s="35">
        <v>6.3789999999999996</v>
      </c>
      <c r="O640" s="35">
        <v>0.81810000000000005</v>
      </c>
      <c r="P640" s="36">
        <f t="shared" si="48"/>
        <v>7.1238000000000001</v>
      </c>
      <c r="Q640" s="37">
        <f t="shared" si="49"/>
        <v>8548.56</v>
      </c>
      <c r="R640" s="36"/>
      <c r="S640" s="37"/>
      <c r="T640" s="38"/>
      <c r="U640" s="36"/>
      <c r="V640" s="37"/>
      <c r="W640" s="40" t="s">
        <v>178</v>
      </c>
      <c r="X640" s="69" t="s">
        <v>366</v>
      </c>
      <c r="Y640" s="40" t="s">
        <v>1713</v>
      </c>
      <c r="Z640" s="40" t="s">
        <v>2426</v>
      </c>
      <c r="AA640" s="69" t="s">
        <v>517</v>
      </c>
      <c r="AB640" s="40" t="s">
        <v>2475</v>
      </c>
      <c r="AC640" s="40" t="s">
        <v>2288</v>
      </c>
      <c r="AD640" s="59" t="s">
        <v>2532</v>
      </c>
    </row>
    <row r="641" spans="1:32" s="40" customFormat="1">
      <c r="A641" s="15" t="str">
        <f t="shared" si="45"/>
        <v>2022-1</v>
      </c>
      <c r="B641" s="40" t="s">
        <v>1071</v>
      </c>
      <c r="C641" s="47">
        <v>44581</v>
      </c>
      <c r="D641" s="47" t="s">
        <v>1090</v>
      </c>
      <c r="E641" s="40" t="s">
        <v>365</v>
      </c>
      <c r="F641" s="69" t="s">
        <v>37</v>
      </c>
      <c r="G641" s="69" t="s">
        <v>23</v>
      </c>
      <c r="H641" s="69" t="s">
        <v>512</v>
      </c>
      <c r="I641" s="15" t="str">
        <f t="shared" si="46"/>
        <v>MZQ</v>
      </c>
      <c r="J641" s="52">
        <v>1450</v>
      </c>
      <c r="K641" s="53">
        <v>6.1938000000000004</v>
      </c>
      <c r="L641" s="54">
        <f t="shared" si="47"/>
        <v>8981.01</v>
      </c>
      <c r="M641" s="55">
        <v>7.1708999999999996</v>
      </c>
      <c r="N641" s="35">
        <v>6.3789999999999996</v>
      </c>
      <c r="O641" s="35">
        <v>0.81810000000000005</v>
      </c>
      <c r="P641" s="36">
        <f t="shared" si="48"/>
        <v>7.1708999999999996</v>
      </c>
      <c r="Q641" s="37">
        <f t="shared" si="49"/>
        <v>10397.81</v>
      </c>
      <c r="R641" s="36"/>
      <c r="S641" s="37"/>
      <c r="T641" s="38"/>
      <c r="U641" s="36"/>
      <c r="V641" s="37"/>
      <c r="W641" s="40" t="s">
        <v>114</v>
      </c>
      <c r="X641" s="69" t="s">
        <v>366</v>
      </c>
      <c r="Y641" s="40" t="s">
        <v>1825</v>
      </c>
      <c r="Z641" s="40" t="s">
        <v>2428</v>
      </c>
      <c r="AA641" s="69" t="s">
        <v>515</v>
      </c>
      <c r="AB641" s="40" t="s">
        <v>2474</v>
      </c>
      <c r="AC641" s="40" t="s">
        <v>666</v>
      </c>
      <c r="AD641" s="59" t="s">
        <v>2481</v>
      </c>
    </row>
    <row r="642" spans="1:32" s="40" customFormat="1">
      <c r="A642" s="15" t="str">
        <f t="shared" ref="A642:A705" si="50">+TEXT(C642,"YYYY")&amp;"-"&amp;TEXT(C642,"M")</f>
        <v>2022-1</v>
      </c>
      <c r="B642" s="40" t="s">
        <v>1454</v>
      </c>
      <c r="C642" s="47">
        <v>44578</v>
      </c>
      <c r="D642" s="47" t="s">
        <v>1455</v>
      </c>
      <c r="E642" s="40" t="s">
        <v>365</v>
      </c>
      <c r="F642" s="69" t="s">
        <v>37</v>
      </c>
      <c r="G642" s="69" t="s">
        <v>23</v>
      </c>
      <c r="H642" s="69" t="s">
        <v>512</v>
      </c>
      <c r="I642" s="15" t="str">
        <f t="shared" ref="I642:I705" si="51">+IF(X642="CNY","MZQ","MHK")</f>
        <v>MZQ</v>
      </c>
      <c r="J642" s="52">
        <v>2030</v>
      </c>
      <c r="K642" s="53">
        <v>6.3197000000000001</v>
      </c>
      <c r="L642" s="54">
        <f t="shared" ref="L642:L705" si="52">+ROUND(K642*J642,2)</f>
        <v>12828.99</v>
      </c>
      <c r="M642" s="55">
        <v>7.1708999999999996</v>
      </c>
      <c r="N642" s="35">
        <v>6.3789999999999996</v>
      </c>
      <c r="O642" s="35">
        <v>0.81810000000000005</v>
      </c>
      <c r="P642" s="36">
        <f t="shared" ref="P642:P705" si="53">ROUND(IF(AND(X642="USD"),M642*N642,IF(AND(X642="HKD"),M642*O642,M642)),4)</f>
        <v>7.1708999999999996</v>
      </c>
      <c r="Q642" s="37">
        <f t="shared" ref="Q642:Q705" si="54">+ROUND(P642*J642,2)</f>
        <v>14556.93</v>
      </c>
      <c r="R642" s="36"/>
      <c r="S642" s="37"/>
      <c r="T642" s="38"/>
      <c r="U642" s="36"/>
      <c r="V642" s="37"/>
      <c r="W642" s="40" t="s">
        <v>114</v>
      </c>
      <c r="X642" s="69" t="s">
        <v>366</v>
      </c>
      <c r="Y642" s="40" t="s">
        <v>1824</v>
      </c>
      <c r="Z642" s="40" t="s">
        <v>2428</v>
      </c>
      <c r="AA642" s="69" t="s">
        <v>514</v>
      </c>
      <c r="AB642" s="40" t="s">
        <v>2475</v>
      </c>
      <c r="AC642" s="40" t="s">
        <v>2269</v>
      </c>
      <c r="AD642" s="59" t="s">
        <v>2481</v>
      </c>
    </row>
    <row r="643" spans="1:32" s="40" customFormat="1">
      <c r="A643" s="15" t="str">
        <f t="shared" si="50"/>
        <v>2022-1</v>
      </c>
      <c r="B643" s="40" t="s">
        <v>924</v>
      </c>
      <c r="C643" s="47">
        <v>44579</v>
      </c>
      <c r="D643" s="47" t="s">
        <v>925</v>
      </c>
      <c r="E643" s="40" t="s">
        <v>365</v>
      </c>
      <c r="F643" s="69" t="s">
        <v>185</v>
      </c>
      <c r="G643" s="69" t="s">
        <v>25</v>
      </c>
      <c r="H643" s="69" t="s">
        <v>512</v>
      </c>
      <c r="I643" s="15" t="str">
        <f t="shared" si="51"/>
        <v>MZQ</v>
      </c>
      <c r="J643" s="52">
        <v>1010</v>
      </c>
      <c r="K643" s="53">
        <v>0</v>
      </c>
      <c r="L643" s="54">
        <f t="shared" si="52"/>
        <v>0</v>
      </c>
      <c r="M643" s="56">
        <v>7.2</v>
      </c>
      <c r="N643" s="35">
        <v>6.3789999999999996</v>
      </c>
      <c r="O643" s="35">
        <v>0.81810000000000005</v>
      </c>
      <c r="P643" s="36">
        <f t="shared" si="53"/>
        <v>7.2</v>
      </c>
      <c r="Q643" s="37">
        <f t="shared" si="54"/>
        <v>7272</v>
      </c>
      <c r="R643" s="36"/>
      <c r="S643" s="37"/>
      <c r="T643" s="38"/>
      <c r="U643" s="36"/>
      <c r="V643" s="37"/>
      <c r="W643" s="40" t="s">
        <v>33</v>
      </c>
      <c r="X643" s="69" t="s">
        <v>366</v>
      </c>
      <c r="Y643" s="40" t="s">
        <v>2206</v>
      </c>
      <c r="Z643" s="40" t="s">
        <v>2447</v>
      </c>
      <c r="AA643" s="69" t="s">
        <v>530</v>
      </c>
      <c r="AB643" s="40" t="s">
        <v>2475</v>
      </c>
      <c r="AC643" s="40" t="s">
        <v>633</v>
      </c>
      <c r="AD643" s="59" t="s">
        <v>2550</v>
      </c>
      <c r="AF643" s="48"/>
    </row>
    <row r="644" spans="1:32" s="40" customFormat="1">
      <c r="A644" s="15" t="str">
        <f t="shared" si="50"/>
        <v>2022-1</v>
      </c>
      <c r="B644" s="40" t="s">
        <v>922</v>
      </c>
      <c r="C644" s="47">
        <v>44579</v>
      </c>
      <c r="D644" s="47" t="s">
        <v>923</v>
      </c>
      <c r="E644" s="40" t="s">
        <v>365</v>
      </c>
      <c r="F644" s="69" t="s">
        <v>185</v>
      </c>
      <c r="G644" s="69" t="s">
        <v>25</v>
      </c>
      <c r="H644" s="69" t="s">
        <v>512</v>
      </c>
      <c r="I644" s="15" t="str">
        <f t="shared" si="51"/>
        <v>MZQ</v>
      </c>
      <c r="J644" s="52">
        <v>1050</v>
      </c>
      <c r="K644" s="53">
        <v>0</v>
      </c>
      <c r="L644" s="54">
        <f t="shared" si="52"/>
        <v>0</v>
      </c>
      <c r="M644" s="56">
        <v>7.2</v>
      </c>
      <c r="N644" s="35">
        <v>6.3789999999999996</v>
      </c>
      <c r="O644" s="35">
        <v>0.81810000000000005</v>
      </c>
      <c r="P644" s="36">
        <f t="shared" si="53"/>
        <v>7.2</v>
      </c>
      <c r="Q644" s="37">
        <f t="shared" si="54"/>
        <v>7560</v>
      </c>
      <c r="R644" s="36"/>
      <c r="S644" s="37"/>
      <c r="T644" s="38"/>
      <c r="U644" s="36"/>
      <c r="V644" s="37"/>
      <c r="W644" s="40" t="s">
        <v>33</v>
      </c>
      <c r="X644" s="69" t="s">
        <v>366</v>
      </c>
      <c r="Y644" s="40" t="s">
        <v>2207</v>
      </c>
      <c r="Z644" s="40" t="s">
        <v>2447</v>
      </c>
      <c r="AA644" s="69" t="s">
        <v>530</v>
      </c>
      <c r="AB644" s="40" t="s">
        <v>2475</v>
      </c>
      <c r="AC644" s="40" t="s">
        <v>633</v>
      </c>
      <c r="AD644" s="59" t="s">
        <v>2550</v>
      </c>
      <c r="AF644" s="48"/>
    </row>
    <row r="645" spans="1:32" s="40" customFormat="1">
      <c r="A645" s="15" t="str">
        <f t="shared" si="50"/>
        <v>2022-1</v>
      </c>
      <c r="B645" s="40" t="s">
        <v>1191</v>
      </c>
      <c r="C645" s="47">
        <v>44573</v>
      </c>
      <c r="D645" s="47" t="s">
        <v>1205</v>
      </c>
      <c r="E645" s="40" t="s">
        <v>365</v>
      </c>
      <c r="F645" s="69" t="s">
        <v>39</v>
      </c>
      <c r="G645" s="69" t="s">
        <v>25</v>
      </c>
      <c r="H645" s="69" t="s">
        <v>526</v>
      </c>
      <c r="I645" s="15" t="str">
        <f t="shared" si="51"/>
        <v>MZQ</v>
      </c>
      <c r="J645" s="52">
        <v>1000</v>
      </c>
      <c r="K645" s="53">
        <v>0</v>
      </c>
      <c r="L645" s="54">
        <f t="shared" si="52"/>
        <v>0</v>
      </c>
      <c r="M645" s="55">
        <v>7.2</v>
      </c>
      <c r="N645" s="35">
        <v>6.3789999999999996</v>
      </c>
      <c r="O645" s="35">
        <v>0.81810000000000005</v>
      </c>
      <c r="P645" s="36">
        <f t="shared" si="53"/>
        <v>7.2</v>
      </c>
      <c r="Q645" s="37">
        <f t="shared" si="54"/>
        <v>7200</v>
      </c>
      <c r="R645" s="36"/>
      <c r="S645" s="37"/>
      <c r="T645" s="38"/>
      <c r="U645" s="36"/>
      <c r="V645" s="37"/>
      <c r="W645" s="40" t="s">
        <v>33</v>
      </c>
      <c r="X645" s="69" t="s">
        <v>366</v>
      </c>
      <c r="Y645" s="40" t="s">
        <v>2221</v>
      </c>
      <c r="Z645" s="40" t="s">
        <v>2447</v>
      </c>
      <c r="AA645" s="69" t="s">
        <v>527</v>
      </c>
      <c r="AB645" s="40" t="s">
        <v>2478</v>
      </c>
      <c r="AC645" s="40" t="s">
        <v>2395</v>
      </c>
      <c r="AD645" s="59" t="s">
        <v>2550</v>
      </c>
    </row>
    <row r="646" spans="1:32" s="40" customFormat="1">
      <c r="A646" s="15" t="str">
        <f t="shared" si="50"/>
        <v>2022-1</v>
      </c>
      <c r="B646" s="40" t="s">
        <v>1333</v>
      </c>
      <c r="C646" s="47">
        <v>44578</v>
      </c>
      <c r="D646" s="47" t="s">
        <v>1342</v>
      </c>
      <c r="E646" s="40" t="s">
        <v>365</v>
      </c>
      <c r="F646" s="69" t="s">
        <v>37</v>
      </c>
      <c r="G646" s="69" t="s">
        <v>23</v>
      </c>
      <c r="H646" s="69" t="s">
        <v>512</v>
      </c>
      <c r="I646" s="15" t="str">
        <f t="shared" si="51"/>
        <v>MZQ</v>
      </c>
      <c r="J646" s="52">
        <v>1010</v>
      </c>
      <c r="K646" s="53">
        <v>6.3571</v>
      </c>
      <c r="L646" s="54">
        <f t="shared" si="52"/>
        <v>6420.67</v>
      </c>
      <c r="M646" s="55">
        <v>7.2260999999999997</v>
      </c>
      <c r="N646" s="35">
        <v>6.3789999999999996</v>
      </c>
      <c r="O646" s="35">
        <v>0.81810000000000005</v>
      </c>
      <c r="P646" s="36">
        <f t="shared" si="53"/>
        <v>7.2260999999999997</v>
      </c>
      <c r="Q646" s="37">
        <f t="shared" si="54"/>
        <v>7298.36</v>
      </c>
      <c r="R646" s="36"/>
      <c r="S646" s="37"/>
      <c r="T646" s="38"/>
      <c r="U646" s="36"/>
      <c r="V646" s="37"/>
      <c r="W646" s="40" t="s">
        <v>114</v>
      </c>
      <c r="X646" s="69" t="s">
        <v>366</v>
      </c>
      <c r="Y646" s="40" t="s">
        <v>1828</v>
      </c>
      <c r="Z646" s="40" t="s">
        <v>2428</v>
      </c>
      <c r="AA646" s="69" t="s">
        <v>514</v>
      </c>
      <c r="AB646" s="40" t="s">
        <v>2475</v>
      </c>
      <c r="AC646" s="40" t="s">
        <v>2269</v>
      </c>
      <c r="AD646" s="59" t="s">
        <v>2481</v>
      </c>
    </row>
    <row r="647" spans="1:32" s="40" customFormat="1">
      <c r="A647" s="15" t="str">
        <f t="shared" si="50"/>
        <v>2022-1</v>
      </c>
      <c r="B647" s="40" t="s">
        <v>966</v>
      </c>
      <c r="C647" s="47">
        <v>44585</v>
      </c>
      <c r="D647" s="47" t="s">
        <v>967</v>
      </c>
      <c r="E647" s="40" t="s">
        <v>365</v>
      </c>
      <c r="F647" s="69" t="s">
        <v>2253</v>
      </c>
      <c r="G647" s="69" t="s">
        <v>23</v>
      </c>
      <c r="H647" s="69" t="s">
        <v>512</v>
      </c>
      <c r="I647" s="15" t="str">
        <f t="shared" si="51"/>
        <v>MZQ</v>
      </c>
      <c r="J647" s="52">
        <v>10992</v>
      </c>
      <c r="K647" s="53">
        <v>7.2655000000000003</v>
      </c>
      <c r="L647" s="54">
        <f t="shared" si="52"/>
        <v>79862.38</v>
      </c>
      <c r="M647" s="56">
        <v>7.2655000000000003</v>
      </c>
      <c r="N647" s="35">
        <v>6.3789999999999996</v>
      </c>
      <c r="O647" s="35">
        <v>0.81810000000000005</v>
      </c>
      <c r="P647" s="36">
        <f t="shared" si="53"/>
        <v>7.2655000000000003</v>
      </c>
      <c r="Q647" s="37">
        <f t="shared" si="54"/>
        <v>79862.38</v>
      </c>
      <c r="R647" s="36"/>
      <c r="S647" s="37"/>
      <c r="T647" s="38"/>
      <c r="U647" s="36"/>
      <c r="V647" s="37"/>
      <c r="W647" s="40" t="s">
        <v>416</v>
      </c>
      <c r="X647" s="69" t="s">
        <v>366</v>
      </c>
      <c r="Y647" s="40" t="s">
        <v>1303</v>
      </c>
      <c r="Z647" s="40" t="s">
        <v>2432</v>
      </c>
      <c r="AA647" s="69" t="s">
        <v>511</v>
      </c>
      <c r="AB647" s="40" t="s">
        <v>2474</v>
      </c>
      <c r="AC647" s="40" t="s">
        <v>2283</v>
      </c>
      <c r="AD647" s="59" t="s">
        <v>2481</v>
      </c>
    </row>
    <row r="648" spans="1:32" s="40" customFormat="1">
      <c r="A648" s="15" t="str">
        <f t="shared" si="50"/>
        <v>2022-1</v>
      </c>
      <c r="B648" s="40" t="s">
        <v>1338</v>
      </c>
      <c r="C648" s="47">
        <v>44575</v>
      </c>
      <c r="D648" s="47" t="s">
        <v>1346</v>
      </c>
      <c r="E648" s="40" t="s">
        <v>365</v>
      </c>
      <c r="F648" s="69" t="s">
        <v>55</v>
      </c>
      <c r="G648" s="69" t="s">
        <v>23</v>
      </c>
      <c r="H648" s="69" t="s">
        <v>521</v>
      </c>
      <c r="I648" s="15" t="str">
        <f t="shared" si="51"/>
        <v>MZQ</v>
      </c>
      <c r="J648" s="52">
        <v>1000</v>
      </c>
      <c r="K648" s="53">
        <v>7.44</v>
      </c>
      <c r="L648" s="54">
        <f t="shared" si="52"/>
        <v>7440</v>
      </c>
      <c r="M648" s="56">
        <v>7.44</v>
      </c>
      <c r="N648" s="35">
        <v>6.3789999999999996</v>
      </c>
      <c r="O648" s="35">
        <v>0.81810000000000005</v>
      </c>
      <c r="P648" s="36">
        <f t="shared" si="53"/>
        <v>7.44</v>
      </c>
      <c r="Q648" s="37">
        <f t="shared" si="54"/>
        <v>7440</v>
      </c>
      <c r="R648" s="36"/>
      <c r="S648" s="37"/>
      <c r="T648" s="38"/>
      <c r="U648" s="36"/>
      <c r="V648" s="37"/>
      <c r="W648" s="40" t="s">
        <v>21</v>
      </c>
      <c r="X648" s="69" t="s">
        <v>366</v>
      </c>
      <c r="Y648" s="40" t="s">
        <v>2083</v>
      </c>
      <c r="Z648" s="40" t="s">
        <v>2437</v>
      </c>
      <c r="AA648" s="69" t="s">
        <v>517</v>
      </c>
      <c r="AB648" s="40" t="s">
        <v>2475</v>
      </c>
      <c r="AC648" s="40" t="s">
        <v>2338</v>
      </c>
      <c r="AD648" s="59" t="s">
        <v>2526</v>
      </c>
    </row>
    <row r="649" spans="1:32" s="40" customFormat="1">
      <c r="A649" s="15" t="str">
        <f t="shared" si="50"/>
        <v>2022-1</v>
      </c>
      <c r="B649" s="40" t="s">
        <v>1485</v>
      </c>
      <c r="C649" s="47">
        <v>44575</v>
      </c>
      <c r="D649" s="47" t="s">
        <v>1486</v>
      </c>
      <c r="E649" s="40" t="s">
        <v>365</v>
      </c>
      <c r="F649" s="69" t="s">
        <v>55</v>
      </c>
      <c r="G649" s="69" t="s">
        <v>23</v>
      </c>
      <c r="H649" s="69" t="s">
        <v>521</v>
      </c>
      <c r="I649" s="15" t="str">
        <f t="shared" si="51"/>
        <v>MZQ</v>
      </c>
      <c r="J649" s="52">
        <v>2036</v>
      </c>
      <c r="K649" s="53">
        <v>0</v>
      </c>
      <c r="L649" s="54">
        <f t="shared" si="52"/>
        <v>0</v>
      </c>
      <c r="M649" s="56">
        <v>7.47</v>
      </c>
      <c r="N649" s="35">
        <v>6.3789999999999996</v>
      </c>
      <c r="O649" s="35">
        <v>0.81810000000000005</v>
      </c>
      <c r="P649" s="36">
        <f t="shared" si="53"/>
        <v>7.47</v>
      </c>
      <c r="Q649" s="37">
        <f t="shared" si="54"/>
        <v>15208.92</v>
      </c>
      <c r="R649" s="36"/>
      <c r="S649" s="37"/>
      <c r="T649" s="38"/>
      <c r="U649" s="36"/>
      <c r="V649" s="37"/>
      <c r="W649" s="40" t="s">
        <v>21</v>
      </c>
      <c r="X649" s="69" t="s">
        <v>366</v>
      </c>
      <c r="Y649" s="40" t="s">
        <v>1914</v>
      </c>
      <c r="Z649" s="40" t="s">
        <v>2437</v>
      </c>
      <c r="AA649" s="69" t="s">
        <v>516</v>
      </c>
      <c r="AB649" s="40" t="s">
        <v>2477</v>
      </c>
      <c r="AC649" s="40" t="s">
        <v>2338</v>
      </c>
      <c r="AD649" s="59" t="s">
        <v>2524</v>
      </c>
    </row>
    <row r="650" spans="1:32" s="40" customFormat="1">
      <c r="A650" s="15" t="str">
        <f t="shared" si="50"/>
        <v>2022-1</v>
      </c>
      <c r="B650" s="40" t="s">
        <v>1257</v>
      </c>
      <c r="C650" s="47">
        <v>44572</v>
      </c>
      <c r="D650" s="47" t="s">
        <v>1258</v>
      </c>
      <c r="E650" s="40" t="s">
        <v>365</v>
      </c>
      <c r="F650" s="69" t="s">
        <v>39</v>
      </c>
      <c r="G650" s="69" t="s">
        <v>25</v>
      </c>
      <c r="H650" s="69" t="s">
        <v>526</v>
      </c>
      <c r="I650" s="15" t="str">
        <f t="shared" si="51"/>
        <v>MZQ</v>
      </c>
      <c r="J650" s="52">
        <v>1020</v>
      </c>
      <c r="K650" s="53">
        <v>0</v>
      </c>
      <c r="L650" s="54">
        <f t="shared" si="52"/>
        <v>0</v>
      </c>
      <c r="M650" s="56">
        <v>7.5</v>
      </c>
      <c r="N650" s="35">
        <v>6.3789999999999996</v>
      </c>
      <c r="O650" s="35">
        <v>0.81810000000000005</v>
      </c>
      <c r="P650" s="36">
        <f t="shared" si="53"/>
        <v>7.5</v>
      </c>
      <c r="Q650" s="37">
        <f t="shared" si="54"/>
        <v>7650</v>
      </c>
      <c r="R650" s="36"/>
      <c r="S650" s="37"/>
      <c r="T650" s="38"/>
      <c r="U650" s="36"/>
      <c r="V650" s="37"/>
      <c r="W650" s="40" t="s">
        <v>33</v>
      </c>
      <c r="X650" s="69" t="s">
        <v>366</v>
      </c>
      <c r="Y650" s="40" t="s">
        <v>2220</v>
      </c>
      <c r="Z650" s="40" t="s">
        <v>2447</v>
      </c>
      <c r="AA650" s="69" t="s">
        <v>527</v>
      </c>
      <c r="AB650" s="40" t="s">
        <v>2478</v>
      </c>
      <c r="AC650" s="40" t="s">
        <v>2394</v>
      </c>
      <c r="AD650" s="59" t="s">
        <v>2550</v>
      </c>
    </row>
    <row r="651" spans="1:32" s="40" customFormat="1">
      <c r="A651" s="15" t="str">
        <f t="shared" si="50"/>
        <v>2022-1</v>
      </c>
      <c r="B651" s="40" t="s">
        <v>928</v>
      </c>
      <c r="C651" s="47">
        <v>44573</v>
      </c>
      <c r="D651" s="47" t="s">
        <v>929</v>
      </c>
      <c r="E651" s="40" t="s">
        <v>47</v>
      </c>
      <c r="F651" s="69" t="s">
        <v>48</v>
      </c>
      <c r="G651" s="69" t="s">
        <v>23</v>
      </c>
      <c r="H651" s="69" t="s">
        <v>529</v>
      </c>
      <c r="I651" s="15" t="str">
        <f t="shared" si="51"/>
        <v>MZQ</v>
      </c>
      <c r="J651" s="52">
        <v>100</v>
      </c>
      <c r="K651" s="53">
        <v>7.6067999999999998</v>
      </c>
      <c r="L651" s="54">
        <f t="shared" si="52"/>
        <v>760.68</v>
      </c>
      <c r="M651" s="56">
        <v>7.6067999999999998</v>
      </c>
      <c r="N651" s="35">
        <v>6.3789999999999996</v>
      </c>
      <c r="O651" s="35">
        <v>0.81810000000000005</v>
      </c>
      <c r="P651" s="36">
        <f t="shared" si="53"/>
        <v>7.6067999999999998</v>
      </c>
      <c r="Q651" s="37">
        <f t="shared" si="54"/>
        <v>760.68</v>
      </c>
      <c r="R651" s="36"/>
      <c r="S651" s="37"/>
      <c r="T651" s="38"/>
      <c r="U651" s="36"/>
      <c r="V651" s="37"/>
      <c r="W651" s="40" t="s">
        <v>45</v>
      </c>
      <c r="X651" s="69" t="s">
        <v>366</v>
      </c>
      <c r="Y651" s="40" t="s">
        <v>2197</v>
      </c>
      <c r="Z651" s="40" t="s">
        <v>2466</v>
      </c>
      <c r="AA651" s="69" t="s">
        <v>517</v>
      </c>
      <c r="AB651" s="40" t="s">
        <v>2475</v>
      </c>
      <c r="AC651" s="40" t="s">
        <v>2391</v>
      </c>
      <c r="AD651" s="59" t="s">
        <v>2547</v>
      </c>
    </row>
    <row r="652" spans="1:32" s="40" customFormat="1">
      <c r="A652" s="15" t="str">
        <f t="shared" si="50"/>
        <v>2022-1</v>
      </c>
      <c r="B652" s="40" t="s">
        <v>928</v>
      </c>
      <c r="C652" s="47">
        <v>44566</v>
      </c>
      <c r="D652" s="47" t="s">
        <v>929</v>
      </c>
      <c r="E652" s="40" t="s">
        <v>47</v>
      </c>
      <c r="F652" s="69" t="s">
        <v>48</v>
      </c>
      <c r="G652" s="69" t="s">
        <v>23</v>
      </c>
      <c r="H652" s="69" t="s">
        <v>512</v>
      </c>
      <c r="I652" s="15" t="str">
        <f t="shared" si="51"/>
        <v>MZQ</v>
      </c>
      <c r="J652" s="52">
        <v>200</v>
      </c>
      <c r="K652" s="53">
        <v>7.6067999999999998</v>
      </c>
      <c r="L652" s="54">
        <f t="shared" si="52"/>
        <v>1521.36</v>
      </c>
      <c r="M652" s="56">
        <v>7.6067999999999998</v>
      </c>
      <c r="N652" s="35">
        <v>6.3789999999999996</v>
      </c>
      <c r="O652" s="35">
        <v>0.81810000000000005</v>
      </c>
      <c r="P652" s="36">
        <f t="shared" si="53"/>
        <v>7.6067999999999998</v>
      </c>
      <c r="Q652" s="37">
        <f t="shared" si="54"/>
        <v>1521.36</v>
      </c>
      <c r="R652" s="36"/>
      <c r="S652" s="37"/>
      <c r="T652" s="38"/>
      <c r="U652" s="36"/>
      <c r="V652" s="37"/>
      <c r="W652" s="40" t="s">
        <v>45</v>
      </c>
      <c r="X652" s="69" t="s">
        <v>366</v>
      </c>
      <c r="Y652" s="40" t="s">
        <v>2195</v>
      </c>
      <c r="Z652" s="40" t="s">
        <v>2466</v>
      </c>
      <c r="AA652" s="69" t="s">
        <v>517</v>
      </c>
      <c r="AB652" s="40" t="s">
        <v>2475</v>
      </c>
      <c r="AC652" s="40" t="s">
        <v>2390</v>
      </c>
      <c r="AD652" s="59" t="s">
        <v>2524</v>
      </c>
    </row>
    <row r="653" spans="1:32" s="40" customFormat="1">
      <c r="A653" s="15" t="str">
        <f t="shared" si="50"/>
        <v>2022-1</v>
      </c>
      <c r="B653" s="40" t="s">
        <v>928</v>
      </c>
      <c r="C653" s="47">
        <v>44566</v>
      </c>
      <c r="D653" s="47" t="s">
        <v>929</v>
      </c>
      <c r="E653" s="40" t="s">
        <v>47</v>
      </c>
      <c r="F653" s="69" t="s">
        <v>48</v>
      </c>
      <c r="G653" s="69" t="s">
        <v>23</v>
      </c>
      <c r="H653" s="69" t="s">
        <v>512</v>
      </c>
      <c r="I653" s="15" t="str">
        <f t="shared" si="51"/>
        <v>MZQ</v>
      </c>
      <c r="J653" s="52">
        <v>100</v>
      </c>
      <c r="K653" s="53">
        <v>7.6067999999999998</v>
      </c>
      <c r="L653" s="54">
        <f t="shared" si="52"/>
        <v>760.68</v>
      </c>
      <c r="M653" s="56">
        <v>7.6067999999999998</v>
      </c>
      <c r="N653" s="35">
        <v>6.3789999999999996</v>
      </c>
      <c r="O653" s="35">
        <v>0.81810000000000005</v>
      </c>
      <c r="P653" s="36">
        <f t="shared" si="53"/>
        <v>7.6067999999999998</v>
      </c>
      <c r="Q653" s="37">
        <f t="shared" si="54"/>
        <v>760.68</v>
      </c>
      <c r="R653" s="36"/>
      <c r="S653" s="37"/>
      <c r="T653" s="38"/>
      <c r="U653" s="36"/>
      <c r="V653" s="37"/>
      <c r="W653" s="40" t="s">
        <v>45</v>
      </c>
      <c r="X653" s="69" t="s">
        <v>366</v>
      </c>
      <c r="Y653" s="40" t="s">
        <v>2196</v>
      </c>
      <c r="Z653" s="40" t="s">
        <v>2466</v>
      </c>
      <c r="AA653" s="69" t="s">
        <v>517</v>
      </c>
      <c r="AB653" s="40" t="s">
        <v>2475</v>
      </c>
      <c r="AC653" s="40" t="s">
        <v>2387</v>
      </c>
      <c r="AD653" s="59" t="s">
        <v>2547</v>
      </c>
    </row>
    <row r="654" spans="1:32" s="40" customFormat="1">
      <c r="A654" s="15" t="str">
        <f t="shared" si="50"/>
        <v>2022-1</v>
      </c>
      <c r="B654" s="40" t="s">
        <v>1458</v>
      </c>
      <c r="C654" s="47">
        <v>44581</v>
      </c>
      <c r="D654" s="47" t="s">
        <v>1459</v>
      </c>
      <c r="E654" s="40" t="s">
        <v>365</v>
      </c>
      <c r="F654" s="69" t="s">
        <v>37</v>
      </c>
      <c r="G654" s="69" t="s">
        <v>23</v>
      </c>
      <c r="H654" s="69" t="s">
        <v>512</v>
      </c>
      <c r="I654" s="15" t="str">
        <f t="shared" si="51"/>
        <v>MZQ</v>
      </c>
      <c r="J654" s="52">
        <v>1010</v>
      </c>
      <c r="K654" s="53">
        <v>6.4233000000000002</v>
      </c>
      <c r="L654" s="54">
        <f t="shared" si="52"/>
        <v>6487.53</v>
      </c>
      <c r="M654" s="55">
        <v>7.6138000000000003</v>
      </c>
      <c r="N654" s="35">
        <v>6.3789999999999996</v>
      </c>
      <c r="O654" s="35">
        <v>0.81810000000000005</v>
      </c>
      <c r="P654" s="36">
        <f t="shared" si="53"/>
        <v>7.6138000000000003</v>
      </c>
      <c r="Q654" s="37">
        <f t="shared" si="54"/>
        <v>7689.94</v>
      </c>
      <c r="R654" s="36"/>
      <c r="S654" s="37"/>
      <c r="T654" s="38"/>
      <c r="U654" s="36"/>
      <c r="V654" s="37"/>
      <c r="W654" s="40" t="s">
        <v>114</v>
      </c>
      <c r="X654" s="69" t="s">
        <v>366</v>
      </c>
      <c r="Y654" s="40" t="s">
        <v>1827</v>
      </c>
      <c r="Z654" s="40" t="s">
        <v>2428</v>
      </c>
      <c r="AA654" s="69" t="s">
        <v>514</v>
      </c>
      <c r="AB654" s="40" t="s">
        <v>2475</v>
      </c>
      <c r="AC654" s="40" t="s">
        <v>666</v>
      </c>
      <c r="AD654" s="59" t="s">
        <v>2481</v>
      </c>
    </row>
    <row r="655" spans="1:32" s="40" customFormat="1">
      <c r="A655" s="15" t="str">
        <f t="shared" si="50"/>
        <v>2022-1</v>
      </c>
      <c r="B655" s="40" t="s">
        <v>1331</v>
      </c>
      <c r="C655" s="47">
        <v>44578</v>
      </c>
      <c r="D655" s="47" t="s">
        <v>1340</v>
      </c>
      <c r="E655" s="40" t="s">
        <v>365</v>
      </c>
      <c r="F655" s="69" t="s">
        <v>37</v>
      </c>
      <c r="G655" s="69" t="s">
        <v>23</v>
      </c>
      <c r="H655" s="69" t="s">
        <v>512</v>
      </c>
      <c r="I655" s="15" t="str">
        <f t="shared" si="51"/>
        <v>MZQ</v>
      </c>
      <c r="J655" s="52">
        <v>3050</v>
      </c>
      <c r="K655" s="53">
        <v>6.4573999999999998</v>
      </c>
      <c r="L655" s="54">
        <f t="shared" si="52"/>
        <v>19695.07</v>
      </c>
      <c r="M655" s="56">
        <v>7.6612999999999998</v>
      </c>
      <c r="N655" s="35">
        <v>6.3789999999999996</v>
      </c>
      <c r="O655" s="35">
        <v>0.81810000000000005</v>
      </c>
      <c r="P655" s="36">
        <f t="shared" si="53"/>
        <v>7.6612999999999998</v>
      </c>
      <c r="Q655" s="37">
        <f t="shared" si="54"/>
        <v>23366.97</v>
      </c>
      <c r="R655" s="36"/>
      <c r="S655" s="37"/>
      <c r="T655" s="38"/>
      <c r="U655" s="36"/>
      <c r="V655" s="37"/>
      <c r="W655" s="40" t="s">
        <v>114</v>
      </c>
      <c r="X655" s="69" t="s">
        <v>366</v>
      </c>
      <c r="Y655" s="40" t="s">
        <v>1829</v>
      </c>
      <c r="Z655" s="40" t="s">
        <v>2428</v>
      </c>
      <c r="AA655" s="69" t="s">
        <v>514</v>
      </c>
      <c r="AB655" s="40" t="s">
        <v>2475</v>
      </c>
      <c r="AC655" s="40" t="s">
        <v>2269</v>
      </c>
      <c r="AD655" s="59" t="s">
        <v>2481</v>
      </c>
    </row>
    <row r="656" spans="1:32" s="40" customFormat="1">
      <c r="A656" s="15" t="str">
        <f t="shared" si="50"/>
        <v>2022-1</v>
      </c>
      <c r="B656" s="40" t="s">
        <v>1012</v>
      </c>
      <c r="C656" s="47">
        <v>44581</v>
      </c>
      <c r="D656" s="47" t="s">
        <v>1013</v>
      </c>
      <c r="E656" s="40" t="s">
        <v>365</v>
      </c>
      <c r="F656" s="69" t="s">
        <v>37</v>
      </c>
      <c r="G656" s="69" t="s">
        <v>23</v>
      </c>
      <c r="H656" s="69" t="s">
        <v>512</v>
      </c>
      <c r="I656" s="15" t="str">
        <f t="shared" si="51"/>
        <v>MZQ</v>
      </c>
      <c r="J656" s="52">
        <v>1000</v>
      </c>
      <c r="K656" s="53">
        <v>6.5693000000000001</v>
      </c>
      <c r="L656" s="54">
        <f t="shared" si="52"/>
        <v>6569.3</v>
      </c>
      <c r="M656" s="56">
        <v>7.6612999999999998</v>
      </c>
      <c r="N656" s="35">
        <v>6.3789999999999996</v>
      </c>
      <c r="O656" s="35">
        <v>0.81810000000000005</v>
      </c>
      <c r="P656" s="36">
        <f t="shared" si="53"/>
        <v>7.6612999999999998</v>
      </c>
      <c r="Q656" s="37">
        <f t="shared" si="54"/>
        <v>7661.3</v>
      </c>
      <c r="R656" s="36"/>
      <c r="S656" s="37"/>
      <c r="T656" s="38"/>
      <c r="U656" s="36"/>
      <c r="V656" s="37"/>
      <c r="W656" s="40" t="s">
        <v>114</v>
      </c>
      <c r="X656" s="69" t="s">
        <v>366</v>
      </c>
      <c r="Y656" s="40" t="s">
        <v>1830</v>
      </c>
      <c r="Z656" s="40" t="s">
        <v>2428</v>
      </c>
      <c r="AA656" s="69" t="s">
        <v>515</v>
      </c>
      <c r="AB656" s="40" t="s">
        <v>2474</v>
      </c>
      <c r="AC656" s="40" t="s">
        <v>666</v>
      </c>
      <c r="AD656" s="59" t="s">
        <v>2481</v>
      </c>
    </row>
    <row r="657" spans="1:32" s="40" customFormat="1">
      <c r="A657" s="15" t="str">
        <f t="shared" si="50"/>
        <v>2022-1</v>
      </c>
      <c r="B657" s="40" t="s">
        <v>1016</v>
      </c>
      <c r="C657" s="47">
        <v>44578</v>
      </c>
      <c r="D657" s="47" t="s">
        <v>1017</v>
      </c>
      <c r="E657" s="40" t="s">
        <v>365</v>
      </c>
      <c r="F657" s="69" t="s">
        <v>37</v>
      </c>
      <c r="G657" s="69" t="s">
        <v>23</v>
      </c>
      <c r="H657" s="69" t="s">
        <v>512</v>
      </c>
      <c r="I657" s="15" t="str">
        <f t="shared" si="51"/>
        <v>MZQ</v>
      </c>
      <c r="J657" s="52">
        <v>595</v>
      </c>
      <c r="K657" s="53">
        <v>8.0311000000000003</v>
      </c>
      <c r="L657" s="54">
        <f t="shared" si="52"/>
        <v>4778.5</v>
      </c>
      <c r="M657" s="55">
        <v>7.6848000000000001</v>
      </c>
      <c r="N657" s="35">
        <v>6.3789999999999996</v>
      </c>
      <c r="O657" s="35">
        <v>0.81810000000000005</v>
      </c>
      <c r="P657" s="36">
        <f t="shared" si="53"/>
        <v>7.6848000000000001</v>
      </c>
      <c r="Q657" s="37">
        <f t="shared" si="54"/>
        <v>4572.46</v>
      </c>
      <c r="R657" s="36"/>
      <c r="S657" s="37"/>
      <c r="T657" s="38"/>
      <c r="U657" s="36"/>
      <c r="V657" s="37"/>
      <c r="W657" s="40" t="s">
        <v>103</v>
      </c>
      <c r="X657" s="69" t="s">
        <v>366</v>
      </c>
      <c r="Y657" s="40" t="s">
        <v>1103</v>
      </c>
      <c r="Z657" s="40" t="s">
        <v>2442</v>
      </c>
      <c r="AA657" s="69" t="s">
        <v>514</v>
      </c>
      <c r="AB657" s="40" t="s">
        <v>2475</v>
      </c>
      <c r="AC657" s="40" t="s">
        <v>603</v>
      </c>
      <c r="AD657" s="59" t="s">
        <v>2550</v>
      </c>
    </row>
    <row r="658" spans="1:32" s="40" customFormat="1">
      <c r="A658" s="15" t="str">
        <f t="shared" si="50"/>
        <v>2022-1</v>
      </c>
      <c r="B658" s="40" t="s">
        <v>1016</v>
      </c>
      <c r="C658" s="47">
        <v>44573</v>
      </c>
      <c r="D658" s="47" t="s">
        <v>1017</v>
      </c>
      <c r="E658" s="40" t="s">
        <v>365</v>
      </c>
      <c r="F658" s="69" t="s">
        <v>37</v>
      </c>
      <c r="G658" s="69" t="s">
        <v>23</v>
      </c>
      <c r="H658" s="69" t="s">
        <v>523</v>
      </c>
      <c r="I658" s="15" t="str">
        <f t="shared" si="51"/>
        <v>MZQ</v>
      </c>
      <c r="J658" s="52">
        <v>-595</v>
      </c>
      <c r="K658" s="53">
        <v>8.0311000000000003</v>
      </c>
      <c r="L658" s="54">
        <f t="shared" si="52"/>
        <v>-4778.5</v>
      </c>
      <c r="M658" s="55">
        <v>7.6848000000000001</v>
      </c>
      <c r="N658" s="35">
        <v>6.3789999999999996</v>
      </c>
      <c r="O658" s="35">
        <v>0.81810000000000005</v>
      </c>
      <c r="P658" s="36">
        <f t="shared" si="53"/>
        <v>7.6848000000000001</v>
      </c>
      <c r="Q658" s="37">
        <f t="shared" si="54"/>
        <v>-4572.46</v>
      </c>
      <c r="R658" s="36"/>
      <c r="S658" s="37"/>
      <c r="T658" s="38"/>
      <c r="U658" s="36"/>
      <c r="V658" s="37"/>
      <c r="W658" s="40" t="s">
        <v>103</v>
      </c>
      <c r="X658" s="69" t="s">
        <v>366</v>
      </c>
      <c r="Y658" s="40" t="s">
        <v>1103</v>
      </c>
      <c r="Z658" s="40" t="s">
        <v>2442</v>
      </c>
      <c r="AA658" s="69" t="s">
        <v>514</v>
      </c>
      <c r="AB658" s="40" t="s">
        <v>2475</v>
      </c>
      <c r="AC658" s="40" t="s">
        <v>2329</v>
      </c>
      <c r="AD658" s="59" t="s">
        <v>2550</v>
      </c>
    </row>
    <row r="659" spans="1:32">
      <c r="A659" s="15" t="str">
        <f t="shared" si="50"/>
        <v>2022-1</v>
      </c>
      <c r="B659" s="40" t="s">
        <v>1334</v>
      </c>
      <c r="C659" s="47">
        <v>44583</v>
      </c>
      <c r="D659" s="47" t="s">
        <v>1343</v>
      </c>
      <c r="E659" s="40" t="s">
        <v>365</v>
      </c>
      <c r="F659" s="69" t="s">
        <v>30</v>
      </c>
      <c r="G659" s="69" t="s">
        <v>25</v>
      </c>
      <c r="H659" s="69" t="s">
        <v>512</v>
      </c>
      <c r="I659" s="15" t="str">
        <f t="shared" si="51"/>
        <v>MZQ</v>
      </c>
      <c r="J659" s="52">
        <v>720</v>
      </c>
      <c r="K659" s="53">
        <v>7.2</v>
      </c>
      <c r="L659" s="54">
        <f t="shared" si="52"/>
        <v>5184</v>
      </c>
      <c r="M659" s="56">
        <v>7.8</v>
      </c>
      <c r="N659" s="35">
        <v>6.3789999999999996</v>
      </c>
      <c r="O659" s="35">
        <v>0.81810000000000005</v>
      </c>
      <c r="P659" s="36">
        <f t="shared" si="53"/>
        <v>7.8</v>
      </c>
      <c r="Q659" s="37">
        <f t="shared" si="54"/>
        <v>5616</v>
      </c>
      <c r="R659" s="36"/>
      <c r="S659" s="37"/>
      <c r="T659" s="38"/>
      <c r="U659" s="36"/>
      <c r="V659" s="37"/>
      <c r="W659" s="40" t="s">
        <v>33</v>
      </c>
      <c r="X659" s="69" t="s">
        <v>366</v>
      </c>
      <c r="Y659" s="40" t="s">
        <v>2238</v>
      </c>
      <c r="Z659" s="40" t="s">
        <v>2447</v>
      </c>
      <c r="AA659" s="69" t="s">
        <v>530</v>
      </c>
      <c r="AB659" s="40" t="s">
        <v>2475</v>
      </c>
      <c r="AC659" s="40" t="s">
        <v>615</v>
      </c>
      <c r="AD659" s="59" t="s">
        <v>2550</v>
      </c>
      <c r="AF659" s="40"/>
    </row>
    <row r="660" spans="1:32">
      <c r="A660" s="15" t="str">
        <f t="shared" si="50"/>
        <v>2022-1</v>
      </c>
      <c r="B660" s="40" t="s">
        <v>770</v>
      </c>
      <c r="C660" s="47">
        <v>44573</v>
      </c>
      <c r="D660" s="47" t="s">
        <v>771</v>
      </c>
      <c r="E660" s="40" t="s">
        <v>365</v>
      </c>
      <c r="F660" s="69" t="s">
        <v>30</v>
      </c>
      <c r="G660" s="69" t="s">
        <v>25</v>
      </c>
      <c r="H660" s="69" t="s">
        <v>512</v>
      </c>
      <c r="I660" s="15" t="str">
        <f t="shared" si="51"/>
        <v>MZQ</v>
      </c>
      <c r="J660" s="52">
        <v>657</v>
      </c>
      <c r="K660" s="53">
        <v>7.2</v>
      </c>
      <c r="L660" s="54">
        <f t="shared" si="52"/>
        <v>4730.3999999999996</v>
      </c>
      <c r="M660" s="55">
        <v>7.8</v>
      </c>
      <c r="N660" s="35">
        <v>6.3789999999999996</v>
      </c>
      <c r="O660" s="35">
        <v>0.81810000000000005</v>
      </c>
      <c r="P660" s="36">
        <f t="shared" si="53"/>
        <v>7.8</v>
      </c>
      <c r="Q660" s="37">
        <f t="shared" si="54"/>
        <v>5124.6000000000004</v>
      </c>
      <c r="R660" s="36"/>
      <c r="S660" s="37"/>
      <c r="T660" s="38"/>
      <c r="U660" s="36"/>
      <c r="V660" s="37"/>
      <c r="W660" s="40" t="s">
        <v>1349</v>
      </c>
      <c r="X660" s="69" t="s">
        <v>366</v>
      </c>
      <c r="Y660" s="40" t="s">
        <v>1392</v>
      </c>
      <c r="Z660" s="40" t="s">
        <v>2447</v>
      </c>
      <c r="AA660" s="69" t="s">
        <v>530</v>
      </c>
      <c r="AB660" s="40" t="s">
        <v>2475</v>
      </c>
      <c r="AC660" s="40" t="s">
        <v>657</v>
      </c>
      <c r="AD660" s="59" t="s">
        <v>2550</v>
      </c>
      <c r="AF660" s="40"/>
    </row>
    <row r="661" spans="1:32">
      <c r="A661" s="15" t="str">
        <f t="shared" si="50"/>
        <v>2022-1</v>
      </c>
      <c r="B661" s="40" t="s">
        <v>770</v>
      </c>
      <c r="C661" s="47">
        <v>44572</v>
      </c>
      <c r="D661" s="47" t="s">
        <v>771</v>
      </c>
      <c r="E661" s="40" t="s">
        <v>365</v>
      </c>
      <c r="F661" s="69" t="s">
        <v>30</v>
      </c>
      <c r="G661" s="69" t="s">
        <v>25</v>
      </c>
      <c r="H661" s="69" t="s">
        <v>512</v>
      </c>
      <c r="I661" s="15" t="str">
        <f t="shared" si="51"/>
        <v>MZQ</v>
      </c>
      <c r="J661" s="52">
        <v>1030</v>
      </c>
      <c r="K661" s="53">
        <v>7.2</v>
      </c>
      <c r="L661" s="54">
        <f t="shared" si="52"/>
        <v>7416</v>
      </c>
      <c r="M661" s="55">
        <v>7.8</v>
      </c>
      <c r="N661" s="35">
        <v>6.3789999999999996</v>
      </c>
      <c r="O661" s="35">
        <v>0.81810000000000005</v>
      </c>
      <c r="P661" s="36">
        <f t="shared" si="53"/>
        <v>7.8</v>
      </c>
      <c r="Q661" s="37">
        <f t="shared" si="54"/>
        <v>8034</v>
      </c>
      <c r="R661" s="36"/>
      <c r="S661" s="37"/>
      <c r="T661" s="38"/>
      <c r="U661" s="36"/>
      <c r="V661" s="37"/>
      <c r="W661" s="40" t="s">
        <v>33</v>
      </c>
      <c r="X661" s="69" t="s">
        <v>366</v>
      </c>
      <c r="Y661" s="40" t="s">
        <v>2237</v>
      </c>
      <c r="Z661" s="40" t="s">
        <v>2447</v>
      </c>
      <c r="AA661" s="69" t="s">
        <v>530</v>
      </c>
      <c r="AB661" s="40" t="s">
        <v>2475</v>
      </c>
      <c r="AC661" s="40" t="s">
        <v>685</v>
      </c>
      <c r="AD661" s="59" t="s">
        <v>2550</v>
      </c>
      <c r="AF661" s="40"/>
    </row>
    <row r="662" spans="1:32">
      <c r="A662" s="15" t="str">
        <f t="shared" si="50"/>
        <v>2022-1</v>
      </c>
      <c r="B662" s="40" t="s">
        <v>968</v>
      </c>
      <c r="C662" s="47">
        <v>44585</v>
      </c>
      <c r="D662" s="47" t="s">
        <v>969</v>
      </c>
      <c r="E662" s="40" t="s">
        <v>365</v>
      </c>
      <c r="F662" s="69" t="s">
        <v>2253</v>
      </c>
      <c r="G662" s="69" t="s">
        <v>23</v>
      </c>
      <c r="H662" s="69" t="s">
        <v>512</v>
      </c>
      <c r="I662" s="15" t="str">
        <f t="shared" si="51"/>
        <v>MZQ</v>
      </c>
      <c r="J662" s="52">
        <v>12000</v>
      </c>
      <c r="K662" s="53">
        <v>7.8849999999999998</v>
      </c>
      <c r="L662" s="54">
        <f t="shared" si="52"/>
        <v>94620</v>
      </c>
      <c r="M662" s="56">
        <v>7.8849999999999998</v>
      </c>
      <c r="N662" s="35">
        <v>6.3789999999999996</v>
      </c>
      <c r="O662" s="35">
        <v>0.81810000000000005</v>
      </c>
      <c r="P662" s="36">
        <f t="shared" si="53"/>
        <v>7.8849999999999998</v>
      </c>
      <c r="Q662" s="37">
        <f t="shared" si="54"/>
        <v>94620</v>
      </c>
      <c r="R662" s="36"/>
      <c r="S662" s="37"/>
      <c r="T662" s="38"/>
      <c r="U662" s="36"/>
      <c r="V662" s="37"/>
      <c r="W662" s="40" t="s">
        <v>416</v>
      </c>
      <c r="X662" s="69" t="s">
        <v>366</v>
      </c>
      <c r="Y662" s="40" t="s">
        <v>1350</v>
      </c>
      <c r="Z662" s="40" t="s">
        <v>2432</v>
      </c>
      <c r="AA662" s="69" t="s">
        <v>511</v>
      </c>
      <c r="AB662" s="40" t="s">
        <v>2474</v>
      </c>
      <c r="AC662" s="40" t="s">
        <v>2283</v>
      </c>
      <c r="AD662" s="59" t="s">
        <v>2481</v>
      </c>
      <c r="AF662" s="40"/>
    </row>
    <row r="663" spans="1:32">
      <c r="A663" s="15" t="str">
        <f t="shared" si="50"/>
        <v>2022-1</v>
      </c>
      <c r="B663" s="40" t="s">
        <v>968</v>
      </c>
      <c r="C663" s="47">
        <v>44573</v>
      </c>
      <c r="D663" s="47" t="s">
        <v>969</v>
      </c>
      <c r="E663" s="40" t="s">
        <v>365</v>
      </c>
      <c r="F663" s="69" t="s">
        <v>2253</v>
      </c>
      <c r="G663" s="69" t="s">
        <v>23</v>
      </c>
      <c r="H663" s="69" t="s">
        <v>2255</v>
      </c>
      <c r="I663" s="15" t="str">
        <f t="shared" si="51"/>
        <v>MZQ</v>
      </c>
      <c r="J663" s="52">
        <v>20</v>
      </c>
      <c r="K663" s="53">
        <v>7.8849999999999998</v>
      </c>
      <c r="L663" s="54">
        <f t="shared" si="52"/>
        <v>157.69999999999999</v>
      </c>
      <c r="M663" s="56">
        <v>7.8849999999999998</v>
      </c>
      <c r="N663" s="35">
        <v>6.3789999999999996</v>
      </c>
      <c r="O663" s="35">
        <v>0.81810000000000005</v>
      </c>
      <c r="P663" s="36">
        <f t="shared" si="53"/>
        <v>7.8849999999999998</v>
      </c>
      <c r="Q663" s="37">
        <f t="shared" si="54"/>
        <v>157.69999999999999</v>
      </c>
      <c r="R663" s="36"/>
      <c r="S663" s="37"/>
      <c r="T663" s="38"/>
      <c r="U663" s="36"/>
      <c r="V663" s="37"/>
      <c r="W663" s="40" t="s">
        <v>416</v>
      </c>
      <c r="X663" s="69" t="s">
        <v>366</v>
      </c>
      <c r="Y663" s="40" t="s">
        <v>1210</v>
      </c>
      <c r="Z663" s="40" t="s">
        <v>2432</v>
      </c>
      <c r="AA663" s="69" t="s">
        <v>511</v>
      </c>
      <c r="AB663" s="40" t="s">
        <v>2474</v>
      </c>
      <c r="AC663" s="40" t="s">
        <v>2263</v>
      </c>
      <c r="AD663" s="59" t="s">
        <v>2481</v>
      </c>
      <c r="AF663" s="40"/>
    </row>
    <row r="664" spans="1:32">
      <c r="A664" s="15" t="str">
        <f t="shared" si="50"/>
        <v>2022-1</v>
      </c>
      <c r="B664" s="40" t="s">
        <v>968</v>
      </c>
      <c r="C664" s="47">
        <v>44568</v>
      </c>
      <c r="D664" s="47" t="s">
        <v>969</v>
      </c>
      <c r="E664" s="40" t="s">
        <v>365</v>
      </c>
      <c r="F664" s="69" t="s">
        <v>2253</v>
      </c>
      <c r="G664" s="69" t="s">
        <v>23</v>
      </c>
      <c r="H664" s="69" t="s">
        <v>2255</v>
      </c>
      <c r="I664" s="15" t="str">
        <f t="shared" si="51"/>
        <v>MZQ</v>
      </c>
      <c r="J664" s="52">
        <v>-20</v>
      </c>
      <c r="K664" s="53">
        <v>7.8849999999999998</v>
      </c>
      <c r="L664" s="54">
        <f t="shared" si="52"/>
        <v>-157.69999999999999</v>
      </c>
      <c r="M664" s="56">
        <v>7.8849999999999998</v>
      </c>
      <c r="N664" s="35">
        <v>6.3789999999999996</v>
      </c>
      <c r="O664" s="35">
        <v>0.81810000000000005</v>
      </c>
      <c r="P664" s="36">
        <f t="shared" si="53"/>
        <v>7.8849999999999998</v>
      </c>
      <c r="Q664" s="37">
        <f t="shared" si="54"/>
        <v>-157.69999999999999</v>
      </c>
      <c r="R664" s="36"/>
      <c r="S664" s="37"/>
      <c r="T664" s="38"/>
      <c r="U664" s="36"/>
      <c r="V664" s="37"/>
      <c r="W664" s="40" t="s">
        <v>416</v>
      </c>
      <c r="X664" s="69" t="s">
        <v>366</v>
      </c>
      <c r="Y664" s="40" t="s">
        <v>1210</v>
      </c>
      <c r="Z664" s="40" t="s">
        <v>2432</v>
      </c>
      <c r="AA664" s="69" t="s">
        <v>511</v>
      </c>
      <c r="AB664" s="40" t="s">
        <v>2474</v>
      </c>
      <c r="AC664" s="40" t="s">
        <v>2284</v>
      </c>
      <c r="AD664" s="59" t="s">
        <v>2481</v>
      </c>
      <c r="AF664" s="40"/>
    </row>
    <row r="665" spans="1:32">
      <c r="A665" s="15" t="str">
        <f t="shared" si="50"/>
        <v>2022-1</v>
      </c>
      <c r="B665" s="40" t="s">
        <v>442</v>
      </c>
      <c r="C665" s="47">
        <v>44585</v>
      </c>
      <c r="D665" s="47" t="s">
        <v>443</v>
      </c>
      <c r="E665" s="40" t="s">
        <v>365</v>
      </c>
      <c r="F665" s="69" t="s">
        <v>37</v>
      </c>
      <c r="G665" s="69" t="s">
        <v>23</v>
      </c>
      <c r="H665" s="69" t="s">
        <v>512</v>
      </c>
      <c r="I665" s="15" t="str">
        <f t="shared" si="51"/>
        <v>MZQ</v>
      </c>
      <c r="J665" s="52">
        <v>3040</v>
      </c>
      <c r="K665" s="53">
        <v>7.9882999999999997</v>
      </c>
      <c r="L665" s="54">
        <f t="shared" si="52"/>
        <v>24284.43</v>
      </c>
      <c r="M665" s="55">
        <v>7.9882999999999997</v>
      </c>
      <c r="N665" s="35">
        <v>6.3789999999999996</v>
      </c>
      <c r="O665" s="35">
        <v>0.81810000000000005</v>
      </c>
      <c r="P665" s="36">
        <f t="shared" si="53"/>
        <v>7.9882999999999997</v>
      </c>
      <c r="Q665" s="37">
        <f t="shared" si="54"/>
        <v>24284.43</v>
      </c>
      <c r="R665" s="36"/>
      <c r="S665" s="37"/>
      <c r="T665" s="38"/>
      <c r="U665" s="36"/>
      <c r="V665" s="37"/>
      <c r="W665" s="40" t="s">
        <v>79</v>
      </c>
      <c r="X665" s="69" t="s">
        <v>366</v>
      </c>
      <c r="Y665" s="40" t="s">
        <v>1844</v>
      </c>
      <c r="Z665" s="40" t="s">
        <v>2473</v>
      </c>
      <c r="AA665" s="69" t="s">
        <v>514</v>
      </c>
      <c r="AB665" s="40" t="s">
        <v>2475</v>
      </c>
      <c r="AC665" s="40" t="s">
        <v>647</v>
      </c>
      <c r="AD665" s="59" t="s">
        <v>2524</v>
      </c>
      <c r="AF665" s="40"/>
    </row>
    <row r="666" spans="1:32">
      <c r="A666" s="15" t="str">
        <f t="shared" si="50"/>
        <v>2022-1</v>
      </c>
      <c r="B666" s="40" t="s">
        <v>442</v>
      </c>
      <c r="C666" s="47">
        <v>44573</v>
      </c>
      <c r="D666" s="47" t="s">
        <v>443</v>
      </c>
      <c r="E666" s="40" t="s">
        <v>365</v>
      </c>
      <c r="F666" s="69" t="s">
        <v>37</v>
      </c>
      <c r="G666" s="69" t="s">
        <v>23</v>
      </c>
      <c r="H666" s="69" t="s">
        <v>512</v>
      </c>
      <c r="I666" s="15" t="str">
        <f t="shared" si="51"/>
        <v>MZQ</v>
      </c>
      <c r="J666" s="52">
        <v>-3040</v>
      </c>
      <c r="K666" s="53">
        <v>7.9882999999999997</v>
      </c>
      <c r="L666" s="54">
        <f t="shared" si="52"/>
        <v>-24284.43</v>
      </c>
      <c r="M666" s="55">
        <v>7.9882999999999997</v>
      </c>
      <c r="N666" s="35">
        <v>6.3789999999999996</v>
      </c>
      <c r="O666" s="35">
        <v>0.81810000000000005</v>
      </c>
      <c r="P666" s="36">
        <f t="shared" si="53"/>
        <v>7.9882999999999997</v>
      </c>
      <c r="Q666" s="37">
        <f t="shared" si="54"/>
        <v>-24284.43</v>
      </c>
      <c r="R666" s="36"/>
      <c r="S666" s="37"/>
      <c r="T666" s="38"/>
      <c r="U666" s="36"/>
      <c r="V666" s="37"/>
      <c r="W666" s="40" t="s">
        <v>79</v>
      </c>
      <c r="X666" s="69" t="s">
        <v>366</v>
      </c>
      <c r="Y666" s="40" t="s">
        <v>1844</v>
      </c>
      <c r="Z666" s="40" t="s">
        <v>2473</v>
      </c>
      <c r="AA666" s="69" t="s">
        <v>514</v>
      </c>
      <c r="AB666" s="40" t="s">
        <v>2475</v>
      </c>
      <c r="AC666" s="40" t="s">
        <v>2332</v>
      </c>
      <c r="AD666" s="59" t="s">
        <v>2524</v>
      </c>
      <c r="AF666" s="40"/>
    </row>
    <row r="667" spans="1:32">
      <c r="A667" s="15" t="str">
        <f t="shared" si="50"/>
        <v>2022-1</v>
      </c>
      <c r="B667" s="40" t="s">
        <v>442</v>
      </c>
      <c r="C667" s="47">
        <v>44573</v>
      </c>
      <c r="D667" s="47" t="s">
        <v>443</v>
      </c>
      <c r="E667" s="40" t="s">
        <v>365</v>
      </c>
      <c r="F667" s="69" t="s">
        <v>37</v>
      </c>
      <c r="G667" s="69" t="s">
        <v>23</v>
      </c>
      <c r="H667" s="69" t="s">
        <v>512</v>
      </c>
      <c r="I667" s="15" t="str">
        <f t="shared" si="51"/>
        <v>MZQ</v>
      </c>
      <c r="J667" s="52">
        <v>3040</v>
      </c>
      <c r="K667" s="53">
        <v>7.9882999999999997</v>
      </c>
      <c r="L667" s="54">
        <f t="shared" si="52"/>
        <v>24284.43</v>
      </c>
      <c r="M667" s="55">
        <v>7.9882999999999997</v>
      </c>
      <c r="N667" s="35">
        <v>6.3789999999999996</v>
      </c>
      <c r="O667" s="35">
        <v>0.81810000000000005</v>
      </c>
      <c r="P667" s="36">
        <f t="shared" si="53"/>
        <v>7.9882999999999997</v>
      </c>
      <c r="Q667" s="37">
        <f t="shared" si="54"/>
        <v>24284.43</v>
      </c>
      <c r="R667" s="36"/>
      <c r="S667" s="37"/>
      <c r="T667" s="38"/>
      <c r="U667" s="36"/>
      <c r="V667" s="37"/>
      <c r="W667" s="40" t="s">
        <v>79</v>
      </c>
      <c r="X667" s="69" t="s">
        <v>366</v>
      </c>
      <c r="Y667" s="40" t="s">
        <v>1844</v>
      </c>
      <c r="Z667" s="40" t="s">
        <v>2473</v>
      </c>
      <c r="AA667" s="69" t="s">
        <v>514</v>
      </c>
      <c r="AB667" s="40" t="s">
        <v>2475</v>
      </c>
      <c r="AC667" s="40" t="s">
        <v>619</v>
      </c>
      <c r="AD667" s="59" t="s">
        <v>2524</v>
      </c>
      <c r="AF667" s="40"/>
    </row>
    <row r="668" spans="1:32">
      <c r="A668" s="15" t="str">
        <f t="shared" si="50"/>
        <v>2022-1</v>
      </c>
      <c r="B668" s="40" t="s">
        <v>444</v>
      </c>
      <c r="C668" s="47">
        <v>44573</v>
      </c>
      <c r="D668" s="47" t="s">
        <v>445</v>
      </c>
      <c r="E668" s="40" t="s">
        <v>365</v>
      </c>
      <c r="F668" s="69" t="s">
        <v>37</v>
      </c>
      <c r="G668" s="69" t="s">
        <v>23</v>
      </c>
      <c r="H668" s="69" t="s">
        <v>512</v>
      </c>
      <c r="I668" s="15" t="str">
        <f t="shared" si="51"/>
        <v>MZQ</v>
      </c>
      <c r="J668" s="52">
        <v>3040</v>
      </c>
      <c r="K668" s="53">
        <v>7.9882999999999997</v>
      </c>
      <c r="L668" s="54">
        <f t="shared" si="52"/>
        <v>24284.43</v>
      </c>
      <c r="M668" s="55">
        <v>7.9882999999999997</v>
      </c>
      <c r="N668" s="35">
        <v>6.3789999999999996</v>
      </c>
      <c r="O668" s="35">
        <v>0.81810000000000005</v>
      </c>
      <c r="P668" s="36">
        <f t="shared" si="53"/>
        <v>7.9882999999999997</v>
      </c>
      <c r="Q668" s="37">
        <f t="shared" si="54"/>
        <v>24284.43</v>
      </c>
      <c r="R668" s="36"/>
      <c r="S668" s="37"/>
      <c r="T668" s="38"/>
      <c r="U668" s="36"/>
      <c r="V668" s="37"/>
      <c r="W668" s="40" t="s">
        <v>79</v>
      </c>
      <c r="X668" s="69" t="s">
        <v>366</v>
      </c>
      <c r="Y668" s="40" t="s">
        <v>1845</v>
      </c>
      <c r="Z668" s="40" t="s">
        <v>2473</v>
      </c>
      <c r="AA668" s="69" t="s">
        <v>514</v>
      </c>
      <c r="AB668" s="40" t="s">
        <v>2475</v>
      </c>
      <c r="AC668" s="40" t="s">
        <v>619</v>
      </c>
      <c r="AD668" s="59" t="s">
        <v>2524</v>
      </c>
      <c r="AF668" s="40"/>
    </row>
    <row r="669" spans="1:32">
      <c r="A669" s="15" t="str">
        <f t="shared" si="50"/>
        <v>2022-1</v>
      </c>
      <c r="B669" s="40" t="s">
        <v>1473</v>
      </c>
      <c r="C669" s="47">
        <v>44581</v>
      </c>
      <c r="D669" s="47" t="s">
        <v>1474</v>
      </c>
      <c r="E669" s="40" t="s">
        <v>365</v>
      </c>
      <c r="F669" s="69" t="s">
        <v>43</v>
      </c>
      <c r="G669" s="69" t="s">
        <v>23</v>
      </c>
      <c r="H669" s="69" t="s">
        <v>512</v>
      </c>
      <c r="I669" s="15" t="str">
        <f t="shared" si="51"/>
        <v>MZQ</v>
      </c>
      <c r="J669" s="52">
        <v>1020</v>
      </c>
      <c r="K669" s="53">
        <v>0</v>
      </c>
      <c r="L669" s="54">
        <f t="shared" si="52"/>
        <v>0</v>
      </c>
      <c r="M669" s="56">
        <v>8.016</v>
      </c>
      <c r="N669" s="35">
        <v>6.3789999999999996</v>
      </c>
      <c r="O669" s="35">
        <v>0.81810000000000005</v>
      </c>
      <c r="P669" s="36">
        <f t="shared" si="53"/>
        <v>8.016</v>
      </c>
      <c r="Q669" s="37">
        <f t="shared" si="54"/>
        <v>8176.32</v>
      </c>
      <c r="R669" s="36"/>
      <c r="S669" s="37"/>
      <c r="T669" s="38"/>
      <c r="U669" s="36"/>
      <c r="V669" s="37"/>
      <c r="W669" s="40" t="s">
        <v>110</v>
      </c>
      <c r="X669" s="69" t="s">
        <v>366</v>
      </c>
      <c r="Y669" s="40" t="s">
        <v>1875</v>
      </c>
      <c r="Z669" s="40" t="s">
        <v>2468</v>
      </c>
      <c r="AA669" s="69" t="s">
        <v>518</v>
      </c>
      <c r="AB669" s="40" t="s">
        <v>2474</v>
      </c>
      <c r="AC669" s="40" t="s">
        <v>2279</v>
      </c>
      <c r="AD669" s="59" t="s">
        <v>2524</v>
      </c>
      <c r="AF669" s="40"/>
    </row>
    <row r="670" spans="1:32">
      <c r="A670" s="15" t="str">
        <f t="shared" si="50"/>
        <v>2022-1</v>
      </c>
      <c r="B670" s="40" t="s">
        <v>323</v>
      </c>
      <c r="C670" s="47">
        <v>44575</v>
      </c>
      <c r="D670" s="47" t="s">
        <v>324</v>
      </c>
      <c r="E670" s="40" t="s">
        <v>365</v>
      </c>
      <c r="F670" s="69" t="s">
        <v>48</v>
      </c>
      <c r="G670" s="69" t="s">
        <v>23</v>
      </c>
      <c r="H670" s="69" t="s">
        <v>512</v>
      </c>
      <c r="I670" s="15" t="str">
        <f t="shared" si="51"/>
        <v>MZQ</v>
      </c>
      <c r="J670" s="52">
        <v>2020</v>
      </c>
      <c r="K670" s="53">
        <v>7.84</v>
      </c>
      <c r="L670" s="54">
        <f t="shared" si="52"/>
        <v>15836.8</v>
      </c>
      <c r="M670" s="56">
        <v>8.0500000000000007</v>
      </c>
      <c r="N670" s="35">
        <v>6.3789999999999996</v>
      </c>
      <c r="O670" s="35">
        <v>0.81810000000000005</v>
      </c>
      <c r="P670" s="36">
        <f t="shared" si="53"/>
        <v>8.0500000000000007</v>
      </c>
      <c r="Q670" s="37">
        <f t="shared" si="54"/>
        <v>16261</v>
      </c>
      <c r="R670" s="36"/>
      <c r="S670" s="37"/>
      <c r="T670" s="38"/>
      <c r="U670" s="36"/>
      <c r="V670" s="37"/>
      <c r="W670" s="40" t="s">
        <v>277</v>
      </c>
      <c r="X670" s="69" t="s">
        <v>366</v>
      </c>
      <c r="Y670" s="40" t="s">
        <v>2038</v>
      </c>
      <c r="Z670" s="40" t="s">
        <v>2465</v>
      </c>
      <c r="AA670" s="69" t="s">
        <v>517</v>
      </c>
      <c r="AB670" s="40" t="s">
        <v>2475</v>
      </c>
      <c r="AC670" s="40" t="s">
        <v>617</v>
      </c>
      <c r="AD670" s="59" t="s">
        <v>2561</v>
      </c>
      <c r="AF670" s="40"/>
    </row>
    <row r="671" spans="1:32">
      <c r="A671" s="15" t="str">
        <f t="shared" si="50"/>
        <v>2022-1</v>
      </c>
      <c r="B671" s="40" t="s">
        <v>1433</v>
      </c>
      <c r="C671" s="47">
        <v>44578</v>
      </c>
      <c r="D671" s="47" t="s">
        <v>1434</v>
      </c>
      <c r="E671" s="40" t="s">
        <v>365</v>
      </c>
      <c r="F671" s="69" t="s">
        <v>38</v>
      </c>
      <c r="G671" s="69" t="s">
        <v>23</v>
      </c>
      <c r="H671" s="69" t="s">
        <v>512</v>
      </c>
      <c r="I671" s="15" t="str">
        <f t="shared" si="51"/>
        <v>MZQ</v>
      </c>
      <c r="J671" s="52">
        <v>2020</v>
      </c>
      <c r="K671" s="53">
        <v>6.8122999999999996</v>
      </c>
      <c r="L671" s="54">
        <f t="shared" si="52"/>
        <v>13760.85</v>
      </c>
      <c r="M671" s="56">
        <v>8.1644000000000005</v>
      </c>
      <c r="N671" s="35">
        <v>6.3789999999999996</v>
      </c>
      <c r="O671" s="35">
        <v>0.81810000000000005</v>
      </c>
      <c r="P671" s="36">
        <f t="shared" si="53"/>
        <v>8.1644000000000005</v>
      </c>
      <c r="Q671" s="37">
        <f t="shared" si="54"/>
        <v>16492.09</v>
      </c>
      <c r="R671" s="36"/>
      <c r="S671" s="37"/>
      <c r="T671" s="38"/>
      <c r="U671" s="36"/>
      <c r="V671" s="37"/>
      <c r="W671" s="40" t="s">
        <v>106</v>
      </c>
      <c r="X671" s="69" t="s">
        <v>366</v>
      </c>
      <c r="Y671" s="40" t="s">
        <v>1706</v>
      </c>
      <c r="Z671" s="40" t="s">
        <v>2450</v>
      </c>
      <c r="AA671" s="69" t="s">
        <v>514</v>
      </c>
      <c r="AB671" s="40" t="s">
        <v>2475</v>
      </c>
      <c r="AC671" s="40" t="s">
        <v>656</v>
      </c>
      <c r="AD671" s="59" t="s">
        <v>2550</v>
      </c>
    </row>
    <row r="672" spans="1:32">
      <c r="A672" s="15" t="str">
        <f t="shared" si="50"/>
        <v>2022-1</v>
      </c>
      <c r="B672" s="40" t="s">
        <v>1020</v>
      </c>
      <c r="C672" s="47">
        <v>44574</v>
      </c>
      <c r="D672" s="47" t="s">
        <v>1021</v>
      </c>
      <c r="E672" s="40" t="s">
        <v>365</v>
      </c>
      <c r="F672" s="69" t="s">
        <v>37</v>
      </c>
      <c r="G672" s="69" t="s">
        <v>23</v>
      </c>
      <c r="H672" s="69" t="s">
        <v>512</v>
      </c>
      <c r="I672" s="15" t="str">
        <f t="shared" si="51"/>
        <v>MZQ</v>
      </c>
      <c r="J672" s="52">
        <v>930</v>
      </c>
      <c r="K672" s="53">
        <v>8.1781000000000006</v>
      </c>
      <c r="L672" s="54">
        <f t="shared" si="52"/>
        <v>7605.63</v>
      </c>
      <c r="M672" s="55">
        <v>8.2626000000000008</v>
      </c>
      <c r="N672" s="35">
        <v>6.3789999999999996</v>
      </c>
      <c r="O672" s="35">
        <v>0.81810000000000005</v>
      </c>
      <c r="P672" s="36">
        <f t="shared" si="53"/>
        <v>8.2626000000000008</v>
      </c>
      <c r="Q672" s="37">
        <f t="shared" si="54"/>
        <v>7684.22</v>
      </c>
      <c r="R672" s="36"/>
      <c r="S672" s="37"/>
      <c r="T672" s="38"/>
      <c r="U672" s="36"/>
      <c r="V672" s="37"/>
      <c r="W672" s="40" t="s">
        <v>119</v>
      </c>
      <c r="X672" s="69" t="s">
        <v>366</v>
      </c>
      <c r="Y672" s="40" t="s">
        <v>1843</v>
      </c>
      <c r="Z672" s="40" t="s">
        <v>2436</v>
      </c>
      <c r="AA672" s="69" t="s">
        <v>519</v>
      </c>
      <c r="AB672" s="40" t="s">
        <v>2477</v>
      </c>
      <c r="AC672" s="40" t="s">
        <v>610</v>
      </c>
      <c r="AD672" s="59" t="s">
        <v>2532</v>
      </c>
    </row>
    <row r="673" spans="1:32">
      <c r="A673" s="15" t="str">
        <f t="shared" si="50"/>
        <v>2022-1</v>
      </c>
      <c r="B673" s="40" t="s">
        <v>319</v>
      </c>
      <c r="C673" s="47">
        <v>44573</v>
      </c>
      <c r="D673" s="47" t="s">
        <v>320</v>
      </c>
      <c r="E673" s="40" t="s">
        <v>365</v>
      </c>
      <c r="F673" s="69" t="s">
        <v>38</v>
      </c>
      <c r="G673" s="69" t="s">
        <v>23</v>
      </c>
      <c r="H673" s="69" t="s">
        <v>512</v>
      </c>
      <c r="I673" s="15" t="str">
        <f t="shared" si="51"/>
        <v>MZQ</v>
      </c>
      <c r="J673" s="52">
        <v>338</v>
      </c>
      <c r="K673" s="53">
        <v>8.2995000000000001</v>
      </c>
      <c r="L673" s="54">
        <f t="shared" si="52"/>
        <v>2805.23</v>
      </c>
      <c r="M673" s="56">
        <v>8.2995000000000001</v>
      </c>
      <c r="N673" s="35">
        <v>6.3789999999999996</v>
      </c>
      <c r="O673" s="35">
        <v>0.81810000000000005</v>
      </c>
      <c r="P673" s="36">
        <f t="shared" si="53"/>
        <v>8.2995000000000001</v>
      </c>
      <c r="Q673" s="37">
        <f t="shared" si="54"/>
        <v>2805.23</v>
      </c>
      <c r="R673" s="36"/>
      <c r="S673" s="37"/>
      <c r="T673" s="38"/>
      <c r="U673" s="36"/>
      <c r="V673" s="37"/>
      <c r="W673" s="40" t="s">
        <v>178</v>
      </c>
      <c r="X673" s="69" t="s">
        <v>366</v>
      </c>
      <c r="Y673" s="40" t="s">
        <v>1394</v>
      </c>
      <c r="Z673" s="40" t="s">
        <v>2426</v>
      </c>
      <c r="AA673" s="69" t="s">
        <v>514</v>
      </c>
      <c r="AB673" s="40" t="s">
        <v>2475</v>
      </c>
      <c r="AC673" s="40" t="s">
        <v>2290</v>
      </c>
      <c r="AD673" s="59" t="s">
        <v>2534</v>
      </c>
      <c r="AF673" s="40"/>
    </row>
    <row r="674" spans="1:32">
      <c r="A674" s="15" t="str">
        <f t="shared" si="50"/>
        <v>2022-1</v>
      </c>
      <c r="B674" s="40" t="s">
        <v>319</v>
      </c>
      <c r="C674" s="47">
        <v>44573</v>
      </c>
      <c r="D674" s="47" t="s">
        <v>320</v>
      </c>
      <c r="E674" s="40" t="s">
        <v>365</v>
      </c>
      <c r="F674" s="69" t="s">
        <v>38</v>
      </c>
      <c r="G674" s="69" t="s">
        <v>23</v>
      </c>
      <c r="H674" s="69" t="s">
        <v>512</v>
      </c>
      <c r="I674" s="15" t="str">
        <f t="shared" si="51"/>
        <v>MZQ</v>
      </c>
      <c r="J674" s="52">
        <v>6640</v>
      </c>
      <c r="K674" s="53">
        <v>8.2995000000000001</v>
      </c>
      <c r="L674" s="54">
        <f t="shared" si="52"/>
        <v>55108.68</v>
      </c>
      <c r="M674" s="55">
        <v>8.2995000000000001</v>
      </c>
      <c r="N674" s="35">
        <v>6.3789999999999996</v>
      </c>
      <c r="O674" s="35">
        <v>0.81810000000000005</v>
      </c>
      <c r="P674" s="36">
        <f t="shared" si="53"/>
        <v>8.2995000000000001</v>
      </c>
      <c r="Q674" s="37">
        <f t="shared" si="54"/>
        <v>55108.68</v>
      </c>
      <c r="R674" s="36"/>
      <c r="S674" s="37"/>
      <c r="T674" s="38"/>
      <c r="U674" s="36"/>
      <c r="V674" s="37"/>
      <c r="W674" s="40" t="s">
        <v>178</v>
      </c>
      <c r="X674" s="69" t="s">
        <v>366</v>
      </c>
      <c r="Y674" s="40" t="s">
        <v>1707</v>
      </c>
      <c r="Z674" s="40" t="s">
        <v>2426</v>
      </c>
      <c r="AA674" s="69" t="s">
        <v>514</v>
      </c>
      <c r="AB674" s="40" t="s">
        <v>2475</v>
      </c>
      <c r="AC674" s="40" t="s">
        <v>2290</v>
      </c>
      <c r="AD674" s="59" t="s">
        <v>2532</v>
      </c>
      <c r="AF674" s="40"/>
    </row>
    <row r="675" spans="1:32" s="40" customFormat="1">
      <c r="A675" s="15" t="str">
        <f t="shared" si="50"/>
        <v>2022-1</v>
      </c>
      <c r="B675" s="40" t="s">
        <v>319</v>
      </c>
      <c r="C675" s="47">
        <v>44572</v>
      </c>
      <c r="D675" s="47" t="s">
        <v>320</v>
      </c>
      <c r="E675" s="40" t="s">
        <v>365</v>
      </c>
      <c r="F675" s="69" t="s">
        <v>38</v>
      </c>
      <c r="G675" s="69" t="s">
        <v>23</v>
      </c>
      <c r="H675" s="69" t="s">
        <v>512</v>
      </c>
      <c r="I675" s="15" t="str">
        <f t="shared" si="51"/>
        <v>MZQ</v>
      </c>
      <c r="J675" s="52">
        <v>10500</v>
      </c>
      <c r="K675" s="53">
        <v>8.2995000000000001</v>
      </c>
      <c r="L675" s="54">
        <f t="shared" si="52"/>
        <v>87144.75</v>
      </c>
      <c r="M675" s="56">
        <v>8.2995000000000001</v>
      </c>
      <c r="N675" s="35">
        <v>6.3789999999999996</v>
      </c>
      <c r="O675" s="35">
        <v>0.81810000000000005</v>
      </c>
      <c r="P675" s="36">
        <f t="shared" si="53"/>
        <v>8.2995000000000001</v>
      </c>
      <c r="Q675" s="37">
        <f t="shared" si="54"/>
        <v>87144.75</v>
      </c>
      <c r="R675" s="36"/>
      <c r="S675" s="37"/>
      <c r="T675" s="38"/>
      <c r="U675" s="36"/>
      <c r="V675" s="37"/>
      <c r="W675" s="40" t="s">
        <v>178</v>
      </c>
      <c r="X675" s="69" t="s">
        <v>366</v>
      </c>
      <c r="Y675" s="40" t="s">
        <v>1394</v>
      </c>
      <c r="Z675" s="40" t="s">
        <v>2426</v>
      </c>
      <c r="AA675" s="69" t="s">
        <v>514</v>
      </c>
      <c r="AB675" s="40" t="s">
        <v>2475</v>
      </c>
      <c r="AC675" s="40" t="s">
        <v>2291</v>
      </c>
      <c r="AD675" s="59" t="s">
        <v>2532</v>
      </c>
    </row>
    <row r="676" spans="1:32" s="40" customFormat="1">
      <c r="A676" s="15" t="str">
        <f t="shared" si="50"/>
        <v>2022-1</v>
      </c>
      <c r="B676" s="40" t="s">
        <v>319</v>
      </c>
      <c r="C676" s="47">
        <v>44569</v>
      </c>
      <c r="D676" s="47" t="s">
        <v>320</v>
      </c>
      <c r="E676" s="40" t="s">
        <v>365</v>
      </c>
      <c r="F676" s="69" t="s">
        <v>38</v>
      </c>
      <c r="G676" s="69" t="s">
        <v>23</v>
      </c>
      <c r="H676" s="69" t="s">
        <v>535</v>
      </c>
      <c r="I676" s="15" t="str">
        <f t="shared" si="51"/>
        <v>MZQ</v>
      </c>
      <c r="J676" s="52">
        <v>-10838</v>
      </c>
      <c r="K676" s="53">
        <v>8.2995000000000001</v>
      </c>
      <c r="L676" s="54">
        <f t="shared" si="52"/>
        <v>-89949.98</v>
      </c>
      <c r="M676" s="55">
        <v>8.2995000000000001</v>
      </c>
      <c r="N676" s="35">
        <v>6.3789999999999996</v>
      </c>
      <c r="O676" s="35">
        <v>0.81810000000000005</v>
      </c>
      <c r="P676" s="36">
        <f t="shared" si="53"/>
        <v>8.2995000000000001</v>
      </c>
      <c r="Q676" s="37">
        <f t="shared" si="54"/>
        <v>-89949.98</v>
      </c>
      <c r="R676" s="36"/>
      <c r="S676" s="37"/>
      <c r="T676" s="38"/>
      <c r="U676" s="36"/>
      <c r="V676" s="37"/>
      <c r="W676" s="40" t="s">
        <v>178</v>
      </c>
      <c r="X676" s="69" t="s">
        <v>366</v>
      </c>
      <c r="Y676" s="40" t="s">
        <v>1394</v>
      </c>
      <c r="Z676" s="40" t="s">
        <v>2426</v>
      </c>
      <c r="AA676" s="69" t="s">
        <v>514</v>
      </c>
      <c r="AB676" s="40" t="s">
        <v>2475</v>
      </c>
      <c r="AC676" s="40" t="s">
        <v>2292</v>
      </c>
      <c r="AD676" s="59" t="s">
        <v>2533</v>
      </c>
    </row>
    <row r="677" spans="1:32" s="40" customFormat="1">
      <c r="A677" s="15" t="str">
        <f t="shared" si="50"/>
        <v>2022-1</v>
      </c>
      <c r="B677" s="40" t="s">
        <v>319</v>
      </c>
      <c r="C677" s="47">
        <v>44566</v>
      </c>
      <c r="D677" s="47" t="s">
        <v>320</v>
      </c>
      <c r="E677" s="40" t="s">
        <v>365</v>
      </c>
      <c r="F677" s="69" t="s">
        <v>38</v>
      </c>
      <c r="G677" s="69" t="s">
        <v>23</v>
      </c>
      <c r="H677" s="69" t="s">
        <v>512</v>
      </c>
      <c r="I677" s="15" t="str">
        <f t="shared" si="51"/>
        <v>MZQ</v>
      </c>
      <c r="J677" s="52">
        <v>126</v>
      </c>
      <c r="K677" s="53">
        <v>8.2995000000000001</v>
      </c>
      <c r="L677" s="54">
        <f t="shared" si="52"/>
        <v>1045.74</v>
      </c>
      <c r="M677" s="56">
        <v>8.2995000000000001</v>
      </c>
      <c r="N677" s="35">
        <v>6.3789999999999996</v>
      </c>
      <c r="O677" s="35">
        <v>0.81810000000000005</v>
      </c>
      <c r="P677" s="36">
        <f t="shared" si="53"/>
        <v>8.2995000000000001</v>
      </c>
      <c r="Q677" s="37">
        <f t="shared" si="54"/>
        <v>1045.74</v>
      </c>
      <c r="R677" s="36"/>
      <c r="S677" s="37"/>
      <c r="T677" s="38"/>
      <c r="U677" s="36"/>
      <c r="V677" s="37"/>
      <c r="W677" s="40" t="s">
        <v>178</v>
      </c>
      <c r="X677" s="69" t="s">
        <v>366</v>
      </c>
      <c r="Y677" s="40" t="s">
        <v>1393</v>
      </c>
      <c r="Z677" s="40" t="s">
        <v>2426</v>
      </c>
      <c r="AA677" s="69" t="s">
        <v>514</v>
      </c>
      <c r="AB677" s="40" t="s">
        <v>2475</v>
      </c>
      <c r="AC677" s="40" t="s">
        <v>693</v>
      </c>
      <c r="AD677" s="59" t="s">
        <v>2533</v>
      </c>
      <c r="AF677" s="48"/>
    </row>
    <row r="678" spans="1:32" s="40" customFormat="1">
      <c r="A678" s="15" t="str">
        <f t="shared" si="50"/>
        <v>2022-1</v>
      </c>
      <c r="B678" s="40" t="s">
        <v>319</v>
      </c>
      <c r="C678" s="47">
        <v>44566</v>
      </c>
      <c r="D678" s="47" t="s">
        <v>320</v>
      </c>
      <c r="E678" s="40" t="s">
        <v>365</v>
      </c>
      <c r="F678" s="69" t="s">
        <v>38</v>
      </c>
      <c r="G678" s="69" t="s">
        <v>23</v>
      </c>
      <c r="H678" s="69" t="s">
        <v>512</v>
      </c>
      <c r="I678" s="15" t="str">
        <f t="shared" si="51"/>
        <v>MZQ</v>
      </c>
      <c r="J678" s="52">
        <v>9158</v>
      </c>
      <c r="K678" s="53">
        <v>8.2995000000000001</v>
      </c>
      <c r="L678" s="54">
        <f t="shared" si="52"/>
        <v>76006.820000000007</v>
      </c>
      <c r="M678" s="55">
        <v>8.2995000000000001</v>
      </c>
      <c r="N678" s="35">
        <v>6.3789999999999996</v>
      </c>
      <c r="O678" s="35">
        <v>0.81810000000000005</v>
      </c>
      <c r="P678" s="36">
        <f t="shared" si="53"/>
        <v>8.2995000000000001</v>
      </c>
      <c r="Q678" s="37">
        <f t="shared" si="54"/>
        <v>76006.820000000007</v>
      </c>
      <c r="R678" s="36"/>
      <c r="S678" s="37"/>
      <c r="T678" s="38"/>
      <c r="U678" s="36"/>
      <c r="V678" s="37"/>
      <c r="W678" s="40" t="s">
        <v>178</v>
      </c>
      <c r="X678" s="69" t="s">
        <v>366</v>
      </c>
      <c r="Y678" s="40" t="s">
        <v>1394</v>
      </c>
      <c r="Z678" s="40" t="s">
        <v>2426</v>
      </c>
      <c r="AA678" s="69" t="s">
        <v>514</v>
      </c>
      <c r="AB678" s="40" t="s">
        <v>2475</v>
      </c>
      <c r="AC678" s="40" t="s">
        <v>693</v>
      </c>
      <c r="AD678" s="59" t="s">
        <v>2534</v>
      </c>
    </row>
    <row r="679" spans="1:32" s="40" customFormat="1">
      <c r="A679" s="15" t="str">
        <f t="shared" si="50"/>
        <v>2022-1</v>
      </c>
      <c r="B679" s="40" t="s">
        <v>319</v>
      </c>
      <c r="C679" s="47">
        <v>44566</v>
      </c>
      <c r="D679" s="47" t="s">
        <v>320</v>
      </c>
      <c r="E679" s="40" t="s">
        <v>365</v>
      </c>
      <c r="F679" s="69" t="s">
        <v>38</v>
      </c>
      <c r="G679" s="69" t="s">
        <v>23</v>
      </c>
      <c r="H679" s="69" t="s">
        <v>512</v>
      </c>
      <c r="I679" s="15" t="str">
        <f t="shared" si="51"/>
        <v>MZQ</v>
      </c>
      <c r="J679" s="52">
        <v>2266</v>
      </c>
      <c r="K679" s="53">
        <v>8.2995000000000001</v>
      </c>
      <c r="L679" s="54">
        <f t="shared" si="52"/>
        <v>18806.669999999998</v>
      </c>
      <c r="M679" s="55">
        <v>8.2995000000000001</v>
      </c>
      <c r="N679" s="35">
        <v>6.3789999999999996</v>
      </c>
      <c r="O679" s="35">
        <v>0.81810000000000005</v>
      </c>
      <c r="P679" s="36">
        <f t="shared" si="53"/>
        <v>8.2995000000000001</v>
      </c>
      <c r="Q679" s="37">
        <f t="shared" si="54"/>
        <v>18806.669999999998</v>
      </c>
      <c r="R679" s="36"/>
      <c r="S679" s="37"/>
      <c r="T679" s="38"/>
      <c r="U679" s="36"/>
      <c r="V679" s="37"/>
      <c r="W679" s="40" t="s">
        <v>178</v>
      </c>
      <c r="X679" s="69" t="s">
        <v>366</v>
      </c>
      <c r="Y679" s="40" t="s">
        <v>1707</v>
      </c>
      <c r="Z679" s="40" t="s">
        <v>2426</v>
      </c>
      <c r="AA679" s="69" t="s">
        <v>514</v>
      </c>
      <c r="AB679" s="40" t="s">
        <v>2475</v>
      </c>
      <c r="AC679" s="40" t="s">
        <v>693</v>
      </c>
      <c r="AD679" s="59" t="s">
        <v>2533</v>
      </c>
    </row>
    <row r="680" spans="1:32" s="40" customFormat="1">
      <c r="A680" s="15" t="str">
        <f t="shared" si="50"/>
        <v>2022-1</v>
      </c>
      <c r="B680" s="40" t="s">
        <v>1059</v>
      </c>
      <c r="C680" s="47">
        <v>44576</v>
      </c>
      <c r="D680" s="47" t="s">
        <v>1060</v>
      </c>
      <c r="E680" s="40" t="s">
        <v>26</v>
      </c>
      <c r="F680" s="69" t="s">
        <v>232</v>
      </c>
      <c r="G680" s="69" t="s">
        <v>23</v>
      </c>
      <c r="H680" s="69" t="s">
        <v>1175</v>
      </c>
      <c r="I680" s="15" t="str">
        <f t="shared" si="51"/>
        <v>MZQ</v>
      </c>
      <c r="J680" s="52">
        <v>49429</v>
      </c>
      <c r="K680" s="53">
        <v>11</v>
      </c>
      <c r="L680" s="54">
        <f t="shared" si="52"/>
        <v>543719</v>
      </c>
      <c r="M680" s="61">
        <f>+ROUND(9.4/1.13,4)</f>
        <v>8.3186</v>
      </c>
      <c r="N680" s="35">
        <v>6.3789999999999996</v>
      </c>
      <c r="O680" s="35">
        <v>0.81810000000000005</v>
      </c>
      <c r="P680" s="36">
        <f t="shared" si="53"/>
        <v>8.3186</v>
      </c>
      <c r="Q680" s="37">
        <f t="shared" si="54"/>
        <v>411180.08</v>
      </c>
      <c r="R680" s="36"/>
      <c r="S680" s="37"/>
      <c r="T680" s="38"/>
      <c r="U680" s="36"/>
      <c r="V680" s="37"/>
      <c r="W680" s="40" t="s">
        <v>2259</v>
      </c>
      <c r="X680" s="69" t="s">
        <v>366</v>
      </c>
      <c r="Y680" s="40" t="s">
        <v>2245</v>
      </c>
      <c r="Z680" s="68" t="s">
        <v>2556</v>
      </c>
      <c r="AA680" s="69" t="s">
        <v>532</v>
      </c>
      <c r="AB680" s="40" t="s">
        <v>2475</v>
      </c>
      <c r="AC680" s="40" t="s">
        <v>2398</v>
      </c>
      <c r="AD680" s="59" t="s">
        <v>2550</v>
      </c>
    </row>
    <row r="681" spans="1:32" s="40" customFormat="1">
      <c r="A681" s="15" t="str">
        <f t="shared" si="50"/>
        <v>2022-1</v>
      </c>
      <c r="B681" s="40" t="s">
        <v>930</v>
      </c>
      <c r="C681" s="47">
        <v>44582</v>
      </c>
      <c r="D681" s="47" t="s">
        <v>931</v>
      </c>
      <c r="E681" s="40" t="s">
        <v>365</v>
      </c>
      <c r="F681" s="69" t="s">
        <v>44</v>
      </c>
      <c r="G681" s="69" t="s">
        <v>23</v>
      </c>
      <c r="H681" s="69" t="s">
        <v>512</v>
      </c>
      <c r="I681" s="15" t="str">
        <f t="shared" si="51"/>
        <v>MZQ</v>
      </c>
      <c r="J681" s="52">
        <v>840</v>
      </c>
      <c r="K681" s="53">
        <v>8.1179000000000006</v>
      </c>
      <c r="L681" s="54">
        <f t="shared" si="52"/>
        <v>6819.04</v>
      </c>
      <c r="M681" s="55">
        <v>8.4481000000000002</v>
      </c>
      <c r="N681" s="35">
        <v>6.3789999999999996</v>
      </c>
      <c r="O681" s="35">
        <v>0.81810000000000005</v>
      </c>
      <c r="P681" s="36">
        <f t="shared" si="53"/>
        <v>8.4481000000000002</v>
      </c>
      <c r="Q681" s="37">
        <f t="shared" si="54"/>
        <v>7096.4</v>
      </c>
      <c r="R681" s="36"/>
      <c r="S681" s="37"/>
      <c r="T681" s="38"/>
      <c r="U681" s="36"/>
      <c r="V681" s="37"/>
      <c r="W681" s="40" t="s">
        <v>116</v>
      </c>
      <c r="X681" s="69" t="s">
        <v>366</v>
      </c>
      <c r="Y681" s="40" t="s">
        <v>1880</v>
      </c>
      <c r="Z681" s="40" t="s">
        <v>2449</v>
      </c>
      <c r="AA681" s="69" t="s">
        <v>516</v>
      </c>
      <c r="AB681" s="40" t="s">
        <v>2477</v>
      </c>
      <c r="AC681" s="40" t="s">
        <v>595</v>
      </c>
      <c r="AD681" s="59" t="s">
        <v>2550</v>
      </c>
    </row>
    <row r="682" spans="1:32" s="40" customFormat="1">
      <c r="A682" s="15" t="str">
        <f t="shared" si="50"/>
        <v>2022-1</v>
      </c>
      <c r="B682" s="40" t="s">
        <v>930</v>
      </c>
      <c r="C682" s="47">
        <v>44579</v>
      </c>
      <c r="D682" s="47" t="s">
        <v>931</v>
      </c>
      <c r="E682" s="40" t="s">
        <v>365</v>
      </c>
      <c r="F682" s="69" t="s">
        <v>44</v>
      </c>
      <c r="G682" s="69" t="s">
        <v>23</v>
      </c>
      <c r="H682" s="69" t="s">
        <v>512</v>
      </c>
      <c r="I682" s="15" t="str">
        <f t="shared" si="51"/>
        <v>MZQ</v>
      </c>
      <c r="J682" s="52">
        <v>1180</v>
      </c>
      <c r="K682" s="53">
        <v>8.1179000000000006</v>
      </c>
      <c r="L682" s="54">
        <f t="shared" si="52"/>
        <v>9579.1200000000008</v>
      </c>
      <c r="M682" s="55">
        <v>8.4481000000000002</v>
      </c>
      <c r="N682" s="35">
        <v>6.3789999999999996</v>
      </c>
      <c r="O682" s="35">
        <v>0.81810000000000005</v>
      </c>
      <c r="P682" s="36">
        <f t="shared" si="53"/>
        <v>8.4481000000000002</v>
      </c>
      <c r="Q682" s="37">
        <f t="shared" si="54"/>
        <v>9968.76</v>
      </c>
      <c r="R682" s="36"/>
      <c r="S682" s="37"/>
      <c r="T682" s="38"/>
      <c r="U682" s="36"/>
      <c r="V682" s="37"/>
      <c r="W682" s="40" t="s">
        <v>116</v>
      </c>
      <c r="X682" s="69" t="s">
        <v>366</v>
      </c>
      <c r="Y682" s="40" t="s">
        <v>1880</v>
      </c>
      <c r="Z682" s="40" t="s">
        <v>2449</v>
      </c>
      <c r="AA682" s="69" t="s">
        <v>516</v>
      </c>
      <c r="AB682" s="40" t="s">
        <v>2477</v>
      </c>
      <c r="AC682" s="40" t="s">
        <v>594</v>
      </c>
      <c r="AD682" s="59" t="s">
        <v>2550</v>
      </c>
    </row>
    <row r="683" spans="1:32" s="40" customFormat="1">
      <c r="A683" s="15" t="str">
        <f t="shared" si="50"/>
        <v>2022-1</v>
      </c>
      <c r="B683" s="40" t="s">
        <v>1532</v>
      </c>
      <c r="C683" s="47">
        <v>44575</v>
      </c>
      <c r="D683" s="47" t="s">
        <v>1533</v>
      </c>
      <c r="E683" s="40" t="s">
        <v>365</v>
      </c>
      <c r="F683" s="69" t="s">
        <v>55</v>
      </c>
      <c r="G683" s="69" t="s">
        <v>23</v>
      </c>
      <c r="H683" s="69" t="s">
        <v>521</v>
      </c>
      <c r="I683" s="15" t="str">
        <f t="shared" si="51"/>
        <v>MZQ</v>
      </c>
      <c r="J683" s="52">
        <v>1515</v>
      </c>
      <c r="K683" s="53">
        <v>0</v>
      </c>
      <c r="L683" s="54">
        <f t="shared" si="52"/>
        <v>0</v>
      </c>
      <c r="M683" s="55">
        <v>8.49</v>
      </c>
      <c r="N683" s="35">
        <v>6.3789999999999996</v>
      </c>
      <c r="O683" s="35">
        <v>0.81810000000000005</v>
      </c>
      <c r="P683" s="36">
        <f t="shared" si="53"/>
        <v>8.49</v>
      </c>
      <c r="Q683" s="37">
        <f t="shared" si="54"/>
        <v>12862.35</v>
      </c>
      <c r="R683" s="36"/>
      <c r="S683" s="37"/>
      <c r="T683" s="38"/>
      <c r="U683" s="36"/>
      <c r="V683" s="37"/>
      <c r="W683" s="40" t="s">
        <v>21</v>
      </c>
      <c r="X683" s="69" t="s">
        <v>366</v>
      </c>
      <c r="Y683" s="40" t="s">
        <v>2091</v>
      </c>
      <c r="Z683" s="40" t="s">
        <v>2437</v>
      </c>
      <c r="AA683" s="69" t="s">
        <v>517</v>
      </c>
      <c r="AB683" s="40" t="s">
        <v>2475</v>
      </c>
      <c r="AC683" s="40" t="s">
        <v>2338</v>
      </c>
      <c r="AD683" s="59" t="s">
        <v>2528</v>
      </c>
    </row>
    <row r="684" spans="1:32" s="40" customFormat="1">
      <c r="A684" s="15" t="str">
        <f t="shared" si="50"/>
        <v>2022-1</v>
      </c>
      <c r="B684" s="40" t="s">
        <v>1456</v>
      </c>
      <c r="C684" s="47">
        <v>44572</v>
      </c>
      <c r="D684" s="47" t="s">
        <v>1457</v>
      </c>
      <c r="E684" s="40" t="s">
        <v>365</v>
      </c>
      <c r="F684" s="69" t="s">
        <v>37</v>
      </c>
      <c r="G684" s="69" t="s">
        <v>23</v>
      </c>
      <c r="H684" s="69" t="s">
        <v>512</v>
      </c>
      <c r="I684" s="15" t="str">
        <f t="shared" si="51"/>
        <v>MZQ</v>
      </c>
      <c r="J684" s="52">
        <v>930</v>
      </c>
      <c r="K684" s="53">
        <v>7.7876000000000003</v>
      </c>
      <c r="L684" s="54">
        <f t="shared" si="52"/>
        <v>7242.47</v>
      </c>
      <c r="M684" s="55">
        <v>8.5114999999999998</v>
      </c>
      <c r="N684" s="35">
        <v>6.3789999999999996</v>
      </c>
      <c r="O684" s="35">
        <v>0.81810000000000005</v>
      </c>
      <c r="P684" s="36">
        <f t="shared" si="53"/>
        <v>8.5114999999999998</v>
      </c>
      <c r="Q684" s="37">
        <f t="shared" si="54"/>
        <v>7915.7</v>
      </c>
      <c r="R684" s="36"/>
      <c r="S684" s="37"/>
      <c r="T684" s="38"/>
      <c r="U684" s="36"/>
      <c r="V684" s="37"/>
      <c r="W684" s="40" t="s">
        <v>114</v>
      </c>
      <c r="X684" s="69" t="s">
        <v>366</v>
      </c>
      <c r="Y684" s="40" t="s">
        <v>1826</v>
      </c>
      <c r="Z684" s="40" t="s">
        <v>2428</v>
      </c>
      <c r="AA684" s="69" t="s">
        <v>514</v>
      </c>
      <c r="AB684" s="40" t="s">
        <v>2475</v>
      </c>
      <c r="AC684" s="40" t="s">
        <v>644</v>
      </c>
      <c r="AD684" s="59" t="s">
        <v>2538</v>
      </c>
    </row>
    <row r="685" spans="1:32" s="40" customFormat="1">
      <c r="A685" s="15" t="str">
        <f t="shared" si="50"/>
        <v>2022-1</v>
      </c>
      <c r="B685" s="40" t="s">
        <v>448</v>
      </c>
      <c r="C685" s="47">
        <v>44585</v>
      </c>
      <c r="D685" s="47" t="s">
        <v>449</v>
      </c>
      <c r="E685" s="40" t="s">
        <v>365</v>
      </c>
      <c r="F685" s="69" t="s">
        <v>37</v>
      </c>
      <c r="G685" s="69" t="s">
        <v>23</v>
      </c>
      <c r="H685" s="69" t="s">
        <v>512</v>
      </c>
      <c r="I685" s="15" t="str">
        <f t="shared" si="51"/>
        <v>MZQ</v>
      </c>
      <c r="J685" s="52">
        <v>1010</v>
      </c>
      <c r="K685" s="53">
        <v>8.7845999999999993</v>
      </c>
      <c r="L685" s="54">
        <f t="shared" si="52"/>
        <v>8872.4500000000007</v>
      </c>
      <c r="M685" s="56">
        <v>8.7845999999999993</v>
      </c>
      <c r="N685" s="35">
        <v>6.3789999999999996</v>
      </c>
      <c r="O685" s="35">
        <v>0.81810000000000005</v>
      </c>
      <c r="P685" s="36">
        <f t="shared" si="53"/>
        <v>8.7845999999999993</v>
      </c>
      <c r="Q685" s="37">
        <f t="shared" si="54"/>
        <v>8872.4500000000007</v>
      </c>
      <c r="R685" s="36"/>
      <c r="S685" s="37"/>
      <c r="T685" s="38"/>
      <c r="U685" s="36"/>
      <c r="V685" s="37"/>
      <c r="W685" s="40" t="s">
        <v>79</v>
      </c>
      <c r="X685" s="69" t="s">
        <v>366</v>
      </c>
      <c r="Y685" s="40" t="s">
        <v>1847</v>
      </c>
      <c r="Z685" s="40" t="s">
        <v>2473</v>
      </c>
      <c r="AA685" s="69" t="s">
        <v>514</v>
      </c>
      <c r="AB685" s="40" t="s">
        <v>2475</v>
      </c>
      <c r="AC685" s="40" t="s">
        <v>647</v>
      </c>
      <c r="AD685" s="59" t="s">
        <v>2524</v>
      </c>
    </row>
    <row r="686" spans="1:32" s="40" customFormat="1">
      <c r="A686" s="15" t="str">
        <f t="shared" si="50"/>
        <v>2022-1</v>
      </c>
      <c r="B686" s="40" t="s">
        <v>426</v>
      </c>
      <c r="C686" s="47">
        <v>44573</v>
      </c>
      <c r="D686" s="47" t="s">
        <v>427</v>
      </c>
      <c r="E686" s="40" t="s">
        <v>365</v>
      </c>
      <c r="F686" s="69" t="s">
        <v>37</v>
      </c>
      <c r="G686" s="69" t="s">
        <v>23</v>
      </c>
      <c r="H686" s="69" t="s">
        <v>512</v>
      </c>
      <c r="I686" s="15" t="str">
        <f t="shared" si="51"/>
        <v>MZQ</v>
      </c>
      <c r="J686" s="52">
        <v>2020</v>
      </c>
      <c r="K686" s="53">
        <v>8.7845999999999993</v>
      </c>
      <c r="L686" s="54">
        <f t="shared" si="52"/>
        <v>17744.89</v>
      </c>
      <c r="M686" s="55">
        <v>8.7845999999999993</v>
      </c>
      <c r="N686" s="35">
        <v>6.3789999999999996</v>
      </c>
      <c r="O686" s="35">
        <v>0.81810000000000005</v>
      </c>
      <c r="P686" s="36">
        <f t="shared" si="53"/>
        <v>8.7845999999999993</v>
      </c>
      <c r="Q686" s="37">
        <f t="shared" si="54"/>
        <v>17744.89</v>
      </c>
      <c r="R686" s="36"/>
      <c r="S686" s="37"/>
      <c r="T686" s="38"/>
      <c r="U686" s="36"/>
      <c r="V686" s="37"/>
      <c r="W686" s="40" t="s">
        <v>79</v>
      </c>
      <c r="X686" s="69" t="s">
        <v>366</v>
      </c>
      <c r="Y686" s="40" t="s">
        <v>1846</v>
      </c>
      <c r="Z686" s="40" t="s">
        <v>2473</v>
      </c>
      <c r="AA686" s="69" t="s">
        <v>514</v>
      </c>
      <c r="AB686" s="40" t="s">
        <v>2475</v>
      </c>
      <c r="AC686" s="40" t="s">
        <v>619</v>
      </c>
      <c r="AD686" s="59" t="s">
        <v>2524</v>
      </c>
    </row>
    <row r="687" spans="1:32" s="40" customFormat="1">
      <c r="A687" s="15" t="str">
        <f t="shared" si="50"/>
        <v>2022-1</v>
      </c>
      <c r="B687" s="40" t="s">
        <v>448</v>
      </c>
      <c r="C687" s="47">
        <v>44573</v>
      </c>
      <c r="D687" s="47" t="s">
        <v>449</v>
      </c>
      <c r="E687" s="40" t="s">
        <v>365</v>
      </c>
      <c r="F687" s="69" t="s">
        <v>37</v>
      </c>
      <c r="G687" s="69" t="s">
        <v>23</v>
      </c>
      <c r="H687" s="69" t="s">
        <v>512</v>
      </c>
      <c r="I687" s="15" t="str">
        <f t="shared" si="51"/>
        <v>MZQ</v>
      </c>
      <c r="J687" s="52">
        <v>-1010</v>
      </c>
      <c r="K687" s="53">
        <v>8.7845999999999993</v>
      </c>
      <c r="L687" s="54">
        <f t="shared" si="52"/>
        <v>-8872.4500000000007</v>
      </c>
      <c r="M687" s="56">
        <v>8.7845999999999993</v>
      </c>
      <c r="N687" s="35">
        <v>6.3789999999999996</v>
      </c>
      <c r="O687" s="35">
        <v>0.81810000000000005</v>
      </c>
      <c r="P687" s="36">
        <f t="shared" si="53"/>
        <v>8.7845999999999993</v>
      </c>
      <c r="Q687" s="37">
        <f t="shared" si="54"/>
        <v>-8872.4500000000007</v>
      </c>
      <c r="R687" s="36"/>
      <c r="S687" s="37"/>
      <c r="T687" s="38"/>
      <c r="U687" s="36"/>
      <c r="V687" s="37"/>
      <c r="W687" s="40" t="s">
        <v>79</v>
      </c>
      <c r="X687" s="69" t="s">
        <v>366</v>
      </c>
      <c r="Y687" s="40" t="s">
        <v>1847</v>
      </c>
      <c r="Z687" s="40" t="s">
        <v>2473</v>
      </c>
      <c r="AA687" s="69" t="s">
        <v>514</v>
      </c>
      <c r="AB687" s="40" t="s">
        <v>2475</v>
      </c>
      <c r="AC687" s="40" t="s">
        <v>2332</v>
      </c>
      <c r="AD687" s="59" t="s">
        <v>2524</v>
      </c>
    </row>
    <row r="688" spans="1:32" s="40" customFormat="1">
      <c r="A688" s="15" t="str">
        <f t="shared" si="50"/>
        <v>2022-1</v>
      </c>
      <c r="B688" s="40" t="s">
        <v>448</v>
      </c>
      <c r="C688" s="47">
        <v>44573</v>
      </c>
      <c r="D688" s="47" t="s">
        <v>449</v>
      </c>
      <c r="E688" s="40" t="s">
        <v>365</v>
      </c>
      <c r="F688" s="69" t="s">
        <v>37</v>
      </c>
      <c r="G688" s="69" t="s">
        <v>23</v>
      </c>
      <c r="H688" s="69" t="s">
        <v>512</v>
      </c>
      <c r="I688" s="15" t="str">
        <f t="shared" si="51"/>
        <v>MZQ</v>
      </c>
      <c r="J688" s="52">
        <v>1010</v>
      </c>
      <c r="K688" s="53">
        <v>8.7845999999999993</v>
      </c>
      <c r="L688" s="54">
        <f t="shared" si="52"/>
        <v>8872.4500000000007</v>
      </c>
      <c r="M688" s="56">
        <v>8.7845999999999993</v>
      </c>
      <c r="N688" s="35">
        <v>6.3789999999999996</v>
      </c>
      <c r="O688" s="35">
        <v>0.81810000000000005</v>
      </c>
      <c r="P688" s="36">
        <f t="shared" si="53"/>
        <v>8.7845999999999993</v>
      </c>
      <c r="Q688" s="37">
        <f t="shared" si="54"/>
        <v>8872.4500000000007</v>
      </c>
      <c r="R688" s="36"/>
      <c r="S688" s="37"/>
      <c r="T688" s="38"/>
      <c r="U688" s="36"/>
      <c r="V688" s="37"/>
      <c r="W688" s="40" t="s">
        <v>79</v>
      </c>
      <c r="X688" s="69" t="s">
        <v>366</v>
      </c>
      <c r="Y688" s="40" t="s">
        <v>1847</v>
      </c>
      <c r="Z688" s="40" t="s">
        <v>2473</v>
      </c>
      <c r="AA688" s="69" t="s">
        <v>514</v>
      </c>
      <c r="AB688" s="40" t="s">
        <v>2475</v>
      </c>
      <c r="AC688" s="40" t="s">
        <v>619</v>
      </c>
      <c r="AD688" s="59" t="s">
        <v>2524</v>
      </c>
    </row>
    <row r="689" spans="1:32" s="40" customFormat="1">
      <c r="A689" s="15" t="str">
        <f t="shared" si="50"/>
        <v>2022-1</v>
      </c>
      <c r="B689" s="40" t="s">
        <v>932</v>
      </c>
      <c r="C689" s="47">
        <v>44582</v>
      </c>
      <c r="D689" s="47" t="s">
        <v>933</v>
      </c>
      <c r="E689" s="40" t="s">
        <v>365</v>
      </c>
      <c r="F689" s="69" t="s">
        <v>44</v>
      </c>
      <c r="G689" s="69" t="s">
        <v>23</v>
      </c>
      <c r="H689" s="69" t="s">
        <v>512</v>
      </c>
      <c r="I689" s="15" t="str">
        <f t="shared" si="51"/>
        <v>MZQ</v>
      </c>
      <c r="J689" s="52">
        <v>520</v>
      </c>
      <c r="K689" s="53">
        <v>8.4769000000000005</v>
      </c>
      <c r="L689" s="54">
        <f t="shared" si="52"/>
        <v>4407.99</v>
      </c>
      <c r="M689" s="55">
        <v>8.8080999999999996</v>
      </c>
      <c r="N689" s="35">
        <v>6.3789999999999996</v>
      </c>
      <c r="O689" s="35">
        <v>0.81810000000000005</v>
      </c>
      <c r="P689" s="36">
        <f t="shared" si="53"/>
        <v>8.8080999999999996</v>
      </c>
      <c r="Q689" s="37">
        <f t="shared" si="54"/>
        <v>4580.21</v>
      </c>
      <c r="R689" s="36"/>
      <c r="S689" s="37"/>
      <c r="T689" s="38"/>
      <c r="U689" s="36"/>
      <c r="V689" s="37"/>
      <c r="W689" s="40" t="s">
        <v>116</v>
      </c>
      <c r="X689" s="69" t="s">
        <v>366</v>
      </c>
      <c r="Y689" s="40" t="s">
        <v>1879</v>
      </c>
      <c r="Z689" s="40" t="s">
        <v>2449</v>
      </c>
      <c r="AA689" s="69" t="s">
        <v>516</v>
      </c>
      <c r="AB689" s="40" t="s">
        <v>2477</v>
      </c>
      <c r="AC689" s="40" t="s">
        <v>595</v>
      </c>
      <c r="AD689" s="59" t="s">
        <v>2550</v>
      </c>
    </row>
    <row r="690" spans="1:32" s="40" customFormat="1">
      <c r="A690" s="15" t="str">
        <f t="shared" si="50"/>
        <v>2022-1</v>
      </c>
      <c r="B690" s="40" t="s">
        <v>932</v>
      </c>
      <c r="C690" s="47">
        <v>44579</v>
      </c>
      <c r="D690" s="47" t="s">
        <v>933</v>
      </c>
      <c r="E690" s="40" t="s">
        <v>365</v>
      </c>
      <c r="F690" s="69" t="s">
        <v>44</v>
      </c>
      <c r="G690" s="69" t="s">
        <v>23</v>
      </c>
      <c r="H690" s="69" t="s">
        <v>512</v>
      </c>
      <c r="I690" s="15" t="str">
        <f t="shared" si="51"/>
        <v>MZQ</v>
      </c>
      <c r="J690" s="52">
        <v>1510</v>
      </c>
      <c r="K690" s="53">
        <v>8.4769000000000005</v>
      </c>
      <c r="L690" s="54">
        <f t="shared" si="52"/>
        <v>12800.12</v>
      </c>
      <c r="M690" s="55">
        <v>8.8080999999999996</v>
      </c>
      <c r="N690" s="35">
        <v>6.3789999999999996</v>
      </c>
      <c r="O690" s="35">
        <v>0.81810000000000005</v>
      </c>
      <c r="P690" s="36">
        <f t="shared" si="53"/>
        <v>8.8080999999999996</v>
      </c>
      <c r="Q690" s="37">
        <f t="shared" si="54"/>
        <v>13300.23</v>
      </c>
      <c r="R690" s="36"/>
      <c r="S690" s="37"/>
      <c r="T690" s="38"/>
      <c r="U690" s="36"/>
      <c r="V690" s="37"/>
      <c r="W690" s="40" t="s">
        <v>116</v>
      </c>
      <c r="X690" s="69" t="s">
        <v>366</v>
      </c>
      <c r="Y690" s="40" t="s">
        <v>1879</v>
      </c>
      <c r="Z690" s="40" t="s">
        <v>2449</v>
      </c>
      <c r="AA690" s="69" t="s">
        <v>516</v>
      </c>
      <c r="AB690" s="40" t="s">
        <v>2477</v>
      </c>
      <c r="AC690" s="40" t="s">
        <v>594</v>
      </c>
      <c r="AD690" s="59" t="s">
        <v>2550</v>
      </c>
    </row>
    <row r="691" spans="1:32" s="40" customFormat="1">
      <c r="A691" s="15" t="str">
        <f t="shared" si="50"/>
        <v>2022-1</v>
      </c>
      <c r="B691" s="40" t="s">
        <v>1419</v>
      </c>
      <c r="C691" s="47">
        <v>44586</v>
      </c>
      <c r="D691" s="47" t="s">
        <v>1420</v>
      </c>
      <c r="E691" s="40" t="s">
        <v>365</v>
      </c>
      <c r="F691" s="69" t="s">
        <v>38</v>
      </c>
      <c r="G691" s="69" t="s">
        <v>23</v>
      </c>
      <c r="H691" s="69" t="s">
        <v>512</v>
      </c>
      <c r="I691" s="15" t="str">
        <f t="shared" si="51"/>
        <v>MZQ</v>
      </c>
      <c r="J691" s="52">
        <v>200</v>
      </c>
      <c r="K691" s="53">
        <v>0</v>
      </c>
      <c r="L691" s="54">
        <f t="shared" si="52"/>
        <v>0</v>
      </c>
      <c r="M691" s="55">
        <v>8.8800000000000008</v>
      </c>
      <c r="N691" s="35">
        <v>6.3789999999999996</v>
      </c>
      <c r="O691" s="35">
        <v>0.81810000000000005</v>
      </c>
      <c r="P691" s="36">
        <f t="shared" si="53"/>
        <v>8.8800000000000008</v>
      </c>
      <c r="Q691" s="37">
        <f t="shared" si="54"/>
        <v>1776</v>
      </c>
      <c r="R691" s="36"/>
      <c r="S691" s="37"/>
      <c r="T691" s="38"/>
      <c r="U691" s="36"/>
      <c r="V691" s="37"/>
      <c r="W691" s="40" t="s">
        <v>131</v>
      </c>
      <c r="X691" s="69" t="s">
        <v>366</v>
      </c>
      <c r="Y691" s="40" t="s">
        <v>1666</v>
      </c>
      <c r="Z691" s="40" t="s">
        <v>2457</v>
      </c>
      <c r="AA691" s="69" t="s">
        <v>517</v>
      </c>
      <c r="AB691" s="40" t="s">
        <v>2475</v>
      </c>
      <c r="AC691" s="40" t="s">
        <v>2285</v>
      </c>
      <c r="AD691" s="59" t="s">
        <v>2548</v>
      </c>
    </row>
    <row r="692" spans="1:32" s="40" customFormat="1">
      <c r="A692" s="15" t="str">
        <f t="shared" si="50"/>
        <v>2022-1</v>
      </c>
      <c r="B692" s="40" t="s">
        <v>696</v>
      </c>
      <c r="C692" s="47">
        <v>44580</v>
      </c>
      <c r="D692" s="47" t="s">
        <v>348</v>
      </c>
      <c r="E692" s="40" t="s">
        <v>365</v>
      </c>
      <c r="F692" s="69" t="s">
        <v>30</v>
      </c>
      <c r="G692" s="69" t="s">
        <v>25</v>
      </c>
      <c r="H692" s="69" t="s">
        <v>512</v>
      </c>
      <c r="I692" s="15" t="str">
        <f t="shared" si="51"/>
        <v>MZQ</v>
      </c>
      <c r="J692" s="52">
        <v>500</v>
      </c>
      <c r="K692" s="53">
        <v>8.9</v>
      </c>
      <c r="L692" s="54">
        <f t="shared" si="52"/>
        <v>4450</v>
      </c>
      <c r="M692" s="56">
        <v>8.9</v>
      </c>
      <c r="N692" s="35">
        <v>6.3789999999999996</v>
      </c>
      <c r="O692" s="35">
        <v>0.81810000000000005</v>
      </c>
      <c r="P692" s="36">
        <f t="shared" si="53"/>
        <v>8.9</v>
      </c>
      <c r="Q692" s="37">
        <f t="shared" si="54"/>
        <v>4450</v>
      </c>
      <c r="R692" s="36"/>
      <c r="S692" s="37"/>
      <c r="T692" s="38"/>
      <c r="U692" s="36"/>
      <c r="V692" s="37"/>
      <c r="W692" s="40" t="s">
        <v>28</v>
      </c>
      <c r="X692" s="69" t="s">
        <v>366</v>
      </c>
      <c r="Y692" s="40" t="s">
        <v>2239</v>
      </c>
      <c r="Z692" s="40" t="s">
        <v>2462</v>
      </c>
      <c r="AA692" s="69" t="s">
        <v>530</v>
      </c>
      <c r="AB692" s="40" t="s">
        <v>2475</v>
      </c>
      <c r="AC692" s="40" t="s">
        <v>669</v>
      </c>
      <c r="AD692" s="59" t="s">
        <v>2514</v>
      </c>
    </row>
    <row r="693" spans="1:32" s="40" customFormat="1">
      <c r="A693" s="15" t="str">
        <f t="shared" si="50"/>
        <v>2022-1</v>
      </c>
      <c r="B693" s="40" t="s">
        <v>696</v>
      </c>
      <c r="C693" s="47">
        <v>44579</v>
      </c>
      <c r="D693" s="47" t="s">
        <v>348</v>
      </c>
      <c r="E693" s="40" t="s">
        <v>365</v>
      </c>
      <c r="F693" s="69" t="s">
        <v>30</v>
      </c>
      <c r="G693" s="69" t="s">
        <v>25</v>
      </c>
      <c r="H693" s="69" t="s">
        <v>512</v>
      </c>
      <c r="I693" s="15" t="str">
        <f t="shared" si="51"/>
        <v>MZQ</v>
      </c>
      <c r="J693" s="52">
        <v>515</v>
      </c>
      <c r="K693" s="53">
        <v>8.9</v>
      </c>
      <c r="L693" s="54">
        <f t="shared" si="52"/>
        <v>4583.5</v>
      </c>
      <c r="M693" s="56">
        <v>8.9</v>
      </c>
      <c r="N693" s="35">
        <v>6.3789999999999996</v>
      </c>
      <c r="O693" s="35">
        <v>0.81810000000000005</v>
      </c>
      <c r="P693" s="36">
        <f t="shared" si="53"/>
        <v>8.9</v>
      </c>
      <c r="Q693" s="37">
        <f t="shared" si="54"/>
        <v>4583.5</v>
      </c>
      <c r="R693" s="36"/>
      <c r="S693" s="37"/>
      <c r="T693" s="38"/>
      <c r="U693" s="36"/>
      <c r="V693" s="37"/>
      <c r="W693" s="40" t="s">
        <v>28</v>
      </c>
      <c r="X693" s="69" t="s">
        <v>366</v>
      </c>
      <c r="Y693" s="40" t="s">
        <v>2239</v>
      </c>
      <c r="Z693" s="40" t="s">
        <v>2462</v>
      </c>
      <c r="AA693" s="69" t="s">
        <v>530</v>
      </c>
      <c r="AB693" s="40" t="s">
        <v>2475</v>
      </c>
      <c r="AC693" s="40" t="s">
        <v>611</v>
      </c>
      <c r="AD693" s="59" t="s">
        <v>2514</v>
      </c>
    </row>
    <row r="694" spans="1:32" s="40" customFormat="1">
      <c r="A694" s="15" t="str">
        <f t="shared" si="50"/>
        <v>2022-1</v>
      </c>
      <c r="B694" s="40" t="s">
        <v>1477</v>
      </c>
      <c r="C694" s="47">
        <v>44581</v>
      </c>
      <c r="D694" s="47" t="s">
        <v>1478</v>
      </c>
      <c r="E694" s="40" t="s">
        <v>365</v>
      </c>
      <c r="F694" s="69" t="s">
        <v>44</v>
      </c>
      <c r="G694" s="69" t="s">
        <v>23</v>
      </c>
      <c r="H694" s="69" t="s">
        <v>512</v>
      </c>
      <c r="I694" s="15" t="str">
        <f t="shared" si="51"/>
        <v>MZQ</v>
      </c>
      <c r="J694" s="52">
        <v>210</v>
      </c>
      <c r="K694" s="53">
        <v>6.4046000000000003</v>
      </c>
      <c r="L694" s="54">
        <f t="shared" si="52"/>
        <v>1344.97</v>
      </c>
      <c r="M694" s="56">
        <v>9.0001999999999995</v>
      </c>
      <c r="N694" s="35">
        <v>6.3789999999999996</v>
      </c>
      <c r="O694" s="35">
        <v>0.81810000000000005</v>
      </c>
      <c r="P694" s="36">
        <f t="shared" si="53"/>
        <v>9.0001999999999995</v>
      </c>
      <c r="Q694" s="37">
        <f t="shared" si="54"/>
        <v>1890.04</v>
      </c>
      <c r="R694" s="36"/>
      <c r="S694" s="37"/>
      <c r="T694" s="38"/>
      <c r="U694" s="36"/>
      <c r="V694" s="37"/>
      <c r="W694" s="40" t="s">
        <v>110</v>
      </c>
      <c r="X694" s="69" t="s">
        <v>366</v>
      </c>
      <c r="Y694" s="40" t="s">
        <v>1878</v>
      </c>
      <c r="Z694" s="40" t="s">
        <v>2468</v>
      </c>
      <c r="AA694" s="69" t="s">
        <v>517</v>
      </c>
      <c r="AB694" s="40" t="s">
        <v>2475</v>
      </c>
      <c r="AC694" s="40" t="s">
        <v>2335</v>
      </c>
      <c r="AD694" s="59" t="s">
        <v>2524</v>
      </c>
    </row>
    <row r="695" spans="1:32" s="40" customFormat="1">
      <c r="A695" s="15" t="str">
        <f t="shared" si="50"/>
        <v>2022-1</v>
      </c>
      <c r="B695" s="40" t="s">
        <v>1477</v>
      </c>
      <c r="C695" s="47">
        <v>44581</v>
      </c>
      <c r="D695" s="47" t="s">
        <v>1478</v>
      </c>
      <c r="E695" s="40" t="s">
        <v>365</v>
      </c>
      <c r="F695" s="69" t="s">
        <v>44</v>
      </c>
      <c r="G695" s="69" t="s">
        <v>23</v>
      </c>
      <c r="H695" s="69" t="s">
        <v>512</v>
      </c>
      <c r="I695" s="15" t="str">
        <f t="shared" si="51"/>
        <v>MZQ</v>
      </c>
      <c r="J695" s="52">
        <v>3840</v>
      </c>
      <c r="K695" s="53">
        <v>6.4046000000000003</v>
      </c>
      <c r="L695" s="54">
        <f t="shared" si="52"/>
        <v>24593.66</v>
      </c>
      <c r="M695" s="55">
        <v>9.0001999999999995</v>
      </c>
      <c r="N695" s="35">
        <v>6.3789999999999996</v>
      </c>
      <c r="O695" s="35">
        <v>0.81810000000000005</v>
      </c>
      <c r="P695" s="36">
        <f t="shared" si="53"/>
        <v>9.0001999999999995</v>
      </c>
      <c r="Q695" s="37">
        <f t="shared" si="54"/>
        <v>34560.769999999997</v>
      </c>
      <c r="R695" s="36"/>
      <c r="S695" s="37"/>
      <c r="T695" s="38"/>
      <c r="U695" s="36"/>
      <c r="V695" s="37"/>
      <c r="W695" s="40" t="s">
        <v>110</v>
      </c>
      <c r="X695" s="69" t="s">
        <v>366</v>
      </c>
      <c r="Y695" s="40" t="s">
        <v>1878</v>
      </c>
      <c r="Z695" s="40" t="s">
        <v>2468</v>
      </c>
      <c r="AA695" s="69" t="s">
        <v>517</v>
      </c>
      <c r="AB695" s="40" t="s">
        <v>2475</v>
      </c>
      <c r="AC695" s="40" t="s">
        <v>2335</v>
      </c>
      <c r="AD695" s="59" t="s">
        <v>2524</v>
      </c>
      <c r="AF695" s="48"/>
    </row>
    <row r="696" spans="1:32" s="40" customFormat="1">
      <c r="A696" s="15" t="str">
        <f t="shared" si="50"/>
        <v>2022-1</v>
      </c>
      <c r="B696" s="40" t="s">
        <v>1419</v>
      </c>
      <c r="C696" s="47">
        <v>44585</v>
      </c>
      <c r="D696" s="47" t="s">
        <v>1420</v>
      </c>
      <c r="E696" s="40" t="s">
        <v>365</v>
      </c>
      <c r="F696" s="69" t="s">
        <v>38</v>
      </c>
      <c r="G696" s="69" t="s">
        <v>23</v>
      </c>
      <c r="H696" s="69" t="s">
        <v>512</v>
      </c>
      <c r="I696" s="15" t="str">
        <f t="shared" si="51"/>
        <v>MZQ</v>
      </c>
      <c r="J696" s="52">
        <v>200</v>
      </c>
      <c r="K696" s="53">
        <v>0</v>
      </c>
      <c r="L696" s="54">
        <f t="shared" si="52"/>
        <v>0</v>
      </c>
      <c r="M696" s="55">
        <v>9.0500000000000007</v>
      </c>
      <c r="N696" s="35">
        <v>6.3789999999999996</v>
      </c>
      <c r="O696" s="35">
        <v>0.81810000000000005</v>
      </c>
      <c r="P696" s="36">
        <f t="shared" si="53"/>
        <v>9.0500000000000007</v>
      </c>
      <c r="Q696" s="37">
        <f t="shared" si="54"/>
        <v>1810</v>
      </c>
      <c r="R696" s="36"/>
      <c r="S696" s="37"/>
      <c r="T696" s="38"/>
      <c r="U696" s="36"/>
      <c r="V696" s="37"/>
      <c r="W696" s="40" t="s">
        <v>277</v>
      </c>
      <c r="X696" s="69" t="s">
        <v>366</v>
      </c>
      <c r="Y696" s="40" t="s">
        <v>1667</v>
      </c>
      <c r="Z696" s="40" t="s">
        <v>2465</v>
      </c>
      <c r="AA696" s="69" t="s">
        <v>517</v>
      </c>
      <c r="AB696" s="40" t="s">
        <v>2475</v>
      </c>
      <c r="AC696" s="40" t="s">
        <v>642</v>
      </c>
      <c r="AD696" s="59" t="s">
        <v>2481</v>
      </c>
    </row>
    <row r="697" spans="1:32" s="40" customFormat="1">
      <c r="A697" s="15" t="str">
        <f t="shared" si="50"/>
        <v>2022-1</v>
      </c>
      <c r="B697" s="40" t="s">
        <v>1160</v>
      </c>
      <c r="C697" s="47">
        <v>44579</v>
      </c>
      <c r="D697" s="47" t="s">
        <v>42</v>
      </c>
      <c r="E697" s="40" t="s">
        <v>365</v>
      </c>
      <c r="F697" s="69" t="s">
        <v>44</v>
      </c>
      <c r="G697" s="69" t="s">
        <v>23</v>
      </c>
      <c r="H697" s="69" t="s">
        <v>512</v>
      </c>
      <c r="I697" s="15" t="str">
        <f t="shared" si="51"/>
        <v>MZQ</v>
      </c>
      <c r="J697" s="52">
        <v>520</v>
      </c>
      <c r="K697" s="53">
        <v>8.3332999999999995</v>
      </c>
      <c r="L697" s="54">
        <f t="shared" si="52"/>
        <v>4333.32</v>
      </c>
      <c r="M697" s="55">
        <v>9.2179000000000002</v>
      </c>
      <c r="N697" s="35">
        <v>6.3789999999999996</v>
      </c>
      <c r="O697" s="35">
        <v>0.81810000000000005</v>
      </c>
      <c r="P697" s="36">
        <f t="shared" si="53"/>
        <v>9.2179000000000002</v>
      </c>
      <c r="Q697" s="37">
        <f t="shared" si="54"/>
        <v>4793.3100000000004</v>
      </c>
      <c r="R697" s="36"/>
      <c r="S697" s="37"/>
      <c r="T697" s="38"/>
      <c r="U697" s="36"/>
      <c r="V697" s="37"/>
      <c r="W697" s="40" t="s">
        <v>116</v>
      </c>
      <c r="X697" s="69" t="s">
        <v>366</v>
      </c>
      <c r="Y697" s="40" t="s">
        <v>1882</v>
      </c>
      <c r="Z697" s="40" t="s">
        <v>2449</v>
      </c>
      <c r="AA697" s="69" t="s">
        <v>516</v>
      </c>
      <c r="AB697" s="40" t="s">
        <v>2477</v>
      </c>
      <c r="AC697" s="40" t="s">
        <v>594</v>
      </c>
      <c r="AD697" s="59" t="s">
        <v>2550</v>
      </c>
    </row>
    <row r="698" spans="1:32" s="40" customFormat="1">
      <c r="A698" s="15" t="str">
        <f t="shared" si="50"/>
        <v>2022-1</v>
      </c>
      <c r="B698" s="40" t="s">
        <v>247</v>
      </c>
      <c r="C698" s="47">
        <v>44579</v>
      </c>
      <c r="D698" s="47" t="s">
        <v>248</v>
      </c>
      <c r="E698" s="40" t="s">
        <v>365</v>
      </c>
      <c r="F698" s="69" t="s">
        <v>44</v>
      </c>
      <c r="G698" s="69" t="s">
        <v>23</v>
      </c>
      <c r="H698" s="69" t="s">
        <v>512</v>
      </c>
      <c r="I698" s="15" t="str">
        <f t="shared" si="51"/>
        <v>MZQ</v>
      </c>
      <c r="J698" s="52">
        <v>5610</v>
      </c>
      <c r="K698" s="53">
        <v>9.2179000000000002</v>
      </c>
      <c r="L698" s="54">
        <f t="shared" si="52"/>
        <v>51712.42</v>
      </c>
      <c r="M698" s="56">
        <v>9.2179000000000002</v>
      </c>
      <c r="N698" s="35">
        <v>6.3789999999999996</v>
      </c>
      <c r="O698" s="35">
        <v>0.81810000000000005</v>
      </c>
      <c r="P698" s="36">
        <f t="shared" si="53"/>
        <v>9.2179000000000002</v>
      </c>
      <c r="Q698" s="37">
        <f t="shared" si="54"/>
        <v>51712.42</v>
      </c>
      <c r="R698" s="36"/>
      <c r="S698" s="37"/>
      <c r="T698" s="38"/>
      <c r="U698" s="36"/>
      <c r="V698" s="37"/>
      <c r="W698" s="40" t="s">
        <v>116</v>
      </c>
      <c r="X698" s="69" t="s">
        <v>366</v>
      </c>
      <c r="Y698" s="40" t="s">
        <v>1883</v>
      </c>
      <c r="Z698" s="40" t="s">
        <v>2449</v>
      </c>
      <c r="AA698" s="69" t="s">
        <v>516</v>
      </c>
      <c r="AB698" s="40" t="s">
        <v>2477</v>
      </c>
      <c r="AC698" s="40" t="s">
        <v>594</v>
      </c>
      <c r="AD698" s="59" t="s">
        <v>2550</v>
      </c>
    </row>
    <row r="699" spans="1:32" s="40" customFormat="1">
      <c r="A699" s="15" t="str">
        <f t="shared" si="50"/>
        <v>2022-1</v>
      </c>
      <c r="B699" s="40" t="s">
        <v>695</v>
      </c>
      <c r="C699" s="47">
        <v>44579</v>
      </c>
      <c r="D699" s="47" t="s">
        <v>118</v>
      </c>
      <c r="E699" s="40" t="s">
        <v>365</v>
      </c>
      <c r="F699" s="69" t="s">
        <v>44</v>
      </c>
      <c r="G699" s="69" t="s">
        <v>23</v>
      </c>
      <c r="H699" s="69" t="s">
        <v>512</v>
      </c>
      <c r="I699" s="15" t="str">
        <f t="shared" si="51"/>
        <v>MZQ</v>
      </c>
      <c r="J699" s="52">
        <v>1520</v>
      </c>
      <c r="K699" s="53">
        <v>9.2179000000000002</v>
      </c>
      <c r="L699" s="54">
        <f t="shared" si="52"/>
        <v>14011.21</v>
      </c>
      <c r="M699" s="56">
        <v>9.2179000000000002</v>
      </c>
      <c r="N699" s="35">
        <v>6.3789999999999996</v>
      </c>
      <c r="O699" s="35">
        <v>0.81810000000000005</v>
      </c>
      <c r="P699" s="36">
        <f t="shared" si="53"/>
        <v>9.2179000000000002</v>
      </c>
      <c r="Q699" s="37">
        <f t="shared" si="54"/>
        <v>14011.21</v>
      </c>
      <c r="R699" s="36"/>
      <c r="S699" s="37"/>
      <c r="T699" s="38"/>
      <c r="U699" s="36"/>
      <c r="V699" s="37"/>
      <c r="W699" s="40" t="s">
        <v>116</v>
      </c>
      <c r="X699" s="69" t="s">
        <v>366</v>
      </c>
      <c r="Y699" s="40" t="s">
        <v>1884</v>
      </c>
      <c r="Z699" s="40" t="s">
        <v>2449</v>
      </c>
      <c r="AA699" s="69" t="s">
        <v>516</v>
      </c>
      <c r="AB699" s="40" t="s">
        <v>2477</v>
      </c>
      <c r="AC699" s="40" t="s">
        <v>594</v>
      </c>
      <c r="AD699" s="59" t="s">
        <v>2550</v>
      </c>
    </row>
    <row r="700" spans="1:32" s="40" customFormat="1">
      <c r="A700" s="15" t="str">
        <f t="shared" si="50"/>
        <v>2022-1</v>
      </c>
      <c r="B700" s="40" t="s">
        <v>1527</v>
      </c>
      <c r="C700" s="47">
        <v>44588</v>
      </c>
      <c r="D700" s="47" t="s">
        <v>1528</v>
      </c>
      <c r="E700" s="40" t="s">
        <v>365</v>
      </c>
      <c r="F700" s="69" t="s">
        <v>55</v>
      </c>
      <c r="G700" s="69" t="s">
        <v>23</v>
      </c>
      <c r="H700" s="69" t="s">
        <v>521</v>
      </c>
      <c r="I700" s="15" t="str">
        <f t="shared" si="51"/>
        <v>MZQ</v>
      </c>
      <c r="J700" s="52">
        <v>1010</v>
      </c>
      <c r="K700" s="53">
        <v>0</v>
      </c>
      <c r="L700" s="54">
        <f t="shared" si="52"/>
        <v>0</v>
      </c>
      <c r="M700" s="56">
        <v>10.14</v>
      </c>
      <c r="N700" s="35">
        <v>6.3789999999999996</v>
      </c>
      <c r="O700" s="35">
        <v>0.81810000000000005</v>
      </c>
      <c r="P700" s="36">
        <f t="shared" si="53"/>
        <v>10.14</v>
      </c>
      <c r="Q700" s="37">
        <f t="shared" si="54"/>
        <v>10241.4</v>
      </c>
      <c r="R700" s="36"/>
      <c r="S700" s="37"/>
      <c r="T700" s="38"/>
      <c r="U700" s="36"/>
      <c r="V700" s="37"/>
      <c r="W700" s="40" t="s">
        <v>21</v>
      </c>
      <c r="X700" s="69" t="s">
        <v>366</v>
      </c>
      <c r="Y700" s="40" t="s">
        <v>2065</v>
      </c>
      <c r="Z700" s="40" t="s">
        <v>2437</v>
      </c>
      <c r="AA700" s="69" t="s">
        <v>517</v>
      </c>
      <c r="AB700" s="40" t="s">
        <v>2475</v>
      </c>
      <c r="AC700" s="40" t="s">
        <v>2302</v>
      </c>
      <c r="AD700" s="59" t="s">
        <v>2528</v>
      </c>
      <c r="AF700" s="48"/>
    </row>
    <row r="701" spans="1:32" s="40" customFormat="1">
      <c r="A701" s="15" t="str">
        <f t="shared" si="50"/>
        <v>2022-1</v>
      </c>
      <c r="B701" s="40" t="s">
        <v>446</v>
      </c>
      <c r="C701" s="47">
        <v>44588</v>
      </c>
      <c r="D701" s="47" t="s">
        <v>447</v>
      </c>
      <c r="E701" s="40" t="s">
        <v>365</v>
      </c>
      <c r="F701" s="69" t="s">
        <v>55</v>
      </c>
      <c r="G701" s="69" t="s">
        <v>23</v>
      </c>
      <c r="H701" s="69" t="s">
        <v>521</v>
      </c>
      <c r="I701" s="15" t="str">
        <f t="shared" si="51"/>
        <v>MZQ</v>
      </c>
      <c r="J701" s="52">
        <v>1010</v>
      </c>
      <c r="K701" s="53">
        <v>7.26</v>
      </c>
      <c r="L701" s="54">
        <f t="shared" si="52"/>
        <v>7332.6</v>
      </c>
      <c r="M701" s="56">
        <v>10.14</v>
      </c>
      <c r="N701" s="35">
        <v>6.3789999999999996</v>
      </c>
      <c r="O701" s="35">
        <v>0.81810000000000005</v>
      </c>
      <c r="P701" s="36">
        <f t="shared" si="53"/>
        <v>10.14</v>
      </c>
      <c r="Q701" s="37">
        <f t="shared" si="54"/>
        <v>10241.4</v>
      </c>
      <c r="R701" s="36"/>
      <c r="S701" s="37"/>
      <c r="T701" s="38"/>
      <c r="U701" s="36"/>
      <c r="V701" s="37"/>
      <c r="W701" s="40" t="s">
        <v>21</v>
      </c>
      <c r="X701" s="69" t="s">
        <v>366</v>
      </c>
      <c r="Y701" s="40" t="s">
        <v>2081</v>
      </c>
      <c r="Z701" s="40" t="s">
        <v>2437</v>
      </c>
      <c r="AA701" s="69" t="s">
        <v>517</v>
      </c>
      <c r="AB701" s="40" t="s">
        <v>2475</v>
      </c>
      <c r="AC701" s="40" t="s">
        <v>2302</v>
      </c>
      <c r="AD701" s="59" t="s">
        <v>2545</v>
      </c>
    </row>
    <row r="702" spans="1:32" s="40" customFormat="1">
      <c r="A702" s="15" t="str">
        <f t="shared" si="50"/>
        <v>2022-1</v>
      </c>
      <c r="B702" s="40" t="s">
        <v>1025</v>
      </c>
      <c r="C702" s="47">
        <v>44578</v>
      </c>
      <c r="D702" s="47" t="s">
        <v>1026</v>
      </c>
      <c r="E702" s="40" t="s">
        <v>365</v>
      </c>
      <c r="F702" s="69" t="s">
        <v>37</v>
      </c>
      <c r="G702" s="69" t="s">
        <v>23</v>
      </c>
      <c r="H702" s="69" t="s">
        <v>512</v>
      </c>
      <c r="I702" s="15" t="str">
        <f t="shared" si="51"/>
        <v>MZQ</v>
      </c>
      <c r="J702" s="52">
        <v>1580</v>
      </c>
      <c r="K702" s="53">
        <v>10.7242</v>
      </c>
      <c r="L702" s="54">
        <f t="shared" si="52"/>
        <v>16944.240000000002</v>
      </c>
      <c r="M702" s="56">
        <v>10.7401</v>
      </c>
      <c r="N702" s="35">
        <v>6.3789999999999996</v>
      </c>
      <c r="O702" s="35">
        <v>0.81810000000000005</v>
      </c>
      <c r="P702" s="36">
        <f t="shared" si="53"/>
        <v>10.7401</v>
      </c>
      <c r="Q702" s="37">
        <f t="shared" si="54"/>
        <v>16969.36</v>
      </c>
      <c r="R702" s="36"/>
      <c r="S702" s="37"/>
      <c r="T702" s="38"/>
      <c r="U702" s="36"/>
      <c r="V702" s="37"/>
      <c r="W702" s="40" t="s">
        <v>119</v>
      </c>
      <c r="X702" s="69" t="s">
        <v>366</v>
      </c>
      <c r="Y702" s="40" t="s">
        <v>1854</v>
      </c>
      <c r="Z702" s="40" t="s">
        <v>2436</v>
      </c>
      <c r="AA702" s="69" t="s">
        <v>515</v>
      </c>
      <c r="AB702" s="40" t="s">
        <v>2474</v>
      </c>
      <c r="AC702" s="40" t="s">
        <v>690</v>
      </c>
      <c r="AD702" s="59" t="s">
        <v>2533</v>
      </c>
    </row>
    <row r="703" spans="1:32" s="40" customFormat="1">
      <c r="A703" s="15" t="str">
        <f t="shared" si="50"/>
        <v>2022-1</v>
      </c>
      <c r="B703" s="40" t="s">
        <v>1025</v>
      </c>
      <c r="C703" s="47">
        <v>44574</v>
      </c>
      <c r="D703" s="47" t="s">
        <v>1026</v>
      </c>
      <c r="E703" s="40" t="s">
        <v>365</v>
      </c>
      <c r="F703" s="69" t="s">
        <v>37</v>
      </c>
      <c r="G703" s="69" t="s">
        <v>23</v>
      </c>
      <c r="H703" s="69" t="s">
        <v>512</v>
      </c>
      <c r="I703" s="15" t="str">
        <f t="shared" si="51"/>
        <v>MZQ</v>
      </c>
      <c r="J703" s="52">
        <v>1160</v>
      </c>
      <c r="K703" s="53">
        <v>10.7242</v>
      </c>
      <c r="L703" s="54">
        <f t="shared" si="52"/>
        <v>12440.07</v>
      </c>
      <c r="M703" s="56">
        <v>10.7401</v>
      </c>
      <c r="N703" s="35">
        <v>6.3789999999999996</v>
      </c>
      <c r="O703" s="35">
        <v>0.81810000000000005</v>
      </c>
      <c r="P703" s="36">
        <f t="shared" si="53"/>
        <v>10.7401</v>
      </c>
      <c r="Q703" s="37">
        <f t="shared" si="54"/>
        <v>12458.52</v>
      </c>
      <c r="R703" s="36"/>
      <c r="S703" s="37"/>
      <c r="T703" s="38"/>
      <c r="U703" s="36"/>
      <c r="V703" s="37"/>
      <c r="W703" s="40" t="s">
        <v>119</v>
      </c>
      <c r="X703" s="69" t="s">
        <v>366</v>
      </c>
      <c r="Y703" s="40" t="s">
        <v>1853</v>
      </c>
      <c r="Z703" s="40" t="s">
        <v>2436</v>
      </c>
      <c r="AA703" s="69" t="s">
        <v>518</v>
      </c>
      <c r="AB703" s="40" t="s">
        <v>2474</v>
      </c>
      <c r="AC703" s="40" t="s">
        <v>610</v>
      </c>
      <c r="AD703" s="59" t="s">
        <v>2532</v>
      </c>
    </row>
    <row r="704" spans="1:32" s="40" customFormat="1">
      <c r="A704" s="15" t="str">
        <f t="shared" si="50"/>
        <v>2022-1</v>
      </c>
      <c r="B704" s="40" t="s">
        <v>1025</v>
      </c>
      <c r="C704" s="47">
        <v>44574</v>
      </c>
      <c r="D704" s="47" t="s">
        <v>1026</v>
      </c>
      <c r="E704" s="40" t="s">
        <v>365</v>
      </c>
      <c r="F704" s="69" t="s">
        <v>37</v>
      </c>
      <c r="G704" s="69" t="s">
        <v>23</v>
      </c>
      <c r="H704" s="69" t="s">
        <v>512</v>
      </c>
      <c r="I704" s="15" t="str">
        <f t="shared" si="51"/>
        <v>MZQ</v>
      </c>
      <c r="J704" s="52">
        <v>450</v>
      </c>
      <c r="K704" s="53">
        <v>10.7242</v>
      </c>
      <c r="L704" s="54">
        <f t="shared" si="52"/>
        <v>4825.8900000000003</v>
      </c>
      <c r="M704" s="56">
        <v>10.7401</v>
      </c>
      <c r="N704" s="35">
        <v>6.3789999999999996</v>
      </c>
      <c r="O704" s="35">
        <v>0.81810000000000005</v>
      </c>
      <c r="P704" s="36">
        <f t="shared" si="53"/>
        <v>10.7401</v>
      </c>
      <c r="Q704" s="37">
        <f t="shared" si="54"/>
        <v>4833.05</v>
      </c>
      <c r="R704" s="36"/>
      <c r="S704" s="37"/>
      <c r="T704" s="38"/>
      <c r="U704" s="36"/>
      <c r="V704" s="37"/>
      <c r="W704" s="40" t="s">
        <v>119</v>
      </c>
      <c r="X704" s="69" t="s">
        <v>366</v>
      </c>
      <c r="Y704" s="40" t="s">
        <v>1854</v>
      </c>
      <c r="Z704" s="40" t="s">
        <v>2436</v>
      </c>
      <c r="AA704" s="69" t="s">
        <v>515</v>
      </c>
      <c r="AB704" s="40" t="s">
        <v>2474</v>
      </c>
      <c r="AC704" s="40" t="s">
        <v>610</v>
      </c>
      <c r="AD704" s="59" t="s">
        <v>2534</v>
      </c>
    </row>
    <row r="705" spans="1:32" s="40" customFormat="1">
      <c r="A705" s="15" t="str">
        <f t="shared" si="50"/>
        <v>2022-1</v>
      </c>
      <c r="B705" s="40" t="s">
        <v>1022</v>
      </c>
      <c r="C705" s="47">
        <v>44568</v>
      </c>
      <c r="D705" s="47" t="s">
        <v>443</v>
      </c>
      <c r="E705" s="40" t="s">
        <v>365</v>
      </c>
      <c r="F705" s="69" t="s">
        <v>37</v>
      </c>
      <c r="G705" s="69" t="s">
        <v>23</v>
      </c>
      <c r="H705" s="69" t="s">
        <v>512</v>
      </c>
      <c r="I705" s="15" t="str">
        <f t="shared" si="51"/>
        <v>MZQ</v>
      </c>
      <c r="J705" s="52">
        <v>1010</v>
      </c>
      <c r="K705" s="53">
        <v>14.292</v>
      </c>
      <c r="L705" s="54">
        <f t="shared" si="52"/>
        <v>14434.92</v>
      </c>
      <c r="M705" s="56">
        <v>10.7401</v>
      </c>
      <c r="N705" s="35">
        <v>6.3789999999999996</v>
      </c>
      <c r="O705" s="35">
        <v>0.81810000000000005</v>
      </c>
      <c r="P705" s="36">
        <f t="shared" si="53"/>
        <v>10.7401</v>
      </c>
      <c r="Q705" s="37">
        <f t="shared" si="54"/>
        <v>10847.5</v>
      </c>
      <c r="R705" s="36"/>
      <c r="S705" s="37"/>
      <c r="T705" s="38"/>
      <c r="U705" s="36"/>
      <c r="V705" s="37"/>
      <c r="W705" s="40" t="s">
        <v>119</v>
      </c>
      <c r="X705" s="69" t="s">
        <v>366</v>
      </c>
      <c r="Y705" s="40" t="s">
        <v>1850</v>
      </c>
      <c r="Z705" s="40" t="s">
        <v>2436</v>
      </c>
      <c r="AA705" s="69" t="s">
        <v>517</v>
      </c>
      <c r="AB705" s="40" t="s">
        <v>2475</v>
      </c>
      <c r="AC705" s="40" t="s">
        <v>628</v>
      </c>
      <c r="AD705" s="59" t="s">
        <v>2533</v>
      </c>
      <c r="AF705" s="48"/>
    </row>
    <row r="706" spans="1:32" s="40" customFormat="1">
      <c r="A706" s="15" t="str">
        <f t="shared" ref="A706:A769" si="55">+TEXT(C706,"YYYY")&amp;"-"&amp;TEXT(C706,"M")</f>
        <v>2022-1</v>
      </c>
      <c r="B706" s="40" t="s">
        <v>1023</v>
      </c>
      <c r="C706" s="47">
        <v>44568</v>
      </c>
      <c r="D706" s="47" t="s">
        <v>445</v>
      </c>
      <c r="E706" s="40" t="s">
        <v>365</v>
      </c>
      <c r="F706" s="69" t="s">
        <v>37</v>
      </c>
      <c r="G706" s="69" t="s">
        <v>23</v>
      </c>
      <c r="H706" s="69" t="s">
        <v>512</v>
      </c>
      <c r="I706" s="15" t="str">
        <f t="shared" ref="I706:I769" si="56">+IF(X706="CNY","MZQ","MHK")</f>
        <v>MZQ</v>
      </c>
      <c r="J706" s="52">
        <v>1010</v>
      </c>
      <c r="K706" s="53">
        <v>14.292</v>
      </c>
      <c r="L706" s="54">
        <f t="shared" ref="L706:L769" si="57">+ROUND(K706*J706,2)</f>
        <v>14434.92</v>
      </c>
      <c r="M706" s="56">
        <v>10.7401</v>
      </c>
      <c r="N706" s="35">
        <v>6.3789999999999996</v>
      </c>
      <c r="O706" s="35">
        <v>0.81810000000000005</v>
      </c>
      <c r="P706" s="36">
        <f t="shared" ref="P706:P769" si="58">ROUND(IF(AND(X706="USD"),M706*N706,IF(AND(X706="HKD"),M706*O706,M706)),4)</f>
        <v>10.7401</v>
      </c>
      <c r="Q706" s="37">
        <f t="shared" ref="Q706:Q769" si="59">+ROUND(P706*J706,2)</f>
        <v>10847.5</v>
      </c>
      <c r="R706" s="36"/>
      <c r="S706" s="37"/>
      <c r="T706" s="38"/>
      <c r="U706" s="36"/>
      <c r="V706" s="37"/>
      <c r="W706" s="40" t="s">
        <v>119</v>
      </c>
      <c r="X706" s="69" t="s">
        <v>366</v>
      </c>
      <c r="Y706" s="40" t="s">
        <v>1851</v>
      </c>
      <c r="Z706" s="40" t="s">
        <v>2436</v>
      </c>
      <c r="AA706" s="69" t="s">
        <v>517</v>
      </c>
      <c r="AB706" s="40" t="s">
        <v>2475</v>
      </c>
      <c r="AC706" s="40" t="s">
        <v>628</v>
      </c>
      <c r="AD706" s="59" t="s">
        <v>2534</v>
      </c>
    </row>
    <row r="707" spans="1:32" s="40" customFormat="1">
      <c r="A707" s="15" t="str">
        <f t="shared" si="55"/>
        <v>2022-1</v>
      </c>
      <c r="B707" s="40" t="s">
        <v>325</v>
      </c>
      <c r="C707" s="47">
        <v>44568</v>
      </c>
      <c r="D707" s="47" t="s">
        <v>326</v>
      </c>
      <c r="E707" s="40" t="s">
        <v>365</v>
      </c>
      <c r="F707" s="69" t="s">
        <v>48</v>
      </c>
      <c r="G707" s="69" t="s">
        <v>23</v>
      </c>
      <c r="H707" s="69" t="s">
        <v>512</v>
      </c>
      <c r="I707" s="15" t="str">
        <f t="shared" si="56"/>
        <v>MZQ</v>
      </c>
      <c r="J707" s="52">
        <v>1510</v>
      </c>
      <c r="K707" s="53">
        <v>10.85</v>
      </c>
      <c r="L707" s="54">
        <f t="shared" si="57"/>
        <v>16383.5</v>
      </c>
      <c r="M707" s="56">
        <v>10.85</v>
      </c>
      <c r="N707" s="35">
        <v>6.3789999999999996</v>
      </c>
      <c r="O707" s="35">
        <v>0.81810000000000005</v>
      </c>
      <c r="P707" s="36">
        <f t="shared" si="58"/>
        <v>10.85</v>
      </c>
      <c r="Q707" s="37">
        <f t="shared" si="59"/>
        <v>16383.5</v>
      </c>
      <c r="R707" s="36"/>
      <c r="S707" s="37"/>
      <c r="T707" s="38"/>
      <c r="U707" s="36"/>
      <c r="V707" s="37"/>
      <c r="W707" s="40" t="s">
        <v>131</v>
      </c>
      <c r="X707" s="69" t="s">
        <v>366</v>
      </c>
      <c r="Y707" s="40" t="s">
        <v>2039</v>
      </c>
      <c r="Z707" s="40" t="s">
        <v>2457</v>
      </c>
      <c r="AA707" s="69" t="s">
        <v>517</v>
      </c>
      <c r="AB707" s="40" t="s">
        <v>2475</v>
      </c>
      <c r="AC707" s="40" t="s">
        <v>676</v>
      </c>
      <c r="AD707" s="59" t="s">
        <v>2509</v>
      </c>
    </row>
    <row r="708" spans="1:32" s="40" customFormat="1">
      <c r="A708" s="15" t="str">
        <f t="shared" si="55"/>
        <v>2022-1</v>
      </c>
      <c r="B708" s="40" t="s">
        <v>1437</v>
      </c>
      <c r="C708" s="47">
        <v>44573</v>
      </c>
      <c r="D708" s="47" t="s">
        <v>1438</v>
      </c>
      <c r="E708" s="40" t="s">
        <v>365</v>
      </c>
      <c r="F708" s="69" t="s">
        <v>38</v>
      </c>
      <c r="G708" s="69" t="s">
        <v>23</v>
      </c>
      <c r="H708" s="69" t="s">
        <v>512</v>
      </c>
      <c r="I708" s="15" t="str">
        <f t="shared" si="56"/>
        <v>MZQ</v>
      </c>
      <c r="J708" s="52">
        <v>1020</v>
      </c>
      <c r="K708" s="53">
        <v>0</v>
      </c>
      <c r="L708" s="54">
        <f t="shared" si="57"/>
        <v>0</v>
      </c>
      <c r="M708" s="56">
        <v>10.91</v>
      </c>
      <c r="N708" s="35">
        <v>6.3789999999999996</v>
      </c>
      <c r="O708" s="35">
        <v>0.81810000000000005</v>
      </c>
      <c r="P708" s="36">
        <f t="shared" si="58"/>
        <v>10.91</v>
      </c>
      <c r="Q708" s="37">
        <f t="shared" si="59"/>
        <v>11128.2</v>
      </c>
      <c r="R708" s="36"/>
      <c r="S708" s="37"/>
      <c r="T708" s="38"/>
      <c r="U708" s="36"/>
      <c r="V708" s="37"/>
      <c r="W708" s="40" t="s">
        <v>392</v>
      </c>
      <c r="X708" s="69" t="s">
        <v>366</v>
      </c>
      <c r="Y708" s="40" t="s">
        <v>1712</v>
      </c>
      <c r="Z708" s="40" t="s">
        <v>2458</v>
      </c>
      <c r="AA708" s="69" t="s">
        <v>515</v>
      </c>
      <c r="AB708" s="40" t="s">
        <v>2474</v>
      </c>
      <c r="AC708" s="40" t="s">
        <v>652</v>
      </c>
      <c r="AD708" s="59" t="s">
        <v>2552</v>
      </c>
    </row>
    <row r="709" spans="1:32" s="40" customFormat="1">
      <c r="A709" s="15" t="str">
        <f t="shared" si="55"/>
        <v>2022-1</v>
      </c>
      <c r="B709" s="40" t="s">
        <v>984</v>
      </c>
      <c r="C709" s="47">
        <v>44573</v>
      </c>
      <c r="D709" s="47" t="s">
        <v>985</v>
      </c>
      <c r="E709" s="40" t="s">
        <v>365</v>
      </c>
      <c r="F709" s="69" t="s">
        <v>24</v>
      </c>
      <c r="G709" s="69" t="s">
        <v>23</v>
      </c>
      <c r="H709" s="69" t="s">
        <v>521</v>
      </c>
      <c r="I709" s="15" t="str">
        <f t="shared" si="56"/>
        <v>MZQ</v>
      </c>
      <c r="J709" s="52">
        <v>1010</v>
      </c>
      <c r="K709" s="53">
        <v>7.03</v>
      </c>
      <c r="L709" s="54">
        <f t="shared" si="57"/>
        <v>7100.3</v>
      </c>
      <c r="M709" s="55">
        <v>10.98</v>
      </c>
      <c r="N709" s="35">
        <v>6.3789999999999996</v>
      </c>
      <c r="O709" s="35">
        <v>0.81810000000000005</v>
      </c>
      <c r="P709" s="36">
        <f t="shared" si="58"/>
        <v>10.98</v>
      </c>
      <c r="Q709" s="37">
        <f t="shared" si="59"/>
        <v>11089.8</v>
      </c>
      <c r="R709" s="36"/>
      <c r="S709" s="37"/>
      <c r="T709" s="38"/>
      <c r="U709" s="36"/>
      <c r="V709" s="37"/>
      <c r="W709" s="40" t="s">
        <v>21</v>
      </c>
      <c r="X709" s="69" t="s">
        <v>366</v>
      </c>
      <c r="Y709" s="40" t="s">
        <v>1751</v>
      </c>
      <c r="Z709" s="40" t="s">
        <v>2437</v>
      </c>
      <c r="AA709" s="69" t="s">
        <v>518</v>
      </c>
      <c r="AB709" s="40" t="s">
        <v>2474</v>
      </c>
      <c r="AC709" s="40" t="s">
        <v>2303</v>
      </c>
      <c r="AD709" s="59" t="s">
        <v>2545</v>
      </c>
      <c r="AF709" s="48"/>
    </row>
    <row r="710" spans="1:32" s="40" customFormat="1">
      <c r="A710" s="15" t="str">
        <f t="shared" si="55"/>
        <v>2022-1</v>
      </c>
      <c r="B710" s="40" t="s">
        <v>1421</v>
      </c>
      <c r="C710" s="47">
        <v>44586</v>
      </c>
      <c r="D710" s="47" t="s">
        <v>1422</v>
      </c>
      <c r="E710" s="40" t="s">
        <v>365</v>
      </c>
      <c r="F710" s="69" t="s">
        <v>38</v>
      </c>
      <c r="G710" s="69" t="s">
        <v>23</v>
      </c>
      <c r="H710" s="69" t="s">
        <v>512</v>
      </c>
      <c r="I710" s="15" t="str">
        <f t="shared" si="56"/>
        <v>MZQ</v>
      </c>
      <c r="J710" s="52">
        <v>300</v>
      </c>
      <c r="K710" s="53">
        <v>0</v>
      </c>
      <c r="L710" s="54">
        <f t="shared" si="57"/>
        <v>0</v>
      </c>
      <c r="M710" s="55">
        <v>11.08</v>
      </c>
      <c r="N710" s="35">
        <v>6.3789999999999996</v>
      </c>
      <c r="O710" s="35">
        <v>0.81810000000000005</v>
      </c>
      <c r="P710" s="36">
        <f t="shared" si="58"/>
        <v>11.08</v>
      </c>
      <c r="Q710" s="37">
        <f t="shared" si="59"/>
        <v>3324</v>
      </c>
      <c r="R710" s="36"/>
      <c r="S710" s="37"/>
      <c r="T710" s="38"/>
      <c r="U710" s="36"/>
      <c r="V710" s="37"/>
      <c r="W710" s="40" t="s">
        <v>131</v>
      </c>
      <c r="X710" s="69" t="s">
        <v>366</v>
      </c>
      <c r="Y710" s="40" t="s">
        <v>1668</v>
      </c>
      <c r="Z710" s="40" t="s">
        <v>2457</v>
      </c>
      <c r="AA710" s="69" t="s">
        <v>517</v>
      </c>
      <c r="AB710" s="40" t="s">
        <v>2475</v>
      </c>
      <c r="AC710" s="40" t="s">
        <v>2285</v>
      </c>
      <c r="AD710" s="59" t="s">
        <v>2548</v>
      </c>
    </row>
    <row r="711" spans="1:32" s="40" customFormat="1">
      <c r="A711" s="15" t="str">
        <f t="shared" si="55"/>
        <v>2022-1</v>
      </c>
      <c r="B711" s="40" t="s">
        <v>1027</v>
      </c>
      <c r="C711" s="47">
        <v>44574</v>
      </c>
      <c r="D711" s="47" t="s">
        <v>1028</v>
      </c>
      <c r="E711" s="40" t="s">
        <v>365</v>
      </c>
      <c r="F711" s="69" t="s">
        <v>37</v>
      </c>
      <c r="G711" s="69" t="s">
        <v>23</v>
      </c>
      <c r="H711" s="69" t="s">
        <v>512</v>
      </c>
      <c r="I711" s="15" t="str">
        <f t="shared" si="56"/>
        <v>MZQ</v>
      </c>
      <c r="J711" s="52">
        <v>270</v>
      </c>
      <c r="K711" s="53">
        <v>11.108499999999999</v>
      </c>
      <c r="L711" s="54">
        <f t="shared" si="57"/>
        <v>2999.3</v>
      </c>
      <c r="M711" s="55">
        <v>11.128399999999999</v>
      </c>
      <c r="N711" s="35">
        <v>6.3789999999999996</v>
      </c>
      <c r="O711" s="35">
        <v>0.81810000000000005</v>
      </c>
      <c r="P711" s="36">
        <f t="shared" si="58"/>
        <v>11.128399999999999</v>
      </c>
      <c r="Q711" s="37">
        <f t="shared" si="59"/>
        <v>3004.67</v>
      </c>
      <c r="R711" s="36"/>
      <c r="S711" s="37"/>
      <c r="T711" s="38"/>
      <c r="U711" s="36"/>
      <c r="V711" s="37"/>
      <c r="W711" s="40" t="s">
        <v>119</v>
      </c>
      <c r="X711" s="69" t="s">
        <v>366</v>
      </c>
      <c r="Y711" s="40" t="s">
        <v>1856</v>
      </c>
      <c r="Z711" s="40" t="s">
        <v>2436</v>
      </c>
      <c r="AA711" s="69" t="s">
        <v>515</v>
      </c>
      <c r="AB711" s="40" t="s">
        <v>2474</v>
      </c>
      <c r="AC711" s="40" t="s">
        <v>610</v>
      </c>
      <c r="AD711" s="59" t="s">
        <v>2534</v>
      </c>
    </row>
    <row r="712" spans="1:32" s="40" customFormat="1">
      <c r="A712" s="15" t="str">
        <f t="shared" si="55"/>
        <v>2022-1</v>
      </c>
      <c r="B712" s="40" t="s">
        <v>1029</v>
      </c>
      <c r="C712" s="47">
        <v>44574</v>
      </c>
      <c r="D712" s="47" t="s">
        <v>1030</v>
      </c>
      <c r="E712" s="40" t="s">
        <v>365</v>
      </c>
      <c r="F712" s="69" t="s">
        <v>37</v>
      </c>
      <c r="G712" s="69" t="s">
        <v>23</v>
      </c>
      <c r="H712" s="69" t="s">
        <v>512</v>
      </c>
      <c r="I712" s="15" t="str">
        <f t="shared" si="56"/>
        <v>MZQ</v>
      </c>
      <c r="J712" s="52">
        <v>730</v>
      </c>
      <c r="K712" s="53">
        <v>11.108499999999999</v>
      </c>
      <c r="L712" s="54">
        <f t="shared" si="57"/>
        <v>8109.21</v>
      </c>
      <c r="M712" s="56">
        <v>11.128399999999999</v>
      </c>
      <c r="N712" s="35">
        <v>6.3789999999999996</v>
      </c>
      <c r="O712" s="35">
        <v>0.81810000000000005</v>
      </c>
      <c r="P712" s="36">
        <f t="shared" si="58"/>
        <v>11.128399999999999</v>
      </c>
      <c r="Q712" s="37">
        <f t="shared" si="59"/>
        <v>8123.73</v>
      </c>
      <c r="R712" s="36"/>
      <c r="S712" s="37"/>
      <c r="T712" s="38"/>
      <c r="U712" s="36"/>
      <c r="V712" s="37"/>
      <c r="W712" s="40" t="s">
        <v>119</v>
      </c>
      <c r="X712" s="69" t="s">
        <v>366</v>
      </c>
      <c r="Y712" s="40" t="s">
        <v>1857</v>
      </c>
      <c r="Z712" s="40" t="s">
        <v>2436</v>
      </c>
      <c r="AA712" s="69" t="s">
        <v>518</v>
      </c>
      <c r="AB712" s="40" t="s">
        <v>2474</v>
      </c>
      <c r="AC712" s="40" t="s">
        <v>610</v>
      </c>
      <c r="AD712" s="59" t="s">
        <v>2533</v>
      </c>
    </row>
    <row r="713" spans="1:32" s="40" customFormat="1">
      <c r="A713" s="15" t="str">
        <f t="shared" si="55"/>
        <v>2022-1</v>
      </c>
      <c r="B713" s="40" t="s">
        <v>1029</v>
      </c>
      <c r="C713" s="47">
        <v>44574</v>
      </c>
      <c r="D713" s="47" t="s">
        <v>1030</v>
      </c>
      <c r="E713" s="40" t="s">
        <v>365</v>
      </c>
      <c r="F713" s="69" t="s">
        <v>37</v>
      </c>
      <c r="G713" s="69" t="s">
        <v>23</v>
      </c>
      <c r="H713" s="69" t="s">
        <v>512</v>
      </c>
      <c r="I713" s="15" t="str">
        <f t="shared" si="56"/>
        <v>MZQ</v>
      </c>
      <c r="J713" s="52">
        <v>1010</v>
      </c>
      <c r="K713" s="53">
        <v>11.108499999999999</v>
      </c>
      <c r="L713" s="54">
        <f t="shared" si="57"/>
        <v>11219.59</v>
      </c>
      <c r="M713" s="55">
        <v>11.128399999999999</v>
      </c>
      <c r="N713" s="35">
        <v>6.3789999999999996</v>
      </c>
      <c r="O713" s="35">
        <v>0.81810000000000005</v>
      </c>
      <c r="P713" s="36">
        <f t="shared" si="58"/>
        <v>11.128399999999999</v>
      </c>
      <c r="Q713" s="37">
        <f t="shared" si="59"/>
        <v>11239.68</v>
      </c>
      <c r="R713" s="36"/>
      <c r="S713" s="37"/>
      <c r="T713" s="38"/>
      <c r="U713" s="36"/>
      <c r="V713" s="37"/>
      <c r="W713" s="40" t="s">
        <v>119</v>
      </c>
      <c r="X713" s="69" t="s">
        <v>366</v>
      </c>
      <c r="Y713" s="40" t="s">
        <v>1858</v>
      </c>
      <c r="Z713" s="40" t="s">
        <v>2436</v>
      </c>
      <c r="AA713" s="69" t="s">
        <v>515</v>
      </c>
      <c r="AB713" s="40" t="s">
        <v>2474</v>
      </c>
      <c r="AC713" s="40" t="s">
        <v>610</v>
      </c>
      <c r="AD713" s="59" t="s">
        <v>2532</v>
      </c>
    </row>
    <row r="714" spans="1:32" s="40" customFormat="1">
      <c r="A714" s="15" t="str">
        <f t="shared" si="55"/>
        <v>2022-1</v>
      </c>
      <c r="B714" s="40" t="s">
        <v>1031</v>
      </c>
      <c r="C714" s="47">
        <v>44574</v>
      </c>
      <c r="D714" s="47" t="s">
        <v>1032</v>
      </c>
      <c r="E714" s="40" t="s">
        <v>365</v>
      </c>
      <c r="F714" s="69" t="s">
        <v>37</v>
      </c>
      <c r="G714" s="69" t="s">
        <v>23</v>
      </c>
      <c r="H714" s="69" t="s">
        <v>512</v>
      </c>
      <c r="I714" s="15" t="str">
        <f t="shared" si="56"/>
        <v>MZQ</v>
      </c>
      <c r="J714" s="52">
        <v>970</v>
      </c>
      <c r="K714" s="53">
        <v>11.108499999999999</v>
      </c>
      <c r="L714" s="54">
        <f t="shared" si="57"/>
        <v>10775.25</v>
      </c>
      <c r="M714" s="55">
        <v>11.128399999999999</v>
      </c>
      <c r="N714" s="35">
        <v>6.3789999999999996</v>
      </c>
      <c r="O714" s="35">
        <v>0.81810000000000005</v>
      </c>
      <c r="P714" s="36">
        <f t="shared" si="58"/>
        <v>11.128399999999999</v>
      </c>
      <c r="Q714" s="37">
        <f t="shared" si="59"/>
        <v>10794.55</v>
      </c>
      <c r="R714" s="36"/>
      <c r="S714" s="37"/>
      <c r="T714" s="38"/>
      <c r="U714" s="36"/>
      <c r="V714" s="37"/>
      <c r="W714" s="40" t="s">
        <v>119</v>
      </c>
      <c r="X714" s="69" t="s">
        <v>366</v>
      </c>
      <c r="Y714" s="40" t="s">
        <v>1859</v>
      </c>
      <c r="Z714" s="40" t="s">
        <v>2436</v>
      </c>
      <c r="AA714" s="69" t="s">
        <v>518</v>
      </c>
      <c r="AB714" s="40" t="s">
        <v>2474</v>
      </c>
      <c r="AC714" s="40" t="s">
        <v>610</v>
      </c>
      <c r="AD714" s="59" t="s">
        <v>2533</v>
      </c>
    </row>
    <row r="715" spans="1:32" s="40" customFormat="1">
      <c r="A715" s="15" t="str">
        <f t="shared" si="55"/>
        <v>2022-1</v>
      </c>
      <c r="B715" s="40" t="s">
        <v>1031</v>
      </c>
      <c r="C715" s="47">
        <v>44574</v>
      </c>
      <c r="D715" s="47" t="s">
        <v>1032</v>
      </c>
      <c r="E715" s="40" t="s">
        <v>365</v>
      </c>
      <c r="F715" s="69" t="s">
        <v>37</v>
      </c>
      <c r="G715" s="69" t="s">
        <v>23</v>
      </c>
      <c r="H715" s="69" t="s">
        <v>512</v>
      </c>
      <c r="I715" s="15" t="str">
        <f t="shared" si="56"/>
        <v>MZQ</v>
      </c>
      <c r="J715" s="52">
        <v>1010</v>
      </c>
      <c r="K715" s="53">
        <v>11.108499999999999</v>
      </c>
      <c r="L715" s="54">
        <f t="shared" si="57"/>
        <v>11219.59</v>
      </c>
      <c r="M715" s="55">
        <v>11.128399999999999</v>
      </c>
      <c r="N715" s="35">
        <v>6.3789999999999996</v>
      </c>
      <c r="O715" s="35">
        <v>0.81810000000000005</v>
      </c>
      <c r="P715" s="36">
        <f t="shared" si="58"/>
        <v>11.128399999999999</v>
      </c>
      <c r="Q715" s="37">
        <f t="shared" si="59"/>
        <v>11239.68</v>
      </c>
      <c r="R715" s="36"/>
      <c r="S715" s="37"/>
      <c r="T715" s="38"/>
      <c r="U715" s="36"/>
      <c r="V715" s="37"/>
      <c r="W715" s="40" t="s">
        <v>119</v>
      </c>
      <c r="X715" s="69" t="s">
        <v>366</v>
      </c>
      <c r="Y715" s="40" t="s">
        <v>1860</v>
      </c>
      <c r="Z715" s="40" t="s">
        <v>2436</v>
      </c>
      <c r="AA715" s="69" t="s">
        <v>515</v>
      </c>
      <c r="AB715" s="40" t="s">
        <v>2474</v>
      </c>
      <c r="AC715" s="40" t="s">
        <v>610</v>
      </c>
      <c r="AD715" s="59" t="s">
        <v>2534</v>
      </c>
    </row>
    <row r="716" spans="1:32" s="40" customFormat="1">
      <c r="A716" s="15" t="str">
        <f t="shared" si="55"/>
        <v>2022-1</v>
      </c>
      <c r="B716" s="40" t="s">
        <v>1027</v>
      </c>
      <c r="C716" s="47">
        <v>44572</v>
      </c>
      <c r="D716" s="47" t="s">
        <v>1028</v>
      </c>
      <c r="E716" s="40" t="s">
        <v>365</v>
      </c>
      <c r="F716" s="69" t="s">
        <v>37</v>
      </c>
      <c r="G716" s="69" t="s">
        <v>23</v>
      </c>
      <c r="H716" s="69" t="s">
        <v>512</v>
      </c>
      <c r="I716" s="15" t="str">
        <f t="shared" si="56"/>
        <v>MZQ</v>
      </c>
      <c r="J716" s="52">
        <v>1960</v>
      </c>
      <c r="K716" s="53">
        <v>11.108499999999999</v>
      </c>
      <c r="L716" s="54">
        <f t="shared" si="57"/>
        <v>21772.66</v>
      </c>
      <c r="M716" s="56">
        <v>11.128399999999999</v>
      </c>
      <c r="N716" s="35">
        <v>6.3789999999999996</v>
      </c>
      <c r="O716" s="35">
        <v>0.81810000000000005</v>
      </c>
      <c r="P716" s="36">
        <f t="shared" si="58"/>
        <v>11.128399999999999</v>
      </c>
      <c r="Q716" s="37">
        <f t="shared" si="59"/>
        <v>21811.66</v>
      </c>
      <c r="R716" s="36"/>
      <c r="S716" s="37"/>
      <c r="T716" s="38"/>
      <c r="U716" s="36"/>
      <c r="V716" s="37"/>
      <c r="W716" s="40" t="s">
        <v>119</v>
      </c>
      <c r="X716" s="69" t="s">
        <v>366</v>
      </c>
      <c r="Y716" s="40" t="s">
        <v>1855</v>
      </c>
      <c r="Z716" s="40" t="s">
        <v>2436</v>
      </c>
      <c r="AA716" s="69" t="s">
        <v>518</v>
      </c>
      <c r="AB716" s="40" t="s">
        <v>2474</v>
      </c>
      <c r="AC716" s="40" t="s">
        <v>672</v>
      </c>
      <c r="AD716" s="59" t="s">
        <v>2533</v>
      </c>
    </row>
    <row r="717" spans="1:32" s="40" customFormat="1">
      <c r="A717" s="15" t="str">
        <f t="shared" si="55"/>
        <v>2022-1</v>
      </c>
      <c r="B717" s="40" t="s">
        <v>1027</v>
      </c>
      <c r="C717" s="47">
        <v>44572</v>
      </c>
      <c r="D717" s="47" t="s">
        <v>1028</v>
      </c>
      <c r="E717" s="40" t="s">
        <v>365</v>
      </c>
      <c r="F717" s="69" t="s">
        <v>37</v>
      </c>
      <c r="G717" s="69" t="s">
        <v>23</v>
      </c>
      <c r="H717" s="69" t="s">
        <v>512</v>
      </c>
      <c r="I717" s="15" t="str">
        <f t="shared" si="56"/>
        <v>MZQ</v>
      </c>
      <c r="J717" s="52">
        <v>1760</v>
      </c>
      <c r="K717" s="53">
        <v>11.108499999999999</v>
      </c>
      <c r="L717" s="54">
        <f t="shared" si="57"/>
        <v>19550.96</v>
      </c>
      <c r="M717" s="56">
        <v>11.128399999999999</v>
      </c>
      <c r="N717" s="35">
        <v>6.3789999999999996</v>
      </c>
      <c r="O717" s="35">
        <v>0.81810000000000005</v>
      </c>
      <c r="P717" s="36">
        <f t="shared" si="58"/>
        <v>11.128399999999999</v>
      </c>
      <c r="Q717" s="37">
        <f t="shared" si="59"/>
        <v>19585.98</v>
      </c>
      <c r="R717" s="36"/>
      <c r="S717" s="37"/>
      <c r="T717" s="38"/>
      <c r="U717" s="36"/>
      <c r="V717" s="37"/>
      <c r="W717" s="40" t="s">
        <v>119</v>
      </c>
      <c r="X717" s="69" t="s">
        <v>366</v>
      </c>
      <c r="Y717" s="40" t="s">
        <v>1856</v>
      </c>
      <c r="Z717" s="40" t="s">
        <v>2436</v>
      </c>
      <c r="AA717" s="69" t="s">
        <v>515</v>
      </c>
      <c r="AB717" s="40" t="s">
        <v>2474</v>
      </c>
      <c r="AC717" s="40" t="s">
        <v>672</v>
      </c>
      <c r="AD717" s="59" t="s">
        <v>2532</v>
      </c>
    </row>
    <row r="718" spans="1:32" s="40" customFormat="1">
      <c r="A718" s="15" t="str">
        <f t="shared" si="55"/>
        <v>2022-1</v>
      </c>
      <c r="B718" s="40" t="s">
        <v>1029</v>
      </c>
      <c r="C718" s="47">
        <v>44568</v>
      </c>
      <c r="D718" s="47" t="s">
        <v>1030</v>
      </c>
      <c r="E718" s="40" t="s">
        <v>365</v>
      </c>
      <c r="F718" s="69" t="s">
        <v>37</v>
      </c>
      <c r="G718" s="69" t="s">
        <v>23</v>
      </c>
      <c r="H718" s="69" t="s">
        <v>512</v>
      </c>
      <c r="I718" s="15" t="str">
        <f t="shared" si="56"/>
        <v>MZQ</v>
      </c>
      <c r="J718" s="52">
        <v>270</v>
      </c>
      <c r="K718" s="53">
        <v>11.108499999999999</v>
      </c>
      <c r="L718" s="54">
        <f t="shared" si="57"/>
        <v>2999.3</v>
      </c>
      <c r="M718" s="56">
        <v>11.128399999999999</v>
      </c>
      <c r="N718" s="35">
        <v>6.3789999999999996</v>
      </c>
      <c r="O718" s="35">
        <v>0.81810000000000005</v>
      </c>
      <c r="P718" s="36">
        <f t="shared" si="58"/>
        <v>11.128399999999999</v>
      </c>
      <c r="Q718" s="37">
        <f t="shared" si="59"/>
        <v>3004.67</v>
      </c>
      <c r="R718" s="36"/>
      <c r="S718" s="37"/>
      <c r="T718" s="38"/>
      <c r="U718" s="36"/>
      <c r="V718" s="37"/>
      <c r="W718" s="40" t="s">
        <v>119</v>
      </c>
      <c r="X718" s="69" t="s">
        <v>366</v>
      </c>
      <c r="Y718" s="40" t="s">
        <v>1857</v>
      </c>
      <c r="Z718" s="40" t="s">
        <v>2436</v>
      </c>
      <c r="AA718" s="69" t="s">
        <v>518</v>
      </c>
      <c r="AB718" s="40" t="s">
        <v>2474</v>
      </c>
      <c r="AC718" s="40" t="s">
        <v>628</v>
      </c>
      <c r="AD718" s="59" t="s">
        <v>2534</v>
      </c>
      <c r="AF718" s="48"/>
    </row>
    <row r="719" spans="1:32" s="40" customFormat="1">
      <c r="A719" s="15" t="str">
        <f t="shared" si="55"/>
        <v>2022-1</v>
      </c>
      <c r="B719" s="40" t="s">
        <v>1024</v>
      </c>
      <c r="C719" s="47">
        <v>44568</v>
      </c>
      <c r="D719" s="47" t="s">
        <v>427</v>
      </c>
      <c r="E719" s="40" t="s">
        <v>365</v>
      </c>
      <c r="F719" s="69" t="s">
        <v>37</v>
      </c>
      <c r="G719" s="69" t="s">
        <v>23</v>
      </c>
      <c r="H719" s="69" t="s">
        <v>512</v>
      </c>
      <c r="I719" s="15" t="str">
        <f t="shared" si="56"/>
        <v>MZQ</v>
      </c>
      <c r="J719" s="52">
        <v>1010</v>
      </c>
      <c r="K719" s="53">
        <v>14.750999999999999</v>
      </c>
      <c r="L719" s="54">
        <f t="shared" si="57"/>
        <v>14898.51</v>
      </c>
      <c r="M719" s="56">
        <v>11.128399999999999</v>
      </c>
      <c r="N719" s="35">
        <v>6.3789999999999996</v>
      </c>
      <c r="O719" s="35">
        <v>0.81810000000000005</v>
      </c>
      <c r="P719" s="36">
        <f t="shared" si="58"/>
        <v>11.128399999999999</v>
      </c>
      <c r="Q719" s="37">
        <f t="shared" si="59"/>
        <v>11239.68</v>
      </c>
      <c r="R719" s="36"/>
      <c r="S719" s="37"/>
      <c r="T719" s="38"/>
      <c r="U719" s="36"/>
      <c r="V719" s="37"/>
      <c r="W719" s="40" t="s">
        <v>119</v>
      </c>
      <c r="X719" s="69" t="s">
        <v>366</v>
      </c>
      <c r="Y719" s="40" t="s">
        <v>1852</v>
      </c>
      <c r="Z719" s="40" t="s">
        <v>2436</v>
      </c>
      <c r="AA719" s="69" t="s">
        <v>517</v>
      </c>
      <c r="AB719" s="40" t="s">
        <v>2475</v>
      </c>
      <c r="AC719" s="40" t="s">
        <v>628</v>
      </c>
      <c r="AD719" s="59" t="s">
        <v>2532</v>
      </c>
    </row>
    <row r="720" spans="1:32" s="40" customFormat="1">
      <c r="A720" s="15" t="str">
        <f t="shared" si="55"/>
        <v>2022-1</v>
      </c>
      <c r="B720" s="40" t="s">
        <v>1421</v>
      </c>
      <c r="C720" s="47">
        <v>44585</v>
      </c>
      <c r="D720" s="47" t="s">
        <v>1422</v>
      </c>
      <c r="E720" s="40" t="s">
        <v>365</v>
      </c>
      <c r="F720" s="69" t="s">
        <v>38</v>
      </c>
      <c r="G720" s="69" t="s">
        <v>23</v>
      </c>
      <c r="H720" s="69" t="s">
        <v>512</v>
      </c>
      <c r="I720" s="15" t="str">
        <f t="shared" si="56"/>
        <v>MZQ</v>
      </c>
      <c r="J720" s="52">
        <v>300</v>
      </c>
      <c r="K720" s="53">
        <v>0</v>
      </c>
      <c r="L720" s="54">
        <f t="shared" si="57"/>
        <v>0</v>
      </c>
      <c r="M720" s="56">
        <v>11.38</v>
      </c>
      <c r="N720" s="35">
        <v>6.3789999999999996</v>
      </c>
      <c r="O720" s="35">
        <v>0.81810000000000005</v>
      </c>
      <c r="P720" s="36">
        <f t="shared" si="58"/>
        <v>11.38</v>
      </c>
      <c r="Q720" s="37">
        <f t="shared" si="59"/>
        <v>3414</v>
      </c>
      <c r="R720" s="36"/>
      <c r="S720" s="37"/>
      <c r="T720" s="38"/>
      <c r="U720" s="36"/>
      <c r="V720" s="37"/>
      <c r="W720" s="40" t="s">
        <v>277</v>
      </c>
      <c r="X720" s="69" t="s">
        <v>366</v>
      </c>
      <c r="Y720" s="40" t="s">
        <v>1669</v>
      </c>
      <c r="Z720" s="40" t="s">
        <v>2465</v>
      </c>
      <c r="AA720" s="69" t="s">
        <v>517</v>
      </c>
      <c r="AB720" s="40" t="s">
        <v>2475</v>
      </c>
      <c r="AC720" s="40" t="s">
        <v>642</v>
      </c>
      <c r="AD720" s="59" t="s">
        <v>2513</v>
      </c>
      <c r="AF720" s="48"/>
    </row>
    <row r="721" spans="1:32" s="40" customFormat="1">
      <c r="A721" s="15" t="str">
        <f t="shared" si="55"/>
        <v>2022-1</v>
      </c>
      <c r="B721" s="40" t="s">
        <v>1077</v>
      </c>
      <c r="C721" s="47">
        <v>44582</v>
      </c>
      <c r="D721" s="47" t="s">
        <v>1096</v>
      </c>
      <c r="E721" s="40" t="s">
        <v>365</v>
      </c>
      <c r="F721" s="69" t="s">
        <v>43</v>
      </c>
      <c r="G721" s="69" t="s">
        <v>23</v>
      </c>
      <c r="H721" s="69" t="s">
        <v>512</v>
      </c>
      <c r="I721" s="15" t="str">
        <f t="shared" si="56"/>
        <v>MZQ</v>
      </c>
      <c r="J721" s="52">
        <v>510</v>
      </c>
      <c r="K721" s="53">
        <v>10.8337</v>
      </c>
      <c r="L721" s="54">
        <f t="shared" si="57"/>
        <v>5525.19</v>
      </c>
      <c r="M721" s="56">
        <v>11.439500000000001</v>
      </c>
      <c r="N721" s="35">
        <v>6.3789999999999996</v>
      </c>
      <c r="O721" s="35">
        <v>0.81810000000000005</v>
      </c>
      <c r="P721" s="36">
        <f t="shared" si="58"/>
        <v>11.439500000000001</v>
      </c>
      <c r="Q721" s="37">
        <f t="shared" si="59"/>
        <v>5834.15</v>
      </c>
      <c r="R721" s="36"/>
      <c r="S721" s="37"/>
      <c r="T721" s="38"/>
      <c r="U721" s="36"/>
      <c r="V721" s="37"/>
      <c r="W721" s="40" t="s">
        <v>40</v>
      </c>
      <c r="X721" s="69" t="s">
        <v>366</v>
      </c>
      <c r="Y721" s="40" t="s">
        <v>1659</v>
      </c>
      <c r="Z721" s="40" t="s">
        <v>2456</v>
      </c>
      <c r="AA721" s="69" t="s">
        <v>516</v>
      </c>
      <c r="AB721" s="40" t="s">
        <v>2477</v>
      </c>
      <c r="AC721" s="40" t="s">
        <v>679</v>
      </c>
      <c r="AD721" s="59" t="s">
        <v>2548</v>
      </c>
    </row>
    <row r="722" spans="1:32" s="40" customFormat="1">
      <c r="A722" s="15" t="str">
        <f t="shared" si="55"/>
        <v>2022-1</v>
      </c>
      <c r="B722" s="40" t="s">
        <v>149</v>
      </c>
      <c r="C722" s="47">
        <v>44580</v>
      </c>
      <c r="D722" s="47" t="s">
        <v>117</v>
      </c>
      <c r="E722" s="40" t="s">
        <v>365</v>
      </c>
      <c r="F722" s="69" t="s">
        <v>43</v>
      </c>
      <c r="G722" s="69" t="s">
        <v>23</v>
      </c>
      <c r="H722" s="69" t="s">
        <v>512</v>
      </c>
      <c r="I722" s="15" t="str">
        <f t="shared" si="56"/>
        <v>MZQ</v>
      </c>
      <c r="J722" s="52">
        <v>500</v>
      </c>
      <c r="K722" s="53">
        <v>10.8337</v>
      </c>
      <c r="L722" s="54">
        <f t="shared" si="57"/>
        <v>5416.85</v>
      </c>
      <c r="M722" s="56">
        <v>11.439500000000001</v>
      </c>
      <c r="N722" s="35">
        <v>6.3789999999999996</v>
      </c>
      <c r="O722" s="35">
        <v>0.81810000000000005</v>
      </c>
      <c r="P722" s="36">
        <f t="shared" si="58"/>
        <v>11.439500000000001</v>
      </c>
      <c r="Q722" s="37">
        <f t="shared" si="59"/>
        <v>5719.75</v>
      </c>
      <c r="R722" s="36"/>
      <c r="S722" s="37"/>
      <c r="T722" s="38"/>
      <c r="U722" s="36"/>
      <c r="V722" s="37"/>
      <c r="W722" s="40" t="s">
        <v>40</v>
      </c>
      <c r="X722" s="69" t="s">
        <v>366</v>
      </c>
      <c r="Y722" s="40" t="s">
        <v>1660</v>
      </c>
      <c r="Z722" s="40" t="s">
        <v>2456</v>
      </c>
      <c r="AA722" s="69" t="s">
        <v>516</v>
      </c>
      <c r="AB722" s="40" t="s">
        <v>2477</v>
      </c>
      <c r="AC722" s="40" t="s">
        <v>627</v>
      </c>
      <c r="AD722" s="59" t="s">
        <v>2513</v>
      </c>
    </row>
    <row r="723" spans="1:32" s="40" customFormat="1">
      <c r="A723" s="15" t="str">
        <f t="shared" si="55"/>
        <v>2022-1</v>
      </c>
      <c r="B723" s="40" t="s">
        <v>273</v>
      </c>
      <c r="C723" s="47">
        <v>44579</v>
      </c>
      <c r="D723" s="47" t="s">
        <v>274</v>
      </c>
      <c r="E723" s="40" t="s">
        <v>365</v>
      </c>
      <c r="F723" s="69" t="s">
        <v>43</v>
      </c>
      <c r="G723" s="69" t="s">
        <v>23</v>
      </c>
      <c r="H723" s="69" t="s">
        <v>512</v>
      </c>
      <c r="I723" s="15" t="str">
        <f t="shared" si="56"/>
        <v>MZQ</v>
      </c>
      <c r="J723" s="52">
        <v>900</v>
      </c>
      <c r="K723" s="53">
        <v>12.239100000000001</v>
      </c>
      <c r="L723" s="54">
        <f t="shared" si="57"/>
        <v>11015.19</v>
      </c>
      <c r="M723" s="56">
        <v>11.439500000000001</v>
      </c>
      <c r="N723" s="35">
        <v>6.3789999999999996</v>
      </c>
      <c r="O723" s="35">
        <v>0.81810000000000005</v>
      </c>
      <c r="P723" s="36">
        <f t="shared" si="58"/>
        <v>11.439500000000001</v>
      </c>
      <c r="Q723" s="37">
        <f t="shared" si="59"/>
        <v>10295.549999999999</v>
      </c>
      <c r="R723" s="36"/>
      <c r="S723" s="37"/>
      <c r="T723" s="38"/>
      <c r="U723" s="36"/>
      <c r="V723" s="37"/>
      <c r="W723" s="40" t="s">
        <v>40</v>
      </c>
      <c r="X723" s="69" t="s">
        <v>366</v>
      </c>
      <c r="Y723" s="40" t="s">
        <v>1658</v>
      </c>
      <c r="Z723" s="40" t="s">
        <v>2456</v>
      </c>
      <c r="AA723" s="69" t="s">
        <v>516</v>
      </c>
      <c r="AB723" s="40" t="s">
        <v>2477</v>
      </c>
      <c r="AC723" s="40" t="s">
        <v>682</v>
      </c>
      <c r="AD723" s="59" t="s">
        <v>2514</v>
      </c>
    </row>
    <row r="724" spans="1:32" s="40" customFormat="1">
      <c r="A724" s="15" t="str">
        <f t="shared" si="55"/>
        <v>2022-1</v>
      </c>
      <c r="B724" s="40" t="s">
        <v>1073</v>
      </c>
      <c r="C724" s="47">
        <v>44565</v>
      </c>
      <c r="D724" s="47" t="s">
        <v>1092</v>
      </c>
      <c r="E724" s="40" t="s">
        <v>365</v>
      </c>
      <c r="F724" s="69" t="s">
        <v>37</v>
      </c>
      <c r="G724" s="69" t="s">
        <v>23</v>
      </c>
      <c r="H724" s="69" t="s">
        <v>512</v>
      </c>
      <c r="I724" s="15" t="str">
        <f t="shared" si="56"/>
        <v>MZQ</v>
      </c>
      <c r="J724" s="52">
        <v>1010</v>
      </c>
      <c r="K724" s="53">
        <v>11.5053</v>
      </c>
      <c r="L724" s="54">
        <f t="shared" si="57"/>
        <v>11620.35</v>
      </c>
      <c r="M724" s="56">
        <v>11.475099999999999</v>
      </c>
      <c r="N724" s="35">
        <v>6.3789999999999996</v>
      </c>
      <c r="O724" s="35">
        <v>0.81810000000000005</v>
      </c>
      <c r="P724" s="36">
        <f t="shared" si="58"/>
        <v>11.475099999999999</v>
      </c>
      <c r="Q724" s="37">
        <f t="shared" si="59"/>
        <v>11589.85</v>
      </c>
      <c r="R724" s="36"/>
      <c r="S724" s="37"/>
      <c r="T724" s="38"/>
      <c r="U724" s="36"/>
      <c r="V724" s="37"/>
      <c r="W724" s="40" t="s">
        <v>349</v>
      </c>
      <c r="X724" s="69" t="s">
        <v>366</v>
      </c>
      <c r="Y724" s="40" t="s">
        <v>1848</v>
      </c>
      <c r="Z724" s="40" t="s">
        <v>2472</v>
      </c>
      <c r="AA724" s="69" t="s">
        <v>516</v>
      </c>
      <c r="AB724" s="40" t="s">
        <v>2477</v>
      </c>
      <c r="AC724" s="40" t="s">
        <v>691</v>
      </c>
      <c r="AD724" s="59" t="s">
        <v>2524</v>
      </c>
    </row>
    <row r="725" spans="1:32" s="40" customFormat="1">
      <c r="A725" s="15" t="str">
        <f t="shared" si="55"/>
        <v>2022-1</v>
      </c>
      <c r="B725" s="40" t="s">
        <v>1161</v>
      </c>
      <c r="C725" s="47">
        <v>44565</v>
      </c>
      <c r="D725" s="47" t="s">
        <v>1162</v>
      </c>
      <c r="E725" s="40" t="s">
        <v>365</v>
      </c>
      <c r="F725" s="69" t="s">
        <v>37</v>
      </c>
      <c r="G725" s="69" t="s">
        <v>23</v>
      </c>
      <c r="H725" s="69" t="s">
        <v>512</v>
      </c>
      <c r="I725" s="15" t="str">
        <f t="shared" si="56"/>
        <v>MZQ</v>
      </c>
      <c r="J725" s="52">
        <v>1000</v>
      </c>
      <c r="K725" s="53">
        <v>15.2646</v>
      </c>
      <c r="L725" s="54">
        <f t="shared" si="57"/>
        <v>15264.6</v>
      </c>
      <c r="M725" s="56">
        <v>12.496700000000001</v>
      </c>
      <c r="N725" s="35">
        <v>6.3789999999999996</v>
      </c>
      <c r="O725" s="35">
        <v>0.81810000000000005</v>
      </c>
      <c r="P725" s="36">
        <f t="shared" si="58"/>
        <v>12.496700000000001</v>
      </c>
      <c r="Q725" s="37">
        <f t="shared" si="59"/>
        <v>12496.7</v>
      </c>
      <c r="R725" s="36"/>
      <c r="S725" s="37"/>
      <c r="T725" s="38"/>
      <c r="U725" s="36"/>
      <c r="V725" s="37"/>
      <c r="W725" s="40" t="s">
        <v>349</v>
      </c>
      <c r="X725" s="69" t="s">
        <v>366</v>
      </c>
      <c r="Y725" s="40" t="s">
        <v>1813</v>
      </c>
      <c r="Z725" s="40" t="s">
        <v>2472</v>
      </c>
      <c r="AA725" s="69" t="s">
        <v>516</v>
      </c>
      <c r="AB725" s="40" t="s">
        <v>2477</v>
      </c>
      <c r="AC725" s="40" t="s">
        <v>691</v>
      </c>
      <c r="AD725" s="59" t="s">
        <v>2524</v>
      </c>
    </row>
    <row r="726" spans="1:32" s="40" customFormat="1">
      <c r="A726" s="15" t="str">
        <f t="shared" si="55"/>
        <v>2022-1</v>
      </c>
      <c r="B726" s="40" t="s">
        <v>1072</v>
      </c>
      <c r="C726" s="47">
        <v>44565</v>
      </c>
      <c r="D726" s="47" t="s">
        <v>1091</v>
      </c>
      <c r="E726" s="40" t="s">
        <v>365</v>
      </c>
      <c r="F726" s="69" t="s">
        <v>37</v>
      </c>
      <c r="G726" s="69" t="s">
        <v>23</v>
      </c>
      <c r="H726" s="69" t="s">
        <v>512</v>
      </c>
      <c r="I726" s="15" t="str">
        <f t="shared" si="56"/>
        <v>MZQ</v>
      </c>
      <c r="J726" s="52">
        <v>1550</v>
      </c>
      <c r="K726" s="53">
        <v>13.711600000000001</v>
      </c>
      <c r="L726" s="54">
        <f t="shared" si="57"/>
        <v>21252.98</v>
      </c>
      <c r="M726" s="56">
        <v>12.652200000000001</v>
      </c>
      <c r="N726" s="35">
        <v>6.3789999999999996</v>
      </c>
      <c r="O726" s="35">
        <v>0.81810000000000005</v>
      </c>
      <c r="P726" s="36">
        <f t="shared" si="58"/>
        <v>12.652200000000001</v>
      </c>
      <c r="Q726" s="37">
        <f t="shared" si="59"/>
        <v>19610.91</v>
      </c>
      <c r="R726" s="36"/>
      <c r="S726" s="37"/>
      <c r="T726" s="38"/>
      <c r="U726" s="36"/>
      <c r="V726" s="37"/>
      <c r="W726" s="40" t="s">
        <v>349</v>
      </c>
      <c r="X726" s="69" t="s">
        <v>366</v>
      </c>
      <c r="Y726" s="40" t="s">
        <v>1849</v>
      </c>
      <c r="Z726" s="40" t="s">
        <v>2472</v>
      </c>
      <c r="AA726" s="69" t="s">
        <v>516</v>
      </c>
      <c r="AB726" s="40" t="s">
        <v>2477</v>
      </c>
      <c r="AC726" s="40" t="s">
        <v>691</v>
      </c>
      <c r="AD726" s="59" t="s">
        <v>2524</v>
      </c>
      <c r="AF726" s="48"/>
    </row>
    <row r="727" spans="1:32" s="40" customFormat="1">
      <c r="A727" s="15" t="str">
        <f t="shared" si="55"/>
        <v>2022-1</v>
      </c>
      <c r="B727" s="40" t="s">
        <v>370</v>
      </c>
      <c r="C727" s="47">
        <v>44568</v>
      </c>
      <c r="D727" s="47" t="s">
        <v>371</v>
      </c>
      <c r="E727" s="40" t="s">
        <v>365</v>
      </c>
      <c r="F727" s="69" t="s">
        <v>37</v>
      </c>
      <c r="G727" s="69" t="s">
        <v>23</v>
      </c>
      <c r="H727" s="69" t="s">
        <v>512</v>
      </c>
      <c r="I727" s="15" t="str">
        <f t="shared" si="56"/>
        <v>MZQ</v>
      </c>
      <c r="J727" s="52">
        <v>1000</v>
      </c>
      <c r="K727" s="53">
        <v>11.9147</v>
      </c>
      <c r="L727" s="54">
        <f t="shared" si="57"/>
        <v>11914.7</v>
      </c>
      <c r="M727" s="56">
        <v>12.7873</v>
      </c>
      <c r="N727" s="35">
        <v>6.3789999999999996</v>
      </c>
      <c r="O727" s="35">
        <v>0.81810000000000005</v>
      </c>
      <c r="P727" s="36">
        <f t="shared" si="58"/>
        <v>12.7873</v>
      </c>
      <c r="Q727" s="37">
        <f t="shared" si="59"/>
        <v>12787.3</v>
      </c>
      <c r="R727" s="36"/>
      <c r="S727" s="37"/>
      <c r="T727" s="38"/>
      <c r="U727" s="36"/>
      <c r="V727" s="37"/>
      <c r="W727" s="40" t="s">
        <v>119</v>
      </c>
      <c r="X727" s="69" t="s">
        <v>366</v>
      </c>
      <c r="Y727" s="40" t="s">
        <v>1835</v>
      </c>
      <c r="Z727" s="40" t="s">
        <v>2436</v>
      </c>
      <c r="AA727" s="69" t="s">
        <v>516</v>
      </c>
      <c r="AB727" s="40" t="s">
        <v>2477</v>
      </c>
      <c r="AC727" s="40" t="s">
        <v>689</v>
      </c>
      <c r="AD727" s="59" t="s">
        <v>2532</v>
      </c>
      <c r="AF727" s="48"/>
    </row>
    <row r="728" spans="1:32" s="40" customFormat="1">
      <c r="A728" s="15" t="str">
        <f t="shared" si="55"/>
        <v>2022-1</v>
      </c>
      <c r="B728" s="40" t="s">
        <v>372</v>
      </c>
      <c r="C728" s="47">
        <v>44574</v>
      </c>
      <c r="D728" s="47" t="s">
        <v>373</v>
      </c>
      <c r="E728" s="40" t="s">
        <v>63</v>
      </c>
      <c r="F728" s="69" t="s">
        <v>64</v>
      </c>
      <c r="G728" s="69" t="s">
        <v>23</v>
      </c>
      <c r="H728" s="69" t="s">
        <v>512</v>
      </c>
      <c r="I728" s="15" t="str">
        <f t="shared" si="56"/>
        <v>MHK</v>
      </c>
      <c r="J728" s="52">
        <v>90.09</v>
      </c>
      <c r="K728" s="53">
        <v>85.68</v>
      </c>
      <c r="L728" s="54">
        <f t="shared" si="57"/>
        <v>7718.91</v>
      </c>
      <c r="M728" s="56">
        <v>12.8</v>
      </c>
      <c r="N728" s="35">
        <v>6.3789999999999996</v>
      </c>
      <c r="O728" s="35">
        <v>0.81810000000000005</v>
      </c>
      <c r="P728" s="36">
        <f t="shared" si="58"/>
        <v>81.651200000000003</v>
      </c>
      <c r="Q728" s="37">
        <f t="shared" si="59"/>
        <v>7355.96</v>
      </c>
      <c r="R728" s="36"/>
      <c r="S728" s="37"/>
      <c r="T728" s="38"/>
      <c r="U728" s="36"/>
      <c r="V728" s="37"/>
      <c r="W728" s="40" t="s">
        <v>61</v>
      </c>
      <c r="X728" s="69" t="s">
        <v>369</v>
      </c>
      <c r="Y728" s="40" t="s">
        <v>1610</v>
      </c>
      <c r="Z728" s="40" t="s">
        <v>2431</v>
      </c>
      <c r="AA728" s="69" t="s">
        <v>513</v>
      </c>
      <c r="AB728" s="40" t="s">
        <v>2477</v>
      </c>
      <c r="AC728" s="40" t="s">
        <v>2267</v>
      </c>
      <c r="AD728" s="59" t="s">
        <v>2488</v>
      </c>
      <c r="AF728" s="48"/>
    </row>
    <row r="729" spans="1:32" s="40" customFormat="1">
      <c r="A729" s="15" t="str">
        <f t="shared" si="55"/>
        <v>2022-1</v>
      </c>
      <c r="B729" s="40" t="s">
        <v>1483</v>
      </c>
      <c r="C729" s="47">
        <v>44582</v>
      </c>
      <c r="D729" s="47" t="s">
        <v>1484</v>
      </c>
      <c r="E729" s="40" t="s">
        <v>26</v>
      </c>
      <c r="F729" s="69" t="s">
        <v>355</v>
      </c>
      <c r="G729" s="69" t="s">
        <v>23</v>
      </c>
      <c r="H729" s="69" t="s">
        <v>1206</v>
      </c>
      <c r="I729" s="15" t="str">
        <f t="shared" si="56"/>
        <v>MZQ</v>
      </c>
      <c r="J729" s="52">
        <v>207.6</v>
      </c>
      <c r="K729" s="53">
        <v>0</v>
      </c>
      <c r="L729" s="54">
        <f t="shared" si="57"/>
        <v>0</v>
      </c>
      <c r="M729" s="61">
        <v>13.2</v>
      </c>
      <c r="N729" s="35">
        <v>6.3789999999999996</v>
      </c>
      <c r="O729" s="35">
        <v>0.81810000000000005</v>
      </c>
      <c r="P729" s="36">
        <f t="shared" si="58"/>
        <v>13.2</v>
      </c>
      <c r="Q729" s="37">
        <f t="shared" si="59"/>
        <v>2740.32</v>
      </c>
      <c r="R729" s="36"/>
      <c r="S729" s="37"/>
      <c r="T729" s="38"/>
      <c r="U729" s="36"/>
      <c r="V729" s="37"/>
      <c r="W729" s="40" t="s">
        <v>288</v>
      </c>
      <c r="X729" s="69" t="s">
        <v>366</v>
      </c>
      <c r="Y729" s="40" t="s">
        <v>1911</v>
      </c>
      <c r="Z729" s="40" t="s">
        <v>2427</v>
      </c>
      <c r="AA729" s="69" t="s">
        <v>517</v>
      </c>
      <c r="AB729" s="40" t="s">
        <v>2475</v>
      </c>
      <c r="AC729" s="40" t="s">
        <v>2337</v>
      </c>
      <c r="AD729" s="59" t="s">
        <v>2534</v>
      </c>
    </row>
    <row r="730" spans="1:32" s="40" customFormat="1">
      <c r="A730" s="15" t="str">
        <f t="shared" si="55"/>
        <v>2022-1</v>
      </c>
      <c r="B730" s="40" t="s">
        <v>1067</v>
      </c>
      <c r="C730" s="47">
        <v>44575</v>
      </c>
      <c r="D730" s="47" t="s">
        <v>1086</v>
      </c>
      <c r="E730" s="40" t="s">
        <v>365</v>
      </c>
      <c r="F730" s="69" t="s">
        <v>55</v>
      </c>
      <c r="G730" s="69" t="s">
        <v>23</v>
      </c>
      <c r="H730" s="69" t="s">
        <v>521</v>
      </c>
      <c r="I730" s="15" t="str">
        <f t="shared" si="56"/>
        <v>MZQ</v>
      </c>
      <c r="J730" s="52">
        <v>600</v>
      </c>
      <c r="K730" s="53">
        <v>13.468999999999999</v>
      </c>
      <c r="L730" s="54">
        <f t="shared" si="57"/>
        <v>8081.4</v>
      </c>
      <c r="M730" s="55">
        <v>13.46</v>
      </c>
      <c r="N730" s="35">
        <v>6.3789999999999996</v>
      </c>
      <c r="O730" s="35">
        <v>0.81810000000000005</v>
      </c>
      <c r="P730" s="36">
        <f t="shared" si="58"/>
        <v>13.46</v>
      </c>
      <c r="Q730" s="37">
        <f t="shared" si="59"/>
        <v>8076</v>
      </c>
      <c r="R730" s="36"/>
      <c r="S730" s="37"/>
      <c r="T730" s="38"/>
      <c r="U730" s="36"/>
      <c r="V730" s="37"/>
      <c r="W730" s="40" t="s">
        <v>21</v>
      </c>
      <c r="X730" s="69" t="s">
        <v>366</v>
      </c>
      <c r="Y730" s="40" t="s">
        <v>1916</v>
      </c>
      <c r="Z730" s="40" t="s">
        <v>2437</v>
      </c>
      <c r="AA730" s="69" t="s">
        <v>516</v>
      </c>
      <c r="AB730" s="40" t="s">
        <v>2477</v>
      </c>
      <c r="AC730" s="40" t="s">
        <v>2338</v>
      </c>
      <c r="AD730" s="59" t="s">
        <v>2524</v>
      </c>
    </row>
    <row r="731" spans="1:32" s="40" customFormat="1">
      <c r="A731" s="15" t="str">
        <f t="shared" si="55"/>
        <v>2022-1</v>
      </c>
      <c r="B731" s="40" t="s">
        <v>1163</v>
      </c>
      <c r="C731" s="47">
        <v>44588</v>
      </c>
      <c r="D731" s="47" t="s">
        <v>1164</v>
      </c>
      <c r="E731" s="40" t="s">
        <v>365</v>
      </c>
      <c r="F731" s="69" t="s">
        <v>55</v>
      </c>
      <c r="G731" s="69" t="s">
        <v>23</v>
      </c>
      <c r="H731" s="69" t="s">
        <v>521</v>
      </c>
      <c r="I731" s="15" t="str">
        <f t="shared" si="56"/>
        <v>MZQ</v>
      </c>
      <c r="J731" s="52">
        <v>1005</v>
      </c>
      <c r="K731" s="53">
        <v>12.77</v>
      </c>
      <c r="L731" s="54">
        <f t="shared" si="57"/>
        <v>12833.85</v>
      </c>
      <c r="M731" s="55">
        <v>13.64</v>
      </c>
      <c r="N731" s="35">
        <v>6.3789999999999996</v>
      </c>
      <c r="O731" s="35">
        <v>0.81810000000000005</v>
      </c>
      <c r="P731" s="36">
        <f t="shared" si="58"/>
        <v>13.64</v>
      </c>
      <c r="Q731" s="37">
        <f t="shared" si="59"/>
        <v>13708.2</v>
      </c>
      <c r="R731" s="36"/>
      <c r="S731" s="37"/>
      <c r="T731" s="38"/>
      <c r="U731" s="36"/>
      <c r="V731" s="37"/>
      <c r="W731" s="40" t="s">
        <v>21</v>
      </c>
      <c r="X731" s="69" t="s">
        <v>366</v>
      </c>
      <c r="Y731" s="40" t="s">
        <v>1748</v>
      </c>
      <c r="Z731" s="40" t="s">
        <v>2437</v>
      </c>
      <c r="AA731" s="69" t="s">
        <v>518</v>
      </c>
      <c r="AB731" s="40" t="s">
        <v>2474</v>
      </c>
      <c r="AC731" s="40" t="s">
        <v>2302</v>
      </c>
      <c r="AD731" s="59" t="s">
        <v>2545</v>
      </c>
      <c r="AF731" s="48"/>
    </row>
    <row r="732" spans="1:32" s="40" customFormat="1">
      <c r="A732" s="15" t="str">
        <f t="shared" si="55"/>
        <v>2022-1</v>
      </c>
      <c r="B732" s="40" t="s">
        <v>907</v>
      </c>
      <c r="C732" s="47">
        <v>44582</v>
      </c>
      <c r="D732" s="47" t="s">
        <v>908</v>
      </c>
      <c r="E732" s="40" t="s">
        <v>26</v>
      </c>
      <c r="F732" s="69" t="s">
        <v>355</v>
      </c>
      <c r="G732" s="69" t="s">
        <v>23</v>
      </c>
      <c r="H732" s="69" t="s">
        <v>1206</v>
      </c>
      <c r="I732" s="15" t="str">
        <f t="shared" si="56"/>
        <v>MZQ</v>
      </c>
      <c r="J732" s="52">
        <v>103.6</v>
      </c>
      <c r="K732" s="53">
        <v>13.75</v>
      </c>
      <c r="L732" s="54">
        <f t="shared" si="57"/>
        <v>1424.5</v>
      </c>
      <c r="M732" s="56">
        <v>13.75</v>
      </c>
      <c r="N732" s="35">
        <v>6.3789999999999996</v>
      </c>
      <c r="O732" s="35">
        <v>0.81810000000000005</v>
      </c>
      <c r="P732" s="36">
        <f t="shared" si="58"/>
        <v>13.75</v>
      </c>
      <c r="Q732" s="37">
        <f t="shared" si="59"/>
        <v>1424.5</v>
      </c>
      <c r="R732" s="36"/>
      <c r="S732" s="37"/>
      <c r="T732" s="38"/>
      <c r="U732" s="36"/>
      <c r="V732" s="37"/>
      <c r="W732" s="40" t="s">
        <v>288</v>
      </c>
      <c r="X732" s="69" t="s">
        <v>366</v>
      </c>
      <c r="Y732" s="40" t="s">
        <v>1803</v>
      </c>
      <c r="Z732" s="40" t="s">
        <v>2427</v>
      </c>
      <c r="AA732" s="69" t="s">
        <v>516</v>
      </c>
      <c r="AB732" s="40" t="s">
        <v>2477</v>
      </c>
      <c r="AC732" s="40" t="s">
        <v>2322</v>
      </c>
      <c r="AD732" s="59" t="s">
        <v>2533</v>
      </c>
      <c r="AF732" s="48"/>
    </row>
    <row r="733" spans="1:32" s="40" customFormat="1">
      <c r="A733" s="15" t="str">
        <f t="shared" si="55"/>
        <v>2022-1</v>
      </c>
      <c r="B733" s="40" t="s">
        <v>911</v>
      </c>
      <c r="C733" s="47">
        <v>44582</v>
      </c>
      <c r="D733" s="47" t="s">
        <v>912</v>
      </c>
      <c r="E733" s="40" t="s">
        <v>26</v>
      </c>
      <c r="F733" s="69" t="s">
        <v>355</v>
      </c>
      <c r="G733" s="69" t="s">
        <v>23</v>
      </c>
      <c r="H733" s="69" t="s">
        <v>1206</v>
      </c>
      <c r="I733" s="15" t="str">
        <f t="shared" si="56"/>
        <v>MZQ</v>
      </c>
      <c r="J733" s="52">
        <v>136.9</v>
      </c>
      <c r="K733" s="53">
        <v>13.75</v>
      </c>
      <c r="L733" s="54">
        <f t="shared" si="57"/>
        <v>1882.38</v>
      </c>
      <c r="M733" s="55">
        <v>13.75</v>
      </c>
      <c r="N733" s="35">
        <v>6.3789999999999996</v>
      </c>
      <c r="O733" s="35">
        <v>0.81810000000000005</v>
      </c>
      <c r="P733" s="36">
        <f t="shared" si="58"/>
        <v>13.75</v>
      </c>
      <c r="Q733" s="37">
        <f t="shared" si="59"/>
        <v>1882.38</v>
      </c>
      <c r="R733" s="36"/>
      <c r="S733" s="37"/>
      <c r="T733" s="38"/>
      <c r="U733" s="36"/>
      <c r="V733" s="37"/>
      <c r="W733" s="40" t="s">
        <v>288</v>
      </c>
      <c r="X733" s="69" t="s">
        <v>366</v>
      </c>
      <c r="Y733" s="40" t="s">
        <v>1909</v>
      </c>
      <c r="Z733" s="40" t="s">
        <v>2427</v>
      </c>
      <c r="AA733" s="69" t="s">
        <v>516</v>
      </c>
      <c r="AB733" s="40" t="s">
        <v>2477</v>
      </c>
      <c r="AC733" s="40" t="s">
        <v>2322</v>
      </c>
      <c r="AD733" s="59" t="s">
        <v>2534</v>
      </c>
    </row>
    <row r="734" spans="1:32" s="40" customFormat="1">
      <c r="A734" s="15" t="str">
        <f t="shared" si="55"/>
        <v>2022-1</v>
      </c>
      <c r="B734" s="40" t="s">
        <v>356</v>
      </c>
      <c r="C734" s="47">
        <v>44582</v>
      </c>
      <c r="D734" s="47" t="s">
        <v>357</v>
      </c>
      <c r="E734" s="40" t="s">
        <v>26</v>
      </c>
      <c r="F734" s="69" t="s">
        <v>355</v>
      </c>
      <c r="G734" s="69" t="s">
        <v>23</v>
      </c>
      <c r="H734" s="69" t="s">
        <v>1206</v>
      </c>
      <c r="I734" s="15" t="str">
        <f t="shared" si="56"/>
        <v>MZQ</v>
      </c>
      <c r="J734" s="52">
        <v>207.2</v>
      </c>
      <c r="K734" s="53">
        <v>13.75</v>
      </c>
      <c r="L734" s="54">
        <f t="shared" si="57"/>
        <v>2849</v>
      </c>
      <c r="M734" s="56">
        <v>13.75</v>
      </c>
      <c r="N734" s="35">
        <v>6.3789999999999996</v>
      </c>
      <c r="O734" s="35">
        <v>0.81810000000000005</v>
      </c>
      <c r="P734" s="36">
        <f t="shared" si="58"/>
        <v>13.75</v>
      </c>
      <c r="Q734" s="37">
        <f t="shared" si="59"/>
        <v>2849</v>
      </c>
      <c r="R734" s="36"/>
      <c r="S734" s="37"/>
      <c r="T734" s="38"/>
      <c r="U734" s="36"/>
      <c r="V734" s="37"/>
      <c r="W734" s="40" t="s">
        <v>288</v>
      </c>
      <c r="X734" s="69" t="s">
        <v>366</v>
      </c>
      <c r="Y734" s="40" t="s">
        <v>1913</v>
      </c>
      <c r="Z734" s="40" t="s">
        <v>2427</v>
      </c>
      <c r="AA734" s="69" t="s">
        <v>517</v>
      </c>
      <c r="AB734" s="40" t="s">
        <v>2475</v>
      </c>
      <c r="AC734" s="40" t="s">
        <v>2322</v>
      </c>
      <c r="AD734" s="59" t="s">
        <v>2534</v>
      </c>
      <c r="AF734" s="48"/>
    </row>
    <row r="735" spans="1:32" s="40" customFormat="1">
      <c r="A735" s="15" t="str">
        <f t="shared" si="55"/>
        <v>2022-1</v>
      </c>
      <c r="B735" s="40" t="s">
        <v>1165</v>
      </c>
      <c r="C735" s="47">
        <v>44568</v>
      </c>
      <c r="D735" s="47" t="s">
        <v>1166</v>
      </c>
      <c r="E735" s="40" t="s">
        <v>26</v>
      </c>
      <c r="F735" s="69" t="s">
        <v>355</v>
      </c>
      <c r="G735" s="69" t="s">
        <v>23</v>
      </c>
      <c r="H735" s="69" t="s">
        <v>1206</v>
      </c>
      <c r="I735" s="15" t="str">
        <f t="shared" si="56"/>
        <v>MZQ</v>
      </c>
      <c r="J735" s="52">
        <v>108</v>
      </c>
      <c r="K735" s="53">
        <v>13.75</v>
      </c>
      <c r="L735" s="54">
        <f t="shared" si="57"/>
        <v>1485</v>
      </c>
      <c r="M735" s="55">
        <v>13.75</v>
      </c>
      <c r="N735" s="35">
        <v>6.3789999999999996</v>
      </c>
      <c r="O735" s="35">
        <v>0.81810000000000005</v>
      </c>
      <c r="P735" s="36">
        <f t="shared" si="58"/>
        <v>13.75</v>
      </c>
      <c r="Q735" s="37">
        <f t="shared" si="59"/>
        <v>1485</v>
      </c>
      <c r="R735" s="36"/>
      <c r="S735" s="37"/>
      <c r="T735" s="38"/>
      <c r="U735" s="36"/>
      <c r="V735" s="37"/>
      <c r="W735" s="40" t="s">
        <v>288</v>
      </c>
      <c r="X735" s="69" t="s">
        <v>366</v>
      </c>
      <c r="Y735" s="40" t="s">
        <v>1801</v>
      </c>
      <c r="Z735" s="40" t="s">
        <v>2427</v>
      </c>
      <c r="AA735" s="69" t="s">
        <v>518</v>
      </c>
      <c r="AB735" s="40" t="s">
        <v>2474</v>
      </c>
      <c r="AC735" s="40" t="s">
        <v>2321</v>
      </c>
      <c r="AD735" s="59" t="s">
        <v>2534</v>
      </c>
    </row>
    <row r="736" spans="1:32" s="40" customFormat="1">
      <c r="A736" s="15" t="str">
        <f t="shared" si="55"/>
        <v>2022-1</v>
      </c>
      <c r="B736" s="40" t="s">
        <v>907</v>
      </c>
      <c r="C736" s="47">
        <v>44568</v>
      </c>
      <c r="D736" s="47" t="s">
        <v>908</v>
      </c>
      <c r="E736" s="40" t="s">
        <v>26</v>
      </c>
      <c r="F736" s="69" t="s">
        <v>355</v>
      </c>
      <c r="G736" s="69" t="s">
        <v>23</v>
      </c>
      <c r="H736" s="69" t="s">
        <v>1206</v>
      </c>
      <c r="I736" s="15" t="str">
        <f t="shared" si="56"/>
        <v>MZQ</v>
      </c>
      <c r="J736" s="52">
        <v>102.3</v>
      </c>
      <c r="K736" s="53">
        <v>13.75</v>
      </c>
      <c r="L736" s="54">
        <f t="shared" si="57"/>
        <v>1406.63</v>
      </c>
      <c r="M736" s="55">
        <v>13.75</v>
      </c>
      <c r="N736" s="35">
        <v>6.3789999999999996</v>
      </c>
      <c r="O736" s="35">
        <v>0.81810000000000005</v>
      </c>
      <c r="P736" s="36">
        <f t="shared" si="58"/>
        <v>13.75</v>
      </c>
      <c r="Q736" s="37">
        <f t="shared" si="59"/>
        <v>1406.63</v>
      </c>
      <c r="R736" s="36"/>
      <c r="S736" s="37"/>
      <c r="T736" s="38"/>
      <c r="U736" s="36"/>
      <c r="V736" s="37"/>
      <c r="W736" s="40" t="s">
        <v>288</v>
      </c>
      <c r="X736" s="69" t="s">
        <v>366</v>
      </c>
      <c r="Y736" s="40" t="s">
        <v>1802</v>
      </c>
      <c r="Z736" s="40" t="s">
        <v>2427</v>
      </c>
      <c r="AA736" s="69" t="s">
        <v>516</v>
      </c>
      <c r="AB736" s="40" t="s">
        <v>2477</v>
      </c>
      <c r="AC736" s="40" t="s">
        <v>2321</v>
      </c>
      <c r="AD736" s="59" t="s">
        <v>2532</v>
      </c>
      <c r="AF736" s="48"/>
    </row>
    <row r="737" spans="1:32" s="40" customFormat="1">
      <c r="A737" s="15" t="str">
        <f t="shared" si="55"/>
        <v>2022-1</v>
      </c>
      <c r="B737" s="40" t="s">
        <v>772</v>
      </c>
      <c r="C737" s="47">
        <v>44568</v>
      </c>
      <c r="D737" s="47" t="s">
        <v>773</v>
      </c>
      <c r="E737" s="40" t="s">
        <v>26</v>
      </c>
      <c r="F737" s="69" t="s">
        <v>355</v>
      </c>
      <c r="G737" s="69" t="s">
        <v>23</v>
      </c>
      <c r="H737" s="69" t="s">
        <v>1206</v>
      </c>
      <c r="I737" s="15" t="str">
        <f t="shared" si="56"/>
        <v>MZQ</v>
      </c>
      <c r="J737" s="52">
        <v>97.2</v>
      </c>
      <c r="K737" s="53">
        <v>13.75</v>
      </c>
      <c r="L737" s="54">
        <f t="shared" si="57"/>
        <v>1336.5</v>
      </c>
      <c r="M737" s="56">
        <v>13.75</v>
      </c>
      <c r="N737" s="35">
        <v>6.3789999999999996</v>
      </c>
      <c r="O737" s="35">
        <v>0.81810000000000005</v>
      </c>
      <c r="P737" s="36">
        <f t="shared" si="58"/>
        <v>13.75</v>
      </c>
      <c r="Q737" s="37">
        <f t="shared" si="59"/>
        <v>1336.5</v>
      </c>
      <c r="R737" s="36"/>
      <c r="S737" s="37"/>
      <c r="T737" s="38"/>
      <c r="U737" s="36"/>
      <c r="V737" s="37"/>
      <c r="W737" s="40" t="s">
        <v>288</v>
      </c>
      <c r="X737" s="69" t="s">
        <v>366</v>
      </c>
      <c r="Y737" s="40" t="s">
        <v>1910</v>
      </c>
      <c r="Z737" s="40" t="s">
        <v>2427</v>
      </c>
      <c r="AA737" s="69" t="s">
        <v>516</v>
      </c>
      <c r="AB737" s="40" t="s">
        <v>2477</v>
      </c>
      <c r="AC737" s="40" t="s">
        <v>2321</v>
      </c>
      <c r="AD737" s="59" t="s">
        <v>2532</v>
      </c>
    </row>
    <row r="738" spans="1:32" s="40" customFormat="1">
      <c r="A738" s="15" t="str">
        <f t="shared" si="55"/>
        <v>2022-1</v>
      </c>
      <c r="B738" s="40" t="s">
        <v>909</v>
      </c>
      <c r="C738" s="47">
        <v>44568</v>
      </c>
      <c r="D738" s="47" t="s">
        <v>910</v>
      </c>
      <c r="E738" s="40" t="s">
        <v>26</v>
      </c>
      <c r="F738" s="69" t="s">
        <v>355</v>
      </c>
      <c r="G738" s="69" t="s">
        <v>23</v>
      </c>
      <c r="H738" s="69" t="s">
        <v>1206</v>
      </c>
      <c r="I738" s="15" t="str">
        <f t="shared" si="56"/>
        <v>MZQ</v>
      </c>
      <c r="J738" s="52">
        <v>110.9</v>
      </c>
      <c r="K738" s="53">
        <v>13.75</v>
      </c>
      <c r="L738" s="54">
        <f t="shared" si="57"/>
        <v>1524.88</v>
      </c>
      <c r="M738" s="56">
        <v>13.75</v>
      </c>
      <c r="N738" s="35">
        <v>6.3789999999999996</v>
      </c>
      <c r="O738" s="35">
        <v>0.81810000000000005</v>
      </c>
      <c r="P738" s="36">
        <f t="shared" si="58"/>
        <v>13.75</v>
      </c>
      <c r="Q738" s="37">
        <f t="shared" si="59"/>
        <v>1524.88</v>
      </c>
      <c r="R738" s="36"/>
      <c r="S738" s="37"/>
      <c r="T738" s="38"/>
      <c r="U738" s="36"/>
      <c r="V738" s="37"/>
      <c r="W738" s="40" t="s">
        <v>288</v>
      </c>
      <c r="X738" s="69" t="s">
        <v>366</v>
      </c>
      <c r="Y738" s="40" t="s">
        <v>1912</v>
      </c>
      <c r="Z738" s="40" t="s">
        <v>2427</v>
      </c>
      <c r="AA738" s="69" t="s">
        <v>516</v>
      </c>
      <c r="AB738" s="40" t="s">
        <v>2477</v>
      </c>
      <c r="AC738" s="40" t="s">
        <v>2321</v>
      </c>
      <c r="AD738" s="59" t="s">
        <v>2533</v>
      </c>
      <c r="AF738" s="48"/>
    </row>
    <row r="739" spans="1:32" s="40" customFormat="1">
      <c r="A739" s="15" t="str">
        <f t="shared" si="55"/>
        <v>2022-1</v>
      </c>
      <c r="B739" s="40" t="s">
        <v>1423</v>
      </c>
      <c r="C739" s="47">
        <v>44586</v>
      </c>
      <c r="D739" s="47" t="s">
        <v>1424</v>
      </c>
      <c r="E739" s="40" t="s">
        <v>365</v>
      </c>
      <c r="F739" s="69" t="s">
        <v>38</v>
      </c>
      <c r="G739" s="69" t="s">
        <v>23</v>
      </c>
      <c r="H739" s="69" t="s">
        <v>512</v>
      </c>
      <c r="I739" s="15" t="str">
        <f t="shared" si="56"/>
        <v>MZQ</v>
      </c>
      <c r="J739" s="52">
        <v>300</v>
      </c>
      <c r="K739" s="53">
        <v>0</v>
      </c>
      <c r="L739" s="54">
        <f t="shared" si="57"/>
        <v>0</v>
      </c>
      <c r="M739" s="56">
        <v>14.1</v>
      </c>
      <c r="N739" s="35">
        <v>6.3789999999999996</v>
      </c>
      <c r="O739" s="35">
        <v>0.81810000000000005</v>
      </c>
      <c r="P739" s="36">
        <f t="shared" si="58"/>
        <v>14.1</v>
      </c>
      <c r="Q739" s="37">
        <f t="shared" si="59"/>
        <v>4230</v>
      </c>
      <c r="R739" s="36"/>
      <c r="S739" s="37"/>
      <c r="T739" s="38"/>
      <c r="U739" s="36"/>
      <c r="V739" s="37"/>
      <c r="W739" s="40" t="s">
        <v>131</v>
      </c>
      <c r="X739" s="69" t="s">
        <v>366</v>
      </c>
      <c r="Y739" s="40" t="s">
        <v>1670</v>
      </c>
      <c r="Z739" s="40" t="s">
        <v>2457</v>
      </c>
      <c r="AA739" s="69" t="s">
        <v>517</v>
      </c>
      <c r="AB739" s="40" t="s">
        <v>2475</v>
      </c>
      <c r="AC739" s="40" t="s">
        <v>2285</v>
      </c>
      <c r="AD739" s="59" t="s">
        <v>2514</v>
      </c>
      <c r="AF739" s="48"/>
    </row>
    <row r="740" spans="1:32" s="40" customFormat="1">
      <c r="A740" s="15" t="str">
        <f t="shared" si="55"/>
        <v>2022-1</v>
      </c>
      <c r="B740" s="40" t="s">
        <v>422</v>
      </c>
      <c r="C740" s="47">
        <v>44576</v>
      </c>
      <c r="D740" s="47" t="s">
        <v>423</v>
      </c>
      <c r="E740" s="40" t="s">
        <v>26</v>
      </c>
      <c r="F740" s="69" t="s">
        <v>232</v>
      </c>
      <c r="G740" s="69" t="s">
        <v>23</v>
      </c>
      <c r="H740" s="69" t="s">
        <v>534</v>
      </c>
      <c r="I740" s="15" t="str">
        <f t="shared" si="56"/>
        <v>MZQ</v>
      </c>
      <c r="J740" s="52">
        <v>26398</v>
      </c>
      <c r="K740" s="53">
        <v>19.18</v>
      </c>
      <c r="L740" s="54">
        <f t="shared" si="57"/>
        <v>506313.64</v>
      </c>
      <c r="M740" s="55">
        <v>14.1593</v>
      </c>
      <c r="N740" s="35">
        <v>6.3789999999999996</v>
      </c>
      <c r="O740" s="35">
        <v>0.81810000000000005</v>
      </c>
      <c r="P740" s="36">
        <f t="shared" si="58"/>
        <v>14.1593</v>
      </c>
      <c r="Q740" s="37">
        <f t="shared" si="59"/>
        <v>373777.2</v>
      </c>
      <c r="R740" s="36"/>
      <c r="S740" s="37"/>
      <c r="T740" s="38"/>
      <c r="U740" s="36"/>
      <c r="V740" s="37"/>
      <c r="W740" s="40" t="s">
        <v>420</v>
      </c>
      <c r="X740" s="69" t="s">
        <v>366</v>
      </c>
      <c r="Y740" s="40" t="s">
        <v>1360</v>
      </c>
      <c r="Z740" s="40" t="s">
        <v>2451</v>
      </c>
      <c r="AA740" s="69" t="s">
        <v>532</v>
      </c>
      <c r="AB740" s="40" t="s">
        <v>2475</v>
      </c>
      <c r="AC740" s="40" t="s">
        <v>2399</v>
      </c>
      <c r="AD740" s="59" t="s">
        <v>2550</v>
      </c>
    </row>
    <row r="741" spans="1:32" s="40" customFormat="1">
      <c r="A741" s="15" t="str">
        <f t="shared" si="55"/>
        <v>2022-1</v>
      </c>
      <c r="B741" s="40" t="s">
        <v>1423</v>
      </c>
      <c r="C741" s="47">
        <v>44585</v>
      </c>
      <c r="D741" s="47" t="s">
        <v>1424</v>
      </c>
      <c r="E741" s="40" t="s">
        <v>365</v>
      </c>
      <c r="F741" s="69" t="s">
        <v>38</v>
      </c>
      <c r="G741" s="69" t="s">
        <v>23</v>
      </c>
      <c r="H741" s="69" t="s">
        <v>512</v>
      </c>
      <c r="I741" s="15" t="str">
        <f t="shared" si="56"/>
        <v>MZQ</v>
      </c>
      <c r="J741" s="52">
        <v>300</v>
      </c>
      <c r="K741" s="53">
        <v>0</v>
      </c>
      <c r="L741" s="54">
        <f t="shared" si="57"/>
        <v>0</v>
      </c>
      <c r="M741" s="56">
        <v>14.22</v>
      </c>
      <c r="N741" s="35">
        <v>6.3789999999999996</v>
      </c>
      <c r="O741" s="35">
        <v>0.81810000000000005</v>
      </c>
      <c r="P741" s="36">
        <f t="shared" si="58"/>
        <v>14.22</v>
      </c>
      <c r="Q741" s="37">
        <f t="shared" si="59"/>
        <v>4266</v>
      </c>
      <c r="R741" s="36"/>
      <c r="S741" s="37"/>
      <c r="T741" s="38"/>
      <c r="U741" s="36"/>
      <c r="V741" s="37"/>
      <c r="W741" s="40" t="s">
        <v>277</v>
      </c>
      <c r="X741" s="69" t="s">
        <v>366</v>
      </c>
      <c r="Y741" s="40" t="s">
        <v>1671</v>
      </c>
      <c r="Z741" s="40" t="s">
        <v>2465</v>
      </c>
      <c r="AA741" s="69" t="s">
        <v>517</v>
      </c>
      <c r="AB741" s="40" t="s">
        <v>2475</v>
      </c>
      <c r="AC741" s="40" t="s">
        <v>642</v>
      </c>
      <c r="AD741" s="59" t="s">
        <v>2561</v>
      </c>
      <c r="AF741" s="48"/>
    </row>
    <row r="742" spans="1:32" s="40" customFormat="1">
      <c r="A742" s="15" t="str">
        <f t="shared" si="55"/>
        <v>2022-1</v>
      </c>
      <c r="B742" s="40" t="s">
        <v>1010</v>
      </c>
      <c r="C742" s="47">
        <v>44565</v>
      </c>
      <c r="D742" s="47" t="s">
        <v>1011</v>
      </c>
      <c r="E742" s="40" t="s">
        <v>365</v>
      </c>
      <c r="F742" s="69" t="s">
        <v>37</v>
      </c>
      <c r="G742" s="69" t="s">
        <v>23</v>
      </c>
      <c r="H742" s="69" t="s">
        <v>512</v>
      </c>
      <c r="I742" s="15" t="str">
        <f t="shared" si="56"/>
        <v>MZQ</v>
      </c>
      <c r="J742" s="52">
        <v>2300</v>
      </c>
      <c r="K742" s="53">
        <v>17.664400000000001</v>
      </c>
      <c r="L742" s="54">
        <f t="shared" si="57"/>
        <v>40628.120000000003</v>
      </c>
      <c r="M742" s="55">
        <v>14.317</v>
      </c>
      <c r="N742" s="35">
        <v>6.3789999999999996</v>
      </c>
      <c r="O742" s="35">
        <v>0.81810000000000005</v>
      </c>
      <c r="P742" s="36">
        <f t="shared" si="58"/>
        <v>14.317</v>
      </c>
      <c r="Q742" s="37">
        <f t="shared" si="59"/>
        <v>32929.1</v>
      </c>
      <c r="R742" s="36"/>
      <c r="S742" s="37"/>
      <c r="T742" s="38"/>
      <c r="U742" s="36"/>
      <c r="V742" s="37"/>
      <c r="W742" s="40" t="s">
        <v>349</v>
      </c>
      <c r="X742" s="69" t="s">
        <v>366</v>
      </c>
      <c r="Y742" s="40" t="s">
        <v>1814</v>
      </c>
      <c r="Z742" s="40" t="s">
        <v>2472</v>
      </c>
      <c r="AA742" s="69" t="s">
        <v>516</v>
      </c>
      <c r="AB742" s="40" t="s">
        <v>2477</v>
      </c>
      <c r="AC742" s="40" t="s">
        <v>691</v>
      </c>
      <c r="AD742" s="59" t="s">
        <v>2524</v>
      </c>
    </row>
    <row r="743" spans="1:32" s="40" customFormat="1">
      <c r="A743" s="15" t="str">
        <f t="shared" si="55"/>
        <v>2022-1</v>
      </c>
      <c r="B743" s="40" t="s">
        <v>934</v>
      </c>
      <c r="C743" s="47">
        <v>44580</v>
      </c>
      <c r="D743" s="47" t="s">
        <v>935</v>
      </c>
      <c r="E743" s="40" t="s">
        <v>365</v>
      </c>
      <c r="F743" s="69" t="s">
        <v>37</v>
      </c>
      <c r="G743" s="69" t="s">
        <v>23</v>
      </c>
      <c r="H743" s="69" t="s">
        <v>512</v>
      </c>
      <c r="I743" s="15" t="str">
        <f t="shared" si="56"/>
        <v>MZQ</v>
      </c>
      <c r="J743" s="52">
        <v>80</v>
      </c>
      <c r="K743" s="53">
        <v>13.578900000000001</v>
      </c>
      <c r="L743" s="54">
        <f t="shared" si="57"/>
        <v>1086.31</v>
      </c>
      <c r="M743" s="56">
        <v>14.5014</v>
      </c>
      <c r="N743" s="35">
        <v>6.3789999999999996</v>
      </c>
      <c r="O743" s="35">
        <v>0.81810000000000005</v>
      </c>
      <c r="P743" s="36">
        <f t="shared" si="58"/>
        <v>14.5014</v>
      </c>
      <c r="Q743" s="37">
        <f t="shared" si="59"/>
        <v>1160.1099999999999</v>
      </c>
      <c r="R743" s="36"/>
      <c r="S743" s="37"/>
      <c r="T743" s="38"/>
      <c r="U743" s="36"/>
      <c r="V743" s="37"/>
      <c r="W743" s="40" t="s">
        <v>119</v>
      </c>
      <c r="X743" s="69" t="s">
        <v>366</v>
      </c>
      <c r="Y743" s="40" t="s">
        <v>1834</v>
      </c>
      <c r="Z743" s="40" t="s">
        <v>2436</v>
      </c>
      <c r="AA743" s="69" t="s">
        <v>516</v>
      </c>
      <c r="AB743" s="40" t="s">
        <v>2477</v>
      </c>
      <c r="AC743" s="40" t="s">
        <v>674</v>
      </c>
      <c r="AD743" s="59" t="s">
        <v>2533</v>
      </c>
    </row>
    <row r="744" spans="1:32" s="40" customFormat="1">
      <c r="A744" s="15" t="str">
        <f t="shared" si="55"/>
        <v>2022-1</v>
      </c>
      <c r="B744" s="40" t="s">
        <v>934</v>
      </c>
      <c r="C744" s="47">
        <v>44578</v>
      </c>
      <c r="D744" s="47" t="s">
        <v>935</v>
      </c>
      <c r="E744" s="40" t="s">
        <v>365</v>
      </c>
      <c r="F744" s="69" t="s">
        <v>37</v>
      </c>
      <c r="G744" s="69" t="s">
        <v>23</v>
      </c>
      <c r="H744" s="69" t="s">
        <v>512</v>
      </c>
      <c r="I744" s="15" t="str">
        <f t="shared" si="56"/>
        <v>MZQ</v>
      </c>
      <c r="J744" s="52">
        <v>-80</v>
      </c>
      <c r="K744" s="53">
        <v>13.578900000000001</v>
      </c>
      <c r="L744" s="54">
        <f t="shared" si="57"/>
        <v>-1086.31</v>
      </c>
      <c r="M744" s="55">
        <v>14.5014</v>
      </c>
      <c r="N744" s="35">
        <v>6.3789999999999996</v>
      </c>
      <c r="O744" s="35">
        <v>0.81810000000000005</v>
      </c>
      <c r="P744" s="36">
        <f t="shared" si="58"/>
        <v>14.5014</v>
      </c>
      <c r="Q744" s="37">
        <f t="shared" si="59"/>
        <v>-1160.1099999999999</v>
      </c>
      <c r="R744" s="36"/>
      <c r="S744" s="37"/>
      <c r="T744" s="38"/>
      <c r="U744" s="36"/>
      <c r="V744" s="37"/>
      <c r="W744" s="40" t="s">
        <v>119</v>
      </c>
      <c r="X744" s="69" t="s">
        <v>366</v>
      </c>
      <c r="Y744" s="40" t="s">
        <v>1834</v>
      </c>
      <c r="Z744" s="40" t="s">
        <v>2436</v>
      </c>
      <c r="AA744" s="69" t="s">
        <v>516</v>
      </c>
      <c r="AB744" s="40" t="s">
        <v>2477</v>
      </c>
      <c r="AC744" s="40" t="s">
        <v>2328</v>
      </c>
      <c r="AD744" s="59" t="s">
        <v>2534</v>
      </c>
    </row>
    <row r="745" spans="1:32" s="40" customFormat="1">
      <c r="A745" s="15" t="str">
        <f t="shared" si="55"/>
        <v>2022-1</v>
      </c>
      <c r="B745" s="40" t="s">
        <v>934</v>
      </c>
      <c r="C745" s="47">
        <v>44578</v>
      </c>
      <c r="D745" s="47" t="s">
        <v>935</v>
      </c>
      <c r="E745" s="40" t="s">
        <v>365</v>
      </c>
      <c r="F745" s="69" t="s">
        <v>37</v>
      </c>
      <c r="G745" s="69" t="s">
        <v>23</v>
      </c>
      <c r="H745" s="69" t="s">
        <v>512</v>
      </c>
      <c r="I745" s="15" t="str">
        <f t="shared" si="56"/>
        <v>MZQ</v>
      </c>
      <c r="J745" s="52">
        <v>1010</v>
      </c>
      <c r="K745" s="53">
        <v>13.578900000000001</v>
      </c>
      <c r="L745" s="54">
        <f t="shared" si="57"/>
        <v>13714.69</v>
      </c>
      <c r="M745" s="56">
        <v>14.5014</v>
      </c>
      <c r="N745" s="35">
        <v>6.3789999999999996</v>
      </c>
      <c r="O745" s="35">
        <v>0.81810000000000005</v>
      </c>
      <c r="P745" s="36">
        <f t="shared" si="58"/>
        <v>14.5014</v>
      </c>
      <c r="Q745" s="37">
        <f t="shared" si="59"/>
        <v>14646.41</v>
      </c>
      <c r="R745" s="36"/>
      <c r="S745" s="37"/>
      <c r="T745" s="38"/>
      <c r="U745" s="36"/>
      <c r="V745" s="37"/>
      <c r="W745" s="40" t="s">
        <v>119</v>
      </c>
      <c r="X745" s="69" t="s">
        <v>366</v>
      </c>
      <c r="Y745" s="40" t="s">
        <v>1834</v>
      </c>
      <c r="Z745" s="40" t="s">
        <v>2436</v>
      </c>
      <c r="AA745" s="69" t="s">
        <v>516</v>
      </c>
      <c r="AB745" s="40" t="s">
        <v>2477</v>
      </c>
      <c r="AC745" s="40" t="s">
        <v>690</v>
      </c>
      <c r="AD745" s="59" t="s">
        <v>2532</v>
      </c>
      <c r="AF745" s="48"/>
    </row>
    <row r="746" spans="1:32" s="40" customFormat="1">
      <c r="A746" s="15" t="str">
        <f t="shared" si="55"/>
        <v>2022-1</v>
      </c>
      <c r="B746" s="40" t="s">
        <v>1014</v>
      </c>
      <c r="C746" s="47">
        <v>44568</v>
      </c>
      <c r="D746" s="47" t="s">
        <v>1015</v>
      </c>
      <c r="E746" s="40" t="s">
        <v>365</v>
      </c>
      <c r="F746" s="69" t="s">
        <v>37</v>
      </c>
      <c r="G746" s="69" t="s">
        <v>23</v>
      </c>
      <c r="H746" s="69" t="s">
        <v>512</v>
      </c>
      <c r="I746" s="15" t="str">
        <f t="shared" si="56"/>
        <v>MZQ</v>
      </c>
      <c r="J746" s="52">
        <v>1010</v>
      </c>
      <c r="K746" s="53">
        <v>15.907</v>
      </c>
      <c r="L746" s="54">
        <f t="shared" si="57"/>
        <v>16066.07</v>
      </c>
      <c r="M746" s="55">
        <v>14.5014</v>
      </c>
      <c r="N746" s="35">
        <v>6.3789999999999996</v>
      </c>
      <c r="O746" s="35">
        <v>0.81810000000000005</v>
      </c>
      <c r="P746" s="36">
        <f t="shared" si="58"/>
        <v>14.5014</v>
      </c>
      <c r="Q746" s="37">
        <f t="shared" si="59"/>
        <v>14646.41</v>
      </c>
      <c r="R746" s="36"/>
      <c r="S746" s="37"/>
      <c r="T746" s="38"/>
      <c r="U746" s="36"/>
      <c r="V746" s="37"/>
      <c r="W746" s="40" t="s">
        <v>119</v>
      </c>
      <c r="X746" s="69" t="s">
        <v>366</v>
      </c>
      <c r="Y746" s="40" t="s">
        <v>1837</v>
      </c>
      <c r="Z746" s="40" t="s">
        <v>2436</v>
      </c>
      <c r="AA746" s="69" t="s">
        <v>516</v>
      </c>
      <c r="AB746" s="40" t="s">
        <v>2477</v>
      </c>
      <c r="AC746" s="40" t="s">
        <v>689</v>
      </c>
      <c r="AD746" s="59" t="s">
        <v>2533</v>
      </c>
    </row>
    <row r="747" spans="1:32" s="40" customFormat="1">
      <c r="A747" s="15" t="str">
        <f t="shared" si="55"/>
        <v>2022-1</v>
      </c>
      <c r="B747" s="40" t="s">
        <v>938</v>
      </c>
      <c r="C747" s="47">
        <v>44582</v>
      </c>
      <c r="D747" s="47" t="s">
        <v>939</v>
      </c>
      <c r="E747" s="40" t="s">
        <v>365</v>
      </c>
      <c r="F747" s="69" t="s">
        <v>37</v>
      </c>
      <c r="G747" s="69" t="s">
        <v>23</v>
      </c>
      <c r="H747" s="69" t="s">
        <v>512</v>
      </c>
      <c r="I747" s="15" t="str">
        <f t="shared" si="56"/>
        <v>MZQ</v>
      </c>
      <c r="J747" s="52">
        <v>3960</v>
      </c>
      <c r="K747" s="53">
        <v>14.214600000000001</v>
      </c>
      <c r="L747" s="54">
        <f t="shared" si="57"/>
        <v>56289.82</v>
      </c>
      <c r="M747" s="55">
        <v>14.789</v>
      </c>
      <c r="N747" s="35">
        <v>6.3789999999999996</v>
      </c>
      <c r="O747" s="35">
        <v>0.81810000000000005</v>
      </c>
      <c r="P747" s="36">
        <f t="shared" si="58"/>
        <v>14.789</v>
      </c>
      <c r="Q747" s="37">
        <f t="shared" si="59"/>
        <v>58564.44</v>
      </c>
      <c r="R747" s="36"/>
      <c r="S747" s="37"/>
      <c r="T747" s="38"/>
      <c r="U747" s="36"/>
      <c r="V747" s="37"/>
      <c r="W747" s="40" t="s">
        <v>116</v>
      </c>
      <c r="X747" s="69" t="s">
        <v>366</v>
      </c>
      <c r="Y747" s="40" t="s">
        <v>1817</v>
      </c>
      <c r="Z747" s="40" t="s">
        <v>2449</v>
      </c>
      <c r="AA747" s="69" t="s">
        <v>516</v>
      </c>
      <c r="AB747" s="40" t="s">
        <v>2477</v>
      </c>
      <c r="AC747" s="40" t="s">
        <v>595</v>
      </c>
      <c r="AD747" s="59" t="s">
        <v>2550</v>
      </c>
    </row>
    <row r="748" spans="1:32" s="40" customFormat="1">
      <c r="A748" s="15" t="str">
        <f t="shared" si="55"/>
        <v>2022-1</v>
      </c>
      <c r="B748" s="40" t="s">
        <v>310</v>
      </c>
      <c r="C748" s="47">
        <v>44582</v>
      </c>
      <c r="D748" s="47" t="s">
        <v>311</v>
      </c>
      <c r="E748" s="40" t="s">
        <v>365</v>
      </c>
      <c r="F748" s="69" t="s">
        <v>37</v>
      </c>
      <c r="G748" s="69" t="s">
        <v>23</v>
      </c>
      <c r="H748" s="69" t="s">
        <v>512</v>
      </c>
      <c r="I748" s="15" t="str">
        <f t="shared" si="56"/>
        <v>MZQ</v>
      </c>
      <c r="J748" s="52">
        <v>110</v>
      </c>
      <c r="K748" s="53">
        <v>14.7188</v>
      </c>
      <c r="L748" s="54">
        <f t="shared" si="57"/>
        <v>1619.07</v>
      </c>
      <c r="M748" s="55">
        <v>15.3698</v>
      </c>
      <c r="N748" s="35">
        <v>6.3789999999999996</v>
      </c>
      <c r="O748" s="35">
        <v>0.81810000000000005</v>
      </c>
      <c r="P748" s="36">
        <f t="shared" si="58"/>
        <v>15.3698</v>
      </c>
      <c r="Q748" s="37">
        <f t="shared" si="59"/>
        <v>1690.68</v>
      </c>
      <c r="R748" s="36"/>
      <c r="S748" s="37"/>
      <c r="T748" s="38"/>
      <c r="U748" s="36"/>
      <c r="V748" s="37"/>
      <c r="W748" s="40" t="s">
        <v>116</v>
      </c>
      <c r="X748" s="69" t="s">
        <v>366</v>
      </c>
      <c r="Y748" s="40" t="s">
        <v>1833</v>
      </c>
      <c r="Z748" s="40" t="s">
        <v>2449</v>
      </c>
      <c r="AA748" s="69" t="s">
        <v>517</v>
      </c>
      <c r="AB748" s="40" t="s">
        <v>2475</v>
      </c>
      <c r="AC748" s="40" t="s">
        <v>595</v>
      </c>
      <c r="AD748" s="59" t="s">
        <v>2550</v>
      </c>
    </row>
    <row r="749" spans="1:32" s="40" customFormat="1">
      <c r="A749" s="15" t="str">
        <f t="shared" si="55"/>
        <v>2022-1</v>
      </c>
      <c r="B749" s="40" t="s">
        <v>794</v>
      </c>
      <c r="C749" s="47">
        <v>44574</v>
      </c>
      <c r="D749" s="47" t="s">
        <v>795</v>
      </c>
      <c r="E749" s="40" t="s">
        <v>26</v>
      </c>
      <c r="F749" s="69" t="s">
        <v>232</v>
      </c>
      <c r="G749" s="69" t="s">
        <v>23</v>
      </c>
      <c r="H749" s="69" t="s">
        <v>1347</v>
      </c>
      <c r="I749" s="15" t="str">
        <f t="shared" si="56"/>
        <v>MZQ</v>
      </c>
      <c r="J749" s="52">
        <v>54310</v>
      </c>
      <c r="K749" s="53">
        <v>22.75</v>
      </c>
      <c r="L749" s="54">
        <f t="shared" si="57"/>
        <v>1235552.5</v>
      </c>
      <c r="M749" s="61">
        <f>+ROUND(17.8/1.13,4)</f>
        <v>15.7522</v>
      </c>
      <c r="N749" s="35">
        <v>6.3789999999999996</v>
      </c>
      <c r="O749" s="35">
        <v>0.81810000000000005</v>
      </c>
      <c r="P749" s="36">
        <f t="shared" si="58"/>
        <v>15.7522</v>
      </c>
      <c r="Q749" s="37">
        <f t="shared" si="59"/>
        <v>855501.98</v>
      </c>
      <c r="R749" s="36"/>
      <c r="S749" s="37"/>
      <c r="T749" s="38"/>
      <c r="U749" s="36"/>
      <c r="V749" s="37"/>
      <c r="W749" s="40" t="s">
        <v>1062</v>
      </c>
      <c r="X749" s="69" t="s">
        <v>366</v>
      </c>
      <c r="Y749" s="40" t="s">
        <v>2246</v>
      </c>
      <c r="Z749" s="40" t="s">
        <v>2461</v>
      </c>
      <c r="AA749" s="69" t="s">
        <v>532</v>
      </c>
      <c r="AB749" s="40" t="s">
        <v>2475</v>
      </c>
      <c r="AC749" s="40" t="s">
        <v>2400</v>
      </c>
      <c r="AD749" s="59" t="s">
        <v>2548</v>
      </c>
    </row>
    <row r="750" spans="1:32" s="40" customFormat="1">
      <c r="A750" s="15" t="str">
        <f t="shared" si="55"/>
        <v>2022-1</v>
      </c>
      <c r="B750" s="40" t="s">
        <v>936</v>
      </c>
      <c r="C750" s="47">
        <v>44566</v>
      </c>
      <c r="D750" s="47" t="s">
        <v>937</v>
      </c>
      <c r="E750" s="40" t="s">
        <v>365</v>
      </c>
      <c r="F750" s="69" t="s">
        <v>37</v>
      </c>
      <c r="G750" s="69" t="s">
        <v>23</v>
      </c>
      <c r="H750" s="69" t="s">
        <v>512</v>
      </c>
      <c r="I750" s="15" t="str">
        <f t="shared" si="56"/>
        <v>MZQ</v>
      </c>
      <c r="J750" s="52">
        <v>1010</v>
      </c>
      <c r="K750" s="53">
        <v>15.907</v>
      </c>
      <c r="L750" s="54">
        <f t="shared" si="57"/>
        <v>16066.07</v>
      </c>
      <c r="M750" s="56">
        <v>15.907</v>
      </c>
      <c r="N750" s="35">
        <v>6.3789999999999996</v>
      </c>
      <c r="O750" s="35">
        <v>0.81810000000000005</v>
      </c>
      <c r="P750" s="36">
        <f t="shared" si="58"/>
        <v>15.907</v>
      </c>
      <c r="Q750" s="37">
        <f t="shared" si="59"/>
        <v>16066.07</v>
      </c>
      <c r="R750" s="36"/>
      <c r="S750" s="37"/>
      <c r="T750" s="38"/>
      <c r="U750" s="36"/>
      <c r="V750" s="37"/>
      <c r="W750" s="40" t="s">
        <v>116</v>
      </c>
      <c r="X750" s="69" t="s">
        <v>366</v>
      </c>
      <c r="Y750" s="40" t="s">
        <v>1836</v>
      </c>
      <c r="Z750" s="40" t="s">
        <v>2449</v>
      </c>
      <c r="AA750" s="69" t="s">
        <v>516</v>
      </c>
      <c r="AB750" s="40" t="s">
        <v>2477</v>
      </c>
      <c r="AC750" s="40" t="s">
        <v>591</v>
      </c>
      <c r="AD750" s="59" t="s">
        <v>2550</v>
      </c>
      <c r="AF750" s="48"/>
    </row>
    <row r="751" spans="1:32" s="40" customFormat="1">
      <c r="A751" s="15" t="str">
        <f t="shared" si="55"/>
        <v>2022-1</v>
      </c>
      <c r="B751" s="40" t="s">
        <v>92</v>
      </c>
      <c r="C751" s="47">
        <v>44574</v>
      </c>
      <c r="D751" s="47" t="s">
        <v>93</v>
      </c>
      <c r="E751" s="40" t="s">
        <v>63</v>
      </c>
      <c r="F751" s="69" t="s">
        <v>64</v>
      </c>
      <c r="G751" s="69" t="s">
        <v>23</v>
      </c>
      <c r="H751" s="69" t="s">
        <v>512</v>
      </c>
      <c r="I751" s="15" t="str">
        <f t="shared" si="56"/>
        <v>MHK</v>
      </c>
      <c r="J751" s="52">
        <v>200.501</v>
      </c>
      <c r="K751" s="53">
        <v>119</v>
      </c>
      <c r="L751" s="54">
        <f t="shared" si="57"/>
        <v>23859.62</v>
      </c>
      <c r="M751" s="56">
        <v>17.5</v>
      </c>
      <c r="N751" s="35">
        <v>6.3789999999999996</v>
      </c>
      <c r="O751" s="35">
        <v>0.81810000000000005</v>
      </c>
      <c r="P751" s="36">
        <f t="shared" si="58"/>
        <v>111.63249999999999</v>
      </c>
      <c r="Q751" s="37">
        <f t="shared" si="59"/>
        <v>22382.43</v>
      </c>
      <c r="R751" s="36"/>
      <c r="S751" s="37"/>
      <c r="T751" s="38"/>
      <c r="U751" s="36"/>
      <c r="V751" s="37"/>
      <c r="W751" s="40" t="s">
        <v>61</v>
      </c>
      <c r="X751" s="69" t="s">
        <v>369</v>
      </c>
      <c r="Y751" s="40" t="s">
        <v>1620</v>
      </c>
      <c r="Z751" s="40" t="s">
        <v>2431</v>
      </c>
      <c r="AA751" s="69" t="s">
        <v>513</v>
      </c>
      <c r="AB751" s="40" t="s">
        <v>2477</v>
      </c>
      <c r="AC751" s="40" t="s">
        <v>2267</v>
      </c>
      <c r="AD751" s="59" t="s">
        <v>2489</v>
      </c>
      <c r="AF751" s="48"/>
    </row>
    <row r="752" spans="1:32" s="40" customFormat="1">
      <c r="A752" s="15" t="str">
        <f t="shared" si="55"/>
        <v>2022-1</v>
      </c>
      <c r="B752" s="40" t="s">
        <v>92</v>
      </c>
      <c r="C752" s="47">
        <v>44574</v>
      </c>
      <c r="D752" s="47" t="s">
        <v>93</v>
      </c>
      <c r="E752" s="40" t="s">
        <v>63</v>
      </c>
      <c r="F752" s="69" t="s">
        <v>64</v>
      </c>
      <c r="G752" s="69" t="s">
        <v>23</v>
      </c>
      <c r="H752" s="69" t="s">
        <v>512</v>
      </c>
      <c r="I752" s="15" t="str">
        <f t="shared" si="56"/>
        <v>MHK</v>
      </c>
      <c r="J752" s="52">
        <v>150.376</v>
      </c>
      <c r="K752" s="53">
        <v>119</v>
      </c>
      <c r="L752" s="54">
        <f t="shared" si="57"/>
        <v>17894.740000000002</v>
      </c>
      <c r="M752" s="56">
        <v>17.5</v>
      </c>
      <c r="N752" s="35">
        <v>6.3789999999999996</v>
      </c>
      <c r="O752" s="35">
        <v>0.81810000000000005</v>
      </c>
      <c r="P752" s="36">
        <f t="shared" si="58"/>
        <v>111.63249999999999</v>
      </c>
      <c r="Q752" s="37">
        <f t="shared" si="59"/>
        <v>16786.849999999999</v>
      </c>
      <c r="R752" s="36"/>
      <c r="S752" s="37"/>
      <c r="T752" s="38"/>
      <c r="U752" s="36"/>
      <c r="V752" s="37"/>
      <c r="W752" s="40" t="s">
        <v>61</v>
      </c>
      <c r="X752" s="69" t="s">
        <v>369</v>
      </c>
      <c r="Y752" s="40" t="s">
        <v>1621</v>
      </c>
      <c r="Z752" s="40" t="s">
        <v>2431</v>
      </c>
      <c r="AA752" s="69" t="s">
        <v>513</v>
      </c>
      <c r="AB752" s="40" t="s">
        <v>2477</v>
      </c>
      <c r="AC752" s="40" t="s">
        <v>2267</v>
      </c>
      <c r="AD752" s="59" t="s">
        <v>2490</v>
      </c>
      <c r="AF752" s="48"/>
    </row>
    <row r="753" spans="1:32" s="40" customFormat="1">
      <c r="A753" s="15" t="str">
        <f t="shared" si="55"/>
        <v>2022-1</v>
      </c>
      <c r="B753" s="40" t="s">
        <v>335</v>
      </c>
      <c r="C753" s="47">
        <v>44573</v>
      </c>
      <c r="D753" s="47" t="s">
        <v>336</v>
      </c>
      <c r="E753" s="40" t="s">
        <v>337</v>
      </c>
      <c r="F753" s="69" t="s">
        <v>48</v>
      </c>
      <c r="G753" s="69" t="s">
        <v>23</v>
      </c>
      <c r="H753" s="69" t="s">
        <v>529</v>
      </c>
      <c r="I753" s="15" t="str">
        <f t="shared" si="56"/>
        <v>MZQ</v>
      </c>
      <c r="J753" s="52">
        <v>142</v>
      </c>
      <c r="K753" s="53">
        <v>17.6752</v>
      </c>
      <c r="L753" s="54">
        <f t="shared" si="57"/>
        <v>2509.88</v>
      </c>
      <c r="M753" s="56">
        <v>17.6752</v>
      </c>
      <c r="N753" s="35">
        <v>6.3789999999999996</v>
      </c>
      <c r="O753" s="35">
        <v>0.81810000000000005</v>
      </c>
      <c r="P753" s="36">
        <f t="shared" si="58"/>
        <v>17.6752</v>
      </c>
      <c r="Q753" s="37">
        <f t="shared" si="59"/>
        <v>2509.88</v>
      </c>
      <c r="R753" s="36"/>
      <c r="S753" s="37"/>
      <c r="T753" s="38"/>
      <c r="U753" s="36"/>
      <c r="V753" s="37"/>
      <c r="W753" s="40" t="s">
        <v>205</v>
      </c>
      <c r="X753" s="69" t="s">
        <v>366</v>
      </c>
      <c r="Y753" s="40" t="s">
        <v>2199</v>
      </c>
      <c r="Z753" s="40" t="s">
        <v>2416</v>
      </c>
      <c r="AA753" s="69" t="s">
        <v>532</v>
      </c>
      <c r="AB753" s="40" t="s">
        <v>2475</v>
      </c>
      <c r="AC753" s="40" t="s">
        <v>2386</v>
      </c>
      <c r="AD753" s="59" t="s">
        <v>2511</v>
      </c>
    </row>
    <row r="754" spans="1:32" s="40" customFormat="1">
      <c r="A754" s="15" t="str">
        <f t="shared" si="55"/>
        <v>2022-1</v>
      </c>
      <c r="B754" s="40" t="s">
        <v>940</v>
      </c>
      <c r="C754" s="47">
        <v>44573</v>
      </c>
      <c r="D754" s="47" t="s">
        <v>941</v>
      </c>
      <c r="E754" s="40" t="s">
        <v>337</v>
      </c>
      <c r="F754" s="69" t="s">
        <v>48</v>
      </c>
      <c r="G754" s="69" t="s">
        <v>23</v>
      </c>
      <c r="H754" s="69" t="s">
        <v>529</v>
      </c>
      <c r="I754" s="15" t="str">
        <f t="shared" si="56"/>
        <v>MZQ</v>
      </c>
      <c r="J754" s="52">
        <v>142</v>
      </c>
      <c r="K754" s="53">
        <v>17.6752</v>
      </c>
      <c r="L754" s="54">
        <f t="shared" si="57"/>
        <v>2509.88</v>
      </c>
      <c r="M754" s="55">
        <v>17.6752</v>
      </c>
      <c r="N754" s="35">
        <v>6.3789999999999996</v>
      </c>
      <c r="O754" s="35">
        <v>0.81810000000000005</v>
      </c>
      <c r="P754" s="36">
        <f t="shared" si="58"/>
        <v>17.6752</v>
      </c>
      <c r="Q754" s="37">
        <f t="shared" si="59"/>
        <v>2509.88</v>
      </c>
      <c r="R754" s="36"/>
      <c r="S754" s="37"/>
      <c r="T754" s="38"/>
      <c r="U754" s="36"/>
      <c r="V754" s="37"/>
      <c r="W754" s="40" t="s">
        <v>205</v>
      </c>
      <c r="X754" s="69" t="s">
        <v>366</v>
      </c>
      <c r="Y754" s="40" t="s">
        <v>2200</v>
      </c>
      <c r="Z754" s="40" t="s">
        <v>2416</v>
      </c>
      <c r="AA754" s="69" t="s">
        <v>532</v>
      </c>
      <c r="AB754" s="40" t="s">
        <v>2475</v>
      </c>
      <c r="AC754" s="40" t="s">
        <v>2386</v>
      </c>
      <c r="AD754" s="59" t="s">
        <v>2512</v>
      </c>
    </row>
    <row r="755" spans="1:32" s="40" customFormat="1">
      <c r="A755" s="15" t="str">
        <f t="shared" si="55"/>
        <v>2022-1</v>
      </c>
      <c r="B755" s="40" t="s">
        <v>377</v>
      </c>
      <c r="C755" s="47">
        <v>44573</v>
      </c>
      <c r="D755" s="47" t="s">
        <v>378</v>
      </c>
      <c r="E755" s="40" t="s">
        <v>365</v>
      </c>
      <c r="F755" s="69" t="s">
        <v>55</v>
      </c>
      <c r="G755" s="69" t="s">
        <v>23</v>
      </c>
      <c r="H755" s="69" t="s">
        <v>521</v>
      </c>
      <c r="I755" s="15" t="str">
        <f t="shared" si="56"/>
        <v>MZQ</v>
      </c>
      <c r="J755" s="52">
        <v>1005</v>
      </c>
      <c r="K755" s="53">
        <v>15.75</v>
      </c>
      <c r="L755" s="54">
        <f t="shared" si="57"/>
        <v>15828.75</v>
      </c>
      <c r="M755" s="56">
        <v>18.39</v>
      </c>
      <c r="N755" s="35">
        <v>6.3789999999999996</v>
      </c>
      <c r="O755" s="35">
        <v>0.81810000000000005</v>
      </c>
      <c r="P755" s="36">
        <f t="shared" si="58"/>
        <v>18.39</v>
      </c>
      <c r="Q755" s="37">
        <f t="shared" si="59"/>
        <v>18481.95</v>
      </c>
      <c r="R755" s="36"/>
      <c r="S755" s="37"/>
      <c r="T755" s="38"/>
      <c r="U755" s="36"/>
      <c r="V755" s="37"/>
      <c r="W755" s="40" t="s">
        <v>21</v>
      </c>
      <c r="X755" s="69" t="s">
        <v>366</v>
      </c>
      <c r="Y755" s="40" t="s">
        <v>2070</v>
      </c>
      <c r="Z755" s="40" t="s">
        <v>2437</v>
      </c>
      <c r="AA755" s="69" t="s">
        <v>517</v>
      </c>
      <c r="AB755" s="40" t="s">
        <v>2475</v>
      </c>
      <c r="AC755" s="40" t="s">
        <v>2303</v>
      </c>
      <c r="AD755" s="59" t="s">
        <v>2528</v>
      </c>
    </row>
    <row r="756" spans="1:32" s="40" customFormat="1">
      <c r="A756" s="15" t="str">
        <f t="shared" si="55"/>
        <v>2022-1</v>
      </c>
      <c r="B756" s="40" t="s">
        <v>1043</v>
      </c>
      <c r="C756" s="47">
        <v>44572</v>
      </c>
      <c r="D756" s="47" t="s">
        <v>1044</v>
      </c>
      <c r="E756" s="40" t="s">
        <v>365</v>
      </c>
      <c r="F756" s="69" t="s">
        <v>121</v>
      </c>
      <c r="G756" s="69" t="s">
        <v>23</v>
      </c>
      <c r="H756" s="69" t="s">
        <v>512</v>
      </c>
      <c r="I756" s="15" t="str">
        <f t="shared" si="56"/>
        <v>MZQ</v>
      </c>
      <c r="J756" s="52">
        <v>3890</v>
      </c>
      <c r="K756" s="53">
        <v>18.4773</v>
      </c>
      <c r="L756" s="54">
        <f t="shared" si="57"/>
        <v>71876.7</v>
      </c>
      <c r="M756" s="56">
        <v>18.4773</v>
      </c>
      <c r="N756" s="35">
        <v>6.3789999999999996</v>
      </c>
      <c r="O756" s="35">
        <v>0.81810000000000005</v>
      </c>
      <c r="P756" s="36">
        <f t="shared" si="58"/>
        <v>18.4773</v>
      </c>
      <c r="Q756" s="37">
        <f t="shared" si="59"/>
        <v>71876.7</v>
      </c>
      <c r="R756" s="36"/>
      <c r="S756" s="37"/>
      <c r="T756" s="38"/>
      <c r="U756" s="36"/>
      <c r="V756" s="37"/>
      <c r="W756" s="40" t="s">
        <v>119</v>
      </c>
      <c r="X756" s="69" t="s">
        <v>366</v>
      </c>
      <c r="Y756" s="40" t="s">
        <v>2032</v>
      </c>
      <c r="Z756" s="40" t="s">
        <v>2436</v>
      </c>
      <c r="AA756" s="69" t="s">
        <v>517</v>
      </c>
      <c r="AB756" s="40" t="s">
        <v>2475</v>
      </c>
      <c r="AC756" s="40" t="s">
        <v>672</v>
      </c>
      <c r="AD756" s="59" t="s">
        <v>2534</v>
      </c>
      <c r="AF756" s="48"/>
    </row>
    <row r="757" spans="1:32" s="40" customFormat="1">
      <c r="A757" s="15" t="str">
        <f t="shared" si="55"/>
        <v>2022-1</v>
      </c>
      <c r="B757" s="40" t="s">
        <v>1259</v>
      </c>
      <c r="C757" s="47">
        <v>44575</v>
      </c>
      <c r="D757" s="47" t="s">
        <v>1260</v>
      </c>
      <c r="E757" s="40" t="s">
        <v>365</v>
      </c>
      <c r="F757" s="69" t="s">
        <v>38</v>
      </c>
      <c r="G757" s="69" t="s">
        <v>23</v>
      </c>
      <c r="H757" s="69" t="s">
        <v>512</v>
      </c>
      <c r="I757" s="15" t="str">
        <f t="shared" si="56"/>
        <v>MZQ</v>
      </c>
      <c r="J757" s="52">
        <v>100</v>
      </c>
      <c r="K757" s="53">
        <v>19.5</v>
      </c>
      <c r="L757" s="54">
        <f t="shared" si="57"/>
        <v>1950</v>
      </c>
      <c r="M757" s="56">
        <v>19.5</v>
      </c>
      <c r="N757" s="35">
        <v>6.3789999999999996</v>
      </c>
      <c r="O757" s="35">
        <v>0.81810000000000005</v>
      </c>
      <c r="P757" s="36">
        <f t="shared" si="58"/>
        <v>19.5</v>
      </c>
      <c r="Q757" s="37">
        <f t="shared" si="59"/>
        <v>1950</v>
      </c>
      <c r="R757" s="36"/>
      <c r="S757" s="37"/>
      <c r="T757" s="38"/>
      <c r="U757" s="36"/>
      <c r="V757" s="37"/>
      <c r="W757" s="40" t="s">
        <v>73</v>
      </c>
      <c r="X757" s="69" t="s">
        <v>366</v>
      </c>
      <c r="Y757" s="40" t="s">
        <v>1395</v>
      </c>
      <c r="Z757" s="40" t="s">
        <v>2448</v>
      </c>
      <c r="AA757" s="69" t="s">
        <v>515</v>
      </c>
      <c r="AB757" s="40" t="s">
        <v>2474</v>
      </c>
      <c r="AC757" s="40" t="s">
        <v>635</v>
      </c>
      <c r="AD757" s="59" t="s">
        <v>2550</v>
      </c>
      <c r="AF757" s="48"/>
    </row>
    <row r="758" spans="1:32" s="40" customFormat="1">
      <c r="A758" s="15" t="str">
        <f t="shared" si="55"/>
        <v>2022-1</v>
      </c>
      <c r="B758" s="40" t="s">
        <v>1259</v>
      </c>
      <c r="C758" s="47">
        <v>44571</v>
      </c>
      <c r="D758" s="47" t="s">
        <v>1260</v>
      </c>
      <c r="E758" s="40" t="s">
        <v>365</v>
      </c>
      <c r="F758" s="69" t="s">
        <v>38</v>
      </c>
      <c r="G758" s="69" t="s">
        <v>23</v>
      </c>
      <c r="H758" s="69" t="s">
        <v>523</v>
      </c>
      <c r="I758" s="15" t="str">
        <f t="shared" si="56"/>
        <v>MZQ</v>
      </c>
      <c r="J758" s="52">
        <v>-100</v>
      </c>
      <c r="K758" s="53">
        <v>19.5</v>
      </c>
      <c r="L758" s="54">
        <f t="shared" si="57"/>
        <v>-1950</v>
      </c>
      <c r="M758" s="56">
        <v>19.5</v>
      </c>
      <c r="N758" s="35">
        <v>6.3789999999999996</v>
      </c>
      <c r="O758" s="35">
        <v>0.81810000000000005</v>
      </c>
      <c r="P758" s="36">
        <f t="shared" si="58"/>
        <v>19.5</v>
      </c>
      <c r="Q758" s="37">
        <f t="shared" si="59"/>
        <v>-1950</v>
      </c>
      <c r="R758" s="36"/>
      <c r="S758" s="37"/>
      <c r="T758" s="38"/>
      <c r="U758" s="36"/>
      <c r="V758" s="37"/>
      <c r="W758" s="40" t="s">
        <v>73</v>
      </c>
      <c r="X758" s="69" t="s">
        <v>366</v>
      </c>
      <c r="Y758" s="40" t="s">
        <v>1395</v>
      </c>
      <c r="Z758" s="40" t="s">
        <v>2448</v>
      </c>
      <c r="AA758" s="69" t="s">
        <v>515</v>
      </c>
      <c r="AB758" s="40" t="s">
        <v>2474</v>
      </c>
      <c r="AC758" s="40" t="s">
        <v>2365</v>
      </c>
      <c r="AD758" s="59" t="s">
        <v>2550</v>
      </c>
      <c r="AF758" s="48"/>
    </row>
    <row r="759" spans="1:32" s="40" customFormat="1">
      <c r="A759" s="15" t="str">
        <f t="shared" si="55"/>
        <v>2022-1</v>
      </c>
      <c r="B759" s="40" t="s">
        <v>1259</v>
      </c>
      <c r="C759" s="47">
        <v>44566</v>
      </c>
      <c r="D759" s="47" t="s">
        <v>1260</v>
      </c>
      <c r="E759" s="40" t="s">
        <v>365</v>
      </c>
      <c r="F759" s="69" t="s">
        <v>38</v>
      </c>
      <c r="G759" s="69" t="s">
        <v>23</v>
      </c>
      <c r="H759" s="69" t="s">
        <v>512</v>
      </c>
      <c r="I759" s="15" t="str">
        <f t="shared" si="56"/>
        <v>MZQ</v>
      </c>
      <c r="J759" s="52">
        <v>3030</v>
      </c>
      <c r="K759" s="53">
        <v>19.5</v>
      </c>
      <c r="L759" s="54">
        <f t="shared" si="57"/>
        <v>59085</v>
      </c>
      <c r="M759" s="56">
        <v>19.5</v>
      </c>
      <c r="N759" s="35">
        <v>6.3789999999999996</v>
      </c>
      <c r="O759" s="35">
        <v>0.81810000000000005</v>
      </c>
      <c r="P759" s="36">
        <f t="shared" si="58"/>
        <v>19.5</v>
      </c>
      <c r="Q759" s="37">
        <f t="shared" si="59"/>
        <v>59085</v>
      </c>
      <c r="R759" s="36"/>
      <c r="S759" s="37"/>
      <c r="T759" s="38"/>
      <c r="U759" s="36"/>
      <c r="V759" s="37"/>
      <c r="W759" s="40" t="s">
        <v>73</v>
      </c>
      <c r="X759" s="69" t="s">
        <v>366</v>
      </c>
      <c r="Y759" s="40" t="s">
        <v>1395</v>
      </c>
      <c r="Z759" s="40" t="s">
        <v>2448</v>
      </c>
      <c r="AA759" s="69" t="s">
        <v>515</v>
      </c>
      <c r="AB759" s="40" t="s">
        <v>2474</v>
      </c>
      <c r="AC759" s="40" t="s">
        <v>663</v>
      </c>
      <c r="AD759" s="59" t="s">
        <v>2550</v>
      </c>
    </row>
    <row r="760" spans="1:32" s="40" customFormat="1">
      <c r="A760" s="15" t="str">
        <f t="shared" si="55"/>
        <v>2022-1</v>
      </c>
      <c r="B760" s="40" t="s">
        <v>1259</v>
      </c>
      <c r="C760" s="47">
        <v>44566</v>
      </c>
      <c r="D760" s="47" t="s">
        <v>1260</v>
      </c>
      <c r="E760" s="40" t="s">
        <v>365</v>
      </c>
      <c r="F760" s="69" t="s">
        <v>38</v>
      </c>
      <c r="G760" s="69" t="s">
        <v>23</v>
      </c>
      <c r="H760" s="69" t="s">
        <v>523</v>
      </c>
      <c r="I760" s="15" t="str">
        <f t="shared" si="56"/>
        <v>MZQ</v>
      </c>
      <c r="J760" s="52">
        <v>-3030</v>
      </c>
      <c r="K760" s="53">
        <v>19.5</v>
      </c>
      <c r="L760" s="54">
        <f t="shared" si="57"/>
        <v>-59085</v>
      </c>
      <c r="M760" s="56">
        <v>19.5</v>
      </c>
      <c r="N760" s="35">
        <v>6.3789999999999996</v>
      </c>
      <c r="O760" s="35">
        <v>0.81810000000000005</v>
      </c>
      <c r="P760" s="36">
        <f t="shared" si="58"/>
        <v>19.5</v>
      </c>
      <c r="Q760" s="37">
        <f t="shared" si="59"/>
        <v>-59085</v>
      </c>
      <c r="R760" s="36"/>
      <c r="S760" s="37"/>
      <c r="T760" s="38"/>
      <c r="U760" s="36"/>
      <c r="V760" s="37"/>
      <c r="W760" s="40" t="s">
        <v>73</v>
      </c>
      <c r="X760" s="69" t="s">
        <v>366</v>
      </c>
      <c r="Y760" s="40" t="s">
        <v>1395</v>
      </c>
      <c r="Z760" s="40" t="s">
        <v>2448</v>
      </c>
      <c r="AA760" s="69" t="s">
        <v>515</v>
      </c>
      <c r="AB760" s="40" t="s">
        <v>2474</v>
      </c>
      <c r="AC760" s="40" t="s">
        <v>2366</v>
      </c>
      <c r="AD760" s="59" t="s">
        <v>2550</v>
      </c>
    </row>
    <row r="761" spans="1:32" s="40" customFormat="1">
      <c r="A761" s="15" t="str">
        <f t="shared" si="55"/>
        <v>2022-1</v>
      </c>
      <c r="B761" s="40" t="s">
        <v>314</v>
      </c>
      <c r="C761" s="47">
        <v>44574</v>
      </c>
      <c r="D761" s="47" t="s">
        <v>315</v>
      </c>
      <c r="E761" s="40" t="s">
        <v>63</v>
      </c>
      <c r="F761" s="69" t="s">
        <v>64</v>
      </c>
      <c r="G761" s="69" t="s">
        <v>23</v>
      </c>
      <c r="H761" s="69" t="s">
        <v>512</v>
      </c>
      <c r="I761" s="15" t="str">
        <f t="shared" si="56"/>
        <v>MHK</v>
      </c>
      <c r="J761" s="52">
        <v>90.634</v>
      </c>
      <c r="K761" s="53">
        <v>135.1</v>
      </c>
      <c r="L761" s="54">
        <f t="shared" si="57"/>
        <v>12244.65</v>
      </c>
      <c r="M761" s="55">
        <v>20.2</v>
      </c>
      <c r="N761" s="35">
        <v>6.3789999999999996</v>
      </c>
      <c r="O761" s="35">
        <v>0.81810000000000005</v>
      </c>
      <c r="P761" s="36">
        <f t="shared" si="58"/>
        <v>128.85579999999999</v>
      </c>
      <c r="Q761" s="37">
        <f t="shared" si="59"/>
        <v>11678.72</v>
      </c>
      <c r="R761" s="36"/>
      <c r="S761" s="37"/>
      <c r="T761" s="38"/>
      <c r="U761" s="36"/>
      <c r="V761" s="37"/>
      <c r="W761" s="40" t="s">
        <v>61</v>
      </c>
      <c r="X761" s="69" t="s">
        <v>369</v>
      </c>
      <c r="Y761" s="40" t="s">
        <v>1608</v>
      </c>
      <c r="Z761" s="40" t="s">
        <v>2431</v>
      </c>
      <c r="AA761" s="69" t="s">
        <v>511</v>
      </c>
      <c r="AB761" s="40" t="s">
        <v>2474</v>
      </c>
      <c r="AC761" s="40" t="s">
        <v>2267</v>
      </c>
      <c r="AD761" s="59" t="s">
        <v>2491</v>
      </c>
    </row>
    <row r="762" spans="1:32" s="40" customFormat="1">
      <c r="A762" s="15" t="str">
        <f t="shared" si="55"/>
        <v>2022-1</v>
      </c>
      <c r="B762" s="40" t="s">
        <v>314</v>
      </c>
      <c r="C762" s="47">
        <v>44574</v>
      </c>
      <c r="D762" s="47" t="s">
        <v>315</v>
      </c>
      <c r="E762" s="40" t="s">
        <v>63</v>
      </c>
      <c r="F762" s="69" t="s">
        <v>64</v>
      </c>
      <c r="G762" s="69" t="s">
        <v>23</v>
      </c>
      <c r="H762" s="69" t="s">
        <v>512</v>
      </c>
      <c r="I762" s="15" t="str">
        <f t="shared" si="56"/>
        <v>MHK</v>
      </c>
      <c r="J762" s="52">
        <v>22.658999999999999</v>
      </c>
      <c r="K762" s="53">
        <v>135.1</v>
      </c>
      <c r="L762" s="54">
        <f t="shared" si="57"/>
        <v>3061.23</v>
      </c>
      <c r="M762" s="55">
        <v>20.2</v>
      </c>
      <c r="N762" s="35">
        <v>6.3789999999999996</v>
      </c>
      <c r="O762" s="35">
        <v>0.81810000000000005</v>
      </c>
      <c r="P762" s="36">
        <f t="shared" si="58"/>
        <v>128.85579999999999</v>
      </c>
      <c r="Q762" s="37">
        <f t="shared" si="59"/>
        <v>2919.74</v>
      </c>
      <c r="R762" s="36"/>
      <c r="S762" s="37"/>
      <c r="T762" s="38"/>
      <c r="U762" s="36"/>
      <c r="V762" s="37"/>
      <c r="W762" s="40" t="s">
        <v>61</v>
      </c>
      <c r="X762" s="69" t="s">
        <v>369</v>
      </c>
      <c r="Y762" s="40" t="s">
        <v>1609</v>
      </c>
      <c r="Z762" s="40" t="s">
        <v>2431</v>
      </c>
      <c r="AA762" s="69" t="s">
        <v>511</v>
      </c>
      <c r="AB762" s="40" t="s">
        <v>2474</v>
      </c>
      <c r="AC762" s="40" t="s">
        <v>2267</v>
      </c>
      <c r="AD762" s="59" t="s">
        <v>2492</v>
      </c>
    </row>
    <row r="763" spans="1:32" s="40" customFormat="1">
      <c r="A763" s="15" t="str">
        <f t="shared" si="55"/>
        <v>2022-1</v>
      </c>
      <c r="B763" s="40" t="s">
        <v>145</v>
      </c>
      <c r="C763" s="47">
        <v>44566</v>
      </c>
      <c r="D763" s="47" t="s">
        <v>146</v>
      </c>
      <c r="E763" s="40" t="s">
        <v>26</v>
      </c>
      <c r="F763" s="69" t="s">
        <v>27</v>
      </c>
      <c r="G763" s="69" t="s">
        <v>23</v>
      </c>
      <c r="H763" s="69" t="s">
        <v>510</v>
      </c>
      <c r="I763" s="15" t="str">
        <f t="shared" si="56"/>
        <v>MZQ</v>
      </c>
      <c r="J763" s="52">
        <v>4129</v>
      </c>
      <c r="K763" s="53">
        <v>28.42</v>
      </c>
      <c r="L763" s="54">
        <f t="shared" si="57"/>
        <v>117346.18</v>
      </c>
      <c r="M763" s="55">
        <v>20.648599999999998</v>
      </c>
      <c r="N763" s="35">
        <v>6.3789999999999996</v>
      </c>
      <c r="O763" s="35">
        <v>0.81810000000000005</v>
      </c>
      <c r="P763" s="36">
        <f t="shared" si="58"/>
        <v>20.648599999999998</v>
      </c>
      <c r="Q763" s="37">
        <f t="shared" si="59"/>
        <v>85258.07</v>
      </c>
      <c r="R763" s="36"/>
      <c r="S763" s="37"/>
      <c r="T763" s="38"/>
      <c r="U763" s="36"/>
      <c r="V763" s="37"/>
      <c r="W763" s="40" t="s">
        <v>141</v>
      </c>
      <c r="X763" s="69" t="s">
        <v>366</v>
      </c>
      <c r="Y763" s="40" t="s">
        <v>1583</v>
      </c>
      <c r="Z763" s="40" t="s">
        <v>2441</v>
      </c>
      <c r="AA763" s="69" t="s">
        <v>511</v>
      </c>
      <c r="AB763" s="40" t="s">
        <v>2474</v>
      </c>
      <c r="AC763" s="40" t="s">
        <v>2261</v>
      </c>
      <c r="AD763" s="59" t="s">
        <v>2548</v>
      </c>
    </row>
    <row r="764" spans="1:32" s="40" customFormat="1">
      <c r="A764" s="15" t="str">
        <f t="shared" si="55"/>
        <v>2022-1</v>
      </c>
      <c r="B764" s="40" t="s">
        <v>550</v>
      </c>
      <c r="C764" s="47">
        <v>44566</v>
      </c>
      <c r="D764" s="47" t="s">
        <v>574</v>
      </c>
      <c r="E764" s="40" t="s">
        <v>26</v>
      </c>
      <c r="F764" s="69" t="s">
        <v>27</v>
      </c>
      <c r="G764" s="69" t="s">
        <v>23</v>
      </c>
      <c r="H764" s="69" t="s">
        <v>2254</v>
      </c>
      <c r="I764" s="15" t="str">
        <f t="shared" si="56"/>
        <v>MZQ</v>
      </c>
      <c r="J764" s="52">
        <v>2176</v>
      </c>
      <c r="K764" s="53">
        <v>28.42</v>
      </c>
      <c r="L764" s="54">
        <f t="shared" si="57"/>
        <v>61841.919999999998</v>
      </c>
      <c r="M764" s="56">
        <v>20.648599999999998</v>
      </c>
      <c r="N764" s="35">
        <v>6.3789999999999996</v>
      </c>
      <c r="O764" s="35">
        <v>0.81810000000000005</v>
      </c>
      <c r="P764" s="36">
        <f t="shared" si="58"/>
        <v>20.648599999999998</v>
      </c>
      <c r="Q764" s="37">
        <f t="shared" si="59"/>
        <v>44931.35</v>
      </c>
      <c r="R764" s="36"/>
      <c r="S764" s="37"/>
      <c r="T764" s="38"/>
      <c r="U764" s="36"/>
      <c r="V764" s="37"/>
      <c r="W764" s="40" t="s">
        <v>141</v>
      </c>
      <c r="X764" s="69" t="s">
        <v>366</v>
      </c>
      <c r="Y764" s="40" t="s">
        <v>1584</v>
      </c>
      <c r="Z764" s="40" t="s">
        <v>2441</v>
      </c>
      <c r="AA764" s="69" t="s">
        <v>511</v>
      </c>
      <c r="AB764" s="40" t="s">
        <v>2474</v>
      </c>
      <c r="AC764" s="40" t="s">
        <v>2261</v>
      </c>
      <c r="AD764" s="59" t="s">
        <v>2513</v>
      </c>
    </row>
    <row r="765" spans="1:32" s="40" customFormat="1">
      <c r="A765" s="15" t="str">
        <f t="shared" si="55"/>
        <v>2022-1</v>
      </c>
      <c r="B765" s="40" t="s">
        <v>143</v>
      </c>
      <c r="C765" s="47">
        <v>44566</v>
      </c>
      <c r="D765" s="47" t="s">
        <v>144</v>
      </c>
      <c r="E765" s="40" t="s">
        <v>26</v>
      </c>
      <c r="F765" s="69" t="s">
        <v>27</v>
      </c>
      <c r="G765" s="69" t="s">
        <v>23</v>
      </c>
      <c r="H765" s="69" t="s">
        <v>510</v>
      </c>
      <c r="I765" s="15" t="str">
        <f t="shared" si="56"/>
        <v>MZQ</v>
      </c>
      <c r="J765" s="52">
        <v>2041</v>
      </c>
      <c r="K765" s="53">
        <v>28.42</v>
      </c>
      <c r="L765" s="54">
        <f t="shared" si="57"/>
        <v>58005.22</v>
      </c>
      <c r="M765" s="56">
        <v>20.648599999999998</v>
      </c>
      <c r="N765" s="35">
        <v>6.3789999999999996</v>
      </c>
      <c r="O765" s="35">
        <v>0.81810000000000005</v>
      </c>
      <c r="P765" s="36">
        <f t="shared" si="58"/>
        <v>20.648599999999998</v>
      </c>
      <c r="Q765" s="37">
        <f t="shared" si="59"/>
        <v>42143.79</v>
      </c>
      <c r="R765" s="36"/>
      <c r="S765" s="37"/>
      <c r="T765" s="38"/>
      <c r="U765" s="36"/>
      <c r="V765" s="37"/>
      <c r="W765" s="40" t="s">
        <v>141</v>
      </c>
      <c r="X765" s="69" t="s">
        <v>366</v>
      </c>
      <c r="Y765" s="40" t="s">
        <v>1588</v>
      </c>
      <c r="Z765" s="40" t="s">
        <v>2441</v>
      </c>
      <c r="AA765" s="69" t="s">
        <v>511</v>
      </c>
      <c r="AB765" s="40" t="s">
        <v>2474</v>
      </c>
      <c r="AC765" s="40" t="s">
        <v>2261</v>
      </c>
      <c r="AD765" s="59" t="s">
        <v>2548</v>
      </c>
    </row>
    <row r="766" spans="1:32" s="40" customFormat="1">
      <c r="A766" s="15" t="str">
        <f t="shared" si="55"/>
        <v>2022-1</v>
      </c>
      <c r="B766" s="40" t="s">
        <v>1066</v>
      </c>
      <c r="C766" s="47">
        <v>44566</v>
      </c>
      <c r="D766" s="47" t="s">
        <v>1085</v>
      </c>
      <c r="E766" s="40" t="s">
        <v>26</v>
      </c>
      <c r="F766" s="69" t="s">
        <v>27</v>
      </c>
      <c r="G766" s="69" t="s">
        <v>23</v>
      </c>
      <c r="H766" s="69" t="s">
        <v>2254</v>
      </c>
      <c r="I766" s="15" t="str">
        <f t="shared" si="56"/>
        <v>MZQ</v>
      </c>
      <c r="J766" s="52">
        <v>2088</v>
      </c>
      <c r="K766" s="53">
        <v>28.42</v>
      </c>
      <c r="L766" s="54">
        <f t="shared" si="57"/>
        <v>59340.959999999999</v>
      </c>
      <c r="M766" s="56">
        <v>20.648599999999998</v>
      </c>
      <c r="N766" s="35">
        <v>6.3789999999999996</v>
      </c>
      <c r="O766" s="35">
        <v>0.81810000000000005</v>
      </c>
      <c r="P766" s="36">
        <f t="shared" si="58"/>
        <v>20.648599999999998</v>
      </c>
      <c r="Q766" s="37">
        <f t="shared" si="59"/>
        <v>43114.28</v>
      </c>
      <c r="R766" s="36"/>
      <c r="S766" s="37"/>
      <c r="T766" s="38"/>
      <c r="U766" s="36"/>
      <c r="V766" s="37"/>
      <c r="W766" s="40" t="s">
        <v>141</v>
      </c>
      <c r="X766" s="69" t="s">
        <v>366</v>
      </c>
      <c r="Y766" s="40" t="s">
        <v>1597</v>
      </c>
      <c r="Z766" s="40" t="s">
        <v>2441</v>
      </c>
      <c r="AA766" s="69" t="s">
        <v>511</v>
      </c>
      <c r="AB766" s="40" t="s">
        <v>2474</v>
      </c>
      <c r="AC766" s="40" t="s">
        <v>2261</v>
      </c>
      <c r="AD766" s="59" t="s">
        <v>2549</v>
      </c>
    </row>
    <row r="767" spans="1:32" s="40" customFormat="1">
      <c r="A767" s="15" t="str">
        <f t="shared" si="55"/>
        <v>2022-1</v>
      </c>
      <c r="B767" s="40" t="s">
        <v>875</v>
      </c>
      <c r="C767" s="47">
        <v>44574</v>
      </c>
      <c r="D767" s="47" t="s">
        <v>876</v>
      </c>
      <c r="E767" s="40" t="s">
        <v>26</v>
      </c>
      <c r="F767" s="69" t="s">
        <v>27</v>
      </c>
      <c r="G767" s="69" t="s">
        <v>23</v>
      </c>
      <c r="H767" s="69" t="s">
        <v>512</v>
      </c>
      <c r="I767" s="15" t="str">
        <f t="shared" si="56"/>
        <v>MZQ</v>
      </c>
      <c r="J767" s="52">
        <v>1556.5</v>
      </c>
      <c r="K767" s="53">
        <v>28.42</v>
      </c>
      <c r="L767" s="54">
        <f t="shared" si="57"/>
        <v>44235.73</v>
      </c>
      <c r="M767" s="56">
        <v>20.9221</v>
      </c>
      <c r="N767" s="35">
        <v>6.3789999999999996</v>
      </c>
      <c r="O767" s="35">
        <v>0.81810000000000005</v>
      </c>
      <c r="P767" s="36">
        <f t="shared" si="58"/>
        <v>20.9221</v>
      </c>
      <c r="Q767" s="37">
        <f t="shared" si="59"/>
        <v>32565.25</v>
      </c>
      <c r="R767" s="36"/>
      <c r="S767" s="37"/>
      <c r="T767" s="38"/>
      <c r="U767" s="36"/>
      <c r="V767" s="37"/>
      <c r="W767" s="40" t="s">
        <v>1207</v>
      </c>
      <c r="X767" s="69" t="s">
        <v>366</v>
      </c>
      <c r="Y767" s="40" t="s">
        <v>1589</v>
      </c>
      <c r="Z767" s="40" t="s">
        <v>2454</v>
      </c>
      <c r="AA767" s="69" t="s">
        <v>513</v>
      </c>
      <c r="AB767" s="40" t="s">
        <v>2477</v>
      </c>
      <c r="AC767" s="40" t="s">
        <v>2262</v>
      </c>
      <c r="AD767" s="59" t="s">
        <v>2513</v>
      </c>
    </row>
    <row r="768" spans="1:32" s="40" customFormat="1">
      <c r="A768" s="15" t="str">
        <f t="shared" si="55"/>
        <v>2022-1</v>
      </c>
      <c r="B768" s="40" t="s">
        <v>344</v>
      </c>
      <c r="C768" s="47">
        <v>44574</v>
      </c>
      <c r="D768" s="47" t="s">
        <v>345</v>
      </c>
      <c r="E768" s="40" t="s">
        <v>26</v>
      </c>
      <c r="F768" s="69" t="s">
        <v>27</v>
      </c>
      <c r="G768" s="69" t="s">
        <v>23</v>
      </c>
      <c r="H768" s="69" t="s">
        <v>512</v>
      </c>
      <c r="I768" s="15" t="str">
        <f t="shared" si="56"/>
        <v>MZQ</v>
      </c>
      <c r="J768" s="52">
        <v>1260.5</v>
      </c>
      <c r="K768" s="53">
        <v>28.42</v>
      </c>
      <c r="L768" s="54">
        <f t="shared" si="57"/>
        <v>35823.410000000003</v>
      </c>
      <c r="M768" s="56">
        <v>20.9221</v>
      </c>
      <c r="N768" s="35">
        <v>6.3789999999999996</v>
      </c>
      <c r="O768" s="35">
        <v>0.81810000000000005</v>
      </c>
      <c r="P768" s="36">
        <f t="shared" si="58"/>
        <v>20.9221</v>
      </c>
      <c r="Q768" s="37">
        <f t="shared" si="59"/>
        <v>26372.31</v>
      </c>
      <c r="R768" s="36"/>
      <c r="S768" s="37"/>
      <c r="T768" s="38"/>
      <c r="U768" s="36"/>
      <c r="V768" s="37"/>
      <c r="W768" s="40" t="s">
        <v>1207</v>
      </c>
      <c r="X768" s="69" t="s">
        <v>366</v>
      </c>
      <c r="Y768" s="40" t="s">
        <v>1591</v>
      </c>
      <c r="Z768" s="40" t="s">
        <v>2454</v>
      </c>
      <c r="AA768" s="69" t="s">
        <v>513</v>
      </c>
      <c r="AB768" s="40" t="s">
        <v>2477</v>
      </c>
      <c r="AC768" s="40" t="s">
        <v>2262</v>
      </c>
      <c r="AD768" s="59" t="s">
        <v>2513</v>
      </c>
    </row>
    <row r="769" spans="1:32" s="40" customFormat="1">
      <c r="A769" s="15" t="str">
        <f t="shared" si="55"/>
        <v>2022-1</v>
      </c>
      <c r="B769" s="40" t="s">
        <v>871</v>
      </c>
      <c r="C769" s="47">
        <v>44574</v>
      </c>
      <c r="D769" s="47" t="s">
        <v>872</v>
      </c>
      <c r="E769" s="40" t="s">
        <v>26</v>
      </c>
      <c r="F769" s="69" t="s">
        <v>27</v>
      </c>
      <c r="G769" s="69" t="s">
        <v>23</v>
      </c>
      <c r="H769" s="69" t="s">
        <v>512</v>
      </c>
      <c r="I769" s="15" t="str">
        <f t="shared" si="56"/>
        <v>MZQ</v>
      </c>
      <c r="J769" s="52">
        <v>1766.4</v>
      </c>
      <c r="K769" s="53">
        <v>28.42</v>
      </c>
      <c r="L769" s="54">
        <f t="shared" si="57"/>
        <v>50201.09</v>
      </c>
      <c r="M769" s="56">
        <v>20.9221</v>
      </c>
      <c r="N769" s="35">
        <v>6.3789999999999996</v>
      </c>
      <c r="O769" s="35">
        <v>0.81810000000000005</v>
      </c>
      <c r="P769" s="36">
        <f t="shared" si="58"/>
        <v>20.9221</v>
      </c>
      <c r="Q769" s="37">
        <f t="shared" si="59"/>
        <v>36956.800000000003</v>
      </c>
      <c r="R769" s="36"/>
      <c r="S769" s="37"/>
      <c r="T769" s="38"/>
      <c r="U769" s="36"/>
      <c r="V769" s="37"/>
      <c r="W769" s="40" t="s">
        <v>1207</v>
      </c>
      <c r="X769" s="69" t="s">
        <v>366</v>
      </c>
      <c r="Y769" s="40" t="s">
        <v>1593</v>
      </c>
      <c r="Z769" s="40" t="s">
        <v>2454</v>
      </c>
      <c r="AA769" s="69" t="s">
        <v>513</v>
      </c>
      <c r="AB769" s="40" t="s">
        <v>2477</v>
      </c>
      <c r="AC769" s="40" t="s">
        <v>2262</v>
      </c>
      <c r="AD769" s="59" t="s">
        <v>2548</v>
      </c>
      <c r="AF769" s="48"/>
    </row>
    <row r="770" spans="1:32" s="40" customFormat="1">
      <c r="A770" s="15" t="str">
        <f t="shared" ref="A770:A833" si="60">+TEXT(C770,"YYYY")&amp;"-"&amp;TEXT(C770,"M")</f>
        <v>2022-1</v>
      </c>
      <c r="B770" s="40" t="s">
        <v>725</v>
      </c>
      <c r="C770" s="47">
        <v>44574</v>
      </c>
      <c r="D770" s="47" t="s">
        <v>726</v>
      </c>
      <c r="E770" s="40" t="s">
        <v>26</v>
      </c>
      <c r="F770" s="69" t="s">
        <v>27</v>
      </c>
      <c r="G770" s="69" t="s">
        <v>23</v>
      </c>
      <c r="H770" s="69" t="s">
        <v>512</v>
      </c>
      <c r="I770" s="15" t="str">
        <f t="shared" ref="I770:I833" si="61">+IF(X770="CNY","MZQ","MHK")</f>
        <v>MZQ</v>
      </c>
      <c r="J770" s="52">
        <v>1302.5</v>
      </c>
      <c r="K770" s="53">
        <v>28.42</v>
      </c>
      <c r="L770" s="54">
        <f t="shared" ref="L770:L833" si="62">+ROUND(K770*J770,2)</f>
        <v>37017.050000000003</v>
      </c>
      <c r="M770" s="55">
        <v>20.9221</v>
      </c>
      <c r="N770" s="35">
        <v>6.3789999999999996</v>
      </c>
      <c r="O770" s="35">
        <v>0.81810000000000005</v>
      </c>
      <c r="P770" s="36">
        <f t="shared" ref="P770:P833" si="63">ROUND(IF(AND(X770="USD"),M770*N770,IF(AND(X770="HKD"),M770*O770,M770)),4)</f>
        <v>20.9221</v>
      </c>
      <c r="Q770" s="37">
        <f t="shared" ref="Q770:Q833" si="64">+ROUND(P770*J770,2)</f>
        <v>27251.040000000001</v>
      </c>
      <c r="R770" s="36"/>
      <c r="S770" s="37"/>
      <c r="T770" s="38"/>
      <c r="U770" s="36"/>
      <c r="V770" s="37"/>
      <c r="W770" s="40" t="s">
        <v>1207</v>
      </c>
      <c r="X770" s="69" t="s">
        <v>366</v>
      </c>
      <c r="Y770" s="40" t="s">
        <v>1596</v>
      </c>
      <c r="Z770" s="40" t="s">
        <v>2454</v>
      </c>
      <c r="AA770" s="69" t="s">
        <v>513</v>
      </c>
      <c r="AB770" s="40" t="s">
        <v>2477</v>
      </c>
      <c r="AC770" s="40" t="s">
        <v>2262</v>
      </c>
      <c r="AD770" s="59" t="s">
        <v>2513</v>
      </c>
    </row>
    <row r="771" spans="1:32" s="40" customFormat="1">
      <c r="A771" s="15" t="str">
        <f t="shared" si="60"/>
        <v>2022-1</v>
      </c>
      <c r="B771" s="40" t="s">
        <v>869</v>
      </c>
      <c r="C771" s="47">
        <v>44574</v>
      </c>
      <c r="D771" s="47" t="s">
        <v>870</v>
      </c>
      <c r="E771" s="40" t="s">
        <v>26</v>
      </c>
      <c r="F771" s="69" t="s">
        <v>27</v>
      </c>
      <c r="G771" s="69" t="s">
        <v>23</v>
      </c>
      <c r="H771" s="69" t="s">
        <v>512</v>
      </c>
      <c r="I771" s="15" t="str">
        <f t="shared" si="61"/>
        <v>MZQ</v>
      </c>
      <c r="J771" s="52">
        <v>1094.7</v>
      </c>
      <c r="K771" s="53">
        <v>28.42</v>
      </c>
      <c r="L771" s="54">
        <f t="shared" si="62"/>
        <v>31111.37</v>
      </c>
      <c r="M771" s="56">
        <v>20.9221</v>
      </c>
      <c r="N771" s="35">
        <v>6.3789999999999996</v>
      </c>
      <c r="O771" s="35">
        <v>0.81810000000000005</v>
      </c>
      <c r="P771" s="36">
        <f t="shared" si="63"/>
        <v>20.9221</v>
      </c>
      <c r="Q771" s="37">
        <f t="shared" si="64"/>
        <v>22903.42</v>
      </c>
      <c r="R771" s="36"/>
      <c r="S771" s="37"/>
      <c r="T771" s="38"/>
      <c r="U771" s="36"/>
      <c r="V771" s="37"/>
      <c r="W771" s="40" t="s">
        <v>1207</v>
      </c>
      <c r="X771" s="69" t="s">
        <v>366</v>
      </c>
      <c r="Y771" s="40" t="s">
        <v>1598</v>
      </c>
      <c r="Z771" s="40" t="s">
        <v>2454</v>
      </c>
      <c r="AA771" s="69" t="s">
        <v>513</v>
      </c>
      <c r="AB771" s="40" t="s">
        <v>2477</v>
      </c>
      <c r="AC771" s="40" t="s">
        <v>2262</v>
      </c>
      <c r="AD771" s="59" t="s">
        <v>2548</v>
      </c>
    </row>
    <row r="772" spans="1:32" s="40" customFormat="1">
      <c r="A772" s="15" t="str">
        <f t="shared" si="60"/>
        <v>2022-1</v>
      </c>
      <c r="B772" s="40" t="s">
        <v>138</v>
      </c>
      <c r="C772" s="47">
        <v>44574</v>
      </c>
      <c r="D772" s="47" t="s">
        <v>139</v>
      </c>
      <c r="E772" s="40" t="s">
        <v>26</v>
      </c>
      <c r="F772" s="69" t="s">
        <v>27</v>
      </c>
      <c r="G772" s="69" t="s">
        <v>23</v>
      </c>
      <c r="H772" s="69" t="s">
        <v>512</v>
      </c>
      <c r="I772" s="15" t="str">
        <f t="shared" si="61"/>
        <v>MZQ</v>
      </c>
      <c r="J772" s="52">
        <v>1325.5</v>
      </c>
      <c r="K772" s="53">
        <v>28.42</v>
      </c>
      <c r="L772" s="54">
        <f t="shared" si="62"/>
        <v>37670.71</v>
      </c>
      <c r="M772" s="56">
        <v>20.9221</v>
      </c>
      <c r="N772" s="35">
        <v>6.3789999999999996</v>
      </c>
      <c r="O772" s="35">
        <v>0.81810000000000005</v>
      </c>
      <c r="P772" s="36">
        <f t="shared" si="63"/>
        <v>20.9221</v>
      </c>
      <c r="Q772" s="37">
        <f t="shared" si="64"/>
        <v>27732.240000000002</v>
      </c>
      <c r="R772" s="36"/>
      <c r="S772" s="37"/>
      <c r="T772" s="38"/>
      <c r="U772" s="36"/>
      <c r="V772" s="37"/>
      <c r="W772" s="40" t="s">
        <v>1207</v>
      </c>
      <c r="X772" s="69" t="s">
        <v>366</v>
      </c>
      <c r="Y772" s="40" t="s">
        <v>1599</v>
      </c>
      <c r="Z772" s="40" t="s">
        <v>2454</v>
      </c>
      <c r="AA772" s="69" t="s">
        <v>532</v>
      </c>
      <c r="AB772" s="40" t="s">
        <v>2475</v>
      </c>
      <c r="AC772" s="40" t="s">
        <v>2262</v>
      </c>
      <c r="AD772" s="59" t="s">
        <v>2513</v>
      </c>
    </row>
    <row r="773" spans="1:32" s="40" customFormat="1">
      <c r="A773" s="15" t="str">
        <f t="shared" si="60"/>
        <v>2022-1</v>
      </c>
      <c r="B773" s="40" t="s">
        <v>1065</v>
      </c>
      <c r="C773" s="47">
        <v>44574</v>
      </c>
      <c r="D773" s="47" t="s">
        <v>1084</v>
      </c>
      <c r="E773" s="40" t="s">
        <v>26</v>
      </c>
      <c r="F773" s="69" t="s">
        <v>27</v>
      </c>
      <c r="G773" s="69" t="s">
        <v>23</v>
      </c>
      <c r="H773" s="69" t="s">
        <v>512</v>
      </c>
      <c r="I773" s="15" t="str">
        <f t="shared" si="61"/>
        <v>MZQ</v>
      </c>
      <c r="J773" s="52">
        <v>1083.7</v>
      </c>
      <c r="K773" s="53">
        <v>28.42</v>
      </c>
      <c r="L773" s="54">
        <f t="shared" si="62"/>
        <v>30798.75</v>
      </c>
      <c r="M773" s="56">
        <v>20.9221</v>
      </c>
      <c r="N773" s="35">
        <v>6.3789999999999996</v>
      </c>
      <c r="O773" s="35">
        <v>0.81810000000000005</v>
      </c>
      <c r="P773" s="36">
        <f t="shared" si="63"/>
        <v>20.9221</v>
      </c>
      <c r="Q773" s="37">
        <f t="shared" si="64"/>
        <v>22673.279999999999</v>
      </c>
      <c r="R773" s="36"/>
      <c r="S773" s="37"/>
      <c r="T773" s="38"/>
      <c r="U773" s="36"/>
      <c r="V773" s="37"/>
      <c r="W773" s="40" t="s">
        <v>1207</v>
      </c>
      <c r="X773" s="69" t="s">
        <v>366</v>
      </c>
      <c r="Y773" s="40" t="s">
        <v>1600</v>
      </c>
      <c r="Z773" s="40" t="s">
        <v>2454</v>
      </c>
      <c r="AA773" s="69" t="s">
        <v>513</v>
      </c>
      <c r="AB773" s="40" t="s">
        <v>2477</v>
      </c>
      <c r="AC773" s="40" t="s">
        <v>2262</v>
      </c>
      <c r="AD773" s="59" t="s">
        <v>2548</v>
      </c>
    </row>
    <row r="774" spans="1:32" s="40" customFormat="1">
      <c r="A774" s="15" t="str">
        <f t="shared" si="60"/>
        <v>2022-1</v>
      </c>
      <c r="B774" s="40" t="s">
        <v>721</v>
      </c>
      <c r="C774" s="47">
        <v>44574</v>
      </c>
      <c r="D774" s="47" t="s">
        <v>722</v>
      </c>
      <c r="E774" s="40" t="s">
        <v>26</v>
      </c>
      <c r="F774" s="69" t="s">
        <v>27</v>
      </c>
      <c r="G774" s="69" t="s">
        <v>23</v>
      </c>
      <c r="H774" s="69" t="s">
        <v>512</v>
      </c>
      <c r="I774" s="15" t="str">
        <f t="shared" si="61"/>
        <v>MZQ</v>
      </c>
      <c r="J774" s="52">
        <v>1151.5</v>
      </c>
      <c r="K774" s="53">
        <v>28.42</v>
      </c>
      <c r="L774" s="54">
        <f t="shared" si="62"/>
        <v>32725.63</v>
      </c>
      <c r="M774" s="56">
        <v>20.9221</v>
      </c>
      <c r="N774" s="35">
        <v>6.3789999999999996</v>
      </c>
      <c r="O774" s="35">
        <v>0.81810000000000005</v>
      </c>
      <c r="P774" s="36">
        <f t="shared" si="63"/>
        <v>20.9221</v>
      </c>
      <c r="Q774" s="37">
        <f t="shared" si="64"/>
        <v>24091.8</v>
      </c>
      <c r="R774" s="36"/>
      <c r="S774" s="37"/>
      <c r="T774" s="38"/>
      <c r="U774" s="36"/>
      <c r="V774" s="37"/>
      <c r="W774" s="40" t="s">
        <v>1207</v>
      </c>
      <c r="X774" s="69" t="s">
        <v>366</v>
      </c>
      <c r="Y774" s="40" t="s">
        <v>1601</v>
      </c>
      <c r="Z774" s="40" t="s">
        <v>2454</v>
      </c>
      <c r="AA774" s="69" t="s">
        <v>513</v>
      </c>
      <c r="AB774" s="40" t="s">
        <v>2477</v>
      </c>
      <c r="AC774" s="40" t="s">
        <v>2262</v>
      </c>
      <c r="AD774" s="59" t="s">
        <v>2513</v>
      </c>
    </row>
    <row r="775" spans="1:32" s="40" customFormat="1">
      <c r="A775" s="15" t="str">
        <f t="shared" si="60"/>
        <v>2022-1</v>
      </c>
      <c r="B775" s="40" t="s">
        <v>476</v>
      </c>
      <c r="C775" s="47">
        <v>44574</v>
      </c>
      <c r="D775" s="47" t="s">
        <v>477</v>
      </c>
      <c r="E775" s="40" t="s">
        <v>63</v>
      </c>
      <c r="F775" s="69" t="s">
        <v>64</v>
      </c>
      <c r="G775" s="69" t="s">
        <v>23</v>
      </c>
      <c r="H775" s="69" t="s">
        <v>512</v>
      </c>
      <c r="I775" s="15" t="str">
        <f t="shared" si="61"/>
        <v>MHK</v>
      </c>
      <c r="J775" s="52">
        <v>110.619</v>
      </c>
      <c r="K775" s="53">
        <v>142.80000000000001</v>
      </c>
      <c r="L775" s="54">
        <f t="shared" si="62"/>
        <v>15796.39</v>
      </c>
      <c r="M775" s="55">
        <v>21.2</v>
      </c>
      <c r="N775" s="35">
        <v>6.3789999999999996</v>
      </c>
      <c r="O775" s="35">
        <v>0.81810000000000005</v>
      </c>
      <c r="P775" s="36">
        <f t="shared" si="63"/>
        <v>135.23480000000001</v>
      </c>
      <c r="Q775" s="37">
        <f t="shared" si="64"/>
        <v>14959.54</v>
      </c>
      <c r="R775" s="36"/>
      <c r="S775" s="37"/>
      <c r="T775" s="38"/>
      <c r="U775" s="36"/>
      <c r="V775" s="37"/>
      <c r="W775" s="40" t="s">
        <v>61</v>
      </c>
      <c r="X775" s="69" t="s">
        <v>369</v>
      </c>
      <c r="Y775" s="40" t="s">
        <v>1607</v>
      </c>
      <c r="Z775" s="40" t="s">
        <v>2431</v>
      </c>
      <c r="AA775" s="69" t="s">
        <v>511</v>
      </c>
      <c r="AB775" s="40" t="s">
        <v>2474</v>
      </c>
      <c r="AC775" s="40" t="s">
        <v>2267</v>
      </c>
      <c r="AD775" s="59" t="s">
        <v>2489</v>
      </c>
      <c r="AF775" s="48"/>
    </row>
    <row r="776" spans="1:32" s="40" customFormat="1">
      <c r="A776" s="15" t="str">
        <f t="shared" si="60"/>
        <v>2022-1</v>
      </c>
      <c r="B776" s="40" t="s">
        <v>65</v>
      </c>
      <c r="C776" s="47">
        <v>44574</v>
      </c>
      <c r="D776" s="47" t="s">
        <v>66</v>
      </c>
      <c r="E776" s="40" t="s">
        <v>63</v>
      </c>
      <c r="F776" s="69" t="s">
        <v>64</v>
      </c>
      <c r="G776" s="69" t="s">
        <v>23</v>
      </c>
      <c r="H776" s="69" t="s">
        <v>512</v>
      </c>
      <c r="I776" s="15" t="str">
        <f t="shared" si="61"/>
        <v>MHK</v>
      </c>
      <c r="J776" s="52">
        <v>155.32499999999999</v>
      </c>
      <c r="K776" s="53">
        <v>144.19999999999999</v>
      </c>
      <c r="L776" s="54">
        <f t="shared" si="62"/>
        <v>22397.87</v>
      </c>
      <c r="M776" s="56">
        <v>21.5</v>
      </c>
      <c r="N776" s="35">
        <v>6.3789999999999996</v>
      </c>
      <c r="O776" s="35">
        <v>0.81810000000000005</v>
      </c>
      <c r="P776" s="36">
        <f t="shared" si="63"/>
        <v>137.14850000000001</v>
      </c>
      <c r="Q776" s="37">
        <f t="shared" si="64"/>
        <v>21302.59</v>
      </c>
      <c r="R776" s="36"/>
      <c r="S776" s="37"/>
      <c r="T776" s="38"/>
      <c r="U776" s="36"/>
      <c r="V776" s="37"/>
      <c r="W776" s="40" t="s">
        <v>61</v>
      </c>
      <c r="X776" s="69" t="s">
        <v>369</v>
      </c>
      <c r="Y776" s="40" t="s">
        <v>1611</v>
      </c>
      <c r="Z776" s="40" t="s">
        <v>2431</v>
      </c>
      <c r="AA776" s="69" t="s">
        <v>513</v>
      </c>
      <c r="AB776" s="40" t="s">
        <v>2477</v>
      </c>
      <c r="AC776" s="40" t="s">
        <v>2267</v>
      </c>
      <c r="AD776" s="59" t="s">
        <v>2493</v>
      </c>
      <c r="AF776" s="48"/>
    </row>
    <row r="777" spans="1:32" s="40" customFormat="1">
      <c r="A777" s="15" t="str">
        <f t="shared" si="60"/>
        <v>2022-1</v>
      </c>
      <c r="B777" s="40" t="s">
        <v>65</v>
      </c>
      <c r="C777" s="47">
        <v>44574</v>
      </c>
      <c r="D777" s="47" t="s">
        <v>66</v>
      </c>
      <c r="E777" s="40" t="s">
        <v>63</v>
      </c>
      <c r="F777" s="69" t="s">
        <v>64</v>
      </c>
      <c r="G777" s="69" t="s">
        <v>23</v>
      </c>
      <c r="H777" s="69" t="s">
        <v>512</v>
      </c>
      <c r="I777" s="15" t="str">
        <f t="shared" si="61"/>
        <v>MHK</v>
      </c>
      <c r="J777" s="52">
        <v>155.32499999999999</v>
      </c>
      <c r="K777" s="53">
        <v>144.19999999999999</v>
      </c>
      <c r="L777" s="54">
        <f t="shared" si="62"/>
        <v>22397.87</v>
      </c>
      <c r="M777" s="56">
        <v>21.5</v>
      </c>
      <c r="N777" s="35">
        <v>6.3789999999999996</v>
      </c>
      <c r="O777" s="35">
        <v>0.81810000000000005</v>
      </c>
      <c r="P777" s="36">
        <f t="shared" si="63"/>
        <v>137.14850000000001</v>
      </c>
      <c r="Q777" s="37">
        <f t="shared" si="64"/>
        <v>21302.59</v>
      </c>
      <c r="R777" s="36"/>
      <c r="S777" s="37"/>
      <c r="T777" s="38"/>
      <c r="U777" s="36"/>
      <c r="V777" s="37"/>
      <c r="W777" s="40" t="s">
        <v>61</v>
      </c>
      <c r="X777" s="69" t="s">
        <v>369</v>
      </c>
      <c r="Y777" s="40" t="s">
        <v>1612</v>
      </c>
      <c r="Z777" s="40" t="s">
        <v>2431</v>
      </c>
      <c r="AA777" s="69" t="s">
        <v>513</v>
      </c>
      <c r="AB777" s="40" t="s">
        <v>2477</v>
      </c>
      <c r="AC777" s="40" t="s">
        <v>2267</v>
      </c>
      <c r="AD777" s="59" t="s">
        <v>2492</v>
      </c>
      <c r="AF777" s="48"/>
    </row>
    <row r="778" spans="1:32" s="40" customFormat="1">
      <c r="A778" s="15" t="str">
        <f t="shared" si="60"/>
        <v>2022-1</v>
      </c>
      <c r="B778" s="40" t="s">
        <v>150</v>
      </c>
      <c r="C778" s="47">
        <v>44574</v>
      </c>
      <c r="D778" s="47" t="s">
        <v>151</v>
      </c>
      <c r="E778" s="40" t="s">
        <v>63</v>
      </c>
      <c r="F778" s="69" t="s">
        <v>64</v>
      </c>
      <c r="G778" s="69" t="s">
        <v>23</v>
      </c>
      <c r="H778" s="69" t="s">
        <v>512</v>
      </c>
      <c r="I778" s="15" t="str">
        <f t="shared" si="61"/>
        <v>MHK</v>
      </c>
      <c r="J778" s="52">
        <v>87.783000000000001</v>
      </c>
      <c r="K778" s="53">
        <v>144.19999999999999</v>
      </c>
      <c r="L778" s="54">
        <f t="shared" si="62"/>
        <v>12658.31</v>
      </c>
      <c r="M778" s="56">
        <v>21.6</v>
      </c>
      <c r="N778" s="35">
        <v>6.3789999999999996</v>
      </c>
      <c r="O778" s="35">
        <v>0.81810000000000005</v>
      </c>
      <c r="P778" s="36">
        <f t="shared" si="63"/>
        <v>137.78639999999999</v>
      </c>
      <c r="Q778" s="37">
        <f t="shared" si="64"/>
        <v>12095.3</v>
      </c>
      <c r="R778" s="36"/>
      <c r="S778" s="37"/>
      <c r="T778" s="38"/>
      <c r="U778" s="36"/>
      <c r="V778" s="37"/>
      <c r="W778" s="40" t="s">
        <v>61</v>
      </c>
      <c r="X778" s="69" t="s">
        <v>369</v>
      </c>
      <c r="Y778" s="40" t="s">
        <v>1613</v>
      </c>
      <c r="Z778" s="40" t="s">
        <v>2431</v>
      </c>
      <c r="AA778" s="69" t="s">
        <v>513</v>
      </c>
      <c r="AB778" s="40" t="s">
        <v>2477</v>
      </c>
      <c r="AC778" s="40" t="s">
        <v>2267</v>
      </c>
      <c r="AD778" s="59" t="s">
        <v>2493</v>
      </c>
      <c r="AF778" s="48"/>
    </row>
    <row r="779" spans="1:32" s="40" customFormat="1">
      <c r="A779" s="15" t="str">
        <f t="shared" si="60"/>
        <v>2022-1</v>
      </c>
      <c r="B779" s="40" t="s">
        <v>942</v>
      </c>
      <c r="C779" s="47">
        <v>44574</v>
      </c>
      <c r="D779" s="47" t="s">
        <v>943</v>
      </c>
      <c r="E779" s="40" t="s">
        <v>63</v>
      </c>
      <c r="F779" s="69" t="s">
        <v>64</v>
      </c>
      <c r="G779" s="69" t="s">
        <v>23</v>
      </c>
      <c r="H779" s="69" t="s">
        <v>512</v>
      </c>
      <c r="I779" s="15" t="str">
        <f t="shared" si="61"/>
        <v>MHK</v>
      </c>
      <c r="J779" s="52">
        <v>45.767000000000003</v>
      </c>
      <c r="K779" s="53">
        <v>151.41</v>
      </c>
      <c r="L779" s="54">
        <f t="shared" si="62"/>
        <v>6929.58</v>
      </c>
      <c r="M779" s="55">
        <v>22.5</v>
      </c>
      <c r="N779" s="35">
        <v>6.3789999999999996</v>
      </c>
      <c r="O779" s="35">
        <v>0.81810000000000005</v>
      </c>
      <c r="P779" s="36">
        <f t="shared" si="63"/>
        <v>143.5275</v>
      </c>
      <c r="Q779" s="37">
        <f t="shared" si="64"/>
        <v>6568.82</v>
      </c>
      <c r="R779" s="36"/>
      <c r="S779" s="37"/>
      <c r="T779" s="38"/>
      <c r="U779" s="36"/>
      <c r="V779" s="37"/>
      <c r="W779" s="40" t="s">
        <v>61</v>
      </c>
      <c r="X779" s="69" t="s">
        <v>369</v>
      </c>
      <c r="Y779" s="40" t="s">
        <v>1630</v>
      </c>
      <c r="Z779" s="40" t="s">
        <v>2431</v>
      </c>
      <c r="AA779" s="69" t="s">
        <v>513</v>
      </c>
      <c r="AB779" s="40" t="s">
        <v>2477</v>
      </c>
      <c r="AC779" s="40" t="s">
        <v>2267</v>
      </c>
      <c r="AD779" s="59" t="s">
        <v>2494</v>
      </c>
    </row>
    <row r="780" spans="1:32" s="40" customFormat="1">
      <c r="A780" s="15" t="str">
        <f t="shared" si="60"/>
        <v>2022-1</v>
      </c>
      <c r="B780" s="40" t="s">
        <v>942</v>
      </c>
      <c r="C780" s="47">
        <v>44574</v>
      </c>
      <c r="D780" s="47" t="s">
        <v>943</v>
      </c>
      <c r="E780" s="40" t="s">
        <v>63</v>
      </c>
      <c r="F780" s="69" t="s">
        <v>64</v>
      </c>
      <c r="G780" s="69" t="s">
        <v>23</v>
      </c>
      <c r="H780" s="69" t="s">
        <v>512</v>
      </c>
      <c r="I780" s="15" t="str">
        <f t="shared" si="61"/>
        <v>MHK</v>
      </c>
      <c r="J780" s="52">
        <v>137.30000000000001</v>
      </c>
      <c r="K780" s="53">
        <v>151.41</v>
      </c>
      <c r="L780" s="54">
        <f t="shared" si="62"/>
        <v>20788.59</v>
      </c>
      <c r="M780" s="56">
        <v>22.5</v>
      </c>
      <c r="N780" s="35">
        <v>6.3789999999999996</v>
      </c>
      <c r="O780" s="35">
        <v>0.81810000000000005</v>
      </c>
      <c r="P780" s="36">
        <f t="shared" si="63"/>
        <v>143.5275</v>
      </c>
      <c r="Q780" s="37">
        <f t="shared" si="64"/>
        <v>19706.330000000002</v>
      </c>
      <c r="R780" s="36"/>
      <c r="S780" s="37"/>
      <c r="T780" s="38"/>
      <c r="U780" s="36"/>
      <c r="V780" s="37"/>
      <c r="W780" s="40" t="s">
        <v>61</v>
      </c>
      <c r="X780" s="69" t="s">
        <v>369</v>
      </c>
      <c r="Y780" s="40" t="s">
        <v>1631</v>
      </c>
      <c r="Z780" s="40" t="s">
        <v>2431</v>
      </c>
      <c r="AA780" s="69" t="s">
        <v>513</v>
      </c>
      <c r="AB780" s="40" t="s">
        <v>2477</v>
      </c>
      <c r="AC780" s="40" t="s">
        <v>2274</v>
      </c>
      <c r="AD780" s="59" t="s">
        <v>2495</v>
      </c>
    </row>
    <row r="781" spans="1:32" s="40" customFormat="1">
      <c r="A781" s="15" t="str">
        <f t="shared" si="60"/>
        <v>2022-1</v>
      </c>
      <c r="B781" s="40" t="s">
        <v>1414</v>
      </c>
      <c r="C781" s="47">
        <v>44574</v>
      </c>
      <c r="D781" s="47" t="s">
        <v>1415</v>
      </c>
      <c r="E781" s="40" t="s">
        <v>63</v>
      </c>
      <c r="F781" s="69" t="s">
        <v>64</v>
      </c>
      <c r="G781" s="69" t="s">
        <v>23</v>
      </c>
      <c r="H781" s="69" t="s">
        <v>512</v>
      </c>
      <c r="I781" s="15" t="str">
        <f t="shared" si="61"/>
        <v>MHK</v>
      </c>
      <c r="J781" s="52">
        <v>51.064</v>
      </c>
      <c r="K781" s="53">
        <v>183.75</v>
      </c>
      <c r="L781" s="54">
        <f t="shared" si="62"/>
        <v>9383.01</v>
      </c>
      <c r="M781" s="56">
        <v>27.6</v>
      </c>
      <c r="N781" s="35">
        <v>6.3789999999999996</v>
      </c>
      <c r="O781" s="35">
        <v>0.81810000000000005</v>
      </c>
      <c r="P781" s="36">
        <f t="shared" si="63"/>
        <v>176.06039999999999</v>
      </c>
      <c r="Q781" s="37">
        <f t="shared" si="64"/>
        <v>8990.35</v>
      </c>
      <c r="R781" s="36"/>
      <c r="S781" s="37"/>
      <c r="T781" s="38"/>
      <c r="U781" s="36"/>
      <c r="V781" s="37"/>
      <c r="W781" s="40" t="s">
        <v>61</v>
      </c>
      <c r="X781" s="69" t="s">
        <v>369</v>
      </c>
      <c r="Y781" s="40" t="s">
        <v>1618</v>
      </c>
      <c r="Z781" s="40" t="s">
        <v>2431</v>
      </c>
      <c r="AA781" s="69" t="s">
        <v>511</v>
      </c>
      <c r="AB781" s="40" t="s">
        <v>2474</v>
      </c>
      <c r="AC781" s="40" t="s">
        <v>2267</v>
      </c>
      <c r="AD781" s="59" t="s">
        <v>2496</v>
      </c>
      <c r="AF781" s="48"/>
    </row>
    <row r="782" spans="1:32" s="40" customFormat="1">
      <c r="A782" s="15" t="str">
        <f t="shared" si="60"/>
        <v>2022-1</v>
      </c>
      <c r="B782" s="40" t="s">
        <v>1414</v>
      </c>
      <c r="C782" s="47">
        <v>44574</v>
      </c>
      <c r="D782" s="47" t="s">
        <v>1415</v>
      </c>
      <c r="E782" s="40" t="s">
        <v>63</v>
      </c>
      <c r="F782" s="69" t="s">
        <v>64</v>
      </c>
      <c r="G782" s="69" t="s">
        <v>23</v>
      </c>
      <c r="H782" s="69" t="s">
        <v>512</v>
      </c>
      <c r="I782" s="15" t="str">
        <f t="shared" si="61"/>
        <v>MHK</v>
      </c>
      <c r="J782" s="52">
        <v>51.064</v>
      </c>
      <c r="K782" s="53">
        <v>183.75</v>
      </c>
      <c r="L782" s="54">
        <f t="shared" si="62"/>
        <v>9383.01</v>
      </c>
      <c r="M782" s="56">
        <v>27.6</v>
      </c>
      <c r="N782" s="35">
        <v>6.3789999999999996</v>
      </c>
      <c r="O782" s="35">
        <v>0.81810000000000005</v>
      </c>
      <c r="P782" s="36">
        <f t="shared" si="63"/>
        <v>176.06039999999999</v>
      </c>
      <c r="Q782" s="37">
        <f t="shared" si="64"/>
        <v>8990.35</v>
      </c>
      <c r="R782" s="36"/>
      <c r="S782" s="37"/>
      <c r="T782" s="38"/>
      <c r="U782" s="36"/>
      <c r="V782" s="37"/>
      <c r="W782" s="40" t="s">
        <v>61</v>
      </c>
      <c r="X782" s="69" t="s">
        <v>369</v>
      </c>
      <c r="Y782" s="40" t="s">
        <v>1619</v>
      </c>
      <c r="Z782" s="40" t="s">
        <v>2431</v>
      </c>
      <c r="AA782" s="69" t="s">
        <v>511</v>
      </c>
      <c r="AB782" s="40" t="s">
        <v>2474</v>
      </c>
      <c r="AC782" s="40" t="s">
        <v>2267</v>
      </c>
      <c r="AD782" s="59" t="s">
        <v>2488</v>
      </c>
      <c r="AF782" s="48"/>
    </row>
    <row r="783" spans="1:32" s="40" customFormat="1">
      <c r="A783" s="15" t="str">
        <f t="shared" si="60"/>
        <v>2022-1</v>
      </c>
      <c r="B783" s="40" t="s">
        <v>1481</v>
      </c>
      <c r="C783" s="47">
        <v>44578</v>
      </c>
      <c r="D783" s="47" t="s">
        <v>1482</v>
      </c>
      <c r="E783" s="40" t="s">
        <v>365</v>
      </c>
      <c r="F783" s="69" t="s">
        <v>121</v>
      </c>
      <c r="G783" s="69" t="s">
        <v>23</v>
      </c>
      <c r="H783" s="69" t="s">
        <v>512</v>
      </c>
      <c r="I783" s="15" t="str">
        <f t="shared" si="61"/>
        <v>MZQ</v>
      </c>
      <c r="J783" s="52">
        <v>1360</v>
      </c>
      <c r="K783" s="53">
        <v>28.204000000000001</v>
      </c>
      <c r="L783" s="54">
        <f t="shared" si="62"/>
        <v>38357.440000000002</v>
      </c>
      <c r="M783" s="56">
        <v>28.583500000000001</v>
      </c>
      <c r="N783" s="35">
        <v>6.3789999999999996</v>
      </c>
      <c r="O783" s="35">
        <v>0.81810000000000005</v>
      </c>
      <c r="P783" s="36">
        <f t="shared" si="63"/>
        <v>28.583500000000001</v>
      </c>
      <c r="Q783" s="37">
        <f t="shared" si="64"/>
        <v>38873.56</v>
      </c>
      <c r="R783" s="36"/>
      <c r="S783" s="37"/>
      <c r="T783" s="38"/>
      <c r="U783" s="36"/>
      <c r="V783" s="37"/>
      <c r="W783" s="40" t="s">
        <v>114</v>
      </c>
      <c r="X783" s="69" t="s">
        <v>366</v>
      </c>
      <c r="Y783" s="40" t="s">
        <v>1893</v>
      </c>
      <c r="Z783" s="40" t="s">
        <v>2428</v>
      </c>
      <c r="AA783" s="69" t="s">
        <v>516</v>
      </c>
      <c r="AB783" s="40" t="s">
        <v>2477</v>
      </c>
      <c r="AC783" s="40" t="s">
        <v>2269</v>
      </c>
      <c r="AD783" s="59" t="s">
        <v>2539</v>
      </c>
      <c r="AF783" s="48"/>
    </row>
    <row r="784" spans="1:32" s="40" customFormat="1">
      <c r="A784" s="15" t="str">
        <f t="shared" si="60"/>
        <v>2022-1</v>
      </c>
      <c r="B784" s="40" t="s">
        <v>1169</v>
      </c>
      <c r="C784" s="47">
        <v>44585</v>
      </c>
      <c r="D784" s="47" t="s">
        <v>1170</v>
      </c>
      <c r="E784" s="40" t="s">
        <v>365</v>
      </c>
      <c r="F784" s="69" t="s">
        <v>207</v>
      </c>
      <c r="G784" s="69" t="s">
        <v>23</v>
      </c>
      <c r="H784" s="69" t="s">
        <v>529</v>
      </c>
      <c r="I784" s="15" t="str">
        <f t="shared" si="61"/>
        <v>MZQ</v>
      </c>
      <c r="J784" s="52">
        <v>200</v>
      </c>
      <c r="K784" s="53">
        <v>32.683799999999998</v>
      </c>
      <c r="L784" s="54">
        <f t="shared" si="62"/>
        <v>6536.76</v>
      </c>
      <c r="M784" s="56">
        <v>32</v>
      </c>
      <c r="N784" s="35">
        <v>6.3789999999999996</v>
      </c>
      <c r="O784" s="35">
        <v>0.81810000000000005</v>
      </c>
      <c r="P784" s="36">
        <f t="shared" si="63"/>
        <v>32</v>
      </c>
      <c r="Q784" s="37">
        <f t="shared" si="64"/>
        <v>6400</v>
      </c>
      <c r="R784" s="36"/>
      <c r="S784" s="37"/>
      <c r="T784" s="38"/>
      <c r="U784" s="36"/>
      <c r="V784" s="37"/>
      <c r="W784" s="40" t="s">
        <v>254</v>
      </c>
      <c r="X784" s="69" t="s">
        <v>366</v>
      </c>
      <c r="Y784" s="40" t="s">
        <v>2186</v>
      </c>
      <c r="Z784" s="40" t="s">
        <v>2470</v>
      </c>
      <c r="AA784" s="69" t="s">
        <v>532</v>
      </c>
      <c r="AB784" s="40" t="s">
        <v>2475</v>
      </c>
      <c r="AC784" s="40" t="s">
        <v>2384</v>
      </c>
      <c r="AD784" s="59" t="s">
        <v>2524</v>
      </c>
      <c r="AF784" s="48"/>
    </row>
    <row r="785" spans="1:32" s="40" customFormat="1">
      <c r="A785" s="15" t="str">
        <f t="shared" si="60"/>
        <v>2022-1</v>
      </c>
      <c r="B785" s="40" t="s">
        <v>1048</v>
      </c>
      <c r="C785" s="47">
        <v>44585</v>
      </c>
      <c r="D785" s="47" t="s">
        <v>1049</v>
      </c>
      <c r="E785" s="40" t="s">
        <v>365</v>
      </c>
      <c r="F785" s="69" t="s">
        <v>207</v>
      </c>
      <c r="G785" s="69" t="s">
        <v>23</v>
      </c>
      <c r="H785" s="69" t="s">
        <v>529</v>
      </c>
      <c r="I785" s="15" t="str">
        <f t="shared" si="61"/>
        <v>MZQ</v>
      </c>
      <c r="J785" s="52">
        <v>200</v>
      </c>
      <c r="K785" s="53">
        <v>34.004300000000001</v>
      </c>
      <c r="L785" s="54">
        <f t="shared" si="62"/>
        <v>6800.86</v>
      </c>
      <c r="M785" s="56">
        <v>33.5</v>
      </c>
      <c r="N785" s="35">
        <v>6.3789999999999996</v>
      </c>
      <c r="O785" s="35">
        <v>0.81810000000000005</v>
      </c>
      <c r="P785" s="36">
        <f t="shared" si="63"/>
        <v>33.5</v>
      </c>
      <c r="Q785" s="37">
        <f t="shared" si="64"/>
        <v>6700</v>
      </c>
      <c r="R785" s="36"/>
      <c r="S785" s="37"/>
      <c r="T785" s="38"/>
      <c r="U785" s="36"/>
      <c r="V785" s="37"/>
      <c r="W785" s="40" t="s">
        <v>254</v>
      </c>
      <c r="X785" s="69" t="s">
        <v>366</v>
      </c>
      <c r="Y785" s="40" t="s">
        <v>2187</v>
      </c>
      <c r="Z785" s="40" t="s">
        <v>2470</v>
      </c>
      <c r="AA785" s="69" t="s">
        <v>532</v>
      </c>
      <c r="AB785" s="40" t="s">
        <v>2475</v>
      </c>
      <c r="AC785" s="40" t="s">
        <v>2384</v>
      </c>
      <c r="AD785" s="59" t="s">
        <v>2524</v>
      </c>
    </row>
    <row r="786" spans="1:32" s="40" customFormat="1">
      <c r="A786" s="15" t="str">
        <f t="shared" si="60"/>
        <v>2022-1</v>
      </c>
      <c r="B786" s="40" t="s">
        <v>1287</v>
      </c>
      <c r="C786" s="47">
        <v>44567</v>
      </c>
      <c r="D786" s="47" t="s">
        <v>1298</v>
      </c>
      <c r="E786" s="40" t="s">
        <v>365</v>
      </c>
      <c r="F786" s="69" t="s">
        <v>48</v>
      </c>
      <c r="G786" s="69" t="s">
        <v>23</v>
      </c>
      <c r="H786" s="69" t="s">
        <v>529</v>
      </c>
      <c r="I786" s="15" t="str">
        <f t="shared" si="61"/>
        <v>MZQ</v>
      </c>
      <c r="J786" s="52">
        <v>50</v>
      </c>
      <c r="K786" s="53">
        <v>35</v>
      </c>
      <c r="L786" s="54">
        <f t="shared" si="62"/>
        <v>1750</v>
      </c>
      <c r="M786" s="55">
        <v>36</v>
      </c>
      <c r="N786" s="35">
        <v>6.3789999999999996</v>
      </c>
      <c r="O786" s="35">
        <v>0.81810000000000005</v>
      </c>
      <c r="P786" s="36">
        <f t="shared" si="63"/>
        <v>36</v>
      </c>
      <c r="Q786" s="37">
        <f t="shared" si="64"/>
        <v>1800</v>
      </c>
      <c r="R786" s="36"/>
      <c r="S786" s="37"/>
      <c r="T786" s="38"/>
      <c r="U786" s="36"/>
      <c r="V786" s="37"/>
      <c r="W786" s="40" t="s">
        <v>254</v>
      </c>
      <c r="X786" s="69" t="s">
        <v>366</v>
      </c>
      <c r="Y786" s="40" t="s">
        <v>2201</v>
      </c>
      <c r="Z786" s="40" t="s">
        <v>2470</v>
      </c>
      <c r="AA786" s="69" t="s">
        <v>511</v>
      </c>
      <c r="AB786" s="40" t="s">
        <v>2474</v>
      </c>
      <c r="AC786" s="40" t="s">
        <v>2392</v>
      </c>
      <c r="AD786" s="59" t="s">
        <v>2524</v>
      </c>
    </row>
    <row r="787" spans="1:32" s="40" customFormat="1">
      <c r="A787" s="15" t="str">
        <f t="shared" si="60"/>
        <v>2022-1</v>
      </c>
      <c r="B787" s="40" t="s">
        <v>353</v>
      </c>
      <c r="C787" s="47">
        <v>44567</v>
      </c>
      <c r="D787" s="47" t="s">
        <v>354</v>
      </c>
      <c r="E787" s="40" t="s">
        <v>365</v>
      </c>
      <c r="F787" s="69" t="s">
        <v>48</v>
      </c>
      <c r="G787" s="69" t="s">
        <v>23</v>
      </c>
      <c r="H787" s="69" t="s">
        <v>529</v>
      </c>
      <c r="I787" s="15" t="str">
        <f t="shared" si="61"/>
        <v>MZQ</v>
      </c>
      <c r="J787" s="52">
        <v>50</v>
      </c>
      <c r="K787" s="53">
        <v>41</v>
      </c>
      <c r="L787" s="54">
        <f t="shared" si="62"/>
        <v>2050</v>
      </c>
      <c r="M787" s="56">
        <v>40</v>
      </c>
      <c r="N787" s="35">
        <v>6.3789999999999996</v>
      </c>
      <c r="O787" s="35">
        <v>0.81810000000000005</v>
      </c>
      <c r="P787" s="36">
        <f t="shared" si="63"/>
        <v>40</v>
      </c>
      <c r="Q787" s="37">
        <f t="shared" si="64"/>
        <v>2000</v>
      </c>
      <c r="R787" s="36"/>
      <c r="S787" s="37"/>
      <c r="T787" s="38"/>
      <c r="U787" s="36"/>
      <c r="V787" s="37"/>
      <c r="W787" s="40" t="s">
        <v>254</v>
      </c>
      <c r="X787" s="69" t="s">
        <v>366</v>
      </c>
      <c r="Y787" s="40" t="s">
        <v>2202</v>
      </c>
      <c r="Z787" s="40" t="s">
        <v>2470</v>
      </c>
      <c r="AA787" s="69" t="s">
        <v>511</v>
      </c>
      <c r="AB787" s="40" t="s">
        <v>2474</v>
      </c>
      <c r="AC787" s="40" t="s">
        <v>2392</v>
      </c>
      <c r="AD787" s="59" t="s">
        <v>2524</v>
      </c>
      <c r="AF787" s="48"/>
    </row>
    <row r="788" spans="1:32" s="40" customFormat="1">
      <c r="A788" s="15" t="str">
        <f t="shared" si="60"/>
        <v>2022-1</v>
      </c>
      <c r="B788" s="40" t="s">
        <v>361</v>
      </c>
      <c r="C788" s="47">
        <v>44580</v>
      </c>
      <c r="D788" s="47" t="s">
        <v>362</v>
      </c>
      <c r="E788" s="40" t="s">
        <v>365</v>
      </c>
      <c r="F788" s="69" t="s">
        <v>207</v>
      </c>
      <c r="G788" s="69" t="s">
        <v>23</v>
      </c>
      <c r="H788" s="69" t="s">
        <v>529</v>
      </c>
      <c r="I788" s="15" t="str">
        <f t="shared" si="61"/>
        <v>MZQ</v>
      </c>
      <c r="J788" s="52">
        <v>1000</v>
      </c>
      <c r="K788" s="53">
        <v>46.153799999999997</v>
      </c>
      <c r="L788" s="54">
        <f t="shared" si="62"/>
        <v>46153.8</v>
      </c>
      <c r="M788" s="56">
        <v>46.153799999999997</v>
      </c>
      <c r="N788" s="35">
        <v>6.3789999999999996</v>
      </c>
      <c r="O788" s="35">
        <v>0.81810000000000005</v>
      </c>
      <c r="P788" s="36">
        <f t="shared" si="63"/>
        <v>46.153799999999997</v>
      </c>
      <c r="Q788" s="37">
        <f t="shared" si="64"/>
        <v>46153.8</v>
      </c>
      <c r="R788" s="36"/>
      <c r="S788" s="37"/>
      <c r="T788" s="38"/>
      <c r="U788" s="36"/>
      <c r="V788" s="37"/>
      <c r="W788" s="40" t="s">
        <v>359</v>
      </c>
      <c r="X788" s="69" t="s">
        <v>366</v>
      </c>
      <c r="Y788" s="40" t="s">
        <v>2184</v>
      </c>
      <c r="Z788" s="40" t="s">
        <v>2419</v>
      </c>
      <c r="AA788" s="69" t="s">
        <v>511</v>
      </c>
      <c r="AB788" s="40" t="s">
        <v>2474</v>
      </c>
      <c r="AC788" s="40" t="s">
        <v>2385</v>
      </c>
      <c r="AD788" s="59" t="s">
        <v>2514</v>
      </c>
    </row>
    <row r="789" spans="1:32" s="40" customFormat="1">
      <c r="A789" s="15" t="str">
        <f t="shared" si="60"/>
        <v>2022-1</v>
      </c>
      <c r="B789" s="40" t="s">
        <v>944</v>
      </c>
      <c r="C789" s="47">
        <v>44567</v>
      </c>
      <c r="D789" s="47" t="s">
        <v>945</v>
      </c>
      <c r="E789" s="40" t="s">
        <v>365</v>
      </c>
      <c r="F789" s="69" t="s">
        <v>48</v>
      </c>
      <c r="G789" s="69" t="s">
        <v>23</v>
      </c>
      <c r="H789" s="69" t="s">
        <v>529</v>
      </c>
      <c r="I789" s="15" t="str">
        <f t="shared" si="61"/>
        <v>MZQ</v>
      </c>
      <c r="J789" s="52">
        <v>50</v>
      </c>
      <c r="K789" s="53">
        <v>49</v>
      </c>
      <c r="L789" s="54">
        <f t="shared" si="62"/>
        <v>2450</v>
      </c>
      <c r="M789" s="56">
        <v>48</v>
      </c>
      <c r="N789" s="35">
        <v>6.3789999999999996</v>
      </c>
      <c r="O789" s="35">
        <v>0.81810000000000005</v>
      </c>
      <c r="P789" s="36">
        <f t="shared" si="63"/>
        <v>48</v>
      </c>
      <c r="Q789" s="37">
        <f t="shared" si="64"/>
        <v>2400</v>
      </c>
      <c r="R789" s="36"/>
      <c r="S789" s="37"/>
      <c r="T789" s="38"/>
      <c r="U789" s="36"/>
      <c r="V789" s="37"/>
      <c r="W789" s="40" t="s">
        <v>254</v>
      </c>
      <c r="X789" s="69" t="s">
        <v>366</v>
      </c>
      <c r="Y789" s="40" t="s">
        <v>2203</v>
      </c>
      <c r="Z789" s="40" t="s">
        <v>2470</v>
      </c>
      <c r="AA789" s="69" t="s">
        <v>511</v>
      </c>
      <c r="AB789" s="40" t="s">
        <v>2474</v>
      </c>
      <c r="AC789" s="40" t="s">
        <v>2392</v>
      </c>
      <c r="AD789" s="59" t="s">
        <v>2524</v>
      </c>
      <c r="AF789" s="48"/>
    </row>
    <row r="790" spans="1:32" s="40" customFormat="1">
      <c r="A790" s="15" t="str">
        <f t="shared" si="60"/>
        <v>2022-1</v>
      </c>
      <c r="B790" s="40" t="s">
        <v>363</v>
      </c>
      <c r="C790" s="47">
        <v>44580</v>
      </c>
      <c r="D790" s="47" t="s">
        <v>364</v>
      </c>
      <c r="E790" s="40" t="s">
        <v>365</v>
      </c>
      <c r="F790" s="69" t="s">
        <v>207</v>
      </c>
      <c r="G790" s="69" t="s">
        <v>23</v>
      </c>
      <c r="H790" s="69" t="s">
        <v>529</v>
      </c>
      <c r="I790" s="15" t="str">
        <f t="shared" si="61"/>
        <v>MZQ</v>
      </c>
      <c r="J790" s="52">
        <v>1000</v>
      </c>
      <c r="K790" s="53">
        <v>50.427399999999999</v>
      </c>
      <c r="L790" s="54">
        <f t="shared" si="62"/>
        <v>50427.4</v>
      </c>
      <c r="M790" s="56">
        <v>50.427399999999999</v>
      </c>
      <c r="N790" s="35">
        <v>6.3789999999999996</v>
      </c>
      <c r="O790" s="35">
        <v>0.81810000000000005</v>
      </c>
      <c r="P790" s="36">
        <f t="shared" si="63"/>
        <v>50.427399999999999</v>
      </c>
      <c r="Q790" s="37">
        <f t="shared" si="64"/>
        <v>50427.4</v>
      </c>
      <c r="R790" s="36"/>
      <c r="S790" s="37"/>
      <c r="T790" s="38"/>
      <c r="U790" s="36"/>
      <c r="V790" s="37"/>
      <c r="W790" s="40" t="s">
        <v>359</v>
      </c>
      <c r="X790" s="69" t="s">
        <v>366</v>
      </c>
      <c r="Y790" s="40" t="s">
        <v>2185</v>
      </c>
      <c r="Z790" s="40" t="s">
        <v>2419</v>
      </c>
      <c r="AA790" s="69" t="s">
        <v>511</v>
      </c>
      <c r="AB790" s="40" t="s">
        <v>2474</v>
      </c>
      <c r="AC790" s="40" t="s">
        <v>2385</v>
      </c>
      <c r="AD790" s="59" t="s">
        <v>2514</v>
      </c>
    </row>
    <row r="791" spans="1:32" s="40" customFormat="1">
      <c r="A791" s="15" t="str">
        <f t="shared" si="60"/>
        <v>2022-1</v>
      </c>
      <c r="B791" s="40" t="s">
        <v>1575</v>
      </c>
      <c r="C791" s="47">
        <v>44575</v>
      </c>
      <c r="D791" s="47" t="s">
        <v>1576</v>
      </c>
      <c r="E791" s="40" t="s">
        <v>365</v>
      </c>
      <c r="F791" s="69" t="s">
        <v>196</v>
      </c>
      <c r="G791" s="69" t="s">
        <v>25</v>
      </c>
      <c r="H791" s="69" t="s">
        <v>512</v>
      </c>
      <c r="I791" s="15" t="str">
        <f t="shared" si="61"/>
        <v>MZQ</v>
      </c>
      <c r="J791" s="52">
        <v>206</v>
      </c>
      <c r="K791" s="53">
        <v>0</v>
      </c>
      <c r="L791" s="54">
        <f t="shared" si="62"/>
        <v>0</v>
      </c>
      <c r="M791" s="55">
        <v>51</v>
      </c>
      <c r="N791" s="35">
        <v>6.3789999999999996</v>
      </c>
      <c r="O791" s="35">
        <v>0.81810000000000005</v>
      </c>
      <c r="P791" s="36">
        <f t="shared" si="63"/>
        <v>51</v>
      </c>
      <c r="Q791" s="37">
        <f t="shared" si="64"/>
        <v>10506</v>
      </c>
      <c r="R791" s="36"/>
      <c r="S791" s="37"/>
      <c r="T791" s="38"/>
      <c r="U791" s="36"/>
      <c r="V791" s="37"/>
      <c r="W791" s="40" t="s">
        <v>194</v>
      </c>
      <c r="X791" s="69" t="s">
        <v>366</v>
      </c>
      <c r="Y791" s="40" t="s">
        <v>2219</v>
      </c>
      <c r="Z791" s="40" t="s">
        <v>2433</v>
      </c>
      <c r="AA791" s="69" t="s">
        <v>530</v>
      </c>
      <c r="AB791" s="40" t="s">
        <v>2475</v>
      </c>
      <c r="AC791" s="40" t="s">
        <v>664</v>
      </c>
      <c r="AD791" s="59" t="s">
        <v>2481</v>
      </c>
    </row>
    <row r="792" spans="1:32" s="40" customFormat="1">
      <c r="A792" s="15" t="str">
        <f t="shared" si="60"/>
        <v>2022-1</v>
      </c>
      <c r="B792" s="40" t="s">
        <v>203</v>
      </c>
      <c r="C792" s="47">
        <v>44583</v>
      </c>
      <c r="D792" s="47" t="s">
        <v>204</v>
      </c>
      <c r="E792" s="40" t="s">
        <v>26</v>
      </c>
      <c r="F792" s="69" t="s">
        <v>64</v>
      </c>
      <c r="G792" s="69" t="s">
        <v>23</v>
      </c>
      <c r="H792" s="69" t="s">
        <v>512</v>
      </c>
      <c r="I792" s="15" t="str">
        <f t="shared" si="61"/>
        <v>MZQ</v>
      </c>
      <c r="J792" s="52">
        <v>175</v>
      </c>
      <c r="K792" s="53">
        <v>62.09</v>
      </c>
      <c r="L792" s="54">
        <f t="shared" si="62"/>
        <v>10865.75</v>
      </c>
      <c r="M792" s="56">
        <v>63.008800000000001</v>
      </c>
      <c r="N792" s="35">
        <v>6.3789999999999996</v>
      </c>
      <c r="O792" s="35">
        <v>0.81810000000000005</v>
      </c>
      <c r="P792" s="36">
        <f t="shared" si="63"/>
        <v>63.008800000000001</v>
      </c>
      <c r="Q792" s="37">
        <f t="shared" si="64"/>
        <v>11026.54</v>
      </c>
      <c r="R792" s="36"/>
      <c r="S792" s="37"/>
      <c r="T792" s="38"/>
      <c r="U792" s="36"/>
      <c r="V792" s="37"/>
      <c r="W792" s="40" t="s">
        <v>122</v>
      </c>
      <c r="X792" s="69" t="s">
        <v>366</v>
      </c>
      <c r="Y792" s="40" t="s">
        <v>1641</v>
      </c>
      <c r="Z792" s="40" t="s">
        <v>2424</v>
      </c>
      <c r="AA792" s="69" t="s">
        <v>511</v>
      </c>
      <c r="AB792" s="40" t="s">
        <v>2474</v>
      </c>
      <c r="AC792" s="40" t="s">
        <v>2276</v>
      </c>
      <c r="AD792" s="59" t="s">
        <v>2527</v>
      </c>
      <c r="AF792" s="48"/>
    </row>
    <row r="793" spans="1:32" s="40" customFormat="1">
      <c r="A793" s="15" t="str">
        <f t="shared" si="60"/>
        <v>2022-1</v>
      </c>
      <c r="B793" s="40" t="s">
        <v>203</v>
      </c>
      <c r="C793" s="47">
        <v>44567</v>
      </c>
      <c r="D793" s="47" t="s">
        <v>204</v>
      </c>
      <c r="E793" s="40" t="s">
        <v>26</v>
      </c>
      <c r="F793" s="69" t="s">
        <v>64</v>
      </c>
      <c r="G793" s="69" t="s">
        <v>23</v>
      </c>
      <c r="H793" s="69" t="s">
        <v>512</v>
      </c>
      <c r="I793" s="15" t="str">
        <f t="shared" si="61"/>
        <v>MZQ</v>
      </c>
      <c r="J793" s="52">
        <v>150</v>
      </c>
      <c r="K793" s="53">
        <v>62.09</v>
      </c>
      <c r="L793" s="54">
        <f t="shared" si="62"/>
        <v>9313.5</v>
      </c>
      <c r="M793" s="56">
        <v>63.008800000000001</v>
      </c>
      <c r="N793" s="35">
        <v>6.3789999999999996</v>
      </c>
      <c r="O793" s="35">
        <v>0.81810000000000005</v>
      </c>
      <c r="P793" s="36">
        <f t="shared" si="63"/>
        <v>63.008800000000001</v>
      </c>
      <c r="Q793" s="37">
        <f t="shared" si="64"/>
        <v>9451.32</v>
      </c>
      <c r="R793" s="36"/>
      <c r="S793" s="37"/>
      <c r="T793" s="38"/>
      <c r="U793" s="36"/>
      <c r="V793" s="37"/>
      <c r="W793" s="40" t="s">
        <v>122</v>
      </c>
      <c r="X793" s="69" t="s">
        <v>366</v>
      </c>
      <c r="Y793" s="40" t="s">
        <v>1639</v>
      </c>
      <c r="Z793" s="40" t="s">
        <v>2424</v>
      </c>
      <c r="AA793" s="69" t="s">
        <v>511</v>
      </c>
      <c r="AB793" s="40" t="s">
        <v>2474</v>
      </c>
      <c r="AC793" s="40" t="s">
        <v>2272</v>
      </c>
      <c r="AD793" s="59" t="s">
        <v>2481</v>
      </c>
    </row>
    <row r="794" spans="1:32" s="40" customFormat="1">
      <c r="A794" s="15" t="str">
        <f t="shared" si="60"/>
        <v>2022-1</v>
      </c>
      <c r="B794" s="40" t="s">
        <v>203</v>
      </c>
      <c r="C794" s="47">
        <v>44567</v>
      </c>
      <c r="D794" s="47" t="s">
        <v>204</v>
      </c>
      <c r="E794" s="40" t="s">
        <v>26</v>
      </c>
      <c r="F794" s="69" t="s">
        <v>64</v>
      </c>
      <c r="G794" s="69" t="s">
        <v>23</v>
      </c>
      <c r="H794" s="69" t="s">
        <v>512</v>
      </c>
      <c r="I794" s="15" t="str">
        <f t="shared" si="61"/>
        <v>MZQ</v>
      </c>
      <c r="J794" s="52">
        <v>75</v>
      </c>
      <c r="K794" s="53">
        <v>62.09</v>
      </c>
      <c r="L794" s="54">
        <f t="shared" si="62"/>
        <v>4656.75</v>
      </c>
      <c r="M794" s="56">
        <v>63.008800000000001</v>
      </c>
      <c r="N794" s="35">
        <v>6.3789999999999996</v>
      </c>
      <c r="O794" s="35">
        <v>0.81810000000000005</v>
      </c>
      <c r="P794" s="36">
        <f t="shared" si="63"/>
        <v>63.008800000000001</v>
      </c>
      <c r="Q794" s="37">
        <f t="shared" si="64"/>
        <v>4725.66</v>
      </c>
      <c r="R794" s="36"/>
      <c r="S794" s="37"/>
      <c r="T794" s="38"/>
      <c r="U794" s="36"/>
      <c r="V794" s="37"/>
      <c r="W794" s="40" t="s">
        <v>122</v>
      </c>
      <c r="X794" s="69" t="s">
        <v>366</v>
      </c>
      <c r="Y794" s="40" t="s">
        <v>1396</v>
      </c>
      <c r="Z794" s="40" t="s">
        <v>2424</v>
      </c>
      <c r="AA794" s="69" t="s">
        <v>532</v>
      </c>
      <c r="AB794" s="40" t="s">
        <v>2475</v>
      </c>
      <c r="AC794" s="40" t="s">
        <v>2277</v>
      </c>
      <c r="AD794" s="59" t="s">
        <v>2519</v>
      </c>
    </row>
    <row r="795" spans="1:32" s="40" customFormat="1">
      <c r="A795" s="15" t="str">
        <f t="shared" si="60"/>
        <v>2022-1</v>
      </c>
      <c r="B795" s="40" t="s">
        <v>203</v>
      </c>
      <c r="C795" s="47">
        <v>44567</v>
      </c>
      <c r="D795" s="47" t="s">
        <v>204</v>
      </c>
      <c r="E795" s="40" t="s">
        <v>26</v>
      </c>
      <c r="F795" s="69" t="s">
        <v>64</v>
      </c>
      <c r="G795" s="69" t="s">
        <v>23</v>
      </c>
      <c r="H795" s="69" t="s">
        <v>512</v>
      </c>
      <c r="I795" s="15" t="str">
        <f t="shared" si="61"/>
        <v>MZQ</v>
      </c>
      <c r="J795" s="52">
        <v>100</v>
      </c>
      <c r="K795" s="53">
        <v>62.09</v>
      </c>
      <c r="L795" s="54">
        <f t="shared" si="62"/>
        <v>6209</v>
      </c>
      <c r="M795" s="56">
        <v>63.008800000000001</v>
      </c>
      <c r="N795" s="35">
        <v>6.3789999999999996</v>
      </c>
      <c r="O795" s="35">
        <v>0.81810000000000005</v>
      </c>
      <c r="P795" s="36">
        <f t="shared" si="63"/>
        <v>63.008800000000001</v>
      </c>
      <c r="Q795" s="37">
        <f t="shared" si="64"/>
        <v>6300.88</v>
      </c>
      <c r="R795" s="36"/>
      <c r="S795" s="37"/>
      <c r="T795" s="38"/>
      <c r="U795" s="36"/>
      <c r="V795" s="37"/>
      <c r="W795" s="40" t="s">
        <v>122</v>
      </c>
      <c r="X795" s="69" t="s">
        <v>366</v>
      </c>
      <c r="Y795" s="40" t="s">
        <v>1640</v>
      </c>
      <c r="Z795" s="40" t="s">
        <v>2424</v>
      </c>
      <c r="AA795" s="69" t="s">
        <v>511</v>
      </c>
      <c r="AB795" s="40" t="s">
        <v>2474</v>
      </c>
      <c r="AC795" s="40" t="s">
        <v>2277</v>
      </c>
      <c r="AD795" s="59" t="s">
        <v>2525</v>
      </c>
      <c r="AF795" s="48"/>
    </row>
    <row r="796" spans="1:32" s="40" customFormat="1">
      <c r="A796" s="15" t="str">
        <f t="shared" si="60"/>
        <v>2022-1</v>
      </c>
      <c r="B796" s="40" t="s">
        <v>946</v>
      </c>
      <c r="C796" s="47">
        <v>44583</v>
      </c>
      <c r="D796" s="47" t="s">
        <v>947</v>
      </c>
      <c r="E796" s="40" t="s">
        <v>26</v>
      </c>
      <c r="F796" s="69" t="s">
        <v>124</v>
      </c>
      <c r="G796" s="69" t="s">
        <v>23</v>
      </c>
      <c r="H796" s="69" t="s">
        <v>512</v>
      </c>
      <c r="I796" s="15" t="str">
        <f t="shared" si="61"/>
        <v>MZQ</v>
      </c>
      <c r="J796" s="52">
        <v>100</v>
      </c>
      <c r="K796" s="53">
        <v>69.292000000000002</v>
      </c>
      <c r="L796" s="54">
        <f t="shared" si="62"/>
        <v>6929.2</v>
      </c>
      <c r="M796" s="56">
        <v>70.353999999999999</v>
      </c>
      <c r="N796" s="35">
        <v>6.3789999999999996</v>
      </c>
      <c r="O796" s="35">
        <v>0.81810000000000005</v>
      </c>
      <c r="P796" s="36">
        <f t="shared" si="63"/>
        <v>70.353999999999999</v>
      </c>
      <c r="Q796" s="37">
        <f t="shared" si="64"/>
        <v>7035.4</v>
      </c>
      <c r="R796" s="36"/>
      <c r="S796" s="37"/>
      <c r="T796" s="38"/>
      <c r="U796" s="36"/>
      <c r="V796" s="37"/>
      <c r="W796" s="40" t="s">
        <v>122</v>
      </c>
      <c r="X796" s="69" t="s">
        <v>366</v>
      </c>
      <c r="Y796" s="40" t="s">
        <v>1642</v>
      </c>
      <c r="Z796" s="40" t="s">
        <v>2424</v>
      </c>
      <c r="AA796" s="69" t="s">
        <v>511</v>
      </c>
      <c r="AB796" s="40" t="s">
        <v>2474</v>
      </c>
      <c r="AC796" s="40" t="s">
        <v>2276</v>
      </c>
      <c r="AD796" s="59" t="s">
        <v>2481</v>
      </c>
      <c r="AF796" s="48"/>
    </row>
    <row r="797" spans="1:32" s="40" customFormat="1">
      <c r="A797" s="15" t="str">
        <f t="shared" si="60"/>
        <v>2022-1</v>
      </c>
      <c r="B797" s="40" t="s">
        <v>948</v>
      </c>
      <c r="C797" s="47">
        <v>44568</v>
      </c>
      <c r="D797" s="47" t="s">
        <v>949</v>
      </c>
      <c r="E797" s="40" t="s">
        <v>26</v>
      </c>
      <c r="F797" s="69" t="s">
        <v>124</v>
      </c>
      <c r="G797" s="69" t="s">
        <v>23</v>
      </c>
      <c r="H797" s="69" t="s">
        <v>512</v>
      </c>
      <c r="I797" s="15" t="str">
        <f t="shared" si="61"/>
        <v>MZQ</v>
      </c>
      <c r="J797" s="52">
        <v>100</v>
      </c>
      <c r="K797" s="53">
        <v>81.034499999999994</v>
      </c>
      <c r="L797" s="54">
        <f t="shared" si="62"/>
        <v>8103.45</v>
      </c>
      <c r="M797" s="56">
        <v>82.654899999999998</v>
      </c>
      <c r="N797" s="35">
        <v>6.3789999999999996</v>
      </c>
      <c r="O797" s="35">
        <v>0.81810000000000005</v>
      </c>
      <c r="P797" s="36">
        <f t="shared" si="63"/>
        <v>82.654899999999998</v>
      </c>
      <c r="Q797" s="37">
        <f t="shared" si="64"/>
        <v>8265.49</v>
      </c>
      <c r="R797" s="36"/>
      <c r="S797" s="37"/>
      <c r="T797" s="38"/>
      <c r="U797" s="36"/>
      <c r="V797" s="37"/>
      <c r="W797" s="40" t="s">
        <v>122</v>
      </c>
      <c r="X797" s="69" t="s">
        <v>366</v>
      </c>
      <c r="Y797" s="40" t="s">
        <v>1622</v>
      </c>
      <c r="Z797" s="40" t="s">
        <v>2424</v>
      </c>
      <c r="AA797" s="69" t="s">
        <v>511</v>
      </c>
      <c r="AB797" s="40" t="s">
        <v>2474</v>
      </c>
      <c r="AC797" s="40" t="s">
        <v>2270</v>
      </c>
      <c r="AD797" s="59" t="s">
        <v>2481</v>
      </c>
      <c r="AF797" s="48"/>
    </row>
    <row r="798" spans="1:32" s="40" customFormat="1">
      <c r="A798" s="15" t="str">
        <f t="shared" si="60"/>
        <v>2022-1</v>
      </c>
      <c r="B798" s="40" t="s">
        <v>1068</v>
      </c>
      <c r="C798" s="47">
        <v>44568</v>
      </c>
      <c r="D798" s="47" t="s">
        <v>1087</v>
      </c>
      <c r="E798" s="40" t="s">
        <v>26</v>
      </c>
      <c r="F798" s="69" t="s">
        <v>124</v>
      </c>
      <c r="G798" s="69" t="s">
        <v>23</v>
      </c>
      <c r="H798" s="69" t="s">
        <v>512</v>
      </c>
      <c r="I798" s="15" t="str">
        <f t="shared" si="61"/>
        <v>MZQ</v>
      </c>
      <c r="J798" s="52">
        <v>50</v>
      </c>
      <c r="K798" s="53">
        <v>81.034499999999994</v>
      </c>
      <c r="L798" s="54">
        <f t="shared" si="62"/>
        <v>4051.73</v>
      </c>
      <c r="M798" s="56">
        <v>82.654899999999998</v>
      </c>
      <c r="N798" s="35">
        <v>6.3789999999999996</v>
      </c>
      <c r="O798" s="35">
        <v>0.81810000000000005</v>
      </c>
      <c r="P798" s="36">
        <f t="shared" si="63"/>
        <v>82.654899999999998</v>
      </c>
      <c r="Q798" s="37">
        <f t="shared" si="64"/>
        <v>4132.75</v>
      </c>
      <c r="R798" s="36"/>
      <c r="S798" s="37"/>
      <c r="T798" s="38"/>
      <c r="U798" s="36"/>
      <c r="V798" s="37"/>
      <c r="W798" s="40" t="s">
        <v>122</v>
      </c>
      <c r="X798" s="69" t="s">
        <v>366</v>
      </c>
      <c r="Y798" s="40" t="s">
        <v>1632</v>
      </c>
      <c r="Z798" s="40" t="s">
        <v>2424</v>
      </c>
      <c r="AA798" s="69" t="s">
        <v>511</v>
      </c>
      <c r="AB798" s="40" t="s">
        <v>2474</v>
      </c>
      <c r="AC798" s="40" t="s">
        <v>2270</v>
      </c>
      <c r="AD798" s="59" t="s">
        <v>2481</v>
      </c>
    </row>
    <row r="799" spans="1:32" s="40" customFormat="1">
      <c r="A799" s="15" t="str">
        <f t="shared" si="60"/>
        <v>2022-1</v>
      </c>
      <c r="B799" s="40" t="s">
        <v>1573</v>
      </c>
      <c r="C799" s="47">
        <v>44567</v>
      </c>
      <c r="D799" s="47" t="s">
        <v>1574</v>
      </c>
      <c r="E799" s="40" t="s">
        <v>365</v>
      </c>
      <c r="F799" s="69" t="s">
        <v>48</v>
      </c>
      <c r="G799" s="69" t="s">
        <v>23</v>
      </c>
      <c r="H799" s="69" t="s">
        <v>529</v>
      </c>
      <c r="I799" s="15" t="str">
        <f t="shared" si="61"/>
        <v>MZQ</v>
      </c>
      <c r="J799" s="52">
        <v>50</v>
      </c>
      <c r="K799" s="53">
        <v>0</v>
      </c>
      <c r="L799" s="54">
        <f t="shared" si="62"/>
        <v>0</v>
      </c>
      <c r="M799" s="56">
        <v>87.179500000000004</v>
      </c>
      <c r="N799" s="35">
        <v>6.3789999999999996</v>
      </c>
      <c r="O799" s="35">
        <v>0.81810000000000005</v>
      </c>
      <c r="P799" s="36">
        <f t="shared" si="63"/>
        <v>87.179500000000004</v>
      </c>
      <c r="Q799" s="37">
        <f t="shared" si="64"/>
        <v>4358.9799999999996</v>
      </c>
      <c r="R799" s="36"/>
      <c r="S799" s="37"/>
      <c r="T799" s="38"/>
      <c r="U799" s="36"/>
      <c r="V799" s="37"/>
      <c r="W799" s="40" t="s">
        <v>254</v>
      </c>
      <c r="X799" s="69" t="s">
        <v>366</v>
      </c>
      <c r="Y799" s="40" t="s">
        <v>2205</v>
      </c>
      <c r="Z799" s="40" t="s">
        <v>2470</v>
      </c>
      <c r="AA799" s="69" t="s">
        <v>511</v>
      </c>
      <c r="AB799" s="40" t="s">
        <v>2474</v>
      </c>
      <c r="AC799" s="40" t="s">
        <v>2392</v>
      </c>
      <c r="AD799" s="59" t="s">
        <v>2524</v>
      </c>
      <c r="AF799" s="48"/>
    </row>
    <row r="800" spans="1:32" s="40" customFormat="1">
      <c r="A800" s="15" t="str">
        <f t="shared" si="60"/>
        <v>2022-1</v>
      </c>
      <c r="B800" s="40" t="s">
        <v>398</v>
      </c>
      <c r="C800" s="47">
        <v>44576</v>
      </c>
      <c r="D800" s="47" t="s">
        <v>399</v>
      </c>
      <c r="E800" s="40" t="s">
        <v>26</v>
      </c>
      <c r="F800" s="69" t="s">
        <v>124</v>
      </c>
      <c r="G800" s="69" t="s">
        <v>23</v>
      </c>
      <c r="H800" s="69" t="s">
        <v>512</v>
      </c>
      <c r="I800" s="15" t="str">
        <f t="shared" si="61"/>
        <v>MZQ</v>
      </c>
      <c r="J800" s="52">
        <v>275</v>
      </c>
      <c r="K800" s="53">
        <v>88.034199999999998</v>
      </c>
      <c r="L800" s="54">
        <f t="shared" si="62"/>
        <v>24209.41</v>
      </c>
      <c r="M800" s="55">
        <v>90.531000000000006</v>
      </c>
      <c r="N800" s="35">
        <v>6.3789999999999996</v>
      </c>
      <c r="O800" s="35">
        <v>0.81810000000000005</v>
      </c>
      <c r="P800" s="36">
        <f t="shared" si="63"/>
        <v>90.531000000000006</v>
      </c>
      <c r="Q800" s="37">
        <f t="shared" si="64"/>
        <v>24896.03</v>
      </c>
      <c r="R800" s="36"/>
      <c r="S800" s="37"/>
      <c r="T800" s="38"/>
      <c r="U800" s="36"/>
      <c r="V800" s="37"/>
      <c r="W800" s="40" t="s">
        <v>122</v>
      </c>
      <c r="X800" s="69" t="s">
        <v>366</v>
      </c>
      <c r="Y800" s="40" t="s">
        <v>1604</v>
      </c>
      <c r="Z800" s="40" t="s">
        <v>2424</v>
      </c>
      <c r="AA800" s="69" t="s">
        <v>513</v>
      </c>
      <c r="AB800" s="40" t="s">
        <v>2477</v>
      </c>
      <c r="AC800" s="40" t="s">
        <v>2264</v>
      </c>
      <c r="AD800" s="59" t="s">
        <v>2481</v>
      </c>
    </row>
    <row r="801" spans="1:32" s="40" customFormat="1">
      <c r="A801" s="15" t="str">
        <f t="shared" si="60"/>
        <v>2022-1</v>
      </c>
      <c r="B801" s="40" t="s">
        <v>125</v>
      </c>
      <c r="C801" s="47">
        <v>44583</v>
      </c>
      <c r="D801" s="47" t="s">
        <v>126</v>
      </c>
      <c r="E801" s="40" t="s">
        <v>26</v>
      </c>
      <c r="F801" s="69" t="s">
        <v>64</v>
      </c>
      <c r="G801" s="69" t="s">
        <v>23</v>
      </c>
      <c r="H801" s="69" t="s">
        <v>512</v>
      </c>
      <c r="I801" s="15" t="str">
        <f t="shared" si="61"/>
        <v>MZQ</v>
      </c>
      <c r="J801" s="52">
        <v>1350</v>
      </c>
      <c r="K801" s="53">
        <v>91.379300000000001</v>
      </c>
      <c r="L801" s="54">
        <f t="shared" si="62"/>
        <v>123362.06</v>
      </c>
      <c r="M801" s="56">
        <v>92.743399999999994</v>
      </c>
      <c r="N801" s="35">
        <v>6.3789999999999996</v>
      </c>
      <c r="O801" s="35">
        <v>0.81810000000000005</v>
      </c>
      <c r="P801" s="36">
        <f t="shared" si="63"/>
        <v>92.743399999999994</v>
      </c>
      <c r="Q801" s="37">
        <f t="shared" si="64"/>
        <v>125203.59</v>
      </c>
      <c r="R801" s="36"/>
      <c r="S801" s="37"/>
      <c r="T801" s="38"/>
      <c r="U801" s="36"/>
      <c r="V801" s="37"/>
      <c r="W801" s="40" t="s">
        <v>122</v>
      </c>
      <c r="X801" s="69" t="s">
        <v>366</v>
      </c>
      <c r="Y801" s="40" t="s">
        <v>1634</v>
      </c>
      <c r="Z801" s="40" t="s">
        <v>2424</v>
      </c>
      <c r="AA801" s="69" t="s">
        <v>532</v>
      </c>
      <c r="AB801" s="40" t="s">
        <v>2475</v>
      </c>
      <c r="AC801" s="40" t="s">
        <v>2276</v>
      </c>
      <c r="AD801" s="59" t="s">
        <v>2525</v>
      </c>
    </row>
    <row r="802" spans="1:32" s="40" customFormat="1">
      <c r="A802" s="15" t="str">
        <f t="shared" si="60"/>
        <v>2022-1</v>
      </c>
      <c r="B802" s="40" t="s">
        <v>125</v>
      </c>
      <c r="C802" s="47">
        <v>44573</v>
      </c>
      <c r="D802" s="47" t="s">
        <v>126</v>
      </c>
      <c r="E802" s="40" t="s">
        <v>26</v>
      </c>
      <c r="F802" s="69" t="s">
        <v>64</v>
      </c>
      <c r="G802" s="69" t="s">
        <v>23</v>
      </c>
      <c r="H802" s="69" t="s">
        <v>512</v>
      </c>
      <c r="I802" s="15" t="str">
        <f t="shared" si="61"/>
        <v>MZQ</v>
      </c>
      <c r="J802" s="52">
        <v>1350</v>
      </c>
      <c r="K802" s="53">
        <v>91.379300000000001</v>
      </c>
      <c r="L802" s="54">
        <f t="shared" si="62"/>
        <v>123362.06</v>
      </c>
      <c r="M802" s="56">
        <v>92.743399999999994</v>
      </c>
      <c r="N802" s="35">
        <v>6.3789999999999996</v>
      </c>
      <c r="O802" s="35">
        <v>0.81810000000000005</v>
      </c>
      <c r="P802" s="36">
        <f t="shared" si="63"/>
        <v>92.743399999999994</v>
      </c>
      <c r="Q802" s="37">
        <f t="shared" si="64"/>
        <v>125203.59</v>
      </c>
      <c r="R802" s="36"/>
      <c r="S802" s="37"/>
      <c r="T802" s="38"/>
      <c r="U802" s="36"/>
      <c r="V802" s="37"/>
      <c r="W802" s="40" t="s">
        <v>122</v>
      </c>
      <c r="X802" s="69" t="s">
        <v>366</v>
      </c>
      <c r="Y802" s="40" t="s">
        <v>1633</v>
      </c>
      <c r="Z802" s="40" t="s">
        <v>2424</v>
      </c>
      <c r="AA802" s="69" t="s">
        <v>513</v>
      </c>
      <c r="AB802" s="40" t="s">
        <v>2477</v>
      </c>
      <c r="AC802" s="40" t="s">
        <v>2275</v>
      </c>
      <c r="AD802" s="59" t="s">
        <v>2525</v>
      </c>
    </row>
    <row r="803" spans="1:32">
      <c r="A803" s="15" t="str">
        <f t="shared" si="60"/>
        <v>2022-1</v>
      </c>
      <c r="B803" s="40" t="s">
        <v>950</v>
      </c>
      <c r="C803" s="47">
        <v>44576</v>
      </c>
      <c r="D803" s="47" t="s">
        <v>951</v>
      </c>
      <c r="E803" s="40" t="s">
        <v>26</v>
      </c>
      <c r="F803" s="69" t="s">
        <v>64</v>
      </c>
      <c r="G803" s="69" t="s">
        <v>23</v>
      </c>
      <c r="H803" s="69" t="s">
        <v>512</v>
      </c>
      <c r="I803" s="15" t="str">
        <f t="shared" si="61"/>
        <v>MZQ</v>
      </c>
      <c r="J803" s="52">
        <v>75</v>
      </c>
      <c r="K803" s="53">
        <v>98.275899999999993</v>
      </c>
      <c r="L803" s="54">
        <f t="shared" si="62"/>
        <v>7370.69</v>
      </c>
      <c r="M803" s="56">
        <v>99.822999999999993</v>
      </c>
      <c r="N803" s="35">
        <v>6.3789999999999996</v>
      </c>
      <c r="O803" s="35">
        <v>0.81810000000000005</v>
      </c>
      <c r="P803" s="36">
        <f t="shared" si="63"/>
        <v>99.822999999999993</v>
      </c>
      <c r="Q803" s="37">
        <f t="shared" si="64"/>
        <v>7486.73</v>
      </c>
      <c r="R803" s="36"/>
      <c r="S803" s="37"/>
      <c r="T803" s="38"/>
      <c r="U803" s="36"/>
      <c r="V803" s="37"/>
      <c r="W803" s="40" t="s">
        <v>122</v>
      </c>
      <c r="X803" s="69" t="s">
        <v>366</v>
      </c>
      <c r="Y803" s="40" t="s">
        <v>1637</v>
      </c>
      <c r="Z803" s="40" t="s">
        <v>2424</v>
      </c>
      <c r="AA803" s="69" t="s">
        <v>511</v>
      </c>
      <c r="AB803" s="40" t="s">
        <v>2474</v>
      </c>
      <c r="AC803" s="40" t="s">
        <v>2273</v>
      </c>
      <c r="AD803" s="59" t="s">
        <v>2525</v>
      </c>
      <c r="AF803" s="40"/>
    </row>
    <row r="804" spans="1:32">
      <c r="A804" s="15" t="str">
        <f t="shared" si="60"/>
        <v>2022-1</v>
      </c>
      <c r="B804" s="40" t="s">
        <v>950</v>
      </c>
      <c r="C804" s="47">
        <v>44569</v>
      </c>
      <c r="D804" s="47" t="s">
        <v>951</v>
      </c>
      <c r="E804" s="40" t="s">
        <v>26</v>
      </c>
      <c r="F804" s="69" t="s">
        <v>64</v>
      </c>
      <c r="G804" s="69" t="s">
        <v>23</v>
      </c>
      <c r="H804" s="69" t="s">
        <v>512</v>
      </c>
      <c r="I804" s="15" t="str">
        <f t="shared" si="61"/>
        <v>MZQ</v>
      </c>
      <c r="J804" s="52">
        <v>150</v>
      </c>
      <c r="K804" s="53">
        <v>98.275899999999993</v>
      </c>
      <c r="L804" s="54">
        <f t="shared" si="62"/>
        <v>14741.39</v>
      </c>
      <c r="M804" s="56">
        <v>99.822999999999993</v>
      </c>
      <c r="N804" s="35">
        <v>6.3789999999999996</v>
      </c>
      <c r="O804" s="35">
        <v>0.81810000000000005</v>
      </c>
      <c r="P804" s="36">
        <f t="shared" si="63"/>
        <v>99.822999999999993</v>
      </c>
      <c r="Q804" s="37">
        <f t="shared" si="64"/>
        <v>14973.45</v>
      </c>
      <c r="R804" s="36"/>
      <c r="S804" s="37"/>
      <c r="T804" s="38"/>
      <c r="U804" s="36"/>
      <c r="V804" s="37"/>
      <c r="W804" s="40" t="s">
        <v>122</v>
      </c>
      <c r="X804" s="69" t="s">
        <v>366</v>
      </c>
      <c r="Y804" s="40" t="s">
        <v>1638</v>
      </c>
      <c r="Z804" s="40" t="s">
        <v>2424</v>
      </c>
      <c r="AA804" s="69" t="s">
        <v>532</v>
      </c>
      <c r="AB804" s="40" t="s">
        <v>2475</v>
      </c>
      <c r="AC804" s="40" t="s">
        <v>2268</v>
      </c>
      <c r="AD804" s="59" t="s">
        <v>2525</v>
      </c>
      <c r="AF804" s="40"/>
    </row>
    <row r="805" spans="1:32">
      <c r="A805" s="15" t="str">
        <f t="shared" si="60"/>
        <v>2022-1</v>
      </c>
      <c r="B805" s="40" t="s">
        <v>759</v>
      </c>
      <c r="C805" s="47">
        <v>44581</v>
      </c>
      <c r="D805" s="47" t="s">
        <v>760</v>
      </c>
      <c r="E805" s="40" t="s">
        <v>26</v>
      </c>
      <c r="F805" s="69" t="s">
        <v>64</v>
      </c>
      <c r="G805" s="69" t="s">
        <v>23</v>
      </c>
      <c r="H805" s="69" t="s">
        <v>512</v>
      </c>
      <c r="I805" s="15" t="str">
        <f t="shared" si="61"/>
        <v>MZQ</v>
      </c>
      <c r="J805" s="52">
        <v>150</v>
      </c>
      <c r="K805" s="53">
        <v>100.8621</v>
      </c>
      <c r="L805" s="54">
        <f t="shared" si="62"/>
        <v>15129.32</v>
      </c>
      <c r="M805" s="56">
        <v>102.38939999999999</v>
      </c>
      <c r="N805" s="35">
        <v>6.3789999999999996</v>
      </c>
      <c r="O805" s="35">
        <v>0.81810000000000005</v>
      </c>
      <c r="P805" s="36">
        <f t="shared" si="63"/>
        <v>102.38939999999999</v>
      </c>
      <c r="Q805" s="37">
        <f t="shared" si="64"/>
        <v>15358.41</v>
      </c>
      <c r="R805" s="36"/>
      <c r="S805" s="37"/>
      <c r="T805" s="38"/>
      <c r="U805" s="36"/>
      <c r="V805" s="37"/>
      <c r="W805" s="40" t="s">
        <v>122</v>
      </c>
      <c r="X805" s="69" t="s">
        <v>366</v>
      </c>
      <c r="Y805" s="40" t="s">
        <v>1617</v>
      </c>
      <c r="Z805" s="40" t="s">
        <v>2424</v>
      </c>
      <c r="AA805" s="69" t="s">
        <v>511</v>
      </c>
      <c r="AB805" s="40" t="s">
        <v>2474</v>
      </c>
      <c r="AC805" s="40" t="s">
        <v>2269</v>
      </c>
      <c r="AD805" s="59" t="s">
        <v>2510</v>
      </c>
    </row>
    <row r="806" spans="1:32">
      <c r="A806" s="15" t="str">
        <f t="shared" si="60"/>
        <v>2022-1</v>
      </c>
      <c r="B806" s="40" t="s">
        <v>759</v>
      </c>
      <c r="C806" s="47">
        <v>44569</v>
      </c>
      <c r="D806" s="47" t="s">
        <v>760</v>
      </c>
      <c r="E806" s="40" t="s">
        <v>26</v>
      </c>
      <c r="F806" s="69" t="s">
        <v>64</v>
      </c>
      <c r="G806" s="69" t="s">
        <v>23</v>
      </c>
      <c r="H806" s="69" t="s">
        <v>512</v>
      </c>
      <c r="I806" s="15" t="str">
        <f t="shared" si="61"/>
        <v>MZQ</v>
      </c>
      <c r="J806" s="52">
        <v>75</v>
      </c>
      <c r="K806" s="53">
        <v>100.8621</v>
      </c>
      <c r="L806" s="54">
        <f t="shared" si="62"/>
        <v>7564.66</v>
      </c>
      <c r="M806" s="56">
        <v>102.38939999999999</v>
      </c>
      <c r="N806" s="35">
        <v>6.3789999999999996</v>
      </c>
      <c r="O806" s="35">
        <v>0.81810000000000005</v>
      </c>
      <c r="P806" s="36">
        <f t="shared" si="63"/>
        <v>102.38939999999999</v>
      </c>
      <c r="Q806" s="37">
        <f t="shared" si="64"/>
        <v>7679.21</v>
      </c>
      <c r="R806" s="36"/>
      <c r="S806" s="37"/>
      <c r="T806" s="38"/>
      <c r="U806" s="36"/>
      <c r="V806" s="37"/>
      <c r="W806" s="40" t="s">
        <v>122</v>
      </c>
      <c r="X806" s="69" t="s">
        <v>366</v>
      </c>
      <c r="Y806" s="40" t="s">
        <v>1616</v>
      </c>
      <c r="Z806" s="40" t="s">
        <v>2424</v>
      </c>
      <c r="AA806" s="69" t="s">
        <v>532</v>
      </c>
      <c r="AB806" s="40" t="s">
        <v>2475</v>
      </c>
      <c r="AC806" s="40" t="s">
        <v>2268</v>
      </c>
      <c r="AD806" s="59" t="s">
        <v>2525</v>
      </c>
    </row>
    <row r="807" spans="1:32">
      <c r="A807" s="15" t="str">
        <f t="shared" si="60"/>
        <v>2022-1</v>
      </c>
      <c r="B807" s="40" t="s">
        <v>127</v>
      </c>
      <c r="C807" s="47">
        <v>44576</v>
      </c>
      <c r="D807" s="47" t="s">
        <v>128</v>
      </c>
      <c r="E807" s="40" t="s">
        <v>26</v>
      </c>
      <c r="F807" s="69" t="s">
        <v>64</v>
      </c>
      <c r="G807" s="69" t="s">
        <v>23</v>
      </c>
      <c r="H807" s="69" t="s">
        <v>512</v>
      </c>
      <c r="I807" s="15" t="str">
        <f t="shared" si="61"/>
        <v>MZQ</v>
      </c>
      <c r="J807" s="52">
        <v>600</v>
      </c>
      <c r="K807" s="53">
        <v>103.25</v>
      </c>
      <c r="L807" s="54">
        <f t="shared" si="62"/>
        <v>61950</v>
      </c>
      <c r="M807" s="55">
        <v>105.0442</v>
      </c>
      <c r="N807" s="35">
        <v>6.3789999999999996</v>
      </c>
      <c r="O807" s="35">
        <v>0.81810000000000005</v>
      </c>
      <c r="P807" s="36">
        <f t="shared" si="63"/>
        <v>105.0442</v>
      </c>
      <c r="Q807" s="37">
        <f t="shared" si="64"/>
        <v>63026.52</v>
      </c>
      <c r="R807" s="36"/>
      <c r="S807" s="37"/>
      <c r="T807" s="38"/>
      <c r="U807" s="36"/>
      <c r="V807" s="37"/>
      <c r="W807" s="40" t="s">
        <v>122</v>
      </c>
      <c r="X807" s="69" t="s">
        <v>366</v>
      </c>
      <c r="Y807" s="40" t="s">
        <v>1625</v>
      </c>
      <c r="Z807" s="40" t="s">
        <v>2424</v>
      </c>
      <c r="AA807" s="69" t="s">
        <v>532</v>
      </c>
      <c r="AB807" s="40" t="s">
        <v>2475</v>
      </c>
      <c r="AC807" s="40" t="s">
        <v>2273</v>
      </c>
      <c r="AD807" s="59" t="s">
        <v>2525</v>
      </c>
      <c r="AF807" s="40"/>
    </row>
    <row r="808" spans="1:32">
      <c r="A808" s="15" t="str">
        <f t="shared" si="60"/>
        <v>2022-1</v>
      </c>
      <c r="B808" s="40" t="s">
        <v>127</v>
      </c>
      <c r="C808" s="47">
        <v>44567</v>
      </c>
      <c r="D808" s="47" t="s">
        <v>128</v>
      </c>
      <c r="E808" s="40" t="s">
        <v>26</v>
      </c>
      <c r="F808" s="69" t="s">
        <v>64</v>
      </c>
      <c r="G808" s="69" t="s">
        <v>23</v>
      </c>
      <c r="H808" s="69" t="s">
        <v>512</v>
      </c>
      <c r="I808" s="15" t="str">
        <f t="shared" si="61"/>
        <v>MZQ</v>
      </c>
      <c r="J808" s="52">
        <v>400</v>
      </c>
      <c r="K808" s="53">
        <v>103.25</v>
      </c>
      <c r="L808" s="54">
        <f t="shared" si="62"/>
        <v>41300</v>
      </c>
      <c r="M808" s="56">
        <v>105.0442</v>
      </c>
      <c r="N808" s="35">
        <v>6.3789999999999996</v>
      </c>
      <c r="O808" s="35">
        <v>0.81810000000000005</v>
      </c>
      <c r="P808" s="36">
        <f t="shared" si="63"/>
        <v>105.0442</v>
      </c>
      <c r="Q808" s="37">
        <f t="shared" si="64"/>
        <v>42017.68</v>
      </c>
      <c r="R808" s="36"/>
      <c r="S808" s="37"/>
      <c r="T808" s="38"/>
      <c r="U808" s="36"/>
      <c r="V808" s="37"/>
      <c r="W808" s="40" t="s">
        <v>122</v>
      </c>
      <c r="X808" s="69" t="s">
        <v>366</v>
      </c>
      <c r="Y808" s="40" t="s">
        <v>1624</v>
      </c>
      <c r="Z808" s="40" t="s">
        <v>2424</v>
      </c>
      <c r="AA808" s="69" t="s">
        <v>532</v>
      </c>
      <c r="AB808" s="40" t="s">
        <v>2475</v>
      </c>
      <c r="AC808" s="40" t="s">
        <v>2272</v>
      </c>
      <c r="AD808" s="59" t="s">
        <v>2527</v>
      </c>
      <c r="AF808" s="40"/>
    </row>
    <row r="809" spans="1:32">
      <c r="A809" s="15" t="str">
        <f t="shared" si="60"/>
        <v>2022-1</v>
      </c>
      <c r="B809" s="40" t="s">
        <v>129</v>
      </c>
      <c r="C809" s="47">
        <v>44576</v>
      </c>
      <c r="D809" s="47" t="s">
        <v>130</v>
      </c>
      <c r="E809" s="40" t="s">
        <v>26</v>
      </c>
      <c r="F809" s="69" t="s">
        <v>64</v>
      </c>
      <c r="G809" s="69" t="s">
        <v>23</v>
      </c>
      <c r="H809" s="69" t="s">
        <v>512</v>
      </c>
      <c r="I809" s="15" t="str">
        <f t="shared" si="61"/>
        <v>MZQ</v>
      </c>
      <c r="J809" s="52">
        <v>350</v>
      </c>
      <c r="K809" s="53">
        <v>108.5</v>
      </c>
      <c r="L809" s="54">
        <f t="shared" si="62"/>
        <v>37975</v>
      </c>
      <c r="M809" s="55">
        <v>110.17700000000001</v>
      </c>
      <c r="N809" s="35">
        <v>6.3789999999999996</v>
      </c>
      <c r="O809" s="35">
        <v>0.81810000000000005</v>
      </c>
      <c r="P809" s="36">
        <f t="shared" si="63"/>
        <v>110.17700000000001</v>
      </c>
      <c r="Q809" s="37">
        <f t="shared" si="64"/>
        <v>38561.949999999997</v>
      </c>
      <c r="R809" s="36"/>
      <c r="S809" s="37"/>
      <c r="T809" s="38"/>
      <c r="U809" s="36"/>
      <c r="V809" s="37"/>
      <c r="W809" s="40" t="s">
        <v>122</v>
      </c>
      <c r="X809" s="69" t="s">
        <v>366</v>
      </c>
      <c r="Y809" s="40" t="s">
        <v>1614</v>
      </c>
      <c r="Z809" s="40" t="s">
        <v>2424</v>
      </c>
      <c r="AA809" s="69" t="s">
        <v>532</v>
      </c>
      <c r="AB809" s="40" t="s">
        <v>2475</v>
      </c>
      <c r="AC809" s="40" t="s">
        <v>2264</v>
      </c>
      <c r="AD809" s="59" t="s">
        <v>2525</v>
      </c>
    </row>
    <row r="810" spans="1:32">
      <c r="A810" s="15" t="str">
        <f t="shared" si="60"/>
        <v>2022-1</v>
      </c>
      <c r="B810" s="40" t="s">
        <v>962</v>
      </c>
      <c r="C810" s="47">
        <v>44576</v>
      </c>
      <c r="D810" s="47" t="s">
        <v>963</v>
      </c>
      <c r="E810" s="40" t="s">
        <v>26</v>
      </c>
      <c r="F810" s="69" t="s">
        <v>64</v>
      </c>
      <c r="G810" s="69" t="s">
        <v>23</v>
      </c>
      <c r="H810" s="69" t="s">
        <v>512</v>
      </c>
      <c r="I810" s="15" t="str">
        <f t="shared" si="61"/>
        <v>MZQ</v>
      </c>
      <c r="J810" s="52">
        <v>75</v>
      </c>
      <c r="K810" s="53">
        <v>109.40170000000001</v>
      </c>
      <c r="L810" s="54">
        <f t="shared" si="62"/>
        <v>8205.1299999999992</v>
      </c>
      <c r="M810" s="55">
        <v>111.1504</v>
      </c>
      <c r="N810" s="35">
        <v>6.3789999999999996</v>
      </c>
      <c r="O810" s="35">
        <v>0.81810000000000005</v>
      </c>
      <c r="P810" s="36">
        <f t="shared" si="63"/>
        <v>111.1504</v>
      </c>
      <c r="Q810" s="37">
        <f t="shared" si="64"/>
        <v>8336.2800000000007</v>
      </c>
      <c r="R810" s="36"/>
      <c r="S810" s="37"/>
      <c r="T810" s="38"/>
      <c r="U810" s="36"/>
      <c r="V810" s="37"/>
      <c r="W810" s="40" t="s">
        <v>122</v>
      </c>
      <c r="X810" s="69" t="s">
        <v>366</v>
      </c>
      <c r="Y810" s="40" t="s">
        <v>1627</v>
      </c>
      <c r="Z810" s="40" t="s">
        <v>2424</v>
      </c>
      <c r="AA810" s="69" t="s">
        <v>511</v>
      </c>
      <c r="AB810" s="40" t="s">
        <v>2474</v>
      </c>
      <c r="AC810" s="40" t="s">
        <v>2264</v>
      </c>
      <c r="AD810" s="59" t="s">
        <v>2525</v>
      </c>
      <c r="AF810" s="40"/>
    </row>
    <row r="811" spans="1:32">
      <c r="A811" s="15" t="str">
        <f t="shared" si="60"/>
        <v>2022-1</v>
      </c>
      <c r="B811" s="40" t="s">
        <v>962</v>
      </c>
      <c r="C811" s="47">
        <v>44569</v>
      </c>
      <c r="D811" s="47" t="s">
        <v>963</v>
      </c>
      <c r="E811" s="40" t="s">
        <v>26</v>
      </c>
      <c r="F811" s="69" t="s">
        <v>64</v>
      </c>
      <c r="G811" s="69" t="s">
        <v>23</v>
      </c>
      <c r="H811" s="69" t="s">
        <v>512</v>
      </c>
      <c r="I811" s="15" t="str">
        <f t="shared" si="61"/>
        <v>MZQ</v>
      </c>
      <c r="J811" s="52">
        <v>75</v>
      </c>
      <c r="K811" s="53">
        <v>109.40170000000001</v>
      </c>
      <c r="L811" s="54">
        <f t="shared" si="62"/>
        <v>8205.1299999999992</v>
      </c>
      <c r="M811" s="56">
        <v>111.1504</v>
      </c>
      <c r="N811" s="35">
        <v>6.3789999999999996</v>
      </c>
      <c r="O811" s="35">
        <v>0.81810000000000005</v>
      </c>
      <c r="P811" s="36">
        <f t="shared" si="63"/>
        <v>111.1504</v>
      </c>
      <c r="Q811" s="37">
        <f t="shared" si="64"/>
        <v>8336.2800000000007</v>
      </c>
      <c r="R811" s="36"/>
      <c r="S811" s="37"/>
      <c r="T811" s="38"/>
      <c r="U811" s="36"/>
      <c r="V811" s="37"/>
      <c r="W811" s="40" t="s">
        <v>122</v>
      </c>
      <c r="X811" s="69" t="s">
        <v>366</v>
      </c>
      <c r="Y811" s="40" t="s">
        <v>1628</v>
      </c>
      <c r="Z811" s="40" t="s">
        <v>2424</v>
      </c>
      <c r="AA811" s="69" t="s">
        <v>532</v>
      </c>
      <c r="AB811" s="40" t="s">
        <v>2475</v>
      </c>
      <c r="AC811" s="40" t="s">
        <v>2268</v>
      </c>
      <c r="AD811" s="59" t="s">
        <v>2525</v>
      </c>
      <c r="AF811" s="40"/>
    </row>
    <row r="812" spans="1:32">
      <c r="A812" s="15" t="str">
        <f t="shared" si="60"/>
        <v>2022-1</v>
      </c>
      <c r="B812" s="40" t="s">
        <v>960</v>
      </c>
      <c r="C812" s="47">
        <v>44566</v>
      </c>
      <c r="D812" s="47" t="s">
        <v>961</v>
      </c>
      <c r="E812" s="40" t="s">
        <v>26</v>
      </c>
      <c r="F812" s="69" t="s">
        <v>124</v>
      </c>
      <c r="G812" s="69" t="s">
        <v>23</v>
      </c>
      <c r="H812" s="69" t="s">
        <v>512</v>
      </c>
      <c r="I812" s="15" t="str">
        <f t="shared" si="61"/>
        <v>MZQ</v>
      </c>
      <c r="J812" s="52">
        <v>25</v>
      </c>
      <c r="K812" s="53">
        <v>115.0442</v>
      </c>
      <c r="L812" s="54">
        <f t="shared" si="62"/>
        <v>2876.11</v>
      </c>
      <c r="M812" s="55">
        <v>115.0442</v>
      </c>
      <c r="N812" s="35">
        <v>6.3789999999999996</v>
      </c>
      <c r="O812" s="35">
        <v>0.81810000000000005</v>
      </c>
      <c r="P812" s="36">
        <f t="shared" si="63"/>
        <v>115.0442</v>
      </c>
      <c r="Q812" s="37">
        <f t="shared" si="64"/>
        <v>2876.11</v>
      </c>
      <c r="R812" s="36"/>
      <c r="S812" s="37"/>
      <c r="T812" s="38"/>
      <c r="U812" s="36"/>
      <c r="V812" s="37"/>
      <c r="W812" s="40" t="s">
        <v>122</v>
      </c>
      <c r="X812" s="69" t="s">
        <v>366</v>
      </c>
      <c r="Y812" s="40" t="s">
        <v>1605</v>
      </c>
      <c r="Z812" s="40" t="s">
        <v>2424</v>
      </c>
      <c r="AA812" s="69" t="s">
        <v>513</v>
      </c>
      <c r="AB812" s="40" t="s">
        <v>2477</v>
      </c>
      <c r="AC812" s="40" t="s">
        <v>2265</v>
      </c>
      <c r="AD812" s="59" t="s">
        <v>2525</v>
      </c>
      <c r="AF812" s="40"/>
    </row>
    <row r="813" spans="1:32">
      <c r="A813" s="15" t="str">
        <f t="shared" si="60"/>
        <v>2022-1</v>
      </c>
      <c r="B813" s="40" t="s">
        <v>952</v>
      </c>
      <c r="C813" s="47">
        <v>44572</v>
      </c>
      <c r="D813" s="47" t="s">
        <v>953</v>
      </c>
      <c r="E813" s="40" t="s">
        <v>26</v>
      </c>
      <c r="F813" s="69" t="s">
        <v>124</v>
      </c>
      <c r="G813" s="69" t="s">
        <v>23</v>
      </c>
      <c r="H813" s="69" t="s">
        <v>512</v>
      </c>
      <c r="I813" s="15" t="str">
        <f t="shared" si="61"/>
        <v>MZQ</v>
      </c>
      <c r="J813" s="52">
        <v>125</v>
      </c>
      <c r="K813" s="53">
        <v>113.5043</v>
      </c>
      <c r="L813" s="54">
        <f t="shared" si="62"/>
        <v>14188.04</v>
      </c>
      <c r="M813" s="56">
        <v>116.8142</v>
      </c>
      <c r="N813" s="35">
        <v>6.3789999999999996</v>
      </c>
      <c r="O813" s="35">
        <v>0.81810000000000005</v>
      </c>
      <c r="P813" s="36">
        <f t="shared" si="63"/>
        <v>116.8142</v>
      </c>
      <c r="Q813" s="37">
        <f t="shared" si="64"/>
        <v>14601.78</v>
      </c>
      <c r="R813" s="36"/>
      <c r="S813" s="37"/>
      <c r="T813" s="38"/>
      <c r="U813" s="36"/>
      <c r="V813" s="37"/>
      <c r="W813" s="40" t="s">
        <v>122</v>
      </c>
      <c r="X813" s="69" t="s">
        <v>366</v>
      </c>
      <c r="Y813" s="40" t="s">
        <v>1623</v>
      </c>
      <c r="Z813" s="40" t="s">
        <v>2424</v>
      </c>
      <c r="AA813" s="69" t="s">
        <v>511</v>
      </c>
      <c r="AB813" s="40" t="s">
        <v>2474</v>
      </c>
      <c r="AC813" s="40" t="s">
        <v>2271</v>
      </c>
      <c r="AD813" s="59" t="s">
        <v>2525</v>
      </c>
    </row>
    <row r="814" spans="1:32">
      <c r="A814" s="15" t="str">
        <f t="shared" si="60"/>
        <v>2022-1</v>
      </c>
      <c r="B814" s="40" t="s">
        <v>749</v>
      </c>
      <c r="C814" s="47">
        <v>44566</v>
      </c>
      <c r="D814" s="47" t="s">
        <v>750</v>
      </c>
      <c r="E814" s="40" t="s">
        <v>26</v>
      </c>
      <c r="F814" s="69" t="s">
        <v>124</v>
      </c>
      <c r="G814" s="69" t="s">
        <v>23</v>
      </c>
      <c r="H814" s="69" t="s">
        <v>512</v>
      </c>
      <c r="I814" s="15" t="str">
        <f t="shared" si="61"/>
        <v>MZQ</v>
      </c>
      <c r="J814" s="52">
        <v>150</v>
      </c>
      <c r="K814" s="53">
        <v>117.3451</v>
      </c>
      <c r="L814" s="54">
        <f t="shared" si="62"/>
        <v>17601.77</v>
      </c>
      <c r="M814" s="55">
        <v>117.3451</v>
      </c>
      <c r="N814" s="35">
        <v>6.3789999999999996</v>
      </c>
      <c r="O814" s="35">
        <v>0.81810000000000005</v>
      </c>
      <c r="P814" s="36">
        <f t="shared" si="63"/>
        <v>117.3451</v>
      </c>
      <c r="Q814" s="37">
        <f t="shared" si="64"/>
        <v>17601.77</v>
      </c>
      <c r="R814" s="36"/>
      <c r="S814" s="37"/>
      <c r="T814" s="38"/>
      <c r="U814" s="36"/>
      <c r="V814" s="37"/>
      <c r="W814" s="40" t="s">
        <v>122</v>
      </c>
      <c r="X814" s="69" t="s">
        <v>366</v>
      </c>
      <c r="Y814" s="40" t="s">
        <v>1606</v>
      </c>
      <c r="Z814" s="40" t="s">
        <v>2424</v>
      </c>
      <c r="AA814" s="69" t="s">
        <v>511</v>
      </c>
      <c r="AB814" s="40" t="s">
        <v>2474</v>
      </c>
      <c r="AC814" s="40" t="s">
        <v>2266</v>
      </c>
      <c r="AD814" s="59" t="s">
        <v>2525</v>
      </c>
      <c r="AF814" s="40"/>
    </row>
    <row r="815" spans="1:32">
      <c r="A815" s="15" t="str">
        <f t="shared" si="60"/>
        <v>2022-1</v>
      </c>
      <c r="B815" s="40" t="s">
        <v>358</v>
      </c>
      <c r="C815" s="47">
        <v>44572</v>
      </c>
      <c r="D815" s="47" t="s">
        <v>572</v>
      </c>
      <c r="E815" s="40" t="s">
        <v>26</v>
      </c>
      <c r="F815" s="69" t="s">
        <v>124</v>
      </c>
      <c r="G815" s="69" t="s">
        <v>23</v>
      </c>
      <c r="H815" s="69" t="s">
        <v>512</v>
      </c>
      <c r="I815" s="15" t="str">
        <f t="shared" si="61"/>
        <v>MZQ</v>
      </c>
      <c r="J815" s="52">
        <v>100</v>
      </c>
      <c r="K815" s="53">
        <v>118</v>
      </c>
      <c r="L815" s="54">
        <f t="shared" si="62"/>
        <v>11800</v>
      </c>
      <c r="M815" s="56">
        <v>118</v>
      </c>
      <c r="N815" s="35">
        <v>6.3789999999999996</v>
      </c>
      <c r="O815" s="35">
        <v>0.81810000000000005</v>
      </c>
      <c r="P815" s="36">
        <f t="shared" si="63"/>
        <v>118</v>
      </c>
      <c r="Q815" s="37">
        <f t="shared" si="64"/>
        <v>11800</v>
      </c>
      <c r="R815" s="36"/>
      <c r="S815" s="37"/>
      <c r="T815" s="38"/>
      <c r="U815" s="36"/>
      <c r="V815" s="37"/>
      <c r="W815" s="40" t="s">
        <v>1398</v>
      </c>
      <c r="X815" s="69" t="s">
        <v>366</v>
      </c>
      <c r="Y815" s="40" t="s">
        <v>1603</v>
      </c>
      <c r="Z815" s="40" t="s">
        <v>2452</v>
      </c>
      <c r="AA815" s="69" t="s">
        <v>511</v>
      </c>
      <c r="AB815" s="40" t="s">
        <v>2474</v>
      </c>
      <c r="AC815" s="40" t="s">
        <v>2263</v>
      </c>
      <c r="AD815" s="59" t="s">
        <v>2550</v>
      </c>
    </row>
    <row r="816" spans="1:32">
      <c r="A816" s="15" t="str">
        <f t="shared" si="60"/>
        <v>2022-1</v>
      </c>
      <c r="B816" s="40" t="s">
        <v>1288</v>
      </c>
      <c r="C816" s="47">
        <v>44566</v>
      </c>
      <c r="D816" s="47" t="s">
        <v>1299</v>
      </c>
      <c r="E816" s="40" t="s">
        <v>365</v>
      </c>
      <c r="F816" s="69" t="s">
        <v>1300</v>
      </c>
      <c r="G816" s="69" t="s">
        <v>23</v>
      </c>
      <c r="H816" s="69" t="s">
        <v>512</v>
      </c>
      <c r="I816" s="15" t="str">
        <f t="shared" si="61"/>
        <v>MZQ</v>
      </c>
      <c r="J816" s="52">
        <v>40</v>
      </c>
      <c r="K816" s="53">
        <v>152.2124</v>
      </c>
      <c r="L816" s="54">
        <f t="shared" si="62"/>
        <v>6088.5</v>
      </c>
      <c r="M816" s="56">
        <v>152.2124</v>
      </c>
      <c r="N816" s="35">
        <v>6.3789999999999996</v>
      </c>
      <c r="O816" s="35">
        <v>0.81810000000000005</v>
      </c>
      <c r="P816" s="36">
        <f t="shared" si="63"/>
        <v>152.2124</v>
      </c>
      <c r="Q816" s="37">
        <f t="shared" si="64"/>
        <v>6088.5</v>
      </c>
      <c r="R816" s="36"/>
      <c r="S816" s="37"/>
      <c r="T816" s="38"/>
      <c r="U816" s="36"/>
      <c r="V816" s="37"/>
      <c r="W816" s="40" t="s">
        <v>1301</v>
      </c>
      <c r="X816" s="69" t="s">
        <v>366</v>
      </c>
      <c r="Y816" s="40" t="s">
        <v>1304</v>
      </c>
      <c r="Z816" s="40" t="s">
        <v>2443</v>
      </c>
      <c r="AA816" s="69" t="s">
        <v>525</v>
      </c>
      <c r="AB816" s="40" t="s">
        <v>2476</v>
      </c>
      <c r="AC816" s="40" t="s">
        <v>2350</v>
      </c>
      <c r="AD816" s="59" t="s">
        <v>2550</v>
      </c>
    </row>
    <row r="817" spans="1:32">
      <c r="A817" s="15" t="str">
        <f t="shared" si="60"/>
        <v>2022-1</v>
      </c>
      <c r="B817" s="40" t="s">
        <v>1288</v>
      </c>
      <c r="C817" s="47">
        <v>44566</v>
      </c>
      <c r="D817" s="47" t="s">
        <v>1299</v>
      </c>
      <c r="E817" s="40" t="s">
        <v>365</v>
      </c>
      <c r="F817" s="69" t="s">
        <v>1300</v>
      </c>
      <c r="G817" s="69" t="s">
        <v>23</v>
      </c>
      <c r="H817" s="69" t="s">
        <v>512</v>
      </c>
      <c r="I817" s="15" t="str">
        <f t="shared" si="61"/>
        <v>MZQ</v>
      </c>
      <c r="J817" s="52">
        <v>280</v>
      </c>
      <c r="K817" s="53">
        <v>152.2124</v>
      </c>
      <c r="L817" s="54">
        <f t="shared" si="62"/>
        <v>42619.47</v>
      </c>
      <c r="M817" s="55">
        <v>152.2124</v>
      </c>
      <c r="N817" s="35">
        <v>6.3789999999999996</v>
      </c>
      <c r="O817" s="35">
        <v>0.81810000000000005</v>
      </c>
      <c r="P817" s="36">
        <f t="shared" si="63"/>
        <v>152.2124</v>
      </c>
      <c r="Q817" s="37">
        <f t="shared" si="64"/>
        <v>42619.47</v>
      </c>
      <c r="R817" s="36"/>
      <c r="S817" s="37"/>
      <c r="T817" s="38"/>
      <c r="U817" s="36"/>
      <c r="V817" s="37"/>
      <c r="W817" s="40" t="s">
        <v>1301</v>
      </c>
      <c r="X817" s="69" t="s">
        <v>366</v>
      </c>
      <c r="Y817" s="40" t="s">
        <v>1948</v>
      </c>
      <c r="Z817" s="40" t="s">
        <v>2443</v>
      </c>
      <c r="AA817" s="69" t="s">
        <v>525</v>
      </c>
      <c r="AB817" s="40" t="s">
        <v>2476</v>
      </c>
      <c r="AC817" s="40" t="s">
        <v>2350</v>
      </c>
      <c r="AD817" s="59" t="s">
        <v>2550</v>
      </c>
    </row>
    <row r="818" spans="1:32">
      <c r="A818" s="15" t="str">
        <f t="shared" si="60"/>
        <v>2022-1</v>
      </c>
      <c r="B818" s="40" t="s">
        <v>751</v>
      </c>
      <c r="C818" s="47">
        <v>44576</v>
      </c>
      <c r="D818" s="47" t="s">
        <v>752</v>
      </c>
      <c r="E818" s="40" t="s">
        <v>26</v>
      </c>
      <c r="F818" s="69" t="s">
        <v>64</v>
      </c>
      <c r="G818" s="69" t="s">
        <v>23</v>
      </c>
      <c r="H818" s="69" t="s">
        <v>512</v>
      </c>
      <c r="I818" s="15" t="str">
        <f t="shared" si="61"/>
        <v>MZQ</v>
      </c>
      <c r="J818" s="52">
        <v>150</v>
      </c>
      <c r="K818" s="53">
        <v>194.69030000000001</v>
      </c>
      <c r="L818" s="54">
        <f t="shared" si="62"/>
        <v>29203.55</v>
      </c>
      <c r="M818" s="56">
        <v>197.61060000000001</v>
      </c>
      <c r="N818" s="35">
        <v>6.3789999999999996</v>
      </c>
      <c r="O818" s="35">
        <v>0.81810000000000005</v>
      </c>
      <c r="P818" s="36">
        <f t="shared" si="63"/>
        <v>197.61060000000001</v>
      </c>
      <c r="Q818" s="37">
        <f t="shared" si="64"/>
        <v>29641.59</v>
      </c>
      <c r="R818" s="36"/>
      <c r="S818" s="37"/>
      <c r="T818" s="38"/>
      <c r="U818" s="36"/>
      <c r="V818" s="37"/>
      <c r="W818" s="40" t="s">
        <v>122</v>
      </c>
      <c r="X818" s="69" t="s">
        <v>366</v>
      </c>
      <c r="Y818" s="40" t="s">
        <v>1615</v>
      </c>
      <c r="Z818" s="40" t="s">
        <v>2424</v>
      </c>
      <c r="AA818" s="69" t="s">
        <v>511</v>
      </c>
      <c r="AB818" s="40" t="s">
        <v>2474</v>
      </c>
      <c r="AC818" s="40" t="s">
        <v>2264</v>
      </c>
      <c r="AD818" s="59" t="s">
        <v>2525</v>
      </c>
    </row>
    <row r="819" spans="1:32" s="40" customFormat="1">
      <c r="A819" s="15" t="str">
        <f t="shared" si="60"/>
        <v>2022-1</v>
      </c>
      <c r="B819" s="40" t="s">
        <v>755</v>
      </c>
      <c r="C819" s="47">
        <v>44576</v>
      </c>
      <c r="D819" s="47" t="s">
        <v>756</v>
      </c>
      <c r="E819" s="40" t="s">
        <v>26</v>
      </c>
      <c r="F819" s="69" t="s">
        <v>64</v>
      </c>
      <c r="G819" s="69" t="s">
        <v>23</v>
      </c>
      <c r="H819" s="69" t="s">
        <v>512</v>
      </c>
      <c r="I819" s="15" t="str">
        <f t="shared" si="61"/>
        <v>MZQ</v>
      </c>
      <c r="J819" s="52">
        <v>50</v>
      </c>
      <c r="K819" s="53">
        <v>194.69030000000001</v>
      </c>
      <c r="L819" s="54">
        <f t="shared" si="62"/>
        <v>9734.52</v>
      </c>
      <c r="M819" s="56">
        <v>197.61060000000001</v>
      </c>
      <c r="N819" s="35">
        <v>6.3789999999999996</v>
      </c>
      <c r="O819" s="35">
        <v>0.81810000000000005</v>
      </c>
      <c r="P819" s="36">
        <f t="shared" si="63"/>
        <v>197.61060000000001</v>
      </c>
      <c r="Q819" s="37">
        <f t="shared" si="64"/>
        <v>9880.5300000000007</v>
      </c>
      <c r="R819" s="36"/>
      <c r="S819" s="37"/>
      <c r="T819" s="38"/>
      <c r="U819" s="36"/>
      <c r="V819" s="37"/>
      <c r="W819" s="40" t="s">
        <v>122</v>
      </c>
      <c r="X819" s="69" t="s">
        <v>366</v>
      </c>
      <c r="Y819" s="40" t="s">
        <v>1629</v>
      </c>
      <c r="Z819" s="40" t="s">
        <v>2424</v>
      </c>
      <c r="AA819" s="69" t="s">
        <v>511</v>
      </c>
      <c r="AB819" s="40" t="s">
        <v>2474</v>
      </c>
      <c r="AC819" s="40" t="s">
        <v>2264</v>
      </c>
      <c r="AD819" s="59" t="s">
        <v>2525</v>
      </c>
    </row>
    <row r="820" spans="1:32" s="40" customFormat="1">
      <c r="A820" s="15" t="str">
        <f t="shared" si="60"/>
        <v>2022-1</v>
      </c>
      <c r="B820" s="40" t="s">
        <v>757</v>
      </c>
      <c r="C820" s="47">
        <v>44576</v>
      </c>
      <c r="D820" s="47" t="s">
        <v>758</v>
      </c>
      <c r="E820" s="40" t="s">
        <v>26</v>
      </c>
      <c r="F820" s="69" t="s">
        <v>64</v>
      </c>
      <c r="G820" s="69" t="s">
        <v>23</v>
      </c>
      <c r="H820" s="69" t="s">
        <v>512</v>
      </c>
      <c r="I820" s="15" t="str">
        <f t="shared" si="61"/>
        <v>MZQ</v>
      </c>
      <c r="J820" s="52">
        <v>75</v>
      </c>
      <c r="K820" s="53">
        <v>194.69030000000001</v>
      </c>
      <c r="L820" s="54">
        <f t="shared" si="62"/>
        <v>14601.77</v>
      </c>
      <c r="M820" s="56">
        <v>197.61060000000001</v>
      </c>
      <c r="N820" s="35">
        <v>6.3789999999999996</v>
      </c>
      <c r="O820" s="35">
        <v>0.81810000000000005</v>
      </c>
      <c r="P820" s="36">
        <f t="shared" si="63"/>
        <v>197.61060000000001</v>
      </c>
      <c r="Q820" s="37">
        <f t="shared" si="64"/>
        <v>14820.8</v>
      </c>
      <c r="R820" s="36"/>
      <c r="S820" s="37"/>
      <c r="T820" s="38"/>
      <c r="U820" s="36"/>
      <c r="V820" s="37"/>
      <c r="W820" s="40" t="s">
        <v>122</v>
      </c>
      <c r="X820" s="69" t="s">
        <v>366</v>
      </c>
      <c r="Y820" s="40" t="s">
        <v>1636</v>
      </c>
      <c r="Z820" s="40" t="s">
        <v>2424</v>
      </c>
      <c r="AA820" s="69" t="s">
        <v>511</v>
      </c>
      <c r="AB820" s="40" t="s">
        <v>2474</v>
      </c>
      <c r="AC820" s="40" t="s">
        <v>2273</v>
      </c>
      <c r="AD820" s="59" t="s">
        <v>2527</v>
      </c>
    </row>
    <row r="821" spans="1:32" s="40" customFormat="1">
      <c r="A821" s="15" t="str">
        <f t="shared" si="60"/>
        <v>2022-1</v>
      </c>
      <c r="B821" s="40" t="s">
        <v>753</v>
      </c>
      <c r="C821" s="47">
        <v>44567</v>
      </c>
      <c r="D821" s="47" t="s">
        <v>754</v>
      </c>
      <c r="E821" s="40" t="s">
        <v>26</v>
      </c>
      <c r="F821" s="69" t="s">
        <v>64</v>
      </c>
      <c r="G821" s="69" t="s">
        <v>23</v>
      </c>
      <c r="H821" s="69" t="s">
        <v>512</v>
      </c>
      <c r="I821" s="15" t="str">
        <f t="shared" si="61"/>
        <v>MZQ</v>
      </c>
      <c r="J821" s="52">
        <v>150</v>
      </c>
      <c r="K821" s="53">
        <v>194.69030000000001</v>
      </c>
      <c r="L821" s="54">
        <f t="shared" si="62"/>
        <v>29203.55</v>
      </c>
      <c r="M821" s="55">
        <v>197.61060000000001</v>
      </c>
      <c r="N821" s="35">
        <v>6.3789999999999996</v>
      </c>
      <c r="O821" s="35">
        <v>0.81810000000000005</v>
      </c>
      <c r="P821" s="36">
        <f t="shared" si="63"/>
        <v>197.61060000000001</v>
      </c>
      <c r="Q821" s="37">
        <f t="shared" si="64"/>
        <v>29641.59</v>
      </c>
      <c r="R821" s="36"/>
      <c r="S821" s="37"/>
      <c r="T821" s="38"/>
      <c r="U821" s="36"/>
      <c r="V821" s="37"/>
      <c r="W821" s="40" t="s">
        <v>122</v>
      </c>
      <c r="X821" s="69" t="s">
        <v>366</v>
      </c>
      <c r="Y821" s="40" t="s">
        <v>1626</v>
      </c>
      <c r="Z821" s="40" t="s">
        <v>2424</v>
      </c>
      <c r="AA821" s="69" t="s">
        <v>511</v>
      </c>
      <c r="AB821" s="40" t="s">
        <v>2474</v>
      </c>
      <c r="AC821" s="40" t="s">
        <v>2272</v>
      </c>
      <c r="AD821" s="59" t="s">
        <v>2525</v>
      </c>
    </row>
    <row r="822" spans="1:32" s="40" customFormat="1">
      <c r="A822" s="15" t="str">
        <f t="shared" si="60"/>
        <v>2022-1</v>
      </c>
      <c r="B822" s="40" t="s">
        <v>757</v>
      </c>
      <c r="C822" s="47">
        <v>44567</v>
      </c>
      <c r="D822" s="47" t="s">
        <v>758</v>
      </c>
      <c r="E822" s="40" t="s">
        <v>26</v>
      </c>
      <c r="F822" s="69" t="s">
        <v>64</v>
      </c>
      <c r="G822" s="69" t="s">
        <v>23</v>
      </c>
      <c r="H822" s="69" t="s">
        <v>512</v>
      </c>
      <c r="I822" s="15" t="str">
        <f t="shared" si="61"/>
        <v>MZQ</v>
      </c>
      <c r="J822" s="52">
        <v>50</v>
      </c>
      <c r="K822" s="53">
        <v>194.69030000000001</v>
      </c>
      <c r="L822" s="54">
        <f t="shared" si="62"/>
        <v>9734.52</v>
      </c>
      <c r="M822" s="55">
        <v>197.61060000000001</v>
      </c>
      <c r="N822" s="35">
        <v>6.3789999999999996</v>
      </c>
      <c r="O822" s="35">
        <v>0.81810000000000005</v>
      </c>
      <c r="P822" s="36">
        <f t="shared" si="63"/>
        <v>197.61060000000001</v>
      </c>
      <c r="Q822" s="37">
        <f t="shared" si="64"/>
        <v>9880.5300000000007</v>
      </c>
      <c r="R822" s="36"/>
      <c r="S822" s="37"/>
      <c r="T822" s="38"/>
      <c r="U822" s="36"/>
      <c r="V822" s="37"/>
      <c r="W822" s="40" t="s">
        <v>122</v>
      </c>
      <c r="X822" s="69" t="s">
        <v>366</v>
      </c>
      <c r="Y822" s="40" t="s">
        <v>1635</v>
      </c>
      <c r="Z822" s="40" t="s">
        <v>2424</v>
      </c>
      <c r="AA822" s="69" t="s">
        <v>511</v>
      </c>
      <c r="AB822" s="40" t="s">
        <v>2474</v>
      </c>
      <c r="AC822" s="40" t="s">
        <v>2272</v>
      </c>
      <c r="AD822" s="59" t="s">
        <v>2510</v>
      </c>
    </row>
    <row r="823" spans="1:32" s="40" customFormat="1">
      <c r="A823" s="15" t="str">
        <f t="shared" si="60"/>
        <v>2022-1</v>
      </c>
      <c r="B823" s="40" t="s">
        <v>1571</v>
      </c>
      <c r="C823" s="47">
        <v>44567</v>
      </c>
      <c r="D823" s="47" t="s">
        <v>1572</v>
      </c>
      <c r="E823" s="40" t="s">
        <v>365</v>
      </c>
      <c r="F823" s="69" t="s">
        <v>48</v>
      </c>
      <c r="G823" s="69" t="s">
        <v>23</v>
      </c>
      <c r="H823" s="69" t="s">
        <v>529</v>
      </c>
      <c r="I823" s="15" t="str">
        <f t="shared" si="61"/>
        <v>MZQ</v>
      </c>
      <c r="J823" s="52">
        <v>60</v>
      </c>
      <c r="K823" s="53">
        <v>0</v>
      </c>
      <c r="L823" s="54">
        <f t="shared" si="62"/>
        <v>0</v>
      </c>
      <c r="M823" s="56">
        <v>385</v>
      </c>
      <c r="N823" s="35">
        <v>6.3789999999999996</v>
      </c>
      <c r="O823" s="35">
        <v>0.81810000000000005</v>
      </c>
      <c r="P823" s="36">
        <f t="shared" si="63"/>
        <v>385</v>
      </c>
      <c r="Q823" s="37">
        <f t="shared" si="64"/>
        <v>23100</v>
      </c>
      <c r="R823" s="36"/>
      <c r="S823" s="37"/>
      <c r="T823" s="38"/>
      <c r="U823" s="36"/>
      <c r="V823" s="37"/>
      <c r="W823" s="40" t="s">
        <v>254</v>
      </c>
      <c r="X823" s="69" t="s">
        <v>366</v>
      </c>
      <c r="Y823" s="40" t="s">
        <v>2204</v>
      </c>
      <c r="Z823" s="40" t="s">
        <v>2470</v>
      </c>
      <c r="AA823" s="69" t="s">
        <v>511</v>
      </c>
      <c r="AB823" s="40" t="s">
        <v>2474</v>
      </c>
      <c r="AC823" s="40" t="s">
        <v>2392</v>
      </c>
      <c r="AD823" s="59" t="s">
        <v>2524</v>
      </c>
    </row>
    <row r="824" spans="1:32" s="40" customFormat="1">
      <c r="A824" s="15" t="str">
        <f t="shared" si="60"/>
        <v>2022-2</v>
      </c>
      <c r="B824" s="40" t="s">
        <v>2569</v>
      </c>
      <c r="C824" s="47">
        <v>44620</v>
      </c>
      <c r="D824" s="47" t="s">
        <v>2570</v>
      </c>
      <c r="E824" s="40" t="s">
        <v>365</v>
      </c>
      <c r="F824" s="40" t="s">
        <v>70</v>
      </c>
      <c r="G824" s="40" t="s">
        <v>23</v>
      </c>
      <c r="H824" s="40" t="s">
        <v>512</v>
      </c>
      <c r="I824" s="15" t="str">
        <f t="shared" si="61"/>
        <v>MZQ</v>
      </c>
      <c r="J824" s="52">
        <v>5050</v>
      </c>
      <c r="K824" s="53">
        <v>2.5000000000000001E-2</v>
      </c>
      <c r="L824" s="54">
        <f t="shared" si="62"/>
        <v>126.25</v>
      </c>
      <c r="M824" s="55">
        <v>1.4999999999999999E-2</v>
      </c>
      <c r="N824" s="35">
        <v>6.3579999999999997</v>
      </c>
      <c r="O824" s="35">
        <v>0.81620000000000004</v>
      </c>
      <c r="P824" s="36">
        <f t="shared" si="63"/>
        <v>1.4999999999999999E-2</v>
      </c>
      <c r="Q824" s="37">
        <f t="shared" si="64"/>
        <v>75.75</v>
      </c>
      <c r="R824" s="36"/>
      <c r="S824" s="37"/>
      <c r="T824" s="38"/>
      <c r="U824" s="36"/>
      <c r="V824" s="37"/>
      <c r="W824" s="40" t="s">
        <v>77</v>
      </c>
      <c r="X824" s="39" t="s">
        <v>366</v>
      </c>
      <c r="Y824" s="40" t="s">
        <v>2944</v>
      </c>
      <c r="Z824" s="40" t="s">
        <v>2453</v>
      </c>
      <c r="AA824" s="40" t="s">
        <v>518</v>
      </c>
      <c r="AB824" s="40" t="s">
        <v>2474</v>
      </c>
      <c r="AC824" s="40" t="s">
        <v>3312</v>
      </c>
      <c r="AD824" s="59" t="s">
        <v>3479</v>
      </c>
    </row>
    <row r="825" spans="1:32" s="40" customFormat="1">
      <c r="A825" s="15" t="str">
        <f t="shared" si="60"/>
        <v>2022-2</v>
      </c>
      <c r="B825" s="40" t="s">
        <v>537</v>
      </c>
      <c r="C825" s="47">
        <v>44620</v>
      </c>
      <c r="D825" s="47" t="s">
        <v>2573</v>
      </c>
      <c r="E825" s="40" t="s">
        <v>365</v>
      </c>
      <c r="F825" s="40" t="s">
        <v>70</v>
      </c>
      <c r="G825" s="40" t="s">
        <v>23</v>
      </c>
      <c r="H825" s="40" t="s">
        <v>512</v>
      </c>
      <c r="I825" s="15" t="str">
        <f t="shared" si="61"/>
        <v>MZQ</v>
      </c>
      <c r="J825" s="52">
        <v>3000</v>
      </c>
      <c r="K825" s="53">
        <v>2.5000000000000001E-2</v>
      </c>
      <c r="L825" s="54">
        <f t="shared" si="62"/>
        <v>75</v>
      </c>
      <c r="M825" s="56">
        <v>2.5000000000000001E-2</v>
      </c>
      <c r="N825" s="35">
        <v>6.3579999999999997</v>
      </c>
      <c r="O825" s="35">
        <v>0.81620000000000004</v>
      </c>
      <c r="P825" s="36">
        <f t="shared" si="63"/>
        <v>2.5000000000000001E-2</v>
      </c>
      <c r="Q825" s="37">
        <f t="shared" si="64"/>
        <v>75</v>
      </c>
      <c r="R825" s="36"/>
      <c r="S825" s="37"/>
      <c r="T825" s="38"/>
      <c r="U825" s="36"/>
      <c r="V825" s="37"/>
      <c r="W825" s="40" t="s">
        <v>77</v>
      </c>
      <c r="X825" s="39" t="s">
        <v>366</v>
      </c>
      <c r="Y825" s="40" t="s">
        <v>2946</v>
      </c>
      <c r="Z825" s="40" t="s">
        <v>2453</v>
      </c>
      <c r="AA825" s="40" t="s">
        <v>516</v>
      </c>
      <c r="AB825" s="40" t="s">
        <v>2477</v>
      </c>
      <c r="AC825" s="40" t="s">
        <v>3312</v>
      </c>
      <c r="AD825" s="59" t="s">
        <v>3479</v>
      </c>
      <c r="AF825" s="48"/>
    </row>
    <row r="826" spans="1:32" s="40" customFormat="1">
      <c r="A826" s="15" t="str">
        <f t="shared" si="60"/>
        <v>2022-2</v>
      </c>
      <c r="B826" s="40" t="s">
        <v>2571</v>
      </c>
      <c r="C826" s="47">
        <v>44608</v>
      </c>
      <c r="D826" s="47" t="s">
        <v>2572</v>
      </c>
      <c r="E826" s="40" t="s">
        <v>365</v>
      </c>
      <c r="F826" s="40" t="s">
        <v>70</v>
      </c>
      <c r="G826" s="40" t="s">
        <v>23</v>
      </c>
      <c r="H826" s="40" t="s">
        <v>512</v>
      </c>
      <c r="I826" s="15" t="str">
        <f t="shared" si="61"/>
        <v>MZQ</v>
      </c>
      <c r="J826" s="52">
        <v>1010</v>
      </c>
      <c r="K826" s="53">
        <v>2.5000000000000001E-2</v>
      </c>
      <c r="L826" s="54">
        <f t="shared" si="62"/>
        <v>25.25</v>
      </c>
      <c r="M826" s="56">
        <v>2.5000000000000001E-2</v>
      </c>
      <c r="N826" s="35">
        <v>6.3579999999999997</v>
      </c>
      <c r="O826" s="35">
        <v>0.81620000000000004</v>
      </c>
      <c r="P826" s="36">
        <f t="shared" si="63"/>
        <v>2.5000000000000001E-2</v>
      </c>
      <c r="Q826" s="37">
        <f t="shared" si="64"/>
        <v>25.25</v>
      </c>
      <c r="R826" s="36"/>
      <c r="S826" s="37"/>
      <c r="T826" s="38"/>
      <c r="U826" s="36"/>
      <c r="V826" s="37"/>
      <c r="W826" s="40" t="s">
        <v>77</v>
      </c>
      <c r="X826" s="39" t="s">
        <v>366</v>
      </c>
      <c r="Y826" s="40" t="s">
        <v>2945</v>
      </c>
      <c r="Z826" s="40" t="s">
        <v>2453</v>
      </c>
      <c r="AA826" s="40" t="s">
        <v>517</v>
      </c>
      <c r="AB826" s="40" t="s">
        <v>2475</v>
      </c>
      <c r="AC826" s="40" t="s">
        <v>3313</v>
      </c>
      <c r="AD826" s="59" t="s">
        <v>3479</v>
      </c>
    </row>
    <row r="827" spans="1:32" s="40" customFormat="1">
      <c r="A827" s="15" t="str">
        <f t="shared" si="60"/>
        <v>2022-2</v>
      </c>
      <c r="B827" s="40" t="s">
        <v>2574</v>
      </c>
      <c r="C827" s="47">
        <v>44620</v>
      </c>
      <c r="D827" s="47" t="s">
        <v>2575</v>
      </c>
      <c r="E827" s="40" t="s">
        <v>365</v>
      </c>
      <c r="F827" s="40" t="s">
        <v>70</v>
      </c>
      <c r="G827" s="40" t="s">
        <v>23</v>
      </c>
      <c r="H827" s="40" t="s">
        <v>512</v>
      </c>
      <c r="I827" s="15" t="str">
        <f t="shared" si="61"/>
        <v>MZQ</v>
      </c>
      <c r="J827" s="52">
        <v>3036</v>
      </c>
      <c r="K827" s="53">
        <v>2.5600000000000001E-2</v>
      </c>
      <c r="L827" s="54">
        <f t="shared" si="62"/>
        <v>77.72</v>
      </c>
      <c r="M827" s="56">
        <v>2.5000000000000001E-2</v>
      </c>
      <c r="N827" s="35">
        <v>6.3579999999999997</v>
      </c>
      <c r="O827" s="35">
        <v>0.81620000000000004</v>
      </c>
      <c r="P827" s="36">
        <f t="shared" si="63"/>
        <v>2.5000000000000001E-2</v>
      </c>
      <c r="Q827" s="37">
        <f t="shared" si="64"/>
        <v>75.900000000000006</v>
      </c>
      <c r="R827" s="36"/>
      <c r="S827" s="37"/>
      <c r="T827" s="38"/>
      <c r="U827" s="36"/>
      <c r="V827" s="37"/>
      <c r="W827" s="40" t="s">
        <v>77</v>
      </c>
      <c r="X827" s="39" t="s">
        <v>366</v>
      </c>
      <c r="Y827" s="40" t="s">
        <v>2947</v>
      </c>
      <c r="Z827" s="40" t="s">
        <v>2453</v>
      </c>
      <c r="AA827" s="40" t="s">
        <v>518</v>
      </c>
      <c r="AB827" s="40" t="s">
        <v>2474</v>
      </c>
      <c r="AC827" s="40" t="s">
        <v>3312</v>
      </c>
      <c r="AD827" s="59" t="s">
        <v>3479</v>
      </c>
      <c r="AF827" s="48"/>
    </row>
    <row r="828" spans="1:32" s="40" customFormat="1">
      <c r="A828" s="15" t="str">
        <f t="shared" si="60"/>
        <v>2022-2</v>
      </c>
      <c r="B828" s="40" t="s">
        <v>186</v>
      </c>
      <c r="C828" s="47">
        <v>44620</v>
      </c>
      <c r="D828" s="47" t="s">
        <v>187</v>
      </c>
      <c r="E828" s="40" t="s">
        <v>365</v>
      </c>
      <c r="F828" s="40" t="s">
        <v>70</v>
      </c>
      <c r="G828" s="40" t="s">
        <v>23</v>
      </c>
      <c r="H828" s="40" t="s">
        <v>512</v>
      </c>
      <c r="I828" s="15" t="str">
        <f t="shared" si="61"/>
        <v>MZQ</v>
      </c>
      <c r="J828" s="52">
        <v>50000</v>
      </c>
      <c r="K828" s="53">
        <v>2.5899999999999999E-2</v>
      </c>
      <c r="L828" s="54">
        <f t="shared" si="62"/>
        <v>1295</v>
      </c>
      <c r="M828" s="56">
        <v>2.5899999999999999E-2</v>
      </c>
      <c r="N828" s="35">
        <v>6.3579999999999997</v>
      </c>
      <c r="O828" s="35">
        <v>0.81620000000000004</v>
      </c>
      <c r="P828" s="36">
        <f t="shared" si="63"/>
        <v>2.5899999999999999E-2</v>
      </c>
      <c r="Q828" s="37">
        <f t="shared" si="64"/>
        <v>1295</v>
      </c>
      <c r="R828" s="36"/>
      <c r="S828" s="37"/>
      <c r="T828" s="38"/>
      <c r="U828" s="36"/>
      <c r="V828" s="37"/>
      <c r="W828" s="40" t="s">
        <v>67</v>
      </c>
      <c r="X828" s="39" t="s">
        <v>366</v>
      </c>
      <c r="Y828" s="40" t="s">
        <v>2948</v>
      </c>
      <c r="Z828" s="40" t="s">
        <v>2423</v>
      </c>
      <c r="AA828" s="40" t="s">
        <v>517</v>
      </c>
      <c r="AB828" s="40" t="s">
        <v>2475</v>
      </c>
      <c r="AC828" s="40" t="s">
        <v>3314</v>
      </c>
      <c r="AD828" s="59" t="s">
        <v>3479</v>
      </c>
      <c r="AF828" s="48"/>
    </row>
    <row r="829" spans="1:32" s="40" customFormat="1">
      <c r="A829" s="15" t="str">
        <f t="shared" si="60"/>
        <v>2022-2</v>
      </c>
      <c r="B829" s="40" t="s">
        <v>800</v>
      </c>
      <c r="C829" s="47">
        <v>44608</v>
      </c>
      <c r="D829" s="47" t="s">
        <v>801</v>
      </c>
      <c r="E829" s="40" t="s">
        <v>365</v>
      </c>
      <c r="F829" s="40" t="s">
        <v>173</v>
      </c>
      <c r="G829" s="40" t="s">
        <v>23</v>
      </c>
      <c r="H829" s="40" t="s">
        <v>512</v>
      </c>
      <c r="I829" s="15" t="str">
        <f t="shared" si="61"/>
        <v>MZQ</v>
      </c>
      <c r="J829" s="52">
        <v>11000</v>
      </c>
      <c r="K829" s="53">
        <v>3.2500000000000001E-2</v>
      </c>
      <c r="L829" s="54">
        <f t="shared" si="62"/>
        <v>357.5</v>
      </c>
      <c r="M829" s="55">
        <v>2.7E-2</v>
      </c>
      <c r="N829" s="35">
        <v>6.3579999999999997</v>
      </c>
      <c r="O829" s="35">
        <v>0.81620000000000004</v>
      </c>
      <c r="P829" s="36">
        <f t="shared" si="63"/>
        <v>2.7E-2</v>
      </c>
      <c r="Q829" s="37">
        <f t="shared" si="64"/>
        <v>297</v>
      </c>
      <c r="R829" s="36"/>
      <c r="S829" s="37"/>
      <c r="T829" s="38"/>
      <c r="U829" s="36"/>
      <c r="V829" s="37"/>
      <c r="W829" s="40" t="s">
        <v>35</v>
      </c>
      <c r="X829" s="39" t="s">
        <v>366</v>
      </c>
      <c r="Y829" s="40" t="s">
        <v>2949</v>
      </c>
      <c r="Z829" s="40" t="s">
        <v>2417</v>
      </c>
      <c r="AA829" s="40" t="s">
        <v>518</v>
      </c>
      <c r="AB829" s="40" t="s">
        <v>2474</v>
      </c>
      <c r="AC829" s="40" t="s">
        <v>3315</v>
      </c>
      <c r="AD829" s="59" t="s">
        <v>3479</v>
      </c>
    </row>
    <row r="830" spans="1:32" s="40" customFormat="1">
      <c r="A830" s="15" t="str">
        <f t="shared" si="60"/>
        <v>2022-2</v>
      </c>
      <c r="B830" s="40" t="s">
        <v>1047</v>
      </c>
      <c r="C830" s="47">
        <v>44620</v>
      </c>
      <c r="D830" s="47" t="s">
        <v>69</v>
      </c>
      <c r="E830" s="40" t="s">
        <v>365</v>
      </c>
      <c r="F830" s="40" t="s">
        <v>70</v>
      </c>
      <c r="G830" s="40" t="s">
        <v>23</v>
      </c>
      <c r="H830" s="40" t="s">
        <v>512</v>
      </c>
      <c r="I830" s="15" t="str">
        <f t="shared" si="61"/>
        <v>MZQ</v>
      </c>
      <c r="J830" s="52">
        <v>40000</v>
      </c>
      <c r="K830" s="53">
        <v>3.2000000000000001E-2</v>
      </c>
      <c r="L830" s="54">
        <f t="shared" si="62"/>
        <v>1280</v>
      </c>
      <c r="M830" s="55">
        <v>3.2000000000000001E-2</v>
      </c>
      <c r="N830" s="35">
        <v>6.3579999999999997</v>
      </c>
      <c r="O830" s="35">
        <v>0.81620000000000004</v>
      </c>
      <c r="P830" s="36">
        <f t="shared" si="63"/>
        <v>3.2000000000000001E-2</v>
      </c>
      <c r="Q830" s="37">
        <f t="shared" si="64"/>
        <v>1280</v>
      </c>
      <c r="R830" s="36"/>
      <c r="S830" s="37"/>
      <c r="T830" s="38"/>
      <c r="U830" s="36"/>
      <c r="V830" s="37"/>
      <c r="W830" s="40" t="s">
        <v>67</v>
      </c>
      <c r="X830" s="39" t="s">
        <v>366</v>
      </c>
      <c r="Y830" s="40" t="s">
        <v>2950</v>
      </c>
      <c r="Z830" s="40" t="s">
        <v>2423</v>
      </c>
      <c r="AA830" s="40" t="s">
        <v>517</v>
      </c>
      <c r="AB830" s="40" t="s">
        <v>2475</v>
      </c>
      <c r="AC830" s="40" t="s">
        <v>3314</v>
      </c>
      <c r="AD830" s="59" t="s">
        <v>3479</v>
      </c>
    </row>
    <row r="831" spans="1:32" s="40" customFormat="1">
      <c r="A831" s="15" t="str">
        <f t="shared" si="60"/>
        <v>2022-2</v>
      </c>
      <c r="B831" s="40" t="s">
        <v>2576</v>
      </c>
      <c r="C831" s="47">
        <v>44610</v>
      </c>
      <c r="D831" s="47" t="s">
        <v>2577</v>
      </c>
      <c r="E831" s="40" t="s">
        <v>365</v>
      </c>
      <c r="F831" s="40" t="s">
        <v>98</v>
      </c>
      <c r="G831" s="40" t="s">
        <v>23</v>
      </c>
      <c r="H831" s="40" t="s">
        <v>512</v>
      </c>
      <c r="I831" s="15" t="str">
        <f t="shared" si="61"/>
        <v>MZQ</v>
      </c>
      <c r="J831" s="52">
        <v>6000</v>
      </c>
      <c r="K831" s="53">
        <v>3.9800000000000002E-2</v>
      </c>
      <c r="L831" s="54">
        <f t="shared" si="62"/>
        <v>238.8</v>
      </c>
      <c r="M831" s="55">
        <v>3.9800000000000002E-2</v>
      </c>
      <c r="N831" s="35">
        <v>6.3579999999999997</v>
      </c>
      <c r="O831" s="35">
        <v>0.81620000000000004</v>
      </c>
      <c r="P831" s="36">
        <f t="shared" si="63"/>
        <v>3.9800000000000002E-2</v>
      </c>
      <c r="Q831" s="37">
        <f t="shared" si="64"/>
        <v>238.8</v>
      </c>
      <c r="R831" s="36"/>
      <c r="S831" s="37"/>
      <c r="T831" s="38"/>
      <c r="U831" s="36"/>
      <c r="V831" s="37"/>
      <c r="W831" s="40" t="s">
        <v>94</v>
      </c>
      <c r="X831" s="39" t="s">
        <v>366</v>
      </c>
      <c r="Y831" s="40" t="s">
        <v>2951</v>
      </c>
      <c r="Z831" s="40" t="s">
        <v>2420</v>
      </c>
      <c r="AA831" s="40" t="s">
        <v>517</v>
      </c>
      <c r="AB831" s="40" t="s">
        <v>2475</v>
      </c>
      <c r="AC831" s="40" t="s">
        <v>3316</v>
      </c>
      <c r="AD831" s="59" t="s">
        <v>3479</v>
      </c>
    </row>
    <row r="832" spans="1:32" s="40" customFormat="1">
      <c r="A832" s="15" t="str">
        <f t="shared" si="60"/>
        <v>2022-2</v>
      </c>
      <c r="B832" s="40" t="s">
        <v>2578</v>
      </c>
      <c r="C832" s="47">
        <v>44617</v>
      </c>
      <c r="D832" s="47" t="s">
        <v>2579</v>
      </c>
      <c r="E832" s="40" t="s">
        <v>365</v>
      </c>
      <c r="F832" s="40" t="s">
        <v>173</v>
      </c>
      <c r="G832" s="40" t="s">
        <v>23</v>
      </c>
      <c r="H832" s="40" t="s">
        <v>512</v>
      </c>
      <c r="I832" s="15" t="str">
        <f t="shared" si="61"/>
        <v>MZQ</v>
      </c>
      <c r="J832" s="52">
        <v>10300</v>
      </c>
      <c r="K832" s="53">
        <v>4.8000000000000001E-2</v>
      </c>
      <c r="L832" s="54">
        <f t="shared" si="62"/>
        <v>494.4</v>
      </c>
      <c r="M832" s="55">
        <v>4.8000000000000001E-2</v>
      </c>
      <c r="N832" s="35">
        <v>6.3579999999999997</v>
      </c>
      <c r="O832" s="35">
        <v>0.81620000000000004</v>
      </c>
      <c r="P832" s="36">
        <f t="shared" si="63"/>
        <v>4.8000000000000001E-2</v>
      </c>
      <c r="Q832" s="37">
        <f t="shared" si="64"/>
        <v>494.4</v>
      </c>
      <c r="R832" s="36"/>
      <c r="S832" s="37"/>
      <c r="T832" s="38"/>
      <c r="U832" s="36"/>
      <c r="V832" s="37"/>
      <c r="W832" s="40" t="s">
        <v>35</v>
      </c>
      <c r="X832" s="39" t="s">
        <v>366</v>
      </c>
      <c r="Y832" s="40" t="s">
        <v>2952</v>
      </c>
      <c r="Z832" s="40" t="s">
        <v>2417</v>
      </c>
      <c r="AA832" s="40" t="s">
        <v>518</v>
      </c>
      <c r="AB832" s="40" t="s">
        <v>2474</v>
      </c>
      <c r="AC832" s="40" t="s">
        <v>3317</v>
      </c>
      <c r="AD832" s="59" t="s">
        <v>3479</v>
      </c>
    </row>
    <row r="833" spans="1:32" s="40" customFormat="1">
      <c r="A833" s="15" t="str">
        <f t="shared" si="60"/>
        <v>2022-2</v>
      </c>
      <c r="B833" s="40" t="s">
        <v>1505</v>
      </c>
      <c r="C833" s="47">
        <v>44620</v>
      </c>
      <c r="D833" s="47" t="s">
        <v>1506</v>
      </c>
      <c r="E833" s="40" t="s">
        <v>365</v>
      </c>
      <c r="F833" s="40" t="s">
        <v>70</v>
      </c>
      <c r="G833" s="40" t="s">
        <v>23</v>
      </c>
      <c r="H833" s="40" t="s">
        <v>512</v>
      </c>
      <c r="I833" s="15" t="str">
        <f t="shared" si="61"/>
        <v>MZQ</v>
      </c>
      <c r="J833" s="52">
        <v>1634</v>
      </c>
      <c r="K833" s="53">
        <v>0</v>
      </c>
      <c r="L833" s="54">
        <f t="shared" si="62"/>
        <v>0</v>
      </c>
      <c r="M833" s="56">
        <v>0.05</v>
      </c>
      <c r="N833" s="35">
        <v>6.3579999999999997</v>
      </c>
      <c r="O833" s="35">
        <v>0.81620000000000004</v>
      </c>
      <c r="P833" s="36">
        <f t="shared" si="63"/>
        <v>0.05</v>
      </c>
      <c r="Q833" s="37">
        <f t="shared" si="64"/>
        <v>81.7</v>
      </c>
      <c r="R833" s="36"/>
      <c r="S833" s="37"/>
      <c r="T833" s="38"/>
      <c r="U833" s="36"/>
      <c r="V833" s="37"/>
      <c r="W833" s="40" t="s">
        <v>77</v>
      </c>
      <c r="X833" s="39" t="s">
        <v>366</v>
      </c>
      <c r="Y833" s="40" t="s">
        <v>2966</v>
      </c>
      <c r="Z833" s="40" t="s">
        <v>2453</v>
      </c>
      <c r="AA833" s="40" t="s">
        <v>518</v>
      </c>
      <c r="AB833" s="40" t="s">
        <v>2474</v>
      </c>
      <c r="AC833" s="40" t="s">
        <v>3319</v>
      </c>
      <c r="AD833" s="59" t="s">
        <v>3479</v>
      </c>
    </row>
    <row r="834" spans="1:32" s="40" customFormat="1">
      <c r="A834" s="15" t="str">
        <f t="shared" ref="A834:A897" si="65">+TEXT(C834,"YYYY")&amp;"-"&amp;TEXT(C834,"M")</f>
        <v>2022-2</v>
      </c>
      <c r="B834" s="40" t="s">
        <v>1507</v>
      </c>
      <c r="C834" s="47">
        <v>44620</v>
      </c>
      <c r="D834" s="47" t="s">
        <v>1508</v>
      </c>
      <c r="E834" s="40" t="s">
        <v>365</v>
      </c>
      <c r="F834" s="40" t="s">
        <v>70</v>
      </c>
      <c r="G834" s="40" t="s">
        <v>23</v>
      </c>
      <c r="H834" s="40" t="s">
        <v>512</v>
      </c>
      <c r="I834" s="15" t="str">
        <f t="shared" ref="I834:I897" si="66">+IF(X834="CNY","MZQ","MHK")</f>
        <v>MZQ</v>
      </c>
      <c r="J834" s="52">
        <v>1634</v>
      </c>
      <c r="K834" s="53">
        <v>0</v>
      </c>
      <c r="L834" s="54">
        <f t="shared" ref="L834:L897" si="67">+ROUND(K834*J834,2)</f>
        <v>0</v>
      </c>
      <c r="M834" s="56">
        <v>0.05</v>
      </c>
      <c r="N834" s="35">
        <v>6.3579999999999997</v>
      </c>
      <c r="O834" s="35">
        <v>0.81620000000000004</v>
      </c>
      <c r="P834" s="36">
        <f t="shared" ref="P834:P897" si="68">ROUND(IF(AND(X834="USD"),M834*N834,IF(AND(X834="HKD"),M834*O834,M834)),4)</f>
        <v>0.05</v>
      </c>
      <c r="Q834" s="37">
        <f t="shared" ref="Q834:Q897" si="69">+ROUND(P834*J834,2)</f>
        <v>81.7</v>
      </c>
      <c r="R834" s="36"/>
      <c r="S834" s="37"/>
      <c r="T834" s="38"/>
      <c r="U834" s="36"/>
      <c r="V834" s="37"/>
      <c r="W834" s="40" t="s">
        <v>77</v>
      </c>
      <c r="X834" s="39" t="s">
        <v>366</v>
      </c>
      <c r="Y834" s="40" t="s">
        <v>2967</v>
      </c>
      <c r="Z834" s="40" t="s">
        <v>2453</v>
      </c>
      <c r="AA834" s="40" t="s">
        <v>518</v>
      </c>
      <c r="AB834" s="40" t="s">
        <v>2474</v>
      </c>
      <c r="AC834" s="40" t="s">
        <v>3319</v>
      </c>
      <c r="AD834" s="59" t="s">
        <v>3479</v>
      </c>
    </row>
    <row r="835" spans="1:32" s="40" customFormat="1">
      <c r="A835" s="15" t="str">
        <f t="shared" si="65"/>
        <v>2022-2</v>
      </c>
      <c r="B835" s="40" t="s">
        <v>2590</v>
      </c>
      <c r="C835" s="47">
        <v>44608</v>
      </c>
      <c r="D835" s="47" t="s">
        <v>2591</v>
      </c>
      <c r="E835" s="40" t="s">
        <v>365</v>
      </c>
      <c r="F835" s="40" t="s">
        <v>70</v>
      </c>
      <c r="G835" s="40" t="s">
        <v>23</v>
      </c>
      <c r="H835" s="40" t="s">
        <v>512</v>
      </c>
      <c r="I835" s="15" t="str">
        <f t="shared" si="66"/>
        <v>MZQ</v>
      </c>
      <c r="J835" s="52">
        <v>757</v>
      </c>
      <c r="K835" s="53">
        <v>0</v>
      </c>
      <c r="L835" s="54">
        <f t="shared" si="67"/>
        <v>0</v>
      </c>
      <c r="M835" s="56">
        <v>0.05</v>
      </c>
      <c r="N835" s="35">
        <v>6.3579999999999997</v>
      </c>
      <c r="O835" s="35">
        <v>0.81620000000000004</v>
      </c>
      <c r="P835" s="36">
        <f t="shared" si="68"/>
        <v>0.05</v>
      </c>
      <c r="Q835" s="37">
        <f t="shared" si="69"/>
        <v>37.85</v>
      </c>
      <c r="R835" s="36"/>
      <c r="S835" s="37"/>
      <c r="T835" s="38"/>
      <c r="U835" s="36"/>
      <c r="V835" s="37"/>
      <c r="W835" s="40" t="s">
        <v>77</v>
      </c>
      <c r="X835" s="39" t="s">
        <v>366</v>
      </c>
      <c r="Y835" s="40" t="s">
        <v>2963</v>
      </c>
      <c r="Z835" s="40" t="s">
        <v>2453</v>
      </c>
      <c r="AA835" s="40" t="s">
        <v>518</v>
      </c>
      <c r="AB835" s="40" t="s">
        <v>2474</v>
      </c>
      <c r="AC835" s="40" t="s">
        <v>3318</v>
      </c>
      <c r="AD835" s="59" t="s">
        <v>3479</v>
      </c>
    </row>
    <row r="836" spans="1:32" s="40" customFormat="1">
      <c r="A836" s="15" t="str">
        <f t="shared" si="65"/>
        <v>2022-2</v>
      </c>
      <c r="B836" s="40" t="s">
        <v>2594</v>
      </c>
      <c r="C836" s="47">
        <v>44620</v>
      </c>
      <c r="D836" s="47" t="s">
        <v>2595</v>
      </c>
      <c r="E836" s="40" t="s">
        <v>365</v>
      </c>
      <c r="F836" s="40" t="s">
        <v>70</v>
      </c>
      <c r="G836" s="40" t="s">
        <v>23</v>
      </c>
      <c r="H836" s="40" t="s">
        <v>512</v>
      </c>
      <c r="I836" s="15" t="str">
        <f t="shared" si="66"/>
        <v>MZQ</v>
      </c>
      <c r="J836" s="52">
        <v>1161</v>
      </c>
      <c r="K836" s="53">
        <v>0.05</v>
      </c>
      <c r="L836" s="54">
        <f t="shared" si="67"/>
        <v>58.05</v>
      </c>
      <c r="M836" s="56">
        <v>0.05</v>
      </c>
      <c r="N836" s="35">
        <v>6.3579999999999997</v>
      </c>
      <c r="O836" s="35">
        <v>0.81620000000000004</v>
      </c>
      <c r="P836" s="36">
        <f t="shared" si="68"/>
        <v>0.05</v>
      </c>
      <c r="Q836" s="37">
        <f t="shared" si="69"/>
        <v>58.05</v>
      </c>
      <c r="R836" s="36"/>
      <c r="S836" s="37"/>
      <c r="T836" s="38"/>
      <c r="U836" s="36"/>
      <c r="V836" s="37"/>
      <c r="W836" s="40" t="s">
        <v>77</v>
      </c>
      <c r="X836" s="39" t="s">
        <v>366</v>
      </c>
      <c r="Y836" s="40" t="s">
        <v>2965</v>
      </c>
      <c r="Z836" s="40" t="s">
        <v>2453</v>
      </c>
      <c r="AA836" s="40" t="s">
        <v>516</v>
      </c>
      <c r="AB836" s="40" t="s">
        <v>2477</v>
      </c>
      <c r="AC836" s="40" t="s">
        <v>3319</v>
      </c>
      <c r="AD836" s="59" t="s">
        <v>3479</v>
      </c>
    </row>
    <row r="837" spans="1:32" s="40" customFormat="1">
      <c r="A837" s="15" t="str">
        <f t="shared" si="65"/>
        <v>2022-2</v>
      </c>
      <c r="B837" s="40" t="s">
        <v>327</v>
      </c>
      <c r="C837" s="47">
        <v>44620</v>
      </c>
      <c r="D837" s="47" t="s">
        <v>328</v>
      </c>
      <c r="E837" s="40" t="s">
        <v>365</v>
      </c>
      <c r="F837" s="40" t="s">
        <v>70</v>
      </c>
      <c r="G837" s="40" t="s">
        <v>23</v>
      </c>
      <c r="H837" s="40" t="s">
        <v>512</v>
      </c>
      <c r="I837" s="15" t="str">
        <f t="shared" si="66"/>
        <v>MZQ</v>
      </c>
      <c r="J837" s="52">
        <v>2651</v>
      </c>
      <c r="K837" s="53">
        <v>0.05</v>
      </c>
      <c r="L837" s="54">
        <f t="shared" si="67"/>
        <v>132.55000000000001</v>
      </c>
      <c r="M837" s="56">
        <v>0.05</v>
      </c>
      <c r="N837" s="35">
        <v>6.3579999999999997</v>
      </c>
      <c r="O837" s="35">
        <v>0.81620000000000004</v>
      </c>
      <c r="P837" s="36">
        <f t="shared" si="68"/>
        <v>0.05</v>
      </c>
      <c r="Q837" s="37">
        <f t="shared" si="69"/>
        <v>132.55000000000001</v>
      </c>
      <c r="R837" s="36"/>
      <c r="S837" s="37"/>
      <c r="T837" s="38"/>
      <c r="U837" s="36"/>
      <c r="V837" s="37"/>
      <c r="W837" s="40" t="s">
        <v>77</v>
      </c>
      <c r="X837" s="39" t="s">
        <v>366</v>
      </c>
      <c r="Y837" s="40" t="s">
        <v>2968</v>
      </c>
      <c r="Z837" s="40" t="s">
        <v>2453</v>
      </c>
      <c r="AA837" s="40" t="s">
        <v>517</v>
      </c>
      <c r="AB837" s="40" t="s">
        <v>2475</v>
      </c>
      <c r="AC837" s="40" t="s">
        <v>3319</v>
      </c>
      <c r="AD837" s="59" t="s">
        <v>3479</v>
      </c>
    </row>
    <row r="838" spans="1:32" s="40" customFormat="1">
      <c r="A838" s="15" t="str">
        <f t="shared" si="65"/>
        <v>2022-2</v>
      </c>
      <c r="B838" s="40" t="s">
        <v>2580</v>
      </c>
      <c r="C838" s="47">
        <v>44608</v>
      </c>
      <c r="D838" s="47" t="s">
        <v>2581</v>
      </c>
      <c r="E838" s="40" t="s">
        <v>365</v>
      </c>
      <c r="F838" s="40" t="s">
        <v>70</v>
      </c>
      <c r="G838" s="40" t="s">
        <v>23</v>
      </c>
      <c r="H838" s="40" t="s">
        <v>512</v>
      </c>
      <c r="I838" s="15" t="str">
        <f t="shared" si="66"/>
        <v>MZQ</v>
      </c>
      <c r="J838" s="52">
        <v>505</v>
      </c>
      <c r="K838" s="53">
        <v>0.05</v>
      </c>
      <c r="L838" s="54">
        <f t="shared" si="67"/>
        <v>25.25</v>
      </c>
      <c r="M838" s="55">
        <v>0.05</v>
      </c>
      <c r="N838" s="35">
        <v>6.3579999999999997</v>
      </c>
      <c r="O838" s="35">
        <v>0.81620000000000004</v>
      </c>
      <c r="P838" s="36">
        <f t="shared" si="68"/>
        <v>0.05</v>
      </c>
      <c r="Q838" s="37">
        <f t="shared" si="69"/>
        <v>25.25</v>
      </c>
      <c r="R838" s="36"/>
      <c r="S838" s="37"/>
      <c r="T838" s="38"/>
      <c r="U838" s="36"/>
      <c r="V838" s="37"/>
      <c r="W838" s="40" t="s">
        <v>77</v>
      </c>
      <c r="X838" s="39" t="s">
        <v>366</v>
      </c>
      <c r="Y838" s="40" t="s">
        <v>2953</v>
      </c>
      <c r="Z838" s="40" t="s">
        <v>2453</v>
      </c>
      <c r="AA838" s="40" t="s">
        <v>518</v>
      </c>
      <c r="AB838" s="40" t="s">
        <v>2474</v>
      </c>
      <c r="AC838" s="40" t="s">
        <v>3318</v>
      </c>
      <c r="AD838" s="59" t="s">
        <v>3479</v>
      </c>
      <c r="AF838" s="48"/>
    </row>
    <row r="839" spans="1:32" s="40" customFormat="1">
      <c r="A839" s="15" t="str">
        <f t="shared" si="65"/>
        <v>2022-2</v>
      </c>
      <c r="B839" s="40" t="s">
        <v>1179</v>
      </c>
      <c r="C839" s="47">
        <v>44608</v>
      </c>
      <c r="D839" s="47" t="s">
        <v>1195</v>
      </c>
      <c r="E839" s="40" t="s">
        <v>365</v>
      </c>
      <c r="F839" s="40" t="s">
        <v>70</v>
      </c>
      <c r="G839" s="40" t="s">
        <v>23</v>
      </c>
      <c r="H839" s="40" t="s">
        <v>512</v>
      </c>
      <c r="I839" s="15" t="str">
        <f t="shared" si="66"/>
        <v>MZQ</v>
      </c>
      <c r="J839" s="52">
        <v>1893</v>
      </c>
      <c r="K839" s="53">
        <v>0.05</v>
      </c>
      <c r="L839" s="54">
        <f t="shared" si="67"/>
        <v>94.65</v>
      </c>
      <c r="M839" s="55">
        <v>0.05</v>
      </c>
      <c r="N839" s="35">
        <v>6.3579999999999997</v>
      </c>
      <c r="O839" s="35">
        <v>0.81620000000000004</v>
      </c>
      <c r="P839" s="36">
        <f t="shared" si="68"/>
        <v>0.05</v>
      </c>
      <c r="Q839" s="37">
        <f t="shared" si="69"/>
        <v>94.65</v>
      </c>
      <c r="R839" s="36"/>
      <c r="S839" s="37"/>
      <c r="T839" s="38"/>
      <c r="U839" s="36"/>
      <c r="V839" s="37"/>
      <c r="W839" s="40" t="s">
        <v>77</v>
      </c>
      <c r="X839" s="39" t="s">
        <v>366</v>
      </c>
      <c r="Y839" s="40" t="s">
        <v>2954</v>
      </c>
      <c r="Z839" s="40" t="s">
        <v>2453</v>
      </c>
      <c r="AA839" s="40" t="s">
        <v>517</v>
      </c>
      <c r="AB839" s="40" t="s">
        <v>2475</v>
      </c>
      <c r="AC839" s="40" t="s">
        <v>3318</v>
      </c>
      <c r="AD839" s="59" t="s">
        <v>3479</v>
      </c>
    </row>
    <row r="840" spans="1:32" s="40" customFormat="1">
      <c r="A840" s="15" t="str">
        <f t="shared" si="65"/>
        <v>2022-2</v>
      </c>
      <c r="B840" s="40" t="s">
        <v>2582</v>
      </c>
      <c r="C840" s="47">
        <v>44608</v>
      </c>
      <c r="D840" s="47" t="s">
        <v>2583</v>
      </c>
      <c r="E840" s="40" t="s">
        <v>365</v>
      </c>
      <c r="F840" s="40" t="s">
        <v>70</v>
      </c>
      <c r="G840" s="40" t="s">
        <v>23</v>
      </c>
      <c r="H840" s="40" t="s">
        <v>512</v>
      </c>
      <c r="I840" s="15" t="str">
        <f t="shared" si="66"/>
        <v>MZQ</v>
      </c>
      <c r="J840" s="52">
        <v>757</v>
      </c>
      <c r="K840" s="53">
        <v>0.05</v>
      </c>
      <c r="L840" s="54">
        <f t="shared" si="67"/>
        <v>37.85</v>
      </c>
      <c r="M840" s="55">
        <v>0.05</v>
      </c>
      <c r="N840" s="35">
        <v>6.3579999999999997</v>
      </c>
      <c r="O840" s="35">
        <v>0.81620000000000004</v>
      </c>
      <c r="P840" s="36">
        <f t="shared" si="68"/>
        <v>0.05</v>
      </c>
      <c r="Q840" s="37">
        <f t="shared" si="69"/>
        <v>37.85</v>
      </c>
      <c r="R840" s="36"/>
      <c r="S840" s="37"/>
      <c r="T840" s="38"/>
      <c r="U840" s="36"/>
      <c r="V840" s="37"/>
      <c r="W840" s="40" t="s">
        <v>77</v>
      </c>
      <c r="X840" s="39" t="s">
        <v>366</v>
      </c>
      <c r="Y840" s="40" t="s">
        <v>2955</v>
      </c>
      <c r="Z840" s="40" t="s">
        <v>2453</v>
      </c>
      <c r="AA840" s="40" t="s">
        <v>517</v>
      </c>
      <c r="AB840" s="40" t="s">
        <v>2475</v>
      </c>
      <c r="AC840" s="40" t="s">
        <v>3318</v>
      </c>
      <c r="AD840" s="59" t="s">
        <v>3479</v>
      </c>
    </row>
    <row r="841" spans="1:32" s="40" customFormat="1">
      <c r="A841" s="15" t="str">
        <f t="shared" si="65"/>
        <v>2022-2</v>
      </c>
      <c r="B841" s="40" t="s">
        <v>2584</v>
      </c>
      <c r="C841" s="47">
        <v>44608</v>
      </c>
      <c r="D841" s="47" t="s">
        <v>2585</v>
      </c>
      <c r="E841" s="40" t="s">
        <v>365</v>
      </c>
      <c r="F841" s="40" t="s">
        <v>70</v>
      </c>
      <c r="G841" s="40" t="s">
        <v>23</v>
      </c>
      <c r="H841" s="40" t="s">
        <v>512</v>
      </c>
      <c r="I841" s="15" t="str">
        <f t="shared" si="66"/>
        <v>MZQ</v>
      </c>
      <c r="J841" s="52">
        <v>2838</v>
      </c>
      <c r="K841" s="53">
        <v>0.05</v>
      </c>
      <c r="L841" s="54">
        <f t="shared" si="67"/>
        <v>141.9</v>
      </c>
      <c r="M841" s="55">
        <v>0.05</v>
      </c>
      <c r="N841" s="35">
        <v>6.3579999999999997</v>
      </c>
      <c r="O841" s="35">
        <v>0.81620000000000004</v>
      </c>
      <c r="P841" s="36">
        <f t="shared" si="68"/>
        <v>0.05</v>
      </c>
      <c r="Q841" s="37">
        <f t="shared" si="69"/>
        <v>141.9</v>
      </c>
      <c r="R841" s="36"/>
      <c r="S841" s="37"/>
      <c r="T841" s="38"/>
      <c r="U841" s="36"/>
      <c r="V841" s="37"/>
      <c r="W841" s="40" t="s">
        <v>77</v>
      </c>
      <c r="X841" s="39" t="s">
        <v>366</v>
      </c>
      <c r="Y841" s="40" t="s">
        <v>2956</v>
      </c>
      <c r="Z841" s="40" t="s">
        <v>2453</v>
      </c>
      <c r="AA841" s="40" t="s">
        <v>517</v>
      </c>
      <c r="AB841" s="40" t="s">
        <v>2475</v>
      </c>
      <c r="AC841" s="40" t="s">
        <v>3318</v>
      </c>
      <c r="AD841" s="59" t="s">
        <v>3479</v>
      </c>
    </row>
    <row r="842" spans="1:32" s="40" customFormat="1">
      <c r="A842" s="15" t="str">
        <f t="shared" si="65"/>
        <v>2022-2</v>
      </c>
      <c r="B842" s="40" t="s">
        <v>450</v>
      </c>
      <c r="C842" s="47">
        <v>44608</v>
      </c>
      <c r="D842" s="47" t="s">
        <v>451</v>
      </c>
      <c r="E842" s="40" t="s">
        <v>365</v>
      </c>
      <c r="F842" s="40" t="s">
        <v>70</v>
      </c>
      <c r="G842" s="40" t="s">
        <v>23</v>
      </c>
      <c r="H842" s="40" t="s">
        <v>512</v>
      </c>
      <c r="I842" s="15" t="str">
        <f t="shared" si="66"/>
        <v>MZQ</v>
      </c>
      <c r="J842" s="52">
        <v>1893</v>
      </c>
      <c r="K842" s="53">
        <v>0.05</v>
      </c>
      <c r="L842" s="54">
        <f t="shared" si="67"/>
        <v>94.65</v>
      </c>
      <c r="M842" s="56">
        <v>0.05</v>
      </c>
      <c r="N842" s="35">
        <v>6.3579999999999997</v>
      </c>
      <c r="O842" s="35">
        <v>0.81620000000000004</v>
      </c>
      <c r="P842" s="36">
        <f t="shared" si="68"/>
        <v>0.05</v>
      </c>
      <c r="Q842" s="37">
        <f t="shared" si="69"/>
        <v>94.65</v>
      </c>
      <c r="R842" s="36"/>
      <c r="S842" s="37"/>
      <c r="T842" s="38"/>
      <c r="U842" s="36"/>
      <c r="V842" s="37"/>
      <c r="W842" s="40" t="s">
        <v>77</v>
      </c>
      <c r="X842" s="39" t="s">
        <v>366</v>
      </c>
      <c r="Y842" s="40" t="s">
        <v>2957</v>
      </c>
      <c r="Z842" s="40" t="s">
        <v>2453</v>
      </c>
      <c r="AA842" s="40" t="s">
        <v>517</v>
      </c>
      <c r="AB842" s="40" t="s">
        <v>2475</v>
      </c>
      <c r="AC842" s="40" t="s">
        <v>3313</v>
      </c>
      <c r="AD842" s="59" t="s">
        <v>3479</v>
      </c>
      <c r="AF842" s="48"/>
    </row>
    <row r="843" spans="1:32" s="40" customFormat="1">
      <c r="A843" s="15" t="str">
        <f t="shared" si="65"/>
        <v>2022-2</v>
      </c>
      <c r="B843" s="40" t="s">
        <v>2586</v>
      </c>
      <c r="C843" s="47">
        <v>44608</v>
      </c>
      <c r="D843" s="47" t="s">
        <v>2587</v>
      </c>
      <c r="E843" s="40" t="s">
        <v>365</v>
      </c>
      <c r="F843" s="40" t="s">
        <v>70</v>
      </c>
      <c r="G843" s="40" t="s">
        <v>23</v>
      </c>
      <c r="H843" s="40" t="s">
        <v>512</v>
      </c>
      <c r="I843" s="15" t="str">
        <f t="shared" si="66"/>
        <v>MZQ</v>
      </c>
      <c r="J843" s="52">
        <v>757</v>
      </c>
      <c r="K843" s="53">
        <v>0.05</v>
      </c>
      <c r="L843" s="54">
        <f t="shared" si="67"/>
        <v>37.85</v>
      </c>
      <c r="M843" s="56">
        <v>0.05</v>
      </c>
      <c r="N843" s="35">
        <v>6.3579999999999997</v>
      </c>
      <c r="O843" s="35">
        <v>0.81620000000000004</v>
      </c>
      <c r="P843" s="36">
        <f t="shared" si="68"/>
        <v>0.05</v>
      </c>
      <c r="Q843" s="37">
        <f t="shared" si="69"/>
        <v>37.85</v>
      </c>
      <c r="R843" s="36"/>
      <c r="S843" s="37"/>
      <c r="T843" s="38"/>
      <c r="U843" s="36"/>
      <c r="V843" s="37"/>
      <c r="W843" s="40" t="s">
        <v>77</v>
      </c>
      <c r="X843" s="39" t="s">
        <v>366</v>
      </c>
      <c r="Y843" s="40" t="s">
        <v>2958</v>
      </c>
      <c r="Z843" s="40" t="s">
        <v>2453</v>
      </c>
      <c r="AA843" s="40" t="s">
        <v>517</v>
      </c>
      <c r="AB843" s="40" t="s">
        <v>2475</v>
      </c>
      <c r="AC843" s="40" t="s">
        <v>3313</v>
      </c>
      <c r="AD843" s="59" t="s">
        <v>3479</v>
      </c>
      <c r="AF843" s="48"/>
    </row>
    <row r="844" spans="1:32" s="40" customFormat="1">
      <c r="A844" s="15" t="str">
        <f t="shared" si="65"/>
        <v>2022-2</v>
      </c>
      <c r="B844" s="40" t="s">
        <v>1178</v>
      </c>
      <c r="C844" s="47">
        <v>44608</v>
      </c>
      <c r="D844" s="47" t="s">
        <v>1194</v>
      </c>
      <c r="E844" s="40" t="s">
        <v>365</v>
      </c>
      <c r="F844" s="40" t="s">
        <v>70</v>
      </c>
      <c r="G844" s="40" t="s">
        <v>23</v>
      </c>
      <c r="H844" s="40" t="s">
        <v>512</v>
      </c>
      <c r="I844" s="15" t="str">
        <f t="shared" si="66"/>
        <v>MZQ</v>
      </c>
      <c r="J844" s="52">
        <v>1515</v>
      </c>
      <c r="K844" s="53">
        <v>0.05</v>
      </c>
      <c r="L844" s="54">
        <f t="shared" si="67"/>
        <v>75.75</v>
      </c>
      <c r="M844" s="56">
        <v>0.05</v>
      </c>
      <c r="N844" s="35">
        <v>6.3579999999999997</v>
      </c>
      <c r="O844" s="35">
        <v>0.81620000000000004</v>
      </c>
      <c r="P844" s="36">
        <f t="shared" si="68"/>
        <v>0.05</v>
      </c>
      <c r="Q844" s="37">
        <f t="shared" si="69"/>
        <v>75.75</v>
      </c>
      <c r="R844" s="36"/>
      <c r="S844" s="37"/>
      <c r="T844" s="38"/>
      <c r="U844" s="36"/>
      <c r="V844" s="37"/>
      <c r="W844" s="40" t="s">
        <v>77</v>
      </c>
      <c r="X844" s="39" t="s">
        <v>366</v>
      </c>
      <c r="Y844" s="40" t="s">
        <v>2959</v>
      </c>
      <c r="Z844" s="40" t="s">
        <v>2453</v>
      </c>
      <c r="AA844" s="40" t="s">
        <v>517</v>
      </c>
      <c r="AB844" s="40" t="s">
        <v>2475</v>
      </c>
      <c r="AC844" s="40" t="s">
        <v>3313</v>
      </c>
      <c r="AD844" s="59" t="s">
        <v>3479</v>
      </c>
      <c r="AF844" s="48"/>
    </row>
    <row r="845" spans="1:32" s="40" customFormat="1">
      <c r="A845" s="15" t="str">
        <f t="shared" si="65"/>
        <v>2022-2</v>
      </c>
      <c r="B845" s="40" t="s">
        <v>802</v>
      </c>
      <c r="C845" s="47">
        <v>44608</v>
      </c>
      <c r="D845" s="47" t="s">
        <v>803</v>
      </c>
      <c r="E845" s="40" t="s">
        <v>365</v>
      </c>
      <c r="F845" s="40" t="s">
        <v>70</v>
      </c>
      <c r="G845" s="40" t="s">
        <v>23</v>
      </c>
      <c r="H845" s="40" t="s">
        <v>512</v>
      </c>
      <c r="I845" s="15" t="str">
        <f t="shared" si="66"/>
        <v>MZQ</v>
      </c>
      <c r="J845" s="52">
        <v>1893</v>
      </c>
      <c r="K845" s="53">
        <v>0.05</v>
      </c>
      <c r="L845" s="54">
        <f t="shared" si="67"/>
        <v>94.65</v>
      </c>
      <c r="M845" s="56">
        <v>0.05</v>
      </c>
      <c r="N845" s="35">
        <v>6.3579999999999997</v>
      </c>
      <c r="O845" s="35">
        <v>0.81620000000000004</v>
      </c>
      <c r="P845" s="36">
        <f t="shared" si="68"/>
        <v>0.05</v>
      </c>
      <c r="Q845" s="37">
        <f t="shared" si="69"/>
        <v>94.65</v>
      </c>
      <c r="R845" s="36"/>
      <c r="S845" s="37"/>
      <c r="T845" s="38"/>
      <c r="U845" s="36"/>
      <c r="V845" s="37"/>
      <c r="W845" s="40" t="s">
        <v>77</v>
      </c>
      <c r="X845" s="39" t="s">
        <v>366</v>
      </c>
      <c r="Y845" s="40" t="s">
        <v>2960</v>
      </c>
      <c r="Z845" s="40" t="s">
        <v>2453</v>
      </c>
      <c r="AA845" s="40" t="s">
        <v>517</v>
      </c>
      <c r="AB845" s="40" t="s">
        <v>2475</v>
      </c>
      <c r="AC845" s="40" t="s">
        <v>3313</v>
      </c>
      <c r="AD845" s="59" t="s">
        <v>3479</v>
      </c>
      <c r="AF845" s="48"/>
    </row>
    <row r="846" spans="1:32" s="40" customFormat="1">
      <c r="A846" s="15" t="str">
        <f t="shared" si="65"/>
        <v>2022-2</v>
      </c>
      <c r="B846" s="40" t="s">
        <v>279</v>
      </c>
      <c r="C846" s="47">
        <v>44608</v>
      </c>
      <c r="D846" s="47" t="s">
        <v>280</v>
      </c>
      <c r="E846" s="40" t="s">
        <v>365</v>
      </c>
      <c r="F846" s="40" t="s">
        <v>70</v>
      </c>
      <c r="G846" s="40" t="s">
        <v>23</v>
      </c>
      <c r="H846" s="40" t="s">
        <v>512</v>
      </c>
      <c r="I846" s="15" t="str">
        <f t="shared" si="66"/>
        <v>MZQ</v>
      </c>
      <c r="J846" s="52">
        <v>4922</v>
      </c>
      <c r="K846" s="53">
        <v>0.05</v>
      </c>
      <c r="L846" s="54">
        <f t="shared" si="67"/>
        <v>246.1</v>
      </c>
      <c r="M846" s="56">
        <v>0.05</v>
      </c>
      <c r="N846" s="35">
        <v>6.3579999999999997</v>
      </c>
      <c r="O846" s="35">
        <v>0.81620000000000004</v>
      </c>
      <c r="P846" s="36">
        <f t="shared" si="68"/>
        <v>0.05</v>
      </c>
      <c r="Q846" s="37">
        <f t="shared" si="69"/>
        <v>246.1</v>
      </c>
      <c r="R846" s="36"/>
      <c r="S846" s="37"/>
      <c r="T846" s="38"/>
      <c r="U846" s="36"/>
      <c r="V846" s="37"/>
      <c r="W846" s="40" t="s">
        <v>77</v>
      </c>
      <c r="X846" s="39" t="s">
        <v>366</v>
      </c>
      <c r="Y846" s="40" t="s">
        <v>2961</v>
      </c>
      <c r="Z846" s="40" t="s">
        <v>2453</v>
      </c>
      <c r="AA846" s="40" t="s">
        <v>517</v>
      </c>
      <c r="AB846" s="40" t="s">
        <v>2475</v>
      </c>
      <c r="AC846" s="40" t="s">
        <v>3313</v>
      </c>
      <c r="AD846" s="59" t="s">
        <v>3479</v>
      </c>
      <c r="AF846" s="48"/>
    </row>
    <row r="847" spans="1:32" s="40" customFormat="1">
      <c r="A847" s="15" t="str">
        <f t="shared" si="65"/>
        <v>2022-2</v>
      </c>
      <c r="B847" s="40" t="s">
        <v>2588</v>
      </c>
      <c r="C847" s="47">
        <v>44608</v>
      </c>
      <c r="D847" s="47" t="s">
        <v>2589</v>
      </c>
      <c r="E847" s="40" t="s">
        <v>365</v>
      </c>
      <c r="F847" s="40" t="s">
        <v>70</v>
      </c>
      <c r="G847" s="40" t="s">
        <v>23</v>
      </c>
      <c r="H847" s="40" t="s">
        <v>512</v>
      </c>
      <c r="I847" s="15" t="str">
        <f t="shared" si="66"/>
        <v>MZQ</v>
      </c>
      <c r="J847" s="52">
        <v>5680</v>
      </c>
      <c r="K847" s="53">
        <v>0.05</v>
      </c>
      <c r="L847" s="54">
        <f t="shared" si="67"/>
        <v>284</v>
      </c>
      <c r="M847" s="56">
        <v>0.05</v>
      </c>
      <c r="N847" s="35">
        <v>6.3579999999999997</v>
      </c>
      <c r="O847" s="35">
        <v>0.81620000000000004</v>
      </c>
      <c r="P847" s="36">
        <f t="shared" si="68"/>
        <v>0.05</v>
      </c>
      <c r="Q847" s="37">
        <f t="shared" si="69"/>
        <v>284</v>
      </c>
      <c r="R847" s="36"/>
      <c r="S847" s="37"/>
      <c r="T847" s="38"/>
      <c r="U847" s="36"/>
      <c r="V847" s="37"/>
      <c r="W847" s="40" t="s">
        <v>77</v>
      </c>
      <c r="X847" s="39" t="s">
        <v>366</v>
      </c>
      <c r="Y847" s="40" t="s">
        <v>2962</v>
      </c>
      <c r="Z847" s="40" t="s">
        <v>2453</v>
      </c>
      <c r="AA847" s="40" t="s">
        <v>517</v>
      </c>
      <c r="AB847" s="40" t="s">
        <v>2475</v>
      </c>
      <c r="AC847" s="40" t="s">
        <v>3313</v>
      </c>
      <c r="AD847" s="59" t="s">
        <v>3479</v>
      </c>
      <c r="AF847" s="48"/>
    </row>
    <row r="848" spans="1:32" s="40" customFormat="1">
      <c r="A848" s="15" t="str">
        <f t="shared" si="65"/>
        <v>2022-2</v>
      </c>
      <c r="B848" s="40" t="s">
        <v>2592</v>
      </c>
      <c r="C848" s="47">
        <v>44620</v>
      </c>
      <c r="D848" s="47" t="s">
        <v>2593</v>
      </c>
      <c r="E848" s="40" t="s">
        <v>365</v>
      </c>
      <c r="F848" s="40" t="s">
        <v>70</v>
      </c>
      <c r="G848" s="40" t="s">
        <v>23</v>
      </c>
      <c r="H848" s="40" t="s">
        <v>512</v>
      </c>
      <c r="I848" s="15" t="str">
        <f t="shared" si="66"/>
        <v>MZQ</v>
      </c>
      <c r="J848" s="52">
        <v>505</v>
      </c>
      <c r="K848" s="53">
        <v>0.24629999999999999</v>
      </c>
      <c r="L848" s="54">
        <f t="shared" si="67"/>
        <v>124.38</v>
      </c>
      <c r="M848" s="56">
        <v>0.05</v>
      </c>
      <c r="N848" s="35">
        <v>6.3579999999999997</v>
      </c>
      <c r="O848" s="35">
        <v>0.81620000000000004</v>
      </c>
      <c r="P848" s="36">
        <f t="shared" si="68"/>
        <v>0.05</v>
      </c>
      <c r="Q848" s="37">
        <f t="shared" si="69"/>
        <v>25.25</v>
      </c>
      <c r="R848" s="36"/>
      <c r="S848" s="37"/>
      <c r="T848" s="38"/>
      <c r="U848" s="36"/>
      <c r="V848" s="37"/>
      <c r="W848" s="40" t="s">
        <v>77</v>
      </c>
      <c r="X848" s="39" t="s">
        <v>366</v>
      </c>
      <c r="Y848" s="40" t="s">
        <v>2964</v>
      </c>
      <c r="Z848" s="40" t="s">
        <v>2453</v>
      </c>
      <c r="AA848" s="40" t="s">
        <v>518</v>
      </c>
      <c r="AB848" s="40" t="s">
        <v>2474</v>
      </c>
      <c r="AC848" s="40" t="s">
        <v>3319</v>
      </c>
      <c r="AD848" s="59" t="s">
        <v>3479</v>
      </c>
    </row>
    <row r="849" spans="1:32" s="40" customFormat="1">
      <c r="A849" s="15" t="str">
        <f t="shared" si="65"/>
        <v>2022-2</v>
      </c>
      <c r="B849" s="40" t="s">
        <v>2596</v>
      </c>
      <c r="C849" s="47">
        <v>44603</v>
      </c>
      <c r="D849" s="47" t="s">
        <v>2597</v>
      </c>
      <c r="E849" s="40" t="s">
        <v>365</v>
      </c>
      <c r="F849" s="40" t="s">
        <v>173</v>
      </c>
      <c r="G849" s="40" t="s">
        <v>23</v>
      </c>
      <c r="H849" s="40" t="s">
        <v>512</v>
      </c>
      <c r="I849" s="15" t="str">
        <f t="shared" si="66"/>
        <v>MZQ</v>
      </c>
      <c r="J849" s="52">
        <v>5200</v>
      </c>
      <c r="K849" s="53">
        <v>3.8899999999999997E-2</v>
      </c>
      <c r="L849" s="54">
        <f t="shared" si="67"/>
        <v>202.28</v>
      </c>
      <c r="M849" s="56">
        <v>5.04E-2</v>
      </c>
      <c r="N849" s="35">
        <v>6.3579999999999997</v>
      </c>
      <c r="O849" s="35">
        <v>0.81620000000000004</v>
      </c>
      <c r="P849" s="36">
        <f t="shared" si="68"/>
        <v>5.04E-2</v>
      </c>
      <c r="Q849" s="37">
        <f t="shared" si="69"/>
        <v>262.08</v>
      </c>
      <c r="R849" s="36"/>
      <c r="S849" s="37"/>
      <c r="T849" s="38"/>
      <c r="U849" s="36"/>
      <c r="V849" s="37"/>
      <c r="W849" s="40" t="s">
        <v>152</v>
      </c>
      <c r="X849" s="39" t="s">
        <v>366</v>
      </c>
      <c r="Y849" s="40" t="s">
        <v>2969</v>
      </c>
      <c r="Z849" s="40" t="s">
        <v>2455</v>
      </c>
      <c r="AA849" s="40" t="s">
        <v>518</v>
      </c>
      <c r="AB849" s="40" t="s">
        <v>2474</v>
      </c>
      <c r="AC849" s="40" t="s">
        <v>3320</v>
      </c>
      <c r="AD849" s="59" t="s">
        <v>3479</v>
      </c>
    </row>
    <row r="850" spans="1:32" s="40" customFormat="1">
      <c r="A850" s="15" t="str">
        <f t="shared" si="65"/>
        <v>2022-2</v>
      </c>
      <c r="B850" s="40" t="s">
        <v>2598</v>
      </c>
      <c r="C850" s="47">
        <v>44608</v>
      </c>
      <c r="D850" s="47" t="s">
        <v>2599</v>
      </c>
      <c r="E850" s="40" t="s">
        <v>365</v>
      </c>
      <c r="F850" s="40" t="s">
        <v>173</v>
      </c>
      <c r="G850" s="40" t="s">
        <v>23</v>
      </c>
      <c r="H850" s="40" t="s">
        <v>512</v>
      </c>
      <c r="I850" s="15" t="str">
        <f t="shared" si="66"/>
        <v>MZQ</v>
      </c>
      <c r="J850" s="52">
        <v>5000</v>
      </c>
      <c r="K850" s="53">
        <v>5.5E-2</v>
      </c>
      <c r="L850" s="54">
        <f t="shared" si="67"/>
        <v>275</v>
      </c>
      <c r="M850" s="56">
        <v>5.5E-2</v>
      </c>
      <c r="N850" s="35">
        <v>6.3579999999999997</v>
      </c>
      <c r="O850" s="35">
        <v>0.81620000000000004</v>
      </c>
      <c r="P850" s="36">
        <f t="shared" si="68"/>
        <v>5.5E-2</v>
      </c>
      <c r="Q850" s="37">
        <f t="shared" si="69"/>
        <v>275</v>
      </c>
      <c r="R850" s="36"/>
      <c r="S850" s="37"/>
      <c r="T850" s="38"/>
      <c r="U850" s="36"/>
      <c r="V850" s="37"/>
      <c r="W850" s="40" t="s">
        <v>35</v>
      </c>
      <c r="X850" s="39" t="s">
        <v>366</v>
      </c>
      <c r="Y850" s="40" t="s">
        <v>2970</v>
      </c>
      <c r="Z850" s="40" t="s">
        <v>2417</v>
      </c>
      <c r="AA850" s="40" t="s">
        <v>517</v>
      </c>
      <c r="AB850" s="40" t="s">
        <v>2475</v>
      </c>
      <c r="AC850" s="40" t="s">
        <v>3315</v>
      </c>
      <c r="AD850" s="59" t="s">
        <v>3479</v>
      </c>
    </row>
    <row r="851" spans="1:32">
      <c r="A851" s="15" t="str">
        <f t="shared" si="65"/>
        <v>2022-2</v>
      </c>
      <c r="B851" s="40" t="s">
        <v>2600</v>
      </c>
      <c r="C851" s="47">
        <v>44613</v>
      </c>
      <c r="D851" s="47" t="s">
        <v>2601</v>
      </c>
      <c r="E851" s="40" t="s">
        <v>365</v>
      </c>
      <c r="F851" s="40" t="s">
        <v>70</v>
      </c>
      <c r="G851" s="40" t="s">
        <v>23</v>
      </c>
      <c r="H851" s="40" t="s">
        <v>512</v>
      </c>
      <c r="I851" s="15" t="str">
        <f t="shared" si="66"/>
        <v>MZQ</v>
      </c>
      <c r="J851" s="52">
        <v>1010</v>
      </c>
      <c r="K851" s="53">
        <v>0</v>
      </c>
      <c r="L851" s="54">
        <f t="shared" si="67"/>
        <v>0</v>
      </c>
      <c r="M851" s="56">
        <v>0.06</v>
      </c>
      <c r="N851" s="35">
        <v>6.3579999999999997</v>
      </c>
      <c r="O851" s="35">
        <v>0.81620000000000004</v>
      </c>
      <c r="P851" s="36">
        <f t="shared" si="68"/>
        <v>0.06</v>
      </c>
      <c r="Q851" s="37">
        <f t="shared" si="69"/>
        <v>60.6</v>
      </c>
      <c r="R851" s="36"/>
      <c r="S851" s="37"/>
      <c r="T851" s="38"/>
      <c r="U851" s="36"/>
      <c r="V851" s="37"/>
      <c r="W851" s="40" t="s">
        <v>77</v>
      </c>
      <c r="X851" s="39" t="s">
        <v>366</v>
      </c>
      <c r="Y851" s="40" t="s">
        <v>2971</v>
      </c>
      <c r="Z851" s="40" t="s">
        <v>2453</v>
      </c>
      <c r="AA851" s="40" t="s">
        <v>518</v>
      </c>
      <c r="AB851" s="40" t="s">
        <v>2474</v>
      </c>
      <c r="AC851" s="40" t="s">
        <v>3321</v>
      </c>
      <c r="AD851" s="59" t="s">
        <v>3479</v>
      </c>
      <c r="AF851" s="40"/>
    </row>
    <row r="852" spans="1:32">
      <c r="A852" s="15" t="str">
        <f t="shared" si="65"/>
        <v>2022-2</v>
      </c>
      <c r="B852" s="40" t="s">
        <v>2602</v>
      </c>
      <c r="C852" s="47">
        <v>44610</v>
      </c>
      <c r="D852" s="47" t="s">
        <v>2603</v>
      </c>
      <c r="E852" s="40" t="s">
        <v>365</v>
      </c>
      <c r="F852" s="40" t="s">
        <v>164</v>
      </c>
      <c r="G852" s="40" t="s">
        <v>23</v>
      </c>
      <c r="H852" s="40" t="s">
        <v>512</v>
      </c>
      <c r="I852" s="15" t="str">
        <f t="shared" si="66"/>
        <v>MZQ</v>
      </c>
      <c r="J852" s="52">
        <v>10000</v>
      </c>
      <c r="K852" s="53">
        <v>6.0999999999999999E-2</v>
      </c>
      <c r="L852" s="54">
        <f t="shared" si="67"/>
        <v>610</v>
      </c>
      <c r="M852" s="56">
        <v>6.0999999999999999E-2</v>
      </c>
      <c r="N852" s="35">
        <v>6.3579999999999997</v>
      </c>
      <c r="O852" s="35">
        <v>0.81620000000000004</v>
      </c>
      <c r="P852" s="36">
        <f t="shared" si="68"/>
        <v>6.0999999999999999E-2</v>
      </c>
      <c r="Q852" s="37">
        <f t="shared" si="69"/>
        <v>610</v>
      </c>
      <c r="R852" s="36"/>
      <c r="S852" s="37"/>
      <c r="T852" s="38"/>
      <c r="U852" s="36"/>
      <c r="V852" s="37"/>
      <c r="W852" s="40" t="s">
        <v>288</v>
      </c>
      <c r="X852" s="39" t="s">
        <v>366</v>
      </c>
      <c r="Y852" s="40" t="s">
        <v>2972</v>
      </c>
      <c r="Z852" s="40" t="s">
        <v>2427</v>
      </c>
      <c r="AA852" s="40" t="s">
        <v>518</v>
      </c>
      <c r="AB852" s="40" t="s">
        <v>2474</v>
      </c>
      <c r="AC852" s="40" t="s">
        <v>3322</v>
      </c>
      <c r="AD852" s="59" t="s">
        <v>3479</v>
      </c>
      <c r="AF852" s="40"/>
    </row>
    <row r="853" spans="1:32">
      <c r="A853" s="15" t="str">
        <f t="shared" si="65"/>
        <v>2022-2</v>
      </c>
      <c r="B853" s="40" t="s">
        <v>215</v>
      </c>
      <c r="C853" s="47">
        <v>44608</v>
      </c>
      <c r="D853" s="47" t="s">
        <v>216</v>
      </c>
      <c r="E853" s="40" t="s">
        <v>365</v>
      </c>
      <c r="F853" s="40" t="s">
        <v>173</v>
      </c>
      <c r="G853" s="40" t="s">
        <v>23</v>
      </c>
      <c r="H853" s="40" t="s">
        <v>512</v>
      </c>
      <c r="I853" s="15" t="str">
        <f t="shared" si="66"/>
        <v>MZQ</v>
      </c>
      <c r="J853" s="52">
        <v>12000</v>
      </c>
      <c r="K853" s="53">
        <v>6.7400000000000002E-2</v>
      </c>
      <c r="L853" s="54">
        <f t="shared" si="67"/>
        <v>808.8</v>
      </c>
      <c r="M853" s="56">
        <v>6.2E-2</v>
      </c>
      <c r="N853" s="35">
        <v>6.3579999999999997</v>
      </c>
      <c r="O853" s="35">
        <v>0.81620000000000004</v>
      </c>
      <c r="P853" s="36">
        <f t="shared" si="68"/>
        <v>6.2E-2</v>
      </c>
      <c r="Q853" s="37">
        <f t="shared" si="69"/>
        <v>744</v>
      </c>
      <c r="R853" s="36"/>
      <c r="S853" s="37"/>
      <c r="T853" s="38"/>
      <c r="U853" s="36"/>
      <c r="V853" s="37"/>
      <c r="W853" s="40" t="s">
        <v>35</v>
      </c>
      <c r="X853" s="39" t="s">
        <v>366</v>
      </c>
      <c r="Y853" s="40" t="s">
        <v>2973</v>
      </c>
      <c r="Z853" s="40" t="s">
        <v>2417</v>
      </c>
      <c r="AA853" s="40" t="s">
        <v>518</v>
      </c>
      <c r="AB853" s="40" t="s">
        <v>2474</v>
      </c>
      <c r="AC853" s="40" t="s">
        <v>3315</v>
      </c>
      <c r="AD853" s="59" t="s">
        <v>3479</v>
      </c>
      <c r="AF853" s="40"/>
    </row>
    <row r="854" spans="1:32">
      <c r="A854" s="15" t="str">
        <f t="shared" si="65"/>
        <v>2022-2</v>
      </c>
      <c r="B854" s="40" t="s">
        <v>976</v>
      </c>
      <c r="C854" s="47">
        <v>44620</v>
      </c>
      <c r="D854" s="47" t="s">
        <v>977</v>
      </c>
      <c r="E854" s="40" t="s">
        <v>365</v>
      </c>
      <c r="F854" s="40" t="s">
        <v>164</v>
      </c>
      <c r="G854" s="40" t="s">
        <v>23</v>
      </c>
      <c r="H854" s="40" t="s">
        <v>512</v>
      </c>
      <c r="I854" s="15" t="str">
        <f t="shared" si="66"/>
        <v>MZQ</v>
      </c>
      <c r="J854" s="52">
        <v>10000</v>
      </c>
      <c r="K854" s="53">
        <v>7.0000000000000007E-2</v>
      </c>
      <c r="L854" s="54">
        <f t="shared" si="67"/>
        <v>700</v>
      </c>
      <c r="M854" s="56">
        <v>7.0000000000000007E-2</v>
      </c>
      <c r="N854" s="35">
        <v>6.3579999999999997</v>
      </c>
      <c r="O854" s="35">
        <v>0.81620000000000004</v>
      </c>
      <c r="P854" s="36">
        <f t="shared" si="68"/>
        <v>7.0000000000000007E-2</v>
      </c>
      <c r="Q854" s="37">
        <f t="shared" si="69"/>
        <v>700</v>
      </c>
      <c r="R854" s="36"/>
      <c r="S854" s="37"/>
      <c r="T854" s="38"/>
      <c r="U854" s="36"/>
      <c r="V854" s="37"/>
      <c r="W854" s="40" t="s">
        <v>288</v>
      </c>
      <c r="X854" s="39" t="s">
        <v>366</v>
      </c>
      <c r="Y854" s="40" t="s">
        <v>2975</v>
      </c>
      <c r="Z854" s="40" t="s">
        <v>2427</v>
      </c>
      <c r="AA854" s="40" t="s">
        <v>517</v>
      </c>
      <c r="AB854" s="40" t="s">
        <v>2475</v>
      </c>
      <c r="AC854" s="40" t="s">
        <v>3324</v>
      </c>
      <c r="AD854" s="59" t="s">
        <v>3479</v>
      </c>
      <c r="AF854" s="40"/>
    </row>
    <row r="855" spans="1:32">
      <c r="A855" s="15" t="str">
        <f t="shared" si="65"/>
        <v>2022-2</v>
      </c>
      <c r="B855" s="40" t="s">
        <v>156</v>
      </c>
      <c r="C855" s="47">
        <v>44613</v>
      </c>
      <c r="D855" s="47" t="s">
        <v>1097</v>
      </c>
      <c r="E855" s="40" t="s">
        <v>365</v>
      </c>
      <c r="F855" s="40" t="s">
        <v>157</v>
      </c>
      <c r="G855" s="40" t="s">
        <v>23</v>
      </c>
      <c r="H855" s="40" t="s">
        <v>512</v>
      </c>
      <c r="I855" s="15" t="str">
        <f t="shared" si="66"/>
        <v>MZQ</v>
      </c>
      <c r="J855" s="52">
        <v>9550</v>
      </c>
      <c r="K855" s="53">
        <v>7.0000000000000007E-2</v>
      </c>
      <c r="L855" s="54">
        <f t="shared" si="67"/>
        <v>668.5</v>
      </c>
      <c r="M855" s="56">
        <v>7.0000000000000007E-2</v>
      </c>
      <c r="N855" s="35">
        <v>6.3579999999999997</v>
      </c>
      <c r="O855" s="35">
        <v>0.81620000000000004</v>
      </c>
      <c r="P855" s="36">
        <f t="shared" si="68"/>
        <v>7.0000000000000007E-2</v>
      </c>
      <c r="Q855" s="37">
        <f t="shared" si="69"/>
        <v>668.5</v>
      </c>
      <c r="R855" s="36"/>
      <c r="S855" s="37"/>
      <c r="T855" s="38"/>
      <c r="U855" s="36"/>
      <c r="V855" s="37"/>
      <c r="W855" s="40" t="s">
        <v>154</v>
      </c>
      <c r="X855" s="39" t="s">
        <v>366</v>
      </c>
      <c r="Y855" s="40" t="s">
        <v>2974</v>
      </c>
      <c r="Z855" s="40" t="s">
        <v>2439</v>
      </c>
      <c r="AA855" s="40" t="s">
        <v>517</v>
      </c>
      <c r="AB855" s="40" t="s">
        <v>2475</v>
      </c>
      <c r="AC855" s="40" t="s">
        <v>3323</v>
      </c>
      <c r="AD855" s="59" t="s">
        <v>3479</v>
      </c>
      <c r="AF855" s="40"/>
    </row>
    <row r="856" spans="1:32">
      <c r="A856" s="15" t="str">
        <f t="shared" si="65"/>
        <v>2022-2</v>
      </c>
      <c r="B856" s="40" t="s">
        <v>2604</v>
      </c>
      <c r="C856" s="47">
        <v>44617</v>
      </c>
      <c r="D856" s="47" t="s">
        <v>2605</v>
      </c>
      <c r="E856" s="40" t="s">
        <v>365</v>
      </c>
      <c r="F856" s="40" t="s">
        <v>48</v>
      </c>
      <c r="G856" s="40" t="s">
        <v>23</v>
      </c>
      <c r="H856" s="40" t="s">
        <v>512</v>
      </c>
      <c r="I856" s="15" t="str">
        <f t="shared" si="66"/>
        <v>MZQ</v>
      </c>
      <c r="J856" s="52">
        <v>2020</v>
      </c>
      <c r="K856" s="53">
        <v>7.4999999999999997E-2</v>
      </c>
      <c r="L856" s="54">
        <f t="shared" si="67"/>
        <v>151.5</v>
      </c>
      <c r="M856" s="56">
        <v>7.4999999999999997E-2</v>
      </c>
      <c r="N856" s="35">
        <v>6.3579999999999997</v>
      </c>
      <c r="O856" s="35">
        <v>0.81620000000000004</v>
      </c>
      <c r="P856" s="36">
        <f t="shared" si="68"/>
        <v>7.4999999999999997E-2</v>
      </c>
      <c r="Q856" s="37">
        <f t="shared" si="69"/>
        <v>151.5</v>
      </c>
      <c r="R856" s="36"/>
      <c r="S856" s="37"/>
      <c r="T856" s="38"/>
      <c r="U856" s="36"/>
      <c r="V856" s="37"/>
      <c r="W856" s="40" t="s">
        <v>3301</v>
      </c>
      <c r="X856" s="39" t="s">
        <v>366</v>
      </c>
      <c r="Y856" s="40" t="s">
        <v>2977</v>
      </c>
      <c r="Z856" s="40" t="s">
        <v>3473</v>
      </c>
      <c r="AA856" s="40" t="s">
        <v>511</v>
      </c>
      <c r="AB856" s="40" t="s">
        <v>2474</v>
      </c>
      <c r="AC856" s="40" t="s">
        <v>3326</v>
      </c>
      <c r="AD856" s="59" t="s">
        <v>3479</v>
      </c>
      <c r="AF856" s="40"/>
    </row>
    <row r="857" spans="1:32">
      <c r="A857" s="15" t="str">
        <f t="shared" si="65"/>
        <v>2022-2</v>
      </c>
      <c r="B857" s="40" t="s">
        <v>2604</v>
      </c>
      <c r="C857" s="47">
        <v>44613</v>
      </c>
      <c r="D857" s="47" t="s">
        <v>2605</v>
      </c>
      <c r="E857" s="40" t="s">
        <v>365</v>
      </c>
      <c r="F857" s="40" t="s">
        <v>48</v>
      </c>
      <c r="G857" s="40" t="s">
        <v>23</v>
      </c>
      <c r="H857" s="40" t="s">
        <v>512</v>
      </c>
      <c r="I857" s="15" t="str">
        <f t="shared" si="66"/>
        <v>MZQ</v>
      </c>
      <c r="J857" s="52">
        <v>5050</v>
      </c>
      <c r="K857" s="53">
        <v>7.4999999999999997E-2</v>
      </c>
      <c r="L857" s="54">
        <f t="shared" si="67"/>
        <v>378.75</v>
      </c>
      <c r="M857" s="56">
        <v>7.4999999999999997E-2</v>
      </c>
      <c r="N857" s="35">
        <v>6.3579999999999997</v>
      </c>
      <c r="O857" s="35">
        <v>0.81620000000000004</v>
      </c>
      <c r="P857" s="36">
        <f t="shared" si="68"/>
        <v>7.4999999999999997E-2</v>
      </c>
      <c r="Q857" s="37">
        <f t="shared" si="69"/>
        <v>378.75</v>
      </c>
      <c r="R857" s="36"/>
      <c r="S857" s="37"/>
      <c r="T857" s="38"/>
      <c r="U857" s="36"/>
      <c r="V857" s="37"/>
      <c r="W857" s="40" t="s">
        <v>3301</v>
      </c>
      <c r="X857" s="39" t="s">
        <v>366</v>
      </c>
      <c r="Y857" s="40" t="s">
        <v>2976</v>
      </c>
      <c r="Z857" s="40" t="s">
        <v>3473</v>
      </c>
      <c r="AA857" s="40" t="s">
        <v>511</v>
      </c>
      <c r="AB857" s="40" t="s">
        <v>2474</v>
      </c>
      <c r="AC857" s="40" t="s">
        <v>3325</v>
      </c>
      <c r="AD857" s="59" t="s">
        <v>3479</v>
      </c>
      <c r="AF857" s="40"/>
    </row>
    <row r="858" spans="1:32">
      <c r="A858" s="15" t="str">
        <f t="shared" si="65"/>
        <v>2022-2</v>
      </c>
      <c r="B858" s="40" t="s">
        <v>99</v>
      </c>
      <c r="C858" s="47">
        <v>44616</v>
      </c>
      <c r="D858" s="47" t="s">
        <v>100</v>
      </c>
      <c r="E858" s="40" t="s">
        <v>365</v>
      </c>
      <c r="F858" s="40" t="s">
        <v>98</v>
      </c>
      <c r="G858" s="40" t="s">
        <v>23</v>
      </c>
      <c r="H858" s="40" t="s">
        <v>512</v>
      </c>
      <c r="I858" s="15" t="str">
        <f t="shared" si="66"/>
        <v>MZQ</v>
      </c>
      <c r="J858" s="52">
        <v>44500</v>
      </c>
      <c r="K858" s="53">
        <v>8.2000000000000003E-2</v>
      </c>
      <c r="L858" s="54">
        <f t="shared" si="67"/>
        <v>3649</v>
      </c>
      <c r="M858" s="56">
        <v>8.2000000000000003E-2</v>
      </c>
      <c r="N858" s="35">
        <v>6.3579999999999997</v>
      </c>
      <c r="O858" s="35">
        <v>0.81620000000000004</v>
      </c>
      <c r="P858" s="36">
        <f t="shared" si="68"/>
        <v>8.2000000000000003E-2</v>
      </c>
      <c r="Q858" s="37">
        <f t="shared" si="69"/>
        <v>3649</v>
      </c>
      <c r="R858" s="36"/>
      <c r="S858" s="37"/>
      <c r="T858" s="38"/>
      <c r="U858" s="36"/>
      <c r="V858" s="37"/>
      <c r="W858" s="40" t="s">
        <v>40</v>
      </c>
      <c r="X858" s="39" t="s">
        <v>366</v>
      </c>
      <c r="Y858" s="40" t="s">
        <v>2979</v>
      </c>
      <c r="Z858" s="40" t="s">
        <v>2456</v>
      </c>
      <c r="AA858" s="40" t="s">
        <v>514</v>
      </c>
      <c r="AB858" s="40" t="s">
        <v>2475</v>
      </c>
      <c r="AC858" s="40" t="s">
        <v>3328</v>
      </c>
      <c r="AD858" s="59" t="s">
        <v>3479</v>
      </c>
      <c r="AF858" s="40"/>
    </row>
    <row r="859" spans="1:32">
      <c r="A859" s="15" t="str">
        <f t="shared" si="65"/>
        <v>2022-2</v>
      </c>
      <c r="B859" s="40" t="s">
        <v>99</v>
      </c>
      <c r="C859" s="47">
        <v>44606</v>
      </c>
      <c r="D859" s="47" t="s">
        <v>100</v>
      </c>
      <c r="E859" s="40" t="s">
        <v>365</v>
      </c>
      <c r="F859" s="40" t="s">
        <v>98</v>
      </c>
      <c r="G859" s="40" t="s">
        <v>23</v>
      </c>
      <c r="H859" s="40" t="s">
        <v>512</v>
      </c>
      <c r="I859" s="15" t="str">
        <f t="shared" si="66"/>
        <v>MZQ</v>
      </c>
      <c r="J859" s="52">
        <v>43500</v>
      </c>
      <c r="K859" s="53">
        <v>8.2000000000000003E-2</v>
      </c>
      <c r="L859" s="54">
        <f t="shared" si="67"/>
        <v>3567</v>
      </c>
      <c r="M859" s="56">
        <v>8.2000000000000003E-2</v>
      </c>
      <c r="N859" s="35">
        <v>6.3579999999999997</v>
      </c>
      <c r="O859" s="35">
        <v>0.81620000000000004</v>
      </c>
      <c r="P859" s="36">
        <f t="shared" si="68"/>
        <v>8.2000000000000003E-2</v>
      </c>
      <c r="Q859" s="37">
        <f t="shared" si="69"/>
        <v>3567</v>
      </c>
      <c r="R859" s="36"/>
      <c r="S859" s="37"/>
      <c r="T859" s="38"/>
      <c r="U859" s="36"/>
      <c r="V859" s="37"/>
      <c r="W859" s="40" t="s">
        <v>40</v>
      </c>
      <c r="X859" s="39" t="s">
        <v>366</v>
      </c>
      <c r="Y859" s="40" t="s">
        <v>2978</v>
      </c>
      <c r="Z859" s="40" t="s">
        <v>2456</v>
      </c>
      <c r="AA859" s="40" t="s">
        <v>514</v>
      </c>
      <c r="AB859" s="40" t="s">
        <v>2475</v>
      </c>
      <c r="AC859" s="40" t="s">
        <v>3327</v>
      </c>
      <c r="AD859" s="59" t="s">
        <v>3479</v>
      </c>
      <c r="AF859" s="40"/>
    </row>
    <row r="860" spans="1:32">
      <c r="A860" s="15" t="str">
        <f t="shared" si="65"/>
        <v>2022-2</v>
      </c>
      <c r="B860" s="40" t="s">
        <v>351</v>
      </c>
      <c r="C860" s="47">
        <v>44607</v>
      </c>
      <c r="D860" s="47" t="s">
        <v>352</v>
      </c>
      <c r="E860" s="40" t="s">
        <v>365</v>
      </c>
      <c r="F860" s="40" t="s">
        <v>164</v>
      </c>
      <c r="G860" s="40" t="s">
        <v>23</v>
      </c>
      <c r="H860" s="40" t="s">
        <v>512</v>
      </c>
      <c r="I860" s="15" t="str">
        <f t="shared" si="66"/>
        <v>MZQ</v>
      </c>
      <c r="J860" s="52">
        <v>48700</v>
      </c>
      <c r="K860" s="53">
        <v>9.2999999999999999E-2</v>
      </c>
      <c r="L860" s="54">
        <f t="shared" si="67"/>
        <v>4529.1000000000004</v>
      </c>
      <c r="M860" s="55">
        <v>9.2999999999999999E-2</v>
      </c>
      <c r="N860" s="35">
        <v>6.3579999999999997</v>
      </c>
      <c r="O860" s="35">
        <v>0.81620000000000004</v>
      </c>
      <c r="P860" s="36">
        <f t="shared" si="68"/>
        <v>9.2999999999999999E-2</v>
      </c>
      <c r="Q860" s="37">
        <f t="shared" si="69"/>
        <v>4529.1000000000004</v>
      </c>
      <c r="R860" s="36"/>
      <c r="S860" s="37"/>
      <c r="T860" s="38"/>
      <c r="U860" s="36"/>
      <c r="V860" s="37"/>
      <c r="W860" s="40" t="s">
        <v>288</v>
      </c>
      <c r="X860" s="39" t="s">
        <v>366</v>
      </c>
      <c r="Y860" s="40" t="s">
        <v>2980</v>
      </c>
      <c r="Z860" s="40" t="s">
        <v>2427</v>
      </c>
      <c r="AA860" s="40" t="s">
        <v>517</v>
      </c>
      <c r="AB860" s="40" t="s">
        <v>2475</v>
      </c>
      <c r="AC860" s="40" t="s">
        <v>3329</v>
      </c>
      <c r="AD860" s="59" t="s">
        <v>3479</v>
      </c>
      <c r="AF860" s="40"/>
    </row>
    <row r="861" spans="1:32">
      <c r="A861" s="15" t="str">
        <f t="shared" si="65"/>
        <v>2022-2</v>
      </c>
      <c r="B861" s="40" t="s">
        <v>290</v>
      </c>
      <c r="C861" s="47">
        <v>44620</v>
      </c>
      <c r="D861" s="47" t="s">
        <v>291</v>
      </c>
      <c r="E861" s="40" t="s">
        <v>365</v>
      </c>
      <c r="F861" s="40" t="s">
        <v>164</v>
      </c>
      <c r="G861" s="40" t="s">
        <v>23</v>
      </c>
      <c r="H861" s="40" t="s">
        <v>512</v>
      </c>
      <c r="I861" s="15" t="str">
        <f t="shared" si="66"/>
        <v>MZQ</v>
      </c>
      <c r="J861" s="52">
        <v>10800</v>
      </c>
      <c r="K861" s="53">
        <v>9.6000000000000002E-2</v>
      </c>
      <c r="L861" s="54">
        <f t="shared" si="67"/>
        <v>1036.8</v>
      </c>
      <c r="M861" s="55">
        <v>9.6000000000000002E-2</v>
      </c>
      <c r="N861" s="35">
        <v>6.3579999999999997</v>
      </c>
      <c r="O861" s="35">
        <v>0.81620000000000004</v>
      </c>
      <c r="P861" s="36">
        <f t="shared" si="68"/>
        <v>9.6000000000000002E-2</v>
      </c>
      <c r="Q861" s="37">
        <f t="shared" si="69"/>
        <v>1036.8</v>
      </c>
      <c r="R861" s="36"/>
      <c r="S861" s="37"/>
      <c r="T861" s="38"/>
      <c r="U861" s="36"/>
      <c r="V861" s="37"/>
      <c r="W861" s="40" t="s">
        <v>288</v>
      </c>
      <c r="X861" s="39" t="s">
        <v>366</v>
      </c>
      <c r="Y861" s="40" t="s">
        <v>2981</v>
      </c>
      <c r="Z861" s="40" t="s">
        <v>2427</v>
      </c>
      <c r="AA861" s="40" t="s">
        <v>517</v>
      </c>
      <c r="AB861" s="40" t="s">
        <v>2475</v>
      </c>
      <c r="AC861" s="40" t="s">
        <v>3324</v>
      </c>
      <c r="AD861" s="59" t="s">
        <v>3479</v>
      </c>
      <c r="AF861" s="40"/>
    </row>
    <row r="862" spans="1:32">
      <c r="A862" s="15" t="str">
        <f t="shared" si="65"/>
        <v>2022-2</v>
      </c>
      <c r="B862" s="40" t="s">
        <v>290</v>
      </c>
      <c r="C862" s="47">
        <v>44618</v>
      </c>
      <c r="D862" s="47" t="s">
        <v>291</v>
      </c>
      <c r="E862" s="40" t="s">
        <v>365</v>
      </c>
      <c r="F862" s="40" t="s">
        <v>164</v>
      </c>
      <c r="G862" s="40" t="s">
        <v>23</v>
      </c>
      <c r="H862" s="40" t="s">
        <v>512</v>
      </c>
      <c r="I862" s="15" t="str">
        <f t="shared" si="66"/>
        <v>MZQ</v>
      </c>
      <c r="J862" s="52">
        <v>-8000</v>
      </c>
      <c r="K862" s="53">
        <v>9.6000000000000002E-2</v>
      </c>
      <c r="L862" s="54">
        <f t="shared" si="67"/>
        <v>-768</v>
      </c>
      <c r="M862" s="55">
        <v>9.6000000000000002E-2</v>
      </c>
      <c r="N862" s="35">
        <v>6.3579999999999997</v>
      </c>
      <c r="O862" s="35">
        <v>0.81620000000000004</v>
      </c>
      <c r="P862" s="36">
        <f t="shared" si="68"/>
        <v>9.6000000000000002E-2</v>
      </c>
      <c r="Q862" s="37">
        <f t="shared" si="69"/>
        <v>-768</v>
      </c>
      <c r="R862" s="36"/>
      <c r="S862" s="37"/>
      <c r="T862" s="38"/>
      <c r="U862" s="36"/>
      <c r="V862" s="37"/>
      <c r="W862" s="40" t="s">
        <v>288</v>
      </c>
      <c r="X862" s="39" t="s">
        <v>366</v>
      </c>
      <c r="Y862" s="40" t="s">
        <v>2981</v>
      </c>
      <c r="Z862" s="40" t="s">
        <v>2427</v>
      </c>
      <c r="AA862" s="40" t="s">
        <v>517</v>
      </c>
      <c r="AB862" s="40" t="s">
        <v>2475</v>
      </c>
      <c r="AC862" s="40" t="s">
        <v>3330</v>
      </c>
      <c r="AD862" s="59" t="s">
        <v>3479</v>
      </c>
      <c r="AF862" s="40"/>
    </row>
    <row r="863" spans="1:32">
      <c r="A863" s="15" t="str">
        <f t="shared" si="65"/>
        <v>2022-2</v>
      </c>
      <c r="B863" s="40" t="s">
        <v>290</v>
      </c>
      <c r="C863" s="47">
        <v>44609</v>
      </c>
      <c r="D863" s="47" t="s">
        <v>291</v>
      </c>
      <c r="E863" s="40" t="s">
        <v>365</v>
      </c>
      <c r="F863" s="40" t="s">
        <v>164</v>
      </c>
      <c r="G863" s="40" t="s">
        <v>23</v>
      </c>
      <c r="H863" s="40" t="s">
        <v>512</v>
      </c>
      <c r="I863" s="15" t="str">
        <f t="shared" si="66"/>
        <v>MZQ</v>
      </c>
      <c r="J863" s="52">
        <v>8000</v>
      </c>
      <c r="K863" s="53">
        <v>9.6000000000000002E-2</v>
      </c>
      <c r="L863" s="54">
        <f t="shared" si="67"/>
        <v>768</v>
      </c>
      <c r="M863" s="55">
        <v>9.6000000000000002E-2</v>
      </c>
      <c r="N863" s="35">
        <v>6.3579999999999997</v>
      </c>
      <c r="O863" s="35">
        <v>0.81620000000000004</v>
      </c>
      <c r="P863" s="36">
        <f t="shared" si="68"/>
        <v>9.6000000000000002E-2</v>
      </c>
      <c r="Q863" s="37">
        <f t="shared" si="69"/>
        <v>768</v>
      </c>
      <c r="R863" s="36"/>
      <c r="S863" s="37"/>
      <c r="T863" s="38"/>
      <c r="U863" s="36"/>
      <c r="V863" s="37"/>
      <c r="W863" s="40" t="s">
        <v>288</v>
      </c>
      <c r="X863" s="39" t="s">
        <v>366</v>
      </c>
      <c r="Y863" s="40" t="s">
        <v>2981</v>
      </c>
      <c r="Z863" s="40" t="s">
        <v>2427</v>
      </c>
      <c r="AA863" s="40" t="s">
        <v>517</v>
      </c>
      <c r="AB863" s="40" t="s">
        <v>2475</v>
      </c>
      <c r="AC863" s="40" t="s">
        <v>3331</v>
      </c>
      <c r="AD863" s="59" t="s">
        <v>3479</v>
      </c>
      <c r="AF863" s="40"/>
    </row>
    <row r="864" spans="1:32">
      <c r="A864" s="15" t="str">
        <f t="shared" si="65"/>
        <v>2022-2</v>
      </c>
      <c r="B864" s="40" t="s">
        <v>290</v>
      </c>
      <c r="C864" s="47">
        <v>44606</v>
      </c>
      <c r="D864" s="47" t="s">
        <v>291</v>
      </c>
      <c r="E864" s="40" t="s">
        <v>365</v>
      </c>
      <c r="F864" s="40" t="s">
        <v>164</v>
      </c>
      <c r="G864" s="40" t="s">
        <v>23</v>
      </c>
      <c r="H864" s="40" t="s">
        <v>512</v>
      </c>
      <c r="I864" s="15" t="str">
        <f t="shared" si="66"/>
        <v>MZQ</v>
      </c>
      <c r="J864" s="52">
        <v>1200</v>
      </c>
      <c r="K864" s="53">
        <v>9.6000000000000002E-2</v>
      </c>
      <c r="L864" s="54">
        <f t="shared" si="67"/>
        <v>115.2</v>
      </c>
      <c r="M864" s="55">
        <v>9.6000000000000002E-2</v>
      </c>
      <c r="N864" s="35">
        <v>6.3579999999999997</v>
      </c>
      <c r="O864" s="35">
        <v>0.81620000000000004</v>
      </c>
      <c r="P864" s="36">
        <f t="shared" si="68"/>
        <v>9.6000000000000002E-2</v>
      </c>
      <c r="Q864" s="37">
        <f t="shared" si="69"/>
        <v>115.2</v>
      </c>
      <c r="R864" s="36"/>
      <c r="S864" s="37"/>
      <c r="T864" s="38"/>
      <c r="U864" s="36"/>
      <c r="V864" s="37"/>
      <c r="W864" s="40" t="s">
        <v>288</v>
      </c>
      <c r="X864" s="39" t="s">
        <v>366</v>
      </c>
      <c r="Y864" s="40" t="s">
        <v>2981</v>
      </c>
      <c r="Z864" s="40" t="s">
        <v>2427</v>
      </c>
      <c r="AA864" s="40" t="s">
        <v>517</v>
      </c>
      <c r="AB864" s="40" t="s">
        <v>2475</v>
      </c>
      <c r="AC864" s="40" t="s">
        <v>3332</v>
      </c>
      <c r="AD864" s="59" t="s">
        <v>3479</v>
      </c>
      <c r="AF864" s="40"/>
    </row>
    <row r="865" spans="1:32">
      <c r="A865" s="15" t="str">
        <f t="shared" si="65"/>
        <v>2022-2</v>
      </c>
      <c r="B865" s="40" t="s">
        <v>290</v>
      </c>
      <c r="C865" s="47">
        <v>44606</v>
      </c>
      <c r="D865" s="47" t="s">
        <v>291</v>
      </c>
      <c r="E865" s="40" t="s">
        <v>365</v>
      </c>
      <c r="F865" s="40" t="s">
        <v>164</v>
      </c>
      <c r="G865" s="40" t="s">
        <v>23</v>
      </c>
      <c r="H865" s="40" t="s">
        <v>512</v>
      </c>
      <c r="I865" s="15" t="str">
        <f t="shared" si="66"/>
        <v>MZQ</v>
      </c>
      <c r="J865" s="52">
        <v>30000</v>
      </c>
      <c r="K865" s="53">
        <v>9.6000000000000002E-2</v>
      </c>
      <c r="L865" s="54">
        <f t="shared" si="67"/>
        <v>2880</v>
      </c>
      <c r="M865" s="55">
        <v>9.6000000000000002E-2</v>
      </c>
      <c r="N865" s="35">
        <v>6.3579999999999997</v>
      </c>
      <c r="O865" s="35">
        <v>0.81620000000000004</v>
      </c>
      <c r="P865" s="36">
        <f t="shared" si="68"/>
        <v>9.6000000000000002E-2</v>
      </c>
      <c r="Q865" s="37">
        <f t="shared" si="69"/>
        <v>2880</v>
      </c>
      <c r="R865" s="36"/>
      <c r="S865" s="37"/>
      <c r="T865" s="38"/>
      <c r="U865" s="36"/>
      <c r="V865" s="37"/>
      <c r="W865" s="40" t="s">
        <v>288</v>
      </c>
      <c r="X865" s="39" t="s">
        <v>366</v>
      </c>
      <c r="Y865" s="40" t="s">
        <v>2982</v>
      </c>
      <c r="Z865" s="40" t="s">
        <v>2427</v>
      </c>
      <c r="AA865" s="40" t="s">
        <v>518</v>
      </c>
      <c r="AB865" s="40" t="s">
        <v>2474</v>
      </c>
      <c r="AC865" s="40" t="s">
        <v>3332</v>
      </c>
      <c r="AD865" s="59" t="s">
        <v>3479</v>
      </c>
      <c r="AF865" s="40"/>
    </row>
    <row r="866" spans="1:32">
      <c r="A866" s="15" t="str">
        <f t="shared" si="65"/>
        <v>2022-2</v>
      </c>
      <c r="B866" s="40" t="s">
        <v>2606</v>
      </c>
      <c r="C866" s="47">
        <v>44620</v>
      </c>
      <c r="D866" s="47" t="s">
        <v>2607</v>
      </c>
      <c r="E866" s="40" t="s">
        <v>365</v>
      </c>
      <c r="F866" s="40" t="s">
        <v>164</v>
      </c>
      <c r="G866" s="40" t="s">
        <v>23</v>
      </c>
      <c r="H866" s="40" t="s">
        <v>512</v>
      </c>
      <c r="I866" s="15" t="str">
        <f t="shared" si="66"/>
        <v>MZQ</v>
      </c>
      <c r="J866" s="52">
        <v>15000</v>
      </c>
      <c r="K866" s="53">
        <v>0.1</v>
      </c>
      <c r="L866" s="54">
        <f t="shared" si="67"/>
        <v>1500</v>
      </c>
      <c r="M866" s="55">
        <v>0.1</v>
      </c>
      <c r="N866" s="35">
        <v>6.3579999999999997</v>
      </c>
      <c r="O866" s="35">
        <v>0.81620000000000004</v>
      </c>
      <c r="P866" s="36">
        <f t="shared" si="68"/>
        <v>0.1</v>
      </c>
      <c r="Q866" s="37">
        <f t="shared" si="69"/>
        <v>1500</v>
      </c>
      <c r="R866" s="36"/>
      <c r="S866" s="37"/>
      <c r="T866" s="38"/>
      <c r="U866" s="36"/>
      <c r="V866" s="37"/>
      <c r="W866" s="40" t="s">
        <v>288</v>
      </c>
      <c r="X866" s="39" t="s">
        <v>366</v>
      </c>
      <c r="Y866" s="40" t="s">
        <v>2983</v>
      </c>
      <c r="Z866" s="40" t="s">
        <v>2427</v>
      </c>
      <c r="AA866" s="40" t="s">
        <v>517</v>
      </c>
      <c r="AB866" s="40" t="s">
        <v>2475</v>
      </c>
      <c r="AC866" s="40" t="s">
        <v>3324</v>
      </c>
      <c r="AD866" s="59" t="s">
        <v>3479</v>
      </c>
      <c r="AF866" s="40"/>
    </row>
    <row r="867" spans="1:32" s="40" customFormat="1">
      <c r="A867" s="15" t="str">
        <f t="shared" si="65"/>
        <v>2022-2</v>
      </c>
      <c r="B867" s="40" t="s">
        <v>2620</v>
      </c>
      <c r="C867" s="47">
        <v>44620</v>
      </c>
      <c r="D867" s="47" t="s">
        <v>2621</v>
      </c>
      <c r="E867" s="40" t="s">
        <v>365</v>
      </c>
      <c r="F867" s="40" t="s">
        <v>70</v>
      </c>
      <c r="G867" s="40" t="s">
        <v>23</v>
      </c>
      <c r="H867" s="40" t="s">
        <v>512</v>
      </c>
      <c r="I867" s="15" t="str">
        <f t="shared" si="66"/>
        <v>MZQ</v>
      </c>
      <c r="J867" s="52">
        <v>1010</v>
      </c>
      <c r="K867" s="53">
        <v>0</v>
      </c>
      <c r="L867" s="54">
        <f t="shared" si="67"/>
        <v>0</v>
      </c>
      <c r="M867" s="56">
        <v>0.11</v>
      </c>
      <c r="N867" s="35">
        <v>6.3579999999999997</v>
      </c>
      <c r="O867" s="35">
        <v>0.81620000000000004</v>
      </c>
      <c r="P867" s="36">
        <f t="shared" si="68"/>
        <v>0.11</v>
      </c>
      <c r="Q867" s="37">
        <f t="shared" si="69"/>
        <v>111.1</v>
      </c>
      <c r="R867" s="36"/>
      <c r="S867" s="37"/>
      <c r="T867" s="38"/>
      <c r="U867" s="36"/>
      <c r="V867" s="37"/>
      <c r="W867" s="40" t="s">
        <v>77</v>
      </c>
      <c r="X867" s="39" t="s">
        <v>366</v>
      </c>
      <c r="Y867" s="40" t="s">
        <v>2991</v>
      </c>
      <c r="Z867" s="40" t="s">
        <v>2453</v>
      </c>
      <c r="AA867" s="40" t="s">
        <v>518</v>
      </c>
      <c r="AB867" s="40" t="s">
        <v>2474</v>
      </c>
      <c r="AC867" s="40" t="s">
        <v>3319</v>
      </c>
      <c r="AD867" s="59" t="s">
        <v>3479</v>
      </c>
      <c r="AF867" s="48"/>
    </row>
    <row r="868" spans="1:32" s="40" customFormat="1">
      <c r="A868" s="15" t="str">
        <f t="shared" si="65"/>
        <v>2022-2</v>
      </c>
      <c r="B868" s="40" t="s">
        <v>2614</v>
      </c>
      <c r="C868" s="47">
        <v>44620</v>
      </c>
      <c r="D868" s="47" t="s">
        <v>2615</v>
      </c>
      <c r="E868" s="40" t="s">
        <v>365</v>
      </c>
      <c r="F868" s="40" t="s">
        <v>70</v>
      </c>
      <c r="G868" s="40" t="s">
        <v>23</v>
      </c>
      <c r="H868" s="40" t="s">
        <v>512</v>
      </c>
      <c r="I868" s="15" t="str">
        <f t="shared" si="66"/>
        <v>MZQ</v>
      </c>
      <c r="J868" s="52">
        <v>672</v>
      </c>
      <c r="K868" s="53">
        <v>0.11</v>
      </c>
      <c r="L868" s="54">
        <f t="shared" si="67"/>
        <v>73.92</v>
      </c>
      <c r="M868" s="55">
        <v>0.11</v>
      </c>
      <c r="N868" s="35">
        <v>6.3579999999999997</v>
      </c>
      <c r="O868" s="35">
        <v>0.81620000000000004</v>
      </c>
      <c r="P868" s="36">
        <f t="shared" si="68"/>
        <v>0.11</v>
      </c>
      <c r="Q868" s="37">
        <f t="shared" si="69"/>
        <v>73.92</v>
      </c>
      <c r="R868" s="36"/>
      <c r="S868" s="37"/>
      <c r="T868" s="38"/>
      <c r="U868" s="36"/>
      <c r="V868" s="37"/>
      <c r="W868" s="40" t="s">
        <v>77</v>
      </c>
      <c r="X868" s="39" t="s">
        <v>366</v>
      </c>
      <c r="Y868" s="40" t="s">
        <v>2987</v>
      </c>
      <c r="Z868" s="40" t="s">
        <v>2453</v>
      </c>
      <c r="AA868" s="40" t="s">
        <v>516</v>
      </c>
      <c r="AB868" s="40" t="s">
        <v>2477</v>
      </c>
      <c r="AC868" s="40" t="s">
        <v>3319</v>
      </c>
      <c r="AD868" s="59" t="s">
        <v>3479</v>
      </c>
    </row>
    <row r="869" spans="1:32" s="40" customFormat="1">
      <c r="A869" s="15" t="str">
        <f t="shared" si="65"/>
        <v>2022-2</v>
      </c>
      <c r="B869" s="40" t="s">
        <v>2614</v>
      </c>
      <c r="C869" s="47">
        <v>44620</v>
      </c>
      <c r="D869" s="47" t="s">
        <v>2615</v>
      </c>
      <c r="E869" s="40" t="s">
        <v>365</v>
      </c>
      <c r="F869" s="40" t="s">
        <v>70</v>
      </c>
      <c r="G869" s="40" t="s">
        <v>23</v>
      </c>
      <c r="H869" s="40" t="s">
        <v>512</v>
      </c>
      <c r="I869" s="15" t="str">
        <f t="shared" si="66"/>
        <v>MZQ</v>
      </c>
      <c r="J869" s="52">
        <v>672</v>
      </c>
      <c r="K869" s="53">
        <v>0.11</v>
      </c>
      <c r="L869" s="54">
        <f t="shared" si="67"/>
        <v>73.92</v>
      </c>
      <c r="M869" s="55">
        <v>0.11</v>
      </c>
      <c r="N869" s="35">
        <v>6.3579999999999997</v>
      </c>
      <c r="O869" s="35">
        <v>0.81620000000000004</v>
      </c>
      <c r="P869" s="36">
        <f t="shared" si="68"/>
        <v>0.11</v>
      </c>
      <c r="Q869" s="37">
        <f t="shared" si="69"/>
        <v>73.92</v>
      </c>
      <c r="R869" s="36"/>
      <c r="S869" s="37"/>
      <c r="T869" s="38"/>
      <c r="U869" s="36"/>
      <c r="V869" s="37"/>
      <c r="W869" s="40" t="s">
        <v>77</v>
      </c>
      <c r="X869" s="39" t="s">
        <v>366</v>
      </c>
      <c r="Y869" s="40" t="s">
        <v>2988</v>
      </c>
      <c r="Z869" s="40" t="s">
        <v>2453</v>
      </c>
      <c r="AA869" s="40" t="s">
        <v>516</v>
      </c>
      <c r="AB869" s="40" t="s">
        <v>2477</v>
      </c>
      <c r="AC869" s="40" t="s">
        <v>3319</v>
      </c>
      <c r="AD869" s="59" t="s">
        <v>3479</v>
      </c>
    </row>
    <row r="870" spans="1:32" s="40" customFormat="1">
      <c r="A870" s="15" t="str">
        <f t="shared" si="65"/>
        <v>2022-2</v>
      </c>
      <c r="B870" s="40" t="s">
        <v>2616</v>
      </c>
      <c r="C870" s="47">
        <v>44620</v>
      </c>
      <c r="D870" s="47" t="s">
        <v>2617</v>
      </c>
      <c r="E870" s="40" t="s">
        <v>365</v>
      </c>
      <c r="F870" s="40" t="s">
        <v>70</v>
      </c>
      <c r="G870" s="40" t="s">
        <v>23</v>
      </c>
      <c r="H870" s="40" t="s">
        <v>512</v>
      </c>
      <c r="I870" s="15" t="str">
        <f t="shared" si="66"/>
        <v>MZQ</v>
      </c>
      <c r="J870" s="52">
        <v>505</v>
      </c>
      <c r="K870" s="53">
        <v>0.11</v>
      </c>
      <c r="L870" s="54">
        <f t="shared" si="67"/>
        <v>55.55</v>
      </c>
      <c r="M870" s="55">
        <v>0.11</v>
      </c>
      <c r="N870" s="35">
        <v>6.3579999999999997</v>
      </c>
      <c r="O870" s="35">
        <v>0.81620000000000004</v>
      </c>
      <c r="P870" s="36">
        <f t="shared" si="68"/>
        <v>0.11</v>
      </c>
      <c r="Q870" s="37">
        <f t="shared" si="69"/>
        <v>55.55</v>
      </c>
      <c r="R870" s="36"/>
      <c r="S870" s="37"/>
      <c r="T870" s="38"/>
      <c r="U870" s="36"/>
      <c r="V870" s="37"/>
      <c r="W870" s="40" t="s">
        <v>77</v>
      </c>
      <c r="X870" s="39" t="s">
        <v>366</v>
      </c>
      <c r="Y870" s="40" t="s">
        <v>2989</v>
      </c>
      <c r="Z870" s="40" t="s">
        <v>2453</v>
      </c>
      <c r="AA870" s="40" t="s">
        <v>516</v>
      </c>
      <c r="AB870" s="40" t="s">
        <v>2477</v>
      </c>
      <c r="AC870" s="40" t="s">
        <v>3319</v>
      </c>
      <c r="AD870" s="59" t="s">
        <v>3479</v>
      </c>
    </row>
    <row r="871" spans="1:32" s="40" customFormat="1">
      <c r="A871" s="15" t="str">
        <f t="shared" si="65"/>
        <v>2022-2</v>
      </c>
      <c r="B871" s="40" t="s">
        <v>2618</v>
      </c>
      <c r="C871" s="47">
        <v>44620</v>
      </c>
      <c r="D871" s="47" t="s">
        <v>2619</v>
      </c>
      <c r="E871" s="40" t="s">
        <v>365</v>
      </c>
      <c r="F871" s="40" t="s">
        <v>70</v>
      </c>
      <c r="G871" s="40" t="s">
        <v>23</v>
      </c>
      <c r="H871" s="40" t="s">
        <v>512</v>
      </c>
      <c r="I871" s="15" t="str">
        <f t="shared" si="66"/>
        <v>MZQ</v>
      </c>
      <c r="J871" s="52">
        <v>1010</v>
      </c>
      <c r="K871" s="53">
        <v>0.11</v>
      </c>
      <c r="L871" s="54">
        <f t="shared" si="67"/>
        <v>111.1</v>
      </c>
      <c r="M871" s="55">
        <v>0.11</v>
      </c>
      <c r="N871" s="35">
        <v>6.3579999999999997</v>
      </c>
      <c r="O871" s="35">
        <v>0.81620000000000004</v>
      </c>
      <c r="P871" s="36">
        <f t="shared" si="68"/>
        <v>0.11</v>
      </c>
      <c r="Q871" s="37">
        <f t="shared" si="69"/>
        <v>111.1</v>
      </c>
      <c r="R871" s="36"/>
      <c r="S871" s="37"/>
      <c r="T871" s="38"/>
      <c r="U871" s="36"/>
      <c r="V871" s="37"/>
      <c r="W871" s="40" t="s">
        <v>77</v>
      </c>
      <c r="X871" s="39" t="s">
        <v>366</v>
      </c>
      <c r="Y871" s="40" t="s">
        <v>2990</v>
      </c>
      <c r="Z871" s="40" t="s">
        <v>2453</v>
      </c>
      <c r="AA871" s="40" t="s">
        <v>517</v>
      </c>
      <c r="AB871" s="40" t="s">
        <v>2475</v>
      </c>
      <c r="AC871" s="40" t="s">
        <v>3319</v>
      </c>
      <c r="AD871" s="59" t="s">
        <v>3479</v>
      </c>
    </row>
    <row r="872" spans="1:32" s="40" customFormat="1">
      <c r="A872" s="15" t="str">
        <f t="shared" si="65"/>
        <v>2022-2</v>
      </c>
      <c r="B872" s="40" t="s">
        <v>2608</v>
      </c>
      <c r="C872" s="47">
        <v>44608</v>
      </c>
      <c r="D872" s="47" t="s">
        <v>2609</v>
      </c>
      <c r="E872" s="40" t="s">
        <v>365</v>
      </c>
      <c r="F872" s="40" t="s">
        <v>70</v>
      </c>
      <c r="G872" s="40" t="s">
        <v>23</v>
      </c>
      <c r="H872" s="40" t="s">
        <v>512</v>
      </c>
      <c r="I872" s="15" t="str">
        <f t="shared" si="66"/>
        <v>MZQ</v>
      </c>
      <c r="J872" s="52">
        <v>505</v>
      </c>
      <c r="K872" s="53">
        <v>0.11</v>
      </c>
      <c r="L872" s="54">
        <f t="shared" si="67"/>
        <v>55.55</v>
      </c>
      <c r="M872" s="56">
        <v>0.11</v>
      </c>
      <c r="N872" s="35">
        <v>6.3579999999999997</v>
      </c>
      <c r="O872" s="35">
        <v>0.81620000000000004</v>
      </c>
      <c r="P872" s="36">
        <f t="shared" si="68"/>
        <v>0.11</v>
      </c>
      <c r="Q872" s="37">
        <f t="shared" si="69"/>
        <v>55.55</v>
      </c>
      <c r="R872" s="36"/>
      <c r="S872" s="37"/>
      <c r="T872" s="38"/>
      <c r="U872" s="36"/>
      <c r="V872" s="37"/>
      <c r="W872" s="40" t="s">
        <v>77</v>
      </c>
      <c r="X872" s="39" t="s">
        <v>366</v>
      </c>
      <c r="Y872" s="40" t="s">
        <v>2984</v>
      </c>
      <c r="Z872" s="40" t="s">
        <v>2453</v>
      </c>
      <c r="AA872" s="40" t="s">
        <v>516</v>
      </c>
      <c r="AB872" s="40" t="s">
        <v>2477</v>
      </c>
      <c r="AC872" s="40" t="s">
        <v>3318</v>
      </c>
      <c r="AD872" s="59" t="s">
        <v>3479</v>
      </c>
    </row>
    <row r="873" spans="1:32" s="40" customFormat="1">
      <c r="A873" s="15" t="str">
        <f t="shared" si="65"/>
        <v>2022-2</v>
      </c>
      <c r="B873" s="40" t="s">
        <v>2610</v>
      </c>
      <c r="C873" s="47">
        <v>44608</v>
      </c>
      <c r="D873" s="47" t="s">
        <v>2611</v>
      </c>
      <c r="E873" s="40" t="s">
        <v>365</v>
      </c>
      <c r="F873" s="40" t="s">
        <v>70</v>
      </c>
      <c r="G873" s="40" t="s">
        <v>23</v>
      </c>
      <c r="H873" s="40" t="s">
        <v>512</v>
      </c>
      <c r="I873" s="15" t="str">
        <f t="shared" si="66"/>
        <v>MZQ</v>
      </c>
      <c r="J873" s="52">
        <v>505</v>
      </c>
      <c r="K873" s="53">
        <v>0.11</v>
      </c>
      <c r="L873" s="54">
        <f t="shared" si="67"/>
        <v>55.55</v>
      </c>
      <c r="M873" s="56">
        <v>0.11</v>
      </c>
      <c r="N873" s="35">
        <v>6.3579999999999997</v>
      </c>
      <c r="O873" s="35">
        <v>0.81620000000000004</v>
      </c>
      <c r="P873" s="36">
        <f t="shared" si="68"/>
        <v>0.11</v>
      </c>
      <c r="Q873" s="37">
        <f t="shared" si="69"/>
        <v>55.55</v>
      </c>
      <c r="R873" s="36"/>
      <c r="S873" s="37"/>
      <c r="T873" s="38"/>
      <c r="U873" s="36"/>
      <c r="V873" s="37"/>
      <c r="W873" s="40" t="s">
        <v>77</v>
      </c>
      <c r="X873" s="39" t="s">
        <v>366</v>
      </c>
      <c r="Y873" s="40" t="s">
        <v>2985</v>
      </c>
      <c r="Z873" s="40" t="s">
        <v>2453</v>
      </c>
      <c r="AA873" s="40" t="s">
        <v>516</v>
      </c>
      <c r="AB873" s="40" t="s">
        <v>2477</v>
      </c>
      <c r="AC873" s="40" t="s">
        <v>3318</v>
      </c>
      <c r="AD873" s="59" t="s">
        <v>3479</v>
      </c>
      <c r="AF873" s="48"/>
    </row>
    <row r="874" spans="1:32" s="40" customFormat="1">
      <c r="A874" s="15" t="str">
        <f t="shared" si="65"/>
        <v>2022-2</v>
      </c>
      <c r="B874" s="40" t="s">
        <v>2612</v>
      </c>
      <c r="C874" s="47">
        <v>44608</v>
      </c>
      <c r="D874" s="47" t="s">
        <v>2613</v>
      </c>
      <c r="E874" s="40" t="s">
        <v>365</v>
      </c>
      <c r="F874" s="40" t="s">
        <v>70</v>
      </c>
      <c r="G874" s="40" t="s">
        <v>23</v>
      </c>
      <c r="H874" s="40" t="s">
        <v>512</v>
      </c>
      <c r="I874" s="15" t="str">
        <f t="shared" si="66"/>
        <v>MZQ</v>
      </c>
      <c r="J874" s="52">
        <v>1010</v>
      </c>
      <c r="K874" s="53">
        <v>0.11</v>
      </c>
      <c r="L874" s="54">
        <f t="shared" si="67"/>
        <v>111.1</v>
      </c>
      <c r="M874" s="55">
        <v>0.11</v>
      </c>
      <c r="N874" s="35">
        <v>6.3579999999999997</v>
      </c>
      <c r="O874" s="35">
        <v>0.81620000000000004</v>
      </c>
      <c r="P874" s="36">
        <f t="shared" si="68"/>
        <v>0.11</v>
      </c>
      <c r="Q874" s="37">
        <f t="shared" si="69"/>
        <v>111.1</v>
      </c>
      <c r="R874" s="36"/>
      <c r="S874" s="37"/>
      <c r="T874" s="38"/>
      <c r="U874" s="36"/>
      <c r="V874" s="37"/>
      <c r="W874" s="40" t="s">
        <v>77</v>
      </c>
      <c r="X874" s="39" t="s">
        <v>366</v>
      </c>
      <c r="Y874" s="40" t="s">
        <v>2986</v>
      </c>
      <c r="Z874" s="40" t="s">
        <v>2453</v>
      </c>
      <c r="AA874" s="40" t="s">
        <v>517</v>
      </c>
      <c r="AB874" s="40" t="s">
        <v>2475</v>
      </c>
      <c r="AC874" s="40" t="s">
        <v>3318</v>
      </c>
      <c r="AD874" s="59" t="s">
        <v>3479</v>
      </c>
    </row>
    <row r="875" spans="1:32" s="40" customFormat="1">
      <c r="A875" s="15" t="str">
        <f t="shared" si="65"/>
        <v>2022-2</v>
      </c>
      <c r="B875" s="40" t="s">
        <v>2622</v>
      </c>
      <c r="C875" s="47">
        <v>44620</v>
      </c>
      <c r="D875" s="47" t="s">
        <v>2623</v>
      </c>
      <c r="E875" s="40" t="s">
        <v>365</v>
      </c>
      <c r="F875" s="40" t="s">
        <v>70</v>
      </c>
      <c r="G875" s="40" t="s">
        <v>23</v>
      </c>
      <c r="H875" s="40" t="s">
        <v>512</v>
      </c>
      <c r="I875" s="15" t="str">
        <f t="shared" si="66"/>
        <v>MZQ</v>
      </c>
      <c r="J875" s="52">
        <v>2020</v>
      </c>
      <c r="K875" s="53">
        <v>0</v>
      </c>
      <c r="L875" s="54">
        <f t="shared" si="67"/>
        <v>0</v>
      </c>
      <c r="M875" s="56">
        <v>0.12</v>
      </c>
      <c r="N875" s="35">
        <v>6.3579999999999997</v>
      </c>
      <c r="O875" s="35">
        <v>0.81620000000000004</v>
      </c>
      <c r="P875" s="36">
        <f t="shared" si="68"/>
        <v>0.12</v>
      </c>
      <c r="Q875" s="37">
        <f t="shared" si="69"/>
        <v>242.4</v>
      </c>
      <c r="R875" s="36"/>
      <c r="S875" s="37"/>
      <c r="T875" s="38"/>
      <c r="U875" s="36"/>
      <c r="V875" s="37"/>
      <c r="W875" s="40" t="s">
        <v>67</v>
      </c>
      <c r="X875" s="39" t="s">
        <v>366</v>
      </c>
      <c r="Y875" s="40" t="s">
        <v>2992</v>
      </c>
      <c r="Z875" s="40" t="s">
        <v>2423</v>
      </c>
      <c r="AA875" s="40" t="s">
        <v>518</v>
      </c>
      <c r="AB875" s="40" t="s">
        <v>2474</v>
      </c>
      <c r="AC875" s="40" t="s">
        <v>3314</v>
      </c>
      <c r="AD875" s="59" t="s">
        <v>3479</v>
      </c>
    </row>
    <row r="876" spans="1:32" s="40" customFormat="1">
      <c r="A876" s="15" t="str">
        <f t="shared" si="65"/>
        <v>2022-2</v>
      </c>
      <c r="B876" s="40" t="s">
        <v>292</v>
      </c>
      <c r="C876" s="47">
        <v>44610</v>
      </c>
      <c r="D876" s="47" t="s">
        <v>293</v>
      </c>
      <c r="E876" s="40" t="s">
        <v>365</v>
      </c>
      <c r="F876" s="40" t="s">
        <v>164</v>
      </c>
      <c r="G876" s="40" t="s">
        <v>23</v>
      </c>
      <c r="H876" s="40" t="s">
        <v>512</v>
      </c>
      <c r="I876" s="15" t="str">
        <f t="shared" si="66"/>
        <v>MZQ</v>
      </c>
      <c r="J876" s="52">
        <v>20000</v>
      </c>
      <c r="K876" s="53">
        <v>0.125</v>
      </c>
      <c r="L876" s="54">
        <f t="shared" si="67"/>
        <v>2500</v>
      </c>
      <c r="M876" s="56">
        <v>0.125</v>
      </c>
      <c r="N876" s="35">
        <v>6.3579999999999997</v>
      </c>
      <c r="O876" s="35">
        <v>0.81620000000000004</v>
      </c>
      <c r="P876" s="36">
        <f t="shared" si="68"/>
        <v>0.125</v>
      </c>
      <c r="Q876" s="37">
        <f t="shared" si="69"/>
        <v>2500</v>
      </c>
      <c r="R876" s="36"/>
      <c r="S876" s="37"/>
      <c r="T876" s="38"/>
      <c r="U876" s="36"/>
      <c r="V876" s="37"/>
      <c r="W876" s="40" t="s">
        <v>288</v>
      </c>
      <c r="X876" s="39" t="s">
        <v>366</v>
      </c>
      <c r="Y876" s="40" t="s">
        <v>2994</v>
      </c>
      <c r="Z876" s="40" t="s">
        <v>2427</v>
      </c>
      <c r="AA876" s="40" t="s">
        <v>517</v>
      </c>
      <c r="AB876" s="40" t="s">
        <v>2475</v>
      </c>
      <c r="AC876" s="40" t="s">
        <v>3322</v>
      </c>
      <c r="AD876" s="59" t="s">
        <v>3479</v>
      </c>
      <c r="AF876" s="48"/>
    </row>
    <row r="877" spans="1:32" s="40" customFormat="1">
      <c r="A877" s="15" t="str">
        <f t="shared" si="65"/>
        <v>2022-2</v>
      </c>
      <c r="B877" s="40" t="s">
        <v>292</v>
      </c>
      <c r="C877" s="47">
        <v>44607</v>
      </c>
      <c r="D877" s="47" t="s">
        <v>293</v>
      </c>
      <c r="E877" s="40" t="s">
        <v>365</v>
      </c>
      <c r="F877" s="40" t="s">
        <v>164</v>
      </c>
      <c r="G877" s="40" t="s">
        <v>23</v>
      </c>
      <c r="H877" s="40" t="s">
        <v>512</v>
      </c>
      <c r="I877" s="15" t="str">
        <f t="shared" si="66"/>
        <v>MZQ</v>
      </c>
      <c r="J877" s="52">
        <v>15000</v>
      </c>
      <c r="K877" s="53">
        <v>0.125</v>
      </c>
      <c r="L877" s="54">
        <f t="shared" si="67"/>
        <v>1875</v>
      </c>
      <c r="M877" s="56">
        <v>0.125</v>
      </c>
      <c r="N877" s="35">
        <v>6.3579999999999997</v>
      </c>
      <c r="O877" s="35">
        <v>0.81620000000000004</v>
      </c>
      <c r="P877" s="36">
        <f t="shared" si="68"/>
        <v>0.125</v>
      </c>
      <c r="Q877" s="37">
        <f t="shared" si="69"/>
        <v>1875</v>
      </c>
      <c r="R877" s="36"/>
      <c r="S877" s="37"/>
      <c r="T877" s="38"/>
      <c r="U877" s="36"/>
      <c r="V877" s="37"/>
      <c r="W877" s="40" t="s">
        <v>288</v>
      </c>
      <c r="X877" s="39" t="s">
        <v>366</v>
      </c>
      <c r="Y877" s="40" t="s">
        <v>2993</v>
      </c>
      <c r="Z877" s="40" t="s">
        <v>2427</v>
      </c>
      <c r="AA877" s="40" t="s">
        <v>516</v>
      </c>
      <c r="AB877" s="40" t="s">
        <v>2477</v>
      </c>
      <c r="AC877" s="40" t="s">
        <v>3332</v>
      </c>
      <c r="AD877" s="59" t="s">
        <v>3479</v>
      </c>
    </row>
    <row r="878" spans="1:32" s="40" customFormat="1">
      <c r="A878" s="15" t="str">
        <f t="shared" si="65"/>
        <v>2022-2</v>
      </c>
      <c r="B878" s="40" t="s">
        <v>292</v>
      </c>
      <c r="C878" s="47">
        <v>44607</v>
      </c>
      <c r="D878" s="47" t="s">
        <v>293</v>
      </c>
      <c r="E878" s="40" t="s">
        <v>365</v>
      </c>
      <c r="F878" s="40" t="s">
        <v>164</v>
      </c>
      <c r="G878" s="40" t="s">
        <v>23</v>
      </c>
      <c r="H878" s="40" t="s">
        <v>512</v>
      </c>
      <c r="I878" s="15" t="str">
        <f t="shared" si="66"/>
        <v>MZQ</v>
      </c>
      <c r="J878" s="52">
        <v>-12500</v>
      </c>
      <c r="K878" s="53">
        <v>0.125</v>
      </c>
      <c r="L878" s="54">
        <f t="shared" si="67"/>
        <v>-1562.5</v>
      </c>
      <c r="M878" s="56">
        <v>0.125</v>
      </c>
      <c r="N878" s="35">
        <v>6.3579999999999997</v>
      </c>
      <c r="O878" s="35">
        <v>0.81620000000000004</v>
      </c>
      <c r="P878" s="36">
        <f t="shared" si="68"/>
        <v>0.125</v>
      </c>
      <c r="Q878" s="37">
        <f t="shared" si="69"/>
        <v>-1562.5</v>
      </c>
      <c r="R878" s="36"/>
      <c r="S878" s="37"/>
      <c r="T878" s="38"/>
      <c r="U878" s="36"/>
      <c r="V878" s="37"/>
      <c r="W878" s="40" t="s">
        <v>288</v>
      </c>
      <c r="X878" s="39" t="s">
        <v>366</v>
      </c>
      <c r="Y878" s="40" t="s">
        <v>2993</v>
      </c>
      <c r="Z878" s="40" t="s">
        <v>2427</v>
      </c>
      <c r="AA878" s="40" t="s">
        <v>516</v>
      </c>
      <c r="AB878" s="40" t="s">
        <v>2477</v>
      </c>
      <c r="AC878" s="40" t="s">
        <v>3333</v>
      </c>
      <c r="AD878" s="59" t="s">
        <v>3479</v>
      </c>
      <c r="AF878" s="48"/>
    </row>
    <row r="879" spans="1:32" s="40" customFormat="1">
      <c r="A879" s="15" t="str">
        <f t="shared" si="65"/>
        <v>2022-2</v>
      </c>
      <c r="B879" s="40" t="s">
        <v>292</v>
      </c>
      <c r="C879" s="47">
        <v>44606</v>
      </c>
      <c r="D879" s="47" t="s">
        <v>293</v>
      </c>
      <c r="E879" s="40" t="s">
        <v>365</v>
      </c>
      <c r="F879" s="40" t="s">
        <v>164</v>
      </c>
      <c r="G879" s="40" t="s">
        <v>23</v>
      </c>
      <c r="H879" s="40" t="s">
        <v>512</v>
      </c>
      <c r="I879" s="15" t="str">
        <f t="shared" si="66"/>
        <v>MZQ</v>
      </c>
      <c r="J879" s="52">
        <v>12500</v>
      </c>
      <c r="K879" s="53">
        <v>0.125</v>
      </c>
      <c r="L879" s="54">
        <f t="shared" si="67"/>
        <v>1562.5</v>
      </c>
      <c r="M879" s="56">
        <v>0.125</v>
      </c>
      <c r="N879" s="35">
        <v>6.3579999999999997</v>
      </c>
      <c r="O879" s="35">
        <v>0.81620000000000004</v>
      </c>
      <c r="P879" s="36">
        <f t="shared" si="68"/>
        <v>0.125</v>
      </c>
      <c r="Q879" s="37">
        <f t="shared" si="69"/>
        <v>1562.5</v>
      </c>
      <c r="R879" s="36"/>
      <c r="S879" s="37"/>
      <c r="T879" s="38"/>
      <c r="U879" s="36"/>
      <c r="V879" s="37"/>
      <c r="W879" s="40" t="s">
        <v>288</v>
      </c>
      <c r="X879" s="39" t="s">
        <v>366</v>
      </c>
      <c r="Y879" s="40" t="s">
        <v>2993</v>
      </c>
      <c r="Z879" s="40" t="s">
        <v>2427</v>
      </c>
      <c r="AA879" s="40" t="s">
        <v>516</v>
      </c>
      <c r="AB879" s="40" t="s">
        <v>2477</v>
      </c>
      <c r="AC879" s="40" t="s">
        <v>3332</v>
      </c>
      <c r="AD879" s="59" t="s">
        <v>3479</v>
      </c>
    </row>
    <row r="880" spans="1:32" s="40" customFormat="1">
      <c r="A880" s="15" t="str">
        <f t="shared" si="65"/>
        <v>2022-2</v>
      </c>
      <c r="B880" s="40" t="s">
        <v>2624</v>
      </c>
      <c r="C880" s="47">
        <v>44606</v>
      </c>
      <c r="D880" s="47" t="s">
        <v>2625</v>
      </c>
      <c r="E880" s="40" t="s">
        <v>365</v>
      </c>
      <c r="F880" s="40" t="s">
        <v>164</v>
      </c>
      <c r="G880" s="40" t="s">
        <v>23</v>
      </c>
      <c r="H880" s="40" t="s">
        <v>512</v>
      </c>
      <c r="I880" s="15" t="str">
        <f t="shared" si="66"/>
        <v>MZQ</v>
      </c>
      <c r="J880" s="52">
        <v>30000</v>
      </c>
      <c r="K880" s="53">
        <v>0.128</v>
      </c>
      <c r="L880" s="54">
        <f t="shared" si="67"/>
        <v>3840</v>
      </c>
      <c r="M880" s="56">
        <v>0.128</v>
      </c>
      <c r="N880" s="35">
        <v>6.3579999999999997</v>
      </c>
      <c r="O880" s="35">
        <v>0.81620000000000004</v>
      </c>
      <c r="P880" s="36">
        <f t="shared" si="68"/>
        <v>0.128</v>
      </c>
      <c r="Q880" s="37">
        <f t="shared" si="69"/>
        <v>3840</v>
      </c>
      <c r="R880" s="36"/>
      <c r="S880" s="37"/>
      <c r="T880" s="38"/>
      <c r="U880" s="36"/>
      <c r="V880" s="37"/>
      <c r="W880" s="40" t="s">
        <v>288</v>
      </c>
      <c r="X880" s="39" t="s">
        <v>366</v>
      </c>
      <c r="Y880" s="40" t="s">
        <v>2995</v>
      </c>
      <c r="Z880" s="40" t="s">
        <v>2427</v>
      </c>
      <c r="AA880" s="40" t="s">
        <v>517</v>
      </c>
      <c r="AB880" s="40" t="s">
        <v>2475</v>
      </c>
      <c r="AC880" s="40" t="s">
        <v>3332</v>
      </c>
      <c r="AD880" s="59" t="s">
        <v>3479</v>
      </c>
    </row>
    <row r="881" spans="1:32" s="40" customFormat="1">
      <c r="A881" s="15" t="str">
        <f t="shared" si="65"/>
        <v>2022-2</v>
      </c>
      <c r="B881" s="40" t="s">
        <v>2626</v>
      </c>
      <c r="C881" s="47">
        <v>44620</v>
      </c>
      <c r="D881" s="47" t="s">
        <v>2627</v>
      </c>
      <c r="E881" s="40" t="s">
        <v>365</v>
      </c>
      <c r="F881" s="40" t="s">
        <v>70</v>
      </c>
      <c r="G881" s="40" t="s">
        <v>23</v>
      </c>
      <c r="H881" s="40" t="s">
        <v>512</v>
      </c>
      <c r="I881" s="15" t="str">
        <f t="shared" si="66"/>
        <v>MZQ</v>
      </c>
      <c r="J881" s="52">
        <v>20200</v>
      </c>
      <c r="K881" s="53">
        <v>0.14000000000000001</v>
      </c>
      <c r="L881" s="54">
        <f t="shared" si="67"/>
        <v>2828</v>
      </c>
      <c r="M881" s="56">
        <v>0.14000000000000001</v>
      </c>
      <c r="N881" s="35">
        <v>6.3579999999999997</v>
      </c>
      <c r="O881" s="35">
        <v>0.81620000000000004</v>
      </c>
      <c r="P881" s="36">
        <f t="shared" si="68"/>
        <v>0.14000000000000001</v>
      </c>
      <c r="Q881" s="37">
        <f t="shared" si="69"/>
        <v>2828</v>
      </c>
      <c r="R881" s="36"/>
      <c r="S881" s="37"/>
      <c r="T881" s="38"/>
      <c r="U881" s="36"/>
      <c r="V881" s="37"/>
      <c r="W881" s="40" t="s">
        <v>67</v>
      </c>
      <c r="X881" s="39" t="s">
        <v>366</v>
      </c>
      <c r="Y881" s="40" t="s">
        <v>2996</v>
      </c>
      <c r="Z881" s="40" t="s">
        <v>2423</v>
      </c>
      <c r="AA881" s="40" t="s">
        <v>516</v>
      </c>
      <c r="AB881" s="40" t="s">
        <v>2477</v>
      </c>
      <c r="AC881" s="40" t="s">
        <v>3314</v>
      </c>
      <c r="AD881" s="59" t="s">
        <v>3479</v>
      </c>
      <c r="AF881" s="48"/>
    </row>
    <row r="882" spans="1:32" s="40" customFormat="1">
      <c r="A882" s="15" t="str">
        <f t="shared" si="65"/>
        <v>2022-2</v>
      </c>
      <c r="B882" s="40" t="s">
        <v>294</v>
      </c>
      <c r="C882" s="47">
        <v>44606</v>
      </c>
      <c r="D882" s="47" t="s">
        <v>295</v>
      </c>
      <c r="E882" s="40" t="s">
        <v>365</v>
      </c>
      <c r="F882" s="40" t="s">
        <v>164</v>
      </c>
      <c r="G882" s="40" t="s">
        <v>23</v>
      </c>
      <c r="H882" s="40" t="s">
        <v>512</v>
      </c>
      <c r="I882" s="15" t="str">
        <f t="shared" si="66"/>
        <v>MZQ</v>
      </c>
      <c r="J882" s="52">
        <v>15000</v>
      </c>
      <c r="K882" s="53">
        <v>0.14699999999999999</v>
      </c>
      <c r="L882" s="54">
        <f t="shared" si="67"/>
        <v>2205</v>
      </c>
      <c r="M882" s="56">
        <v>0.14699999999999999</v>
      </c>
      <c r="N882" s="35">
        <v>6.3579999999999997</v>
      </c>
      <c r="O882" s="35">
        <v>0.81620000000000004</v>
      </c>
      <c r="P882" s="36">
        <f t="shared" si="68"/>
        <v>0.14699999999999999</v>
      </c>
      <c r="Q882" s="37">
        <f t="shared" si="69"/>
        <v>2205</v>
      </c>
      <c r="R882" s="36"/>
      <c r="S882" s="37"/>
      <c r="T882" s="38"/>
      <c r="U882" s="36"/>
      <c r="V882" s="37"/>
      <c r="W882" s="40" t="s">
        <v>288</v>
      </c>
      <c r="X882" s="39" t="s">
        <v>366</v>
      </c>
      <c r="Y882" s="40" t="s">
        <v>2997</v>
      </c>
      <c r="Z882" s="40" t="s">
        <v>2427</v>
      </c>
      <c r="AA882" s="40" t="s">
        <v>517</v>
      </c>
      <c r="AB882" s="40" t="s">
        <v>2475</v>
      </c>
      <c r="AC882" s="40" t="s">
        <v>3332</v>
      </c>
      <c r="AD882" s="59" t="s">
        <v>3479</v>
      </c>
    </row>
    <row r="883" spans="1:32">
      <c r="A883" s="15" t="str">
        <f t="shared" si="65"/>
        <v>2022-2</v>
      </c>
      <c r="B883" s="40" t="s">
        <v>812</v>
      </c>
      <c r="C883" s="47">
        <v>44609</v>
      </c>
      <c r="D883" s="47" t="s">
        <v>813</v>
      </c>
      <c r="E883" s="40" t="s">
        <v>365</v>
      </c>
      <c r="F883" s="40" t="s">
        <v>164</v>
      </c>
      <c r="G883" s="40" t="s">
        <v>23</v>
      </c>
      <c r="H883" s="40" t="s">
        <v>512</v>
      </c>
      <c r="I883" s="15" t="str">
        <f t="shared" si="66"/>
        <v>MZQ</v>
      </c>
      <c r="J883" s="52">
        <v>20000</v>
      </c>
      <c r="K883" s="53">
        <v>0.15</v>
      </c>
      <c r="L883" s="54">
        <f t="shared" si="67"/>
        <v>3000</v>
      </c>
      <c r="M883" s="56">
        <v>0.15</v>
      </c>
      <c r="N883" s="35">
        <v>6.3579999999999997</v>
      </c>
      <c r="O883" s="35">
        <v>0.81620000000000004</v>
      </c>
      <c r="P883" s="36">
        <f t="shared" si="68"/>
        <v>0.15</v>
      </c>
      <c r="Q883" s="37">
        <f t="shared" si="69"/>
        <v>3000</v>
      </c>
      <c r="R883" s="36"/>
      <c r="S883" s="37"/>
      <c r="T883" s="38"/>
      <c r="U883" s="36"/>
      <c r="V883" s="37"/>
      <c r="W883" s="40" t="s">
        <v>288</v>
      </c>
      <c r="X883" s="39" t="s">
        <v>366</v>
      </c>
      <c r="Y883" s="40" t="s">
        <v>2998</v>
      </c>
      <c r="Z883" s="40" t="s">
        <v>2427</v>
      </c>
      <c r="AA883" s="40" t="s">
        <v>517</v>
      </c>
      <c r="AB883" s="40" t="s">
        <v>2475</v>
      </c>
      <c r="AC883" s="40" t="s">
        <v>3331</v>
      </c>
      <c r="AD883" s="59" t="s">
        <v>3479</v>
      </c>
    </row>
    <row r="884" spans="1:32">
      <c r="A884" s="15" t="str">
        <f t="shared" si="65"/>
        <v>2022-2</v>
      </c>
      <c r="B884" s="40" t="s">
        <v>2628</v>
      </c>
      <c r="C884" s="47">
        <v>44609</v>
      </c>
      <c r="D884" s="47" t="s">
        <v>2629</v>
      </c>
      <c r="E884" s="40" t="s">
        <v>365</v>
      </c>
      <c r="F884" s="40" t="s">
        <v>176</v>
      </c>
      <c r="G884" s="40" t="s">
        <v>23</v>
      </c>
      <c r="H884" s="40" t="s">
        <v>512</v>
      </c>
      <c r="I884" s="15" t="str">
        <f t="shared" si="66"/>
        <v>MZQ</v>
      </c>
      <c r="J884" s="52">
        <v>10000</v>
      </c>
      <c r="K884" s="53">
        <v>0.15840000000000001</v>
      </c>
      <c r="L884" s="54">
        <f t="shared" si="67"/>
        <v>1584</v>
      </c>
      <c r="M884" s="56">
        <v>0.15840000000000001</v>
      </c>
      <c r="N884" s="35">
        <v>6.3579999999999997</v>
      </c>
      <c r="O884" s="35">
        <v>0.81620000000000004</v>
      </c>
      <c r="P884" s="36">
        <f t="shared" si="68"/>
        <v>0.15840000000000001</v>
      </c>
      <c r="Q884" s="37">
        <f t="shared" si="69"/>
        <v>1584</v>
      </c>
      <c r="R884" s="36"/>
      <c r="S884" s="37"/>
      <c r="T884" s="38"/>
      <c r="U884" s="36"/>
      <c r="V884" s="37"/>
      <c r="W884" s="40" t="s">
        <v>67</v>
      </c>
      <c r="X884" s="39" t="s">
        <v>366</v>
      </c>
      <c r="Y884" s="40" t="s">
        <v>2999</v>
      </c>
      <c r="Z884" s="40" t="s">
        <v>2423</v>
      </c>
      <c r="AA884" s="40" t="s">
        <v>516</v>
      </c>
      <c r="AB884" s="40" t="s">
        <v>2477</v>
      </c>
      <c r="AC884" s="40" t="s">
        <v>3334</v>
      </c>
      <c r="AD884" s="59" t="s">
        <v>3479</v>
      </c>
    </row>
    <row r="885" spans="1:32">
      <c r="A885" s="15" t="str">
        <f t="shared" si="65"/>
        <v>2022-2</v>
      </c>
      <c r="B885" s="40" t="s">
        <v>2630</v>
      </c>
      <c r="C885" s="47">
        <v>44607</v>
      </c>
      <c r="D885" s="47" t="s">
        <v>2631</v>
      </c>
      <c r="E885" s="40" t="s">
        <v>365</v>
      </c>
      <c r="F885" s="40" t="s">
        <v>164</v>
      </c>
      <c r="G885" s="40" t="s">
        <v>23</v>
      </c>
      <c r="H885" s="40" t="s">
        <v>512</v>
      </c>
      <c r="I885" s="15" t="str">
        <f t="shared" si="66"/>
        <v>MZQ</v>
      </c>
      <c r="J885" s="52">
        <v>20000</v>
      </c>
      <c r="K885" s="53">
        <v>0.18</v>
      </c>
      <c r="L885" s="54">
        <f t="shared" si="67"/>
        <v>3600</v>
      </c>
      <c r="M885" s="56">
        <v>0.18</v>
      </c>
      <c r="N885" s="35">
        <v>6.3579999999999997</v>
      </c>
      <c r="O885" s="35">
        <v>0.81620000000000004</v>
      </c>
      <c r="P885" s="36">
        <f t="shared" si="68"/>
        <v>0.18</v>
      </c>
      <c r="Q885" s="37">
        <f t="shared" si="69"/>
        <v>3600</v>
      </c>
      <c r="R885" s="36"/>
      <c r="S885" s="37"/>
      <c r="T885" s="38"/>
      <c r="U885" s="36"/>
      <c r="V885" s="37"/>
      <c r="W885" s="40" t="s">
        <v>288</v>
      </c>
      <c r="X885" s="39" t="s">
        <v>366</v>
      </c>
      <c r="Y885" s="40" t="s">
        <v>3000</v>
      </c>
      <c r="Z885" s="40" t="s">
        <v>2427</v>
      </c>
      <c r="AA885" s="40" t="s">
        <v>517</v>
      </c>
      <c r="AB885" s="40" t="s">
        <v>2475</v>
      </c>
      <c r="AC885" s="40" t="s">
        <v>3329</v>
      </c>
      <c r="AD885" s="59" t="s">
        <v>3479</v>
      </c>
    </row>
    <row r="886" spans="1:32">
      <c r="A886" s="15" t="str">
        <f t="shared" si="65"/>
        <v>2022-2</v>
      </c>
      <c r="B886" s="40" t="s">
        <v>2632</v>
      </c>
      <c r="C886" s="47">
        <v>44614</v>
      </c>
      <c r="D886" s="47" t="s">
        <v>2633</v>
      </c>
      <c r="E886" s="40" t="s">
        <v>365</v>
      </c>
      <c r="F886" s="40" t="s">
        <v>81</v>
      </c>
      <c r="G886" s="40" t="s">
        <v>23</v>
      </c>
      <c r="H886" s="40" t="s">
        <v>512</v>
      </c>
      <c r="I886" s="15" t="str">
        <f t="shared" si="66"/>
        <v>MZQ</v>
      </c>
      <c r="J886" s="52">
        <v>1000</v>
      </c>
      <c r="K886" s="53">
        <v>0.16919999999999999</v>
      </c>
      <c r="L886" s="54">
        <f t="shared" si="67"/>
        <v>169.2</v>
      </c>
      <c r="M886" s="56">
        <v>0.1875</v>
      </c>
      <c r="N886" s="35">
        <v>6.3579999999999997</v>
      </c>
      <c r="O886" s="35">
        <v>0.81620000000000004</v>
      </c>
      <c r="P886" s="36">
        <f t="shared" si="68"/>
        <v>0.1875</v>
      </c>
      <c r="Q886" s="37">
        <f t="shared" si="69"/>
        <v>187.5</v>
      </c>
      <c r="R886" s="36"/>
      <c r="S886" s="37"/>
      <c r="T886" s="38"/>
      <c r="U886" s="36"/>
      <c r="V886" s="37"/>
      <c r="W886" s="40" t="s">
        <v>114</v>
      </c>
      <c r="X886" s="39" t="s">
        <v>366</v>
      </c>
      <c r="Y886" s="40" t="s">
        <v>3001</v>
      </c>
      <c r="Z886" s="40" t="s">
        <v>2428</v>
      </c>
      <c r="AA886" s="40" t="s">
        <v>516</v>
      </c>
      <c r="AB886" s="40" t="s">
        <v>2477</v>
      </c>
      <c r="AC886" s="40" t="s">
        <v>3335</v>
      </c>
      <c r="AD886" s="59" t="s">
        <v>3479</v>
      </c>
    </row>
    <row r="887" spans="1:32">
      <c r="A887" s="15" t="str">
        <f t="shared" si="65"/>
        <v>2022-2</v>
      </c>
      <c r="B887" s="40" t="s">
        <v>308</v>
      </c>
      <c r="C887" s="47">
        <v>44620</v>
      </c>
      <c r="D887" s="47" t="s">
        <v>309</v>
      </c>
      <c r="E887" s="40" t="s">
        <v>365</v>
      </c>
      <c r="F887" s="40" t="s">
        <v>164</v>
      </c>
      <c r="G887" s="40" t="s">
        <v>23</v>
      </c>
      <c r="H887" s="40" t="s">
        <v>512</v>
      </c>
      <c r="I887" s="15" t="str">
        <f t="shared" si="66"/>
        <v>MZQ</v>
      </c>
      <c r="J887" s="52">
        <v>7400</v>
      </c>
      <c r="K887" s="53">
        <v>0.19</v>
      </c>
      <c r="L887" s="54">
        <f t="shared" si="67"/>
        <v>1406</v>
      </c>
      <c r="M887" s="56">
        <v>0.19</v>
      </c>
      <c r="N887" s="35">
        <v>6.3579999999999997</v>
      </c>
      <c r="O887" s="35">
        <v>0.81620000000000004</v>
      </c>
      <c r="P887" s="36">
        <f t="shared" si="68"/>
        <v>0.19</v>
      </c>
      <c r="Q887" s="37">
        <f t="shared" si="69"/>
        <v>1406</v>
      </c>
      <c r="R887" s="36"/>
      <c r="S887" s="37"/>
      <c r="T887" s="38"/>
      <c r="U887" s="36"/>
      <c r="V887" s="37"/>
      <c r="W887" s="40" t="s">
        <v>288</v>
      </c>
      <c r="X887" s="39" t="s">
        <v>366</v>
      </c>
      <c r="Y887" s="40" t="s">
        <v>3002</v>
      </c>
      <c r="Z887" s="40" t="s">
        <v>2427</v>
      </c>
      <c r="AA887" s="40" t="s">
        <v>518</v>
      </c>
      <c r="AB887" s="40" t="s">
        <v>2474</v>
      </c>
      <c r="AC887" s="40" t="s">
        <v>3324</v>
      </c>
      <c r="AD887" s="59" t="s">
        <v>3479</v>
      </c>
    </row>
    <row r="888" spans="1:32">
      <c r="A888" s="15" t="str">
        <f t="shared" si="65"/>
        <v>2022-2</v>
      </c>
      <c r="B888" s="40" t="s">
        <v>308</v>
      </c>
      <c r="C888" s="47">
        <v>44610</v>
      </c>
      <c r="D888" s="47" t="s">
        <v>309</v>
      </c>
      <c r="E888" s="40" t="s">
        <v>365</v>
      </c>
      <c r="F888" s="40" t="s">
        <v>164</v>
      </c>
      <c r="G888" s="40" t="s">
        <v>23</v>
      </c>
      <c r="H888" s="40" t="s">
        <v>512</v>
      </c>
      <c r="I888" s="15" t="str">
        <f t="shared" si="66"/>
        <v>MZQ</v>
      </c>
      <c r="J888" s="52">
        <v>20000</v>
      </c>
      <c r="K888" s="53">
        <v>0.19</v>
      </c>
      <c r="L888" s="54">
        <f t="shared" si="67"/>
        <v>3800</v>
      </c>
      <c r="M888" s="55">
        <v>0.19</v>
      </c>
      <c r="N888" s="35">
        <v>6.3579999999999997</v>
      </c>
      <c r="O888" s="35">
        <v>0.81620000000000004</v>
      </c>
      <c r="P888" s="36">
        <f t="shared" si="68"/>
        <v>0.19</v>
      </c>
      <c r="Q888" s="37">
        <f t="shared" si="69"/>
        <v>3800</v>
      </c>
      <c r="R888" s="36"/>
      <c r="S888" s="37"/>
      <c r="T888" s="38"/>
      <c r="U888" s="36"/>
      <c r="V888" s="37"/>
      <c r="W888" s="40" t="s">
        <v>288</v>
      </c>
      <c r="X888" s="39" t="s">
        <v>366</v>
      </c>
      <c r="Y888" s="40" t="s">
        <v>3003</v>
      </c>
      <c r="Z888" s="40" t="s">
        <v>2427</v>
      </c>
      <c r="AA888" s="40" t="s">
        <v>518</v>
      </c>
      <c r="AB888" s="40" t="s">
        <v>2474</v>
      </c>
      <c r="AC888" s="40" t="s">
        <v>3322</v>
      </c>
      <c r="AD888" s="59" t="s">
        <v>3479</v>
      </c>
      <c r="AF888" s="40"/>
    </row>
    <row r="889" spans="1:32">
      <c r="A889" s="15" t="str">
        <f t="shared" si="65"/>
        <v>2022-2</v>
      </c>
      <c r="B889" s="40" t="s">
        <v>308</v>
      </c>
      <c r="C889" s="47">
        <v>44609</v>
      </c>
      <c r="D889" s="47" t="s">
        <v>309</v>
      </c>
      <c r="E889" s="40" t="s">
        <v>365</v>
      </c>
      <c r="F889" s="40" t="s">
        <v>164</v>
      </c>
      <c r="G889" s="40" t="s">
        <v>23</v>
      </c>
      <c r="H889" s="40" t="s">
        <v>512</v>
      </c>
      <c r="I889" s="15" t="str">
        <f t="shared" si="66"/>
        <v>MZQ</v>
      </c>
      <c r="J889" s="52">
        <v>2600</v>
      </c>
      <c r="K889" s="53">
        <v>0.19</v>
      </c>
      <c r="L889" s="54">
        <f t="shared" si="67"/>
        <v>494</v>
      </c>
      <c r="M889" s="55">
        <v>0.19</v>
      </c>
      <c r="N889" s="35">
        <v>6.3579999999999997</v>
      </c>
      <c r="O889" s="35">
        <v>0.81620000000000004</v>
      </c>
      <c r="P889" s="36">
        <f t="shared" si="68"/>
        <v>0.19</v>
      </c>
      <c r="Q889" s="37">
        <f t="shared" si="69"/>
        <v>494</v>
      </c>
      <c r="R889" s="36"/>
      <c r="S889" s="37"/>
      <c r="T889" s="38"/>
      <c r="U889" s="36"/>
      <c r="V889" s="37"/>
      <c r="W889" s="40" t="s">
        <v>288</v>
      </c>
      <c r="X889" s="39" t="s">
        <v>366</v>
      </c>
      <c r="Y889" s="40" t="s">
        <v>3002</v>
      </c>
      <c r="Z889" s="40" t="s">
        <v>2427</v>
      </c>
      <c r="AA889" s="40" t="s">
        <v>518</v>
      </c>
      <c r="AB889" s="40" t="s">
        <v>2474</v>
      </c>
      <c r="AC889" s="40" t="s">
        <v>3331</v>
      </c>
      <c r="AD889" s="59" t="s">
        <v>3479</v>
      </c>
      <c r="AF889" s="40"/>
    </row>
    <row r="890" spans="1:32">
      <c r="A890" s="15" t="str">
        <f t="shared" si="65"/>
        <v>2022-2</v>
      </c>
      <c r="B890" s="40" t="s">
        <v>2634</v>
      </c>
      <c r="C890" s="47">
        <v>44607</v>
      </c>
      <c r="D890" s="47" t="s">
        <v>2635</v>
      </c>
      <c r="E890" s="40" t="s">
        <v>365</v>
      </c>
      <c r="F890" s="40" t="s">
        <v>173</v>
      </c>
      <c r="G890" s="40" t="s">
        <v>23</v>
      </c>
      <c r="H890" s="40" t="s">
        <v>512</v>
      </c>
      <c r="I890" s="15" t="str">
        <f t="shared" si="66"/>
        <v>MZQ</v>
      </c>
      <c r="J890" s="52">
        <v>2020</v>
      </c>
      <c r="K890" s="53">
        <v>0.17599999999999999</v>
      </c>
      <c r="L890" s="54">
        <f t="shared" si="67"/>
        <v>355.52</v>
      </c>
      <c r="M890" s="55">
        <v>0.21199999999999999</v>
      </c>
      <c r="N890" s="35">
        <v>6.3579999999999997</v>
      </c>
      <c r="O890" s="35">
        <v>0.81620000000000004</v>
      </c>
      <c r="P890" s="36">
        <f t="shared" si="68"/>
        <v>0.21199999999999999</v>
      </c>
      <c r="Q890" s="37">
        <f t="shared" si="69"/>
        <v>428.24</v>
      </c>
      <c r="R890" s="36"/>
      <c r="S890" s="37"/>
      <c r="T890" s="38"/>
      <c r="U890" s="36"/>
      <c r="V890" s="37"/>
      <c r="W890" s="40" t="s">
        <v>152</v>
      </c>
      <c r="X890" s="39" t="s">
        <v>366</v>
      </c>
      <c r="Y890" s="40" t="s">
        <v>3004</v>
      </c>
      <c r="Z890" s="40" t="s">
        <v>2455</v>
      </c>
      <c r="AA890" s="40" t="s">
        <v>517</v>
      </c>
      <c r="AB890" s="40" t="s">
        <v>2475</v>
      </c>
      <c r="AC890" s="40" t="s">
        <v>3336</v>
      </c>
      <c r="AD890" s="59" t="s">
        <v>3479</v>
      </c>
      <c r="AF890" s="40"/>
    </row>
    <row r="891" spans="1:32">
      <c r="A891" s="15" t="str">
        <f t="shared" si="65"/>
        <v>2022-2</v>
      </c>
      <c r="B891" s="40" t="s">
        <v>1276</v>
      </c>
      <c r="C891" s="47">
        <v>44620</v>
      </c>
      <c r="D891" s="47" t="s">
        <v>1289</v>
      </c>
      <c r="E891" s="40" t="s">
        <v>365</v>
      </c>
      <c r="F891" s="40" t="s">
        <v>176</v>
      </c>
      <c r="G891" s="40" t="s">
        <v>23</v>
      </c>
      <c r="H891" s="40" t="s">
        <v>512</v>
      </c>
      <c r="I891" s="15" t="str">
        <f t="shared" si="66"/>
        <v>MZQ</v>
      </c>
      <c r="J891" s="52">
        <v>5500</v>
      </c>
      <c r="K891" s="53">
        <v>0.315</v>
      </c>
      <c r="L891" s="54">
        <f t="shared" si="67"/>
        <v>1732.5</v>
      </c>
      <c r="M891" s="56">
        <v>0.215</v>
      </c>
      <c r="N891" s="35">
        <v>6.3579999999999997</v>
      </c>
      <c r="O891" s="35">
        <v>0.81620000000000004</v>
      </c>
      <c r="P891" s="36">
        <f t="shared" si="68"/>
        <v>0.215</v>
      </c>
      <c r="Q891" s="37">
        <f t="shared" si="69"/>
        <v>1182.5</v>
      </c>
      <c r="R891" s="36"/>
      <c r="S891" s="37"/>
      <c r="T891" s="38"/>
      <c r="U891" s="36"/>
      <c r="V891" s="37"/>
      <c r="W891" s="40" t="s">
        <v>67</v>
      </c>
      <c r="X891" s="39" t="s">
        <v>366</v>
      </c>
      <c r="Y891" s="40" t="s">
        <v>3005</v>
      </c>
      <c r="Z891" s="40" t="s">
        <v>2423</v>
      </c>
      <c r="AA891" s="40" t="s">
        <v>518</v>
      </c>
      <c r="AB891" s="40" t="s">
        <v>2474</v>
      </c>
      <c r="AC891" s="40" t="s">
        <v>3337</v>
      </c>
      <c r="AD891" s="59" t="s">
        <v>3479</v>
      </c>
      <c r="AF891" s="40"/>
    </row>
    <row r="892" spans="1:32">
      <c r="A892" s="15" t="str">
        <f t="shared" si="65"/>
        <v>2022-2</v>
      </c>
      <c r="B892" s="40" t="s">
        <v>2636</v>
      </c>
      <c r="C892" s="47">
        <v>44609</v>
      </c>
      <c r="D892" s="47" t="s">
        <v>2637</v>
      </c>
      <c r="E892" s="40" t="s">
        <v>365</v>
      </c>
      <c r="F892" s="40" t="s">
        <v>176</v>
      </c>
      <c r="G892" s="40" t="s">
        <v>23</v>
      </c>
      <c r="H892" s="40" t="s">
        <v>512</v>
      </c>
      <c r="I892" s="15" t="str">
        <f t="shared" si="66"/>
        <v>MZQ</v>
      </c>
      <c r="J892" s="52">
        <v>10000</v>
      </c>
      <c r="K892" s="53">
        <v>0.23200000000000001</v>
      </c>
      <c r="L892" s="54">
        <f t="shared" si="67"/>
        <v>2320</v>
      </c>
      <c r="M892" s="55">
        <v>0.218</v>
      </c>
      <c r="N892" s="35">
        <v>6.3579999999999997</v>
      </c>
      <c r="O892" s="35">
        <v>0.81620000000000004</v>
      </c>
      <c r="P892" s="36">
        <f t="shared" si="68"/>
        <v>0.218</v>
      </c>
      <c r="Q892" s="37">
        <f t="shared" si="69"/>
        <v>2180</v>
      </c>
      <c r="R892" s="36"/>
      <c r="S892" s="37"/>
      <c r="T892" s="38"/>
      <c r="U892" s="36"/>
      <c r="V892" s="37"/>
      <c r="W892" s="40" t="s">
        <v>67</v>
      </c>
      <c r="X892" s="39" t="s">
        <v>366</v>
      </c>
      <c r="Y892" s="40" t="s">
        <v>3006</v>
      </c>
      <c r="Z892" s="40" t="s">
        <v>2423</v>
      </c>
      <c r="AA892" s="40" t="s">
        <v>516</v>
      </c>
      <c r="AB892" s="40" t="s">
        <v>2477</v>
      </c>
      <c r="AC892" s="40" t="s">
        <v>3334</v>
      </c>
      <c r="AD892" s="59" t="s">
        <v>3479</v>
      </c>
      <c r="AF892" s="40"/>
    </row>
    <row r="893" spans="1:32">
      <c r="A893" s="15" t="str">
        <f t="shared" si="65"/>
        <v>2022-2</v>
      </c>
      <c r="B893" s="40" t="s">
        <v>2638</v>
      </c>
      <c r="C893" s="47">
        <v>44620</v>
      </c>
      <c r="D893" s="47" t="s">
        <v>2639</v>
      </c>
      <c r="E893" s="40" t="s">
        <v>365</v>
      </c>
      <c r="F893" s="40" t="s">
        <v>71</v>
      </c>
      <c r="G893" s="40" t="s">
        <v>23</v>
      </c>
      <c r="H893" s="40" t="s">
        <v>512</v>
      </c>
      <c r="I893" s="15" t="str">
        <f t="shared" si="66"/>
        <v>MZQ</v>
      </c>
      <c r="J893" s="52">
        <v>7000</v>
      </c>
      <c r="K893" s="53">
        <v>0.222</v>
      </c>
      <c r="L893" s="54">
        <f t="shared" si="67"/>
        <v>1554</v>
      </c>
      <c r="M893" s="55">
        <v>0.222</v>
      </c>
      <c r="N893" s="35">
        <v>6.3579999999999997</v>
      </c>
      <c r="O893" s="35">
        <v>0.81620000000000004</v>
      </c>
      <c r="P893" s="36">
        <f t="shared" si="68"/>
        <v>0.222</v>
      </c>
      <c r="Q893" s="37">
        <f t="shared" si="69"/>
        <v>1554</v>
      </c>
      <c r="R893" s="36"/>
      <c r="S893" s="37"/>
      <c r="T893" s="38"/>
      <c r="U893" s="36"/>
      <c r="V893" s="37"/>
      <c r="W893" s="40" t="s">
        <v>67</v>
      </c>
      <c r="X893" s="39" t="s">
        <v>366</v>
      </c>
      <c r="Y893" s="40" t="s">
        <v>3007</v>
      </c>
      <c r="Z893" s="40" t="s">
        <v>2423</v>
      </c>
      <c r="AA893" s="40" t="s">
        <v>518</v>
      </c>
      <c r="AB893" s="40" t="s">
        <v>2474</v>
      </c>
      <c r="AC893" s="40" t="s">
        <v>3337</v>
      </c>
      <c r="AD893" s="59" t="s">
        <v>3479</v>
      </c>
      <c r="AF893" s="40"/>
    </row>
    <row r="894" spans="1:32">
      <c r="A894" s="15" t="str">
        <f t="shared" si="65"/>
        <v>2022-2</v>
      </c>
      <c r="B894" s="40" t="s">
        <v>1503</v>
      </c>
      <c r="C894" s="47">
        <v>44620</v>
      </c>
      <c r="D894" s="47" t="s">
        <v>1504</v>
      </c>
      <c r="E894" s="40" t="s">
        <v>365</v>
      </c>
      <c r="F894" s="40" t="s">
        <v>71</v>
      </c>
      <c r="G894" s="40" t="s">
        <v>23</v>
      </c>
      <c r="H894" s="40" t="s">
        <v>512</v>
      </c>
      <c r="I894" s="15" t="str">
        <f t="shared" si="66"/>
        <v>MZQ</v>
      </c>
      <c r="J894" s="52">
        <v>1010</v>
      </c>
      <c r="K894" s="53">
        <v>0</v>
      </c>
      <c r="L894" s="54">
        <f t="shared" si="67"/>
        <v>0</v>
      </c>
      <c r="M894" s="55">
        <v>0.22839999999999999</v>
      </c>
      <c r="N894" s="35">
        <v>6.3579999999999997</v>
      </c>
      <c r="O894" s="35">
        <v>0.81620000000000004</v>
      </c>
      <c r="P894" s="36">
        <f t="shared" si="68"/>
        <v>0.22839999999999999</v>
      </c>
      <c r="Q894" s="37">
        <f t="shared" si="69"/>
        <v>230.68</v>
      </c>
      <c r="R894" s="36"/>
      <c r="S894" s="37"/>
      <c r="T894" s="38"/>
      <c r="U894" s="36"/>
      <c r="V894" s="37"/>
      <c r="W894" s="40" t="s">
        <v>67</v>
      </c>
      <c r="X894" s="39" t="s">
        <v>366</v>
      </c>
      <c r="Y894" s="40" t="s">
        <v>3008</v>
      </c>
      <c r="Z894" s="40" t="s">
        <v>2423</v>
      </c>
      <c r="AA894" s="40" t="s">
        <v>516</v>
      </c>
      <c r="AB894" s="40" t="s">
        <v>2477</v>
      </c>
      <c r="AC894" s="40" t="s">
        <v>3338</v>
      </c>
      <c r="AD894" s="59" t="s">
        <v>3479</v>
      </c>
      <c r="AF894" s="40"/>
    </row>
    <row r="895" spans="1:32">
      <c r="A895" s="15" t="str">
        <f t="shared" si="65"/>
        <v>2022-2</v>
      </c>
      <c r="B895" s="40" t="s">
        <v>171</v>
      </c>
      <c r="C895" s="47">
        <v>44607</v>
      </c>
      <c r="D895" s="47" t="s">
        <v>172</v>
      </c>
      <c r="E895" s="40" t="s">
        <v>365</v>
      </c>
      <c r="F895" s="40" t="s">
        <v>173</v>
      </c>
      <c r="G895" s="40" t="s">
        <v>23</v>
      </c>
      <c r="H895" s="40" t="s">
        <v>512</v>
      </c>
      <c r="I895" s="15" t="str">
        <f t="shared" si="66"/>
        <v>MZQ</v>
      </c>
      <c r="J895" s="52">
        <v>122500</v>
      </c>
      <c r="K895" s="53">
        <v>0.25119999999999998</v>
      </c>
      <c r="L895" s="54">
        <f t="shared" si="67"/>
        <v>30772</v>
      </c>
      <c r="M895" s="55">
        <v>0.25119999999999998</v>
      </c>
      <c r="N895" s="35">
        <v>6.3579999999999997</v>
      </c>
      <c r="O895" s="35">
        <v>0.81620000000000004</v>
      </c>
      <c r="P895" s="36">
        <f t="shared" si="68"/>
        <v>0.25119999999999998</v>
      </c>
      <c r="Q895" s="37">
        <f t="shared" si="69"/>
        <v>30772</v>
      </c>
      <c r="R895" s="36"/>
      <c r="S895" s="37"/>
      <c r="T895" s="38"/>
      <c r="U895" s="36"/>
      <c r="V895" s="37"/>
      <c r="W895" s="40" t="s">
        <v>152</v>
      </c>
      <c r="X895" s="39" t="s">
        <v>366</v>
      </c>
      <c r="Y895" s="40" t="s">
        <v>3009</v>
      </c>
      <c r="Z895" s="40" t="s">
        <v>2455</v>
      </c>
      <c r="AA895" s="40" t="s">
        <v>517</v>
      </c>
      <c r="AB895" s="40" t="s">
        <v>2475</v>
      </c>
      <c r="AC895" s="40" t="s">
        <v>3336</v>
      </c>
      <c r="AD895" s="59" t="s">
        <v>3479</v>
      </c>
      <c r="AF895" s="40"/>
    </row>
    <row r="896" spans="1:32">
      <c r="A896" s="15" t="str">
        <f t="shared" si="65"/>
        <v>2022-2</v>
      </c>
      <c r="B896" s="40" t="s">
        <v>340</v>
      </c>
      <c r="C896" s="47">
        <v>44606</v>
      </c>
      <c r="D896" s="47" t="s">
        <v>341</v>
      </c>
      <c r="E896" s="40" t="s">
        <v>365</v>
      </c>
      <c r="F896" s="40" t="s">
        <v>164</v>
      </c>
      <c r="G896" s="40" t="s">
        <v>23</v>
      </c>
      <c r="H896" s="40" t="s">
        <v>512</v>
      </c>
      <c r="I896" s="15" t="str">
        <f t="shared" si="66"/>
        <v>MZQ</v>
      </c>
      <c r="J896" s="52">
        <v>10000</v>
      </c>
      <c r="K896" s="53">
        <v>0.255</v>
      </c>
      <c r="L896" s="54">
        <f t="shared" si="67"/>
        <v>2550</v>
      </c>
      <c r="M896" s="55">
        <v>0.255</v>
      </c>
      <c r="N896" s="35">
        <v>6.3579999999999997</v>
      </c>
      <c r="O896" s="35">
        <v>0.81620000000000004</v>
      </c>
      <c r="P896" s="36">
        <f t="shared" si="68"/>
        <v>0.255</v>
      </c>
      <c r="Q896" s="37">
        <f t="shared" si="69"/>
        <v>2550</v>
      </c>
      <c r="R896" s="36"/>
      <c r="S896" s="37"/>
      <c r="T896" s="38"/>
      <c r="U896" s="36"/>
      <c r="V896" s="37"/>
      <c r="W896" s="40" t="s">
        <v>288</v>
      </c>
      <c r="X896" s="39" t="s">
        <v>366</v>
      </c>
      <c r="Y896" s="40" t="s">
        <v>3010</v>
      </c>
      <c r="Z896" s="40" t="s">
        <v>2427</v>
      </c>
      <c r="AA896" s="40" t="s">
        <v>517</v>
      </c>
      <c r="AB896" s="40" t="s">
        <v>2475</v>
      </c>
      <c r="AC896" s="40" t="s">
        <v>3332</v>
      </c>
      <c r="AD896" s="59" t="s">
        <v>3479</v>
      </c>
      <c r="AF896" s="40"/>
    </row>
    <row r="897" spans="1:32">
      <c r="A897" s="15" t="str">
        <f t="shared" si="65"/>
        <v>2022-2</v>
      </c>
      <c r="B897" s="40" t="s">
        <v>2640</v>
      </c>
      <c r="C897" s="47">
        <v>44620</v>
      </c>
      <c r="D897" s="47" t="s">
        <v>2641</v>
      </c>
      <c r="E897" s="40" t="s">
        <v>365</v>
      </c>
      <c r="F897" s="40" t="s">
        <v>176</v>
      </c>
      <c r="G897" s="40" t="s">
        <v>23</v>
      </c>
      <c r="H897" s="40" t="s">
        <v>512</v>
      </c>
      <c r="I897" s="15" t="str">
        <f t="shared" si="66"/>
        <v>MZQ</v>
      </c>
      <c r="J897" s="52">
        <v>9050</v>
      </c>
      <c r="K897" s="53">
        <v>0.25800000000000001</v>
      </c>
      <c r="L897" s="54">
        <f t="shared" si="67"/>
        <v>2334.9</v>
      </c>
      <c r="M897" s="55">
        <v>0.26500000000000001</v>
      </c>
      <c r="N897" s="35">
        <v>6.3579999999999997</v>
      </c>
      <c r="O897" s="35">
        <v>0.81620000000000004</v>
      </c>
      <c r="P897" s="36">
        <f t="shared" si="68"/>
        <v>0.26500000000000001</v>
      </c>
      <c r="Q897" s="37">
        <f t="shared" si="69"/>
        <v>2398.25</v>
      </c>
      <c r="R897" s="36"/>
      <c r="S897" s="37"/>
      <c r="T897" s="38"/>
      <c r="U897" s="36"/>
      <c r="V897" s="37"/>
      <c r="W897" s="40" t="s">
        <v>67</v>
      </c>
      <c r="X897" s="39" t="s">
        <v>366</v>
      </c>
      <c r="Y897" s="40" t="s">
        <v>3012</v>
      </c>
      <c r="Z897" s="40" t="s">
        <v>2423</v>
      </c>
      <c r="AA897" s="40" t="s">
        <v>516</v>
      </c>
      <c r="AB897" s="40" t="s">
        <v>2477</v>
      </c>
      <c r="AC897" s="40" t="s">
        <v>3338</v>
      </c>
      <c r="AD897" s="59" t="s">
        <v>3479</v>
      </c>
      <c r="AF897" s="40"/>
    </row>
    <row r="898" spans="1:32">
      <c r="A898" s="15" t="str">
        <f t="shared" ref="A898:A961" si="70">+TEXT(C898,"YYYY")&amp;"-"&amp;TEXT(C898,"M")</f>
        <v>2022-2</v>
      </c>
      <c r="B898" s="40" t="s">
        <v>480</v>
      </c>
      <c r="C898" s="47">
        <v>44620</v>
      </c>
      <c r="D898" s="47" t="s">
        <v>481</v>
      </c>
      <c r="E898" s="40" t="s">
        <v>365</v>
      </c>
      <c r="F898" s="40" t="s">
        <v>71</v>
      </c>
      <c r="G898" s="40" t="s">
        <v>23</v>
      </c>
      <c r="H898" s="40" t="s">
        <v>512</v>
      </c>
      <c r="I898" s="15" t="str">
        <f t="shared" ref="I898:I961" si="71">+IF(X898="CNY","MZQ","MHK")</f>
        <v>MZQ</v>
      </c>
      <c r="J898" s="52">
        <v>5000</v>
      </c>
      <c r="K898" s="53">
        <v>0.28199999999999997</v>
      </c>
      <c r="L898" s="54">
        <f t="shared" ref="L898:L961" si="72">+ROUND(K898*J898,2)</f>
        <v>1410</v>
      </c>
      <c r="M898" s="55">
        <v>0.26500000000000001</v>
      </c>
      <c r="N898" s="35">
        <v>6.3579999999999997</v>
      </c>
      <c r="O898" s="35">
        <v>0.81620000000000004</v>
      </c>
      <c r="P898" s="36">
        <f t="shared" ref="P898:P961" si="73">ROUND(IF(AND(X898="USD"),M898*N898,IF(AND(X898="HKD"),M898*O898,M898)),4)</f>
        <v>0.26500000000000001</v>
      </c>
      <c r="Q898" s="37">
        <f t="shared" ref="Q898:Q961" si="74">+ROUND(P898*J898,2)</f>
        <v>1325</v>
      </c>
      <c r="R898" s="36"/>
      <c r="S898" s="37"/>
      <c r="T898" s="38"/>
      <c r="U898" s="36"/>
      <c r="V898" s="37"/>
      <c r="W898" s="40" t="s">
        <v>67</v>
      </c>
      <c r="X898" s="39" t="s">
        <v>366</v>
      </c>
      <c r="Y898" s="40" t="s">
        <v>3011</v>
      </c>
      <c r="Z898" s="40" t="s">
        <v>2423</v>
      </c>
      <c r="AA898" s="40" t="s">
        <v>516</v>
      </c>
      <c r="AB898" s="40" t="s">
        <v>2477</v>
      </c>
      <c r="AC898" s="40" t="s">
        <v>3338</v>
      </c>
      <c r="AD898" s="59" t="s">
        <v>3479</v>
      </c>
      <c r="AF898" s="40"/>
    </row>
    <row r="899" spans="1:32" s="40" customFormat="1">
      <c r="A899" s="15" t="str">
        <f t="shared" si="70"/>
        <v>2022-2</v>
      </c>
      <c r="B899" s="40" t="s">
        <v>1237</v>
      </c>
      <c r="C899" s="47">
        <v>44620</v>
      </c>
      <c r="D899" s="47" t="s">
        <v>820</v>
      </c>
      <c r="E899" s="40" t="s">
        <v>365</v>
      </c>
      <c r="F899" s="40" t="s">
        <v>176</v>
      </c>
      <c r="G899" s="40" t="s">
        <v>23</v>
      </c>
      <c r="H899" s="40" t="s">
        <v>512</v>
      </c>
      <c r="I899" s="15" t="str">
        <f t="shared" si="71"/>
        <v>MZQ</v>
      </c>
      <c r="J899" s="52">
        <v>3030</v>
      </c>
      <c r="K899" s="53">
        <v>0.26800000000000002</v>
      </c>
      <c r="L899" s="54">
        <f t="shared" si="72"/>
        <v>812.04</v>
      </c>
      <c r="M899" s="56">
        <v>0.26800000000000002</v>
      </c>
      <c r="N899" s="35">
        <v>6.3579999999999997</v>
      </c>
      <c r="O899" s="35">
        <v>0.81620000000000004</v>
      </c>
      <c r="P899" s="36">
        <f t="shared" si="73"/>
        <v>0.26800000000000002</v>
      </c>
      <c r="Q899" s="37">
        <f t="shared" si="74"/>
        <v>812.04</v>
      </c>
      <c r="R899" s="36"/>
      <c r="S899" s="37"/>
      <c r="T899" s="38"/>
      <c r="U899" s="36"/>
      <c r="V899" s="37"/>
      <c r="W899" s="40" t="s">
        <v>67</v>
      </c>
      <c r="X899" s="39" t="s">
        <v>366</v>
      </c>
      <c r="Y899" s="40" t="s">
        <v>3013</v>
      </c>
      <c r="Z899" s="40" t="s">
        <v>2423</v>
      </c>
      <c r="AA899" s="40" t="s">
        <v>516</v>
      </c>
      <c r="AB899" s="40" t="s">
        <v>2477</v>
      </c>
      <c r="AC899" s="40" t="s">
        <v>3338</v>
      </c>
      <c r="AD899" s="59" t="s">
        <v>3479</v>
      </c>
      <c r="AF899" s="48"/>
    </row>
    <row r="900" spans="1:32" s="40" customFormat="1">
      <c r="A900" s="15" t="str">
        <f t="shared" si="70"/>
        <v>2022-2</v>
      </c>
      <c r="B900" s="40" t="s">
        <v>243</v>
      </c>
      <c r="C900" s="47">
        <v>44607</v>
      </c>
      <c r="D900" s="47" t="s">
        <v>244</v>
      </c>
      <c r="E900" s="40" t="s">
        <v>365</v>
      </c>
      <c r="F900" s="40" t="s">
        <v>173</v>
      </c>
      <c r="G900" s="40" t="s">
        <v>23</v>
      </c>
      <c r="H900" s="40" t="s">
        <v>512</v>
      </c>
      <c r="I900" s="15" t="str">
        <f t="shared" si="71"/>
        <v>MZQ</v>
      </c>
      <c r="J900" s="52">
        <v>11300</v>
      </c>
      <c r="K900" s="53">
        <v>0.27560000000000001</v>
      </c>
      <c r="L900" s="54">
        <f t="shared" si="72"/>
        <v>3114.28</v>
      </c>
      <c r="M900" s="55">
        <v>0.27560000000000001</v>
      </c>
      <c r="N900" s="35">
        <v>6.3579999999999997</v>
      </c>
      <c r="O900" s="35">
        <v>0.81620000000000004</v>
      </c>
      <c r="P900" s="36">
        <f t="shared" si="73"/>
        <v>0.27560000000000001</v>
      </c>
      <c r="Q900" s="37">
        <f t="shared" si="74"/>
        <v>3114.28</v>
      </c>
      <c r="R900" s="36"/>
      <c r="S900" s="37"/>
      <c r="T900" s="38"/>
      <c r="U900" s="36"/>
      <c r="V900" s="37"/>
      <c r="W900" s="40" t="s">
        <v>152</v>
      </c>
      <c r="X900" s="39" t="s">
        <v>366</v>
      </c>
      <c r="Y900" s="40" t="s">
        <v>3014</v>
      </c>
      <c r="Z900" s="40" t="s">
        <v>2455</v>
      </c>
      <c r="AA900" s="40" t="s">
        <v>517</v>
      </c>
      <c r="AB900" s="40" t="s">
        <v>2475</v>
      </c>
      <c r="AC900" s="40" t="s">
        <v>3336</v>
      </c>
      <c r="AD900" s="59" t="s">
        <v>3479</v>
      </c>
    </row>
    <row r="901" spans="1:32" s="40" customFormat="1">
      <c r="A901" s="15" t="str">
        <f t="shared" si="70"/>
        <v>2022-2</v>
      </c>
      <c r="B901" s="40" t="s">
        <v>2642</v>
      </c>
      <c r="C901" s="47">
        <v>44609</v>
      </c>
      <c r="D901" s="47" t="s">
        <v>2643</v>
      </c>
      <c r="E901" s="40" t="s">
        <v>365</v>
      </c>
      <c r="F901" s="40" t="s">
        <v>71</v>
      </c>
      <c r="G901" s="40" t="s">
        <v>23</v>
      </c>
      <c r="H901" s="40" t="s">
        <v>512</v>
      </c>
      <c r="I901" s="15" t="str">
        <f t="shared" si="71"/>
        <v>MZQ</v>
      </c>
      <c r="J901" s="52">
        <v>5700</v>
      </c>
      <c r="K901" s="53">
        <v>0.33300000000000002</v>
      </c>
      <c r="L901" s="54">
        <f t="shared" si="72"/>
        <v>1898.1</v>
      </c>
      <c r="M901" s="56">
        <v>0.33300000000000002</v>
      </c>
      <c r="N901" s="35">
        <v>6.3579999999999997</v>
      </c>
      <c r="O901" s="35">
        <v>0.81620000000000004</v>
      </c>
      <c r="P901" s="36">
        <f t="shared" si="73"/>
        <v>0.33300000000000002</v>
      </c>
      <c r="Q901" s="37">
        <f t="shared" si="74"/>
        <v>1898.1</v>
      </c>
      <c r="R901" s="36"/>
      <c r="S901" s="37"/>
      <c r="T901" s="38"/>
      <c r="U901" s="36"/>
      <c r="V901" s="37"/>
      <c r="W901" s="40" t="s">
        <v>67</v>
      </c>
      <c r="X901" s="39" t="s">
        <v>366</v>
      </c>
      <c r="Y901" s="40" t="s">
        <v>3015</v>
      </c>
      <c r="Z901" s="40" t="s">
        <v>2423</v>
      </c>
      <c r="AA901" s="40" t="s">
        <v>516</v>
      </c>
      <c r="AB901" s="40" t="s">
        <v>2477</v>
      </c>
      <c r="AC901" s="40" t="s">
        <v>3334</v>
      </c>
      <c r="AD901" s="59" t="s">
        <v>3479</v>
      </c>
    </row>
    <row r="902" spans="1:32" s="40" customFormat="1">
      <c r="A902" s="15" t="str">
        <f t="shared" si="70"/>
        <v>2022-2</v>
      </c>
      <c r="B902" s="40" t="s">
        <v>743</v>
      </c>
      <c r="C902" s="47">
        <v>44617</v>
      </c>
      <c r="D902" s="47" t="s">
        <v>744</v>
      </c>
      <c r="E902" s="40" t="s">
        <v>365</v>
      </c>
      <c r="F902" s="40" t="s">
        <v>157</v>
      </c>
      <c r="G902" s="40" t="s">
        <v>23</v>
      </c>
      <c r="H902" s="40" t="s">
        <v>512</v>
      </c>
      <c r="I902" s="15" t="str">
        <f t="shared" si="71"/>
        <v>MZQ</v>
      </c>
      <c r="J902" s="52">
        <v>8100</v>
      </c>
      <c r="K902" s="53">
        <v>0.254</v>
      </c>
      <c r="L902" s="54">
        <f t="shared" si="72"/>
        <v>2057.4</v>
      </c>
      <c r="M902" s="55">
        <v>0.33900000000000002</v>
      </c>
      <c r="N902" s="35">
        <v>6.3579999999999997</v>
      </c>
      <c r="O902" s="35">
        <v>0.81620000000000004</v>
      </c>
      <c r="P902" s="36">
        <f t="shared" si="73"/>
        <v>0.33900000000000002</v>
      </c>
      <c r="Q902" s="37">
        <f t="shared" si="74"/>
        <v>2745.9</v>
      </c>
      <c r="R902" s="36"/>
      <c r="S902" s="37"/>
      <c r="T902" s="38"/>
      <c r="U902" s="36"/>
      <c r="V902" s="37"/>
      <c r="W902" s="40" t="s">
        <v>152</v>
      </c>
      <c r="X902" s="39" t="s">
        <v>366</v>
      </c>
      <c r="Y902" s="40" t="s">
        <v>3016</v>
      </c>
      <c r="Z902" s="40" t="s">
        <v>2455</v>
      </c>
      <c r="AA902" s="40" t="s">
        <v>517</v>
      </c>
      <c r="AB902" s="40" t="s">
        <v>2475</v>
      </c>
      <c r="AC902" s="40" t="s">
        <v>3339</v>
      </c>
      <c r="AD902" s="59" t="s">
        <v>3479</v>
      </c>
    </row>
    <row r="903" spans="1:32" s="40" customFormat="1">
      <c r="A903" s="15" t="str">
        <f t="shared" si="70"/>
        <v>2022-2</v>
      </c>
      <c r="B903" s="40" t="s">
        <v>2644</v>
      </c>
      <c r="C903" s="47">
        <v>44609</v>
      </c>
      <c r="D903" s="47" t="s">
        <v>2645</v>
      </c>
      <c r="E903" s="40" t="s">
        <v>365</v>
      </c>
      <c r="F903" s="40" t="s">
        <v>71</v>
      </c>
      <c r="G903" s="40" t="s">
        <v>23</v>
      </c>
      <c r="H903" s="40" t="s">
        <v>512</v>
      </c>
      <c r="I903" s="15" t="str">
        <f t="shared" si="71"/>
        <v>MZQ</v>
      </c>
      <c r="J903" s="52">
        <v>1010</v>
      </c>
      <c r="K903" s="53">
        <v>0.3589</v>
      </c>
      <c r="L903" s="54">
        <f t="shared" si="72"/>
        <v>362.49</v>
      </c>
      <c r="M903" s="56">
        <v>0.3589</v>
      </c>
      <c r="N903" s="35">
        <v>6.3579999999999997</v>
      </c>
      <c r="O903" s="35">
        <v>0.81620000000000004</v>
      </c>
      <c r="P903" s="36">
        <f t="shared" si="73"/>
        <v>0.3589</v>
      </c>
      <c r="Q903" s="37">
        <f t="shared" si="74"/>
        <v>362.49</v>
      </c>
      <c r="R903" s="36"/>
      <c r="S903" s="37"/>
      <c r="T903" s="38"/>
      <c r="U903" s="36"/>
      <c r="V903" s="37"/>
      <c r="W903" s="40" t="s">
        <v>67</v>
      </c>
      <c r="X903" s="39" t="s">
        <v>366</v>
      </c>
      <c r="Y903" s="40" t="s">
        <v>3017</v>
      </c>
      <c r="Z903" s="40" t="s">
        <v>2423</v>
      </c>
      <c r="AA903" s="40" t="s">
        <v>524</v>
      </c>
      <c r="AB903" s="40" t="s">
        <v>2479</v>
      </c>
      <c r="AC903" s="40" t="s">
        <v>3334</v>
      </c>
      <c r="AD903" s="59" t="s">
        <v>3479</v>
      </c>
      <c r="AF903" s="48"/>
    </row>
    <row r="904" spans="1:32" s="40" customFormat="1">
      <c r="A904" s="15" t="str">
        <f t="shared" si="70"/>
        <v>2022-2</v>
      </c>
      <c r="B904" s="40" t="s">
        <v>2646</v>
      </c>
      <c r="C904" s="47">
        <v>44614</v>
      </c>
      <c r="D904" s="47" t="s">
        <v>2647</v>
      </c>
      <c r="E904" s="40" t="s">
        <v>365</v>
      </c>
      <c r="F904" s="40" t="s">
        <v>48</v>
      </c>
      <c r="G904" s="40" t="s">
        <v>23</v>
      </c>
      <c r="H904" s="40" t="s">
        <v>512</v>
      </c>
      <c r="I904" s="15" t="str">
        <f t="shared" si="71"/>
        <v>MZQ</v>
      </c>
      <c r="J904" s="52">
        <v>1000</v>
      </c>
      <c r="K904" s="53">
        <v>0.36799999999999999</v>
      </c>
      <c r="L904" s="54">
        <f t="shared" si="72"/>
        <v>368</v>
      </c>
      <c r="M904" s="56">
        <v>0.37530000000000002</v>
      </c>
      <c r="N904" s="35">
        <v>6.3579999999999997</v>
      </c>
      <c r="O904" s="35">
        <v>0.81620000000000004</v>
      </c>
      <c r="P904" s="36">
        <f t="shared" si="73"/>
        <v>0.37530000000000002</v>
      </c>
      <c r="Q904" s="37">
        <f t="shared" si="74"/>
        <v>375.3</v>
      </c>
      <c r="R904" s="36"/>
      <c r="S904" s="37"/>
      <c r="T904" s="38"/>
      <c r="U904" s="36"/>
      <c r="V904" s="37"/>
      <c r="W904" s="40" t="s">
        <v>114</v>
      </c>
      <c r="X904" s="39" t="s">
        <v>366</v>
      </c>
      <c r="Y904" s="40" t="s">
        <v>3018</v>
      </c>
      <c r="Z904" s="40" t="s">
        <v>2428</v>
      </c>
      <c r="AA904" s="40" t="s">
        <v>516</v>
      </c>
      <c r="AB904" s="40" t="s">
        <v>2477</v>
      </c>
      <c r="AC904" s="40" t="s">
        <v>3335</v>
      </c>
      <c r="AD904" s="59" t="s">
        <v>3479</v>
      </c>
      <c r="AF904" s="48"/>
    </row>
    <row r="905" spans="1:32" s="40" customFormat="1">
      <c r="A905" s="15" t="str">
        <f t="shared" si="70"/>
        <v>2022-2</v>
      </c>
      <c r="B905" s="40" t="s">
        <v>2648</v>
      </c>
      <c r="C905" s="47">
        <v>44620</v>
      </c>
      <c r="D905" s="47" t="s">
        <v>2649</v>
      </c>
      <c r="E905" s="40" t="s">
        <v>365</v>
      </c>
      <c r="F905" s="40" t="s">
        <v>176</v>
      </c>
      <c r="G905" s="40" t="s">
        <v>23</v>
      </c>
      <c r="H905" s="40" t="s">
        <v>512</v>
      </c>
      <c r="I905" s="15" t="str">
        <f t="shared" si="71"/>
        <v>MZQ</v>
      </c>
      <c r="J905" s="52">
        <v>1000</v>
      </c>
      <c r="K905" s="53">
        <v>0.35399999999999998</v>
      </c>
      <c r="L905" s="54">
        <f t="shared" si="72"/>
        <v>354</v>
      </c>
      <c r="M905" s="56">
        <v>0.42</v>
      </c>
      <c r="N905" s="35">
        <v>6.3579999999999997</v>
      </c>
      <c r="O905" s="35">
        <v>0.81620000000000004</v>
      </c>
      <c r="P905" s="36">
        <f t="shared" si="73"/>
        <v>0.42</v>
      </c>
      <c r="Q905" s="37">
        <f t="shared" si="74"/>
        <v>420</v>
      </c>
      <c r="R905" s="36"/>
      <c r="S905" s="37"/>
      <c r="T905" s="38"/>
      <c r="U905" s="36"/>
      <c r="V905" s="37"/>
      <c r="W905" s="40" t="s">
        <v>67</v>
      </c>
      <c r="X905" s="39" t="s">
        <v>366</v>
      </c>
      <c r="Y905" s="40" t="s">
        <v>3019</v>
      </c>
      <c r="Z905" s="40" t="s">
        <v>2423</v>
      </c>
      <c r="AA905" s="40" t="s">
        <v>516</v>
      </c>
      <c r="AB905" s="40" t="s">
        <v>2477</v>
      </c>
      <c r="AC905" s="40" t="s">
        <v>3338</v>
      </c>
      <c r="AD905" s="59" t="s">
        <v>3479</v>
      </c>
      <c r="AF905" s="48"/>
    </row>
    <row r="906" spans="1:32" s="40" customFormat="1">
      <c r="A906" s="15" t="str">
        <f t="shared" si="70"/>
        <v>2022-2</v>
      </c>
      <c r="B906" s="40" t="s">
        <v>2650</v>
      </c>
      <c r="C906" s="47">
        <v>44609</v>
      </c>
      <c r="D906" s="47" t="s">
        <v>2651</v>
      </c>
      <c r="E906" s="40" t="s">
        <v>365</v>
      </c>
      <c r="F906" s="40" t="s">
        <v>72</v>
      </c>
      <c r="G906" s="40" t="s">
        <v>23</v>
      </c>
      <c r="H906" s="40" t="s">
        <v>512</v>
      </c>
      <c r="I906" s="15" t="str">
        <f t="shared" si="71"/>
        <v>MZQ</v>
      </c>
      <c r="J906" s="52">
        <v>4400</v>
      </c>
      <c r="K906" s="53">
        <v>0.42049999999999998</v>
      </c>
      <c r="L906" s="54">
        <f t="shared" si="72"/>
        <v>1850.2</v>
      </c>
      <c r="M906" s="56">
        <v>0.42049999999999998</v>
      </c>
      <c r="N906" s="35">
        <v>6.3579999999999997</v>
      </c>
      <c r="O906" s="35">
        <v>0.81620000000000004</v>
      </c>
      <c r="P906" s="36">
        <f t="shared" si="73"/>
        <v>0.42049999999999998</v>
      </c>
      <c r="Q906" s="37">
        <f t="shared" si="74"/>
        <v>1850.2</v>
      </c>
      <c r="R906" s="36"/>
      <c r="S906" s="37"/>
      <c r="T906" s="38"/>
      <c r="U906" s="36"/>
      <c r="V906" s="37"/>
      <c r="W906" s="40" t="s">
        <v>955</v>
      </c>
      <c r="X906" s="39" t="s">
        <v>366</v>
      </c>
      <c r="Y906" s="40" t="s">
        <v>3020</v>
      </c>
      <c r="Z906" s="40" t="s">
        <v>955</v>
      </c>
      <c r="AA906" s="40" t="s">
        <v>514</v>
      </c>
      <c r="AB906" s="40" t="s">
        <v>2475</v>
      </c>
      <c r="AC906" s="40" t="s">
        <v>3340</v>
      </c>
      <c r="AD906" s="59" t="s">
        <v>3479</v>
      </c>
    </row>
    <row r="907" spans="1:32" s="40" customFormat="1">
      <c r="A907" s="15" t="str">
        <f t="shared" si="70"/>
        <v>2022-2</v>
      </c>
      <c r="B907" s="40" t="s">
        <v>135</v>
      </c>
      <c r="C907" s="47">
        <v>44609</v>
      </c>
      <c r="D907" s="47" t="s">
        <v>1418</v>
      </c>
      <c r="E907" s="40" t="s">
        <v>365</v>
      </c>
      <c r="F907" s="40" t="s">
        <v>98</v>
      </c>
      <c r="G907" s="40" t="s">
        <v>23</v>
      </c>
      <c r="H907" s="40" t="s">
        <v>512</v>
      </c>
      <c r="I907" s="15" t="str">
        <f t="shared" si="71"/>
        <v>MZQ</v>
      </c>
      <c r="J907" s="52">
        <v>33900</v>
      </c>
      <c r="K907" s="53">
        <v>0.45</v>
      </c>
      <c r="L907" s="54">
        <f t="shared" si="72"/>
        <v>15255</v>
      </c>
      <c r="M907" s="56">
        <v>0.45</v>
      </c>
      <c r="N907" s="35">
        <v>6.3579999999999997</v>
      </c>
      <c r="O907" s="35">
        <v>0.81620000000000004</v>
      </c>
      <c r="P907" s="36">
        <f t="shared" si="73"/>
        <v>0.45</v>
      </c>
      <c r="Q907" s="37">
        <f t="shared" si="74"/>
        <v>15255</v>
      </c>
      <c r="R907" s="36"/>
      <c r="S907" s="37"/>
      <c r="T907" s="38"/>
      <c r="U907" s="36"/>
      <c r="V907" s="37"/>
      <c r="W907" s="40" t="s">
        <v>131</v>
      </c>
      <c r="X907" s="39" t="s">
        <v>366</v>
      </c>
      <c r="Y907" s="40" t="s">
        <v>3021</v>
      </c>
      <c r="Z907" s="40" t="s">
        <v>2457</v>
      </c>
      <c r="AA907" s="40" t="s">
        <v>517</v>
      </c>
      <c r="AB907" s="40" t="s">
        <v>2475</v>
      </c>
      <c r="AC907" s="40" t="s">
        <v>3341</v>
      </c>
      <c r="AD907" s="59" t="s">
        <v>3479</v>
      </c>
      <c r="AF907" s="48"/>
    </row>
    <row r="908" spans="1:32" s="40" customFormat="1">
      <c r="A908" s="15" t="str">
        <f t="shared" si="70"/>
        <v>2022-2</v>
      </c>
      <c r="B908" s="40" t="s">
        <v>2652</v>
      </c>
      <c r="C908" s="47">
        <v>44609</v>
      </c>
      <c r="D908" s="47" t="s">
        <v>2653</v>
      </c>
      <c r="E908" s="40" t="s">
        <v>365</v>
      </c>
      <c r="F908" s="40" t="s">
        <v>98</v>
      </c>
      <c r="G908" s="40" t="s">
        <v>23</v>
      </c>
      <c r="H908" s="40" t="s">
        <v>512</v>
      </c>
      <c r="I908" s="15" t="str">
        <f t="shared" si="71"/>
        <v>MZQ</v>
      </c>
      <c r="J908" s="52">
        <v>750</v>
      </c>
      <c r="K908" s="53">
        <v>0.45</v>
      </c>
      <c r="L908" s="54">
        <f t="shared" si="72"/>
        <v>337.5</v>
      </c>
      <c r="M908" s="56">
        <v>0.45</v>
      </c>
      <c r="N908" s="35">
        <v>6.3579999999999997</v>
      </c>
      <c r="O908" s="35">
        <v>0.81620000000000004</v>
      </c>
      <c r="P908" s="36">
        <f t="shared" si="73"/>
        <v>0.45</v>
      </c>
      <c r="Q908" s="37">
        <f t="shared" si="74"/>
        <v>337.5</v>
      </c>
      <c r="R908" s="36"/>
      <c r="S908" s="37"/>
      <c r="T908" s="38"/>
      <c r="U908" s="36"/>
      <c r="V908" s="37"/>
      <c r="W908" s="40" t="s">
        <v>131</v>
      </c>
      <c r="X908" s="39" t="s">
        <v>366</v>
      </c>
      <c r="Y908" s="40" t="s">
        <v>3022</v>
      </c>
      <c r="Z908" s="40" t="s">
        <v>2457</v>
      </c>
      <c r="AA908" s="40" t="s">
        <v>518</v>
      </c>
      <c r="AB908" s="40" t="s">
        <v>2474</v>
      </c>
      <c r="AC908" s="40" t="s">
        <v>3341</v>
      </c>
      <c r="AD908" s="59" t="s">
        <v>3479</v>
      </c>
      <c r="AF908" s="48"/>
    </row>
    <row r="909" spans="1:32" s="40" customFormat="1">
      <c r="A909" s="15" t="str">
        <f t="shared" si="70"/>
        <v>2022-2</v>
      </c>
      <c r="B909" s="40" t="s">
        <v>1050</v>
      </c>
      <c r="C909" s="47">
        <v>44620</v>
      </c>
      <c r="D909" s="47" t="s">
        <v>1051</v>
      </c>
      <c r="E909" s="40" t="s">
        <v>365</v>
      </c>
      <c r="F909" s="40" t="s">
        <v>71</v>
      </c>
      <c r="G909" s="40" t="s">
        <v>23</v>
      </c>
      <c r="H909" s="40" t="s">
        <v>512</v>
      </c>
      <c r="I909" s="15" t="str">
        <f t="shared" si="71"/>
        <v>MZQ</v>
      </c>
      <c r="J909" s="52">
        <v>1000</v>
      </c>
      <c r="K909" s="53">
        <v>0.31</v>
      </c>
      <c r="L909" s="54">
        <f t="shared" si="72"/>
        <v>310</v>
      </c>
      <c r="M909" s="55">
        <v>0.52</v>
      </c>
      <c r="N909" s="35">
        <v>6.3579999999999997</v>
      </c>
      <c r="O909" s="35">
        <v>0.81620000000000004</v>
      </c>
      <c r="P909" s="36">
        <f t="shared" si="73"/>
        <v>0.52</v>
      </c>
      <c r="Q909" s="37">
        <f t="shared" si="74"/>
        <v>520</v>
      </c>
      <c r="R909" s="36"/>
      <c r="S909" s="37"/>
      <c r="T909" s="38"/>
      <c r="U909" s="36"/>
      <c r="V909" s="37"/>
      <c r="W909" s="40" t="s">
        <v>67</v>
      </c>
      <c r="X909" s="39" t="s">
        <v>366</v>
      </c>
      <c r="Y909" s="40" t="s">
        <v>3023</v>
      </c>
      <c r="Z909" s="40" t="s">
        <v>2423</v>
      </c>
      <c r="AA909" s="40" t="s">
        <v>524</v>
      </c>
      <c r="AB909" s="40" t="s">
        <v>2479</v>
      </c>
      <c r="AC909" s="40" t="s">
        <v>3337</v>
      </c>
      <c r="AD909" s="59" t="s">
        <v>3479</v>
      </c>
    </row>
    <row r="910" spans="1:32" s="40" customFormat="1">
      <c r="A910" s="15" t="str">
        <f t="shared" si="70"/>
        <v>2022-2</v>
      </c>
      <c r="B910" s="40" t="s">
        <v>1513</v>
      </c>
      <c r="C910" s="47">
        <v>44620</v>
      </c>
      <c r="D910" s="47" t="s">
        <v>1514</v>
      </c>
      <c r="E910" s="40" t="s">
        <v>365</v>
      </c>
      <c r="F910" s="40" t="s">
        <v>71</v>
      </c>
      <c r="G910" s="40" t="s">
        <v>23</v>
      </c>
      <c r="H910" s="40" t="s">
        <v>512</v>
      </c>
      <c r="I910" s="15" t="str">
        <f t="shared" si="71"/>
        <v>MZQ</v>
      </c>
      <c r="J910" s="52">
        <v>3450</v>
      </c>
      <c r="K910" s="53">
        <v>0</v>
      </c>
      <c r="L910" s="54">
        <f t="shared" si="72"/>
        <v>0</v>
      </c>
      <c r="M910" s="55">
        <v>0.57499999999999996</v>
      </c>
      <c r="N910" s="35">
        <v>6.3579999999999997</v>
      </c>
      <c r="O910" s="35">
        <v>0.81620000000000004</v>
      </c>
      <c r="P910" s="36">
        <f t="shared" si="73"/>
        <v>0.57499999999999996</v>
      </c>
      <c r="Q910" s="37">
        <f t="shared" si="74"/>
        <v>1983.75</v>
      </c>
      <c r="R910" s="36"/>
      <c r="S910" s="37"/>
      <c r="T910" s="38"/>
      <c r="U910" s="36"/>
      <c r="V910" s="37"/>
      <c r="W910" s="40" t="s">
        <v>67</v>
      </c>
      <c r="X910" s="39" t="s">
        <v>366</v>
      </c>
      <c r="Y910" s="40" t="s">
        <v>1966</v>
      </c>
      <c r="Z910" s="40" t="s">
        <v>2423</v>
      </c>
      <c r="AA910" s="40" t="s">
        <v>518</v>
      </c>
      <c r="AB910" s="40" t="s">
        <v>2474</v>
      </c>
      <c r="AC910" s="40" t="s">
        <v>3337</v>
      </c>
      <c r="AD910" s="59" t="s">
        <v>3479</v>
      </c>
    </row>
    <row r="911" spans="1:32" s="40" customFormat="1">
      <c r="A911" s="15" t="str">
        <f t="shared" si="70"/>
        <v>2022-2</v>
      </c>
      <c r="B911" s="40" t="s">
        <v>1128</v>
      </c>
      <c r="C911" s="47">
        <v>44610</v>
      </c>
      <c r="D911" s="47" t="s">
        <v>1129</v>
      </c>
      <c r="E911" s="40" t="s">
        <v>365</v>
      </c>
      <c r="F911" s="40" t="s">
        <v>81</v>
      </c>
      <c r="G911" s="40" t="s">
        <v>23</v>
      </c>
      <c r="H911" s="40" t="s">
        <v>512</v>
      </c>
      <c r="I911" s="15" t="str">
        <f t="shared" si="71"/>
        <v>MZQ</v>
      </c>
      <c r="J911" s="52">
        <v>40</v>
      </c>
      <c r="K911" s="53">
        <v>0.58320000000000005</v>
      </c>
      <c r="L911" s="54">
        <f t="shared" si="72"/>
        <v>23.33</v>
      </c>
      <c r="M911" s="55">
        <v>0.58320000000000005</v>
      </c>
      <c r="N911" s="35">
        <v>6.3579999999999997</v>
      </c>
      <c r="O911" s="35">
        <v>0.81620000000000004</v>
      </c>
      <c r="P911" s="36">
        <f t="shared" si="73"/>
        <v>0.58320000000000005</v>
      </c>
      <c r="Q911" s="37">
        <f t="shared" si="74"/>
        <v>23.33</v>
      </c>
      <c r="R911" s="36"/>
      <c r="S911" s="37"/>
      <c r="T911" s="38"/>
      <c r="U911" s="36"/>
      <c r="V911" s="37"/>
      <c r="W911" s="40" t="s">
        <v>114</v>
      </c>
      <c r="X911" s="39" t="s">
        <v>366</v>
      </c>
      <c r="Y911" s="40" t="s">
        <v>1675</v>
      </c>
      <c r="Z911" s="40" t="s">
        <v>2428</v>
      </c>
      <c r="AA911" s="40" t="s">
        <v>517</v>
      </c>
      <c r="AB911" s="40" t="s">
        <v>2475</v>
      </c>
      <c r="AC911" s="40" t="s">
        <v>3342</v>
      </c>
      <c r="AD911" s="59" t="s">
        <v>3479</v>
      </c>
    </row>
    <row r="912" spans="1:32" s="40" customFormat="1">
      <c r="A912" s="15" t="str">
        <f t="shared" si="70"/>
        <v>2022-2</v>
      </c>
      <c r="B912" s="40" t="s">
        <v>2654</v>
      </c>
      <c r="C912" s="47">
        <v>44610</v>
      </c>
      <c r="D912" s="47" t="s">
        <v>2655</v>
      </c>
      <c r="E912" s="40" t="s">
        <v>365</v>
      </c>
      <c r="F912" s="40" t="s">
        <v>81</v>
      </c>
      <c r="G912" s="40" t="s">
        <v>23</v>
      </c>
      <c r="H912" s="40" t="s">
        <v>512</v>
      </c>
      <c r="I912" s="15" t="str">
        <f t="shared" si="71"/>
        <v>MZQ</v>
      </c>
      <c r="J912" s="52">
        <v>1000</v>
      </c>
      <c r="K912" s="53">
        <v>0.49509999999999998</v>
      </c>
      <c r="L912" s="54">
        <f t="shared" si="72"/>
        <v>495.1</v>
      </c>
      <c r="M912" s="55">
        <v>0.60980000000000001</v>
      </c>
      <c r="N912" s="35">
        <v>6.3579999999999997</v>
      </c>
      <c r="O912" s="35">
        <v>0.81620000000000004</v>
      </c>
      <c r="P912" s="36">
        <f t="shared" si="73"/>
        <v>0.60980000000000001</v>
      </c>
      <c r="Q912" s="37">
        <f t="shared" si="74"/>
        <v>609.79999999999995</v>
      </c>
      <c r="R912" s="36"/>
      <c r="S912" s="37"/>
      <c r="T912" s="38"/>
      <c r="U912" s="36"/>
      <c r="V912" s="37"/>
      <c r="W912" s="40" t="s">
        <v>114</v>
      </c>
      <c r="X912" s="39" t="s">
        <v>366</v>
      </c>
      <c r="Y912" s="40" t="s">
        <v>3025</v>
      </c>
      <c r="Z912" s="40" t="s">
        <v>2428</v>
      </c>
      <c r="AA912" s="40" t="s">
        <v>518</v>
      </c>
      <c r="AB912" s="40" t="s">
        <v>2474</v>
      </c>
      <c r="AC912" s="40" t="s">
        <v>3343</v>
      </c>
      <c r="AD912" s="59" t="s">
        <v>3479</v>
      </c>
    </row>
    <row r="913" spans="1:32" s="40" customFormat="1">
      <c r="A913" s="15" t="str">
        <f t="shared" si="70"/>
        <v>2022-2</v>
      </c>
      <c r="B913" s="40" t="s">
        <v>972</v>
      </c>
      <c r="C913" s="47">
        <v>44610</v>
      </c>
      <c r="D913" s="47" t="s">
        <v>973</v>
      </c>
      <c r="E913" s="40" t="s">
        <v>365</v>
      </c>
      <c r="F913" s="40" t="s">
        <v>81</v>
      </c>
      <c r="G913" s="40" t="s">
        <v>23</v>
      </c>
      <c r="H913" s="40" t="s">
        <v>512</v>
      </c>
      <c r="I913" s="15" t="str">
        <f t="shared" si="71"/>
        <v>MZQ</v>
      </c>
      <c r="J913" s="52">
        <v>3050</v>
      </c>
      <c r="K913" s="53">
        <v>0.54610000000000003</v>
      </c>
      <c r="L913" s="54">
        <f t="shared" si="72"/>
        <v>1665.61</v>
      </c>
      <c r="M913" s="55">
        <v>0.60980000000000001</v>
      </c>
      <c r="N913" s="35">
        <v>6.3579999999999997</v>
      </c>
      <c r="O913" s="35">
        <v>0.81620000000000004</v>
      </c>
      <c r="P913" s="36">
        <f t="shared" si="73"/>
        <v>0.60980000000000001</v>
      </c>
      <c r="Q913" s="37">
        <f t="shared" si="74"/>
        <v>1859.89</v>
      </c>
      <c r="R913" s="36"/>
      <c r="S913" s="37"/>
      <c r="T913" s="38"/>
      <c r="U913" s="36"/>
      <c r="V913" s="37"/>
      <c r="W913" s="40" t="s">
        <v>114</v>
      </c>
      <c r="X913" s="39" t="s">
        <v>366</v>
      </c>
      <c r="Y913" s="40" t="s">
        <v>3024</v>
      </c>
      <c r="Z913" s="40" t="s">
        <v>2428</v>
      </c>
      <c r="AA913" s="40" t="s">
        <v>518</v>
      </c>
      <c r="AB913" s="40" t="s">
        <v>2474</v>
      </c>
      <c r="AC913" s="40" t="s">
        <v>3343</v>
      </c>
      <c r="AD913" s="59" t="s">
        <v>3479</v>
      </c>
    </row>
    <row r="914" spans="1:32" s="40" customFormat="1">
      <c r="A914" s="15" t="str">
        <f t="shared" si="70"/>
        <v>2022-2</v>
      </c>
      <c r="B914" s="40" t="s">
        <v>827</v>
      </c>
      <c r="C914" s="47">
        <v>44610</v>
      </c>
      <c r="D914" s="47" t="s">
        <v>1240</v>
      </c>
      <c r="E914" s="40" t="s">
        <v>365</v>
      </c>
      <c r="F914" s="40" t="s">
        <v>81</v>
      </c>
      <c r="G914" s="40" t="s">
        <v>23</v>
      </c>
      <c r="H914" s="40" t="s">
        <v>512</v>
      </c>
      <c r="I914" s="15" t="str">
        <f t="shared" si="71"/>
        <v>MZQ</v>
      </c>
      <c r="J914" s="52">
        <v>6100</v>
      </c>
      <c r="K914" s="53">
        <v>0.55300000000000005</v>
      </c>
      <c r="L914" s="54">
        <f t="shared" si="72"/>
        <v>3373.3</v>
      </c>
      <c r="M914" s="55">
        <v>0.61580000000000001</v>
      </c>
      <c r="N914" s="35">
        <v>6.3579999999999997</v>
      </c>
      <c r="O914" s="35">
        <v>0.81620000000000004</v>
      </c>
      <c r="P914" s="36">
        <f t="shared" si="73"/>
        <v>0.61580000000000001</v>
      </c>
      <c r="Q914" s="37">
        <f t="shared" si="74"/>
        <v>3756.38</v>
      </c>
      <c r="R914" s="36"/>
      <c r="S914" s="37"/>
      <c r="T914" s="38"/>
      <c r="U914" s="36"/>
      <c r="V914" s="37"/>
      <c r="W914" s="40" t="s">
        <v>79</v>
      </c>
      <c r="X914" s="39" t="s">
        <v>366</v>
      </c>
      <c r="Y914" s="40" t="s">
        <v>3026</v>
      </c>
      <c r="Z914" s="40" t="s">
        <v>2473</v>
      </c>
      <c r="AA914" s="40" t="s">
        <v>518</v>
      </c>
      <c r="AB914" s="40" t="s">
        <v>2474</v>
      </c>
      <c r="AC914" s="40" t="s">
        <v>3344</v>
      </c>
      <c r="AD914" s="59" t="s">
        <v>3479</v>
      </c>
    </row>
    <row r="915" spans="1:32">
      <c r="A915" s="15" t="str">
        <f t="shared" si="70"/>
        <v>2022-2</v>
      </c>
      <c r="B915" s="40" t="s">
        <v>709</v>
      </c>
      <c r="C915" s="47">
        <v>44614</v>
      </c>
      <c r="D915" s="47" t="s">
        <v>710</v>
      </c>
      <c r="E915" s="40" t="s">
        <v>365</v>
      </c>
      <c r="F915" s="40" t="s">
        <v>81</v>
      </c>
      <c r="G915" s="40" t="s">
        <v>23</v>
      </c>
      <c r="H915" s="40" t="s">
        <v>512</v>
      </c>
      <c r="I915" s="15" t="str">
        <f t="shared" si="71"/>
        <v>MZQ</v>
      </c>
      <c r="J915" s="52">
        <v>2030</v>
      </c>
      <c r="K915" s="53">
        <v>0.49380000000000002</v>
      </c>
      <c r="L915" s="54">
        <f t="shared" si="72"/>
        <v>1002.41</v>
      </c>
      <c r="M915" s="55">
        <v>0.62649999999999995</v>
      </c>
      <c r="N915" s="35">
        <v>6.3579999999999997</v>
      </c>
      <c r="O915" s="35">
        <v>0.81620000000000004</v>
      </c>
      <c r="P915" s="36">
        <f t="shared" si="73"/>
        <v>0.62649999999999995</v>
      </c>
      <c r="Q915" s="37">
        <f t="shared" si="74"/>
        <v>1271.8</v>
      </c>
      <c r="R915" s="36"/>
      <c r="S915" s="37"/>
      <c r="T915" s="38"/>
      <c r="U915" s="36"/>
      <c r="V915" s="37"/>
      <c r="W915" s="40" t="s">
        <v>114</v>
      </c>
      <c r="X915" s="39" t="s">
        <v>366</v>
      </c>
      <c r="Y915" s="40" t="s">
        <v>3027</v>
      </c>
      <c r="Z915" s="40" t="s">
        <v>2428</v>
      </c>
      <c r="AA915" s="40" t="s">
        <v>518</v>
      </c>
      <c r="AB915" s="40" t="s">
        <v>2474</v>
      </c>
      <c r="AC915" s="40" t="s">
        <v>3345</v>
      </c>
      <c r="AD915" s="59" t="s">
        <v>3479</v>
      </c>
      <c r="AF915" s="40"/>
    </row>
    <row r="916" spans="1:32">
      <c r="A916" s="15" t="str">
        <f t="shared" si="70"/>
        <v>2022-2</v>
      </c>
      <c r="B916" s="40" t="s">
        <v>2656</v>
      </c>
      <c r="C916" s="47">
        <v>44614</v>
      </c>
      <c r="D916" s="47" t="s">
        <v>2657</v>
      </c>
      <c r="E916" s="40" t="s">
        <v>365</v>
      </c>
      <c r="F916" s="40" t="s">
        <v>81</v>
      </c>
      <c r="G916" s="40" t="s">
        <v>23</v>
      </c>
      <c r="H916" s="40" t="s">
        <v>512</v>
      </c>
      <c r="I916" s="15" t="str">
        <f t="shared" si="71"/>
        <v>MZQ</v>
      </c>
      <c r="J916" s="52">
        <v>1020</v>
      </c>
      <c r="K916" s="53">
        <v>0.49830000000000002</v>
      </c>
      <c r="L916" s="54">
        <f t="shared" si="72"/>
        <v>508.27</v>
      </c>
      <c r="M916" s="55">
        <v>0.628</v>
      </c>
      <c r="N916" s="35">
        <v>6.3579999999999997</v>
      </c>
      <c r="O916" s="35">
        <v>0.81620000000000004</v>
      </c>
      <c r="P916" s="36">
        <f t="shared" si="73"/>
        <v>0.628</v>
      </c>
      <c r="Q916" s="37">
        <f t="shared" si="74"/>
        <v>640.55999999999995</v>
      </c>
      <c r="R916" s="36"/>
      <c r="S916" s="37"/>
      <c r="T916" s="38"/>
      <c r="U916" s="36"/>
      <c r="V916" s="37"/>
      <c r="W916" s="40" t="s">
        <v>114</v>
      </c>
      <c r="X916" s="39" t="s">
        <v>366</v>
      </c>
      <c r="Y916" s="40" t="s">
        <v>3029</v>
      </c>
      <c r="Z916" s="40" t="s">
        <v>2428</v>
      </c>
      <c r="AA916" s="40" t="s">
        <v>518</v>
      </c>
      <c r="AB916" s="40" t="s">
        <v>2474</v>
      </c>
      <c r="AC916" s="40" t="s">
        <v>3345</v>
      </c>
      <c r="AD916" s="59" t="s">
        <v>3479</v>
      </c>
      <c r="AF916" s="40"/>
    </row>
    <row r="917" spans="1:32">
      <c r="A917" s="15" t="str">
        <f t="shared" si="70"/>
        <v>2022-2</v>
      </c>
      <c r="B917" s="40" t="s">
        <v>2656</v>
      </c>
      <c r="C917" s="47">
        <v>44610</v>
      </c>
      <c r="D917" s="47" t="s">
        <v>2657</v>
      </c>
      <c r="E917" s="40" t="s">
        <v>365</v>
      </c>
      <c r="F917" s="40" t="s">
        <v>81</v>
      </c>
      <c r="G917" s="40" t="s">
        <v>23</v>
      </c>
      <c r="H917" s="40" t="s">
        <v>512</v>
      </c>
      <c r="I917" s="15" t="str">
        <f t="shared" si="71"/>
        <v>MZQ</v>
      </c>
      <c r="J917" s="52">
        <v>2040</v>
      </c>
      <c r="K917" s="53">
        <v>0.49830000000000002</v>
      </c>
      <c r="L917" s="54">
        <f t="shared" si="72"/>
        <v>1016.53</v>
      </c>
      <c r="M917" s="55">
        <v>0.628</v>
      </c>
      <c r="N917" s="35">
        <v>6.3579999999999997</v>
      </c>
      <c r="O917" s="35">
        <v>0.81620000000000004</v>
      </c>
      <c r="P917" s="36">
        <f t="shared" si="73"/>
        <v>0.628</v>
      </c>
      <c r="Q917" s="37">
        <f t="shared" si="74"/>
        <v>1281.1199999999999</v>
      </c>
      <c r="R917" s="36"/>
      <c r="S917" s="37"/>
      <c r="T917" s="38"/>
      <c r="U917" s="36"/>
      <c r="V917" s="37"/>
      <c r="W917" s="40" t="s">
        <v>114</v>
      </c>
      <c r="X917" s="39" t="s">
        <v>366</v>
      </c>
      <c r="Y917" s="40" t="s">
        <v>3028</v>
      </c>
      <c r="Z917" s="40" t="s">
        <v>2428</v>
      </c>
      <c r="AA917" s="40" t="s">
        <v>518</v>
      </c>
      <c r="AB917" s="40" t="s">
        <v>2474</v>
      </c>
      <c r="AC917" s="40" t="s">
        <v>3343</v>
      </c>
      <c r="AD917" s="59" t="s">
        <v>3479</v>
      </c>
      <c r="AF917" s="40"/>
    </row>
    <row r="918" spans="1:32">
      <c r="A918" s="15" t="str">
        <f t="shared" si="70"/>
        <v>2022-2</v>
      </c>
      <c r="B918" s="40" t="s">
        <v>2658</v>
      </c>
      <c r="C918" s="47">
        <v>44614</v>
      </c>
      <c r="D918" s="47" t="s">
        <v>2659</v>
      </c>
      <c r="E918" s="40" t="s">
        <v>365</v>
      </c>
      <c r="F918" s="40" t="s">
        <v>81</v>
      </c>
      <c r="G918" s="40" t="s">
        <v>23</v>
      </c>
      <c r="H918" s="40" t="s">
        <v>512</v>
      </c>
      <c r="I918" s="15" t="str">
        <f t="shared" si="71"/>
        <v>MZQ</v>
      </c>
      <c r="J918" s="52">
        <v>1020</v>
      </c>
      <c r="K918" s="53">
        <v>0.50819999999999999</v>
      </c>
      <c r="L918" s="54">
        <f t="shared" si="72"/>
        <v>518.36</v>
      </c>
      <c r="M918" s="55">
        <v>0.63539999999999996</v>
      </c>
      <c r="N918" s="35">
        <v>6.3579999999999997</v>
      </c>
      <c r="O918" s="35">
        <v>0.81620000000000004</v>
      </c>
      <c r="P918" s="36">
        <f t="shared" si="73"/>
        <v>0.63539999999999996</v>
      </c>
      <c r="Q918" s="37">
        <f t="shared" si="74"/>
        <v>648.11</v>
      </c>
      <c r="R918" s="36"/>
      <c r="S918" s="37"/>
      <c r="T918" s="38"/>
      <c r="U918" s="36"/>
      <c r="V918" s="37"/>
      <c r="W918" s="40" t="s">
        <v>114</v>
      </c>
      <c r="X918" s="39" t="s">
        <v>366</v>
      </c>
      <c r="Y918" s="40" t="s">
        <v>3030</v>
      </c>
      <c r="Z918" s="40" t="s">
        <v>2428</v>
      </c>
      <c r="AA918" s="40" t="s">
        <v>518</v>
      </c>
      <c r="AB918" s="40" t="s">
        <v>2474</v>
      </c>
      <c r="AC918" s="40" t="s">
        <v>3345</v>
      </c>
      <c r="AD918" s="59" t="s">
        <v>3479</v>
      </c>
      <c r="AF918" s="40"/>
    </row>
    <row r="919" spans="1:32">
      <c r="A919" s="15" t="str">
        <f t="shared" si="70"/>
        <v>2022-2</v>
      </c>
      <c r="B919" s="40" t="s">
        <v>2660</v>
      </c>
      <c r="C919" s="47">
        <v>44614</v>
      </c>
      <c r="D919" s="47" t="s">
        <v>2661</v>
      </c>
      <c r="E919" s="40" t="s">
        <v>365</v>
      </c>
      <c r="F919" s="40" t="s">
        <v>72</v>
      </c>
      <c r="G919" s="40" t="s">
        <v>23</v>
      </c>
      <c r="H919" s="40" t="s">
        <v>512</v>
      </c>
      <c r="I919" s="15" t="str">
        <f t="shared" si="71"/>
        <v>MZQ</v>
      </c>
      <c r="J919" s="52">
        <v>1010</v>
      </c>
      <c r="K919" s="53">
        <v>0.55579999999999996</v>
      </c>
      <c r="L919" s="54">
        <f t="shared" si="72"/>
        <v>561.36</v>
      </c>
      <c r="M919" s="55">
        <v>0.63890000000000002</v>
      </c>
      <c r="N919" s="35">
        <v>6.3579999999999997</v>
      </c>
      <c r="O919" s="35">
        <v>0.81620000000000004</v>
      </c>
      <c r="P919" s="36">
        <f t="shared" si="73"/>
        <v>0.63890000000000002</v>
      </c>
      <c r="Q919" s="37">
        <f t="shared" si="74"/>
        <v>645.29</v>
      </c>
      <c r="R919" s="36"/>
      <c r="S919" s="37"/>
      <c r="T919" s="38"/>
      <c r="U919" s="36"/>
      <c r="V919" s="37"/>
      <c r="W919" s="40" t="s">
        <v>114</v>
      </c>
      <c r="X919" s="39" t="s">
        <v>366</v>
      </c>
      <c r="Y919" s="40" t="s">
        <v>3031</v>
      </c>
      <c r="Z919" s="40" t="s">
        <v>2428</v>
      </c>
      <c r="AA919" s="40" t="s">
        <v>518</v>
      </c>
      <c r="AB919" s="40" t="s">
        <v>2474</v>
      </c>
      <c r="AC919" s="40" t="s">
        <v>3345</v>
      </c>
      <c r="AD919" s="59" t="s">
        <v>3479</v>
      </c>
      <c r="AF919" s="40"/>
    </row>
    <row r="920" spans="1:32">
      <c r="A920" s="15" t="str">
        <f t="shared" si="70"/>
        <v>2022-2</v>
      </c>
      <c r="B920" s="40" t="s">
        <v>1285</v>
      </c>
      <c r="C920" s="47">
        <v>44620</v>
      </c>
      <c r="D920" s="47" t="s">
        <v>1297</v>
      </c>
      <c r="E920" s="40" t="s">
        <v>365</v>
      </c>
      <c r="F920" s="40" t="s">
        <v>71</v>
      </c>
      <c r="G920" s="40" t="s">
        <v>23</v>
      </c>
      <c r="H920" s="40" t="s">
        <v>512</v>
      </c>
      <c r="I920" s="15" t="str">
        <f t="shared" si="71"/>
        <v>MZQ</v>
      </c>
      <c r="J920" s="52">
        <v>2500</v>
      </c>
      <c r="K920" s="53">
        <v>0.64500000000000002</v>
      </c>
      <c r="L920" s="54">
        <f t="shared" si="72"/>
        <v>1612.5</v>
      </c>
      <c r="M920" s="55">
        <v>0.64500000000000002</v>
      </c>
      <c r="N920" s="35">
        <v>6.3579999999999997</v>
      </c>
      <c r="O920" s="35">
        <v>0.81620000000000004</v>
      </c>
      <c r="P920" s="36">
        <f t="shared" si="73"/>
        <v>0.64500000000000002</v>
      </c>
      <c r="Q920" s="37">
        <f t="shared" si="74"/>
        <v>1612.5</v>
      </c>
      <c r="R920" s="36"/>
      <c r="S920" s="37"/>
      <c r="T920" s="38"/>
      <c r="U920" s="36"/>
      <c r="V920" s="37"/>
      <c r="W920" s="40" t="s">
        <v>67</v>
      </c>
      <c r="X920" s="39" t="s">
        <v>366</v>
      </c>
      <c r="Y920" s="40" t="s">
        <v>3032</v>
      </c>
      <c r="Z920" s="40" t="s">
        <v>2423</v>
      </c>
      <c r="AA920" s="40" t="s">
        <v>518</v>
      </c>
      <c r="AB920" s="40" t="s">
        <v>2474</v>
      </c>
      <c r="AC920" s="40" t="s">
        <v>3338</v>
      </c>
      <c r="AD920" s="59" t="s">
        <v>3479</v>
      </c>
      <c r="AF920" s="40"/>
    </row>
    <row r="921" spans="1:32">
      <c r="A921" s="15" t="str">
        <f t="shared" si="70"/>
        <v>2022-2</v>
      </c>
      <c r="B921" s="40" t="s">
        <v>2662</v>
      </c>
      <c r="C921" s="47">
        <v>44610</v>
      </c>
      <c r="D921" s="47" t="s">
        <v>2663</v>
      </c>
      <c r="E921" s="40" t="s">
        <v>365</v>
      </c>
      <c r="F921" s="40" t="s">
        <v>72</v>
      </c>
      <c r="G921" s="40" t="s">
        <v>23</v>
      </c>
      <c r="H921" s="40" t="s">
        <v>512</v>
      </c>
      <c r="I921" s="15" t="str">
        <f t="shared" si="71"/>
        <v>MZQ</v>
      </c>
      <c r="J921" s="52">
        <v>1020</v>
      </c>
      <c r="K921" s="53">
        <v>0.5786</v>
      </c>
      <c r="L921" s="54">
        <f t="shared" si="72"/>
        <v>590.16999999999996</v>
      </c>
      <c r="M921" s="55">
        <v>0.67549999999999999</v>
      </c>
      <c r="N921" s="35">
        <v>6.3579999999999997</v>
      </c>
      <c r="O921" s="35">
        <v>0.81620000000000004</v>
      </c>
      <c r="P921" s="36">
        <f t="shared" si="73"/>
        <v>0.67549999999999999</v>
      </c>
      <c r="Q921" s="37">
        <f t="shared" si="74"/>
        <v>689.01</v>
      </c>
      <c r="R921" s="36"/>
      <c r="S921" s="37"/>
      <c r="T921" s="38"/>
      <c r="U921" s="36"/>
      <c r="V921" s="37"/>
      <c r="W921" s="40" t="s">
        <v>114</v>
      </c>
      <c r="X921" s="39" t="s">
        <v>366</v>
      </c>
      <c r="Y921" s="40" t="s">
        <v>3033</v>
      </c>
      <c r="Z921" s="40" t="s">
        <v>2428</v>
      </c>
      <c r="AA921" s="40" t="s">
        <v>518</v>
      </c>
      <c r="AB921" s="40" t="s">
        <v>2474</v>
      </c>
      <c r="AC921" s="40" t="s">
        <v>3343</v>
      </c>
      <c r="AD921" s="59" t="s">
        <v>3479</v>
      </c>
      <c r="AF921" s="40"/>
    </row>
    <row r="922" spans="1:32">
      <c r="A922" s="15" t="str">
        <f t="shared" si="70"/>
        <v>2022-2</v>
      </c>
      <c r="B922" s="41" t="s">
        <v>2664</v>
      </c>
      <c r="C922" s="47">
        <v>44610</v>
      </c>
      <c r="D922" s="49" t="s">
        <v>2665</v>
      </c>
      <c r="E922" s="41" t="s">
        <v>365</v>
      </c>
      <c r="F922" s="41" t="s">
        <v>72</v>
      </c>
      <c r="G922" s="41" t="s">
        <v>23</v>
      </c>
      <c r="H922" s="41" t="s">
        <v>512</v>
      </c>
      <c r="I922" s="15" t="str">
        <f t="shared" si="71"/>
        <v>MZQ</v>
      </c>
      <c r="J922" s="57">
        <v>790</v>
      </c>
      <c r="K922" s="53">
        <v>0.58720000000000006</v>
      </c>
      <c r="L922" s="54">
        <f t="shared" si="72"/>
        <v>463.89</v>
      </c>
      <c r="M922" s="56">
        <v>0.68920000000000003</v>
      </c>
      <c r="N922" s="35">
        <v>6.3579999999999997</v>
      </c>
      <c r="O922" s="35">
        <v>0.81620000000000004</v>
      </c>
      <c r="P922" s="36">
        <f t="shared" si="73"/>
        <v>0.68920000000000003</v>
      </c>
      <c r="Q922" s="37">
        <f t="shared" si="74"/>
        <v>544.47</v>
      </c>
      <c r="R922" s="36"/>
      <c r="S922" s="37"/>
      <c r="T922" s="38"/>
      <c r="U922" s="36"/>
      <c r="V922" s="37"/>
      <c r="W922" s="41" t="s">
        <v>114</v>
      </c>
      <c r="X922" s="42" t="s">
        <v>366</v>
      </c>
      <c r="Y922" s="41" t="s">
        <v>3034</v>
      </c>
      <c r="Z922" s="40" t="s">
        <v>2428</v>
      </c>
      <c r="AA922" s="41" t="s">
        <v>518</v>
      </c>
      <c r="AB922" s="40" t="s">
        <v>2474</v>
      </c>
      <c r="AC922" s="41" t="s">
        <v>3343</v>
      </c>
      <c r="AD922" s="59" t="s">
        <v>3479</v>
      </c>
      <c r="AE922" s="41"/>
      <c r="AF922" s="40"/>
    </row>
    <row r="923" spans="1:32">
      <c r="A923" s="15" t="str">
        <f t="shared" si="70"/>
        <v>2022-2</v>
      </c>
      <c r="B923" s="40" t="s">
        <v>2668</v>
      </c>
      <c r="C923" s="47">
        <v>44614</v>
      </c>
      <c r="D923" s="47" t="s">
        <v>2669</v>
      </c>
      <c r="E923" s="40" t="s">
        <v>365</v>
      </c>
      <c r="F923" s="40" t="s">
        <v>72</v>
      </c>
      <c r="G923" s="40" t="s">
        <v>23</v>
      </c>
      <c r="H923" s="40" t="s">
        <v>512</v>
      </c>
      <c r="I923" s="15" t="str">
        <f t="shared" si="71"/>
        <v>MZQ</v>
      </c>
      <c r="J923" s="52">
        <v>1010</v>
      </c>
      <c r="K923" s="53">
        <v>0.60529999999999995</v>
      </c>
      <c r="L923" s="54">
        <f t="shared" si="72"/>
        <v>611.35</v>
      </c>
      <c r="M923" s="55">
        <v>0.68920000000000003</v>
      </c>
      <c r="N923" s="35">
        <v>6.3579999999999997</v>
      </c>
      <c r="O923" s="35">
        <v>0.81620000000000004</v>
      </c>
      <c r="P923" s="36">
        <f t="shared" si="73"/>
        <v>0.68920000000000003</v>
      </c>
      <c r="Q923" s="37">
        <f t="shared" si="74"/>
        <v>696.09</v>
      </c>
      <c r="R923" s="36"/>
      <c r="S923" s="37"/>
      <c r="T923" s="38"/>
      <c r="U923" s="36"/>
      <c r="V923" s="37"/>
      <c r="W923" s="40" t="s">
        <v>114</v>
      </c>
      <c r="X923" s="39" t="s">
        <v>366</v>
      </c>
      <c r="Y923" s="40" t="s">
        <v>3036</v>
      </c>
      <c r="Z923" s="40" t="s">
        <v>2428</v>
      </c>
      <c r="AA923" s="40" t="s">
        <v>518</v>
      </c>
      <c r="AB923" s="40" t="s">
        <v>2474</v>
      </c>
      <c r="AC923" s="40" t="s">
        <v>3345</v>
      </c>
      <c r="AD923" s="59" t="s">
        <v>3479</v>
      </c>
      <c r="AF923" s="40"/>
    </row>
    <row r="924" spans="1:32">
      <c r="A924" s="15" t="str">
        <f t="shared" si="70"/>
        <v>2022-2</v>
      </c>
      <c r="B924" s="40" t="s">
        <v>2666</v>
      </c>
      <c r="C924" s="47">
        <v>44614</v>
      </c>
      <c r="D924" s="47" t="s">
        <v>2667</v>
      </c>
      <c r="E924" s="40" t="s">
        <v>365</v>
      </c>
      <c r="F924" s="40" t="s">
        <v>72</v>
      </c>
      <c r="G924" s="40" t="s">
        <v>23</v>
      </c>
      <c r="H924" s="40" t="s">
        <v>512</v>
      </c>
      <c r="I924" s="15" t="str">
        <f t="shared" si="71"/>
        <v>MZQ</v>
      </c>
      <c r="J924" s="52">
        <v>1020</v>
      </c>
      <c r="K924" s="53">
        <v>0.60529999999999995</v>
      </c>
      <c r="L924" s="54">
        <f t="shared" si="72"/>
        <v>617.41</v>
      </c>
      <c r="M924" s="55">
        <v>0.68920000000000003</v>
      </c>
      <c r="N924" s="35">
        <v>6.3579999999999997</v>
      </c>
      <c r="O924" s="35">
        <v>0.81620000000000004</v>
      </c>
      <c r="P924" s="36">
        <f t="shared" si="73"/>
        <v>0.68920000000000003</v>
      </c>
      <c r="Q924" s="37">
        <f t="shared" si="74"/>
        <v>702.98</v>
      </c>
      <c r="R924" s="36"/>
      <c r="S924" s="37"/>
      <c r="T924" s="38"/>
      <c r="U924" s="36"/>
      <c r="V924" s="37"/>
      <c r="W924" s="40" t="s">
        <v>114</v>
      </c>
      <c r="X924" s="39" t="s">
        <v>366</v>
      </c>
      <c r="Y924" s="40" t="s">
        <v>3037</v>
      </c>
      <c r="Z924" s="40" t="s">
        <v>2428</v>
      </c>
      <c r="AA924" s="40" t="s">
        <v>518</v>
      </c>
      <c r="AB924" s="40" t="s">
        <v>2474</v>
      </c>
      <c r="AC924" s="40" t="s">
        <v>3345</v>
      </c>
      <c r="AD924" s="59" t="s">
        <v>3479</v>
      </c>
      <c r="AF924" s="40"/>
    </row>
    <row r="925" spans="1:32">
      <c r="A925" s="15" t="str">
        <f t="shared" si="70"/>
        <v>2022-2</v>
      </c>
      <c r="B925" s="40" t="s">
        <v>2666</v>
      </c>
      <c r="C925" s="47">
        <v>44610</v>
      </c>
      <c r="D925" s="47" t="s">
        <v>2667</v>
      </c>
      <c r="E925" s="40" t="s">
        <v>365</v>
      </c>
      <c r="F925" s="40" t="s">
        <v>72</v>
      </c>
      <c r="G925" s="40" t="s">
        <v>23</v>
      </c>
      <c r="H925" s="40" t="s">
        <v>512</v>
      </c>
      <c r="I925" s="15" t="str">
        <f t="shared" si="71"/>
        <v>MZQ</v>
      </c>
      <c r="J925" s="52">
        <v>2020</v>
      </c>
      <c r="K925" s="53">
        <v>0.60529999999999995</v>
      </c>
      <c r="L925" s="54">
        <f t="shared" si="72"/>
        <v>1222.71</v>
      </c>
      <c r="M925" s="55">
        <v>0.68920000000000003</v>
      </c>
      <c r="N925" s="35">
        <v>6.3579999999999997</v>
      </c>
      <c r="O925" s="35">
        <v>0.81620000000000004</v>
      </c>
      <c r="P925" s="36">
        <f t="shared" si="73"/>
        <v>0.68920000000000003</v>
      </c>
      <c r="Q925" s="37">
        <f t="shared" si="74"/>
        <v>1392.18</v>
      </c>
      <c r="R925" s="36"/>
      <c r="S925" s="37"/>
      <c r="T925" s="38"/>
      <c r="U925" s="36"/>
      <c r="V925" s="37"/>
      <c r="W925" s="40" t="s">
        <v>114</v>
      </c>
      <c r="X925" s="39" t="s">
        <v>366</v>
      </c>
      <c r="Y925" s="40" t="s">
        <v>3035</v>
      </c>
      <c r="Z925" s="40" t="s">
        <v>2428</v>
      </c>
      <c r="AA925" s="40" t="s">
        <v>518</v>
      </c>
      <c r="AB925" s="40" t="s">
        <v>2474</v>
      </c>
      <c r="AC925" s="40" t="s">
        <v>3343</v>
      </c>
      <c r="AD925" s="59" t="s">
        <v>3479</v>
      </c>
      <c r="AF925" s="40"/>
    </row>
    <row r="926" spans="1:32">
      <c r="A926" s="15" t="str">
        <f t="shared" si="70"/>
        <v>2022-2</v>
      </c>
      <c r="B926" s="40" t="s">
        <v>2670</v>
      </c>
      <c r="C926" s="47">
        <v>44610</v>
      </c>
      <c r="D926" s="47" t="s">
        <v>2671</v>
      </c>
      <c r="E926" s="40" t="s">
        <v>365</v>
      </c>
      <c r="F926" s="40" t="s">
        <v>81</v>
      </c>
      <c r="G926" s="40" t="s">
        <v>23</v>
      </c>
      <c r="H926" s="40" t="s">
        <v>512</v>
      </c>
      <c r="I926" s="15" t="str">
        <f t="shared" si="71"/>
        <v>MZQ</v>
      </c>
      <c r="J926" s="52">
        <v>4840</v>
      </c>
      <c r="K926" s="53">
        <v>0.60150000000000003</v>
      </c>
      <c r="L926" s="54">
        <f t="shared" si="72"/>
        <v>2911.26</v>
      </c>
      <c r="M926" s="55">
        <v>0.69069999999999998</v>
      </c>
      <c r="N926" s="35">
        <v>6.3579999999999997</v>
      </c>
      <c r="O926" s="35">
        <v>0.81620000000000004</v>
      </c>
      <c r="P926" s="36">
        <f t="shared" si="73"/>
        <v>0.69069999999999998</v>
      </c>
      <c r="Q926" s="37">
        <f t="shared" si="74"/>
        <v>3342.99</v>
      </c>
      <c r="R926" s="36"/>
      <c r="S926" s="37"/>
      <c r="T926" s="38"/>
      <c r="U926" s="36"/>
      <c r="V926" s="37"/>
      <c r="W926" s="40" t="s">
        <v>79</v>
      </c>
      <c r="X926" s="39" t="s">
        <v>366</v>
      </c>
      <c r="Y926" s="40" t="s">
        <v>3038</v>
      </c>
      <c r="Z926" s="40" t="s">
        <v>2473</v>
      </c>
      <c r="AA926" s="40" t="s">
        <v>518</v>
      </c>
      <c r="AB926" s="40" t="s">
        <v>2474</v>
      </c>
      <c r="AC926" s="40" t="s">
        <v>3344</v>
      </c>
      <c r="AD926" s="59" t="s">
        <v>3479</v>
      </c>
      <c r="AF926" s="40"/>
    </row>
    <row r="927" spans="1:32">
      <c r="A927" s="15" t="str">
        <f t="shared" si="70"/>
        <v>2022-2</v>
      </c>
      <c r="B927" s="40" t="s">
        <v>2672</v>
      </c>
      <c r="C927" s="47">
        <v>44610</v>
      </c>
      <c r="D927" s="47" t="s">
        <v>2673</v>
      </c>
      <c r="E927" s="40" t="s">
        <v>365</v>
      </c>
      <c r="F927" s="40" t="s">
        <v>81</v>
      </c>
      <c r="G927" s="40" t="s">
        <v>23</v>
      </c>
      <c r="H927" s="40" t="s">
        <v>512</v>
      </c>
      <c r="I927" s="15" t="str">
        <f t="shared" si="71"/>
        <v>MZQ</v>
      </c>
      <c r="J927" s="52">
        <v>1020</v>
      </c>
      <c r="K927" s="53">
        <v>0.51900000000000002</v>
      </c>
      <c r="L927" s="54">
        <f t="shared" si="72"/>
        <v>529.38</v>
      </c>
      <c r="M927" s="55">
        <v>0.70009999999999994</v>
      </c>
      <c r="N927" s="35">
        <v>6.3579999999999997</v>
      </c>
      <c r="O927" s="35">
        <v>0.81620000000000004</v>
      </c>
      <c r="P927" s="36">
        <f t="shared" si="73"/>
        <v>0.70009999999999994</v>
      </c>
      <c r="Q927" s="37">
        <f t="shared" si="74"/>
        <v>714.1</v>
      </c>
      <c r="R927" s="36"/>
      <c r="S927" s="37"/>
      <c r="T927" s="38"/>
      <c r="U927" s="36"/>
      <c r="V927" s="37"/>
      <c r="W927" s="40" t="s">
        <v>114</v>
      </c>
      <c r="X927" s="39" t="s">
        <v>366</v>
      </c>
      <c r="Y927" s="40" t="s">
        <v>3039</v>
      </c>
      <c r="Z927" s="40" t="s">
        <v>2428</v>
      </c>
      <c r="AA927" s="40" t="s">
        <v>518</v>
      </c>
      <c r="AB927" s="40" t="s">
        <v>2474</v>
      </c>
      <c r="AC927" s="40" t="s">
        <v>3343</v>
      </c>
      <c r="AD927" s="59" t="s">
        <v>3479</v>
      </c>
      <c r="AF927" s="40"/>
    </row>
    <row r="928" spans="1:32">
      <c r="A928" s="15" t="str">
        <f t="shared" si="70"/>
        <v>2022-2</v>
      </c>
      <c r="B928" s="40" t="s">
        <v>2674</v>
      </c>
      <c r="C928" s="47">
        <v>44620</v>
      </c>
      <c r="D928" s="47" t="s">
        <v>2675</v>
      </c>
      <c r="E928" s="40" t="s">
        <v>365</v>
      </c>
      <c r="F928" s="40" t="s">
        <v>48</v>
      </c>
      <c r="G928" s="40" t="s">
        <v>23</v>
      </c>
      <c r="H928" s="40" t="s">
        <v>512</v>
      </c>
      <c r="I928" s="15" t="str">
        <f t="shared" si="71"/>
        <v>MZQ</v>
      </c>
      <c r="J928" s="52">
        <v>4950</v>
      </c>
      <c r="K928" s="53">
        <v>0.73250000000000004</v>
      </c>
      <c r="L928" s="54">
        <f t="shared" si="72"/>
        <v>3625.88</v>
      </c>
      <c r="M928" s="56">
        <v>0.73250000000000004</v>
      </c>
      <c r="N928" s="35">
        <v>6.3579999999999997</v>
      </c>
      <c r="O928" s="35">
        <v>0.81620000000000004</v>
      </c>
      <c r="P928" s="36">
        <f t="shared" si="73"/>
        <v>0.73250000000000004</v>
      </c>
      <c r="Q928" s="37">
        <f t="shared" si="74"/>
        <v>3625.88</v>
      </c>
      <c r="R928" s="36"/>
      <c r="S928" s="37"/>
      <c r="T928" s="38"/>
      <c r="U928" s="36"/>
      <c r="V928" s="37"/>
      <c r="W928" s="40" t="s">
        <v>49</v>
      </c>
      <c r="X928" s="39" t="s">
        <v>366</v>
      </c>
      <c r="Y928" s="40" t="s">
        <v>3040</v>
      </c>
      <c r="Z928" s="40" t="s">
        <v>2435</v>
      </c>
      <c r="AA928" s="40" t="s">
        <v>515</v>
      </c>
      <c r="AB928" s="40" t="s">
        <v>2474</v>
      </c>
      <c r="AC928" s="40" t="s">
        <v>3346</v>
      </c>
      <c r="AD928" s="59" t="s">
        <v>3479</v>
      </c>
      <c r="AF928" s="40"/>
    </row>
    <row r="929" spans="1:32">
      <c r="A929" s="15" t="str">
        <f t="shared" si="70"/>
        <v>2022-2</v>
      </c>
      <c r="B929" s="40" t="s">
        <v>2676</v>
      </c>
      <c r="C929" s="47">
        <v>44620</v>
      </c>
      <c r="D929" s="47" t="s">
        <v>2677</v>
      </c>
      <c r="E929" s="40" t="s">
        <v>365</v>
      </c>
      <c r="F929" s="40" t="s">
        <v>58</v>
      </c>
      <c r="G929" s="40" t="s">
        <v>23</v>
      </c>
      <c r="H929" s="40" t="s">
        <v>512</v>
      </c>
      <c r="I929" s="15" t="str">
        <f t="shared" si="71"/>
        <v>MZQ</v>
      </c>
      <c r="J929" s="52">
        <v>2000</v>
      </c>
      <c r="K929" s="53">
        <v>0.86109999999999998</v>
      </c>
      <c r="L929" s="54">
        <f t="shared" si="72"/>
        <v>1722.2</v>
      </c>
      <c r="M929" s="56">
        <v>0.74460000000000004</v>
      </c>
      <c r="N929" s="35">
        <v>6.3579999999999997</v>
      </c>
      <c r="O929" s="35">
        <v>0.81620000000000004</v>
      </c>
      <c r="P929" s="36">
        <f t="shared" si="73"/>
        <v>0.74460000000000004</v>
      </c>
      <c r="Q929" s="37">
        <f t="shared" si="74"/>
        <v>1489.2</v>
      </c>
      <c r="R929" s="36"/>
      <c r="S929" s="37"/>
      <c r="T929" s="38"/>
      <c r="U929" s="36"/>
      <c r="V929" s="37"/>
      <c r="W929" s="40" t="s">
        <v>3302</v>
      </c>
      <c r="X929" s="39" t="s">
        <v>366</v>
      </c>
      <c r="Y929" s="40" t="s">
        <v>3041</v>
      </c>
      <c r="Z929" s="40" t="s">
        <v>3474</v>
      </c>
      <c r="AA929" s="40" t="s">
        <v>515</v>
      </c>
      <c r="AB929" s="40" t="s">
        <v>2474</v>
      </c>
      <c r="AC929" s="40" t="s">
        <v>3347</v>
      </c>
      <c r="AD929" s="59" t="s">
        <v>3479</v>
      </c>
    </row>
    <row r="930" spans="1:32">
      <c r="A930" s="15" t="str">
        <f t="shared" si="70"/>
        <v>2022-2</v>
      </c>
      <c r="B930" s="40" t="s">
        <v>208</v>
      </c>
      <c r="C930" s="47">
        <v>44620</v>
      </c>
      <c r="D930" s="47" t="s">
        <v>84</v>
      </c>
      <c r="E930" s="40" t="s">
        <v>365</v>
      </c>
      <c r="F930" s="40" t="s">
        <v>58</v>
      </c>
      <c r="G930" s="40" t="s">
        <v>25</v>
      </c>
      <c r="H930" s="40" t="s">
        <v>512</v>
      </c>
      <c r="I930" s="15" t="str">
        <f t="shared" si="71"/>
        <v>MZQ</v>
      </c>
      <c r="J930" s="52">
        <v>4200</v>
      </c>
      <c r="K930" s="53">
        <v>0.74970000000000003</v>
      </c>
      <c r="L930" s="54">
        <f t="shared" si="72"/>
        <v>3148.74</v>
      </c>
      <c r="M930" s="56">
        <v>0.74970000000000003</v>
      </c>
      <c r="N930" s="35">
        <v>6.3579999999999997</v>
      </c>
      <c r="O930" s="35">
        <v>0.81620000000000004</v>
      </c>
      <c r="P930" s="36">
        <f t="shared" si="73"/>
        <v>0.74970000000000003</v>
      </c>
      <c r="Q930" s="37">
        <f t="shared" si="74"/>
        <v>3148.74</v>
      </c>
      <c r="R930" s="36"/>
      <c r="S930" s="37"/>
      <c r="T930" s="38"/>
      <c r="U930" s="36"/>
      <c r="V930" s="37"/>
      <c r="W930" s="40" t="s">
        <v>1328</v>
      </c>
      <c r="X930" s="39" t="s">
        <v>366</v>
      </c>
      <c r="Y930" s="40" t="s">
        <v>3042</v>
      </c>
      <c r="Z930" s="40" t="s">
        <v>2422</v>
      </c>
      <c r="AA930" s="40" t="s">
        <v>517</v>
      </c>
      <c r="AB930" s="40" t="s">
        <v>2475</v>
      </c>
      <c r="AC930" s="40" t="s">
        <v>3348</v>
      </c>
      <c r="AD930" s="59" t="s">
        <v>3479</v>
      </c>
      <c r="AF930" s="40"/>
    </row>
    <row r="931" spans="1:32">
      <c r="A931" s="15" t="str">
        <f t="shared" si="70"/>
        <v>2022-2</v>
      </c>
      <c r="B931" s="40" t="s">
        <v>2678</v>
      </c>
      <c r="C931" s="47">
        <v>44618</v>
      </c>
      <c r="D931" s="47" t="s">
        <v>2679</v>
      </c>
      <c r="E931" s="40" t="s">
        <v>365</v>
      </c>
      <c r="F931" s="40" t="s">
        <v>37</v>
      </c>
      <c r="G931" s="40" t="s">
        <v>25</v>
      </c>
      <c r="H931" s="40" t="s">
        <v>512</v>
      </c>
      <c r="I931" s="15" t="str">
        <f t="shared" si="71"/>
        <v>MZQ</v>
      </c>
      <c r="J931" s="52">
        <v>2030</v>
      </c>
      <c r="K931" s="53">
        <v>0.84630000000000005</v>
      </c>
      <c r="L931" s="54">
        <f t="shared" si="72"/>
        <v>1717.99</v>
      </c>
      <c r="M931" s="56">
        <v>0.84630000000000005</v>
      </c>
      <c r="N931" s="35">
        <v>6.3579999999999997</v>
      </c>
      <c r="O931" s="35">
        <v>0.81620000000000004</v>
      </c>
      <c r="P931" s="36">
        <f t="shared" si="73"/>
        <v>0.84630000000000005</v>
      </c>
      <c r="Q931" s="37">
        <f t="shared" si="74"/>
        <v>1717.99</v>
      </c>
      <c r="R931" s="36"/>
      <c r="S931" s="37"/>
      <c r="T931" s="38"/>
      <c r="U931" s="36"/>
      <c r="V931" s="37"/>
      <c r="W931" s="40" t="s">
        <v>1328</v>
      </c>
      <c r="X931" s="39" t="s">
        <v>366</v>
      </c>
      <c r="Y931" s="40" t="s">
        <v>3043</v>
      </c>
      <c r="Z931" s="40" t="s">
        <v>2422</v>
      </c>
      <c r="AA931" s="40" t="s">
        <v>514</v>
      </c>
      <c r="AB931" s="40" t="s">
        <v>2475</v>
      </c>
      <c r="AC931" s="40" t="s">
        <v>3308</v>
      </c>
      <c r="AD931" s="59" t="s">
        <v>3479</v>
      </c>
      <c r="AF931" s="40"/>
    </row>
    <row r="932" spans="1:32">
      <c r="A932" s="15" t="str">
        <f t="shared" si="70"/>
        <v>2022-2</v>
      </c>
      <c r="B932" s="40" t="s">
        <v>2680</v>
      </c>
      <c r="C932" s="47">
        <v>44610</v>
      </c>
      <c r="D932" s="47" t="s">
        <v>2681</v>
      </c>
      <c r="E932" s="40" t="s">
        <v>365</v>
      </c>
      <c r="F932" s="40" t="s">
        <v>72</v>
      </c>
      <c r="G932" s="40" t="s">
        <v>23</v>
      </c>
      <c r="H932" s="40" t="s">
        <v>512</v>
      </c>
      <c r="I932" s="15" t="str">
        <f t="shared" si="71"/>
        <v>MZQ</v>
      </c>
      <c r="J932" s="52">
        <v>5100</v>
      </c>
      <c r="K932" s="53">
        <v>0.83179999999999998</v>
      </c>
      <c r="L932" s="54">
        <f t="shared" si="72"/>
        <v>4242.18</v>
      </c>
      <c r="M932" s="55">
        <v>0.85840000000000005</v>
      </c>
      <c r="N932" s="35">
        <v>6.3579999999999997</v>
      </c>
      <c r="O932" s="35">
        <v>0.81620000000000004</v>
      </c>
      <c r="P932" s="36">
        <f t="shared" si="73"/>
        <v>0.85840000000000005</v>
      </c>
      <c r="Q932" s="37">
        <f t="shared" si="74"/>
        <v>4377.84</v>
      </c>
      <c r="R932" s="36"/>
      <c r="S932" s="37"/>
      <c r="T932" s="38"/>
      <c r="U932" s="36"/>
      <c r="V932" s="37"/>
      <c r="W932" s="40" t="s">
        <v>79</v>
      </c>
      <c r="X932" s="39" t="s">
        <v>366</v>
      </c>
      <c r="Y932" s="40" t="s">
        <v>3044</v>
      </c>
      <c r="Z932" s="40" t="s">
        <v>2473</v>
      </c>
      <c r="AA932" s="40" t="s">
        <v>518</v>
      </c>
      <c r="AB932" s="40" t="s">
        <v>2474</v>
      </c>
      <c r="AC932" s="40" t="s">
        <v>3344</v>
      </c>
      <c r="AD932" s="59" t="s">
        <v>3479</v>
      </c>
      <c r="AF932" s="40"/>
    </row>
    <row r="933" spans="1:32">
      <c r="A933" s="15" t="str">
        <f t="shared" si="70"/>
        <v>2022-2</v>
      </c>
      <c r="B933" s="40" t="s">
        <v>2682</v>
      </c>
      <c r="C933" s="47">
        <v>44615</v>
      </c>
      <c r="D933" s="47" t="s">
        <v>2683</v>
      </c>
      <c r="E933" s="40" t="s">
        <v>365</v>
      </c>
      <c r="F933" s="40" t="s">
        <v>24</v>
      </c>
      <c r="G933" s="40" t="s">
        <v>23</v>
      </c>
      <c r="H933" s="40" t="s">
        <v>521</v>
      </c>
      <c r="I933" s="15" t="str">
        <f t="shared" si="71"/>
        <v>MZQ</v>
      </c>
      <c r="J933" s="52">
        <v>5050</v>
      </c>
      <c r="K933" s="53">
        <v>2.21</v>
      </c>
      <c r="L933" s="54">
        <f t="shared" si="72"/>
        <v>11160.5</v>
      </c>
      <c r="M933" s="56">
        <v>0.86</v>
      </c>
      <c r="N933" s="35">
        <v>6.3579999999999997</v>
      </c>
      <c r="O933" s="35">
        <v>0.81620000000000004</v>
      </c>
      <c r="P933" s="36">
        <f t="shared" si="73"/>
        <v>0.86</v>
      </c>
      <c r="Q933" s="37">
        <f t="shared" si="74"/>
        <v>4343</v>
      </c>
      <c r="R933" s="36"/>
      <c r="S933" s="37"/>
      <c r="T933" s="38"/>
      <c r="U933" s="36"/>
      <c r="V933" s="37"/>
      <c r="W933" s="40" t="s">
        <v>21</v>
      </c>
      <c r="X933" s="39" t="s">
        <v>366</v>
      </c>
      <c r="Y933" s="40" t="s">
        <v>3045</v>
      </c>
      <c r="Z933" s="40" t="s">
        <v>2437</v>
      </c>
      <c r="AA933" s="40" t="s">
        <v>518</v>
      </c>
      <c r="AB933" s="40" t="s">
        <v>2474</v>
      </c>
      <c r="AC933" s="40" t="s">
        <v>3349</v>
      </c>
      <c r="AD933" s="59" t="s">
        <v>3479</v>
      </c>
    </row>
    <row r="934" spans="1:32">
      <c r="A934" s="15" t="str">
        <f t="shared" si="70"/>
        <v>2022-2</v>
      </c>
      <c r="B934" s="40" t="s">
        <v>2686</v>
      </c>
      <c r="C934" s="47">
        <v>44608</v>
      </c>
      <c r="D934" s="47" t="s">
        <v>2687</v>
      </c>
      <c r="E934" s="40" t="s">
        <v>365</v>
      </c>
      <c r="F934" s="40" t="s">
        <v>227</v>
      </c>
      <c r="G934" s="40" t="s">
        <v>23</v>
      </c>
      <c r="H934" s="40" t="s">
        <v>521</v>
      </c>
      <c r="I934" s="15" t="str">
        <f t="shared" si="71"/>
        <v>MZQ</v>
      </c>
      <c r="J934" s="52">
        <v>1010</v>
      </c>
      <c r="K934" s="53">
        <v>0.57540000000000002</v>
      </c>
      <c r="L934" s="54">
        <f t="shared" si="72"/>
        <v>581.15</v>
      </c>
      <c r="M934" s="56">
        <v>0.89</v>
      </c>
      <c r="N934" s="35">
        <v>6.3579999999999997</v>
      </c>
      <c r="O934" s="35">
        <v>0.81620000000000004</v>
      </c>
      <c r="P934" s="36">
        <f t="shared" si="73"/>
        <v>0.89</v>
      </c>
      <c r="Q934" s="37">
        <f t="shared" si="74"/>
        <v>898.9</v>
      </c>
      <c r="R934" s="36"/>
      <c r="S934" s="37"/>
      <c r="T934" s="38"/>
      <c r="U934" s="36"/>
      <c r="V934" s="37"/>
      <c r="W934" s="40" t="s">
        <v>21</v>
      </c>
      <c r="X934" s="39" t="s">
        <v>366</v>
      </c>
      <c r="Y934" s="40" t="s">
        <v>3047</v>
      </c>
      <c r="Z934" s="40" t="s">
        <v>2437</v>
      </c>
      <c r="AA934" s="40" t="s">
        <v>524</v>
      </c>
      <c r="AB934" s="40" t="s">
        <v>2479</v>
      </c>
      <c r="AC934" s="40" t="s">
        <v>3351</v>
      </c>
      <c r="AD934" s="59" t="s">
        <v>3479</v>
      </c>
    </row>
    <row r="935" spans="1:32">
      <c r="A935" s="15" t="str">
        <f t="shared" si="70"/>
        <v>2022-2</v>
      </c>
      <c r="B935" s="40" t="s">
        <v>2684</v>
      </c>
      <c r="C935" s="47">
        <v>44620</v>
      </c>
      <c r="D935" s="47" t="s">
        <v>2685</v>
      </c>
      <c r="E935" s="40" t="s">
        <v>365</v>
      </c>
      <c r="F935" s="40" t="s">
        <v>227</v>
      </c>
      <c r="G935" s="40" t="s">
        <v>23</v>
      </c>
      <c r="H935" s="40" t="s">
        <v>512</v>
      </c>
      <c r="I935" s="15" t="str">
        <f t="shared" si="71"/>
        <v>MZQ</v>
      </c>
      <c r="J935" s="52">
        <v>1010</v>
      </c>
      <c r="K935" s="53">
        <v>0.89</v>
      </c>
      <c r="L935" s="54">
        <f t="shared" si="72"/>
        <v>898.9</v>
      </c>
      <c r="M935" s="55">
        <v>0.89</v>
      </c>
      <c r="N935" s="35">
        <v>6.3579999999999997</v>
      </c>
      <c r="O935" s="35">
        <v>0.81620000000000004</v>
      </c>
      <c r="P935" s="36">
        <f t="shared" si="73"/>
        <v>0.89</v>
      </c>
      <c r="Q935" s="37">
        <f t="shared" si="74"/>
        <v>898.9</v>
      </c>
      <c r="R935" s="36"/>
      <c r="S935" s="37"/>
      <c r="T935" s="38"/>
      <c r="U935" s="36"/>
      <c r="V935" s="37"/>
      <c r="W935" s="40" t="s">
        <v>67</v>
      </c>
      <c r="X935" s="39" t="s">
        <v>366</v>
      </c>
      <c r="Y935" s="40" t="s">
        <v>3046</v>
      </c>
      <c r="Z935" s="40" t="s">
        <v>2423</v>
      </c>
      <c r="AA935" s="40" t="s">
        <v>517</v>
      </c>
      <c r="AB935" s="40" t="s">
        <v>2475</v>
      </c>
      <c r="AC935" s="40" t="s">
        <v>3350</v>
      </c>
      <c r="AD935" s="59" t="s">
        <v>3479</v>
      </c>
      <c r="AF935" s="40"/>
    </row>
    <row r="936" spans="1:32">
      <c r="A936" s="15" t="str">
        <f t="shared" si="70"/>
        <v>2022-2</v>
      </c>
      <c r="B936" s="40" t="s">
        <v>701</v>
      </c>
      <c r="C936" s="47">
        <v>44620</v>
      </c>
      <c r="D936" s="47" t="s">
        <v>702</v>
      </c>
      <c r="E936" s="40" t="s">
        <v>365</v>
      </c>
      <c r="F936" s="40" t="s">
        <v>232</v>
      </c>
      <c r="G936" s="40" t="s">
        <v>23</v>
      </c>
      <c r="H936" s="40" t="s">
        <v>512</v>
      </c>
      <c r="I936" s="15" t="str">
        <f t="shared" si="71"/>
        <v>MZQ</v>
      </c>
      <c r="J936" s="52">
        <v>3000</v>
      </c>
      <c r="K936" s="53">
        <v>0.94689999999999996</v>
      </c>
      <c r="L936" s="54">
        <f t="shared" si="72"/>
        <v>2840.7</v>
      </c>
      <c r="M936" s="55">
        <v>0.94689999999999996</v>
      </c>
      <c r="N936" s="35">
        <v>6.3579999999999997</v>
      </c>
      <c r="O936" s="35">
        <v>0.81620000000000004</v>
      </c>
      <c r="P936" s="36">
        <f t="shared" si="73"/>
        <v>0.94689999999999996</v>
      </c>
      <c r="Q936" s="37">
        <f t="shared" si="74"/>
        <v>2840.7</v>
      </c>
      <c r="R936" s="36"/>
      <c r="S936" s="37"/>
      <c r="T936" s="38"/>
      <c r="U936" s="36"/>
      <c r="V936" s="37"/>
      <c r="W936" s="40" t="s">
        <v>785</v>
      </c>
      <c r="X936" s="39" t="s">
        <v>366</v>
      </c>
      <c r="Y936" s="40" t="s">
        <v>3048</v>
      </c>
      <c r="Z936" s="40" t="s">
        <v>2429</v>
      </c>
      <c r="AA936" s="40" t="s">
        <v>532</v>
      </c>
      <c r="AB936" s="40" t="s">
        <v>2475</v>
      </c>
      <c r="AC936" s="40" t="s">
        <v>2261</v>
      </c>
      <c r="AD936" s="59" t="s">
        <v>3479</v>
      </c>
    </row>
    <row r="937" spans="1:32">
      <c r="A937" s="15" t="str">
        <f t="shared" si="70"/>
        <v>2022-2</v>
      </c>
      <c r="B937" s="40" t="s">
        <v>2567</v>
      </c>
      <c r="C937" s="47">
        <v>44618</v>
      </c>
      <c r="D937" s="47" t="s">
        <v>2568</v>
      </c>
      <c r="E937" s="40" t="s">
        <v>365</v>
      </c>
      <c r="F937" s="40" t="s">
        <v>72</v>
      </c>
      <c r="G937" s="40" t="s">
        <v>25</v>
      </c>
      <c r="H937" s="40" t="s">
        <v>512</v>
      </c>
      <c r="I937" s="15" t="str">
        <f t="shared" si="71"/>
        <v>MZQ</v>
      </c>
      <c r="J937" s="52">
        <v>20</v>
      </c>
      <c r="K937" s="53">
        <v>0</v>
      </c>
      <c r="L937" s="54">
        <f t="shared" si="72"/>
        <v>0</v>
      </c>
      <c r="M937" s="56">
        <v>0.99399999999999999</v>
      </c>
      <c r="N937" s="35">
        <v>6.3579999999999997</v>
      </c>
      <c r="O937" s="35">
        <v>0.81620000000000004</v>
      </c>
      <c r="P937" s="36">
        <f t="shared" si="73"/>
        <v>0.99399999999999999</v>
      </c>
      <c r="Q937" s="37">
        <f t="shared" si="74"/>
        <v>19.88</v>
      </c>
      <c r="R937" s="36"/>
      <c r="S937" s="37"/>
      <c r="T937" s="38"/>
      <c r="U937" s="36"/>
      <c r="V937" s="37"/>
      <c r="W937" s="40" t="s">
        <v>1328</v>
      </c>
      <c r="X937" s="39" t="s">
        <v>366</v>
      </c>
      <c r="Y937" s="40" t="s">
        <v>2943</v>
      </c>
      <c r="Z937" s="40" t="s">
        <v>2422</v>
      </c>
      <c r="AA937" s="40" t="s">
        <v>519</v>
      </c>
      <c r="AB937" s="40" t="s">
        <v>2477</v>
      </c>
      <c r="AC937" s="40" t="s">
        <v>3308</v>
      </c>
      <c r="AD937" s="59" t="s">
        <v>3479</v>
      </c>
      <c r="AF937" s="40"/>
    </row>
    <row r="938" spans="1:32">
      <c r="A938" s="15" t="str">
        <f t="shared" si="70"/>
        <v>2022-2</v>
      </c>
      <c r="B938" s="40" t="s">
        <v>2567</v>
      </c>
      <c r="C938" s="47">
        <v>44615</v>
      </c>
      <c r="D938" s="47" t="s">
        <v>2568</v>
      </c>
      <c r="E938" s="40" t="s">
        <v>365</v>
      </c>
      <c r="F938" s="40" t="s">
        <v>72</v>
      </c>
      <c r="G938" s="40" t="s">
        <v>25</v>
      </c>
      <c r="H938" s="40" t="s">
        <v>512</v>
      </c>
      <c r="I938" s="15" t="str">
        <f t="shared" si="71"/>
        <v>MZQ</v>
      </c>
      <c r="J938" s="52">
        <v>423</v>
      </c>
      <c r="K938" s="53">
        <v>0</v>
      </c>
      <c r="L938" s="54">
        <f t="shared" si="72"/>
        <v>0</v>
      </c>
      <c r="M938" s="56">
        <v>0.99399999999999999</v>
      </c>
      <c r="N938" s="35">
        <v>6.3579999999999997</v>
      </c>
      <c r="O938" s="35">
        <v>0.81620000000000004</v>
      </c>
      <c r="P938" s="36">
        <f t="shared" si="73"/>
        <v>0.99399999999999999</v>
      </c>
      <c r="Q938" s="37">
        <f t="shared" si="74"/>
        <v>420.46</v>
      </c>
      <c r="R938" s="36"/>
      <c r="S938" s="37"/>
      <c r="T938" s="38"/>
      <c r="U938" s="36"/>
      <c r="V938" s="37"/>
      <c r="W938" s="40" t="s">
        <v>1328</v>
      </c>
      <c r="X938" s="39" t="s">
        <v>366</v>
      </c>
      <c r="Y938" s="40" t="s">
        <v>2943</v>
      </c>
      <c r="Z938" s="40" t="s">
        <v>2422</v>
      </c>
      <c r="AA938" s="40" t="s">
        <v>519</v>
      </c>
      <c r="AB938" s="40" t="s">
        <v>2477</v>
      </c>
      <c r="AC938" s="40" t="s">
        <v>3309</v>
      </c>
      <c r="AD938" s="59" t="s">
        <v>3479</v>
      </c>
    </row>
    <row r="939" spans="1:32">
      <c r="A939" s="15" t="str">
        <f t="shared" si="70"/>
        <v>2022-2</v>
      </c>
      <c r="B939" s="40" t="s">
        <v>2567</v>
      </c>
      <c r="C939" s="47">
        <v>44614</v>
      </c>
      <c r="D939" s="47" t="s">
        <v>2568</v>
      </c>
      <c r="E939" s="40" t="s">
        <v>365</v>
      </c>
      <c r="F939" s="40" t="s">
        <v>72</v>
      </c>
      <c r="G939" s="40" t="s">
        <v>25</v>
      </c>
      <c r="H939" s="40" t="s">
        <v>512</v>
      </c>
      <c r="I939" s="15" t="str">
        <f t="shared" si="71"/>
        <v>MZQ</v>
      </c>
      <c r="J939" s="52">
        <v>1040</v>
      </c>
      <c r="K939" s="53">
        <v>0</v>
      </c>
      <c r="L939" s="54">
        <f t="shared" si="72"/>
        <v>0</v>
      </c>
      <c r="M939" s="56">
        <v>0.99399999999999999</v>
      </c>
      <c r="N939" s="35">
        <v>6.3579999999999997</v>
      </c>
      <c r="O939" s="35">
        <v>0.81620000000000004</v>
      </c>
      <c r="P939" s="36">
        <f t="shared" si="73"/>
        <v>0.99399999999999999</v>
      </c>
      <c r="Q939" s="37">
        <f t="shared" si="74"/>
        <v>1033.76</v>
      </c>
      <c r="R939" s="36"/>
      <c r="S939" s="37"/>
      <c r="T939" s="38"/>
      <c r="U939" s="36"/>
      <c r="V939" s="37"/>
      <c r="W939" s="40" t="s">
        <v>1328</v>
      </c>
      <c r="X939" s="39" t="s">
        <v>366</v>
      </c>
      <c r="Y939" s="40" t="s">
        <v>2943</v>
      </c>
      <c r="Z939" s="40" t="s">
        <v>2422</v>
      </c>
      <c r="AA939" s="40" t="s">
        <v>519</v>
      </c>
      <c r="AB939" s="40" t="s">
        <v>2477</v>
      </c>
      <c r="AC939" s="40" t="s">
        <v>3310</v>
      </c>
      <c r="AD939" s="59" t="s">
        <v>3479</v>
      </c>
      <c r="AF939" s="40"/>
    </row>
    <row r="940" spans="1:32">
      <c r="A940" s="15" t="str">
        <f t="shared" si="70"/>
        <v>2022-2</v>
      </c>
      <c r="B940" s="40" t="s">
        <v>2567</v>
      </c>
      <c r="C940" s="47">
        <v>44613</v>
      </c>
      <c r="D940" s="47" t="s">
        <v>2568</v>
      </c>
      <c r="E940" s="40" t="s">
        <v>365</v>
      </c>
      <c r="F940" s="40" t="s">
        <v>72</v>
      </c>
      <c r="G940" s="40" t="s">
        <v>25</v>
      </c>
      <c r="H940" s="40" t="s">
        <v>512</v>
      </c>
      <c r="I940" s="15" t="str">
        <f t="shared" si="71"/>
        <v>MZQ</v>
      </c>
      <c r="J940" s="52">
        <v>557</v>
      </c>
      <c r="K940" s="53">
        <v>0</v>
      </c>
      <c r="L940" s="54">
        <f t="shared" si="72"/>
        <v>0</v>
      </c>
      <c r="M940" s="56">
        <v>0.99399999999999999</v>
      </c>
      <c r="N940" s="35">
        <v>6.3579999999999997</v>
      </c>
      <c r="O940" s="35">
        <v>0.81620000000000004</v>
      </c>
      <c r="P940" s="36">
        <f t="shared" si="73"/>
        <v>0.99399999999999999</v>
      </c>
      <c r="Q940" s="37">
        <f t="shared" si="74"/>
        <v>553.66</v>
      </c>
      <c r="R940" s="36"/>
      <c r="S940" s="37"/>
      <c r="T940" s="38"/>
      <c r="U940" s="36"/>
      <c r="V940" s="37"/>
      <c r="W940" s="40" t="s">
        <v>1328</v>
      </c>
      <c r="X940" s="39" t="s">
        <v>366</v>
      </c>
      <c r="Y940" s="40" t="s">
        <v>2943</v>
      </c>
      <c r="Z940" s="40" t="s">
        <v>2422</v>
      </c>
      <c r="AA940" s="40" t="s">
        <v>519</v>
      </c>
      <c r="AB940" s="40" t="s">
        <v>2477</v>
      </c>
      <c r="AC940" s="40" t="s">
        <v>3311</v>
      </c>
      <c r="AD940" s="59" t="s">
        <v>3479</v>
      </c>
      <c r="AF940" s="40"/>
    </row>
    <row r="941" spans="1:32">
      <c r="A941" s="15" t="str">
        <f t="shared" si="70"/>
        <v>2022-2</v>
      </c>
      <c r="B941" s="40" t="s">
        <v>705</v>
      </c>
      <c r="C941" s="47">
        <v>44620</v>
      </c>
      <c r="D941" s="47" t="s">
        <v>706</v>
      </c>
      <c r="E941" s="40" t="s">
        <v>365</v>
      </c>
      <c r="F941" s="40" t="s">
        <v>232</v>
      </c>
      <c r="G941" s="40" t="s">
        <v>23</v>
      </c>
      <c r="H941" s="40" t="s">
        <v>512</v>
      </c>
      <c r="I941" s="15" t="str">
        <f t="shared" si="71"/>
        <v>MZQ</v>
      </c>
      <c r="J941" s="52">
        <v>2100</v>
      </c>
      <c r="K941" s="53">
        <v>1.0530999999999999</v>
      </c>
      <c r="L941" s="54">
        <f t="shared" si="72"/>
        <v>2211.5100000000002</v>
      </c>
      <c r="M941" s="55">
        <v>1.0530999999999999</v>
      </c>
      <c r="N941" s="35">
        <v>6.3579999999999997</v>
      </c>
      <c r="O941" s="35">
        <v>0.81620000000000004</v>
      </c>
      <c r="P941" s="36">
        <f t="shared" si="73"/>
        <v>1.0530999999999999</v>
      </c>
      <c r="Q941" s="37">
        <f t="shared" si="74"/>
        <v>2211.5100000000002</v>
      </c>
      <c r="R941" s="36"/>
      <c r="S941" s="37"/>
      <c r="T941" s="38"/>
      <c r="U941" s="36"/>
      <c r="V941" s="37"/>
      <c r="W941" s="40" t="s">
        <v>785</v>
      </c>
      <c r="X941" s="39" t="s">
        <v>366</v>
      </c>
      <c r="Y941" s="40" t="s">
        <v>3049</v>
      </c>
      <c r="Z941" s="40" t="s">
        <v>2429</v>
      </c>
      <c r="AA941" s="40" t="s">
        <v>532</v>
      </c>
      <c r="AB941" s="40" t="s">
        <v>2475</v>
      </c>
      <c r="AC941" s="40" t="s">
        <v>2261</v>
      </c>
      <c r="AD941" s="59" t="s">
        <v>3479</v>
      </c>
      <c r="AF941" s="40"/>
    </row>
    <row r="942" spans="1:32">
      <c r="A942" s="15" t="str">
        <f t="shared" si="70"/>
        <v>2022-2</v>
      </c>
      <c r="B942" s="40" t="s">
        <v>2688</v>
      </c>
      <c r="C942" s="47">
        <v>44613</v>
      </c>
      <c r="D942" s="47" t="s">
        <v>2689</v>
      </c>
      <c r="E942" s="40" t="s">
        <v>365</v>
      </c>
      <c r="F942" s="40" t="s">
        <v>37</v>
      </c>
      <c r="G942" s="40" t="s">
        <v>23</v>
      </c>
      <c r="H942" s="40" t="s">
        <v>512</v>
      </c>
      <c r="I942" s="15" t="str">
        <f t="shared" si="71"/>
        <v>MZQ</v>
      </c>
      <c r="J942" s="52">
        <v>2150</v>
      </c>
      <c r="K942" s="53">
        <v>1.1216999999999999</v>
      </c>
      <c r="L942" s="54">
        <f t="shared" si="72"/>
        <v>2411.66</v>
      </c>
      <c r="M942" s="55">
        <v>1.1216999999999999</v>
      </c>
      <c r="N942" s="35">
        <v>6.3579999999999997</v>
      </c>
      <c r="O942" s="35">
        <v>0.81620000000000004</v>
      </c>
      <c r="P942" s="36">
        <f t="shared" si="73"/>
        <v>1.1216999999999999</v>
      </c>
      <c r="Q942" s="37">
        <f t="shared" si="74"/>
        <v>2411.66</v>
      </c>
      <c r="R942" s="36"/>
      <c r="S942" s="37"/>
      <c r="T942" s="38"/>
      <c r="U942" s="36"/>
      <c r="V942" s="37"/>
      <c r="W942" s="40" t="s">
        <v>49</v>
      </c>
      <c r="X942" s="39" t="s">
        <v>366</v>
      </c>
      <c r="Y942" s="40" t="s">
        <v>3050</v>
      </c>
      <c r="Z942" s="40" t="s">
        <v>2435</v>
      </c>
      <c r="AA942" s="40" t="s">
        <v>515</v>
      </c>
      <c r="AB942" s="40" t="s">
        <v>2474</v>
      </c>
      <c r="AC942" s="40" t="s">
        <v>3352</v>
      </c>
      <c r="AD942" s="59" t="s">
        <v>3479</v>
      </c>
      <c r="AF942" s="40"/>
    </row>
    <row r="943" spans="1:32">
      <c r="A943" s="15" t="str">
        <f t="shared" si="70"/>
        <v>2022-2</v>
      </c>
      <c r="B943" s="40" t="s">
        <v>428</v>
      </c>
      <c r="C943" s="47">
        <v>44602</v>
      </c>
      <c r="D943" s="47" t="s">
        <v>429</v>
      </c>
      <c r="E943" s="40" t="s">
        <v>365</v>
      </c>
      <c r="F943" s="40" t="s">
        <v>24</v>
      </c>
      <c r="G943" s="40" t="s">
        <v>23</v>
      </c>
      <c r="H943" s="40" t="s">
        <v>521</v>
      </c>
      <c r="I943" s="15" t="str">
        <f t="shared" si="71"/>
        <v>MZQ</v>
      </c>
      <c r="J943" s="52">
        <v>1010</v>
      </c>
      <c r="K943" s="53">
        <v>1.97</v>
      </c>
      <c r="L943" s="54">
        <f t="shared" si="72"/>
        <v>1989.7</v>
      </c>
      <c r="M943" s="56">
        <v>1.18</v>
      </c>
      <c r="N943" s="35">
        <v>6.3579999999999997</v>
      </c>
      <c r="O943" s="35">
        <v>0.81620000000000004</v>
      </c>
      <c r="P943" s="36">
        <f t="shared" si="73"/>
        <v>1.18</v>
      </c>
      <c r="Q943" s="37">
        <f t="shared" si="74"/>
        <v>1191.8</v>
      </c>
      <c r="R943" s="36"/>
      <c r="S943" s="37"/>
      <c r="T943" s="38"/>
      <c r="U943" s="36"/>
      <c r="V943" s="37"/>
      <c r="W943" s="40" t="s">
        <v>21</v>
      </c>
      <c r="X943" s="39" t="s">
        <v>366</v>
      </c>
      <c r="Y943" s="40" t="s">
        <v>3051</v>
      </c>
      <c r="Z943" s="40" t="s">
        <v>2437</v>
      </c>
      <c r="AA943" s="40" t="s">
        <v>517</v>
      </c>
      <c r="AB943" s="40" t="s">
        <v>2475</v>
      </c>
      <c r="AC943" s="40" t="s">
        <v>3353</v>
      </c>
      <c r="AD943" s="59" t="s">
        <v>3479</v>
      </c>
      <c r="AF943" s="40"/>
    </row>
    <row r="944" spans="1:32">
      <c r="A944" s="15" t="str">
        <f t="shared" si="70"/>
        <v>2022-2</v>
      </c>
      <c r="B944" s="40" t="s">
        <v>2690</v>
      </c>
      <c r="C944" s="47">
        <v>44617</v>
      </c>
      <c r="D944" s="47" t="s">
        <v>2691</v>
      </c>
      <c r="E944" s="40" t="s">
        <v>365</v>
      </c>
      <c r="F944" s="40" t="s">
        <v>43</v>
      </c>
      <c r="G944" s="40" t="s">
        <v>23</v>
      </c>
      <c r="H944" s="40" t="s">
        <v>512</v>
      </c>
      <c r="I944" s="15" t="str">
        <f t="shared" si="71"/>
        <v>MZQ</v>
      </c>
      <c r="J944" s="52">
        <v>2000</v>
      </c>
      <c r="K944" s="53">
        <v>0</v>
      </c>
      <c r="L944" s="54">
        <f t="shared" si="72"/>
        <v>0</v>
      </c>
      <c r="M944" s="56">
        <v>1.2567999999999999</v>
      </c>
      <c r="N944" s="35">
        <v>6.3579999999999997</v>
      </c>
      <c r="O944" s="35">
        <v>0.81620000000000004</v>
      </c>
      <c r="P944" s="36">
        <f t="shared" si="73"/>
        <v>1.2567999999999999</v>
      </c>
      <c r="Q944" s="37">
        <f t="shared" si="74"/>
        <v>2513.6</v>
      </c>
      <c r="R944" s="36"/>
      <c r="S944" s="37"/>
      <c r="T944" s="38"/>
      <c r="U944" s="36"/>
      <c r="V944" s="37"/>
      <c r="W944" s="40" t="s">
        <v>35</v>
      </c>
      <c r="X944" s="39" t="s">
        <v>366</v>
      </c>
      <c r="Y944" s="40" t="s">
        <v>3053</v>
      </c>
      <c r="Z944" s="40" t="s">
        <v>2417</v>
      </c>
      <c r="AA944" s="40" t="s">
        <v>517</v>
      </c>
      <c r="AB944" s="40" t="s">
        <v>2475</v>
      </c>
      <c r="AC944" s="40" t="s">
        <v>3354</v>
      </c>
      <c r="AD944" s="59" t="s">
        <v>3479</v>
      </c>
    </row>
    <row r="945" spans="1:32">
      <c r="A945" s="15" t="str">
        <f t="shared" si="70"/>
        <v>2022-2</v>
      </c>
      <c r="B945" s="40" t="s">
        <v>237</v>
      </c>
      <c r="C945" s="47">
        <v>44617</v>
      </c>
      <c r="D945" s="47" t="s">
        <v>238</v>
      </c>
      <c r="E945" s="40" t="s">
        <v>365</v>
      </c>
      <c r="F945" s="40" t="s">
        <v>43</v>
      </c>
      <c r="G945" s="40" t="s">
        <v>23</v>
      </c>
      <c r="H945" s="40" t="s">
        <v>512</v>
      </c>
      <c r="I945" s="15" t="str">
        <f t="shared" si="71"/>
        <v>MZQ</v>
      </c>
      <c r="J945" s="52">
        <v>750</v>
      </c>
      <c r="K945" s="53">
        <v>1.0649</v>
      </c>
      <c r="L945" s="54">
        <f t="shared" si="72"/>
        <v>798.68</v>
      </c>
      <c r="M945" s="56">
        <v>1.2567999999999999</v>
      </c>
      <c r="N945" s="35">
        <v>6.3579999999999997</v>
      </c>
      <c r="O945" s="35">
        <v>0.81620000000000004</v>
      </c>
      <c r="P945" s="36">
        <f t="shared" si="73"/>
        <v>1.2567999999999999</v>
      </c>
      <c r="Q945" s="37">
        <f t="shared" si="74"/>
        <v>942.6</v>
      </c>
      <c r="R945" s="36"/>
      <c r="S945" s="37"/>
      <c r="T945" s="38"/>
      <c r="U945" s="36"/>
      <c r="V945" s="37"/>
      <c r="W945" s="40" t="s">
        <v>35</v>
      </c>
      <c r="X945" s="39" t="s">
        <v>366</v>
      </c>
      <c r="Y945" s="40" t="s">
        <v>3052</v>
      </c>
      <c r="Z945" s="40" t="s">
        <v>2417</v>
      </c>
      <c r="AA945" s="40" t="s">
        <v>517</v>
      </c>
      <c r="AB945" s="40" t="s">
        <v>2475</v>
      </c>
      <c r="AC945" s="40" t="s">
        <v>3354</v>
      </c>
      <c r="AD945" s="59" t="s">
        <v>3479</v>
      </c>
      <c r="AF945" s="40"/>
    </row>
    <row r="946" spans="1:32">
      <c r="A946" s="15" t="str">
        <f t="shared" si="70"/>
        <v>2022-2</v>
      </c>
      <c r="B946" s="40" t="s">
        <v>2692</v>
      </c>
      <c r="C946" s="47">
        <v>44613</v>
      </c>
      <c r="D946" s="47" t="s">
        <v>2693</v>
      </c>
      <c r="E946" s="40" t="s">
        <v>365</v>
      </c>
      <c r="F946" s="40" t="s">
        <v>37</v>
      </c>
      <c r="G946" s="40" t="s">
        <v>23</v>
      </c>
      <c r="H946" s="40" t="s">
        <v>512</v>
      </c>
      <c r="I946" s="15" t="str">
        <f t="shared" si="71"/>
        <v>MZQ</v>
      </c>
      <c r="J946" s="52">
        <v>2030</v>
      </c>
      <c r="K946" s="53">
        <v>1.2905</v>
      </c>
      <c r="L946" s="54">
        <f t="shared" si="72"/>
        <v>2619.7199999999998</v>
      </c>
      <c r="M946" s="56">
        <v>1.2905</v>
      </c>
      <c r="N946" s="35">
        <v>6.3579999999999997</v>
      </c>
      <c r="O946" s="35">
        <v>0.81620000000000004</v>
      </c>
      <c r="P946" s="36">
        <f t="shared" si="73"/>
        <v>1.2905</v>
      </c>
      <c r="Q946" s="37">
        <f t="shared" si="74"/>
        <v>2619.7199999999998</v>
      </c>
      <c r="R946" s="36"/>
      <c r="S946" s="37"/>
      <c r="T946" s="38"/>
      <c r="U946" s="36"/>
      <c r="V946" s="37"/>
      <c r="W946" s="40" t="s">
        <v>49</v>
      </c>
      <c r="X946" s="39" t="s">
        <v>366</v>
      </c>
      <c r="Y946" s="40" t="s">
        <v>3054</v>
      </c>
      <c r="Z946" s="40" t="s">
        <v>2435</v>
      </c>
      <c r="AA946" s="40" t="s">
        <v>514</v>
      </c>
      <c r="AB946" s="40" t="s">
        <v>2475</v>
      </c>
      <c r="AC946" s="40" t="s">
        <v>3352</v>
      </c>
      <c r="AD946" s="59" t="s">
        <v>3479</v>
      </c>
    </row>
    <row r="947" spans="1:32">
      <c r="A947" s="15" t="str">
        <f t="shared" si="70"/>
        <v>2022-2</v>
      </c>
      <c r="B947" s="40" t="s">
        <v>432</v>
      </c>
      <c r="C947" s="47">
        <v>44602</v>
      </c>
      <c r="D947" s="47" t="s">
        <v>433</v>
      </c>
      <c r="E947" s="40" t="s">
        <v>365</v>
      </c>
      <c r="F947" s="40" t="s">
        <v>24</v>
      </c>
      <c r="G947" s="40" t="s">
        <v>23</v>
      </c>
      <c r="H947" s="40" t="s">
        <v>521</v>
      </c>
      <c r="I947" s="15" t="str">
        <f t="shared" si="71"/>
        <v>MZQ</v>
      </c>
      <c r="J947" s="52">
        <v>1010</v>
      </c>
      <c r="K947" s="53">
        <v>2.12</v>
      </c>
      <c r="L947" s="54">
        <f t="shared" si="72"/>
        <v>2141.1999999999998</v>
      </c>
      <c r="M947" s="55">
        <v>1.34</v>
      </c>
      <c r="N947" s="35">
        <v>6.3579999999999997</v>
      </c>
      <c r="O947" s="35">
        <v>0.81620000000000004</v>
      </c>
      <c r="P947" s="36">
        <f t="shared" si="73"/>
        <v>1.34</v>
      </c>
      <c r="Q947" s="37">
        <f t="shared" si="74"/>
        <v>1353.4</v>
      </c>
      <c r="R947" s="36"/>
      <c r="S947" s="37"/>
      <c r="T947" s="38"/>
      <c r="U947" s="36"/>
      <c r="V947" s="37"/>
      <c r="W947" s="40" t="s">
        <v>21</v>
      </c>
      <c r="X947" s="39" t="s">
        <v>366</v>
      </c>
      <c r="Y947" s="40" t="s">
        <v>3055</v>
      </c>
      <c r="Z947" s="40" t="s">
        <v>2437</v>
      </c>
      <c r="AA947" s="40" t="s">
        <v>517</v>
      </c>
      <c r="AB947" s="40" t="s">
        <v>2475</v>
      </c>
      <c r="AC947" s="40" t="s">
        <v>3353</v>
      </c>
      <c r="AD947" s="59" t="s">
        <v>3479</v>
      </c>
    </row>
    <row r="948" spans="1:32">
      <c r="A948" s="15" t="str">
        <f t="shared" si="70"/>
        <v>2022-2</v>
      </c>
      <c r="B948" s="40" t="s">
        <v>2694</v>
      </c>
      <c r="C948" s="47">
        <v>44609</v>
      </c>
      <c r="D948" s="47" t="s">
        <v>2695</v>
      </c>
      <c r="E948" s="40" t="s">
        <v>365</v>
      </c>
      <c r="F948" s="40" t="s">
        <v>72</v>
      </c>
      <c r="G948" s="40" t="s">
        <v>23</v>
      </c>
      <c r="H948" s="40" t="s">
        <v>512</v>
      </c>
      <c r="I948" s="15" t="str">
        <f t="shared" si="71"/>
        <v>MZQ</v>
      </c>
      <c r="J948" s="52">
        <v>1600</v>
      </c>
      <c r="K948" s="53">
        <v>1.3404</v>
      </c>
      <c r="L948" s="54">
        <f t="shared" si="72"/>
        <v>2144.64</v>
      </c>
      <c r="M948" s="56">
        <v>1.3404</v>
      </c>
      <c r="N948" s="35">
        <v>6.3579999999999997</v>
      </c>
      <c r="O948" s="35">
        <v>0.81620000000000004</v>
      </c>
      <c r="P948" s="36">
        <f t="shared" si="73"/>
        <v>1.3404</v>
      </c>
      <c r="Q948" s="37">
        <f t="shared" si="74"/>
        <v>2144.64</v>
      </c>
      <c r="R948" s="36"/>
      <c r="S948" s="37"/>
      <c r="T948" s="38"/>
      <c r="U948" s="36"/>
      <c r="V948" s="37"/>
      <c r="W948" s="40" t="s">
        <v>955</v>
      </c>
      <c r="X948" s="39" t="s">
        <v>366</v>
      </c>
      <c r="Y948" s="40" t="s">
        <v>3056</v>
      </c>
      <c r="Z948" s="40" t="s">
        <v>955</v>
      </c>
      <c r="AA948" s="40" t="s">
        <v>515</v>
      </c>
      <c r="AB948" s="40" t="s">
        <v>2474</v>
      </c>
      <c r="AC948" s="40" t="s">
        <v>3340</v>
      </c>
      <c r="AD948" s="59" t="s">
        <v>3479</v>
      </c>
    </row>
    <row r="949" spans="1:32">
      <c r="A949" s="15" t="str">
        <f t="shared" si="70"/>
        <v>2022-2</v>
      </c>
      <c r="B949" s="40" t="s">
        <v>2696</v>
      </c>
      <c r="C949" s="47">
        <v>44609</v>
      </c>
      <c r="D949" s="47" t="s">
        <v>2697</v>
      </c>
      <c r="E949" s="40" t="s">
        <v>365</v>
      </c>
      <c r="F949" s="40" t="s">
        <v>72</v>
      </c>
      <c r="G949" s="40" t="s">
        <v>23</v>
      </c>
      <c r="H949" s="40" t="s">
        <v>512</v>
      </c>
      <c r="I949" s="15" t="str">
        <f t="shared" si="71"/>
        <v>MZQ</v>
      </c>
      <c r="J949" s="52">
        <v>1600</v>
      </c>
      <c r="K949" s="53">
        <v>1.3404</v>
      </c>
      <c r="L949" s="54">
        <f t="shared" si="72"/>
        <v>2144.64</v>
      </c>
      <c r="M949" s="56">
        <v>1.3404</v>
      </c>
      <c r="N949" s="35">
        <v>6.3579999999999997</v>
      </c>
      <c r="O949" s="35">
        <v>0.81620000000000004</v>
      </c>
      <c r="P949" s="36">
        <f t="shared" si="73"/>
        <v>1.3404</v>
      </c>
      <c r="Q949" s="37">
        <f t="shared" si="74"/>
        <v>2144.64</v>
      </c>
      <c r="R949" s="36"/>
      <c r="S949" s="37"/>
      <c r="T949" s="38"/>
      <c r="U949" s="36"/>
      <c r="V949" s="37"/>
      <c r="W949" s="40" t="s">
        <v>955</v>
      </c>
      <c r="X949" s="39" t="s">
        <v>366</v>
      </c>
      <c r="Y949" s="40" t="s">
        <v>3057</v>
      </c>
      <c r="Z949" s="40" t="s">
        <v>955</v>
      </c>
      <c r="AA949" s="40" t="s">
        <v>515</v>
      </c>
      <c r="AB949" s="40" t="s">
        <v>2474</v>
      </c>
      <c r="AC949" s="40" t="s">
        <v>3340</v>
      </c>
      <c r="AD949" s="59" t="s">
        <v>3479</v>
      </c>
      <c r="AF949" s="40"/>
    </row>
    <row r="950" spans="1:32">
      <c r="A950" s="15" t="str">
        <f t="shared" si="70"/>
        <v>2022-2</v>
      </c>
      <c r="B950" s="40" t="s">
        <v>2698</v>
      </c>
      <c r="C950" s="47">
        <v>44620</v>
      </c>
      <c r="D950" s="47" t="s">
        <v>2699</v>
      </c>
      <c r="E950" s="40" t="s">
        <v>365</v>
      </c>
      <c r="F950" s="40" t="s">
        <v>232</v>
      </c>
      <c r="G950" s="40" t="s">
        <v>23</v>
      </c>
      <c r="H950" s="40" t="s">
        <v>512</v>
      </c>
      <c r="I950" s="15" t="str">
        <f t="shared" si="71"/>
        <v>MZQ</v>
      </c>
      <c r="J950" s="52">
        <v>3700</v>
      </c>
      <c r="K950" s="53">
        <v>1.3628</v>
      </c>
      <c r="L950" s="54">
        <f t="shared" si="72"/>
        <v>5042.3599999999997</v>
      </c>
      <c r="M950" s="56">
        <v>1.3628</v>
      </c>
      <c r="N950" s="35">
        <v>6.3579999999999997</v>
      </c>
      <c r="O950" s="35">
        <v>0.81620000000000004</v>
      </c>
      <c r="P950" s="36">
        <f t="shared" si="73"/>
        <v>1.3628</v>
      </c>
      <c r="Q950" s="37">
        <f t="shared" si="74"/>
        <v>5042.3599999999997</v>
      </c>
      <c r="R950" s="36"/>
      <c r="S950" s="37"/>
      <c r="T950" s="38"/>
      <c r="U950" s="36"/>
      <c r="V950" s="37"/>
      <c r="W950" s="40" t="s">
        <v>785</v>
      </c>
      <c r="X950" s="39" t="s">
        <v>366</v>
      </c>
      <c r="Y950" s="40" t="s">
        <v>3058</v>
      </c>
      <c r="Z950" s="40" t="s">
        <v>2429</v>
      </c>
      <c r="AA950" s="40" t="s">
        <v>532</v>
      </c>
      <c r="AB950" s="40" t="s">
        <v>2475</v>
      </c>
      <c r="AC950" s="40" t="s">
        <v>2261</v>
      </c>
      <c r="AD950" s="59" t="s">
        <v>3479</v>
      </c>
      <c r="AF950" s="40"/>
    </row>
    <row r="951" spans="1:32">
      <c r="A951" s="15" t="str">
        <f t="shared" si="70"/>
        <v>2022-2</v>
      </c>
      <c r="B951" s="40" t="s">
        <v>2700</v>
      </c>
      <c r="C951" s="47">
        <v>44608</v>
      </c>
      <c r="D951" s="47" t="s">
        <v>2701</v>
      </c>
      <c r="E951" s="40" t="s">
        <v>365</v>
      </c>
      <c r="F951" s="40" t="s">
        <v>70</v>
      </c>
      <c r="G951" s="40" t="s">
        <v>23</v>
      </c>
      <c r="H951" s="40" t="s">
        <v>521</v>
      </c>
      <c r="I951" s="15" t="str">
        <f t="shared" si="71"/>
        <v>MZQ</v>
      </c>
      <c r="J951" s="52">
        <v>1010</v>
      </c>
      <c r="K951" s="53">
        <v>0.85</v>
      </c>
      <c r="L951" s="54">
        <f t="shared" si="72"/>
        <v>858.5</v>
      </c>
      <c r="M951" s="56">
        <v>1.39</v>
      </c>
      <c r="N951" s="35">
        <v>6.3579999999999997</v>
      </c>
      <c r="O951" s="35">
        <v>0.81620000000000004</v>
      </c>
      <c r="P951" s="36">
        <f t="shared" si="73"/>
        <v>1.39</v>
      </c>
      <c r="Q951" s="37">
        <f t="shared" si="74"/>
        <v>1403.9</v>
      </c>
      <c r="R951" s="36"/>
      <c r="S951" s="37"/>
      <c r="T951" s="38"/>
      <c r="U951" s="36"/>
      <c r="V951" s="37"/>
      <c r="W951" s="40" t="s">
        <v>21</v>
      </c>
      <c r="X951" s="39" t="s">
        <v>366</v>
      </c>
      <c r="Y951" s="40" t="s">
        <v>3059</v>
      </c>
      <c r="Z951" s="40" t="s">
        <v>2437</v>
      </c>
      <c r="AA951" s="40" t="s">
        <v>524</v>
      </c>
      <c r="AB951" s="40" t="s">
        <v>2479</v>
      </c>
      <c r="AC951" s="40" t="s">
        <v>3351</v>
      </c>
      <c r="AD951" s="59" t="s">
        <v>3479</v>
      </c>
      <c r="AF951" s="40"/>
    </row>
    <row r="952" spans="1:32">
      <c r="A952" s="15" t="str">
        <f t="shared" si="70"/>
        <v>2022-2</v>
      </c>
      <c r="B952" s="40" t="s">
        <v>434</v>
      </c>
      <c r="C952" s="47">
        <v>44602</v>
      </c>
      <c r="D952" s="47" t="s">
        <v>435</v>
      </c>
      <c r="E952" s="40" t="s">
        <v>365</v>
      </c>
      <c r="F952" s="40" t="s">
        <v>24</v>
      </c>
      <c r="G952" s="40" t="s">
        <v>23</v>
      </c>
      <c r="H952" s="40" t="s">
        <v>521</v>
      </c>
      <c r="I952" s="15" t="str">
        <f t="shared" si="71"/>
        <v>MZQ</v>
      </c>
      <c r="J952" s="52">
        <v>1010</v>
      </c>
      <c r="K952" s="53">
        <v>2.21</v>
      </c>
      <c r="L952" s="54">
        <f t="shared" si="72"/>
        <v>2232.1</v>
      </c>
      <c r="M952" s="56">
        <v>1.44</v>
      </c>
      <c r="N952" s="35">
        <v>6.3579999999999997</v>
      </c>
      <c r="O952" s="35">
        <v>0.81620000000000004</v>
      </c>
      <c r="P952" s="36">
        <f t="shared" si="73"/>
        <v>1.44</v>
      </c>
      <c r="Q952" s="37">
        <f t="shared" si="74"/>
        <v>1454.4</v>
      </c>
      <c r="R952" s="36"/>
      <c r="S952" s="37"/>
      <c r="T952" s="38"/>
      <c r="U952" s="36"/>
      <c r="V952" s="37"/>
      <c r="W952" s="40" t="s">
        <v>21</v>
      </c>
      <c r="X952" s="39" t="s">
        <v>366</v>
      </c>
      <c r="Y952" s="40" t="s">
        <v>3060</v>
      </c>
      <c r="Z952" s="40" t="s">
        <v>2437</v>
      </c>
      <c r="AA952" s="40" t="s">
        <v>517</v>
      </c>
      <c r="AB952" s="40" t="s">
        <v>2475</v>
      </c>
      <c r="AC952" s="40" t="s">
        <v>3353</v>
      </c>
      <c r="AD952" s="59" t="s">
        <v>3479</v>
      </c>
      <c r="AF952" s="40"/>
    </row>
    <row r="953" spans="1:32">
      <c r="A953" s="15" t="str">
        <f t="shared" si="70"/>
        <v>2022-2</v>
      </c>
      <c r="B953" s="40" t="s">
        <v>844</v>
      </c>
      <c r="C953" s="47">
        <v>44609</v>
      </c>
      <c r="D953" s="47" t="s">
        <v>845</v>
      </c>
      <c r="E953" s="40" t="s">
        <v>365</v>
      </c>
      <c r="F953" s="40" t="s">
        <v>58</v>
      </c>
      <c r="G953" s="40" t="s">
        <v>23</v>
      </c>
      <c r="H953" s="40" t="s">
        <v>512</v>
      </c>
      <c r="I953" s="15" t="str">
        <f t="shared" si="71"/>
        <v>MZQ</v>
      </c>
      <c r="J953" s="52">
        <v>5850</v>
      </c>
      <c r="K953" s="53">
        <v>1.4428000000000001</v>
      </c>
      <c r="L953" s="54">
        <f t="shared" si="72"/>
        <v>8440.3799999999992</v>
      </c>
      <c r="M953" s="55">
        <v>1.4428000000000001</v>
      </c>
      <c r="N953" s="35">
        <v>6.3579999999999997</v>
      </c>
      <c r="O953" s="35">
        <v>0.81620000000000004</v>
      </c>
      <c r="P953" s="36">
        <f t="shared" si="73"/>
        <v>1.4428000000000001</v>
      </c>
      <c r="Q953" s="37">
        <f t="shared" si="74"/>
        <v>8440.3799999999992</v>
      </c>
      <c r="R953" s="36"/>
      <c r="S953" s="37"/>
      <c r="T953" s="38"/>
      <c r="U953" s="36"/>
      <c r="V953" s="37"/>
      <c r="W953" s="40" t="s">
        <v>955</v>
      </c>
      <c r="X953" s="39" t="s">
        <v>366</v>
      </c>
      <c r="Y953" s="40" t="s">
        <v>3061</v>
      </c>
      <c r="Z953" s="40" t="s">
        <v>955</v>
      </c>
      <c r="AA953" s="40" t="s">
        <v>515</v>
      </c>
      <c r="AB953" s="40" t="s">
        <v>2474</v>
      </c>
      <c r="AC953" s="40" t="s">
        <v>3340</v>
      </c>
      <c r="AD953" s="59" t="s">
        <v>3479</v>
      </c>
    </row>
    <row r="954" spans="1:32">
      <c r="A954" s="15" t="str">
        <f t="shared" si="70"/>
        <v>2022-2</v>
      </c>
      <c r="B954" s="40" t="s">
        <v>2702</v>
      </c>
      <c r="C954" s="47">
        <v>44613</v>
      </c>
      <c r="D954" s="47" t="s">
        <v>2703</v>
      </c>
      <c r="E954" s="40" t="s">
        <v>365</v>
      </c>
      <c r="F954" s="40" t="s">
        <v>37</v>
      </c>
      <c r="G954" s="40" t="s">
        <v>25</v>
      </c>
      <c r="H954" s="40" t="s">
        <v>512</v>
      </c>
      <c r="I954" s="15" t="str">
        <f t="shared" si="71"/>
        <v>MZQ</v>
      </c>
      <c r="J954" s="52">
        <v>5050</v>
      </c>
      <c r="K954" s="53">
        <v>1.34</v>
      </c>
      <c r="L954" s="54">
        <f t="shared" si="72"/>
        <v>6767</v>
      </c>
      <c r="M954" s="55">
        <v>1.4438</v>
      </c>
      <c r="N954" s="35">
        <v>6.3579999999999997</v>
      </c>
      <c r="O954" s="35">
        <v>0.81620000000000004</v>
      </c>
      <c r="P954" s="36">
        <f t="shared" si="73"/>
        <v>1.4438</v>
      </c>
      <c r="Q954" s="37">
        <f t="shared" si="74"/>
        <v>7291.19</v>
      </c>
      <c r="R954" s="36"/>
      <c r="S954" s="37"/>
      <c r="T954" s="38"/>
      <c r="U954" s="36"/>
      <c r="V954" s="37"/>
      <c r="W954" s="40" t="s">
        <v>1328</v>
      </c>
      <c r="X954" s="39" t="s">
        <v>366</v>
      </c>
      <c r="Y954" s="40" t="s">
        <v>3062</v>
      </c>
      <c r="Z954" s="40" t="s">
        <v>2422</v>
      </c>
      <c r="AA954" s="40" t="s">
        <v>515</v>
      </c>
      <c r="AB954" s="40" t="s">
        <v>2474</v>
      </c>
      <c r="AC954" s="40" t="s">
        <v>3311</v>
      </c>
      <c r="AD954" s="59" t="s">
        <v>3479</v>
      </c>
    </row>
    <row r="955" spans="1:32">
      <c r="A955" s="15" t="str">
        <f t="shared" si="70"/>
        <v>2022-2</v>
      </c>
      <c r="B955" s="40" t="s">
        <v>2704</v>
      </c>
      <c r="C955" s="47">
        <v>44618</v>
      </c>
      <c r="D955" s="47" t="s">
        <v>2705</v>
      </c>
      <c r="E955" s="40" t="s">
        <v>365</v>
      </c>
      <c r="F955" s="40" t="s">
        <v>37</v>
      </c>
      <c r="G955" s="40" t="s">
        <v>25</v>
      </c>
      <c r="H955" s="40" t="s">
        <v>512</v>
      </c>
      <c r="I955" s="15" t="str">
        <f t="shared" si="71"/>
        <v>MZQ</v>
      </c>
      <c r="J955" s="52">
        <v>830</v>
      </c>
      <c r="K955" s="53">
        <v>1.34</v>
      </c>
      <c r="L955" s="54">
        <f t="shared" si="72"/>
        <v>1112.2</v>
      </c>
      <c r="M955" s="55">
        <v>1.4532</v>
      </c>
      <c r="N955" s="35">
        <v>6.3579999999999997</v>
      </c>
      <c r="O955" s="35">
        <v>0.81620000000000004</v>
      </c>
      <c r="P955" s="36">
        <f t="shared" si="73"/>
        <v>1.4532</v>
      </c>
      <c r="Q955" s="37">
        <f t="shared" si="74"/>
        <v>1206.1600000000001</v>
      </c>
      <c r="R955" s="36"/>
      <c r="S955" s="37"/>
      <c r="T955" s="38"/>
      <c r="U955" s="36"/>
      <c r="V955" s="37"/>
      <c r="W955" s="40" t="s">
        <v>1328</v>
      </c>
      <c r="X955" s="39" t="s">
        <v>366</v>
      </c>
      <c r="Y955" s="40" t="s">
        <v>3063</v>
      </c>
      <c r="Z955" s="40" t="s">
        <v>2422</v>
      </c>
      <c r="AA955" s="40" t="s">
        <v>515</v>
      </c>
      <c r="AB955" s="40" t="s">
        <v>2474</v>
      </c>
      <c r="AC955" s="40" t="s">
        <v>3308</v>
      </c>
      <c r="AD955" s="59" t="s">
        <v>3479</v>
      </c>
    </row>
    <row r="956" spans="1:32">
      <c r="A956" s="15" t="str">
        <f t="shared" si="70"/>
        <v>2022-2</v>
      </c>
      <c r="B956" s="40" t="s">
        <v>2706</v>
      </c>
      <c r="C956" s="47">
        <v>44618</v>
      </c>
      <c r="D956" s="47" t="s">
        <v>2707</v>
      </c>
      <c r="E956" s="40" t="s">
        <v>365</v>
      </c>
      <c r="F956" s="40" t="s">
        <v>37</v>
      </c>
      <c r="G956" s="40" t="s">
        <v>25</v>
      </c>
      <c r="H956" s="40" t="s">
        <v>512</v>
      </c>
      <c r="I956" s="15" t="str">
        <f t="shared" si="71"/>
        <v>MZQ</v>
      </c>
      <c r="J956" s="52">
        <v>980</v>
      </c>
      <c r="K956" s="53">
        <v>1.34</v>
      </c>
      <c r="L956" s="54">
        <f t="shared" si="72"/>
        <v>1313.2</v>
      </c>
      <c r="M956" s="55">
        <v>1.4553</v>
      </c>
      <c r="N956" s="35">
        <v>6.3579999999999997</v>
      </c>
      <c r="O956" s="35">
        <v>0.81620000000000004</v>
      </c>
      <c r="P956" s="36">
        <f t="shared" si="73"/>
        <v>1.4553</v>
      </c>
      <c r="Q956" s="37">
        <f t="shared" si="74"/>
        <v>1426.19</v>
      </c>
      <c r="R956" s="36"/>
      <c r="S956" s="37"/>
      <c r="T956" s="38"/>
      <c r="U956" s="36"/>
      <c r="V956" s="37"/>
      <c r="W956" s="40" t="s">
        <v>1328</v>
      </c>
      <c r="X956" s="39" t="s">
        <v>366</v>
      </c>
      <c r="Y956" s="40" t="s">
        <v>3064</v>
      </c>
      <c r="Z956" s="40" t="s">
        <v>2422</v>
      </c>
      <c r="AA956" s="40" t="s">
        <v>515</v>
      </c>
      <c r="AB956" s="40" t="s">
        <v>2474</v>
      </c>
      <c r="AC956" s="40" t="s">
        <v>3308</v>
      </c>
      <c r="AD956" s="59" t="s">
        <v>3479</v>
      </c>
      <c r="AF956" s="40"/>
    </row>
    <row r="957" spans="1:32">
      <c r="A957" s="15" t="str">
        <f t="shared" si="70"/>
        <v>2022-2</v>
      </c>
      <c r="B957" s="40" t="s">
        <v>2708</v>
      </c>
      <c r="C957" s="47">
        <v>44608</v>
      </c>
      <c r="D957" s="47" t="s">
        <v>2709</v>
      </c>
      <c r="E957" s="40" t="s">
        <v>365</v>
      </c>
      <c r="F957" s="40" t="s">
        <v>71</v>
      </c>
      <c r="G957" s="40" t="s">
        <v>23</v>
      </c>
      <c r="H957" s="40" t="s">
        <v>521</v>
      </c>
      <c r="I957" s="15" t="str">
        <f t="shared" si="71"/>
        <v>MZQ</v>
      </c>
      <c r="J957" s="52">
        <v>5700</v>
      </c>
      <c r="K957" s="53">
        <v>1.48</v>
      </c>
      <c r="L957" s="54">
        <f t="shared" si="72"/>
        <v>8436</v>
      </c>
      <c r="M957" s="55">
        <v>1.48</v>
      </c>
      <c r="N957" s="35">
        <v>6.3579999999999997</v>
      </c>
      <c r="O957" s="35">
        <v>0.81620000000000004</v>
      </c>
      <c r="P957" s="36">
        <f t="shared" si="73"/>
        <v>1.48</v>
      </c>
      <c r="Q957" s="37">
        <f t="shared" si="74"/>
        <v>8436</v>
      </c>
      <c r="R957" s="36"/>
      <c r="S957" s="37"/>
      <c r="T957" s="38"/>
      <c r="U957" s="36"/>
      <c r="V957" s="37"/>
      <c r="W957" s="40" t="s">
        <v>21</v>
      </c>
      <c r="X957" s="39" t="s">
        <v>366</v>
      </c>
      <c r="Y957" s="40" t="s">
        <v>3065</v>
      </c>
      <c r="Z957" s="40" t="s">
        <v>2437</v>
      </c>
      <c r="AA957" s="40" t="s">
        <v>520</v>
      </c>
      <c r="AB957" s="40" t="s">
        <v>2476</v>
      </c>
      <c r="AC957" s="40" t="s">
        <v>3351</v>
      </c>
      <c r="AD957" s="59" t="s">
        <v>3479</v>
      </c>
      <c r="AF957" s="40"/>
    </row>
    <row r="958" spans="1:32">
      <c r="A958" s="15" t="str">
        <f t="shared" si="70"/>
        <v>2022-2</v>
      </c>
      <c r="B958" s="40" t="s">
        <v>2710</v>
      </c>
      <c r="C958" s="47">
        <v>44620</v>
      </c>
      <c r="D958" s="47" t="s">
        <v>2711</v>
      </c>
      <c r="E958" s="40" t="s">
        <v>365</v>
      </c>
      <c r="F958" s="40" t="s">
        <v>37</v>
      </c>
      <c r="G958" s="40" t="s">
        <v>25</v>
      </c>
      <c r="H958" s="40" t="s">
        <v>512</v>
      </c>
      <c r="I958" s="15" t="str">
        <f t="shared" si="71"/>
        <v>MZQ</v>
      </c>
      <c r="J958" s="52">
        <v>280</v>
      </c>
      <c r="K958" s="53">
        <v>1.4390000000000001</v>
      </c>
      <c r="L958" s="54">
        <f t="shared" si="72"/>
        <v>402.92</v>
      </c>
      <c r="M958" s="55">
        <v>1.5109999999999999</v>
      </c>
      <c r="N958" s="35">
        <v>6.3579999999999997</v>
      </c>
      <c r="O958" s="35">
        <v>0.81620000000000004</v>
      </c>
      <c r="P958" s="36">
        <f t="shared" si="73"/>
        <v>1.5109999999999999</v>
      </c>
      <c r="Q958" s="37">
        <f t="shared" si="74"/>
        <v>423.08</v>
      </c>
      <c r="R958" s="36"/>
      <c r="S958" s="37"/>
      <c r="T958" s="38"/>
      <c r="U958" s="36"/>
      <c r="V958" s="37"/>
      <c r="W958" s="40" t="s">
        <v>1328</v>
      </c>
      <c r="X958" s="39" t="s">
        <v>366</v>
      </c>
      <c r="Y958" s="40" t="s">
        <v>3066</v>
      </c>
      <c r="Z958" s="40" t="s">
        <v>2422</v>
      </c>
      <c r="AA958" s="40" t="s">
        <v>519</v>
      </c>
      <c r="AB958" s="40" t="s">
        <v>2477</v>
      </c>
      <c r="AC958" s="40" t="s">
        <v>3348</v>
      </c>
      <c r="AD958" s="59" t="s">
        <v>3479</v>
      </c>
      <c r="AF958" s="40"/>
    </row>
    <row r="959" spans="1:32">
      <c r="A959" s="15" t="str">
        <f t="shared" si="70"/>
        <v>2022-2</v>
      </c>
      <c r="B959" s="40" t="s">
        <v>2710</v>
      </c>
      <c r="C959" s="47">
        <v>44613</v>
      </c>
      <c r="D959" s="47" t="s">
        <v>2711</v>
      </c>
      <c r="E959" s="40" t="s">
        <v>365</v>
      </c>
      <c r="F959" s="40" t="s">
        <v>37</v>
      </c>
      <c r="G959" s="40" t="s">
        <v>25</v>
      </c>
      <c r="H959" s="40" t="s">
        <v>512</v>
      </c>
      <c r="I959" s="15" t="str">
        <f t="shared" si="71"/>
        <v>MZQ</v>
      </c>
      <c r="J959" s="52">
        <v>720</v>
      </c>
      <c r="K959" s="53">
        <v>1.4390000000000001</v>
      </c>
      <c r="L959" s="54">
        <f t="shared" si="72"/>
        <v>1036.08</v>
      </c>
      <c r="M959" s="55">
        <v>1.5109999999999999</v>
      </c>
      <c r="N959" s="35">
        <v>6.3579999999999997</v>
      </c>
      <c r="O959" s="35">
        <v>0.81620000000000004</v>
      </c>
      <c r="P959" s="36">
        <f t="shared" si="73"/>
        <v>1.5109999999999999</v>
      </c>
      <c r="Q959" s="37">
        <f t="shared" si="74"/>
        <v>1087.92</v>
      </c>
      <c r="R959" s="36"/>
      <c r="S959" s="37"/>
      <c r="T959" s="38"/>
      <c r="U959" s="36"/>
      <c r="V959" s="37"/>
      <c r="W959" s="40" t="s">
        <v>1328</v>
      </c>
      <c r="X959" s="39" t="s">
        <v>366</v>
      </c>
      <c r="Y959" s="40" t="s">
        <v>3066</v>
      </c>
      <c r="Z959" s="40" t="s">
        <v>2422</v>
      </c>
      <c r="AA959" s="40" t="s">
        <v>519</v>
      </c>
      <c r="AB959" s="40" t="s">
        <v>2477</v>
      </c>
      <c r="AC959" s="40" t="s">
        <v>3311</v>
      </c>
      <c r="AD959" s="59" t="s">
        <v>3479</v>
      </c>
      <c r="AF959" s="40"/>
    </row>
    <row r="960" spans="1:32">
      <c r="A960" s="15" t="str">
        <f t="shared" si="70"/>
        <v>2022-2</v>
      </c>
      <c r="B960" s="40" t="s">
        <v>190</v>
      </c>
      <c r="C960" s="47">
        <v>44620</v>
      </c>
      <c r="D960" s="47" t="s">
        <v>191</v>
      </c>
      <c r="E960" s="40" t="s">
        <v>365</v>
      </c>
      <c r="F960" s="40" t="s">
        <v>37</v>
      </c>
      <c r="G960" s="40" t="s">
        <v>23</v>
      </c>
      <c r="H960" s="40" t="s">
        <v>512</v>
      </c>
      <c r="I960" s="15" t="str">
        <f t="shared" si="71"/>
        <v>MZQ</v>
      </c>
      <c r="J960" s="52">
        <v>1050</v>
      </c>
      <c r="K960" s="53">
        <v>1.5569999999999999</v>
      </c>
      <c r="L960" s="54">
        <f t="shared" si="72"/>
        <v>1634.85</v>
      </c>
      <c r="M960" s="55">
        <v>1.5569999999999999</v>
      </c>
      <c r="N960" s="35">
        <v>6.3579999999999997</v>
      </c>
      <c r="O960" s="35">
        <v>0.81620000000000004</v>
      </c>
      <c r="P960" s="36">
        <f t="shared" si="73"/>
        <v>1.5569999999999999</v>
      </c>
      <c r="Q960" s="37">
        <f t="shared" si="74"/>
        <v>1634.85</v>
      </c>
      <c r="R960" s="36"/>
      <c r="S960" s="37"/>
      <c r="T960" s="38"/>
      <c r="U960" s="36"/>
      <c r="V960" s="37"/>
      <c r="W960" s="40" t="s">
        <v>49</v>
      </c>
      <c r="X960" s="39" t="s">
        <v>366</v>
      </c>
      <c r="Y960" s="40" t="s">
        <v>3067</v>
      </c>
      <c r="Z960" s="40" t="s">
        <v>2435</v>
      </c>
      <c r="AA960" s="40" t="s">
        <v>515</v>
      </c>
      <c r="AB960" s="40" t="s">
        <v>2474</v>
      </c>
      <c r="AC960" s="40" t="s">
        <v>3346</v>
      </c>
      <c r="AD960" s="59" t="s">
        <v>3479</v>
      </c>
      <c r="AF960" s="40"/>
    </row>
    <row r="961" spans="1:32">
      <c r="A961" s="15" t="str">
        <f t="shared" si="70"/>
        <v>2022-2</v>
      </c>
      <c r="B961" s="40" t="s">
        <v>846</v>
      </c>
      <c r="C961" s="47">
        <v>44609</v>
      </c>
      <c r="D961" s="47" t="s">
        <v>847</v>
      </c>
      <c r="E961" s="40" t="s">
        <v>365</v>
      </c>
      <c r="F961" s="40" t="s">
        <v>37</v>
      </c>
      <c r="G961" s="40" t="s">
        <v>23</v>
      </c>
      <c r="H961" s="40" t="s">
        <v>512</v>
      </c>
      <c r="I961" s="15" t="str">
        <f t="shared" si="71"/>
        <v>MZQ</v>
      </c>
      <c r="J961" s="52">
        <v>3360</v>
      </c>
      <c r="K961" s="53">
        <v>1.5517000000000001</v>
      </c>
      <c r="L961" s="54">
        <f t="shared" si="72"/>
        <v>5213.71</v>
      </c>
      <c r="M961" s="55">
        <v>1.613</v>
      </c>
      <c r="N961" s="35">
        <v>6.3579999999999997</v>
      </c>
      <c r="O961" s="35">
        <v>0.81620000000000004</v>
      </c>
      <c r="P961" s="36">
        <f t="shared" si="73"/>
        <v>1.613</v>
      </c>
      <c r="Q961" s="37">
        <f t="shared" si="74"/>
        <v>5419.68</v>
      </c>
      <c r="R961" s="36"/>
      <c r="S961" s="37"/>
      <c r="T961" s="38"/>
      <c r="U961" s="36"/>
      <c r="V961" s="37"/>
      <c r="W961" s="40" t="s">
        <v>955</v>
      </c>
      <c r="X961" s="39" t="s">
        <v>366</v>
      </c>
      <c r="Y961" s="40" t="s">
        <v>3068</v>
      </c>
      <c r="Z961" s="40" t="s">
        <v>955</v>
      </c>
      <c r="AA961" s="40" t="s">
        <v>515</v>
      </c>
      <c r="AB961" s="40" t="s">
        <v>2474</v>
      </c>
      <c r="AC961" s="40" t="s">
        <v>3340</v>
      </c>
      <c r="AD961" s="59" t="s">
        <v>3479</v>
      </c>
      <c r="AF961" s="40"/>
    </row>
    <row r="962" spans="1:32">
      <c r="A962" s="15" t="str">
        <f t="shared" ref="A962:A1025" si="75">+TEXT(C962,"YYYY")&amp;"-"&amp;TEXT(C962,"M")</f>
        <v>2022-2</v>
      </c>
      <c r="B962" s="40" t="s">
        <v>1465</v>
      </c>
      <c r="C962" s="47">
        <v>44608</v>
      </c>
      <c r="D962" s="47" t="s">
        <v>1466</v>
      </c>
      <c r="E962" s="40" t="s">
        <v>365</v>
      </c>
      <c r="F962" s="40" t="s">
        <v>43</v>
      </c>
      <c r="G962" s="40" t="s">
        <v>23</v>
      </c>
      <c r="H962" s="40" t="s">
        <v>512</v>
      </c>
      <c r="I962" s="15" t="str">
        <f t="shared" ref="I962:I1025" si="76">+IF(X962="CNY","MZQ","MHK")</f>
        <v>MZQ</v>
      </c>
      <c r="J962" s="52">
        <v>110</v>
      </c>
      <c r="K962" s="53">
        <v>0</v>
      </c>
      <c r="L962" s="54">
        <f t="shared" ref="L962:L1025" si="77">+ROUND(K962*J962,2)</f>
        <v>0</v>
      </c>
      <c r="M962" s="56">
        <v>1.6376999999999999</v>
      </c>
      <c r="N962" s="35">
        <v>6.3579999999999997</v>
      </c>
      <c r="O962" s="35">
        <v>0.81620000000000004</v>
      </c>
      <c r="P962" s="36">
        <f t="shared" ref="P962:P1025" si="78">ROUND(IF(AND(X962="USD"),M962*N962,IF(AND(X962="HKD"),M962*O962,M962)),4)</f>
        <v>1.6376999999999999</v>
      </c>
      <c r="Q962" s="37">
        <f t="shared" ref="Q962:Q1025" si="79">+ROUND(P962*J962,2)</f>
        <v>180.15</v>
      </c>
      <c r="R962" s="36"/>
      <c r="S962" s="37"/>
      <c r="T962" s="38"/>
      <c r="U962" s="36"/>
      <c r="V962" s="37"/>
      <c r="W962" s="40" t="s">
        <v>35</v>
      </c>
      <c r="X962" s="39" t="s">
        <v>366</v>
      </c>
      <c r="Y962" s="40" t="s">
        <v>1866</v>
      </c>
      <c r="Z962" s="40" t="s">
        <v>2417</v>
      </c>
      <c r="AA962" s="40" t="s">
        <v>514</v>
      </c>
      <c r="AB962" s="40" t="s">
        <v>2475</v>
      </c>
      <c r="AC962" s="40" t="s">
        <v>3315</v>
      </c>
      <c r="AD962" s="59" t="s">
        <v>3479</v>
      </c>
    </row>
    <row r="963" spans="1:32">
      <c r="A963" s="15" t="str">
        <f t="shared" si="75"/>
        <v>2022-2</v>
      </c>
      <c r="B963" s="40" t="s">
        <v>848</v>
      </c>
      <c r="C963" s="47">
        <v>44609</v>
      </c>
      <c r="D963" s="47" t="s">
        <v>849</v>
      </c>
      <c r="E963" s="40" t="s">
        <v>365</v>
      </c>
      <c r="F963" s="40" t="s">
        <v>37</v>
      </c>
      <c r="G963" s="40" t="s">
        <v>23</v>
      </c>
      <c r="H963" s="40" t="s">
        <v>512</v>
      </c>
      <c r="I963" s="15" t="str">
        <f t="shared" si="76"/>
        <v>MZQ</v>
      </c>
      <c r="J963" s="52">
        <v>3200</v>
      </c>
      <c r="K963" s="53">
        <v>1.7155</v>
      </c>
      <c r="L963" s="54">
        <f t="shared" si="77"/>
        <v>5489.6</v>
      </c>
      <c r="M963" s="56">
        <v>1.7833000000000001</v>
      </c>
      <c r="N963" s="35">
        <v>6.3579999999999997</v>
      </c>
      <c r="O963" s="35">
        <v>0.81620000000000004</v>
      </c>
      <c r="P963" s="36">
        <f t="shared" si="78"/>
        <v>1.7833000000000001</v>
      </c>
      <c r="Q963" s="37">
        <f t="shared" si="79"/>
        <v>5706.56</v>
      </c>
      <c r="R963" s="36"/>
      <c r="S963" s="37"/>
      <c r="T963" s="38"/>
      <c r="U963" s="36"/>
      <c r="V963" s="37"/>
      <c r="W963" s="40" t="s">
        <v>955</v>
      </c>
      <c r="X963" s="39" t="s">
        <v>366</v>
      </c>
      <c r="Y963" s="40" t="s">
        <v>3069</v>
      </c>
      <c r="Z963" s="40" t="s">
        <v>955</v>
      </c>
      <c r="AA963" s="40" t="s">
        <v>515</v>
      </c>
      <c r="AB963" s="40" t="s">
        <v>2474</v>
      </c>
      <c r="AC963" s="40" t="s">
        <v>3340</v>
      </c>
      <c r="AD963" s="59" t="s">
        <v>3479</v>
      </c>
    </row>
    <row r="964" spans="1:32">
      <c r="A964" s="15" t="str">
        <f t="shared" si="75"/>
        <v>2022-2</v>
      </c>
      <c r="B964" s="40" t="s">
        <v>2712</v>
      </c>
      <c r="C964" s="47">
        <v>44615</v>
      </c>
      <c r="D964" s="47" t="s">
        <v>2713</v>
      </c>
      <c r="E964" s="40" t="s">
        <v>365</v>
      </c>
      <c r="F964" s="40" t="s">
        <v>24</v>
      </c>
      <c r="G964" s="40" t="s">
        <v>23</v>
      </c>
      <c r="H964" s="40" t="s">
        <v>521</v>
      </c>
      <c r="I964" s="15" t="str">
        <f t="shared" si="76"/>
        <v>MZQ</v>
      </c>
      <c r="J964" s="52">
        <v>2036</v>
      </c>
      <c r="K964" s="53">
        <v>1.67</v>
      </c>
      <c r="L964" s="54">
        <f t="shared" si="77"/>
        <v>3400.12</v>
      </c>
      <c r="M964" s="55">
        <v>1.8</v>
      </c>
      <c r="N964" s="35">
        <v>6.3579999999999997</v>
      </c>
      <c r="O964" s="35">
        <v>0.81620000000000004</v>
      </c>
      <c r="P964" s="36">
        <f t="shared" si="78"/>
        <v>1.8</v>
      </c>
      <c r="Q964" s="37">
        <f t="shared" si="79"/>
        <v>3664.8</v>
      </c>
      <c r="R964" s="36"/>
      <c r="S964" s="37"/>
      <c r="T964" s="38"/>
      <c r="U964" s="36"/>
      <c r="V964" s="37"/>
      <c r="W964" s="40" t="s">
        <v>21</v>
      </c>
      <c r="X964" s="39" t="s">
        <v>366</v>
      </c>
      <c r="Y964" s="40" t="s">
        <v>3070</v>
      </c>
      <c r="Z964" s="40" t="s">
        <v>2437</v>
      </c>
      <c r="AA964" s="40" t="s">
        <v>518</v>
      </c>
      <c r="AB964" s="40" t="s">
        <v>2474</v>
      </c>
      <c r="AC964" s="40" t="s">
        <v>3349</v>
      </c>
      <c r="AD964" s="59" t="s">
        <v>3479</v>
      </c>
      <c r="AF964" s="40"/>
    </row>
    <row r="965" spans="1:32">
      <c r="A965" s="15" t="str">
        <f t="shared" si="75"/>
        <v>2022-2</v>
      </c>
      <c r="B965" s="40" t="s">
        <v>51</v>
      </c>
      <c r="C965" s="47">
        <v>44620</v>
      </c>
      <c r="D965" s="47" t="s">
        <v>52</v>
      </c>
      <c r="E965" s="40" t="s">
        <v>365</v>
      </c>
      <c r="F965" s="40" t="s">
        <v>37</v>
      </c>
      <c r="G965" s="40" t="s">
        <v>23</v>
      </c>
      <c r="H965" s="40" t="s">
        <v>512</v>
      </c>
      <c r="I965" s="15" t="str">
        <f t="shared" si="76"/>
        <v>MZQ</v>
      </c>
      <c r="J965" s="52">
        <v>2120</v>
      </c>
      <c r="K965" s="53">
        <v>1.8460000000000001</v>
      </c>
      <c r="L965" s="54">
        <f t="shared" si="77"/>
        <v>3913.52</v>
      </c>
      <c r="M965" s="55">
        <v>1.8460000000000001</v>
      </c>
      <c r="N965" s="35">
        <v>6.3579999999999997</v>
      </c>
      <c r="O965" s="35">
        <v>0.81620000000000004</v>
      </c>
      <c r="P965" s="36">
        <f t="shared" si="78"/>
        <v>1.8460000000000001</v>
      </c>
      <c r="Q965" s="37">
        <f t="shared" si="79"/>
        <v>3913.52</v>
      </c>
      <c r="R965" s="36"/>
      <c r="S965" s="37"/>
      <c r="T965" s="38"/>
      <c r="U965" s="36"/>
      <c r="V965" s="37"/>
      <c r="W965" s="40" t="s">
        <v>49</v>
      </c>
      <c r="X965" s="39" t="s">
        <v>366</v>
      </c>
      <c r="Y965" s="40" t="s">
        <v>3072</v>
      </c>
      <c r="Z965" s="40" t="s">
        <v>2435</v>
      </c>
      <c r="AA965" s="40" t="s">
        <v>515</v>
      </c>
      <c r="AB965" s="40" t="s">
        <v>2474</v>
      </c>
      <c r="AC965" s="40" t="s">
        <v>3346</v>
      </c>
      <c r="AD965" s="59" t="s">
        <v>3479</v>
      </c>
      <c r="AF965" s="40"/>
    </row>
    <row r="966" spans="1:32">
      <c r="A966" s="15" t="str">
        <f t="shared" si="75"/>
        <v>2022-2</v>
      </c>
      <c r="B966" s="40" t="s">
        <v>51</v>
      </c>
      <c r="C966" s="47">
        <v>44613</v>
      </c>
      <c r="D966" s="47" t="s">
        <v>52</v>
      </c>
      <c r="E966" s="40" t="s">
        <v>365</v>
      </c>
      <c r="F966" s="40" t="s">
        <v>37</v>
      </c>
      <c r="G966" s="40" t="s">
        <v>23</v>
      </c>
      <c r="H966" s="40" t="s">
        <v>512</v>
      </c>
      <c r="I966" s="15" t="str">
        <f t="shared" si="76"/>
        <v>MZQ</v>
      </c>
      <c r="J966" s="52">
        <v>2160</v>
      </c>
      <c r="K966" s="53">
        <v>1.8460000000000001</v>
      </c>
      <c r="L966" s="54">
        <f t="shared" si="77"/>
        <v>3987.36</v>
      </c>
      <c r="M966" s="55">
        <v>1.8460000000000001</v>
      </c>
      <c r="N966" s="35">
        <v>6.3579999999999997</v>
      </c>
      <c r="O966" s="35">
        <v>0.81620000000000004</v>
      </c>
      <c r="P966" s="36">
        <f t="shared" si="78"/>
        <v>1.8460000000000001</v>
      </c>
      <c r="Q966" s="37">
        <f t="shared" si="79"/>
        <v>3987.36</v>
      </c>
      <c r="R966" s="36"/>
      <c r="S966" s="37"/>
      <c r="T966" s="38"/>
      <c r="U966" s="36"/>
      <c r="V966" s="37"/>
      <c r="W966" s="40" t="s">
        <v>49</v>
      </c>
      <c r="X966" s="39" t="s">
        <v>366</v>
      </c>
      <c r="Y966" s="40" t="s">
        <v>3071</v>
      </c>
      <c r="Z966" s="40" t="s">
        <v>2435</v>
      </c>
      <c r="AA966" s="40" t="s">
        <v>515</v>
      </c>
      <c r="AB966" s="40" t="s">
        <v>2474</v>
      </c>
      <c r="AC966" s="40" t="s">
        <v>3352</v>
      </c>
      <c r="AD966" s="59" t="s">
        <v>3479</v>
      </c>
      <c r="AF966" s="40"/>
    </row>
    <row r="967" spans="1:32">
      <c r="A967" s="15" t="str">
        <f t="shared" si="75"/>
        <v>2022-2</v>
      </c>
      <c r="B967" s="40" t="s">
        <v>1186</v>
      </c>
      <c r="C967" s="47">
        <v>44603</v>
      </c>
      <c r="D967" s="47" t="s">
        <v>1323</v>
      </c>
      <c r="E967" s="40" t="s">
        <v>365</v>
      </c>
      <c r="F967" s="40" t="s">
        <v>55</v>
      </c>
      <c r="G967" s="40" t="s">
        <v>23</v>
      </c>
      <c r="H967" s="40" t="s">
        <v>512</v>
      </c>
      <c r="I967" s="15" t="str">
        <f t="shared" si="76"/>
        <v>MZQ</v>
      </c>
      <c r="J967" s="52">
        <v>61</v>
      </c>
      <c r="K967" s="53">
        <v>1.9292</v>
      </c>
      <c r="L967" s="54">
        <f t="shared" si="77"/>
        <v>117.68</v>
      </c>
      <c r="M967" s="55">
        <v>1.9292</v>
      </c>
      <c r="N967" s="35">
        <v>6.3579999999999997</v>
      </c>
      <c r="O967" s="35">
        <v>0.81620000000000004</v>
      </c>
      <c r="P967" s="36">
        <f t="shared" si="78"/>
        <v>1.9292</v>
      </c>
      <c r="Q967" s="37">
        <f t="shared" si="79"/>
        <v>117.68</v>
      </c>
      <c r="R967" s="36"/>
      <c r="S967" s="37"/>
      <c r="T967" s="38"/>
      <c r="U967" s="36"/>
      <c r="V967" s="37"/>
      <c r="W967" s="40" t="s">
        <v>418</v>
      </c>
      <c r="X967" s="39" t="s">
        <v>366</v>
      </c>
      <c r="Y967" s="40" t="s">
        <v>3073</v>
      </c>
      <c r="Z967" s="40" t="s">
        <v>2467</v>
      </c>
      <c r="AA967" s="40" t="s">
        <v>532</v>
      </c>
      <c r="AB967" s="40" t="s">
        <v>2475</v>
      </c>
      <c r="AC967" s="40" t="s">
        <v>3355</v>
      </c>
      <c r="AD967" s="59" t="s">
        <v>3479</v>
      </c>
      <c r="AF967" s="40"/>
    </row>
    <row r="968" spans="1:32">
      <c r="A968" s="15" t="str">
        <f t="shared" si="75"/>
        <v>2022-2</v>
      </c>
      <c r="B968" s="40" t="s">
        <v>1186</v>
      </c>
      <c r="C968" s="47">
        <v>44603</v>
      </c>
      <c r="D968" s="47" t="s">
        <v>1323</v>
      </c>
      <c r="E968" s="40" t="s">
        <v>365</v>
      </c>
      <c r="F968" s="40" t="s">
        <v>55</v>
      </c>
      <c r="G968" s="40" t="s">
        <v>23</v>
      </c>
      <c r="H968" s="40" t="s">
        <v>512</v>
      </c>
      <c r="I968" s="15" t="str">
        <f t="shared" si="76"/>
        <v>MZQ</v>
      </c>
      <c r="J968" s="52">
        <v>-104</v>
      </c>
      <c r="K968" s="53">
        <v>1.9292</v>
      </c>
      <c r="L968" s="54">
        <f t="shared" si="77"/>
        <v>-200.64</v>
      </c>
      <c r="M968" s="56">
        <v>1.9292</v>
      </c>
      <c r="N968" s="35">
        <v>6.3579999999999997</v>
      </c>
      <c r="O968" s="35">
        <v>0.81620000000000004</v>
      </c>
      <c r="P968" s="36">
        <f t="shared" si="78"/>
        <v>1.9292</v>
      </c>
      <c r="Q968" s="37">
        <f t="shared" si="79"/>
        <v>-200.64</v>
      </c>
      <c r="R968" s="36"/>
      <c r="S968" s="37"/>
      <c r="T968" s="38"/>
      <c r="U968" s="36"/>
      <c r="V968" s="37"/>
      <c r="W968" s="40" t="s">
        <v>418</v>
      </c>
      <c r="X968" s="39" t="s">
        <v>366</v>
      </c>
      <c r="Y968" s="40" t="s">
        <v>3073</v>
      </c>
      <c r="Z968" s="40" t="s">
        <v>2467</v>
      </c>
      <c r="AA968" s="40" t="s">
        <v>532</v>
      </c>
      <c r="AB968" s="40" t="s">
        <v>2475</v>
      </c>
      <c r="AC968" s="40" t="s">
        <v>3356</v>
      </c>
      <c r="AD968" s="59" t="s">
        <v>3479</v>
      </c>
      <c r="AF968" s="40"/>
    </row>
    <row r="969" spans="1:32">
      <c r="A969" s="15" t="str">
        <f t="shared" si="75"/>
        <v>2022-2</v>
      </c>
      <c r="B969" s="40" t="s">
        <v>2714</v>
      </c>
      <c r="C969" s="47">
        <v>44606</v>
      </c>
      <c r="D969" s="47" t="s">
        <v>2715</v>
      </c>
      <c r="E969" s="40" t="s">
        <v>365</v>
      </c>
      <c r="F969" s="40" t="s">
        <v>44</v>
      </c>
      <c r="G969" s="40" t="s">
        <v>23</v>
      </c>
      <c r="H969" s="40" t="s">
        <v>512</v>
      </c>
      <c r="I969" s="15" t="str">
        <f t="shared" si="76"/>
        <v>MZQ</v>
      </c>
      <c r="J969" s="52">
        <v>1990</v>
      </c>
      <c r="K969" s="53">
        <v>1.7871999999999999</v>
      </c>
      <c r="L969" s="54">
        <f t="shared" si="77"/>
        <v>3556.53</v>
      </c>
      <c r="M969" s="56">
        <v>1.9596</v>
      </c>
      <c r="N969" s="35">
        <v>6.3579999999999997</v>
      </c>
      <c r="O969" s="35">
        <v>0.81620000000000004</v>
      </c>
      <c r="P969" s="36">
        <f t="shared" si="78"/>
        <v>1.9596</v>
      </c>
      <c r="Q969" s="37">
        <f t="shared" si="79"/>
        <v>3899.6</v>
      </c>
      <c r="R969" s="36"/>
      <c r="S969" s="37"/>
      <c r="T969" s="38"/>
      <c r="U969" s="36"/>
      <c r="V969" s="37"/>
      <c r="W969" s="40" t="s">
        <v>219</v>
      </c>
      <c r="X969" s="39" t="s">
        <v>366</v>
      </c>
      <c r="Y969" s="40" t="s">
        <v>3074</v>
      </c>
      <c r="Z969" s="40" t="s">
        <v>2445</v>
      </c>
      <c r="AA969" s="40" t="s">
        <v>519</v>
      </c>
      <c r="AB969" s="40" t="s">
        <v>2477</v>
      </c>
      <c r="AC969" s="40" t="s">
        <v>3357</v>
      </c>
      <c r="AD969" s="59" t="s">
        <v>3479</v>
      </c>
      <c r="AF969" s="40"/>
    </row>
    <row r="970" spans="1:32">
      <c r="A970" s="15" t="str">
        <f t="shared" si="75"/>
        <v>2022-2</v>
      </c>
      <c r="B970" s="40" t="s">
        <v>269</v>
      </c>
      <c r="C970" s="47">
        <v>44617</v>
      </c>
      <c r="D970" s="47" t="s">
        <v>270</v>
      </c>
      <c r="E970" s="40" t="s">
        <v>26</v>
      </c>
      <c r="F970" s="40" t="s">
        <v>48</v>
      </c>
      <c r="G970" s="40" t="s">
        <v>23</v>
      </c>
      <c r="H970" s="40" t="s">
        <v>529</v>
      </c>
      <c r="I970" s="15" t="str">
        <f t="shared" si="76"/>
        <v>MZQ</v>
      </c>
      <c r="J970" s="52">
        <v>2000</v>
      </c>
      <c r="K970" s="53">
        <v>1.9735</v>
      </c>
      <c r="L970" s="54">
        <f t="shared" si="77"/>
        <v>3947</v>
      </c>
      <c r="M970" s="56">
        <v>1.9735</v>
      </c>
      <c r="N970" s="35">
        <v>6.3579999999999997</v>
      </c>
      <c r="O970" s="35">
        <v>0.81620000000000004</v>
      </c>
      <c r="P970" s="36">
        <f t="shared" si="78"/>
        <v>1.9735</v>
      </c>
      <c r="Q970" s="37">
        <f t="shared" si="79"/>
        <v>3947</v>
      </c>
      <c r="R970" s="36"/>
      <c r="S970" s="37"/>
      <c r="T970" s="38"/>
      <c r="U970" s="36"/>
      <c r="V970" s="37"/>
      <c r="W970" s="40" t="s">
        <v>267</v>
      </c>
      <c r="X970" s="39" t="s">
        <v>366</v>
      </c>
      <c r="Y970" s="40" t="s">
        <v>3075</v>
      </c>
      <c r="Z970" s="40" t="s">
        <v>2446</v>
      </c>
      <c r="AA970" s="40" t="s">
        <v>511</v>
      </c>
      <c r="AB970" s="40" t="s">
        <v>2474</v>
      </c>
      <c r="AC970" s="40" t="s">
        <v>3359</v>
      </c>
      <c r="AD970" s="59" t="s">
        <v>3479</v>
      </c>
      <c r="AF970" s="40"/>
    </row>
    <row r="971" spans="1:32">
      <c r="A971" s="15" t="str">
        <f t="shared" si="75"/>
        <v>2022-2</v>
      </c>
      <c r="B971" s="40" t="s">
        <v>470</v>
      </c>
      <c r="C971" s="47">
        <v>44607</v>
      </c>
      <c r="D971" s="47" t="s">
        <v>471</v>
      </c>
      <c r="E971" s="40" t="s">
        <v>365</v>
      </c>
      <c r="F971" s="40" t="s">
        <v>55</v>
      </c>
      <c r="G971" s="40" t="s">
        <v>23</v>
      </c>
      <c r="H971" s="40" t="s">
        <v>512</v>
      </c>
      <c r="I971" s="15" t="str">
        <f t="shared" si="76"/>
        <v>MZQ</v>
      </c>
      <c r="J971" s="52">
        <v>-54</v>
      </c>
      <c r="K971" s="53">
        <v>1.9735</v>
      </c>
      <c r="L971" s="54">
        <f t="shared" si="77"/>
        <v>-106.57</v>
      </c>
      <c r="M971" s="56">
        <v>1.9735</v>
      </c>
      <c r="N971" s="35">
        <v>6.3579999999999997</v>
      </c>
      <c r="O971" s="35">
        <v>0.81620000000000004</v>
      </c>
      <c r="P971" s="36">
        <f t="shared" si="78"/>
        <v>1.9735</v>
      </c>
      <c r="Q971" s="37">
        <f t="shared" si="79"/>
        <v>-106.57</v>
      </c>
      <c r="R971" s="36"/>
      <c r="S971" s="37"/>
      <c r="T971" s="38"/>
      <c r="U971" s="36"/>
      <c r="V971" s="37"/>
      <c r="W971" s="40" t="s">
        <v>1271</v>
      </c>
      <c r="X971" s="39" t="s">
        <v>366</v>
      </c>
      <c r="Y971" s="40" t="s">
        <v>1365</v>
      </c>
      <c r="Z971" s="40" t="s">
        <v>2421</v>
      </c>
      <c r="AA971" s="40" t="s">
        <v>532</v>
      </c>
      <c r="AB971" s="40" t="s">
        <v>2475</v>
      </c>
      <c r="AC971" s="40" t="s">
        <v>3358</v>
      </c>
      <c r="AD971" s="59" t="s">
        <v>3479</v>
      </c>
      <c r="AF971" s="40"/>
    </row>
    <row r="972" spans="1:32">
      <c r="A972" s="15" t="str">
        <f t="shared" si="75"/>
        <v>2022-2</v>
      </c>
      <c r="B972" s="40" t="s">
        <v>296</v>
      </c>
      <c r="C972" s="47">
        <v>44610</v>
      </c>
      <c r="D972" s="47" t="s">
        <v>297</v>
      </c>
      <c r="E972" s="40" t="s">
        <v>365</v>
      </c>
      <c r="F972" s="40" t="s">
        <v>58</v>
      </c>
      <c r="G972" s="40" t="s">
        <v>23</v>
      </c>
      <c r="H972" s="40" t="s">
        <v>512</v>
      </c>
      <c r="I972" s="15" t="str">
        <f t="shared" si="76"/>
        <v>MZQ</v>
      </c>
      <c r="J972" s="52">
        <v>37</v>
      </c>
      <c r="K972" s="53">
        <v>1.9907999999999999</v>
      </c>
      <c r="L972" s="54">
        <f t="shared" si="77"/>
        <v>73.66</v>
      </c>
      <c r="M972" s="56">
        <v>1.9907999999999999</v>
      </c>
      <c r="N972" s="35">
        <v>6.3579999999999997</v>
      </c>
      <c r="O972" s="35">
        <v>0.81620000000000004</v>
      </c>
      <c r="P972" s="36">
        <f t="shared" si="78"/>
        <v>1.9907999999999999</v>
      </c>
      <c r="Q972" s="37">
        <f t="shared" si="79"/>
        <v>73.66</v>
      </c>
      <c r="R972" s="36"/>
      <c r="S972" s="37"/>
      <c r="T972" s="38"/>
      <c r="U972" s="36"/>
      <c r="V972" s="37"/>
      <c r="W972" s="40" t="s">
        <v>114</v>
      </c>
      <c r="X972" s="39" t="s">
        <v>366</v>
      </c>
      <c r="Y972" s="40" t="s">
        <v>1352</v>
      </c>
      <c r="Z972" s="40" t="s">
        <v>2428</v>
      </c>
      <c r="AA972" s="40" t="s">
        <v>514</v>
      </c>
      <c r="AB972" s="40" t="s">
        <v>2475</v>
      </c>
      <c r="AC972" s="40" t="s">
        <v>3342</v>
      </c>
      <c r="AD972" s="59" t="s">
        <v>3479</v>
      </c>
      <c r="AF972" s="40"/>
    </row>
    <row r="973" spans="1:32">
      <c r="A973" s="15" t="str">
        <f t="shared" si="75"/>
        <v>2022-2</v>
      </c>
      <c r="B973" s="40" t="s">
        <v>470</v>
      </c>
      <c r="C973" s="47">
        <v>44607</v>
      </c>
      <c r="D973" s="47" t="s">
        <v>471</v>
      </c>
      <c r="E973" s="40" t="s">
        <v>365</v>
      </c>
      <c r="F973" s="40" t="s">
        <v>55</v>
      </c>
      <c r="G973" s="40" t="s">
        <v>23</v>
      </c>
      <c r="H973" s="40" t="s">
        <v>512</v>
      </c>
      <c r="I973" s="15" t="str">
        <f t="shared" si="76"/>
        <v>MZQ</v>
      </c>
      <c r="J973" s="52">
        <v>-3050</v>
      </c>
      <c r="K973" s="53">
        <v>1.9735</v>
      </c>
      <c r="L973" s="54">
        <f t="shared" si="77"/>
        <v>-6019.18</v>
      </c>
      <c r="M973" s="56">
        <v>2</v>
      </c>
      <c r="N973" s="35">
        <v>6.3579999999999997</v>
      </c>
      <c r="O973" s="35">
        <v>0.81620000000000004</v>
      </c>
      <c r="P973" s="36">
        <f t="shared" si="78"/>
        <v>2</v>
      </c>
      <c r="Q973" s="37">
        <f t="shared" si="79"/>
        <v>-6100</v>
      </c>
      <c r="R973" s="36"/>
      <c r="S973" s="37"/>
      <c r="T973" s="38"/>
      <c r="U973" s="36"/>
      <c r="V973" s="37"/>
      <c r="W973" s="40" t="s">
        <v>1271</v>
      </c>
      <c r="X973" s="39" t="s">
        <v>366</v>
      </c>
      <c r="Y973" s="40" t="s">
        <v>2069</v>
      </c>
      <c r="Z973" s="40" t="s">
        <v>2421</v>
      </c>
      <c r="AA973" s="40" t="s">
        <v>532</v>
      </c>
      <c r="AB973" s="40" t="s">
        <v>2475</v>
      </c>
      <c r="AC973" s="40" t="s">
        <v>3358</v>
      </c>
      <c r="AD973" s="59" t="s">
        <v>3479</v>
      </c>
      <c r="AF973" s="40"/>
    </row>
    <row r="974" spans="1:32">
      <c r="A974" s="15" t="str">
        <f t="shared" si="75"/>
        <v>2022-2</v>
      </c>
      <c r="B974" s="40" t="s">
        <v>2716</v>
      </c>
      <c r="C974" s="47">
        <v>44602</v>
      </c>
      <c r="D974" s="47" t="s">
        <v>2717</v>
      </c>
      <c r="E974" s="40" t="s">
        <v>365</v>
      </c>
      <c r="F974" s="40" t="s">
        <v>24</v>
      </c>
      <c r="G974" s="40" t="s">
        <v>23</v>
      </c>
      <c r="H974" s="40" t="s">
        <v>521</v>
      </c>
      <c r="I974" s="15" t="str">
        <f t="shared" si="76"/>
        <v>MZQ</v>
      </c>
      <c r="J974" s="52">
        <v>1010</v>
      </c>
      <c r="K974" s="53">
        <v>1.98</v>
      </c>
      <c r="L974" s="54">
        <f t="shared" si="77"/>
        <v>1999.8</v>
      </c>
      <c r="M974" s="55">
        <v>2.0299999999999998</v>
      </c>
      <c r="N974" s="35">
        <v>6.3579999999999997</v>
      </c>
      <c r="O974" s="35">
        <v>0.81620000000000004</v>
      </c>
      <c r="P974" s="36">
        <f t="shared" si="78"/>
        <v>2.0299999999999998</v>
      </c>
      <c r="Q974" s="37">
        <f t="shared" si="79"/>
        <v>2050.3000000000002</v>
      </c>
      <c r="R974" s="36"/>
      <c r="S974" s="37"/>
      <c r="T974" s="38"/>
      <c r="U974" s="36"/>
      <c r="V974" s="37"/>
      <c r="W974" s="40" t="s">
        <v>21</v>
      </c>
      <c r="X974" s="39" t="s">
        <v>366</v>
      </c>
      <c r="Y974" s="40" t="s">
        <v>3076</v>
      </c>
      <c r="Z974" s="40" t="s">
        <v>2437</v>
      </c>
      <c r="AA974" s="40" t="s">
        <v>518</v>
      </c>
      <c r="AB974" s="40" t="s">
        <v>2474</v>
      </c>
      <c r="AC974" s="40" t="s">
        <v>3353</v>
      </c>
      <c r="AD974" s="59" t="s">
        <v>3479</v>
      </c>
      <c r="AF974" s="40"/>
    </row>
    <row r="975" spans="1:32">
      <c r="A975" s="15" t="str">
        <f t="shared" si="75"/>
        <v>2022-2</v>
      </c>
      <c r="B975" s="40" t="s">
        <v>2718</v>
      </c>
      <c r="C975" s="47">
        <v>44602</v>
      </c>
      <c r="D975" s="47" t="s">
        <v>2719</v>
      </c>
      <c r="E975" s="40" t="s">
        <v>365</v>
      </c>
      <c r="F975" s="40" t="s">
        <v>24</v>
      </c>
      <c r="G975" s="40" t="s">
        <v>23</v>
      </c>
      <c r="H975" s="40" t="s">
        <v>521</v>
      </c>
      <c r="I975" s="15" t="str">
        <f t="shared" si="76"/>
        <v>MZQ</v>
      </c>
      <c r="J975" s="52">
        <v>1010</v>
      </c>
      <c r="K975" s="53">
        <v>2.04</v>
      </c>
      <c r="L975" s="54">
        <f t="shared" si="77"/>
        <v>2060.4</v>
      </c>
      <c r="M975" s="56">
        <v>2.11</v>
      </c>
      <c r="N975" s="35">
        <v>6.3579999999999997</v>
      </c>
      <c r="O975" s="35">
        <v>0.81620000000000004</v>
      </c>
      <c r="P975" s="36">
        <f t="shared" si="78"/>
        <v>2.11</v>
      </c>
      <c r="Q975" s="37">
        <f t="shared" si="79"/>
        <v>2131.1</v>
      </c>
      <c r="R975" s="36"/>
      <c r="S975" s="37"/>
      <c r="T975" s="38"/>
      <c r="U975" s="36"/>
      <c r="V975" s="37"/>
      <c r="W975" s="40" t="s">
        <v>21</v>
      </c>
      <c r="X975" s="39" t="s">
        <v>366</v>
      </c>
      <c r="Y975" s="40" t="s">
        <v>3077</v>
      </c>
      <c r="Z975" s="40" t="s">
        <v>2437</v>
      </c>
      <c r="AA975" s="40" t="s">
        <v>518</v>
      </c>
      <c r="AB975" s="40" t="s">
        <v>2474</v>
      </c>
      <c r="AC975" s="40" t="s">
        <v>3353</v>
      </c>
      <c r="AD975" s="59" t="s">
        <v>3479</v>
      </c>
      <c r="AF975" s="40"/>
    </row>
    <row r="976" spans="1:32">
      <c r="A976" s="15" t="str">
        <f t="shared" si="75"/>
        <v>2022-2</v>
      </c>
      <c r="B976" s="40" t="s">
        <v>1515</v>
      </c>
      <c r="C976" s="47">
        <v>44609</v>
      </c>
      <c r="D976" s="47" t="s">
        <v>1516</v>
      </c>
      <c r="E976" s="40" t="s">
        <v>365</v>
      </c>
      <c r="F976" s="40" t="s">
        <v>71</v>
      </c>
      <c r="G976" s="40" t="s">
        <v>23</v>
      </c>
      <c r="H976" s="40" t="s">
        <v>512</v>
      </c>
      <c r="I976" s="15" t="str">
        <f t="shared" si="76"/>
        <v>MZQ</v>
      </c>
      <c r="J976" s="52">
        <v>29305</v>
      </c>
      <c r="K976" s="53">
        <v>0</v>
      </c>
      <c r="L976" s="54">
        <f t="shared" si="77"/>
        <v>0</v>
      </c>
      <c r="M976" s="56">
        <v>2.15</v>
      </c>
      <c r="N976" s="35">
        <v>6.3579999999999997</v>
      </c>
      <c r="O976" s="35">
        <v>0.81620000000000004</v>
      </c>
      <c r="P976" s="36">
        <f t="shared" si="78"/>
        <v>2.15</v>
      </c>
      <c r="Q976" s="37">
        <f t="shared" si="79"/>
        <v>63005.75</v>
      </c>
      <c r="R976" s="36"/>
      <c r="S976" s="37"/>
      <c r="T976" s="38"/>
      <c r="U976" s="36"/>
      <c r="V976" s="37"/>
      <c r="W976" s="40" t="s">
        <v>67</v>
      </c>
      <c r="X976" s="39" t="s">
        <v>366</v>
      </c>
      <c r="Y976" s="40" t="s">
        <v>1972</v>
      </c>
      <c r="Z976" s="40" t="s">
        <v>2423</v>
      </c>
      <c r="AA976" s="40" t="s">
        <v>518</v>
      </c>
      <c r="AB976" s="40" t="s">
        <v>2474</v>
      </c>
      <c r="AC976" s="40" t="s">
        <v>3334</v>
      </c>
      <c r="AD976" s="59" t="s">
        <v>3479</v>
      </c>
    </row>
    <row r="977" spans="1:32">
      <c r="A977" s="15" t="str">
        <f t="shared" si="75"/>
        <v>2022-2</v>
      </c>
      <c r="B977" s="40" t="s">
        <v>2720</v>
      </c>
      <c r="C977" s="47">
        <v>44602</v>
      </c>
      <c r="D977" s="47" t="s">
        <v>2721</v>
      </c>
      <c r="E977" s="40" t="s">
        <v>365</v>
      </c>
      <c r="F977" s="40" t="s">
        <v>24</v>
      </c>
      <c r="G977" s="40" t="s">
        <v>23</v>
      </c>
      <c r="H977" s="40" t="s">
        <v>521</v>
      </c>
      <c r="I977" s="15" t="str">
        <f t="shared" si="76"/>
        <v>MZQ</v>
      </c>
      <c r="J977" s="52">
        <v>1010</v>
      </c>
      <c r="K977" s="53">
        <v>2.08</v>
      </c>
      <c r="L977" s="54">
        <f t="shared" si="77"/>
        <v>2100.8000000000002</v>
      </c>
      <c r="M977" s="56">
        <v>2.16</v>
      </c>
      <c r="N977" s="35">
        <v>6.3579999999999997</v>
      </c>
      <c r="O977" s="35">
        <v>0.81620000000000004</v>
      </c>
      <c r="P977" s="36">
        <f t="shared" si="78"/>
        <v>2.16</v>
      </c>
      <c r="Q977" s="37">
        <f t="shared" si="79"/>
        <v>2181.6</v>
      </c>
      <c r="R977" s="36"/>
      <c r="S977" s="37"/>
      <c r="T977" s="38"/>
      <c r="U977" s="36"/>
      <c r="V977" s="37"/>
      <c r="W977" s="40" t="s">
        <v>21</v>
      </c>
      <c r="X977" s="39" t="s">
        <v>366</v>
      </c>
      <c r="Y977" s="40" t="s">
        <v>3078</v>
      </c>
      <c r="Z977" s="40" t="s">
        <v>2437</v>
      </c>
      <c r="AA977" s="40" t="s">
        <v>518</v>
      </c>
      <c r="AB977" s="40" t="s">
        <v>2474</v>
      </c>
      <c r="AC977" s="40" t="s">
        <v>3353</v>
      </c>
      <c r="AD977" s="59" t="s">
        <v>3479</v>
      </c>
    </row>
    <row r="978" spans="1:32">
      <c r="A978" s="15" t="str">
        <f t="shared" si="75"/>
        <v>2022-2</v>
      </c>
      <c r="B978" s="40" t="s">
        <v>2722</v>
      </c>
      <c r="C978" s="47">
        <v>44617</v>
      </c>
      <c r="D978" s="47" t="s">
        <v>2723</v>
      </c>
      <c r="E978" s="40" t="s">
        <v>365</v>
      </c>
      <c r="F978" s="40" t="s">
        <v>43</v>
      </c>
      <c r="G978" s="40" t="s">
        <v>23</v>
      </c>
      <c r="H978" s="40" t="s">
        <v>512</v>
      </c>
      <c r="I978" s="15" t="str">
        <f t="shared" si="76"/>
        <v>MZQ</v>
      </c>
      <c r="J978" s="52">
        <v>550</v>
      </c>
      <c r="K978" s="53">
        <v>2.2080000000000002</v>
      </c>
      <c r="L978" s="54">
        <f t="shared" si="77"/>
        <v>1214.4000000000001</v>
      </c>
      <c r="M978" s="56">
        <v>2.2080000000000002</v>
      </c>
      <c r="N978" s="35">
        <v>6.3579999999999997</v>
      </c>
      <c r="O978" s="35">
        <v>0.81620000000000004</v>
      </c>
      <c r="P978" s="36">
        <f t="shared" si="78"/>
        <v>2.2080000000000002</v>
      </c>
      <c r="Q978" s="37">
        <f t="shared" si="79"/>
        <v>1214.4000000000001</v>
      </c>
      <c r="R978" s="36"/>
      <c r="S978" s="37"/>
      <c r="T978" s="38"/>
      <c r="U978" s="36"/>
      <c r="V978" s="37"/>
      <c r="W978" s="40" t="s">
        <v>35</v>
      </c>
      <c r="X978" s="39" t="s">
        <v>366</v>
      </c>
      <c r="Y978" s="40" t="s">
        <v>3079</v>
      </c>
      <c r="Z978" s="40" t="s">
        <v>2417</v>
      </c>
      <c r="AA978" s="40" t="s">
        <v>517</v>
      </c>
      <c r="AB978" s="40" t="s">
        <v>2475</v>
      </c>
      <c r="AC978" s="40" t="s">
        <v>3317</v>
      </c>
      <c r="AD978" s="59" t="s">
        <v>3479</v>
      </c>
    </row>
    <row r="979" spans="1:32">
      <c r="A979" s="15" t="str">
        <f t="shared" si="75"/>
        <v>2022-2</v>
      </c>
      <c r="B979" s="40" t="s">
        <v>2724</v>
      </c>
      <c r="C979" s="47">
        <v>44615</v>
      </c>
      <c r="D979" s="47" t="s">
        <v>2645</v>
      </c>
      <c r="E979" s="40" t="s">
        <v>365</v>
      </c>
      <c r="F979" s="40" t="s">
        <v>176</v>
      </c>
      <c r="G979" s="40" t="s">
        <v>23</v>
      </c>
      <c r="H979" s="40" t="s">
        <v>521</v>
      </c>
      <c r="I979" s="15" t="str">
        <f t="shared" si="76"/>
        <v>MZQ</v>
      </c>
      <c r="J979" s="52">
        <v>1010</v>
      </c>
      <c r="K979" s="53">
        <v>1.57</v>
      </c>
      <c r="L979" s="54">
        <f t="shared" si="77"/>
        <v>1585.7</v>
      </c>
      <c r="M979" s="56">
        <v>2.23</v>
      </c>
      <c r="N979" s="35">
        <v>6.3579999999999997</v>
      </c>
      <c r="O979" s="35">
        <v>0.81620000000000004</v>
      </c>
      <c r="P979" s="36">
        <f t="shared" si="78"/>
        <v>2.23</v>
      </c>
      <c r="Q979" s="37">
        <f t="shared" si="79"/>
        <v>2252.3000000000002</v>
      </c>
      <c r="R979" s="36"/>
      <c r="S979" s="37"/>
      <c r="T979" s="38"/>
      <c r="U979" s="36"/>
      <c r="V979" s="37"/>
      <c r="W979" s="40" t="s">
        <v>21</v>
      </c>
      <c r="X979" s="39" t="s">
        <v>366</v>
      </c>
      <c r="Y979" s="40" t="s">
        <v>3080</v>
      </c>
      <c r="Z979" s="40" t="s">
        <v>2437</v>
      </c>
      <c r="AA979" s="40" t="s">
        <v>518</v>
      </c>
      <c r="AB979" s="40" t="s">
        <v>2474</v>
      </c>
      <c r="AC979" s="40" t="s">
        <v>3360</v>
      </c>
      <c r="AD979" s="59" t="s">
        <v>3479</v>
      </c>
    </row>
    <row r="980" spans="1:32">
      <c r="A980" s="15" t="str">
        <f t="shared" si="75"/>
        <v>2022-2</v>
      </c>
      <c r="B980" s="40" t="s">
        <v>2725</v>
      </c>
      <c r="C980" s="47">
        <v>44606</v>
      </c>
      <c r="D980" s="47" t="s">
        <v>2726</v>
      </c>
      <c r="E980" s="40" t="s">
        <v>365</v>
      </c>
      <c r="F980" s="40" t="s">
        <v>44</v>
      </c>
      <c r="G980" s="40" t="s">
        <v>23</v>
      </c>
      <c r="H980" s="40" t="s">
        <v>512</v>
      </c>
      <c r="I980" s="15" t="str">
        <f t="shared" si="76"/>
        <v>MZQ</v>
      </c>
      <c r="J980" s="52">
        <v>1980</v>
      </c>
      <c r="K980" s="53">
        <v>2.1831999999999998</v>
      </c>
      <c r="L980" s="54">
        <f t="shared" si="77"/>
        <v>4322.74</v>
      </c>
      <c r="M980" s="55">
        <v>2.2656000000000001</v>
      </c>
      <c r="N980" s="35">
        <v>6.3579999999999997</v>
      </c>
      <c r="O980" s="35">
        <v>0.81620000000000004</v>
      </c>
      <c r="P980" s="36">
        <f t="shared" si="78"/>
        <v>2.2656000000000001</v>
      </c>
      <c r="Q980" s="37">
        <f t="shared" si="79"/>
        <v>4485.8900000000003</v>
      </c>
      <c r="R980" s="36"/>
      <c r="S980" s="37"/>
      <c r="T980" s="38"/>
      <c r="U980" s="36"/>
      <c r="V980" s="37"/>
      <c r="W980" s="40" t="s">
        <v>219</v>
      </c>
      <c r="X980" s="39" t="s">
        <v>366</v>
      </c>
      <c r="Y980" s="40" t="s">
        <v>3081</v>
      </c>
      <c r="Z980" s="40" t="s">
        <v>2445</v>
      </c>
      <c r="AA980" s="40" t="s">
        <v>519</v>
      </c>
      <c r="AB980" s="40" t="s">
        <v>2477</v>
      </c>
      <c r="AC980" s="40" t="s">
        <v>3357</v>
      </c>
      <c r="AD980" s="59" t="s">
        <v>3479</v>
      </c>
      <c r="AF980" s="40"/>
    </row>
    <row r="981" spans="1:32">
      <c r="A981" s="15" t="str">
        <f t="shared" si="75"/>
        <v>2022-2</v>
      </c>
      <c r="B981" s="40" t="s">
        <v>2731</v>
      </c>
      <c r="C981" s="47">
        <v>44617</v>
      </c>
      <c r="D981" s="47" t="s">
        <v>2732</v>
      </c>
      <c r="E981" s="40" t="s">
        <v>365</v>
      </c>
      <c r="F981" s="40" t="s">
        <v>43</v>
      </c>
      <c r="G981" s="40" t="s">
        <v>23</v>
      </c>
      <c r="H981" s="40" t="s">
        <v>3462</v>
      </c>
      <c r="I981" s="15" t="str">
        <f t="shared" si="76"/>
        <v>MZQ</v>
      </c>
      <c r="J981" s="52">
        <v>12</v>
      </c>
      <c r="K981" s="53">
        <v>2.2320000000000002</v>
      </c>
      <c r="L981" s="54">
        <f t="shared" si="77"/>
        <v>26.78</v>
      </c>
      <c r="M981" s="56">
        <v>2.3121</v>
      </c>
      <c r="N981" s="35">
        <v>6.3579999999999997</v>
      </c>
      <c r="O981" s="35">
        <v>0.81620000000000004</v>
      </c>
      <c r="P981" s="36">
        <f t="shared" si="78"/>
        <v>2.3121</v>
      </c>
      <c r="Q981" s="37">
        <f t="shared" si="79"/>
        <v>27.75</v>
      </c>
      <c r="R981" s="36"/>
      <c r="S981" s="37"/>
      <c r="T981" s="38"/>
      <c r="U981" s="36"/>
      <c r="V981" s="37"/>
      <c r="W981" s="40" t="s">
        <v>35</v>
      </c>
      <c r="X981" s="39" t="s">
        <v>366</v>
      </c>
      <c r="Y981" s="40" t="s">
        <v>3085</v>
      </c>
      <c r="Z981" s="40" t="s">
        <v>2417</v>
      </c>
      <c r="AA981" s="40" t="s">
        <v>517</v>
      </c>
      <c r="AB981" s="40" t="s">
        <v>2475</v>
      </c>
      <c r="AC981" s="40" t="s">
        <v>3362</v>
      </c>
      <c r="AD981" s="59" t="s">
        <v>3479</v>
      </c>
    </row>
    <row r="982" spans="1:32">
      <c r="A982" s="15" t="str">
        <f t="shared" si="75"/>
        <v>2022-2</v>
      </c>
      <c r="B982" s="40" t="s">
        <v>2729</v>
      </c>
      <c r="C982" s="47">
        <v>44608</v>
      </c>
      <c r="D982" s="47" t="s">
        <v>2730</v>
      </c>
      <c r="E982" s="40" t="s">
        <v>365</v>
      </c>
      <c r="F982" s="40" t="s">
        <v>43</v>
      </c>
      <c r="G982" s="40" t="s">
        <v>23</v>
      </c>
      <c r="H982" s="40" t="s">
        <v>3461</v>
      </c>
      <c r="I982" s="15" t="str">
        <f t="shared" si="76"/>
        <v>MZQ</v>
      </c>
      <c r="J982" s="52">
        <v>22</v>
      </c>
      <c r="K982" s="53">
        <v>2.2320000000000002</v>
      </c>
      <c r="L982" s="54">
        <f t="shared" si="77"/>
        <v>49.1</v>
      </c>
      <c r="M982" s="56">
        <v>2.3121</v>
      </c>
      <c r="N982" s="35">
        <v>6.3579999999999997</v>
      </c>
      <c r="O982" s="35">
        <v>0.81620000000000004</v>
      </c>
      <c r="P982" s="36">
        <f t="shared" si="78"/>
        <v>2.3121</v>
      </c>
      <c r="Q982" s="37">
        <f t="shared" si="79"/>
        <v>50.87</v>
      </c>
      <c r="R982" s="36"/>
      <c r="S982" s="37"/>
      <c r="T982" s="38"/>
      <c r="U982" s="36"/>
      <c r="V982" s="37"/>
      <c r="W982" s="40" t="s">
        <v>35</v>
      </c>
      <c r="X982" s="39" t="s">
        <v>366</v>
      </c>
      <c r="Y982" s="40" t="s">
        <v>3083</v>
      </c>
      <c r="Z982" s="40" t="s">
        <v>2417</v>
      </c>
      <c r="AA982" s="40" t="s">
        <v>517</v>
      </c>
      <c r="AB982" s="40" t="s">
        <v>2475</v>
      </c>
      <c r="AC982" s="40" t="s">
        <v>3361</v>
      </c>
      <c r="AD982" s="59" t="s">
        <v>3479</v>
      </c>
    </row>
    <row r="983" spans="1:32">
      <c r="A983" s="15" t="str">
        <f t="shared" si="75"/>
        <v>2022-2</v>
      </c>
      <c r="B983" s="40" t="s">
        <v>1142</v>
      </c>
      <c r="C983" s="47">
        <v>44617</v>
      </c>
      <c r="D983" s="47" t="s">
        <v>1143</v>
      </c>
      <c r="E983" s="40" t="s">
        <v>365</v>
      </c>
      <c r="F983" s="40" t="s">
        <v>43</v>
      </c>
      <c r="G983" s="40" t="s">
        <v>23</v>
      </c>
      <c r="H983" s="40" t="s">
        <v>3462</v>
      </c>
      <c r="I983" s="15" t="str">
        <f t="shared" si="76"/>
        <v>MZQ</v>
      </c>
      <c r="J983" s="52">
        <v>12</v>
      </c>
      <c r="K983" s="53">
        <v>2.3121</v>
      </c>
      <c r="L983" s="54">
        <f t="shared" si="77"/>
        <v>27.75</v>
      </c>
      <c r="M983" s="56">
        <v>2.3121</v>
      </c>
      <c r="N983" s="35">
        <v>6.3579999999999997</v>
      </c>
      <c r="O983" s="35">
        <v>0.81620000000000004</v>
      </c>
      <c r="P983" s="36">
        <f t="shared" si="78"/>
        <v>2.3121</v>
      </c>
      <c r="Q983" s="37">
        <f t="shared" si="79"/>
        <v>27.75</v>
      </c>
      <c r="R983" s="36"/>
      <c r="S983" s="37"/>
      <c r="T983" s="38"/>
      <c r="U983" s="36"/>
      <c r="V983" s="37"/>
      <c r="W983" s="40" t="s">
        <v>35</v>
      </c>
      <c r="X983" s="39" t="s">
        <v>366</v>
      </c>
      <c r="Y983" s="40" t="s">
        <v>3084</v>
      </c>
      <c r="Z983" s="40" t="s">
        <v>2417</v>
      </c>
      <c r="AA983" s="40" t="s">
        <v>517</v>
      </c>
      <c r="AB983" s="40" t="s">
        <v>2475</v>
      </c>
      <c r="AC983" s="40" t="s">
        <v>3362</v>
      </c>
      <c r="AD983" s="59" t="s">
        <v>3479</v>
      </c>
    </row>
    <row r="984" spans="1:32">
      <c r="A984" s="15" t="str">
        <f t="shared" si="75"/>
        <v>2022-2</v>
      </c>
      <c r="B984" s="40" t="s">
        <v>2727</v>
      </c>
      <c r="C984" s="47">
        <v>44608</v>
      </c>
      <c r="D984" s="47" t="s">
        <v>2728</v>
      </c>
      <c r="E984" s="40" t="s">
        <v>365</v>
      </c>
      <c r="F984" s="40" t="s">
        <v>43</v>
      </c>
      <c r="G984" s="40" t="s">
        <v>23</v>
      </c>
      <c r="H984" s="40" t="s">
        <v>3461</v>
      </c>
      <c r="I984" s="15" t="str">
        <f t="shared" si="76"/>
        <v>MZQ</v>
      </c>
      <c r="J984" s="52">
        <v>11</v>
      </c>
      <c r="K984" s="53">
        <v>2.3121</v>
      </c>
      <c r="L984" s="54">
        <f t="shared" si="77"/>
        <v>25.43</v>
      </c>
      <c r="M984" s="56">
        <v>2.3121</v>
      </c>
      <c r="N984" s="35">
        <v>6.3579999999999997</v>
      </c>
      <c r="O984" s="35">
        <v>0.81620000000000004</v>
      </c>
      <c r="P984" s="36">
        <f t="shared" si="78"/>
        <v>2.3121</v>
      </c>
      <c r="Q984" s="37">
        <f t="shared" si="79"/>
        <v>25.43</v>
      </c>
      <c r="R984" s="36"/>
      <c r="S984" s="37"/>
      <c r="T984" s="38"/>
      <c r="U984" s="36"/>
      <c r="V984" s="37"/>
      <c r="W984" s="40" t="s">
        <v>35</v>
      </c>
      <c r="X984" s="39" t="s">
        <v>366</v>
      </c>
      <c r="Y984" s="40" t="s">
        <v>3082</v>
      </c>
      <c r="Z984" s="40" t="s">
        <v>2417</v>
      </c>
      <c r="AA984" s="40" t="s">
        <v>517</v>
      </c>
      <c r="AB984" s="40" t="s">
        <v>2475</v>
      </c>
      <c r="AC984" s="40" t="s">
        <v>3361</v>
      </c>
      <c r="AD984" s="59" t="s">
        <v>3479</v>
      </c>
      <c r="AF984" s="40"/>
    </row>
    <row r="985" spans="1:32">
      <c r="A985" s="15" t="str">
        <f t="shared" si="75"/>
        <v>2022-2</v>
      </c>
      <c r="B985" s="40" t="s">
        <v>889</v>
      </c>
      <c r="C985" s="47">
        <v>44602</v>
      </c>
      <c r="D985" s="47" t="s">
        <v>890</v>
      </c>
      <c r="E985" s="40" t="s">
        <v>365</v>
      </c>
      <c r="F985" s="40" t="s">
        <v>55</v>
      </c>
      <c r="G985" s="40" t="s">
        <v>23</v>
      </c>
      <c r="H985" s="40" t="s">
        <v>512</v>
      </c>
      <c r="I985" s="15" t="str">
        <f t="shared" si="76"/>
        <v>MZQ</v>
      </c>
      <c r="J985" s="52">
        <v>-120</v>
      </c>
      <c r="K985" s="53">
        <v>2.3008999999999999</v>
      </c>
      <c r="L985" s="54">
        <f t="shared" si="77"/>
        <v>-276.11</v>
      </c>
      <c r="M985" s="55">
        <v>2.3451</v>
      </c>
      <c r="N985" s="35">
        <v>6.3579999999999997</v>
      </c>
      <c r="O985" s="35">
        <v>0.81620000000000004</v>
      </c>
      <c r="P985" s="36">
        <f t="shared" si="78"/>
        <v>2.3451</v>
      </c>
      <c r="Q985" s="37">
        <f t="shared" si="79"/>
        <v>-281.41000000000003</v>
      </c>
      <c r="R985" s="36"/>
      <c r="S985" s="37"/>
      <c r="T985" s="38"/>
      <c r="U985" s="36"/>
      <c r="V985" s="37"/>
      <c r="W985" s="40" t="s">
        <v>1271</v>
      </c>
      <c r="X985" s="39" t="s">
        <v>366</v>
      </c>
      <c r="Y985" s="40" t="s">
        <v>3086</v>
      </c>
      <c r="Z985" s="40" t="s">
        <v>2421</v>
      </c>
      <c r="AA985" s="40" t="s">
        <v>532</v>
      </c>
      <c r="AB985" s="40" t="s">
        <v>2475</v>
      </c>
      <c r="AC985" s="40" t="s">
        <v>3363</v>
      </c>
      <c r="AD985" s="59" t="s">
        <v>3479</v>
      </c>
      <c r="AF985" s="40"/>
    </row>
    <row r="986" spans="1:32">
      <c r="A986" s="15" t="str">
        <f t="shared" si="75"/>
        <v>2022-2</v>
      </c>
      <c r="B986" s="40" t="s">
        <v>2733</v>
      </c>
      <c r="C986" s="47">
        <v>44603</v>
      </c>
      <c r="D986" s="47" t="s">
        <v>2734</v>
      </c>
      <c r="E986" s="40" t="s">
        <v>365</v>
      </c>
      <c r="F986" s="40" t="s">
        <v>43</v>
      </c>
      <c r="G986" s="40" t="s">
        <v>23</v>
      </c>
      <c r="H986" s="40" t="s">
        <v>512</v>
      </c>
      <c r="I986" s="15" t="str">
        <f t="shared" si="76"/>
        <v>MZQ</v>
      </c>
      <c r="J986" s="52">
        <v>100</v>
      </c>
      <c r="K986" s="53">
        <v>2.2315</v>
      </c>
      <c r="L986" s="54">
        <f t="shared" si="77"/>
        <v>223.15</v>
      </c>
      <c r="M986" s="56">
        <v>2.4550000000000001</v>
      </c>
      <c r="N986" s="35">
        <v>6.3579999999999997</v>
      </c>
      <c r="O986" s="35">
        <v>0.81620000000000004</v>
      </c>
      <c r="P986" s="36">
        <f t="shared" si="78"/>
        <v>2.4550000000000001</v>
      </c>
      <c r="Q986" s="37">
        <f t="shared" si="79"/>
        <v>245.5</v>
      </c>
      <c r="R986" s="36"/>
      <c r="S986" s="37"/>
      <c r="T986" s="38"/>
      <c r="U986" s="36"/>
      <c r="V986" s="37"/>
      <c r="W986" s="40" t="s">
        <v>49</v>
      </c>
      <c r="X986" s="39" t="s">
        <v>366</v>
      </c>
      <c r="Y986" s="40" t="s">
        <v>3087</v>
      </c>
      <c r="Z986" s="40" t="s">
        <v>2435</v>
      </c>
      <c r="AA986" s="40" t="s">
        <v>517</v>
      </c>
      <c r="AB986" s="40" t="s">
        <v>2475</v>
      </c>
      <c r="AC986" s="40" t="s">
        <v>3364</v>
      </c>
      <c r="AD986" s="59" t="s">
        <v>3479</v>
      </c>
      <c r="AF986" s="40"/>
    </row>
    <row r="987" spans="1:32">
      <c r="A987" s="15" t="str">
        <f t="shared" si="75"/>
        <v>2022-2</v>
      </c>
      <c r="B987" s="40" t="s">
        <v>552</v>
      </c>
      <c r="C987" s="47">
        <v>44608</v>
      </c>
      <c r="D987" s="47" t="s">
        <v>576</v>
      </c>
      <c r="E987" s="40" t="s">
        <v>365</v>
      </c>
      <c r="F987" s="40" t="s">
        <v>55</v>
      </c>
      <c r="G987" s="40" t="s">
        <v>23</v>
      </c>
      <c r="H987" s="40" t="s">
        <v>521</v>
      </c>
      <c r="I987" s="15" t="str">
        <f t="shared" si="76"/>
        <v>MZQ</v>
      </c>
      <c r="J987" s="52">
        <v>10050</v>
      </c>
      <c r="K987" s="53">
        <v>2.15</v>
      </c>
      <c r="L987" s="54">
        <f t="shared" si="77"/>
        <v>21607.5</v>
      </c>
      <c r="M987" s="55">
        <v>2.4700000000000002</v>
      </c>
      <c r="N987" s="35">
        <v>6.3579999999999997</v>
      </c>
      <c r="O987" s="35">
        <v>0.81620000000000004</v>
      </c>
      <c r="P987" s="36">
        <f t="shared" si="78"/>
        <v>2.4700000000000002</v>
      </c>
      <c r="Q987" s="37">
        <f t="shared" si="79"/>
        <v>24823.5</v>
      </c>
      <c r="R987" s="36"/>
      <c r="S987" s="37"/>
      <c r="T987" s="38"/>
      <c r="U987" s="36"/>
      <c r="V987" s="37"/>
      <c r="W987" s="40" t="s">
        <v>21</v>
      </c>
      <c r="X987" s="39" t="s">
        <v>366</v>
      </c>
      <c r="Y987" s="40" t="s">
        <v>3088</v>
      </c>
      <c r="Z987" s="40" t="s">
        <v>2437</v>
      </c>
      <c r="AA987" s="40" t="s">
        <v>517</v>
      </c>
      <c r="AB987" s="40" t="s">
        <v>2475</v>
      </c>
      <c r="AC987" s="40" t="s">
        <v>3365</v>
      </c>
      <c r="AD987" s="59" t="s">
        <v>3479</v>
      </c>
      <c r="AF987" s="40"/>
    </row>
    <row r="988" spans="1:32">
      <c r="A988" s="15" t="str">
        <f t="shared" si="75"/>
        <v>2022-2</v>
      </c>
      <c r="B988" s="40" t="s">
        <v>552</v>
      </c>
      <c r="C988" s="47">
        <v>44602</v>
      </c>
      <c r="D988" s="47" t="s">
        <v>576</v>
      </c>
      <c r="E988" s="40" t="s">
        <v>365</v>
      </c>
      <c r="F988" s="40" t="s">
        <v>55</v>
      </c>
      <c r="G988" s="40" t="s">
        <v>23</v>
      </c>
      <c r="H988" s="40" t="s">
        <v>521</v>
      </c>
      <c r="I988" s="15" t="str">
        <f t="shared" si="76"/>
        <v>MZQ</v>
      </c>
      <c r="J988" s="52">
        <v>5020</v>
      </c>
      <c r="K988" s="53">
        <v>2.15</v>
      </c>
      <c r="L988" s="54">
        <f t="shared" si="77"/>
        <v>10793</v>
      </c>
      <c r="M988" s="55">
        <v>2.5099999999999998</v>
      </c>
      <c r="N988" s="35">
        <v>6.3579999999999997</v>
      </c>
      <c r="O988" s="35">
        <v>0.81620000000000004</v>
      </c>
      <c r="P988" s="36">
        <f t="shared" si="78"/>
        <v>2.5099999999999998</v>
      </c>
      <c r="Q988" s="37">
        <f t="shared" si="79"/>
        <v>12600.2</v>
      </c>
      <c r="R988" s="36"/>
      <c r="S988" s="37"/>
      <c r="T988" s="38"/>
      <c r="U988" s="36"/>
      <c r="V988" s="37"/>
      <c r="W988" s="40" t="s">
        <v>21</v>
      </c>
      <c r="X988" s="39" t="s">
        <v>366</v>
      </c>
      <c r="Y988" s="40" t="s">
        <v>3089</v>
      </c>
      <c r="Z988" s="40" t="s">
        <v>2437</v>
      </c>
      <c r="AA988" s="40" t="s">
        <v>517</v>
      </c>
      <c r="AB988" s="40" t="s">
        <v>2475</v>
      </c>
      <c r="AC988" s="40" t="s">
        <v>3366</v>
      </c>
      <c r="AD988" s="59" t="s">
        <v>3479</v>
      </c>
      <c r="AF988" s="40"/>
    </row>
    <row r="989" spans="1:32">
      <c r="A989" s="15" t="str">
        <f t="shared" si="75"/>
        <v>2022-2</v>
      </c>
      <c r="B989" s="40" t="s">
        <v>903</v>
      </c>
      <c r="C989" s="47">
        <v>44607</v>
      </c>
      <c r="D989" s="47" t="s">
        <v>904</v>
      </c>
      <c r="E989" s="40" t="s">
        <v>365</v>
      </c>
      <c r="F989" s="40" t="s">
        <v>55</v>
      </c>
      <c r="G989" s="40" t="s">
        <v>23</v>
      </c>
      <c r="H989" s="40" t="s">
        <v>523</v>
      </c>
      <c r="I989" s="15" t="str">
        <f t="shared" si="76"/>
        <v>MZQ</v>
      </c>
      <c r="J989" s="52">
        <v>-8282</v>
      </c>
      <c r="K989" s="53">
        <v>2.5310000000000001</v>
      </c>
      <c r="L989" s="54">
        <f t="shared" si="77"/>
        <v>-20961.740000000002</v>
      </c>
      <c r="M989" s="55">
        <v>2.5310000000000001</v>
      </c>
      <c r="N989" s="35">
        <v>6.3579999999999997</v>
      </c>
      <c r="O989" s="35">
        <v>0.81620000000000004</v>
      </c>
      <c r="P989" s="36">
        <f t="shared" si="78"/>
        <v>2.5310000000000001</v>
      </c>
      <c r="Q989" s="37">
        <f t="shared" si="79"/>
        <v>-20961.740000000002</v>
      </c>
      <c r="R989" s="36"/>
      <c r="S989" s="37"/>
      <c r="T989" s="38"/>
      <c r="U989" s="36"/>
      <c r="V989" s="37"/>
      <c r="W989" s="40" t="s">
        <v>1271</v>
      </c>
      <c r="X989" s="39" t="s">
        <v>366</v>
      </c>
      <c r="Y989" s="40" t="s">
        <v>2068</v>
      </c>
      <c r="Z989" s="40" t="s">
        <v>2421</v>
      </c>
      <c r="AA989" s="40" t="s">
        <v>532</v>
      </c>
      <c r="AB989" s="40" t="s">
        <v>2475</v>
      </c>
      <c r="AC989" s="40" t="s">
        <v>3358</v>
      </c>
      <c r="AD989" s="59" t="s">
        <v>3479</v>
      </c>
      <c r="AF989" s="40"/>
    </row>
    <row r="990" spans="1:32">
      <c r="A990" s="15" t="str">
        <f t="shared" si="75"/>
        <v>2022-2</v>
      </c>
      <c r="B990" s="40" t="s">
        <v>2735</v>
      </c>
      <c r="C990" s="47">
        <v>44602</v>
      </c>
      <c r="D990" s="47" t="s">
        <v>2736</v>
      </c>
      <c r="E990" s="40" t="s">
        <v>365</v>
      </c>
      <c r="F990" s="40" t="s">
        <v>24</v>
      </c>
      <c r="G990" s="40" t="s">
        <v>23</v>
      </c>
      <c r="H990" s="40" t="s">
        <v>521</v>
      </c>
      <c r="I990" s="15" t="str">
        <f t="shared" si="76"/>
        <v>MZQ</v>
      </c>
      <c r="J990" s="52">
        <v>1010</v>
      </c>
      <c r="K990" s="53">
        <v>2.5499999999999998</v>
      </c>
      <c r="L990" s="54">
        <f t="shared" si="77"/>
        <v>2575.5</v>
      </c>
      <c r="M990" s="55">
        <v>2.6</v>
      </c>
      <c r="N990" s="35">
        <v>6.3579999999999997</v>
      </c>
      <c r="O990" s="35">
        <v>0.81620000000000004</v>
      </c>
      <c r="P990" s="36">
        <f t="shared" si="78"/>
        <v>2.6</v>
      </c>
      <c r="Q990" s="37">
        <f t="shared" si="79"/>
        <v>2626</v>
      </c>
      <c r="R990" s="36"/>
      <c r="S990" s="37"/>
      <c r="T990" s="38"/>
      <c r="U990" s="36"/>
      <c r="V990" s="37"/>
      <c r="W990" s="40" t="s">
        <v>21</v>
      </c>
      <c r="X990" s="39" t="s">
        <v>366</v>
      </c>
      <c r="Y990" s="40" t="s">
        <v>3090</v>
      </c>
      <c r="Z990" s="40" t="s">
        <v>2437</v>
      </c>
      <c r="AA990" s="40" t="s">
        <v>516</v>
      </c>
      <c r="AB990" s="40" t="s">
        <v>2477</v>
      </c>
      <c r="AC990" s="40" t="s">
        <v>3353</v>
      </c>
      <c r="AD990" s="59" t="s">
        <v>3479</v>
      </c>
      <c r="AF990" s="40"/>
    </row>
    <row r="991" spans="1:32">
      <c r="A991" s="15" t="str">
        <f t="shared" si="75"/>
        <v>2022-2</v>
      </c>
      <c r="B991" s="40" t="s">
        <v>2737</v>
      </c>
      <c r="C991" s="47">
        <v>44615</v>
      </c>
      <c r="D991" s="47" t="s">
        <v>2738</v>
      </c>
      <c r="E991" s="40" t="s">
        <v>365</v>
      </c>
      <c r="F991" s="40" t="s">
        <v>24</v>
      </c>
      <c r="G991" s="40" t="s">
        <v>23</v>
      </c>
      <c r="H991" s="40" t="s">
        <v>521</v>
      </c>
      <c r="I991" s="15" t="str">
        <f t="shared" si="76"/>
        <v>MZQ</v>
      </c>
      <c r="J991" s="52">
        <v>1018</v>
      </c>
      <c r="K991" s="53">
        <v>1.62</v>
      </c>
      <c r="L991" s="54">
        <f t="shared" si="77"/>
        <v>1649.16</v>
      </c>
      <c r="M991" s="55">
        <v>2.62</v>
      </c>
      <c r="N991" s="35">
        <v>6.3579999999999997</v>
      </c>
      <c r="O991" s="35">
        <v>0.81620000000000004</v>
      </c>
      <c r="P991" s="36">
        <f t="shared" si="78"/>
        <v>2.62</v>
      </c>
      <c r="Q991" s="37">
        <f t="shared" si="79"/>
        <v>2667.16</v>
      </c>
      <c r="R991" s="36"/>
      <c r="S991" s="37"/>
      <c r="T991" s="38"/>
      <c r="U991" s="36"/>
      <c r="V991" s="37"/>
      <c r="W991" s="40" t="s">
        <v>21</v>
      </c>
      <c r="X991" s="39" t="s">
        <v>366</v>
      </c>
      <c r="Y991" s="40" t="s">
        <v>3091</v>
      </c>
      <c r="Z991" s="40" t="s">
        <v>2437</v>
      </c>
      <c r="AA991" s="40" t="s">
        <v>518</v>
      </c>
      <c r="AB991" s="40" t="s">
        <v>2474</v>
      </c>
      <c r="AC991" s="40" t="s">
        <v>3349</v>
      </c>
      <c r="AD991" s="59" t="s">
        <v>3479</v>
      </c>
      <c r="AF991" s="40"/>
    </row>
    <row r="992" spans="1:32">
      <c r="A992" s="15" t="str">
        <f t="shared" si="75"/>
        <v>2022-2</v>
      </c>
      <c r="B992" s="40" t="s">
        <v>2739</v>
      </c>
      <c r="C992" s="47">
        <v>44602</v>
      </c>
      <c r="D992" s="47" t="s">
        <v>2740</v>
      </c>
      <c r="E992" s="40" t="s">
        <v>365</v>
      </c>
      <c r="F992" s="40" t="s">
        <v>24</v>
      </c>
      <c r="G992" s="40" t="s">
        <v>23</v>
      </c>
      <c r="H992" s="40" t="s">
        <v>521</v>
      </c>
      <c r="I992" s="15" t="str">
        <f t="shared" si="76"/>
        <v>MZQ</v>
      </c>
      <c r="J992" s="52">
        <v>1010</v>
      </c>
      <c r="K992" s="53">
        <v>2.66</v>
      </c>
      <c r="L992" s="54">
        <f t="shared" si="77"/>
        <v>2686.6</v>
      </c>
      <c r="M992" s="56">
        <v>2.66</v>
      </c>
      <c r="N992" s="35">
        <v>6.3579999999999997</v>
      </c>
      <c r="O992" s="35">
        <v>0.81620000000000004</v>
      </c>
      <c r="P992" s="36">
        <f t="shared" si="78"/>
        <v>2.66</v>
      </c>
      <c r="Q992" s="37">
        <f t="shared" si="79"/>
        <v>2686.6</v>
      </c>
      <c r="R992" s="36"/>
      <c r="S992" s="37"/>
      <c r="T992" s="38"/>
      <c r="U992" s="36"/>
      <c r="V992" s="37"/>
      <c r="W992" s="40" t="s">
        <v>21</v>
      </c>
      <c r="X992" s="39" t="s">
        <v>366</v>
      </c>
      <c r="Y992" s="40" t="s">
        <v>3092</v>
      </c>
      <c r="Z992" s="40" t="s">
        <v>2437</v>
      </c>
      <c r="AA992" s="40" t="s">
        <v>518</v>
      </c>
      <c r="AB992" s="40" t="s">
        <v>2474</v>
      </c>
      <c r="AC992" s="40" t="s">
        <v>3353</v>
      </c>
      <c r="AD992" s="59" t="s">
        <v>3479</v>
      </c>
    </row>
    <row r="993" spans="1:32">
      <c r="A993" s="15" t="str">
        <f t="shared" si="75"/>
        <v>2022-2</v>
      </c>
      <c r="B993" s="40" t="s">
        <v>2741</v>
      </c>
      <c r="C993" s="47">
        <v>44607</v>
      </c>
      <c r="D993" s="47" t="s">
        <v>2742</v>
      </c>
      <c r="E993" s="40" t="s">
        <v>365</v>
      </c>
      <c r="F993" s="40" t="s">
        <v>55</v>
      </c>
      <c r="G993" s="40" t="s">
        <v>23</v>
      </c>
      <c r="H993" s="40" t="s">
        <v>512</v>
      </c>
      <c r="I993" s="15" t="str">
        <f t="shared" si="76"/>
        <v>MZQ</v>
      </c>
      <c r="J993" s="52">
        <v>3280</v>
      </c>
      <c r="K993" s="53">
        <v>8.41</v>
      </c>
      <c r="L993" s="54">
        <f t="shared" si="77"/>
        <v>27584.799999999999</v>
      </c>
      <c r="M993" s="56">
        <v>2.7610999999999999</v>
      </c>
      <c r="N993" s="35">
        <v>6.3579999999999997</v>
      </c>
      <c r="O993" s="35">
        <v>0.81620000000000004</v>
      </c>
      <c r="P993" s="36">
        <f t="shared" si="78"/>
        <v>2.7610999999999999</v>
      </c>
      <c r="Q993" s="37">
        <f t="shared" si="79"/>
        <v>9056.41</v>
      </c>
      <c r="R993" s="36"/>
      <c r="S993" s="37"/>
      <c r="T993" s="38"/>
      <c r="U993" s="36"/>
      <c r="V993" s="37"/>
      <c r="W993" s="40" t="s">
        <v>3303</v>
      </c>
      <c r="X993" s="39" t="s">
        <v>366</v>
      </c>
      <c r="Y993" s="40" t="s">
        <v>3093</v>
      </c>
      <c r="Z993" s="40" t="s">
        <v>3475</v>
      </c>
      <c r="AA993" s="40" t="s">
        <v>511</v>
      </c>
      <c r="AB993" s="40" t="s">
        <v>2474</v>
      </c>
      <c r="AC993" s="40" t="s">
        <v>3367</v>
      </c>
      <c r="AD993" s="59" t="s">
        <v>3479</v>
      </c>
      <c r="AF993" s="40"/>
    </row>
    <row r="994" spans="1:32">
      <c r="A994" s="15" t="str">
        <f t="shared" si="75"/>
        <v>2022-2</v>
      </c>
      <c r="B994" s="40" t="s">
        <v>2741</v>
      </c>
      <c r="C994" s="47">
        <v>44607</v>
      </c>
      <c r="D994" s="47" t="s">
        <v>2742</v>
      </c>
      <c r="E994" s="40" t="s">
        <v>365</v>
      </c>
      <c r="F994" s="40" t="s">
        <v>55</v>
      </c>
      <c r="G994" s="40" t="s">
        <v>23</v>
      </c>
      <c r="H994" s="40" t="s">
        <v>512</v>
      </c>
      <c r="I994" s="15" t="str">
        <f t="shared" si="76"/>
        <v>MZQ</v>
      </c>
      <c r="J994" s="52">
        <v>23860</v>
      </c>
      <c r="K994" s="53">
        <v>8.41</v>
      </c>
      <c r="L994" s="54">
        <f t="shared" si="77"/>
        <v>200662.6</v>
      </c>
      <c r="M994" s="55">
        <v>2.7610999999999999</v>
      </c>
      <c r="N994" s="35">
        <v>6.3579999999999997</v>
      </c>
      <c r="O994" s="35">
        <v>0.81620000000000004</v>
      </c>
      <c r="P994" s="36">
        <f t="shared" si="78"/>
        <v>2.7610999999999999</v>
      </c>
      <c r="Q994" s="37">
        <f t="shared" si="79"/>
        <v>65879.850000000006</v>
      </c>
      <c r="R994" s="36"/>
      <c r="S994" s="37"/>
      <c r="T994" s="38"/>
      <c r="U994" s="36"/>
      <c r="V994" s="37"/>
      <c r="W994" s="40" t="s">
        <v>3303</v>
      </c>
      <c r="X994" s="39" t="s">
        <v>366</v>
      </c>
      <c r="Y994" s="40" t="s">
        <v>3093</v>
      </c>
      <c r="Z994" s="40" t="s">
        <v>3475</v>
      </c>
      <c r="AA994" s="40" t="s">
        <v>511</v>
      </c>
      <c r="AB994" s="40" t="s">
        <v>2474</v>
      </c>
      <c r="AC994" s="40" t="s">
        <v>3368</v>
      </c>
      <c r="AD994" s="59" t="s">
        <v>3479</v>
      </c>
      <c r="AF994" s="40"/>
    </row>
    <row r="995" spans="1:32">
      <c r="A995" s="15" t="str">
        <f t="shared" si="75"/>
        <v>2022-2</v>
      </c>
      <c r="B995" s="40" t="s">
        <v>2743</v>
      </c>
      <c r="C995" s="47">
        <v>44608</v>
      </c>
      <c r="D995" s="47" t="s">
        <v>2744</v>
      </c>
      <c r="E995" s="40" t="s">
        <v>365</v>
      </c>
      <c r="F995" s="40" t="s">
        <v>55</v>
      </c>
      <c r="G995" s="40" t="s">
        <v>23</v>
      </c>
      <c r="H995" s="40" t="s">
        <v>521</v>
      </c>
      <c r="I995" s="15" t="str">
        <f t="shared" si="76"/>
        <v>MZQ</v>
      </c>
      <c r="J995" s="52">
        <v>1010</v>
      </c>
      <c r="K995" s="53">
        <v>0</v>
      </c>
      <c r="L995" s="54">
        <f t="shared" si="77"/>
        <v>0</v>
      </c>
      <c r="M995" s="55">
        <v>2.77</v>
      </c>
      <c r="N995" s="35">
        <v>6.3579999999999997</v>
      </c>
      <c r="O995" s="35">
        <v>0.81620000000000004</v>
      </c>
      <c r="P995" s="36">
        <f t="shared" si="78"/>
        <v>2.77</v>
      </c>
      <c r="Q995" s="37">
        <f t="shared" si="79"/>
        <v>2797.7</v>
      </c>
      <c r="R995" s="36"/>
      <c r="S995" s="37"/>
      <c r="T995" s="38"/>
      <c r="U995" s="36"/>
      <c r="V995" s="37"/>
      <c r="W995" s="40" t="s">
        <v>21</v>
      </c>
      <c r="X995" s="39" t="s">
        <v>366</v>
      </c>
      <c r="Y995" s="40" t="s">
        <v>3094</v>
      </c>
      <c r="Z995" s="40" t="s">
        <v>2437</v>
      </c>
      <c r="AA995" s="40" t="s">
        <v>516</v>
      </c>
      <c r="AB995" s="40" t="s">
        <v>2477</v>
      </c>
      <c r="AC995" s="40" t="s">
        <v>3369</v>
      </c>
      <c r="AD995" s="59" t="s">
        <v>3479</v>
      </c>
      <c r="AF995" s="40"/>
    </row>
    <row r="996" spans="1:32">
      <c r="A996" s="15" t="str">
        <f t="shared" si="75"/>
        <v>2022-2</v>
      </c>
      <c r="B996" s="40" t="s">
        <v>2745</v>
      </c>
      <c r="C996" s="47">
        <v>44614</v>
      </c>
      <c r="D996" s="47" t="s">
        <v>249</v>
      </c>
      <c r="E996" s="40" t="s">
        <v>365</v>
      </c>
      <c r="F996" s="40" t="s">
        <v>38</v>
      </c>
      <c r="G996" s="40" t="s">
        <v>23</v>
      </c>
      <c r="H996" s="40" t="s">
        <v>512</v>
      </c>
      <c r="I996" s="15" t="str">
        <f t="shared" si="76"/>
        <v>MZQ</v>
      </c>
      <c r="J996" s="52">
        <v>2020</v>
      </c>
      <c r="K996" s="53">
        <v>2.8963000000000001</v>
      </c>
      <c r="L996" s="54">
        <f t="shared" si="77"/>
        <v>5850.53</v>
      </c>
      <c r="M996" s="55">
        <v>2.9398</v>
      </c>
      <c r="N996" s="35">
        <v>6.3579999999999997</v>
      </c>
      <c r="O996" s="35">
        <v>0.81620000000000004</v>
      </c>
      <c r="P996" s="36">
        <f t="shared" si="78"/>
        <v>2.9398</v>
      </c>
      <c r="Q996" s="37">
        <f t="shared" si="79"/>
        <v>5938.4</v>
      </c>
      <c r="R996" s="36"/>
      <c r="S996" s="37"/>
      <c r="T996" s="38"/>
      <c r="U996" s="36"/>
      <c r="V996" s="37"/>
      <c r="W996" s="40" t="s">
        <v>178</v>
      </c>
      <c r="X996" s="39" t="s">
        <v>366</v>
      </c>
      <c r="Y996" s="40" t="s">
        <v>3095</v>
      </c>
      <c r="Z996" s="40" t="s">
        <v>2426</v>
      </c>
      <c r="AA996" s="40" t="s">
        <v>519</v>
      </c>
      <c r="AB996" s="40" t="s">
        <v>2477</v>
      </c>
      <c r="AC996" s="40" t="s">
        <v>3370</v>
      </c>
      <c r="AD996" s="59" t="s">
        <v>3479</v>
      </c>
    </row>
    <row r="997" spans="1:32">
      <c r="A997" s="15" t="str">
        <f t="shared" si="75"/>
        <v>2022-2</v>
      </c>
      <c r="B997" s="40" t="s">
        <v>2745</v>
      </c>
      <c r="C997" s="47">
        <v>44613</v>
      </c>
      <c r="D997" s="47" t="s">
        <v>249</v>
      </c>
      <c r="E997" s="40" t="s">
        <v>365</v>
      </c>
      <c r="F997" s="40" t="s">
        <v>38</v>
      </c>
      <c r="G997" s="40" t="s">
        <v>23</v>
      </c>
      <c r="H997" s="40" t="s">
        <v>512</v>
      </c>
      <c r="I997" s="15" t="str">
        <f t="shared" si="76"/>
        <v>MZQ</v>
      </c>
      <c r="J997" s="52">
        <v>2720</v>
      </c>
      <c r="K997" s="53">
        <v>2.8963000000000001</v>
      </c>
      <c r="L997" s="54">
        <f t="shared" si="77"/>
        <v>7877.94</v>
      </c>
      <c r="M997" s="55">
        <v>2.9398</v>
      </c>
      <c r="N997" s="35">
        <v>6.3579999999999997</v>
      </c>
      <c r="O997" s="35">
        <v>0.81620000000000004</v>
      </c>
      <c r="P997" s="36">
        <f t="shared" si="78"/>
        <v>2.9398</v>
      </c>
      <c r="Q997" s="37">
        <f t="shared" si="79"/>
        <v>7996.26</v>
      </c>
      <c r="R997" s="36"/>
      <c r="S997" s="37"/>
      <c r="T997" s="38"/>
      <c r="U997" s="36"/>
      <c r="V997" s="37"/>
      <c r="W997" s="40" t="s">
        <v>178</v>
      </c>
      <c r="X997" s="39" t="s">
        <v>366</v>
      </c>
      <c r="Y997" s="40" t="s">
        <v>3096</v>
      </c>
      <c r="Z997" s="40" t="s">
        <v>2426</v>
      </c>
      <c r="AA997" s="40" t="s">
        <v>519</v>
      </c>
      <c r="AB997" s="40" t="s">
        <v>2477</v>
      </c>
      <c r="AC997" s="40" t="s">
        <v>3371</v>
      </c>
      <c r="AD997" s="59" t="s">
        <v>3479</v>
      </c>
    </row>
    <row r="998" spans="1:32">
      <c r="A998" s="15" t="str">
        <f t="shared" si="75"/>
        <v>2022-2</v>
      </c>
      <c r="B998" s="40" t="s">
        <v>854</v>
      </c>
      <c r="C998" s="47">
        <v>44614</v>
      </c>
      <c r="D998" s="47" t="s">
        <v>249</v>
      </c>
      <c r="E998" s="40" t="s">
        <v>365</v>
      </c>
      <c r="F998" s="40" t="s">
        <v>38</v>
      </c>
      <c r="G998" s="40" t="s">
        <v>23</v>
      </c>
      <c r="H998" s="40" t="s">
        <v>512</v>
      </c>
      <c r="I998" s="15" t="str">
        <f t="shared" si="76"/>
        <v>MZQ</v>
      </c>
      <c r="J998" s="52">
        <v>2020</v>
      </c>
      <c r="K998" s="53">
        <v>2.9398</v>
      </c>
      <c r="L998" s="54">
        <f t="shared" si="77"/>
        <v>5938.4</v>
      </c>
      <c r="M998" s="55">
        <v>2.9398</v>
      </c>
      <c r="N998" s="35">
        <v>6.3579999999999997</v>
      </c>
      <c r="O998" s="35">
        <v>0.81620000000000004</v>
      </c>
      <c r="P998" s="36">
        <f t="shared" si="78"/>
        <v>2.9398</v>
      </c>
      <c r="Q998" s="37">
        <f t="shared" si="79"/>
        <v>5938.4</v>
      </c>
      <c r="R998" s="36"/>
      <c r="S998" s="37"/>
      <c r="T998" s="38"/>
      <c r="U998" s="36"/>
      <c r="V998" s="37"/>
      <c r="W998" s="40" t="s">
        <v>178</v>
      </c>
      <c r="X998" s="39" t="s">
        <v>366</v>
      </c>
      <c r="Y998" s="40" t="s">
        <v>3097</v>
      </c>
      <c r="Z998" s="40" t="s">
        <v>2426</v>
      </c>
      <c r="AA998" s="40" t="s">
        <v>514</v>
      </c>
      <c r="AB998" s="40" t="s">
        <v>2475</v>
      </c>
      <c r="AC998" s="40" t="s">
        <v>3370</v>
      </c>
      <c r="AD998" s="59" t="s">
        <v>3479</v>
      </c>
    </row>
    <row r="999" spans="1:32">
      <c r="A999" s="15" t="str">
        <f t="shared" si="75"/>
        <v>2022-2</v>
      </c>
      <c r="B999" s="40" t="s">
        <v>863</v>
      </c>
      <c r="C999" s="47">
        <v>44614</v>
      </c>
      <c r="D999" s="47" t="s">
        <v>864</v>
      </c>
      <c r="E999" s="40" t="s">
        <v>365</v>
      </c>
      <c r="F999" s="40" t="s">
        <v>38</v>
      </c>
      <c r="G999" s="40" t="s">
        <v>23</v>
      </c>
      <c r="H999" s="40" t="s">
        <v>512</v>
      </c>
      <c r="I999" s="15" t="str">
        <f t="shared" si="76"/>
        <v>MZQ</v>
      </c>
      <c r="J999" s="52">
        <v>1010</v>
      </c>
      <c r="K999" s="53">
        <v>2.9398</v>
      </c>
      <c r="L999" s="54">
        <f t="shared" si="77"/>
        <v>2969.2</v>
      </c>
      <c r="M999" s="55">
        <v>2.9398</v>
      </c>
      <c r="N999" s="35">
        <v>6.3579999999999997</v>
      </c>
      <c r="O999" s="35">
        <v>0.81620000000000004</v>
      </c>
      <c r="P999" s="36">
        <f t="shared" si="78"/>
        <v>2.9398</v>
      </c>
      <c r="Q999" s="37">
        <f t="shared" si="79"/>
        <v>2969.2</v>
      </c>
      <c r="R999" s="36"/>
      <c r="S999" s="37"/>
      <c r="T999" s="38"/>
      <c r="U999" s="36"/>
      <c r="V999" s="37"/>
      <c r="W999" s="40" t="s">
        <v>178</v>
      </c>
      <c r="X999" s="39" t="s">
        <v>366</v>
      </c>
      <c r="Y999" s="40" t="s">
        <v>3098</v>
      </c>
      <c r="Z999" s="40" t="s">
        <v>2426</v>
      </c>
      <c r="AA999" s="40" t="s">
        <v>515</v>
      </c>
      <c r="AB999" s="40" t="s">
        <v>2474</v>
      </c>
      <c r="AC999" s="40" t="s">
        <v>3370</v>
      </c>
      <c r="AD999" s="59" t="s">
        <v>3479</v>
      </c>
      <c r="AF999" s="40"/>
    </row>
    <row r="1000" spans="1:32">
      <c r="A1000" s="15" t="str">
        <f t="shared" si="75"/>
        <v>2022-2</v>
      </c>
      <c r="B1000" s="40" t="s">
        <v>2746</v>
      </c>
      <c r="C1000" s="47">
        <v>44609</v>
      </c>
      <c r="D1000" s="47" t="s">
        <v>2747</v>
      </c>
      <c r="E1000" s="40" t="s">
        <v>365</v>
      </c>
      <c r="F1000" s="40" t="s">
        <v>55</v>
      </c>
      <c r="G1000" s="40" t="s">
        <v>23</v>
      </c>
      <c r="H1000" s="40" t="s">
        <v>523</v>
      </c>
      <c r="I1000" s="15" t="str">
        <f t="shared" si="76"/>
        <v>MZQ</v>
      </c>
      <c r="J1000" s="52">
        <v>-26</v>
      </c>
      <c r="K1000" s="53">
        <v>3.1061999999999999</v>
      </c>
      <c r="L1000" s="54">
        <f t="shared" si="77"/>
        <v>-80.760000000000005</v>
      </c>
      <c r="M1000" s="55">
        <v>3.1061999999999999</v>
      </c>
      <c r="N1000" s="35">
        <v>6.3579999999999997</v>
      </c>
      <c r="O1000" s="35">
        <v>0.81620000000000004</v>
      </c>
      <c r="P1000" s="36">
        <f t="shared" si="78"/>
        <v>3.1061999999999999</v>
      </c>
      <c r="Q1000" s="37">
        <f t="shared" si="79"/>
        <v>-80.760000000000005</v>
      </c>
      <c r="R1000" s="36"/>
      <c r="S1000" s="37"/>
      <c r="T1000" s="38"/>
      <c r="U1000" s="36"/>
      <c r="V1000" s="37"/>
      <c r="W1000" s="40" t="s">
        <v>3303</v>
      </c>
      <c r="X1000" s="39" t="s">
        <v>366</v>
      </c>
      <c r="Y1000" s="40" t="s">
        <v>3099</v>
      </c>
      <c r="Z1000" s="40" t="s">
        <v>3475</v>
      </c>
      <c r="AA1000" s="40" t="s">
        <v>511</v>
      </c>
      <c r="AB1000" s="40" t="s">
        <v>2474</v>
      </c>
      <c r="AC1000" s="40" t="s">
        <v>3372</v>
      </c>
      <c r="AD1000" s="59" t="s">
        <v>3479</v>
      </c>
      <c r="AF1000" s="40"/>
    </row>
    <row r="1001" spans="1:32">
      <c r="A1001" s="15" t="str">
        <f t="shared" si="75"/>
        <v>2022-2</v>
      </c>
      <c r="B1001" s="40" t="s">
        <v>2746</v>
      </c>
      <c r="C1001" s="47">
        <v>44607</v>
      </c>
      <c r="D1001" s="47" t="s">
        <v>2747</v>
      </c>
      <c r="E1001" s="40" t="s">
        <v>365</v>
      </c>
      <c r="F1001" s="40" t="s">
        <v>55</v>
      </c>
      <c r="G1001" s="40" t="s">
        <v>23</v>
      </c>
      <c r="H1001" s="40" t="s">
        <v>512</v>
      </c>
      <c r="I1001" s="15" t="str">
        <f t="shared" si="76"/>
        <v>MZQ</v>
      </c>
      <c r="J1001" s="52">
        <v>15000</v>
      </c>
      <c r="K1001" s="53">
        <v>3.1061999999999999</v>
      </c>
      <c r="L1001" s="54">
        <f t="shared" si="77"/>
        <v>46593</v>
      </c>
      <c r="M1001" s="55">
        <v>3.1061999999999999</v>
      </c>
      <c r="N1001" s="35">
        <v>6.3579999999999997</v>
      </c>
      <c r="O1001" s="35">
        <v>0.81620000000000004</v>
      </c>
      <c r="P1001" s="36">
        <f t="shared" si="78"/>
        <v>3.1061999999999999</v>
      </c>
      <c r="Q1001" s="37">
        <f t="shared" si="79"/>
        <v>46593</v>
      </c>
      <c r="R1001" s="36"/>
      <c r="S1001" s="37"/>
      <c r="T1001" s="38"/>
      <c r="U1001" s="36"/>
      <c r="V1001" s="37"/>
      <c r="W1001" s="40" t="s">
        <v>3303</v>
      </c>
      <c r="X1001" s="39" t="s">
        <v>366</v>
      </c>
      <c r="Y1001" s="40" t="s">
        <v>3100</v>
      </c>
      <c r="Z1001" s="40" t="s">
        <v>3475</v>
      </c>
      <c r="AA1001" s="40" t="s">
        <v>511</v>
      </c>
      <c r="AB1001" s="40" t="s">
        <v>2474</v>
      </c>
      <c r="AC1001" s="40" t="s">
        <v>3367</v>
      </c>
      <c r="AD1001" s="59" t="s">
        <v>3479</v>
      </c>
      <c r="AF1001" s="40"/>
    </row>
    <row r="1002" spans="1:32">
      <c r="A1002" s="15" t="str">
        <f t="shared" si="75"/>
        <v>2022-2</v>
      </c>
      <c r="B1002" s="40" t="s">
        <v>1441</v>
      </c>
      <c r="C1002" s="47">
        <v>44608</v>
      </c>
      <c r="D1002" s="47" t="s">
        <v>1155</v>
      </c>
      <c r="E1002" s="40" t="s">
        <v>365</v>
      </c>
      <c r="F1002" s="40" t="s">
        <v>24</v>
      </c>
      <c r="G1002" s="40" t="s">
        <v>23</v>
      </c>
      <c r="H1002" s="40" t="s">
        <v>521</v>
      </c>
      <c r="I1002" s="15" t="str">
        <f t="shared" si="76"/>
        <v>MZQ</v>
      </c>
      <c r="J1002" s="52">
        <v>1010</v>
      </c>
      <c r="K1002" s="53">
        <v>0</v>
      </c>
      <c r="L1002" s="54">
        <f t="shared" si="77"/>
        <v>0</v>
      </c>
      <c r="M1002" s="55">
        <v>3.13</v>
      </c>
      <c r="N1002" s="35">
        <v>6.3579999999999997</v>
      </c>
      <c r="O1002" s="35">
        <v>0.81620000000000004</v>
      </c>
      <c r="P1002" s="36">
        <f t="shared" si="78"/>
        <v>3.13</v>
      </c>
      <c r="Q1002" s="37">
        <f t="shared" si="79"/>
        <v>3161.3</v>
      </c>
      <c r="R1002" s="36"/>
      <c r="S1002" s="37"/>
      <c r="T1002" s="38"/>
      <c r="U1002" s="36"/>
      <c r="V1002" s="37"/>
      <c r="W1002" s="40" t="s">
        <v>21</v>
      </c>
      <c r="X1002" s="39" t="s">
        <v>366</v>
      </c>
      <c r="Y1002" s="40" t="s">
        <v>3101</v>
      </c>
      <c r="Z1002" s="40" t="s">
        <v>2437</v>
      </c>
      <c r="AA1002" s="40" t="s">
        <v>518</v>
      </c>
      <c r="AB1002" s="40" t="s">
        <v>2474</v>
      </c>
      <c r="AC1002" s="40" t="s">
        <v>3373</v>
      </c>
      <c r="AD1002" s="59" t="s">
        <v>3479</v>
      </c>
      <c r="AF1002" s="40"/>
    </row>
    <row r="1003" spans="1:32">
      <c r="A1003" s="15" t="str">
        <f t="shared" si="75"/>
        <v>2022-2</v>
      </c>
      <c r="B1003" s="40" t="s">
        <v>221</v>
      </c>
      <c r="C1003" s="47">
        <v>44614</v>
      </c>
      <c r="D1003" s="47" t="s">
        <v>222</v>
      </c>
      <c r="E1003" s="40" t="s">
        <v>26</v>
      </c>
      <c r="F1003" s="40" t="s">
        <v>27</v>
      </c>
      <c r="G1003" s="40" t="s">
        <v>25</v>
      </c>
      <c r="H1003" s="40" t="s">
        <v>512</v>
      </c>
      <c r="I1003" s="15" t="str">
        <f t="shared" si="76"/>
        <v>MZQ</v>
      </c>
      <c r="J1003" s="52">
        <v>1481</v>
      </c>
      <c r="K1003" s="53">
        <v>8.92</v>
      </c>
      <c r="L1003" s="54">
        <f t="shared" si="77"/>
        <v>13210.52</v>
      </c>
      <c r="M1003" s="55">
        <v>3.1415999999999999</v>
      </c>
      <c r="N1003" s="35">
        <v>6.3579999999999997</v>
      </c>
      <c r="O1003" s="35">
        <v>0.81620000000000004</v>
      </c>
      <c r="P1003" s="36">
        <f t="shared" si="78"/>
        <v>3.1415999999999999</v>
      </c>
      <c r="Q1003" s="37">
        <f t="shared" si="79"/>
        <v>4652.71</v>
      </c>
      <c r="R1003" s="36"/>
      <c r="S1003" s="37"/>
      <c r="T1003" s="38"/>
      <c r="U1003" s="36"/>
      <c r="V1003" s="37"/>
      <c r="W1003" s="40" t="s">
        <v>1173</v>
      </c>
      <c r="X1003" s="39" t="s">
        <v>366</v>
      </c>
      <c r="Y1003" s="40" t="s">
        <v>2004</v>
      </c>
      <c r="Z1003" s="40" t="s">
        <v>2440</v>
      </c>
      <c r="AA1003" s="40" t="s">
        <v>528</v>
      </c>
      <c r="AB1003" s="40" t="s">
        <v>2475</v>
      </c>
      <c r="AC1003" s="40" t="s">
        <v>2361</v>
      </c>
      <c r="AD1003" s="59" t="s">
        <v>3479</v>
      </c>
      <c r="AF1003" s="40"/>
    </row>
    <row r="1004" spans="1:32">
      <c r="A1004" s="15" t="str">
        <f t="shared" si="75"/>
        <v>2022-2</v>
      </c>
      <c r="B1004" s="40" t="s">
        <v>302</v>
      </c>
      <c r="C1004" s="47">
        <v>44614</v>
      </c>
      <c r="D1004" s="47" t="s">
        <v>303</v>
      </c>
      <c r="E1004" s="40" t="s">
        <v>26</v>
      </c>
      <c r="F1004" s="40" t="s">
        <v>27</v>
      </c>
      <c r="G1004" s="40" t="s">
        <v>25</v>
      </c>
      <c r="H1004" s="40" t="s">
        <v>512</v>
      </c>
      <c r="I1004" s="15" t="str">
        <f t="shared" si="76"/>
        <v>MZQ</v>
      </c>
      <c r="J1004" s="52">
        <v>2000</v>
      </c>
      <c r="K1004" s="53">
        <v>8.92</v>
      </c>
      <c r="L1004" s="54">
        <f t="shared" si="77"/>
        <v>17840</v>
      </c>
      <c r="M1004" s="55">
        <v>3.1415999999999999</v>
      </c>
      <c r="N1004" s="35">
        <v>6.3579999999999997</v>
      </c>
      <c r="O1004" s="35">
        <v>0.81620000000000004</v>
      </c>
      <c r="P1004" s="36">
        <f t="shared" si="78"/>
        <v>3.1415999999999999</v>
      </c>
      <c r="Q1004" s="37">
        <f t="shared" si="79"/>
        <v>6283.2</v>
      </c>
      <c r="R1004" s="36"/>
      <c r="S1004" s="37"/>
      <c r="T1004" s="38"/>
      <c r="U1004" s="36"/>
      <c r="V1004" s="37"/>
      <c r="W1004" s="40" t="s">
        <v>1173</v>
      </c>
      <c r="X1004" s="39" t="s">
        <v>366</v>
      </c>
      <c r="Y1004" s="40" t="s">
        <v>3102</v>
      </c>
      <c r="Z1004" s="40" t="s">
        <v>2440</v>
      </c>
      <c r="AA1004" s="40" t="s">
        <v>528</v>
      </c>
      <c r="AB1004" s="40" t="s">
        <v>2475</v>
      </c>
      <c r="AC1004" s="40" t="s">
        <v>2361</v>
      </c>
      <c r="AD1004" s="59" t="s">
        <v>3479</v>
      </c>
    </row>
    <row r="1005" spans="1:32">
      <c r="A1005" s="15" t="str">
        <f t="shared" si="75"/>
        <v>2022-2</v>
      </c>
      <c r="B1005" s="40" t="s">
        <v>221</v>
      </c>
      <c r="C1005" s="47">
        <v>44614</v>
      </c>
      <c r="D1005" s="47" t="s">
        <v>222</v>
      </c>
      <c r="E1005" s="40" t="s">
        <v>26</v>
      </c>
      <c r="F1005" s="40" t="s">
        <v>27</v>
      </c>
      <c r="G1005" s="40" t="s">
        <v>25</v>
      </c>
      <c r="H1005" s="40" t="s">
        <v>512</v>
      </c>
      <c r="I1005" s="15" t="str">
        <f t="shared" si="76"/>
        <v>MZQ</v>
      </c>
      <c r="J1005" s="52">
        <v>5320</v>
      </c>
      <c r="K1005" s="53">
        <v>8.92</v>
      </c>
      <c r="L1005" s="54">
        <f t="shared" si="77"/>
        <v>47454.400000000001</v>
      </c>
      <c r="M1005" s="55">
        <v>3.1415999999999999</v>
      </c>
      <c r="N1005" s="35">
        <v>6.3579999999999997</v>
      </c>
      <c r="O1005" s="35">
        <v>0.81620000000000004</v>
      </c>
      <c r="P1005" s="36">
        <f t="shared" si="78"/>
        <v>3.1415999999999999</v>
      </c>
      <c r="Q1005" s="37">
        <f t="shared" si="79"/>
        <v>16713.310000000001</v>
      </c>
      <c r="R1005" s="36"/>
      <c r="S1005" s="37"/>
      <c r="T1005" s="38"/>
      <c r="U1005" s="36"/>
      <c r="V1005" s="37"/>
      <c r="W1005" s="40" t="s">
        <v>1173</v>
      </c>
      <c r="X1005" s="39" t="s">
        <v>366</v>
      </c>
      <c r="Y1005" s="40" t="s">
        <v>3103</v>
      </c>
      <c r="Z1005" s="40" t="s">
        <v>2440</v>
      </c>
      <c r="AA1005" s="40" t="s">
        <v>528</v>
      </c>
      <c r="AB1005" s="40" t="s">
        <v>2475</v>
      </c>
      <c r="AC1005" s="40" t="s">
        <v>2361</v>
      </c>
      <c r="AD1005" s="59" t="s">
        <v>3479</v>
      </c>
      <c r="AF1005" s="40"/>
    </row>
    <row r="1006" spans="1:32">
      <c r="A1006" s="15" t="str">
        <f t="shared" si="75"/>
        <v>2022-2</v>
      </c>
      <c r="B1006" s="40" t="s">
        <v>1253</v>
      </c>
      <c r="C1006" s="47">
        <v>44614</v>
      </c>
      <c r="D1006" s="47" t="s">
        <v>1254</v>
      </c>
      <c r="E1006" s="40" t="s">
        <v>26</v>
      </c>
      <c r="F1006" s="40" t="s">
        <v>27</v>
      </c>
      <c r="G1006" s="40" t="s">
        <v>25</v>
      </c>
      <c r="H1006" s="40" t="s">
        <v>512</v>
      </c>
      <c r="I1006" s="15" t="str">
        <f t="shared" si="76"/>
        <v>MZQ</v>
      </c>
      <c r="J1006" s="52">
        <v>500</v>
      </c>
      <c r="K1006" s="53">
        <v>8.92</v>
      </c>
      <c r="L1006" s="54">
        <f t="shared" si="77"/>
        <v>4460</v>
      </c>
      <c r="M1006" s="56">
        <v>3.1415999999999999</v>
      </c>
      <c r="N1006" s="35">
        <v>6.3579999999999997</v>
      </c>
      <c r="O1006" s="35">
        <v>0.81620000000000004</v>
      </c>
      <c r="P1006" s="36">
        <f t="shared" si="78"/>
        <v>3.1415999999999999</v>
      </c>
      <c r="Q1006" s="37">
        <f t="shared" si="79"/>
        <v>1570.8</v>
      </c>
      <c r="R1006" s="36"/>
      <c r="S1006" s="37"/>
      <c r="T1006" s="38"/>
      <c r="U1006" s="36"/>
      <c r="V1006" s="37"/>
      <c r="W1006" s="40" t="s">
        <v>1173</v>
      </c>
      <c r="X1006" s="39" t="s">
        <v>366</v>
      </c>
      <c r="Y1006" s="40" t="s">
        <v>3104</v>
      </c>
      <c r="Z1006" s="40" t="s">
        <v>2440</v>
      </c>
      <c r="AA1006" s="40" t="s">
        <v>528</v>
      </c>
      <c r="AB1006" s="40" t="s">
        <v>2475</v>
      </c>
      <c r="AC1006" s="40" t="s">
        <v>2361</v>
      </c>
      <c r="AD1006" s="59" t="s">
        <v>3479</v>
      </c>
      <c r="AF1006" s="40"/>
    </row>
    <row r="1007" spans="1:32">
      <c r="A1007" s="15" t="str">
        <f t="shared" si="75"/>
        <v>2022-2</v>
      </c>
      <c r="B1007" s="40" t="s">
        <v>867</v>
      </c>
      <c r="C1007" s="47">
        <v>44617</v>
      </c>
      <c r="D1007" s="47" t="s">
        <v>868</v>
      </c>
      <c r="E1007" s="40" t="s">
        <v>365</v>
      </c>
      <c r="F1007" s="40" t="s">
        <v>37</v>
      </c>
      <c r="G1007" s="40" t="s">
        <v>23</v>
      </c>
      <c r="H1007" s="40" t="s">
        <v>512</v>
      </c>
      <c r="I1007" s="15" t="str">
        <f t="shared" si="76"/>
        <v>MZQ</v>
      </c>
      <c r="J1007" s="52">
        <v>1160</v>
      </c>
      <c r="K1007" s="53">
        <v>2.9876</v>
      </c>
      <c r="L1007" s="54">
        <f t="shared" si="77"/>
        <v>3465.62</v>
      </c>
      <c r="M1007" s="56">
        <v>3.2801</v>
      </c>
      <c r="N1007" s="35">
        <v>6.3579999999999997</v>
      </c>
      <c r="O1007" s="35">
        <v>0.81620000000000004</v>
      </c>
      <c r="P1007" s="36">
        <f t="shared" si="78"/>
        <v>3.2801</v>
      </c>
      <c r="Q1007" s="37">
        <f t="shared" si="79"/>
        <v>3804.92</v>
      </c>
      <c r="R1007" s="36"/>
      <c r="S1007" s="37"/>
      <c r="T1007" s="38"/>
      <c r="U1007" s="36"/>
      <c r="V1007" s="37"/>
      <c r="W1007" s="40" t="s">
        <v>35</v>
      </c>
      <c r="X1007" s="39" t="s">
        <v>366</v>
      </c>
      <c r="Y1007" s="40" t="s">
        <v>1644</v>
      </c>
      <c r="Z1007" s="40" t="s">
        <v>2417</v>
      </c>
      <c r="AA1007" s="40" t="s">
        <v>514</v>
      </c>
      <c r="AB1007" s="40" t="s">
        <v>2475</v>
      </c>
      <c r="AC1007" s="40" t="s">
        <v>3317</v>
      </c>
      <c r="AD1007" s="59" t="s">
        <v>3479</v>
      </c>
      <c r="AF1007" s="40"/>
    </row>
    <row r="1008" spans="1:32">
      <c r="A1008" s="15" t="str">
        <f t="shared" si="75"/>
        <v>2022-2</v>
      </c>
      <c r="B1008" s="40" t="s">
        <v>867</v>
      </c>
      <c r="C1008" s="47">
        <v>44617</v>
      </c>
      <c r="D1008" s="47" t="s">
        <v>868</v>
      </c>
      <c r="E1008" s="40" t="s">
        <v>365</v>
      </c>
      <c r="F1008" s="40" t="s">
        <v>37</v>
      </c>
      <c r="G1008" s="40" t="s">
        <v>23</v>
      </c>
      <c r="H1008" s="40" t="s">
        <v>512</v>
      </c>
      <c r="I1008" s="15" t="str">
        <f t="shared" si="76"/>
        <v>MZQ</v>
      </c>
      <c r="J1008" s="52">
        <v>960</v>
      </c>
      <c r="K1008" s="53">
        <v>2.9876</v>
      </c>
      <c r="L1008" s="54">
        <f t="shared" si="77"/>
        <v>2868.1</v>
      </c>
      <c r="M1008" s="55">
        <v>3.2801</v>
      </c>
      <c r="N1008" s="35">
        <v>6.3579999999999997</v>
      </c>
      <c r="O1008" s="35">
        <v>0.81620000000000004</v>
      </c>
      <c r="P1008" s="36">
        <f t="shared" si="78"/>
        <v>3.2801</v>
      </c>
      <c r="Q1008" s="37">
        <f t="shared" si="79"/>
        <v>3148.9</v>
      </c>
      <c r="R1008" s="36"/>
      <c r="S1008" s="37"/>
      <c r="T1008" s="38"/>
      <c r="U1008" s="36"/>
      <c r="V1008" s="37"/>
      <c r="W1008" s="40" t="s">
        <v>1397</v>
      </c>
      <c r="X1008" s="39" t="s">
        <v>366</v>
      </c>
      <c r="Y1008" s="40" t="s">
        <v>3105</v>
      </c>
      <c r="Z1008" s="40" t="s">
        <v>2417</v>
      </c>
      <c r="AA1008" s="40" t="s">
        <v>514</v>
      </c>
      <c r="AB1008" s="40" t="s">
        <v>2475</v>
      </c>
      <c r="AC1008" s="40" t="s">
        <v>3317</v>
      </c>
      <c r="AD1008" s="59" t="s">
        <v>3479</v>
      </c>
      <c r="AF1008" s="40"/>
    </row>
    <row r="1009" spans="1:32">
      <c r="A1009" s="15" t="str">
        <f t="shared" si="75"/>
        <v>2022-2</v>
      </c>
      <c r="B1009" s="40" t="s">
        <v>284</v>
      </c>
      <c r="C1009" s="47">
        <v>44620</v>
      </c>
      <c r="D1009" s="47" t="s">
        <v>285</v>
      </c>
      <c r="E1009" s="40" t="s">
        <v>365</v>
      </c>
      <c r="F1009" s="40" t="s">
        <v>37</v>
      </c>
      <c r="G1009" s="40" t="s">
        <v>23</v>
      </c>
      <c r="H1009" s="40" t="s">
        <v>512</v>
      </c>
      <c r="I1009" s="15" t="str">
        <f t="shared" si="76"/>
        <v>MZQ</v>
      </c>
      <c r="J1009" s="52">
        <v>1430</v>
      </c>
      <c r="K1009" s="53">
        <v>3.2858999999999998</v>
      </c>
      <c r="L1009" s="54">
        <f t="shared" si="77"/>
        <v>4698.84</v>
      </c>
      <c r="M1009" s="56">
        <v>3.2858999999999998</v>
      </c>
      <c r="N1009" s="35">
        <v>6.3579999999999997</v>
      </c>
      <c r="O1009" s="35">
        <v>0.81620000000000004</v>
      </c>
      <c r="P1009" s="36">
        <f t="shared" si="78"/>
        <v>3.2858999999999998</v>
      </c>
      <c r="Q1009" s="37">
        <f t="shared" si="79"/>
        <v>4698.84</v>
      </c>
      <c r="R1009" s="36"/>
      <c r="S1009" s="37"/>
      <c r="T1009" s="38"/>
      <c r="U1009" s="36"/>
      <c r="V1009" s="37"/>
      <c r="W1009" s="40" t="s">
        <v>1397</v>
      </c>
      <c r="X1009" s="39" t="s">
        <v>366</v>
      </c>
      <c r="Y1009" s="40" t="s">
        <v>1370</v>
      </c>
      <c r="Z1009" s="40" t="s">
        <v>2417</v>
      </c>
      <c r="AA1009" s="40" t="s">
        <v>514</v>
      </c>
      <c r="AB1009" s="40" t="s">
        <v>2475</v>
      </c>
      <c r="AC1009" s="40" t="s">
        <v>3374</v>
      </c>
      <c r="AD1009" s="59" t="s">
        <v>3479</v>
      </c>
      <c r="AF1009" s="40"/>
    </row>
    <row r="1010" spans="1:32">
      <c r="A1010" s="15" t="str">
        <f t="shared" si="75"/>
        <v>2022-2</v>
      </c>
      <c r="B1010" s="40" t="s">
        <v>284</v>
      </c>
      <c r="C1010" s="47">
        <v>44620</v>
      </c>
      <c r="D1010" s="47" t="s">
        <v>285</v>
      </c>
      <c r="E1010" s="40" t="s">
        <v>365</v>
      </c>
      <c r="F1010" s="40" t="s">
        <v>37</v>
      </c>
      <c r="G1010" s="40" t="s">
        <v>23</v>
      </c>
      <c r="H1010" s="40" t="s">
        <v>512</v>
      </c>
      <c r="I1010" s="15" t="str">
        <f t="shared" si="76"/>
        <v>MZQ</v>
      </c>
      <c r="J1010" s="52">
        <v>2210</v>
      </c>
      <c r="K1010" s="53">
        <v>3.2858999999999998</v>
      </c>
      <c r="L1010" s="54">
        <f t="shared" si="77"/>
        <v>7261.84</v>
      </c>
      <c r="M1010" s="55">
        <v>3.2858999999999998</v>
      </c>
      <c r="N1010" s="35">
        <v>6.3579999999999997</v>
      </c>
      <c r="O1010" s="35">
        <v>0.81620000000000004</v>
      </c>
      <c r="P1010" s="36">
        <f t="shared" si="78"/>
        <v>3.2858999999999998</v>
      </c>
      <c r="Q1010" s="37">
        <f t="shared" si="79"/>
        <v>7261.84</v>
      </c>
      <c r="R1010" s="36"/>
      <c r="S1010" s="37"/>
      <c r="T1010" s="38"/>
      <c r="U1010" s="36"/>
      <c r="V1010" s="37"/>
      <c r="W1010" s="40" t="s">
        <v>35</v>
      </c>
      <c r="X1010" s="39" t="s">
        <v>366</v>
      </c>
      <c r="Y1010" s="40" t="s">
        <v>3106</v>
      </c>
      <c r="Z1010" s="40" t="s">
        <v>2417</v>
      </c>
      <c r="AA1010" s="40" t="s">
        <v>514</v>
      </c>
      <c r="AB1010" s="40" t="s">
        <v>2475</v>
      </c>
      <c r="AC1010" s="40" t="s">
        <v>3374</v>
      </c>
      <c r="AD1010" s="59" t="s">
        <v>3479</v>
      </c>
      <c r="AF1010" s="40"/>
    </row>
    <row r="1011" spans="1:32" s="40" customFormat="1">
      <c r="A1011" s="15" t="str">
        <f t="shared" si="75"/>
        <v>2022-2</v>
      </c>
      <c r="B1011" s="40" t="s">
        <v>284</v>
      </c>
      <c r="C1011" s="47">
        <v>44617</v>
      </c>
      <c r="D1011" s="47" t="s">
        <v>285</v>
      </c>
      <c r="E1011" s="40" t="s">
        <v>365</v>
      </c>
      <c r="F1011" s="40" t="s">
        <v>37</v>
      </c>
      <c r="G1011" s="40" t="s">
        <v>23</v>
      </c>
      <c r="H1011" s="40" t="s">
        <v>512</v>
      </c>
      <c r="I1011" s="15" t="str">
        <f t="shared" si="76"/>
        <v>MZQ</v>
      </c>
      <c r="J1011" s="52">
        <v>132</v>
      </c>
      <c r="K1011" s="53">
        <v>3.2858999999999998</v>
      </c>
      <c r="L1011" s="54">
        <f t="shared" si="77"/>
        <v>433.74</v>
      </c>
      <c r="M1011" s="55">
        <v>3.2858999999999998</v>
      </c>
      <c r="N1011" s="35">
        <v>6.3579999999999997</v>
      </c>
      <c r="O1011" s="35">
        <v>0.81620000000000004</v>
      </c>
      <c r="P1011" s="36">
        <f t="shared" si="78"/>
        <v>3.2858999999999998</v>
      </c>
      <c r="Q1011" s="37">
        <f t="shared" si="79"/>
        <v>433.74</v>
      </c>
      <c r="R1011" s="36"/>
      <c r="S1011" s="37"/>
      <c r="T1011" s="38"/>
      <c r="U1011" s="36"/>
      <c r="V1011" s="37"/>
      <c r="W1011" s="40" t="s">
        <v>35</v>
      </c>
      <c r="X1011" s="39" t="s">
        <v>366</v>
      </c>
      <c r="Y1011" s="40" t="s">
        <v>1356</v>
      </c>
      <c r="Z1011" s="40" t="s">
        <v>2417</v>
      </c>
      <c r="AA1011" s="40" t="s">
        <v>514</v>
      </c>
      <c r="AB1011" s="40" t="s">
        <v>2475</v>
      </c>
      <c r="AC1011" s="40" t="s">
        <v>3317</v>
      </c>
      <c r="AD1011" s="59" t="s">
        <v>3479</v>
      </c>
    </row>
    <row r="1012" spans="1:32" s="40" customFormat="1">
      <c r="A1012" s="15" t="str">
        <f t="shared" si="75"/>
        <v>2022-2</v>
      </c>
      <c r="B1012" s="40" t="s">
        <v>284</v>
      </c>
      <c r="C1012" s="47">
        <v>44617</v>
      </c>
      <c r="D1012" s="47" t="s">
        <v>285</v>
      </c>
      <c r="E1012" s="40" t="s">
        <v>365</v>
      </c>
      <c r="F1012" s="40" t="s">
        <v>37</v>
      </c>
      <c r="G1012" s="40" t="s">
        <v>23</v>
      </c>
      <c r="H1012" s="40" t="s">
        <v>512</v>
      </c>
      <c r="I1012" s="15" t="str">
        <f t="shared" si="76"/>
        <v>MZQ</v>
      </c>
      <c r="J1012" s="52">
        <v>1360</v>
      </c>
      <c r="K1012" s="53">
        <v>3.2858999999999998</v>
      </c>
      <c r="L1012" s="54">
        <f t="shared" si="77"/>
        <v>4468.82</v>
      </c>
      <c r="M1012" s="55">
        <v>3.2858999999999998</v>
      </c>
      <c r="N1012" s="35">
        <v>6.3579999999999997</v>
      </c>
      <c r="O1012" s="35">
        <v>0.81620000000000004</v>
      </c>
      <c r="P1012" s="36">
        <f t="shared" si="78"/>
        <v>3.2858999999999998</v>
      </c>
      <c r="Q1012" s="37">
        <f t="shared" si="79"/>
        <v>4468.82</v>
      </c>
      <c r="R1012" s="36"/>
      <c r="S1012" s="37"/>
      <c r="T1012" s="38"/>
      <c r="U1012" s="36"/>
      <c r="V1012" s="37"/>
      <c r="W1012" s="40" t="s">
        <v>1397</v>
      </c>
      <c r="X1012" s="39" t="s">
        <v>366</v>
      </c>
      <c r="Y1012" s="40" t="s">
        <v>1370</v>
      </c>
      <c r="Z1012" s="40" t="s">
        <v>2417</v>
      </c>
      <c r="AA1012" s="40" t="s">
        <v>514</v>
      </c>
      <c r="AB1012" s="40" t="s">
        <v>2475</v>
      </c>
      <c r="AC1012" s="40" t="s">
        <v>3317</v>
      </c>
      <c r="AD1012" s="59" t="s">
        <v>3479</v>
      </c>
    </row>
    <row r="1013" spans="1:32" s="40" customFormat="1">
      <c r="A1013" s="15" t="str">
        <f t="shared" si="75"/>
        <v>2022-2</v>
      </c>
      <c r="B1013" s="40" t="s">
        <v>2748</v>
      </c>
      <c r="C1013" s="47">
        <v>44613</v>
      </c>
      <c r="D1013" s="47" t="s">
        <v>467</v>
      </c>
      <c r="E1013" s="40" t="s">
        <v>365</v>
      </c>
      <c r="F1013" s="40" t="s">
        <v>30</v>
      </c>
      <c r="G1013" s="40" t="s">
        <v>25</v>
      </c>
      <c r="H1013" s="40" t="s">
        <v>512</v>
      </c>
      <c r="I1013" s="15" t="str">
        <f t="shared" si="76"/>
        <v>MZQ</v>
      </c>
      <c r="J1013" s="52">
        <v>1030</v>
      </c>
      <c r="K1013" s="53">
        <v>0</v>
      </c>
      <c r="L1013" s="54">
        <f t="shared" si="77"/>
        <v>0</v>
      </c>
      <c r="M1013" s="55">
        <v>3.3</v>
      </c>
      <c r="N1013" s="35">
        <v>6.3579999999999997</v>
      </c>
      <c r="O1013" s="35">
        <v>0.81620000000000004</v>
      </c>
      <c r="P1013" s="36">
        <f t="shared" si="78"/>
        <v>3.3</v>
      </c>
      <c r="Q1013" s="37">
        <f t="shared" si="79"/>
        <v>3399</v>
      </c>
      <c r="R1013" s="36"/>
      <c r="S1013" s="37"/>
      <c r="T1013" s="38"/>
      <c r="U1013" s="36"/>
      <c r="V1013" s="37"/>
      <c r="W1013" s="40" t="s">
        <v>28</v>
      </c>
      <c r="X1013" s="39" t="s">
        <v>366</v>
      </c>
      <c r="Y1013" s="40" t="s">
        <v>3108</v>
      </c>
      <c r="Z1013" s="40" t="s">
        <v>2462</v>
      </c>
      <c r="AA1013" s="40" t="s">
        <v>530</v>
      </c>
      <c r="AB1013" s="40" t="s">
        <v>2475</v>
      </c>
      <c r="AC1013" s="40" t="s">
        <v>3375</v>
      </c>
      <c r="AD1013" s="59" t="s">
        <v>3479</v>
      </c>
    </row>
    <row r="1014" spans="1:32" s="40" customFormat="1">
      <c r="A1014" s="15" t="str">
        <f t="shared" si="75"/>
        <v>2022-2</v>
      </c>
      <c r="B1014" s="40" t="s">
        <v>1057</v>
      </c>
      <c r="C1014" s="47">
        <v>44613</v>
      </c>
      <c r="D1014" s="47" t="s">
        <v>1058</v>
      </c>
      <c r="E1014" s="40" t="s">
        <v>365</v>
      </c>
      <c r="F1014" s="40" t="s">
        <v>30</v>
      </c>
      <c r="G1014" s="40" t="s">
        <v>25</v>
      </c>
      <c r="H1014" s="40" t="s">
        <v>512</v>
      </c>
      <c r="I1014" s="15" t="str">
        <f t="shared" si="76"/>
        <v>MZQ</v>
      </c>
      <c r="J1014" s="52">
        <v>1010</v>
      </c>
      <c r="K1014" s="53">
        <v>3.3</v>
      </c>
      <c r="L1014" s="54">
        <f t="shared" si="77"/>
        <v>3333</v>
      </c>
      <c r="M1014" s="55">
        <v>3.3</v>
      </c>
      <c r="N1014" s="35">
        <v>6.3579999999999997</v>
      </c>
      <c r="O1014" s="35">
        <v>0.81620000000000004</v>
      </c>
      <c r="P1014" s="36">
        <f t="shared" si="78"/>
        <v>3.3</v>
      </c>
      <c r="Q1014" s="37">
        <f t="shared" si="79"/>
        <v>3333</v>
      </c>
      <c r="R1014" s="36"/>
      <c r="S1014" s="37"/>
      <c r="T1014" s="38"/>
      <c r="U1014" s="36"/>
      <c r="V1014" s="37"/>
      <c r="W1014" s="40" t="s">
        <v>28</v>
      </c>
      <c r="X1014" s="39" t="s">
        <v>366</v>
      </c>
      <c r="Y1014" s="40" t="s">
        <v>3107</v>
      </c>
      <c r="Z1014" s="40" t="s">
        <v>2462</v>
      </c>
      <c r="AA1014" s="40" t="s">
        <v>530</v>
      </c>
      <c r="AB1014" s="40" t="s">
        <v>2475</v>
      </c>
      <c r="AC1014" s="40" t="s">
        <v>3375</v>
      </c>
      <c r="AD1014" s="59" t="s">
        <v>3479</v>
      </c>
    </row>
    <row r="1015" spans="1:32" s="40" customFormat="1">
      <c r="A1015" s="15" t="str">
        <f t="shared" si="75"/>
        <v>2022-2</v>
      </c>
      <c r="B1015" s="40" t="s">
        <v>2749</v>
      </c>
      <c r="C1015" s="47">
        <v>44616</v>
      </c>
      <c r="D1015" s="47" t="s">
        <v>2750</v>
      </c>
      <c r="E1015" s="40" t="s">
        <v>365</v>
      </c>
      <c r="F1015" s="40" t="s">
        <v>38</v>
      </c>
      <c r="G1015" s="40" t="s">
        <v>23</v>
      </c>
      <c r="H1015" s="40" t="s">
        <v>3463</v>
      </c>
      <c r="I1015" s="15" t="str">
        <f t="shared" si="76"/>
        <v>MZQ</v>
      </c>
      <c r="J1015" s="52">
        <v>-20</v>
      </c>
      <c r="K1015" s="53">
        <v>4.2758000000000003</v>
      </c>
      <c r="L1015" s="54">
        <f t="shared" si="77"/>
        <v>-85.52</v>
      </c>
      <c r="M1015" s="55">
        <v>3.3254000000000001</v>
      </c>
      <c r="N1015" s="35">
        <v>6.3579999999999997</v>
      </c>
      <c r="O1015" s="35">
        <v>0.81620000000000004</v>
      </c>
      <c r="P1015" s="36">
        <f t="shared" si="78"/>
        <v>3.3254000000000001</v>
      </c>
      <c r="Q1015" s="37">
        <f t="shared" si="79"/>
        <v>-66.510000000000005</v>
      </c>
      <c r="R1015" s="36"/>
      <c r="S1015" s="37"/>
      <c r="T1015" s="38"/>
      <c r="U1015" s="36"/>
      <c r="V1015" s="37"/>
      <c r="W1015" s="40" t="s">
        <v>392</v>
      </c>
      <c r="X1015" s="39" t="s">
        <v>366</v>
      </c>
      <c r="Y1015" s="40" t="s">
        <v>3109</v>
      </c>
      <c r="Z1015" s="40" t="s">
        <v>2458</v>
      </c>
      <c r="AA1015" s="40" t="s">
        <v>2938</v>
      </c>
      <c r="AB1015" s="40" t="s">
        <v>2474</v>
      </c>
      <c r="AC1015" s="40" t="s">
        <v>3376</v>
      </c>
      <c r="AD1015" s="59" t="s">
        <v>3479</v>
      </c>
    </row>
    <row r="1016" spans="1:32" s="40" customFormat="1">
      <c r="A1016" s="15" t="str">
        <f t="shared" si="75"/>
        <v>2022-2</v>
      </c>
      <c r="B1016" s="40" t="s">
        <v>282</v>
      </c>
      <c r="C1016" s="47">
        <v>44613</v>
      </c>
      <c r="D1016" s="47" t="s">
        <v>283</v>
      </c>
      <c r="E1016" s="40" t="s">
        <v>365</v>
      </c>
      <c r="F1016" s="40" t="s">
        <v>38</v>
      </c>
      <c r="G1016" s="40" t="s">
        <v>23</v>
      </c>
      <c r="H1016" s="40" t="s">
        <v>512</v>
      </c>
      <c r="I1016" s="15" t="str">
        <f t="shared" si="76"/>
        <v>MZQ</v>
      </c>
      <c r="J1016" s="52">
        <v>3400</v>
      </c>
      <c r="K1016" s="53">
        <v>3.3511000000000002</v>
      </c>
      <c r="L1016" s="54">
        <f t="shared" si="77"/>
        <v>11393.74</v>
      </c>
      <c r="M1016" s="55">
        <v>3.3511000000000002</v>
      </c>
      <c r="N1016" s="35">
        <v>6.3579999999999997</v>
      </c>
      <c r="O1016" s="35">
        <v>0.81620000000000004</v>
      </c>
      <c r="P1016" s="36">
        <f t="shared" si="78"/>
        <v>3.3511000000000002</v>
      </c>
      <c r="Q1016" s="37">
        <f t="shared" si="79"/>
        <v>11393.74</v>
      </c>
      <c r="R1016" s="36"/>
      <c r="S1016" s="37"/>
      <c r="T1016" s="38"/>
      <c r="U1016" s="36"/>
      <c r="V1016" s="37"/>
      <c r="W1016" s="40" t="s">
        <v>178</v>
      </c>
      <c r="X1016" s="39" t="s">
        <v>366</v>
      </c>
      <c r="Y1016" s="40" t="s">
        <v>3110</v>
      </c>
      <c r="Z1016" s="40" t="s">
        <v>2426</v>
      </c>
      <c r="AA1016" s="40" t="s">
        <v>514</v>
      </c>
      <c r="AB1016" s="40" t="s">
        <v>2475</v>
      </c>
      <c r="AC1016" s="40" t="s">
        <v>3377</v>
      </c>
      <c r="AD1016" s="59" t="s">
        <v>3479</v>
      </c>
    </row>
    <row r="1017" spans="1:32" s="40" customFormat="1">
      <c r="A1017" s="15" t="str">
        <f t="shared" si="75"/>
        <v>2022-2</v>
      </c>
      <c r="B1017" s="40" t="s">
        <v>282</v>
      </c>
      <c r="C1017" s="47">
        <v>44606</v>
      </c>
      <c r="D1017" s="47" t="s">
        <v>283</v>
      </c>
      <c r="E1017" s="40" t="s">
        <v>365</v>
      </c>
      <c r="F1017" s="40" t="s">
        <v>38</v>
      </c>
      <c r="G1017" s="40" t="s">
        <v>23</v>
      </c>
      <c r="H1017" s="40" t="s">
        <v>512</v>
      </c>
      <c r="I1017" s="15" t="str">
        <f t="shared" si="76"/>
        <v>MZQ</v>
      </c>
      <c r="J1017" s="52">
        <v>2700</v>
      </c>
      <c r="K1017" s="53">
        <v>3.3511000000000002</v>
      </c>
      <c r="L1017" s="54">
        <f t="shared" si="77"/>
        <v>9047.9699999999993</v>
      </c>
      <c r="M1017" s="55">
        <v>3.3511000000000002</v>
      </c>
      <c r="N1017" s="35">
        <v>6.3579999999999997</v>
      </c>
      <c r="O1017" s="35">
        <v>0.81620000000000004</v>
      </c>
      <c r="P1017" s="36">
        <f t="shared" si="78"/>
        <v>3.3511000000000002</v>
      </c>
      <c r="Q1017" s="37">
        <f t="shared" si="79"/>
        <v>9047.9699999999993</v>
      </c>
      <c r="R1017" s="36"/>
      <c r="S1017" s="37"/>
      <c r="T1017" s="38"/>
      <c r="U1017" s="36"/>
      <c r="V1017" s="37"/>
      <c r="W1017" s="40" t="s">
        <v>178</v>
      </c>
      <c r="X1017" s="39" t="s">
        <v>366</v>
      </c>
      <c r="Y1017" s="40" t="s">
        <v>3110</v>
      </c>
      <c r="Z1017" s="40" t="s">
        <v>2426</v>
      </c>
      <c r="AA1017" s="40" t="s">
        <v>514</v>
      </c>
      <c r="AB1017" s="40" t="s">
        <v>2475</v>
      </c>
      <c r="AC1017" s="40" t="s">
        <v>3378</v>
      </c>
      <c r="AD1017" s="59" t="s">
        <v>3479</v>
      </c>
      <c r="AF1017" s="48"/>
    </row>
    <row r="1018" spans="1:32" s="40" customFormat="1">
      <c r="A1018" s="15" t="str">
        <f t="shared" si="75"/>
        <v>2022-2</v>
      </c>
      <c r="B1018" s="40" t="s">
        <v>250</v>
      </c>
      <c r="C1018" s="47">
        <v>44614</v>
      </c>
      <c r="D1018" s="47" t="s">
        <v>251</v>
      </c>
      <c r="E1018" s="40" t="s">
        <v>365</v>
      </c>
      <c r="F1018" s="40" t="s">
        <v>38</v>
      </c>
      <c r="G1018" s="40" t="s">
        <v>23</v>
      </c>
      <c r="H1018" s="40" t="s">
        <v>512</v>
      </c>
      <c r="I1018" s="15" t="str">
        <f t="shared" si="76"/>
        <v>MZQ</v>
      </c>
      <c r="J1018" s="52">
        <v>1000</v>
      </c>
      <c r="K1018" s="53">
        <v>3.3731</v>
      </c>
      <c r="L1018" s="54">
        <f t="shared" si="77"/>
        <v>3373.1</v>
      </c>
      <c r="M1018" s="55">
        <v>3.3731</v>
      </c>
      <c r="N1018" s="35">
        <v>6.3579999999999997</v>
      </c>
      <c r="O1018" s="35">
        <v>0.81620000000000004</v>
      </c>
      <c r="P1018" s="36">
        <f t="shared" si="78"/>
        <v>3.3731</v>
      </c>
      <c r="Q1018" s="37">
        <f t="shared" si="79"/>
        <v>3373.1</v>
      </c>
      <c r="R1018" s="36"/>
      <c r="S1018" s="37"/>
      <c r="T1018" s="38"/>
      <c r="U1018" s="36"/>
      <c r="V1018" s="37"/>
      <c r="W1018" s="40" t="s">
        <v>178</v>
      </c>
      <c r="X1018" s="39" t="s">
        <v>366</v>
      </c>
      <c r="Y1018" s="40" t="s">
        <v>3112</v>
      </c>
      <c r="Z1018" s="40" t="s">
        <v>2426</v>
      </c>
      <c r="AA1018" s="40" t="s">
        <v>519</v>
      </c>
      <c r="AB1018" s="40" t="s">
        <v>2477</v>
      </c>
      <c r="AC1018" s="40" t="s">
        <v>3370</v>
      </c>
      <c r="AD1018" s="59" t="s">
        <v>3479</v>
      </c>
      <c r="AF1018" s="48"/>
    </row>
    <row r="1019" spans="1:32" s="40" customFormat="1">
      <c r="A1019" s="15" t="str">
        <f t="shared" si="75"/>
        <v>2022-2</v>
      </c>
      <c r="B1019" s="40" t="s">
        <v>881</v>
      </c>
      <c r="C1019" s="47">
        <v>44614</v>
      </c>
      <c r="D1019" s="47" t="s">
        <v>882</v>
      </c>
      <c r="E1019" s="40" t="s">
        <v>365</v>
      </c>
      <c r="F1019" s="40" t="s">
        <v>38</v>
      </c>
      <c r="G1019" s="40" t="s">
        <v>23</v>
      </c>
      <c r="H1019" s="40" t="s">
        <v>512</v>
      </c>
      <c r="I1019" s="15" t="str">
        <f t="shared" si="76"/>
        <v>MZQ</v>
      </c>
      <c r="J1019" s="52">
        <v>1000</v>
      </c>
      <c r="K1019" s="53">
        <v>3.3731</v>
      </c>
      <c r="L1019" s="54">
        <f t="shared" si="77"/>
        <v>3373.1</v>
      </c>
      <c r="M1019" s="55">
        <v>3.3731</v>
      </c>
      <c r="N1019" s="35">
        <v>6.3579999999999997</v>
      </c>
      <c r="O1019" s="35">
        <v>0.81620000000000004</v>
      </c>
      <c r="P1019" s="36">
        <f t="shared" si="78"/>
        <v>3.3731</v>
      </c>
      <c r="Q1019" s="37">
        <f t="shared" si="79"/>
        <v>3373.1</v>
      </c>
      <c r="R1019" s="36"/>
      <c r="S1019" s="37"/>
      <c r="T1019" s="38"/>
      <c r="U1019" s="36"/>
      <c r="V1019" s="37"/>
      <c r="W1019" s="40" t="s">
        <v>178</v>
      </c>
      <c r="X1019" s="39" t="s">
        <v>366</v>
      </c>
      <c r="Y1019" s="40" t="s">
        <v>3113</v>
      </c>
      <c r="Z1019" s="40" t="s">
        <v>2426</v>
      </c>
      <c r="AA1019" s="40" t="s">
        <v>515</v>
      </c>
      <c r="AB1019" s="40" t="s">
        <v>2474</v>
      </c>
      <c r="AC1019" s="40" t="s">
        <v>3370</v>
      </c>
      <c r="AD1019" s="59" t="s">
        <v>3479</v>
      </c>
    </row>
    <row r="1020" spans="1:32" s="40" customFormat="1">
      <c r="A1020" s="15" t="str">
        <f t="shared" si="75"/>
        <v>2022-2</v>
      </c>
      <c r="B1020" s="40" t="s">
        <v>2751</v>
      </c>
      <c r="C1020" s="47">
        <v>44613</v>
      </c>
      <c r="D1020" s="47" t="s">
        <v>251</v>
      </c>
      <c r="E1020" s="40" t="s">
        <v>365</v>
      </c>
      <c r="F1020" s="40" t="s">
        <v>38</v>
      </c>
      <c r="G1020" s="40" t="s">
        <v>23</v>
      </c>
      <c r="H1020" s="40" t="s">
        <v>512</v>
      </c>
      <c r="I1020" s="15" t="str">
        <f t="shared" si="76"/>
        <v>MZQ</v>
      </c>
      <c r="J1020" s="52">
        <v>2900</v>
      </c>
      <c r="K1020" s="53">
        <v>3.3731</v>
      </c>
      <c r="L1020" s="54">
        <f t="shared" si="77"/>
        <v>9781.99</v>
      </c>
      <c r="M1020" s="55">
        <v>3.3731</v>
      </c>
      <c r="N1020" s="35">
        <v>6.3579999999999997</v>
      </c>
      <c r="O1020" s="35">
        <v>0.81620000000000004</v>
      </c>
      <c r="P1020" s="36">
        <f t="shared" si="78"/>
        <v>3.3731</v>
      </c>
      <c r="Q1020" s="37">
        <f t="shared" si="79"/>
        <v>9781.99</v>
      </c>
      <c r="R1020" s="36"/>
      <c r="S1020" s="37"/>
      <c r="T1020" s="38"/>
      <c r="U1020" s="36"/>
      <c r="V1020" s="37"/>
      <c r="W1020" s="40" t="s">
        <v>178</v>
      </c>
      <c r="X1020" s="39" t="s">
        <v>366</v>
      </c>
      <c r="Y1020" s="40" t="s">
        <v>3111</v>
      </c>
      <c r="Z1020" s="40" t="s">
        <v>2426</v>
      </c>
      <c r="AA1020" s="40" t="s">
        <v>519</v>
      </c>
      <c r="AB1020" s="40" t="s">
        <v>2477</v>
      </c>
      <c r="AC1020" s="40" t="s">
        <v>3371</v>
      </c>
      <c r="AD1020" s="59" t="s">
        <v>3479</v>
      </c>
      <c r="AF1020" s="48"/>
    </row>
    <row r="1021" spans="1:32" s="40" customFormat="1">
      <c r="A1021" s="15" t="str">
        <f t="shared" si="75"/>
        <v>2022-2</v>
      </c>
      <c r="B1021" s="40" t="s">
        <v>861</v>
      </c>
      <c r="C1021" s="47">
        <v>44616</v>
      </c>
      <c r="D1021" s="47" t="s">
        <v>862</v>
      </c>
      <c r="E1021" s="40" t="s">
        <v>365</v>
      </c>
      <c r="F1021" s="40" t="s">
        <v>38</v>
      </c>
      <c r="G1021" s="40" t="s">
        <v>23</v>
      </c>
      <c r="H1021" s="40" t="s">
        <v>512</v>
      </c>
      <c r="I1021" s="15" t="str">
        <f t="shared" si="76"/>
        <v>MZQ</v>
      </c>
      <c r="J1021" s="52">
        <v>1020</v>
      </c>
      <c r="K1021" s="53">
        <v>3.0857999999999999</v>
      </c>
      <c r="L1021" s="54">
        <f t="shared" si="77"/>
        <v>3147.52</v>
      </c>
      <c r="M1021" s="70">
        <v>3.3845000000000001</v>
      </c>
      <c r="N1021" s="35">
        <v>6.3579999999999997</v>
      </c>
      <c r="O1021" s="35">
        <v>0.81620000000000004</v>
      </c>
      <c r="P1021" s="36">
        <f t="shared" si="78"/>
        <v>3.3845000000000001</v>
      </c>
      <c r="Q1021" s="37">
        <f t="shared" si="79"/>
        <v>3452.19</v>
      </c>
      <c r="R1021" s="36"/>
      <c r="S1021" s="37"/>
      <c r="T1021" s="38"/>
      <c r="U1021" s="36"/>
      <c r="V1021" s="37"/>
      <c r="W1021" s="40" t="s">
        <v>178</v>
      </c>
      <c r="X1021" s="39" t="s">
        <v>366</v>
      </c>
      <c r="Y1021" s="40" t="s">
        <v>2939</v>
      </c>
      <c r="Z1021" s="40" t="s">
        <v>2426</v>
      </c>
      <c r="AA1021" s="40" t="s">
        <v>515</v>
      </c>
      <c r="AB1021" s="40" t="s">
        <v>2474</v>
      </c>
      <c r="AC1021" s="40" t="s">
        <v>3307</v>
      </c>
      <c r="AD1021" s="59" t="s">
        <v>3479</v>
      </c>
      <c r="AF1021" s="48"/>
    </row>
    <row r="1022" spans="1:32" s="40" customFormat="1">
      <c r="A1022" s="15" t="str">
        <f t="shared" si="75"/>
        <v>2022-2</v>
      </c>
      <c r="B1022" s="40" t="s">
        <v>2752</v>
      </c>
      <c r="C1022" s="47">
        <v>44615</v>
      </c>
      <c r="D1022" s="47" t="s">
        <v>2753</v>
      </c>
      <c r="E1022" s="40" t="s">
        <v>365</v>
      </c>
      <c r="F1022" s="40" t="s">
        <v>185</v>
      </c>
      <c r="G1022" s="40" t="s">
        <v>25</v>
      </c>
      <c r="H1022" s="40" t="s">
        <v>512</v>
      </c>
      <c r="I1022" s="15" t="str">
        <f t="shared" si="76"/>
        <v>MZQ</v>
      </c>
      <c r="J1022" s="52">
        <v>115</v>
      </c>
      <c r="K1022" s="53">
        <v>0</v>
      </c>
      <c r="L1022" s="54">
        <f t="shared" si="77"/>
        <v>0</v>
      </c>
      <c r="M1022" s="55">
        <v>3.4</v>
      </c>
      <c r="N1022" s="35">
        <v>6.3579999999999997</v>
      </c>
      <c r="O1022" s="35">
        <v>0.81620000000000004</v>
      </c>
      <c r="P1022" s="36">
        <f t="shared" si="78"/>
        <v>3.4</v>
      </c>
      <c r="Q1022" s="37">
        <f t="shared" si="79"/>
        <v>391</v>
      </c>
      <c r="R1022" s="36"/>
      <c r="S1022" s="37"/>
      <c r="T1022" s="38"/>
      <c r="U1022" s="36"/>
      <c r="V1022" s="37"/>
      <c r="W1022" s="40" t="s">
        <v>3304</v>
      </c>
      <c r="X1022" s="39" t="s">
        <v>366</v>
      </c>
      <c r="Y1022" s="40" t="s">
        <v>3114</v>
      </c>
      <c r="Z1022" s="40" t="s">
        <v>3477</v>
      </c>
      <c r="AA1022" s="40" t="s">
        <v>530</v>
      </c>
      <c r="AB1022" s="40" t="s">
        <v>2475</v>
      </c>
      <c r="AC1022" s="40" t="s">
        <v>3379</v>
      </c>
      <c r="AD1022" s="59" t="s">
        <v>3479</v>
      </c>
    </row>
    <row r="1023" spans="1:32" s="40" customFormat="1">
      <c r="A1023" s="15" t="str">
        <f t="shared" si="75"/>
        <v>2022-2</v>
      </c>
      <c r="B1023" s="40" t="s">
        <v>2754</v>
      </c>
      <c r="C1023" s="47">
        <v>44614</v>
      </c>
      <c r="D1023" s="47" t="s">
        <v>2755</v>
      </c>
      <c r="E1023" s="40" t="s">
        <v>105</v>
      </c>
      <c r="F1023" s="40" t="s">
        <v>30</v>
      </c>
      <c r="G1023" s="40" t="s">
        <v>25</v>
      </c>
      <c r="H1023" s="40" t="s">
        <v>526</v>
      </c>
      <c r="I1023" s="15" t="str">
        <f t="shared" si="76"/>
        <v>MZQ</v>
      </c>
      <c r="J1023" s="52">
        <v>1020</v>
      </c>
      <c r="K1023" s="53">
        <v>3.4</v>
      </c>
      <c r="L1023" s="54">
        <f t="shared" si="77"/>
        <v>3468</v>
      </c>
      <c r="M1023" s="55">
        <v>3.4</v>
      </c>
      <c r="N1023" s="35">
        <v>6.3579999999999997</v>
      </c>
      <c r="O1023" s="35">
        <v>0.81620000000000004</v>
      </c>
      <c r="P1023" s="36">
        <f t="shared" si="78"/>
        <v>3.4</v>
      </c>
      <c r="Q1023" s="37">
        <f t="shared" si="79"/>
        <v>3468</v>
      </c>
      <c r="R1023" s="36"/>
      <c r="S1023" s="37"/>
      <c r="T1023" s="38"/>
      <c r="U1023" s="36"/>
      <c r="V1023" s="37"/>
      <c r="W1023" s="40" t="s">
        <v>28</v>
      </c>
      <c r="X1023" s="39" t="s">
        <v>366</v>
      </c>
      <c r="Y1023" s="40" t="s">
        <v>3115</v>
      </c>
      <c r="Z1023" s="40" t="s">
        <v>2462</v>
      </c>
      <c r="AA1023" s="40" t="s">
        <v>527</v>
      </c>
      <c r="AB1023" s="40" t="s">
        <v>2478</v>
      </c>
      <c r="AC1023" s="40" t="s">
        <v>3380</v>
      </c>
      <c r="AD1023" s="59" t="s">
        <v>3479</v>
      </c>
    </row>
    <row r="1024" spans="1:32" s="40" customFormat="1">
      <c r="A1024" s="15" t="str">
        <f t="shared" si="75"/>
        <v>2022-2</v>
      </c>
      <c r="B1024" s="40" t="s">
        <v>889</v>
      </c>
      <c r="C1024" s="47">
        <v>44607</v>
      </c>
      <c r="D1024" s="47" t="s">
        <v>890</v>
      </c>
      <c r="E1024" s="40" t="s">
        <v>365</v>
      </c>
      <c r="F1024" s="40" t="s">
        <v>55</v>
      </c>
      <c r="G1024" s="40" t="s">
        <v>23</v>
      </c>
      <c r="H1024" s="40" t="s">
        <v>521</v>
      </c>
      <c r="I1024" s="15" t="str">
        <f t="shared" si="76"/>
        <v>MZQ</v>
      </c>
      <c r="J1024" s="52">
        <v>1270</v>
      </c>
      <c r="K1024" s="53">
        <v>2.3008999999999999</v>
      </c>
      <c r="L1024" s="54">
        <f t="shared" si="77"/>
        <v>2922.14</v>
      </c>
      <c r="M1024" s="55">
        <v>3.41</v>
      </c>
      <c r="N1024" s="35">
        <v>6.3579999999999997</v>
      </c>
      <c r="O1024" s="35">
        <v>0.81620000000000004</v>
      </c>
      <c r="P1024" s="36">
        <f t="shared" si="78"/>
        <v>3.41</v>
      </c>
      <c r="Q1024" s="37">
        <f t="shared" si="79"/>
        <v>4330.7</v>
      </c>
      <c r="R1024" s="36"/>
      <c r="S1024" s="37"/>
      <c r="T1024" s="38"/>
      <c r="U1024" s="36"/>
      <c r="V1024" s="37"/>
      <c r="W1024" s="40" t="s">
        <v>21</v>
      </c>
      <c r="X1024" s="39" t="s">
        <v>366</v>
      </c>
      <c r="Y1024" s="40" t="s">
        <v>3116</v>
      </c>
      <c r="Z1024" s="40" t="s">
        <v>2437</v>
      </c>
      <c r="AA1024" s="40" t="s">
        <v>517</v>
      </c>
      <c r="AB1024" s="40" t="s">
        <v>2475</v>
      </c>
      <c r="AC1024" s="40" t="s">
        <v>3381</v>
      </c>
      <c r="AD1024" s="59" t="s">
        <v>3479</v>
      </c>
    </row>
    <row r="1025" spans="1:32" s="40" customFormat="1">
      <c r="A1025" s="15" t="str">
        <f t="shared" si="75"/>
        <v>2022-2</v>
      </c>
      <c r="B1025" s="40" t="s">
        <v>889</v>
      </c>
      <c r="C1025" s="47">
        <v>44607</v>
      </c>
      <c r="D1025" s="47" t="s">
        <v>890</v>
      </c>
      <c r="E1025" s="40" t="s">
        <v>365</v>
      </c>
      <c r="F1025" s="40" t="s">
        <v>55</v>
      </c>
      <c r="G1025" s="40" t="s">
        <v>23</v>
      </c>
      <c r="H1025" s="40" t="s">
        <v>521</v>
      </c>
      <c r="I1025" s="15" t="str">
        <f t="shared" si="76"/>
        <v>MZQ</v>
      </c>
      <c r="J1025" s="52">
        <v>5020</v>
      </c>
      <c r="K1025" s="53">
        <v>2.3008999999999999</v>
      </c>
      <c r="L1025" s="54">
        <f t="shared" si="77"/>
        <v>11550.52</v>
      </c>
      <c r="M1025" s="55">
        <v>3.41</v>
      </c>
      <c r="N1025" s="35">
        <v>6.3579999999999997</v>
      </c>
      <c r="O1025" s="35">
        <v>0.81620000000000004</v>
      </c>
      <c r="P1025" s="36">
        <f t="shared" si="78"/>
        <v>3.41</v>
      </c>
      <c r="Q1025" s="37">
        <f t="shared" si="79"/>
        <v>17118.2</v>
      </c>
      <c r="R1025" s="36"/>
      <c r="S1025" s="37"/>
      <c r="T1025" s="38"/>
      <c r="U1025" s="36"/>
      <c r="V1025" s="37"/>
      <c r="W1025" s="40" t="s">
        <v>21</v>
      </c>
      <c r="X1025" s="39" t="s">
        <v>366</v>
      </c>
      <c r="Y1025" s="40" t="s">
        <v>3117</v>
      </c>
      <c r="Z1025" s="40" t="s">
        <v>2437</v>
      </c>
      <c r="AA1025" s="40" t="s">
        <v>517</v>
      </c>
      <c r="AB1025" s="40" t="s">
        <v>2475</v>
      </c>
      <c r="AC1025" s="40" t="s">
        <v>3381</v>
      </c>
      <c r="AD1025" s="59" t="s">
        <v>3479</v>
      </c>
    </row>
    <row r="1026" spans="1:32" s="40" customFormat="1">
      <c r="A1026" s="15" t="str">
        <f t="shared" ref="A1026:A1089" si="80">+TEXT(C1026,"YYYY")&amp;"-"&amp;TEXT(C1026,"M")</f>
        <v>2022-2</v>
      </c>
      <c r="B1026" s="40" t="s">
        <v>2756</v>
      </c>
      <c r="C1026" s="47">
        <v>44616</v>
      </c>
      <c r="D1026" s="47" t="s">
        <v>2757</v>
      </c>
      <c r="E1026" s="40" t="s">
        <v>365</v>
      </c>
      <c r="F1026" s="40" t="s">
        <v>30</v>
      </c>
      <c r="G1026" s="40" t="s">
        <v>25</v>
      </c>
      <c r="H1026" s="40" t="s">
        <v>526</v>
      </c>
      <c r="I1026" s="15" t="str">
        <f t="shared" ref="I1026:I1089" si="81">+IF(X1026="CNY","MZQ","MHK")</f>
        <v>MZQ</v>
      </c>
      <c r="J1026" s="52">
        <v>2050</v>
      </c>
      <c r="K1026" s="53">
        <v>0</v>
      </c>
      <c r="L1026" s="54">
        <f t="shared" ref="L1026:L1089" si="82">+ROUND(K1026*J1026,2)</f>
        <v>0</v>
      </c>
      <c r="M1026" s="55">
        <v>3.42</v>
      </c>
      <c r="N1026" s="35">
        <v>6.3579999999999997</v>
      </c>
      <c r="O1026" s="35">
        <v>0.81620000000000004</v>
      </c>
      <c r="P1026" s="36">
        <f t="shared" ref="P1026:P1089" si="83">ROUND(IF(AND(X1026="USD"),M1026*N1026,IF(AND(X1026="HKD"),M1026*O1026,M1026)),4)</f>
        <v>3.42</v>
      </c>
      <c r="Q1026" s="37">
        <f t="shared" ref="Q1026:Q1089" si="84">+ROUND(P1026*J1026,2)</f>
        <v>7011</v>
      </c>
      <c r="R1026" s="36"/>
      <c r="S1026" s="37"/>
      <c r="T1026" s="38"/>
      <c r="U1026" s="36"/>
      <c r="V1026" s="37"/>
      <c r="W1026" s="40" t="s">
        <v>28</v>
      </c>
      <c r="X1026" s="39" t="s">
        <v>366</v>
      </c>
      <c r="Y1026" s="40" t="s">
        <v>3118</v>
      </c>
      <c r="Z1026" s="40" t="s">
        <v>2462</v>
      </c>
      <c r="AA1026" s="40" t="s">
        <v>527</v>
      </c>
      <c r="AB1026" s="40" t="s">
        <v>2478</v>
      </c>
      <c r="AC1026" s="40" t="s">
        <v>3382</v>
      </c>
      <c r="AD1026" s="59" t="s">
        <v>3479</v>
      </c>
    </row>
    <row r="1027" spans="1:32" s="40" customFormat="1">
      <c r="A1027" s="15" t="str">
        <f t="shared" si="80"/>
        <v>2022-2</v>
      </c>
      <c r="B1027" s="40" t="s">
        <v>2756</v>
      </c>
      <c r="C1027" s="47">
        <v>44616</v>
      </c>
      <c r="D1027" s="47" t="s">
        <v>2757</v>
      </c>
      <c r="E1027" s="40" t="s">
        <v>365</v>
      </c>
      <c r="F1027" s="40" t="s">
        <v>30</v>
      </c>
      <c r="G1027" s="40" t="s">
        <v>25</v>
      </c>
      <c r="H1027" s="40" t="s">
        <v>526</v>
      </c>
      <c r="I1027" s="15" t="str">
        <f t="shared" si="81"/>
        <v>MZQ</v>
      </c>
      <c r="J1027" s="52">
        <v>704</v>
      </c>
      <c r="K1027" s="53">
        <v>0</v>
      </c>
      <c r="L1027" s="54">
        <f t="shared" si="82"/>
        <v>0</v>
      </c>
      <c r="M1027" s="55">
        <v>3.42</v>
      </c>
      <c r="N1027" s="35">
        <v>6.3579999999999997</v>
      </c>
      <c r="O1027" s="35">
        <v>0.81620000000000004</v>
      </c>
      <c r="P1027" s="36">
        <f t="shared" si="83"/>
        <v>3.42</v>
      </c>
      <c r="Q1027" s="37">
        <f t="shared" si="84"/>
        <v>2407.6799999999998</v>
      </c>
      <c r="R1027" s="36"/>
      <c r="S1027" s="37"/>
      <c r="T1027" s="38"/>
      <c r="U1027" s="36"/>
      <c r="V1027" s="37"/>
      <c r="W1027" s="40" t="s">
        <v>28</v>
      </c>
      <c r="X1027" s="39" t="s">
        <v>366</v>
      </c>
      <c r="Y1027" s="40" t="s">
        <v>3119</v>
      </c>
      <c r="Z1027" s="40" t="s">
        <v>2462</v>
      </c>
      <c r="AA1027" s="40" t="s">
        <v>527</v>
      </c>
      <c r="AB1027" s="40" t="s">
        <v>2478</v>
      </c>
      <c r="AC1027" s="40" t="s">
        <v>3383</v>
      </c>
      <c r="AD1027" s="59" t="s">
        <v>3479</v>
      </c>
    </row>
    <row r="1028" spans="1:32" s="40" customFormat="1">
      <c r="A1028" s="15" t="str">
        <f t="shared" si="80"/>
        <v>2022-2</v>
      </c>
      <c r="B1028" s="40" t="s">
        <v>2758</v>
      </c>
      <c r="C1028" s="47">
        <v>44607</v>
      </c>
      <c r="D1028" s="47" t="s">
        <v>2759</v>
      </c>
      <c r="E1028" s="40" t="s">
        <v>365</v>
      </c>
      <c r="F1028" s="40" t="s">
        <v>30</v>
      </c>
      <c r="G1028" s="40" t="s">
        <v>25</v>
      </c>
      <c r="H1028" s="40" t="s">
        <v>512</v>
      </c>
      <c r="I1028" s="15" t="str">
        <f t="shared" si="81"/>
        <v>MZQ</v>
      </c>
      <c r="J1028" s="52">
        <v>1030</v>
      </c>
      <c r="K1028" s="53">
        <v>0</v>
      </c>
      <c r="L1028" s="54">
        <f t="shared" si="82"/>
        <v>0</v>
      </c>
      <c r="M1028" s="55">
        <v>3.42</v>
      </c>
      <c r="N1028" s="35">
        <v>6.3579999999999997</v>
      </c>
      <c r="O1028" s="35">
        <v>0.81620000000000004</v>
      </c>
      <c r="P1028" s="36">
        <f t="shared" si="83"/>
        <v>3.42</v>
      </c>
      <c r="Q1028" s="37">
        <f t="shared" si="84"/>
        <v>3522.6</v>
      </c>
      <c r="R1028" s="36"/>
      <c r="S1028" s="37"/>
      <c r="T1028" s="38"/>
      <c r="U1028" s="36"/>
      <c r="V1028" s="37"/>
      <c r="W1028" s="40" t="s">
        <v>28</v>
      </c>
      <c r="X1028" s="39" t="s">
        <v>366</v>
      </c>
      <c r="Y1028" s="40" t="s">
        <v>3120</v>
      </c>
      <c r="Z1028" s="40" t="s">
        <v>2462</v>
      </c>
      <c r="AA1028" s="40" t="s">
        <v>530</v>
      </c>
      <c r="AB1028" s="40" t="s">
        <v>2475</v>
      </c>
      <c r="AC1028" s="40" t="s">
        <v>3384</v>
      </c>
      <c r="AD1028" s="59" t="s">
        <v>3479</v>
      </c>
    </row>
    <row r="1029" spans="1:32" s="40" customFormat="1">
      <c r="A1029" s="15" t="str">
        <f t="shared" si="80"/>
        <v>2022-2</v>
      </c>
      <c r="B1029" s="40" t="s">
        <v>2758</v>
      </c>
      <c r="C1029" s="47">
        <v>44607</v>
      </c>
      <c r="D1029" s="47" t="s">
        <v>2759</v>
      </c>
      <c r="E1029" s="40" t="s">
        <v>365</v>
      </c>
      <c r="F1029" s="40" t="s">
        <v>30</v>
      </c>
      <c r="G1029" s="40" t="s">
        <v>25</v>
      </c>
      <c r="H1029" s="40" t="s">
        <v>512</v>
      </c>
      <c r="I1029" s="15" t="str">
        <f t="shared" si="81"/>
        <v>MZQ</v>
      </c>
      <c r="J1029" s="52">
        <v>1030</v>
      </c>
      <c r="K1029" s="53">
        <v>0</v>
      </c>
      <c r="L1029" s="54">
        <f t="shared" si="82"/>
        <v>0</v>
      </c>
      <c r="M1029" s="56">
        <v>3.42</v>
      </c>
      <c r="N1029" s="35">
        <v>6.3579999999999997</v>
      </c>
      <c r="O1029" s="35">
        <v>0.81620000000000004</v>
      </c>
      <c r="P1029" s="36">
        <f t="shared" si="83"/>
        <v>3.42</v>
      </c>
      <c r="Q1029" s="37">
        <f t="shared" si="84"/>
        <v>3522.6</v>
      </c>
      <c r="R1029" s="36"/>
      <c r="S1029" s="37"/>
      <c r="T1029" s="38"/>
      <c r="U1029" s="36"/>
      <c r="V1029" s="37"/>
      <c r="W1029" s="40" t="s">
        <v>28</v>
      </c>
      <c r="X1029" s="39" t="s">
        <v>366</v>
      </c>
      <c r="Y1029" s="40" t="s">
        <v>3121</v>
      </c>
      <c r="Z1029" s="40" t="s">
        <v>2462</v>
      </c>
      <c r="AA1029" s="40" t="s">
        <v>530</v>
      </c>
      <c r="AB1029" s="40" t="s">
        <v>2475</v>
      </c>
      <c r="AC1029" s="40" t="s">
        <v>3384</v>
      </c>
      <c r="AD1029" s="59" t="s">
        <v>3479</v>
      </c>
      <c r="AF1029" s="48"/>
    </row>
    <row r="1030" spans="1:32" s="40" customFormat="1">
      <c r="A1030" s="15" t="str">
        <f t="shared" si="80"/>
        <v>2022-2</v>
      </c>
      <c r="B1030" s="40" t="s">
        <v>271</v>
      </c>
      <c r="C1030" s="47">
        <v>44610</v>
      </c>
      <c r="D1030" s="47" t="s">
        <v>272</v>
      </c>
      <c r="E1030" s="40" t="s">
        <v>365</v>
      </c>
      <c r="F1030" s="40" t="s">
        <v>55</v>
      </c>
      <c r="G1030" s="40" t="s">
        <v>23</v>
      </c>
      <c r="H1030" s="40" t="s">
        <v>512</v>
      </c>
      <c r="I1030" s="15" t="str">
        <f t="shared" si="81"/>
        <v>MZQ</v>
      </c>
      <c r="J1030" s="52">
        <v>12046</v>
      </c>
      <c r="K1030" s="53">
        <v>3.4247999999999998</v>
      </c>
      <c r="L1030" s="54">
        <f t="shared" si="82"/>
        <v>41255.14</v>
      </c>
      <c r="M1030" s="55">
        <v>3.4247999999999998</v>
      </c>
      <c r="N1030" s="35">
        <v>6.3579999999999997</v>
      </c>
      <c r="O1030" s="35">
        <v>0.81620000000000004</v>
      </c>
      <c r="P1030" s="36">
        <f t="shared" si="83"/>
        <v>3.4247999999999998</v>
      </c>
      <c r="Q1030" s="37">
        <f t="shared" si="84"/>
        <v>41255.14</v>
      </c>
      <c r="R1030" s="36"/>
      <c r="S1030" s="37"/>
      <c r="T1030" s="38"/>
      <c r="U1030" s="36"/>
      <c r="V1030" s="37"/>
      <c r="W1030" s="40" t="s">
        <v>418</v>
      </c>
      <c r="X1030" s="39" t="s">
        <v>366</v>
      </c>
      <c r="Y1030" s="40" t="s">
        <v>3122</v>
      </c>
      <c r="Z1030" s="40" t="s">
        <v>2467</v>
      </c>
      <c r="AA1030" s="40" t="s">
        <v>532</v>
      </c>
      <c r="AB1030" s="40" t="s">
        <v>2475</v>
      </c>
      <c r="AC1030" s="40" t="s">
        <v>3385</v>
      </c>
      <c r="AD1030" s="59" t="s">
        <v>3479</v>
      </c>
    </row>
    <row r="1031" spans="1:32" s="40" customFormat="1">
      <c r="A1031" s="15" t="str">
        <f t="shared" si="80"/>
        <v>2022-2</v>
      </c>
      <c r="B1031" s="40" t="s">
        <v>458</v>
      </c>
      <c r="C1031" s="47">
        <v>44608</v>
      </c>
      <c r="D1031" s="47" t="s">
        <v>459</v>
      </c>
      <c r="E1031" s="40" t="s">
        <v>365</v>
      </c>
      <c r="F1031" s="40" t="s">
        <v>55</v>
      </c>
      <c r="G1031" s="40" t="s">
        <v>23</v>
      </c>
      <c r="H1031" s="40" t="s">
        <v>521</v>
      </c>
      <c r="I1031" s="15" t="str">
        <f t="shared" si="81"/>
        <v>MZQ</v>
      </c>
      <c r="J1031" s="52">
        <v>2561</v>
      </c>
      <c r="K1031" s="53">
        <v>3.54</v>
      </c>
      <c r="L1031" s="54">
        <f t="shared" si="82"/>
        <v>9065.94</v>
      </c>
      <c r="M1031" s="55">
        <v>3.43</v>
      </c>
      <c r="N1031" s="35">
        <v>6.3579999999999997</v>
      </c>
      <c r="O1031" s="35">
        <v>0.81620000000000004</v>
      </c>
      <c r="P1031" s="36">
        <f t="shared" si="83"/>
        <v>3.43</v>
      </c>
      <c r="Q1031" s="37">
        <f t="shared" si="84"/>
        <v>8784.23</v>
      </c>
      <c r="R1031" s="36"/>
      <c r="S1031" s="37"/>
      <c r="T1031" s="38"/>
      <c r="U1031" s="36"/>
      <c r="V1031" s="37"/>
      <c r="W1031" s="40" t="s">
        <v>21</v>
      </c>
      <c r="X1031" s="39" t="s">
        <v>366</v>
      </c>
      <c r="Y1031" s="40" t="s">
        <v>3123</v>
      </c>
      <c r="Z1031" s="40" t="s">
        <v>2437</v>
      </c>
      <c r="AA1031" s="40" t="s">
        <v>517</v>
      </c>
      <c r="AB1031" s="40" t="s">
        <v>2475</v>
      </c>
      <c r="AC1031" s="40" t="s">
        <v>3365</v>
      </c>
      <c r="AD1031" s="59" t="s">
        <v>3479</v>
      </c>
    </row>
    <row r="1032" spans="1:32" s="40" customFormat="1">
      <c r="A1032" s="15" t="str">
        <f t="shared" si="80"/>
        <v>2022-2</v>
      </c>
      <c r="B1032" s="40" t="s">
        <v>458</v>
      </c>
      <c r="C1032" s="47">
        <v>44608</v>
      </c>
      <c r="D1032" s="47" t="s">
        <v>459</v>
      </c>
      <c r="E1032" s="40" t="s">
        <v>365</v>
      </c>
      <c r="F1032" s="40" t="s">
        <v>55</v>
      </c>
      <c r="G1032" s="40" t="s">
        <v>23</v>
      </c>
      <c r="H1032" s="40" t="s">
        <v>521</v>
      </c>
      <c r="I1032" s="15" t="str">
        <f t="shared" si="81"/>
        <v>MZQ</v>
      </c>
      <c r="J1032" s="52">
        <v>5020</v>
      </c>
      <c r="K1032" s="53">
        <v>3.54</v>
      </c>
      <c r="L1032" s="54">
        <f t="shared" si="82"/>
        <v>17770.8</v>
      </c>
      <c r="M1032" s="55">
        <v>3.43</v>
      </c>
      <c r="N1032" s="35">
        <v>6.3579999999999997</v>
      </c>
      <c r="O1032" s="35">
        <v>0.81620000000000004</v>
      </c>
      <c r="P1032" s="36">
        <f t="shared" si="83"/>
        <v>3.43</v>
      </c>
      <c r="Q1032" s="37">
        <f t="shared" si="84"/>
        <v>17218.599999999999</v>
      </c>
      <c r="R1032" s="36"/>
      <c r="S1032" s="37"/>
      <c r="T1032" s="38"/>
      <c r="U1032" s="36"/>
      <c r="V1032" s="37"/>
      <c r="W1032" s="40" t="s">
        <v>21</v>
      </c>
      <c r="X1032" s="39" t="s">
        <v>366</v>
      </c>
      <c r="Y1032" s="40" t="s">
        <v>3124</v>
      </c>
      <c r="Z1032" s="40" t="s">
        <v>2437</v>
      </c>
      <c r="AA1032" s="40" t="s">
        <v>517</v>
      </c>
      <c r="AB1032" s="40" t="s">
        <v>2475</v>
      </c>
      <c r="AC1032" s="40" t="s">
        <v>3365</v>
      </c>
      <c r="AD1032" s="59" t="s">
        <v>3479</v>
      </c>
    </row>
    <row r="1033" spans="1:32" s="40" customFormat="1">
      <c r="A1033" s="15" t="str">
        <f t="shared" si="80"/>
        <v>2022-2</v>
      </c>
      <c r="B1033" s="40" t="s">
        <v>964</v>
      </c>
      <c r="C1033" s="47">
        <v>44618</v>
      </c>
      <c r="D1033" s="47" t="s">
        <v>965</v>
      </c>
      <c r="E1033" s="40" t="s">
        <v>365</v>
      </c>
      <c r="F1033" s="40" t="s">
        <v>58</v>
      </c>
      <c r="G1033" s="40" t="s">
        <v>23</v>
      </c>
      <c r="H1033" s="40" t="s">
        <v>512</v>
      </c>
      <c r="I1033" s="15" t="str">
        <f t="shared" si="81"/>
        <v>MZQ</v>
      </c>
      <c r="J1033" s="52">
        <v>2800</v>
      </c>
      <c r="K1033" s="53">
        <v>3.5463</v>
      </c>
      <c r="L1033" s="54">
        <f t="shared" si="82"/>
        <v>9929.64</v>
      </c>
      <c r="M1033" s="55">
        <v>3.4636</v>
      </c>
      <c r="N1033" s="35">
        <v>6.3579999999999997</v>
      </c>
      <c r="O1033" s="35">
        <v>0.81620000000000004</v>
      </c>
      <c r="P1033" s="36">
        <f t="shared" si="83"/>
        <v>3.4636</v>
      </c>
      <c r="Q1033" s="37">
        <f t="shared" si="84"/>
        <v>9698.08</v>
      </c>
      <c r="R1033" s="36"/>
      <c r="S1033" s="37"/>
      <c r="T1033" s="38"/>
      <c r="U1033" s="36"/>
      <c r="V1033" s="37"/>
      <c r="W1033" s="40" t="s">
        <v>114</v>
      </c>
      <c r="X1033" s="39" t="s">
        <v>366</v>
      </c>
      <c r="Y1033" s="40" t="s">
        <v>3125</v>
      </c>
      <c r="Z1033" s="40" t="s">
        <v>2428</v>
      </c>
      <c r="AA1033" s="40" t="s">
        <v>515</v>
      </c>
      <c r="AB1033" s="40" t="s">
        <v>2474</v>
      </c>
      <c r="AC1033" s="40" t="s">
        <v>3386</v>
      </c>
      <c r="AD1033" s="59" t="s">
        <v>3479</v>
      </c>
    </row>
    <row r="1034" spans="1:32" s="40" customFormat="1">
      <c r="A1034" s="15" t="str">
        <f t="shared" si="80"/>
        <v>2022-2</v>
      </c>
      <c r="B1034" s="40" t="s">
        <v>964</v>
      </c>
      <c r="C1034" s="47">
        <v>44614</v>
      </c>
      <c r="D1034" s="47" t="s">
        <v>965</v>
      </c>
      <c r="E1034" s="40" t="s">
        <v>365</v>
      </c>
      <c r="F1034" s="40" t="s">
        <v>58</v>
      </c>
      <c r="G1034" s="40" t="s">
        <v>23</v>
      </c>
      <c r="H1034" s="40" t="s">
        <v>512</v>
      </c>
      <c r="I1034" s="15" t="str">
        <f t="shared" si="81"/>
        <v>MZQ</v>
      </c>
      <c r="J1034" s="52">
        <v>-2800</v>
      </c>
      <c r="K1034" s="53">
        <v>3.5463</v>
      </c>
      <c r="L1034" s="54">
        <f t="shared" si="82"/>
        <v>-9929.64</v>
      </c>
      <c r="M1034" s="55">
        <v>3.4636</v>
      </c>
      <c r="N1034" s="35">
        <v>6.3579999999999997</v>
      </c>
      <c r="O1034" s="35">
        <v>0.81620000000000004</v>
      </c>
      <c r="P1034" s="36">
        <f t="shared" si="83"/>
        <v>3.4636</v>
      </c>
      <c r="Q1034" s="37">
        <f t="shared" si="84"/>
        <v>-9698.08</v>
      </c>
      <c r="R1034" s="36"/>
      <c r="S1034" s="37"/>
      <c r="T1034" s="38"/>
      <c r="U1034" s="36"/>
      <c r="V1034" s="37"/>
      <c r="W1034" s="40" t="s">
        <v>114</v>
      </c>
      <c r="X1034" s="39" t="s">
        <v>366</v>
      </c>
      <c r="Y1034" s="40" t="s">
        <v>3125</v>
      </c>
      <c r="Z1034" s="40" t="s">
        <v>2428</v>
      </c>
      <c r="AA1034" s="40" t="s">
        <v>515</v>
      </c>
      <c r="AB1034" s="40" t="s">
        <v>2474</v>
      </c>
      <c r="AC1034" s="40" t="s">
        <v>3387</v>
      </c>
      <c r="AD1034" s="59" t="s">
        <v>3479</v>
      </c>
    </row>
    <row r="1035" spans="1:32" s="40" customFormat="1">
      <c r="A1035" s="15" t="str">
        <f t="shared" si="80"/>
        <v>2022-2</v>
      </c>
      <c r="B1035" s="40" t="s">
        <v>964</v>
      </c>
      <c r="C1035" s="47">
        <v>44614</v>
      </c>
      <c r="D1035" s="47" t="s">
        <v>965</v>
      </c>
      <c r="E1035" s="40" t="s">
        <v>365</v>
      </c>
      <c r="F1035" s="40" t="s">
        <v>58</v>
      </c>
      <c r="G1035" s="40" t="s">
        <v>23</v>
      </c>
      <c r="H1035" s="40" t="s">
        <v>512</v>
      </c>
      <c r="I1035" s="15" t="str">
        <f t="shared" si="81"/>
        <v>MZQ</v>
      </c>
      <c r="J1035" s="52">
        <v>1550</v>
      </c>
      <c r="K1035" s="53">
        <v>3.5463</v>
      </c>
      <c r="L1035" s="54">
        <f t="shared" si="82"/>
        <v>5496.77</v>
      </c>
      <c r="M1035" s="55">
        <v>3.4636</v>
      </c>
      <c r="N1035" s="35">
        <v>6.3579999999999997</v>
      </c>
      <c r="O1035" s="35">
        <v>0.81620000000000004</v>
      </c>
      <c r="P1035" s="36">
        <f t="shared" si="83"/>
        <v>3.4636</v>
      </c>
      <c r="Q1035" s="37">
        <f t="shared" si="84"/>
        <v>5368.58</v>
      </c>
      <c r="R1035" s="36"/>
      <c r="S1035" s="37"/>
      <c r="T1035" s="38"/>
      <c r="U1035" s="36"/>
      <c r="V1035" s="37"/>
      <c r="W1035" s="40" t="s">
        <v>114</v>
      </c>
      <c r="X1035" s="39" t="s">
        <v>366</v>
      </c>
      <c r="Y1035" s="40" t="s">
        <v>3125</v>
      </c>
      <c r="Z1035" s="40" t="s">
        <v>2428</v>
      </c>
      <c r="AA1035" s="40" t="s">
        <v>515</v>
      </c>
      <c r="AB1035" s="40" t="s">
        <v>2474</v>
      </c>
      <c r="AC1035" s="40" t="s">
        <v>3345</v>
      </c>
      <c r="AD1035" s="59" t="s">
        <v>3479</v>
      </c>
    </row>
    <row r="1036" spans="1:32" s="40" customFormat="1">
      <c r="A1036" s="15" t="str">
        <f t="shared" si="80"/>
        <v>2022-2</v>
      </c>
      <c r="B1036" s="40" t="s">
        <v>964</v>
      </c>
      <c r="C1036" s="47">
        <v>44610</v>
      </c>
      <c r="D1036" s="47" t="s">
        <v>965</v>
      </c>
      <c r="E1036" s="40" t="s">
        <v>365</v>
      </c>
      <c r="F1036" s="40" t="s">
        <v>58</v>
      </c>
      <c r="G1036" s="40" t="s">
        <v>23</v>
      </c>
      <c r="H1036" s="40" t="s">
        <v>512</v>
      </c>
      <c r="I1036" s="15" t="str">
        <f t="shared" si="81"/>
        <v>MZQ</v>
      </c>
      <c r="J1036" s="52">
        <v>2800</v>
      </c>
      <c r="K1036" s="53">
        <v>3.5463</v>
      </c>
      <c r="L1036" s="54">
        <f t="shared" si="82"/>
        <v>9929.64</v>
      </c>
      <c r="M1036" s="56">
        <v>3.4636</v>
      </c>
      <c r="N1036" s="35">
        <v>6.3579999999999997</v>
      </c>
      <c r="O1036" s="35">
        <v>0.81620000000000004</v>
      </c>
      <c r="P1036" s="36">
        <f t="shared" si="83"/>
        <v>3.4636</v>
      </c>
      <c r="Q1036" s="37">
        <f t="shared" si="84"/>
        <v>9698.08</v>
      </c>
      <c r="R1036" s="36"/>
      <c r="S1036" s="37"/>
      <c r="T1036" s="38"/>
      <c r="U1036" s="36"/>
      <c r="V1036" s="37"/>
      <c r="W1036" s="40" t="s">
        <v>114</v>
      </c>
      <c r="X1036" s="39" t="s">
        <v>366</v>
      </c>
      <c r="Y1036" s="40" t="s">
        <v>3125</v>
      </c>
      <c r="Z1036" s="40" t="s">
        <v>2428</v>
      </c>
      <c r="AA1036" s="40" t="s">
        <v>515</v>
      </c>
      <c r="AB1036" s="40" t="s">
        <v>2474</v>
      </c>
      <c r="AC1036" s="40" t="s">
        <v>3342</v>
      </c>
      <c r="AD1036" s="59" t="s">
        <v>3479</v>
      </c>
      <c r="AF1036" s="48"/>
    </row>
    <row r="1037" spans="1:32" s="40" customFormat="1">
      <c r="A1037" s="15" t="str">
        <f t="shared" si="80"/>
        <v>2022-2</v>
      </c>
      <c r="B1037" s="40" t="s">
        <v>547</v>
      </c>
      <c r="C1037" s="47">
        <v>44613</v>
      </c>
      <c r="D1037" s="47" t="s">
        <v>570</v>
      </c>
      <c r="E1037" s="40" t="s">
        <v>365</v>
      </c>
      <c r="F1037" s="40" t="s">
        <v>30</v>
      </c>
      <c r="G1037" s="40" t="s">
        <v>25</v>
      </c>
      <c r="H1037" s="40" t="s">
        <v>512</v>
      </c>
      <c r="I1037" s="15" t="str">
        <f t="shared" si="81"/>
        <v>MZQ</v>
      </c>
      <c r="J1037" s="52">
        <v>98</v>
      </c>
      <c r="K1037" s="53">
        <v>0</v>
      </c>
      <c r="L1037" s="54">
        <f t="shared" si="82"/>
        <v>0</v>
      </c>
      <c r="M1037" s="55">
        <v>3.53</v>
      </c>
      <c r="N1037" s="35">
        <v>6.3579999999999997</v>
      </c>
      <c r="O1037" s="35">
        <v>0.81620000000000004</v>
      </c>
      <c r="P1037" s="36">
        <f t="shared" si="83"/>
        <v>3.53</v>
      </c>
      <c r="Q1037" s="37">
        <f t="shared" si="84"/>
        <v>345.94</v>
      </c>
      <c r="R1037" s="36"/>
      <c r="S1037" s="37"/>
      <c r="T1037" s="38"/>
      <c r="U1037" s="36"/>
      <c r="V1037" s="37"/>
      <c r="W1037" s="40" t="s">
        <v>28</v>
      </c>
      <c r="X1037" s="39" t="s">
        <v>366</v>
      </c>
      <c r="Y1037" s="40" t="s">
        <v>2240</v>
      </c>
      <c r="Z1037" s="40" t="s">
        <v>2462</v>
      </c>
      <c r="AA1037" s="40" t="s">
        <v>530</v>
      </c>
      <c r="AB1037" s="40" t="s">
        <v>2475</v>
      </c>
      <c r="AC1037" s="40" t="s">
        <v>3375</v>
      </c>
      <c r="AD1037" s="59" t="s">
        <v>3479</v>
      </c>
      <c r="AF1037" s="48"/>
    </row>
    <row r="1038" spans="1:32" s="40" customFormat="1">
      <c r="A1038" s="15" t="str">
        <f t="shared" si="80"/>
        <v>2022-2</v>
      </c>
      <c r="B1038" s="40" t="s">
        <v>547</v>
      </c>
      <c r="C1038" s="47">
        <v>44613</v>
      </c>
      <c r="D1038" s="47" t="s">
        <v>570</v>
      </c>
      <c r="E1038" s="40" t="s">
        <v>365</v>
      </c>
      <c r="F1038" s="40" t="s">
        <v>30</v>
      </c>
      <c r="G1038" s="40" t="s">
        <v>25</v>
      </c>
      <c r="H1038" s="40" t="s">
        <v>512</v>
      </c>
      <c r="I1038" s="15" t="str">
        <f t="shared" si="81"/>
        <v>MZQ</v>
      </c>
      <c r="J1038" s="52">
        <v>1030</v>
      </c>
      <c r="K1038" s="53">
        <v>0</v>
      </c>
      <c r="L1038" s="54">
        <f t="shared" si="82"/>
        <v>0</v>
      </c>
      <c r="M1038" s="55">
        <v>3.53</v>
      </c>
      <c r="N1038" s="35">
        <v>6.3579999999999997</v>
      </c>
      <c r="O1038" s="35">
        <v>0.81620000000000004</v>
      </c>
      <c r="P1038" s="36">
        <f t="shared" si="83"/>
        <v>3.53</v>
      </c>
      <c r="Q1038" s="37">
        <f t="shared" si="84"/>
        <v>3635.9</v>
      </c>
      <c r="R1038" s="36"/>
      <c r="S1038" s="37"/>
      <c r="T1038" s="38"/>
      <c r="U1038" s="36"/>
      <c r="V1038" s="37"/>
      <c r="W1038" s="40" t="s">
        <v>28</v>
      </c>
      <c r="X1038" s="39" t="s">
        <v>366</v>
      </c>
      <c r="Y1038" s="40" t="s">
        <v>3126</v>
      </c>
      <c r="Z1038" s="40" t="s">
        <v>2462</v>
      </c>
      <c r="AA1038" s="40" t="s">
        <v>530</v>
      </c>
      <c r="AB1038" s="40" t="s">
        <v>2475</v>
      </c>
      <c r="AC1038" s="40" t="s">
        <v>3375</v>
      </c>
      <c r="AD1038" s="59" t="s">
        <v>3479</v>
      </c>
    </row>
    <row r="1039" spans="1:32" s="40" customFormat="1">
      <c r="A1039" s="15" t="str">
        <f t="shared" si="80"/>
        <v>2022-2</v>
      </c>
      <c r="B1039" s="40" t="s">
        <v>2760</v>
      </c>
      <c r="C1039" s="47">
        <v>44609</v>
      </c>
      <c r="D1039" s="47" t="s">
        <v>2761</v>
      </c>
      <c r="E1039" s="40" t="s">
        <v>365</v>
      </c>
      <c r="F1039" s="40" t="s">
        <v>55</v>
      </c>
      <c r="G1039" s="40" t="s">
        <v>23</v>
      </c>
      <c r="H1039" s="40" t="s">
        <v>523</v>
      </c>
      <c r="I1039" s="15" t="str">
        <f t="shared" si="81"/>
        <v>MZQ</v>
      </c>
      <c r="J1039" s="52">
        <v>-18</v>
      </c>
      <c r="K1039" s="53">
        <v>3.5398000000000001</v>
      </c>
      <c r="L1039" s="54">
        <f t="shared" si="82"/>
        <v>-63.72</v>
      </c>
      <c r="M1039" s="56">
        <v>3.5398000000000001</v>
      </c>
      <c r="N1039" s="35">
        <v>6.3579999999999997</v>
      </c>
      <c r="O1039" s="35">
        <v>0.81620000000000004</v>
      </c>
      <c r="P1039" s="36">
        <f t="shared" si="83"/>
        <v>3.5398000000000001</v>
      </c>
      <c r="Q1039" s="37">
        <f t="shared" si="84"/>
        <v>-63.72</v>
      </c>
      <c r="R1039" s="36"/>
      <c r="S1039" s="37"/>
      <c r="T1039" s="38"/>
      <c r="U1039" s="36"/>
      <c r="V1039" s="37"/>
      <c r="W1039" s="40" t="s">
        <v>3303</v>
      </c>
      <c r="X1039" s="39" t="s">
        <v>366</v>
      </c>
      <c r="Y1039" s="40" t="s">
        <v>3127</v>
      </c>
      <c r="Z1039" s="40" t="s">
        <v>3475</v>
      </c>
      <c r="AA1039" s="40" t="s">
        <v>511</v>
      </c>
      <c r="AB1039" s="40" t="s">
        <v>2474</v>
      </c>
      <c r="AC1039" s="40" t="s">
        <v>3372</v>
      </c>
      <c r="AD1039" s="59" t="s">
        <v>3479</v>
      </c>
    </row>
    <row r="1040" spans="1:32" s="40" customFormat="1">
      <c r="A1040" s="15" t="str">
        <f t="shared" si="80"/>
        <v>2022-2</v>
      </c>
      <c r="B1040" s="40" t="s">
        <v>1442</v>
      </c>
      <c r="C1040" s="47">
        <v>44608</v>
      </c>
      <c r="D1040" s="47" t="s">
        <v>1156</v>
      </c>
      <c r="E1040" s="40" t="s">
        <v>365</v>
      </c>
      <c r="F1040" s="40" t="s">
        <v>24</v>
      </c>
      <c r="G1040" s="40" t="s">
        <v>23</v>
      </c>
      <c r="H1040" s="40" t="s">
        <v>521</v>
      </c>
      <c r="I1040" s="15" t="str">
        <f t="shared" si="81"/>
        <v>MZQ</v>
      </c>
      <c r="J1040" s="52">
        <v>1010</v>
      </c>
      <c r="K1040" s="53">
        <v>0</v>
      </c>
      <c r="L1040" s="54">
        <f t="shared" si="82"/>
        <v>0</v>
      </c>
      <c r="M1040" s="56">
        <v>3.6</v>
      </c>
      <c r="N1040" s="35">
        <v>6.3579999999999997</v>
      </c>
      <c r="O1040" s="35">
        <v>0.81620000000000004</v>
      </c>
      <c r="P1040" s="36">
        <f t="shared" si="83"/>
        <v>3.6</v>
      </c>
      <c r="Q1040" s="37">
        <f t="shared" si="84"/>
        <v>3636</v>
      </c>
      <c r="R1040" s="36"/>
      <c r="S1040" s="37"/>
      <c r="T1040" s="38"/>
      <c r="U1040" s="36"/>
      <c r="V1040" s="37"/>
      <c r="W1040" s="40" t="s">
        <v>21</v>
      </c>
      <c r="X1040" s="39" t="s">
        <v>366</v>
      </c>
      <c r="Y1040" s="40" t="s">
        <v>3128</v>
      </c>
      <c r="Z1040" s="40" t="s">
        <v>2437</v>
      </c>
      <c r="AA1040" s="40" t="s">
        <v>518</v>
      </c>
      <c r="AB1040" s="40" t="s">
        <v>2474</v>
      </c>
      <c r="AC1040" s="40" t="s">
        <v>3373</v>
      </c>
      <c r="AD1040" s="59" t="s">
        <v>3479</v>
      </c>
    </row>
    <row r="1041" spans="1:32" s="40" customFormat="1">
      <c r="A1041" s="15" t="str">
        <f t="shared" si="80"/>
        <v>2022-2</v>
      </c>
      <c r="B1041" s="40" t="s">
        <v>2764</v>
      </c>
      <c r="C1041" s="47">
        <v>44616</v>
      </c>
      <c r="D1041" s="47" t="s">
        <v>2765</v>
      </c>
      <c r="E1041" s="40" t="s">
        <v>365</v>
      </c>
      <c r="F1041" s="40" t="s">
        <v>30</v>
      </c>
      <c r="G1041" s="40" t="s">
        <v>25</v>
      </c>
      <c r="H1041" s="40" t="s">
        <v>526</v>
      </c>
      <c r="I1041" s="15" t="str">
        <f t="shared" si="81"/>
        <v>MZQ</v>
      </c>
      <c r="J1041" s="52">
        <v>500</v>
      </c>
      <c r="K1041" s="53">
        <v>0</v>
      </c>
      <c r="L1041" s="54">
        <f t="shared" si="82"/>
        <v>0</v>
      </c>
      <c r="M1041" s="56">
        <v>3.64</v>
      </c>
      <c r="N1041" s="35">
        <v>6.3579999999999997</v>
      </c>
      <c r="O1041" s="35">
        <v>0.81620000000000004</v>
      </c>
      <c r="P1041" s="36">
        <f t="shared" si="83"/>
        <v>3.64</v>
      </c>
      <c r="Q1041" s="37">
        <f t="shared" si="84"/>
        <v>1820</v>
      </c>
      <c r="R1041" s="36"/>
      <c r="S1041" s="37"/>
      <c r="T1041" s="38"/>
      <c r="U1041" s="36"/>
      <c r="V1041" s="37"/>
      <c r="W1041" s="40" t="s">
        <v>28</v>
      </c>
      <c r="X1041" s="39" t="s">
        <v>366</v>
      </c>
      <c r="Y1041" s="40" t="s">
        <v>3130</v>
      </c>
      <c r="Z1041" s="40" t="s">
        <v>2462</v>
      </c>
      <c r="AA1041" s="40" t="s">
        <v>527</v>
      </c>
      <c r="AB1041" s="40" t="s">
        <v>2478</v>
      </c>
      <c r="AC1041" s="40" t="s">
        <v>3382</v>
      </c>
      <c r="AD1041" s="59" t="s">
        <v>3479</v>
      </c>
    </row>
    <row r="1042" spans="1:32" s="40" customFormat="1">
      <c r="A1042" s="15" t="str">
        <f t="shared" si="80"/>
        <v>2022-2</v>
      </c>
      <c r="B1042" s="40" t="s">
        <v>2762</v>
      </c>
      <c r="C1042" s="47">
        <v>44614</v>
      </c>
      <c r="D1042" s="47" t="s">
        <v>2763</v>
      </c>
      <c r="E1042" s="40" t="s">
        <v>365</v>
      </c>
      <c r="F1042" s="40" t="s">
        <v>30</v>
      </c>
      <c r="G1042" s="40" t="s">
        <v>25</v>
      </c>
      <c r="H1042" s="40" t="s">
        <v>526</v>
      </c>
      <c r="I1042" s="15" t="str">
        <f t="shared" si="81"/>
        <v>MZQ</v>
      </c>
      <c r="J1042" s="52">
        <v>900</v>
      </c>
      <c r="K1042" s="53">
        <v>0</v>
      </c>
      <c r="L1042" s="54">
        <f t="shared" si="82"/>
        <v>0</v>
      </c>
      <c r="M1042" s="56">
        <v>3.64</v>
      </c>
      <c r="N1042" s="35">
        <v>6.3579999999999997</v>
      </c>
      <c r="O1042" s="35">
        <v>0.81620000000000004</v>
      </c>
      <c r="P1042" s="36">
        <f t="shared" si="83"/>
        <v>3.64</v>
      </c>
      <c r="Q1042" s="37">
        <f t="shared" si="84"/>
        <v>3276</v>
      </c>
      <c r="R1042" s="36"/>
      <c r="S1042" s="37"/>
      <c r="T1042" s="38"/>
      <c r="U1042" s="36"/>
      <c r="V1042" s="37"/>
      <c r="W1042" s="40" t="s">
        <v>28</v>
      </c>
      <c r="X1042" s="39" t="s">
        <v>366</v>
      </c>
      <c r="Y1042" s="40" t="s">
        <v>3129</v>
      </c>
      <c r="Z1042" s="40" t="s">
        <v>2462</v>
      </c>
      <c r="AA1042" s="40" t="s">
        <v>527</v>
      </c>
      <c r="AB1042" s="40" t="s">
        <v>2478</v>
      </c>
      <c r="AC1042" s="40" t="s">
        <v>3380</v>
      </c>
      <c r="AD1042" s="59" t="s">
        <v>3479</v>
      </c>
    </row>
    <row r="1043" spans="1:32" s="40" customFormat="1">
      <c r="A1043" s="15" t="str">
        <f t="shared" si="80"/>
        <v>2022-2</v>
      </c>
      <c r="B1043" s="40" t="s">
        <v>338</v>
      </c>
      <c r="C1043" s="47">
        <v>44606</v>
      </c>
      <c r="D1043" s="47" t="s">
        <v>339</v>
      </c>
      <c r="E1043" s="40" t="s">
        <v>365</v>
      </c>
      <c r="F1043" s="40" t="s">
        <v>38</v>
      </c>
      <c r="G1043" s="40" t="s">
        <v>23</v>
      </c>
      <c r="H1043" s="40" t="s">
        <v>512</v>
      </c>
      <c r="I1043" s="15" t="str">
        <f t="shared" si="81"/>
        <v>MZQ</v>
      </c>
      <c r="J1043" s="52">
        <v>7100</v>
      </c>
      <c r="K1043" s="53">
        <v>3.6646000000000001</v>
      </c>
      <c r="L1043" s="54">
        <f t="shared" si="82"/>
        <v>26018.66</v>
      </c>
      <c r="M1043" s="56">
        <v>3.6646000000000001</v>
      </c>
      <c r="N1043" s="35">
        <v>6.3579999999999997</v>
      </c>
      <c r="O1043" s="35">
        <v>0.81620000000000004</v>
      </c>
      <c r="P1043" s="36">
        <f t="shared" si="83"/>
        <v>3.6646000000000001</v>
      </c>
      <c r="Q1043" s="37">
        <f t="shared" si="84"/>
        <v>26018.66</v>
      </c>
      <c r="R1043" s="36"/>
      <c r="S1043" s="37"/>
      <c r="T1043" s="38"/>
      <c r="U1043" s="36"/>
      <c r="V1043" s="37"/>
      <c r="W1043" s="40" t="s">
        <v>178</v>
      </c>
      <c r="X1043" s="39" t="s">
        <v>366</v>
      </c>
      <c r="Y1043" s="40" t="s">
        <v>3131</v>
      </c>
      <c r="Z1043" s="40" t="s">
        <v>2426</v>
      </c>
      <c r="AA1043" s="40" t="s">
        <v>514</v>
      </c>
      <c r="AB1043" s="40" t="s">
        <v>2475</v>
      </c>
      <c r="AC1043" s="40" t="s">
        <v>3378</v>
      </c>
      <c r="AD1043" s="59" t="s">
        <v>3479</v>
      </c>
    </row>
    <row r="1044" spans="1:32" s="40" customFormat="1">
      <c r="A1044" s="15" t="str">
        <f t="shared" si="80"/>
        <v>2022-2</v>
      </c>
      <c r="B1044" s="40" t="s">
        <v>2766</v>
      </c>
      <c r="C1044" s="47">
        <v>44618</v>
      </c>
      <c r="D1044" s="47" t="s">
        <v>2767</v>
      </c>
      <c r="E1044" s="40" t="s">
        <v>365</v>
      </c>
      <c r="F1044" s="40" t="s">
        <v>38</v>
      </c>
      <c r="G1044" s="40" t="s">
        <v>23</v>
      </c>
      <c r="H1044" s="40" t="s">
        <v>512</v>
      </c>
      <c r="I1044" s="15" t="str">
        <f t="shared" si="81"/>
        <v>MZQ</v>
      </c>
      <c r="J1044" s="52">
        <v>1515</v>
      </c>
      <c r="K1044" s="53">
        <v>2.7134999999999998</v>
      </c>
      <c r="L1044" s="54">
        <f t="shared" si="82"/>
        <v>4110.95</v>
      </c>
      <c r="M1044" s="56">
        <v>3.6796000000000002</v>
      </c>
      <c r="N1044" s="35">
        <v>6.3579999999999997</v>
      </c>
      <c r="O1044" s="35">
        <v>0.81620000000000004</v>
      </c>
      <c r="P1044" s="36">
        <f t="shared" si="83"/>
        <v>3.6796000000000002</v>
      </c>
      <c r="Q1044" s="37">
        <f t="shared" si="84"/>
        <v>5574.59</v>
      </c>
      <c r="R1044" s="36"/>
      <c r="S1044" s="37"/>
      <c r="T1044" s="38"/>
      <c r="U1044" s="36"/>
      <c r="V1044" s="37"/>
      <c r="W1044" s="40" t="s">
        <v>106</v>
      </c>
      <c r="X1044" s="39" t="s">
        <v>366</v>
      </c>
      <c r="Y1044" s="40" t="s">
        <v>3132</v>
      </c>
      <c r="Z1044" s="40" t="s">
        <v>2450</v>
      </c>
      <c r="AA1044" s="40" t="s">
        <v>515</v>
      </c>
      <c r="AB1044" s="40" t="s">
        <v>2474</v>
      </c>
      <c r="AC1044" s="40" t="s">
        <v>3388</v>
      </c>
      <c r="AD1044" s="59" t="s">
        <v>3479</v>
      </c>
    </row>
    <row r="1045" spans="1:32" s="40" customFormat="1">
      <c r="A1045" s="15" t="str">
        <f t="shared" si="80"/>
        <v>2022-2</v>
      </c>
      <c r="B1045" s="40" t="s">
        <v>2768</v>
      </c>
      <c r="C1045" s="47">
        <v>44606</v>
      </c>
      <c r="D1045" s="47" t="s">
        <v>2769</v>
      </c>
      <c r="E1045" s="40" t="s">
        <v>365</v>
      </c>
      <c r="F1045" s="40" t="s">
        <v>38</v>
      </c>
      <c r="G1045" s="40" t="s">
        <v>23</v>
      </c>
      <c r="H1045" s="40" t="s">
        <v>512</v>
      </c>
      <c r="I1045" s="15" t="str">
        <f t="shared" si="81"/>
        <v>MZQ</v>
      </c>
      <c r="J1045" s="52">
        <v>3020</v>
      </c>
      <c r="K1045" s="53">
        <v>3.6844999999999999</v>
      </c>
      <c r="L1045" s="54">
        <f t="shared" si="82"/>
        <v>11127.19</v>
      </c>
      <c r="M1045" s="56">
        <v>3.6844999999999999</v>
      </c>
      <c r="N1045" s="35">
        <v>6.3579999999999997</v>
      </c>
      <c r="O1045" s="35">
        <v>0.81620000000000004</v>
      </c>
      <c r="P1045" s="36">
        <f t="shared" si="83"/>
        <v>3.6844999999999999</v>
      </c>
      <c r="Q1045" s="37">
        <f t="shared" si="84"/>
        <v>11127.19</v>
      </c>
      <c r="R1045" s="36"/>
      <c r="S1045" s="37"/>
      <c r="T1045" s="38"/>
      <c r="U1045" s="36"/>
      <c r="V1045" s="37"/>
      <c r="W1045" s="40" t="s">
        <v>178</v>
      </c>
      <c r="X1045" s="39" t="s">
        <v>366</v>
      </c>
      <c r="Y1045" s="40" t="s">
        <v>3133</v>
      </c>
      <c r="Z1045" s="40" t="s">
        <v>2426</v>
      </c>
      <c r="AA1045" s="40" t="s">
        <v>519</v>
      </c>
      <c r="AB1045" s="40" t="s">
        <v>2477</v>
      </c>
      <c r="AC1045" s="40" t="s">
        <v>3378</v>
      </c>
      <c r="AD1045" s="59" t="s">
        <v>3479</v>
      </c>
    </row>
    <row r="1046" spans="1:32" s="40" customFormat="1">
      <c r="A1046" s="15" t="str">
        <f t="shared" si="80"/>
        <v>2022-2</v>
      </c>
      <c r="B1046" s="40" t="s">
        <v>230</v>
      </c>
      <c r="C1046" s="47">
        <v>44615</v>
      </c>
      <c r="D1046" s="47" t="s">
        <v>231</v>
      </c>
      <c r="E1046" s="40" t="s">
        <v>365</v>
      </c>
      <c r="F1046" s="40" t="s">
        <v>30</v>
      </c>
      <c r="G1046" s="40" t="s">
        <v>25</v>
      </c>
      <c r="H1046" s="40" t="s">
        <v>512</v>
      </c>
      <c r="I1046" s="15" t="str">
        <f t="shared" si="81"/>
        <v>MZQ</v>
      </c>
      <c r="J1046" s="52">
        <v>715</v>
      </c>
      <c r="K1046" s="53">
        <v>3.7</v>
      </c>
      <c r="L1046" s="54">
        <f t="shared" si="82"/>
        <v>2645.5</v>
      </c>
      <c r="M1046" s="56">
        <v>3.7</v>
      </c>
      <c r="N1046" s="35">
        <v>6.3579999999999997</v>
      </c>
      <c r="O1046" s="35">
        <v>0.81620000000000004</v>
      </c>
      <c r="P1046" s="36">
        <f t="shared" si="83"/>
        <v>3.7</v>
      </c>
      <c r="Q1046" s="37">
        <f t="shared" si="84"/>
        <v>2645.5</v>
      </c>
      <c r="R1046" s="36"/>
      <c r="S1046" s="37"/>
      <c r="T1046" s="38"/>
      <c r="U1046" s="36"/>
      <c r="V1046" s="37"/>
      <c r="W1046" s="40" t="s">
        <v>28</v>
      </c>
      <c r="X1046" s="39" t="s">
        <v>366</v>
      </c>
      <c r="Y1046" s="40" t="s">
        <v>3134</v>
      </c>
      <c r="Z1046" s="40" t="s">
        <v>2462</v>
      </c>
      <c r="AA1046" s="40" t="s">
        <v>530</v>
      </c>
      <c r="AB1046" s="40" t="s">
        <v>2475</v>
      </c>
      <c r="AC1046" s="40" t="s">
        <v>3389</v>
      </c>
      <c r="AD1046" s="59" t="s">
        <v>3479</v>
      </c>
    </row>
    <row r="1047" spans="1:32" s="40" customFormat="1">
      <c r="A1047" s="15" t="str">
        <f t="shared" si="80"/>
        <v>2022-2</v>
      </c>
      <c r="B1047" s="40" t="s">
        <v>230</v>
      </c>
      <c r="C1047" s="47">
        <v>44606</v>
      </c>
      <c r="D1047" s="47" t="s">
        <v>231</v>
      </c>
      <c r="E1047" s="40" t="s">
        <v>365</v>
      </c>
      <c r="F1047" s="40" t="s">
        <v>30</v>
      </c>
      <c r="G1047" s="40" t="s">
        <v>25</v>
      </c>
      <c r="H1047" s="40" t="s">
        <v>512</v>
      </c>
      <c r="I1047" s="15" t="str">
        <f t="shared" si="81"/>
        <v>MZQ</v>
      </c>
      <c r="J1047" s="52">
        <v>295</v>
      </c>
      <c r="K1047" s="53">
        <v>3.7</v>
      </c>
      <c r="L1047" s="54">
        <f t="shared" si="82"/>
        <v>1091.5</v>
      </c>
      <c r="M1047" s="56">
        <v>3.7</v>
      </c>
      <c r="N1047" s="35">
        <v>6.3579999999999997</v>
      </c>
      <c r="O1047" s="35">
        <v>0.81620000000000004</v>
      </c>
      <c r="P1047" s="36">
        <f t="shared" si="83"/>
        <v>3.7</v>
      </c>
      <c r="Q1047" s="37">
        <f t="shared" si="84"/>
        <v>1091.5</v>
      </c>
      <c r="R1047" s="36"/>
      <c r="S1047" s="37"/>
      <c r="T1047" s="38"/>
      <c r="U1047" s="36"/>
      <c r="V1047" s="37"/>
      <c r="W1047" s="40" t="s">
        <v>28</v>
      </c>
      <c r="X1047" s="39" t="s">
        <v>366</v>
      </c>
      <c r="Y1047" s="40" t="s">
        <v>3134</v>
      </c>
      <c r="Z1047" s="40" t="s">
        <v>2462</v>
      </c>
      <c r="AA1047" s="40" t="s">
        <v>530</v>
      </c>
      <c r="AB1047" s="40" t="s">
        <v>2475</v>
      </c>
      <c r="AC1047" s="40" t="s">
        <v>3390</v>
      </c>
      <c r="AD1047" s="59" t="s">
        <v>3479</v>
      </c>
    </row>
    <row r="1048" spans="1:32" s="40" customFormat="1">
      <c r="A1048" s="15" t="str">
        <f t="shared" si="80"/>
        <v>2022-2</v>
      </c>
      <c r="B1048" s="40" t="s">
        <v>2770</v>
      </c>
      <c r="C1048" s="47">
        <v>44613</v>
      </c>
      <c r="D1048" s="47" t="s">
        <v>2771</v>
      </c>
      <c r="E1048" s="40" t="s">
        <v>365</v>
      </c>
      <c r="F1048" s="40" t="s">
        <v>30</v>
      </c>
      <c r="G1048" s="40" t="s">
        <v>25</v>
      </c>
      <c r="H1048" s="40" t="s">
        <v>512</v>
      </c>
      <c r="I1048" s="15" t="str">
        <f t="shared" si="81"/>
        <v>MZQ</v>
      </c>
      <c r="J1048" s="52">
        <v>2019</v>
      </c>
      <c r="K1048" s="53">
        <v>0</v>
      </c>
      <c r="L1048" s="54">
        <f t="shared" si="82"/>
        <v>0</v>
      </c>
      <c r="M1048" s="55">
        <v>3.75</v>
      </c>
      <c r="N1048" s="35">
        <v>6.3579999999999997</v>
      </c>
      <c r="O1048" s="35">
        <v>0.81620000000000004</v>
      </c>
      <c r="P1048" s="36">
        <f t="shared" si="83"/>
        <v>3.75</v>
      </c>
      <c r="Q1048" s="37">
        <f t="shared" si="84"/>
        <v>7571.25</v>
      </c>
      <c r="R1048" s="36"/>
      <c r="S1048" s="37"/>
      <c r="T1048" s="38"/>
      <c r="U1048" s="36"/>
      <c r="V1048" s="37"/>
      <c r="W1048" s="40" t="s">
        <v>28</v>
      </c>
      <c r="X1048" s="39" t="s">
        <v>366</v>
      </c>
      <c r="Y1048" s="40" t="s">
        <v>3135</v>
      </c>
      <c r="Z1048" s="40" t="s">
        <v>2462</v>
      </c>
      <c r="AA1048" s="40" t="s">
        <v>530</v>
      </c>
      <c r="AB1048" s="40" t="s">
        <v>2475</v>
      </c>
      <c r="AC1048" s="40" t="s">
        <v>3391</v>
      </c>
      <c r="AD1048" s="59" t="s">
        <v>3479</v>
      </c>
    </row>
    <row r="1049" spans="1:32" s="40" customFormat="1">
      <c r="A1049" s="15" t="str">
        <f t="shared" si="80"/>
        <v>2022-2</v>
      </c>
      <c r="B1049" s="40" t="s">
        <v>2770</v>
      </c>
      <c r="C1049" s="47">
        <v>44613</v>
      </c>
      <c r="D1049" s="47" t="s">
        <v>2771</v>
      </c>
      <c r="E1049" s="40" t="s">
        <v>365</v>
      </c>
      <c r="F1049" s="40" t="s">
        <v>30</v>
      </c>
      <c r="G1049" s="40" t="s">
        <v>25</v>
      </c>
      <c r="H1049" s="40" t="s">
        <v>512</v>
      </c>
      <c r="I1049" s="15" t="str">
        <f t="shared" si="81"/>
        <v>MZQ</v>
      </c>
      <c r="J1049" s="52">
        <v>1030</v>
      </c>
      <c r="K1049" s="53">
        <v>0</v>
      </c>
      <c r="L1049" s="54">
        <f t="shared" si="82"/>
        <v>0</v>
      </c>
      <c r="M1049" s="56">
        <v>3.75</v>
      </c>
      <c r="N1049" s="35">
        <v>6.3579999999999997</v>
      </c>
      <c r="O1049" s="35">
        <v>0.81620000000000004</v>
      </c>
      <c r="P1049" s="36">
        <f t="shared" si="83"/>
        <v>3.75</v>
      </c>
      <c r="Q1049" s="37">
        <f t="shared" si="84"/>
        <v>3862.5</v>
      </c>
      <c r="R1049" s="36"/>
      <c r="S1049" s="37"/>
      <c r="T1049" s="38"/>
      <c r="U1049" s="36"/>
      <c r="V1049" s="37"/>
      <c r="W1049" s="40" t="s">
        <v>28</v>
      </c>
      <c r="X1049" s="39" t="s">
        <v>366</v>
      </c>
      <c r="Y1049" s="40" t="s">
        <v>3137</v>
      </c>
      <c r="Z1049" s="40" t="s">
        <v>2462</v>
      </c>
      <c r="AA1049" s="40" t="s">
        <v>530</v>
      </c>
      <c r="AB1049" s="40" t="s">
        <v>2475</v>
      </c>
      <c r="AC1049" s="40" t="s">
        <v>3391</v>
      </c>
      <c r="AD1049" s="59" t="s">
        <v>3479</v>
      </c>
      <c r="AF1049" s="48"/>
    </row>
    <row r="1050" spans="1:32" s="40" customFormat="1">
      <c r="A1050" s="15" t="str">
        <f t="shared" si="80"/>
        <v>2022-2</v>
      </c>
      <c r="B1050" s="40" t="s">
        <v>2770</v>
      </c>
      <c r="C1050" s="47">
        <v>44606</v>
      </c>
      <c r="D1050" s="47" t="s">
        <v>2771</v>
      </c>
      <c r="E1050" s="40" t="s">
        <v>365</v>
      </c>
      <c r="F1050" s="40" t="s">
        <v>30</v>
      </c>
      <c r="G1050" s="40" t="s">
        <v>25</v>
      </c>
      <c r="H1050" s="40" t="s">
        <v>512</v>
      </c>
      <c r="I1050" s="15" t="str">
        <f t="shared" si="81"/>
        <v>MZQ</v>
      </c>
      <c r="J1050" s="52">
        <v>41</v>
      </c>
      <c r="K1050" s="53">
        <v>0</v>
      </c>
      <c r="L1050" s="54">
        <f t="shared" si="82"/>
        <v>0</v>
      </c>
      <c r="M1050" s="55">
        <v>3.75</v>
      </c>
      <c r="N1050" s="35">
        <v>6.3579999999999997</v>
      </c>
      <c r="O1050" s="35">
        <v>0.81620000000000004</v>
      </c>
      <c r="P1050" s="36">
        <f t="shared" si="83"/>
        <v>3.75</v>
      </c>
      <c r="Q1050" s="37">
        <f t="shared" si="84"/>
        <v>153.75</v>
      </c>
      <c r="R1050" s="36"/>
      <c r="S1050" s="37"/>
      <c r="T1050" s="38"/>
      <c r="U1050" s="36"/>
      <c r="V1050" s="37"/>
      <c r="W1050" s="40" t="s">
        <v>28</v>
      </c>
      <c r="X1050" s="39" t="s">
        <v>366</v>
      </c>
      <c r="Y1050" s="40" t="s">
        <v>3135</v>
      </c>
      <c r="Z1050" s="40" t="s">
        <v>2462</v>
      </c>
      <c r="AA1050" s="40" t="s">
        <v>530</v>
      </c>
      <c r="AB1050" s="40" t="s">
        <v>2475</v>
      </c>
      <c r="AC1050" s="40" t="s">
        <v>3390</v>
      </c>
      <c r="AD1050" s="59" t="s">
        <v>3479</v>
      </c>
    </row>
    <row r="1051" spans="1:32" s="40" customFormat="1">
      <c r="A1051" s="15" t="str">
        <f t="shared" si="80"/>
        <v>2022-2</v>
      </c>
      <c r="B1051" s="40" t="s">
        <v>2770</v>
      </c>
      <c r="C1051" s="47">
        <v>44606</v>
      </c>
      <c r="D1051" s="47" t="s">
        <v>2771</v>
      </c>
      <c r="E1051" s="40" t="s">
        <v>365</v>
      </c>
      <c r="F1051" s="40" t="s">
        <v>30</v>
      </c>
      <c r="G1051" s="40" t="s">
        <v>25</v>
      </c>
      <c r="H1051" s="40" t="s">
        <v>512</v>
      </c>
      <c r="I1051" s="15" t="str">
        <f t="shared" si="81"/>
        <v>MZQ</v>
      </c>
      <c r="J1051" s="52">
        <v>1030</v>
      </c>
      <c r="K1051" s="53">
        <v>0</v>
      </c>
      <c r="L1051" s="54">
        <f t="shared" si="82"/>
        <v>0</v>
      </c>
      <c r="M1051" s="56">
        <v>3.75</v>
      </c>
      <c r="N1051" s="35">
        <v>6.3579999999999997</v>
      </c>
      <c r="O1051" s="35">
        <v>0.81620000000000004</v>
      </c>
      <c r="P1051" s="36">
        <f t="shared" si="83"/>
        <v>3.75</v>
      </c>
      <c r="Q1051" s="37">
        <f t="shared" si="84"/>
        <v>3862.5</v>
      </c>
      <c r="R1051" s="36"/>
      <c r="S1051" s="37"/>
      <c r="T1051" s="38"/>
      <c r="U1051" s="36"/>
      <c r="V1051" s="37"/>
      <c r="W1051" s="40" t="s">
        <v>28</v>
      </c>
      <c r="X1051" s="39" t="s">
        <v>366</v>
      </c>
      <c r="Y1051" s="40" t="s">
        <v>3136</v>
      </c>
      <c r="Z1051" s="40" t="s">
        <v>2462</v>
      </c>
      <c r="AA1051" s="40" t="s">
        <v>530</v>
      </c>
      <c r="AB1051" s="40" t="s">
        <v>2475</v>
      </c>
      <c r="AC1051" s="40" t="s">
        <v>3390</v>
      </c>
      <c r="AD1051" s="59" t="s">
        <v>3479</v>
      </c>
      <c r="AF1051" s="48"/>
    </row>
    <row r="1052" spans="1:32" s="40" customFormat="1">
      <c r="A1052" s="15" t="str">
        <f t="shared" si="80"/>
        <v>2022-2</v>
      </c>
      <c r="B1052" s="40" t="s">
        <v>2772</v>
      </c>
      <c r="C1052" s="47">
        <v>44606</v>
      </c>
      <c r="D1052" s="47" t="s">
        <v>2773</v>
      </c>
      <c r="E1052" s="40" t="s">
        <v>365</v>
      </c>
      <c r="F1052" s="40" t="s">
        <v>30</v>
      </c>
      <c r="G1052" s="40" t="s">
        <v>25</v>
      </c>
      <c r="H1052" s="40" t="s">
        <v>512</v>
      </c>
      <c r="I1052" s="15" t="str">
        <f t="shared" si="81"/>
        <v>MZQ</v>
      </c>
      <c r="J1052" s="52">
        <v>257</v>
      </c>
      <c r="K1052" s="53">
        <v>0</v>
      </c>
      <c r="L1052" s="54">
        <f t="shared" si="82"/>
        <v>0</v>
      </c>
      <c r="M1052" s="56">
        <v>3.92</v>
      </c>
      <c r="N1052" s="35">
        <v>6.3579999999999997</v>
      </c>
      <c r="O1052" s="35">
        <v>0.81620000000000004</v>
      </c>
      <c r="P1052" s="36">
        <f t="shared" si="83"/>
        <v>3.92</v>
      </c>
      <c r="Q1052" s="37">
        <f t="shared" si="84"/>
        <v>1007.44</v>
      </c>
      <c r="R1052" s="36"/>
      <c r="S1052" s="37"/>
      <c r="T1052" s="38"/>
      <c r="U1052" s="36"/>
      <c r="V1052" s="37"/>
      <c r="W1052" s="40" t="s">
        <v>28</v>
      </c>
      <c r="X1052" s="39" t="s">
        <v>366</v>
      </c>
      <c r="Y1052" s="40" t="s">
        <v>3141</v>
      </c>
      <c r="Z1052" s="40" t="s">
        <v>2462</v>
      </c>
      <c r="AA1052" s="40" t="s">
        <v>530</v>
      </c>
      <c r="AB1052" s="40" t="s">
        <v>2475</v>
      </c>
      <c r="AC1052" s="40" t="s">
        <v>3390</v>
      </c>
      <c r="AD1052" s="59" t="s">
        <v>3479</v>
      </c>
    </row>
    <row r="1053" spans="1:32" s="40" customFormat="1">
      <c r="A1053" s="15" t="str">
        <f t="shared" si="80"/>
        <v>2022-2</v>
      </c>
      <c r="B1053" s="40" t="s">
        <v>2772</v>
      </c>
      <c r="C1053" s="47">
        <v>44603</v>
      </c>
      <c r="D1053" s="47" t="s">
        <v>2773</v>
      </c>
      <c r="E1053" s="40" t="s">
        <v>365</v>
      </c>
      <c r="F1053" s="40" t="s">
        <v>30</v>
      </c>
      <c r="G1053" s="40" t="s">
        <v>25</v>
      </c>
      <c r="H1053" s="40" t="s">
        <v>512</v>
      </c>
      <c r="I1053" s="15" t="str">
        <f t="shared" si="81"/>
        <v>MZQ</v>
      </c>
      <c r="J1053" s="52">
        <v>718</v>
      </c>
      <c r="K1053" s="53">
        <v>0</v>
      </c>
      <c r="L1053" s="54">
        <f t="shared" si="82"/>
        <v>0</v>
      </c>
      <c r="M1053" s="56">
        <v>3.92</v>
      </c>
      <c r="N1053" s="35">
        <v>6.3579999999999997</v>
      </c>
      <c r="O1053" s="35">
        <v>0.81620000000000004</v>
      </c>
      <c r="P1053" s="36">
        <f t="shared" si="83"/>
        <v>3.92</v>
      </c>
      <c r="Q1053" s="37">
        <f t="shared" si="84"/>
        <v>2814.56</v>
      </c>
      <c r="R1053" s="36"/>
      <c r="S1053" s="37"/>
      <c r="T1053" s="38"/>
      <c r="U1053" s="36"/>
      <c r="V1053" s="37"/>
      <c r="W1053" s="40" t="s">
        <v>28</v>
      </c>
      <c r="X1053" s="39" t="s">
        <v>366</v>
      </c>
      <c r="Y1053" s="40" t="s">
        <v>3140</v>
      </c>
      <c r="Z1053" s="40" t="s">
        <v>2462</v>
      </c>
      <c r="AA1053" s="40" t="s">
        <v>530</v>
      </c>
      <c r="AB1053" s="40" t="s">
        <v>2475</v>
      </c>
      <c r="AC1053" s="40" t="s">
        <v>3393</v>
      </c>
      <c r="AD1053" s="59" t="s">
        <v>3479</v>
      </c>
      <c r="AF1053" s="48"/>
    </row>
    <row r="1054" spans="1:32" s="40" customFormat="1">
      <c r="A1054" s="15" t="str">
        <f t="shared" si="80"/>
        <v>2022-2</v>
      </c>
      <c r="B1054" s="40" t="s">
        <v>2772</v>
      </c>
      <c r="C1054" s="47">
        <v>44603</v>
      </c>
      <c r="D1054" s="47" t="s">
        <v>2773</v>
      </c>
      <c r="E1054" s="40" t="s">
        <v>365</v>
      </c>
      <c r="F1054" s="40" t="s">
        <v>30</v>
      </c>
      <c r="G1054" s="40" t="s">
        <v>25</v>
      </c>
      <c r="H1054" s="40" t="s">
        <v>512</v>
      </c>
      <c r="I1054" s="15" t="str">
        <f t="shared" si="81"/>
        <v>MZQ</v>
      </c>
      <c r="J1054" s="52">
        <v>673</v>
      </c>
      <c r="K1054" s="53">
        <v>0</v>
      </c>
      <c r="L1054" s="54">
        <f t="shared" si="82"/>
        <v>0</v>
      </c>
      <c r="M1054" s="55">
        <v>3.92</v>
      </c>
      <c r="N1054" s="35">
        <v>6.3579999999999997</v>
      </c>
      <c r="O1054" s="35">
        <v>0.81620000000000004</v>
      </c>
      <c r="P1054" s="36">
        <f t="shared" si="83"/>
        <v>3.92</v>
      </c>
      <c r="Q1054" s="37">
        <f t="shared" si="84"/>
        <v>2638.16</v>
      </c>
      <c r="R1054" s="36"/>
      <c r="S1054" s="37"/>
      <c r="T1054" s="38"/>
      <c r="U1054" s="36"/>
      <c r="V1054" s="37"/>
      <c r="W1054" s="40" t="s">
        <v>28</v>
      </c>
      <c r="X1054" s="39" t="s">
        <v>366</v>
      </c>
      <c r="Y1054" s="40" t="s">
        <v>3141</v>
      </c>
      <c r="Z1054" s="40" t="s">
        <v>2462</v>
      </c>
      <c r="AA1054" s="40" t="s">
        <v>530</v>
      </c>
      <c r="AB1054" s="40" t="s">
        <v>2475</v>
      </c>
      <c r="AC1054" s="40" t="s">
        <v>3393</v>
      </c>
      <c r="AD1054" s="59" t="s">
        <v>3479</v>
      </c>
    </row>
    <row r="1055" spans="1:32" s="40" customFormat="1">
      <c r="A1055" s="15" t="str">
        <f t="shared" si="80"/>
        <v>2022-2</v>
      </c>
      <c r="B1055" s="40" t="s">
        <v>2772</v>
      </c>
      <c r="C1055" s="47">
        <v>44602</v>
      </c>
      <c r="D1055" s="47" t="s">
        <v>2773</v>
      </c>
      <c r="E1055" s="40" t="s">
        <v>365</v>
      </c>
      <c r="F1055" s="40" t="s">
        <v>30</v>
      </c>
      <c r="G1055" s="40" t="s">
        <v>25</v>
      </c>
      <c r="H1055" s="40" t="s">
        <v>512</v>
      </c>
      <c r="I1055" s="15" t="str">
        <f t="shared" si="81"/>
        <v>MZQ</v>
      </c>
      <c r="J1055" s="52">
        <v>1030</v>
      </c>
      <c r="K1055" s="53">
        <v>0</v>
      </c>
      <c r="L1055" s="54">
        <f t="shared" si="82"/>
        <v>0</v>
      </c>
      <c r="M1055" s="56">
        <v>3.92</v>
      </c>
      <c r="N1055" s="35">
        <v>6.3579999999999997</v>
      </c>
      <c r="O1055" s="35">
        <v>0.81620000000000004</v>
      </c>
      <c r="P1055" s="36">
        <f t="shared" si="83"/>
        <v>3.92</v>
      </c>
      <c r="Q1055" s="37">
        <f t="shared" si="84"/>
        <v>4037.6</v>
      </c>
      <c r="R1055" s="36"/>
      <c r="S1055" s="37"/>
      <c r="T1055" s="38"/>
      <c r="U1055" s="36"/>
      <c r="V1055" s="37"/>
      <c r="W1055" s="40" t="s">
        <v>28</v>
      </c>
      <c r="X1055" s="39" t="s">
        <v>366</v>
      </c>
      <c r="Y1055" s="40" t="s">
        <v>3138</v>
      </c>
      <c r="Z1055" s="40" t="s">
        <v>2462</v>
      </c>
      <c r="AA1055" s="40" t="s">
        <v>530</v>
      </c>
      <c r="AB1055" s="40" t="s">
        <v>2475</v>
      </c>
      <c r="AC1055" s="40" t="s">
        <v>3392</v>
      </c>
      <c r="AD1055" s="59" t="s">
        <v>3479</v>
      </c>
      <c r="AF1055" s="48"/>
    </row>
    <row r="1056" spans="1:32" s="40" customFormat="1">
      <c r="A1056" s="15" t="str">
        <f t="shared" si="80"/>
        <v>2022-2</v>
      </c>
      <c r="B1056" s="40" t="s">
        <v>2772</v>
      </c>
      <c r="C1056" s="47">
        <v>44602</v>
      </c>
      <c r="D1056" s="47" t="s">
        <v>2773</v>
      </c>
      <c r="E1056" s="40" t="s">
        <v>365</v>
      </c>
      <c r="F1056" s="40" t="s">
        <v>30</v>
      </c>
      <c r="G1056" s="40" t="s">
        <v>25</v>
      </c>
      <c r="H1056" s="40" t="s">
        <v>512</v>
      </c>
      <c r="I1056" s="15" t="str">
        <f t="shared" si="81"/>
        <v>MZQ</v>
      </c>
      <c r="J1056" s="52">
        <v>183</v>
      </c>
      <c r="K1056" s="53">
        <v>0</v>
      </c>
      <c r="L1056" s="54">
        <f t="shared" si="82"/>
        <v>0</v>
      </c>
      <c r="M1056" s="56">
        <v>3.92</v>
      </c>
      <c r="N1056" s="35">
        <v>6.3579999999999997</v>
      </c>
      <c r="O1056" s="35">
        <v>0.81620000000000004</v>
      </c>
      <c r="P1056" s="36">
        <f t="shared" si="83"/>
        <v>3.92</v>
      </c>
      <c r="Q1056" s="37">
        <f t="shared" si="84"/>
        <v>717.36</v>
      </c>
      <c r="R1056" s="36"/>
      <c r="S1056" s="37"/>
      <c r="T1056" s="38"/>
      <c r="U1056" s="36"/>
      <c r="V1056" s="37"/>
      <c r="W1056" s="40" t="s">
        <v>28</v>
      </c>
      <c r="X1056" s="39" t="s">
        <v>366</v>
      </c>
      <c r="Y1056" s="40" t="s">
        <v>3139</v>
      </c>
      <c r="Z1056" s="40" t="s">
        <v>2462</v>
      </c>
      <c r="AA1056" s="40" t="s">
        <v>530</v>
      </c>
      <c r="AB1056" s="40" t="s">
        <v>2475</v>
      </c>
      <c r="AC1056" s="40" t="s">
        <v>3392</v>
      </c>
      <c r="AD1056" s="59" t="s">
        <v>3479</v>
      </c>
      <c r="AF1056" s="48"/>
    </row>
    <row r="1057" spans="1:32" s="40" customFormat="1">
      <c r="A1057" s="15" t="str">
        <f t="shared" si="80"/>
        <v>2022-2</v>
      </c>
      <c r="B1057" s="40" t="s">
        <v>2772</v>
      </c>
      <c r="C1057" s="47">
        <v>44602</v>
      </c>
      <c r="D1057" s="47" t="s">
        <v>2773</v>
      </c>
      <c r="E1057" s="40" t="s">
        <v>365</v>
      </c>
      <c r="F1057" s="40" t="s">
        <v>30</v>
      </c>
      <c r="G1057" s="40" t="s">
        <v>25</v>
      </c>
      <c r="H1057" s="40" t="s">
        <v>512</v>
      </c>
      <c r="I1057" s="15" t="str">
        <f t="shared" si="81"/>
        <v>MZQ</v>
      </c>
      <c r="J1057" s="52">
        <v>312</v>
      </c>
      <c r="K1057" s="53">
        <v>0</v>
      </c>
      <c r="L1057" s="54">
        <f t="shared" si="82"/>
        <v>0</v>
      </c>
      <c r="M1057" s="56">
        <v>3.92</v>
      </c>
      <c r="N1057" s="35">
        <v>6.3579999999999997</v>
      </c>
      <c r="O1057" s="35">
        <v>0.81620000000000004</v>
      </c>
      <c r="P1057" s="36">
        <f t="shared" si="83"/>
        <v>3.92</v>
      </c>
      <c r="Q1057" s="37">
        <f t="shared" si="84"/>
        <v>1223.04</v>
      </c>
      <c r="R1057" s="36"/>
      <c r="S1057" s="37"/>
      <c r="T1057" s="38"/>
      <c r="U1057" s="36"/>
      <c r="V1057" s="37"/>
      <c r="W1057" s="40" t="s">
        <v>28</v>
      </c>
      <c r="X1057" s="39" t="s">
        <v>366</v>
      </c>
      <c r="Y1057" s="40" t="s">
        <v>3140</v>
      </c>
      <c r="Z1057" s="40" t="s">
        <v>2462</v>
      </c>
      <c r="AA1057" s="40" t="s">
        <v>530</v>
      </c>
      <c r="AB1057" s="40" t="s">
        <v>2475</v>
      </c>
      <c r="AC1057" s="40" t="s">
        <v>3392</v>
      </c>
      <c r="AD1057" s="59" t="s">
        <v>3479</v>
      </c>
      <c r="AF1057" s="48"/>
    </row>
    <row r="1058" spans="1:32" s="40" customFormat="1">
      <c r="A1058" s="15" t="str">
        <f t="shared" si="80"/>
        <v>2022-2</v>
      </c>
      <c r="B1058" s="40" t="s">
        <v>2774</v>
      </c>
      <c r="C1058" s="47">
        <v>44608</v>
      </c>
      <c r="D1058" s="47" t="s">
        <v>2775</v>
      </c>
      <c r="E1058" s="40" t="s">
        <v>365</v>
      </c>
      <c r="F1058" s="40" t="s">
        <v>37</v>
      </c>
      <c r="G1058" s="40" t="s">
        <v>23</v>
      </c>
      <c r="H1058" s="40" t="s">
        <v>512</v>
      </c>
      <c r="I1058" s="15" t="str">
        <f t="shared" si="81"/>
        <v>MZQ</v>
      </c>
      <c r="J1058" s="52">
        <v>1010</v>
      </c>
      <c r="K1058" s="53">
        <v>3.9581</v>
      </c>
      <c r="L1058" s="54">
        <f t="shared" si="82"/>
        <v>3997.68</v>
      </c>
      <c r="M1058" s="55">
        <v>3.9581</v>
      </c>
      <c r="N1058" s="35">
        <v>6.3579999999999997</v>
      </c>
      <c r="O1058" s="35">
        <v>0.81620000000000004</v>
      </c>
      <c r="P1058" s="36">
        <f t="shared" si="83"/>
        <v>3.9581</v>
      </c>
      <c r="Q1058" s="37">
        <f t="shared" si="84"/>
        <v>3997.68</v>
      </c>
      <c r="R1058" s="36"/>
      <c r="S1058" s="37"/>
      <c r="T1058" s="38"/>
      <c r="U1058" s="36"/>
      <c r="V1058" s="37"/>
      <c r="W1058" s="40" t="s">
        <v>35</v>
      </c>
      <c r="X1058" s="39" t="s">
        <v>366</v>
      </c>
      <c r="Y1058" s="40" t="s">
        <v>3142</v>
      </c>
      <c r="Z1058" s="40" t="s">
        <v>2417</v>
      </c>
      <c r="AA1058" s="40" t="s">
        <v>514</v>
      </c>
      <c r="AB1058" s="40" t="s">
        <v>2475</v>
      </c>
      <c r="AC1058" s="40" t="s">
        <v>3315</v>
      </c>
      <c r="AD1058" s="59" t="s">
        <v>3479</v>
      </c>
    </row>
    <row r="1059" spans="1:32" s="40" customFormat="1">
      <c r="A1059" s="15" t="str">
        <f t="shared" si="80"/>
        <v>2022-2</v>
      </c>
      <c r="B1059" s="40" t="s">
        <v>2776</v>
      </c>
      <c r="C1059" s="47">
        <v>44616</v>
      </c>
      <c r="D1059" s="47" t="s">
        <v>2777</v>
      </c>
      <c r="E1059" s="40" t="s">
        <v>365</v>
      </c>
      <c r="F1059" s="40" t="s">
        <v>30</v>
      </c>
      <c r="G1059" s="40" t="s">
        <v>25</v>
      </c>
      <c r="H1059" s="40" t="s">
        <v>526</v>
      </c>
      <c r="I1059" s="15" t="str">
        <f t="shared" si="81"/>
        <v>MZQ</v>
      </c>
      <c r="J1059" s="52">
        <v>500</v>
      </c>
      <c r="K1059" s="53">
        <v>0</v>
      </c>
      <c r="L1059" s="54">
        <f t="shared" si="82"/>
        <v>0</v>
      </c>
      <c r="M1059" s="55">
        <v>3.96</v>
      </c>
      <c r="N1059" s="35">
        <v>6.3579999999999997</v>
      </c>
      <c r="O1059" s="35">
        <v>0.81620000000000004</v>
      </c>
      <c r="P1059" s="36">
        <f t="shared" si="83"/>
        <v>3.96</v>
      </c>
      <c r="Q1059" s="37">
        <f t="shared" si="84"/>
        <v>1980</v>
      </c>
      <c r="R1059" s="36"/>
      <c r="S1059" s="37"/>
      <c r="T1059" s="38"/>
      <c r="U1059" s="36"/>
      <c r="V1059" s="37"/>
      <c r="W1059" s="40" t="s">
        <v>28</v>
      </c>
      <c r="X1059" s="39" t="s">
        <v>366</v>
      </c>
      <c r="Y1059" s="40" t="s">
        <v>3143</v>
      </c>
      <c r="Z1059" s="40" t="s">
        <v>2462</v>
      </c>
      <c r="AA1059" s="40" t="s">
        <v>527</v>
      </c>
      <c r="AB1059" s="40" t="s">
        <v>2478</v>
      </c>
      <c r="AC1059" s="40" t="s">
        <v>3382</v>
      </c>
      <c r="AD1059" s="59" t="s">
        <v>3479</v>
      </c>
    </row>
    <row r="1060" spans="1:32" s="40" customFormat="1">
      <c r="A1060" s="15" t="str">
        <f t="shared" si="80"/>
        <v>2022-2</v>
      </c>
      <c r="B1060" s="40" t="s">
        <v>2778</v>
      </c>
      <c r="C1060" s="47">
        <v>44617</v>
      </c>
      <c r="D1060" s="47" t="s">
        <v>2779</v>
      </c>
      <c r="E1060" s="40" t="s">
        <v>26</v>
      </c>
      <c r="F1060" s="40" t="s">
        <v>27</v>
      </c>
      <c r="G1060" s="40" t="s">
        <v>23</v>
      </c>
      <c r="H1060" s="40" t="s">
        <v>512</v>
      </c>
      <c r="I1060" s="15" t="str">
        <f t="shared" si="81"/>
        <v>MHK</v>
      </c>
      <c r="J1060" s="52">
        <v>2267</v>
      </c>
      <c r="K1060" s="53">
        <v>28.42</v>
      </c>
      <c r="L1060" s="54">
        <f t="shared" si="82"/>
        <v>64428.14</v>
      </c>
      <c r="M1060" s="55">
        <v>4.0884</v>
      </c>
      <c r="N1060" s="35">
        <v>6.3579999999999997</v>
      </c>
      <c r="O1060" s="35">
        <v>0.81620000000000004</v>
      </c>
      <c r="P1060" s="36">
        <f t="shared" si="83"/>
        <v>25.994</v>
      </c>
      <c r="Q1060" s="37">
        <f t="shared" si="84"/>
        <v>58928.4</v>
      </c>
      <c r="R1060" s="36"/>
      <c r="S1060" s="37"/>
      <c r="T1060" s="38"/>
      <c r="U1060" s="36"/>
      <c r="V1060" s="37"/>
      <c r="W1060" s="40" t="s">
        <v>136</v>
      </c>
      <c r="X1060" s="39" t="s">
        <v>369</v>
      </c>
      <c r="Y1060" s="40" t="s">
        <v>3144</v>
      </c>
      <c r="Z1060" s="40" t="s">
        <v>2438</v>
      </c>
      <c r="AA1060" s="40" t="s">
        <v>513</v>
      </c>
      <c r="AB1060" s="40" t="s">
        <v>2477</v>
      </c>
      <c r="AC1060" s="40" t="s">
        <v>3394</v>
      </c>
      <c r="AD1060" s="59" t="s">
        <v>3478</v>
      </c>
    </row>
    <row r="1061" spans="1:32" s="40" customFormat="1">
      <c r="A1061" s="15" t="str">
        <f t="shared" si="80"/>
        <v>2022-2</v>
      </c>
      <c r="B1061" s="40" t="s">
        <v>2780</v>
      </c>
      <c r="C1061" s="47">
        <v>44617</v>
      </c>
      <c r="D1061" s="47" t="s">
        <v>2781</v>
      </c>
      <c r="E1061" s="40" t="s">
        <v>26</v>
      </c>
      <c r="F1061" s="40" t="s">
        <v>27</v>
      </c>
      <c r="G1061" s="40" t="s">
        <v>23</v>
      </c>
      <c r="H1061" s="40" t="s">
        <v>512</v>
      </c>
      <c r="I1061" s="15" t="str">
        <f t="shared" si="81"/>
        <v>MHK</v>
      </c>
      <c r="J1061" s="52">
        <v>1644</v>
      </c>
      <c r="K1061" s="53">
        <v>28.42</v>
      </c>
      <c r="L1061" s="54">
        <f t="shared" si="82"/>
        <v>46722.48</v>
      </c>
      <c r="M1061" s="56">
        <v>4.0884</v>
      </c>
      <c r="N1061" s="35">
        <v>6.3579999999999997</v>
      </c>
      <c r="O1061" s="35">
        <v>0.81620000000000004</v>
      </c>
      <c r="P1061" s="36">
        <f t="shared" si="83"/>
        <v>25.994</v>
      </c>
      <c r="Q1061" s="37">
        <f t="shared" si="84"/>
        <v>42734.14</v>
      </c>
      <c r="R1061" s="36"/>
      <c r="S1061" s="37"/>
      <c r="T1061" s="38"/>
      <c r="U1061" s="36"/>
      <c r="V1061" s="37"/>
      <c r="W1061" s="40" t="s">
        <v>136</v>
      </c>
      <c r="X1061" s="39" t="s">
        <v>369</v>
      </c>
      <c r="Y1061" s="40" t="s">
        <v>3145</v>
      </c>
      <c r="Z1061" s="40" t="s">
        <v>2438</v>
      </c>
      <c r="AA1061" s="40" t="s">
        <v>513</v>
      </c>
      <c r="AB1061" s="40" t="s">
        <v>2477</v>
      </c>
      <c r="AC1061" s="40" t="s">
        <v>3394</v>
      </c>
      <c r="AD1061" s="59" t="s">
        <v>3478</v>
      </c>
      <c r="AF1061" s="48"/>
    </row>
    <row r="1062" spans="1:32" s="40" customFormat="1">
      <c r="A1062" s="15" t="str">
        <f t="shared" si="80"/>
        <v>2022-2</v>
      </c>
      <c r="B1062" s="40" t="s">
        <v>2782</v>
      </c>
      <c r="C1062" s="47">
        <v>44617</v>
      </c>
      <c r="D1062" s="47" t="s">
        <v>2783</v>
      </c>
      <c r="E1062" s="40" t="s">
        <v>26</v>
      </c>
      <c r="F1062" s="40" t="s">
        <v>27</v>
      </c>
      <c r="G1062" s="40" t="s">
        <v>23</v>
      </c>
      <c r="H1062" s="40" t="s">
        <v>512</v>
      </c>
      <c r="I1062" s="15" t="str">
        <f t="shared" si="81"/>
        <v>MHK</v>
      </c>
      <c r="J1062" s="52">
        <v>2364</v>
      </c>
      <c r="K1062" s="53">
        <v>28.42</v>
      </c>
      <c r="L1062" s="54">
        <f t="shared" si="82"/>
        <v>67184.88</v>
      </c>
      <c r="M1062" s="56">
        <v>4.0884</v>
      </c>
      <c r="N1062" s="35">
        <v>6.3579999999999997</v>
      </c>
      <c r="O1062" s="35">
        <v>0.81620000000000004</v>
      </c>
      <c r="P1062" s="36">
        <f t="shared" si="83"/>
        <v>25.994</v>
      </c>
      <c r="Q1062" s="37">
        <f t="shared" si="84"/>
        <v>61449.82</v>
      </c>
      <c r="R1062" s="36"/>
      <c r="S1062" s="37"/>
      <c r="T1062" s="38"/>
      <c r="U1062" s="36"/>
      <c r="V1062" s="37"/>
      <c r="W1062" s="40" t="s">
        <v>136</v>
      </c>
      <c r="X1062" s="39" t="s">
        <v>369</v>
      </c>
      <c r="Y1062" s="40" t="s">
        <v>3146</v>
      </c>
      <c r="Z1062" s="40" t="s">
        <v>2438</v>
      </c>
      <c r="AA1062" s="40" t="s">
        <v>511</v>
      </c>
      <c r="AB1062" s="40" t="s">
        <v>2474</v>
      </c>
      <c r="AC1062" s="40" t="s">
        <v>3394</v>
      </c>
      <c r="AD1062" s="59" t="s">
        <v>3478</v>
      </c>
      <c r="AF1062" s="48"/>
    </row>
    <row r="1063" spans="1:32" s="40" customFormat="1">
      <c r="A1063" s="15" t="str">
        <f t="shared" si="80"/>
        <v>2022-2</v>
      </c>
      <c r="B1063" s="40" t="s">
        <v>2784</v>
      </c>
      <c r="C1063" s="47">
        <v>44617</v>
      </c>
      <c r="D1063" s="47" t="s">
        <v>2785</v>
      </c>
      <c r="E1063" s="40" t="s">
        <v>26</v>
      </c>
      <c r="F1063" s="40" t="s">
        <v>27</v>
      </c>
      <c r="G1063" s="40" t="s">
        <v>23</v>
      </c>
      <c r="H1063" s="40" t="s">
        <v>512</v>
      </c>
      <c r="I1063" s="15" t="str">
        <f t="shared" si="81"/>
        <v>MHK</v>
      </c>
      <c r="J1063" s="52">
        <v>3566</v>
      </c>
      <c r="K1063" s="53">
        <v>28.42</v>
      </c>
      <c r="L1063" s="54">
        <f t="shared" si="82"/>
        <v>101345.72</v>
      </c>
      <c r="M1063" s="56">
        <v>4.0884</v>
      </c>
      <c r="N1063" s="35">
        <v>6.3579999999999997</v>
      </c>
      <c r="O1063" s="35">
        <v>0.81620000000000004</v>
      </c>
      <c r="P1063" s="36">
        <f t="shared" si="83"/>
        <v>25.994</v>
      </c>
      <c r="Q1063" s="37">
        <f t="shared" si="84"/>
        <v>92694.6</v>
      </c>
      <c r="R1063" s="36"/>
      <c r="S1063" s="37"/>
      <c r="T1063" s="38"/>
      <c r="U1063" s="36"/>
      <c r="V1063" s="37"/>
      <c r="W1063" s="40" t="s">
        <v>136</v>
      </c>
      <c r="X1063" s="39" t="s">
        <v>369</v>
      </c>
      <c r="Y1063" s="40" t="s">
        <v>3147</v>
      </c>
      <c r="Z1063" s="40" t="s">
        <v>2438</v>
      </c>
      <c r="AA1063" s="40" t="s">
        <v>532</v>
      </c>
      <c r="AB1063" s="40" t="s">
        <v>2475</v>
      </c>
      <c r="AC1063" s="40" t="s">
        <v>3394</v>
      </c>
      <c r="AD1063" s="59" t="s">
        <v>3478</v>
      </c>
      <c r="AF1063" s="48"/>
    </row>
    <row r="1064" spans="1:32" s="40" customFormat="1">
      <c r="A1064" s="15" t="str">
        <f t="shared" si="80"/>
        <v>2022-2</v>
      </c>
      <c r="B1064" s="40" t="s">
        <v>871</v>
      </c>
      <c r="C1064" s="47">
        <v>44617</v>
      </c>
      <c r="D1064" s="47" t="s">
        <v>872</v>
      </c>
      <c r="E1064" s="40" t="s">
        <v>26</v>
      </c>
      <c r="F1064" s="40" t="s">
        <v>27</v>
      </c>
      <c r="G1064" s="40" t="s">
        <v>23</v>
      </c>
      <c r="H1064" s="40" t="s">
        <v>512</v>
      </c>
      <c r="I1064" s="15" t="str">
        <f t="shared" si="81"/>
        <v>MHK</v>
      </c>
      <c r="J1064" s="52">
        <v>1161</v>
      </c>
      <c r="K1064" s="53">
        <v>28.42</v>
      </c>
      <c r="L1064" s="54">
        <f t="shared" si="82"/>
        <v>32995.620000000003</v>
      </c>
      <c r="M1064" s="56">
        <v>4.1083999999999996</v>
      </c>
      <c r="N1064" s="35">
        <v>6.3579999999999997</v>
      </c>
      <c r="O1064" s="35">
        <v>0.81620000000000004</v>
      </c>
      <c r="P1064" s="36">
        <f t="shared" si="83"/>
        <v>26.121200000000002</v>
      </c>
      <c r="Q1064" s="37">
        <f t="shared" si="84"/>
        <v>30326.71</v>
      </c>
      <c r="R1064" s="36"/>
      <c r="S1064" s="37"/>
      <c r="T1064" s="38"/>
      <c r="U1064" s="36"/>
      <c r="V1064" s="37"/>
      <c r="W1064" s="40" t="s">
        <v>136</v>
      </c>
      <c r="X1064" s="39" t="s">
        <v>369</v>
      </c>
      <c r="Y1064" s="40" t="s">
        <v>3148</v>
      </c>
      <c r="Z1064" s="40" t="s">
        <v>2438</v>
      </c>
      <c r="AA1064" s="40" t="s">
        <v>513</v>
      </c>
      <c r="AB1064" s="40" t="s">
        <v>2477</v>
      </c>
      <c r="AC1064" s="40" t="s">
        <v>3394</v>
      </c>
      <c r="AD1064" s="59" t="s">
        <v>3478</v>
      </c>
      <c r="AF1064" s="48"/>
    </row>
    <row r="1065" spans="1:32" s="40" customFormat="1">
      <c r="A1065" s="15" t="str">
        <f t="shared" si="80"/>
        <v>2022-2</v>
      </c>
      <c r="B1065" s="40" t="s">
        <v>2786</v>
      </c>
      <c r="C1065" s="47">
        <v>44617</v>
      </c>
      <c r="D1065" s="47" t="s">
        <v>2787</v>
      </c>
      <c r="E1065" s="40" t="s">
        <v>26</v>
      </c>
      <c r="F1065" s="40" t="s">
        <v>27</v>
      </c>
      <c r="G1065" s="40" t="s">
        <v>23</v>
      </c>
      <c r="H1065" s="40" t="s">
        <v>512</v>
      </c>
      <c r="I1065" s="15" t="str">
        <f t="shared" si="81"/>
        <v>MHK</v>
      </c>
      <c r="J1065" s="52">
        <v>1093</v>
      </c>
      <c r="K1065" s="53">
        <v>28.42</v>
      </c>
      <c r="L1065" s="54">
        <f t="shared" si="82"/>
        <v>31063.06</v>
      </c>
      <c r="M1065" s="56">
        <v>4.1083999999999996</v>
      </c>
      <c r="N1065" s="35">
        <v>6.3579999999999997</v>
      </c>
      <c r="O1065" s="35">
        <v>0.81620000000000004</v>
      </c>
      <c r="P1065" s="36">
        <f t="shared" si="83"/>
        <v>26.121200000000002</v>
      </c>
      <c r="Q1065" s="37">
        <f t="shared" si="84"/>
        <v>28550.47</v>
      </c>
      <c r="R1065" s="36"/>
      <c r="S1065" s="37"/>
      <c r="T1065" s="38"/>
      <c r="U1065" s="36"/>
      <c r="V1065" s="37"/>
      <c r="W1065" s="40" t="s">
        <v>136</v>
      </c>
      <c r="X1065" s="39" t="s">
        <v>369</v>
      </c>
      <c r="Y1065" s="40" t="s">
        <v>3149</v>
      </c>
      <c r="Z1065" s="40" t="s">
        <v>2438</v>
      </c>
      <c r="AA1065" s="40" t="s">
        <v>513</v>
      </c>
      <c r="AB1065" s="40" t="s">
        <v>2477</v>
      </c>
      <c r="AC1065" s="40" t="s">
        <v>3394</v>
      </c>
      <c r="AD1065" s="59" t="s">
        <v>3478</v>
      </c>
    </row>
    <row r="1066" spans="1:32" s="40" customFormat="1">
      <c r="A1066" s="15" t="str">
        <f t="shared" si="80"/>
        <v>2022-2</v>
      </c>
      <c r="B1066" s="40" t="s">
        <v>725</v>
      </c>
      <c r="C1066" s="47">
        <v>44617</v>
      </c>
      <c r="D1066" s="47" t="s">
        <v>726</v>
      </c>
      <c r="E1066" s="40" t="s">
        <v>26</v>
      </c>
      <c r="F1066" s="40" t="s">
        <v>27</v>
      </c>
      <c r="G1066" s="40" t="s">
        <v>23</v>
      </c>
      <c r="H1066" s="40" t="s">
        <v>512</v>
      </c>
      <c r="I1066" s="15" t="str">
        <f t="shared" si="81"/>
        <v>MHK</v>
      </c>
      <c r="J1066" s="52">
        <v>1159</v>
      </c>
      <c r="K1066" s="53">
        <v>28.42</v>
      </c>
      <c r="L1066" s="54">
        <f t="shared" si="82"/>
        <v>32938.78</v>
      </c>
      <c r="M1066" s="56">
        <v>4.1083999999999996</v>
      </c>
      <c r="N1066" s="35">
        <v>6.3579999999999997</v>
      </c>
      <c r="O1066" s="35">
        <v>0.81620000000000004</v>
      </c>
      <c r="P1066" s="36">
        <f t="shared" si="83"/>
        <v>26.121200000000002</v>
      </c>
      <c r="Q1066" s="37">
        <f t="shared" si="84"/>
        <v>30274.47</v>
      </c>
      <c r="R1066" s="36"/>
      <c r="S1066" s="37"/>
      <c r="T1066" s="38"/>
      <c r="U1066" s="36"/>
      <c r="V1066" s="37"/>
      <c r="W1066" s="40" t="s">
        <v>136</v>
      </c>
      <c r="X1066" s="39" t="s">
        <v>369</v>
      </c>
      <c r="Y1066" s="40" t="s">
        <v>3150</v>
      </c>
      <c r="Z1066" s="40" t="s">
        <v>2438</v>
      </c>
      <c r="AA1066" s="40" t="s">
        <v>513</v>
      </c>
      <c r="AB1066" s="40" t="s">
        <v>2477</v>
      </c>
      <c r="AC1066" s="40" t="s">
        <v>3394</v>
      </c>
      <c r="AD1066" s="59" t="s">
        <v>3478</v>
      </c>
    </row>
    <row r="1067" spans="1:32" s="40" customFormat="1">
      <c r="A1067" s="15" t="str">
        <f t="shared" si="80"/>
        <v>2022-2</v>
      </c>
      <c r="B1067" s="40" t="s">
        <v>2788</v>
      </c>
      <c r="C1067" s="47">
        <v>44617</v>
      </c>
      <c r="D1067" s="47" t="s">
        <v>2789</v>
      </c>
      <c r="E1067" s="40" t="s">
        <v>26</v>
      </c>
      <c r="F1067" s="40" t="s">
        <v>27</v>
      </c>
      <c r="G1067" s="40" t="s">
        <v>23</v>
      </c>
      <c r="H1067" s="40" t="s">
        <v>512</v>
      </c>
      <c r="I1067" s="15" t="str">
        <f t="shared" si="81"/>
        <v>MHK</v>
      </c>
      <c r="J1067" s="52">
        <v>1013</v>
      </c>
      <c r="K1067" s="53">
        <v>28.42</v>
      </c>
      <c r="L1067" s="54">
        <f t="shared" si="82"/>
        <v>28789.46</v>
      </c>
      <c r="M1067" s="55">
        <v>4.1083999999999996</v>
      </c>
      <c r="N1067" s="35">
        <v>6.3579999999999997</v>
      </c>
      <c r="O1067" s="35">
        <v>0.81620000000000004</v>
      </c>
      <c r="P1067" s="36">
        <f t="shared" si="83"/>
        <v>26.121200000000002</v>
      </c>
      <c r="Q1067" s="37">
        <f t="shared" si="84"/>
        <v>26460.78</v>
      </c>
      <c r="R1067" s="36"/>
      <c r="S1067" s="37"/>
      <c r="T1067" s="38"/>
      <c r="U1067" s="36"/>
      <c r="V1067" s="37"/>
      <c r="W1067" s="40" t="s">
        <v>136</v>
      </c>
      <c r="X1067" s="39" t="s">
        <v>369</v>
      </c>
      <c r="Y1067" s="40" t="s">
        <v>3151</v>
      </c>
      <c r="Z1067" s="40" t="s">
        <v>2438</v>
      </c>
      <c r="AA1067" s="40" t="s">
        <v>513</v>
      </c>
      <c r="AB1067" s="40" t="s">
        <v>2477</v>
      </c>
      <c r="AC1067" s="40" t="s">
        <v>3394</v>
      </c>
      <c r="AD1067" s="59" t="s">
        <v>3478</v>
      </c>
    </row>
    <row r="1068" spans="1:32" s="40" customFormat="1">
      <c r="A1068" s="15" t="str">
        <f t="shared" si="80"/>
        <v>2022-2</v>
      </c>
      <c r="B1068" s="40" t="s">
        <v>138</v>
      </c>
      <c r="C1068" s="47">
        <v>44617</v>
      </c>
      <c r="D1068" s="47" t="s">
        <v>139</v>
      </c>
      <c r="E1068" s="40" t="s">
        <v>26</v>
      </c>
      <c r="F1068" s="40" t="s">
        <v>27</v>
      </c>
      <c r="G1068" s="40" t="s">
        <v>23</v>
      </c>
      <c r="H1068" s="40" t="s">
        <v>512</v>
      </c>
      <c r="I1068" s="15" t="str">
        <f t="shared" si="81"/>
        <v>MHK</v>
      </c>
      <c r="J1068" s="52">
        <v>1131</v>
      </c>
      <c r="K1068" s="53">
        <v>28.42</v>
      </c>
      <c r="L1068" s="54">
        <f t="shared" si="82"/>
        <v>32143.02</v>
      </c>
      <c r="M1068" s="56">
        <v>4.1083999999999996</v>
      </c>
      <c r="N1068" s="35">
        <v>6.3579999999999997</v>
      </c>
      <c r="O1068" s="35">
        <v>0.81620000000000004</v>
      </c>
      <c r="P1068" s="36">
        <f t="shared" si="83"/>
        <v>26.121200000000002</v>
      </c>
      <c r="Q1068" s="37">
        <f t="shared" si="84"/>
        <v>29543.08</v>
      </c>
      <c r="R1068" s="36"/>
      <c r="S1068" s="37"/>
      <c r="T1068" s="38"/>
      <c r="U1068" s="36"/>
      <c r="V1068" s="37"/>
      <c r="W1068" s="40" t="s">
        <v>136</v>
      </c>
      <c r="X1068" s="39" t="s">
        <v>369</v>
      </c>
      <c r="Y1068" s="40" t="s">
        <v>3152</v>
      </c>
      <c r="Z1068" s="40" t="s">
        <v>2438</v>
      </c>
      <c r="AA1068" s="40" t="s">
        <v>513</v>
      </c>
      <c r="AB1068" s="40" t="s">
        <v>2477</v>
      </c>
      <c r="AC1068" s="40" t="s">
        <v>3394</v>
      </c>
      <c r="AD1068" s="59" t="s">
        <v>3478</v>
      </c>
    </row>
    <row r="1069" spans="1:32" s="40" customFormat="1">
      <c r="A1069" s="15" t="str">
        <f t="shared" si="80"/>
        <v>2022-2</v>
      </c>
      <c r="B1069" s="40" t="s">
        <v>2790</v>
      </c>
      <c r="C1069" s="47">
        <v>44617</v>
      </c>
      <c r="D1069" s="47" t="s">
        <v>2791</v>
      </c>
      <c r="E1069" s="40" t="s">
        <v>26</v>
      </c>
      <c r="F1069" s="40" t="s">
        <v>27</v>
      </c>
      <c r="G1069" s="40" t="s">
        <v>23</v>
      </c>
      <c r="H1069" s="40" t="s">
        <v>512</v>
      </c>
      <c r="I1069" s="15" t="str">
        <f t="shared" si="81"/>
        <v>MHK</v>
      </c>
      <c r="J1069" s="52">
        <v>1147</v>
      </c>
      <c r="K1069" s="53">
        <v>28.42</v>
      </c>
      <c r="L1069" s="54">
        <f t="shared" si="82"/>
        <v>32597.74</v>
      </c>
      <c r="M1069" s="56">
        <v>4.1083999999999996</v>
      </c>
      <c r="N1069" s="35">
        <v>6.3579999999999997</v>
      </c>
      <c r="O1069" s="35">
        <v>0.81620000000000004</v>
      </c>
      <c r="P1069" s="36">
        <f t="shared" si="83"/>
        <v>26.121200000000002</v>
      </c>
      <c r="Q1069" s="37">
        <f t="shared" si="84"/>
        <v>29961.02</v>
      </c>
      <c r="R1069" s="36"/>
      <c r="S1069" s="37"/>
      <c r="T1069" s="38"/>
      <c r="U1069" s="36"/>
      <c r="V1069" s="37"/>
      <c r="W1069" s="40" t="s">
        <v>136</v>
      </c>
      <c r="X1069" s="39" t="s">
        <v>369</v>
      </c>
      <c r="Y1069" s="40" t="s">
        <v>3153</v>
      </c>
      <c r="Z1069" s="40" t="s">
        <v>2438</v>
      </c>
      <c r="AA1069" s="40" t="s">
        <v>511</v>
      </c>
      <c r="AB1069" s="40" t="s">
        <v>2474</v>
      </c>
      <c r="AC1069" s="40" t="s">
        <v>3394</v>
      </c>
      <c r="AD1069" s="59" t="s">
        <v>3478</v>
      </c>
    </row>
    <row r="1070" spans="1:32" s="40" customFormat="1">
      <c r="A1070" s="15" t="str">
        <f t="shared" si="80"/>
        <v>2022-2</v>
      </c>
      <c r="B1070" s="40" t="s">
        <v>873</v>
      </c>
      <c r="C1070" s="47">
        <v>44617</v>
      </c>
      <c r="D1070" s="47" t="s">
        <v>874</v>
      </c>
      <c r="E1070" s="40" t="s">
        <v>26</v>
      </c>
      <c r="F1070" s="40" t="s">
        <v>27</v>
      </c>
      <c r="G1070" s="40" t="s">
        <v>23</v>
      </c>
      <c r="H1070" s="40" t="s">
        <v>512</v>
      </c>
      <c r="I1070" s="15" t="str">
        <f t="shared" si="81"/>
        <v>MHK</v>
      </c>
      <c r="J1070" s="52">
        <v>1170</v>
      </c>
      <c r="K1070" s="53">
        <v>28.42</v>
      </c>
      <c r="L1070" s="54">
        <f t="shared" si="82"/>
        <v>33251.4</v>
      </c>
      <c r="M1070" s="55">
        <v>4.1083999999999996</v>
      </c>
      <c r="N1070" s="35">
        <v>6.3579999999999997</v>
      </c>
      <c r="O1070" s="35">
        <v>0.81620000000000004</v>
      </c>
      <c r="P1070" s="36">
        <f t="shared" si="83"/>
        <v>26.121200000000002</v>
      </c>
      <c r="Q1070" s="37">
        <f t="shared" si="84"/>
        <v>30561.8</v>
      </c>
      <c r="R1070" s="36"/>
      <c r="S1070" s="37"/>
      <c r="T1070" s="38"/>
      <c r="U1070" s="36"/>
      <c r="V1070" s="37"/>
      <c r="W1070" s="40" t="s">
        <v>136</v>
      </c>
      <c r="X1070" s="39" t="s">
        <v>369</v>
      </c>
      <c r="Y1070" s="40" t="s">
        <v>3154</v>
      </c>
      <c r="Z1070" s="40" t="s">
        <v>2438</v>
      </c>
      <c r="AA1070" s="40" t="s">
        <v>511</v>
      </c>
      <c r="AB1070" s="40" t="s">
        <v>2474</v>
      </c>
      <c r="AC1070" s="40" t="s">
        <v>3394</v>
      </c>
      <c r="AD1070" s="59" t="s">
        <v>3478</v>
      </c>
    </row>
    <row r="1071" spans="1:32" s="40" customFormat="1">
      <c r="A1071" s="15" t="str">
        <f t="shared" si="80"/>
        <v>2022-2</v>
      </c>
      <c r="B1071" s="40" t="s">
        <v>869</v>
      </c>
      <c r="C1071" s="47">
        <v>44617</v>
      </c>
      <c r="D1071" s="47" t="s">
        <v>870</v>
      </c>
      <c r="E1071" s="40" t="s">
        <v>26</v>
      </c>
      <c r="F1071" s="40" t="s">
        <v>27</v>
      </c>
      <c r="G1071" s="40" t="s">
        <v>23</v>
      </c>
      <c r="H1071" s="40" t="s">
        <v>512</v>
      </c>
      <c r="I1071" s="15" t="str">
        <f t="shared" si="81"/>
        <v>MHK</v>
      </c>
      <c r="J1071" s="52">
        <v>1119</v>
      </c>
      <c r="K1071" s="53">
        <v>28.42</v>
      </c>
      <c r="L1071" s="54">
        <f t="shared" si="82"/>
        <v>31801.98</v>
      </c>
      <c r="M1071" s="55">
        <v>4.1083999999999996</v>
      </c>
      <c r="N1071" s="35">
        <v>6.3579999999999997</v>
      </c>
      <c r="O1071" s="35">
        <v>0.81620000000000004</v>
      </c>
      <c r="P1071" s="36">
        <f t="shared" si="83"/>
        <v>26.121200000000002</v>
      </c>
      <c r="Q1071" s="37">
        <f t="shared" si="84"/>
        <v>29229.62</v>
      </c>
      <c r="R1071" s="36"/>
      <c r="S1071" s="37"/>
      <c r="T1071" s="38"/>
      <c r="U1071" s="36"/>
      <c r="V1071" s="37"/>
      <c r="W1071" s="40" t="s">
        <v>136</v>
      </c>
      <c r="X1071" s="39" t="s">
        <v>369</v>
      </c>
      <c r="Y1071" s="40" t="s">
        <v>3155</v>
      </c>
      <c r="Z1071" s="40" t="s">
        <v>2438</v>
      </c>
      <c r="AA1071" s="40" t="s">
        <v>532</v>
      </c>
      <c r="AB1071" s="40" t="s">
        <v>2475</v>
      </c>
      <c r="AC1071" s="40" t="s">
        <v>3394</v>
      </c>
      <c r="AD1071" s="59" t="s">
        <v>3478</v>
      </c>
    </row>
    <row r="1072" spans="1:32" s="40" customFormat="1">
      <c r="A1072" s="15" t="str">
        <f t="shared" si="80"/>
        <v>2022-2</v>
      </c>
      <c r="B1072" s="40" t="s">
        <v>2792</v>
      </c>
      <c r="C1072" s="47">
        <v>44617</v>
      </c>
      <c r="D1072" s="47" t="s">
        <v>2793</v>
      </c>
      <c r="E1072" s="40" t="s">
        <v>26</v>
      </c>
      <c r="F1072" s="40" t="s">
        <v>27</v>
      </c>
      <c r="G1072" s="40" t="s">
        <v>23</v>
      </c>
      <c r="H1072" s="40" t="s">
        <v>512</v>
      </c>
      <c r="I1072" s="15" t="str">
        <f t="shared" si="81"/>
        <v>MHK</v>
      </c>
      <c r="J1072" s="52">
        <v>1135</v>
      </c>
      <c r="K1072" s="53">
        <v>28.42</v>
      </c>
      <c r="L1072" s="54">
        <f t="shared" si="82"/>
        <v>32256.7</v>
      </c>
      <c r="M1072" s="55">
        <v>4.1083999999999996</v>
      </c>
      <c r="N1072" s="35">
        <v>6.3579999999999997</v>
      </c>
      <c r="O1072" s="35">
        <v>0.81620000000000004</v>
      </c>
      <c r="P1072" s="36">
        <f t="shared" si="83"/>
        <v>26.121200000000002</v>
      </c>
      <c r="Q1072" s="37">
        <f t="shared" si="84"/>
        <v>29647.56</v>
      </c>
      <c r="R1072" s="36"/>
      <c r="S1072" s="37"/>
      <c r="T1072" s="38"/>
      <c r="U1072" s="36"/>
      <c r="V1072" s="37"/>
      <c r="W1072" s="40" t="s">
        <v>136</v>
      </c>
      <c r="X1072" s="39" t="s">
        <v>369</v>
      </c>
      <c r="Y1072" s="40" t="s">
        <v>3156</v>
      </c>
      <c r="Z1072" s="40" t="s">
        <v>2438</v>
      </c>
      <c r="AA1072" s="40" t="s">
        <v>532</v>
      </c>
      <c r="AB1072" s="40" t="s">
        <v>2475</v>
      </c>
      <c r="AC1072" s="40" t="s">
        <v>3394</v>
      </c>
      <c r="AD1072" s="59" t="s">
        <v>3478</v>
      </c>
    </row>
    <row r="1073" spans="1:32" s="40" customFormat="1">
      <c r="A1073" s="15" t="str">
        <f t="shared" si="80"/>
        <v>2022-2</v>
      </c>
      <c r="B1073" s="40" t="s">
        <v>2794</v>
      </c>
      <c r="C1073" s="47">
        <v>44617</v>
      </c>
      <c r="D1073" s="47" t="s">
        <v>2795</v>
      </c>
      <c r="E1073" s="40" t="s">
        <v>26</v>
      </c>
      <c r="F1073" s="40" t="s">
        <v>27</v>
      </c>
      <c r="G1073" s="40" t="s">
        <v>23</v>
      </c>
      <c r="H1073" s="40" t="s">
        <v>512</v>
      </c>
      <c r="I1073" s="15" t="str">
        <f t="shared" si="81"/>
        <v>MHK</v>
      </c>
      <c r="J1073" s="52">
        <v>1095</v>
      </c>
      <c r="K1073" s="53">
        <v>28.42</v>
      </c>
      <c r="L1073" s="54">
        <f t="shared" si="82"/>
        <v>31119.9</v>
      </c>
      <c r="M1073" s="55">
        <v>4.1083999999999996</v>
      </c>
      <c r="N1073" s="35">
        <v>6.3579999999999997</v>
      </c>
      <c r="O1073" s="35">
        <v>0.81620000000000004</v>
      </c>
      <c r="P1073" s="36">
        <f t="shared" si="83"/>
        <v>26.121200000000002</v>
      </c>
      <c r="Q1073" s="37">
        <f t="shared" si="84"/>
        <v>28602.71</v>
      </c>
      <c r="R1073" s="36"/>
      <c r="S1073" s="37"/>
      <c r="T1073" s="38"/>
      <c r="U1073" s="36"/>
      <c r="V1073" s="37"/>
      <c r="W1073" s="40" t="s">
        <v>136</v>
      </c>
      <c r="X1073" s="39" t="s">
        <v>369</v>
      </c>
      <c r="Y1073" s="40" t="s">
        <v>3157</v>
      </c>
      <c r="Z1073" s="40" t="s">
        <v>2438</v>
      </c>
      <c r="AA1073" s="40" t="s">
        <v>511</v>
      </c>
      <c r="AB1073" s="40" t="s">
        <v>2474</v>
      </c>
      <c r="AC1073" s="40" t="s">
        <v>3394</v>
      </c>
      <c r="AD1073" s="59" t="s">
        <v>3478</v>
      </c>
    </row>
    <row r="1074" spans="1:32" s="40" customFormat="1">
      <c r="A1074" s="15" t="str">
        <f t="shared" si="80"/>
        <v>2022-2</v>
      </c>
      <c r="B1074" s="40" t="s">
        <v>1443</v>
      </c>
      <c r="C1074" s="47">
        <v>44608</v>
      </c>
      <c r="D1074" s="47" t="s">
        <v>1157</v>
      </c>
      <c r="E1074" s="40" t="s">
        <v>365</v>
      </c>
      <c r="F1074" s="40" t="s">
        <v>24</v>
      </c>
      <c r="G1074" s="40" t="s">
        <v>23</v>
      </c>
      <c r="H1074" s="40" t="s">
        <v>521</v>
      </c>
      <c r="I1074" s="15" t="str">
        <f t="shared" si="81"/>
        <v>MZQ</v>
      </c>
      <c r="J1074" s="52">
        <v>1010</v>
      </c>
      <c r="K1074" s="53">
        <v>0</v>
      </c>
      <c r="L1074" s="54">
        <f t="shared" si="82"/>
        <v>0</v>
      </c>
      <c r="M1074" s="55">
        <v>4.1100000000000003</v>
      </c>
      <c r="N1074" s="35">
        <v>6.3579999999999997</v>
      </c>
      <c r="O1074" s="35">
        <v>0.81620000000000004</v>
      </c>
      <c r="P1074" s="36">
        <f t="shared" si="83"/>
        <v>4.1100000000000003</v>
      </c>
      <c r="Q1074" s="37">
        <f t="shared" si="84"/>
        <v>4151.1000000000004</v>
      </c>
      <c r="R1074" s="36"/>
      <c r="S1074" s="37"/>
      <c r="T1074" s="38"/>
      <c r="U1074" s="36"/>
      <c r="V1074" s="37"/>
      <c r="W1074" s="40" t="s">
        <v>21</v>
      </c>
      <c r="X1074" s="39" t="s">
        <v>366</v>
      </c>
      <c r="Y1074" s="40" t="s">
        <v>3158</v>
      </c>
      <c r="Z1074" s="40" t="s">
        <v>2437</v>
      </c>
      <c r="AA1074" s="40" t="s">
        <v>518</v>
      </c>
      <c r="AB1074" s="40" t="s">
        <v>2474</v>
      </c>
      <c r="AC1074" s="40" t="s">
        <v>3373</v>
      </c>
      <c r="AD1074" s="59" t="s">
        <v>3479</v>
      </c>
    </row>
    <row r="1075" spans="1:32">
      <c r="A1075" s="15" t="str">
        <f t="shared" si="80"/>
        <v>2022-2</v>
      </c>
      <c r="B1075" s="40" t="s">
        <v>2796</v>
      </c>
      <c r="C1075" s="47">
        <v>44609</v>
      </c>
      <c r="D1075" s="47" t="s">
        <v>2797</v>
      </c>
      <c r="E1075" s="40" t="s">
        <v>365</v>
      </c>
      <c r="F1075" s="40" t="s">
        <v>55</v>
      </c>
      <c r="G1075" s="40" t="s">
        <v>23</v>
      </c>
      <c r="H1075" s="40" t="s">
        <v>523</v>
      </c>
      <c r="I1075" s="15" t="str">
        <f t="shared" si="81"/>
        <v>MZQ</v>
      </c>
      <c r="J1075" s="52">
        <v>-30</v>
      </c>
      <c r="K1075" s="53">
        <v>4.1680999999999999</v>
      </c>
      <c r="L1075" s="54">
        <f t="shared" si="82"/>
        <v>-125.04</v>
      </c>
      <c r="M1075" s="55">
        <v>4.1680999999999999</v>
      </c>
      <c r="N1075" s="35">
        <v>6.3579999999999997</v>
      </c>
      <c r="O1075" s="35">
        <v>0.81620000000000004</v>
      </c>
      <c r="P1075" s="36">
        <f t="shared" si="83"/>
        <v>4.1680999999999999</v>
      </c>
      <c r="Q1075" s="37">
        <f t="shared" si="84"/>
        <v>-125.04</v>
      </c>
      <c r="R1075" s="36"/>
      <c r="S1075" s="37"/>
      <c r="T1075" s="38"/>
      <c r="U1075" s="36"/>
      <c r="V1075" s="37"/>
      <c r="W1075" s="40" t="s">
        <v>3303</v>
      </c>
      <c r="X1075" s="39" t="s">
        <v>366</v>
      </c>
      <c r="Y1075" s="40" t="s">
        <v>3159</v>
      </c>
      <c r="Z1075" s="40" t="s">
        <v>3475</v>
      </c>
      <c r="AA1075" s="40" t="s">
        <v>511</v>
      </c>
      <c r="AB1075" s="40" t="s">
        <v>2474</v>
      </c>
      <c r="AC1075" s="40" t="s">
        <v>3372</v>
      </c>
      <c r="AD1075" s="59" t="s">
        <v>3479</v>
      </c>
      <c r="AF1075" s="40"/>
    </row>
    <row r="1076" spans="1:32">
      <c r="A1076" s="15" t="str">
        <f t="shared" si="80"/>
        <v>2022-2</v>
      </c>
      <c r="B1076" s="40" t="s">
        <v>414</v>
      </c>
      <c r="C1076" s="47">
        <v>44616</v>
      </c>
      <c r="D1076" s="47" t="s">
        <v>415</v>
      </c>
      <c r="E1076" s="40" t="s">
        <v>365</v>
      </c>
      <c r="F1076" s="40" t="s">
        <v>2253</v>
      </c>
      <c r="G1076" s="40" t="s">
        <v>23</v>
      </c>
      <c r="H1076" s="40" t="s">
        <v>523</v>
      </c>
      <c r="I1076" s="15" t="str">
        <f t="shared" si="81"/>
        <v>MZQ</v>
      </c>
      <c r="J1076" s="52">
        <v>-3300</v>
      </c>
      <c r="K1076" s="53">
        <v>4.17</v>
      </c>
      <c r="L1076" s="54">
        <f t="shared" si="82"/>
        <v>-13761</v>
      </c>
      <c r="M1076" s="55">
        <v>4.17</v>
      </c>
      <c r="N1076" s="35">
        <v>6.3579999999999997</v>
      </c>
      <c r="O1076" s="35">
        <v>0.81620000000000004</v>
      </c>
      <c r="P1076" s="36">
        <f t="shared" si="83"/>
        <v>4.17</v>
      </c>
      <c r="Q1076" s="37">
        <f t="shared" si="84"/>
        <v>-13761</v>
      </c>
      <c r="R1076" s="36"/>
      <c r="S1076" s="37"/>
      <c r="T1076" s="38"/>
      <c r="U1076" s="36"/>
      <c r="V1076" s="37"/>
      <c r="W1076" s="40" t="s">
        <v>392</v>
      </c>
      <c r="X1076" s="39" t="s">
        <v>366</v>
      </c>
      <c r="Y1076" s="40" t="s">
        <v>3160</v>
      </c>
      <c r="Z1076" s="40" t="s">
        <v>2458</v>
      </c>
      <c r="AA1076" s="40" t="s">
        <v>515</v>
      </c>
      <c r="AB1076" s="40" t="s">
        <v>2474</v>
      </c>
      <c r="AC1076" s="40" t="s">
        <v>3376</v>
      </c>
      <c r="AD1076" s="59" t="s">
        <v>3479</v>
      </c>
      <c r="AF1076" s="40"/>
    </row>
    <row r="1077" spans="1:32">
      <c r="A1077" s="15" t="str">
        <f t="shared" si="80"/>
        <v>2022-2</v>
      </c>
      <c r="B1077" s="40" t="s">
        <v>414</v>
      </c>
      <c r="C1077" s="47">
        <v>44616</v>
      </c>
      <c r="D1077" s="47" t="s">
        <v>415</v>
      </c>
      <c r="E1077" s="40" t="s">
        <v>365</v>
      </c>
      <c r="F1077" s="40" t="s">
        <v>2253</v>
      </c>
      <c r="G1077" s="40" t="s">
        <v>23</v>
      </c>
      <c r="H1077" s="40" t="s">
        <v>512</v>
      </c>
      <c r="I1077" s="15" t="str">
        <f t="shared" si="81"/>
        <v>MZQ</v>
      </c>
      <c r="J1077" s="52">
        <v>-12000</v>
      </c>
      <c r="K1077" s="53">
        <v>4.17</v>
      </c>
      <c r="L1077" s="54">
        <f t="shared" si="82"/>
        <v>-50040</v>
      </c>
      <c r="M1077" s="55">
        <v>4.17</v>
      </c>
      <c r="N1077" s="35">
        <v>6.3579999999999997</v>
      </c>
      <c r="O1077" s="35">
        <v>0.81620000000000004</v>
      </c>
      <c r="P1077" s="36">
        <f t="shared" si="83"/>
        <v>4.17</v>
      </c>
      <c r="Q1077" s="37">
        <f t="shared" si="84"/>
        <v>-50040</v>
      </c>
      <c r="R1077" s="36"/>
      <c r="S1077" s="37"/>
      <c r="T1077" s="38"/>
      <c r="U1077" s="36"/>
      <c r="V1077" s="37"/>
      <c r="W1077" s="40" t="s">
        <v>392</v>
      </c>
      <c r="X1077" s="39" t="s">
        <v>366</v>
      </c>
      <c r="Y1077" s="40" t="s">
        <v>3161</v>
      </c>
      <c r="Z1077" s="40" t="s">
        <v>2458</v>
      </c>
      <c r="AA1077" s="40" t="s">
        <v>517</v>
      </c>
      <c r="AB1077" s="40" t="s">
        <v>2475</v>
      </c>
      <c r="AC1077" s="40" t="s">
        <v>3395</v>
      </c>
      <c r="AD1077" s="59" t="s">
        <v>3479</v>
      </c>
      <c r="AF1077" s="40"/>
    </row>
    <row r="1078" spans="1:32">
      <c r="A1078" s="15" t="str">
        <f t="shared" si="80"/>
        <v>2022-2</v>
      </c>
      <c r="B1078" s="40" t="s">
        <v>414</v>
      </c>
      <c r="C1078" s="47">
        <v>44615</v>
      </c>
      <c r="D1078" s="47" t="s">
        <v>415</v>
      </c>
      <c r="E1078" s="40" t="s">
        <v>365</v>
      </c>
      <c r="F1078" s="40" t="s">
        <v>2253</v>
      </c>
      <c r="G1078" s="40" t="s">
        <v>23</v>
      </c>
      <c r="H1078" s="40" t="s">
        <v>512</v>
      </c>
      <c r="I1078" s="15" t="str">
        <f t="shared" si="81"/>
        <v>MZQ</v>
      </c>
      <c r="J1078" s="52">
        <v>12000</v>
      </c>
      <c r="K1078" s="53">
        <v>4.17</v>
      </c>
      <c r="L1078" s="54">
        <f t="shared" si="82"/>
        <v>50040</v>
      </c>
      <c r="M1078" s="55">
        <v>4.17</v>
      </c>
      <c r="N1078" s="35">
        <v>6.3579999999999997</v>
      </c>
      <c r="O1078" s="35">
        <v>0.81620000000000004</v>
      </c>
      <c r="P1078" s="36">
        <f t="shared" si="83"/>
        <v>4.17</v>
      </c>
      <c r="Q1078" s="37">
        <f t="shared" si="84"/>
        <v>50040</v>
      </c>
      <c r="R1078" s="36"/>
      <c r="S1078" s="37"/>
      <c r="T1078" s="38"/>
      <c r="U1078" s="36"/>
      <c r="V1078" s="37"/>
      <c r="W1078" s="40" t="s">
        <v>392</v>
      </c>
      <c r="X1078" s="39" t="s">
        <v>366</v>
      </c>
      <c r="Y1078" s="40" t="s">
        <v>3161</v>
      </c>
      <c r="Z1078" s="40" t="s">
        <v>2458</v>
      </c>
      <c r="AA1078" s="40" t="s">
        <v>517</v>
      </c>
      <c r="AB1078" s="40" t="s">
        <v>2475</v>
      </c>
      <c r="AC1078" s="40" t="s">
        <v>3396</v>
      </c>
      <c r="AD1078" s="59" t="s">
        <v>3479</v>
      </c>
      <c r="AF1078" s="40"/>
    </row>
    <row r="1079" spans="1:32">
      <c r="A1079" s="15" t="str">
        <f t="shared" si="80"/>
        <v>2022-2</v>
      </c>
      <c r="B1079" s="40" t="s">
        <v>2798</v>
      </c>
      <c r="C1079" s="47">
        <v>44608</v>
      </c>
      <c r="D1079" s="47" t="s">
        <v>2799</v>
      </c>
      <c r="E1079" s="40" t="s">
        <v>365</v>
      </c>
      <c r="F1079" s="40" t="s">
        <v>55</v>
      </c>
      <c r="G1079" s="40" t="s">
        <v>23</v>
      </c>
      <c r="H1079" s="40" t="s">
        <v>521</v>
      </c>
      <c r="I1079" s="15" t="str">
        <f t="shared" si="81"/>
        <v>MZQ</v>
      </c>
      <c r="J1079" s="52">
        <v>3230</v>
      </c>
      <c r="K1079" s="53">
        <v>3.53</v>
      </c>
      <c r="L1079" s="54">
        <f t="shared" si="82"/>
        <v>11401.9</v>
      </c>
      <c r="M1079" s="56">
        <v>4.18</v>
      </c>
      <c r="N1079" s="35">
        <v>6.3579999999999997</v>
      </c>
      <c r="O1079" s="35">
        <v>0.81620000000000004</v>
      </c>
      <c r="P1079" s="36">
        <f t="shared" si="83"/>
        <v>4.18</v>
      </c>
      <c r="Q1079" s="37">
        <f t="shared" si="84"/>
        <v>13501.4</v>
      </c>
      <c r="R1079" s="36"/>
      <c r="S1079" s="37"/>
      <c r="T1079" s="38"/>
      <c r="U1079" s="36"/>
      <c r="V1079" s="37"/>
      <c r="W1079" s="40" t="s">
        <v>21</v>
      </c>
      <c r="X1079" s="39" t="s">
        <v>366</v>
      </c>
      <c r="Y1079" s="40" t="s">
        <v>3162</v>
      </c>
      <c r="Z1079" s="40" t="s">
        <v>2437</v>
      </c>
      <c r="AA1079" s="40" t="s">
        <v>520</v>
      </c>
      <c r="AB1079" s="40" t="s">
        <v>2476</v>
      </c>
      <c r="AC1079" s="40" t="s">
        <v>3365</v>
      </c>
      <c r="AD1079" s="59" t="s">
        <v>3479</v>
      </c>
      <c r="AF1079" s="40"/>
    </row>
    <row r="1080" spans="1:32">
      <c r="A1080" s="15" t="str">
        <f t="shared" si="80"/>
        <v>2022-2</v>
      </c>
      <c r="B1080" s="40" t="s">
        <v>2800</v>
      </c>
      <c r="C1080" s="47">
        <v>44608</v>
      </c>
      <c r="D1080" s="47" t="s">
        <v>2801</v>
      </c>
      <c r="E1080" s="40" t="s">
        <v>365</v>
      </c>
      <c r="F1080" s="40" t="s">
        <v>185</v>
      </c>
      <c r="G1080" s="40" t="s">
        <v>23</v>
      </c>
      <c r="H1080" s="40" t="s">
        <v>512</v>
      </c>
      <c r="I1080" s="15" t="str">
        <f t="shared" si="81"/>
        <v>MHK</v>
      </c>
      <c r="J1080" s="52">
        <v>1020</v>
      </c>
      <c r="K1080" s="53">
        <v>7.7375464699999998</v>
      </c>
      <c r="L1080" s="54">
        <f t="shared" si="82"/>
        <v>7892.3</v>
      </c>
      <c r="M1080" s="56">
        <v>4.2</v>
      </c>
      <c r="N1080" s="35">
        <v>6.3579999999999997</v>
      </c>
      <c r="O1080" s="35">
        <v>0.81620000000000004</v>
      </c>
      <c r="P1080" s="36">
        <f t="shared" si="83"/>
        <v>26.703600000000002</v>
      </c>
      <c r="Q1080" s="37">
        <f t="shared" si="84"/>
        <v>27237.67</v>
      </c>
      <c r="R1080" s="36"/>
      <c r="S1080" s="37"/>
      <c r="T1080" s="38"/>
      <c r="U1080" s="36"/>
      <c r="V1080" s="37"/>
      <c r="W1080" s="40" t="s">
        <v>3305</v>
      </c>
      <c r="X1080" s="39" t="s">
        <v>369</v>
      </c>
      <c r="Y1080" s="40" t="s">
        <v>3163</v>
      </c>
      <c r="Z1080" s="40" t="s">
        <v>3470</v>
      </c>
      <c r="AA1080" s="40" t="s">
        <v>511</v>
      </c>
      <c r="AB1080" s="40" t="s">
        <v>2474</v>
      </c>
      <c r="AC1080" s="40" t="s">
        <v>3397</v>
      </c>
      <c r="AD1080" s="59" t="s">
        <v>3478</v>
      </c>
    </row>
    <row r="1081" spans="1:32">
      <c r="A1081" s="15" t="str">
        <f t="shared" si="80"/>
        <v>2022-2</v>
      </c>
      <c r="B1081" s="40" t="s">
        <v>181</v>
      </c>
      <c r="C1081" s="47">
        <v>44602</v>
      </c>
      <c r="D1081" s="47" t="s">
        <v>182</v>
      </c>
      <c r="E1081" s="40" t="s">
        <v>365</v>
      </c>
      <c r="F1081" s="40" t="s">
        <v>55</v>
      </c>
      <c r="G1081" s="40" t="s">
        <v>23</v>
      </c>
      <c r="H1081" s="40" t="s">
        <v>521</v>
      </c>
      <c r="I1081" s="15" t="str">
        <f t="shared" si="81"/>
        <v>MZQ</v>
      </c>
      <c r="J1081" s="52">
        <v>1010</v>
      </c>
      <c r="K1081" s="53">
        <v>4.0999999999999996</v>
      </c>
      <c r="L1081" s="54">
        <f t="shared" si="82"/>
        <v>4141</v>
      </c>
      <c r="M1081" s="56">
        <v>4.25</v>
      </c>
      <c r="N1081" s="35">
        <v>6.3579999999999997</v>
      </c>
      <c r="O1081" s="35">
        <v>0.81620000000000004</v>
      </c>
      <c r="P1081" s="36">
        <f t="shared" si="83"/>
        <v>4.25</v>
      </c>
      <c r="Q1081" s="37">
        <f t="shared" si="84"/>
        <v>4292.5</v>
      </c>
      <c r="R1081" s="36"/>
      <c r="S1081" s="37"/>
      <c r="T1081" s="38"/>
      <c r="U1081" s="36"/>
      <c r="V1081" s="37"/>
      <c r="W1081" s="40" t="s">
        <v>21</v>
      </c>
      <c r="X1081" s="39" t="s">
        <v>366</v>
      </c>
      <c r="Y1081" s="40" t="s">
        <v>3164</v>
      </c>
      <c r="Z1081" s="40" t="s">
        <v>2437</v>
      </c>
      <c r="AA1081" s="40" t="s">
        <v>517</v>
      </c>
      <c r="AB1081" s="40" t="s">
        <v>2475</v>
      </c>
      <c r="AC1081" s="40" t="s">
        <v>3366</v>
      </c>
      <c r="AD1081" s="59" t="s">
        <v>3479</v>
      </c>
    </row>
    <row r="1082" spans="1:32">
      <c r="A1082" s="15" t="str">
        <f t="shared" si="80"/>
        <v>2022-2</v>
      </c>
      <c r="B1082" s="40" t="s">
        <v>306</v>
      </c>
      <c r="C1082" s="47">
        <v>44613</v>
      </c>
      <c r="D1082" s="47" t="s">
        <v>307</v>
      </c>
      <c r="E1082" s="40" t="s">
        <v>365</v>
      </c>
      <c r="F1082" s="40" t="s">
        <v>37</v>
      </c>
      <c r="G1082" s="40" t="s">
        <v>23</v>
      </c>
      <c r="H1082" s="40" t="s">
        <v>512</v>
      </c>
      <c r="I1082" s="15" t="str">
        <f t="shared" si="81"/>
        <v>MZQ</v>
      </c>
      <c r="J1082" s="52">
        <v>495</v>
      </c>
      <c r="K1082" s="53">
        <v>4.7</v>
      </c>
      <c r="L1082" s="54">
        <f t="shared" si="82"/>
        <v>2326.5</v>
      </c>
      <c r="M1082" s="56">
        <v>4.2523</v>
      </c>
      <c r="N1082" s="35">
        <v>6.3579999999999997</v>
      </c>
      <c r="O1082" s="35">
        <v>0.81620000000000004</v>
      </c>
      <c r="P1082" s="36">
        <f t="shared" si="83"/>
        <v>4.2523</v>
      </c>
      <c r="Q1082" s="37">
        <f t="shared" si="84"/>
        <v>2104.89</v>
      </c>
      <c r="R1082" s="36"/>
      <c r="S1082" s="37"/>
      <c r="T1082" s="38"/>
      <c r="U1082" s="36"/>
      <c r="V1082" s="37"/>
      <c r="W1082" s="40" t="s">
        <v>119</v>
      </c>
      <c r="X1082" s="39" t="s">
        <v>366</v>
      </c>
      <c r="Y1082" s="40" t="s">
        <v>3165</v>
      </c>
      <c r="Z1082" s="40" t="s">
        <v>2436</v>
      </c>
      <c r="AA1082" s="40" t="s">
        <v>519</v>
      </c>
      <c r="AB1082" s="40" t="s">
        <v>2477</v>
      </c>
      <c r="AC1082" s="40" t="s">
        <v>3398</v>
      </c>
      <c r="AD1082" s="59" t="s">
        <v>3479</v>
      </c>
    </row>
    <row r="1083" spans="1:32">
      <c r="A1083" s="15" t="str">
        <f t="shared" si="80"/>
        <v>2022-2</v>
      </c>
      <c r="B1083" s="40" t="s">
        <v>2802</v>
      </c>
      <c r="C1083" s="47">
        <v>44613</v>
      </c>
      <c r="D1083" s="47" t="s">
        <v>2803</v>
      </c>
      <c r="E1083" s="40" t="s">
        <v>365</v>
      </c>
      <c r="F1083" s="40" t="s">
        <v>37</v>
      </c>
      <c r="G1083" s="40" t="s">
        <v>23</v>
      </c>
      <c r="H1083" s="40" t="s">
        <v>512</v>
      </c>
      <c r="I1083" s="15" t="str">
        <f t="shared" si="81"/>
        <v>MZQ</v>
      </c>
      <c r="J1083" s="52">
        <v>2030</v>
      </c>
      <c r="K1083" s="53">
        <v>4.7</v>
      </c>
      <c r="L1083" s="54">
        <f t="shared" si="82"/>
        <v>9541</v>
      </c>
      <c r="M1083" s="55">
        <v>4.2523</v>
      </c>
      <c r="N1083" s="35">
        <v>6.3579999999999997</v>
      </c>
      <c r="O1083" s="35">
        <v>0.81620000000000004</v>
      </c>
      <c r="P1083" s="36">
        <f t="shared" si="83"/>
        <v>4.2523</v>
      </c>
      <c r="Q1083" s="37">
        <f t="shared" si="84"/>
        <v>8632.17</v>
      </c>
      <c r="R1083" s="36"/>
      <c r="S1083" s="37"/>
      <c r="T1083" s="38"/>
      <c r="U1083" s="36"/>
      <c r="V1083" s="37"/>
      <c r="W1083" s="40" t="s">
        <v>119</v>
      </c>
      <c r="X1083" s="39" t="s">
        <v>366</v>
      </c>
      <c r="Y1083" s="40" t="s">
        <v>3166</v>
      </c>
      <c r="Z1083" s="40" t="s">
        <v>2436</v>
      </c>
      <c r="AA1083" s="40" t="s">
        <v>519</v>
      </c>
      <c r="AB1083" s="40" t="s">
        <v>2477</v>
      </c>
      <c r="AC1083" s="40" t="s">
        <v>3398</v>
      </c>
      <c r="AD1083" s="59" t="s">
        <v>3479</v>
      </c>
      <c r="AF1083" s="40"/>
    </row>
    <row r="1084" spans="1:32">
      <c r="A1084" s="15" t="str">
        <f t="shared" si="80"/>
        <v>2022-2</v>
      </c>
      <c r="B1084" s="40" t="s">
        <v>306</v>
      </c>
      <c r="C1084" s="47">
        <v>44606</v>
      </c>
      <c r="D1084" s="47" t="s">
        <v>307</v>
      </c>
      <c r="E1084" s="40" t="s">
        <v>365</v>
      </c>
      <c r="F1084" s="40" t="s">
        <v>37</v>
      </c>
      <c r="G1084" s="40" t="s">
        <v>23</v>
      </c>
      <c r="H1084" s="40" t="s">
        <v>512</v>
      </c>
      <c r="I1084" s="15" t="str">
        <f t="shared" si="81"/>
        <v>MZQ</v>
      </c>
      <c r="J1084" s="52">
        <v>525</v>
      </c>
      <c r="K1084" s="53">
        <v>4.7</v>
      </c>
      <c r="L1084" s="54">
        <f t="shared" si="82"/>
        <v>2467.5</v>
      </c>
      <c r="M1084" s="56">
        <v>4.2523</v>
      </c>
      <c r="N1084" s="35">
        <v>6.3579999999999997</v>
      </c>
      <c r="O1084" s="35">
        <v>0.81620000000000004</v>
      </c>
      <c r="P1084" s="36">
        <f t="shared" si="83"/>
        <v>4.2523</v>
      </c>
      <c r="Q1084" s="37">
        <f t="shared" si="84"/>
        <v>2232.46</v>
      </c>
      <c r="R1084" s="36"/>
      <c r="S1084" s="37"/>
      <c r="T1084" s="38"/>
      <c r="U1084" s="36"/>
      <c r="V1084" s="37"/>
      <c r="W1084" s="40" t="s">
        <v>119</v>
      </c>
      <c r="X1084" s="39" t="s">
        <v>366</v>
      </c>
      <c r="Y1084" s="40" t="s">
        <v>3165</v>
      </c>
      <c r="Z1084" s="40" t="s">
        <v>2436</v>
      </c>
      <c r="AA1084" s="40" t="s">
        <v>519</v>
      </c>
      <c r="AB1084" s="40" t="s">
        <v>2477</v>
      </c>
      <c r="AC1084" s="40" t="s">
        <v>3399</v>
      </c>
      <c r="AD1084" s="59" t="s">
        <v>3479</v>
      </c>
    </row>
    <row r="1085" spans="1:32">
      <c r="A1085" s="15" t="str">
        <f t="shared" si="80"/>
        <v>2022-2</v>
      </c>
      <c r="B1085" s="40" t="s">
        <v>778</v>
      </c>
      <c r="C1085" s="47">
        <v>44614</v>
      </c>
      <c r="D1085" s="47" t="s">
        <v>779</v>
      </c>
      <c r="E1085" s="40" t="s">
        <v>365</v>
      </c>
      <c r="F1085" s="40" t="s">
        <v>38</v>
      </c>
      <c r="G1085" s="40" t="s">
        <v>23</v>
      </c>
      <c r="H1085" s="40" t="s">
        <v>512</v>
      </c>
      <c r="I1085" s="15" t="str">
        <f t="shared" si="81"/>
        <v>MZQ</v>
      </c>
      <c r="J1085" s="52">
        <v>1010</v>
      </c>
      <c r="K1085" s="53">
        <v>4.2743000000000002</v>
      </c>
      <c r="L1085" s="54">
        <f t="shared" si="82"/>
        <v>4317.04</v>
      </c>
      <c r="M1085" s="56">
        <v>4.2743000000000002</v>
      </c>
      <c r="N1085" s="35">
        <v>6.3579999999999997</v>
      </c>
      <c r="O1085" s="35">
        <v>0.81620000000000004</v>
      </c>
      <c r="P1085" s="36">
        <f t="shared" si="83"/>
        <v>4.2743000000000002</v>
      </c>
      <c r="Q1085" s="37">
        <f t="shared" si="84"/>
        <v>4317.04</v>
      </c>
      <c r="R1085" s="36"/>
      <c r="S1085" s="37"/>
      <c r="T1085" s="38"/>
      <c r="U1085" s="36"/>
      <c r="V1085" s="37"/>
      <c r="W1085" s="40" t="s">
        <v>178</v>
      </c>
      <c r="X1085" s="39" t="s">
        <v>366</v>
      </c>
      <c r="Y1085" s="40" t="s">
        <v>1700</v>
      </c>
      <c r="Z1085" s="40" t="s">
        <v>2426</v>
      </c>
      <c r="AA1085" s="40" t="s">
        <v>515</v>
      </c>
      <c r="AB1085" s="40" t="s">
        <v>2474</v>
      </c>
      <c r="AC1085" s="40" t="s">
        <v>3400</v>
      </c>
      <c r="AD1085" s="59" t="s">
        <v>3479</v>
      </c>
    </row>
    <row r="1086" spans="1:32">
      <c r="A1086" s="15" t="str">
        <f t="shared" si="80"/>
        <v>2022-2</v>
      </c>
      <c r="B1086" s="40" t="s">
        <v>778</v>
      </c>
      <c r="C1086" s="47">
        <v>44604</v>
      </c>
      <c r="D1086" s="47" t="s">
        <v>779</v>
      </c>
      <c r="E1086" s="40" t="s">
        <v>365</v>
      </c>
      <c r="F1086" s="40" t="s">
        <v>38</v>
      </c>
      <c r="G1086" s="40" t="s">
        <v>23</v>
      </c>
      <c r="H1086" s="40" t="s">
        <v>3464</v>
      </c>
      <c r="I1086" s="15" t="str">
        <f t="shared" si="81"/>
        <v>MZQ</v>
      </c>
      <c r="J1086" s="52">
        <v>-1010</v>
      </c>
      <c r="K1086" s="53">
        <v>4.2743000000000002</v>
      </c>
      <c r="L1086" s="54">
        <f t="shared" si="82"/>
        <v>-4317.04</v>
      </c>
      <c r="M1086" s="56">
        <v>4.2743000000000002</v>
      </c>
      <c r="N1086" s="35">
        <v>6.3579999999999997</v>
      </c>
      <c r="O1086" s="35">
        <v>0.81620000000000004</v>
      </c>
      <c r="P1086" s="36">
        <f t="shared" si="83"/>
        <v>4.2743000000000002</v>
      </c>
      <c r="Q1086" s="37">
        <f t="shared" si="84"/>
        <v>-4317.04</v>
      </c>
      <c r="R1086" s="36"/>
      <c r="S1086" s="37"/>
      <c r="T1086" s="38"/>
      <c r="U1086" s="36"/>
      <c r="V1086" s="37"/>
      <c r="W1086" s="40" t="s">
        <v>178</v>
      </c>
      <c r="X1086" s="39" t="s">
        <v>366</v>
      </c>
      <c r="Y1086" s="40" t="s">
        <v>1700</v>
      </c>
      <c r="Z1086" s="40" t="s">
        <v>2426</v>
      </c>
      <c r="AA1086" s="40" t="s">
        <v>515</v>
      </c>
      <c r="AB1086" s="40" t="s">
        <v>2474</v>
      </c>
      <c r="AC1086" s="40" t="s">
        <v>3401</v>
      </c>
      <c r="AD1086" s="59" t="s">
        <v>3479</v>
      </c>
    </row>
    <row r="1087" spans="1:32">
      <c r="A1087" s="15" t="str">
        <f t="shared" si="80"/>
        <v>2022-2</v>
      </c>
      <c r="B1087" s="40" t="s">
        <v>2804</v>
      </c>
      <c r="C1087" s="47">
        <v>44608</v>
      </c>
      <c r="D1087" s="47" t="s">
        <v>2805</v>
      </c>
      <c r="E1087" s="40" t="s">
        <v>365</v>
      </c>
      <c r="F1087" s="40" t="s">
        <v>55</v>
      </c>
      <c r="G1087" s="40" t="s">
        <v>23</v>
      </c>
      <c r="H1087" s="40" t="s">
        <v>521</v>
      </c>
      <c r="I1087" s="15" t="str">
        <f t="shared" si="81"/>
        <v>MZQ</v>
      </c>
      <c r="J1087" s="52">
        <v>990</v>
      </c>
      <c r="K1087" s="53">
        <v>4.1500000000000004</v>
      </c>
      <c r="L1087" s="54">
        <f t="shared" si="82"/>
        <v>4108.5</v>
      </c>
      <c r="M1087" s="55">
        <v>4.3</v>
      </c>
      <c r="N1087" s="35">
        <v>6.3579999999999997</v>
      </c>
      <c r="O1087" s="35">
        <v>0.81620000000000004</v>
      </c>
      <c r="P1087" s="36">
        <f t="shared" si="83"/>
        <v>4.3</v>
      </c>
      <c r="Q1087" s="37">
        <f t="shared" si="84"/>
        <v>4257</v>
      </c>
      <c r="R1087" s="36"/>
      <c r="S1087" s="37"/>
      <c r="T1087" s="38"/>
      <c r="U1087" s="36"/>
      <c r="V1087" s="37"/>
      <c r="W1087" s="40" t="s">
        <v>21</v>
      </c>
      <c r="X1087" s="39" t="s">
        <v>366</v>
      </c>
      <c r="Y1087" s="40" t="s">
        <v>3169</v>
      </c>
      <c r="Z1087" s="40" t="s">
        <v>2437</v>
      </c>
      <c r="AA1087" s="40" t="s">
        <v>518</v>
      </c>
      <c r="AB1087" s="40" t="s">
        <v>2474</v>
      </c>
      <c r="AC1087" s="40" t="s">
        <v>3405</v>
      </c>
      <c r="AD1087" s="59" t="s">
        <v>3479</v>
      </c>
      <c r="AF1087" s="40"/>
    </row>
    <row r="1088" spans="1:32">
      <c r="A1088" s="15" t="str">
        <f t="shared" si="80"/>
        <v>2022-2</v>
      </c>
      <c r="B1088" s="40" t="s">
        <v>2804</v>
      </c>
      <c r="C1088" s="47">
        <v>44608</v>
      </c>
      <c r="D1088" s="47" t="s">
        <v>2805</v>
      </c>
      <c r="E1088" s="40" t="s">
        <v>365</v>
      </c>
      <c r="F1088" s="40" t="s">
        <v>55</v>
      </c>
      <c r="G1088" s="40" t="s">
        <v>23</v>
      </c>
      <c r="H1088" s="40" t="s">
        <v>521</v>
      </c>
      <c r="I1088" s="15" t="str">
        <f t="shared" si="81"/>
        <v>MZQ</v>
      </c>
      <c r="J1088" s="52">
        <v>1010</v>
      </c>
      <c r="K1088" s="53">
        <v>4.1500000000000004</v>
      </c>
      <c r="L1088" s="54">
        <f t="shared" si="82"/>
        <v>4191.5</v>
      </c>
      <c r="M1088" s="55">
        <v>4.3</v>
      </c>
      <c r="N1088" s="35">
        <v>6.3579999999999997</v>
      </c>
      <c r="O1088" s="35">
        <v>0.81620000000000004</v>
      </c>
      <c r="P1088" s="36">
        <f t="shared" si="83"/>
        <v>4.3</v>
      </c>
      <c r="Q1088" s="37">
        <f t="shared" si="84"/>
        <v>4343</v>
      </c>
      <c r="R1088" s="36"/>
      <c r="S1088" s="37"/>
      <c r="T1088" s="38"/>
      <c r="U1088" s="36"/>
      <c r="V1088" s="37"/>
      <c r="W1088" s="40" t="s">
        <v>21</v>
      </c>
      <c r="X1088" s="39" t="s">
        <v>366</v>
      </c>
      <c r="Y1088" s="40" t="s">
        <v>3170</v>
      </c>
      <c r="Z1088" s="40" t="s">
        <v>2437</v>
      </c>
      <c r="AA1088" s="40" t="s">
        <v>518</v>
      </c>
      <c r="AB1088" s="40" t="s">
        <v>2474</v>
      </c>
      <c r="AC1088" s="40" t="s">
        <v>3405</v>
      </c>
      <c r="AD1088" s="59" t="s">
        <v>3479</v>
      </c>
      <c r="AF1088" s="40"/>
    </row>
    <row r="1089" spans="1:32">
      <c r="A1089" s="15" t="str">
        <f t="shared" si="80"/>
        <v>2022-2</v>
      </c>
      <c r="B1089" s="40" t="s">
        <v>261</v>
      </c>
      <c r="C1089" s="47">
        <v>44617</v>
      </c>
      <c r="D1089" s="47" t="s">
        <v>262</v>
      </c>
      <c r="E1089" s="40" t="s">
        <v>365</v>
      </c>
      <c r="F1089" s="40" t="s">
        <v>196</v>
      </c>
      <c r="G1089" s="40" t="s">
        <v>25</v>
      </c>
      <c r="H1089" s="40" t="s">
        <v>512</v>
      </c>
      <c r="I1089" s="15" t="str">
        <f t="shared" si="81"/>
        <v>MZQ</v>
      </c>
      <c r="J1089" s="52">
        <v>2000</v>
      </c>
      <c r="K1089" s="53">
        <v>4.3</v>
      </c>
      <c r="L1089" s="54">
        <f t="shared" si="82"/>
        <v>8600</v>
      </c>
      <c r="M1089" s="56">
        <v>4.3</v>
      </c>
      <c r="N1089" s="35">
        <v>6.3579999999999997</v>
      </c>
      <c r="O1089" s="35">
        <v>0.81620000000000004</v>
      </c>
      <c r="P1089" s="36">
        <f t="shared" si="83"/>
        <v>4.3</v>
      </c>
      <c r="Q1089" s="37">
        <f t="shared" si="84"/>
        <v>8600</v>
      </c>
      <c r="R1089" s="36"/>
      <c r="S1089" s="37"/>
      <c r="T1089" s="38"/>
      <c r="U1089" s="36"/>
      <c r="V1089" s="37"/>
      <c r="W1089" s="40" t="s">
        <v>194</v>
      </c>
      <c r="X1089" s="39" t="s">
        <v>366</v>
      </c>
      <c r="Y1089" s="40" t="s">
        <v>3168</v>
      </c>
      <c r="Z1089" s="40" t="s">
        <v>2433</v>
      </c>
      <c r="AA1089" s="40" t="s">
        <v>530</v>
      </c>
      <c r="AB1089" s="40" t="s">
        <v>2475</v>
      </c>
      <c r="AC1089" s="40" t="s">
        <v>3404</v>
      </c>
      <c r="AD1089" s="59" t="s">
        <v>3479</v>
      </c>
    </row>
    <row r="1090" spans="1:32">
      <c r="A1090" s="15" t="str">
        <f t="shared" ref="A1090:A1153" si="85">+TEXT(C1090,"YYYY")&amp;"-"&amp;TEXT(C1090,"M")</f>
        <v>2022-2</v>
      </c>
      <c r="B1090" s="40" t="s">
        <v>261</v>
      </c>
      <c r="C1090" s="47">
        <v>44617</v>
      </c>
      <c r="D1090" s="47" t="s">
        <v>262</v>
      </c>
      <c r="E1090" s="40" t="s">
        <v>365</v>
      </c>
      <c r="F1090" s="40" t="s">
        <v>196</v>
      </c>
      <c r="G1090" s="40" t="s">
        <v>25</v>
      </c>
      <c r="H1090" s="40" t="s">
        <v>512</v>
      </c>
      <c r="I1090" s="15" t="str">
        <f t="shared" ref="I1090:I1153" si="86">+IF(X1090="CNY","MZQ","MHK")</f>
        <v>MZQ</v>
      </c>
      <c r="J1090" s="52">
        <v>400</v>
      </c>
      <c r="K1090" s="53">
        <v>4.3</v>
      </c>
      <c r="L1090" s="54">
        <f t="shared" ref="L1090:L1153" si="87">+ROUND(K1090*J1090,2)</f>
        <v>1720</v>
      </c>
      <c r="M1090" s="55">
        <v>4.3</v>
      </c>
      <c r="N1090" s="35">
        <v>6.3579999999999997</v>
      </c>
      <c r="O1090" s="35">
        <v>0.81620000000000004</v>
      </c>
      <c r="P1090" s="36">
        <f t="shared" ref="P1090:P1153" si="88">ROUND(IF(AND(X1090="USD"),M1090*N1090,IF(AND(X1090="HKD"),M1090*O1090,M1090)),4)</f>
        <v>4.3</v>
      </c>
      <c r="Q1090" s="37">
        <f t="shared" ref="Q1090:Q1153" si="89">+ROUND(P1090*J1090,2)</f>
        <v>1720</v>
      </c>
      <c r="R1090" s="36"/>
      <c r="S1090" s="37"/>
      <c r="T1090" s="38"/>
      <c r="U1090" s="36"/>
      <c r="V1090" s="37"/>
      <c r="W1090" s="40" t="s">
        <v>194</v>
      </c>
      <c r="X1090" s="39" t="s">
        <v>366</v>
      </c>
      <c r="Y1090" s="40" t="s">
        <v>3171</v>
      </c>
      <c r="Z1090" s="40" t="s">
        <v>2433</v>
      </c>
      <c r="AA1090" s="40" t="s">
        <v>530</v>
      </c>
      <c r="AB1090" s="40" t="s">
        <v>2475</v>
      </c>
      <c r="AC1090" s="40" t="s">
        <v>3404</v>
      </c>
      <c r="AD1090" s="59" t="s">
        <v>3479</v>
      </c>
      <c r="AF1090" s="40"/>
    </row>
    <row r="1091" spans="1:32" s="40" customFormat="1">
      <c r="A1091" s="15" t="str">
        <f t="shared" si="85"/>
        <v>2022-2</v>
      </c>
      <c r="B1091" s="40" t="s">
        <v>261</v>
      </c>
      <c r="C1091" s="47">
        <v>44615</v>
      </c>
      <c r="D1091" s="47" t="s">
        <v>262</v>
      </c>
      <c r="E1091" s="40" t="s">
        <v>365</v>
      </c>
      <c r="F1091" s="40" t="s">
        <v>196</v>
      </c>
      <c r="G1091" s="40" t="s">
        <v>25</v>
      </c>
      <c r="H1091" s="40" t="s">
        <v>512</v>
      </c>
      <c r="I1091" s="15" t="str">
        <f t="shared" si="86"/>
        <v>MZQ</v>
      </c>
      <c r="J1091" s="52">
        <v>1100</v>
      </c>
      <c r="K1091" s="53">
        <v>4.3</v>
      </c>
      <c r="L1091" s="54">
        <f t="shared" si="87"/>
        <v>4730</v>
      </c>
      <c r="M1091" s="56">
        <v>4.3</v>
      </c>
      <c r="N1091" s="35">
        <v>6.3579999999999997</v>
      </c>
      <c r="O1091" s="35">
        <v>0.81620000000000004</v>
      </c>
      <c r="P1091" s="36">
        <f t="shared" si="88"/>
        <v>4.3</v>
      </c>
      <c r="Q1091" s="37">
        <f t="shared" si="89"/>
        <v>4730</v>
      </c>
      <c r="R1091" s="36"/>
      <c r="S1091" s="37"/>
      <c r="T1091" s="38"/>
      <c r="U1091" s="36"/>
      <c r="V1091" s="37"/>
      <c r="W1091" s="40" t="s">
        <v>194</v>
      </c>
      <c r="X1091" s="39" t="s">
        <v>366</v>
      </c>
      <c r="Y1091" s="40" t="s">
        <v>3167</v>
      </c>
      <c r="Z1091" s="40" t="s">
        <v>2433</v>
      </c>
      <c r="AA1091" s="40" t="s">
        <v>530</v>
      </c>
      <c r="AB1091" s="40" t="s">
        <v>2475</v>
      </c>
      <c r="AC1091" s="40" t="s">
        <v>3403</v>
      </c>
      <c r="AD1091" s="59" t="s">
        <v>3479</v>
      </c>
      <c r="AF1091" s="48"/>
    </row>
    <row r="1092" spans="1:32" s="40" customFormat="1">
      <c r="A1092" s="15" t="str">
        <f t="shared" si="85"/>
        <v>2022-2</v>
      </c>
      <c r="B1092" s="40" t="s">
        <v>261</v>
      </c>
      <c r="C1092" s="47">
        <v>44615</v>
      </c>
      <c r="D1092" s="47" t="s">
        <v>262</v>
      </c>
      <c r="E1092" s="40" t="s">
        <v>365</v>
      </c>
      <c r="F1092" s="40" t="s">
        <v>196</v>
      </c>
      <c r="G1092" s="40" t="s">
        <v>25</v>
      </c>
      <c r="H1092" s="40" t="s">
        <v>512</v>
      </c>
      <c r="I1092" s="15" t="str">
        <f t="shared" si="86"/>
        <v>MZQ</v>
      </c>
      <c r="J1092" s="52">
        <v>1300</v>
      </c>
      <c r="K1092" s="53">
        <v>4.3</v>
      </c>
      <c r="L1092" s="54">
        <f t="shared" si="87"/>
        <v>5590</v>
      </c>
      <c r="M1092" s="55">
        <v>4.3</v>
      </c>
      <c r="N1092" s="35">
        <v>6.3579999999999997</v>
      </c>
      <c r="O1092" s="35">
        <v>0.81620000000000004</v>
      </c>
      <c r="P1092" s="36">
        <f t="shared" si="88"/>
        <v>4.3</v>
      </c>
      <c r="Q1092" s="37">
        <f t="shared" si="89"/>
        <v>5590</v>
      </c>
      <c r="R1092" s="36"/>
      <c r="S1092" s="37"/>
      <c r="T1092" s="38"/>
      <c r="U1092" s="36"/>
      <c r="V1092" s="37"/>
      <c r="W1092" s="40" t="s">
        <v>194</v>
      </c>
      <c r="X1092" s="39" t="s">
        <v>366</v>
      </c>
      <c r="Y1092" s="40" t="s">
        <v>3168</v>
      </c>
      <c r="Z1092" s="40" t="s">
        <v>2433</v>
      </c>
      <c r="AA1092" s="40" t="s">
        <v>530</v>
      </c>
      <c r="AB1092" s="40" t="s">
        <v>2475</v>
      </c>
      <c r="AC1092" s="40" t="s">
        <v>3403</v>
      </c>
      <c r="AD1092" s="59" t="s">
        <v>3479</v>
      </c>
    </row>
    <row r="1093" spans="1:32" s="40" customFormat="1">
      <c r="A1093" s="15" t="str">
        <f t="shared" si="85"/>
        <v>2022-2</v>
      </c>
      <c r="B1093" s="40" t="s">
        <v>261</v>
      </c>
      <c r="C1093" s="47">
        <v>44604</v>
      </c>
      <c r="D1093" s="47" t="s">
        <v>262</v>
      </c>
      <c r="E1093" s="40" t="s">
        <v>365</v>
      </c>
      <c r="F1093" s="40" t="s">
        <v>196</v>
      </c>
      <c r="G1093" s="40" t="s">
        <v>25</v>
      </c>
      <c r="H1093" s="40" t="s">
        <v>512</v>
      </c>
      <c r="I1093" s="15" t="str">
        <f t="shared" si="86"/>
        <v>MZQ</v>
      </c>
      <c r="J1093" s="52">
        <v>2000</v>
      </c>
      <c r="K1093" s="53">
        <v>4.3</v>
      </c>
      <c r="L1093" s="54">
        <f t="shared" si="87"/>
        <v>8600</v>
      </c>
      <c r="M1093" s="55">
        <v>4.3</v>
      </c>
      <c r="N1093" s="35">
        <v>6.3579999999999997</v>
      </c>
      <c r="O1093" s="35">
        <v>0.81620000000000004</v>
      </c>
      <c r="P1093" s="36">
        <f t="shared" si="88"/>
        <v>4.3</v>
      </c>
      <c r="Q1093" s="37">
        <f t="shared" si="89"/>
        <v>8600</v>
      </c>
      <c r="R1093" s="36"/>
      <c r="S1093" s="37"/>
      <c r="T1093" s="38"/>
      <c r="U1093" s="36"/>
      <c r="V1093" s="37"/>
      <c r="W1093" s="40" t="s">
        <v>194</v>
      </c>
      <c r="X1093" s="39" t="s">
        <v>366</v>
      </c>
      <c r="Y1093" s="40" t="s">
        <v>2211</v>
      </c>
      <c r="Z1093" s="40" t="s">
        <v>2433</v>
      </c>
      <c r="AA1093" s="40" t="s">
        <v>530</v>
      </c>
      <c r="AB1093" s="40" t="s">
        <v>2475</v>
      </c>
      <c r="AC1093" s="40" t="s">
        <v>3402</v>
      </c>
      <c r="AD1093" s="59" t="s">
        <v>3479</v>
      </c>
    </row>
    <row r="1094" spans="1:32" s="40" customFormat="1">
      <c r="A1094" s="15" t="str">
        <f t="shared" si="85"/>
        <v>2022-2</v>
      </c>
      <c r="B1094" s="40" t="s">
        <v>2806</v>
      </c>
      <c r="C1094" s="47">
        <v>44609</v>
      </c>
      <c r="D1094" s="47" t="s">
        <v>2807</v>
      </c>
      <c r="E1094" s="40" t="s">
        <v>365</v>
      </c>
      <c r="F1094" s="40" t="s">
        <v>55</v>
      </c>
      <c r="G1094" s="40" t="s">
        <v>23</v>
      </c>
      <c r="H1094" s="40" t="s">
        <v>523</v>
      </c>
      <c r="I1094" s="15" t="str">
        <f t="shared" si="86"/>
        <v>MZQ</v>
      </c>
      <c r="J1094" s="52">
        <v>-84</v>
      </c>
      <c r="K1094" s="53">
        <v>4.3273999999999999</v>
      </c>
      <c r="L1094" s="54">
        <f t="shared" si="87"/>
        <v>-363.5</v>
      </c>
      <c r="M1094" s="55">
        <v>4.3273999999999999</v>
      </c>
      <c r="N1094" s="35">
        <v>6.3579999999999997</v>
      </c>
      <c r="O1094" s="35">
        <v>0.81620000000000004</v>
      </c>
      <c r="P1094" s="36">
        <f t="shared" si="88"/>
        <v>4.3273999999999999</v>
      </c>
      <c r="Q1094" s="37">
        <f t="shared" si="89"/>
        <v>-363.5</v>
      </c>
      <c r="R1094" s="36"/>
      <c r="S1094" s="37"/>
      <c r="T1094" s="38"/>
      <c r="U1094" s="36"/>
      <c r="V1094" s="37"/>
      <c r="W1094" s="40" t="s">
        <v>3303</v>
      </c>
      <c r="X1094" s="39" t="s">
        <v>366</v>
      </c>
      <c r="Y1094" s="40" t="s">
        <v>3172</v>
      </c>
      <c r="Z1094" s="40" t="s">
        <v>3475</v>
      </c>
      <c r="AA1094" s="40" t="s">
        <v>511</v>
      </c>
      <c r="AB1094" s="40" t="s">
        <v>2474</v>
      </c>
      <c r="AC1094" s="40" t="s">
        <v>3406</v>
      </c>
      <c r="AD1094" s="59" t="s">
        <v>3479</v>
      </c>
    </row>
    <row r="1095" spans="1:32" s="40" customFormat="1">
      <c r="A1095" s="15" t="str">
        <f t="shared" si="85"/>
        <v>2022-2</v>
      </c>
      <c r="B1095" s="40" t="s">
        <v>2808</v>
      </c>
      <c r="C1095" s="47">
        <v>44615</v>
      </c>
      <c r="D1095" s="47" t="s">
        <v>2809</v>
      </c>
      <c r="E1095" s="40" t="s">
        <v>365</v>
      </c>
      <c r="F1095" s="40" t="s">
        <v>24</v>
      </c>
      <c r="G1095" s="40" t="s">
        <v>23</v>
      </c>
      <c r="H1095" s="40" t="s">
        <v>521</v>
      </c>
      <c r="I1095" s="15" t="str">
        <f t="shared" si="86"/>
        <v>MZQ</v>
      </c>
      <c r="J1095" s="52">
        <v>1010</v>
      </c>
      <c r="K1095" s="53">
        <v>0</v>
      </c>
      <c r="L1095" s="54">
        <f t="shared" si="87"/>
        <v>0</v>
      </c>
      <c r="M1095" s="55">
        <v>4.42</v>
      </c>
      <c r="N1095" s="35">
        <v>6.3579999999999997</v>
      </c>
      <c r="O1095" s="35">
        <v>0.81620000000000004</v>
      </c>
      <c r="P1095" s="36">
        <f t="shared" si="88"/>
        <v>4.42</v>
      </c>
      <c r="Q1095" s="37">
        <f t="shared" si="89"/>
        <v>4464.2</v>
      </c>
      <c r="R1095" s="36"/>
      <c r="S1095" s="37"/>
      <c r="T1095" s="38"/>
      <c r="U1095" s="36"/>
      <c r="V1095" s="37"/>
      <c r="W1095" s="40" t="s">
        <v>21</v>
      </c>
      <c r="X1095" s="39" t="s">
        <v>366</v>
      </c>
      <c r="Y1095" s="40" t="s">
        <v>3173</v>
      </c>
      <c r="Z1095" s="40" t="s">
        <v>2437</v>
      </c>
      <c r="AA1095" s="40" t="s">
        <v>518</v>
      </c>
      <c r="AB1095" s="40" t="s">
        <v>2474</v>
      </c>
      <c r="AC1095" s="40" t="s">
        <v>3349</v>
      </c>
      <c r="AD1095" s="59" t="s">
        <v>3479</v>
      </c>
    </row>
    <row r="1096" spans="1:32" s="40" customFormat="1">
      <c r="A1096" s="15" t="str">
        <f t="shared" si="85"/>
        <v>2022-2</v>
      </c>
      <c r="B1096" s="40" t="s">
        <v>2808</v>
      </c>
      <c r="C1096" s="47">
        <v>44615</v>
      </c>
      <c r="D1096" s="47" t="s">
        <v>2809</v>
      </c>
      <c r="E1096" s="40" t="s">
        <v>365</v>
      </c>
      <c r="F1096" s="40" t="s">
        <v>24</v>
      </c>
      <c r="G1096" s="40" t="s">
        <v>23</v>
      </c>
      <c r="H1096" s="40" t="s">
        <v>521</v>
      </c>
      <c r="I1096" s="15" t="str">
        <f t="shared" si="86"/>
        <v>MZQ</v>
      </c>
      <c r="J1096" s="52">
        <v>1010</v>
      </c>
      <c r="K1096" s="53">
        <v>0</v>
      </c>
      <c r="L1096" s="54">
        <f t="shared" si="87"/>
        <v>0</v>
      </c>
      <c r="M1096" s="55">
        <v>4.42</v>
      </c>
      <c r="N1096" s="35">
        <v>6.3579999999999997</v>
      </c>
      <c r="O1096" s="35">
        <v>0.81620000000000004</v>
      </c>
      <c r="P1096" s="36">
        <f t="shared" si="88"/>
        <v>4.42</v>
      </c>
      <c r="Q1096" s="37">
        <f t="shared" si="89"/>
        <v>4464.2</v>
      </c>
      <c r="R1096" s="36"/>
      <c r="S1096" s="37"/>
      <c r="T1096" s="38"/>
      <c r="U1096" s="36"/>
      <c r="V1096" s="37"/>
      <c r="W1096" s="40" t="s">
        <v>21</v>
      </c>
      <c r="X1096" s="39" t="s">
        <v>366</v>
      </c>
      <c r="Y1096" s="40" t="s">
        <v>3174</v>
      </c>
      <c r="Z1096" s="40" t="s">
        <v>2437</v>
      </c>
      <c r="AA1096" s="40" t="s">
        <v>518</v>
      </c>
      <c r="AB1096" s="40" t="s">
        <v>2474</v>
      </c>
      <c r="AC1096" s="40" t="s">
        <v>3349</v>
      </c>
      <c r="AD1096" s="59" t="s">
        <v>3479</v>
      </c>
    </row>
    <row r="1097" spans="1:32" s="40" customFormat="1">
      <c r="A1097" s="15" t="str">
        <f t="shared" si="85"/>
        <v>2022-2</v>
      </c>
      <c r="B1097" s="40" t="s">
        <v>2810</v>
      </c>
      <c r="C1097" s="47">
        <v>44606</v>
      </c>
      <c r="D1097" s="47" t="s">
        <v>2811</v>
      </c>
      <c r="E1097" s="40" t="s">
        <v>365</v>
      </c>
      <c r="F1097" s="40" t="s">
        <v>2253</v>
      </c>
      <c r="G1097" s="40" t="s">
        <v>23</v>
      </c>
      <c r="H1097" s="40" t="s">
        <v>512</v>
      </c>
      <c r="I1097" s="15" t="str">
        <f t="shared" si="86"/>
        <v>MZQ</v>
      </c>
      <c r="J1097" s="52">
        <v>10000</v>
      </c>
      <c r="K1097" s="53">
        <v>4.6548999999999996</v>
      </c>
      <c r="L1097" s="54">
        <f t="shared" si="87"/>
        <v>46549</v>
      </c>
      <c r="M1097" s="55">
        <v>4.4549000000000003</v>
      </c>
      <c r="N1097" s="35">
        <v>6.3579999999999997</v>
      </c>
      <c r="O1097" s="35">
        <v>0.81620000000000004</v>
      </c>
      <c r="P1097" s="36">
        <f t="shared" si="88"/>
        <v>4.4549000000000003</v>
      </c>
      <c r="Q1097" s="37">
        <f t="shared" si="89"/>
        <v>44549</v>
      </c>
      <c r="R1097" s="36"/>
      <c r="S1097" s="37"/>
      <c r="T1097" s="38"/>
      <c r="U1097" s="36"/>
      <c r="V1097" s="37"/>
      <c r="W1097" s="40" t="s">
        <v>416</v>
      </c>
      <c r="X1097" s="39" t="s">
        <v>366</v>
      </c>
      <c r="Y1097" s="40" t="s">
        <v>3175</v>
      </c>
      <c r="Z1097" s="40" t="s">
        <v>2432</v>
      </c>
      <c r="AA1097" s="40" t="s">
        <v>511</v>
      </c>
      <c r="AB1097" s="40" t="s">
        <v>2474</v>
      </c>
      <c r="AC1097" s="40" t="s">
        <v>3407</v>
      </c>
      <c r="AD1097" s="59" t="s">
        <v>3479</v>
      </c>
    </row>
    <row r="1098" spans="1:32" s="40" customFormat="1">
      <c r="A1098" s="15" t="str">
        <f t="shared" si="85"/>
        <v>2022-2</v>
      </c>
      <c r="B1098" s="40" t="s">
        <v>2812</v>
      </c>
      <c r="C1098" s="47">
        <v>44617</v>
      </c>
      <c r="D1098" s="47" t="s">
        <v>2813</v>
      </c>
      <c r="E1098" s="40" t="s">
        <v>105</v>
      </c>
      <c r="F1098" s="40" t="s">
        <v>30</v>
      </c>
      <c r="G1098" s="40" t="s">
        <v>25</v>
      </c>
      <c r="H1098" s="40" t="s">
        <v>526</v>
      </c>
      <c r="I1098" s="15" t="str">
        <f t="shared" si="86"/>
        <v>MZQ</v>
      </c>
      <c r="J1098" s="52">
        <v>600</v>
      </c>
      <c r="K1098" s="53">
        <v>0</v>
      </c>
      <c r="L1098" s="54">
        <f t="shared" si="87"/>
        <v>0</v>
      </c>
      <c r="M1098" s="55">
        <v>4.5</v>
      </c>
      <c r="N1098" s="35">
        <v>6.3579999999999997</v>
      </c>
      <c r="O1098" s="35">
        <v>0.81620000000000004</v>
      </c>
      <c r="P1098" s="36">
        <f t="shared" si="88"/>
        <v>4.5</v>
      </c>
      <c r="Q1098" s="37">
        <f t="shared" si="89"/>
        <v>2700</v>
      </c>
      <c r="R1098" s="36"/>
      <c r="S1098" s="37"/>
      <c r="T1098" s="38"/>
      <c r="U1098" s="36"/>
      <c r="V1098" s="37"/>
      <c r="W1098" s="40" t="s">
        <v>28</v>
      </c>
      <c r="X1098" s="39" t="s">
        <v>366</v>
      </c>
      <c r="Y1098" s="40" t="s">
        <v>3176</v>
      </c>
      <c r="Z1098" s="40" t="s">
        <v>2462</v>
      </c>
      <c r="AA1098" s="40" t="s">
        <v>527</v>
      </c>
      <c r="AB1098" s="40" t="s">
        <v>2478</v>
      </c>
      <c r="AC1098" s="40" t="s">
        <v>3408</v>
      </c>
      <c r="AD1098" s="59" t="s">
        <v>3479</v>
      </c>
    </row>
    <row r="1099" spans="1:32" s="40" customFormat="1">
      <c r="A1099" s="15" t="str">
        <f t="shared" si="85"/>
        <v>2022-2</v>
      </c>
      <c r="B1099" s="40" t="s">
        <v>56</v>
      </c>
      <c r="C1099" s="47">
        <v>44613</v>
      </c>
      <c r="D1099" s="47" t="s">
        <v>57</v>
      </c>
      <c r="E1099" s="40" t="s">
        <v>365</v>
      </c>
      <c r="F1099" s="40" t="s">
        <v>58</v>
      </c>
      <c r="G1099" s="40" t="s">
        <v>23</v>
      </c>
      <c r="H1099" s="40" t="s">
        <v>512</v>
      </c>
      <c r="I1099" s="15" t="str">
        <f t="shared" si="86"/>
        <v>MZQ</v>
      </c>
      <c r="J1099" s="52">
        <v>9550</v>
      </c>
      <c r="K1099" s="53">
        <v>4.5690999999999997</v>
      </c>
      <c r="L1099" s="54">
        <f t="shared" si="87"/>
        <v>43634.91</v>
      </c>
      <c r="M1099" s="55">
        <v>4.5690999999999997</v>
      </c>
      <c r="N1099" s="35">
        <v>6.3579999999999997</v>
      </c>
      <c r="O1099" s="35">
        <v>0.81620000000000004</v>
      </c>
      <c r="P1099" s="36">
        <f t="shared" si="88"/>
        <v>4.5690999999999997</v>
      </c>
      <c r="Q1099" s="37">
        <f t="shared" si="89"/>
        <v>43634.91</v>
      </c>
      <c r="R1099" s="36"/>
      <c r="S1099" s="37"/>
      <c r="T1099" s="38"/>
      <c r="U1099" s="36"/>
      <c r="V1099" s="37"/>
      <c r="W1099" s="40" t="s">
        <v>49</v>
      </c>
      <c r="X1099" s="39" t="s">
        <v>366</v>
      </c>
      <c r="Y1099" s="40" t="s">
        <v>3177</v>
      </c>
      <c r="Z1099" s="40" t="s">
        <v>2435</v>
      </c>
      <c r="AA1099" s="40" t="s">
        <v>517</v>
      </c>
      <c r="AB1099" s="40" t="s">
        <v>2475</v>
      </c>
      <c r="AC1099" s="40" t="s">
        <v>3352</v>
      </c>
      <c r="AD1099" s="59" t="s">
        <v>3479</v>
      </c>
    </row>
    <row r="1100" spans="1:32" s="40" customFormat="1">
      <c r="A1100" s="15" t="str">
        <f t="shared" si="85"/>
        <v>2022-2</v>
      </c>
      <c r="B1100" s="40" t="s">
        <v>2814</v>
      </c>
      <c r="C1100" s="47">
        <v>44608</v>
      </c>
      <c r="D1100" s="47" t="s">
        <v>2815</v>
      </c>
      <c r="E1100" s="40" t="s">
        <v>365</v>
      </c>
      <c r="F1100" s="40" t="s">
        <v>55</v>
      </c>
      <c r="G1100" s="40" t="s">
        <v>23</v>
      </c>
      <c r="H1100" s="40" t="s">
        <v>521</v>
      </c>
      <c r="I1100" s="15" t="str">
        <f t="shared" si="86"/>
        <v>MZQ</v>
      </c>
      <c r="J1100" s="52">
        <v>1018</v>
      </c>
      <c r="K1100" s="53">
        <v>3.23</v>
      </c>
      <c r="L1100" s="54">
        <f t="shared" si="87"/>
        <v>3288.14</v>
      </c>
      <c r="M1100" s="55">
        <v>4.5999999999999996</v>
      </c>
      <c r="N1100" s="35">
        <v>6.3579999999999997</v>
      </c>
      <c r="O1100" s="35">
        <v>0.81620000000000004</v>
      </c>
      <c r="P1100" s="36">
        <f t="shared" si="88"/>
        <v>4.5999999999999996</v>
      </c>
      <c r="Q1100" s="37">
        <f t="shared" si="89"/>
        <v>4682.8</v>
      </c>
      <c r="R1100" s="36"/>
      <c r="S1100" s="37"/>
      <c r="T1100" s="38"/>
      <c r="U1100" s="36"/>
      <c r="V1100" s="37"/>
      <c r="W1100" s="40" t="s">
        <v>21</v>
      </c>
      <c r="X1100" s="39" t="s">
        <v>366</v>
      </c>
      <c r="Y1100" s="40" t="s">
        <v>3178</v>
      </c>
      <c r="Z1100" s="40" t="s">
        <v>2437</v>
      </c>
      <c r="AA1100" s="40" t="s">
        <v>518</v>
      </c>
      <c r="AB1100" s="40" t="s">
        <v>2474</v>
      </c>
      <c r="AC1100" s="40" t="s">
        <v>3365</v>
      </c>
      <c r="AD1100" s="59" t="s">
        <v>3479</v>
      </c>
    </row>
    <row r="1101" spans="1:32" s="40" customFormat="1">
      <c r="A1101" s="15" t="str">
        <f t="shared" si="85"/>
        <v>2022-2</v>
      </c>
      <c r="B1101" s="40" t="s">
        <v>317</v>
      </c>
      <c r="C1101" s="47">
        <v>44609</v>
      </c>
      <c r="D1101" s="47" t="s">
        <v>318</v>
      </c>
      <c r="E1101" s="40" t="s">
        <v>365</v>
      </c>
      <c r="F1101" s="40" t="s">
        <v>48</v>
      </c>
      <c r="G1101" s="40" t="s">
        <v>23</v>
      </c>
      <c r="H1101" s="40" t="s">
        <v>512</v>
      </c>
      <c r="I1101" s="15" t="str">
        <f t="shared" si="86"/>
        <v>MZQ</v>
      </c>
      <c r="J1101" s="52">
        <v>3530</v>
      </c>
      <c r="K1101" s="53">
        <v>4.6900000000000004</v>
      </c>
      <c r="L1101" s="54">
        <f t="shared" si="87"/>
        <v>16555.7</v>
      </c>
      <c r="M1101" s="55">
        <v>4.6900000000000004</v>
      </c>
      <c r="N1101" s="35">
        <v>6.3579999999999997</v>
      </c>
      <c r="O1101" s="35">
        <v>0.81620000000000004</v>
      </c>
      <c r="P1101" s="36">
        <f t="shared" si="88"/>
        <v>4.6900000000000004</v>
      </c>
      <c r="Q1101" s="37">
        <f t="shared" si="89"/>
        <v>16555.7</v>
      </c>
      <c r="R1101" s="36"/>
      <c r="S1101" s="37"/>
      <c r="T1101" s="38"/>
      <c r="U1101" s="36"/>
      <c r="V1101" s="37"/>
      <c r="W1101" s="40" t="s">
        <v>131</v>
      </c>
      <c r="X1101" s="39" t="s">
        <v>366</v>
      </c>
      <c r="Y1101" s="40" t="s">
        <v>3179</v>
      </c>
      <c r="Z1101" s="40" t="s">
        <v>2457</v>
      </c>
      <c r="AA1101" s="40" t="s">
        <v>517</v>
      </c>
      <c r="AB1101" s="40" t="s">
        <v>2475</v>
      </c>
      <c r="AC1101" s="40" t="s">
        <v>3409</v>
      </c>
      <c r="AD1101" s="59" t="s">
        <v>3479</v>
      </c>
    </row>
    <row r="1102" spans="1:32" s="40" customFormat="1">
      <c r="A1102" s="15" t="str">
        <f t="shared" si="85"/>
        <v>2022-2</v>
      </c>
      <c r="B1102" s="40" t="s">
        <v>2816</v>
      </c>
      <c r="C1102" s="47">
        <v>44613</v>
      </c>
      <c r="D1102" s="47" t="s">
        <v>2817</v>
      </c>
      <c r="E1102" s="40" t="s">
        <v>365</v>
      </c>
      <c r="F1102" s="40" t="s">
        <v>38</v>
      </c>
      <c r="G1102" s="40" t="s">
        <v>23</v>
      </c>
      <c r="H1102" s="40" t="s">
        <v>512</v>
      </c>
      <c r="I1102" s="15" t="str">
        <f t="shared" si="86"/>
        <v>MZQ</v>
      </c>
      <c r="J1102" s="52">
        <v>1010</v>
      </c>
      <c r="K1102" s="53">
        <v>4.2053000000000003</v>
      </c>
      <c r="L1102" s="54">
        <f t="shared" si="87"/>
        <v>4247.3500000000004</v>
      </c>
      <c r="M1102" s="55">
        <v>4.7831999999999999</v>
      </c>
      <c r="N1102" s="35">
        <v>6.3579999999999997</v>
      </c>
      <c r="O1102" s="35">
        <v>0.81620000000000004</v>
      </c>
      <c r="P1102" s="36">
        <f t="shared" si="88"/>
        <v>4.7831999999999999</v>
      </c>
      <c r="Q1102" s="37">
        <f t="shared" si="89"/>
        <v>4831.03</v>
      </c>
      <c r="R1102" s="36"/>
      <c r="S1102" s="37"/>
      <c r="T1102" s="38"/>
      <c r="U1102" s="36"/>
      <c r="V1102" s="37"/>
      <c r="W1102" s="40" t="s">
        <v>178</v>
      </c>
      <c r="X1102" s="39" t="s">
        <v>366</v>
      </c>
      <c r="Y1102" s="40" t="s">
        <v>3180</v>
      </c>
      <c r="Z1102" s="40" t="s">
        <v>2426</v>
      </c>
      <c r="AA1102" s="40" t="s">
        <v>514</v>
      </c>
      <c r="AB1102" s="40" t="s">
        <v>2475</v>
      </c>
      <c r="AC1102" s="40" t="s">
        <v>3371</v>
      </c>
      <c r="AD1102" s="59" t="s">
        <v>3479</v>
      </c>
    </row>
    <row r="1103" spans="1:32" s="40" customFormat="1">
      <c r="A1103" s="15" t="str">
        <f t="shared" si="85"/>
        <v>2022-2</v>
      </c>
      <c r="B1103" s="40" t="s">
        <v>1188</v>
      </c>
      <c r="C1103" s="47">
        <v>44602</v>
      </c>
      <c r="D1103" s="47" t="s">
        <v>1202</v>
      </c>
      <c r="E1103" s="40" t="s">
        <v>365</v>
      </c>
      <c r="F1103" s="40" t="s">
        <v>55</v>
      </c>
      <c r="G1103" s="40" t="s">
        <v>23</v>
      </c>
      <c r="H1103" s="40" t="s">
        <v>521</v>
      </c>
      <c r="I1103" s="15" t="str">
        <f t="shared" si="86"/>
        <v>MZQ</v>
      </c>
      <c r="J1103" s="52">
        <v>2010</v>
      </c>
      <c r="K1103" s="53">
        <v>4.79</v>
      </c>
      <c r="L1103" s="54">
        <f t="shared" si="87"/>
        <v>9627.9</v>
      </c>
      <c r="M1103" s="55">
        <v>4.79</v>
      </c>
      <c r="N1103" s="35">
        <v>6.3579999999999997</v>
      </c>
      <c r="O1103" s="35">
        <v>0.81620000000000004</v>
      </c>
      <c r="P1103" s="36">
        <f t="shared" si="88"/>
        <v>4.79</v>
      </c>
      <c r="Q1103" s="37">
        <f t="shared" si="89"/>
        <v>9627.9</v>
      </c>
      <c r="R1103" s="36"/>
      <c r="S1103" s="37"/>
      <c r="T1103" s="38"/>
      <c r="U1103" s="36"/>
      <c r="V1103" s="37"/>
      <c r="W1103" s="40" t="s">
        <v>21</v>
      </c>
      <c r="X1103" s="39" t="s">
        <v>366</v>
      </c>
      <c r="Y1103" s="40" t="s">
        <v>3181</v>
      </c>
      <c r="Z1103" s="40" t="s">
        <v>2437</v>
      </c>
      <c r="AA1103" s="40" t="s">
        <v>517</v>
      </c>
      <c r="AB1103" s="40" t="s">
        <v>2475</v>
      </c>
      <c r="AC1103" s="40" t="s">
        <v>3366</v>
      </c>
      <c r="AD1103" s="59" t="s">
        <v>3479</v>
      </c>
      <c r="AF1103" s="48"/>
    </row>
    <row r="1104" spans="1:32" s="40" customFormat="1">
      <c r="A1104" s="15" t="str">
        <f t="shared" si="85"/>
        <v>2022-2</v>
      </c>
      <c r="B1104" s="40" t="s">
        <v>2818</v>
      </c>
      <c r="C1104" s="47">
        <v>44607</v>
      </c>
      <c r="D1104" s="47" t="s">
        <v>2819</v>
      </c>
      <c r="E1104" s="40" t="s">
        <v>365</v>
      </c>
      <c r="F1104" s="40" t="s">
        <v>55</v>
      </c>
      <c r="G1104" s="40" t="s">
        <v>23</v>
      </c>
      <c r="H1104" s="40" t="s">
        <v>521</v>
      </c>
      <c r="I1104" s="15" t="str">
        <f t="shared" si="86"/>
        <v>MZQ</v>
      </c>
      <c r="J1104" s="52">
        <v>1010</v>
      </c>
      <c r="K1104" s="53">
        <v>5</v>
      </c>
      <c r="L1104" s="54">
        <f t="shared" si="87"/>
        <v>5050</v>
      </c>
      <c r="M1104" s="55">
        <v>4.87</v>
      </c>
      <c r="N1104" s="35">
        <v>6.3579999999999997</v>
      </c>
      <c r="O1104" s="35">
        <v>0.81620000000000004</v>
      </c>
      <c r="P1104" s="36">
        <f t="shared" si="88"/>
        <v>4.87</v>
      </c>
      <c r="Q1104" s="37">
        <f t="shared" si="89"/>
        <v>4918.7</v>
      </c>
      <c r="R1104" s="36"/>
      <c r="S1104" s="37"/>
      <c r="T1104" s="38"/>
      <c r="U1104" s="36"/>
      <c r="V1104" s="37"/>
      <c r="W1104" s="40" t="s">
        <v>21</v>
      </c>
      <c r="X1104" s="39" t="s">
        <v>366</v>
      </c>
      <c r="Y1104" s="40" t="s">
        <v>3182</v>
      </c>
      <c r="Z1104" s="40" t="s">
        <v>2437</v>
      </c>
      <c r="AA1104" s="40" t="s">
        <v>517</v>
      </c>
      <c r="AB1104" s="40" t="s">
        <v>2475</v>
      </c>
      <c r="AC1104" s="40" t="s">
        <v>3410</v>
      </c>
      <c r="AD1104" s="59" t="s">
        <v>3479</v>
      </c>
    </row>
    <row r="1105" spans="1:32" s="40" customFormat="1">
      <c r="A1105" s="15" t="str">
        <f t="shared" si="85"/>
        <v>2022-2</v>
      </c>
      <c r="B1105" s="40" t="s">
        <v>2822</v>
      </c>
      <c r="C1105" s="47">
        <v>44613</v>
      </c>
      <c r="D1105" s="47" t="s">
        <v>2823</v>
      </c>
      <c r="E1105" s="40" t="s">
        <v>365</v>
      </c>
      <c r="F1105" s="40" t="s">
        <v>37</v>
      </c>
      <c r="G1105" s="40" t="s">
        <v>23</v>
      </c>
      <c r="H1105" s="40" t="s">
        <v>512</v>
      </c>
      <c r="I1105" s="15" t="str">
        <f t="shared" si="86"/>
        <v>MZQ</v>
      </c>
      <c r="J1105" s="52">
        <v>630</v>
      </c>
      <c r="K1105" s="53">
        <v>5.18</v>
      </c>
      <c r="L1105" s="54">
        <f t="shared" si="87"/>
        <v>3263.4</v>
      </c>
      <c r="M1105" s="55">
        <v>4.8818999999999999</v>
      </c>
      <c r="N1105" s="35">
        <v>6.3579999999999997</v>
      </c>
      <c r="O1105" s="35">
        <v>0.81620000000000004</v>
      </c>
      <c r="P1105" s="36">
        <f t="shared" si="88"/>
        <v>4.8818999999999999</v>
      </c>
      <c r="Q1105" s="37">
        <f t="shared" si="89"/>
        <v>3075.6</v>
      </c>
      <c r="R1105" s="36"/>
      <c r="S1105" s="37"/>
      <c r="T1105" s="38"/>
      <c r="U1105" s="36"/>
      <c r="V1105" s="37"/>
      <c r="W1105" s="40" t="s">
        <v>119</v>
      </c>
      <c r="X1105" s="39" t="s">
        <v>366</v>
      </c>
      <c r="Y1105" s="40" t="s">
        <v>3184</v>
      </c>
      <c r="Z1105" s="40" t="s">
        <v>2436</v>
      </c>
      <c r="AA1105" s="40" t="s">
        <v>519</v>
      </c>
      <c r="AB1105" s="40" t="s">
        <v>2477</v>
      </c>
      <c r="AC1105" s="40" t="s">
        <v>3398</v>
      </c>
      <c r="AD1105" s="59" t="s">
        <v>3479</v>
      </c>
    </row>
    <row r="1106" spans="1:32" s="40" customFormat="1">
      <c r="A1106" s="15" t="str">
        <f t="shared" si="85"/>
        <v>2022-2</v>
      </c>
      <c r="B1106" s="40" t="s">
        <v>2820</v>
      </c>
      <c r="C1106" s="47">
        <v>44606</v>
      </c>
      <c r="D1106" s="47" t="s">
        <v>2821</v>
      </c>
      <c r="E1106" s="40" t="s">
        <v>365</v>
      </c>
      <c r="F1106" s="40" t="s">
        <v>37</v>
      </c>
      <c r="G1106" s="40" t="s">
        <v>23</v>
      </c>
      <c r="H1106" s="40" t="s">
        <v>512</v>
      </c>
      <c r="I1106" s="15" t="str">
        <f t="shared" si="86"/>
        <v>MZQ</v>
      </c>
      <c r="J1106" s="52">
        <v>1700</v>
      </c>
      <c r="K1106" s="53">
        <v>5.18</v>
      </c>
      <c r="L1106" s="54">
        <f t="shared" si="87"/>
        <v>8806</v>
      </c>
      <c r="M1106" s="55">
        <v>4.8818999999999999</v>
      </c>
      <c r="N1106" s="35">
        <v>6.3579999999999997</v>
      </c>
      <c r="O1106" s="35">
        <v>0.81620000000000004</v>
      </c>
      <c r="P1106" s="36">
        <f t="shared" si="88"/>
        <v>4.8818999999999999</v>
      </c>
      <c r="Q1106" s="37">
        <f t="shared" si="89"/>
        <v>8299.23</v>
      </c>
      <c r="R1106" s="36"/>
      <c r="S1106" s="37"/>
      <c r="T1106" s="38"/>
      <c r="U1106" s="36"/>
      <c r="V1106" s="37"/>
      <c r="W1106" s="40" t="s">
        <v>119</v>
      </c>
      <c r="X1106" s="39" t="s">
        <v>366</v>
      </c>
      <c r="Y1106" s="40" t="s">
        <v>3183</v>
      </c>
      <c r="Z1106" s="40" t="s">
        <v>2436</v>
      </c>
      <c r="AA1106" s="40" t="s">
        <v>519</v>
      </c>
      <c r="AB1106" s="40" t="s">
        <v>2477</v>
      </c>
      <c r="AC1106" s="40" t="s">
        <v>3399</v>
      </c>
      <c r="AD1106" s="59" t="s">
        <v>3479</v>
      </c>
      <c r="AF1106" s="48"/>
    </row>
    <row r="1107" spans="1:32" s="40" customFormat="1">
      <c r="A1107" s="15" t="str">
        <f t="shared" si="85"/>
        <v>2022-2</v>
      </c>
      <c r="B1107" s="40" t="s">
        <v>2822</v>
      </c>
      <c r="C1107" s="47">
        <v>44606</v>
      </c>
      <c r="D1107" s="47" t="s">
        <v>2823</v>
      </c>
      <c r="E1107" s="40" t="s">
        <v>365</v>
      </c>
      <c r="F1107" s="40" t="s">
        <v>37</v>
      </c>
      <c r="G1107" s="40" t="s">
        <v>23</v>
      </c>
      <c r="H1107" s="40" t="s">
        <v>512</v>
      </c>
      <c r="I1107" s="15" t="str">
        <f t="shared" si="86"/>
        <v>MZQ</v>
      </c>
      <c r="J1107" s="52">
        <v>1370</v>
      </c>
      <c r="K1107" s="53">
        <v>5.18</v>
      </c>
      <c r="L1107" s="54">
        <f t="shared" si="87"/>
        <v>7096.6</v>
      </c>
      <c r="M1107" s="55">
        <v>4.8818999999999999</v>
      </c>
      <c r="N1107" s="35">
        <v>6.3579999999999997</v>
      </c>
      <c r="O1107" s="35">
        <v>0.81620000000000004</v>
      </c>
      <c r="P1107" s="36">
        <f t="shared" si="88"/>
        <v>4.8818999999999999</v>
      </c>
      <c r="Q1107" s="37">
        <f t="shared" si="89"/>
        <v>6688.2</v>
      </c>
      <c r="R1107" s="36"/>
      <c r="S1107" s="37"/>
      <c r="T1107" s="38"/>
      <c r="U1107" s="36"/>
      <c r="V1107" s="37"/>
      <c r="W1107" s="40" t="s">
        <v>119</v>
      </c>
      <c r="X1107" s="39" t="s">
        <v>366</v>
      </c>
      <c r="Y1107" s="40" t="s">
        <v>3184</v>
      </c>
      <c r="Z1107" s="40" t="s">
        <v>2436</v>
      </c>
      <c r="AA1107" s="40" t="s">
        <v>519</v>
      </c>
      <c r="AB1107" s="40" t="s">
        <v>2477</v>
      </c>
      <c r="AC1107" s="40" t="s">
        <v>3399</v>
      </c>
      <c r="AD1107" s="59" t="s">
        <v>3479</v>
      </c>
    </row>
    <row r="1108" spans="1:32" s="40" customFormat="1">
      <c r="A1108" s="15" t="str">
        <f t="shared" si="85"/>
        <v>2022-2</v>
      </c>
      <c r="B1108" s="40" t="s">
        <v>484</v>
      </c>
      <c r="C1108" s="47">
        <v>44609</v>
      </c>
      <c r="D1108" s="47" t="s">
        <v>473</v>
      </c>
      <c r="E1108" s="40" t="s">
        <v>365</v>
      </c>
      <c r="F1108" s="40" t="s">
        <v>196</v>
      </c>
      <c r="G1108" s="40" t="s">
        <v>25</v>
      </c>
      <c r="H1108" s="40" t="s">
        <v>512</v>
      </c>
      <c r="I1108" s="15" t="str">
        <f t="shared" si="86"/>
        <v>MZQ</v>
      </c>
      <c r="J1108" s="52">
        <v>1100</v>
      </c>
      <c r="K1108" s="53">
        <v>0</v>
      </c>
      <c r="L1108" s="54">
        <f t="shared" si="87"/>
        <v>0</v>
      </c>
      <c r="M1108" s="55">
        <v>4.9000000000000004</v>
      </c>
      <c r="N1108" s="35">
        <v>6.3579999999999997</v>
      </c>
      <c r="O1108" s="35">
        <v>0.81620000000000004</v>
      </c>
      <c r="P1108" s="36">
        <f t="shared" si="88"/>
        <v>4.9000000000000004</v>
      </c>
      <c r="Q1108" s="37">
        <f t="shared" si="89"/>
        <v>5390</v>
      </c>
      <c r="R1108" s="36"/>
      <c r="S1108" s="37"/>
      <c r="T1108" s="38"/>
      <c r="U1108" s="36"/>
      <c r="V1108" s="37"/>
      <c r="W1108" s="40" t="s">
        <v>194</v>
      </c>
      <c r="X1108" s="39" t="s">
        <v>366</v>
      </c>
      <c r="Y1108" s="40" t="s">
        <v>3185</v>
      </c>
      <c r="Z1108" s="40" t="s">
        <v>2433</v>
      </c>
      <c r="AA1108" s="40" t="s">
        <v>530</v>
      </c>
      <c r="AB1108" s="40" t="s">
        <v>2475</v>
      </c>
      <c r="AC1108" s="40" t="s">
        <v>3411</v>
      </c>
      <c r="AD1108" s="59" t="s">
        <v>3479</v>
      </c>
    </row>
    <row r="1109" spans="1:32" s="40" customFormat="1">
      <c r="A1109" s="15" t="str">
        <f t="shared" si="85"/>
        <v>2022-2</v>
      </c>
      <c r="B1109" s="40" t="s">
        <v>472</v>
      </c>
      <c r="C1109" s="47">
        <v>44606</v>
      </c>
      <c r="D1109" s="47" t="s">
        <v>473</v>
      </c>
      <c r="E1109" s="40" t="s">
        <v>365</v>
      </c>
      <c r="F1109" s="40" t="s">
        <v>196</v>
      </c>
      <c r="G1109" s="40" t="s">
        <v>25</v>
      </c>
      <c r="H1109" s="40" t="s">
        <v>512</v>
      </c>
      <c r="I1109" s="15" t="str">
        <f t="shared" si="86"/>
        <v>MZQ</v>
      </c>
      <c r="J1109" s="52">
        <v>1600</v>
      </c>
      <c r="K1109" s="53">
        <v>0</v>
      </c>
      <c r="L1109" s="54">
        <f t="shared" si="87"/>
        <v>0</v>
      </c>
      <c r="M1109" s="55">
        <v>4.9000000000000004</v>
      </c>
      <c r="N1109" s="35">
        <v>6.3579999999999997</v>
      </c>
      <c r="O1109" s="35">
        <v>0.81620000000000004</v>
      </c>
      <c r="P1109" s="36">
        <f t="shared" si="88"/>
        <v>4.9000000000000004</v>
      </c>
      <c r="Q1109" s="37">
        <f t="shared" si="89"/>
        <v>7840</v>
      </c>
      <c r="R1109" s="36"/>
      <c r="S1109" s="37"/>
      <c r="T1109" s="38"/>
      <c r="U1109" s="36"/>
      <c r="V1109" s="37"/>
      <c r="W1109" s="40" t="s">
        <v>194</v>
      </c>
      <c r="X1109" s="39" t="s">
        <v>366</v>
      </c>
      <c r="Y1109" s="40" t="s">
        <v>2214</v>
      </c>
      <c r="Z1109" s="40" t="s">
        <v>2433</v>
      </c>
      <c r="AA1109" s="40" t="s">
        <v>530</v>
      </c>
      <c r="AB1109" s="40" t="s">
        <v>2475</v>
      </c>
      <c r="AC1109" s="40" t="s">
        <v>3412</v>
      </c>
      <c r="AD1109" s="59" t="s">
        <v>3479</v>
      </c>
    </row>
    <row r="1110" spans="1:32" s="40" customFormat="1">
      <c r="A1110" s="15" t="str">
        <f t="shared" si="85"/>
        <v>2022-2</v>
      </c>
      <c r="B1110" s="40" t="s">
        <v>197</v>
      </c>
      <c r="C1110" s="47">
        <v>44616</v>
      </c>
      <c r="D1110" s="47" t="s">
        <v>198</v>
      </c>
      <c r="E1110" s="40" t="s">
        <v>365</v>
      </c>
      <c r="F1110" s="40" t="s">
        <v>39</v>
      </c>
      <c r="G1110" s="40" t="s">
        <v>25</v>
      </c>
      <c r="H1110" s="40" t="s">
        <v>526</v>
      </c>
      <c r="I1110" s="15" t="str">
        <f t="shared" si="86"/>
        <v>MZQ</v>
      </c>
      <c r="J1110" s="52">
        <v>3500</v>
      </c>
      <c r="K1110" s="53">
        <v>4.9154</v>
      </c>
      <c r="L1110" s="54">
        <f t="shared" si="87"/>
        <v>17203.900000000001</v>
      </c>
      <c r="M1110" s="55">
        <v>4.9154</v>
      </c>
      <c r="N1110" s="35">
        <v>6.3579999999999997</v>
      </c>
      <c r="O1110" s="35">
        <v>0.81620000000000004</v>
      </c>
      <c r="P1110" s="36">
        <f t="shared" si="88"/>
        <v>4.9154</v>
      </c>
      <c r="Q1110" s="37">
        <f t="shared" si="89"/>
        <v>17203.900000000001</v>
      </c>
      <c r="R1110" s="36"/>
      <c r="S1110" s="37"/>
      <c r="T1110" s="38"/>
      <c r="U1110" s="36"/>
      <c r="V1110" s="37"/>
      <c r="W1110" s="40" t="s">
        <v>33</v>
      </c>
      <c r="X1110" s="39" t="s">
        <v>366</v>
      </c>
      <c r="Y1110" s="40" t="s">
        <v>3186</v>
      </c>
      <c r="Z1110" s="40" t="s">
        <v>2447</v>
      </c>
      <c r="AA1110" s="40" t="s">
        <v>531</v>
      </c>
      <c r="AB1110" s="40" t="s">
        <v>2478</v>
      </c>
      <c r="AC1110" s="40" t="s">
        <v>3413</v>
      </c>
      <c r="AD1110" s="59" t="s">
        <v>3479</v>
      </c>
    </row>
    <row r="1111" spans="1:32" s="40" customFormat="1">
      <c r="A1111" s="15" t="str">
        <f t="shared" si="85"/>
        <v>2022-2</v>
      </c>
      <c r="B1111" s="40" t="s">
        <v>197</v>
      </c>
      <c r="C1111" s="47">
        <v>44613</v>
      </c>
      <c r="D1111" s="47" t="s">
        <v>198</v>
      </c>
      <c r="E1111" s="40" t="s">
        <v>365</v>
      </c>
      <c r="F1111" s="40" t="s">
        <v>39</v>
      </c>
      <c r="G1111" s="40" t="s">
        <v>25</v>
      </c>
      <c r="H1111" s="40" t="s">
        <v>526</v>
      </c>
      <c r="I1111" s="15" t="str">
        <f t="shared" si="86"/>
        <v>MZQ</v>
      </c>
      <c r="J1111" s="52">
        <v>3000</v>
      </c>
      <c r="K1111" s="53">
        <v>4.9154</v>
      </c>
      <c r="L1111" s="54">
        <f t="shared" si="87"/>
        <v>14746.2</v>
      </c>
      <c r="M1111" s="55">
        <v>4.9154</v>
      </c>
      <c r="N1111" s="35">
        <v>6.3579999999999997</v>
      </c>
      <c r="O1111" s="35">
        <v>0.81620000000000004</v>
      </c>
      <c r="P1111" s="36">
        <f t="shared" si="88"/>
        <v>4.9154</v>
      </c>
      <c r="Q1111" s="37">
        <f t="shared" si="89"/>
        <v>14746.2</v>
      </c>
      <c r="R1111" s="36"/>
      <c r="S1111" s="37"/>
      <c r="T1111" s="38"/>
      <c r="U1111" s="36"/>
      <c r="V1111" s="37"/>
      <c r="W1111" s="40" t="s">
        <v>33</v>
      </c>
      <c r="X1111" s="39" t="s">
        <v>366</v>
      </c>
      <c r="Y1111" s="40" t="s">
        <v>3187</v>
      </c>
      <c r="Z1111" s="40" t="s">
        <v>2447</v>
      </c>
      <c r="AA1111" s="40" t="s">
        <v>531</v>
      </c>
      <c r="AB1111" s="40" t="s">
        <v>2478</v>
      </c>
      <c r="AC1111" s="40" t="s">
        <v>3414</v>
      </c>
      <c r="AD1111" s="59" t="s">
        <v>3479</v>
      </c>
    </row>
    <row r="1112" spans="1:32" s="40" customFormat="1">
      <c r="A1112" s="15" t="str">
        <f t="shared" si="85"/>
        <v>2022-2</v>
      </c>
      <c r="B1112" s="40" t="s">
        <v>2824</v>
      </c>
      <c r="C1112" s="47">
        <v>44620</v>
      </c>
      <c r="D1112" s="47" t="s">
        <v>2825</v>
      </c>
      <c r="E1112" s="40" t="s">
        <v>365</v>
      </c>
      <c r="F1112" s="40" t="s">
        <v>37</v>
      </c>
      <c r="G1112" s="40" t="s">
        <v>23</v>
      </c>
      <c r="H1112" s="40" t="s">
        <v>512</v>
      </c>
      <c r="I1112" s="15" t="str">
        <f t="shared" si="86"/>
        <v>MZQ</v>
      </c>
      <c r="J1112" s="52">
        <v>4650</v>
      </c>
      <c r="K1112" s="53">
        <v>4.9203000000000001</v>
      </c>
      <c r="L1112" s="54">
        <f t="shared" si="87"/>
        <v>22879.4</v>
      </c>
      <c r="M1112" s="56">
        <v>4.9203000000000001</v>
      </c>
      <c r="N1112" s="35">
        <v>6.3579999999999997</v>
      </c>
      <c r="O1112" s="35">
        <v>0.81620000000000004</v>
      </c>
      <c r="P1112" s="36">
        <f t="shared" si="88"/>
        <v>4.9203000000000001</v>
      </c>
      <c r="Q1112" s="37">
        <f t="shared" si="89"/>
        <v>22879.4</v>
      </c>
      <c r="R1112" s="36"/>
      <c r="S1112" s="37"/>
      <c r="T1112" s="38"/>
      <c r="U1112" s="36"/>
      <c r="V1112" s="37"/>
      <c r="W1112" s="40" t="s">
        <v>35</v>
      </c>
      <c r="X1112" s="39" t="s">
        <v>366</v>
      </c>
      <c r="Y1112" s="40" t="s">
        <v>3188</v>
      </c>
      <c r="Z1112" s="40" t="s">
        <v>2417</v>
      </c>
      <c r="AA1112" s="40" t="s">
        <v>514</v>
      </c>
      <c r="AB1112" s="40" t="s">
        <v>2475</v>
      </c>
      <c r="AC1112" s="40" t="s">
        <v>3374</v>
      </c>
      <c r="AD1112" s="59" t="s">
        <v>3479</v>
      </c>
    </row>
    <row r="1113" spans="1:32" s="40" customFormat="1">
      <c r="A1113" s="15" t="str">
        <f t="shared" si="85"/>
        <v>2022-2</v>
      </c>
      <c r="B1113" s="40" t="s">
        <v>2824</v>
      </c>
      <c r="C1113" s="47">
        <v>44617</v>
      </c>
      <c r="D1113" s="47" t="s">
        <v>2825</v>
      </c>
      <c r="E1113" s="40" t="s">
        <v>365</v>
      </c>
      <c r="F1113" s="40" t="s">
        <v>37</v>
      </c>
      <c r="G1113" s="40" t="s">
        <v>23</v>
      </c>
      <c r="H1113" s="40" t="s">
        <v>512</v>
      </c>
      <c r="I1113" s="15" t="str">
        <f t="shared" si="86"/>
        <v>MZQ</v>
      </c>
      <c r="J1113" s="52">
        <v>4500</v>
      </c>
      <c r="K1113" s="53">
        <v>4.9203000000000001</v>
      </c>
      <c r="L1113" s="54">
        <f t="shared" si="87"/>
        <v>22141.35</v>
      </c>
      <c r="M1113" s="55">
        <v>4.9203000000000001</v>
      </c>
      <c r="N1113" s="35">
        <v>6.3579999999999997</v>
      </c>
      <c r="O1113" s="35">
        <v>0.81620000000000004</v>
      </c>
      <c r="P1113" s="36">
        <f t="shared" si="88"/>
        <v>4.9203000000000001</v>
      </c>
      <c r="Q1113" s="37">
        <f t="shared" si="89"/>
        <v>22141.35</v>
      </c>
      <c r="R1113" s="36"/>
      <c r="S1113" s="37"/>
      <c r="T1113" s="38"/>
      <c r="U1113" s="36"/>
      <c r="V1113" s="37"/>
      <c r="W1113" s="40" t="s">
        <v>35</v>
      </c>
      <c r="X1113" s="39" t="s">
        <v>366</v>
      </c>
      <c r="Y1113" s="40" t="s">
        <v>3188</v>
      </c>
      <c r="Z1113" s="40" t="s">
        <v>2417</v>
      </c>
      <c r="AA1113" s="40" t="s">
        <v>514</v>
      </c>
      <c r="AB1113" s="40" t="s">
        <v>2475</v>
      </c>
      <c r="AC1113" s="40" t="s">
        <v>3317</v>
      </c>
      <c r="AD1113" s="59" t="s">
        <v>3479</v>
      </c>
    </row>
    <row r="1114" spans="1:32" s="40" customFormat="1">
      <c r="A1114" s="15" t="str">
        <f t="shared" si="85"/>
        <v>2022-2</v>
      </c>
      <c r="B1114" s="40" t="s">
        <v>2824</v>
      </c>
      <c r="C1114" s="47">
        <v>44617</v>
      </c>
      <c r="D1114" s="47" t="s">
        <v>2825</v>
      </c>
      <c r="E1114" s="40" t="s">
        <v>365</v>
      </c>
      <c r="F1114" s="40" t="s">
        <v>37</v>
      </c>
      <c r="G1114" s="40" t="s">
        <v>23</v>
      </c>
      <c r="H1114" s="40" t="s">
        <v>512</v>
      </c>
      <c r="I1114" s="15" t="str">
        <f t="shared" si="86"/>
        <v>MZQ</v>
      </c>
      <c r="J1114" s="52">
        <v>600</v>
      </c>
      <c r="K1114" s="53">
        <v>4.9203000000000001</v>
      </c>
      <c r="L1114" s="54">
        <f t="shared" si="87"/>
        <v>2952.18</v>
      </c>
      <c r="M1114" s="55">
        <v>4.9203000000000001</v>
      </c>
      <c r="N1114" s="35">
        <v>6.3579999999999997</v>
      </c>
      <c r="O1114" s="35">
        <v>0.81620000000000004</v>
      </c>
      <c r="P1114" s="36">
        <f t="shared" si="88"/>
        <v>4.9203000000000001</v>
      </c>
      <c r="Q1114" s="37">
        <f t="shared" si="89"/>
        <v>2952.18</v>
      </c>
      <c r="R1114" s="36"/>
      <c r="S1114" s="37"/>
      <c r="T1114" s="38"/>
      <c r="U1114" s="36"/>
      <c r="V1114" s="37"/>
      <c r="W1114" s="40" t="s">
        <v>35</v>
      </c>
      <c r="X1114" s="39" t="s">
        <v>366</v>
      </c>
      <c r="Y1114" s="40" t="s">
        <v>3189</v>
      </c>
      <c r="Z1114" s="40" t="s">
        <v>2417</v>
      </c>
      <c r="AA1114" s="40" t="s">
        <v>514</v>
      </c>
      <c r="AB1114" s="40" t="s">
        <v>2475</v>
      </c>
      <c r="AC1114" s="40" t="s">
        <v>3317</v>
      </c>
      <c r="AD1114" s="59" t="s">
        <v>3479</v>
      </c>
    </row>
    <row r="1115" spans="1:32" s="40" customFormat="1">
      <c r="A1115" s="15" t="str">
        <f t="shared" si="85"/>
        <v>2022-2</v>
      </c>
      <c r="B1115" s="40" t="s">
        <v>2824</v>
      </c>
      <c r="C1115" s="47">
        <v>44613</v>
      </c>
      <c r="D1115" s="47" t="s">
        <v>2825</v>
      </c>
      <c r="E1115" s="40" t="s">
        <v>365</v>
      </c>
      <c r="F1115" s="40" t="s">
        <v>37</v>
      </c>
      <c r="G1115" s="40" t="s">
        <v>23</v>
      </c>
      <c r="H1115" s="40" t="s">
        <v>512</v>
      </c>
      <c r="I1115" s="15" t="str">
        <f t="shared" si="86"/>
        <v>MZQ</v>
      </c>
      <c r="J1115" s="52">
        <v>4050</v>
      </c>
      <c r="K1115" s="53">
        <v>4.9203000000000001</v>
      </c>
      <c r="L1115" s="54">
        <f t="shared" si="87"/>
        <v>19927.22</v>
      </c>
      <c r="M1115" s="55">
        <v>4.9203000000000001</v>
      </c>
      <c r="N1115" s="35">
        <v>6.3579999999999997</v>
      </c>
      <c r="O1115" s="35">
        <v>0.81620000000000004</v>
      </c>
      <c r="P1115" s="36">
        <f t="shared" si="88"/>
        <v>4.9203000000000001</v>
      </c>
      <c r="Q1115" s="37">
        <f t="shared" si="89"/>
        <v>19927.22</v>
      </c>
      <c r="R1115" s="36"/>
      <c r="S1115" s="37"/>
      <c r="T1115" s="38"/>
      <c r="U1115" s="36"/>
      <c r="V1115" s="37"/>
      <c r="W1115" s="40" t="s">
        <v>35</v>
      </c>
      <c r="X1115" s="39" t="s">
        <v>366</v>
      </c>
      <c r="Y1115" s="40" t="s">
        <v>3189</v>
      </c>
      <c r="Z1115" s="40" t="s">
        <v>2417</v>
      </c>
      <c r="AA1115" s="40" t="s">
        <v>514</v>
      </c>
      <c r="AB1115" s="40" t="s">
        <v>2475</v>
      </c>
      <c r="AC1115" s="40" t="s">
        <v>3415</v>
      </c>
      <c r="AD1115" s="59" t="s">
        <v>3479</v>
      </c>
    </row>
    <row r="1116" spans="1:32" s="40" customFormat="1">
      <c r="A1116" s="15" t="str">
        <f t="shared" si="85"/>
        <v>2022-2</v>
      </c>
      <c r="B1116" s="40" t="s">
        <v>1045</v>
      </c>
      <c r="C1116" s="47">
        <v>44606</v>
      </c>
      <c r="D1116" s="47" t="s">
        <v>1046</v>
      </c>
      <c r="E1116" s="40" t="s">
        <v>365</v>
      </c>
      <c r="F1116" s="40" t="s">
        <v>2253</v>
      </c>
      <c r="G1116" s="40" t="s">
        <v>23</v>
      </c>
      <c r="H1116" s="40" t="s">
        <v>512</v>
      </c>
      <c r="I1116" s="15" t="str">
        <f t="shared" si="86"/>
        <v>MZQ</v>
      </c>
      <c r="J1116" s="52">
        <v>20000</v>
      </c>
      <c r="K1116" s="53">
        <v>5.1593</v>
      </c>
      <c r="L1116" s="54">
        <f t="shared" si="87"/>
        <v>103186</v>
      </c>
      <c r="M1116" s="55">
        <v>4.9592999999999998</v>
      </c>
      <c r="N1116" s="35">
        <v>6.3579999999999997</v>
      </c>
      <c r="O1116" s="35">
        <v>0.81620000000000004</v>
      </c>
      <c r="P1116" s="36">
        <f t="shared" si="88"/>
        <v>4.9592999999999998</v>
      </c>
      <c r="Q1116" s="37">
        <f t="shared" si="89"/>
        <v>99186</v>
      </c>
      <c r="R1116" s="36"/>
      <c r="S1116" s="37"/>
      <c r="T1116" s="38"/>
      <c r="U1116" s="36"/>
      <c r="V1116" s="37"/>
      <c r="W1116" s="40" t="s">
        <v>416</v>
      </c>
      <c r="X1116" s="39" t="s">
        <v>366</v>
      </c>
      <c r="Y1116" s="40" t="s">
        <v>3190</v>
      </c>
      <c r="Z1116" s="40" t="s">
        <v>2432</v>
      </c>
      <c r="AA1116" s="40" t="s">
        <v>511</v>
      </c>
      <c r="AB1116" s="40" t="s">
        <v>2474</v>
      </c>
      <c r="AC1116" s="40" t="s">
        <v>3407</v>
      </c>
      <c r="AD1116" s="59" t="s">
        <v>3479</v>
      </c>
    </row>
    <row r="1117" spans="1:32" s="40" customFormat="1">
      <c r="A1117" s="15" t="str">
        <f t="shared" si="85"/>
        <v>2022-2</v>
      </c>
      <c r="B1117" s="40" t="s">
        <v>406</v>
      </c>
      <c r="C1117" s="47">
        <v>44620</v>
      </c>
      <c r="D1117" s="47" t="s">
        <v>407</v>
      </c>
      <c r="E1117" s="40" t="s">
        <v>365</v>
      </c>
      <c r="F1117" s="40" t="s">
        <v>37</v>
      </c>
      <c r="G1117" s="40" t="s">
        <v>23</v>
      </c>
      <c r="H1117" s="40" t="s">
        <v>512</v>
      </c>
      <c r="I1117" s="15" t="str">
        <f t="shared" si="86"/>
        <v>MZQ</v>
      </c>
      <c r="J1117" s="52">
        <v>680</v>
      </c>
      <c r="K1117" s="53">
        <v>5.18</v>
      </c>
      <c r="L1117" s="54">
        <f t="shared" si="87"/>
        <v>3522.4</v>
      </c>
      <c r="M1117" s="55">
        <v>4.9741</v>
      </c>
      <c r="N1117" s="35">
        <v>6.3579999999999997</v>
      </c>
      <c r="O1117" s="35">
        <v>0.81620000000000004</v>
      </c>
      <c r="P1117" s="36">
        <f t="shared" si="88"/>
        <v>4.9741</v>
      </c>
      <c r="Q1117" s="37">
        <f t="shared" si="89"/>
        <v>3382.39</v>
      </c>
      <c r="R1117" s="36"/>
      <c r="S1117" s="37"/>
      <c r="T1117" s="38"/>
      <c r="U1117" s="36"/>
      <c r="V1117" s="37"/>
      <c r="W1117" s="40" t="s">
        <v>119</v>
      </c>
      <c r="X1117" s="39" t="s">
        <v>366</v>
      </c>
      <c r="Y1117" s="40" t="s">
        <v>3191</v>
      </c>
      <c r="Z1117" s="40" t="s">
        <v>2436</v>
      </c>
      <c r="AA1117" s="40" t="s">
        <v>519</v>
      </c>
      <c r="AB1117" s="40" t="s">
        <v>2477</v>
      </c>
      <c r="AC1117" s="40" t="s">
        <v>3416</v>
      </c>
      <c r="AD1117" s="59" t="s">
        <v>3479</v>
      </c>
    </row>
    <row r="1118" spans="1:32" s="40" customFormat="1">
      <c r="A1118" s="15" t="str">
        <f t="shared" si="85"/>
        <v>2022-2</v>
      </c>
      <c r="B1118" s="40" t="s">
        <v>406</v>
      </c>
      <c r="C1118" s="47">
        <v>44617</v>
      </c>
      <c r="D1118" s="47" t="s">
        <v>407</v>
      </c>
      <c r="E1118" s="40" t="s">
        <v>365</v>
      </c>
      <c r="F1118" s="40" t="s">
        <v>37</v>
      </c>
      <c r="G1118" s="40" t="s">
        <v>23</v>
      </c>
      <c r="H1118" s="40" t="s">
        <v>512</v>
      </c>
      <c r="I1118" s="15" t="str">
        <f t="shared" si="86"/>
        <v>MZQ</v>
      </c>
      <c r="J1118" s="52">
        <v>1350</v>
      </c>
      <c r="K1118" s="53">
        <v>5.18</v>
      </c>
      <c r="L1118" s="54">
        <f t="shared" si="87"/>
        <v>6993</v>
      </c>
      <c r="M1118" s="55">
        <v>4.9741</v>
      </c>
      <c r="N1118" s="35">
        <v>6.3579999999999997</v>
      </c>
      <c r="O1118" s="35">
        <v>0.81620000000000004</v>
      </c>
      <c r="P1118" s="36">
        <f t="shared" si="88"/>
        <v>4.9741</v>
      </c>
      <c r="Q1118" s="37">
        <f t="shared" si="89"/>
        <v>6715.04</v>
      </c>
      <c r="R1118" s="36"/>
      <c r="S1118" s="37"/>
      <c r="T1118" s="38"/>
      <c r="U1118" s="36"/>
      <c r="V1118" s="37"/>
      <c r="W1118" s="40" t="s">
        <v>119</v>
      </c>
      <c r="X1118" s="39" t="s">
        <v>366</v>
      </c>
      <c r="Y1118" s="40" t="s">
        <v>3191</v>
      </c>
      <c r="Z1118" s="40" t="s">
        <v>2436</v>
      </c>
      <c r="AA1118" s="40" t="s">
        <v>519</v>
      </c>
      <c r="AB1118" s="40" t="s">
        <v>2477</v>
      </c>
      <c r="AC1118" s="40" t="s">
        <v>3417</v>
      </c>
      <c r="AD1118" s="59" t="s">
        <v>3479</v>
      </c>
    </row>
    <row r="1119" spans="1:32" s="40" customFormat="1">
      <c r="A1119" s="15" t="str">
        <f t="shared" si="85"/>
        <v>2022-2</v>
      </c>
      <c r="B1119" s="40" t="s">
        <v>199</v>
      </c>
      <c r="C1119" s="47">
        <v>44620</v>
      </c>
      <c r="D1119" s="47" t="s">
        <v>200</v>
      </c>
      <c r="E1119" s="40" t="s">
        <v>365</v>
      </c>
      <c r="F1119" s="40" t="s">
        <v>39</v>
      </c>
      <c r="G1119" s="40" t="s">
        <v>25</v>
      </c>
      <c r="H1119" s="40" t="s">
        <v>526</v>
      </c>
      <c r="I1119" s="15" t="str">
        <f t="shared" si="86"/>
        <v>MZQ</v>
      </c>
      <c r="J1119" s="52">
        <v>6400</v>
      </c>
      <c r="K1119" s="53">
        <v>5.0862999999999996</v>
      </c>
      <c r="L1119" s="54">
        <f t="shared" si="87"/>
        <v>32552.32</v>
      </c>
      <c r="M1119" s="55">
        <v>5.0862999999999996</v>
      </c>
      <c r="N1119" s="35">
        <v>6.3579999999999997</v>
      </c>
      <c r="O1119" s="35">
        <v>0.81620000000000004</v>
      </c>
      <c r="P1119" s="36">
        <f t="shared" si="88"/>
        <v>5.0862999999999996</v>
      </c>
      <c r="Q1119" s="37">
        <f t="shared" si="89"/>
        <v>32552.32</v>
      </c>
      <c r="R1119" s="36"/>
      <c r="S1119" s="37"/>
      <c r="T1119" s="38"/>
      <c r="U1119" s="36"/>
      <c r="V1119" s="37"/>
      <c r="W1119" s="40" t="s">
        <v>33</v>
      </c>
      <c r="X1119" s="39" t="s">
        <v>366</v>
      </c>
      <c r="Y1119" s="40" t="s">
        <v>3192</v>
      </c>
      <c r="Z1119" s="40" t="s">
        <v>2447</v>
      </c>
      <c r="AA1119" s="40" t="s">
        <v>531</v>
      </c>
      <c r="AB1119" s="40" t="s">
        <v>2478</v>
      </c>
      <c r="AC1119" s="40" t="s">
        <v>3418</v>
      </c>
      <c r="AD1119" s="59" t="s">
        <v>3479</v>
      </c>
    </row>
    <row r="1120" spans="1:32" s="40" customFormat="1">
      <c r="A1120" s="15" t="str">
        <f t="shared" si="85"/>
        <v>2022-2</v>
      </c>
      <c r="B1120" s="40" t="s">
        <v>199</v>
      </c>
      <c r="C1120" s="47">
        <v>44617</v>
      </c>
      <c r="D1120" s="47" t="s">
        <v>200</v>
      </c>
      <c r="E1120" s="40" t="s">
        <v>365</v>
      </c>
      <c r="F1120" s="40" t="s">
        <v>39</v>
      </c>
      <c r="G1120" s="40" t="s">
        <v>25</v>
      </c>
      <c r="H1120" s="40" t="s">
        <v>526</v>
      </c>
      <c r="I1120" s="15" t="str">
        <f t="shared" si="86"/>
        <v>MZQ</v>
      </c>
      <c r="J1120" s="52">
        <v>3000</v>
      </c>
      <c r="K1120" s="53">
        <v>5.0862999999999996</v>
      </c>
      <c r="L1120" s="54">
        <f t="shared" si="87"/>
        <v>15258.9</v>
      </c>
      <c r="M1120" s="55">
        <v>5.0862999999999996</v>
      </c>
      <c r="N1120" s="35">
        <v>6.3579999999999997</v>
      </c>
      <c r="O1120" s="35">
        <v>0.81620000000000004</v>
      </c>
      <c r="P1120" s="36">
        <f t="shared" si="88"/>
        <v>5.0862999999999996</v>
      </c>
      <c r="Q1120" s="37">
        <f t="shared" si="89"/>
        <v>15258.9</v>
      </c>
      <c r="R1120" s="36"/>
      <c r="S1120" s="37"/>
      <c r="T1120" s="38"/>
      <c r="U1120" s="36"/>
      <c r="V1120" s="37"/>
      <c r="W1120" s="40" t="s">
        <v>33</v>
      </c>
      <c r="X1120" s="39" t="s">
        <v>366</v>
      </c>
      <c r="Y1120" s="40" t="s">
        <v>3192</v>
      </c>
      <c r="Z1120" s="40" t="s">
        <v>2447</v>
      </c>
      <c r="AA1120" s="40" t="s">
        <v>531</v>
      </c>
      <c r="AB1120" s="40" t="s">
        <v>2478</v>
      </c>
      <c r="AC1120" s="40" t="s">
        <v>3419</v>
      </c>
      <c r="AD1120" s="59" t="s">
        <v>3479</v>
      </c>
      <c r="AF1120" s="48"/>
    </row>
    <row r="1121" spans="1:32" s="40" customFormat="1">
      <c r="A1121" s="15" t="str">
        <f t="shared" si="85"/>
        <v>2022-2</v>
      </c>
      <c r="B1121" s="40" t="s">
        <v>199</v>
      </c>
      <c r="C1121" s="47">
        <v>44616</v>
      </c>
      <c r="D1121" s="47" t="s">
        <v>200</v>
      </c>
      <c r="E1121" s="40" t="s">
        <v>365</v>
      </c>
      <c r="F1121" s="40" t="s">
        <v>39</v>
      </c>
      <c r="G1121" s="40" t="s">
        <v>25</v>
      </c>
      <c r="H1121" s="40" t="s">
        <v>526</v>
      </c>
      <c r="I1121" s="15" t="str">
        <f t="shared" si="86"/>
        <v>MZQ</v>
      </c>
      <c r="J1121" s="52">
        <v>600</v>
      </c>
      <c r="K1121" s="53">
        <v>5.0862999999999996</v>
      </c>
      <c r="L1121" s="54">
        <f t="shared" si="87"/>
        <v>3051.78</v>
      </c>
      <c r="M1121" s="56">
        <v>5.0862999999999996</v>
      </c>
      <c r="N1121" s="35">
        <v>6.3579999999999997</v>
      </c>
      <c r="O1121" s="35">
        <v>0.81620000000000004</v>
      </c>
      <c r="P1121" s="36">
        <f t="shared" si="88"/>
        <v>5.0862999999999996</v>
      </c>
      <c r="Q1121" s="37">
        <f t="shared" si="89"/>
        <v>3051.78</v>
      </c>
      <c r="R1121" s="36"/>
      <c r="S1121" s="37"/>
      <c r="T1121" s="38"/>
      <c r="U1121" s="36"/>
      <c r="V1121" s="37"/>
      <c r="W1121" s="40" t="s">
        <v>33</v>
      </c>
      <c r="X1121" s="39" t="s">
        <v>366</v>
      </c>
      <c r="Y1121" s="40" t="s">
        <v>3192</v>
      </c>
      <c r="Z1121" s="40" t="s">
        <v>2447</v>
      </c>
      <c r="AA1121" s="40" t="s">
        <v>531</v>
      </c>
      <c r="AB1121" s="40" t="s">
        <v>2478</v>
      </c>
      <c r="AC1121" s="40" t="s">
        <v>3413</v>
      </c>
      <c r="AD1121" s="59" t="s">
        <v>3479</v>
      </c>
      <c r="AF1121" s="48"/>
    </row>
    <row r="1122" spans="1:32" s="40" customFormat="1">
      <c r="A1122" s="15" t="str">
        <f t="shared" si="85"/>
        <v>2022-2</v>
      </c>
      <c r="B1122" s="40" t="s">
        <v>199</v>
      </c>
      <c r="C1122" s="47">
        <v>44608</v>
      </c>
      <c r="D1122" s="47" t="s">
        <v>200</v>
      </c>
      <c r="E1122" s="40" t="s">
        <v>365</v>
      </c>
      <c r="F1122" s="40" t="s">
        <v>39</v>
      </c>
      <c r="G1122" s="40" t="s">
        <v>25</v>
      </c>
      <c r="H1122" s="40" t="s">
        <v>526</v>
      </c>
      <c r="I1122" s="15" t="str">
        <f t="shared" si="86"/>
        <v>MZQ</v>
      </c>
      <c r="J1122" s="52">
        <v>2600</v>
      </c>
      <c r="K1122" s="53">
        <v>5.0862999999999996</v>
      </c>
      <c r="L1122" s="54">
        <f t="shared" si="87"/>
        <v>13224.38</v>
      </c>
      <c r="M1122" s="55">
        <v>5.0862999999999996</v>
      </c>
      <c r="N1122" s="35">
        <v>6.3579999999999997</v>
      </c>
      <c r="O1122" s="35">
        <v>0.81620000000000004</v>
      </c>
      <c r="P1122" s="36">
        <f t="shared" si="88"/>
        <v>5.0862999999999996</v>
      </c>
      <c r="Q1122" s="37">
        <f t="shared" si="89"/>
        <v>13224.38</v>
      </c>
      <c r="R1122" s="36"/>
      <c r="S1122" s="37"/>
      <c r="T1122" s="38"/>
      <c r="U1122" s="36"/>
      <c r="V1122" s="37"/>
      <c r="W1122" s="40" t="s">
        <v>33</v>
      </c>
      <c r="X1122" s="39" t="s">
        <v>366</v>
      </c>
      <c r="Y1122" s="40" t="s">
        <v>3193</v>
      </c>
      <c r="Z1122" s="40" t="s">
        <v>2447</v>
      </c>
      <c r="AA1122" s="40" t="s">
        <v>531</v>
      </c>
      <c r="AB1122" s="40" t="s">
        <v>2478</v>
      </c>
      <c r="AC1122" s="40" t="s">
        <v>3420</v>
      </c>
      <c r="AD1122" s="59" t="s">
        <v>3479</v>
      </c>
      <c r="AF1122" s="48"/>
    </row>
    <row r="1123" spans="1:32" s="40" customFormat="1">
      <c r="A1123" s="15" t="str">
        <f t="shared" si="85"/>
        <v>2022-2</v>
      </c>
      <c r="B1123" s="40" t="s">
        <v>199</v>
      </c>
      <c r="C1123" s="47">
        <v>44606</v>
      </c>
      <c r="D1123" s="47" t="s">
        <v>200</v>
      </c>
      <c r="E1123" s="40" t="s">
        <v>365</v>
      </c>
      <c r="F1123" s="40" t="s">
        <v>39</v>
      </c>
      <c r="G1123" s="40" t="s">
        <v>25</v>
      </c>
      <c r="H1123" s="40" t="s">
        <v>526</v>
      </c>
      <c r="I1123" s="15" t="str">
        <f t="shared" si="86"/>
        <v>MZQ</v>
      </c>
      <c r="J1123" s="52">
        <v>5400</v>
      </c>
      <c r="K1123" s="53">
        <v>5.0862999999999996</v>
      </c>
      <c r="L1123" s="54">
        <f t="shared" si="87"/>
        <v>27466.02</v>
      </c>
      <c r="M1123" s="55">
        <v>5.0862999999999996</v>
      </c>
      <c r="N1123" s="35">
        <v>6.3579999999999997</v>
      </c>
      <c r="O1123" s="35">
        <v>0.81620000000000004</v>
      </c>
      <c r="P1123" s="36">
        <f t="shared" si="88"/>
        <v>5.0862999999999996</v>
      </c>
      <c r="Q1123" s="37">
        <f t="shared" si="89"/>
        <v>27466.02</v>
      </c>
      <c r="R1123" s="36"/>
      <c r="S1123" s="37"/>
      <c r="T1123" s="38"/>
      <c r="U1123" s="36"/>
      <c r="V1123" s="37"/>
      <c r="W1123" s="40" t="s">
        <v>33</v>
      </c>
      <c r="X1123" s="39" t="s">
        <v>366</v>
      </c>
      <c r="Y1123" s="40" t="s">
        <v>3193</v>
      </c>
      <c r="Z1123" s="40" t="s">
        <v>2447</v>
      </c>
      <c r="AA1123" s="40" t="s">
        <v>531</v>
      </c>
      <c r="AB1123" s="40" t="s">
        <v>2478</v>
      </c>
      <c r="AC1123" s="40" t="s">
        <v>3421</v>
      </c>
      <c r="AD1123" s="59" t="s">
        <v>3479</v>
      </c>
      <c r="AF1123" s="48"/>
    </row>
    <row r="1124" spans="1:32" s="40" customFormat="1">
      <c r="A1124" s="15" t="str">
        <f t="shared" si="85"/>
        <v>2022-2</v>
      </c>
      <c r="B1124" s="40" t="s">
        <v>192</v>
      </c>
      <c r="C1124" s="47">
        <v>44620</v>
      </c>
      <c r="D1124" s="47" t="s">
        <v>193</v>
      </c>
      <c r="E1124" s="40" t="s">
        <v>365</v>
      </c>
      <c r="F1124" s="40" t="s">
        <v>58</v>
      </c>
      <c r="G1124" s="40" t="s">
        <v>23</v>
      </c>
      <c r="H1124" s="40" t="s">
        <v>512</v>
      </c>
      <c r="I1124" s="15" t="str">
        <f t="shared" si="86"/>
        <v>MZQ</v>
      </c>
      <c r="J1124" s="52">
        <v>80</v>
      </c>
      <c r="K1124" s="53">
        <v>5.0999999999999996</v>
      </c>
      <c r="L1124" s="54">
        <f t="shared" si="87"/>
        <v>408</v>
      </c>
      <c r="M1124" s="55">
        <v>5.0999999999999996</v>
      </c>
      <c r="N1124" s="35">
        <v>6.3579999999999997</v>
      </c>
      <c r="O1124" s="35">
        <v>0.81620000000000004</v>
      </c>
      <c r="P1124" s="36">
        <f t="shared" si="88"/>
        <v>5.0999999999999996</v>
      </c>
      <c r="Q1124" s="37">
        <f t="shared" si="89"/>
        <v>408</v>
      </c>
      <c r="R1124" s="36"/>
      <c r="S1124" s="37"/>
      <c r="T1124" s="38"/>
      <c r="U1124" s="36"/>
      <c r="V1124" s="37"/>
      <c r="W1124" s="40" t="s">
        <v>40</v>
      </c>
      <c r="X1124" s="39" t="s">
        <v>366</v>
      </c>
      <c r="Y1124" s="40" t="s">
        <v>3194</v>
      </c>
      <c r="Z1124" s="40" t="s">
        <v>2456</v>
      </c>
      <c r="AA1124" s="40" t="s">
        <v>517</v>
      </c>
      <c r="AB1124" s="40" t="s">
        <v>2475</v>
      </c>
      <c r="AC1124" s="40" t="s">
        <v>3422</v>
      </c>
      <c r="AD1124" s="59" t="s">
        <v>3479</v>
      </c>
    </row>
    <row r="1125" spans="1:32" s="40" customFormat="1">
      <c r="A1125" s="15" t="str">
        <f t="shared" si="85"/>
        <v>2022-2</v>
      </c>
      <c r="B1125" s="40" t="s">
        <v>192</v>
      </c>
      <c r="C1125" s="47">
        <v>44620</v>
      </c>
      <c r="D1125" s="47" t="s">
        <v>193</v>
      </c>
      <c r="E1125" s="40" t="s">
        <v>365</v>
      </c>
      <c r="F1125" s="40" t="s">
        <v>58</v>
      </c>
      <c r="G1125" s="40" t="s">
        <v>23</v>
      </c>
      <c r="H1125" s="40" t="s">
        <v>512</v>
      </c>
      <c r="I1125" s="15" t="str">
        <f t="shared" si="86"/>
        <v>MZQ</v>
      </c>
      <c r="J1125" s="52">
        <v>8120</v>
      </c>
      <c r="K1125" s="53">
        <v>5.0999999999999996</v>
      </c>
      <c r="L1125" s="54">
        <f t="shared" si="87"/>
        <v>41412</v>
      </c>
      <c r="M1125" s="55">
        <v>5.0999999999999996</v>
      </c>
      <c r="N1125" s="35">
        <v>6.3579999999999997</v>
      </c>
      <c r="O1125" s="35">
        <v>0.81620000000000004</v>
      </c>
      <c r="P1125" s="36">
        <f t="shared" si="88"/>
        <v>5.0999999999999996</v>
      </c>
      <c r="Q1125" s="37">
        <f t="shared" si="89"/>
        <v>41412</v>
      </c>
      <c r="R1125" s="36"/>
      <c r="S1125" s="37"/>
      <c r="T1125" s="38"/>
      <c r="U1125" s="36"/>
      <c r="V1125" s="37"/>
      <c r="W1125" s="40" t="s">
        <v>40</v>
      </c>
      <c r="X1125" s="39" t="s">
        <v>366</v>
      </c>
      <c r="Y1125" s="40" t="s">
        <v>3194</v>
      </c>
      <c r="Z1125" s="40" t="s">
        <v>2456</v>
      </c>
      <c r="AA1125" s="40" t="s">
        <v>517</v>
      </c>
      <c r="AB1125" s="40" t="s">
        <v>2475</v>
      </c>
      <c r="AC1125" s="40" t="s">
        <v>3423</v>
      </c>
      <c r="AD1125" s="59" t="s">
        <v>3479</v>
      </c>
    </row>
    <row r="1126" spans="1:32" s="40" customFormat="1">
      <c r="A1126" s="15" t="str">
        <f t="shared" si="85"/>
        <v>2022-2</v>
      </c>
      <c r="B1126" s="40" t="s">
        <v>192</v>
      </c>
      <c r="C1126" s="47">
        <v>44616</v>
      </c>
      <c r="D1126" s="47" t="s">
        <v>193</v>
      </c>
      <c r="E1126" s="40" t="s">
        <v>365</v>
      </c>
      <c r="F1126" s="40" t="s">
        <v>58</v>
      </c>
      <c r="G1126" s="40" t="s">
        <v>23</v>
      </c>
      <c r="H1126" s="40" t="s">
        <v>512</v>
      </c>
      <c r="I1126" s="15" t="str">
        <f t="shared" si="86"/>
        <v>MZQ</v>
      </c>
      <c r="J1126" s="52">
        <v>1400</v>
      </c>
      <c r="K1126" s="53">
        <v>5.0999999999999996</v>
      </c>
      <c r="L1126" s="54">
        <f t="shared" si="87"/>
        <v>7140</v>
      </c>
      <c r="M1126" s="55">
        <v>5.0999999999999996</v>
      </c>
      <c r="N1126" s="35">
        <v>6.3579999999999997</v>
      </c>
      <c r="O1126" s="35">
        <v>0.81620000000000004</v>
      </c>
      <c r="P1126" s="36">
        <f t="shared" si="88"/>
        <v>5.0999999999999996</v>
      </c>
      <c r="Q1126" s="37">
        <f t="shared" si="89"/>
        <v>7140</v>
      </c>
      <c r="R1126" s="36"/>
      <c r="S1126" s="37"/>
      <c r="T1126" s="38"/>
      <c r="U1126" s="36"/>
      <c r="V1126" s="37"/>
      <c r="W1126" s="40" t="s">
        <v>40</v>
      </c>
      <c r="X1126" s="39" t="s">
        <v>366</v>
      </c>
      <c r="Y1126" s="40" t="s">
        <v>3194</v>
      </c>
      <c r="Z1126" s="40" t="s">
        <v>2456</v>
      </c>
      <c r="AA1126" s="40" t="s">
        <v>517</v>
      </c>
      <c r="AB1126" s="40" t="s">
        <v>2475</v>
      </c>
      <c r="AC1126" s="40" t="s">
        <v>3328</v>
      </c>
      <c r="AD1126" s="59" t="s">
        <v>3479</v>
      </c>
    </row>
    <row r="1127" spans="1:32" s="40" customFormat="1">
      <c r="A1127" s="15" t="str">
        <f t="shared" si="85"/>
        <v>2022-2</v>
      </c>
      <c r="B1127" s="40" t="s">
        <v>2826</v>
      </c>
      <c r="C1127" s="47">
        <v>44614</v>
      </c>
      <c r="D1127" s="47" t="s">
        <v>2827</v>
      </c>
      <c r="E1127" s="40" t="s">
        <v>365</v>
      </c>
      <c r="F1127" s="40" t="s">
        <v>185</v>
      </c>
      <c r="G1127" s="40" t="s">
        <v>25</v>
      </c>
      <c r="H1127" s="40" t="s">
        <v>512</v>
      </c>
      <c r="I1127" s="15" t="str">
        <f t="shared" si="86"/>
        <v>MZQ</v>
      </c>
      <c r="J1127" s="52">
        <v>1397</v>
      </c>
      <c r="K1127" s="53">
        <v>0</v>
      </c>
      <c r="L1127" s="54">
        <f t="shared" si="87"/>
        <v>0</v>
      </c>
      <c r="M1127" s="56">
        <v>5.3</v>
      </c>
      <c r="N1127" s="35">
        <v>6.3579999999999997</v>
      </c>
      <c r="O1127" s="35">
        <v>0.81620000000000004</v>
      </c>
      <c r="P1127" s="36">
        <f t="shared" si="88"/>
        <v>5.3</v>
      </c>
      <c r="Q1127" s="37">
        <f t="shared" si="89"/>
        <v>7404.1</v>
      </c>
      <c r="R1127" s="36"/>
      <c r="S1127" s="37"/>
      <c r="T1127" s="51"/>
      <c r="U1127" s="36"/>
      <c r="V1127" s="37"/>
      <c r="W1127" s="40" t="s">
        <v>33</v>
      </c>
      <c r="X1127" s="39" t="s">
        <v>366</v>
      </c>
      <c r="Y1127" s="40" t="s">
        <v>3195</v>
      </c>
      <c r="Z1127" s="40" t="s">
        <v>2447</v>
      </c>
      <c r="AA1127" s="40" t="s">
        <v>530</v>
      </c>
      <c r="AB1127" s="40" t="s">
        <v>2475</v>
      </c>
      <c r="AC1127" s="40" t="s">
        <v>3424</v>
      </c>
      <c r="AD1127" s="59" t="s">
        <v>3479</v>
      </c>
      <c r="AF1127" s="48"/>
    </row>
    <row r="1128" spans="1:32" s="40" customFormat="1">
      <c r="A1128" s="15" t="str">
        <f t="shared" si="85"/>
        <v>2022-2</v>
      </c>
      <c r="B1128" s="40" t="s">
        <v>2826</v>
      </c>
      <c r="C1128" s="47">
        <v>44613</v>
      </c>
      <c r="D1128" s="47" t="s">
        <v>2827</v>
      </c>
      <c r="E1128" s="40" t="s">
        <v>365</v>
      </c>
      <c r="F1128" s="40" t="s">
        <v>185</v>
      </c>
      <c r="G1128" s="40" t="s">
        <v>25</v>
      </c>
      <c r="H1128" s="40" t="s">
        <v>512</v>
      </c>
      <c r="I1128" s="15" t="str">
        <f t="shared" si="86"/>
        <v>MZQ</v>
      </c>
      <c r="J1128" s="52">
        <v>700</v>
      </c>
      <c r="K1128" s="53">
        <v>0</v>
      </c>
      <c r="L1128" s="54">
        <f t="shared" si="87"/>
        <v>0</v>
      </c>
      <c r="M1128" s="56">
        <v>5.3</v>
      </c>
      <c r="N1128" s="35">
        <v>6.3579999999999997</v>
      </c>
      <c r="O1128" s="35">
        <v>0.81620000000000004</v>
      </c>
      <c r="P1128" s="36">
        <f t="shared" si="88"/>
        <v>5.3</v>
      </c>
      <c r="Q1128" s="37">
        <f t="shared" si="89"/>
        <v>3710</v>
      </c>
      <c r="R1128" s="36"/>
      <c r="S1128" s="37"/>
      <c r="T1128" s="51"/>
      <c r="U1128" s="36"/>
      <c r="V1128" s="37"/>
      <c r="W1128" s="40" t="s">
        <v>33</v>
      </c>
      <c r="X1128" s="39" t="s">
        <v>366</v>
      </c>
      <c r="Y1128" s="40" t="s">
        <v>3195</v>
      </c>
      <c r="Z1128" s="40" t="s">
        <v>2447</v>
      </c>
      <c r="AA1128" s="40" t="s">
        <v>530</v>
      </c>
      <c r="AB1128" s="40" t="s">
        <v>2475</v>
      </c>
      <c r="AC1128" s="40" t="s">
        <v>3425</v>
      </c>
      <c r="AD1128" s="59" t="s">
        <v>3479</v>
      </c>
      <c r="AF1128" s="48"/>
    </row>
    <row r="1129" spans="1:32" s="40" customFormat="1">
      <c r="A1129" s="15" t="str">
        <f t="shared" si="85"/>
        <v>2022-2</v>
      </c>
      <c r="B1129" s="40" t="s">
        <v>2828</v>
      </c>
      <c r="C1129" s="47">
        <v>44608</v>
      </c>
      <c r="D1129" s="47" t="s">
        <v>2829</v>
      </c>
      <c r="E1129" s="40" t="s">
        <v>365</v>
      </c>
      <c r="F1129" s="40" t="s">
        <v>55</v>
      </c>
      <c r="G1129" s="40" t="s">
        <v>23</v>
      </c>
      <c r="H1129" s="40" t="s">
        <v>521</v>
      </c>
      <c r="I1129" s="15" t="str">
        <f t="shared" si="86"/>
        <v>MZQ</v>
      </c>
      <c r="J1129" s="52">
        <v>990</v>
      </c>
      <c r="K1129" s="53">
        <v>5.33</v>
      </c>
      <c r="L1129" s="54">
        <f t="shared" si="87"/>
        <v>5276.7</v>
      </c>
      <c r="M1129" s="56">
        <v>5.32</v>
      </c>
      <c r="N1129" s="35">
        <v>6.3579999999999997</v>
      </c>
      <c r="O1129" s="35">
        <v>0.81620000000000004</v>
      </c>
      <c r="P1129" s="36">
        <f t="shared" si="88"/>
        <v>5.32</v>
      </c>
      <c r="Q1129" s="37">
        <f t="shared" si="89"/>
        <v>5266.8</v>
      </c>
      <c r="R1129" s="36"/>
      <c r="S1129" s="37"/>
      <c r="T1129" s="51"/>
      <c r="U1129" s="36"/>
      <c r="V1129" s="37"/>
      <c r="W1129" s="40" t="s">
        <v>21</v>
      </c>
      <c r="X1129" s="39" t="s">
        <v>366</v>
      </c>
      <c r="Y1129" s="40" t="s">
        <v>3196</v>
      </c>
      <c r="Z1129" s="40" t="s">
        <v>2437</v>
      </c>
      <c r="AA1129" s="40" t="s">
        <v>518</v>
      </c>
      <c r="AB1129" s="40" t="s">
        <v>2474</v>
      </c>
      <c r="AC1129" s="40" t="s">
        <v>3405</v>
      </c>
      <c r="AD1129" s="59" t="s">
        <v>3479</v>
      </c>
      <c r="AF1129" s="48"/>
    </row>
    <row r="1130" spans="1:32">
      <c r="A1130" s="15" t="str">
        <f t="shared" si="85"/>
        <v>2022-2</v>
      </c>
      <c r="B1130" s="40" t="s">
        <v>2828</v>
      </c>
      <c r="C1130" s="47">
        <v>44608</v>
      </c>
      <c r="D1130" s="47" t="s">
        <v>2829</v>
      </c>
      <c r="E1130" s="40" t="s">
        <v>365</v>
      </c>
      <c r="F1130" s="40" t="s">
        <v>55</v>
      </c>
      <c r="G1130" s="40" t="s">
        <v>23</v>
      </c>
      <c r="H1130" s="40" t="s">
        <v>521</v>
      </c>
      <c r="I1130" s="15" t="str">
        <f t="shared" si="86"/>
        <v>MZQ</v>
      </c>
      <c r="J1130" s="52">
        <v>1010</v>
      </c>
      <c r="K1130" s="53">
        <v>5.33</v>
      </c>
      <c r="L1130" s="54">
        <f t="shared" si="87"/>
        <v>5383.3</v>
      </c>
      <c r="M1130" s="56">
        <v>5.32</v>
      </c>
      <c r="N1130" s="35">
        <v>6.3579999999999997</v>
      </c>
      <c r="O1130" s="35">
        <v>0.81620000000000004</v>
      </c>
      <c r="P1130" s="36">
        <f t="shared" si="88"/>
        <v>5.32</v>
      </c>
      <c r="Q1130" s="37">
        <f t="shared" si="89"/>
        <v>5373.2</v>
      </c>
      <c r="R1130" s="36"/>
      <c r="S1130" s="37"/>
      <c r="U1130" s="36"/>
      <c r="V1130" s="37"/>
      <c r="W1130" s="40" t="s">
        <v>21</v>
      </c>
      <c r="X1130" s="39" t="s">
        <v>366</v>
      </c>
      <c r="Y1130" s="40" t="s">
        <v>3197</v>
      </c>
      <c r="Z1130" s="40" t="s">
        <v>2437</v>
      </c>
      <c r="AA1130" s="40" t="s">
        <v>518</v>
      </c>
      <c r="AB1130" s="40" t="s">
        <v>2474</v>
      </c>
      <c r="AC1130" s="40" t="s">
        <v>3405</v>
      </c>
      <c r="AD1130" s="59" t="s">
        <v>3479</v>
      </c>
    </row>
    <row r="1131" spans="1:32">
      <c r="A1131" s="15" t="str">
        <f t="shared" si="85"/>
        <v>2022-2</v>
      </c>
      <c r="B1131" s="40" t="s">
        <v>2830</v>
      </c>
      <c r="C1131" s="47">
        <v>44620</v>
      </c>
      <c r="D1131" s="47" t="s">
        <v>2831</v>
      </c>
      <c r="E1131" s="40" t="s">
        <v>365</v>
      </c>
      <c r="F1131" s="40" t="s">
        <v>37</v>
      </c>
      <c r="G1131" s="40" t="s">
        <v>23</v>
      </c>
      <c r="H1131" s="40" t="s">
        <v>512</v>
      </c>
      <c r="I1131" s="15" t="str">
        <f t="shared" si="86"/>
        <v>MZQ</v>
      </c>
      <c r="J1131" s="52">
        <v>810</v>
      </c>
      <c r="K1131" s="53">
        <v>5.3291000000000004</v>
      </c>
      <c r="L1131" s="54">
        <f t="shared" si="87"/>
        <v>4316.57</v>
      </c>
      <c r="M1131" s="56">
        <v>5.3291000000000004</v>
      </c>
      <c r="N1131" s="35">
        <v>6.3579999999999997</v>
      </c>
      <c r="O1131" s="35">
        <v>0.81620000000000004</v>
      </c>
      <c r="P1131" s="36">
        <f t="shared" si="88"/>
        <v>5.3291000000000004</v>
      </c>
      <c r="Q1131" s="37">
        <f t="shared" si="89"/>
        <v>4316.57</v>
      </c>
      <c r="R1131" s="36"/>
      <c r="S1131" s="37"/>
      <c r="U1131" s="36"/>
      <c r="V1131" s="37"/>
      <c r="W1131" s="40" t="s">
        <v>119</v>
      </c>
      <c r="X1131" s="39" t="s">
        <v>366</v>
      </c>
      <c r="Y1131" s="40" t="s">
        <v>3198</v>
      </c>
      <c r="Z1131" s="40" t="s">
        <v>2436</v>
      </c>
      <c r="AA1131" s="40" t="s">
        <v>519</v>
      </c>
      <c r="AB1131" s="40" t="s">
        <v>2477</v>
      </c>
      <c r="AC1131" s="40" t="s">
        <v>3416</v>
      </c>
      <c r="AD1131" s="59" t="s">
        <v>3479</v>
      </c>
    </row>
    <row r="1132" spans="1:32">
      <c r="A1132" s="15" t="str">
        <f t="shared" si="85"/>
        <v>2022-2</v>
      </c>
      <c r="B1132" s="40" t="s">
        <v>2832</v>
      </c>
      <c r="C1132" s="47">
        <v>44615</v>
      </c>
      <c r="D1132" s="47" t="s">
        <v>2833</v>
      </c>
      <c r="E1132" s="40" t="s">
        <v>365</v>
      </c>
      <c r="F1132" s="40" t="s">
        <v>24</v>
      </c>
      <c r="G1132" s="40" t="s">
        <v>23</v>
      </c>
      <c r="H1132" s="40" t="s">
        <v>521</v>
      </c>
      <c r="I1132" s="15" t="str">
        <f t="shared" si="86"/>
        <v>MZQ</v>
      </c>
      <c r="J1132" s="52">
        <v>1010</v>
      </c>
      <c r="K1132" s="53">
        <v>3.19</v>
      </c>
      <c r="L1132" s="54">
        <f t="shared" si="87"/>
        <v>3221.9</v>
      </c>
      <c r="M1132" s="56">
        <v>5.38</v>
      </c>
      <c r="N1132" s="35">
        <v>6.3579999999999997</v>
      </c>
      <c r="O1132" s="35">
        <v>0.81620000000000004</v>
      </c>
      <c r="P1132" s="36">
        <f t="shared" si="88"/>
        <v>5.38</v>
      </c>
      <c r="Q1132" s="37">
        <f t="shared" si="89"/>
        <v>5433.8</v>
      </c>
      <c r="R1132" s="36"/>
      <c r="S1132" s="37"/>
      <c r="U1132" s="36"/>
      <c r="V1132" s="37"/>
      <c r="W1132" s="40" t="s">
        <v>21</v>
      </c>
      <c r="X1132" s="39" t="s">
        <v>366</v>
      </c>
      <c r="Y1132" s="40" t="s">
        <v>3199</v>
      </c>
      <c r="Z1132" s="40" t="s">
        <v>2437</v>
      </c>
      <c r="AA1132" s="40" t="s">
        <v>518</v>
      </c>
      <c r="AB1132" s="40" t="s">
        <v>2474</v>
      </c>
      <c r="AC1132" s="40" t="s">
        <v>3349</v>
      </c>
      <c r="AD1132" s="59" t="s">
        <v>3479</v>
      </c>
    </row>
    <row r="1133" spans="1:32">
      <c r="A1133" s="15" t="str">
        <f t="shared" si="85"/>
        <v>2022-2</v>
      </c>
      <c r="B1133" s="40" t="s">
        <v>2834</v>
      </c>
      <c r="C1133" s="47">
        <v>44602</v>
      </c>
      <c r="D1133" s="47" t="s">
        <v>2835</v>
      </c>
      <c r="E1133" s="40" t="s">
        <v>365</v>
      </c>
      <c r="F1133" s="40" t="s">
        <v>24</v>
      </c>
      <c r="G1133" s="40" t="s">
        <v>23</v>
      </c>
      <c r="H1133" s="40" t="s">
        <v>521</v>
      </c>
      <c r="I1133" s="15" t="str">
        <f t="shared" si="86"/>
        <v>MZQ</v>
      </c>
      <c r="J1133" s="52">
        <v>505</v>
      </c>
      <c r="K1133" s="53">
        <v>2.93</v>
      </c>
      <c r="L1133" s="54">
        <f t="shared" si="87"/>
        <v>1479.65</v>
      </c>
      <c r="M1133" s="56">
        <v>5.41</v>
      </c>
      <c r="N1133" s="35">
        <v>6.3579999999999997</v>
      </c>
      <c r="O1133" s="35">
        <v>0.81620000000000004</v>
      </c>
      <c r="P1133" s="36">
        <f t="shared" si="88"/>
        <v>5.41</v>
      </c>
      <c r="Q1133" s="37">
        <f t="shared" si="89"/>
        <v>2732.05</v>
      </c>
      <c r="R1133" s="36"/>
      <c r="S1133" s="37"/>
      <c r="U1133" s="36"/>
      <c r="V1133" s="37"/>
      <c r="W1133" s="40" t="s">
        <v>21</v>
      </c>
      <c r="X1133" s="39" t="s">
        <v>366</v>
      </c>
      <c r="Y1133" s="40" t="s">
        <v>3200</v>
      </c>
      <c r="Z1133" s="40" t="s">
        <v>2437</v>
      </c>
      <c r="AA1133" s="40" t="s">
        <v>518</v>
      </c>
      <c r="AB1133" s="40" t="s">
        <v>2474</v>
      </c>
      <c r="AC1133" s="40" t="s">
        <v>3353</v>
      </c>
      <c r="AD1133" s="59" t="s">
        <v>3479</v>
      </c>
    </row>
    <row r="1134" spans="1:32">
      <c r="A1134" s="15" t="str">
        <f t="shared" si="85"/>
        <v>2022-2</v>
      </c>
      <c r="B1134" s="40" t="s">
        <v>2836</v>
      </c>
      <c r="C1134" s="47">
        <v>44606</v>
      </c>
      <c r="D1134" s="47" t="s">
        <v>2837</v>
      </c>
      <c r="E1134" s="40" t="s">
        <v>365</v>
      </c>
      <c r="F1134" s="40" t="s">
        <v>2253</v>
      </c>
      <c r="G1134" s="40" t="s">
        <v>23</v>
      </c>
      <c r="H1134" s="40" t="s">
        <v>512</v>
      </c>
      <c r="I1134" s="15" t="str">
        <f t="shared" si="86"/>
        <v>MZQ</v>
      </c>
      <c r="J1134" s="52">
        <v>2000</v>
      </c>
      <c r="K1134" s="53">
        <v>5.6459999999999999</v>
      </c>
      <c r="L1134" s="54">
        <f t="shared" si="87"/>
        <v>11292</v>
      </c>
      <c r="M1134" s="56">
        <v>5.6459999999999999</v>
      </c>
      <c r="N1134" s="35">
        <v>6.3579999999999997</v>
      </c>
      <c r="O1134" s="35">
        <v>0.81620000000000004</v>
      </c>
      <c r="P1134" s="36">
        <f t="shared" si="88"/>
        <v>5.6459999999999999</v>
      </c>
      <c r="Q1134" s="37">
        <f t="shared" si="89"/>
        <v>11292</v>
      </c>
      <c r="R1134" s="36"/>
      <c r="S1134" s="37"/>
      <c r="U1134" s="36"/>
      <c r="V1134" s="37"/>
      <c r="W1134" s="40" t="s">
        <v>416</v>
      </c>
      <c r="X1134" s="39" t="s">
        <v>366</v>
      </c>
      <c r="Y1134" s="40" t="s">
        <v>3201</v>
      </c>
      <c r="Z1134" s="40" t="s">
        <v>2432</v>
      </c>
      <c r="AA1134" s="40" t="s">
        <v>511</v>
      </c>
      <c r="AB1134" s="40" t="s">
        <v>2474</v>
      </c>
      <c r="AC1134" s="40" t="s">
        <v>3426</v>
      </c>
      <c r="AD1134" s="59" t="s">
        <v>3479</v>
      </c>
    </row>
    <row r="1135" spans="1:32">
      <c r="A1135" s="15" t="str">
        <f t="shared" si="85"/>
        <v>2022-2</v>
      </c>
      <c r="B1135" s="40" t="s">
        <v>2838</v>
      </c>
      <c r="C1135" s="47">
        <v>44608</v>
      </c>
      <c r="D1135" s="47" t="s">
        <v>2839</v>
      </c>
      <c r="E1135" s="40" t="s">
        <v>365</v>
      </c>
      <c r="F1135" s="40" t="s">
        <v>55</v>
      </c>
      <c r="G1135" s="40" t="s">
        <v>23</v>
      </c>
      <c r="H1135" s="40" t="s">
        <v>521</v>
      </c>
      <c r="I1135" s="15" t="str">
        <f t="shared" si="86"/>
        <v>MZQ</v>
      </c>
      <c r="J1135" s="52">
        <v>1172</v>
      </c>
      <c r="K1135" s="53">
        <v>6.05</v>
      </c>
      <c r="L1135" s="54">
        <f t="shared" si="87"/>
        <v>7090.6</v>
      </c>
      <c r="M1135" s="56">
        <v>5.76</v>
      </c>
      <c r="N1135" s="35">
        <v>6.3579999999999997</v>
      </c>
      <c r="O1135" s="35">
        <v>0.81620000000000004</v>
      </c>
      <c r="P1135" s="36">
        <f t="shared" si="88"/>
        <v>5.76</v>
      </c>
      <c r="Q1135" s="37">
        <f t="shared" si="89"/>
        <v>6750.72</v>
      </c>
      <c r="R1135" s="36"/>
      <c r="S1135" s="37"/>
      <c r="U1135" s="36"/>
      <c r="V1135" s="37"/>
      <c r="W1135" s="40" t="s">
        <v>21</v>
      </c>
      <c r="X1135" s="39" t="s">
        <v>366</v>
      </c>
      <c r="Y1135" s="40" t="s">
        <v>3202</v>
      </c>
      <c r="Z1135" s="40" t="s">
        <v>2437</v>
      </c>
      <c r="AA1135" s="40" t="s">
        <v>518</v>
      </c>
      <c r="AB1135" s="40" t="s">
        <v>2474</v>
      </c>
      <c r="AC1135" s="40" t="s">
        <v>3405</v>
      </c>
      <c r="AD1135" s="59" t="s">
        <v>3479</v>
      </c>
    </row>
    <row r="1136" spans="1:32">
      <c r="A1136" s="15" t="str">
        <f t="shared" si="85"/>
        <v>2022-2</v>
      </c>
      <c r="B1136" s="40" t="s">
        <v>2838</v>
      </c>
      <c r="C1136" s="47">
        <v>44608</v>
      </c>
      <c r="D1136" s="47" t="s">
        <v>2839</v>
      </c>
      <c r="E1136" s="40" t="s">
        <v>365</v>
      </c>
      <c r="F1136" s="40" t="s">
        <v>55</v>
      </c>
      <c r="G1136" s="40" t="s">
        <v>23</v>
      </c>
      <c r="H1136" s="40" t="s">
        <v>521</v>
      </c>
      <c r="I1136" s="15" t="str">
        <f t="shared" si="86"/>
        <v>MZQ</v>
      </c>
      <c r="J1136" s="52">
        <v>1212</v>
      </c>
      <c r="K1136" s="53">
        <v>6.05</v>
      </c>
      <c r="L1136" s="54">
        <f t="shared" si="87"/>
        <v>7332.6</v>
      </c>
      <c r="M1136" s="56">
        <v>5.76</v>
      </c>
      <c r="N1136" s="35">
        <v>6.3579999999999997</v>
      </c>
      <c r="O1136" s="35">
        <v>0.81620000000000004</v>
      </c>
      <c r="P1136" s="36">
        <f t="shared" si="88"/>
        <v>5.76</v>
      </c>
      <c r="Q1136" s="37">
        <f t="shared" si="89"/>
        <v>6981.12</v>
      </c>
      <c r="R1136" s="36"/>
      <c r="S1136" s="37"/>
      <c r="U1136" s="36"/>
      <c r="V1136" s="37"/>
      <c r="W1136" s="40" t="s">
        <v>21</v>
      </c>
      <c r="X1136" s="39" t="s">
        <v>366</v>
      </c>
      <c r="Y1136" s="40" t="s">
        <v>3203</v>
      </c>
      <c r="Z1136" s="40" t="s">
        <v>2437</v>
      </c>
      <c r="AA1136" s="40" t="s">
        <v>518</v>
      </c>
      <c r="AB1136" s="40" t="s">
        <v>2474</v>
      </c>
      <c r="AC1136" s="40" t="s">
        <v>3405</v>
      </c>
      <c r="AD1136" s="59" t="s">
        <v>3479</v>
      </c>
    </row>
    <row r="1137" spans="1:30">
      <c r="A1137" s="15" t="str">
        <f t="shared" si="85"/>
        <v>2022-2</v>
      </c>
      <c r="B1137" s="40" t="s">
        <v>201</v>
      </c>
      <c r="C1137" s="47">
        <v>44620</v>
      </c>
      <c r="D1137" s="47" t="s">
        <v>202</v>
      </c>
      <c r="E1137" s="40" t="s">
        <v>365</v>
      </c>
      <c r="F1137" s="40" t="s">
        <v>39</v>
      </c>
      <c r="G1137" s="40" t="s">
        <v>25</v>
      </c>
      <c r="H1137" s="40" t="s">
        <v>526</v>
      </c>
      <c r="I1137" s="15" t="str">
        <f t="shared" si="86"/>
        <v>MZQ</v>
      </c>
      <c r="J1137" s="52">
        <v>80</v>
      </c>
      <c r="K1137" s="53">
        <v>5.4427000000000003</v>
      </c>
      <c r="L1137" s="54">
        <f t="shared" si="87"/>
        <v>435.42</v>
      </c>
      <c r="M1137" s="56">
        <v>5.8230000000000004</v>
      </c>
      <c r="N1137" s="35">
        <v>6.3579999999999997</v>
      </c>
      <c r="O1137" s="35">
        <v>0.81620000000000004</v>
      </c>
      <c r="P1137" s="36">
        <f t="shared" si="88"/>
        <v>5.8230000000000004</v>
      </c>
      <c r="Q1137" s="37">
        <f t="shared" si="89"/>
        <v>465.84</v>
      </c>
      <c r="R1137" s="36"/>
      <c r="S1137" s="37"/>
      <c r="U1137" s="36"/>
      <c r="V1137" s="37"/>
      <c r="W1137" s="40" t="s">
        <v>28</v>
      </c>
      <c r="X1137" s="39" t="s">
        <v>366</v>
      </c>
      <c r="Y1137" s="40" t="s">
        <v>3204</v>
      </c>
      <c r="Z1137" s="40" t="s">
        <v>2462</v>
      </c>
      <c r="AA1137" s="40" t="s">
        <v>531</v>
      </c>
      <c r="AB1137" s="40" t="s">
        <v>2478</v>
      </c>
      <c r="AC1137" s="40" t="s">
        <v>3427</v>
      </c>
      <c r="AD1137" s="59" t="s">
        <v>3479</v>
      </c>
    </row>
    <row r="1138" spans="1:30">
      <c r="A1138" s="15" t="str">
        <f t="shared" si="85"/>
        <v>2022-2</v>
      </c>
      <c r="B1138" s="40" t="s">
        <v>201</v>
      </c>
      <c r="C1138" s="47">
        <v>44620</v>
      </c>
      <c r="D1138" s="47" t="s">
        <v>202</v>
      </c>
      <c r="E1138" s="40" t="s">
        <v>365</v>
      </c>
      <c r="F1138" s="40" t="s">
        <v>39</v>
      </c>
      <c r="G1138" s="40" t="s">
        <v>25</v>
      </c>
      <c r="H1138" s="40" t="s">
        <v>526</v>
      </c>
      <c r="I1138" s="15" t="str">
        <f t="shared" si="86"/>
        <v>MZQ</v>
      </c>
      <c r="J1138" s="52">
        <v>3360</v>
      </c>
      <c r="K1138" s="53">
        <v>5.4427000000000003</v>
      </c>
      <c r="L1138" s="54">
        <f t="shared" si="87"/>
        <v>18287.47</v>
      </c>
      <c r="M1138" s="56">
        <v>5.8230000000000004</v>
      </c>
      <c r="N1138" s="35">
        <v>6.3579999999999997</v>
      </c>
      <c r="O1138" s="35">
        <v>0.81620000000000004</v>
      </c>
      <c r="P1138" s="36">
        <f t="shared" si="88"/>
        <v>5.8230000000000004</v>
      </c>
      <c r="Q1138" s="37">
        <f t="shared" si="89"/>
        <v>19565.28</v>
      </c>
      <c r="R1138" s="36"/>
      <c r="S1138" s="37"/>
      <c r="U1138" s="36"/>
      <c r="V1138" s="37"/>
      <c r="W1138" s="40" t="s">
        <v>28</v>
      </c>
      <c r="X1138" s="39" t="s">
        <v>366</v>
      </c>
      <c r="Y1138" s="40" t="s">
        <v>3204</v>
      </c>
      <c r="Z1138" s="40" t="s">
        <v>2462</v>
      </c>
      <c r="AA1138" s="40" t="s">
        <v>531</v>
      </c>
      <c r="AB1138" s="40" t="s">
        <v>2478</v>
      </c>
      <c r="AC1138" s="40" t="s">
        <v>3427</v>
      </c>
      <c r="AD1138" s="59" t="s">
        <v>3479</v>
      </c>
    </row>
    <row r="1139" spans="1:30">
      <c r="A1139" s="15" t="str">
        <f t="shared" si="85"/>
        <v>2022-2</v>
      </c>
      <c r="B1139" s="40" t="s">
        <v>201</v>
      </c>
      <c r="C1139" s="47">
        <v>44617</v>
      </c>
      <c r="D1139" s="47" t="s">
        <v>202</v>
      </c>
      <c r="E1139" s="40" t="s">
        <v>365</v>
      </c>
      <c r="F1139" s="40" t="s">
        <v>39</v>
      </c>
      <c r="G1139" s="40" t="s">
        <v>25</v>
      </c>
      <c r="H1139" s="40" t="s">
        <v>526</v>
      </c>
      <c r="I1139" s="15" t="str">
        <f t="shared" si="86"/>
        <v>MZQ</v>
      </c>
      <c r="J1139" s="52">
        <v>880</v>
      </c>
      <c r="K1139" s="53">
        <v>5.4427000000000003</v>
      </c>
      <c r="L1139" s="54">
        <f t="shared" si="87"/>
        <v>4789.58</v>
      </c>
      <c r="M1139" s="56">
        <v>5.8230000000000004</v>
      </c>
      <c r="N1139" s="35">
        <v>6.3579999999999997</v>
      </c>
      <c r="O1139" s="35">
        <v>0.81620000000000004</v>
      </c>
      <c r="P1139" s="36">
        <f t="shared" si="88"/>
        <v>5.8230000000000004</v>
      </c>
      <c r="Q1139" s="37">
        <f t="shared" si="89"/>
        <v>5124.24</v>
      </c>
      <c r="R1139" s="36"/>
      <c r="S1139" s="37"/>
      <c r="U1139" s="36"/>
      <c r="V1139" s="37"/>
      <c r="W1139" s="40" t="s">
        <v>28</v>
      </c>
      <c r="X1139" s="39" t="s">
        <v>366</v>
      </c>
      <c r="Y1139" s="40" t="s">
        <v>3204</v>
      </c>
      <c r="Z1139" s="40" t="s">
        <v>2462</v>
      </c>
      <c r="AA1139" s="40" t="s">
        <v>531</v>
      </c>
      <c r="AB1139" s="40" t="s">
        <v>2478</v>
      </c>
      <c r="AC1139" s="40" t="s">
        <v>3408</v>
      </c>
      <c r="AD1139" s="59" t="s">
        <v>3479</v>
      </c>
    </row>
    <row r="1140" spans="1:30">
      <c r="A1140" s="15" t="str">
        <f t="shared" si="85"/>
        <v>2022-2</v>
      </c>
      <c r="B1140" s="40" t="s">
        <v>201</v>
      </c>
      <c r="C1140" s="47">
        <v>44616</v>
      </c>
      <c r="D1140" s="47" t="s">
        <v>202</v>
      </c>
      <c r="E1140" s="40" t="s">
        <v>365</v>
      </c>
      <c r="F1140" s="40" t="s">
        <v>39</v>
      </c>
      <c r="G1140" s="40" t="s">
        <v>25</v>
      </c>
      <c r="H1140" s="40" t="s">
        <v>526</v>
      </c>
      <c r="I1140" s="15" t="str">
        <f t="shared" si="86"/>
        <v>MZQ</v>
      </c>
      <c r="J1140" s="52">
        <v>1480</v>
      </c>
      <c r="K1140" s="53">
        <v>5.4427000000000003</v>
      </c>
      <c r="L1140" s="54">
        <f t="shared" si="87"/>
        <v>8055.2</v>
      </c>
      <c r="M1140" s="56">
        <v>5.8230000000000004</v>
      </c>
      <c r="N1140" s="35">
        <v>6.3579999999999997</v>
      </c>
      <c r="O1140" s="35">
        <v>0.81620000000000004</v>
      </c>
      <c r="P1140" s="36">
        <f t="shared" si="88"/>
        <v>5.8230000000000004</v>
      </c>
      <c r="Q1140" s="37">
        <f t="shared" si="89"/>
        <v>8618.0400000000009</v>
      </c>
      <c r="R1140" s="36"/>
      <c r="S1140" s="37"/>
      <c r="U1140" s="36"/>
      <c r="V1140" s="37"/>
      <c r="W1140" s="40" t="s">
        <v>28</v>
      </c>
      <c r="X1140" s="39" t="s">
        <v>366</v>
      </c>
      <c r="Y1140" s="40" t="s">
        <v>3204</v>
      </c>
      <c r="Z1140" s="40" t="s">
        <v>2462</v>
      </c>
      <c r="AA1140" s="40" t="s">
        <v>531</v>
      </c>
      <c r="AB1140" s="40" t="s">
        <v>2478</v>
      </c>
      <c r="AC1140" s="40" t="s">
        <v>3382</v>
      </c>
      <c r="AD1140" s="59" t="s">
        <v>3479</v>
      </c>
    </row>
    <row r="1141" spans="1:30">
      <c r="A1141" s="15" t="str">
        <f t="shared" si="85"/>
        <v>2022-2</v>
      </c>
      <c r="B1141" s="40" t="s">
        <v>201</v>
      </c>
      <c r="C1141" s="47">
        <v>44615</v>
      </c>
      <c r="D1141" s="47" t="s">
        <v>202</v>
      </c>
      <c r="E1141" s="40" t="s">
        <v>365</v>
      </c>
      <c r="F1141" s="40" t="s">
        <v>39</v>
      </c>
      <c r="G1141" s="40" t="s">
        <v>25</v>
      </c>
      <c r="H1141" s="40" t="s">
        <v>526</v>
      </c>
      <c r="I1141" s="15" t="str">
        <f t="shared" si="86"/>
        <v>MZQ</v>
      </c>
      <c r="J1141" s="52">
        <v>1020</v>
      </c>
      <c r="K1141" s="53">
        <v>5.4427000000000003</v>
      </c>
      <c r="L1141" s="54">
        <f t="shared" si="87"/>
        <v>5551.55</v>
      </c>
      <c r="M1141" s="56">
        <v>5.8230000000000004</v>
      </c>
      <c r="N1141" s="35">
        <v>6.3579999999999997</v>
      </c>
      <c r="O1141" s="35">
        <v>0.81620000000000004</v>
      </c>
      <c r="P1141" s="36">
        <f t="shared" si="88"/>
        <v>5.8230000000000004</v>
      </c>
      <c r="Q1141" s="37">
        <f t="shared" si="89"/>
        <v>5939.46</v>
      </c>
      <c r="R1141" s="36"/>
      <c r="S1141" s="37"/>
      <c r="U1141" s="36"/>
      <c r="V1141" s="37"/>
      <c r="W1141" s="40" t="s">
        <v>28</v>
      </c>
      <c r="X1141" s="39" t="s">
        <v>366</v>
      </c>
      <c r="Y1141" s="40" t="s">
        <v>3204</v>
      </c>
      <c r="Z1141" s="40" t="s">
        <v>2462</v>
      </c>
      <c r="AA1141" s="40" t="s">
        <v>531</v>
      </c>
      <c r="AB1141" s="40" t="s">
        <v>2478</v>
      </c>
      <c r="AC1141" s="40" t="s">
        <v>3428</v>
      </c>
      <c r="AD1141" s="59" t="s">
        <v>3479</v>
      </c>
    </row>
    <row r="1142" spans="1:30">
      <c r="A1142" s="15" t="str">
        <f t="shared" si="85"/>
        <v>2022-2</v>
      </c>
      <c r="B1142" s="40" t="s">
        <v>201</v>
      </c>
      <c r="C1142" s="47">
        <v>44614</v>
      </c>
      <c r="D1142" s="47" t="s">
        <v>202</v>
      </c>
      <c r="E1142" s="40" t="s">
        <v>365</v>
      </c>
      <c r="F1142" s="40" t="s">
        <v>39</v>
      </c>
      <c r="G1142" s="40" t="s">
        <v>25</v>
      </c>
      <c r="H1142" s="40" t="s">
        <v>526</v>
      </c>
      <c r="I1142" s="15" t="str">
        <f t="shared" si="86"/>
        <v>MZQ</v>
      </c>
      <c r="J1142" s="52">
        <v>900</v>
      </c>
      <c r="K1142" s="53">
        <v>5.4427000000000003</v>
      </c>
      <c r="L1142" s="54">
        <f t="shared" si="87"/>
        <v>4898.43</v>
      </c>
      <c r="M1142" s="56">
        <v>5.8230000000000004</v>
      </c>
      <c r="N1142" s="35">
        <v>6.3579999999999997</v>
      </c>
      <c r="O1142" s="35">
        <v>0.81620000000000004</v>
      </c>
      <c r="P1142" s="36">
        <f t="shared" si="88"/>
        <v>5.8230000000000004</v>
      </c>
      <c r="Q1142" s="37">
        <f t="shared" si="89"/>
        <v>5240.7</v>
      </c>
      <c r="R1142" s="36"/>
      <c r="S1142" s="37"/>
      <c r="U1142" s="36"/>
      <c r="V1142" s="37"/>
      <c r="W1142" s="40" t="s">
        <v>28</v>
      </c>
      <c r="X1142" s="39" t="s">
        <v>366</v>
      </c>
      <c r="Y1142" s="40" t="s">
        <v>3204</v>
      </c>
      <c r="Z1142" s="40" t="s">
        <v>2462</v>
      </c>
      <c r="AA1142" s="40" t="s">
        <v>531</v>
      </c>
      <c r="AB1142" s="40" t="s">
        <v>2478</v>
      </c>
      <c r="AC1142" s="40" t="s">
        <v>3380</v>
      </c>
      <c r="AD1142" s="59" t="s">
        <v>3479</v>
      </c>
    </row>
    <row r="1143" spans="1:30">
      <c r="A1143" s="15" t="str">
        <f t="shared" si="85"/>
        <v>2022-2</v>
      </c>
      <c r="B1143" s="40" t="s">
        <v>201</v>
      </c>
      <c r="C1143" s="47">
        <v>44614</v>
      </c>
      <c r="D1143" s="47" t="s">
        <v>202</v>
      </c>
      <c r="E1143" s="40" t="s">
        <v>365</v>
      </c>
      <c r="F1143" s="40" t="s">
        <v>39</v>
      </c>
      <c r="G1143" s="40" t="s">
        <v>25</v>
      </c>
      <c r="H1143" s="40" t="s">
        <v>526</v>
      </c>
      <c r="I1143" s="15" t="str">
        <f t="shared" si="86"/>
        <v>MZQ</v>
      </c>
      <c r="J1143" s="52">
        <v>300</v>
      </c>
      <c r="K1143" s="53">
        <v>5.4427000000000003</v>
      </c>
      <c r="L1143" s="54">
        <f t="shared" si="87"/>
        <v>1632.81</v>
      </c>
      <c r="M1143" s="56">
        <v>5.8230000000000004</v>
      </c>
      <c r="N1143" s="35">
        <v>6.3579999999999997</v>
      </c>
      <c r="O1143" s="35">
        <v>0.81620000000000004</v>
      </c>
      <c r="P1143" s="36">
        <f t="shared" si="88"/>
        <v>5.8230000000000004</v>
      </c>
      <c r="Q1143" s="37">
        <f t="shared" si="89"/>
        <v>1746.9</v>
      </c>
      <c r="R1143" s="36"/>
      <c r="S1143" s="37"/>
      <c r="U1143" s="36"/>
      <c r="V1143" s="37"/>
      <c r="W1143" s="40" t="s">
        <v>28</v>
      </c>
      <c r="X1143" s="39" t="s">
        <v>366</v>
      </c>
      <c r="Y1143" s="40" t="s">
        <v>2252</v>
      </c>
      <c r="Z1143" s="40" t="s">
        <v>2462</v>
      </c>
      <c r="AA1143" s="40" t="s">
        <v>531</v>
      </c>
      <c r="AB1143" s="40" t="s">
        <v>2478</v>
      </c>
      <c r="AC1143" s="40" t="s">
        <v>3380</v>
      </c>
      <c r="AD1143" s="59" t="s">
        <v>3479</v>
      </c>
    </row>
    <row r="1144" spans="1:30">
      <c r="A1144" s="15" t="str">
        <f t="shared" si="85"/>
        <v>2022-2</v>
      </c>
      <c r="B1144" s="40" t="s">
        <v>2840</v>
      </c>
      <c r="C1144" s="47">
        <v>44614</v>
      </c>
      <c r="D1144" s="47" t="s">
        <v>2841</v>
      </c>
      <c r="E1144" s="40" t="s">
        <v>365</v>
      </c>
      <c r="F1144" s="40" t="s">
        <v>38</v>
      </c>
      <c r="G1144" s="40" t="s">
        <v>23</v>
      </c>
      <c r="H1144" s="40" t="s">
        <v>512</v>
      </c>
      <c r="I1144" s="15" t="str">
        <f t="shared" si="86"/>
        <v>MZQ</v>
      </c>
      <c r="J1144" s="52">
        <v>510</v>
      </c>
      <c r="K1144" s="53">
        <v>5.9457000000000004</v>
      </c>
      <c r="L1144" s="54">
        <f t="shared" si="87"/>
        <v>3032.31</v>
      </c>
      <c r="M1144" s="56">
        <v>5.9457000000000004</v>
      </c>
      <c r="N1144" s="35">
        <v>6.3579999999999997</v>
      </c>
      <c r="O1144" s="35">
        <v>0.81620000000000004</v>
      </c>
      <c r="P1144" s="36">
        <f t="shared" si="88"/>
        <v>5.9457000000000004</v>
      </c>
      <c r="Q1144" s="37">
        <f t="shared" si="89"/>
        <v>3032.31</v>
      </c>
      <c r="R1144" s="36"/>
      <c r="S1144" s="37"/>
      <c r="U1144" s="36"/>
      <c r="V1144" s="37"/>
      <c r="W1144" s="40" t="s">
        <v>178</v>
      </c>
      <c r="X1144" s="39" t="s">
        <v>366</v>
      </c>
      <c r="Y1144" s="40" t="s">
        <v>3205</v>
      </c>
      <c r="Z1144" s="40" t="s">
        <v>2426</v>
      </c>
      <c r="AA1144" s="40" t="s">
        <v>515</v>
      </c>
      <c r="AB1144" s="40" t="s">
        <v>2474</v>
      </c>
      <c r="AC1144" s="40" t="s">
        <v>3370</v>
      </c>
      <c r="AD1144" s="59" t="s">
        <v>3479</v>
      </c>
    </row>
    <row r="1145" spans="1:30">
      <c r="A1145" s="15" t="str">
        <f t="shared" si="85"/>
        <v>2022-2</v>
      </c>
      <c r="B1145" s="40" t="s">
        <v>321</v>
      </c>
      <c r="C1145" s="47">
        <v>44609</v>
      </c>
      <c r="D1145" s="47" t="s">
        <v>322</v>
      </c>
      <c r="E1145" s="40" t="s">
        <v>365</v>
      </c>
      <c r="F1145" s="40" t="s">
        <v>48</v>
      </c>
      <c r="G1145" s="40" t="s">
        <v>23</v>
      </c>
      <c r="H1145" s="40" t="s">
        <v>512</v>
      </c>
      <c r="I1145" s="15" t="str">
        <f t="shared" si="86"/>
        <v>MZQ</v>
      </c>
      <c r="J1145" s="52">
        <v>10100</v>
      </c>
      <c r="K1145" s="53">
        <v>6.02</v>
      </c>
      <c r="L1145" s="54">
        <f t="shared" si="87"/>
        <v>60802</v>
      </c>
      <c r="M1145" s="56">
        <v>6.02</v>
      </c>
      <c r="N1145" s="35">
        <v>6.3579999999999997</v>
      </c>
      <c r="O1145" s="35">
        <v>0.81620000000000004</v>
      </c>
      <c r="P1145" s="36">
        <f t="shared" si="88"/>
        <v>6.02</v>
      </c>
      <c r="Q1145" s="37">
        <f t="shared" si="89"/>
        <v>60802</v>
      </c>
      <c r="R1145" s="36"/>
      <c r="S1145" s="37"/>
      <c r="U1145" s="36"/>
      <c r="V1145" s="37"/>
      <c r="W1145" s="40" t="s">
        <v>131</v>
      </c>
      <c r="X1145" s="39" t="s">
        <v>366</v>
      </c>
      <c r="Y1145" s="40" t="s">
        <v>3206</v>
      </c>
      <c r="Z1145" s="40" t="s">
        <v>2457</v>
      </c>
      <c r="AA1145" s="40" t="s">
        <v>517</v>
      </c>
      <c r="AB1145" s="40" t="s">
        <v>2475</v>
      </c>
      <c r="AC1145" s="40" t="s">
        <v>3409</v>
      </c>
      <c r="AD1145" s="59" t="s">
        <v>3479</v>
      </c>
    </row>
    <row r="1146" spans="1:30">
      <c r="A1146" s="15" t="str">
        <f t="shared" si="85"/>
        <v>2022-2</v>
      </c>
      <c r="B1146" s="40" t="s">
        <v>2842</v>
      </c>
      <c r="C1146" s="47">
        <v>44620</v>
      </c>
      <c r="D1146" s="47" t="s">
        <v>2843</v>
      </c>
      <c r="E1146" s="40" t="s">
        <v>365</v>
      </c>
      <c r="F1146" s="40" t="s">
        <v>39</v>
      </c>
      <c r="G1146" s="40" t="s">
        <v>25</v>
      </c>
      <c r="H1146" s="40" t="s">
        <v>526</v>
      </c>
      <c r="I1146" s="15" t="str">
        <f t="shared" si="86"/>
        <v>MZQ</v>
      </c>
      <c r="J1146" s="52">
        <v>550</v>
      </c>
      <c r="K1146" s="53">
        <v>5.8863000000000003</v>
      </c>
      <c r="L1146" s="54">
        <f t="shared" si="87"/>
        <v>3237.47</v>
      </c>
      <c r="M1146" s="56">
        <v>6.298</v>
      </c>
      <c r="N1146" s="35">
        <v>6.3579999999999997</v>
      </c>
      <c r="O1146" s="35">
        <v>0.81620000000000004</v>
      </c>
      <c r="P1146" s="36">
        <f t="shared" si="88"/>
        <v>6.298</v>
      </c>
      <c r="Q1146" s="37">
        <f t="shared" si="89"/>
        <v>3463.9</v>
      </c>
      <c r="R1146" s="36"/>
      <c r="S1146" s="37"/>
      <c r="U1146" s="36"/>
      <c r="V1146" s="37"/>
      <c r="W1146" s="40" t="s">
        <v>28</v>
      </c>
      <c r="X1146" s="39" t="s">
        <v>366</v>
      </c>
      <c r="Y1146" s="40" t="s">
        <v>3207</v>
      </c>
      <c r="Z1146" s="40" t="s">
        <v>2462</v>
      </c>
      <c r="AA1146" s="40" t="s">
        <v>531</v>
      </c>
      <c r="AB1146" s="40" t="s">
        <v>2478</v>
      </c>
      <c r="AC1146" s="40" t="s">
        <v>3427</v>
      </c>
      <c r="AD1146" s="59" t="s">
        <v>3479</v>
      </c>
    </row>
    <row r="1147" spans="1:30">
      <c r="A1147" s="15" t="str">
        <f t="shared" si="85"/>
        <v>2022-2</v>
      </c>
      <c r="B1147" s="40" t="s">
        <v>2844</v>
      </c>
      <c r="C1147" s="47">
        <v>44606</v>
      </c>
      <c r="D1147" s="47" t="s">
        <v>2845</v>
      </c>
      <c r="E1147" s="40" t="s">
        <v>365</v>
      </c>
      <c r="F1147" s="40" t="s">
        <v>2253</v>
      </c>
      <c r="G1147" s="40" t="s">
        <v>23</v>
      </c>
      <c r="H1147" s="40" t="s">
        <v>512</v>
      </c>
      <c r="I1147" s="15" t="str">
        <f t="shared" si="86"/>
        <v>MZQ</v>
      </c>
      <c r="J1147" s="52">
        <v>2000</v>
      </c>
      <c r="K1147" s="53">
        <v>6.3097000000000003</v>
      </c>
      <c r="L1147" s="54">
        <f t="shared" si="87"/>
        <v>12619.4</v>
      </c>
      <c r="M1147" s="56">
        <v>6.3097000000000003</v>
      </c>
      <c r="N1147" s="35">
        <v>6.3579999999999997</v>
      </c>
      <c r="O1147" s="35">
        <v>0.81620000000000004</v>
      </c>
      <c r="P1147" s="36">
        <f t="shared" si="88"/>
        <v>6.3097000000000003</v>
      </c>
      <c r="Q1147" s="37">
        <f t="shared" si="89"/>
        <v>12619.4</v>
      </c>
      <c r="R1147" s="36"/>
      <c r="S1147" s="37"/>
      <c r="U1147" s="36"/>
      <c r="V1147" s="37"/>
      <c r="W1147" s="40" t="s">
        <v>416</v>
      </c>
      <c r="X1147" s="39" t="s">
        <v>366</v>
      </c>
      <c r="Y1147" s="40" t="s">
        <v>3208</v>
      </c>
      <c r="Z1147" s="40" t="s">
        <v>2432</v>
      </c>
      <c r="AA1147" s="40" t="s">
        <v>511</v>
      </c>
      <c r="AB1147" s="40" t="s">
        <v>2474</v>
      </c>
      <c r="AC1147" s="40" t="s">
        <v>3426</v>
      </c>
      <c r="AD1147" s="59" t="s">
        <v>3479</v>
      </c>
    </row>
    <row r="1148" spans="1:30">
      <c r="A1148" s="15" t="str">
        <f t="shared" si="85"/>
        <v>2022-2</v>
      </c>
      <c r="B1148" s="40" t="s">
        <v>2846</v>
      </c>
      <c r="C1148" s="47">
        <v>44618</v>
      </c>
      <c r="D1148" s="47" t="s">
        <v>2847</v>
      </c>
      <c r="E1148" s="40" t="s">
        <v>365</v>
      </c>
      <c r="F1148" s="40" t="s">
        <v>38</v>
      </c>
      <c r="G1148" s="40" t="s">
        <v>23</v>
      </c>
      <c r="H1148" s="40" t="s">
        <v>512</v>
      </c>
      <c r="I1148" s="15" t="str">
        <f t="shared" si="86"/>
        <v>MZQ</v>
      </c>
      <c r="J1148" s="52">
        <v>520</v>
      </c>
      <c r="K1148" s="53">
        <v>6.5648999999999997</v>
      </c>
      <c r="L1148" s="54">
        <f t="shared" si="87"/>
        <v>3413.75</v>
      </c>
      <c r="M1148" s="56">
        <v>6.3673999999999999</v>
      </c>
      <c r="N1148" s="35">
        <v>6.3579999999999997</v>
      </c>
      <c r="O1148" s="35">
        <v>0.81620000000000004</v>
      </c>
      <c r="P1148" s="36">
        <f t="shared" si="88"/>
        <v>6.3673999999999999</v>
      </c>
      <c r="Q1148" s="37">
        <f t="shared" si="89"/>
        <v>3311.05</v>
      </c>
      <c r="R1148" s="36"/>
      <c r="S1148" s="37"/>
      <c r="U1148" s="36"/>
      <c r="V1148" s="37"/>
      <c r="W1148" s="40" t="s">
        <v>106</v>
      </c>
      <c r="X1148" s="39" t="s">
        <v>366</v>
      </c>
      <c r="Y1148" s="40" t="s">
        <v>3209</v>
      </c>
      <c r="Z1148" s="40" t="s">
        <v>2450</v>
      </c>
      <c r="AA1148" s="40" t="s">
        <v>514</v>
      </c>
      <c r="AB1148" s="40" t="s">
        <v>2475</v>
      </c>
      <c r="AC1148" s="40" t="s">
        <v>3388</v>
      </c>
      <c r="AD1148" s="59" t="s">
        <v>3479</v>
      </c>
    </row>
    <row r="1149" spans="1:30">
      <c r="A1149" s="15" t="str">
        <f t="shared" si="85"/>
        <v>2022-2</v>
      </c>
      <c r="B1149" s="40" t="s">
        <v>1435</v>
      </c>
      <c r="C1149" s="47">
        <v>44610</v>
      </c>
      <c r="D1149" s="47" t="s">
        <v>1436</v>
      </c>
      <c r="E1149" s="40" t="s">
        <v>365</v>
      </c>
      <c r="F1149" s="40" t="s">
        <v>38</v>
      </c>
      <c r="G1149" s="40" t="s">
        <v>23</v>
      </c>
      <c r="H1149" s="40" t="s">
        <v>512</v>
      </c>
      <c r="I1149" s="15" t="str">
        <f t="shared" si="86"/>
        <v>MZQ</v>
      </c>
      <c r="J1149" s="52">
        <v>23</v>
      </c>
      <c r="K1149" s="53">
        <v>0</v>
      </c>
      <c r="L1149" s="54">
        <f t="shared" si="87"/>
        <v>0</v>
      </c>
      <c r="M1149" s="56">
        <v>6.3699000000000003</v>
      </c>
      <c r="N1149" s="35">
        <v>6.3579999999999997</v>
      </c>
      <c r="O1149" s="35">
        <v>0.81620000000000004</v>
      </c>
      <c r="P1149" s="36">
        <f t="shared" si="88"/>
        <v>6.3699000000000003</v>
      </c>
      <c r="Q1149" s="37">
        <f t="shared" si="89"/>
        <v>146.51</v>
      </c>
      <c r="R1149" s="36"/>
      <c r="S1149" s="37"/>
      <c r="U1149" s="36"/>
      <c r="V1149" s="37"/>
      <c r="W1149" s="40" t="s">
        <v>106</v>
      </c>
      <c r="X1149" s="39" t="s">
        <v>366</v>
      </c>
      <c r="Y1149" s="40" t="s">
        <v>3210</v>
      </c>
      <c r="Z1149" s="40" t="s">
        <v>2450</v>
      </c>
      <c r="AA1149" s="40" t="s">
        <v>517</v>
      </c>
      <c r="AB1149" s="40" t="s">
        <v>2475</v>
      </c>
      <c r="AC1149" s="40" t="s">
        <v>3429</v>
      </c>
      <c r="AD1149" s="59" t="s">
        <v>3479</v>
      </c>
    </row>
    <row r="1150" spans="1:30">
      <c r="A1150" s="15" t="str">
        <f t="shared" si="85"/>
        <v>2022-2</v>
      </c>
      <c r="B1150" s="40" t="s">
        <v>2846</v>
      </c>
      <c r="C1150" s="47">
        <v>44618</v>
      </c>
      <c r="D1150" s="47" t="s">
        <v>2847</v>
      </c>
      <c r="E1150" s="40" t="s">
        <v>365</v>
      </c>
      <c r="F1150" s="40" t="s">
        <v>38</v>
      </c>
      <c r="G1150" s="40" t="s">
        <v>23</v>
      </c>
      <c r="H1150" s="40" t="s">
        <v>512</v>
      </c>
      <c r="I1150" s="15" t="str">
        <f t="shared" si="86"/>
        <v>MZQ</v>
      </c>
      <c r="J1150" s="52">
        <v>36</v>
      </c>
      <c r="K1150" s="53">
        <v>6.5648999999999997</v>
      </c>
      <c r="L1150" s="54">
        <f t="shared" si="87"/>
        <v>236.34</v>
      </c>
      <c r="M1150" s="56">
        <v>6.4153000000000002</v>
      </c>
      <c r="N1150" s="35">
        <v>6.3579999999999997</v>
      </c>
      <c r="O1150" s="35">
        <v>0.81620000000000004</v>
      </c>
      <c r="P1150" s="36">
        <f t="shared" si="88"/>
        <v>6.4153000000000002</v>
      </c>
      <c r="Q1150" s="37">
        <f t="shared" si="89"/>
        <v>230.95</v>
      </c>
      <c r="R1150" s="36"/>
      <c r="S1150" s="37"/>
      <c r="U1150" s="36"/>
      <c r="V1150" s="37"/>
      <c r="W1150" s="40" t="s">
        <v>106</v>
      </c>
      <c r="X1150" s="39" t="s">
        <v>366</v>
      </c>
      <c r="Y1150" s="40" t="s">
        <v>3211</v>
      </c>
      <c r="Z1150" s="40" t="s">
        <v>2450</v>
      </c>
      <c r="AA1150" s="40" t="s">
        <v>519</v>
      </c>
      <c r="AB1150" s="40" t="s">
        <v>2477</v>
      </c>
      <c r="AC1150" s="40" t="s">
        <v>3388</v>
      </c>
      <c r="AD1150" s="59" t="s">
        <v>3479</v>
      </c>
    </row>
    <row r="1151" spans="1:30">
      <c r="A1151" s="15" t="str">
        <f t="shared" si="85"/>
        <v>2022-2</v>
      </c>
      <c r="B1151" s="40" t="s">
        <v>2846</v>
      </c>
      <c r="C1151" s="47">
        <v>44610</v>
      </c>
      <c r="D1151" s="47" t="s">
        <v>2847</v>
      </c>
      <c r="E1151" s="40" t="s">
        <v>365</v>
      </c>
      <c r="F1151" s="40" t="s">
        <v>38</v>
      </c>
      <c r="G1151" s="40" t="s">
        <v>23</v>
      </c>
      <c r="H1151" s="40" t="s">
        <v>512</v>
      </c>
      <c r="I1151" s="15" t="str">
        <f t="shared" si="86"/>
        <v>MZQ</v>
      </c>
      <c r="J1151" s="52">
        <v>-36</v>
      </c>
      <c r="K1151" s="53">
        <v>6.5648999999999997</v>
      </c>
      <c r="L1151" s="54">
        <f t="shared" si="87"/>
        <v>-236.34</v>
      </c>
      <c r="M1151" s="56">
        <v>6.4153000000000002</v>
      </c>
      <c r="N1151" s="35">
        <v>6.3579999999999997</v>
      </c>
      <c r="O1151" s="35">
        <v>0.81620000000000004</v>
      </c>
      <c r="P1151" s="36">
        <f t="shared" si="88"/>
        <v>6.4153000000000002</v>
      </c>
      <c r="Q1151" s="37">
        <f t="shared" si="89"/>
        <v>-230.95</v>
      </c>
      <c r="R1151" s="36"/>
      <c r="S1151" s="37"/>
      <c r="U1151" s="36"/>
      <c r="V1151" s="37"/>
      <c r="W1151" s="40" t="s">
        <v>106</v>
      </c>
      <c r="X1151" s="39" t="s">
        <v>366</v>
      </c>
      <c r="Y1151" s="40" t="s">
        <v>3211</v>
      </c>
      <c r="Z1151" s="40" t="s">
        <v>2450</v>
      </c>
      <c r="AA1151" s="40" t="s">
        <v>519</v>
      </c>
      <c r="AB1151" s="40" t="s">
        <v>2477</v>
      </c>
      <c r="AC1151" s="40" t="s">
        <v>3430</v>
      </c>
      <c r="AD1151" s="59" t="s">
        <v>3479</v>
      </c>
    </row>
    <row r="1152" spans="1:30">
      <c r="A1152" s="15" t="str">
        <f t="shared" si="85"/>
        <v>2022-2</v>
      </c>
      <c r="B1152" s="40" t="s">
        <v>2846</v>
      </c>
      <c r="C1152" s="47">
        <v>44610</v>
      </c>
      <c r="D1152" s="47" t="s">
        <v>2847</v>
      </c>
      <c r="E1152" s="40" t="s">
        <v>365</v>
      </c>
      <c r="F1152" s="40" t="s">
        <v>38</v>
      </c>
      <c r="G1152" s="40" t="s">
        <v>23</v>
      </c>
      <c r="H1152" s="40" t="s">
        <v>512</v>
      </c>
      <c r="I1152" s="15" t="str">
        <f t="shared" si="86"/>
        <v>MZQ</v>
      </c>
      <c r="J1152" s="52">
        <v>1520</v>
      </c>
      <c r="K1152" s="53">
        <v>6.5648999999999997</v>
      </c>
      <c r="L1152" s="54">
        <f t="shared" si="87"/>
        <v>9978.65</v>
      </c>
      <c r="M1152" s="56">
        <v>6.4153000000000002</v>
      </c>
      <c r="N1152" s="35">
        <v>6.3579999999999997</v>
      </c>
      <c r="O1152" s="35">
        <v>0.81620000000000004</v>
      </c>
      <c r="P1152" s="36">
        <f t="shared" si="88"/>
        <v>6.4153000000000002</v>
      </c>
      <c r="Q1152" s="37">
        <f t="shared" si="89"/>
        <v>9751.26</v>
      </c>
      <c r="R1152" s="36"/>
      <c r="S1152" s="37"/>
      <c r="U1152" s="36"/>
      <c r="V1152" s="37"/>
      <c r="W1152" s="40" t="s">
        <v>106</v>
      </c>
      <c r="X1152" s="39" t="s">
        <v>366</v>
      </c>
      <c r="Y1152" s="40" t="s">
        <v>3211</v>
      </c>
      <c r="Z1152" s="40" t="s">
        <v>2450</v>
      </c>
      <c r="AA1152" s="40" t="s">
        <v>519</v>
      </c>
      <c r="AB1152" s="40" t="s">
        <v>2477</v>
      </c>
      <c r="AC1152" s="40" t="s">
        <v>3429</v>
      </c>
      <c r="AD1152" s="59" t="s">
        <v>3479</v>
      </c>
    </row>
    <row r="1153" spans="1:30">
      <c r="A1153" s="15" t="str">
        <f t="shared" si="85"/>
        <v>2022-2</v>
      </c>
      <c r="B1153" s="40" t="s">
        <v>468</v>
      </c>
      <c r="C1153" s="47">
        <v>44618</v>
      </c>
      <c r="D1153" s="47" t="s">
        <v>469</v>
      </c>
      <c r="E1153" s="40" t="s">
        <v>365</v>
      </c>
      <c r="F1153" s="40" t="s">
        <v>38</v>
      </c>
      <c r="G1153" s="40" t="s">
        <v>23</v>
      </c>
      <c r="H1153" s="40" t="s">
        <v>512</v>
      </c>
      <c r="I1153" s="15" t="str">
        <f t="shared" si="86"/>
        <v>MZQ</v>
      </c>
      <c r="J1153" s="52">
        <v>1585</v>
      </c>
      <c r="K1153" s="53">
        <v>6.4546999999999999</v>
      </c>
      <c r="L1153" s="54">
        <f t="shared" si="87"/>
        <v>10230.700000000001</v>
      </c>
      <c r="M1153" s="56">
        <v>6.4546999999999999</v>
      </c>
      <c r="N1153" s="35">
        <v>6.3579999999999997</v>
      </c>
      <c r="O1153" s="35">
        <v>0.81620000000000004</v>
      </c>
      <c r="P1153" s="36">
        <f t="shared" si="88"/>
        <v>6.4546999999999999</v>
      </c>
      <c r="Q1153" s="37">
        <f t="shared" si="89"/>
        <v>10230.700000000001</v>
      </c>
      <c r="R1153" s="36"/>
      <c r="S1153" s="37"/>
      <c r="U1153" s="36"/>
      <c r="V1153" s="37"/>
      <c r="W1153" s="40" t="s">
        <v>106</v>
      </c>
      <c r="X1153" s="39" t="s">
        <v>366</v>
      </c>
      <c r="Y1153" s="40" t="s">
        <v>1391</v>
      </c>
      <c r="Z1153" s="40" t="s">
        <v>2450</v>
      </c>
      <c r="AA1153" s="40" t="s">
        <v>514</v>
      </c>
      <c r="AB1153" s="40" t="s">
        <v>2475</v>
      </c>
      <c r="AC1153" s="40" t="s">
        <v>3388</v>
      </c>
      <c r="AD1153" s="59" t="s">
        <v>3479</v>
      </c>
    </row>
    <row r="1154" spans="1:30">
      <c r="A1154" s="15" t="str">
        <f t="shared" ref="A1154:A1217" si="90">+TEXT(C1154,"YYYY")&amp;"-"&amp;TEXT(C1154,"M")</f>
        <v>2022-2</v>
      </c>
      <c r="B1154" s="40" t="s">
        <v>468</v>
      </c>
      <c r="C1154" s="47">
        <v>44618</v>
      </c>
      <c r="D1154" s="47" t="s">
        <v>469</v>
      </c>
      <c r="E1154" s="40" t="s">
        <v>365</v>
      </c>
      <c r="F1154" s="40" t="s">
        <v>38</v>
      </c>
      <c r="G1154" s="40" t="s">
        <v>23</v>
      </c>
      <c r="H1154" s="40" t="s">
        <v>512</v>
      </c>
      <c r="I1154" s="15" t="str">
        <f t="shared" ref="I1154:I1217" si="91">+IF(X1154="CNY","MZQ","MHK")</f>
        <v>MZQ</v>
      </c>
      <c r="J1154" s="52">
        <v>1523</v>
      </c>
      <c r="K1154" s="53">
        <v>6.4546999999999999</v>
      </c>
      <c r="L1154" s="54">
        <f t="shared" ref="L1154:L1217" si="92">+ROUND(K1154*J1154,2)</f>
        <v>9830.51</v>
      </c>
      <c r="M1154" s="56">
        <v>6.4546999999999999</v>
      </c>
      <c r="N1154" s="35">
        <v>6.3579999999999997</v>
      </c>
      <c r="O1154" s="35">
        <v>0.81620000000000004</v>
      </c>
      <c r="P1154" s="36">
        <f t="shared" ref="P1154:P1217" si="93">ROUND(IF(AND(X1154="USD"),M1154*N1154,IF(AND(X1154="HKD"),M1154*O1154,M1154)),4)</f>
        <v>6.4546999999999999</v>
      </c>
      <c r="Q1154" s="37">
        <f t="shared" ref="Q1154:Q1217" si="94">+ROUND(P1154*J1154,2)</f>
        <v>9830.51</v>
      </c>
      <c r="R1154" s="36"/>
      <c r="S1154" s="37"/>
      <c r="U1154" s="36"/>
      <c r="V1154" s="37"/>
      <c r="W1154" s="40" t="s">
        <v>106</v>
      </c>
      <c r="X1154" s="39" t="s">
        <v>366</v>
      </c>
      <c r="Y1154" s="40" t="s">
        <v>3212</v>
      </c>
      <c r="Z1154" s="40" t="s">
        <v>2450</v>
      </c>
      <c r="AA1154" s="40" t="s">
        <v>514</v>
      </c>
      <c r="AB1154" s="40" t="s">
        <v>2475</v>
      </c>
      <c r="AC1154" s="40" t="s">
        <v>3388</v>
      </c>
      <c r="AD1154" s="59" t="s">
        <v>3479</v>
      </c>
    </row>
    <row r="1155" spans="1:30">
      <c r="A1155" s="15" t="str">
        <f t="shared" si="90"/>
        <v>2022-2</v>
      </c>
      <c r="B1155" s="40" t="s">
        <v>468</v>
      </c>
      <c r="C1155" s="47">
        <v>44610</v>
      </c>
      <c r="D1155" s="47" t="s">
        <v>469</v>
      </c>
      <c r="E1155" s="40" t="s">
        <v>365</v>
      </c>
      <c r="F1155" s="40" t="s">
        <v>38</v>
      </c>
      <c r="G1155" s="40" t="s">
        <v>23</v>
      </c>
      <c r="H1155" s="40" t="s">
        <v>512</v>
      </c>
      <c r="I1155" s="15" t="str">
        <f t="shared" si="91"/>
        <v>MZQ</v>
      </c>
      <c r="J1155" s="52">
        <v>2394</v>
      </c>
      <c r="K1155" s="53">
        <v>6.4546999999999999</v>
      </c>
      <c r="L1155" s="54">
        <f t="shared" si="92"/>
        <v>15452.55</v>
      </c>
      <c r="M1155" s="56">
        <v>6.4546999999999999</v>
      </c>
      <c r="N1155" s="35">
        <v>6.3579999999999997</v>
      </c>
      <c r="O1155" s="35">
        <v>0.81620000000000004</v>
      </c>
      <c r="P1155" s="36">
        <f t="shared" si="93"/>
        <v>6.4546999999999999</v>
      </c>
      <c r="Q1155" s="37">
        <f t="shared" si="94"/>
        <v>15452.55</v>
      </c>
      <c r="R1155" s="36"/>
      <c r="S1155" s="37"/>
      <c r="U1155" s="36"/>
      <c r="V1155" s="37"/>
      <c r="W1155" s="40" t="s">
        <v>106</v>
      </c>
      <c r="X1155" s="39" t="s">
        <v>366</v>
      </c>
      <c r="Y1155" s="40" t="s">
        <v>1391</v>
      </c>
      <c r="Z1155" s="40" t="s">
        <v>2450</v>
      </c>
      <c r="AA1155" s="40" t="s">
        <v>514</v>
      </c>
      <c r="AB1155" s="40" t="s">
        <v>2475</v>
      </c>
      <c r="AC1155" s="40" t="s">
        <v>3429</v>
      </c>
      <c r="AD1155" s="59" t="s">
        <v>3479</v>
      </c>
    </row>
    <row r="1156" spans="1:30">
      <c r="A1156" s="15" t="str">
        <f t="shared" si="90"/>
        <v>2022-2</v>
      </c>
      <c r="B1156" s="40" t="s">
        <v>2848</v>
      </c>
      <c r="C1156" s="47">
        <v>44615</v>
      </c>
      <c r="D1156" s="47" t="s">
        <v>2849</v>
      </c>
      <c r="E1156" s="40" t="s">
        <v>365</v>
      </c>
      <c r="F1156" s="40" t="s">
        <v>55</v>
      </c>
      <c r="G1156" s="40" t="s">
        <v>23</v>
      </c>
      <c r="H1156" s="40" t="s">
        <v>521</v>
      </c>
      <c r="I1156" s="15" t="str">
        <f t="shared" si="91"/>
        <v>MZQ</v>
      </c>
      <c r="J1156" s="52">
        <v>1010</v>
      </c>
      <c r="K1156" s="53">
        <v>4.4480000000000004</v>
      </c>
      <c r="L1156" s="54">
        <f t="shared" si="92"/>
        <v>4492.4799999999996</v>
      </c>
      <c r="M1156" s="56">
        <v>6.64</v>
      </c>
      <c r="N1156" s="35">
        <v>6.3579999999999997</v>
      </c>
      <c r="O1156" s="35">
        <v>0.81620000000000004</v>
      </c>
      <c r="P1156" s="36">
        <f t="shared" si="93"/>
        <v>6.64</v>
      </c>
      <c r="Q1156" s="37">
        <f t="shared" si="94"/>
        <v>6706.4</v>
      </c>
      <c r="R1156" s="36"/>
      <c r="S1156" s="37"/>
      <c r="U1156" s="36"/>
      <c r="V1156" s="37"/>
      <c r="W1156" s="40" t="s">
        <v>21</v>
      </c>
      <c r="X1156" s="39" t="s">
        <v>366</v>
      </c>
      <c r="Y1156" s="40" t="s">
        <v>3213</v>
      </c>
      <c r="Z1156" s="40" t="s">
        <v>2437</v>
      </c>
      <c r="AA1156" s="40" t="s">
        <v>524</v>
      </c>
      <c r="AB1156" s="40" t="s">
        <v>2479</v>
      </c>
      <c r="AC1156" s="40" t="s">
        <v>3360</v>
      </c>
      <c r="AD1156" s="59" t="s">
        <v>3479</v>
      </c>
    </row>
    <row r="1157" spans="1:30">
      <c r="A1157" s="15" t="str">
        <f t="shared" si="90"/>
        <v>2022-2</v>
      </c>
      <c r="B1157" s="40" t="s">
        <v>2848</v>
      </c>
      <c r="C1157" s="47">
        <v>44615</v>
      </c>
      <c r="D1157" s="47" t="s">
        <v>2849</v>
      </c>
      <c r="E1157" s="40" t="s">
        <v>365</v>
      </c>
      <c r="F1157" s="40" t="s">
        <v>55</v>
      </c>
      <c r="G1157" s="40" t="s">
        <v>23</v>
      </c>
      <c r="H1157" s="40" t="s">
        <v>521</v>
      </c>
      <c r="I1157" s="15" t="str">
        <f t="shared" si="91"/>
        <v>MZQ</v>
      </c>
      <c r="J1157" s="52">
        <v>1010</v>
      </c>
      <c r="K1157" s="53">
        <v>4.4480000000000004</v>
      </c>
      <c r="L1157" s="54">
        <f t="shared" si="92"/>
        <v>4492.4799999999996</v>
      </c>
      <c r="M1157" s="56">
        <v>6.64</v>
      </c>
      <c r="N1157" s="35">
        <v>6.3579999999999997</v>
      </c>
      <c r="O1157" s="35">
        <v>0.81620000000000004</v>
      </c>
      <c r="P1157" s="36">
        <f t="shared" si="93"/>
        <v>6.64</v>
      </c>
      <c r="Q1157" s="37">
        <f t="shared" si="94"/>
        <v>6706.4</v>
      </c>
      <c r="R1157" s="36"/>
      <c r="S1157" s="37"/>
      <c r="U1157" s="36"/>
      <c r="V1157" s="37"/>
      <c r="W1157" s="40" t="s">
        <v>21</v>
      </c>
      <c r="X1157" s="39" t="s">
        <v>366</v>
      </c>
      <c r="Y1157" s="40" t="s">
        <v>3214</v>
      </c>
      <c r="Z1157" s="40" t="s">
        <v>2437</v>
      </c>
      <c r="AA1157" s="40" t="s">
        <v>524</v>
      </c>
      <c r="AB1157" s="40" t="s">
        <v>2479</v>
      </c>
      <c r="AC1157" s="40" t="s">
        <v>3360</v>
      </c>
      <c r="AD1157" s="59" t="s">
        <v>3479</v>
      </c>
    </row>
    <row r="1158" spans="1:30">
      <c r="A1158" s="15" t="str">
        <f t="shared" si="90"/>
        <v>2022-2</v>
      </c>
      <c r="B1158" s="40" t="s">
        <v>265</v>
      </c>
      <c r="C1158" s="47">
        <v>44614</v>
      </c>
      <c r="D1158" s="47" t="s">
        <v>266</v>
      </c>
      <c r="E1158" s="40" t="s">
        <v>365</v>
      </c>
      <c r="F1158" s="40" t="s">
        <v>43</v>
      </c>
      <c r="G1158" s="40" t="s">
        <v>23</v>
      </c>
      <c r="H1158" s="40" t="s">
        <v>512</v>
      </c>
      <c r="I1158" s="15" t="str">
        <f t="shared" si="91"/>
        <v>MZQ</v>
      </c>
      <c r="J1158" s="52">
        <v>810</v>
      </c>
      <c r="K1158" s="53">
        <v>6.6645000000000003</v>
      </c>
      <c r="L1158" s="54">
        <f t="shared" si="92"/>
        <v>5398.25</v>
      </c>
      <c r="M1158" s="56">
        <v>6.6645000000000003</v>
      </c>
      <c r="N1158" s="35">
        <v>6.3579999999999997</v>
      </c>
      <c r="O1158" s="35">
        <v>0.81620000000000004</v>
      </c>
      <c r="P1158" s="36">
        <f t="shared" si="93"/>
        <v>6.6645000000000003</v>
      </c>
      <c r="Q1158" s="37">
        <f t="shared" si="94"/>
        <v>5398.25</v>
      </c>
      <c r="R1158" s="36"/>
      <c r="S1158" s="37"/>
      <c r="U1158" s="36"/>
      <c r="V1158" s="37"/>
      <c r="W1158" s="40" t="s">
        <v>110</v>
      </c>
      <c r="X1158" s="39" t="s">
        <v>366</v>
      </c>
      <c r="Y1158" s="40" t="s">
        <v>3215</v>
      </c>
      <c r="Z1158" s="40" t="s">
        <v>2468</v>
      </c>
      <c r="AA1158" s="40" t="s">
        <v>517</v>
      </c>
      <c r="AB1158" s="40" t="s">
        <v>2475</v>
      </c>
      <c r="AC1158" s="40" t="s">
        <v>3431</v>
      </c>
      <c r="AD1158" s="59" t="s">
        <v>3479</v>
      </c>
    </row>
    <row r="1159" spans="1:30">
      <c r="A1159" s="15" t="str">
        <f t="shared" si="90"/>
        <v>2022-2</v>
      </c>
      <c r="B1159" s="40" t="s">
        <v>112</v>
      </c>
      <c r="C1159" s="47">
        <v>44614</v>
      </c>
      <c r="D1159" s="47" t="s">
        <v>113</v>
      </c>
      <c r="E1159" s="40" t="s">
        <v>365</v>
      </c>
      <c r="F1159" s="40" t="s">
        <v>43</v>
      </c>
      <c r="G1159" s="40" t="s">
        <v>23</v>
      </c>
      <c r="H1159" s="40" t="s">
        <v>512</v>
      </c>
      <c r="I1159" s="15" t="str">
        <f t="shared" si="91"/>
        <v>MZQ</v>
      </c>
      <c r="J1159" s="52">
        <v>237</v>
      </c>
      <c r="K1159" s="53">
        <v>6.6645000000000003</v>
      </c>
      <c r="L1159" s="54">
        <f t="shared" si="92"/>
        <v>1579.49</v>
      </c>
      <c r="M1159" s="56">
        <v>6.6645000000000003</v>
      </c>
      <c r="N1159" s="35">
        <v>6.3579999999999997</v>
      </c>
      <c r="O1159" s="35">
        <v>0.81620000000000004</v>
      </c>
      <c r="P1159" s="36">
        <f t="shared" si="93"/>
        <v>6.6645000000000003</v>
      </c>
      <c r="Q1159" s="37">
        <f t="shared" si="94"/>
        <v>1579.49</v>
      </c>
      <c r="R1159" s="36"/>
      <c r="S1159" s="37"/>
      <c r="U1159" s="36"/>
      <c r="V1159" s="37"/>
      <c r="W1159" s="40" t="s">
        <v>110</v>
      </c>
      <c r="X1159" s="39" t="s">
        <v>366</v>
      </c>
      <c r="Y1159" s="40" t="s">
        <v>3216</v>
      </c>
      <c r="Z1159" s="40" t="s">
        <v>2468</v>
      </c>
      <c r="AA1159" s="40" t="s">
        <v>517</v>
      </c>
      <c r="AB1159" s="40" t="s">
        <v>2475</v>
      </c>
      <c r="AC1159" s="40" t="s">
        <v>3431</v>
      </c>
      <c r="AD1159" s="59" t="s">
        <v>3479</v>
      </c>
    </row>
    <row r="1160" spans="1:30">
      <c r="A1160" s="15" t="str">
        <f t="shared" si="90"/>
        <v>2022-2</v>
      </c>
      <c r="B1160" s="40" t="s">
        <v>265</v>
      </c>
      <c r="C1160" s="47">
        <v>44614</v>
      </c>
      <c r="D1160" s="47" t="s">
        <v>266</v>
      </c>
      <c r="E1160" s="40" t="s">
        <v>365</v>
      </c>
      <c r="F1160" s="40" t="s">
        <v>43</v>
      </c>
      <c r="G1160" s="40" t="s">
        <v>23</v>
      </c>
      <c r="H1160" s="40" t="s">
        <v>512</v>
      </c>
      <c r="I1160" s="15" t="str">
        <f t="shared" si="91"/>
        <v>MZQ</v>
      </c>
      <c r="J1160" s="52">
        <v>607</v>
      </c>
      <c r="K1160" s="53">
        <v>6.6645000000000003</v>
      </c>
      <c r="L1160" s="54">
        <f t="shared" si="92"/>
        <v>4045.35</v>
      </c>
      <c r="M1160" s="56">
        <v>6.6645000000000003</v>
      </c>
      <c r="N1160" s="35">
        <v>6.3579999999999997</v>
      </c>
      <c r="O1160" s="35">
        <v>0.81620000000000004</v>
      </c>
      <c r="P1160" s="36">
        <f t="shared" si="93"/>
        <v>6.6645000000000003</v>
      </c>
      <c r="Q1160" s="37">
        <f t="shared" si="94"/>
        <v>4045.35</v>
      </c>
      <c r="R1160" s="36"/>
      <c r="S1160" s="37"/>
      <c r="U1160" s="36"/>
      <c r="V1160" s="37"/>
      <c r="W1160" s="40" t="s">
        <v>110</v>
      </c>
      <c r="X1160" s="39" t="s">
        <v>366</v>
      </c>
      <c r="Y1160" s="40" t="s">
        <v>3217</v>
      </c>
      <c r="Z1160" s="40" t="s">
        <v>2468</v>
      </c>
      <c r="AA1160" s="40" t="s">
        <v>517</v>
      </c>
      <c r="AB1160" s="40" t="s">
        <v>2475</v>
      </c>
      <c r="AC1160" s="40" t="s">
        <v>3431</v>
      </c>
      <c r="AD1160" s="59" t="s">
        <v>3479</v>
      </c>
    </row>
    <row r="1161" spans="1:30">
      <c r="A1161" s="15" t="str">
        <f t="shared" si="90"/>
        <v>2022-2</v>
      </c>
      <c r="B1161" s="40" t="s">
        <v>2850</v>
      </c>
      <c r="C1161" s="47">
        <v>44614</v>
      </c>
      <c r="D1161" s="47" t="s">
        <v>2851</v>
      </c>
      <c r="E1161" s="40" t="s">
        <v>365</v>
      </c>
      <c r="F1161" s="40" t="s">
        <v>43</v>
      </c>
      <c r="G1161" s="40" t="s">
        <v>23</v>
      </c>
      <c r="H1161" s="40" t="s">
        <v>512</v>
      </c>
      <c r="I1161" s="15" t="str">
        <f t="shared" si="91"/>
        <v>MZQ</v>
      </c>
      <c r="J1161" s="52">
        <v>760</v>
      </c>
      <c r="K1161" s="53">
        <v>6.6645000000000003</v>
      </c>
      <c r="L1161" s="54">
        <f t="shared" si="92"/>
        <v>5065.0200000000004</v>
      </c>
      <c r="M1161" s="56">
        <v>6.6645000000000003</v>
      </c>
      <c r="N1161" s="35">
        <v>6.3579999999999997</v>
      </c>
      <c r="O1161" s="35">
        <v>0.81620000000000004</v>
      </c>
      <c r="P1161" s="36">
        <f t="shared" si="93"/>
        <v>6.6645000000000003</v>
      </c>
      <c r="Q1161" s="37">
        <f t="shared" si="94"/>
        <v>5065.0200000000004</v>
      </c>
      <c r="R1161" s="36"/>
      <c r="S1161" s="37"/>
      <c r="U1161" s="36"/>
      <c r="V1161" s="37"/>
      <c r="W1161" s="40" t="s">
        <v>110</v>
      </c>
      <c r="X1161" s="39" t="s">
        <v>366</v>
      </c>
      <c r="Y1161" s="40" t="s">
        <v>3218</v>
      </c>
      <c r="Z1161" s="40" t="s">
        <v>2468</v>
      </c>
      <c r="AA1161" s="40" t="s">
        <v>517</v>
      </c>
      <c r="AB1161" s="40" t="s">
        <v>2475</v>
      </c>
      <c r="AC1161" s="40" t="s">
        <v>3431</v>
      </c>
      <c r="AD1161" s="59" t="s">
        <v>3479</v>
      </c>
    </row>
    <row r="1162" spans="1:30">
      <c r="A1162" s="15" t="str">
        <f t="shared" si="90"/>
        <v>2022-2</v>
      </c>
      <c r="B1162" s="40" t="s">
        <v>112</v>
      </c>
      <c r="C1162" s="47">
        <v>44614</v>
      </c>
      <c r="D1162" s="47" t="s">
        <v>113</v>
      </c>
      <c r="E1162" s="40" t="s">
        <v>365</v>
      </c>
      <c r="F1162" s="40" t="s">
        <v>43</v>
      </c>
      <c r="G1162" s="40" t="s">
        <v>23</v>
      </c>
      <c r="H1162" s="40" t="s">
        <v>512</v>
      </c>
      <c r="I1162" s="15" t="str">
        <f t="shared" si="91"/>
        <v>MZQ</v>
      </c>
      <c r="J1162" s="52">
        <v>419</v>
      </c>
      <c r="K1162" s="53">
        <v>6.6645000000000003</v>
      </c>
      <c r="L1162" s="54">
        <f t="shared" si="92"/>
        <v>2792.43</v>
      </c>
      <c r="M1162" s="56">
        <v>6.6645000000000003</v>
      </c>
      <c r="N1162" s="35">
        <v>6.3579999999999997</v>
      </c>
      <c r="O1162" s="35">
        <v>0.81620000000000004</v>
      </c>
      <c r="P1162" s="36">
        <f t="shared" si="93"/>
        <v>6.6645000000000003</v>
      </c>
      <c r="Q1162" s="37">
        <f t="shared" si="94"/>
        <v>2792.43</v>
      </c>
      <c r="R1162" s="36"/>
      <c r="S1162" s="37"/>
      <c r="U1162" s="36"/>
      <c r="V1162" s="37"/>
      <c r="W1162" s="40" t="s">
        <v>110</v>
      </c>
      <c r="X1162" s="39" t="s">
        <v>366</v>
      </c>
      <c r="Y1162" s="40" t="s">
        <v>3219</v>
      </c>
      <c r="Z1162" s="40" t="s">
        <v>2468</v>
      </c>
      <c r="AA1162" s="40" t="s">
        <v>517</v>
      </c>
      <c r="AB1162" s="40" t="s">
        <v>2475</v>
      </c>
      <c r="AC1162" s="40" t="s">
        <v>3431</v>
      </c>
      <c r="AD1162" s="59" t="s">
        <v>3479</v>
      </c>
    </row>
    <row r="1163" spans="1:30">
      <c r="A1163" s="15" t="str">
        <f t="shared" si="90"/>
        <v>2022-2</v>
      </c>
      <c r="B1163" s="40" t="s">
        <v>265</v>
      </c>
      <c r="C1163" s="47">
        <v>44603</v>
      </c>
      <c r="D1163" s="47" t="s">
        <v>266</v>
      </c>
      <c r="E1163" s="40" t="s">
        <v>365</v>
      </c>
      <c r="F1163" s="40" t="s">
        <v>43</v>
      </c>
      <c r="G1163" s="40" t="s">
        <v>23</v>
      </c>
      <c r="H1163" s="40" t="s">
        <v>512</v>
      </c>
      <c r="I1163" s="15" t="str">
        <f t="shared" si="91"/>
        <v>MZQ</v>
      </c>
      <c r="J1163" s="52">
        <v>1210</v>
      </c>
      <c r="K1163" s="53">
        <v>6.6645000000000003</v>
      </c>
      <c r="L1163" s="54">
        <f t="shared" si="92"/>
        <v>8064.05</v>
      </c>
      <c r="M1163" s="56">
        <v>6.6645000000000003</v>
      </c>
      <c r="N1163" s="35">
        <v>6.3579999999999997</v>
      </c>
      <c r="O1163" s="35">
        <v>0.81620000000000004</v>
      </c>
      <c r="P1163" s="36">
        <f t="shared" si="93"/>
        <v>6.6645000000000003</v>
      </c>
      <c r="Q1163" s="37">
        <f t="shared" si="94"/>
        <v>8064.05</v>
      </c>
      <c r="R1163" s="36"/>
      <c r="S1163" s="37"/>
      <c r="U1163" s="36"/>
      <c r="V1163" s="37"/>
      <c r="W1163" s="40" t="s">
        <v>110</v>
      </c>
      <c r="X1163" s="39" t="s">
        <v>366</v>
      </c>
      <c r="Y1163" s="40" t="s">
        <v>3215</v>
      </c>
      <c r="Z1163" s="40" t="s">
        <v>2468</v>
      </c>
      <c r="AA1163" s="40" t="s">
        <v>517</v>
      </c>
      <c r="AB1163" s="40" t="s">
        <v>2475</v>
      </c>
      <c r="AC1163" s="40" t="s">
        <v>3432</v>
      </c>
      <c r="AD1163" s="59" t="s">
        <v>3479</v>
      </c>
    </row>
    <row r="1164" spans="1:30">
      <c r="A1164" s="15" t="str">
        <f t="shared" si="90"/>
        <v>2022-2</v>
      </c>
      <c r="B1164" s="40" t="s">
        <v>112</v>
      </c>
      <c r="C1164" s="47">
        <v>44603</v>
      </c>
      <c r="D1164" s="47" t="s">
        <v>113</v>
      </c>
      <c r="E1164" s="40" t="s">
        <v>365</v>
      </c>
      <c r="F1164" s="40" t="s">
        <v>43</v>
      </c>
      <c r="G1164" s="40" t="s">
        <v>23</v>
      </c>
      <c r="H1164" s="40" t="s">
        <v>512</v>
      </c>
      <c r="I1164" s="15" t="str">
        <f t="shared" si="91"/>
        <v>MZQ</v>
      </c>
      <c r="J1164" s="52">
        <v>1273</v>
      </c>
      <c r="K1164" s="53">
        <v>6.6645000000000003</v>
      </c>
      <c r="L1164" s="54">
        <f t="shared" si="92"/>
        <v>8483.91</v>
      </c>
      <c r="M1164" s="56">
        <v>6.6645000000000003</v>
      </c>
      <c r="N1164" s="35">
        <v>6.3579999999999997</v>
      </c>
      <c r="O1164" s="35">
        <v>0.81620000000000004</v>
      </c>
      <c r="P1164" s="36">
        <f t="shared" si="93"/>
        <v>6.6645000000000003</v>
      </c>
      <c r="Q1164" s="37">
        <f t="shared" si="94"/>
        <v>8483.91</v>
      </c>
      <c r="R1164" s="36"/>
      <c r="S1164" s="37"/>
      <c r="U1164" s="36"/>
      <c r="V1164" s="37"/>
      <c r="W1164" s="40" t="s">
        <v>110</v>
      </c>
      <c r="X1164" s="39" t="s">
        <v>366</v>
      </c>
      <c r="Y1164" s="40" t="s">
        <v>3216</v>
      </c>
      <c r="Z1164" s="40" t="s">
        <v>2468</v>
      </c>
      <c r="AA1164" s="40" t="s">
        <v>517</v>
      </c>
      <c r="AB1164" s="40" t="s">
        <v>2475</v>
      </c>
      <c r="AC1164" s="40" t="s">
        <v>3432</v>
      </c>
      <c r="AD1164" s="59" t="s">
        <v>3479</v>
      </c>
    </row>
    <row r="1165" spans="1:30">
      <c r="A1165" s="15" t="str">
        <f t="shared" si="90"/>
        <v>2022-2</v>
      </c>
      <c r="B1165" s="40" t="s">
        <v>2852</v>
      </c>
      <c r="C1165" s="47">
        <v>44616</v>
      </c>
      <c r="D1165" s="47" t="s">
        <v>2853</v>
      </c>
      <c r="E1165" s="40" t="s">
        <v>365</v>
      </c>
      <c r="F1165" s="40" t="s">
        <v>38</v>
      </c>
      <c r="G1165" s="40" t="s">
        <v>23</v>
      </c>
      <c r="H1165" s="40" t="s">
        <v>523</v>
      </c>
      <c r="I1165" s="15" t="str">
        <f t="shared" si="91"/>
        <v>MZQ</v>
      </c>
      <c r="J1165" s="52">
        <v>-33</v>
      </c>
      <c r="K1165" s="53">
        <v>6.68</v>
      </c>
      <c r="L1165" s="54">
        <f t="shared" si="92"/>
        <v>-220.44</v>
      </c>
      <c r="M1165" s="56">
        <v>6.68</v>
      </c>
      <c r="N1165" s="35">
        <v>6.3579999999999997</v>
      </c>
      <c r="O1165" s="35">
        <v>0.81620000000000004</v>
      </c>
      <c r="P1165" s="36">
        <f t="shared" si="93"/>
        <v>6.68</v>
      </c>
      <c r="Q1165" s="37">
        <f t="shared" si="94"/>
        <v>-220.44</v>
      </c>
      <c r="R1165" s="36"/>
      <c r="S1165" s="37"/>
      <c r="U1165" s="36"/>
      <c r="V1165" s="37"/>
      <c r="W1165" s="40" t="s">
        <v>392</v>
      </c>
      <c r="X1165" s="39" t="s">
        <v>366</v>
      </c>
      <c r="Y1165" s="40" t="s">
        <v>3220</v>
      </c>
      <c r="Z1165" s="40" t="s">
        <v>2458</v>
      </c>
      <c r="AA1165" s="40" t="s">
        <v>517</v>
      </c>
      <c r="AB1165" s="40" t="s">
        <v>2475</v>
      </c>
      <c r="AC1165" s="40" t="s">
        <v>3376</v>
      </c>
      <c r="AD1165" s="59" t="s">
        <v>3479</v>
      </c>
    </row>
    <row r="1166" spans="1:30">
      <c r="A1166" s="15" t="str">
        <f t="shared" si="90"/>
        <v>2022-2</v>
      </c>
      <c r="B1166" s="40" t="s">
        <v>319</v>
      </c>
      <c r="C1166" s="47">
        <v>44618</v>
      </c>
      <c r="D1166" s="47" t="s">
        <v>320</v>
      </c>
      <c r="E1166" s="40" t="s">
        <v>365</v>
      </c>
      <c r="F1166" s="40" t="s">
        <v>38</v>
      </c>
      <c r="G1166" s="40" t="s">
        <v>23</v>
      </c>
      <c r="H1166" s="40" t="s">
        <v>512</v>
      </c>
      <c r="I1166" s="15" t="str">
        <f t="shared" si="91"/>
        <v>MZQ</v>
      </c>
      <c r="J1166" s="52">
        <v>911</v>
      </c>
      <c r="K1166" s="53">
        <v>8.2995000000000001</v>
      </c>
      <c r="L1166" s="54">
        <f t="shared" si="92"/>
        <v>7560.84</v>
      </c>
      <c r="M1166" s="56">
        <v>6.8128000000000002</v>
      </c>
      <c r="N1166" s="35">
        <v>6.3579999999999997</v>
      </c>
      <c r="O1166" s="35">
        <v>0.81620000000000004</v>
      </c>
      <c r="P1166" s="36">
        <f t="shared" si="93"/>
        <v>6.8128000000000002</v>
      </c>
      <c r="Q1166" s="37">
        <f t="shared" si="94"/>
        <v>6206.46</v>
      </c>
      <c r="R1166" s="36"/>
      <c r="S1166" s="37"/>
      <c r="U1166" s="36"/>
      <c r="V1166" s="37"/>
      <c r="W1166" s="40" t="s">
        <v>106</v>
      </c>
      <c r="X1166" s="39" t="s">
        <v>366</v>
      </c>
      <c r="Y1166" s="40" t="s">
        <v>3221</v>
      </c>
      <c r="Z1166" s="40" t="s">
        <v>2450</v>
      </c>
      <c r="AA1166" s="40" t="s">
        <v>514</v>
      </c>
      <c r="AB1166" s="40" t="s">
        <v>2475</v>
      </c>
      <c r="AC1166" s="40" t="s">
        <v>3388</v>
      </c>
      <c r="AD1166" s="59" t="s">
        <v>3479</v>
      </c>
    </row>
    <row r="1167" spans="1:30">
      <c r="A1167" s="15" t="str">
        <f t="shared" si="90"/>
        <v>2022-2</v>
      </c>
      <c r="B1167" s="40" t="s">
        <v>319</v>
      </c>
      <c r="C1167" s="47">
        <v>44610</v>
      </c>
      <c r="D1167" s="47" t="s">
        <v>320</v>
      </c>
      <c r="E1167" s="40" t="s">
        <v>365</v>
      </c>
      <c r="F1167" s="40" t="s">
        <v>38</v>
      </c>
      <c r="G1167" s="40" t="s">
        <v>23</v>
      </c>
      <c r="H1167" s="40" t="s">
        <v>523</v>
      </c>
      <c r="I1167" s="15" t="str">
        <f t="shared" si="91"/>
        <v>MZQ</v>
      </c>
      <c r="J1167" s="52">
        <v>-911</v>
      </c>
      <c r="K1167" s="53">
        <v>8.2995000000000001</v>
      </c>
      <c r="L1167" s="54">
        <f t="shared" si="92"/>
        <v>-7560.84</v>
      </c>
      <c r="M1167" s="56">
        <v>6.8128000000000002</v>
      </c>
      <c r="N1167" s="35">
        <v>6.3579999999999997</v>
      </c>
      <c r="O1167" s="35">
        <v>0.81620000000000004</v>
      </c>
      <c r="P1167" s="36">
        <f t="shared" si="93"/>
        <v>6.8128000000000002</v>
      </c>
      <c r="Q1167" s="37">
        <f t="shared" si="94"/>
        <v>-6206.46</v>
      </c>
      <c r="R1167" s="36"/>
      <c r="S1167" s="37"/>
      <c r="U1167" s="36"/>
      <c r="V1167" s="37"/>
      <c r="W1167" s="40" t="s">
        <v>106</v>
      </c>
      <c r="X1167" s="39" t="s">
        <v>366</v>
      </c>
      <c r="Y1167" s="40" t="s">
        <v>3221</v>
      </c>
      <c r="Z1167" s="40" t="s">
        <v>2450</v>
      </c>
      <c r="AA1167" s="40" t="s">
        <v>514</v>
      </c>
      <c r="AB1167" s="40" t="s">
        <v>2475</v>
      </c>
      <c r="AC1167" s="40" t="s">
        <v>3433</v>
      </c>
      <c r="AD1167" s="59" t="s">
        <v>3479</v>
      </c>
    </row>
    <row r="1168" spans="1:30">
      <c r="A1168" s="15" t="str">
        <f t="shared" si="90"/>
        <v>2022-2</v>
      </c>
      <c r="B1168" s="40" t="s">
        <v>966</v>
      </c>
      <c r="C1168" s="47">
        <v>44606</v>
      </c>
      <c r="D1168" s="47" t="s">
        <v>967</v>
      </c>
      <c r="E1168" s="40" t="s">
        <v>365</v>
      </c>
      <c r="F1168" s="40" t="s">
        <v>2253</v>
      </c>
      <c r="G1168" s="40" t="s">
        <v>23</v>
      </c>
      <c r="H1168" s="40" t="s">
        <v>512</v>
      </c>
      <c r="I1168" s="15" t="str">
        <f t="shared" si="91"/>
        <v>MZQ</v>
      </c>
      <c r="J1168" s="52">
        <v>3000</v>
      </c>
      <c r="K1168" s="53">
        <v>7.2655000000000003</v>
      </c>
      <c r="L1168" s="54">
        <f t="shared" si="92"/>
        <v>21796.5</v>
      </c>
      <c r="M1168" s="56">
        <v>7.0655000000000001</v>
      </c>
      <c r="N1168" s="35">
        <v>6.3579999999999997</v>
      </c>
      <c r="O1168" s="35">
        <v>0.81620000000000004</v>
      </c>
      <c r="P1168" s="36">
        <f t="shared" si="93"/>
        <v>7.0655000000000001</v>
      </c>
      <c r="Q1168" s="37">
        <f t="shared" si="94"/>
        <v>21196.5</v>
      </c>
      <c r="R1168" s="36"/>
      <c r="S1168" s="37"/>
      <c r="U1168" s="36"/>
      <c r="V1168" s="37"/>
      <c r="W1168" s="40" t="s">
        <v>416</v>
      </c>
      <c r="X1168" s="39" t="s">
        <v>366</v>
      </c>
      <c r="Y1168" s="40" t="s">
        <v>3222</v>
      </c>
      <c r="Z1168" s="40" t="s">
        <v>2432</v>
      </c>
      <c r="AA1168" s="40" t="s">
        <v>511</v>
      </c>
      <c r="AB1168" s="40" t="s">
        <v>2474</v>
      </c>
      <c r="AC1168" s="40" t="s">
        <v>3407</v>
      </c>
      <c r="AD1168" s="59" t="s">
        <v>3479</v>
      </c>
    </row>
    <row r="1169" spans="1:30">
      <c r="A1169" s="15" t="str">
        <f t="shared" si="90"/>
        <v>2022-2</v>
      </c>
      <c r="B1169" s="40" t="s">
        <v>183</v>
      </c>
      <c r="C1169" s="47">
        <v>44616</v>
      </c>
      <c r="D1169" s="47" t="s">
        <v>184</v>
      </c>
      <c r="E1169" s="40" t="s">
        <v>365</v>
      </c>
      <c r="F1169" s="40" t="s">
        <v>38</v>
      </c>
      <c r="G1169" s="40" t="s">
        <v>23</v>
      </c>
      <c r="H1169" s="40" t="s">
        <v>512</v>
      </c>
      <c r="I1169" s="15" t="str">
        <f t="shared" si="91"/>
        <v>MZQ</v>
      </c>
      <c r="J1169" s="52">
        <v>3050</v>
      </c>
      <c r="K1169" s="53">
        <v>7.1238000000000001</v>
      </c>
      <c r="L1169" s="54">
        <f t="shared" si="92"/>
        <v>21727.59</v>
      </c>
      <c r="M1169" s="56">
        <v>7.1238000000000001</v>
      </c>
      <c r="N1169" s="35">
        <v>6.3579999999999997</v>
      </c>
      <c r="O1169" s="35">
        <v>0.81620000000000004</v>
      </c>
      <c r="P1169" s="36">
        <f t="shared" si="93"/>
        <v>7.1238000000000001</v>
      </c>
      <c r="Q1169" s="37">
        <f t="shared" si="94"/>
        <v>21727.59</v>
      </c>
      <c r="R1169" s="36"/>
      <c r="S1169" s="37"/>
      <c r="U1169" s="36"/>
      <c r="V1169" s="37"/>
      <c r="W1169" s="40" t="s">
        <v>178</v>
      </c>
      <c r="X1169" s="39" t="s">
        <v>366</v>
      </c>
      <c r="Y1169" s="40" t="s">
        <v>3224</v>
      </c>
      <c r="Z1169" s="40" t="s">
        <v>2426</v>
      </c>
      <c r="AA1169" s="40" t="s">
        <v>517</v>
      </c>
      <c r="AB1169" s="40" t="s">
        <v>2475</v>
      </c>
      <c r="AC1169" s="40" t="s">
        <v>3307</v>
      </c>
      <c r="AD1169" s="59" t="s">
        <v>3479</v>
      </c>
    </row>
    <row r="1170" spans="1:30">
      <c r="A1170" s="15" t="str">
        <f t="shared" si="90"/>
        <v>2022-2</v>
      </c>
      <c r="B1170" s="40" t="s">
        <v>183</v>
      </c>
      <c r="C1170" s="47">
        <v>44614</v>
      </c>
      <c r="D1170" s="47" t="s">
        <v>184</v>
      </c>
      <c r="E1170" s="40" t="s">
        <v>365</v>
      </c>
      <c r="F1170" s="40" t="s">
        <v>38</v>
      </c>
      <c r="G1170" s="40" t="s">
        <v>23</v>
      </c>
      <c r="H1170" s="40" t="s">
        <v>512</v>
      </c>
      <c r="I1170" s="15" t="str">
        <f t="shared" si="91"/>
        <v>MZQ</v>
      </c>
      <c r="J1170" s="52">
        <v>1820</v>
      </c>
      <c r="K1170" s="53">
        <v>7.1238000000000001</v>
      </c>
      <c r="L1170" s="54">
        <f t="shared" si="92"/>
        <v>12965.32</v>
      </c>
      <c r="M1170" s="56">
        <v>7.1238000000000001</v>
      </c>
      <c r="N1170" s="35">
        <v>6.3579999999999997</v>
      </c>
      <c r="O1170" s="35">
        <v>0.81620000000000004</v>
      </c>
      <c r="P1170" s="36">
        <f t="shared" si="93"/>
        <v>7.1238000000000001</v>
      </c>
      <c r="Q1170" s="37">
        <f t="shared" si="94"/>
        <v>12965.32</v>
      </c>
      <c r="R1170" s="36"/>
      <c r="S1170" s="37"/>
      <c r="U1170" s="36"/>
      <c r="V1170" s="37"/>
      <c r="W1170" s="40" t="s">
        <v>178</v>
      </c>
      <c r="X1170" s="39" t="s">
        <v>366</v>
      </c>
      <c r="Y1170" s="40" t="s">
        <v>3223</v>
      </c>
      <c r="Z1170" s="40" t="s">
        <v>2426</v>
      </c>
      <c r="AA1170" s="40" t="s">
        <v>515</v>
      </c>
      <c r="AB1170" s="40" t="s">
        <v>2474</v>
      </c>
      <c r="AC1170" s="40" t="s">
        <v>3370</v>
      </c>
      <c r="AD1170" s="59" t="s">
        <v>3479</v>
      </c>
    </row>
    <row r="1171" spans="1:30">
      <c r="A1171" s="15" t="str">
        <f t="shared" si="90"/>
        <v>2022-2</v>
      </c>
      <c r="B1171" s="40" t="s">
        <v>2854</v>
      </c>
      <c r="C1171" s="47">
        <v>44602</v>
      </c>
      <c r="D1171" s="47" t="s">
        <v>2855</v>
      </c>
      <c r="E1171" s="40" t="s">
        <v>365</v>
      </c>
      <c r="F1171" s="40" t="s">
        <v>55</v>
      </c>
      <c r="G1171" s="40" t="s">
        <v>23</v>
      </c>
      <c r="H1171" s="40" t="s">
        <v>521</v>
      </c>
      <c r="I1171" s="15" t="str">
        <f t="shared" si="91"/>
        <v>MZQ</v>
      </c>
      <c r="J1171" s="52">
        <v>1005</v>
      </c>
      <c r="K1171" s="53">
        <v>6.5309999999999997</v>
      </c>
      <c r="L1171" s="54">
        <f t="shared" si="92"/>
        <v>6563.66</v>
      </c>
      <c r="M1171" s="56">
        <v>7.2</v>
      </c>
      <c r="N1171" s="35">
        <v>6.3579999999999997</v>
      </c>
      <c r="O1171" s="35">
        <v>0.81620000000000004</v>
      </c>
      <c r="P1171" s="36">
        <f t="shared" si="93"/>
        <v>7.2</v>
      </c>
      <c r="Q1171" s="37">
        <f t="shared" si="94"/>
        <v>7236</v>
      </c>
      <c r="R1171" s="36"/>
      <c r="S1171" s="37"/>
      <c r="U1171" s="36"/>
      <c r="V1171" s="37"/>
      <c r="W1171" s="40" t="s">
        <v>21</v>
      </c>
      <c r="X1171" s="39" t="s">
        <v>366</v>
      </c>
      <c r="Y1171" s="40" t="s">
        <v>3225</v>
      </c>
      <c r="Z1171" s="40" t="s">
        <v>2437</v>
      </c>
      <c r="AA1171" s="40" t="s">
        <v>516</v>
      </c>
      <c r="AB1171" s="40" t="s">
        <v>2477</v>
      </c>
      <c r="AC1171" s="40" t="s">
        <v>3366</v>
      </c>
      <c r="AD1171" s="59" t="s">
        <v>3479</v>
      </c>
    </row>
    <row r="1172" spans="1:30">
      <c r="A1172" s="15" t="str">
        <f t="shared" si="90"/>
        <v>2022-2</v>
      </c>
      <c r="B1172" s="40" t="s">
        <v>2856</v>
      </c>
      <c r="C1172" s="47">
        <v>44609</v>
      </c>
      <c r="D1172" s="47" t="s">
        <v>2857</v>
      </c>
      <c r="E1172" s="40" t="s">
        <v>365</v>
      </c>
      <c r="F1172" s="40" t="s">
        <v>55</v>
      </c>
      <c r="G1172" s="40" t="s">
        <v>23</v>
      </c>
      <c r="H1172" s="40" t="s">
        <v>523</v>
      </c>
      <c r="I1172" s="15" t="str">
        <f t="shared" si="91"/>
        <v>MZQ</v>
      </c>
      <c r="J1172" s="52">
        <v>-38</v>
      </c>
      <c r="K1172" s="53">
        <v>23.2</v>
      </c>
      <c r="L1172" s="54">
        <f t="shared" si="92"/>
        <v>-881.6</v>
      </c>
      <c r="M1172" s="56">
        <v>7.2389000000000001</v>
      </c>
      <c r="N1172" s="35">
        <v>6.3579999999999997</v>
      </c>
      <c r="O1172" s="35">
        <v>0.81620000000000004</v>
      </c>
      <c r="P1172" s="36">
        <f t="shared" si="93"/>
        <v>7.2389000000000001</v>
      </c>
      <c r="Q1172" s="37">
        <f t="shared" si="94"/>
        <v>-275.08</v>
      </c>
      <c r="R1172" s="36"/>
      <c r="S1172" s="37"/>
      <c r="U1172" s="36"/>
      <c r="V1172" s="37"/>
      <c r="W1172" s="40" t="s">
        <v>3303</v>
      </c>
      <c r="X1172" s="39" t="s">
        <v>366</v>
      </c>
      <c r="Y1172" s="40" t="s">
        <v>3226</v>
      </c>
      <c r="Z1172" s="40" t="s">
        <v>3475</v>
      </c>
      <c r="AA1172" s="40" t="s">
        <v>511</v>
      </c>
      <c r="AB1172" s="40" t="s">
        <v>2474</v>
      </c>
      <c r="AC1172" s="40" t="s">
        <v>3372</v>
      </c>
      <c r="AD1172" s="59" t="s">
        <v>3479</v>
      </c>
    </row>
    <row r="1173" spans="1:30">
      <c r="A1173" s="15" t="str">
        <f t="shared" si="90"/>
        <v>2022-2</v>
      </c>
      <c r="B1173" s="40" t="s">
        <v>2858</v>
      </c>
      <c r="C1173" s="47">
        <v>44620</v>
      </c>
      <c r="D1173" s="47" t="s">
        <v>2859</v>
      </c>
      <c r="E1173" s="40" t="s">
        <v>365</v>
      </c>
      <c r="F1173" s="40" t="s">
        <v>39</v>
      </c>
      <c r="G1173" s="40" t="s">
        <v>25</v>
      </c>
      <c r="H1173" s="40" t="s">
        <v>526</v>
      </c>
      <c r="I1173" s="15" t="str">
        <f t="shared" si="91"/>
        <v>MZQ</v>
      </c>
      <c r="J1173" s="52">
        <v>1010</v>
      </c>
      <c r="K1173" s="53">
        <v>0</v>
      </c>
      <c r="L1173" s="54">
        <f t="shared" si="92"/>
        <v>0</v>
      </c>
      <c r="M1173" s="56">
        <v>7.5</v>
      </c>
      <c r="N1173" s="35">
        <v>6.3579999999999997</v>
      </c>
      <c r="O1173" s="35">
        <v>0.81620000000000004</v>
      </c>
      <c r="P1173" s="36">
        <f t="shared" si="93"/>
        <v>7.5</v>
      </c>
      <c r="Q1173" s="37">
        <f t="shared" si="94"/>
        <v>7575</v>
      </c>
      <c r="R1173" s="36"/>
      <c r="S1173" s="37"/>
      <c r="U1173" s="36"/>
      <c r="V1173" s="37"/>
      <c r="W1173" s="40" t="s">
        <v>33</v>
      </c>
      <c r="X1173" s="39" t="s">
        <v>366</v>
      </c>
      <c r="Y1173" s="40" t="s">
        <v>3227</v>
      </c>
      <c r="Z1173" s="40" t="s">
        <v>2447</v>
      </c>
      <c r="AA1173" s="40" t="s">
        <v>527</v>
      </c>
      <c r="AB1173" s="40" t="s">
        <v>2478</v>
      </c>
      <c r="AC1173" s="40" t="s">
        <v>3434</v>
      </c>
      <c r="AD1173" s="59" t="s">
        <v>3479</v>
      </c>
    </row>
    <row r="1174" spans="1:30">
      <c r="A1174" s="15" t="str">
        <f t="shared" si="90"/>
        <v>2022-2</v>
      </c>
      <c r="B1174" s="40" t="s">
        <v>2860</v>
      </c>
      <c r="C1174" s="47">
        <v>44609</v>
      </c>
      <c r="D1174" s="47" t="s">
        <v>2861</v>
      </c>
      <c r="E1174" s="40" t="s">
        <v>365</v>
      </c>
      <c r="F1174" s="40" t="s">
        <v>55</v>
      </c>
      <c r="G1174" s="40" t="s">
        <v>23</v>
      </c>
      <c r="H1174" s="40" t="s">
        <v>523</v>
      </c>
      <c r="I1174" s="15" t="str">
        <f t="shared" si="91"/>
        <v>MZQ</v>
      </c>
      <c r="J1174" s="52">
        <v>-125</v>
      </c>
      <c r="K1174" s="53">
        <v>7.6017999999999999</v>
      </c>
      <c r="L1174" s="54">
        <f t="shared" si="92"/>
        <v>-950.23</v>
      </c>
      <c r="M1174" s="56">
        <v>7.6017999999999999</v>
      </c>
      <c r="N1174" s="35">
        <v>6.3579999999999997</v>
      </c>
      <c r="O1174" s="35">
        <v>0.81620000000000004</v>
      </c>
      <c r="P1174" s="36">
        <f t="shared" si="93"/>
        <v>7.6017999999999999</v>
      </c>
      <c r="Q1174" s="37">
        <f t="shared" si="94"/>
        <v>-950.23</v>
      </c>
      <c r="R1174" s="36"/>
      <c r="S1174" s="37"/>
      <c r="U1174" s="36"/>
      <c r="V1174" s="37"/>
      <c r="W1174" s="40" t="s">
        <v>3303</v>
      </c>
      <c r="X1174" s="39" t="s">
        <v>366</v>
      </c>
      <c r="Y1174" s="40" t="s">
        <v>3228</v>
      </c>
      <c r="Z1174" s="40" t="s">
        <v>3475</v>
      </c>
      <c r="AA1174" s="40" t="s">
        <v>511</v>
      </c>
      <c r="AB1174" s="40" t="s">
        <v>2474</v>
      </c>
      <c r="AC1174" s="40" t="s">
        <v>3406</v>
      </c>
      <c r="AD1174" s="59" t="s">
        <v>3479</v>
      </c>
    </row>
    <row r="1175" spans="1:30">
      <c r="A1175" s="15" t="str">
        <f t="shared" si="90"/>
        <v>2022-2</v>
      </c>
      <c r="B1175" s="40" t="s">
        <v>2862</v>
      </c>
      <c r="C1175" s="47">
        <v>44608</v>
      </c>
      <c r="D1175" s="47" t="s">
        <v>2863</v>
      </c>
      <c r="E1175" s="40" t="s">
        <v>365</v>
      </c>
      <c r="F1175" s="40" t="s">
        <v>55</v>
      </c>
      <c r="G1175" s="40" t="s">
        <v>23</v>
      </c>
      <c r="H1175" s="40" t="s">
        <v>521</v>
      </c>
      <c r="I1175" s="15" t="str">
        <f t="shared" si="91"/>
        <v>MZQ</v>
      </c>
      <c r="J1175" s="52">
        <v>1000</v>
      </c>
      <c r="K1175" s="53">
        <v>5.29</v>
      </c>
      <c r="L1175" s="54">
        <f t="shared" si="92"/>
        <v>5290</v>
      </c>
      <c r="M1175" s="56">
        <v>7.64</v>
      </c>
      <c r="N1175" s="35">
        <v>6.3579999999999997</v>
      </c>
      <c r="O1175" s="35">
        <v>0.81620000000000004</v>
      </c>
      <c r="P1175" s="36">
        <f t="shared" si="93"/>
        <v>7.64</v>
      </c>
      <c r="Q1175" s="37">
        <f t="shared" si="94"/>
        <v>7640</v>
      </c>
      <c r="R1175" s="36"/>
      <c r="S1175" s="37"/>
      <c r="U1175" s="36"/>
      <c r="V1175" s="37"/>
      <c r="W1175" s="40" t="s">
        <v>21</v>
      </c>
      <c r="X1175" s="39" t="s">
        <v>366</v>
      </c>
      <c r="Y1175" s="40" t="s">
        <v>3229</v>
      </c>
      <c r="Z1175" s="40" t="s">
        <v>2437</v>
      </c>
      <c r="AA1175" s="40" t="s">
        <v>524</v>
      </c>
      <c r="AB1175" s="40" t="s">
        <v>2479</v>
      </c>
      <c r="AC1175" s="40" t="s">
        <v>3365</v>
      </c>
      <c r="AD1175" s="59" t="s">
        <v>3479</v>
      </c>
    </row>
    <row r="1176" spans="1:30">
      <c r="A1176" s="15" t="str">
        <f t="shared" si="90"/>
        <v>2022-2</v>
      </c>
      <c r="B1176" s="40" t="s">
        <v>2864</v>
      </c>
      <c r="C1176" s="47">
        <v>44602</v>
      </c>
      <c r="D1176" s="47" t="s">
        <v>2865</v>
      </c>
      <c r="E1176" s="40" t="s">
        <v>365</v>
      </c>
      <c r="F1176" s="40" t="s">
        <v>55</v>
      </c>
      <c r="G1176" s="40" t="s">
        <v>23</v>
      </c>
      <c r="H1176" s="40" t="s">
        <v>521</v>
      </c>
      <c r="I1176" s="15" t="str">
        <f t="shared" si="91"/>
        <v>MZQ</v>
      </c>
      <c r="J1176" s="52">
        <v>505</v>
      </c>
      <c r="K1176" s="53">
        <v>6.97</v>
      </c>
      <c r="L1176" s="54">
        <f t="shared" si="92"/>
        <v>3519.85</v>
      </c>
      <c r="M1176" s="56">
        <v>7.65</v>
      </c>
      <c r="N1176" s="35">
        <v>6.3579999999999997</v>
      </c>
      <c r="O1176" s="35">
        <v>0.81620000000000004</v>
      </c>
      <c r="P1176" s="36">
        <f t="shared" si="93"/>
        <v>7.65</v>
      </c>
      <c r="Q1176" s="37">
        <f t="shared" si="94"/>
        <v>3863.25</v>
      </c>
      <c r="R1176" s="36"/>
      <c r="S1176" s="37"/>
      <c r="U1176" s="36"/>
      <c r="V1176" s="37"/>
      <c r="W1176" s="40" t="s">
        <v>21</v>
      </c>
      <c r="X1176" s="39" t="s">
        <v>366</v>
      </c>
      <c r="Y1176" s="40" t="s">
        <v>3230</v>
      </c>
      <c r="Z1176" s="40" t="s">
        <v>2437</v>
      </c>
      <c r="AA1176" s="40" t="s">
        <v>517</v>
      </c>
      <c r="AB1176" s="40" t="s">
        <v>2475</v>
      </c>
      <c r="AC1176" s="40" t="s">
        <v>3366</v>
      </c>
      <c r="AD1176" s="59" t="s">
        <v>3479</v>
      </c>
    </row>
    <row r="1177" spans="1:30">
      <c r="A1177" s="15" t="str">
        <f t="shared" si="90"/>
        <v>2022-2</v>
      </c>
      <c r="B1177" s="40" t="s">
        <v>968</v>
      </c>
      <c r="C1177" s="47">
        <v>44606</v>
      </c>
      <c r="D1177" s="47" t="s">
        <v>969</v>
      </c>
      <c r="E1177" s="40" t="s">
        <v>365</v>
      </c>
      <c r="F1177" s="40" t="s">
        <v>2253</v>
      </c>
      <c r="G1177" s="40" t="s">
        <v>23</v>
      </c>
      <c r="H1177" s="40" t="s">
        <v>512</v>
      </c>
      <c r="I1177" s="15" t="str">
        <f t="shared" si="91"/>
        <v>MZQ</v>
      </c>
      <c r="J1177" s="52">
        <v>10000</v>
      </c>
      <c r="K1177" s="53">
        <v>7.8849999999999998</v>
      </c>
      <c r="L1177" s="54">
        <f t="shared" si="92"/>
        <v>78850</v>
      </c>
      <c r="M1177" s="56">
        <v>7.6849999999999996</v>
      </c>
      <c r="N1177" s="35">
        <v>6.3579999999999997</v>
      </c>
      <c r="O1177" s="35">
        <v>0.81620000000000004</v>
      </c>
      <c r="P1177" s="36">
        <f t="shared" si="93"/>
        <v>7.6849999999999996</v>
      </c>
      <c r="Q1177" s="37">
        <f t="shared" si="94"/>
        <v>76850</v>
      </c>
      <c r="R1177" s="36"/>
      <c r="S1177" s="37"/>
      <c r="U1177" s="36"/>
      <c r="V1177" s="37"/>
      <c r="W1177" s="40" t="s">
        <v>416</v>
      </c>
      <c r="X1177" s="39" t="s">
        <v>366</v>
      </c>
      <c r="Y1177" s="40" t="s">
        <v>3231</v>
      </c>
      <c r="Z1177" s="40" t="s">
        <v>2432</v>
      </c>
      <c r="AA1177" s="40" t="s">
        <v>511</v>
      </c>
      <c r="AB1177" s="40" t="s">
        <v>2474</v>
      </c>
      <c r="AC1177" s="40" t="s">
        <v>3407</v>
      </c>
      <c r="AD1177" s="59" t="s">
        <v>3479</v>
      </c>
    </row>
    <row r="1178" spans="1:30">
      <c r="A1178" s="15" t="str">
        <f t="shared" si="90"/>
        <v>2022-2</v>
      </c>
      <c r="B1178" s="40" t="s">
        <v>2866</v>
      </c>
      <c r="C1178" s="47">
        <v>44613</v>
      </c>
      <c r="D1178" s="47" t="s">
        <v>2867</v>
      </c>
      <c r="E1178" s="40" t="s">
        <v>365</v>
      </c>
      <c r="F1178" s="40" t="s">
        <v>43</v>
      </c>
      <c r="G1178" s="40" t="s">
        <v>23</v>
      </c>
      <c r="H1178" s="40" t="s">
        <v>512</v>
      </c>
      <c r="I1178" s="15" t="str">
        <f t="shared" si="91"/>
        <v>MZQ</v>
      </c>
      <c r="J1178" s="52">
        <v>400</v>
      </c>
      <c r="K1178" s="53">
        <v>7.2478999999999996</v>
      </c>
      <c r="L1178" s="54">
        <f t="shared" si="92"/>
        <v>2899.16</v>
      </c>
      <c r="M1178" s="56">
        <v>7.6863999999999999</v>
      </c>
      <c r="N1178" s="35">
        <v>6.3579999999999997</v>
      </c>
      <c r="O1178" s="35">
        <v>0.81620000000000004</v>
      </c>
      <c r="P1178" s="36">
        <f t="shared" si="93"/>
        <v>7.6863999999999999</v>
      </c>
      <c r="Q1178" s="37">
        <f t="shared" si="94"/>
        <v>3074.56</v>
      </c>
      <c r="R1178" s="36"/>
      <c r="S1178" s="37"/>
      <c r="U1178" s="36"/>
      <c r="V1178" s="37"/>
      <c r="W1178" s="40" t="s">
        <v>116</v>
      </c>
      <c r="X1178" s="39" t="s">
        <v>366</v>
      </c>
      <c r="Y1178" s="40" t="s">
        <v>3232</v>
      </c>
      <c r="Z1178" s="40" t="s">
        <v>2449</v>
      </c>
      <c r="AA1178" s="40" t="s">
        <v>516</v>
      </c>
      <c r="AB1178" s="40" t="s">
        <v>2477</v>
      </c>
      <c r="AC1178" s="40" t="s">
        <v>3435</v>
      </c>
      <c r="AD1178" s="59" t="s">
        <v>3479</v>
      </c>
    </row>
    <row r="1179" spans="1:30">
      <c r="A1179" s="15" t="str">
        <f t="shared" si="90"/>
        <v>2022-2</v>
      </c>
      <c r="B1179" s="40" t="s">
        <v>1334</v>
      </c>
      <c r="C1179" s="47">
        <v>44613</v>
      </c>
      <c r="D1179" s="47" t="s">
        <v>1343</v>
      </c>
      <c r="E1179" s="40" t="s">
        <v>365</v>
      </c>
      <c r="F1179" s="40" t="s">
        <v>30</v>
      </c>
      <c r="G1179" s="40" t="s">
        <v>25</v>
      </c>
      <c r="H1179" s="40" t="s">
        <v>512</v>
      </c>
      <c r="I1179" s="15" t="str">
        <f t="shared" si="91"/>
        <v>MZQ</v>
      </c>
      <c r="J1179" s="52">
        <v>310</v>
      </c>
      <c r="K1179" s="53">
        <v>7.2</v>
      </c>
      <c r="L1179" s="54">
        <f t="shared" si="92"/>
        <v>2232</v>
      </c>
      <c r="M1179" s="56">
        <v>7.8</v>
      </c>
      <c r="N1179" s="35">
        <v>6.3579999999999997</v>
      </c>
      <c r="O1179" s="35">
        <v>0.81620000000000004</v>
      </c>
      <c r="P1179" s="36">
        <f t="shared" si="93"/>
        <v>7.8</v>
      </c>
      <c r="Q1179" s="37">
        <f t="shared" si="94"/>
        <v>2418</v>
      </c>
      <c r="R1179" s="36"/>
      <c r="S1179" s="37"/>
      <c r="U1179" s="36"/>
      <c r="V1179" s="37"/>
      <c r="W1179" s="40" t="s">
        <v>33</v>
      </c>
      <c r="X1179" s="39" t="s">
        <v>366</v>
      </c>
      <c r="Y1179" s="40" t="s">
        <v>2238</v>
      </c>
      <c r="Z1179" s="40" t="s">
        <v>2447</v>
      </c>
      <c r="AA1179" s="40" t="s">
        <v>530</v>
      </c>
      <c r="AB1179" s="40" t="s">
        <v>2475</v>
      </c>
      <c r="AC1179" s="40" t="s">
        <v>3436</v>
      </c>
      <c r="AD1179" s="59" t="s">
        <v>3479</v>
      </c>
    </row>
    <row r="1180" spans="1:30">
      <c r="A1180" s="15" t="str">
        <f t="shared" si="90"/>
        <v>2022-2</v>
      </c>
      <c r="B1180" s="40" t="s">
        <v>2868</v>
      </c>
      <c r="C1180" s="47">
        <v>44610</v>
      </c>
      <c r="D1180" s="47" t="s">
        <v>2869</v>
      </c>
      <c r="E1180" s="40" t="s">
        <v>365</v>
      </c>
      <c r="F1180" s="40" t="s">
        <v>37</v>
      </c>
      <c r="G1180" s="40" t="s">
        <v>23</v>
      </c>
      <c r="H1180" s="40" t="s">
        <v>512</v>
      </c>
      <c r="I1180" s="15" t="str">
        <f t="shared" si="91"/>
        <v>MZQ</v>
      </c>
      <c r="J1180" s="52">
        <v>820</v>
      </c>
      <c r="K1180" s="53">
        <v>7.5961999999999996</v>
      </c>
      <c r="L1180" s="54">
        <f t="shared" si="92"/>
        <v>6228.88</v>
      </c>
      <c r="M1180" s="56">
        <v>7.9882999999999997</v>
      </c>
      <c r="N1180" s="35">
        <v>6.3579999999999997</v>
      </c>
      <c r="O1180" s="35">
        <v>0.81620000000000004</v>
      </c>
      <c r="P1180" s="36">
        <f t="shared" si="93"/>
        <v>7.9882999999999997</v>
      </c>
      <c r="Q1180" s="37">
        <f t="shared" si="94"/>
        <v>6550.41</v>
      </c>
      <c r="R1180" s="36"/>
      <c r="S1180" s="37"/>
      <c r="U1180" s="36"/>
      <c r="V1180" s="37"/>
      <c r="W1180" s="40" t="s">
        <v>79</v>
      </c>
      <c r="X1180" s="39" t="s">
        <v>366</v>
      </c>
      <c r="Y1180" s="40" t="s">
        <v>3233</v>
      </c>
      <c r="Z1180" s="40" t="s">
        <v>2473</v>
      </c>
      <c r="AA1180" s="40" t="s">
        <v>514</v>
      </c>
      <c r="AB1180" s="40" t="s">
        <v>2475</v>
      </c>
      <c r="AC1180" s="40" t="s">
        <v>3344</v>
      </c>
      <c r="AD1180" s="59" t="s">
        <v>3479</v>
      </c>
    </row>
    <row r="1181" spans="1:30">
      <c r="A1181" s="15" t="str">
        <f t="shared" si="90"/>
        <v>2022-2</v>
      </c>
      <c r="B1181" s="40" t="s">
        <v>2870</v>
      </c>
      <c r="C1181" s="47">
        <v>44602</v>
      </c>
      <c r="D1181" s="47" t="s">
        <v>2871</v>
      </c>
      <c r="E1181" s="40" t="s">
        <v>365</v>
      </c>
      <c r="F1181" s="40" t="s">
        <v>55</v>
      </c>
      <c r="G1181" s="40" t="s">
        <v>23</v>
      </c>
      <c r="H1181" s="40" t="s">
        <v>521</v>
      </c>
      <c r="I1181" s="15" t="str">
        <f t="shared" si="91"/>
        <v>MZQ</v>
      </c>
      <c r="J1181" s="52">
        <v>1010</v>
      </c>
      <c r="K1181" s="53">
        <v>7</v>
      </c>
      <c r="L1181" s="54">
        <f t="shared" si="92"/>
        <v>7070</v>
      </c>
      <c r="M1181" s="56">
        <v>8.0299999999999994</v>
      </c>
      <c r="N1181" s="35">
        <v>6.3579999999999997</v>
      </c>
      <c r="O1181" s="35">
        <v>0.81620000000000004</v>
      </c>
      <c r="P1181" s="36">
        <f t="shared" si="93"/>
        <v>8.0299999999999994</v>
      </c>
      <c r="Q1181" s="37">
        <f t="shared" si="94"/>
        <v>8110.3</v>
      </c>
      <c r="R1181" s="36"/>
      <c r="S1181" s="37"/>
      <c r="U1181" s="36"/>
      <c r="V1181" s="37"/>
      <c r="W1181" s="40" t="s">
        <v>21</v>
      </c>
      <c r="X1181" s="39" t="s">
        <v>366</v>
      </c>
      <c r="Y1181" s="40" t="s">
        <v>3234</v>
      </c>
      <c r="Z1181" s="40" t="s">
        <v>2437</v>
      </c>
      <c r="AA1181" s="40" t="s">
        <v>517</v>
      </c>
      <c r="AB1181" s="40" t="s">
        <v>2475</v>
      </c>
      <c r="AC1181" s="40" t="s">
        <v>3366</v>
      </c>
      <c r="AD1181" s="59" t="s">
        <v>3479</v>
      </c>
    </row>
    <row r="1182" spans="1:30">
      <c r="A1182" s="15" t="str">
        <f t="shared" si="90"/>
        <v>2022-2</v>
      </c>
      <c r="B1182" s="40" t="s">
        <v>323</v>
      </c>
      <c r="C1182" s="47">
        <v>44617</v>
      </c>
      <c r="D1182" s="47" t="s">
        <v>324</v>
      </c>
      <c r="E1182" s="40" t="s">
        <v>365</v>
      </c>
      <c r="F1182" s="40" t="s">
        <v>48</v>
      </c>
      <c r="G1182" s="40" t="s">
        <v>23</v>
      </c>
      <c r="H1182" s="40" t="s">
        <v>512</v>
      </c>
      <c r="I1182" s="15" t="str">
        <f t="shared" si="91"/>
        <v>MZQ</v>
      </c>
      <c r="J1182" s="52">
        <v>4680</v>
      </c>
      <c r="K1182" s="53">
        <v>7.84</v>
      </c>
      <c r="L1182" s="54">
        <f t="shared" si="92"/>
        <v>36691.199999999997</v>
      </c>
      <c r="M1182" s="56">
        <v>8.0500000000000007</v>
      </c>
      <c r="N1182" s="35">
        <v>6.3579999999999997</v>
      </c>
      <c r="O1182" s="35">
        <v>0.81620000000000004</v>
      </c>
      <c r="P1182" s="36">
        <f t="shared" si="93"/>
        <v>8.0500000000000007</v>
      </c>
      <c r="Q1182" s="37">
        <f t="shared" si="94"/>
        <v>37674</v>
      </c>
      <c r="R1182" s="36"/>
      <c r="S1182" s="37"/>
      <c r="U1182" s="36"/>
      <c r="V1182" s="37"/>
      <c r="W1182" s="40" t="s">
        <v>277</v>
      </c>
      <c r="X1182" s="39" t="s">
        <v>366</v>
      </c>
      <c r="Y1182" s="40" t="s">
        <v>3235</v>
      </c>
      <c r="Z1182" s="40" t="s">
        <v>2465</v>
      </c>
      <c r="AA1182" s="40" t="s">
        <v>517</v>
      </c>
      <c r="AB1182" s="40" t="s">
        <v>2475</v>
      </c>
      <c r="AC1182" s="40" t="s">
        <v>3437</v>
      </c>
      <c r="AD1182" s="59" t="s">
        <v>3479</v>
      </c>
    </row>
    <row r="1183" spans="1:30">
      <c r="A1183" s="15" t="str">
        <f t="shared" si="90"/>
        <v>2022-2</v>
      </c>
      <c r="B1183" s="40" t="s">
        <v>323</v>
      </c>
      <c r="C1183" s="47">
        <v>44614</v>
      </c>
      <c r="D1183" s="47" t="s">
        <v>324</v>
      </c>
      <c r="E1183" s="40" t="s">
        <v>365</v>
      </c>
      <c r="F1183" s="40" t="s">
        <v>48</v>
      </c>
      <c r="G1183" s="40" t="s">
        <v>23</v>
      </c>
      <c r="H1183" s="40" t="s">
        <v>512</v>
      </c>
      <c r="I1183" s="15" t="str">
        <f t="shared" si="91"/>
        <v>MZQ</v>
      </c>
      <c r="J1183" s="52">
        <v>4340</v>
      </c>
      <c r="K1183" s="53">
        <v>7.84</v>
      </c>
      <c r="L1183" s="54">
        <f t="shared" si="92"/>
        <v>34025.599999999999</v>
      </c>
      <c r="M1183" s="56">
        <v>8.0500000000000007</v>
      </c>
      <c r="N1183" s="35">
        <v>6.3579999999999997</v>
      </c>
      <c r="O1183" s="35">
        <v>0.81620000000000004</v>
      </c>
      <c r="P1183" s="36">
        <f t="shared" si="93"/>
        <v>8.0500000000000007</v>
      </c>
      <c r="Q1183" s="37">
        <f t="shared" si="94"/>
        <v>34937</v>
      </c>
      <c r="R1183" s="36"/>
      <c r="S1183" s="37"/>
      <c r="U1183" s="36"/>
      <c r="V1183" s="37"/>
      <c r="W1183" s="40" t="s">
        <v>277</v>
      </c>
      <c r="X1183" s="39" t="s">
        <v>366</v>
      </c>
      <c r="Y1183" s="40" t="s">
        <v>3235</v>
      </c>
      <c r="Z1183" s="40" t="s">
        <v>2465</v>
      </c>
      <c r="AA1183" s="40" t="s">
        <v>517</v>
      </c>
      <c r="AB1183" s="40" t="s">
        <v>2475</v>
      </c>
      <c r="AC1183" s="40" t="s">
        <v>3438</v>
      </c>
      <c r="AD1183" s="59" t="s">
        <v>3479</v>
      </c>
    </row>
    <row r="1184" spans="1:30">
      <c r="A1184" s="15" t="str">
        <f t="shared" si="90"/>
        <v>2022-2</v>
      </c>
      <c r="B1184" s="40" t="s">
        <v>2872</v>
      </c>
      <c r="C1184" s="47">
        <v>44608</v>
      </c>
      <c r="D1184" s="47" t="s">
        <v>2873</v>
      </c>
      <c r="E1184" s="40" t="s">
        <v>365</v>
      </c>
      <c r="F1184" s="40" t="s">
        <v>185</v>
      </c>
      <c r="G1184" s="40" t="s">
        <v>23</v>
      </c>
      <c r="H1184" s="40" t="s">
        <v>512</v>
      </c>
      <c r="I1184" s="15" t="str">
        <f t="shared" si="91"/>
        <v>MHK</v>
      </c>
      <c r="J1184" s="52">
        <v>1120</v>
      </c>
      <c r="K1184" s="53">
        <v>16.957900429999999</v>
      </c>
      <c r="L1184" s="54">
        <f t="shared" si="92"/>
        <v>18992.849999999999</v>
      </c>
      <c r="M1184" s="56">
        <v>8.11</v>
      </c>
      <c r="N1184" s="35">
        <v>6.3579999999999997</v>
      </c>
      <c r="O1184" s="35">
        <v>0.81620000000000004</v>
      </c>
      <c r="P1184" s="36">
        <f t="shared" si="93"/>
        <v>51.563400000000001</v>
      </c>
      <c r="Q1184" s="37">
        <f t="shared" si="94"/>
        <v>57751.01</v>
      </c>
      <c r="R1184" s="36"/>
      <c r="S1184" s="37"/>
      <c r="U1184" s="36"/>
      <c r="V1184" s="37"/>
      <c r="W1184" s="40" t="s">
        <v>3305</v>
      </c>
      <c r="X1184" s="39" t="s">
        <v>369</v>
      </c>
      <c r="Y1184" s="40" t="s">
        <v>3236</v>
      </c>
      <c r="Z1184" s="40" t="s">
        <v>3470</v>
      </c>
      <c r="AA1184" s="40" t="s">
        <v>513</v>
      </c>
      <c r="AB1184" s="40" t="s">
        <v>2477</v>
      </c>
      <c r="AC1184" s="40" t="s">
        <v>3397</v>
      </c>
      <c r="AD1184" s="59" t="s">
        <v>3478</v>
      </c>
    </row>
    <row r="1185" spans="1:30">
      <c r="A1185" s="15" t="str">
        <f t="shared" si="90"/>
        <v>2022-2</v>
      </c>
      <c r="B1185" s="40" t="s">
        <v>319</v>
      </c>
      <c r="C1185" s="47">
        <v>44616</v>
      </c>
      <c r="D1185" s="47" t="s">
        <v>320</v>
      </c>
      <c r="E1185" s="40" t="s">
        <v>365</v>
      </c>
      <c r="F1185" s="40" t="s">
        <v>38</v>
      </c>
      <c r="G1185" s="40" t="s">
        <v>23</v>
      </c>
      <c r="H1185" s="40" t="s">
        <v>512</v>
      </c>
      <c r="I1185" s="15" t="str">
        <f t="shared" si="91"/>
        <v>MZQ</v>
      </c>
      <c r="J1185" s="52">
        <v>930</v>
      </c>
      <c r="K1185" s="53">
        <v>8.2995000000000001</v>
      </c>
      <c r="L1185" s="54">
        <f t="shared" si="92"/>
        <v>7718.54</v>
      </c>
      <c r="M1185" s="56">
        <v>8.2995000000000001</v>
      </c>
      <c r="N1185" s="35">
        <v>6.3579999999999997</v>
      </c>
      <c r="O1185" s="35">
        <v>0.81620000000000004</v>
      </c>
      <c r="P1185" s="36">
        <f t="shared" si="93"/>
        <v>8.2995000000000001</v>
      </c>
      <c r="Q1185" s="37">
        <f t="shared" si="94"/>
        <v>7718.54</v>
      </c>
      <c r="R1185" s="36"/>
      <c r="S1185" s="37"/>
      <c r="U1185" s="36"/>
      <c r="V1185" s="37"/>
      <c r="W1185" s="40" t="s">
        <v>178</v>
      </c>
      <c r="X1185" s="39" t="s">
        <v>366</v>
      </c>
      <c r="Y1185" s="40" t="s">
        <v>1393</v>
      </c>
      <c r="Z1185" s="40" t="s">
        <v>2426</v>
      </c>
      <c r="AA1185" s="40" t="s">
        <v>514</v>
      </c>
      <c r="AB1185" s="40" t="s">
        <v>2475</v>
      </c>
      <c r="AC1185" s="40" t="s">
        <v>3307</v>
      </c>
      <c r="AD1185" s="59" t="s">
        <v>3479</v>
      </c>
    </row>
    <row r="1186" spans="1:30">
      <c r="A1186" s="15" t="str">
        <f t="shared" si="90"/>
        <v>2022-2</v>
      </c>
      <c r="B1186" s="40" t="s">
        <v>319</v>
      </c>
      <c r="C1186" s="47">
        <v>44616</v>
      </c>
      <c r="D1186" s="47" t="s">
        <v>320</v>
      </c>
      <c r="E1186" s="40" t="s">
        <v>365</v>
      </c>
      <c r="F1186" s="40" t="s">
        <v>38</v>
      </c>
      <c r="G1186" s="40" t="s">
        <v>23</v>
      </c>
      <c r="H1186" s="40" t="s">
        <v>512</v>
      </c>
      <c r="I1186" s="15" t="str">
        <f t="shared" si="91"/>
        <v>MZQ</v>
      </c>
      <c r="J1186" s="52">
        <v>120</v>
      </c>
      <c r="K1186" s="53">
        <v>8.2995000000000001</v>
      </c>
      <c r="L1186" s="54">
        <f t="shared" si="92"/>
        <v>995.94</v>
      </c>
      <c r="M1186" s="56">
        <v>8.2995000000000001</v>
      </c>
      <c r="N1186" s="35">
        <v>6.3579999999999997</v>
      </c>
      <c r="O1186" s="35">
        <v>0.81620000000000004</v>
      </c>
      <c r="P1186" s="36">
        <f t="shared" si="93"/>
        <v>8.2995000000000001</v>
      </c>
      <c r="Q1186" s="37">
        <f t="shared" si="94"/>
        <v>995.94</v>
      </c>
      <c r="R1186" s="36"/>
      <c r="S1186" s="37"/>
      <c r="U1186" s="36"/>
      <c r="V1186" s="37"/>
      <c r="W1186" s="40" t="s">
        <v>178</v>
      </c>
      <c r="X1186" s="39" t="s">
        <v>366</v>
      </c>
      <c r="Y1186" s="40" t="s">
        <v>3238</v>
      </c>
      <c r="Z1186" s="40" t="s">
        <v>2426</v>
      </c>
      <c r="AA1186" s="40" t="s">
        <v>514</v>
      </c>
      <c r="AB1186" s="40" t="s">
        <v>2475</v>
      </c>
      <c r="AC1186" s="40" t="s">
        <v>3307</v>
      </c>
      <c r="AD1186" s="59" t="s">
        <v>3479</v>
      </c>
    </row>
    <row r="1187" spans="1:30">
      <c r="A1187" s="15" t="str">
        <f t="shared" si="90"/>
        <v>2022-2</v>
      </c>
      <c r="B1187" s="40" t="s">
        <v>319</v>
      </c>
      <c r="C1187" s="47">
        <v>44614</v>
      </c>
      <c r="D1187" s="47" t="s">
        <v>320</v>
      </c>
      <c r="E1187" s="40" t="s">
        <v>365</v>
      </c>
      <c r="F1187" s="40" t="s">
        <v>38</v>
      </c>
      <c r="G1187" s="40" t="s">
        <v>23</v>
      </c>
      <c r="H1187" s="40" t="s">
        <v>512</v>
      </c>
      <c r="I1187" s="15" t="str">
        <f t="shared" si="91"/>
        <v>MZQ</v>
      </c>
      <c r="J1187" s="52">
        <v>2404</v>
      </c>
      <c r="K1187" s="53">
        <v>8.2995000000000001</v>
      </c>
      <c r="L1187" s="54">
        <f t="shared" si="92"/>
        <v>19952</v>
      </c>
      <c r="M1187" s="56">
        <v>8.2995000000000001</v>
      </c>
      <c r="N1187" s="35">
        <v>6.3579999999999997</v>
      </c>
      <c r="O1187" s="35">
        <v>0.81620000000000004</v>
      </c>
      <c r="P1187" s="36">
        <f t="shared" si="93"/>
        <v>8.2995000000000001</v>
      </c>
      <c r="Q1187" s="37">
        <f t="shared" si="94"/>
        <v>19952</v>
      </c>
      <c r="R1187" s="36"/>
      <c r="S1187" s="37"/>
      <c r="U1187" s="36"/>
      <c r="V1187" s="37"/>
      <c r="W1187" s="40" t="s">
        <v>178</v>
      </c>
      <c r="X1187" s="39" t="s">
        <v>366</v>
      </c>
      <c r="Y1187" s="40" t="s">
        <v>3237</v>
      </c>
      <c r="Z1187" s="40" t="s">
        <v>2426</v>
      </c>
      <c r="AA1187" s="40" t="s">
        <v>514</v>
      </c>
      <c r="AB1187" s="40" t="s">
        <v>2475</v>
      </c>
      <c r="AC1187" s="40" t="s">
        <v>3400</v>
      </c>
      <c r="AD1187" s="59" t="s">
        <v>3479</v>
      </c>
    </row>
    <row r="1188" spans="1:30">
      <c r="A1188" s="15" t="str">
        <f t="shared" si="90"/>
        <v>2022-2</v>
      </c>
      <c r="B1188" s="40" t="s">
        <v>319</v>
      </c>
      <c r="C1188" s="47">
        <v>44614</v>
      </c>
      <c r="D1188" s="47" t="s">
        <v>320</v>
      </c>
      <c r="E1188" s="40" t="s">
        <v>365</v>
      </c>
      <c r="F1188" s="40" t="s">
        <v>38</v>
      </c>
      <c r="G1188" s="40" t="s">
        <v>23</v>
      </c>
      <c r="H1188" s="40" t="s">
        <v>512</v>
      </c>
      <c r="I1188" s="15" t="str">
        <f t="shared" si="91"/>
        <v>MZQ</v>
      </c>
      <c r="J1188" s="52">
        <v>-446</v>
      </c>
      <c r="K1188" s="53">
        <v>8.2995000000000001</v>
      </c>
      <c r="L1188" s="54">
        <f t="shared" si="92"/>
        <v>-3701.58</v>
      </c>
      <c r="M1188" s="56">
        <v>8.2995000000000001</v>
      </c>
      <c r="N1188" s="35">
        <v>6.3579999999999997</v>
      </c>
      <c r="O1188" s="35">
        <v>0.81620000000000004</v>
      </c>
      <c r="P1188" s="36">
        <f t="shared" si="93"/>
        <v>8.2995000000000001</v>
      </c>
      <c r="Q1188" s="37">
        <f t="shared" si="94"/>
        <v>-3701.58</v>
      </c>
      <c r="R1188" s="36"/>
      <c r="S1188" s="37"/>
      <c r="U1188" s="36"/>
      <c r="V1188" s="37"/>
      <c r="W1188" s="40" t="s">
        <v>178</v>
      </c>
      <c r="X1188" s="39" t="s">
        <v>366</v>
      </c>
      <c r="Y1188" s="40" t="s">
        <v>1393</v>
      </c>
      <c r="Z1188" s="40" t="s">
        <v>2426</v>
      </c>
      <c r="AA1188" s="40" t="s">
        <v>514</v>
      </c>
      <c r="AB1188" s="40" t="s">
        <v>2475</v>
      </c>
      <c r="AC1188" s="40" t="s">
        <v>3440</v>
      </c>
      <c r="AD1188" s="59" t="s">
        <v>3479</v>
      </c>
    </row>
    <row r="1189" spans="1:30">
      <c r="A1189" s="15" t="str">
        <f t="shared" si="90"/>
        <v>2022-2</v>
      </c>
      <c r="B1189" s="40" t="s">
        <v>319</v>
      </c>
      <c r="C1189" s="47">
        <v>44614</v>
      </c>
      <c r="D1189" s="47" t="s">
        <v>320</v>
      </c>
      <c r="E1189" s="40" t="s">
        <v>365</v>
      </c>
      <c r="F1189" s="40" t="s">
        <v>38</v>
      </c>
      <c r="G1189" s="40" t="s">
        <v>23</v>
      </c>
      <c r="H1189" s="40" t="s">
        <v>512</v>
      </c>
      <c r="I1189" s="15" t="str">
        <f t="shared" si="91"/>
        <v>MZQ</v>
      </c>
      <c r="J1189" s="52">
        <v>998</v>
      </c>
      <c r="K1189" s="53">
        <v>8.2995000000000001</v>
      </c>
      <c r="L1189" s="54">
        <f t="shared" si="92"/>
        <v>8282.9</v>
      </c>
      <c r="M1189" s="56">
        <v>8.2995000000000001</v>
      </c>
      <c r="N1189" s="35">
        <v>6.3579999999999997</v>
      </c>
      <c r="O1189" s="35">
        <v>0.81620000000000004</v>
      </c>
      <c r="P1189" s="36">
        <f t="shared" si="93"/>
        <v>8.2995000000000001</v>
      </c>
      <c r="Q1189" s="37">
        <f t="shared" si="94"/>
        <v>8282.9</v>
      </c>
      <c r="R1189" s="36"/>
      <c r="S1189" s="37"/>
      <c r="U1189" s="36"/>
      <c r="V1189" s="37"/>
      <c r="W1189" s="40" t="s">
        <v>178</v>
      </c>
      <c r="X1189" s="39" t="s">
        <v>366</v>
      </c>
      <c r="Y1189" s="40" t="s">
        <v>1393</v>
      </c>
      <c r="Z1189" s="40" t="s">
        <v>2426</v>
      </c>
      <c r="AA1189" s="40" t="s">
        <v>514</v>
      </c>
      <c r="AB1189" s="40" t="s">
        <v>2475</v>
      </c>
      <c r="AC1189" s="40" t="s">
        <v>3400</v>
      </c>
      <c r="AD1189" s="59" t="s">
        <v>3479</v>
      </c>
    </row>
    <row r="1190" spans="1:30">
      <c r="A1190" s="15" t="str">
        <f t="shared" si="90"/>
        <v>2022-2</v>
      </c>
      <c r="B1190" s="40" t="s">
        <v>319</v>
      </c>
      <c r="C1190" s="47">
        <v>44613</v>
      </c>
      <c r="D1190" s="47" t="s">
        <v>320</v>
      </c>
      <c r="E1190" s="40" t="s">
        <v>365</v>
      </c>
      <c r="F1190" s="40" t="s">
        <v>38</v>
      </c>
      <c r="G1190" s="40" t="s">
        <v>23</v>
      </c>
      <c r="H1190" s="40" t="s">
        <v>512</v>
      </c>
      <c r="I1190" s="15" t="str">
        <f t="shared" si="91"/>
        <v>MZQ</v>
      </c>
      <c r="J1190" s="52">
        <v>3696</v>
      </c>
      <c r="K1190" s="53">
        <v>8.2995000000000001</v>
      </c>
      <c r="L1190" s="54">
        <f t="shared" si="92"/>
        <v>30674.95</v>
      </c>
      <c r="M1190" s="56">
        <v>8.2995000000000001</v>
      </c>
      <c r="N1190" s="35">
        <v>6.3579999999999997</v>
      </c>
      <c r="O1190" s="35">
        <v>0.81620000000000004</v>
      </c>
      <c r="P1190" s="36">
        <f t="shared" si="93"/>
        <v>8.2995000000000001</v>
      </c>
      <c r="Q1190" s="37">
        <f t="shared" si="94"/>
        <v>30674.95</v>
      </c>
      <c r="R1190" s="36"/>
      <c r="S1190" s="37"/>
      <c r="U1190" s="36"/>
      <c r="V1190" s="37"/>
      <c r="W1190" s="40" t="s">
        <v>178</v>
      </c>
      <c r="X1190" s="39" t="s">
        <v>366</v>
      </c>
      <c r="Y1190" s="40" t="s">
        <v>3237</v>
      </c>
      <c r="Z1190" s="40" t="s">
        <v>2426</v>
      </c>
      <c r="AA1190" s="40" t="s">
        <v>514</v>
      </c>
      <c r="AB1190" s="40" t="s">
        <v>2475</v>
      </c>
      <c r="AC1190" s="40" t="s">
        <v>3371</v>
      </c>
      <c r="AD1190" s="59" t="s">
        <v>3479</v>
      </c>
    </row>
    <row r="1191" spans="1:30">
      <c r="A1191" s="15" t="str">
        <f t="shared" si="90"/>
        <v>2022-2</v>
      </c>
      <c r="B1191" s="40" t="s">
        <v>319</v>
      </c>
      <c r="C1191" s="47">
        <v>44613</v>
      </c>
      <c r="D1191" s="47" t="s">
        <v>320</v>
      </c>
      <c r="E1191" s="40" t="s">
        <v>365</v>
      </c>
      <c r="F1191" s="40" t="s">
        <v>38</v>
      </c>
      <c r="G1191" s="40" t="s">
        <v>23</v>
      </c>
      <c r="H1191" s="40" t="s">
        <v>512</v>
      </c>
      <c r="I1191" s="15" t="str">
        <f t="shared" si="91"/>
        <v>MZQ</v>
      </c>
      <c r="J1191" s="52">
        <v>3654</v>
      </c>
      <c r="K1191" s="53">
        <v>8.2995000000000001</v>
      </c>
      <c r="L1191" s="54">
        <f t="shared" si="92"/>
        <v>30326.37</v>
      </c>
      <c r="M1191" s="56">
        <v>8.2995000000000001</v>
      </c>
      <c r="N1191" s="35">
        <v>6.3579999999999997</v>
      </c>
      <c r="O1191" s="35">
        <v>0.81620000000000004</v>
      </c>
      <c r="P1191" s="36">
        <f t="shared" si="93"/>
        <v>8.2995000000000001</v>
      </c>
      <c r="Q1191" s="37">
        <f t="shared" si="94"/>
        <v>30326.37</v>
      </c>
      <c r="R1191" s="36"/>
      <c r="S1191" s="37"/>
      <c r="U1191" s="36"/>
      <c r="V1191" s="37"/>
      <c r="W1191" s="40" t="s">
        <v>178</v>
      </c>
      <c r="X1191" s="39" t="s">
        <v>366</v>
      </c>
      <c r="Y1191" s="40" t="s">
        <v>1707</v>
      </c>
      <c r="Z1191" s="40" t="s">
        <v>2426</v>
      </c>
      <c r="AA1191" s="40" t="s">
        <v>514</v>
      </c>
      <c r="AB1191" s="40" t="s">
        <v>2475</v>
      </c>
      <c r="AC1191" s="40" t="s">
        <v>3371</v>
      </c>
      <c r="AD1191" s="59" t="s">
        <v>3479</v>
      </c>
    </row>
    <row r="1192" spans="1:30">
      <c r="A1192" s="15" t="str">
        <f t="shared" si="90"/>
        <v>2022-2</v>
      </c>
      <c r="B1192" s="40" t="s">
        <v>319</v>
      </c>
      <c r="C1192" s="47">
        <v>44610</v>
      </c>
      <c r="D1192" s="47" t="s">
        <v>320</v>
      </c>
      <c r="E1192" s="40" t="s">
        <v>365</v>
      </c>
      <c r="F1192" s="40" t="s">
        <v>38</v>
      </c>
      <c r="G1192" s="40" t="s">
        <v>23</v>
      </c>
      <c r="H1192" s="40" t="s">
        <v>523</v>
      </c>
      <c r="I1192" s="15" t="str">
        <f t="shared" si="91"/>
        <v>MZQ</v>
      </c>
      <c r="J1192" s="52">
        <v>-6100</v>
      </c>
      <c r="K1192" s="53">
        <v>8.2995000000000001</v>
      </c>
      <c r="L1192" s="54">
        <f t="shared" si="92"/>
        <v>-50626.95</v>
      </c>
      <c r="M1192" s="56">
        <v>8.2995000000000001</v>
      </c>
      <c r="N1192" s="35">
        <v>6.3579999999999997</v>
      </c>
      <c r="O1192" s="35">
        <v>0.81620000000000004</v>
      </c>
      <c r="P1192" s="36">
        <f t="shared" si="93"/>
        <v>8.2995000000000001</v>
      </c>
      <c r="Q1192" s="37">
        <f t="shared" si="94"/>
        <v>-50626.95</v>
      </c>
      <c r="R1192" s="36"/>
      <c r="S1192" s="37"/>
      <c r="U1192" s="36"/>
      <c r="V1192" s="37"/>
      <c r="W1192" s="40" t="s">
        <v>178</v>
      </c>
      <c r="X1192" s="39" t="s">
        <v>366</v>
      </c>
      <c r="Y1192" s="40" t="s">
        <v>3237</v>
      </c>
      <c r="Z1192" s="40" t="s">
        <v>2426</v>
      </c>
      <c r="AA1192" s="40" t="s">
        <v>514</v>
      </c>
      <c r="AB1192" s="40" t="s">
        <v>2475</v>
      </c>
      <c r="AC1192" s="40" t="s">
        <v>3439</v>
      </c>
      <c r="AD1192" s="59" t="s">
        <v>3479</v>
      </c>
    </row>
    <row r="1193" spans="1:30">
      <c r="A1193" s="15" t="str">
        <f t="shared" si="90"/>
        <v>2022-2</v>
      </c>
      <c r="B1193" s="40" t="s">
        <v>319</v>
      </c>
      <c r="C1193" s="47">
        <v>44610</v>
      </c>
      <c r="D1193" s="47" t="s">
        <v>320</v>
      </c>
      <c r="E1193" s="40" t="s">
        <v>365</v>
      </c>
      <c r="F1193" s="40" t="s">
        <v>38</v>
      </c>
      <c r="G1193" s="40" t="s">
        <v>23</v>
      </c>
      <c r="H1193" s="40" t="s">
        <v>523</v>
      </c>
      <c r="I1193" s="15" t="str">
        <f t="shared" si="91"/>
        <v>MZQ</v>
      </c>
      <c r="J1193" s="52">
        <v>-1928</v>
      </c>
      <c r="K1193" s="53">
        <v>8.2995000000000001</v>
      </c>
      <c r="L1193" s="54">
        <f t="shared" si="92"/>
        <v>-16001.44</v>
      </c>
      <c r="M1193" s="56">
        <v>8.2995000000000001</v>
      </c>
      <c r="N1193" s="35">
        <v>6.3579999999999997</v>
      </c>
      <c r="O1193" s="35">
        <v>0.81620000000000004</v>
      </c>
      <c r="P1193" s="36">
        <f t="shared" si="93"/>
        <v>8.2995000000000001</v>
      </c>
      <c r="Q1193" s="37">
        <f t="shared" si="94"/>
        <v>-16001.44</v>
      </c>
      <c r="R1193" s="36"/>
      <c r="S1193" s="37"/>
      <c r="U1193" s="36"/>
      <c r="V1193" s="37"/>
      <c r="W1193" s="40" t="s">
        <v>178</v>
      </c>
      <c r="X1193" s="39" t="s">
        <v>366</v>
      </c>
      <c r="Y1193" s="40" t="s">
        <v>1393</v>
      </c>
      <c r="Z1193" s="40" t="s">
        <v>2426</v>
      </c>
      <c r="AA1193" s="40" t="s">
        <v>514</v>
      </c>
      <c r="AB1193" s="40" t="s">
        <v>2475</v>
      </c>
      <c r="AC1193" s="40" t="s">
        <v>3439</v>
      </c>
      <c r="AD1193" s="59" t="s">
        <v>3479</v>
      </c>
    </row>
    <row r="1194" spans="1:30">
      <c r="A1194" s="15" t="str">
        <f t="shared" si="90"/>
        <v>2022-2</v>
      </c>
      <c r="B1194" s="40" t="s">
        <v>319</v>
      </c>
      <c r="C1194" s="47">
        <v>44610</v>
      </c>
      <c r="D1194" s="47" t="s">
        <v>320</v>
      </c>
      <c r="E1194" s="40" t="s">
        <v>365</v>
      </c>
      <c r="F1194" s="40" t="s">
        <v>38</v>
      </c>
      <c r="G1194" s="40" t="s">
        <v>23</v>
      </c>
      <c r="H1194" s="40" t="s">
        <v>512</v>
      </c>
      <c r="I1194" s="15" t="str">
        <f t="shared" si="91"/>
        <v>MZQ</v>
      </c>
      <c r="J1194" s="52">
        <v>7470</v>
      </c>
      <c r="K1194" s="53">
        <v>8.2995000000000001</v>
      </c>
      <c r="L1194" s="54">
        <f t="shared" si="92"/>
        <v>61997.27</v>
      </c>
      <c r="M1194" s="56">
        <v>8.2995000000000001</v>
      </c>
      <c r="N1194" s="35">
        <v>6.3579999999999997</v>
      </c>
      <c r="O1194" s="35">
        <v>0.81620000000000004</v>
      </c>
      <c r="P1194" s="36">
        <f t="shared" si="93"/>
        <v>8.2995000000000001</v>
      </c>
      <c r="Q1194" s="37">
        <f t="shared" si="94"/>
        <v>61997.27</v>
      </c>
      <c r="R1194" s="36"/>
      <c r="S1194" s="37"/>
      <c r="U1194" s="36"/>
      <c r="V1194" s="37"/>
      <c r="W1194" s="40" t="s">
        <v>178</v>
      </c>
      <c r="X1194" s="39" t="s">
        <v>366</v>
      </c>
      <c r="Y1194" s="40" t="s">
        <v>1394</v>
      </c>
      <c r="Z1194" s="40" t="s">
        <v>2426</v>
      </c>
      <c r="AA1194" s="40" t="s">
        <v>514</v>
      </c>
      <c r="AB1194" s="40" t="s">
        <v>2475</v>
      </c>
      <c r="AC1194" s="40" t="s">
        <v>3441</v>
      </c>
      <c r="AD1194" s="59" t="s">
        <v>3479</v>
      </c>
    </row>
    <row r="1195" spans="1:30">
      <c r="A1195" s="15" t="str">
        <f t="shared" si="90"/>
        <v>2022-2</v>
      </c>
      <c r="B1195" s="40" t="s">
        <v>319</v>
      </c>
      <c r="C1195" s="47">
        <v>44610</v>
      </c>
      <c r="D1195" s="47" t="s">
        <v>320</v>
      </c>
      <c r="E1195" s="40" t="s">
        <v>365</v>
      </c>
      <c r="F1195" s="40" t="s">
        <v>38</v>
      </c>
      <c r="G1195" s="40" t="s">
        <v>23</v>
      </c>
      <c r="H1195" s="40" t="s">
        <v>512</v>
      </c>
      <c r="I1195" s="15" t="str">
        <f t="shared" si="91"/>
        <v>MZQ</v>
      </c>
      <c r="J1195" s="52">
        <v>4080</v>
      </c>
      <c r="K1195" s="53">
        <v>8.2995000000000001</v>
      </c>
      <c r="L1195" s="54">
        <f t="shared" si="92"/>
        <v>33861.96</v>
      </c>
      <c r="M1195" s="56">
        <v>8.2995000000000001</v>
      </c>
      <c r="N1195" s="35">
        <v>6.3579999999999997</v>
      </c>
      <c r="O1195" s="35">
        <v>0.81620000000000004</v>
      </c>
      <c r="P1195" s="36">
        <f t="shared" si="93"/>
        <v>8.2995000000000001</v>
      </c>
      <c r="Q1195" s="37">
        <f t="shared" si="94"/>
        <v>33861.96</v>
      </c>
      <c r="R1195" s="36"/>
      <c r="S1195" s="37"/>
      <c r="U1195" s="36"/>
      <c r="V1195" s="37"/>
      <c r="W1195" s="40" t="s">
        <v>178</v>
      </c>
      <c r="X1195" s="39" t="s">
        <v>366</v>
      </c>
      <c r="Y1195" s="40" t="s">
        <v>1707</v>
      </c>
      <c r="Z1195" s="40" t="s">
        <v>2426</v>
      </c>
      <c r="AA1195" s="40" t="s">
        <v>514</v>
      </c>
      <c r="AB1195" s="40" t="s">
        <v>2475</v>
      </c>
      <c r="AC1195" s="40" t="s">
        <v>3441</v>
      </c>
      <c r="AD1195" s="59" t="s">
        <v>3479</v>
      </c>
    </row>
    <row r="1196" spans="1:30">
      <c r="A1196" s="15" t="str">
        <f t="shared" si="90"/>
        <v>2022-2</v>
      </c>
      <c r="B1196" s="40" t="s">
        <v>319</v>
      </c>
      <c r="C1196" s="47">
        <v>44606</v>
      </c>
      <c r="D1196" s="47" t="s">
        <v>320</v>
      </c>
      <c r="E1196" s="40" t="s">
        <v>365</v>
      </c>
      <c r="F1196" s="40" t="s">
        <v>38</v>
      </c>
      <c r="G1196" s="40" t="s">
        <v>23</v>
      </c>
      <c r="H1196" s="40" t="s">
        <v>523</v>
      </c>
      <c r="I1196" s="15" t="str">
        <f t="shared" si="91"/>
        <v>MZQ</v>
      </c>
      <c r="J1196" s="52">
        <v>-4910</v>
      </c>
      <c r="K1196" s="53">
        <v>8.2995000000000001</v>
      </c>
      <c r="L1196" s="54">
        <f t="shared" si="92"/>
        <v>-40750.550000000003</v>
      </c>
      <c r="M1196" s="56">
        <v>8.2995000000000001</v>
      </c>
      <c r="N1196" s="35">
        <v>6.3579999999999997</v>
      </c>
      <c r="O1196" s="35">
        <v>0.81620000000000004</v>
      </c>
      <c r="P1196" s="36">
        <f t="shared" si="93"/>
        <v>8.2995000000000001</v>
      </c>
      <c r="Q1196" s="37">
        <f t="shared" si="94"/>
        <v>-40750.550000000003</v>
      </c>
      <c r="R1196" s="36"/>
      <c r="S1196" s="37"/>
      <c r="U1196" s="36"/>
      <c r="V1196" s="37"/>
      <c r="W1196" s="40" t="s">
        <v>178</v>
      </c>
      <c r="X1196" s="39" t="s">
        <v>366</v>
      </c>
      <c r="Y1196" s="40" t="s">
        <v>1394</v>
      </c>
      <c r="Z1196" s="40" t="s">
        <v>2426</v>
      </c>
      <c r="AA1196" s="40" t="s">
        <v>514</v>
      </c>
      <c r="AB1196" s="40" t="s">
        <v>2475</v>
      </c>
      <c r="AC1196" s="40" t="s">
        <v>3442</v>
      </c>
      <c r="AD1196" s="59" t="s">
        <v>3479</v>
      </c>
    </row>
    <row r="1197" spans="1:30">
      <c r="A1197" s="15" t="str">
        <f t="shared" si="90"/>
        <v>2022-2</v>
      </c>
      <c r="B1197" s="40" t="s">
        <v>319</v>
      </c>
      <c r="C1197" s="47">
        <v>44606</v>
      </c>
      <c r="D1197" s="47" t="s">
        <v>320</v>
      </c>
      <c r="E1197" s="40" t="s">
        <v>365</v>
      </c>
      <c r="F1197" s="40" t="s">
        <v>38</v>
      </c>
      <c r="G1197" s="40" t="s">
        <v>23</v>
      </c>
      <c r="H1197" s="40" t="s">
        <v>512</v>
      </c>
      <c r="I1197" s="15" t="str">
        <f t="shared" si="91"/>
        <v>MZQ</v>
      </c>
      <c r="J1197" s="52">
        <v>6468</v>
      </c>
      <c r="K1197" s="53">
        <v>8.2995000000000001</v>
      </c>
      <c r="L1197" s="54">
        <f t="shared" si="92"/>
        <v>53681.17</v>
      </c>
      <c r="M1197" s="56">
        <v>8.2995000000000001</v>
      </c>
      <c r="N1197" s="35">
        <v>6.3579999999999997</v>
      </c>
      <c r="O1197" s="35">
        <v>0.81620000000000004</v>
      </c>
      <c r="P1197" s="36">
        <f t="shared" si="93"/>
        <v>8.2995000000000001</v>
      </c>
      <c r="Q1197" s="37">
        <f t="shared" si="94"/>
        <v>53681.17</v>
      </c>
      <c r="R1197" s="36"/>
      <c r="S1197" s="37"/>
      <c r="U1197" s="36"/>
      <c r="V1197" s="37"/>
      <c r="W1197" s="40" t="s">
        <v>178</v>
      </c>
      <c r="X1197" s="39" t="s">
        <v>366</v>
      </c>
      <c r="Y1197" s="40" t="s">
        <v>1394</v>
      </c>
      <c r="Z1197" s="40" t="s">
        <v>2426</v>
      </c>
      <c r="AA1197" s="40" t="s">
        <v>514</v>
      </c>
      <c r="AB1197" s="40" t="s">
        <v>2475</v>
      </c>
      <c r="AC1197" s="40" t="s">
        <v>3378</v>
      </c>
      <c r="AD1197" s="59" t="s">
        <v>3479</v>
      </c>
    </row>
    <row r="1198" spans="1:30">
      <c r="A1198" s="15" t="str">
        <f t="shared" si="90"/>
        <v>2022-2</v>
      </c>
      <c r="B1198" s="40" t="s">
        <v>319</v>
      </c>
      <c r="C1198" s="47">
        <v>44606</v>
      </c>
      <c r="D1198" s="47" t="s">
        <v>320</v>
      </c>
      <c r="E1198" s="40" t="s">
        <v>365</v>
      </c>
      <c r="F1198" s="40" t="s">
        <v>38</v>
      </c>
      <c r="G1198" s="40" t="s">
        <v>23</v>
      </c>
      <c r="H1198" s="40" t="s">
        <v>523</v>
      </c>
      <c r="I1198" s="15" t="str">
        <f t="shared" si="91"/>
        <v>MZQ</v>
      </c>
      <c r="J1198" s="52">
        <v>-6640</v>
      </c>
      <c r="K1198" s="53">
        <v>8.2995000000000001</v>
      </c>
      <c r="L1198" s="54">
        <f t="shared" si="92"/>
        <v>-55108.68</v>
      </c>
      <c r="M1198" s="56">
        <v>8.2995000000000001</v>
      </c>
      <c r="N1198" s="35">
        <v>6.3579999999999997</v>
      </c>
      <c r="O1198" s="35">
        <v>0.81620000000000004</v>
      </c>
      <c r="P1198" s="36">
        <f t="shared" si="93"/>
        <v>8.2995000000000001</v>
      </c>
      <c r="Q1198" s="37">
        <f t="shared" si="94"/>
        <v>-55108.68</v>
      </c>
      <c r="R1198" s="36"/>
      <c r="S1198" s="37"/>
      <c r="U1198" s="36"/>
      <c r="V1198" s="37"/>
      <c r="W1198" s="40" t="s">
        <v>178</v>
      </c>
      <c r="X1198" s="39" t="s">
        <v>366</v>
      </c>
      <c r="Y1198" s="40" t="s">
        <v>1707</v>
      </c>
      <c r="Z1198" s="40" t="s">
        <v>2426</v>
      </c>
      <c r="AA1198" s="40" t="s">
        <v>514</v>
      </c>
      <c r="AB1198" s="40" t="s">
        <v>2475</v>
      </c>
      <c r="AC1198" s="40" t="s">
        <v>3442</v>
      </c>
      <c r="AD1198" s="59" t="s">
        <v>3479</v>
      </c>
    </row>
    <row r="1199" spans="1:30">
      <c r="A1199" s="15" t="str">
        <f t="shared" si="90"/>
        <v>2022-2</v>
      </c>
      <c r="B1199" s="40" t="s">
        <v>319</v>
      </c>
      <c r="C1199" s="47">
        <v>44604</v>
      </c>
      <c r="D1199" s="47" t="s">
        <v>320</v>
      </c>
      <c r="E1199" s="40" t="s">
        <v>365</v>
      </c>
      <c r="F1199" s="40" t="s">
        <v>38</v>
      </c>
      <c r="G1199" s="40" t="s">
        <v>23</v>
      </c>
      <c r="H1199" s="40" t="s">
        <v>523</v>
      </c>
      <c r="I1199" s="15" t="str">
        <f t="shared" si="91"/>
        <v>MZQ</v>
      </c>
      <c r="J1199" s="52">
        <v>-9028</v>
      </c>
      <c r="K1199" s="53">
        <v>8.2995000000000001</v>
      </c>
      <c r="L1199" s="54">
        <f t="shared" si="92"/>
        <v>-74927.89</v>
      </c>
      <c r="M1199" s="56">
        <v>8.2995000000000001</v>
      </c>
      <c r="N1199" s="35">
        <v>6.3579999999999997</v>
      </c>
      <c r="O1199" s="35">
        <v>0.81620000000000004</v>
      </c>
      <c r="P1199" s="36">
        <f t="shared" si="93"/>
        <v>8.2995000000000001</v>
      </c>
      <c r="Q1199" s="37">
        <f t="shared" si="94"/>
        <v>-74927.89</v>
      </c>
      <c r="R1199" s="36"/>
      <c r="S1199" s="37"/>
      <c r="U1199" s="36"/>
      <c r="V1199" s="37"/>
      <c r="W1199" s="40" t="s">
        <v>178</v>
      </c>
      <c r="X1199" s="39" t="s">
        <v>366</v>
      </c>
      <c r="Y1199" s="40" t="s">
        <v>1394</v>
      </c>
      <c r="Z1199" s="40" t="s">
        <v>2426</v>
      </c>
      <c r="AA1199" s="40" t="s">
        <v>514</v>
      </c>
      <c r="AB1199" s="40" t="s">
        <v>2475</v>
      </c>
      <c r="AC1199" s="40" t="s">
        <v>3401</v>
      </c>
      <c r="AD1199" s="59" t="s">
        <v>3479</v>
      </c>
    </row>
    <row r="1200" spans="1:30">
      <c r="A1200" s="15" t="str">
        <f t="shared" si="90"/>
        <v>2022-2</v>
      </c>
      <c r="B1200" s="40" t="s">
        <v>2874</v>
      </c>
      <c r="C1200" s="47">
        <v>44616</v>
      </c>
      <c r="D1200" s="47" t="s">
        <v>2875</v>
      </c>
      <c r="E1200" s="40" t="s">
        <v>365</v>
      </c>
      <c r="F1200" s="40" t="s">
        <v>38</v>
      </c>
      <c r="G1200" s="40" t="s">
        <v>23</v>
      </c>
      <c r="H1200" s="40" t="s">
        <v>523</v>
      </c>
      <c r="I1200" s="15" t="str">
        <f t="shared" si="91"/>
        <v>MZQ</v>
      </c>
      <c r="J1200" s="52">
        <v>-174</v>
      </c>
      <c r="K1200" s="53">
        <v>8.3584999999999994</v>
      </c>
      <c r="L1200" s="54">
        <f t="shared" si="92"/>
        <v>-1454.38</v>
      </c>
      <c r="M1200" s="56">
        <v>8.3584999999999994</v>
      </c>
      <c r="N1200" s="35">
        <v>6.3579999999999997</v>
      </c>
      <c r="O1200" s="35">
        <v>0.81620000000000004</v>
      </c>
      <c r="P1200" s="36">
        <f t="shared" si="93"/>
        <v>8.3584999999999994</v>
      </c>
      <c r="Q1200" s="37">
        <f t="shared" si="94"/>
        <v>-1454.38</v>
      </c>
      <c r="R1200" s="36"/>
      <c r="S1200" s="37"/>
      <c r="U1200" s="36"/>
      <c r="V1200" s="37"/>
      <c r="W1200" s="40" t="s">
        <v>392</v>
      </c>
      <c r="X1200" s="39" t="s">
        <v>366</v>
      </c>
      <c r="Y1200" s="40" t="s">
        <v>3239</v>
      </c>
      <c r="Z1200" s="40" t="s">
        <v>2458</v>
      </c>
      <c r="AA1200" s="40" t="s">
        <v>519</v>
      </c>
      <c r="AB1200" s="40" t="s">
        <v>2477</v>
      </c>
      <c r="AC1200" s="40" t="s">
        <v>3376</v>
      </c>
      <c r="AD1200" s="59" t="s">
        <v>3479</v>
      </c>
    </row>
    <row r="1201" spans="1:30">
      <c r="A1201" s="15" t="str">
        <f t="shared" si="90"/>
        <v>2022-2</v>
      </c>
      <c r="B1201" s="40" t="s">
        <v>2876</v>
      </c>
      <c r="C1201" s="47">
        <v>44602</v>
      </c>
      <c r="D1201" s="47" t="s">
        <v>2877</v>
      </c>
      <c r="E1201" s="40" t="s">
        <v>365</v>
      </c>
      <c r="F1201" s="40" t="s">
        <v>55</v>
      </c>
      <c r="G1201" s="40" t="s">
        <v>23</v>
      </c>
      <c r="H1201" s="40" t="s">
        <v>521</v>
      </c>
      <c r="I1201" s="15" t="str">
        <f t="shared" si="91"/>
        <v>MZQ</v>
      </c>
      <c r="J1201" s="52">
        <v>1005</v>
      </c>
      <c r="K1201" s="53">
        <v>7.7</v>
      </c>
      <c r="L1201" s="54">
        <f t="shared" si="92"/>
        <v>7738.5</v>
      </c>
      <c r="M1201" s="56">
        <v>8.4700000000000006</v>
      </c>
      <c r="N1201" s="35">
        <v>6.3579999999999997</v>
      </c>
      <c r="O1201" s="35">
        <v>0.81620000000000004</v>
      </c>
      <c r="P1201" s="36">
        <f t="shared" si="93"/>
        <v>8.4700000000000006</v>
      </c>
      <c r="Q1201" s="37">
        <f t="shared" si="94"/>
        <v>8512.35</v>
      </c>
      <c r="R1201" s="36"/>
      <c r="S1201" s="37"/>
      <c r="U1201" s="36"/>
      <c r="V1201" s="37"/>
      <c r="W1201" s="40" t="s">
        <v>21</v>
      </c>
      <c r="X1201" s="39" t="s">
        <v>366</v>
      </c>
      <c r="Y1201" s="40" t="s">
        <v>3240</v>
      </c>
      <c r="Z1201" s="40" t="s">
        <v>2437</v>
      </c>
      <c r="AA1201" s="40" t="s">
        <v>516</v>
      </c>
      <c r="AB1201" s="40" t="s">
        <v>2477</v>
      </c>
      <c r="AC1201" s="40" t="s">
        <v>3366</v>
      </c>
      <c r="AD1201" s="59" t="s">
        <v>3479</v>
      </c>
    </row>
    <row r="1202" spans="1:30">
      <c r="A1202" s="15" t="str">
        <f t="shared" si="90"/>
        <v>2022-2</v>
      </c>
      <c r="B1202" s="40" t="s">
        <v>2878</v>
      </c>
      <c r="C1202" s="47">
        <v>44602</v>
      </c>
      <c r="D1202" s="47" t="s">
        <v>2879</v>
      </c>
      <c r="E1202" s="40" t="s">
        <v>365</v>
      </c>
      <c r="F1202" s="40" t="s">
        <v>24</v>
      </c>
      <c r="G1202" s="40" t="s">
        <v>23</v>
      </c>
      <c r="H1202" s="40" t="s">
        <v>521</v>
      </c>
      <c r="I1202" s="15" t="str">
        <f t="shared" si="91"/>
        <v>MZQ</v>
      </c>
      <c r="J1202" s="52">
        <v>1010</v>
      </c>
      <c r="K1202" s="53">
        <v>6.63</v>
      </c>
      <c r="L1202" s="54">
        <f t="shared" si="92"/>
        <v>6696.3</v>
      </c>
      <c r="M1202" s="56">
        <v>8.75</v>
      </c>
      <c r="N1202" s="35">
        <v>6.3579999999999997</v>
      </c>
      <c r="O1202" s="35">
        <v>0.81620000000000004</v>
      </c>
      <c r="P1202" s="36">
        <f t="shared" si="93"/>
        <v>8.75</v>
      </c>
      <c r="Q1202" s="37">
        <f t="shared" si="94"/>
        <v>8837.5</v>
      </c>
      <c r="R1202" s="36"/>
      <c r="S1202" s="37"/>
      <c r="U1202" s="36"/>
      <c r="V1202" s="37"/>
      <c r="W1202" s="40" t="s">
        <v>21</v>
      </c>
      <c r="X1202" s="39" t="s">
        <v>366</v>
      </c>
      <c r="Y1202" s="40" t="s">
        <v>3241</v>
      </c>
      <c r="Z1202" s="40" t="s">
        <v>2437</v>
      </c>
      <c r="AA1202" s="40" t="s">
        <v>516</v>
      </c>
      <c r="AB1202" s="40" t="s">
        <v>2477</v>
      </c>
      <c r="AC1202" s="40" t="s">
        <v>3353</v>
      </c>
      <c r="AD1202" s="59" t="s">
        <v>3479</v>
      </c>
    </row>
    <row r="1203" spans="1:30">
      <c r="A1203" s="15" t="str">
        <f t="shared" si="90"/>
        <v>2022-2</v>
      </c>
      <c r="B1203" s="40" t="s">
        <v>2880</v>
      </c>
      <c r="C1203" s="47">
        <v>44620</v>
      </c>
      <c r="D1203" s="47" t="s">
        <v>2881</v>
      </c>
      <c r="E1203" s="40" t="s">
        <v>365</v>
      </c>
      <c r="F1203" s="40" t="s">
        <v>37</v>
      </c>
      <c r="G1203" s="40" t="s">
        <v>23</v>
      </c>
      <c r="H1203" s="40" t="s">
        <v>512</v>
      </c>
      <c r="I1203" s="15" t="str">
        <f t="shared" si="91"/>
        <v>MZQ</v>
      </c>
      <c r="J1203" s="52">
        <v>10</v>
      </c>
      <c r="K1203" s="53">
        <v>8.7030999999999992</v>
      </c>
      <c r="L1203" s="54">
        <f t="shared" si="92"/>
        <v>87.03</v>
      </c>
      <c r="M1203" s="56">
        <v>8.9675999999999991</v>
      </c>
      <c r="N1203" s="35">
        <v>6.3579999999999997</v>
      </c>
      <c r="O1203" s="35">
        <v>0.81620000000000004</v>
      </c>
      <c r="P1203" s="36">
        <f t="shared" si="93"/>
        <v>8.9675999999999991</v>
      </c>
      <c r="Q1203" s="37">
        <f t="shared" si="94"/>
        <v>89.68</v>
      </c>
      <c r="R1203" s="36"/>
      <c r="S1203" s="37"/>
      <c r="U1203" s="36"/>
      <c r="V1203" s="37"/>
      <c r="W1203" s="40" t="s">
        <v>119</v>
      </c>
      <c r="X1203" s="39" t="s">
        <v>366</v>
      </c>
      <c r="Y1203" s="40" t="s">
        <v>3242</v>
      </c>
      <c r="Z1203" s="40" t="s">
        <v>2436</v>
      </c>
      <c r="AA1203" s="40" t="s">
        <v>519</v>
      </c>
      <c r="AB1203" s="40" t="s">
        <v>2477</v>
      </c>
      <c r="AC1203" s="40" t="s">
        <v>3416</v>
      </c>
      <c r="AD1203" s="59" t="s">
        <v>3479</v>
      </c>
    </row>
    <row r="1204" spans="1:30">
      <c r="A1204" s="15" t="str">
        <f t="shared" si="90"/>
        <v>2022-2</v>
      </c>
      <c r="B1204" s="40" t="s">
        <v>2882</v>
      </c>
      <c r="C1204" s="47">
        <v>44620</v>
      </c>
      <c r="D1204" s="47" t="s">
        <v>2883</v>
      </c>
      <c r="E1204" s="40" t="s">
        <v>365</v>
      </c>
      <c r="F1204" s="40" t="s">
        <v>37</v>
      </c>
      <c r="G1204" s="40" t="s">
        <v>23</v>
      </c>
      <c r="H1204" s="40" t="s">
        <v>512</v>
      </c>
      <c r="I1204" s="15" t="str">
        <f t="shared" si="91"/>
        <v>MZQ</v>
      </c>
      <c r="J1204" s="52">
        <v>65</v>
      </c>
      <c r="K1204" s="53">
        <v>8.7030999999999992</v>
      </c>
      <c r="L1204" s="54">
        <f t="shared" si="92"/>
        <v>565.70000000000005</v>
      </c>
      <c r="M1204" s="56">
        <v>8.9675999999999991</v>
      </c>
      <c r="N1204" s="35">
        <v>6.3579999999999997</v>
      </c>
      <c r="O1204" s="35">
        <v>0.81620000000000004</v>
      </c>
      <c r="P1204" s="36">
        <f t="shared" si="93"/>
        <v>8.9675999999999991</v>
      </c>
      <c r="Q1204" s="37">
        <f t="shared" si="94"/>
        <v>582.89</v>
      </c>
      <c r="R1204" s="36"/>
      <c r="S1204" s="37"/>
      <c r="U1204" s="36"/>
      <c r="V1204" s="37"/>
      <c r="W1204" s="40" t="s">
        <v>119</v>
      </c>
      <c r="X1204" s="39" t="s">
        <v>366</v>
      </c>
      <c r="Y1204" s="40" t="s">
        <v>3243</v>
      </c>
      <c r="Z1204" s="40" t="s">
        <v>2436</v>
      </c>
      <c r="AA1204" s="40" t="s">
        <v>519</v>
      </c>
      <c r="AB1204" s="40" t="s">
        <v>2477</v>
      </c>
      <c r="AC1204" s="40" t="s">
        <v>3416</v>
      </c>
      <c r="AD1204" s="59" t="s">
        <v>3479</v>
      </c>
    </row>
    <row r="1205" spans="1:30">
      <c r="A1205" s="15" t="str">
        <f t="shared" si="90"/>
        <v>2022-2</v>
      </c>
      <c r="B1205" s="40" t="s">
        <v>2884</v>
      </c>
      <c r="C1205" s="47">
        <v>44620</v>
      </c>
      <c r="D1205" s="47" t="s">
        <v>2885</v>
      </c>
      <c r="E1205" s="40" t="s">
        <v>365</v>
      </c>
      <c r="F1205" s="40" t="s">
        <v>37</v>
      </c>
      <c r="G1205" s="40" t="s">
        <v>23</v>
      </c>
      <c r="H1205" s="40" t="s">
        <v>512</v>
      </c>
      <c r="I1205" s="15" t="str">
        <f t="shared" si="91"/>
        <v>MZQ</v>
      </c>
      <c r="J1205" s="52">
        <v>380</v>
      </c>
      <c r="K1205" s="53">
        <v>8.7030999999999992</v>
      </c>
      <c r="L1205" s="54">
        <f t="shared" si="92"/>
        <v>3307.18</v>
      </c>
      <c r="M1205" s="56">
        <v>8.9675999999999991</v>
      </c>
      <c r="N1205" s="35">
        <v>6.3579999999999997</v>
      </c>
      <c r="O1205" s="35">
        <v>0.81620000000000004</v>
      </c>
      <c r="P1205" s="36">
        <f t="shared" si="93"/>
        <v>8.9675999999999991</v>
      </c>
      <c r="Q1205" s="37">
        <f t="shared" si="94"/>
        <v>3407.69</v>
      </c>
      <c r="R1205" s="36"/>
      <c r="S1205" s="37"/>
      <c r="U1205" s="36"/>
      <c r="V1205" s="37"/>
      <c r="W1205" s="40" t="s">
        <v>119</v>
      </c>
      <c r="X1205" s="39" t="s">
        <v>366</v>
      </c>
      <c r="Y1205" s="40" t="s">
        <v>3244</v>
      </c>
      <c r="Z1205" s="40" t="s">
        <v>2436</v>
      </c>
      <c r="AA1205" s="40" t="s">
        <v>519</v>
      </c>
      <c r="AB1205" s="40" t="s">
        <v>2477</v>
      </c>
      <c r="AC1205" s="40" t="s">
        <v>3416</v>
      </c>
      <c r="AD1205" s="59" t="s">
        <v>3479</v>
      </c>
    </row>
    <row r="1206" spans="1:30">
      <c r="A1206" s="15" t="str">
        <f t="shared" si="90"/>
        <v>2022-2</v>
      </c>
      <c r="B1206" s="40" t="s">
        <v>2880</v>
      </c>
      <c r="C1206" s="47">
        <v>44617</v>
      </c>
      <c r="D1206" s="47" t="s">
        <v>2881</v>
      </c>
      <c r="E1206" s="40" t="s">
        <v>365</v>
      </c>
      <c r="F1206" s="40" t="s">
        <v>37</v>
      </c>
      <c r="G1206" s="40" t="s">
        <v>23</v>
      </c>
      <c r="H1206" s="40" t="s">
        <v>512</v>
      </c>
      <c r="I1206" s="15" t="str">
        <f t="shared" si="91"/>
        <v>MZQ</v>
      </c>
      <c r="J1206" s="52">
        <v>1000</v>
      </c>
      <c r="K1206" s="53">
        <v>8.7030999999999992</v>
      </c>
      <c r="L1206" s="54">
        <f t="shared" si="92"/>
        <v>8703.1</v>
      </c>
      <c r="M1206" s="56">
        <v>8.9675999999999991</v>
      </c>
      <c r="N1206" s="35">
        <v>6.3579999999999997</v>
      </c>
      <c r="O1206" s="35">
        <v>0.81620000000000004</v>
      </c>
      <c r="P1206" s="36">
        <f t="shared" si="93"/>
        <v>8.9675999999999991</v>
      </c>
      <c r="Q1206" s="37">
        <f t="shared" si="94"/>
        <v>8967.6</v>
      </c>
      <c r="R1206" s="36"/>
      <c r="S1206" s="37"/>
      <c r="U1206" s="36"/>
      <c r="V1206" s="37"/>
      <c r="W1206" s="40" t="s">
        <v>119</v>
      </c>
      <c r="X1206" s="39" t="s">
        <v>366</v>
      </c>
      <c r="Y1206" s="40" t="s">
        <v>3242</v>
      </c>
      <c r="Z1206" s="40" t="s">
        <v>2436</v>
      </c>
      <c r="AA1206" s="40" t="s">
        <v>519</v>
      </c>
      <c r="AB1206" s="40" t="s">
        <v>2477</v>
      </c>
      <c r="AC1206" s="40" t="s">
        <v>3417</v>
      </c>
      <c r="AD1206" s="59" t="s">
        <v>3479</v>
      </c>
    </row>
    <row r="1207" spans="1:30">
      <c r="A1207" s="15" t="str">
        <f t="shared" si="90"/>
        <v>2022-2</v>
      </c>
      <c r="B1207" s="40" t="s">
        <v>2882</v>
      </c>
      <c r="C1207" s="47">
        <v>44617</v>
      </c>
      <c r="D1207" s="47" t="s">
        <v>2883</v>
      </c>
      <c r="E1207" s="40" t="s">
        <v>365</v>
      </c>
      <c r="F1207" s="40" t="s">
        <v>37</v>
      </c>
      <c r="G1207" s="40" t="s">
        <v>23</v>
      </c>
      <c r="H1207" s="40" t="s">
        <v>512</v>
      </c>
      <c r="I1207" s="15" t="str">
        <f t="shared" si="91"/>
        <v>MZQ</v>
      </c>
      <c r="J1207" s="52">
        <v>945</v>
      </c>
      <c r="K1207" s="53">
        <v>8.7030999999999992</v>
      </c>
      <c r="L1207" s="54">
        <f t="shared" si="92"/>
        <v>8224.43</v>
      </c>
      <c r="M1207" s="56">
        <v>8.9675999999999991</v>
      </c>
      <c r="N1207" s="35">
        <v>6.3579999999999997</v>
      </c>
      <c r="O1207" s="35">
        <v>0.81620000000000004</v>
      </c>
      <c r="P1207" s="36">
        <f t="shared" si="93"/>
        <v>8.9675999999999991</v>
      </c>
      <c r="Q1207" s="37">
        <f t="shared" si="94"/>
        <v>8474.3799999999992</v>
      </c>
      <c r="R1207" s="36"/>
      <c r="S1207" s="37"/>
      <c r="U1207" s="36"/>
      <c r="V1207" s="37"/>
      <c r="W1207" s="40" t="s">
        <v>119</v>
      </c>
      <c r="X1207" s="39" t="s">
        <v>366</v>
      </c>
      <c r="Y1207" s="40" t="s">
        <v>3243</v>
      </c>
      <c r="Z1207" s="40" t="s">
        <v>2436</v>
      </c>
      <c r="AA1207" s="40" t="s">
        <v>519</v>
      </c>
      <c r="AB1207" s="40" t="s">
        <v>2477</v>
      </c>
      <c r="AC1207" s="40" t="s">
        <v>3417</v>
      </c>
      <c r="AD1207" s="59" t="s">
        <v>3479</v>
      </c>
    </row>
    <row r="1208" spans="1:30">
      <c r="A1208" s="15" t="str">
        <f t="shared" si="90"/>
        <v>2022-2</v>
      </c>
      <c r="B1208" s="40" t="s">
        <v>2884</v>
      </c>
      <c r="C1208" s="47">
        <v>44617</v>
      </c>
      <c r="D1208" s="47" t="s">
        <v>2885</v>
      </c>
      <c r="E1208" s="40" t="s">
        <v>365</v>
      </c>
      <c r="F1208" s="40" t="s">
        <v>37</v>
      </c>
      <c r="G1208" s="40" t="s">
        <v>23</v>
      </c>
      <c r="H1208" s="40" t="s">
        <v>512</v>
      </c>
      <c r="I1208" s="15" t="str">
        <f t="shared" si="91"/>
        <v>MZQ</v>
      </c>
      <c r="J1208" s="52">
        <v>630</v>
      </c>
      <c r="K1208" s="53">
        <v>8.7030999999999992</v>
      </c>
      <c r="L1208" s="54">
        <f t="shared" si="92"/>
        <v>5482.95</v>
      </c>
      <c r="M1208" s="56">
        <v>8.9675999999999991</v>
      </c>
      <c r="N1208" s="35">
        <v>6.3579999999999997</v>
      </c>
      <c r="O1208" s="35">
        <v>0.81620000000000004</v>
      </c>
      <c r="P1208" s="36">
        <f t="shared" si="93"/>
        <v>8.9675999999999991</v>
      </c>
      <c r="Q1208" s="37">
        <f t="shared" si="94"/>
        <v>5649.59</v>
      </c>
      <c r="R1208" s="36"/>
      <c r="S1208" s="37"/>
      <c r="U1208" s="36"/>
      <c r="V1208" s="37"/>
      <c r="W1208" s="40" t="s">
        <v>119</v>
      </c>
      <c r="X1208" s="39" t="s">
        <v>366</v>
      </c>
      <c r="Y1208" s="40" t="s">
        <v>3244</v>
      </c>
      <c r="Z1208" s="40" t="s">
        <v>2436</v>
      </c>
      <c r="AA1208" s="40" t="s">
        <v>519</v>
      </c>
      <c r="AB1208" s="40" t="s">
        <v>2477</v>
      </c>
      <c r="AC1208" s="40" t="s">
        <v>3417</v>
      </c>
      <c r="AD1208" s="59" t="s">
        <v>3479</v>
      </c>
    </row>
    <row r="1209" spans="1:30">
      <c r="A1209" s="15" t="str">
        <f t="shared" si="90"/>
        <v>2022-2</v>
      </c>
      <c r="B1209" s="40" t="s">
        <v>2887</v>
      </c>
      <c r="C1209" s="47">
        <v>44616</v>
      </c>
      <c r="D1209" s="47" t="s">
        <v>2851</v>
      </c>
      <c r="E1209" s="40" t="s">
        <v>365</v>
      </c>
      <c r="F1209" s="40" t="s">
        <v>43</v>
      </c>
      <c r="G1209" s="40" t="s">
        <v>23</v>
      </c>
      <c r="H1209" s="40" t="s">
        <v>512</v>
      </c>
      <c r="I1209" s="15" t="str">
        <f t="shared" si="91"/>
        <v>MZQ</v>
      </c>
      <c r="J1209" s="52">
        <v>247</v>
      </c>
      <c r="K1209" s="53">
        <v>8.9723000000000006</v>
      </c>
      <c r="L1209" s="54">
        <f t="shared" si="92"/>
        <v>2216.16</v>
      </c>
      <c r="M1209" s="56">
        <v>8.9723000000000006</v>
      </c>
      <c r="N1209" s="35">
        <v>6.3579999999999997</v>
      </c>
      <c r="O1209" s="35">
        <v>0.81620000000000004</v>
      </c>
      <c r="P1209" s="36">
        <f t="shared" si="93"/>
        <v>8.9723000000000006</v>
      </c>
      <c r="Q1209" s="37">
        <f t="shared" si="94"/>
        <v>2216.16</v>
      </c>
      <c r="R1209" s="36"/>
      <c r="S1209" s="37"/>
      <c r="U1209" s="36"/>
      <c r="V1209" s="37"/>
      <c r="W1209" s="40" t="s">
        <v>110</v>
      </c>
      <c r="X1209" s="39" t="s">
        <v>366</v>
      </c>
      <c r="Y1209" s="40" t="s">
        <v>3246</v>
      </c>
      <c r="Z1209" s="40" t="s">
        <v>2468</v>
      </c>
      <c r="AA1209" s="40" t="s">
        <v>517</v>
      </c>
      <c r="AB1209" s="40" t="s">
        <v>2475</v>
      </c>
      <c r="AC1209" s="40" t="s">
        <v>3443</v>
      </c>
      <c r="AD1209" s="59" t="s">
        <v>3479</v>
      </c>
    </row>
    <row r="1210" spans="1:30">
      <c r="A1210" s="15" t="str">
        <f t="shared" si="90"/>
        <v>2022-2</v>
      </c>
      <c r="B1210" s="40" t="s">
        <v>2890</v>
      </c>
      <c r="C1210" s="47">
        <v>44616</v>
      </c>
      <c r="D1210" s="47" t="s">
        <v>2891</v>
      </c>
      <c r="E1210" s="40" t="s">
        <v>365</v>
      </c>
      <c r="F1210" s="40" t="s">
        <v>43</v>
      </c>
      <c r="G1210" s="40" t="s">
        <v>23</v>
      </c>
      <c r="H1210" s="40" t="s">
        <v>512</v>
      </c>
      <c r="I1210" s="15" t="str">
        <f t="shared" si="91"/>
        <v>MZQ</v>
      </c>
      <c r="J1210" s="52">
        <v>619</v>
      </c>
      <c r="K1210" s="53">
        <v>8.9723000000000006</v>
      </c>
      <c r="L1210" s="54">
        <f t="shared" si="92"/>
        <v>5553.85</v>
      </c>
      <c r="M1210" s="56">
        <v>8.9723000000000006</v>
      </c>
      <c r="N1210" s="35">
        <v>6.3579999999999997</v>
      </c>
      <c r="O1210" s="35">
        <v>0.81620000000000004</v>
      </c>
      <c r="P1210" s="36">
        <f t="shared" si="93"/>
        <v>8.9723000000000006</v>
      </c>
      <c r="Q1210" s="37">
        <f t="shared" si="94"/>
        <v>5553.85</v>
      </c>
      <c r="R1210" s="36"/>
      <c r="S1210" s="37"/>
      <c r="U1210" s="36"/>
      <c r="V1210" s="37"/>
      <c r="W1210" s="40" t="s">
        <v>110</v>
      </c>
      <c r="X1210" s="39" t="s">
        <v>366</v>
      </c>
      <c r="Y1210" s="40" t="s">
        <v>3248</v>
      </c>
      <c r="Z1210" s="40" t="s">
        <v>2468</v>
      </c>
      <c r="AA1210" s="40" t="s">
        <v>517</v>
      </c>
      <c r="AB1210" s="40" t="s">
        <v>2475</v>
      </c>
      <c r="AC1210" s="40" t="s">
        <v>3443</v>
      </c>
      <c r="AD1210" s="59" t="s">
        <v>3479</v>
      </c>
    </row>
    <row r="1211" spans="1:30">
      <c r="A1211" s="15" t="str">
        <f t="shared" si="90"/>
        <v>2022-2</v>
      </c>
      <c r="B1211" s="40" t="s">
        <v>2886</v>
      </c>
      <c r="C1211" s="47">
        <v>44614</v>
      </c>
      <c r="D1211" s="47" t="s">
        <v>266</v>
      </c>
      <c r="E1211" s="40" t="s">
        <v>365</v>
      </c>
      <c r="F1211" s="40" t="s">
        <v>43</v>
      </c>
      <c r="G1211" s="40" t="s">
        <v>23</v>
      </c>
      <c r="H1211" s="40" t="s">
        <v>512</v>
      </c>
      <c r="I1211" s="15" t="str">
        <f t="shared" si="91"/>
        <v>MZQ</v>
      </c>
      <c r="J1211" s="52">
        <v>596</v>
      </c>
      <c r="K1211" s="53">
        <v>8.9723000000000006</v>
      </c>
      <c r="L1211" s="54">
        <f t="shared" si="92"/>
        <v>5347.49</v>
      </c>
      <c r="M1211" s="56">
        <v>8.9723000000000006</v>
      </c>
      <c r="N1211" s="35">
        <v>6.3579999999999997</v>
      </c>
      <c r="O1211" s="35">
        <v>0.81620000000000004</v>
      </c>
      <c r="P1211" s="36">
        <f t="shared" si="93"/>
        <v>8.9723000000000006</v>
      </c>
      <c r="Q1211" s="37">
        <f t="shared" si="94"/>
        <v>5347.49</v>
      </c>
      <c r="R1211" s="36"/>
      <c r="S1211" s="37"/>
      <c r="U1211" s="36"/>
      <c r="V1211" s="37"/>
      <c r="W1211" s="40" t="s">
        <v>110</v>
      </c>
      <c r="X1211" s="39" t="s">
        <v>366</v>
      </c>
      <c r="Y1211" s="40" t="s">
        <v>3245</v>
      </c>
      <c r="Z1211" s="40" t="s">
        <v>2468</v>
      </c>
      <c r="AA1211" s="40" t="s">
        <v>517</v>
      </c>
      <c r="AB1211" s="40" t="s">
        <v>2475</v>
      </c>
      <c r="AC1211" s="40" t="s">
        <v>3431</v>
      </c>
      <c r="AD1211" s="59" t="s">
        <v>3479</v>
      </c>
    </row>
    <row r="1212" spans="1:30">
      <c r="A1212" s="15" t="str">
        <f t="shared" si="90"/>
        <v>2022-2</v>
      </c>
      <c r="B1212" s="40" t="s">
        <v>2887</v>
      </c>
      <c r="C1212" s="47">
        <v>44614</v>
      </c>
      <c r="D1212" s="47" t="s">
        <v>2851</v>
      </c>
      <c r="E1212" s="40" t="s">
        <v>365</v>
      </c>
      <c r="F1212" s="40" t="s">
        <v>43</v>
      </c>
      <c r="G1212" s="40" t="s">
        <v>23</v>
      </c>
      <c r="H1212" s="40" t="s">
        <v>512</v>
      </c>
      <c r="I1212" s="15" t="str">
        <f t="shared" si="91"/>
        <v>MZQ</v>
      </c>
      <c r="J1212" s="52">
        <v>528</v>
      </c>
      <c r="K1212" s="53">
        <v>8.9723000000000006</v>
      </c>
      <c r="L1212" s="54">
        <f t="shared" si="92"/>
        <v>4737.37</v>
      </c>
      <c r="M1212" s="56">
        <v>8.9723000000000006</v>
      </c>
      <c r="N1212" s="35">
        <v>6.3579999999999997</v>
      </c>
      <c r="O1212" s="35">
        <v>0.81620000000000004</v>
      </c>
      <c r="P1212" s="36">
        <f t="shared" si="93"/>
        <v>8.9723000000000006</v>
      </c>
      <c r="Q1212" s="37">
        <f t="shared" si="94"/>
        <v>4737.37</v>
      </c>
      <c r="R1212" s="36"/>
      <c r="S1212" s="37"/>
      <c r="U1212" s="36"/>
      <c r="V1212" s="37"/>
      <c r="W1212" s="40" t="s">
        <v>110</v>
      </c>
      <c r="X1212" s="39" t="s">
        <v>366</v>
      </c>
      <c r="Y1212" s="40" t="s">
        <v>3246</v>
      </c>
      <c r="Z1212" s="40" t="s">
        <v>2468</v>
      </c>
      <c r="AA1212" s="40" t="s">
        <v>517</v>
      </c>
      <c r="AB1212" s="40" t="s">
        <v>2475</v>
      </c>
      <c r="AC1212" s="40" t="s">
        <v>3431</v>
      </c>
      <c r="AD1212" s="59" t="s">
        <v>3479</v>
      </c>
    </row>
    <row r="1213" spans="1:30">
      <c r="A1213" s="15" t="str">
        <f t="shared" si="90"/>
        <v>2022-2</v>
      </c>
      <c r="B1213" s="40" t="s">
        <v>2888</v>
      </c>
      <c r="C1213" s="47">
        <v>44614</v>
      </c>
      <c r="D1213" s="47" t="s">
        <v>2889</v>
      </c>
      <c r="E1213" s="40" t="s">
        <v>365</v>
      </c>
      <c r="F1213" s="40" t="s">
        <v>43</v>
      </c>
      <c r="G1213" s="40" t="s">
        <v>23</v>
      </c>
      <c r="H1213" s="40" t="s">
        <v>512</v>
      </c>
      <c r="I1213" s="15" t="str">
        <f t="shared" si="91"/>
        <v>MZQ</v>
      </c>
      <c r="J1213" s="52">
        <v>511</v>
      </c>
      <c r="K1213" s="53">
        <v>8.9723000000000006</v>
      </c>
      <c r="L1213" s="54">
        <f t="shared" si="92"/>
        <v>4584.8500000000004</v>
      </c>
      <c r="M1213" s="56">
        <v>8.9723000000000006</v>
      </c>
      <c r="N1213" s="35">
        <v>6.3579999999999997</v>
      </c>
      <c r="O1213" s="35">
        <v>0.81620000000000004</v>
      </c>
      <c r="P1213" s="36">
        <f t="shared" si="93"/>
        <v>8.9723000000000006</v>
      </c>
      <c r="Q1213" s="37">
        <f t="shared" si="94"/>
        <v>4584.8500000000004</v>
      </c>
      <c r="R1213" s="36"/>
      <c r="S1213" s="37"/>
      <c r="U1213" s="36"/>
      <c r="V1213" s="37"/>
      <c r="W1213" s="40" t="s">
        <v>110</v>
      </c>
      <c r="X1213" s="39" t="s">
        <v>366</v>
      </c>
      <c r="Y1213" s="40" t="s">
        <v>3247</v>
      </c>
      <c r="Z1213" s="40" t="s">
        <v>2468</v>
      </c>
      <c r="AA1213" s="40" t="s">
        <v>517</v>
      </c>
      <c r="AB1213" s="40" t="s">
        <v>2475</v>
      </c>
      <c r="AC1213" s="40" t="s">
        <v>3431</v>
      </c>
      <c r="AD1213" s="59" t="s">
        <v>3479</v>
      </c>
    </row>
    <row r="1214" spans="1:30">
      <c r="A1214" s="15" t="str">
        <f t="shared" si="90"/>
        <v>2022-2</v>
      </c>
      <c r="B1214" s="40" t="s">
        <v>2890</v>
      </c>
      <c r="C1214" s="47">
        <v>44614</v>
      </c>
      <c r="D1214" s="47" t="s">
        <v>2891</v>
      </c>
      <c r="E1214" s="40" t="s">
        <v>365</v>
      </c>
      <c r="F1214" s="40" t="s">
        <v>43</v>
      </c>
      <c r="G1214" s="40" t="s">
        <v>23</v>
      </c>
      <c r="H1214" s="40" t="s">
        <v>512</v>
      </c>
      <c r="I1214" s="15" t="str">
        <f t="shared" si="91"/>
        <v>MZQ</v>
      </c>
      <c r="J1214" s="52">
        <v>396</v>
      </c>
      <c r="K1214" s="53">
        <v>8.9723000000000006</v>
      </c>
      <c r="L1214" s="54">
        <f t="shared" si="92"/>
        <v>3553.03</v>
      </c>
      <c r="M1214" s="56">
        <v>8.9723000000000006</v>
      </c>
      <c r="N1214" s="35">
        <v>6.3579999999999997</v>
      </c>
      <c r="O1214" s="35">
        <v>0.81620000000000004</v>
      </c>
      <c r="P1214" s="36">
        <f t="shared" si="93"/>
        <v>8.9723000000000006</v>
      </c>
      <c r="Q1214" s="37">
        <f t="shared" si="94"/>
        <v>3553.03</v>
      </c>
      <c r="R1214" s="36"/>
      <c r="S1214" s="37"/>
      <c r="U1214" s="36"/>
      <c r="V1214" s="37"/>
      <c r="W1214" s="40" t="s">
        <v>110</v>
      </c>
      <c r="X1214" s="39" t="s">
        <v>366</v>
      </c>
      <c r="Y1214" s="40" t="s">
        <v>3248</v>
      </c>
      <c r="Z1214" s="40" t="s">
        <v>2468</v>
      </c>
      <c r="AA1214" s="40" t="s">
        <v>517</v>
      </c>
      <c r="AB1214" s="40" t="s">
        <v>2475</v>
      </c>
      <c r="AC1214" s="40" t="s">
        <v>3431</v>
      </c>
      <c r="AD1214" s="59" t="s">
        <v>3479</v>
      </c>
    </row>
    <row r="1215" spans="1:30">
      <c r="A1215" s="15" t="str">
        <f t="shared" si="90"/>
        <v>2022-2</v>
      </c>
      <c r="B1215" s="40" t="s">
        <v>2886</v>
      </c>
      <c r="C1215" s="47">
        <v>44603</v>
      </c>
      <c r="D1215" s="47" t="s">
        <v>266</v>
      </c>
      <c r="E1215" s="40" t="s">
        <v>365</v>
      </c>
      <c r="F1215" s="40" t="s">
        <v>43</v>
      </c>
      <c r="G1215" s="40" t="s">
        <v>23</v>
      </c>
      <c r="H1215" s="40" t="s">
        <v>512</v>
      </c>
      <c r="I1215" s="15" t="str">
        <f t="shared" si="91"/>
        <v>MZQ</v>
      </c>
      <c r="J1215" s="52">
        <v>404</v>
      </c>
      <c r="K1215" s="53">
        <v>8.9723000000000006</v>
      </c>
      <c r="L1215" s="54">
        <f t="shared" si="92"/>
        <v>3624.81</v>
      </c>
      <c r="M1215" s="56">
        <v>8.9723000000000006</v>
      </c>
      <c r="N1215" s="35">
        <v>6.3579999999999997</v>
      </c>
      <c r="O1215" s="35">
        <v>0.81620000000000004</v>
      </c>
      <c r="P1215" s="36">
        <f t="shared" si="93"/>
        <v>8.9723000000000006</v>
      </c>
      <c r="Q1215" s="37">
        <f t="shared" si="94"/>
        <v>3624.81</v>
      </c>
      <c r="R1215" s="36"/>
      <c r="S1215" s="37"/>
      <c r="U1215" s="36"/>
      <c r="V1215" s="37"/>
      <c r="W1215" s="40" t="s">
        <v>110</v>
      </c>
      <c r="X1215" s="39" t="s">
        <v>366</v>
      </c>
      <c r="Y1215" s="40" t="s">
        <v>3245</v>
      </c>
      <c r="Z1215" s="40" t="s">
        <v>2468</v>
      </c>
      <c r="AA1215" s="40" t="s">
        <v>517</v>
      </c>
      <c r="AB1215" s="40" t="s">
        <v>2475</v>
      </c>
      <c r="AC1215" s="40" t="s">
        <v>3432</v>
      </c>
      <c r="AD1215" s="59" t="s">
        <v>3479</v>
      </c>
    </row>
    <row r="1216" spans="1:30">
      <c r="A1216" s="15" t="str">
        <f t="shared" si="90"/>
        <v>2022-2</v>
      </c>
      <c r="B1216" s="40" t="s">
        <v>2887</v>
      </c>
      <c r="C1216" s="47">
        <v>44603</v>
      </c>
      <c r="D1216" s="47" t="s">
        <v>2851</v>
      </c>
      <c r="E1216" s="40" t="s">
        <v>365</v>
      </c>
      <c r="F1216" s="40" t="s">
        <v>43</v>
      </c>
      <c r="G1216" s="40" t="s">
        <v>23</v>
      </c>
      <c r="H1216" s="40" t="s">
        <v>512</v>
      </c>
      <c r="I1216" s="15" t="str">
        <f t="shared" si="91"/>
        <v>MZQ</v>
      </c>
      <c r="J1216" s="52">
        <v>225</v>
      </c>
      <c r="K1216" s="53">
        <v>8.9723000000000006</v>
      </c>
      <c r="L1216" s="54">
        <f t="shared" si="92"/>
        <v>2018.77</v>
      </c>
      <c r="M1216" s="56">
        <v>8.9723000000000006</v>
      </c>
      <c r="N1216" s="35">
        <v>6.3579999999999997</v>
      </c>
      <c r="O1216" s="35">
        <v>0.81620000000000004</v>
      </c>
      <c r="P1216" s="36">
        <f t="shared" si="93"/>
        <v>8.9723000000000006</v>
      </c>
      <c r="Q1216" s="37">
        <f t="shared" si="94"/>
        <v>2018.77</v>
      </c>
      <c r="R1216" s="36"/>
      <c r="S1216" s="37"/>
      <c r="U1216" s="36"/>
      <c r="V1216" s="37"/>
      <c r="W1216" s="40" t="s">
        <v>110</v>
      </c>
      <c r="X1216" s="39" t="s">
        <v>366</v>
      </c>
      <c r="Y1216" s="40" t="s">
        <v>3246</v>
      </c>
      <c r="Z1216" s="40" t="s">
        <v>2468</v>
      </c>
      <c r="AA1216" s="40" t="s">
        <v>517</v>
      </c>
      <c r="AB1216" s="40" t="s">
        <v>2475</v>
      </c>
      <c r="AC1216" s="40" t="s">
        <v>3432</v>
      </c>
      <c r="AD1216" s="59" t="s">
        <v>3479</v>
      </c>
    </row>
    <row r="1217" spans="1:30">
      <c r="A1217" s="15" t="str">
        <f t="shared" si="90"/>
        <v>2022-2</v>
      </c>
      <c r="B1217" s="40" t="s">
        <v>2888</v>
      </c>
      <c r="C1217" s="47">
        <v>44603</v>
      </c>
      <c r="D1217" s="47" t="s">
        <v>2889</v>
      </c>
      <c r="E1217" s="40" t="s">
        <v>365</v>
      </c>
      <c r="F1217" s="40" t="s">
        <v>43</v>
      </c>
      <c r="G1217" s="40" t="s">
        <v>23</v>
      </c>
      <c r="H1217" s="40" t="s">
        <v>512</v>
      </c>
      <c r="I1217" s="15" t="str">
        <f t="shared" si="91"/>
        <v>MZQ</v>
      </c>
      <c r="J1217" s="52">
        <v>254</v>
      </c>
      <c r="K1217" s="53">
        <v>8.9723000000000006</v>
      </c>
      <c r="L1217" s="54">
        <f t="shared" si="92"/>
        <v>2278.96</v>
      </c>
      <c r="M1217" s="56">
        <v>8.9723000000000006</v>
      </c>
      <c r="N1217" s="35">
        <v>6.3579999999999997</v>
      </c>
      <c r="O1217" s="35">
        <v>0.81620000000000004</v>
      </c>
      <c r="P1217" s="36">
        <f t="shared" si="93"/>
        <v>8.9723000000000006</v>
      </c>
      <c r="Q1217" s="37">
        <f t="shared" si="94"/>
        <v>2278.96</v>
      </c>
      <c r="R1217" s="36"/>
      <c r="S1217" s="37"/>
      <c r="U1217" s="36"/>
      <c r="V1217" s="37"/>
      <c r="W1217" s="40" t="s">
        <v>110</v>
      </c>
      <c r="X1217" s="39" t="s">
        <v>366</v>
      </c>
      <c r="Y1217" s="40" t="s">
        <v>3247</v>
      </c>
      <c r="Z1217" s="40" t="s">
        <v>2468</v>
      </c>
      <c r="AA1217" s="40" t="s">
        <v>517</v>
      </c>
      <c r="AB1217" s="40" t="s">
        <v>2475</v>
      </c>
      <c r="AC1217" s="40" t="s">
        <v>3432</v>
      </c>
      <c r="AD1217" s="59" t="s">
        <v>3479</v>
      </c>
    </row>
    <row r="1218" spans="1:30">
      <c r="A1218" s="15" t="str">
        <f t="shared" ref="A1218:A1281" si="95">+TEXT(C1218,"YYYY")&amp;"-"&amp;TEXT(C1218,"M")</f>
        <v>2022-2</v>
      </c>
      <c r="B1218" s="40" t="s">
        <v>2888</v>
      </c>
      <c r="C1218" s="47">
        <v>44603</v>
      </c>
      <c r="D1218" s="47" t="s">
        <v>2889</v>
      </c>
      <c r="E1218" s="40" t="s">
        <v>365</v>
      </c>
      <c r="F1218" s="40" t="s">
        <v>43</v>
      </c>
      <c r="G1218" s="40" t="s">
        <v>23</v>
      </c>
      <c r="H1218" s="40" t="s">
        <v>512</v>
      </c>
      <c r="I1218" s="15" t="str">
        <f t="shared" ref="I1218:I1281" si="96">+IF(X1218="CNY","MZQ","MHK")</f>
        <v>MZQ</v>
      </c>
      <c r="J1218" s="52">
        <v>235</v>
      </c>
      <c r="K1218" s="53">
        <v>8.9723000000000006</v>
      </c>
      <c r="L1218" s="54">
        <f t="shared" ref="L1218:L1281" si="97">+ROUND(K1218*J1218,2)</f>
        <v>2108.4899999999998</v>
      </c>
      <c r="M1218" s="56">
        <v>8.9723000000000006</v>
      </c>
      <c r="N1218" s="35">
        <v>6.3579999999999997</v>
      </c>
      <c r="O1218" s="35">
        <v>0.81620000000000004</v>
      </c>
      <c r="P1218" s="36">
        <f t="shared" ref="P1218:P1281" si="98">ROUND(IF(AND(X1218="USD"),M1218*N1218,IF(AND(X1218="HKD"),M1218*O1218,M1218)),4)</f>
        <v>8.9723000000000006</v>
      </c>
      <c r="Q1218" s="37">
        <f t="shared" ref="Q1218:Q1281" si="99">+ROUND(P1218*J1218,2)</f>
        <v>2108.4899999999998</v>
      </c>
      <c r="R1218" s="36"/>
      <c r="S1218" s="37"/>
      <c r="U1218" s="36"/>
      <c r="V1218" s="37"/>
      <c r="W1218" s="40" t="s">
        <v>110</v>
      </c>
      <c r="X1218" s="39" t="s">
        <v>366</v>
      </c>
      <c r="Y1218" s="40" t="s">
        <v>3247</v>
      </c>
      <c r="Z1218" s="40" t="s">
        <v>2468</v>
      </c>
      <c r="AA1218" s="40" t="s">
        <v>517</v>
      </c>
      <c r="AB1218" s="40" t="s">
        <v>2475</v>
      </c>
      <c r="AC1218" s="40" t="s">
        <v>3432</v>
      </c>
      <c r="AD1218" s="59" t="s">
        <v>3479</v>
      </c>
    </row>
    <row r="1219" spans="1:30">
      <c r="A1219" s="15" t="str">
        <f t="shared" si="95"/>
        <v>2022-2</v>
      </c>
      <c r="B1219" s="40" t="s">
        <v>2892</v>
      </c>
      <c r="C1219" s="47">
        <v>44613</v>
      </c>
      <c r="D1219" s="47" t="s">
        <v>2893</v>
      </c>
      <c r="E1219" s="40" t="s">
        <v>365</v>
      </c>
      <c r="F1219" s="40" t="s">
        <v>44</v>
      </c>
      <c r="G1219" s="40" t="s">
        <v>23</v>
      </c>
      <c r="H1219" s="40" t="s">
        <v>512</v>
      </c>
      <c r="I1219" s="15" t="str">
        <f t="shared" si="96"/>
        <v>MZQ</v>
      </c>
      <c r="J1219" s="52">
        <v>1010</v>
      </c>
      <c r="K1219" s="53">
        <v>8.3332999999999995</v>
      </c>
      <c r="L1219" s="54">
        <f t="shared" si="97"/>
        <v>8416.6299999999992</v>
      </c>
      <c r="M1219" s="56">
        <v>9.2179000000000002</v>
      </c>
      <c r="N1219" s="35">
        <v>6.3579999999999997</v>
      </c>
      <c r="O1219" s="35">
        <v>0.81620000000000004</v>
      </c>
      <c r="P1219" s="36">
        <f t="shared" si="98"/>
        <v>9.2179000000000002</v>
      </c>
      <c r="Q1219" s="37">
        <f t="shared" si="99"/>
        <v>9310.08</v>
      </c>
      <c r="R1219" s="36"/>
      <c r="S1219" s="37"/>
      <c r="U1219" s="36"/>
      <c r="V1219" s="37"/>
      <c r="W1219" s="40" t="s">
        <v>116</v>
      </c>
      <c r="X1219" s="39" t="s">
        <v>366</v>
      </c>
      <c r="Y1219" s="40" t="s">
        <v>3249</v>
      </c>
      <c r="Z1219" s="40" t="s">
        <v>2449</v>
      </c>
      <c r="AA1219" s="40" t="s">
        <v>516</v>
      </c>
      <c r="AB1219" s="40" t="s">
        <v>2477</v>
      </c>
      <c r="AC1219" s="40" t="s">
        <v>3435</v>
      </c>
      <c r="AD1219" s="59" t="s">
        <v>3479</v>
      </c>
    </row>
    <row r="1220" spans="1:30">
      <c r="A1220" s="15" t="str">
        <f t="shared" si="95"/>
        <v>2022-2</v>
      </c>
      <c r="B1220" s="40" t="s">
        <v>2894</v>
      </c>
      <c r="C1220" s="47">
        <v>44613</v>
      </c>
      <c r="D1220" s="47" t="s">
        <v>2895</v>
      </c>
      <c r="E1220" s="40" t="s">
        <v>365</v>
      </c>
      <c r="F1220" s="40" t="s">
        <v>44</v>
      </c>
      <c r="G1220" s="40" t="s">
        <v>23</v>
      </c>
      <c r="H1220" s="40" t="s">
        <v>512</v>
      </c>
      <c r="I1220" s="15" t="str">
        <f t="shared" si="96"/>
        <v>MZQ</v>
      </c>
      <c r="J1220" s="52">
        <v>1010</v>
      </c>
      <c r="K1220" s="53">
        <v>8.3332999999999995</v>
      </c>
      <c r="L1220" s="54">
        <f t="shared" si="97"/>
        <v>8416.6299999999992</v>
      </c>
      <c r="M1220" s="56">
        <v>9.2179000000000002</v>
      </c>
      <c r="N1220" s="35">
        <v>6.3579999999999997</v>
      </c>
      <c r="O1220" s="35">
        <v>0.81620000000000004</v>
      </c>
      <c r="P1220" s="36">
        <f t="shared" si="98"/>
        <v>9.2179000000000002</v>
      </c>
      <c r="Q1220" s="37">
        <f t="shared" si="99"/>
        <v>9310.08</v>
      </c>
      <c r="R1220" s="36"/>
      <c r="S1220" s="37"/>
      <c r="U1220" s="36"/>
      <c r="V1220" s="37"/>
      <c r="W1220" s="40" t="s">
        <v>116</v>
      </c>
      <c r="X1220" s="39" t="s">
        <v>366</v>
      </c>
      <c r="Y1220" s="40" t="s">
        <v>3250</v>
      </c>
      <c r="Z1220" s="40" t="s">
        <v>2449</v>
      </c>
      <c r="AA1220" s="40" t="s">
        <v>516</v>
      </c>
      <c r="AB1220" s="40" t="s">
        <v>2477</v>
      </c>
      <c r="AC1220" s="40" t="s">
        <v>3435</v>
      </c>
      <c r="AD1220" s="59" t="s">
        <v>3479</v>
      </c>
    </row>
    <row r="1221" spans="1:30">
      <c r="A1221" s="15" t="str">
        <f t="shared" si="95"/>
        <v>2022-2</v>
      </c>
      <c r="B1221" s="40" t="s">
        <v>2896</v>
      </c>
      <c r="C1221" s="47">
        <v>44608</v>
      </c>
      <c r="D1221" s="47" t="s">
        <v>2897</v>
      </c>
      <c r="E1221" s="40" t="s">
        <v>365</v>
      </c>
      <c r="F1221" s="40" t="s">
        <v>44</v>
      </c>
      <c r="G1221" s="40" t="s">
        <v>23</v>
      </c>
      <c r="H1221" s="40" t="s">
        <v>512</v>
      </c>
      <c r="I1221" s="15" t="str">
        <f t="shared" si="96"/>
        <v>MZQ</v>
      </c>
      <c r="J1221" s="52">
        <v>2020</v>
      </c>
      <c r="K1221" s="53">
        <v>9.5784000000000002</v>
      </c>
      <c r="L1221" s="54">
        <f t="shared" si="97"/>
        <v>19348.37</v>
      </c>
      <c r="M1221" s="56">
        <v>9.5784000000000002</v>
      </c>
      <c r="N1221" s="35">
        <v>6.3579999999999997</v>
      </c>
      <c r="O1221" s="35">
        <v>0.81620000000000004</v>
      </c>
      <c r="P1221" s="36">
        <f t="shared" si="98"/>
        <v>9.5784000000000002</v>
      </c>
      <c r="Q1221" s="37">
        <f t="shared" si="99"/>
        <v>19348.37</v>
      </c>
      <c r="R1221" s="36"/>
      <c r="S1221" s="37"/>
      <c r="U1221" s="36"/>
      <c r="V1221" s="37"/>
      <c r="W1221" s="40" t="s">
        <v>40</v>
      </c>
      <c r="X1221" s="39" t="s">
        <v>366</v>
      </c>
      <c r="Y1221" s="40" t="s">
        <v>3251</v>
      </c>
      <c r="Z1221" s="40" t="s">
        <v>2456</v>
      </c>
      <c r="AA1221" s="40" t="s">
        <v>517</v>
      </c>
      <c r="AB1221" s="40" t="s">
        <v>2475</v>
      </c>
      <c r="AC1221" s="40" t="s">
        <v>3444</v>
      </c>
      <c r="AD1221" s="59" t="s">
        <v>3479</v>
      </c>
    </row>
    <row r="1222" spans="1:30">
      <c r="A1222" s="15" t="str">
        <f t="shared" si="95"/>
        <v>2022-2</v>
      </c>
      <c r="B1222" s="40" t="s">
        <v>2898</v>
      </c>
      <c r="C1222" s="47">
        <v>44615</v>
      </c>
      <c r="D1222" s="47" t="s">
        <v>2899</v>
      </c>
      <c r="E1222" s="40" t="s">
        <v>365</v>
      </c>
      <c r="F1222" s="40" t="s">
        <v>55</v>
      </c>
      <c r="G1222" s="40" t="s">
        <v>23</v>
      </c>
      <c r="H1222" s="40" t="s">
        <v>521</v>
      </c>
      <c r="I1222" s="15" t="str">
        <f t="shared" si="96"/>
        <v>MZQ</v>
      </c>
      <c r="J1222" s="52">
        <v>770</v>
      </c>
      <c r="K1222" s="53">
        <v>8.25</v>
      </c>
      <c r="L1222" s="54">
        <f t="shared" si="97"/>
        <v>6352.5</v>
      </c>
      <c r="M1222" s="56">
        <v>10.16</v>
      </c>
      <c r="N1222" s="35">
        <v>6.3579999999999997</v>
      </c>
      <c r="O1222" s="35">
        <v>0.81620000000000004</v>
      </c>
      <c r="P1222" s="36">
        <f t="shared" si="98"/>
        <v>10.16</v>
      </c>
      <c r="Q1222" s="37">
        <f t="shared" si="99"/>
        <v>7823.2</v>
      </c>
      <c r="R1222" s="36"/>
      <c r="S1222" s="37"/>
      <c r="U1222" s="36"/>
      <c r="V1222" s="37"/>
      <c r="W1222" s="40" t="s">
        <v>21</v>
      </c>
      <c r="X1222" s="39" t="s">
        <v>366</v>
      </c>
      <c r="Y1222" s="40" t="s">
        <v>3252</v>
      </c>
      <c r="Z1222" s="40" t="s">
        <v>2437</v>
      </c>
      <c r="AA1222" s="40" t="s">
        <v>517</v>
      </c>
      <c r="AB1222" s="40" t="s">
        <v>2475</v>
      </c>
      <c r="AC1222" s="40" t="s">
        <v>3445</v>
      </c>
      <c r="AD1222" s="59" t="s">
        <v>3479</v>
      </c>
    </row>
    <row r="1223" spans="1:30">
      <c r="A1223" s="15" t="str">
        <f t="shared" si="95"/>
        <v>2022-2</v>
      </c>
      <c r="B1223" s="40" t="s">
        <v>325</v>
      </c>
      <c r="C1223" s="47">
        <v>44609</v>
      </c>
      <c r="D1223" s="47" t="s">
        <v>326</v>
      </c>
      <c r="E1223" s="40" t="s">
        <v>365</v>
      </c>
      <c r="F1223" s="40" t="s">
        <v>48</v>
      </c>
      <c r="G1223" s="40" t="s">
        <v>23</v>
      </c>
      <c r="H1223" s="40" t="s">
        <v>512</v>
      </c>
      <c r="I1223" s="15" t="str">
        <f t="shared" si="96"/>
        <v>MZQ</v>
      </c>
      <c r="J1223" s="52">
        <v>3030</v>
      </c>
      <c r="K1223" s="53">
        <v>10.85</v>
      </c>
      <c r="L1223" s="54">
        <f t="shared" si="97"/>
        <v>32875.5</v>
      </c>
      <c r="M1223" s="56">
        <v>10.85</v>
      </c>
      <c r="N1223" s="35">
        <v>6.3579999999999997</v>
      </c>
      <c r="O1223" s="35">
        <v>0.81620000000000004</v>
      </c>
      <c r="P1223" s="36">
        <f t="shared" si="98"/>
        <v>10.85</v>
      </c>
      <c r="Q1223" s="37">
        <f t="shared" si="99"/>
        <v>32875.5</v>
      </c>
      <c r="R1223" s="36"/>
      <c r="S1223" s="37"/>
      <c r="U1223" s="36"/>
      <c r="V1223" s="37"/>
      <c r="W1223" s="40" t="s">
        <v>131</v>
      </c>
      <c r="X1223" s="39" t="s">
        <v>366</v>
      </c>
      <c r="Y1223" s="40" t="s">
        <v>3253</v>
      </c>
      <c r="Z1223" s="40" t="s">
        <v>2457</v>
      </c>
      <c r="AA1223" s="40" t="s">
        <v>517</v>
      </c>
      <c r="AB1223" s="40" t="s">
        <v>2475</v>
      </c>
      <c r="AC1223" s="40" t="s">
        <v>3409</v>
      </c>
      <c r="AD1223" s="59" t="s">
        <v>3479</v>
      </c>
    </row>
    <row r="1224" spans="1:30">
      <c r="A1224" s="15" t="str">
        <f t="shared" si="95"/>
        <v>2022-2</v>
      </c>
      <c r="B1224" s="40" t="s">
        <v>2900</v>
      </c>
      <c r="C1224" s="47">
        <v>44620</v>
      </c>
      <c r="D1224" s="47" t="s">
        <v>2901</v>
      </c>
      <c r="E1224" s="40" t="s">
        <v>365</v>
      </c>
      <c r="F1224" s="40" t="s">
        <v>43</v>
      </c>
      <c r="G1224" s="40" t="s">
        <v>23</v>
      </c>
      <c r="H1224" s="40" t="s">
        <v>512</v>
      </c>
      <c r="I1224" s="15" t="str">
        <f t="shared" si="96"/>
        <v>MZQ</v>
      </c>
      <c r="J1224" s="52">
        <v>960</v>
      </c>
      <c r="K1224" s="53">
        <v>11.794600000000001</v>
      </c>
      <c r="L1224" s="54">
        <f t="shared" si="97"/>
        <v>11322.82</v>
      </c>
      <c r="M1224" s="56">
        <v>11.377000000000001</v>
      </c>
      <c r="N1224" s="35">
        <v>6.3579999999999997</v>
      </c>
      <c r="O1224" s="35">
        <v>0.81620000000000004</v>
      </c>
      <c r="P1224" s="36">
        <f t="shared" si="98"/>
        <v>11.377000000000001</v>
      </c>
      <c r="Q1224" s="37">
        <f t="shared" si="99"/>
        <v>10921.92</v>
      </c>
      <c r="R1224" s="36"/>
      <c r="S1224" s="37"/>
      <c r="U1224" s="36"/>
      <c r="V1224" s="37"/>
      <c r="W1224" s="40" t="s">
        <v>40</v>
      </c>
      <c r="X1224" s="39" t="s">
        <v>366</v>
      </c>
      <c r="Y1224" s="40" t="s">
        <v>3254</v>
      </c>
      <c r="Z1224" s="40" t="s">
        <v>2456</v>
      </c>
      <c r="AA1224" s="40" t="s">
        <v>516</v>
      </c>
      <c r="AB1224" s="40" t="s">
        <v>2477</v>
      </c>
      <c r="AC1224" s="40" t="s">
        <v>3422</v>
      </c>
      <c r="AD1224" s="59" t="s">
        <v>3479</v>
      </c>
    </row>
    <row r="1225" spans="1:30">
      <c r="A1225" s="15" t="str">
        <f t="shared" si="95"/>
        <v>2022-2</v>
      </c>
      <c r="B1225" s="40" t="s">
        <v>1073</v>
      </c>
      <c r="C1225" s="47">
        <v>44606</v>
      </c>
      <c r="D1225" s="47" t="s">
        <v>1092</v>
      </c>
      <c r="E1225" s="40" t="s">
        <v>365</v>
      </c>
      <c r="F1225" s="40" t="s">
        <v>37</v>
      </c>
      <c r="G1225" s="40" t="s">
        <v>23</v>
      </c>
      <c r="H1225" s="40" t="s">
        <v>512</v>
      </c>
      <c r="I1225" s="15" t="str">
        <f t="shared" si="96"/>
        <v>MZQ</v>
      </c>
      <c r="J1225" s="52">
        <v>3040</v>
      </c>
      <c r="K1225" s="53">
        <v>11.5053</v>
      </c>
      <c r="L1225" s="54">
        <f t="shared" si="97"/>
        <v>34976.11</v>
      </c>
      <c r="M1225" s="56">
        <v>11.475099999999999</v>
      </c>
      <c r="N1225" s="35">
        <v>6.3579999999999997</v>
      </c>
      <c r="O1225" s="35">
        <v>0.81620000000000004</v>
      </c>
      <c r="P1225" s="36">
        <f t="shared" si="98"/>
        <v>11.475099999999999</v>
      </c>
      <c r="Q1225" s="37">
        <f t="shared" si="99"/>
        <v>34884.300000000003</v>
      </c>
      <c r="R1225" s="36"/>
      <c r="S1225" s="37"/>
      <c r="U1225" s="36"/>
      <c r="V1225" s="37"/>
      <c r="W1225" s="40" t="s">
        <v>349</v>
      </c>
      <c r="X1225" s="39" t="s">
        <v>366</v>
      </c>
      <c r="Y1225" s="40" t="s">
        <v>3255</v>
      </c>
      <c r="Z1225" s="40" t="s">
        <v>2472</v>
      </c>
      <c r="AA1225" s="40" t="s">
        <v>516</v>
      </c>
      <c r="AB1225" s="40" t="s">
        <v>2477</v>
      </c>
      <c r="AC1225" s="40" t="s">
        <v>3446</v>
      </c>
      <c r="AD1225" s="59" t="s">
        <v>3479</v>
      </c>
    </row>
    <row r="1226" spans="1:30">
      <c r="A1226" s="15" t="str">
        <f t="shared" si="95"/>
        <v>2022-2</v>
      </c>
      <c r="B1226" s="40" t="s">
        <v>1073</v>
      </c>
      <c r="C1226" s="47">
        <v>44606</v>
      </c>
      <c r="D1226" s="47" t="s">
        <v>1092</v>
      </c>
      <c r="E1226" s="40" t="s">
        <v>365</v>
      </c>
      <c r="F1226" s="40" t="s">
        <v>37</v>
      </c>
      <c r="G1226" s="40" t="s">
        <v>23</v>
      </c>
      <c r="H1226" s="40" t="s">
        <v>512</v>
      </c>
      <c r="I1226" s="15" t="str">
        <f t="shared" si="96"/>
        <v>MZQ</v>
      </c>
      <c r="J1226" s="52">
        <v>1525</v>
      </c>
      <c r="K1226" s="53">
        <v>11.5053</v>
      </c>
      <c r="L1226" s="54">
        <f t="shared" si="97"/>
        <v>17545.580000000002</v>
      </c>
      <c r="M1226" s="56">
        <v>11.475099999999999</v>
      </c>
      <c r="N1226" s="35">
        <v>6.3579999999999997</v>
      </c>
      <c r="O1226" s="35">
        <v>0.81620000000000004</v>
      </c>
      <c r="P1226" s="36">
        <f t="shared" si="98"/>
        <v>11.475099999999999</v>
      </c>
      <c r="Q1226" s="37">
        <f t="shared" si="99"/>
        <v>17499.53</v>
      </c>
      <c r="R1226" s="36"/>
      <c r="S1226" s="37"/>
      <c r="U1226" s="36"/>
      <c r="V1226" s="37"/>
      <c r="W1226" s="40" t="s">
        <v>349</v>
      </c>
      <c r="X1226" s="39" t="s">
        <v>366</v>
      </c>
      <c r="Y1226" s="40" t="s">
        <v>3256</v>
      </c>
      <c r="Z1226" s="40" t="s">
        <v>2472</v>
      </c>
      <c r="AA1226" s="40" t="s">
        <v>519</v>
      </c>
      <c r="AB1226" s="40" t="s">
        <v>2477</v>
      </c>
      <c r="AC1226" s="40" t="s">
        <v>3446</v>
      </c>
      <c r="AD1226" s="59" t="s">
        <v>3479</v>
      </c>
    </row>
    <row r="1227" spans="1:30">
      <c r="A1227" s="15" t="str">
        <f t="shared" si="95"/>
        <v>2022-2</v>
      </c>
      <c r="B1227" s="40" t="s">
        <v>2902</v>
      </c>
      <c r="C1227" s="47">
        <v>44606</v>
      </c>
      <c r="D1227" s="47" t="s">
        <v>2903</v>
      </c>
      <c r="E1227" s="40" t="s">
        <v>365</v>
      </c>
      <c r="F1227" s="40" t="s">
        <v>2253</v>
      </c>
      <c r="G1227" s="40" t="s">
        <v>23</v>
      </c>
      <c r="H1227" s="40" t="s">
        <v>512</v>
      </c>
      <c r="I1227" s="15" t="str">
        <f t="shared" si="96"/>
        <v>MZQ</v>
      </c>
      <c r="J1227" s="52">
        <v>9996</v>
      </c>
      <c r="K1227" s="53">
        <v>11.628299999999999</v>
      </c>
      <c r="L1227" s="54">
        <f t="shared" si="97"/>
        <v>116236.49</v>
      </c>
      <c r="M1227" s="56">
        <v>11.628299999999999</v>
      </c>
      <c r="N1227" s="35">
        <v>6.3579999999999997</v>
      </c>
      <c r="O1227" s="35">
        <v>0.81620000000000004</v>
      </c>
      <c r="P1227" s="36">
        <f t="shared" si="98"/>
        <v>11.628299999999999</v>
      </c>
      <c r="Q1227" s="37">
        <f t="shared" si="99"/>
        <v>116236.49</v>
      </c>
      <c r="R1227" s="36"/>
      <c r="S1227" s="37"/>
      <c r="U1227" s="36"/>
      <c r="V1227" s="37"/>
      <c r="W1227" s="40" t="s">
        <v>416</v>
      </c>
      <c r="X1227" s="39" t="s">
        <v>366</v>
      </c>
      <c r="Y1227" s="40" t="s">
        <v>3257</v>
      </c>
      <c r="Z1227" s="40" t="s">
        <v>2432</v>
      </c>
      <c r="AA1227" s="40" t="s">
        <v>511</v>
      </c>
      <c r="AB1227" s="40" t="s">
        <v>2474</v>
      </c>
      <c r="AC1227" s="40" t="s">
        <v>3426</v>
      </c>
      <c r="AD1227" s="59" t="s">
        <v>3479</v>
      </c>
    </row>
    <row r="1228" spans="1:30">
      <c r="A1228" s="15" t="str">
        <f t="shared" si="95"/>
        <v>2022-2</v>
      </c>
      <c r="B1228" s="40" t="s">
        <v>2563</v>
      </c>
      <c r="C1228" s="47">
        <v>44614</v>
      </c>
      <c r="D1228" s="47" t="s">
        <v>2564</v>
      </c>
      <c r="E1228" s="40" t="s">
        <v>26</v>
      </c>
      <c r="F1228" s="40" t="s">
        <v>232</v>
      </c>
      <c r="G1228" s="40" t="s">
        <v>23</v>
      </c>
      <c r="H1228" s="40" t="s">
        <v>1347</v>
      </c>
      <c r="I1228" s="15" t="str">
        <f t="shared" si="96"/>
        <v>MZQ</v>
      </c>
      <c r="J1228" s="52">
        <v>20611</v>
      </c>
      <c r="K1228" s="53">
        <v>19.18</v>
      </c>
      <c r="L1228" s="54">
        <f t="shared" si="97"/>
        <v>395318.98</v>
      </c>
      <c r="M1228" s="55">
        <f>+ROUND(13.9/1.13,4)</f>
        <v>12.3009</v>
      </c>
      <c r="N1228" s="35">
        <v>6.3579999999999997</v>
      </c>
      <c r="O1228" s="35">
        <v>0.81620000000000004</v>
      </c>
      <c r="P1228" s="36">
        <f t="shared" si="98"/>
        <v>12.3009</v>
      </c>
      <c r="Q1228" s="37">
        <f t="shared" si="99"/>
        <v>253533.85</v>
      </c>
      <c r="R1228" s="36"/>
      <c r="S1228" s="37"/>
      <c r="T1228" s="38"/>
      <c r="U1228" s="36"/>
      <c r="V1228" s="37"/>
      <c r="W1228" s="40" t="s">
        <v>420</v>
      </c>
      <c r="X1228" s="39" t="s">
        <v>366</v>
      </c>
      <c r="Y1228" s="40" t="s">
        <v>2940</v>
      </c>
      <c r="Z1228" s="40" t="s">
        <v>2451</v>
      </c>
      <c r="AA1228" s="40" t="s">
        <v>532</v>
      </c>
      <c r="AB1228" s="40" t="s">
        <v>2475</v>
      </c>
      <c r="AC1228" s="40" t="s">
        <v>2400</v>
      </c>
      <c r="AD1228" s="59" t="s">
        <v>3479</v>
      </c>
    </row>
    <row r="1229" spans="1:30">
      <c r="A1229" s="15" t="str">
        <f t="shared" si="95"/>
        <v>2022-2</v>
      </c>
      <c r="B1229" s="40" t="s">
        <v>422</v>
      </c>
      <c r="C1229" s="47">
        <v>44614</v>
      </c>
      <c r="D1229" s="47" t="s">
        <v>423</v>
      </c>
      <c r="E1229" s="40" t="s">
        <v>26</v>
      </c>
      <c r="F1229" s="40" t="s">
        <v>232</v>
      </c>
      <c r="G1229" s="40" t="s">
        <v>23</v>
      </c>
      <c r="H1229" s="40" t="s">
        <v>534</v>
      </c>
      <c r="I1229" s="15" t="str">
        <f t="shared" si="96"/>
        <v>MZQ</v>
      </c>
      <c r="J1229" s="52">
        <v>24612</v>
      </c>
      <c r="K1229" s="53">
        <v>19.18</v>
      </c>
      <c r="L1229" s="54">
        <f t="shared" si="97"/>
        <v>472058.16</v>
      </c>
      <c r="M1229" s="55">
        <f>+ROUND(13.9/1.13,4)</f>
        <v>12.3009</v>
      </c>
      <c r="N1229" s="35">
        <v>6.3579999999999997</v>
      </c>
      <c r="O1229" s="35">
        <v>0.81620000000000004</v>
      </c>
      <c r="P1229" s="36">
        <f t="shared" si="98"/>
        <v>12.3009</v>
      </c>
      <c r="Q1229" s="37">
        <f t="shared" si="99"/>
        <v>302749.75</v>
      </c>
      <c r="R1229" s="36"/>
      <c r="S1229" s="37"/>
      <c r="T1229" s="38"/>
      <c r="U1229" s="36"/>
      <c r="V1229" s="37"/>
      <c r="W1229" s="40" t="s">
        <v>420</v>
      </c>
      <c r="X1229" s="39" t="s">
        <v>366</v>
      </c>
      <c r="Y1229" s="40" t="s">
        <v>2941</v>
      </c>
      <c r="Z1229" s="40" t="s">
        <v>2451</v>
      </c>
      <c r="AA1229" s="40" t="s">
        <v>532</v>
      </c>
      <c r="AB1229" s="40" t="s">
        <v>2475</v>
      </c>
      <c r="AC1229" s="40" t="s">
        <v>2400</v>
      </c>
      <c r="AD1229" s="59" t="s">
        <v>3479</v>
      </c>
    </row>
    <row r="1230" spans="1:30">
      <c r="A1230" s="15" t="str">
        <f t="shared" si="95"/>
        <v>2022-2</v>
      </c>
      <c r="B1230" s="40" t="s">
        <v>2904</v>
      </c>
      <c r="C1230" s="47">
        <v>44615</v>
      </c>
      <c r="D1230" s="47" t="s">
        <v>2905</v>
      </c>
      <c r="E1230" s="40" t="s">
        <v>365</v>
      </c>
      <c r="F1230" s="40" t="s">
        <v>55</v>
      </c>
      <c r="G1230" s="40" t="s">
        <v>23</v>
      </c>
      <c r="H1230" s="40" t="s">
        <v>521</v>
      </c>
      <c r="I1230" s="15" t="str">
        <f t="shared" si="96"/>
        <v>MZQ</v>
      </c>
      <c r="J1230" s="52">
        <v>1010</v>
      </c>
      <c r="K1230" s="53">
        <v>11.2014</v>
      </c>
      <c r="L1230" s="54">
        <f t="shared" si="97"/>
        <v>11313.41</v>
      </c>
      <c r="M1230" s="56">
        <v>12.41</v>
      </c>
      <c r="N1230" s="35">
        <v>6.3579999999999997</v>
      </c>
      <c r="O1230" s="35">
        <v>0.81620000000000004</v>
      </c>
      <c r="P1230" s="36">
        <f t="shared" si="98"/>
        <v>12.41</v>
      </c>
      <c r="Q1230" s="37">
        <f t="shared" si="99"/>
        <v>12534.1</v>
      </c>
      <c r="R1230" s="36"/>
      <c r="S1230" s="37"/>
      <c r="U1230" s="36"/>
      <c r="V1230" s="37"/>
      <c r="W1230" s="40" t="s">
        <v>21</v>
      </c>
      <c r="X1230" s="39" t="s">
        <v>366</v>
      </c>
      <c r="Y1230" s="40" t="s">
        <v>3258</v>
      </c>
      <c r="Z1230" s="40" t="s">
        <v>2437</v>
      </c>
      <c r="AA1230" s="40" t="s">
        <v>516</v>
      </c>
      <c r="AB1230" s="40" t="s">
        <v>2477</v>
      </c>
      <c r="AC1230" s="40" t="s">
        <v>3445</v>
      </c>
      <c r="AD1230" s="59" t="s">
        <v>3479</v>
      </c>
    </row>
    <row r="1231" spans="1:30">
      <c r="A1231" s="15" t="str">
        <f t="shared" si="95"/>
        <v>2022-2</v>
      </c>
      <c r="B1231" s="40" t="s">
        <v>2906</v>
      </c>
      <c r="C1231" s="47">
        <v>44620</v>
      </c>
      <c r="D1231" s="47" t="s">
        <v>2907</v>
      </c>
      <c r="E1231" s="40" t="s">
        <v>26</v>
      </c>
      <c r="F1231" s="40" t="s">
        <v>355</v>
      </c>
      <c r="G1231" s="40" t="s">
        <v>23</v>
      </c>
      <c r="H1231" s="40" t="s">
        <v>1206</v>
      </c>
      <c r="I1231" s="15" t="str">
        <f t="shared" si="96"/>
        <v>MZQ</v>
      </c>
      <c r="J1231" s="52">
        <v>228.5</v>
      </c>
      <c r="K1231" s="53">
        <v>0</v>
      </c>
      <c r="L1231" s="54">
        <f t="shared" si="97"/>
        <v>0</v>
      </c>
      <c r="M1231" s="56">
        <v>13.2</v>
      </c>
      <c r="N1231" s="35">
        <v>6.3579999999999997</v>
      </c>
      <c r="O1231" s="35">
        <v>0.81620000000000004</v>
      </c>
      <c r="P1231" s="36">
        <f t="shared" si="98"/>
        <v>13.2</v>
      </c>
      <c r="Q1231" s="37">
        <f t="shared" si="99"/>
        <v>3016.2</v>
      </c>
      <c r="R1231" s="36"/>
      <c r="S1231" s="37"/>
      <c r="U1231" s="36"/>
      <c r="V1231" s="37"/>
      <c r="W1231" s="40" t="s">
        <v>288</v>
      </c>
      <c r="X1231" s="39" t="s">
        <v>366</v>
      </c>
      <c r="Y1231" s="40" t="s">
        <v>3259</v>
      </c>
      <c r="Z1231" s="40" t="s">
        <v>2427</v>
      </c>
      <c r="AA1231" s="40" t="s">
        <v>516</v>
      </c>
      <c r="AB1231" s="40" t="s">
        <v>2477</v>
      </c>
      <c r="AC1231" s="40" t="s">
        <v>3324</v>
      </c>
      <c r="AD1231" s="59" t="s">
        <v>3479</v>
      </c>
    </row>
    <row r="1232" spans="1:30">
      <c r="A1232" s="15" t="str">
        <f t="shared" si="95"/>
        <v>2022-2</v>
      </c>
      <c r="B1232" s="40" t="s">
        <v>372</v>
      </c>
      <c r="C1232" s="47">
        <v>44607</v>
      </c>
      <c r="D1232" s="47" t="s">
        <v>373</v>
      </c>
      <c r="E1232" s="40" t="s">
        <v>63</v>
      </c>
      <c r="F1232" s="40" t="s">
        <v>64</v>
      </c>
      <c r="G1232" s="40" t="s">
        <v>23</v>
      </c>
      <c r="H1232" s="40" t="s">
        <v>512</v>
      </c>
      <c r="I1232" s="15" t="str">
        <f t="shared" si="96"/>
        <v>MHK</v>
      </c>
      <c r="J1232" s="52">
        <v>90.09</v>
      </c>
      <c r="K1232" s="53">
        <v>85.68</v>
      </c>
      <c r="L1232" s="54">
        <f t="shared" si="97"/>
        <v>7718.91</v>
      </c>
      <c r="M1232" s="56">
        <v>13.44</v>
      </c>
      <c r="N1232" s="35">
        <v>6.3579999999999997</v>
      </c>
      <c r="O1232" s="35">
        <v>0.81620000000000004</v>
      </c>
      <c r="P1232" s="36">
        <f t="shared" si="98"/>
        <v>85.451499999999996</v>
      </c>
      <c r="Q1232" s="37">
        <f t="shared" si="99"/>
        <v>7698.33</v>
      </c>
      <c r="R1232" s="36"/>
      <c r="S1232" s="37"/>
      <c r="U1232" s="36"/>
      <c r="V1232" s="37"/>
      <c r="W1232" s="40" t="s">
        <v>61</v>
      </c>
      <c r="X1232" s="39" t="s">
        <v>369</v>
      </c>
      <c r="Y1232" s="40" t="s">
        <v>3260</v>
      </c>
      <c r="Z1232" s="40" t="s">
        <v>2431</v>
      </c>
      <c r="AA1232" s="40" t="s">
        <v>513</v>
      </c>
      <c r="AB1232" s="40" t="s">
        <v>2477</v>
      </c>
      <c r="AC1232" s="40" t="s">
        <v>3447</v>
      </c>
      <c r="AD1232" s="59" t="s">
        <v>3478</v>
      </c>
    </row>
    <row r="1233" spans="1:30">
      <c r="A1233" s="15" t="str">
        <f t="shared" si="95"/>
        <v>2022-2</v>
      </c>
      <c r="B1233" s="40" t="s">
        <v>372</v>
      </c>
      <c r="C1233" s="47">
        <v>44607</v>
      </c>
      <c r="D1233" s="47" t="s">
        <v>373</v>
      </c>
      <c r="E1233" s="40" t="s">
        <v>63</v>
      </c>
      <c r="F1233" s="40" t="s">
        <v>64</v>
      </c>
      <c r="G1233" s="40" t="s">
        <v>23</v>
      </c>
      <c r="H1233" s="40" t="s">
        <v>512</v>
      </c>
      <c r="I1233" s="15" t="str">
        <f t="shared" si="96"/>
        <v>MHK</v>
      </c>
      <c r="J1233" s="52">
        <v>45.045000000000002</v>
      </c>
      <c r="K1233" s="53">
        <v>85.68</v>
      </c>
      <c r="L1233" s="54">
        <f t="shared" si="97"/>
        <v>3859.46</v>
      </c>
      <c r="M1233" s="56">
        <v>13.44</v>
      </c>
      <c r="N1233" s="35">
        <v>6.3579999999999997</v>
      </c>
      <c r="O1233" s="35">
        <v>0.81620000000000004</v>
      </c>
      <c r="P1233" s="36">
        <f t="shared" si="98"/>
        <v>85.451499999999996</v>
      </c>
      <c r="Q1233" s="37">
        <f t="shared" si="99"/>
        <v>3849.16</v>
      </c>
      <c r="R1233" s="36"/>
      <c r="S1233" s="37"/>
      <c r="U1233" s="36"/>
      <c r="V1233" s="37"/>
      <c r="W1233" s="40" t="s">
        <v>61</v>
      </c>
      <c r="X1233" s="39" t="s">
        <v>369</v>
      </c>
      <c r="Y1233" s="40" t="s">
        <v>3261</v>
      </c>
      <c r="Z1233" s="40" t="s">
        <v>2431</v>
      </c>
      <c r="AA1233" s="40" t="s">
        <v>513</v>
      </c>
      <c r="AB1233" s="40" t="s">
        <v>2477</v>
      </c>
      <c r="AC1233" s="40" t="s">
        <v>3447</v>
      </c>
      <c r="AD1233" s="59" t="s">
        <v>3478</v>
      </c>
    </row>
    <row r="1234" spans="1:30">
      <c r="A1234" s="15" t="str">
        <f t="shared" si="95"/>
        <v>2022-2</v>
      </c>
      <c r="B1234" s="40" t="s">
        <v>2910</v>
      </c>
      <c r="C1234" s="47">
        <v>44620</v>
      </c>
      <c r="D1234" s="47" t="s">
        <v>2911</v>
      </c>
      <c r="E1234" s="40" t="s">
        <v>365</v>
      </c>
      <c r="F1234" s="40" t="s">
        <v>37</v>
      </c>
      <c r="G1234" s="40" t="s">
        <v>23</v>
      </c>
      <c r="H1234" s="40" t="s">
        <v>512</v>
      </c>
      <c r="I1234" s="15" t="str">
        <f t="shared" si="96"/>
        <v>MZQ</v>
      </c>
      <c r="J1234" s="52">
        <v>190</v>
      </c>
      <c r="K1234" s="53">
        <v>13.9933</v>
      </c>
      <c r="L1234" s="54">
        <f t="shared" si="97"/>
        <v>2658.73</v>
      </c>
      <c r="M1234" s="56">
        <v>13.644299999999999</v>
      </c>
      <c r="N1234" s="35">
        <v>6.3579999999999997</v>
      </c>
      <c r="O1234" s="35">
        <v>0.81620000000000004</v>
      </c>
      <c r="P1234" s="36">
        <f t="shared" si="98"/>
        <v>13.644299999999999</v>
      </c>
      <c r="Q1234" s="37">
        <f t="shared" si="99"/>
        <v>2592.42</v>
      </c>
      <c r="R1234" s="36"/>
      <c r="S1234" s="37"/>
      <c r="U1234" s="36"/>
      <c r="V1234" s="37"/>
      <c r="W1234" s="40" t="s">
        <v>119</v>
      </c>
      <c r="X1234" s="39" t="s">
        <v>366</v>
      </c>
      <c r="Y1234" s="40" t="s">
        <v>3264</v>
      </c>
      <c r="Z1234" s="40" t="s">
        <v>2436</v>
      </c>
      <c r="AA1234" s="40" t="s">
        <v>516</v>
      </c>
      <c r="AB1234" s="40" t="s">
        <v>2477</v>
      </c>
      <c r="AC1234" s="40" t="s">
        <v>3416</v>
      </c>
      <c r="AD1234" s="59" t="s">
        <v>3479</v>
      </c>
    </row>
    <row r="1235" spans="1:30">
      <c r="A1235" s="15" t="str">
        <f t="shared" si="95"/>
        <v>2022-2</v>
      </c>
      <c r="B1235" s="40" t="s">
        <v>2910</v>
      </c>
      <c r="C1235" s="47">
        <v>44617</v>
      </c>
      <c r="D1235" s="47" t="s">
        <v>2911</v>
      </c>
      <c r="E1235" s="40" t="s">
        <v>365</v>
      </c>
      <c r="F1235" s="40" t="s">
        <v>37</v>
      </c>
      <c r="G1235" s="40" t="s">
        <v>23</v>
      </c>
      <c r="H1235" s="40" t="s">
        <v>512</v>
      </c>
      <c r="I1235" s="15" t="str">
        <f t="shared" si="96"/>
        <v>MZQ</v>
      </c>
      <c r="J1235" s="52">
        <v>810</v>
      </c>
      <c r="K1235" s="53">
        <v>13.9933</v>
      </c>
      <c r="L1235" s="54">
        <f t="shared" si="97"/>
        <v>11334.57</v>
      </c>
      <c r="M1235" s="56">
        <v>13.644299999999999</v>
      </c>
      <c r="N1235" s="35">
        <v>6.3579999999999997</v>
      </c>
      <c r="O1235" s="35">
        <v>0.81620000000000004</v>
      </c>
      <c r="P1235" s="36">
        <f t="shared" si="98"/>
        <v>13.644299999999999</v>
      </c>
      <c r="Q1235" s="37">
        <f t="shared" si="99"/>
        <v>11051.88</v>
      </c>
      <c r="R1235" s="36"/>
      <c r="S1235" s="37"/>
      <c r="U1235" s="36"/>
      <c r="V1235" s="37"/>
      <c r="W1235" s="40" t="s">
        <v>119</v>
      </c>
      <c r="X1235" s="39" t="s">
        <v>366</v>
      </c>
      <c r="Y1235" s="40" t="s">
        <v>3264</v>
      </c>
      <c r="Z1235" s="40" t="s">
        <v>2436</v>
      </c>
      <c r="AA1235" s="40" t="s">
        <v>516</v>
      </c>
      <c r="AB1235" s="40" t="s">
        <v>2477</v>
      </c>
      <c r="AC1235" s="40" t="s">
        <v>3417</v>
      </c>
      <c r="AD1235" s="59" t="s">
        <v>3479</v>
      </c>
    </row>
    <row r="1236" spans="1:30">
      <c r="A1236" s="15" t="str">
        <f t="shared" si="95"/>
        <v>2022-2</v>
      </c>
      <c r="B1236" s="40" t="s">
        <v>2910</v>
      </c>
      <c r="C1236" s="47">
        <v>44613</v>
      </c>
      <c r="D1236" s="47" t="s">
        <v>2911</v>
      </c>
      <c r="E1236" s="40" t="s">
        <v>365</v>
      </c>
      <c r="F1236" s="40" t="s">
        <v>37</v>
      </c>
      <c r="G1236" s="40" t="s">
        <v>23</v>
      </c>
      <c r="H1236" s="40" t="s">
        <v>512</v>
      </c>
      <c r="I1236" s="15" t="str">
        <f t="shared" si="96"/>
        <v>MZQ</v>
      </c>
      <c r="J1236" s="52">
        <v>900</v>
      </c>
      <c r="K1236" s="53">
        <v>13.9933</v>
      </c>
      <c r="L1236" s="54">
        <f t="shared" si="97"/>
        <v>12593.97</v>
      </c>
      <c r="M1236" s="56">
        <v>13.644299999999999</v>
      </c>
      <c r="N1236" s="35">
        <v>6.3579999999999997</v>
      </c>
      <c r="O1236" s="35">
        <v>0.81620000000000004</v>
      </c>
      <c r="P1236" s="36">
        <f t="shared" si="98"/>
        <v>13.644299999999999</v>
      </c>
      <c r="Q1236" s="37">
        <f t="shared" si="99"/>
        <v>12279.87</v>
      </c>
      <c r="R1236" s="36"/>
      <c r="S1236" s="37"/>
      <c r="U1236" s="36"/>
      <c r="V1236" s="37"/>
      <c r="W1236" s="40" t="s">
        <v>119</v>
      </c>
      <c r="X1236" s="39" t="s">
        <v>366</v>
      </c>
      <c r="Y1236" s="40" t="s">
        <v>3264</v>
      </c>
      <c r="Z1236" s="40" t="s">
        <v>2436</v>
      </c>
      <c r="AA1236" s="40" t="s">
        <v>516</v>
      </c>
      <c r="AB1236" s="40" t="s">
        <v>2477</v>
      </c>
      <c r="AC1236" s="40" t="s">
        <v>3398</v>
      </c>
      <c r="AD1236" s="59" t="s">
        <v>3479</v>
      </c>
    </row>
    <row r="1237" spans="1:30">
      <c r="A1237" s="15" t="str">
        <f t="shared" si="95"/>
        <v>2022-2</v>
      </c>
      <c r="B1237" s="40" t="s">
        <v>2910</v>
      </c>
      <c r="C1237" s="47">
        <v>44606</v>
      </c>
      <c r="D1237" s="47" t="s">
        <v>2911</v>
      </c>
      <c r="E1237" s="40" t="s">
        <v>365</v>
      </c>
      <c r="F1237" s="40" t="s">
        <v>37</v>
      </c>
      <c r="G1237" s="40" t="s">
        <v>23</v>
      </c>
      <c r="H1237" s="40" t="s">
        <v>512</v>
      </c>
      <c r="I1237" s="15" t="str">
        <f t="shared" si="96"/>
        <v>MZQ</v>
      </c>
      <c r="J1237" s="52">
        <v>540</v>
      </c>
      <c r="K1237" s="53">
        <v>13.9933</v>
      </c>
      <c r="L1237" s="54">
        <f t="shared" si="97"/>
        <v>7556.38</v>
      </c>
      <c r="M1237" s="56">
        <v>13.644299999999999</v>
      </c>
      <c r="N1237" s="35">
        <v>6.3579999999999997</v>
      </c>
      <c r="O1237" s="35">
        <v>0.81620000000000004</v>
      </c>
      <c r="P1237" s="36">
        <f t="shared" si="98"/>
        <v>13.644299999999999</v>
      </c>
      <c r="Q1237" s="37">
        <f t="shared" si="99"/>
        <v>7367.92</v>
      </c>
      <c r="R1237" s="36"/>
      <c r="S1237" s="37"/>
      <c r="U1237" s="36"/>
      <c r="V1237" s="37"/>
      <c r="W1237" s="40" t="s">
        <v>119</v>
      </c>
      <c r="X1237" s="39" t="s">
        <v>366</v>
      </c>
      <c r="Y1237" s="40" t="s">
        <v>3264</v>
      </c>
      <c r="Z1237" s="40" t="s">
        <v>2436</v>
      </c>
      <c r="AA1237" s="40" t="s">
        <v>516</v>
      </c>
      <c r="AB1237" s="40" t="s">
        <v>2477</v>
      </c>
      <c r="AC1237" s="40" t="s">
        <v>3399</v>
      </c>
      <c r="AD1237" s="59" t="s">
        <v>3479</v>
      </c>
    </row>
    <row r="1238" spans="1:30">
      <c r="A1238" s="15" t="str">
        <f t="shared" si="95"/>
        <v>2022-2</v>
      </c>
      <c r="B1238" s="40" t="s">
        <v>310</v>
      </c>
      <c r="C1238" s="47">
        <v>44606</v>
      </c>
      <c r="D1238" s="47" t="s">
        <v>311</v>
      </c>
      <c r="E1238" s="40" t="s">
        <v>365</v>
      </c>
      <c r="F1238" s="40" t="s">
        <v>37</v>
      </c>
      <c r="G1238" s="40" t="s">
        <v>23</v>
      </c>
      <c r="H1238" s="40" t="s">
        <v>512</v>
      </c>
      <c r="I1238" s="15" t="str">
        <f t="shared" si="96"/>
        <v>MZQ</v>
      </c>
      <c r="J1238" s="52">
        <v>2530</v>
      </c>
      <c r="K1238" s="53">
        <v>14.7188</v>
      </c>
      <c r="L1238" s="54">
        <f t="shared" si="97"/>
        <v>37238.559999999998</v>
      </c>
      <c r="M1238" s="56">
        <v>13.644299999999999</v>
      </c>
      <c r="N1238" s="35">
        <v>6.3579999999999997</v>
      </c>
      <c r="O1238" s="35">
        <v>0.81620000000000004</v>
      </c>
      <c r="P1238" s="36">
        <f t="shared" si="98"/>
        <v>13.644299999999999</v>
      </c>
      <c r="Q1238" s="37">
        <f t="shared" si="99"/>
        <v>34520.080000000002</v>
      </c>
      <c r="R1238" s="36"/>
      <c r="S1238" s="37"/>
      <c r="U1238" s="36"/>
      <c r="V1238" s="37"/>
      <c r="W1238" s="40" t="s">
        <v>119</v>
      </c>
      <c r="X1238" s="39" t="s">
        <v>366</v>
      </c>
      <c r="Y1238" s="40" t="s">
        <v>3262</v>
      </c>
      <c r="Z1238" s="40" t="s">
        <v>2436</v>
      </c>
      <c r="AA1238" s="40" t="s">
        <v>516</v>
      </c>
      <c r="AB1238" s="40" t="s">
        <v>2477</v>
      </c>
      <c r="AC1238" s="40" t="s">
        <v>3399</v>
      </c>
      <c r="AD1238" s="59" t="s">
        <v>3479</v>
      </c>
    </row>
    <row r="1239" spans="1:30">
      <c r="A1239" s="15" t="str">
        <f t="shared" si="95"/>
        <v>2022-2</v>
      </c>
      <c r="B1239" s="40" t="s">
        <v>2908</v>
      </c>
      <c r="C1239" s="47">
        <v>44606</v>
      </c>
      <c r="D1239" s="47" t="s">
        <v>2909</v>
      </c>
      <c r="E1239" s="40" t="s">
        <v>365</v>
      </c>
      <c r="F1239" s="40" t="s">
        <v>37</v>
      </c>
      <c r="G1239" s="40" t="s">
        <v>23</v>
      </c>
      <c r="H1239" s="40" t="s">
        <v>512</v>
      </c>
      <c r="I1239" s="15" t="str">
        <f t="shared" si="96"/>
        <v>MZQ</v>
      </c>
      <c r="J1239" s="52">
        <v>2520</v>
      </c>
      <c r="K1239" s="53">
        <v>14.789099999999999</v>
      </c>
      <c r="L1239" s="54">
        <f t="shared" si="97"/>
        <v>37268.53</v>
      </c>
      <c r="M1239" s="56">
        <v>13.644299999999999</v>
      </c>
      <c r="N1239" s="35">
        <v>6.3579999999999997</v>
      </c>
      <c r="O1239" s="35">
        <v>0.81620000000000004</v>
      </c>
      <c r="P1239" s="36">
        <f t="shared" si="98"/>
        <v>13.644299999999999</v>
      </c>
      <c r="Q1239" s="37">
        <f t="shared" si="99"/>
        <v>34383.64</v>
      </c>
      <c r="R1239" s="36"/>
      <c r="S1239" s="37"/>
      <c r="U1239" s="36"/>
      <c r="V1239" s="37"/>
      <c r="W1239" s="40" t="s">
        <v>119</v>
      </c>
      <c r="X1239" s="39" t="s">
        <v>366</v>
      </c>
      <c r="Y1239" s="40" t="s">
        <v>3263</v>
      </c>
      <c r="Z1239" s="40" t="s">
        <v>2436</v>
      </c>
      <c r="AA1239" s="40" t="s">
        <v>516</v>
      </c>
      <c r="AB1239" s="40" t="s">
        <v>2477</v>
      </c>
      <c r="AC1239" s="40" t="s">
        <v>3399</v>
      </c>
      <c r="AD1239" s="59" t="s">
        <v>3479</v>
      </c>
    </row>
    <row r="1240" spans="1:30">
      <c r="A1240" s="15" t="str">
        <f t="shared" si="95"/>
        <v>2022-2</v>
      </c>
      <c r="B1240" s="40" t="s">
        <v>2912</v>
      </c>
      <c r="C1240" s="47">
        <v>44615</v>
      </c>
      <c r="D1240" s="47" t="s">
        <v>2913</v>
      </c>
      <c r="E1240" s="40" t="s">
        <v>365</v>
      </c>
      <c r="F1240" s="40" t="s">
        <v>55</v>
      </c>
      <c r="G1240" s="40" t="s">
        <v>23</v>
      </c>
      <c r="H1240" s="40" t="s">
        <v>521</v>
      </c>
      <c r="I1240" s="15" t="str">
        <f t="shared" si="96"/>
        <v>MZQ</v>
      </c>
      <c r="J1240" s="52">
        <v>1005</v>
      </c>
      <c r="K1240" s="53">
        <v>12.72</v>
      </c>
      <c r="L1240" s="54">
        <f t="shared" si="97"/>
        <v>12783.6</v>
      </c>
      <c r="M1240" s="56">
        <v>13.66</v>
      </c>
      <c r="N1240" s="35">
        <v>6.3579999999999997</v>
      </c>
      <c r="O1240" s="35">
        <v>0.81620000000000004</v>
      </c>
      <c r="P1240" s="36">
        <f t="shared" si="98"/>
        <v>13.66</v>
      </c>
      <c r="Q1240" s="37">
        <f t="shared" si="99"/>
        <v>13728.3</v>
      </c>
      <c r="R1240" s="36"/>
      <c r="S1240" s="37"/>
      <c r="U1240" s="36"/>
      <c r="V1240" s="37"/>
      <c r="W1240" s="40" t="s">
        <v>21</v>
      </c>
      <c r="X1240" s="39" t="s">
        <v>366</v>
      </c>
      <c r="Y1240" s="40" t="s">
        <v>3265</v>
      </c>
      <c r="Z1240" s="40" t="s">
        <v>2437</v>
      </c>
      <c r="AA1240" s="40" t="s">
        <v>516</v>
      </c>
      <c r="AB1240" s="40" t="s">
        <v>2477</v>
      </c>
      <c r="AC1240" s="40" t="s">
        <v>3445</v>
      </c>
      <c r="AD1240" s="59" t="s">
        <v>3479</v>
      </c>
    </row>
    <row r="1241" spans="1:30">
      <c r="A1241" s="15" t="str">
        <f t="shared" si="95"/>
        <v>2022-2</v>
      </c>
      <c r="B1241" s="40" t="s">
        <v>356</v>
      </c>
      <c r="C1241" s="47">
        <v>44613</v>
      </c>
      <c r="D1241" s="47" t="s">
        <v>357</v>
      </c>
      <c r="E1241" s="40" t="s">
        <v>26</v>
      </c>
      <c r="F1241" s="40" t="s">
        <v>355</v>
      </c>
      <c r="G1241" s="40" t="s">
        <v>23</v>
      </c>
      <c r="H1241" s="40" t="s">
        <v>1206</v>
      </c>
      <c r="I1241" s="15" t="str">
        <f t="shared" si="96"/>
        <v>MZQ</v>
      </c>
      <c r="J1241" s="52">
        <v>305.3</v>
      </c>
      <c r="K1241" s="53">
        <v>13.75</v>
      </c>
      <c r="L1241" s="54">
        <f t="shared" si="97"/>
        <v>4197.88</v>
      </c>
      <c r="M1241" s="56">
        <v>13.75</v>
      </c>
      <c r="N1241" s="35">
        <v>6.3579999999999997</v>
      </c>
      <c r="O1241" s="35">
        <v>0.81620000000000004</v>
      </c>
      <c r="P1241" s="36">
        <f t="shared" si="98"/>
        <v>13.75</v>
      </c>
      <c r="Q1241" s="37">
        <f t="shared" si="99"/>
        <v>4197.88</v>
      </c>
      <c r="R1241" s="36"/>
      <c r="S1241" s="37"/>
      <c r="U1241" s="36"/>
      <c r="V1241" s="37"/>
      <c r="W1241" s="40" t="s">
        <v>288</v>
      </c>
      <c r="X1241" s="39" t="s">
        <v>366</v>
      </c>
      <c r="Y1241" s="40" t="s">
        <v>3267</v>
      </c>
      <c r="Z1241" s="40" t="s">
        <v>2427</v>
      </c>
      <c r="AA1241" s="40" t="s">
        <v>516</v>
      </c>
      <c r="AB1241" s="40" t="s">
        <v>2477</v>
      </c>
      <c r="AC1241" s="40" t="s">
        <v>3331</v>
      </c>
      <c r="AD1241" s="59" t="s">
        <v>3479</v>
      </c>
    </row>
    <row r="1242" spans="1:30">
      <c r="A1242" s="15" t="str">
        <f t="shared" si="95"/>
        <v>2022-2</v>
      </c>
      <c r="B1242" s="40" t="s">
        <v>911</v>
      </c>
      <c r="C1242" s="47">
        <v>44606</v>
      </c>
      <c r="D1242" s="47" t="s">
        <v>912</v>
      </c>
      <c r="E1242" s="40" t="s">
        <v>26</v>
      </c>
      <c r="F1242" s="40" t="s">
        <v>355</v>
      </c>
      <c r="G1242" s="40" t="s">
        <v>23</v>
      </c>
      <c r="H1242" s="40" t="s">
        <v>512</v>
      </c>
      <c r="I1242" s="15" t="str">
        <f t="shared" si="96"/>
        <v>MZQ</v>
      </c>
      <c r="J1242" s="52">
        <v>156.9</v>
      </c>
      <c r="K1242" s="53">
        <v>13.75</v>
      </c>
      <c r="L1242" s="54">
        <f t="shared" si="97"/>
        <v>2157.38</v>
      </c>
      <c r="M1242" s="56">
        <v>13.75</v>
      </c>
      <c r="N1242" s="35">
        <v>6.3579999999999997</v>
      </c>
      <c r="O1242" s="35">
        <v>0.81620000000000004</v>
      </c>
      <c r="P1242" s="36">
        <f t="shared" si="98"/>
        <v>13.75</v>
      </c>
      <c r="Q1242" s="37">
        <f t="shared" si="99"/>
        <v>2157.38</v>
      </c>
      <c r="R1242" s="36"/>
      <c r="S1242" s="37"/>
      <c r="U1242" s="36"/>
      <c r="V1242" s="37"/>
      <c r="W1242" s="40" t="s">
        <v>288</v>
      </c>
      <c r="X1242" s="39" t="s">
        <v>366</v>
      </c>
      <c r="Y1242" s="40" t="s">
        <v>3266</v>
      </c>
      <c r="Z1242" s="40" t="s">
        <v>2427</v>
      </c>
      <c r="AA1242" s="40" t="s">
        <v>516</v>
      </c>
      <c r="AB1242" s="40" t="s">
        <v>2477</v>
      </c>
      <c r="AC1242" s="40" t="s">
        <v>3332</v>
      </c>
      <c r="AD1242" s="59" t="s">
        <v>3479</v>
      </c>
    </row>
    <row r="1243" spans="1:30">
      <c r="A1243" s="15" t="str">
        <f t="shared" si="95"/>
        <v>2022-2</v>
      </c>
      <c r="B1243" s="40" t="s">
        <v>909</v>
      </c>
      <c r="C1243" s="47">
        <v>44606</v>
      </c>
      <c r="D1243" s="47" t="s">
        <v>910</v>
      </c>
      <c r="E1243" s="40" t="s">
        <v>26</v>
      </c>
      <c r="F1243" s="40" t="s">
        <v>355</v>
      </c>
      <c r="G1243" s="40" t="s">
        <v>23</v>
      </c>
      <c r="H1243" s="40" t="s">
        <v>512</v>
      </c>
      <c r="I1243" s="15" t="str">
        <f t="shared" si="96"/>
        <v>MZQ</v>
      </c>
      <c r="J1243" s="52">
        <v>260.8</v>
      </c>
      <c r="K1243" s="53">
        <v>13.75</v>
      </c>
      <c r="L1243" s="54">
        <f t="shared" si="97"/>
        <v>3586</v>
      </c>
      <c r="M1243" s="56">
        <v>13.75</v>
      </c>
      <c r="N1243" s="35">
        <v>6.3579999999999997</v>
      </c>
      <c r="O1243" s="35">
        <v>0.81620000000000004</v>
      </c>
      <c r="P1243" s="36">
        <f t="shared" si="98"/>
        <v>13.75</v>
      </c>
      <c r="Q1243" s="37">
        <f t="shared" si="99"/>
        <v>3586</v>
      </c>
      <c r="R1243" s="36"/>
      <c r="S1243" s="37"/>
      <c r="U1243" s="36"/>
      <c r="V1243" s="37"/>
      <c r="W1243" s="40" t="s">
        <v>288</v>
      </c>
      <c r="X1243" s="39" t="s">
        <v>366</v>
      </c>
      <c r="Y1243" s="40" t="s">
        <v>3268</v>
      </c>
      <c r="Z1243" s="40" t="s">
        <v>2427</v>
      </c>
      <c r="AA1243" s="40" t="s">
        <v>517</v>
      </c>
      <c r="AB1243" s="40" t="s">
        <v>2475</v>
      </c>
      <c r="AC1243" s="40" t="s">
        <v>3332</v>
      </c>
      <c r="AD1243" s="59" t="s">
        <v>3479</v>
      </c>
    </row>
    <row r="1244" spans="1:30">
      <c r="A1244" s="15" t="str">
        <f t="shared" si="95"/>
        <v>2022-2</v>
      </c>
      <c r="B1244" s="40" t="s">
        <v>2916</v>
      </c>
      <c r="C1244" s="47">
        <v>44620</v>
      </c>
      <c r="D1244" s="47" t="s">
        <v>2917</v>
      </c>
      <c r="E1244" s="40" t="s">
        <v>365</v>
      </c>
      <c r="F1244" s="40" t="s">
        <v>37</v>
      </c>
      <c r="G1244" s="40" t="s">
        <v>23</v>
      </c>
      <c r="H1244" s="40" t="s">
        <v>512</v>
      </c>
      <c r="I1244" s="15" t="str">
        <f t="shared" si="96"/>
        <v>MZQ</v>
      </c>
      <c r="J1244" s="52">
        <v>415</v>
      </c>
      <c r="K1244" s="53">
        <v>13.9292</v>
      </c>
      <c r="L1244" s="54">
        <f t="shared" si="97"/>
        <v>5780.62</v>
      </c>
      <c r="M1244" s="56">
        <v>14.1288</v>
      </c>
      <c r="N1244" s="35">
        <v>6.3579999999999997</v>
      </c>
      <c r="O1244" s="35">
        <v>0.81620000000000004</v>
      </c>
      <c r="P1244" s="36">
        <f t="shared" si="98"/>
        <v>14.1288</v>
      </c>
      <c r="Q1244" s="37">
        <f t="shared" si="99"/>
        <v>5863.45</v>
      </c>
      <c r="R1244" s="36"/>
      <c r="S1244" s="37"/>
      <c r="U1244" s="36"/>
      <c r="V1244" s="37"/>
      <c r="W1244" s="40" t="s">
        <v>119</v>
      </c>
      <c r="X1244" s="39" t="s">
        <v>366</v>
      </c>
      <c r="Y1244" s="40" t="s">
        <v>3270</v>
      </c>
      <c r="Z1244" s="40" t="s">
        <v>2436</v>
      </c>
      <c r="AA1244" s="40" t="s">
        <v>516</v>
      </c>
      <c r="AB1244" s="40" t="s">
        <v>2477</v>
      </c>
      <c r="AC1244" s="40" t="s">
        <v>3416</v>
      </c>
      <c r="AD1244" s="59" t="s">
        <v>3479</v>
      </c>
    </row>
    <row r="1245" spans="1:30">
      <c r="A1245" s="15" t="str">
        <f t="shared" si="95"/>
        <v>2022-2</v>
      </c>
      <c r="B1245" s="40" t="s">
        <v>2916</v>
      </c>
      <c r="C1245" s="47">
        <v>44617</v>
      </c>
      <c r="D1245" s="47" t="s">
        <v>2917</v>
      </c>
      <c r="E1245" s="40" t="s">
        <v>365</v>
      </c>
      <c r="F1245" s="40" t="s">
        <v>37</v>
      </c>
      <c r="G1245" s="40" t="s">
        <v>23</v>
      </c>
      <c r="H1245" s="40" t="s">
        <v>512</v>
      </c>
      <c r="I1245" s="15" t="str">
        <f t="shared" si="96"/>
        <v>MZQ</v>
      </c>
      <c r="J1245" s="52">
        <v>765</v>
      </c>
      <c r="K1245" s="53">
        <v>13.9292</v>
      </c>
      <c r="L1245" s="54">
        <f t="shared" si="97"/>
        <v>10655.84</v>
      </c>
      <c r="M1245" s="56">
        <v>14.1288</v>
      </c>
      <c r="N1245" s="35">
        <v>6.3579999999999997</v>
      </c>
      <c r="O1245" s="35">
        <v>0.81620000000000004</v>
      </c>
      <c r="P1245" s="36">
        <f t="shared" si="98"/>
        <v>14.1288</v>
      </c>
      <c r="Q1245" s="37">
        <f t="shared" si="99"/>
        <v>10808.53</v>
      </c>
      <c r="R1245" s="36"/>
      <c r="S1245" s="37"/>
      <c r="U1245" s="36"/>
      <c r="V1245" s="37"/>
      <c r="W1245" s="40" t="s">
        <v>119</v>
      </c>
      <c r="X1245" s="39" t="s">
        <v>366</v>
      </c>
      <c r="Y1245" s="40" t="s">
        <v>3270</v>
      </c>
      <c r="Z1245" s="40" t="s">
        <v>2436</v>
      </c>
      <c r="AA1245" s="40" t="s">
        <v>516</v>
      </c>
      <c r="AB1245" s="40" t="s">
        <v>2477</v>
      </c>
      <c r="AC1245" s="40" t="s">
        <v>3417</v>
      </c>
      <c r="AD1245" s="59" t="s">
        <v>3479</v>
      </c>
    </row>
    <row r="1246" spans="1:30">
      <c r="A1246" s="15" t="str">
        <f t="shared" si="95"/>
        <v>2022-2</v>
      </c>
      <c r="B1246" s="40" t="s">
        <v>2914</v>
      </c>
      <c r="C1246" s="47">
        <v>44617</v>
      </c>
      <c r="D1246" s="47" t="s">
        <v>2915</v>
      </c>
      <c r="E1246" s="40" t="s">
        <v>365</v>
      </c>
      <c r="F1246" s="40" t="s">
        <v>37</v>
      </c>
      <c r="G1246" s="40" t="s">
        <v>23</v>
      </c>
      <c r="H1246" s="40" t="s">
        <v>512</v>
      </c>
      <c r="I1246" s="15" t="str">
        <f t="shared" si="96"/>
        <v>MZQ</v>
      </c>
      <c r="J1246" s="52">
        <v>450</v>
      </c>
      <c r="K1246" s="53">
        <v>16.937999999999999</v>
      </c>
      <c r="L1246" s="54">
        <f t="shared" si="97"/>
        <v>7622.1</v>
      </c>
      <c r="M1246" s="56">
        <v>14.1288</v>
      </c>
      <c r="N1246" s="35">
        <v>6.3579999999999997</v>
      </c>
      <c r="O1246" s="35">
        <v>0.81620000000000004</v>
      </c>
      <c r="P1246" s="36">
        <f t="shared" si="98"/>
        <v>14.1288</v>
      </c>
      <c r="Q1246" s="37">
        <f t="shared" si="99"/>
        <v>6357.96</v>
      </c>
      <c r="R1246" s="36"/>
      <c r="S1246" s="37"/>
      <c r="U1246" s="36"/>
      <c r="V1246" s="37"/>
      <c r="W1246" s="40" t="s">
        <v>119</v>
      </c>
      <c r="X1246" s="39" t="s">
        <v>366</v>
      </c>
      <c r="Y1246" s="40" t="s">
        <v>3269</v>
      </c>
      <c r="Z1246" s="40" t="s">
        <v>2436</v>
      </c>
      <c r="AA1246" s="40" t="s">
        <v>516</v>
      </c>
      <c r="AB1246" s="40" t="s">
        <v>2477</v>
      </c>
      <c r="AC1246" s="40" t="s">
        <v>3417</v>
      </c>
      <c r="AD1246" s="59" t="s">
        <v>3479</v>
      </c>
    </row>
    <row r="1247" spans="1:30">
      <c r="A1247" s="15" t="str">
        <f t="shared" si="95"/>
        <v>2022-2</v>
      </c>
      <c r="B1247" s="40" t="s">
        <v>2918</v>
      </c>
      <c r="C1247" s="47">
        <v>44607</v>
      </c>
      <c r="D1247" s="47" t="s">
        <v>2919</v>
      </c>
      <c r="E1247" s="40" t="s">
        <v>365</v>
      </c>
      <c r="F1247" s="40" t="s">
        <v>37</v>
      </c>
      <c r="G1247" s="40" t="s">
        <v>23</v>
      </c>
      <c r="H1247" s="40" t="s">
        <v>512</v>
      </c>
      <c r="I1247" s="15" t="str">
        <f t="shared" si="96"/>
        <v>MZQ</v>
      </c>
      <c r="J1247" s="52">
        <v>2440</v>
      </c>
      <c r="K1247" s="53">
        <v>14.317</v>
      </c>
      <c r="L1247" s="54">
        <f t="shared" si="97"/>
        <v>34933.480000000003</v>
      </c>
      <c r="M1247" s="56">
        <v>14.317</v>
      </c>
      <c r="N1247" s="35">
        <v>6.3579999999999997</v>
      </c>
      <c r="O1247" s="35">
        <v>0.81620000000000004</v>
      </c>
      <c r="P1247" s="36">
        <f t="shared" si="98"/>
        <v>14.317</v>
      </c>
      <c r="Q1247" s="37">
        <f t="shared" si="99"/>
        <v>34933.480000000003</v>
      </c>
      <c r="R1247" s="36"/>
      <c r="S1247" s="37"/>
      <c r="U1247" s="36"/>
      <c r="V1247" s="37"/>
      <c r="W1247" s="40" t="s">
        <v>349</v>
      </c>
      <c r="X1247" s="39" t="s">
        <v>366</v>
      </c>
      <c r="Y1247" s="40" t="s">
        <v>3271</v>
      </c>
      <c r="Z1247" s="40" t="s">
        <v>2472</v>
      </c>
      <c r="AA1247" s="40" t="s">
        <v>516</v>
      </c>
      <c r="AB1247" s="40" t="s">
        <v>2477</v>
      </c>
      <c r="AC1247" s="40" t="s">
        <v>3448</v>
      </c>
      <c r="AD1247" s="59" t="s">
        <v>3479</v>
      </c>
    </row>
    <row r="1248" spans="1:30">
      <c r="A1248" s="15" t="str">
        <f t="shared" si="95"/>
        <v>2022-2</v>
      </c>
      <c r="B1248" s="40" t="s">
        <v>2918</v>
      </c>
      <c r="C1248" s="47">
        <v>44607</v>
      </c>
      <c r="D1248" s="47" t="s">
        <v>2919</v>
      </c>
      <c r="E1248" s="40" t="s">
        <v>365</v>
      </c>
      <c r="F1248" s="40" t="s">
        <v>37</v>
      </c>
      <c r="G1248" s="40" t="s">
        <v>23</v>
      </c>
      <c r="H1248" s="40" t="s">
        <v>512</v>
      </c>
      <c r="I1248" s="15" t="str">
        <f t="shared" si="96"/>
        <v>MZQ</v>
      </c>
      <c r="J1248" s="52">
        <v>2740</v>
      </c>
      <c r="K1248" s="53">
        <v>14.317</v>
      </c>
      <c r="L1248" s="54">
        <f t="shared" si="97"/>
        <v>39228.58</v>
      </c>
      <c r="M1248" s="56">
        <v>14.317</v>
      </c>
      <c r="N1248" s="35">
        <v>6.3579999999999997</v>
      </c>
      <c r="O1248" s="35">
        <v>0.81620000000000004</v>
      </c>
      <c r="P1248" s="36">
        <f t="shared" si="98"/>
        <v>14.317</v>
      </c>
      <c r="Q1248" s="37">
        <f t="shared" si="99"/>
        <v>39228.58</v>
      </c>
      <c r="R1248" s="36"/>
      <c r="S1248" s="37"/>
      <c r="U1248" s="36"/>
      <c r="V1248" s="37"/>
      <c r="W1248" s="40" t="s">
        <v>349</v>
      </c>
      <c r="X1248" s="39" t="s">
        <v>366</v>
      </c>
      <c r="Y1248" s="40" t="s">
        <v>3272</v>
      </c>
      <c r="Z1248" s="40" t="s">
        <v>2472</v>
      </c>
      <c r="AA1248" s="40" t="s">
        <v>516</v>
      </c>
      <c r="AB1248" s="40" t="s">
        <v>2477</v>
      </c>
      <c r="AC1248" s="40" t="s">
        <v>3448</v>
      </c>
      <c r="AD1248" s="59" t="s">
        <v>3479</v>
      </c>
    </row>
    <row r="1249" spans="1:32">
      <c r="A1249" s="15" t="str">
        <f t="shared" si="95"/>
        <v>2022-2</v>
      </c>
      <c r="B1249" s="40" t="s">
        <v>1010</v>
      </c>
      <c r="C1249" s="47">
        <v>44606</v>
      </c>
      <c r="D1249" s="47" t="s">
        <v>1011</v>
      </c>
      <c r="E1249" s="40" t="s">
        <v>365</v>
      </c>
      <c r="F1249" s="40" t="s">
        <v>37</v>
      </c>
      <c r="G1249" s="40" t="s">
        <v>23</v>
      </c>
      <c r="H1249" s="40" t="s">
        <v>512</v>
      </c>
      <c r="I1249" s="15" t="str">
        <f t="shared" si="96"/>
        <v>MZQ</v>
      </c>
      <c r="J1249" s="52">
        <v>4350</v>
      </c>
      <c r="K1249" s="53">
        <v>17.664400000000001</v>
      </c>
      <c r="L1249" s="54">
        <f t="shared" si="97"/>
        <v>76840.14</v>
      </c>
      <c r="M1249" s="56">
        <v>14.317</v>
      </c>
      <c r="N1249" s="35">
        <v>6.3579999999999997</v>
      </c>
      <c r="O1249" s="35">
        <v>0.81620000000000004</v>
      </c>
      <c r="P1249" s="36">
        <f t="shared" si="98"/>
        <v>14.317</v>
      </c>
      <c r="Q1249" s="37">
        <f t="shared" si="99"/>
        <v>62278.95</v>
      </c>
      <c r="R1249" s="36"/>
      <c r="S1249" s="37"/>
      <c r="U1249" s="36"/>
      <c r="V1249" s="37"/>
      <c r="W1249" s="40" t="s">
        <v>349</v>
      </c>
      <c r="X1249" s="39" t="s">
        <v>366</v>
      </c>
      <c r="Y1249" s="40" t="s">
        <v>3274</v>
      </c>
      <c r="Z1249" s="40" t="s">
        <v>2472</v>
      </c>
      <c r="AA1249" s="40" t="s">
        <v>516</v>
      </c>
      <c r="AB1249" s="40" t="s">
        <v>2477</v>
      </c>
      <c r="AC1249" s="40" t="s">
        <v>3446</v>
      </c>
      <c r="AD1249" s="59" t="s">
        <v>3479</v>
      </c>
    </row>
    <row r="1250" spans="1:32">
      <c r="A1250" s="15" t="str">
        <f t="shared" si="95"/>
        <v>2022-2</v>
      </c>
      <c r="B1250" s="40" t="s">
        <v>1010</v>
      </c>
      <c r="C1250" s="47">
        <v>44606</v>
      </c>
      <c r="D1250" s="47" t="s">
        <v>1011</v>
      </c>
      <c r="E1250" s="40" t="s">
        <v>365</v>
      </c>
      <c r="F1250" s="40" t="s">
        <v>37</v>
      </c>
      <c r="G1250" s="40" t="s">
        <v>23</v>
      </c>
      <c r="H1250" s="40" t="s">
        <v>512</v>
      </c>
      <c r="I1250" s="15" t="str">
        <f t="shared" si="96"/>
        <v>MZQ</v>
      </c>
      <c r="J1250" s="52">
        <v>5100</v>
      </c>
      <c r="K1250" s="53">
        <v>17.664400000000001</v>
      </c>
      <c r="L1250" s="54">
        <f t="shared" si="97"/>
        <v>90088.44</v>
      </c>
      <c r="M1250" s="56">
        <v>14.317</v>
      </c>
      <c r="N1250" s="35">
        <v>6.3579999999999997</v>
      </c>
      <c r="O1250" s="35">
        <v>0.81620000000000004</v>
      </c>
      <c r="P1250" s="36">
        <f t="shared" si="98"/>
        <v>14.317</v>
      </c>
      <c r="Q1250" s="37">
        <f t="shared" si="99"/>
        <v>73016.7</v>
      </c>
      <c r="R1250" s="36"/>
      <c r="S1250" s="37"/>
      <c r="U1250" s="36"/>
      <c r="V1250" s="37"/>
      <c r="W1250" s="40" t="s">
        <v>349</v>
      </c>
      <c r="X1250" s="39" t="s">
        <v>366</v>
      </c>
      <c r="Y1250" s="40" t="s">
        <v>3275</v>
      </c>
      <c r="Z1250" s="40" t="s">
        <v>2472</v>
      </c>
      <c r="AA1250" s="40" t="s">
        <v>516</v>
      </c>
      <c r="AB1250" s="40" t="s">
        <v>2477</v>
      </c>
      <c r="AC1250" s="40" t="s">
        <v>3446</v>
      </c>
      <c r="AD1250" s="59" t="s">
        <v>3479</v>
      </c>
    </row>
    <row r="1251" spans="1:32">
      <c r="A1251" s="15" t="str">
        <f t="shared" si="95"/>
        <v>2022-2</v>
      </c>
      <c r="B1251" s="40" t="s">
        <v>2920</v>
      </c>
      <c r="C1251" s="47">
        <v>44606</v>
      </c>
      <c r="D1251" s="47" t="s">
        <v>2921</v>
      </c>
      <c r="E1251" s="40" t="s">
        <v>365</v>
      </c>
      <c r="F1251" s="40" t="s">
        <v>37</v>
      </c>
      <c r="G1251" s="40" t="s">
        <v>23</v>
      </c>
      <c r="H1251" s="40" t="s">
        <v>512</v>
      </c>
      <c r="I1251" s="15" t="str">
        <f t="shared" si="96"/>
        <v>MZQ</v>
      </c>
      <c r="J1251" s="52">
        <v>1400</v>
      </c>
      <c r="K1251" s="53">
        <v>18.3965</v>
      </c>
      <c r="L1251" s="54">
        <f t="shared" si="97"/>
        <v>25755.1</v>
      </c>
      <c r="M1251" s="56">
        <v>14.317</v>
      </c>
      <c r="N1251" s="35">
        <v>6.3579999999999997</v>
      </c>
      <c r="O1251" s="35">
        <v>0.81620000000000004</v>
      </c>
      <c r="P1251" s="36">
        <f t="shared" si="98"/>
        <v>14.317</v>
      </c>
      <c r="Q1251" s="37">
        <f t="shared" si="99"/>
        <v>20043.8</v>
      </c>
      <c r="R1251" s="36"/>
      <c r="S1251" s="37"/>
      <c r="U1251" s="36"/>
      <c r="V1251" s="37"/>
      <c r="W1251" s="40" t="s">
        <v>349</v>
      </c>
      <c r="X1251" s="39" t="s">
        <v>366</v>
      </c>
      <c r="Y1251" s="40" t="s">
        <v>3273</v>
      </c>
      <c r="Z1251" s="40" t="s">
        <v>2472</v>
      </c>
      <c r="AA1251" s="40" t="s">
        <v>516</v>
      </c>
      <c r="AB1251" s="40" t="s">
        <v>2477</v>
      </c>
      <c r="AC1251" s="40" t="s">
        <v>3446</v>
      </c>
      <c r="AD1251" s="59" t="s">
        <v>3479</v>
      </c>
    </row>
    <row r="1252" spans="1:32">
      <c r="A1252" s="15" t="str">
        <f t="shared" si="95"/>
        <v>2022-2</v>
      </c>
      <c r="B1252" s="40" t="s">
        <v>2924</v>
      </c>
      <c r="C1252" s="47">
        <v>44620</v>
      </c>
      <c r="D1252" s="47" t="s">
        <v>2925</v>
      </c>
      <c r="E1252" s="40" t="s">
        <v>365</v>
      </c>
      <c r="F1252" s="40" t="s">
        <v>37</v>
      </c>
      <c r="G1252" s="40" t="s">
        <v>23</v>
      </c>
      <c r="H1252" s="40" t="s">
        <v>512</v>
      </c>
      <c r="I1252" s="15" t="str">
        <f t="shared" si="96"/>
        <v>MZQ</v>
      </c>
      <c r="J1252" s="52">
        <v>160</v>
      </c>
      <c r="K1252" s="53">
        <v>15.6775</v>
      </c>
      <c r="L1252" s="54">
        <f t="shared" si="97"/>
        <v>2508.4</v>
      </c>
      <c r="M1252" s="56">
        <v>14.5014</v>
      </c>
      <c r="N1252" s="35">
        <v>6.3579999999999997</v>
      </c>
      <c r="O1252" s="35">
        <v>0.81620000000000004</v>
      </c>
      <c r="P1252" s="36">
        <f t="shared" si="98"/>
        <v>14.5014</v>
      </c>
      <c r="Q1252" s="37">
        <f t="shared" si="99"/>
        <v>2320.2199999999998</v>
      </c>
      <c r="R1252" s="36"/>
      <c r="S1252" s="37"/>
      <c r="U1252" s="36"/>
      <c r="V1252" s="37"/>
      <c r="W1252" s="40" t="s">
        <v>119</v>
      </c>
      <c r="X1252" s="39" t="s">
        <v>366</v>
      </c>
      <c r="Y1252" s="40" t="s">
        <v>3278</v>
      </c>
      <c r="Z1252" s="40" t="s">
        <v>2436</v>
      </c>
      <c r="AA1252" s="40" t="s">
        <v>516</v>
      </c>
      <c r="AB1252" s="40" t="s">
        <v>2477</v>
      </c>
      <c r="AC1252" s="40" t="s">
        <v>3416</v>
      </c>
      <c r="AD1252" s="59" t="s">
        <v>3479</v>
      </c>
    </row>
    <row r="1253" spans="1:32">
      <c r="A1253" s="15" t="str">
        <f t="shared" si="95"/>
        <v>2022-2</v>
      </c>
      <c r="B1253" s="40" t="s">
        <v>936</v>
      </c>
      <c r="C1253" s="47">
        <v>44620</v>
      </c>
      <c r="D1253" s="47" t="s">
        <v>937</v>
      </c>
      <c r="E1253" s="40" t="s">
        <v>365</v>
      </c>
      <c r="F1253" s="40" t="s">
        <v>37</v>
      </c>
      <c r="G1253" s="40" t="s">
        <v>23</v>
      </c>
      <c r="H1253" s="40" t="s">
        <v>512</v>
      </c>
      <c r="I1253" s="15" t="str">
        <f t="shared" si="96"/>
        <v>MZQ</v>
      </c>
      <c r="J1253" s="52">
        <v>690</v>
      </c>
      <c r="K1253" s="53">
        <v>15.907</v>
      </c>
      <c r="L1253" s="54">
        <f t="shared" si="97"/>
        <v>10975.83</v>
      </c>
      <c r="M1253" s="56">
        <v>14.5014</v>
      </c>
      <c r="N1253" s="35">
        <v>6.3579999999999997</v>
      </c>
      <c r="O1253" s="35">
        <v>0.81620000000000004</v>
      </c>
      <c r="P1253" s="36">
        <f t="shared" si="98"/>
        <v>14.5014</v>
      </c>
      <c r="Q1253" s="37">
        <f t="shared" si="99"/>
        <v>10005.969999999999</v>
      </c>
      <c r="R1253" s="36"/>
      <c r="S1253" s="37"/>
      <c r="U1253" s="36"/>
      <c r="V1253" s="37"/>
      <c r="W1253" s="40" t="s">
        <v>119</v>
      </c>
      <c r="X1253" s="39" t="s">
        <v>366</v>
      </c>
      <c r="Y1253" s="40" t="s">
        <v>3277</v>
      </c>
      <c r="Z1253" s="40" t="s">
        <v>2436</v>
      </c>
      <c r="AA1253" s="40" t="s">
        <v>516</v>
      </c>
      <c r="AB1253" s="40" t="s">
        <v>2477</v>
      </c>
      <c r="AC1253" s="40" t="s">
        <v>3416</v>
      </c>
      <c r="AD1253" s="59" t="s">
        <v>3479</v>
      </c>
    </row>
    <row r="1254" spans="1:32">
      <c r="A1254" s="15" t="str">
        <f t="shared" si="95"/>
        <v>2022-2</v>
      </c>
      <c r="B1254" s="40" t="s">
        <v>936</v>
      </c>
      <c r="C1254" s="47">
        <v>44617</v>
      </c>
      <c r="D1254" s="47" t="s">
        <v>937</v>
      </c>
      <c r="E1254" s="40" t="s">
        <v>365</v>
      </c>
      <c r="F1254" s="40" t="s">
        <v>37</v>
      </c>
      <c r="G1254" s="40" t="s">
        <v>23</v>
      </c>
      <c r="H1254" s="40" t="s">
        <v>512</v>
      </c>
      <c r="I1254" s="15" t="str">
        <f t="shared" si="96"/>
        <v>MZQ</v>
      </c>
      <c r="J1254" s="52">
        <v>1520</v>
      </c>
      <c r="K1254" s="53">
        <v>15.907</v>
      </c>
      <c r="L1254" s="54">
        <f t="shared" si="97"/>
        <v>24178.639999999999</v>
      </c>
      <c r="M1254" s="56">
        <v>14.5014</v>
      </c>
      <c r="N1254" s="35">
        <v>6.3579999999999997</v>
      </c>
      <c r="O1254" s="35">
        <v>0.81620000000000004</v>
      </c>
      <c r="P1254" s="36">
        <f t="shared" si="98"/>
        <v>14.5014</v>
      </c>
      <c r="Q1254" s="37">
        <f t="shared" si="99"/>
        <v>22042.13</v>
      </c>
      <c r="R1254" s="36"/>
      <c r="S1254" s="37"/>
      <c r="U1254" s="36"/>
      <c r="V1254" s="37"/>
      <c r="W1254" s="40" t="s">
        <v>119</v>
      </c>
      <c r="X1254" s="39" t="s">
        <v>366</v>
      </c>
      <c r="Y1254" s="40" t="s">
        <v>3277</v>
      </c>
      <c r="Z1254" s="40" t="s">
        <v>2436</v>
      </c>
      <c r="AA1254" s="40" t="s">
        <v>516</v>
      </c>
      <c r="AB1254" s="40" t="s">
        <v>2477</v>
      </c>
      <c r="AC1254" s="40" t="s">
        <v>3417</v>
      </c>
      <c r="AD1254" s="59" t="s">
        <v>3479</v>
      </c>
    </row>
    <row r="1255" spans="1:32">
      <c r="A1255" s="15" t="str">
        <f t="shared" si="95"/>
        <v>2022-2</v>
      </c>
      <c r="B1255" s="40" t="s">
        <v>936</v>
      </c>
      <c r="C1255" s="47">
        <v>44606</v>
      </c>
      <c r="D1255" s="47" t="s">
        <v>937</v>
      </c>
      <c r="E1255" s="40" t="s">
        <v>365</v>
      </c>
      <c r="F1255" s="40" t="s">
        <v>37</v>
      </c>
      <c r="G1255" s="40" t="s">
        <v>23</v>
      </c>
      <c r="H1255" s="40" t="s">
        <v>512</v>
      </c>
      <c r="I1255" s="15" t="str">
        <f t="shared" si="96"/>
        <v>MZQ</v>
      </c>
      <c r="J1255" s="52">
        <v>320</v>
      </c>
      <c r="K1255" s="53">
        <v>15.907</v>
      </c>
      <c r="L1255" s="54">
        <f t="shared" si="97"/>
        <v>5090.24</v>
      </c>
      <c r="M1255" s="56">
        <v>14.5014</v>
      </c>
      <c r="N1255" s="35">
        <v>6.3579999999999997</v>
      </c>
      <c r="O1255" s="35">
        <v>0.81620000000000004</v>
      </c>
      <c r="P1255" s="36">
        <f t="shared" si="98"/>
        <v>14.5014</v>
      </c>
      <c r="Q1255" s="37">
        <f t="shared" si="99"/>
        <v>4640.45</v>
      </c>
      <c r="R1255" s="36"/>
      <c r="S1255" s="37"/>
      <c r="U1255" s="36"/>
      <c r="V1255" s="37"/>
      <c r="W1255" s="40" t="s">
        <v>119</v>
      </c>
      <c r="X1255" s="39" t="s">
        <v>366</v>
      </c>
      <c r="Y1255" s="40" t="s">
        <v>3277</v>
      </c>
      <c r="Z1255" s="40" t="s">
        <v>2436</v>
      </c>
      <c r="AA1255" s="40" t="s">
        <v>516</v>
      </c>
      <c r="AB1255" s="40" t="s">
        <v>2477</v>
      </c>
      <c r="AC1255" s="40" t="s">
        <v>3399</v>
      </c>
      <c r="AD1255" s="59" t="s">
        <v>3479</v>
      </c>
    </row>
    <row r="1256" spans="1:32">
      <c r="A1256" s="15" t="str">
        <f t="shared" si="95"/>
        <v>2022-2</v>
      </c>
      <c r="B1256" s="40" t="s">
        <v>2922</v>
      </c>
      <c r="C1256" s="47">
        <v>44620</v>
      </c>
      <c r="D1256" s="47" t="s">
        <v>2923</v>
      </c>
      <c r="E1256" s="40" t="s">
        <v>365</v>
      </c>
      <c r="F1256" s="40" t="s">
        <v>37</v>
      </c>
      <c r="G1256" s="40" t="s">
        <v>23</v>
      </c>
      <c r="H1256" s="40" t="s">
        <v>512</v>
      </c>
      <c r="I1256" s="15" t="str">
        <f t="shared" si="96"/>
        <v>MZQ</v>
      </c>
      <c r="J1256" s="52">
        <v>150</v>
      </c>
      <c r="K1256" s="53">
        <v>16.261199999999999</v>
      </c>
      <c r="L1256" s="54">
        <f t="shared" si="97"/>
        <v>2439.1799999999998</v>
      </c>
      <c r="M1256" s="56">
        <v>14.5014</v>
      </c>
      <c r="N1256" s="35">
        <v>6.3579999999999997</v>
      </c>
      <c r="O1256" s="35">
        <v>0.81620000000000004</v>
      </c>
      <c r="P1256" s="36">
        <f t="shared" si="98"/>
        <v>14.5014</v>
      </c>
      <c r="Q1256" s="37">
        <f t="shared" si="99"/>
        <v>2175.21</v>
      </c>
      <c r="R1256" s="36"/>
      <c r="S1256" s="37"/>
      <c r="U1256" s="36"/>
      <c r="V1256" s="37"/>
      <c r="W1256" s="40" t="s">
        <v>119</v>
      </c>
      <c r="X1256" s="39" t="s">
        <v>366</v>
      </c>
      <c r="Y1256" s="40" t="s">
        <v>3276</v>
      </c>
      <c r="Z1256" s="40" t="s">
        <v>2436</v>
      </c>
      <c r="AA1256" s="40" t="s">
        <v>516</v>
      </c>
      <c r="AB1256" s="40" t="s">
        <v>2477</v>
      </c>
      <c r="AC1256" s="40" t="s">
        <v>3416</v>
      </c>
      <c r="AD1256" s="59" t="s">
        <v>3479</v>
      </c>
    </row>
    <row r="1257" spans="1:32">
      <c r="A1257" s="15" t="str">
        <f t="shared" si="95"/>
        <v>2022-2</v>
      </c>
      <c r="B1257" s="40" t="s">
        <v>2922</v>
      </c>
      <c r="C1257" s="47">
        <v>44617</v>
      </c>
      <c r="D1257" s="47" t="s">
        <v>2923</v>
      </c>
      <c r="E1257" s="40" t="s">
        <v>365</v>
      </c>
      <c r="F1257" s="40" t="s">
        <v>37</v>
      </c>
      <c r="G1257" s="40" t="s">
        <v>23</v>
      </c>
      <c r="H1257" s="40" t="s">
        <v>512</v>
      </c>
      <c r="I1257" s="15" t="str">
        <f t="shared" si="96"/>
        <v>MZQ</v>
      </c>
      <c r="J1257" s="52">
        <v>320</v>
      </c>
      <c r="K1257" s="53">
        <v>16.261199999999999</v>
      </c>
      <c r="L1257" s="54">
        <f t="shared" si="97"/>
        <v>5203.58</v>
      </c>
      <c r="M1257" s="56">
        <v>14.5014</v>
      </c>
      <c r="N1257" s="35">
        <v>6.3579999999999997</v>
      </c>
      <c r="O1257" s="35">
        <v>0.81620000000000004</v>
      </c>
      <c r="P1257" s="36">
        <f t="shared" si="98"/>
        <v>14.5014</v>
      </c>
      <c r="Q1257" s="37">
        <f t="shared" si="99"/>
        <v>4640.45</v>
      </c>
      <c r="R1257" s="36"/>
      <c r="S1257" s="37"/>
      <c r="U1257" s="36"/>
      <c r="V1257" s="37"/>
      <c r="W1257" s="40" t="s">
        <v>119</v>
      </c>
      <c r="X1257" s="39" t="s">
        <v>366</v>
      </c>
      <c r="Y1257" s="40" t="s">
        <v>3276</v>
      </c>
      <c r="Z1257" s="40" t="s">
        <v>2436</v>
      </c>
      <c r="AA1257" s="40" t="s">
        <v>516</v>
      </c>
      <c r="AB1257" s="40" t="s">
        <v>2477</v>
      </c>
      <c r="AC1257" s="40" t="s">
        <v>3417</v>
      </c>
      <c r="AD1257" s="59" t="s">
        <v>3479</v>
      </c>
    </row>
    <row r="1258" spans="1:32">
      <c r="A1258" s="15" t="str">
        <f t="shared" si="95"/>
        <v>2022-2</v>
      </c>
      <c r="B1258" s="40" t="s">
        <v>2922</v>
      </c>
      <c r="C1258" s="47">
        <v>44606</v>
      </c>
      <c r="D1258" s="47" t="s">
        <v>2923</v>
      </c>
      <c r="E1258" s="40" t="s">
        <v>365</v>
      </c>
      <c r="F1258" s="40" t="s">
        <v>37</v>
      </c>
      <c r="G1258" s="40" t="s">
        <v>23</v>
      </c>
      <c r="H1258" s="40" t="s">
        <v>512</v>
      </c>
      <c r="I1258" s="15" t="str">
        <f t="shared" si="96"/>
        <v>MZQ</v>
      </c>
      <c r="J1258" s="52">
        <v>1040</v>
      </c>
      <c r="K1258" s="53">
        <v>16.261199999999999</v>
      </c>
      <c r="L1258" s="54">
        <f t="shared" si="97"/>
        <v>16911.650000000001</v>
      </c>
      <c r="M1258" s="56">
        <v>14.5014</v>
      </c>
      <c r="N1258" s="35">
        <v>6.3579999999999997</v>
      </c>
      <c r="O1258" s="35">
        <v>0.81620000000000004</v>
      </c>
      <c r="P1258" s="36">
        <f t="shared" si="98"/>
        <v>14.5014</v>
      </c>
      <c r="Q1258" s="37">
        <f t="shared" si="99"/>
        <v>15081.46</v>
      </c>
      <c r="R1258" s="36"/>
      <c r="S1258" s="37"/>
      <c r="U1258" s="36"/>
      <c r="V1258" s="37"/>
      <c r="W1258" s="40" t="s">
        <v>119</v>
      </c>
      <c r="X1258" s="39" t="s">
        <v>366</v>
      </c>
      <c r="Y1258" s="40" t="s">
        <v>3276</v>
      </c>
      <c r="Z1258" s="40" t="s">
        <v>2436</v>
      </c>
      <c r="AA1258" s="40" t="s">
        <v>516</v>
      </c>
      <c r="AB1258" s="40" t="s">
        <v>2477</v>
      </c>
      <c r="AC1258" s="40" t="s">
        <v>3399</v>
      </c>
      <c r="AD1258" s="59" t="s">
        <v>3479</v>
      </c>
    </row>
    <row r="1259" spans="1:32">
      <c r="A1259" s="15" t="str">
        <f t="shared" si="95"/>
        <v>2022-2</v>
      </c>
      <c r="B1259" s="40" t="s">
        <v>2926</v>
      </c>
      <c r="C1259" s="47">
        <v>44602</v>
      </c>
      <c r="D1259" s="47" t="s">
        <v>2927</v>
      </c>
      <c r="E1259" s="40" t="s">
        <v>365</v>
      </c>
      <c r="F1259" s="40" t="s">
        <v>55</v>
      </c>
      <c r="G1259" s="40" t="s">
        <v>23</v>
      </c>
      <c r="H1259" s="40" t="s">
        <v>521</v>
      </c>
      <c r="I1259" s="15" t="str">
        <f t="shared" si="96"/>
        <v>MZQ</v>
      </c>
      <c r="J1259" s="52">
        <v>1515</v>
      </c>
      <c r="K1259" s="53">
        <v>18.440000000000001</v>
      </c>
      <c r="L1259" s="54">
        <f t="shared" si="97"/>
        <v>27936.6</v>
      </c>
      <c r="M1259" s="56">
        <v>15.54</v>
      </c>
      <c r="N1259" s="35">
        <v>6.3579999999999997</v>
      </c>
      <c r="O1259" s="35">
        <v>0.81620000000000004</v>
      </c>
      <c r="P1259" s="36">
        <f t="shared" si="98"/>
        <v>15.54</v>
      </c>
      <c r="Q1259" s="37">
        <f t="shared" si="99"/>
        <v>23543.1</v>
      </c>
      <c r="R1259" s="36"/>
      <c r="S1259" s="37"/>
      <c r="U1259" s="36"/>
      <c r="V1259" s="37"/>
      <c r="W1259" s="40" t="s">
        <v>21</v>
      </c>
      <c r="X1259" s="39" t="s">
        <v>366</v>
      </c>
      <c r="Y1259" s="40" t="s">
        <v>3279</v>
      </c>
      <c r="Z1259" s="40" t="s">
        <v>2437</v>
      </c>
      <c r="AA1259" s="40" t="s">
        <v>516</v>
      </c>
      <c r="AB1259" s="40" t="s">
        <v>2477</v>
      </c>
      <c r="AC1259" s="40" t="s">
        <v>3366</v>
      </c>
      <c r="AD1259" s="59" t="s">
        <v>3479</v>
      </c>
    </row>
    <row r="1260" spans="1:32">
      <c r="A1260" s="15" t="str">
        <f t="shared" si="95"/>
        <v>2022-2</v>
      </c>
      <c r="B1260" s="40" t="s">
        <v>936</v>
      </c>
      <c r="C1260" s="47">
        <v>44613</v>
      </c>
      <c r="D1260" s="47" t="s">
        <v>937</v>
      </c>
      <c r="E1260" s="40" t="s">
        <v>365</v>
      </c>
      <c r="F1260" s="40" t="s">
        <v>37</v>
      </c>
      <c r="G1260" s="40" t="s">
        <v>23</v>
      </c>
      <c r="H1260" s="40" t="s">
        <v>512</v>
      </c>
      <c r="I1260" s="15" t="str">
        <f t="shared" si="96"/>
        <v>MZQ</v>
      </c>
      <c r="J1260" s="52">
        <v>2020</v>
      </c>
      <c r="K1260" s="53">
        <v>15.907</v>
      </c>
      <c r="L1260" s="54">
        <f t="shared" si="97"/>
        <v>32132.14</v>
      </c>
      <c r="M1260" s="56">
        <v>16.57</v>
      </c>
      <c r="N1260" s="35">
        <v>6.3579999999999997</v>
      </c>
      <c r="O1260" s="35">
        <v>0.81620000000000004</v>
      </c>
      <c r="P1260" s="36">
        <f t="shared" si="98"/>
        <v>16.57</v>
      </c>
      <c r="Q1260" s="37">
        <f t="shared" si="99"/>
        <v>33471.4</v>
      </c>
      <c r="R1260" s="36"/>
      <c r="S1260" s="37"/>
      <c r="U1260" s="36"/>
      <c r="V1260" s="37"/>
      <c r="W1260" s="40" t="s">
        <v>116</v>
      </c>
      <c r="X1260" s="39" t="s">
        <v>366</v>
      </c>
      <c r="Y1260" s="40" t="s">
        <v>3280</v>
      </c>
      <c r="Z1260" s="40" t="s">
        <v>2449</v>
      </c>
      <c r="AA1260" s="40" t="s">
        <v>516</v>
      </c>
      <c r="AB1260" s="40" t="s">
        <v>2477</v>
      </c>
      <c r="AC1260" s="40" t="s">
        <v>3435</v>
      </c>
      <c r="AD1260" s="59" t="s">
        <v>3479</v>
      </c>
    </row>
    <row r="1261" spans="1:32">
      <c r="A1261" s="15" t="str">
        <f t="shared" si="95"/>
        <v>2022-2</v>
      </c>
      <c r="B1261" s="40" t="s">
        <v>1014</v>
      </c>
      <c r="C1261" s="47">
        <v>44613</v>
      </c>
      <c r="D1261" s="47" t="s">
        <v>1015</v>
      </c>
      <c r="E1261" s="40" t="s">
        <v>365</v>
      </c>
      <c r="F1261" s="40" t="s">
        <v>37</v>
      </c>
      <c r="G1261" s="40" t="s">
        <v>23</v>
      </c>
      <c r="H1261" s="40" t="s">
        <v>512</v>
      </c>
      <c r="I1261" s="15" t="str">
        <f t="shared" si="96"/>
        <v>MZQ</v>
      </c>
      <c r="J1261" s="52">
        <v>2020</v>
      </c>
      <c r="K1261" s="53">
        <v>15.907</v>
      </c>
      <c r="L1261" s="54">
        <f t="shared" si="97"/>
        <v>32132.14</v>
      </c>
      <c r="M1261" s="56">
        <v>16.57</v>
      </c>
      <c r="N1261" s="35">
        <v>6.3579999999999997</v>
      </c>
      <c r="O1261" s="35">
        <v>0.81620000000000004</v>
      </c>
      <c r="P1261" s="36">
        <f t="shared" si="98"/>
        <v>16.57</v>
      </c>
      <c r="Q1261" s="37">
        <f t="shared" si="99"/>
        <v>33471.4</v>
      </c>
      <c r="R1261" s="36"/>
      <c r="S1261" s="37"/>
      <c r="U1261" s="36"/>
      <c r="V1261" s="37"/>
      <c r="W1261" s="40" t="s">
        <v>116</v>
      </c>
      <c r="X1261" s="39" t="s">
        <v>366</v>
      </c>
      <c r="Y1261" s="40" t="s">
        <v>3281</v>
      </c>
      <c r="Z1261" s="40" t="s">
        <v>2449</v>
      </c>
      <c r="AA1261" s="40" t="s">
        <v>516</v>
      </c>
      <c r="AB1261" s="40" t="s">
        <v>2477</v>
      </c>
      <c r="AC1261" s="40" t="s">
        <v>3435</v>
      </c>
      <c r="AD1261" s="59" t="s">
        <v>3479</v>
      </c>
    </row>
    <row r="1262" spans="1:32">
      <c r="A1262" s="15" t="str">
        <f t="shared" si="95"/>
        <v>2022-2</v>
      </c>
      <c r="B1262" s="40" t="s">
        <v>2565</v>
      </c>
      <c r="C1262" s="47">
        <v>44620</v>
      </c>
      <c r="D1262" s="47" t="s">
        <v>2566</v>
      </c>
      <c r="E1262" s="40" t="s">
        <v>26</v>
      </c>
      <c r="F1262" s="40" t="s">
        <v>232</v>
      </c>
      <c r="G1262" s="40" t="s">
        <v>23</v>
      </c>
      <c r="H1262" s="40" t="s">
        <v>534</v>
      </c>
      <c r="I1262" s="15" t="str">
        <f t="shared" si="96"/>
        <v>MZQ</v>
      </c>
      <c r="J1262" s="52">
        <v>10031</v>
      </c>
      <c r="K1262" s="53">
        <v>0</v>
      </c>
      <c r="L1262" s="54">
        <f t="shared" si="97"/>
        <v>0</v>
      </c>
      <c r="M1262" s="55">
        <f>+ROUND(20/1.13,4)</f>
        <v>17.699100000000001</v>
      </c>
      <c r="N1262" s="35">
        <v>6.3579999999999997</v>
      </c>
      <c r="O1262" s="35">
        <v>0.81620000000000004</v>
      </c>
      <c r="P1262" s="36">
        <f t="shared" si="98"/>
        <v>17.699100000000001</v>
      </c>
      <c r="Q1262" s="37">
        <f t="shared" si="99"/>
        <v>177539.67</v>
      </c>
      <c r="R1262" s="36"/>
      <c r="S1262" s="37"/>
      <c r="T1262" s="38"/>
      <c r="U1262" s="36"/>
      <c r="V1262" s="37"/>
      <c r="W1262" s="40" t="s">
        <v>3300</v>
      </c>
      <c r="X1262" s="39" t="s">
        <v>366</v>
      </c>
      <c r="Y1262" s="40" t="s">
        <v>2942</v>
      </c>
      <c r="Z1262" s="59" t="s">
        <v>3472</v>
      </c>
      <c r="AA1262" s="40" t="s">
        <v>532</v>
      </c>
      <c r="AB1262" s="40" t="s">
        <v>2475</v>
      </c>
      <c r="AC1262" s="40" t="s">
        <v>2398</v>
      </c>
      <c r="AD1262" s="59" t="s">
        <v>3479</v>
      </c>
      <c r="AF1262" s="40"/>
    </row>
    <row r="1263" spans="1:32">
      <c r="A1263" s="15" t="str">
        <f t="shared" si="95"/>
        <v>2022-2</v>
      </c>
      <c r="B1263" s="40" t="s">
        <v>92</v>
      </c>
      <c r="C1263" s="47">
        <v>44620</v>
      </c>
      <c r="D1263" s="47" t="s">
        <v>93</v>
      </c>
      <c r="E1263" s="40" t="s">
        <v>63</v>
      </c>
      <c r="F1263" s="40" t="s">
        <v>64</v>
      </c>
      <c r="G1263" s="40" t="s">
        <v>23</v>
      </c>
      <c r="H1263" s="40" t="s">
        <v>512</v>
      </c>
      <c r="I1263" s="15" t="str">
        <f t="shared" si="96"/>
        <v>MHK</v>
      </c>
      <c r="J1263" s="52">
        <v>250.62700000000001</v>
      </c>
      <c r="K1263" s="53">
        <v>119</v>
      </c>
      <c r="L1263" s="54">
        <f t="shared" si="97"/>
        <v>29824.61</v>
      </c>
      <c r="M1263" s="56">
        <v>18.38</v>
      </c>
      <c r="N1263" s="35">
        <v>6.3579999999999997</v>
      </c>
      <c r="O1263" s="35">
        <v>0.81620000000000004</v>
      </c>
      <c r="P1263" s="36">
        <f t="shared" si="98"/>
        <v>116.86</v>
      </c>
      <c r="Q1263" s="37">
        <f t="shared" si="99"/>
        <v>29288.27</v>
      </c>
      <c r="R1263" s="36"/>
      <c r="S1263" s="37"/>
      <c r="U1263" s="36"/>
      <c r="V1263" s="37"/>
      <c r="W1263" s="40" t="s">
        <v>61</v>
      </c>
      <c r="X1263" s="39" t="s">
        <v>369</v>
      </c>
      <c r="Y1263" s="40" t="s">
        <v>3282</v>
      </c>
      <c r="Z1263" s="40" t="s">
        <v>2431</v>
      </c>
      <c r="AA1263" s="40" t="s">
        <v>513</v>
      </c>
      <c r="AB1263" s="40" t="s">
        <v>2477</v>
      </c>
      <c r="AC1263" s="40" t="s">
        <v>3449</v>
      </c>
      <c r="AD1263" s="59" t="s">
        <v>3478</v>
      </c>
    </row>
    <row r="1264" spans="1:32">
      <c r="A1264" s="15" t="str">
        <f t="shared" si="95"/>
        <v>2022-2</v>
      </c>
      <c r="B1264" s="40" t="s">
        <v>2928</v>
      </c>
      <c r="C1264" s="47">
        <v>44620</v>
      </c>
      <c r="D1264" s="47" t="s">
        <v>2929</v>
      </c>
      <c r="E1264" s="40" t="s">
        <v>365</v>
      </c>
      <c r="F1264" s="40" t="s">
        <v>37</v>
      </c>
      <c r="G1264" s="40" t="s">
        <v>23</v>
      </c>
      <c r="H1264" s="40" t="s">
        <v>512</v>
      </c>
      <c r="I1264" s="15" t="str">
        <f t="shared" si="96"/>
        <v>MZQ</v>
      </c>
      <c r="J1264" s="52">
        <v>27</v>
      </c>
      <c r="K1264" s="53">
        <v>17.565200000000001</v>
      </c>
      <c r="L1264" s="54">
        <f t="shared" si="97"/>
        <v>474.26</v>
      </c>
      <c r="M1264" s="56">
        <v>18.703199999999999</v>
      </c>
      <c r="N1264" s="35">
        <v>6.3579999999999997</v>
      </c>
      <c r="O1264" s="35">
        <v>0.81620000000000004</v>
      </c>
      <c r="P1264" s="36">
        <f t="shared" si="98"/>
        <v>18.703199999999999</v>
      </c>
      <c r="Q1264" s="37">
        <f t="shared" si="99"/>
        <v>504.99</v>
      </c>
      <c r="R1264" s="36"/>
      <c r="S1264" s="37"/>
      <c r="U1264" s="36"/>
      <c r="V1264" s="37"/>
      <c r="W1264" s="40" t="s">
        <v>40</v>
      </c>
      <c r="X1264" s="39" t="s">
        <v>366</v>
      </c>
      <c r="Y1264" s="40" t="s">
        <v>3283</v>
      </c>
      <c r="Z1264" s="40" t="s">
        <v>2456</v>
      </c>
      <c r="AA1264" s="40" t="s">
        <v>520</v>
      </c>
      <c r="AB1264" s="40" t="s">
        <v>2476</v>
      </c>
      <c r="AC1264" s="40" t="s">
        <v>3450</v>
      </c>
      <c r="AD1264" s="59" t="s">
        <v>3479</v>
      </c>
    </row>
    <row r="1265" spans="1:30">
      <c r="A1265" s="15" t="str">
        <f t="shared" si="95"/>
        <v>2022-2</v>
      </c>
      <c r="B1265" s="40" t="s">
        <v>2928</v>
      </c>
      <c r="C1265" s="47">
        <v>44620</v>
      </c>
      <c r="D1265" s="47" t="s">
        <v>2929</v>
      </c>
      <c r="E1265" s="40" t="s">
        <v>365</v>
      </c>
      <c r="F1265" s="40" t="s">
        <v>37</v>
      </c>
      <c r="G1265" s="40" t="s">
        <v>23</v>
      </c>
      <c r="H1265" s="40" t="s">
        <v>512</v>
      </c>
      <c r="I1265" s="15" t="str">
        <f t="shared" si="96"/>
        <v>MZQ</v>
      </c>
      <c r="J1265" s="52">
        <v>1088</v>
      </c>
      <c r="K1265" s="53">
        <v>17.565200000000001</v>
      </c>
      <c r="L1265" s="54">
        <f t="shared" si="97"/>
        <v>19110.939999999999</v>
      </c>
      <c r="M1265" s="56">
        <v>18.703199999999999</v>
      </c>
      <c r="N1265" s="35">
        <v>6.3579999999999997</v>
      </c>
      <c r="O1265" s="35">
        <v>0.81620000000000004</v>
      </c>
      <c r="P1265" s="36">
        <f t="shared" si="98"/>
        <v>18.703199999999999</v>
      </c>
      <c r="Q1265" s="37">
        <f t="shared" si="99"/>
        <v>20349.080000000002</v>
      </c>
      <c r="R1265" s="36"/>
      <c r="S1265" s="37"/>
      <c r="U1265" s="36"/>
      <c r="V1265" s="37"/>
      <c r="W1265" s="40" t="s">
        <v>40</v>
      </c>
      <c r="X1265" s="39" t="s">
        <v>366</v>
      </c>
      <c r="Y1265" s="40" t="s">
        <v>3283</v>
      </c>
      <c r="Z1265" s="40" t="s">
        <v>2456</v>
      </c>
      <c r="AA1265" s="40" t="s">
        <v>520</v>
      </c>
      <c r="AB1265" s="40" t="s">
        <v>2476</v>
      </c>
      <c r="AC1265" s="40" t="s">
        <v>3422</v>
      </c>
      <c r="AD1265" s="59" t="s">
        <v>3479</v>
      </c>
    </row>
    <row r="1266" spans="1:30">
      <c r="A1266" s="15" t="str">
        <f t="shared" si="95"/>
        <v>2022-2</v>
      </c>
      <c r="B1266" s="40" t="s">
        <v>2928</v>
      </c>
      <c r="C1266" s="47">
        <v>44620</v>
      </c>
      <c r="D1266" s="47" t="s">
        <v>2929</v>
      </c>
      <c r="E1266" s="40" t="s">
        <v>365</v>
      </c>
      <c r="F1266" s="40" t="s">
        <v>37</v>
      </c>
      <c r="G1266" s="40" t="s">
        <v>23</v>
      </c>
      <c r="H1266" s="40" t="s">
        <v>512</v>
      </c>
      <c r="I1266" s="15" t="str">
        <f t="shared" si="96"/>
        <v>MZQ</v>
      </c>
      <c r="J1266" s="52">
        <v>2368</v>
      </c>
      <c r="K1266" s="53">
        <v>17.565200000000001</v>
      </c>
      <c r="L1266" s="54">
        <f t="shared" si="97"/>
        <v>41594.39</v>
      </c>
      <c r="M1266" s="56">
        <v>18.703199999999999</v>
      </c>
      <c r="N1266" s="35">
        <v>6.3579999999999997</v>
      </c>
      <c r="O1266" s="35">
        <v>0.81620000000000004</v>
      </c>
      <c r="P1266" s="36">
        <f t="shared" si="98"/>
        <v>18.703199999999999</v>
      </c>
      <c r="Q1266" s="37">
        <f t="shared" si="99"/>
        <v>44289.18</v>
      </c>
      <c r="R1266" s="36"/>
      <c r="S1266" s="37"/>
      <c r="U1266" s="36"/>
      <c r="V1266" s="37"/>
      <c r="W1266" s="40" t="s">
        <v>40</v>
      </c>
      <c r="X1266" s="39" t="s">
        <v>366</v>
      </c>
      <c r="Y1266" s="40" t="s">
        <v>3283</v>
      </c>
      <c r="Z1266" s="40" t="s">
        <v>2456</v>
      </c>
      <c r="AA1266" s="40" t="s">
        <v>520</v>
      </c>
      <c r="AB1266" s="40" t="s">
        <v>2476</v>
      </c>
      <c r="AC1266" s="40" t="s">
        <v>3423</v>
      </c>
      <c r="AD1266" s="59" t="s">
        <v>3479</v>
      </c>
    </row>
    <row r="1267" spans="1:30">
      <c r="A1267" s="15" t="str">
        <f t="shared" si="95"/>
        <v>2022-2</v>
      </c>
      <c r="B1267" s="40" t="s">
        <v>2930</v>
      </c>
      <c r="C1267" s="47">
        <v>44620</v>
      </c>
      <c r="D1267" s="47" t="s">
        <v>2931</v>
      </c>
      <c r="E1267" s="40" t="s">
        <v>26</v>
      </c>
      <c r="F1267" s="40" t="s">
        <v>27</v>
      </c>
      <c r="G1267" s="40" t="s">
        <v>23</v>
      </c>
      <c r="H1267" s="40" t="s">
        <v>512</v>
      </c>
      <c r="I1267" s="15" t="str">
        <f t="shared" si="96"/>
        <v>MZQ</v>
      </c>
      <c r="J1267" s="52">
        <v>33745</v>
      </c>
      <c r="K1267" s="53">
        <v>19.600000000000001</v>
      </c>
      <c r="L1267" s="54">
        <f t="shared" si="97"/>
        <v>661402</v>
      </c>
      <c r="M1267" s="56">
        <v>20.203499999999998</v>
      </c>
      <c r="N1267" s="35">
        <v>6.3579999999999997</v>
      </c>
      <c r="O1267" s="35">
        <v>0.81620000000000004</v>
      </c>
      <c r="P1267" s="36">
        <f t="shared" si="98"/>
        <v>20.203499999999998</v>
      </c>
      <c r="Q1267" s="37">
        <f t="shared" si="99"/>
        <v>681767.11</v>
      </c>
      <c r="R1267" s="36"/>
      <c r="S1267" s="37"/>
      <c r="U1267" s="36"/>
      <c r="V1267" s="37"/>
      <c r="W1267" s="40" t="s">
        <v>3306</v>
      </c>
      <c r="X1267" s="39" t="s">
        <v>366</v>
      </c>
      <c r="Y1267" s="40" t="s">
        <v>3284</v>
      </c>
      <c r="Z1267" s="40" t="s">
        <v>3476</v>
      </c>
      <c r="AA1267" s="40" t="s">
        <v>532</v>
      </c>
      <c r="AB1267" s="40" t="s">
        <v>2475</v>
      </c>
      <c r="AC1267" s="40" t="s">
        <v>3451</v>
      </c>
      <c r="AD1267" s="59" t="s">
        <v>3479</v>
      </c>
    </row>
    <row r="1268" spans="1:30">
      <c r="A1268" s="15" t="str">
        <f t="shared" si="95"/>
        <v>2022-2</v>
      </c>
      <c r="B1268" s="40" t="s">
        <v>65</v>
      </c>
      <c r="C1268" s="47">
        <v>44620</v>
      </c>
      <c r="D1268" s="47" t="s">
        <v>66</v>
      </c>
      <c r="E1268" s="40" t="s">
        <v>63</v>
      </c>
      <c r="F1268" s="40" t="s">
        <v>64</v>
      </c>
      <c r="G1268" s="40" t="s">
        <v>23</v>
      </c>
      <c r="H1268" s="40" t="s">
        <v>512</v>
      </c>
      <c r="I1268" s="15" t="str">
        <f t="shared" si="96"/>
        <v>MHK</v>
      </c>
      <c r="J1268" s="52">
        <v>133.136</v>
      </c>
      <c r="K1268" s="53">
        <v>144.19999999999999</v>
      </c>
      <c r="L1268" s="54">
        <f t="shared" si="97"/>
        <v>19198.21</v>
      </c>
      <c r="M1268" s="56">
        <v>22.58</v>
      </c>
      <c r="N1268" s="35">
        <v>6.3579999999999997</v>
      </c>
      <c r="O1268" s="35">
        <v>0.81620000000000004</v>
      </c>
      <c r="P1268" s="36">
        <f t="shared" si="98"/>
        <v>143.56360000000001</v>
      </c>
      <c r="Q1268" s="37">
        <f t="shared" si="99"/>
        <v>19113.48</v>
      </c>
      <c r="R1268" s="36"/>
      <c r="S1268" s="37"/>
      <c r="U1268" s="36"/>
      <c r="V1268" s="37"/>
      <c r="W1268" s="40" t="s">
        <v>61</v>
      </c>
      <c r="X1268" s="39" t="s">
        <v>369</v>
      </c>
      <c r="Y1268" s="40" t="s">
        <v>3285</v>
      </c>
      <c r="Z1268" s="40" t="s">
        <v>2431</v>
      </c>
      <c r="AA1268" s="40" t="s">
        <v>513</v>
      </c>
      <c r="AB1268" s="40" t="s">
        <v>2477</v>
      </c>
      <c r="AC1268" s="40" t="s">
        <v>3449</v>
      </c>
      <c r="AD1268" s="59" t="s">
        <v>3478</v>
      </c>
    </row>
    <row r="1269" spans="1:30">
      <c r="A1269" s="15" t="str">
        <f t="shared" si="95"/>
        <v>2022-2</v>
      </c>
      <c r="B1269" s="40" t="s">
        <v>150</v>
      </c>
      <c r="C1269" s="47">
        <v>44607</v>
      </c>
      <c r="D1269" s="47" t="s">
        <v>151</v>
      </c>
      <c r="E1269" s="40" t="s">
        <v>63</v>
      </c>
      <c r="F1269" s="40" t="s">
        <v>64</v>
      </c>
      <c r="G1269" s="40" t="s">
        <v>23</v>
      </c>
      <c r="H1269" s="40" t="s">
        <v>512</v>
      </c>
      <c r="I1269" s="15" t="str">
        <f t="shared" si="96"/>
        <v>MHK</v>
      </c>
      <c r="J1269" s="52">
        <v>65.837999999999994</v>
      </c>
      <c r="K1269" s="53">
        <v>144.19999999999999</v>
      </c>
      <c r="L1269" s="54">
        <f t="shared" si="97"/>
        <v>9493.84</v>
      </c>
      <c r="M1269" s="56">
        <v>22.68</v>
      </c>
      <c r="N1269" s="35">
        <v>6.3579999999999997</v>
      </c>
      <c r="O1269" s="35">
        <v>0.81620000000000004</v>
      </c>
      <c r="P1269" s="36">
        <f t="shared" si="98"/>
        <v>144.1994</v>
      </c>
      <c r="Q1269" s="37">
        <f t="shared" si="99"/>
        <v>9493.7999999999993</v>
      </c>
      <c r="R1269" s="36"/>
      <c r="S1269" s="37"/>
      <c r="U1269" s="36"/>
      <c r="V1269" s="37"/>
      <c r="W1269" s="40" t="s">
        <v>61</v>
      </c>
      <c r="X1269" s="39" t="s">
        <v>369</v>
      </c>
      <c r="Y1269" s="40" t="s">
        <v>3286</v>
      </c>
      <c r="Z1269" s="40" t="s">
        <v>2431</v>
      </c>
      <c r="AA1269" s="40" t="s">
        <v>513</v>
      </c>
      <c r="AB1269" s="40" t="s">
        <v>2477</v>
      </c>
      <c r="AC1269" s="40" t="s">
        <v>3447</v>
      </c>
      <c r="AD1269" s="59" t="s">
        <v>3478</v>
      </c>
    </row>
    <row r="1270" spans="1:30">
      <c r="A1270" s="15" t="str">
        <f t="shared" si="95"/>
        <v>2022-2</v>
      </c>
      <c r="B1270" s="40" t="s">
        <v>942</v>
      </c>
      <c r="C1270" s="47">
        <v>44607</v>
      </c>
      <c r="D1270" s="47" t="s">
        <v>943</v>
      </c>
      <c r="E1270" s="40" t="s">
        <v>63</v>
      </c>
      <c r="F1270" s="40" t="s">
        <v>64</v>
      </c>
      <c r="G1270" s="40" t="s">
        <v>23</v>
      </c>
      <c r="H1270" s="40" t="s">
        <v>512</v>
      </c>
      <c r="I1270" s="15" t="str">
        <f t="shared" si="96"/>
        <v>MHK</v>
      </c>
      <c r="J1270" s="52">
        <v>205.95</v>
      </c>
      <c r="K1270" s="53">
        <v>151.41</v>
      </c>
      <c r="L1270" s="54">
        <f t="shared" si="97"/>
        <v>31182.89</v>
      </c>
      <c r="M1270" s="56">
        <v>23.62</v>
      </c>
      <c r="N1270" s="35">
        <v>6.3579999999999997</v>
      </c>
      <c r="O1270" s="35">
        <v>0.81620000000000004</v>
      </c>
      <c r="P1270" s="36">
        <f t="shared" si="98"/>
        <v>150.17599999999999</v>
      </c>
      <c r="Q1270" s="37">
        <f t="shared" si="99"/>
        <v>30928.75</v>
      </c>
      <c r="R1270" s="36"/>
      <c r="S1270" s="37"/>
      <c r="U1270" s="36"/>
      <c r="V1270" s="37"/>
      <c r="W1270" s="40" t="s">
        <v>61</v>
      </c>
      <c r="X1270" s="39" t="s">
        <v>369</v>
      </c>
      <c r="Y1270" s="40" t="s">
        <v>3287</v>
      </c>
      <c r="Z1270" s="40" t="s">
        <v>2431</v>
      </c>
      <c r="AA1270" s="40" t="s">
        <v>513</v>
      </c>
      <c r="AB1270" s="40" t="s">
        <v>2477</v>
      </c>
      <c r="AC1270" s="40" t="s">
        <v>3447</v>
      </c>
      <c r="AD1270" s="59" t="s">
        <v>3478</v>
      </c>
    </row>
    <row r="1271" spans="1:30">
      <c r="A1271" s="15" t="str">
        <f t="shared" si="95"/>
        <v>2022-2</v>
      </c>
      <c r="B1271" s="40" t="s">
        <v>361</v>
      </c>
      <c r="C1271" s="47">
        <v>44610</v>
      </c>
      <c r="D1271" s="47" t="s">
        <v>362</v>
      </c>
      <c r="E1271" s="40" t="s">
        <v>365</v>
      </c>
      <c r="F1271" s="40" t="s">
        <v>207</v>
      </c>
      <c r="G1271" s="40" t="s">
        <v>23</v>
      </c>
      <c r="H1271" s="40" t="s">
        <v>529</v>
      </c>
      <c r="I1271" s="15" t="str">
        <f t="shared" si="96"/>
        <v>MZQ</v>
      </c>
      <c r="J1271" s="52">
        <v>1000</v>
      </c>
      <c r="K1271" s="53">
        <v>46.153799999999997</v>
      </c>
      <c r="L1271" s="54">
        <f t="shared" si="97"/>
        <v>46153.8</v>
      </c>
      <c r="M1271" s="56">
        <v>46.153799999999997</v>
      </c>
      <c r="N1271" s="35">
        <v>6.3579999999999997</v>
      </c>
      <c r="O1271" s="35">
        <v>0.81620000000000004</v>
      </c>
      <c r="P1271" s="36">
        <f t="shared" si="98"/>
        <v>46.153799999999997</v>
      </c>
      <c r="Q1271" s="37">
        <f t="shared" si="99"/>
        <v>46153.8</v>
      </c>
      <c r="R1271" s="36"/>
      <c r="S1271" s="37"/>
      <c r="U1271" s="36"/>
      <c r="V1271" s="37"/>
      <c r="W1271" s="40" t="s">
        <v>359</v>
      </c>
      <c r="X1271" s="39" t="s">
        <v>366</v>
      </c>
      <c r="Y1271" s="40" t="s">
        <v>3288</v>
      </c>
      <c r="Z1271" s="40" t="s">
        <v>2419</v>
      </c>
      <c r="AA1271" s="40" t="s">
        <v>532</v>
      </c>
      <c r="AB1271" s="40" t="s">
        <v>2475</v>
      </c>
      <c r="AC1271" s="40" t="s">
        <v>3452</v>
      </c>
      <c r="AD1271" s="59" t="s">
        <v>3479</v>
      </c>
    </row>
    <row r="1272" spans="1:30">
      <c r="A1272" s="15" t="str">
        <f t="shared" si="95"/>
        <v>2022-2</v>
      </c>
      <c r="B1272" s="40" t="s">
        <v>363</v>
      </c>
      <c r="C1272" s="47">
        <v>44610</v>
      </c>
      <c r="D1272" s="47" t="s">
        <v>364</v>
      </c>
      <c r="E1272" s="40" t="s">
        <v>365</v>
      </c>
      <c r="F1272" s="40" t="s">
        <v>207</v>
      </c>
      <c r="G1272" s="40" t="s">
        <v>23</v>
      </c>
      <c r="H1272" s="40" t="s">
        <v>529</v>
      </c>
      <c r="I1272" s="15" t="str">
        <f t="shared" si="96"/>
        <v>MZQ</v>
      </c>
      <c r="J1272" s="52">
        <v>1000</v>
      </c>
      <c r="K1272" s="53">
        <v>50.427399999999999</v>
      </c>
      <c r="L1272" s="54">
        <f t="shared" si="97"/>
        <v>50427.4</v>
      </c>
      <c r="M1272" s="56">
        <v>50.427399999999999</v>
      </c>
      <c r="N1272" s="35">
        <v>6.3579999999999997</v>
      </c>
      <c r="O1272" s="35">
        <v>0.81620000000000004</v>
      </c>
      <c r="P1272" s="36">
        <f t="shared" si="98"/>
        <v>50.427399999999999</v>
      </c>
      <c r="Q1272" s="37">
        <f t="shared" si="99"/>
        <v>50427.4</v>
      </c>
      <c r="R1272" s="36"/>
      <c r="S1272" s="37"/>
      <c r="U1272" s="36"/>
      <c r="V1272" s="37"/>
      <c r="W1272" s="40" t="s">
        <v>359</v>
      </c>
      <c r="X1272" s="39" t="s">
        <v>366</v>
      </c>
      <c r="Y1272" s="40" t="s">
        <v>3289</v>
      </c>
      <c r="Z1272" s="40" t="s">
        <v>2419</v>
      </c>
      <c r="AA1272" s="40" t="s">
        <v>532</v>
      </c>
      <c r="AB1272" s="40" t="s">
        <v>2475</v>
      </c>
      <c r="AC1272" s="40" t="s">
        <v>3452</v>
      </c>
      <c r="AD1272" s="59" t="s">
        <v>3479</v>
      </c>
    </row>
    <row r="1273" spans="1:30">
      <c r="A1273" s="15" t="str">
        <f t="shared" si="95"/>
        <v>2022-2</v>
      </c>
      <c r="B1273" s="40" t="s">
        <v>946</v>
      </c>
      <c r="C1273" s="47">
        <v>44617</v>
      </c>
      <c r="D1273" s="47" t="s">
        <v>947</v>
      </c>
      <c r="E1273" s="40" t="s">
        <v>26</v>
      </c>
      <c r="F1273" s="40" t="s">
        <v>124</v>
      </c>
      <c r="G1273" s="40" t="s">
        <v>23</v>
      </c>
      <c r="H1273" s="40" t="s">
        <v>512</v>
      </c>
      <c r="I1273" s="15" t="str">
        <f t="shared" si="96"/>
        <v>MZQ</v>
      </c>
      <c r="J1273" s="52">
        <v>50</v>
      </c>
      <c r="K1273" s="53">
        <v>69.292000000000002</v>
      </c>
      <c r="L1273" s="54">
        <f t="shared" si="97"/>
        <v>3464.6</v>
      </c>
      <c r="M1273" s="56">
        <v>70.353999999999999</v>
      </c>
      <c r="N1273" s="35">
        <v>6.3579999999999997</v>
      </c>
      <c r="O1273" s="35">
        <v>0.81620000000000004</v>
      </c>
      <c r="P1273" s="36">
        <f t="shared" si="98"/>
        <v>70.353999999999999</v>
      </c>
      <c r="Q1273" s="37">
        <f t="shared" si="99"/>
        <v>3517.7</v>
      </c>
      <c r="R1273" s="36"/>
      <c r="S1273" s="37"/>
      <c r="U1273" s="36"/>
      <c r="V1273" s="37"/>
      <c r="W1273" s="40" t="s">
        <v>122</v>
      </c>
      <c r="X1273" s="39" t="s">
        <v>366</v>
      </c>
      <c r="Y1273" s="40" t="s">
        <v>3290</v>
      </c>
      <c r="Z1273" s="40" t="s">
        <v>2424</v>
      </c>
      <c r="AA1273" s="40" t="s">
        <v>511</v>
      </c>
      <c r="AB1273" s="40" t="s">
        <v>2474</v>
      </c>
      <c r="AC1273" s="40" t="s">
        <v>3453</v>
      </c>
      <c r="AD1273" s="59" t="s">
        <v>3479</v>
      </c>
    </row>
    <row r="1274" spans="1:30">
      <c r="A1274" s="15" t="str">
        <f t="shared" si="95"/>
        <v>2022-2</v>
      </c>
      <c r="B1274" s="40" t="s">
        <v>398</v>
      </c>
      <c r="C1274" s="47">
        <v>44614</v>
      </c>
      <c r="D1274" s="47" t="s">
        <v>399</v>
      </c>
      <c r="E1274" s="40" t="s">
        <v>26</v>
      </c>
      <c r="F1274" s="40" t="s">
        <v>124</v>
      </c>
      <c r="G1274" s="40" t="s">
        <v>23</v>
      </c>
      <c r="H1274" s="40" t="s">
        <v>512</v>
      </c>
      <c r="I1274" s="15" t="str">
        <f t="shared" si="96"/>
        <v>MZQ</v>
      </c>
      <c r="J1274" s="52">
        <v>125</v>
      </c>
      <c r="K1274" s="53">
        <v>88.034199999999998</v>
      </c>
      <c r="L1274" s="54">
        <f t="shared" si="97"/>
        <v>11004.28</v>
      </c>
      <c r="M1274" s="56">
        <v>90.531000000000006</v>
      </c>
      <c r="N1274" s="35">
        <v>6.3579999999999997</v>
      </c>
      <c r="O1274" s="35">
        <v>0.81620000000000004</v>
      </c>
      <c r="P1274" s="36">
        <f t="shared" si="98"/>
        <v>90.531000000000006</v>
      </c>
      <c r="Q1274" s="37">
        <f t="shared" si="99"/>
        <v>11316.38</v>
      </c>
      <c r="R1274" s="36"/>
      <c r="S1274" s="37"/>
      <c r="U1274" s="36"/>
      <c r="V1274" s="37"/>
      <c r="W1274" s="40" t="s">
        <v>122</v>
      </c>
      <c r="X1274" s="39" t="s">
        <v>366</v>
      </c>
      <c r="Y1274" s="40" t="s">
        <v>3291</v>
      </c>
      <c r="Z1274" s="40" t="s">
        <v>2424</v>
      </c>
      <c r="AA1274" s="40" t="s">
        <v>513</v>
      </c>
      <c r="AB1274" s="40" t="s">
        <v>2477</v>
      </c>
      <c r="AC1274" s="40" t="s">
        <v>3454</v>
      </c>
      <c r="AD1274" s="59" t="s">
        <v>3479</v>
      </c>
    </row>
    <row r="1275" spans="1:30">
      <c r="A1275" s="15" t="str">
        <f t="shared" si="95"/>
        <v>2022-2</v>
      </c>
      <c r="B1275" s="40" t="s">
        <v>125</v>
      </c>
      <c r="C1275" s="47">
        <v>44617</v>
      </c>
      <c r="D1275" s="47" t="s">
        <v>126</v>
      </c>
      <c r="E1275" s="40" t="s">
        <v>26</v>
      </c>
      <c r="F1275" s="40" t="s">
        <v>64</v>
      </c>
      <c r="G1275" s="40" t="s">
        <v>23</v>
      </c>
      <c r="H1275" s="40" t="s">
        <v>512</v>
      </c>
      <c r="I1275" s="15" t="str">
        <f t="shared" si="96"/>
        <v>MZQ</v>
      </c>
      <c r="J1275" s="52">
        <v>750</v>
      </c>
      <c r="K1275" s="53">
        <v>91.379300000000001</v>
      </c>
      <c r="L1275" s="54">
        <f t="shared" si="97"/>
        <v>68534.48</v>
      </c>
      <c r="M1275" s="56">
        <v>92.743399999999994</v>
      </c>
      <c r="N1275" s="35">
        <v>6.3579999999999997</v>
      </c>
      <c r="O1275" s="35">
        <v>0.81620000000000004</v>
      </c>
      <c r="P1275" s="36">
        <f t="shared" si="98"/>
        <v>92.743399999999994</v>
      </c>
      <c r="Q1275" s="37">
        <f t="shared" si="99"/>
        <v>69557.55</v>
      </c>
      <c r="R1275" s="36"/>
      <c r="S1275" s="37"/>
      <c r="U1275" s="36"/>
      <c r="V1275" s="37"/>
      <c r="W1275" s="40" t="s">
        <v>122</v>
      </c>
      <c r="X1275" s="39" t="s">
        <v>366</v>
      </c>
      <c r="Y1275" s="40" t="s">
        <v>3292</v>
      </c>
      <c r="Z1275" s="40" t="s">
        <v>2424</v>
      </c>
      <c r="AA1275" s="40" t="s">
        <v>532</v>
      </c>
      <c r="AB1275" s="40" t="s">
        <v>2475</v>
      </c>
      <c r="AC1275" s="40" t="s">
        <v>3453</v>
      </c>
      <c r="AD1275" s="59" t="s">
        <v>3479</v>
      </c>
    </row>
    <row r="1276" spans="1:30">
      <c r="A1276" s="15" t="str">
        <f t="shared" si="95"/>
        <v>2022-2</v>
      </c>
      <c r="B1276" s="40" t="s">
        <v>127</v>
      </c>
      <c r="C1276" s="47">
        <v>44614</v>
      </c>
      <c r="D1276" s="47" t="s">
        <v>128</v>
      </c>
      <c r="E1276" s="40" t="s">
        <v>26</v>
      </c>
      <c r="F1276" s="40" t="s">
        <v>64</v>
      </c>
      <c r="G1276" s="40" t="s">
        <v>23</v>
      </c>
      <c r="H1276" s="40" t="s">
        <v>512</v>
      </c>
      <c r="I1276" s="15" t="str">
        <f t="shared" si="96"/>
        <v>MZQ</v>
      </c>
      <c r="J1276" s="52">
        <v>300</v>
      </c>
      <c r="K1276" s="53">
        <v>103.25</v>
      </c>
      <c r="L1276" s="54">
        <f t="shared" si="97"/>
        <v>30975</v>
      </c>
      <c r="M1276" s="56">
        <v>105.0442</v>
      </c>
      <c r="N1276" s="35">
        <v>6.3579999999999997</v>
      </c>
      <c r="O1276" s="35">
        <v>0.81620000000000004</v>
      </c>
      <c r="P1276" s="36">
        <f t="shared" si="98"/>
        <v>105.0442</v>
      </c>
      <c r="Q1276" s="37">
        <f t="shared" si="99"/>
        <v>31513.26</v>
      </c>
      <c r="R1276" s="36"/>
      <c r="S1276" s="37"/>
      <c r="U1276" s="36"/>
      <c r="V1276" s="37"/>
      <c r="W1276" s="40" t="s">
        <v>122</v>
      </c>
      <c r="X1276" s="39" t="s">
        <v>366</v>
      </c>
      <c r="Y1276" s="40" t="s">
        <v>3293</v>
      </c>
      <c r="Z1276" s="40" t="s">
        <v>2424</v>
      </c>
      <c r="AA1276" s="40" t="s">
        <v>532</v>
      </c>
      <c r="AB1276" s="40" t="s">
        <v>2475</v>
      </c>
      <c r="AC1276" s="40" t="s">
        <v>3454</v>
      </c>
      <c r="AD1276" s="59" t="s">
        <v>3479</v>
      </c>
    </row>
    <row r="1277" spans="1:30">
      <c r="A1277" s="15" t="str">
        <f t="shared" si="95"/>
        <v>2022-2</v>
      </c>
      <c r="B1277" s="40" t="s">
        <v>2932</v>
      </c>
      <c r="C1277" s="47">
        <v>44613</v>
      </c>
      <c r="D1277" s="47" t="s">
        <v>2933</v>
      </c>
      <c r="E1277" s="40" t="s">
        <v>26</v>
      </c>
      <c r="F1277" s="40" t="s">
        <v>124</v>
      </c>
      <c r="G1277" s="40" t="s">
        <v>23</v>
      </c>
      <c r="H1277" s="40" t="s">
        <v>512</v>
      </c>
      <c r="I1277" s="15" t="str">
        <f t="shared" si="96"/>
        <v>MZQ</v>
      </c>
      <c r="J1277" s="52">
        <v>25</v>
      </c>
      <c r="K1277" s="53">
        <v>106.1947</v>
      </c>
      <c r="L1277" s="54">
        <f t="shared" si="97"/>
        <v>2654.87</v>
      </c>
      <c r="M1277" s="56">
        <v>108.3186</v>
      </c>
      <c r="N1277" s="35">
        <v>6.3579999999999997</v>
      </c>
      <c r="O1277" s="35">
        <v>0.81620000000000004</v>
      </c>
      <c r="P1277" s="36">
        <f t="shared" si="98"/>
        <v>108.3186</v>
      </c>
      <c r="Q1277" s="37">
        <f t="shared" si="99"/>
        <v>2707.97</v>
      </c>
      <c r="R1277" s="36"/>
      <c r="S1277" s="37"/>
      <c r="U1277" s="36"/>
      <c r="V1277" s="37"/>
      <c r="W1277" s="40" t="s">
        <v>122</v>
      </c>
      <c r="X1277" s="39" t="s">
        <v>366</v>
      </c>
      <c r="Y1277" s="40" t="s">
        <v>3294</v>
      </c>
      <c r="Z1277" s="40" t="s">
        <v>2424</v>
      </c>
      <c r="AA1277" s="40" t="s">
        <v>511</v>
      </c>
      <c r="AB1277" s="40" t="s">
        <v>2474</v>
      </c>
      <c r="AC1277" s="40" t="s">
        <v>3455</v>
      </c>
      <c r="AD1277" s="59" t="s">
        <v>3479</v>
      </c>
    </row>
    <row r="1278" spans="1:30">
      <c r="A1278" s="15" t="str">
        <f t="shared" si="95"/>
        <v>2022-2</v>
      </c>
      <c r="B1278" s="40" t="s">
        <v>129</v>
      </c>
      <c r="C1278" s="47">
        <v>44614</v>
      </c>
      <c r="D1278" s="47" t="s">
        <v>130</v>
      </c>
      <c r="E1278" s="40" t="s">
        <v>26</v>
      </c>
      <c r="F1278" s="40" t="s">
        <v>64</v>
      </c>
      <c r="G1278" s="40" t="s">
        <v>23</v>
      </c>
      <c r="H1278" s="40" t="s">
        <v>512</v>
      </c>
      <c r="I1278" s="15" t="str">
        <f t="shared" si="96"/>
        <v>MZQ</v>
      </c>
      <c r="J1278" s="52">
        <v>200</v>
      </c>
      <c r="K1278" s="53">
        <v>108.5</v>
      </c>
      <c r="L1278" s="54">
        <f t="shared" si="97"/>
        <v>21700</v>
      </c>
      <c r="M1278" s="56">
        <v>110.17700000000001</v>
      </c>
      <c r="N1278" s="35">
        <v>6.3579999999999997</v>
      </c>
      <c r="O1278" s="35">
        <v>0.81620000000000004</v>
      </c>
      <c r="P1278" s="36">
        <f t="shared" si="98"/>
        <v>110.17700000000001</v>
      </c>
      <c r="Q1278" s="37">
        <f t="shared" si="99"/>
        <v>22035.4</v>
      </c>
      <c r="R1278" s="36"/>
      <c r="S1278" s="37"/>
      <c r="U1278" s="36"/>
      <c r="V1278" s="37"/>
      <c r="W1278" s="40" t="s">
        <v>122</v>
      </c>
      <c r="X1278" s="39" t="s">
        <v>366</v>
      </c>
      <c r="Y1278" s="40" t="s">
        <v>3295</v>
      </c>
      <c r="Z1278" s="40" t="s">
        <v>2424</v>
      </c>
      <c r="AA1278" s="40" t="s">
        <v>532</v>
      </c>
      <c r="AB1278" s="40" t="s">
        <v>2475</v>
      </c>
      <c r="AC1278" s="40" t="s">
        <v>3454</v>
      </c>
      <c r="AD1278" s="59" t="s">
        <v>3479</v>
      </c>
    </row>
    <row r="1279" spans="1:30">
      <c r="A1279" s="15" t="str">
        <f t="shared" si="95"/>
        <v>2022-2</v>
      </c>
      <c r="B1279" s="40" t="s">
        <v>129</v>
      </c>
      <c r="C1279" s="47">
        <v>44607</v>
      </c>
      <c r="D1279" s="47" t="s">
        <v>130</v>
      </c>
      <c r="E1279" s="40" t="s">
        <v>26</v>
      </c>
      <c r="F1279" s="40" t="s">
        <v>64</v>
      </c>
      <c r="G1279" s="40" t="s">
        <v>23</v>
      </c>
      <c r="H1279" s="40" t="s">
        <v>512</v>
      </c>
      <c r="I1279" s="15" t="str">
        <f t="shared" si="96"/>
        <v>MZQ</v>
      </c>
      <c r="J1279" s="52">
        <v>25</v>
      </c>
      <c r="K1279" s="53">
        <v>108.5</v>
      </c>
      <c r="L1279" s="54">
        <f t="shared" si="97"/>
        <v>2712.5</v>
      </c>
      <c r="M1279" s="56">
        <v>110.17700000000001</v>
      </c>
      <c r="N1279" s="35">
        <v>6.3579999999999997</v>
      </c>
      <c r="O1279" s="35">
        <v>0.81620000000000004</v>
      </c>
      <c r="P1279" s="36">
        <f t="shared" si="98"/>
        <v>110.17700000000001</v>
      </c>
      <c r="Q1279" s="37">
        <f t="shared" si="99"/>
        <v>2754.43</v>
      </c>
      <c r="R1279" s="36"/>
      <c r="S1279" s="37"/>
      <c r="U1279" s="36"/>
      <c r="V1279" s="37"/>
      <c r="W1279" s="40" t="s">
        <v>122</v>
      </c>
      <c r="X1279" s="39" t="s">
        <v>366</v>
      </c>
      <c r="Y1279" s="40" t="s">
        <v>3295</v>
      </c>
      <c r="Z1279" s="40" t="s">
        <v>2424</v>
      </c>
      <c r="AA1279" s="40" t="s">
        <v>532</v>
      </c>
      <c r="AB1279" s="40" t="s">
        <v>2475</v>
      </c>
      <c r="AC1279" s="40" t="s">
        <v>3456</v>
      </c>
      <c r="AD1279" s="59" t="s">
        <v>3479</v>
      </c>
    </row>
    <row r="1280" spans="1:30">
      <c r="A1280" s="15" t="str">
        <f t="shared" si="95"/>
        <v>2022-2</v>
      </c>
      <c r="B1280" s="40" t="s">
        <v>960</v>
      </c>
      <c r="C1280" s="47">
        <v>44613</v>
      </c>
      <c r="D1280" s="47" t="s">
        <v>961</v>
      </c>
      <c r="E1280" s="40" t="s">
        <v>26</v>
      </c>
      <c r="F1280" s="40" t="s">
        <v>124</v>
      </c>
      <c r="G1280" s="40" t="s">
        <v>23</v>
      </c>
      <c r="H1280" s="40" t="s">
        <v>512</v>
      </c>
      <c r="I1280" s="15" t="str">
        <f t="shared" si="96"/>
        <v>MZQ</v>
      </c>
      <c r="J1280" s="52">
        <v>25</v>
      </c>
      <c r="K1280" s="53">
        <v>115.0442</v>
      </c>
      <c r="L1280" s="54">
        <f t="shared" si="97"/>
        <v>2876.11</v>
      </c>
      <c r="M1280" s="56">
        <v>115.0442</v>
      </c>
      <c r="N1280" s="35">
        <v>6.3579999999999997</v>
      </c>
      <c r="O1280" s="35">
        <v>0.81620000000000004</v>
      </c>
      <c r="P1280" s="36">
        <f t="shared" si="98"/>
        <v>115.0442</v>
      </c>
      <c r="Q1280" s="37">
        <f t="shared" si="99"/>
        <v>2876.11</v>
      </c>
      <c r="R1280" s="36"/>
      <c r="S1280" s="37"/>
      <c r="U1280" s="36"/>
      <c r="V1280" s="37"/>
      <c r="W1280" s="40" t="s">
        <v>122</v>
      </c>
      <c r="X1280" s="39" t="s">
        <v>366</v>
      </c>
      <c r="Y1280" s="40" t="s">
        <v>3296</v>
      </c>
      <c r="Z1280" s="40" t="s">
        <v>2424</v>
      </c>
      <c r="AA1280" s="40" t="s">
        <v>511</v>
      </c>
      <c r="AB1280" s="40" t="s">
        <v>2474</v>
      </c>
      <c r="AC1280" s="40" t="s">
        <v>3455</v>
      </c>
      <c r="AD1280" s="59" t="s">
        <v>3479</v>
      </c>
    </row>
    <row r="1281" spans="1:30">
      <c r="A1281" s="15" t="str">
        <f t="shared" si="95"/>
        <v>2022-2</v>
      </c>
      <c r="B1281" s="40" t="s">
        <v>2934</v>
      </c>
      <c r="C1281" s="47">
        <v>44613</v>
      </c>
      <c r="D1281" s="47" t="s">
        <v>2935</v>
      </c>
      <c r="E1281" s="40" t="s">
        <v>26</v>
      </c>
      <c r="F1281" s="40" t="s">
        <v>124</v>
      </c>
      <c r="G1281" s="40" t="s">
        <v>23</v>
      </c>
      <c r="H1281" s="40" t="s">
        <v>512</v>
      </c>
      <c r="I1281" s="15" t="str">
        <f t="shared" si="96"/>
        <v>MZQ</v>
      </c>
      <c r="J1281" s="52">
        <v>25</v>
      </c>
      <c r="K1281" s="53">
        <v>111.11109999999999</v>
      </c>
      <c r="L1281" s="54">
        <f t="shared" si="97"/>
        <v>2777.78</v>
      </c>
      <c r="M1281" s="56">
        <v>117.3451</v>
      </c>
      <c r="N1281" s="35">
        <v>6.3579999999999997</v>
      </c>
      <c r="O1281" s="35">
        <v>0.81620000000000004</v>
      </c>
      <c r="P1281" s="36">
        <f t="shared" si="98"/>
        <v>117.3451</v>
      </c>
      <c r="Q1281" s="37">
        <f t="shared" si="99"/>
        <v>2933.63</v>
      </c>
      <c r="R1281" s="36"/>
      <c r="S1281" s="37"/>
      <c r="U1281" s="36"/>
      <c r="V1281" s="37"/>
      <c r="W1281" s="40" t="s">
        <v>122</v>
      </c>
      <c r="X1281" s="39" t="s">
        <v>366</v>
      </c>
      <c r="Y1281" s="40" t="s">
        <v>3297</v>
      </c>
      <c r="Z1281" s="40" t="s">
        <v>2424</v>
      </c>
      <c r="AA1281" s="40" t="s">
        <v>511</v>
      </c>
      <c r="AB1281" s="40" t="s">
        <v>2474</v>
      </c>
      <c r="AC1281" s="40" t="s">
        <v>3457</v>
      </c>
      <c r="AD1281" s="59" t="s">
        <v>3479</v>
      </c>
    </row>
    <row r="1282" spans="1:30">
      <c r="A1282" s="15" t="str">
        <f t="shared" ref="A1282:A1345" si="100">+TEXT(C1282,"YYYY")&amp;"-"&amp;TEXT(C1282,"M")</f>
        <v>2022-2</v>
      </c>
      <c r="B1282" s="40" t="s">
        <v>749</v>
      </c>
      <c r="C1282" s="47">
        <v>44618</v>
      </c>
      <c r="D1282" s="47" t="s">
        <v>750</v>
      </c>
      <c r="E1282" s="40" t="s">
        <v>26</v>
      </c>
      <c r="F1282" s="40" t="s">
        <v>124</v>
      </c>
      <c r="G1282" s="40" t="s">
        <v>23</v>
      </c>
      <c r="H1282" s="40" t="s">
        <v>512</v>
      </c>
      <c r="I1282" s="15" t="str">
        <f t="shared" ref="I1282:I1345" si="101">+IF(X1282="CNY","MZQ","MHK")</f>
        <v>MZQ</v>
      </c>
      <c r="J1282" s="52">
        <v>100</v>
      </c>
      <c r="K1282" s="53">
        <v>117.3451</v>
      </c>
      <c r="L1282" s="54">
        <f t="shared" ref="L1282:L1345" si="102">+ROUND(K1282*J1282,2)</f>
        <v>11734.51</v>
      </c>
      <c r="M1282" s="56">
        <v>117.3451</v>
      </c>
      <c r="N1282" s="35">
        <v>6.3579999999999997</v>
      </c>
      <c r="O1282" s="35">
        <v>0.81620000000000004</v>
      </c>
      <c r="P1282" s="36">
        <f t="shared" ref="P1282:P1345" si="103">ROUND(IF(AND(X1282="USD"),M1282*N1282,IF(AND(X1282="HKD"),M1282*O1282,M1282)),4)</f>
        <v>117.3451</v>
      </c>
      <c r="Q1282" s="37">
        <f t="shared" ref="Q1282:Q1345" si="104">+ROUND(P1282*J1282,2)</f>
        <v>11734.51</v>
      </c>
      <c r="R1282" s="36"/>
      <c r="S1282" s="37"/>
      <c r="U1282" s="36"/>
      <c r="V1282" s="37"/>
      <c r="W1282" s="40" t="s">
        <v>122</v>
      </c>
      <c r="X1282" s="39" t="s">
        <v>366</v>
      </c>
      <c r="Y1282" s="40" t="s">
        <v>3298</v>
      </c>
      <c r="Z1282" s="40" t="s">
        <v>2424</v>
      </c>
      <c r="AA1282" s="40" t="s">
        <v>511</v>
      </c>
      <c r="AB1282" s="40" t="s">
        <v>2474</v>
      </c>
      <c r="AC1282" s="40" t="s">
        <v>3458</v>
      </c>
      <c r="AD1282" s="59" t="s">
        <v>3479</v>
      </c>
    </row>
    <row r="1283" spans="1:30">
      <c r="A1283" s="15" t="str">
        <f t="shared" si="100"/>
        <v>2022-2</v>
      </c>
      <c r="B1283" s="40" t="s">
        <v>2936</v>
      </c>
      <c r="C1283" s="47">
        <v>44607</v>
      </c>
      <c r="D1283" s="47" t="s">
        <v>2937</v>
      </c>
      <c r="E1283" s="40" t="s">
        <v>365</v>
      </c>
      <c r="F1283" s="40" t="s">
        <v>1300</v>
      </c>
      <c r="G1283" s="40" t="s">
        <v>23</v>
      </c>
      <c r="H1283" s="40" t="s">
        <v>512</v>
      </c>
      <c r="I1283" s="15" t="str">
        <f t="shared" si="101"/>
        <v>MZQ</v>
      </c>
      <c r="J1283" s="52">
        <v>2</v>
      </c>
      <c r="K1283" s="53">
        <v>146.01769999999999</v>
      </c>
      <c r="L1283" s="54">
        <f t="shared" si="102"/>
        <v>292.04000000000002</v>
      </c>
      <c r="M1283" s="56">
        <v>146.01769999999999</v>
      </c>
      <c r="N1283" s="35">
        <v>6.3579999999999997</v>
      </c>
      <c r="O1283" s="35">
        <v>0.81620000000000004</v>
      </c>
      <c r="P1283" s="36">
        <f t="shared" si="103"/>
        <v>146.01769999999999</v>
      </c>
      <c r="Q1283" s="37">
        <f t="shared" si="104"/>
        <v>292.04000000000002</v>
      </c>
      <c r="R1283" s="36"/>
      <c r="S1283" s="37"/>
      <c r="U1283" s="36"/>
      <c r="V1283" s="37"/>
      <c r="W1283" s="40" t="s">
        <v>1301</v>
      </c>
      <c r="X1283" s="39" t="s">
        <v>366</v>
      </c>
      <c r="Y1283" s="40" t="s">
        <v>3299</v>
      </c>
      <c r="Z1283" s="40" t="s">
        <v>2443</v>
      </c>
      <c r="AA1283" s="40" t="s">
        <v>525</v>
      </c>
      <c r="AB1283" s="40" t="s">
        <v>2476</v>
      </c>
      <c r="AC1283" s="40" t="s">
        <v>3459</v>
      </c>
      <c r="AD1283" s="59" t="s">
        <v>3479</v>
      </c>
    </row>
    <row r="1284" spans="1:30">
      <c r="A1284" s="15" t="str">
        <f t="shared" si="100"/>
        <v>2022-2</v>
      </c>
      <c r="B1284" s="40" t="s">
        <v>2936</v>
      </c>
      <c r="C1284" s="47">
        <v>44607</v>
      </c>
      <c r="D1284" s="47" t="s">
        <v>2937</v>
      </c>
      <c r="E1284" s="40" t="s">
        <v>365</v>
      </c>
      <c r="F1284" s="40" t="s">
        <v>1300</v>
      </c>
      <c r="G1284" s="40" t="s">
        <v>23</v>
      </c>
      <c r="H1284" s="40" t="s">
        <v>512</v>
      </c>
      <c r="I1284" s="15" t="str">
        <f t="shared" si="101"/>
        <v>MZQ</v>
      </c>
      <c r="J1284" s="52">
        <v>136</v>
      </c>
      <c r="K1284" s="53">
        <v>146.01769999999999</v>
      </c>
      <c r="L1284" s="54">
        <f t="shared" si="102"/>
        <v>19858.41</v>
      </c>
      <c r="M1284" s="56">
        <v>146.01769999999999</v>
      </c>
      <c r="N1284" s="35">
        <v>6.3579999999999997</v>
      </c>
      <c r="O1284" s="35">
        <v>0.81620000000000004</v>
      </c>
      <c r="P1284" s="36">
        <f t="shared" si="103"/>
        <v>146.01769999999999</v>
      </c>
      <c r="Q1284" s="37">
        <f t="shared" si="104"/>
        <v>19858.41</v>
      </c>
      <c r="R1284" s="36"/>
      <c r="S1284" s="37"/>
      <c r="U1284" s="36"/>
      <c r="V1284" s="37"/>
      <c r="W1284" s="40" t="s">
        <v>1301</v>
      </c>
      <c r="X1284" s="39" t="s">
        <v>366</v>
      </c>
      <c r="Y1284" s="40" t="s">
        <v>3299</v>
      </c>
      <c r="Z1284" s="40" t="s">
        <v>2443</v>
      </c>
      <c r="AA1284" s="40" t="s">
        <v>525</v>
      </c>
      <c r="AB1284" s="40" t="s">
        <v>2476</v>
      </c>
      <c r="AC1284" s="40" t="s">
        <v>3460</v>
      </c>
      <c r="AD1284" s="59" t="s">
        <v>3479</v>
      </c>
    </row>
    <row r="1285" spans="1:30">
      <c r="A1285" s="15" t="str">
        <f t="shared" si="100"/>
        <v>2022-3</v>
      </c>
      <c r="B1285" s="40" t="s">
        <v>4122</v>
      </c>
      <c r="C1285" s="47">
        <v>44648</v>
      </c>
      <c r="D1285" s="40" t="s">
        <v>4123</v>
      </c>
      <c r="E1285" s="40" t="s">
        <v>365</v>
      </c>
      <c r="F1285" s="40" t="s">
        <v>70</v>
      </c>
      <c r="G1285" s="40" t="s">
        <v>23</v>
      </c>
      <c r="H1285" s="40" t="s">
        <v>512</v>
      </c>
      <c r="I1285" s="15" t="str">
        <f t="shared" si="101"/>
        <v>MZQ</v>
      </c>
      <c r="J1285" s="52">
        <v>1459</v>
      </c>
      <c r="K1285" s="53">
        <v>2.5000000000000001E-2</v>
      </c>
      <c r="L1285" s="54">
        <f t="shared" si="102"/>
        <v>36.479999999999997</v>
      </c>
      <c r="M1285" s="56">
        <v>2.5000000000000001E-2</v>
      </c>
      <c r="N1285" s="50">
        <v>6.3014000000000001</v>
      </c>
      <c r="O1285" s="50">
        <v>0.80649999999999999</v>
      </c>
      <c r="P1285" s="70">
        <f t="shared" si="103"/>
        <v>2.5000000000000001E-2</v>
      </c>
      <c r="Q1285" s="37">
        <f t="shared" si="104"/>
        <v>36.479999999999997</v>
      </c>
      <c r="R1285" s="36"/>
      <c r="S1285" s="37"/>
      <c r="U1285" s="36"/>
      <c r="V1285" s="37"/>
      <c r="W1285" s="40" t="s">
        <v>77</v>
      </c>
      <c r="X1285" s="39" t="s">
        <v>366</v>
      </c>
      <c r="Y1285" s="40" t="s">
        <v>3494</v>
      </c>
      <c r="Z1285" s="40" t="s">
        <v>2453</v>
      </c>
      <c r="AA1285" s="40" t="s">
        <v>517</v>
      </c>
      <c r="AB1285" s="40" t="s">
        <v>2475</v>
      </c>
      <c r="AC1285" s="40" t="s">
        <v>4644</v>
      </c>
      <c r="AD1285" s="59" t="s">
        <v>4940</v>
      </c>
    </row>
    <row r="1286" spans="1:30">
      <c r="A1286" s="15" t="str">
        <f t="shared" si="100"/>
        <v>2022-3</v>
      </c>
      <c r="B1286" s="40" t="s">
        <v>4104</v>
      </c>
      <c r="C1286" s="47">
        <v>44648</v>
      </c>
      <c r="D1286" s="40" t="s">
        <v>4105</v>
      </c>
      <c r="E1286" s="40" t="s">
        <v>365</v>
      </c>
      <c r="F1286" s="40" t="s">
        <v>70</v>
      </c>
      <c r="G1286" s="40" t="s">
        <v>23</v>
      </c>
      <c r="H1286" s="40" t="s">
        <v>512</v>
      </c>
      <c r="I1286" s="15" t="str">
        <f t="shared" si="101"/>
        <v>MZQ</v>
      </c>
      <c r="J1286" s="52">
        <v>1081</v>
      </c>
      <c r="K1286" s="53">
        <v>2.5000000000000001E-2</v>
      </c>
      <c r="L1286" s="54">
        <f t="shared" si="102"/>
        <v>27.03</v>
      </c>
      <c r="M1286" s="56">
        <v>2.5000000000000001E-2</v>
      </c>
      <c r="N1286" s="50">
        <v>6.3014000000000001</v>
      </c>
      <c r="O1286" s="50">
        <v>0.80649999999999999</v>
      </c>
      <c r="P1286" s="70">
        <f t="shared" si="103"/>
        <v>2.5000000000000001E-2</v>
      </c>
      <c r="Q1286" s="37">
        <f t="shared" si="104"/>
        <v>27.03</v>
      </c>
      <c r="R1286" s="36"/>
      <c r="S1286" s="37"/>
      <c r="U1286" s="36"/>
      <c r="V1286" s="37"/>
      <c r="W1286" s="40" t="s">
        <v>77</v>
      </c>
      <c r="X1286" s="39" t="s">
        <v>366</v>
      </c>
      <c r="Y1286" s="40" t="s">
        <v>3495</v>
      </c>
      <c r="Z1286" s="40" t="s">
        <v>2453</v>
      </c>
      <c r="AA1286" s="40" t="s">
        <v>517</v>
      </c>
      <c r="AB1286" s="40" t="s">
        <v>2475</v>
      </c>
      <c r="AC1286" s="40" t="s">
        <v>4644</v>
      </c>
      <c r="AD1286" s="59" t="s">
        <v>4940</v>
      </c>
    </row>
    <row r="1287" spans="1:30">
      <c r="A1287" s="15" t="str">
        <f t="shared" si="100"/>
        <v>2022-3</v>
      </c>
      <c r="B1287" s="40" t="s">
        <v>537</v>
      </c>
      <c r="C1287" s="47">
        <v>44644</v>
      </c>
      <c r="D1287" s="40" t="s">
        <v>2573</v>
      </c>
      <c r="E1287" s="40" t="s">
        <v>365</v>
      </c>
      <c r="F1287" s="40" t="s">
        <v>70</v>
      </c>
      <c r="G1287" s="40" t="s">
        <v>23</v>
      </c>
      <c r="H1287" s="40" t="s">
        <v>512</v>
      </c>
      <c r="I1287" s="15" t="str">
        <f t="shared" si="101"/>
        <v>MZQ</v>
      </c>
      <c r="J1287" s="52">
        <v>4000</v>
      </c>
      <c r="K1287" s="53">
        <v>2.5000000000000001E-2</v>
      </c>
      <c r="L1287" s="54">
        <f t="shared" si="102"/>
        <v>100</v>
      </c>
      <c r="M1287" s="56">
        <v>2.5000000000000001E-2</v>
      </c>
      <c r="N1287" s="50">
        <v>6.3014000000000001</v>
      </c>
      <c r="O1287" s="50">
        <v>0.80649999999999999</v>
      </c>
      <c r="P1287" s="70">
        <f t="shared" si="103"/>
        <v>2.5000000000000001E-2</v>
      </c>
      <c r="Q1287" s="37">
        <f t="shared" si="104"/>
        <v>100</v>
      </c>
      <c r="R1287" s="36"/>
      <c r="S1287" s="37"/>
      <c r="U1287" s="36"/>
      <c r="V1287" s="37"/>
      <c r="W1287" s="40" t="s">
        <v>77</v>
      </c>
      <c r="X1287" s="39" t="s">
        <v>366</v>
      </c>
      <c r="Y1287" s="40" t="s">
        <v>3486</v>
      </c>
      <c r="Z1287" s="40" t="s">
        <v>2453</v>
      </c>
      <c r="AA1287" s="40" t="s">
        <v>516</v>
      </c>
      <c r="AB1287" s="40" t="s">
        <v>2477</v>
      </c>
      <c r="AC1287" s="40" t="s">
        <v>4641</v>
      </c>
      <c r="AD1287" s="59" t="s">
        <v>4940</v>
      </c>
    </row>
    <row r="1288" spans="1:30">
      <c r="A1288" s="15" t="str">
        <f t="shared" si="100"/>
        <v>2022-3</v>
      </c>
      <c r="B1288" s="40" t="s">
        <v>4108</v>
      </c>
      <c r="C1288" s="47">
        <v>44644</v>
      </c>
      <c r="D1288" s="40" t="s">
        <v>4109</v>
      </c>
      <c r="E1288" s="40" t="s">
        <v>365</v>
      </c>
      <c r="F1288" s="40" t="s">
        <v>70</v>
      </c>
      <c r="G1288" s="40" t="s">
        <v>23</v>
      </c>
      <c r="H1288" s="40" t="s">
        <v>512</v>
      </c>
      <c r="I1288" s="15" t="str">
        <f t="shared" si="101"/>
        <v>MZQ</v>
      </c>
      <c r="J1288" s="52">
        <v>3500</v>
      </c>
      <c r="K1288" s="53">
        <v>2.5000000000000001E-2</v>
      </c>
      <c r="L1288" s="54">
        <f t="shared" si="102"/>
        <v>87.5</v>
      </c>
      <c r="M1288" s="56">
        <v>2.5000000000000001E-2</v>
      </c>
      <c r="N1288" s="50">
        <v>6.3014000000000001</v>
      </c>
      <c r="O1288" s="50">
        <v>0.80649999999999999</v>
      </c>
      <c r="P1288" s="70">
        <f t="shared" si="103"/>
        <v>2.5000000000000001E-2</v>
      </c>
      <c r="Q1288" s="37">
        <f t="shared" si="104"/>
        <v>87.5</v>
      </c>
      <c r="R1288" s="36"/>
      <c r="S1288" s="37"/>
      <c r="U1288" s="36"/>
      <c r="V1288" s="37"/>
      <c r="W1288" s="40" t="s">
        <v>77</v>
      </c>
      <c r="X1288" s="39" t="s">
        <v>366</v>
      </c>
      <c r="Y1288" s="40" t="s">
        <v>3487</v>
      </c>
      <c r="Z1288" s="40" t="s">
        <v>2453</v>
      </c>
      <c r="AA1288" s="40" t="s">
        <v>516</v>
      </c>
      <c r="AB1288" s="40" t="s">
        <v>2477</v>
      </c>
      <c r="AC1288" s="40" t="s">
        <v>4642</v>
      </c>
      <c r="AD1288" s="59" t="s">
        <v>4940</v>
      </c>
    </row>
    <row r="1289" spans="1:30">
      <c r="A1289" s="15" t="str">
        <f t="shared" si="100"/>
        <v>2022-3</v>
      </c>
      <c r="B1289" s="40" t="s">
        <v>4116</v>
      </c>
      <c r="C1289" s="47">
        <v>44644</v>
      </c>
      <c r="D1289" s="40" t="s">
        <v>4117</v>
      </c>
      <c r="E1289" s="40" t="s">
        <v>365</v>
      </c>
      <c r="F1289" s="40" t="s">
        <v>70</v>
      </c>
      <c r="G1289" s="40" t="s">
        <v>23</v>
      </c>
      <c r="H1289" s="40" t="s">
        <v>512</v>
      </c>
      <c r="I1289" s="15" t="str">
        <f t="shared" si="101"/>
        <v>MZQ</v>
      </c>
      <c r="J1289" s="52">
        <v>1010</v>
      </c>
      <c r="K1289" s="53">
        <v>2.5000000000000001E-2</v>
      </c>
      <c r="L1289" s="54">
        <f t="shared" si="102"/>
        <v>25.25</v>
      </c>
      <c r="M1289" s="56">
        <v>2.5000000000000001E-2</v>
      </c>
      <c r="N1289" s="50">
        <v>6.3014000000000001</v>
      </c>
      <c r="O1289" s="50">
        <v>0.80649999999999999</v>
      </c>
      <c r="P1289" s="70">
        <f t="shared" si="103"/>
        <v>2.5000000000000001E-2</v>
      </c>
      <c r="Q1289" s="37">
        <f t="shared" si="104"/>
        <v>25.25</v>
      </c>
      <c r="R1289" s="36"/>
      <c r="S1289" s="37"/>
      <c r="U1289" s="36"/>
      <c r="V1289" s="37"/>
      <c r="W1289" s="40" t="s">
        <v>77</v>
      </c>
      <c r="X1289" s="39" t="s">
        <v>366</v>
      </c>
      <c r="Y1289" s="40" t="s">
        <v>3491</v>
      </c>
      <c r="Z1289" s="40" t="s">
        <v>2453</v>
      </c>
      <c r="AA1289" s="40" t="s">
        <v>516</v>
      </c>
      <c r="AB1289" s="40" t="s">
        <v>2477</v>
      </c>
      <c r="AC1289" s="40" t="s">
        <v>4642</v>
      </c>
      <c r="AD1289" s="59" t="s">
        <v>4940</v>
      </c>
    </row>
    <row r="1290" spans="1:30">
      <c r="A1290" s="15" t="str">
        <f t="shared" si="100"/>
        <v>2022-3</v>
      </c>
      <c r="B1290" s="40" t="s">
        <v>4118</v>
      </c>
      <c r="C1290" s="47">
        <v>44644</v>
      </c>
      <c r="D1290" s="40" t="s">
        <v>4119</v>
      </c>
      <c r="E1290" s="40" t="s">
        <v>365</v>
      </c>
      <c r="F1290" s="40" t="s">
        <v>70</v>
      </c>
      <c r="G1290" s="40" t="s">
        <v>23</v>
      </c>
      <c r="H1290" s="40" t="s">
        <v>512</v>
      </c>
      <c r="I1290" s="15" t="str">
        <f t="shared" si="101"/>
        <v>MZQ</v>
      </c>
      <c r="J1290" s="52">
        <v>1010</v>
      </c>
      <c r="K1290" s="53">
        <v>2.5000000000000001E-2</v>
      </c>
      <c r="L1290" s="54">
        <f t="shared" si="102"/>
        <v>25.25</v>
      </c>
      <c r="M1290" s="56">
        <v>2.5000000000000001E-2</v>
      </c>
      <c r="N1290" s="50">
        <v>6.3014000000000001</v>
      </c>
      <c r="O1290" s="50">
        <v>0.80649999999999999</v>
      </c>
      <c r="P1290" s="70">
        <f t="shared" si="103"/>
        <v>2.5000000000000001E-2</v>
      </c>
      <c r="Q1290" s="37">
        <f t="shared" si="104"/>
        <v>25.25</v>
      </c>
      <c r="R1290" s="36"/>
      <c r="S1290" s="37"/>
      <c r="U1290" s="36"/>
      <c r="V1290" s="37"/>
      <c r="W1290" s="40" t="s">
        <v>77</v>
      </c>
      <c r="X1290" s="39" t="s">
        <v>366</v>
      </c>
      <c r="Y1290" s="40" t="s">
        <v>3492</v>
      </c>
      <c r="Z1290" s="40" t="s">
        <v>2453</v>
      </c>
      <c r="AA1290" s="40" t="s">
        <v>516</v>
      </c>
      <c r="AB1290" s="40" t="s">
        <v>2477</v>
      </c>
      <c r="AC1290" s="40" t="s">
        <v>4642</v>
      </c>
      <c r="AD1290" s="59" t="s">
        <v>4940</v>
      </c>
    </row>
    <row r="1291" spans="1:30">
      <c r="A1291" s="15" t="str">
        <f t="shared" si="100"/>
        <v>2022-3</v>
      </c>
      <c r="B1291" s="40" t="s">
        <v>4120</v>
      </c>
      <c r="C1291" s="47">
        <v>44644</v>
      </c>
      <c r="D1291" s="40" t="s">
        <v>4121</v>
      </c>
      <c r="E1291" s="40" t="s">
        <v>365</v>
      </c>
      <c r="F1291" s="40" t="s">
        <v>70</v>
      </c>
      <c r="G1291" s="40" t="s">
        <v>23</v>
      </c>
      <c r="H1291" s="40" t="s">
        <v>512</v>
      </c>
      <c r="I1291" s="15" t="str">
        <f t="shared" si="101"/>
        <v>MZQ</v>
      </c>
      <c r="J1291" s="52">
        <v>1010</v>
      </c>
      <c r="K1291" s="53">
        <v>2.5000000000000001E-2</v>
      </c>
      <c r="L1291" s="54">
        <f t="shared" si="102"/>
        <v>25.25</v>
      </c>
      <c r="M1291" s="56">
        <v>2.5000000000000001E-2</v>
      </c>
      <c r="N1291" s="50">
        <v>6.3014000000000001</v>
      </c>
      <c r="O1291" s="50">
        <v>0.80649999999999999</v>
      </c>
      <c r="P1291" s="70">
        <f t="shared" si="103"/>
        <v>2.5000000000000001E-2</v>
      </c>
      <c r="Q1291" s="37">
        <f t="shared" si="104"/>
        <v>25.25</v>
      </c>
      <c r="R1291" s="36"/>
      <c r="S1291" s="37"/>
      <c r="U1291" s="36"/>
      <c r="V1291" s="37"/>
      <c r="W1291" s="40" t="s">
        <v>77</v>
      </c>
      <c r="X1291" s="39" t="s">
        <v>366</v>
      </c>
      <c r="Y1291" s="40" t="s">
        <v>3493</v>
      </c>
      <c r="Z1291" s="40" t="s">
        <v>2453</v>
      </c>
      <c r="AA1291" s="40" t="s">
        <v>516</v>
      </c>
      <c r="AB1291" s="40" t="s">
        <v>2477</v>
      </c>
      <c r="AC1291" s="40" t="s">
        <v>4642</v>
      </c>
      <c r="AD1291" s="59" t="s">
        <v>4940</v>
      </c>
    </row>
    <row r="1292" spans="1:30">
      <c r="A1292" s="15" t="str">
        <f t="shared" si="100"/>
        <v>2022-3</v>
      </c>
      <c r="B1292" s="40" t="s">
        <v>4124</v>
      </c>
      <c r="C1292" s="47">
        <v>44641</v>
      </c>
      <c r="D1292" s="40" t="s">
        <v>4125</v>
      </c>
      <c r="E1292" s="40" t="s">
        <v>365</v>
      </c>
      <c r="F1292" s="40" t="s">
        <v>70</v>
      </c>
      <c r="G1292" s="40" t="s">
        <v>23</v>
      </c>
      <c r="H1292" s="40" t="s">
        <v>512</v>
      </c>
      <c r="I1292" s="15" t="str">
        <f t="shared" si="101"/>
        <v>MZQ</v>
      </c>
      <c r="J1292" s="52">
        <v>2020</v>
      </c>
      <c r="K1292" s="53">
        <v>2.5000000000000001E-2</v>
      </c>
      <c r="L1292" s="54">
        <f t="shared" si="102"/>
        <v>50.5</v>
      </c>
      <c r="M1292" s="56">
        <v>2.5000000000000001E-2</v>
      </c>
      <c r="N1292" s="50">
        <v>6.3014000000000001</v>
      </c>
      <c r="O1292" s="50">
        <v>0.80649999999999999</v>
      </c>
      <c r="P1292" s="70">
        <f t="shared" si="103"/>
        <v>2.5000000000000001E-2</v>
      </c>
      <c r="Q1292" s="37">
        <f t="shared" si="104"/>
        <v>50.5</v>
      </c>
      <c r="R1292" s="36"/>
      <c r="S1292" s="37"/>
      <c r="U1292" s="36"/>
      <c r="V1292" s="37"/>
      <c r="W1292" s="40" t="s">
        <v>67</v>
      </c>
      <c r="X1292" s="39" t="s">
        <v>366</v>
      </c>
      <c r="Y1292" s="40" t="s">
        <v>3496</v>
      </c>
      <c r="Z1292" s="40" t="s">
        <v>2423</v>
      </c>
      <c r="AA1292" s="40" t="s">
        <v>517</v>
      </c>
      <c r="AB1292" s="40" t="s">
        <v>2475</v>
      </c>
      <c r="AC1292" s="40" t="s">
        <v>4645</v>
      </c>
      <c r="AD1292" s="59" t="s">
        <v>4940</v>
      </c>
    </row>
    <row r="1293" spans="1:30">
      <c r="A1293" s="15" t="str">
        <f t="shared" si="100"/>
        <v>2022-3</v>
      </c>
      <c r="B1293" s="40" t="s">
        <v>4106</v>
      </c>
      <c r="C1293" s="47">
        <v>44630</v>
      </c>
      <c r="D1293" s="40" t="s">
        <v>4107</v>
      </c>
      <c r="E1293" s="40" t="s">
        <v>365</v>
      </c>
      <c r="F1293" s="40" t="s">
        <v>70</v>
      </c>
      <c r="G1293" s="40" t="s">
        <v>23</v>
      </c>
      <c r="H1293" s="40" t="s">
        <v>512</v>
      </c>
      <c r="I1293" s="15" t="str">
        <f t="shared" si="101"/>
        <v>MZQ</v>
      </c>
      <c r="J1293" s="52">
        <v>1000</v>
      </c>
      <c r="K1293" s="53">
        <v>2.5000000000000001E-2</v>
      </c>
      <c r="L1293" s="54">
        <f t="shared" si="102"/>
        <v>25</v>
      </c>
      <c r="M1293" s="56">
        <v>2.5000000000000001E-2</v>
      </c>
      <c r="N1293" s="50">
        <v>6.3014000000000001</v>
      </c>
      <c r="O1293" s="50">
        <v>0.80649999999999999</v>
      </c>
      <c r="P1293" s="70">
        <f t="shared" si="103"/>
        <v>2.5000000000000001E-2</v>
      </c>
      <c r="Q1293" s="37">
        <f t="shared" si="104"/>
        <v>25</v>
      </c>
      <c r="R1293" s="36"/>
      <c r="S1293" s="37"/>
      <c r="U1293" s="36"/>
      <c r="V1293" s="37"/>
      <c r="W1293" s="40" t="s">
        <v>77</v>
      </c>
      <c r="X1293" s="39" t="s">
        <v>366</v>
      </c>
      <c r="Y1293" s="40" t="s">
        <v>3485</v>
      </c>
      <c r="Z1293" s="40" t="s">
        <v>2453</v>
      </c>
      <c r="AA1293" s="40" t="s">
        <v>518</v>
      </c>
      <c r="AB1293" s="40" t="s">
        <v>2474</v>
      </c>
      <c r="AC1293" s="40" t="s">
        <v>4639</v>
      </c>
      <c r="AD1293" s="59" t="s">
        <v>4940</v>
      </c>
    </row>
    <row r="1294" spans="1:30">
      <c r="A1294" s="15" t="str">
        <f t="shared" si="100"/>
        <v>2022-3</v>
      </c>
      <c r="B1294" s="40" t="s">
        <v>4110</v>
      </c>
      <c r="C1294" s="47">
        <v>44630</v>
      </c>
      <c r="D1294" s="40" t="s">
        <v>4111</v>
      </c>
      <c r="E1294" s="40" t="s">
        <v>365</v>
      </c>
      <c r="F1294" s="40" t="s">
        <v>70</v>
      </c>
      <c r="G1294" s="40" t="s">
        <v>23</v>
      </c>
      <c r="H1294" s="40" t="s">
        <v>512</v>
      </c>
      <c r="I1294" s="15" t="str">
        <f t="shared" si="101"/>
        <v>MZQ</v>
      </c>
      <c r="J1294" s="52">
        <v>1010</v>
      </c>
      <c r="K1294" s="53">
        <v>2.5000000000000001E-2</v>
      </c>
      <c r="L1294" s="54">
        <f t="shared" si="102"/>
        <v>25.25</v>
      </c>
      <c r="M1294" s="56">
        <v>2.5000000000000001E-2</v>
      </c>
      <c r="N1294" s="50">
        <v>6.3014000000000001</v>
      </c>
      <c r="O1294" s="50">
        <v>0.80649999999999999</v>
      </c>
      <c r="P1294" s="70">
        <f t="shared" si="103"/>
        <v>2.5000000000000001E-2</v>
      </c>
      <c r="Q1294" s="37">
        <f t="shared" si="104"/>
        <v>25.25</v>
      </c>
      <c r="R1294" s="36"/>
      <c r="S1294" s="37"/>
      <c r="U1294" s="36"/>
      <c r="V1294" s="37"/>
      <c r="W1294" s="40" t="s">
        <v>77</v>
      </c>
      <c r="X1294" s="39" t="s">
        <v>366</v>
      </c>
      <c r="Y1294" s="40" t="s">
        <v>3488</v>
      </c>
      <c r="Z1294" s="40" t="s">
        <v>2453</v>
      </c>
      <c r="AA1294" s="40" t="s">
        <v>516</v>
      </c>
      <c r="AB1294" s="40" t="s">
        <v>2477</v>
      </c>
      <c r="AC1294" s="40" t="s">
        <v>4643</v>
      </c>
      <c r="AD1294" s="59" t="s">
        <v>4940</v>
      </c>
    </row>
    <row r="1295" spans="1:30">
      <c r="A1295" s="15" t="str">
        <f t="shared" si="100"/>
        <v>2022-3</v>
      </c>
      <c r="B1295" s="40" t="s">
        <v>4112</v>
      </c>
      <c r="C1295" s="47">
        <v>44630</v>
      </c>
      <c r="D1295" s="40" t="s">
        <v>4113</v>
      </c>
      <c r="E1295" s="40" t="s">
        <v>365</v>
      </c>
      <c r="F1295" s="40" t="s">
        <v>70</v>
      </c>
      <c r="G1295" s="40" t="s">
        <v>23</v>
      </c>
      <c r="H1295" s="40" t="s">
        <v>512</v>
      </c>
      <c r="I1295" s="15" t="str">
        <f t="shared" si="101"/>
        <v>MZQ</v>
      </c>
      <c r="J1295" s="52">
        <v>1010</v>
      </c>
      <c r="K1295" s="53">
        <v>2.5000000000000001E-2</v>
      </c>
      <c r="L1295" s="54">
        <f t="shared" si="102"/>
        <v>25.25</v>
      </c>
      <c r="M1295" s="56">
        <v>2.5000000000000001E-2</v>
      </c>
      <c r="N1295" s="50">
        <v>6.3014000000000001</v>
      </c>
      <c r="O1295" s="50">
        <v>0.80649999999999999</v>
      </c>
      <c r="P1295" s="70">
        <f t="shared" si="103"/>
        <v>2.5000000000000001E-2</v>
      </c>
      <c r="Q1295" s="37">
        <f t="shared" si="104"/>
        <v>25.25</v>
      </c>
      <c r="R1295" s="36"/>
      <c r="S1295" s="37"/>
      <c r="U1295" s="36"/>
      <c r="V1295" s="37"/>
      <c r="W1295" s="40" t="s">
        <v>77</v>
      </c>
      <c r="X1295" s="39" t="s">
        <v>366</v>
      </c>
      <c r="Y1295" s="40" t="s">
        <v>3489</v>
      </c>
      <c r="Z1295" s="40" t="s">
        <v>2453</v>
      </c>
      <c r="AA1295" s="40" t="s">
        <v>516</v>
      </c>
      <c r="AB1295" s="40" t="s">
        <v>2477</v>
      </c>
      <c r="AC1295" s="40" t="s">
        <v>4643</v>
      </c>
      <c r="AD1295" s="59" t="s">
        <v>4940</v>
      </c>
    </row>
    <row r="1296" spans="1:30">
      <c r="A1296" s="15" t="str">
        <f t="shared" si="100"/>
        <v>2022-3</v>
      </c>
      <c r="B1296" s="40" t="s">
        <v>4114</v>
      </c>
      <c r="C1296" s="47">
        <v>44630</v>
      </c>
      <c r="D1296" s="40" t="s">
        <v>4115</v>
      </c>
      <c r="E1296" s="40" t="s">
        <v>365</v>
      </c>
      <c r="F1296" s="40" t="s">
        <v>70</v>
      </c>
      <c r="G1296" s="40" t="s">
        <v>23</v>
      </c>
      <c r="H1296" s="40" t="s">
        <v>512</v>
      </c>
      <c r="I1296" s="15" t="str">
        <f t="shared" si="101"/>
        <v>MZQ</v>
      </c>
      <c r="J1296" s="52">
        <v>1010</v>
      </c>
      <c r="K1296" s="53">
        <v>2.5000000000000001E-2</v>
      </c>
      <c r="L1296" s="54">
        <f t="shared" si="102"/>
        <v>25.25</v>
      </c>
      <c r="M1296" s="56">
        <v>2.5000000000000001E-2</v>
      </c>
      <c r="N1296" s="50">
        <v>6.3014000000000001</v>
      </c>
      <c r="O1296" s="50">
        <v>0.80649999999999999</v>
      </c>
      <c r="P1296" s="70">
        <f t="shared" si="103"/>
        <v>2.5000000000000001E-2</v>
      </c>
      <c r="Q1296" s="37">
        <f t="shared" si="104"/>
        <v>25.25</v>
      </c>
      <c r="R1296" s="36"/>
      <c r="S1296" s="37"/>
      <c r="U1296" s="36"/>
      <c r="V1296" s="37"/>
      <c r="W1296" s="40" t="s">
        <v>77</v>
      </c>
      <c r="X1296" s="39" t="s">
        <v>366</v>
      </c>
      <c r="Y1296" s="40" t="s">
        <v>3490</v>
      </c>
      <c r="Z1296" s="40" t="s">
        <v>2453</v>
      </c>
      <c r="AA1296" s="40" t="s">
        <v>516</v>
      </c>
      <c r="AB1296" s="40" t="s">
        <v>2477</v>
      </c>
      <c r="AC1296" s="40" t="s">
        <v>4643</v>
      </c>
      <c r="AD1296" s="59" t="s">
        <v>4940</v>
      </c>
    </row>
    <row r="1297" spans="1:30">
      <c r="A1297" s="15" t="str">
        <f t="shared" si="100"/>
        <v>2022-3</v>
      </c>
      <c r="B1297" s="40" t="s">
        <v>4106</v>
      </c>
      <c r="C1297" s="47">
        <v>44629</v>
      </c>
      <c r="D1297" s="40" t="s">
        <v>4107</v>
      </c>
      <c r="E1297" s="40" t="s">
        <v>365</v>
      </c>
      <c r="F1297" s="40" t="s">
        <v>70</v>
      </c>
      <c r="G1297" s="40" t="s">
        <v>23</v>
      </c>
      <c r="H1297" s="40" t="s">
        <v>512</v>
      </c>
      <c r="I1297" s="15" t="str">
        <f t="shared" si="101"/>
        <v>MZQ</v>
      </c>
      <c r="J1297" s="52">
        <v>-1000</v>
      </c>
      <c r="K1297" s="53">
        <v>2.5000000000000001E-2</v>
      </c>
      <c r="L1297" s="54">
        <f t="shared" si="102"/>
        <v>-25</v>
      </c>
      <c r="M1297" s="56">
        <v>2.5000000000000001E-2</v>
      </c>
      <c r="N1297" s="50">
        <v>6.3014000000000001</v>
      </c>
      <c r="O1297" s="50">
        <v>0.80649999999999999</v>
      </c>
      <c r="P1297" s="70">
        <f t="shared" si="103"/>
        <v>2.5000000000000001E-2</v>
      </c>
      <c r="Q1297" s="37">
        <f t="shared" si="104"/>
        <v>-25</v>
      </c>
      <c r="R1297" s="36"/>
      <c r="S1297" s="37"/>
      <c r="U1297" s="36"/>
      <c r="V1297" s="37"/>
      <c r="W1297" s="40" t="s">
        <v>77</v>
      </c>
      <c r="X1297" s="39" t="s">
        <v>366</v>
      </c>
      <c r="Y1297" s="40" t="s">
        <v>3485</v>
      </c>
      <c r="Z1297" s="40" t="s">
        <v>2453</v>
      </c>
      <c r="AA1297" s="40" t="s">
        <v>518</v>
      </c>
      <c r="AB1297" s="40" t="s">
        <v>2474</v>
      </c>
      <c r="AC1297" s="40" t="s">
        <v>4640</v>
      </c>
      <c r="AD1297" s="59" t="s">
        <v>4940</v>
      </c>
    </row>
    <row r="1298" spans="1:30">
      <c r="A1298" s="15" t="str">
        <f t="shared" si="100"/>
        <v>2022-3</v>
      </c>
      <c r="B1298" s="40" t="s">
        <v>4104</v>
      </c>
      <c r="C1298" s="47">
        <v>44628</v>
      </c>
      <c r="D1298" s="40" t="s">
        <v>4105</v>
      </c>
      <c r="E1298" s="40" t="s">
        <v>365</v>
      </c>
      <c r="F1298" s="40" t="s">
        <v>70</v>
      </c>
      <c r="G1298" s="40" t="s">
        <v>23</v>
      </c>
      <c r="H1298" s="40" t="s">
        <v>512</v>
      </c>
      <c r="I1298" s="15" t="str">
        <f t="shared" si="101"/>
        <v>MZQ</v>
      </c>
      <c r="J1298" s="52">
        <v>700</v>
      </c>
      <c r="K1298" s="53">
        <v>2.5000000000000001E-2</v>
      </c>
      <c r="L1298" s="54">
        <f t="shared" si="102"/>
        <v>17.5</v>
      </c>
      <c r="M1298" s="56">
        <v>2.5000000000000001E-2</v>
      </c>
      <c r="N1298" s="50">
        <v>6.3014000000000001</v>
      </c>
      <c r="O1298" s="50">
        <v>0.80649999999999999</v>
      </c>
      <c r="P1298" s="70">
        <f t="shared" si="103"/>
        <v>2.5000000000000001E-2</v>
      </c>
      <c r="Q1298" s="37">
        <f t="shared" si="104"/>
        <v>17.5</v>
      </c>
      <c r="R1298" s="36"/>
      <c r="S1298" s="37"/>
      <c r="U1298" s="36"/>
      <c r="V1298" s="37"/>
      <c r="W1298" s="40" t="s">
        <v>77</v>
      </c>
      <c r="X1298" s="39" t="s">
        <v>366</v>
      </c>
      <c r="Y1298" s="40" t="s">
        <v>3484</v>
      </c>
      <c r="Z1298" s="40" t="s">
        <v>2453</v>
      </c>
      <c r="AA1298" s="40" t="s">
        <v>517</v>
      </c>
      <c r="AB1298" s="40" t="s">
        <v>2475</v>
      </c>
      <c r="AC1298" s="40" t="s">
        <v>4638</v>
      </c>
      <c r="AD1298" s="59" t="s">
        <v>4940</v>
      </c>
    </row>
    <row r="1299" spans="1:30">
      <c r="A1299" s="15" t="str">
        <f t="shared" si="100"/>
        <v>2022-3</v>
      </c>
      <c r="B1299" s="40" t="s">
        <v>4106</v>
      </c>
      <c r="C1299" s="47">
        <v>44628</v>
      </c>
      <c r="D1299" s="40" t="s">
        <v>4107</v>
      </c>
      <c r="E1299" s="40" t="s">
        <v>365</v>
      </c>
      <c r="F1299" s="40" t="s">
        <v>70</v>
      </c>
      <c r="G1299" s="40" t="s">
        <v>23</v>
      </c>
      <c r="H1299" s="40" t="s">
        <v>512</v>
      </c>
      <c r="I1299" s="15" t="str">
        <f t="shared" si="101"/>
        <v>MZQ</v>
      </c>
      <c r="J1299" s="52">
        <v>1000</v>
      </c>
      <c r="K1299" s="53">
        <v>2.5000000000000001E-2</v>
      </c>
      <c r="L1299" s="54">
        <f t="shared" si="102"/>
        <v>25</v>
      </c>
      <c r="M1299" s="56">
        <v>2.5000000000000001E-2</v>
      </c>
      <c r="N1299" s="50">
        <v>6.3014000000000001</v>
      </c>
      <c r="O1299" s="50">
        <v>0.80649999999999999</v>
      </c>
      <c r="P1299" s="70">
        <f t="shared" si="103"/>
        <v>2.5000000000000001E-2</v>
      </c>
      <c r="Q1299" s="37">
        <f t="shared" si="104"/>
        <v>25</v>
      </c>
      <c r="R1299" s="36"/>
      <c r="S1299" s="37"/>
      <c r="U1299" s="36"/>
      <c r="V1299" s="37"/>
      <c r="W1299" s="40" t="s">
        <v>77</v>
      </c>
      <c r="X1299" s="39" t="s">
        <v>366</v>
      </c>
      <c r="Y1299" s="40" t="s">
        <v>3485</v>
      </c>
      <c r="Z1299" s="40" t="s">
        <v>2453</v>
      </c>
      <c r="AA1299" s="40" t="s">
        <v>518</v>
      </c>
      <c r="AB1299" s="40" t="s">
        <v>2474</v>
      </c>
      <c r="AC1299" s="40" t="s">
        <v>4639</v>
      </c>
      <c r="AD1299" s="59" t="s">
        <v>4940</v>
      </c>
    </row>
    <row r="1300" spans="1:30">
      <c r="A1300" s="15" t="str">
        <f t="shared" si="100"/>
        <v>2022-3</v>
      </c>
      <c r="B1300" s="40" t="s">
        <v>186</v>
      </c>
      <c r="C1300" s="47">
        <v>44634</v>
      </c>
      <c r="D1300" s="40" t="s">
        <v>187</v>
      </c>
      <c r="E1300" s="40" t="s">
        <v>365</v>
      </c>
      <c r="F1300" s="40" t="s">
        <v>70</v>
      </c>
      <c r="G1300" s="40" t="s">
        <v>23</v>
      </c>
      <c r="H1300" s="40" t="s">
        <v>512</v>
      </c>
      <c r="I1300" s="15" t="str">
        <f t="shared" si="101"/>
        <v>MZQ</v>
      </c>
      <c r="J1300" s="52">
        <v>20000</v>
      </c>
      <c r="K1300" s="53">
        <v>2.5899999999999999E-2</v>
      </c>
      <c r="L1300" s="54">
        <f t="shared" si="102"/>
        <v>518</v>
      </c>
      <c r="M1300" s="56">
        <v>2.5899999999999999E-2</v>
      </c>
      <c r="N1300" s="50">
        <v>6.3014000000000001</v>
      </c>
      <c r="O1300" s="50">
        <v>0.80649999999999999</v>
      </c>
      <c r="P1300" s="70">
        <f t="shared" si="103"/>
        <v>2.5899999999999999E-2</v>
      </c>
      <c r="Q1300" s="37">
        <f t="shared" si="104"/>
        <v>518</v>
      </c>
      <c r="R1300" s="36"/>
      <c r="S1300" s="37"/>
      <c r="U1300" s="36"/>
      <c r="V1300" s="37"/>
      <c r="W1300" s="40" t="s">
        <v>67</v>
      </c>
      <c r="X1300" s="39" t="s">
        <v>366</v>
      </c>
      <c r="Y1300" s="40" t="s">
        <v>3497</v>
      </c>
      <c r="Z1300" s="40" t="s">
        <v>2423</v>
      </c>
      <c r="AA1300" s="40" t="s">
        <v>517</v>
      </c>
      <c r="AB1300" s="40" t="s">
        <v>2475</v>
      </c>
      <c r="AC1300" s="40" t="s">
        <v>4646</v>
      </c>
      <c r="AD1300" s="59" t="s">
        <v>4940</v>
      </c>
    </row>
    <row r="1301" spans="1:30">
      <c r="A1301" s="15" t="str">
        <f t="shared" si="100"/>
        <v>2022-3</v>
      </c>
      <c r="B1301" s="40" t="s">
        <v>4126</v>
      </c>
      <c r="C1301" s="47">
        <v>44642</v>
      </c>
      <c r="D1301" s="40" t="s">
        <v>4127</v>
      </c>
      <c r="E1301" s="40" t="s">
        <v>365</v>
      </c>
      <c r="F1301" s="40" t="s">
        <v>70</v>
      </c>
      <c r="G1301" s="40" t="s">
        <v>23</v>
      </c>
      <c r="H1301" s="40" t="s">
        <v>4923</v>
      </c>
      <c r="I1301" s="15" t="str">
        <f t="shared" si="101"/>
        <v>MZQ</v>
      </c>
      <c r="J1301" s="52">
        <v>12000</v>
      </c>
      <c r="K1301" s="53">
        <v>2.8199999999999999E-2</v>
      </c>
      <c r="L1301" s="54">
        <f t="shared" si="102"/>
        <v>338.4</v>
      </c>
      <c r="M1301" s="56">
        <v>2.8199999999999999E-2</v>
      </c>
      <c r="N1301" s="50">
        <v>6.3014000000000001</v>
      </c>
      <c r="O1301" s="50">
        <v>0.80649999999999999</v>
      </c>
      <c r="P1301" s="70">
        <f t="shared" si="103"/>
        <v>2.8199999999999999E-2</v>
      </c>
      <c r="Q1301" s="37">
        <f t="shared" si="104"/>
        <v>338.4</v>
      </c>
      <c r="R1301" s="36"/>
      <c r="S1301" s="37"/>
      <c r="U1301" s="36"/>
      <c r="V1301" s="37"/>
      <c r="W1301" s="40" t="s">
        <v>4623</v>
      </c>
      <c r="X1301" s="39" t="s">
        <v>366</v>
      </c>
      <c r="Y1301" s="40" t="s">
        <v>3498</v>
      </c>
      <c r="Z1301" s="40" t="s">
        <v>4934</v>
      </c>
      <c r="AA1301" s="40" t="s">
        <v>511</v>
      </c>
      <c r="AB1301" s="40" t="s">
        <v>2474</v>
      </c>
      <c r="AC1301" s="40" t="s">
        <v>4647</v>
      </c>
      <c r="AD1301" s="59" t="s">
        <v>4940</v>
      </c>
    </row>
    <row r="1302" spans="1:30">
      <c r="A1302" s="15" t="str">
        <f t="shared" si="100"/>
        <v>2022-3</v>
      </c>
      <c r="B1302" s="40" t="s">
        <v>840</v>
      </c>
      <c r="C1302" s="47">
        <v>44649</v>
      </c>
      <c r="D1302" s="40" t="s">
        <v>841</v>
      </c>
      <c r="E1302" s="40" t="s">
        <v>365</v>
      </c>
      <c r="F1302" s="40" t="s">
        <v>70</v>
      </c>
      <c r="G1302" s="40" t="s">
        <v>23</v>
      </c>
      <c r="H1302" s="40" t="s">
        <v>512</v>
      </c>
      <c r="I1302" s="15" t="str">
        <f t="shared" si="101"/>
        <v>MZQ</v>
      </c>
      <c r="J1302" s="52">
        <v>10440</v>
      </c>
      <c r="K1302" s="53">
        <v>0.08</v>
      </c>
      <c r="L1302" s="54">
        <f t="shared" si="102"/>
        <v>835.2</v>
      </c>
      <c r="M1302" s="56">
        <v>0.03</v>
      </c>
      <c r="N1302" s="50">
        <v>6.3014000000000001</v>
      </c>
      <c r="O1302" s="50">
        <v>0.80649999999999999</v>
      </c>
      <c r="P1302" s="70">
        <f t="shared" si="103"/>
        <v>0.03</v>
      </c>
      <c r="Q1302" s="37">
        <f t="shared" si="104"/>
        <v>313.2</v>
      </c>
      <c r="R1302" s="36"/>
      <c r="S1302" s="37"/>
      <c r="U1302" s="36"/>
      <c r="V1302" s="37"/>
      <c r="W1302" s="40" t="s">
        <v>67</v>
      </c>
      <c r="X1302" s="39" t="s">
        <v>366</v>
      </c>
      <c r="Y1302" s="40" t="s">
        <v>3499</v>
      </c>
      <c r="Z1302" s="40" t="s">
        <v>2423</v>
      </c>
      <c r="AA1302" s="40" t="s">
        <v>518</v>
      </c>
      <c r="AB1302" s="40" t="s">
        <v>2474</v>
      </c>
      <c r="AC1302" s="40" t="s">
        <v>4648</v>
      </c>
      <c r="AD1302" s="59" t="s">
        <v>4940</v>
      </c>
    </row>
    <row r="1303" spans="1:30">
      <c r="A1303" s="15" t="str">
        <f t="shared" si="100"/>
        <v>2022-3</v>
      </c>
      <c r="B1303" s="40" t="s">
        <v>4128</v>
      </c>
      <c r="C1303" s="47">
        <v>44641</v>
      </c>
      <c r="D1303" s="40" t="s">
        <v>4129</v>
      </c>
      <c r="E1303" s="40" t="s">
        <v>365</v>
      </c>
      <c r="F1303" s="40" t="s">
        <v>70</v>
      </c>
      <c r="G1303" s="40" t="s">
        <v>23</v>
      </c>
      <c r="H1303" s="40" t="s">
        <v>512</v>
      </c>
      <c r="I1303" s="15" t="str">
        <f t="shared" si="101"/>
        <v>MZQ</v>
      </c>
      <c r="J1303" s="52">
        <v>3131</v>
      </c>
      <c r="K1303" s="53">
        <v>0</v>
      </c>
      <c r="L1303" s="54">
        <f t="shared" si="102"/>
        <v>0</v>
      </c>
      <c r="M1303" s="56">
        <v>0.04</v>
      </c>
      <c r="N1303" s="50">
        <v>6.3014000000000001</v>
      </c>
      <c r="O1303" s="50">
        <v>0.80649999999999999</v>
      </c>
      <c r="P1303" s="70">
        <f t="shared" si="103"/>
        <v>0.04</v>
      </c>
      <c r="Q1303" s="37">
        <f t="shared" si="104"/>
        <v>125.24</v>
      </c>
      <c r="R1303" s="36"/>
      <c r="S1303" s="37"/>
      <c r="U1303" s="36"/>
      <c r="V1303" s="37"/>
      <c r="W1303" s="40" t="s">
        <v>67</v>
      </c>
      <c r="X1303" s="39" t="s">
        <v>366</v>
      </c>
      <c r="Y1303" s="40" t="s">
        <v>3500</v>
      </c>
      <c r="Z1303" s="40" t="s">
        <v>2423</v>
      </c>
      <c r="AA1303" s="40" t="s">
        <v>517</v>
      </c>
      <c r="AB1303" s="40" t="s">
        <v>2475</v>
      </c>
      <c r="AC1303" s="40" t="s">
        <v>4645</v>
      </c>
      <c r="AD1303" s="59" t="s">
        <v>4940</v>
      </c>
    </row>
    <row r="1304" spans="1:30">
      <c r="A1304" s="15" t="str">
        <f t="shared" si="100"/>
        <v>2022-3</v>
      </c>
      <c r="B1304" s="40" t="s">
        <v>800</v>
      </c>
      <c r="C1304" s="47">
        <v>44650</v>
      </c>
      <c r="D1304" s="40" t="s">
        <v>801</v>
      </c>
      <c r="E1304" s="40" t="s">
        <v>365</v>
      </c>
      <c r="F1304" s="40" t="s">
        <v>173</v>
      </c>
      <c r="G1304" s="40" t="s">
        <v>23</v>
      </c>
      <c r="H1304" s="40" t="s">
        <v>512</v>
      </c>
      <c r="I1304" s="15" t="str">
        <f t="shared" si="101"/>
        <v>MZQ</v>
      </c>
      <c r="J1304" s="52">
        <v>30000</v>
      </c>
      <c r="K1304" s="53">
        <v>4.3999999999999997E-2</v>
      </c>
      <c r="L1304" s="54">
        <f t="shared" si="102"/>
        <v>1320</v>
      </c>
      <c r="M1304" s="56">
        <v>4.1799999999999997E-2</v>
      </c>
      <c r="N1304" s="50">
        <v>6.3014000000000001</v>
      </c>
      <c r="O1304" s="50">
        <v>0.80649999999999999</v>
      </c>
      <c r="P1304" s="70">
        <f t="shared" si="103"/>
        <v>4.1799999999999997E-2</v>
      </c>
      <c r="Q1304" s="37">
        <f t="shared" si="104"/>
        <v>1254</v>
      </c>
      <c r="R1304" s="36"/>
      <c r="S1304" s="37"/>
      <c r="U1304" s="36"/>
      <c r="V1304" s="37"/>
      <c r="W1304" s="40" t="s">
        <v>152</v>
      </c>
      <c r="X1304" s="39" t="s">
        <v>366</v>
      </c>
      <c r="Y1304" s="40" t="s">
        <v>3501</v>
      </c>
      <c r="Z1304" s="40" t="s">
        <v>2455</v>
      </c>
      <c r="AA1304" s="40" t="s">
        <v>518</v>
      </c>
      <c r="AB1304" s="40" t="s">
        <v>2474</v>
      </c>
      <c r="AC1304" s="40" t="s">
        <v>4649</v>
      </c>
      <c r="AD1304" s="59" t="s">
        <v>4940</v>
      </c>
    </row>
    <row r="1305" spans="1:30">
      <c r="A1305" s="15" t="str">
        <f t="shared" si="100"/>
        <v>2022-3</v>
      </c>
      <c r="B1305" s="40" t="s">
        <v>4130</v>
      </c>
      <c r="C1305" s="47">
        <v>44649</v>
      </c>
      <c r="D1305" s="40" t="s">
        <v>4131</v>
      </c>
      <c r="E1305" s="40" t="s">
        <v>365</v>
      </c>
      <c r="F1305" s="40" t="s">
        <v>70</v>
      </c>
      <c r="G1305" s="40" t="s">
        <v>23</v>
      </c>
      <c r="H1305" s="40" t="s">
        <v>512</v>
      </c>
      <c r="I1305" s="15" t="str">
        <f t="shared" si="101"/>
        <v>MZQ</v>
      </c>
      <c r="J1305" s="52">
        <v>1010</v>
      </c>
      <c r="K1305" s="53">
        <v>4.2000000000000003E-2</v>
      </c>
      <c r="L1305" s="54">
        <f t="shared" si="102"/>
        <v>42.42</v>
      </c>
      <c r="M1305" s="56">
        <v>4.2000000000000003E-2</v>
      </c>
      <c r="N1305" s="50">
        <v>6.3014000000000001</v>
      </c>
      <c r="O1305" s="50">
        <v>0.80649999999999999</v>
      </c>
      <c r="P1305" s="70">
        <f t="shared" si="103"/>
        <v>4.2000000000000003E-2</v>
      </c>
      <c r="Q1305" s="37">
        <f t="shared" si="104"/>
        <v>42.42</v>
      </c>
      <c r="R1305" s="36"/>
      <c r="S1305" s="37"/>
      <c r="U1305" s="36"/>
      <c r="V1305" s="37"/>
      <c r="W1305" s="40" t="s">
        <v>67</v>
      </c>
      <c r="X1305" s="39" t="s">
        <v>366</v>
      </c>
      <c r="Y1305" s="40" t="s">
        <v>3502</v>
      </c>
      <c r="Z1305" s="40" t="s">
        <v>2423</v>
      </c>
      <c r="AA1305" s="40" t="s">
        <v>518</v>
      </c>
      <c r="AB1305" s="40" t="s">
        <v>2474</v>
      </c>
      <c r="AC1305" s="40" t="s">
        <v>4648</v>
      </c>
      <c r="AD1305" s="59" t="s">
        <v>4940</v>
      </c>
    </row>
    <row r="1306" spans="1:30">
      <c r="A1306" s="15" t="str">
        <f t="shared" si="100"/>
        <v>2022-3</v>
      </c>
      <c r="B1306" s="40" t="s">
        <v>4132</v>
      </c>
      <c r="C1306" s="47">
        <v>44649</v>
      </c>
      <c r="D1306" s="40" t="s">
        <v>4133</v>
      </c>
      <c r="E1306" s="40" t="s">
        <v>365</v>
      </c>
      <c r="F1306" s="40" t="s">
        <v>70</v>
      </c>
      <c r="G1306" s="40" t="s">
        <v>23</v>
      </c>
      <c r="H1306" s="40" t="s">
        <v>512</v>
      </c>
      <c r="I1306" s="15" t="str">
        <f t="shared" si="101"/>
        <v>MZQ</v>
      </c>
      <c r="J1306" s="52">
        <v>1010</v>
      </c>
      <c r="K1306" s="53">
        <v>4.2000000000000003E-2</v>
      </c>
      <c r="L1306" s="54">
        <f t="shared" si="102"/>
        <v>42.42</v>
      </c>
      <c r="M1306" s="56">
        <v>4.2000000000000003E-2</v>
      </c>
      <c r="N1306" s="50">
        <v>6.3014000000000001</v>
      </c>
      <c r="O1306" s="50">
        <v>0.80649999999999999</v>
      </c>
      <c r="P1306" s="70">
        <f t="shared" si="103"/>
        <v>4.2000000000000003E-2</v>
      </c>
      <c r="Q1306" s="37">
        <f t="shared" si="104"/>
        <v>42.42</v>
      </c>
      <c r="R1306" s="36"/>
      <c r="S1306" s="37"/>
      <c r="U1306" s="36"/>
      <c r="V1306" s="37"/>
      <c r="W1306" s="40" t="s">
        <v>67</v>
      </c>
      <c r="X1306" s="39" t="s">
        <v>366</v>
      </c>
      <c r="Y1306" s="40" t="s">
        <v>3503</v>
      </c>
      <c r="Z1306" s="40" t="s">
        <v>2423</v>
      </c>
      <c r="AA1306" s="40" t="s">
        <v>518</v>
      </c>
      <c r="AB1306" s="40" t="s">
        <v>2474</v>
      </c>
      <c r="AC1306" s="40" t="s">
        <v>4648</v>
      </c>
      <c r="AD1306" s="59" t="s">
        <v>4940</v>
      </c>
    </row>
    <row r="1307" spans="1:30">
      <c r="A1307" s="15" t="str">
        <f t="shared" si="100"/>
        <v>2022-3</v>
      </c>
      <c r="B1307" s="40" t="s">
        <v>4134</v>
      </c>
      <c r="C1307" s="47">
        <v>44649</v>
      </c>
      <c r="D1307" s="40" t="s">
        <v>4135</v>
      </c>
      <c r="E1307" s="40" t="s">
        <v>365</v>
      </c>
      <c r="F1307" s="40" t="s">
        <v>70</v>
      </c>
      <c r="G1307" s="40" t="s">
        <v>23</v>
      </c>
      <c r="H1307" s="40" t="s">
        <v>512</v>
      </c>
      <c r="I1307" s="15" t="str">
        <f t="shared" si="101"/>
        <v>MZQ</v>
      </c>
      <c r="J1307" s="52">
        <v>2020</v>
      </c>
      <c r="K1307" s="53">
        <v>4.2000000000000003E-2</v>
      </c>
      <c r="L1307" s="54">
        <f t="shared" si="102"/>
        <v>84.84</v>
      </c>
      <c r="M1307" s="56">
        <v>4.2000000000000003E-2</v>
      </c>
      <c r="N1307" s="50">
        <v>6.3014000000000001</v>
      </c>
      <c r="O1307" s="50">
        <v>0.80649999999999999</v>
      </c>
      <c r="P1307" s="70">
        <f t="shared" si="103"/>
        <v>4.2000000000000003E-2</v>
      </c>
      <c r="Q1307" s="37">
        <f t="shared" si="104"/>
        <v>84.84</v>
      </c>
      <c r="R1307" s="36"/>
      <c r="S1307" s="37"/>
      <c r="U1307" s="36"/>
      <c r="V1307" s="37"/>
      <c r="W1307" s="40" t="s">
        <v>67</v>
      </c>
      <c r="X1307" s="39" t="s">
        <v>366</v>
      </c>
      <c r="Y1307" s="40" t="s">
        <v>3504</v>
      </c>
      <c r="Z1307" s="40" t="s">
        <v>2423</v>
      </c>
      <c r="AA1307" s="40" t="s">
        <v>518</v>
      </c>
      <c r="AB1307" s="40" t="s">
        <v>2474</v>
      </c>
      <c r="AC1307" s="40" t="s">
        <v>4648</v>
      </c>
      <c r="AD1307" s="59" t="s">
        <v>4940</v>
      </c>
    </row>
    <row r="1308" spans="1:30">
      <c r="A1308" s="15" t="str">
        <f t="shared" si="100"/>
        <v>2022-3</v>
      </c>
      <c r="B1308" s="40" t="s">
        <v>4136</v>
      </c>
      <c r="C1308" s="47">
        <v>44649</v>
      </c>
      <c r="D1308" s="40" t="s">
        <v>4137</v>
      </c>
      <c r="E1308" s="40" t="s">
        <v>365</v>
      </c>
      <c r="F1308" s="40" t="s">
        <v>70</v>
      </c>
      <c r="G1308" s="40" t="s">
        <v>23</v>
      </c>
      <c r="H1308" s="40" t="s">
        <v>512</v>
      </c>
      <c r="I1308" s="15" t="str">
        <f t="shared" si="101"/>
        <v>MZQ</v>
      </c>
      <c r="J1308" s="52">
        <v>2020</v>
      </c>
      <c r="K1308" s="53">
        <v>4.2000000000000003E-2</v>
      </c>
      <c r="L1308" s="54">
        <f t="shared" si="102"/>
        <v>84.84</v>
      </c>
      <c r="M1308" s="56">
        <v>4.2000000000000003E-2</v>
      </c>
      <c r="N1308" s="50">
        <v>6.3014000000000001</v>
      </c>
      <c r="O1308" s="50">
        <v>0.80649999999999999</v>
      </c>
      <c r="P1308" s="70">
        <f t="shared" si="103"/>
        <v>4.2000000000000003E-2</v>
      </c>
      <c r="Q1308" s="37">
        <f t="shared" si="104"/>
        <v>84.84</v>
      </c>
      <c r="R1308" s="36"/>
      <c r="S1308" s="37"/>
      <c r="U1308" s="36"/>
      <c r="V1308" s="37"/>
      <c r="W1308" s="40" t="s">
        <v>67</v>
      </c>
      <c r="X1308" s="39" t="s">
        <v>366</v>
      </c>
      <c r="Y1308" s="40" t="s">
        <v>3505</v>
      </c>
      <c r="Z1308" s="40" t="s">
        <v>2423</v>
      </c>
      <c r="AA1308" s="40" t="s">
        <v>518</v>
      </c>
      <c r="AB1308" s="40" t="s">
        <v>2474</v>
      </c>
      <c r="AC1308" s="40" t="s">
        <v>4648</v>
      </c>
      <c r="AD1308" s="59" t="s">
        <v>4940</v>
      </c>
    </row>
    <row r="1309" spans="1:30">
      <c r="A1309" s="15" t="str">
        <f t="shared" si="100"/>
        <v>2022-3</v>
      </c>
      <c r="B1309" s="40" t="s">
        <v>4138</v>
      </c>
      <c r="C1309" s="47">
        <v>44649</v>
      </c>
      <c r="D1309" s="40" t="s">
        <v>4139</v>
      </c>
      <c r="E1309" s="40" t="s">
        <v>365</v>
      </c>
      <c r="F1309" s="40" t="s">
        <v>70</v>
      </c>
      <c r="G1309" s="40" t="s">
        <v>23</v>
      </c>
      <c r="H1309" s="40" t="s">
        <v>512</v>
      </c>
      <c r="I1309" s="15" t="str">
        <f t="shared" si="101"/>
        <v>MZQ</v>
      </c>
      <c r="J1309" s="52">
        <v>2020</v>
      </c>
      <c r="K1309" s="53">
        <v>4.2000000000000003E-2</v>
      </c>
      <c r="L1309" s="54">
        <f t="shared" si="102"/>
        <v>84.84</v>
      </c>
      <c r="M1309" s="56">
        <v>4.2000000000000003E-2</v>
      </c>
      <c r="N1309" s="50">
        <v>6.3014000000000001</v>
      </c>
      <c r="O1309" s="50">
        <v>0.80649999999999999</v>
      </c>
      <c r="P1309" s="70">
        <f t="shared" si="103"/>
        <v>4.2000000000000003E-2</v>
      </c>
      <c r="Q1309" s="37">
        <f t="shared" si="104"/>
        <v>84.84</v>
      </c>
      <c r="R1309" s="36"/>
      <c r="S1309" s="37"/>
      <c r="U1309" s="36"/>
      <c r="V1309" s="37"/>
      <c r="W1309" s="40" t="s">
        <v>67</v>
      </c>
      <c r="X1309" s="39" t="s">
        <v>366</v>
      </c>
      <c r="Y1309" s="40" t="s">
        <v>3506</v>
      </c>
      <c r="Z1309" s="40" t="s">
        <v>2423</v>
      </c>
      <c r="AA1309" s="40" t="s">
        <v>518</v>
      </c>
      <c r="AB1309" s="40" t="s">
        <v>2474</v>
      </c>
      <c r="AC1309" s="40" t="s">
        <v>4648</v>
      </c>
      <c r="AD1309" s="59" t="s">
        <v>4940</v>
      </c>
    </row>
    <row r="1310" spans="1:30">
      <c r="A1310" s="15" t="str">
        <f t="shared" si="100"/>
        <v>2022-3</v>
      </c>
      <c r="B1310" s="40" t="s">
        <v>4140</v>
      </c>
      <c r="C1310" s="47">
        <v>44649</v>
      </c>
      <c r="D1310" s="40" t="s">
        <v>4141</v>
      </c>
      <c r="E1310" s="40" t="s">
        <v>365</v>
      </c>
      <c r="F1310" s="40" t="s">
        <v>70</v>
      </c>
      <c r="G1310" s="40" t="s">
        <v>23</v>
      </c>
      <c r="H1310" s="40" t="s">
        <v>512</v>
      </c>
      <c r="I1310" s="15" t="str">
        <f t="shared" si="101"/>
        <v>MZQ</v>
      </c>
      <c r="J1310" s="52">
        <v>1010</v>
      </c>
      <c r="K1310" s="53">
        <v>4.2000000000000003E-2</v>
      </c>
      <c r="L1310" s="54">
        <f t="shared" si="102"/>
        <v>42.42</v>
      </c>
      <c r="M1310" s="56">
        <v>4.2000000000000003E-2</v>
      </c>
      <c r="N1310" s="50">
        <v>6.3014000000000001</v>
      </c>
      <c r="O1310" s="50">
        <v>0.80649999999999999</v>
      </c>
      <c r="P1310" s="70">
        <f t="shared" si="103"/>
        <v>4.2000000000000003E-2</v>
      </c>
      <c r="Q1310" s="37">
        <f t="shared" si="104"/>
        <v>42.42</v>
      </c>
      <c r="R1310" s="36"/>
      <c r="S1310" s="37"/>
      <c r="U1310" s="36"/>
      <c r="V1310" s="37"/>
      <c r="W1310" s="40" t="s">
        <v>67</v>
      </c>
      <c r="X1310" s="39" t="s">
        <v>366</v>
      </c>
      <c r="Y1310" s="40" t="s">
        <v>3507</v>
      </c>
      <c r="Z1310" s="40" t="s">
        <v>2423</v>
      </c>
      <c r="AA1310" s="40" t="s">
        <v>517</v>
      </c>
      <c r="AB1310" s="40" t="s">
        <v>2475</v>
      </c>
      <c r="AC1310" s="40" t="s">
        <v>4648</v>
      </c>
      <c r="AD1310" s="59" t="s">
        <v>4940</v>
      </c>
    </row>
    <row r="1311" spans="1:30">
      <c r="A1311" s="15" t="str">
        <f t="shared" si="100"/>
        <v>2022-3</v>
      </c>
      <c r="B1311" s="40" t="s">
        <v>4142</v>
      </c>
      <c r="C1311" s="47">
        <v>44649</v>
      </c>
      <c r="D1311" s="40" t="s">
        <v>4143</v>
      </c>
      <c r="E1311" s="40" t="s">
        <v>365</v>
      </c>
      <c r="F1311" s="40" t="s">
        <v>70</v>
      </c>
      <c r="G1311" s="40" t="s">
        <v>23</v>
      </c>
      <c r="H1311" s="40" t="s">
        <v>512</v>
      </c>
      <c r="I1311" s="15" t="str">
        <f t="shared" si="101"/>
        <v>MZQ</v>
      </c>
      <c r="J1311" s="52">
        <v>1010</v>
      </c>
      <c r="K1311" s="53">
        <v>4.2000000000000003E-2</v>
      </c>
      <c r="L1311" s="54">
        <f t="shared" si="102"/>
        <v>42.42</v>
      </c>
      <c r="M1311" s="56">
        <v>4.2000000000000003E-2</v>
      </c>
      <c r="N1311" s="50">
        <v>6.3014000000000001</v>
      </c>
      <c r="O1311" s="50">
        <v>0.80649999999999999</v>
      </c>
      <c r="P1311" s="70">
        <f t="shared" si="103"/>
        <v>4.2000000000000003E-2</v>
      </c>
      <c r="Q1311" s="37">
        <f t="shared" si="104"/>
        <v>42.42</v>
      </c>
      <c r="R1311" s="36"/>
      <c r="S1311" s="37"/>
      <c r="U1311" s="36"/>
      <c r="V1311" s="37"/>
      <c r="W1311" s="40" t="s">
        <v>67</v>
      </c>
      <c r="X1311" s="39" t="s">
        <v>366</v>
      </c>
      <c r="Y1311" s="40" t="s">
        <v>3508</v>
      </c>
      <c r="Z1311" s="40" t="s">
        <v>2423</v>
      </c>
      <c r="AA1311" s="40" t="s">
        <v>517</v>
      </c>
      <c r="AB1311" s="40" t="s">
        <v>2475</v>
      </c>
      <c r="AC1311" s="40" t="s">
        <v>4648</v>
      </c>
      <c r="AD1311" s="59" t="s">
        <v>4940</v>
      </c>
    </row>
    <row r="1312" spans="1:30">
      <c r="A1312" s="15" t="str">
        <f t="shared" si="100"/>
        <v>2022-3</v>
      </c>
      <c r="B1312" s="40" t="s">
        <v>478</v>
      </c>
      <c r="C1312" s="47">
        <v>44649</v>
      </c>
      <c r="D1312" s="40" t="s">
        <v>479</v>
      </c>
      <c r="E1312" s="40" t="s">
        <v>365</v>
      </c>
      <c r="F1312" s="40" t="s">
        <v>98</v>
      </c>
      <c r="G1312" s="40" t="s">
        <v>23</v>
      </c>
      <c r="H1312" s="40" t="s">
        <v>512</v>
      </c>
      <c r="I1312" s="15" t="str">
        <f t="shared" si="101"/>
        <v>MZQ</v>
      </c>
      <c r="J1312" s="52">
        <v>13000</v>
      </c>
      <c r="K1312" s="53">
        <v>4.2999999999999997E-2</v>
      </c>
      <c r="L1312" s="54">
        <f t="shared" si="102"/>
        <v>559</v>
      </c>
      <c r="M1312" s="56">
        <v>4.2999999999999997E-2</v>
      </c>
      <c r="N1312" s="50">
        <v>6.3014000000000001</v>
      </c>
      <c r="O1312" s="50">
        <v>0.80649999999999999</v>
      </c>
      <c r="P1312" s="70">
        <f t="shared" si="103"/>
        <v>4.2999999999999997E-2</v>
      </c>
      <c r="Q1312" s="37">
        <f t="shared" si="104"/>
        <v>559</v>
      </c>
      <c r="R1312" s="36"/>
      <c r="S1312" s="37"/>
      <c r="U1312" s="36"/>
      <c r="V1312" s="37"/>
      <c r="W1312" s="40" t="s">
        <v>94</v>
      </c>
      <c r="X1312" s="39" t="s">
        <v>366</v>
      </c>
      <c r="Y1312" s="40" t="s">
        <v>3509</v>
      </c>
      <c r="Z1312" s="40" t="s">
        <v>2420</v>
      </c>
      <c r="AA1312" s="40" t="s">
        <v>516</v>
      </c>
      <c r="AB1312" s="40" t="s">
        <v>2477</v>
      </c>
      <c r="AC1312" s="40" t="s">
        <v>4650</v>
      </c>
      <c r="AD1312" s="59" t="s">
        <v>4940</v>
      </c>
    </row>
    <row r="1313" spans="1:30">
      <c r="A1313" s="15" t="str">
        <f t="shared" si="100"/>
        <v>2022-3</v>
      </c>
      <c r="B1313" s="40" t="s">
        <v>4144</v>
      </c>
      <c r="C1313" s="47">
        <v>44636</v>
      </c>
      <c r="D1313" s="40" t="s">
        <v>4145</v>
      </c>
      <c r="E1313" s="40" t="s">
        <v>365</v>
      </c>
      <c r="F1313" s="40" t="s">
        <v>70</v>
      </c>
      <c r="G1313" s="40" t="s">
        <v>23</v>
      </c>
      <c r="H1313" s="40" t="s">
        <v>512</v>
      </c>
      <c r="I1313" s="15" t="str">
        <f t="shared" si="101"/>
        <v>MZQ</v>
      </c>
      <c r="J1313" s="52">
        <v>1010</v>
      </c>
      <c r="K1313" s="53">
        <v>0</v>
      </c>
      <c r="L1313" s="54">
        <f t="shared" si="102"/>
        <v>0</v>
      </c>
      <c r="M1313" s="56">
        <v>4.4999999999999998E-2</v>
      </c>
      <c r="N1313" s="50">
        <v>6.3014000000000001</v>
      </c>
      <c r="O1313" s="50">
        <v>0.80649999999999999</v>
      </c>
      <c r="P1313" s="70">
        <f t="shared" si="103"/>
        <v>4.4999999999999998E-2</v>
      </c>
      <c r="Q1313" s="37">
        <f t="shared" si="104"/>
        <v>45.45</v>
      </c>
      <c r="R1313" s="36"/>
      <c r="S1313" s="37"/>
      <c r="U1313" s="36"/>
      <c r="V1313" s="37"/>
      <c r="W1313" s="40" t="s">
        <v>77</v>
      </c>
      <c r="X1313" s="39" t="s">
        <v>366</v>
      </c>
      <c r="Y1313" s="40" t="s">
        <v>3510</v>
      </c>
      <c r="Z1313" s="40" t="s">
        <v>2453</v>
      </c>
      <c r="AA1313" s="40" t="s">
        <v>516</v>
      </c>
      <c r="AB1313" s="40" t="s">
        <v>2477</v>
      </c>
      <c r="AC1313" s="40" t="s">
        <v>4651</v>
      </c>
      <c r="AD1313" s="59" t="s">
        <v>4940</v>
      </c>
    </row>
    <row r="1314" spans="1:30">
      <c r="A1314" s="15" t="str">
        <f t="shared" si="100"/>
        <v>2022-3</v>
      </c>
      <c r="B1314" s="40" t="s">
        <v>4146</v>
      </c>
      <c r="C1314" s="47">
        <v>44636</v>
      </c>
      <c r="D1314" s="40" t="s">
        <v>4147</v>
      </c>
      <c r="E1314" s="40" t="s">
        <v>365</v>
      </c>
      <c r="F1314" s="40" t="s">
        <v>70</v>
      </c>
      <c r="G1314" s="40" t="s">
        <v>23</v>
      </c>
      <c r="H1314" s="40" t="s">
        <v>512</v>
      </c>
      <c r="I1314" s="15" t="str">
        <f t="shared" si="101"/>
        <v>MZQ</v>
      </c>
      <c r="J1314" s="52">
        <v>1010</v>
      </c>
      <c r="K1314" s="53">
        <v>0</v>
      </c>
      <c r="L1314" s="54">
        <f t="shared" si="102"/>
        <v>0</v>
      </c>
      <c r="M1314" s="56">
        <v>4.4999999999999998E-2</v>
      </c>
      <c r="N1314" s="50">
        <v>6.3014000000000001</v>
      </c>
      <c r="O1314" s="50">
        <v>0.80649999999999999</v>
      </c>
      <c r="P1314" s="70">
        <f t="shared" si="103"/>
        <v>4.4999999999999998E-2</v>
      </c>
      <c r="Q1314" s="37">
        <f t="shared" si="104"/>
        <v>45.45</v>
      </c>
      <c r="R1314" s="36"/>
      <c r="S1314" s="37"/>
      <c r="U1314" s="36"/>
      <c r="V1314" s="37"/>
      <c r="W1314" s="40" t="s">
        <v>77</v>
      </c>
      <c r="X1314" s="39" t="s">
        <v>366</v>
      </c>
      <c r="Y1314" s="40" t="s">
        <v>3511</v>
      </c>
      <c r="Z1314" s="40" t="s">
        <v>2453</v>
      </c>
      <c r="AA1314" s="40" t="s">
        <v>516</v>
      </c>
      <c r="AB1314" s="40" t="s">
        <v>2477</v>
      </c>
      <c r="AC1314" s="40" t="s">
        <v>4651</v>
      </c>
      <c r="AD1314" s="59" t="s">
        <v>4940</v>
      </c>
    </row>
    <row r="1315" spans="1:30">
      <c r="A1315" s="15" t="str">
        <f t="shared" si="100"/>
        <v>2022-3</v>
      </c>
      <c r="B1315" s="40" t="s">
        <v>4156</v>
      </c>
      <c r="C1315" s="47">
        <v>44644</v>
      </c>
      <c r="D1315" s="40" t="s">
        <v>4157</v>
      </c>
      <c r="E1315" s="40" t="s">
        <v>365</v>
      </c>
      <c r="F1315" s="40" t="s">
        <v>70</v>
      </c>
      <c r="G1315" s="40" t="s">
        <v>23</v>
      </c>
      <c r="H1315" s="40" t="s">
        <v>512</v>
      </c>
      <c r="I1315" s="15" t="str">
        <f t="shared" si="101"/>
        <v>MZQ</v>
      </c>
      <c r="J1315" s="52">
        <v>1186</v>
      </c>
      <c r="K1315" s="53">
        <v>0</v>
      </c>
      <c r="L1315" s="54">
        <f t="shared" si="102"/>
        <v>0</v>
      </c>
      <c r="M1315" s="56">
        <v>0.05</v>
      </c>
      <c r="N1315" s="50">
        <v>6.3014000000000001</v>
      </c>
      <c r="O1315" s="50">
        <v>0.80649999999999999</v>
      </c>
      <c r="P1315" s="70">
        <f t="shared" si="103"/>
        <v>0.05</v>
      </c>
      <c r="Q1315" s="37">
        <f t="shared" si="104"/>
        <v>59.3</v>
      </c>
      <c r="R1315" s="36"/>
      <c r="S1315" s="37"/>
      <c r="U1315" s="36"/>
      <c r="V1315" s="37"/>
      <c r="W1315" s="40" t="s">
        <v>77</v>
      </c>
      <c r="X1315" s="39" t="s">
        <v>366</v>
      </c>
      <c r="Y1315" s="40" t="s">
        <v>3521</v>
      </c>
      <c r="Z1315" s="40" t="s">
        <v>2453</v>
      </c>
      <c r="AA1315" s="40" t="s">
        <v>518</v>
      </c>
      <c r="AB1315" s="40" t="s">
        <v>2474</v>
      </c>
      <c r="AC1315" s="40" t="s">
        <v>4652</v>
      </c>
      <c r="AD1315" s="59" t="s">
        <v>4940</v>
      </c>
    </row>
    <row r="1316" spans="1:30">
      <c r="A1316" s="15" t="str">
        <f t="shared" si="100"/>
        <v>2022-3</v>
      </c>
      <c r="B1316" s="40" t="s">
        <v>4148</v>
      </c>
      <c r="C1316" s="47">
        <v>44630</v>
      </c>
      <c r="D1316" s="40" t="s">
        <v>4149</v>
      </c>
      <c r="E1316" s="40" t="s">
        <v>365</v>
      </c>
      <c r="F1316" s="40" t="s">
        <v>70</v>
      </c>
      <c r="G1316" s="40" t="s">
        <v>23</v>
      </c>
      <c r="H1316" s="40" t="s">
        <v>512</v>
      </c>
      <c r="I1316" s="15" t="str">
        <f t="shared" si="101"/>
        <v>MZQ</v>
      </c>
      <c r="J1316" s="52">
        <v>782</v>
      </c>
      <c r="K1316" s="53">
        <v>0</v>
      </c>
      <c r="L1316" s="54">
        <f t="shared" si="102"/>
        <v>0</v>
      </c>
      <c r="M1316" s="56">
        <v>0.05</v>
      </c>
      <c r="N1316" s="50">
        <v>6.3014000000000001</v>
      </c>
      <c r="O1316" s="50">
        <v>0.80649999999999999</v>
      </c>
      <c r="P1316" s="70">
        <f t="shared" si="103"/>
        <v>0.05</v>
      </c>
      <c r="Q1316" s="37">
        <f t="shared" si="104"/>
        <v>39.1</v>
      </c>
      <c r="R1316" s="36"/>
      <c r="S1316" s="37"/>
      <c r="U1316" s="36"/>
      <c r="V1316" s="37"/>
      <c r="W1316" s="40" t="s">
        <v>77</v>
      </c>
      <c r="X1316" s="39" t="s">
        <v>366</v>
      </c>
      <c r="Y1316" s="40" t="s">
        <v>3512</v>
      </c>
      <c r="Z1316" s="40" t="s">
        <v>2453</v>
      </c>
      <c r="AA1316" s="40" t="s">
        <v>517</v>
      </c>
      <c r="AB1316" s="40" t="s">
        <v>2475</v>
      </c>
      <c r="AC1316" s="40" t="s">
        <v>4643</v>
      </c>
      <c r="AD1316" s="59" t="s">
        <v>4940</v>
      </c>
    </row>
    <row r="1317" spans="1:30">
      <c r="A1317" s="15" t="str">
        <f t="shared" si="100"/>
        <v>2022-3</v>
      </c>
      <c r="B1317" s="40" t="s">
        <v>4170</v>
      </c>
      <c r="C1317" s="47">
        <v>44648</v>
      </c>
      <c r="D1317" s="40" t="s">
        <v>4171</v>
      </c>
      <c r="E1317" s="40" t="s">
        <v>365</v>
      </c>
      <c r="F1317" s="40" t="s">
        <v>70</v>
      </c>
      <c r="G1317" s="40" t="s">
        <v>23</v>
      </c>
      <c r="H1317" s="40" t="s">
        <v>512</v>
      </c>
      <c r="I1317" s="15" t="str">
        <f t="shared" si="101"/>
        <v>MZQ</v>
      </c>
      <c r="J1317" s="52">
        <v>505</v>
      </c>
      <c r="K1317" s="53">
        <v>0.05</v>
      </c>
      <c r="L1317" s="54">
        <f t="shared" si="102"/>
        <v>25.25</v>
      </c>
      <c r="M1317" s="56">
        <v>0.05</v>
      </c>
      <c r="N1317" s="50">
        <v>6.3014000000000001</v>
      </c>
      <c r="O1317" s="50">
        <v>0.80649999999999999</v>
      </c>
      <c r="P1317" s="70">
        <f t="shared" si="103"/>
        <v>0.05</v>
      </c>
      <c r="Q1317" s="37">
        <f t="shared" si="104"/>
        <v>25.25</v>
      </c>
      <c r="R1317" s="36"/>
      <c r="S1317" s="37"/>
      <c r="U1317" s="36"/>
      <c r="V1317" s="37"/>
      <c r="W1317" s="40" t="s">
        <v>77</v>
      </c>
      <c r="X1317" s="39" t="s">
        <v>366</v>
      </c>
      <c r="Y1317" s="40" t="s">
        <v>3530</v>
      </c>
      <c r="Z1317" s="40" t="s">
        <v>2453</v>
      </c>
      <c r="AA1317" s="40" t="s">
        <v>517</v>
      </c>
      <c r="AB1317" s="40" t="s">
        <v>2475</v>
      </c>
      <c r="AC1317" s="40" t="s">
        <v>4644</v>
      </c>
      <c r="AD1317" s="59" t="s">
        <v>4940</v>
      </c>
    </row>
    <row r="1318" spans="1:30">
      <c r="A1318" s="15" t="str">
        <f t="shared" si="100"/>
        <v>2022-3</v>
      </c>
      <c r="B1318" s="40" t="s">
        <v>4158</v>
      </c>
      <c r="C1318" s="47">
        <v>44644</v>
      </c>
      <c r="D1318" s="40" t="s">
        <v>4159</v>
      </c>
      <c r="E1318" s="40" t="s">
        <v>365</v>
      </c>
      <c r="F1318" s="40" t="s">
        <v>70</v>
      </c>
      <c r="G1318" s="40" t="s">
        <v>23</v>
      </c>
      <c r="H1318" s="40" t="s">
        <v>512</v>
      </c>
      <c r="I1318" s="15" t="str">
        <f t="shared" si="101"/>
        <v>MZQ</v>
      </c>
      <c r="J1318" s="52">
        <v>1515</v>
      </c>
      <c r="K1318" s="53">
        <v>0.05</v>
      </c>
      <c r="L1318" s="54">
        <f t="shared" si="102"/>
        <v>75.75</v>
      </c>
      <c r="M1318" s="56">
        <v>0.05</v>
      </c>
      <c r="N1318" s="50">
        <v>6.3014000000000001</v>
      </c>
      <c r="O1318" s="50">
        <v>0.80649999999999999</v>
      </c>
      <c r="P1318" s="70">
        <f t="shared" si="103"/>
        <v>0.05</v>
      </c>
      <c r="Q1318" s="37">
        <f t="shared" si="104"/>
        <v>75.75</v>
      </c>
      <c r="R1318" s="36"/>
      <c r="S1318" s="37"/>
      <c r="U1318" s="36"/>
      <c r="V1318" s="37"/>
      <c r="W1318" s="40" t="s">
        <v>77</v>
      </c>
      <c r="X1318" s="39" t="s">
        <v>366</v>
      </c>
      <c r="Y1318" s="40" t="s">
        <v>3522</v>
      </c>
      <c r="Z1318" s="40" t="s">
        <v>2453</v>
      </c>
      <c r="AA1318" s="40" t="s">
        <v>518</v>
      </c>
      <c r="AB1318" s="40" t="s">
        <v>2474</v>
      </c>
      <c r="AC1318" s="40" t="s">
        <v>4652</v>
      </c>
      <c r="AD1318" s="59" t="s">
        <v>4940</v>
      </c>
    </row>
    <row r="1319" spans="1:30">
      <c r="A1319" s="15" t="str">
        <f t="shared" si="100"/>
        <v>2022-3</v>
      </c>
      <c r="B1319" s="40" t="s">
        <v>4160</v>
      </c>
      <c r="C1319" s="47">
        <v>44644</v>
      </c>
      <c r="D1319" s="40" t="s">
        <v>4161</v>
      </c>
      <c r="E1319" s="40" t="s">
        <v>365</v>
      </c>
      <c r="F1319" s="40" t="s">
        <v>70</v>
      </c>
      <c r="G1319" s="40" t="s">
        <v>23</v>
      </c>
      <c r="H1319" s="40" t="s">
        <v>512</v>
      </c>
      <c r="I1319" s="15" t="str">
        <f t="shared" si="101"/>
        <v>MZQ</v>
      </c>
      <c r="J1319" s="52">
        <v>757</v>
      </c>
      <c r="K1319" s="53">
        <v>0.05</v>
      </c>
      <c r="L1319" s="54">
        <f t="shared" si="102"/>
        <v>37.85</v>
      </c>
      <c r="M1319" s="56">
        <v>0.05</v>
      </c>
      <c r="N1319" s="50">
        <v>6.3014000000000001</v>
      </c>
      <c r="O1319" s="50">
        <v>0.80649999999999999</v>
      </c>
      <c r="P1319" s="70">
        <f t="shared" si="103"/>
        <v>0.05</v>
      </c>
      <c r="Q1319" s="37">
        <f t="shared" si="104"/>
        <v>37.85</v>
      </c>
      <c r="R1319" s="36"/>
      <c r="S1319" s="37"/>
      <c r="U1319" s="36"/>
      <c r="V1319" s="37"/>
      <c r="W1319" s="40" t="s">
        <v>77</v>
      </c>
      <c r="X1319" s="39" t="s">
        <v>366</v>
      </c>
      <c r="Y1319" s="40" t="s">
        <v>3523</v>
      </c>
      <c r="Z1319" s="40" t="s">
        <v>2453</v>
      </c>
      <c r="AA1319" s="40" t="s">
        <v>518</v>
      </c>
      <c r="AB1319" s="40" t="s">
        <v>2474</v>
      </c>
      <c r="AC1319" s="40" t="s">
        <v>4652</v>
      </c>
      <c r="AD1319" s="59" t="s">
        <v>4940</v>
      </c>
    </row>
    <row r="1320" spans="1:30">
      <c r="A1320" s="15" t="str">
        <f t="shared" si="100"/>
        <v>2022-3</v>
      </c>
      <c r="B1320" s="40" t="s">
        <v>4162</v>
      </c>
      <c r="C1320" s="47">
        <v>44644</v>
      </c>
      <c r="D1320" s="40" t="s">
        <v>4163</v>
      </c>
      <c r="E1320" s="40" t="s">
        <v>365</v>
      </c>
      <c r="F1320" s="40" t="s">
        <v>70</v>
      </c>
      <c r="G1320" s="40" t="s">
        <v>23</v>
      </c>
      <c r="H1320" s="40" t="s">
        <v>512</v>
      </c>
      <c r="I1320" s="15" t="str">
        <f t="shared" si="101"/>
        <v>MZQ</v>
      </c>
      <c r="J1320" s="52">
        <v>757</v>
      </c>
      <c r="K1320" s="53">
        <v>0.05</v>
      </c>
      <c r="L1320" s="54">
        <f t="shared" si="102"/>
        <v>37.85</v>
      </c>
      <c r="M1320" s="56">
        <v>0.05</v>
      </c>
      <c r="N1320" s="50">
        <v>6.3014000000000001</v>
      </c>
      <c r="O1320" s="50">
        <v>0.80649999999999999</v>
      </c>
      <c r="P1320" s="70">
        <f t="shared" si="103"/>
        <v>0.05</v>
      </c>
      <c r="Q1320" s="37">
        <f t="shared" si="104"/>
        <v>37.85</v>
      </c>
      <c r="R1320" s="36"/>
      <c r="S1320" s="37"/>
      <c r="U1320" s="36"/>
      <c r="V1320" s="37"/>
      <c r="W1320" s="40" t="s">
        <v>77</v>
      </c>
      <c r="X1320" s="39" t="s">
        <v>366</v>
      </c>
      <c r="Y1320" s="40" t="s">
        <v>3524</v>
      </c>
      <c r="Z1320" s="40" t="s">
        <v>2453</v>
      </c>
      <c r="AA1320" s="40" t="s">
        <v>518</v>
      </c>
      <c r="AB1320" s="40" t="s">
        <v>2474</v>
      </c>
      <c r="AC1320" s="40" t="s">
        <v>4652</v>
      </c>
      <c r="AD1320" s="59" t="s">
        <v>4940</v>
      </c>
    </row>
    <row r="1321" spans="1:30">
      <c r="A1321" s="15" t="str">
        <f t="shared" si="100"/>
        <v>2022-3</v>
      </c>
      <c r="B1321" s="40" t="s">
        <v>4164</v>
      </c>
      <c r="C1321" s="47">
        <v>44644</v>
      </c>
      <c r="D1321" s="40" t="s">
        <v>4165</v>
      </c>
      <c r="E1321" s="40" t="s">
        <v>365</v>
      </c>
      <c r="F1321" s="40" t="s">
        <v>70</v>
      </c>
      <c r="G1321" s="40" t="s">
        <v>23</v>
      </c>
      <c r="H1321" s="40" t="s">
        <v>512</v>
      </c>
      <c r="I1321" s="15" t="str">
        <f t="shared" si="101"/>
        <v>MZQ</v>
      </c>
      <c r="J1321" s="52">
        <v>1515</v>
      </c>
      <c r="K1321" s="53">
        <v>0.05</v>
      </c>
      <c r="L1321" s="54">
        <f t="shared" si="102"/>
        <v>75.75</v>
      </c>
      <c r="M1321" s="56">
        <v>0.05</v>
      </c>
      <c r="N1321" s="50">
        <v>6.3014000000000001</v>
      </c>
      <c r="O1321" s="50">
        <v>0.80649999999999999</v>
      </c>
      <c r="P1321" s="70">
        <f t="shared" si="103"/>
        <v>0.05</v>
      </c>
      <c r="Q1321" s="37">
        <f t="shared" si="104"/>
        <v>75.75</v>
      </c>
      <c r="R1321" s="36"/>
      <c r="S1321" s="37"/>
      <c r="U1321" s="36"/>
      <c r="V1321" s="37"/>
      <c r="W1321" s="40" t="s">
        <v>77</v>
      </c>
      <c r="X1321" s="39" t="s">
        <v>366</v>
      </c>
      <c r="Y1321" s="40" t="s">
        <v>3525</v>
      </c>
      <c r="Z1321" s="40" t="s">
        <v>2453</v>
      </c>
      <c r="AA1321" s="40" t="s">
        <v>518</v>
      </c>
      <c r="AB1321" s="40" t="s">
        <v>2474</v>
      </c>
      <c r="AC1321" s="40" t="s">
        <v>4652</v>
      </c>
      <c r="AD1321" s="59" t="s">
        <v>4940</v>
      </c>
    </row>
    <row r="1322" spans="1:30">
      <c r="A1322" s="15" t="str">
        <f t="shared" si="100"/>
        <v>2022-3</v>
      </c>
      <c r="B1322" s="40" t="s">
        <v>4166</v>
      </c>
      <c r="C1322" s="47">
        <v>44644</v>
      </c>
      <c r="D1322" s="40" t="s">
        <v>4167</v>
      </c>
      <c r="E1322" s="40" t="s">
        <v>365</v>
      </c>
      <c r="F1322" s="40" t="s">
        <v>70</v>
      </c>
      <c r="G1322" s="40" t="s">
        <v>23</v>
      </c>
      <c r="H1322" s="40" t="s">
        <v>512</v>
      </c>
      <c r="I1322" s="15" t="str">
        <f t="shared" si="101"/>
        <v>MZQ</v>
      </c>
      <c r="J1322" s="52">
        <v>1515</v>
      </c>
      <c r="K1322" s="53">
        <v>0.05</v>
      </c>
      <c r="L1322" s="54">
        <f t="shared" si="102"/>
        <v>75.75</v>
      </c>
      <c r="M1322" s="56">
        <v>0.05</v>
      </c>
      <c r="N1322" s="50">
        <v>6.3014000000000001</v>
      </c>
      <c r="O1322" s="50">
        <v>0.80649999999999999</v>
      </c>
      <c r="P1322" s="70">
        <f t="shared" si="103"/>
        <v>0.05</v>
      </c>
      <c r="Q1322" s="37">
        <f t="shared" si="104"/>
        <v>75.75</v>
      </c>
      <c r="R1322" s="36"/>
      <c r="S1322" s="37"/>
      <c r="U1322" s="36"/>
      <c r="V1322" s="37"/>
      <c r="W1322" s="40" t="s">
        <v>77</v>
      </c>
      <c r="X1322" s="39" t="s">
        <v>366</v>
      </c>
      <c r="Y1322" s="40" t="s">
        <v>3526</v>
      </c>
      <c r="Z1322" s="40" t="s">
        <v>2453</v>
      </c>
      <c r="AA1322" s="40" t="s">
        <v>518</v>
      </c>
      <c r="AB1322" s="40" t="s">
        <v>2474</v>
      </c>
      <c r="AC1322" s="40" t="s">
        <v>4652</v>
      </c>
      <c r="AD1322" s="59" t="s">
        <v>4940</v>
      </c>
    </row>
    <row r="1323" spans="1:30">
      <c r="A1323" s="15" t="str">
        <f t="shared" si="100"/>
        <v>2022-3</v>
      </c>
      <c r="B1323" s="40" t="s">
        <v>4168</v>
      </c>
      <c r="C1323" s="47">
        <v>44644</v>
      </c>
      <c r="D1323" s="40" t="s">
        <v>4169</v>
      </c>
      <c r="E1323" s="40" t="s">
        <v>365</v>
      </c>
      <c r="F1323" s="40" t="s">
        <v>70</v>
      </c>
      <c r="G1323" s="40" t="s">
        <v>23</v>
      </c>
      <c r="H1323" s="40" t="s">
        <v>512</v>
      </c>
      <c r="I1323" s="15" t="str">
        <f t="shared" si="101"/>
        <v>MZQ</v>
      </c>
      <c r="J1323" s="52">
        <v>1515</v>
      </c>
      <c r="K1323" s="53">
        <v>0.05</v>
      </c>
      <c r="L1323" s="54">
        <f t="shared" si="102"/>
        <v>75.75</v>
      </c>
      <c r="M1323" s="56">
        <v>0.05</v>
      </c>
      <c r="N1323" s="50">
        <v>6.3014000000000001</v>
      </c>
      <c r="O1323" s="50">
        <v>0.80649999999999999</v>
      </c>
      <c r="P1323" s="70">
        <f t="shared" si="103"/>
        <v>0.05</v>
      </c>
      <c r="Q1323" s="37">
        <f t="shared" si="104"/>
        <v>75.75</v>
      </c>
      <c r="R1323" s="36"/>
      <c r="S1323" s="37"/>
      <c r="U1323" s="36"/>
      <c r="V1323" s="37"/>
      <c r="W1323" s="40" t="s">
        <v>77</v>
      </c>
      <c r="X1323" s="39" t="s">
        <v>366</v>
      </c>
      <c r="Y1323" s="40" t="s">
        <v>3527</v>
      </c>
      <c r="Z1323" s="40" t="s">
        <v>2453</v>
      </c>
      <c r="AA1323" s="40" t="s">
        <v>518</v>
      </c>
      <c r="AB1323" s="40" t="s">
        <v>2474</v>
      </c>
      <c r="AC1323" s="40" t="s">
        <v>4653</v>
      </c>
      <c r="AD1323" s="59" t="s">
        <v>4940</v>
      </c>
    </row>
    <row r="1324" spans="1:30">
      <c r="A1324" s="15" t="str">
        <f t="shared" si="100"/>
        <v>2022-3</v>
      </c>
      <c r="B1324" s="40" t="s">
        <v>1493</v>
      </c>
      <c r="C1324" s="47">
        <v>44644</v>
      </c>
      <c r="D1324" s="40" t="s">
        <v>1494</v>
      </c>
      <c r="E1324" s="40" t="s">
        <v>365</v>
      </c>
      <c r="F1324" s="40" t="s">
        <v>70</v>
      </c>
      <c r="G1324" s="40" t="s">
        <v>23</v>
      </c>
      <c r="H1324" s="40" t="s">
        <v>512</v>
      </c>
      <c r="I1324" s="15" t="str">
        <f t="shared" si="101"/>
        <v>MZQ</v>
      </c>
      <c r="J1324" s="52">
        <v>757</v>
      </c>
      <c r="K1324" s="53">
        <v>0.05</v>
      </c>
      <c r="L1324" s="54">
        <f t="shared" si="102"/>
        <v>37.85</v>
      </c>
      <c r="M1324" s="56">
        <v>0.05</v>
      </c>
      <c r="N1324" s="50">
        <v>6.3014000000000001</v>
      </c>
      <c r="O1324" s="50">
        <v>0.80649999999999999</v>
      </c>
      <c r="P1324" s="70">
        <f t="shared" si="103"/>
        <v>0.05</v>
      </c>
      <c r="Q1324" s="37">
        <f t="shared" si="104"/>
        <v>37.85</v>
      </c>
      <c r="R1324" s="36"/>
      <c r="S1324" s="37"/>
      <c r="U1324" s="36"/>
      <c r="V1324" s="37"/>
      <c r="W1324" s="40" t="s">
        <v>77</v>
      </c>
      <c r="X1324" s="39" t="s">
        <v>366</v>
      </c>
      <c r="Y1324" s="40" t="s">
        <v>3528</v>
      </c>
      <c r="Z1324" s="40" t="s">
        <v>2453</v>
      </c>
      <c r="AA1324" s="40" t="s">
        <v>516</v>
      </c>
      <c r="AB1324" s="40" t="s">
        <v>2477</v>
      </c>
      <c r="AC1324" s="40" t="s">
        <v>4642</v>
      </c>
      <c r="AD1324" s="59" t="s">
        <v>4940</v>
      </c>
    </row>
    <row r="1325" spans="1:30">
      <c r="A1325" s="15" t="str">
        <f t="shared" si="100"/>
        <v>2022-3</v>
      </c>
      <c r="B1325" s="40" t="s">
        <v>327</v>
      </c>
      <c r="C1325" s="47">
        <v>44644</v>
      </c>
      <c r="D1325" s="40" t="s">
        <v>328</v>
      </c>
      <c r="E1325" s="40" t="s">
        <v>365</v>
      </c>
      <c r="F1325" s="40" t="s">
        <v>70</v>
      </c>
      <c r="G1325" s="40" t="s">
        <v>23</v>
      </c>
      <c r="H1325" s="40" t="s">
        <v>512</v>
      </c>
      <c r="I1325" s="15" t="str">
        <f t="shared" si="101"/>
        <v>MZQ</v>
      </c>
      <c r="J1325" s="52">
        <v>2272</v>
      </c>
      <c r="K1325" s="53">
        <v>0.05</v>
      </c>
      <c r="L1325" s="54">
        <f t="shared" si="102"/>
        <v>113.6</v>
      </c>
      <c r="M1325" s="56">
        <v>0.05</v>
      </c>
      <c r="N1325" s="50">
        <v>6.3014000000000001</v>
      </c>
      <c r="O1325" s="50">
        <v>0.80649999999999999</v>
      </c>
      <c r="P1325" s="70">
        <f t="shared" si="103"/>
        <v>0.05</v>
      </c>
      <c r="Q1325" s="37">
        <f t="shared" si="104"/>
        <v>113.6</v>
      </c>
      <c r="R1325" s="36"/>
      <c r="S1325" s="37"/>
      <c r="U1325" s="36"/>
      <c r="V1325" s="37"/>
      <c r="W1325" s="40" t="s">
        <v>77</v>
      </c>
      <c r="X1325" s="39" t="s">
        <v>366</v>
      </c>
      <c r="Y1325" s="40" t="s">
        <v>3529</v>
      </c>
      <c r="Z1325" s="40" t="s">
        <v>2453</v>
      </c>
      <c r="AA1325" s="40" t="s">
        <v>517</v>
      </c>
      <c r="AB1325" s="40" t="s">
        <v>2475</v>
      </c>
      <c r="AC1325" s="40" t="s">
        <v>4654</v>
      </c>
      <c r="AD1325" s="59" t="s">
        <v>4940</v>
      </c>
    </row>
    <row r="1326" spans="1:30">
      <c r="A1326" s="15" t="str">
        <f t="shared" si="100"/>
        <v>2022-3</v>
      </c>
      <c r="B1326" s="40" t="s">
        <v>450</v>
      </c>
      <c r="C1326" s="47">
        <v>44644</v>
      </c>
      <c r="D1326" s="40" t="s">
        <v>451</v>
      </c>
      <c r="E1326" s="40" t="s">
        <v>365</v>
      </c>
      <c r="F1326" s="40" t="s">
        <v>70</v>
      </c>
      <c r="G1326" s="40" t="s">
        <v>23</v>
      </c>
      <c r="H1326" s="40" t="s">
        <v>512</v>
      </c>
      <c r="I1326" s="15" t="str">
        <f t="shared" si="101"/>
        <v>MZQ</v>
      </c>
      <c r="J1326" s="52">
        <v>1515</v>
      </c>
      <c r="K1326" s="53">
        <v>0.05</v>
      </c>
      <c r="L1326" s="54">
        <f t="shared" si="102"/>
        <v>75.75</v>
      </c>
      <c r="M1326" s="56">
        <v>0.05</v>
      </c>
      <c r="N1326" s="50">
        <v>6.3014000000000001</v>
      </c>
      <c r="O1326" s="50">
        <v>0.80649999999999999</v>
      </c>
      <c r="P1326" s="70">
        <f t="shared" si="103"/>
        <v>0.05</v>
      </c>
      <c r="Q1326" s="37">
        <f t="shared" si="104"/>
        <v>75.75</v>
      </c>
      <c r="R1326" s="36"/>
      <c r="S1326" s="37"/>
      <c r="U1326" s="36"/>
      <c r="V1326" s="37"/>
      <c r="W1326" s="40" t="s">
        <v>77</v>
      </c>
      <c r="X1326" s="39" t="s">
        <v>366</v>
      </c>
      <c r="Y1326" s="40" t="s">
        <v>3531</v>
      </c>
      <c r="Z1326" s="40" t="s">
        <v>2453</v>
      </c>
      <c r="AA1326" s="40" t="s">
        <v>517</v>
      </c>
      <c r="AB1326" s="40" t="s">
        <v>2475</v>
      </c>
      <c r="AC1326" s="40" t="s">
        <v>4654</v>
      </c>
      <c r="AD1326" s="59" t="s">
        <v>4940</v>
      </c>
    </row>
    <row r="1327" spans="1:30">
      <c r="A1327" s="15" t="str">
        <f t="shared" si="100"/>
        <v>2022-3</v>
      </c>
      <c r="B1327" s="40" t="s">
        <v>4172</v>
      </c>
      <c r="C1327" s="47">
        <v>44644</v>
      </c>
      <c r="D1327" s="40" t="s">
        <v>4173</v>
      </c>
      <c r="E1327" s="40" t="s">
        <v>365</v>
      </c>
      <c r="F1327" s="40" t="s">
        <v>70</v>
      </c>
      <c r="G1327" s="40" t="s">
        <v>23</v>
      </c>
      <c r="H1327" s="40" t="s">
        <v>512</v>
      </c>
      <c r="I1327" s="15" t="str">
        <f t="shared" si="101"/>
        <v>MZQ</v>
      </c>
      <c r="J1327" s="52">
        <v>757</v>
      </c>
      <c r="K1327" s="53">
        <v>0.05</v>
      </c>
      <c r="L1327" s="54">
        <f t="shared" si="102"/>
        <v>37.85</v>
      </c>
      <c r="M1327" s="56">
        <v>0.05</v>
      </c>
      <c r="N1327" s="50">
        <v>6.3014000000000001</v>
      </c>
      <c r="O1327" s="50">
        <v>0.80649999999999999</v>
      </c>
      <c r="P1327" s="70">
        <f t="shared" si="103"/>
        <v>0.05</v>
      </c>
      <c r="Q1327" s="37">
        <f t="shared" si="104"/>
        <v>37.85</v>
      </c>
      <c r="R1327" s="36"/>
      <c r="S1327" s="37"/>
      <c r="U1327" s="36"/>
      <c r="V1327" s="37"/>
      <c r="W1327" s="40" t="s">
        <v>77</v>
      </c>
      <c r="X1327" s="39" t="s">
        <v>366</v>
      </c>
      <c r="Y1327" s="40" t="s">
        <v>3532</v>
      </c>
      <c r="Z1327" s="40" t="s">
        <v>2453</v>
      </c>
      <c r="AA1327" s="40" t="s">
        <v>517</v>
      </c>
      <c r="AB1327" s="40" t="s">
        <v>2475</v>
      </c>
      <c r="AC1327" s="40" t="s">
        <v>4654</v>
      </c>
      <c r="AD1327" s="59" t="s">
        <v>4940</v>
      </c>
    </row>
    <row r="1328" spans="1:30">
      <c r="A1328" s="15" t="str">
        <f t="shared" si="100"/>
        <v>2022-3</v>
      </c>
      <c r="B1328" s="40" t="s">
        <v>4174</v>
      </c>
      <c r="C1328" s="47">
        <v>44644</v>
      </c>
      <c r="D1328" s="40" t="s">
        <v>4175</v>
      </c>
      <c r="E1328" s="40" t="s">
        <v>365</v>
      </c>
      <c r="F1328" s="40" t="s">
        <v>70</v>
      </c>
      <c r="G1328" s="40" t="s">
        <v>23</v>
      </c>
      <c r="H1328" s="40" t="s">
        <v>512</v>
      </c>
      <c r="I1328" s="15" t="str">
        <f t="shared" si="101"/>
        <v>MZQ</v>
      </c>
      <c r="J1328" s="52">
        <v>757</v>
      </c>
      <c r="K1328" s="53">
        <v>0.05</v>
      </c>
      <c r="L1328" s="54">
        <f t="shared" si="102"/>
        <v>37.85</v>
      </c>
      <c r="M1328" s="56">
        <v>0.05</v>
      </c>
      <c r="N1328" s="50">
        <v>6.3014000000000001</v>
      </c>
      <c r="O1328" s="50">
        <v>0.80649999999999999</v>
      </c>
      <c r="P1328" s="70">
        <f t="shared" si="103"/>
        <v>0.05</v>
      </c>
      <c r="Q1328" s="37">
        <f t="shared" si="104"/>
        <v>37.85</v>
      </c>
      <c r="R1328" s="36"/>
      <c r="S1328" s="37"/>
      <c r="U1328" s="36"/>
      <c r="V1328" s="37"/>
      <c r="W1328" s="40" t="s">
        <v>77</v>
      </c>
      <c r="X1328" s="39" t="s">
        <v>366</v>
      </c>
      <c r="Y1328" s="40" t="s">
        <v>3533</v>
      </c>
      <c r="Z1328" s="40" t="s">
        <v>2453</v>
      </c>
      <c r="AA1328" s="40" t="s">
        <v>517</v>
      </c>
      <c r="AB1328" s="40" t="s">
        <v>2475</v>
      </c>
      <c r="AC1328" s="40" t="s">
        <v>4654</v>
      </c>
      <c r="AD1328" s="59" t="s">
        <v>4940</v>
      </c>
    </row>
    <row r="1329" spans="1:30">
      <c r="A1329" s="15" t="str">
        <f t="shared" si="100"/>
        <v>2022-3</v>
      </c>
      <c r="B1329" s="40" t="s">
        <v>1179</v>
      </c>
      <c r="C1329" s="47">
        <v>44630</v>
      </c>
      <c r="D1329" s="40" t="s">
        <v>1195</v>
      </c>
      <c r="E1329" s="40" t="s">
        <v>365</v>
      </c>
      <c r="F1329" s="40" t="s">
        <v>70</v>
      </c>
      <c r="G1329" s="40" t="s">
        <v>23</v>
      </c>
      <c r="H1329" s="40" t="s">
        <v>512</v>
      </c>
      <c r="I1329" s="15" t="str">
        <f t="shared" si="101"/>
        <v>MZQ</v>
      </c>
      <c r="J1329" s="52">
        <v>1893</v>
      </c>
      <c r="K1329" s="53">
        <v>0.05</v>
      </c>
      <c r="L1329" s="54">
        <f t="shared" si="102"/>
        <v>94.65</v>
      </c>
      <c r="M1329" s="56">
        <v>0.05</v>
      </c>
      <c r="N1329" s="50">
        <v>6.3014000000000001</v>
      </c>
      <c r="O1329" s="50">
        <v>0.80649999999999999</v>
      </c>
      <c r="P1329" s="70">
        <f t="shared" si="103"/>
        <v>0.05</v>
      </c>
      <c r="Q1329" s="37">
        <f t="shared" si="104"/>
        <v>94.65</v>
      </c>
      <c r="R1329" s="36"/>
      <c r="S1329" s="37"/>
      <c r="U1329" s="36"/>
      <c r="V1329" s="37"/>
      <c r="W1329" s="40" t="s">
        <v>77</v>
      </c>
      <c r="X1329" s="39" t="s">
        <v>366</v>
      </c>
      <c r="Y1329" s="40" t="s">
        <v>3513</v>
      </c>
      <c r="Z1329" s="40" t="s">
        <v>2453</v>
      </c>
      <c r="AA1329" s="40" t="s">
        <v>517</v>
      </c>
      <c r="AB1329" s="40" t="s">
        <v>2475</v>
      </c>
      <c r="AC1329" s="40" t="s">
        <v>4643</v>
      </c>
      <c r="AD1329" s="59" t="s">
        <v>4940</v>
      </c>
    </row>
    <row r="1330" spans="1:30">
      <c r="A1330" s="15" t="str">
        <f t="shared" si="100"/>
        <v>2022-3</v>
      </c>
      <c r="B1330" s="40" t="s">
        <v>802</v>
      </c>
      <c r="C1330" s="47">
        <v>44630</v>
      </c>
      <c r="D1330" s="40" t="s">
        <v>803</v>
      </c>
      <c r="E1330" s="40" t="s">
        <v>365</v>
      </c>
      <c r="F1330" s="40" t="s">
        <v>70</v>
      </c>
      <c r="G1330" s="40" t="s">
        <v>23</v>
      </c>
      <c r="H1330" s="40" t="s">
        <v>512</v>
      </c>
      <c r="I1330" s="15" t="str">
        <f t="shared" si="101"/>
        <v>MZQ</v>
      </c>
      <c r="J1330" s="52">
        <v>1514</v>
      </c>
      <c r="K1330" s="53">
        <v>0.05</v>
      </c>
      <c r="L1330" s="54">
        <f t="shared" si="102"/>
        <v>75.7</v>
      </c>
      <c r="M1330" s="56">
        <v>0.05</v>
      </c>
      <c r="N1330" s="50">
        <v>6.3014000000000001</v>
      </c>
      <c r="O1330" s="50">
        <v>0.80649999999999999</v>
      </c>
      <c r="P1330" s="70">
        <f t="shared" si="103"/>
        <v>0.05</v>
      </c>
      <c r="Q1330" s="37">
        <f t="shared" si="104"/>
        <v>75.7</v>
      </c>
      <c r="R1330" s="36"/>
      <c r="S1330" s="37"/>
      <c r="U1330" s="36"/>
      <c r="V1330" s="37"/>
      <c r="W1330" s="40" t="s">
        <v>77</v>
      </c>
      <c r="X1330" s="39" t="s">
        <v>366</v>
      </c>
      <c r="Y1330" s="40" t="s">
        <v>3518</v>
      </c>
      <c r="Z1330" s="40" t="s">
        <v>2453</v>
      </c>
      <c r="AA1330" s="40" t="s">
        <v>517</v>
      </c>
      <c r="AB1330" s="40" t="s">
        <v>2475</v>
      </c>
      <c r="AC1330" s="40" t="s">
        <v>4643</v>
      </c>
      <c r="AD1330" s="59" t="s">
        <v>4940</v>
      </c>
    </row>
    <row r="1331" spans="1:30">
      <c r="A1331" s="15" t="str">
        <f t="shared" si="100"/>
        <v>2022-3</v>
      </c>
      <c r="B1331" s="40" t="s">
        <v>2584</v>
      </c>
      <c r="C1331" s="47">
        <v>44628</v>
      </c>
      <c r="D1331" s="40" t="s">
        <v>2585</v>
      </c>
      <c r="E1331" s="40" t="s">
        <v>365</v>
      </c>
      <c r="F1331" s="40" t="s">
        <v>70</v>
      </c>
      <c r="G1331" s="40" t="s">
        <v>23</v>
      </c>
      <c r="H1331" s="40" t="s">
        <v>512</v>
      </c>
      <c r="I1331" s="15" t="str">
        <f t="shared" si="101"/>
        <v>MZQ</v>
      </c>
      <c r="J1331" s="52">
        <v>1000</v>
      </c>
      <c r="K1331" s="53">
        <v>0.05</v>
      </c>
      <c r="L1331" s="54">
        <f t="shared" si="102"/>
        <v>50</v>
      </c>
      <c r="M1331" s="56">
        <v>0.05</v>
      </c>
      <c r="N1331" s="50">
        <v>6.3014000000000001</v>
      </c>
      <c r="O1331" s="50">
        <v>0.80649999999999999</v>
      </c>
      <c r="P1331" s="70">
        <f t="shared" si="103"/>
        <v>0.05</v>
      </c>
      <c r="Q1331" s="37">
        <f t="shared" si="104"/>
        <v>50</v>
      </c>
      <c r="R1331" s="36"/>
      <c r="S1331" s="37"/>
      <c r="U1331" s="36"/>
      <c r="V1331" s="37"/>
      <c r="W1331" s="40" t="s">
        <v>77</v>
      </c>
      <c r="X1331" s="39" t="s">
        <v>366</v>
      </c>
      <c r="Y1331" s="40" t="s">
        <v>3514</v>
      </c>
      <c r="Z1331" s="40" t="s">
        <v>2453</v>
      </c>
      <c r="AA1331" s="40" t="s">
        <v>517</v>
      </c>
      <c r="AB1331" s="40" t="s">
        <v>2475</v>
      </c>
      <c r="AC1331" s="40" t="s">
        <v>4638</v>
      </c>
      <c r="AD1331" s="59" t="s">
        <v>4940</v>
      </c>
    </row>
    <row r="1332" spans="1:30">
      <c r="A1332" s="15" t="str">
        <f t="shared" si="100"/>
        <v>2022-3</v>
      </c>
      <c r="B1332" s="40" t="s">
        <v>4150</v>
      </c>
      <c r="C1332" s="47">
        <v>44628</v>
      </c>
      <c r="D1332" s="40" t="s">
        <v>4151</v>
      </c>
      <c r="E1332" s="40" t="s">
        <v>365</v>
      </c>
      <c r="F1332" s="40" t="s">
        <v>70</v>
      </c>
      <c r="G1332" s="40" t="s">
        <v>23</v>
      </c>
      <c r="H1332" s="40" t="s">
        <v>512</v>
      </c>
      <c r="I1332" s="15" t="str">
        <f t="shared" si="101"/>
        <v>MZQ</v>
      </c>
      <c r="J1332" s="52">
        <v>756</v>
      </c>
      <c r="K1332" s="53">
        <v>0.05</v>
      </c>
      <c r="L1332" s="54">
        <f t="shared" si="102"/>
        <v>37.799999999999997</v>
      </c>
      <c r="M1332" s="56">
        <v>0.05</v>
      </c>
      <c r="N1332" s="50">
        <v>6.3014000000000001</v>
      </c>
      <c r="O1332" s="50">
        <v>0.80649999999999999</v>
      </c>
      <c r="P1332" s="70">
        <f t="shared" si="103"/>
        <v>0.05</v>
      </c>
      <c r="Q1332" s="37">
        <f t="shared" si="104"/>
        <v>37.799999999999997</v>
      </c>
      <c r="R1332" s="36"/>
      <c r="S1332" s="37"/>
      <c r="U1332" s="36"/>
      <c r="V1332" s="37"/>
      <c r="W1332" s="40" t="s">
        <v>77</v>
      </c>
      <c r="X1332" s="39" t="s">
        <v>366</v>
      </c>
      <c r="Y1332" s="40" t="s">
        <v>3515</v>
      </c>
      <c r="Z1332" s="40" t="s">
        <v>2453</v>
      </c>
      <c r="AA1332" s="40" t="s">
        <v>517</v>
      </c>
      <c r="AB1332" s="40" t="s">
        <v>2475</v>
      </c>
      <c r="AC1332" s="40" t="s">
        <v>4638</v>
      </c>
      <c r="AD1332" s="59" t="s">
        <v>4940</v>
      </c>
    </row>
    <row r="1333" spans="1:30">
      <c r="A1333" s="15" t="str">
        <f t="shared" si="100"/>
        <v>2022-3</v>
      </c>
      <c r="B1333" s="40" t="s">
        <v>4152</v>
      </c>
      <c r="C1333" s="47">
        <v>44628</v>
      </c>
      <c r="D1333" s="40" t="s">
        <v>4153</v>
      </c>
      <c r="E1333" s="40" t="s">
        <v>365</v>
      </c>
      <c r="F1333" s="40" t="s">
        <v>70</v>
      </c>
      <c r="G1333" s="40" t="s">
        <v>23</v>
      </c>
      <c r="H1333" s="40" t="s">
        <v>512</v>
      </c>
      <c r="I1333" s="15" t="str">
        <f t="shared" si="101"/>
        <v>MZQ</v>
      </c>
      <c r="J1333" s="52">
        <v>505</v>
      </c>
      <c r="K1333" s="53">
        <v>0.05</v>
      </c>
      <c r="L1333" s="54">
        <f t="shared" si="102"/>
        <v>25.25</v>
      </c>
      <c r="M1333" s="56">
        <v>0.05</v>
      </c>
      <c r="N1333" s="50">
        <v>6.3014000000000001</v>
      </c>
      <c r="O1333" s="50">
        <v>0.80649999999999999</v>
      </c>
      <c r="P1333" s="70">
        <f t="shared" si="103"/>
        <v>0.05</v>
      </c>
      <c r="Q1333" s="37">
        <f t="shared" si="104"/>
        <v>25.25</v>
      </c>
      <c r="R1333" s="36"/>
      <c r="S1333" s="37"/>
      <c r="U1333" s="36"/>
      <c r="V1333" s="37"/>
      <c r="W1333" s="40" t="s">
        <v>77</v>
      </c>
      <c r="X1333" s="39" t="s">
        <v>366</v>
      </c>
      <c r="Y1333" s="40" t="s">
        <v>3516</v>
      </c>
      <c r="Z1333" s="40" t="s">
        <v>2453</v>
      </c>
      <c r="AA1333" s="40" t="s">
        <v>517</v>
      </c>
      <c r="AB1333" s="40" t="s">
        <v>2475</v>
      </c>
      <c r="AC1333" s="40" t="s">
        <v>4638</v>
      </c>
      <c r="AD1333" s="59" t="s">
        <v>4940</v>
      </c>
    </row>
    <row r="1334" spans="1:30">
      <c r="A1334" s="15" t="str">
        <f t="shared" si="100"/>
        <v>2022-3</v>
      </c>
      <c r="B1334" s="40" t="s">
        <v>1306</v>
      </c>
      <c r="C1334" s="47">
        <v>44628</v>
      </c>
      <c r="D1334" s="40" t="s">
        <v>1307</v>
      </c>
      <c r="E1334" s="40" t="s">
        <v>365</v>
      </c>
      <c r="F1334" s="40" t="s">
        <v>70</v>
      </c>
      <c r="G1334" s="40" t="s">
        <v>23</v>
      </c>
      <c r="H1334" s="40" t="s">
        <v>512</v>
      </c>
      <c r="I1334" s="15" t="str">
        <f t="shared" si="101"/>
        <v>MZQ</v>
      </c>
      <c r="J1334" s="52">
        <v>531</v>
      </c>
      <c r="K1334" s="53">
        <v>0.05</v>
      </c>
      <c r="L1334" s="54">
        <f t="shared" si="102"/>
        <v>26.55</v>
      </c>
      <c r="M1334" s="56">
        <v>0.05</v>
      </c>
      <c r="N1334" s="50">
        <v>6.3014000000000001</v>
      </c>
      <c r="O1334" s="50">
        <v>0.80649999999999999</v>
      </c>
      <c r="P1334" s="70">
        <f t="shared" si="103"/>
        <v>0.05</v>
      </c>
      <c r="Q1334" s="37">
        <f t="shared" si="104"/>
        <v>26.55</v>
      </c>
      <c r="R1334" s="36"/>
      <c r="S1334" s="37"/>
      <c r="U1334" s="36"/>
      <c r="V1334" s="37"/>
      <c r="W1334" s="40" t="s">
        <v>77</v>
      </c>
      <c r="X1334" s="39" t="s">
        <v>366</v>
      </c>
      <c r="Y1334" s="40" t="s">
        <v>3517</v>
      </c>
      <c r="Z1334" s="40" t="s">
        <v>2453</v>
      </c>
      <c r="AA1334" s="40" t="s">
        <v>518</v>
      </c>
      <c r="AB1334" s="40" t="s">
        <v>2474</v>
      </c>
      <c r="AC1334" s="40" t="s">
        <v>4639</v>
      </c>
      <c r="AD1334" s="59" t="s">
        <v>4940</v>
      </c>
    </row>
    <row r="1335" spans="1:30">
      <c r="A1335" s="15" t="str">
        <f t="shared" si="100"/>
        <v>2022-3</v>
      </c>
      <c r="B1335" s="40" t="s">
        <v>279</v>
      </c>
      <c r="C1335" s="47">
        <v>44628</v>
      </c>
      <c r="D1335" s="40" t="s">
        <v>280</v>
      </c>
      <c r="E1335" s="40" t="s">
        <v>365</v>
      </c>
      <c r="F1335" s="40" t="s">
        <v>70</v>
      </c>
      <c r="G1335" s="40" t="s">
        <v>23</v>
      </c>
      <c r="H1335" s="40" t="s">
        <v>512</v>
      </c>
      <c r="I1335" s="15" t="str">
        <f t="shared" si="101"/>
        <v>MZQ</v>
      </c>
      <c r="J1335" s="52">
        <v>4922</v>
      </c>
      <c r="K1335" s="53">
        <v>0.05</v>
      </c>
      <c r="L1335" s="54">
        <f t="shared" si="102"/>
        <v>246.1</v>
      </c>
      <c r="M1335" s="56">
        <v>0.05</v>
      </c>
      <c r="N1335" s="50">
        <v>6.3014000000000001</v>
      </c>
      <c r="O1335" s="50">
        <v>0.80649999999999999</v>
      </c>
      <c r="P1335" s="70">
        <f t="shared" si="103"/>
        <v>0.05</v>
      </c>
      <c r="Q1335" s="37">
        <f t="shared" si="104"/>
        <v>246.1</v>
      </c>
      <c r="R1335" s="36"/>
      <c r="S1335" s="37"/>
      <c r="U1335" s="36"/>
      <c r="V1335" s="37"/>
      <c r="W1335" s="40" t="s">
        <v>77</v>
      </c>
      <c r="X1335" s="39" t="s">
        <v>366</v>
      </c>
      <c r="Y1335" s="40" t="s">
        <v>3519</v>
      </c>
      <c r="Z1335" s="40" t="s">
        <v>2453</v>
      </c>
      <c r="AA1335" s="40" t="s">
        <v>517</v>
      </c>
      <c r="AB1335" s="40" t="s">
        <v>2475</v>
      </c>
      <c r="AC1335" s="40" t="s">
        <v>4639</v>
      </c>
      <c r="AD1335" s="59" t="s">
        <v>4940</v>
      </c>
    </row>
    <row r="1336" spans="1:30">
      <c r="A1336" s="15" t="str">
        <f t="shared" si="100"/>
        <v>2022-3</v>
      </c>
      <c r="B1336" s="40" t="s">
        <v>4154</v>
      </c>
      <c r="C1336" s="47">
        <v>44628</v>
      </c>
      <c r="D1336" s="40" t="s">
        <v>4155</v>
      </c>
      <c r="E1336" s="40" t="s">
        <v>365</v>
      </c>
      <c r="F1336" s="40" t="s">
        <v>70</v>
      </c>
      <c r="G1336" s="40" t="s">
        <v>23</v>
      </c>
      <c r="H1336" s="40" t="s">
        <v>512</v>
      </c>
      <c r="I1336" s="15" t="str">
        <f t="shared" si="101"/>
        <v>MZQ</v>
      </c>
      <c r="J1336" s="52">
        <v>933</v>
      </c>
      <c r="K1336" s="53">
        <v>0.05</v>
      </c>
      <c r="L1336" s="54">
        <f t="shared" si="102"/>
        <v>46.65</v>
      </c>
      <c r="M1336" s="56">
        <v>0.05</v>
      </c>
      <c r="N1336" s="50">
        <v>6.3014000000000001</v>
      </c>
      <c r="O1336" s="50">
        <v>0.80649999999999999</v>
      </c>
      <c r="P1336" s="70">
        <f t="shared" si="103"/>
        <v>0.05</v>
      </c>
      <c r="Q1336" s="37">
        <f t="shared" si="104"/>
        <v>46.65</v>
      </c>
      <c r="R1336" s="36"/>
      <c r="S1336" s="37"/>
      <c r="U1336" s="36"/>
      <c r="V1336" s="37"/>
      <c r="W1336" s="40" t="s">
        <v>77</v>
      </c>
      <c r="X1336" s="39" t="s">
        <v>366</v>
      </c>
      <c r="Y1336" s="40" t="s">
        <v>3520</v>
      </c>
      <c r="Z1336" s="40" t="s">
        <v>2453</v>
      </c>
      <c r="AA1336" s="40" t="s">
        <v>516</v>
      </c>
      <c r="AB1336" s="40" t="s">
        <v>2477</v>
      </c>
      <c r="AC1336" s="40" t="s">
        <v>4639</v>
      </c>
      <c r="AD1336" s="59" t="s">
        <v>4940</v>
      </c>
    </row>
    <row r="1337" spans="1:30">
      <c r="A1337" s="15" t="str">
        <f t="shared" si="100"/>
        <v>2022-3</v>
      </c>
      <c r="B1337" s="40" t="s">
        <v>2596</v>
      </c>
      <c r="C1337" s="47">
        <v>44645</v>
      </c>
      <c r="D1337" s="40" t="s">
        <v>2597</v>
      </c>
      <c r="E1337" s="40" t="s">
        <v>365</v>
      </c>
      <c r="F1337" s="40" t="s">
        <v>173</v>
      </c>
      <c r="G1337" s="40" t="s">
        <v>23</v>
      </c>
      <c r="H1337" s="40" t="s">
        <v>512</v>
      </c>
      <c r="I1337" s="15" t="str">
        <f t="shared" si="101"/>
        <v>MZQ</v>
      </c>
      <c r="J1337" s="52">
        <v>20000</v>
      </c>
      <c r="K1337" s="53">
        <v>5.04E-2</v>
      </c>
      <c r="L1337" s="54">
        <f t="shared" si="102"/>
        <v>1008</v>
      </c>
      <c r="M1337" s="56">
        <v>5.04E-2</v>
      </c>
      <c r="N1337" s="50">
        <v>6.3014000000000001</v>
      </c>
      <c r="O1337" s="50">
        <v>0.80649999999999999</v>
      </c>
      <c r="P1337" s="70">
        <f t="shared" si="103"/>
        <v>5.04E-2</v>
      </c>
      <c r="Q1337" s="37">
        <f t="shared" si="104"/>
        <v>1008</v>
      </c>
      <c r="R1337" s="36"/>
      <c r="S1337" s="37"/>
      <c r="U1337" s="36"/>
      <c r="V1337" s="37"/>
      <c r="W1337" s="40" t="s">
        <v>152</v>
      </c>
      <c r="X1337" s="39" t="s">
        <v>366</v>
      </c>
      <c r="Y1337" s="40" t="s">
        <v>3534</v>
      </c>
      <c r="Z1337" s="40" t="s">
        <v>2455</v>
      </c>
      <c r="AA1337" s="40" t="s">
        <v>518</v>
      </c>
      <c r="AB1337" s="40" t="s">
        <v>2474</v>
      </c>
      <c r="AC1337" s="40" t="s">
        <v>4655</v>
      </c>
      <c r="AD1337" s="59" t="s">
        <v>4940</v>
      </c>
    </row>
    <row r="1338" spans="1:30">
      <c r="A1338" s="15" t="str">
        <f t="shared" si="100"/>
        <v>2022-3</v>
      </c>
      <c r="B1338" s="40" t="s">
        <v>96</v>
      </c>
      <c r="C1338" s="47">
        <v>44650</v>
      </c>
      <c r="D1338" s="40" t="s">
        <v>97</v>
      </c>
      <c r="E1338" s="40" t="s">
        <v>365</v>
      </c>
      <c r="F1338" s="40" t="s">
        <v>98</v>
      </c>
      <c r="G1338" s="40" t="s">
        <v>23</v>
      </c>
      <c r="H1338" s="40" t="s">
        <v>512</v>
      </c>
      <c r="I1338" s="15" t="str">
        <f t="shared" si="101"/>
        <v>MZQ</v>
      </c>
      <c r="J1338" s="52">
        <v>14100</v>
      </c>
      <c r="K1338" s="53">
        <v>5.9499999999999997E-2</v>
      </c>
      <c r="L1338" s="54">
        <f t="shared" si="102"/>
        <v>838.95</v>
      </c>
      <c r="M1338" s="56">
        <v>5.9499999999999997E-2</v>
      </c>
      <c r="N1338" s="50">
        <v>6.3014000000000001</v>
      </c>
      <c r="O1338" s="50">
        <v>0.80649999999999999</v>
      </c>
      <c r="P1338" s="70">
        <f t="shared" si="103"/>
        <v>5.9499999999999997E-2</v>
      </c>
      <c r="Q1338" s="37">
        <f t="shared" si="104"/>
        <v>838.95</v>
      </c>
      <c r="R1338" s="36"/>
      <c r="S1338" s="37"/>
      <c r="U1338" s="36"/>
      <c r="V1338" s="37"/>
      <c r="W1338" s="40" t="s">
        <v>94</v>
      </c>
      <c r="X1338" s="39" t="s">
        <v>366</v>
      </c>
      <c r="Y1338" s="40" t="s">
        <v>3535</v>
      </c>
      <c r="Z1338" s="40" t="s">
        <v>2420</v>
      </c>
      <c r="AA1338" s="40" t="s">
        <v>517</v>
      </c>
      <c r="AB1338" s="40" t="s">
        <v>2475</v>
      </c>
      <c r="AC1338" s="40" t="s">
        <v>4656</v>
      </c>
      <c r="AD1338" s="59" t="s">
        <v>4940</v>
      </c>
    </row>
    <row r="1339" spans="1:30">
      <c r="A1339" s="15" t="str">
        <f t="shared" si="100"/>
        <v>2022-3</v>
      </c>
      <c r="B1339" s="40" t="s">
        <v>96</v>
      </c>
      <c r="C1339" s="47">
        <v>44650</v>
      </c>
      <c r="D1339" s="40" t="s">
        <v>97</v>
      </c>
      <c r="E1339" s="40" t="s">
        <v>365</v>
      </c>
      <c r="F1339" s="40" t="s">
        <v>98</v>
      </c>
      <c r="G1339" s="40" t="s">
        <v>23</v>
      </c>
      <c r="H1339" s="40" t="s">
        <v>512</v>
      </c>
      <c r="I1339" s="15" t="str">
        <f t="shared" si="101"/>
        <v>MZQ</v>
      </c>
      <c r="J1339" s="52">
        <v>12000</v>
      </c>
      <c r="K1339" s="53">
        <v>5.9499999999999997E-2</v>
      </c>
      <c r="L1339" s="54">
        <f t="shared" si="102"/>
        <v>714</v>
      </c>
      <c r="M1339" s="56">
        <v>5.9499999999999997E-2</v>
      </c>
      <c r="N1339" s="50">
        <v>6.3014000000000001</v>
      </c>
      <c r="O1339" s="50">
        <v>0.80649999999999999</v>
      </c>
      <c r="P1339" s="70">
        <f t="shared" si="103"/>
        <v>5.9499999999999997E-2</v>
      </c>
      <c r="Q1339" s="37">
        <f t="shared" si="104"/>
        <v>714</v>
      </c>
      <c r="R1339" s="36"/>
      <c r="S1339" s="37"/>
      <c r="U1339" s="36"/>
      <c r="V1339" s="37"/>
      <c r="W1339" s="40" t="s">
        <v>94</v>
      </c>
      <c r="X1339" s="39" t="s">
        <v>366</v>
      </c>
      <c r="Y1339" s="40" t="s">
        <v>3536</v>
      </c>
      <c r="Z1339" s="40" t="s">
        <v>2420</v>
      </c>
      <c r="AA1339" s="40" t="s">
        <v>517</v>
      </c>
      <c r="AB1339" s="40" t="s">
        <v>2475</v>
      </c>
      <c r="AC1339" s="40" t="s">
        <v>4656</v>
      </c>
      <c r="AD1339" s="59" t="s">
        <v>4940</v>
      </c>
    </row>
    <row r="1340" spans="1:30">
      <c r="A1340" s="15" t="str">
        <f t="shared" si="100"/>
        <v>2022-3</v>
      </c>
      <c r="B1340" s="40" t="s">
        <v>96</v>
      </c>
      <c r="C1340" s="47">
        <v>44638</v>
      </c>
      <c r="D1340" s="40" t="s">
        <v>97</v>
      </c>
      <c r="E1340" s="40" t="s">
        <v>365</v>
      </c>
      <c r="F1340" s="40" t="s">
        <v>98</v>
      </c>
      <c r="G1340" s="40" t="s">
        <v>23</v>
      </c>
      <c r="H1340" s="40" t="s">
        <v>512</v>
      </c>
      <c r="I1340" s="15" t="str">
        <f t="shared" si="101"/>
        <v>MZQ</v>
      </c>
      <c r="J1340" s="52">
        <v>40000</v>
      </c>
      <c r="K1340" s="53">
        <v>5.9499999999999997E-2</v>
      </c>
      <c r="L1340" s="54">
        <f t="shared" si="102"/>
        <v>2380</v>
      </c>
      <c r="M1340" s="56">
        <v>5.9499999999999997E-2</v>
      </c>
      <c r="N1340" s="50">
        <v>6.3014000000000001</v>
      </c>
      <c r="O1340" s="50">
        <v>0.80649999999999999</v>
      </c>
      <c r="P1340" s="70">
        <f t="shared" si="103"/>
        <v>5.9499999999999997E-2</v>
      </c>
      <c r="Q1340" s="37">
        <f t="shared" si="104"/>
        <v>2380</v>
      </c>
      <c r="R1340" s="36"/>
      <c r="S1340" s="37"/>
      <c r="U1340" s="36"/>
      <c r="V1340" s="37"/>
      <c r="W1340" s="40" t="s">
        <v>94</v>
      </c>
      <c r="X1340" s="39" t="s">
        <v>366</v>
      </c>
      <c r="Y1340" s="40" t="s">
        <v>3537</v>
      </c>
      <c r="Z1340" s="40" t="s">
        <v>2420</v>
      </c>
      <c r="AA1340" s="40" t="s">
        <v>518</v>
      </c>
      <c r="AB1340" s="40" t="s">
        <v>2474</v>
      </c>
      <c r="AC1340" s="40" t="s">
        <v>4657</v>
      </c>
      <c r="AD1340" s="59" t="s">
        <v>4940</v>
      </c>
    </row>
    <row r="1341" spans="1:30">
      <c r="A1341" s="15" t="str">
        <f t="shared" si="100"/>
        <v>2022-3</v>
      </c>
      <c r="B1341" s="40" t="s">
        <v>4192</v>
      </c>
      <c r="C1341" s="47">
        <v>44641</v>
      </c>
      <c r="D1341" s="40" t="s">
        <v>4193</v>
      </c>
      <c r="E1341" s="40" t="s">
        <v>365</v>
      </c>
      <c r="F1341" s="40" t="s">
        <v>70</v>
      </c>
      <c r="G1341" s="40" t="s">
        <v>23</v>
      </c>
      <c r="H1341" s="40" t="s">
        <v>512</v>
      </c>
      <c r="I1341" s="15" t="str">
        <f t="shared" si="101"/>
        <v>MZQ</v>
      </c>
      <c r="J1341" s="52">
        <v>1010</v>
      </c>
      <c r="K1341" s="53">
        <v>0</v>
      </c>
      <c r="L1341" s="54">
        <f t="shared" si="102"/>
        <v>0</v>
      </c>
      <c r="M1341" s="56">
        <v>0.06</v>
      </c>
      <c r="N1341" s="50">
        <v>6.3014000000000001</v>
      </c>
      <c r="O1341" s="50">
        <v>0.80649999999999999</v>
      </c>
      <c r="P1341" s="70">
        <f t="shared" si="103"/>
        <v>0.06</v>
      </c>
      <c r="Q1341" s="37">
        <f t="shared" si="104"/>
        <v>60.6</v>
      </c>
      <c r="R1341" s="36"/>
      <c r="S1341" s="37"/>
      <c r="U1341" s="36"/>
      <c r="V1341" s="37"/>
      <c r="W1341" s="40" t="s">
        <v>67</v>
      </c>
      <c r="X1341" s="39" t="s">
        <v>366</v>
      </c>
      <c r="Y1341" s="40" t="s">
        <v>3546</v>
      </c>
      <c r="Z1341" s="40" t="s">
        <v>2423</v>
      </c>
      <c r="AA1341" s="40" t="s">
        <v>516</v>
      </c>
      <c r="AB1341" s="40" t="s">
        <v>2477</v>
      </c>
      <c r="AC1341" s="40" t="s">
        <v>4659</v>
      </c>
      <c r="AD1341" s="59" t="s">
        <v>4940</v>
      </c>
    </row>
    <row r="1342" spans="1:30">
      <c r="A1342" s="15" t="str">
        <f t="shared" si="100"/>
        <v>2022-3</v>
      </c>
      <c r="B1342" s="40" t="s">
        <v>4176</v>
      </c>
      <c r="C1342" s="47">
        <v>44634</v>
      </c>
      <c r="D1342" s="40" t="s">
        <v>4177</v>
      </c>
      <c r="E1342" s="40" t="s">
        <v>365</v>
      </c>
      <c r="F1342" s="40" t="s">
        <v>70</v>
      </c>
      <c r="G1342" s="40" t="s">
        <v>23</v>
      </c>
      <c r="H1342" s="40" t="s">
        <v>512</v>
      </c>
      <c r="I1342" s="15" t="str">
        <f t="shared" si="101"/>
        <v>MZQ</v>
      </c>
      <c r="J1342" s="52">
        <v>1515</v>
      </c>
      <c r="K1342" s="53">
        <v>0</v>
      </c>
      <c r="L1342" s="54">
        <f t="shared" si="102"/>
        <v>0</v>
      </c>
      <c r="M1342" s="56">
        <v>0.06</v>
      </c>
      <c r="N1342" s="50">
        <v>6.3014000000000001</v>
      </c>
      <c r="O1342" s="50">
        <v>0.80649999999999999</v>
      </c>
      <c r="P1342" s="70">
        <f t="shared" si="103"/>
        <v>0.06</v>
      </c>
      <c r="Q1342" s="37">
        <f t="shared" si="104"/>
        <v>90.9</v>
      </c>
      <c r="R1342" s="36"/>
      <c r="S1342" s="37"/>
      <c r="U1342" s="36"/>
      <c r="V1342" s="37"/>
      <c r="W1342" s="40" t="s">
        <v>67</v>
      </c>
      <c r="X1342" s="39" t="s">
        <v>366</v>
      </c>
      <c r="Y1342" s="40" t="s">
        <v>3538</v>
      </c>
      <c r="Z1342" s="40" t="s">
        <v>2423</v>
      </c>
      <c r="AA1342" s="40" t="s">
        <v>517</v>
      </c>
      <c r="AB1342" s="40" t="s">
        <v>2475</v>
      </c>
      <c r="AC1342" s="40" t="s">
        <v>4646</v>
      </c>
      <c r="AD1342" s="59" t="s">
        <v>4940</v>
      </c>
    </row>
    <row r="1343" spans="1:30">
      <c r="A1343" s="15" t="str">
        <f t="shared" si="100"/>
        <v>2022-3</v>
      </c>
      <c r="B1343" s="40" t="s">
        <v>4180</v>
      </c>
      <c r="C1343" s="47">
        <v>44634</v>
      </c>
      <c r="D1343" s="40" t="s">
        <v>4181</v>
      </c>
      <c r="E1343" s="40" t="s">
        <v>365</v>
      </c>
      <c r="F1343" s="40" t="s">
        <v>70</v>
      </c>
      <c r="G1343" s="40" t="s">
        <v>23</v>
      </c>
      <c r="H1343" s="40" t="s">
        <v>512</v>
      </c>
      <c r="I1343" s="15" t="str">
        <f t="shared" si="101"/>
        <v>MZQ</v>
      </c>
      <c r="J1343" s="52">
        <v>1010</v>
      </c>
      <c r="K1343" s="53">
        <v>0</v>
      </c>
      <c r="L1343" s="54">
        <f t="shared" si="102"/>
        <v>0</v>
      </c>
      <c r="M1343" s="56">
        <v>0.06</v>
      </c>
      <c r="N1343" s="50">
        <v>6.3014000000000001</v>
      </c>
      <c r="O1343" s="50">
        <v>0.80649999999999999</v>
      </c>
      <c r="P1343" s="70">
        <f t="shared" si="103"/>
        <v>0.06</v>
      </c>
      <c r="Q1343" s="37">
        <f t="shared" si="104"/>
        <v>60.6</v>
      </c>
      <c r="R1343" s="36"/>
      <c r="S1343" s="37"/>
      <c r="U1343" s="36"/>
      <c r="V1343" s="37"/>
      <c r="W1343" s="40" t="s">
        <v>67</v>
      </c>
      <c r="X1343" s="39" t="s">
        <v>366</v>
      </c>
      <c r="Y1343" s="40" t="s">
        <v>3540</v>
      </c>
      <c r="Z1343" s="40" t="s">
        <v>2423</v>
      </c>
      <c r="AA1343" s="40" t="s">
        <v>518</v>
      </c>
      <c r="AB1343" s="40" t="s">
        <v>2474</v>
      </c>
      <c r="AC1343" s="40" t="s">
        <v>4646</v>
      </c>
      <c r="AD1343" s="59" t="s">
        <v>4940</v>
      </c>
    </row>
    <row r="1344" spans="1:30">
      <c r="A1344" s="15" t="str">
        <f t="shared" si="100"/>
        <v>2022-3</v>
      </c>
      <c r="B1344" s="40" t="s">
        <v>4182</v>
      </c>
      <c r="C1344" s="47">
        <v>44634</v>
      </c>
      <c r="D1344" s="40" t="s">
        <v>4183</v>
      </c>
      <c r="E1344" s="40" t="s">
        <v>365</v>
      </c>
      <c r="F1344" s="40" t="s">
        <v>70</v>
      </c>
      <c r="G1344" s="40" t="s">
        <v>23</v>
      </c>
      <c r="H1344" s="40" t="s">
        <v>512</v>
      </c>
      <c r="I1344" s="15" t="str">
        <f t="shared" si="101"/>
        <v>MZQ</v>
      </c>
      <c r="J1344" s="52">
        <v>1010</v>
      </c>
      <c r="K1344" s="53">
        <v>0</v>
      </c>
      <c r="L1344" s="54">
        <f t="shared" si="102"/>
        <v>0</v>
      </c>
      <c r="M1344" s="56">
        <v>0.06</v>
      </c>
      <c r="N1344" s="50">
        <v>6.3014000000000001</v>
      </c>
      <c r="O1344" s="50">
        <v>0.80649999999999999</v>
      </c>
      <c r="P1344" s="70">
        <f t="shared" si="103"/>
        <v>0.06</v>
      </c>
      <c r="Q1344" s="37">
        <f t="shared" si="104"/>
        <v>60.6</v>
      </c>
      <c r="R1344" s="36"/>
      <c r="S1344" s="37"/>
      <c r="U1344" s="36"/>
      <c r="V1344" s="37"/>
      <c r="W1344" s="40" t="s">
        <v>67</v>
      </c>
      <c r="X1344" s="39" t="s">
        <v>366</v>
      </c>
      <c r="Y1344" s="40" t="s">
        <v>3541</v>
      </c>
      <c r="Z1344" s="40" t="s">
        <v>2423</v>
      </c>
      <c r="AA1344" s="40" t="s">
        <v>516</v>
      </c>
      <c r="AB1344" s="40" t="s">
        <v>2477</v>
      </c>
      <c r="AC1344" s="40" t="s">
        <v>4658</v>
      </c>
      <c r="AD1344" s="59" t="s">
        <v>4940</v>
      </c>
    </row>
    <row r="1345" spans="1:30">
      <c r="A1345" s="15" t="str">
        <f t="shared" si="100"/>
        <v>2022-3</v>
      </c>
      <c r="B1345" s="40" t="s">
        <v>4184</v>
      </c>
      <c r="C1345" s="47">
        <v>44634</v>
      </c>
      <c r="D1345" s="40" t="s">
        <v>4185</v>
      </c>
      <c r="E1345" s="40" t="s">
        <v>365</v>
      </c>
      <c r="F1345" s="40" t="s">
        <v>70</v>
      </c>
      <c r="G1345" s="40" t="s">
        <v>23</v>
      </c>
      <c r="H1345" s="40" t="s">
        <v>512</v>
      </c>
      <c r="I1345" s="15" t="str">
        <f t="shared" si="101"/>
        <v>MZQ</v>
      </c>
      <c r="J1345" s="52">
        <v>1010</v>
      </c>
      <c r="K1345" s="53">
        <v>0</v>
      </c>
      <c r="L1345" s="54">
        <f t="shared" si="102"/>
        <v>0</v>
      </c>
      <c r="M1345" s="56">
        <v>0.06</v>
      </c>
      <c r="N1345" s="50">
        <v>6.3014000000000001</v>
      </c>
      <c r="O1345" s="50">
        <v>0.80649999999999999</v>
      </c>
      <c r="P1345" s="70">
        <f t="shared" si="103"/>
        <v>0.06</v>
      </c>
      <c r="Q1345" s="37">
        <f t="shared" si="104"/>
        <v>60.6</v>
      </c>
      <c r="R1345" s="36"/>
      <c r="S1345" s="37"/>
      <c r="U1345" s="36"/>
      <c r="V1345" s="37"/>
      <c r="W1345" s="40" t="s">
        <v>67</v>
      </c>
      <c r="X1345" s="39" t="s">
        <v>366</v>
      </c>
      <c r="Y1345" s="40" t="s">
        <v>3542</v>
      </c>
      <c r="Z1345" s="40" t="s">
        <v>2423</v>
      </c>
      <c r="AA1345" s="40" t="s">
        <v>516</v>
      </c>
      <c r="AB1345" s="40" t="s">
        <v>2477</v>
      </c>
      <c r="AC1345" s="40" t="s">
        <v>4658</v>
      </c>
      <c r="AD1345" s="59" t="s">
        <v>4940</v>
      </c>
    </row>
    <row r="1346" spans="1:30">
      <c r="A1346" s="15" t="str">
        <f t="shared" ref="A1346:A1409" si="105">+TEXT(C1346,"YYYY")&amp;"-"&amp;TEXT(C1346,"M")</f>
        <v>2022-3</v>
      </c>
      <c r="B1346" s="40" t="s">
        <v>4186</v>
      </c>
      <c r="C1346" s="47">
        <v>44634</v>
      </c>
      <c r="D1346" s="40" t="s">
        <v>4187</v>
      </c>
      <c r="E1346" s="40" t="s">
        <v>365</v>
      </c>
      <c r="F1346" s="40" t="s">
        <v>70</v>
      </c>
      <c r="G1346" s="40" t="s">
        <v>23</v>
      </c>
      <c r="H1346" s="40" t="s">
        <v>512</v>
      </c>
      <c r="I1346" s="15" t="str">
        <f t="shared" ref="I1346:I1409" si="106">+IF(X1346="CNY","MZQ","MHK")</f>
        <v>MZQ</v>
      </c>
      <c r="J1346" s="52">
        <v>1010</v>
      </c>
      <c r="K1346" s="53">
        <v>0</v>
      </c>
      <c r="L1346" s="54">
        <f t="shared" ref="L1346:L1409" si="107">+ROUND(K1346*J1346,2)</f>
        <v>0</v>
      </c>
      <c r="M1346" s="56">
        <v>0.06</v>
      </c>
      <c r="N1346" s="50">
        <v>6.3014000000000001</v>
      </c>
      <c r="O1346" s="50">
        <v>0.80649999999999999</v>
      </c>
      <c r="P1346" s="70">
        <f t="shared" ref="P1346:P1409" si="108">ROUND(IF(AND(X1346="USD"),M1346*N1346,IF(AND(X1346="HKD"),M1346*O1346,M1346)),4)</f>
        <v>0.06</v>
      </c>
      <c r="Q1346" s="37">
        <f t="shared" ref="Q1346:Q1409" si="109">+ROUND(P1346*J1346,2)</f>
        <v>60.6</v>
      </c>
      <c r="R1346" s="36"/>
      <c r="S1346" s="37"/>
      <c r="U1346" s="36"/>
      <c r="V1346" s="37"/>
      <c r="W1346" s="40" t="s">
        <v>67</v>
      </c>
      <c r="X1346" s="39" t="s">
        <v>366</v>
      </c>
      <c r="Y1346" s="40" t="s">
        <v>3543</v>
      </c>
      <c r="Z1346" s="40" t="s">
        <v>2423</v>
      </c>
      <c r="AA1346" s="40" t="s">
        <v>516</v>
      </c>
      <c r="AB1346" s="40" t="s">
        <v>2477</v>
      </c>
      <c r="AC1346" s="40" t="s">
        <v>4658</v>
      </c>
      <c r="AD1346" s="59" t="s">
        <v>4940</v>
      </c>
    </row>
    <row r="1347" spans="1:30">
      <c r="A1347" s="15" t="str">
        <f t="shared" si="105"/>
        <v>2022-3</v>
      </c>
      <c r="B1347" s="40" t="s">
        <v>4188</v>
      </c>
      <c r="C1347" s="47">
        <v>44634</v>
      </c>
      <c r="D1347" s="40" t="s">
        <v>4189</v>
      </c>
      <c r="E1347" s="40" t="s">
        <v>365</v>
      </c>
      <c r="F1347" s="40" t="s">
        <v>70</v>
      </c>
      <c r="G1347" s="40" t="s">
        <v>23</v>
      </c>
      <c r="H1347" s="40" t="s">
        <v>512</v>
      </c>
      <c r="I1347" s="15" t="str">
        <f t="shared" si="106"/>
        <v>MZQ</v>
      </c>
      <c r="J1347" s="52">
        <v>1010</v>
      </c>
      <c r="K1347" s="53">
        <v>0</v>
      </c>
      <c r="L1347" s="54">
        <f t="shared" si="107"/>
        <v>0</v>
      </c>
      <c r="M1347" s="56">
        <v>0.06</v>
      </c>
      <c r="N1347" s="50">
        <v>6.3014000000000001</v>
      </c>
      <c r="O1347" s="50">
        <v>0.80649999999999999</v>
      </c>
      <c r="P1347" s="70">
        <f t="shared" si="108"/>
        <v>0.06</v>
      </c>
      <c r="Q1347" s="37">
        <f t="shared" si="109"/>
        <v>60.6</v>
      </c>
      <c r="R1347" s="36"/>
      <c r="S1347" s="37"/>
      <c r="U1347" s="36"/>
      <c r="V1347" s="37"/>
      <c r="W1347" s="40" t="s">
        <v>67</v>
      </c>
      <c r="X1347" s="39" t="s">
        <v>366</v>
      </c>
      <c r="Y1347" s="40" t="s">
        <v>3544</v>
      </c>
      <c r="Z1347" s="40" t="s">
        <v>2423</v>
      </c>
      <c r="AA1347" s="40" t="s">
        <v>516</v>
      </c>
      <c r="AB1347" s="40" t="s">
        <v>2477</v>
      </c>
      <c r="AC1347" s="40" t="s">
        <v>4658</v>
      </c>
      <c r="AD1347" s="59" t="s">
        <v>4940</v>
      </c>
    </row>
    <row r="1348" spans="1:30">
      <c r="A1348" s="15" t="str">
        <f t="shared" si="105"/>
        <v>2022-3</v>
      </c>
      <c r="B1348" s="40" t="s">
        <v>4190</v>
      </c>
      <c r="C1348" s="47">
        <v>44634</v>
      </c>
      <c r="D1348" s="40" t="s">
        <v>4191</v>
      </c>
      <c r="E1348" s="40" t="s">
        <v>365</v>
      </c>
      <c r="F1348" s="40" t="s">
        <v>70</v>
      </c>
      <c r="G1348" s="40" t="s">
        <v>23</v>
      </c>
      <c r="H1348" s="40" t="s">
        <v>512</v>
      </c>
      <c r="I1348" s="15" t="str">
        <f t="shared" si="106"/>
        <v>MZQ</v>
      </c>
      <c r="J1348" s="52">
        <v>1010</v>
      </c>
      <c r="K1348" s="53">
        <v>0</v>
      </c>
      <c r="L1348" s="54">
        <f t="shared" si="107"/>
        <v>0</v>
      </c>
      <c r="M1348" s="56">
        <v>0.06</v>
      </c>
      <c r="N1348" s="50">
        <v>6.3014000000000001</v>
      </c>
      <c r="O1348" s="50">
        <v>0.80649999999999999</v>
      </c>
      <c r="P1348" s="70">
        <f t="shared" si="108"/>
        <v>0.06</v>
      </c>
      <c r="Q1348" s="37">
        <f t="shared" si="109"/>
        <v>60.6</v>
      </c>
      <c r="R1348" s="36"/>
      <c r="S1348" s="37"/>
      <c r="U1348" s="36"/>
      <c r="V1348" s="37"/>
      <c r="W1348" s="40" t="s">
        <v>67</v>
      </c>
      <c r="X1348" s="39" t="s">
        <v>366</v>
      </c>
      <c r="Y1348" s="40" t="s">
        <v>3545</v>
      </c>
      <c r="Z1348" s="40" t="s">
        <v>2423</v>
      </c>
      <c r="AA1348" s="40" t="s">
        <v>516</v>
      </c>
      <c r="AB1348" s="40" t="s">
        <v>2477</v>
      </c>
      <c r="AC1348" s="40" t="s">
        <v>4658</v>
      </c>
      <c r="AD1348" s="59" t="s">
        <v>4940</v>
      </c>
    </row>
    <row r="1349" spans="1:30">
      <c r="A1349" s="15" t="str">
        <f t="shared" si="105"/>
        <v>2022-3</v>
      </c>
      <c r="B1349" s="40" t="s">
        <v>4192</v>
      </c>
      <c r="C1349" s="47">
        <v>44634</v>
      </c>
      <c r="D1349" s="40" t="s">
        <v>4193</v>
      </c>
      <c r="E1349" s="40" t="s">
        <v>365</v>
      </c>
      <c r="F1349" s="40" t="s">
        <v>70</v>
      </c>
      <c r="G1349" s="40" t="s">
        <v>23</v>
      </c>
      <c r="H1349" s="40" t="s">
        <v>512</v>
      </c>
      <c r="I1349" s="15" t="str">
        <f t="shared" si="106"/>
        <v>MZQ</v>
      </c>
      <c r="J1349" s="52">
        <v>-1010</v>
      </c>
      <c r="K1349" s="53">
        <v>0</v>
      </c>
      <c r="L1349" s="54">
        <f t="shared" si="107"/>
        <v>0</v>
      </c>
      <c r="M1349" s="56">
        <v>0.06</v>
      </c>
      <c r="N1349" s="50">
        <v>6.3014000000000001</v>
      </c>
      <c r="O1349" s="50">
        <v>0.80649999999999999</v>
      </c>
      <c r="P1349" s="70">
        <f t="shared" si="108"/>
        <v>0.06</v>
      </c>
      <c r="Q1349" s="37">
        <f t="shared" si="109"/>
        <v>-60.6</v>
      </c>
      <c r="R1349" s="36"/>
      <c r="S1349" s="37"/>
      <c r="U1349" s="36"/>
      <c r="V1349" s="37"/>
      <c r="W1349" s="40" t="s">
        <v>67</v>
      </c>
      <c r="X1349" s="39" t="s">
        <v>366</v>
      </c>
      <c r="Y1349" s="40" t="s">
        <v>3546</v>
      </c>
      <c r="Z1349" s="40" t="s">
        <v>2423</v>
      </c>
      <c r="AA1349" s="40" t="s">
        <v>516</v>
      </c>
      <c r="AB1349" s="40" t="s">
        <v>2477</v>
      </c>
      <c r="AC1349" s="40" t="s">
        <v>4660</v>
      </c>
      <c r="AD1349" s="59" t="s">
        <v>4940</v>
      </c>
    </row>
    <row r="1350" spans="1:30">
      <c r="A1350" s="15" t="str">
        <f t="shared" si="105"/>
        <v>2022-3</v>
      </c>
      <c r="B1350" s="40" t="s">
        <v>4192</v>
      </c>
      <c r="C1350" s="47">
        <v>44634</v>
      </c>
      <c r="D1350" s="40" t="s">
        <v>4193</v>
      </c>
      <c r="E1350" s="40" t="s">
        <v>365</v>
      </c>
      <c r="F1350" s="40" t="s">
        <v>70</v>
      </c>
      <c r="G1350" s="40" t="s">
        <v>23</v>
      </c>
      <c r="H1350" s="40" t="s">
        <v>512</v>
      </c>
      <c r="I1350" s="15" t="str">
        <f t="shared" si="106"/>
        <v>MZQ</v>
      </c>
      <c r="J1350" s="52">
        <v>1010</v>
      </c>
      <c r="K1350" s="53">
        <v>0</v>
      </c>
      <c r="L1350" s="54">
        <f t="shared" si="107"/>
        <v>0</v>
      </c>
      <c r="M1350" s="56">
        <v>0.06</v>
      </c>
      <c r="N1350" s="50">
        <v>6.3014000000000001</v>
      </c>
      <c r="O1350" s="50">
        <v>0.80649999999999999</v>
      </c>
      <c r="P1350" s="70">
        <f t="shared" si="108"/>
        <v>0.06</v>
      </c>
      <c r="Q1350" s="37">
        <f t="shared" si="109"/>
        <v>60.6</v>
      </c>
      <c r="R1350" s="36"/>
      <c r="S1350" s="37"/>
      <c r="U1350" s="36"/>
      <c r="V1350" s="37"/>
      <c r="W1350" s="40" t="s">
        <v>67</v>
      </c>
      <c r="X1350" s="39" t="s">
        <v>366</v>
      </c>
      <c r="Y1350" s="40" t="s">
        <v>3546</v>
      </c>
      <c r="Z1350" s="40" t="s">
        <v>2423</v>
      </c>
      <c r="AA1350" s="40" t="s">
        <v>516</v>
      </c>
      <c r="AB1350" s="40" t="s">
        <v>2477</v>
      </c>
      <c r="AC1350" s="40" t="s">
        <v>4658</v>
      </c>
      <c r="AD1350" s="59" t="s">
        <v>4940</v>
      </c>
    </row>
    <row r="1351" spans="1:30">
      <c r="A1351" s="15" t="str">
        <f t="shared" si="105"/>
        <v>2022-3</v>
      </c>
      <c r="B1351" s="40" t="s">
        <v>4194</v>
      </c>
      <c r="C1351" s="47">
        <v>44634</v>
      </c>
      <c r="D1351" s="40" t="s">
        <v>4195</v>
      </c>
      <c r="E1351" s="40" t="s">
        <v>365</v>
      </c>
      <c r="F1351" s="40" t="s">
        <v>70</v>
      </c>
      <c r="G1351" s="40" t="s">
        <v>23</v>
      </c>
      <c r="H1351" s="40" t="s">
        <v>512</v>
      </c>
      <c r="I1351" s="15" t="str">
        <f t="shared" si="106"/>
        <v>MZQ</v>
      </c>
      <c r="J1351" s="52">
        <v>1010</v>
      </c>
      <c r="K1351" s="53">
        <v>0</v>
      </c>
      <c r="L1351" s="54">
        <f t="shared" si="107"/>
        <v>0</v>
      </c>
      <c r="M1351" s="56">
        <v>0.06</v>
      </c>
      <c r="N1351" s="50">
        <v>6.3014000000000001</v>
      </c>
      <c r="O1351" s="50">
        <v>0.80649999999999999</v>
      </c>
      <c r="P1351" s="70">
        <f t="shared" si="108"/>
        <v>0.06</v>
      </c>
      <c r="Q1351" s="37">
        <f t="shared" si="109"/>
        <v>60.6</v>
      </c>
      <c r="R1351" s="36"/>
      <c r="S1351" s="37"/>
      <c r="U1351" s="36"/>
      <c r="V1351" s="37"/>
      <c r="W1351" s="40" t="s">
        <v>67</v>
      </c>
      <c r="X1351" s="39" t="s">
        <v>366</v>
      </c>
      <c r="Y1351" s="40" t="s">
        <v>3547</v>
      </c>
      <c r="Z1351" s="40" t="s">
        <v>2423</v>
      </c>
      <c r="AA1351" s="40" t="s">
        <v>516</v>
      </c>
      <c r="AB1351" s="40" t="s">
        <v>2477</v>
      </c>
      <c r="AC1351" s="40" t="s">
        <v>4658</v>
      </c>
      <c r="AD1351" s="59" t="s">
        <v>4940</v>
      </c>
    </row>
    <row r="1352" spans="1:30">
      <c r="A1352" s="15" t="str">
        <f t="shared" si="105"/>
        <v>2022-3</v>
      </c>
      <c r="B1352" s="40" t="s">
        <v>4196</v>
      </c>
      <c r="C1352" s="47">
        <v>44634</v>
      </c>
      <c r="D1352" s="40" t="s">
        <v>4197</v>
      </c>
      <c r="E1352" s="40" t="s">
        <v>365</v>
      </c>
      <c r="F1352" s="40" t="s">
        <v>70</v>
      </c>
      <c r="G1352" s="40" t="s">
        <v>23</v>
      </c>
      <c r="H1352" s="40" t="s">
        <v>512</v>
      </c>
      <c r="I1352" s="15" t="str">
        <f t="shared" si="106"/>
        <v>MZQ</v>
      </c>
      <c r="J1352" s="52">
        <v>1010</v>
      </c>
      <c r="K1352" s="53">
        <v>0</v>
      </c>
      <c r="L1352" s="54">
        <f t="shared" si="107"/>
        <v>0</v>
      </c>
      <c r="M1352" s="56">
        <v>0.06</v>
      </c>
      <c r="N1352" s="50">
        <v>6.3014000000000001</v>
      </c>
      <c r="O1352" s="50">
        <v>0.80649999999999999</v>
      </c>
      <c r="P1352" s="70">
        <f t="shared" si="108"/>
        <v>0.06</v>
      </c>
      <c r="Q1352" s="37">
        <f t="shared" si="109"/>
        <v>60.6</v>
      </c>
      <c r="R1352" s="36"/>
      <c r="S1352" s="37"/>
      <c r="U1352" s="36"/>
      <c r="V1352" s="37"/>
      <c r="W1352" s="40" t="s">
        <v>67</v>
      </c>
      <c r="X1352" s="39" t="s">
        <v>366</v>
      </c>
      <c r="Y1352" s="40" t="s">
        <v>3548</v>
      </c>
      <c r="Z1352" s="40" t="s">
        <v>2423</v>
      </c>
      <c r="AA1352" s="40" t="s">
        <v>516</v>
      </c>
      <c r="AB1352" s="40" t="s">
        <v>2477</v>
      </c>
      <c r="AC1352" s="40" t="s">
        <v>4658</v>
      </c>
      <c r="AD1352" s="59" t="s">
        <v>4940</v>
      </c>
    </row>
    <row r="1353" spans="1:30">
      <c r="A1353" s="15" t="str">
        <f t="shared" si="105"/>
        <v>2022-3</v>
      </c>
      <c r="B1353" s="40" t="s">
        <v>4198</v>
      </c>
      <c r="C1353" s="47">
        <v>44634</v>
      </c>
      <c r="D1353" s="40" t="s">
        <v>4199</v>
      </c>
      <c r="E1353" s="40" t="s">
        <v>365</v>
      </c>
      <c r="F1353" s="40" t="s">
        <v>70</v>
      </c>
      <c r="G1353" s="40" t="s">
        <v>23</v>
      </c>
      <c r="H1353" s="40" t="s">
        <v>512</v>
      </c>
      <c r="I1353" s="15" t="str">
        <f t="shared" si="106"/>
        <v>MZQ</v>
      </c>
      <c r="J1353" s="52">
        <v>1018</v>
      </c>
      <c r="K1353" s="53">
        <v>0</v>
      </c>
      <c r="L1353" s="54">
        <f t="shared" si="107"/>
        <v>0</v>
      </c>
      <c r="M1353" s="56">
        <v>0.06</v>
      </c>
      <c r="N1353" s="50">
        <v>6.3014000000000001</v>
      </c>
      <c r="O1353" s="50">
        <v>0.80649999999999999</v>
      </c>
      <c r="P1353" s="70">
        <f t="shared" si="108"/>
        <v>0.06</v>
      </c>
      <c r="Q1353" s="37">
        <f t="shared" si="109"/>
        <v>61.08</v>
      </c>
      <c r="R1353" s="36"/>
      <c r="S1353" s="37"/>
      <c r="U1353" s="36"/>
      <c r="V1353" s="37"/>
      <c r="W1353" s="40" t="s">
        <v>67</v>
      </c>
      <c r="X1353" s="39" t="s">
        <v>366</v>
      </c>
      <c r="Y1353" s="40" t="s">
        <v>3549</v>
      </c>
      <c r="Z1353" s="40" t="s">
        <v>2423</v>
      </c>
      <c r="AA1353" s="40" t="s">
        <v>518</v>
      </c>
      <c r="AB1353" s="40" t="s">
        <v>2474</v>
      </c>
      <c r="AC1353" s="40" t="s">
        <v>4646</v>
      </c>
      <c r="AD1353" s="59" t="s">
        <v>4940</v>
      </c>
    </row>
    <row r="1354" spans="1:30">
      <c r="A1354" s="15" t="str">
        <f t="shared" si="105"/>
        <v>2022-3</v>
      </c>
      <c r="B1354" s="40" t="s">
        <v>4200</v>
      </c>
      <c r="C1354" s="47">
        <v>44634</v>
      </c>
      <c r="D1354" s="40" t="s">
        <v>4201</v>
      </c>
      <c r="E1354" s="40" t="s">
        <v>365</v>
      </c>
      <c r="F1354" s="40" t="s">
        <v>70</v>
      </c>
      <c r="G1354" s="40" t="s">
        <v>23</v>
      </c>
      <c r="H1354" s="40" t="s">
        <v>512</v>
      </c>
      <c r="I1354" s="15" t="str">
        <f t="shared" si="106"/>
        <v>MZQ</v>
      </c>
      <c r="J1354" s="52">
        <v>1018</v>
      </c>
      <c r="K1354" s="53">
        <v>0</v>
      </c>
      <c r="L1354" s="54">
        <f t="shared" si="107"/>
        <v>0</v>
      </c>
      <c r="M1354" s="56">
        <v>0.06</v>
      </c>
      <c r="N1354" s="50">
        <v>6.3014000000000001</v>
      </c>
      <c r="O1354" s="50">
        <v>0.80649999999999999</v>
      </c>
      <c r="P1354" s="70">
        <f t="shared" si="108"/>
        <v>0.06</v>
      </c>
      <c r="Q1354" s="37">
        <f t="shared" si="109"/>
        <v>61.08</v>
      </c>
      <c r="R1354" s="36"/>
      <c r="S1354" s="37"/>
      <c r="U1354" s="36"/>
      <c r="V1354" s="37"/>
      <c r="W1354" s="40" t="s">
        <v>67</v>
      </c>
      <c r="X1354" s="39" t="s">
        <v>366</v>
      </c>
      <c r="Y1354" s="40" t="s">
        <v>3550</v>
      </c>
      <c r="Z1354" s="40" t="s">
        <v>2423</v>
      </c>
      <c r="AA1354" s="40" t="s">
        <v>518</v>
      </c>
      <c r="AB1354" s="40" t="s">
        <v>2474</v>
      </c>
      <c r="AC1354" s="40" t="s">
        <v>4646</v>
      </c>
      <c r="AD1354" s="59" t="s">
        <v>4940</v>
      </c>
    </row>
    <row r="1355" spans="1:30">
      <c r="A1355" s="15" t="str">
        <f t="shared" si="105"/>
        <v>2022-3</v>
      </c>
      <c r="B1355" s="40" t="s">
        <v>4202</v>
      </c>
      <c r="C1355" s="47">
        <v>44634</v>
      </c>
      <c r="D1355" s="40" t="s">
        <v>4203</v>
      </c>
      <c r="E1355" s="40" t="s">
        <v>365</v>
      </c>
      <c r="F1355" s="40" t="s">
        <v>70</v>
      </c>
      <c r="G1355" s="40" t="s">
        <v>23</v>
      </c>
      <c r="H1355" s="40" t="s">
        <v>512</v>
      </c>
      <c r="I1355" s="15" t="str">
        <f t="shared" si="106"/>
        <v>MZQ</v>
      </c>
      <c r="J1355" s="52">
        <v>2036</v>
      </c>
      <c r="K1355" s="53">
        <v>0</v>
      </c>
      <c r="L1355" s="54">
        <f t="shared" si="107"/>
        <v>0</v>
      </c>
      <c r="M1355" s="56">
        <v>0.06</v>
      </c>
      <c r="N1355" s="50">
        <v>6.3014000000000001</v>
      </c>
      <c r="O1355" s="50">
        <v>0.80649999999999999</v>
      </c>
      <c r="P1355" s="70">
        <f t="shared" si="108"/>
        <v>0.06</v>
      </c>
      <c r="Q1355" s="37">
        <f t="shared" si="109"/>
        <v>122.16</v>
      </c>
      <c r="R1355" s="36"/>
      <c r="S1355" s="37"/>
      <c r="U1355" s="36"/>
      <c r="V1355" s="37"/>
      <c r="W1355" s="40" t="s">
        <v>67</v>
      </c>
      <c r="X1355" s="39" t="s">
        <v>366</v>
      </c>
      <c r="Y1355" s="40" t="s">
        <v>3551</v>
      </c>
      <c r="Z1355" s="40" t="s">
        <v>2423</v>
      </c>
      <c r="AA1355" s="40" t="s">
        <v>518</v>
      </c>
      <c r="AB1355" s="40" t="s">
        <v>2474</v>
      </c>
      <c r="AC1355" s="40" t="s">
        <v>4646</v>
      </c>
      <c r="AD1355" s="59" t="s">
        <v>4940</v>
      </c>
    </row>
    <row r="1356" spans="1:30">
      <c r="A1356" s="15" t="str">
        <f t="shared" si="105"/>
        <v>2022-3</v>
      </c>
      <c r="B1356" s="40" t="s">
        <v>2600</v>
      </c>
      <c r="C1356" s="47">
        <v>44650</v>
      </c>
      <c r="D1356" s="40" t="s">
        <v>2601</v>
      </c>
      <c r="E1356" s="40" t="s">
        <v>365</v>
      </c>
      <c r="F1356" s="40" t="s">
        <v>70</v>
      </c>
      <c r="G1356" s="40" t="s">
        <v>23</v>
      </c>
      <c r="H1356" s="40" t="s">
        <v>512</v>
      </c>
      <c r="I1356" s="15" t="str">
        <f t="shared" si="106"/>
        <v>MZQ</v>
      </c>
      <c r="J1356" s="52">
        <v>509</v>
      </c>
      <c r="K1356" s="53">
        <v>0.06</v>
      </c>
      <c r="L1356" s="54">
        <f t="shared" si="107"/>
        <v>30.54</v>
      </c>
      <c r="M1356" s="56">
        <v>0.06</v>
      </c>
      <c r="N1356" s="50">
        <v>6.3014000000000001</v>
      </c>
      <c r="O1356" s="50">
        <v>0.80649999999999999</v>
      </c>
      <c r="P1356" s="70">
        <f t="shared" si="108"/>
        <v>0.06</v>
      </c>
      <c r="Q1356" s="37">
        <f t="shared" si="109"/>
        <v>30.54</v>
      </c>
      <c r="R1356" s="36"/>
      <c r="S1356" s="37"/>
      <c r="U1356" s="36"/>
      <c r="V1356" s="37"/>
      <c r="W1356" s="40" t="s">
        <v>77</v>
      </c>
      <c r="X1356" s="39" t="s">
        <v>366</v>
      </c>
      <c r="Y1356" s="40" t="s">
        <v>3552</v>
      </c>
      <c r="Z1356" s="40" t="s">
        <v>2453</v>
      </c>
      <c r="AA1356" s="40" t="s">
        <v>518</v>
      </c>
      <c r="AB1356" s="40" t="s">
        <v>2474</v>
      </c>
      <c r="AC1356" s="40" t="s">
        <v>4661</v>
      </c>
      <c r="AD1356" s="59" t="s">
        <v>4940</v>
      </c>
    </row>
    <row r="1357" spans="1:30">
      <c r="A1357" s="15" t="str">
        <f t="shared" si="105"/>
        <v>2022-3</v>
      </c>
      <c r="B1357" s="40" t="s">
        <v>2600</v>
      </c>
      <c r="C1357" s="47">
        <v>44650</v>
      </c>
      <c r="D1357" s="40" t="s">
        <v>2601</v>
      </c>
      <c r="E1357" s="40" t="s">
        <v>365</v>
      </c>
      <c r="F1357" s="40" t="s">
        <v>70</v>
      </c>
      <c r="G1357" s="40" t="s">
        <v>23</v>
      </c>
      <c r="H1357" s="40" t="s">
        <v>512</v>
      </c>
      <c r="I1357" s="15" t="str">
        <f t="shared" si="106"/>
        <v>MZQ</v>
      </c>
      <c r="J1357" s="52">
        <v>1010</v>
      </c>
      <c r="K1357" s="53">
        <v>0.06</v>
      </c>
      <c r="L1357" s="54">
        <f t="shared" si="107"/>
        <v>60.6</v>
      </c>
      <c r="M1357" s="56">
        <v>0.06</v>
      </c>
      <c r="N1357" s="50">
        <v>6.3014000000000001</v>
      </c>
      <c r="O1357" s="50">
        <v>0.80649999999999999</v>
      </c>
      <c r="P1357" s="70">
        <f t="shared" si="108"/>
        <v>0.06</v>
      </c>
      <c r="Q1357" s="37">
        <f t="shared" si="109"/>
        <v>60.6</v>
      </c>
      <c r="R1357" s="36"/>
      <c r="S1357" s="37"/>
      <c r="U1357" s="36"/>
      <c r="V1357" s="37"/>
      <c r="W1357" s="40" t="s">
        <v>77</v>
      </c>
      <c r="X1357" s="39" t="s">
        <v>366</v>
      </c>
      <c r="Y1357" s="40" t="s">
        <v>3553</v>
      </c>
      <c r="Z1357" s="40" t="s">
        <v>2453</v>
      </c>
      <c r="AA1357" s="40" t="s">
        <v>518</v>
      </c>
      <c r="AB1357" s="40" t="s">
        <v>2474</v>
      </c>
      <c r="AC1357" s="40" t="s">
        <v>4661</v>
      </c>
      <c r="AD1357" s="59" t="s">
        <v>4940</v>
      </c>
    </row>
    <row r="1358" spans="1:30">
      <c r="A1358" s="15" t="str">
        <f t="shared" si="105"/>
        <v>2022-3</v>
      </c>
      <c r="B1358" s="40" t="s">
        <v>2600</v>
      </c>
      <c r="C1358" s="47">
        <v>44650</v>
      </c>
      <c r="D1358" s="40" t="s">
        <v>2601</v>
      </c>
      <c r="E1358" s="40" t="s">
        <v>365</v>
      </c>
      <c r="F1358" s="40" t="s">
        <v>70</v>
      </c>
      <c r="G1358" s="40" t="s">
        <v>23</v>
      </c>
      <c r="H1358" s="40" t="s">
        <v>512</v>
      </c>
      <c r="I1358" s="15" t="str">
        <f t="shared" si="106"/>
        <v>MZQ</v>
      </c>
      <c r="J1358" s="52">
        <v>509</v>
      </c>
      <c r="K1358" s="53">
        <v>0.06</v>
      </c>
      <c r="L1358" s="54">
        <f t="shared" si="107"/>
        <v>30.54</v>
      </c>
      <c r="M1358" s="56">
        <v>0.06</v>
      </c>
      <c r="N1358" s="50">
        <v>6.3014000000000001</v>
      </c>
      <c r="O1358" s="50">
        <v>0.80649999999999999</v>
      </c>
      <c r="P1358" s="70">
        <f t="shared" si="108"/>
        <v>0.06</v>
      </c>
      <c r="Q1358" s="37">
        <f t="shared" si="109"/>
        <v>30.54</v>
      </c>
      <c r="R1358" s="36"/>
      <c r="S1358" s="37"/>
      <c r="U1358" s="36"/>
      <c r="V1358" s="37"/>
      <c r="W1358" s="40" t="s">
        <v>77</v>
      </c>
      <c r="X1358" s="39" t="s">
        <v>366</v>
      </c>
      <c r="Y1358" s="40" t="s">
        <v>3554</v>
      </c>
      <c r="Z1358" s="40" t="s">
        <v>2453</v>
      </c>
      <c r="AA1358" s="40" t="s">
        <v>518</v>
      </c>
      <c r="AB1358" s="40" t="s">
        <v>2474</v>
      </c>
      <c r="AC1358" s="40" t="s">
        <v>4661</v>
      </c>
      <c r="AD1358" s="59" t="s">
        <v>4940</v>
      </c>
    </row>
    <row r="1359" spans="1:30">
      <c r="A1359" s="15" t="str">
        <f t="shared" si="105"/>
        <v>2022-3</v>
      </c>
      <c r="B1359" s="40" t="s">
        <v>4178</v>
      </c>
      <c r="C1359" s="47">
        <v>44634</v>
      </c>
      <c r="D1359" s="40" t="s">
        <v>4179</v>
      </c>
      <c r="E1359" s="40" t="s">
        <v>365</v>
      </c>
      <c r="F1359" s="40" t="s">
        <v>70</v>
      </c>
      <c r="G1359" s="40" t="s">
        <v>23</v>
      </c>
      <c r="H1359" s="40" t="s">
        <v>512</v>
      </c>
      <c r="I1359" s="15" t="str">
        <f t="shared" si="106"/>
        <v>MZQ</v>
      </c>
      <c r="J1359" s="52">
        <v>1010</v>
      </c>
      <c r="K1359" s="53">
        <v>0.6</v>
      </c>
      <c r="L1359" s="54">
        <f t="shared" si="107"/>
        <v>606</v>
      </c>
      <c r="M1359" s="56">
        <v>0.06</v>
      </c>
      <c r="N1359" s="50">
        <v>6.3014000000000001</v>
      </c>
      <c r="O1359" s="50">
        <v>0.80649999999999999</v>
      </c>
      <c r="P1359" s="70">
        <f t="shared" si="108"/>
        <v>0.06</v>
      </c>
      <c r="Q1359" s="37">
        <f t="shared" si="109"/>
        <v>60.6</v>
      </c>
      <c r="R1359" s="36"/>
      <c r="S1359" s="37"/>
      <c r="U1359" s="36"/>
      <c r="V1359" s="37"/>
      <c r="W1359" s="40" t="s">
        <v>67</v>
      </c>
      <c r="X1359" s="39" t="s">
        <v>366</v>
      </c>
      <c r="Y1359" s="40" t="s">
        <v>3539</v>
      </c>
      <c r="Z1359" s="40" t="s">
        <v>2423</v>
      </c>
      <c r="AA1359" s="40" t="s">
        <v>517</v>
      </c>
      <c r="AB1359" s="40" t="s">
        <v>2475</v>
      </c>
      <c r="AC1359" s="40" t="s">
        <v>4646</v>
      </c>
      <c r="AD1359" s="59" t="s">
        <v>4940</v>
      </c>
    </row>
    <row r="1360" spans="1:30">
      <c r="A1360" s="15" t="str">
        <f t="shared" si="105"/>
        <v>2022-3</v>
      </c>
      <c r="B1360" s="40" t="s">
        <v>4204</v>
      </c>
      <c r="C1360" s="47">
        <v>44636</v>
      </c>
      <c r="D1360" s="40" t="s">
        <v>4205</v>
      </c>
      <c r="E1360" s="40" t="s">
        <v>365</v>
      </c>
      <c r="F1360" s="40" t="s">
        <v>70</v>
      </c>
      <c r="G1360" s="40" t="s">
        <v>23</v>
      </c>
      <c r="H1360" s="40" t="s">
        <v>512</v>
      </c>
      <c r="I1360" s="15" t="str">
        <f t="shared" si="106"/>
        <v>MZQ</v>
      </c>
      <c r="J1360" s="52">
        <v>2020</v>
      </c>
      <c r="K1360" s="53">
        <v>0</v>
      </c>
      <c r="L1360" s="54">
        <f t="shared" si="107"/>
        <v>0</v>
      </c>
      <c r="M1360" s="56">
        <v>6.5000000000000002E-2</v>
      </c>
      <c r="N1360" s="50">
        <v>6.3014000000000001</v>
      </c>
      <c r="O1360" s="50">
        <v>0.80649999999999999</v>
      </c>
      <c r="P1360" s="70">
        <f t="shared" si="108"/>
        <v>6.5000000000000002E-2</v>
      </c>
      <c r="Q1360" s="37">
        <f t="shared" si="109"/>
        <v>131.30000000000001</v>
      </c>
      <c r="R1360" s="36"/>
      <c r="S1360" s="37"/>
      <c r="U1360" s="36"/>
      <c r="V1360" s="37"/>
      <c r="W1360" s="40" t="s">
        <v>77</v>
      </c>
      <c r="X1360" s="39" t="s">
        <v>366</v>
      </c>
      <c r="Y1360" s="40" t="s">
        <v>3555</v>
      </c>
      <c r="Z1360" s="40" t="s">
        <v>2453</v>
      </c>
      <c r="AA1360" s="40" t="s">
        <v>516</v>
      </c>
      <c r="AB1360" s="40" t="s">
        <v>2477</v>
      </c>
      <c r="AC1360" s="40" t="s">
        <v>4651</v>
      </c>
      <c r="AD1360" s="59" t="s">
        <v>4940</v>
      </c>
    </row>
    <row r="1361" spans="1:30">
      <c r="A1361" s="15" t="str">
        <f t="shared" si="105"/>
        <v>2022-3</v>
      </c>
      <c r="B1361" s="40" t="s">
        <v>4206</v>
      </c>
      <c r="C1361" s="47">
        <v>44636</v>
      </c>
      <c r="D1361" s="40" t="s">
        <v>4207</v>
      </c>
      <c r="E1361" s="40" t="s">
        <v>365</v>
      </c>
      <c r="F1361" s="40" t="s">
        <v>70</v>
      </c>
      <c r="G1361" s="40" t="s">
        <v>23</v>
      </c>
      <c r="H1361" s="40" t="s">
        <v>512</v>
      </c>
      <c r="I1361" s="15" t="str">
        <f t="shared" si="106"/>
        <v>MZQ</v>
      </c>
      <c r="J1361" s="52">
        <v>1010</v>
      </c>
      <c r="K1361" s="53">
        <v>0</v>
      </c>
      <c r="L1361" s="54">
        <f t="shared" si="107"/>
        <v>0</v>
      </c>
      <c r="M1361" s="56">
        <v>6.5000000000000002E-2</v>
      </c>
      <c r="N1361" s="50">
        <v>6.3014000000000001</v>
      </c>
      <c r="O1361" s="50">
        <v>0.80649999999999999</v>
      </c>
      <c r="P1361" s="70">
        <f t="shared" si="108"/>
        <v>6.5000000000000002E-2</v>
      </c>
      <c r="Q1361" s="37">
        <f t="shared" si="109"/>
        <v>65.650000000000006</v>
      </c>
      <c r="R1361" s="36"/>
      <c r="S1361" s="37"/>
      <c r="U1361" s="36"/>
      <c r="V1361" s="37"/>
      <c r="W1361" s="40" t="s">
        <v>77</v>
      </c>
      <c r="X1361" s="39" t="s">
        <v>366</v>
      </c>
      <c r="Y1361" s="40" t="s">
        <v>3556</v>
      </c>
      <c r="Z1361" s="40" t="s">
        <v>2453</v>
      </c>
      <c r="AA1361" s="40" t="s">
        <v>516</v>
      </c>
      <c r="AB1361" s="40" t="s">
        <v>2477</v>
      </c>
      <c r="AC1361" s="40" t="s">
        <v>4651</v>
      </c>
      <c r="AD1361" s="59" t="s">
        <v>4940</v>
      </c>
    </row>
    <row r="1362" spans="1:30">
      <c r="A1362" s="15" t="str">
        <f t="shared" si="105"/>
        <v>2022-3</v>
      </c>
      <c r="B1362" s="40" t="s">
        <v>213</v>
      </c>
      <c r="C1362" s="47">
        <v>44645</v>
      </c>
      <c r="D1362" s="40" t="s">
        <v>214</v>
      </c>
      <c r="E1362" s="40" t="s">
        <v>365</v>
      </c>
      <c r="F1362" s="40" t="s">
        <v>173</v>
      </c>
      <c r="G1362" s="40" t="s">
        <v>23</v>
      </c>
      <c r="H1362" s="40" t="s">
        <v>512</v>
      </c>
      <c r="I1362" s="15" t="str">
        <f t="shared" si="106"/>
        <v>MZQ</v>
      </c>
      <c r="J1362" s="52">
        <v>31000</v>
      </c>
      <c r="K1362" s="53">
        <v>4.3999999999999997E-2</v>
      </c>
      <c r="L1362" s="54">
        <f t="shared" si="107"/>
        <v>1364</v>
      </c>
      <c r="M1362" s="56">
        <v>6.8400000000000002E-2</v>
      </c>
      <c r="N1362" s="50">
        <v>6.3014000000000001</v>
      </c>
      <c r="O1362" s="50">
        <v>0.80649999999999999</v>
      </c>
      <c r="P1362" s="70">
        <f t="shared" si="108"/>
        <v>6.8400000000000002E-2</v>
      </c>
      <c r="Q1362" s="37">
        <f t="shared" si="109"/>
        <v>2120.4</v>
      </c>
      <c r="R1362" s="36"/>
      <c r="S1362" s="37"/>
      <c r="U1362" s="36"/>
      <c r="V1362" s="37"/>
      <c r="W1362" s="40" t="s">
        <v>152</v>
      </c>
      <c r="X1362" s="39" t="s">
        <v>366</v>
      </c>
      <c r="Y1362" s="40" t="s">
        <v>3557</v>
      </c>
      <c r="Z1362" s="40" t="s">
        <v>2455</v>
      </c>
      <c r="AA1362" s="40" t="s">
        <v>518</v>
      </c>
      <c r="AB1362" s="40" t="s">
        <v>2474</v>
      </c>
      <c r="AC1362" s="40" t="s">
        <v>4662</v>
      </c>
      <c r="AD1362" s="59" t="s">
        <v>4940</v>
      </c>
    </row>
    <row r="1363" spans="1:30">
      <c r="A1363" s="15" t="str">
        <f t="shared" si="105"/>
        <v>2022-3</v>
      </c>
      <c r="B1363" s="40" t="s">
        <v>156</v>
      </c>
      <c r="C1363" s="47">
        <v>44651</v>
      </c>
      <c r="D1363" s="40" t="s">
        <v>1097</v>
      </c>
      <c r="E1363" s="40" t="s">
        <v>365</v>
      </c>
      <c r="F1363" s="40" t="s">
        <v>157</v>
      </c>
      <c r="G1363" s="40" t="s">
        <v>23</v>
      </c>
      <c r="H1363" s="40" t="s">
        <v>512</v>
      </c>
      <c r="I1363" s="15" t="str">
        <f t="shared" si="106"/>
        <v>MZQ</v>
      </c>
      <c r="J1363" s="52">
        <v>25600</v>
      </c>
      <c r="K1363" s="53">
        <v>7.0000000000000007E-2</v>
      </c>
      <c r="L1363" s="54">
        <f t="shared" si="107"/>
        <v>1792</v>
      </c>
      <c r="M1363" s="56">
        <v>7.0000000000000007E-2</v>
      </c>
      <c r="N1363" s="50">
        <v>6.3014000000000001</v>
      </c>
      <c r="O1363" s="50">
        <v>0.80649999999999999</v>
      </c>
      <c r="P1363" s="70">
        <f t="shared" si="108"/>
        <v>7.0000000000000007E-2</v>
      </c>
      <c r="Q1363" s="37">
        <f t="shared" si="109"/>
        <v>1792</v>
      </c>
      <c r="R1363" s="36"/>
      <c r="S1363" s="37"/>
      <c r="U1363" s="36"/>
      <c r="V1363" s="37"/>
      <c r="W1363" s="40" t="s">
        <v>154</v>
      </c>
      <c r="X1363" s="39" t="s">
        <v>366</v>
      </c>
      <c r="Y1363" s="40" t="s">
        <v>3559</v>
      </c>
      <c r="Z1363" s="40" t="s">
        <v>2439</v>
      </c>
      <c r="AA1363" s="40" t="s">
        <v>517</v>
      </c>
      <c r="AB1363" s="40" t="s">
        <v>2475</v>
      </c>
      <c r="AC1363" s="40" t="s">
        <v>4664</v>
      </c>
      <c r="AD1363" s="59" t="s">
        <v>4940</v>
      </c>
    </row>
    <row r="1364" spans="1:30">
      <c r="A1364" s="15" t="str">
        <f t="shared" si="105"/>
        <v>2022-3</v>
      </c>
      <c r="B1364" s="40" t="s">
        <v>156</v>
      </c>
      <c r="C1364" s="47">
        <v>44651</v>
      </c>
      <c r="D1364" s="40" t="s">
        <v>1097</v>
      </c>
      <c r="E1364" s="40" t="s">
        <v>365</v>
      </c>
      <c r="F1364" s="40" t="s">
        <v>157</v>
      </c>
      <c r="G1364" s="40" t="s">
        <v>23</v>
      </c>
      <c r="H1364" s="40" t="s">
        <v>512</v>
      </c>
      <c r="I1364" s="15" t="str">
        <f t="shared" si="106"/>
        <v>MZQ</v>
      </c>
      <c r="J1364" s="52">
        <v>16050</v>
      </c>
      <c r="K1364" s="53">
        <v>7.0000000000000007E-2</v>
      </c>
      <c r="L1364" s="54">
        <f t="shared" si="107"/>
        <v>1123.5</v>
      </c>
      <c r="M1364" s="56">
        <v>7.0000000000000007E-2</v>
      </c>
      <c r="N1364" s="50">
        <v>6.3014000000000001</v>
      </c>
      <c r="O1364" s="50">
        <v>0.80649999999999999</v>
      </c>
      <c r="P1364" s="70">
        <f t="shared" si="108"/>
        <v>7.0000000000000007E-2</v>
      </c>
      <c r="Q1364" s="37">
        <f t="shared" si="109"/>
        <v>1123.5</v>
      </c>
      <c r="R1364" s="36"/>
      <c r="S1364" s="37"/>
      <c r="U1364" s="36"/>
      <c r="V1364" s="37"/>
      <c r="W1364" s="40" t="s">
        <v>154</v>
      </c>
      <c r="X1364" s="39" t="s">
        <v>366</v>
      </c>
      <c r="Y1364" s="40" t="s">
        <v>3560</v>
      </c>
      <c r="Z1364" s="40" t="s">
        <v>2439</v>
      </c>
      <c r="AA1364" s="40" t="s">
        <v>517</v>
      </c>
      <c r="AB1364" s="40" t="s">
        <v>2475</v>
      </c>
      <c r="AC1364" s="40" t="s">
        <v>4664</v>
      </c>
      <c r="AD1364" s="59" t="s">
        <v>4940</v>
      </c>
    </row>
    <row r="1365" spans="1:30">
      <c r="A1365" s="15" t="str">
        <f t="shared" si="105"/>
        <v>2022-3</v>
      </c>
      <c r="B1365" s="40" t="s">
        <v>976</v>
      </c>
      <c r="C1365" s="47">
        <v>44650</v>
      </c>
      <c r="D1365" s="40" t="s">
        <v>977</v>
      </c>
      <c r="E1365" s="40" t="s">
        <v>365</v>
      </c>
      <c r="F1365" s="40" t="s">
        <v>164</v>
      </c>
      <c r="G1365" s="40" t="s">
        <v>23</v>
      </c>
      <c r="H1365" s="40" t="s">
        <v>512</v>
      </c>
      <c r="I1365" s="15" t="str">
        <f t="shared" si="106"/>
        <v>MZQ</v>
      </c>
      <c r="J1365" s="52">
        <v>30000</v>
      </c>
      <c r="K1365" s="53">
        <v>7.0000000000000007E-2</v>
      </c>
      <c r="L1365" s="54">
        <f t="shared" si="107"/>
        <v>2100</v>
      </c>
      <c r="M1365" s="56">
        <v>7.0000000000000007E-2</v>
      </c>
      <c r="N1365" s="50">
        <v>6.3014000000000001</v>
      </c>
      <c r="O1365" s="50">
        <v>0.80649999999999999</v>
      </c>
      <c r="P1365" s="70">
        <f t="shared" si="108"/>
        <v>7.0000000000000007E-2</v>
      </c>
      <c r="Q1365" s="37">
        <f t="shared" si="109"/>
        <v>2100</v>
      </c>
      <c r="R1365" s="36"/>
      <c r="S1365" s="37"/>
      <c r="U1365" s="36"/>
      <c r="V1365" s="37"/>
      <c r="W1365" s="40" t="s">
        <v>288</v>
      </c>
      <c r="X1365" s="39" t="s">
        <v>366</v>
      </c>
      <c r="Y1365" s="40" t="s">
        <v>3561</v>
      </c>
      <c r="Z1365" s="40" t="s">
        <v>2427</v>
      </c>
      <c r="AA1365" s="40" t="s">
        <v>518</v>
      </c>
      <c r="AB1365" s="40" t="s">
        <v>2474</v>
      </c>
      <c r="AC1365" s="40" t="s">
        <v>4665</v>
      </c>
      <c r="AD1365" s="59" t="s">
        <v>4940</v>
      </c>
    </row>
    <row r="1366" spans="1:30">
      <c r="A1366" s="15" t="str">
        <f t="shared" si="105"/>
        <v>2022-3</v>
      </c>
      <c r="B1366" s="40" t="s">
        <v>156</v>
      </c>
      <c r="C1366" s="47">
        <v>44634</v>
      </c>
      <c r="D1366" s="40" t="s">
        <v>1097</v>
      </c>
      <c r="E1366" s="40" t="s">
        <v>365</v>
      </c>
      <c r="F1366" s="40" t="s">
        <v>157</v>
      </c>
      <c r="G1366" s="40" t="s">
        <v>23</v>
      </c>
      <c r="H1366" s="40" t="s">
        <v>512</v>
      </c>
      <c r="I1366" s="15" t="str">
        <f t="shared" si="106"/>
        <v>MZQ</v>
      </c>
      <c r="J1366" s="52">
        <v>26600</v>
      </c>
      <c r="K1366" s="53">
        <v>7.0000000000000007E-2</v>
      </c>
      <c r="L1366" s="54">
        <f t="shared" si="107"/>
        <v>1862</v>
      </c>
      <c r="M1366" s="56">
        <v>7.0000000000000007E-2</v>
      </c>
      <c r="N1366" s="50">
        <v>6.3014000000000001</v>
      </c>
      <c r="O1366" s="50">
        <v>0.80649999999999999</v>
      </c>
      <c r="P1366" s="70">
        <f t="shared" si="108"/>
        <v>7.0000000000000007E-2</v>
      </c>
      <c r="Q1366" s="37">
        <f t="shared" si="109"/>
        <v>1862</v>
      </c>
      <c r="R1366" s="36"/>
      <c r="S1366" s="37"/>
      <c r="U1366" s="36"/>
      <c r="V1366" s="37"/>
      <c r="W1366" s="40" t="s">
        <v>154</v>
      </c>
      <c r="X1366" s="39" t="s">
        <v>366</v>
      </c>
      <c r="Y1366" s="40" t="s">
        <v>3558</v>
      </c>
      <c r="Z1366" s="40" t="s">
        <v>2439</v>
      </c>
      <c r="AA1366" s="40" t="s">
        <v>517</v>
      </c>
      <c r="AB1366" s="40" t="s">
        <v>2475</v>
      </c>
      <c r="AC1366" s="40" t="s">
        <v>4663</v>
      </c>
      <c r="AD1366" s="59" t="s">
        <v>4940</v>
      </c>
    </row>
    <row r="1367" spans="1:30">
      <c r="A1367" s="15" t="str">
        <f t="shared" si="105"/>
        <v>2022-3</v>
      </c>
      <c r="B1367" s="40" t="s">
        <v>2604</v>
      </c>
      <c r="C1367" s="47">
        <v>44651</v>
      </c>
      <c r="D1367" s="40" t="s">
        <v>2605</v>
      </c>
      <c r="E1367" s="40" t="s">
        <v>365</v>
      </c>
      <c r="F1367" s="40" t="s">
        <v>48</v>
      </c>
      <c r="G1367" s="40" t="s">
        <v>23</v>
      </c>
      <c r="H1367" s="40" t="s">
        <v>512</v>
      </c>
      <c r="I1367" s="15" t="str">
        <f t="shared" si="106"/>
        <v>MZQ</v>
      </c>
      <c r="J1367" s="52">
        <v>2050</v>
      </c>
      <c r="K1367" s="53">
        <v>7.4999999999999997E-2</v>
      </c>
      <c r="L1367" s="54">
        <f t="shared" si="107"/>
        <v>153.75</v>
      </c>
      <c r="M1367" s="56">
        <v>7.4999999999999997E-2</v>
      </c>
      <c r="N1367" s="50">
        <v>6.3014000000000001</v>
      </c>
      <c r="O1367" s="50">
        <v>0.80649999999999999</v>
      </c>
      <c r="P1367" s="70">
        <f t="shared" si="108"/>
        <v>7.4999999999999997E-2</v>
      </c>
      <c r="Q1367" s="37">
        <f t="shared" si="109"/>
        <v>153.75</v>
      </c>
      <c r="R1367" s="36"/>
      <c r="S1367" s="37"/>
      <c r="U1367" s="36"/>
      <c r="V1367" s="37"/>
      <c r="W1367" s="40" t="s">
        <v>3301</v>
      </c>
      <c r="X1367" s="39" t="s">
        <v>366</v>
      </c>
      <c r="Y1367" s="40" t="s">
        <v>3562</v>
      </c>
      <c r="Z1367" s="40" t="s">
        <v>3473</v>
      </c>
      <c r="AA1367" s="40" t="s">
        <v>511</v>
      </c>
      <c r="AB1367" s="40" t="s">
        <v>2474</v>
      </c>
      <c r="AC1367" s="40" t="s">
        <v>4666</v>
      </c>
      <c r="AD1367" s="59" t="s">
        <v>4940</v>
      </c>
    </row>
    <row r="1368" spans="1:30">
      <c r="A1368" s="15" t="str">
        <f t="shared" si="105"/>
        <v>2022-3</v>
      </c>
      <c r="B1368" s="40" t="s">
        <v>4208</v>
      </c>
      <c r="C1368" s="47">
        <v>44630</v>
      </c>
      <c r="D1368" s="40" t="s">
        <v>4209</v>
      </c>
      <c r="E1368" s="40" t="s">
        <v>365</v>
      </c>
      <c r="F1368" s="40" t="s">
        <v>164</v>
      </c>
      <c r="G1368" s="40" t="s">
        <v>23</v>
      </c>
      <c r="H1368" s="40" t="s">
        <v>512</v>
      </c>
      <c r="I1368" s="15" t="str">
        <f t="shared" si="106"/>
        <v>MZQ</v>
      </c>
      <c r="J1368" s="52">
        <v>6000</v>
      </c>
      <c r="K1368" s="53">
        <v>7.6999999999999999E-2</v>
      </c>
      <c r="L1368" s="54">
        <f t="shared" si="107"/>
        <v>462</v>
      </c>
      <c r="M1368" s="56">
        <v>7.6999999999999999E-2</v>
      </c>
      <c r="N1368" s="50">
        <v>6.3014000000000001</v>
      </c>
      <c r="O1368" s="50">
        <v>0.80649999999999999</v>
      </c>
      <c r="P1368" s="70">
        <f t="shared" si="108"/>
        <v>7.6999999999999999E-2</v>
      </c>
      <c r="Q1368" s="37">
        <f t="shared" si="109"/>
        <v>462</v>
      </c>
      <c r="R1368" s="36"/>
      <c r="S1368" s="37"/>
      <c r="U1368" s="36"/>
      <c r="V1368" s="37"/>
      <c r="W1368" s="40" t="s">
        <v>288</v>
      </c>
      <c r="X1368" s="39" t="s">
        <v>366</v>
      </c>
      <c r="Y1368" s="40" t="s">
        <v>3563</v>
      </c>
      <c r="Z1368" s="40" t="s">
        <v>2427</v>
      </c>
      <c r="AA1368" s="40" t="s">
        <v>517</v>
      </c>
      <c r="AB1368" s="40" t="s">
        <v>2475</v>
      </c>
      <c r="AC1368" s="40" t="s">
        <v>4667</v>
      </c>
      <c r="AD1368" s="59" t="s">
        <v>4940</v>
      </c>
    </row>
    <row r="1369" spans="1:30">
      <c r="A1369" s="15" t="str">
        <f t="shared" si="105"/>
        <v>2022-3</v>
      </c>
      <c r="B1369" s="40" t="s">
        <v>4212</v>
      </c>
      <c r="C1369" s="47">
        <v>44649</v>
      </c>
      <c r="D1369" s="40" t="s">
        <v>4213</v>
      </c>
      <c r="E1369" s="40" t="s">
        <v>365</v>
      </c>
      <c r="F1369" s="40" t="s">
        <v>70</v>
      </c>
      <c r="G1369" s="40" t="s">
        <v>23</v>
      </c>
      <c r="H1369" s="40" t="s">
        <v>512</v>
      </c>
      <c r="I1369" s="15" t="str">
        <f t="shared" si="106"/>
        <v>MZQ</v>
      </c>
      <c r="J1369" s="52">
        <v>2424</v>
      </c>
      <c r="K1369" s="53">
        <v>0.08</v>
      </c>
      <c r="L1369" s="54">
        <f t="shared" si="107"/>
        <v>193.92</v>
      </c>
      <c r="M1369" s="56">
        <v>0.08</v>
      </c>
      <c r="N1369" s="50">
        <v>6.3014000000000001</v>
      </c>
      <c r="O1369" s="50">
        <v>0.80649999999999999</v>
      </c>
      <c r="P1369" s="70">
        <f t="shared" si="108"/>
        <v>0.08</v>
      </c>
      <c r="Q1369" s="37">
        <f t="shared" si="109"/>
        <v>193.92</v>
      </c>
      <c r="R1369" s="36"/>
      <c r="S1369" s="37"/>
      <c r="U1369" s="36"/>
      <c r="V1369" s="37"/>
      <c r="W1369" s="40" t="s">
        <v>67</v>
      </c>
      <c r="X1369" s="39" t="s">
        <v>366</v>
      </c>
      <c r="Y1369" s="40" t="s">
        <v>3565</v>
      </c>
      <c r="Z1369" s="40" t="s">
        <v>2423</v>
      </c>
      <c r="AA1369" s="40" t="s">
        <v>518</v>
      </c>
      <c r="AB1369" s="40" t="s">
        <v>2474</v>
      </c>
      <c r="AC1369" s="40" t="s">
        <v>4648</v>
      </c>
      <c r="AD1369" s="59" t="s">
        <v>4940</v>
      </c>
    </row>
    <row r="1370" spans="1:30">
      <c r="A1370" s="15" t="str">
        <f t="shared" si="105"/>
        <v>2022-3</v>
      </c>
      <c r="B1370" s="40" t="s">
        <v>1499</v>
      </c>
      <c r="C1370" s="47">
        <v>44649</v>
      </c>
      <c r="D1370" s="40" t="s">
        <v>1500</v>
      </c>
      <c r="E1370" s="40" t="s">
        <v>365</v>
      </c>
      <c r="F1370" s="40" t="s">
        <v>70</v>
      </c>
      <c r="G1370" s="40" t="s">
        <v>23</v>
      </c>
      <c r="H1370" s="40" t="s">
        <v>512</v>
      </c>
      <c r="I1370" s="15" t="str">
        <f t="shared" si="106"/>
        <v>MZQ</v>
      </c>
      <c r="J1370" s="52">
        <v>1010</v>
      </c>
      <c r="K1370" s="53">
        <v>0.08</v>
      </c>
      <c r="L1370" s="54">
        <f t="shared" si="107"/>
        <v>80.8</v>
      </c>
      <c r="M1370" s="56">
        <v>0.08</v>
      </c>
      <c r="N1370" s="50">
        <v>6.3014000000000001</v>
      </c>
      <c r="O1370" s="50">
        <v>0.80649999999999999</v>
      </c>
      <c r="P1370" s="70">
        <f t="shared" si="108"/>
        <v>0.08</v>
      </c>
      <c r="Q1370" s="37">
        <f t="shared" si="109"/>
        <v>80.8</v>
      </c>
      <c r="R1370" s="36"/>
      <c r="S1370" s="37"/>
      <c r="U1370" s="36"/>
      <c r="V1370" s="37"/>
      <c r="W1370" s="40" t="s">
        <v>67</v>
      </c>
      <c r="X1370" s="39" t="s">
        <v>366</v>
      </c>
      <c r="Y1370" s="40" t="s">
        <v>3566</v>
      </c>
      <c r="Z1370" s="40" t="s">
        <v>2423</v>
      </c>
      <c r="AA1370" s="40" t="s">
        <v>516</v>
      </c>
      <c r="AB1370" s="40" t="s">
        <v>2477</v>
      </c>
      <c r="AC1370" s="40" t="s">
        <v>4648</v>
      </c>
      <c r="AD1370" s="59" t="s">
        <v>4940</v>
      </c>
    </row>
    <row r="1371" spans="1:30">
      <c r="A1371" s="15" t="str">
        <f t="shared" si="105"/>
        <v>2022-3</v>
      </c>
      <c r="B1371" s="40" t="s">
        <v>4210</v>
      </c>
      <c r="C1371" s="47">
        <v>44634</v>
      </c>
      <c r="D1371" s="40" t="s">
        <v>4211</v>
      </c>
      <c r="E1371" s="40" t="s">
        <v>365</v>
      </c>
      <c r="F1371" s="40" t="s">
        <v>70</v>
      </c>
      <c r="G1371" s="40" t="s">
        <v>23</v>
      </c>
      <c r="H1371" s="40" t="s">
        <v>512</v>
      </c>
      <c r="I1371" s="15" t="str">
        <f t="shared" si="106"/>
        <v>MZQ</v>
      </c>
      <c r="J1371" s="52">
        <v>2020</v>
      </c>
      <c r="K1371" s="53">
        <v>0.08</v>
      </c>
      <c r="L1371" s="54">
        <f t="shared" si="107"/>
        <v>161.6</v>
      </c>
      <c r="M1371" s="56">
        <v>0.08</v>
      </c>
      <c r="N1371" s="50">
        <v>6.3014000000000001</v>
      </c>
      <c r="O1371" s="50">
        <v>0.80649999999999999</v>
      </c>
      <c r="P1371" s="70">
        <f t="shared" si="108"/>
        <v>0.08</v>
      </c>
      <c r="Q1371" s="37">
        <f t="shared" si="109"/>
        <v>161.6</v>
      </c>
      <c r="R1371" s="36"/>
      <c r="S1371" s="37"/>
      <c r="U1371" s="36"/>
      <c r="V1371" s="37"/>
      <c r="W1371" s="40" t="s">
        <v>67</v>
      </c>
      <c r="X1371" s="39" t="s">
        <v>366</v>
      </c>
      <c r="Y1371" s="40" t="s">
        <v>3564</v>
      </c>
      <c r="Z1371" s="40" t="s">
        <v>2423</v>
      </c>
      <c r="AA1371" s="40" t="s">
        <v>517</v>
      </c>
      <c r="AB1371" s="40" t="s">
        <v>2475</v>
      </c>
      <c r="AC1371" s="40" t="s">
        <v>4646</v>
      </c>
      <c r="AD1371" s="59" t="s">
        <v>4940</v>
      </c>
    </row>
    <row r="1372" spans="1:30">
      <c r="A1372" s="15" t="str">
        <f t="shared" si="105"/>
        <v>2022-3</v>
      </c>
      <c r="B1372" s="40" t="s">
        <v>99</v>
      </c>
      <c r="C1372" s="47">
        <v>44645</v>
      </c>
      <c r="D1372" s="40" t="s">
        <v>100</v>
      </c>
      <c r="E1372" s="40" t="s">
        <v>365</v>
      </c>
      <c r="F1372" s="40" t="s">
        <v>98</v>
      </c>
      <c r="G1372" s="40" t="s">
        <v>23</v>
      </c>
      <c r="H1372" s="40" t="s">
        <v>512</v>
      </c>
      <c r="I1372" s="15" t="str">
        <f t="shared" si="106"/>
        <v>MZQ</v>
      </c>
      <c r="J1372" s="52">
        <v>24000</v>
      </c>
      <c r="K1372" s="53">
        <v>8.2000000000000003E-2</v>
      </c>
      <c r="L1372" s="54">
        <f t="shared" si="107"/>
        <v>1968</v>
      </c>
      <c r="M1372" s="56">
        <v>8.2000000000000003E-2</v>
      </c>
      <c r="N1372" s="50">
        <v>6.3014000000000001</v>
      </c>
      <c r="O1372" s="50">
        <v>0.80649999999999999</v>
      </c>
      <c r="P1372" s="70">
        <f t="shared" si="108"/>
        <v>8.2000000000000003E-2</v>
      </c>
      <c r="Q1372" s="37">
        <f t="shared" si="109"/>
        <v>1968</v>
      </c>
      <c r="R1372" s="36"/>
      <c r="S1372" s="37"/>
      <c r="U1372" s="36"/>
      <c r="V1372" s="37"/>
      <c r="W1372" s="40" t="s">
        <v>40</v>
      </c>
      <c r="X1372" s="39" t="s">
        <v>366</v>
      </c>
      <c r="Y1372" s="40" t="s">
        <v>3567</v>
      </c>
      <c r="Z1372" s="40" t="s">
        <v>2456</v>
      </c>
      <c r="AA1372" s="40" t="s">
        <v>514</v>
      </c>
      <c r="AB1372" s="40" t="s">
        <v>2475</v>
      </c>
      <c r="AC1372" s="40" t="s">
        <v>4668</v>
      </c>
      <c r="AD1372" s="59" t="s">
        <v>4940</v>
      </c>
    </row>
    <row r="1373" spans="1:30">
      <c r="A1373" s="15" t="str">
        <f t="shared" si="105"/>
        <v>2022-3</v>
      </c>
      <c r="B1373" s="40" t="s">
        <v>4214</v>
      </c>
      <c r="C1373" s="47">
        <v>44642</v>
      </c>
      <c r="D1373" s="40" t="s">
        <v>4215</v>
      </c>
      <c r="E1373" s="40" t="s">
        <v>365</v>
      </c>
      <c r="F1373" s="40" t="s">
        <v>70</v>
      </c>
      <c r="G1373" s="40" t="s">
        <v>23</v>
      </c>
      <c r="H1373" s="40" t="s">
        <v>4923</v>
      </c>
      <c r="I1373" s="15" t="str">
        <f t="shared" si="106"/>
        <v>MZQ</v>
      </c>
      <c r="J1373" s="52">
        <v>50000</v>
      </c>
      <c r="K1373" s="53">
        <v>8.2100000000000006E-2</v>
      </c>
      <c r="L1373" s="54">
        <f t="shared" si="107"/>
        <v>4105</v>
      </c>
      <c r="M1373" s="56">
        <v>8.2100000000000006E-2</v>
      </c>
      <c r="N1373" s="50">
        <v>6.3014000000000001</v>
      </c>
      <c r="O1373" s="50">
        <v>0.80649999999999999</v>
      </c>
      <c r="P1373" s="70">
        <f t="shared" si="108"/>
        <v>8.2100000000000006E-2</v>
      </c>
      <c r="Q1373" s="37">
        <f t="shared" si="109"/>
        <v>4105</v>
      </c>
      <c r="R1373" s="36"/>
      <c r="S1373" s="37"/>
      <c r="U1373" s="36"/>
      <c r="V1373" s="37"/>
      <c r="W1373" s="40" t="s">
        <v>4623</v>
      </c>
      <c r="X1373" s="39" t="s">
        <v>366</v>
      </c>
      <c r="Y1373" s="40" t="s">
        <v>3568</v>
      </c>
      <c r="Z1373" s="40" t="s">
        <v>4934</v>
      </c>
      <c r="AA1373" s="40" t="s">
        <v>511</v>
      </c>
      <c r="AB1373" s="40" t="s">
        <v>2474</v>
      </c>
      <c r="AC1373" s="40" t="s">
        <v>4647</v>
      </c>
      <c r="AD1373" s="59" t="s">
        <v>4940</v>
      </c>
    </row>
    <row r="1374" spans="1:30">
      <c r="A1374" s="15" t="str">
        <f t="shared" si="105"/>
        <v>2022-3</v>
      </c>
      <c r="B1374" s="40" t="s">
        <v>4216</v>
      </c>
      <c r="C1374" s="47">
        <v>44634</v>
      </c>
      <c r="D1374" s="40" t="s">
        <v>4217</v>
      </c>
      <c r="E1374" s="40" t="s">
        <v>365</v>
      </c>
      <c r="F1374" s="40" t="s">
        <v>157</v>
      </c>
      <c r="G1374" s="40" t="s">
        <v>23</v>
      </c>
      <c r="H1374" s="40" t="s">
        <v>512</v>
      </c>
      <c r="I1374" s="15" t="str">
        <f t="shared" si="106"/>
        <v>MZQ</v>
      </c>
      <c r="J1374" s="52">
        <v>2100</v>
      </c>
      <c r="K1374" s="53">
        <v>0.1014</v>
      </c>
      <c r="L1374" s="54">
        <f t="shared" si="107"/>
        <v>212.94</v>
      </c>
      <c r="M1374" s="56">
        <v>8.3000000000000004E-2</v>
      </c>
      <c r="N1374" s="50">
        <v>6.3014000000000001</v>
      </c>
      <c r="O1374" s="50">
        <v>0.80649999999999999</v>
      </c>
      <c r="P1374" s="70">
        <f t="shared" si="108"/>
        <v>8.3000000000000004E-2</v>
      </c>
      <c r="Q1374" s="37">
        <f t="shared" si="109"/>
        <v>174.3</v>
      </c>
      <c r="R1374" s="36"/>
      <c r="S1374" s="37"/>
      <c r="U1374" s="36"/>
      <c r="V1374" s="37"/>
      <c r="W1374" s="40" t="s">
        <v>154</v>
      </c>
      <c r="X1374" s="39" t="s">
        <v>366</v>
      </c>
      <c r="Y1374" s="40" t="s">
        <v>3569</v>
      </c>
      <c r="Z1374" s="40" t="s">
        <v>2439</v>
      </c>
      <c r="AA1374" s="40" t="s">
        <v>518</v>
      </c>
      <c r="AB1374" s="40" t="s">
        <v>2474</v>
      </c>
      <c r="AC1374" s="40" t="s">
        <v>4663</v>
      </c>
      <c r="AD1374" s="59" t="s">
        <v>4940</v>
      </c>
    </row>
    <row r="1375" spans="1:30">
      <c r="A1375" s="15" t="str">
        <f t="shared" si="105"/>
        <v>2022-3</v>
      </c>
      <c r="B1375" s="40" t="s">
        <v>2598</v>
      </c>
      <c r="C1375" s="47">
        <v>44645</v>
      </c>
      <c r="D1375" s="40" t="s">
        <v>2599</v>
      </c>
      <c r="E1375" s="40" t="s">
        <v>365</v>
      </c>
      <c r="F1375" s="40" t="s">
        <v>173</v>
      </c>
      <c r="G1375" s="40" t="s">
        <v>23</v>
      </c>
      <c r="H1375" s="40" t="s">
        <v>512</v>
      </c>
      <c r="I1375" s="15" t="str">
        <f t="shared" si="106"/>
        <v>MZQ</v>
      </c>
      <c r="J1375" s="52">
        <v>17500</v>
      </c>
      <c r="K1375" s="53">
        <v>5.5E-2</v>
      </c>
      <c r="L1375" s="54">
        <f t="shared" si="107"/>
        <v>962.5</v>
      </c>
      <c r="M1375" s="56">
        <v>8.3599999999999994E-2</v>
      </c>
      <c r="N1375" s="50">
        <v>6.3014000000000001</v>
      </c>
      <c r="O1375" s="50">
        <v>0.80649999999999999</v>
      </c>
      <c r="P1375" s="70">
        <f t="shared" si="108"/>
        <v>8.3599999999999994E-2</v>
      </c>
      <c r="Q1375" s="37">
        <f t="shared" si="109"/>
        <v>1463</v>
      </c>
      <c r="R1375" s="36"/>
      <c r="S1375" s="37"/>
      <c r="U1375" s="36"/>
      <c r="V1375" s="37"/>
      <c r="W1375" s="40" t="s">
        <v>152</v>
      </c>
      <c r="X1375" s="39" t="s">
        <v>366</v>
      </c>
      <c r="Y1375" s="40" t="s">
        <v>3570</v>
      </c>
      <c r="Z1375" s="40" t="s">
        <v>2455</v>
      </c>
      <c r="AA1375" s="40" t="s">
        <v>517</v>
      </c>
      <c r="AB1375" s="40" t="s">
        <v>2475</v>
      </c>
      <c r="AC1375" s="40" t="s">
        <v>4662</v>
      </c>
      <c r="AD1375" s="59" t="s">
        <v>4940</v>
      </c>
    </row>
    <row r="1376" spans="1:30">
      <c r="A1376" s="15" t="str">
        <f t="shared" si="105"/>
        <v>2022-3</v>
      </c>
      <c r="B1376" s="40" t="s">
        <v>1006</v>
      </c>
      <c r="C1376" s="47">
        <v>44636</v>
      </c>
      <c r="D1376" s="40" t="s">
        <v>1007</v>
      </c>
      <c r="E1376" s="40" t="s">
        <v>365</v>
      </c>
      <c r="F1376" s="40" t="s">
        <v>71</v>
      </c>
      <c r="G1376" s="40" t="s">
        <v>23</v>
      </c>
      <c r="H1376" s="40" t="s">
        <v>522</v>
      </c>
      <c r="I1376" s="15" t="str">
        <f t="shared" si="106"/>
        <v>MZQ</v>
      </c>
      <c r="J1376" s="52">
        <v>8800</v>
      </c>
      <c r="K1376" s="53">
        <v>8.4099999999999994E-2</v>
      </c>
      <c r="L1376" s="54">
        <f t="shared" si="107"/>
        <v>740.08</v>
      </c>
      <c r="M1376" s="56">
        <v>8.4099999999999994E-2</v>
      </c>
      <c r="N1376" s="50">
        <v>6.3014000000000001</v>
      </c>
      <c r="O1376" s="50">
        <v>0.80649999999999999</v>
      </c>
      <c r="P1376" s="70">
        <f t="shared" si="108"/>
        <v>8.4099999999999994E-2</v>
      </c>
      <c r="Q1376" s="37">
        <f t="shared" si="109"/>
        <v>740.08</v>
      </c>
      <c r="R1376" s="36"/>
      <c r="S1376" s="37"/>
      <c r="U1376" s="36"/>
      <c r="V1376" s="37"/>
      <c r="W1376" s="40" t="s">
        <v>954</v>
      </c>
      <c r="X1376" s="39" t="s">
        <v>366</v>
      </c>
      <c r="Y1376" s="40" t="s">
        <v>3571</v>
      </c>
      <c r="Z1376" s="40" t="s">
        <v>2460</v>
      </c>
      <c r="AA1376" s="40" t="s">
        <v>516</v>
      </c>
      <c r="AB1376" s="40" t="s">
        <v>2477</v>
      </c>
      <c r="AC1376" s="40" t="s">
        <v>4669</v>
      </c>
      <c r="AD1376" s="59" t="s">
        <v>4940</v>
      </c>
    </row>
    <row r="1377" spans="1:30">
      <c r="A1377" s="15" t="str">
        <f t="shared" si="105"/>
        <v>2022-3</v>
      </c>
      <c r="B1377" s="40" t="s">
        <v>4218</v>
      </c>
      <c r="C1377" s="47">
        <v>44624</v>
      </c>
      <c r="D1377" s="40" t="s">
        <v>4219</v>
      </c>
      <c r="E1377" s="40" t="s">
        <v>365</v>
      </c>
      <c r="F1377" s="40" t="s">
        <v>164</v>
      </c>
      <c r="G1377" s="40" t="s">
        <v>23</v>
      </c>
      <c r="H1377" s="40" t="s">
        <v>512</v>
      </c>
      <c r="I1377" s="15" t="str">
        <f t="shared" si="106"/>
        <v>MZQ</v>
      </c>
      <c r="J1377" s="52">
        <v>10000</v>
      </c>
      <c r="K1377" s="53">
        <v>8.5000000000000006E-2</v>
      </c>
      <c r="L1377" s="54">
        <f t="shared" si="107"/>
        <v>850</v>
      </c>
      <c r="M1377" s="56">
        <v>8.5000000000000006E-2</v>
      </c>
      <c r="N1377" s="50">
        <v>6.3014000000000001</v>
      </c>
      <c r="O1377" s="50">
        <v>0.80649999999999999</v>
      </c>
      <c r="P1377" s="70">
        <f t="shared" si="108"/>
        <v>8.5000000000000006E-2</v>
      </c>
      <c r="Q1377" s="37">
        <f t="shared" si="109"/>
        <v>850</v>
      </c>
      <c r="R1377" s="36"/>
      <c r="S1377" s="37"/>
      <c r="U1377" s="36"/>
      <c r="V1377" s="37"/>
      <c r="W1377" s="40" t="s">
        <v>288</v>
      </c>
      <c r="X1377" s="39" t="s">
        <v>366</v>
      </c>
      <c r="Y1377" s="40" t="s">
        <v>3572</v>
      </c>
      <c r="Z1377" s="40" t="s">
        <v>2427</v>
      </c>
      <c r="AA1377" s="40" t="s">
        <v>518</v>
      </c>
      <c r="AB1377" s="40" t="s">
        <v>2474</v>
      </c>
      <c r="AC1377" s="40" t="s">
        <v>4670</v>
      </c>
      <c r="AD1377" s="59" t="s">
        <v>4940</v>
      </c>
    </row>
    <row r="1378" spans="1:30">
      <c r="A1378" s="15" t="str">
        <f t="shared" si="105"/>
        <v>2022-3</v>
      </c>
      <c r="B1378" s="40" t="s">
        <v>215</v>
      </c>
      <c r="C1378" s="47">
        <v>44645</v>
      </c>
      <c r="D1378" s="40" t="s">
        <v>216</v>
      </c>
      <c r="E1378" s="40" t="s">
        <v>365</v>
      </c>
      <c r="F1378" s="40" t="s">
        <v>173</v>
      </c>
      <c r="G1378" s="40" t="s">
        <v>23</v>
      </c>
      <c r="H1378" s="40" t="s">
        <v>512</v>
      </c>
      <c r="I1378" s="15" t="str">
        <f t="shared" si="106"/>
        <v>MZQ</v>
      </c>
      <c r="J1378" s="52">
        <v>10000</v>
      </c>
      <c r="K1378" s="53">
        <v>9.4E-2</v>
      </c>
      <c r="L1378" s="54">
        <f t="shared" si="107"/>
        <v>940</v>
      </c>
      <c r="M1378" s="56">
        <v>8.9300000000000004E-2</v>
      </c>
      <c r="N1378" s="50">
        <v>6.3014000000000001</v>
      </c>
      <c r="O1378" s="50">
        <v>0.80649999999999999</v>
      </c>
      <c r="P1378" s="70">
        <f t="shared" si="108"/>
        <v>8.9300000000000004E-2</v>
      </c>
      <c r="Q1378" s="37">
        <f t="shared" si="109"/>
        <v>893</v>
      </c>
      <c r="R1378" s="36"/>
      <c r="S1378" s="37"/>
      <c r="U1378" s="36"/>
      <c r="V1378" s="37"/>
      <c r="W1378" s="40" t="s">
        <v>152</v>
      </c>
      <c r="X1378" s="39" t="s">
        <v>366</v>
      </c>
      <c r="Y1378" s="40" t="s">
        <v>3573</v>
      </c>
      <c r="Z1378" s="40" t="s">
        <v>2455</v>
      </c>
      <c r="AA1378" s="40" t="s">
        <v>518</v>
      </c>
      <c r="AB1378" s="40" t="s">
        <v>2474</v>
      </c>
      <c r="AC1378" s="40" t="s">
        <v>4662</v>
      </c>
      <c r="AD1378" s="59" t="s">
        <v>4940</v>
      </c>
    </row>
    <row r="1379" spans="1:30">
      <c r="A1379" s="15" t="str">
        <f t="shared" si="105"/>
        <v>2022-3</v>
      </c>
      <c r="B1379" s="40" t="s">
        <v>351</v>
      </c>
      <c r="C1379" s="47">
        <v>44630</v>
      </c>
      <c r="D1379" s="40" t="s">
        <v>352</v>
      </c>
      <c r="E1379" s="40" t="s">
        <v>365</v>
      </c>
      <c r="F1379" s="40" t="s">
        <v>164</v>
      </c>
      <c r="G1379" s="40" t="s">
        <v>23</v>
      </c>
      <c r="H1379" s="40" t="s">
        <v>512</v>
      </c>
      <c r="I1379" s="15" t="str">
        <f t="shared" si="106"/>
        <v>MZQ</v>
      </c>
      <c r="J1379" s="52">
        <v>33000</v>
      </c>
      <c r="K1379" s="53">
        <v>9.2999999999999999E-2</v>
      </c>
      <c r="L1379" s="54">
        <f t="shared" si="107"/>
        <v>3069</v>
      </c>
      <c r="M1379" s="56">
        <v>9.2999999999999999E-2</v>
      </c>
      <c r="N1379" s="50">
        <v>6.3014000000000001</v>
      </c>
      <c r="O1379" s="50">
        <v>0.80649999999999999</v>
      </c>
      <c r="P1379" s="70">
        <f t="shared" si="108"/>
        <v>9.2999999999999999E-2</v>
      </c>
      <c r="Q1379" s="37">
        <f t="shared" si="109"/>
        <v>3069</v>
      </c>
      <c r="R1379" s="36"/>
      <c r="S1379" s="37"/>
      <c r="U1379" s="36"/>
      <c r="V1379" s="37"/>
      <c r="W1379" s="40" t="s">
        <v>288</v>
      </c>
      <c r="X1379" s="39" t="s">
        <v>366</v>
      </c>
      <c r="Y1379" s="40" t="s">
        <v>3574</v>
      </c>
      <c r="Z1379" s="40" t="s">
        <v>2427</v>
      </c>
      <c r="AA1379" s="40" t="s">
        <v>517</v>
      </c>
      <c r="AB1379" s="40" t="s">
        <v>2475</v>
      </c>
      <c r="AC1379" s="40" t="s">
        <v>4667</v>
      </c>
      <c r="AD1379" s="59" t="s">
        <v>4940</v>
      </c>
    </row>
    <row r="1380" spans="1:30">
      <c r="A1380" s="15" t="str">
        <f t="shared" si="105"/>
        <v>2022-3</v>
      </c>
      <c r="B1380" s="40" t="s">
        <v>351</v>
      </c>
      <c r="C1380" s="47">
        <v>44624</v>
      </c>
      <c r="D1380" s="40" t="s">
        <v>352</v>
      </c>
      <c r="E1380" s="40" t="s">
        <v>365</v>
      </c>
      <c r="F1380" s="40" t="s">
        <v>164</v>
      </c>
      <c r="G1380" s="40" t="s">
        <v>23</v>
      </c>
      <c r="H1380" s="40" t="s">
        <v>512</v>
      </c>
      <c r="I1380" s="15" t="str">
        <f t="shared" si="106"/>
        <v>MZQ</v>
      </c>
      <c r="J1380" s="52">
        <v>1300</v>
      </c>
      <c r="K1380" s="53">
        <v>9.2999999999999999E-2</v>
      </c>
      <c r="L1380" s="54">
        <f t="shared" si="107"/>
        <v>120.9</v>
      </c>
      <c r="M1380" s="56">
        <v>9.2999999999999999E-2</v>
      </c>
      <c r="N1380" s="50">
        <v>6.3014000000000001</v>
      </c>
      <c r="O1380" s="50">
        <v>0.80649999999999999</v>
      </c>
      <c r="P1380" s="70">
        <f t="shared" si="108"/>
        <v>9.2999999999999999E-2</v>
      </c>
      <c r="Q1380" s="37">
        <f t="shared" si="109"/>
        <v>120.9</v>
      </c>
      <c r="R1380" s="36"/>
      <c r="S1380" s="37"/>
      <c r="U1380" s="36"/>
      <c r="V1380" s="37"/>
      <c r="W1380" s="40" t="s">
        <v>288</v>
      </c>
      <c r="X1380" s="39" t="s">
        <v>366</v>
      </c>
      <c r="Y1380" s="40" t="s">
        <v>2980</v>
      </c>
      <c r="Z1380" s="40" t="s">
        <v>2427</v>
      </c>
      <c r="AA1380" s="40" t="s">
        <v>517</v>
      </c>
      <c r="AB1380" s="40" t="s">
        <v>2475</v>
      </c>
      <c r="AC1380" s="40" t="s">
        <v>4670</v>
      </c>
      <c r="AD1380" s="59" t="s">
        <v>4940</v>
      </c>
    </row>
    <row r="1381" spans="1:30">
      <c r="A1381" s="15" t="str">
        <f t="shared" si="105"/>
        <v>2022-3</v>
      </c>
      <c r="B1381" s="40" t="s">
        <v>290</v>
      </c>
      <c r="C1381" s="47">
        <v>44650</v>
      </c>
      <c r="D1381" s="40" t="s">
        <v>291</v>
      </c>
      <c r="E1381" s="40" t="s">
        <v>365</v>
      </c>
      <c r="F1381" s="40" t="s">
        <v>164</v>
      </c>
      <c r="G1381" s="40" t="s">
        <v>23</v>
      </c>
      <c r="H1381" s="40" t="s">
        <v>512</v>
      </c>
      <c r="I1381" s="15" t="str">
        <f t="shared" si="106"/>
        <v>MZQ</v>
      </c>
      <c r="J1381" s="52">
        <v>30000</v>
      </c>
      <c r="K1381" s="53">
        <v>9.6000000000000002E-2</v>
      </c>
      <c r="L1381" s="54">
        <f t="shared" si="107"/>
        <v>2880</v>
      </c>
      <c r="M1381" s="56">
        <v>9.6000000000000002E-2</v>
      </c>
      <c r="N1381" s="50">
        <v>6.3014000000000001</v>
      </c>
      <c r="O1381" s="50">
        <v>0.80649999999999999</v>
      </c>
      <c r="P1381" s="70">
        <f t="shared" si="108"/>
        <v>9.6000000000000002E-2</v>
      </c>
      <c r="Q1381" s="37">
        <f t="shared" si="109"/>
        <v>2880</v>
      </c>
      <c r="R1381" s="36"/>
      <c r="S1381" s="37"/>
      <c r="U1381" s="36"/>
      <c r="V1381" s="37"/>
      <c r="W1381" s="40" t="s">
        <v>288</v>
      </c>
      <c r="X1381" s="39" t="s">
        <v>366</v>
      </c>
      <c r="Y1381" s="40" t="s">
        <v>3576</v>
      </c>
      <c r="Z1381" s="40" t="s">
        <v>2427</v>
      </c>
      <c r="AA1381" s="40" t="s">
        <v>516</v>
      </c>
      <c r="AB1381" s="40" t="s">
        <v>2477</v>
      </c>
      <c r="AC1381" s="40" t="s">
        <v>4665</v>
      </c>
      <c r="AD1381" s="59" t="s">
        <v>4940</v>
      </c>
    </row>
    <row r="1382" spans="1:30">
      <c r="A1382" s="15" t="str">
        <f t="shared" si="105"/>
        <v>2022-3</v>
      </c>
      <c r="B1382" s="40" t="s">
        <v>290</v>
      </c>
      <c r="C1382" s="47">
        <v>44630</v>
      </c>
      <c r="D1382" s="40" t="s">
        <v>291</v>
      </c>
      <c r="E1382" s="40" t="s">
        <v>365</v>
      </c>
      <c r="F1382" s="40" t="s">
        <v>164</v>
      </c>
      <c r="G1382" s="40" t="s">
        <v>23</v>
      </c>
      <c r="H1382" s="40" t="s">
        <v>512</v>
      </c>
      <c r="I1382" s="15" t="str">
        <f t="shared" si="106"/>
        <v>MZQ</v>
      </c>
      <c r="J1382" s="52">
        <v>20000</v>
      </c>
      <c r="K1382" s="53">
        <v>9.6000000000000002E-2</v>
      </c>
      <c r="L1382" s="54">
        <f t="shared" si="107"/>
        <v>1920</v>
      </c>
      <c r="M1382" s="56">
        <v>9.6000000000000002E-2</v>
      </c>
      <c r="N1382" s="50">
        <v>6.3014000000000001</v>
      </c>
      <c r="O1382" s="50">
        <v>0.80649999999999999</v>
      </c>
      <c r="P1382" s="70">
        <f t="shared" si="108"/>
        <v>9.6000000000000002E-2</v>
      </c>
      <c r="Q1382" s="37">
        <f t="shared" si="109"/>
        <v>1920</v>
      </c>
      <c r="R1382" s="36"/>
      <c r="S1382" s="37"/>
      <c r="U1382" s="36"/>
      <c r="V1382" s="37"/>
      <c r="W1382" s="40" t="s">
        <v>288</v>
      </c>
      <c r="X1382" s="39" t="s">
        <v>366</v>
      </c>
      <c r="Y1382" s="40" t="s">
        <v>3575</v>
      </c>
      <c r="Z1382" s="40" t="s">
        <v>2427</v>
      </c>
      <c r="AA1382" s="40" t="s">
        <v>518</v>
      </c>
      <c r="AB1382" s="40" t="s">
        <v>2474</v>
      </c>
      <c r="AC1382" s="40" t="s">
        <v>4667</v>
      </c>
      <c r="AD1382" s="59" t="s">
        <v>4940</v>
      </c>
    </row>
    <row r="1383" spans="1:30">
      <c r="A1383" s="15" t="str">
        <f t="shared" si="105"/>
        <v>2022-3</v>
      </c>
      <c r="B1383" s="40" t="s">
        <v>290</v>
      </c>
      <c r="C1383" s="47">
        <v>44624</v>
      </c>
      <c r="D1383" s="40" t="s">
        <v>291</v>
      </c>
      <c r="E1383" s="40" t="s">
        <v>365</v>
      </c>
      <c r="F1383" s="40" t="s">
        <v>164</v>
      </c>
      <c r="G1383" s="40" t="s">
        <v>23</v>
      </c>
      <c r="H1383" s="40" t="s">
        <v>512</v>
      </c>
      <c r="I1383" s="15" t="str">
        <f t="shared" si="106"/>
        <v>MZQ</v>
      </c>
      <c r="J1383" s="52">
        <v>8000</v>
      </c>
      <c r="K1383" s="53">
        <v>9.6000000000000002E-2</v>
      </c>
      <c r="L1383" s="54">
        <f t="shared" si="107"/>
        <v>768</v>
      </c>
      <c r="M1383" s="56">
        <v>9.6000000000000002E-2</v>
      </c>
      <c r="N1383" s="50">
        <v>6.3014000000000001</v>
      </c>
      <c r="O1383" s="50">
        <v>0.80649999999999999</v>
      </c>
      <c r="P1383" s="70">
        <f t="shared" si="108"/>
        <v>9.6000000000000002E-2</v>
      </c>
      <c r="Q1383" s="37">
        <f t="shared" si="109"/>
        <v>768</v>
      </c>
      <c r="R1383" s="36"/>
      <c r="S1383" s="37"/>
      <c r="U1383" s="36"/>
      <c r="V1383" s="37"/>
      <c r="W1383" s="40" t="s">
        <v>288</v>
      </c>
      <c r="X1383" s="39" t="s">
        <v>366</v>
      </c>
      <c r="Y1383" s="40" t="s">
        <v>2981</v>
      </c>
      <c r="Z1383" s="40" t="s">
        <v>2427</v>
      </c>
      <c r="AA1383" s="40" t="s">
        <v>517</v>
      </c>
      <c r="AB1383" s="40" t="s">
        <v>2475</v>
      </c>
      <c r="AC1383" s="40" t="s">
        <v>4670</v>
      </c>
      <c r="AD1383" s="59" t="s">
        <v>4940</v>
      </c>
    </row>
    <row r="1384" spans="1:30">
      <c r="A1384" s="15" t="str">
        <f t="shared" si="105"/>
        <v>2022-3</v>
      </c>
      <c r="B1384" s="40" t="s">
        <v>4220</v>
      </c>
      <c r="C1384" s="47">
        <v>44651</v>
      </c>
      <c r="D1384" s="40" t="s">
        <v>4221</v>
      </c>
      <c r="E1384" s="40" t="s">
        <v>365</v>
      </c>
      <c r="F1384" s="40" t="s">
        <v>157</v>
      </c>
      <c r="G1384" s="40" t="s">
        <v>23</v>
      </c>
      <c r="H1384" s="40" t="s">
        <v>512</v>
      </c>
      <c r="I1384" s="15" t="str">
        <f t="shared" si="106"/>
        <v>MZQ</v>
      </c>
      <c r="J1384" s="52">
        <v>14100</v>
      </c>
      <c r="K1384" s="53">
        <v>0.109</v>
      </c>
      <c r="L1384" s="54">
        <f t="shared" si="107"/>
        <v>1536.9</v>
      </c>
      <c r="M1384" s="56">
        <v>0.109</v>
      </c>
      <c r="N1384" s="50">
        <v>6.3014000000000001</v>
      </c>
      <c r="O1384" s="50">
        <v>0.80649999999999999</v>
      </c>
      <c r="P1384" s="70">
        <f t="shared" si="108"/>
        <v>0.109</v>
      </c>
      <c r="Q1384" s="37">
        <f t="shared" si="109"/>
        <v>1536.9</v>
      </c>
      <c r="R1384" s="36"/>
      <c r="S1384" s="37"/>
      <c r="U1384" s="36"/>
      <c r="V1384" s="37"/>
      <c r="W1384" s="40" t="s">
        <v>154</v>
      </c>
      <c r="X1384" s="39" t="s">
        <v>366</v>
      </c>
      <c r="Y1384" s="40" t="s">
        <v>3577</v>
      </c>
      <c r="Z1384" s="40" t="s">
        <v>2439</v>
      </c>
      <c r="AA1384" s="40" t="s">
        <v>517</v>
      </c>
      <c r="AB1384" s="40" t="s">
        <v>2475</v>
      </c>
      <c r="AC1384" s="40" t="s">
        <v>4664</v>
      </c>
      <c r="AD1384" s="59" t="s">
        <v>4940</v>
      </c>
    </row>
    <row r="1385" spans="1:30">
      <c r="A1385" s="15" t="str">
        <f t="shared" si="105"/>
        <v>2022-3</v>
      </c>
      <c r="B1385" s="40" t="s">
        <v>4236</v>
      </c>
      <c r="C1385" s="47">
        <v>44644</v>
      </c>
      <c r="D1385" s="40" t="s">
        <v>4237</v>
      </c>
      <c r="E1385" s="40" t="s">
        <v>365</v>
      </c>
      <c r="F1385" s="40" t="s">
        <v>70</v>
      </c>
      <c r="G1385" s="40" t="s">
        <v>23</v>
      </c>
      <c r="H1385" s="40" t="s">
        <v>512</v>
      </c>
      <c r="I1385" s="15" t="str">
        <f t="shared" si="106"/>
        <v>MZQ</v>
      </c>
      <c r="J1385" s="52">
        <v>505</v>
      </c>
      <c r="K1385" s="53">
        <v>0</v>
      </c>
      <c r="L1385" s="54">
        <f t="shared" si="107"/>
        <v>0</v>
      </c>
      <c r="M1385" s="56">
        <v>0.11</v>
      </c>
      <c r="N1385" s="50">
        <v>6.3014000000000001</v>
      </c>
      <c r="O1385" s="50">
        <v>0.80649999999999999</v>
      </c>
      <c r="P1385" s="70">
        <f t="shared" si="108"/>
        <v>0.11</v>
      </c>
      <c r="Q1385" s="37">
        <f t="shared" si="109"/>
        <v>55.55</v>
      </c>
      <c r="R1385" s="36"/>
      <c r="S1385" s="37"/>
      <c r="U1385" s="36"/>
      <c r="V1385" s="37"/>
      <c r="W1385" s="40" t="s">
        <v>77</v>
      </c>
      <c r="X1385" s="39" t="s">
        <v>366</v>
      </c>
      <c r="Y1385" s="40" t="s">
        <v>3588</v>
      </c>
      <c r="Z1385" s="40" t="s">
        <v>2453</v>
      </c>
      <c r="AA1385" s="40" t="s">
        <v>516</v>
      </c>
      <c r="AB1385" s="40" t="s">
        <v>2477</v>
      </c>
      <c r="AC1385" s="40" t="s">
        <v>4654</v>
      </c>
      <c r="AD1385" s="59" t="s">
        <v>4940</v>
      </c>
    </row>
    <row r="1386" spans="1:30">
      <c r="A1386" s="15" t="str">
        <f t="shared" si="105"/>
        <v>2022-3</v>
      </c>
      <c r="B1386" s="40" t="s">
        <v>4238</v>
      </c>
      <c r="C1386" s="47">
        <v>44644</v>
      </c>
      <c r="D1386" s="40" t="s">
        <v>4239</v>
      </c>
      <c r="E1386" s="40" t="s">
        <v>365</v>
      </c>
      <c r="F1386" s="40" t="s">
        <v>70</v>
      </c>
      <c r="G1386" s="40" t="s">
        <v>23</v>
      </c>
      <c r="H1386" s="40" t="s">
        <v>512</v>
      </c>
      <c r="I1386" s="15" t="str">
        <f t="shared" si="106"/>
        <v>MZQ</v>
      </c>
      <c r="J1386" s="52">
        <v>1515</v>
      </c>
      <c r="K1386" s="53">
        <v>0</v>
      </c>
      <c r="L1386" s="54">
        <f t="shared" si="107"/>
        <v>0</v>
      </c>
      <c r="M1386" s="56">
        <v>0.11</v>
      </c>
      <c r="N1386" s="50">
        <v>6.3014000000000001</v>
      </c>
      <c r="O1386" s="50">
        <v>0.80649999999999999</v>
      </c>
      <c r="P1386" s="70">
        <f t="shared" si="108"/>
        <v>0.11</v>
      </c>
      <c r="Q1386" s="37">
        <f t="shared" si="109"/>
        <v>166.65</v>
      </c>
      <c r="R1386" s="36"/>
      <c r="S1386" s="37"/>
      <c r="U1386" s="36"/>
      <c r="V1386" s="37"/>
      <c r="W1386" s="40" t="s">
        <v>77</v>
      </c>
      <c r="X1386" s="39" t="s">
        <v>366</v>
      </c>
      <c r="Y1386" s="40" t="s">
        <v>3589</v>
      </c>
      <c r="Z1386" s="40" t="s">
        <v>2453</v>
      </c>
      <c r="AA1386" s="40" t="s">
        <v>517</v>
      </c>
      <c r="AB1386" s="40" t="s">
        <v>2475</v>
      </c>
      <c r="AC1386" s="40" t="s">
        <v>4654</v>
      </c>
      <c r="AD1386" s="59" t="s">
        <v>4940</v>
      </c>
    </row>
    <row r="1387" spans="1:30">
      <c r="A1387" s="15" t="str">
        <f t="shared" si="105"/>
        <v>2022-3</v>
      </c>
      <c r="B1387" s="40" t="s">
        <v>4232</v>
      </c>
      <c r="C1387" s="47">
        <v>44644</v>
      </c>
      <c r="D1387" s="40" t="s">
        <v>4233</v>
      </c>
      <c r="E1387" s="40" t="s">
        <v>365</v>
      </c>
      <c r="F1387" s="40" t="s">
        <v>70</v>
      </c>
      <c r="G1387" s="40" t="s">
        <v>23</v>
      </c>
      <c r="H1387" s="40" t="s">
        <v>512</v>
      </c>
      <c r="I1387" s="15" t="str">
        <f t="shared" si="106"/>
        <v>MZQ</v>
      </c>
      <c r="J1387" s="52">
        <v>505</v>
      </c>
      <c r="K1387" s="53">
        <v>0.11</v>
      </c>
      <c r="L1387" s="54">
        <f t="shared" si="107"/>
        <v>55.55</v>
      </c>
      <c r="M1387" s="56">
        <v>0.11</v>
      </c>
      <c r="N1387" s="50">
        <v>6.3014000000000001</v>
      </c>
      <c r="O1387" s="50">
        <v>0.80649999999999999</v>
      </c>
      <c r="P1387" s="70">
        <f t="shared" si="108"/>
        <v>0.11</v>
      </c>
      <c r="Q1387" s="37">
        <f t="shared" si="109"/>
        <v>55.55</v>
      </c>
      <c r="R1387" s="36"/>
      <c r="S1387" s="37"/>
      <c r="U1387" s="36"/>
      <c r="V1387" s="37"/>
      <c r="W1387" s="40" t="s">
        <v>77</v>
      </c>
      <c r="X1387" s="39" t="s">
        <v>366</v>
      </c>
      <c r="Y1387" s="40" t="s">
        <v>3584</v>
      </c>
      <c r="Z1387" s="40" t="s">
        <v>2453</v>
      </c>
      <c r="AA1387" s="40" t="s">
        <v>516</v>
      </c>
      <c r="AB1387" s="40" t="s">
        <v>2477</v>
      </c>
      <c r="AC1387" s="40" t="s">
        <v>4653</v>
      </c>
      <c r="AD1387" s="59" t="s">
        <v>4940</v>
      </c>
    </row>
    <row r="1388" spans="1:30">
      <c r="A1388" s="15" t="str">
        <f t="shared" si="105"/>
        <v>2022-3</v>
      </c>
      <c r="B1388" s="40" t="s">
        <v>4234</v>
      </c>
      <c r="C1388" s="47">
        <v>44644</v>
      </c>
      <c r="D1388" s="40" t="s">
        <v>4235</v>
      </c>
      <c r="E1388" s="40" t="s">
        <v>365</v>
      </c>
      <c r="F1388" s="40" t="s">
        <v>70</v>
      </c>
      <c r="G1388" s="40" t="s">
        <v>23</v>
      </c>
      <c r="H1388" s="40" t="s">
        <v>512</v>
      </c>
      <c r="I1388" s="15" t="str">
        <f t="shared" si="106"/>
        <v>MZQ</v>
      </c>
      <c r="J1388" s="52">
        <v>505</v>
      </c>
      <c r="K1388" s="53">
        <v>0.11</v>
      </c>
      <c r="L1388" s="54">
        <f t="shared" si="107"/>
        <v>55.55</v>
      </c>
      <c r="M1388" s="56">
        <v>0.11</v>
      </c>
      <c r="N1388" s="50">
        <v>6.3014000000000001</v>
      </c>
      <c r="O1388" s="50">
        <v>0.80649999999999999</v>
      </c>
      <c r="P1388" s="70">
        <f t="shared" si="108"/>
        <v>0.11</v>
      </c>
      <c r="Q1388" s="37">
        <f t="shared" si="109"/>
        <v>55.55</v>
      </c>
      <c r="R1388" s="36"/>
      <c r="S1388" s="37"/>
      <c r="U1388" s="36"/>
      <c r="V1388" s="37"/>
      <c r="W1388" s="40" t="s">
        <v>77</v>
      </c>
      <c r="X1388" s="39" t="s">
        <v>366</v>
      </c>
      <c r="Y1388" s="40" t="s">
        <v>3585</v>
      </c>
      <c r="Z1388" s="40" t="s">
        <v>2453</v>
      </c>
      <c r="AA1388" s="40" t="s">
        <v>516</v>
      </c>
      <c r="AB1388" s="40" t="s">
        <v>2477</v>
      </c>
      <c r="AC1388" s="40" t="s">
        <v>4653</v>
      </c>
      <c r="AD1388" s="59" t="s">
        <v>4940</v>
      </c>
    </row>
    <row r="1389" spans="1:30">
      <c r="A1389" s="15" t="str">
        <f t="shared" si="105"/>
        <v>2022-3</v>
      </c>
      <c r="B1389" s="40" t="s">
        <v>2614</v>
      </c>
      <c r="C1389" s="47">
        <v>44644</v>
      </c>
      <c r="D1389" s="40" t="s">
        <v>2615</v>
      </c>
      <c r="E1389" s="40" t="s">
        <v>365</v>
      </c>
      <c r="F1389" s="40" t="s">
        <v>70</v>
      </c>
      <c r="G1389" s="40" t="s">
        <v>23</v>
      </c>
      <c r="H1389" s="40" t="s">
        <v>512</v>
      </c>
      <c r="I1389" s="15" t="str">
        <f t="shared" si="106"/>
        <v>MZQ</v>
      </c>
      <c r="J1389" s="52">
        <v>841</v>
      </c>
      <c r="K1389" s="53">
        <v>0.11</v>
      </c>
      <c r="L1389" s="54">
        <f t="shared" si="107"/>
        <v>92.51</v>
      </c>
      <c r="M1389" s="56">
        <v>0.11</v>
      </c>
      <c r="N1389" s="50">
        <v>6.3014000000000001</v>
      </c>
      <c r="O1389" s="50">
        <v>0.80649999999999999</v>
      </c>
      <c r="P1389" s="70">
        <f t="shared" si="108"/>
        <v>0.11</v>
      </c>
      <c r="Q1389" s="37">
        <f t="shared" si="109"/>
        <v>92.51</v>
      </c>
      <c r="R1389" s="36"/>
      <c r="S1389" s="37"/>
      <c r="U1389" s="36"/>
      <c r="V1389" s="37"/>
      <c r="W1389" s="40" t="s">
        <v>77</v>
      </c>
      <c r="X1389" s="39" t="s">
        <v>366</v>
      </c>
      <c r="Y1389" s="40" t="s">
        <v>3586</v>
      </c>
      <c r="Z1389" s="40" t="s">
        <v>2453</v>
      </c>
      <c r="AA1389" s="40" t="s">
        <v>516</v>
      </c>
      <c r="AB1389" s="40" t="s">
        <v>2477</v>
      </c>
      <c r="AC1389" s="40" t="s">
        <v>4653</v>
      </c>
      <c r="AD1389" s="59" t="s">
        <v>4940</v>
      </c>
    </row>
    <row r="1390" spans="1:30">
      <c r="A1390" s="15" t="str">
        <f t="shared" si="105"/>
        <v>2022-3</v>
      </c>
      <c r="B1390" s="40" t="s">
        <v>2614</v>
      </c>
      <c r="C1390" s="47">
        <v>44644</v>
      </c>
      <c r="D1390" s="40" t="s">
        <v>2615</v>
      </c>
      <c r="E1390" s="40" t="s">
        <v>365</v>
      </c>
      <c r="F1390" s="40" t="s">
        <v>70</v>
      </c>
      <c r="G1390" s="40" t="s">
        <v>23</v>
      </c>
      <c r="H1390" s="40" t="s">
        <v>512</v>
      </c>
      <c r="I1390" s="15" t="str">
        <f t="shared" si="106"/>
        <v>MZQ</v>
      </c>
      <c r="J1390" s="52">
        <v>672</v>
      </c>
      <c r="K1390" s="53">
        <v>0.11</v>
      </c>
      <c r="L1390" s="54">
        <f t="shared" si="107"/>
        <v>73.92</v>
      </c>
      <c r="M1390" s="56">
        <v>0.11</v>
      </c>
      <c r="N1390" s="50">
        <v>6.3014000000000001</v>
      </c>
      <c r="O1390" s="50">
        <v>0.80649999999999999</v>
      </c>
      <c r="P1390" s="70">
        <f t="shared" si="108"/>
        <v>0.11</v>
      </c>
      <c r="Q1390" s="37">
        <f t="shared" si="109"/>
        <v>73.92</v>
      </c>
      <c r="R1390" s="36"/>
      <c r="S1390" s="37"/>
      <c r="U1390" s="36"/>
      <c r="V1390" s="37"/>
      <c r="W1390" s="40" t="s">
        <v>77</v>
      </c>
      <c r="X1390" s="39" t="s">
        <v>366</v>
      </c>
      <c r="Y1390" s="40" t="s">
        <v>3587</v>
      </c>
      <c r="Z1390" s="40" t="s">
        <v>2453</v>
      </c>
      <c r="AA1390" s="40" t="s">
        <v>516</v>
      </c>
      <c r="AB1390" s="40" t="s">
        <v>2477</v>
      </c>
      <c r="AC1390" s="40" t="s">
        <v>4653</v>
      </c>
      <c r="AD1390" s="59" t="s">
        <v>4940</v>
      </c>
    </row>
    <row r="1391" spans="1:30">
      <c r="A1391" s="15" t="str">
        <f t="shared" si="105"/>
        <v>2022-3</v>
      </c>
      <c r="B1391" s="40" t="s">
        <v>4226</v>
      </c>
      <c r="C1391" s="47">
        <v>44630</v>
      </c>
      <c r="D1391" s="40" t="s">
        <v>4227</v>
      </c>
      <c r="E1391" s="40" t="s">
        <v>365</v>
      </c>
      <c r="F1391" s="40" t="s">
        <v>70</v>
      </c>
      <c r="G1391" s="40" t="s">
        <v>23</v>
      </c>
      <c r="H1391" s="40" t="s">
        <v>512</v>
      </c>
      <c r="I1391" s="15" t="str">
        <f t="shared" si="106"/>
        <v>MZQ</v>
      </c>
      <c r="J1391" s="52">
        <v>505</v>
      </c>
      <c r="K1391" s="53">
        <v>0.11</v>
      </c>
      <c r="L1391" s="54">
        <f t="shared" si="107"/>
        <v>55.55</v>
      </c>
      <c r="M1391" s="56">
        <v>0.11</v>
      </c>
      <c r="N1391" s="50">
        <v>6.3014000000000001</v>
      </c>
      <c r="O1391" s="50">
        <v>0.80649999999999999</v>
      </c>
      <c r="P1391" s="70">
        <f t="shared" si="108"/>
        <v>0.11</v>
      </c>
      <c r="Q1391" s="37">
        <f t="shared" si="109"/>
        <v>55.55</v>
      </c>
      <c r="R1391" s="36"/>
      <c r="S1391" s="37"/>
      <c r="U1391" s="36"/>
      <c r="V1391" s="37"/>
      <c r="W1391" s="40" t="s">
        <v>77</v>
      </c>
      <c r="X1391" s="39" t="s">
        <v>366</v>
      </c>
      <c r="Y1391" s="40" t="s">
        <v>3581</v>
      </c>
      <c r="Z1391" s="40" t="s">
        <v>2453</v>
      </c>
      <c r="AA1391" s="40" t="s">
        <v>516</v>
      </c>
      <c r="AB1391" s="40" t="s">
        <v>2477</v>
      </c>
      <c r="AC1391" s="40" t="s">
        <v>4643</v>
      </c>
      <c r="AD1391" s="59" t="s">
        <v>4940</v>
      </c>
    </row>
    <row r="1392" spans="1:30">
      <c r="A1392" s="15" t="str">
        <f t="shared" si="105"/>
        <v>2022-3</v>
      </c>
      <c r="B1392" s="40" t="s">
        <v>4228</v>
      </c>
      <c r="C1392" s="47">
        <v>44630</v>
      </c>
      <c r="D1392" s="40" t="s">
        <v>4229</v>
      </c>
      <c r="E1392" s="40" t="s">
        <v>365</v>
      </c>
      <c r="F1392" s="40" t="s">
        <v>70</v>
      </c>
      <c r="G1392" s="40" t="s">
        <v>23</v>
      </c>
      <c r="H1392" s="40" t="s">
        <v>512</v>
      </c>
      <c r="I1392" s="15" t="str">
        <f t="shared" si="106"/>
        <v>MZQ</v>
      </c>
      <c r="J1392" s="52">
        <v>505</v>
      </c>
      <c r="K1392" s="53">
        <v>0.11</v>
      </c>
      <c r="L1392" s="54">
        <f t="shared" si="107"/>
        <v>55.55</v>
      </c>
      <c r="M1392" s="56">
        <v>0.11</v>
      </c>
      <c r="N1392" s="50">
        <v>6.3014000000000001</v>
      </c>
      <c r="O1392" s="50">
        <v>0.80649999999999999</v>
      </c>
      <c r="P1392" s="70">
        <f t="shared" si="108"/>
        <v>0.11</v>
      </c>
      <c r="Q1392" s="37">
        <f t="shared" si="109"/>
        <v>55.55</v>
      </c>
      <c r="R1392" s="36"/>
      <c r="S1392" s="37"/>
      <c r="U1392" s="36"/>
      <c r="V1392" s="37"/>
      <c r="W1392" s="40" t="s">
        <v>77</v>
      </c>
      <c r="X1392" s="39" t="s">
        <v>366</v>
      </c>
      <c r="Y1392" s="40" t="s">
        <v>3582</v>
      </c>
      <c r="Z1392" s="40" t="s">
        <v>2453</v>
      </c>
      <c r="AA1392" s="40" t="s">
        <v>516</v>
      </c>
      <c r="AB1392" s="40" t="s">
        <v>2477</v>
      </c>
      <c r="AC1392" s="40" t="s">
        <v>4643</v>
      </c>
      <c r="AD1392" s="59" t="s">
        <v>4940</v>
      </c>
    </row>
    <row r="1393" spans="1:30">
      <c r="A1393" s="15" t="str">
        <f t="shared" si="105"/>
        <v>2022-3</v>
      </c>
      <c r="B1393" s="40" t="s">
        <v>4230</v>
      </c>
      <c r="C1393" s="47">
        <v>44630</v>
      </c>
      <c r="D1393" s="40" t="s">
        <v>4231</v>
      </c>
      <c r="E1393" s="40" t="s">
        <v>365</v>
      </c>
      <c r="F1393" s="40" t="s">
        <v>70</v>
      </c>
      <c r="G1393" s="40" t="s">
        <v>23</v>
      </c>
      <c r="H1393" s="40" t="s">
        <v>512</v>
      </c>
      <c r="I1393" s="15" t="str">
        <f t="shared" si="106"/>
        <v>MZQ</v>
      </c>
      <c r="J1393" s="52">
        <v>505</v>
      </c>
      <c r="K1393" s="53">
        <v>0.11</v>
      </c>
      <c r="L1393" s="54">
        <f t="shared" si="107"/>
        <v>55.55</v>
      </c>
      <c r="M1393" s="56">
        <v>0.11</v>
      </c>
      <c r="N1393" s="50">
        <v>6.3014000000000001</v>
      </c>
      <c r="O1393" s="50">
        <v>0.80649999999999999</v>
      </c>
      <c r="P1393" s="70">
        <f t="shared" si="108"/>
        <v>0.11</v>
      </c>
      <c r="Q1393" s="37">
        <f t="shared" si="109"/>
        <v>55.55</v>
      </c>
      <c r="R1393" s="36"/>
      <c r="S1393" s="37"/>
      <c r="U1393" s="36"/>
      <c r="V1393" s="37"/>
      <c r="W1393" s="40" t="s">
        <v>77</v>
      </c>
      <c r="X1393" s="39" t="s">
        <v>366</v>
      </c>
      <c r="Y1393" s="40" t="s">
        <v>3583</v>
      </c>
      <c r="Z1393" s="40" t="s">
        <v>2453</v>
      </c>
      <c r="AA1393" s="40" t="s">
        <v>516</v>
      </c>
      <c r="AB1393" s="40" t="s">
        <v>2477</v>
      </c>
      <c r="AC1393" s="40" t="s">
        <v>4643</v>
      </c>
      <c r="AD1393" s="59" t="s">
        <v>4940</v>
      </c>
    </row>
    <row r="1394" spans="1:30">
      <c r="A1394" s="15" t="str">
        <f t="shared" si="105"/>
        <v>2022-3</v>
      </c>
      <c r="B1394" s="40" t="s">
        <v>4222</v>
      </c>
      <c r="C1394" s="47">
        <v>44628</v>
      </c>
      <c r="D1394" s="40" t="s">
        <v>4223</v>
      </c>
      <c r="E1394" s="40" t="s">
        <v>365</v>
      </c>
      <c r="F1394" s="40" t="s">
        <v>70</v>
      </c>
      <c r="G1394" s="40" t="s">
        <v>23</v>
      </c>
      <c r="H1394" s="40" t="s">
        <v>512</v>
      </c>
      <c r="I1394" s="15" t="str">
        <f t="shared" si="106"/>
        <v>MZQ</v>
      </c>
      <c r="J1394" s="52">
        <v>505</v>
      </c>
      <c r="K1394" s="53">
        <v>0.11</v>
      </c>
      <c r="L1394" s="54">
        <f t="shared" si="107"/>
        <v>55.55</v>
      </c>
      <c r="M1394" s="56">
        <v>0.11</v>
      </c>
      <c r="N1394" s="50">
        <v>6.3014000000000001</v>
      </c>
      <c r="O1394" s="50">
        <v>0.80649999999999999</v>
      </c>
      <c r="P1394" s="70">
        <f t="shared" si="108"/>
        <v>0.11</v>
      </c>
      <c r="Q1394" s="37">
        <f t="shared" si="109"/>
        <v>55.55</v>
      </c>
      <c r="R1394" s="36"/>
      <c r="S1394" s="37"/>
      <c r="U1394" s="36"/>
      <c r="V1394" s="37"/>
      <c r="W1394" s="40" t="s">
        <v>77</v>
      </c>
      <c r="X1394" s="39" t="s">
        <v>366</v>
      </c>
      <c r="Y1394" s="40" t="s">
        <v>3578</v>
      </c>
      <c r="Z1394" s="40" t="s">
        <v>2453</v>
      </c>
      <c r="AA1394" s="40" t="s">
        <v>516</v>
      </c>
      <c r="AB1394" s="40" t="s">
        <v>2477</v>
      </c>
      <c r="AC1394" s="40" t="s">
        <v>4639</v>
      </c>
      <c r="AD1394" s="59" t="s">
        <v>4940</v>
      </c>
    </row>
    <row r="1395" spans="1:30">
      <c r="A1395" s="15" t="str">
        <f t="shared" si="105"/>
        <v>2022-3</v>
      </c>
      <c r="B1395" s="40" t="s">
        <v>4224</v>
      </c>
      <c r="C1395" s="47">
        <v>44628</v>
      </c>
      <c r="D1395" s="40" t="s">
        <v>4225</v>
      </c>
      <c r="E1395" s="40" t="s">
        <v>365</v>
      </c>
      <c r="F1395" s="40" t="s">
        <v>70</v>
      </c>
      <c r="G1395" s="40" t="s">
        <v>23</v>
      </c>
      <c r="H1395" s="40" t="s">
        <v>512</v>
      </c>
      <c r="I1395" s="15" t="str">
        <f t="shared" si="106"/>
        <v>MZQ</v>
      </c>
      <c r="J1395" s="52">
        <v>1010</v>
      </c>
      <c r="K1395" s="53">
        <v>0.11</v>
      </c>
      <c r="L1395" s="54">
        <f t="shared" si="107"/>
        <v>111.1</v>
      </c>
      <c r="M1395" s="56">
        <v>0.11</v>
      </c>
      <c r="N1395" s="50">
        <v>6.3014000000000001</v>
      </c>
      <c r="O1395" s="50">
        <v>0.80649999999999999</v>
      </c>
      <c r="P1395" s="70">
        <f t="shared" si="108"/>
        <v>0.11</v>
      </c>
      <c r="Q1395" s="37">
        <f t="shared" si="109"/>
        <v>111.1</v>
      </c>
      <c r="R1395" s="36"/>
      <c r="S1395" s="37"/>
      <c r="U1395" s="36"/>
      <c r="V1395" s="37"/>
      <c r="W1395" s="40" t="s">
        <v>77</v>
      </c>
      <c r="X1395" s="39" t="s">
        <v>366</v>
      </c>
      <c r="Y1395" s="40" t="s">
        <v>3579</v>
      </c>
      <c r="Z1395" s="40" t="s">
        <v>2453</v>
      </c>
      <c r="AA1395" s="40" t="s">
        <v>516</v>
      </c>
      <c r="AB1395" s="40" t="s">
        <v>2477</v>
      </c>
      <c r="AC1395" s="40" t="s">
        <v>4639</v>
      </c>
      <c r="AD1395" s="59" t="s">
        <v>4940</v>
      </c>
    </row>
    <row r="1396" spans="1:30">
      <c r="A1396" s="15" t="str">
        <f t="shared" si="105"/>
        <v>2022-3</v>
      </c>
      <c r="B1396" s="40" t="s">
        <v>2612</v>
      </c>
      <c r="C1396" s="47">
        <v>44628</v>
      </c>
      <c r="D1396" s="40" t="s">
        <v>2613</v>
      </c>
      <c r="E1396" s="40" t="s">
        <v>365</v>
      </c>
      <c r="F1396" s="40" t="s">
        <v>70</v>
      </c>
      <c r="G1396" s="40" t="s">
        <v>23</v>
      </c>
      <c r="H1396" s="40" t="s">
        <v>512</v>
      </c>
      <c r="I1396" s="15" t="str">
        <f t="shared" si="106"/>
        <v>MZQ</v>
      </c>
      <c r="J1396" s="52">
        <v>1010</v>
      </c>
      <c r="K1396" s="53">
        <v>0.11</v>
      </c>
      <c r="L1396" s="54">
        <f t="shared" si="107"/>
        <v>111.1</v>
      </c>
      <c r="M1396" s="56">
        <v>0.11</v>
      </c>
      <c r="N1396" s="50">
        <v>6.3014000000000001</v>
      </c>
      <c r="O1396" s="50">
        <v>0.80649999999999999</v>
      </c>
      <c r="P1396" s="70">
        <f t="shared" si="108"/>
        <v>0.11</v>
      </c>
      <c r="Q1396" s="37">
        <f t="shared" si="109"/>
        <v>111.1</v>
      </c>
      <c r="R1396" s="36"/>
      <c r="S1396" s="37"/>
      <c r="U1396" s="36"/>
      <c r="V1396" s="37"/>
      <c r="W1396" s="40" t="s">
        <v>77</v>
      </c>
      <c r="X1396" s="39" t="s">
        <v>366</v>
      </c>
      <c r="Y1396" s="40" t="s">
        <v>3580</v>
      </c>
      <c r="Z1396" s="40" t="s">
        <v>2453</v>
      </c>
      <c r="AA1396" s="40" t="s">
        <v>517</v>
      </c>
      <c r="AB1396" s="40" t="s">
        <v>2475</v>
      </c>
      <c r="AC1396" s="40" t="s">
        <v>4639</v>
      </c>
      <c r="AD1396" s="59" t="s">
        <v>4940</v>
      </c>
    </row>
    <row r="1397" spans="1:30">
      <c r="A1397" s="15" t="str">
        <f t="shared" si="105"/>
        <v>2022-3</v>
      </c>
      <c r="B1397" s="40" t="s">
        <v>292</v>
      </c>
      <c r="C1397" s="47">
        <v>44650</v>
      </c>
      <c r="D1397" s="40" t="s">
        <v>293</v>
      </c>
      <c r="E1397" s="40" t="s">
        <v>365</v>
      </c>
      <c r="F1397" s="40" t="s">
        <v>164</v>
      </c>
      <c r="G1397" s="40" t="s">
        <v>23</v>
      </c>
      <c r="H1397" s="40" t="s">
        <v>512</v>
      </c>
      <c r="I1397" s="15" t="str">
        <f t="shared" si="106"/>
        <v>MZQ</v>
      </c>
      <c r="J1397" s="52">
        <v>30000</v>
      </c>
      <c r="K1397" s="53">
        <v>0.125</v>
      </c>
      <c r="L1397" s="54">
        <f t="shared" si="107"/>
        <v>3750</v>
      </c>
      <c r="M1397" s="56">
        <v>0.125</v>
      </c>
      <c r="N1397" s="50">
        <v>6.3014000000000001</v>
      </c>
      <c r="O1397" s="50">
        <v>0.80649999999999999</v>
      </c>
      <c r="P1397" s="70">
        <f t="shared" si="108"/>
        <v>0.125</v>
      </c>
      <c r="Q1397" s="37">
        <f t="shared" si="109"/>
        <v>3750</v>
      </c>
      <c r="R1397" s="36"/>
      <c r="S1397" s="37"/>
      <c r="U1397" s="36"/>
      <c r="V1397" s="37"/>
      <c r="W1397" s="40" t="s">
        <v>288</v>
      </c>
      <c r="X1397" s="39" t="s">
        <v>366</v>
      </c>
      <c r="Y1397" s="40" t="s">
        <v>3590</v>
      </c>
      <c r="Z1397" s="40" t="s">
        <v>2427</v>
      </c>
      <c r="AA1397" s="40" t="s">
        <v>516</v>
      </c>
      <c r="AB1397" s="40" t="s">
        <v>2477</v>
      </c>
      <c r="AC1397" s="40" t="s">
        <v>4665</v>
      </c>
      <c r="AD1397" s="59" t="s">
        <v>4940</v>
      </c>
    </row>
    <row r="1398" spans="1:30">
      <c r="A1398" s="15" t="str">
        <f t="shared" si="105"/>
        <v>2022-3</v>
      </c>
      <c r="B1398" s="40" t="s">
        <v>1118</v>
      </c>
      <c r="C1398" s="47">
        <v>44634</v>
      </c>
      <c r="D1398" s="40" t="s">
        <v>1119</v>
      </c>
      <c r="E1398" s="40" t="s">
        <v>365</v>
      </c>
      <c r="F1398" s="40" t="s">
        <v>164</v>
      </c>
      <c r="G1398" s="40" t="s">
        <v>23</v>
      </c>
      <c r="H1398" s="40" t="s">
        <v>512</v>
      </c>
      <c r="I1398" s="15" t="str">
        <f t="shared" si="106"/>
        <v>MZQ</v>
      </c>
      <c r="J1398" s="52">
        <v>3000</v>
      </c>
      <c r="K1398" s="53">
        <v>0.125</v>
      </c>
      <c r="L1398" s="54">
        <f t="shared" si="107"/>
        <v>375</v>
      </c>
      <c r="M1398" s="56">
        <v>0.125</v>
      </c>
      <c r="N1398" s="50">
        <v>6.3014000000000001</v>
      </c>
      <c r="O1398" s="50">
        <v>0.80649999999999999</v>
      </c>
      <c r="P1398" s="70">
        <f t="shared" si="108"/>
        <v>0.125</v>
      </c>
      <c r="Q1398" s="37">
        <f t="shared" si="109"/>
        <v>375</v>
      </c>
      <c r="R1398" s="36"/>
      <c r="S1398" s="37"/>
      <c r="U1398" s="36"/>
      <c r="V1398" s="37"/>
      <c r="W1398" s="40" t="s">
        <v>1171</v>
      </c>
      <c r="X1398" s="39" t="s">
        <v>366</v>
      </c>
      <c r="Y1398" s="40" t="s">
        <v>1900</v>
      </c>
      <c r="Z1398" s="40" t="s">
        <v>2415</v>
      </c>
      <c r="AA1398" s="40" t="s">
        <v>518</v>
      </c>
      <c r="AB1398" s="40" t="s">
        <v>2474</v>
      </c>
      <c r="AC1398" s="40" t="s">
        <v>4671</v>
      </c>
      <c r="AD1398" s="59" t="s">
        <v>4940</v>
      </c>
    </row>
    <row r="1399" spans="1:30">
      <c r="A1399" s="15" t="str">
        <f t="shared" si="105"/>
        <v>2022-3</v>
      </c>
      <c r="B1399" s="40" t="s">
        <v>133</v>
      </c>
      <c r="C1399" s="47">
        <v>44635</v>
      </c>
      <c r="D1399" s="40" t="s">
        <v>134</v>
      </c>
      <c r="E1399" s="40" t="s">
        <v>365</v>
      </c>
      <c r="F1399" s="40" t="s">
        <v>98</v>
      </c>
      <c r="G1399" s="40" t="s">
        <v>23</v>
      </c>
      <c r="H1399" s="40" t="s">
        <v>512</v>
      </c>
      <c r="I1399" s="15" t="str">
        <f t="shared" si="106"/>
        <v>MZQ</v>
      </c>
      <c r="J1399" s="52">
        <v>8950</v>
      </c>
      <c r="K1399" s="53">
        <v>0.126</v>
      </c>
      <c r="L1399" s="54">
        <f t="shared" si="107"/>
        <v>1127.7</v>
      </c>
      <c r="M1399" s="56">
        <v>0.126</v>
      </c>
      <c r="N1399" s="50">
        <v>6.3014000000000001</v>
      </c>
      <c r="O1399" s="50">
        <v>0.80649999999999999</v>
      </c>
      <c r="P1399" s="70">
        <f t="shared" si="108"/>
        <v>0.126</v>
      </c>
      <c r="Q1399" s="37">
        <f t="shared" si="109"/>
        <v>1127.7</v>
      </c>
      <c r="R1399" s="36"/>
      <c r="S1399" s="37"/>
      <c r="U1399" s="36"/>
      <c r="V1399" s="37"/>
      <c r="W1399" s="40" t="s">
        <v>131</v>
      </c>
      <c r="X1399" s="39" t="s">
        <v>366</v>
      </c>
      <c r="Y1399" s="40" t="s">
        <v>3592</v>
      </c>
      <c r="Z1399" s="40" t="s">
        <v>2457</v>
      </c>
      <c r="AA1399" s="40" t="s">
        <v>516</v>
      </c>
      <c r="AB1399" s="40" t="s">
        <v>2477</v>
      </c>
      <c r="AC1399" s="40" t="s">
        <v>4673</v>
      </c>
      <c r="AD1399" s="59" t="s">
        <v>4940</v>
      </c>
    </row>
    <row r="1400" spans="1:30">
      <c r="A1400" s="15" t="str">
        <f t="shared" si="105"/>
        <v>2022-3</v>
      </c>
      <c r="B1400" s="40" t="s">
        <v>133</v>
      </c>
      <c r="C1400" s="47">
        <v>44623</v>
      </c>
      <c r="D1400" s="40" t="s">
        <v>134</v>
      </c>
      <c r="E1400" s="40" t="s">
        <v>365</v>
      </c>
      <c r="F1400" s="40" t="s">
        <v>98</v>
      </c>
      <c r="G1400" s="40" t="s">
        <v>23</v>
      </c>
      <c r="H1400" s="40" t="s">
        <v>512</v>
      </c>
      <c r="I1400" s="15" t="str">
        <f t="shared" si="106"/>
        <v>MZQ</v>
      </c>
      <c r="J1400" s="52">
        <v>7220</v>
      </c>
      <c r="K1400" s="53">
        <v>0.126</v>
      </c>
      <c r="L1400" s="54">
        <f t="shared" si="107"/>
        <v>909.72</v>
      </c>
      <c r="M1400" s="56">
        <v>0.126</v>
      </c>
      <c r="N1400" s="50">
        <v>6.3014000000000001</v>
      </c>
      <c r="O1400" s="50">
        <v>0.80649999999999999</v>
      </c>
      <c r="P1400" s="70">
        <f t="shared" si="108"/>
        <v>0.126</v>
      </c>
      <c r="Q1400" s="37">
        <f t="shared" si="109"/>
        <v>909.72</v>
      </c>
      <c r="R1400" s="36"/>
      <c r="S1400" s="37"/>
      <c r="U1400" s="36"/>
      <c r="V1400" s="37"/>
      <c r="W1400" s="40" t="s">
        <v>131</v>
      </c>
      <c r="X1400" s="39" t="s">
        <v>366</v>
      </c>
      <c r="Y1400" s="40" t="s">
        <v>3591</v>
      </c>
      <c r="Z1400" s="40" t="s">
        <v>2457</v>
      </c>
      <c r="AA1400" s="40" t="s">
        <v>516</v>
      </c>
      <c r="AB1400" s="40" t="s">
        <v>2477</v>
      </c>
      <c r="AC1400" s="40" t="s">
        <v>4672</v>
      </c>
      <c r="AD1400" s="59" t="s">
        <v>4940</v>
      </c>
    </row>
    <row r="1401" spans="1:30">
      <c r="A1401" s="15" t="str">
        <f t="shared" si="105"/>
        <v>2022-3</v>
      </c>
      <c r="B1401" s="40" t="s">
        <v>2624</v>
      </c>
      <c r="C1401" s="47">
        <v>44641</v>
      </c>
      <c r="D1401" s="40" t="s">
        <v>2625</v>
      </c>
      <c r="E1401" s="40" t="s">
        <v>365</v>
      </c>
      <c r="F1401" s="40" t="s">
        <v>164</v>
      </c>
      <c r="G1401" s="40" t="s">
        <v>23</v>
      </c>
      <c r="H1401" s="40" t="s">
        <v>512</v>
      </c>
      <c r="I1401" s="15" t="str">
        <f t="shared" si="106"/>
        <v>MZQ</v>
      </c>
      <c r="J1401" s="52">
        <v>20000</v>
      </c>
      <c r="K1401" s="53">
        <v>0.128</v>
      </c>
      <c r="L1401" s="54">
        <f t="shared" si="107"/>
        <v>2560</v>
      </c>
      <c r="M1401" s="56">
        <v>0.128</v>
      </c>
      <c r="N1401" s="50">
        <v>6.3014000000000001</v>
      </c>
      <c r="O1401" s="50">
        <v>0.80649999999999999</v>
      </c>
      <c r="P1401" s="70">
        <f t="shared" si="108"/>
        <v>0.128</v>
      </c>
      <c r="Q1401" s="37">
        <f t="shared" si="109"/>
        <v>2560</v>
      </c>
      <c r="R1401" s="36"/>
      <c r="S1401" s="37"/>
      <c r="U1401" s="36"/>
      <c r="V1401" s="37"/>
      <c r="W1401" s="40" t="s">
        <v>288</v>
      </c>
      <c r="X1401" s="39" t="s">
        <v>366</v>
      </c>
      <c r="Y1401" s="40" t="s">
        <v>3593</v>
      </c>
      <c r="Z1401" s="40" t="s">
        <v>2427</v>
      </c>
      <c r="AA1401" s="40" t="s">
        <v>518</v>
      </c>
      <c r="AB1401" s="40" t="s">
        <v>2474</v>
      </c>
      <c r="AC1401" s="40" t="s">
        <v>4674</v>
      </c>
      <c r="AD1401" s="59" t="s">
        <v>4940</v>
      </c>
    </row>
    <row r="1402" spans="1:30">
      <c r="A1402" s="15" t="str">
        <f t="shared" si="105"/>
        <v>2022-3</v>
      </c>
      <c r="B1402" s="40" t="s">
        <v>158</v>
      </c>
      <c r="C1402" s="47">
        <v>44650</v>
      </c>
      <c r="D1402" s="40" t="s">
        <v>159</v>
      </c>
      <c r="E1402" s="40" t="s">
        <v>365</v>
      </c>
      <c r="F1402" s="40" t="s">
        <v>157</v>
      </c>
      <c r="G1402" s="40" t="s">
        <v>23</v>
      </c>
      <c r="H1402" s="40" t="s">
        <v>512</v>
      </c>
      <c r="I1402" s="15" t="str">
        <f t="shared" si="106"/>
        <v>MZQ</v>
      </c>
      <c r="J1402" s="52">
        <v>37000</v>
      </c>
      <c r="K1402" s="53">
        <v>9.2999999999999999E-2</v>
      </c>
      <c r="L1402" s="54">
        <f t="shared" si="107"/>
        <v>3441</v>
      </c>
      <c r="M1402" s="56">
        <v>0.13900000000000001</v>
      </c>
      <c r="N1402" s="50">
        <v>6.3014000000000001</v>
      </c>
      <c r="O1402" s="50">
        <v>0.80649999999999999</v>
      </c>
      <c r="P1402" s="70">
        <f t="shared" si="108"/>
        <v>0.13900000000000001</v>
      </c>
      <c r="Q1402" s="37">
        <f t="shared" si="109"/>
        <v>5143</v>
      </c>
      <c r="R1402" s="36"/>
      <c r="S1402" s="37"/>
      <c r="U1402" s="36"/>
      <c r="V1402" s="37"/>
      <c r="W1402" s="40" t="s">
        <v>152</v>
      </c>
      <c r="X1402" s="39" t="s">
        <v>366</v>
      </c>
      <c r="Y1402" s="40" t="s">
        <v>3595</v>
      </c>
      <c r="Z1402" s="40" t="s">
        <v>2455</v>
      </c>
      <c r="AA1402" s="40" t="s">
        <v>517</v>
      </c>
      <c r="AB1402" s="40" t="s">
        <v>2475</v>
      </c>
      <c r="AC1402" s="40" t="s">
        <v>4675</v>
      </c>
      <c r="AD1402" s="59" t="s">
        <v>4940</v>
      </c>
    </row>
    <row r="1403" spans="1:30">
      <c r="A1403" s="15" t="str">
        <f t="shared" si="105"/>
        <v>2022-3</v>
      </c>
      <c r="B1403" s="40" t="s">
        <v>165</v>
      </c>
      <c r="C1403" s="47">
        <v>44634</v>
      </c>
      <c r="D1403" s="40" t="s">
        <v>166</v>
      </c>
      <c r="E1403" s="40" t="s">
        <v>365</v>
      </c>
      <c r="F1403" s="40" t="s">
        <v>157</v>
      </c>
      <c r="G1403" s="40" t="s">
        <v>23</v>
      </c>
      <c r="H1403" s="40" t="s">
        <v>512</v>
      </c>
      <c r="I1403" s="15" t="str">
        <f t="shared" si="106"/>
        <v>MZQ</v>
      </c>
      <c r="J1403" s="52">
        <v>7800</v>
      </c>
      <c r="K1403" s="53">
        <v>0.13750000000000001</v>
      </c>
      <c r="L1403" s="54">
        <f t="shared" si="107"/>
        <v>1072.5</v>
      </c>
      <c r="M1403" s="56">
        <v>0.13900000000000001</v>
      </c>
      <c r="N1403" s="50">
        <v>6.3014000000000001</v>
      </c>
      <c r="O1403" s="50">
        <v>0.80649999999999999</v>
      </c>
      <c r="P1403" s="70">
        <f t="shared" si="108"/>
        <v>0.13900000000000001</v>
      </c>
      <c r="Q1403" s="37">
        <f t="shared" si="109"/>
        <v>1084.2</v>
      </c>
      <c r="R1403" s="36"/>
      <c r="S1403" s="37"/>
      <c r="U1403" s="36"/>
      <c r="V1403" s="37"/>
      <c r="W1403" s="40" t="s">
        <v>154</v>
      </c>
      <c r="X1403" s="39" t="s">
        <v>366</v>
      </c>
      <c r="Y1403" s="40" t="s">
        <v>3594</v>
      </c>
      <c r="Z1403" s="40" t="s">
        <v>2439</v>
      </c>
      <c r="AA1403" s="40" t="s">
        <v>518</v>
      </c>
      <c r="AB1403" s="40" t="s">
        <v>2474</v>
      </c>
      <c r="AC1403" s="40" t="s">
        <v>4663</v>
      </c>
      <c r="AD1403" s="59" t="s">
        <v>4940</v>
      </c>
    </row>
    <row r="1404" spans="1:30">
      <c r="A1404" s="15" t="str">
        <f t="shared" si="105"/>
        <v>2022-3</v>
      </c>
      <c r="B1404" s="40" t="s">
        <v>1120</v>
      </c>
      <c r="C1404" s="47">
        <v>44641</v>
      </c>
      <c r="D1404" s="40" t="s">
        <v>1121</v>
      </c>
      <c r="E1404" s="40" t="s">
        <v>365</v>
      </c>
      <c r="F1404" s="40" t="s">
        <v>164</v>
      </c>
      <c r="G1404" s="40" t="s">
        <v>23</v>
      </c>
      <c r="H1404" s="40" t="s">
        <v>512</v>
      </c>
      <c r="I1404" s="15" t="str">
        <f t="shared" si="106"/>
        <v>MZQ</v>
      </c>
      <c r="J1404" s="52">
        <v>11100</v>
      </c>
      <c r="K1404" s="53">
        <v>0.16</v>
      </c>
      <c r="L1404" s="54">
        <f t="shared" si="107"/>
        <v>1776</v>
      </c>
      <c r="M1404" s="56">
        <v>0.14000000000000001</v>
      </c>
      <c r="N1404" s="50">
        <v>6.3014000000000001</v>
      </c>
      <c r="O1404" s="50">
        <v>0.80649999999999999</v>
      </c>
      <c r="P1404" s="70">
        <f t="shared" si="108"/>
        <v>0.14000000000000001</v>
      </c>
      <c r="Q1404" s="37">
        <f t="shared" si="109"/>
        <v>1554</v>
      </c>
      <c r="R1404" s="36"/>
      <c r="S1404" s="37"/>
      <c r="U1404" s="36"/>
      <c r="V1404" s="37"/>
      <c r="W1404" s="40" t="s">
        <v>288</v>
      </c>
      <c r="X1404" s="39" t="s">
        <v>366</v>
      </c>
      <c r="Y1404" s="40" t="s">
        <v>3596</v>
      </c>
      <c r="Z1404" s="40" t="s">
        <v>2427</v>
      </c>
      <c r="AA1404" s="40" t="s">
        <v>518</v>
      </c>
      <c r="AB1404" s="40" t="s">
        <v>2474</v>
      </c>
      <c r="AC1404" s="40" t="s">
        <v>4674</v>
      </c>
      <c r="AD1404" s="59" t="s">
        <v>4940</v>
      </c>
    </row>
    <row r="1405" spans="1:30">
      <c r="A1405" s="15" t="str">
        <f t="shared" si="105"/>
        <v>2022-3</v>
      </c>
      <c r="B1405" s="40" t="s">
        <v>4240</v>
      </c>
      <c r="C1405" s="47">
        <v>44645</v>
      </c>
      <c r="D1405" s="40" t="s">
        <v>4241</v>
      </c>
      <c r="E1405" s="40" t="s">
        <v>365</v>
      </c>
      <c r="F1405" s="40" t="s">
        <v>173</v>
      </c>
      <c r="G1405" s="40" t="s">
        <v>23</v>
      </c>
      <c r="H1405" s="40" t="s">
        <v>512</v>
      </c>
      <c r="I1405" s="15" t="str">
        <f t="shared" si="106"/>
        <v>MZQ</v>
      </c>
      <c r="J1405" s="52">
        <v>2300</v>
      </c>
      <c r="K1405" s="53">
        <v>0.14299999999999999</v>
      </c>
      <c r="L1405" s="54">
        <f t="shared" si="107"/>
        <v>328.9</v>
      </c>
      <c r="M1405" s="56">
        <v>0.14299999999999999</v>
      </c>
      <c r="N1405" s="50">
        <v>6.3014000000000001</v>
      </c>
      <c r="O1405" s="50">
        <v>0.80649999999999999</v>
      </c>
      <c r="P1405" s="70">
        <f t="shared" si="108"/>
        <v>0.14299999999999999</v>
      </c>
      <c r="Q1405" s="37">
        <f t="shared" si="109"/>
        <v>328.9</v>
      </c>
      <c r="R1405" s="36"/>
      <c r="S1405" s="37"/>
      <c r="U1405" s="36"/>
      <c r="V1405" s="37"/>
      <c r="W1405" s="40" t="s">
        <v>152</v>
      </c>
      <c r="X1405" s="39" t="s">
        <v>366</v>
      </c>
      <c r="Y1405" s="40" t="s">
        <v>3597</v>
      </c>
      <c r="Z1405" s="40" t="s">
        <v>2455</v>
      </c>
      <c r="AA1405" s="40" t="s">
        <v>517</v>
      </c>
      <c r="AB1405" s="40" t="s">
        <v>2475</v>
      </c>
      <c r="AC1405" s="40" t="s">
        <v>4655</v>
      </c>
      <c r="AD1405" s="59" t="s">
        <v>4940</v>
      </c>
    </row>
    <row r="1406" spans="1:30">
      <c r="A1406" s="15" t="str">
        <f t="shared" si="105"/>
        <v>2022-3</v>
      </c>
      <c r="B1406" s="40" t="s">
        <v>167</v>
      </c>
      <c r="C1406" s="47">
        <v>44638</v>
      </c>
      <c r="D1406" s="40" t="s">
        <v>168</v>
      </c>
      <c r="E1406" s="40" t="s">
        <v>365</v>
      </c>
      <c r="F1406" s="40" t="s">
        <v>164</v>
      </c>
      <c r="G1406" s="40" t="s">
        <v>23</v>
      </c>
      <c r="H1406" s="40" t="s">
        <v>512</v>
      </c>
      <c r="I1406" s="15" t="str">
        <f t="shared" si="106"/>
        <v>MZQ</v>
      </c>
      <c r="J1406" s="52">
        <v>12000</v>
      </c>
      <c r="K1406" s="53">
        <v>0.14530000000000001</v>
      </c>
      <c r="L1406" s="54">
        <f t="shared" si="107"/>
        <v>1743.6</v>
      </c>
      <c r="M1406" s="56">
        <v>0.14530000000000001</v>
      </c>
      <c r="N1406" s="50">
        <v>6.3014000000000001</v>
      </c>
      <c r="O1406" s="50">
        <v>0.80649999999999999</v>
      </c>
      <c r="P1406" s="70">
        <f t="shared" si="108"/>
        <v>0.14530000000000001</v>
      </c>
      <c r="Q1406" s="37">
        <f t="shared" si="109"/>
        <v>1743.6</v>
      </c>
      <c r="R1406" s="36"/>
      <c r="S1406" s="37"/>
      <c r="U1406" s="36"/>
      <c r="V1406" s="37"/>
      <c r="W1406" s="40" t="s">
        <v>160</v>
      </c>
      <c r="X1406" s="39" t="s">
        <v>366</v>
      </c>
      <c r="Y1406" s="40" t="s">
        <v>3598</v>
      </c>
      <c r="Z1406" s="40" t="s">
        <v>2463</v>
      </c>
      <c r="AA1406" s="40" t="s">
        <v>516</v>
      </c>
      <c r="AB1406" s="40" t="s">
        <v>2477</v>
      </c>
      <c r="AC1406" s="40" t="s">
        <v>4676</v>
      </c>
      <c r="AD1406" s="59" t="s">
        <v>4940</v>
      </c>
    </row>
    <row r="1407" spans="1:30">
      <c r="A1407" s="15" t="str">
        <f t="shared" si="105"/>
        <v>2022-3</v>
      </c>
      <c r="B1407" s="40" t="s">
        <v>239</v>
      </c>
      <c r="C1407" s="47">
        <v>44645</v>
      </c>
      <c r="D1407" s="40" t="s">
        <v>240</v>
      </c>
      <c r="E1407" s="40" t="s">
        <v>365</v>
      </c>
      <c r="F1407" s="40" t="s">
        <v>157</v>
      </c>
      <c r="G1407" s="40" t="s">
        <v>23</v>
      </c>
      <c r="H1407" s="40" t="s">
        <v>512</v>
      </c>
      <c r="I1407" s="15" t="str">
        <f t="shared" si="106"/>
        <v>MZQ</v>
      </c>
      <c r="J1407" s="52">
        <v>33000</v>
      </c>
      <c r="K1407" s="53">
        <v>9.8000000000000004E-2</v>
      </c>
      <c r="L1407" s="54">
        <f t="shared" si="107"/>
        <v>3234</v>
      </c>
      <c r="M1407" s="56">
        <v>0.14599999999999999</v>
      </c>
      <c r="N1407" s="50">
        <v>6.3014000000000001</v>
      </c>
      <c r="O1407" s="50">
        <v>0.80649999999999999</v>
      </c>
      <c r="P1407" s="70">
        <f t="shared" si="108"/>
        <v>0.14599999999999999</v>
      </c>
      <c r="Q1407" s="37">
        <f t="shared" si="109"/>
        <v>4818</v>
      </c>
      <c r="R1407" s="36"/>
      <c r="S1407" s="37"/>
      <c r="U1407" s="36"/>
      <c r="V1407" s="37"/>
      <c r="W1407" s="40" t="s">
        <v>152</v>
      </c>
      <c r="X1407" s="39" t="s">
        <v>366</v>
      </c>
      <c r="Y1407" s="40" t="s">
        <v>3599</v>
      </c>
      <c r="Z1407" s="40" t="s">
        <v>2455</v>
      </c>
      <c r="AA1407" s="40" t="s">
        <v>518</v>
      </c>
      <c r="AB1407" s="40" t="s">
        <v>2474</v>
      </c>
      <c r="AC1407" s="40" t="s">
        <v>4677</v>
      </c>
      <c r="AD1407" s="59" t="s">
        <v>4940</v>
      </c>
    </row>
    <row r="1408" spans="1:30">
      <c r="A1408" s="15" t="str">
        <f t="shared" si="105"/>
        <v>2022-3</v>
      </c>
      <c r="B1408" s="40" t="s">
        <v>294</v>
      </c>
      <c r="C1408" s="47">
        <v>44630</v>
      </c>
      <c r="D1408" s="40" t="s">
        <v>295</v>
      </c>
      <c r="E1408" s="40" t="s">
        <v>365</v>
      </c>
      <c r="F1408" s="40" t="s">
        <v>164</v>
      </c>
      <c r="G1408" s="40" t="s">
        <v>23</v>
      </c>
      <c r="H1408" s="40" t="s">
        <v>512</v>
      </c>
      <c r="I1408" s="15" t="str">
        <f t="shared" si="106"/>
        <v>MZQ</v>
      </c>
      <c r="J1408" s="52">
        <v>50000</v>
      </c>
      <c r="K1408" s="53">
        <v>0.14699999999999999</v>
      </c>
      <c r="L1408" s="54">
        <f t="shared" si="107"/>
        <v>7350</v>
      </c>
      <c r="M1408" s="56">
        <v>0.14699999999999999</v>
      </c>
      <c r="N1408" s="50">
        <v>6.3014000000000001</v>
      </c>
      <c r="O1408" s="50">
        <v>0.80649999999999999</v>
      </c>
      <c r="P1408" s="70">
        <f t="shared" si="108"/>
        <v>0.14699999999999999</v>
      </c>
      <c r="Q1408" s="37">
        <f t="shared" si="109"/>
        <v>7350</v>
      </c>
      <c r="R1408" s="36"/>
      <c r="S1408" s="37"/>
      <c r="U1408" s="36"/>
      <c r="V1408" s="37"/>
      <c r="W1408" s="40" t="s">
        <v>288</v>
      </c>
      <c r="X1408" s="39" t="s">
        <v>366</v>
      </c>
      <c r="Y1408" s="40" t="s">
        <v>3601</v>
      </c>
      <c r="Z1408" s="40" t="s">
        <v>2427</v>
      </c>
      <c r="AA1408" s="40" t="s">
        <v>516</v>
      </c>
      <c r="AB1408" s="40" t="s">
        <v>2477</v>
      </c>
      <c r="AC1408" s="40" t="s">
        <v>4667</v>
      </c>
      <c r="AD1408" s="59" t="s">
        <v>4940</v>
      </c>
    </row>
    <row r="1409" spans="1:30">
      <c r="A1409" s="15" t="str">
        <f t="shared" si="105"/>
        <v>2022-3</v>
      </c>
      <c r="B1409" s="40" t="s">
        <v>294</v>
      </c>
      <c r="C1409" s="47">
        <v>44624</v>
      </c>
      <c r="D1409" s="40" t="s">
        <v>295</v>
      </c>
      <c r="E1409" s="40" t="s">
        <v>365</v>
      </c>
      <c r="F1409" s="40" t="s">
        <v>164</v>
      </c>
      <c r="G1409" s="40" t="s">
        <v>23</v>
      </c>
      <c r="H1409" s="40" t="s">
        <v>512</v>
      </c>
      <c r="I1409" s="15" t="str">
        <f t="shared" si="106"/>
        <v>MZQ</v>
      </c>
      <c r="J1409" s="52">
        <v>30000</v>
      </c>
      <c r="K1409" s="53">
        <v>0.14699999999999999</v>
      </c>
      <c r="L1409" s="54">
        <f t="shared" si="107"/>
        <v>4410</v>
      </c>
      <c r="M1409" s="56">
        <v>0.14699999999999999</v>
      </c>
      <c r="N1409" s="50">
        <v>6.3014000000000001</v>
      </c>
      <c r="O1409" s="50">
        <v>0.80649999999999999</v>
      </c>
      <c r="P1409" s="70">
        <f t="shared" si="108"/>
        <v>0.14699999999999999</v>
      </c>
      <c r="Q1409" s="37">
        <f t="shared" si="109"/>
        <v>4410</v>
      </c>
      <c r="R1409" s="36"/>
      <c r="S1409" s="37"/>
      <c r="U1409" s="36"/>
      <c r="V1409" s="37"/>
      <c r="W1409" s="40" t="s">
        <v>288</v>
      </c>
      <c r="X1409" s="39" t="s">
        <v>366</v>
      </c>
      <c r="Y1409" s="40" t="s">
        <v>3600</v>
      </c>
      <c r="Z1409" s="40" t="s">
        <v>2427</v>
      </c>
      <c r="AA1409" s="40" t="s">
        <v>517</v>
      </c>
      <c r="AB1409" s="40" t="s">
        <v>2475</v>
      </c>
      <c r="AC1409" s="40" t="s">
        <v>4670</v>
      </c>
      <c r="AD1409" s="59" t="s">
        <v>4940</v>
      </c>
    </row>
    <row r="1410" spans="1:30">
      <c r="A1410" s="15" t="str">
        <f t="shared" ref="A1410:A1473" si="110">+TEXT(C1410,"YYYY")&amp;"-"&amp;TEXT(C1410,"M")</f>
        <v>2022-3</v>
      </c>
      <c r="B1410" s="40" t="s">
        <v>812</v>
      </c>
      <c r="C1410" s="47">
        <v>44641</v>
      </c>
      <c r="D1410" s="40" t="s">
        <v>813</v>
      </c>
      <c r="E1410" s="40" t="s">
        <v>365</v>
      </c>
      <c r="F1410" s="40" t="s">
        <v>164</v>
      </c>
      <c r="G1410" s="40" t="s">
        <v>23</v>
      </c>
      <c r="H1410" s="40" t="s">
        <v>512</v>
      </c>
      <c r="I1410" s="15" t="str">
        <f t="shared" ref="I1410:I1473" si="111">+IF(X1410="CNY","MZQ","MHK")</f>
        <v>MZQ</v>
      </c>
      <c r="J1410" s="52">
        <v>20000</v>
      </c>
      <c r="K1410" s="53">
        <v>0.15</v>
      </c>
      <c r="L1410" s="54">
        <f t="shared" ref="L1410:L1473" si="112">+ROUND(K1410*J1410,2)</f>
        <v>3000</v>
      </c>
      <c r="M1410" s="56">
        <v>0.15</v>
      </c>
      <c r="N1410" s="50">
        <v>6.3014000000000001</v>
      </c>
      <c r="O1410" s="50">
        <v>0.80649999999999999</v>
      </c>
      <c r="P1410" s="70">
        <f t="shared" ref="P1410:P1473" si="113">ROUND(IF(AND(X1410="USD"),M1410*N1410,IF(AND(X1410="HKD"),M1410*O1410,M1410)),4)</f>
        <v>0.15</v>
      </c>
      <c r="Q1410" s="37">
        <f t="shared" ref="Q1410:Q1473" si="114">+ROUND(P1410*J1410,2)</f>
        <v>3000</v>
      </c>
      <c r="R1410" s="36"/>
      <c r="S1410" s="37"/>
      <c r="U1410" s="36"/>
      <c r="V1410" s="37"/>
      <c r="W1410" s="40" t="s">
        <v>288</v>
      </c>
      <c r="X1410" s="39" t="s">
        <v>366</v>
      </c>
      <c r="Y1410" s="40" t="s">
        <v>3603</v>
      </c>
      <c r="Z1410" s="40" t="s">
        <v>2427</v>
      </c>
      <c r="AA1410" s="40" t="s">
        <v>517</v>
      </c>
      <c r="AB1410" s="40" t="s">
        <v>2475</v>
      </c>
      <c r="AC1410" s="40" t="s">
        <v>4674</v>
      </c>
      <c r="AD1410" s="59" t="s">
        <v>4940</v>
      </c>
    </row>
    <row r="1411" spans="1:30">
      <c r="A1411" s="15" t="str">
        <f t="shared" si="110"/>
        <v>2022-3</v>
      </c>
      <c r="B1411" s="40" t="s">
        <v>812</v>
      </c>
      <c r="C1411" s="47">
        <v>44624</v>
      </c>
      <c r="D1411" s="40" t="s">
        <v>813</v>
      </c>
      <c r="E1411" s="40" t="s">
        <v>365</v>
      </c>
      <c r="F1411" s="40" t="s">
        <v>164</v>
      </c>
      <c r="G1411" s="40" t="s">
        <v>23</v>
      </c>
      <c r="H1411" s="40" t="s">
        <v>512</v>
      </c>
      <c r="I1411" s="15" t="str">
        <f t="shared" si="111"/>
        <v>MZQ</v>
      </c>
      <c r="J1411" s="52">
        <v>20000</v>
      </c>
      <c r="K1411" s="53">
        <v>0.15</v>
      </c>
      <c r="L1411" s="54">
        <f t="shared" si="112"/>
        <v>3000</v>
      </c>
      <c r="M1411" s="56">
        <v>0.15</v>
      </c>
      <c r="N1411" s="50">
        <v>6.3014000000000001</v>
      </c>
      <c r="O1411" s="50">
        <v>0.80649999999999999</v>
      </c>
      <c r="P1411" s="70">
        <f t="shared" si="113"/>
        <v>0.15</v>
      </c>
      <c r="Q1411" s="37">
        <f t="shared" si="114"/>
        <v>3000</v>
      </c>
      <c r="R1411" s="36"/>
      <c r="S1411" s="37"/>
      <c r="U1411" s="36"/>
      <c r="V1411" s="37"/>
      <c r="W1411" s="40" t="s">
        <v>288</v>
      </c>
      <c r="X1411" s="39" t="s">
        <v>366</v>
      </c>
      <c r="Y1411" s="40" t="s">
        <v>3602</v>
      </c>
      <c r="Z1411" s="40" t="s">
        <v>2427</v>
      </c>
      <c r="AA1411" s="40" t="s">
        <v>517</v>
      </c>
      <c r="AB1411" s="40" t="s">
        <v>2475</v>
      </c>
      <c r="AC1411" s="40" t="s">
        <v>4670</v>
      </c>
      <c r="AD1411" s="59" t="s">
        <v>4940</v>
      </c>
    </row>
    <row r="1412" spans="1:30">
      <c r="A1412" s="15" t="str">
        <f t="shared" si="110"/>
        <v>2022-3</v>
      </c>
      <c r="B1412" s="40" t="s">
        <v>804</v>
      </c>
      <c r="C1412" s="47">
        <v>44650</v>
      </c>
      <c r="D1412" s="40" t="s">
        <v>805</v>
      </c>
      <c r="E1412" s="40" t="s">
        <v>365</v>
      </c>
      <c r="F1412" s="40" t="s">
        <v>157</v>
      </c>
      <c r="G1412" s="40" t="s">
        <v>23</v>
      </c>
      <c r="H1412" s="40" t="s">
        <v>512</v>
      </c>
      <c r="I1412" s="15" t="str">
        <f t="shared" si="111"/>
        <v>MZQ</v>
      </c>
      <c r="J1412" s="52">
        <v>28000</v>
      </c>
      <c r="K1412" s="53">
        <v>6.9000000000000006E-2</v>
      </c>
      <c r="L1412" s="54">
        <f t="shared" si="112"/>
        <v>1932</v>
      </c>
      <c r="M1412" s="56">
        <v>0.152</v>
      </c>
      <c r="N1412" s="50">
        <v>6.3014000000000001</v>
      </c>
      <c r="O1412" s="50">
        <v>0.80649999999999999</v>
      </c>
      <c r="P1412" s="70">
        <f t="shared" si="113"/>
        <v>0.152</v>
      </c>
      <c r="Q1412" s="37">
        <f t="shared" si="114"/>
        <v>4256</v>
      </c>
      <c r="R1412" s="36"/>
      <c r="S1412" s="37"/>
      <c r="U1412" s="36"/>
      <c r="V1412" s="37"/>
      <c r="W1412" s="40" t="s">
        <v>152</v>
      </c>
      <c r="X1412" s="39" t="s">
        <v>366</v>
      </c>
      <c r="Y1412" s="40" t="s">
        <v>3604</v>
      </c>
      <c r="Z1412" s="40" t="s">
        <v>2455</v>
      </c>
      <c r="AA1412" s="40" t="s">
        <v>518</v>
      </c>
      <c r="AB1412" s="40" t="s">
        <v>2474</v>
      </c>
      <c r="AC1412" s="40" t="s">
        <v>4675</v>
      </c>
      <c r="AD1412" s="59" t="s">
        <v>4940</v>
      </c>
    </row>
    <row r="1413" spans="1:30">
      <c r="A1413" s="15" t="str">
        <f t="shared" si="110"/>
        <v>2022-3</v>
      </c>
      <c r="B1413" s="40" t="s">
        <v>4242</v>
      </c>
      <c r="C1413" s="47">
        <v>44634</v>
      </c>
      <c r="D1413" s="40" t="s">
        <v>4243</v>
      </c>
      <c r="E1413" s="40" t="s">
        <v>365</v>
      </c>
      <c r="F1413" s="40" t="s">
        <v>157</v>
      </c>
      <c r="G1413" s="40" t="s">
        <v>23</v>
      </c>
      <c r="H1413" s="40" t="s">
        <v>512</v>
      </c>
      <c r="I1413" s="15" t="str">
        <f t="shared" si="111"/>
        <v>MZQ</v>
      </c>
      <c r="J1413" s="52">
        <v>14100</v>
      </c>
      <c r="K1413" s="53">
        <v>0.153</v>
      </c>
      <c r="L1413" s="54">
        <f t="shared" si="112"/>
        <v>2157.3000000000002</v>
      </c>
      <c r="M1413" s="56">
        <v>0.153</v>
      </c>
      <c r="N1413" s="50">
        <v>6.3014000000000001</v>
      </c>
      <c r="O1413" s="50">
        <v>0.80649999999999999</v>
      </c>
      <c r="P1413" s="70">
        <f t="shared" si="113"/>
        <v>0.153</v>
      </c>
      <c r="Q1413" s="37">
        <f t="shared" si="114"/>
        <v>2157.3000000000002</v>
      </c>
      <c r="R1413" s="36"/>
      <c r="S1413" s="37"/>
      <c r="U1413" s="36"/>
      <c r="V1413" s="37"/>
      <c r="W1413" s="40" t="s">
        <v>154</v>
      </c>
      <c r="X1413" s="39" t="s">
        <v>366</v>
      </c>
      <c r="Y1413" s="40" t="s">
        <v>3605</v>
      </c>
      <c r="Z1413" s="40" t="s">
        <v>2439</v>
      </c>
      <c r="AA1413" s="40" t="s">
        <v>517</v>
      </c>
      <c r="AB1413" s="40" t="s">
        <v>2475</v>
      </c>
      <c r="AC1413" s="40" t="s">
        <v>4663</v>
      </c>
      <c r="AD1413" s="59" t="s">
        <v>4940</v>
      </c>
    </row>
    <row r="1414" spans="1:30">
      <c r="A1414" s="15" t="str">
        <f t="shared" si="110"/>
        <v>2022-3</v>
      </c>
      <c r="B1414" s="40" t="s">
        <v>1120</v>
      </c>
      <c r="C1414" s="47">
        <v>44634</v>
      </c>
      <c r="D1414" s="40" t="s">
        <v>1121</v>
      </c>
      <c r="E1414" s="40" t="s">
        <v>365</v>
      </c>
      <c r="F1414" s="40" t="s">
        <v>164</v>
      </c>
      <c r="G1414" s="40" t="s">
        <v>23</v>
      </c>
      <c r="H1414" s="40" t="s">
        <v>512</v>
      </c>
      <c r="I1414" s="15" t="str">
        <f t="shared" si="111"/>
        <v>MZQ</v>
      </c>
      <c r="J1414" s="52">
        <v>11600</v>
      </c>
      <c r="K1414" s="53">
        <v>0.16</v>
      </c>
      <c r="L1414" s="54">
        <f t="shared" si="112"/>
        <v>1856</v>
      </c>
      <c r="M1414" s="56">
        <v>0.16</v>
      </c>
      <c r="N1414" s="50">
        <v>6.3014000000000001</v>
      </c>
      <c r="O1414" s="50">
        <v>0.80649999999999999</v>
      </c>
      <c r="P1414" s="70">
        <f t="shared" si="113"/>
        <v>0.16</v>
      </c>
      <c r="Q1414" s="37">
        <f t="shared" si="114"/>
        <v>1856</v>
      </c>
      <c r="R1414" s="36"/>
      <c r="S1414" s="37"/>
      <c r="U1414" s="36"/>
      <c r="V1414" s="37"/>
      <c r="W1414" s="40" t="s">
        <v>1171</v>
      </c>
      <c r="X1414" s="39" t="s">
        <v>366</v>
      </c>
      <c r="Y1414" s="40" t="s">
        <v>1902</v>
      </c>
      <c r="Z1414" s="40" t="s">
        <v>2415</v>
      </c>
      <c r="AA1414" s="40" t="s">
        <v>518</v>
      </c>
      <c r="AB1414" s="40" t="s">
        <v>2474</v>
      </c>
      <c r="AC1414" s="40" t="s">
        <v>4671</v>
      </c>
      <c r="AD1414" s="59" t="s">
        <v>4940</v>
      </c>
    </row>
    <row r="1415" spans="1:30">
      <c r="A1415" s="15" t="str">
        <f t="shared" si="110"/>
        <v>2022-3</v>
      </c>
      <c r="B1415" s="40" t="s">
        <v>4244</v>
      </c>
      <c r="C1415" s="47">
        <v>44645</v>
      </c>
      <c r="D1415" s="40" t="s">
        <v>4245</v>
      </c>
      <c r="E1415" s="40" t="s">
        <v>365</v>
      </c>
      <c r="F1415" s="40" t="s">
        <v>157</v>
      </c>
      <c r="G1415" s="40" t="s">
        <v>23</v>
      </c>
      <c r="H1415" s="40" t="s">
        <v>512</v>
      </c>
      <c r="I1415" s="15" t="str">
        <f t="shared" si="111"/>
        <v>MZQ</v>
      </c>
      <c r="J1415" s="52">
        <v>12000</v>
      </c>
      <c r="K1415" s="53">
        <v>0.11700000000000001</v>
      </c>
      <c r="L1415" s="54">
        <f t="shared" si="112"/>
        <v>1404</v>
      </c>
      <c r="M1415" s="56">
        <v>0.17299999999999999</v>
      </c>
      <c r="N1415" s="50">
        <v>6.3014000000000001</v>
      </c>
      <c r="O1415" s="50">
        <v>0.80649999999999999</v>
      </c>
      <c r="P1415" s="70">
        <f t="shared" si="113"/>
        <v>0.17299999999999999</v>
      </c>
      <c r="Q1415" s="37">
        <f t="shared" si="114"/>
        <v>2076</v>
      </c>
      <c r="R1415" s="36"/>
      <c r="S1415" s="37"/>
      <c r="U1415" s="36"/>
      <c r="V1415" s="37"/>
      <c r="W1415" s="40" t="s">
        <v>152</v>
      </c>
      <c r="X1415" s="39" t="s">
        <v>366</v>
      </c>
      <c r="Y1415" s="40" t="s">
        <v>3606</v>
      </c>
      <c r="Z1415" s="40" t="s">
        <v>2455</v>
      </c>
      <c r="AA1415" s="40" t="s">
        <v>518</v>
      </c>
      <c r="AB1415" s="40" t="s">
        <v>2474</v>
      </c>
      <c r="AC1415" s="40" t="s">
        <v>4677</v>
      </c>
      <c r="AD1415" s="59" t="s">
        <v>4940</v>
      </c>
    </row>
    <row r="1416" spans="1:30">
      <c r="A1416" s="15" t="str">
        <f t="shared" si="110"/>
        <v>2022-3</v>
      </c>
      <c r="B1416" s="40" t="s">
        <v>2630</v>
      </c>
      <c r="C1416" s="47">
        <v>44641</v>
      </c>
      <c r="D1416" s="40" t="s">
        <v>2631</v>
      </c>
      <c r="E1416" s="40" t="s">
        <v>365</v>
      </c>
      <c r="F1416" s="40" t="s">
        <v>164</v>
      </c>
      <c r="G1416" s="40" t="s">
        <v>23</v>
      </c>
      <c r="H1416" s="40" t="s">
        <v>512</v>
      </c>
      <c r="I1416" s="15" t="str">
        <f t="shared" si="111"/>
        <v>MZQ</v>
      </c>
      <c r="J1416" s="52">
        <v>10000</v>
      </c>
      <c r="K1416" s="53">
        <v>0.18</v>
      </c>
      <c r="L1416" s="54">
        <f t="shared" si="112"/>
        <v>1800</v>
      </c>
      <c r="M1416" s="56">
        <v>0.18</v>
      </c>
      <c r="N1416" s="50">
        <v>6.3014000000000001</v>
      </c>
      <c r="O1416" s="50">
        <v>0.80649999999999999</v>
      </c>
      <c r="P1416" s="70">
        <f t="shared" si="113"/>
        <v>0.18</v>
      </c>
      <c r="Q1416" s="37">
        <f t="shared" si="114"/>
        <v>1800</v>
      </c>
      <c r="R1416" s="36"/>
      <c r="S1416" s="37"/>
      <c r="U1416" s="36"/>
      <c r="V1416" s="37"/>
      <c r="W1416" s="40" t="s">
        <v>288</v>
      </c>
      <c r="X1416" s="39" t="s">
        <v>366</v>
      </c>
      <c r="Y1416" s="40" t="s">
        <v>3607</v>
      </c>
      <c r="Z1416" s="40" t="s">
        <v>2427</v>
      </c>
      <c r="AA1416" s="40" t="s">
        <v>517</v>
      </c>
      <c r="AB1416" s="40" t="s">
        <v>2475</v>
      </c>
      <c r="AC1416" s="40" t="s">
        <v>4674</v>
      </c>
      <c r="AD1416" s="59" t="s">
        <v>4940</v>
      </c>
    </row>
    <row r="1417" spans="1:30">
      <c r="A1417" s="15" t="str">
        <f t="shared" si="110"/>
        <v>2022-3</v>
      </c>
      <c r="B1417" s="40" t="s">
        <v>165</v>
      </c>
      <c r="C1417" s="47">
        <v>44650</v>
      </c>
      <c r="D1417" s="40" t="s">
        <v>166</v>
      </c>
      <c r="E1417" s="40" t="s">
        <v>365</v>
      </c>
      <c r="F1417" s="40" t="s">
        <v>157</v>
      </c>
      <c r="G1417" s="40" t="s">
        <v>23</v>
      </c>
      <c r="H1417" s="40" t="s">
        <v>512</v>
      </c>
      <c r="I1417" s="15" t="str">
        <f t="shared" si="111"/>
        <v>MZQ</v>
      </c>
      <c r="J1417" s="52">
        <v>29000</v>
      </c>
      <c r="K1417" s="53">
        <v>0.13750000000000001</v>
      </c>
      <c r="L1417" s="54">
        <f t="shared" si="112"/>
        <v>3987.5</v>
      </c>
      <c r="M1417" s="56">
        <v>0.184</v>
      </c>
      <c r="N1417" s="50">
        <v>6.3014000000000001</v>
      </c>
      <c r="O1417" s="50">
        <v>0.80649999999999999</v>
      </c>
      <c r="P1417" s="70">
        <f t="shared" si="113"/>
        <v>0.184</v>
      </c>
      <c r="Q1417" s="37">
        <f t="shared" si="114"/>
        <v>5336</v>
      </c>
      <c r="R1417" s="36"/>
      <c r="S1417" s="37"/>
      <c r="U1417" s="36"/>
      <c r="V1417" s="37"/>
      <c r="W1417" s="40" t="s">
        <v>152</v>
      </c>
      <c r="X1417" s="39" t="s">
        <v>366</v>
      </c>
      <c r="Y1417" s="40" t="s">
        <v>3608</v>
      </c>
      <c r="Z1417" s="40" t="s">
        <v>2455</v>
      </c>
      <c r="AA1417" s="40" t="s">
        <v>516</v>
      </c>
      <c r="AB1417" s="40" t="s">
        <v>2477</v>
      </c>
      <c r="AC1417" s="40" t="s">
        <v>4675</v>
      </c>
      <c r="AD1417" s="59" t="s">
        <v>4940</v>
      </c>
    </row>
    <row r="1418" spans="1:30">
      <c r="A1418" s="15" t="str">
        <f t="shared" si="110"/>
        <v>2022-3</v>
      </c>
      <c r="B1418" s="40" t="s">
        <v>1122</v>
      </c>
      <c r="C1418" s="47">
        <v>44634</v>
      </c>
      <c r="D1418" s="40" t="s">
        <v>1123</v>
      </c>
      <c r="E1418" s="40" t="s">
        <v>365</v>
      </c>
      <c r="F1418" s="40" t="s">
        <v>164</v>
      </c>
      <c r="G1418" s="40" t="s">
        <v>23</v>
      </c>
      <c r="H1418" s="40" t="s">
        <v>512</v>
      </c>
      <c r="I1418" s="15" t="str">
        <f t="shared" si="111"/>
        <v>MZQ</v>
      </c>
      <c r="J1418" s="52">
        <v>1500</v>
      </c>
      <c r="K1418" s="53">
        <v>0.185</v>
      </c>
      <c r="L1418" s="54">
        <f t="shared" si="112"/>
        <v>277.5</v>
      </c>
      <c r="M1418" s="56">
        <v>0.185</v>
      </c>
      <c r="N1418" s="50">
        <v>6.3014000000000001</v>
      </c>
      <c r="O1418" s="50">
        <v>0.80649999999999999</v>
      </c>
      <c r="P1418" s="70">
        <f t="shared" si="113"/>
        <v>0.185</v>
      </c>
      <c r="Q1418" s="37">
        <f t="shared" si="114"/>
        <v>277.5</v>
      </c>
      <c r="R1418" s="36"/>
      <c r="S1418" s="37"/>
      <c r="U1418" s="36"/>
      <c r="V1418" s="37"/>
      <c r="W1418" s="40" t="s">
        <v>1171</v>
      </c>
      <c r="X1418" s="39" t="s">
        <v>366</v>
      </c>
      <c r="Y1418" s="40" t="s">
        <v>1904</v>
      </c>
      <c r="Z1418" s="40" t="s">
        <v>2415</v>
      </c>
      <c r="AA1418" s="40" t="s">
        <v>518</v>
      </c>
      <c r="AB1418" s="40" t="s">
        <v>2474</v>
      </c>
      <c r="AC1418" s="40" t="s">
        <v>4671</v>
      </c>
      <c r="AD1418" s="59" t="s">
        <v>4940</v>
      </c>
    </row>
    <row r="1419" spans="1:30">
      <c r="A1419" s="15" t="str">
        <f t="shared" si="110"/>
        <v>2022-3</v>
      </c>
      <c r="B1419" s="40" t="s">
        <v>308</v>
      </c>
      <c r="C1419" s="47">
        <v>44641</v>
      </c>
      <c r="D1419" s="40" t="s">
        <v>309</v>
      </c>
      <c r="E1419" s="40" t="s">
        <v>365</v>
      </c>
      <c r="F1419" s="40" t="s">
        <v>164</v>
      </c>
      <c r="G1419" s="40" t="s">
        <v>23</v>
      </c>
      <c r="H1419" s="40" t="s">
        <v>512</v>
      </c>
      <c r="I1419" s="15" t="str">
        <f t="shared" si="111"/>
        <v>MZQ</v>
      </c>
      <c r="J1419" s="52">
        <v>20000</v>
      </c>
      <c r="K1419" s="53">
        <v>0.19</v>
      </c>
      <c r="L1419" s="54">
        <f t="shared" si="112"/>
        <v>3800</v>
      </c>
      <c r="M1419" s="56">
        <v>0.19</v>
      </c>
      <c r="N1419" s="50">
        <v>6.3014000000000001</v>
      </c>
      <c r="O1419" s="50">
        <v>0.80649999999999999</v>
      </c>
      <c r="P1419" s="70">
        <f t="shared" si="113"/>
        <v>0.19</v>
      </c>
      <c r="Q1419" s="37">
        <f t="shared" si="114"/>
        <v>3800</v>
      </c>
      <c r="R1419" s="36"/>
      <c r="S1419" s="37"/>
      <c r="U1419" s="36"/>
      <c r="V1419" s="37"/>
      <c r="W1419" s="40" t="s">
        <v>288</v>
      </c>
      <c r="X1419" s="39" t="s">
        <v>366</v>
      </c>
      <c r="Y1419" s="40" t="s">
        <v>3609</v>
      </c>
      <c r="Z1419" s="40" t="s">
        <v>2427</v>
      </c>
      <c r="AA1419" s="40" t="s">
        <v>516</v>
      </c>
      <c r="AB1419" s="40" t="s">
        <v>2477</v>
      </c>
      <c r="AC1419" s="40" t="s">
        <v>4674</v>
      </c>
      <c r="AD1419" s="59" t="s">
        <v>4940</v>
      </c>
    </row>
    <row r="1420" spans="1:30">
      <c r="A1420" s="15" t="str">
        <f t="shared" si="110"/>
        <v>2022-3</v>
      </c>
      <c r="B1420" s="40" t="s">
        <v>4246</v>
      </c>
      <c r="C1420" s="47">
        <v>44650</v>
      </c>
      <c r="D1420" s="40" t="s">
        <v>4247</v>
      </c>
      <c r="E1420" s="40" t="s">
        <v>365</v>
      </c>
      <c r="F1420" s="40" t="s">
        <v>164</v>
      </c>
      <c r="G1420" s="40" t="s">
        <v>23</v>
      </c>
      <c r="H1420" s="40" t="s">
        <v>512</v>
      </c>
      <c r="I1420" s="15" t="str">
        <f t="shared" si="111"/>
        <v>MZQ</v>
      </c>
      <c r="J1420" s="52">
        <v>30000</v>
      </c>
      <c r="K1420" s="53">
        <v>0.19500000000000001</v>
      </c>
      <c r="L1420" s="54">
        <f t="shared" si="112"/>
        <v>5850</v>
      </c>
      <c r="M1420" s="56">
        <v>0.19500000000000001</v>
      </c>
      <c r="N1420" s="50">
        <v>6.3014000000000001</v>
      </c>
      <c r="O1420" s="50">
        <v>0.80649999999999999</v>
      </c>
      <c r="P1420" s="70">
        <f t="shared" si="113"/>
        <v>0.19500000000000001</v>
      </c>
      <c r="Q1420" s="37">
        <f t="shared" si="114"/>
        <v>5850</v>
      </c>
      <c r="R1420" s="36"/>
      <c r="S1420" s="37"/>
      <c r="U1420" s="36"/>
      <c r="V1420" s="37"/>
      <c r="W1420" s="40" t="s">
        <v>288</v>
      </c>
      <c r="X1420" s="39" t="s">
        <v>366</v>
      </c>
      <c r="Y1420" s="40" t="s">
        <v>3611</v>
      </c>
      <c r="Z1420" s="40" t="s">
        <v>2427</v>
      </c>
      <c r="AA1420" s="40" t="s">
        <v>517</v>
      </c>
      <c r="AB1420" s="40" t="s">
        <v>2475</v>
      </c>
      <c r="AC1420" s="40" t="s">
        <v>4665</v>
      </c>
      <c r="AD1420" s="59" t="s">
        <v>4940</v>
      </c>
    </row>
    <row r="1421" spans="1:30">
      <c r="A1421" s="15" t="str">
        <f t="shared" si="110"/>
        <v>2022-3</v>
      </c>
      <c r="B1421" s="40" t="s">
        <v>4246</v>
      </c>
      <c r="C1421" s="47">
        <v>44634</v>
      </c>
      <c r="D1421" s="40" t="s">
        <v>4247</v>
      </c>
      <c r="E1421" s="40" t="s">
        <v>365</v>
      </c>
      <c r="F1421" s="40" t="s">
        <v>164</v>
      </c>
      <c r="G1421" s="40" t="s">
        <v>23</v>
      </c>
      <c r="H1421" s="40" t="s">
        <v>512</v>
      </c>
      <c r="I1421" s="15" t="str">
        <f t="shared" si="111"/>
        <v>MZQ</v>
      </c>
      <c r="J1421" s="52">
        <v>20000</v>
      </c>
      <c r="K1421" s="53">
        <v>0.19500000000000001</v>
      </c>
      <c r="L1421" s="54">
        <f t="shared" si="112"/>
        <v>3900</v>
      </c>
      <c r="M1421" s="56">
        <v>0.19500000000000001</v>
      </c>
      <c r="N1421" s="50">
        <v>6.3014000000000001</v>
      </c>
      <c r="O1421" s="50">
        <v>0.80649999999999999</v>
      </c>
      <c r="P1421" s="70">
        <f t="shared" si="113"/>
        <v>0.19500000000000001</v>
      </c>
      <c r="Q1421" s="37">
        <f t="shared" si="114"/>
        <v>3900</v>
      </c>
      <c r="R1421" s="36"/>
      <c r="S1421" s="37"/>
      <c r="U1421" s="36"/>
      <c r="V1421" s="37"/>
      <c r="W1421" s="40" t="s">
        <v>288</v>
      </c>
      <c r="X1421" s="39" t="s">
        <v>366</v>
      </c>
      <c r="Y1421" s="40" t="s">
        <v>3610</v>
      </c>
      <c r="Z1421" s="40" t="s">
        <v>2427</v>
      </c>
      <c r="AA1421" s="40" t="s">
        <v>518</v>
      </c>
      <c r="AB1421" s="40" t="s">
        <v>2474</v>
      </c>
      <c r="AC1421" s="40" t="s">
        <v>4678</v>
      </c>
      <c r="AD1421" s="59" t="s">
        <v>4940</v>
      </c>
    </row>
    <row r="1422" spans="1:30">
      <c r="A1422" s="15" t="str">
        <f t="shared" si="110"/>
        <v>2022-3</v>
      </c>
      <c r="B1422" s="40" t="s">
        <v>806</v>
      </c>
      <c r="C1422" s="47">
        <v>44641</v>
      </c>
      <c r="D1422" s="40" t="s">
        <v>807</v>
      </c>
      <c r="E1422" s="40" t="s">
        <v>365</v>
      </c>
      <c r="F1422" s="40" t="s">
        <v>164</v>
      </c>
      <c r="G1422" s="40" t="s">
        <v>23</v>
      </c>
      <c r="H1422" s="40" t="s">
        <v>512</v>
      </c>
      <c r="I1422" s="15" t="str">
        <f t="shared" si="111"/>
        <v>MZQ</v>
      </c>
      <c r="J1422" s="52">
        <v>15000</v>
      </c>
      <c r="K1422" s="53">
        <v>0.217</v>
      </c>
      <c r="L1422" s="54">
        <f t="shared" si="112"/>
        <v>3255</v>
      </c>
      <c r="M1422" s="56">
        <v>0.217</v>
      </c>
      <c r="N1422" s="50">
        <v>6.3014000000000001</v>
      </c>
      <c r="O1422" s="50">
        <v>0.80649999999999999</v>
      </c>
      <c r="P1422" s="70">
        <f t="shared" si="113"/>
        <v>0.217</v>
      </c>
      <c r="Q1422" s="37">
        <f t="shared" si="114"/>
        <v>3255</v>
      </c>
      <c r="R1422" s="36"/>
      <c r="S1422" s="37"/>
      <c r="U1422" s="36"/>
      <c r="V1422" s="37"/>
      <c r="W1422" s="40" t="s">
        <v>288</v>
      </c>
      <c r="X1422" s="39" t="s">
        <v>366</v>
      </c>
      <c r="Y1422" s="40" t="s">
        <v>3612</v>
      </c>
      <c r="Z1422" s="40" t="s">
        <v>2427</v>
      </c>
      <c r="AA1422" s="40" t="s">
        <v>516</v>
      </c>
      <c r="AB1422" s="40" t="s">
        <v>2477</v>
      </c>
      <c r="AC1422" s="40" t="s">
        <v>4674</v>
      </c>
      <c r="AD1422" s="59" t="s">
        <v>4940</v>
      </c>
    </row>
    <row r="1423" spans="1:30">
      <c r="A1423" s="15" t="str">
        <f t="shared" si="110"/>
        <v>2022-3</v>
      </c>
      <c r="B1423" s="40" t="s">
        <v>2638</v>
      </c>
      <c r="C1423" s="47">
        <v>44649</v>
      </c>
      <c r="D1423" s="40" t="s">
        <v>2639</v>
      </c>
      <c r="E1423" s="40" t="s">
        <v>365</v>
      </c>
      <c r="F1423" s="40" t="s">
        <v>71</v>
      </c>
      <c r="G1423" s="40" t="s">
        <v>23</v>
      </c>
      <c r="H1423" s="40" t="s">
        <v>4924</v>
      </c>
      <c r="I1423" s="15" t="str">
        <f t="shared" si="111"/>
        <v>MZQ</v>
      </c>
      <c r="J1423" s="52">
        <v>1000</v>
      </c>
      <c r="K1423" s="53">
        <v>0.222</v>
      </c>
      <c r="L1423" s="54">
        <f t="shared" si="112"/>
        <v>222</v>
      </c>
      <c r="M1423" s="56">
        <v>0.222</v>
      </c>
      <c r="N1423" s="50">
        <v>6.3014000000000001</v>
      </c>
      <c r="O1423" s="50">
        <v>0.80649999999999999</v>
      </c>
      <c r="P1423" s="70">
        <f t="shared" si="113"/>
        <v>0.222</v>
      </c>
      <c r="Q1423" s="37">
        <f t="shared" si="114"/>
        <v>222</v>
      </c>
      <c r="R1423" s="36"/>
      <c r="S1423" s="37"/>
      <c r="U1423" s="36"/>
      <c r="V1423" s="37"/>
      <c r="W1423" s="40" t="s">
        <v>67</v>
      </c>
      <c r="X1423" s="39" t="s">
        <v>366</v>
      </c>
      <c r="Y1423" s="40" t="s">
        <v>3613</v>
      </c>
      <c r="Z1423" s="40" t="s">
        <v>2423</v>
      </c>
      <c r="AA1423" s="40" t="s">
        <v>518</v>
      </c>
      <c r="AB1423" s="40" t="s">
        <v>2474</v>
      </c>
      <c r="AC1423" s="40" t="s">
        <v>4679</v>
      </c>
      <c r="AD1423" s="59" t="s">
        <v>4940</v>
      </c>
    </row>
    <row r="1424" spans="1:30">
      <c r="A1424" s="15" t="str">
        <f t="shared" si="110"/>
        <v>2022-3</v>
      </c>
      <c r="B1424" s="40" t="s">
        <v>4248</v>
      </c>
      <c r="C1424" s="47">
        <v>44634</v>
      </c>
      <c r="D1424" s="40" t="s">
        <v>4249</v>
      </c>
      <c r="E1424" s="40" t="s">
        <v>365</v>
      </c>
      <c r="F1424" s="40" t="s">
        <v>71</v>
      </c>
      <c r="G1424" s="40" t="s">
        <v>23</v>
      </c>
      <c r="H1424" s="40" t="s">
        <v>512</v>
      </c>
      <c r="I1424" s="15" t="str">
        <f t="shared" si="111"/>
        <v>MZQ</v>
      </c>
      <c r="J1424" s="52">
        <v>3131</v>
      </c>
      <c r="K1424" s="53">
        <v>0</v>
      </c>
      <c r="L1424" s="54">
        <f t="shared" si="112"/>
        <v>0</v>
      </c>
      <c r="M1424" s="56">
        <v>0.22839999999999999</v>
      </c>
      <c r="N1424" s="50">
        <v>6.3014000000000001</v>
      </c>
      <c r="O1424" s="50">
        <v>0.80649999999999999</v>
      </c>
      <c r="P1424" s="70">
        <f t="shared" si="113"/>
        <v>0.22839999999999999</v>
      </c>
      <c r="Q1424" s="37">
        <f t="shared" si="114"/>
        <v>715.12</v>
      </c>
      <c r="R1424" s="36"/>
      <c r="S1424" s="37"/>
      <c r="U1424" s="36"/>
      <c r="V1424" s="37"/>
      <c r="W1424" s="40" t="s">
        <v>67</v>
      </c>
      <c r="X1424" s="39" t="s">
        <v>366</v>
      </c>
      <c r="Y1424" s="40" t="s">
        <v>3614</v>
      </c>
      <c r="Z1424" s="40" t="s">
        <v>2423</v>
      </c>
      <c r="AA1424" s="40" t="s">
        <v>517</v>
      </c>
      <c r="AB1424" s="40" t="s">
        <v>2475</v>
      </c>
      <c r="AC1424" s="40" t="s">
        <v>4680</v>
      </c>
      <c r="AD1424" s="59" t="s">
        <v>4940</v>
      </c>
    </row>
    <row r="1425" spans="1:30">
      <c r="A1425" s="15" t="str">
        <f t="shared" si="110"/>
        <v>2022-3</v>
      </c>
      <c r="B1425" s="40" t="s">
        <v>836</v>
      </c>
      <c r="C1425" s="47">
        <v>44634</v>
      </c>
      <c r="D1425" s="40" t="s">
        <v>837</v>
      </c>
      <c r="E1425" s="40" t="s">
        <v>365</v>
      </c>
      <c r="F1425" s="40" t="s">
        <v>71</v>
      </c>
      <c r="G1425" s="40" t="s">
        <v>23</v>
      </c>
      <c r="H1425" s="40" t="s">
        <v>512</v>
      </c>
      <c r="I1425" s="15" t="str">
        <f t="shared" si="111"/>
        <v>MZQ</v>
      </c>
      <c r="J1425" s="52">
        <v>4040</v>
      </c>
      <c r="K1425" s="53">
        <v>0.22839999999999999</v>
      </c>
      <c r="L1425" s="54">
        <f t="shared" si="112"/>
        <v>922.74</v>
      </c>
      <c r="M1425" s="56">
        <v>0.22839999999999999</v>
      </c>
      <c r="N1425" s="50">
        <v>6.3014000000000001</v>
      </c>
      <c r="O1425" s="50">
        <v>0.80649999999999999</v>
      </c>
      <c r="P1425" s="70">
        <f t="shared" si="113"/>
        <v>0.22839999999999999</v>
      </c>
      <c r="Q1425" s="37">
        <f t="shared" si="114"/>
        <v>922.74</v>
      </c>
      <c r="R1425" s="36"/>
      <c r="S1425" s="37"/>
      <c r="U1425" s="36"/>
      <c r="V1425" s="37"/>
      <c r="W1425" s="40" t="s">
        <v>67</v>
      </c>
      <c r="X1425" s="39" t="s">
        <v>366</v>
      </c>
      <c r="Y1425" s="40" t="s">
        <v>3615</v>
      </c>
      <c r="Z1425" s="40" t="s">
        <v>2423</v>
      </c>
      <c r="AA1425" s="40" t="s">
        <v>518</v>
      </c>
      <c r="AB1425" s="40" t="s">
        <v>2474</v>
      </c>
      <c r="AC1425" s="40" t="s">
        <v>4636</v>
      </c>
      <c r="AD1425" s="59" t="s">
        <v>4940</v>
      </c>
    </row>
    <row r="1426" spans="1:30">
      <c r="A1426" s="15" t="str">
        <f t="shared" si="110"/>
        <v>2022-3</v>
      </c>
      <c r="B1426" s="40" t="s">
        <v>4250</v>
      </c>
      <c r="C1426" s="47">
        <v>44634</v>
      </c>
      <c r="D1426" s="40" t="s">
        <v>4251</v>
      </c>
      <c r="E1426" s="40" t="s">
        <v>365</v>
      </c>
      <c r="F1426" s="40" t="s">
        <v>71</v>
      </c>
      <c r="G1426" s="40" t="s">
        <v>23</v>
      </c>
      <c r="H1426" s="40" t="s">
        <v>512</v>
      </c>
      <c r="I1426" s="15" t="str">
        <f t="shared" si="111"/>
        <v>MZQ</v>
      </c>
      <c r="J1426" s="52">
        <v>2020</v>
      </c>
      <c r="K1426" s="53">
        <v>0.22839999999999999</v>
      </c>
      <c r="L1426" s="54">
        <f t="shared" si="112"/>
        <v>461.37</v>
      </c>
      <c r="M1426" s="56">
        <v>0.22839999999999999</v>
      </c>
      <c r="N1426" s="50">
        <v>6.3014000000000001</v>
      </c>
      <c r="O1426" s="50">
        <v>0.80649999999999999</v>
      </c>
      <c r="P1426" s="70">
        <f t="shared" si="113"/>
        <v>0.22839999999999999</v>
      </c>
      <c r="Q1426" s="37">
        <f t="shared" si="114"/>
        <v>461.37</v>
      </c>
      <c r="R1426" s="36"/>
      <c r="S1426" s="37"/>
      <c r="U1426" s="36"/>
      <c r="V1426" s="37"/>
      <c r="W1426" s="40" t="s">
        <v>67</v>
      </c>
      <c r="X1426" s="39" t="s">
        <v>366</v>
      </c>
      <c r="Y1426" s="40" t="s">
        <v>3616</v>
      </c>
      <c r="Z1426" s="40" t="s">
        <v>2423</v>
      </c>
      <c r="AA1426" s="40" t="s">
        <v>518</v>
      </c>
      <c r="AB1426" s="40" t="s">
        <v>2474</v>
      </c>
      <c r="AC1426" s="40" t="s">
        <v>4636</v>
      </c>
      <c r="AD1426" s="59" t="s">
        <v>4940</v>
      </c>
    </row>
    <row r="1427" spans="1:30">
      <c r="A1427" s="15" t="str">
        <f t="shared" si="110"/>
        <v>2022-3</v>
      </c>
      <c r="B1427" s="40" t="s">
        <v>4252</v>
      </c>
      <c r="C1427" s="47">
        <v>44634</v>
      </c>
      <c r="D1427" s="40" t="s">
        <v>4253</v>
      </c>
      <c r="E1427" s="40" t="s">
        <v>365</v>
      </c>
      <c r="F1427" s="40" t="s">
        <v>176</v>
      </c>
      <c r="G1427" s="40" t="s">
        <v>23</v>
      </c>
      <c r="H1427" s="40" t="s">
        <v>512</v>
      </c>
      <c r="I1427" s="15" t="str">
        <f t="shared" si="111"/>
        <v>MZQ</v>
      </c>
      <c r="J1427" s="52">
        <v>2000</v>
      </c>
      <c r="K1427" s="53">
        <v>0.218</v>
      </c>
      <c r="L1427" s="54">
        <f t="shared" si="112"/>
        <v>436</v>
      </c>
      <c r="M1427" s="56">
        <v>0.23200000000000001</v>
      </c>
      <c r="N1427" s="50">
        <v>6.3014000000000001</v>
      </c>
      <c r="O1427" s="50">
        <v>0.80649999999999999</v>
      </c>
      <c r="P1427" s="70">
        <f t="shared" si="113"/>
        <v>0.23200000000000001</v>
      </c>
      <c r="Q1427" s="37">
        <f t="shared" si="114"/>
        <v>464</v>
      </c>
      <c r="R1427" s="36"/>
      <c r="S1427" s="37"/>
      <c r="U1427" s="36"/>
      <c r="V1427" s="37"/>
      <c r="W1427" s="40" t="s">
        <v>67</v>
      </c>
      <c r="X1427" s="39" t="s">
        <v>366</v>
      </c>
      <c r="Y1427" s="40" t="s">
        <v>3617</v>
      </c>
      <c r="Z1427" s="40" t="s">
        <v>2423</v>
      </c>
      <c r="AA1427" s="40" t="s">
        <v>516</v>
      </c>
      <c r="AB1427" s="40" t="s">
        <v>2477</v>
      </c>
      <c r="AC1427" s="40" t="s">
        <v>4636</v>
      </c>
      <c r="AD1427" s="59" t="s">
        <v>4940</v>
      </c>
    </row>
    <row r="1428" spans="1:30">
      <c r="A1428" s="15" t="str">
        <f t="shared" si="110"/>
        <v>2022-3</v>
      </c>
      <c r="B1428" s="40" t="s">
        <v>4100</v>
      </c>
      <c r="C1428" s="47">
        <v>44634</v>
      </c>
      <c r="D1428" s="40" t="s">
        <v>4101</v>
      </c>
      <c r="E1428" s="40" t="s">
        <v>365</v>
      </c>
      <c r="F1428" s="40" t="s">
        <v>71</v>
      </c>
      <c r="G1428" s="40" t="s">
        <v>23</v>
      </c>
      <c r="H1428" s="40" t="s">
        <v>512</v>
      </c>
      <c r="I1428" s="15" t="str">
        <f t="shared" si="111"/>
        <v>MZQ</v>
      </c>
      <c r="J1428" s="52">
        <v>1000</v>
      </c>
      <c r="K1428" s="53">
        <v>0.2409</v>
      </c>
      <c r="L1428" s="54">
        <f t="shared" si="112"/>
        <v>240.9</v>
      </c>
      <c r="M1428" s="56">
        <v>0.2409</v>
      </c>
      <c r="N1428" s="50">
        <v>6.3014000000000001</v>
      </c>
      <c r="O1428" s="50">
        <v>0.80649999999999999</v>
      </c>
      <c r="P1428" s="70">
        <f t="shared" si="113"/>
        <v>0.2409</v>
      </c>
      <c r="Q1428" s="37">
        <f t="shared" si="114"/>
        <v>240.9</v>
      </c>
      <c r="R1428" s="36"/>
      <c r="S1428" s="37"/>
      <c r="U1428" s="36"/>
      <c r="V1428" s="37"/>
      <c r="W1428" s="40" t="s">
        <v>67</v>
      </c>
      <c r="X1428" s="39" t="s">
        <v>366</v>
      </c>
      <c r="Y1428" s="40" t="s">
        <v>3482</v>
      </c>
      <c r="Z1428" s="40" t="s">
        <v>2423</v>
      </c>
      <c r="AA1428" s="40" t="s">
        <v>516</v>
      </c>
      <c r="AB1428" s="40" t="s">
        <v>2477</v>
      </c>
      <c r="AC1428" s="40" t="s">
        <v>4636</v>
      </c>
      <c r="AD1428" s="59" t="s">
        <v>4940</v>
      </c>
    </row>
    <row r="1429" spans="1:30">
      <c r="A1429" s="15" t="str">
        <f t="shared" si="110"/>
        <v>2022-3</v>
      </c>
      <c r="B1429" s="40" t="s">
        <v>4100</v>
      </c>
      <c r="C1429" s="47">
        <v>44634</v>
      </c>
      <c r="D1429" s="40" t="s">
        <v>4101</v>
      </c>
      <c r="E1429" s="40" t="s">
        <v>365</v>
      </c>
      <c r="F1429" s="40" t="s">
        <v>71</v>
      </c>
      <c r="G1429" s="40" t="s">
        <v>23</v>
      </c>
      <c r="H1429" s="40" t="s">
        <v>512</v>
      </c>
      <c r="I1429" s="15" t="str">
        <f t="shared" si="111"/>
        <v>MZQ</v>
      </c>
      <c r="J1429" s="52">
        <v>1000</v>
      </c>
      <c r="K1429" s="53">
        <v>0.2409</v>
      </c>
      <c r="L1429" s="54">
        <f t="shared" si="112"/>
        <v>240.9</v>
      </c>
      <c r="M1429" s="56">
        <v>0.2409</v>
      </c>
      <c r="N1429" s="50">
        <v>6.3014000000000001</v>
      </c>
      <c r="O1429" s="50">
        <v>0.80649999999999999</v>
      </c>
      <c r="P1429" s="70">
        <f t="shared" si="113"/>
        <v>0.2409</v>
      </c>
      <c r="Q1429" s="37">
        <f t="shared" si="114"/>
        <v>240.9</v>
      </c>
      <c r="R1429" s="36"/>
      <c r="S1429" s="37"/>
      <c r="U1429" s="36"/>
      <c r="V1429" s="37"/>
      <c r="W1429" s="40" t="s">
        <v>67</v>
      </c>
      <c r="X1429" s="39" t="s">
        <v>366</v>
      </c>
      <c r="Y1429" s="40" t="s">
        <v>3618</v>
      </c>
      <c r="Z1429" s="40" t="s">
        <v>2423</v>
      </c>
      <c r="AA1429" s="40" t="s">
        <v>517</v>
      </c>
      <c r="AB1429" s="40" t="s">
        <v>2475</v>
      </c>
      <c r="AC1429" s="40" t="s">
        <v>4636</v>
      </c>
      <c r="AD1429" s="59" t="s">
        <v>4940</v>
      </c>
    </row>
    <row r="1430" spans="1:30">
      <c r="A1430" s="15" t="str">
        <f t="shared" si="110"/>
        <v>2022-3</v>
      </c>
      <c r="B1430" s="40" t="s">
        <v>171</v>
      </c>
      <c r="C1430" s="47">
        <v>44650</v>
      </c>
      <c r="D1430" s="40" t="s">
        <v>172</v>
      </c>
      <c r="E1430" s="40" t="s">
        <v>365</v>
      </c>
      <c r="F1430" s="40" t="s">
        <v>173</v>
      </c>
      <c r="G1430" s="40" t="s">
        <v>23</v>
      </c>
      <c r="H1430" s="40" t="s">
        <v>512</v>
      </c>
      <c r="I1430" s="15" t="str">
        <f t="shared" si="111"/>
        <v>MZQ</v>
      </c>
      <c r="J1430" s="52">
        <v>73000</v>
      </c>
      <c r="K1430" s="53">
        <v>0.25119999999999998</v>
      </c>
      <c r="L1430" s="54">
        <f t="shared" si="112"/>
        <v>18337.599999999999</v>
      </c>
      <c r="M1430" s="56">
        <v>0.25119999999999998</v>
      </c>
      <c r="N1430" s="50">
        <v>6.3014000000000001</v>
      </c>
      <c r="O1430" s="50">
        <v>0.80649999999999999</v>
      </c>
      <c r="P1430" s="70">
        <f t="shared" si="113"/>
        <v>0.25119999999999998</v>
      </c>
      <c r="Q1430" s="37">
        <f t="shared" si="114"/>
        <v>18337.599999999999</v>
      </c>
      <c r="R1430" s="36"/>
      <c r="S1430" s="37"/>
      <c r="U1430" s="36"/>
      <c r="V1430" s="37"/>
      <c r="W1430" s="40" t="s">
        <v>152</v>
      </c>
      <c r="X1430" s="39" t="s">
        <v>366</v>
      </c>
      <c r="Y1430" s="40" t="s">
        <v>3619</v>
      </c>
      <c r="Z1430" s="40" t="s">
        <v>2455</v>
      </c>
      <c r="AA1430" s="40" t="s">
        <v>516</v>
      </c>
      <c r="AB1430" s="40" t="s">
        <v>2477</v>
      </c>
      <c r="AC1430" s="40" t="s">
        <v>4649</v>
      </c>
      <c r="AD1430" s="59" t="s">
        <v>4940</v>
      </c>
    </row>
    <row r="1431" spans="1:30">
      <c r="A1431" s="15" t="str">
        <f t="shared" si="110"/>
        <v>2022-3</v>
      </c>
      <c r="B1431" s="40" t="s">
        <v>340</v>
      </c>
      <c r="C1431" s="47">
        <v>44630</v>
      </c>
      <c r="D1431" s="40" t="s">
        <v>341</v>
      </c>
      <c r="E1431" s="40" t="s">
        <v>365</v>
      </c>
      <c r="F1431" s="40" t="s">
        <v>164</v>
      </c>
      <c r="G1431" s="40" t="s">
        <v>23</v>
      </c>
      <c r="H1431" s="40" t="s">
        <v>512</v>
      </c>
      <c r="I1431" s="15" t="str">
        <f t="shared" si="111"/>
        <v>MZQ</v>
      </c>
      <c r="J1431" s="52">
        <v>10000</v>
      </c>
      <c r="K1431" s="53">
        <v>0.255</v>
      </c>
      <c r="L1431" s="54">
        <f t="shared" si="112"/>
        <v>2550</v>
      </c>
      <c r="M1431" s="56">
        <v>0.255</v>
      </c>
      <c r="N1431" s="50">
        <v>6.3014000000000001</v>
      </c>
      <c r="O1431" s="50">
        <v>0.80649999999999999</v>
      </c>
      <c r="P1431" s="70">
        <f t="shared" si="113"/>
        <v>0.255</v>
      </c>
      <c r="Q1431" s="37">
        <f t="shared" si="114"/>
        <v>2550</v>
      </c>
      <c r="R1431" s="36"/>
      <c r="S1431" s="37"/>
      <c r="U1431" s="36"/>
      <c r="V1431" s="37"/>
      <c r="W1431" s="40" t="s">
        <v>288</v>
      </c>
      <c r="X1431" s="39" t="s">
        <v>366</v>
      </c>
      <c r="Y1431" s="40" t="s">
        <v>3620</v>
      </c>
      <c r="Z1431" s="40" t="s">
        <v>2427</v>
      </c>
      <c r="AA1431" s="40" t="s">
        <v>517</v>
      </c>
      <c r="AB1431" s="40" t="s">
        <v>2475</v>
      </c>
      <c r="AC1431" s="40" t="s">
        <v>4667</v>
      </c>
      <c r="AD1431" s="59" t="s">
        <v>4940</v>
      </c>
    </row>
    <row r="1432" spans="1:30">
      <c r="A1432" s="15" t="str">
        <f t="shared" si="110"/>
        <v>2022-3</v>
      </c>
      <c r="B1432" s="40" t="s">
        <v>4254</v>
      </c>
      <c r="C1432" s="47">
        <v>44641</v>
      </c>
      <c r="D1432" s="40" t="s">
        <v>4255</v>
      </c>
      <c r="E1432" s="40" t="s">
        <v>365</v>
      </c>
      <c r="F1432" s="40" t="s">
        <v>71</v>
      </c>
      <c r="G1432" s="40" t="s">
        <v>23</v>
      </c>
      <c r="H1432" s="40" t="s">
        <v>512</v>
      </c>
      <c r="I1432" s="15" t="str">
        <f t="shared" si="111"/>
        <v>MZQ</v>
      </c>
      <c r="J1432" s="52">
        <v>4100</v>
      </c>
      <c r="K1432" s="53">
        <v>0.56999999999999995</v>
      </c>
      <c r="L1432" s="54">
        <f t="shared" si="112"/>
        <v>2337</v>
      </c>
      <c r="M1432" s="56">
        <v>0.25600000000000001</v>
      </c>
      <c r="N1432" s="50">
        <v>6.3014000000000001</v>
      </c>
      <c r="O1432" s="50">
        <v>0.80649999999999999</v>
      </c>
      <c r="P1432" s="70">
        <f t="shared" si="113"/>
        <v>0.25600000000000001</v>
      </c>
      <c r="Q1432" s="37">
        <f t="shared" si="114"/>
        <v>1049.5999999999999</v>
      </c>
      <c r="R1432" s="36"/>
      <c r="S1432" s="37"/>
      <c r="U1432" s="36"/>
      <c r="V1432" s="37"/>
      <c r="W1432" s="40" t="s">
        <v>67</v>
      </c>
      <c r="X1432" s="39" t="s">
        <v>366</v>
      </c>
      <c r="Y1432" s="40" t="s">
        <v>3621</v>
      </c>
      <c r="Z1432" s="40" t="s">
        <v>2423</v>
      </c>
      <c r="AA1432" s="40" t="s">
        <v>516</v>
      </c>
      <c r="AB1432" s="40" t="s">
        <v>2477</v>
      </c>
      <c r="AC1432" s="40" t="s">
        <v>4681</v>
      </c>
      <c r="AD1432" s="59" t="s">
        <v>4940</v>
      </c>
    </row>
    <row r="1433" spans="1:30">
      <c r="A1433" s="15" t="str">
        <f t="shared" si="110"/>
        <v>2022-3</v>
      </c>
      <c r="B1433" s="40" t="s">
        <v>241</v>
      </c>
      <c r="C1433" s="47">
        <v>44650</v>
      </c>
      <c r="D1433" s="40" t="s">
        <v>242</v>
      </c>
      <c r="E1433" s="40" t="s">
        <v>365</v>
      </c>
      <c r="F1433" s="40" t="s">
        <v>173</v>
      </c>
      <c r="G1433" s="40" t="s">
        <v>23</v>
      </c>
      <c r="H1433" s="40" t="s">
        <v>512</v>
      </c>
      <c r="I1433" s="15" t="str">
        <f t="shared" si="111"/>
        <v>MZQ</v>
      </c>
      <c r="J1433" s="52">
        <v>44000</v>
      </c>
      <c r="K1433" s="53">
        <v>0.26390000000000002</v>
      </c>
      <c r="L1433" s="54">
        <f t="shared" si="112"/>
        <v>11611.6</v>
      </c>
      <c r="M1433" s="56">
        <v>0.26390000000000002</v>
      </c>
      <c r="N1433" s="50">
        <v>6.3014000000000001</v>
      </c>
      <c r="O1433" s="50">
        <v>0.80649999999999999</v>
      </c>
      <c r="P1433" s="70">
        <f t="shared" si="113"/>
        <v>0.26390000000000002</v>
      </c>
      <c r="Q1433" s="37">
        <f t="shared" si="114"/>
        <v>11611.6</v>
      </c>
      <c r="R1433" s="36"/>
      <c r="S1433" s="37"/>
      <c r="U1433" s="36"/>
      <c r="V1433" s="37"/>
      <c r="W1433" s="40" t="s">
        <v>152</v>
      </c>
      <c r="X1433" s="39" t="s">
        <v>366</v>
      </c>
      <c r="Y1433" s="40" t="s">
        <v>3622</v>
      </c>
      <c r="Z1433" s="40" t="s">
        <v>2455</v>
      </c>
      <c r="AA1433" s="40" t="s">
        <v>517</v>
      </c>
      <c r="AB1433" s="40" t="s">
        <v>2475</v>
      </c>
      <c r="AC1433" s="40" t="s">
        <v>4649</v>
      </c>
      <c r="AD1433" s="59" t="s">
        <v>4940</v>
      </c>
    </row>
    <row r="1434" spans="1:30">
      <c r="A1434" s="15" t="str">
        <f t="shared" si="110"/>
        <v>2022-3</v>
      </c>
      <c r="B1434" s="40" t="s">
        <v>4256</v>
      </c>
      <c r="C1434" s="47">
        <v>44634</v>
      </c>
      <c r="D1434" s="40" t="s">
        <v>4257</v>
      </c>
      <c r="E1434" s="40" t="s">
        <v>365</v>
      </c>
      <c r="F1434" s="40" t="s">
        <v>176</v>
      </c>
      <c r="G1434" s="40" t="s">
        <v>23</v>
      </c>
      <c r="H1434" s="40" t="s">
        <v>512</v>
      </c>
      <c r="I1434" s="15" t="str">
        <f t="shared" si="111"/>
        <v>MZQ</v>
      </c>
      <c r="J1434" s="52">
        <v>1000</v>
      </c>
      <c r="K1434" s="53">
        <v>0.26800000000000002</v>
      </c>
      <c r="L1434" s="54">
        <f t="shared" si="112"/>
        <v>268</v>
      </c>
      <c r="M1434" s="56">
        <v>0.26800000000000002</v>
      </c>
      <c r="N1434" s="50">
        <v>6.3014000000000001</v>
      </c>
      <c r="O1434" s="50">
        <v>0.80649999999999999</v>
      </c>
      <c r="P1434" s="70">
        <f t="shared" si="113"/>
        <v>0.26800000000000002</v>
      </c>
      <c r="Q1434" s="37">
        <f t="shared" si="114"/>
        <v>268</v>
      </c>
      <c r="R1434" s="36"/>
      <c r="S1434" s="37"/>
      <c r="U1434" s="36"/>
      <c r="V1434" s="37"/>
      <c r="W1434" s="40" t="s">
        <v>67</v>
      </c>
      <c r="X1434" s="39" t="s">
        <v>366</v>
      </c>
      <c r="Y1434" s="40" t="s">
        <v>3623</v>
      </c>
      <c r="Z1434" s="40" t="s">
        <v>2423</v>
      </c>
      <c r="AA1434" s="40" t="s">
        <v>518</v>
      </c>
      <c r="AB1434" s="40" t="s">
        <v>2474</v>
      </c>
      <c r="AC1434" s="40" t="s">
        <v>4636</v>
      </c>
      <c r="AD1434" s="59" t="s">
        <v>4940</v>
      </c>
    </row>
    <row r="1435" spans="1:30">
      <c r="A1435" s="15" t="str">
        <f t="shared" si="110"/>
        <v>2022-3</v>
      </c>
      <c r="B1435" s="40" t="s">
        <v>4258</v>
      </c>
      <c r="C1435" s="47">
        <v>44651</v>
      </c>
      <c r="D1435" s="40" t="s">
        <v>4259</v>
      </c>
      <c r="E1435" s="40" t="s">
        <v>365</v>
      </c>
      <c r="F1435" s="40" t="s">
        <v>157</v>
      </c>
      <c r="G1435" s="40" t="s">
        <v>23</v>
      </c>
      <c r="H1435" s="40" t="s">
        <v>512</v>
      </c>
      <c r="I1435" s="15" t="str">
        <f t="shared" si="111"/>
        <v>MZQ</v>
      </c>
      <c r="J1435" s="52">
        <v>16000</v>
      </c>
      <c r="K1435" s="53">
        <v>0.30199999999999999</v>
      </c>
      <c r="L1435" s="54">
        <f t="shared" si="112"/>
        <v>4832</v>
      </c>
      <c r="M1435" s="56">
        <v>0.30199999999999999</v>
      </c>
      <c r="N1435" s="50">
        <v>6.3014000000000001</v>
      </c>
      <c r="O1435" s="50">
        <v>0.80649999999999999</v>
      </c>
      <c r="P1435" s="70">
        <f t="shared" si="113"/>
        <v>0.30199999999999999</v>
      </c>
      <c r="Q1435" s="37">
        <f t="shared" si="114"/>
        <v>4832</v>
      </c>
      <c r="R1435" s="36"/>
      <c r="S1435" s="37"/>
      <c r="U1435" s="36"/>
      <c r="V1435" s="37"/>
      <c r="W1435" s="40" t="s">
        <v>154</v>
      </c>
      <c r="X1435" s="39" t="s">
        <v>366</v>
      </c>
      <c r="Y1435" s="40" t="s">
        <v>3624</v>
      </c>
      <c r="Z1435" s="40" t="s">
        <v>2439</v>
      </c>
      <c r="AA1435" s="40" t="s">
        <v>518</v>
      </c>
      <c r="AB1435" s="40" t="s">
        <v>2474</v>
      </c>
      <c r="AC1435" s="40" t="s">
        <v>4664</v>
      </c>
      <c r="AD1435" s="59" t="s">
        <v>4940</v>
      </c>
    </row>
    <row r="1436" spans="1:30">
      <c r="A1436" s="15" t="str">
        <f t="shared" si="110"/>
        <v>2022-3</v>
      </c>
      <c r="B1436" s="40" t="s">
        <v>4260</v>
      </c>
      <c r="C1436" s="47">
        <v>44645</v>
      </c>
      <c r="D1436" s="40" t="s">
        <v>4261</v>
      </c>
      <c r="E1436" s="40" t="s">
        <v>365</v>
      </c>
      <c r="F1436" s="40" t="s">
        <v>173</v>
      </c>
      <c r="G1436" s="40" t="s">
        <v>23</v>
      </c>
      <c r="H1436" s="40" t="s">
        <v>512</v>
      </c>
      <c r="I1436" s="15" t="str">
        <f t="shared" si="111"/>
        <v>MZQ</v>
      </c>
      <c r="J1436" s="52">
        <v>60000</v>
      </c>
      <c r="K1436" s="53">
        <v>0.31590000000000001</v>
      </c>
      <c r="L1436" s="54">
        <f t="shared" si="112"/>
        <v>18954</v>
      </c>
      <c r="M1436" s="56">
        <v>0.36499999999999999</v>
      </c>
      <c r="N1436" s="50">
        <v>6.3014000000000001</v>
      </c>
      <c r="O1436" s="50">
        <v>0.80649999999999999</v>
      </c>
      <c r="P1436" s="70">
        <f t="shared" si="113"/>
        <v>0.36499999999999999</v>
      </c>
      <c r="Q1436" s="37">
        <f t="shared" si="114"/>
        <v>21900</v>
      </c>
      <c r="R1436" s="36"/>
      <c r="S1436" s="37"/>
      <c r="U1436" s="36"/>
      <c r="V1436" s="37"/>
      <c r="W1436" s="40" t="s">
        <v>152</v>
      </c>
      <c r="X1436" s="39" t="s">
        <v>366</v>
      </c>
      <c r="Y1436" s="40" t="s">
        <v>3625</v>
      </c>
      <c r="Z1436" s="40" t="s">
        <v>2455</v>
      </c>
      <c r="AA1436" s="40" t="s">
        <v>516</v>
      </c>
      <c r="AB1436" s="40" t="s">
        <v>2477</v>
      </c>
      <c r="AC1436" s="40" t="s">
        <v>4655</v>
      </c>
      <c r="AD1436" s="59" t="s">
        <v>4940</v>
      </c>
    </row>
    <row r="1437" spans="1:30">
      <c r="A1437" s="15" t="str">
        <f t="shared" si="110"/>
        <v>2022-3</v>
      </c>
      <c r="B1437" s="40" t="s">
        <v>823</v>
      </c>
      <c r="C1437" s="47">
        <v>44643</v>
      </c>
      <c r="D1437" s="40" t="s">
        <v>824</v>
      </c>
      <c r="E1437" s="40" t="s">
        <v>365</v>
      </c>
      <c r="F1437" s="40" t="s">
        <v>48</v>
      </c>
      <c r="G1437" s="40" t="s">
        <v>23</v>
      </c>
      <c r="H1437" s="40" t="s">
        <v>512</v>
      </c>
      <c r="I1437" s="15" t="str">
        <f t="shared" si="111"/>
        <v>MZQ</v>
      </c>
      <c r="J1437" s="52">
        <v>1020</v>
      </c>
      <c r="K1437" s="53">
        <v>0.39100000000000001</v>
      </c>
      <c r="L1437" s="54">
        <f t="shared" si="112"/>
        <v>398.82</v>
      </c>
      <c r="M1437" s="56">
        <v>0.39100000000000001</v>
      </c>
      <c r="N1437" s="50">
        <v>6.3014000000000001</v>
      </c>
      <c r="O1437" s="50">
        <v>0.80649999999999999</v>
      </c>
      <c r="P1437" s="70">
        <f t="shared" si="113"/>
        <v>0.39100000000000001</v>
      </c>
      <c r="Q1437" s="37">
        <f t="shared" si="114"/>
        <v>398.82</v>
      </c>
      <c r="R1437" s="36"/>
      <c r="S1437" s="37"/>
      <c r="U1437" s="36"/>
      <c r="V1437" s="37"/>
      <c r="W1437" s="40" t="s">
        <v>75</v>
      </c>
      <c r="X1437" s="39" t="s">
        <v>366</v>
      </c>
      <c r="Y1437" s="40" t="s">
        <v>3626</v>
      </c>
      <c r="Z1437" s="40" t="s">
        <v>2464</v>
      </c>
      <c r="AA1437" s="40" t="s">
        <v>515</v>
      </c>
      <c r="AB1437" s="40" t="s">
        <v>2474</v>
      </c>
      <c r="AC1437" s="40" t="s">
        <v>4682</v>
      </c>
      <c r="AD1437" s="59" t="s">
        <v>4939</v>
      </c>
    </row>
    <row r="1438" spans="1:30">
      <c r="A1438" s="15" t="str">
        <f t="shared" si="110"/>
        <v>2022-3</v>
      </c>
      <c r="B1438" s="40" t="s">
        <v>1076</v>
      </c>
      <c r="C1438" s="47">
        <v>44643</v>
      </c>
      <c r="D1438" s="40" t="s">
        <v>1095</v>
      </c>
      <c r="E1438" s="40" t="s">
        <v>365</v>
      </c>
      <c r="F1438" s="40" t="s">
        <v>58</v>
      </c>
      <c r="G1438" s="40" t="s">
        <v>23</v>
      </c>
      <c r="H1438" s="40" t="s">
        <v>512</v>
      </c>
      <c r="I1438" s="15" t="str">
        <f t="shared" si="111"/>
        <v>MZQ</v>
      </c>
      <c r="J1438" s="52">
        <v>1010</v>
      </c>
      <c r="K1438" s="53">
        <v>0.40129999999999999</v>
      </c>
      <c r="L1438" s="54">
        <f t="shared" si="112"/>
        <v>405.31</v>
      </c>
      <c r="M1438" s="56">
        <v>0.40129999999999999</v>
      </c>
      <c r="N1438" s="50">
        <v>6.3014000000000001</v>
      </c>
      <c r="O1438" s="50">
        <v>0.80649999999999999</v>
      </c>
      <c r="P1438" s="70">
        <f t="shared" si="113"/>
        <v>0.40129999999999999</v>
      </c>
      <c r="Q1438" s="37">
        <f t="shared" si="114"/>
        <v>405.31</v>
      </c>
      <c r="R1438" s="36"/>
      <c r="S1438" s="37"/>
      <c r="U1438" s="36"/>
      <c r="V1438" s="37"/>
      <c r="W1438" s="40" t="s">
        <v>75</v>
      </c>
      <c r="X1438" s="39" t="s">
        <v>366</v>
      </c>
      <c r="Y1438" s="40" t="s">
        <v>3627</v>
      </c>
      <c r="Z1438" s="40" t="s">
        <v>2464</v>
      </c>
      <c r="AA1438" s="40" t="s">
        <v>515</v>
      </c>
      <c r="AB1438" s="40" t="s">
        <v>2474</v>
      </c>
      <c r="AC1438" s="40" t="s">
        <v>4682</v>
      </c>
      <c r="AD1438" s="59" t="s">
        <v>4939</v>
      </c>
    </row>
    <row r="1439" spans="1:30">
      <c r="A1439" s="15" t="str">
        <f t="shared" si="110"/>
        <v>2022-3</v>
      </c>
      <c r="B1439" s="40" t="s">
        <v>1076</v>
      </c>
      <c r="C1439" s="47">
        <v>44643</v>
      </c>
      <c r="D1439" s="40" t="s">
        <v>1095</v>
      </c>
      <c r="E1439" s="40" t="s">
        <v>365</v>
      </c>
      <c r="F1439" s="40" t="s">
        <v>58</v>
      </c>
      <c r="G1439" s="40" t="s">
        <v>23</v>
      </c>
      <c r="H1439" s="40" t="s">
        <v>512</v>
      </c>
      <c r="I1439" s="15" t="str">
        <f t="shared" si="111"/>
        <v>MZQ</v>
      </c>
      <c r="J1439" s="52">
        <v>7700</v>
      </c>
      <c r="K1439" s="53">
        <v>0.40129999999999999</v>
      </c>
      <c r="L1439" s="54">
        <f t="shared" si="112"/>
        <v>3090.01</v>
      </c>
      <c r="M1439" s="56">
        <v>0.40129999999999999</v>
      </c>
      <c r="N1439" s="50">
        <v>6.3014000000000001</v>
      </c>
      <c r="O1439" s="50">
        <v>0.80649999999999999</v>
      </c>
      <c r="P1439" s="70">
        <f t="shared" si="113"/>
        <v>0.40129999999999999</v>
      </c>
      <c r="Q1439" s="37">
        <f t="shared" si="114"/>
        <v>3090.01</v>
      </c>
      <c r="R1439" s="36"/>
      <c r="S1439" s="37"/>
      <c r="U1439" s="36"/>
      <c r="V1439" s="37"/>
      <c r="W1439" s="40" t="s">
        <v>75</v>
      </c>
      <c r="X1439" s="39" t="s">
        <v>366</v>
      </c>
      <c r="Y1439" s="40" t="s">
        <v>3628</v>
      </c>
      <c r="Z1439" s="40" t="s">
        <v>2464</v>
      </c>
      <c r="AA1439" s="40" t="s">
        <v>515</v>
      </c>
      <c r="AB1439" s="40" t="s">
        <v>2474</v>
      </c>
      <c r="AC1439" s="40" t="s">
        <v>4682</v>
      </c>
      <c r="AD1439" s="59" t="s">
        <v>4939</v>
      </c>
    </row>
    <row r="1440" spans="1:30">
      <c r="A1440" s="15" t="str">
        <f t="shared" si="110"/>
        <v>2022-3</v>
      </c>
      <c r="B1440" s="40" t="s">
        <v>135</v>
      </c>
      <c r="C1440" s="47">
        <v>44635</v>
      </c>
      <c r="D1440" s="40" t="s">
        <v>1418</v>
      </c>
      <c r="E1440" s="40" t="s">
        <v>365</v>
      </c>
      <c r="F1440" s="40" t="s">
        <v>98</v>
      </c>
      <c r="G1440" s="40" t="s">
        <v>23</v>
      </c>
      <c r="H1440" s="40" t="s">
        <v>512</v>
      </c>
      <c r="I1440" s="15" t="str">
        <f t="shared" si="111"/>
        <v>MZQ</v>
      </c>
      <c r="J1440" s="52">
        <v>29000</v>
      </c>
      <c r="K1440" s="53">
        <v>0.45</v>
      </c>
      <c r="L1440" s="54">
        <f t="shared" si="112"/>
        <v>13050</v>
      </c>
      <c r="M1440" s="56">
        <v>0.45</v>
      </c>
      <c r="N1440" s="50">
        <v>6.3014000000000001</v>
      </c>
      <c r="O1440" s="50">
        <v>0.80649999999999999</v>
      </c>
      <c r="P1440" s="70">
        <f t="shared" si="113"/>
        <v>0.45</v>
      </c>
      <c r="Q1440" s="37">
        <f t="shared" si="114"/>
        <v>13050</v>
      </c>
      <c r="R1440" s="36"/>
      <c r="S1440" s="37"/>
      <c r="U1440" s="36"/>
      <c r="V1440" s="37"/>
      <c r="W1440" s="40" t="s">
        <v>131</v>
      </c>
      <c r="X1440" s="39" t="s">
        <v>366</v>
      </c>
      <c r="Y1440" s="40" t="s">
        <v>3630</v>
      </c>
      <c r="Z1440" s="40" t="s">
        <v>2457</v>
      </c>
      <c r="AA1440" s="40" t="s">
        <v>517</v>
      </c>
      <c r="AB1440" s="40" t="s">
        <v>2475</v>
      </c>
      <c r="AC1440" s="40" t="s">
        <v>4673</v>
      </c>
      <c r="AD1440" s="59" t="s">
        <v>4940</v>
      </c>
    </row>
    <row r="1441" spans="1:30">
      <c r="A1441" s="15" t="str">
        <f t="shared" si="110"/>
        <v>2022-3</v>
      </c>
      <c r="B1441" s="40" t="s">
        <v>135</v>
      </c>
      <c r="C1441" s="47">
        <v>44623</v>
      </c>
      <c r="D1441" s="40" t="s">
        <v>1418</v>
      </c>
      <c r="E1441" s="40" t="s">
        <v>365</v>
      </c>
      <c r="F1441" s="40" t="s">
        <v>98</v>
      </c>
      <c r="G1441" s="40" t="s">
        <v>23</v>
      </c>
      <c r="H1441" s="40" t="s">
        <v>512</v>
      </c>
      <c r="I1441" s="15" t="str">
        <f t="shared" si="111"/>
        <v>MZQ</v>
      </c>
      <c r="J1441" s="52">
        <v>29000</v>
      </c>
      <c r="K1441" s="53">
        <v>0.45</v>
      </c>
      <c r="L1441" s="54">
        <f t="shared" si="112"/>
        <v>13050</v>
      </c>
      <c r="M1441" s="56">
        <v>0.45</v>
      </c>
      <c r="N1441" s="50">
        <v>6.3014000000000001</v>
      </c>
      <c r="O1441" s="50">
        <v>0.80649999999999999</v>
      </c>
      <c r="P1441" s="70">
        <f t="shared" si="113"/>
        <v>0.45</v>
      </c>
      <c r="Q1441" s="37">
        <f t="shared" si="114"/>
        <v>13050</v>
      </c>
      <c r="R1441" s="36"/>
      <c r="S1441" s="37"/>
      <c r="U1441" s="36"/>
      <c r="V1441" s="37"/>
      <c r="W1441" s="40" t="s">
        <v>131</v>
      </c>
      <c r="X1441" s="39" t="s">
        <v>366</v>
      </c>
      <c r="Y1441" s="40" t="s">
        <v>3629</v>
      </c>
      <c r="Z1441" s="40" t="s">
        <v>2457</v>
      </c>
      <c r="AA1441" s="40" t="s">
        <v>517</v>
      </c>
      <c r="AB1441" s="40" t="s">
        <v>2475</v>
      </c>
      <c r="AC1441" s="40" t="s">
        <v>4672</v>
      </c>
      <c r="AD1441" s="59" t="s">
        <v>4940</v>
      </c>
    </row>
    <row r="1442" spans="1:30">
      <c r="A1442" s="15" t="str">
        <f t="shared" si="110"/>
        <v>2022-3</v>
      </c>
      <c r="B1442" s="40" t="s">
        <v>4262</v>
      </c>
      <c r="C1442" s="47">
        <v>44621</v>
      </c>
      <c r="D1442" s="40" t="s">
        <v>4263</v>
      </c>
      <c r="E1442" s="40" t="s">
        <v>365</v>
      </c>
      <c r="F1442" s="40" t="s">
        <v>72</v>
      </c>
      <c r="G1442" s="40" t="s">
        <v>23</v>
      </c>
      <c r="H1442" s="40" t="s">
        <v>512</v>
      </c>
      <c r="I1442" s="15" t="str">
        <f t="shared" si="111"/>
        <v>MZQ</v>
      </c>
      <c r="J1442" s="52">
        <v>2050</v>
      </c>
      <c r="K1442" s="53">
        <v>0.49490000000000001</v>
      </c>
      <c r="L1442" s="54">
        <f t="shared" si="112"/>
        <v>1014.55</v>
      </c>
      <c r="M1442" s="56">
        <v>0.5202</v>
      </c>
      <c r="N1442" s="50">
        <v>6.3014000000000001</v>
      </c>
      <c r="O1442" s="50">
        <v>0.80649999999999999</v>
      </c>
      <c r="P1442" s="70">
        <f t="shared" si="113"/>
        <v>0.5202</v>
      </c>
      <c r="Q1442" s="37">
        <f t="shared" si="114"/>
        <v>1066.4100000000001</v>
      </c>
      <c r="R1442" s="36"/>
      <c r="S1442" s="37"/>
      <c r="U1442" s="36"/>
      <c r="V1442" s="37"/>
      <c r="W1442" s="40" t="s">
        <v>79</v>
      </c>
      <c r="X1442" s="39" t="s">
        <v>366</v>
      </c>
      <c r="Y1442" s="40" t="s">
        <v>3631</v>
      </c>
      <c r="Z1442" s="40" t="s">
        <v>2473</v>
      </c>
      <c r="AA1442" s="40" t="s">
        <v>518</v>
      </c>
      <c r="AB1442" s="40" t="s">
        <v>2474</v>
      </c>
      <c r="AC1442" s="40" t="s">
        <v>4683</v>
      </c>
      <c r="AD1442" s="59" t="s">
        <v>4940</v>
      </c>
    </row>
    <row r="1443" spans="1:30">
      <c r="A1443" s="15" t="str">
        <f t="shared" si="110"/>
        <v>2022-3</v>
      </c>
      <c r="B1443" s="40" t="s">
        <v>4266</v>
      </c>
      <c r="C1443" s="47">
        <v>44628</v>
      </c>
      <c r="D1443" s="40" t="s">
        <v>4267</v>
      </c>
      <c r="E1443" s="40" t="s">
        <v>365</v>
      </c>
      <c r="F1443" s="40" t="s">
        <v>81</v>
      </c>
      <c r="G1443" s="40" t="s">
        <v>23</v>
      </c>
      <c r="H1443" s="40" t="s">
        <v>512</v>
      </c>
      <c r="I1443" s="15" t="str">
        <f t="shared" si="111"/>
        <v>MZQ</v>
      </c>
      <c r="J1443" s="52">
        <v>800</v>
      </c>
      <c r="K1443" s="53">
        <v>0.49509999999999998</v>
      </c>
      <c r="L1443" s="54">
        <f t="shared" si="112"/>
        <v>396.08</v>
      </c>
      <c r="M1443" s="56">
        <v>0.60980000000000001</v>
      </c>
      <c r="N1443" s="50">
        <v>6.3014000000000001</v>
      </c>
      <c r="O1443" s="50">
        <v>0.80649999999999999</v>
      </c>
      <c r="P1443" s="70">
        <f t="shared" si="113"/>
        <v>0.60980000000000001</v>
      </c>
      <c r="Q1443" s="37">
        <f t="shared" si="114"/>
        <v>487.84</v>
      </c>
      <c r="R1443" s="36"/>
      <c r="S1443" s="37"/>
      <c r="U1443" s="36"/>
      <c r="V1443" s="37"/>
      <c r="W1443" s="40" t="s">
        <v>114</v>
      </c>
      <c r="X1443" s="39" t="s">
        <v>366</v>
      </c>
      <c r="Y1443" s="40" t="s">
        <v>3635</v>
      </c>
      <c r="Z1443" s="40" t="s">
        <v>2428</v>
      </c>
      <c r="AA1443" s="40" t="s">
        <v>518</v>
      </c>
      <c r="AB1443" s="40" t="s">
        <v>2474</v>
      </c>
      <c r="AC1443" s="40" t="s">
        <v>4686</v>
      </c>
      <c r="AD1443" s="59" t="s">
        <v>4940</v>
      </c>
    </row>
    <row r="1444" spans="1:30">
      <c r="A1444" s="15" t="str">
        <f t="shared" si="110"/>
        <v>2022-3</v>
      </c>
      <c r="B1444" s="40" t="s">
        <v>4264</v>
      </c>
      <c r="C1444" s="47">
        <v>44627</v>
      </c>
      <c r="D1444" s="40" t="s">
        <v>4265</v>
      </c>
      <c r="E1444" s="40" t="s">
        <v>365</v>
      </c>
      <c r="F1444" s="40" t="s">
        <v>81</v>
      </c>
      <c r="G1444" s="40" t="s">
        <v>23</v>
      </c>
      <c r="H1444" s="40" t="s">
        <v>512</v>
      </c>
      <c r="I1444" s="15" t="str">
        <f t="shared" si="111"/>
        <v>MZQ</v>
      </c>
      <c r="J1444" s="52">
        <v>2550</v>
      </c>
      <c r="K1444" s="53">
        <v>0.54610000000000003</v>
      </c>
      <c r="L1444" s="54">
        <f t="shared" si="112"/>
        <v>1392.56</v>
      </c>
      <c r="M1444" s="56">
        <v>0.60980000000000001</v>
      </c>
      <c r="N1444" s="50">
        <v>6.3014000000000001</v>
      </c>
      <c r="O1444" s="50">
        <v>0.80649999999999999</v>
      </c>
      <c r="P1444" s="70">
        <f t="shared" si="113"/>
        <v>0.60980000000000001</v>
      </c>
      <c r="Q1444" s="37">
        <f t="shared" si="114"/>
        <v>1554.99</v>
      </c>
      <c r="R1444" s="36"/>
      <c r="S1444" s="37"/>
      <c r="U1444" s="36"/>
      <c r="V1444" s="37"/>
      <c r="W1444" s="40" t="s">
        <v>114</v>
      </c>
      <c r="X1444" s="39" t="s">
        <v>366</v>
      </c>
      <c r="Y1444" s="40" t="s">
        <v>3632</v>
      </c>
      <c r="Z1444" s="40" t="s">
        <v>2428</v>
      </c>
      <c r="AA1444" s="40" t="s">
        <v>517</v>
      </c>
      <c r="AB1444" s="40" t="s">
        <v>2475</v>
      </c>
      <c r="AC1444" s="40" t="s">
        <v>4684</v>
      </c>
      <c r="AD1444" s="59" t="s">
        <v>4940</v>
      </c>
    </row>
    <row r="1445" spans="1:30">
      <c r="A1445" s="15" t="str">
        <f t="shared" si="110"/>
        <v>2022-3</v>
      </c>
      <c r="B1445" s="40" t="s">
        <v>970</v>
      </c>
      <c r="C1445" s="47">
        <v>44627</v>
      </c>
      <c r="D1445" s="40" t="s">
        <v>971</v>
      </c>
      <c r="E1445" s="40" t="s">
        <v>365</v>
      </c>
      <c r="F1445" s="40" t="s">
        <v>81</v>
      </c>
      <c r="G1445" s="40" t="s">
        <v>23</v>
      </c>
      <c r="H1445" s="40" t="s">
        <v>512</v>
      </c>
      <c r="I1445" s="15" t="str">
        <f t="shared" si="111"/>
        <v>MZQ</v>
      </c>
      <c r="J1445" s="52">
        <v>2550</v>
      </c>
      <c r="K1445" s="53">
        <v>0.54610000000000003</v>
      </c>
      <c r="L1445" s="54">
        <f t="shared" si="112"/>
        <v>1392.56</v>
      </c>
      <c r="M1445" s="56">
        <v>0.60980000000000001</v>
      </c>
      <c r="N1445" s="50">
        <v>6.3014000000000001</v>
      </c>
      <c r="O1445" s="50">
        <v>0.80649999999999999</v>
      </c>
      <c r="P1445" s="70">
        <f t="shared" si="113"/>
        <v>0.60980000000000001</v>
      </c>
      <c r="Q1445" s="37">
        <f t="shared" si="114"/>
        <v>1554.99</v>
      </c>
      <c r="R1445" s="36"/>
      <c r="S1445" s="37"/>
      <c r="U1445" s="36"/>
      <c r="V1445" s="37"/>
      <c r="W1445" s="40" t="s">
        <v>114</v>
      </c>
      <c r="X1445" s="39" t="s">
        <v>366</v>
      </c>
      <c r="Y1445" s="40" t="s">
        <v>3633</v>
      </c>
      <c r="Z1445" s="40" t="s">
        <v>2428</v>
      </c>
      <c r="AA1445" s="40" t="s">
        <v>518</v>
      </c>
      <c r="AB1445" s="40" t="s">
        <v>2474</v>
      </c>
      <c r="AC1445" s="40" t="s">
        <v>4684</v>
      </c>
      <c r="AD1445" s="59" t="s">
        <v>4940</v>
      </c>
    </row>
    <row r="1446" spans="1:30">
      <c r="A1446" s="15" t="str">
        <f t="shared" si="110"/>
        <v>2022-3</v>
      </c>
      <c r="B1446" s="40" t="s">
        <v>974</v>
      </c>
      <c r="C1446" s="47">
        <v>44627</v>
      </c>
      <c r="D1446" s="40" t="s">
        <v>975</v>
      </c>
      <c r="E1446" s="40" t="s">
        <v>365</v>
      </c>
      <c r="F1446" s="40" t="s">
        <v>81</v>
      </c>
      <c r="G1446" s="40" t="s">
        <v>23</v>
      </c>
      <c r="H1446" s="40" t="s">
        <v>512</v>
      </c>
      <c r="I1446" s="15" t="str">
        <f t="shared" si="111"/>
        <v>MZQ</v>
      </c>
      <c r="J1446" s="52">
        <v>1530</v>
      </c>
      <c r="K1446" s="53">
        <v>0.54610000000000003</v>
      </c>
      <c r="L1446" s="54">
        <f t="shared" si="112"/>
        <v>835.53</v>
      </c>
      <c r="M1446" s="56">
        <v>0.60980000000000001</v>
      </c>
      <c r="N1446" s="50">
        <v>6.3014000000000001</v>
      </c>
      <c r="O1446" s="50">
        <v>0.80649999999999999</v>
      </c>
      <c r="P1446" s="70">
        <f t="shared" si="113"/>
        <v>0.60980000000000001</v>
      </c>
      <c r="Q1446" s="37">
        <f t="shared" si="114"/>
        <v>932.99</v>
      </c>
      <c r="R1446" s="36"/>
      <c r="S1446" s="37"/>
      <c r="U1446" s="36"/>
      <c r="V1446" s="37"/>
      <c r="W1446" s="40" t="s">
        <v>114</v>
      </c>
      <c r="X1446" s="39" t="s">
        <v>366</v>
      </c>
      <c r="Y1446" s="40" t="s">
        <v>3634</v>
      </c>
      <c r="Z1446" s="40" t="s">
        <v>2428</v>
      </c>
      <c r="AA1446" s="40" t="s">
        <v>517</v>
      </c>
      <c r="AB1446" s="40" t="s">
        <v>2475</v>
      </c>
      <c r="AC1446" s="40" t="s">
        <v>4684</v>
      </c>
      <c r="AD1446" s="59" t="s">
        <v>4940</v>
      </c>
    </row>
    <row r="1447" spans="1:30">
      <c r="A1447" s="15" t="str">
        <f t="shared" si="110"/>
        <v>2022-3</v>
      </c>
      <c r="B1447" s="40" t="s">
        <v>4264</v>
      </c>
      <c r="C1447" s="47">
        <v>44623</v>
      </c>
      <c r="D1447" s="40" t="s">
        <v>4265</v>
      </c>
      <c r="E1447" s="40" t="s">
        <v>365</v>
      </c>
      <c r="F1447" s="40" t="s">
        <v>81</v>
      </c>
      <c r="G1447" s="40" t="s">
        <v>23</v>
      </c>
      <c r="H1447" s="40" t="s">
        <v>512</v>
      </c>
      <c r="I1447" s="15" t="str">
        <f t="shared" si="111"/>
        <v>MZQ</v>
      </c>
      <c r="J1447" s="52">
        <v>2550</v>
      </c>
      <c r="K1447" s="53">
        <v>0.54610000000000003</v>
      </c>
      <c r="L1447" s="54">
        <f t="shared" si="112"/>
        <v>1392.56</v>
      </c>
      <c r="M1447" s="56">
        <v>0.60980000000000001</v>
      </c>
      <c r="N1447" s="50">
        <v>6.3014000000000001</v>
      </c>
      <c r="O1447" s="50">
        <v>0.80649999999999999</v>
      </c>
      <c r="P1447" s="70">
        <f t="shared" si="113"/>
        <v>0.60980000000000001</v>
      </c>
      <c r="Q1447" s="37">
        <f t="shared" si="114"/>
        <v>1554.99</v>
      </c>
      <c r="R1447" s="36"/>
      <c r="S1447" s="37"/>
      <c r="U1447" s="36"/>
      <c r="V1447" s="37"/>
      <c r="W1447" s="40" t="s">
        <v>114</v>
      </c>
      <c r="X1447" s="39" t="s">
        <v>366</v>
      </c>
      <c r="Y1447" s="40" t="s">
        <v>3632</v>
      </c>
      <c r="Z1447" s="40" t="s">
        <v>2428</v>
      </c>
      <c r="AA1447" s="40" t="s">
        <v>517</v>
      </c>
      <c r="AB1447" s="40" t="s">
        <v>2475</v>
      </c>
      <c r="AC1447" s="40" t="s">
        <v>4684</v>
      </c>
      <c r="AD1447" s="59" t="s">
        <v>4940</v>
      </c>
    </row>
    <row r="1448" spans="1:30">
      <c r="A1448" s="15" t="str">
        <f t="shared" si="110"/>
        <v>2022-3</v>
      </c>
      <c r="B1448" s="40" t="s">
        <v>4264</v>
      </c>
      <c r="C1448" s="47">
        <v>44623</v>
      </c>
      <c r="D1448" s="40" t="s">
        <v>4265</v>
      </c>
      <c r="E1448" s="40" t="s">
        <v>365</v>
      </c>
      <c r="F1448" s="40" t="s">
        <v>81</v>
      </c>
      <c r="G1448" s="40" t="s">
        <v>23</v>
      </c>
      <c r="H1448" s="40" t="s">
        <v>512</v>
      </c>
      <c r="I1448" s="15" t="str">
        <f t="shared" si="111"/>
        <v>MZQ</v>
      </c>
      <c r="J1448" s="52">
        <v>-2550</v>
      </c>
      <c r="K1448" s="53">
        <v>0.54610000000000003</v>
      </c>
      <c r="L1448" s="54">
        <f t="shared" si="112"/>
        <v>-1392.56</v>
      </c>
      <c r="M1448" s="56">
        <v>0.60980000000000001</v>
      </c>
      <c r="N1448" s="50">
        <v>6.3014000000000001</v>
      </c>
      <c r="O1448" s="50">
        <v>0.80649999999999999</v>
      </c>
      <c r="P1448" s="70">
        <f t="shared" si="113"/>
        <v>0.60980000000000001</v>
      </c>
      <c r="Q1448" s="37">
        <f t="shared" si="114"/>
        <v>-1554.99</v>
      </c>
      <c r="R1448" s="36"/>
      <c r="S1448" s="37"/>
      <c r="U1448" s="36"/>
      <c r="V1448" s="37"/>
      <c r="W1448" s="40" t="s">
        <v>114</v>
      </c>
      <c r="X1448" s="39" t="s">
        <v>366</v>
      </c>
      <c r="Y1448" s="40" t="s">
        <v>3632</v>
      </c>
      <c r="Z1448" s="40" t="s">
        <v>2428</v>
      </c>
      <c r="AA1448" s="40" t="s">
        <v>517</v>
      </c>
      <c r="AB1448" s="40" t="s">
        <v>2475</v>
      </c>
      <c r="AC1448" s="40" t="s">
        <v>4685</v>
      </c>
      <c r="AD1448" s="59" t="s">
        <v>4940</v>
      </c>
    </row>
    <row r="1449" spans="1:30">
      <c r="A1449" s="15" t="str">
        <f t="shared" si="110"/>
        <v>2022-3</v>
      </c>
      <c r="B1449" s="40" t="s">
        <v>970</v>
      </c>
      <c r="C1449" s="47">
        <v>44623</v>
      </c>
      <c r="D1449" s="40" t="s">
        <v>971</v>
      </c>
      <c r="E1449" s="40" t="s">
        <v>365</v>
      </c>
      <c r="F1449" s="40" t="s">
        <v>81</v>
      </c>
      <c r="G1449" s="40" t="s">
        <v>23</v>
      </c>
      <c r="H1449" s="40" t="s">
        <v>512</v>
      </c>
      <c r="I1449" s="15" t="str">
        <f t="shared" si="111"/>
        <v>MZQ</v>
      </c>
      <c r="J1449" s="52">
        <v>2550</v>
      </c>
      <c r="K1449" s="53">
        <v>0.54610000000000003</v>
      </c>
      <c r="L1449" s="54">
        <f t="shared" si="112"/>
        <v>1392.56</v>
      </c>
      <c r="M1449" s="56">
        <v>0.60980000000000001</v>
      </c>
      <c r="N1449" s="50">
        <v>6.3014000000000001</v>
      </c>
      <c r="O1449" s="50">
        <v>0.80649999999999999</v>
      </c>
      <c r="P1449" s="70">
        <f t="shared" si="113"/>
        <v>0.60980000000000001</v>
      </c>
      <c r="Q1449" s="37">
        <f t="shared" si="114"/>
        <v>1554.99</v>
      </c>
      <c r="R1449" s="36"/>
      <c r="S1449" s="37"/>
      <c r="U1449" s="36"/>
      <c r="V1449" s="37"/>
      <c r="W1449" s="40" t="s">
        <v>114</v>
      </c>
      <c r="X1449" s="39" t="s">
        <v>366</v>
      </c>
      <c r="Y1449" s="40" t="s">
        <v>3633</v>
      </c>
      <c r="Z1449" s="40" t="s">
        <v>2428</v>
      </c>
      <c r="AA1449" s="40" t="s">
        <v>518</v>
      </c>
      <c r="AB1449" s="40" t="s">
        <v>2474</v>
      </c>
      <c r="AC1449" s="40" t="s">
        <v>4684</v>
      </c>
      <c r="AD1449" s="59" t="s">
        <v>4940</v>
      </c>
    </row>
    <row r="1450" spans="1:30">
      <c r="A1450" s="15" t="str">
        <f t="shared" si="110"/>
        <v>2022-3</v>
      </c>
      <c r="B1450" s="40" t="s">
        <v>970</v>
      </c>
      <c r="C1450" s="47">
        <v>44623</v>
      </c>
      <c r="D1450" s="40" t="s">
        <v>971</v>
      </c>
      <c r="E1450" s="40" t="s">
        <v>365</v>
      </c>
      <c r="F1450" s="40" t="s">
        <v>81</v>
      </c>
      <c r="G1450" s="40" t="s">
        <v>23</v>
      </c>
      <c r="H1450" s="40" t="s">
        <v>512</v>
      </c>
      <c r="I1450" s="15" t="str">
        <f t="shared" si="111"/>
        <v>MZQ</v>
      </c>
      <c r="J1450" s="52">
        <v>-2550</v>
      </c>
      <c r="K1450" s="53">
        <v>0.54610000000000003</v>
      </c>
      <c r="L1450" s="54">
        <f t="shared" si="112"/>
        <v>-1392.56</v>
      </c>
      <c r="M1450" s="56">
        <v>0.60980000000000001</v>
      </c>
      <c r="N1450" s="50">
        <v>6.3014000000000001</v>
      </c>
      <c r="O1450" s="50">
        <v>0.80649999999999999</v>
      </c>
      <c r="P1450" s="70">
        <f t="shared" si="113"/>
        <v>0.60980000000000001</v>
      </c>
      <c r="Q1450" s="37">
        <f t="shared" si="114"/>
        <v>-1554.99</v>
      </c>
      <c r="R1450" s="36"/>
      <c r="S1450" s="37"/>
      <c r="U1450" s="36"/>
      <c r="V1450" s="37"/>
      <c r="W1450" s="40" t="s">
        <v>114</v>
      </c>
      <c r="X1450" s="39" t="s">
        <v>366</v>
      </c>
      <c r="Y1450" s="40" t="s">
        <v>3633</v>
      </c>
      <c r="Z1450" s="40" t="s">
        <v>2428</v>
      </c>
      <c r="AA1450" s="40" t="s">
        <v>518</v>
      </c>
      <c r="AB1450" s="40" t="s">
        <v>2474</v>
      </c>
      <c r="AC1450" s="40" t="s">
        <v>4685</v>
      </c>
      <c r="AD1450" s="59" t="s">
        <v>4940</v>
      </c>
    </row>
    <row r="1451" spans="1:30">
      <c r="A1451" s="15" t="str">
        <f t="shared" si="110"/>
        <v>2022-3</v>
      </c>
      <c r="B1451" s="40" t="s">
        <v>974</v>
      </c>
      <c r="C1451" s="47">
        <v>44623</v>
      </c>
      <c r="D1451" s="40" t="s">
        <v>975</v>
      </c>
      <c r="E1451" s="40" t="s">
        <v>365</v>
      </c>
      <c r="F1451" s="40" t="s">
        <v>81</v>
      </c>
      <c r="G1451" s="40" t="s">
        <v>23</v>
      </c>
      <c r="H1451" s="40" t="s">
        <v>512</v>
      </c>
      <c r="I1451" s="15" t="str">
        <f t="shared" si="111"/>
        <v>MZQ</v>
      </c>
      <c r="J1451" s="52">
        <v>1530</v>
      </c>
      <c r="K1451" s="53">
        <v>0.54610000000000003</v>
      </c>
      <c r="L1451" s="54">
        <f t="shared" si="112"/>
        <v>835.53</v>
      </c>
      <c r="M1451" s="56">
        <v>0.60980000000000001</v>
      </c>
      <c r="N1451" s="50">
        <v>6.3014000000000001</v>
      </c>
      <c r="O1451" s="50">
        <v>0.80649999999999999</v>
      </c>
      <c r="P1451" s="70">
        <f t="shared" si="113"/>
        <v>0.60980000000000001</v>
      </c>
      <c r="Q1451" s="37">
        <f t="shared" si="114"/>
        <v>932.99</v>
      </c>
      <c r="R1451" s="36"/>
      <c r="S1451" s="37"/>
      <c r="U1451" s="36"/>
      <c r="V1451" s="37"/>
      <c r="W1451" s="40" t="s">
        <v>114</v>
      </c>
      <c r="X1451" s="39" t="s">
        <v>366</v>
      </c>
      <c r="Y1451" s="40" t="s">
        <v>3634</v>
      </c>
      <c r="Z1451" s="40" t="s">
        <v>2428</v>
      </c>
      <c r="AA1451" s="40" t="s">
        <v>517</v>
      </c>
      <c r="AB1451" s="40" t="s">
        <v>2475</v>
      </c>
      <c r="AC1451" s="40" t="s">
        <v>4684</v>
      </c>
      <c r="AD1451" s="59" t="s">
        <v>4940</v>
      </c>
    </row>
    <row r="1452" spans="1:30">
      <c r="A1452" s="15" t="str">
        <f t="shared" si="110"/>
        <v>2022-3</v>
      </c>
      <c r="B1452" s="40" t="s">
        <v>974</v>
      </c>
      <c r="C1452" s="47">
        <v>44623</v>
      </c>
      <c r="D1452" s="40" t="s">
        <v>975</v>
      </c>
      <c r="E1452" s="40" t="s">
        <v>365</v>
      </c>
      <c r="F1452" s="40" t="s">
        <v>81</v>
      </c>
      <c r="G1452" s="40" t="s">
        <v>23</v>
      </c>
      <c r="H1452" s="40" t="s">
        <v>512</v>
      </c>
      <c r="I1452" s="15" t="str">
        <f t="shared" si="111"/>
        <v>MZQ</v>
      </c>
      <c r="J1452" s="52">
        <v>-1530</v>
      </c>
      <c r="K1452" s="53">
        <v>0.54610000000000003</v>
      </c>
      <c r="L1452" s="54">
        <f t="shared" si="112"/>
        <v>-835.53</v>
      </c>
      <c r="M1452" s="56">
        <v>0.60980000000000001</v>
      </c>
      <c r="N1452" s="50">
        <v>6.3014000000000001</v>
      </c>
      <c r="O1452" s="50">
        <v>0.80649999999999999</v>
      </c>
      <c r="P1452" s="70">
        <f t="shared" si="113"/>
        <v>0.60980000000000001</v>
      </c>
      <c r="Q1452" s="37">
        <f t="shared" si="114"/>
        <v>-932.99</v>
      </c>
      <c r="R1452" s="36"/>
      <c r="S1452" s="37"/>
      <c r="U1452" s="36"/>
      <c r="V1452" s="37"/>
      <c r="W1452" s="40" t="s">
        <v>114</v>
      </c>
      <c r="X1452" s="39" t="s">
        <v>366</v>
      </c>
      <c r="Y1452" s="40" t="s">
        <v>3634</v>
      </c>
      <c r="Z1452" s="40" t="s">
        <v>2428</v>
      </c>
      <c r="AA1452" s="40" t="s">
        <v>517</v>
      </c>
      <c r="AB1452" s="40" t="s">
        <v>2475</v>
      </c>
      <c r="AC1452" s="40" t="s">
        <v>4685</v>
      </c>
      <c r="AD1452" s="59" t="s">
        <v>4940</v>
      </c>
    </row>
    <row r="1453" spans="1:30">
      <c r="A1453" s="15" t="str">
        <f t="shared" si="110"/>
        <v>2022-3</v>
      </c>
      <c r="B1453" s="40" t="s">
        <v>2658</v>
      </c>
      <c r="C1453" s="47">
        <v>44627</v>
      </c>
      <c r="D1453" s="40" t="s">
        <v>2659</v>
      </c>
      <c r="E1453" s="40" t="s">
        <v>365</v>
      </c>
      <c r="F1453" s="40" t="s">
        <v>81</v>
      </c>
      <c r="G1453" s="40" t="s">
        <v>23</v>
      </c>
      <c r="H1453" s="40" t="s">
        <v>512</v>
      </c>
      <c r="I1453" s="15" t="str">
        <f t="shared" si="111"/>
        <v>MZQ</v>
      </c>
      <c r="J1453" s="52">
        <v>100</v>
      </c>
      <c r="K1453" s="53">
        <v>0.63539999999999996</v>
      </c>
      <c r="L1453" s="54">
        <f t="shared" si="112"/>
        <v>63.54</v>
      </c>
      <c r="M1453" s="56">
        <v>0.63539999999999996</v>
      </c>
      <c r="N1453" s="50">
        <v>6.3014000000000001</v>
      </c>
      <c r="O1453" s="50">
        <v>0.80649999999999999</v>
      </c>
      <c r="P1453" s="70">
        <f t="shared" si="113"/>
        <v>0.63539999999999996</v>
      </c>
      <c r="Q1453" s="37">
        <f t="shared" si="114"/>
        <v>63.54</v>
      </c>
      <c r="R1453" s="36"/>
      <c r="S1453" s="37"/>
      <c r="U1453" s="36"/>
      <c r="V1453" s="37"/>
      <c r="W1453" s="40" t="s">
        <v>114</v>
      </c>
      <c r="X1453" s="39" t="s">
        <v>366</v>
      </c>
      <c r="Y1453" s="40" t="s">
        <v>3636</v>
      </c>
      <c r="Z1453" s="40" t="s">
        <v>2428</v>
      </c>
      <c r="AA1453" s="40" t="s">
        <v>518</v>
      </c>
      <c r="AB1453" s="40" t="s">
        <v>2474</v>
      </c>
      <c r="AC1453" s="40" t="s">
        <v>4684</v>
      </c>
      <c r="AD1453" s="59" t="s">
        <v>4940</v>
      </c>
    </row>
    <row r="1454" spans="1:30">
      <c r="A1454" s="15" t="str">
        <f t="shared" si="110"/>
        <v>2022-3</v>
      </c>
      <c r="B1454" s="40" t="s">
        <v>2658</v>
      </c>
      <c r="C1454" s="47">
        <v>44623</v>
      </c>
      <c r="D1454" s="40" t="s">
        <v>2659</v>
      </c>
      <c r="E1454" s="40" t="s">
        <v>365</v>
      </c>
      <c r="F1454" s="40" t="s">
        <v>81</v>
      </c>
      <c r="G1454" s="40" t="s">
        <v>23</v>
      </c>
      <c r="H1454" s="40" t="s">
        <v>512</v>
      </c>
      <c r="I1454" s="15" t="str">
        <f t="shared" si="111"/>
        <v>MZQ</v>
      </c>
      <c r="J1454" s="52">
        <v>100</v>
      </c>
      <c r="K1454" s="53">
        <v>0.63539999999999996</v>
      </c>
      <c r="L1454" s="54">
        <f t="shared" si="112"/>
        <v>63.54</v>
      </c>
      <c r="M1454" s="56">
        <v>0.63539999999999996</v>
      </c>
      <c r="N1454" s="50">
        <v>6.3014000000000001</v>
      </c>
      <c r="O1454" s="50">
        <v>0.80649999999999999</v>
      </c>
      <c r="P1454" s="70">
        <f t="shared" si="113"/>
        <v>0.63539999999999996</v>
      </c>
      <c r="Q1454" s="37">
        <f t="shared" si="114"/>
        <v>63.54</v>
      </c>
      <c r="R1454" s="36"/>
      <c r="S1454" s="37"/>
      <c r="U1454" s="36"/>
      <c r="V1454" s="37"/>
      <c r="W1454" s="40" t="s">
        <v>114</v>
      </c>
      <c r="X1454" s="39" t="s">
        <v>366</v>
      </c>
      <c r="Y1454" s="40" t="s">
        <v>3636</v>
      </c>
      <c r="Z1454" s="40" t="s">
        <v>2428</v>
      </c>
      <c r="AA1454" s="40" t="s">
        <v>518</v>
      </c>
      <c r="AB1454" s="40" t="s">
        <v>2474</v>
      </c>
      <c r="AC1454" s="40" t="s">
        <v>4684</v>
      </c>
      <c r="AD1454" s="59" t="s">
        <v>4940</v>
      </c>
    </row>
    <row r="1455" spans="1:30">
      <c r="A1455" s="15" t="str">
        <f t="shared" si="110"/>
        <v>2022-3</v>
      </c>
      <c r="B1455" s="40" t="s">
        <v>2658</v>
      </c>
      <c r="C1455" s="47">
        <v>44623</v>
      </c>
      <c r="D1455" s="40" t="s">
        <v>2659</v>
      </c>
      <c r="E1455" s="40" t="s">
        <v>365</v>
      </c>
      <c r="F1455" s="40" t="s">
        <v>81</v>
      </c>
      <c r="G1455" s="40" t="s">
        <v>23</v>
      </c>
      <c r="H1455" s="40" t="s">
        <v>512</v>
      </c>
      <c r="I1455" s="15" t="str">
        <f t="shared" si="111"/>
        <v>MZQ</v>
      </c>
      <c r="J1455" s="52">
        <v>-100</v>
      </c>
      <c r="K1455" s="53">
        <v>0.63539999999999996</v>
      </c>
      <c r="L1455" s="54">
        <f t="shared" si="112"/>
        <v>-63.54</v>
      </c>
      <c r="M1455" s="56">
        <v>0.63539999999999996</v>
      </c>
      <c r="N1455" s="50">
        <v>6.3014000000000001</v>
      </c>
      <c r="O1455" s="50">
        <v>0.80649999999999999</v>
      </c>
      <c r="P1455" s="70">
        <f t="shared" si="113"/>
        <v>0.63539999999999996</v>
      </c>
      <c r="Q1455" s="37">
        <f t="shared" si="114"/>
        <v>-63.54</v>
      </c>
      <c r="R1455" s="36"/>
      <c r="S1455" s="37"/>
      <c r="U1455" s="36"/>
      <c r="V1455" s="37"/>
      <c r="W1455" s="40" t="s">
        <v>114</v>
      </c>
      <c r="X1455" s="39" t="s">
        <v>366</v>
      </c>
      <c r="Y1455" s="40" t="s">
        <v>3636</v>
      </c>
      <c r="Z1455" s="40" t="s">
        <v>2428</v>
      </c>
      <c r="AA1455" s="40" t="s">
        <v>518</v>
      </c>
      <c r="AB1455" s="40" t="s">
        <v>2474</v>
      </c>
      <c r="AC1455" s="40" t="s">
        <v>4685</v>
      </c>
      <c r="AD1455" s="59" t="s">
        <v>4940</v>
      </c>
    </row>
    <row r="1456" spans="1:30">
      <c r="A1456" s="15" t="str">
        <f t="shared" si="110"/>
        <v>2022-3</v>
      </c>
      <c r="B1456" s="40" t="s">
        <v>4268</v>
      </c>
      <c r="C1456" s="47">
        <v>44628</v>
      </c>
      <c r="D1456" s="40" t="s">
        <v>4269</v>
      </c>
      <c r="E1456" s="40" t="s">
        <v>365</v>
      </c>
      <c r="F1456" s="40" t="s">
        <v>72</v>
      </c>
      <c r="G1456" s="40" t="s">
        <v>23</v>
      </c>
      <c r="H1456" s="40" t="s">
        <v>512</v>
      </c>
      <c r="I1456" s="15" t="str">
        <f t="shared" si="111"/>
        <v>MZQ</v>
      </c>
      <c r="J1456" s="52">
        <v>1020</v>
      </c>
      <c r="K1456" s="53">
        <v>0.55579999999999996</v>
      </c>
      <c r="L1456" s="54">
        <f t="shared" si="112"/>
        <v>566.91999999999996</v>
      </c>
      <c r="M1456" s="56">
        <v>0.63890000000000002</v>
      </c>
      <c r="N1456" s="50">
        <v>6.3014000000000001</v>
      </c>
      <c r="O1456" s="50">
        <v>0.80649999999999999</v>
      </c>
      <c r="P1456" s="70">
        <f t="shared" si="113"/>
        <v>0.63890000000000002</v>
      </c>
      <c r="Q1456" s="37">
        <f t="shared" si="114"/>
        <v>651.67999999999995</v>
      </c>
      <c r="R1456" s="36"/>
      <c r="S1456" s="37"/>
      <c r="U1456" s="36"/>
      <c r="V1456" s="37"/>
      <c r="W1456" s="40" t="s">
        <v>114</v>
      </c>
      <c r="X1456" s="39" t="s">
        <v>366</v>
      </c>
      <c r="Y1456" s="40" t="s">
        <v>3637</v>
      </c>
      <c r="Z1456" s="40" t="s">
        <v>2428</v>
      </c>
      <c r="AA1456" s="40" t="s">
        <v>518</v>
      </c>
      <c r="AB1456" s="40" t="s">
        <v>2474</v>
      </c>
      <c r="AC1456" s="40" t="s">
        <v>4686</v>
      </c>
      <c r="AD1456" s="59" t="s">
        <v>4940</v>
      </c>
    </row>
    <row r="1457" spans="1:30">
      <c r="A1457" s="15" t="str">
        <f t="shared" si="110"/>
        <v>2022-3</v>
      </c>
      <c r="B1457" s="40" t="s">
        <v>4270</v>
      </c>
      <c r="C1457" s="47">
        <v>44634</v>
      </c>
      <c r="D1457" s="40" t="s">
        <v>4271</v>
      </c>
      <c r="E1457" s="40" t="s">
        <v>365</v>
      </c>
      <c r="F1457" s="40" t="s">
        <v>71</v>
      </c>
      <c r="G1457" s="40" t="s">
        <v>23</v>
      </c>
      <c r="H1457" s="40" t="s">
        <v>512</v>
      </c>
      <c r="I1457" s="15" t="str">
        <f t="shared" si="111"/>
        <v>MZQ</v>
      </c>
      <c r="J1457" s="52">
        <v>1010</v>
      </c>
      <c r="K1457" s="53">
        <v>0</v>
      </c>
      <c r="L1457" s="54">
        <f t="shared" si="112"/>
        <v>0</v>
      </c>
      <c r="M1457" s="56">
        <v>0.65</v>
      </c>
      <c r="N1457" s="50">
        <v>6.3014000000000001</v>
      </c>
      <c r="O1457" s="50">
        <v>0.80649999999999999</v>
      </c>
      <c r="P1457" s="70">
        <f t="shared" si="113"/>
        <v>0.65</v>
      </c>
      <c r="Q1457" s="37">
        <f t="shared" si="114"/>
        <v>656.5</v>
      </c>
      <c r="R1457" s="36"/>
      <c r="S1457" s="37"/>
      <c r="U1457" s="36"/>
      <c r="V1457" s="37"/>
      <c r="W1457" s="40" t="s">
        <v>67</v>
      </c>
      <c r="X1457" s="39" t="s">
        <v>366</v>
      </c>
      <c r="Y1457" s="40" t="s">
        <v>3638</v>
      </c>
      <c r="Z1457" s="40" t="s">
        <v>2423</v>
      </c>
      <c r="AA1457" s="40" t="s">
        <v>516</v>
      </c>
      <c r="AB1457" s="40" t="s">
        <v>2477</v>
      </c>
      <c r="AC1457" s="40" t="s">
        <v>4636</v>
      </c>
      <c r="AD1457" s="59" t="s">
        <v>4940</v>
      </c>
    </row>
    <row r="1458" spans="1:30">
      <c r="A1458" s="15" t="str">
        <f t="shared" si="110"/>
        <v>2022-3</v>
      </c>
      <c r="B1458" s="40" t="s">
        <v>825</v>
      </c>
      <c r="C1458" s="47">
        <v>44628</v>
      </c>
      <c r="D1458" s="40" t="s">
        <v>826</v>
      </c>
      <c r="E1458" s="40" t="s">
        <v>365</v>
      </c>
      <c r="F1458" s="40" t="s">
        <v>81</v>
      </c>
      <c r="G1458" s="40" t="s">
        <v>23</v>
      </c>
      <c r="H1458" s="40" t="s">
        <v>512</v>
      </c>
      <c r="I1458" s="15" t="str">
        <f t="shared" si="111"/>
        <v>MZQ</v>
      </c>
      <c r="J1458" s="52">
        <v>1020</v>
      </c>
      <c r="K1458" s="53">
        <v>0.65669999999999995</v>
      </c>
      <c r="L1458" s="54">
        <f t="shared" si="112"/>
        <v>669.83</v>
      </c>
      <c r="M1458" s="56">
        <v>0.65669999999999995</v>
      </c>
      <c r="N1458" s="50">
        <v>6.3014000000000001</v>
      </c>
      <c r="O1458" s="50">
        <v>0.80649999999999999</v>
      </c>
      <c r="P1458" s="70">
        <f t="shared" si="113"/>
        <v>0.65669999999999995</v>
      </c>
      <c r="Q1458" s="37">
        <f t="shared" si="114"/>
        <v>669.83</v>
      </c>
      <c r="R1458" s="36"/>
      <c r="S1458" s="37"/>
      <c r="U1458" s="36"/>
      <c r="V1458" s="37"/>
      <c r="W1458" s="40" t="s">
        <v>114</v>
      </c>
      <c r="X1458" s="39" t="s">
        <v>366</v>
      </c>
      <c r="Y1458" s="40" t="s">
        <v>3639</v>
      </c>
      <c r="Z1458" s="40" t="s">
        <v>2428</v>
      </c>
      <c r="AA1458" s="40" t="s">
        <v>518</v>
      </c>
      <c r="AB1458" s="40" t="s">
        <v>2474</v>
      </c>
      <c r="AC1458" s="40" t="s">
        <v>4686</v>
      </c>
      <c r="AD1458" s="59" t="s">
        <v>4940</v>
      </c>
    </row>
    <row r="1459" spans="1:30">
      <c r="A1459" s="15" t="str">
        <f t="shared" si="110"/>
        <v>2022-3</v>
      </c>
      <c r="B1459" s="40" t="s">
        <v>4272</v>
      </c>
      <c r="C1459" s="47">
        <v>44628</v>
      </c>
      <c r="D1459" s="40" t="s">
        <v>4273</v>
      </c>
      <c r="E1459" s="40" t="s">
        <v>365</v>
      </c>
      <c r="F1459" s="40" t="s">
        <v>81</v>
      </c>
      <c r="G1459" s="40" t="s">
        <v>23</v>
      </c>
      <c r="H1459" s="40" t="s">
        <v>512</v>
      </c>
      <c r="I1459" s="15" t="str">
        <f t="shared" si="111"/>
        <v>MZQ</v>
      </c>
      <c r="J1459" s="52">
        <v>2030</v>
      </c>
      <c r="K1459" s="53">
        <v>0.58460000000000001</v>
      </c>
      <c r="L1459" s="54">
        <f t="shared" si="112"/>
        <v>1186.74</v>
      </c>
      <c r="M1459" s="56">
        <v>0.66710000000000003</v>
      </c>
      <c r="N1459" s="50">
        <v>6.3014000000000001</v>
      </c>
      <c r="O1459" s="50">
        <v>0.80649999999999999</v>
      </c>
      <c r="P1459" s="70">
        <f t="shared" si="113"/>
        <v>0.66710000000000003</v>
      </c>
      <c r="Q1459" s="37">
        <f t="shared" si="114"/>
        <v>1354.21</v>
      </c>
      <c r="R1459" s="36"/>
      <c r="S1459" s="37"/>
      <c r="U1459" s="36"/>
      <c r="V1459" s="37"/>
      <c r="W1459" s="40" t="s">
        <v>114</v>
      </c>
      <c r="X1459" s="39" t="s">
        <v>366</v>
      </c>
      <c r="Y1459" s="40" t="s">
        <v>3640</v>
      </c>
      <c r="Z1459" s="40" t="s">
        <v>2428</v>
      </c>
      <c r="AA1459" s="40" t="s">
        <v>518</v>
      </c>
      <c r="AB1459" s="40" t="s">
        <v>2474</v>
      </c>
      <c r="AC1459" s="40" t="s">
        <v>4686</v>
      </c>
      <c r="AD1459" s="59" t="s">
        <v>4940</v>
      </c>
    </row>
    <row r="1460" spans="1:30">
      <c r="A1460" s="15" t="str">
        <f t="shared" si="110"/>
        <v>2022-3</v>
      </c>
      <c r="B1460" s="40" t="s">
        <v>4274</v>
      </c>
      <c r="C1460" s="47">
        <v>44641</v>
      </c>
      <c r="D1460" s="40" t="s">
        <v>4275</v>
      </c>
      <c r="E1460" s="40" t="s">
        <v>365</v>
      </c>
      <c r="F1460" s="40" t="s">
        <v>227</v>
      </c>
      <c r="G1460" s="40" t="s">
        <v>23</v>
      </c>
      <c r="H1460" s="40" t="s">
        <v>512</v>
      </c>
      <c r="I1460" s="15" t="str">
        <f t="shared" si="111"/>
        <v>MZQ</v>
      </c>
      <c r="J1460" s="52">
        <v>2424</v>
      </c>
      <c r="K1460" s="53">
        <v>0.68</v>
      </c>
      <c r="L1460" s="54">
        <f t="shared" si="112"/>
        <v>1648.32</v>
      </c>
      <c r="M1460" s="56">
        <v>0.68</v>
      </c>
      <c r="N1460" s="50">
        <v>6.3014000000000001</v>
      </c>
      <c r="O1460" s="50">
        <v>0.80649999999999999</v>
      </c>
      <c r="P1460" s="70">
        <f t="shared" si="113"/>
        <v>0.68</v>
      </c>
      <c r="Q1460" s="37">
        <f t="shared" si="114"/>
        <v>1648.32</v>
      </c>
      <c r="R1460" s="36"/>
      <c r="S1460" s="37"/>
      <c r="U1460" s="36"/>
      <c r="V1460" s="37"/>
      <c r="W1460" s="40" t="s">
        <v>67</v>
      </c>
      <c r="X1460" s="39" t="s">
        <v>366</v>
      </c>
      <c r="Y1460" s="40" t="s">
        <v>3641</v>
      </c>
      <c r="Z1460" s="40" t="s">
        <v>2423</v>
      </c>
      <c r="AA1460" s="40" t="s">
        <v>518</v>
      </c>
      <c r="AB1460" s="40" t="s">
        <v>2474</v>
      </c>
      <c r="AC1460" s="40" t="s">
        <v>4687</v>
      </c>
      <c r="AD1460" s="59" t="s">
        <v>4940</v>
      </c>
    </row>
    <row r="1461" spans="1:30">
      <c r="A1461" s="15" t="str">
        <f t="shared" si="110"/>
        <v>2022-3</v>
      </c>
      <c r="B1461" s="40" t="s">
        <v>828</v>
      </c>
      <c r="C1461" s="47">
        <v>44628</v>
      </c>
      <c r="D1461" s="40" t="s">
        <v>829</v>
      </c>
      <c r="E1461" s="40" t="s">
        <v>365</v>
      </c>
      <c r="F1461" s="40" t="s">
        <v>72</v>
      </c>
      <c r="G1461" s="40" t="s">
        <v>23</v>
      </c>
      <c r="H1461" s="40" t="s">
        <v>512</v>
      </c>
      <c r="I1461" s="15" t="str">
        <f t="shared" si="111"/>
        <v>MZQ</v>
      </c>
      <c r="J1461" s="52">
        <v>1030</v>
      </c>
      <c r="K1461" s="53">
        <v>0.68300000000000005</v>
      </c>
      <c r="L1461" s="54">
        <f t="shared" si="112"/>
        <v>703.49</v>
      </c>
      <c r="M1461" s="56">
        <v>0.68300000000000005</v>
      </c>
      <c r="N1461" s="50">
        <v>6.3014000000000001</v>
      </c>
      <c r="O1461" s="50">
        <v>0.80649999999999999</v>
      </c>
      <c r="P1461" s="70">
        <f t="shared" si="113"/>
        <v>0.68300000000000005</v>
      </c>
      <c r="Q1461" s="37">
        <f t="shared" si="114"/>
        <v>703.49</v>
      </c>
      <c r="R1461" s="36"/>
      <c r="S1461" s="37"/>
      <c r="U1461" s="36"/>
      <c r="V1461" s="37"/>
      <c r="W1461" s="40" t="s">
        <v>114</v>
      </c>
      <c r="X1461" s="39" t="s">
        <v>366</v>
      </c>
      <c r="Y1461" s="40" t="s">
        <v>3642</v>
      </c>
      <c r="Z1461" s="40" t="s">
        <v>2428</v>
      </c>
      <c r="AA1461" s="40" t="s">
        <v>518</v>
      </c>
      <c r="AB1461" s="40" t="s">
        <v>2474</v>
      </c>
      <c r="AC1461" s="40" t="s">
        <v>4686</v>
      </c>
      <c r="AD1461" s="59" t="s">
        <v>4940</v>
      </c>
    </row>
    <row r="1462" spans="1:30">
      <c r="A1462" s="15" t="str">
        <f t="shared" si="110"/>
        <v>2022-3</v>
      </c>
      <c r="B1462" s="40" t="s">
        <v>4276</v>
      </c>
      <c r="C1462" s="47">
        <v>44628</v>
      </c>
      <c r="D1462" s="40" t="s">
        <v>4277</v>
      </c>
      <c r="E1462" s="40" t="s">
        <v>365</v>
      </c>
      <c r="F1462" s="40" t="s">
        <v>72</v>
      </c>
      <c r="G1462" s="40" t="s">
        <v>23</v>
      </c>
      <c r="H1462" s="40" t="s">
        <v>512</v>
      </c>
      <c r="I1462" s="15" t="str">
        <f t="shared" si="111"/>
        <v>MZQ</v>
      </c>
      <c r="J1462" s="52">
        <v>800</v>
      </c>
      <c r="K1462" s="53">
        <v>0.58720000000000006</v>
      </c>
      <c r="L1462" s="54">
        <f t="shared" si="112"/>
        <v>469.76</v>
      </c>
      <c r="M1462" s="56">
        <v>0.68920000000000003</v>
      </c>
      <c r="N1462" s="50">
        <v>6.3014000000000001</v>
      </c>
      <c r="O1462" s="50">
        <v>0.80649999999999999</v>
      </c>
      <c r="P1462" s="70">
        <f t="shared" si="113"/>
        <v>0.68920000000000003</v>
      </c>
      <c r="Q1462" s="37">
        <f t="shared" si="114"/>
        <v>551.36</v>
      </c>
      <c r="R1462" s="36"/>
      <c r="S1462" s="37"/>
      <c r="U1462" s="36"/>
      <c r="V1462" s="37"/>
      <c r="W1462" s="40" t="s">
        <v>114</v>
      </c>
      <c r="X1462" s="39" t="s">
        <v>366</v>
      </c>
      <c r="Y1462" s="40" t="s">
        <v>3643</v>
      </c>
      <c r="Z1462" s="40" t="s">
        <v>2428</v>
      </c>
      <c r="AA1462" s="40" t="s">
        <v>518</v>
      </c>
      <c r="AB1462" s="40" t="s">
        <v>2474</v>
      </c>
      <c r="AC1462" s="40" t="s">
        <v>4686</v>
      </c>
      <c r="AD1462" s="59" t="s">
        <v>4940</v>
      </c>
    </row>
    <row r="1463" spans="1:30">
      <c r="A1463" s="15" t="str">
        <f t="shared" si="110"/>
        <v>2022-3</v>
      </c>
      <c r="B1463" s="40" t="s">
        <v>4278</v>
      </c>
      <c r="C1463" s="47">
        <v>44628</v>
      </c>
      <c r="D1463" s="40" t="s">
        <v>4279</v>
      </c>
      <c r="E1463" s="40" t="s">
        <v>365</v>
      </c>
      <c r="F1463" s="40" t="s">
        <v>81</v>
      </c>
      <c r="G1463" s="40" t="s">
        <v>23</v>
      </c>
      <c r="H1463" s="40" t="s">
        <v>512</v>
      </c>
      <c r="I1463" s="15" t="str">
        <f t="shared" si="111"/>
        <v>MZQ</v>
      </c>
      <c r="J1463" s="52">
        <v>1020</v>
      </c>
      <c r="K1463" s="53">
        <v>0.60150000000000003</v>
      </c>
      <c r="L1463" s="54">
        <f t="shared" si="112"/>
        <v>613.53</v>
      </c>
      <c r="M1463" s="56">
        <v>0.69069999999999998</v>
      </c>
      <c r="N1463" s="50">
        <v>6.3014000000000001</v>
      </c>
      <c r="O1463" s="50">
        <v>0.80649999999999999</v>
      </c>
      <c r="P1463" s="70">
        <f t="shared" si="113"/>
        <v>0.69069999999999998</v>
      </c>
      <c r="Q1463" s="37">
        <f t="shared" si="114"/>
        <v>704.51</v>
      </c>
      <c r="R1463" s="36"/>
      <c r="S1463" s="37"/>
      <c r="U1463" s="36"/>
      <c r="V1463" s="37"/>
      <c r="W1463" s="40" t="s">
        <v>79</v>
      </c>
      <c r="X1463" s="39" t="s">
        <v>366</v>
      </c>
      <c r="Y1463" s="40" t="s">
        <v>3644</v>
      </c>
      <c r="Z1463" s="40" t="s">
        <v>2473</v>
      </c>
      <c r="AA1463" s="40" t="s">
        <v>516</v>
      </c>
      <c r="AB1463" s="40" t="s">
        <v>2477</v>
      </c>
      <c r="AC1463" s="40" t="s">
        <v>4688</v>
      </c>
      <c r="AD1463" s="59" t="s">
        <v>4940</v>
      </c>
    </row>
    <row r="1464" spans="1:30">
      <c r="A1464" s="15" t="str">
        <f t="shared" si="110"/>
        <v>2022-3</v>
      </c>
      <c r="B1464" s="40" t="s">
        <v>4280</v>
      </c>
      <c r="C1464" s="47">
        <v>44627</v>
      </c>
      <c r="D1464" s="40" t="s">
        <v>4281</v>
      </c>
      <c r="E1464" s="40" t="s">
        <v>365</v>
      </c>
      <c r="F1464" s="40" t="s">
        <v>81</v>
      </c>
      <c r="G1464" s="40" t="s">
        <v>23</v>
      </c>
      <c r="H1464" s="40" t="s">
        <v>512</v>
      </c>
      <c r="I1464" s="15" t="str">
        <f t="shared" si="111"/>
        <v>MZQ</v>
      </c>
      <c r="J1464" s="52">
        <v>1020</v>
      </c>
      <c r="K1464" s="53">
        <v>0.58320000000000005</v>
      </c>
      <c r="L1464" s="54">
        <f t="shared" si="112"/>
        <v>594.86</v>
      </c>
      <c r="M1464" s="56">
        <v>0.72970000000000002</v>
      </c>
      <c r="N1464" s="50">
        <v>6.3014000000000001</v>
      </c>
      <c r="O1464" s="50">
        <v>0.80649999999999999</v>
      </c>
      <c r="P1464" s="70">
        <f t="shared" si="113"/>
        <v>0.72970000000000002</v>
      </c>
      <c r="Q1464" s="37">
        <f t="shared" si="114"/>
        <v>744.29</v>
      </c>
      <c r="R1464" s="36"/>
      <c r="S1464" s="37"/>
      <c r="U1464" s="36"/>
      <c r="V1464" s="37"/>
      <c r="W1464" s="40" t="s">
        <v>114</v>
      </c>
      <c r="X1464" s="39" t="s">
        <v>366</v>
      </c>
      <c r="Y1464" s="40" t="s">
        <v>3645</v>
      </c>
      <c r="Z1464" s="40" t="s">
        <v>2428</v>
      </c>
      <c r="AA1464" s="40" t="s">
        <v>517</v>
      </c>
      <c r="AB1464" s="40" t="s">
        <v>2475</v>
      </c>
      <c r="AC1464" s="40" t="s">
        <v>4684</v>
      </c>
      <c r="AD1464" s="59" t="s">
        <v>4940</v>
      </c>
    </row>
    <row r="1465" spans="1:30">
      <c r="A1465" s="15" t="str">
        <f t="shared" si="110"/>
        <v>2022-3</v>
      </c>
      <c r="B1465" s="40" t="s">
        <v>4280</v>
      </c>
      <c r="C1465" s="47">
        <v>44623</v>
      </c>
      <c r="D1465" s="40" t="s">
        <v>4281</v>
      </c>
      <c r="E1465" s="40" t="s">
        <v>365</v>
      </c>
      <c r="F1465" s="40" t="s">
        <v>81</v>
      </c>
      <c r="G1465" s="40" t="s">
        <v>23</v>
      </c>
      <c r="H1465" s="40" t="s">
        <v>512</v>
      </c>
      <c r="I1465" s="15" t="str">
        <f t="shared" si="111"/>
        <v>MZQ</v>
      </c>
      <c r="J1465" s="52">
        <v>1020</v>
      </c>
      <c r="K1465" s="53">
        <v>0.58320000000000005</v>
      </c>
      <c r="L1465" s="54">
        <f t="shared" si="112"/>
        <v>594.86</v>
      </c>
      <c r="M1465" s="56">
        <v>0.72970000000000002</v>
      </c>
      <c r="N1465" s="50">
        <v>6.3014000000000001</v>
      </c>
      <c r="O1465" s="50">
        <v>0.80649999999999999</v>
      </c>
      <c r="P1465" s="70">
        <f t="shared" si="113"/>
        <v>0.72970000000000002</v>
      </c>
      <c r="Q1465" s="37">
        <f t="shared" si="114"/>
        <v>744.29</v>
      </c>
      <c r="R1465" s="36"/>
      <c r="S1465" s="37"/>
      <c r="U1465" s="36"/>
      <c r="V1465" s="37"/>
      <c r="W1465" s="40" t="s">
        <v>114</v>
      </c>
      <c r="X1465" s="39" t="s">
        <v>366</v>
      </c>
      <c r="Y1465" s="40" t="s">
        <v>3645</v>
      </c>
      <c r="Z1465" s="40" t="s">
        <v>2428</v>
      </c>
      <c r="AA1465" s="40" t="s">
        <v>517</v>
      </c>
      <c r="AB1465" s="40" t="s">
        <v>2475</v>
      </c>
      <c r="AC1465" s="40" t="s">
        <v>4684</v>
      </c>
      <c r="AD1465" s="59" t="s">
        <v>4940</v>
      </c>
    </row>
    <row r="1466" spans="1:30">
      <c r="A1466" s="15" t="str">
        <f t="shared" si="110"/>
        <v>2022-3</v>
      </c>
      <c r="B1466" s="40" t="s">
        <v>4280</v>
      </c>
      <c r="C1466" s="47">
        <v>44623</v>
      </c>
      <c r="D1466" s="40" t="s">
        <v>4281</v>
      </c>
      <c r="E1466" s="40" t="s">
        <v>365</v>
      </c>
      <c r="F1466" s="40" t="s">
        <v>81</v>
      </c>
      <c r="G1466" s="40" t="s">
        <v>23</v>
      </c>
      <c r="H1466" s="40" t="s">
        <v>512</v>
      </c>
      <c r="I1466" s="15" t="str">
        <f t="shared" si="111"/>
        <v>MZQ</v>
      </c>
      <c r="J1466" s="52">
        <v>-1020</v>
      </c>
      <c r="K1466" s="53">
        <v>0.58320000000000005</v>
      </c>
      <c r="L1466" s="54">
        <f t="shared" si="112"/>
        <v>-594.86</v>
      </c>
      <c r="M1466" s="56">
        <v>0.72970000000000002</v>
      </c>
      <c r="N1466" s="50">
        <v>6.3014000000000001</v>
      </c>
      <c r="O1466" s="50">
        <v>0.80649999999999999</v>
      </c>
      <c r="P1466" s="70">
        <f t="shared" si="113"/>
        <v>0.72970000000000002</v>
      </c>
      <c r="Q1466" s="37">
        <f t="shared" si="114"/>
        <v>-744.29</v>
      </c>
      <c r="R1466" s="36"/>
      <c r="S1466" s="37"/>
      <c r="U1466" s="36"/>
      <c r="V1466" s="37"/>
      <c r="W1466" s="40" t="s">
        <v>114</v>
      </c>
      <c r="X1466" s="39" t="s">
        <v>366</v>
      </c>
      <c r="Y1466" s="40" t="s">
        <v>3645</v>
      </c>
      <c r="Z1466" s="40" t="s">
        <v>2428</v>
      </c>
      <c r="AA1466" s="40" t="s">
        <v>517</v>
      </c>
      <c r="AB1466" s="40" t="s">
        <v>2475</v>
      </c>
      <c r="AC1466" s="40" t="s">
        <v>4685</v>
      </c>
      <c r="AD1466" s="59" t="s">
        <v>4940</v>
      </c>
    </row>
    <row r="1467" spans="1:30">
      <c r="A1467" s="15" t="str">
        <f t="shared" si="110"/>
        <v>2022-3</v>
      </c>
      <c r="B1467" s="40" t="s">
        <v>2676</v>
      </c>
      <c r="C1467" s="47">
        <v>44650</v>
      </c>
      <c r="D1467" s="40" t="s">
        <v>2677</v>
      </c>
      <c r="E1467" s="40" t="s">
        <v>365</v>
      </c>
      <c r="F1467" s="40" t="s">
        <v>58</v>
      </c>
      <c r="G1467" s="40" t="s">
        <v>23</v>
      </c>
      <c r="H1467" s="40" t="s">
        <v>512</v>
      </c>
      <c r="I1467" s="15" t="str">
        <f t="shared" si="111"/>
        <v>MZQ</v>
      </c>
      <c r="J1467" s="52">
        <v>50</v>
      </c>
      <c r="K1467" s="53">
        <v>0.74460000000000004</v>
      </c>
      <c r="L1467" s="54">
        <f t="shared" si="112"/>
        <v>37.229999999999997</v>
      </c>
      <c r="M1467" s="56">
        <v>0.74460000000000004</v>
      </c>
      <c r="N1467" s="50">
        <v>6.3014000000000001</v>
      </c>
      <c r="O1467" s="50">
        <v>0.80649999999999999</v>
      </c>
      <c r="P1467" s="70">
        <f t="shared" si="113"/>
        <v>0.74460000000000004</v>
      </c>
      <c r="Q1467" s="37">
        <f t="shared" si="114"/>
        <v>37.229999999999997</v>
      </c>
      <c r="R1467" s="36"/>
      <c r="S1467" s="37"/>
      <c r="U1467" s="36"/>
      <c r="V1467" s="37"/>
      <c r="W1467" s="40" t="s">
        <v>3302</v>
      </c>
      <c r="X1467" s="39" t="s">
        <v>366</v>
      </c>
      <c r="Y1467" s="40" t="s">
        <v>3646</v>
      </c>
      <c r="Z1467" s="40" t="s">
        <v>3474</v>
      </c>
      <c r="AA1467" s="40" t="s">
        <v>515</v>
      </c>
      <c r="AB1467" s="40" t="s">
        <v>2474</v>
      </c>
      <c r="AC1467" s="40" t="s">
        <v>4689</v>
      </c>
      <c r="AD1467" s="59" t="s">
        <v>4940</v>
      </c>
    </row>
    <row r="1468" spans="1:30">
      <c r="A1468" s="15" t="str">
        <f t="shared" si="110"/>
        <v>2022-3</v>
      </c>
      <c r="B1468" s="40" t="s">
        <v>4282</v>
      </c>
      <c r="C1468" s="47">
        <v>44641</v>
      </c>
      <c r="D1468" s="40" t="s">
        <v>4283</v>
      </c>
      <c r="E1468" s="40" t="s">
        <v>365</v>
      </c>
      <c r="F1468" s="40" t="s">
        <v>71</v>
      </c>
      <c r="G1468" s="40" t="s">
        <v>23</v>
      </c>
      <c r="H1468" s="40" t="s">
        <v>512</v>
      </c>
      <c r="I1468" s="15" t="str">
        <f t="shared" si="111"/>
        <v>MZQ</v>
      </c>
      <c r="J1468" s="52">
        <v>1000</v>
      </c>
      <c r="K1468" s="53">
        <v>1.62</v>
      </c>
      <c r="L1468" s="54">
        <f t="shared" si="112"/>
        <v>1620</v>
      </c>
      <c r="M1468" s="56">
        <v>0.79</v>
      </c>
      <c r="N1468" s="50">
        <v>6.3014000000000001</v>
      </c>
      <c r="O1468" s="50">
        <v>0.80649999999999999</v>
      </c>
      <c r="P1468" s="70">
        <f t="shared" si="113"/>
        <v>0.79</v>
      </c>
      <c r="Q1468" s="37">
        <f t="shared" si="114"/>
        <v>790</v>
      </c>
      <c r="R1468" s="36"/>
      <c r="S1468" s="37"/>
      <c r="U1468" s="36"/>
      <c r="V1468" s="37"/>
      <c r="W1468" s="40" t="s">
        <v>67</v>
      </c>
      <c r="X1468" s="39" t="s">
        <v>366</v>
      </c>
      <c r="Y1468" s="40" t="s">
        <v>3647</v>
      </c>
      <c r="Z1468" s="40" t="s">
        <v>2423</v>
      </c>
      <c r="AA1468" s="40" t="s">
        <v>516</v>
      </c>
      <c r="AB1468" s="40" t="s">
        <v>2477</v>
      </c>
      <c r="AC1468" s="40" t="s">
        <v>4681</v>
      </c>
      <c r="AD1468" s="59" t="s">
        <v>4940</v>
      </c>
    </row>
    <row r="1469" spans="1:30">
      <c r="A1469" s="15" t="str">
        <f t="shared" si="110"/>
        <v>2022-3</v>
      </c>
      <c r="B1469" s="40" t="s">
        <v>4284</v>
      </c>
      <c r="C1469" s="47">
        <v>44650</v>
      </c>
      <c r="D1469" s="40" t="s">
        <v>4285</v>
      </c>
      <c r="E1469" s="40" t="s">
        <v>365</v>
      </c>
      <c r="F1469" s="40" t="s">
        <v>44</v>
      </c>
      <c r="G1469" s="40" t="s">
        <v>25</v>
      </c>
      <c r="H1469" s="40" t="s">
        <v>512</v>
      </c>
      <c r="I1469" s="15" t="str">
        <f t="shared" si="111"/>
        <v>MZQ</v>
      </c>
      <c r="J1469" s="52">
        <v>1980</v>
      </c>
      <c r="K1469" s="53">
        <v>0</v>
      </c>
      <c r="L1469" s="54">
        <f t="shared" si="112"/>
        <v>0</v>
      </c>
      <c r="M1469" s="56">
        <v>0.80330000000000001</v>
      </c>
      <c r="N1469" s="50">
        <v>6.3014000000000001</v>
      </c>
      <c r="O1469" s="50">
        <v>0.80649999999999999</v>
      </c>
      <c r="P1469" s="70">
        <f t="shared" si="113"/>
        <v>0.80330000000000001</v>
      </c>
      <c r="Q1469" s="37">
        <f t="shared" si="114"/>
        <v>1590.53</v>
      </c>
      <c r="R1469" s="36"/>
      <c r="S1469" s="37"/>
      <c r="U1469" s="36"/>
      <c r="V1469" s="37"/>
      <c r="W1469" s="40" t="s">
        <v>1328</v>
      </c>
      <c r="X1469" s="39" t="s">
        <v>366</v>
      </c>
      <c r="Y1469" s="40" t="s">
        <v>3648</v>
      </c>
      <c r="Z1469" s="40" t="s">
        <v>2422</v>
      </c>
      <c r="AA1469" s="40" t="s">
        <v>519</v>
      </c>
      <c r="AB1469" s="40" t="s">
        <v>2477</v>
      </c>
      <c r="AC1469" s="40" t="s">
        <v>4690</v>
      </c>
      <c r="AD1469" s="59" t="s">
        <v>4940</v>
      </c>
    </row>
    <row r="1470" spans="1:30">
      <c r="A1470" s="15" t="str">
        <f t="shared" si="110"/>
        <v>2022-3</v>
      </c>
      <c r="B1470" s="40" t="s">
        <v>4286</v>
      </c>
      <c r="C1470" s="47">
        <v>44650</v>
      </c>
      <c r="D1470" s="40" t="s">
        <v>4287</v>
      </c>
      <c r="E1470" s="40" t="s">
        <v>365</v>
      </c>
      <c r="F1470" s="40" t="s">
        <v>44</v>
      </c>
      <c r="G1470" s="40" t="s">
        <v>25</v>
      </c>
      <c r="H1470" s="40" t="s">
        <v>512</v>
      </c>
      <c r="I1470" s="15" t="str">
        <f t="shared" si="111"/>
        <v>MZQ</v>
      </c>
      <c r="J1470" s="52">
        <v>165</v>
      </c>
      <c r="K1470" s="53">
        <v>0.80330000000000001</v>
      </c>
      <c r="L1470" s="54">
        <f t="shared" si="112"/>
        <v>132.54</v>
      </c>
      <c r="M1470" s="56">
        <v>0.80330000000000001</v>
      </c>
      <c r="N1470" s="50">
        <v>6.3014000000000001</v>
      </c>
      <c r="O1470" s="50">
        <v>0.80649999999999999</v>
      </c>
      <c r="P1470" s="70">
        <f t="shared" si="113"/>
        <v>0.80330000000000001</v>
      </c>
      <c r="Q1470" s="37">
        <f t="shared" si="114"/>
        <v>132.54</v>
      </c>
      <c r="R1470" s="36"/>
      <c r="S1470" s="37"/>
      <c r="U1470" s="36"/>
      <c r="V1470" s="37"/>
      <c r="W1470" s="40" t="s">
        <v>1328</v>
      </c>
      <c r="X1470" s="39" t="s">
        <v>366</v>
      </c>
      <c r="Y1470" s="40" t="s">
        <v>3649</v>
      </c>
      <c r="Z1470" s="40" t="s">
        <v>2422</v>
      </c>
      <c r="AA1470" s="40" t="s">
        <v>519</v>
      </c>
      <c r="AB1470" s="40" t="s">
        <v>2477</v>
      </c>
      <c r="AC1470" s="40" t="s">
        <v>4691</v>
      </c>
      <c r="AD1470" s="59" t="s">
        <v>4940</v>
      </c>
    </row>
    <row r="1471" spans="1:30">
      <c r="A1471" s="15" t="str">
        <f t="shared" si="110"/>
        <v>2022-3</v>
      </c>
      <c r="B1471" s="40" t="s">
        <v>4286</v>
      </c>
      <c r="C1471" s="47">
        <v>44650</v>
      </c>
      <c r="D1471" s="40" t="s">
        <v>4287</v>
      </c>
      <c r="E1471" s="40" t="s">
        <v>365</v>
      </c>
      <c r="F1471" s="40" t="s">
        <v>44</v>
      </c>
      <c r="G1471" s="40" t="s">
        <v>25</v>
      </c>
      <c r="H1471" s="40" t="s">
        <v>512</v>
      </c>
      <c r="I1471" s="15" t="str">
        <f t="shared" si="111"/>
        <v>MZQ</v>
      </c>
      <c r="J1471" s="52">
        <v>-165</v>
      </c>
      <c r="K1471" s="53">
        <v>0.80330000000000001</v>
      </c>
      <c r="L1471" s="54">
        <f t="shared" si="112"/>
        <v>-132.54</v>
      </c>
      <c r="M1471" s="56">
        <v>0.80330000000000001</v>
      </c>
      <c r="N1471" s="50">
        <v>6.3014000000000001</v>
      </c>
      <c r="O1471" s="50">
        <v>0.80649999999999999</v>
      </c>
      <c r="P1471" s="70">
        <f t="shared" si="113"/>
        <v>0.80330000000000001</v>
      </c>
      <c r="Q1471" s="37">
        <f t="shared" si="114"/>
        <v>-132.54</v>
      </c>
      <c r="R1471" s="36"/>
      <c r="S1471" s="37"/>
      <c r="U1471" s="36"/>
      <c r="V1471" s="37"/>
      <c r="W1471" s="40" t="s">
        <v>1328</v>
      </c>
      <c r="X1471" s="39" t="s">
        <v>366</v>
      </c>
      <c r="Y1471" s="40" t="s">
        <v>3649</v>
      </c>
      <c r="Z1471" s="40" t="s">
        <v>2422</v>
      </c>
      <c r="AA1471" s="40" t="s">
        <v>519</v>
      </c>
      <c r="AB1471" s="40" t="s">
        <v>2477</v>
      </c>
      <c r="AC1471" s="40" t="s">
        <v>4692</v>
      </c>
      <c r="AD1471" s="59" t="s">
        <v>4940</v>
      </c>
    </row>
    <row r="1472" spans="1:30">
      <c r="A1472" s="15" t="str">
        <f t="shared" si="110"/>
        <v>2022-3</v>
      </c>
      <c r="B1472" s="40" t="s">
        <v>4286</v>
      </c>
      <c r="C1472" s="47">
        <v>44650</v>
      </c>
      <c r="D1472" s="40" t="s">
        <v>4287</v>
      </c>
      <c r="E1472" s="40" t="s">
        <v>365</v>
      </c>
      <c r="F1472" s="40" t="s">
        <v>44</v>
      </c>
      <c r="G1472" s="40" t="s">
        <v>25</v>
      </c>
      <c r="H1472" s="40" t="s">
        <v>512</v>
      </c>
      <c r="I1472" s="15" t="str">
        <f t="shared" si="111"/>
        <v>MZQ</v>
      </c>
      <c r="J1472" s="52">
        <v>3850</v>
      </c>
      <c r="K1472" s="53">
        <v>0.80330000000000001</v>
      </c>
      <c r="L1472" s="54">
        <f t="shared" si="112"/>
        <v>3092.71</v>
      </c>
      <c r="M1472" s="56">
        <v>0.80330000000000001</v>
      </c>
      <c r="N1472" s="50">
        <v>6.3014000000000001</v>
      </c>
      <c r="O1472" s="50">
        <v>0.80649999999999999</v>
      </c>
      <c r="P1472" s="70">
        <f t="shared" si="113"/>
        <v>0.80330000000000001</v>
      </c>
      <c r="Q1472" s="37">
        <f t="shared" si="114"/>
        <v>3092.71</v>
      </c>
      <c r="R1472" s="36"/>
      <c r="S1472" s="37"/>
      <c r="U1472" s="36"/>
      <c r="V1472" s="37"/>
      <c r="W1472" s="40" t="s">
        <v>1328</v>
      </c>
      <c r="X1472" s="39" t="s">
        <v>366</v>
      </c>
      <c r="Y1472" s="40" t="s">
        <v>3649</v>
      </c>
      <c r="Z1472" s="40" t="s">
        <v>2422</v>
      </c>
      <c r="AA1472" s="40" t="s">
        <v>519</v>
      </c>
      <c r="AB1472" s="40" t="s">
        <v>2477</v>
      </c>
      <c r="AC1472" s="40" t="s">
        <v>4690</v>
      </c>
      <c r="AD1472" s="59" t="s">
        <v>4940</v>
      </c>
    </row>
    <row r="1473" spans="1:30">
      <c r="A1473" s="15" t="str">
        <f t="shared" si="110"/>
        <v>2022-3</v>
      </c>
      <c r="B1473" s="40" t="s">
        <v>4288</v>
      </c>
      <c r="C1473" s="47">
        <v>44651</v>
      </c>
      <c r="D1473" s="40" t="s">
        <v>4289</v>
      </c>
      <c r="E1473" s="40" t="s">
        <v>365</v>
      </c>
      <c r="F1473" s="40" t="s">
        <v>37</v>
      </c>
      <c r="G1473" s="40" t="s">
        <v>23</v>
      </c>
      <c r="H1473" s="40" t="s">
        <v>512</v>
      </c>
      <c r="I1473" s="15" t="str">
        <f t="shared" si="111"/>
        <v>MHK</v>
      </c>
      <c r="J1473" s="52">
        <v>31</v>
      </c>
      <c r="K1473" s="53">
        <v>6.02</v>
      </c>
      <c r="L1473" s="54">
        <f t="shared" si="112"/>
        <v>186.62</v>
      </c>
      <c r="M1473" s="56">
        <v>0.86</v>
      </c>
      <c r="N1473" s="50">
        <v>6.3014000000000001</v>
      </c>
      <c r="O1473" s="50">
        <v>0.80649999999999999</v>
      </c>
      <c r="P1473" s="70">
        <f t="shared" si="113"/>
        <v>5.4192</v>
      </c>
      <c r="Q1473" s="37">
        <f t="shared" si="114"/>
        <v>168</v>
      </c>
      <c r="R1473" s="36"/>
      <c r="S1473" s="37"/>
      <c r="U1473" s="36"/>
      <c r="V1473" s="37"/>
      <c r="W1473" s="40" t="s">
        <v>3305</v>
      </c>
      <c r="X1473" s="39" t="s">
        <v>369</v>
      </c>
      <c r="Y1473" s="40" t="s">
        <v>3650</v>
      </c>
      <c r="Z1473" s="40" t="s">
        <v>3470</v>
      </c>
      <c r="AA1473" s="40" t="s">
        <v>511</v>
      </c>
      <c r="AB1473" s="40" t="s">
        <v>2474</v>
      </c>
      <c r="AC1473" s="40" t="s">
        <v>4693</v>
      </c>
      <c r="AD1473" s="59" t="s">
        <v>4939</v>
      </c>
    </row>
    <row r="1474" spans="1:30">
      <c r="A1474" s="15" t="str">
        <f t="shared" ref="A1474:A1537" si="115">+TEXT(C1474,"YYYY")&amp;"-"&amp;TEXT(C1474,"M")</f>
        <v>2022-3</v>
      </c>
      <c r="B1474" s="40" t="s">
        <v>4288</v>
      </c>
      <c r="C1474" s="47">
        <v>44648</v>
      </c>
      <c r="D1474" s="40" t="s">
        <v>4289</v>
      </c>
      <c r="E1474" s="40" t="s">
        <v>365</v>
      </c>
      <c r="F1474" s="40" t="s">
        <v>37</v>
      </c>
      <c r="G1474" s="40" t="s">
        <v>23</v>
      </c>
      <c r="H1474" s="40" t="s">
        <v>523</v>
      </c>
      <c r="I1474" s="15" t="str">
        <f t="shared" ref="I1474:I1537" si="116">+IF(X1474="CNY","MZQ","MHK")</f>
        <v>MHK</v>
      </c>
      <c r="J1474" s="52">
        <v>-31</v>
      </c>
      <c r="K1474" s="53">
        <v>6.02</v>
      </c>
      <c r="L1474" s="54">
        <f t="shared" ref="L1474:L1537" si="117">+ROUND(K1474*J1474,2)</f>
        <v>-186.62</v>
      </c>
      <c r="M1474" s="56">
        <v>0.86</v>
      </c>
      <c r="N1474" s="50">
        <v>6.3014000000000001</v>
      </c>
      <c r="O1474" s="50">
        <v>0.80649999999999999</v>
      </c>
      <c r="P1474" s="70">
        <f t="shared" ref="P1474:P1537" si="118">ROUND(IF(AND(X1474="USD"),M1474*N1474,IF(AND(X1474="HKD"),M1474*O1474,M1474)),4)</f>
        <v>5.4192</v>
      </c>
      <c r="Q1474" s="37">
        <f t="shared" ref="Q1474:Q1537" si="119">+ROUND(P1474*J1474,2)</f>
        <v>-168</v>
      </c>
      <c r="R1474" s="36"/>
      <c r="S1474" s="37"/>
      <c r="U1474" s="36"/>
      <c r="V1474" s="37"/>
      <c r="W1474" s="40" t="s">
        <v>3305</v>
      </c>
      <c r="X1474" s="39" t="s">
        <v>369</v>
      </c>
      <c r="Y1474" s="40" t="s">
        <v>3650</v>
      </c>
      <c r="Z1474" s="40" t="s">
        <v>3470</v>
      </c>
      <c r="AA1474" s="40" t="s">
        <v>511</v>
      </c>
      <c r="AB1474" s="40" t="s">
        <v>2474</v>
      </c>
      <c r="AC1474" s="40" t="s">
        <v>4694</v>
      </c>
      <c r="AD1474" s="59" t="s">
        <v>4939</v>
      </c>
    </row>
    <row r="1475" spans="1:30">
      <c r="A1475" s="15" t="str">
        <f t="shared" si="115"/>
        <v>2022-3</v>
      </c>
      <c r="B1475" s="40" t="s">
        <v>4290</v>
      </c>
      <c r="C1475" s="47">
        <v>44637</v>
      </c>
      <c r="D1475" s="40" t="s">
        <v>4291</v>
      </c>
      <c r="E1475" s="40" t="s">
        <v>365</v>
      </c>
      <c r="F1475" s="40" t="s">
        <v>72</v>
      </c>
      <c r="G1475" s="40" t="s">
        <v>23</v>
      </c>
      <c r="H1475" s="40" t="s">
        <v>512</v>
      </c>
      <c r="I1475" s="15" t="str">
        <f t="shared" si="116"/>
        <v>MZQ</v>
      </c>
      <c r="J1475" s="52">
        <v>2040</v>
      </c>
      <c r="K1475" s="53">
        <v>0</v>
      </c>
      <c r="L1475" s="54">
        <f t="shared" si="117"/>
        <v>0</v>
      </c>
      <c r="M1475" s="56">
        <v>0.87</v>
      </c>
      <c r="N1475" s="50">
        <v>6.3014000000000001</v>
      </c>
      <c r="O1475" s="50">
        <v>0.80649999999999999</v>
      </c>
      <c r="P1475" s="70">
        <f t="shared" si="118"/>
        <v>0.87</v>
      </c>
      <c r="Q1475" s="37">
        <f t="shared" si="119"/>
        <v>1774.8</v>
      </c>
      <c r="R1475" s="36"/>
      <c r="S1475" s="37"/>
      <c r="U1475" s="36"/>
      <c r="V1475" s="37"/>
      <c r="W1475" s="40" t="s">
        <v>49</v>
      </c>
      <c r="X1475" s="39" t="s">
        <v>366</v>
      </c>
      <c r="Y1475" s="40" t="s">
        <v>3652</v>
      </c>
      <c r="Z1475" s="40" t="s">
        <v>2435</v>
      </c>
      <c r="AA1475" s="40" t="s">
        <v>517</v>
      </c>
      <c r="AB1475" s="40" t="s">
        <v>2475</v>
      </c>
      <c r="AC1475" s="40" t="s">
        <v>4697</v>
      </c>
      <c r="AD1475" s="59" t="s">
        <v>4940</v>
      </c>
    </row>
    <row r="1476" spans="1:30">
      <c r="A1476" s="15" t="str">
        <f t="shared" si="115"/>
        <v>2022-3</v>
      </c>
      <c r="B1476" s="40" t="s">
        <v>4102</v>
      </c>
      <c r="C1476" s="47">
        <v>44637</v>
      </c>
      <c r="D1476" s="40" t="s">
        <v>4103</v>
      </c>
      <c r="E1476" s="40" t="s">
        <v>365</v>
      </c>
      <c r="F1476" s="40" t="s">
        <v>72</v>
      </c>
      <c r="G1476" s="40" t="s">
        <v>25</v>
      </c>
      <c r="H1476" s="40" t="s">
        <v>512</v>
      </c>
      <c r="I1476" s="15" t="str">
        <f t="shared" si="116"/>
        <v>MZQ</v>
      </c>
      <c r="J1476" s="52">
        <v>-2040</v>
      </c>
      <c r="K1476" s="53">
        <v>0</v>
      </c>
      <c r="L1476" s="54">
        <f t="shared" si="117"/>
        <v>0</v>
      </c>
      <c r="M1476" s="56">
        <v>0.87</v>
      </c>
      <c r="N1476" s="50">
        <v>6.3014000000000001</v>
      </c>
      <c r="O1476" s="50">
        <v>0.80649999999999999</v>
      </c>
      <c r="P1476" s="70">
        <f t="shared" si="118"/>
        <v>0.87</v>
      </c>
      <c r="Q1476" s="37">
        <f t="shared" si="119"/>
        <v>-1774.8</v>
      </c>
      <c r="R1476" s="36"/>
      <c r="S1476" s="37"/>
      <c r="U1476" s="36"/>
      <c r="V1476" s="37"/>
      <c r="W1476" s="40" t="s">
        <v>49</v>
      </c>
      <c r="X1476" s="39" t="s">
        <v>366</v>
      </c>
      <c r="Y1476" s="40" t="s">
        <v>3651</v>
      </c>
      <c r="Z1476" s="40" t="s">
        <v>2435</v>
      </c>
      <c r="AA1476" s="40" t="s">
        <v>515</v>
      </c>
      <c r="AB1476" s="40" t="s">
        <v>2474</v>
      </c>
      <c r="AC1476" s="40" t="s">
        <v>4695</v>
      </c>
      <c r="AD1476" s="59" t="s">
        <v>4940</v>
      </c>
    </row>
    <row r="1477" spans="1:30">
      <c r="A1477" s="15" t="str">
        <f t="shared" si="115"/>
        <v>2022-3</v>
      </c>
      <c r="B1477" s="40" t="s">
        <v>4102</v>
      </c>
      <c r="C1477" s="47">
        <v>44635</v>
      </c>
      <c r="D1477" s="40" t="s">
        <v>4103</v>
      </c>
      <c r="E1477" s="40" t="s">
        <v>365</v>
      </c>
      <c r="F1477" s="40" t="s">
        <v>72</v>
      </c>
      <c r="G1477" s="40" t="s">
        <v>25</v>
      </c>
      <c r="H1477" s="40" t="s">
        <v>512</v>
      </c>
      <c r="I1477" s="15" t="str">
        <f t="shared" si="116"/>
        <v>MZQ</v>
      </c>
      <c r="J1477" s="52">
        <v>2040</v>
      </c>
      <c r="K1477" s="53">
        <v>0</v>
      </c>
      <c r="L1477" s="54">
        <f t="shared" si="117"/>
        <v>0</v>
      </c>
      <c r="M1477" s="56">
        <v>0.87</v>
      </c>
      <c r="N1477" s="50">
        <v>6.3014000000000001</v>
      </c>
      <c r="O1477" s="50">
        <v>0.80649999999999999</v>
      </c>
      <c r="P1477" s="70">
        <f t="shared" si="118"/>
        <v>0.87</v>
      </c>
      <c r="Q1477" s="37">
        <f t="shared" si="119"/>
        <v>1774.8</v>
      </c>
      <c r="R1477" s="36"/>
      <c r="S1477" s="37"/>
      <c r="U1477" s="36"/>
      <c r="V1477" s="37"/>
      <c r="W1477" s="40" t="s">
        <v>49</v>
      </c>
      <c r="X1477" s="39" t="s">
        <v>366</v>
      </c>
      <c r="Y1477" s="40" t="s">
        <v>3651</v>
      </c>
      <c r="Z1477" s="40" t="s">
        <v>2435</v>
      </c>
      <c r="AA1477" s="40" t="s">
        <v>515</v>
      </c>
      <c r="AB1477" s="40" t="s">
        <v>2474</v>
      </c>
      <c r="AC1477" s="40" t="s">
        <v>4696</v>
      </c>
      <c r="AD1477" s="59" t="s">
        <v>4940</v>
      </c>
    </row>
    <row r="1478" spans="1:30">
      <c r="A1478" s="15" t="str">
        <f t="shared" si="115"/>
        <v>2022-3</v>
      </c>
      <c r="B1478" s="40" t="s">
        <v>4292</v>
      </c>
      <c r="C1478" s="47">
        <v>44648</v>
      </c>
      <c r="D1478" s="40" t="s">
        <v>4293</v>
      </c>
      <c r="E1478" s="40" t="s">
        <v>365</v>
      </c>
      <c r="F1478" s="40" t="s">
        <v>37</v>
      </c>
      <c r="G1478" s="40" t="s">
        <v>23</v>
      </c>
      <c r="H1478" s="40" t="s">
        <v>512</v>
      </c>
      <c r="I1478" s="15" t="str">
        <f t="shared" si="116"/>
        <v>MZQ</v>
      </c>
      <c r="J1478" s="52">
        <v>2010</v>
      </c>
      <c r="K1478" s="53">
        <v>0.875</v>
      </c>
      <c r="L1478" s="54">
        <f t="shared" si="117"/>
        <v>1758.75</v>
      </c>
      <c r="M1478" s="56">
        <v>0.875</v>
      </c>
      <c r="N1478" s="50">
        <v>6.3014000000000001</v>
      </c>
      <c r="O1478" s="50">
        <v>0.80649999999999999</v>
      </c>
      <c r="P1478" s="70">
        <f t="shared" si="118"/>
        <v>0.875</v>
      </c>
      <c r="Q1478" s="37">
        <f t="shared" si="119"/>
        <v>1758.75</v>
      </c>
      <c r="R1478" s="36"/>
      <c r="S1478" s="37"/>
      <c r="U1478" s="36"/>
      <c r="V1478" s="37"/>
      <c r="W1478" s="40" t="s">
        <v>49</v>
      </c>
      <c r="X1478" s="39" t="s">
        <v>366</v>
      </c>
      <c r="Y1478" s="40" t="s">
        <v>3653</v>
      </c>
      <c r="Z1478" s="40" t="s">
        <v>2435</v>
      </c>
      <c r="AA1478" s="40" t="s">
        <v>515</v>
      </c>
      <c r="AB1478" s="40" t="s">
        <v>2474</v>
      </c>
      <c r="AC1478" s="40" t="s">
        <v>4698</v>
      </c>
      <c r="AD1478" s="59" t="s">
        <v>4940</v>
      </c>
    </row>
    <row r="1479" spans="1:30">
      <c r="A1479" s="15" t="str">
        <f t="shared" si="115"/>
        <v>2022-3</v>
      </c>
      <c r="B1479" s="40" t="s">
        <v>4294</v>
      </c>
      <c r="C1479" s="47">
        <v>44648</v>
      </c>
      <c r="D1479" s="40" t="s">
        <v>4295</v>
      </c>
      <c r="E1479" s="40" t="s">
        <v>365</v>
      </c>
      <c r="F1479" s="40" t="s">
        <v>24</v>
      </c>
      <c r="G1479" s="40" t="s">
        <v>23</v>
      </c>
      <c r="H1479" s="40" t="s">
        <v>521</v>
      </c>
      <c r="I1479" s="15" t="str">
        <f t="shared" si="116"/>
        <v>MZQ</v>
      </c>
      <c r="J1479" s="52">
        <v>1010</v>
      </c>
      <c r="K1479" s="53">
        <v>0</v>
      </c>
      <c r="L1479" s="54">
        <f t="shared" si="117"/>
        <v>0</v>
      </c>
      <c r="M1479" s="56">
        <v>0.89</v>
      </c>
      <c r="N1479" s="50">
        <v>6.3014000000000001</v>
      </c>
      <c r="O1479" s="50">
        <v>0.80649999999999999</v>
      </c>
      <c r="P1479" s="70">
        <f t="shared" si="118"/>
        <v>0.89</v>
      </c>
      <c r="Q1479" s="37">
        <f t="shared" si="119"/>
        <v>898.9</v>
      </c>
      <c r="R1479" s="36"/>
      <c r="S1479" s="37"/>
      <c r="U1479" s="36"/>
      <c r="V1479" s="37"/>
      <c r="W1479" s="40" t="s">
        <v>21</v>
      </c>
      <c r="X1479" s="39" t="s">
        <v>366</v>
      </c>
      <c r="Y1479" s="40" t="s">
        <v>3654</v>
      </c>
      <c r="Z1479" s="40" t="s">
        <v>2437</v>
      </c>
      <c r="AA1479" s="40" t="s">
        <v>518</v>
      </c>
      <c r="AB1479" s="40" t="s">
        <v>2474</v>
      </c>
      <c r="AC1479" s="40" t="s">
        <v>4699</v>
      </c>
      <c r="AD1479" s="59" t="s">
        <v>4940</v>
      </c>
    </row>
    <row r="1480" spans="1:30">
      <c r="A1480" s="15" t="str">
        <f t="shared" si="115"/>
        <v>2022-3</v>
      </c>
      <c r="B1480" s="40" t="s">
        <v>225</v>
      </c>
      <c r="C1480" s="47">
        <v>44641</v>
      </c>
      <c r="D1480" s="40" t="s">
        <v>226</v>
      </c>
      <c r="E1480" s="40" t="s">
        <v>365</v>
      </c>
      <c r="F1480" s="40" t="s">
        <v>58</v>
      </c>
      <c r="G1480" s="40" t="s">
        <v>23</v>
      </c>
      <c r="H1480" s="40" t="s">
        <v>512</v>
      </c>
      <c r="I1480" s="15" t="str">
        <f t="shared" si="116"/>
        <v>MZQ</v>
      </c>
      <c r="J1480" s="52">
        <v>2900</v>
      </c>
      <c r="K1480" s="53">
        <v>1.0531999999999999</v>
      </c>
      <c r="L1480" s="54">
        <f t="shared" si="117"/>
        <v>3054.28</v>
      </c>
      <c r="M1480" s="56">
        <v>0.94</v>
      </c>
      <c r="N1480" s="50">
        <v>6.3014000000000001</v>
      </c>
      <c r="O1480" s="50">
        <v>0.80649999999999999</v>
      </c>
      <c r="P1480" s="70">
        <f t="shared" si="118"/>
        <v>0.94</v>
      </c>
      <c r="Q1480" s="37">
        <f t="shared" si="119"/>
        <v>2726</v>
      </c>
      <c r="R1480" s="36"/>
      <c r="S1480" s="37"/>
      <c r="U1480" s="36"/>
      <c r="V1480" s="37"/>
      <c r="W1480" s="40" t="s">
        <v>49</v>
      </c>
      <c r="X1480" s="39" t="s">
        <v>366</v>
      </c>
      <c r="Y1480" s="40" t="s">
        <v>3655</v>
      </c>
      <c r="Z1480" s="40" t="s">
        <v>2435</v>
      </c>
      <c r="AA1480" s="40" t="s">
        <v>515</v>
      </c>
      <c r="AB1480" s="40" t="s">
        <v>2474</v>
      </c>
      <c r="AC1480" s="40" t="s">
        <v>4700</v>
      </c>
      <c r="AD1480" s="59" t="s">
        <v>4940</v>
      </c>
    </row>
    <row r="1481" spans="1:30">
      <c r="A1481" s="15" t="str">
        <f t="shared" si="115"/>
        <v>2022-3</v>
      </c>
      <c r="B1481" s="40" t="s">
        <v>701</v>
      </c>
      <c r="C1481" s="47">
        <v>44630</v>
      </c>
      <c r="D1481" s="40" t="s">
        <v>702</v>
      </c>
      <c r="E1481" s="40" t="s">
        <v>365</v>
      </c>
      <c r="F1481" s="40" t="s">
        <v>232</v>
      </c>
      <c r="G1481" s="40" t="s">
        <v>23</v>
      </c>
      <c r="H1481" s="40" t="s">
        <v>512</v>
      </c>
      <c r="I1481" s="15" t="str">
        <f t="shared" si="116"/>
        <v>MZQ</v>
      </c>
      <c r="J1481" s="52">
        <v>3200</v>
      </c>
      <c r="K1481" s="53">
        <v>0.94689999999999996</v>
      </c>
      <c r="L1481" s="54">
        <f t="shared" si="117"/>
        <v>3030.08</v>
      </c>
      <c r="M1481" s="56">
        <v>0.94689999999999996</v>
      </c>
      <c r="N1481" s="50">
        <v>6.3014000000000001</v>
      </c>
      <c r="O1481" s="50">
        <v>0.80649999999999999</v>
      </c>
      <c r="P1481" s="70">
        <f t="shared" si="118"/>
        <v>0.94689999999999996</v>
      </c>
      <c r="Q1481" s="37">
        <f t="shared" si="119"/>
        <v>3030.08</v>
      </c>
      <c r="R1481" s="36"/>
      <c r="S1481" s="37"/>
      <c r="U1481" s="36"/>
      <c r="V1481" s="37"/>
      <c r="W1481" s="40" t="s">
        <v>785</v>
      </c>
      <c r="X1481" s="39" t="s">
        <v>366</v>
      </c>
      <c r="Y1481" s="40" t="s">
        <v>3656</v>
      </c>
      <c r="Z1481" s="40" t="s">
        <v>2429</v>
      </c>
      <c r="AA1481" s="40" t="s">
        <v>511</v>
      </c>
      <c r="AB1481" s="40" t="s">
        <v>2474</v>
      </c>
      <c r="AC1481" s="40" t="s">
        <v>4701</v>
      </c>
      <c r="AD1481" s="59" t="s">
        <v>4940</v>
      </c>
    </row>
    <row r="1482" spans="1:30">
      <c r="A1482" s="15" t="str">
        <f t="shared" si="115"/>
        <v>2022-3</v>
      </c>
      <c r="B1482" s="40" t="s">
        <v>701</v>
      </c>
      <c r="C1482" s="47">
        <v>44630</v>
      </c>
      <c r="D1482" s="40" t="s">
        <v>702</v>
      </c>
      <c r="E1482" s="40" t="s">
        <v>365</v>
      </c>
      <c r="F1482" s="40" t="s">
        <v>232</v>
      </c>
      <c r="G1482" s="40" t="s">
        <v>23</v>
      </c>
      <c r="H1482" s="40" t="s">
        <v>512</v>
      </c>
      <c r="I1482" s="15" t="str">
        <f t="shared" si="116"/>
        <v>MZQ</v>
      </c>
      <c r="J1482" s="52">
        <v>4400</v>
      </c>
      <c r="K1482" s="53">
        <v>0.94689999999999996</v>
      </c>
      <c r="L1482" s="54">
        <f t="shared" si="117"/>
        <v>4166.3599999999997</v>
      </c>
      <c r="M1482" s="56">
        <v>0.94689999999999996</v>
      </c>
      <c r="N1482" s="50">
        <v>6.3014000000000001</v>
      </c>
      <c r="O1482" s="50">
        <v>0.80649999999999999</v>
      </c>
      <c r="P1482" s="70">
        <f t="shared" si="118"/>
        <v>0.94689999999999996</v>
      </c>
      <c r="Q1482" s="37">
        <f t="shared" si="119"/>
        <v>4166.3599999999997</v>
      </c>
      <c r="R1482" s="36"/>
      <c r="S1482" s="37"/>
      <c r="U1482" s="36"/>
      <c r="V1482" s="37"/>
      <c r="W1482" s="40" t="s">
        <v>785</v>
      </c>
      <c r="X1482" s="39" t="s">
        <v>366</v>
      </c>
      <c r="Y1482" s="40" t="s">
        <v>3657</v>
      </c>
      <c r="Z1482" s="40" t="s">
        <v>2429</v>
      </c>
      <c r="AA1482" s="40" t="s">
        <v>511</v>
      </c>
      <c r="AB1482" s="40" t="s">
        <v>2474</v>
      </c>
      <c r="AC1482" s="40" t="s">
        <v>4701</v>
      </c>
      <c r="AD1482" s="59" t="s">
        <v>4940</v>
      </c>
    </row>
    <row r="1483" spans="1:30">
      <c r="A1483" s="15" t="str">
        <f t="shared" si="115"/>
        <v>2022-3</v>
      </c>
      <c r="B1483" s="40" t="s">
        <v>701</v>
      </c>
      <c r="C1483" s="47">
        <v>44630</v>
      </c>
      <c r="D1483" s="40" t="s">
        <v>702</v>
      </c>
      <c r="E1483" s="40" t="s">
        <v>365</v>
      </c>
      <c r="F1483" s="40" t="s">
        <v>232</v>
      </c>
      <c r="G1483" s="40" t="s">
        <v>23</v>
      </c>
      <c r="H1483" s="40" t="s">
        <v>512</v>
      </c>
      <c r="I1483" s="15" t="str">
        <f t="shared" si="116"/>
        <v>MZQ</v>
      </c>
      <c r="J1483" s="52">
        <v>20</v>
      </c>
      <c r="K1483" s="53">
        <v>0.94689999999999996</v>
      </c>
      <c r="L1483" s="54">
        <f t="shared" si="117"/>
        <v>18.940000000000001</v>
      </c>
      <c r="M1483" s="56">
        <v>0.94689999999999996</v>
      </c>
      <c r="N1483" s="50">
        <v>6.3014000000000001</v>
      </c>
      <c r="O1483" s="50">
        <v>0.80649999999999999</v>
      </c>
      <c r="P1483" s="70">
        <f t="shared" si="118"/>
        <v>0.94689999999999996</v>
      </c>
      <c r="Q1483" s="37">
        <f t="shared" si="119"/>
        <v>18.940000000000001</v>
      </c>
      <c r="R1483" s="36"/>
      <c r="S1483" s="37"/>
      <c r="U1483" s="36"/>
      <c r="V1483" s="37"/>
      <c r="W1483" s="40" t="s">
        <v>785</v>
      </c>
      <c r="X1483" s="39" t="s">
        <v>366</v>
      </c>
      <c r="Y1483" s="40" t="s">
        <v>3658</v>
      </c>
      <c r="Z1483" s="40" t="s">
        <v>2429</v>
      </c>
      <c r="AA1483" s="40" t="s">
        <v>532</v>
      </c>
      <c r="AB1483" s="40" t="s">
        <v>2475</v>
      </c>
      <c r="AC1483" s="40" t="s">
        <v>4701</v>
      </c>
      <c r="AD1483" s="59" t="s">
        <v>4940</v>
      </c>
    </row>
    <row r="1484" spans="1:30">
      <c r="A1484" s="15" t="str">
        <f t="shared" si="115"/>
        <v>2022-3</v>
      </c>
      <c r="B1484" s="40" t="s">
        <v>1497</v>
      </c>
      <c r="C1484" s="47">
        <v>44641</v>
      </c>
      <c r="D1484" s="40" t="s">
        <v>1498</v>
      </c>
      <c r="E1484" s="40" t="s">
        <v>365</v>
      </c>
      <c r="F1484" s="40" t="s">
        <v>70</v>
      </c>
      <c r="G1484" s="40" t="s">
        <v>23</v>
      </c>
      <c r="H1484" s="40" t="s">
        <v>512</v>
      </c>
      <c r="I1484" s="15" t="str">
        <f t="shared" si="116"/>
        <v>MZQ</v>
      </c>
      <c r="J1484" s="52">
        <v>1010</v>
      </c>
      <c r="K1484" s="53">
        <v>0.96</v>
      </c>
      <c r="L1484" s="54">
        <f t="shared" si="117"/>
        <v>969.6</v>
      </c>
      <c r="M1484" s="56">
        <v>0.96</v>
      </c>
      <c r="N1484" s="50">
        <v>6.3014000000000001</v>
      </c>
      <c r="O1484" s="50">
        <v>0.80649999999999999</v>
      </c>
      <c r="P1484" s="70">
        <f t="shared" si="118"/>
        <v>0.96</v>
      </c>
      <c r="Q1484" s="37">
        <f t="shared" si="119"/>
        <v>969.6</v>
      </c>
      <c r="R1484" s="36"/>
      <c r="S1484" s="37"/>
      <c r="U1484" s="36"/>
      <c r="V1484" s="37"/>
      <c r="W1484" s="40" t="s">
        <v>67</v>
      </c>
      <c r="X1484" s="39" t="s">
        <v>366</v>
      </c>
      <c r="Y1484" s="40" t="s">
        <v>3659</v>
      </c>
      <c r="Z1484" s="40" t="s">
        <v>2423</v>
      </c>
      <c r="AA1484" s="40" t="s">
        <v>516</v>
      </c>
      <c r="AB1484" s="40" t="s">
        <v>2477</v>
      </c>
      <c r="AC1484" s="40" t="s">
        <v>4681</v>
      </c>
      <c r="AD1484" s="59" t="s">
        <v>4940</v>
      </c>
    </row>
    <row r="1485" spans="1:30">
      <c r="A1485" s="15" t="str">
        <f t="shared" si="115"/>
        <v>2022-3</v>
      </c>
      <c r="B1485" s="40" t="s">
        <v>4102</v>
      </c>
      <c r="C1485" s="47">
        <v>44641</v>
      </c>
      <c r="D1485" s="40" t="s">
        <v>4103</v>
      </c>
      <c r="E1485" s="40" t="s">
        <v>365</v>
      </c>
      <c r="F1485" s="40" t="s">
        <v>72</v>
      </c>
      <c r="G1485" s="40" t="s">
        <v>25</v>
      </c>
      <c r="H1485" s="40" t="s">
        <v>512</v>
      </c>
      <c r="I1485" s="15" t="str">
        <f t="shared" si="116"/>
        <v>MZQ</v>
      </c>
      <c r="J1485" s="52">
        <v>2040</v>
      </c>
      <c r="K1485" s="53">
        <v>0</v>
      </c>
      <c r="L1485" s="54">
        <f t="shared" si="117"/>
        <v>0</v>
      </c>
      <c r="M1485" s="56">
        <v>0.99439999999999995</v>
      </c>
      <c r="N1485" s="50">
        <v>6.3014000000000001</v>
      </c>
      <c r="O1485" s="50">
        <v>0.80649999999999999</v>
      </c>
      <c r="P1485" s="70">
        <f t="shared" si="118"/>
        <v>0.99439999999999995</v>
      </c>
      <c r="Q1485" s="37">
        <f t="shared" si="119"/>
        <v>2028.58</v>
      </c>
      <c r="R1485" s="36"/>
      <c r="S1485" s="37"/>
      <c r="U1485" s="36"/>
      <c r="V1485" s="37"/>
      <c r="W1485" s="40" t="s">
        <v>1328</v>
      </c>
      <c r="X1485" s="39" t="s">
        <v>366</v>
      </c>
      <c r="Y1485" s="40" t="s">
        <v>3483</v>
      </c>
      <c r="Z1485" s="40" t="s">
        <v>2422</v>
      </c>
      <c r="AA1485" s="40" t="s">
        <v>517</v>
      </c>
      <c r="AB1485" s="40" t="s">
        <v>2475</v>
      </c>
      <c r="AC1485" s="40" t="s">
        <v>4637</v>
      </c>
      <c r="AD1485" s="59" t="s">
        <v>4940</v>
      </c>
    </row>
    <row r="1486" spans="1:30">
      <c r="A1486" s="15" t="str">
        <f t="shared" si="115"/>
        <v>2022-3</v>
      </c>
      <c r="B1486" s="40" t="s">
        <v>4296</v>
      </c>
      <c r="C1486" s="47">
        <v>44635</v>
      </c>
      <c r="D1486" s="40" t="s">
        <v>4297</v>
      </c>
      <c r="E1486" s="40" t="s">
        <v>365</v>
      </c>
      <c r="F1486" s="40" t="s">
        <v>43</v>
      </c>
      <c r="G1486" s="40" t="s">
        <v>23</v>
      </c>
      <c r="H1486" s="40" t="s">
        <v>3462</v>
      </c>
      <c r="I1486" s="15" t="str">
        <f t="shared" si="116"/>
        <v>MZQ</v>
      </c>
      <c r="J1486" s="52">
        <v>6</v>
      </c>
      <c r="K1486" s="53">
        <v>0.98760000000000003</v>
      </c>
      <c r="L1486" s="54">
        <f t="shared" si="117"/>
        <v>5.93</v>
      </c>
      <c r="M1486" s="56">
        <v>1.0308999999999999</v>
      </c>
      <c r="N1486" s="50">
        <v>6.3014000000000001</v>
      </c>
      <c r="O1486" s="50">
        <v>0.80649999999999999</v>
      </c>
      <c r="P1486" s="70">
        <f t="shared" si="118"/>
        <v>1.0308999999999999</v>
      </c>
      <c r="Q1486" s="37">
        <f t="shared" si="119"/>
        <v>6.19</v>
      </c>
      <c r="R1486" s="36"/>
      <c r="S1486" s="37"/>
      <c r="U1486" s="36"/>
      <c r="V1486" s="37"/>
      <c r="W1486" s="40" t="s">
        <v>103</v>
      </c>
      <c r="X1486" s="39" t="s">
        <v>366</v>
      </c>
      <c r="Y1486" s="40" t="s">
        <v>3660</v>
      </c>
      <c r="Z1486" s="40" t="s">
        <v>2442</v>
      </c>
      <c r="AA1486" s="40" t="s">
        <v>514</v>
      </c>
      <c r="AB1486" s="40" t="s">
        <v>2475</v>
      </c>
      <c r="AC1486" s="40" t="s">
        <v>4702</v>
      </c>
      <c r="AD1486" s="59" t="s">
        <v>4940</v>
      </c>
    </row>
    <row r="1487" spans="1:30">
      <c r="A1487" s="15" t="str">
        <f t="shared" si="115"/>
        <v>2022-3</v>
      </c>
      <c r="B1487" s="40" t="s">
        <v>705</v>
      </c>
      <c r="C1487" s="47">
        <v>44645</v>
      </c>
      <c r="D1487" s="40" t="s">
        <v>706</v>
      </c>
      <c r="E1487" s="40" t="s">
        <v>365</v>
      </c>
      <c r="F1487" s="40" t="s">
        <v>232</v>
      </c>
      <c r="G1487" s="40" t="s">
        <v>23</v>
      </c>
      <c r="H1487" s="40" t="s">
        <v>512</v>
      </c>
      <c r="I1487" s="15" t="str">
        <f t="shared" si="116"/>
        <v>MZQ</v>
      </c>
      <c r="J1487" s="52">
        <v>3400</v>
      </c>
      <c r="K1487" s="53">
        <v>1.0530999999999999</v>
      </c>
      <c r="L1487" s="54">
        <f t="shared" si="117"/>
        <v>3580.54</v>
      </c>
      <c r="M1487" s="56">
        <v>1.0530999999999999</v>
      </c>
      <c r="N1487" s="50">
        <v>6.3014000000000001</v>
      </c>
      <c r="O1487" s="50">
        <v>0.80649999999999999</v>
      </c>
      <c r="P1487" s="70">
        <f t="shared" si="118"/>
        <v>1.0530999999999999</v>
      </c>
      <c r="Q1487" s="37">
        <f t="shared" si="119"/>
        <v>3580.54</v>
      </c>
      <c r="R1487" s="36"/>
      <c r="S1487" s="37"/>
      <c r="U1487" s="36"/>
      <c r="V1487" s="37"/>
      <c r="W1487" s="40" t="s">
        <v>785</v>
      </c>
      <c r="X1487" s="39" t="s">
        <v>366</v>
      </c>
      <c r="Y1487" s="40" t="s">
        <v>3662</v>
      </c>
      <c r="Z1487" s="40" t="s">
        <v>2429</v>
      </c>
      <c r="AA1487" s="40" t="s">
        <v>511</v>
      </c>
      <c r="AB1487" s="40" t="s">
        <v>2474</v>
      </c>
      <c r="AC1487" s="40" t="s">
        <v>4703</v>
      </c>
      <c r="AD1487" s="59" t="s">
        <v>4940</v>
      </c>
    </row>
    <row r="1488" spans="1:30">
      <c r="A1488" s="15" t="str">
        <f t="shared" si="115"/>
        <v>2022-3</v>
      </c>
      <c r="B1488" s="40" t="s">
        <v>705</v>
      </c>
      <c r="C1488" s="47">
        <v>44630</v>
      </c>
      <c r="D1488" s="40" t="s">
        <v>706</v>
      </c>
      <c r="E1488" s="40" t="s">
        <v>365</v>
      </c>
      <c r="F1488" s="40" t="s">
        <v>232</v>
      </c>
      <c r="G1488" s="40" t="s">
        <v>23</v>
      </c>
      <c r="H1488" s="40" t="s">
        <v>512</v>
      </c>
      <c r="I1488" s="15" t="str">
        <f t="shared" si="116"/>
        <v>MZQ</v>
      </c>
      <c r="J1488" s="52">
        <v>2700</v>
      </c>
      <c r="K1488" s="53">
        <v>1.0530999999999999</v>
      </c>
      <c r="L1488" s="54">
        <f t="shared" si="117"/>
        <v>2843.37</v>
      </c>
      <c r="M1488" s="56">
        <v>1.0530999999999999</v>
      </c>
      <c r="N1488" s="50">
        <v>6.3014000000000001</v>
      </c>
      <c r="O1488" s="50">
        <v>0.80649999999999999</v>
      </c>
      <c r="P1488" s="70">
        <f t="shared" si="118"/>
        <v>1.0530999999999999</v>
      </c>
      <c r="Q1488" s="37">
        <f t="shared" si="119"/>
        <v>2843.37</v>
      </c>
      <c r="R1488" s="36"/>
      <c r="S1488" s="37"/>
      <c r="U1488" s="36"/>
      <c r="V1488" s="37"/>
      <c r="W1488" s="40" t="s">
        <v>785</v>
      </c>
      <c r="X1488" s="39" t="s">
        <v>366</v>
      </c>
      <c r="Y1488" s="40" t="s">
        <v>3661</v>
      </c>
      <c r="Z1488" s="40" t="s">
        <v>2429</v>
      </c>
      <c r="AA1488" s="40" t="s">
        <v>511</v>
      </c>
      <c r="AB1488" s="40" t="s">
        <v>2474</v>
      </c>
      <c r="AC1488" s="40" t="s">
        <v>4701</v>
      </c>
      <c r="AD1488" s="59" t="s">
        <v>4940</v>
      </c>
    </row>
    <row r="1489" spans="1:30">
      <c r="A1489" s="15" t="str">
        <f t="shared" si="115"/>
        <v>2022-3</v>
      </c>
      <c r="B1489" s="40" t="s">
        <v>209</v>
      </c>
      <c r="C1489" s="47">
        <v>44631</v>
      </c>
      <c r="D1489" s="40" t="s">
        <v>210</v>
      </c>
      <c r="E1489" s="40" t="s">
        <v>365</v>
      </c>
      <c r="F1489" s="40" t="s">
        <v>37</v>
      </c>
      <c r="G1489" s="40" t="s">
        <v>25</v>
      </c>
      <c r="H1489" s="40" t="s">
        <v>512</v>
      </c>
      <c r="I1489" s="15" t="str">
        <f t="shared" si="116"/>
        <v>MZQ</v>
      </c>
      <c r="J1489" s="52">
        <v>2150</v>
      </c>
      <c r="K1489" s="53">
        <v>1.071</v>
      </c>
      <c r="L1489" s="54">
        <f t="shared" si="117"/>
        <v>2302.65</v>
      </c>
      <c r="M1489" s="56">
        <v>1.071</v>
      </c>
      <c r="N1489" s="50">
        <v>6.3014000000000001</v>
      </c>
      <c r="O1489" s="50">
        <v>0.80649999999999999</v>
      </c>
      <c r="P1489" s="70">
        <f t="shared" si="118"/>
        <v>1.071</v>
      </c>
      <c r="Q1489" s="37">
        <f t="shared" si="119"/>
        <v>2302.65</v>
      </c>
      <c r="R1489" s="36"/>
      <c r="S1489" s="37"/>
      <c r="U1489" s="36"/>
      <c r="V1489" s="37"/>
      <c r="W1489" s="40" t="s">
        <v>1328</v>
      </c>
      <c r="X1489" s="39" t="s">
        <v>366</v>
      </c>
      <c r="Y1489" s="40" t="s">
        <v>3663</v>
      </c>
      <c r="Z1489" s="40" t="s">
        <v>2422</v>
      </c>
      <c r="AA1489" s="40" t="s">
        <v>515</v>
      </c>
      <c r="AB1489" s="40" t="s">
        <v>2474</v>
      </c>
      <c r="AC1489" s="40" t="s">
        <v>4704</v>
      </c>
      <c r="AD1489" s="59" t="s">
        <v>4940</v>
      </c>
    </row>
    <row r="1490" spans="1:30">
      <c r="A1490" s="15" t="str">
        <f t="shared" si="115"/>
        <v>2022-3</v>
      </c>
      <c r="B1490" s="40" t="s">
        <v>82</v>
      </c>
      <c r="C1490" s="47">
        <v>44631</v>
      </c>
      <c r="D1490" s="40" t="s">
        <v>83</v>
      </c>
      <c r="E1490" s="40" t="s">
        <v>365</v>
      </c>
      <c r="F1490" s="40" t="s">
        <v>58</v>
      </c>
      <c r="G1490" s="40" t="s">
        <v>23</v>
      </c>
      <c r="H1490" s="40" t="s">
        <v>512</v>
      </c>
      <c r="I1490" s="15" t="str">
        <f t="shared" si="116"/>
        <v>MZQ</v>
      </c>
      <c r="J1490" s="52">
        <v>3460</v>
      </c>
      <c r="K1490" s="53">
        <v>1.0818000000000001</v>
      </c>
      <c r="L1490" s="54">
        <f t="shared" si="117"/>
        <v>3743.03</v>
      </c>
      <c r="M1490" s="56">
        <v>1.0818000000000001</v>
      </c>
      <c r="N1490" s="50">
        <v>6.3014000000000001</v>
      </c>
      <c r="O1490" s="50">
        <v>0.80649999999999999</v>
      </c>
      <c r="P1490" s="70">
        <f t="shared" si="118"/>
        <v>1.0818000000000001</v>
      </c>
      <c r="Q1490" s="37">
        <f t="shared" si="119"/>
        <v>3743.03</v>
      </c>
      <c r="R1490" s="36"/>
      <c r="S1490" s="37"/>
      <c r="U1490" s="36"/>
      <c r="V1490" s="37"/>
      <c r="W1490" s="40" t="s">
        <v>75</v>
      </c>
      <c r="X1490" s="39" t="s">
        <v>366</v>
      </c>
      <c r="Y1490" s="40" t="s">
        <v>3664</v>
      </c>
      <c r="Z1490" s="40" t="s">
        <v>2464</v>
      </c>
      <c r="AA1490" s="40" t="s">
        <v>515</v>
      </c>
      <c r="AB1490" s="40" t="s">
        <v>2474</v>
      </c>
      <c r="AC1490" s="40" t="s">
        <v>4705</v>
      </c>
      <c r="AD1490" s="59" t="s">
        <v>4939</v>
      </c>
    </row>
    <row r="1491" spans="1:30">
      <c r="A1491" s="15" t="str">
        <f t="shared" si="115"/>
        <v>2022-3</v>
      </c>
      <c r="B1491" s="40" t="s">
        <v>82</v>
      </c>
      <c r="C1491" s="47">
        <v>44622</v>
      </c>
      <c r="D1491" s="40" t="s">
        <v>83</v>
      </c>
      <c r="E1491" s="40" t="s">
        <v>365</v>
      </c>
      <c r="F1491" s="40" t="s">
        <v>58</v>
      </c>
      <c r="G1491" s="40" t="s">
        <v>23</v>
      </c>
      <c r="H1491" s="40" t="s">
        <v>512</v>
      </c>
      <c r="I1491" s="15" t="str">
        <f t="shared" si="116"/>
        <v>MZQ</v>
      </c>
      <c r="J1491" s="52">
        <v>570</v>
      </c>
      <c r="K1491" s="53">
        <v>1.0818000000000001</v>
      </c>
      <c r="L1491" s="54">
        <f t="shared" si="117"/>
        <v>616.63</v>
      </c>
      <c r="M1491" s="56">
        <v>1.0818000000000001</v>
      </c>
      <c r="N1491" s="50">
        <v>6.3014000000000001</v>
      </c>
      <c r="O1491" s="50">
        <v>0.80649999999999999</v>
      </c>
      <c r="P1491" s="70">
        <f t="shared" si="118"/>
        <v>1.0818000000000001</v>
      </c>
      <c r="Q1491" s="37">
        <f t="shared" si="119"/>
        <v>616.63</v>
      </c>
      <c r="R1491" s="36"/>
      <c r="S1491" s="37"/>
      <c r="U1491" s="36"/>
      <c r="V1491" s="37"/>
      <c r="W1491" s="40" t="s">
        <v>75</v>
      </c>
      <c r="X1491" s="39" t="s">
        <v>366</v>
      </c>
      <c r="Y1491" s="40" t="s">
        <v>3664</v>
      </c>
      <c r="Z1491" s="40" t="s">
        <v>2464</v>
      </c>
      <c r="AA1491" s="40" t="s">
        <v>515</v>
      </c>
      <c r="AB1491" s="40" t="s">
        <v>2474</v>
      </c>
      <c r="AC1491" s="40" t="s">
        <v>4706</v>
      </c>
      <c r="AD1491" s="59" t="s">
        <v>4939</v>
      </c>
    </row>
    <row r="1492" spans="1:30">
      <c r="A1492" s="15" t="str">
        <f t="shared" si="115"/>
        <v>2022-3</v>
      </c>
      <c r="B1492" s="40" t="s">
        <v>211</v>
      </c>
      <c r="C1492" s="47">
        <v>44641</v>
      </c>
      <c r="D1492" s="40" t="s">
        <v>212</v>
      </c>
      <c r="E1492" s="40" t="s">
        <v>365</v>
      </c>
      <c r="F1492" s="40" t="s">
        <v>37</v>
      </c>
      <c r="G1492" s="40" t="s">
        <v>25</v>
      </c>
      <c r="H1492" s="40" t="s">
        <v>512</v>
      </c>
      <c r="I1492" s="15" t="str">
        <f t="shared" si="116"/>
        <v>MZQ</v>
      </c>
      <c r="J1492" s="52">
        <v>1050</v>
      </c>
      <c r="K1492" s="53">
        <v>1.3051999999999999</v>
      </c>
      <c r="L1492" s="54">
        <f t="shared" si="117"/>
        <v>1370.46</v>
      </c>
      <c r="M1492" s="56">
        <v>1.3051999999999999</v>
      </c>
      <c r="N1492" s="50">
        <v>6.3014000000000001</v>
      </c>
      <c r="O1492" s="50">
        <v>0.80649999999999999</v>
      </c>
      <c r="P1492" s="70">
        <f t="shared" si="118"/>
        <v>1.3051999999999999</v>
      </c>
      <c r="Q1492" s="37">
        <f t="shared" si="119"/>
        <v>1370.46</v>
      </c>
      <c r="R1492" s="36"/>
      <c r="S1492" s="37"/>
      <c r="U1492" s="36"/>
      <c r="V1492" s="37"/>
      <c r="W1492" s="40" t="s">
        <v>1328</v>
      </c>
      <c r="X1492" s="39" t="s">
        <v>366</v>
      </c>
      <c r="Y1492" s="40" t="s">
        <v>3665</v>
      </c>
      <c r="Z1492" s="40" t="s">
        <v>2422</v>
      </c>
      <c r="AA1492" s="40" t="s">
        <v>515</v>
      </c>
      <c r="AB1492" s="40" t="s">
        <v>2474</v>
      </c>
      <c r="AC1492" s="40" t="s">
        <v>4637</v>
      </c>
      <c r="AD1492" s="59" t="s">
        <v>4940</v>
      </c>
    </row>
    <row r="1493" spans="1:30">
      <c r="A1493" s="15" t="str">
        <f t="shared" si="115"/>
        <v>2022-3</v>
      </c>
      <c r="B1493" s="40" t="s">
        <v>2698</v>
      </c>
      <c r="C1493" s="47">
        <v>44645</v>
      </c>
      <c r="D1493" s="40" t="s">
        <v>2699</v>
      </c>
      <c r="E1493" s="40" t="s">
        <v>365</v>
      </c>
      <c r="F1493" s="40" t="s">
        <v>232</v>
      </c>
      <c r="G1493" s="40" t="s">
        <v>23</v>
      </c>
      <c r="H1493" s="40" t="s">
        <v>512</v>
      </c>
      <c r="I1493" s="15" t="str">
        <f t="shared" si="116"/>
        <v>MZQ</v>
      </c>
      <c r="J1493" s="52">
        <v>6700</v>
      </c>
      <c r="K1493" s="53">
        <v>1.3628</v>
      </c>
      <c r="L1493" s="54">
        <f t="shared" si="117"/>
        <v>9130.76</v>
      </c>
      <c r="M1493" s="56">
        <v>1.3628</v>
      </c>
      <c r="N1493" s="50">
        <v>6.3014000000000001</v>
      </c>
      <c r="O1493" s="50">
        <v>0.80649999999999999</v>
      </c>
      <c r="P1493" s="70">
        <f t="shared" si="118"/>
        <v>1.3628</v>
      </c>
      <c r="Q1493" s="37">
        <f t="shared" si="119"/>
        <v>9130.76</v>
      </c>
      <c r="R1493" s="36"/>
      <c r="S1493" s="37"/>
      <c r="U1493" s="36"/>
      <c r="V1493" s="37"/>
      <c r="W1493" s="40" t="s">
        <v>785</v>
      </c>
      <c r="X1493" s="39" t="s">
        <v>366</v>
      </c>
      <c r="Y1493" s="40" t="s">
        <v>3667</v>
      </c>
      <c r="Z1493" s="40" t="s">
        <v>2429</v>
      </c>
      <c r="AA1493" s="40" t="s">
        <v>511</v>
      </c>
      <c r="AB1493" s="40" t="s">
        <v>2474</v>
      </c>
      <c r="AC1493" s="40" t="s">
        <v>4703</v>
      </c>
      <c r="AD1493" s="59" t="s">
        <v>4940</v>
      </c>
    </row>
    <row r="1494" spans="1:30">
      <c r="A1494" s="15" t="str">
        <f t="shared" si="115"/>
        <v>2022-3</v>
      </c>
      <c r="B1494" s="40" t="s">
        <v>2698</v>
      </c>
      <c r="C1494" s="47">
        <v>44630</v>
      </c>
      <c r="D1494" s="40" t="s">
        <v>2699</v>
      </c>
      <c r="E1494" s="40" t="s">
        <v>365</v>
      </c>
      <c r="F1494" s="40" t="s">
        <v>232</v>
      </c>
      <c r="G1494" s="40" t="s">
        <v>23</v>
      </c>
      <c r="H1494" s="40" t="s">
        <v>512</v>
      </c>
      <c r="I1494" s="15" t="str">
        <f t="shared" si="116"/>
        <v>MZQ</v>
      </c>
      <c r="J1494" s="52">
        <v>4300</v>
      </c>
      <c r="K1494" s="53">
        <v>1.3628</v>
      </c>
      <c r="L1494" s="54">
        <f t="shared" si="117"/>
        <v>5860.04</v>
      </c>
      <c r="M1494" s="56">
        <v>1.3628</v>
      </c>
      <c r="N1494" s="50">
        <v>6.3014000000000001</v>
      </c>
      <c r="O1494" s="50">
        <v>0.80649999999999999</v>
      </c>
      <c r="P1494" s="70">
        <f t="shared" si="118"/>
        <v>1.3628</v>
      </c>
      <c r="Q1494" s="37">
        <f t="shared" si="119"/>
        <v>5860.04</v>
      </c>
      <c r="R1494" s="36"/>
      <c r="S1494" s="37"/>
      <c r="U1494" s="36"/>
      <c r="V1494" s="37"/>
      <c r="W1494" s="40" t="s">
        <v>785</v>
      </c>
      <c r="X1494" s="39" t="s">
        <v>366</v>
      </c>
      <c r="Y1494" s="40" t="s">
        <v>3666</v>
      </c>
      <c r="Z1494" s="40" t="s">
        <v>2429</v>
      </c>
      <c r="AA1494" s="40" t="s">
        <v>511</v>
      </c>
      <c r="AB1494" s="40" t="s">
        <v>2474</v>
      </c>
      <c r="AC1494" s="40" t="s">
        <v>4701</v>
      </c>
      <c r="AD1494" s="59" t="s">
        <v>4940</v>
      </c>
    </row>
    <row r="1495" spans="1:30">
      <c r="A1495" s="15" t="str">
        <f t="shared" si="115"/>
        <v>2022-3</v>
      </c>
      <c r="B1495" s="40" t="s">
        <v>85</v>
      </c>
      <c r="C1495" s="47">
        <v>44627</v>
      </c>
      <c r="D1495" s="40" t="s">
        <v>86</v>
      </c>
      <c r="E1495" s="40" t="s">
        <v>365</v>
      </c>
      <c r="F1495" s="40" t="s">
        <v>37</v>
      </c>
      <c r="G1495" s="40" t="s">
        <v>25</v>
      </c>
      <c r="H1495" s="40" t="s">
        <v>512</v>
      </c>
      <c r="I1495" s="15" t="str">
        <f t="shared" si="116"/>
        <v>MZQ</v>
      </c>
      <c r="J1495" s="52">
        <v>2090</v>
      </c>
      <c r="K1495" s="53">
        <v>1.4207000000000001</v>
      </c>
      <c r="L1495" s="54">
        <f t="shared" si="117"/>
        <v>2969.26</v>
      </c>
      <c r="M1495" s="56">
        <v>1.4207000000000001</v>
      </c>
      <c r="N1495" s="50">
        <v>6.3014000000000001</v>
      </c>
      <c r="O1495" s="50">
        <v>0.80649999999999999</v>
      </c>
      <c r="P1495" s="70">
        <f t="shared" si="118"/>
        <v>1.4207000000000001</v>
      </c>
      <c r="Q1495" s="37">
        <f t="shared" si="119"/>
        <v>2969.26</v>
      </c>
      <c r="R1495" s="36"/>
      <c r="S1495" s="37"/>
      <c r="U1495" s="36"/>
      <c r="V1495" s="37"/>
      <c r="W1495" s="40" t="s">
        <v>1328</v>
      </c>
      <c r="X1495" s="39" t="s">
        <v>366</v>
      </c>
      <c r="Y1495" s="40" t="s">
        <v>3668</v>
      </c>
      <c r="Z1495" s="40" t="s">
        <v>2422</v>
      </c>
      <c r="AA1495" s="40" t="s">
        <v>515</v>
      </c>
      <c r="AB1495" s="40" t="s">
        <v>2474</v>
      </c>
      <c r="AC1495" s="40" t="s">
        <v>4707</v>
      </c>
      <c r="AD1495" s="59" t="s">
        <v>4940</v>
      </c>
    </row>
    <row r="1496" spans="1:30">
      <c r="A1496" s="15" t="str">
        <f t="shared" si="115"/>
        <v>2022-3</v>
      </c>
      <c r="B1496" s="40" t="s">
        <v>4298</v>
      </c>
      <c r="C1496" s="47">
        <v>44648</v>
      </c>
      <c r="D1496" s="40" t="s">
        <v>4299</v>
      </c>
      <c r="E1496" s="40" t="s">
        <v>365</v>
      </c>
      <c r="F1496" s="40" t="s">
        <v>44</v>
      </c>
      <c r="G1496" s="40" t="s">
        <v>23</v>
      </c>
      <c r="H1496" s="40" t="s">
        <v>512</v>
      </c>
      <c r="I1496" s="15" t="str">
        <f t="shared" si="116"/>
        <v>MZQ</v>
      </c>
      <c r="J1496" s="52">
        <v>4020</v>
      </c>
      <c r="K1496" s="53">
        <v>1.516</v>
      </c>
      <c r="L1496" s="54">
        <f t="shared" si="117"/>
        <v>6094.32</v>
      </c>
      <c r="M1496" s="56">
        <v>1.516</v>
      </c>
      <c r="N1496" s="50">
        <v>6.3014000000000001</v>
      </c>
      <c r="O1496" s="50">
        <v>0.80649999999999999</v>
      </c>
      <c r="P1496" s="70">
        <f t="shared" si="118"/>
        <v>1.516</v>
      </c>
      <c r="Q1496" s="37">
        <f t="shared" si="119"/>
        <v>6094.32</v>
      </c>
      <c r="R1496" s="36"/>
      <c r="S1496" s="37"/>
      <c r="U1496" s="36"/>
      <c r="V1496" s="37"/>
      <c r="W1496" s="40" t="s">
        <v>49</v>
      </c>
      <c r="X1496" s="39" t="s">
        <v>366</v>
      </c>
      <c r="Y1496" s="40" t="s">
        <v>3669</v>
      </c>
      <c r="Z1496" s="40" t="s">
        <v>2435</v>
      </c>
      <c r="AA1496" s="40" t="s">
        <v>515</v>
      </c>
      <c r="AB1496" s="40" t="s">
        <v>2474</v>
      </c>
      <c r="AC1496" s="40" t="s">
        <v>4698</v>
      </c>
      <c r="AD1496" s="59" t="s">
        <v>4940</v>
      </c>
    </row>
    <row r="1497" spans="1:30">
      <c r="A1497" s="15" t="str">
        <f t="shared" si="115"/>
        <v>2022-3</v>
      </c>
      <c r="B1497" s="40" t="s">
        <v>4300</v>
      </c>
      <c r="C1497" s="47">
        <v>44650</v>
      </c>
      <c r="D1497" s="40" t="s">
        <v>4301</v>
      </c>
      <c r="E1497" s="40" t="s">
        <v>365</v>
      </c>
      <c r="F1497" s="40" t="s">
        <v>24</v>
      </c>
      <c r="G1497" s="40" t="s">
        <v>23</v>
      </c>
      <c r="H1497" s="40" t="s">
        <v>521</v>
      </c>
      <c r="I1497" s="15" t="str">
        <f t="shared" si="116"/>
        <v>MZQ</v>
      </c>
      <c r="J1497" s="52">
        <v>1515</v>
      </c>
      <c r="K1497" s="53">
        <v>0</v>
      </c>
      <c r="L1497" s="54">
        <f t="shared" si="117"/>
        <v>0</v>
      </c>
      <c r="M1497" s="56">
        <v>1.56</v>
      </c>
      <c r="N1497" s="50">
        <v>6.3014000000000001</v>
      </c>
      <c r="O1497" s="50">
        <v>0.80649999999999999</v>
      </c>
      <c r="P1497" s="70">
        <f t="shared" si="118"/>
        <v>1.56</v>
      </c>
      <c r="Q1497" s="37">
        <f t="shared" si="119"/>
        <v>2363.4</v>
      </c>
      <c r="R1497" s="36"/>
      <c r="S1497" s="37"/>
      <c r="U1497" s="36"/>
      <c r="V1497" s="37"/>
      <c r="W1497" s="40" t="s">
        <v>21</v>
      </c>
      <c r="X1497" s="39" t="s">
        <v>366</v>
      </c>
      <c r="Y1497" s="40" t="s">
        <v>3670</v>
      </c>
      <c r="Z1497" s="40" t="s">
        <v>2437</v>
      </c>
      <c r="AA1497" s="40" t="s">
        <v>517</v>
      </c>
      <c r="AB1497" s="40" t="s">
        <v>2475</v>
      </c>
      <c r="AC1497" s="40" t="s">
        <v>4708</v>
      </c>
      <c r="AD1497" s="59" t="s">
        <v>4940</v>
      </c>
    </row>
    <row r="1498" spans="1:30">
      <c r="A1498" s="15" t="str">
        <f t="shared" si="115"/>
        <v>2022-3</v>
      </c>
      <c r="B1498" s="40" t="s">
        <v>846</v>
      </c>
      <c r="C1498" s="47">
        <v>44634</v>
      </c>
      <c r="D1498" s="40" t="s">
        <v>847</v>
      </c>
      <c r="E1498" s="40" t="s">
        <v>365</v>
      </c>
      <c r="F1498" s="40" t="s">
        <v>37</v>
      </c>
      <c r="G1498" s="40" t="s">
        <v>23</v>
      </c>
      <c r="H1498" s="40" t="s">
        <v>512</v>
      </c>
      <c r="I1498" s="15" t="str">
        <f t="shared" si="116"/>
        <v>MZQ</v>
      </c>
      <c r="J1498" s="52">
        <v>6090</v>
      </c>
      <c r="K1498" s="53">
        <v>1.5517000000000001</v>
      </c>
      <c r="L1498" s="54">
        <f t="shared" si="117"/>
        <v>9449.85</v>
      </c>
      <c r="M1498" s="56">
        <v>1.613</v>
      </c>
      <c r="N1498" s="50">
        <v>6.3014000000000001</v>
      </c>
      <c r="O1498" s="50">
        <v>0.80649999999999999</v>
      </c>
      <c r="P1498" s="70">
        <f t="shared" si="118"/>
        <v>1.613</v>
      </c>
      <c r="Q1498" s="37">
        <f t="shared" si="119"/>
        <v>9823.17</v>
      </c>
      <c r="R1498" s="36"/>
      <c r="S1498" s="37"/>
      <c r="U1498" s="36"/>
      <c r="V1498" s="37"/>
      <c r="W1498" s="40" t="s">
        <v>955</v>
      </c>
      <c r="X1498" s="39" t="s">
        <v>366</v>
      </c>
      <c r="Y1498" s="40" t="s">
        <v>3671</v>
      </c>
      <c r="Z1498" s="40" t="s">
        <v>955</v>
      </c>
      <c r="AA1498" s="40" t="s">
        <v>514</v>
      </c>
      <c r="AB1498" s="40" t="s">
        <v>2475</v>
      </c>
      <c r="AC1498" s="40" t="s">
        <v>4709</v>
      </c>
      <c r="AD1498" s="59" t="s">
        <v>4940</v>
      </c>
    </row>
    <row r="1499" spans="1:30">
      <c r="A1499" s="15" t="str">
        <f t="shared" si="115"/>
        <v>2022-3</v>
      </c>
      <c r="B1499" s="40" t="s">
        <v>4302</v>
      </c>
      <c r="C1499" s="47">
        <v>44630</v>
      </c>
      <c r="D1499" s="40" t="s">
        <v>4303</v>
      </c>
      <c r="E1499" s="40" t="s">
        <v>365</v>
      </c>
      <c r="F1499" s="40" t="s">
        <v>232</v>
      </c>
      <c r="G1499" s="40" t="s">
        <v>23</v>
      </c>
      <c r="H1499" s="40" t="s">
        <v>512</v>
      </c>
      <c r="I1499" s="15" t="str">
        <f t="shared" si="116"/>
        <v>MZQ</v>
      </c>
      <c r="J1499" s="52">
        <v>40</v>
      </c>
      <c r="K1499" s="53">
        <v>1.6283000000000001</v>
      </c>
      <c r="L1499" s="54">
        <f t="shared" si="117"/>
        <v>65.13</v>
      </c>
      <c r="M1499" s="56">
        <v>1.6283000000000001</v>
      </c>
      <c r="N1499" s="50">
        <v>6.3014000000000001</v>
      </c>
      <c r="O1499" s="50">
        <v>0.80649999999999999</v>
      </c>
      <c r="P1499" s="70">
        <f t="shared" si="118"/>
        <v>1.6283000000000001</v>
      </c>
      <c r="Q1499" s="37">
        <f t="shared" si="119"/>
        <v>65.13</v>
      </c>
      <c r="R1499" s="36"/>
      <c r="S1499" s="37"/>
      <c r="U1499" s="36"/>
      <c r="V1499" s="37"/>
      <c r="W1499" s="40" t="s">
        <v>785</v>
      </c>
      <c r="X1499" s="39" t="s">
        <v>366</v>
      </c>
      <c r="Y1499" s="40" t="s">
        <v>3672</v>
      </c>
      <c r="Z1499" s="40" t="s">
        <v>2429</v>
      </c>
      <c r="AA1499" s="40" t="s">
        <v>532</v>
      </c>
      <c r="AB1499" s="40" t="s">
        <v>2475</v>
      </c>
      <c r="AC1499" s="40" t="s">
        <v>4701</v>
      </c>
      <c r="AD1499" s="59" t="s">
        <v>4940</v>
      </c>
    </row>
    <row r="1500" spans="1:30">
      <c r="A1500" s="15" t="str">
        <f t="shared" si="115"/>
        <v>2022-3</v>
      </c>
      <c r="B1500" s="40" t="s">
        <v>258</v>
      </c>
      <c r="C1500" s="47">
        <v>44638</v>
      </c>
      <c r="D1500" s="40" t="s">
        <v>259</v>
      </c>
      <c r="E1500" s="40" t="s">
        <v>365</v>
      </c>
      <c r="F1500" s="40" t="s">
        <v>24</v>
      </c>
      <c r="G1500" s="40" t="s">
        <v>23</v>
      </c>
      <c r="H1500" s="40" t="s">
        <v>521</v>
      </c>
      <c r="I1500" s="15" t="str">
        <f t="shared" si="116"/>
        <v>MZQ</v>
      </c>
      <c r="J1500" s="52">
        <v>1010</v>
      </c>
      <c r="K1500" s="53">
        <v>1.68</v>
      </c>
      <c r="L1500" s="54">
        <f t="shared" si="117"/>
        <v>1696.8</v>
      </c>
      <c r="M1500" s="56">
        <v>1.68</v>
      </c>
      <c r="N1500" s="50">
        <v>6.3014000000000001</v>
      </c>
      <c r="O1500" s="50">
        <v>0.80649999999999999</v>
      </c>
      <c r="P1500" s="70">
        <f t="shared" si="118"/>
        <v>1.68</v>
      </c>
      <c r="Q1500" s="37">
        <f t="shared" si="119"/>
        <v>1696.8</v>
      </c>
      <c r="R1500" s="36"/>
      <c r="S1500" s="37"/>
      <c r="U1500" s="36"/>
      <c r="V1500" s="37"/>
      <c r="W1500" s="40" t="s">
        <v>21</v>
      </c>
      <c r="X1500" s="39" t="s">
        <v>366</v>
      </c>
      <c r="Y1500" s="40" t="s">
        <v>3673</v>
      </c>
      <c r="Z1500" s="40" t="s">
        <v>2437</v>
      </c>
      <c r="AA1500" s="40" t="s">
        <v>516</v>
      </c>
      <c r="AB1500" s="40" t="s">
        <v>2477</v>
      </c>
      <c r="AC1500" s="40" t="s">
        <v>4710</v>
      </c>
      <c r="AD1500" s="59" t="s">
        <v>4940</v>
      </c>
    </row>
    <row r="1501" spans="1:30">
      <c r="A1501" s="15" t="str">
        <f t="shared" si="115"/>
        <v>2022-3</v>
      </c>
      <c r="B1501" s="40" t="s">
        <v>551</v>
      </c>
      <c r="C1501" s="47">
        <v>44638</v>
      </c>
      <c r="D1501" s="40" t="s">
        <v>575</v>
      </c>
      <c r="E1501" s="40" t="s">
        <v>365</v>
      </c>
      <c r="F1501" s="40" t="s">
        <v>24</v>
      </c>
      <c r="G1501" s="40" t="s">
        <v>23</v>
      </c>
      <c r="H1501" s="40" t="s">
        <v>521</v>
      </c>
      <c r="I1501" s="15" t="str">
        <f t="shared" si="116"/>
        <v>MZQ</v>
      </c>
      <c r="J1501" s="52">
        <v>1010</v>
      </c>
      <c r="K1501" s="53">
        <v>1.69</v>
      </c>
      <c r="L1501" s="54">
        <f t="shared" si="117"/>
        <v>1706.9</v>
      </c>
      <c r="M1501" s="56">
        <v>1.69</v>
      </c>
      <c r="N1501" s="50">
        <v>6.3014000000000001</v>
      </c>
      <c r="O1501" s="50">
        <v>0.80649999999999999</v>
      </c>
      <c r="P1501" s="70">
        <f t="shared" si="118"/>
        <v>1.69</v>
      </c>
      <c r="Q1501" s="37">
        <f t="shared" si="119"/>
        <v>1706.9</v>
      </c>
      <c r="R1501" s="36"/>
      <c r="S1501" s="37"/>
      <c r="U1501" s="36"/>
      <c r="V1501" s="37"/>
      <c r="W1501" s="40" t="s">
        <v>21</v>
      </c>
      <c r="X1501" s="39" t="s">
        <v>366</v>
      </c>
      <c r="Y1501" s="40" t="s">
        <v>3674</v>
      </c>
      <c r="Z1501" s="40" t="s">
        <v>2437</v>
      </c>
      <c r="AA1501" s="40" t="s">
        <v>516</v>
      </c>
      <c r="AB1501" s="40" t="s">
        <v>2477</v>
      </c>
      <c r="AC1501" s="40" t="s">
        <v>4710</v>
      </c>
      <c r="AD1501" s="59" t="s">
        <v>4940</v>
      </c>
    </row>
    <row r="1502" spans="1:30">
      <c r="A1502" s="15" t="str">
        <f t="shared" si="115"/>
        <v>2022-3</v>
      </c>
      <c r="B1502" s="40" t="s">
        <v>4304</v>
      </c>
      <c r="C1502" s="47">
        <v>44650</v>
      </c>
      <c r="D1502" s="40" t="s">
        <v>4305</v>
      </c>
      <c r="E1502" s="40" t="s">
        <v>365</v>
      </c>
      <c r="F1502" s="40" t="s">
        <v>157</v>
      </c>
      <c r="G1502" s="40" t="s">
        <v>23</v>
      </c>
      <c r="H1502" s="40" t="s">
        <v>526</v>
      </c>
      <c r="I1502" s="15" t="str">
        <f t="shared" si="116"/>
        <v>MZQ</v>
      </c>
      <c r="J1502" s="52">
        <v>8000</v>
      </c>
      <c r="K1502" s="53">
        <v>1.7</v>
      </c>
      <c r="L1502" s="54">
        <f t="shared" si="117"/>
        <v>13600</v>
      </c>
      <c r="M1502" s="56">
        <v>1.7</v>
      </c>
      <c r="N1502" s="50">
        <v>6.3014000000000001</v>
      </c>
      <c r="O1502" s="50">
        <v>0.80649999999999999</v>
      </c>
      <c r="P1502" s="70">
        <f t="shared" si="118"/>
        <v>1.7</v>
      </c>
      <c r="Q1502" s="37">
        <f t="shared" si="119"/>
        <v>13600</v>
      </c>
      <c r="R1502" s="36"/>
      <c r="S1502" s="37"/>
      <c r="U1502" s="36"/>
      <c r="V1502" s="37"/>
      <c r="W1502" s="40" t="s">
        <v>152</v>
      </c>
      <c r="X1502" s="39" t="s">
        <v>366</v>
      </c>
      <c r="Y1502" s="40" t="s">
        <v>3675</v>
      </c>
      <c r="Z1502" s="40" t="s">
        <v>2455</v>
      </c>
      <c r="AA1502" s="40" t="s">
        <v>531</v>
      </c>
      <c r="AB1502" s="40" t="s">
        <v>2478</v>
      </c>
      <c r="AC1502" s="40" t="s">
        <v>4711</v>
      </c>
      <c r="AD1502" s="59" t="s">
        <v>4940</v>
      </c>
    </row>
    <row r="1503" spans="1:30">
      <c r="A1503" s="15" t="str">
        <f t="shared" si="115"/>
        <v>2022-3</v>
      </c>
      <c r="B1503" s="40" t="s">
        <v>4304</v>
      </c>
      <c r="C1503" s="47">
        <v>44650</v>
      </c>
      <c r="D1503" s="40" t="s">
        <v>4305</v>
      </c>
      <c r="E1503" s="40" t="s">
        <v>365</v>
      </c>
      <c r="F1503" s="40" t="s">
        <v>157</v>
      </c>
      <c r="G1503" s="40" t="s">
        <v>23</v>
      </c>
      <c r="H1503" s="40" t="s">
        <v>512</v>
      </c>
      <c r="I1503" s="15" t="str">
        <f t="shared" si="116"/>
        <v>MZQ</v>
      </c>
      <c r="J1503" s="52">
        <v>-8000</v>
      </c>
      <c r="K1503" s="53">
        <v>1.7</v>
      </c>
      <c r="L1503" s="54">
        <f t="shared" si="117"/>
        <v>-13600</v>
      </c>
      <c r="M1503" s="56">
        <v>1.7</v>
      </c>
      <c r="N1503" s="50">
        <v>6.3014000000000001</v>
      </c>
      <c r="O1503" s="50">
        <v>0.80649999999999999</v>
      </c>
      <c r="P1503" s="70">
        <f t="shared" si="118"/>
        <v>1.7</v>
      </c>
      <c r="Q1503" s="37">
        <f t="shared" si="119"/>
        <v>-13600</v>
      </c>
      <c r="R1503" s="36"/>
      <c r="S1503" s="37"/>
      <c r="U1503" s="36"/>
      <c r="V1503" s="37"/>
      <c r="W1503" s="40" t="s">
        <v>152</v>
      </c>
      <c r="X1503" s="39" t="s">
        <v>366</v>
      </c>
      <c r="Y1503" s="40" t="s">
        <v>3675</v>
      </c>
      <c r="Z1503" s="40" t="s">
        <v>2455</v>
      </c>
      <c r="AA1503" s="40" t="s">
        <v>531</v>
      </c>
      <c r="AB1503" s="40" t="s">
        <v>2478</v>
      </c>
      <c r="AC1503" s="40" t="s">
        <v>4712</v>
      </c>
      <c r="AD1503" s="59" t="s">
        <v>4940</v>
      </c>
    </row>
    <row r="1504" spans="1:30">
      <c r="A1504" s="15" t="str">
        <f t="shared" si="115"/>
        <v>2022-3</v>
      </c>
      <c r="B1504" s="40" t="s">
        <v>4304</v>
      </c>
      <c r="C1504" s="47">
        <v>44650</v>
      </c>
      <c r="D1504" s="40" t="s">
        <v>4305</v>
      </c>
      <c r="E1504" s="40" t="s">
        <v>365</v>
      </c>
      <c r="F1504" s="40" t="s">
        <v>157</v>
      </c>
      <c r="G1504" s="40" t="s">
        <v>23</v>
      </c>
      <c r="H1504" s="40" t="s">
        <v>512</v>
      </c>
      <c r="I1504" s="15" t="str">
        <f t="shared" si="116"/>
        <v>MZQ</v>
      </c>
      <c r="J1504" s="52">
        <v>8000</v>
      </c>
      <c r="K1504" s="53">
        <v>1.7</v>
      </c>
      <c r="L1504" s="54">
        <f t="shared" si="117"/>
        <v>13600</v>
      </c>
      <c r="M1504" s="56">
        <v>1.7</v>
      </c>
      <c r="N1504" s="50">
        <v>6.3014000000000001</v>
      </c>
      <c r="O1504" s="50">
        <v>0.80649999999999999</v>
      </c>
      <c r="P1504" s="70">
        <f t="shared" si="118"/>
        <v>1.7</v>
      </c>
      <c r="Q1504" s="37">
        <f t="shared" si="119"/>
        <v>13600</v>
      </c>
      <c r="R1504" s="36"/>
      <c r="S1504" s="37"/>
      <c r="U1504" s="36"/>
      <c r="V1504" s="37"/>
      <c r="W1504" s="40" t="s">
        <v>152</v>
      </c>
      <c r="X1504" s="39" t="s">
        <v>366</v>
      </c>
      <c r="Y1504" s="40" t="s">
        <v>3675</v>
      </c>
      <c r="Z1504" s="40" t="s">
        <v>2455</v>
      </c>
      <c r="AA1504" s="40" t="s">
        <v>531</v>
      </c>
      <c r="AB1504" s="40" t="s">
        <v>2478</v>
      </c>
      <c r="AC1504" s="40" t="s">
        <v>4649</v>
      </c>
      <c r="AD1504" s="59" t="s">
        <v>4940</v>
      </c>
    </row>
    <row r="1505" spans="1:30">
      <c r="A1505" s="15" t="str">
        <f t="shared" si="115"/>
        <v>2022-3</v>
      </c>
      <c r="B1505" s="40" t="s">
        <v>4306</v>
      </c>
      <c r="C1505" s="47">
        <v>44638</v>
      </c>
      <c r="D1505" s="40" t="s">
        <v>4307</v>
      </c>
      <c r="E1505" s="40" t="s">
        <v>365</v>
      </c>
      <c r="F1505" s="40" t="s">
        <v>24</v>
      </c>
      <c r="G1505" s="40" t="s">
        <v>23</v>
      </c>
      <c r="H1505" s="40" t="s">
        <v>521</v>
      </c>
      <c r="I1505" s="15" t="str">
        <f t="shared" si="116"/>
        <v>MZQ</v>
      </c>
      <c r="J1505" s="52">
        <v>1010</v>
      </c>
      <c r="K1505" s="53">
        <v>3.36</v>
      </c>
      <c r="L1505" s="54">
        <f t="shared" si="117"/>
        <v>3393.6</v>
      </c>
      <c r="M1505" s="56">
        <v>1.73</v>
      </c>
      <c r="N1505" s="50">
        <v>6.3014000000000001</v>
      </c>
      <c r="O1505" s="50">
        <v>0.80649999999999999</v>
      </c>
      <c r="P1505" s="70">
        <f t="shared" si="118"/>
        <v>1.73</v>
      </c>
      <c r="Q1505" s="37">
        <f t="shared" si="119"/>
        <v>1747.3</v>
      </c>
      <c r="R1505" s="36"/>
      <c r="S1505" s="37"/>
      <c r="U1505" s="36"/>
      <c r="V1505" s="37"/>
      <c r="W1505" s="40" t="s">
        <v>21</v>
      </c>
      <c r="X1505" s="39" t="s">
        <v>366</v>
      </c>
      <c r="Y1505" s="40" t="s">
        <v>3676</v>
      </c>
      <c r="Z1505" s="40" t="s">
        <v>2437</v>
      </c>
      <c r="AA1505" s="40" t="s">
        <v>516</v>
      </c>
      <c r="AB1505" s="40" t="s">
        <v>2477</v>
      </c>
      <c r="AC1505" s="40" t="s">
        <v>4710</v>
      </c>
      <c r="AD1505" s="59" t="s">
        <v>4940</v>
      </c>
    </row>
    <row r="1506" spans="1:30">
      <c r="A1506" s="15" t="str">
        <f t="shared" si="115"/>
        <v>2022-3</v>
      </c>
      <c r="B1506" s="40" t="s">
        <v>386</v>
      </c>
      <c r="C1506" s="47">
        <v>44627</v>
      </c>
      <c r="D1506" s="40" t="s">
        <v>387</v>
      </c>
      <c r="E1506" s="40" t="s">
        <v>365</v>
      </c>
      <c r="F1506" s="40" t="s">
        <v>43</v>
      </c>
      <c r="G1506" s="40" t="s">
        <v>23</v>
      </c>
      <c r="H1506" s="40" t="s">
        <v>512</v>
      </c>
      <c r="I1506" s="15" t="str">
        <f t="shared" si="116"/>
        <v>MZQ</v>
      </c>
      <c r="J1506" s="52">
        <v>2030</v>
      </c>
      <c r="K1506" s="53">
        <v>1.7447999999999999</v>
      </c>
      <c r="L1506" s="54">
        <f t="shared" si="117"/>
        <v>3541.94</v>
      </c>
      <c r="M1506" s="56">
        <v>1.7447999999999999</v>
      </c>
      <c r="N1506" s="50">
        <v>6.3014000000000001</v>
      </c>
      <c r="O1506" s="50">
        <v>0.80649999999999999</v>
      </c>
      <c r="P1506" s="70">
        <f t="shared" si="118"/>
        <v>1.7447999999999999</v>
      </c>
      <c r="Q1506" s="37">
        <f t="shared" si="119"/>
        <v>3541.94</v>
      </c>
      <c r="R1506" s="36"/>
      <c r="S1506" s="37"/>
      <c r="U1506" s="36"/>
      <c r="V1506" s="37"/>
      <c r="W1506" s="40" t="s">
        <v>219</v>
      </c>
      <c r="X1506" s="39" t="s">
        <v>366</v>
      </c>
      <c r="Y1506" s="40" t="s">
        <v>3677</v>
      </c>
      <c r="Z1506" s="40" t="s">
        <v>2445</v>
      </c>
      <c r="AA1506" s="40" t="s">
        <v>519</v>
      </c>
      <c r="AB1506" s="40" t="s">
        <v>2477</v>
      </c>
      <c r="AC1506" s="40" t="s">
        <v>4713</v>
      </c>
      <c r="AD1506" s="59" t="s">
        <v>4940</v>
      </c>
    </row>
    <row r="1507" spans="1:30">
      <c r="A1507" s="15" t="str">
        <f t="shared" si="115"/>
        <v>2022-3</v>
      </c>
      <c r="B1507" s="40" t="s">
        <v>848</v>
      </c>
      <c r="C1507" s="47">
        <v>44634</v>
      </c>
      <c r="D1507" s="40" t="s">
        <v>849</v>
      </c>
      <c r="E1507" s="40" t="s">
        <v>365</v>
      </c>
      <c r="F1507" s="40" t="s">
        <v>37</v>
      </c>
      <c r="G1507" s="40" t="s">
        <v>23</v>
      </c>
      <c r="H1507" s="40" t="s">
        <v>512</v>
      </c>
      <c r="I1507" s="15" t="str">
        <f t="shared" si="116"/>
        <v>MZQ</v>
      </c>
      <c r="J1507" s="52">
        <v>2240</v>
      </c>
      <c r="K1507" s="53">
        <v>1.7155</v>
      </c>
      <c r="L1507" s="54">
        <f t="shared" si="117"/>
        <v>3842.72</v>
      </c>
      <c r="M1507" s="56">
        <v>1.7833000000000001</v>
      </c>
      <c r="N1507" s="50">
        <v>6.3014000000000001</v>
      </c>
      <c r="O1507" s="50">
        <v>0.80649999999999999</v>
      </c>
      <c r="P1507" s="70">
        <f t="shared" si="118"/>
        <v>1.7833000000000001</v>
      </c>
      <c r="Q1507" s="37">
        <f t="shared" si="119"/>
        <v>3994.59</v>
      </c>
      <c r="R1507" s="36"/>
      <c r="S1507" s="37"/>
      <c r="U1507" s="36"/>
      <c r="V1507" s="37"/>
      <c r="W1507" s="40" t="s">
        <v>955</v>
      </c>
      <c r="X1507" s="39" t="s">
        <v>366</v>
      </c>
      <c r="Y1507" s="40" t="s">
        <v>3678</v>
      </c>
      <c r="Z1507" s="40" t="s">
        <v>955</v>
      </c>
      <c r="AA1507" s="40" t="s">
        <v>514</v>
      </c>
      <c r="AB1507" s="40" t="s">
        <v>2475</v>
      </c>
      <c r="AC1507" s="40" t="s">
        <v>4709</v>
      </c>
      <c r="AD1507" s="59" t="s">
        <v>4940</v>
      </c>
    </row>
    <row r="1508" spans="1:30">
      <c r="A1508" s="15" t="str">
        <f t="shared" si="115"/>
        <v>2022-3</v>
      </c>
      <c r="B1508" s="40" t="s">
        <v>4308</v>
      </c>
      <c r="C1508" s="47">
        <v>44638</v>
      </c>
      <c r="D1508" s="40" t="s">
        <v>4309</v>
      </c>
      <c r="E1508" s="40" t="s">
        <v>365</v>
      </c>
      <c r="F1508" s="40" t="s">
        <v>24</v>
      </c>
      <c r="G1508" s="40" t="s">
        <v>23</v>
      </c>
      <c r="H1508" s="40" t="s">
        <v>521</v>
      </c>
      <c r="I1508" s="15" t="str">
        <f t="shared" si="116"/>
        <v>MZQ</v>
      </c>
      <c r="J1508" s="52">
        <v>1010</v>
      </c>
      <c r="K1508" s="53">
        <v>3.2625000000000002</v>
      </c>
      <c r="L1508" s="54">
        <f t="shared" si="117"/>
        <v>3295.13</v>
      </c>
      <c r="M1508" s="56">
        <v>1.8</v>
      </c>
      <c r="N1508" s="50">
        <v>6.3014000000000001</v>
      </c>
      <c r="O1508" s="50">
        <v>0.80649999999999999</v>
      </c>
      <c r="P1508" s="70">
        <f t="shared" si="118"/>
        <v>1.8</v>
      </c>
      <c r="Q1508" s="37">
        <f t="shared" si="119"/>
        <v>1818</v>
      </c>
      <c r="R1508" s="36"/>
      <c r="S1508" s="37"/>
      <c r="U1508" s="36"/>
      <c r="V1508" s="37"/>
      <c r="W1508" s="40" t="s">
        <v>21</v>
      </c>
      <c r="X1508" s="39" t="s">
        <v>366</v>
      </c>
      <c r="Y1508" s="40" t="s">
        <v>3679</v>
      </c>
      <c r="Z1508" s="40" t="s">
        <v>2437</v>
      </c>
      <c r="AA1508" s="40" t="s">
        <v>516</v>
      </c>
      <c r="AB1508" s="40" t="s">
        <v>2477</v>
      </c>
      <c r="AC1508" s="40" t="s">
        <v>4710</v>
      </c>
      <c r="AD1508" s="59" t="s">
        <v>4940</v>
      </c>
    </row>
    <row r="1509" spans="1:30">
      <c r="A1509" s="15" t="str">
        <f t="shared" si="115"/>
        <v>2022-3</v>
      </c>
      <c r="B1509" s="40" t="s">
        <v>4310</v>
      </c>
      <c r="C1509" s="47">
        <v>44638</v>
      </c>
      <c r="D1509" s="40" t="s">
        <v>4311</v>
      </c>
      <c r="E1509" s="40" t="s">
        <v>365</v>
      </c>
      <c r="F1509" s="40" t="s">
        <v>24</v>
      </c>
      <c r="G1509" s="40" t="s">
        <v>23</v>
      </c>
      <c r="H1509" s="40" t="s">
        <v>521</v>
      </c>
      <c r="I1509" s="15" t="str">
        <f t="shared" si="116"/>
        <v>MZQ</v>
      </c>
      <c r="J1509" s="52">
        <v>1010</v>
      </c>
      <c r="K1509" s="53">
        <v>3.2715000000000001</v>
      </c>
      <c r="L1509" s="54">
        <f t="shared" si="117"/>
        <v>3304.22</v>
      </c>
      <c r="M1509" s="56">
        <v>1.81</v>
      </c>
      <c r="N1509" s="50">
        <v>6.3014000000000001</v>
      </c>
      <c r="O1509" s="50">
        <v>0.80649999999999999</v>
      </c>
      <c r="P1509" s="70">
        <f t="shared" si="118"/>
        <v>1.81</v>
      </c>
      <c r="Q1509" s="37">
        <f t="shared" si="119"/>
        <v>1828.1</v>
      </c>
      <c r="R1509" s="36"/>
      <c r="S1509" s="37"/>
      <c r="U1509" s="36"/>
      <c r="V1509" s="37"/>
      <c r="W1509" s="40" t="s">
        <v>21</v>
      </c>
      <c r="X1509" s="39" t="s">
        <v>366</v>
      </c>
      <c r="Y1509" s="40" t="s">
        <v>3680</v>
      </c>
      <c r="Z1509" s="40" t="s">
        <v>2437</v>
      </c>
      <c r="AA1509" s="40" t="s">
        <v>516</v>
      </c>
      <c r="AB1509" s="40" t="s">
        <v>2477</v>
      </c>
      <c r="AC1509" s="40" t="s">
        <v>4710</v>
      </c>
      <c r="AD1509" s="59" t="s">
        <v>4940</v>
      </c>
    </row>
    <row r="1510" spans="1:30">
      <c r="A1510" s="15" t="str">
        <f t="shared" si="115"/>
        <v>2022-3</v>
      </c>
      <c r="B1510" s="40" t="s">
        <v>1487</v>
      </c>
      <c r="C1510" s="47">
        <v>44621</v>
      </c>
      <c r="D1510" s="40" t="s">
        <v>1488</v>
      </c>
      <c r="E1510" s="40" t="s">
        <v>365</v>
      </c>
      <c r="F1510" s="40" t="s">
        <v>24</v>
      </c>
      <c r="G1510" s="40" t="s">
        <v>23</v>
      </c>
      <c r="H1510" s="40" t="s">
        <v>521</v>
      </c>
      <c r="I1510" s="15" t="str">
        <f t="shared" si="116"/>
        <v>MZQ</v>
      </c>
      <c r="J1510" s="52">
        <v>1012</v>
      </c>
      <c r="K1510" s="53">
        <v>1.82</v>
      </c>
      <c r="L1510" s="54">
        <f t="shared" si="117"/>
        <v>1841.84</v>
      </c>
      <c r="M1510" s="56">
        <v>1.82</v>
      </c>
      <c r="N1510" s="50">
        <v>6.3014000000000001</v>
      </c>
      <c r="O1510" s="50">
        <v>0.80649999999999999</v>
      </c>
      <c r="P1510" s="70">
        <f t="shared" si="118"/>
        <v>1.82</v>
      </c>
      <c r="Q1510" s="37">
        <f t="shared" si="119"/>
        <v>1841.84</v>
      </c>
      <c r="R1510" s="36"/>
      <c r="S1510" s="37"/>
      <c r="U1510" s="36"/>
      <c r="V1510" s="37"/>
      <c r="W1510" s="40" t="s">
        <v>21</v>
      </c>
      <c r="X1510" s="39" t="s">
        <v>366</v>
      </c>
      <c r="Y1510" s="40" t="s">
        <v>3681</v>
      </c>
      <c r="Z1510" s="40" t="s">
        <v>2437</v>
      </c>
      <c r="AA1510" s="40" t="s">
        <v>516</v>
      </c>
      <c r="AB1510" s="40" t="s">
        <v>2477</v>
      </c>
      <c r="AC1510" s="40" t="s">
        <v>4714</v>
      </c>
      <c r="AD1510" s="59" t="s">
        <v>4940</v>
      </c>
    </row>
    <row r="1511" spans="1:30">
      <c r="A1511" s="15" t="str">
        <f t="shared" si="115"/>
        <v>2022-3</v>
      </c>
      <c r="B1511" s="40" t="s">
        <v>4312</v>
      </c>
      <c r="C1511" s="47">
        <v>44643</v>
      </c>
      <c r="D1511" s="40" t="s">
        <v>4313</v>
      </c>
      <c r="E1511" s="40" t="s">
        <v>365</v>
      </c>
      <c r="F1511" s="40" t="s">
        <v>43</v>
      </c>
      <c r="G1511" s="40" t="s">
        <v>23</v>
      </c>
      <c r="H1511" s="40" t="s">
        <v>512</v>
      </c>
      <c r="I1511" s="15" t="str">
        <f t="shared" si="116"/>
        <v>MZQ</v>
      </c>
      <c r="J1511" s="52">
        <v>5300</v>
      </c>
      <c r="K1511" s="53">
        <v>1.9238999999999999</v>
      </c>
      <c r="L1511" s="54">
        <f t="shared" si="117"/>
        <v>10196.67</v>
      </c>
      <c r="M1511" s="56">
        <v>1.9238999999999999</v>
      </c>
      <c r="N1511" s="50">
        <v>6.3014000000000001</v>
      </c>
      <c r="O1511" s="50">
        <v>0.80649999999999999</v>
      </c>
      <c r="P1511" s="70">
        <f t="shared" si="118"/>
        <v>1.9238999999999999</v>
      </c>
      <c r="Q1511" s="37">
        <f t="shared" si="119"/>
        <v>10196.67</v>
      </c>
      <c r="R1511" s="36"/>
      <c r="S1511" s="37"/>
      <c r="U1511" s="36"/>
      <c r="V1511" s="37"/>
      <c r="W1511" s="40" t="s">
        <v>75</v>
      </c>
      <c r="X1511" s="39" t="s">
        <v>366</v>
      </c>
      <c r="Y1511" s="40" t="s">
        <v>3682</v>
      </c>
      <c r="Z1511" s="40" t="s">
        <v>2464</v>
      </c>
      <c r="AA1511" s="40" t="s">
        <v>515</v>
      </c>
      <c r="AB1511" s="40" t="s">
        <v>2474</v>
      </c>
      <c r="AC1511" s="40" t="s">
        <v>4682</v>
      </c>
      <c r="AD1511" s="59" t="s">
        <v>4939</v>
      </c>
    </row>
    <row r="1512" spans="1:30">
      <c r="A1512" s="15" t="str">
        <f t="shared" si="115"/>
        <v>2022-3</v>
      </c>
      <c r="B1512" s="40" t="s">
        <v>1186</v>
      </c>
      <c r="C1512" s="47">
        <v>44642</v>
      </c>
      <c r="D1512" s="40" t="s">
        <v>1323</v>
      </c>
      <c r="E1512" s="40" t="s">
        <v>365</v>
      </c>
      <c r="F1512" s="40" t="s">
        <v>55</v>
      </c>
      <c r="G1512" s="40" t="s">
        <v>23</v>
      </c>
      <c r="H1512" s="40" t="s">
        <v>512</v>
      </c>
      <c r="I1512" s="15" t="str">
        <f t="shared" si="116"/>
        <v>MZQ</v>
      </c>
      <c r="J1512" s="52">
        <v>540</v>
      </c>
      <c r="K1512" s="53">
        <v>1.9292</v>
      </c>
      <c r="L1512" s="54">
        <f t="shared" si="117"/>
        <v>1041.77</v>
      </c>
      <c r="M1512" s="56">
        <v>1.9292</v>
      </c>
      <c r="N1512" s="50">
        <v>6.3014000000000001</v>
      </c>
      <c r="O1512" s="50">
        <v>0.80649999999999999</v>
      </c>
      <c r="P1512" s="70">
        <f t="shared" si="118"/>
        <v>1.9292</v>
      </c>
      <c r="Q1512" s="37">
        <f t="shared" si="119"/>
        <v>1041.77</v>
      </c>
      <c r="R1512" s="36"/>
      <c r="S1512" s="37"/>
      <c r="U1512" s="36"/>
      <c r="V1512" s="37"/>
      <c r="W1512" s="40" t="s">
        <v>418</v>
      </c>
      <c r="X1512" s="39" t="s">
        <v>366</v>
      </c>
      <c r="Y1512" s="40" t="s">
        <v>2072</v>
      </c>
      <c r="Z1512" s="40" t="s">
        <v>2467</v>
      </c>
      <c r="AA1512" s="40" t="s">
        <v>532</v>
      </c>
      <c r="AB1512" s="40" t="s">
        <v>2475</v>
      </c>
      <c r="AC1512" s="40" t="s">
        <v>3385</v>
      </c>
      <c r="AD1512" s="59" t="s">
        <v>4940</v>
      </c>
    </row>
    <row r="1513" spans="1:30">
      <c r="A1513" s="15" t="str">
        <f t="shared" si="115"/>
        <v>2022-3</v>
      </c>
      <c r="B1513" s="40" t="s">
        <v>1186</v>
      </c>
      <c r="C1513" s="47">
        <v>44642</v>
      </c>
      <c r="D1513" s="40" t="s">
        <v>1323</v>
      </c>
      <c r="E1513" s="40" t="s">
        <v>365</v>
      </c>
      <c r="F1513" s="40" t="s">
        <v>55</v>
      </c>
      <c r="G1513" s="40" t="s">
        <v>23</v>
      </c>
      <c r="H1513" s="40" t="s">
        <v>512</v>
      </c>
      <c r="I1513" s="15" t="str">
        <f t="shared" si="116"/>
        <v>MZQ</v>
      </c>
      <c r="J1513" s="52">
        <v>4316</v>
      </c>
      <c r="K1513" s="53">
        <v>1.9292</v>
      </c>
      <c r="L1513" s="54">
        <f t="shared" si="117"/>
        <v>8326.43</v>
      </c>
      <c r="M1513" s="56">
        <v>1.9292</v>
      </c>
      <c r="N1513" s="50">
        <v>6.3014000000000001</v>
      </c>
      <c r="O1513" s="50">
        <v>0.80649999999999999</v>
      </c>
      <c r="P1513" s="70">
        <f t="shared" si="118"/>
        <v>1.9292</v>
      </c>
      <c r="Q1513" s="37">
        <f t="shared" si="119"/>
        <v>8326.43</v>
      </c>
      <c r="R1513" s="36"/>
      <c r="S1513" s="37"/>
      <c r="U1513" s="36"/>
      <c r="V1513" s="37"/>
      <c r="W1513" s="40" t="s">
        <v>418</v>
      </c>
      <c r="X1513" s="39" t="s">
        <v>366</v>
      </c>
      <c r="Y1513" s="40" t="s">
        <v>2073</v>
      </c>
      <c r="Z1513" s="40" t="s">
        <v>2467</v>
      </c>
      <c r="AA1513" s="40" t="s">
        <v>532</v>
      </c>
      <c r="AB1513" s="40" t="s">
        <v>2475</v>
      </c>
      <c r="AC1513" s="40" t="s">
        <v>3385</v>
      </c>
      <c r="AD1513" s="59" t="s">
        <v>4940</v>
      </c>
    </row>
    <row r="1514" spans="1:30">
      <c r="A1514" s="15" t="str">
        <f t="shared" si="115"/>
        <v>2022-3</v>
      </c>
      <c r="B1514" s="40" t="s">
        <v>4314</v>
      </c>
      <c r="C1514" s="47">
        <v>44631</v>
      </c>
      <c r="D1514" s="40" t="s">
        <v>4315</v>
      </c>
      <c r="E1514" s="40" t="s">
        <v>365</v>
      </c>
      <c r="F1514" s="40" t="s">
        <v>70</v>
      </c>
      <c r="G1514" s="40" t="s">
        <v>23</v>
      </c>
      <c r="H1514" s="40" t="s">
        <v>521</v>
      </c>
      <c r="I1514" s="15" t="str">
        <f t="shared" si="116"/>
        <v>MZQ</v>
      </c>
      <c r="J1514" s="52">
        <v>1010</v>
      </c>
      <c r="K1514" s="53">
        <v>2.4424999999999999</v>
      </c>
      <c r="L1514" s="54">
        <f t="shared" si="117"/>
        <v>2466.9299999999998</v>
      </c>
      <c r="M1514" s="56">
        <v>1.93</v>
      </c>
      <c r="N1514" s="50">
        <v>6.3014000000000001</v>
      </c>
      <c r="O1514" s="50">
        <v>0.80649999999999999</v>
      </c>
      <c r="P1514" s="70">
        <f t="shared" si="118"/>
        <v>1.93</v>
      </c>
      <c r="Q1514" s="37">
        <f t="shared" si="119"/>
        <v>1949.3</v>
      </c>
      <c r="R1514" s="36"/>
      <c r="S1514" s="37"/>
      <c r="U1514" s="36"/>
      <c r="V1514" s="37"/>
      <c r="W1514" s="40" t="s">
        <v>21</v>
      </c>
      <c r="X1514" s="39" t="s">
        <v>366</v>
      </c>
      <c r="Y1514" s="40" t="s">
        <v>3683</v>
      </c>
      <c r="Z1514" s="40" t="s">
        <v>2437</v>
      </c>
      <c r="AA1514" s="40" t="s">
        <v>518</v>
      </c>
      <c r="AB1514" s="40" t="s">
        <v>2474</v>
      </c>
      <c r="AC1514" s="40" t="s">
        <v>4715</v>
      </c>
      <c r="AD1514" s="59" t="s">
        <v>4940</v>
      </c>
    </row>
    <row r="1515" spans="1:30">
      <c r="A1515" s="15" t="str">
        <f t="shared" si="115"/>
        <v>2022-3</v>
      </c>
      <c r="B1515" s="40" t="s">
        <v>4316</v>
      </c>
      <c r="C1515" s="47">
        <v>44645</v>
      </c>
      <c r="D1515" s="40" t="s">
        <v>4317</v>
      </c>
      <c r="E1515" s="40" t="s">
        <v>365</v>
      </c>
      <c r="F1515" s="40" t="s">
        <v>43</v>
      </c>
      <c r="G1515" s="40" t="s">
        <v>23</v>
      </c>
      <c r="H1515" s="40" t="s">
        <v>512</v>
      </c>
      <c r="I1515" s="15" t="str">
        <f t="shared" si="116"/>
        <v>MZQ</v>
      </c>
      <c r="J1515" s="52">
        <v>1010</v>
      </c>
      <c r="K1515" s="53">
        <v>1.6285000000000001</v>
      </c>
      <c r="L1515" s="54">
        <f t="shared" si="117"/>
        <v>1644.79</v>
      </c>
      <c r="M1515" s="56">
        <v>1.9318</v>
      </c>
      <c r="N1515" s="50">
        <v>6.3014000000000001</v>
      </c>
      <c r="O1515" s="50">
        <v>0.80649999999999999</v>
      </c>
      <c r="P1515" s="70">
        <f t="shared" si="118"/>
        <v>1.9318</v>
      </c>
      <c r="Q1515" s="37">
        <f t="shared" si="119"/>
        <v>1951.12</v>
      </c>
      <c r="R1515" s="36"/>
      <c r="S1515" s="37"/>
      <c r="U1515" s="36"/>
      <c r="V1515" s="37"/>
      <c r="W1515" s="40" t="s">
        <v>219</v>
      </c>
      <c r="X1515" s="39" t="s">
        <v>366</v>
      </c>
      <c r="Y1515" s="40" t="s">
        <v>3686</v>
      </c>
      <c r="Z1515" s="40" t="s">
        <v>2445</v>
      </c>
      <c r="AA1515" s="40" t="s">
        <v>519</v>
      </c>
      <c r="AB1515" s="40" t="s">
        <v>2477</v>
      </c>
      <c r="AC1515" s="40" t="s">
        <v>4716</v>
      </c>
      <c r="AD1515" s="59" t="s">
        <v>4940</v>
      </c>
    </row>
    <row r="1516" spans="1:30">
      <c r="A1516" s="15" t="str">
        <f t="shared" si="115"/>
        <v>2022-3</v>
      </c>
      <c r="B1516" s="40" t="s">
        <v>388</v>
      </c>
      <c r="C1516" s="47">
        <v>44645</v>
      </c>
      <c r="D1516" s="40" t="s">
        <v>389</v>
      </c>
      <c r="E1516" s="40" t="s">
        <v>365</v>
      </c>
      <c r="F1516" s="40" t="s">
        <v>43</v>
      </c>
      <c r="G1516" s="40" t="s">
        <v>23</v>
      </c>
      <c r="H1516" s="40" t="s">
        <v>512</v>
      </c>
      <c r="I1516" s="15" t="str">
        <f t="shared" si="116"/>
        <v>MZQ</v>
      </c>
      <c r="J1516" s="52">
        <v>3000</v>
      </c>
      <c r="K1516" s="53">
        <v>1.9318</v>
      </c>
      <c r="L1516" s="54">
        <f t="shared" si="117"/>
        <v>5795.4</v>
      </c>
      <c r="M1516" s="56">
        <v>1.9318</v>
      </c>
      <c r="N1516" s="50">
        <v>6.3014000000000001</v>
      </c>
      <c r="O1516" s="50">
        <v>0.80649999999999999</v>
      </c>
      <c r="P1516" s="70">
        <f t="shared" si="118"/>
        <v>1.9318</v>
      </c>
      <c r="Q1516" s="37">
        <f t="shared" si="119"/>
        <v>5795.4</v>
      </c>
      <c r="R1516" s="36"/>
      <c r="S1516" s="37"/>
      <c r="U1516" s="36"/>
      <c r="V1516" s="37"/>
      <c r="W1516" s="40" t="s">
        <v>219</v>
      </c>
      <c r="X1516" s="39" t="s">
        <v>366</v>
      </c>
      <c r="Y1516" s="40" t="s">
        <v>3687</v>
      </c>
      <c r="Z1516" s="40" t="s">
        <v>2445</v>
      </c>
      <c r="AA1516" s="40" t="s">
        <v>519</v>
      </c>
      <c r="AB1516" s="40" t="s">
        <v>2477</v>
      </c>
      <c r="AC1516" s="40" t="s">
        <v>4716</v>
      </c>
      <c r="AD1516" s="59" t="s">
        <v>4940</v>
      </c>
    </row>
    <row r="1517" spans="1:30">
      <c r="A1517" s="15" t="str">
        <f t="shared" si="115"/>
        <v>2022-3</v>
      </c>
      <c r="B1517" s="40" t="s">
        <v>388</v>
      </c>
      <c r="C1517" s="47">
        <v>44627</v>
      </c>
      <c r="D1517" s="40" t="s">
        <v>389</v>
      </c>
      <c r="E1517" s="40" t="s">
        <v>365</v>
      </c>
      <c r="F1517" s="40" t="s">
        <v>43</v>
      </c>
      <c r="G1517" s="40" t="s">
        <v>23</v>
      </c>
      <c r="H1517" s="40" t="s">
        <v>512</v>
      </c>
      <c r="I1517" s="15" t="str">
        <f t="shared" si="116"/>
        <v>MZQ</v>
      </c>
      <c r="J1517" s="52">
        <v>1020</v>
      </c>
      <c r="K1517" s="53">
        <v>1.9318</v>
      </c>
      <c r="L1517" s="54">
        <f t="shared" si="117"/>
        <v>1970.44</v>
      </c>
      <c r="M1517" s="56">
        <v>1.9318</v>
      </c>
      <c r="N1517" s="50">
        <v>6.3014000000000001</v>
      </c>
      <c r="O1517" s="50">
        <v>0.80649999999999999</v>
      </c>
      <c r="P1517" s="70">
        <f t="shared" si="118"/>
        <v>1.9318</v>
      </c>
      <c r="Q1517" s="37">
        <f t="shared" si="119"/>
        <v>1970.44</v>
      </c>
      <c r="R1517" s="36"/>
      <c r="S1517" s="37"/>
      <c r="U1517" s="36"/>
      <c r="V1517" s="37"/>
      <c r="W1517" s="40" t="s">
        <v>219</v>
      </c>
      <c r="X1517" s="39" t="s">
        <v>366</v>
      </c>
      <c r="Y1517" s="40" t="s">
        <v>3684</v>
      </c>
      <c r="Z1517" s="40" t="s">
        <v>2445</v>
      </c>
      <c r="AA1517" s="40" t="s">
        <v>519</v>
      </c>
      <c r="AB1517" s="40" t="s">
        <v>2477</v>
      </c>
      <c r="AC1517" s="40" t="s">
        <v>4713</v>
      </c>
      <c r="AD1517" s="59" t="s">
        <v>4940</v>
      </c>
    </row>
    <row r="1518" spans="1:30">
      <c r="A1518" s="15" t="str">
        <f t="shared" si="115"/>
        <v>2022-3</v>
      </c>
      <c r="B1518" s="40" t="s">
        <v>396</v>
      </c>
      <c r="C1518" s="47">
        <v>44627</v>
      </c>
      <c r="D1518" s="40" t="s">
        <v>397</v>
      </c>
      <c r="E1518" s="40" t="s">
        <v>365</v>
      </c>
      <c r="F1518" s="40" t="s">
        <v>43</v>
      </c>
      <c r="G1518" s="40" t="s">
        <v>23</v>
      </c>
      <c r="H1518" s="40" t="s">
        <v>512</v>
      </c>
      <c r="I1518" s="15" t="str">
        <f t="shared" si="116"/>
        <v>MZQ</v>
      </c>
      <c r="J1518" s="52">
        <v>2030</v>
      </c>
      <c r="K1518" s="53">
        <v>1.9318</v>
      </c>
      <c r="L1518" s="54">
        <f t="shared" si="117"/>
        <v>3921.55</v>
      </c>
      <c r="M1518" s="56">
        <v>1.9318</v>
      </c>
      <c r="N1518" s="50">
        <v>6.3014000000000001</v>
      </c>
      <c r="O1518" s="50">
        <v>0.80649999999999999</v>
      </c>
      <c r="P1518" s="70">
        <f t="shared" si="118"/>
        <v>1.9318</v>
      </c>
      <c r="Q1518" s="37">
        <f t="shared" si="119"/>
        <v>3921.55</v>
      </c>
      <c r="R1518" s="36"/>
      <c r="S1518" s="37"/>
      <c r="U1518" s="36"/>
      <c r="V1518" s="37"/>
      <c r="W1518" s="40" t="s">
        <v>219</v>
      </c>
      <c r="X1518" s="39" t="s">
        <v>366</v>
      </c>
      <c r="Y1518" s="40" t="s">
        <v>3685</v>
      </c>
      <c r="Z1518" s="40" t="s">
        <v>2445</v>
      </c>
      <c r="AA1518" s="40" t="s">
        <v>519</v>
      </c>
      <c r="AB1518" s="40" t="s">
        <v>2477</v>
      </c>
      <c r="AC1518" s="40" t="s">
        <v>4713</v>
      </c>
      <c r="AD1518" s="59" t="s">
        <v>4940</v>
      </c>
    </row>
    <row r="1519" spans="1:30">
      <c r="A1519" s="15" t="str">
        <f t="shared" si="115"/>
        <v>2022-3</v>
      </c>
      <c r="B1519" s="40" t="s">
        <v>4318</v>
      </c>
      <c r="C1519" s="47">
        <v>44627</v>
      </c>
      <c r="D1519" s="40" t="s">
        <v>4319</v>
      </c>
      <c r="E1519" s="40" t="s">
        <v>365</v>
      </c>
      <c r="F1519" s="40" t="s">
        <v>44</v>
      </c>
      <c r="G1519" s="40" t="s">
        <v>23</v>
      </c>
      <c r="H1519" s="40" t="s">
        <v>512</v>
      </c>
      <c r="I1519" s="15" t="str">
        <f t="shared" si="116"/>
        <v>MZQ</v>
      </c>
      <c r="J1519" s="52">
        <v>1150</v>
      </c>
      <c r="K1519" s="53">
        <v>1.6887000000000001</v>
      </c>
      <c r="L1519" s="54">
        <f t="shared" si="117"/>
        <v>1942.01</v>
      </c>
      <c r="M1519" s="56">
        <v>1.9596</v>
      </c>
      <c r="N1519" s="50">
        <v>6.3014000000000001</v>
      </c>
      <c r="O1519" s="50">
        <v>0.80649999999999999</v>
      </c>
      <c r="P1519" s="70">
        <f t="shared" si="118"/>
        <v>1.9596</v>
      </c>
      <c r="Q1519" s="37">
        <f t="shared" si="119"/>
        <v>2253.54</v>
      </c>
      <c r="R1519" s="36"/>
      <c r="S1519" s="37"/>
      <c r="U1519" s="36"/>
      <c r="V1519" s="37"/>
      <c r="W1519" s="40" t="s">
        <v>219</v>
      </c>
      <c r="X1519" s="39" t="s">
        <v>366</v>
      </c>
      <c r="Y1519" s="40" t="s">
        <v>3689</v>
      </c>
      <c r="Z1519" s="40" t="s">
        <v>2445</v>
      </c>
      <c r="AA1519" s="40" t="s">
        <v>519</v>
      </c>
      <c r="AB1519" s="40" t="s">
        <v>2477</v>
      </c>
      <c r="AC1519" s="40" t="s">
        <v>4713</v>
      </c>
      <c r="AD1519" s="59" t="s">
        <v>4940</v>
      </c>
    </row>
    <row r="1520" spans="1:30">
      <c r="A1520" s="15" t="str">
        <f t="shared" si="115"/>
        <v>2022-3</v>
      </c>
      <c r="B1520" s="40" t="s">
        <v>390</v>
      </c>
      <c r="C1520" s="47">
        <v>44627</v>
      </c>
      <c r="D1520" s="40" t="s">
        <v>391</v>
      </c>
      <c r="E1520" s="40" t="s">
        <v>365</v>
      </c>
      <c r="F1520" s="40" t="s">
        <v>44</v>
      </c>
      <c r="G1520" s="40" t="s">
        <v>23</v>
      </c>
      <c r="H1520" s="40" t="s">
        <v>512</v>
      </c>
      <c r="I1520" s="15" t="str">
        <f t="shared" si="116"/>
        <v>MZQ</v>
      </c>
      <c r="J1520" s="52">
        <v>2030</v>
      </c>
      <c r="K1520" s="53">
        <v>1.9596</v>
      </c>
      <c r="L1520" s="54">
        <f t="shared" si="117"/>
        <v>3977.99</v>
      </c>
      <c r="M1520" s="56">
        <v>1.9596</v>
      </c>
      <c r="N1520" s="50">
        <v>6.3014000000000001</v>
      </c>
      <c r="O1520" s="50">
        <v>0.80649999999999999</v>
      </c>
      <c r="P1520" s="70">
        <f t="shared" si="118"/>
        <v>1.9596</v>
      </c>
      <c r="Q1520" s="37">
        <f t="shared" si="119"/>
        <v>3977.99</v>
      </c>
      <c r="R1520" s="36"/>
      <c r="S1520" s="37"/>
      <c r="U1520" s="36"/>
      <c r="V1520" s="37"/>
      <c r="W1520" s="40" t="s">
        <v>219</v>
      </c>
      <c r="X1520" s="39" t="s">
        <v>366</v>
      </c>
      <c r="Y1520" s="40" t="s">
        <v>3688</v>
      </c>
      <c r="Z1520" s="40" t="s">
        <v>2445</v>
      </c>
      <c r="AA1520" s="40" t="s">
        <v>519</v>
      </c>
      <c r="AB1520" s="40" t="s">
        <v>2477</v>
      </c>
      <c r="AC1520" s="40" t="s">
        <v>4713</v>
      </c>
      <c r="AD1520" s="59" t="s">
        <v>4940</v>
      </c>
    </row>
    <row r="1521" spans="1:30">
      <c r="A1521" s="15" t="str">
        <f t="shared" si="115"/>
        <v>2022-3</v>
      </c>
      <c r="B1521" s="40" t="s">
        <v>269</v>
      </c>
      <c r="C1521" s="47">
        <v>44638</v>
      </c>
      <c r="D1521" s="40" t="s">
        <v>270</v>
      </c>
      <c r="E1521" s="40" t="s">
        <v>26</v>
      </c>
      <c r="F1521" s="40" t="s">
        <v>48</v>
      </c>
      <c r="G1521" s="40" t="s">
        <v>23</v>
      </c>
      <c r="H1521" s="40" t="s">
        <v>529</v>
      </c>
      <c r="I1521" s="15" t="str">
        <f t="shared" si="116"/>
        <v>MZQ</v>
      </c>
      <c r="J1521" s="52">
        <v>2000</v>
      </c>
      <c r="K1521" s="53">
        <v>1.9735</v>
      </c>
      <c r="L1521" s="54">
        <f t="shared" si="117"/>
        <v>3947</v>
      </c>
      <c r="M1521" s="56">
        <v>1.9735</v>
      </c>
      <c r="N1521" s="50">
        <v>6.3014000000000001</v>
      </c>
      <c r="O1521" s="50">
        <v>0.80649999999999999</v>
      </c>
      <c r="P1521" s="70">
        <f t="shared" si="118"/>
        <v>1.9735</v>
      </c>
      <c r="Q1521" s="37">
        <f t="shared" si="119"/>
        <v>3947</v>
      </c>
      <c r="R1521" s="36"/>
      <c r="S1521" s="37"/>
      <c r="U1521" s="36"/>
      <c r="V1521" s="37"/>
      <c r="W1521" s="40" t="s">
        <v>267</v>
      </c>
      <c r="X1521" s="39" t="s">
        <v>366</v>
      </c>
      <c r="Y1521" s="40" t="s">
        <v>3690</v>
      </c>
      <c r="Z1521" s="40" t="s">
        <v>2446</v>
      </c>
      <c r="AA1521" s="40" t="s">
        <v>511</v>
      </c>
      <c r="AB1521" s="40" t="s">
        <v>2474</v>
      </c>
      <c r="AC1521" s="40" t="s">
        <v>4717</v>
      </c>
      <c r="AD1521" s="59" t="s">
        <v>4940</v>
      </c>
    </row>
    <row r="1522" spans="1:30">
      <c r="A1522" s="15" t="str">
        <f t="shared" si="115"/>
        <v>2022-3</v>
      </c>
      <c r="B1522" s="40" t="s">
        <v>296</v>
      </c>
      <c r="C1522" s="47">
        <v>44645</v>
      </c>
      <c r="D1522" s="40" t="s">
        <v>297</v>
      </c>
      <c r="E1522" s="40" t="s">
        <v>365</v>
      </c>
      <c r="F1522" s="40" t="s">
        <v>58</v>
      </c>
      <c r="G1522" s="40" t="s">
        <v>23</v>
      </c>
      <c r="H1522" s="40" t="s">
        <v>523</v>
      </c>
      <c r="I1522" s="15" t="str">
        <f t="shared" si="116"/>
        <v>MZQ</v>
      </c>
      <c r="J1522" s="52">
        <v>-488</v>
      </c>
      <c r="K1522" s="53">
        <v>2.3813</v>
      </c>
      <c r="L1522" s="54">
        <f t="shared" si="117"/>
        <v>-1162.07</v>
      </c>
      <c r="M1522" s="56">
        <v>1.9907999999999999</v>
      </c>
      <c r="N1522" s="50">
        <v>6.3014000000000001</v>
      </c>
      <c r="O1522" s="50">
        <v>0.80649999999999999</v>
      </c>
      <c r="P1522" s="70">
        <f t="shared" si="118"/>
        <v>1.9907999999999999</v>
      </c>
      <c r="Q1522" s="37">
        <f t="shared" si="119"/>
        <v>-971.51</v>
      </c>
      <c r="R1522" s="36"/>
      <c r="S1522" s="37"/>
      <c r="U1522" s="36"/>
      <c r="V1522" s="37"/>
      <c r="W1522" s="40" t="s">
        <v>114</v>
      </c>
      <c r="X1522" s="39" t="s">
        <v>366</v>
      </c>
      <c r="Y1522" s="40" t="s">
        <v>1366</v>
      </c>
      <c r="Z1522" s="40" t="s">
        <v>2428</v>
      </c>
      <c r="AA1522" s="40" t="s">
        <v>514</v>
      </c>
      <c r="AB1522" s="40" t="s">
        <v>2475</v>
      </c>
      <c r="AC1522" s="40" t="s">
        <v>4718</v>
      </c>
      <c r="AD1522" s="59" t="s">
        <v>4940</v>
      </c>
    </row>
    <row r="1523" spans="1:30">
      <c r="A1523" s="15" t="str">
        <f t="shared" si="115"/>
        <v>2022-3</v>
      </c>
      <c r="B1523" s="40" t="s">
        <v>470</v>
      </c>
      <c r="C1523" s="47">
        <v>44641</v>
      </c>
      <c r="D1523" s="40" t="s">
        <v>471</v>
      </c>
      <c r="E1523" s="40" t="s">
        <v>365</v>
      </c>
      <c r="F1523" s="40" t="s">
        <v>55</v>
      </c>
      <c r="G1523" s="40" t="s">
        <v>23</v>
      </c>
      <c r="H1523" s="40" t="s">
        <v>512</v>
      </c>
      <c r="I1523" s="15" t="str">
        <f t="shared" si="116"/>
        <v>MZQ</v>
      </c>
      <c r="J1523" s="52">
        <v>1000</v>
      </c>
      <c r="K1523" s="53">
        <v>1.9735</v>
      </c>
      <c r="L1523" s="54">
        <f t="shared" si="117"/>
        <v>1973.5</v>
      </c>
      <c r="M1523" s="56">
        <v>2</v>
      </c>
      <c r="N1523" s="50">
        <v>6.3014000000000001</v>
      </c>
      <c r="O1523" s="50">
        <v>0.80649999999999999</v>
      </c>
      <c r="P1523" s="70">
        <f t="shared" si="118"/>
        <v>2</v>
      </c>
      <c r="Q1523" s="37">
        <f t="shared" si="119"/>
        <v>2000</v>
      </c>
      <c r="R1523" s="36"/>
      <c r="S1523" s="37"/>
      <c r="U1523" s="36"/>
      <c r="V1523" s="37"/>
      <c r="W1523" s="40" t="s">
        <v>1271</v>
      </c>
      <c r="X1523" s="39" t="s">
        <v>366</v>
      </c>
      <c r="Y1523" s="40" t="s">
        <v>3691</v>
      </c>
      <c r="Z1523" s="40" t="s">
        <v>2421</v>
      </c>
      <c r="AA1523" s="40" t="s">
        <v>532</v>
      </c>
      <c r="AB1523" s="40" t="s">
        <v>2475</v>
      </c>
      <c r="AC1523" s="40" t="s">
        <v>4719</v>
      </c>
      <c r="AD1523" s="59" t="s">
        <v>4940</v>
      </c>
    </row>
    <row r="1524" spans="1:30">
      <c r="A1524" s="15" t="str">
        <f t="shared" si="115"/>
        <v>2022-3</v>
      </c>
      <c r="B1524" s="40" t="s">
        <v>470</v>
      </c>
      <c r="C1524" s="47">
        <v>44641</v>
      </c>
      <c r="D1524" s="40" t="s">
        <v>471</v>
      </c>
      <c r="E1524" s="40" t="s">
        <v>365</v>
      </c>
      <c r="F1524" s="40" t="s">
        <v>55</v>
      </c>
      <c r="G1524" s="40" t="s">
        <v>23</v>
      </c>
      <c r="H1524" s="40" t="s">
        <v>523</v>
      </c>
      <c r="I1524" s="15" t="str">
        <f t="shared" si="116"/>
        <v>MZQ</v>
      </c>
      <c r="J1524" s="52">
        <v>-1000</v>
      </c>
      <c r="K1524" s="53">
        <v>1.9735</v>
      </c>
      <c r="L1524" s="54">
        <f t="shared" si="117"/>
        <v>-1973.5</v>
      </c>
      <c r="M1524" s="56">
        <v>2</v>
      </c>
      <c r="N1524" s="50">
        <v>6.3014000000000001</v>
      </c>
      <c r="O1524" s="50">
        <v>0.80649999999999999</v>
      </c>
      <c r="P1524" s="70">
        <f t="shared" si="118"/>
        <v>2</v>
      </c>
      <c r="Q1524" s="37">
        <f t="shared" si="119"/>
        <v>-2000</v>
      </c>
      <c r="R1524" s="36"/>
      <c r="S1524" s="37"/>
      <c r="U1524" s="36"/>
      <c r="V1524" s="37"/>
      <c r="W1524" s="40" t="s">
        <v>1271</v>
      </c>
      <c r="X1524" s="39" t="s">
        <v>366</v>
      </c>
      <c r="Y1524" s="40" t="s">
        <v>3691</v>
      </c>
      <c r="Z1524" s="40" t="s">
        <v>2421</v>
      </c>
      <c r="AA1524" s="40" t="s">
        <v>532</v>
      </c>
      <c r="AB1524" s="40" t="s">
        <v>2475</v>
      </c>
      <c r="AC1524" s="40" t="s">
        <v>4720</v>
      </c>
      <c r="AD1524" s="59" t="s">
        <v>4940</v>
      </c>
    </row>
    <row r="1525" spans="1:30">
      <c r="A1525" s="15" t="str">
        <f t="shared" si="115"/>
        <v>2022-3</v>
      </c>
      <c r="B1525" s="40" t="s">
        <v>470</v>
      </c>
      <c r="C1525" s="47">
        <v>44636</v>
      </c>
      <c r="D1525" s="40" t="s">
        <v>471</v>
      </c>
      <c r="E1525" s="40" t="s">
        <v>365</v>
      </c>
      <c r="F1525" s="40" t="s">
        <v>55</v>
      </c>
      <c r="G1525" s="40" t="s">
        <v>23</v>
      </c>
      <c r="H1525" s="40" t="s">
        <v>512</v>
      </c>
      <c r="I1525" s="15" t="str">
        <f t="shared" si="116"/>
        <v>MZQ</v>
      </c>
      <c r="J1525" s="52">
        <v>1000</v>
      </c>
      <c r="K1525" s="53">
        <v>1.9735</v>
      </c>
      <c r="L1525" s="54">
        <f t="shared" si="117"/>
        <v>1973.5</v>
      </c>
      <c r="M1525" s="56">
        <v>2</v>
      </c>
      <c r="N1525" s="50">
        <v>6.3014000000000001</v>
      </c>
      <c r="O1525" s="50">
        <v>0.80649999999999999</v>
      </c>
      <c r="P1525" s="70">
        <f t="shared" si="118"/>
        <v>2</v>
      </c>
      <c r="Q1525" s="37">
        <f t="shared" si="119"/>
        <v>2000</v>
      </c>
      <c r="R1525" s="36"/>
      <c r="S1525" s="37"/>
      <c r="U1525" s="36"/>
      <c r="V1525" s="37"/>
      <c r="W1525" s="40" t="s">
        <v>1271</v>
      </c>
      <c r="X1525" s="39" t="s">
        <v>366</v>
      </c>
      <c r="Y1525" s="40" t="s">
        <v>3691</v>
      </c>
      <c r="Z1525" s="40" t="s">
        <v>2421</v>
      </c>
      <c r="AA1525" s="40" t="s">
        <v>532</v>
      </c>
      <c r="AB1525" s="40" t="s">
        <v>2475</v>
      </c>
      <c r="AC1525" s="40" t="s">
        <v>4721</v>
      </c>
      <c r="AD1525" s="59" t="s">
        <v>4940</v>
      </c>
    </row>
    <row r="1526" spans="1:30">
      <c r="A1526" s="15" t="str">
        <f t="shared" si="115"/>
        <v>2022-3</v>
      </c>
      <c r="B1526" s="40" t="s">
        <v>4320</v>
      </c>
      <c r="C1526" s="47">
        <v>44650</v>
      </c>
      <c r="D1526" s="40" t="s">
        <v>4321</v>
      </c>
      <c r="E1526" s="40" t="s">
        <v>365</v>
      </c>
      <c r="F1526" s="40" t="s">
        <v>70</v>
      </c>
      <c r="G1526" s="40" t="s">
        <v>23</v>
      </c>
      <c r="H1526" s="40" t="s">
        <v>521</v>
      </c>
      <c r="I1526" s="15" t="str">
        <f t="shared" si="116"/>
        <v>MZQ</v>
      </c>
      <c r="J1526" s="52">
        <v>1010</v>
      </c>
      <c r="K1526" s="53">
        <v>2.09</v>
      </c>
      <c r="L1526" s="54">
        <f t="shared" si="117"/>
        <v>2110.9</v>
      </c>
      <c r="M1526" s="56">
        <v>2.09</v>
      </c>
      <c r="N1526" s="50">
        <v>6.3014000000000001</v>
      </c>
      <c r="O1526" s="50">
        <v>0.80649999999999999</v>
      </c>
      <c r="P1526" s="70">
        <f t="shared" si="118"/>
        <v>2.09</v>
      </c>
      <c r="Q1526" s="37">
        <f t="shared" si="119"/>
        <v>2110.9</v>
      </c>
      <c r="R1526" s="36"/>
      <c r="S1526" s="37"/>
      <c r="U1526" s="36"/>
      <c r="V1526" s="37"/>
      <c r="W1526" s="40" t="s">
        <v>21</v>
      </c>
      <c r="X1526" s="39" t="s">
        <v>366</v>
      </c>
      <c r="Y1526" s="40" t="s">
        <v>3692</v>
      </c>
      <c r="Z1526" s="40" t="s">
        <v>2437</v>
      </c>
      <c r="AA1526" s="40" t="s">
        <v>516</v>
      </c>
      <c r="AB1526" s="40" t="s">
        <v>2477</v>
      </c>
      <c r="AC1526" s="40" t="s">
        <v>4722</v>
      </c>
      <c r="AD1526" s="59" t="s">
        <v>4940</v>
      </c>
    </row>
    <row r="1527" spans="1:30">
      <c r="A1527" s="15" t="str">
        <f t="shared" si="115"/>
        <v>2022-3</v>
      </c>
      <c r="B1527" s="40" t="s">
        <v>1124</v>
      </c>
      <c r="C1527" s="47">
        <v>44650</v>
      </c>
      <c r="D1527" s="40" t="s">
        <v>1125</v>
      </c>
      <c r="E1527" s="40" t="s">
        <v>365</v>
      </c>
      <c r="F1527" s="40" t="s">
        <v>58</v>
      </c>
      <c r="G1527" s="40" t="s">
        <v>23</v>
      </c>
      <c r="H1527" s="40" t="s">
        <v>512</v>
      </c>
      <c r="I1527" s="15" t="str">
        <f t="shared" si="116"/>
        <v>MZQ</v>
      </c>
      <c r="J1527" s="52">
        <v>18000</v>
      </c>
      <c r="K1527" s="53">
        <v>1.38181818</v>
      </c>
      <c r="L1527" s="54">
        <f t="shared" si="117"/>
        <v>24872.73</v>
      </c>
      <c r="M1527" s="56">
        <v>2.1221000000000001</v>
      </c>
      <c r="N1527" s="50">
        <v>6.3014000000000001</v>
      </c>
      <c r="O1527" s="50">
        <v>0.80649999999999999</v>
      </c>
      <c r="P1527" s="70">
        <f t="shared" si="118"/>
        <v>2.1221000000000001</v>
      </c>
      <c r="Q1527" s="37">
        <f t="shared" si="119"/>
        <v>38197.800000000003</v>
      </c>
      <c r="R1527" s="36"/>
      <c r="S1527" s="37"/>
      <c r="U1527" s="36"/>
      <c r="V1527" s="37"/>
      <c r="W1527" s="40" t="s">
        <v>3302</v>
      </c>
      <c r="X1527" s="39" t="s">
        <v>366</v>
      </c>
      <c r="Y1527" s="40" t="s">
        <v>3693</v>
      </c>
      <c r="Z1527" s="40" t="s">
        <v>3474</v>
      </c>
      <c r="AA1527" s="40" t="s">
        <v>515</v>
      </c>
      <c r="AB1527" s="40" t="s">
        <v>2474</v>
      </c>
      <c r="AC1527" s="40" t="s">
        <v>4635</v>
      </c>
      <c r="AD1527" s="59" t="s">
        <v>4940</v>
      </c>
    </row>
    <row r="1528" spans="1:30">
      <c r="A1528" s="15" t="str">
        <f t="shared" si="115"/>
        <v>2022-3</v>
      </c>
      <c r="B1528" s="40" t="s">
        <v>4322</v>
      </c>
      <c r="C1528" s="47">
        <v>44650</v>
      </c>
      <c r="D1528" s="40" t="s">
        <v>431</v>
      </c>
      <c r="E1528" s="40" t="s">
        <v>365</v>
      </c>
      <c r="F1528" s="40" t="s">
        <v>24</v>
      </c>
      <c r="G1528" s="40" t="s">
        <v>23</v>
      </c>
      <c r="H1528" s="40" t="s">
        <v>521</v>
      </c>
      <c r="I1528" s="15" t="str">
        <f t="shared" si="116"/>
        <v>MZQ</v>
      </c>
      <c r="J1528" s="52">
        <v>1010</v>
      </c>
      <c r="K1528" s="53">
        <v>0</v>
      </c>
      <c r="L1528" s="54">
        <f t="shared" si="117"/>
        <v>0</v>
      </c>
      <c r="M1528" s="56">
        <v>2.13</v>
      </c>
      <c r="N1528" s="50">
        <v>6.3014000000000001</v>
      </c>
      <c r="O1528" s="50">
        <v>0.80649999999999999</v>
      </c>
      <c r="P1528" s="70">
        <f t="shared" si="118"/>
        <v>2.13</v>
      </c>
      <c r="Q1528" s="37">
        <f t="shared" si="119"/>
        <v>2151.3000000000002</v>
      </c>
      <c r="R1528" s="36"/>
      <c r="S1528" s="37"/>
      <c r="U1528" s="36"/>
      <c r="V1528" s="37"/>
      <c r="W1528" s="40" t="s">
        <v>21</v>
      </c>
      <c r="X1528" s="39" t="s">
        <v>366</v>
      </c>
      <c r="Y1528" s="40" t="s">
        <v>3694</v>
      </c>
      <c r="Z1528" s="40" t="s">
        <v>2437</v>
      </c>
      <c r="AA1528" s="40" t="s">
        <v>517</v>
      </c>
      <c r="AB1528" s="40" t="s">
        <v>2475</v>
      </c>
      <c r="AC1528" s="40" t="s">
        <v>4708</v>
      </c>
      <c r="AD1528" s="59" t="s">
        <v>4940</v>
      </c>
    </row>
    <row r="1529" spans="1:30">
      <c r="A1529" s="15" t="str">
        <f t="shared" si="115"/>
        <v>2022-3</v>
      </c>
      <c r="B1529" s="40" t="s">
        <v>4323</v>
      </c>
      <c r="C1529" s="47">
        <v>44635</v>
      </c>
      <c r="D1529" s="40" t="s">
        <v>4324</v>
      </c>
      <c r="E1529" s="40" t="s">
        <v>365</v>
      </c>
      <c r="F1529" s="40" t="s">
        <v>37</v>
      </c>
      <c r="G1529" s="40" t="s">
        <v>23</v>
      </c>
      <c r="H1529" s="40" t="s">
        <v>512</v>
      </c>
      <c r="I1529" s="15" t="str">
        <f t="shared" si="116"/>
        <v>MZQ</v>
      </c>
      <c r="J1529" s="52">
        <v>3040</v>
      </c>
      <c r="K1529" s="53">
        <v>2.1970000000000001</v>
      </c>
      <c r="L1529" s="54">
        <f t="shared" si="117"/>
        <v>6678.88</v>
      </c>
      <c r="M1529" s="56">
        <v>2.1970000000000001</v>
      </c>
      <c r="N1529" s="50">
        <v>6.3014000000000001</v>
      </c>
      <c r="O1529" s="50">
        <v>0.80649999999999999</v>
      </c>
      <c r="P1529" s="70">
        <f t="shared" si="118"/>
        <v>2.1970000000000001</v>
      </c>
      <c r="Q1529" s="37">
        <f t="shared" si="119"/>
        <v>6678.88</v>
      </c>
      <c r="R1529" s="36"/>
      <c r="S1529" s="37"/>
      <c r="U1529" s="36"/>
      <c r="V1529" s="37"/>
      <c r="W1529" s="40" t="s">
        <v>49</v>
      </c>
      <c r="X1529" s="39" t="s">
        <v>366</v>
      </c>
      <c r="Y1529" s="40" t="s">
        <v>3695</v>
      </c>
      <c r="Z1529" s="40" t="s">
        <v>2435</v>
      </c>
      <c r="AA1529" s="40" t="s">
        <v>515</v>
      </c>
      <c r="AB1529" s="40" t="s">
        <v>2474</v>
      </c>
      <c r="AC1529" s="40" t="s">
        <v>4696</v>
      </c>
      <c r="AD1529" s="59" t="s">
        <v>4940</v>
      </c>
    </row>
    <row r="1530" spans="1:30">
      <c r="A1530" s="15" t="str">
        <f t="shared" si="115"/>
        <v>2022-3</v>
      </c>
      <c r="B1530" s="40" t="s">
        <v>850</v>
      </c>
      <c r="C1530" s="47">
        <v>44623</v>
      </c>
      <c r="D1530" s="40" t="s">
        <v>851</v>
      </c>
      <c r="E1530" s="40" t="s">
        <v>47</v>
      </c>
      <c r="F1530" s="40" t="s">
        <v>48</v>
      </c>
      <c r="G1530" s="40" t="s">
        <v>23</v>
      </c>
      <c r="H1530" s="40" t="s">
        <v>529</v>
      </c>
      <c r="I1530" s="15" t="str">
        <f t="shared" si="116"/>
        <v>MZQ</v>
      </c>
      <c r="J1530" s="52">
        <v>720</v>
      </c>
      <c r="K1530" s="53">
        <v>2.2222</v>
      </c>
      <c r="L1530" s="54">
        <f t="shared" si="117"/>
        <v>1599.98</v>
      </c>
      <c r="M1530" s="56">
        <v>2.2222</v>
      </c>
      <c r="N1530" s="50">
        <v>6.3014000000000001</v>
      </c>
      <c r="O1530" s="50">
        <v>0.80649999999999999</v>
      </c>
      <c r="P1530" s="70">
        <f t="shared" si="118"/>
        <v>2.2222</v>
      </c>
      <c r="Q1530" s="37">
        <f t="shared" si="119"/>
        <v>1599.98</v>
      </c>
      <c r="R1530" s="36"/>
      <c r="S1530" s="37"/>
      <c r="U1530" s="36"/>
      <c r="V1530" s="37"/>
      <c r="W1530" s="40" t="s">
        <v>45</v>
      </c>
      <c r="X1530" s="39" t="s">
        <v>366</v>
      </c>
      <c r="Y1530" s="40" t="s">
        <v>3696</v>
      </c>
      <c r="Z1530" s="40" t="s">
        <v>2466</v>
      </c>
      <c r="AA1530" s="40" t="s">
        <v>517</v>
      </c>
      <c r="AB1530" s="40" t="s">
        <v>2475</v>
      </c>
      <c r="AC1530" s="40" t="s">
        <v>4723</v>
      </c>
      <c r="AD1530" s="59" t="s">
        <v>4940</v>
      </c>
    </row>
    <row r="1531" spans="1:30">
      <c r="A1531" s="15" t="str">
        <f t="shared" si="115"/>
        <v>2022-3</v>
      </c>
      <c r="B1531" s="40" t="s">
        <v>2725</v>
      </c>
      <c r="C1531" s="47">
        <v>44631</v>
      </c>
      <c r="D1531" s="40" t="s">
        <v>2726</v>
      </c>
      <c r="E1531" s="40" t="s">
        <v>365</v>
      </c>
      <c r="F1531" s="40" t="s">
        <v>44</v>
      </c>
      <c r="G1531" s="40" t="s">
        <v>23</v>
      </c>
      <c r="H1531" s="40" t="s">
        <v>512</v>
      </c>
      <c r="I1531" s="15" t="str">
        <f t="shared" si="116"/>
        <v>MZQ</v>
      </c>
      <c r="J1531" s="52">
        <v>2030</v>
      </c>
      <c r="K1531" s="53">
        <v>2.1831999999999998</v>
      </c>
      <c r="L1531" s="54">
        <f t="shared" si="117"/>
        <v>4431.8999999999996</v>
      </c>
      <c r="M1531" s="56">
        <v>2.2656000000000001</v>
      </c>
      <c r="N1531" s="50">
        <v>6.3014000000000001</v>
      </c>
      <c r="O1531" s="50">
        <v>0.80649999999999999</v>
      </c>
      <c r="P1531" s="70">
        <f t="shared" si="118"/>
        <v>2.2656000000000001</v>
      </c>
      <c r="Q1531" s="37">
        <f t="shared" si="119"/>
        <v>4599.17</v>
      </c>
      <c r="R1531" s="36"/>
      <c r="S1531" s="37"/>
      <c r="U1531" s="36"/>
      <c r="V1531" s="37"/>
      <c r="W1531" s="40" t="s">
        <v>219</v>
      </c>
      <c r="X1531" s="39" t="s">
        <v>366</v>
      </c>
      <c r="Y1531" s="40" t="s">
        <v>3697</v>
      </c>
      <c r="Z1531" s="40" t="s">
        <v>2445</v>
      </c>
      <c r="AA1531" s="40" t="s">
        <v>514</v>
      </c>
      <c r="AB1531" s="40" t="s">
        <v>2475</v>
      </c>
      <c r="AC1531" s="40" t="s">
        <v>4724</v>
      </c>
      <c r="AD1531" s="59" t="s">
        <v>4940</v>
      </c>
    </row>
    <row r="1532" spans="1:30">
      <c r="A1532" s="15" t="str">
        <f t="shared" si="115"/>
        <v>2022-3</v>
      </c>
      <c r="B1532" s="40" t="s">
        <v>4325</v>
      </c>
      <c r="C1532" s="47">
        <v>44638</v>
      </c>
      <c r="D1532" s="40" t="s">
        <v>4326</v>
      </c>
      <c r="E1532" s="40" t="s">
        <v>365</v>
      </c>
      <c r="F1532" s="40" t="s">
        <v>24</v>
      </c>
      <c r="G1532" s="40" t="s">
        <v>23</v>
      </c>
      <c r="H1532" s="40" t="s">
        <v>521</v>
      </c>
      <c r="I1532" s="15" t="str">
        <f t="shared" si="116"/>
        <v>MZQ</v>
      </c>
      <c r="J1532" s="52">
        <v>1010</v>
      </c>
      <c r="K1532" s="53">
        <v>2.29</v>
      </c>
      <c r="L1532" s="54">
        <f t="shared" si="117"/>
        <v>2312.9</v>
      </c>
      <c r="M1532" s="56">
        <v>2.29</v>
      </c>
      <c r="N1532" s="50">
        <v>6.3014000000000001</v>
      </c>
      <c r="O1532" s="50">
        <v>0.80649999999999999</v>
      </c>
      <c r="P1532" s="70">
        <f t="shared" si="118"/>
        <v>2.29</v>
      </c>
      <c r="Q1532" s="37">
        <f t="shared" si="119"/>
        <v>2312.9</v>
      </c>
      <c r="R1532" s="36"/>
      <c r="S1532" s="37"/>
      <c r="U1532" s="36"/>
      <c r="V1532" s="37"/>
      <c r="W1532" s="40" t="s">
        <v>21</v>
      </c>
      <c r="X1532" s="39" t="s">
        <v>366</v>
      </c>
      <c r="Y1532" s="40" t="s">
        <v>3698</v>
      </c>
      <c r="Z1532" s="40" t="s">
        <v>2437</v>
      </c>
      <c r="AA1532" s="40" t="s">
        <v>516</v>
      </c>
      <c r="AB1532" s="40" t="s">
        <v>2477</v>
      </c>
      <c r="AC1532" s="40" t="s">
        <v>4710</v>
      </c>
      <c r="AD1532" s="59" t="s">
        <v>4940</v>
      </c>
    </row>
    <row r="1533" spans="1:30">
      <c r="A1533" s="15" t="str">
        <f t="shared" si="115"/>
        <v>2022-3</v>
      </c>
      <c r="B1533" s="40" t="s">
        <v>4327</v>
      </c>
      <c r="C1533" s="47">
        <v>44623</v>
      </c>
      <c r="D1533" s="40" t="s">
        <v>4328</v>
      </c>
      <c r="E1533" s="40" t="s">
        <v>365</v>
      </c>
      <c r="F1533" s="40" t="s">
        <v>24</v>
      </c>
      <c r="G1533" s="40" t="s">
        <v>23</v>
      </c>
      <c r="H1533" s="40" t="s">
        <v>521</v>
      </c>
      <c r="I1533" s="15" t="str">
        <f t="shared" si="116"/>
        <v>MZQ</v>
      </c>
      <c r="J1533" s="52">
        <v>1010</v>
      </c>
      <c r="K1533" s="53">
        <v>0</v>
      </c>
      <c r="L1533" s="54">
        <f t="shared" si="117"/>
        <v>0</v>
      </c>
      <c r="M1533" s="56">
        <v>2.2999999999999998</v>
      </c>
      <c r="N1533" s="50">
        <v>6.3014000000000001</v>
      </c>
      <c r="O1533" s="50">
        <v>0.80649999999999999</v>
      </c>
      <c r="P1533" s="70">
        <f t="shared" si="118"/>
        <v>2.2999999999999998</v>
      </c>
      <c r="Q1533" s="37">
        <f t="shared" si="119"/>
        <v>2323</v>
      </c>
      <c r="R1533" s="36"/>
      <c r="S1533" s="37"/>
      <c r="U1533" s="36"/>
      <c r="V1533" s="37"/>
      <c r="W1533" s="40" t="s">
        <v>21</v>
      </c>
      <c r="X1533" s="39" t="s">
        <v>366</v>
      </c>
      <c r="Y1533" s="40" t="s">
        <v>3699</v>
      </c>
      <c r="Z1533" s="40" t="s">
        <v>2437</v>
      </c>
      <c r="AA1533" s="40" t="s">
        <v>517</v>
      </c>
      <c r="AB1533" s="40" t="s">
        <v>2475</v>
      </c>
      <c r="AC1533" s="40" t="s">
        <v>4725</v>
      </c>
      <c r="AD1533" s="59" t="s">
        <v>4940</v>
      </c>
    </row>
    <row r="1534" spans="1:30">
      <c r="A1534" s="15" t="str">
        <f t="shared" si="115"/>
        <v>2022-3</v>
      </c>
      <c r="B1534" s="40" t="s">
        <v>4329</v>
      </c>
      <c r="C1534" s="47">
        <v>44635</v>
      </c>
      <c r="D1534" s="40" t="s">
        <v>4330</v>
      </c>
      <c r="E1534" s="40" t="s">
        <v>365</v>
      </c>
      <c r="F1534" s="40" t="s">
        <v>30</v>
      </c>
      <c r="G1534" s="40" t="s">
        <v>25</v>
      </c>
      <c r="H1534" s="40" t="s">
        <v>512</v>
      </c>
      <c r="I1534" s="15" t="str">
        <f t="shared" si="116"/>
        <v>MZQ</v>
      </c>
      <c r="J1534" s="52">
        <v>1323</v>
      </c>
      <c r="K1534" s="53">
        <v>0</v>
      </c>
      <c r="L1534" s="54">
        <f t="shared" si="117"/>
        <v>0</v>
      </c>
      <c r="M1534" s="56">
        <v>2.35</v>
      </c>
      <c r="N1534" s="50">
        <v>6.3014000000000001</v>
      </c>
      <c r="O1534" s="50">
        <v>0.80649999999999999</v>
      </c>
      <c r="P1534" s="70">
        <f t="shared" si="118"/>
        <v>2.35</v>
      </c>
      <c r="Q1534" s="37">
        <f t="shared" si="119"/>
        <v>3109.05</v>
      </c>
      <c r="R1534" s="36"/>
      <c r="S1534" s="37"/>
      <c r="U1534" s="36"/>
      <c r="V1534" s="37"/>
      <c r="W1534" s="40" t="s">
        <v>194</v>
      </c>
      <c r="X1534" s="39" t="s">
        <v>366</v>
      </c>
      <c r="Y1534" s="40" t="s">
        <v>3701</v>
      </c>
      <c r="Z1534" s="40" t="s">
        <v>2433</v>
      </c>
      <c r="AA1534" s="40" t="s">
        <v>530</v>
      </c>
      <c r="AB1534" s="40" t="s">
        <v>2475</v>
      </c>
      <c r="AC1534" s="40" t="s">
        <v>4729</v>
      </c>
      <c r="AD1534" s="59" t="s">
        <v>4940</v>
      </c>
    </row>
    <row r="1535" spans="1:30">
      <c r="A1535" s="15" t="str">
        <f t="shared" si="115"/>
        <v>2022-3</v>
      </c>
      <c r="B1535" s="40" t="s">
        <v>4329</v>
      </c>
      <c r="C1535" s="47">
        <v>44634</v>
      </c>
      <c r="D1535" s="40" t="s">
        <v>4330</v>
      </c>
      <c r="E1535" s="40" t="s">
        <v>365</v>
      </c>
      <c r="F1535" s="40" t="s">
        <v>30</v>
      </c>
      <c r="G1535" s="40" t="s">
        <v>25</v>
      </c>
      <c r="H1535" s="40" t="s">
        <v>512</v>
      </c>
      <c r="I1535" s="15" t="str">
        <f t="shared" si="116"/>
        <v>MZQ</v>
      </c>
      <c r="J1535" s="52">
        <v>1200</v>
      </c>
      <c r="K1535" s="53">
        <v>0</v>
      </c>
      <c r="L1535" s="54">
        <f t="shared" si="117"/>
        <v>0</v>
      </c>
      <c r="M1535" s="56">
        <v>2.35</v>
      </c>
      <c r="N1535" s="50">
        <v>6.3014000000000001</v>
      </c>
      <c r="O1535" s="50">
        <v>0.80649999999999999</v>
      </c>
      <c r="P1535" s="70">
        <f t="shared" si="118"/>
        <v>2.35</v>
      </c>
      <c r="Q1535" s="37">
        <f t="shared" si="119"/>
        <v>2820</v>
      </c>
      <c r="R1535" s="36"/>
      <c r="S1535" s="37"/>
      <c r="U1535" s="36"/>
      <c r="V1535" s="37"/>
      <c r="W1535" s="40" t="s">
        <v>194</v>
      </c>
      <c r="X1535" s="39" t="s">
        <v>366</v>
      </c>
      <c r="Y1535" s="40" t="s">
        <v>3700</v>
      </c>
      <c r="Z1535" s="40" t="s">
        <v>2433</v>
      </c>
      <c r="AA1535" s="40" t="s">
        <v>530</v>
      </c>
      <c r="AB1535" s="40" t="s">
        <v>2475</v>
      </c>
      <c r="AC1535" s="40" t="s">
        <v>4726</v>
      </c>
      <c r="AD1535" s="59" t="s">
        <v>4940</v>
      </c>
    </row>
    <row r="1536" spans="1:30">
      <c r="A1536" s="15" t="str">
        <f t="shared" si="115"/>
        <v>2022-3</v>
      </c>
      <c r="B1536" s="40" t="s">
        <v>4329</v>
      </c>
      <c r="C1536" s="47">
        <v>44631</v>
      </c>
      <c r="D1536" s="40" t="s">
        <v>4330</v>
      </c>
      <c r="E1536" s="40" t="s">
        <v>365</v>
      </c>
      <c r="F1536" s="40" t="s">
        <v>30</v>
      </c>
      <c r="G1536" s="40" t="s">
        <v>25</v>
      </c>
      <c r="H1536" s="40" t="s">
        <v>512</v>
      </c>
      <c r="I1536" s="15" t="str">
        <f t="shared" si="116"/>
        <v>MZQ</v>
      </c>
      <c r="J1536" s="52">
        <v>-1200</v>
      </c>
      <c r="K1536" s="53">
        <v>0</v>
      </c>
      <c r="L1536" s="54">
        <f t="shared" si="117"/>
        <v>0</v>
      </c>
      <c r="M1536" s="56">
        <v>2.35</v>
      </c>
      <c r="N1536" s="50">
        <v>6.3014000000000001</v>
      </c>
      <c r="O1536" s="50">
        <v>0.80649999999999999</v>
      </c>
      <c r="P1536" s="70">
        <f t="shared" si="118"/>
        <v>2.35</v>
      </c>
      <c r="Q1536" s="37">
        <f t="shared" si="119"/>
        <v>-2820</v>
      </c>
      <c r="R1536" s="36"/>
      <c r="S1536" s="37"/>
      <c r="U1536" s="36"/>
      <c r="V1536" s="37"/>
      <c r="W1536" s="40" t="s">
        <v>194</v>
      </c>
      <c r="X1536" s="39" t="s">
        <v>366</v>
      </c>
      <c r="Y1536" s="40" t="s">
        <v>3700</v>
      </c>
      <c r="Z1536" s="40" t="s">
        <v>2433</v>
      </c>
      <c r="AA1536" s="40" t="s">
        <v>530</v>
      </c>
      <c r="AB1536" s="40" t="s">
        <v>2475</v>
      </c>
      <c r="AC1536" s="40" t="s">
        <v>4727</v>
      </c>
      <c r="AD1536" s="59" t="s">
        <v>4940</v>
      </c>
    </row>
    <row r="1537" spans="1:30">
      <c r="A1537" s="15" t="str">
        <f t="shared" si="115"/>
        <v>2022-3</v>
      </c>
      <c r="B1537" s="40" t="s">
        <v>4329</v>
      </c>
      <c r="C1537" s="47">
        <v>44631</v>
      </c>
      <c r="D1537" s="40" t="s">
        <v>4330</v>
      </c>
      <c r="E1537" s="40" t="s">
        <v>365</v>
      </c>
      <c r="F1537" s="40" t="s">
        <v>30</v>
      </c>
      <c r="G1537" s="40" t="s">
        <v>25</v>
      </c>
      <c r="H1537" s="40" t="s">
        <v>512</v>
      </c>
      <c r="I1537" s="15" t="str">
        <f t="shared" si="116"/>
        <v>MZQ</v>
      </c>
      <c r="J1537" s="52">
        <v>1200</v>
      </c>
      <c r="K1537" s="53">
        <v>0</v>
      </c>
      <c r="L1537" s="54">
        <f t="shared" si="117"/>
        <v>0</v>
      </c>
      <c r="M1537" s="56">
        <v>2.35</v>
      </c>
      <c r="N1537" s="50">
        <v>6.3014000000000001</v>
      </c>
      <c r="O1537" s="50">
        <v>0.80649999999999999</v>
      </c>
      <c r="P1537" s="70">
        <f t="shared" si="118"/>
        <v>2.35</v>
      </c>
      <c r="Q1537" s="37">
        <f t="shared" si="119"/>
        <v>2820</v>
      </c>
      <c r="R1537" s="36"/>
      <c r="S1537" s="37"/>
      <c r="U1537" s="36"/>
      <c r="V1537" s="37"/>
      <c r="W1537" s="40" t="s">
        <v>194</v>
      </c>
      <c r="X1537" s="39" t="s">
        <v>366</v>
      </c>
      <c r="Y1537" s="40" t="s">
        <v>3700</v>
      </c>
      <c r="Z1537" s="40" t="s">
        <v>2433</v>
      </c>
      <c r="AA1537" s="40" t="s">
        <v>530</v>
      </c>
      <c r="AB1537" s="40" t="s">
        <v>2475</v>
      </c>
      <c r="AC1537" s="40" t="s">
        <v>4728</v>
      </c>
      <c r="AD1537" s="59" t="s">
        <v>4940</v>
      </c>
    </row>
    <row r="1538" spans="1:30">
      <c r="A1538" s="15" t="str">
        <f t="shared" ref="A1538:A1601" si="120">+TEXT(C1538,"YYYY")&amp;"-"&amp;TEXT(C1538,"M")</f>
        <v>2022-3</v>
      </c>
      <c r="B1538" s="40" t="s">
        <v>1130</v>
      </c>
      <c r="C1538" s="47">
        <v>44638</v>
      </c>
      <c r="D1538" s="40" t="s">
        <v>1131</v>
      </c>
      <c r="E1538" s="40" t="s">
        <v>365</v>
      </c>
      <c r="F1538" s="40" t="s">
        <v>24</v>
      </c>
      <c r="G1538" s="40" t="s">
        <v>23</v>
      </c>
      <c r="H1538" s="40" t="s">
        <v>521</v>
      </c>
      <c r="I1538" s="15" t="str">
        <f t="shared" ref="I1538:I1601" si="121">+IF(X1538="CNY","MZQ","MHK")</f>
        <v>MZQ</v>
      </c>
      <c r="J1538" s="52">
        <v>1018</v>
      </c>
      <c r="K1538" s="53">
        <v>2.2999999999999998</v>
      </c>
      <c r="L1538" s="54">
        <f t="shared" ref="L1538:L1601" si="122">+ROUND(K1538*J1538,2)</f>
        <v>2341.4</v>
      </c>
      <c r="M1538" s="56">
        <v>2.36</v>
      </c>
      <c r="N1538" s="50">
        <v>6.3014000000000001</v>
      </c>
      <c r="O1538" s="50">
        <v>0.80649999999999999</v>
      </c>
      <c r="P1538" s="70">
        <f t="shared" ref="P1538:P1601" si="123">ROUND(IF(AND(X1538="USD"),M1538*N1538,IF(AND(X1538="HKD"),M1538*O1538,M1538)),4)</f>
        <v>2.36</v>
      </c>
      <c r="Q1538" s="37">
        <f t="shared" ref="Q1538:Q1601" si="124">+ROUND(P1538*J1538,2)</f>
        <v>2402.48</v>
      </c>
      <c r="R1538" s="36"/>
      <c r="S1538" s="37"/>
      <c r="U1538" s="36"/>
      <c r="V1538" s="37"/>
      <c r="W1538" s="40" t="s">
        <v>21</v>
      </c>
      <c r="X1538" s="39" t="s">
        <v>366</v>
      </c>
      <c r="Y1538" s="40" t="s">
        <v>3702</v>
      </c>
      <c r="Z1538" s="40" t="s">
        <v>2437</v>
      </c>
      <c r="AA1538" s="40" t="s">
        <v>518</v>
      </c>
      <c r="AB1538" s="40" t="s">
        <v>2474</v>
      </c>
      <c r="AC1538" s="40" t="s">
        <v>4710</v>
      </c>
      <c r="AD1538" s="59" t="s">
        <v>4940</v>
      </c>
    </row>
    <row r="1539" spans="1:30">
      <c r="A1539" s="15" t="str">
        <f t="shared" si="120"/>
        <v>2022-3</v>
      </c>
      <c r="B1539" s="40" t="s">
        <v>296</v>
      </c>
      <c r="C1539" s="47">
        <v>44628</v>
      </c>
      <c r="D1539" s="40" t="s">
        <v>297</v>
      </c>
      <c r="E1539" s="40" t="s">
        <v>365</v>
      </c>
      <c r="F1539" s="40" t="s">
        <v>58</v>
      </c>
      <c r="G1539" s="40" t="s">
        <v>23</v>
      </c>
      <c r="H1539" s="40" t="s">
        <v>512</v>
      </c>
      <c r="I1539" s="15" t="str">
        <f t="shared" si="121"/>
        <v>MZQ</v>
      </c>
      <c r="J1539" s="52">
        <v>17000</v>
      </c>
      <c r="K1539" s="53">
        <v>2.3813</v>
      </c>
      <c r="L1539" s="54">
        <f t="shared" si="122"/>
        <v>40482.1</v>
      </c>
      <c r="M1539" s="56">
        <v>2.3813</v>
      </c>
      <c r="N1539" s="50">
        <v>6.3014000000000001</v>
      </c>
      <c r="O1539" s="50">
        <v>0.80649999999999999</v>
      </c>
      <c r="P1539" s="70">
        <f t="shared" si="123"/>
        <v>2.3813</v>
      </c>
      <c r="Q1539" s="37">
        <f t="shared" si="124"/>
        <v>40482.1</v>
      </c>
      <c r="R1539" s="36"/>
      <c r="S1539" s="37"/>
      <c r="U1539" s="36"/>
      <c r="V1539" s="37"/>
      <c r="W1539" s="40" t="s">
        <v>79</v>
      </c>
      <c r="X1539" s="39" t="s">
        <v>366</v>
      </c>
      <c r="Y1539" s="40" t="s">
        <v>3703</v>
      </c>
      <c r="Z1539" s="40" t="s">
        <v>2473</v>
      </c>
      <c r="AA1539" s="40" t="s">
        <v>514</v>
      </c>
      <c r="AB1539" s="40" t="s">
        <v>2475</v>
      </c>
      <c r="AC1539" s="40" t="s">
        <v>4688</v>
      </c>
      <c r="AD1539" s="59" t="s">
        <v>4940</v>
      </c>
    </row>
    <row r="1540" spans="1:30">
      <c r="A1540" s="15" t="str">
        <f t="shared" si="120"/>
        <v>2022-3</v>
      </c>
      <c r="B1540" s="40" t="s">
        <v>4331</v>
      </c>
      <c r="C1540" s="47">
        <v>44650</v>
      </c>
      <c r="D1540" s="40" t="s">
        <v>437</v>
      </c>
      <c r="E1540" s="40" t="s">
        <v>365</v>
      </c>
      <c r="F1540" s="40" t="s">
        <v>24</v>
      </c>
      <c r="G1540" s="40" t="s">
        <v>23</v>
      </c>
      <c r="H1540" s="40" t="s">
        <v>521</v>
      </c>
      <c r="I1540" s="15" t="str">
        <f t="shared" si="121"/>
        <v>MZQ</v>
      </c>
      <c r="J1540" s="52">
        <v>1010</v>
      </c>
      <c r="K1540" s="53">
        <v>0</v>
      </c>
      <c r="L1540" s="54">
        <f t="shared" si="122"/>
        <v>0</v>
      </c>
      <c r="M1540" s="56">
        <v>2.4</v>
      </c>
      <c r="N1540" s="50">
        <v>6.3014000000000001</v>
      </c>
      <c r="O1540" s="50">
        <v>0.80649999999999999</v>
      </c>
      <c r="P1540" s="70">
        <f t="shared" si="123"/>
        <v>2.4</v>
      </c>
      <c r="Q1540" s="37">
        <f t="shared" si="124"/>
        <v>2424</v>
      </c>
      <c r="R1540" s="36"/>
      <c r="S1540" s="37"/>
      <c r="U1540" s="36"/>
      <c r="V1540" s="37"/>
      <c r="W1540" s="40" t="s">
        <v>21</v>
      </c>
      <c r="X1540" s="39" t="s">
        <v>366</v>
      </c>
      <c r="Y1540" s="40" t="s">
        <v>3704</v>
      </c>
      <c r="Z1540" s="40" t="s">
        <v>2437</v>
      </c>
      <c r="AA1540" s="40" t="s">
        <v>517</v>
      </c>
      <c r="AB1540" s="40" t="s">
        <v>2475</v>
      </c>
      <c r="AC1540" s="40" t="s">
        <v>4708</v>
      </c>
      <c r="AD1540" s="59" t="s">
        <v>4940</v>
      </c>
    </row>
    <row r="1541" spans="1:30">
      <c r="A1541" s="15" t="str">
        <f t="shared" si="120"/>
        <v>2022-3</v>
      </c>
      <c r="B1541" s="40" t="s">
        <v>852</v>
      </c>
      <c r="C1541" s="47">
        <v>44643</v>
      </c>
      <c r="D1541" s="40" t="s">
        <v>853</v>
      </c>
      <c r="E1541" s="40" t="s">
        <v>365</v>
      </c>
      <c r="F1541" s="40" t="s">
        <v>37</v>
      </c>
      <c r="G1541" s="40" t="s">
        <v>23</v>
      </c>
      <c r="H1541" s="40" t="s">
        <v>512</v>
      </c>
      <c r="I1541" s="15" t="str">
        <f t="shared" si="121"/>
        <v>MZQ</v>
      </c>
      <c r="J1541" s="52">
        <v>1030</v>
      </c>
      <c r="K1541" s="53">
        <v>2.4165000000000001</v>
      </c>
      <c r="L1541" s="54">
        <f t="shared" si="122"/>
        <v>2489</v>
      </c>
      <c r="M1541" s="56">
        <v>2.4165000000000001</v>
      </c>
      <c r="N1541" s="50">
        <v>6.3014000000000001</v>
      </c>
      <c r="O1541" s="50">
        <v>0.80649999999999999</v>
      </c>
      <c r="P1541" s="70">
        <f t="shared" si="123"/>
        <v>2.4165000000000001</v>
      </c>
      <c r="Q1541" s="37">
        <f t="shared" si="124"/>
        <v>2489</v>
      </c>
      <c r="R1541" s="36"/>
      <c r="S1541" s="37"/>
      <c r="U1541" s="36"/>
      <c r="V1541" s="37"/>
      <c r="W1541" s="40" t="s">
        <v>75</v>
      </c>
      <c r="X1541" s="39" t="s">
        <v>366</v>
      </c>
      <c r="Y1541" s="40" t="s">
        <v>3705</v>
      </c>
      <c r="Z1541" s="40" t="s">
        <v>2464</v>
      </c>
      <c r="AA1541" s="40" t="s">
        <v>515</v>
      </c>
      <c r="AB1541" s="40" t="s">
        <v>2474</v>
      </c>
      <c r="AC1541" s="40" t="s">
        <v>4682</v>
      </c>
      <c r="AD1541" s="59" t="s">
        <v>4939</v>
      </c>
    </row>
    <row r="1542" spans="1:30">
      <c r="A1542" s="15" t="str">
        <f t="shared" si="120"/>
        <v>2022-3</v>
      </c>
      <c r="B1542" s="40" t="s">
        <v>1324</v>
      </c>
      <c r="C1542" s="47">
        <v>44628</v>
      </c>
      <c r="D1542" s="40" t="s">
        <v>1325</v>
      </c>
      <c r="E1542" s="40" t="s">
        <v>365</v>
      </c>
      <c r="F1542" s="40" t="s">
        <v>24</v>
      </c>
      <c r="G1542" s="40" t="s">
        <v>23</v>
      </c>
      <c r="H1542" s="40" t="s">
        <v>521</v>
      </c>
      <c r="I1542" s="15" t="str">
        <f t="shared" si="121"/>
        <v>MZQ</v>
      </c>
      <c r="J1542" s="52">
        <v>1062</v>
      </c>
      <c r="K1542" s="53">
        <v>2.42</v>
      </c>
      <c r="L1542" s="54">
        <f t="shared" si="122"/>
        <v>2570.04</v>
      </c>
      <c r="M1542" s="56">
        <v>2.42</v>
      </c>
      <c r="N1542" s="50">
        <v>6.3014000000000001</v>
      </c>
      <c r="O1542" s="50">
        <v>0.80649999999999999</v>
      </c>
      <c r="P1542" s="70">
        <f t="shared" si="123"/>
        <v>2.42</v>
      </c>
      <c r="Q1542" s="37">
        <f t="shared" si="124"/>
        <v>2570.04</v>
      </c>
      <c r="R1542" s="36"/>
      <c r="S1542" s="37"/>
      <c r="U1542" s="36"/>
      <c r="V1542" s="37"/>
      <c r="W1542" s="40" t="s">
        <v>21</v>
      </c>
      <c r="X1542" s="39" t="s">
        <v>366</v>
      </c>
      <c r="Y1542" s="40" t="s">
        <v>3706</v>
      </c>
      <c r="Z1542" s="40" t="s">
        <v>2437</v>
      </c>
      <c r="AA1542" s="40" t="s">
        <v>518</v>
      </c>
      <c r="AB1542" s="40" t="s">
        <v>2474</v>
      </c>
      <c r="AC1542" s="40" t="s">
        <v>4730</v>
      </c>
      <c r="AD1542" s="59" t="s">
        <v>4940</v>
      </c>
    </row>
    <row r="1543" spans="1:30">
      <c r="A1543" s="15" t="str">
        <f t="shared" si="120"/>
        <v>2022-3</v>
      </c>
      <c r="B1543" s="40" t="s">
        <v>4332</v>
      </c>
      <c r="C1543" s="47">
        <v>44622</v>
      </c>
      <c r="D1543" s="40" t="s">
        <v>4333</v>
      </c>
      <c r="E1543" s="40" t="s">
        <v>365</v>
      </c>
      <c r="F1543" s="40" t="s">
        <v>44</v>
      </c>
      <c r="G1543" s="40" t="s">
        <v>23</v>
      </c>
      <c r="H1543" s="40" t="s">
        <v>512</v>
      </c>
      <c r="I1543" s="15" t="str">
        <f t="shared" si="121"/>
        <v>MZQ</v>
      </c>
      <c r="J1543" s="52">
        <v>410</v>
      </c>
      <c r="K1543" s="53">
        <v>2.0171000000000001</v>
      </c>
      <c r="L1543" s="54">
        <f t="shared" si="122"/>
        <v>827.01</v>
      </c>
      <c r="M1543" s="56">
        <v>2.4619</v>
      </c>
      <c r="N1543" s="50">
        <v>6.3014000000000001</v>
      </c>
      <c r="O1543" s="50">
        <v>0.80649999999999999</v>
      </c>
      <c r="P1543" s="70">
        <f t="shared" si="123"/>
        <v>2.4619</v>
      </c>
      <c r="Q1543" s="37">
        <f t="shared" si="124"/>
        <v>1009.38</v>
      </c>
      <c r="R1543" s="36"/>
      <c r="S1543" s="37"/>
      <c r="U1543" s="36"/>
      <c r="V1543" s="37"/>
      <c r="W1543" s="40" t="s">
        <v>75</v>
      </c>
      <c r="X1543" s="39" t="s">
        <v>366</v>
      </c>
      <c r="Y1543" s="40" t="s">
        <v>3707</v>
      </c>
      <c r="Z1543" s="40" t="s">
        <v>2464</v>
      </c>
      <c r="AA1543" s="40" t="s">
        <v>515</v>
      </c>
      <c r="AB1543" s="40" t="s">
        <v>2474</v>
      </c>
      <c r="AC1543" s="40" t="s">
        <v>4706</v>
      </c>
      <c r="AD1543" s="59" t="s">
        <v>4939</v>
      </c>
    </row>
    <row r="1544" spans="1:30">
      <c r="A1544" s="15" t="str">
        <f t="shared" si="120"/>
        <v>2022-3</v>
      </c>
      <c r="B1544" s="40" t="s">
        <v>4329</v>
      </c>
      <c r="C1544" s="47">
        <v>44638</v>
      </c>
      <c r="D1544" s="40" t="s">
        <v>4330</v>
      </c>
      <c r="E1544" s="40" t="s">
        <v>365</v>
      </c>
      <c r="F1544" s="40" t="s">
        <v>30</v>
      </c>
      <c r="G1544" s="40" t="s">
        <v>25</v>
      </c>
      <c r="H1544" s="40" t="s">
        <v>512</v>
      </c>
      <c r="I1544" s="15" t="str">
        <f t="shared" si="121"/>
        <v>MZQ</v>
      </c>
      <c r="J1544" s="52">
        <v>1289</v>
      </c>
      <c r="K1544" s="53">
        <v>0</v>
      </c>
      <c r="L1544" s="54">
        <f t="shared" si="122"/>
        <v>0</v>
      </c>
      <c r="M1544" s="56">
        <v>2.5</v>
      </c>
      <c r="N1544" s="50">
        <v>6.3014000000000001</v>
      </c>
      <c r="O1544" s="50">
        <v>0.80649999999999999</v>
      </c>
      <c r="P1544" s="70">
        <f t="shared" si="123"/>
        <v>2.5</v>
      </c>
      <c r="Q1544" s="37">
        <f t="shared" si="124"/>
        <v>3222.5</v>
      </c>
      <c r="R1544" s="36"/>
      <c r="S1544" s="37"/>
      <c r="U1544" s="36"/>
      <c r="V1544" s="37"/>
      <c r="W1544" s="40" t="s">
        <v>28</v>
      </c>
      <c r="X1544" s="39" t="s">
        <v>366</v>
      </c>
      <c r="Y1544" s="40" t="s">
        <v>3708</v>
      </c>
      <c r="Z1544" s="40" t="s">
        <v>2462</v>
      </c>
      <c r="AA1544" s="40" t="s">
        <v>530</v>
      </c>
      <c r="AB1544" s="40" t="s">
        <v>2475</v>
      </c>
      <c r="AC1544" s="40" t="s">
        <v>4731</v>
      </c>
      <c r="AD1544" s="59" t="s">
        <v>4940</v>
      </c>
    </row>
    <row r="1545" spans="1:30">
      <c r="A1545" s="15" t="str">
        <f t="shared" si="120"/>
        <v>2022-3</v>
      </c>
      <c r="B1545" s="40" t="s">
        <v>4329</v>
      </c>
      <c r="C1545" s="47">
        <v>44638</v>
      </c>
      <c r="D1545" s="40" t="s">
        <v>4330</v>
      </c>
      <c r="E1545" s="40" t="s">
        <v>365</v>
      </c>
      <c r="F1545" s="40" t="s">
        <v>30</v>
      </c>
      <c r="G1545" s="40" t="s">
        <v>25</v>
      </c>
      <c r="H1545" s="40" t="s">
        <v>512</v>
      </c>
      <c r="I1545" s="15" t="str">
        <f t="shared" si="121"/>
        <v>MZQ</v>
      </c>
      <c r="J1545" s="52">
        <v>1291</v>
      </c>
      <c r="K1545" s="53">
        <v>0</v>
      </c>
      <c r="L1545" s="54">
        <f t="shared" si="122"/>
        <v>0</v>
      </c>
      <c r="M1545" s="56">
        <v>2.5</v>
      </c>
      <c r="N1545" s="50">
        <v>6.3014000000000001</v>
      </c>
      <c r="O1545" s="50">
        <v>0.80649999999999999</v>
      </c>
      <c r="P1545" s="70">
        <f t="shared" si="123"/>
        <v>2.5</v>
      </c>
      <c r="Q1545" s="37">
        <f t="shared" si="124"/>
        <v>3227.5</v>
      </c>
      <c r="R1545" s="36"/>
      <c r="S1545" s="37"/>
      <c r="U1545" s="36"/>
      <c r="V1545" s="37"/>
      <c r="W1545" s="40" t="s">
        <v>28</v>
      </c>
      <c r="X1545" s="39" t="s">
        <v>366</v>
      </c>
      <c r="Y1545" s="40" t="s">
        <v>3708</v>
      </c>
      <c r="Z1545" s="40" t="s">
        <v>2462</v>
      </c>
      <c r="AA1545" s="40" t="s">
        <v>530</v>
      </c>
      <c r="AB1545" s="40" t="s">
        <v>2475</v>
      </c>
      <c r="AC1545" s="40" t="s">
        <v>4732</v>
      </c>
      <c r="AD1545" s="59" t="s">
        <v>4940</v>
      </c>
    </row>
    <row r="1546" spans="1:30">
      <c r="A1546" s="15" t="str">
        <f t="shared" si="120"/>
        <v>2022-3</v>
      </c>
      <c r="B1546" s="40" t="s">
        <v>4334</v>
      </c>
      <c r="C1546" s="47">
        <v>44643</v>
      </c>
      <c r="D1546" s="40" t="s">
        <v>4335</v>
      </c>
      <c r="E1546" s="40" t="s">
        <v>365</v>
      </c>
      <c r="F1546" s="40" t="s">
        <v>24</v>
      </c>
      <c r="G1546" s="40" t="s">
        <v>23</v>
      </c>
      <c r="H1546" s="40" t="s">
        <v>521</v>
      </c>
      <c r="I1546" s="15" t="str">
        <f t="shared" si="121"/>
        <v>MZQ</v>
      </c>
      <c r="J1546" s="52">
        <v>1010</v>
      </c>
      <c r="K1546" s="53">
        <v>2.2200000000000002</v>
      </c>
      <c r="L1546" s="54">
        <f t="shared" si="122"/>
        <v>2242.1999999999998</v>
      </c>
      <c r="M1546" s="56">
        <v>2.52</v>
      </c>
      <c r="N1546" s="50">
        <v>6.3014000000000001</v>
      </c>
      <c r="O1546" s="50">
        <v>0.80649999999999999</v>
      </c>
      <c r="P1546" s="70">
        <f t="shared" si="123"/>
        <v>2.52</v>
      </c>
      <c r="Q1546" s="37">
        <f t="shared" si="124"/>
        <v>2545.1999999999998</v>
      </c>
      <c r="R1546" s="36"/>
      <c r="S1546" s="37"/>
      <c r="U1546" s="36"/>
      <c r="V1546" s="37"/>
      <c r="W1546" s="40" t="s">
        <v>21</v>
      </c>
      <c r="X1546" s="39" t="s">
        <v>366</v>
      </c>
      <c r="Y1546" s="40" t="s">
        <v>3709</v>
      </c>
      <c r="Z1546" s="40" t="s">
        <v>2437</v>
      </c>
      <c r="AA1546" s="40" t="s">
        <v>517</v>
      </c>
      <c r="AB1546" s="40" t="s">
        <v>2475</v>
      </c>
      <c r="AC1546" s="40" t="s">
        <v>4733</v>
      </c>
      <c r="AD1546" s="59" t="s">
        <v>4940</v>
      </c>
    </row>
    <row r="1547" spans="1:30">
      <c r="A1547" s="15" t="str">
        <f t="shared" si="120"/>
        <v>2022-3</v>
      </c>
      <c r="B1547" s="40" t="s">
        <v>903</v>
      </c>
      <c r="C1547" s="47">
        <v>44636</v>
      </c>
      <c r="D1547" s="40" t="s">
        <v>904</v>
      </c>
      <c r="E1547" s="40" t="s">
        <v>365</v>
      </c>
      <c r="F1547" s="40" t="s">
        <v>55</v>
      </c>
      <c r="G1547" s="40" t="s">
        <v>23</v>
      </c>
      <c r="H1547" s="40" t="s">
        <v>512</v>
      </c>
      <c r="I1547" s="15" t="str">
        <f t="shared" si="121"/>
        <v>MZQ</v>
      </c>
      <c r="J1547" s="52">
        <v>1768</v>
      </c>
      <c r="K1547" s="53">
        <v>2.5310000000000001</v>
      </c>
      <c r="L1547" s="54">
        <f t="shared" si="122"/>
        <v>4474.8100000000004</v>
      </c>
      <c r="M1547" s="56">
        <v>2.5663999999999998</v>
      </c>
      <c r="N1547" s="50">
        <v>6.3014000000000001</v>
      </c>
      <c r="O1547" s="50">
        <v>0.80649999999999999</v>
      </c>
      <c r="P1547" s="70">
        <f t="shared" si="123"/>
        <v>2.5663999999999998</v>
      </c>
      <c r="Q1547" s="37">
        <f t="shared" si="124"/>
        <v>4537.3999999999996</v>
      </c>
      <c r="R1547" s="36"/>
      <c r="S1547" s="37"/>
      <c r="U1547" s="36"/>
      <c r="V1547" s="37"/>
      <c r="W1547" s="40" t="s">
        <v>1271</v>
      </c>
      <c r="X1547" s="39" t="s">
        <v>366</v>
      </c>
      <c r="Y1547" s="40" t="s">
        <v>3710</v>
      </c>
      <c r="Z1547" s="40" t="s">
        <v>2421</v>
      </c>
      <c r="AA1547" s="40" t="s">
        <v>532</v>
      </c>
      <c r="AB1547" s="40" t="s">
        <v>2475</v>
      </c>
      <c r="AC1547" s="40" t="s">
        <v>4721</v>
      </c>
      <c r="AD1547" s="59" t="s">
        <v>4940</v>
      </c>
    </row>
    <row r="1548" spans="1:30">
      <c r="A1548" s="15" t="str">
        <f t="shared" si="120"/>
        <v>2022-3</v>
      </c>
      <c r="B1548" s="40" t="s">
        <v>4336</v>
      </c>
      <c r="C1548" s="47">
        <v>44641</v>
      </c>
      <c r="D1548" s="40" t="s">
        <v>4337</v>
      </c>
      <c r="E1548" s="40" t="s">
        <v>365</v>
      </c>
      <c r="F1548" s="40" t="s">
        <v>37</v>
      </c>
      <c r="G1548" s="40" t="s">
        <v>23</v>
      </c>
      <c r="H1548" s="40" t="s">
        <v>512</v>
      </c>
      <c r="I1548" s="15" t="str">
        <f t="shared" si="121"/>
        <v>MZQ</v>
      </c>
      <c r="J1548" s="52">
        <v>500</v>
      </c>
      <c r="K1548" s="53">
        <v>2.5823</v>
      </c>
      <c r="L1548" s="54">
        <f t="shared" si="122"/>
        <v>1291.1500000000001</v>
      </c>
      <c r="M1548" s="56">
        <v>2.5823</v>
      </c>
      <c r="N1548" s="50">
        <v>6.3014000000000001</v>
      </c>
      <c r="O1548" s="50">
        <v>0.80649999999999999</v>
      </c>
      <c r="P1548" s="70">
        <f t="shared" si="123"/>
        <v>2.5823</v>
      </c>
      <c r="Q1548" s="37">
        <f t="shared" si="124"/>
        <v>1291.1500000000001</v>
      </c>
      <c r="R1548" s="36"/>
      <c r="S1548" s="37"/>
      <c r="U1548" s="36"/>
      <c r="V1548" s="37"/>
      <c r="W1548" s="40" t="s">
        <v>49</v>
      </c>
      <c r="X1548" s="39" t="s">
        <v>366</v>
      </c>
      <c r="Y1548" s="40" t="s">
        <v>3711</v>
      </c>
      <c r="Z1548" s="40" t="s">
        <v>2435</v>
      </c>
      <c r="AA1548" s="40" t="s">
        <v>515</v>
      </c>
      <c r="AB1548" s="40" t="s">
        <v>2474</v>
      </c>
      <c r="AC1548" s="40" t="s">
        <v>4700</v>
      </c>
      <c r="AD1548" s="59" t="s">
        <v>4940</v>
      </c>
    </row>
    <row r="1549" spans="1:30">
      <c r="A1549" s="15" t="str">
        <f t="shared" si="120"/>
        <v>2022-3</v>
      </c>
      <c r="B1549" s="40" t="s">
        <v>4338</v>
      </c>
      <c r="C1549" s="47">
        <v>44650</v>
      </c>
      <c r="D1549" s="40" t="s">
        <v>4339</v>
      </c>
      <c r="E1549" s="40" t="s">
        <v>365</v>
      </c>
      <c r="F1549" s="40" t="s">
        <v>24</v>
      </c>
      <c r="G1549" s="40" t="s">
        <v>23</v>
      </c>
      <c r="H1549" s="40" t="s">
        <v>521</v>
      </c>
      <c r="I1549" s="15" t="str">
        <f t="shared" si="121"/>
        <v>MZQ</v>
      </c>
      <c r="J1549" s="52">
        <v>2020</v>
      </c>
      <c r="K1549" s="53">
        <v>0</v>
      </c>
      <c r="L1549" s="54">
        <f t="shared" si="122"/>
        <v>0</v>
      </c>
      <c r="M1549" s="56">
        <v>2.61</v>
      </c>
      <c r="N1549" s="50">
        <v>6.3014000000000001</v>
      </c>
      <c r="O1549" s="50">
        <v>0.80649999999999999</v>
      </c>
      <c r="P1549" s="70">
        <f t="shared" si="123"/>
        <v>2.61</v>
      </c>
      <c r="Q1549" s="37">
        <f t="shared" si="124"/>
        <v>5272.2</v>
      </c>
      <c r="R1549" s="36"/>
      <c r="S1549" s="37"/>
      <c r="U1549" s="36"/>
      <c r="V1549" s="37"/>
      <c r="W1549" s="40" t="s">
        <v>21</v>
      </c>
      <c r="X1549" s="39" t="s">
        <v>366</v>
      </c>
      <c r="Y1549" s="40" t="s">
        <v>3715</v>
      </c>
      <c r="Z1549" s="40" t="s">
        <v>2437</v>
      </c>
      <c r="AA1549" s="40" t="s">
        <v>518</v>
      </c>
      <c r="AB1549" s="40" t="s">
        <v>2474</v>
      </c>
      <c r="AC1549" s="40" t="s">
        <v>4708</v>
      </c>
      <c r="AD1549" s="59" t="s">
        <v>4940</v>
      </c>
    </row>
    <row r="1550" spans="1:30">
      <c r="A1550" s="15" t="str">
        <f t="shared" si="120"/>
        <v>2022-3</v>
      </c>
      <c r="B1550" s="40" t="s">
        <v>470</v>
      </c>
      <c r="C1550" s="47">
        <v>44629</v>
      </c>
      <c r="D1550" s="40" t="s">
        <v>471</v>
      </c>
      <c r="E1550" s="40" t="s">
        <v>365</v>
      </c>
      <c r="F1550" s="40" t="s">
        <v>55</v>
      </c>
      <c r="G1550" s="40" t="s">
        <v>23</v>
      </c>
      <c r="H1550" s="40" t="s">
        <v>521</v>
      </c>
      <c r="I1550" s="15" t="str">
        <f t="shared" si="121"/>
        <v>MZQ</v>
      </c>
      <c r="J1550" s="52">
        <v>4020</v>
      </c>
      <c r="K1550" s="53">
        <v>1.9735</v>
      </c>
      <c r="L1550" s="54">
        <f t="shared" si="122"/>
        <v>7933.47</v>
      </c>
      <c r="M1550" s="56">
        <v>2.61</v>
      </c>
      <c r="N1550" s="50">
        <v>6.3014000000000001</v>
      </c>
      <c r="O1550" s="50">
        <v>0.80649999999999999</v>
      </c>
      <c r="P1550" s="70">
        <f t="shared" si="123"/>
        <v>2.61</v>
      </c>
      <c r="Q1550" s="37">
        <f t="shared" si="124"/>
        <v>10492.2</v>
      </c>
      <c r="R1550" s="36"/>
      <c r="S1550" s="37"/>
      <c r="U1550" s="36"/>
      <c r="V1550" s="37"/>
      <c r="W1550" s="40" t="s">
        <v>21</v>
      </c>
      <c r="X1550" s="39" t="s">
        <v>366</v>
      </c>
      <c r="Y1550" s="40" t="s">
        <v>3714</v>
      </c>
      <c r="Z1550" s="40" t="s">
        <v>2437</v>
      </c>
      <c r="AA1550" s="40" t="s">
        <v>517</v>
      </c>
      <c r="AB1550" s="40" t="s">
        <v>2475</v>
      </c>
      <c r="AC1550" s="40" t="s">
        <v>4735</v>
      </c>
      <c r="AD1550" s="59" t="s">
        <v>4940</v>
      </c>
    </row>
    <row r="1551" spans="1:30">
      <c r="A1551" s="15" t="str">
        <f t="shared" si="120"/>
        <v>2022-3</v>
      </c>
      <c r="B1551" s="40" t="s">
        <v>470</v>
      </c>
      <c r="C1551" s="47">
        <v>44623</v>
      </c>
      <c r="D1551" s="40" t="s">
        <v>471</v>
      </c>
      <c r="E1551" s="40" t="s">
        <v>365</v>
      </c>
      <c r="F1551" s="40" t="s">
        <v>55</v>
      </c>
      <c r="G1551" s="40" t="s">
        <v>23</v>
      </c>
      <c r="H1551" s="40" t="s">
        <v>521</v>
      </c>
      <c r="I1551" s="15" t="str">
        <f t="shared" si="121"/>
        <v>MZQ</v>
      </c>
      <c r="J1551" s="52">
        <v>3050</v>
      </c>
      <c r="K1551" s="53">
        <v>1.9735</v>
      </c>
      <c r="L1551" s="54">
        <f t="shared" si="122"/>
        <v>6019.18</v>
      </c>
      <c r="M1551" s="56">
        <v>2.61</v>
      </c>
      <c r="N1551" s="50">
        <v>6.3014000000000001</v>
      </c>
      <c r="O1551" s="50">
        <v>0.80649999999999999</v>
      </c>
      <c r="P1551" s="70">
        <f t="shared" si="123"/>
        <v>2.61</v>
      </c>
      <c r="Q1551" s="37">
        <f t="shared" si="124"/>
        <v>7960.5</v>
      </c>
      <c r="R1551" s="36"/>
      <c r="S1551" s="37"/>
      <c r="U1551" s="36"/>
      <c r="V1551" s="37"/>
      <c r="W1551" s="40" t="s">
        <v>21</v>
      </c>
      <c r="X1551" s="39" t="s">
        <v>366</v>
      </c>
      <c r="Y1551" s="40" t="s">
        <v>3712</v>
      </c>
      <c r="Z1551" s="40" t="s">
        <v>2437</v>
      </c>
      <c r="AA1551" s="40" t="s">
        <v>517</v>
      </c>
      <c r="AB1551" s="40" t="s">
        <v>2475</v>
      </c>
      <c r="AC1551" s="40" t="s">
        <v>4734</v>
      </c>
      <c r="AD1551" s="59" t="s">
        <v>4940</v>
      </c>
    </row>
    <row r="1552" spans="1:30">
      <c r="A1552" s="15" t="str">
        <f t="shared" si="120"/>
        <v>2022-3</v>
      </c>
      <c r="B1552" s="40" t="s">
        <v>470</v>
      </c>
      <c r="C1552" s="47">
        <v>44623</v>
      </c>
      <c r="D1552" s="40" t="s">
        <v>471</v>
      </c>
      <c r="E1552" s="40" t="s">
        <v>365</v>
      </c>
      <c r="F1552" s="40" t="s">
        <v>55</v>
      </c>
      <c r="G1552" s="40" t="s">
        <v>23</v>
      </c>
      <c r="H1552" s="40" t="s">
        <v>521</v>
      </c>
      <c r="I1552" s="15" t="str">
        <f t="shared" si="121"/>
        <v>MZQ</v>
      </c>
      <c r="J1552" s="52">
        <v>5020</v>
      </c>
      <c r="K1552" s="53">
        <v>1.9735</v>
      </c>
      <c r="L1552" s="54">
        <f t="shared" si="122"/>
        <v>9906.9699999999993</v>
      </c>
      <c r="M1552" s="56">
        <v>2.61</v>
      </c>
      <c r="N1552" s="50">
        <v>6.3014000000000001</v>
      </c>
      <c r="O1552" s="50">
        <v>0.80649999999999999</v>
      </c>
      <c r="P1552" s="70">
        <f t="shared" si="123"/>
        <v>2.61</v>
      </c>
      <c r="Q1552" s="37">
        <f t="shared" si="124"/>
        <v>13102.2</v>
      </c>
      <c r="R1552" s="36"/>
      <c r="S1552" s="37"/>
      <c r="U1552" s="36"/>
      <c r="V1552" s="37"/>
      <c r="W1552" s="40" t="s">
        <v>21</v>
      </c>
      <c r="X1552" s="39" t="s">
        <v>366</v>
      </c>
      <c r="Y1552" s="40" t="s">
        <v>3713</v>
      </c>
      <c r="Z1552" s="40" t="s">
        <v>2437</v>
      </c>
      <c r="AA1552" s="40" t="s">
        <v>517</v>
      </c>
      <c r="AB1552" s="40" t="s">
        <v>2475</v>
      </c>
      <c r="AC1552" s="40" t="s">
        <v>4734</v>
      </c>
      <c r="AD1552" s="59" t="s">
        <v>4940</v>
      </c>
    </row>
    <row r="1553" spans="1:30">
      <c r="A1553" s="15" t="str">
        <f t="shared" si="120"/>
        <v>2022-3</v>
      </c>
      <c r="B1553" s="40" t="s">
        <v>4340</v>
      </c>
      <c r="C1553" s="47">
        <v>44638</v>
      </c>
      <c r="D1553" s="40" t="s">
        <v>4341</v>
      </c>
      <c r="E1553" s="40" t="s">
        <v>365</v>
      </c>
      <c r="F1553" s="40" t="s">
        <v>24</v>
      </c>
      <c r="G1553" s="40" t="s">
        <v>23</v>
      </c>
      <c r="H1553" s="40" t="s">
        <v>521</v>
      </c>
      <c r="I1553" s="15" t="str">
        <f t="shared" si="121"/>
        <v>MZQ</v>
      </c>
      <c r="J1553" s="52">
        <v>1010</v>
      </c>
      <c r="K1553" s="53">
        <v>1.57</v>
      </c>
      <c r="L1553" s="54">
        <f t="shared" si="122"/>
        <v>1585.7</v>
      </c>
      <c r="M1553" s="56">
        <v>2.62</v>
      </c>
      <c r="N1553" s="50">
        <v>6.3014000000000001</v>
      </c>
      <c r="O1553" s="50">
        <v>0.80649999999999999</v>
      </c>
      <c r="P1553" s="70">
        <f t="shared" si="123"/>
        <v>2.62</v>
      </c>
      <c r="Q1553" s="37">
        <f t="shared" si="124"/>
        <v>2646.2</v>
      </c>
      <c r="R1553" s="36"/>
      <c r="S1553" s="37"/>
      <c r="U1553" s="36"/>
      <c r="V1553" s="37"/>
      <c r="W1553" s="40" t="s">
        <v>21</v>
      </c>
      <c r="X1553" s="39" t="s">
        <v>366</v>
      </c>
      <c r="Y1553" s="40" t="s">
        <v>3716</v>
      </c>
      <c r="Z1553" s="40" t="s">
        <v>2437</v>
      </c>
      <c r="AA1553" s="40" t="s">
        <v>516</v>
      </c>
      <c r="AB1553" s="40" t="s">
        <v>2477</v>
      </c>
      <c r="AC1553" s="40" t="s">
        <v>4710</v>
      </c>
      <c r="AD1553" s="59" t="s">
        <v>4940</v>
      </c>
    </row>
    <row r="1554" spans="1:30">
      <c r="A1554" s="15" t="str">
        <f t="shared" si="120"/>
        <v>2022-3</v>
      </c>
      <c r="B1554" s="40" t="s">
        <v>1185</v>
      </c>
      <c r="C1554" s="47">
        <v>44638</v>
      </c>
      <c r="D1554" s="40" t="s">
        <v>1201</v>
      </c>
      <c r="E1554" s="40" t="s">
        <v>365</v>
      </c>
      <c r="F1554" s="40" t="s">
        <v>38</v>
      </c>
      <c r="G1554" s="40" t="s">
        <v>23</v>
      </c>
      <c r="H1554" s="40" t="s">
        <v>523</v>
      </c>
      <c r="I1554" s="15" t="str">
        <f t="shared" si="121"/>
        <v>MZQ</v>
      </c>
      <c r="J1554" s="52">
        <v>3</v>
      </c>
      <c r="K1554" s="53">
        <v>2.6762999999999999</v>
      </c>
      <c r="L1554" s="54">
        <f t="shared" si="122"/>
        <v>8.0299999999999994</v>
      </c>
      <c r="M1554" s="56">
        <v>2.6762999999999999</v>
      </c>
      <c r="N1554" s="50">
        <v>6.3014000000000001</v>
      </c>
      <c r="O1554" s="50">
        <v>0.80649999999999999</v>
      </c>
      <c r="P1554" s="70">
        <f t="shared" si="123"/>
        <v>2.6762999999999999</v>
      </c>
      <c r="Q1554" s="37">
        <f t="shared" si="124"/>
        <v>8.0299999999999994</v>
      </c>
      <c r="R1554" s="36"/>
      <c r="S1554" s="37"/>
      <c r="U1554" s="36"/>
      <c r="V1554" s="37"/>
      <c r="W1554" s="40" t="s">
        <v>178</v>
      </c>
      <c r="X1554" s="39" t="s">
        <v>366</v>
      </c>
      <c r="Y1554" s="40" t="s">
        <v>1209</v>
      </c>
      <c r="Z1554" s="40" t="s">
        <v>2426</v>
      </c>
      <c r="AA1554" s="40" t="s">
        <v>518</v>
      </c>
      <c r="AB1554" s="40" t="s">
        <v>2474</v>
      </c>
      <c r="AC1554" s="40" t="s">
        <v>4736</v>
      </c>
      <c r="AD1554" s="59" t="s">
        <v>4940</v>
      </c>
    </row>
    <row r="1555" spans="1:30">
      <c r="A1555" s="15" t="str">
        <f t="shared" si="120"/>
        <v>2022-3</v>
      </c>
      <c r="B1555" s="40" t="s">
        <v>1185</v>
      </c>
      <c r="C1555" s="47">
        <v>44638</v>
      </c>
      <c r="D1555" s="40" t="s">
        <v>1201</v>
      </c>
      <c r="E1555" s="40" t="s">
        <v>365</v>
      </c>
      <c r="F1555" s="40" t="s">
        <v>38</v>
      </c>
      <c r="G1555" s="40" t="s">
        <v>23</v>
      </c>
      <c r="H1555" s="40" t="s">
        <v>523</v>
      </c>
      <c r="I1555" s="15" t="str">
        <f t="shared" si="121"/>
        <v>MZQ</v>
      </c>
      <c r="J1555" s="52">
        <v>-3</v>
      </c>
      <c r="K1555" s="53">
        <v>2.6762999999999999</v>
      </c>
      <c r="L1555" s="54">
        <f t="shared" si="122"/>
        <v>-8.0299999999999994</v>
      </c>
      <c r="M1555" s="56">
        <v>2.6762999999999999</v>
      </c>
      <c r="N1555" s="50">
        <v>6.3014000000000001</v>
      </c>
      <c r="O1555" s="50">
        <v>0.80649999999999999</v>
      </c>
      <c r="P1555" s="70">
        <f t="shared" si="123"/>
        <v>2.6762999999999999</v>
      </c>
      <c r="Q1555" s="37">
        <f t="shared" si="124"/>
        <v>-8.0299999999999994</v>
      </c>
      <c r="R1555" s="36"/>
      <c r="S1555" s="37"/>
      <c r="U1555" s="36"/>
      <c r="V1555" s="37"/>
      <c r="W1555" s="40" t="s">
        <v>178</v>
      </c>
      <c r="X1555" s="39" t="s">
        <v>366</v>
      </c>
      <c r="Y1555" s="40" t="s">
        <v>1209</v>
      </c>
      <c r="Z1555" s="40" t="s">
        <v>2426</v>
      </c>
      <c r="AA1555" s="40" t="s">
        <v>518</v>
      </c>
      <c r="AB1555" s="40" t="s">
        <v>2474</v>
      </c>
      <c r="AC1555" s="40" t="s">
        <v>2367</v>
      </c>
      <c r="AD1555" s="59" t="s">
        <v>4940</v>
      </c>
    </row>
    <row r="1556" spans="1:30">
      <c r="A1556" s="15" t="str">
        <f t="shared" si="120"/>
        <v>2022-3</v>
      </c>
      <c r="B1556" s="40" t="s">
        <v>4342</v>
      </c>
      <c r="C1556" s="47">
        <v>44631</v>
      </c>
      <c r="D1556" s="40" t="s">
        <v>4343</v>
      </c>
      <c r="E1556" s="40" t="s">
        <v>365</v>
      </c>
      <c r="F1556" s="40" t="s">
        <v>24</v>
      </c>
      <c r="G1556" s="40" t="s">
        <v>23</v>
      </c>
      <c r="H1556" s="40" t="s">
        <v>521</v>
      </c>
      <c r="I1556" s="15" t="str">
        <f t="shared" si="121"/>
        <v>MZQ</v>
      </c>
      <c r="J1556" s="52">
        <v>1010</v>
      </c>
      <c r="K1556" s="53">
        <v>2.69</v>
      </c>
      <c r="L1556" s="54">
        <f t="shared" si="122"/>
        <v>2716.9</v>
      </c>
      <c r="M1556" s="56">
        <v>2.69</v>
      </c>
      <c r="N1556" s="50">
        <v>6.3014000000000001</v>
      </c>
      <c r="O1556" s="50">
        <v>0.80649999999999999</v>
      </c>
      <c r="P1556" s="70">
        <f t="shared" si="123"/>
        <v>2.69</v>
      </c>
      <c r="Q1556" s="37">
        <f t="shared" si="124"/>
        <v>2716.9</v>
      </c>
      <c r="R1556" s="36"/>
      <c r="S1556" s="37"/>
      <c r="U1556" s="36"/>
      <c r="V1556" s="37"/>
      <c r="W1556" s="40" t="s">
        <v>21</v>
      </c>
      <c r="X1556" s="39" t="s">
        <v>366</v>
      </c>
      <c r="Y1556" s="40" t="s">
        <v>3717</v>
      </c>
      <c r="Z1556" s="40" t="s">
        <v>2437</v>
      </c>
      <c r="AA1556" s="40" t="s">
        <v>518</v>
      </c>
      <c r="AB1556" s="40" t="s">
        <v>2474</v>
      </c>
      <c r="AC1556" s="40" t="s">
        <v>4715</v>
      </c>
      <c r="AD1556" s="59" t="s">
        <v>4940</v>
      </c>
    </row>
    <row r="1557" spans="1:30">
      <c r="A1557" s="15" t="str">
        <f t="shared" si="120"/>
        <v>2022-3</v>
      </c>
      <c r="B1557" s="40" t="s">
        <v>4344</v>
      </c>
      <c r="C1557" s="47">
        <v>44643</v>
      </c>
      <c r="D1557" s="40" t="s">
        <v>4345</v>
      </c>
      <c r="E1557" s="40" t="s">
        <v>365</v>
      </c>
      <c r="F1557" s="40" t="s">
        <v>43</v>
      </c>
      <c r="G1557" s="40" t="s">
        <v>23</v>
      </c>
      <c r="H1557" s="40" t="s">
        <v>512</v>
      </c>
      <c r="I1557" s="15" t="str">
        <f t="shared" si="121"/>
        <v>MZQ</v>
      </c>
      <c r="J1557" s="52">
        <v>1010</v>
      </c>
      <c r="K1557" s="53">
        <v>2.6932999999999998</v>
      </c>
      <c r="L1557" s="54">
        <f t="shared" si="122"/>
        <v>2720.23</v>
      </c>
      <c r="M1557" s="56">
        <v>2.6932999999999998</v>
      </c>
      <c r="N1557" s="50">
        <v>6.3014000000000001</v>
      </c>
      <c r="O1557" s="50">
        <v>0.80649999999999999</v>
      </c>
      <c r="P1557" s="70">
        <f t="shared" si="123"/>
        <v>2.6932999999999998</v>
      </c>
      <c r="Q1557" s="37">
        <f t="shared" si="124"/>
        <v>2720.23</v>
      </c>
      <c r="R1557" s="36"/>
      <c r="S1557" s="37"/>
      <c r="U1557" s="36"/>
      <c r="V1557" s="37"/>
      <c r="W1557" s="40" t="s">
        <v>75</v>
      </c>
      <c r="X1557" s="39" t="s">
        <v>366</v>
      </c>
      <c r="Y1557" s="40" t="s">
        <v>3718</v>
      </c>
      <c r="Z1557" s="40" t="s">
        <v>2464</v>
      </c>
      <c r="AA1557" s="40" t="s">
        <v>519</v>
      </c>
      <c r="AB1557" s="40" t="s">
        <v>2477</v>
      </c>
      <c r="AC1557" s="40" t="s">
        <v>4682</v>
      </c>
      <c r="AD1557" s="59" t="s">
        <v>4939</v>
      </c>
    </row>
    <row r="1558" spans="1:30">
      <c r="A1558" s="15" t="str">
        <f t="shared" si="120"/>
        <v>2022-3</v>
      </c>
      <c r="B1558" s="40" t="s">
        <v>4346</v>
      </c>
      <c r="C1558" s="47">
        <v>44638</v>
      </c>
      <c r="D1558" s="40" t="s">
        <v>4347</v>
      </c>
      <c r="E1558" s="40" t="s">
        <v>365</v>
      </c>
      <c r="F1558" s="40" t="s">
        <v>24</v>
      </c>
      <c r="G1558" s="40" t="s">
        <v>23</v>
      </c>
      <c r="H1558" s="40" t="s">
        <v>521</v>
      </c>
      <c r="I1558" s="15" t="str">
        <f t="shared" si="121"/>
        <v>MZQ</v>
      </c>
      <c r="J1558" s="52">
        <v>1010</v>
      </c>
      <c r="K1558" s="53">
        <v>1.6</v>
      </c>
      <c r="L1558" s="54">
        <f t="shared" si="122"/>
        <v>1616</v>
      </c>
      <c r="M1558" s="56">
        <v>2.7</v>
      </c>
      <c r="N1558" s="50">
        <v>6.3014000000000001</v>
      </c>
      <c r="O1558" s="50">
        <v>0.80649999999999999</v>
      </c>
      <c r="P1558" s="70">
        <f t="shared" si="123"/>
        <v>2.7</v>
      </c>
      <c r="Q1558" s="37">
        <f t="shared" si="124"/>
        <v>2727</v>
      </c>
      <c r="R1558" s="36"/>
      <c r="S1558" s="37"/>
      <c r="U1558" s="36"/>
      <c r="V1558" s="37"/>
      <c r="W1558" s="40" t="s">
        <v>21</v>
      </c>
      <c r="X1558" s="39" t="s">
        <v>366</v>
      </c>
      <c r="Y1558" s="40" t="s">
        <v>3719</v>
      </c>
      <c r="Z1558" s="40" t="s">
        <v>2437</v>
      </c>
      <c r="AA1558" s="40" t="s">
        <v>516</v>
      </c>
      <c r="AB1558" s="40" t="s">
        <v>2477</v>
      </c>
      <c r="AC1558" s="40" t="s">
        <v>4710</v>
      </c>
      <c r="AD1558" s="59" t="s">
        <v>4940</v>
      </c>
    </row>
    <row r="1559" spans="1:30">
      <c r="A1559" s="15" t="str">
        <f t="shared" si="120"/>
        <v>2022-3</v>
      </c>
      <c r="B1559" s="40" t="s">
        <v>4348</v>
      </c>
      <c r="C1559" s="47">
        <v>44638</v>
      </c>
      <c r="D1559" s="40" t="s">
        <v>4349</v>
      </c>
      <c r="E1559" s="40" t="s">
        <v>365</v>
      </c>
      <c r="F1559" s="40" t="s">
        <v>24</v>
      </c>
      <c r="G1559" s="40" t="s">
        <v>23</v>
      </c>
      <c r="H1559" s="40" t="s">
        <v>521</v>
      </c>
      <c r="I1559" s="15" t="str">
        <f t="shared" si="121"/>
        <v>MZQ</v>
      </c>
      <c r="J1559" s="52">
        <v>1010</v>
      </c>
      <c r="K1559" s="53">
        <v>1.67</v>
      </c>
      <c r="L1559" s="54">
        <f t="shared" si="122"/>
        <v>1686.7</v>
      </c>
      <c r="M1559" s="56">
        <v>2.76</v>
      </c>
      <c r="N1559" s="50">
        <v>6.3014000000000001</v>
      </c>
      <c r="O1559" s="50">
        <v>0.80649999999999999</v>
      </c>
      <c r="P1559" s="70">
        <f t="shared" si="123"/>
        <v>2.76</v>
      </c>
      <c r="Q1559" s="37">
        <f t="shared" si="124"/>
        <v>2787.6</v>
      </c>
      <c r="R1559" s="36"/>
      <c r="S1559" s="37"/>
      <c r="U1559" s="36"/>
      <c r="V1559" s="37"/>
      <c r="W1559" s="40" t="s">
        <v>21</v>
      </c>
      <c r="X1559" s="39" t="s">
        <v>366</v>
      </c>
      <c r="Y1559" s="40" t="s">
        <v>3720</v>
      </c>
      <c r="Z1559" s="40" t="s">
        <v>2437</v>
      </c>
      <c r="AA1559" s="40" t="s">
        <v>516</v>
      </c>
      <c r="AB1559" s="40" t="s">
        <v>2477</v>
      </c>
      <c r="AC1559" s="40" t="s">
        <v>4710</v>
      </c>
      <c r="AD1559" s="59" t="s">
        <v>4940</v>
      </c>
    </row>
    <row r="1560" spans="1:30">
      <c r="A1560" s="15" t="str">
        <f t="shared" si="120"/>
        <v>2022-3</v>
      </c>
      <c r="B1560" s="40" t="s">
        <v>2741</v>
      </c>
      <c r="C1560" s="47">
        <v>44624</v>
      </c>
      <c r="D1560" s="40" t="s">
        <v>2742</v>
      </c>
      <c r="E1560" s="40" t="s">
        <v>365</v>
      </c>
      <c r="F1560" s="40" t="s">
        <v>55</v>
      </c>
      <c r="G1560" s="40" t="s">
        <v>23</v>
      </c>
      <c r="H1560" s="40" t="s">
        <v>512</v>
      </c>
      <c r="I1560" s="15" t="str">
        <f t="shared" si="121"/>
        <v>MZQ</v>
      </c>
      <c r="J1560" s="52">
        <v>360</v>
      </c>
      <c r="K1560" s="53">
        <v>2.7610999999999999</v>
      </c>
      <c r="L1560" s="54">
        <f t="shared" si="122"/>
        <v>994</v>
      </c>
      <c r="M1560" s="56">
        <v>2.7610999999999999</v>
      </c>
      <c r="N1560" s="50">
        <v>6.3014000000000001</v>
      </c>
      <c r="O1560" s="50">
        <v>0.80649999999999999</v>
      </c>
      <c r="P1560" s="70">
        <f t="shared" si="123"/>
        <v>2.7610999999999999</v>
      </c>
      <c r="Q1560" s="37">
        <f t="shared" si="124"/>
        <v>994</v>
      </c>
      <c r="R1560" s="36"/>
      <c r="S1560" s="37"/>
      <c r="U1560" s="36"/>
      <c r="V1560" s="37"/>
      <c r="W1560" s="40" t="s">
        <v>3303</v>
      </c>
      <c r="X1560" s="39" t="s">
        <v>366</v>
      </c>
      <c r="Y1560" s="40" t="s">
        <v>3093</v>
      </c>
      <c r="Z1560" s="40" t="s">
        <v>3475</v>
      </c>
      <c r="AA1560" s="40" t="s">
        <v>511</v>
      </c>
      <c r="AB1560" s="40" t="s">
        <v>2474</v>
      </c>
      <c r="AC1560" s="40" t="s">
        <v>4737</v>
      </c>
      <c r="AD1560" s="59" t="s">
        <v>4940</v>
      </c>
    </row>
    <row r="1561" spans="1:30">
      <c r="A1561" s="15" t="str">
        <f t="shared" si="120"/>
        <v>2022-3</v>
      </c>
      <c r="B1561" s="40" t="s">
        <v>2741</v>
      </c>
      <c r="C1561" s="47">
        <v>44624</v>
      </c>
      <c r="D1561" s="40" t="s">
        <v>2742</v>
      </c>
      <c r="E1561" s="40" t="s">
        <v>365</v>
      </c>
      <c r="F1561" s="40" t="s">
        <v>55</v>
      </c>
      <c r="G1561" s="40" t="s">
        <v>23</v>
      </c>
      <c r="H1561" s="40" t="s">
        <v>512</v>
      </c>
      <c r="I1561" s="15" t="str">
        <f t="shared" si="121"/>
        <v>MZQ</v>
      </c>
      <c r="J1561" s="52">
        <v>6750</v>
      </c>
      <c r="K1561" s="53">
        <v>2.7610999999999999</v>
      </c>
      <c r="L1561" s="54">
        <f t="shared" si="122"/>
        <v>18637.43</v>
      </c>
      <c r="M1561" s="56">
        <v>2.7610999999999999</v>
      </c>
      <c r="N1561" s="50">
        <v>6.3014000000000001</v>
      </c>
      <c r="O1561" s="50">
        <v>0.80649999999999999</v>
      </c>
      <c r="P1561" s="70">
        <f t="shared" si="123"/>
        <v>2.7610999999999999</v>
      </c>
      <c r="Q1561" s="37">
        <f t="shared" si="124"/>
        <v>18637.43</v>
      </c>
      <c r="R1561" s="36"/>
      <c r="S1561" s="37"/>
      <c r="U1561" s="36"/>
      <c r="V1561" s="37"/>
      <c r="W1561" s="40" t="s">
        <v>3303</v>
      </c>
      <c r="X1561" s="39" t="s">
        <v>366</v>
      </c>
      <c r="Y1561" s="40" t="s">
        <v>3721</v>
      </c>
      <c r="Z1561" s="40" t="s">
        <v>3475</v>
      </c>
      <c r="AA1561" s="40" t="s">
        <v>511</v>
      </c>
      <c r="AB1561" s="40" t="s">
        <v>2474</v>
      </c>
      <c r="AC1561" s="40" t="s">
        <v>4737</v>
      </c>
      <c r="AD1561" s="59" t="s">
        <v>4940</v>
      </c>
    </row>
    <row r="1562" spans="1:30">
      <c r="A1562" s="15" t="str">
        <f t="shared" si="120"/>
        <v>2022-3</v>
      </c>
      <c r="B1562" s="40" t="s">
        <v>2741</v>
      </c>
      <c r="C1562" s="47">
        <v>44624</v>
      </c>
      <c r="D1562" s="40" t="s">
        <v>2742</v>
      </c>
      <c r="E1562" s="40" t="s">
        <v>365</v>
      </c>
      <c r="F1562" s="40" t="s">
        <v>55</v>
      </c>
      <c r="G1562" s="40" t="s">
        <v>23</v>
      </c>
      <c r="H1562" s="40" t="s">
        <v>512</v>
      </c>
      <c r="I1562" s="15" t="str">
        <f t="shared" si="121"/>
        <v>MZQ</v>
      </c>
      <c r="J1562" s="52">
        <v>50</v>
      </c>
      <c r="K1562" s="53">
        <v>2.7610999999999999</v>
      </c>
      <c r="L1562" s="54">
        <f t="shared" si="122"/>
        <v>138.06</v>
      </c>
      <c r="M1562" s="56">
        <v>2.7610999999999999</v>
      </c>
      <c r="N1562" s="50">
        <v>6.3014000000000001</v>
      </c>
      <c r="O1562" s="50">
        <v>0.80649999999999999</v>
      </c>
      <c r="P1562" s="70">
        <f t="shared" si="123"/>
        <v>2.7610999999999999</v>
      </c>
      <c r="Q1562" s="37">
        <f t="shared" si="124"/>
        <v>138.06</v>
      </c>
      <c r="R1562" s="36"/>
      <c r="S1562" s="37"/>
      <c r="U1562" s="36"/>
      <c r="V1562" s="37"/>
      <c r="W1562" s="40" t="s">
        <v>3303</v>
      </c>
      <c r="X1562" s="39" t="s">
        <v>366</v>
      </c>
      <c r="Y1562" s="40" t="s">
        <v>3722</v>
      </c>
      <c r="Z1562" s="40" t="s">
        <v>3475</v>
      </c>
      <c r="AA1562" s="40" t="s">
        <v>4931</v>
      </c>
      <c r="AB1562" s="40" t="s">
        <v>2478</v>
      </c>
      <c r="AC1562" s="40" t="s">
        <v>4737</v>
      </c>
      <c r="AD1562" s="59" t="s">
        <v>4940</v>
      </c>
    </row>
    <row r="1563" spans="1:30">
      <c r="A1563" s="15" t="str">
        <f t="shared" si="120"/>
        <v>2022-3</v>
      </c>
      <c r="B1563" s="40" t="s">
        <v>2741</v>
      </c>
      <c r="C1563" s="47">
        <v>44624</v>
      </c>
      <c r="D1563" s="40" t="s">
        <v>2742</v>
      </c>
      <c r="E1563" s="40" t="s">
        <v>365</v>
      </c>
      <c r="F1563" s="40" t="s">
        <v>55</v>
      </c>
      <c r="G1563" s="40" t="s">
        <v>23</v>
      </c>
      <c r="H1563" s="40" t="s">
        <v>512</v>
      </c>
      <c r="I1563" s="15" t="str">
        <f t="shared" si="121"/>
        <v>MZQ</v>
      </c>
      <c r="J1563" s="52">
        <v>50</v>
      </c>
      <c r="K1563" s="53">
        <v>2.7610999999999999</v>
      </c>
      <c r="L1563" s="54">
        <f t="shared" si="122"/>
        <v>138.06</v>
      </c>
      <c r="M1563" s="56">
        <v>2.7610999999999999</v>
      </c>
      <c r="N1563" s="50">
        <v>6.3014000000000001</v>
      </c>
      <c r="O1563" s="50">
        <v>0.80649999999999999</v>
      </c>
      <c r="P1563" s="70">
        <f t="shared" si="123"/>
        <v>2.7610999999999999</v>
      </c>
      <c r="Q1563" s="37">
        <f t="shared" si="124"/>
        <v>138.06</v>
      </c>
      <c r="R1563" s="36"/>
      <c r="S1563" s="37"/>
      <c r="U1563" s="36"/>
      <c r="V1563" s="37"/>
      <c r="W1563" s="40" t="s">
        <v>3303</v>
      </c>
      <c r="X1563" s="39" t="s">
        <v>366</v>
      </c>
      <c r="Y1563" s="40" t="s">
        <v>3723</v>
      </c>
      <c r="Z1563" s="40" t="s">
        <v>3475</v>
      </c>
      <c r="AA1563" s="40" t="s">
        <v>4931</v>
      </c>
      <c r="AB1563" s="40" t="s">
        <v>2478</v>
      </c>
      <c r="AC1563" s="40" t="s">
        <v>4737</v>
      </c>
      <c r="AD1563" s="59" t="s">
        <v>4940</v>
      </c>
    </row>
    <row r="1564" spans="1:30">
      <c r="A1564" s="15" t="str">
        <f t="shared" si="120"/>
        <v>2022-3</v>
      </c>
      <c r="B1564" s="40" t="s">
        <v>2743</v>
      </c>
      <c r="C1564" s="47">
        <v>44641</v>
      </c>
      <c r="D1564" s="40" t="s">
        <v>2744</v>
      </c>
      <c r="E1564" s="40" t="s">
        <v>365</v>
      </c>
      <c r="F1564" s="40" t="s">
        <v>55</v>
      </c>
      <c r="G1564" s="40" t="s">
        <v>23</v>
      </c>
      <c r="H1564" s="40" t="s">
        <v>521</v>
      </c>
      <c r="I1564" s="15" t="str">
        <f t="shared" si="121"/>
        <v>MZQ</v>
      </c>
      <c r="J1564" s="52">
        <v>1010</v>
      </c>
      <c r="K1564" s="53">
        <v>2.77</v>
      </c>
      <c r="L1564" s="54">
        <f t="shared" si="122"/>
        <v>2797.7</v>
      </c>
      <c r="M1564" s="56">
        <v>2.77</v>
      </c>
      <c r="N1564" s="50">
        <v>6.3014000000000001</v>
      </c>
      <c r="O1564" s="50">
        <v>0.80649999999999999</v>
      </c>
      <c r="P1564" s="70">
        <f t="shared" si="123"/>
        <v>2.77</v>
      </c>
      <c r="Q1564" s="37">
        <f t="shared" si="124"/>
        <v>2797.7</v>
      </c>
      <c r="R1564" s="36"/>
      <c r="S1564" s="37"/>
      <c r="U1564" s="36"/>
      <c r="V1564" s="37"/>
      <c r="W1564" s="40" t="s">
        <v>21</v>
      </c>
      <c r="X1564" s="39" t="s">
        <v>366</v>
      </c>
      <c r="Y1564" s="40" t="s">
        <v>3724</v>
      </c>
      <c r="Z1564" s="40" t="s">
        <v>2437</v>
      </c>
      <c r="AA1564" s="40" t="s">
        <v>516</v>
      </c>
      <c r="AB1564" s="40" t="s">
        <v>2477</v>
      </c>
      <c r="AC1564" s="40" t="s">
        <v>4738</v>
      </c>
      <c r="AD1564" s="59" t="s">
        <v>4940</v>
      </c>
    </row>
    <row r="1565" spans="1:30">
      <c r="A1565" s="15" t="str">
        <f t="shared" si="120"/>
        <v>2022-3</v>
      </c>
      <c r="B1565" s="40" t="s">
        <v>4350</v>
      </c>
      <c r="C1565" s="47">
        <v>44650</v>
      </c>
      <c r="D1565" s="40" t="s">
        <v>4351</v>
      </c>
      <c r="E1565" s="40" t="s">
        <v>365</v>
      </c>
      <c r="F1565" s="40" t="s">
        <v>55</v>
      </c>
      <c r="G1565" s="40" t="s">
        <v>23</v>
      </c>
      <c r="H1565" s="40" t="s">
        <v>521</v>
      </c>
      <c r="I1565" s="15" t="str">
        <f t="shared" si="121"/>
        <v>MZQ</v>
      </c>
      <c r="J1565" s="52">
        <v>1010</v>
      </c>
      <c r="K1565" s="53">
        <v>2.81</v>
      </c>
      <c r="L1565" s="54">
        <f t="shared" si="122"/>
        <v>2838.1</v>
      </c>
      <c r="M1565" s="56">
        <v>2.78</v>
      </c>
      <c r="N1565" s="50">
        <v>6.3014000000000001</v>
      </c>
      <c r="O1565" s="50">
        <v>0.80649999999999999</v>
      </c>
      <c r="P1565" s="70">
        <f t="shared" si="123"/>
        <v>2.78</v>
      </c>
      <c r="Q1565" s="37">
        <f t="shared" si="124"/>
        <v>2807.8</v>
      </c>
      <c r="R1565" s="36"/>
      <c r="S1565" s="37"/>
      <c r="U1565" s="36"/>
      <c r="V1565" s="37"/>
      <c r="W1565" s="40" t="s">
        <v>21</v>
      </c>
      <c r="X1565" s="39" t="s">
        <v>366</v>
      </c>
      <c r="Y1565" s="40" t="s">
        <v>3725</v>
      </c>
      <c r="Z1565" s="40" t="s">
        <v>2437</v>
      </c>
      <c r="AA1565" s="40" t="s">
        <v>518</v>
      </c>
      <c r="AB1565" s="40" t="s">
        <v>2474</v>
      </c>
      <c r="AC1565" s="40" t="s">
        <v>4722</v>
      </c>
      <c r="AD1565" s="59" t="s">
        <v>4940</v>
      </c>
    </row>
    <row r="1566" spans="1:30">
      <c r="A1566" s="15" t="str">
        <f t="shared" si="120"/>
        <v>2022-3</v>
      </c>
      <c r="B1566" s="40" t="s">
        <v>4350</v>
      </c>
      <c r="C1566" s="47">
        <v>44650</v>
      </c>
      <c r="D1566" s="40" t="s">
        <v>4351</v>
      </c>
      <c r="E1566" s="40" t="s">
        <v>365</v>
      </c>
      <c r="F1566" s="40" t="s">
        <v>55</v>
      </c>
      <c r="G1566" s="40" t="s">
        <v>23</v>
      </c>
      <c r="H1566" s="40" t="s">
        <v>521</v>
      </c>
      <c r="I1566" s="15" t="str">
        <f t="shared" si="121"/>
        <v>MZQ</v>
      </c>
      <c r="J1566" s="52">
        <v>1010</v>
      </c>
      <c r="K1566" s="53">
        <v>2.81</v>
      </c>
      <c r="L1566" s="54">
        <f t="shared" si="122"/>
        <v>2838.1</v>
      </c>
      <c r="M1566" s="56">
        <v>2.78</v>
      </c>
      <c r="N1566" s="50">
        <v>6.3014000000000001</v>
      </c>
      <c r="O1566" s="50">
        <v>0.80649999999999999</v>
      </c>
      <c r="P1566" s="70">
        <f t="shared" si="123"/>
        <v>2.78</v>
      </c>
      <c r="Q1566" s="37">
        <f t="shared" si="124"/>
        <v>2807.8</v>
      </c>
      <c r="R1566" s="36"/>
      <c r="S1566" s="37"/>
      <c r="U1566" s="36"/>
      <c r="V1566" s="37"/>
      <c r="W1566" s="40" t="s">
        <v>21</v>
      </c>
      <c r="X1566" s="39" t="s">
        <v>366</v>
      </c>
      <c r="Y1566" s="40" t="s">
        <v>3726</v>
      </c>
      <c r="Z1566" s="40" t="s">
        <v>2437</v>
      </c>
      <c r="AA1566" s="40" t="s">
        <v>518</v>
      </c>
      <c r="AB1566" s="40" t="s">
        <v>2474</v>
      </c>
      <c r="AC1566" s="40" t="s">
        <v>4722</v>
      </c>
      <c r="AD1566" s="59" t="s">
        <v>4940</v>
      </c>
    </row>
    <row r="1567" spans="1:30">
      <c r="A1567" s="15" t="str">
        <f t="shared" si="120"/>
        <v>2022-3</v>
      </c>
      <c r="B1567" s="40" t="s">
        <v>300</v>
      </c>
      <c r="C1567" s="47">
        <v>44635</v>
      </c>
      <c r="D1567" s="40" t="s">
        <v>301</v>
      </c>
      <c r="E1567" s="40" t="s">
        <v>365</v>
      </c>
      <c r="F1567" s="40" t="s">
        <v>48</v>
      </c>
      <c r="G1567" s="40" t="s">
        <v>23</v>
      </c>
      <c r="H1567" s="40" t="s">
        <v>529</v>
      </c>
      <c r="I1567" s="15" t="str">
        <f t="shared" si="121"/>
        <v>MZQ</v>
      </c>
      <c r="J1567" s="52">
        <v>2020</v>
      </c>
      <c r="K1567" s="53">
        <v>2.6991000000000001</v>
      </c>
      <c r="L1567" s="54">
        <f t="shared" si="122"/>
        <v>5452.18</v>
      </c>
      <c r="M1567" s="56">
        <v>2.7875999999999999</v>
      </c>
      <c r="N1567" s="50">
        <v>6.3014000000000001</v>
      </c>
      <c r="O1567" s="50">
        <v>0.80649999999999999</v>
      </c>
      <c r="P1567" s="70">
        <f t="shared" si="123"/>
        <v>2.7875999999999999</v>
      </c>
      <c r="Q1567" s="37">
        <f t="shared" si="124"/>
        <v>5630.95</v>
      </c>
      <c r="R1567" s="36"/>
      <c r="S1567" s="37"/>
      <c r="U1567" s="36"/>
      <c r="V1567" s="37"/>
      <c r="W1567" s="40" t="s">
        <v>298</v>
      </c>
      <c r="X1567" s="39" t="s">
        <v>366</v>
      </c>
      <c r="Y1567" s="40" t="s">
        <v>3727</v>
      </c>
      <c r="Z1567" s="40" t="s">
        <v>2434</v>
      </c>
      <c r="AA1567" s="40" t="s">
        <v>518</v>
      </c>
      <c r="AB1567" s="40" t="s">
        <v>2474</v>
      </c>
      <c r="AC1567" s="40" t="s">
        <v>4739</v>
      </c>
      <c r="AD1567" s="59" t="s">
        <v>4940</v>
      </c>
    </row>
    <row r="1568" spans="1:30">
      <c r="A1568" s="15" t="str">
        <f t="shared" si="120"/>
        <v>2022-3</v>
      </c>
      <c r="B1568" s="40" t="s">
        <v>4352</v>
      </c>
      <c r="C1568" s="47">
        <v>44631</v>
      </c>
      <c r="D1568" s="40" t="s">
        <v>4353</v>
      </c>
      <c r="E1568" s="40" t="s">
        <v>365</v>
      </c>
      <c r="F1568" s="40" t="s">
        <v>24</v>
      </c>
      <c r="G1568" s="40" t="s">
        <v>23</v>
      </c>
      <c r="H1568" s="40" t="s">
        <v>521</v>
      </c>
      <c r="I1568" s="15" t="str">
        <f t="shared" si="121"/>
        <v>MZQ</v>
      </c>
      <c r="J1568" s="52">
        <v>1010</v>
      </c>
      <c r="K1568" s="53">
        <v>2.7589999999999999</v>
      </c>
      <c r="L1568" s="54">
        <f t="shared" si="122"/>
        <v>2786.59</v>
      </c>
      <c r="M1568" s="56">
        <v>2.86</v>
      </c>
      <c r="N1568" s="50">
        <v>6.3014000000000001</v>
      </c>
      <c r="O1568" s="50">
        <v>0.80649999999999999</v>
      </c>
      <c r="P1568" s="70">
        <f t="shared" si="123"/>
        <v>2.86</v>
      </c>
      <c r="Q1568" s="37">
        <f t="shared" si="124"/>
        <v>2888.6</v>
      </c>
      <c r="R1568" s="36"/>
      <c r="S1568" s="37"/>
      <c r="U1568" s="36"/>
      <c r="V1568" s="37"/>
      <c r="W1568" s="40" t="s">
        <v>21</v>
      </c>
      <c r="X1568" s="39" t="s">
        <v>366</v>
      </c>
      <c r="Y1568" s="40" t="s">
        <v>3728</v>
      </c>
      <c r="Z1568" s="40" t="s">
        <v>2437</v>
      </c>
      <c r="AA1568" s="40" t="s">
        <v>518</v>
      </c>
      <c r="AB1568" s="40" t="s">
        <v>2474</v>
      </c>
      <c r="AC1568" s="40" t="s">
        <v>4715</v>
      </c>
      <c r="AD1568" s="59" t="s">
        <v>4940</v>
      </c>
    </row>
    <row r="1569" spans="1:30">
      <c r="A1569" s="15" t="str">
        <f t="shared" si="120"/>
        <v>2022-3</v>
      </c>
      <c r="B1569" s="40" t="s">
        <v>331</v>
      </c>
      <c r="C1569" s="47">
        <v>44639</v>
      </c>
      <c r="D1569" s="40" t="s">
        <v>332</v>
      </c>
      <c r="E1569" s="40" t="s">
        <v>47</v>
      </c>
      <c r="F1569" s="40" t="s">
        <v>48</v>
      </c>
      <c r="G1569" s="40" t="s">
        <v>23</v>
      </c>
      <c r="H1569" s="40" t="s">
        <v>529</v>
      </c>
      <c r="I1569" s="15" t="str">
        <f t="shared" si="121"/>
        <v>MZQ</v>
      </c>
      <c r="J1569" s="52">
        <v>150</v>
      </c>
      <c r="K1569" s="53">
        <v>2.9060000000000001</v>
      </c>
      <c r="L1569" s="54">
        <f t="shared" si="122"/>
        <v>435.9</v>
      </c>
      <c r="M1569" s="56">
        <v>2.9060000000000001</v>
      </c>
      <c r="N1569" s="50">
        <v>6.3014000000000001</v>
      </c>
      <c r="O1569" s="50">
        <v>0.80649999999999999</v>
      </c>
      <c r="P1569" s="70">
        <f t="shared" si="123"/>
        <v>2.9060000000000001</v>
      </c>
      <c r="Q1569" s="37">
        <f t="shared" si="124"/>
        <v>435.9</v>
      </c>
      <c r="R1569" s="36"/>
      <c r="S1569" s="37"/>
      <c r="U1569" s="36"/>
      <c r="V1569" s="37"/>
      <c r="W1569" s="40" t="s">
        <v>45</v>
      </c>
      <c r="X1569" s="39" t="s">
        <v>366</v>
      </c>
      <c r="Y1569" s="40" t="s">
        <v>3729</v>
      </c>
      <c r="Z1569" s="40" t="s">
        <v>2466</v>
      </c>
      <c r="AA1569" s="40" t="s">
        <v>517</v>
      </c>
      <c r="AB1569" s="40" t="s">
        <v>2475</v>
      </c>
      <c r="AC1569" s="40" t="s">
        <v>4740</v>
      </c>
      <c r="AD1569" s="59" t="s">
        <v>4940</v>
      </c>
    </row>
    <row r="1570" spans="1:30">
      <c r="A1570" s="15" t="str">
        <f t="shared" si="120"/>
        <v>2022-3</v>
      </c>
      <c r="B1570" s="40" t="s">
        <v>4354</v>
      </c>
      <c r="C1570" s="47">
        <v>44635</v>
      </c>
      <c r="D1570" s="40" t="s">
        <v>4355</v>
      </c>
      <c r="E1570" s="40" t="s">
        <v>365</v>
      </c>
      <c r="F1570" s="40" t="s">
        <v>55</v>
      </c>
      <c r="G1570" s="40" t="s">
        <v>23</v>
      </c>
      <c r="H1570" s="40" t="s">
        <v>521</v>
      </c>
      <c r="I1570" s="15" t="str">
        <f t="shared" si="121"/>
        <v>MZQ</v>
      </c>
      <c r="J1570" s="52">
        <v>3110</v>
      </c>
      <c r="K1570" s="53">
        <v>0</v>
      </c>
      <c r="L1570" s="54">
        <f t="shared" si="122"/>
        <v>0</v>
      </c>
      <c r="M1570" s="56">
        <v>2.92</v>
      </c>
      <c r="N1570" s="50">
        <v>6.3014000000000001</v>
      </c>
      <c r="O1570" s="50">
        <v>0.80649999999999999</v>
      </c>
      <c r="P1570" s="70">
        <f t="shared" si="123"/>
        <v>2.92</v>
      </c>
      <c r="Q1570" s="37">
        <f t="shared" si="124"/>
        <v>9081.2000000000007</v>
      </c>
      <c r="R1570" s="36"/>
      <c r="S1570" s="37"/>
      <c r="U1570" s="36"/>
      <c r="V1570" s="37"/>
      <c r="W1570" s="40" t="s">
        <v>21</v>
      </c>
      <c r="X1570" s="39" t="s">
        <v>366</v>
      </c>
      <c r="Y1570" s="40" t="s">
        <v>3730</v>
      </c>
      <c r="Z1570" s="40" t="s">
        <v>2437</v>
      </c>
      <c r="AA1570" s="40" t="s">
        <v>517</v>
      </c>
      <c r="AB1570" s="40" t="s">
        <v>2475</v>
      </c>
      <c r="AC1570" s="40" t="s">
        <v>4741</v>
      </c>
      <c r="AD1570" s="59" t="s">
        <v>4940</v>
      </c>
    </row>
    <row r="1571" spans="1:30">
      <c r="A1571" s="15" t="str">
        <f t="shared" si="120"/>
        <v>2022-3</v>
      </c>
      <c r="B1571" s="40" t="s">
        <v>4354</v>
      </c>
      <c r="C1571" s="47">
        <v>44635</v>
      </c>
      <c r="D1571" s="40" t="s">
        <v>4355</v>
      </c>
      <c r="E1571" s="40" t="s">
        <v>365</v>
      </c>
      <c r="F1571" s="40" t="s">
        <v>55</v>
      </c>
      <c r="G1571" s="40" t="s">
        <v>23</v>
      </c>
      <c r="H1571" s="40" t="s">
        <v>521</v>
      </c>
      <c r="I1571" s="15" t="str">
        <f t="shared" si="121"/>
        <v>MZQ</v>
      </c>
      <c r="J1571" s="52">
        <v>50</v>
      </c>
      <c r="K1571" s="53">
        <v>0</v>
      </c>
      <c r="L1571" s="54">
        <f t="shared" si="122"/>
        <v>0</v>
      </c>
      <c r="M1571" s="56">
        <v>2.92</v>
      </c>
      <c r="N1571" s="50">
        <v>6.3014000000000001</v>
      </c>
      <c r="O1571" s="50">
        <v>0.80649999999999999</v>
      </c>
      <c r="P1571" s="70">
        <f t="shared" si="123"/>
        <v>2.92</v>
      </c>
      <c r="Q1571" s="37">
        <f t="shared" si="124"/>
        <v>146</v>
      </c>
      <c r="R1571" s="36"/>
      <c r="S1571" s="37"/>
      <c r="U1571" s="36"/>
      <c r="V1571" s="37"/>
      <c r="W1571" s="40" t="s">
        <v>21</v>
      </c>
      <c r="X1571" s="39" t="s">
        <v>366</v>
      </c>
      <c r="Y1571" s="40" t="s">
        <v>3731</v>
      </c>
      <c r="Z1571" s="40" t="s">
        <v>2437</v>
      </c>
      <c r="AA1571" s="40" t="s">
        <v>533</v>
      </c>
      <c r="AB1571" s="40" t="s">
        <v>2478</v>
      </c>
      <c r="AC1571" s="40" t="s">
        <v>4741</v>
      </c>
      <c r="AD1571" s="59" t="s">
        <v>4940</v>
      </c>
    </row>
    <row r="1572" spans="1:30">
      <c r="A1572" s="15" t="str">
        <f t="shared" si="120"/>
        <v>2022-3</v>
      </c>
      <c r="B1572" s="40" t="s">
        <v>4356</v>
      </c>
      <c r="C1572" s="47">
        <v>44631</v>
      </c>
      <c r="D1572" s="40" t="s">
        <v>4357</v>
      </c>
      <c r="E1572" s="40" t="s">
        <v>365</v>
      </c>
      <c r="F1572" s="40" t="s">
        <v>24</v>
      </c>
      <c r="G1572" s="40" t="s">
        <v>23</v>
      </c>
      <c r="H1572" s="40" t="s">
        <v>521</v>
      </c>
      <c r="I1572" s="15" t="str">
        <f t="shared" si="121"/>
        <v>MZQ</v>
      </c>
      <c r="J1572" s="52">
        <v>1010</v>
      </c>
      <c r="K1572" s="53">
        <v>1.9</v>
      </c>
      <c r="L1572" s="54">
        <f t="shared" si="122"/>
        <v>1919</v>
      </c>
      <c r="M1572" s="56">
        <v>2.93</v>
      </c>
      <c r="N1572" s="50">
        <v>6.3014000000000001</v>
      </c>
      <c r="O1572" s="50">
        <v>0.80649999999999999</v>
      </c>
      <c r="P1572" s="70">
        <f t="shared" si="123"/>
        <v>2.93</v>
      </c>
      <c r="Q1572" s="37">
        <f t="shared" si="124"/>
        <v>2959.3</v>
      </c>
      <c r="R1572" s="36"/>
      <c r="S1572" s="37"/>
      <c r="U1572" s="36"/>
      <c r="V1572" s="37"/>
      <c r="W1572" s="40" t="s">
        <v>21</v>
      </c>
      <c r="X1572" s="39" t="s">
        <v>366</v>
      </c>
      <c r="Y1572" s="40" t="s">
        <v>3732</v>
      </c>
      <c r="Z1572" s="40" t="s">
        <v>2437</v>
      </c>
      <c r="AA1572" s="40" t="s">
        <v>518</v>
      </c>
      <c r="AB1572" s="40" t="s">
        <v>2474</v>
      </c>
      <c r="AC1572" s="40" t="s">
        <v>4715</v>
      </c>
      <c r="AD1572" s="59" t="s">
        <v>4940</v>
      </c>
    </row>
    <row r="1573" spans="1:30">
      <c r="A1573" s="15" t="str">
        <f t="shared" si="120"/>
        <v>2022-3</v>
      </c>
      <c r="B1573" s="40" t="s">
        <v>2745</v>
      </c>
      <c r="C1573" s="47">
        <v>44642</v>
      </c>
      <c r="D1573" s="40" t="s">
        <v>249</v>
      </c>
      <c r="E1573" s="40" t="s">
        <v>365</v>
      </c>
      <c r="F1573" s="40" t="s">
        <v>38</v>
      </c>
      <c r="G1573" s="40" t="s">
        <v>23</v>
      </c>
      <c r="H1573" s="40" t="s">
        <v>512</v>
      </c>
      <c r="I1573" s="15" t="str">
        <f t="shared" si="121"/>
        <v>MZQ</v>
      </c>
      <c r="J1573" s="52">
        <v>3870</v>
      </c>
      <c r="K1573" s="53">
        <v>2.8963000000000001</v>
      </c>
      <c r="L1573" s="54">
        <f t="shared" si="122"/>
        <v>11208.68</v>
      </c>
      <c r="M1573" s="56">
        <v>2.9398</v>
      </c>
      <c r="N1573" s="50">
        <v>6.3014000000000001</v>
      </c>
      <c r="O1573" s="50">
        <v>0.80649999999999999</v>
      </c>
      <c r="P1573" s="70">
        <f t="shared" si="123"/>
        <v>2.9398</v>
      </c>
      <c r="Q1573" s="37">
        <f t="shared" si="124"/>
        <v>11377.03</v>
      </c>
      <c r="R1573" s="36"/>
      <c r="S1573" s="37"/>
      <c r="U1573" s="36"/>
      <c r="V1573" s="37"/>
      <c r="W1573" s="40" t="s">
        <v>178</v>
      </c>
      <c r="X1573" s="39" t="s">
        <v>366</v>
      </c>
      <c r="Y1573" s="40" t="s">
        <v>3733</v>
      </c>
      <c r="Z1573" s="40" t="s">
        <v>2426</v>
      </c>
      <c r="AA1573" s="40" t="s">
        <v>519</v>
      </c>
      <c r="AB1573" s="40" t="s">
        <v>2477</v>
      </c>
      <c r="AC1573" s="40" t="s">
        <v>4742</v>
      </c>
      <c r="AD1573" s="59" t="s">
        <v>4940</v>
      </c>
    </row>
    <row r="1574" spans="1:30">
      <c r="A1574" s="15" t="str">
        <f t="shared" si="120"/>
        <v>2022-3</v>
      </c>
      <c r="B1574" s="40" t="s">
        <v>4358</v>
      </c>
      <c r="C1574" s="47">
        <v>44641</v>
      </c>
      <c r="D1574" s="40" t="s">
        <v>4359</v>
      </c>
      <c r="E1574" s="40" t="s">
        <v>365</v>
      </c>
      <c r="F1574" s="40" t="s">
        <v>260</v>
      </c>
      <c r="G1574" s="40" t="s">
        <v>23</v>
      </c>
      <c r="H1574" s="40" t="s">
        <v>512</v>
      </c>
      <c r="I1574" s="15" t="str">
        <f t="shared" si="121"/>
        <v>MZQ</v>
      </c>
      <c r="J1574" s="52">
        <v>3131</v>
      </c>
      <c r="K1574" s="53">
        <v>0</v>
      </c>
      <c r="L1574" s="54">
        <f t="shared" si="122"/>
        <v>0</v>
      </c>
      <c r="M1574" s="56">
        <v>2.98</v>
      </c>
      <c r="N1574" s="50">
        <v>6.3014000000000001</v>
      </c>
      <c r="O1574" s="50">
        <v>0.80649999999999999</v>
      </c>
      <c r="P1574" s="70">
        <f t="shared" si="123"/>
        <v>2.98</v>
      </c>
      <c r="Q1574" s="37">
        <f t="shared" si="124"/>
        <v>9330.3799999999992</v>
      </c>
      <c r="R1574" s="36"/>
      <c r="S1574" s="37"/>
      <c r="U1574" s="36"/>
      <c r="V1574" s="37"/>
      <c r="W1574" s="40" t="s">
        <v>67</v>
      </c>
      <c r="X1574" s="39" t="s">
        <v>366</v>
      </c>
      <c r="Y1574" s="40" t="s">
        <v>3734</v>
      </c>
      <c r="Z1574" s="40" t="s">
        <v>2423</v>
      </c>
      <c r="AA1574" s="40" t="s">
        <v>517</v>
      </c>
      <c r="AB1574" s="40" t="s">
        <v>2475</v>
      </c>
      <c r="AC1574" s="40" t="s">
        <v>4681</v>
      </c>
      <c r="AD1574" s="59" t="s">
        <v>4940</v>
      </c>
    </row>
    <row r="1575" spans="1:30">
      <c r="A1575" s="15" t="str">
        <f t="shared" si="120"/>
        <v>2022-3</v>
      </c>
      <c r="B1575" s="40" t="s">
        <v>4358</v>
      </c>
      <c r="C1575" s="47">
        <v>44641</v>
      </c>
      <c r="D1575" s="40" t="s">
        <v>4359</v>
      </c>
      <c r="E1575" s="40" t="s">
        <v>365</v>
      </c>
      <c r="F1575" s="40" t="s">
        <v>260</v>
      </c>
      <c r="G1575" s="40" t="s">
        <v>23</v>
      </c>
      <c r="H1575" s="40" t="s">
        <v>512</v>
      </c>
      <c r="I1575" s="15" t="str">
        <f t="shared" si="121"/>
        <v>MZQ</v>
      </c>
      <c r="J1575" s="52">
        <v>50</v>
      </c>
      <c r="K1575" s="53">
        <v>0</v>
      </c>
      <c r="L1575" s="54">
        <f t="shared" si="122"/>
        <v>0</v>
      </c>
      <c r="M1575" s="56">
        <v>2.98</v>
      </c>
      <c r="N1575" s="50">
        <v>6.3014000000000001</v>
      </c>
      <c r="O1575" s="50">
        <v>0.80649999999999999</v>
      </c>
      <c r="P1575" s="70">
        <f t="shared" si="123"/>
        <v>2.98</v>
      </c>
      <c r="Q1575" s="37">
        <f t="shared" si="124"/>
        <v>149</v>
      </c>
      <c r="R1575" s="36"/>
      <c r="S1575" s="37"/>
      <c r="U1575" s="36"/>
      <c r="V1575" s="37"/>
      <c r="W1575" s="40" t="s">
        <v>67</v>
      </c>
      <c r="X1575" s="39" t="s">
        <v>366</v>
      </c>
      <c r="Y1575" s="40" t="s">
        <v>3735</v>
      </c>
      <c r="Z1575" s="40" t="s">
        <v>2423</v>
      </c>
      <c r="AA1575" s="40" t="s">
        <v>533</v>
      </c>
      <c r="AB1575" s="40" t="s">
        <v>2478</v>
      </c>
      <c r="AC1575" s="40" t="s">
        <v>4681</v>
      </c>
      <c r="AD1575" s="59" t="s">
        <v>4940</v>
      </c>
    </row>
    <row r="1576" spans="1:30">
      <c r="A1576" s="15" t="str">
        <f t="shared" si="120"/>
        <v>2022-3</v>
      </c>
      <c r="B1576" s="40" t="s">
        <v>223</v>
      </c>
      <c r="C1576" s="47">
        <v>44650</v>
      </c>
      <c r="D1576" s="40" t="s">
        <v>224</v>
      </c>
      <c r="E1576" s="40" t="s">
        <v>26</v>
      </c>
      <c r="F1576" s="40" t="s">
        <v>27</v>
      </c>
      <c r="G1576" s="40" t="s">
        <v>25</v>
      </c>
      <c r="H1576" s="40" t="s">
        <v>512</v>
      </c>
      <c r="I1576" s="15" t="str">
        <f t="shared" si="121"/>
        <v>MZQ</v>
      </c>
      <c r="J1576" s="52">
        <v>299</v>
      </c>
      <c r="K1576" s="53">
        <v>8.92</v>
      </c>
      <c r="L1576" s="54">
        <f t="shared" si="122"/>
        <v>2667.08</v>
      </c>
      <c r="M1576" s="56">
        <v>3.0087999999999999</v>
      </c>
      <c r="N1576" s="50">
        <v>6.3014000000000001</v>
      </c>
      <c r="O1576" s="50">
        <v>0.80649999999999999</v>
      </c>
      <c r="P1576" s="70">
        <f t="shared" si="123"/>
        <v>3.0087999999999999</v>
      </c>
      <c r="Q1576" s="37">
        <f t="shared" si="124"/>
        <v>899.63</v>
      </c>
      <c r="R1576" s="36"/>
      <c r="S1576" s="37"/>
      <c r="U1576" s="36"/>
      <c r="V1576" s="37"/>
      <c r="W1576" s="40" t="s">
        <v>586</v>
      </c>
      <c r="X1576" s="39" t="s">
        <v>366</v>
      </c>
      <c r="Y1576" s="40" t="s">
        <v>2010</v>
      </c>
      <c r="Z1576" s="40" t="s">
        <v>2469</v>
      </c>
      <c r="AA1576" s="40" t="s">
        <v>528</v>
      </c>
      <c r="AB1576" s="40" t="s">
        <v>2475</v>
      </c>
      <c r="AC1576" s="40" t="s">
        <v>4743</v>
      </c>
      <c r="AD1576" s="59" t="s">
        <v>4940</v>
      </c>
    </row>
    <row r="1577" spans="1:30">
      <c r="A1577" s="15" t="str">
        <f t="shared" si="120"/>
        <v>2022-3</v>
      </c>
      <c r="B1577" s="40" t="s">
        <v>223</v>
      </c>
      <c r="C1577" s="47">
        <v>44650</v>
      </c>
      <c r="D1577" s="40" t="s">
        <v>224</v>
      </c>
      <c r="E1577" s="40" t="s">
        <v>26</v>
      </c>
      <c r="F1577" s="40" t="s">
        <v>27</v>
      </c>
      <c r="G1577" s="40" t="s">
        <v>25</v>
      </c>
      <c r="H1577" s="40" t="s">
        <v>512</v>
      </c>
      <c r="I1577" s="15" t="str">
        <f t="shared" si="121"/>
        <v>MZQ</v>
      </c>
      <c r="J1577" s="52">
        <v>2071</v>
      </c>
      <c r="K1577" s="53">
        <v>8.92</v>
      </c>
      <c r="L1577" s="54">
        <f t="shared" si="122"/>
        <v>18473.32</v>
      </c>
      <c r="M1577" s="56">
        <v>3.0087999999999999</v>
      </c>
      <c r="N1577" s="50">
        <v>6.3014000000000001</v>
      </c>
      <c r="O1577" s="50">
        <v>0.80649999999999999</v>
      </c>
      <c r="P1577" s="70">
        <f t="shared" si="123"/>
        <v>3.0087999999999999</v>
      </c>
      <c r="Q1577" s="37">
        <f t="shared" si="124"/>
        <v>6231.22</v>
      </c>
      <c r="R1577" s="36"/>
      <c r="S1577" s="37"/>
      <c r="U1577" s="36"/>
      <c r="V1577" s="37"/>
      <c r="W1577" s="40" t="s">
        <v>586</v>
      </c>
      <c r="X1577" s="39" t="s">
        <v>366</v>
      </c>
      <c r="Y1577" s="40" t="s">
        <v>3741</v>
      </c>
      <c r="Z1577" s="40" t="s">
        <v>2469</v>
      </c>
      <c r="AA1577" s="40" t="s">
        <v>532</v>
      </c>
      <c r="AB1577" s="40" t="s">
        <v>2475</v>
      </c>
      <c r="AC1577" s="40" t="s">
        <v>4743</v>
      </c>
      <c r="AD1577" s="59" t="s">
        <v>4940</v>
      </c>
    </row>
    <row r="1578" spans="1:30">
      <c r="A1578" s="15" t="str">
        <f t="shared" si="120"/>
        <v>2022-3</v>
      </c>
      <c r="B1578" s="40" t="s">
        <v>4360</v>
      </c>
      <c r="C1578" s="47">
        <v>44650</v>
      </c>
      <c r="D1578" s="40" t="s">
        <v>4361</v>
      </c>
      <c r="E1578" s="40" t="s">
        <v>26</v>
      </c>
      <c r="F1578" s="40" t="s">
        <v>27</v>
      </c>
      <c r="G1578" s="40" t="s">
        <v>25</v>
      </c>
      <c r="H1578" s="40" t="s">
        <v>512</v>
      </c>
      <c r="I1578" s="15" t="str">
        <f t="shared" si="121"/>
        <v>MZQ</v>
      </c>
      <c r="J1578" s="52">
        <v>300</v>
      </c>
      <c r="K1578" s="53">
        <v>8.92</v>
      </c>
      <c r="L1578" s="54">
        <f t="shared" si="122"/>
        <v>2676</v>
      </c>
      <c r="M1578" s="56">
        <v>3.0087999999999999</v>
      </c>
      <c r="N1578" s="50">
        <v>6.3014000000000001</v>
      </c>
      <c r="O1578" s="50">
        <v>0.80649999999999999</v>
      </c>
      <c r="P1578" s="70">
        <f t="shared" si="123"/>
        <v>3.0087999999999999</v>
      </c>
      <c r="Q1578" s="37">
        <f t="shared" si="124"/>
        <v>902.64</v>
      </c>
      <c r="R1578" s="36"/>
      <c r="S1578" s="37"/>
      <c r="U1578" s="36"/>
      <c r="V1578" s="37"/>
      <c r="W1578" s="40" t="s">
        <v>586</v>
      </c>
      <c r="X1578" s="39" t="s">
        <v>366</v>
      </c>
      <c r="Y1578" s="40" t="s">
        <v>3751</v>
      </c>
      <c r="Z1578" s="40" t="s">
        <v>2469</v>
      </c>
      <c r="AA1578" s="40" t="s">
        <v>528</v>
      </c>
      <c r="AB1578" s="40" t="s">
        <v>2475</v>
      </c>
      <c r="AC1578" s="40" t="s">
        <v>4743</v>
      </c>
      <c r="AD1578" s="59" t="s">
        <v>4940</v>
      </c>
    </row>
    <row r="1579" spans="1:30">
      <c r="A1579" s="15" t="str">
        <f t="shared" si="120"/>
        <v>2022-3</v>
      </c>
      <c r="B1579" s="40" t="s">
        <v>223</v>
      </c>
      <c r="C1579" s="47">
        <v>44645</v>
      </c>
      <c r="D1579" s="40" t="s">
        <v>224</v>
      </c>
      <c r="E1579" s="40" t="s">
        <v>26</v>
      </c>
      <c r="F1579" s="40" t="s">
        <v>27</v>
      </c>
      <c r="G1579" s="40" t="s">
        <v>25</v>
      </c>
      <c r="H1579" s="40" t="s">
        <v>4925</v>
      </c>
      <c r="I1579" s="15" t="str">
        <f t="shared" si="121"/>
        <v>MZQ</v>
      </c>
      <c r="J1579" s="52">
        <v>-299</v>
      </c>
      <c r="K1579" s="53">
        <v>8.92</v>
      </c>
      <c r="L1579" s="54">
        <f t="shared" si="122"/>
        <v>-2667.08</v>
      </c>
      <c r="M1579" s="56">
        <v>3.0087999999999999</v>
      </c>
      <c r="N1579" s="50">
        <v>6.3014000000000001</v>
      </c>
      <c r="O1579" s="50">
        <v>0.80649999999999999</v>
      </c>
      <c r="P1579" s="70">
        <f t="shared" si="123"/>
        <v>3.0087999999999999</v>
      </c>
      <c r="Q1579" s="37">
        <f t="shared" si="124"/>
        <v>-899.63</v>
      </c>
      <c r="R1579" s="36"/>
      <c r="S1579" s="37"/>
      <c r="U1579" s="36"/>
      <c r="V1579" s="37"/>
      <c r="W1579" s="40" t="s">
        <v>586</v>
      </c>
      <c r="X1579" s="39" t="s">
        <v>366</v>
      </c>
      <c r="Y1579" s="40" t="s">
        <v>2010</v>
      </c>
      <c r="Z1579" s="40" t="s">
        <v>2469</v>
      </c>
      <c r="AA1579" s="40" t="s">
        <v>528</v>
      </c>
      <c r="AB1579" s="40" t="s">
        <v>2475</v>
      </c>
      <c r="AC1579" s="40" t="s">
        <v>4744</v>
      </c>
      <c r="AD1579" s="59" t="s">
        <v>4940</v>
      </c>
    </row>
    <row r="1580" spans="1:30">
      <c r="A1580" s="15" t="str">
        <f t="shared" si="120"/>
        <v>2022-3</v>
      </c>
      <c r="B1580" s="40" t="s">
        <v>384</v>
      </c>
      <c r="C1580" s="47">
        <v>44645</v>
      </c>
      <c r="D1580" s="40" t="s">
        <v>385</v>
      </c>
      <c r="E1580" s="40" t="s">
        <v>26</v>
      </c>
      <c r="F1580" s="40" t="s">
        <v>27</v>
      </c>
      <c r="G1580" s="40" t="s">
        <v>25</v>
      </c>
      <c r="H1580" s="40" t="s">
        <v>512</v>
      </c>
      <c r="I1580" s="15" t="str">
        <f t="shared" si="121"/>
        <v>MZQ</v>
      </c>
      <c r="J1580" s="52">
        <v>523</v>
      </c>
      <c r="K1580" s="53">
        <v>8.92</v>
      </c>
      <c r="L1580" s="54">
        <f t="shared" si="122"/>
        <v>4665.16</v>
      </c>
      <c r="M1580" s="56">
        <v>3.0087999999999999</v>
      </c>
      <c r="N1580" s="50">
        <v>6.3014000000000001</v>
      </c>
      <c r="O1580" s="50">
        <v>0.80649999999999999</v>
      </c>
      <c r="P1580" s="70">
        <f t="shared" si="123"/>
        <v>3.0087999999999999</v>
      </c>
      <c r="Q1580" s="37">
        <f t="shared" si="124"/>
        <v>1573.6</v>
      </c>
      <c r="R1580" s="36"/>
      <c r="S1580" s="37"/>
      <c r="U1580" s="36"/>
      <c r="V1580" s="37"/>
      <c r="W1580" s="40" t="s">
        <v>586</v>
      </c>
      <c r="X1580" s="39" t="s">
        <v>366</v>
      </c>
      <c r="Y1580" s="40" t="s">
        <v>2007</v>
      </c>
      <c r="Z1580" s="40" t="s">
        <v>2469</v>
      </c>
      <c r="AA1580" s="40" t="s">
        <v>532</v>
      </c>
      <c r="AB1580" s="40" t="s">
        <v>2475</v>
      </c>
      <c r="AC1580" s="40" t="s">
        <v>4749</v>
      </c>
      <c r="AD1580" s="59" t="s">
        <v>4940</v>
      </c>
    </row>
    <row r="1581" spans="1:30">
      <c r="A1581" s="15" t="str">
        <f t="shared" si="120"/>
        <v>2022-3</v>
      </c>
      <c r="B1581" s="40" t="s">
        <v>223</v>
      </c>
      <c r="C1581" s="47">
        <v>44645</v>
      </c>
      <c r="D1581" s="40" t="s">
        <v>224</v>
      </c>
      <c r="E1581" s="40" t="s">
        <v>26</v>
      </c>
      <c r="F1581" s="40" t="s">
        <v>27</v>
      </c>
      <c r="G1581" s="40" t="s">
        <v>25</v>
      </c>
      <c r="H1581" s="40" t="s">
        <v>4926</v>
      </c>
      <c r="I1581" s="15" t="str">
        <f t="shared" si="121"/>
        <v>MZQ</v>
      </c>
      <c r="J1581" s="52">
        <v>-1204</v>
      </c>
      <c r="K1581" s="53">
        <v>8.92</v>
      </c>
      <c r="L1581" s="54">
        <f t="shared" si="122"/>
        <v>-10739.68</v>
      </c>
      <c r="M1581" s="56">
        <v>3.0087999999999999</v>
      </c>
      <c r="N1581" s="50">
        <v>6.3014000000000001</v>
      </c>
      <c r="O1581" s="50">
        <v>0.80649999999999999</v>
      </c>
      <c r="P1581" s="70">
        <f t="shared" si="123"/>
        <v>3.0087999999999999</v>
      </c>
      <c r="Q1581" s="37">
        <f t="shared" si="124"/>
        <v>-3622.6</v>
      </c>
      <c r="R1581" s="36"/>
      <c r="S1581" s="37"/>
      <c r="U1581" s="36"/>
      <c r="V1581" s="37"/>
      <c r="W1581" s="40" t="s">
        <v>586</v>
      </c>
      <c r="X1581" s="39" t="s">
        <v>366</v>
      </c>
      <c r="Y1581" s="40" t="s">
        <v>3741</v>
      </c>
      <c r="Z1581" s="40" t="s">
        <v>2469</v>
      </c>
      <c r="AA1581" s="40" t="s">
        <v>532</v>
      </c>
      <c r="AB1581" s="40" t="s">
        <v>2475</v>
      </c>
      <c r="AC1581" s="40" t="s">
        <v>4744</v>
      </c>
      <c r="AD1581" s="59" t="s">
        <v>4940</v>
      </c>
    </row>
    <row r="1582" spans="1:30">
      <c r="A1582" s="15" t="str">
        <f t="shared" si="120"/>
        <v>2022-3</v>
      </c>
      <c r="B1582" s="40" t="s">
        <v>223</v>
      </c>
      <c r="C1582" s="47">
        <v>44645</v>
      </c>
      <c r="D1582" s="40" t="s">
        <v>224</v>
      </c>
      <c r="E1582" s="40" t="s">
        <v>26</v>
      </c>
      <c r="F1582" s="40" t="s">
        <v>27</v>
      </c>
      <c r="G1582" s="40" t="s">
        <v>25</v>
      </c>
      <c r="H1582" s="40" t="s">
        <v>4925</v>
      </c>
      <c r="I1582" s="15" t="str">
        <f t="shared" si="121"/>
        <v>MZQ</v>
      </c>
      <c r="J1582" s="52">
        <v>-2110</v>
      </c>
      <c r="K1582" s="53">
        <v>8.92</v>
      </c>
      <c r="L1582" s="54">
        <f t="shared" si="122"/>
        <v>-18821.2</v>
      </c>
      <c r="M1582" s="56">
        <v>3.0087999999999999</v>
      </c>
      <c r="N1582" s="50">
        <v>6.3014000000000001</v>
      </c>
      <c r="O1582" s="50">
        <v>0.80649999999999999</v>
      </c>
      <c r="P1582" s="70">
        <f t="shared" si="123"/>
        <v>3.0087999999999999</v>
      </c>
      <c r="Q1582" s="37">
        <f t="shared" si="124"/>
        <v>-6348.57</v>
      </c>
      <c r="R1582" s="36"/>
      <c r="S1582" s="37"/>
      <c r="U1582" s="36"/>
      <c r="V1582" s="37"/>
      <c r="W1582" s="40" t="s">
        <v>586</v>
      </c>
      <c r="X1582" s="39" t="s">
        <v>366</v>
      </c>
      <c r="Y1582" s="40" t="s">
        <v>3741</v>
      </c>
      <c r="Z1582" s="40" t="s">
        <v>2469</v>
      </c>
      <c r="AA1582" s="40" t="s">
        <v>532</v>
      </c>
      <c r="AB1582" s="40" t="s">
        <v>2475</v>
      </c>
      <c r="AC1582" s="40" t="s">
        <v>4744</v>
      </c>
      <c r="AD1582" s="59" t="s">
        <v>4940</v>
      </c>
    </row>
    <row r="1583" spans="1:30">
      <c r="A1583" s="15" t="str">
        <f t="shared" si="120"/>
        <v>2022-3</v>
      </c>
      <c r="B1583" s="40" t="s">
        <v>223</v>
      </c>
      <c r="C1583" s="47">
        <v>44645</v>
      </c>
      <c r="D1583" s="40" t="s">
        <v>224</v>
      </c>
      <c r="E1583" s="40" t="s">
        <v>26</v>
      </c>
      <c r="F1583" s="40" t="s">
        <v>27</v>
      </c>
      <c r="G1583" s="40" t="s">
        <v>25</v>
      </c>
      <c r="H1583" s="40" t="s">
        <v>512</v>
      </c>
      <c r="I1583" s="15" t="str">
        <f t="shared" si="121"/>
        <v>MZQ</v>
      </c>
      <c r="J1583" s="52">
        <v>46</v>
      </c>
      <c r="K1583" s="53">
        <v>8.92</v>
      </c>
      <c r="L1583" s="54">
        <f t="shared" si="122"/>
        <v>410.32</v>
      </c>
      <c r="M1583" s="56">
        <v>3.0087999999999999</v>
      </c>
      <c r="N1583" s="50">
        <v>6.3014000000000001</v>
      </c>
      <c r="O1583" s="50">
        <v>0.80649999999999999</v>
      </c>
      <c r="P1583" s="70">
        <f t="shared" si="123"/>
        <v>3.0087999999999999</v>
      </c>
      <c r="Q1583" s="37">
        <f t="shared" si="124"/>
        <v>138.4</v>
      </c>
      <c r="R1583" s="36"/>
      <c r="S1583" s="37"/>
      <c r="U1583" s="36"/>
      <c r="V1583" s="37"/>
      <c r="W1583" s="40" t="s">
        <v>586</v>
      </c>
      <c r="X1583" s="39" t="s">
        <v>366</v>
      </c>
      <c r="Y1583" s="40" t="s">
        <v>3741</v>
      </c>
      <c r="Z1583" s="40" t="s">
        <v>2469</v>
      </c>
      <c r="AA1583" s="40" t="s">
        <v>532</v>
      </c>
      <c r="AB1583" s="40" t="s">
        <v>2475</v>
      </c>
      <c r="AC1583" s="40" t="s">
        <v>4749</v>
      </c>
      <c r="AD1583" s="59" t="s">
        <v>4940</v>
      </c>
    </row>
    <row r="1584" spans="1:30">
      <c r="A1584" s="15" t="str">
        <f t="shared" si="120"/>
        <v>2022-3</v>
      </c>
      <c r="B1584" s="40" t="s">
        <v>223</v>
      </c>
      <c r="C1584" s="47">
        <v>44645</v>
      </c>
      <c r="D1584" s="40" t="s">
        <v>224</v>
      </c>
      <c r="E1584" s="40" t="s">
        <v>26</v>
      </c>
      <c r="F1584" s="40" t="s">
        <v>27</v>
      </c>
      <c r="G1584" s="40" t="s">
        <v>25</v>
      </c>
      <c r="H1584" s="40" t="s">
        <v>512</v>
      </c>
      <c r="I1584" s="15" t="str">
        <f t="shared" si="121"/>
        <v>MZQ</v>
      </c>
      <c r="J1584" s="52">
        <v>1152</v>
      </c>
      <c r="K1584" s="53">
        <v>8.92</v>
      </c>
      <c r="L1584" s="54">
        <f t="shared" si="122"/>
        <v>10275.84</v>
      </c>
      <c r="M1584" s="56">
        <v>3.0087999999999999</v>
      </c>
      <c r="N1584" s="50">
        <v>6.3014000000000001</v>
      </c>
      <c r="O1584" s="50">
        <v>0.80649999999999999</v>
      </c>
      <c r="P1584" s="70">
        <f t="shared" si="123"/>
        <v>3.0087999999999999</v>
      </c>
      <c r="Q1584" s="37">
        <f t="shared" si="124"/>
        <v>3466.14</v>
      </c>
      <c r="R1584" s="36"/>
      <c r="S1584" s="37"/>
      <c r="U1584" s="36"/>
      <c r="V1584" s="37"/>
      <c r="W1584" s="40" t="s">
        <v>586</v>
      </c>
      <c r="X1584" s="39" t="s">
        <v>366</v>
      </c>
      <c r="Y1584" s="40" t="s">
        <v>3742</v>
      </c>
      <c r="Z1584" s="40" t="s">
        <v>2469</v>
      </c>
      <c r="AA1584" s="40" t="s">
        <v>532</v>
      </c>
      <c r="AB1584" s="40" t="s">
        <v>2475</v>
      </c>
      <c r="AC1584" s="40" t="s">
        <v>4749</v>
      </c>
      <c r="AD1584" s="59" t="s">
        <v>4940</v>
      </c>
    </row>
    <row r="1585" spans="1:30">
      <c r="A1585" s="15" t="str">
        <f t="shared" si="120"/>
        <v>2022-3</v>
      </c>
      <c r="B1585" s="40" t="s">
        <v>384</v>
      </c>
      <c r="C1585" s="47">
        <v>44645</v>
      </c>
      <c r="D1585" s="40" t="s">
        <v>385</v>
      </c>
      <c r="E1585" s="40" t="s">
        <v>26</v>
      </c>
      <c r="F1585" s="40" t="s">
        <v>27</v>
      </c>
      <c r="G1585" s="40" t="s">
        <v>25</v>
      </c>
      <c r="H1585" s="40" t="s">
        <v>512</v>
      </c>
      <c r="I1585" s="15" t="str">
        <f t="shared" si="121"/>
        <v>MZQ</v>
      </c>
      <c r="J1585" s="52">
        <v>320</v>
      </c>
      <c r="K1585" s="53">
        <v>8.92</v>
      </c>
      <c r="L1585" s="54">
        <f t="shared" si="122"/>
        <v>2854.4</v>
      </c>
      <c r="M1585" s="56">
        <v>3.0087999999999999</v>
      </c>
      <c r="N1585" s="50">
        <v>6.3014000000000001</v>
      </c>
      <c r="O1585" s="50">
        <v>0.80649999999999999</v>
      </c>
      <c r="P1585" s="70">
        <f t="shared" si="123"/>
        <v>3.0087999999999999</v>
      </c>
      <c r="Q1585" s="37">
        <f t="shared" si="124"/>
        <v>962.82</v>
      </c>
      <c r="R1585" s="36"/>
      <c r="S1585" s="37"/>
      <c r="U1585" s="36"/>
      <c r="V1585" s="37"/>
      <c r="W1585" s="40" t="s">
        <v>586</v>
      </c>
      <c r="X1585" s="39" t="s">
        <v>366</v>
      </c>
      <c r="Y1585" s="40" t="s">
        <v>3745</v>
      </c>
      <c r="Z1585" s="40" t="s">
        <v>2469</v>
      </c>
      <c r="AA1585" s="40" t="s">
        <v>528</v>
      </c>
      <c r="AB1585" s="40" t="s">
        <v>2475</v>
      </c>
      <c r="AC1585" s="40" t="s">
        <v>4749</v>
      </c>
      <c r="AD1585" s="59" t="s">
        <v>4940</v>
      </c>
    </row>
    <row r="1586" spans="1:30">
      <c r="A1586" s="15" t="str">
        <f t="shared" si="120"/>
        <v>2022-3</v>
      </c>
      <c r="B1586" s="40" t="s">
        <v>765</v>
      </c>
      <c r="C1586" s="47">
        <v>44642</v>
      </c>
      <c r="D1586" s="40" t="s">
        <v>766</v>
      </c>
      <c r="E1586" s="40" t="s">
        <v>26</v>
      </c>
      <c r="F1586" s="40" t="s">
        <v>27</v>
      </c>
      <c r="G1586" s="40" t="s">
        <v>25</v>
      </c>
      <c r="H1586" s="40" t="s">
        <v>512</v>
      </c>
      <c r="I1586" s="15" t="str">
        <f t="shared" si="121"/>
        <v>MZQ</v>
      </c>
      <c r="J1586" s="52">
        <v>864</v>
      </c>
      <c r="K1586" s="53">
        <v>8.92</v>
      </c>
      <c r="L1586" s="54">
        <f t="shared" si="122"/>
        <v>7706.88</v>
      </c>
      <c r="M1586" s="56">
        <v>3.0087999999999999</v>
      </c>
      <c r="N1586" s="50">
        <v>6.3014000000000001</v>
      </c>
      <c r="O1586" s="50">
        <v>0.80649999999999999</v>
      </c>
      <c r="P1586" s="70">
        <f t="shared" si="123"/>
        <v>3.0087999999999999</v>
      </c>
      <c r="Q1586" s="37">
        <f t="shared" si="124"/>
        <v>2599.6</v>
      </c>
      <c r="R1586" s="36"/>
      <c r="S1586" s="37"/>
      <c r="U1586" s="36"/>
      <c r="V1586" s="37"/>
      <c r="W1586" s="40" t="s">
        <v>586</v>
      </c>
      <c r="X1586" s="39" t="s">
        <v>366</v>
      </c>
      <c r="Y1586" s="40" t="s">
        <v>3739</v>
      </c>
      <c r="Z1586" s="40" t="s">
        <v>2469</v>
      </c>
      <c r="AA1586" s="40" t="s">
        <v>532</v>
      </c>
      <c r="AB1586" s="40" t="s">
        <v>2475</v>
      </c>
      <c r="AC1586" s="40" t="s">
        <v>4748</v>
      </c>
      <c r="AD1586" s="59" t="s">
        <v>4940</v>
      </c>
    </row>
    <row r="1587" spans="1:30">
      <c r="A1587" s="15" t="str">
        <f t="shared" si="120"/>
        <v>2022-3</v>
      </c>
      <c r="B1587" s="40" t="s">
        <v>223</v>
      </c>
      <c r="C1587" s="47">
        <v>44642</v>
      </c>
      <c r="D1587" s="40" t="s">
        <v>224</v>
      </c>
      <c r="E1587" s="40" t="s">
        <v>26</v>
      </c>
      <c r="F1587" s="40" t="s">
        <v>27</v>
      </c>
      <c r="G1587" s="40" t="s">
        <v>25</v>
      </c>
      <c r="H1587" s="40" t="s">
        <v>512</v>
      </c>
      <c r="I1587" s="15" t="str">
        <f t="shared" si="121"/>
        <v>MZQ</v>
      </c>
      <c r="J1587" s="52">
        <v>2409</v>
      </c>
      <c r="K1587" s="53">
        <v>8.92</v>
      </c>
      <c r="L1587" s="54">
        <f t="shared" si="122"/>
        <v>21488.28</v>
      </c>
      <c r="M1587" s="56">
        <v>3.0087999999999999</v>
      </c>
      <c r="N1587" s="50">
        <v>6.3014000000000001</v>
      </c>
      <c r="O1587" s="50">
        <v>0.80649999999999999</v>
      </c>
      <c r="P1587" s="70">
        <f t="shared" si="123"/>
        <v>3.0087999999999999</v>
      </c>
      <c r="Q1587" s="37">
        <f t="shared" si="124"/>
        <v>7248.2</v>
      </c>
      <c r="R1587" s="36"/>
      <c r="S1587" s="37"/>
      <c r="U1587" s="36"/>
      <c r="V1587" s="37"/>
      <c r="W1587" s="40" t="s">
        <v>586</v>
      </c>
      <c r="X1587" s="39" t="s">
        <v>366</v>
      </c>
      <c r="Y1587" s="40" t="s">
        <v>3741</v>
      </c>
      <c r="Z1587" s="40" t="s">
        <v>2469</v>
      </c>
      <c r="AA1587" s="40" t="s">
        <v>532</v>
      </c>
      <c r="AB1587" s="40" t="s">
        <v>2475</v>
      </c>
      <c r="AC1587" s="40" t="s">
        <v>4748</v>
      </c>
      <c r="AD1587" s="59" t="s">
        <v>4940</v>
      </c>
    </row>
    <row r="1588" spans="1:30">
      <c r="A1588" s="15" t="str">
        <f t="shared" si="120"/>
        <v>2022-3</v>
      </c>
      <c r="B1588" s="40" t="s">
        <v>4362</v>
      </c>
      <c r="C1588" s="47">
        <v>44642</v>
      </c>
      <c r="D1588" s="40" t="s">
        <v>4363</v>
      </c>
      <c r="E1588" s="40" t="s">
        <v>26</v>
      </c>
      <c r="F1588" s="40" t="s">
        <v>27</v>
      </c>
      <c r="G1588" s="40" t="s">
        <v>25</v>
      </c>
      <c r="H1588" s="40" t="s">
        <v>512</v>
      </c>
      <c r="I1588" s="15" t="str">
        <f t="shared" si="121"/>
        <v>MZQ</v>
      </c>
      <c r="J1588" s="52">
        <v>600</v>
      </c>
      <c r="K1588" s="53">
        <v>8.92</v>
      </c>
      <c r="L1588" s="54">
        <f t="shared" si="122"/>
        <v>5352</v>
      </c>
      <c r="M1588" s="56">
        <v>3.0087999999999999</v>
      </c>
      <c r="N1588" s="50">
        <v>6.3014000000000001</v>
      </c>
      <c r="O1588" s="50">
        <v>0.80649999999999999</v>
      </c>
      <c r="P1588" s="70">
        <f t="shared" si="123"/>
        <v>3.0087999999999999</v>
      </c>
      <c r="Q1588" s="37">
        <f t="shared" si="124"/>
        <v>1805.28</v>
      </c>
      <c r="R1588" s="36"/>
      <c r="S1588" s="37"/>
      <c r="U1588" s="36"/>
      <c r="V1588" s="37"/>
      <c r="W1588" s="40" t="s">
        <v>586</v>
      </c>
      <c r="X1588" s="39" t="s">
        <v>366</v>
      </c>
      <c r="Y1588" s="40" t="s">
        <v>3743</v>
      </c>
      <c r="Z1588" s="40" t="s">
        <v>2469</v>
      </c>
      <c r="AA1588" s="40" t="s">
        <v>528</v>
      </c>
      <c r="AB1588" s="40" t="s">
        <v>2475</v>
      </c>
      <c r="AC1588" s="40" t="s">
        <v>4748</v>
      </c>
      <c r="AD1588" s="59" t="s">
        <v>4940</v>
      </c>
    </row>
    <row r="1589" spans="1:30">
      <c r="A1589" s="15" t="str">
        <f t="shared" si="120"/>
        <v>2022-3</v>
      </c>
      <c r="B1589" s="40" t="s">
        <v>1145</v>
      </c>
      <c r="C1589" s="47">
        <v>44642</v>
      </c>
      <c r="D1589" s="40" t="s">
        <v>1146</v>
      </c>
      <c r="E1589" s="40" t="s">
        <v>26</v>
      </c>
      <c r="F1589" s="40" t="s">
        <v>27</v>
      </c>
      <c r="G1589" s="40" t="s">
        <v>25</v>
      </c>
      <c r="H1589" s="40" t="s">
        <v>512</v>
      </c>
      <c r="I1589" s="15" t="str">
        <f t="shared" si="121"/>
        <v>MZQ</v>
      </c>
      <c r="J1589" s="52">
        <v>1723</v>
      </c>
      <c r="K1589" s="53">
        <v>8.92</v>
      </c>
      <c r="L1589" s="54">
        <f t="shared" si="122"/>
        <v>15369.16</v>
      </c>
      <c r="M1589" s="56">
        <v>3.0087999999999999</v>
      </c>
      <c r="N1589" s="50">
        <v>6.3014000000000001</v>
      </c>
      <c r="O1589" s="50">
        <v>0.80649999999999999</v>
      </c>
      <c r="P1589" s="70">
        <f t="shared" si="123"/>
        <v>3.0087999999999999</v>
      </c>
      <c r="Q1589" s="37">
        <f t="shared" si="124"/>
        <v>5184.16</v>
      </c>
      <c r="R1589" s="36"/>
      <c r="S1589" s="37"/>
      <c r="U1589" s="36"/>
      <c r="V1589" s="37"/>
      <c r="W1589" s="40" t="s">
        <v>586</v>
      </c>
      <c r="X1589" s="39" t="s">
        <v>366</v>
      </c>
      <c r="Y1589" s="40" t="s">
        <v>1995</v>
      </c>
      <c r="Z1589" s="40" t="s">
        <v>2469</v>
      </c>
      <c r="AA1589" s="40" t="s">
        <v>528</v>
      </c>
      <c r="AB1589" s="40" t="s">
        <v>2475</v>
      </c>
      <c r="AC1589" s="40" t="s">
        <v>4748</v>
      </c>
      <c r="AD1589" s="59" t="s">
        <v>4940</v>
      </c>
    </row>
    <row r="1590" spans="1:30">
      <c r="A1590" s="15" t="str">
        <f t="shared" si="120"/>
        <v>2022-3</v>
      </c>
      <c r="B1590" s="40" t="s">
        <v>394</v>
      </c>
      <c r="C1590" s="47">
        <v>44642</v>
      </c>
      <c r="D1590" s="40" t="s">
        <v>395</v>
      </c>
      <c r="E1590" s="40" t="s">
        <v>26</v>
      </c>
      <c r="F1590" s="40" t="s">
        <v>27</v>
      </c>
      <c r="G1590" s="40" t="s">
        <v>25</v>
      </c>
      <c r="H1590" s="40" t="s">
        <v>512</v>
      </c>
      <c r="I1590" s="15" t="str">
        <f t="shared" si="121"/>
        <v>MZQ</v>
      </c>
      <c r="J1590" s="52">
        <v>347</v>
      </c>
      <c r="K1590" s="53">
        <v>8.92</v>
      </c>
      <c r="L1590" s="54">
        <f t="shared" si="122"/>
        <v>3095.24</v>
      </c>
      <c r="M1590" s="56">
        <v>3.0087999999999999</v>
      </c>
      <c r="N1590" s="50">
        <v>6.3014000000000001</v>
      </c>
      <c r="O1590" s="50">
        <v>0.80649999999999999</v>
      </c>
      <c r="P1590" s="70">
        <f t="shared" si="123"/>
        <v>3.0087999999999999</v>
      </c>
      <c r="Q1590" s="37">
        <f t="shared" si="124"/>
        <v>1044.05</v>
      </c>
      <c r="R1590" s="36"/>
      <c r="S1590" s="37"/>
      <c r="U1590" s="36"/>
      <c r="V1590" s="37"/>
      <c r="W1590" s="40" t="s">
        <v>586</v>
      </c>
      <c r="X1590" s="39" t="s">
        <v>366</v>
      </c>
      <c r="Y1590" s="40" t="s">
        <v>3748</v>
      </c>
      <c r="Z1590" s="40" t="s">
        <v>2469</v>
      </c>
      <c r="AA1590" s="40" t="s">
        <v>532</v>
      </c>
      <c r="AB1590" s="40" t="s">
        <v>2475</v>
      </c>
      <c r="AC1590" s="40" t="s">
        <v>4748</v>
      </c>
      <c r="AD1590" s="59" t="s">
        <v>4940</v>
      </c>
    </row>
    <row r="1591" spans="1:30">
      <c r="A1591" s="15" t="str">
        <f t="shared" si="120"/>
        <v>2022-3</v>
      </c>
      <c r="B1591" s="40" t="s">
        <v>1145</v>
      </c>
      <c r="C1591" s="47">
        <v>44642</v>
      </c>
      <c r="D1591" s="40" t="s">
        <v>1146</v>
      </c>
      <c r="E1591" s="40" t="s">
        <v>26</v>
      </c>
      <c r="F1591" s="40" t="s">
        <v>27</v>
      </c>
      <c r="G1591" s="40" t="s">
        <v>25</v>
      </c>
      <c r="H1591" s="40" t="s">
        <v>512</v>
      </c>
      <c r="I1591" s="15" t="str">
        <f t="shared" si="121"/>
        <v>MZQ</v>
      </c>
      <c r="J1591" s="52">
        <v>330</v>
      </c>
      <c r="K1591" s="53">
        <v>8.92</v>
      </c>
      <c r="L1591" s="54">
        <f t="shared" si="122"/>
        <v>2943.6</v>
      </c>
      <c r="M1591" s="56">
        <v>3.0087999999999999</v>
      </c>
      <c r="N1591" s="50">
        <v>6.3014000000000001</v>
      </c>
      <c r="O1591" s="50">
        <v>0.80649999999999999</v>
      </c>
      <c r="P1591" s="70">
        <f t="shared" si="123"/>
        <v>3.0087999999999999</v>
      </c>
      <c r="Q1591" s="37">
        <f t="shared" si="124"/>
        <v>992.9</v>
      </c>
      <c r="R1591" s="36"/>
      <c r="S1591" s="37"/>
      <c r="U1591" s="36"/>
      <c r="V1591" s="37"/>
      <c r="W1591" s="40" t="s">
        <v>586</v>
      </c>
      <c r="X1591" s="39" t="s">
        <v>366</v>
      </c>
      <c r="Y1591" s="40" t="s">
        <v>3749</v>
      </c>
      <c r="Z1591" s="40" t="s">
        <v>2469</v>
      </c>
      <c r="AA1591" s="40" t="s">
        <v>532</v>
      </c>
      <c r="AB1591" s="40" t="s">
        <v>2475</v>
      </c>
      <c r="AC1591" s="40" t="s">
        <v>4748</v>
      </c>
      <c r="AD1591" s="59" t="s">
        <v>4940</v>
      </c>
    </row>
    <row r="1592" spans="1:30">
      <c r="A1592" s="15" t="str">
        <f t="shared" si="120"/>
        <v>2022-3</v>
      </c>
      <c r="B1592" s="40" t="s">
        <v>304</v>
      </c>
      <c r="C1592" s="47">
        <v>44636</v>
      </c>
      <c r="D1592" s="40" t="s">
        <v>305</v>
      </c>
      <c r="E1592" s="40" t="s">
        <v>26</v>
      </c>
      <c r="F1592" s="40" t="s">
        <v>27</v>
      </c>
      <c r="G1592" s="40" t="s">
        <v>25</v>
      </c>
      <c r="H1592" s="40" t="s">
        <v>512</v>
      </c>
      <c r="I1592" s="15" t="str">
        <f t="shared" si="121"/>
        <v>MZQ</v>
      </c>
      <c r="J1592" s="52">
        <v>255</v>
      </c>
      <c r="K1592" s="53">
        <v>8.92</v>
      </c>
      <c r="L1592" s="54">
        <f t="shared" si="122"/>
        <v>2274.6</v>
      </c>
      <c r="M1592" s="56">
        <v>3.0087999999999999</v>
      </c>
      <c r="N1592" s="50">
        <v>6.3014000000000001</v>
      </c>
      <c r="O1592" s="50">
        <v>0.80649999999999999</v>
      </c>
      <c r="P1592" s="70">
        <f t="shared" si="123"/>
        <v>3.0087999999999999</v>
      </c>
      <c r="Q1592" s="37">
        <f t="shared" si="124"/>
        <v>767.24</v>
      </c>
      <c r="R1592" s="36"/>
      <c r="S1592" s="37"/>
      <c r="U1592" s="36"/>
      <c r="V1592" s="37"/>
      <c r="W1592" s="40" t="s">
        <v>586</v>
      </c>
      <c r="X1592" s="39" t="s">
        <v>366</v>
      </c>
      <c r="Y1592" s="40" t="s">
        <v>3750</v>
      </c>
      <c r="Z1592" s="40" t="s">
        <v>2469</v>
      </c>
      <c r="AA1592" s="40" t="s">
        <v>532</v>
      </c>
      <c r="AB1592" s="40" t="s">
        <v>2475</v>
      </c>
      <c r="AC1592" s="40" t="s">
        <v>4745</v>
      </c>
      <c r="AD1592" s="59" t="s">
        <v>4940</v>
      </c>
    </row>
    <row r="1593" spans="1:30">
      <c r="A1593" s="15" t="str">
        <f t="shared" si="120"/>
        <v>2022-3</v>
      </c>
      <c r="B1593" s="40" t="s">
        <v>223</v>
      </c>
      <c r="C1593" s="47">
        <v>44635</v>
      </c>
      <c r="D1593" s="40" t="s">
        <v>224</v>
      </c>
      <c r="E1593" s="40" t="s">
        <v>26</v>
      </c>
      <c r="F1593" s="40" t="s">
        <v>27</v>
      </c>
      <c r="G1593" s="40" t="s">
        <v>25</v>
      </c>
      <c r="H1593" s="40" t="s">
        <v>512</v>
      </c>
      <c r="I1593" s="15" t="str">
        <f t="shared" si="121"/>
        <v>MZQ</v>
      </c>
      <c r="J1593" s="52">
        <v>299</v>
      </c>
      <c r="K1593" s="53">
        <v>8.92</v>
      </c>
      <c r="L1593" s="54">
        <f t="shared" si="122"/>
        <v>2667.08</v>
      </c>
      <c r="M1593" s="56">
        <v>3.0087999999999999</v>
      </c>
      <c r="N1593" s="50">
        <v>6.3014000000000001</v>
      </c>
      <c r="O1593" s="50">
        <v>0.80649999999999999</v>
      </c>
      <c r="P1593" s="70">
        <f t="shared" si="123"/>
        <v>3.0087999999999999</v>
      </c>
      <c r="Q1593" s="37">
        <f t="shared" si="124"/>
        <v>899.63</v>
      </c>
      <c r="R1593" s="36"/>
      <c r="S1593" s="37"/>
      <c r="U1593" s="36"/>
      <c r="V1593" s="37"/>
      <c r="W1593" s="40" t="s">
        <v>586</v>
      </c>
      <c r="X1593" s="39" t="s">
        <v>366</v>
      </c>
      <c r="Y1593" s="40" t="s">
        <v>2010</v>
      </c>
      <c r="Z1593" s="40" t="s">
        <v>2469</v>
      </c>
      <c r="AA1593" s="40" t="s">
        <v>528</v>
      </c>
      <c r="AB1593" s="40" t="s">
        <v>2475</v>
      </c>
      <c r="AC1593" s="40" t="s">
        <v>4745</v>
      </c>
      <c r="AD1593" s="59" t="s">
        <v>4940</v>
      </c>
    </row>
    <row r="1594" spans="1:30">
      <c r="A1594" s="15" t="str">
        <f t="shared" si="120"/>
        <v>2022-3</v>
      </c>
      <c r="B1594" s="40" t="s">
        <v>221</v>
      </c>
      <c r="C1594" s="47">
        <v>44635</v>
      </c>
      <c r="D1594" s="40" t="s">
        <v>222</v>
      </c>
      <c r="E1594" s="40" t="s">
        <v>26</v>
      </c>
      <c r="F1594" s="40" t="s">
        <v>27</v>
      </c>
      <c r="G1594" s="40" t="s">
        <v>25</v>
      </c>
      <c r="H1594" s="40" t="s">
        <v>512</v>
      </c>
      <c r="I1594" s="15" t="str">
        <f t="shared" si="121"/>
        <v>MZQ</v>
      </c>
      <c r="J1594" s="52">
        <v>1790</v>
      </c>
      <c r="K1594" s="53">
        <v>8.92</v>
      </c>
      <c r="L1594" s="54">
        <f t="shared" si="122"/>
        <v>15966.8</v>
      </c>
      <c r="M1594" s="56">
        <v>3.0087999999999999</v>
      </c>
      <c r="N1594" s="50">
        <v>6.3014000000000001</v>
      </c>
      <c r="O1594" s="50">
        <v>0.80649999999999999</v>
      </c>
      <c r="P1594" s="70">
        <f t="shared" si="123"/>
        <v>3.0087999999999999</v>
      </c>
      <c r="Q1594" s="37">
        <f t="shared" si="124"/>
        <v>5385.75</v>
      </c>
      <c r="R1594" s="36"/>
      <c r="S1594" s="37"/>
      <c r="U1594" s="36"/>
      <c r="V1594" s="37"/>
      <c r="W1594" s="40" t="s">
        <v>586</v>
      </c>
      <c r="X1594" s="39" t="s">
        <v>366</v>
      </c>
      <c r="Y1594" s="40" t="s">
        <v>2003</v>
      </c>
      <c r="Z1594" s="40" t="s">
        <v>2469</v>
      </c>
      <c r="AA1594" s="40" t="s">
        <v>532</v>
      </c>
      <c r="AB1594" s="40" t="s">
        <v>2475</v>
      </c>
      <c r="AC1594" s="40" t="s">
        <v>4745</v>
      </c>
      <c r="AD1594" s="59" t="s">
        <v>4940</v>
      </c>
    </row>
    <row r="1595" spans="1:30">
      <c r="A1595" s="15" t="str">
        <f t="shared" si="120"/>
        <v>2022-3</v>
      </c>
      <c r="B1595" s="40" t="s">
        <v>304</v>
      </c>
      <c r="C1595" s="47">
        <v>44635</v>
      </c>
      <c r="D1595" s="40" t="s">
        <v>305</v>
      </c>
      <c r="E1595" s="40" t="s">
        <v>26</v>
      </c>
      <c r="F1595" s="40" t="s">
        <v>27</v>
      </c>
      <c r="G1595" s="40" t="s">
        <v>25</v>
      </c>
      <c r="H1595" s="40" t="s">
        <v>512</v>
      </c>
      <c r="I1595" s="15" t="str">
        <f t="shared" si="121"/>
        <v>MZQ</v>
      </c>
      <c r="J1595" s="52">
        <v>200</v>
      </c>
      <c r="K1595" s="53">
        <v>8.92</v>
      </c>
      <c r="L1595" s="54">
        <f t="shared" si="122"/>
        <v>1784</v>
      </c>
      <c r="M1595" s="56">
        <v>3.0087999999999999</v>
      </c>
      <c r="N1595" s="50">
        <v>6.3014000000000001</v>
      </c>
      <c r="O1595" s="50">
        <v>0.80649999999999999</v>
      </c>
      <c r="P1595" s="70">
        <f t="shared" si="123"/>
        <v>3.0087999999999999</v>
      </c>
      <c r="Q1595" s="37">
        <f t="shared" si="124"/>
        <v>601.76</v>
      </c>
      <c r="R1595" s="36"/>
      <c r="S1595" s="37"/>
      <c r="U1595" s="36"/>
      <c r="V1595" s="37"/>
      <c r="W1595" s="40" t="s">
        <v>586</v>
      </c>
      <c r="X1595" s="39" t="s">
        <v>366</v>
      </c>
      <c r="Y1595" s="40" t="s">
        <v>3737</v>
      </c>
      <c r="Z1595" s="40" t="s">
        <v>2469</v>
      </c>
      <c r="AA1595" s="40" t="s">
        <v>532</v>
      </c>
      <c r="AB1595" s="40" t="s">
        <v>2475</v>
      </c>
      <c r="AC1595" s="40" t="s">
        <v>4745</v>
      </c>
      <c r="AD1595" s="59" t="s">
        <v>4940</v>
      </c>
    </row>
    <row r="1596" spans="1:30">
      <c r="A1596" s="15" t="str">
        <f t="shared" si="120"/>
        <v>2022-3</v>
      </c>
      <c r="B1596" s="40" t="s">
        <v>304</v>
      </c>
      <c r="C1596" s="47">
        <v>44635</v>
      </c>
      <c r="D1596" s="40" t="s">
        <v>305</v>
      </c>
      <c r="E1596" s="40" t="s">
        <v>26</v>
      </c>
      <c r="F1596" s="40" t="s">
        <v>27</v>
      </c>
      <c r="G1596" s="40" t="s">
        <v>25</v>
      </c>
      <c r="H1596" s="40" t="s">
        <v>512</v>
      </c>
      <c r="I1596" s="15" t="str">
        <f t="shared" si="121"/>
        <v>MZQ</v>
      </c>
      <c r="J1596" s="52">
        <v>1300</v>
      </c>
      <c r="K1596" s="53">
        <v>8.92</v>
      </c>
      <c r="L1596" s="54">
        <f t="shared" si="122"/>
        <v>11596</v>
      </c>
      <c r="M1596" s="56">
        <v>3.0087999999999999</v>
      </c>
      <c r="N1596" s="50">
        <v>6.3014000000000001</v>
      </c>
      <c r="O1596" s="50">
        <v>0.80649999999999999</v>
      </c>
      <c r="P1596" s="70">
        <f t="shared" si="123"/>
        <v>3.0087999999999999</v>
      </c>
      <c r="Q1596" s="37">
        <f t="shared" si="124"/>
        <v>3911.44</v>
      </c>
      <c r="R1596" s="36"/>
      <c r="S1596" s="37"/>
      <c r="U1596" s="36"/>
      <c r="V1596" s="37"/>
      <c r="W1596" s="40" t="s">
        <v>586</v>
      </c>
      <c r="X1596" s="39" t="s">
        <v>366</v>
      </c>
      <c r="Y1596" s="40" t="s">
        <v>3738</v>
      </c>
      <c r="Z1596" s="40" t="s">
        <v>2469</v>
      </c>
      <c r="AA1596" s="40" t="s">
        <v>532</v>
      </c>
      <c r="AB1596" s="40" t="s">
        <v>2475</v>
      </c>
      <c r="AC1596" s="40" t="s">
        <v>4745</v>
      </c>
      <c r="AD1596" s="59" t="s">
        <v>4940</v>
      </c>
    </row>
    <row r="1597" spans="1:30">
      <c r="A1597" s="15" t="str">
        <f t="shared" si="120"/>
        <v>2022-3</v>
      </c>
      <c r="B1597" s="40" t="s">
        <v>221</v>
      </c>
      <c r="C1597" s="47">
        <v>44635</v>
      </c>
      <c r="D1597" s="40" t="s">
        <v>222</v>
      </c>
      <c r="E1597" s="40" t="s">
        <v>26</v>
      </c>
      <c r="F1597" s="40" t="s">
        <v>27</v>
      </c>
      <c r="G1597" s="40" t="s">
        <v>25</v>
      </c>
      <c r="H1597" s="40" t="s">
        <v>512</v>
      </c>
      <c r="I1597" s="15" t="str">
        <f t="shared" si="121"/>
        <v>MZQ</v>
      </c>
      <c r="J1597" s="52">
        <v>713</v>
      </c>
      <c r="K1597" s="53">
        <v>8.92</v>
      </c>
      <c r="L1597" s="54">
        <f t="shared" si="122"/>
        <v>6359.96</v>
      </c>
      <c r="M1597" s="56">
        <v>3.0087999999999999</v>
      </c>
      <c r="N1597" s="50">
        <v>6.3014000000000001</v>
      </c>
      <c r="O1597" s="50">
        <v>0.80649999999999999</v>
      </c>
      <c r="P1597" s="70">
        <f t="shared" si="123"/>
        <v>3.0087999999999999</v>
      </c>
      <c r="Q1597" s="37">
        <f t="shared" si="124"/>
        <v>2145.27</v>
      </c>
      <c r="R1597" s="36"/>
      <c r="S1597" s="37"/>
      <c r="U1597" s="36"/>
      <c r="V1597" s="37"/>
      <c r="W1597" s="40" t="s">
        <v>586</v>
      </c>
      <c r="X1597" s="39" t="s">
        <v>366</v>
      </c>
      <c r="Y1597" s="40" t="s">
        <v>3740</v>
      </c>
      <c r="Z1597" s="40" t="s">
        <v>2469</v>
      </c>
      <c r="AA1597" s="40" t="s">
        <v>532</v>
      </c>
      <c r="AB1597" s="40" t="s">
        <v>2475</v>
      </c>
      <c r="AC1597" s="40" t="s">
        <v>4745</v>
      </c>
      <c r="AD1597" s="59" t="s">
        <v>4940</v>
      </c>
    </row>
    <row r="1598" spans="1:30">
      <c r="A1598" s="15" t="str">
        <f t="shared" si="120"/>
        <v>2022-3</v>
      </c>
      <c r="B1598" s="40" t="s">
        <v>223</v>
      </c>
      <c r="C1598" s="47">
        <v>44635</v>
      </c>
      <c r="D1598" s="40" t="s">
        <v>224</v>
      </c>
      <c r="E1598" s="40" t="s">
        <v>26</v>
      </c>
      <c r="F1598" s="40" t="s">
        <v>27</v>
      </c>
      <c r="G1598" s="40" t="s">
        <v>25</v>
      </c>
      <c r="H1598" s="40" t="s">
        <v>512</v>
      </c>
      <c r="I1598" s="15" t="str">
        <f t="shared" si="121"/>
        <v>MZQ</v>
      </c>
      <c r="J1598" s="52">
        <v>905</v>
      </c>
      <c r="K1598" s="53">
        <v>8.92</v>
      </c>
      <c r="L1598" s="54">
        <f t="shared" si="122"/>
        <v>8072.6</v>
      </c>
      <c r="M1598" s="56">
        <v>3.0087999999999999</v>
      </c>
      <c r="N1598" s="50">
        <v>6.3014000000000001</v>
      </c>
      <c r="O1598" s="50">
        <v>0.80649999999999999</v>
      </c>
      <c r="P1598" s="70">
        <f t="shared" si="123"/>
        <v>3.0087999999999999</v>
      </c>
      <c r="Q1598" s="37">
        <f t="shared" si="124"/>
        <v>2722.96</v>
      </c>
      <c r="R1598" s="36"/>
      <c r="S1598" s="37"/>
      <c r="U1598" s="36"/>
      <c r="V1598" s="37"/>
      <c r="W1598" s="40" t="s">
        <v>586</v>
      </c>
      <c r="X1598" s="39" t="s">
        <v>366</v>
      </c>
      <c r="Y1598" s="40" t="s">
        <v>3741</v>
      </c>
      <c r="Z1598" s="40" t="s">
        <v>2469</v>
      </c>
      <c r="AA1598" s="40" t="s">
        <v>532</v>
      </c>
      <c r="AB1598" s="40" t="s">
        <v>2475</v>
      </c>
      <c r="AC1598" s="40" t="s">
        <v>4745</v>
      </c>
      <c r="AD1598" s="59" t="s">
        <v>4940</v>
      </c>
    </row>
    <row r="1599" spans="1:30">
      <c r="A1599" s="15" t="str">
        <f t="shared" si="120"/>
        <v>2022-3</v>
      </c>
      <c r="B1599" s="40" t="s">
        <v>394</v>
      </c>
      <c r="C1599" s="47">
        <v>44635</v>
      </c>
      <c r="D1599" s="40" t="s">
        <v>395</v>
      </c>
      <c r="E1599" s="40" t="s">
        <v>26</v>
      </c>
      <c r="F1599" s="40" t="s">
        <v>27</v>
      </c>
      <c r="G1599" s="40" t="s">
        <v>25</v>
      </c>
      <c r="H1599" s="40" t="s">
        <v>512</v>
      </c>
      <c r="I1599" s="15" t="str">
        <f t="shared" si="121"/>
        <v>MZQ</v>
      </c>
      <c r="J1599" s="52">
        <v>1000</v>
      </c>
      <c r="K1599" s="53">
        <v>8.92</v>
      </c>
      <c r="L1599" s="54">
        <f t="shared" si="122"/>
        <v>8920</v>
      </c>
      <c r="M1599" s="56">
        <v>3.0087999999999999</v>
      </c>
      <c r="N1599" s="50">
        <v>6.3014000000000001</v>
      </c>
      <c r="O1599" s="50">
        <v>0.80649999999999999</v>
      </c>
      <c r="P1599" s="70">
        <f t="shared" si="123"/>
        <v>3.0087999999999999</v>
      </c>
      <c r="Q1599" s="37">
        <f t="shared" si="124"/>
        <v>3008.8</v>
      </c>
      <c r="R1599" s="36"/>
      <c r="S1599" s="37"/>
      <c r="U1599" s="36"/>
      <c r="V1599" s="37"/>
      <c r="W1599" s="40" t="s">
        <v>586</v>
      </c>
      <c r="X1599" s="39" t="s">
        <v>366</v>
      </c>
      <c r="Y1599" s="40" t="s">
        <v>3744</v>
      </c>
      <c r="Z1599" s="40" t="s">
        <v>2469</v>
      </c>
      <c r="AA1599" s="40" t="s">
        <v>528</v>
      </c>
      <c r="AB1599" s="40" t="s">
        <v>2475</v>
      </c>
      <c r="AC1599" s="40" t="s">
        <v>4745</v>
      </c>
      <c r="AD1599" s="59" t="s">
        <v>4940</v>
      </c>
    </row>
    <row r="1600" spans="1:30">
      <c r="A1600" s="15" t="str">
        <f t="shared" si="120"/>
        <v>2022-3</v>
      </c>
      <c r="B1600" s="40" t="s">
        <v>304</v>
      </c>
      <c r="C1600" s="47">
        <v>44635</v>
      </c>
      <c r="D1600" s="40" t="s">
        <v>305</v>
      </c>
      <c r="E1600" s="40" t="s">
        <v>26</v>
      </c>
      <c r="F1600" s="40" t="s">
        <v>27</v>
      </c>
      <c r="G1600" s="40" t="s">
        <v>25</v>
      </c>
      <c r="H1600" s="40" t="s">
        <v>512</v>
      </c>
      <c r="I1600" s="15" t="str">
        <f t="shared" si="121"/>
        <v>MZQ</v>
      </c>
      <c r="J1600" s="52">
        <v>173</v>
      </c>
      <c r="K1600" s="53">
        <v>8.92</v>
      </c>
      <c r="L1600" s="54">
        <f t="shared" si="122"/>
        <v>1543.16</v>
      </c>
      <c r="M1600" s="56">
        <v>3.0087999999999999</v>
      </c>
      <c r="N1600" s="50">
        <v>6.3014000000000001</v>
      </c>
      <c r="O1600" s="50">
        <v>0.80649999999999999</v>
      </c>
      <c r="P1600" s="70">
        <f t="shared" si="123"/>
        <v>3.0087999999999999</v>
      </c>
      <c r="Q1600" s="37">
        <f t="shared" si="124"/>
        <v>520.52</v>
      </c>
      <c r="R1600" s="36"/>
      <c r="S1600" s="37"/>
      <c r="U1600" s="36"/>
      <c r="V1600" s="37"/>
      <c r="W1600" s="40" t="s">
        <v>586</v>
      </c>
      <c r="X1600" s="39" t="s">
        <v>366</v>
      </c>
      <c r="Y1600" s="40" t="s">
        <v>3746</v>
      </c>
      <c r="Z1600" s="40" t="s">
        <v>2469</v>
      </c>
      <c r="AA1600" s="40" t="s">
        <v>513</v>
      </c>
      <c r="AB1600" s="40" t="s">
        <v>2477</v>
      </c>
      <c r="AC1600" s="40" t="s">
        <v>4745</v>
      </c>
      <c r="AD1600" s="59" t="s">
        <v>4940</v>
      </c>
    </row>
    <row r="1601" spans="1:30">
      <c r="A1601" s="15" t="str">
        <f t="shared" si="120"/>
        <v>2022-3</v>
      </c>
      <c r="B1601" s="40" t="s">
        <v>304</v>
      </c>
      <c r="C1601" s="47">
        <v>44635</v>
      </c>
      <c r="D1601" s="40" t="s">
        <v>305</v>
      </c>
      <c r="E1601" s="40" t="s">
        <v>26</v>
      </c>
      <c r="F1601" s="40" t="s">
        <v>27</v>
      </c>
      <c r="G1601" s="40" t="s">
        <v>25</v>
      </c>
      <c r="H1601" s="40" t="s">
        <v>512</v>
      </c>
      <c r="I1601" s="15" t="str">
        <f t="shared" si="121"/>
        <v>MZQ</v>
      </c>
      <c r="J1601" s="52">
        <v>1315</v>
      </c>
      <c r="K1601" s="53">
        <v>8.92</v>
      </c>
      <c r="L1601" s="54">
        <f t="shared" si="122"/>
        <v>11729.8</v>
      </c>
      <c r="M1601" s="56">
        <v>3.0087999999999999</v>
      </c>
      <c r="N1601" s="50">
        <v>6.3014000000000001</v>
      </c>
      <c r="O1601" s="50">
        <v>0.80649999999999999</v>
      </c>
      <c r="P1601" s="70">
        <f t="shared" si="123"/>
        <v>3.0087999999999999</v>
      </c>
      <c r="Q1601" s="37">
        <f t="shared" si="124"/>
        <v>3956.57</v>
      </c>
      <c r="R1601" s="36"/>
      <c r="S1601" s="37"/>
      <c r="U1601" s="36"/>
      <c r="V1601" s="37"/>
      <c r="W1601" s="40" t="s">
        <v>586</v>
      </c>
      <c r="X1601" s="39" t="s">
        <v>366</v>
      </c>
      <c r="Y1601" s="40" t="s">
        <v>3746</v>
      </c>
      <c r="Z1601" s="40" t="s">
        <v>2469</v>
      </c>
      <c r="AA1601" s="40" t="s">
        <v>513</v>
      </c>
      <c r="AB1601" s="40" t="s">
        <v>2477</v>
      </c>
      <c r="AC1601" s="40" t="s">
        <v>4745</v>
      </c>
      <c r="AD1601" s="59" t="s">
        <v>4940</v>
      </c>
    </row>
    <row r="1602" spans="1:30">
      <c r="A1602" s="15" t="str">
        <f t="shared" ref="A1602:A1665" si="125">+TEXT(C1602,"YYYY")&amp;"-"&amp;TEXT(C1602,"M")</f>
        <v>2022-3</v>
      </c>
      <c r="B1602" s="40" t="s">
        <v>221</v>
      </c>
      <c r="C1602" s="47">
        <v>44635</v>
      </c>
      <c r="D1602" s="40" t="s">
        <v>222</v>
      </c>
      <c r="E1602" s="40" t="s">
        <v>26</v>
      </c>
      <c r="F1602" s="40" t="s">
        <v>27</v>
      </c>
      <c r="G1602" s="40" t="s">
        <v>25</v>
      </c>
      <c r="H1602" s="40" t="s">
        <v>512</v>
      </c>
      <c r="I1602" s="15" t="str">
        <f t="shared" ref="I1602:I1665" si="126">+IF(X1602="CNY","MZQ","MHK")</f>
        <v>MZQ</v>
      </c>
      <c r="J1602" s="52">
        <v>909</v>
      </c>
      <c r="K1602" s="53">
        <v>8.92</v>
      </c>
      <c r="L1602" s="54">
        <f t="shared" ref="L1602:L1665" si="127">+ROUND(K1602*J1602,2)</f>
        <v>8108.28</v>
      </c>
      <c r="M1602" s="56">
        <v>3.0087999999999999</v>
      </c>
      <c r="N1602" s="50">
        <v>6.3014000000000001</v>
      </c>
      <c r="O1602" s="50">
        <v>0.80649999999999999</v>
      </c>
      <c r="P1602" s="70">
        <f t="shared" ref="P1602:P1665" si="128">ROUND(IF(AND(X1602="USD"),M1602*N1602,IF(AND(X1602="HKD"),M1602*O1602,M1602)),4)</f>
        <v>3.0087999999999999</v>
      </c>
      <c r="Q1602" s="37">
        <f t="shared" ref="Q1602:Q1665" si="129">+ROUND(P1602*J1602,2)</f>
        <v>2735</v>
      </c>
      <c r="R1602" s="36"/>
      <c r="S1602" s="37"/>
      <c r="U1602" s="36"/>
      <c r="V1602" s="37"/>
      <c r="W1602" s="40" t="s">
        <v>586</v>
      </c>
      <c r="X1602" s="39" t="s">
        <v>366</v>
      </c>
      <c r="Y1602" s="40" t="s">
        <v>3747</v>
      </c>
      <c r="Z1602" s="40" t="s">
        <v>2469</v>
      </c>
      <c r="AA1602" s="40" t="s">
        <v>532</v>
      </c>
      <c r="AB1602" s="40" t="s">
        <v>2475</v>
      </c>
      <c r="AC1602" s="40" t="s">
        <v>4745</v>
      </c>
      <c r="AD1602" s="59" t="s">
        <v>4940</v>
      </c>
    </row>
    <row r="1603" spans="1:30">
      <c r="A1603" s="15" t="str">
        <f t="shared" si="125"/>
        <v>2022-3</v>
      </c>
      <c r="B1603" s="40" t="s">
        <v>221</v>
      </c>
      <c r="C1603" s="47">
        <v>44635</v>
      </c>
      <c r="D1603" s="40" t="s">
        <v>222</v>
      </c>
      <c r="E1603" s="40" t="s">
        <v>26</v>
      </c>
      <c r="F1603" s="40" t="s">
        <v>27</v>
      </c>
      <c r="G1603" s="40" t="s">
        <v>25</v>
      </c>
      <c r="H1603" s="40" t="s">
        <v>512</v>
      </c>
      <c r="I1603" s="15" t="str">
        <f t="shared" si="126"/>
        <v>MZQ</v>
      </c>
      <c r="J1603" s="52">
        <v>91</v>
      </c>
      <c r="K1603" s="53">
        <v>8.92</v>
      </c>
      <c r="L1603" s="54">
        <f t="shared" si="127"/>
        <v>811.72</v>
      </c>
      <c r="M1603" s="56">
        <v>3.0087999999999999</v>
      </c>
      <c r="N1603" s="50">
        <v>6.3014000000000001</v>
      </c>
      <c r="O1603" s="50">
        <v>0.80649999999999999</v>
      </c>
      <c r="P1603" s="70">
        <f t="shared" si="128"/>
        <v>3.0087999999999999</v>
      </c>
      <c r="Q1603" s="37">
        <f t="shared" si="129"/>
        <v>273.8</v>
      </c>
      <c r="R1603" s="36"/>
      <c r="S1603" s="37"/>
      <c r="U1603" s="36"/>
      <c r="V1603" s="37"/>
      <c r="W1603" s="40" t="s">
        <v>586</v>
      </c>
      <c r="X1603" s="39" t="s">
        <v>366</v>
      </c>
      <c r="Y1603" s="40" t="s">
        <v>3747</v>
      </c>
      <c r="Z1603" s="40" t="s">
        <v>2469</v>
      </c>
      <c r="AA1603" s="40" t="s">
        <v>532</v>
      </c>
      <c r="AB1603" s="40" t="s">
        <v>2475</v>
      </c>
      <c r="AC1603" s="40" t="s">
        <v>4745</v>
      </c>
      <c r="AD1603" s="59" t="s">
        <v>4940</v>
      </c>
    </row>
    <row r="1604" spans="1:30">
      <c r="A1604" s="15" t="str">
        <f t="shared" si="125"/>
        <v>2022-3</v>
      </c>
      <c r="B1604" s="40" t="s">
        <v>394</v>
      </c>
      <c r="C1604" s="47">
        <v>44635</v>
      </c>
      <c r="D1604" s="40" t="s">
        <v>395</v>
      </c>
      <c r="E1604" s="40" t="s">
        <v>26</v>
      </c>
      <c r="F1604" s="40" t="s">
        <v>27</v>
      </c>
      <c r="G1604" s="40" t="s">
        <v>25</v>
      </c>
      <c r="H1604" s="40" t="s">
        <v>512</v>
      </c>
      <c r="I1604" s="15" t="str">
        <f t="shared" si="126"/>
        <v>MZQ</v>
      </c>
      <c r="J1604" s="52">
        <v>553</v>
      </c>
      <c r="K1604" s="53">
        <v>8.92</v>
      </c>
      <c r="L1604" s="54">
        <f t="shared" si="127"/>
        <v>4932.76</v>
      </c>
      <c r="M1604" s="56">
        <v>3.0087999999999999</v>
      </c>
      <c r="N1604" s="50">
        <v>6.3014000000000001</v>
      </c>
      <c r="O1604" s="50">
        <v>0.80649999999999999</v>
      </c>
      <c r="P1604" s="70">
        <f t="shared" si="128"/>
        <v>3.0087999999999999</v>
      </c>
      <c r="Q1604" s="37">
        <f t="shared" si="129"/>
        <v>1663.87</v>
      </c>
      <c r="R1604" s="36"/>
      <c r="S1604" s="37"/>
      <c r="U1604" s="36"/>
      <c r="V1604" s="37"/>
      <c r="W1604" s="40" t="s">
        <v>586</v>
      </c>
      <c r="X1604" s="39" t="s">
        <v>366</v>
      </c>
      <c r="Y1604" s="40" t="s">
        <v>3748</v>
      </c>
      <c r="Z1604" s="40" t="s">
        <v>2469</v>
      </c>
      <c r="AA1604" s="40" t="s">
        <v>532</v>
      </c>
      <c r="AB1604" s="40" t="s">
        <v>2475</v>
      </c>
      <c r="AC1604" s="40" t="s">
        <v>4745</v>
      </c>
      <c r="AD1604" s="59" t="s">
        <v>4940</v>
      </c>
    </row>
    <row r="1605" spans="1:30">
      <c r="A1605" s="15" t="str">
        <f t="shared" si="125"/>
        <v>2022-3</v>
      </c>
      <c r="B1605" s="40" t="s">
        <v>304</v>
      </c>
      <c r="C1605" s="47">
        <v>44635</v>
      </c>
      <c r="D1605" s="40" t="s">
        <v>305</v>
      </c>
      <c r="E1605" s="40" t="s">
        <v>26</v>
      </c>
      <c r="F1605" s="40" t="s">
        <v>27</v>
      </c>
      <c r="G1605" s="40" t="s">
        <v>25</v>
      </c>
      <c r="H1605" s="40" t="s">
        <v>512</v>
      </c>
      <c r="I1605" s="15" t="str">
        <f t="shared" si="126"/>
        <v>MZQ</v>
      </c>
      <c r="J1605" s="52">
        <v>630</v>
      </c>
      <c r="K1605" s="53">
        <v>8.92</v>
      </c>
      <c r="L1605" s="54">
        <f t="shared" si="127"/>
        <v>5619.6</v>
      </c>
      <c r="M1605" s="56">
        <v>3.0087999999999999</v>
      </c>
      <c r="N1605" s="50">
        <v>6.3014000000000001</v>
      </c>
      <c r="O1605" s="50">
        <v>0.80649999999999999</v>
      </c>
      <c r="P1605" s="70">
        <f t="shared" si="128"/>
        <v>3.0087999999999999</v>
      </c>
      <c r="Q1605" s="37">
        <f t="shared" si="129"/>
        <v>1895.54</v>
      </c>
      <c r="R1605" s="36"/>
      <c r="S1605" s="37"/>
      <c r="U1605" s="36"/>
      <c r="V1605" s="37"/>
      <c r="W1605" s="40" t="s">
        <v>586</v>
      </c>
      <c r="X1605" s="39" t="s">
        <v>366</v>
      </c>
      <c r="Y1605" s="40" t="s">
        <v>3750</v>
      </c>
      <c r="Z1605" s="40" t="s">
        <v>2469</v>
      </c>
      <c r="AA1605" s="40" t="s">
        <v>532</v>
      </c>
      <c r="AB1605" s="40" t="s">
        <v>2475</v>
      </c>
      <c r="AC1605" s="40" t="s">
        <v>4745</v>
      </c>
      <c r="AD1605" s="59" t="s">
        <v>4940</v>
      </c>
    </row>
    <row r="1606" spans="1:30">
      <c r="A1606" s="15" t="str">
        <f t="shared" si="125"/>
        <v>2022-3</v>
      </c>
      <c r="B1606" s="40" t="s">
        <v>221</v>
      </c>
      <c r="C1606" s="47">
        <v>44632</v>
      </c>
      <c r="D1606" s="40" t="s">
        <v>222</v>
      </c>
      <c r="E1606" s="40" t="s">
        <v>26</v>
      </c>
      <c r="F1606" s="40" t="s">
        <v>27</v>
      </c>
      <c r="G1606" s="40" t="s">
        <v>25</v>
      </c>
      <c r="H1606" s="40" t="s">
        <v>512</v>
      </c>
      <c r="I1606" s="15" t="str">
        <f t="shared" si="126"/>
        <v>MZQ</v>
      </c>
      <c r="J1606" s="52">
        <v>1305</v>
      </c>
      <c r="K1606" s="53">
        <v>8.92</v>
      </c>
      <c r="L1606" s="54">
        <f t="shared" si="127"/>
        <v>11640.6</v>
      </c>
      <c r="M1606" s="56">
        <v>3.0087999999999999</v>
      </c>
      <c r="N1606" s="50">
        <v>6.3014000000000001</v>
      </c>
      <c r="O1606" s="50">
        <v>0.80649999999999999</v>
      </c>
      <c r="P1606" s="70">
        <f t="shared" si="128"/>
        <v>3.0087999999999999</v>
      </c>
      <c r="Q1606" s="37">
        <f t="shared" si="129"/>
        <v>3926.48</v>
      </c>
      <c r="R1606" s="36"/>
      <c r="S1606" s="37"/>
      <c r="U1606" s="36"/>
      <c r="V1606" s="37"/>
      <c r="W1606" s="40" t="s">
        <v>586</v>
      </c>
      <c r="X1606" s="39" t="s">
        <v>366</v>
      </c>
      <c r="Y1606" s="40" t="s">
        <v>1368</v>
      </c>
      <c r="Z1606" s="40" t="s">
        <v>2469</v>
      </c>
      <c r="AA1606" s="40" t="s">
        <v>532</v>
      </c>
      <c r="AB1606" s="40" t="s">
        <v>2475</v>
      </c>
      <c r="AC1606" s="40" t="s">
        <v>4745</v>
      </c>
      <c r="AD1606" s="59" t="s">
        <v>4940</v>
      </c>
    </row>
    <row r="1607" spans="1:30">
      <c r="A1607" s="15" t="str">
        <f t="shared" si="125"/>
        <v>2022-3</v>
      </c>
      <c r="B1607" s="40" t="s">
        <v>304</v>
      </c>
      <c r="C1607" s="47">
        <v>44632</v>
      </c>
      <c r="D1607" s="40" t="s">
        <v>305</v>
      </c>
      <c r="E1607" s="40" t="s">
        <v>26</v>
      </c>
      <c r="F1607" s="40" t="s">
        <v>27</v>
      </c>
      <c r="G1607" s="40" t="s">
        <v>25</v>
      </c>
      <c r="H1607" s="40" t="s">
        <v>512</v>
      </c>
      <c r="I1607" s="15" t="str">
        <f t="shared" si="126"/>
        <v>MZQ</v>
      </c>
      <c r="J1607" s="52">
        <v>1570</v>
      </c>
      <c r="K1607" s="53">
        <v>8.92</v>
      </c>
      <c r="L1607" s="54">
        <f t="shared" si="127"/>
        <v>14004.4</v>
      </c>
      <c r="M1607" s="56">
        <v>3.0087999999999999</v>
      </c>
      <c r="N1607" s="50">
        <v>6.3014000000000001</v>
      </c>
      <c r="O1607" s="50">
        <v>0.80649999999999999</v>
      </c>
      <c r="P1607" s="70">
        <f t="shared" si="128"/>
        <v>3.0087999999999999</v>
      </c>
      <c r="Q1607" s="37">
        <f t="shared" si="129"/>
        <v>4723.82</v>
      </c>
      <c r="R1607" s="36"/>
      <c r="S1607" s="37"/>
      <c r="U1607" s="36"/>
      <c r="V1607" s="37"/>
      <c r="W1607" s="40" t="s">
        <v>586</v>
      </c>
      <c r="X1607" s="39" t="s">
        <v>366</v>
      </c>
      <c r="Y1607" s="40" t="s">
        <v>3746</v>
      </c>
      <c r="Z1607" s="40" t="s">
        <v>2469</v>
      </c>
      <c r="AA1607" s="40" t="s">
        <v>513</v>
      </c>
      <c r="AB1607" s="40" t="s">
        <v>2477</v>
      </c>
      <c r="AC1607" s="40" t="s">
        <v>4745</v>
      </c>
      <c r="AD1607" s="59" t="s">
        <v>4940</v>
      </c>
    </row>
    <row r="1608" spans="1:30">
      <c r="A1608" s="15" t="str">
        <f t="shared" si="125"/>
        <v>2022-3</v>
      </c>
      <c r="B1608" s="40" t="s">
        <v>4360</v>
      </c>
      <c r="C1608" s="47">
        <v>44628</v>
      </c>
      <c r="D1608" s="40" t="s">
        <v>4361</v>
      </c>
      <c r="E1608" s="40" t="s">
        <v>26</v>
      </c>
      <c r="F1608" s="40" t="s">
        <v>27</v>
      </c>
      <c r="G1608" s="40" t="s">
        <v>25</v>
      </c>
      <c r="H1608" s="40" t="s">
        <v>512</v>
      </c>
      <c r="I1608" s="15" t="str">
        <f t="shared" si="126"/>
        <v>MZQ</v>
      </c>
      <c r="J1608" s="52">
        <v>800</v>
      </c>
      <c r="K1608" s="53">
        <v>8.92</v>
      </c>
      <c r="L1608" s="54">
        <f t="shared" si="127"/>
        <v>7136</v>
      </c>
      <c r="M1608" s="56">
        <v>3.0087999999999999</v>
      </c>
      <c r="N1608" s="50">
        <v>6.3014000000000001</v>
      </c>
      <c r="O1608" s="50">
        <v>0.80649999999999999</v>
      </c>
      <c r="P1608" s="70">
        <f t="shared" si="128"/>
        <v>3.0087999999999999</v>
      </c>
      <c r="Q1608" s="37">
        <f t="shared" si="129"/>
        <v>2407.04</v>
      </c>
      <c r="R1608" s="36"/>
      <c r="S1608" s="37"/>
      <c r="U1608" s="36"/>
      <c r="V1608" s="37"/>
      <c r="W1608" s="40" t="s">
        <v>586</v>
      </c>
      <c r="X1608" s="39" t="s">
        <v>366</v>
      </c>
      <c r="Y1608" s="40" t="s">
        <v>3736</v>
      </c>
      <c r="Z1608" s="40" t="s">
        <v>2469</v>
      </c>
      <c r="AA1608" s="40" t="s">
        <v>4932</v>
      </c>
      <c r="AB1608" s="40" t="s">
        <v>2476</v>
      </c>
      <c r="AC1608" s="40" t="s">
        <v>4746</v>
      </c>
      <c r="AD1608" s="59" t="s">
        <v>4940</v>
      </c>
    </row>
    <row r="1609" spans="1:30">
      <c r="A1609" s="15" t="str">
        <f t="shared" si="125"/>
        <v>2022-3</v>
      </c>
      <c r="B1609" s="40" t="s">
        <v>304</v>
      </c>
      <c r="C1609" s="47">
        <v>44628</v>
      </c>
      <c r="D1609" s="40" t="s">
        <v>305</v>
      </c>
      <c r="E1609" s="40" t="s">
        <v>26</v>
      </c>
      <c r="F1609" s="40" t="s">
        <v>27</v>
      </c>
      <c r="G1609" s="40" t="s">
        <v>25</v>
      </c>
      <c r="H1609" s="40" t="s">
        <v>512</v>
      </c>
      <c r="I1609" s="15" t="str">
        <f t="shared" si="126"/>
        <v>MZQ</v>
      </c>
      <c r="J1609" s="52">
        <v>2000</v>
      </c>
      <c r="K1609" s="53">
        <v>8.92</v>
      </c>
      <c r="L1609" s="54">
        <f t="shared" si="127"/>
        <v>17840</v>
      </c>
      <c r="M1609" s="56">
        <v>3.0087999999999999</v>
      </c>
      <c r="N1609" s="50">
        <v>6.3014000000000001</v>
      </c>
      <c r="O1609" s="50">
        <v>0.80649999999999999</v>
      </c>
      <c r="P1609" s="70">
        <f t="shared" si="128"/>
        <v>3.0087999999999999</v>
      </c>
      <c r="Q1609" s="37">
        <f t="shared" si="129"/>
        <v>6017.6</v>
      </c>
      <c r="R1609" s="36"/>
      <c r="S1609" s="37"/>
      <c r="U1609" s="36"/>
      <c r="V1609" s="37"/>
      <c r="W1609" s="40" t="s">
        <v>586</v>
      </c>
      <c r="X1609" s="39" t="s">
        <v>366</v>
      </c>
      <c r="Y1609" s="40" t="s">
        <v>3737</v>
      </c>
      <c r="Z1609" s="40" t="s">
        <v>2469</v>
      </c>
      <c r="AA1609" s="40" t="s">
        <v>532</v>
      </c>
      <c r="AB1609" s="40" t="s">
        <v>2475</v>
      </c>
      <c r="AC1609" s="40" t="s">
        <v>4747</v>
      </c>
      <c r="AD1609" s="59" t="s">
        <v>4940</v>
      </c>
    </row>
    <row r="1610" spans="1:30">
      <c r="A1610" s="15" t="str">
        <f t="shared" si="125"/>
        <v>2022-3</v>
      </c>
      <c r="B1610" s="40" t="s">
        <v>304</v>
      </c>
      <c r="C1610" s="47">
        <v>44628</v>
      </c>
      <c r="D1610" s="40" t="s">
        <v>305</v>
      </c>
      <c r="E1610" s="40" t="s">
        <v>26</v>
      </c>
      <c r="F1610" s="40" t="s">
        <v>27</v>
      </c>
      <c r="G1610" s="40" t="s">
        <v>25</v>
      </c>
      <c r="H1610" s="40" t="s">
        <v>512</v>
      </c>
      <c r="I1610" s="15" t="str">
        <f t="shared" si="126"/>
        <v>MZQ</v>
      </c>
      <c r="J1610" s="52">
        <v>42</v>
      </c>
      <c r="K1610" s="53">
        <v>8.92</v>
      </c>
      <c r="L1610" s="54">
        <f t="shared" si="127"/>
        <v>374.64</v>
      </c>
      <c r="M1610" s="56">
        <v>3.0087999999999999</v>
      </c>
      <c r="N1610" s="50">
        <v>6.3014000000000001</v>
      </c>
      <c r="O1610" s="50">
        <v>0.80649999999999999</v>
      </c>
      <c r="P1610" s="70">
        <f t="shared" si="128"/>
        <v>3.0087999999999999</v>
      </c>
      <c r="Q1610" s="37">
        <f t="shared" si="129"/>
        <v>126.37</v>
      </c>
      <c r="R1610" s="36"/>
      <c r="S1610" s="37"/>
      <c r="U1610" s="36"/>
      <c r="V1610" s="37"/>
      <c r="W1610" s="40" t="s">
        <v>586</v>
      </c>
      <c r="X1610" s="39" t="s">
        <v>366</v>
      </c>
      <c r="Y1610" s="40" t="s">
        <v>3746</v>
      </c>
      <c r="Z1610" s="40" t="s">
        <v>2469</v>
      </c>
      <c r="AA1610" s="40" t="s">
        <v>513</v>
      </c>
      <c r="AB1610" s="40" t="s">
        <v>2477</v>
      </c>
      <c r="AC1610" s="40" t="s">
        <v>4750</v>
      </c>
      <c r="AD1610" s="59" t="s">
        <v>4940</v>
      </c>
    </row>
    <row r="1611" spans="1:30">
      <c r="A1611" s="15" t="str">
        <f t="shared" si="125"/>
        <v>2022-3</v>
      </c>
      <c r="B1611" s="40" t="s">
        <v>4364</v>
      </c>
      <c r="C1611" s="47">
        <v>44643</v>
      </c>
      <c r="D1611" s="40" t="s">
        <v>4365</v>
      </c>
      <c r="E1611" s="40" t="s">
        <v>365</v>
      </c>
      <c r="F1611" s="40" t="s">
        <v>43</v>
      </c>
      <c r="G1611" s="40" t="s">
        <v>23</v>
      </c>
      <c r="H1611" s="40" t="s">
        <v>512</v>
      </c>
      <c r="I1611" s="15" t="str">
        <f t="shared" si="126"/>
        <v>MZQ</v>
      </c>
      <c r="J1611" s="52">
        <v>1010</v>
      </c>
      <c r="K1611" s="53">
        <v>3.0832000000000002</v>
      </c>
      <c r="L1611" s="54">
        <f t="shared" si="127"/>
        <v>3114.03</v>
      </c>
      <c r="M1611" s="56">
        <v>3.0832000000000002</v>
      </c>
      <c r="N1611" s="50">
        <v>6.3014000000000001</v>
      </c>
      <c r="O1611" s="50">
        <v>0.80649999999999999</v>
      </c>
      <c r="P1611" s="70">
        <f t="shared" si="128"/>
        <v>3.0832000000000002</v>
      </c>
      <c r="Q1611" s="37">
        <f t="shared" si="129"/>
        <v>3114.03</v>
      </c>
      <c r="R1611" s="36"/>
      <c r="S1611" s="37"/>
      <c r="U1611" s="36"/>
      <c r="V1611" s="37"/>
      <c r="W1611" s="40" t="s">
        <v>75</v>
      </c>
      <c r="X1611" s="39" t="s">
        <v>366</v>
      </c>
      <c r="Y1611" s="40" t="s">
        <v>3752</v>
      </c>
      <c r="Z1611" s="40" t="s">
        <v>2464</v>
      </c>
      <c r="AA1611" s="40" t="s">
        <v>519</v>
      </c>
      <c r="AB1611" s="40" t="s">
        <v>2477</v>
      </c>
      <c r="AC1611" s="40" t="s">
        <v>4682</v>
      </c>
      <c r="AD1611" s="59" t="s">
        <v>4939</v>
      </c>
    </row>
    <row r="1612" spans="1:30">
      <c r="A1612" s="15" t="str">
        <f t="shared" si="125"/>
        <v>2022-3</v>
      </c>
      <c r="B1612" s="40" t="s">
        <v>2746</v>
      </c>
      <c r="C1612" s="47">
        <v>44624</v>
      </c>
      <c r="D1612" s="40" t="s">
        <v>2747</v>
      </c>
      <c r="E1612" s="40" t="s">
        <v>365</v>
      </c>
      <c r="F1612" s="40" t="s">
        <v>55</v>
      </c>
      <c r="G1612" s="40" t="s">
        <v>23</v>
      </c>
      <c r="H1612" s="40" t="s">
        <v>512</v>
      </c>
      <c r="I1612" s="15" t="str">
        <f t="shared" si="126"/>
        <v>MZQ</v>
      </c>
      <c r="J1612" s="52">
        <v>6600</v>
      </c>
      <c r="K1612" s="53">
        <v>3.1061999999999999</v>
      </c>
      <c r="L1612" s="54">
        <f t="shared" si="127"/>
        <v>20500.919999999998</v>
      </c>
      <c r="M1612" s="56">
        <v>3.1061999999999999</v>
      </c>
      <c r="N1612" s="50">
        <v>6.3014000000000001</v>
      </c>
      <c r="O1612" s="50">
        <v>0.80649999999999999</v>
      </c>
      <c r="P1612" s="70">
        <f t="shared" si="128"/>
        <v>3.1061999999999999</v>
      </c>
      <c r="Q1612" s="37">
        <f t="shared" si="129"/>
        <v>20500.919999999998</v>
      </c>
      <c r="R1612" s="36"/>
      <c r="S1612" s="37"/>
      <c r="U1612" s="36"/>
      <c r="V1612" s="37"/>
      <c r="W1612" s="40" t="s">
        <v>3303</v>
      </c>
      <c r="X1612" s="39" t="s">
        <v>366</v>
      </c>
      <c r="Y1612" s="40" t="s">
        <v>3753</v>
      </c>
      <c r="Z1612" s="40" t="s">
        <v>3475</v>
      </c>
      <c r="AA1612" s="40" t="s">
        <v>511</v>
      </c>
      <c r="AB1612" s="40" t="s">
        <v>2474</v>
      </c>
      <c r="AC1612" s="40" t="s">
        <v>4751</v>
      </c>
      <c r="AD1612" s="59" t="s">
        <v>4940</v>
      </c>
    </row>
    <row r="1613" spans="1:30">
      <c r="A1613" s="15" t="str">
        <f t="shared" si="125"/>
        <v>2022-3</v>
      </c>
      <c r="B1613" s="40" t="s">
        <v>2746</v>
      </c>
      <c r="C1613" s="47">
        <v>44624</v>
      </c>
      <c r="D1613" s="40" t="s">
        <v>2747</v>
      </c>
      <c r="E1613" s="40" t="s">
        <v>365</v>
      </c>
      <c r="F1613" s="40" t="s">
        <v>55</v>
      </c>
      <c r="G1613" s="40" t="s">
        <v>23</v>
      </c>
      <c r="H1613" s="40" t="s">
        <v>512</v>
      </c>
      <c r="I1613" s="15" t="str">
        <f t="shared" si="126"/>
        <v>MZQ</v>
      </c>
      <c r="J1613" s="52">
        <v>50</v>
      </c>
      <c r="K1613" s="53">
        <v>3.1061999999999999</v>
      </c>
      <c r="L1613" s="54">
        <f t="shared" si="127"/>
        <v>155.31</v>
      </c>
      <c r="M1613" s="56">
        <v>3.1061999999999999</v>
      </c>
      <c r="N1613" s="50">
        <v>6.3014000000000001</v>
      </c>
      <c r="O1613" s="50">
        <v>0.80649999999999999</v>
      </c>
      <c r="P1613" s="70">
        <f t="shared" si="128"/>
        <v>3.1061999999999999</v>
      </c>
      <c r="Q1613" s="37">
        <f t="shared" si="129"/>
        <v>155.31</v>
      </c>
      <c r="R1613" s="36"/>
      <c r="S1613" s="37"/>
      <c r="U1613" s="36"/>
      <c r="V1613" s="37"/>
      <c r="W1613" s="40" t="s">
        <v>3303</v>
      </c>
      <c r="X1613" s="39" t="s">
        <v>366</v>
      </c>
      <c r="Y1613" s="40" t="s">
        <v>3754</v>
      </c>
      <c r="Z1613" s="40" t="s">
        <v>3475</v>
      </c>
      <c r="AA1613" s="40" t="s">
        <v>4931</v>
      </c>
      <c r="AB1613" s="40" t="s">
        <v>2478</v>
      </c>
      <c r="AC1613" s="40" t="s">
        <v>4751</v>
      </c>
      <c r="AD1613" s="59" t="s">
        <v>4940</v>
      </c>
    </row>
    <row r="1614" spans="1:30">
      <c r="A1614" s="15" t="str">
        <f t="shared" si="125"/>
        <v>2022-3</v>
      </c>
      <c r="B1614" s="40" t="s">
        <v>2746</v>
      </c>
      <c r="C1614" s="47">
        <v>44624</v>
      </c>
      <c r="D1614" s="40" t="s">
        <v>2747</v>
      </c>
      <c r="E1614" s="40" t="s">
        <v>365</v>
      </c>
      <c r="F1614" s="40" t="s">
        <v>55</v>
      </c>
      <c r="G1614" s="40" t="s">
        <v>23</v>
      </c>
      <c r="H1614" s="40" t="s">
        <v>512</v>
      </c>
      <c r="I1614" s="15" t="str">
        <f t="shared" si="126"/>
        <v>MZQ</v>
      </c>
      <c r="J1614" s="52">
        <v>50</v>
      </c>
      <c r="K1614" s="53">
        <v>3.1061999999999999</v>
      </c>
      <c r="L1614" s="54">
        <f t="shared" si="127"/>
        <v>155.31</v>
      </c>
      <c r="M1614" s="56">
        <v>3.1061999999999999</v>
      </c>
      <c r="N1614" s="50">
        <v>6.3014000000000001</v>
      </c>
      <c r="O1614" s="50">
        <v>0.80649999999999999</v>
      </c>
      <c r="P1614" s="70">
        <f t="shared" si="128"/>
        <v>3.1061999999999999</v>
      </c>
      <c r="Q1614" s="37">
        <f t="shared" si="129"/>
        <v>155.31</v>
      </c>
      <c r="R1614" s="36"/>
      <c r="S1614" s="37"/>
      <c r="U1614" s="36"/>
      <c r="V1614" s="37"/>
      <c r="W1614" s="40" t="s">
        <v>3303</v>
      </c>
      <c r="X1614" s="39" t="s">
        <v>366</v>
      </c>
      <c r="Y1614" s="40" t="s">
        <v>3755</v>
      </c>
      <c r="Z1614" s="40" t="s">
        <v>3475</v>
      </c>
      <c r="AA1614" s="40" t="s">
        <v>4931</v>
      </c>
      <c r="AB1614" s="40" t="s">
        <v>2478</v>
      </c>
      <c r="AC1614" s="40" t="s">
        <v>4751</v>
      </c>
      <c r="AD1614" s="59" t="s">
        <v>4940</v>
      </c>
    </row>
    <row r="1615" spans="1:30">
      <c r="A1615" s="15" t="str">
        <f t="shared" si="125"/>
        <v>2022-3</v>
      </c>
      <c r="B1615" s="40" t="s">
        <v>1167</v>
      </c>
      <c r="C1615" s="47">
        <v>44645</v>
      </c>
      <c r="D1615" s="40" t="s">
        <v>1168</v>
      </c>
      <c r="E1615" s="40" t="s">
        <v>26</v>
      </c>
      <c r="F1615" s="40" t="s">
        <v>27</v>
      </c>
      <c r="G1615" s="40" t="s">
        <v>25</v>
      </c>
      <c r="H1615" s="40" t="s">
        <v>512</v>
      </c>
      <c r="I1615" s="15" t="str">
        <f t="shared" si="126"/>
        <v>MZQ</v>
      </c>
      <c r="J1615" s="52">
        <v>330</v>
      </c>
      <c r="K1615" s="53">
        <v>0</v>
      </c>
      <c r="L1615" s="54">
        <f t="shared" si="127"/>
        <v>0</v>
      </c>
      <c r="M1615" s="56">
        <v>3.1415999999999999</v>
      </c>
      <c r="N1615" s="50">
        <v>6.3014000000000001</v>
      </c>
      <c r="O1615" s="50">
        <v>0.80649999999999999</v>
      </c>
      <c r="P1615" s="70">
        <f t="shared" si="128"/>
        <v>3.1415999999999999</v>
      </c>
      <c r="Q1615" s="37">
        <f t="shared" si="129"/>
        <v>1036.73</v>
      </c>
      <c r="R1615" s="36"/>
      <c r="S1615" s="37"/>
      <c r="U1615" s="36"/>
      <c r="V1615" s="37"/>
      <c r="W1615" s="40" t="s">
        <v>1173</v>
      </c>
      <c r="X1615" s="39" t="s">
        <v>366</v>
      </c>
      <c r="Y1615" s="40" t="s">
        <v>3761</v>
      </c>
      <c r="Z1615" s="40" t="s">
        <v>2440</v>
      </c>
      <c r="AA1615" s="40" t="s">
        <v>532</v>
      </c>
      <c r="AB1615" s="40" t="s">
        <v>2475</v>
      </c>
      <c r="AC1615" s="40" t="s">
        <v>4752</v>
      </c>
      <c r="AD1615" s="59" t="s">
        <v>4940</v>
      </c>
    </row>
    <row r="1616" spans="1:30">
      <c r="A1616" s="15" t="str">
        <f t="shared" si="125"/>
        <v>2022-3</v>
      </c>
      <c r="B1616" s="40" t="s">
        <v>4368</v>
      </c>
      <c r="C1616" s="47">
        <v>44645</v>
      </c>
      <c r="D1616" s="40" t="s">
        <v>4369</v>
      </c>
      <c r="E1616" s="40" t="s">
        <v>26</v>
      </c>
      <c r="F1616" s="40" t="s">
        <v>27</v>
      </c>
      <c r="G1616" s="40" t="s">
        <v>25</v>
      </c>
      <c r="H1616" s="40" t="s">
        <v>512</v>
      </c>
      <c r="I1616" s="15" t="str">
        <f t="shared" si="126"/>
        <v>MZQ</v>
      </c>
      <c r="J1616" s="52">
        <v>650</v>
      </c>
      <c r="K1616" s="53">
        <v>0</v>
      </c>
      <c r="L1616" s="54">
        <f t="shared" si="127"/>
        <v>0</v>
      </c>
      <c r="M1616" s="56">
        <v>3.1415999999999999</v>
      </c>
      <c r="N1616" s="50">
        <v>6.3014000000000001</v>
      </c>
      <c r="O1616" s="50">
        <v>0.80649999999999999</v>
      </c>
      <c r="P1616" s="70">
        <f t="shared" si="128"/>
        <v>3.1415999999999999</v>
      </c>
      <c r="Q1616" s="37">
        <f t="shared" si="129"/>
        <v>2042.04</v>
      </c>
      <c r="R1616" s="36"/>
      <c r="S1616" s="37"/>
      <c r="U1616" s="36"/>
      <c r="V1616" s="37"/>
      <c r="W1616" s="40" t="s">
        <v>1173</v>
      </c>
      <c r="X1616" s="39" t="s">
        <v>366</v>
      </c>
      <c r="Y1616" s="40" t="s">
        <v>3762</v>
      </c>
      <c r="Z1616" s="40" t="s">
        <v>2440</v>
      </c>
      <c r="AA1616" s="40" t="s">
        <v>532</v>
      </c>
      <c r="AB1616" s="40" t="s">
        <v>2475</v>
      </c>
      <c r="AC1616" s="40" t="s">
        <v>4752</v>
      </c>
      <c r="AD1616" s="59" t="s">
        <v>4940</v>
      </c>
    </row>
    <row r="1617" spans="1:30">
      <c r="A1617" s="15" t="str">
        <f t="shared" si="125"/>
        <v>2022-3</v>
      </c>
      <c r="B1617" s="40" t="s">
        <v>763</v>
      </c>
      <c r="C1617" s="47">
        <v>44635</v>
      </c>
      <c r="D1617" s="40" t="s">
        <v>764</v>
      </c>
      <c r="E1617" s="40" t="s">
        <v>26</v>
      </c>
      <c r="F1617" s="40" t="s">
        <v>27</v>
      </c>
      <c r="G1617" s="40" t="s">
        <v>25</v>
      </c>
      <c r="H1617" s="40" t="s">
        <v>512</v>
      </c>
      <c r="I1617" s="15" t="str">
        <f t="shared" si="126"/>
        <v>MZQ</v>
      </c>
      <c r="J1617" s="52">
        <v>1070</v>
      </c>
      <c r="K1617" s="53">
        <v>0</v>
      </c>
      <c r="L1617" s="54">
        <f t="shared" si="127"/>
        <v>0</v>
      </c>
      <c r="M1617" s="56">
        <v>3.1415999999999999</v>
      </c>
      <c r="N1617" s="50">
        <v>6.3014000000000001</v>
      </c>
      <c r="O1617" s="50">
        <v>0.80649999999999999</v>
      </c>
      <c r="P1617" s="70">
        <f t="shared" si="128"/>
        <v>3.1415999999999999</v>
      </c>
      <c r="Q1617" s="37">
        <f t="shared" si="129"/>
        <v>3361.51</v>
      </c>
      <c r="R1617" s="36"/>
      <c r="S1617" s="37"/>
      <c r="U1617" s="36"/>
      <c r="V1617" s="37"/>
      <c r="W1617" s="40" t="s">
        <v>1173</v>
      </c>
      <c r="X1617" s="39" t="s">
        <v>366</v>
      </c>
      <c r="Y1617" s="40" t="s">
        <v>3759</v>
      </c>
      <c r="Z1617" s="40" t="s">
        <v>2440</v>
      </c>
      <c r="AA1617" s="40" t="s">
        <v>532</v>
      </c>
      <c r="AB1617" s="40" t="s">
        <v>2475</v>
      </c>
      <c r="AC1617" s="40" t="s">
        <v>4701</v>
      </c>
      <c r="AD1617" s="59" t="s">
        <v>4940</v>
      </c>
    </row>
    <row r="1618" spans="1:30">
      <c r="A1618" s="15" t="str">
        <f t="shared" si="125"/>
        <v>2022-3</v>
      </c>
      <c r="B1618" s="40" t="s">
        <v>4374</v>
      </c>
      <c r="C1618" s="47">
        <v>44635</v>
      </c>
      <c r="D1618" s="40" t="s">
        <v>4375</v>
      </c>
      <c r="E1618" s="40" t="s">
        <v>26</v>
      </c>
      <c r="F1618" s="40" t="s">
        <v>27</v>
      </c>
      <c r="G1618" s="40" t="s">
        <v>25</v>
      </c>
      <c r="H1618" s="40" t="s">
        <v>512</v>
      </c>
      <c r="I1618" s="15" t="str">
        <f t="shared" si="126"/>
        <v>MZQ</v>
      </c>
      <c r="J1618" s="52">
        <v>50</v>
      </c>
      <c r="K1618" s="53">
        <v>0</v>
      </c>
      <c r="L1618" s="54">
        <f t="shared" si="127"/>
        <v>0</v>
      </c>
      <c r="M1618" s="56">
        <v>3.1415999999999999</v>
      </c>
      <c r="N1618" s="50">
        <v>6.3014000000000001</v>
      </c>
      <c r="O1618" s="50">
        <v>0.80649999999999999</v>
      </c>
      <c r="P1618" s="70">
        <f t="shared" si="128"/>
        <v>3.1415999999999999</v>
      </c>
      <c r="Q1618" s="37">
        <f t="shared" si="129"/>
        <v>157.08000000000001</v>
      </c>
      <c r="R1618" s="36"/>
      <c r="S1618" s="37"/>
      <c r="U1618" s="36"/>
      <c r="V1618" s="37"/>
      <c r="W1618" s="40" t="s">
        <v>1173</v>
      </c>
      <c r="X1618" s="39" t="s">
        <v>366</v>
      </c>
      <c r="Y1618" s="40" t="s">
        <v>3767</v>
      </c>
      <c r="Z1618" s="40" t="s">
        <v>2440</v>
      </c>
      <c r="AA1618" s="40" t="s">
        <v>532</v>
      </c>
      <c r="AB1618" s="40" t="s">
        <v>2475</v>
      </c>
      <c r="AC1618" s="40" t="s">
        <v>4701</v>
      </c>
      <c r="AD1618" s="59" t="s">
        <v>4940</v>
      </c>
    </row>
    <row r="1619" spans="1:30">
      <c r="A1619" s="15" t="str">
        <f t="shared" si="125"/>
        <v>2022-3</v>
      </c>
      <c r="B1619" s="40" t="s">
        <v>4362</v>
      </c>
      <c r="C1619" s="47">
        <v>44645</v>
      </c>
      <c r="D1619" s="40" t="s">
        <v>4363</v>
      </c>
      <c r="E1619" s="40" t="s">
        <v>26</v>
      </c>
      <c r="F1619" s="40" t="s">
        <v>27</v>
      </c>
      <c r="G1619" s="40" t="s">
        <v>25</v>
      </c>
      <c r="H1619" s="40" t="s">
        <v>512</v>
      </c>
      <c r="I1619" s="15" t="str">
        <f t="shared" si="126"/>
        <v>MZQ</v>
      </c>
      <c r="J1619" s="52">
        <v>1200</v>
      </c>
      <c r="K1619" s="53">
        <v>8.92</v>
      </c>
      <c r="L1619" s="54">
        <f t="shared" si="127"/>
        <v>10704</v>
      </c>
      <c r="M1619" s="56">
        <v>3.1415999999999999</v>
      </c>
      <c r="N1619" s="50">
        <v>6.3014000000000001</v>
      </c>
      <c r="O1619" s="50">
        <v>0.80649999999999999</v>
      </c>
      <c r="P1619" s="70">
        <f t="shared" si="128"/>
        <v>3.1415999999999999</v>
      </c>
      <c r="Q1619" s="37">
        <f t="shared" si="129"/>
        <v>3769.92</v>
      </c>
      <c r="R1619" s="36"/>
      <c r="S1619" s="37"/>
      <c r="U1619" s="36"/>
      <c r="V1619" s="37"/>
      <c r="W1619" s="40" t="s">
        <v>1173</v>
      </c>
      <c r="X1619" s="39" t="s">
        <v>366</v>
      </c>
      <c r="Y1619" s="40" t="s">
        <v>3756</v>
      </c>
      <c r="Z1619" s="40" t="s">
        <v>2440</v>
      </c>
      <c r="AA1619" s="40" t="s">
        <v>532</v>
      </c>
      <c r="AB1619" s="40" t="s">
        <v>2475</v>
      </c>
      <c r="AC1619" s="40" t="s">
        <v>4752</v>
      </c>
      <c r="AD1619" s="59" t="s">
        <v>4940</v>
      </c>
    </row>
    <row r="1620" spans="1:30">
      <c r="A1620" s="15" t="str">
        <f t="shared" si="125"/>
        <v>2022-3</v>
      </c>
      <c r="B1620" s="40" t="s">
        <v>4366</v>
      </c>
      <c r="C1620" s="47">
        <v>44645</v>
      </c>
      <c r="D1620" s="40" t="s">
        <v>4367</v>
      </c>
      <c r="E1620" s="40" t="s">
        <v>26</v>
      </c>
      <c r="F1620" s="40" t="s">
        <v>27</v>
      </c>
      <c r="G1620" s="40" t="s">
        <v>25</v>
      </c>
      <c r="H1620" s="40" t="s">
        <v>512</v>
      </c>
      <c r="I1620" s="15" t="str">
        <f t="shared" si="126"/>
        <v>MZQ</v>
      </c>
      <c r="J1620" s="52">
        <v>330</v>
      </c>
      <c r="K1620" s="53">
        <v>8.92</v>
      </c>
      <c r="L1620" s="54">
        <f t="shared" si="127"/>
        <v>2943.6</v>
      </c>
      <c r="M1620" s="56">
        <v>3.1415999999999999</v>
      </c>
      <c r="N1620" s="50">
        <v>6.3014000000000001</v>
      </c>
      <c r="O1620" s="50">
        <v>0.80649999999999999</v>
      </c>
      <c r="P1620" s="70">
        <f t="shared" si="128"/>
        <v>3.1415999999999999</v>
      </c>
      <c r="Q1620" s="37">
        <f t="shared" si="129"/>
        <v>1036.73</v>
      </c>
      <c r="R1620" s="36"/>
      <c r="S1620" s="37"/>
      <c r="U1620" s="36"/>
      <c r="V1620" s="37"/>
      <c r="W1620" s="40" t="s">
        <v>1173</v>
      </c>
      <c r="X1620" s="39" t="s">
        <v>366</v>
      </c>
      <c r="Y1620" s="40" t="s">
        <v>3758</v>
      </c>
      <c r="Z1620" s="40" t="s">
        <v>2440</v>
      </c>
      <c r="AA1620" s="40" t="s">
        <v>532</v>
      </c>
      <c r="AB1620" s="40" t="s">
        <v>2475</v>
      </c>
      <c r="AC1620" s="40" t="s">
        <v>4752</v>
      </c>
      <c r="AD1620" s="59" t="s">
        <v>4940</v>
      </c>
    </row>
    <row r="1621" spans="1:30">
      <c r="A1621" s="15" t="str">
        <f t="shared" si="125"/>
        <v>2022-3</v>
      </c>
      <c r="B1621" s="40" t="s">
        <v>221</v>
      </c>
      <c r="C1621" s="47">
        <v>44645</v>
      </c>
      <c r="D1621" s="40" t="s">
        <v>222</v>
      </c>
      <c r="E1621" s="40" t="s">
        <v>26</v>
      </c>
      <c r="F1621" s="40" t="s">
        <v>27</v>
      </c>
      <c r="G1621" s="40" t="s">
        <v>25</v>
      </c>
      <c r="H1621" s="40" t="s">
        <v>512</v>
      </c>
      <c r="I1621" s="15" t="str">
        <f t="shared" si="126"/>
        <v>MZQ</v>
      </c>
      <c r="J1621" s="52">
        <v>1300</v>
      </c>
      <c r="K1621" s="53">
        <v>8.92</v>
      </c>
      <c r="L1621" s="54">
        <f t="shared" si="127"/>
        <v>11596</v>
      </c>
      <c r="M1621" s="56">
        <v>3.1415999999999999</v>
      </c>
      <c r="N1621" s="50">
        <v>6.3014000000000001</v>
      </c>
      <c r="O1621" s="50">
        <v>0.80649999999999999</v>
      </c>
      <c r="P1621" s="70">
        <f t="shared" si="128"/>
        <v>3.1415999999999999</v>
      </c>
      <c r="Q1621" s="37">
        <f t="shared" si="129"/>
        <v>4084.08</v>
      </c>
      <c r="R1621" s="36"/>
      <c r="S1621" s="37"/>
      <c r="U1621" s="36"/>
      <c r="V1621" s="37"/>
      <c r="W1621" s="40" t="s">
        <v>1173</v>
      </c>
      <c r="X1621" s="39" t="s">
        <v>366</v>
      </c>
      <c r="Y1621" s="40" t="s">
        <v>3763</v>
      </c>
      <c r="Z1621" s="40" t="s">
        <v>2440</v>
      </c>
      <c r="AA1621" s="40" t="s">
        <v>532</v>
      </c>
      <c r="AB1621" s="40" t="s">
        <v>2475</v>
      </c>
      <c r="AC1621" s="40" t="s">
        <v>4752</v>
      </c>
      <c r="AD1621" s="59" t="s">
        <v>4940</v>
      </c>
    </row>
    <row r="1622" spans="1:30">
      <c r="A1622" s="15" t="str">
        <f t="shared" si="125"/>
        <v>2022-3</v>
      </c>
      <c r="B1622" s="40" t="s">
        <v>4370</v>
      </c>
      <c r="C1622" s="47">
        <v>44645</v>
      </c>
      <c r="D1622" s="40" t="s">
        <v>4371</v>
      </c>
      <c r="E1622" s="40" t="s">
        <v>26</v>
      </c>
      <c r="F1622" s="40" t="s">
        <v>27</v>
      </c>
      <c r="G1622" s="40" t="s">
        <v>25</v>
      </c>
      <c r="H1622" s="40" t="s">
        <v>512</v>
      </c>
      <c r="I1622" s="15" t="str">
        <f t="shared" si="126"/>
        <v>MZQ</v>
      </c>
      <c r="J1622" s="52">
        <v>330</v>
      </c>
      <c r="K1622" s="53">
        <v>8.92</v>
      </c>
      <c r="L1622" s="54">
        <f t="shared" si="127"/>
        <v>2943.6</v>
      </c>
      <c r="M1622" s="56">
        <v>3.1415999999999999</v>
      </c>
      <c r="N1622" s="50">
        <v>6.3014000000000001</v>
      </c>
      <c r="O1622" s="50">
        <v>0.80649999999999999</v>
      </c>
      <c r="P1622" s="70">
        <f t="shared" si="128"/>
        <v>3.1415999999999999</v>
      </c>
      <c r="Q1622" s="37">
        <f t="shared" si="129"/>
        <v>1036.73</v>
      </c>
      <c r="R1622" s="36"/>
      <c r="S1622" s="37"/>
      <c r="U1622" s="36"/>
      <c r="V1622" s="37"/>
      <c r="W1622" s="40" t="s">
        <v>1173</v>
      </c>
      <c r="X1622" s="39" t="s">
        <v>366</v>
      </c>
      <c r="Y1622" s="40" t="s">
        <v>3764</v>
      </c>
      <c r="Z1622" s="40" t="s">
        <v>2440</v>
      </c>
      <c r="AA1622" s="40" t="s">
        <v>532</v>
      </c>
      <c r="AB1622" s="40" t="s">
        <v>2475</v>
      </c>
      <c r="AC1622" s="40" t="s">
        <v>4752</v>
      </c>
      <c r="AD1622" s="59" t="s">
        <v>4940</v>
      </c>
    </row>
    <row r="1623" spans="1:30">
      <c r="A1623" s="15" t="str">
        <f t="shared" si="125"/>
        <v>2022-3</v>
      </c>
      <c r="B1623" s="40" t="s">
        <v>384</v>
      </c>
      <c r="C1623" s="47">
        <v>44645</v>
      </c>
      <c r="D1623" s="40" t="s">
        <v>385</v>
      </c>
      <c r="E1623" s="40" t="s">
        <v>26</v>
      </c>
      <c r="F1623" s="40" t="s">
        <v>27</v>
      </c>
      <c r="G1623" s="40" t="s">
        <v>25</v>
      </c>
      <c r="H1623" s="40" t="s">
        <v>512</v>
      </c>
      <c r="I1623" s="15" t="str">
        <f t="shared" si="126"/>
        <v>MZQ</v>
      </c>
      <c r="J1623" s="52">
        <v>1800</v>
      </c>
      <c r="K1623" s="53">
        <v>8.92</v>
      </c>
      <c r="L1623" s="54">
        <f t="shared" si="127"/>
        <v>16056</v>
      </c>
      <c r="M1623" s="56">
        <v>3.1415999999999999</v>
      </c>
      <c r="N1623" s="50">
        <v>6.3014000000000001</v>
      </c>
      <c r="O1623" s="50">
        <v>0.80649999999999999</v>
      </c>
      <c r="P1623" s="70">
        <f t="shared" si="128"/>
        <v>3.1415999999999999</v>
      </c>
      <c r="Q1623" s="37">
        <f t="shared" si="129"/>
        <v>5654.88</v>
      </c>
      <c r="R1623" s="36"/>
      <c r="S1623" s="37"/>
      <c r="U1623" s="36"/>
      <c r="V1623" s="37"/>
      <c r="W1623" s="40" t="s">
        <v>1173</v>
      </c>
      <c r="X1623" s="39" t="s">
        <v>366</v>
      </c>
      <c r="Y1623" s="40" t="s">
        <v>3765</v>
      </c>
      <c r="Z1623" s="40" t="s">
        <v>2440</v>
      </c>
      <c r="AA1623" s="40" t="s">
        <v>532</v>
      </c>
      <c r="AB1623" s="40" t="s">
        <v>2475</v>
      </c>
      <c r="AC1623" s="40" t="s">
        <v>4752</v>
      </c>
      <c r="AD1623" s="59" t="s">
        <v>4940</v>
      </c>
    </row>
    <row r="1624" spans="1:30">
      <c r="A1624" s="15" t="str">
        <f t="shared" si="125"/>
        <v>2022-3</v>
      </c>
      <c r="B1624" s="40" t="s">
        <v>4372</v>
      </c>
      <c r="C1624" s="47">
        <v>44645</v>
      </c>
      <c r="D1624" s="40" t="s">
        <v>4373</v>
      </c>
      <c r="E1624" s="40" t="s">
        <v>26</v>
      </c>
      <c r="F1624" s="40" t="s">
        <v>27</v>
      </c>
      <c r="G1624" s="40" t="s">
        <v>25</v>
      </c>
      <c r="H1624" s="40" t="s">
        <v>512</v>
      </c>
      <c r="I1624" s="15" t="str">
        <f t="shared" si="126"/>
        <v>MZQ</v>
      </c>
      <c r="J1624" s="52">
        <v>330</v>
      </c>
      <c r="K1624" s="53">
        <v>8.92</v>
      </c>
      <c r="L1624" s="54">
        <f t="shared" si="127"/>
        <v>2943.6</v>
      </c>
      <c r="M1624" s="56">
        <v>3.1415999999999999</v>
      </c>
      <c r="N1624" s="50">
        <v>6.3014000000000001</v>
      </c>
      <c r="O1624" s="50">
        <v>0.80649999999999999</v>
      </c>
      <c r="P1624" s="70">
        <f t="shared" si="128"/>
        <v>3.1415999999999999</v>
      </c>
      <c r="Q1624" s="37">
        <f t="shared" si="129"/>
        <v>1036.73</v>
      </c>
      <c r="R1624" s="36"/>
      <c r="S1624" s="37"/>
      <c r="U1624" s="36"/>
      <c r="V1624" s="37"/>
      <c r="W1624" s="40" t="s">
        <v>1173</v>
      </c>
      <c r="X1624" s="39" t="s">
        <v>366</v>
      </c>
      <c r="Y1624" s="40" t="s">
        <v>3766</v>
      </c>
      <c r="Z1624" s="40" t="s">
        <v>2440</v>
      </c>
      <c r="AA1624" s="40" t="s">
        <v>532</v>
      </c>
      <c r="AB1624" s="40" t="s">
        <v>2475</v>
      </c>
      <c r="AC1624" s="40" t="s">
        <v>4752</v>
      </c>
      <c r="AD1624" s="59" t="s">
        <v>4940</v>
      </c>
    </row>
    <row r="1625" spans="1:30">
      <c r="A1625" s="15" t="str">
        <f t="shared" si="125"/>
        <v>2022-3</v>
      </c>
      <c r="B1625" s="40" t="s">
        <v>4376</v>
      </c>
      <c r="C1625" s="47">
        <v>44645</v>
      </c>
      <c r="D1625" s="40" t="s">
        <v>4377</v>
      </c>
      <c r="E1625" s="40" t="s">
        <v>26</v>
      </c>
      <c r="F1625" s="40" t="s">
        <v>27</v>
      </c>
      <c r="G1625" s="40" t="s">
        <v>25</v>
      </c>
      <c r="H1625" s="40" t="s">
        <v>512</v>
      </c>
      <c r="I1625" s="15" t="str">
        <f t="shared" si="126"/>
        <v>MZQ</v>
      </c>
      <c r="J1625" s="52">
        <v>2300</v>
      </c>
      <c r="K1625" s="53">
        <v>8.92</v>
      </c>
      <c r="L1625" s="54">
        <f t="shared" si="127"/>
        <v>20516</v>
      </c>
      <c r="M1625" s="56">
        <v>3.1415999999999999</v>
      </c>
      <c r="N1625" s="50">
        <v>6.3014000000000001</v>
      </c>
      <c r="O1625" s="50">
        <v>0.80649999999999999</v>
      </c>
      <c r="P1625" s="70">
        <f t="shared" si="128"/>
        <v>3.1415999999999999</v>
      </c>
      <c r="Q1625" s="37">
        <f t="shared" si="129"/>
        <v>7225.68</v>
      </c>
      <c r="R1625" s="36"/>
      <c r="S1625" s="37"/>
      <c r="U1625" s="36"/>
      <c r="V1625" s="37"/>
      <c r="W1625" s="40" t="s">
        <v>1173</v>
      </c>
      <c r="X1625" s="39" t="s">
        <v>366</v>
      </c>
      <c r="Y1625" s="40" t="s">
        <v>3768</v>
      </c>
      <c r="Z1625" s="40" t="s">
        <v>2440</v>
      </c>
      <c r="AA1625" s="40" t="s">
        <v>532</v>
      </c>
      <c r="AB1625" s="40" t="s">
        <v>2475</v>
      </c>
      <c r="AC1625" s="40" t="s">
        <v>4752</v>
      </c>
      <c r="AD1625" s="59" t="s">
        <v>4940</v>
      </c>
    </row>
    <row r="1626" spans="1:30">
      <c r="A1626" s="15" t="str">
        <f t="shared" si="125"/>
        <v>2022-3</v>
      </c>
      <c r="B1626" s="40" t="s">
        <v>302</v>
      </c>
      <c r="C1626" s="47">
        <v>44635</v>
      </c>
      <c r="D1626" s="40" t="s">
        <v>303</v>
      </c>
      <c r="E1626" s="40" t="s">
        <v>26</v>
      </c>
      <c r="F1626" s="40" t="s">
        <v>27</v>
      </c>
      <c r="G1626" s="40" t="s">
        <v>25</v>
      </c>
      <c r="H1626" s="40" t="s">
        <v>512</v>
      </c>
      <c r="I1626" s="15" t="str">
        <f t="shared" si="126"/>
        <v>MZQ</v>
      </c>
      <c r="J1626" s="52">
        <v>1700</v>
      </c>
      <c r="K1626" s="53">
        <v>8.92</v>
      </c>
      <c r="L1626" s="54">
        <f t="shared" si="127"/>
        <v>15164</v>
      </c>
      <c r="M1626" s="56">
        <v>3.1415999999999999</v>
      </c>
      <c r="N1626" s="50">
        <v>6.3014000000000001</v>
      </c>
      <c r="O1626" s="50">
        <v>0.80649999999999999</v>
      </c>
      <c r="P1626" s="70">
        <f t="shared" si="128"/>
        <v>3.1415999999999999</v>
      </c>
      <c r="Q1626" s="37">
        <f t="shared" si="129"/>
        <v>5340.72</v>
      </c>
      <c r="R1626" s="36"/>
      <c r="S1626" s="37"/>
      <c r="U1626" s="36"/>
      <c r="V1626" s="37"/>
      <c r="W1626" s="40" t="s">
        <v>1173</v>
      </c>
      <c r="X1626" s="39" t="s">
        <v>366</v>
      </c>
      <c r="Y1626" s="40" t="s">
        <v>3757</v>
      </c>
      <c r="Z1626" s="40" t="s">
        <v>2440</v>
      </c>
      <c r="AA1626" s="40" t="s">
        <v>532</v>
      </c>
      <c r="AB1626" s="40" t="s">
        <v>2475</v>
      </c>
      <c r="AC1626" s="40" t="s">
        <v>4701</v>
      </c>
      <c r="AD1626" s="59" t="s">
        <v>4940</v>
      </c>
    </row>
    <row r="1627" spans="1:30">
      <c r="A1627" s="15" t="str">
        <f t="shared" si="125"/>
        <v>2022-3</v>
      </c>
      <c r="B1627" s="40" t="s">
        <v>304</v>
      </c>
      <c r="C1627" s="47">
        <v>44635</v>
      </c>
      <c r="D1627" s="40" t="s">
        <v>305</v>
      </c>
      <c r="E1627" s="40" t="s">
        <v>26</v>
      </c>
      <c r="F1627" s="40" t="s">
        <v>27</v>
      </c>
      <c r="G1627" s="40" t="s">
        <v>25</v>
      </c>
      <c r="H1627" s="40" t="s">
        <v>512</v>
      </c>
      <c r="I1627" s="15" t="str">
        <f t="shared" si="126"/>
        <v>MZQ</v>
      </c>
      <c r="J1627" s="52">
        <v>2900</v>
      </c>
      <c r="K1627" s="53">
        <v>8.92</v>
      </c>
      <c r="L1627" s="54">
        <f t="shared" si="127"/>
        <v>25868</v>
      </c>
      <c r="M1627" s="56">
        <v>3.1415999999999999</v>
      </c>
      <c r="N1627" s="50">
        <v>6.3014000000000001</v>
      </c>
      <c r="O1627" s="50">
        <v>0.80649999999999999</v>
      </c>
      <c r="P1627" s="70">
        <f t="shared" si="128"/>
        <v>3.1415999999999999</v>
      </c>
      <c r="Q1627" s="37">
        <f t="shared" si="129"/>
        <v>9110.64</v>
      </c>
      <c r="R1627" s="36"/>
      <c r="S1627" s="37"/>
      <c r="U1627" s="36"/>
      <c r="V1627" s="37"/>
      <c r="W1627" s="40" t="s">
        <v>1173</v>
      </c>
      <c r="X1627" s="39" t="s">
        <v>366</v>
      </c>
      <c r="Y1627" s="40" t="s">
        <v>3760</v>
      </c>
      <c r="Z1627" s="40" t="s">
        <v>2440</v>
      </c>
      <c r="AA1627" s="40" t="s">
        <v>532</v>
      </c>
      <c r="AB1627" s="40" t="s">
        <v>2475</v>
      </c>
      <c r="AC1627" s="40" t="s">
        <v>4701</v>
      </c>
      <c r="AD1627" s="59" t="s">
        <v>4940</v>
      </c>
    </row>
    <row r="1628" spans="1:30">
      <c r="A1628" s="15" t="str">
        <f t="shared" si="125"/>
        <v>2022-3</v>
      </c>
      <c r="B1628" s="40" t="s">
        <v>4378</v>
      </c>
      <c r="C1628" s="47">
        <v>44638</v>
      </c>
      <c r="D1628" s="40" t="s">
        <v>4379</v>
      </c>
      <c r="E1628" s="40" t="s">
        <v>365</v>
      </c>
      <c r="F1628" s="40" t="s">
        <v>24</v>
      </c>
      <c r="G1628" s="40" t="s">
        <v>23</v>
      </c>
      <c r="H1628" s="40" t="s">
        <v>521</v>
      </c>
      <c r="I1628" s="15" t="str">
        <f t="shared" si="126"/>
        <v>MZQ</v>
      </c>
      <c r="J1628" s="52">
        <v>1010</v>
      </c>
      <c r="K1628" s="53">
        <v>3.2490000000000001</v>
      </c>
      <c r="L1628" s="54">
        <f t="shared" si="127"/>
        <v>3281.49</v>
      </c>
      <c r="M1628" s="56">
        <v>3.15</v>
      </c>
      <c r="N1628" s="50">
        <v>6.3014000000000001</v>
      </c>
      <c r="O1628" s="50">
        <v>0.80649999999999999</v>
      </c>
      <c r="P1628" s="70">
        <f t="shared" si="128"/>
        <v>3.15</v>
      </c>
      <c r="Q1628" s="37">
        <f t="shared" si="129"/>
        <v>3181.5</v>
      </c>
      <c r="R1628" s="36"/>
      <c r="S1628" s="37"/>
      <c r="U1628" s="36"/>
      <c r="V1628" s="37"/>
      <c r="W1628" s="40" t="s">
        <v>21</v>
      </c>
      <c r="X1628" s="39" t="s">
        <v>366</v>
      </c>
      <c r="Y1628" s="40" t="s">
        <v>3769</v>
      </c>
      <c r="Z1628" s="40" t="s">
        <v>2437</v>
      </c>
      <c r="AA1628" s="40" t="s">
        <v>516</v>
      </c>
      <c r="AB1628" s="40" t="s">
        <v>2477</v>
      </c>
      <c r="AC1628" s="40" t="s">
        <v>4710</v>
      </c>
      <c r="AD1628" s="59" t="s">
        <v>4940</v>
      </c>
    </row>
    <row r="1629" spans="1:30">
      <c r="A1629" s="15" t="str">
        <f t="shared" si="125"/>
        <v>2022-3</v>
      </c>
      <c r="B1629" s="40" t="s">
        <v>4380</v>
      </c>
      <c r="C1629" s="47">
        <v>44636</v>
      </c>
      <c r="D1629" s="40" t="s">
        <v>4381</v>
      </c>
      <c r="E1629" s="40" t="s">
        <v>365</v>
      </c>
      <c r="F1629" s="40" t="s">
        <v>30</v>
      </c>
      <c r="G1629" s="40" t="s">
        <v>25</v>
      </c>
      <c r="H1629" s="40" t="s">
        <v>512</v>
      </c>
      <c r="I1629" s="15" t="str">
        <f t="shared" si="126"/>
        <v>MZQ</v>
      </c>
      <c r="J1629" s="52">
        <v>1210</v>
      </c>
      <c r="K1629" s="53">
        <v>3.2</v>
      </c>
      <c r="L1629" s="54">
        <f t="shared" si="127"/>
        <v>3872</v>
      </c>
      <c r="M1629" s="56">
        <v>3.2</v>
      </c>
      <c r="N1629" s="50">
        <v>6.3014000000000001</v>
      </c>
      <c r="O1629" s="50">
        <v>0.80649999999999999</v>
      </c>
      <c r="P1629" s="70">
        <f t="shared" si="128"/>
        <v>3.2</v>
      </c>
      <c r="Q1629" s="37">
        <f t="shared" si="129"/>
        <v>3872</v>
      </c>
      <c r="R1629" s="36"/>
      <c r="S1629" s="37"/>
      <c r="U1629" s="36"/>
      <c r="V1629" s="37"/>
      <c r="W1629" s="40" t="s">
        <v>28</v>
      </c>
      <c r="X1629" s="39" t="s">
        <v>366</v>
      </c>
      <c r="Y1629" s="40" t="s">
        <v>3770</v>
      </c>
      <c r="Z1629" s="40" t="s">
        <v>2462</v>
      </c>
      <c r="AA1629" s="40" t="s">
        <v>530</v>
      </c>
      <c r="AB1629" s="40" t="s">
        <v>2475</v>
      </c>
      <c r="AC1629" s="40" t="s">
        <v>4753</v>
      </c>
      <c r="AD1629" s="59" t="s">
        <v>4940</v>
      </c>
    </row>
    <row r="1630" spans="1:30">
      <c r="A1630" s="15" t="str">
        <f t="shared" si="125"/>
        <v>2022-3</v>
      </c>
      <c r="B1630" s="40" t="s">
        <v>4380</v>
      </c>
      <c r="C1630" s="47">
        <v>44636</v>
      </c>
      <c r="D1630" s="40" t="s">
        <v>4381</v>
      </c>
      <c r="E1630" s="40" t="s">
        <v>365</v>
      </c>
      <c r="F1630" s="40" t="s">
        <v>30</v>
      </c>
      <c r="G1630" s="40" t="s">
        <v>25</v>
      </c>
      <c r="H1630" s="40" t="s">
        <v>512</v>
      </c>
      <c r="I1630" s="15" t="str">
        <f t="shared" si="126"/>
        <v>MZQ</v>
      </c>
      <c r="J1630" s="52">
        <v>505</v>
      </c>
      <c r="K1630" s="53">
        <v>3.2</v>
      </c>
      <c r="L1630" s="54">
        <f t="shared" si="127"/>
        <v>1616</v>
      </c>
      <c r="M1630" s="56">
        <v>3.2</v>
      </c>
      <c r="N1630" s="50">
        <v>6.3014000000000001</v>
      </c>
      <c r="O1630" s="50">
        <v>0.80649999999999999</v>
      </c>
      <c r="P1630" s="70">
        <f t="shared" si="128"/>
        <v>3.2</v>
      </c>
      <c r="Q1630" s="37">
        <f t="shared" si="129"/>
        <v>1616</v>
      </c>
      <c r="R1630" s="36"/>
      <c r="S1630" s="37"/>
      <c r="U1630" s="36"/>
      <c r="V1630" s="37"/>
      <c r="W1630" s="40" t="s">
        <v>28</v>
      </c>
      <c r="X1630" s="39" t="s">
        <v>366</v>
      </c>
      <c r="Y1630" s="40" t="s">
        <v>3771</v>
      </c>
      <c r="Z1630" s="40" t="s">
        <v>2462</v>
      </c>
      <c r="AA1630" s="40" t="s">
        <v>530</v>
      </c>
      <c r="AB1630" s="40" t="s">
        <v>2475</v>
      </c>
      <c r="AC1630" s="40" t="s">
        <v>4753</v>
      </c>
      <c r="AD1630" s="59" t="s">
        <v>4940</v>
      </c>
    </row>
    <row r="1631" spans="1:30">
      <c r="A1631" s="15" t="str">
        <f t="shared" si="125"/>
        <v>2022-3</v>
      </c>
      <c r="B1631" s="40" t="s">
        <v>4382</v>
      </c>
      <c r="C1631" s="47">
        <v>44638</v>
      </c>
      <c r="D1631" s="40" t="s">
        <v>4383</v>
      </c>
      <c r="E1631" s="40" t="s">
        <v>365</v>
      </c>
      <c r="F1631" s="40" t="s">
        <v>24</v>
      </c>
      <c r="G1631" s="40" t="s">
        <v>23</v>
      </c>
      <c r="H1631" s="40" t="s">
        <v>521</v>
      </c>
      <c r="I1631" s="15" t="str">
        <f t="shared" si="126"/>
        <v>MZQ</v>
      </c>
      <c r="J1631" s="52">
        <v>1010</v>
      </c>
      <c r="K1631" s="53">
        <v>3.3174000000000001</v>
      </c>
      <c r="L1631" s="54">
        <f t="shared" si="127"/>
        <v>3350.57</v>
      </c>
      <c r="M1631" s="56">
        <v>3.25</v>
      </c>
      <c r="N1631" s="50">
        <v>6.3014000000000001</v>
      </c>
      <c r="O1631" s="50">
        <v>0.80649999999999999</v>
      </c>
      <c r="P1631" s="70">
        <f t="shared" si="128"/>
        <v>3.25</v>
      </c>
      <c r="Q1631" s="37">
        <f t="shared" si="129"/>
        <v>3282.5</v>
      </c>
      <c r="R1631" s="36"/>
      <c r="S1631" s="37"/>
      <c r="U1631" s="36"/>
      <c r="V1631" s="37"/>
      <c r="W1631" s="40" t="s">
        <v>21</v>
      </c>
      <c r="X1631" s="39" t="s">
        <v>366</v>
      </c>
      <c r="Y1631" s="40" t="s">
        <v>3772</v>
      </c>
      <c r="Z1631" s="40" t="s">
        <v>2437</v>
      </c>
      <c r="AA1631" s="40" t="s">
        <v>516</v>
      </c>
      <c r="AB1631" s="40" t="s">
        <v>2477</v>
      </c>
      <c r="AC1631" s="40" t="s">
        <v>4710</v>
      </c>
      <c r="AD1631" s="59" t="s">
        <v>4940</v>
      </c>
    </row>
    <row r="1632" spans="1:30">
      <c r="A1632" s="15" t="str">
        <f t="shared" si="125"/>
        <v>2022-3</v>
      </c>
      <c r="B1632" s="40" t="s">
        <v>284</v>
      </c>
      <c r="C1632" s="47">
        <v>44646</v>
      </c>
      <c r="D1632" s="40" t="s">
        <v>285</v>
      </c>
      <c r="E1632" s="40" t="s">
        <v>365</v>
      </c>
      <c r="F1632" s="40" t="s">
        <v>37</v>
      </c>
      <c r="G1632" s="40" t="s">
        <v>23</v>
      </c>
      <c r="H1632" s="40" t="s">
        <v>523</v>
      </c>
      <c r="I1632" s="15" t="str">
        <f t="shared" si="126"/>
        <v>MZQ</v>
      </c>
      <c r="J1632" s="52">
        <v>-64</v>
      </c>
      <c r="K1632" s="53">
        <v>3.2858999999999998</v>
      </c>
      <c r="L1632" s="54">
        <f t="shared" si="127"/>
        <v>-210.3</v>
      </c>
      <c r="M1632" s="56">
        <v>3.2566000000000002</v>
      </c>
      <c r="N1632" s="50">
        <v>6.3014000000000001</v>
      </c>
      <c r="O1632" s="50">
        <v>0.80649999999999999</v>
      </c>
      <c r="P1632" s="70">
        <f t="shared" si="128"/>
        <v>3.2566000000000002</v>
      </c>
      <c r="Q1632" s="37">
        <f t="shared" si="129"/>
        <v>-208.42</v>
      </c>
      <c r="R1632" s="36"/>
      <c r="S1632" s="37"/>
      <c r="U1632" s="36"/>
      <c r="V1632" s="37"/>
      <c r="W1632" s="40" t="s">
        <v>1348</v>
      </c>
      <c r="X1632" s="39" t="s">
        <v>366</v>
      </c>
      <c r="Y1632" s="40" t="s">
        <v>3773</v>
      </c>
      <c r="Z1632" s="40" t="s">
        <v>2459</v>
      </c>
      <c r="AA1632" s="40" t="s">
        <v>514</v>
      </c>
      <c r="AB1632" s="40" t="s">
        <v>2475</v>
      </c>
      <c r="AC1632" s="40" t="s">
        <v>4754</v>
      </c>
      <c r="AD1632" s="59" t="s">
        <v>4940</v>
      </c>
    </row>
    <row r="1633" spans="1:30">
      <c r="A1633" s="15" t="str">
        <f t="shared" si="125"/>
        <v>2022-3</v>
      </c>
      <c r="B1633" s="40" t="s">
        <v>867</v>
      </c>
      <c r="C1633" s="47">
        <v>44649</v>
      </c>
      <c r="D1633" s="40" t="s">
        <v>868</v>
      </c>
      <c r="E1633" s="40" t="s">
        <v>365</v>
      </c>
      <c r="F1633" s="40" t="s">
        <v>37</v>
      </c>
      <c r="G1633" s="40" t="s">
        <v>23</v>
      </c>
      <c r="H1633" s="40" t="s">
        <v>512</v>
      </c>
      <c r="I1633" s="15" t="str">
        <f t="shared" si="126"/>
        <v>MZQ</v>
      </c>
      <c r="J1633" s="52">
        <v>920</v>
      </c>
      <c r="K1633" s="53">
        <v>3.2801</v>
      </c>
      <c r="L1633" s="54">
        <f t="shared" si="127"/>
        <v>3017.69</v>
      </c>
      <c r="M1633" s="56">
        <v>3.2801</v>
      </c>
      <c r="N1633" s="50">
        <v>6.3014000000000001</v>
      </c>
      <c r="O1633" s="50">
        <v>0.80649999999999999</v>
      </c>
      <c r="P1633" s="70">
        <f t="shared" si="128"/>
        <v>3.2801</v>
      </c>
      <c r="Q1633" s="37">
        <f t="shared" si="129"/>
        <v>3017.69</v>
      </c>
      <c r="R1633" s="36"/>
      <c r="S1633" s="37"/>
      <c r="U1633" s="36"/>
      <c r="V1633" s="37"/>
      <c r="W1633" s="40" t="s">
        <v>1397</v>
      </c>
      <c r="X1633" s="39" t="s">
        <v>366</v>
      </c>
      <c r="Y1633" s="40" t="s">
        <v>3105</v>
      </c>
      <c r="Z1633" s="40" t="s">
        <v>2417</v>
      </c>
      <c r="AA1633" s="40" t="s">
        <v>514</v>
      </c>
      <c r="AB1633" s="40" t="s">
        <v>2475</v>
      </c>
      <c r="AC1633" s="40" t="s">
        <v>4755</v>
      </c>
      <c r="AD1633" s="59" t="s">
        <v>4940</v>
      </c>
    </row>
    <row r="1634" spans="1:30">
      <c r="A1634" s="15" t="str">
        <f t="shared" si="125"/>
        <v>2022-3</v>
      </c>
      <c r="B1634" s="40" t="s">
        <v>867</v>
      </c>
      <c r="C1634" s="47">
        <v>44649</v>
      </c>
      <c r="D1634" s="40" t="s">
        <v>868</v>
      </c>
      <c r="E1634" s="40" t="s">
        <v>365</v>
      </c>
      <c r="F1634" s="40" t="s">
        <v>37</v>
      </c>
      <c r="G1634" s="40" t="s">
        <v>23</v>
      </c>
      <c r="H1634" s="40" t="s">
        <v>512</v>
      </c>
      <c r="I1634" s="15" t="str">
        <f t="shared" si="126"/>
        <v>MZQ</v>
      </c>
      <c r="J1634" s="52">
        <v>1120</v>
      </c>
      <c r="K1634" s="53">
        <v>3.2801</v>
      </c>
      <c r="L1634" s="54">
        <f t="shared" si="127"/>
        <v>3673.71</v>
      </c>
      <c r="M1634" s="56">
        <v>3.2801</v>
      </c>
      <c r="N1634" s="50">
        <v>6.3014000000000001</v>
      </c>
      <c r="O1634" s="50">
        <v>0.80649999999999999</v>
      </c>
      <c r="P1634" s="70">
        <f t="shared" si="128"/>
        <v>3.2801</v>
      </c>
      <c r="Q1634" s="37">
        <f t="shared" si="129"/>
        <v>3673.71</v>
      </c>
      <c r="R1634" s="36"/>
      <c r="S1634" s="37"/>
      <c r="U1634" s="36"/>
      <c r="V1634" s="37"/>
      <c r="W1634" s="40" t="s">
        <v>35</v>
      </c>
      <c r="X1634" s="39" t="s">
        <v>366</v>
      </c>
      <c r="Y1634" s="40" t="s">
        <v>3774</v>
      </c>
      <c r="Z1634" s="40" t="s">
        <v>2417</v>
      </c>
      <c r="AA1634" s="40" t="s">
        <v>514</v>
      </c>
      <c r="AB1634" s="40" t="s">
        <v>2475</v>
      </c>
      <c r="AC1634" s="40" t="s">
        <v>4755</v>
      </c>
      <c r="AD1634" s="59" t="s">
        <v>4940</v>
      </c>
    </row>
    <row r="1635" spans="1:30">
      <c r="A1635" s="15" t="str">
        <f t="shared" si="125"/>
        <v>2022-3</v>
      </c>
      <c r="B1635" s="40" t="s">
        <v>867</v>
      </c>
      <c r="C1635" s="47">
        <v>44645</v>
      </c>
      <c r="D1635" s="40" t="s">
        <v>868</v>
      </c>
      <c r="E1635" s="40" t="s">
        <v>365</v>
      </c>
      <c r="F1635" s="40" t="s">
        <v>37</v>
      </c>
      <c r="G1635" s="40" t="s">
        <v>23</v>
      </c>
      <c r="H1635" s="40" t="s">
        <v>512</v>
      </c>
      <c r="I1635" s="15" t="str">
        <f t="shared" si="126"/>
        <v>MZQ</v>
      </c>
      <c r="J1635" s="52">
        <v>2720</v>
      </c>
      <c r="K1635" s="53">
        <v>3.2801</v>
      </c>
      <c r="L1635" s="54">
        <f t="shared" si="127"/>
        <v>8921.8700000000008</v>
      </c>
      <c r="M1635" s="56">
        <v>3.2801</v>
      </c>
      <c r="N1635" s="50">
        <v>6.3014000000000001</v>
      </c>
      <c r="O1635" s="50">
        <v>0.80649999999999999</v>
      </c>
      <c r="P1635" s="70">
        <f t="shared" si="128"/>
        <v>3.2801</v>
      </c>
      <c r="Q1635" s="37">
        <f t="shared" si="129"/>
        <v>8921.8700000000008</v>
      </c>
      <c r="R1635" s="36"/>
      <c r="S1635" s="37"/>
      <c r="U1635" s="36"/>
      <c r="V1635" s="37"/>
      <c r="W1635" s="40" t="s">
        <v>1397</v>
      </c>
      <c r="X1635" s="39" t="s">
        <v>366</v>
      </c>
      <c r="Y1635" s="40" t="s">
        <v>3105</v>
      </c>
      <c r="Z1635" s="40" t="s">
        <v>2417</v>
      </c>
      <c r="AA1635" s="40" t="s">
        <v>514</v>
      </c>
      <c r="AB1635" s="40" t="s">
        <v>2475</v>
      </c>
      <c r="AC1635" s="40" t="s">
        <v>4756</v>
      </c>
      <c r="AD1635" s="59" t="s">
        <v>4940</v>
      </c>
    </row>
    <row r="1636" spans="1:30">
      <c r="A1636" s="15" t="str">
        <f t="shared" si="125"/>
        <v>2022-3</v>
      </c>
      <c r="B1636" s="40" t="s">
        <v>867</v>
      </c>
      <c r="C1636" s="47">
        <v>44623</v>
      </c>
      <c r="D1636" s="40" t="s">
        <v>868</v>
      </c>
      <c r="E1636" s="40" t="s">
        <v>365</v>
      </c>
      <c r="F1636" s="40" t="s">
        <v>37</v>
      </c>
      <c r="G1636" s="40" t="s">
        <v>23</v>
      </c>
      <c r="H1636" s="40" t="s">
        <v>512</v>
      </c>
      <c r="I1636" s="15" t="str">
        <f t="shared" si="126"/>
        <v>MZQ</v>
      </c>
      <c r="J1636" s="52">
        <v>2400</v>
      </c>
      <c r="K1636" s="53">
        <v>3.2801</v>
      </c>
      <c r="L1636" s="54">
        <f t="shared" si="127"/>
        <v>7872.24</v>
      </c>
      <c r="M1636" s="56">
        <v>3.2801</v>
      </c>
      <c r="N1636" s="50">
        <v>6.3014000000000001</v>
      </c>
      <c r="O1636" s="50">
        <v>0.80649999999999999</v>
      </c>
      <c r="P1636" s="70">
        <f t="shared" si="128"/>
        <v>3.2801</v>
      </c>
      <c r="Q1636" s="37">
        <f t="shared" si="129"/>
        <v>7872.24</v>
      </c>
      <c r="R1636" s="36"/>
      <c r="S1636" s="37"/>
      <c r="U1636" s="36"/>
      <c r="V1636" s="37"/>
      <c r="W1636" s="40" t="s">
        <v>1397</v>
      </c>
      <c r="X1636" s="39" t="s">
        <v>366</v>
      </c>
      <c r="Y1636" s="40" t="s">
        <v>3105</v>
      </c>
      <c r="Z1636" s="40" t="s">
        <v>2417</v>
      </c>
      <c r="AA1636" s="40" t="s">
        <v>514</v>
      </c>
      <c r="AB1636" s="40" t="s">
        <v>2475</v>
      </c>
      <c r="AC1636" s="40" t="s">
        <v>4757</v>
      </c>
      <c r="AD1636" s="59" t="s">
        <v>4940</v>
      </c>
    </row>
    <row r="1637" spans="1:30">
      <c r="A1637" s="15" t="str">
        <f t="shared" si="125"/>
        <v>2022-3</v>
      </c>
      <c r="B1637" s="40" t="s">
        <v>284</v>
      </c>
      <c r="C1637" s="47">
        <v>44645</v>
      </c>
      <c r="D1637" s="40" t="s">
        <v>285</v>
      </c>
      <c r="E1637" s="40" t="s">
        <v>365</v>
      </c>
      <c r="F1637" s="40" t="s">
        <v>37</v>
      </c>
      <c r="G1637" s="40" t="s">
        <v>23</v>
      </c>
      <c r="H1637" s="40" t="s">
        <v>512</v>
      </c>
      <c r="I1637" s="15" t="str">
        <f t="shared" si="126"/>
        <v>MZQ</v>
      </c>
      <c r="J1637" s="52">
        <v>1360</v>
      </c>
      <c r="K1637" s="53">
        <v>3.2858999999999998</v>
      </c>
      <c r="L1637" s="54">
        <f t="shared" si="127"/>
        <v>4468.82</v>
      </c>
      <c r="M1637" s="56">
        <v>3.2858999999999998</v>
      </c>
      <c r="N1637" s="50">
        <v>6.3014000000000001</v>
      </c>
      <c r="O1637" s="50">
        <v>0.80649999999999999</v>
      </c>
      <c r="P1637" s="70">
        <f t="shared" si="128"/>
        <v>3.2858999999999998</v>
      </c>
      <c r="Q1637" s="37">
        <f t="shared" si="129"/>
        <v>4468.82</v>
      </c>
      <c r="R1637" s="36"/>
      <c r="S1637" s="37"/>
      <c r="U1637" s="36"/>
      <c r="V1637" s="37"/>
      <c r="W1637" s="40" t="s">
        <v>35</v>
      </c>
      <c r="X1637" s="39" t="s">
        <v>366</v>
      </c>
      <c r="Y1637" s="40" t="s">
        <v>3776</v>
      </c>
      <c r="Z1637" s="40" t="s">
        <v>2417</v>
      </c>
      <c r="AA1637" s="40" t="s">
        <v>514</v>
      </c>
      <c r="AB1637" s="40" t="s">
        <v>2475</v>
      </c>
      <c r="AC1637" s="40" t="s">
        <v>4756</v>
      </c>
      <c r="AD1637" s="59" t="s">
        <v>4940</v>
      </c>
    </row>
    <row r="1638" spans="1:30">
      <c r="A1638" s="15" t="str">
        <f t="shared" si="125"/>
        <v>2022-3</v>
      </c>
      <c r="B1638" s="40" t="s">
        <v>284</v>
      </c>
      <c r="C1638" s="47">
        <v>44643</v>
      </c>
      <c r="D1638" s="40" t="s">
        <v>285</v>
      </c>
      <c r="E1638" s="40" t="s">
        <v>365</v>
      </c>
      <c r="F1638" s="40" t="s">
        <v>37</v>
      </c>
      <c r="G1638" s="40" t="s">
        <v>23</v>
      </c>
      <c r="H1638" s="40" t="s">
        <v>512</v>
      </c>
      <c r="I1638" s="15" t="str">
        <f t="shared" si="126"/>
        <v>MZQ</v>
      </c>
      <c r="J1638" s="52">
        <v>2210</v>
      </c>
      <c r="K1638" s="53">
        <v>3.2858999999999998</v>
      </c>
      <c r="L1638" s="54">
        <f t="shared" si="127"/>
        <v>7261.84</v>
      </c>
      <c r="M1638" s="56">
        <v>3.2858999999999998</v>
      </c>
      <c r="N1638" s="50">
        <v>6.3014000000000001</v>
      </c>
      <c r="O1638" s="50">
        <v>0.80649999999999999</v>
      </c>
      <c r="P1638" s="70">
        <f t="shared" si="128"/>
        <v>3.2858999999999998</v>
      </c>
      <c r="Q1638" s="37">
        <f t="shared" si="129"/>
        <v>7261.84</v>
      </c>
      <c r="R1638" s="36"/>
      <c r="S1638" s="37"/>
      <c r="U1638" s="36"/>
      <c r="V1638" s="37"/>
      <c r="W1638" s="40" t="s">
        <v>35</v>
      </c>
      <c r="X1638" s="39" t="s">
        <v>366</v>
      </c>
      <c r="Y1638" s="40" t="s">
        <v>3776</v>
      </c>
      <c r="Z1638" s="40" t="s">
        <v>2417</v>
      </c>
      <c r="AA1638" s="40" t="s">
        <v>514</v>
      </c>
      <c r="AB1638" s="40" t="s">
        <v>2475</v>
      </c>
      <c r="AC1638" s="40" t="s">
        <v>4760</v>
      </c>
      <c r="AD1638" s="59" t="s">
        <v>4940</v>
      </c>
    </row>
    <row r="1639" spans="1:30">
      <c r="A1639" s="15" t="str">
        <f t="shared" si="125"/>
        <v>2022-3</v>
      </c>
      <c r="B1639" s="40" t="s">
        <v>284</v>
      </c>
      <c r="C1639" s="47">
        <v>44641</v>
      </c>
      <c r="D1639" s="40" t="s">
        <v>285</v>
      </c>
      <c r="E1639" s="40" t="s">
        <v>365</v>
      </c>
      <c r="F1639" s="40" t="s">
        <v>37</v>
      </c>
      <c r="G1639" s="40" t="s">
        <v>23</v>
      </c>
      <c r="H1639" s="40" t="s">
        <v>512</v>
      </c>
      <c r="I1639" s="15" t="str">
        <f t="shared" si="126"/>
        <v>MZQ</v>
      </c>
      <c r="J1639" s="52">
        <v>2640</v>
      </c>
      <c r="K1639" s="53">
        <v>3.2858999999999998</v>
      </c>
      <c r="L1639" s="54">
        <f t="shared" si="127"/>
        <v>8674.7800000000007</v>
      </c>
      <c r="M1639" s="56">
        <v>3.2858999999999998</v>
      </c>
      <c r="N1639" s="50">
        <v>6.3014000000000001</v>
      </c>
      <c r="O1639" s="50">
        <v>0.80649999999999999</v>
      </c>
      <c r="P1639" s="70">
        <f t="shared" si="128"/>
        <v>3.2858999999999998</v>
      </c>
      <c r="Q1639" s="37">
        <f t="shared" si="129"/>
        <v>8674.7800000000007</v>
      </c>
      <c r="R1639" s="36"/>
      <c r="S1639" s="37"/>
      <c r="U1639" s="36"/>
      <c r="V1639" s="37"/>
      <c r="W1639" s="40" t="s">
        <v>35</v>
      </c>
      <c r="X1639" s="39" t="s">
        <v>366</v>
      </c>
      <c r="Y1639" s="40" t="s">
        <v>3775</v>
      </c>
      <c r="Z1639" s="40" t="s">
        <v>2417</v>
      </c>
      <c r="AA1639" s="40" t="s">
        <v>514</v>
      </c>
      <c r="AB1639" s="40" t="s">
        <v>2475</v>
      </c>
      <c r="AC1639" s="40" t="s">
        <v>4758</v>
      </c>
      <c r="AD1639" s="59" t="s">
        <v>4940</v>
      </c>
    </row>
    <row r="1640" spans="1:30">
      <c r="A1640" s="15" t="str">
        <f t="shared" si="125"/>
        <v>2022-3</v>
      </c>
      <c r="B1640" s="40" t="s">
        <v>284</v>
      </c>
      <c r="C1640" s="47">
        <v>44641</v>
      </c>
      <c r="D1640" s="40" t="s">
        <v>285</v>
      </c>
      <c r="E1640" s="40" t="s">
        <v>365</v>
      </c>
      <c r="F1640" s="40" t="s">
        <v>37</v>
      </c>
      <c r="G1640" s="40" t="s">
        <v>23</v>
      </c>
      <c r="H1640" s="40" t="s">
        <v>512</v>
      </c>
      <c r="I1640" s="15" t="str">
        <f t="shared" si="126"/>
        <v>MZQ</v>
      </c>
      <c r="J1640" s="52">
        <v>170</v>
      </c>
      <c r="K1640" s="53">
        <v>3.2858999999999998</v>
      </c>
      <c r="L1640" s="54">
        <f t="shared" si="127"/>
        <v>558.6</v>
      </c>
      <c r="M1640" s="56">
        <v>3.2858999999999998</v>
      </c>
      <c r="N1640" s="50">
        <v>6.3014000000000001</v>
      </c>
      <c r="O1640" s="50">
        <v>0.80649999999999999</v>
      </c>
      <c r="P1640" s="70">
        <f t="shared" si="128"/>
        <v>3.2858999999999998</v>
      </c>
      <c r="Q1640" s="37">
        <f t="shared" si="129"/>
        <v>558.6</v>
      </c>
      <c r="R1640" s="36"/>
      <c r="S1640" s="37"/>
      <c r="U1640" s="36"/>
      <c r="V1640" s="37"/>
      <c r="W1640" s="40" t="s">
        <v>35</v>
      </c>
      <c r="X1640" s="39" t="s">
        <v>366</v>
      </c>
      <c r="Y1640" s="40" t="s">
        <v>3776</v>
      </c>
      <c r="Z1640" s="40" t="s">
        <v>2417</v>
      </c>
      <c r="AA1640" s="40" t="s">
        <v>514</v>
      </c>
      <c r="AB1640" s="40" t="s">
        <v>2475</v>
      </c>
      <c r="AC1640" s="40" t="s">
        <v>4758</v>
      </c>
      <c r="AD1640" s="59" t="s">
        <v>4940</v>
      </c>
    </row>
    <row r="1641" spans="1:30">
      <c r="A1641" s="15" t="str">
        <f t="shared" si="125"/>
        <v>2022-3</v>
      </c>
      <c r="B1641" s="40" t="s">
        <v>284</v>
      </c>
      <c r="C1641" s="47">
        <v>44631</v>
      </c>
      <c r="D1641" s="40" t="s">
        <v>285</v>
      </c>
      <c r="E1641" s="40" t="s">
        <v>365</v>
      </c>
      <c r="F1641" s="40" t="s">
        <v>37</v>
      </c>
      <c r="G1641" s="40" t="s">
        <v>23</v>
      </c>
      <c r="H1641" s="40" t="s">
        <v>512</v>
      </c>
      <c r="I1641" s="15" t="str">
        <f t="shared" si="126"/>
        <v>MZQ</v>
      </c>
      <c r="J1641" s="52">
        <v>1360</v>
      </c>
      <c r="K1641" s="53">
        <v>3.2858999999999998</v>
      </c>
      <c r="L1641" s="54">
        <f t="shared" si="127"/>
        <v>4468.82</v>
      </c>
      <c r="M1641" s="56">
        <v>3.2858999999999998</v>
      </c>
      <c r="N1641" s="50">
        <v>6.3014000000000001</v>
      </c>
      <c r="O1641" s="50">
        <v>0.80649999999999999</v>
      </c>
      <c r="P1641" s="70">
        <f t="shared" si="128"/>
        <v>3.2858999999999998</v>
      </c>
      <c r="Q1641" s="37">
        <f t="shared" si="129"/>
        <v>4468.82</v>
      </c>
      <c r="R1641" s="36"/>
      <c r="S1641" s="37"/>
      <c r="U1641" s="36"/>
      <c r="V1641" s="37"/>
      <c r="W1641" s="40" t="s">
        <v>35</v>
      </c>
      <c r="X1641" s="39" t="s">
        <v>366</v>
      </c>
      <c r="Y1641" s="40" t="s">
        <v>3775</v>
      </c>
      <c r="Z1641" s="40" t="s">
        <v>2417</v>
      </c>
      <c r="AA1641" s="40" t="s">
        <v>514</v>
      </c>
      <c r="AB1641" s="40" t="s">
        <v>2475</v>
      </c>
      <c r="AC1641" s="40" t="s">
        <v>4759</v>
      </c>
      <c r="AD1641" s="59" t="s">
        <v>4940</v>
      </c>
    </row>
    <row r="1642" spans="1:30">
      <c r="A1642" s="15" t="str">
        <f t="shared" si="125"/>
        <v>2022-3</v>
      </c>
      <c r="B1642" s="40" t="s">
        <v>284</v>
      </c>
      <c r="C1642" s="47">
        <v>44631</v>
      </c>
      <c r="D1642" s="40" t="s">
        <v>285</v>
      </c>
      <c r="E1642" s="40" t="s">
        <v>365</v>
      </c>
      <c r="F1642" s="40" t="s">
        <v>37</v>
      </c>
      <c r="G1642" s="40" t="s">
        <v>23</v>
      </c>
      <c r="H1642" s="40" t="s">
        <v>512</v>
      </c>
      <c r="I1642" s="15" t="str">
        <f t="shared" si="126"/>
        <v>MZQ</v>
      </c>
      <c r="J1642" s="52">
        <v>330</v>
      </c>
      <c r="K1642" s="53">
        <v>3.2858999999999998</v>
      </c>
      <c r="L1642" s="54">
        <f t="shared" si="127"/>
        <v>1084.3499999999999</v>
      </c>
      <c r="M1642" s="56">
        <v>3.2858999999999998</v>
      </c>
      <c r="N1642" s="50">
        <v>6.3014000000000001</v>
      </c>
      <c r="O1642" s="50">
        <v>0.80649999999999999</v>
      </c>
      <c r="P1642" s="70">
        <f t="shared" si="128"/>
        <v>3.2858999999999998</v>
      </c>
      <c r="Q1642" s="37">
        <f t="shared" si="129"/>
        <v>1084.3499999999999</v>
      </c>
      <c r="R1642" s="36"/>
      <c r="S1642" s="37"/>
      <c r="U1642" s="36"/>
      <c r="V1642" s="37"/>
      <c r="W1642" s="40" t="s">
        <v>35</v>
      </c>
      <c r="X1642" s="39" t="s">
        <v>366</v>
      </c>
      <c r="Y1642" s="40" t="s">
        <v>3777</v>
      </c>
      <c r="Z1642" s="40" t="s">
        <v>2417</v>
      </c>
      <c r="AA1642" s="40" t="s">
        <v>514</v>
      </c>
      <c r="AB1642" s="40" t="s">
        <v>2475</v>
      </c>
      <c r="AC1642" s="40" t="s">
        <v>4759</v>
      </c>
      <c r="AD1642" s="59" t="s">
        <v>4940</v>
      </c>
    </row>
    <row r="1643" spans="1:30">
      <c r="A1643" s="15" t="str">
        <f t="shared" si="125"/>
        <v>2022-3</v>
      </c>
      <c r="B1643" s="40" t="s">
        <v>284</v>
      </c>
      <c r="C1643" s="47">
        <v>44629</v>
      </c>
      <c r="D1643" s="40" t="s">
        <v>285</v>
      </c>
      <c r="E1643" s="40" t="s">
        <v>365</v>
      </c>
      <c r="F1643" s="40" t="s">
        <v>37</v>
      </c>
      <c r="G1643" s="40" t="s">
        <v>23</v>
      </c>
      <c r="H1643" s="40" t="s">
        <v>512</v>
      </c>
      <c r="I1643" s="15" t="str">
        <f t="shared" si="126"/>
        <v>MZQ</v>
      </c>
      <c r="J1643" s="52">
        <v>920</v>
      </c>
      <c r="K1643" s="53">
        <v>3.2858999999999998</v>
      </c>
      <c r="L1643" s="54">
        <f t="shared" si="127"/>
        <v>3023.03</v>
      </c>
      <c r="M1643" s="56">
        <v>3.2858999999999998</v>
      </c>
      <c r="N1643" s="50">
        <v>6.3014000000000001</v>
      </c>
      <c r="O1643" s="50">
        <v>0.80649999999999999</v>
      </c>
      <c r="P1643" s="70">
        <f t="shared" si="128"/>
        <v>3.2858999999999998</v>
      </c>
      <c r="Q1643" s="37">
        <f t="shared" si="129"/>
        <v>3023.03</v>
      </c>
      <c r="R1643" s="36"/>
      <c r="S1643" s="37"/>
      <c r="U1643" s="36"/>
      <c r="V1643" s="37"/>
      <c r="W1643" s="40" t="s">
        <v>35</v>
      </c>
      <c r="X1643" s="39" t="s">
        <v>366</v>
      </c>
      <c r="Y1643" s="40" t="s">
        <v>3106</v>
      </c>
      <c r="Z1643" s="40" t="s">
        <v>2417</v>
      </c>
      <c r="AA1643" s="40" t="s">
        <v>514</v>
      </c>
      <c r="AB1643" s="40" t="s">
        <v>2475</v>
      </c>
      <c r="AC1643" s="40" t="s">
        <v>4761</v>
      </c>
      <c r="AD1643" s="59" t="s">
        <v>4940</v>
      </c>
    </row>
    <row r="1644" spans="1:30">
      <c r="A1644" s="15" t="str">
        <f t="shared" si="125"/>
        <v>2022-3</v>
      </c>
      <c r="B1644" s="40" t="s">
        <v>284</v>
      </c>
      <c r="C1644" s="47">
        <v>44629</v>
      </c>
      <c r="D1644" s="40" t="s">
        <v>285</v>
      </c>
      <c r="E1644" s="40" t="s">
        <v>365</v>
      </c>
      <c r="F1644" s="40" t="s">
        <v>37</v>
      </c>
      <c r="G1644" s="40" t="s">
        <v>23</v>
      </c>
      <c r="H1644" s="40" t="s">
        <v>512</v>
      </c>
      <c r="I1644" s="15" t="str">
        <f t="shared" si="126"/>
        <v>MZQ</v>
      </c>
      <c r="J1644" s="52">
        <v>170</v>
      </c>
      <c r="K1644" s="53">
        <v>3.2858999999999998</v>
      </c>
      <c r="L1644" s="54">
        <f t="shared" si="127"/>
        <v>558.6</v>
      </c>
      <c r="M1644" s="56">
        <v>3.2858999999999998</v>
      </c>
      <c r="N1644" s="50">
        <v>6.3014000000000001</v>
      </c>
      <c r="O1644" s="50">
        <v>0.80649999999999999</v>
      </c>
      <c r="P1644" s="70">
        <f t="shared" si="128"/>
        <v>3.2858999999999998</v>
      </c>
      <c r="Q1644" s="37">
        <f t="shared" si="129"/>
        <v>558.6</v>
      </c>
      <c r="R1644" s="36"/>
      <c r="S1644" s="37"/>
      <c r="U1644" s="36"/>
      <c r="V1644" s="37"/>
      <c r="W1644" s="40" t="s">
        <v>35</v>
      </c>
      <c r="X1644" s="39" t="s">
        <v>366</v>
      </c>
      <c r="Y1644" s="40" t="s">
        <v>3777</v>
      </c>
      <c r="Z1644" s="40" t="s">
        <v>2417</v>
      </c>
      <c r="AA1644" s="40" t="s">
        <v>514</v>
      </c>
      <c r="AB1644" s="40" t="s">
        <v>2475</v>
      </c>
      <c r="AC1644" s="40" t="s">
        <v>4761</v>
      </c>
      <c r="AD1644" s="59" t="s">
        <v>4940</v>
      </c>
    </row>
    <row r="1645" spans="1:30">
      <c r="A1645" s="15" t="str">
        <f t="shared" si="125"/>
        <v>2022-3</v>
      </c>
      <c r="B1645" s="40" t="s">
        <v>284</v>
      </c>
      <c r="C1645" s="47">
        <v>44627</v>
      </c>
      <c r="D1645" s="40" t="s">
        <v>285</v>
      </c>
      <c r="E1645" s="40" t="s">
        <v>365</v>
      </c>
      <c r="F1645" s="40" t="s">
        <v>37</v>
      </c>
      <c r="G1645" s="40" t="s">
        <v>23</v>
      </c>
      <c r="H1645" s="40" t="s">
        <v>512</v>
      </c>
      <c r="I1645" s="15" t="str">
        <f t="shared" si="126"/>
        <v>MZQ</v>
      </c>
      <c r="J1645" s="52">
        <v>1870</v>
      </c>
      <c r="K1645" s="53">
        <v>3.2858999999999998</v>
      </c>
      <c r="L1645" s="54">
        <f t="shared" si="127"/>
        <v>6144.63</v>
      </c>
      <c r="M1645" s="56">
        <v>3.2858999999999998</v>
      </c>
      <c r="N1645" s="50">
        <v>6.3014000000000001</v>
      </c>
      <c r="O1645" s="50">
        <v>0.80649999999999999</v>
      </c>
      <c r="P1645" s="70">
        <f t="shared" si="128"/>
        <v>3.2858999999999998</v>
      </c>
      <c r="Q1645" s="37">
        <f t="shared" si="129"/>
        <v>6144.63</v>
      </c>
      <c r="R1645" s="36"/>
      <c r="S1645" s="37"/>
      <c r="U1645" s="36"/>
      <c r="V1645" s="37"/>
      <c r="W1645" s="40" t="s">
        <v>35</v>
      </c>
      <c r="X1645" s="39" t="s">
        <v>366</v>
      </c>
      <c r="Y1645" s="40" t="s">
        <v>3106</v>
      </c>
      <c r="Z1645" s="40" t="s">
        <v>2417</v>
      </c>
      <c r="AA1645" s="40" t="s">
        <v>514</v>
      </c>
      <c r="AB1645" s="40" t="s">
        <v>2475</v>
      </c>
      <c r="AC1645" s="40" t="s">
        <v>4762</v>
      </c>
      <c r="AD1645" s="59" t="s">
        <v>4940</v>
      </c>
    </row>
    <row r="1646" spans="1:30">
      <c r="A1646" s="15" t="str">
        <f t="shared" si="125"/>
        <v>2022-3</v>
      </c>
      <c r="B1646" s="40" t="s">
        <v>1147</v>
      </c>
      <c r="C1646" s="47">
        <v>44641</v>
      </c>
      <c r="D1646" s="40" t="s">
        <v>1148</v>
      </c>
      <c r="E1646" s="40" t="s">
        <v>105</v>
      </c>
      <c r="F1646" s="40" t="s">
        <v>30</v>
      </c>
      <c r="G1646" s="40" t="s">
        <v>25</v>
      </c>
      <c r="H1646" s="40" t="s">
        <v>526</v>
      </c>
      <c r="I1646" s="15" t="str">
        <f t="shared" si="126"/>
        <v>MZQ</v>
      </c>
      <c r="J1646" s="52">
        <v>1020</v>
      </c>
      <c r="K1646" s="53">
        <v>3.3</v>
      </c>
      <c r="L1646" s="54">
        <f t="shared" si="127"/>
        <v>3366</v>
      </c>
      <c r="M1646" s="56">
        <v>3.3</v>
      </c>
      <c r="N1646" s="50">
        <v>6.3014000000000001</v>
      </c>
      <c r="O1646" s="50">
        <v>0.80649999999999999</v>
      </c>
      <c r="P1646" s="70">
        <f t="shared" si="128"/>
        <v>3.3</v>
      </c>
      <c r="Q1646" s="37">
        <f t="shared" si="129"/>
        <v>3366</v>
      </c>
      <c r="R1646" s="36"/>
      <c r="S1646" s="37"/>
      <c r="U1646" s="36"/>
      <c r="V1646" s="37"/>
      <c r="W1646" s="40" t="s">
        <v>28</v>
      </c>
      <c r="X1646" s="39" t="s">
        <v>366</v>
      </c>
      <c r="Y1646" s="40" t="s">
        <v>3779</v>
      </c>
      <c r="Z1646" s="40" t="s">
        <v>2462</v>
      </c>
      <c r="AA1646" s="40" t="s">
        <v>527</v>
      </c>
      <c r="AB1646" s="40" t="s">
        <v>2478</v>
      </c>
      <c r="AC1646" s="40" t="s">
        <v>4764</v>
      </c>
      <c r="AD1646" s="59" t="s">
        <v>4940</v>
      </c>
    </row>
    <row r="1647" spans="1:30">
      <c r="A1647" s="15" t="str">
        <f t="shared" si="125"/>
        <v>2022-3</v>
      </c>
      <c r="B1647" s="40" t="s">
        <v>1147</v>
      </c>
      <c r="C1647" s="47">
        <v>44641</v>
      </c>
      <c r="D1647" s="40" t="s">
        <v>1148</v>
      </c>
      <c r="E1647" s="40" t="s">
        <v>105</v>
      </c>
      <c r="F1647" s="40" t="s">
        <v>30</v>
      </c>
      <c r="G1647" s="40" t="s">
        <v>25</v>
      </c>
      <c r="H1647" s="40" t="s">
        <v>4927</v>
      </c>
      <c r="I1647" s="15" t="str">
        <f t="shared" si="126"/>
        <v>MZQ</v>
      </c>
      <c r="J1647" s="52">
        <v>1020</v>
      </c>
      <c r="K1647" s="53">
        <v>3.3</v>
      </c>
      <c r="L1647" s="54">
        <f t="shared" si="127"/>
        <v>3366</v>
      </c>
      <c r="M1647" s="56">
        <v>3.3</v>
      </c>
      <c r="N1647" s="50">
        <v>6.3014000000000001</v>
      </c>
      <c r="O1647" s="50">
        <v>0.80649999999999999</v>
      </c>
      <c r="P1647" s="70">
        <f t="shared" si="128"/>
        <v>3.3</v>
      </c>
      <c r="Q1647" s="37">
        <f t="shared" si="129"/>
        <v>3366</v>
      </c>
      <c r="R1647" s="36"/>
      <c r="S1647" s="37"/>
      <c r="U1647" s="36"/>
      <c r="V1647" s="37"/>
      <c r="W1647" s="40" t="s">
        <v>28</v>
      </c>
      <c r="X1647" s="39" t="s">
        <v>366</v>
      </c>
      <c r="Y1647" s="40" t="s">
        <v>3780</v>
      </c>
      <c r="Z1647" s="40" t="s">
        <v>2462</v>
      </c>
      <c r="AA1647" s="40" t="s">
        <v>527</v>
      </c>
      <c r="AB1647" s="40" t="s">
        <v>2478</v>
      </c>
      <c r="AC1647" s="40" t="s">
        <v>4764</v>
      </c>
      <c r="AD1647" s="59" t="s">
        <v>4940</v>
      </c>
    </row>
    <row r="1648" spans="1:30">
      <c r="A1648" s="15" t="str">
        <f t="shared" si="125"/>
        <v>2022-3</v>
      </c>
      <c r="B1648" s="40" t="s">
        <v>1057</v>
      </c>
      <c r="C1648" s="47">
        <v>44634</v>
      </c>
      <c r="D1648" s="40" t="s">
        <v>1058</v>
      </c>
      <c r="E1648" s="40" t="s">
        <v>365</v>
      </c>
      <c r="F1648" s="40" t="s">
        <v>30</v>
      </c>
      <c r="G1648" s="40" t="s">
        <v>25</v>
      </c>
      <c r="H1648" s="40" t="s">
        <v>512</v>
      </c>
      <c r="I1648" s="15" t="str">
        <f t="shared" si="126"/>
        <v>MZQ</v>
      </c>
      <c r="J1648" s="52">
        <v>705</v>
      </c>
      <c r="K1648" s="53">
        <v>3.3</v>
      </c>
      <c r="L1648" s="54">
        <f t="shared" si="127"/>
        <v>2326.5</v>
      </c>
      <c r="M1648" s="56">
        <v>3.3</v>
      </c>
      <c r="N1648" s="50">
        <v>6.3014000000000001</v>
      </c>
      <c r="O1648" s="50">
        <v>0.80649999999999999</v>
      </c>
      <c r="P1648" s="70">
        <f t="shared" si="128"/>
        <v>3.3</v>
      </c>
      <c r="Q1648" s="37">
        <f t="shared" si="129"/>
        <v>2326.5</v>
      </c>
      <c r="R1648" s="36"/>
      <c r="S1648" s="37"/>
      <c r="U1648" s="36"/>
      <c r="V1648" s="37"/>
      <c r="W1648" s="40" t="s">
        <v>28</v>
      </c>
      <c r="X1648" s="39" t="s">
        <v>366</v>
      </c>
      <c r="Y1648" s="40" t="s">
        <v>3778</v>
      </c>
      <c r="Z1648" s="40" t="s">
        <v>2462</v>
      </c>
      <c r="AA1648" s="40" t="s">
        <v>530</v>
      </c>
      <c r="AB1648" s="40" t="s">
        <v>2475</v>
      </c>
      <c r="AC1648" s="40" t="s">
        <v>4763</v>
      </c>
      <c r="AD1648" s="59" t="s">
        <v>4940</v>
      </c>
    </row>
    <row r="1649" spans="1:30">
      <c r="A1649" s="15" t="str">
        <f t="shared" si="125"/>
        <v>2022-3</v>
      </c>
      <c r="B1649" s="40" t="s">
        <v>424</v>
      </c>
      <c r="C1649" s="47">
        <v>44621</v>
      </c>
      <c r="D1649" s="40" t="s">
        <v>425</v>
      </c>
      <c r="E1649" s="40" t="s">
        <v>365</v>
      </c>
      <c r="F1649" s="40" t="s">
        <v>24</v>
      </c>
      <c r="G1649" s="40" t="s">
        <v>23</v>
      </c>
      <c r="H1649" s="40" t="s">
        <v>521</v>
      </c>
      <c r="I1649" s="15" t="str">
        <f t="shared" si="126"/>
        <v>MZQ</v>
      </c>
      <c r="J1649" s="52">
        <v>2121</v>
      </c>
      <c r="K1649" s="53">
        <v>3.32</v>
      </c>
      <c r="L1649" s="54">
        <f t="shared" si="127"/>
        <v>7041.72</v>
      </c>
      <c r="M1649" s="56">
        <v>3.32</v>
      </c>
      <c r="N1649" s="50">
        <v>6.3014000000000001</v>
      </c>
      <c r="O1649" s="50">
        <v>0.80649999999999999</v>
      </c>
      <c r="P1649" s="70">
        <f t="shared" si="128"/>
        <v>3.32</v>
      </c>
      <c r="Q1649" s="37">
        <f t="shared" si="129"/>
        <v>7041.72</v>
      </c>
      <c r="R1649" s="36"/>
      <c r="S1649" s="37"/>
      <c r="U1649" s="36"/>
      <c r="V1649" s="37"/>
      <c r="W1649" s="40" t="s">
        <v>21</v>
      </c>
      <c r="X1649" s="39" t="s">
        <v>366</v>
      </c>
      <c r="Y1649" s="40" t="s">
        <v>3781</v>
      </c>
      <c r="Z1649" s="40" t="s">
        <v>2437</v>
      </c>
      <c r="AA1649" s="40" t="s">
        <v>516</v>
      </c>
      <c r="AB1649" s="40" t="s">
        <v>2477</v>
      </c>
      <c r="AC1649" s="40" t="s">
        <v>4714</v>
      </c>
      <c r="AD1649" s="59" t="s">
        <v>4940</v>
      </c>
    </row>
    <row r="1650" spans="1:30">
      <c r="A1650" s="15" t="str">
        <f t="shared" si="125"/>
        <v>2022-3</v>
      </c>
      <c r="B1650" s="40" t="s">
        <v>282</v>
      </c>
      <c r="C1650" s="47">
        <v>44644</v>
      </c>
      <c r="D1650" s="40" t="s">
        <v>283</v>
      </c>
      <c r="E1650" s="40" t="s">
        <v>365</v>
      </c>
      <c r="F1650" s="40" t="s">
        <v>38</v>
      </c>
      <c r="G1650" s="40" t="s">
        <v>23</v>
      </c>
      <c r="H1650" s="40" t="s">
        <v>512</v>
      </c>
      <c r="I1650" s="15" t="str">
        <f t="shared" si="126"/>
        <v>MZQ</v>
      </c>
      <c r="J1650" s="52">
        <v>2400</v>
      </c>
      <c r="K1650" s="53">
        <v>3.3511000000000002</v>
      </c>
      <c r="L1650" s="54">
        <f t="shared" si="127"/>
        <v>8042.64</v>
      </c>
      <c r="M1650" s="56">
        <v>3.3511000000000002</v>
      </c>
      <c r="N1650" s="50">
        <v>6.3014000000000001</v>
      </c>
      <c r="O1650" s="50">
        <v>0.80649999999999999</v>
      </c>
      <c r="P1650" s="70">
        <f t="shared" si="128"/>
        <v>3.3511000000000002</v>
      </c>
      <c r="Q1650" s="37">
        <f t="shared" si="129"/>
        <v>8042.64</v>
      </c>
      <c r="R1650" s="36"/>
      <c r="S1650" s="37"/>
      <c r="U1650" s="36"/>
      <c r="V1650" s="37"/>
      <c r="W1650" s="40" t="s">
        <v>178</v>
      </c>
      <c r="X1650" s="39" t="s">
        <v>366</v>
      </c>
      <c r="Y1650" s="40" t="s">
        <v>3782</v>
      </c>
      <c r="Z1650" s="40" t="s">
        <v>2426</v>
      </c>
      <c r="AA1650" s="40" t="s">
        <v>514</v>
      </c>
      <c r="AB1650" s="40" t="s">
        <v>2475</v>
      </c>
      <c r="AC1650" s="40" t="s">
        <v>4765</v>
      </c>
      <c r="AD1650" s="59" t="s">
        <v>4940</v>
      </c>
    </row>
    <row r="1651" spans="1:30">
      <c r="A1651" s="15" t="str">
        <f t="shared" si="125"/>
        <v>2022-3</v>
      </c>
      <c r="B1651" s="40" t="s">
        <v>282</v>
      </c>
      <c r="C1651" s="47">
        <v>44642</v>
      </c>
      <c r="D1651" s="40" t="s">
        <v>283</v>
      </c>
      <c r="E1651" s="40" t="s">
        <v>365</v>
      </c>
      <c r="F1651" s="40" t="s">
        <v>38</v>
      </c>
      <c r="G1651" s="40" t="s">
        <v>23</v>
      </c>
      <c r="H1651" s="40" t="s">
        <v>512</v>
      </c>
      <c r="I1651" s="15" t="str">
        <f t="shared" si="126"/>
        <v>MZQ</v>
      </c>
      <c r="J1651" s="52">
        <v>1620</v>
      </c>
      <c r="K1651" s="53">
        <v>3.3511000000000002</v>
      </c>
      <c r="L1651" s="54">
        <f t="shared" si="127"/>
        <v>5428.78</v>
      </c>
      <c r="M1651" s="56">
        <v>3.3511000000000002</v>
      </c>
      <c r="N1651" s="50">
        <v>6.3014000000000001</v>
      </c>
      <c r="O1651" s="50">
        <v>0.80649999999999999</v>
      </c>
      <c r="P1651" s="70">
        <f t="shared" si="128"/>
        <v>3.3511000000000002</v>
      </c>
      <c r="Q1651" s="37">
        <f t="shared" si="129"/>
        <v>5428.78</v>
      </c>
      <c r="R1651" s="36"/>
      <c r="S1651" s="37"/>
      <c r="U1651" s="36"/>
      <c r="V1651" s="37"/>
      <c r="W1651" s="40" t="s">
        <v>178</v>
      </c>
      <c r="X1651" s="39" t="s">
        <v>366</v>
      </c>
      <c r="Y1651" s="40" t="s">
        <v>3782</v>
      </c>
      <c r="Z1651" s="40" t="s">
        <v>2426</v>
      </c>
      <c r="AA1651" s="40" t="s">
        <v>514</v>
      </c>
      <c r="AB1651" s="40" t="s">
        <v>2475</v>
      </c>
      <c r="AC1651" s="40" t="s">
        <v>4742</v>
      </c>
      <c r="AD1651" s="59" t="s">
        <v>4940</v>
      </c>
    </row>
    <row r="1652" spans="1:30">
      <c r="A1652" s="15" t="str">
        <f t="shared" si="125"/>
        <v>2022-3</v>
      </c>
      <c r="B1652" s="40" t="s">
        <v>2751</v>
      </c>
      <c r="C1652" s="47">
        <v>44630</v>
      </c>
      <c r="D1652" s="40" t="s">
        <v>251</v>
      </c>
      <c r="E1652" s="40" t="s">
        <v>365</v>
      </c>
      <c r="F1652" s="40" t="s">
        <v>38</v>
      </c>
      <c r="G1652" s="40" t="s">
        <v>23</v>
      </c>
      <c r="H1652" s="40" t="s">
        <v>512</v>
      </c>
      <c r="I1652" s="15" t="str">
        <f t="shared" si="126"/>
        <v>MZQ</v>
      </c>
      <c r="J1652" s="52">
        <v>5050</v>
      </c>
      <c r="K1652" s="53">
        <v>3.3731</v>
      </c>
      <c r="L1652" s="54">
        <f t="shared" si="127"/>
        <v>17034.16</v>
      </c>
      <c r="M1652" s="56">
        <v>3.3731</v>
      </c>
      <c r="N1652" s="50">
        <v>6.3014000000000001</v>
      </c>
      <c r="O1652" s="50">
        <v>0.80649999999999999</v>
      </c>
      <c r="P1652" s="70">
        <f t="shared" si="128"/>
        <v>3.3731</v>
      </c>
      <c r="Q1652" s="37">
        <f t="shared" si="129"/>
        <v>17034.16</v>
      </c>
      <c r="R1652" s="36"/>
      <c r="S1652" s="37"/>
      <c r="U1652" s="36"/>
      <c r="V1652" s="37"/>
      <c r="W1652" s="40" t="s">
        <v>178</v>
      </c>
      <c r="X1652" s="39" t="s">
        <v>366</v>
      </c>
      <c r="Y1652" s="40" t="s">
        <v>3783</v>
      </c>
      <c r="Z1652" s="40" t="s">
        <v>2426</v>
      </c>
      <c r="AA1652" s="40" t="s">
        <v>519</v>
      </c>
      <c r="AB1652" s="40" t="s">
        <v>2477</v>
      </c>
      <c r="AC1652" s="40" t="s">
        <v>4766</v>
      </c>
      <c r="AD1652" s="59" t="s">
        <v>4940</v>
      </c>
    </row>
    <row r="1653" spans="1:30">
      <c r="A1653" s="15" t="str">
        <f t="shared" si="125"/>
        <v>2022-3</v>
      </c>
      <c r="B1653" s="40" t="s">
        <v>4386</v>
      </c>
      <c r="C1653" s="47">
        <v>44631</v>
      </c>
      <c r="D1653" s="40" t="s">
        <v>465</v>
      </c>
      <c r="E1653" s="40" t="s">
        <v>365</v>
      </c>
      <c r="F1653" s="40" t="s">
        <v>30</v>
      </c>
      <c r="G1653" s="40" t="s">
        <v>23</v>
      </c>
      <c r="H1653" s="40" t="s">
        <v>512</v>
      </c>
      <c r="I1653" s="15" t="str">
        <f t="shared" si="126"/>
        <v>MZQ</v>
      </c>
      <c r="J1653" s="52">
        <v>1030</v>
      </c>
      <c r="K1653" s="53">
        <v>0</v>
      </c>
      <c r="L1653" s="54">
        <f t="shared" si="127"/>
        <v>0</v>
      </c>
      <c r="M1653" s="56">
        <v>3.4</v>
      </c>
      <c r="N1653" s="50">
        <v>6.3014000000000001</v>
      </c>
      <c r="O1653" s="50">
        <v>0.80649999999999999</v>
      </c>
      <c r="P1653" s="70">
        <f t="shared" si="128"/>
        <v>3.4</v>
      </c>
      <c r="Q1653" s="37">
        <f t="shared" si="129"/>
        <v>3502</v>
      </c>
      <c r="R1653" s="36"/>
      <c r="S1653" s="37"/>
      <c r="U1653" s="36"/>
      <c r="V1653" s="37"/>
      <c r="W1653" s="40" t="s">
        <v>28</v>
      </c>
      <c r="X1653" s="39" t="s">
        <v>366</v>
      </c>
      <c r="Y1653" s="40" t="s">
        <v>3786</v>
      </c>
      <c r="Z1653" s="40" t="s">
        <v>2462</v>
      </c>
      <c r="AA1653" s="40" t="s">
        <v>530</v>
      </c>
      <c r="AB1653" s="40" t="s">
        <v>2475</v>
      </c>
      <c r="AC1653" s="40" t="s">
        <v>4768</v>
      </c>
      <c r="AD1653" s="59" t="s">
        <v>4940</v>
      </c>
    </row>
    <row r="1654" spans="1:30">
      <c r="A1654" s="15" t="str">
        <f t="shared" si="125"/>
        <v>2022-3</v>
      </c>
      <c r="B1654" s="40" t="s">
        <v>2754</v>
      </c>
      <c r="C1654" s="47">
        <v>44648</v>
      </c>
      <c r="D1654" s="40" t="s">
        <v>2755</v>
      </c>
      <c r="E1654" s="40" t="s">
        <v>105</v>
      </c>
      <c r="F1654" s="40" t="s">
        <v>30</v>
      </c>
      <c r="G1654" s="40" t="s">
        <v>25</v>
      </c>
      <c r="H1654" s="40" t="s">
        <v>526</v>
      </c>
      <c r="I1654" s="15" t="str">
        <f t="shared" si="126"/>
        <v>MZQ</v>
      </c>
      <c r="J1654" s="52">
        <v>1020</v>
      </c>
      <c r="K1654" s="53">
        <v>3.4</v>
      </c>
      <c r="L1654" s="54">
        <f t="shared" si="127"/>
        <v>3468</v>
      </c>
      <c r="M1654" s="56">
        <v>3.4</v>
      </c>
      <c r="N1654" s="50">
        <v>6.3014000000000001</v>
      </c>
      <c r="O1654" s="50">
        <v>0.80649999999999999</v>
      </c>
      <c r="P1654" s="70">
        <f t="shared" si="128"/>
        <v>3.4</v>
      </c>
      <c r="Q1654" s="37">
        <f t="shared" si="129"/>
        <v>3468</v>
      </c>
      <c r="R1654" s="36"/>
      <c r="S1654" s="37"/>
      <c r="U1654" s="36"/>
      <c r="V1654" s="37"/>
      <c r="W1654" s="40" t="s">
        <v>28</v>
      </c>
      <c r="X1654" s="39" t="s">
        <v>366</v>
      </c>
      <c r="Y1654" s="40" t="s">
        <v>3787</v>
      </c>
      <c r="Z1654" s="40" t="s">
        <v>2462</v>
      </c>
      <c r="AA1654" s="40" t="s">
        <v>527</v>
      </c>
      <c r="AB1654" s="40" t="s">
        <v>2478</v>
      </c>
      <c r="AC1654" s="40" t="s">
        <v>4769</v>
      </c>
      <c r="AD1654" s="59" t="s">
        <v>4940</v>
      </c>
    </row>
    <row r="1655" spans="1:30">
      <c r="A1655" s="15" t="str">
        <f t="shared" si="125"/>
        <v>2022-3</v>
      </c>
      <c r="B1655" s="40" t="s">
        <v>4384</v>
      </c>
      <c r="C1655" s="47">
        <v>44643</v>
      </c>
      <c r="D1655" s="40" t="s">
        <v>4385</v>
      </c>
      <c r="E1655" s="40" t="s">
        <v>365</v>
      </c>
      <c r="F1655" s="40" t="s">
        <v>30</v>
      </c>
      <c r="G1655" s="40" t="s">
        <v>25</v>
      </c>
      <c r="H1655" s="40" t="s">
        <v>523</v>
      </c>
      <c r="I1655" s="15" t="str">
        <f t="shared" si="126"/>
        <v>MZQ</v>
      </c>
      <c r="J1655" s="52">
        <v>-14</v>
      </c>
      <c r="K1655" s="53">
        <v>3.4</v>
      </c>
      <c r="L1655" s="54">
        <f t="shared" si="127"/>
        <v>-47.6</v>
      </c>
      <c r="M1655" s="56">
        <v>3.4</v>
      </c>
      <c r="N1655" s="50">
        <v>6.3014000000000001</v>
      </c>
      <c r="O1655" s="50">
        <v>0.80649999999999999</v>
      </c>
      <c r="P1655" s="70">
        <f t="shared" si="128"/>
        <v>3.4</v>
      </c>
      <c r="Q1655" s="37">
        <f t="shared" si="129"/>
        <v>-47.6</v>
      </c>
      <c r="R1655" s="36"/>
      <c r="S1655" s="37"/>
      <c r="U1655" s="36"/>
      <c r="V1655" s="37"/>
      <c r="W1655" s="40" t="s">
        <v>28</v>
      </c>
      <c r="X1655" s="39" t="s">
        <v>366</v>
      </c>
      <c r="Y1655" s="40" t="s">
        <v>3784</v>
      </c>
      <c r="Z1655" s="40" t="s">
        <v>2462</v>
      </c>
      <c r="AA1655" s="40" t="s">
        <v>530</v>
      </c>
      <c r="AB1655" s="40" t="s">
        <v>2475</v>
      </c>
      <c r="AC1655" s="40" t="s">
        <v>4767</v>
      </c>
      <c r="AD1655" s="59" t="s">
        <v>4940</v>
      </c>
    </row>
    <row r="1656" spans="1:30">
      <c r="A1656" s="15" t="str">
        <f t="shared" si="125"/>
        <v>2022-3</v>
      </c>
      <c r="B1656" s="40" t="s">
        <v>2754</v>
      </c>
      <c r="C1656" s="47">
        <v>44641</v>
      </c>
      <c r="D1656" s="40" t="s">
        <v>2755</v>
      </c>
      <c r="E1656" s="40" t="s">
        <v>105</v>
      </c>
      <c r="F1656" s="40" t="s">
        <v>30</v>
      </c>
      <c r="G1656" s="40" t="s">
        <v>25</v>
      </c>
      <c r="H1656" s="40" t="s">
        <v>526</v>
      </c>
      <c r="I1656" s="15" t="str">
        <f t="shared" si="126"/>
        <v>MZQ</v>
      </c>
      <c r="J1656" s="52">
        <v>-12</v>
      </c>
      <c r="K1656" s="53">
        <v>3.4</v>
      </c>
      <c r="L1656" s="54">
        <f t="shared" si="127"/>
        <v>-40.799999999999997</v>
      </c>
      <c r="M1656" s="56">
        <v>3.4</v>
      </c>
      <c r="N1656" s="50">
        <v>6.3014000000000001</v>
      </c>
      <c r="O1656" s="50">
        <v>0.80649999999999999</v>
      </c>
      <c r="P1656" s="70">
        <f t="shared" si="128"/>
        <v>3.4</v>
      </c>
      <c r="Q1656" s="37">
        <f t="shared" si="129"/>
        <v>-40.799999999999997</v>
      </c>
      <c r="R1656" s="36"/>
      <c r="S1656" s="37"/>
      <c r="U1656" s="36"/>
      <c r="V1656" s="37"/>
      <c r="W1656" s="40" t="s">
        <v>28</v>
      </c>
      <c r="X1656" s="39" t="s">
        <v>366</v>
      </c>
      <c r="Y1656" s="40" t="s">
        <v>3787</v>
      </c>
      <c r="Z1656" s="40" t="s">
        <v>2462</v>
      </c>
      <c r="AA1656" s="40" t="s">
        <v>527</v>
      </c>
      <c r="AB1656" s="40" t="s">
        <v>2478</v>
      </c>
      <c r="AC1656" s="40" t="s">
        <v>4770</v>
      </c>
      <c r="AD1656" s="59" t="s">
        <v>4940</v>
      </c>
    </row>
    <row r="1657" spans="1:30">
      <c r="A1657" s="15" t="str">
        <f t="shared" si="125"/>
        <v>2022-3</v>
      </c>
      <c r="B1657" s="40" t="s">
        <v>2754</v>
      </c>
      <c r="C1657" s="47">
        <v>44641</v>
      </c>
      <c r="D1657" s="40" t="s">
        <v>2755</v>
      </c>
      <c r="E1657" s="40" t="s">
        <v>105</v>
      </c>
      <c r="F1657" s="40" t="s">
        <v>30</v>
      </c>
      <c r="G1657" s="40" t="s">
        <v>25</v>
      </c>
      <c r="H1657" s="40" t="s">
        <v>526</v>
      </c>
      <c r="I1657" s="15" t="str">
        <f t="shared" si="126"/>
        <v>MZQ</v>
      </c>
      <c r="J1657" s="52">
        <v>-1008</v>
      </c>
      <c r="K1657" s="53">
        <v>3.4</v>
      </c>
      <c r="L1657" s="54">
        <f t="shared" si="127"/>
        <v>-3427.2</v>
      </c>
      <c r="M1657" s="56">
        <v>3.4</v>
      </c>
      <c r="N1657" s="50">
        <v>6.3014000000000001</v>
      </c>
      <c r="O1657" s="50">
        <v>0.80649999999999999</v>
      </c>
      <c r="P1657" s="70">
        <f t="shared" si="128"/>
        <v>3.4</v>
      </c>
      <c r="Q1657" s="37">
        <f t="shared" si="129"/>
        <v>-3427.2</v>
      </c>
      <c r="R1657" s="36"/>
      <c r="S1657" s="37"/>
      <c r="U1657" s="36"/>
      <c r="V1657" s="37"/>
      <c r="W1657" s="40" t="s">
        <v>28</v>
      </c>
      <c r="X1657" s="39" t="s">
        <v>366</v>
      </c>
      <c r="Y1657" s="40" t="s">
        <v>3787</v>
      </c>
      <c r="Z1657" s="40" t="s">
        <v>2462</v>
      </c>
      <c r="AA1657" s="40" t="s">
        <v>527</v>
      </c>
      <c r="AB1657" s="40" t="s">
        <v>2478</v>
      </c>
      <c r="AC1657" s="40" t="s">
        <v>4770</v>
      </c>
      <c r="AD1657" s="59" t="s">
        <v>4940</v>
      </c>
    </row>
    <row r="1658" spans="1:30">
      <c r="A1658" s="15" t="str">
        <f t="shared" si="125"/>
        <v>2022-3</v>
      </c>
      <c r="B1658" s="40" t="s">
        <v>2754</v>
      </c>
      <c r="C1658" s="47">
        <v>44641</v>
      </c>
      <c r="D1658" s="40" t="s">
        <v>2755</v>
      </c>
      <c r="E1658" s="40" t="s">
        <v>105</v>
      </c>
      <c r="F1658" s="40" t="s">
        <v>30</v>
      </c>
      <c r="G1658" s="40" t="s">
        <v>25</v>
      </c>
      <c r="H1658" s="40" t="s">
        <v>526</v>
      </c>
      <c r="I1658" s="15" t="str">
        <f t="shared" si="126"/>
        <v>MZQ</v>
      </c>
      <c r="J1658" s="52">
        <v>1020</v>
      </c>
      <c r="K1658" s="53">
        <v>3.4</v>
      </c>
      <c r="L1658" s="54">
        <f t="shared" si="127"/>
        <v>3468</v>
      </c>
      <c r="M1658" s="56">
        <v>3.4</v>
      </c>
      <c r="N1658" s="50">
        <v>6.3014000000000001</v>
      </c>
      <c r="O1658" s="50">
        <v>0.80649999999999999</v>
      </c>
      <c r="P1658" s="70">
        <f t="shared" si="128"/>
        <v>3.4</v>
      </c>
      <c r="Q1658" s="37">
        <f t="shared" si="129"/>
        <v>3468</v>
      </c>
      <c r="R1658" s="36"/>
      <c r="S1658" s="37"/>
      <c r="U1658" s="36"/>
      <c r="V1658" s="37"/>
      <c r="W1658" s="40" t="s">
        <v>28</v>
      </c>
      <c r="X1658" s="39" t="s">
        <v>366</v>
      </c>
      <c r="Y1658" s="40" t="s">
        <v>3787</v>
      </c>
      <c r="Z1658" s="40" t="s">
        <v>2462</v>
      </c>
      <c r="AA1658" s="40" t="s">
        <v>527</v>
      </c>
      <c r="AB1658" s="40" t="s">
        <v>2478</v>
      </c>
      <c r="AC1658" s="40" t="s">
        <v>4764</v>
      </c>
      <c r="AD1658" s="59" t="s">
        <v>4940</v>
      </c>
    </row>
    <row r="1659" spans="1:30">
      <c r="A1659" s="15" t="str">
        <f t="shared" si="125"/>
        <v>2022-3</v>
      </c>
      <c r="B1659" s="40" t="s">
        <v>4384</v>
      </c>
      <c r="C1659" s="47">
        <v>44636</v>
      </c>
      <c r="D1659" s="40" t="s">
        <v>4385</v>
      </c>
      <c r="E1659" s="40" t="s">
        <v>365</v>
      </c>
      <c r="F1659" s="40" t="s">
        <v>30</v>
      </c>
      <c r="G1659" s="40" t="s">
        <v>25</v>
      </c>
      <c r="H1659" s="40" t="s">
        <v>512</v>
      </c>
      <c r="I1659" s="15" t="str">
        <f t="shared" si="126"/>
        <v>MZQ</v>
      </c>
      <c r="J1659" s="52">
        <v>1010</v>
      </c>
      <c r="K1659" s="53">
        <v>3.4</v>
      </c>
      <c r="L1659" s="54">
        <f t="shared" si="127"/>
        <v>3434</v>
      </c>
      <c r="M1659" s="56">
        <v>3.4</v>
      </c>
      <c r="N1659" s="50">
        <v>6.3014000000000001</v>
      </c>
      <c r="O1659" s="50">
        <v>0.80649999999999999</v>
      </c>
      <c r="P1659" s="70">
        <f t="shared" si="128"/>
        <v>3.4</v>
      </c>
      <c r="Q1659" s="37">
        <f t="shared" si="129"/>
        <v>3434</v>
      </c>
      <c r="R1659" s="36"/>
      <c r="S1659" s="37"/>
      <c r="U1659" s="36"/>
      <c r="V1659" s="37"/>
      <c r="W1659" s="40" t="s">
        <v>28</v>
      </c>
      <c r="X1659" s="39" t="s">
        <v>366</v>
      </c>
      <c r="Y1659" s="40" t="s">
        <v>3785</v>
      </c>
      <c r="Z1659" s="40" t="s">
        <v>2462</v>
      </c>
      <c r="AA1659" s="40" t="s">
        <v>530</v>
      </c>
      <c r="AB1659" s="40" t="s">
        <v>2475</v>
      </c>
      <c r="AC1659" s="40" t="s">
        <v>4753</v>
      </c>
      <c r="AD1659" s="59" t="s">
        <v>4940</v>
      </c>
    </row>
    <row r="1660" spans="1:30">
      <c r="A1660" s="15" t="str">
        <f t="shared" si="125"/>
        <v>2022-3</v>
      </c>
      <c r="B1660" s="40" t="s">
        <v>4384</v>
      </c>
      <c r="C1660" s="47">
        <v>44636</v>
      </c>
      <c r="D1660" s="40" t="s">
        <v>4385</v>
      </c>
      <c r="E1660" s="40" t="s">
        <v>365</v>
      </c>
      <c r="F1660" s="40" t="s">
        <v>30</v>
      </c>
      <c r="G1660" s="40" t="s">
        <v>25</v>
      </c>
      <c r="H1660" s="40" t="s">
        <v>512</v>
      </c>
      <c r="I1660" s="15" t="str">
        <f t="shared" si="126"/>
        <v>MZQ</v>
      </c>
      <c r="J1660" s="52">
        <v>505</v>
      </c>
      <c r="K1660" s="53">
        <v>3.4</v>
      </c>
      <c r="L1660" s="54">
        <f t="shared" si="127"/>
        <v>1717</v>
      </c>
      <c r="M1660" s="56">
        <v>3.4</v>
      </c>
      <c r="N1660" s="50">
        <v>6.3014000000000001</v>
      </c>
      <c r="O1660" s="50">
        <v>0.80649999999999999</v>
      </c>
      <c r="P1660" s="70">
        <f t="shared" si="128"/>
        <v>3.4</v>
      </c>
      <c r="Q1660" s="37">
        <f t="shared" si="129"/>
        <v>1717</v>
      </c>
      <c r="R1660" s="36"/>
      <c r="S1660" s="37"/>
      <c r="U1660" s="36"/>
      <c r="V1660" s="37"/>
      <c r="W1660" s="40" t="s">
        <v>28</v>
      </c>
      <c r="X1660" s="39" t="s">
        <v>366</v>
      </c>
      <c r="Y1660" s="40" t="s">
        <v>3788</v>
      </c>
      <c r="Z1660" s="40" t="s">
        <v>2462</v>
      </c>
      <c r="AA1660" s="40" t="s">
        <v>530</v>
      </c>
      <c r="AB1660" s="40" t="s">
        <v>2475</v>
      </c>
      <c r="AC1660" s="40" t="s">
        <v>4753</v>
      </c>
      <c r="AD1660" s="59" t="s">
        <v>4940</v>
      </c>
    </row>
    <row r="1661" spans="1:30">
      <c r="A1661" s="15" t="str">
        <f t="shared" si="125"/>
        <v>2022-3</v>
      </c>
      <c r="B1661" s="40" t="s">
        <v>4387</v>
      </c>
      <c r="C1661" s="47">
        <v>44635</v>
      </c>
      <c r="D1661" s="40" t="s">
        <v>4388</v>
      </c>
      <c r="E1661" s="40" t="s">
        <v>365</v>
      </c>
      <c r="F1661" s="40" t="s">
        <v>30</v>
      </c>
      <c r="G1661" s="40" t="s">
        <v>25</v>
      </c>
      <c r="H1661" s="40" t="s">
        <v>526</v>
      </c>
      <c r="I1661" s="15" t="str">
        <f t="shared" si="126"/>
        <v>MZQ</v>
      </c>
      <c r="J1661" s="52">
        <v>500</v>
      </c>
      <c r="K1661" s="53">
        <v>0</v>
      </c>
      <c r="L1661" s="54">
        <f t="shared" si="127"/>
        <v>0</v>
      </c>
      <c r="M1661" s="56">
        <v>3.42</v>
      </c>
      <c r="N1661" s="50">
        <v>6.3014000000000001</v>
      </c>
      <c r="O1661" s="50">
        <v>0.80649999999999999</v>
      </c>
      <c r="P1661" s="70">
        <f t="shared" si="128"/>
        <v>3.42</v>
      </c>
      <c r="Q1661" s="37">
        <f t="shared" si="129"/>
        <v>1710</v>
      </c>
      <c r="R1661" s="36"/>
      <c r="S1661" s="37"/>
      <c r="U1661" s="36"/>
      <c r="V1661" s="37"/>
      <c r="W1661" s="40" t="s">
        <v>28</v>
      </c>
      <c r="X1661" s="39" t="s">
        <v>366</v>
      </c>
      <c r="Y1661" s="40" t="s">
        <v>3789</v>
      </c>
      <c r="Z1661" s="40" t="s">
        <v>2462</v>
      </c>
      <c r="AA1661" s="40" t="s">
        <v>527</v>
      </c>
      <c r="AB1661" s="40" t="s">
        <v>2478</v>
      </c>
      <c r="AC1661" s="40" t="s">
        <v>4774</v>
      </c>
      <c r="AD1661" s="59" t="s">
        <v>4940</v>
      </c>
    </row>
    <row r="1662" spans="1:30">
      <c r="A1662" s="15" t="str">
        <f t="shared" si="125"/>
        <v>2022-3</v>
      </c>
      <c r="B1662" s="40" t="s">
        <v>2756</v>
      </c>
      <c r="C1662" s="47">
        <v>44631</v>
      </c>
      <c r="D1662" s="40" t="s">
        <v>2757</v>
      </c>
      <c r="E1662" s="40" t="s">
        <v>365</v>
      </c>
      <c r="F1662" s="40" t="s">
        <v>30</v>
      </c>
      <c r="G1662" s="40" t="s">
        <v>25</v>
      </c>
      <c r="H1662" s="40" t="s">
        <v>526</v>
      </c>
      <c r="I1662" s="15" t="str">
        <f t="shared" si="126"/>
        <v>MZQ</v>
      </c>
      <c r="J1662" s="52">
        <v>296</v>
      </c>
      <c r="K1662" s="53">
        <v>0</v>
      </c>
      <c r="L1662" s="54">
        <f t="shared" si="127"/>
        <v>0</v>
      </c>
      <c r="M1662" s="56">
        <v>3.42</v>
      </c>
      <c r="N1662" s="50">
        <v>6.3014000000000001</v>
      </c>
      <c r="O1662" s="50">
        <v>0.80649999999999999</v>
      </c>
      <c r="P1662" s="70">
        <f t="shared" si="128"/>
        <v>3.42</v>
      </c>
      <c r="Q1662" s="37">
        <f t="shared" si="129"/>
        <v>1012.32</v>
      </c>
      <c r="R1662" s="36"/>
      <c r="S1662" s="37"/>
      <c r="U1662" s="36"/>
      <c r="V1662" s="37"/>
      <c r="W1662" s="40" t="s">
        <v>28</v>
      </c>
      <c r="X1662" s="39" t="s">
        <v>366</v>
      </c>
      <c r="Y1662" s="40" t="s">
        <v>3119</v>
      </c>
      <c r="Z1662" s="40" t="s">
        <v>2462</v>
      </c>
      <c r="AA1662" s="40" t="s">
        <v>527</v>
      </c>
      <c r="AB1662" s="40" t="s">
        <v>2478</v>
      </c>
      <c r="AC1662" s="40" t="s">
        <v>4771</v>
      </c>
      <c r="AD1662" s="59" t="s">
        <v>4940</v>
      </c>
    </row>
    <row r="1663" spans="1:30">
      <c r="A1663" s="15" t="str">
        <f t="shared" si="125"/>
        <v>2022-3</v>
      </c>
      <c r="B1663" s="40" t="s">
        <v>2758</v>
      </c>
      <c r="C1663" s="47">
        <v>44643</v>
      </c>
      <c r="D1663" s="40" t="s">
        <v>2759</v>
      </c>
      <c r="E1663" s="40" t="s">
        <v>365</v>
      </c>
      <c r="F1663" s="40" t="s">
        <v>30</v>
      </c>
      <c r="G1663" s="40" t="s">
        <v>1326</v>
      </c>
      <c r="H1663" s="40" t="s">
        <v>512</v>
      </c>
      <c r="I1663" s="15" t="str">
        <f t="shared" si="126"/>
        <v>MZQ</v>
      </c>
      <c r="J1663" s="52">
        <v>296</v>
      </c>
      <c r="K1663" s="53" t="e">
        <v>#N/A</v>
      </c>
      <c r="L1663" s="54" t="e">
        <f t="shared" si="127"/>
        <v>#N/A</v>
      </c>
      <c r="M1663" s="56">
        <v>3.42</v>
      </c>
      <c r="N1663" s="50">
        <v>6.3014000000000001</v>
      </c>
      <c r="O1663" s="50">
        <v>0.80649999999999999</v>
      </c>
      <c r="P1663" s="70">
        <f t="shared" si="128"/>
        <v>3.42</v>
      </c>
      <c r="Q1663" s="37">
        <f t="shared" si="129"/>
        <v>1012.32</v>
      </c>
      <c r="R1663" s="36"/>
      <c r="S1663" s="37"/>
      <c r="U1663" s="36"/>
      <c r="V1663" s="37"/>
      <c r="W1663" s="40" t="s">
        <v>28</v>
      </c>
      <c r="X1663" s="39" t="s">
        <v>366</v>
      </c>
      <c r="Y1663" s="40" t="s">
        <v>3121</v>
      </c>
      <c r="Z1663" s="40" t="s">
        <v>2462</v>
      </c>
      <c r="AA1663" s="40" t="s">
        <v>530</v>
      </c>
      <c r="AB1663" s="40" t="s">
        <v>2475</v>
      </c>
      <c r="AC1663" s="40" t="s">
        <v>4772</v>
      </c>
      <c r="AD1663" s="59" t="s">
        <v>4940</v>
      </c>
    </row>
    <row r="1664" spans="1:30">
      <c r="A1664" s="15" t="str">
        <f t="shared" si="125"/>
        <v>2022-3</v>
      </c>
      <c r="B1664" s="40" t="s">
        <v>2758</v>
      </c>
      <c r="C1664" s="47">
        <v>44643</v>
      </c>
      <c r="D1664" s="40" t="s">
        <v>2759</v>
      </c>
      <c r="E1664" s="40" t="s">
        <v>365</v>
      </c>
      <c r="F1664" s="40" t="s">
        <v>30</v>
      </c>
      <c r="G1664" s="40" t="s">
        <v>1326</v>
      </c>
      <c r="H1664" s="40" t="s">
        <v>512</v>
      </c>
      <c r="I1664" s="15" t="str">
        <f t="shared" si="126"/>
        <v>MZQ</v>
      </c>
      <c r="J1664" s="52">
        <v>793</v>
      </c>
      <c r="K1664" s="53" t="e">
        <v>#N/A</v>
      </c>
      <c r="L1664" s="54" t="e">
        <f t="shared" si="127"/>
        <v>#N/A</v>
      </c>
      <c r="M1664" s="56">
        <v>3.42</v>
      </c>
      <c r="N1664" s="50">
        <v>6.3014000000000001</v>
      </c>
      <c r="O1664" s="50">
        <v>0.80649999999999999</v>
      </c>
      <c r="P1664" s="70">
        <f t="shared" si="128"/>
        <v>3.42</v>
      </c>
      <c r="Q1664" s="37">
        <f t="shared" si="129"/>
        <v>2712.06</v>
      </c>
      <c r="R1664" s="36"/>
      <c r="S1664" s="37"/>
      <c r="U1664" s="36"/>
      <c r="V1664" s="37"/>
      <c r="W1664" s="40" t="s">
        <v>28</v>
      </c>
      <c r="X1664" s="39" t="s">
        <v>366</v>
      </c>
      <c r="Y1664" s="40" t="s">
        <v>3790</v>
      </c>
      <c r="Z1664" s="40" t="s">
        <v>2462</v>
      </c>
      <c r="AA1664" s="40" t="s">
        <v>530</v>
      </c>
      <c r="AB1664" s="40" t="s">
        <v>2475</v>
      </c>
      <c r="AC1664" s="40" t="s">
        <v>4775</v>
      </c>
      <c r="AD1664" s="59" t="s">
        <v>4940</v>
      </c>
    </row>
    <row r="1665" spans="1:30">
      <c r="A1665" s="15" t="str">
        <f t="shared" si="125"/>
        <v>2022-3</v>
      </c>
      <c r="B1665" s="40" t="s">
        <v>2758</v>
      </c>
      <c r="C1665" s="47">
        <v>44631</v>
      </c>
      <c r="D1665" s="40" t="s">
        <v>2759</v>
      </c>
      <c r="E1665" s="40" t="s">
        <v>365</v>
      </c>
      <c r="F1665" s="40" t="s">
        <v>30</v>
      </c>
      <c r="G1665" s="40" t="s">
        <v>1326</v>
      </c>
      <c r="H1665" s="40" t="s">
        <v>4928</v>
      </c>
      <c r="I1665" s="15" t="str">
        <f t="shared" si="126"/>
        <v>MZQ</v>
      </c>
      <c r="J1665" s="52">
        <v>-296</v>
      </c>
      <c r="K1665" s="53" t="e">
        <v>#N/A</v>
      </c>
      <c r="L1665" s="54" t="e">
        <f t="shared" si="127"/>
        <v>#N/A</v>
      </c>
      <c r="M1665" s="56">
        <v>3.42</v>
      </c>
      <c r="N1665" s="50">
        <v>6.3014000000000001</v>
      </c>
      <c r="O1665" s="50">
        <v>0.80649999999999999</v>
      </c>
      <c r="P1665" s="70">
        <f t="shared" si="128"/>
        <v>3.42</v>
      </c>
      <c r="Q1665" s="37">
        <f t="shared" si="129"/>
        <v>-1012.32</v>
      </c>
      <c r="R1665" s="36"/>
      <c r="S1665" s="37"/>
      <c r="U1665" s="36"/>
      <c r="V1665" s="37"/>
      <c r="W1665" s="40" t="s">
        <v>28</v>
      </c>
      <c r="X1665" s="39" t="s">
        <v>366</v>
      </c>
      <c r="Y1665" s="40" t="s">
        <v>3121</v>
      </c>
      <c r="Z1665" s="40" t="s">
        <v>2462</v>
      </c>
      <c r="AA1665" s="40" t="s">
        <v>530</v>
      </c>
      <c r="AB1665" s="40" t="s">
        <v>2475</v>
      </c>
      <c r="AC1665" s="40" t="s">
        <v>4773</v>
      </c>
      <c r="AD1665" s="59" t="s">
        <v>4940</v>
      </c>
    </row>
    <row r="1666" spans="1:30">
      <c r="A1666" s="15" t="str">
        <f t="shared" ref="A1666:A1729" si="130">+TEXT(C1666,"YYYY")&amp;"-"&amp;TEXT(C1666,"M")</f>
        <v>2022-3</v>
      </c>
      <c r="B1666" s="40" t="s">
        <v>271</v>
      </c>
      <c r="C1666" s="47">
        <v>44651</v>
      </c>
      <c r="D1666" s="40" t="s">
        <v>272</v>
      </c>
      <c r="E1666" s="40" t="s">
        <v>365</v>
      </c>
      <c r="F1666" s="40" t="s">
        <v>55</v>
      </c>
      <c r="G1666" s="40" t="s">
        <v>23</v>
      </c>
      <c r="H1666" s="40" t="s">
        <v>512</v>
      </c>
      <c r="I1666" s="15" t="str">
        <f t="shared" ref="I1666:I1729" si="131">+IF(X1666="CNY","MZQ","MHK")</f>
        <v>MZQ</v>
      </c>
      <c r="J1666" s="52">
        <v>54</v>
      </c>
      <c r="K1666" s="53">
        <v>3.4247999999999998</v>
      </c>
      <c r="L1666" s="54">
        <f t="shared" ref="L1666:L1729" si="132">+ROUND(K1666*J1666,2)</f>
        <v>184.94</v>
      </c>
      <c r="M1666" s="56">
        <v>3.4247999999999998</v>
      </c>
      <c r="N1666" s="50">
        <v>6.3014000000000001</v>
      </c>
      <c r="O1666" s="50">
        <v>0.80649999999999999</v>
      </c>
      <c r="P1666" s="70">
        <f t="shared" ref="P1666:P1729" si="133">ROUND(IF(AND(X1666="USD"),M1666*N1666,IF(AND(X1666="HKD"),M1666*O1666,M1666)),4)</f>
        <v>3.4247999999999998</v>
      </c>
      <c r="Q1666" s="37">
        <f t="shared" ref="Q1666:Q1729" si="134">+ROUND(P1666*J1666,2)</f>
        <v>184.94</v>
      </c>
      <c r="R1666" s="36"/>
      <c r="S1666" s="37"/>
      <c r="U1666" s="36"/>
      <c r="V1666" s="37"/>
      <c r="W1666" s="40" t="s">
        <v>418</v>
      </c>
      <c r="X1666" s="39" t="s">
        <v>366</v>
      </c>
      <c r="Y1666" s="40" t="s">
        <v>3122</v>
      </c>
      <c r="Z1666" s="40" t="s">
        <v>2467</v>
      </c>
      <c r="AA1666" s="40" t="s">
        <v>532</v>
      </c>
      <c r="AB1666" s="40" t="s">
        <v>2475</v>
      </c>
      <c r="AC1666" s="40" t="s">
        <v>4776</v>
      </c>
      <c r="AD1666" s="59" t="s">
        <v>4940</v>
      </c>
    </row>
    <row r="1667" spans="1:30">
      <c r="A1667" s="15" t="str">
        <f t="shared" si="130"/>
        <v>2022-3</v>
      </c>
      <c r="B1667" s="40" t="s">
        <v>271</v>
      </c>
      <c r="C1667" s="47">
        <v>44651</v>
      </c>
      <c r="D1667" s="40" t="s">
        <v>272</v>
      </c>
      <c r="E1667" s="40" t="s">
        <v>365</v>
      </c>
      <c r="F1667" s="40" t="s">
        <v>55</v>
      </c>
      <c r="G1667" s="40" t="s">
        <v>23</v>
      </c>
      <c r="H1667" s="40" t="s">
        <v>512</v>
      </c>
      <c r="I1667" s="15" t="str">
        <f t="shared" si="131"/>
        <v>MZQ</v>
      </c>
      <c r="J1667" s="52">
        <v>5020</v>
      </c>
      <c r="K1667" s="53">
        <v>3.4247999999999998</v>
      </c>
      <c r="L1667" s="54">
        <f t="shared" si="132"/>
        <v>17192.5</v>
      </c>
      <c r="M1667" s="56">
        <v>3.4247999999999998</v>
      </c>
      <c r="N1667" s="50">
        <v>6.3014000000000001</v>
      </c>
      <c r="O1667" s="50">
        <v>0.80649999999999999</v>
      </c>
      <c r="P1667" s="70">
        <f t="shared" si="133"/>
        <v>3.4247999999999998</v>
      </c>
      <c r="Q1667" s="37">
        <f t="shared" si="134"/>
        <v>17192.5</v>
      </c>
      <c r="R1667" s="36"/>
      <c r="S1667" s="37"/>
      <c r="U1667" s="36"/>
      <c r="V1667" s="37"/>
      <c r="W1667" s="40" t="s">
        <v>418</v>
      </c>
      <c r="X1667" s="39" t="s">
        <v>366</v>
      </c>
      <c r="Y1667" s="40" t="s">
        <v>3791</v>
      </c>
      <c r="Z1667" s="40" t="s">
        <v>2467</v>
      </c>
      <c r="AA1667" s="40" t="s">
        <v>532</v>
      </c>
      <c r="AB1667" s="40" t="s">
        <v>2475</v>
      </c>
      <c r="AC1667" s="40" t="s">
        <v>4777</v>
      </c>
      <c r="AD1667" s="59" t="s">
        <v>4940</v>
      </c>
    </row>
    <row r="1668" spans="1:30">
      <c r="A1668" s="15" t="str">
        <f t="shared" si="130"/>
        <v>2022-3</v>
      </c>
      <c r="B1668" s="40" t="s">
        <v>458</v>
      </c>
      <c r="C1668" s="47">
        <v>44621</v>
      </c>
      <c r="D1668" s="40" t="s">
        <v>459</v>
      </c>
      <c r="E1668" s="40" t="s">
        <v>365</v>
      </c>
      <c r="F1668" s="40" t="s">
        <v>55</v>
      </c>
      <c r="G1668" s="40" t="s">
        <v>23</v>
      </c>
      <c r="H1668" s="40" t="s">
        <v>521</v>
      </c>
      <c r="I1668" s="15" t="str">
        <f t="shared" si="131"/>
        <v>MZQ</v>
      </c>
      <c r="J1668" s="52">
        <v>2510</v>
      </c>
      <c r="K1668" s="53">
        <v>3.54</v>
      </c>
      <c r="L1668" s="54">
        <f t="shared" si="132"/>
        <v>8885.4</v>
      </c>
      <c r="M1668" s="56">
        <v>3.43</v>
      </c>
      <c r="N1668" s="50">
        <v>6.3014000000000001</v>
      </c>
      <c r="O1668" s="50">
        <v>0.80649999999999999</v>
      </c>
      <c r="P1668" s="70">
        <f t="shared" si="133"/>
        <v>3.43</v>
      </c>
      <c r="Q1668" s="37">
        <f t="shared" si="134"/>
        <v>8609.2999999999993</v>
      </c>
      <c r="R1668" s="36"/>
      <c r="S1668" s="37"/>
      <c r="U1668" s="36"/>
      <c r="V1668" s="37"/>
      <c r="W1668" s="40" t="s">
        <v>21</v>
      </c>
      <c r="X1668" s="39" t="s">
        <v>366</v>
      </c>
      <c r="Y1668" s="40" t="s">
        <v>3792</v>
      </c>
      <c r="Z1668" s="40" t="s">
        <v>2437</v>
      </c>
      <c r="AA1668" s="40" t="s">
        <v>517</v>
      </c>
      <c r="AB1668" s="40" t="s">
        <v>2475</v>
      </c>
      <c r="AC1668" s="40" t="s">
        <v>4778</v>
      </c>
      <c r="AD1668" s="59" t="s">
        <v>4940</v>
      </c>
    </row>
    <row r="1669" spans="1:30">
      <c r="A1669" s="15" t="str">
        <f t="shared" si="130"/>
        <v>2022-3</v>
      </c>
      <c r="B1669" s="40" t="s">
        <v>885</v>
      </c>
      <c r="C1669" s="47">
        <v>44632</v>
      </c>
      <c r="D1669" s="40" t="s">
        <v>886</v>
      </c>
      <c r="E1669" s="40" t="s">
        <v>365</v>
      </c>
      <c r="F1669" s="40" t="s">
        <v>37</v>
      </c>
      <c r="G1669" s="40" t="s">
        <v>23</v>
      </c>
      <c r="H1669" s="40" t="s">
        <v>512</v>
      </c>
      <c r="I1669" s="15" t="str">
        <f t="shared" si="131"/>
        <v>MZQ</v>
      </c>
      <c r="J1669" s="52">
        <v>11000</v>
      </c>
      <c r="K1669" s="53">
        <v>3.5840000000000001</v>
      </c>
      <c r="L1669" s="54">
        <f t="shared" si="132"/>
        <v>39424</v>
      </c>
      <c r="M1669" s="56">
        <v>3.45</v>
      </c>
      <c r="N1669" s="50">
        <v>6.3014000000000001</v>
      </c>
      <c r="O1669" s="50">
        <v>0.80649999999999999</v>
      </c>
      <c r="P1669" s="70">
        <f t="shared" si="133"/>
        <v>3.45</v>
      </c>
      <c r="Q1669" s="37">
        <f t="shared" si="134"/>
        <v>37950</v>
      </c>
      <c r="R1669" s="36"/>
      <c r="S1669" s="37"/>
      <c r="U1669" s="36"/>
      <c r="V1669" s="37"/>
      <c r="W1669" s="40" t="s">
        <v>1348</v>
      </c>
      <c r="X1669" s="39" t="s">
        <v>366</v>
      </c>
      <c r="Y1669" s="40" t="s">
        <v>3793</v>
      </c>
      <c r="Z1669" s="40" t="s">
        <v>2459</v>
      </c>
      <c r="AA1669" s="40" t="s">
        <v>514</v>
      </c>
      <c r="AB1669" s="40" t="s">
        <v>2475</v>
      </c>
      <c r="AC1669" s="40" t="s">
        <v>4779</v>
      </c>
      <c r="AD1669" s="59" t="s">
        <v>4940</v>
      </c>
    </row>
    <row r="1670" spans="1:30">
      <c r="A1670" s="15" t="str">
        <f t="shared" si="130"/>
        <v>2022-3</v>
      </c>
      <c r="B1670" s="40" t="s">
        <v>964</v>
      </c>
      <c r="C1670" s="47">
        <v>44649</v>
      </c>
      <c r="D1670" s="40" t="s">
        <v>965</v>
      </c>
      <c r="E1670" s="40" t="s">
        <v>365</v>
      </c>
      <c r="F1670" s="40" t="s">
        <v>58</v>
      </c>
      <c r="G1670" s="40" t="s">
        <v>23</v>
      </c>
      <c r="H1670" s="40" t="s">
        <v>523</v>
      </c>
      <c r="I1670" s="15" t="str">
        <f t="shared" si="131"/>
        <v>MZQ</v>
      </c>
      <c r="J1670" s="52">
        <v>-446</v>
      </c>
      <c r="K1670" s="53">
        <v>3.5463</v>
      </c>
      <c r="L1670" s="54">
        <f t="shared" si="132"/>
        <v>-1581.65</v>
      </c>
      <c r="M1670" s="56">
        <v>3.4636</v>
      </c>
      <c r="N1670" s="50">
        <v>6.3014000000000001</v>
      </c>
      <c r="O1670" s="50">
        <v>0.80649999999999999</v>
      </c>
      <c r="P1670" s="70">
        <f t="shared" si="133"/>
        <v>3.4636</v>
      </c>
      <c r="Q1670" s="37">
        <f t="shared" si="134"/>
        <v>-1544.77</v>
      </c>
      <c r="R1670" s="36"/>
      <c r="S1670" s="37"/>
      <c r="U1670" s="36"/>
      <c r="V1670" s="37"/>
      <c r="W1670" s="40" t="s">
        <v>114</v>
      </c>
      <c r="X1670" s="39" t="s">
        <v>366</v>
      </c>
      <c r="Y1670" s="40" t="s">
        <v>3125</v>
      </c>
      <c r="Z1670" s="40" t="s">
        <v>2428</v>
      </c>
      <c r="AA1670" s="40" t="s">
        <v>515</v>
      </c>
      <c r="AB1670" s="40" t="s">
        <v>2474</v>
      </c>
      <c r="AC1670" s="40" t="s">
        <v>4718</v>
      </c>
      <c r="AD1670" s="59" t="s">
        <v>4940</v>
      </c>
    </row>
    <row r="1671" spans="1:30">
      <c r="A1671" s="15" t="str">
        <f t="shared" si="130"/>
        <v>2022-3</v>
      </c>
      <c r="B1671" s="40" t="s">
        <v>4391</v>
      </c>
      <c r="C1671" s="47">
        <v>44650</v>
      </c>
      <c r="D1671" s="40" t="s">
        <v>461</v>
      </c>
      <c r="E1671" s="40" t="s">
        <v>365</v>
      </c>
      <c r="F1671" s="40" t="s">
        <v>30</v>
      </c>
      <c r="G1671" s="40" t="s">
        <v>25</v>
      </c>
      <c r="H1671" s="40" t="s">
        <v>526</v>
      </c>
      <c r="I1671" s="15" t="str">
        <f t="shared" si="131"/>
        <v>MZQ</v>
      </c>
      <c r="J1671" s="52">
        <v>1030</v>
      </c>
      <c r="K1671" s="53">
        <v>0</v>
      </c>
      <c r="L1671" s="54">
        <f t="shared" si="132"/>
        <v>0</v>
      </c>
      <c r="M1671" s="56">
        <v>3.5</v>
      </c>
      <c r="N1671" s="50">
        <v>6.3014000000000001</v>
      </c>
      <c r="O1671" s="50">
        <v>0.80649999999999999</v>
      </c>
      <c r="P1671" s="70">
        <f t="shared" si="133"/>
        <v>3.5</v>
      </c>
      <c r="Q1671" s="37">
        <f t="shared" si="134"/>
        <v>3605</v>
      </c>
      <c r="R1671" s="36"/>
      <c r="S1671" s="37"/>
      <c r="U1671" s="36"/>
      <c r="V1671" s="37"/>
      <c r="W1671" s="40" t="s">
        <v>28</v>
      </c>
      <c r="X1671" s="39" t="s">
        <v>366</v>
      </c>
      <c r="Y1671" s="40" t="s">
        <v>3796</v>
      </c>
      <c r="Z1671" s="40" t="s">
        <v>2462</v>
      </c>
      <c r="AA1671" s="40" t="s">
        <v>530</v>
      </c>
      <c r="AB1671" s="40" t="s">
        <v>2475</v>
      </c>
      <c r="AC1671" s="40" t="s">
        <v>4781</v>
      </c>
      <c r="AD1671" s="59" t="s">
        <v>4940</v>
      </c>
    </row>
    <row r="1672" spans="1:30">
      <c r="A1672" s="15" t="str">
        <f t="shared" si="130"/>
        <v>2022-3</v>
      </c>
      <c r="B1672" s="40" t="s">
        <v>4389</v>
      </c>
      <c r="C1672" s="47">
        <v>44627</v>
      </c>
      <c r="D1672" s="40" t="s">
        <v>4390</v>
      </c>
      <c r="E1672" s="40" t="s">
        <v>105</v>
      </c>
      <c r="F1672" s="40" t="s">
        <v>30</v>
      </c>
      <c r="G1672" s="40" t="s">
        <v>25</v>
      </c>
      <c r="H1672" s="40" t="s">
        <v>526</v>
      </c>
      <c r="I1672" s="15" t="str">
        <f t="shared" si="131"/>
        <v>MZQ</v>
      </c>
      <c r="J1672" s="52">
        <v>1020</v>
      </c>
      <c r="K1672" s="53">
        <v>3.5</v>
      </c>
      <c r="L1672" s="54">
        <f t="shared" si="132"/>
        <v>3570</v>
      </c>
      <c r="M1672" s="56">
        <v>3.5</v>
      </c>
      <c r="N1672" s="50">
        <v>6.3014000000000001</v>
      </c>
      <c r="O1672" s="50">
        <v>0.80649999999999999</v>
      </c>
      <c r="P1672" s="70">
        <f t="shared" si="133"/>
        <v>3.5</v>
      </c>
      <c r="Q1672" s="37">
        <f t="shared" si="134"/>
        <v>3570</v>
      </c>
      <c r="R1672" s="36"/>
      <c r="S1672" s="37"/>
      <c r="U1672" s="36"/>
      <c r="V1672" s="37"/>
      <c r="W1672" s="40" t="s">
        <v>28</v>
      </c>
      <c r="X1672" s="39" t="s">
        <v>366</v>
      </c>
      <c r="Y1672" s="40" t="s">
        <v>3794</v>
      </c>
      <c r="Z1672" s="40" t="s">
        <v>2462</v>
      </c>
      <c r="AA1672" s="40" t="s">
        <v>527</v>
      </c>
      <c r="AB1672" s="40" t="s">
        <v>2478</v>
      </c>
      <c r="AC1672" s="40" t="s">
        <v>4780</v>
      </c>
      <c r="AD1672" s="59" t="s">
        <v>4940</v>
      </c>
    </row>
    <row r="1673" spans="1:30">
      <c r="A1673" s="15" t="str">
        <f t="shared" si="130"/>
        <v>2022-3</v>
      </c>
      <c r="B1673" s="40" t="s">
        <v>4389</v>
      </c>
      <c r="C1673" s="47">
        <v>44627</v>
      </c>
      <c r="D1673" s="40" t="s">
        <v>4390</v>
      </c>
      <c r="E1673" s="40" t="s">
        <v>105</v>
      </c>
      <c r="F1673" s="40" t="s">
        <v>30</v>
      </c>
      <c r="G1673" s="40" t="s">
        <v>25</v>
      </c>
      <c r="H1673" s="40" t="s">
        <v>526</v>
      </c>
      <c r="I1673" s="15" t="str">
        <f t="shared" si="131"/>
        <v>MZQ</v>
      </c>
      <c r="J1673" s="52">
        <v>68</v>
      </c>
      <c r="K1673" s="53">
        <v>3.5</v>
      </c>
      <c r="L1673" s="54">
        <f t="shared" si="132"/>
        <v>238</v>
      </c>
      <c r="M1673" s="56">
        <v>3.5</v>
      </c>
      <c r="N1673" s="50">
        <v>6.3014000000000001</v>
      </c>
      <c r="O1673" s="50">
        <v>0.80649999999999999</v>
      </c>
      <c r="P1673" s="70">
        <f t="shared" si="133"/>
        <v>3.5</v>
      </c>
      <c r="Q1673" s="37">
        <f t="shared" si="134"/>
        <v>238</v>
      </c>
      <c r="R1673" s="36"/>
      <c r="S1673" s="37"/>
      <c r="U1673" s="36"/>
      <c r="V1673" s="37"/>
      <c r="W1673" s="40" t="s">
        <v>28</v>
      </c>
      <c r="X1673" s="39" t="s">
        <v>366</v>
      </c>
      <c r="Y1673" s="40" t="s">
        <v>3795</v>
      </c>
      <c r="Z1673" s="40" t="s">
        <v>2462</v>
      </c>
      <c r="AA1673" s="40" t="s">
        <v>527</v>
      </c>
      <c r="AB1673" s="40" t="s">
        <v>2478</v>
      </c>
      <c r="AC1673" s="40" t="s">
        <v>4780</v>
      </c>
      <c r="AD1673" s="59" t="s">
        <v>4940</v>
      </c>
    </row>
    <row r="1674" spans="1:30">
      <c r="A1674" s="15" t="str">
        <f t="shared" si="130"/>
        <v>2022-3</v>
      </c>
      <c r="B1674" s="40" t="s">
        <v>4389</v>
      </c>
      <c r="C1674" s="47">
        <v>44627</v>
      </c>
      <c r="D1674" s="40" t="s">
        <v>4390</v>
      </c>
      <c r="E1674" s="40" t="s">
        <v>105</v>
      </c>
      <c r="F1674" s="40" t="s">
        <v>30</v>
      </c>
      <c r="G1674" s="40" t="s">
        <v>25</v>
      </c>
      <c r="H1674" s="40" t="s">
        <v>526</v>
      </c>
      <c r="I1674" s="15" t="str">
        <f t="shared" si="131"/>
        <v>MZQ</v>
      </c>
      <c r="J1674" s="52">
        <v>952</v>
      </c>
      <c r="K1674" s="53">
        <v>3.5</v>
      </c>
      <c r="L1674" s="54">
        <f t="shared" si="132"/>
        <v>3332</v>
      </c>
      <c r="M1674" s="56">
        <v>3.5</v>
      </c>
      <c r="N1674" s="50">
        <v>6.3014000000000001</v>
      </c>
      <c r="O1674" s="50">
        <v>0.80649999999999999</v>
      </c>
      <c r="P1674" s="70">
        <f t="shared" si="133"/>
        <v>3.5</v>
      </c>
      <c r="Q1674" s="37">
        <f t="shared" si="134"/>
        <v>3332</v>
      </c>
      <c r="R1674" s="36"/>
      <c r="S1674" s="37"/>
      <c r="U1674" s="36"/>
      <c r="V1674" s="37"/>
      <c r="W1674" s="40" t="s">
        <v>28</v>
      </c>
      <c r="X1674" s="39" t="s">
        <v>366</v>
      </c>
      <c r="Y1674" s="40" t="s">
        <v>3795</v>
      </c>
      <c r="Z1674" s="40" t="s">
        <v>2462</v>
      </c>
      <c r="AA1674" s="40" t="s">
        <v>527</v>
      </c>
      <c r="AB1674" s="40" t="s">
        <v>2478</v>
      </c>
      <c r="AC1674" s="40" t="s">
        <v>4780</v>
      </c>
      <c r="AD1674" s="59" t="s">
        <v>4940</v>
      </c>
    </row>
    <row r="1675" spans="1:30">
      <c r="A1675" s="15" t="str">
        <f t="shared" si="130"/>
        <v>2022-3</v>
      </c>
      <c r="B1675" s="40" t="s">
        <v>4392</v>
      </c>
      <c r="C1675" s="47">
        <v>44635</v>
      </c>
      <c r="D1675" s="40" t="s">
        <v>4393</v>
      </c>
      <c r="E1675" s="40" t="s">
        <v>365</v>
      </c>
      <c r="F1675" s="40" t="s">
        <v>30</v>
      </c>
      <c r="G1675" s="40" t="s">
        <v>25</v>
      </c>
      <c r="H1675" s="40" t="s">
        <v>526</v>
      </c>
      <c r="I1675" s="15" t="str">
        <f t="shared" si="131"/>
        <v>MZQ</v>
      </c>
      <c r="J1675" s="52">
        <v>500</v>
      </c>
      <c r="K1675" s="53">
        <v>0</v>
      </c>
      <c r="L1675" s="54">
        <f t="shared" si="132"/>
        <v>0</v>
      </c>
      <c r="M1675" s="56">
        <v>3.53</v>
      </c>
      <c r="N1675" s="50">
        <v>6.3014000000000001</v>
      </c>
      <c r="O1675" s="50">
        <v>0.80649999999999999</v>
      </c>
      <c r="P1675" s="70">
        <f t="shared" si="133"/>
        <v>3.53</v>
      </c>
      <c r="Q1675" s="37">
        <f t="shared" si="134"/>
        <v>1765</v>
      </c>
      <c r="R1675" s="36"/>
      <c r="S1675" s="37"/>
      <c r="U1675" s="36"/>
      <c r="V1675" s="37"/>
      <c r="W1675" s="40" t="s">
        <v>28</v>
      </c>
      <c r="X1675" s="39" t="s">
        <v>366</v>
      </c>
      <c r="Y1675" s="40" t="s">
        <v>3797</v>
      </c>
      <c r="Z1675" s="40" t="s">
        <v>2462</v>
      </c>
      <c r="AA1675" s="40" t="s">
        <v>527</v>
      </c>
      <c r="AB1675" s="40" t="s">
        <v>2478</v>
      </c>
      <c r="AC1675" s="40" t="s">
        <v>4774</v>
      </c>
      <c r="AD1675" s="59" t="s">
        <v>4940</v>
      </c>
    </row>
    <row r="1676" spans="1:30">
      <c r="A1676" s="15" t="str">
        <f t="shared" si="130"/>
        <v>2022-3</v>
      </c>
      <c r="B1676" s="40" t="s">
        <v>547</v>
      </c>
      <c r="C1676" s="47">
        <v>44644</v>
      </c>
      <c r="D1676" s="40" t="s">
        <v>570</v>
      </c>
      <c r="E1676" s="40" t="s">
        <v>365</v>
      </c>
      <c r="F1676" s="40" t="s">
        <v>30</v>
      </c>
      <c r="G1676" s="40" t="s">
        <v>1326</v>
      </c>
      <c r="H1676" s="40" t="s">
        <v>512</v>
      </c>
      <c r="I1676" s="15" t="str">
        <f t="shared" si="131"/>
        <v>MZQ</v>
      </c>
      <c r="J1676" s="52">
        <v>515</v>
      </c>
      <c r="K1676" s="53" t="e">
        <v>#N/A</v>
      </c>
      <c r="L1676" s="54" t="e">
        <f t="shared" si="132"/>
        <v>#N/A</v>
      </c>
      <c r="M1676" s="56">
        <v>3.53</v>
      </c>
      <c r="N1676" s="50">
        <v>6.3014000000000001</v>
      </c>
      <c r="O1676" s="50">
        <v>0.80649999999999999</v>
      </c>
      <c r="P1676" s="70">
        <f t="shared" si="133"/>
        <v>3.53</v>
      </c>
      <c r="Q1676" s="37">
        <f t="shared" si="134"/>
        <v>1817.95</v>
      </c>
      <c r="R1676" s="36"/>
      <c r="S1676" s="37"/>
      <c r="U1676" s="36"/>
      <c r="V1676" s="37"/>
      <c r="W1676" s="40" t="s">
        <v>28</v>
      </c>
      <c r="X1676" s="39" t="s">
        <v>366</v>
      </c>
      <c r="Y1676" s="40" t="s">
        <v>3798</v>
      </c>
      <c r="Z1676" s="40" t="s">
        <v>2462</v>
      </c>
      <c r="AA1676" s="40" t="s">
        <v>530</v>
      </c>
      <c r="AB1676" s="40" t="s">
        <v>2475</v>
      </c>
      <c r="AC1676" s="40" t="s">
        <v>4782</v>
      </c>
      <c r="AD1676" s="59" t="s">
        <v>4940</v>
      </c>
    </row>
    <row r="1677" spans="1:30">
      <c r="A1677" s="15" t="str">
        <f t="shared" si="130"/>
        <v>2022-3</v>
      </c>
      <c r="B1677" s="40" t="s">
        <v>404</v>
      </c>
      <c r="C1677" s="47">
        <v>44650</v>
      </c>
      <c r="D1677" s="40" t="s">
        <v>405</v>
      </c>
      <c r="E1677" s="40" t="s">
        <v>26</v>
      </c>
      <c r="F1677" s="40" t="s">
        <v>27</v>
      </c>
      <c r="G1677" s="40" t="s">
        <v>25</v>
      </c>
      <c r="H1677" s="40" t="s">
        <v>512</v>
      </c>
      <c r="I1677" s="15" t="str">
        <f t="shared" si="131"/>
        <v>MZQ</v>
      </c>
      <c r="J1677" s="52">
        <v>500</v>
      </c>
      <c r="K1677" s="53">
        <v>8.92</v>
      </c>
      <c r="L1677" s="54">
        <f t="shared" si="132"/>
        <v>4460</v>
      </c>
      <c r="M1677" s="56">
        <v>3.5345</v>
      </c>
      <c r="N1677" s="50">
        <v>6.3014000000000001</v>
      </c>
      <c r="O1677" s="50">
        <v>0.80649999999999999</v>
      </c>
      <c r="P1677" s="70">
        <f t="shared" si="133"/>
        <v>3.5345</v>
      </c>
      <c r="Q1677" s="37">
        <f t="shared" si="134"/>
        <v>1767.25</v>
      </c>
      <c r="R1677" s="36"/>
      <c r="S1677" s="37"/>
      <c r="U1677" s="36"/>
      <c r="V1677" s="37"/>
      <c r="W1677" s="40" t="s">
        <v>586</v>
      </c>
      <c r="X1677" s="39" t="s">
        <v>366</v>
      </c>
      <c r="Y1677" s="40" t="s">
        <v>3820</v>
      </c>
      <c r="Z1677" s="40" t="s">
        <v>2469</v>
      </c>
      <c r="AA1677" s="40" t="s">
        <v>528</v>
      </c>
      <c r="AB1677" s="40" t="s">
        <v>2475</v>
      </c>
      <c r="AC1677" s="40" t="s">
        <v>4743</v>
      </c>
      <c r="AD1677" s="59" t="s">
        <v>4940</v>
      </c>
    </row>
    <row r="1678" spans="1:30">
      <c r="A1678" s="15" t="str">
        <f t="shared" si="130"/>
        <v>2022-3</v>
      </c>
      <c r="B1678" s="40" t="s">
        <v>4410</v>
      </c>
      <c r="C1678" s="47">
        <v>44645</v>
      </c>
      <c r="D1678" s="40" t="s">
        <v>4411</v>
      </c>
      <c r="E1678" s="40" t="s">
        <v>26</v>
      </c>
      <c r="F1678" s="40" t="s">
        <v>27</v>
      </c>
      <c r="G1678" s="40" t="s">
        <v>25</v>
      </c>
      <c r="H1678" s="40" t="s">
        <v>512</v>
      </c>
      <c r="I1678" s="15" t="str">
        <f t="shared" si="131"/>
        <v>MZQ</v>
      </c>
      <c r="J1678" s="52">
        <v>460</v>
      </c>
      <c r="K1678" s="53">
        <v>8.92</v>
      </c>
      <c r="L1678" s="54">
        <f t="shared" si="132"/>
        <v>4103.2</v>
      </c>
      <c r="M1678" s="56">
        <v>3.5345</v>
      </c>
      <c r="N1678" s="50">
        <v>6.3014000000000001</v>
      </c>
      <c r="O1678" s="50">
        <v>0.80649999999999999</v>
      </c>
      <c r="P1678" s="70">
        <f t="shared" si="133"/>
        <v>3.5345</v>
      </c>
      <c r="Q1678" s="37">
        <f t="shared" si="134"/>
        <v>1625.87</v>
      </c>
      <c r="R1678" s="36"/>
      <c r="S1678" s="37"/>
      <c r="U1678" s="36"/>
      <c r="V1678" s="37"/>
      <c r="W1678" s="40" t="s">
        <v>586</v>
      </c>
      <c r="X1678" s="39" t="s">
        <v>366</v>
      </c>
      <c r="Y1678" s="40" t="s">
        <v>3816</v>
      </c>
      <c r="Z1678" s="40" t="s">
        <v>2469</v>
      </c>
      <c r="AA1678" s="40" t="s">
        <v>511</v>
      </c>
      <c r="AB1678" s="40" t="s">
        <v>2474</v>
      </c>
      <c r="AC1678" s="40" t="s">
        <v>4749</v>
      </c>
      <c r="AD1678" s="59" t="s">
        <v>4940</v>
      </c>
    </row>
    <row r="1679" spans="1:30">
      <c r="A1679" s="15" t="str">
        <f t="shared" si="130"/>
        <v>2022-3</v>
      </c>
      <c r="B1679" s="40" t="s">
        <v>4396</v>
      </c>
      <c r="C1679" s="47">
        <v>44645</v>
      </c>
      <c r="D1679" s="40" t="s">
        <v>4397</v>
      </c>
      <c r="E1679" s="40" t="s">
        <v>26</v>
      </c>
      <c r="F1679" s="40" t="s">
        <v>27</v>
      </c>
      <c r="G1679" s="40" t="s">
        <v>25</v>
      </c>
      <c r="H1679" s="40" t="s">
        <v>512</v>
      </c>
      <c r="I1679" s="15" t="str">
        <f t="shared" si="131"/>
        <v>MZQ</v>
      </c>
      <c r="J1679" s="52">
        <v>310</v>
      </c>
      <c r="K1679" s="53">
        <v>8.92</v>
      </c>
      <c r="L1679" s="54">
        <f t="shared" si="132"/>
        <v>2765.2</v>
      </c>
      <c r="M1679" s="56">
        <v>3.5345</v>
      </c>
      <c r="N1679" s="50">
        <v>6.3014000000000001</v>
      </c>
      <c r="O1679" s="50">
        <v>0.80649999999999999</v>
      </c>
      <c r="P1679" s="70">
        <f t="shared" si="133"/>
        <v>3.5345</v>
      </c>
      <c r="Q1679" s="37">
        <f t="shared" si="134"/>
        <v>1095.7</v>
      </c>
      <c r="R1679" s="36"/>
      <c r="S1679" s="37"/>
      <c r="U1679" s="36"/>
      <c r="V1679" s="37"/>
      <c r="W1679" s="40" t="s">
        <v>586</v>
      </c>
      <c r="X1679" s="39" t="s">
        <v>366</v>
      </c>
      <c r="Y1679" s="40" t="s">
        <v>3817</v>
      </c>
      <c r="Z1679" s="40" t="s">
        <v>2469</v>
      </c>
      <c r="AA1679" s="40" t="s">
        <v>511</v>
      </c>
      <c r="AB1679" s="40" t="s">
        <v>2474</v>
      </c>
      <c r="AC1679" s="40" t="s">
        <v>4749</v>
      </c>
      <c r="AD1679" s="59" t="s">
        <v>4940</v>
      </c>
    </row>
    <row r="1680" spans="1:30">
      <c r="A1680" s="15" t="str">
        <f t="shared" si="130"/>
        <v>2022-3</v>
      </c>
      <c r="B1680" s="40" t="s">
        <v>147</v>
      </c>
      <c r="C1680" s="47">
        <v>44642</v>
      </c>
      <c r="D1680" s="40" t="s">
        <v>148</v>
      </c>
      <c r="E1680" s="40" t="s">
        <v>26</v>
      </c>
      <c r="F1680" s="40" t="s">
        <v>27</v>
      </c>
      <c r="G1680" s="40" t="s">
        <v>25</v>
      </c>
      <c r="H1680" s="40" t="s">
        <v>512</v>
      </c>
      <c r="I1680" s="15" t="str">
        <f t="shared" si="131"/>
        <v>MZQ</v>
      </c>
      <c r="J1680" s="52">
        <v>350</v>
      </c>
      <c r="K1680" s="53">
        <v>8.92</v>
      </c>
      <c r="L1680" s="54">
        <f t="shared" si="132"/>
        <v>3122</v>
      </c>
      <c r="M1680" s="56">
        <v>3.5345</v>
      </c>
      <c r="N1680" s="50">
        <v>6.3014000000000001</v>
      </c>
      <c r="O1680" s="50">
        <v>0.80649999999999999</v>
      </c>
      <c r="P1680" s="70">
        <f t="shared" si="133"/>
        <v>3.5345</v>
      </c>
      <c r="Q1680" s="37">
        <f t="shared" si="134"/>
        <v>1237.08</v>
      </c>
      <c r="R1680" s="36"/>
      <c r="S1680" s="37"/>
      <c r="U1680" s="36"/>
      <c r="V1680" s="37"/>
      <c r="W1680" s="40" t="s">
        <v>586</v>
      </c>
      <c r="X1680" s="39" t="s">
        <v>366</v>
      </c>
      <c r="Y1680" s="40" t="s">
        <v>3802</v>
      </c>
      <c r="Z1680" s="40" t="s">
        <v>2469</v>
      </c>
      <c r="AA1680" s="40" t="s">
        <v>4933</v>
      </c>
      <c r="AB1680" s="40" t="s">
        <v>2477</v>
      </c>
      <c r="AC1680" s="40" t="s">
        <v>4748</v>
      </c>
      <c r="AD1680" s="59" t="s">
        <v>4940</v>
      </c>
    </row>
    <row r="1681" spans="1:30">
      <c r="A1681" s="15" t="str">
        <f t="shared" si="130"/>
        <v>2022-3</v>
      </c>
      <c r="B1681" s="40" t="s">
        <v>4398</v>
      </c>
      <c r="C1681" s="47">
        <v>44642</v>
      </c>
      <c r="D1681" s="40" t="s">
        <v>4399</v>
      </c>
      <c r="E1681" s="40" t="s">
        <v>26</v>
      </c>
      <c r="F1681" s="40" t="s">
        <v>27</v>
      </c>
      <c r="G1681" s="40" t="s">
        <v>25</v>
      </c>
      <c r="H1681" s="40" t="s">
        <v>512</v>
      </c>
      <c r="I1681" s="15" t="str">
        <f t="shared" si="131"/>
        <v>MZQ</v>
      </c>
      <c r="J1681" s="52">
        <v>290</v>
      </c>
      <c r="K1681" s="53">
        <v>8.92</v>
      </c>
      <c r="L1681" s="54">
        <f t="shared" si="132"/>
        <v>2586.8000000000002</v>
      </c>
      <c r="M1681" s="56">
        <v>3.5345</v>
      </c>
      <c r="N1681" s="50">
        <v>6.3014000000000001</v>
      </c>
      <c r="O1681" s="50">
        <v>0.80649999999999999</v>
      </c>
      <c r="P1681" s="70">
        <f t="shared" si="133"/>
        <v>3.5345</v>
      </c>
      <c r="Q1681" s="37">
        <f t="shared" si="134"/>
        <v>1025.01</v>
      </c>
      <c r="R1681" s="36"/>
      <c r="S1681" s="37"/>
      <c r="U1681" s="36"/>
      <c r="V1681" s="37"/>
      <c r="W1681" s="40" t="s">
        <v>586</v>
      </c>
      <c r="X1681" s="39" t="s">
        <v>366</v>
      </c>
      <c r="Y1681" s="40" t="s">
        <v>3804</v>
      </c>
      <c r="Z1681" s="40" t="s">
        <v>2469</v>
      </c>
      <c r="AA1681" s="40" t="s">
        <v>4933</v>
      </c>
      <c r="AB1681" s="40" t="s">
        <v>2477</v>
      </c>
      <c r="AC1681" s="40" t="s">
        <v>4748</v>
      </c>
      <c r="AD1681" s="59" t="s">
        <v>4940</v>
      </c>
    </row>
    <row r="1682" spans="1:30">
      <c r="A1682" s="15" t="str">
        <f t="shared" si="130"/>
        <v>2022-3</v>
      </c>
      <c r="B1682" s="40" t="s">
        <v>147</v>
      </c>
      <c r="C1682" s="47">
        <v>44642</v>
      </c>
      <c r="D1682" s="40" t="s">
        <v>148</v>
      </c>
      <c r="E1682" s="40" t="s">
        <v>26</v>
      </c>
      <c r="F1682" s="40" t="s">
        <v>27</v>
      </c>
      <c r="G1682" s="40" t="s">
        <v>25</v>
      </c>
      <c r="H1682" s="40" t="s">
        <v>512</v>
      </c>
      <c r="I1682" s="15" t="str">
        <f t="shared" si="131"/>
        <v>MZQ</v>
      </c>
      <c r="J1682" s="52">
        <v>90</v>
      </c>
      <c r="K1682" s="53">
        <v>8.92</v>
      </c>
      <c r="L1682" s="54">
        <f t="shared" si="132"/>
        <v>802.8</v>
      </c>
      <c r="M1682" s="56">
        <v>3.5345</v>
      </c>
      <c r="N1682" s="50">
        <v>6.3014000000000001</v>
      </c>
      <c r="O1682" s="50">
        <v>0.80649999999999999</v>
      </c>
      <c r="P1682" s="70">
        <f t="shared" si="133"/>
        <v>3.5345</v>
      </c>
      <c r="Q1682" s="37">
        <f t="shared" si="134"/>
        <v>318.11</v>
      </c>
      <c r="R1682" s="36"/>
      <c r="S1682" s="37"/>
      <c r="U1682" s="36"/>
      <c r="V1682" s="37"/>
      <c r="W1682" s="40" t="s">
        <v>586</v>
      </c>
      <c r="X1682" s="39" t="s">
        <v>366</v>
      </c>
      <c r="Y1682" s="40" t="s">
        <v>3809</v>
      </c>
      <c r="Z1682" s="40" t="s">
        <v>2469</v>
      </c>
      <c r="AA1682" s="40" t="s">
        <v>513</v>
      </c>
      <c r="AB1682" s="40" t="s">
        <v>2477</v>
      </c>
      <c r="AC1682" s="40" t="s">
        <v>4748</v>
      </c>
      <c r="AD1682" s="59" t="s">
        <v>4940</v>
      </c>
    </row>
    <row r="1683" spans="1:30">
      <c r="A1683" s="15" t="str">
        <f t="shared" si="130"/>
        <v>2022-3</v>
      </c>
      <c r="B1683" s="40" t="s">
        <v>4406</v>
      </c>
      <c r="C1683" s="47">
        <v>44642</v>
      </c>
      <c r="D1683" s="40" t="s">
        <v>4407</v>
      </c>
      <c r="E1683" s="40" t="s">
        <v>26</v>
      </c>
      <c r="F1683" s="40" t="s">
        <v>27</v>
      </c>
      <c r="G1683" s="40" t="s">
        <v>25</v>
      </c>
      <c r="H1683" s="40" t="s">
        <v>512</v>
      </c>
      <c r="I1683" s="15" t="str">
        <f t="shared" si="131"/>
        <v>MZQ</v>
      </c>
      <c r="J1683" s="52">
        <v>200</v>
      </c>
      <c r="K1683" s="53">
        <v>8.92</v>
      </c>
      <c r="L1683" s="54">
        <f t="shared" si="132"/>
        <v>1784</v>
      </c>
      <c r="M1683" s="56">
        <v>3.5345</v>
      </c>
      <c r="N1683" s="50">
        <v>6.3014000000000001</v>
      </c>
      <c r="O1683" s="50">
        <v>0.80649999999999999</v>
      </c>
      <c r="P1683" s="70">
        <f t="shared" si="133"/>
        <v>3.5345</v>
      </c>
      <c r="Q1683" s="37">
        <f t="shared" si="134"/>
        <v>706.9</v>
      </c>
      <c r="R1683" s="36"/>
      <c r="S1683" s="37"/>
      <c r="U1683" s="36"/>
      <c r="V1683" s="37"/>
      <c r="W1683" s="40" t="s">
        <v>586</v>
      </c>
      <c r="X1683" s="39" t="s">
        <v>366</v>
      </c>
      <c r="Y1683" s="40" t="s">
        <v>3810</v>
      </c>
      <c r="Z1683" s="40" t="s">
        <v>2469</v>
      </c>
      <c r="AA1683" s="40" t="s">
        <v>532</v>
      </c>
      <c r="AB1683" s="40" t="s">
        <v>2475</v>
      </c>
      <c r="AC1683" s="40" t="s">
        <v>4748</v>
      </c>
      <c r="AD1683" s="59" t="s">
        <v>4940</v>
      </c>
    </row>
    <row r="1684" spans="1:30">
      <c r="A1684" s="15" t="str">
        <f t="shared" si="130"/>
        <v>2022-3</v>
      </c>
      <c r="B1684" s="40" t="s">
        <v>4402</v>
      </c>
      <c r="C1684" s="47">
        <v>44642</v>
      </c>
      <c r="D1684" s="40" t="s">
        <v>4403</v>
      </c>
      <c r="E1684" s="40" t="s">
        <v>26</v>
      </c>
      <c r="F1684" s="40" t="s">
        <v>27</v>
      </c>
      <c r="G1684" s="40" t="s">
        <v>25</v>
      </c>
      <c r="H1684" s="40" t="s">
        <v>512</v>
      </c>
      <c r="I1684" s="15" t="str">
        <f t="shared" si="131"/>
        <v>MZQ</v>
      </c>
      <c r="J1684" s="52">
        <v>120</v>
      </c>
      <c r="K1684" s="53">
        <v>8.92</v>
      </c>
      <c r="L1684" s="54">
        <f t="shared" si="132"/>
        <v>1070.4000000000001</v>
      </c>
      <c r="M1684" s="56">
        <v>3.5345</v>
      </c>
      <c r="N1684" s="50">
        <v>6.3014000000000001</v>
      </c>
      <c r="O1684" s="50">
        <v>0.80649999999999999</v>
      </c>
      <c r="P1684" s="70">
        <f t="shared" si="133"/>
        <v>3.5345</v>
      </c>
      <c r="Q1684" s="37">
        <f t="shared" si="134"/>
        <v>424.14</v>
      </c>
      <c r="R1684" s="36"/>
      <c r="S1684" s="37"/>
      <c r="U1684" s="36"/>
      <c r="V1684" s="37"/>
      <c r="W1684" s="40" t="s">
        <v>586</v>
      </c>
      <c r="X1684" s="39" t="s">
        <v>366</v>
      </c>
      <c r="Y1684" s="40" t="s">
        <v>3811</v>
      </c>
      <c r="Z1684" s="40" t="s">
        <v>2469</v>
      </c>
      <c r="AA1684" s="40" t="s">
        <v>511</v>
      </c>
      <c r="AB1684" s="40" t="s">
        <v>2474</v>
      </c>
      <c r="AC1684" s="40" t="s">
        <v>4748</v>
      </c>
      <c r="AD1684" s="59" t="s">
        <v>4940</v>
      </c>
    </row>
    <row r="1685" spans="1:30">
      <c r="A1685" s="15" t="str">
        <f t="shared" si="130"/>
        <v>2022-3</v>
      </c>
      <c r="B1685" s="40" t="s">
        <v>4408</v>
      </c>
      <c r="C1685" s="47">
        <v>44642</v>
      </c>
      <c r="D1685" s="40" t="s">
        <v>4409</v>
      </c>
      <c r="E1685" s="40" t="s">
        <v>26</v>
      </c>
      <c r="F1685" s="40" t="s">
        <v>27</v>
      </c>
      <c r="G1685" s="40" t="s">
        <v>25</v>
      </c>
      <c r="H1685" s="40" t="s">
        <v>512</v>
      </c>
      <c r="I1685" s="15" t="str">
        <f t="shared" si="131"/>
        <v>MZQ</v>
      </c>
      <c r="J1685" s="52">
        <v>130</v>
      </c>
      <c r="K1685" s="53">
        <v>8.92</v>
      </c>
      <c r="L1685" s="54">
        <f t="shared" si="132"/>
        <v>1159.5999999999999</v>
      </c>
      <c r="M1685" s="56">
        <v>3.5345</v>
      </c>
      <c r="N1685" s="50">
        <v>6.3014000000000001</v>
      </c>
      <c r="O1685" s="50">
        <v>0.80649999999999999</v>
      </c>
      <c r="P1685" s="70">
        <f t="shared" si="133"/>
        <v>3.5345</v>
      </c>
      <c r="Q1685" s="37">
        <f t="shared" si="134"/>
        <v>459.49</v>
      </c>
      <c r="R1685" s="36"/>
      <c r="S1685" s="37"/>
      <c r="U1685" s="36"/>
      <c r="V1685" s="37"/>
      <c r="W1685" s="40" t="s">
        <v>586</v>
      </c>
      <c r="X1685" s="39" t="s">
        <v>366</v>
      </c>
      <c r="Y1685" s="40" t="s">
        <v>3812</v>
      </c>
      <c r="Z1685" s="40" t="s">
        <v>2469</v>
      </c>
      <c r="AA1685" s="40" t="s">
        <v>513</v>
      </c>
      <c r="AB1685" s="40" t="s">
        <v>2477</v>
      </c>
      <c r="AC1685" s="40" t="s">
        <v>4748</v>
      </c>
      <c r="AD1685" s="59" t="s">
        <v>4940</v>
      </c>
    </row>
    <row r="1686" spans="1:30">
      <c r="A1686" s="15" t="str">
        <f t="shared" si="130"/>
        <v>2022-3</v>
      </c>
      <c r="B1686" s="40" t="s">
        <v>897</v>
      </c>
      <c r="C1686" s="47">
        <v>44642</v>
      </c>
      <c r="D1686" s="40" t="s">
        <v>898</v>
      </c>
      <c r="E1686" s="40" t="s">
        <v>26</v>
      </c>
      <c r="F1686" s="40" t="s">
        <v>27</v>
      </c>
      <c r="G1686" s="40" t="s">
        <v>25</v>
      </c>
      <c r="H1686" s="40" t="s">
        <v>512</v>
      </c>
      <c r="I1686" s="15" t="str">
        <f t="shared" si="131"/>
        <v>MZQ</v>
      </c>
      <c r="J1686" s="52">
        <v>260</v>
      </c>
      <c r="K1686" s="53">
        <v>8.92</v>
      </c>
      <c r="L1686" s="54">
        <f t="shared" si="132"/>
        <v>2319.1999999999998</v>
      </c>
      <c r="M1686" s="56">
        <v>3.5345</v>
      </c>
      <c r="N1686" s="50">
        <v>6.3014000000000001</v>
      </c>
      <c r="O1686" s="50">
        <v>0.80649999999999999</v>
      </c>
      <c r="P1686" s="70">
        <f t="shared" si="133"/>
        <v>3.5345</v>
      </c>
      <c r="Q1686" s="37">
        <f t="shared" si="134"/>
        <v>918.97</v>
      </c>
      <c r="R1686" s="36"/>
      <c r="S1686" s="37"/>
      <c r="U1686" s="36"/>
      <c r="V1686" s="37"/>
      <c r="W1686" s="40" t="s">
        <v>586</v>
      </c>
      <c r="X1686" s="39" t="s">
        <v>366</v>
      </c>
      <c r="Y1686" s="40" t="s">
        <v>3813</v>
      </c>
      <c r="Z1686" s="40" t="s">
        <v>2469</v>
      </c>
      <c r="AA1686" s="40" t="s">
        <v>956</v>
      </c>
      <c r="AB1686" s="40" t="s">
        <v>2474</v>
      </c>
      <c r="AC1686" s="40" t="s">
        <v>4748</v>
      </c>
      <c r="AD1686" s="59" t="s">
        <v>4940</v>
      </c>
    </row>
    <row r="1687" spans="1:30">
      <c r="A1687" s="15" t="str">
        <f t="shared" si="130"/>
        <v>2022-3</v>
      </c>
      <c r="B1687" s="40" t="s">
        <v>4408</v>
      </c>
      <c r="C1687" s="47">
        <v>44642</v>
      </c>
      <c r="D1687" s="40" t="s">
        <v>4409</v>
      </c>
      <c r="E1687" s="40" t="s">
        <v>26</v>
      </c>
      <c r="F1687" s="40" t="s">
        <v>27</v>
      </c>
      <c r="G1687" s="40" t="s">
        <v>25</v>
      </c>
      <c r="H1687" s="40" t="s">
        <v>512</v>
      </c>
      <c r="I1687" s="15" t="str">
        <f t="shared" si="131"/>
        <v>MZQ</v>
      </c>
      <c r="J1687" s="52">
        <v>150</v>
      </c>
      <c r="K1687" s="53">
        <v>8.92</v>
      </c>
      <c r="L1687" s="54">
        <f t="shared" si="132"/>
        <v>1338</v>
      </c>
      <c r="M1687" s="56">
        <v>3.5345</v>
      </c>
      <c r="N1687" s="50">
        <v>6.3014000000000001</v>
      </c>
      <c r="O1687" s="50">
        <v>0.80649999999999999</v>
      </c>
      <c r="P1687" s="70">
        <f t="shared" si="133"/>
        <v>3.5345</v>
      </c>
      <c r="Q1687" s="37">
        <f t="shared" si="134"/>
        <v>530.17999999999995</v>
      </c>
      <c r="R1687" s="36"/>
      <c r="S1687" s="37"/>
      <c r="U1687" s="36"/>
      <c r="V1687" s="37"/>
      <c r="W1687" s="40" t="s">
        <v>586</v>
      </c>
      <c r="X1687" s="39" t="s">
        <v>366</v>
      </c>
      <c r="Y1687" s="40" t="s">
        <v>3814</v>
      </c>
      <c r="Z1687" s="40" t="s">
        <v>2469</v>
      </c>
      <c r="AA1687" s="40" t="s">
        <v>528</v>
      </c>
      <c r="AB1687" s="40" t="s">
        <v>2475</v>
      </c>
      <c r="AC1687" s="40" t="s">
        <v>4748</v>
      </c>
      <c r="AD1687" s="59" t="s">
        <v>4940</v>
      </c>
    </row>
    <row r="1688" spans="1:30">
      <c r="A1688" s="15" t="str">
        <f t="shared" si="130"/>
        <v>2022-3</v>
      </c>
      <c r="B1688" s="40" t="s">
        <v>245</v>
      </c>
      <c r="C1688" s="47">
        <v>44642</v>
      </c>
      <c r="D1688" s="40" t="s">
        <v>246</v>
      </c>
      <c r="E1688" s="40" t="s">
        <v>26</v>
      </c>
      <c r="F1688" s="40" t="s">
        <v>27</v>
      </c>
      <c r="G1688" s="40" t="s">
        <v>25</v>
      </c>
      <c r="H1688" s="40" t="s">
        <v>512</v>
      </c>
      <c r="I1688" s="15" t="str">
        <f t="shared" si="131"/>
        <v>MZQ</v>
      </c>
      <c r="J1688" s="52">
        <v>260</v>
      </c>
      <c r="K1688" s="53">
        <v>8.92</v>
      </c>
      <c r="L1688" s="54">
        <f t="shared" si="132"/>
        <v>2319.1999999999998</v>
      </c>
      <c r="M1688" s="56">
        <v>3.5345</v>
      </c>
      <c r="N1688" s="50">
        <v>6.3014000000000001</v>
      </c>
      <c r="O1688" s="50">
        <v>0.80649999999999999</v>
      </c>
      <c r="P1688" s="70">
        <f t="shared" si="133"/>
        <v>3.5345</v>
      </c>
      <c r="Q1688" s="37">
        <f t="shared" si="134"/>
        <v>918.97</v>
      </c>
      <c r="R1688" s="36"/>
      <c r="S1688" s="37"/>
      <c r="U1688" s="36"/>
      <c r="V1688" s="37"/>
      <c r="W1688" s="40" t="s">
        <v>586</v>
      </c>
      <c r="X1688" s="39" t="s">
        <v>366</v>
      </c>
      <c r="Y1688" s="40" t="s">
        <v>3815</v>
      </c>
      <c r="Z1688" s="40" t="s">
        <v>2469</v>
      </c>
      <c r="AA1688" s="40" t="s">
        <v>956</v>
      </c>
      <c r="AB1688" s="40" t="s">
        <v>2474</v>
      </c>
      <c r="AC1688" s="40" t="s">
        <v>4748</v>
      </c>
      <c r="AD1688" s="59" t="s">
        <v>4940</v>
      </c>
    </row>
    <row r="1689" spans="1:30">
      <c r="A1689" s="15" t="str">
        <f t="shared" si="130"/>
        <v>2022-3</v>
      </c>
      <c r="B1689" s="40" t="s">
        <v>895</v>
      </c>
      <c r="C1689" s="47">
        <v>44642</v>
      </c>
      <c r="D1689" s="40" t="s">
        <v>896</v>
      </c>
      <c r="E1689" s="40" t="s">
        <v>26</v>
      </c>
      <c r="F1689" s="40" t="s">
        <v>27</v>
      </c>
      <c r="G1689" s="40" t="s">
        <v>25</v>
      </c>
      <c r="H1689" s="40" t="s">
        <v>512</v>
      </c>
      <c r="I1689" s="15" t="str">
        <f t="shared" si="131"/>
        <v>MZQ</v>
      </c>
      <c r="J1689" s="52">
        <v>330</v>
      </c>
      <c r="K1689" s="53">
        <v>8.92</v>
      </c>
      <c r="L1689" s="54">
        <f t="shared" si="132"/>
        <v>2943.6</v>
      </c>
      <c r="M1689" s="56">
        <v>3.5345</v>
      </c>
      <c r="N1689" s="50">
        <v>6.3014000000000001</v>
      </c>
      <c r="O1689" s="50">
        <v>0.80649999999999999</v>
      </c>
      <c r="P1689" s="70">
        <f t="shared" si="133"/>
        <v>3.5345</v>
      </c>
      <c r="Q1689" s="37">
        <f t="shared" si="134"/>
        <v>1166.3900000000001</v>
      </c>
      <c r="R1689" s="36"/>
      <c r="S1689" s="37"/>
      <c r="U1689" s="36"/>
      <c r="V1689" s="37"/>
      <c r="W1689" s="40" t="s">
        <v>586</v>
      </c>
      <c r="X1689" s="39" t="s">
        <v>366</v>
      </c>
      <c r="Y1689" s="40" t="s">
        <v>3818</v>
      </c>
      <c r="Z1689" s="40" t="s">
        <v>2469</v>
      </c>
      <c r="AA1689" s="40" t="s">
        <v>511</v>
      </c>
      <c r="AB1689" s="40" t="s">
        <v>2474</v>
      </c>
      <c r="AC1689" s="40" t="s">
        <v>4748</v>
      </c>
      <c r="AD1689" s="59" t="s">
        <v>4940</v>
      </c>
    </row>
    <row r="1690" spans="1:30">
      <c r="A1690" s="15" t="str">
        <f t="shared" si="130"/>
        <v>2022-3</v>
      </c>
      <c r="B1690" s="40" t="s">
        <v>4400</v>
      </c>
      <c r="C1690" s="47">
        <v>44642</v>
      </c>
      <c r="D1690" s="40" t="s">
        <v>4401</v>
      </c>
      <c r="E1690" s="40" t="s">
        <v>26</v>
      </c>
      <c r="F1690" s="40" t="s">
        <v>27</v>
      </c>
      <c r="G1690" s="40" t="s">
        <v>25</v>
      </c>
      <c r="H1690" s="40" t="s">
        <v>512</v>
      </c>
      <c r="I1690" s="15" t="str">
        <f t="shared" si="131"/>
        <v>MZQ</v>
      </c>
      <c r="J1690" s="52">
        <v>300</v>
      </c>
      <c r="K1690" s="53">
        <v>8.92</v>
      </c>
      <c r="L1690" s="54">
        <f t="shared" si="132"/>
        <v>2676</v>
      </c>
      <c r="M1690" s="56">
        <v>3.5345</v>
      </c>
      <c r="N1690" s="50">
        <v>6.3014000000000001</v>
      </c>
      <c r="O1690" s="50">
        <v>0.80649999999999999</v>
      </c>
      <c r="P1690" s="70">
        <f t="shared" si="133"/>
        <v>3.5345</v>
      </c>
      <c r="Q1690" s="37">
        <f t="shared" si="134"/>
        <v>1060.3499999999999</v>
      </c>
      <c r="R1690" s="36"/>
      <c r="S1690" s="37"/>
      <c r="U1690" s="36"/>
      <c r="V1690" s="37"/>
      <c r="W1690" s="40" t="s">
        <v>586</v>
      </c>
      <c r="X1690" s="39" t="s">
        <v>366</v>
      </c>
      <c r="Y1690" s="40" t="s">
        <v>3819</v>
      </c>
      <c r="Z1690" s="40" t="s">
        <v>2469</v>
      </c>
      <c r="AA1690" s="40" t="s">
        <v>511</v>
      </c>
      <c r="AB1690" s="40" t="s">
        <v>2474</v>
      </c>
      <c r="AC1690" s="40" t="s">
        <v>4748</v>
      </c>
      <c r="AD1690" s="59" t="s">
        <v>4940</v>
      </c>
    </row>
    <row r="1691" spans="1:30">
      <c r="A1691" s="15" t="str">
        <f t="shared" si="130"/>
        <v>2022-3</v>
      </c>
      <c r="B1691" s="40" t="s">
        <v>4394</v>
      </c>
      <c r="C1691" s="47">
        <v>44628</v>
      </c>
      <c r="D1691" s="40" t="s">
        <v>4395</v>
      </c>
      <c r="E1691" s="40" t="s">
        <v>26</v>
      </c>
      <c r="F1691" s="40" t="s">
        <v>27</v>
      </c>
      <c r="G1691" s="40" t="s">
        <v>25</v>
      </c>
      <c r="H1691" s="40" t="s">
        <v>512</v>
      </c>
      <c r="I1691" s="15" t="str">
        <f t="shared" si="131"/>
        <v>MZQ</v>
      </c>
      <c r="J1691" s="52">
        <v>290</v>
      </c>
      <c r="K1691" s="53">
        <v>8.92</v>
      </c>
      <c r="L1691" s="54">
        <f t="shared" si="132"/>
        <v>2586.8000000000002</v>
      </c>
      <c r="M1691" s="56">
        <v>3.5345</v>
      </c>
      <c r="N1691" s="50">
        <v>6.3014000000000001</v>
      </c>
      <c r="O1691" s="50">
        <v>0.80649999999999999</v>
      </c>
      <c r="P1691" s="70">
        <f t="shared" si="133"/>
        <v>3.5345</v>
      </c>
      <c r="Q1691" s="37">
        <f t="shared" si="134"/>
        <v>1025.01</v>
      </c>
      <c r="R1691" s="36"/>
      <c r="S1691" s="37"/>
      <c r="U1691" s="36"/>
      <c r="V1691" s="37"/>
      <c r="W1691" s="40" t="s">
        <v>586</v>
      </c>
      <c r="X1691" s="39" t="s">
        <v>366</v>
      </c>
      <c r="Y1691" s="40" t="s">
        <v>3799</v>
      </c>
      <c r="Z1691" s="40" t="s">
        <v>2469</v>
      </c>
      <c r="AA1691" s="40" t="s">
        <v>528</v>
      </c>
      <c r="AB1691" s="40" t="s">
        <v>2475</v>
      </c>
      <c r="AC1691" s="40" t="s">
        <v>4750</v>
      </c>
      <c r="AD1691" s="59" t="s">
        <v>4940</v>
      </c>
    </row>
    <row r="1692" spans="1:30">
      <c r="A1692" s="15" t="str">
        <f t="shared" si="130"/>
        <v>2022-3</v>
      </c>
      <c r="B1692" s="40" t="s">
        <v>4396</v>
      </c>
      <c r="C1692" s="47">
        <v>44628</v>
      </c>
      <c r="D1692" s="40" t="s">
        <v>4397</v>
      </c>
      <c r="E1692" s="40" t="s">
        <v>26</v>
      </c>
      <c r="F1692" s="40" t="s">
        <v>27</v>
      </c>
      <c r="G1692" s="40" t="s">
        <v>25</v>
      </c>
      <c r="H1692" s="40" t="s">
        <v>512</v>
      </c>
      <c r="I1692" s="15" t="str">
        <f t="shared" si="131"/>
        <v>MZQ</v>
      </c>
      <c r="J1692" s="52">
        <v>280</v>
      </c>
      <c r="K1692" s="53">
        <v>8.92</v>
      </c>
      <c r="L1692" s="54">
        <f t="shared" si="132"/>
        <v>2497.6</v>
      </c>
      <c r="M1692" s="56">
        <v>3.5345</v>
      </c>
      <c r="N1692" s="50">
        <v>6.3014000000000001</v>
      </c>
      <c r="O1692" s="50">
        <v>0.80649999999999999</v>
      </c>
      <c r="P1692" s="70">
        <f t="shared" si="133"/>
        <v>3.5345</v>
      </c>
      <c r="Q1692" s="37">
        <f t="shared" si="134"/>
        <v>989.66</v>
      </c>
      <c r="R1692" s="36"/>
      <c r="S1692" s="37"/>
      <c r="U1692" s="36"/>
      <c r="V1692" s="37"/>
      <c r="W1692" s="40" t="s">
        <v>586</v>
      </c>
      <c r="X1692" s="39" t="s">
        <v>366</v>
      </c>
      <c r="Y1692" s="40" t="s">
        <v>3800</v>
      </c>
      <c r="Z1692" s="40" t="s">
        <v>2469</v>
      </c>
      <c r="AA1692" s="40" t="s">
        <v>4933</v>
      </c>
      <c r="AB1692" s="40" t="s">
        <v>2477</v>
      </c>
      <c r="AC1692" s="40" t="s">
        <v>4750</v>
      </c>
      <c r="AD1692" s="59" t="s">
        <v>4940</v>
      </c>
    </row>
    <row r="1693" spans="1:30">
      <c r="A1693" s="15" t="str">
        <f t="shared" si="130"/>
        <v>2022-3</v>
      </c>
      <c r="B1693" s="40" t="s">
        <v>31</v>
      </c>
      <c r="C1693" s="47">
        <v>44628</v>
      </c>
      <c r="D1693" s="40" t="s">
        <v>32</v>
      </c>
      <c r="E1693" s="40" t="s">
        <v>26</v>
      </c>
      <c r="F1693" s="40" t="s">
        <v>27</v>
      </c>
      <c r="G1693" s="40" t="s">
        <v>25</v>
      </c>
      <c r="H1693" s="40" t="s">
        <v>512</v>
      </c>
      <c r="I1693" s="15" t="str">
        <f t="shared" si="131"/>
        <v>MZQ</v>
      </c>
      <c r="J1693" s="52">
        <v>410</v>
      </c>
      <c r="K1693" s="53">
        <v>8.92</v>
      </c>
      <c r="L1693" s="54">
        <f t="shared" si="132"/>
        <v>3657.2</v>
      </c>
      <c r="M1693" s="56">
        <v>3.5345</v>
      </c>
      <c r="N1693" s="50">
        <v>6.3014000000000001</v>
      </c>
      <c r="O1693" s="50">
        <v>0.80649999999999999</v>
      </c>
      <c r="P1693" s="70">
        <f t="shared" si="133"/>
        <v>3.5345</v>
      </c>
      <c r="Q1693" s="37">
        <f t="shared" si="134"/>
        <v>1449.15</v>
      </c>
      <c r="R1693" s="36"/>
      <c r="S1693" s="37"/>
      <c r="U1693" s="36"/>
      <c r="V1693" s="37"/>
      <c r="W1693" s="40" t="s">
        <v>586</v>
      </c>
      <c r="X1693" s="39" t="s">
        <v>366</v>
      </c>
      <c r="Y1693" s="40" t="s">
        <v>3801</v>
      </c>
      <c r="Z1693" s="40" t="s">
        <v>2469</v>
      </c>
      <c r="AA1693" s="40" t="s">
        <v>4933</v>
      </c>
      <c r="AB1693" s="40" t="s">
        <v>2477</v>
      </c>
      <c r="AC1693" s="40" t="s">
        <v>4750</v>
      </c>
      <c r="AD1693" s="59" t="s">
        <v>4940</v>
      </c>
    </row>
    <row r="1694" spans="1:30">
      <c r="A1694" s="15" t="str">
        <f t="shared" si="130"/>
        <v>2022-3</v>
      </c>
      <c r="B1694" s="40" t="s">
        <v>895</v>
      </c>
      <c r="C1694" s="47">
        <v>44628</v>
      </c>
      <c r="D1694" s="40" t="s">
        <v>896</v>
      </c>
      <c r="E1694" s="40" t="s">
        <v>26</v>
      </c>
      <c r="F1694" s="40" t="s">
        <v>27</v>
      </c>
      <c r="G1694" s="40" t="s">
        <v>25</v>
      </c>
      <c r="H1694" s="40" t="s">
        <v>512</v>
      </c>
      <c r="I1694" s="15" t="str">
        <f t="shared" si="131"/>
        <v>MZQ</v>
      </c>
      <c r="J1694" s="52">
        <v>150</v>
      </c>
      <c r="K1694" s="53">
        <v>8.92</v>
      </c>
      <c r="L1694" s="54">
        <f t="shared" si="132"/>
        <v>1338</v>
      </c>
      <c r="M1694" s="56">
        <v>3.5345</v>
      </c>
      <c r="N1694" s="50">
        <v>6.3014000000000001</v>
      </c>
      <c r="O1694" s="50">
        <v>0.80649999999999999</v>
      </c>
      <c r="P1694" s="70">
        <f t="shared" si="133"/>
        <v>3.5345</v>
      </c>
      <c r="Q1694" s="37">
        <f t="shared" si="134"/>
        <v>530.17999999999995</v>
      </c>
      <c r="R1694" s="36"/>
      <c r="S1694" s="37"/>
      <c r="U1694" s="36"/>
      <c r="V1694" s="37"/>
      <c r="W1694" s="40" t="s">
        <v>586</v>
      </c>
      <c r="X1694" s="39" t="s">
        <v>366</v>
      </c>
      <c r="Y1694" s="40" t="s">
        <v>3803</v>
      </c>
      <c r="Z1694" s="40" t="s">
        <v>2469</v>
      </c>
      <c r="AA1694" s="40" t="s">
        <v>956</v>
      </c>
      <c r="AB1694" s="40" t="s">
        <v>2474</v>
      </c>
      <c r="AC1694" s="40" t="s">
        <v>4750</v>
      </c>
      <c r="AD1694" s="59" t="s">
        <v>4940</v>
      </c>
    </row>
    <row r="1695" spans="1:30">
      <c r="A1695" s="15" t="str">
        <f t="shared" si="130"/>
        <v>2022-3</v>
      </c>
      <c r="B1695" s="40" t="s">
        <v>4400</v>
      </c>
      <c r="C1695" s="47">
        <v>44628</v>
      </c>
      <c r="D1695" s="40" t="s">
        <v>4401</v>
      </c>
      <c r="E1695" s="40" t="s">
        <v>26</v>
      </c>
      <c r="F1695" s="40" t="s">
        <v>27</v>
      </c>
      <c r="G1695" s="40" t="s">
        <v>25</v>
      </c>
      <c r="H1695" s="40" t="s">
        <v>512</v>
      </c>
      <c r="I1695" s="15" t="str">
        <f t="shared" si="131"/>
        <v>MZQ</v>
      </c>
      <c r="J1695" s="52">
        <v>200</v>
      </c>
      <c r="K1695" s="53">
        <v>8.92</v>
      </c>
      <c r="L1695" s="54">
        <f t="shared" si="132"/>
        <v>1784</v>
      </c>
      <c r="M1695" s="56">
        <v>3.5345</v>
      </c>
      <c r="N1695" s="50">
        <v>6.3014000000000001</v>
      </c>
      <c r="O1695" s="50">
        <v>0.80649999999999999</v>
      </c>
      <c r="P1695" s="70">
        <f t="shared" si="133"/>
        <v>3.5345</v>
      </c>
      <c r="Q1695" s="37">
        <f t="shared" si="134"/>
        <v>706.9</v>
      </c>
      <c r="R1695" s="36"/>
      <c r="S1695" s="37"/>
      <c r="U1695" s="36"/>
      <c r="V1695" s="37"/>
      <c r="W1695" s="40" t="s">
        <v>586</v>
      </c>
      <c r="X1695" s="39" t="s">
        <v>366</v>
      </c>
      <c r="Y1695" s="40" t="s">
        <v>3805</v>
      </c>
      <c r="Z1695" s="40" t="s">
        <v>2469</v>
      </c>
      <c r="AA1695" s="40" t="s">
        <v>956</v>
      </c>
      <c r="AB1695" s="40" t="s">
        <v>2474</v>
      </c>
      <c r="AC1695" s="40" t="s">
        <v>4746</v>
      </c>
      <c r="AD1695" s="59" t="s">
        <v>4940</v>
      </c>
    </row>
    <row r="1696" spans="1:30">
      <c r="A1696" s="15" t="str">
        <f t="shared" si="130"/>
        <v>2022-3</v>
      </c>
      <c r="B1696" s="40" t="s">
        <v>713</v>
      </c>
      <c r="C1696" s="47">
        <v>44628</v>
      </c>
      <c r="D1696" s="40" t="s">
        <v>714</v>
      </c>
      <c r="E1696" s="40" t="s">
        <v>26</v>
      </c>
      <c r="F1696" s="40" t="s">
        <v>27</v>
      </c>
      <c r="G1696" s="40" t="s">
        <v>25</v>
      </c>
      <c r="H1696" s="40" t="s">
        <v>512</v>
      </c>
      <c r="I1696" s="15" t="str">
        <f t="shared" si="131"/>
        <v>MZQ</v>
      </c>
      <c r="J1696" s="52">
        <v>200</v>
      </c>
      <c r="K1696" s="53">
        <v>8.92</v>
      </c>
      <c r="L1696" s="54">
        <f t="shared" si="132"/>
        <v>1784</v>
      </c>
      <c r="M1696" s="56">
        <v>3.5345</v>
      </c>
      <c r="N1696" s="50">
        <v>6.3014000000000001</v>
      </c>
      <c r="O1696" s="50">
        <v>0.80649999999999999</v>
      </c>
      <c r="P1696" s="70">
        <f t="shared" si="133"/>
        <v>3.5345</v>
      </c>
      <c r="Q1696" s="37">
        <f t="shared" si="134"/>
        <v>706.9</v>
      </c>
      <c r="R1696" s="36"/>
      <c r="S1696" s="37"/>
      <c r="U1696" s="36"/>
      <c r="V1696" s="37"/>
      <c r="W1696" s="40" t="s">
        <v>586</v>
      </c>
      <c r="X1696" s="39" t="s">
        <v>366</v>
      </c>
      <c r="Y1696" s="40" t="s">
        <v>3806</v>
      </c>
      <c r="Z1696" s="40" t="s">
        <v>2469</v>
      </c>
      <c r="AA1696" s="40" t="s">
        <v>4933</v>
      </c>
      <c r="AB1696" s="40" t="s">
        <v>2477</v>
      </c>
      <c r="AC1696" s="40" t="s">
        <v>4750</v>
      </c>
      <c r="AD1696" s="59" t="s">
        <v>4940</v>
      </c>
    </row>
    <row r="1697" spans="1:30">
      <c r="A1697" s="15" t="str">
        <f t="shared" si="130"/>
        <v>2022-3</v>
      </c>
      <c r="B1697" s="40" t="s">
        <v>4402</v>
      </c>
      <c r="C1697" s="47">
        <v>44628</v>
      </c>
      <c r="D1697" s="40" t="s">
        <v>4403</v>
      </c>
      <c r="E1697" s="40" t="s">
        <v>26</v>
      </c>
      <c r="F1697" s="40" t="s">
        <v>27</v>
      </c>
      <c r="G1697" s="40" t="s">
        <v>25</v>
      </c>
      <c r="H1697" s="40" t="s">
        <v>512</v>
      </c>
      <c r="I1697" s="15" t="str">
        <f t="shared" si="131"/>
        <v>MZQ</v>
      </c>
      <c r="J1697" s="52">
        <v>350</v>
      </c>
      <c r="K1697" s="53">
        <v>8.92</v>
      </c>
      <c r="L1697" s="54">
        <f t="shared" si="132"/>
        <v>3122</v>
      </c>
      <c r="M1697" s="56">
        <v>3.5345</v>
      </c>
      <c r="N1697" s="50">
        <v>6.3014000000000001</v>
      </c>
      <c r="O1697" s="50">
        <v>0.80649999999999999</v>
      </c>
      <c r="P1697" s="70">
        <f t="shared" si="133"/>
        <v>3.5345</v>
      </c>
      <c r="Q1697" s="37">
        <f t="shared" si="134"/>
        <v>1237.08</v>
      </c>
      <c r="R1697" s="36"/>
      <c r="S1697" s="37"/>
      <c r="U1697" s="36"/>
      <c r="V1697" s="37"/>
      <c r="W1697" s="40" t="s">
        <v>586</v>
      </c>
      <c r="X1697" s="39" t="s">
        <v>366</v>
      </c>
      <c r="Y1697" s="40" t="s">
        <v>3807</v>
      </c>
      <c r="Z1697" s="40" t="s">
        <v>2469</v>
      </c>
      <c r="AA1697" s="40" t="s">
        <v>4933</v>
      </c>
      <c r="AB1697" s="40" t="s">
        <v>2477</v>
      </c>
      <c r="AC1697" s="40" t="s">
        <v>4750</v>
      </c>
      <c r="AD1697" s="59" t="s">
        <v>4940</v>
      </c>
    </row>
    <row r="1698" spans="1:30">
      <c r="A1698" s="15" t="str">
        <f t="shared" si="130"/>
        <v>2022-3</v>
      </c>
      <c r="B1698" s="40" t="s">
        <v>4404</v>
      </c>
      <c r="C1698" s="47">
        <v>44628</v>
      </c>
      <c r="D1698" s="40" t="s">
        <v>4405</v>
      </c>
      <c r="E1698" s="40" t="s">
        <v>26</v>
      </c>
      <c r="F1698" s="40" t="s">
        <v>27</v>
      </c>
      <c r="G1698" s="40" t="s">
        <v>25</v>
      </c>
      <c r="H1698" s="40" t="s">
        <v>512</v>
      </c>
      <c r="I1698" s="15" t="str">
        <f t="shared" si="131"/>
        <v>MZQ</v>
      </c>
      <c r="J1698" s="52">
        <v>60</v>
      </c>
      <c r="K1698" s="53">
        <v>8.92</v>
      </c>
      <c r="L1698" s="54">
        <f t="shared" si="132"/>
        <v>535.20000000000005</v>
      </c>
      <c r="M1698" s="56">
        <v>3.5345</v>
      </c>
      <c r="N1698" s="50">
        <v>6.3014000000000001</v>
      </c>
      <c r="O1698" s="50">
        <v>0.80649999999999999</v>
      </c>
      <c r="P1698" s="70">
        <f t="shared" si="133"/>
        <v>3.5345</v>
      </c>
      <c r="Q1698" s="37">
        <f t="shared" si="134"/>
        <v>212.07</v>
      </c>
      <c r="R1698" s="36"/>
      <c r="S1698" s="37"/>
      <c r="U1698" s="36"/>
      <c r="V1698" s="37"/>
      <c r="W1698" s="40" t="s">
        <v>586</v>
      </c>
      <c r="X1698" s="39" t="s">
        <v>366</v>
      </c>
      <c r="Y1698" s="40" t="s">
        <v>3808</v>
      </c>
      <c r="Z1698" s="40" t="s">
        <v>2469</v>
      </c>
      <c r="AA1698" s="40" t="s">
        <v>4933</v>
      </c>
      <c r="AB1698" s="40" t="s">
        <v>2477</v>
      </c>
      <c r="AC1698" s="40" t="s">
        <v>4750</v>
      </c>
      <c r="AD1698" s="59" t="s">
        <v>4940</v>
      </c>
    </row>
    <row r="1699" spans="1:30">
      <c r="A1699" s="15" t="str">
        <f t="shared" si="130"/>
        <v>2022-3</v>
      </c>
      <c r="B1699" s="40" t="s">
        <v>284</v>
      </c>
      <c r="C1699" s="47">
        <v>44646</v>
      </c>
      <c r="D1699" s="40" t="s">
        <v>285</v>
      </c>
      <c r="E1699" s="40" t="s">
        <v>365</v>
      </c>
      <c r="F1699" s="40" t="s">
        <v>37</v>
      </c>
      <c r="G1699" s="40" t="s">
        <v>23</v>
      </c>
      <c r="H1699" s="40" t="s">
        <v>512</v>
      </c>
      <c r="I1699" s="15" t="str">
        <f t="shared" si="131"/>
        <v>MZQ</v>
      </c>
      <c r="J1699" s="52">
        <v>-4500</v>
      </c>
      <c r="K1699" s="53">
        <v>3.2858999999999998</v>
      </c>
      <c r="L1699" s="54">
        <f t="shared" si="132"/>
        <v>-14786.55</v>
      </c>
      <c r="M1699" s="56">
        <v>3.5562</v>
      </c>
      <c r="N1699" s="50">
        <v>6.3014000000000001</v>
      </c>
      <c r="O1699" s="50">
        <v>0.80649999999999999</v>
      </c>
      <c r="P1699" s="70">
        <f t="shared" si="133"/>
        <v>3.5562</v>
      </c>
      <c r="Q1699" s="37">
        <f t="shared" si="134"/>
        <v>-16002.9</v>
      </c>
      <c r="R1699" s="36"/>
      <c r="S1699" s="37"/>
      <c r="U1699" s="36"/>
      <c r="V1699" s="37"/>
      <c r="W1699" s="40" t="s">
        <v>1348</v>
      </c>
      <c r="X1699" s="39" t="s">
        <v>366</v>
      </c>
      <c r="Y1699" s="40" t="s">
        <v>3821</v>
      </c>
      <c r="Z1699" s="40" t="s">
        <v>2459</v>
      </c>
      <c r="AA1699" s="40" t="s">
        <v>514</v>
      </c>
      <c r="AB1699" s="40" t="s">
        <v>2475</v>
      </c>
      <c r="AC1699" s="40" t="s">
        <v>4754</v>
      </c>
      <c r="AD1699" s="59" t="s">
        <v>4940</v>
      </c>
    </row>
    <row r="1700" spans="1:30">
      <c r="A1700" s="15" t="str">
        <f t="shared" si="130"/>
        <v>2022-3</v>
      </c>
      <c r="B1700" s="40" t="s">
        <v>284</v>
      </c>
      <c r="C1700" s="47">
        <v>44646</v>
      </c>
      <c r="D1700" s="40" t="s">
        <v>285</v>
      </c>
      <c r="E1700" s="40" t="s">
        <v>365</v>
      </c>
      <c r="F1700" s="40" t="s">
        <v>37</v>
      </c>
      <c r="G1700" s="40" t="s">
        <v>23</v>
      </c>
      <c r="H1700" s="40" t="s">
        <v>512</v>
      </c>
      <c r="I1700" s="15" t="str">
        <f t="shared" si="131"/>
        <v>MZQ</v>
      </c>
      <c r="J1700" s="52">
        <v>-5000</v>
      </c>
      <c r="K1700" s="53">
        <v>3.2858999999999998</v>
      </c>
      <c r="L1700" s="54">
        <f t="shared" si="132"/>
        <v>-16429.5</v>
      </c>
      <c r="M1700" s="56">
        <v>3.5562</v>
      </c>
      <c r="N1700" s="50">
        <v>6.3014000000000001</v>
      </c>
      <c r="O1700" s="50">
        <v>0.80649999999999999</v>
      </c>
      <c r="P1700" s="70">
        <f t="shared" si="133"/>
        <v>3.5562</v>
      </c>
      <c r="Q1700" s="37">
        <f t="shared" si="134"/>
        <v>-17781</v>
      </c>
      <c r="R1700" s="36"/>
      <c r="S1700" s="37"/>
      <c r="U1700" s="36"/>
      <c r="V1700" s="37"/>
      <c r="W1700" s="40" t="s">
        <v>1348</v>
      </c>
      <c r="X1700" s="39" t="s">
        <v>366</v>
      </c>
      <c r="Y1700" s="40" t="s">
        <v>3822</v>
      </c>
      <c r="Z1700" s="40" t="s">
        <v>2459</v>
      </c>
      <c r="AA1700" s="40" t="s">
        <v>517</v>
      </c>
      <c r="AB1700" s="40" t="s">
        <v>2475</v>
      </c>
      <c r="AC1700" s="40" t="s">
        <v>4754</v>
      </c>
      <c r="AD1700" s="59" t="s">
        <v>4940</v>
      </c>
    </row>
    <row r="1701" spans="1:30">
      <c r="A1701" s="15" t="str">
        <f t="shared" si="130"/>
        <v>2022-3</v>
      </c>
      <c r="B1701" s="40" t="s">
        <v>284</v>
      </c>
      <c r="C1701" s="47">
        <v>44646</v>
      </c>
      <c r="D1701" s="40" t="s">
        <v>285</v>
      </c>
      <c r="E1701" s="40" t="s">
        <v>365</v>
      </c>
      <c r="F1701" s="40" t="s">
        <v>37</v>
      </c>
      <c r="G1701" s="40" t="s">
        <v>23</v>
      </c>
      <c r="H1701" s="40" t="s">
        <v>512</v>
      </c>
      <c r="I1701" s="15" t="str">
        <f t="shared" si="131"/>
        <v>MZQ</v>
      </c>
      <c r="J1701" s="52">
        <v>-1020</v>
      </c>
      <c r="K1701" s="53">
        <v>3.2858999999999998</v>
      </c>
      <c r="L1701" s="54">
        <f t="shared" si="132"/>
        <v>-3351.62</v>
      </c>
      <c r="M1701" s="56">
        <v>3.5562</v>
      </c>
      <c r="N1701" s="50">
        <v>6.3014000000000001</v>
      </c>
      <c r="O1701" s="50">
        <v>0.80649999999999999</v>
      </c>
      <c r="P1701" s="70">
        <f t="shared" si="133"/>
        <v>3.5562</v>
      </c>
      <c r="Q1701" s="37">
        <f t="shared" si="134"/>
        <v>-3627.32</v>
      </c>
      <c r="R1701" s="36"/>
      <c r="S1701" s="37"/>
      <c r="U1701" s="36"/>
      <c r="V1701" s="37"/>
      <c r="W1701" s="40" t="s">
        <v>1348</v>
      </c>
      <c r="X1701" s="39" t="s">
        <v>366</v>
      </c>
      <c r="Y1701" s="40" t="s">
        <v>3823</v>
      </c>
      <c r="Z1701" s="40" t="s">
        <v>2459</v>
      </c>
      <c r="AA1701" s="40" t="s">
        <v>515</v>
      </c>
      <c r="AB1701" s="40" t="s">
        <v>2474</v>
      </c>
      <c r="AC1701" s="40" t="s">
        <v>4754</v>
      </c>
      <c r="AD1701" s="59" t="s">
        <v>4940</v>
      </c>
    </row>
    <row r="1702" spans="1:30">
      <c r="A1702" s="15" t="str">
        <f t="shared" si="130"/>
        <v>2022-3</v>
      </c>
      <c r="B1702" s="40" t="s">
        <v>284</v>
      </c>
      <c r="C1702" s="47">
        <v>44641</v>
      </c>
      <c r="D1702" s="40" t="s">
        <v>285</v>
      </c>
      <c r="E1702" s="40" t="s">
        <v>365</v>
      </c>
      <c r="F1702" s="40" t="s">
        <v>37</v>
      </c>
      <c r="G1702" s="40" t="s">
        <v>23</v>
      </c>
      <c r="H1702" s="40" t="s">
        <v>512</v>
      </c>
      <c r="I1702" s="15" t="str">
        <f t="shared" si="131"/>
        <v>MZQ</v>
      </c>
      <c r="J1702" s="52">
        <v>4500</v>
      </c>
      <c r="K1702" s="53">
        <v>3.2858999999999998</v>
      </c>
      <c r="L1702" s="54">
        <f t="shared" si="132"/>
        <v>14786.55</v>
      </c>
      <c r="M1702" s="56">
        <v>3.5562</v>
      </c>
      <c r="N1702" s="50">
        <v>6.3014000000000001</v>
      </c>
      <c r="O1702" s="50">
        <v>0.80649999999999999</v>
      </c>
      <c r="P1702" s="70">
        <f t="shared" si="133"/>
        <v>3.5562</v>
      </c>
      <c r="Q1702" s="37">
        <f t="shared" si="134"/>
        <v>16002.9</v>
      </c>
      <c r="R1702" s="36"/>
      <c r="S1702" s="37"/>
      <c r="U1702" s="36"/>
      <c r="V1702" s="37"/>
      <c r="W1702" s="40" t="s">
        <v>1348</v>
      </c>
      <c r="X1702" s="39" t="s">
        <v>366</v>
      </c>
      <c r="Y1702" s="40" t="s">
        <v>3821</v>
      </c>
      <c r="Z1702" s="40" t="s">
        <v>2459</v>
      </c>
      <c r="AA1702" s="40" t="s">
        <v>514</v>
      </c>
      <c r="AB1702" s="40" t="s">
        <v>2475</v>
      </c>
      <c r="AC1702" s="40" t="s">
        <v>4783</v>
      </c>
      <c r="AD1702" s="59" t="s">
        <v>4940</v>
      </c>
    </row>
    <row r="1703" spans="1:30">
      <c r="A1703" s="15" t="str">
        <f t="shared" si="130"/>
        <v>2022-3</v>
      </c>
      <c r="B1703" s="40" t="s">
        <v>284</v>
      </c>
      <c r="C1703" s="47">
        <v>44641</v>
      </c>
      <c r="D1703" s="40" t="s">
        <v>285</v>
      </c>
      <c r="E1703" s="40" t="s">
        <v>365</v>
      </c>
      <c r="F1703" s="40" t="s">
        <v>37</v>
      </c>
      <c r="G1703" s="40" t="s">
        <v>23</v>
      </c>
      <c r="H1703" s="40" t="s">
        <v>512</v>
      </c>
      <c r="I1703" s="15" t="str">
        <f t="shared" si="131"/>
        <v>MZQ</v>
      </c>
      <c r="J1703" s="52">
        <v>5000</v>
      </c>
      <c r="K1703" s="53">
        <v>3.2858999999999998</v>
      </c>
      <c r="L1703" s="54">
        <f t="shared" si="132"/>
        <v>16429.5</v>
      </c>
      <c r="M1703" s="56">
        <v>3.5562</v>
      </c>
      <c r="N1703" s="50">
        <v>6.3014000000000001</v>
      </c>
      <c r="O1703" s="50">
        <v>0.80649999999999999</v>
      </c>
      <c r="P1703" s="70">
        <f t="shared" si="133"/>
        <v>3.5562</v>
      </c>
      <c r="Q1703" s="37">
        <f t="shared" si="134"/>
        <v>17781</v>
      </c>
      <c r="R1703" s="36"/>
      <c r="S1703" s="37"/>
      <c r="U1703" s="36"/>
      <c r="V1703" s="37"/>
      <c r="W1703" s="40" t="s">
        <v>1348</v>
      </c>
      <c r="X1703" s="39" t="s">
        <v>366</v>
      </c>
      <c r="Y1703" s="40" t="s">
        <v>3822</v>
      </c>
      <c r="Z1703" s="40" t="s">
        <v>2459</v>
      </c>
      <c r="AA1703" s="40" t="s">
        <v>517</v>
      </c>
      <c r="AB1703" s="40" t="s">
        <v>2475</v>
      </c>
      <c r="AC1703" s="40" t="s">
        <v>4783</v>
      </c>
      <c r="AD1703" s="59" t="s">
        <v>4940</v>
      </c>
    </row>
    <row r="1704" spans="1:30">
      <c r="A1704" s="15" t="str">
        <f t="shared" si="130"/>
        <v>2022-3</v>
      </c>
      <c r="B1704" s="40" t="s">
        <v>284</v>
      </c>
      <c r="C1704" s="47">
        <v>44641</v>
      </c>
      <c r="D1704" s="40" t="s">
        <v>285</v>
      </c>
      <c r="E1704" s="40" t="s">
        <v>365</v>
      </c>
      <c r="F1704" s="40" t="s">
        <v>37</v>
      </c>
      <c r="G1704" s="40" t="s">
        <v>23</v>
      </c>
      <c r="H1704" s="40" t="s">
        <v>512</v>
      </c>
      <c r="I1704" s="15" t="str">
        <f t="shared" si="131"/>
        <v>MZQ</v>
      </c>
      <c r="J1704" s="52">
        <v>1020</v>
      </c>
      <c r="K1704" s="53">
        <v>3.2858999999999998</v>
      </c>
      <c r="L1704" s="54">
        <f t="shared" si="132"/>
        <v>3351.62</v>
      </c>
      <c r="M1704" s="56">
        <v>3.5562</v>
      </c>
      <c r="N1704" s="50">
        <v>6.3014000000000001</v>
      </c>
      <c r="O1704" s="50">
        <v>0.80649999999999999</v>
      </c>
      <c r="P1704" s="70">
        <f t="shared" si="133"/>
        <v>3.5562</v>
      </c>
      <c r="Q1704" s="37">
        <f t="shared" si="134"/>
        <v>3627.32</v>
      </c>
      <c r="R1704" s="36"/>
      <c r="S1704" s="37"/>
      <c r="U1704" s="36"/>
      <c r="V1704" s="37"/>
      <c r="W1704" s="40" t="s">
        <v>1348</v>
      </c>
      <c r="X1704" s="39" t="s">
        <v>366</v>
      </c>
      <c r="Y1704" s="40" t="s">
        <v>3823</v>
      </c>
      <c r="Z1704" s="40" t="s">
        <v>2459</v>
      </c>
      <c r="AA1704" s="40" t="s">
        <v>515</v>
      </c>
      <c r="AB1704" s="40" t="s">
        <v>2474</v>
      </c>
      <c r="AC1704" s="40" t="s">
        <v>4783</v>
      </c>
      <c r="AD1704" s="59" t="s">
        <v>4940</v>
      </c>
    </row>
    <row r="1705" spans="1:30">
      <c r="A1705" s="15" t="str">
        <f t="shared" si="130"/>
        <v>2022-3</v>
      </c>
      <c r="B1705" s="40" t="s">
        <v>284</v>
      </c>
      <c r="C1705" s="47">
        <v>44638</v>
      </c>
      <c r="D1705" s="40" t="s">
        <v>285</v>
      </c>
      <c r="E1705" s="40" t="s">
        <v>365</v>
      </c>
      <c r="F1705" s="40" t="s">
        <v>37</v>
      </c>
      <c r="G1705" s="40" t="s">
        <v>23</v>
      </c>
      <c r="H1705" s="40" t="s">
        <v>512</v>
      </c>
      <c r="I1705" s="15" t="str">
        <f t="shared" si="131"/>
        <v>MZQ</v>
      </c>
      <c r="J1705" s="52">
        <v>-4500</v>
      </c>
      <c r="K1705" s="53">
        <v>3.2858999999999998</v>
      </c>
      <c r="L1705" s="54">
        <f t="shared" si="132"/>
        <v>-14786.55</v>
      </c>
      <c r="M1705" s="56">
        <v>3.5562</v>
      </c>
      <c r="N1705" s="50">
        <v>6.3014000000000001</v>
      </c>
      <c r="O1705" s="50">
        <v>0.80649999999999999</v>
      </c>
      <c r="P1705" s="70">
        <f t="shared" si="133"/>
        <v>3.5562</v>
      </c>
      <c r="Q1705" s="37">
        <f t="shared" si="134"/>
        <v>-16002.9</v>
      </c>
      <c r="R1705" s="36"/>
      <c r="S1705" s="37"/>
      <c r="U1705" s="36"/>
      <c r="V1705" s="37"/>
      <c r="W1705" s="40" t="s">
        <v>1348</v>
      </c>
      <c r="X1705" s="39" t="s">
        <v>366</v>
      </c>
      <c r="Y1705" s="40" t="s">
        <v>3821</v>
      </c>
      <c r="Z1705" s="40" t="s">
        <v>2459</v>
      </c>
      <c r="AA1705" s="40" t="s">
        <v>514</v>
      </c>
      <c r="AB1705" s="40" t="s">
        <v>2475</v>
      </c>
      <c r="AC1705" s="40" t="s">
        <v>4784</v>
      </c>
      <c r="AD1705" s="59" t="s">
        <v>4940</v>
      </c>
    </row>
    <row r="1706" spans="1:30">
      <c r="A1706" s="15" t="str">
        <f t="shared" si="130"/>
        <v>2022-3</v>
      </c>
      <c r="B1706" s="40" t="s">
        <v>284</v>
      </c>
      <c r="C1706" s="47">
        <v>44632</v>
      </c>
      <c r="D1706" s="40" t="s">
        <v>285</v>
      </c>
      <c r="E1706" s="40" t="s">
        <v>365</v>
      </c>
      <c r="F1706" s="40" t="s">
        <v>37</v>
      </c>
      <c r="G1706" s="40" t="s">
        <v>23</v>
      </c>
      <c r="H1706" s="40" t="s">
        <v>512</v>
      </c>
      <c r="I1706" s="15" t="str">
        <f t="shared" si="131"/>
        <v>MZQ</v>
      </c>
      <c r="J1706" s="52">
        <v>4500</v>
      </c>
      <c r="K1706" s="53">
        <v>3.2858999999999998</v>
      </c>
      <c r="L1706" s="54">
        <f t="shared" si="132"/>
        <v>14786.55</v>
      </c>
      <c r="M1706" s="56">
        <v>3.5562</v>
      </c>
      <c r="N1706" s="50">
        <v>6.3014000000000001</v>
      </c>
      <c r="O1706" s="50">
        <v>0.80649999999999999</v>
      </c>
      <c r="P1706" s="70">
        <f t="shared" si="133"/>
        <v>3.5562</v>
      </c>
      <c r="Q1706" s="37">
        <f t="shared" si="134"/>
        <v>16002.9</v>
      </c>
      <c r="R1706" s="36"/>
      <c r="S1706" s="37"/>
      <c r="U1706" s="36"/>
      <c r="V1706" s="37"/>
      <c r="W1706" s="40" t="s">
        <v>1348</v>
      </c>
      <c r="X1706" s="39" t="s">
        <v>366</v>
      </c>
      <c r="Y1706" s="40" t="s">
        <v>3821</v>
      </c>
      <c r="Z1706" s="40" t="s">
        <v>2459</v>
      </c>
      <c r="AA1706" s="40" t="s">
        <v>514</v>
      </c>
      <c r="AB1706" s="40" t="s">
        <v>2475</v>
      </c>
      <c r="AC1706" s="40" t="s">
        <v>4779</v>
      </c>
      <c r="AD1706" s="59" t="s">
        <v>4940</v>
      </c>
    </row>
    <row r="1707" spans="1:30">
      <c r="A1707" s="15" t="str">
        <f t="shared" si="130"/>
        <v>2022-3</v>
      </c>
      <c r="B1707" s="40" t="s">
        <v>4412</v>
      </c>
      <c r="C1707" s="47">
        <v>44621</v>
      </c>
      <c r="D1707" s="40" t="s">
        <v>4413</v>
      </c>
      <c r="E1707" s="40" t="s">
        <v>365</v>
      </c>
      <c r="F1707" s="40" t="s">
        <v>24</v>
      </c>
      <c r="G1707" s="40" t="s">
        <v>23</v>
      </c>
      <c r="H1707" s="40" t="s">
        <v>521</v>
      </c>
      <c r="I1707" s="15" t="str">
        <f t="shared" si="131"/>
        <v>MZQ</v>
      </c>
      <c r="J1707" s="52">
        <v>2020</v>
      </c>
      <c r="K1707" s="53">
        <v>0</v>
      </c>
      <c r="L1707" s="54">
        <f t="shared" si="132"/>
        <v>0</v>
      </c>
      <c r="M1707" s="56">
        <v>3.56</v>
      </c>
      <c r="N1707" s="50">
        <v>6.3014000000000001</v>
      </c>
      <c r="O1707" s="50">
        <v>0.80649999999999999</v>
      </c>
      <c r="P1707" s="70">
        <f t="shared" si="133"/>
        <v>3.56</v>
      </c>
      <c r="Q1707" s="37">
        <f t="shared" si="134"/>
        <v>7191.2</v>
      </c>
      <c r="R1707" s="36"/>
      <c r="S1707" s="37"/>
      <c r="U1707" s="36"/>
      <c r="V1707" s="37"/>
      <c r="W1707" s="40" t="s">
        <v>21</v>
      </c>
      <c r="X1707" s="39" t="s">
        <v>366</v>
      </c>
      <c r="Y1707" s="40" t="s">
        <v>3824</v>
      </c>
      <c r="Z1707" s="40" t="s">
        <v>2437</v>
      </c>
      <c r="AA1707" s="40" t="s">
        <v>518</v>
      </c>
      <c r="AB1707" s="40" t="s">
        <v>2474</v>
      </c>
      <c r="AC1707" s="40" t="s">
        <v>4714</v>
      </c>
      <c r="AD1707" s="59" t="s">
        <v>4940</v>
      </c>
    </row>
    <row r="1708" spans="1:30">
      <c r="A1708" s="15" t="str">
        <f t="shared" si="130"/>
        <v>2022-3</v>
      </c>
      <c r="B1708" s="40" t="s">
        <v>903</v>
      </c>
      <c r="C1708" s="47">
        <v>44629</v>
      </c>
      <c r="D1708" s="40" t="s">
        <v>904</v>
      </c>
      <c r="E1708" s="40" t="s">
        <v>365</v>
      </c>
      <c r="F1708" s="40" t="s">
        <v>55</v>
      </c>
      <c r="G1708" s="40" t="s">
        <v>23</v>
      </c>
      <c r="H1708" s="40" t="s">
        <v>521</v>
      </c>
      <c r="I1708" s="15" t="str">
        <f t="shared" si="131"/>
        <v>MZQ</v>
      </c>
      <c r="J1708" s="52">
        <v>2010</v>
      </c>
      <c r="K1708" s="53">
        <v>2.5310000000000001</v>
      </c>
      <c r="L1708" s="54">
        <f t="shared" si="132"/>
        <v>5087.3100000000004</v>
      </c>
      <c r="M1708" s="56">
        <v>3.56</v>
      </c>
      <c r="N1708" s="50">
        <v>6.3014000000000001</v>
      </c>
      <c r="O1708" s="50">
        <v>0.80649999999999999</v>
      </c>
      <c r="P1708" s="70">
        <f t="shared" si="133"/>
        <v>3.56</v>
      </c>
      <c r="Q1708" s="37">
        <f t="shared" si="134"/>
        <v>7155.6</v>
      </c>
      <c r="R1708" s="36"/>
      <c r="S1708" s="37"/>
      <c r="U1708" s="36"/>
      <c r="V1708" s="37"/>
      <c r="W1708" s="40" t="s">
        <v>21</v>
      </c>
      <c r="X1708" s="39" t="s">
        <v>366</v>
      </c>
      <c r="Y1708" s="40" t="s">
        <v>3826</v>
      </c>
      <c r="Z1708" s="40" t="s">
        <v>2437</v>
      </c>
      <c r="AA1708" s="40" t="s">
        <v>517</v>
      </c>
      <c r="AB1708" s="40" t="s">
        <v>2475</v>
      </c>
      <c r="AC1708" s="40" t="s">
        <v>4735</v>
      </c>
      <c r="AD1708" s="59" t="s">
        <v>4940</v>
      </c>
    </row>
    <row r="1709" spans="1:30">
      <c r="A1709" s="15" t="str">
        <f t="shared" si="130"/>
        <v>2022-3</v>
      </c>
      <c r="B1709" s="40" t="s">
        <v>903</v>
      </c>
      <c r="C1709" s="47">
        <v>44623</v>
      </c>
      <c r="D1709" s="40" t="s">
        <v>904</v>
      </c>
      <c r="E1709" s="40" t="s">
        <v>365</v>
      </c>
      <c r="F1709" s="40" t="s">
        <v>55</v>
      </c>
      <c r="G1709" s="40" t="s">
        <v>23</v>
      </c>
      <c r="H1709" s="40" t="s">
        <v>521</v>
      </c>
      <c r="I1709" s="15" t="str">
        <f t="shared" si="131"/>
        <v>MZQ</v>
      </c>
      <c r="J1709" s="52">
        <v>5020</v>
      </c>
      <c r="K1709" s="53">
        <v>2.5310000000000001</v>
      </c>
      <c r="L1709" s="54">
        <f t="shared" si="132"/>
        <v>12705.62</v>
      </c>
      <c r="M1709" s="56">
        <v>3.56</v>
      </c>
      <c r="N1709" s="50">
        <v>6.3014000000000001</v>
      </c>
      <c r="O1709" s="50">
        <v>0.80649999999999999</v>
      </c>
      <c r="P1709" s="70">
        <f t="shared" si="133"/>
        <v>3.56</v>
      </c>
      <c r="Q1709" s="37">
        <f t="shared" si="134"/>
        <v>17871.2</v>
      </c>
      <c r="R1709" s="36"/>
      <c r="S1709" s="37"/>
      <c r="U1709" s="36"/>
      <c r="V1709" s="37"/>
      <c r="W1709" s="40" t="s">
        <v>21</v>
      </c>
      <c r="X1709" s="39" t="s">
        <v>366</v>
      </c>
      <c r="Y1709" s="40" t="s">
        <v>3825</v>
      </c>
      <c r="Z1709" s="40" t="s">
        <v>2437</v>
      </c>
      <c r="AA1709" s="40" t="s">
        <v>517</v>
      </c>
      <c r="AB1709" s="40" t="s">
        <v>2475</v>
      </c>
      <c r="AC1709" s="40" t="s">
        <v>4734</v>
      </c>
      <c r="AD1709" s="59" t="s">
        <v>4940</v>
      </c>
    </row>
    <row r="1710" spans="1:30">
      <c r="A1710" s="15" t="str">
        <f t="shared" si="130"/>
        <v>2022-3</v>
      </c>
      <c r="B1710" s="40" t="s">
        <v>885</v>
      </c>
      <c r="C1710" s="47">
        <v>44649</v>
      </c>
      <c r="D1710" s="40" t="s">
        <v>886</v>
      </c>
      <c r="E1710" s="40" t="s">
        <v>365</v>
      </c>
      <c r="F1710" s="40" t="s">
        <v>37</v>
      </c>
      <c r="G1710" s="40" t="s">
        <v>23</v>
      </c>
      <c r="H1710" s="40" t="s">
        <v>512</v>
      </c>
      <c r="I1710" s="15" t="str">
        <f t="shared" si="131"/>
        <v>MZQ</v>
      </c>
      <c r="J1710" s="52">
        <v>750</v>
      </c>
      <c r="K1710" s="53">
        <v>3.5840000000000001</v>
      </c>
      <c r="L1710" s="54">
        <f t="shared" si="132"/>
        <v>2688</v>
      </c>
      <c r="M1710" s="56">
        <v>3.5840000000000001</v>
      </c>
      <c r="N1710" s="50">
        <v>6.3014000000000001</v>
      </c>
      <c r="O1710" s="50">
        <v>0.80649999999999999</v>
      </c>
      <c r="P1710" s="70">
        <f t="shared" si="133"/>
        <v>3.5840000000000001</v>
      </c>
      <c r="Q1710" s="37">
        <f t="shared" si="134"/>
        <v>2688</v>
      </c>
      <c r="R1710" s="36"/>
      <c r="S1710" s="37"/>
      <c r="U1710" s="36"/>
      <c r="V1710" s="37"/>
      <c r="W1710" s="40" t="s">
        <v>35</v>
      </c>
      <c r="X1710" s="39" t="s">
        <v>366</v>
      </c>
      <c r="Y1710" s="40" t="s">
        <v>1376</v>
      </c>
      <c r="Z1710" s="40" t="s">
        <v>2417</v>
      </c>
      <c r="AA1710" s="40" t="s">
        <v>514</v>
      </c>
      <c r="AB1710" s="40" t="s">
        <v>2475</v>
      </c>
      <c r="AC1710" s="40" t="s">
        <v>4755</v>
      </c>
      <c r="AD1710" s="59" t="s">
        <v>4940</v>
      </c>
    </row>
    <row r="1711" spans="1:30">
      <c r="A1711" s="15" t="str">
        <f t="shared" si="130"/>
        <v>2022-3</v>
      </c>
      <c r="B1711" s="40" t="s">
        <v>885</v>
      </c>
      <c r="C1711" s="47">
        <v>44649</v>
      </c>
      <c r="D1711" s="40" t="s">
        <v>886</v>
      </c>
      <c r="E1711" s="40" t="s">
        <v>365</v>
      </c>
      <c r="F1711" s="40" t="s">
        <v>37</v>
      </c>
      <c r="G1711" s="40" t="s">
        <v>23</v>
      </c>
      <c r="H1711" s="40" t="s">
        <v>512</v>
      </c>
      <c r="I1711" s="15" t="str">
        <f t="shared" si="131"/>
        <v>MZQ</v>
      </c>
      <c r="J1711" s="52">
        <v>2000</v>
      </c>
      <c r="K1711" s="53">
        <v>3.5840000000000001</v>
      </c>
      <c r="L1711" s="54">
        <f t="shared" si="132"/>
        <v>7168</v>
      </c>
      <c r="M1711" s="56">
        <v>3.5840000000000001</v>
      </c>
      <c r="N1711" s="50">
        <v>6.3014000000000001</v>
      </c>
      <c r="O1711" s="50">
        <v>0.80649999999999999</v>
      </c>
      <c r="P1711" s="70">
        <f t="shared" si="133"/>
        <v>3.5840000000000001</v>
      </c>
      <c r="Q1711" s="37">
        <f t="shared" si="134"/>
        <v>7168</v>
      </c>
      <c r="R1711" s="36"/>
      <c r="S1711" s="37"/>
      <c r="U1711" s="36"/>
      <c r="V1711" s="37"/>
      <c r="W1711" s="40" t="s">
        <v>35</v>
      </c>
      <c r="X1711" s="39" t="s">
        <v>366</v>
      </c>
      <c r="Y1711" s="40" t="s">
        <v>1377</v>
      </c>
      <c r="Z1711" s="40" t="s">
        <v>2417</v>
      </c>
      <c r="AA1711" s="40" t="s">
        <v>514</v>
      </c>
      <c r="AB1711" s="40" t="s">
        <v>2475</v>
      </c>
      <c r="AC1711" s="40" t="s">
        <v>4755</v>
      </c>
      <c r="AD1711" s="59" t="s">
        <v>4940</v>
      </c>
    </row>
    <row r="1712" spans="1:30">
      <c r="A1712" s="15" t="str">
        <f t="shared" si="130"/>
        <v>2022-3</v>
      </c>
      <c r="B1712" s="40" t="s">
        <v>885</v>
      </c>
      <c r="C1712" s="47">
        <v>44649</v>
      </c>
      <c r="D1712" s="40" t="s">
        <v>886</v>
      </c>
      <c r="E1712" s="40" t="s">
        <v>365</v>
      </c>
      <c r="F1712" s="40" t="s">
        <v>37</v>
      </c>
      <c r="G1712" s="40" t="s">
        <v>23</v>
      </c>
      <c r="H1712" s="40" t="s">
        <v>512</v>
      </c>
      <c r="I1712" s="15" t="str">
        <f t="shared" si="131"/>
        <v>MZQ</v>
      </c>
      <c r="J1712" s="52">
        <v>900</v>
      </c>
      <c r="K1712" s="53">
        <v>3.5840000000000001</v>
      </c>
      <c r="L1712" s="54">
        <f t="shared" si="132"/>
        <v>3225.6</v>
      </c>
      <c r="M1712" s="56">
        <v>3.5840000000000001</v>
      </c>
      <c r="N1712" s="50">
        <v>6.3014000000000001</v>
      </c>
      <c r="O1712" s="50">
        <v>0.80649999999999999</v>
      </c>
      <c r="P1712" s="70">
        <f t="shared" si="133"/>
        <v>3.5840000000000001</v>
      </c>
      <c r="Q1712" s="37">
        <f t="shared" si="134"/>
        <v>3225.6</v>
      </c>
      <c r="R1712" s="36"/>
      <c r="S1712" s="37"/>
      <c r="U1712" s="36"/>
      <c r="V1712" s="37"/>
      <c r="W1712" s="40" t="s">
        <v>35</v>
      </c>
      <c r="X1712" s="39" t="s">
        <v>366</v>
      </c>
      <c r="Y1712" s="40" t="s">
        <v>3827</v>
      </c>
      <c r="Z1712" s="40" t="s">
        <v>2417</v>
      </c>
      <c r="AA1712" s="40" t="s">
        <v>514</v>
      </c>
      <c r="AB1712" s="40" t="s">
        <v>2475</v>
      </c>
      <c r="AC1712" s="40" t="s">
        <v>4755</v>
      </c>
      <c r="AD1712" s="59" t="s">
        <v>4940</v>
      </c>
    </row>
    <row r="1713" spans="1:30">
      <c r="A1713" s="15" t="str">
        <f t="shared" si="130"/>
        <v>2022-3</v>
      </c>
      <c r="B1713" s="40" t="s">
        <v>885</v>
      </c>
      <c r="C1713" s="47">
        <v>44643</v>
      </c>
      <c r="D1713" s="40" t="s">
        <v>886</v>
      </c>
      <c r="E1713" s="40" t="s">
        <v>365</v>
      </c>
      <c r="F1713" s="40" t="s">
        <v>37</v>
      </c>
      <c r="G1713" s="40" t="s">
        <v>23</v>
      </c>
      <c r="H1713" s="40" t="s">
        <v>512</v>
      </c>
      <c r="I1713" s="15" t="str">
        <f t="shared" si="131"/>
        <v>MZQ</v>
      </c>
      <c r="J1713" s="52">
        <v>1200</v>
      </c>
      <c r="K1713" s="53">
        <v>3.5840000000000001</v>
      </c>
      <c r="L1713" s="54">
        <f t="shared" si="132"/>
        <v>4300.8</v>
      </c>
      <c r="M1713" s="56">
        <v>3.5840000000000001</v>
      </c>
      <c r="N1713" s="50">
        <v>6.3014000000000001</v>
      </c>
      <c r="O1713" s="50">
        <v>0.80649999999999999</v>
      </c>
      <c r="P1713" s="70">
        <f t="shared" si="133"/>
        <v>3.5840000000000001</v>
      </c>
      <c r="Q1713" s="37">
        <f t="shared" si="134"/>
        <v>4300.8</v>
      </c>
      <c r="R1713" s="36"/>
      <c r="S1713" s="37"/>
      <c r="U1713" s="36"/>
      <c r="V1713" s="37"/>
      <c r="W1713" s="40" t="s">
        <v>35</v>
      </c>
      <c r="X1713" s="39" t="s">
        <v>366</v>
      </c>
      <c r="Y1713" s="40" t="s">
        <v>1376</v>
      </c>
      <c r="Z1713" s="40" t="s">
        <v>2417</v>
      </c>
      <c r="AA1713" s="40" t="s">
        <v>514</v>
      </c>
      <c r="AB1713" s="40" t="s">
        <v>2475</v>
      </c>
      <c r="AC1713" s="40" t="s">
        <v>4760</v>
      </c>
      <c r="AD1713" s="59" t="s">
        <v>4940</v>
      </c>
    </row>
    <row r="1714" spans="1:30">
      <c r="A1714" s="15" t="str">
        <f t="shared" si="130"/>
        <v>2022-3</v>
      </c>
      <c r="B1714" s="40" t="s">
        <v>885</v>
      </c>
      <c r="C1714" s="47">
        <v>44634</v>
      </c>
      <c r="D1714" s="40" t="s">
        <v>886</v>
      </c>
      <c r="E1714" s="40" t="s">
        <v>365</v>
      </c>
      <c r="F1714" s="40" t="s">
        <v>37</v>
      </c>
      <c r="G1714" s="40" t="s">
        <v>23</v>
      </c>
      <c r="H1714" s="40" t="s">
        <v>512</v>
      </c>
      <c r="I1714" s="15" t="str">
        <f t="shared" si="131"/>
        <v>MZQ</v>
      </c>
      <c r="J1714" s="52">
        <v>3900</v>
      </c>
      <c r="K1714" s="53">
        <v>3.5840000000000001</v>
      </c>
      <c r="L1714" s="54">
        <f t="shared" si="132"/>
        <v>13977.6</v>
      </c>
      <c r="M1714" s="56">
        <v>3.5840000000000001</v>
      </c>
      <c r="N1714" s="50">
        <v>6.3014000000000001</v>
      </c>
      <c r="O1714" s="50">
        <v>0.80649999999999999</v>
      </c>
      <c r="P1714" s="70">
        <f t="shared" si="133"/>
        <v>3.5840000000000001</v>
      </c>
      <c r="Q1714" s="37">
        <f t="shared" si="134"/>
        <v>13977.6</v>
      </c>
      <c r="R1714" s="36"/>
      <c r="S1714" s="37"/>
      <c r="U1714" s="36"/>
      <c r="V1714" s="37"/>
      <c r="W1714" s="40" t="s">
        <v>35</v>
      </c>
      <c r="X1714" s="39" t="s">
        <v>366</v>
      </c>
      <c r="Y1714" s="40" t="s">
        <v>1376</v>
      </c>
      <c r="Z1714" s="40" t="s">
        <v>2417</v>
      </c>
      <c r="AA1714" s="40" t="s">
        <v>514</v>
      </c>
      <c r="AB1714" s="40" t="s">
        <v>2475</v>
      </c>
      <c r="AC1714" s="40" t="s">
        <v>4785</v>
      </c>
      <c r="AD1714" s="59" t="s">
        <v>4940</v>
      </c>
    </row>
    <row r="1715" spans="1:30">
      <c r="A1715" s="15" t="str">
        <f t="shared" si="130"/>
        <v>2022-3</v>
      </c>
      <c r="B1715" s="40" t="s">
        <v>4414</v>
      </c>
      <c r="C1715" s="47">
        <v>44650</v>
      </c>
      <c r="D1715" s="40" t="s">
        <v>4415</v>
      </c>
      <c r="E1715" s="40" t="s">
        <v>365</v>
      </c>
      <c r="F1715" s="40" t="s">
        <v>24</v>
      </c>
      <c r="G1715" s="40" t="s">
        <v>23</v>
      </c>
      <c r="H1715" s="40" t="s">
        <v>521</v>
      </c>
      <c r="I1715" s="15" t="str">
        <f t="shared" si="131"/>
        <v>MZQ</v>
      </c>
      <c r="J1715" s="52">
        <v>1010</v>
      </c>
      <c r="K1715" s="53">
        <v>0</v>
      </c>
      <c r="L1715" s="54">
        <f t="shared" si="132"/>
        <v>0</v>
      </c>
      <c r="M1715" s="56">
        <v>3.6</v>
      </c>
      <c r="N1715" s="50">
        <v>6.3014000000000001</v>
      </c>
      <c r="O1715" s="50">
        <v>0.80649999999999999</v>
      </c>
      <c r="P1715" s="70">
        <f t="shared" si="133"/>
        <v>3.6</v>
      </c>
      <c r="Q1715" s="37">
        <f t="shared" si="134"/>
        <v>3636</v>
      </c>
      <c r="R1715" s="36"/>
      <c r="S1715" s="37"/>
      <c r="U1715" s="36"/>
      <c r="V1715" s="37"/>
      <c r="W1715" s="40" t="s">
        <v>21</v>
      </c>
      <c r="X1715" s="39" t="s">
        <v>366</v>
      </c>
      <c r="Y1715" s="40" t="s">
        <v>3828</v>
      </c>
      <c r="Z1715" s="40" t="s">
        <v>2437</v>
      </c>
      <c r="AA1715" s="40" t="s">
        <v>516</v>
      </c>
      <c r="AB1715" s="40" t="s">
        <v>2477</v>
      </c>
      <c r="AC1715" s="40" t="s">
        <v>4708</v>
      </c>
      <c r="AD1715" s="59" t="s">
        <v>4940</v>
      </c>
    </row>
    <row r="1716" spans="1:30">
      <c r="A1716" s="15" t="str">
        <f t="shared" si="130"/>
        <v>2022-3</v>
      </c>
      <c r="B1716" s="40" t="s">
        <v>4416</v>
      </c>
      <c r="C1716" s="47">
        <v>44621</v>
      </c>
      <c r="D1716" s="40" t="s">
        <v>4417</v>
      </c>
      <c r="E1716" s="40" t="s">
        <v>365</v>
      </c>
      <c r="F1716" s="40" t="s">
        <v>24</v>
      </c>
      <c r="G1716" s="40" t="s">
        <v>23</v>
      </c>
      <c r="H1716" s="40" t="s">
        <v>521</v>
      </c>
      <c r="I1716" s="15" t="str">
        <f t="shared" si="131"/>
        <v>MZQ</v>
      </c>
      <c r="J1716" s="52">
        <v>1515</v>
      </c>
      <c r="K1716" s="53">
        <v>0</v>
      </c>
      <c r="L1716" s="54">
        <f t="shared" si="132"/>
        <v>0</v>
      </c>
      <c r="M1716" s="56">
        <v>3.61</v>
      </c>
      <c r="N1716" s="50">
        <v>6.3014000000000001</v>
      </c>
      <c r="O1716" s="50">
        <v>0.80649999999999999</v>
      </c>
      <c r="P1716" s="70">
        <f t="shared" si="133"/>
        <v>3.61</v>
      </c>
      <c r="Q1716" s="37">
        <f t="shared" si="134"/>
        <v>5469.15</v>
      </c>
      <c r="R1716" s="36"/>
      <c r="S1716" s="37"/>
      <c r="U1716" s="36"/>
      <c r="V1716" s="37"/>
      <c r="W1716" s="40" t="s">
        <v>21</v>
      </c>
      <c r="X1716" s="39" t="s">
        <v>366</v>
      </c>
      <c r="Y1716" s="40" t="s">
        <v>3829</v>
      </c>
      <c r="Z1716" s="40" t="s">
        <v>2437</v>
      </c>
      <c r="AA1716" s="40" t="s">
        <v>518</v>
      </c>
      <c r="AB1716" s="40" t="s">
        <v>2474</v>
      </c>
      <c r="AC1716" s="40" t="s">
        <v>4714</v>
      </c>
      <c r="AD1716" s="59" t="s">
        <v>4940</v>
      </c>
    </row>
    <row r="1717" spans="1:30">
      <c r="A1717" s="15" t="str">
        <f t="shared" si="130"/>
        <v>2022-3</v>
      </c>
      <c r="B1717" s="40" t="s">
        <v>729</v>
      </c>
      <c r="C1717" s="47">
        <v>44630</v>
      </c>
      <c r="D1717" s="40" t="s">
        <v>730</v>
      </c>
      <c r="E1717" s="40" t="s">
        <v>365</v>
      </c>
      <c r="F1717" s="40" t="s">
        <v>43</v>
      </c>
      <c r="G1717" s="40" t="s">
        <v>23</v>
      </c>
      <c r="H1717" s="40" t="s">
        <v>512</v>
      </c>
      <c r="I1717" s="15" t="str">
        <f t="shared" si="131"/>
        <v>MZQ</v>
      </c>
      <c r="J1717" s="52">
        <v>1010</v>
      </c>
      <c r="K1717" s="53">
        <v>3.6110000000000002</v>
      </c>
      <c r="L1717" s="54">
        <f t="shared" si="132"/>
        <v>3647.11</v>
      </c>
      <c r="M1717" s="56">
        <v>3.6110000000000002</v>
      </c>
      <c r="N1717" s="50">
        <v>6.3014000000000001</v>
      </c>
      <c r="O1717" s="50">
        <v>0.80649999999999999</v>
      </c>
      <c r="P1717" s="70">
        <f t="shared" si="133"/>
        <v>3.6110000000000002</v>
      </c>
      <c r="Q1717" s="37">
        <f t="shared" si="134"/>
        <v>3647.11</v>
      </c>
      <c r="R1717" s="36"/>
      <c r="S1717" s="37"/>
      <c r="U1717" s="36"/>
      <c r="V1717" s="37"/>
      <c r="W1717" s="40" t="s">
        <v>110</v>
      </c>
      <c r="X1717" s="39" t="s">
        <v>366</v>
      </c>
      <c r="Y1717" s="40" t="s">
        <v>3830</v>
      </c>
      <c r="Z1717" s="40" t="s">
        <v>2468</v>
      </c>
      <c r="AA1717" s="40" t="s">
        <v>515</v>
      </c>
      <c r="AB1717" s="40" t="s">
        <v>2474</v>
      </c>
      <c r="AC1717" s="40" t="s">
        <v>4786</v>
      </c>
      <c r="AD1717" s="59" t="s">
        <v>4940</v>
      </c>
    </row>
    <row r="1718" spans="1:30">
      <c r="A1718" s="15" t="str">
        <f t="shared" si="130"/>
        <v>2022-3</v>
      </c>
      <c r="B1718" s="40" t="s">
        <v>540</v>
      </c>
      <c r="C1718" s="47">
        <v>44630</v>
      </c>
      <c r="D1718" s="40" t="s">
        <v>563</v>
      </c>
      <c r="E1718" s="40" t="s">
        <v>365</v>
      </c>
      <c r="F1718" s="40" t="s">
        <v>43</v>
      </c>
      <c r="G1718" s="40" t="s">
        <v>23</v>
      </c>
      <c r="H1718" s="40" t="s">
        <v>512</v>
      </c>
      <c r="I1718" s="15" t="str">
        <f t="shared" si="131"/>
        <v>MZQ</v>
      </c>
      <c r="J1718" s="52">
        <v>840</v>
      </c>
      <c r="K1718" s="53">
        <v>3.6110000000000002</v>
      </c>
      <c r="L1718" s="54">
        <f t="shared" si="132"/>
        <v>3033.24</v>
      </c>
      <c r="M1718" s="56">
        <v>3.6110000000000002</v>
      </c>
      <c r="N1718" s="50">
        <v>6.3014000000000001</v>
      </c>
      <c r="O1718" s="50">
        <v>0.80649999999999999</v>
      </c>
      <c r="P1718" s="70">
        <f t="shared" si="133"/>
        <v>3.6110000000000002</v>
      </c>
      <c r="Q1718" s="37">
        <f t="shared" si="134"/>
        <v>3033.24</v>
      </c>
      <c r="R1718" s="36"/>
      <c r="S1718" s="37"/>
      <c r="U1718" s="36"/>
      <c r="V1718" s="37"/>
      <c r="W1718" s="40" t="s">
        <v>110</v>
      </c>
      <c r="X1718" s="39" t="s">
        <v>366</v>
      </c>
      <c r="Y1718" s="40" t="s">
        <v>3831</v>
      </c>
      <c r="Z1718" s="40" t="s">
        <v>2468</v>
      </c>
      <c r="AA1718" s="40" t="s">
        <v>515</v>
      </c>
      <c r="AB1718" s="40" t="s">
        <v>2474</v>
      </c>
      <c r="AC1718" s="40" t="s">
        <v>4786</v>
      </c>
      <c r="AD1718" s="59" t="s">
        <v>4940</v>
      </c>
    </row>
    <row r="1719" spans="1:30">
      <c r="A1719" s="15" t="str">
        <f t="shared" si="130"/>
        <v>2022-3</v>
      </c>
      <c r="B1719" s="40" t="s">
        <v>540</v>
      </c>
      <c r="C1719" s="47">
        <v>44630</v>
      </c>
      <c r="D1719" s="40" t="s">
        <v>563</v>
      </c>
      <c r="E1719" s="40" t="s">
        <v>365</v>
      </c>
      <c r="F1719" s="40" t="s">
        <v>43</v>
      </c>
      <c r="G1719" s="40" t="s">
        <v>23</v>
      </c>
      <c r="H1719" s="40" t="s">
        <v>512</v>
      </c>
      <c r="I1719" s="15" t="str">
        <f t="shared" si="131"/>
        <v>MZQ</v>
      </c>
      <c r="J1719" s="52">
        <v>170</v>
      </c>
      <c r="K1719" s="53">
        <v>3.6110000000000002</v>
      </c>
      <c r="L1719" s="54">
        <f t="shared" si="132"/>
        <v>613.87</v>
      </c>
      <c r="M1719" s="56">
        <v>3.6110000000000002</v>
      </c>
      <c r="N1719" s="50">
        <v>6.3014000000000001</v>
      </c>
      <c r="O1719" s="50">
        <v>0.80649999999999999</v>
      </c>
      <c r="P1719" s="70">
        <f t="shared" si="133"/>
        <v>3.6110000000000002</v>
      </c>
      <c r="Q1719" s="37">
        <f t="shared" si="134"/>
        <v>613.87</v>
      </c>
      <c r="R1719" s="36"/>
      <c r="S1719" s="37"/>
      <c r="U1719" s="36"/>
      <c r="V1719" s="37"/>
      <c r="W1719" s="40" t="s">
        <v>110</v>
      </c>
      <c r="X1719" s="39" t="s">
        <v>366</v>
      </c>
      <c r="Y1719" s="40" t="s">
        <v>3831</v>
      </c>
      <c r="Z1719" s="40" t="s">
        <v>2468</v>
      </c>
      <c r="AA1719" s="40" t="s">
        <v>515</v>
      </c>
      <c r="AB1719" s="40" t="s">
        <v>2474</v>
      </c>
      <c r="AC1719" s="40" t="s">
        <v>4786</v>
      </c>
      <c r="AD1719" s="59" t="s">
        <v>4940</v>
      </c>
    </row>
    <row r="1720" spans="1:30">
      <c r="A1720" s="15" t="str">
        <f t="shared" si="130"/>
        <v>2022-3</v>
      </c>
      <c r="B1720" s="40" t="s">
        <v>540</v>
      </c>
      <c r="C1720" s="47">
        <v>44630</v>
      </c>
      <c r="D1720" s="40" t="s">
        <v>563</v>
      </c>
      <c r="E1720" s="40" t="s">
        <v>365</v>
      </c>
      <c r="F1720" s="40" t="s">
        <v>43</v>
      </c>
      <c r="G1720" s="40" t="s">
        <v>23</v>
      </c>
      <c r="H1720" s="40" t="s">
        <v>512</v>
      </c>
      <c r="I1720" s="15" t="str">
        <f t="shared" si="131"/>
        <v>MZQ</v>
      </c>
      <c r="J1720" s="52">
        <v>-1010</v>
      </c>
      <c r="K1720" s="53">
        <v>3.6110000000000002</v>
      </c>
      <c r="L1720" s="54">
        <f t="shared" si="132"/>
        <v>-3647.11</v>
      </c>
      <c r="M1720" s="56">
        <v>3.6110000000000002</v>
      </c>
      <c r="N1720" s="50">
        <v>6.3014000000000001</v>
      </c>
      <c r="O1720" s="50">
        <v>0.80649999999999999</v>
      </c>
      <c r="P1720" s="70">
        <f t="shared" si="133"/>
        <v>3.6110000000000002</v>
      </c>
      <c r="Q1720" s="37">
        <f t="shared" si="134"/>
        <v>-3647.11</v>
      </c>
      <c r="R1720" s="36"/>
      <c r="S1720" s="37"/>
      <c r="U1720" s="36"/>
      <c r="V1720" s="37"/>
      <c r="W1720" s="40" t="s">
        <v>110</v>
      </c>
      <c r="X1720" s="39" t="s">
        <v>366</v>
      </c>
      <c r="Y1720" s="40" t="s">
        <v>3831</v>
      </c>
      <c r="Z1720" s="40" t="s">
        <v>2468</v>
      </c>
      <c r="AA1720" s="40" t="s">
        <v>515</v>
      </c>
      <c r="AB1720" s="40" t="s">
        <v>2474</v>
      </c>
      <c r="AC1720" s="40" t="s">
        <v>4787</v>
      </c>
      <c r="AD1720" s="59" t="s">
        <v>4940</v>
      </c>
    </row>
    <row r="1721" spans="1:30">
      <c r="A1721" s="15" t="str">
        <f t="shared" si="130"/>
        <v>2022-3</v>
      </c>
      <c r="B1721" s="40" t="s">
        <v>540</v>
      </c>
      <c r="C1721" s="47">
        <v>44630</v>
      </c>
      <c r="D1721" s="40" t="s">
        <v>563</v>
      </c>
      <c r="E1721" s="40" t="s">
        <v>365</v>
      </c>
      <c r="F1721" s="40" t="s">
        <v>43</v>
      </c>
      <c r="G1721" s="40" t="s">
        <v>23</v>
      </c>
      <c r="H1721" s="40" t="s">
        <v>512</v>
      </c>
      <c r="I1721" s="15" t="str">
        <f t="shared" si="131"/>
        <v>MZQ</v>
      </c>
      <c r="J1721" s="52">
        <v>1010</v>
      </c>
      <c r="K1721" s="53">
        <v>3.6110000000000002</v>
      </c>
      <c r="L1721" s="54">
        <f t="shared" si="132"/>
        <v>3647.11</v>
      </c>
      <c r="M1721" s="56">
        <v>3.6110000000000002</v>
      </c>
      <c r="N1721" s="50">
        <v>6.3014000000000001</v>
      </c>
      <c r="O1721" s="50">
        <v>0.80649999999999999</v>
      </c>
      <c r="P1721" s="70">
        <f t="shared" si="133"/>
        <v>3.6110000000000002</v>
      </c>
      <c r="Q1721" s="37">
        <f t="shared" si="134"/>
        <v>3647.11</v>
      </c>
      <c r="R1721" s="36"/>
      <c r="S1721" s="37"/>
      <c r="U1721" s="36"/>
      <c r="V1721" s="37"/>
      <c r="W1721" s="40" t="s">
        <v>110</v>
      </c>
      <c r="X1721" s="39" t="s">
        <v>366</v>
      </c>
      <c r="Y1721" s="40" t="s">
        <v>3831</v>
      </c>
      <c r="Z1721" s="40" t="s">
        <v>2468</v>
      </c>
      <c r="AA1721" s="40" t="s">
        <v>515</v>
      </c>
      <c r="AB1721" s="40" t="s">
        <v>2474</v>
      </c>
      <c r="AC1721" s="40" t="s">
        <v>4786</v>
      </c>
      <c r="AD1721" s="59" t="s">
        <v>4940</v>
      </c>
    </row>
    <row r="1722" spans="1:30">
      <c r="A1722" s="15" t="str">
        <f t="shared" si="130"/>
        <v>2022-3</v>
      </c>
      <c r="B1722" s="40" t="s">
        <v>731</v>
      </c>
      <c r="C1722" s="47">
        <v>44630</v>
      </c>
      <c r="D1722" s="40" t="s">
        <v>732</v>
      </c>
      <c r="E1722" s="40" t="s">
        <v>365</v>
      </c>
      <c r="F1722" s="40" t="s">
        <v>43</v>
      </c>
      <c r="G1722" s="40" t="s">
        <v>23</v>
      </c>
      <c r="H1722" s="40" t="s">
        <v>512</v>
      </c>
      <c r="I1722" s="15" t="str">
        <f t="shared" si="131"/>
        <v>MZQ</v>
      </c>
      <c r="J1722" s="52">
        <v>1010</v>
      </c>
      <c r="K1722" s="53">
        <v>3.6110000000000002</v>
      </c>
      <c r="L1722" s="54">
        <f t="shared" si="132"/>
        <v>3647.11</v>
      </c>
      <c r="M1722" s="56">
        <v>3.6110000000000002</v>
      </c>
      <c r="N1722" s="50">
        <v>6.3014000000000001</v>
      </c>
      <c r="O1722" s="50">
        <v>0.80649999999999999</v>
      </c>
      <c r="P1722" s="70">
        <f t="shared" si="133"/>
        <v>3.6110000000000002</v>
      </c>
      <c r="Q1722" s="37">
        <f t="shared" si="134"/>
        <v>3647.11</v>
      </c>
      <c r="R1722" s="36"/>
      <c r="S1722" s="37"/>
      <c r="U1722" s="36"/>
      <c r="V1722" s="37"/>
      <c r="W1722" s="40" t="s">
        <v>110</v>
      </c>
      <c r="X1722" s="39" t="s">
        <v>366</v>
      </c>
      <c r="Y1722" s="40" t="s">
        <v>3832</v>
      </c>
      <c r="Z1722" s="40" t="s">
        <v>2468</v>
      </c>
      <c r="AA1722" s="40" t="s">
        <v>515</v>
      </c>
      <c r="AB1722" s="40" t="s">
        <v>2474</v>
      </c>
      <c r="AC1722" s="40" t="s">
        <v>4786</v>
      </c>
      <c r="AD1722" s="59" t="s">
        <v>4940</v>
      </c>
    </row>
    <row r="1723" spans="1:30">
      <c r="A1723" s="15" t="str">
        <f t="shared" si="130"/>
        <v>2022-3</v>
      </c>
      <c r="B1723" s="40" t="s">
        <v>889</v>
      </c>
      <c r="C1723" s="47">
        <v>44629</v>
      </c>
      <c r="D1723" s="40" t="s">
        <v>890</v>
      </c>
      <c r="E1723" s="40" t="s">
        <v>365</v>
      </c>
      <c r="F1723" s="40" t="s">
        <v>55</v>
      </c>
      <c r="G1723" s="40" t="s">
        <v>23</v>
      </c>
      <c r="H1723" s="40" t="s">
        <v>521</v>
      </c>
      <c r="I1723" s="15" t="str">
        <f t="shared" si="131"/>
        <v>MZQ</v>
      </c>
      <c r="J1723" s="52">
        <v>2770</v>
      </c>
      <c r="K1723" s="53">
        <v>3.41</v>
      </c>
      <c r="L1723" s="54">
        <f t="shared" si="132"/>
        <v>9445.7000000000007</v>
      </c>
      <c r="M1723" s="56">
        <v>3.62</v>
      </c>
      <c r="N1723" s="50">
        <v>6.3014000000000001</v>
      </c>
      <c r="O1723" s="50">
        <v>0.80649999999999999</v>
      </c>
      <c r="P1723" s="70">
        <f t="shared" si="133"/>
        <v>3.62</v>
      </c>
      <c r="Q1723" s="37">
        <f t="shared" si="134"/>
        <v>10027.4</v>
      </c>
      <c r="R1723" s="36"/>
      <c r="S1723" s="37"/>
      <c r="U1723" s="36"/>
      <c r="V1723" s="37"/>
      <c r="W1723" s="40" t="s">
        <v>21</v>
      </c>
      <c r="X1723" s="39" t="s">
        <v>366</v>
      </c>
      <c r="Y1723" s="40" t="s">
        <v>3833</v>
      </c>
      <c r="Z1723" s="40" t="s">
        <v>2437</v>
      </c>
      <c r="AA1723" s="40" t="s">
        <v>517</v>
      </c>
      <c r="AB1723" s="40" t="s">
        <v>2475</v>
      </c>
      <c r="AC1723" s="40" t="s">
        <v>4735</v>
      </c>
      <c r="AD1723" s="59" t="s">
        <v>4940</v>
      </c>
    </row>
    <row r="1724" spans="1:30">
      <c r="A1724" s="15" t="str">
        <f t="shared" si="130"/>
        <v>2022-3</v>
      </c>
      <c r="B1724" s="40" t="s">
        <v>4400</v>
      </c>
      <c r="C1724" s="47">
        <v>44635</v>
      </c>
      <c r="D1724" s="40" t="s">
        <v>4401</v>
      </c>
      <c r="E1724" s="40" t="s">
        <v>26</v>
      </c>
      <c r="F1724" s="40" t="s">
        <v>27</v>
      </c>
      <c r="G1724" s="40" t="s">
        <v>25</v>
      </c>
      <c r="H1724" s="40" t="s">
        <v>512</v>
      </c>
      <c r="I1724" s="15" t="str">
        <f t="shared" si="131"/>
        <v>MZQ</v>
      </c>
      <c r="J1724" s="52">
        <v>300</v>
      </c>
      <c r="K1724" s="53">
        <v>8.92</v>
      </c>
      <c r="L1724" s="54">
        <f t="shared" si="132"/>
        <v>2676</v>
      </c>
      <c r="M1724" s="56">
        <v>3.6282999999999999</v>
      </c>
      <c r="N1724" s="50">
        <v>6.3014000000000001</v>
      </c>
      <c r="O1724" s="50">
        <v>0.80649999999999999</v>
      </c>
      <c r="P1724" s="70">
        <f t="shared" si="133"/>
        <v>3.6282999999999999</v>
      </c>
      <c r="Q1724" s="37">
        <f t="shared" si="134"/>
        <v>1088.49</v>
      </c>
      <c r="R1724" s="36"/>
      <c r="S1724" s="37"/>
      <c r="U1724" s="36"/>
      <c r="V1724" s="37"/>
      <c r="W1724" s="40" t="s">
        <v>1173</v>
      </c>
      <c r="X1724" s="39" t="s">
        <v>366</v>
      </c>
      <c r="Y1724" s="40" t="s">
        <v>3834</v>
      </c>
      <c r="Z1724" s="40" t="s">
        <v>2440</v>
      </c>
      <c r="AA1724" s="40" t="s">
        <v>511</v>
      </c>
      <c r="AB1724" s="40" t="s">
        <v>2474</v>
      </c>
      <c r="AC1724" s="40" t="s">
        <v>4701</v>
      </c>
      <c r="AD1724" s="59" t="s">
        <v>4940</v>
      </c>
    </row>
    <row r="1725" spans="1:30">
      <c r="A1725" s="15" t="str">
        <f t="shared" si="130"/>
        <v>2022-3</v>
      </c>
      <c r="B1725" s="40" t="s">
        <v>548</v>
      </c>
      <c r="C1725" s="47">
        <v>44638</v>
      </c>
      <c r="D1725" s="40" t="s">
        <v>571</v>
      </c>
      <c r="E1725" s="40" t="s">
        <v>365</v>
      </c>
      <c r="F1725" s="40" t="s">
        <v>30</v>
      </c>
      <c r="G1725" s="40" t="s">
        <v>1326</v>
      </c>
      <c r="H1725" s="40" t="s">
        <v>512</v>
      </c>
      <c r="I1725" s="15" t="str">
        <f t="shared" si="131"/>
        <v>MZQ</v>
      </c>
      <c r="J1725" s="52">
        <v>869</v>
      </c>
      <c r="K1725" s="53" t="e">
        <v>#N/A</v>
      </c>
      <c r="L1725" s="54" t="e">
        <f t="shared" si="132"/>
        <v>#N/A</v>
      </c>
      <c r="M1725" s="56">
        <v>3.64</v>
      </c>
      <c r="N1725" s="50">
        <v>6.3014000000000001</v>
      </c>
      <c r="O1725" s="50">
        <v>0.80649999999999999</v>
      </c>
      <c r="P1725" s="70">
        <f t="shared" si="133"/>
        <v>3.64</v>
      </c>
      <c r="Q1725" s="37">
        <f t="shared" si="134"/>
        <v>3163.16</v>
      </c>
      <c r="R1725" s="36"/>
      <c r="S1725" s="37"/>
      <c r="U1725" s="36"/>
      <c r="V1725" s="37"/>
      <c r="W1725" s="40" t="s">
        <v>28</v>
      </c>
      <c r="X1725" s="39" t="s">
        <v>366</v>
      </c>
      <c r="Y1725" s="40" t="s">
        <v>3835</v>
      </c>
      <c r="Z1725" s="40" t="s">
        <v>2462</v>
      </c>
      <c r="AA1725" s="40" t="s">
        <v>530</v>
      </c>
      <c r="AB1725" s="40" t="s">
        <v>2475</v>
      </c>
      <c r="AC1725" s="40" t="s">
        <v>4788</v>
      </c>
      <c r="AD1725" s="59" t="s">
        <v>4940</v>
      </c>
    </row>
    <row r="1726" spans="1:30">
      <c r="A1726" s="15" t="str">
        <f t="shared" si="130"/>
        <v>2022-3</v>
      </c>
      <c r="B1726" s="40" t="s">
        <v>338</v>
      </c>
      <c r="C1726" s="47">
        <v>44651</v>
      </c>
      <c r="D1726" s="40" t="s">
        <v>339</v>
      </c>
      <c r="E1726" s="40" t="s">
        <v>365</v>
      </c>
      <c r="F1726" s="40" t="s">
        <v>38</v>
      </c>
      <c r="G1726" s="40" t="s">
        <v>23</v>
      </c>
      <c r="H1726" s="40" t="s">
        <v>512</v>
      </c>
      <c r="I1726" s="15" t="str">
        <f t="shared" si="131"/>
        <v>MZQ</v>
      </c>
      <c r="J1726" s="52">
        <v>42</v>
      </c>
      <c r="K1726" s="53">
        <v>3.6646000000000001</v>
      </c>
      <c r="L1726" s="54">
        <f t="shared" si="132"/>
        <v>153.91</v>
      </c>
      <c r="M1726" s="56">
        <v>3.6646000000000001</v>
      </c>
      <c r="N1726" s="50">
        <v>6.3014000000000001</v>
      </c>
      <c r="O1726" s="50">
        <v>0.80649999999999999</v>
      </c>
      <c r="P1726" s="70">
        <f t="shared" si="133"/>
        <v>3.6646000000000001</v>
      </c>
      <c r="Q1726" s="37">
        <f t="shared" si="134"/>
        <v>153.91</v>
      </c>
      <c r="R1726" s="36"/>
      <c r="S1726" s="37"/>
      <c r="U1726" s="36"/>
      <c r="V1726" s="37"/>
      <c r="W1726" s="40" t="s">
        <v>178</v>
      </c>
      <c r="X1726" s="39" t="s">
        <v>366</v>
      </c>
      <c r="Y1726" s="40" t="s">
        <v>1693</v>
      </c>
      <c r="Z1726" s="40" t="s">
        <v>2426</v>
      </c>
      <c r="AA1726" s="40" t="s">
        <v>514</v>
      </c>
      <c r="AB1726" s="40" t="s">
        <v>2475</v>
      </c>
      <c r="AC1726" s="40" t="s">
        <v>4789</v>
      </c>
      <c r="AD1726" s="59" t="s">
        <v>4940</v>
      </c>
    </row>
    <row r="1727" spans="1:30">
      <c r="A1727" s="15" t="str">
        <f t="shared" si="130"/>
        <v>2022-3</v>
      </c>
      <c r="B1727" s="40" t="s">
        <v>338</v>
      </c>
      <c r="C1727" s="47">
        <v>44644</v>
      </c>
      <c r="D1727" s="40" t="s">
        <v>339</v>
      </c>
      <c r="E1727" s="40" t="s">
        <v>365</v>
      </c>
      <c r="F1727" s="40" t="s">
        <v>38</v>
      </c>
      <c r="G1727" s="40" t="s">
        <v>23</v>
      </c>
      <c r="H1727" s="40" t="s">
        <v>512</v>
      </c>
      <c r="I1727" s="15" t="str">
        <f t="shared" si="131"/>
        <v>MZQ</v>
      </c>
      <c r="J1727" s="52">
        <v>5580</v>
      </c>
      <c r="K1727" s="53">
        <v>3.6646000000000001</v>
      </c>
      <c r="L1727" s="54">
        <f t="shared" si="132"/>
        <v>20448.47</v>
      </c>
      <c r="M1727" s="56">
        <v>3.6646000000000001</v>
      </c>
      <c r="N1727" s="50">
        <v>6.3014000000000001</v>
      </c>
      <c r="O1727" s="50">
        <v>0.80649999999999999</v>
      </c>
      <c r="P1727" s="70">
        <f t="shared" si="133"/>
        <v>3.6646000000000001</v>
      </c>
      <c r="Q1727" s="37">
        <f t="shared" si="134"/>
        <v>20448.47</v>
      </c>
      <c r="R1727" s="36"/>
      <c r="S1727" s="37"/>
      <c r="U1727" s="36"/>
      <c r="V1727" s="37"/>
      <c r="W1727" s="40" t="s">
        <v>178</v>
      </c>
      <c r="X1727" s="39" t="s">
        <v>366</v>
      </c>
      <c r="Y1727" s="40" t="s">
        <v>3836</v>
      </c>
      <c r="Z1727" s="40" t="s">
        <v>2426</v>
      </c>
      <c r="AA1727" s="40" t="s">
        <v>514</v>
      </c>
      <c r="AB1727" s="40" t="s">
        <v>2475</v>
      </c>
      <c r="AC1727" s="40" t="s">
        <v>4765</v>
      </c>
      <c r="AD1727" s="59" t="s">
        <v>4940</v>
      </c>
    </row>
    <row r="1728" spans="1:30">
      <c r="A1728" s="15" t="str">
        <f t="shared" si="130"/>
        <v>2022-3</v>
      </c>
      <c r="B1728" s="40" t="s">
        <v>338</v>
      </c>
      <c r="C1728" s="47">
        <v>44642</v>
      </c>
      <c r="D1728" s="40" t="s">
        <v>339</v>
      </c>
      <c r="E1728" s="40" t="s">
        <v>365</v>
      </c>
      <c r="F1728" s="40" t="s">
        <v>38</v>
      </c>
      <c r="G1728" s="40" t="s">
        <v>23</v>
      </c>
      <c r="H1728" s="40" t="s">
        <v>523</v>
      </c>
      <c r="I1728" s="15" t="str">
        <f t="shared" si="131"/>
        <v>MZQ</v>
      </c>
      <c r="J1728" s="52">
        <v>-42</v>
      </c>
      <c r="K1728" s="53">
        <v>3.6646000000000001</v>
      </c>
      <c r="L1728" s="54">
        <f t="shared" si="132"/>
        <v>-153.91</v>
      </c>
      <c r="M1728" s="56">
        <v>3.6646000000000001</v>
      </c>
      <c r="N1728" s="50">
        <v>6.3014000000000001</v>
      </c>
      <c r="O1728" s="50">
        <v>0.80649999999999999</v>
      </c>
      <c r="P1728" s="70">
        <f t="shared" si="133"/>
        <v>3.6646000000000001</v>
      </c>
      <c r="Q1728" s="37">
        <f t="shared" si="134"/>
        <v>-153.91</v>
      </c>
      <c r="R1728" s="36"/>
      <c r="S1728" s="37"/>
      <c r="U1728" s="36"/>
      <c r="V1728" s="37"/>
      <c r="W1728" s="40" t="s">
        <v>178</v>
      </c>
      <c r="X1728" s="39" t="s">
        <v>366</v>
      </c>
      <c r="Y1728" s="40" t="s">
        <v>1693</v>
      </c>
      <c r="Z1728" s="40" t="s">
        <v>2426</v>
      </c>
      <c r="AA1728" s="40" t="s">
        <v>514</v>
      </c>
      <c r="AB1728" s="40" t="s">
        <v>2475</v>
      </c>
      <c r="AC1728" s="40" t="s">
        <v>4790</v>
      </c>
      <c r="AD1728" s="59" t="s">
        <v>4940</v>
      </c>
    </row>
    <row r="1729" spans="1:30">
      <c r="A1729" s="15" t="str">
        <f t="shared" si="130"/>
        <v>2022-3</v>
      </c>
      <c r="B1729" s="40" t="s">
        <v>2768</v>
      </c>
      <c r="C1729" s="47">
        <v>44651</v>
      </c>
      <c r="D1729" s="40" t="s">
        <v>2769</v>
      </c>
      <c r="E1729" s="40" t="s">
        <v>365</v>
      </c>
      <c r="F1729" s="40" t="s">
        <v>38</v>
      </c>
      <c r="G1729" s="40" t="s">
        <v>23</v>
      </c>
      <c r="H1729" s="40" t="s">
        <v>512</v>
      </c>
      <c r="I1729" s="15" t="str">
        <f t="shared" si="131"/>
        <v>MZQ</v>
      </c>
      <c r="J1729" s="52">
        <v>2040</v>
      </c>
      <c r="K1729" s="53">
        <v>3.6844999999999999</v>
      </c>
      <c r="L1729" s="54">
        <f t="shared" si="132"/>
        <v>7516.38</v>
      </c>
      <c r="M1729" s="56">
        <v>3.6844999999999999</v>
      </c>
      <c r="N1729" s="50">
        <v>6.3014000000000001</v>
      </c>
      <c r="O1729" s="50">
        <v>0.80649999999999999</v>
      </c>
      <c r="P1729" s="70">
        <f t="shared" si="133"/>
        <v>3.6844999999999999</v>
      </c>
      <c r="Q1729" s="37">
        <f t="shared" si="134"/>
        <v>7516.38</v>
      </c>
      <c r="R1729" s="36"/>
      <c r="S1729" s="37"/>
      <c r="U1729" s="36"/>
      <c r="V1729" s="37"/>
      <c r="W1729" s="40" t="s">
        <v>178</v>
      </c>
      <c r="X1729" s="39" t="s">
        <v>366</v>
      </c>
      <c r="Y1729" s="40" t="s">
        <v>3837</v>
      </c>
      <c r="Z1729" s="40" t="s">
        <v>2426</v>
      </c>
      <c r="AA1729" s="40" t="s">
        <v>519</v>
      </c>
      <c r="AB1729" s="40" t="s">
        <v>2477</v>
      </c>
      <c r="AC1729" s="40" t="s">
        <v>4789</v>
      </c>
      <c r="AD1729" s="59" t="s">
        <v>4940</v>
      </c>
    </row>
    <row r="1730" spans="1:30">
      <c r="A1730" s="15" t="str">
        <f t="shared" ref="A1730:A1793" si="135">+TEXT(C1730,"YYYY")&amp;"-"&amp;TEXT(C1730,"M")</f>
        <v>2022-3</v>
      </c>
      <c r="B1730" s="40" t="s">
        <v>2768</v>
      </c>
      <c r="C1730" s="47">
        <v>44651</v>
      </c>
      <c r="D1730" s="40" t="s">
        <v>2769</v>
      </c>
      <c r="E1730" s="40" t="s">
        <v>365</v>
      </c>
      <c r="F1730" s="40" t="s">
        <v>38</v>
      </c>
      <c r="G1730" s="40" t="s">
        <v>23</v>
      </c>
      <c r="H1730" s="40" t="s">
        <v>512</v>
      </c>
      <c r="I1730" s="15" t="str">
        <f t="shared" ref="I1730:I1793" si="136">+IF(X1730="CNY","MZQ","MHK")</f>
        <v>MZQ</v>
      </c>
      <c r="J1730" s="52">
        <v>3296</v>
      </c>
      <c r="K1730" s="53">
        <v>3.6844999999999999</v>
      </c>
      <c r="L1730" s="54">
        <f t="shared" ref="L1730:L1793" si="137">+ROUND(K1730*J1730,2)</f>
        <v>12144.11</v>
      </c>
      <c r="M1730" s="56">
        <v>3.6844999999999999</v>
      </c>
      <c r="N1730" s="50">
        <v>6.3014000000000001</v>
      </c>
      <c r="O1730" s="50">
        <v>0.80649999999999999</v>
      </c>
      <c r="P1730" s="70">
        <f t="shared" ref="P1730:P1793" si="138">ROUND(IF(AND(X1730="USD"),M1730*N1730,IF(AND(X1730="HKD"),M1730*O1730,M1730)),4)</f>
        <v>3.6844999999999999</v>
      </c>
      <c r="Q1730" s="37">
        <f t="shared" ref="Q1730:Q1793" si="139">+ROUND(P1730*J1730,2)</f>
        <v>12144.11</v>
      </c>
      <c r="R1730" s="36"/>
      <c r="S1730" s="37"/>
      <c r="U1730" s="36"/>
      <c r="V1730" s="37"/>
      <c r="W1730" s="40" t="s">
        <v>178</v>
      </c>
      <c r="X1730" s="39" t="s">
        <v>366</v>
      </c>
      <c r="Y1730" s="40" t="s">
        <v>3839</v>
      </c>
      <c r="Z1730" s="40" t="s">
        <v>2426</v>
      </c>
      <c r="AA1730" s="40" t="s">
        <v>514</v>
      </c>
      <c r="AB1730" s="40" t="s">
        <v>2475</v>
      </c>
      <c r="AC1730" s="40" t="s">
        <v>4789</v>
      </c>
      <c r="AD1730" s="59" t="s">
        <v>4940</v>
      </c>
    </row>
    <row r="1731" spans="1:30">
      <c r="A1731" s="15" t="str">
        <f t="shared" si="135"/>
        <v>2022-3</v>
      </c>
      <c r="B1731" s="40" t="s">
        <v>2768</v>
      </c>
      <c r="C1731" s="47">
        <v>44644</v>
      </c>
      <c r="D1731" s="40" t="s">
        <v>2769</v>
      </c>
      <c r="E1731" s="40" t="s">
        <v>365</v>
      </c>
      <c r="F1731" s="40" t="s">
        <v>38</v>
      </c>
      <c r="G1731" s="40" t="s">
        <v>23</v>
      </c>
      <c r="H1731" s="40" t="s">
        <v>512</v>
      </c>
      <c r="I1731" s="15" t="str">
        <f t="shared" si="136"/>
        <v>MZQ</v>
      </c>
      <c r="J1731" s="52">
        <v>4914</v>
      </c>
      <c r="K1731" s="53">
        <v>3.6844999999999999</v>
      </c>
      <c r="L1731" s="54">
        <f t="shared" si="137"/>
        <v>18105.63</v>
      </c>
      <c r="M1731" s="56">
        <v>3.6844999999999999</v>
      </c>
      <c r="N1731" s="50">
        <v>6.3014000000000001</v>
      </c>
      <c r="O1731" s="50">
        <v>0.80649999999999999</v>
      </c>
      <c r="P1731" s="70">
        <f t="shared" si="138"/>
        <v>3.6844999999999999</v>
      </c>
      <c r="Q1731" s="37">
        <f t="shared" si="139"/>
        <v>18105.63</v>
      </c>
      <c r="R1731" s="36"/>
      <c r="S1731" s="37"/>
      <c r="U1731" s="36"/>
      <c r="V1731" s="37"/>
      <c r="W1731" s="40" t="s">
        <v>178</v>
      </c>
      <c r="X1731" s="39" t="s">
        <v>366</v>
      </c>
      <c r="Y1731" s="40" t="s">
        <v>3839</v>
      </c>
      <c r="Z1731" s="40" t="s">
        <v>2426</v>
      </c>
      <c r="AA1731" s="40" t="s">
        <v>514</v>
      </c>
      <c r="AB1731" s="40" t="s">
        <v>2475</v>
      </c>
      <c r="AC1731" s="40" t="s">
        <v>4765</v>
      </c>
      <c r="AD1731" s="59" t="s">
        <v>4940</v>
      </c>
    </row>
    <row r="1732" spans="1:30">
      <c r="A1732" s="15" t="str">
        <f t="shared" si="135"/>
        <v>2022-3</v>
      </c>
      <c r="B1732" s="40" t="s">
        <v>901</v>
      </c>
      <c r="C1732" s="47">
        <v>44623</v>
      </c>
      <c r="D1732" s="40" t="s">
        <v>902</v>
      </c>
      <c r="E1732" s="40" t="s">
        <v>365</v>
      </c>
      <c r="F1732" s="40" t="s">
        <v>38</v>
      </c>
      <c r="G1732" s="40" t="s">
        <v>23</v>
      </c>
      <c r="H1732" s="40" t="s">
        <v>512</v>
      </c>
      <c r="I1732" s="15" t="str">
        <f t="shared" si="136"/>
        <v>MZQ</v>
      </c>
      <c r="J1732" s="52">
        <v>1010</v>
      </c>
      <c r="K1732" s="53">
        <v>3.6844999999999999</v>
      </c>
      <c r="L1732" s="54">
        <f t="shared" si="137"/>
        <v>3721.35</v>
      </c>
      <c r="M1732" s="56">
        <v>3.6844999999999999</v>
      </c>
      <c r="N1732" s="50">
        <v>6.3014000000000001</v>
      </c>
      <c r="O1732" s="50">
        <v>0.80649999999999999</v>
      </c>
      <c r="P1732" s="70">
        <f t="shared" si="138"/>
        <v>3.6844999999999999</v>
      </c>
      <c r="Q1732" s="37">
        <f t="shared" si="139"/>
        <v>3721.35</v>
      </c>
      <c r="R1732" s="36"/>
      <c r="S1732" s="37"/>
      <c r="U1732" s="36"/>
      <c r="V1732" s="37"/>
      <c r="W1732" s="40" t="s">
        <v>178</v>
      </c>
      <c r="X1732" s="39" t="s">
        <v>366</v>
      </c>
      <c r="Y1732" s="40" t="s">
        <v>3838</v>
      </c>
      <c r="Z1732" s="40" t="s">
        <v>2426</v>
      </c>
      <c r="AA1732" s="40" t="s">
        <v>515</v>
      </c>
      <c r="AB1732" s="40" t="s">
        <v>2474</v>
      </c>
      <c r="AC1732" s="40" t="s">
        <v>4791</v>
      </c>
      <c r="AD1732" s="59" t="s">
        <v>4940</v>
      </c>
    </row>
    <row r="1733" spans="1:30">
      <c r="A1733" s="15" t="str">
        <f t="shared" si="135"/>
        <v>2022-3</v>
      </c>
      <c r="B1733" s="40" t="s">
        <v>4418</v>
      </c>
      <c r="C1733" s="47">
        <v>44628</v>
      </c>
      <c r="D1733" s="40" t="s">
        <v>4419</v>
      </c>
      <c r="E1733" s="40" t="s">
        <v>365</v>
      </c>
      <c r="F1733" s="40" t="s">
        <v>30</v>
      </c>
      <c r="G1733" s="40" t="s">
        <v>25</v>
      </c>
      <c r="H1733" s="40" t="s">
        <v>512</v>
      </c>
      <c r="I1733" s="15" t="str">
        <f t="shared" si="136"/>
        <v>MZQ</v>
      </c>
      <c r="J1733" s="52">
        <v>2060</v>
      </c>
      <c r="K1733" s="53">
        <v>0</v>
      </c>
      <c r="L1733" s="54">
        <f t="shared" si="137"/>
        <v>0</v>
      </c>
      <c r="M1733" s="56">
        <v>3.7</v>
      </c>
      <c r="N1733" s="50">
        <v>6.3014000000000001</v>
      </c>
      <c r="O1733" s="50">
        <v>0.80649999999999999</v>
      </c>
      <c r="P1733" s="70">
        <f t="shared" si="138"/>
        <v>3.7</v>
      </c>
      <c r="Q1733" s="37">
        <f t="shared" si="139"/>
        <v>7622</v>
      </c>
      <c r="R1733" s="36"/>
      <c r="S1733" s="37"/>
      <c r="U1733" s="36"/>
      <c r="V1733" s="37"/>
      <c r="W1733" s="40" t="s">
        <v>28</v>
      </c>
      <c r="X1733" s="39" t="s">
        <v>366</v>
      </c>
      <c r="Y1733" s="40" t="s">
        <v>3840</v>
      </c>
      <c r="Z1733" s="40" t="s">
        <v>2462</v>
      </c>
      <c r="AA1733" s="40" t="s">
        <v>530</v>
      </c>
      <c r="AB1733" s="40" t="s">
        <v>2475</v>
      </c>
      <c r="AC1733" s="40" t="s">
        <v>4792</v>
      </c>
      <c r="AD1733" s="59" t="s">
        <v>4940</v>
      </c>
    </row>
    <row r="1734" spans="1:30">
      <c r="A1734" s="15" t="str">
        <f t="shared" si="135"/>
        <v>2022-3</v>
      </c>
      <c r="B1734" s="40" t="s">
        <v>4420</v>
      </c>
      <c r="C1734" s="47">
        <v>44641</v>
      </c>
      <c r="D1734" s="40" t="s">
        <v>4421</v>
      </c>
      <c r="E1734" s="40" t="s">
        <v>105</v>
      </c>
      <c r="F1734" s="40" t="s">
        <v>30</v>
      </c>
      <c r="G1734" s="40" t="s">
        <v>25</v>
      </c>
      <c r="H1734" s="40" t="s">
        <v>526</v>
      </c>
      <c r="I1734" s="15" t="str">
        <f t="shared" si="136"/>
        <v>MZQ</v>
      </c>
      <c r="J1734" s="52">
        <v>1020</v>
      </c>
      <c r="K1734" s="53">
        <v>3.7</v>
      </c>
      <c r="L1734" s="54">
        <f t="shared" si="137"/>
        <v>3774</v>
      </c>
      <c r="M1734" s="56">
        <v>3.7</v>
      </c>
      <c r="N1734" s="50">
        <v>6.3014000000000001</v>
      </c>
      <c r="O1734" s="50">
        <v>0.80649999999999999</v>
      </c>
      <c r="P1734" s="70">
        <f t="shared" si="138"/>
        <v>3.7</v>
      </c>
      <c r="Q1734" s="37">
        <f t="shared" si="139"/>
        <v>3774</v>
      </c>
      <c r="R1734" s="36"/>
      <c r="S1734" s="37"/>
      <c r="U1734" s="36"/>
      <c r="V1734" s="37"/>
      <c r="W1734" s="40" t="s">
        <v>28</v>
      </c>
      <c r="X1734" s="39" t="s">
        <v>366</v>
      </c>
      <c r="Y1734" s="40" t="s">
        <v>3844</v>
      </c>
      <c r="Z1734" s="40" t="s">
        <v>2462</v>
      </c>
      <c r="AA1734" s="40" t="s">
        <v>527</v>
      </c>
      <c r="AB1734" s="40" t="s">
        <v>2478</v>
      </c>
      <c r="AC1734" s="40" t="s">
        <v>4764</v>
      </c>
      <c r="AD1734" s="59" t="s">
        <v>4940</v>
      </c>
    </row>
    <row r="1735" spans="1:30">
      <c r="A1735" s="15" t="str">
        <f t="shared" si="135"/>
        <v>2022-3</v>
      </c>
      <c r="B1735" s="40" t="s">
        <v>230</v>
      </c>
      <c r="C1735" s="47">
        <v>44634</v>
      </c>
      <c r="D1735" s="40" t="s">
        <v>231</v>
      </c>
      <c r="E1735" s="40" t="s">
        <v>365</v>
      </c>
      <c r="F1735" s="40" t="s">
        <v>30</v>
      </c>
      <c r="G1735" s="40" t="s">
        <v>25</v>
      </c>
      <c r="H1735" s="40" t="s">
        <v>512</v>
      </c>
      <c r="I1735" s="15" t="str">
        <f t="shared" si="136"/>
        <v>MZQ</v>
      </c>
      <c r="J1735" s="52">
        <v>1510</v>
      </c>
      <c r="K1735" s="53">
        <v>3.7</v>
      </c>
      <c r="L1735" s="54">
        <f t="shared" si="137"/>
        <v>5587</v>
      </c>
      <c r="M1735" s="56">
        <v>3.7</v>
      </c>
      <c r="N1735" s="50">
        <v>6.3014000000000001</v>
      </c>
      <c r="O1735" s="50">
        <v>0.80649999999999999</v>
      </c>
      <c r="P1735" s="70">
        <f t="shared" si="138"/>
        <v>3.7</v>
      </c>
      <c r="Q1735" s="37">
        <f t="shared" si="139"/>
        <v>5587</v>
      </c>
      <c r="R1735" s="36"/>
      <c r="S1735" s="37"/>
      <c r="U1735" s="36"/>
      <c r="V1735" s="37"/>
      <c r="W1735" s="40" t="s">
        <v>28</v>
      </c>
      <c r="X1735" s="39" t="s">
        <v>366</v>
      </c>
      <c r="Y1735" s="40" t="s">
        <v>3841</v>
      </c>
      <c r="Z1735" s="40" t="s">
        <v>2462</v>
      </c>
      <c r="AA1735" s="40" t="s">
        <v>530</v>
      </c>
      <c r="AB1735" s="40" t="s">
        <v>2475</v>
      </c>
      <c r="AC1735" s="40" t="s">
        <v>4763</v>
      </c>
      <c r="AD1735" s="59" t="s">
        <v>4940</v>
      </c>
    </row>
    <row r="1736" spans="1:30">
      <c r="A1736" s="15" t="str">
        <f t="shared" si="135"/>
        <v>2022-3</v>
      </c>
      <c r="B1736" s="40" t="s">
        <v>4420</v>
      </c>
      <c r="C1736" s="47">
        <v>44623</v>
      </c>
      <c r="D1736" s="40" t="s">
        <v>4421</v>
      </c>
      <c r="E1736" s="40" t="s">
        <v>105</v>
      </c>
      <c r="F1736" s="40" t="s">
        <v>30</v>
      </c>
      <c r="G1736" s="40" t="s">
        <v>25</v>
      </c>
      <c r="H1736" s="40" t="s">
        <v>526</v>
      </c>
      <c r="I1736" s="15" t="str">
        <f t="shared" si="136"/>
        <v>MZQ</v>
      </c>
      <c r="J1736" s="52">
        <v>1230</v>
      </c>
      <c r="K1736" s="53">
        <v>3.7</v>
      </c>
      <c r="L1736" s="54">
        <f t="shared" si="137"/>
        <v>4551</v>
      </c>
      <c r="M1736" s="56">
        <v>3.7</v>
      </c>
      <c r="N1736" s="50">
        <v>6.3014000000000001</v>
      </c>
      <c r="O1736" s="50">
        <v>0.80649999999999999</v>
      </c>
      <c r="P1736" s="70">
        <f t="shared" si="138"/>
        <v>3.7</v>
      </c>
      <c r="Q1736" s="37">
        <f t="shared" si="139"/>
        <v>4551</v>
      </c>
      <c r="R1736" s="36"/>
      <c r="S1736" s="37"/>
      <c r="U1736" s="36"/>
      <c r="V1736" s="37"/>
      <c r="W1736" s="40" t="s">
        <v>28</v>
      </c>
      <c r="X1736" s="39" t="s">
        <v>366</v>
      </c>
      <c r="Y1736" s="40" t="s">
        <v>3842</v>
      </c>
      <c r="Z1736" s="40" t="s">
        <v>2462</v>
      </c>
      <c r="AA1736" s="40" t="s">
        <v>527</v>
      </c>
      <c r="AB1736" s="40" t="s">
        <v>2478</v>
      </c>
      <c r="AC1736" s="40" t="s">
        <v>4793</v>
      </c>
      <c r="AD1736" s="59" t="s">
        <v>4940</v>
      </c>
    </row>
    <row r="1737" spans="1:30">
      <c r="A1737" s="15" t="str">
        <f t="shared" si="135"/>
        <v>2022-3</v>
      </c>
      <c r="B1737" s="40" t="s">
        <v>4422</v>
      </c>
      <c r="C1737" s="47">
        <v>44650</v>
      </c>
      <c r="D1737" s="40" t="s">
        <v>4419</v>
      </c>
      <c r="E1737" s="40" t="s">
        <v>365</v>
      </c>
      <c r="F1737" s="40" t="s">
        <v>30</v>
      </c>
      <c r="G1737" s="40" t="s">
        <v>1326</v>
      </c>
      <c r="H1737" s="40" t="s">
        <v>526</v>
      </c>
      <c r="I1737" s="15" t="str">
        <f t="shared" si="136"/>
        <v>MZQ</v>
      </c>
      <c r="J1737" s="52">
        <v>1030</v>
      </c>
      <c r="K1737" s="53" t="e">
        <v>#N/A</v>
      </c>
      <c r="L1737" s="54" t="e">
        <f t="shared" si="137"/>
        <v>#N/A</v>
      </c>
      <c r="M1737" s="56">
        <v>3.7</v>
      </c>
      <c r="N1737" s="50">
        <v>6.3014000000000001</v>
      </c>
      <c r="O1737" s="50">
        <v>0.80649999999999999</v>
      </c>
      <c r="P1737" s="70">
        <f t="shared" si="138"/>
        <v>3.7</v>
      </c>
      <c r="Q1737" s="37">
        <f t="shared" si="139"/>
        <v>3811</v>
      </c>
      <c r="R1737" s="36"/>
      <c r="S1737" s="37"/>
      <c r="U1737" s="36"/>
      <c r="V1737" s="37"/>
      <c r="W1737" s="40" t="s">
        <v>28</v>
      </c>
      <c r="X1737" s="39" t="s">
        <v>366</v>
      </c>
      <c r="Y1737" s="40" t="s">
        <v>3843</v>
      </c>
      <c r="Z1737" s="40" t="s">
        <v>2462</v>
      </c>
      <c r="AA1737" s="40" t="s">
        <v>530</v>
      </c>
      <c r="AB1737" s="40" t="s">
        <v>2475</v>
      </c>
      <c r="AC1737" s="40" t="s">
        <v>4781</v>
      </c>
      <c r="AD1737" s="59" t="s">
        <v>4940</v>
      </c>
    </row>
    <row r="1738" spans="1:30">
      <c r="A1738" s="15" t="str">
        <f t="shared" si="135"/>
        <v>2022-3</v>
      </c>
      <c r="B1738" s="40" t="s">
        <v>1151</v>
      </c>
      <c r="C1738" s="47">
        <v>44643</v>
      </c>
      <c r="D1738" s="40" t="s">
        <v>1152</v>
      </c>
      <c r="E1738" s="40" t="s">
        <v>365</v>
      </c>
      <c r="F1738" s="40" t="s">
        <v>30</v>
      </c>
      <c r="G1738" s="40" t="s">
        <v>1326</v>
      </c>
      <c r="H1738" s="40" t="s">
        <v>523</v>
      </c>
      <c r="I1738" s="15" t="str">
        <f t="shared" si="136"/>
        <v>MZQ</v>
      </c>
      <c r="J1738" s="52">
        <v>-15</v>
      </c>
      <c r="K1738" s="53" t="e">
        <v>#N/A</v>
      </c>
      <c r="L1738" s="54" t="e">
        <f t="shared" si="137"/>
        <v>#N/A</v>
      </c>
      <c r="M1738" s="56">
        <v>3.72</v>
      </c>
      <c r="N1738" s="50">
        <v>6.3014000000000001</v>
      </c>
      <c r="O1738" s="50">
        <v>0.80649999999999999</v>
      </c>
      <c r="P1738" s="70">
        <f t="shared" si="138"/>
        <v>3.72</v>
      </c>
      <c r="Q1738" s="37">
        <f t="shared" si="139"/>
        <v>-55.8</v>
      </c>
      <c r="R1738" s="36"/>
      <c r="S1738" s="37"/>
      <c r="U1738" s="36"/>
      <c r="V1738" s="37"/>
      <c r="W1738" s="40" t="s">
        <v>28</v>
      </c>
      <c r="X1738" s="39" t="s">
        <v>366</v>
      </c>
      <c r="Y1738" s="40" t="s">
        <v>2243</v>
      </c>
      <c r="Z1738" s="40" t="s">
        <v>2462</v>
      </c>
      <c r="AA1738" s="40" t="s">
        <v>530</v>
      </c>
      <c r="AB1738" s="40" t="s">
        <v>2475</v>
      </c>
      <c r="AC1738" s="40" t="s">
        <v>4767</v>
      </c>
      <c r="AD1738" s="59" t="s">
        <v>4940</v>
      </c>
    </row>
    <row r="1739" spans="1:30">
      <c r="A1739" s="15" t="str">
        <f t="shared" si="135"/>
        <v>2022-3</v>
      </c>
      <c r="B1739" s="40" t="s">
        <v>108</v>
      </c>
      <c r="C1739" s="47">
        <v>44623</v>
      </c>
      <c r="D1739" s="40" t="s">
        <v>109</v>
      </c>
      <c r="E1739" s="40" t="s">
        <v>365</v>
      </c>
      <c r="F1739" s="40" t="s">
        <v>38</v>
      </c>
      <c r="G1739" s="40" t="s">
        <v>23</v>
      </c>
      <c r="H1739" s="40" t="s">
        <v>512</v>
      </c>
      <c r="I1739" s="15" t="str">
        <f t="shared" si="136"/>
        <v>MZQ</v>
      </c>
      <c r="J1739" s="52">
        <v>1000</v>
      </c>
      <c r="K1739" s="53">
        <v>3.3875999999999999</v>
      </c>
      <c r="L1739" s="54">
        <f t="shared" si="137"/>
        <v>3387.6</v>
      </c>
      <c r="M1739" s="56">
        <v>3.7360000000000002</v>
      </c>
      <c r="N1739" s="50">
        <v>6.3014000000000001</v>
      </c>
      <c r="O1739" s="50">
        <v>0.80649999999999999</v>
      </c>
      <c r="P1739" s="70">
        <f t="shared" si="138"/>
        <v>3.7360000000000002</v>
      </c>
      <c r="Q1739" s="37">
        <f t="shared" si="139"/>
        <v>3736</v>
      </c>
      <c r="R1739" s="36"/>
      <c r="S1739" s="37"/>
      <c r="U1739" s="36"/>
      <c r="V1739" s="37"/>
      <c r="W1739" s="40" t="s">
        <v>178</v>
      </c>
      <c r="X1739" s="39" t="s">
        <v>366</v>
      </c>
      <c r="Y1739" s="40" t="s">
        <v>3845</v>
      </c>
      <c r="Z1739" s="40" t="s">
        <v>2426</v>
      </c>
      <c r="AA1739" s="40" t="s">
        <v>515</v>
      </c>
      <c r="AB1739" s="40" t="s">
        <v>2474</v>
      </c>
      <c r="AC1739" s="40" t="s">
        <v>4791</v>
      </c>
      <c r="AD1739" s="59" t="s">
        <v>4940</v>
      </c>
    </row>
    <row r="1740" spans="1:30">
      <c r="A1740" s="15" t="str">
        <f t="shared" si="135"/>
        <v>2022-3</v>
      </c>
      <c r="B1740" s="40" t="s">
        <v>4423</v>
      </c>
      <c r="C1740" s="47">
        <v>44643</v>
      </c>
      <c r="D1740" s="40" t="s">
        <v>4424</v>
      </c>
      <c r="E1740" s="40" t="s">
        <v>365</v>
      </c>
      <c r="F1740" s="40" t="s">
        <v>44</v>
      </c>
      <c r="G1740" s="40" t="s">
        <v>23</v>
      </c>
      <c r="H1740" s="40" t="s">
        <v>512</v>
      </c>
      <c r="I1740" s="15" t="str">
        <f t="shared" si="136"/>
        <v>MZQ</v>
      </c>
      <c r="J1740" s="52">
        <v>20</v>
      </c>
      <c r="K1740" s="53">
        <v>3.7425999999999999</v>
      </c>
      <c r="L1740" s="54">
        <f t="shared" si="137"/>
        <v>74.849999999999994</v>
      </c>
      <c r="M1740" s="56">
        <v>3.7425999999999999</v>
      </c>
      <c r="N1740" s="50">
        <v>6.3014000000000001</v>
      </c>
      <c r="O1740" s="50">
        <v>0.80649999999999999</v>
      </c>
      <c r="P1740" s="70">
        <f t="shared" si="138"/>
        <v>3.7425999999999999</v>
      </c>
      <c r="Q1740" s="37">
        <f t="shared" si="139"/>
        <v>74.849999999999994</v>
      </c>
      <c r="R1740" s="36"/>
      <c r="S1740" s="37"/>
      <c r="U1740" s="36"/>
      <c r="V1740" s="37"/>
      <c r="W1740" s="40" t="s">
        <v>75</v>
      </c>
      <c r="X1740" s="39" t="s">
        <v>366</v>
      </c>
      <c r="Y1740" s="40" t="s">
        <v>3846</v>
      </c>
      <c r="Z1740" s="40" t="s">
        <v>2464</v>
      </c>
      <c r="AA1740" s="40" t="s">
        <v>519</v>
      </c>
      <c r="AB1740" s="40" t="s">
        <v>2477</v>
      </c>
      <c r="AC1740" s="40" t="s">
        <v>4682</v>
      </c>
      <c r="AD1740" s="59" t="s">
        <v>4939</v>
      </c>
    </row>
    <row r="1741" spans="1:30">
      <c r="A1741" s="15" t="str">
        <f t="shared" si="135"/>
        <v>2022-3</v>
      </c>
      <c r="B1741" s="40" t="s">
        <v>4423</v>
      </c>
      <c r="C1741" s="47">
        <v>44643</v>
      </c>
      <c r="D1741" s="40" t="s">
        <v>4424</v>
      </c>
      <c r="E1741" s="40" t="s">
        <v>365</v>
      </c>
      <c r="F1741" s="40" t="s">
        <v>44</v>
      </c>
      <c r="G1741" s="40" t="s">
        <v>23</v>
      </c>
      <c r="H1741" s="40" t="s">
        <v>512</v>
      </c>
      <c r="I1741" s="15" t="str">
        <f t="shared" si="136"/>
        <v>MZQ</v>
      </c>
      <c r="J1741" s="52">
        <v>1030</v>
      </c>
      <c r="K1741" s="53">
        <v>3.7425999999999999</v>
      </c>
      <c r="L1741" s="54">
        <f t="shared" si="137"/>
        <v>3854.88</v>
      </c>
      <c r="M1741" s="56">
        <v>3.7425999999999999</v>
      </c>
      <c r="N1741" s="50">
        <v>6.3014000000000001</v>
      </c>
      <c r="O1741" s="50">
        <v>0.80649999999999999</v>
      </c>
      <c r="P1741" s="70">
        <f t="shared" si="138"/>
        <v>3.7425999999999999</v>
      </c>
      <c r="Q1741" s="37">
        <f t="shared" si="139"/>
        <v>3854.88</v>
      </c>
      <c r="R1741" s="36"/>
      <c r="S1741" s="37"/>
      <c r="U1741" s="36"/>
      <c r="V1741" s="37"/>
      <c r="W1741" s="40" t="s">
        <v>75</v>
      </c>
      <c r="X1741" s="39" t="s">
        <v>366</v>
      </c>
      <c r="Y1741" s="40" t="s">
        <v>3846</v>
      </c>
      <c r="Z1741" s="40" t="s">
        <v>2464</v>
      </c>
      <c r="AA1741" s="40" t="s">
        <v>519</v>
      </c>
      <c r="AB1741" s="40" t="s">
        <v>2477</v>
      </c>
      <c r="AC1741" s="40" t="s">
        <v>4682</v>
      </c>
      <c r="AD1741" s="59" t="s">
        <v>4939</v>
      </c>
    </row>
    <row r="1742" spans="1:30">
      <c r="A1742" s="15" t="str">
        <f t="shared" si="135"/>
        <v>2022-3</v>
      </c>
      <c r="B1742" s="40" t="s">
        <v>2770</v>
      </c>
      <c r="C1742" s="47">
        <v>44636</v>
      </c>
      <c r="D1742" s="40" t="s">
        <v>2771</v>
      </c>
      <c r="E1742" s="40" t="s">
        <v>365</v>
      </c>
      <c r="F1742" s="40" t="s">
        <v>30</v>
      </c>
      <c r="G1742" s="40" t="s">
        <v>1326</v>
      </c>
      <c r="H1742" s="40" t="s">
        <v>512</v>
      </c>
      <c r="I1742" s="15" t="str">
        <f t="shared" si="136"/>
        <v>MZQ</v>
      </c>
      <c r="J1742" s="52">
        <v>1030</v>
      </c>
      <c r="K1742" s="53" t="e">
        <v>#N/A</v>
      </c>
      <c r="L1742" s="54" t="e">
        <f t="shared" si="137"/>
        <v>#N/A</v>
      </c>
      <c r="M1742" s="56">
        <v>3.75</v>
      </c>
      <c r="N1742" s="50">
        <v>6.3014000000000001</v>
      </c>
      <c r="O1742" s="50">
        <v>0.80649999999999999</v>
      </c>
      <c r="P1742" s="70">
        <f t="shared" si="138"/>
        <v>3.75</v>
      </c>
      <c r="Q1742" s="37">
        <f t="shared" si="139"/>
        <v>3862.5</v>
      </c>
      <c r="R1742" s="36"/>
      <c r="S1742" s="37"/>
      <c r="U1742" s="36"/>
      <c r="V1742" s="37"/>
      <c r="W1742" s="40" t="s">
        <v>28</v>
      </c>
      <c r="X1742" s="39" t="s">
        <v>366</v>
      </c>
      <c r="Y1742" s="40" t="s">
        <v>3847</v>
      </c>
      <c r="Z1742" s="40" t="s">
        <v>2462</v>
      </c>
      <c r="AA1742" s="40" t="s">
        <v>530</v>
      </c>
      <c r="AB1742" s="40" t="s">
        <v>2475</v>
      </c>
      <c r="AC1742" s="40" t="s">
        <v>4753</v>
      </c>
      <c r="AD1742" s="59" t="s">
        <v>4940</v>
      </c>
    </row>
    <row r="1743" spans="1:30">
      <c r="A1743" s="15" t="str">
        <f t="shared" si="135"/>
        <v>2022-3</v>
      </c>
      <c r="B1743" s="40" t="s">
        <v>4425</v>
      </c>
      <c r="C1743" s="47">
        <v>44631</v>
      </c>
      <c r="D1743" s="40" t="s">
        <v>4426</v>
      </c>
      <c r="E1743" s="40" t="s">
        <v>365</v>
      </c>
      <c r="F1743" s="40" t="s">
        <v>24</v>
      </c>
      <c r="G1743" s="40" t="s">
        <v>23</v>
      </c>
      <c r="H1743" s="40" t="s">
        <v>521</v>
      </c>
      <c r="I1743" s="15" t="str">
        <f t="shared" si="136"/>
        <v>MZQ</v>
      </c>
      <c r="J1743" s="52">
        <v>1010</v>
      </c>
      <c r="K1743" s="53">
        <v>3.56</v>
      </c>
      <c r="L1743" s="54">
        <f t="shared" si="137"/>
        <v>3595.6</v>
      </c>
      <c r="M1743" s="56">
        <v>3.77</v>
      </c>
      <c r="N1743" s="50">
        <v>6.3014000000000001</v>
      </c>
      <c r="O1743" s="50">
        <v>0.80649999999999999</v>
      </c>
      <c r="P1743" s="70">
        <f t="shared" si="138"/>
        <v>3.77</v>
      </c>
      <c r="Q1743" s="37">
        <f t="shared" si="139"/>
        <v>3807.7</v>
      </c>
      <c r="R1743" s="36"/>
      <c r="S1743" s="37"/>
      <c r="U1743" s="36"/>
      <c r="V1743" s="37"/>
      <c r="W1743" s="40" t="s">
        <v>21</v>
      </c>
      <c r="X1743" s="39" t="s">
        <v>366</v>
      </c>
      <c r="Y1743" s="40" t="s">
        <v>3848</v>
      </c>
      <c r="Z1743" s="40" t="s">
        <v>2437</v>
      </c>
      <c r="AA1743" s="40" t="s">
        <v>518</v>
      </c>
      <c r="AB1743" s="40" t="s">
        <v>2474</v>
      </c>
      <c r="AC1743" s="40" t="s">
        <v>4715</v>
      </c>
      <c r="AD1743" s="59" t="s">
        <v>4940</v>
      </c>
    </row>
    <row r="1744" spans="1:30">
      <c r="A1744" s="15" t="str">
        <f t="shared" si="135"/>
        <v>2022-3</v>
      </c>
      <c r="B1744" s="40" t="s">
        <v>4427</v>
      </c>
      <c r="C1744" s="47">
        <v>44641</v>
      </c>
      <c r="D1744" s="40" t="s">
        <v>4428</v>
      </c>
      <c r="E1744" s="40" t="s">
        <v>365</v>
      </c>
      <c r="F1744" s="40" t="s">
        <v>55</v>
      </c>
      <c r="G1744" s="40" t="s">
        <v>23</v>
      </c>
      <c r="H1744" s="40" t="s">
        <v>521</v>
      </c>
      <c r="I1744" s="15" t="str">
        <f t="shared" si="136"/>
        <v>MZQ</v>
      </c>
      <c r="J1744" s="52">
        <v>1010</v>
      </c>
      <c r="K1744" s="53">
        <v>3.61</v>
      </c>
      <c r="L1744" s="54">
        <f t="shared" si="137"/>
        <v>3646.1</v>
      </c>
      <c r="M1744" s="56">
        <v>3.78</v>
      </c>
      <c r="N1744" s="50">
        <v>6.3014000000000001</v>
      </c>
      <c r="O1744" s="50">
        <v>0.80649999999999999</v>
      </c>
      <c r="P1744" s="70">
        <f t="shared" si="138"/>
        <v>3.78</v>
      </c>
      <c r="Q1744" s="37">
        <f t="shared" si="139"/>
        <v>3817.8</v>
      </c>
      <c r="R1744" s="36"/>
      <c r="S1744" s="37"/>
      <c r="U1744" s="36"/>
      <c r="V1744" s="37"/>
      <c r="W1744" s="40" t="s">
        <v>21</v>
      </c>
      <c r="X1744" s="39" t="s">
        <v>366</v>
      </c>
      <c r="Y1744" s="40" t="s">
        <v>3849</v>
      </c>
      <c r="Z1744" s="40" t="s">
        <v>2437</v>
      </c>
      <c r="AA1744" s="40" t="s">
        <v>517</v>
      </c>
      <c r="AB1744" s="40" t="s">
        <v>2475</v>
      </c>
      <c r="AC1744" s="40" t="s">
        <v>4738</v>
      </c>
      <c r="AD1744" s="59" t="s">
        <v>4940</v>
      </c>
    </row>
    <row r="1745" spans="1:30">
      <c r="A1745" s="15" t="str">
        <f t="shared" si="135"/>
        <v>2022-3</v>
      </c>
      <c r="B1745" s="40" t="s">
        <v>4429</v>
      </c>
      <c r="C1745" s="47">
        <v>44650</v>
      </c>
      <c r="D1745" s="40" t="s">
        <v>4430</v>
      </c>
      <c r="E1745" s="40" t="s">
        <v>365</v>
      </c>
      <c r="F1745" s="40" t="s">
        <v>37</v>
      </c>
      <c r="G1745" s="40" t="s">
        <v>23</v>
      </c>
      <c r="H1745" s="40" t="s">
        <v>512</v>
      </c>
      <c r="I1745" s="15" t="str">
        <f t="shared" si="136"/>
        <v>MZQ</v>
      </c>
      <c r="J1745" s="52">
        <v>5810</v>
      </c>
      <c r="K1745" s="53">
        <v>2.2905050500000002</v>
      </c>
      <c r="L1745" s="54">
        <f t="shared" si="137"/>
        <v>13307.83</v>
      </c>
      <c r="M1745" s="56">
        <v>3.8003999999999998</v>
      </c>
      <c r="N1745" s="50">
        <v>6.3014000000000001</v>
      </c>
      <c r="O1745" s="50">
        <v>0.80649999999999999</v>
      </c>
      <c r="P1745" s="70">
        <f t="shared" si="138"/>
        <v>3.8003999999999998</v>
      </c>
      <c r="Q1745" s="37">
        <f t="shared" si="139"/>
        <v>22080.32</v>
      </c>
      <c r="R1745" s="36"/>
      <c r="S1745" s="37"/>
      <c r="U1745" s="36"/>
      <c r="V1745" s="37"/>
      <c r="W1745" s="40" t="s">
        <v>3302</v>
      </c>
      <c r="X1745" s="39" t="s">
        <v>366</v>
      </c>
      <c r="Y1745" s="40" t="s">
        <v>3851</v>
      </c>
      <c r="Z1745" s="40" t="s">
        <v>3474</v>
      </c>
      <c r="AA1745" s="40" t="s">
        <v>515</v>
      </c>
      <c r="AB1745" s="40" t="s">
        <v>2474</v>
      </c>
      <c r="AC1745" s="40" t="s">
        <v>4635</v>
      </c>
      <c r="AD1745" s="59" t="s">
        <v>4940</v>
      </c>
    </row>
    <row r="1746" spans="1:30">
      <c r="A1746" s="15" t="str">
        <f t="shared" si="135"/>
        <v>2022-3</v>
      </c>
      <c r="B1746" s="40" t="s">
        <v>4429</v>
      </c>
      <c r="C1746" s="47">
        <v>44631</v>
      </c>
      <c r="D1746" s="40" t="s">
        <v>4430</v>
      </c>
      <c r="E1746" s="40" t="s">
        <v>365</v>
      </c>
      <c r="F1746" s="40" t="s">
        <v>37</v>
      </c>
      <c r="G1746" s="40" t="s">
        <v>23</v>
      </c>
      <c r="H1746" s="40" t="s">
        <v>512</v>
      </c>
      <c r="I1746" s="15" t="str">
        <f t="shared" si="136"/>
        <v>MZQ</v>
      </c>
      <c r="J1746" s="52">
        <v>1020</v>
      </c>
      <c r="K1746" s="53">
        <v>2.2905050500000002</v>
      </c>
      <c r="L1746" s="54">
        <f t="shared" si="137"/>
        <v>2336.3200000000002</v>
      </c>
      <c r="M1746" s="56">
        <v>3.8003999999999998</v>
      </c>
      <c r="N1746" s="50">
        <v>6.3014000000000001</v>
      </c>
      <c r="O1746" s="50">
        <v>0.80649999999999999</v>
      </c>
      <c r="P1746" s="70">
        <f t="shared" si="138"/>
        <v>3.8003999999999998</v>
      </c>
      <c r="Q1746" s="37">
        <f t="shared" si="139"/>
        <v>3876.41</v>
      </c>
      <c r="R1746" s="36"/>
      <c r="S1746" s="37"/>
      <c r="U1746" s="36"/>
      <c r="V1746" s="37"/>
      <c r="W1746" s="40" t="s">
        <v>3302</v>
      </c>
      <c r="X1746" s="39" t="s">
        <v>366</v>
      </c>
      <c r="Y1746" s="40" t="s">
        <v>3850</v>
      </c>
      <c r="Z1746" s="40" t="s">
        <v>3474</v>
      </c>
      <c r="AA1746" s="40" t="s">
        <v>515</v>
      </c>
      <c r="AB1746" s="40" t="s">
        <v>2474</v>
      </c>
      <c r="AC1746" s="40" t="s">
        <v>4794</v>
      </c>
      <c r="AD1746" s="59" t="s">
        <v>4940</v>
      </c>
    </row>
    <row r="1747" spans="1:30">
      <c r="A1747" s="15" t="str">
        <f t="shared" si="135"/>
        <v>2022-3</v>
      </c>
      <c r="B1747" s="40" t="s">
        <v>4431</v>
      </c>
      <c r="C1747" s="47">
        <v>44629</v>
      </c>
      <c r="D1747" s="40" t="s">
        <v>4432</v>
      </c>
      <c r="E1747" s="40" t="s">
        <v>365</v>
      </c>
      <c r="F1747" s="40" t="s">
        <v>24</v>
      </c>
      <c r="G1747" s="40" t="s">
        <v>23</v>
      </c>
      <c r="H1747" s="40" t="s">
        <v>521</v>
      </c>
      <c r="I1747" s="15" t="str">
        <f t="shared" si="136"/>
        <v>MZQ</v>
      </c>
      <c r="J1747" s="52">
        <v>1010</v>
      </c>
      <c r="K1747" s="53">
        <v>2.66</v>
      </c>
      <c r="L1747" s="54">
        <f t="shared" si="137"/>
        <v>2686.6</v>
      </c>
      <c r="M1747" s="56">
        <v>3.85</v>
      </c>
      <c r="N1747" s="50">
        <v>6.3014000000000001</v>
      </c>
      <c r="O1747" s="50">
        <v>0.80649999999999999</v>
      </c>
      <c r="P1747" s="70">
        <f t="shared" si="138"/>
        <v>3.85</v>
      </c>
      <c r="Q1747" s="37">
        <f t="shared" si="139"/>
        <v>3888.5</v>
      </c>
      <c r="R1747" s="36"/>
      <c r="S1747" s="37"/>
      <c r="U1747" s="36"/>
      <c r="V1747" s="37"/>
      <c r="W1747" s="40" t="s">
        <v>21</v>
      </c>
      <c r="X1747" s="39" t="s">
        <v>366</v>
      </c>
      <c r="Y1747" s="40" t="s">
        <v>3852</v>
      </c>
      <c r="Z1747" s="40" t="s">
        <v>2437</v>
      </c>
      <c r="AA1747" s="40" t="s">
        <v>516</v>
      </c>
      <c r="AB1747" s="40" t="s">
        <v>2477</v>
      </c>
      <c r="AC1747" s="40" t="s">
        <v>4795</v>
      </c>
      <c r="AD1747" s="59" t="s">
        <v>4940</v>
      </c>
    </row>
    <row r="1748" spans="1:30">
      <c r="A1748" s="15" t="str">
        <f t="shared" si="135"/>
        <v>2022-3</v>
      </c>
      <c r="B1748" s="40" t="s">
        <v>482</v>
      </c>
      <c r="C1748" s="47">
        <v>44621</v>
      </c>
      <c r="D1748" s="40" t="s">
        <v>483</v>
      </c>
      <c r="E1748" s="40" t="s">
        <v>365</v>
      </c>
      <c r="F1748" s="40" t="s">
        <v>55</v>
      </c>
      <c r="G1748" s="40" t="s">
        <v>23</v>
      </c>
      <c r="H1748" s="40" t="s">
        <v>521</v>
      </c>
      <c r="I1748" s="15" t="str">
        <f t="shared" si="136"/>
        <v>MZQ</v>
      </c>
      <c r="J1748" s="52">
        <v>1010</v>
      </c>
      <c r="K1748" s="53">
        <v>3.9</v>
      </c>
      <c r="L1748" s="54">
        <f t="shared" si="137"/>
        <v>3939</v>
      </c>
      <c r="M1748" s="56">
        <v>3.9</v>
      </c>
      <c r="N1748" s="50">
        <v>6.3014000000000001</v>
      </c>
      <c r="O1748" s="50">
        <v>0.80649999999999999</v>
      </c>
      <c r="P1748" s="70">
        <f t="shared" si="138"/>
        <v>3.9</v>
      </c>
      <c r="Q1748" s="37">
        <f t="shared" si="139"/>
        <v>3939</v>
      </c>
      <c r="R1748" s="36"/>
      <c r="S1748" s="37"/>
      <c r="U1748" s="36"/>
      <c r="V1748" s="37"/>
      <c r="W1748" s="40" t="s">
        <v>21</v>
      </c>
      <c r="X1748" s="39" t="s">
        <v>366</v>
      </c>
      <c r="Y1748" s="40" t="s">
        <v>3853</v>
      </c>
      <c r="Z1748" s="40" t="s">
        <v>2437</v>
      </c>
      <c r="AA1748" s="40" t="s">
        <v>517</v>
      </c>
      <c r="AB1748" s="40" t="s">
        <v>2475</v>
      </c>
      <c r="AC1748" s="40" t="s">
        <v>4778</v>
      </c>
      <c r="AD1748" s="59" t="s">
        <v>4940</v>
      </c>
    </row>
    <row r="1749" spans="1:30">
      <c r="A1749" s="15" t="str">
        <f t="shared" si="135"/>
        <v>2022-3</v>
      </c>
      <c r="B1749" s="40" t="s">
        <v>482</v>
      </c>
      <c r="C1749" s="47">
        <v>44621</v>
      </c>
      <c r="D1749" s="40" t="s">
        <v>483</v>
      </c>
      <c r="E1749" s="40" t="s">
        <v>365</v>
      </c>
      <c r="F1749" s="40" t="s">
        <v>55</v>
      </c>
      <c r="G1749" s="40" t="s">
        <v>23</v>
      </c>
      <c r="H1749" s="40" t="s">
        <v>521</v>
      </c>
      <c r="I1749" s="15" t="str">
        <f t="shared" si="136"/>
        <v>MZQ</v>
      </c>
      <c r="J1749" s="52">
        <v>1010</v>
      </c>
      <c r="K1749" s="53">
        <v>3.9</v>
      </c>
      <c r="L1749" s="54">
        <f t="shared" si="137"/>
        <v>3939</v>
      </c>
      <c r="M1749" s="56">
        <v>3.9</v>
      </c>
      <c r="N1749" s="50">
        <v>6.3014000000000001</v>
      </c>
      <c r="O1749" s="50">
        <v>0.80649999999999999</v>
      </c>
      <c r="P1749" s="70">
        <f t="shared" si="138"/>
        <v>3.9</v>
      </c>
      <c r="Q1749" s="37">
        <f t="shared" si="139"/>
        <v>3939</v>
      </c>
      <c r="R1749" s="36"/>
      <c r="S1749" s="37"/>
      <c r="U1749" s="36"/>
      <c r="V1749" s="37"/>
      <c r="W1749" s="40" t="s">
        <v>21</v>
      </c>
      <c r="X1749" s="39" t="s">
        <v>366</v>
      </c>
      <c r="Y1749" s="40" t="s">
        <v>3854</v>
      </c>
      <c r="Z1749" s="40" t="s">
        <v>2437</v>
      </c>
      <c r="AA1749" s="40" t="s">
        <v>517</v>
      </c>
      <c r="AB1749" s="40" t="s">
        <v>2475</v>
      </c>
      <c r="AC1749" s="40" t="s">
        <v>4778</v>
      </c>
      <c r="AD1749" s="59" t="s">
        <v>4940</v>
      </c>
    </row>
    <row r="1750" spans="1:30">
      <c r="A1750" s="15" t="str">
        <f t="shared" si="135"/>
        <v>2022-3</v>
      </c>
      <c r="B1750" s="40" t="s">
        <v>2772</v>
      </c>
      <c r="C1750" s="47">
        <v>44643</v>
      </c>
      <c r="D1750" s="40" t="s">
        <v>2773</v>
      </c>
      <c r="E1750" s="40" t="s">
        <v>365</v>
      </c>
      <c r="F1750" s="40" t="s">
        <v>30</v>
      </c>
      <c r="G1750" s="40" t="s">
        <v>1326</v>
      </c>
      <c r="H1750" s="40" t="s">
        <v>512</v>
      </c>
      <c r="I1750" s="15" t="str">
        <f t="shared" si="136"/>
        <v>MZQ</v>
      </c>
      <c r="J1750" s="52">
        <v>102</v>
      </c>
      <c r="K1750" s="53" t="e">
        <v>#N/A</v>
      </c>
      <c r="L1750" s="54" t="e">
        <f t="shared" si="137"/>
        <v>#N/A</v>
      </c>
      <c r="M1750" s="56">
        <v>3.92</v>
      </c>
      <c r="N1750" s="50">
        <v>6.3014000000000001</v>
      </c>
      <c r="O1750" s="50">
        <v>0.80649999999999999</v>
      </c>
      <c r="P1750" s="70">
        <f t="shared" si="138"/>
        <v>3.92</v>
      </c>
      <c r="Q1750" s="37">
        <f t="shared" si="139"/>
        <v>399.84</v>
      </c>
      <c r="R1750" s="36"/>
      <c r="S1750" s="37"/>
      <c r="U1750" s="36"/>
      <c r="V1750" s="37"/>
      <c r="W1750" s="40" t="s">
        <v>28</v>
      </c>
      <c r="X1750" s="39" t="s">
        <v>366</v>
      </c>
      <c r="Y1750" s="40" t="s">
        <v>3141</v>
      </c>
      <c r="Z1750" s="40" t="s">
        <v>2462</v>
      </c>
      <c r="AA1750" s="40" t="s">
        <v>530</v>
      </c>
      <c r="AB1750" s="40" t="s">
        <v>2475</v>
      </c>
      <c r="AC1750" s="40" t="s">
        <v>4775</v>
      </c>
      <c r="AD1750" s="59" t="s">
        <v>4940</v>
      </c>
    </row>
    <row r="1751" spans="1:30">
      <c r="A1751" s="15" t="str">
        <f t="shared" si="135"/>
        <v>2022-3</v>
      </c>
      <c r="B1751" s="40" t="s">
        <v>2772</v>
      </c>
      <c r="C1751" s="47">
        <v>44643</v>
      </c>
      <c r="D1751" s="40" t="s">
        <v>2773</v>
      </c>
      <c r="E1751" s="40" t="s">
        <v>365</v>
      </c>
      <c r="F1751" s="40" t="s">
        <v>30</v>
      </c>
      <c r="G1751" s="40" t="s">
        <v>1326</v>
      </c>
      <c r="H1751" s="40" t="s">
        <v>512</v>
      </c>
      <c r="I1751" s="15" t="str">
        <f t="shared" si="136"/>
        <v>MZQ</v>
      </c>
      <c r="J1751" s="52">
        <v>968</v>
      </c>
      <c r="K1751" s="53" t="e">
        <v>#N/A</v>
      </c>
      <c r="L1751" s="54" t="e">
        <f t="shared" si="137"/>
        <v>#N/A</v>
      </c>
      <c r="M1751" s="56">
        <v>3.92</v>
      </c>
      <c r="N1751" s="50">
        <v>6.3014000000000001</v>
      </c>
      <c r="O1751" s="50">
        <v>0.80649999999999999</v>
      </c>
      <c r="P1751" s="70">
        <f t="shared" si="138"/>
        <v>3.92</v>
      </c>
      <c r="Q1751" s="37">
        <f t="shared" si="139"/>
        <v>3794.56</v>
      </c>
      <c r="R1751" s="36"/>
      <c r="S1751" s="37"/>
      <c r="U1751" s="36"/>
      <c r="V1751" s="37"/>
      <c r="W1751" s="40" t="s">
        <v>28</v>
      </c>
      <c r="X1751" s="39" t="s">
        <v>366</v>
      </c>
      <c r="Y1751" s="40" t="s">
        <v>3855</v>
      </c>
      <c r="Z1751" s="40" t="s">
        <v>2462</v>
      </c>
      <c r="AA1751" s="40" t="s">
        <v>530</v>
      </c>
      <c r="AB1751" s="40" t="s">
        <v>2475</v>
      </c>
      <c r="AC1751" s="40" t="s">
        <v>4775</v>
      </c>
      <c r="AD1751" s="59" t="s">
        <v>4940</v>
      </c>
    </row>
    <row r="1752" spans="1:30">
      <c r="A1752" s="15" t="str">
        <f t="shared" si="135"/>
        <v>2022-3</v>
      </c>
      <c r="B1752" s="40" t="s">
        <v>4098</v>
      </c>
      <c r="C1752" s="47">
        <v>44650</v>
      </c>
      <c r="D1752" s="40" t="s">
        <v>4099</v>
      </c>
      <c r="E1752" s="40" t="s">
        <v>365</v>
      </c>
      <c r="F1752" s="40" t="s">
        <v>37</v>
      </c>
      <c r="G1752" s="40" t="s">
        <v>23</v>
      </c>
      <c r="H1752" s="40" t="s">
        <v>512</v>
      </c>
      <c r="I1752" s="15" t="str">
        <f t="shared" si="136"/>
        <v>MZQ</v>
      </c>
      <c r="J1752" s="52">
        <v>5080</v>
      </c>
      <c r="K1752" s="53">
        <v>0</v>
      </c>
      <c r="L1752" s="54">
        <f t="shared" si="137"/>
        <v>0</v>
      </c>
      <c r="M1752" s="61">
        <v>3.9251999999999998</v>
      </c>
      <c r="N1752" s="50">
        <v>6.3014000000000001</v>
      </c>
      <c r="O1752" s="50">
        <v>0.80649999999999999</v>
      </c>
      <c r="P1752" s="70">
        <f t="shared" si="138"/>
        <v>3.9251999999999998</v>
      </c>
      <c r="Q1752" s="37">
        <f t="shared" si="139"/>
        <v>19940.02</v>
      </c>
      <c r="R1752" s="36"/>
      <c r="S1752" s="37"/>
      <c r="U1752" s="36"/>
      <c r="V1752" s="37"/>
      <c r="W1752" s="40" t="s">
        <v>3302</v>
      </c>
      <c r="X1752" s="39" t="s">
        <v>366</v>
      </c>
      <c r="Y1752" s="40" t="s">
        <v>3481</v>
      </c>
      <c r="Z1752" s="40" t="s">
        <v>3474</v>
      </c>
      <c r="AA1752" s="40" t="s">
        <v>515</v>
      </c>
      <c r="AB1752" s="40" t="s">
        <v>2474</v>
      </c>
      <c r="AC1752" s="40" t="s">
        <v>4635</v>
      </c>
      <c r="AD1752" s="59" t="s">
        <v>4940</v>
      </c>
    </row>
    <row r="1753" spans="1:30">
      <c r="A1753" s="15" t="str">
        <f t="shared" si="135"/>
        <v>2022-3</v>
      </c>
      <c r="B1753" s="40" t="s">
        <v>1404</v>
      </c>
      <c r="C1753" s="47">
        <v>44621</v>
      </c>
      <c r="D1753" s="40" t="s">
        <v>1405</v>
      </c>
      <c r="E1753" s="40" t="s">
        <v>365</v>
      </c>
      <c r="F1753" s="40" t="s">
        <v>38</v>
      </c>
      <c r="G1753" s="40" t="s">
        <v>23</v>
      </c>
      <c r="H1753" s="40" t="s">
        <v>512</v>
      </c>
      <c r="I1753" s="15" t="str">
        <f t="shared" si="136"/>
        <v>MZQ</v>
      </c>
      <c r="J1753" s="52">
        <v>1520</v>
      </c>
      <c r="K1753" s="53">
        <v>2.9451999999999998</v>
      </c>
      <c r="L1753" s="54">
        <f t="shared" si="137"/>
        <v>4476.7</v>
      </c>
      <c r="M1753" s="56">
        <v>3.9407999999999999</v>
      </c>
      <c r="N1753" s="50">
        <v>6.3014000000000001</v>
      </c>
      <c r="O1753" s="50">
        <v>0.80649999999999999</v>
      </c>
      <c r="P1753" s="70">
        <f t="shared" si="138"/>
        <v>3.9407999999999999</v>
      </c>
      <c r="Q1753" s="37">
        <f t="shared" si="139"/>
        <v>5990.02</v>
      </c>
      <c r="R1753" s="36"/>
      <c r="S1753" s="37"/>
      <c r="U1753" s="36"/>
      <c r="V1753" s="37"/>
      <c r="W1753" s="40" t="s">
        <v>178</v>
      </c>
      <c r="X1753" s="39" t="s">
        <v>366</v>
      </c>
      <c r="Y1753" s="40" t="s">
        <v>3856</v>
      </c>
      <c r="Z1753" s="40" t="s">
        <v>2426</v>
      </c>
      <c r="AA1753" s="40" t="s">
        <v>514</v>
      </c>
      <c r="AB1753" s="40" t="s">
        <v>2475</v>
      </c>
      <c r="AC1753" s="40" t="s">
        <v>4796</v>
      </c>
      <c r="AD1753" s="59" t="s">
        <v>4940</v>
      </c>
    </row>
    <row r="1754" spans="1:30">
      <c r="A1754" s="15" t="str">
        <f t="shared" si="135"/>
        <v>2022-3</v>
      </c>
      <c r="B1754" s="40" t="s">
        <v>4433</v>
      </c>
      <c r="C1754" s="47">
        <v>44638</v>
      </c>
      <c r="D1754" s="40" t="s">
        <v>4434</v>
      </c>
      <c r="E1754" s="40" t="s">
        <v>365</v>
      </c>
      <c r="F1754" s="40" t="s">
        <v>30</v>
      </c>
      <c r="G1754" s="40" t="s">
        <v>25</v>
      </c>
      <c r="H1754" s="40" t="s">
        <v>526</v>
      </c>
      <c r="I1754" s="15" t="str">
        <f t="shared" si="136"/>
        <v>MZQ</v>
      </c>
      <c r="J1754" s="52">
        <v>1020</v>
      </c>
      <c r="K1754" s="53">
        <v>0</v>
      </c>
      <c r="L1754" s="54">
        <f t="shared" si="137"/>
        <v>0</v>
      </c>
      <c r="M1754" s="56">
        <v>4</v>
      </c>
      <c r="N1754" s="50">
        <v>6.3014000000000001</v>
      </c>
      <c r="O1754" s="50">
        <v>0.80649999999999999</v>
      </c>
      <c r="P1754" s="70">
        <f t="shared" si="138"/>
        <v>4</v>
      </c>
      <c r="Q1754" s="37">
        <f t="shared" si="139"/>
        <v>4080</v>
      </c>
      <c r="R1754" s="36"/>
      <c r="S1754" s="37"/>
      <c r="U1754" s="36"/>
      <c r="V1754" s="37"/>
      <c r="W1754" s="40" t="s">
        <v>28</v>
      </c>
      <c r="X1754" s="39" t="s">
        <v>366</v>
      </c>
      <c r="Y1754" s="40" t="s">
        <v>3857</v>
      </c>
      <c r="Z1754" s="40" t="s">
        <v>2462</v>
      </c>
      <c r="AA1754" s="40" t="s">
        <v>527</v>
      </c>
      <c r="AB1754" s="40" t="s">
        <v>2478</v>
      </c>
      <c r="AC1754" s="40" t="s">
        <v>4797</v>
      </c>
      <c r="AD1754" s="59" t="s">
        <v>4940</v>
      </c>
    </row>
    <row r="1755" spans="1:30">
      <c r="A1755" s="15" t="str">
        <f t="shared" si="135"/>
        <v>2022-3</v>
      </c>
      <c r="B1755" s="40" t="s">
        <v>4435</v>
      </c>
      <c r="C1755" s="47">
        <v>44628</v>
      </c>
      <c r="D1755" s="40" t="s">
        <v>4436</v>
      </c>
      <c r="E1755" s="40" t="s">
        <v>26</v>
      </c>
      <c r="F1755" s="40" t="s">
        <v>27</v>
      </c>
      <c r="G1755" s="40" t="s">
        <v>23</v>
      </c>
      <c r="H1755" s="40" t="s">
        <v>512</v>
      </c>
      <c r="I1755" s="15" t="str">
        <f t="shared" si="136"/>
        <v>MHK</v>
      </c>
      <c r="J1755" s="52">
        <v>5776</v>
      </c>
      <c r="K1755" s="53">
        <v>28.42</v>
      </c>
      <c r="L1755" s="54">
        <f t="shared" si="137"/>
        <v>164153.92000000001</v>
      </c>
      <c r="M1755" s="56">
        <v>4.0683999999999996</v>
      </c>
      <c r="N1755" s="50">
        <v>6.3014000000000001</v>
      </c>
      <c r="O1755" s="50">
        <v>0.80649999999999999</v>
      </c>
      <c r="P1755" s="70">
        <f t="shared" si="138"/>
        <v>25.636600000000001</v>
      </c>
      <c r="Q1755" s="37">
        <f t="shared" si="139"/>
        <v>148077</v>
      </c>
      <c r="R1755" s="36"/>
      <c r="S1755" s="37"/>
      <c r="U1755" s="36"/>
      <c r="V1755" s="37"/>
      <c r="W1755" s="40" t="s">
        <v>136</v>
      </c>
      <c r="X1755" s="39" t="s">
        <v>369</v>
      </c>
      <c r="Y1755" s="40" t="s">
        <v>3858</v>
      </c>
      <c r="Z1755" s="40" t="s">
        <v>2438</v>
      </c>
      <c r="AA1755" s="40" t="s">
        <v>511</v>
      </c>
      <c r="AB1755" s="40" t="s">
        <v>2474</v>
      </c>
      <c r="AC1755" s="40" t="s">
        <v>4798</v>
      </c>
      <c r="AD1755" s="59" t="s">
        <v>4939</v>
      </c>
    </row>
    <row r="1756" spans="1:30">
      <c r="A1756" s="15" t="str">
        <f t="shared" si="135"/>
        <v>2022-3</v>
      </c>
      <c r="B1756" s="40" t="s">
        <v>228</v>
      </c>
      <c r="C1756" s="47">
        <v>44628</v>
      </c>
      <c r="D1756" s="40" t="s">
        <v>229</v>
      </c>
      <c r="E1756" s="40" t="s">
        <v>26</v>
      </c>
      <c r="F1756" s="40" t="s">
        <v>27</v>
      </c>
      <c r="G1756" s="40" t="s">
        <v>23</v>
      </c>
      <c r="H1756" s="40" t="s">
        <v>512</v>
      </c>
      <c r="I1756" s="15" t="str">
        <f t="shared" si="136"/>
        <v>MHK</v>
      </c>
      <c r="J1756" s="52">
        <v>2240</v>
      </c>
      <c r="K1756" s="53">
        <v>28.42</v>
      </c>
      <c r="L1756" s="54">
        <f t="shared" si="137"/>
        <v>63660.800000000003</v>
      </c>
      <c r="M1756" s="56">
        <v>4.0884</v>
      </c>
      <c r="N1756" s="50">
        <v>6.3014000000000001</v>
      </c>
      <c r="O1756" s="50">
        <v>0.80649999999999999</v>
      </c>
      <c r="P1756" s="70">
        <f t="shared" si="138"/>
        <v>25.762599999999999</v>
      </c>
      <c r="Q1756" s="37">
        <f t="shared" si="139"/>
        <v>57708.22</v>
      </c>
      <c r="R1756" s="36"/>
      <c r="S1756" s="37"/>
      <c r="U1756" s="36"/>
      <c r="V1756" s="37"/>
      <c r="W1756" s="40" t="s">
        <v>136</v>
      </c>
      <c r="X1756" s="39" t="s">
        <v>369</v>
      </c>
      <c r="Y1756" s="40" t="s">
        <v>3859</v>
      </c>
      <c r="Z1756" s="40" t="s">
        <v>2438</v>
      </c>
      <c r="AA1756" s="40" t="s">
        <v>511</v>
      </c>
      <c r="AB1756" s="40" t="s">
        <v>2474</v>
      </c>
      <c r="AC1756" s="40" t="s">
        <v>4798</v>
      </c>
      <c r="AD1756" s="59" t="s">
        <v>4939</v>
      </c>
    </row>
    <row r="1757" spans="1:30">
      <c r="A1757" s="15" t="str">
        <f t="shared" si="135"/>
        <v>2022-3</v>
      </c>
      <c r="B1757" s="40" t="s">
        <v>4437</v>
      </c>
      <c r="C1757" s="47">
        <v>44628</v>
      </c>
      <c r="D1757" s="40" t="s">
        <v>4438</v>
      </c>
      <c r="E1757" s="40" t="s">
        <v>26</v>
      </c>
      <c r="F1757" s="40" t="s">
        <v>27</v>
      </c>
      <c r="G1757" s="40" t="s">
        <v>23</v>
      </c>
      <c r="H1757" s="40" t="s">
        <v>512</v>
      </c>
      <c r="I1757" s="15" t="str">
        <f t="shared" si="136"/>
        <v>MHK</v>
      </c>
      <c r="J1757" s="52">
        <v>2329</v>
      </c>
      <c r="K1757" s="53">
        <v>28.42</v>
      </c>
      <c r="L1757" s="54">
        <f t="shared" si="137"/>
        <v>66190.179999999993</v>
      </c>
      <c r="M1757" s="56">
        <v>4.0884</v>
      </c>
      <c r="N1757" s="50">
        <v>6.3014000000000001</v>
      </c>
      <c r="O1757" s="50">
        <v>0.80649999999999999</v>
      </c>
      <c r="P1757" s="70">
        <f t="shared" si="138"/>
        <v>25.762599999999999</v>
      </c>
      <c r="Q1757" s="37">
        <f t="shared" si="139"/>
        <v>60001.1</v>
      </c>
      <c r="R1757" s="36"/>
      <c r="S1757" s="37"/>
      <c r="U1757" s="36"/>
      <c r="V1757" s="37"/>
      <c r="W1757" s="40" t="s">
        <v>136</v>
      </c>
      <c r="X1757" s="39" t="s">
        <v>369</v>
      </c>
      <c r="Y1757" s="40" t="s">
        <v>3860</v>
      </c>
      <c r="Z1757" s="40" t="s">
        <v>2438</v>
      </c>
      <c r="AA1757" s="40" t="s">
        <v>511</v>
      </c>
      <c r="AB1757" s="40" t="s">
        <v>2474</v>
      </c>
      <c r="AC1757" s="40" t="s">
        <v>4798</v>
      </c>
      <c r="AD1757" s="59" t="s">
        <v>4939</v>
      </c>
    </row>
    <row r="1758" spans="1:30">
      <c r="A1758" s="15" t="str">
        <f t="shared" si="135"/>
        <v>2022-3</v>
      </c>
      <c r="B1758" s="40" t="s">
        <v>4439</v>
      </c>
      <c r="C1758" s="47">
        <v>44628</v>
      </c>
      <c r="D1758" s="40" t="s">
        <v>4440</v>
      </c>
      <c r="E1758" s="40" t="s">
        <v>26</v>
      </c>
      <c r="F1758" s="40" t="s">
        <v>27</v>
      </c>
      <c r="G1758" s="40" t="s">
        <v>23</v>
      </c>
      <c r="H1758" s="40" t="s">
        <v>512</v>
      </c>
      <c r="I1758" s="15" t="str">
        <f t="shared" si="136"/>
        <v>MHK</v>
      </c>
      <c r="J1758" s="52">
        <v>4732</v>
      </c>
      <c r="K1758" s="53">
        <v>28.42</v>
      </c>
      <c r="L1758" s="54">
        <f t="shared" si="137"/>
        <v>134483.44</v>
      </c>
      <c r="M1758" s="56">
        <v>4.0884</v>
      </c>
      <c r="N1758" s="50">
        <v>6.3014000000000001</v>
      </c>
      <c r="O1758" s="50">
        <v>0.80649999999999999</v>
      </c>
      <c r="P1758" s="70">
        <f t="shared" si="138"/>
        <v>25.762599999999999</v>
      </c>
      <c r="Q1758" s="37">
        <f t="shared" si="139"/>
        <v>121908.62</v>
      </c>
      <c r="R1758" s="36"/>
      <c r="S1758" s="37"/>
      <c r="U1758" s="36"/>
      <c r="V1758" s="37"/>
      <c r="W1758" s="40" t="s">
        <v>136</v>
      </c>
      <c r="X1758" s="39" t="s">
        <v>369</v>
      </c>
      <c r="Y1758" s="40" t="s">
        <v>3861</v>
      </c>
      <c r="Z1758" s="40" t="s">
        <v>2438</v>
      </c>
      <c r="AA1758" s="40" t="s">
        <v>513</v>
      </c>
      <c r="AB1758" s="40" t="s">
        <v>2477</v>
      </c>
      <c r="AC1758" s="40" t="s">
        <v>4798</v>
      </c>
      <c r="AD1758" s="59" t="s">
        <v>4939</v>
      </c>
    </row>
    <row r="1759" spans="1:30">
      <c r="A1759" s="15" t="str">
        <f t="shared" si="135"/>
        <v>2022-3</v>
      </c>
      <c r="B1759" s="40" t="s">
        <v>4441</v>
      </c>
      <c r="C1759" s="47">
        <v>44628</v>
      </c>
      <c r="D1759" s="40" t="s">
        <v>4442</v>
      </c>
      <c r="E1759" s="40" t="s">
        <v>26</v>
      </c>
      <c r="F1759" s="40" t="s">
        <v>27</v>
      </c>
      <c r="G1759" s="40" t="s">
        <v>23</v>
      </c>
      <c r="H1759" s="40" t="s">
        <v>512</v>
      </c>
      <c r="I1759" s="15" t="str">
        <f t="shared" si="136"/>
        <v>MHK</v>
      </c>
      <c r="J1759" s="52">
        <v>2397</v>
      </c>
      <c r="K1759" s="53">
        <v>28.42</v>
      </c>
      <c r="L1759" s="54">
        <f t="shared" si="137"/>
        <v>68122.740000000005</v>
      </c>
      <c r="M1759" s="56">
        <v>4.0884</v>
      </c>
      <c r="N1759" s="50">
        <v>6.3014000000000001</v>
      </c>
      <c r="O1759" s="50">
        <v>0.80649999999999999</v>
      </c>
      <c r="P1759" s="70">
        <f t="shared" si="138"/>
        <v>25.762599999999999</v>
      </c>
      <c r="Q1759" s="37">
        <f t="shared" si="139"/>
        <v>61752.95</v>
      </c>
      <c r="R1759" s="36"/>
      <c r="S1759" s="37"/>
      <c r="U1759" s="36"/>
      <c r="V1759" s="37"/>
      <c r="W1759" s="40" t="s">
        <v>136</v>
      </c>
      <c r="X1759" s="39" t="s">
        <v>369</v>
      </c>
      <c r="Y1759" s="40" t="s">
        <v>3862</v>
      </c>
      <c r="Z1759" s="40" t="s">
        <v>2438</v>
      </c>
      <c r="AA1759" s="40" t="s">
        <v>511</v>
      </c>
      <c r="AB1759" s="40" t="s">
        <v>2474</v>
      </c>
      <c r="AC1759" s="40" t="s">
        <v>4798</v>
      </c>
      <c r="AD1759" s="59" t="s">
        <v>4939</v>
      </c>
    </row>
    <row r="1760" spans="1:30">
      <c r="A1760" s="15" t="str">
        <f t="shared" si="135"/>
        <v>2022-3</v>
      </c>
      <c r="B1760" s="40" t="s">
        <v>4443</v>
      </c>
      <c r="C1760" s="47">
        <v>44628</v>
      </c>
      <c r="D1760" s="40" t="s">
        <v>4444</v>
      </c>
      <c r="E1760" s="40" t="s">
        <v>26</v>
      </c>
      <c r="F1760" s="40" t="s">
        <v>27</v>
      </c>
      <c r="G1760" s="40" t="s">
        <v>23</v>
      </c>
      <c r="H1760" s="40" t="s">
        <v>512</v>
      </c>
      <c r="I1760" s="15" t="str">
        <f t="shared" si="136"/>
        <v>MHK</v>
      </c>
      <c r="J1760" s="52">
        <v>2388</v>
      </c>
      <c r="K1760" s="53">
        <v>28.42</v>
      </c>
      <c r="L1760" s="54">
        <f t="shared" si="137"/>
        <v>67866.960000000006</v>
      </c>
      <c r="M1760" s="56">
        <v>4.0884</v>
      </c>
      <c r="N1760" s="50">
        <v>6.3014000000000001</v>
      </c>
      <c r="O1760" s="50">
        <v>0.80649999999999999</v>
      </c>
      <c r="P1760" s="70">
        <f t="shared" si="138"/>
        <v>25.762599999999999</v>
      </c>
      <c r="Q1760" s="37">
        <f t="shared" si="139"/>
        <v>61521.09</v>
      </c>
      <c r="R1760" s="36"/>
      <c r="S1760" s="37"/>
      <c r="U1760" s="36"/>
      <c r="V1760" s="37"/>
      <c r="W1760" s="40" t="s">
        <v>136</v>
      </c>
      <c r="X1760" s="39" t="s">
        <v>369</v>
      </c>
      <c r="Y1760" s="40" t="s">
        <v>3863</v>
      </c>
      <c r="Z1760" s="40" t="s">
        <v>2438</v>
      </c>
      <c r="AA1760" s="40" t="s">
        <v>532</v>
      </c>
      <c r="AB1760" s="40" t="s">
        <v>2475</v>
      </c>
      <c r="AC1760" s="40" t="s">
        <v>4799</v>
      </c>
      <c r="AD1760" s="59" t="s">
        <v>4939</v>
      </c>
    </row>
    <row r="1761" spans="1:30">
      <c r="A1761" s="15" t="str">
        <f t="shared" si="135"/>
        <v>2022-3</v>
      </c>
      <c r="B1761" s="40" t="s">
        <v>727</v>
      </c>
      <c r="C1761" s="47">
        <v>44628</v>
      </c>
      <c r="D1761" s="40" t="s">
        <v>728</v>
      </c>
      <c r="E1761" s="40" t="s">
        <v>26</v>
      </c>
      <c r="F1761" s="40" t="s">
        <v>27</v>
      </c>
      <c r="G1761" s="40" t="s">
        <v>23</v>
      </c>
      <c r="H1761" s="40" t="s">
        <v>512</v>
      </c>
      <c r="I1761" s="15" t="str">
        <f t="shared" si="136"/>
        <v>MHK</v>
      </c>
      <c r="J1761" s="52">
        <v>3595</v>
      </c>
      <c r="K1761" s="53">
        <v>28.42</v>
      </c>
      <c r="L1761" s="54">
        <f t="shared" si="137"/>
        <v>102169.9</v>
      </c>
      <c r="M1761" s="56">
        <v>4.0884</v>
      </c>
      <c r="N1761" s="50">
        <v>6.3014000000000001</v>
      </c>
      <c r="O1761" s="50">
        <v>0.80649999999999999</v>
      </c>
      <c r="P1761" s="70">
        <f t="shared" si="138"/>
        <v>25.762599999999999</v>
      </c>
      <c r="Q1761" s="37">
        <f t="shared" si="139"/>
        <v>92616.55</v>
      </c>
      <c r="R1761" s="36"/>
      <c r="S1761" s="37"/>
      <c r="U1761" s="36"/>
      <c r="V1761" s="37"/>
      <c r="W1761" s="40" t="s">
        <v>136</v>
      </c>
      <c r="X1761" s="39" t="s">
        <v>369</v>
      </c>
      <c r="Y1761" s="40" t="s">
        <v>3864</v>
      </c>
      <c r="Z1761" s="40" t="s">
        <v>2438</v>
      </c>
      <c r="AA1761" s="40" t="s">
        <v>511</v>
      </c>
      <c r="AB1761" s="40" t="s">
        <v>2474</v>
      </c>
      <c r="AC1761" s="40" t="s">
        <v>4799</v>
      </c>
      <c r="AD1761" s="59" t="s">
        <v>4939</v>
      </c>
    </row>
    <row r="1762" spans="1:30">
      <c r="A1762" s="15" t="str">
        <f t="shared" si="135"/>
        <v>2022-3</v>
      </c>
      <c r="B1762" s="40" t="s">
        <v>4445</v>
      </c>
      <c r="C1762" s="47">
        <v>44628</v>
      </c>
      <c r="D1762" s="40" t="s">
        <v>4446</v>
      </c>
      <c r="E1762" s="40" t="s">
        <v>26</v>
      </c>
      <c r="F1762" s="40" t="s">
        <v>27</v>
      </c>
      <c r="G1762" s="40" t="s">
        <v>23</v>
      </c>
      <c r="H1762" s="40" t="s">
        <v>512</v>
      </c>
      <c r="I1762" s="15" t="str">
        <f t="shared" si="136"/>
        <v>MHK</v>
      </c>
      <c r="J1762" s="52">
        <v>2272</v>
      </c>
      <c r="K1762" s="53">
        <v>28.42</v>
      </c>
      <c r="L1762" s="54">
        <f t="shared" si="137"/>
        <v>64570.239999999998</v>
      </c>
      <c r="M1762" s="56">
        <v>4.0884</v>
      </c>
      <c r="N1762" s="50">
        <v>6.3014000000000001</v>
      </c>
      <c r="O1762" s="50">
        <v>0.80649999999999999</v>
      </c>
      <c r="P1762" s="70">
        <f t="shared" si="138"/>
        <v>25.762599999999999</v>
      </c>
      <c r="Q1762" s="37">
        <f t="shared" si="139"/>
        <v>58532.63</v>
      </c>
      <c r="R1762" s="36"/>
      <c r="S1762" s="37"/>
      <c r="U1762" s="36"/>
      <c r="V1762" s="37"/>
      <c r="W1762" s="40" t="s">
        <v>136</v>
      </c>
      <c r="X1762" s="39" t="s">
        <v>369</v>
      </c>
      <c r="Y1762" s="40" t="s">
        <v>3865</v>
      </c>
      <c r="Z1762" s="40" t="s">
        <v>2438</v>
      </c>
      <c r="AA1762" s="40" t="s">
        <v>511</v>
      </c>
      <c r="AB1762" s="40" t="s">
        <v>2474</v>
      </c>
      <c r="AC1762" s="40" t="s">
        <v>4799</v>
      </c>
      <c r="AD1762" s="59" t="s">
        <v>4939</v>
      </c>
    </row>
    <row r="1763" spans="1:30">
      <c r="A1763" s="15" t="str">
        <f t="shared" si="135"/>
        <v>2022-3</v>
      </c>
      <c r="B1763" s="40" t="s">
        <v>723</v>
      </c>
      <c r="C1763" s="47">
        <v>44628</v>
      </c>
      <c r="D1763" s="40" t="s">
        <v>724</v>
      </c>
      <c r="E1763" s="40" t="s">
        <v>26</v>
      </c>
      <c r="F1763" s="40" t="s">
        <v>27</v>
      </c>
      <c r="G1763" s="40" t="s">
        <v>23</v>
      </c>
      <c r="H1763" s="40" t="s">
        <v>512</v>
      </c>
      <c r="I1763" s="15" t="str">
        <f t="shared" si="136"/>
        <v>MHK</v>
      </c>
      <c r="J1763" s="52">
        <v>3579</v>
      </c>
      <c r="K1763" s="53">
        <v>28.42</v>
      </c>
      <c r="L1763" s="54">
        <f t="shared" si="137"/>
        <v>101715.18</v>
      </c>
      <c r="M1763" s="56">
        <v>4.0884</v>
      </c>
      <c r="N1763" s="50">
        <v>6.3014000000000001</v>
      </c>
      <c r="O1763" s="50">
        <v>0.80649999999999999</v>
      </c>
      <c r="P1763" s="70">
        <f t="shared" si="138"/>
        <v>25.762599999999999</v>
      </c>
      <c r="Q1763" s="37">
        <f t="shared" si="139"/>
        <v>92204.35</v>
      </c>
      <c r="R1763" s="36"/>
      <c r="S1763" s="37"/>
      <c r="U1763" s="36"/>
      <c r="V1763" s="37"/>
      <c r="W1763" s="40" t="s">
        <v>136</v>
      </c>
      <c r="X1763" s="39" t="s">
        <v>369</v>
      </c>
      <c r="Y1763" s="40" t="s">
        <v>3866</v>
      </c>
      <c r="Z1763" s="40" t="s">
        <v>2438</v>
      </c>
      <c r="AA1763" s="40" t="s">
        <v>511</v>
      </c>
      <c r="AB1763" s="40" t="s">
        <v>2474</v>
      </c>
      <c r="AC1763" s="40" t="s">
        <v>4799</v>
      </c>
      <c r="AD1763" s="59" t="s">
        <v>4939</v>
      </c>
    </row>
    <row r="1764" spans="1:30">
      <c r="A1764" s="15" t="str">
        <f t="shared" si="135"/>
        <v>2022-3</v>
      </c>
      <c r="B1764" s="40" t="s">
        <v>4447</v>
      </c>
      <c r="C1764" s="47">
        <v>44628</v>
      </c>
      <c r="D1764" s="40" t="s">
        <v>4448</v>
      </c>
      <c r="E1764" s="40" t="s">
        <v>26</v>
      </c>
      <c r="F1764" s="40" t="s">
        <v>27</v>
      </c>
      <c r="G1764" s="40" t="s">
        <v>23</v>
      </c>
      <c r="H1764" s="40" t="s">
        <v>512</v>
      </c>
      <c r="I1764" s="15" t="str">
        <f t="shared" si="136"/>
        <v>MHK</v>
      </c>
      <c r="J1764" s="52">
        <v>2328</v>
      </c>
      <c r="K1764" s="53">
        <v>28.42</v>
      </c>
      <c r="L1764" s="54">
        <f t="shared" si="137"/>
        <v>66161.759999999995</v>
      </c>
      <c r="M1764" s="56">
        <v>4.0884</v>
      </c>
      <c r="N1764" s="50">
        <v>6.3014000000000001</v>
      </c>
      <c r="O1764" s="50">
        <v>0.80649999999999999</v>
      </c>
      <c r="P1764" s="70">
        <f t="shared" si="138"/>
        <v>25.762599999999999</v>
      </c>
      <c r="Q1764" s="37">
        <f t="shared" si="139"/>
        <v>59975.33</v>
      </c>
      <c r="R1764" s="36"/>
      <c r="S1764" s="37"/>
      <c r="U1764" s="36"/>
      <c r="V1764" s="37"/>
      <c r="W1764" s="40" t="s">
        <v>136</v>
      </c>
      <c r="X1764" s="39" t="s">
        <v>369</v>
      </c>
      <c r="Y1764" s="40" t="s">
        <v>3867</v>
      </c>
      <c r="Z1764" s="40" t="s">
        <v>2438</v>
      </c>
      <c r="AA1764" s="40" t="s">
        <v>511</v>
      </c>
      <c r="AB1764" s="40" t="s">
        <v>2474</v>
      </c>
      <c r="AC1764" s="40" t="s">
        <v>4799</v>
      </c>
      <c r="AD1764" s="59" t="s">
        <v>4939</v>
      </c>
    </row>
    <row r="1765" spans="1:30">
      <c r="A1765" s="15" t="str">
        <f t="shared" si="135"/>
        <v>2022-3</v>
      </c>
      <c r="B1765" s="40" t="s">
        <v>1410</v>
      </c>
      <c r="C1765" s="47">
        <v>44628</v>
      </c>
      <c r="D1765" s="40" t="s">
        <v>1411</v>
      </c>
      <c r="E1765" s="40" t="s">
        <v>26</v>
      </c>
      <c r="F1765" s="40" t="s">
        <v>27</v>
      </c>
      <c r="G1765" s="40" t="s">
        <v>23</v>
      </c>
      <c r="H1765" s="40" t="s">
        <v>512</v>
      </c>
      <c r="I1765" s="15" t="str">
        <f t="shared" si="136"/>
        <v>MHK</v>
      </c>
      <c r="J1765" s="52">
        <v>2324</v>
      </c>
      <c r="K1765" s="53">
        <v>28.42</v>
      </c>
      <c r="L1765" s="54">
        <f t="shared" si="137"/>
        <v>66048.08</v>
      </c>
      <c r="M1765" s="56">
        <v>4.0884</v>
      </c>
      <c r="N1765" s="50">
        <v>6.3014000000000001</v>
      </c>
      <c r="O1765" s="50">
        <v>0.80649999999999999</v>
      </c>
      <c r="P1765" s="70">
        <f t="shared" si="138"/>
        <v>25.762599999999999</v>
      </c>
      <c r="Q1765" s="37">
        <f t="shared" si="139"/>
        <v>59872.28</v>
      </c>
      <c r="R1765" s="36"/>
      <c r="S1765" s="37"/>
      <c r="U1765" s="36"/>
      <c r="V1765" s="37"/>
      <c r="W1765" s="40" t="s">
        <v>136</v>
      </c>
      <c r="X1765" s="39" t="s">
        <v>369</v>
      </c>
      <c r="Y1765" s="40" t="s">
        <v>3868</v>
      </c>
      <c r="Z1765" s="40" t="s">
        <v>2438</v>
      </c>
      <c r="AA1765" s="40" t="s">
        <v>511</v>
      </c>
      <c r="AB1765" s="40" t="s">
        <v>2474</v>
      </c>
      <c r="AC1765" s="40" t="s">
        <v>4799</v>
      </c>
      <c r="AD1765" s="59" t="s">
        <v>4939</v>
      </c>
    </row>
    <row r="1766" spans="1:30">
      <c r="A1766" s="15" t="str">
        <f t="shared" si="135"/>
        <v>2022-3</v>
      </c>
      <c r="B1766" s="40" t="s">
        <v>4449</v>
      </c>
      <c r="C1766" s="47">
        <v>44628</v>
      </c>
      <c r="D1766" s="40" t="s">
        <v>4450</v>
      </c>
      <c r="E1766" s="40" t="s">
        <v>26</v>
      </c>
      <c r="F1766" s="40" t="s">
        <v>27</v>
      </c>
      <c r="G1766" s="40" t="s">
        <v>23</v>
      </c>
      <c r="H1766" s="40" t="s">
        <v>512</v>
      </c>
      <c r="I1766" s="15" t="str">
        <f t="shared" si="136"/>
        <v>MHK</v>
      </c>
      <c r="J1766" s="52">
        <v>2374</v>
      </c>
      <c r="K1766" s="53">
        <v>28.42</v>
      </c>
      <c r="L1766" s="54">
        <f t="shared" si="137"/>
        <v>67469.08</v>
      </c>
      <c r="M1766" s="56">
        <v>4.0884</v>
      </c>
      <c r="N1766" s="50">
        <v>6.3014000000000001</v>
      </c>
      <c r="O1766" s="50">
        <v>0.80649999999999999</v>
      </c>
      <c r="P1766" s="70">
        <f t="shared" si="138"/>
        <v>25.762599999999999</v>
      </c>
      <c r="Q1766" s="37">
        <f t="shared" si="139"/>
        <v>61160.41</v>
      </c>
      <c r="R1766" s="36"/>
      <c r="S1766" s="37"/>
      <c r="U1766" s="36"/>
      <c r="V1766" s="37"/>
      <c r="W1766" s="40" t="s">
        <v>136</v>
      </c>
      <c r="X1766" s="39" t="s">
        <v>369</v>
      </c>
      <c r="Y1766" s="40" t="s">
        <v>3869</v>
      </c>
      <c r="Z1766" s="40" t="s">
        <v>2438</v>
      </c>
      <c r="AA1766" s="40" t="s">
        <v>511</v>
      </c>
      <c r="AB1766" s="40" t="s">
        <v>2474</v>
      </c>
      <c r="AC1766" s="40" t="s">
        <v>4799</v>
      </c>
      <c r="AD1766" s="59" t="s">
        <v>4939</v>
      </c>
    </row>
    <row r="1767" spans="1:30">
      <c r="A1767" s="15" t="str">
        <f t="shared" si="135"/>
        <v>2022-3</v>
      </c>
      <c r="B1767" s="40" t="s">
        <v>4451</v>
      </c>
      <c r="C1767" s="47">
        <v>44628</v>
      </c>
      <c r="D1767" s="40" t="s">
        <v>4452</v>
      </c>
      <c r="E1767" s="40" t="s">
        <v>26</v>
      </c>
      <c r="F1767" s="40" t="s">
        <v>27</v>
      </c>
      <c r="G1767" s="40" t="s">
        <v>23</v>
      </c>
      <c r="H1767" s="40" t="s">
        <v>512</v>
      </c>
      <c r="I1767" s="15" t="str">
        <f t="shared" si="136"/>
        <v>MHK</v>
      </c>
      <c r="J1767" s="52">
        <v>2429</v>
      </c>
      <c r="K1767" s="53">
        <v>28.42</v>
      </c>
      <c r="L1767" s="54">
        <f t="shared" si="137"/>
        <v>69032.179999999993</v>
      </c>
      <c r="M1767" s="56">
        <v>4.0884</v>
      </c>
      <c r="N1767" s="50">
        <v>6.3014000000000001</v>
      </c>
      <c r="O1767" s="50">
        <v>0.80649999999999999</v>
      </c>
      <c r="P1767" s="70">
        <f t="shared" si="138"/>
        <v>25.762599999999999</v>
      </c>
      <c r="Q1767" s="37">
        <f t="shared" si="139"/>
        <v>62577.36</v>
      </c>
      <c r="R1767" s="36"/>
      <c r="S1767" s="37"/>
      <c r="U1767" s="36"/>
      <c r="V1767" s="37"/>
      <c r="W1767" s="40" t="s">
        <v>136</v>
      </c>
      <c r="X1767" s="39" t="s">
        <v>369</v>
      </c>
      <c r="Y1767" s="40" t="s">
        <v>3870</v>
      </c>
      <c r="Z1767" s="40" t="s">
        <v>2438</v>
      </c>
      <c r="AA1767" s="40" t="s">
        <v>511</v>
      </c>
      <c r="AB1767" s="40" t="s">
        <v>2474</v>
      </c>
      <c r="AC1767" s="40" t="s">
        <v>4800</v>
      </c>
      <c r="AD1767" s="59" t="s">
        <v>4939</v>
      </c>
    </row>
    <row r="1768" spans="1:30">
      <c r="A1768" s="15" t="str">
        <f t="shared" si="135"/>
        <v>2022-3</v>
      </c>
      <c r="B1768" s="40" t="s">
        <v>4453</v>
      </c>
      <c r="C1768" s="47">
        <v>44628</v>
      </c>
      <c r="D1768" s="40" t="s">
        <v>4454</v>
      </c>
      <c r="E1768" s="40" t="s">
        <v>26</v>
      </c>
      <c r="F1768" s="40" t="s">
        <v>27</v>
      </c>
      <c r="G1768" s="40" t="s">
        <v>23</v>
      </c>
      <c r="H1768" s="40" t="s">
        <v>512</v>
      </c>
      <c r="I1768" s="15" t="str">
        <f t="shared" si="136"/>
        <v>MHK</v>
      </c>
      <c r="J1768" s="52">
        <v>2330</v>
      </c>
      <c r="K1768" s="53">
        <v>28.42</v>
      </c>
      <c r="L1768" s="54">
        <f t="shared" si="137"/>
        <v>66218.600000000006</v>
      </c>
      <c r="M1768" s="56">
        <v>4.0884</v>
      </c>
      <c r="N1768" s="50">
        <v>6.3014000000000001</v>
      </c>
      <c r="O1768" s="50">
        <v>0.80649999999999999</v>
      </c>
      <c r="P1768" s="70">
        <f t="shared" si="138"/>
        <v>25.762599999999999</v>
      </c>
      <c r="Q1768" s="37">
        <f t="shared" si="139"/>
        <v>60026.86</v>
      </c>
      <c r="R1768" s="36"/>
      <c r="S1768" s="37"/>
      <c r="U1768" s="36"/>
      <c r="V1768" s="37"/>
      <c r="W1768" s="40" t="s">
        <v>136</v>
      </c>
      <c r="X1768" s="39" t="s">
        <v>369</v>
      </c>
      <c r="Y1768" s="40" t="s">
        <v>3871</v>
      </c>
      <c r="Z1768" s="40" t="s">
        <v>2438</v>
      </c>
      <c r="AA1768" s="40" t="s">
        <v>532</v>
      </c>
      <c r="AB1768" s="40" t="s">
        <v>2475</v>
      </c>
      <c r="AC1768" s="40" t="s">
        <v>4800</v>
      </c>
      <c r="AD1768" s="59" t="s">
        <v>4939</v>
      </c>
    </row>
    <row r="1769" spans="1:30">
      <c r="A1769" s="15" t="str">
        <f t="shared" si="135"/>
        <v>2022-3</v>
      </c>
      <c r="B1769" s="40" t="s">
        <v>344</v>
      </c>
      <c r="C1769" s="47">
        <v>44628</v>
      </c>
      <c r="D1769" s="40" t="s">
        <v>345</v>
      </c>
      <c r="E1769" s="40" t="s">
        <v>26</v>
      </c>
      <c r="F1769" s="40" t="s">
        <v>27</v>
      </c>
      <c r="G1769" s="40" t="s">
        <v>23</v>
      </c>
      <c r="H1769" s="40" t="s">
        <v>512</v>
      </c>
      <c r="I1769" s="15" t="str">
        <f t="shared" si="136"/>
        <v>MHK</v>
      </c>
      <c r="J1769" s="52">
        <v>2208</v>
      </c>
      <c r="K1769" s="53">
        <v>28.42</v>
      </c>
      <c r="L1769" s="54">
        <f t="shared" si="137"/>
        <v>62751.360000000001</v>
      </c>
      <c r="M1769" s="56">
        <v>4.0884</v>
      </c>
      <c r="N1769" s="50">
        <v>6.3014000000000001</v>
      </c>
      <c r="O1769" s="50">
        <v>0.80649999999999999</v>
      </c>
      <c r="P1769" s="70">
        <f t="shared" si="138"/>
        <v>25.762599999999999</v>
      </c>
      <c r="Q1769" s="37">
        <f t="shared" si="139"/>
        <v>56883.82</v>
      </c>
      <c r="R1769" s="36"/>
      <c r="S1769" s="37"/>
      <c r="U1769" s="36"/>
      <c r="V1769" s="37"/>
      <c r="W1769" s="40" t="s">
        <v>136</v>
      </c>
      <c r="X1769" s="39" t="s">
        <v>369</v>
      </c>
      <c r="Y1769" s="40" t="s">
        <v>3872</v>
      </c>
      <c r="Z1769" s="40" t="s">
        <v>2438</v>
      </c>
      <c r="AA1769" s="40" t="s">
        <v>532</v>
      </c>
      <c r="AB1769" s="40" t="s">
        <v>2475</v>
      </c>
      <c r="AC1769" s="40" t="s">
        <v>4800</v>
      </c>
      <c r="AD1769" s="59" t="s">
        <v>4939</v>
      </c>
    </row>
    <row r="1770" spans="1:30">
      <c r="A1770" s="15" t="str">
        <f t="shared" si="135"/>
        <v>2022-3</v>
      </c>
      <c r="B1770" s="40" t="s">
        <v>2786</v>
      </c>
      <c r="C1770" s="47">
        <v>44628</v>
      </c>
      <c r="D1770" s="40" t="s">
        <v>2787</v>
      </c>
      <c r="E1770" s="40" t="s">
        <v>26</v>
      </c>
      <c r="F1770" s="40" t="s">
        <v>27</v>
      </c>
      <c r="G1770" s="40" t="s">
        <v>23</v>
      </c>
      <c r="H1770" s="40" t="s">
        <v>512</v>
      </c>
      <c r="I1770" s="15" t="str">
        <f t="shared" si="136"/>
        <v>MHK</v>
      </c>
      <c r="J1770" s="52">
        <v>4617</v>
      </c>
      <c r="K1770" s="53">
        <v>28.42</v>
      </c>
      <c r="L1770" s="54">
        <f t="shared" si="137"/>
        <v>131215.14000000001</v>
      </c>
      <c r="M1770" s="56">
        <v>4.0884</v>
      </c>
      <c r="N1770" s="50">
        <v>6.3014000000000001</v>
      </c>
      <c r="O1770" s="50">
        <v>0.80649999999999999</v>
      </c>
      <c r="P1770" s="70">
        <f t="shared" si="138"/>
        <v>25.762599999999999</v>
      </c>
      <c r="Q1770" s="37">
        <f t="shared" si="139"/>
        <v>118945.92</v>
      </c>
      <c r="R1770" s="36"/>
      <c r="S1770" s="37"/>
      <c r="U1770" s="36"/>
      <c r="V1770" s="37"/>
      <c r="W1770" s="40" t="s">
        <v>136</v>
      </c>
      <c r="X1770" s="39" t="s">
        <v>369</v>
      </c>
      <c r="Y1770" s="40" t="s">
        <v>3873</v>
      </c>
      <c r="Z1770" s="40" t="s">
        <v>2438</v>
      </c>
      <c r="AA1770" s="40" t="s">
        <v>513</v>
      </c>
      <c r="AB1770" s="40" t="s">
        <v>2477</v>
      </c>
      <c r="AC1770" s="40" t="s">
        <v>4800</v>
      </c>
      <c r="AD1770" s="59" t="s">
        <v>4939</v>
      </c>
    </row>
    <row r="1771" spans="1:30">
      <c r="A1771" s="15" t="str">
        <f t="shared" si="135"/>
        <v>2022-3</v>
      </c>
      <c r="B1771" s="40" t="s">
        <v>725</v>
      </c>
      <c r="C1771" s="47">
        <v>44628</v>
      </c>
      <c r="D1771" s="40" t="s">
        <v>726</v>
      </c>
      <c r="E1771" s="40" t="s">
        <v>26</v>
      </c>
      <c r="F1771" s="40" t="s">
        <v>27</v>
      </c>
      <c r="G1771" s="40" t="s">
        <v>23</v>
      </c>
      <c r="H1771" s="40" t="s">
        <v>512</v>
      </c>
      <c r="I1771" s="15" t="str">
        <f t="shared" si="136"/>
        <v>MHK</v>
      </c>
      <c r="J1771" s="52">
        <v>2336</v>
      </c>
      <c r="K1771" s="53">
        <v>28.42</v>
      </c>
      <c r="L1771" s="54">
        <f t="shared" si="137"/>
        <v>66389.119999999995</v>
      </c>
      <c r="M1771" s="56">
        <v>4.0884</v>
      </c>
      <c r="N1771" s="50">
        <v>6.3014000000000001</v>
      </c>
      <c r="O1771" s="50">
        <v>0.80649999999999999</v>
      </c>
      <c r="P1771" s="70">
        <f t="shared" si="138"/>
        <v>25.762599999999999</v>
      </c>
      <c r="Q1771" s="37">
        <f t="shared" si="139"/>
        <v>60181.43</v>
      </c>
      <c r="R1771" s="36"/>
      <c r="S1771" s="37"/>
      <c r="U1771" s="36"/>
      <c r="V1771" s="37"/>
      <c r="W1771" s="40" t="s">
        <v>136</v>
      </c>
      <c r="X1771" s="39" t="s">
        <v>369</v>
      </c>
      <c r="Y1771" s="40" t="s">
        <v>3874</v>
      </c>
      <c r="Z1771" s="40" t="s">
        <v>2438</v>
      </c>
      <c r="AA1771" s="40" t="s">
        <v>513</v>
      </c>
      <c r="AB1771" s="40" t="s">
        <v>2477</v>
      </c>
      <c r="AC1771" s="40" t="s">
        <v>4800</v>
      </c>
      <c r="AD1771" s="59" t="s">
        <v>4939</v>
      </c>
    </row>
    <row r="1772" spans="1:30">
      <c r="A1772" s="15" t="str">
        <f t="shared" si="135"/>
        <v>2022-3</v>
      </c>
      <c r="B1772" s="40" t="s">
        <v>4455</v>
      </c>
      <c r="C1772" s="47">
        <v>44628</v>
      </c>
      <c r="D1772" s="40" t="s">
        <v>4456</v>
      </c>
      <c r="E1772" s="40" t="s">
        <v>26</v>
      </c>
      <c r="F1772" s="40" t="s">
        <v>27</v>
      </c>
      <c r="G1772" s="40" t="s">
        <v>23</v>
      </c>
      <c r="H1772" s="40" t="s">
        <v>512</v>
      </c>
      <c r="I1772" s="15" t="str">
        <f t="shared" si="136"/>
        <v>MHK</v>
      </c>
      <c r="J1772" s="52">
        <v>1207</v>
      </c>
      <c r="K1772" s="53">
        <v>28.42</v>
      </c>
      <c r="L1772" s="54">
        <f t="shared" si="137"/>
        <v>34302.94</v>
      </c>
      <c r="M1772" s="56">
        <v>4.1083999999999996</v>
      </c>
      <c r="N1772" s="50">
        <v>6.3014000000000001</v>
      </c>
      <c r="O1772" s="50">
        <v>0.80649999999999999</v>
      </c>
      <c r="P1772" s="70">
        <f t="shared" si="138"/>
        <v>25.8887</v>
      </c>
      <c r="Q1772" s="37">
        <f t="shared" si="139"/>
        <v>31247.66</v>
      </c>
      <c r="R1772" s="36"/>
      <c r="S1772" s="37"/>
      <c r="U1772" s="36"/>
      <c r="V1772" s="37"/>
      <c r="W1772" s="40" t="s">
        <v>136</v>
      </c>
      <c r="X1772" s="39" t="s">
        <v>369</v>
      </c>
      <c r="Y1772" s="40" t="s">
        <v>3875</v>
      </c>
      <c r="Z1772" s="40" t="s">
        <v>2438</v>
      </c>
      <c r="AA1772" s="40" t="s">
        <v>532</v>
      </c>
      <c r="AB1772" s="40" t="s">
        <v>2475</v>
      </c>
      <c r="AC1772" s="40" t="s">
        <v>4798</v>
      </c>
      <c r="AD1772" s="59" t="s">
        <v>4939</v>
      </c>
    </row>
    <row r="1773" spans="1:30">
      <c r="A1773" s="15" t="str">
        <f t="shared" si="135"/>
        <v>2022-3</v>
      </c>
      <c r="B1773" s="40" t="s">
        <v>4457</v>
      </c>
      <c r="C1773" s="47">
        <v>44628</v>
      </c>
      <c r="D1773" s="40" t="s">
        <v>4458</v>
      </c>
      <c r="E1773" s="40" t="s">
        <v>26</v>
      </c>
      <c r="F1773" s="40" t="s">
        <v>27</v>
      </c>
      <c r="G1773" s="40" t="s">
        <v>23</v>
      </c>
      <c r="H1773" s="40" t="s">
        <v>512</v>
      </c>
      <c r="I1773" s="15" t="str">
        <f t="shared" si="136"/>
        <v>MHK</v>
      </c>
      <c r="J1773" s="52">
        <v>1165</v>
      </c>
      <c r="K1773" s="53">
        <v>28.42</v>
      </c>
      <c r="L1773" s="54">
        <f t="shared" si="137"/>
        <v>33109.300000000003</v>
      </c>
      <c r="M1773" s="56">
        <v>4.1083999999999996</v>
      </c>
      <c r="N1773" s="50">
        <v>6.3014000000000001</v>
      </c>
      <c r="O1773" s="50">
        <v>0.80649999999999999</v>
      </c>
      <c r="P1773" s="70">
        <f t="shared" si="138"/>
        <v>25.8887</v>
      </c>
      <c r="Q1773" s="37">
        <f t="shared" si="139"/>
        <v>30160.34</v>
      </c>
      <c r="R1773" s="36"/>
      <c r="S1773" s="37"/>
      <c r="U1773" s="36"/>
      <c r="V1773" s="37"/>
      <c r="W1773" s="40" t="s">
        <v>136</v>
      </c>
      <c r="X1773" s="39" t="s">
        <v>369</v>
      </c>
      <c r="Y1773" s="40" t="s">
        <v>3876</v>
      </c>
      <c r="Z1773" s="40" t="s">
        <v>2438</v>
      </c>
      <c r="AA1773" s="40" t="s">
        <v>511</v>
      </c>
      <c r="AB1773" s="40" t="s">
        <v>2474</v>
      </c>
      <c r="AC1773" s="40" t="s">
        <v>4798</v>
      </c>
      <c r="AD1773" s="59" t="s">
        <v>4939</v>
      </c>
    </row>
    <row r="1774" spans="1:30">
      <c r="A1774" s="15" t="str">
        <f t="shared" si="135"/>
        <v>2022-3</v>
      </c>
      <c r="B1774" s="40" t="s">
        <v>4459</v>
      </c>
      <c r="C1774" s="47">
        <v>44628</v>
      </c>
      <c r="D1774" s="40" t="s">
        <v>4460</v>
      </c>
      <c r="E1774" s="40" t="s">
        <v>26</v>
      </c>
      <c r="F1774" s="40" t="s">
        <v>27</v>
      </c>
      <c r="G1774" s="40" t="s">
        <v>23</v>
      </c>
      <c r="H1774" s="40" t="s">
        <v>512</v>
      </c>
      <c r="I1774" s="15" t="str">
        <f t="shared" si="136"/>
        <v>MHK</v>
      </c>
      <c r="J1774" s="52">
        <v>1088</v>
      </c>
      <c r="K1774" s="53">
        <v>28.42</v>
      </c>
      <c r="L1774" s="54">
        <f t="shared" si="137"/>
        <v>30920.959999999999</v>
      </c>
      <c r="M1774" s="56">
        <v>4.1083999999999996</v>
      </c>
      <c r="N1774" s="50">
        <v>6.3014000000000001</v>
      </c>
      <c r="O1774" s="50">
        <v>0.80649999999999999</v>
      </c>
      <c r="P1774" s="70">
        <f t="shared" si="138"/>
        <v>25.8887</v>
      </c>
      <c r="Q1774" s="37">
        <f t="shared" si="139"/>
        <v>28166.91</v>
      </c>
      <c r="R1774" s="36"/>
      <c r="S1774" s="37"/>
      <c r="U1774" s="36"/>
      <c r="V1774" s="37"/>
      <c r="W1774" s="40" t="s">
        <v>136</v>
      </c>
      <c r="X1774" s="39" t="s">
        <v>369</v>
      </c>
      <c r="Y1774" s="40" t="s">
        <v>3877</v>
      </c>
      <c r="Z1774" s="40" t="s">
        <v>2438</v>
      </c>
      <c r="AA1774" s="40" t="s">
        <v>511</v>
      </c>
      <c r="AB1774" s="40" t="s">
        <v>2474</v>
      </c>
      <c r="AC1774" s="40" t="s">
        <v>4798</v>
      </c>
      <c r="AD1774" s="59" t="s">
        <v>4939</v>
      </c>
    </row>
    <row r="1775" spans="1:30">
      <c r="A1775" s="15" t="str">
        <f t="shared" si="135"/>
        <v>2022-3</v>
      </c>
      <c r="B1775" s="40" t="s">
        <v>4461</v>
      </c>
      <c r="C1775" s="47">
        <v>44628</v>
      </c>
      <c r="D1775" s="40" t="s">
        <v>4462</v>
      </c>
      <c r="E1775" s="40" t="s">
        <v>26</v>
      </c>
      <c r="F1775" s="40" t="s">
        <v>27</v>
      </c>
      <c r="G1775" s="40" t="s">
        <v>23</v>
      </c>
      <c r="H1775" s="40" t="s">
        <v>512</v>
      </c>
      <c r="I1775" s="15" t="str">
        <f t="shared" si="136"/>
        <v>MHK</v>
      </c>
      <c r="J1775" s="52">
        <v>1153</v>
      </c>
      <c r="K1775" s="53">
        <v>28.42</v>
      </c>
      <c r="L1775" s="54">
        <f t="shared" si="137"/>
        <v>32768.26</v>
      </c>
      <c r="M1775" s="56">
        <v>4.1083999999999996</v>
      </c>
      <c r="N1775" s="50">
        <v>6.3014000000000001</v>
      </c>
      <c r="O1775" s="50">
        <v>0.80649999999999999</v>
      </c>
      <c r="P1775" s="70">
        <f t="shared" si="138"/>
        <v>25.8887</v>
      </c>
      <c r="Q1775" s="37">
        <f t="shared" si="139"/>
        <v>29849.67</v>
      </c>
      <c r="R1775" s="36"/>
      <c r="S1775" s="37"/>
      <c r="U1775" s="36"/>
      <c r="V1775" s="37"/>
      <c r="W1775" s="40" t="s">
        <v>136</v>
      </c>
      <c r="X1775" s="39" t="s">
        <v>369</v>
      </c>
      <c r="Y1775" s="40" t="s">
        <v>3878</v>
      </c>
      <c r="Z1775" s="40" t="s">
        <v>2438</v>
      </c>
      <c r="AA1775" s="40" t="s">
        <v>532</v>
      </c>
      <c r="AB1775" s="40" t="s">
        <v>2475</v>
      </c>
      <c r="AC1775" s="40" t="s">
        <v>4799</v>
      </c>
      <c r="AD1775" s="59" t="s">
        <v>4939</v>
      </c>
    </row>
    <row r="1776" spans="1:30">
      <c r="A1776" s="15" t="str">
        <f t="shared" si="135"/>
        <v>2022-3</v>
      </c>
      <c r="B1776" s="40" t="s">
        <v>4463</v>
      </c>
      <c r="C1776" s="47">
        <v>44628</v>
      </c>
      <c r="D1776" s="40" t="s">
        <v>4464</v>
      </c>
      <c r="E1776" s="40" t="s">
        <v>26</v>
      </c>
      <c r="F1776" s="40" t="s">
        <v>27</v>
      </c>
      <c r="G1776" s="40" t="s">
        <v>23</v>
      </c>
      <c r="H1776" s="40" t="s">
        <v>512</v>
      </c>
      <c r="I1776" s="15" t="str">
        <f t="shared" si="136"/>
        <v>MHK</v>
      </c>
      <c r="J1776" s="52">
        <v>1198</v>
      </c>
      <c r="K1776" s="53">
        <v>28.42</v>
      </c>
      <c r="L1776" s="54">
        <f t="shared" si="137"/>
        <v>34047.160000000003</v>
      </c>
      <c r="M1776" s="56">
        <v>4.1083999999999996</v>
      </c>
      <c r="N1776" s="50">
        <v>6.3014000000000001</v>
      </c>
      <c r="O1776" s="50">
        <v>0.80649999999999999</v>
      </c>
      <c r="P1776" s="70">
        <f t="shared" si="138"/>
        <v>25.8887</v>
      </c>
      <c r="Q1776" s="37">
        <f t="shared" si="139"/>
        <v>31014.66</v>
      </c>
      <c r="R1776" s="36"/>
      <c r="S1776" s="37"/>
      <c r="U1776" s="36"/>
      <c r="V1776" s="37"/>
      <c r="W1776" s="40" t="s">
        <v>136</v>
      </c>
      <c r="X1776" s="39" t="s">
        <v>369</v>
      </c>
      <c r="Y1776" s="40" t="s">
        <v>3879</v>
      </c>
      <c r="Z1776" s="40" t="s">
        <v>2438</v>
      </c>
      <c r="AA1776" s="40" t="s">
        <v>511</v>
      </c>
      <c r="AB1776" s="40" t="s">
        <v>2474</v>
      </c>
      <c r="AC1776" s="40" t="s">
        <v>4799</v>
      </c>
      <c r="AD1776" s="59" t="s">
        <v>4939</v>
      </c>
    </row>
    <row r="1777" spans="1:30">
      <c r="A1777" s="15" t="str">
        <f t="shared" si="135"/>
        <v>2022-3</v>
      </c>
      <c r="B1777" s="40" t="s">
        <v>4465</v>
      </c>
      <c r="C1777" s="47">
        <v>44628</v>
      </c>
      <c r="D1777" s="40" t="s">
        <v>4466</v>
      </c>
      <c r="E1777" s="40" t="s">
        <v>26</v>
      </c>
      <c r="F1777" s="40" t="s">
        <v>27</v>
      </c>
      <c r="G1777" s="40" t="s">
        <v>23</v>
      </c>
      <c r="H1777" s="40" t="s">
        <v>512</v>
      </c>
      <c r="I1777" s="15" t="str">
        <f t="shared" si="136"/>
        <v>MHK</v>
      </c>
      <c r="J1777" s="52">
        <v>1166</v>
      </c>
      <c r="K1777" s="53">
        <v>28.42</v>
      </c>
      <c r="L1777" s="54">
        <f t="shared" si="137"/>
        <v>33137.72</v>
      </c>
      <c r="M1777" s="56">
        <v>4.1083999999999996</v>
      </c>
      <c r="N1777" s="50">
        <v>6.3014000000000001</v>
      </c>
      <c r="O1777" s="50">
        <v>0.80649999999999999</v>
      </c>
      <c r="P1777" s="70">
        <f t="shared" si="138"/>
        <v>25.8887</v>
      </c>
      <c r="Q1777" s="37">
        <f t="shared" si="139"/>
        <v>30186.22</v>
      </c>
      <c r="R1777" s="36"/>
      <c r="S1777" s="37"/>
      <c r="U1777" s="36"/>
      <c r="V1777" s="37"/>
      <c r="W1777" s="40" t="s">
        <v>136</v>
      </c>
      <c r="X1777" s="39" t="s">
        <v>369</v>
      </c>
      <c r="Y1777" s="40" t="s">
        <v>3880</v>
      </c>
      <c r="Z1777" s="40" t="s">
        <v>2438</v>
      </c>
      <c r="AA1777" s="40" t="s">
        <v>532</v>
      </c>
      <c r="AB1777" s="40" t="s">
        <v>2475</v>
      </c>
      <c r="AC1777" s="40" t="s">
        <v>4800</v>
      </c>
      <c r="AD1777" s="59" t="s">
        <v>4939</v>
      </c>
    </row>
    <row r="1778" spans="1:30">
      <c r="A1778" s="15" t="str">
        <f t="shared" si="135"/>
        <v>2022-3</v>
      </c>
      <c r="B1778" s="40" t="s">
        <v>4467</v>
      </c>
      <c r="C1778" s="47">
        <v>44628</v>
      </c>
      <c r="D1778" s="40" t="s">
        <v>4468</v>
      </c>
      <c r="E1778" s="40" t="s">
        <v>26</v>
      </c>
      <c r="F1778" s="40" t="s">
        <v>27</v>
      </c>
      <c r="G1778" s="40" t="s">
        <v>23</v>
      </c>
      <c r="H1778" s="40" t="s">
        <v>512</v>
      </c>
      <c r="I1778" s="15" t="str">
        <f t="shared" si="136"/>
        <v>MHK</v>
      </c>
      <c r="J1778" s="52">
        <v>1102</v>
      </c>
      <c r="K1778" s="53">
        <v>28.42</v>
      </c>
      <c r="L1778" s="54">
        <f t="shared" si="137"/>
        <v>31318.84</v>
      </c>
      <c r="M1778" s="56">
        <v>4.1083999999999996</v>
      </c>
      <c r="N1778" s="50">
        <v>6.3014000000000001</v>
      </c>
      <c r="O1778" s="50">
        <v>0.80649999999999999</v>
      </c>
      <c r="P1778" s="70">
        <f t="shared" si="138"/>
        <v>25.8887</v>
      </c>
      <c r="Q1778" s="37">
        <f t="shared" si="139"/>
        <v>28529.35</v>
      </c>
      <c r="R1778" s="36"/>
      <c r="S1778" s="37"/>
      <c r="U1778" s="36"/>
      <c r="V1778" s="37"/>
      <c r="W1778" s="40" t="s">
        <v>136</v>
      </c>
      <c r="X1778" s="39" t="s">
        <v>369</v>
      </c>
      <c r="Y1778" s="40" t="s">
        <v>3881</v>
      </c>
      <c r="Z1778" s="40" t="s">
        <v>2438</v>
      </c>
      <c r="AA1778" s="40" t="s">
        <v>511</v>
      </c>
      <c r="AB1778" s="40" t="s">
        <v>2474</v>
      </c>
      <c r="AC1778" s="40" t="s">
        <v>4800</v>
      </c>
      <c r="AD1778" s="59" t="s">
        <v>4939</v>
      </c>
    </row>
    <row r="1779" spans="1:30">
      <c r="A1779" s="15" t="str">
        <f t="shared" si="135"/>
        <v>2022-3</v>
      </c>
      <c r="B1779" s="40" t="s">
        <v>4469</v>
      </c>
      <c r="C1779" s="47">
        <v>44628</v>
      </c>
      <c r="D1779" s="40" t="s">
        <v>4470</v>
      </c>
      <c r="E1779" s="40" t="s">
        <v>26</v>
      </c>
      <c r="F1779" s="40" t="s">
        <v>27</v>
      </c>
      <c r="G1779" s="40" t="s">
        <v>23</v>
      </c>
      <c r="H1779" s="40" t="s">
        <v>512</v>
      </c>
      <c r="I1779" s="15" t="str">
        <f t="shared" si="136"/>
        <v>MHK</v>
      </c>
      <c r="J1779" s="52">
        <v>1001</v>
      </c>
      <c r="K1779" s="53">
        <v>28.42</v>
      </c>
      <c r="L1779" s="54">
        <f t="shared" si="137"/>
        <v>28448.42</v>
      </c>
      <c r="M1779" s="56">
        <v>4.1083999999999996</v>
      </c>
      <c r="N1779" s="50">
        <v>6.3014000000000001</v>
      </c>
      <c r="O1779" s="50">
        <v>0.80649999999999999</v>
      </c>
      <c r="P1779" s="70">
        <f t="shared" si="138"/>
        <v>25.8887</v>
      </c>
      <c r="Q1779" s="37">
        <f t="shared" si="139"/>
        <v>25914.59</v>
      </c>
      <c r="R1779" s="36"/>
      <c r="S1779" s="37"/>
      <c r="U1779" s="36"/>
      <c r="V1779" s="37"/>
      <c r="W1779" s="40" t="s">
        <v>136</v>
      </c>
      <c r="X1779" s="39" t="s">
        <v>369</v>
      </c>
      <c r="Y1779" s="40" t="s">
        <v>3882</v>
      </c>
      <c r="Z1779" s="40" t="s">
        <v>2438</v>
      </c>
      <c r="AA1779" s="40" t="s">
        <v>532</v>
      </c>
      <c r="AB1779" s="40" t="s">
        <v>2475</v>
      </c>
      <c r="AC1779" s="40" t="s">
        <v>4800</v>
      </c>
      <c r="AD1779" s="59" t="s">
        <v>4939</v>
      </c>
    </row>
    <row r="1780" spans="1:30">
      <c r="A1780" s="15" t="str">
        <f t="shared" si="135"/>
        <v>2022-3</v>
      </c>
      <c r="B1780" s="40" t="s">
        <v>4471</v>
      </c>
      <c r="C1780" s="47">
        <v>44628</v>
      </c>
      <c r="D1780" s="40" t="s">
        <v>4472</v>
      </c>
      <c r="E1780" s="40" t="s">
        <v>26</v>
      </c>
      <c r="F1780" s="40" t="s">
        <v>27</v>
      </c>
      <c r="G1780" s="40" t="s">
        <v>23</v>
      </c>
      <c r="H1780" s="40" t="s">
        <v>512</v>
      </c>
      <c r="I1780" s="15" t="str">
        <f t="shared" si="136"/>
        <v>MHK</v>
      </c>
      <c r="J1780" s="52">
        <v>1138</v>
      </c>
      <c r="K1780" s="53">
        <v>28.42</v>
      </c>
      <c r="L1780" s="54">
        <f t="shared" si="137"/>
        <v>32341.96</v>
      </c>
      <c r="M1780" s="56">
        <v>4.1083999999999996</v>
      </c>
      <c r="N1780" s="50">
        <v>6.3014000000000001</v>
      </c>
      <c r="O1780" s="50">
        <v>0.80649999999999999</v>
      </c>
      <c r="P1780" s="70">
        <f t="shared" si="138"/>
        <v>25.8887</v>
      </c>
      <c r="Q1780" s="37">
        <f t="shared" si="139"/>
        <v>29461.34</v>
      </c>
      <c r="R1780" s="36"/>
      <c r="S1780" s="37"/>
      <c r="U1780" s="36"/>
      <c r="V1780" s="37"/>
      <c r="W1780" s="40" t="s">
        <v>136</v>
      </c>
      <c r="X1780" s="39" t="s">
        <v>369</v>
      </c>
      <c r="Y1780" s="40" t="s">
        <v>3883</v>
      </c>
      <c r="Z1780" s="40" t="s">
        <v>2438</v>
      </c>
      <c r="AA1780" s="40" t="s">
        <v>532</v>
      </c>
      <c r="AB1780" s="40" t="s">
        <v>2475</v>
      </c>
      <c r="AC1780" s="40" t="s">
        <v>4800</v>
      </c>
      <c r="AD1780" s="59" t="s">
        <v>4939</v>
      </c>
    </row>
    <row r="1781" spans="1:30">
      <c r="A1781" s="15" t="str">
        <f t="shared" si="135"/>
        <v>2022-3</v>
      </c>
      <c r="B1781" s="40" t="s">
        <v>869</v>
      </c>
      <c r="C1781" s="47">
        <v>44628</v>
      </c>
      <c r="D1781" s="40" t="s">
        <v>870</v>
      </c>
      <c r="E1781" s="40" t="s">
        <v>26</v>
      </c>
      <c r="F1781" s="40" t="s">
        <v>27</v>
      </c>
      <c r="G1781" s="40" t="s">
        <v>23</v>
      </c>
      <c r="H1781" s="40" t="s">
        <v>512</v>
      </c>
      <c r="I1781" s="15" t="str">
        <f t="shared" si="136"/>
        <v>MHK</v>
      </c>
      <c r="J1781" s="52">
        <v>1111</v>
      </c>
      <c r="K1781" s="53">
        <v>28.42</v>
      </c>
      <c r="L1781" s="54">
        <f t="shared" si="137"/>
        <v>31574.62</v>
      </c>
      <c r="M1781" s="56">
        <v>4.1083999999999996</v>
      </c>
      <c r="N1781" s="50">
        <v>6.3014000000000001</v>
      </c>
      <c r="O1781" s="50">
        <v>0.80649999999999999</v>
      </c>
      <c r="P1781" s="70">
        <f t="shared" si="138"/>
        <v>25.8887</v>
      </c>
      <c r="Q1781" s="37">
        <f t="shared" si="139"/>
        <v>28762.35</v>
      </c>
      <c r="R1781" s="36"/>
      <c r="S1781" s="37"/>
      <c r="U1781" s="36"/>
      <c r="V1781" s="37"/>
      <c r="W1781" s="40" t="s">
        <v>136</v>
      </c>
      <c r="X1781" s="39" t="s">
        <v>369</v>
      </c>
      <c r="Y1781" s="40" t="s">
        <v>3884</v>
      </c>
      <c r="Z1781" s="40" t="s">
        <v>2438</v>
      </c>
      <c r="AA1781" s="40" t="s">
        <v>513</v>
      </c>
      <c r="AB1781" s="40" t="s">
        <v>2477</v>
      </c>
      <c r="AC1781" s="40" t="s">
        <v>4800</v>
      </c>
      <c r="AD1781" s="59" t="s">
        <v>4939</v>
      </c>
    </row>
    <row r="1782" spans="1:30">
      <c r="A1782" s="15" t="str">
        <f t="shared" si="135"/>
        <v>2022-3</v>
      </c>
      <c r="B1782" s="40" t="s">
        <v>4473</v>
      </c>
      <c r="C1782" s="47">
        <v>44628</v>
      </c>
      <c r="D1782" s="40" t="s">
        <v>4474</v>
      </c>
      <c r="E1782" s="40" t="s">
        <v>26</v>
      </c>
      <c r="F1782" s="40" t="s">
        <v>27</v>
      </c>
      <c r="G1782" s="40" t="s">
        <v>23</v>
      </c>
      <c r="H1782" s="40" t="s">
        <v>512</v>
      </c>
      <c r="I1782" s="15" t="str">
        <f t="shared" si="136"/>
        <v>MHK</v>
      </c>
      <c r="J1782" s="52">
        <v>1156</v>
      </c>
      <c r="K1782" s="53">
        <v>28.42</v>
      </c>
      <c r="L1782" s="54">
        <f t="shared" si="137"/>
        <v>32853.519999999997</v>
      </c>
      <c r="M1782" s="56">
        <v>4.1083999999999996</v>
      </c>
      <c r="N1782" s="50">
        <v>6.3014000000000001</v>
      </c>
      <c r="O1782" s="50">
        <v>0.80649999999999999</v>
      </c>
      <c r="P1782" s="70">
        <f t="shared" si="138"/>
        <v>25.8887</v>
      </c>
      <c r="Q1782" s="37">
        <f t="shared" si="139"/>
        <v>29927.34</v>
      </c>
      <c r="R1782" s="36"/>
      <c r="S1782" s="37"/>
      <c r="U1782" s="36"/>
      <c r="V1782" s="37"/>
      <c r="W1782" s="40" t="s">
        <v>136</v>
      </c>
      <c r="X1782" s="39" t="s">
        <v>369</v>
      </c>
      <c r="Y1782" s="40" t="s">
        <v>3885</v>
      </c>
      <c r="Z1782" s="40" t="s">
        <v>2438</v>
      </c>
      <c r="AA1782" s="40" t="s">
        <v>513</v>
      </c>
      <c r="AB1782" s="40" t="s">
        <v>2477</v>
      </c>
      <c r="AC1782" s="40" t="s">
        <v>4800</v>
      </c>
      <c r="AD1782" s="59" t="s">
        <v>4939</v>
      </c>
    </row>
    <row r="1783" spans="1:30">
      <c r="A1783" s="15" t="str">
        <f t="shared" si="135"/>
        <v>2022-3</v>
      </c>
      <c r="B1783" s="40" t="s">
        <v>181</v>
      </c>
      <c r="C1783" s="47">
        <v>44621</v>
      </c>
      <c r="D1783" s="40" t="s">
        <v>182</v>
      </c>
      <c r="E1783" s="40" t="s">
        <v>365</v>
      </c>
      <c r="F1783" s="40" t="s">
        <v>55</v>
      </c>
      <c r="G1783" s="40" t="s">
        <v>23</v>
      </c>
      <c r="H1783" s="40" t="s">
        <v>521</v>
      </c>
      <c r="I1783" s="15" t="str">
        <f t="shared" si="136"/>
        <v>MZQ</v>
      </c>
      <c r="J1783" s="52">
        <v>7020</v>
      </c>
      <c r="K1783" s="53">
        <v>4.0999999999999996</v>
      </c>
      <c r="L1783" s="54">
        <f t="shared" si="137"/>
        <v>28782</v>
      </c>
      <c r="M1783" s="56">
        <v>4.16</v>
      </c>
      <c r="N1783" s="50">
        <v>6.3014000000000001</v>
      </c>
      <c r="O1783" s="50">
        <v>0.80649999999999999</v>
      </c>
      <c r="P1783" s="70">
        <f t="shared" si="138"/>
        <v>4.16</v>
      </c>
      <c r="Q1783" s="37">
        <f t="shared" si="139"/>
        <v>29203.200000000001</v>
      </c>
      <c r="R1783" s="36"/>
      <c r="S1783" s="37"/>
      <c r="U1783" s="36"/>
      <c r="V1783" s="37"/>
      <c r="W1783" s="40" t="s">
        <v>21</v>
      </c>
      <c r="X1783" s="39" t="s">
        <v>366</v>
      </c>
      <c r="Y1783" s="40" t="s">
        <v>3886</v>
      </c>
      <c r="Z1783" s="40" t="s">
        <v>2437</v>
      </c>
      <c r="AA1783" s="40" t="s">
        <v>517</v>
      </c>
      <c r="AB1783" s="40" t="s">
        <v>2475</v>
      </c>
      <c r="AC1783" s="40" t="s">
        <v>4778</v>
      </c>
      <c r="AD1783" s="59" t="s">
        <v>4940</v>
      </c>
    </row>
    <row r="1784" spans="1:30">
      <c r="A1784" s="15" t="str">
        <f t="shared" si="135"/>
        <v>2022-3</v>
      </c>
      <c r="B1784" s="40" t="s">
        <v>414</v>
      </c>
      <c r="C1784" s="47">
        <v>44641</v>
      </c>
      <c r="D1784" s="40" t="s">
        <v>415</v>
      </c>
      <c r="E1784" s="40" t="s">
        <v>365</v>
      </c>
      <c r="F1784" s="40" t="s">
        <v>2253</v>
      </c>
      <c r="G1784" s="40" t="s">
        <v>23</v>
      </c>
      <c r="H1784" s="40" t="s">
        <v>512</v>
      </c>
      <c r="I1784" s="15" t="str">
        <f t="shared" si="136"/>
        <v>MZQ</v>
      </c>
      <c r="J1784" s="52">
        <v>360</v>
      </c>
      <c r="K1784" s="53">
        <v>4.17</v>
      </c>
      <c r="L1784" s="54">
        <f t="shared" si="137"/>
        <v>1501.2</v>
      </c>
      <c r="M1784" s="56">
        <v>4.17</v>
      </c>
      <c r="N1784" s="50">
        <v>6.3014000000000001</v>
      </c>
      <c r="O1784" s="50">
        <v>0.80649999999999999</v>
      </c>
      <c r="P1784" s="70">
        <f t="shared" si="138"/>
        <v>4.17</v>
      </c>
      <c r="Q1784" s="37">
        <f t="shared" si="139"/>
        <v>1501.2</v>
      </c>
      <c r="R1784" s="36"/>
      <c r="S1784" s="37"/>
      <c r="U1784" s="36"/>
      <c r="V1784" s="37"/>
      <c r="W1784" s="40" t="s">
        <v>392</v>
      </c>
      <c r="X1784" s="39" t="s">
        <v>366</v>
      </c>
      <c r="Y1784" s="40" t="s">
        <v>3160</v>
      </c>
      <c r="Z1784" s="40" t="s">
        <v>2458</v>
      </c>
      <c r="AA1784" s="40" t="s">
        <v>515</v>
      </c>
      <c r="AB1784" s="40" t="s">
        <v>2474</v>
      </c>
      <c r="AC1784" s="40" t="s">
        <v>4801</v>
      </c>
      <c r="AD1784" s="59" t="s">
        <v>4940</v>
      </c>
    </row>
    <row r="1785" spans="1:30">
      <c r="A1785" s="15" t="str">
        <f t="shared" si="135"/>
        <v>2022-3</v>
      </c>
      <c r="B1785" s="40" t="s">
        <v>414</v>
      </c>
      <c r="C1785" s="47">
        <v>44624</v>
      </c>
      <c r="D1785" s="40" t="s">
        <v>415</v>
      </c>
      <c r="E1785" s="40" t="s">
        <v>365</v>
      </c>
      <c r="F1785" s="40" t="s">
        <v>2253</v>
      </c>
      <c r="G1785" s="40" t="s">
        <v>23</v>
      </c>
      <c r="H1785" s="40" t="s">
        <v>512</v>
      </c>
      <c r="I1785" s="15" t="str">
        <f t="shared" si="136"/>
        <v>MZQ</v>
      </c>
      <c r="J1785" s="52">
        <v>2940</v>
      </c>
      <c r="K1785" s="53">
        <v>4.17</v>
      </c>
      <c r="L1785" s="54">
        <f t="shared" si="137"/>
        <v>12259.8</v>
      </c>
      <c r="M1785" s="56">
        <v>4.17</v>
      </c>
      <c r="N1785" s="50">
        <v>6.3014000000000001</v>
      </c>
      <c r="O1785" s="50">
        <v>0.80649999999999999</v>
      </c>
      <c r="P1785" s="70">
        <f t="shared" si="138"/>
        <v>4.17</v>
      </c>
      <c r="Q1785" s="37">
        <f t="shared" si="139"/>
        <v>12259.8</v>
      </c>
      <c r="R1785" s="36"/>
      <c r="S1785" s="37"/>
      <c r="U1785" s="36"/>
      <c r="V1785" s="37"/>
      <c r="W1785" s="40" t="s">
        <v>392</v>
      </c>
      <c r="X1785" s="39" t="s">
        <v>366</v>
      </c>
      <c r="Y1785" s="40" t="s">
        <v>3160</v>
      </c>
      <c r="Z1785" s="40" t="s">
        <v>2458</v>
      </c>
      <c r="AA1785" s="40" t="s">
        <v>515</v>
      </c>
      <c r="AB1785" s="40" t="s">
        <v>2474</v>
      </c>
      <c r="AC1785" s="40" t="s">
        <v>4802</v>
      </c>
      <c r="AD1785" s="59" t="s">
        <v>4940</v>
      </c>
    </row>
    <row r="1786" spans="1:30">
      <c r="A1786" s="15" t="str">
        <f t="shared" si="135"/>
        <v>2022-3</v>
      </c>
      <c r="B1786" s="40" t="s">
        <v>414</v>
      </c>
      <c r="C1786" s="47">
        <v>44624</v>
      </c>
      <c r="D1786" s="40" t="s">
        <v>415</v>
      </c>
      <c r="E1786" s="40" t="s">
        <v>365</v>
      </c>
      <c r="F1786" s="40" t="s">
        <v>2253</v>
      </c>
      <c r="G1786" s="40" t="s">
        <v>23</v>
      </c>
      <c r="H1786" s="40" t="s">
        <v>512</v>
      </c>
      <c r="I1786" s="15" t="str">
        <f t="shared" si="136"/>
        <v>MZQ</v>
      </c>
      <c r="J1786" s="52">
        <v>1980</v>
      </c>
      <c r="K1786" s="53">
        <v>4.17</v>
      </c>
      <c r="L1786" s="54">
        <f t="shared" si="137"/>
        <v>8256.6</v>
      </c>
      <c r="M1786" s="56">
        <v>4.17</v>
      </c>
      <c r="N1786" s="50">
        <v>6.3014000000000001</v>
      </c>
      <c r="O1786" s="50">
        <v>0.80649999999999999</v>
      </c>
      <c r="P1786" s="70">
        <f t="shared" si="138"/>
        <v>4.17</v>
      </c>
      <c r="Q1786" s="37">
        <f t="shared" si="139"/>
        <v>8256.6</v>
      </c>
      <c r="R1786" s="36"/>
      <c r="S1786" s="37"/>
      <c r="U1786" s="36"/>
      <c r="V1786" s="37"/>
      <c r="W1786" s="40" t="s">
        <v>392</v>
      </c>
      <c r="X1786" s="39" t="s">
        <v>366</v>
      </c>
      <c r="Y1786" s="40" t="s">
        <v>3161</v>
      </c>
      <c r="Z1786" s="40" t="s">
        <v>2458</v>
      </c>
      <c r="AA1786" s="40" t="s">
        <v>517</v>
      </c>
      <c r="AB1786" s="40" t="s">
        <v>2475</v>
      </c>
      <c r="AC1786" s="40" t="s">
        <v>4802</v>
      </c>
      <c r="AD1786" s="59" t="s">
        <v>4940</v>
      </c>
    </row>
    <row r="1787" spans="1:30">
      <c r="A1787" s="15" t="str">
        <f t="shared" si="135"/>
        <v>2022-3</v>
      </c>
      <c r="B1787" s="40" t="s">
        <v>414</v>
      </c>
      <c r="C1787" s="47">
        <v>44621</v>
      </c>
      <c r="D1787" s="40" t="s">
        <v>415</v>
      </c>
      <c r="E1787" s="40" t="s">
        <v>365</v>
      </c>
      <c r="F1787" s="40" t="s">
        <v>2253</v>
      </c>
      <c r="G1787" s="40" t="s">
        <v>23</v>
      </c>
      <c r="H1787" s="40" t="s">
        <v>512</v>
      </c>
      <c r="I1787" s="15" t="str">
        <f t="shared" si="136"/>
        <v>MZQ</v>
      </c>
      <c r="J1787" s="52">
        <v>10020</v>
      </c>
      <c r="K1787" s="53">
        <v>4.17</v>
      </c>
      <c r="L1787" s="54">
        <f t="shared" si="137"/>
        <v>41783.4</v>
      </c>
      <c r="M1787" s="56">
        <v>4.17</v>
      </c>
      <c r="N1787" s="50">
        <v>6.3014000000000001</v>
      </c>
      <c r="O1787" s="50">
        <v>0.80649999999999999</v>
      </c>
      <c r="P1787" s="70">
        <f t="shared" si="138"/>
        <v>4.17</v>
      </c>
      <c r="Q1787" s="37">
        <f t="shared" si="139"/>
        <v>41783.4</v>
      </c>
      <c r="R1787" s="36"/>
      <c r="S1787" s="37"/>
      <c r="U1787" s="36"/>
      <c r="V1787" s="37"/>
      <c r="W1787" s="40" t="s">
        <v>392</v>
      </c>
      <c r="X1787" s="39" t="s">
        <v>366</v>
      </c>
      <c r="Y1787" s="40" t="s">
        <v>3161</v>
      </c>
      <c r="Z1787" s="40" t="s">
        <v>2458</v>
      </c>
      <c r="AA1787" s="40" t="s">
        <v>517</v>
      </c>
      <c r="AB1787" s="40" t="s">
        <v>2475</v>
      </c>
      <c r="AC1787" s="40" t="s">
        <v>4803</v>
      </c>
      <c r="AD1787" s="59" t="s">
        <v>4940</v>
      </c>
    </row>
    <row r="1788" spans="1:30">
      <c r="A1788" s="15" t="str">
        <f t="shared" si="135"/>
        <v>2022-3</v>
      </c>
      <c r="B1788" s="40" t="s">
        <v>2798</v>
      </c>
      <c r="C1788" s="47">
        <v>44650</v>
      </c>
      <c r="D1788" s="40" t="s">
        <v>2799</v>
      </c>
      <c r="E1788" s="40" t="s">
        <v>365</v>
      </c>
      <c r="F1788" s="40" t="s">
        <v>55</v>
      </c>
      <c r="G1788" s="40" t="s">
        <v>23</v>
      </c>
      <c r="H1788" s="40" t="s">
        <v>512</v>
      </c>
      <c r="I1788" s="15" t="str">
        <f t="shared" si="136"/>
        <v>MZQ</v>
      </c>
      <c r="J1788" s="52">
        <v>3230</v>
      </c>
      <c r="K1788" s="53">
        <v>4.18</v>
      </c>
      <c r="L1788" s="54">
        <f t="shared" si="137"/>
        <v>13501.4</v>
      </c>
      <c r="M1788" s="56">
        <v>4.18</v>
      </c>
      <c r="N1788" s="50">
        <v>6.3014000000000001</v>
      </c>
      <c r="O1788" s="50">
        <v>0.80649999999999999</v>
      </c>
      <c r="P1788" s="70">
        <f t="shared" si="138"/>
        <v>4.18</v>
      </c>
      <c r="Q1788" s="37">
        <f t="shared" si="139"/>
        <v>13501.4</v>
      </c>
      <c r="R1788" s="36"/>
      <c r="S1788" s="37"/>
      <c r="U1788" s="36"/>
      <c r="V1788" s="37"/>
      <c r="W1788" s="40" t="s">
        <v>21</v>
      </c>
      <c r="X1788" s="39" t="s">
        <v>366</v>
      </c>
      <c r="Y1788" s="40" t="s">
        <v>3888</v>
      </c>
      <c r="Z1788" s="40" t="s">
        <v>2437</v>
      </c>
      <c r="AA1788" s="40" t="s">
        <v>520</v>
      </c>
      <c r="AB1788" s="40" t="s">
        <v>2476</v>
      </c>
      <c r="AC1788" s="40" t="s">
        <v>4805</v>
      </c>
      <c r="AD1788" s="59" t="s">
        <v>4940</v>
      </c>
    </row>
    <row r="1789" spans="1:30">
      <c r="A1789" s="15" t="str">
        <f t="shared" si="135"/>
        <v>2022-3</v>
      </c>
      <c r="B1789" s="40" t="s">
        <v>553</v>
      </c>
      <c r="C1789" s="47">
        <v>44621</v>
      </c>
      <c r="D1789" s="40" t="s">
        <v>577</v>
      </c>
      <c r="E1789" s="40" t="s">
        <v>365</v>
      </c>
      <c r="F1789" s="40" t="s">
        <v>55</v>
      </c>
      <c r="G1789" s="40" t="s">
        <v>23</v>
      </c>
      <c r="H1789" s="40" t="s">
        <v>521</v>
      </c>
      <c r="I1789" s="15" t="str">
        <f t="shared" si="136"/>
        <v>MZQ</v>
      </c>
      <c r="J1789" s="52">
        <v>1010</v>
      </c>
      <c r="K1789" s="53">
        <v>4.18</v>
      </c>
      <c r="L1789" s="54">
        <f t="shared" si="137"/>
        <v>4221.8</v>
      </c>
      <c r="M1789" s="56">
        <v>4.18</v>
      </c>
      <c r="N1789" s="50">
        <v>6.3014000000000001</v>
      </c>
      <c r="O1789" s="50">
        <v>0.80649999999999999</v>
      </c>
      <c r="P1789" s="70">
        <f t="shared" si="138"/>
        <v>4.18</v>
      </c>
      <c r="Q1789" s="37">
        <f t="shared" si="139"/>
        <v>4221.8</v>
      </c>
      <c r="R1789" s="36"/>
      <c r="S1789" s="37"/>
      <c r="U1789" s="36"/>
      <c r="V1789" s="37"/>
      <c r="W1789" s="40" t="s">
        <v>21</v>
      </c>
      <c r="X1789" s="39" t="s">
        <v>366</v>
      </c>
      <c r="Y1789" s="40" t="s">
        <v>3887</v>
      </c>
      <c r="Z1789" s="40" t="s">
        <v>2437</v>
      </c>
      <c r="AA1789" s="40" t="s">
        <v>517</v>
      </c>
      <c r="AB1789" s="40" t="s">
        <v>2475</v>
      </c>
      <c r="AC1789" s="40" t="s">
        <v>4804</v>
      </c>
      <c r="AD1789" s="59" t="s">
        <v>4940</v>
      </c>
    </row>
    <row r="1790" spans="1:30">
      <c r="A1790" s="15" t="str">
        <f t="shared" si="135"/>
        <v>2022-3</v>
      </c>
      <c r="B1790" s="40" t="s">
        <v>181</v>
      </c>
      <c r="C1790" s="47">
        <v>44643</v>
      </c>
      <c r="D1790" s="40" t="s">
        <v>182</v>
      </c>
      <c r="E1790" s="40" t="s">
        <v>365</v>
      </c>
      <c r="F1790" s="40" t="s">
        <v>55</v>
      </c>
      <c r="G1790" s="40" t="s">
        <v>23</v>
      </c>
      <c r="H1790" s="40" t="s">
        <v>521</v>
      </c>
      <c r="I1790" s="15" t="str">
        <f t="shared" si="136"/>
        <v>MZQ</v>
      </c>
      <c r="J1790" s="52">
        <v>1415</v>
      </c>
      <c r="K1790" s="53">
        <v>4.0999999999999996</v>
      </c>
      <c r="L1790" s="54">
        <f t="shared" si="137"/>
        <v>5801.5</v>
      </c>
      <c r="M1790" s="56">
        <v>4.21</v>
      </c>
      <c r="N1790" s="50">
        <v>6.3014000000000001</v>
      </c>
      <c r="O1790" s="50">
        <v>0.80649999999999999</v>
      </c>
      <c r="P1790" s="70">
        <f t="shared" si="138"/>
        <v>4.21</v>
      </c>
      <c r="Q1790" s="37">
        <f t="shared" si="139"/>
        <v>5957.15</v>
      </c>
      <c r="R1790" s="36"/>
      <c r="S1790" s="37"/>
      <c r="U1790" s="36"/>
      <c r="V1790" s="37"/>
      <c r="W1790" s="40" t="s">
        <v>21</v>
      </c>
      <c r="X1790" s="39" t="s">
        <v>366</v>
      </c>
      <c r="Y1790" s="40" t="s">
        <v>3889</v>
      </c>
      <c r="Z1790" s="40" t="s">
        <v>2437</v>
      </c>
      <c r="AA1790" s="40" t="s">
        <v>517</v>
      </c>
      <c r="AB1790" s="40" t="s">
        <v>2475</v>
      </c>
      <c r="AC1790" s="40" t="s">
        <v>4806</v>
      </c>
      <c r="AD1790" s="59" t="s">
        <v>4940</v>
      </c>
    </row>
    <row r="1791" spans="1:30">
      <c r="A1791" s="15" t="str">
        <f t="shared" si="135"/>
        <v>2022-3</v>
      </c>
      <c r="B1791" s="40" t="s">
        <v>181</v>
      </c>
      <c r="C1791" s="47">
        <v>44643</v>
      </c>
      <c r="D1791" s="40" t="s">
        <v>182</v>
      </c>
      <c r="E1791" s="40" t="s">
        <v>365</v>
      </c>
      <c r="F1791" s="40" t="s">
        <v>55</v>
      </c>
      <c r="G1791" s="40" t="s">
        <v>23</v>
      </c>
      <c r="H1791" s="40" t="s">
        <v>521</v>
      </c>
      <c r="I1791" s="15" t="str">
        <f t="shared" si="136"/>
        <v>MZQ</v>
      </c>
      <c r="J1791" s="52">
        <v>4020</v>
      </c>
      <c r="K1791" s="53">
        <v>4.0999999999999996</v>
      </c>
      <c r="L1791" s="54">
        <f t="shared" si="137"/>
        <v>16482</v>
      </c>
      <c r="M1791" s="56">
        <v>4.21</v>
      </c>
      <c r="N1791" s="50">
        <v>6.3014000000000001</v>
      </c>
      <c r="O1791" s="50">
        <v>0.80649999999999999</v>
      </c>
      <c r="P1791" s="70">
        <f t="shared" si="138"/>
        <v>4.21</v>
      </c>
      <c r="Q1791" s="37">
        <f t="shared" si="139"/>
        <v>16924.2</v>
      </c>
      <c r="R1791" s="36"/>
      <c r="S1791" s="37"/>
      <c r="U1791" s="36"/>
      <c r="V1791" s="37"/>
      <c r="W1791" s="40" t="s">
        <v>21</v>
      </c>
      <c r="X1791" s="39" t="s">
        <v>366</v>
      </c>
      <c r="Y1791" s="40" t="s">
        <v>3890</v>
      </c>
      <c r="Z1791" s="40" t="s">
        <v>2437</v>
      </c>
      <c r="AA1791" s="40" t="s">
        <v>517</v>
      </c>
      <c r="AB1791" s="40" t="s">
        <v>2475</v>
      </c>
      <c r="AC1791" s="40" t="s">
        <v>4806</v>
      </c>
      <c r="AD1791" s="59" t="s">
        <v>4940</v>
      </c>
    </row>
    <row r="1792" spans="1:30">
      <c r="A1792" s="15" t="str">
        <f t="shared" si="135"/>
        <v>2022-3</v>
      </c>
      <c r="B1792" s="40" t="s">
        <v>306</v>
      </c>
      <c r="C1792" s="47">
        <v>44634</v>
      </c>
      <c r="D1792" s="40" t="s">
        <v>307</v>
      </c>
      <c r="E1792" s="40" t="s">
        <v>365</v>
      </c>
      <c r="F1792" s="40" t="s">
        <v>37</v>
      </c>
      <c r="G1792" s="40" t="s">
        <v>23</v>
      </c>
      <c r="H1792" s="40" t="s">
        <v>512</v>
      </c>
      <c r="I1792" s="15" t="str">
        <f t="shared" si="136"/>
        <v>MZQ</v>
      </c>
      <c r="J1792" s="52">
        <v>1365</v>
      </c>
      <c r="K1792" s="53">
        <v>4.2523</v>
      </c>
      <c r="L1792" s="54">
        <f t="shared" si="137"/>
        <v>5804.39</v>
      </c>
      <c r="M1792" s="56">
        <v>4.2523</v>
      </c>
      <c r="N1792" s="50">
        <v>6.3014000000000001</v>
      </c>
      <c r="O1792" s="50">
        <v>0.80649999999999999</v>
      </c>
      <c r="P1792" s="70">
        <f t="shared" si="138"/>
        <v>4.2523</v>
      </c>
      <c r="Q1792" s="37">
        <f t="shared" si="139"/>
        <v>5804.39</v>
      </c>
      <c r="R1792" s="36"/>
      <c r="S1792" s="37"/>
      <c r="U1792" s="36"/>
      <c r="V1792" s="37"/>
      <c r="W1792" s="40" t="s">
        <v>119</v>
      </c>
      <c r="X1792" s="39" t="s">
        <v>366</v>
      </c>
      <c r="Y1792" s="40" t="s">
        <v>3891</v>
      </c>
      <c r="Z1792" s="40" t="s">
        <v>2436</v>
      </c>
      <c r="AA1792" s="40" t="s">
        <v>519</v>
      </c>
      <c r="AB1792" s="40" t="s">
        <v>2477</v>
      </c>
      <c r="AC1792" s="40" t="s">
        <v>4807</v>
      </c>
      <c r="AD1792" s="59" t="s">
        <v>4940</v>
      </c>
    </row>
    <row r="1793" spans="1:30">
      <c r="A1793" s="15" t="str">
        <f t="shared" si="135"/>
        <v>2022-3</v>
      </c>
      <c r="B1793" s="40" t="s">
        <v>306</v>
      </c>
      <c r="C1793" s="47">
        <v>44630</v>
      </c>
      <c r="D1793" s="40" t="s">
        <v>307</v>
      </c>
      <c r="E1793" s="40" t="s">
        <v>365</v>
      </c>
      <c r="F1793" s="40" t="s">
        <v>37</v>
      </c>
      <c r="G1793" s="40" t="s">
        <v>23</v>
      </c>
      <c r="H1793" s="40" t="s">
        <v>512</v>
      </c>
      <c r="I1793" s="15" t="str">
        <f t="shared" si="136"/>
        <v>MZQ</v>
      </c>
      <c r="J1793" s="52">
        <v>210</v>
      </c>
      <c r="K1793" s="53">
        <v>4.2523</v>
      </c>
      <c r="L1793" s="54">
        <f t="shared" si="137"/>
        <v>892.98</v>
      </c>
      <c r="M1793" s="56">
        <v>4.2523</v>
      </c>
      <c r="N1793" s="50">
        <v>6.3014000000000001</v>
      </c>
      <c r="O1793" s="50">
        <v>0.80649999999999999</v>
      </c>
      <c r="P1793" s="70">
        <f t="shared" si="138"/>
        <v>4.2523</v>
      </c>
      <c r="Q1793" s="37">
        <f t="shared" si="139"/>
        <v>892.98</v>
      </c>
      <c r="R1793" s="36"/>
      <c r="S1793" s="37"/>
      <c r="U1793" s="36"/>
      <c r="V1793" s="37"/>
      <c r="W1793" s="40" t="s">
        <v>119</v>
      </c>
      <c r="X1793" s="39" t="s">
        <v>366</v>
      </c>
      <c r="Y1793" s="40" t="s">
        <v>3891</v>
      </c>
      <c r="Z1793" s="40" t="s">
        <v>2436</v>
      </c>
      <c r="AA1793" s="40" t="s">
        <v>519</v>
      </c>
      <c r="AB1793" s="40" t="s">
        <v>2477</v>
      </c>
      <c r="AC1793" s="40" t="s">
        <v>4808</v>
      </c>
      <c r="AD1793" s="59" t="s">
        <v>4940</v>
      </c>
    </row>
    <row r="1794" spans="1:30">
      <c r="A1794" s="15" t="str">
        <f t="shared" ref="A1794:A1857" si="140">+TEXT(C1794,"YYYY")&amp;"-"&amp;TEXT(C1794,"M")</f>
        <v>2022-3</v>
      </c>
      <c r="B1794" s="40" t="s">
        <v>306</v>
      </c>
      <c r="C1794" s="47">
        <v>44627</v>
      </c>
      <c r="D1794" s="40" t="s">
        <v>307</v>
      </c>
      <c r="E1794" s="40" t="s">
        <v>365</v>
      </c>
      <c r="F1794" s="40" t="s">
        <v>37</v>
      </c>
      <c r="G1794" s="40" t="s">
        <v>23</v>
      </c>
      <c r="H1794" s="40" t="s">
        <v>512</v>
      </c>
      <c r="I1794" s="15" t="str">
        <f t="shared" ref="I1794:I1857" si="141">+IF(X1794="CNY","MZQ","MHK")</f>
        <v>MZQ</v>
      </c>
      <c r="J1794" s="52">
        <v>455</v>
      </c>
      <c r="K1794" s="53">
        <v>4.2523</v>
      </c>
      <c r="L1794" s="54">
        <f t="shared" ref="L1794:L1857" si="142">+ROUND(K1794*J1794,2)</f>
        <v>1934.8</v>
      </c>
      <c r="M1794" s="56">
        <v>4.2523</v>
      </c>
      <c r="N1794" s="50">
        <v>6.3014000000000001</v>
      </c>
      <c r="O1794" s="50">
        <v>0.80649999999999999</v>
      </c>
      <c r="P1794" s="70">
        <f t="shared" ref="P1794:P1857" si="143">ROUND(IF(AND(X1794="USD"),M1794*N1794,IF(AND(X1794="HKD"),M1794*O1794,M1794)),4)</f>
        <v>4.2523</v>
      </c>
      <c r="Q1794" s="37">
        <f t="shared" ref="Q1794:Q1857" si="144">+ROUND(P1794*J1794,2)</f>
        <v>1934.8</v>
      </c>
      <c r="R1794" s="36"/>
      <c r="S1794" s="37"/>
      <c r="U1794" s="36"/>
      <c r="V1794" s="37"/>
      <c r="W1794" s="40" t="s">
        <v>119</v>
      </c>
      <c r="X1794" s="39" t="s">
        <v>366</v>
      </c>
      <c r="Y1794" s="40" t="s">
        <v>3891</v>
      </c>
      <c r="Z1794" s="40" t="s">
        <v>2436</v>
      </c>
      <c r="AA1794" s="40" t="s">
        <v>519</v>
      </c>
      <c r="AB1794" s="40" t="s">
        <v>2477</v>
      </c>
      <c r="AC1794" s="40" t="s">
        <v>4809</v>
      </c>
      <c r="AD1794" s="59" t="s">
        <v>4940</v>
      </c>
    </row>
    <row r="1795" spans="1:30">
      <c r="A1795" s="15" t="str">
        <f t="shared" si="140"/>
        <v>2022-3</v>
      </c>
      <c r="B1795" s="40" t="s">
        <v>2802</v>
      </c>
      <c r="C1795" s="47">
        <v>44627</v>
      </c>
      <c r="D1795" s="40" t="s">
        <v>2803</v>
      </c>
      <c r="E1795" s="40" t="s">
        <v>365</v>
      </c>
      <c r="F1795" s="40" t="s">
        <v>37</v>
      </c>
      <c r="G1795" s="40" t="s">
        <v>23</v>
      </c>
      <c r="H1795" s="40" t="s">
        <v>512</v>
      </c>
      <c r="I1795" s="15" t="str">
        <f t="shared" si="141"/>
        <v>MZQ</v>
      </c>
      <c r="J1795" s="52">
        <v>2030</v>
      </c>
      <c r="K1795" s="53">
        <v>4.2523</v>
      </c>
      <c r="L1795" s="54">
        <f t="shared" si="142"/>
        <v>8632.17</v>
      </c>
      <c r="M1795" s="56">
        <v>4.2523</v>
      </c>
      <c r="N1795" s="50">
        <v>6.3014000000000001</v>
      </c>
      <c r="O1795" s="50">
        <v>0.80649999999999999</v>
      </c>
      <c r="P1795" s="70">
        <f t="shared" si="143"/>
        <v>4.2523</v>
      </c>
      <c r="Q1795" s="37">
        <f t="shared" si="144"/>
        <v>8632.17</v>
      </c>
      <c r="R1795" s="36"/>
      <c r="S1795" s="37"/>
      <c r="U1795" s="36"/>
      <c r="V1795" s="37"/>
      <c r="W1795" s="40" t="s">
        <v>119</v>
      </c>
      <c r="X1795" s="39" t="s">
        <v>366</v>
      </c>
      <c r="Y1795" s="40" t="s">
        <v>3892</v>
      </c>
      <c r="Z1795" s="40" t="s">
        <v>2436</v>
      </c>
      <c r="AA1795" s="40" t="s">
        <v>519</v>
      </c>
      <c r="AB1795" s="40" t="s">
        <v>2477</v>
      </c>
      <c r="AC1795" s="40" t="s">
        <v>4809</v>
      </c>
      <c r="AD1795" s="59" t="s">
        <v>4940</v>
      </c>
    </row>
    <row r="1796" spans="1:30">
      <c r="A1796" s="15" t="str">
        <f t="shared" si="140"/>
        <v>2022-3</v>
      </c>
      <c r="B1796" s="40" t="s">
        <v>261</v>
      </c>
      <c r="C1796" s="47">
        <v>44642</v>
      </c>
      <c r="D1796" s="40" t="s">
        <v>262</v>
      </c>
      <c r="E1796" s="40" t="s">
        <v>365</v>
      </c>
      <c r="F1796" s="40" t="s">
        <v>196</v>
      </c>
      <c r="G1796" s="40" t="s">
        <v>25</v>
      </c>
      <c r="H1796" s="40" t="s">
        <v>512</v>
      </c>
      <c r="I1796" s="15" t="str">
        <f t="shared" si="141"/>
        <v>MZQ</v>
      </c>
      <c r="J1796" s="52">
        <v>480</v>
      </c>
      <c r="K1796" s="53">
        <v>4.3</v>
      </c>
      <c r="L1796" s="54">
        <f t="shared" si="142"/>
        <v>2064</v>
      </c>
      <c r="M1796" s="56">
        <v>4.3</v>
      </c>
      <c r="N1796" s="50">
        <v>6.3014000000000001</v>
      </c>
      <c r="O1796" s="50">
        <v>0.80649999999999999</v>
      </c>
      <c r="P1796" s="70">
        <f t="shared" si="143"/>
        <v>4.3</v>
      </c>
      <c r="Q1796" s="37">
        <f t="shared" si="144"/>
        <v>2064</v>
      </c>
      <c r="R1796" s="36"/>
      <c r="S1796" s="37"/>
      <c r="U1796" s="36"/>
      <c r="V1796" s="37"/>
      <c r="W1796" s="40" t="s">
        <v>194</v>
      </c>
      <c r="X1796" s="39" t="s">
        <v>366</v>
      </c>
      <c r="Y1796" s="40" t="s">
        <v>3171</v>
      </c>
      <c r="Z1796" s="40" t="s">
        <v>2433</v>
      </c>
      <c r="AA1796" s="40" t="s">
        <v>530</v>
      </c>
      <c r="AB1796" s="40" t="s">
        <v>2475</v>
      </c>
      <c r="AC1796" s="40" t="s">
        <v>4810</v>
      </c>
      <c r="AD1796" s="59" t="s">
        <v>4940</v>
      </c>
    </row>
    <row r="1797" spans="1:30">
      <c r="A1797" s="15" t="str">
        <f t="shared" si="140"/>
        <v>2022-3</v>
      </c>
      <c r="B1797" s="40" t="s">
        <v>261</v>
      </c>
      <c r="C1797" s="47">
        <v>44642</v>
      </c>
      <c r="D1797" s="40" t="s">
        <v>262</v>
      </c>
      <c r="E1797" s="40" t="s">
        <v>365</v>
      </c>
      <c r="F1797" s="40" t="s">
        <v>196</v>
      </c>
      <c r="G1797" s="40" t="s">
        <v>25</v>
      </c>
      <c r="H1797" s="40" t="s">
        <v>512</v>
      </c>
      <c r="I1797" s="15" t="str">
        <f t="shared" si="141"/>
        <v>MZQ</v>
      </c>
      <c r="J1797" s="52">
        <v>1120</v>
      </c>
      <c r="K1797" s="53">
        <v>4.3</v>
      </c>
      <c r="L1797" s="54">
        <f t="shared" si="142"/>
        <v>4816</v>
      </c>
      <c r="M1797" s="56">
        <v>4.3</v>
      </c>
      <c r="N1797" s="50">
        <v>6.3014000000000001</v>
      </c>
      <c r="O1797" s="50">
        <v>0.80649999999999999</v>
      </c>
      <c r="P1797" s="70">
        <f t="shared" si="143"/>
        <v>4.3</v>
      </c>
      <c r="Q1797" s="37">
        <f t="shared" si="144"/>
        <v>4816</v>
      </c>
      <c r="R1797" s="36"/>
      <c r="S1797" s="37"/>
      <c r="U1797" s="36"/>
      <c r="V1797" s="37"/>
      <c r="W1797" s="40" t="s">
        <v>194</v>
      </c>
      <c r="X1797" s="39" t="s">
        <v>366</v>
      </c>
      <c r="Y1797" s="40" t="s">
        <v>3897</v>
      </c>
      <c r="Z1797" s="40" t="s">
        <v>2433</v>
      </c>
      <c r="AA1797" s="40" t="s">
        <v>530</v>
      </c>
      <c r="AB1797" s="40" t="s">
        <v>2475</v>
      </c>
      <c r="AC1797" s="40" t="s">
        <v>4810</v>
      </c>
      <c r="AD1797" s="59" t="s">
        <v>4940</v>
      </c>
    </row>
    <row r="1798" spans="1:30">
      <c r="A1798" s="15" t="str">
        <f t="shared" si="140"/>
        <v>2022-3</v>
      </c>
      <c r="B1798" s="40" t="s">
        <v>261</v>
      </c>
      <c r="C1798" s="47">
        <v>44635</v>
      </c>
      <c r="D1798" s="40" t="s">
        <v>262</v>
      </c>
      <c r="E1798" s="40" t="s">
        <v>365</v>
      </c>
      <c r="F1798" s="40" t="s">
        <v>196</v>
      </c>
      <c r="G1798" s="40" t="s">
        <v>25</v>
      </c>
      <c r="H1798" s="40" t="s">
        <v>512</v>
      </c>
      <c r="I1798" s="15" t="str">
        <f t="shared" si="141"/>
        <v>MZQ</v>
      </c>
      <c r="J1798" s="52">
        <v>798</v>
      </c>
      <c r="K1798" s="53">
        <v>4.3</v>
      </c>
      <c r="L1798" s="54">
        <f t="shared" si="142"/>
        <v>3431.4</v>
      </c>
      <c r="M1798" s="56">
        <v>4.3</v>
      </c>
      <c r="N1798" s="50">
        <v>6.3014000000000001</v>
      </c>
      <c r="O1798" s="50">
        <v>0.80649999999999999</v>
      </c>
      <c r="P1798" s="70">
        <f t="shared" si="143"/>
        <v>4.3</v>
      </c>
      <c r="Q1798" s="37">
        <f t="shared" si="144"/>
        <v>3431.4</v>
      </c>
      <c r="R1798" s="36"/>
      <c r="S1798" s="37"/>
      <c r="U1798" s="36"/>
      <c r="V1798" s="37"/>
      <c r="W1798" s="40" t="s">
        <v>194</v>
      </c>
      <c r="X1798" s="39" t="s">
        <v>366</v>
      </c>
      <c r="Y1798" s="40" t="s">
        <v>3897</v>
      </c>
      <c r="Z1798" s="40" t="s">
        <v>2433</v>
      </c>
      <c r="AA1798" s="40" t="s">
        <v>530</v>
      </c>
      <c r="AB1798" s="40" t="s">
        <v>2475</v>
      </c>
      <c r="AC1798" s="40" t="s">
        <v>4814</v>
      </c>
      <c r="AD1798" s="59" t="s">
        <v>4940</v>
      </c>
    </row>
    <row r="1799" spans="1:30">
      <c r="A1799" s="15" t="str">
        <f t="shared" si="140"/>
        <v>2022-3</v>
      </c>
      <c r="B1799" s="40" t="s">
        <v>261</v>
      </c>
      <c r="C1799" s="47">
        <v>44634</v>
      </c>
      <c r="D1799" s="40" t="s">
        <v>262</v>
      </c>
      <c r="E1799" s="40" t="s">
        <v>365</v>
      </c>
      <c r="F1799" s="40" t="s">
        <v>196</v>
      </c>
      <c r="G1799" s="40" t="s">
        <v>25</v>
      </c>
      <c r="H1799" s="40" t="s">
        <v>512</v>
      </c>
      <c r="I1799" s="15" t="str">
        <f t="shared" si="141"/>
        <v>MZQ</v>
      </c>
      <c r="J1799" s="52">
        <v>1100</v>
      </c>
      <c r="K1799" s="53">
        <v>4.3</v>
      </c>
      <c r="L1799" s="54">
        <f t="shared" si="142"/>
        <v>4730</v>
      </c>
      <c r="M1799" s="56">
        <v>4.3</v>
      </c>
      <c r="N1799" s="50">
        <v>6.3014000000000001</v>
      </c>
      <c r="O1799" s="50">
        <v>0.80649999999999999</v>
      </c>
      <c r="P1799" s="70">
        <f t="shared" si="143"/>
        <v>4.3</v>
      </c>
      <c r="Q1799" s="37">
        <f t="shared" si="144"/>
        <v>4730</v>
      </c>
      <c r="R1799" s="36"/>
      <c r="S1799" s="37"/>
      <c r="U1799" s="36"/>
      <c r="V1799" s="37"/>
      <c r="W1799" s="40" t="s">
        <v>194</v>
      </c>
      <c r="X1799" s="39" t="s">
        <v>366</v>
      </c>
      <c r="Y1799" s="40" t="s">
        <v>3898</v>
      </c>
      <c r="Z1799" s="40" t="s">
        <v>2433</v>
      </c>
      <c r="AA1799" s="40" t="s">
        <v>530</v>
      </c>
      <c r="AB1799" s="40" t="s">
        <v>2475</v>
      </c>
      <c r="AC1799" s="40" t="s">
        <v>4815</v>
      </c>
      <c r="AD1799" s="59" t="s">
        <v>4940</v>
      </c>
    </row>
    <row r="1800" spans="1:30">
      <c r="A1800" s="15" t="str">
        <f t="shared" si="140"/>
        <v>2022-3</v>
      </c>
      <c r="B1800" s="40" t="s">
        <v>261</v>
      </c>
      <c r="C1800" s="47">
        <v>44631</v>
      </c>
      <c r="D1800" s="40" t="s">
        <v>262</v>
      </c>
      <c r="E1800" s="40" t="s">
        <v>365</v>
      </c>
      <c r="F1800" s="40" t="s">
        <v>196</v>
      </c>
      <c r="G1800" s="40" t="s">
        <v>25</v>
      </c>
      <c r="H1800" s="40" t="s">
        <v>512</v>
      </c>
      <c r="I1800" s="15" t="str">
        <f t="shared" si="141"/>
        <v>MZQ</v>
      </c>
      <c r="J1800" s="52">
        <v>1000</v>
      </c>
      <c r="K1800" s="53">
        <v>4.3</v>
      </c>
      <c r="L1800" s="54">
        <f t="shared" si="142"/>
        <v>4300</v>
      </c>
      <c r="M1800" s="56">
        <v>4.3</v>
      </c>
      <c r="N1800" s="50">
        <v>6.3014000000000001</v>
      </c>
      <c r="O1800" s="50">
        <v>0.80649999999999999</v>
      </c>
      <c r="P1800" s="70">
        <f t="shared" si="143"/>
        <v>4.3</v>
      </c>
      <c r="Q1800" s="37">
        <f t="shared" si="144"/>
        <v>4300</v>
      </c>
      <c r="R1800" s="36"/>
      <c r="S1800" s="37"/>
      <c r="U1800" s="36"/>
      <c r="V1800" s="37"/>
      <c r="W1800" s="40" t="s">
        <v>194</v>
      </c>
      <c r="X1800" s="39" t="s">
        <v>366</v>
      </c>
      <c r="Y1800" s="40" t="s">
        <v>3893</v>
      </c>
      <c r="Z1800" s="40" t="s">
        <v>2433</v>
      </c>
      <c r="AA1800" s="40" t="s">
        <v>530</v>
      </c>
      <c r="AB1800" s="40" t="s">
        <v>2475</v>
      </c>
      <c r="AC1800" s="40" t="s">
        <v>4813</v>
      </c>
      <c r="AD1800" s="59" t="s">
        <v>4940</v>
      </c>
    </row>
    <row r="1801" spans="1:30">
      <c r="A1801" s="15" t="str">
        <f t="shared" si="140"/>
        <v>2022-3</v>
      </c>
      <c r="B1801" s="40" t="s">
        <v>261</v>
      </c>
      <c r="C1801" s="47">
        <v>44631</v>
      </c>
      <c r="D1801" s="40" t="s">
        <v>262</v>
      </c>
      <c r="E1801" s="40" t="s">
        <v>365</v>
      </c>
      <c r="F1801" s="40" t="s">
        <v>196</v>
      </c>
      <c r="G1801" s="40" t="s">
        <v>25</v>
      </c>
      <c r="H1801" s="40" t="s">
        <v>512</v>
      </c>
      <c r="I1801" s="15" t="str">
        <f t="shared" si="141"/>
        <v>MZQ</v>
      </c>
      <c r="J1801" s="52">
        <v>1000</v>
      </c>
      <c r="K1801" s="53">
        <v>4.3</v>
      </c>
      <c r="L1801" s="54">
        <f t="shared" si="142"/>
        <v>4300</v>
      </c>
      <c r="M1801" s="56">
        <v>4.3</v>
      </c>
      <c r="N1801" s="50">
        <v>6.3014000000000001</v>
      </c>
      <c r="O1801" s="50">
        <v>0.80649999999999999</v>
      </c>
      <c r="P1801" s="70">
        <f t="shared" si="143"/>
        <v>4.3</v>
      </c>
      <c r="Q1801" s="37">
        <f t="shared" si="144"/>
        <v>4300</v>
      </c>
      <c r="R1801" s="36"/>
      <c r="S1801" s="37"/>
      <c r="U1801" s="36"/>
      <c r="V1801" s="37"/>
      <c r="W1801" s="40" t="s">
        <v>194</v>
      </c>
      <c r="X1801" s="39" t="s">
        <v>366</v>
      </c>
      <c r="Y1801" s="40" t="s">
        <v>3894</v>
      </c>
      <c r="Z1801" s="40" t="s">
        <v>2433</v>
      </c>
      <c r="AA1801" s="40" t="s">
        <v>530</v>
      </c>
      <c r="AB1801" s="40" t="s">
        <v>2475</v>
      </c>
      <c r="AC1801" s="40" t="s">
        <v>4813</v>
      </c>
      <c r="AD1801" s="59" t="s">
        <v>4940</v>
      </c>
    </row>
    <row r="1802" spans="1:30">
      <c r="A1802" s="15" t="str">
        <f t="shared" si="140"/>
        <v>2022-3</v>
      </c>
      <c r="B1802" s="40" t="s">
        <v>261</v>
      </c>
      <c r="C1802" s="47">
        <v>44631</v>
      </c>
      <c r="D1802" s="40" t="s">
        <v>262</v>
      </c>
      <c r="E1802" s="40" t="s">
        <v>365</v>
      </c>
      <c r="F1802" s="40" t="s">
        <v>196</v>
      </c>
      <c r="G1802" s="40" t="s">
        <v>25</v>
      </c>
      <c r="H1802" s="40" t="s">
        <v>512</v>
      </c>
      <c r="I1802" s="15" t="str">
        <f t="shared" si="141"/>
        <v>MZQ</v>
      </c>
      <c r="J1802" s="52">
        <v>1000</v>
      </c>
      <c r="K1802" s="53">
        <v>4.3</v>
      </c>
      <c r="L1802" s="54">
        <f t="shared" si="142"/>
        <v>4300</v>
      </c>
      <c r="M1802" s="56">
        <v>4.3</v>
      </c>
      <c r="N1802" s="50">
        <v>6.3014000000000001</v>
      </c>
      <c r="O1802" s="50">
        <v>0.80649999999999999</v>
      </c>
      <c r="P1802" s="70">
        <f t="shared" si="143"/>
        <v>4.3</v>
      </c>
      <c r="Q1802" s="37">
        <f t="shared" si="144"/>
        <v>4300</v>
      </c>
      <c r="R1802" s="36"/>
      <c r="S1802" s="37"/>
      <c r="U1802" s="36"/>
      <c r="V1802" s="37"/>
      <c r="W1802" s="40" t="s">
        <v>194</v>
      </c>
      <c r="X1802" s="39" t="s">
        <v>366</v>
      </c>
      <c r="Y1802" s="40" t="s">
        <v>3895</v>
      </c>
      <c r="Z1802" s="40" t="s">
        <v>2433</v>
      </c>
      <c r="AA1802" s="40" t="s">
        <v>530</v>
      </c>
      <c r="AB1802" s="40" t="s">
        <v>2475</v>
      </c>
      <c r="AC1802" s="40" t="s">
        <v>4813</v>
      </c>
      <c r="AD1802" s="59" t="s">
        <v>4940</v>
      </c>
    </row>
    <row r="1803" spans="1:30">
      <c r="A1803" s="15" t="str">
        <f t="shared" si="140"/>
        <v>2022-3</v>
      </c>
      <c r="B1803" s="40" t="s">
        <v>261</v>
      </c>
      <c r="C1803" s="47">
        <v>44631</v>
      </c>
      <c r="D1803" s="40" t="s">
        <v>262</v>
      </c>
      <c r="E1803" s="40" t="s">
        <v>365</v>
      </c>
      <c r="F1803" s="40" t="s">
        <v>196</v>
      </c>
      <c r="G1803" s="40" t="s">
        <v>25</v>
      </c>
      <c r="H1803" s="40" t="s">
        <v>512</v>
      </c>
      <c r="I1803" s="15" t="str">
        <f t="shared" si="141"/>
        <v>MZQ</v>
      </c>
      <c r="J1803" s="52">
        <v>1000</v>
      </c>
      <c r="K1803" s="53">
        <v>4.3</v>
      </c>
      <c r="L1803" s="54">
        <f t="shared" si="142"/>
        <v>4300</v>
      </c>
      <c r="M1803" s="56">
        <v>4.3</v>
      </c>
      <c r="N1803" s="50">
        <v>6.3014000000000001</v>
      </c>
      <c r="O1803" s="50">
        <v>0.80649999999999999</v>
      </c>
      <c r="P1803" s="70">
        <f t="shared" si="143"/>
        <v>4.3</v>
      </c>
      <c r="Q1803" s="37">
        <f t="shared" si="144"/>
        <v>4300</v>
      </c>
      <c r="R1803" s="36"/>
      <c r="S1803" s="37"/>
      <c r="U1803" s="36"/>
      <c r="V1803" s="37"/>
      <c r="W1803" s="40" t="s">
        <v>194</v>
      </c>
      <c r="X1803" s="39" t="s">
        <v>366</v>
      </c>
      <c r="Y1803" s="40" t="s">
        <v>3896</v>
      </c>
      <c r="Z1803" s="40" t="s">
        <v>2433</v>
      </c>
      <c r="AA1803" s="40" t="s">
        <v>530</v>
      </c>
      <c r="AB1803" s="40" t="s">
        <v>2475</v>
      </c>
      <c r="AC1803" s="40" t="s">
        <v>4813</v>
      </c>
      <c r="AD1803" s="59" t="s">
        <v>4940</v>
      </c>
    </row>
    <row r="1804" spans="1:30">
      <c r="A1804" s="15" t="str">
        <f t="shared" si="140"/>
        <v>2022-3</v>
      </c>
      <c r="B1804" s="40" t="s">
        <v>261</v>
      </c>
      <c r="C1804" s="47">
        <v>44627</v>
      </c>
      <c r="D1804" s="40" t="s">
        <v>262</v>
      </c>
      <c r="E1804" s="40" t="s">
        <v>365</v>
      </c>
      <c r="F1804" s="40" t="s">
        <v>196</v>
      </c>
      <c r="G1804" s="40" t="s">
        <v>25</v>
      </c>
      <c r="H1804" s="40" t="s">
        <v>512</v>
      </c>
      <c r="I1804" s="15" t="str">
        <f t="shared" si="141"/>
        <v>MZQ</v>
      </c>
      <c r="J1804" s="52">
        <v>1020</v>
      </c>
      <c r="K1804" s="53">
        <v>4.3</v>
      </c>
      <c r="L1804" s="54">
        <f t="shared" si="142"/>
        <v>4386</v>
      </c>
      <c r="M1804" s="56">
        <v>4.3</v>
      </c>
      <c r="N1804" s="50">
        <v>6.3014000000000001</v>
      </c>
      <c r="O1804" s="50">
        <v>0.80649999999999999</v>
      </c>
      <c r="P1804" s="70">
        <f t="shared" si="143"/>
        <v>4.3</v>
      </c>
      <c r="Q1804" s="37">
        <f t="shared" si="144"/>
        <v>4386</v>
      </c>
      <c r="R1804" s="36"/>
      <c r="S1804" s="37"/>
      <c r="U1804" s="36"/>
      <c r="V1804" s="37"/>
      <c r="W1804" s="40" t="s">
        <v>194</v>
      </c>
      <c r="X1804" s="39" t="s">
        <v>366</v>
      </c>
      <c r="Y1804" s="40" t="s">
        <v>3171</v>
      </c>
      <c r="Z1804" s="40" t="s">
        <v>2433</v>
      </c>
      <c r="AA1804" s="40" t="s">
        <v>530</v>
      </c>
      <c r="AB1804" s="40" t="s">
        <v>2475</v>
      </c>
      <c r="AC1804" s="40" t="s">
        <v>4811</v>
      </c>
      <c r="AD1804" s="59" t="s">
        <v>4940</v>
      </c>
    </row>
    <row r="1805" spans="1:30">
      <c r="A1805" s="15" t="str">
        <f t="shared" si="140"/>
        <v>2022-3</v>
      </c>
      <c r="B1805" s="40" t="s">
        <v>261</v>
      </c>
      <c r="C1805" s="47">
        <v>44624</v>
      </c>
      <c r="D1805" s="40" t="s">
        <v>262</v>
      </c>
      <c r="E1805" s="40" t="s">
        <v>365</v>
      </c>
      <c r="F1805" s="40" t="s">
        <v>196</v>
      </c>
      <c r="G1805" s="40" t="s">
        <v>25</v>
      </c>
      <c r="H1805" s="40" t="s">
        <v>512</v>
      </c>
      <c r="I1805" s="15" t="str">
        <f t="shared" si="141"/>
        <v>MZQ</v>
      </c>
      <c r="J1805" s="52">
        <v>2400</v>
      </c>
      <c r="K1805" s="53">
        <v>4.3</v>
      </c>
      <c r="L1805" s="54">
        <f t="shared" si="142"/>
        <v>10320</v>
      </c>
      <c r="M1805" s="56">
        <v>4.3</v>
      </c>
      <c r="N1805" s="50">
        <v>6.3014000000000001</v>
      </c>
      <c r="O1805" s="50">
        <v>0.80649999999999999</v>
      </c>
      <c r="P1805" s="70">
        <f t="shared" si="143"/>
        <v>4.3</v>
      </c>
      <c r="Q1805" s="37">
        <f t="shared" si="144"/>
        <v>10320</v>
      </c>
      <c r="R1805" s="36"/>
      <c r="S1805" s="37"/>
      <c r="U1805" s="36"/>
      <c r="V1805" s="37"/>
      <c r="W1805" s="40" t="s">
        <v>194</v>
      </c>
      <c r="X1805" s="39" t="s">
        <v>366</v>
      </c>
      <c r="Y1805" s="40" t="s">
        <v>3171</v>
      </c>
      <c r="Z1805" s="40" t="s">
        <v>2433</v>
      </c>
      <c r="AA1805" s="40" t="s">
        <v>530</v>
      </c>
      <c r="AB1805" s="40" t="s">
        <v>2475</v>
      </c>
      <c r="AC1805" s="40" t="s">
        <v>4812</v>
      </c>
      <c r="AD1805" s="59" t="s">
        <v>4940</v>
      </c>
    </row>
    <row r="1806" spans="1:30">
      <c r="A1806" s="15" t="str">
        <f t="shared" si="140"/>
        <v>2022-3</v>
      </c>
      <c r="B1806" s="40" t="s">
        <v>4475</v>
      </c>
      <c r="C1806" s="47">
        <v>44630</v>
      </c>
      <c r="D1806" s="40" t="s">
        <v>4476</v>
      </c>
      <c r="E1806" s="40" t="s">
        <v>365</v>
      </c>
      <c r="F1806" s="40" t="s">
        <v>207</v>
      </c>
      <c r="G1806" s="40" t="s">
        <v>23</v>
      </c>
      <c r="H1806" s="40" t="s">
        <v>529</v>
      </c>
      <c r="I1806" s="15" t="str">
        <f t="shared" si="141"/>
        <v>MZQ</v>
      </c>
      <c r="J1806" s="52">
        <v>400</v>
      </c>
      <c r="K1806" s="53">
        <v>4.3076999999999996</v>
      </c>
      <c r="L1806" s="54">
        <f t="shared" si="142"/>
        <v>1723.08</v>
      </c>
      <c r="M1806" s="56">
        <v>4.3076999999999996</v>
      </c>
      <c r="N1806" s="50">
        <v>6.3014000000000001</v>
      </c>
      <c r="O1806" s="50">
        <v>0.80649999999999999</v>
      </c>
      <c r="P1806" s="70">
        <f t="shared" si="143"/>
        <v>4.3076999999999996</v>
      </c>
      <c r="Q1806" s="37">
        <f t="shared" si="144"/>
        <v>1723.08</v>
      </c>
      <c r="R1806" s="36"/>
      <c r="S1806" s="37"/>
      <c r="U1806" s="36"/>
      <c r="V1806" s="37"/>
      <c r="W1806" s="40" t="s">
        <v>205</v>
      </c>
      <c r="X1806" s="39" t="s">
        <v>366</v>
      </c>
      <c r="Y1806" s="40" t="s">
        <v>3899</v>
      </c>
      <c r="Z1806" s="40" t="s">
        <v>2416</v>
      </c>
      <c r="AA1806" s="40" t="s">
        <v>511</v>
      </c>
      <c r="AB1806" s="40" t="s">
        <v>2474</v>
      </c>
      <c r="AC1806" s="40" t="s">
        <v>4816</v>
      </c>
      <c r="AD1806" s="59" t="s">
        <v>4940</v>
      </c>
    </row>
    <row r="1807" spans="1:30">
      <c r="A1807" s="15" t="str">
        <f t="shared" si="140"/>
        <v>2022-3</v>
      </c>
      <c r="B1807" s="40" t="s">
        <v>4475</v>
      </c>
      <c r="C1807" s="47">
        <v>44622</v>
      </c>
      <c r="D1807" s="40" t="s">
        <v>4476</v>
      </c>
      <c r="E1807" s="40" t="s">
        <v>365</v>
      </c>
      <c r="F1807" s="40" t="s">
        <v>207</v>
      </c>
      <c r="G1807" s="40" t="s">
        <v>23</v>
      </c>
      <c r="H1807" s="40" t="s">
        <v>529</v>
      </c>
      <c r="I1807" s="15" t="str">
        <f t="shared" si="141"/>
        <v>MZQ</v>
      </c>
      <c r="J1807" s="52">
        <v>600</v>
      </c>
      <c r="K1807" s="53">
        <v>4.3076999999999996</v>
      </c>
      <c r="L1807" s="54">
        <f t="shared" si="142"/>
        <v>2584.62</v>
      </c>
      <c r="M1807" s="56">
        <v>4.3076999999999996</v>
      </c>
      <c r="N1807" s="50">
        <v>6.3014000000000001</v>
      </c>
      <c r="O1807" s="50">
        <v>0.80649999999999999</v>
      </c>
      <c r="P1807" s="70">
        <f t="shared" si="143"/>
        <v>4.3076999999999996</v>
      </c>
      <c r="Q1807" s="37">
        <f t="shared" si="144"/>
        <v>2584.62</v>
      </c>
      <c r="R1807" s="36"/>
      <c r="S1807" s="37"/>
      <c r="U1807" s="36"/>
      <c r="V1807" s="37"/>
      <c r="W1807" s="40" t="s">
        <v>205</v>
      </c>
      <c r="X1807" s="39" t="s">
        <v>366</v>
      </c>
      <c r="Y1807" s="40" t="s">
        <v>3899</v>
      </c>
      <c r="Z1807" s="40" t="s">
        <v>2416</v>
      </c>
      <c r="AA1807" s="40" t="s">
        <v>511</v>
      </c>
      <c r="AB1807" s="40" t="s">
        <v>2474</v>
      </c>
      <c r="AC1807" s="40" t="s">
        <v>4817</v>
      </c>
      <c r="AD1807" s="59" t="s">
        <v>4940</v>
      </c>
    </row>
    <row r="1808" spans="1:30">
      <c r="A1808" s="15" t="str">
        <f t="shared" si="140"/>
        <v>2022-3</v>
      </c>
      <c r="B1808" s="40" t="s">
        <v>2804</v>
      </c>
      <c r="C1808" s="47">
        <v>44650</v>
      </c>
      <c r="D1808" s="40" t="s">
        <v>2805</v>
      </c>
      <c r="E1808" s="40" t="s">
        <v>365</v>
      </c>
      <c r="F1808" s="40" t="s">
        <v>55</v>
      </c>
      <c r="G1808" s="40" t="s">
        <v>23</v>
      </c>
      <c r="H1808" s="40" t="s">
        <v>521</v>
      </c>
      <c r="I1808" s="15" t="str">
        <f t="shared" si="141"/>
        <v>MZQ</v>
      </c>
      <c r="J1808" s="52">
        <v>1010</v>
      </c>
      <c r="K1808" s="53">
        <v>4.1500000000000004</v>
      </c>
      <c r="L1808" s="54">
        <f t="shared" si="142"/>
        <v>4191.5</v>
      </c>
      <c r="M1808" s="56">
        <v>4.3099999999999996</v>
      </c>
      <c r="N1808" s="50">
        <v>6.3014000000000001</v>
      </c>
      <c r="O1808" s="50">
        <v>0.80649999999999999</v>
      </c>
      <c r="P1808" s="70">
        <f t="shared" si="143"/>
        <v>4.3099999999999996</v>
      </c>
      <c r="Q1808" s="37">
        <f t="shared" si="144"/>
        <v>4353.1000000000004</v>
      </c>
      <c r="R1808" s="36"/>
      <c r="S1808" s="37"/>
      <c r="U1808" s="36"/>
      <c r="V1808" s="37"/>
      <c r="W1808" s="40" t="s">
        <v>21</v>
      </c>
      <c r="X1808" s="39" t="s">
        <v>366</v>
      </c>
      <c r="Y1808" s="40" t="s">
        <v>3900</v>
      </c>
      <c r="Z1808" s="40" t="s">
        <v>2437</v>
      </c>
      <c r="AA1808" s="40" t="s">
        <v>518</v>
      </c>
      <c r="AB1808" s="40" t="s">
        <v>2474</v>
      </c>
      <c r="AC1808" s="40" t="s">
        <v>4722</v>
      </c>
      <c r="AD1808" s="59" t="s">
        <v>4940</v>
      </c>
    </row>
    <row r="1809" spans="1:30">
      <c r="A1809" s="15" t="str">
        <f t="shared" si="140"/>
        <v>2022-3</v>
      </c>
      <c r="B1809" s="40" t="s">
        <v>2804</v>
      </c>
      <c r="C1809" s="47">
        <v>44650</v>
      </c>
      <c r="D1809" s="40" t="s">
        <v>2805</v>
      </c>
      <c r="E1809" s="40" t="s">
        <v>365</v>
      </c>
      <c r="F1809" s="40" t="s">
        <v>55</v>
      </c>
      <c r="G1809" s="40" t="s">
        <v>23</v>
      </c>
      <c r="H1809" s="40" t="s">
        <v>521</v>
      </c>
      <c r="I1809" s="15" t="str">
        <f t="shared" si="141"/>
        <v>MZQ</v>
      </c>
      <c r="J1809" s="52">
        <v>1010</v>
      </c>
      <c r="K1809" s="53">
        <v>4.1500000000000004</v>
      </c>
      <c r="L1809" s="54">
        <f t="shared" si="142"/>
        <v>4191.5</v>
      </c>
      <c r="M1809" s="56">
        <v>4.3099999999999996</v>
      </c>
      <c r="N1809" s="50">
        <v>6.3014000000000001</v>
      </c>
      <c r="O1809" s="50">
        <v>0.80649999999999999</v>
      </c>
      <c r="P1809" s="70">
        <f t="shared" si="143"/>
        <v>4.3099999999999996</v>
      </c>
      <c r="Q1809" s="37">
        <f t="shared" si="144"/>
        <v>4353.1000000000004</v>
      </c>
      <c r="R1809" s="36"/>
      <c r="S1809" s="37"/>
      <c r="U1809" s="36"/>
      <c r="V1809" s="37"/>
      <c r="W1809" s="40" t="s">
        <v>21</v>
      </c>
      <c r="X1809" s="39" t="s">
        <v>366</v>
      </c>
      <c r="Y1809" s="40" t="s">
        <v>3901</v>
      </c>
      <c r="Z1809" s="40" t="s">
        <v>2437</v>
      </c>
      <c r="AA1809" s="40" t="s">
        <v>518</v>
      </c>
      <c r="AB1809" s="40" t="s">
        <v>2474</v>
      </c>
      <c r="AC1809" s="40" t="s">
        <v>4722</v>
      </c>
      <c r="AD1809" s="59" t="s">
        <v>4940</v>
      </c>
    </row>
    <row r="1810" spans="1:30">
      <c r="A1810" s="15" t="str">
        <f t="shared" si="140"/>
        <v>2022-3</v>
      </c>
      <c r="B1810" s="40" t="s">
        <v>964</v>
      </c>
      <c r="C1810" s="47">
        <v>44645</v>
      </c>
      <c r="D1810" s="40" t="s">
        <v>965</v>
      </c>
      <c r="E1810" s="40" t="s">
        <v>365</v>
      </c>
      <c r="F1810" s="40" t="s">
        <v>58</v>
      </c>
      <c r="G1810" s="40" t="s">
        <v>23</v>
      </c>
      <c r="H1810" s="40" t="s">
        <v>512</v>
      </c>
      <c r="I1810" s="15" t="str">
        <f t="shared" si="141"/>
        <v>MZQ</v>
      </c>
      <c r="J1810" s="52">
        <v>4000</v>
      </c>
      <c r="K1810" s="53">
        <v>3.5463</v>
      </c>
      <c r="L1810" s="54">
        <f t="shared" si="142"/>
        <v>14185.2</v>
      </c>
      <c r="M1810" s="56">
        <v>4.3238000000000003</v>
      </c>
      <c r="N1810" s="50">
        <v>6.3014000000000001</v>
      </c>
      <c r="O1810" s="50">
        <v>0.80649999999999999</v>
      </c>
      <c r="P1810" s="70">
        <f t="shared" si="143"/>
        <v>4.3238000000000003</v>
      </c>
      <c r="Q1810" s="37">
        <f t="shared" si="144"/>
        <v>17295.2</v>
      </c>
      <c r="R1810" s="36"/>
      <c r="S1810" s="37"/>
      <c r="U1810" s="36"/>
      <c r="V1810" s="37"/>
      <c r="W1810" s="40" t="s">
        <v>114</v>
      </c>
      <c r="X1810" s="39" t="s">
        <v>366</v>
      </c>
      <c r="Y1810" s="40" t="s">
        <v>3902</v>
      </c>
      <c r="Z1810" s="40" t="s">
        <v>2428</v>
      </c>
      <c r="AA1810" s="40" t="s">
        <v>515</v>
      </c>
      <c r="AB1810" s="40" t="s">
        <v>2474</v>
      </c>
      <c r="AC1810" s="40" t="s">
        <v>4818</v>
      </c>
      <c r="AD1810" s="59" t="s">
        <v>4940</v>
      </c>
    </row>
    <row r="1811" spans="1:30">
      <c r="A1811" s="15" t="str">
        <f t="shared" si="140"/>
        <v>2022-3</v>
      </c>
      <c r="B1811" s="40" t="s">
        <v>715</v>
      </c>
      <c r="C1811" s="47">
        <v>44629</v>
      </c>
      <c r="D1811" s="40" t="s">
        <v>716</v>
      </c>
      <c r="E1811" s="40" t="s">
        <v>365</v>
      </c>
      <c r="F1811" s="40" t="s">
        <v>55</v>
      </c>
      <c r="G1811" s="40" t="s">
        <v>23</v>
      </c>
      <c r="H1811" s="40" t="s">
        <v>521</v>
      </c>
      <c r="I1811" s="15" t="str">
        <f t="shared" si="141"/>
        <v>MZQ</v>
      </c>
      <c r="J1811" s="52">
        <v>1010</v>
      </c>
      <c r="K1811" s="53">
        <v>4.3499999999999996</v>
      </c>
      <c r="L1811" s="54">
        <f t="shared" si="142"/>
        <v>4393.5</v>
      </c>
      <c r="M1811" s="56">
        <v>4.3499999999999996</v>
      </c>
      <c r="N1811" s="50">
        <v>6.3014000000000001</v>
      </c>
      <c r="O1811" s="50">
        <v>0.80649999999999999</v>
      </c>
      <c r="P1811" s="70">
        <f t="shared" si="143"/>
        <v>4.3499999999999996</v>
      </c>
      <c r="Q1811" s="37">
        <f t="shared" si="144"/>
        <v>4393.5</v>
      </c>
      <c r="R1811" s="36"/>
      <c r="S1811" s="37"/>
      <c r="U1811" s="36"/>
      <c r="V1811" s="37"/>
      <c r="W1811" s="40" t="s">
        <v>21</v>
      </c>
      <c r="X1811" s="39" t="s">
        <v>366</v>
      </c>
      <c r="Y1811" s="40" t="s">
        <v>3903</v>
      </c>
      <c r="Z1811" s="40" t="s">
        <v>2437</v>
      </c>
      <c r="AA1811" s="40" t="s">
        <v>518</v>
      </c>
      <c r="AB1811" s="40" t="s">
        <v>2474</v>
      </c>
      <c r="AC1811" s="40" t="s">
        <v>4735</v>
      </c>
      <c r="AD1811" s="59" t="s">
        <v>4940</v>
      </c>
    </row>
    <row r="1812" spans="1:30">
      <c r="A1812" s="15" t="str">
        <f t="shared" si="140"/>
        <v>2022-3</v>
      </c>
      <c r="B1812" s="40" t="s">
        <v>1406</v>
      </c>
      <c r="C1812" s="47">
        <v>44621</v>
      </c>
      <c r="D1812" s="40" t="s">
        <v>1407</v>
      </c>
      <c r="E1812" s="40" t="s">
        <v>365</v>
      </c>
      <c r="F1812" s="40" t="s">
        <v>38</v>
      </c>
      <c r="G1812" s="40" t="s">
        <v>23</v>
      </c>
      <c r="H1812" s="40" t="s">
        <v>512</v>
      </c>
      <c r="I1812" s="15" t="str">
        <f t="shared" si="141"/>
        <v>MZQ</v>
      </c>
      <c r="J1812" s="52">
        <v>1520</v>
      </c>
      <c r="K1812" s="53">
        <v>3.2273999999999998</v>
      </c>
      <c r="L1812" s="54">
        <f t="shared" si="142"/>
        <v>4905.6499999999996</v>
      </c>
      <c r="M1812" s="56">
        <v>4.3799000000000001</v>
      </c>
      <c r="N1812" s="50">
        <v>6.3014000000000001</v>
      </c>
      <c r="O1812" s="50">
        <v>0.80649999999999999</v>
      </c>
      <c r="P1812" s="70">
        <f t="shared" si="143"/>
        <v>4.3799000000000001</v>
      </c>
      <c r="Q1812" s="37">
        <f t="shared" si="144"/>
        <v>6657.45</v>
      </c>
      <c r="R1812" s="36"/>
      <c r="S1812" s="37"/>
      <c r="U1812" s="36"/>
      <c r="V1812" s="37"/>
      <c r="W1812" s="40" t="s">
        <v>178</v>
      </c>
      <c r="X1812" s="39" t="s">
        <v>366</v>
      </c>
      <c r="Y1812" s="40" t="s">
        <v>3904</v>
      </c>
      <c r="Z1812" s="40" t="s">
        <v>2426</v>
      </c>
      <c r="AA1812" s="40" t="s">
        <v>514</v>
      </c>
      <c r="AB1812" s="40" t="s">
        <v>2475</v>
      </c>
      <c r="AC1812" s="40" t="s">
        <v>4796</v>
      </c>
      <c r="AD1812" s="59" t="s">
        <v>4940</v>
      </c>
    </row>
    <row r="1813" spans="1:30">
      <c r="A1813" s="15" t="str">
        <f t="shared" si="140"/>
        <v>2022-3</v>
      </c>
      <c r="B1813" s="40" t="s">
        <v>4477</v>
      </c>
      <c r="C1813" s="47">
        <v>44628</v>
      </c>
      <c r="D1813" s="40" t="s">
        <v>4478</v>
      </c>
      <c r="E1813" s="40" t="s">
        <v>105</v>
      </c>
      <c r="F1813" s="40" t="s">
        <v>30</v>
      </c>
      <c r="G1813" s="40" t="s">
        <v>25</v>
      </c>
      <c r="H1813" s="40" t="s">
        <v>526</v>
      </c>
      <c r="I1813" s="15" t="str">
        <f t="shared" si="141"/>
        <v>MZQ</v>
      </c>
      <c r="J1813" s="52">
        <v>1020</v>
      </c>
      <c r="K1813" s="53">
        <v>3.9</v>
      </c>
      <c r="L1813" s="54">
        <f t="shared" si="142"/>
        <v>3978</v>
      </c>
      <c r="M1813" s="56">
        <v>4.4000000000000004</v>
      </c>
      <c r="N1813" s="50">
        <v>6.3014000000000001</v>
      </c>
      <c r="O1813" s="50">
        <v>0.80649999999999999</v>
      </c>
      <c r="P1813" s="70">
        <f t="shared" si="143"/>
        <v>4.4000000000000004</v>
      </c>
      <c r="Q1813" s="37">
        <f t="shared" si="144"/>
        <v>4488</v>
      </c>
      <c r="R1813" s="36"/>
      <c r="S1813" s="37"/>
      <c r="U1813" s="36"/>
      <c r="V1813" s="37"/>
      <c r="W1813" s="40" t="s">
        <v>28</v>
      </c>
      <c r="X1813" s="39" t="s">
        <v>366</v>
      </c>
      <c r="Y1813" s="40" t="s">
        <v>3905</v>
      </c>
      <c r="Z1813" s="40" t="s">
        <v>2462</v>
      </c>
      <c r="AA1813" s="40" t="s">
        <v>527</v>
      </c>
      <c r="AB1813" s="40" t="s">
        <v>2478</v>
      </c>
      <c r="AC1813" s="40" t="s">
        <v>4819</v>
      </c>
      <c r="AD1813" s="59" t="s">
        <v>4940</v>
      </c>
    </row>
    <row r="1814" spans="1:30">
      <c r="A1814" s="15" t="str">
        <f t="shared" si="140"/>
        <v>2022-3</v>
      </c>
      <c r="B1814" s="40" t="s">
        <v>4477</v>
      </c>
      <c r="C1814" s="47">
        <v>44628</v>
      </c>
      <c r="D1814" s="40" t="s">
        <v>4478</v>
      </c>
      <c r="E1814" s="40" t="s">
        <v>105</v>
      </c>
      <c r="F1814" s="40" t="s">
        <v>30</v>
      </c>
      <c r="G1814" s="40" t="s">
        <v>25</v>
      </c>
      <c r="H1814" s="40" t="s">
        <v>526</v>
      </c>
      <c r="I1814" s="15" t="str">
        <f t="shared" si="141"/>
        <v>MZQ</v>
      </c>
      <c r="J1814" s="52">
        <v>-12</v>
      </c>
      <c r="K1814" s="53">
        <v>3.9</v>
      </c>
      <c r="L1814" s="54">
        <f t="shared" si="142"/>
        <v>-46.8</v>
      </c>
      <c r="M1814" s="56">
        <v>4.4000000000000004</v>
      </c>
      <c r="N1814" s="50">
        <v>6.3014000000000001</v>
      </c>
      <c r="O1814" s="50">
        <v>0.80649999999999999</v>
      </c>
      <c r="P1814" s="70">
        <f t="shared" si="143"/>
        <v>4.4000000000000004</v>
      </c>
      <c r="Q1814" s="37">
        <f t="shared" si="144"/>
        <v>-52.8</v>
      </c>
      <c r="R1814" s="36"/>
      <c r="S1814" s="37"/>
      <c r="U1814" s="36"/>
      <c r="V1814" s="37"/>
      <c r="W1814" s="40" t="s">
        <v>28</v>
      </c>
      <c r="X1814" s="39" t="s">
        <v>366</v>
      </c>
      <c r="Y1814" s="40" t="s">
        <v>3905</v>
      </c>
      <c r="Z1814" s="40" t="s">
        <v>2462</v>
      </c>
      <c r="AA1814" s="40" t="s">
        <v>527</v>
      </c>
      <c r="AB1814" s="40" t="s">
        <v>2478</v>
      </c>
      <c r="AC1814" s="40" t="s">
        <v>4820</v>
      </c>
      <c r="AD1814" s="59" t="s">
        <v>4940</v>
      </c>
    </row>
    <row r="1815" spans="1:30">
      <c r="A1815" s="15" t="str">
        <f t="shared" si="140"/>
        <v>2022-3</v>
      </c>
      <c r="B1815" s="40" t="s">
        <v>4477</v>
      </c>
      <c r="C1815" s="47">
        <v>44628</v>
      </c>
      <c r="D1815" s="40" t="s">
        <v>4478</v>
      </c>
      <c r="E1815" s="40" t="s">
        <v>105</v>
      </c>
      <c r="F1815" s="40" t="s">
        <v>30</v>
      </c>
      <c r="G1815" s="40" t="s">
        <v>25</v>
      </c>
      <c r="H1815" s="40" t="s">
        <v>526</v>
      </c>
      <c r="I1815" s="15" t="str">
        <f t="shared" si="141"/>
        <v>MZQ</v>
      </c>
      <c r="J1815" s="52">
        <v>-1008</v>
      </c>
      <c r="K1815" s="53">
        <v>3.9</v>
      </c>
      <c r="L1815" s="54">
        <f t="shared" si="142"/>
        <v>-3931.2</v>
      </c>
      <c r="M1815" s="56">
        <v>4.4000000000000004</v>
      </c>
      <c r="N1815" s="50">
        <v>6.3014000000000001</v>
      </c>
      <c r="O1815" s="50">
        <v>0.80649999999999999</v>
      </c>
      <c r="P1815" s="70">
        <f t="shared" si="143"/>
        <v>4.4000000000000004</v>
      </c>
      <c r="Q1815" s="37">
        <f t="shared" si="144"/>
        <v>-4435.2</v>
      </c>
      <c r="R1815" s="36"/>
      <c r="S1815" s="37"/>
      <c r="U1815" s="36"/>
      <c r="V1815" s="37"/>
      <c r="W1815" s="40" t="s">
        <v>28</v>
      </c>
      <c r="X1815" s="39" t="s">
        <v>366</v>
      </c>
      <c r="Y1815" s="40" t="s">
        <v>3905</v>
      </c>
      <c r="Z1815" s="40" t="s">
        <v>2462</v>
      </c>
      <c r="AA1815" s="40" t="s">
        <v>527</v>
      </c>
      <c r="AB1815" s="40" t="s">
        <v>2478</v>
      </c>
      <c r="AC1815" s="40" t="s">
        <v>4820</v>
      </c>
      <c r="AD1815" s="59" t="s">
        <v>4940</v>
      </c>
    </row>
    <row r="1816" spans="1:30">
      <c r="A1816" s="15" t="str">
        <f t="shared" si="140"/>
        <v>2022-3</v>
      </c>
      <c r="B1816" s="40" t="s">
        <v>4477</v>
      </c>
      <c r="C1816" s="47">
        <v>44628</v>
      </c>
      <c r="D1816" s="40" t="s">
        <v>4478</v>
      </c>
      <c r="E1816" s="40" t="s">
        <v>105</v>
      </c>
      <c r="F1816" s="40" t="s">
        <v>30</v>
      </c>
      <c r="G1816" s="40" t="s">
        <v>25</v>
      </c>
      <c r="H1816" s="40" t="s">
        <v>526</v>
      </c>
      <c r="I1816" s="15" t="str">
        <f t="shared" si="141"/>
        <v>MZQ</v>
      </c>
      <c r="J1816" s="52">
        <v>1020</v>
      </c>
      <c r="K1816" s="53">
        <v>3.9</v>
      </c>
      <c r="L1816" s="54">
        <f t="shared" si="142"/>
        <v>3978</v>
      </c>
      <c r="M1816" s="56">
        <v>4.4000000000000004</v>
      </c>
      <c r="N1816" s="50">
        <v>6.3014000000000001</v>
      </c>
      <c r="O1816" s="50">
        <v>0.80649999999999999</v>
      </c>
      <c r="P1816" s="70">
        <f t="shared" si="143"/>
        <v>4.4000000000000004</v>
      </c>
      <c r="Q1816" s="37">
        <f t="shared" si="144"/>
        <v>4488</v>
      </c>
      <c r="R1816" s="36"/>
      <c r="S1816" s="37"/>
      <c r="U1816" s="36"/>
      <c r="V1816" s="37"/>
      <c r="W1816" s="40" t="s">
        <v>28</v>
      </c>
      <c r="X1816" s="39" t="s">
        <v>366</v>
      </c>
      <c r="Y1816" s="40" t="s">
        <v>3905</v>
      </c>
      <c r="Z1816" s="40" t="s">
        <v>2462</v>
      </c>
      <c r="AA1816" s="40" t="s">
        <v>527</v>
      </c>
      <c r="AB1816" s="40" t="s">
        <v>2478</v>
      </c>
      <c r="AC1816" s="40" t="s">
        <v>4821</v>
      </c>
      <c r="AD1816" s="59" t="s">
        <v>4940</v>
      </c>
    </row>
    <row r="1817" spans="1:30">
      <c r="A1817" s="15" t="str">
        <f t="shared" si="140"/>
        <v>2022-3</v>
      </c>
      <c r="B1817" s="40" t="s">
        <v>4479</v>
      </c>
      <c r="C1817" s="47">
        <v>44650</v>
      </c>
      <c r="D1817" s="40" t="s">
        <v>4480</v>
      </c>
      <c r="E1817" s="40" t="s">
        <v>365</v>
      </c>
      <c r="F1817" s="40" t="s">
        <v>55</v>
      </c>
      <c r="G1817" s="40" t="s">
        <v>23</v>
      </c>
      <c r="H1817" s="40" t="s">
        <v>521</v>
      </c>
      <c r="I1817" s="15" t="str">
        <f t="shared" si="141"/>
        <v>MZQ</v>
      </c>
      <c r="J1817" s="52">
        <v>1005</v>
      </c>
      <c r="K1817" s="53">
        <v>3.08</v>
      </c>
      <c r="L1817" s="54">
        <f t="shared" si="142"/>
        <v>3095.4</v>
      </c>
      <c r="M1817" s="56">
        <v>4.4400000000000004</v>
      </c>
      <c r="N1817" s="50">
        <v>6.3014000000000001</v>
      </c>
      <c r="O1817" s="50">
        <v>0.80649999999999999</v>
      </c>
      <c r="P1817" s="70">
        <f t="shared" si="143"/>
        <v>4.4400000000000004</v>
      </c>
      <c r="Q1817" s="37">
        <f t="shared" si="144"/>
        <v>4462.2</v>
      </c>
      <c r="R1817" s="36"/>
      <c r="S1817" s="37"/>
      <c r="U1817" s="36"/>
      <c r="V1817" s="37"/>
      <c r="W1817" s="40" t="s">
        <v>21</v>
      </c>
      <c r="X1817" s="39" t="s">
        <v>366</v>
      </c>
      <c r="Y1817" s="40" t="s">
        <v>3906</v>
      </c>
      <c r="Z1817" s="40" t="s">
        <v>2437</v>
      </c>
      <c r="AA1817" s="40" t="s">
        <v>516</v>
      </c>
      <c r="AB1817" s="40" t="s">
        <v>2477</v>
      </c>
      <c r="AC1817" s="40" t="s">
        <v>4805</v>
      </c>
      <c r="AD1817" s="59" t="s">
        <v>4940</v>
      </c>
    </row>
    <row r="1818" spans="1:30">
      <c r="A1818" s="15" t="str">
        <f t="shared" si="140"/>
        <v>2022-3</v>
      </c>
      <c r="B1818" s="40" t="s">
        <v>4481</v>
      </c>
      <c r="C1818" s="47">
        <v>44637</v>
      </c>
      <c r="D1818" s="40" t="s">
        <v>4482</v>
      </c>
      <c r="E1818" s="40" t="s">
        <v>365</v>
      </c>
      <c r="F1818" s="40" t="s">
        <v>207</v>
      </c>
      <c r="G1818" s="40" t="s">
        <v>23</v>
      </c>
      <c r="H1818" s="40" t="s">
        <v>529</v>
      </c>
      <c r="I1818" s="15" t="str">
        <f t="shared" si="141"/>
        <v>MZQ</v>
      </c>
      <c r="J1818" s="52">
        <v>500</v>
      </c>
      <c r="K1818" s="53">
        <v>4.5</v>
      </c>
      <c r="L1818" s="54">
        <f t="shared" si="142"/>
        <v>2250</v>
      </c>
      <c r="M1818" s="56">
        <v>4.5</v>
      </c>
      <c r="N1818" s="50">
        <v>6.3014000000000001</v>
      </c>
      <c r="O1818" s="50">
        <v>0.80649999999999999</v>
      </c>
      <c r="P1818" s="70">
        <f t="shared" si="143"/>
        <v>4.5</v>
      </c>
      <c r="Q1818" s="37">
        <f t="shared" si="144"/>
        <v>2250</v>
      </c>
      <c r="R1818" s="36"/>
      <c r="S1818" s="37"/>
      <c r="U1818" s="36"/>
      <c r="V1818" s="37"/>
      <c r="W1818" s="40" t="s">
        <v>254</v>
      </c>
      <c r="X1818" s="39" t="s">
        <v>366</v>
      </c>
      <c r="Y1818" s="40" t="s">
        <v>3907</v>
      </c>
      <c r="Z1818" s="40" t="s">
        <v>2470</v>
      </c>
      <c r="AA1818" s="40" t="s">
        <v>511</v>
      </c>
      <c r="AB1818" s="40" t="s">
        <v>2474</v>
      </c>
      <c r="AC1818" s="40" t="s">
        <v>4822</v>
      </c>
      <c r="AD1818" s="59" t="s">
        <v>4940</v>
      </c>
    </row>
    <row r="1819" spans="1:30">
      <c r="A1819" s="15" t="str">
        <f t="shared" si="140"/>
        <v>2022-3</v>
      </c>
      <c r="B1819" s="40" t="s">
        <v>474</v>
      </c>
      <c r="C1819" s="47">
        <v>44649</v>
      </c>
      <c r="D1819" s="40" t="s">
        <v>475</v>
      </c>
      <c r="E1819" s="40" t="s">
        <v>365</v>
      </c>
      <c r="F1819" s="40" t="s">
        <v>37</v>
      </c>
      <c r="G1819" s="40" t="s">
        <v>23</v>
      </c>
      <c r="H1819" s="40" t="s">
        <v>512</v>
      </c>
      <c r="I1819" s="15" t="str">
        <f t="shared" si="141"/>
        <v>MZQ</v>
      </c>
      <c r="J1819" s="52">
        <v>3600</v>
      </c>
      <c r="K1819" s="53">
        <v>4.5491999999999999</v>
      </c>
      <c r="L1819" s="54">
        <f t="shared" si="142"/>
        <v>16377.12</v>
      </c>
      <c r="M1819" s="56">
        <v>4.5491999999999999</v>
      </c>
      <c r="N1819" s="50">
        <v>6.3014000000000001</v>
      </c>
      <c r="O1819" s="50">
        <v>0.80649999999999999</v>
      </c>
      <c r="P1819" s="70">
        <f t="shared" si="143"/>
        <v>4.5491999999999999</v>
      </c>
      <c r="Q1819" s="37">
        <f t="shared" si="144"/>
        <v>16377.12</v>
      </c>
      <c r="R1819" s="36"/>
      <c r="S1819" s="37"/>
      <c r="U1819" s="36"/>
      <c r="V1819" s="37"/>
      <c r="W1819" s="40" t="s">
        <v>35</v>
      </c>
      <c r="X1819" s="39" t="s">
        <v>366</v>
      </c>
      <c r="Y1819" s="40" t="s">
        <v>3909</v>
      </c>
      <c r="Z1819" s="40" t="s">
        <v>2417</v>
      </c>
      <c r="AA1819" s="40" t="s">
        <v>514</v>
      </c>
      <c r="AB1819" s="40" t="s">
        <v>2475</v>
      </c>
      <c r="AC1819" s="40" t="s">
        <v>4755</v>
      </c>
      <c r="AD1819" s="59" t="s">
        <v>4940</v>
      </c>
    </row>
    <row r="1820" spans="1:30">
      <c r="A1820" s="15" t="str">
        <f t="shared" si="140"/>
        <v>2022-3</v>
      </c>
      <c r="B1820" s="40" t="s">
        <v>474</v>
      </c>
      <c r="C1820" s="47">
        <v>44637</v>
      </c>
      <c r="D1820" s="40" t="s">
        <v>475</v>
      </c>
      <c r="E1820" s="40" t="s">
        <v>365</v>
      </c>
      <c r="F1820" s="40" t="s">
        <v>37</v>
      </c>
      <c r="G1820" s="40" t="s">
        <v>23</v>
      </c>
      <c r="H1820" s="40" t="s">
        <v>512</v>
      </c>
      <c r="I1820" s="15" t="str">
        <f t="shared" si="141"/>
        <v>MZQ</v>
      </c>
      <c r="J1820" s="52">
        <v>2100</v>
      </c>
      <c r="K1820" s="53">
        <v>4.5491999999999999</v>
      </c>
      <c r="L1820" s="54">
        <f t="shared" si="142"/>
        <v>9553.32</v>
      </c>
      <c r="M1820" s="56">
        <v>4.5491999999999999</v>
      </c>
      <c r="N1820" s="50">
        <v>6.3014000000000001</v>
      </c>
      <c r="O1820" s="50">
        <v>0.80649999999999999</v>
      </c>
      <c r="P1820" s="70">
        <f t="shared" si="143"/>
        <v>4.5491999999999999</v>
      </c>
      <c r="Q1820" s="37">
        <f t="shared" si="144"/>
        <v>9553.32</v>
      </c>
      <c r="R1820" s="36"/>
      <c r="S1820" s="37"/>
      <c r="U1820" s="36"/>
      <c r="V1820" s="37"/>
      <c r="W1820" s="40" t="s">
        <v>35</v>
      </c>
      <c r="X1820" s="39" t="s">
        <v>366</v>
      </c>
      <c r="Y1820" s="40" t="s">
        <v>3908</v>
      </c>
      <c r="Z1820" s="40" t="s">
        <v>2417</v>
      </c>
      <c r="AA1820" s="40" t="s">
        <v>514</v>
      </c>
      <c r="AB1820" s="40" t="s">
        <v>2475</v>
      </c>
      <c r="AC1820" s="40" t="s">
        <v>4823</v>
      </c>
      <c r="AD1820" s="59" t="s">
        <v>4940</v>
      </c>
    </row>
    <row r="1821" spans="1:30">
      <c r="A1821" s="15" t="str">
        <f t="shared" si="140"/>
        <v>2022-3</v>
      </c>
      <c r="B1821" s="40" t="s">
        <v>474</v>
      </c>
      <c r="C1821" s="47">
        <v>44637</v>
      </c>
      <c r="D1821" s="40" t="s">
        <v>475</v>
      </c>
      <c r="E1821" s="40" t="s">
        <v>365</v>
      </c>
      <c r="F1821" s="40" t="s">
        <v>37</v>
      </c>
      <c r="G1821" s="40" t="s">
        <v>23</v>
      </c>
      <c r="H1821" s="40" t="s">
        <v>512</v>
      </c>
      <c r="I1821" s="15" t="str">
        <f t="shared" si="141"/>
        <v>MZQ</v>
      </c>
      <c r="J1821" s="52">
        <v>2850</v>
      </c>
      <c r="K1821" s="53">
        <v>4.5491999999999999</v>
      </c>
      <c r="L1821" s="54">
        <f t="shared" si="142"/>
        <v>12965.22</v>
      </c>
      <c r="M1821" s="56">
        <v>4.5491999999999999</v>
      </c>
      <c r="N1821" s="50">
        <v>6.3014000000000001</v>
      </c>
      <c r="O1821" s="50">
        <v>0.80649999999999999</v>
      </c>
      <c r="P1821" s="70">
        <f t="shared" si="143"/>
        <v>4.5491999999999999</v>
      </c>
      <c r="Q1821" s="37">
        <f t="shared" si="144"/>
        <v>12965.22</v>
      </c>
      <c r="R1821" s="36"/>
      <c r="S1821" s="37"/>
      <c r="U1821" s="36"/>
      <c r="V1821" s="37"/>
      <c r="W1821" s="40" t="s">
        <v>35</v>
      </c>
      <c r="X1821" s="39" t="s">
        <v>366</v>
      </c>
      <c r="Y1821" s="40" t="s">
        <v>3909</v>
      </c>
      <c r="Z1821" s="40" t="s">
        <v>2417</v>
      </c>
      <c r="AA1821" s="40" t="s">
        <v>514</v>
      </c>
      <c r="AB1821" s="40" t="s">
        <v>2475</v>
      </c>
      <c r="AC1821" s="40" t="s">
        <v>4823</v>
      </c>
      <c r="AD1821" s="59" t="s">
        <v>4940</v>
      </c>
    </row>
    <row r="1822" spans="1:30">
      <c r="A1822" s="15" t="str">
        <f t="shared" si="140"/>
        <v>2022-3</v>
      </c>
      <c r="B1822" s="40" t="s">
        <v>474</v>
      </c>
      <c r="C1822" s="47">
        <v>44634</v>
      </c>
      <c r="D1822" s="40" t="s">
        <v>475</v>
      </c>
      <c r="E1822" s="40" t="s">
        <v>365</v>
      </c>
      <c r="F1822" s="40" t="s">
        <v>37</v>
      </c>
      <c r="G1822" s="40" t="s">
        <v>23</v>
      </c>
      <c r="H1822" s="40" t="s">
        <v>512</v>
      </c>
      <c r="I1822" s="15" t="str">
        <f t="shared" si="141"/>
        <v>MZQ</v>
      </c>
      <c r="J1822" s="52">
        <v>4620</v>
      </c>
      <c r="K1822" s="53">
        <v>4.5491999999999999</v>
      </c>
      <c r="L1822" s="54">
        <f t="shared" si="142"/>
        <v>21017.3</v>
      </c>
      <c r="M1822" s="56">
        <v>4.5491999999999999</v>
      </c>
      <c r="N1822" s="50">
        <v>6.3014000000000001</v>
      </c>
      <c r="O1822" s="50">
        <v>0.80649999999999999</v>
      </c>
      <c r="P1822" s="70">
        <f t="shared" si="143"/>
        <v>4.5491999999999999</v>
      </c>
      <c r="Q1822" s="37">
        <f t="shared" si="144"/>
        <v>21017.3</v>
      </c>
      <c r="R1822" s="36"/>
      <c r="S1822" s="37"/>
      <c r="U1822" s="36"/>
      <c r="V1822" s="37"/>
      <c r="W1822" s="40" t="s">
        <v>35</v>
      </c>
      <c r="X1822" s="39" t="s">
        <v>366</v>
      </c>
      <c r="Y1822" s="40" t="s">
        <v>1804</v>
      </c>
      <c r="Z1822" s="40" t="s">
        <v>2417</v>
      </c>
      <c r="AA1822" s="40" t="s">
        <v>514</v>
      </c>
      <c r="AB1822" s="40" t="s">
        <v>2475</v>
      </c>
      <c r="AC1822" s="40" t="s">
        <v>4785</v>
      </c>
      <c r="AD1822" s="59" t="s">
        <v>4940</v>
      </c>
    </row>
    <row r="1823" spans="1:30">
      <c r="A1823" s="15" t="str">
        <f t="shared" si="140"/>
        <v>2022-3</v>
      </c>
      <c r="B1823" s="40" t="s">
        <v>474</v>
      </c>
      <c r="C1823" s="47">
        <v>44634</v>
      </c>
      <c r="D1823" s="40" t="s">
        <v>475</v>
      </c>
      <c r="E1823" s="40" t="s">
        <v>365</v>
      </c>
      <c r="F1823" s="40" t="s">
        <v>37</v>
      </c>
      <c r="G1823" s="40" t="s">
        <v>23</v>
      </c>
      <c r="H1823" s="40" t="s">
        <v>512</v>
      </c>
      <c r="I1823" s="15" t="str">
        <f t="shared" si="141"/>
        <v>MZQ</v>
      </c>
      <c r="J1823" s="52">
        <v>600</v>
      </c>
      <c r="K1823" s="53">
        <v>4.5491999999999999</v>
      </c>
      <c r="L1823" s="54">
        <f t="shared" si="142"/>
        <v>2729.52</v>
      </c>
      <c r="M1823" s="56">
        <v>4.5491999999999999</v>
      </c>
      <c r="N1823" s="50">
        <v>6.3014000000000001</v>
      </c>
      <c r="O1823" s="50">
        <v>0.80649999999999999</v>
      </c>
      <c r="P1823" s="70">
        <f t="shared" si="143"/>
        <v>4.5491999999999999</v>
      </c>
      <c r="Q1823" s="37">
        <f t="shared" si="144"/>
        <v>2729.52</v>
      </c>
      <c r="R1823" s="36"/>
      <c r="S1823" s="37"/>
      <c r="U1823" s="36"/>
      <c r="V1823" s="37"/>
      <c r="W1823" s="40" t="s">
        <v>35</v>
      </c>
      <c r="X1823" s="39" t="s">
        <v>366</v>
      </c>
      <c r="Y1823" s="40" t="s">
        <v>3908</v>
      </c>
      <c r="Z1823" s="40" t="s">
        <v>2417</v>
      </c>
      <c r="AA1823" s="40" t="s">
        <v>514</v>
      </c>
      <c r="AB1823" s="40" t="s">
        <v>2475</v>
      </c>
      <c r="AC1823" s="40" t="s">
        <v>4785</v>
      </c>
      <c r="AD1823" s="59" t="s">
        <v>4940</v>
      </c>
    </row>
    <row r="1824" spans="1:30">
      <c r="A1824" s="15" t="str">
        <f t="shared" si="140"/>
        <v>2022-3</v>
      </c>
      <c r="B1824" s="40" t="s">
        <v>56</v>
      </c>
      <c r="C1824" s="47">
        <v>44648</v>
      </c>
      <c r="D1824" s="40" t="s">
        <v>57</v>
      </c>
      <c r="E1824" s="40" t="s">
        <v>365</v>
      </c>
      <c r="F1824" s="40" t="s">
        <v>58</v>
      </c>
      <c r="G1824" s="40" t="s">
        <v>23</v>
      </c>
      <c r="H1824" s="40" t="s">
        <v>512</v>
      </c>
      <c r="I1824" s="15" t="str">
        <f t="shared" si="141"/>
        <v>MZQ</v>
      </c>
      <c r="J1824" s="52">
        <v>25600</v>
      </c>
      <c r="K1824" s="53">
        <v>4.5690999999999997</v>
      </c>
      <c r="L1824" s="54">
        <f t="shared" si="142"/>
        <v>116968.96000000001</v>
      </c>
      <c r="M1824" s="56">
        <v>4.5690999999999997</v>
      </c>
      <c r="N1824" s="50">
        <v>6.3014000000000001</v>
      </c>
      <c r="O1824" s="50">
        <v>0.80649999999999999</v>
      </c>
      <c r="P1824" s="70">
        <f t="shared" si="143"/>
        <v>4.5690999999999997</v>
      </c>
      <c r="Q1824" s="37">
        <f t="shared" si="144"/>
        <v>116968.96000000001</v>
      </c>
      <c r="R1824" s="36"/>
      <c r="S1824" s="37"/>
      <c r="U1824" s="36"/>
      <c r="V1824" s="37"/>
      <c r="W1824" s="40" t="s">
        <v>49</v>
      </c>
      <c r="X1824" s="39" t="s">
        <v>366</v>
      </c>
      <c r="Y1824" s="40" t="s">
        <v>3911</v>
      </c>
      <c r="Z1824" s="40" t="s">
        <v>2435</v>
      </c>
      <c r="AA1824" s="40" t="s">
        <v>517</v>
      </c>
      <c r="AB1824" s="40" t="s">
        <v>2475</v>
      </c>
      <c r="AC1824" s="40" t="s">
        <v>4698</v>
      </c>
      <c r="AD1824" s="59" t="s">
        <v>4940</v>
      </c>
    </row>
    <row r="1825" spans="1:30">
      <c r="A1825" s="15" t="str">
        <f t="shared" si="140"/>
        <v>2022-3</v>
      </c>
      <c r="B1825" s="40" t="s">
        <v>56</v>
      </c>
      <c r="C1825" s="47">
        <v>44648</v>
      </c>
      <c r="D1825" s="40" t="s">
        <v>57</v>
      </c>
      <c r="E1825" s="40" t="s">
        <v>365</v>
      </c>
      <c r="F1825" s="40" t="s">
        <v>58</v>
      </c>
      <c r="G1825" s="40" t="s">
        <v>23</v>
      </c>
      <c r="H1825" s="40" t="s">
        <v>512</v>
      </c>
      <c r="I1825" s="15" t="str">
        <f t="shared" si="141"/>
        <v>MZQ</v>
      </c>
      <c r="J1825" s="52">
        <v>16050</v>
      </c>
      <c r="K1825" s="53">
        <v>4.5690999999999997</v>
      </c>
      <c r="L1825" s="54">
        <f t="shared" si="142"/>
        <v>73334.06</v>
      </c>
      <c r="M1825" s="56">
        <v>4.5690999999999997</v>
      </c>
      <c r="N1825" s="50">
        <v>6.3014000000000001</v>
      </c>
      <c r="O1825" s="50">
        <v>0.80649999999999999</v>
      </c>
      <c r="P1825" s="70">
        <f t="shared" si="143"/>
        <v>4.5690999999999997</v>
      </c>
      <c r="Q1825" s="37">
        <f t="shared" si="144"/>
        <v>73334.06</v>
      </c>
      <c r="R1825" s="36"/>
      <c r="S1825" s="37"/>
      <c r="U1825" s="36"/>
      <c r="V1825" s="37"/>
      <c r="W1825" s="40" t="s">
        <v>49</v>
      </c>
      <c r="X1825" s="39" t="s">
        <v>366</v>
      </c>
      <c r="Y1825" s="40" t="s">
        <v>3912</v>
      </c>
      <c r="Z1825" s="40" t="s">
        <v>2435</v>
      </c>
      <c r="AA1825" s="40" t="s">
        <v>517</v>
      </c>
      <c r="AB1825" s="40" t="s">
        <v>2475</v>
      </c>
      <c r="AC1825" s="40" t="s">
        <v>4698</v>
      </c>
      <c r="AD1825" s="59" t="s">
        <v>4940</v>
      </c>
    </row>
    <row r="1826" spans="1:30">
      <c r="A1826" s="15" t="str">
        <f t="shared" si="140"/>
        <v>2022-3</v>
      </c>
      <c r="B1826" s="40" t="s">
        <v>56</v>
      </c>
      <c r="C1826" s="47">
        <v>44627</v>
      </c>
      <c r="D1826" s="40" t="s">
        <v>57</v>
      </c>
      <c r="E1826" s="40" t="s">
        <v>365</v>
      </c>
      <c r="F1826" s="40" t="s">
        <v>58</v>
      </c>
      <c r="G1826" s="40" t="s">
        <v>23</v>
      </c>
      <c r="H1826" s="40" t="s">
        <v>512</v>
      </c>
      <c r="I1826" s="15" t="str">
        <f t="shared" si="141"/>
        <v>MZQ</v>
      </c>
      <c r="J1826" s="52">
        <v>27100</v>
      </c>
      <c r="K1826" s="53">
        <v>4.5690999999999997</v>
      </c>
      <c r="L1826" s="54">
        <f t="shared" si="142"/>
        <v>123822.61</v>
      </c>
      <c r="M1826" s="56">
        <v>4.5690999999999997</v>
      </c>
      <c r="N1826" s="50">
        <v>6.3014000000000001</v>
      </c>
      <c r="O1826" s="50">
        <v>0.80649999999999999</v>
      </c>
      <c r="P1826" s="70">
        <f t="shared" si="143"/>
        <v>4.5690999999999997</v>
      </c>
      <c r="Q1826" s="37">
        <f t="shared" si="144"/>
        <v>123822.61</v>
      </c>
      <c r="R1826" s="36"/>
      <c r="S1826" s="37"/>
      <c r="U1826" s="36"/>
      <c r="V1826" s="37"/>
      <c r="W1826" s="40" t="s">
        <v>49</v>
      </c>
      <c r="X1826" s="39" t="s">
        <v>366</v>
      </c>
      <c r="Y1826" s="40" t="s">
        <v>3910</v>
      </c>
      <c r="Z1826" s="40" t="s">
        <v>2435</v>
      </c>
      <c r="AA1826" s="40" t="s">
        <v>517</v>
      </c>
      <c r="AB1826" s="40" t="s">
        <v>2475</v>
      </c>
      <c r="AC1826" s="40" t="s">
        <v>4824</v>
      </c>
      <c r="AD1826" s="59" t="s">
        <v>4940</v>
      </c>
    </row>
    <row r="1827" spans="1:30">
      <c r="A1827" s="15" t="str">
        <f t="shared" si="140"/>
        <v>2022-3</v>
      </c>
      <c r="B1827" s="40" t="s">
        <v>4483</v>
      </c>
      <c r="C1827" s="47">
        <v>44629</v>
      </c>
      <c r="D1827" s="40" t="s">
        <v>4484</v>
      </c>
      <c r="E1827" s="40" t="s">
        <v>365</v>
      </c>
      <c r="F1827" s="40" t="s">
        <v>58</v>
      </c>
      <c r="G1827" s="40" t="s">
        <v>23</v>
      </c>
      <c r="H1827" s="40" t="s">
        <v>512</v>
      </c>
      <c r="I1827" s="15" t="str">
        <f t="shared" si="141"/>
        <v>MZQ</v>
      </c>
      <c r="J1827" s="52">
        <v>710</v>
      </c>
      <c r="K1827" s="53">
        <v>4.5511999999999997</v>
      </c>
      <c r="L1827" s="54">
        <f t="shared" si="142"/>
        <v>3231.35</v>
      </c>
      <c r="M1827" s="56">
        <v>4.6323999999999996</v>
      </c>
      <c r="N1827" s="50">
        <v>6.3014000000000001</v>
      </c>
      <c r="O1827" s="50">
        <v>0.80649999999999999</v>
      </c>
      <c r="P1827" s="70">
        <f t="shared" si="143"/>
        <v>4.6323999999999996</v>
      </c>
      <c r="Q1827" s="37">
        <f t="shared" si="144"/>
        <v>3289</v>
      </c>
      <c r="R1827" s="36"/>
      <c r="S1827" s="37"/>
      <c r="U1827" s="36"/>
      <c r="V1827" s="37"/>
      <c r="W1827" s="40" t="s">
        <v>103</v>
      </c>
      <c r="X1827" s="39" t="s">
        <v>366</v>
      </c>
      <c r="Y1827" s="40" t="s">
        <v>3913</v>
      </c>
      <c r="Z1827" s="40" t="s">
        <v>2442</v>
      </c>
      <c r="AA1827" s="40" t="s">
        <v>515</v>
      </c>
      <c r="AB1827" s="40" t="s">
        <v>2474</v>
      </c>
      <c r="AC1827" s="40" t="s">
        <v>4825</v>
      </c>
      <c r="AD1827" s="59" t="s">
        <v>4940</v>
      </c>
    </row>
    <row r="1828" spans="1:30">
      <c r="A1828" s="15" t="str">
        <f t="shared" si="140"/>
        <v>2022-3</v>
      </c>
      <c r="B1828" s="40" t="s">
        <v>317</v>
      </c>
      <c r="C1828" s="47">
        <v>44643</v>
      </c>
      <c r="D1828" s="40" t="s">
        <v>318</v>
      </c>
      <c r="E1828" s="40" t="s">
        <v>365</v>
      </c>
      <c r="F1828" s="40" t="s">
        <v>48</v>
      </c>
      <c r="G1828" s="40" t="s">
        <v>23</v>
      </c>
      <c r="H1828" s="40" t="s">
        <v>512</v>
      </c>
      <c r="I1828" s="15" t="str">
        <f t="shared" si="141"/>
        <v>MZQ</v>
      </c>
      <c r="J1828" s="52">
        <v>4040</v>
      </c>
      <c r="K1828" s="53">
        <v>4.6900000000000004</v>
      </c>
      <c r="L1828" s="54">
        <f t="shared" si="142"/>
        <v>18947.599999999999</v>
      </c>
      <c r="M1828" s="56">
        <v>4.6900000000000004</v>
      </c>
      <c r="N1828" s="50">
        <v>6.3014000000000001</v>
      </c>
      <c r="O1828" s="50">
        <v>0.80649999999999999</v>
      </c>
      <c r="P1828" s="70">
        <f t="shared" si="143"/>
        <v>4.6900000000000004</v>
      </c>
      <c r="Q1828" s="37">
        <f t="shared" si="144"/>
        <v>18947.599999999999</v>
      </c>
      <c r="R1828" s="36"/>
      <c r="S1828" s="37"/>
      <c r="U1828" s="36"/>
      <c r="V1828" s="37"/>
      <c r="W1828" s="40" t="s">
        <v>131</v>
      </c>
      <c r="X1828" s="39" t="s">
        <v>366</v>
      </c>
      <c r="Y1828" s="40" t="s">
        <v>3915</v>
      </c>
      <c r="Z1828" s="40" t="s">
        <v>2457</v>
      </c>
      <c r="AA1828" s="40" t="s">
        <v>517</v>
      </c>
      <c r="AB1828" s="40" t="s">
        <v>2475</v>
      </c>
      <c r="AC1828" s="40" t="s">
        <v>4827</v>
      </c>
      <c r="AD1828" s="59" t="s">
        <v>4940</v>
      </c>
    </row>
    <row r="1829" spans="1:30">
      <c r="A1829" s="15" t="str">
        <f t="shared" si="140"/>
        <v>2022-3</v>
      </c>
      <c r="B1829" s="40" t="s">
        <v>317</v>
      </c>
      <c r="C1829" s="47">
        <v>44643</v>
      </c>
      <c r="D1829" s="40" t="s">
        <v>318</v>
      </c>
      <c r="E1829" s="40" t="s">
        <v>365</v>
      </c>
      <c r="F1829" s="40" t="s">
        <v>48</v>
      </c>
      <c r="G1829" s="40" t="s">
        <v>23</v>
      </c>
      <c r="H1829" s="40" t="s">
        <v>512</v>
      </c>
      <c r="I1829" s="15" t="str">
        <f t="shared" si="141"/>
        <v>MZQ</v>
      </c>
      <c r="J1829" s="52">
        <v>1010</v>
      </c>
      <c r="K1829" s="53">
        <v>4.6900000000000004</v>
      </c>
      <c r="L1829" s="54">
        <f t="shared" si="142"/>
        <v>4736.8999999999996</v>
      </c>
      <c r="M1829" s="56">
        <v>4.6900000000000004</v>
      </c>
      <c r="N1829" s="50">
        <v>6.3014000000000001</v>
      </c>
      <c r="O1829" s="50">
        <v>0.80649999999999999</v>
      </c>
      <c r="P1829" s="70">
        <f t="shared" si="143"/>
        <v>4.6900000000000004</v>
      </c>
      <c r="Q1829" s="37">
        <f t="shared" si="144"/>
        <v>4736.8999999999996</v>
      </c>
      <c r="R1829" s="36"/>
      <c r="S1829" s="37"/>
      <c r="U1829" s="36"/>
      <c r="V1829" s="37"/>
      <c r="W1829" s="40" t="s">
        <v>131</v>
      </c>
      <c r="X1829" s="39" t="s">
        <v>366</v>
      </c>
      <c r="Y1829" s="40" t="s">
        <v>3916</v>
      </c>
      <c r="Z1829" s="40" t="s">
        <v>2457</v>
      </c>
      <c r="AA1829" s="40" t="s">
        <v>517</v>
      </c>
      <c r="AB1829" s="40" t="s">
        <v>2475</v>
      </c>
      <c r="AC1829" s="40" t="s">
        <v>4827</v>
      </c>
      <c r="AD1829" s="59" t="s">
        <v>4940</v>
      </c>
    </row>
    <row r="1830" spans="1:30">
      <c r="A1830" s="15" t="str">
        <f t="shared" si="140"/>
        <v>2022-3</v>
      </c>
      <c r="B1830" s="40" t="s">
        <v>317</v>
      </c>
      <c r="C1830" s="47">
        <v>44623</v>
      </c>
      <c r="D1830" s="40" t="s">
        <v>318</v>
      </c>
      <c r="E1830" s="40" t="s">
        <v>365</v>
      </c>
      <c r="F1830" s="40" t="s">
        <v>48</v>
      </c>
      <c r="G1830" s="40" t="s">
        <v>23</v>
      </c>
      <c r="H1830" s="40" t="s">
        <v>512</v>
      </c>
      <c r="I1830" s="15" t="str">
        <f t="shared" si="141"/>
        <v>MZQ</v>
      </c>
      <c r="J1830" s="52">
        <v>4040</v>
      </c>
      <c r="K1830" s="53">
        <v>4.6900000000000004</v>
      </c>
      <c r="L1830" s="54">
        <f t="shared" si="142"/>
        <v>18947.599999999999</v>
      </c>
      <c r="M1830" s="56">
        <v>4.6900000000000004</v>
      </c>
      <c r="N1830" s="50">
        <v>6.3014000000000001</v>
      </c>
      <c r="O1830" s="50">
        <v>0.80649999999999999</v>
      </c>
      <c r="P1830" s="70">
        <f t="shared" si="143"/>
        <v>4.6900000000000004</v>
      </c>
      <c r="Q1830" s="37">
        <f t="shared" si="144"/>
        <v>18947.599999999999</v>
      </c>
      <c r="R1830" s="36"/>
      <c r="S1830" s="37"/>
      <c r="U1830" s="36"/>
      <c r="V1830" s="37"/>
      <c r="W1830" s="40" t="s">
        <v>131</v>
      </c>
      <c r="X1830" s="39" t="s">
        <v>366</v>
      </c>
      <c r="Y1830" s="40" t="s">
        <v>3914</v>
      </c>
      <c r="Z1830" s="40" t="s">
        <v>2457</v>
      </c>
      <c r="AA1830" s="40" t="s">
        <v>517</v>
      </c>
      <c r="AB1830" s="40" t="s">
        <v>2475</v>
      </c>
      <c r="AC1830" s="40" t="s">
        <v>4826</v>
      </c>
      <c r="AD1830" s="59" t="s">
        <v>4940</v>
      </c>
    </row>
    <row r="1831" spans="1:30">
      <c r="A1831" s="15" t="str">
        <f t="shared" si="140"/>
        <v>2022-3</v>
      </c>
      <c r="B1831" s="40" t="s">
        <v>1408</v>
      </c>
      <c r="C1831" s="47">
        <v>44621</v>
      </c>
      <c r="D1831" s="40" t="s">
        <v>1409</v>
      </c>
      <c r="E1831" s="40" t="s">
        <v>365</v>
      </c>
      <c r="F1831" s="40" t="s">
        <v>38</v>
      </c>
      <c r="G1831" s="40" t="s">
        <v>23</v>
      </c>
      <c r="H1831" s="40" t="s">
        <v>512</v>
      </c>
      <c r="I1831" s="15" t="str">
        <f t="shared" si="141"/>
        <v>MZQ</v>
      </c>
      <c r="J1831" s="52">
        <v>1520</v>
      </c>
      <c r="K1831" s="53">
        <v>3.6558000000000002</v>
      </c>
      <c r="L1831" s="54">
        <f t="shared" si="142"/>
        <v>5556.82</v>
      </c>
      <c r="M1831" s="56">
        <v>4.7081999999999997</v>
      </c>
      <c r="N1831" s="50">
        <v>6.3014000000000001</v>
      </c>
      <c r="O1831" s="50">
        <v>0.80649999999999999</v>
      </c>
      <c r="P1831" s="70">
        <f t="shared" si="143"/>
        <v>4.7081999999999997</v>
      </c>
      <c r="Q1831" s="37">
        <f t="shared" si="144"/>
        <v>7156.46</v>
      </c>
      <c r="R1831" s="36"/>
      <c r="S1831" s="37"/>
      <c r="U1831" s="36"/>
      <c r="V1831" s="37"/>
      <c r="W1831" s="40" t="s">
        <v>178</v>
      </c>
      <c r="X1831" s="39" t="s">
        <v>366</v>
      </c>
      <c r="Y1831" s="40" t="s">
        <v>3917</v>
      </c>
      <c r="Z1831" s="40" t="s">
        <v>2426</v>
      </c>
      <c r="AA1831" s="40" t="s">
        <v>514</v>
      </c>
      <c r="AB1831" s="40" t="s">
        <v>2475</v>
      </c>
      <c r="AC1831" s="40" t="s">
        <v>4796</v>
      </c>
      <c r="AD1831" s="59" t="s">
        <v>4940</v>
      </c>
    </row>
    <row r="1832" spans="1:30">
      <c r="A1832" s="15" t="str">
        <f t="shared" si="140"/>
        <v>2022-3</v>
      </c>
      <c r="B1832" s="40" t="s">
        <v>252</v>
      </c>
      <c r="C1832" s="47">
        <v>44651</v>
      </c>
      <c r="D1832" s="40" t="s">
        <v>253</v>
      </c>
      <c r="E1832" s="40" t="s">
        <v>365</v>
      </c>
      <c r="F1832" s="40" t="s">
        <v>38</v>
      </c>
      <c r="G1832" s="40" t="s">
        <v>23</v>
      </c>
      <c r="H1832" s="40" t="s">
        <v>512</v>
      </c>
      <c r="I1832" s="15" t="str">
        <f t="shared" si="141"/>
        <v>MZQ</v>
      </c>
      <c r="J1832" s="52">
        <v>336</v>
      </c>
      <c r="K1832" s="53">
        <v>4.7599</v>
      </c>
      <c r="L1832" s="54">
        <f t="shared" si="142"/>
        <v>1599.33</v>
      </c>
      <c r="M1832" s="56">
        <v>4.7599</v>
      </c>
      <c r="N1832" s="50">
        <v>6.3014000000000001</v>
      </c>
      <c r="O1832" s="50">
        <v>0.80649999999999999</v>
      </c>
      <c r="P1832" s="70">
        <f t="shared" si="143"/>
        <v>4.7599</v>
      </c>
      <c r="Q1832" s="37">
        <f t="shared" si="144"/>
        <v>1599.33</v>
      </c>
      <c r="R1832" s="36"/>
      <c r="S1832" s="37"/>
      <c r="U1832" s="36"/>
      <c r="V1832" s="37"/>
      <c r="W1832" s="40" t="s">
        <v>178</v>
      </c>
      <c r="X1832" s="39" t="s">
        <v>366</v>
      </c>
      <c r="Y1832" s="40" t="s">
        <v>1695</v>
      </c>
      <c r="Z1832" s="40" t="s">
        <v>2426</v>
      </c>
      <c r="AA1832" s="40" t="s">
        <v>514</v>
      </c>
      <c r="AB1832" s="40" t="s">
        <v>2475</v>
      </c>
      <c r="AC1832" s="40" t="s">
        <v>4789</v>
      </c>
      <c r="AD1832" s="59" t="s">
        <v>4940</v>
      </c>
    </row>
    <row r="1833" spans="1:30">
      <c r="A1833" s="15" t="str">
        <f t="shared" si="140"/>
        <v>2022-3</v>
      </c>
      <c r="B1833" s="40" t="s">
        <v>252</v>
      </c>
      <c r="C1833" s="47">
        <v>44651</v>
      </c>
      <c r="D1833" s="40" t="s">
        <v>253</v>
      </c>
      <c r="E1833" s="40" t="s">
        <v>365</v>
      </c>
      <c r="F1833" s="40" t="s">
        <v>38</v>
      </c>
      <c r="G1833" s="40" t="s">
        <v>23</v>
      </c>
      <c r="H1833" s="40" t="s">
        <v>512</v>
      </c>
      <c r="I1833" s="15" t="str">
        <f t="shared" si="141"/>
        <v>MZQ</v>
      </c>
      <c r="J1833" s="52">
        <v>1448</v>
      </c>
      <c r="K1833" s="53">
        <v>4.7599</v>
      </c>
      <c r="L1833" s="54">
        <f t="shared" si="142"/>
        <v>6892.34</v>
      </c>
      <c r="M1833" s="56">
        <v>4.7599</v>
      </c>
      <c r="N1833" s="50">
        <v>6.3014000000000001</v>
      </c>
      <c r="O1833" s="50">
        <v>0.80649999999999999</v>
      </c>
      <c r="P1833" s="70">
        <f t="shared" si="143"/>
        <v>4.7599</v>
      </c>
      <c r="Q1833" s="37">
        <f t="shared" si="144"/>
        <v>6892.34</v>
      </c>
      <c r="R1833" s="36"/>
      <c r="S1833" s="37"/>
      <c r="U1833" s="36"/>
      <c r="V1833" s="37"/>
      <c r="W1833" s="40" t="s">
        <v>178</v>
      </c>
      <c r="X1833" s="39" t="s">
        <v>366</v>
      </c>
      <c r="Y1833" s="40" t="s">
        <v>3918</v>
      </c>
      <c r="Z1833" s="40" t="s">
        <v>2426</v>
      </c>
      <c r="AA1833" s="40" t="s">
        <v>514</v>
      </c>
      <c r="AB1833" s="40" t="s">
        <v>2475</v>
      </c>
      <c r="AC1833" s="40" t="s">
        <v>4789</v>
      </c>
      <c r="AD1833" s="59" t="s">
        <v>4940</v>
      </c>
    </row>
    <row r="1834" spans="1:30">
      <c r="A1834" s="15" t="str">
        <f t="shared" si="140"/>
        <v>2022-3</v>
      </c>
      <c r="B1834" s="40" t="s">
        <v>252</v>
      </c>
      <c r="C1834" s="47">
        <v>44642</v>
      </c>
      <c r="D1834" s="40" t="s">
        <v>253</v>
      </c>
      <c r="E1834" s="40" t="s">
        <v>365</v>
      </c>
      <c r="F1834" s="40" t="s">
        <v>38</v>
      </c>
      <c r="G1834" s="40" t="s">
        <v>23</v>
      </c>
      <c r="H1834" s="40" t="s">
        <v>523</v>
      </c>
      <c r="I1834" s="15" t="str">
        <f t="shared" si="141"/>
        <v>MZQ</v>
      </c>
      <c r="J1834" s="52">
        <v>-336</v>
      </c>
      <c r="K1834" s="53">
        <v>4.7599</v>
      </c>
      <c r="L1834" s="54">
        <f t="shared" si="142"/>
        <v>-1599.33</v>
      </c>
      <c r="M1834" s="56">
        <v>4.7599</v>
      </c>
      <c r="N1834" s="50">
        <v>6.3014000000000001</v>
      </c>
      <c r="O1834" s="50">
        <v>0.80649999999999999</v>
      </c>
      <c r="P1834" s="70">
        <f t="shared" si="143"/>
        <v>4.7599</v>
      </c>
      <c r="Q1834" s="37">
        <f t="shared" si="144"/>
        <v>-1599.33</v>
      </c>
      <c r="R1834" s="36"/>
      <c r="S1834" s="37"/>
      <c r="U1834" s="36"/>
      <c r="V1834" s="37"/>
      <c r="W1834" s="40" t="s">
        <v>178</v>
      </c>
      <c r="X1834" s="39" t="s">
        <v>366</v>
      </c>
      <c r="Y1834" s="40" t="s">
        <v>1695</v>
      </c>
      <c r="Z1834" s="40" t="s">
        <v>2426</v>
      </c>
      <c r="AA1834" s="40" t="s">
        <v>514</v>
      </c>
      <c r="AB1834" s="40" t="s">
        <v>2475</v>
      </c>
      <c r="AC1834" s="40" t="s">
        <v>4790</v>
      </c>
      <c r="AD1834" s="59" t="s">
        <v>4940</v>
      </c>
    </row>
    <row r="1835" spans="1:30">
      <c r="A1835" s="15" t="str">
        <f t="shared" si="140"/>
        <v>2022-3</v>
      </c>
      <c r="B1835" s="40" t="s">
        <v>333</v>
      </c>
      <c r="C1835" s="47">
        <v>44649</v>
      </c>
      <c r="D1835" s="40" t="s">
        <v>334</v>
      </c>
      <c r="E1835" s="40" t="s">
        <v>365</v>
      </c>
      <c r="F1835" s="40" t="s">
        <v>207</v>
      </c>
      <c r="G1835" s="40" t="s">
        <v>23</v>
      </c>
      <c r="H1835" s="40" t="s">
        <v>529</v>
      </c>
      <c r="I1835" s="15" t="str">
        <f t="shared" si="141"/>
        <v>MZQ</v>
      </c>
      <c r="J1835" s="52">
        <v>3000</v>
      </c>
      <c r="K1835" s="53">
        <v>4.7691999999999997</v>
      </c>
      <c r="L1835" s="54">
        <f t="shared" si="142"/>
        <v>14307.6</v>
      </c>
      <c r="M1835" s="56">
        <v>4.7691999999999997</v>
      </c>
      <c r="N1835" s="50">
        <v>6.3014000000000001</v>
      </c>
      <c r="O1835" s="50">
        <v>0.80649999999999999</v>
      </c>
      <c r="P1835" s="70">
        <f t="shared" si="143"/>
        <v>4.7691999999999997</v>
      </c>
      <c r="Q1835" s="37">
        <f t="shared" si="144"/>
        <v>14307.6</v>
      </c>
      <c r="R1835" s="36"/>
      <c r="S1835" s="37"/>
      <c r="U1835" s="36"/>
      <c r="V1835" s="37"/>
      <c r="W1835" s="40" t="s">
        <v>205</v>
      </c>
      <c r="X1835" s="39" t="s">
        <v>366</v>
      </c>
      <c r="Y1835" s="40" t="s">
        <v>3920</v>
      </c>
      <c r="Z1835" s="40" t="s">
        <v>2416</v>
      </c>
      <c r="AA1835" s="40" t="s">
        <v>511</v>
      </c>
      <c r="AB1835" s="40" t="s">
        <v>2474</v>
      </c>
      <c r="AC1835" s="40" t="s">
        <v>4828</v>
      </c>
      <c r="AD1835" s="59" t="s">
        <v>4940</v>
      </c>
    </row>
    <row r="1836" spans="1:30">
      <c r="A1836" s="15" t="str">
        <f t="shared" si="140"/>
        <v>2022-3</v>
      </c>
      <c r="B1836" s="40" t="s">
        <v>333</v>
      </c>
      <c r="C1836" s="47">
        <v>44630</v>
      </c>
      <c r="D1836" s="40" t="s">
        <v>334</v>
      </c>
      <c r="E1836" s="40" t="s">
        <v>365</v>
      </c>
      <c r="F1836" s="40" t="s">
        <v>207</v>
      </c>
      <c r="G1836" s="40" t="s">
        <v>23</v>
      </c>
      <c r="H1836" s="40" t="s">
        <v>529</v>
      </c>
      <c r="I1836" s="15" t="str">
        <f t="shared" si="141"/>
        <v>MZQ</v>
      </c>
      <c r="J1836" s="52">
        <v>1200</v>
      </c>
      <c r="K1836" s="53">
        <v>4.7691999999999997</v>
      </c>
      <c r="L1836" s="54">
        <f t="shared" si="142"/>
        <v>5723.04</v>
      </c>
      <c r="M1836" s="56">
        <v>4.7691999999999997</v>
      </c>
      <c r="N1836" s="50">
        <v>6.3014000000000001</v>
      </c>
      <c r="O1836" s="50">
        <v>0.80649999999999999</v>
      </c>
      <c r="P1836" s="70">
        <f t="shared" si="143"/>
        <v>4.7691999999999997</v>
      </c>
      <c r="Q1836" s="37">
        <f t="shared" si="144"/>
        <v>5723.04</v>
      </c>
      <c r="R1836" s="36"/>
      <c r="S1836" s="37"/>
      <c r="U1836" s="36"/>
      <c r="V1836" s="37"/>
      <c r="W1836" s="40" t="s">
        <v>205</v>
      </c>
      <c r="X1836" s="39" t="s">
        <v>366</v>
      </c>
      <c r="Y1836" s="40" t="s">
        <v>3919</v>
      </c>
      <c r="Z1836" s="40" t="s">
        <v>2416</v>
      </c>
      <c r="AA1836" s="40" t="s">
        <v>511</v>
      </c>
      <c r="AB1836" s="40" t="s">
        <v>2474</v>
      </c>
      <c r="AC1836" s="40" t="s">
        <v>4816</v>
      </c>
      <c r="AD1836" s="59" t="s">
        <v>4940</v>
      </c>
    </row>
    <row r="1837" spans="1:30">
      <c r="A1837" s="15" t="str">
        <f t="shared" si="140"/>
        <v>2022-3</v>
      </c>
      <c r="B1837" s="40" t="s">
        <v>333</v>
      </c>
      <c r="C1837" s="47">
        <v>44622</v>
      </c>
      <c r="D1837" s="40" t="s">
        <v>334</v>
      </c>
      <c r="E1837" s="40" t="s">
        <v>365</v>
      </c>
      <c r="F1837" s="40" t="s">
        <v>207</v>
      </c>
      <c r="G1837" s="40" t="s">
        <v>23</v>
      </c>
      <c r="H1837" s="40" t="s">
        <v>529</v>
      </c>
      <c r="I1837" s="15" t="str">
        <f t="shared" si="141"/>
        <v>MZQ</v>
      </c>
      <c r="J1837" s="52">
        <v>1800</v>
      </c>
      <c r="K1837" s="53">
        <v>4.7691999999999997</v>
      </c>
      <c r="L1837" s="54">
        <f t="shared" si="142"/>
        <v>8584.56</v>
      </c>
      <c r="M1837" s="56">
        <v>4.7691999999999997</v>
      </c>
      <c r="N1837" s="50">
        <v>6.3014000000000001</v>
      </c>
      <c r="O1837" s="50">
        <v>0.80649999999999999</v>
      </c>
      <c r="P1837" s="70">
        <f t="shared" si="143"/>
        <v>4.7691999999999997</v>
      </c>
      <c r="Q1837" s="37">
        <f t="shared" si="144"/>
        <v>8584.56</v>
      </c>
      <c r="R1837" s="36"/>
      <c r="S1837" s="37"/>
      <c r="U1837" s="36"/>
      <c r="V1837" s="37"/>
      <c r="W1837" s="40" t="s">
        <v>205</v>
      </c>
      <c r="X1837" s="39" t="s">
        <v>366</v>
      </c>
      <c r="Y1837" s="40" t="s">
        <v>3919</v>
      </c>
      <c r="Z1837" s="40" t="s">
        <v>2416</v>
      </c>
      <c r="AA1837" s="40" t="s">
        <v>511</v>
      </c>
      <c r="AB1837" s="40" t="s">
        <v>2474</v>
      </c>
      <c r="AC1837" s="40" t="s">
        <v>4817</v>
      </c>
      <c r="AD1837" s="59" t="s">
        <v>4940</v>
      </c>
    </row>
    <row r="1838" spans="1:30">
      <c r="A1838" s="15" t="str">
        <f t="shared" si="140"/>
        <v>2022-3</v>
      </c>
      <c r="B1838" s="40" t="s">
        <v>780</v>
      </c>
      <c r="C1838" s="47">
        <v>44623</v>
      </c>
      <c r="D1838" s="40" t="s">
        <v>781</v>
      </c>
      <c r="E1838" s="40" t="s">
        <v>365</v>
      </c>
      <c r="F1838" s="40" t="s">
        <v>38</v>
      </c>
      <c r="G1838" s="40" t="s">
        <v>23</v>
      </c>
      <c r="H1838" s="40" t="s">
        <v>512</v>
      </c>
      <c r="I1838" s="15" t="str">
        <f t="shared" si="141"/>
        <v>MZQ</v>
      </c>
      <c r="J1838" s="52">
        <v>1060</v>
      </c>
      <c r="K1838" s="53">
        <v>4.8501000000000003</v>
      </c>
      <c r="L1838" s="54">
        <f t="shared" si="142"/>
        <v>5141.1099999999997</v>
      </c>
      <c r="M1838" s="56">
        <v>4.8501000000000003</v>
      </c>
      <c r="N1838" s="50">
        <v>6.3014000000000001</v>
      </c>
      <c r="O1838" s="50">
        <v>0.80649999999999999</v>
      </c>
      <c r="P1838" s="70">
        <f t="shared" si="143"/>
        <v>4.8501000000000003</v>
      </c>
      <c r="Q1838" s="37">
        <f t="shared" si="144"/>
        <v>5141.1099999999997</v>
      </c>
      <c r="R1838" s="36"/>
      <c r="S1838" s="37"/>
      <c r="U1838" s="36"/>
      <c r="V1838" s="37"/>
      <c r="W1838" s="40" t="s">
        <v>178</v>
      </c>
      <c r="X1838" s="39" t="s">
        <v>366</v>
      </c>
      <c r="Y1838" s="40" t="s">
        <v>3921</v>
      </c>
      <c r="Z1838" s="40" t="s">
        <v>2426</v>
      </c>
      <c r="AA1838" s="40" t="s">
        <v>515</v>
      </c>
      <c r="AB1838" s="40" t="s">
        <v>2474</v>
      </c>
      <c r="AC1838" s="40" t="s">
        <v>4791</v>
      </c>
      <c r="AD1838" s="59" t="s">
        <v>4940</v>
      </c>
    </row>
    <row r="1839" spans="1:30">
      <c r="A1839" s="15" t="str">
        <f t="shared" si="140"/>
        <v>2022-3</v>
      </c>
      <c r="B1839" s="40" t="s">
        <v>2820</v>
      </c>
      <c r="C1839" s="47">
        <v>44651</v>
      </c>
      <c r="D1839" s="40" t="s">
        <v>2821</v>
      </c>
      <c r="E1839" s="40" t="s">
        <v>365</v>
      </c>
      <c r="F1839" s="40" t="s">
        <v>37</v>
      </c>
      <c r="G1839" s="40" t="s">
        <v>23</v>
      </c>
      <c r="H1839" s="40" t="s">
        <v>512</v>
      </c>
      <c r="I1839" s="15" t="str">
        <f t="shared" si="141"/>
        <v>MZQ</v>
      </c>
      <c r="J1839" s="52">
        <v>2010</v>
      </c>
      <c r="K1839" s="53">
        <v>4.8818999999999999</v>
      </c>
      <c r="L1839" s="54">
        <f t="shared" si="142"/>
        <v>9812.6200000000008</v>
      </c>
      <c r="M1839" s="56">
        <v>4.8818999999999999</v>
      </c>
      <c r="N1839" s="50">
        <v>6.3014000000000001</v>
      </c>
      <c r="O1839" s="50">
        <v>0.80649999999999999</v>
      </c>
      <c r="P1839" s="70">
        <f t="shared" si="143"/>
        <v>4.8818999999999999</v>
      </c>
      <c r="Q1839" s="37">
        <f t="shared" si="144"/>
        <v>9812.6200000000008</v>
      </c>
      <c r="R1839" s="36"/>
      <c r="S1839" s="37"/>
      <c r="U1839" s="36"/>
      <c r="V1839" s="37"/>
      <c r="W1839" s="40" t="s">
        <v>119</v>
      </c>
      <c r="X1839" s="39" t="s">
        <v>366</v>
      </c>
      <c r="Y1839" s="40" t="s">
        <v>3924</v>
      </c>
      <c r="Z1839" s="40" t="s">
        <v>2436</v>
      </c>
      <c r="AA1839" s="40" t="s">
        <v>516</v>
      </c>
      <c r="AB1839" s="40" t="s">
        <v>2477</v>
      </c>
      <c r="AC1839" s="40" t="s">
        <v>4693</v>
      </c>
      <c r="AD1839" s="59" t="s">
        <v>4940</v>
      </c>
    </row>
    <row r="1840" spans="1:30">
      <c r="A1840" s="15" t="str">
        <f t="shared" si="140"/>
        <v>2022-3</v>
      </c>
      <c r="B1840" s="40" t="s">
        <v>2820</v>
      </c>
      <c r="C1840" s="47">
        <v>44627</v>
      </c>
      <c r="D1840" s="40" t="s">
        <v>2821</v>
      </c>
      <c r="E1840" s="40" t="s">
        <v>365</v>
      </c>
      <c r="F1840" s="40" t="s">
        <v>37</v>
      </c>
      <c r="G1840" s="40" t="s">
        <v>23</v>
      </c>
      <c r="H1840" s="40" t="s">
        <v>512</v>
      </c>
      <c r="I1840" s="15" t="str">
        <f t="shared" si="141"/>
        <v>MZQ</v>
      </c>
      <c r="J1840" s="52">
        <v>1000</v>
      </c>
      <c r="K1840" s="53">
        <v>4.8818999999999999</v>
      </c>
      <c r="L1840" s="54">
        <f t="shared" si="142"/>
        <v>4881.8999999999996</v>
      </c>
      <c r="M1840" s="56">
        <v>4.8818999999999999</v>
      </c>
      <c r="N1840" s="50">
        <v>6.3014000000000001</v>
      </c>
      <c r="O1840" s="50">
        <v>0.80649999999999999</v>
      </c>
      <c r="P1840" s="70">
        <f t="shared" si="143"/>
        <v>4.8818999999999999</v>
      </c>
      <c r="Q1840" s="37">
        <f t="shared" si="144"/>
        <v>4881.8999999999996</v>
      </c>
      <c r="R1840" s="36"/>
      <c r="S1840" s="37"/>
      <c r="U1840" s="36"/>
      <c r="V1840" s="37"/>
      <c r="W1840" s="40" t="s">
        <v>119</v>
      </c>
      <c r="X1840" s="39" t="s">
        <v>366</v>
      </c>
      <c r="Y1840" s="40" t="s">
        <v>3922</v>
      </c>
      <c r="Z1840" s="40" t="s">
        <v>2436</v>
      </c>
      <c r="AA1840" s="40" t="s">
        <v>519</v>
      </c>
      <c r="AB1840" s="40" t="s">
        <v>2477</v>
      </c>
      <c r="AC1840" s="40" t="s">
        <v>4809</v>
      </c>
      <c r="AD1840" s="59" t="s">
        <v>4940</v>
      </c>
    </row>
    <row r="1841" spans="1:30">
      <c r="A1841" s="15" t="str">
        <f t="shared" si="140"/>
        <v>2022-3</v>
      </c>
      <c r="B1841" s="40" t="s">
        <v>2822</v>
      </c>
      <c r="C1841" s="47">
        <v>44627</v>
      </c>
      <c r="D1841" s="40" t="s">
        <v>2823</v>
      </c>
      <c r="E1841" s="40" t="s">
        <v>365</v>
      </c>
      <c r="F1841" s="40" t="s">
        <v>37</v>
      </c>
      <c r="G1841" s="40" t="s">
        <v>23</v>
      </c>
      <c r="H1841" s="40" t="s">
        <v>512</v>
      </c>
      <c r="I1841" s="15" t="str">
        <f t="shared" si="141"/>
        <v>MZQ</v>
      </c>
      <c r="J1841" s="52">
        <v>2030</v>
      </c>
      <c r="K1841" s="53">
        <v>4.8818999999999999</v>
      </c>
      <c r="L1841" s="54">
        <f t="shared" si="142"/>
        <v>9910.26</v>
      </c>
      <c r="M1841" s="56">
        <v>4.8818999999999999</v>
      </c>
      <c r="N1841" s="50">
        <v>6.3014000000000001</v>
      </c>
      <c r="O1841" s="50">
        <v>0.80649999999999999</v>
      </c>
      <c r="P1841" s="70">
        <f t="shared" si="143"/>
        <v>4.8818999999999999</v>
      </c>
      <c r="Q1841" s="37">
        <f t="shared" si="144"/>
        <v>9910.26</v>
      </c>
      <c r="R1841" s="36"/>
      <c r="S1841" s="37"/>
      <c r="U1841" s="36"/>
      <c r="V1841" s="37"/>
      <c r="W1841" s="40" t="s">
        <v>119</v>
      </c>
      <c r="X1841" s="39" t="s">
        <v>366</v>
      </c>
      <c r="Y1841" s="40" t="s">
        <v>3923</v>
      </c>
      <c r="Z1841" s="40" t="s">
        <v>2436</v>
      </c>
      <c r="AA1841" s="40" t="s">
        <v>519</v>
      </c>
      <c r="AB1841" s="40" t="s">
        <v>2477</v>
      </c>
      <c r="AC1841" s="40" t="s">
        <v>4809</v>
      </c>
      <c r="AD1841" s="59" t="s">
        <v>4940</v>
      </c>
    </row>
    <row r="1842" spans="1:30">
      <c r="A1842" s="15" t="str">
        <f t="shared" si="140"/>
        <v>2022-3</v>
      </c>
      <c r="B1842" s="40" t="s">
        <v>472</v>
      </c>
      <c r="C1842" s="47">
        <v>44650</v>
      </c>
      <c r="D1842" s="40" t="s">
        <v>473</v>
      </c>
      <c r="E1842" s="40" t="s">
        <v>365</v>
      </c>
      <c r="F1842" s="40" t="s">
        <v>196</v>
      </c>
      <c r="G1842" s="40" t="s">
        <v>1326</v>
      </c>
      <c r="H1842" s="40" t="s">
        <v>512</v>
      </c>
      <c r="I1842" s="15" t="str">
        <f t="shared" si="141"/>
        <v>MZQ</v>
      </c>
      <c r="J1842" s="52">
        <v>439</v>
      </c>
      <c r="K1842" s="53" t="e">
        <v>#N/A</v>
      </c>
      <c r="L1842" s="54" t="e">
        <f t="shared" si="142"/>
        <v>#N/A</v>
      </c>
      <c r="M1842" s="56">
        <v>4.9000000000000004</v>
      </c>
      <c r="N1842" s="50">
        <v>6.3014000000000001</v>
      </c>
      <c r="O1842" s="50">
        <v>0.80649999999999999</v>
      </c>
      <c r="P1842" s="70">
        <f t="shared" si="143"/>
        <v>4.9000000000000004</v>
      </c>
      <c r="Q1842" s="37">
        <f t="shared" si="144"/>
        <v>2151.1</v>
      </c>
      <c r="R1842" s="36"/>
      <c r="S1842" s="37"/>
      <c r="U1842" s="36"/>
      <c r="V1842" s="37"/>
      <c r="W1842" s="40" t="s">
        <v>194</v>
      </c>
      <c r="X1842" s="39" t="s">
        <v>366</v>
      </c>
      <c r="Y1842" s="40" t="s">
        <v>3927</v>
      </c>
      <c r="Z1842" s="40" t="s">
        <v>2433</v>
      </c>
      <c r="AA1842" s="40" t="s">
        <v>530</v>
      </c>
      <c r="AB1842" s="40" t="s">
        <v>2475</v>
      </c>
      <c r="AC1842" s="40" t="s">
        <v>4833</v>
      </c>
      <c r="AD1842" s="59" t="s">
        <v>4940</v>
      </c>
    </row>
    <row r="1843" spans="1:30">
      <c r="A1843" s="15" t="str">
        <f t="shared" si="140"/>
        <v>2022-3</v>
      </c>
      <c r="B1843" s="40" t="s">
        <v>1277</v>
      </c>
      <c r="C1843" s="47">
        <v>44650</v>
      </c>
      <c r="D1843" s="40" t="s">
        <v>473</v>
      </c>
      <c r="E1843" s="40" t="s">
        <v>365</v>
      </c>
      <c r="F1843" s="40" t="s">
        <v>196</v>
      </c>
      <c r="G1843" s="40" t="s">
        <v>1326</v>
      </c>
      <c r="H1843" s="40" t="s">
        <v>512</v>
      </c>
      <c r="I1843" s="15" t="str">
        <f t="shared" si="141"/>
        <v>MZQ</v>
      </c>
      <c r="J1843" s="52">
        <v>800</v>
      </c>
      <c r="K1843" s="53" t="e">
        <v>#N/A</v>
      </c>
      <c r="L1843" s="54" t="e">
        <f t="shared" si="142"/>
        <v>#N/A</v>
      </c>
      <c r="M1843" s="56">
        <v>4.9000000000000004</v>
      </c>
      <c r="N1843" s="50">
        <v>6.3014000000000001</v>
      </c>
      <c r="O1843" s="50">
        <v>0.80649999999999999</v>
      </c>
      <c r="P1843" s="70">
        <f t="shared" si="143"/>
        <v>4.9000000000000004</v>
      </c>
      <c r="Q1843" s="37">
        <f t="shared" si="144"/>
        <v>3920</v>
      </c>
      <c r="R1843" s="36"/>
      <c r="S1843" s="37"/>
      <c r="U1843" s="36"/>
      <c r="V1843" s="37"/>
      <c r="W1843" s="40" t="s">
        <v>194</v>
      </c>
      <c r="X1843" s="39" t="s">
        <v>366</v>
      </c>
      <c r="Y1843" s="40" t="s">
        <v>3933</v>
      </c>
      <c r="Z1843" s="40" t="s">
        <v>2433</v>
      </c>
      <c r="AA1843" s="40" t="s">
        <v>530</v>
      </c>
      <c r="AB1843" s="40" t="s">
        <v>2475</v>
      </c>
      <c r="AC1843" s="40" t="s">
        <v>4833</v>
      </c>
      <c r="AD1843" s="59" t="s">
        <v>4940</v>
      </c>
    </row>
    <row r="1844" spans="1:30">
      <c r="A1844" s="15" t="str">
        <f t="shared" si="140"/>
        <v>2022-3</v>
      </c>
      <c r="B1844" s="40" t="s">
        <v>1277</v>
      </c>
      <c r="C1844" s="47">
        <v>44644</v>
      </c>
      <c r="D1844" s="40" t="s">
        <v>473</v>
      </c>
      <c r="E1844" s="40" t="s">
        <v>365</v>
      </c>
      <c r="F1844" s="40" t="s">
        <v>196</v>
      </c>
      <c r="G1844" s="40" t="s">
        <v>1326</v>
      </c>
      <c r="H1844" s="40" t="s">
        <v>512</v>
      </c>
      <c r="I1844" s="15" t="str">
        <f t="shared" si="141"/>
        <v>MZQ</v>
      </c>
      <c r="J1844" s="52">
        <v>1000</v>
      </c>
      <c r="K1844" s="53" t="e">
        <v>#N/A</v>
      </c>
      <c r="L1844" s="54" t="e">
        <f t="shared" si="142"/>
        <v>#N/A</v>
      </c>
      <c r="M1844" s="56">
        <v>4.9000000000000004</v>
      </c>
      <c r="N1844" s="50">
        <v>6.3014000000000001</v>
      </c>
      <c r="O1844" s="50">
        <v>0.80649999999999999</v>
      </c>
      <c r="P1844" s="70">
        <f t="shared" si="143"/>
        <v>4.9000000000000004</v>
      </c>
      <c r="Q1844" s="37">
        <f t="shared" si="144"/>
        <v>4900</v>
      </c>
      <c r="R1844" s="36"/>
      <c r="S1844" s="37"/>
      <c r="U1844" s="36"/>
      <c r="V1844" s="37"/>
      <c r="W1844" s="40" t="s">
        <v>194</v>
      </c>
      <c r="X1844" s="39" t="s">
        <v>366</v>
      </c>
      <c r="Y1844" s="40" t="s">
        <v>3929</v>
      </c>
      <c r="Z1844" s="40" t="s">
        <v>2433</v>
      </c>
      <c r="AA1844" s="40" t="s">
        <v>530</v>
      </c>
      <c r="AB1844" s="40" t="s">
        <v>2475</v>
      </c>
      <c r="AC1844" s="40" t="s">
        <v>4836</v>
      </c>
      <c r="AD1844" s="59" t="s">
        <v>4940</v>
      </c>
    </row>
    <row r="1845" spans="1:30">
      <c r="A1845" s="15" t="str">
        <f t="shared" si="140"/>
        <v>2022-3</v>
      </c>
      <c r="B1845" s="40" t="s">
        <v>1277</v>
      </c>
      <c r="C1845" s="47">
        <v>44644</v>
      </c>
      <c r="D1845" s="40" t="s">
        <v>473</v>
      </c>
      <c r="E1845" s="40" t="s">
        <v>365</v>
      </c>
      <c r="F1845" s="40" t="s">
        <v>196</v>
      </c>
      <c r="G1845" s="40" t="s">
        <v>1326</v>
      </c>
      <c r="H1845" s="40" t="s">
        <v>512</v>
      </c>
      <c r="I1845" s="15" t="str">
        <f t="shared" si="141"/>
        <v>MZQ</v>
      </c>
      <c r="J1845" s="52">
        <v>1000</v>
      </c>
      <c r="K1845" s="53" t="e">
        <v>#N/A</v>
      </c>
      <c r="L1845" s="54" t="e">
        <f t="shared" si="142"/>
        <v>#N/A</v>
      </c>
      <c r="M1845" s="56">
        <v>4.9000000000000004</v>
      </c>
      <c r="N1845" s="50">
        <v>6.3014000000000001</v>
      </c>
      <c r="O1845" s="50">
        <v>0.80649999999999999</v>
      </c>
      <c r="P1845" s="70">
        <f t="shared" si="143"/>
        <v>4.9000000000000004</v>
      </c>
      <c r="Q1845" s="37">
        <f t="shared" si="144"/>
        <v>4900</v>
      </c>
      <c r="R1845" s="36"/>
      <c r="S1845" s="37"/>
      <c r="U1845" s="36"/>
      <c r="V1845" s="37"/>
      <c r="W1845" s="40" t="s">
        <v>194</v>
      </c>
      <c r="X1845" s="39" t="s">
        <v>366</v>
      </c>
      <c r="Y1845" s="40" t="s">
        <v>3930</v>
      </c>
      <c r="Z1845" s="40" t="s">
        <v>2433</v>
      </c>
      <c r="AA1845" s="40" t="s">
        <v>530</v>
      </c>
      <c r="AB1845" s="40" t="s">
        <v>2475</v>
      </c>
      <c r="AC1845" s="40" t="s">
        <v>4836</v>
      </c>
      <c r="AD1845" s="59" t="s">
        <v>4940</v>
      </c>
    </row>
    <row r="1846" spans="1:30">
      <c r="A1846" s="15" t="str">
        <f t="shared" si="140"/>
        <v>2022-3</v>
      </c>
      <c r="B1846" s="40" t="s">
        <v>1277</v>
      </c>
      <c r="C1846" s="47">
        <v>44644</v>
      </c>
      <c r="D1846" s="40" t="s">
        <v>473</v>
      </c>
      <c r="E1846" s="40" t="s">
        <v>365</v>
      </c>
      <c r="F1846" s="40" t="s">
        <v>196</v>
      </c>
      <c r="G1846" s="40" t="s">
        <v>1326</v>
      </c>
      <c r="H1846" s="40" t="s">
        <v>512</v>
      </c>
      <c r="I1846" s="15" t="str">
        <f t="shared" si="141"/>
        <v>MZQ</v>
      </c>
      <c r="J1846" s="52">
        <v>1000</v>
      </c>
      <c r="K1846" s="53" t="e">
        <v>#N/A</v>
      </c>
      <c r="L1846" s="54" t="e">
        <f t="shared" si="142"/>
        <v>#N/A</v>
      </c>
      <c r="M1846" s="56">
        <v>4.9000000000000004</v>
      </c>
      <c r="N1846" s="50">
        <v>6.3014000000000001</v>
      </c>
      <c r="O1846" s="50">
        <v>0.80649999999999999</v>
      </c>
      <c r="P1846" s="70">
        <f t="shared" si="143"/>
        <v>4.9000000000000004</v>
      </c>
      <c r="Q1846" s="37">
        <f t="shared" si="144"/>
        <v>4900</v>
      </c>
      <c r="R1846" s="36"/>
      <c r="S1846" s="37"/>
      <c r="U1846" s="36"/>
      <c r="V1846" s="37"/>
      <c r="W1846" s="40" t="s">
        <v>194</v>
      </c>
      <c r="X1846" s="39" t="s">
        <v>366</v>
      </c>
      <c r="Y1846" s="40" t="s">
        <v>3931</v>
      </c>
      <c r="Z1846" s="40" t="s">
        <v>2433</v>
      </c>
      <c r="AA1846" s="40" t="s">
        <v>530</v>
      </c>
      <c r="AB1846" s="40" t="s">
        <v>2475</v>
      </c>
      <c r="AC1846" s="40" t="s">
        <v>4836</v>
      </c>
      <c r="AD1846" s="59" t="s">
        <v>4940</v>
      </c>
    </row>
    <row r="1847" spans="1:30">
      <c r="A1847" s="15" t="str">
        <f t="shared" si="140"/>
        <v>2022-3</v>
      </c>
      <c r="B1847" s="40" t="s">
        <v>1277</v>
      </c>
      <c r="C1847" s="47">
        <v>44644</v>
      </c>
      <c r="D1847" s="40" t="s">
        <v>473</v>
      </c>
      <c r="E1847" s="40" t="s">
        <v>365</v>
      </c>
      <c r="F1847" s="40" t="s">
        <v>196</v>
      </c>
      <c r="G1847" s="40" t="s">
        <v>1326</v>
      </c>
      <c r="H1847" s="40" t="s">
        <v>512</v>
      </c>
      <c r="I1847" s="15" t="str">
        <f t="shared" si="141"/>
        <v>MZQ</v>
      </c>
      <c r="J1847" s="52">
        <v>1000</v>
      </c>
      <c r="K1847" s="53" t="e">
        <v>#N/A</v>
      </c>
      <c r="L1847" s="54" t="e">
        <f t="shared" si="142"/>
        <v>#N/A</v>
      </c>
      <c r="M1847" s="56">
        <v>4.9000000000000004</v>
      </c>
      <c r="N1847" s="50">
        <v>6.3014000000000001</v>
      </c>
      <c r="O1847" s="50">
        <v>0.80649999999999999</v>
      </c>
      <c r="P1847" s="70">
        <f t="shared" si="143"/>
        <v>4.9000000000000004</v>
      </c>
      <c r="Q1847" s="37">
        <f t="shared" si="144"/>
        <v>4900</v>
      </c>
      <c r="R1847" s="36"/>
      <c r="S1847" s="37"/>
      <c r="U1847" s="36"/>
      <c r="V1847" s="37"/>
      <c r="W1847" s="40" t="s">
        <v>194</v>
      </c>
      <c r="X1847" s="39" t="s">
        <v>366</v>
      </c>
      <c r="Y1847" s="40" t="s">
        <v>3932</v>
      </c>
      <c r="Z1847" s="40" t="s">
        <v>2433</v>
      </c>
      <c r="AA1847" s="40" t="s">
        <v>530</v>
      </c>
      <c r="AB1847" s="40" t="s">
        <v>2475</v>
      </c>
      <c r="AC1847" s="40" t="s">
        <v>4836</v>
      </c>
      <c r="AD1847" s="59" t="s">
        <v>4940</v>
      </c>
    </row>
    <row r="1848" spans="1:30">
      <c r="A1848" s="15" t="str">
        <f t="shared" si="140"/>
        <v>2022-3</v>
      </c>
      <c r="B1848" s="40" t="s">
        <v>4485</v>
      </c>
      <c r="C1848" s="47">
        <v>44642</v>
      </c>
      <c r="D1848" s="40" t="s">
        <v>4486</v>
      </c>
      <c r="E1848" s="40" t="s">
        <v>365</v>
      </c>
      <c r="F1848" s="40" t="s">
        <v>196</v>
      </c>
      <c r="G1848" s="40" t="s">
        <v>1326</v>
      </c>
      <c r="H1848" s="40" t="s">
        <v>512</v>
      </c>
      <c r="I1848" s="15" t="str">
        <f t="shared" si="141"/>
        <v>MZQ</v>
      </c>
      <c r="J1848" s="52">
        <v>1096</v>
      </c>
      <c r="K1848" s="53" t="e">
        <v>#N/A</v>
      </c>
      <c r="L1848" s="54" t="e">
        <f t="shared" si="142"/>
        <v>#N/A</v>
      </c>
      <c r="M1848" s="56">
        <v>4.9000000000000004</v>
      </c>
      <c r="N1848" s="50">
        <v>6.3014000000000001</v>
      </c>
      <c r="O1848" s="50">
        <v>0.80649999999999999</v>
      </c>
      <c r="P1848" s="70">
        <f t="shared" si="143"/>
        <v>4.9000000000000004</v>
      </c>
      <c r="Q1848" s="37">
        <f t="shared" si="144"/>
        <v>5370.4</v>
      </c>
      <c r="R1848" s="36"/>
      <c r="S1848" s="37"/>
      <c r="U1848" s="36"/>
      <c r="V1848" s="37"/>
      <c r="W1848" s="40" t="s">
        <v>194</v>
      </c>
      <c r="X1848" s="39" t="s">
        <v>366</v>
      </c>
      <c r="Y1848" s="40" t="s">
        <v>3928</v>
      </c>
      <c r="Z1848" s="40" t="s">
        <v>2433</v>
      </c>
      <c r="AA1848" s="40" t="s">
        <v>530</v>
      </c>
      <c r="AB1848" s="40" t="s">
        <v>2475</v>
      </c>
      <c r="AC1848" s="40" t="s">
        <v>4835</v>
      </c>
      <c r="AD1848" s="59" t="s">
        <v>4940</v>
      </c>
    </row>
    <row r="1849" spans="1:30">
      <c r="A1849" s="15" t="str">
        <f t="shared" si="140"/>
        <v>2022-3</v>
      </c>
      <c r="B1849" s="40" t="s">
        <v>472</v>
      </c>
      <c r="C1849" s="47">
        <v>44641</v>
      </c>
      <c r="D1849" s="40" t="s">
        <v>473</v>
      </c>
      <c r="E1849" s="40" t="s">
        <v>365</v>
      </c>
      <c r="F1849" s="40" t="s">
        <v>196</v>
      </c>
      <c r="G1849" s="40" t="s">
        <v>1326</v>
      </c>
      <c r="H1849" s="40" t="s">
        <v>512</v>
      </c>
      <c r="I1849" s="15" t="str">
        <f t="shared" si="141"/>
        <v>MZQ</v>
      </c>
      <c r="J1849" s="52">
        <v>1360</v>
      </c>
      <c r="K1849" s="53" t="e">
        <v>#N/A</v>
      </c>
      <c r="L1849" s="54" t="e">
        <f t="shared" si="142"/>
        <v>#N/A</v>
      </c>
      <c r="M1849" s="56">
        <v>4.9000000000000004</v>
      </c>
      <c r="N1849" s="50">
        <v>6.3014000000000001</v>
      </c>
      <c r="O1849" s="50">
        <v>0.80649999999999999</v>
      </c>
      <c r="P1849" s="70">
        <f t="shared" si="143"/>
        <v>4.9000000000000004</v>
      </c>
      <c r="Q1849" s="37">
        <f t="shared" si="144"/>
        <v>6664</v>
      </c>
      <c r="R1849" s="36"/>
      <c r="S1849" s="37"/>
      <c r="U1849" s="36"/>
      <c r="V1849" s="37"/>
      <c r="W1849" s="40" t="s">
        <v>194</v>
      </c>
      <c r="X1849" s="39" t="s">
        <v>366</v>
      </c>
      <c r="Y1849" s="40" t="s">
        <v>3934</v>
      </c>
      <c r="Z1849" s="40" t="s">
        <v>2433</v>
      </c>
      <c r="AA1849" s="40" t="s">
        <v>517</v>
      </c>
      <c r="AB1849" s="40" t="s">
        <v>2475</v>
      </c>
      <c r="AC1849" s="40" t="s">
        <v>4837</v>
      </c>
      <c r="AD1849" s="59" t="s">
        <v>4940</v>
      </c>
    </row>
    <row r="1850" spans="1:30">
      <c r="A1850" s="15" t="str">
        <f t="shared" si="140"/>
        <v>2022-3</v>
      </c>
      <c r="B1850" s="40" t="s">
        <v>472</v>
      </c>
      <c r="C1850" s="47">
        <v>44638</v>
      </c>
      <c r="D1850" s="40" t="s">
        <v>473</v>
      </c>
      <c r="E1850" s="40" t="s">
        <v>365</v>
      </c>
      <c r="F1850" s="40" t="s">
        <v>196</v>
      </c>
      <c r="G1850" s="40" t="s">
        <v>1326</v>
      </c>
      <c r="H1850" s="40" t="s">
        <v>512</v>
      </c>
      <c r="I1850" s="15" t="str">
        <f t="shared" si="141"/>
        <v>MZQ</v>
      </c>
      <c r="J1850" s="52">
        <v>2005</v>
      </c>
      <c r="K1850" s="53" t="e">
        <v>#N/A</v>
      </c>
      <c r="L1850" s="54" t="e">
        <f t="shared" si="142"/>
        <v>#N/A</v>
      </c>
      <c r="M1850" s="56">
        <v>4.9000000000000004</v>
      </c>
      <c r="N1850" s="50">
        <v>6.3014000000000001</v>
      </c>
      <c r="O1850" s="50">
        <v>0.80649999999999999</v>
      </c>
      <c r="P1850" s="70">
        <f t="shared" si="143"/>
        <v>4.9000000000000004</v>
      </c>
      <c r="Q1850" s="37">
        <f t="shared" si="144"/>
        <v>9824.5</v>
      </c>
      <c r="R1850" s="36"/>
      <c r="S1850" s="37"/>
      <c r="U1850" s="36"/>
      <c r="V1850" s="37"/>
      <c r="W1850" s="40" t="s">
        <v>194</v>
      </c>
      <c r="X1850" s="39" t="s">
        <v>366</v>
      </c>
      <c r="Y1850" s="40" t="s">
        <v>3927</v>
      </c>
      <c r="Z1850" s="40" t="s">
        <v>2433</v>
      </c>
      <c r="AA1850" s="40" t="s">
        <v>530</v>
      </c>
      <c r="AB1850" s="40" t="s">
        <v>2475</v>
      </c>
      <c r="AC1850" s="40" t="s">
        <v>4834</v>
      </c>
      <c r="AD1850" s="59" t="s">
        <v>4940</v>
      </c>
    </row>
    <row r="1851" spans="1:30">
      <c r="A1851" s="15" t="str">
        <f t="shared" si="140"/>
        <v>2022-3</v>
      </c>
      <c r="B1851" s="40" t="s">
        <v>472</v>
      </c>
      <c r="C1851" s="47">
        <v>44636</v>
      </c>
      <c r="D1851" s="40" t="s">
        <v>473</v>
      </c>
      <c r="E1851" s="40" t="s">
        <v>365</v>
      </c>
      <c r="F1851" s="40" t="s">
        <v>196</v>
      </c>
      <c r="G1851" s="40" t="s">
        <v>1326</v>
      </c>
      <c r="H1851" s="40" t="s">
        <v>512</v>
      </c>
      <c r="I1851" s="15" t="str">
        <f t="shared" si="141"/>
        <v>MZQ</v>
      </c>
      <c r="J1851" s="52">
        <v>105</v>
      </c>
      <c r="K1851" s="53" t="e">
        <v>#N/A</v>
      </c>
      <c r="L1851" s="54" t="e">
        <f t="shared" si="142"/>
        <v>#N/A</v>
      </c>
      <c r="M1851" s="56">
        <v>4.9000000000000004</v>
      </c>
      <c r="N1851" s="50">
        <v>6.3014000000000001</v>
      </c>
      <c r="O1851" s="50">
        <v>0.80649999999999999</v>
      </c>
      <c r="P1851" s="70">
        <f t="shared" si="143"/>
        <v>4.9000000000000004</v>
      </c>
      <c r="Q1851" s="37">
        <f t="shared" si="144"/>
        <v>514.5</v>
      </c>
      <c r="R1851" s="36"/>
      <c r="S1851" s="37"/>
      <c r="U1851" s="36"/>
      <c r="V1851" s="37"/>
      <c r="W1851" s="40" t="s">
        <v>194</v>
      </c>
      <c r="X1851" s="39" t="s">
        <v>366</v>
      </c>
      <c r="Y1851" s="40" t="s">
        <v>3926</v>
      </c>
      <c r="Z1851" s="40" t="s">
        <v>2433</v>
      </c>
      <c r="AA1851" s="40" t="s">
        <v>530</v>
      </c>
      <c r="AB1851" s="40" t="s">
        <v>2475</v>
      </c>
      <c r="AC1851" s="40" t="s">
        <v>4830</v>
      </c>
      <c r="AD1851" s="59" t="s">
        <v>4940</v>
      </c>
    </row>
    <row r="1852" spans="1:30">
      <c r="A1852" s="15" t="str">
        <f t="shared" si="140"/>
        <v>2022-3</v>
      </c>
      <c r="B1852" s="40" t="s">
        <v>472</v>
      </c>
      <c r="C1852" s="47">
        <v>44636</v>
      </c>
      <c r="D1852" s="40" t="s">
        <v>473</v>
      </c>
      <c r="E1852" s="40" t="s">
        <v>365</v>
      </c>
      <c r="F1852" s="40" t="s">
        <v>196</v>
      </c>
      <c r="G1852" s="40" t="s">
        <v>1326</v>
      </c>
      <c r="H1852" s="40" t="s">
        <v>512</v>
      </c>
      <c r="I1852" s="15" t="str">
        <f t="shared" si="141"/>
        <v>MZQ</v>
      </c>
      <c r="J1852" s="52">
        <v>2295</v>
      </c>
      <c r="K1852" s="53" t="e">
        <v>#N/A</v>
      </c>
      <c r="L1852" s="54" t="e">
        <f t="shared" si="142"/>
        <v>#N/A</v>
      </c>
      <c r="M1852" s="56">
        <v>4.9000000000000004</v>
      </c>
      <c r="N1852" s="50">
        <v>6.3014000000000001</v>
      </c>
      <c r="O1852" s="50">
        <v>0.80649999999999999</v>
      </c>
      <c r="P1852" s="70">
        <f t="shared" si="143"/>
        <v>4.9000000000000004</v>
      </c>
      <c r="Q1852" s="37">
        <f t="shared" si="144"/>
        <v>11245.5</v>
      </c>
      <c r="R1852" s="36"/>
      <c r="S1852" s="37"/>
      <c r="U1852" s="36"/>
      <c r="V1852" s="37"/>
      <c r="W1852" s="40" t="s">
        <v>194</v>
      </c>
      <c r="X1852" s="39" t="s">
        <v>366</v>
      </c>
      <c r="Y1852" s="40" t="s">
        <v>3927</v>
      </c>
      <c r="Z1852" s="40" t="s">
        <v>2433</v>
      </c>
      <c r="AA1852" s="40" t="s">
        <v>530</v>
      </c>
      <c r="AB1852" s="40" t="s">
        <v>2475</v>
      </c>
      <c r="AC1852" s="40" t="s">
        <v>4830</v>
      </c>
      <c r="AD1852" s="59" t="s">
        <v>4940</v>
      </c>
    </row>
    <row r="1853" spans="1:30">
      <c r="A1853" s="15" t="str">
        <f t="shared" si="140"/>
        <v>2022-3</v>
      </c>
      <c r="B1853" s="40" t="s">
        <v>472</v>
      </c>
      <c r="C1853" s="47">
        <v>44624</v>
      </c>
      <c r="D1853" s="40" t="s">
        <v>473</v>
      </c>
      <c r="E1853" s="40" t="s">
        <v>365</v>
      </c>
      <c r="F1853" s="40" t="s">
        <v>196</v>
      </c>
      <c r="G1853" s="40" t="s">
        <v>1326</v>
      </c>
      <c r="H1853" s="40" t="s">
        <v>512</v>
      </c>
      <c r="I1853" s="15" t="str">
        <f t="shared" si="141"/>
        <v>MZQ</v>
      </c>
      <c r="J1853" s="52">
        <v>1595</v>
      </c>
      <c r="K1853" s="53" t="e">
        <v>#N/A</v>
      </c>
      <c r="L1853" s="54" t="e">
        <f t="shared" si="142"/>
        <v>#N/A</v>
      </c>
      <c r="M1853" s="56">
        <v>4.9000000000000004</v>
      </c>
      <c r="N1853" s="50">
        <v>6.3014000000000001</v>
      </c>
      <c r="O1853" s="50">
        <v>0.80649999999999999</v>
      </c>
      <c r="P1853" s="70">
        <f t="shared" si="143"/>
        <v>4.9000000000000004</v>
      </c>
      <c r="Q1853" s="37">
        <f t="shared" si="144"/>
        <v>7815.5</v>
      </c>
      <c r="R1853" s="36"/>
      <c r="S1853" s="37"/>
      <c r="U1853" s="36"/>
      <c r="V1853" s="37"/>
      <c r="W1853" s="40" t="s">
        <v>194</v>
      </c>
      <c r="X1853" s="39" t="s">
        <v>366</v>
      </c>
      <c r="Y1853" s="40" t="s">
        <v>3926</v>
      </c>
      <c r="Z1853" s="40" t="s">
        <v>2433</v>
      </c>
      <c r="AA1853" s="40" t="s">
        <v>530</v>
      </c>
      <c r="AB1853" s="40" t="s">
        <v>2475</v>
      </c>
      <c r="AC1853" s="40" t="s">
        <v>4831</v>
      </c>
      <c r="AD1853" s="59" t="s">
        <v>4940</v>
      </c>
    </row>
    <row r="1854" spans="1:30">
      <c r="A1854" s="15" t="str">
        <f t="shared" si="140"/>
        <v>2022-3</v>
      </c>
      <c r="B1854" s="40" t="s">
        <v>472</v>
      </c>
      <c r="C1854" s="47">
        <v>44622</v>
      </c>
      <c r="D1854" s="40" t="s">
        <v>473</v>
      </c>
      <c r="E1854" s="40" t="s">
        <v>365</v>
      </c>
      <c r="F1854" s="40" t="s">
        <v>196</v>
      </c>
      <c r="G1854" s="40" t="s">
        <v>1326</v>
      </c>
      <c r="H1854" s="40" t="s">
        <v>512</v>
      </c>
      <c r="I1854" s="15" t="str">
        <f t="shared" si="141"/>
        <v>MZQ</v>
      </c>
      <c r="J1854" s="52">
        <v>1600</v>
      </c>
      <c r="K1854" s="53" t="e">
        <v>#N/A</v>
      </c>
      <c r="L1854" s="54" t="e">
        <f t="shared" si="142"/>
        <v>#N/A</v>
      </c>
      <c r="M1854" s="56">
        <v>4.9000000000000004</v>
      </c>
      <c r="N1854" s="50">
        <v>6.3014000000000001</v>
      </c>
      <c r="O1854" s="50">
        <v>0.80649999999999999</v>
      </c>
      <c r="P1854" s="70">
        <f t="shared" si="143"/>
        <v>4.9000000000000004</v>
      </c>
      <c r="Q1854" s="37">
        <f t="shared" si="144"/>
        <v>7840</v>
      </c>
      <c r="R1854" s="36"/>
      <c r="S1854" s="37"/>
      <c r="U1854" s="36"/>
      <c r="V1854" s="37"/>
      <c r="W1854" s="40" t="s">
        <v>194</v>
      </c>
      <c r="X1854" s="39" t="s">
        <v>366</v>
      </c>
      <c r="Y1854" s="40" t="s">
        <v>3926</v>
      </c>
      <c r="Z1854" s="40" t="s">
        <v>2433</v>
      </c>
      <c r="AA1854" s="40" t="s">
        <v>530</v>
      </c>
      <c r="AB1854" s="40" t="s">
        <v>2475</v>
      </c>
      <c r="AC1854" s="40" t="s">
        <v>4832</v>
      </c>
      <c r="AD1854" s="59" t="s">
        <v>4940</v>
      </c>
    </row>
    <row r="1855" spans="1:30">
      <c r="A1855" s="15" t="str">
        <f t="shared" si="140"/>
        <v>2022-3</v>
      </c>
      <c r="B1855" s="40" t="s">
        <v>472</v>
      </c>
      <c r="C1855" s="47">
        <v>44621</v>
      </c>
      <c r="D1855" s="40" t="s">
        <v>473</v>
      </c>
      <c r="E1855" s="40" t="s">
        <v>365</v>
      </c>
      <c r="F1855" s="40" t="s">
        <v>196</v>
      </c>
      <c r="G1855" s="40" t="s">
        <v>1326</v>
      </c>
      <c r="H1855" s="40" t="s">
        <v>512</v>
      </c>
      <c r="I1855" s="15" t="str">
        <f t="shared" si="141"/>
        <v>MZQ</v>
      </c>
      <c r="J1855" s="52">
        <v>230</v>
      </c>
      <c r="K1855" s="53" t="e">
        <v>#N/A</v>
      </c>
      <c r="L1855" s="54" t="e">
        <f t="shared" si="142"/>
        <v>#N/A</v>
      </c>
      <c r="M1855" s="56">
        <v>4.9000000000000004</v>
      </c>
      <c r="N1855" s="50">
        <v>6.3014000000000001</v>
      </c>
      <c r="O1855" s="50">
        <v>0.80649999999999999</v>
      </c>
      <c r="P1855" s="70">
        <f t="shared" si="143"/>
        <v>4.9000000000000004</v>
      </c>
      <c r="Q1855" s="37">
        <f t="shared" si="144"/>
        <v>1127</v>
      </c>
      <c r="R1855" s="36"/>
      <c r="S1855" s="37"/>
      <c r="U1855" s="36"/>
      <c r="V1855" s="37"/>
      <c r="W1855" s="40" t="s">
        <v>194</v>
      </c>
      <c r="X1855" s="39" t="s">
        <v>366</v>
      </c>
      <c r="Y1855" s="40" t="s">
        <v>2214</v>
      </c>
      <c r="Z1855" s="40" t="s">
        <v>2433</v>
      </c>
      <c r="AA1855" s="40" t="s">
        <v>530</v>
      </c>
      <c r="AB1855" s="40" t="s">
        <v>2475</v>
      </c>
      <c r="AC1855" s="40" t="s">
        <v>4829</v>
      </c>
      <c r="AD1855" s="59" t="s">
        <v>4940</v>
      </c>
    </row>
    <row r="1856" spans="1:30">
      <c r="A1856" s="15" t="str">
        <f t="shared" si="140"/>
        <v>2022-3</v>
      </c>
      <c r="B1856" s="40" t="s">
        <v>472</v>
      </c>
      <c r="C1856" s="47">
        <v>44621</v>
      </c>
      <c r="D1856" s="40" t="s">
        <v>473</v>
      </c>
      <c r="E1856" s="40" t="s">
        <v>365</v>
      </c>
      <c r="F1856" s="40" t="s">
        <v>196</v>
      </c>
      <c r="G1856" s="40" t="s">
        <v>1326</v>
      </c>
      <c r="H1856" s="40" t="s">
        <v>512</v>
      </c>
      <c r="I1856" s="15" t="str">
        <f t="shared" si="141"/>
        <v>MZQ</v>
      </c>
      <c r="J1856" s="52">
        <v>1100</v>
      </c>
      <c r="K1856" s="53" t="e">
        <v>#N/A</v>
      </c>
      <c r="L1856" s="54" t="e">
        <f t="shared" si="142"/>
        <v>#N/A</v>
      </c>
      <c r="M1856" s="56">
        <v>4.9000000000000004</v>
      </c>
      <c r="N1856" s="50">
        <v>6.3014000000000001</v>
      </c>
      <c r="O1856" s="50">
        <v>0.80649999999999999</v>
      </c>
      <c r="P1856" s="70">
        <f t="shared" si="143"/>
        <v>4.9000000000000004</v>
      </c>
      <c r="Q1856" s="37">
        <f t="shared" si="144"/>
        <v>5390</v>
      </c>
      <c r="R1856" s="36"/>
      <c r="S1856" s="37"/>
      <c r="U1856" s="36"/>
      <c r="V1856" s="37"/>
      <c r="W1856" s="40" t="s">
        <v>194</v>
      </c>
      <c r="X1856" s="39" t="s">
        <v>366</v>
      </c>
      <c r="Y1856" s="40" t="s">
        <v>3925</v>
      </c>
      <c r="Z1856" s="40" t="s">
        <v>2433</v>
      </c>
      <c r="AA1856" s="40" t="s">
        <v>530</v>
      </c>
      <c r="AB1856" s="40" t="s">
        <v>2475</v>
      </c>
      <c r="AC1856" s="40" t="s">
        <v>4829</v>
      </c>
      <c r="AD1856" s="59" t="s">
        <v>4940</v>
      </c>
    </row>
    <row r="1857" spans="1:30">
      <c r="A1857" s="15" t="str">
        <f t="shared" si="140"/>
        <v>2022-3</v>
      </c>
      <c r="B1857" s="40" t="s">
        <v>1453</v>
      </c>
      <c r="C1857" s="47">
        <v>44648</v>
      </c>
      <c r="D1857" s="40" t="s">
        <v>913</v>
      </c>
      <c r="E1857" s="40" t="s">
        <v>365</v>
      </c>
      <c r="F1857" s="40" t="s">
        <v>37</v>
      </c>
      <c r="G1857" s="40" t="s">
        <v>23</v>
      </c>
      <c r="H1857" s="40" t="s">
        <v>512</v>
      </c>
      <c r="I1857" s="15" t="str">
        <f t="shared" si="141"/>
        <v>MZQ</v>
      </c>
      <c r="J1857" s="52">
        <v>1930</v>
      </c>
      <c r="K1857" s="53">
        <v>4.9123999999999999</v>
      </c>
      <c r="L1857" s="54">
        <f t="shared" si="142"/>
        <v>9480.93</v>
      </c>
      <c r="M1857" s="56">
        <v>4.9123999999999999</v>
      </c>
      <c r="N1857" s="50">
        <v>6.3014000000000001</v>
      </c>
      <c r="O1857" s="50">
        <v>0.80649999999999999</v>
      </c>
      <c r="P1857" s="70">
        <f t="shared" si="143"/>
        <v>4.9123999999999999</v>
      </c>
      <c r="Q1857" s="37">
        <f t="shared" si="144"/>
        <v>9480.93</v>
      </c>
      <c r="R1857" s="36"/>
      <c r="S1857" s="37"/>
      <c r="U1857" s="36"/>
      <c r="V1857" s="37"/>
      <c r="W1857" s="40" t="s">
        <v>119</v>
      </c>
      <c r="X1857" s="39" t="s">
        <v>366</v>
      </c>
      <c r="Y1857" s="40" t="s">
        <v>3935</v>
      </c>
      <c r="Z1857" s="40" t="s">
        <v>2436</v>
      </c>
      <c r="AA1857" s="40" t="s">
        <v>515</v>
      </c>
      <c r="AB1857" s="40" t="s">
        <v>2474</v>
      </c>
      <c r="AC1857" s="40" t="s">
        <v>4838</v>
      </c>
      <c r="AD1857" s="59" t="s">
        <v>4940</v>
      </c>
    </row>
    <row r="1858" spans="1:30">
      <c r="A1858" s="15" t="str">
        <f t="shared" ref="A1858:A1921" si="145">+TEXT(C1858,"YYYY")&amp;"-"&amp;TEXT(C1858,"M")</f>
        <v>2022-3</v>
      </c>
      <c r="B1858" s="40" t="s">
        <v>197</v>
      </c>
      <c r="C1858" s="47">
        <v>44648</v>
      </c>
      <c r="D1858" s="40" t="s">
        <v>198</v>
      </c>
      <c r="E1858" s="40" t="s">
        <v>365</v>
      </c>
      <c r="F1858" s="40" t="s">
        <v>39</v>
      </c>
      <c r="G1858" s="40" t="s">
        <v>25</v>
      </c>
      <c r="H1858" s="40" t="s">
        <v>526</v>
      </c>
      <c r="I1858" s="15" t="str">
        <f t="shared" ref="I1858:I1921" si="146">+IF(X1858="CNY","MZQ","MHK")</f>
        <v>MZQ</v>
      </c>
      <c r="J1858" s="52">
        <v>2560</v>
      </c>
      <c r="K1858" s="53">
        <v>4.9154</v>
      </c>
      <c r="L1858" s="54">
        <f t="shared" ref="L1858:L1921" si="147">+ROUND(K1858*J1858,2)</f>
        <v>12583.42</v>
      </c>
      <c r="M1858" s="56">
        <v>4.9154</v>
      </c>
      <c r="N1858" s="50">
        <v>6.3014000000000001</v>
      </c>
      <c r="O1858" s="50">
        <v>0.80649999999999999</v>
      </c>
      <c r="P1858" s="70">
        <f t="shared" ref="P1858:P1921" si="148">ROUND(IF(AND(X1858="USD"),M1858*N1858,IF(AND(X1858="HKD"),M1858*O1858,M1858)),4)</f>
        <v>4.9154</v>
      </c>
      <c r="Q1858" s="37">
        <f t="shared" ref="Q1858:Q1921" si="149">+ROUND(P1858*J1858,2)</f>
        <v>12583.42</v>
      </c>
      <c r="R1858" s="36"/>
      <c r="S1858" s="37"/>
      <c r="U1858" s="36"/>
      <c r="V1858" s="37"/>
      <c r="W1858" s="40" t="s">
        <v>33</v>
      </c>
      <c r="X1858" s="39" t="s">
        <v>366</v>
      </c>
      <c r="Y1858" s="40" t="s">
        <v>3936</v>
      </c>
      <c r="Z1858" s="40" t="s">
        <v>2447</v>
      </c>
      <c r="AA1858" s="40" t="s">
        <v>531</v>
      </c>
      <c r="AB1858" s="40" t="s">
        <v>2478</v>
      </c>
      <c r="AC1858" s="40" t="s">
        <v>4839</v>
      </c>
      <c r="AD1858" s="59" t="s">
        <v>4940</v>
      </c>
    </row>
    <row r="1859" spans="1:30">
      <c r="A1859" s="15" t="str">
        <f t="shared" si="145"/>
        <v>2022-3</v>
      </c>
      <c r="B1859" s="40" t="s">
        <v>197</v>
      </c>
      <c r="C1859" s="47">
        <v>44643</v>
      </c>
      <c r="D1859" s="40" t="s">
        <v>198</v>
      </c>
      <c r="E1859" s="40" t="s">
        <v>365</v>
      </c>
      <c r="F1859" s="40" t="s">
        <v>39</v>
      </c>
      <c r="G1859" s="40" t="s">
        <v>25</v>
      </c>
      <c r="H1859" s="40" t="s">
        <v>526</v>
      </c>
      <c r="I1859" s="15" t="str">
        <f t="shared" si="146"/>
        <v>MZQ</v>
      </c>
      <c r="J1859" s="52">
        <v>144</v>
      </c>
      <c r="K1859" s="53">
        <v>4.9154</v>
      </c>
      <c r="L1859" s="54">
        <f t="shared" si="147"/>
        <v>707.82</v>
      </c>
      <c r="M1859" s="56">
        <v>4.9154</v>
      </c>
      <c r="N1859" s="50">
        <v>6.3014000000000001</v>
      </c>
      <c r="O1859" s="50">
        <v>0.80649999999999999</v>
      </c>
      <c r="P1859" s="70">
        <f t="shared" si="148"/>
        <v>4.9154</v>
      </c>
      <c r="Q1859" s="37">
        <f t="shared" si="149"/>
        <v>707.82</v>
      </c>
      <c r="R1859" s="36"/>
      <c r="S1859" s="37"/>
      <c r="U1859" s="36"/>
      <c r="V1859" s="37"/>
      <c r="W1859" s="40" t="s">
        <v>33</v>
      </c>
      <c r="X1859" s="39" t="s">
        <v>366</v>
      </c>
      <c r="Y1859" s="40" t="s">
        <v>3936</v>
      </c>
      <c r="Z1859" s="40" t="s">
        <v>2447</v>
      </c>
      <c r="AA1859" s="40" t="s">
        <v>531</v>
      </c>
      <c r="AB1859" s="40" t="s">
        <v>2478</v>
      </c>
      <c r="AC1859" s="40" t="s">
        <v>4840</v>
      </c>
      <c r="AD1859" s="59" t="s">
        <v>4940</v>
      </c>
    </row>
    <row r="1860" spans="1:30">
      <c r="A1860" s="15" t="str">
        <f t="shared" si="145"/>
        <v>2022-3</v>
      </c>
      <c r="B1860" s="40" t="s">
        <v>2824</v>
      </c>
      <c r="C1860" s="47">
        <v>44631</v>
      </c>
      <c r="D1860" s="40" t="s">
        <v>2825</v>
      </c>
      <c r="E1860" s="40" t="s">
        <v>365</v>
      </c>
      <c r="F1860" s="40" t="s">
        <v>37</v>
      </c>
      <c r="G1860" s="40" t="s">
        <v>23</v>
      </c>
      <c r="H1860" s="40" t="s">
        <v>512</v>
      </c>
      <c r="I1860" s="15" t="str">
        <f t="shared" si="146"/>
        <v>MZQ</v>
      </c>
      <c r="J1860" s="52">
        <v>1500</v>
      </c>
      <c r="K1860" s="53">
        <v>4.9203000000000001</v>
      </c>
      <c r="L1860" s="54">
        <f t="shared" si="147"/>
        <v>7380.45</v>
      </c>
      <c r="M1860" s="56">
        <v>4.9203000000000001</v>
      </c>
      <c r="N1860" s="50">
        <v>6.3014000000000001</v>
      </c>
      <c r="O1860" s="50">
        <v>0.80649999999999999</v>
      </c>
      <c r="P1860" s="70">
        <f t="shared" si="148"/>
        <v>4.9203000000000001</v>
      </c>
      <c r="Q1860" s="37">
        <f t="shared" si="149"/>
        <v>7380.45</v>
      </c>
      <c r="R1860" s="36"/>
      <c r="S1860" s="37"/>
      <c r="U1860" s="36"/>
      <c r="V1860" s="37"/>
      <c r="W1860" s="40" t="s">
        <v>35</v>
      </c>
      <c r="X1860" s="39" t="s">
        <v>366</v>
      </c>
      <c r="Y1860" s="40" t="s">
        <v>3937</v>
      </c>
      <c r="Z1860" s="40" t="s">
        <v>2417</v>
      </c>
      <c r="AA1860" s="40" t="s">
        <v>514</v>
      </c>
      <c r="AB1860" s="40" t="s">
        <v>2475</v>
      </c>
      <c r="AC1860" s="40" t="s">
        <v>4759</v>
      </c>
      <c r="AD1860" s="59" t="s">
        <v>4940</v>
      </c>
    </row>
    <row r="1861" spans="1:30">
      <c r="A1861" s="15" t="str">
        <f t="shared" si="145"/>
        <v>2022-3</v>
      </c>
      <c r="B1861" s="40" t="s">
        <v>2824</v>
      </c>
      <c r="C1861" s="47">
        <v>44627</v>
      </c>
      <c r="D1861" s="40" t="s">
        <v>2825</v>
      </c>
      <c r="E1861" s="40" t="s">
        <v>365</v>
      </c>
      <c r="F1861" s="40" t="s">
        <v>37</v>
      </c>
      <c r="G1861" s="40" t="s">
        <v>23</v>
      </c>
      <c r="H1861" s="40" t="s">
        <v>512</v>
      </c>
      <c r="I1861" s="15" t="str">
        <f t="shared" si="146"/>
        <v>MZQ</v>
      </c>
      <c r="J1861" s="52">
        <v>600</v>
      </c>
      <c r="K1861" s="53">
        <v>4.9203000000000001</v>
      </c>
      <c r="L1861" s="54">
        <f t="shared" si="147"/>
        <v>2952.18</v>
      </c>
      <c r="M1861" s="56">
        <v>4.9203000000000001</v>
      </c>
      <c r="N1861" s="50">
        <v>6.3014000000000001</v>
      </c>
      <c r="O1861" s="50">
        <v>0.80649999999999999</v>
      </c>
      <c r="P1861" s="70">
        <f t="shared" si="148"/>
        <v>4.9203000000000001</v>
      </c>
      <c r="Q1861" s="37">
        <f t="shared" si="149"/>
        <v>2952.18</v>
      </c>
      <c r="R1861" s="36"/>
      <c r="S1861" s="37"/>
      <c r="U1861" s="36"/>
      <c r="V1861" s="37"/>
      <c r="W1861" s="40" t="s">
        <v>35</v>
      </c>
      <c r="X1861" s="39" t="s">
        <v>366</v>
      </c>
      <c r="Y1861" s="40" t="s">
        <v>3188</v>
      </c>
      <c r="Z1861" s="40" t="s">
        <v>2417</v>
      </c>
      <c r="AA1861" s="40" t="s">
        <v>514</v>
      </c>
      <c r="AB1861" s="40" t="s">
        <v>2475</v>
      </c>
      <c r="AC1861" s="40" t="s">
        <v>4762</v>
      </c>
      <c r="AD1861" s="59" t="s">
        <v>4940</v>
      </c>
    </row>
    <row r="1862" spans="1:30">
      <c r="A1862" s="15" t="str">
        <f t="shared" si="145"/>
        <v>2022-3</v>
      </c>
      <c r="B1862" s="40" t="s">
        <v>2824</v>
      </c>
      <c r="C1862" s="47">
        <v>44627</v>
      </c>
      <c r="D1862" s="40" t="s">
        <v>2825</v>
      </c>
      <c r="E1862" s="40" t="s">
        <v>365</v>
      </c>
      <c r="F1862" s="40" t="s">
        <v>37</v>
      </c>
      <c r="G1862" s="40" t="s">
        <v>23</v>
      </c>
      <c r="H1862" s="40" t="s">
        <v>512</v>
      </c>
      <c r="I1862" s="15" t="str">
        <f t="shared" si="146"/>
        <v>MZQ</v>
      </c>
      <c r="J1862" s="52">
        <v>8700</v>
      </c>
      <c r="K1862" s="53">
        <v>4.9203000000000001</v>
      </c>
      <c r="L1862" s="54">
        <f t="shared" si="147"/>
        <v>42806.61</v>
      </c>
      <c r="M1862" s="56">
        <v>4.9203000000000001</v>
      </c>
      <c r="N1862" s="50">
        <v>6.3014000000000001</v>
      </c>
      <c r="O1862" s="50">
        <v>0.80649999999999999</v>
      </c>
      <c r="P1862" s="70">
        <f t="shared" si="148"/>
        <v>4.9203000000000001</v>
      </c>
      <c r="Q1862" s="37">
        <f t="shared" si="149"/>
        <v>42806.61</v>
      </c>
      <c r="R1862" s="36"/>
      <c r="S1862" s="37"/>
      <c r="U1862" s="36"/>
      <c r="V1862" s="37"/>
      <c r="W1862" s="40" t="s">
        <v>35</v>
      </c>
      <c r="X1862" s="39" t="s">
        <v>366</v>
      </c>
      <c r="Y1862" s="40" t="s">
        <v>3937</v>
      </c>
      <c r="Z1862" s="40" t="s">
        <v>2417</v>
      </c>
      <c r="AA1862" s="40" t="s">
        <v>514</v>
      </c>
      <c r="AB1862" s="40" t="s">
        <v>2475</v>
      </c>
      <c r="AC1862" s="40" t="s">
        <v>4762</v>
      </c>
      <c r="AD1862" s="59" t="s">
        <v>4940</v>
      </c>
    </row>
    <row r="1863" spans="1:30">
      <c r="A1863" s="15" t="str">
        <f t="shared" si="145"/>
        <v>2022-3</v>
      </c>
      <c r="B1863" s="40" t="s">
        <v>4487</v>
      </c>
      <c r="C1863" s="47">
        <v>44629</v>
      </c>
      <c r="D1863" s="40" t="s">
        <v>4488</v>
      </c>
      <c r="E1863" s="40" t="s">
        <v>365</v>
      </c>
      <c r="F1863" s="40" t="s">
        <v>24</v>
      </c>
      <c r="G1863" s="40" t="s">
        <v>23</v>
      </c>
      <c r="H1863" s="40" t="s">
        <v>521</v>
      </c>
      <c r="I1863" s="15" t="str">
        <f t="shared" si="146"/>
        <v>MZQ</v>
      </c>
      <c r="J1863" s="52">
        <v>505</v>
      </c>
      <c r="K1863" s="53">
        <v>4.75</v>
      </c>
      <c r="L1863" s="54">
        <f t="shared" si="147"/>
        <v>2398.75</v>
      </c>
      <c r="M1863" s="56">
        <v>4.95</v>
      </c>
      <c r="N1863" s="50">
        <v>6.3014000000000001</v>
      </c>
      <c r="O1863" s="50">
        <v>0.80649999999999999</v>
      </c>
      <c r="P1863" s="70">
        <f t="shared" si="148"/>
        <v>4.95</v>
      </c>
      <c r="Q1863" s="37">
        <f t="shared" si="149"/>
        <v>2499.75</v>
      </c>
      <c r="R1863" s="36"/>
      <c r="S1863" s="37"/>
      <c r="U1863" s="36"/>
      <c r="V1863" s="37"/>
      <c r="W1863" s="40" t="s">
        <v>21</v>
      </c>
      <c r="X1863" s="39" t="s">
        <v>366</v>
      </c>
      <c r="Y1863" s="40" t="s">
        <v>3938</v>
      </c>
      <c r="Z1863" s="40" t="s">
        <v>2437</v>
      </c>
      <c r="AA1863" s="40" t="s">
        <v>518</v>
      </c>
      <c r="AB1863" s="40" t="s">
        <v>2474</v>
      </c>
      <c r="AC1863" s="40" t="s">
        <v>4795</v>
      </c>
      <c r="AD1863" s="59" t="s">
        <v>4940</v>
      </c>
    </row>
    <row r="1864" spans="1:30">
      <c r="A1864" s="15" t="str">
        <f t="shared" si="145"/>
        <v>2022-3</v>
      </c>
      <c r="B1864" s="40" t="s">
        <v>263</v>
      </c>
      <c r="C1864" s="47">
        <v>44641</v>
      </c>
      <c r="D1864" s="40" t="s">
        <v>264</v>
      </c>
      <c r="E1864" s="40" t="s">
        <v>365</v>
      </c>
      <c r="F1864" s="40" t="s">
        <v>37</v>
      </c>
      <c r="G1864" s="40" t="s">
        <v>23</v>
      </c>
      <c r="H1864" s="40" t="s">
        <v>512</v>
      </c>
      <c r="I1864" s="15" t="str">
        <f t="shared" si="146"/>
        <v>MZQ</v>
      </c>
      <c r="J1864" s="52">
        <v>1350</v>
      </c>
      <c r="K1864" s="53">
        <v>4.9622999999999999</v>
      </c>
      <c r="L1864" s="54">
        <f t="shared" si="147"/>
        <v>6699.11</v>
      </c>
      <c r="M1864" s="56">
        <v>4.9622999999999999</v>
      </c>
      <c r="N1864" s="50">
        <v>6.3014000000000001</v>
      </c>
      <c r="O1864" s="50">
        <v>0.80649999999999999</v>
      </c>
      <c r="P1864" s="70">
        <f t="shared" si="148"/>
        <v>4.9622999999999999</v>
      </c>
      <c r="Q1864" s="37">
        <f t="shared" si="149"/>
        <v>6699.11</v>
      </c>
      <c r="R1864" s="36"/>
      <c r="S1864" s="37"/>
      <c r="U1864" s="36"/>
      <c r="V1864" s="37"/>
      <c r="W1864" s="40" t="s">
        <v>35</v>
      </c>
      <c r="X1864" s="39" t="s">
        <v>366</v>
      </c>
      <c r="Y1864" s="40" t="s">
        <v>3940</v>
      </c>
      <c r="Z1864" s="40" t="s">
        <v>2417</v>
      </c>
      <c r="AA1864" s="40" t="s">
        <v>514</v>
      </c>
      <c r="AB1864" s="40" t="s">
        <v>2475</v>
      </c>
      <c r="AC1864" s="40" t="s">
        <v>4758</v>
      </c>
      <c r="AD1864" s="59" t="s">
        <v>4940</v>
      </c>
    </row>
    <row r="1865" spans="1:30">
      <c r="A1865" s="15" t="str">
        <f t="shared" si="145"/>
        <v>2022-3</v>
      </c>
      <c r="B1865" s="40" t="s">
        <v>263</v>
      </c>
      <c r="C1865" s="47">
        <v>44637</v>
      </c>
      <c r="D1865" s="40" t="s">
        <v>264</v>
      </c>
      <c r="E1865" s="40" t="s">
        <v>365</v>
      </c>
      <c r="F1865" s="40" t="s">
        <v>37</v>
      </c>
      <c r="G1865" s="40" t="s">
        <v>23</v>
      </c>
      <c r="H1865" s="40" t="s">
        <v>512</v>
      </c>
      <c r="I1865" s="15" t="str">
        <f t="shared" si="146"/>
        <v>MZQ</v>
      </c>
      <c r="J1865" s="52">
        <v>1500</v>
      </c>
      <c r="K1865" s="53">
        <v>4.9622999999999999</v>
      </c>
      <c r="L1865" s="54">
        <f t="shared" si="147"/>
        <v>7443.45</v>
      </c>
      <c r="M1865" s="56">
        <v>4.9622999999999999</v>
      </c>
      <c r="N1865" s="50">
        <v>6.3014000000000001</v>
      </c>
      <c r="O1865" s="50">
        <v>0.80649999999999999</v>
      </c>
      <c r="P1865" s="70">
        <f t="shared" si="148"/>
        <v>4.9622999999999999</v>
      </c>
      <c r="Q1865" s="37">
        <f t="shared" si="149"/>
        <v>7443.45</v>
      </c>
      <c r="R1865" s="36"/>
      <c r="S1865" s="37"/>
      <c r="U1865" s="36"/>
      <c r="V1865" s="37"/>
      <c r="W1865" s="40" t="s">
        <v>35</v>
      </c>
      <c r="X1865" s="39" t="s">
        <v>366</v>
      </c>
      <c r="Y1865" s="40" t="s">
        <v>3940</v>
      </c>
      <c r="Z1865" s="40" t="s">
        <v>2417</v>
      </c>
      <c r="AA1865" s="40" t="s">
        <v>514</v>
      </c>
      <c r="AB1865" s="40" t="s">
        <v>2475</v>
      </c>
      <c r="AC1865" s="40" t="s">
        <v>4823</v>
      </c>
      <c r="AD1865" s="59" t="s">
        <v>4940</v>
      </c>
    </row>
    <row r="1866" spans="1:30">
      <c r="A1866" s="15" t="str">
        <f t="shared" si="145"/>
        <v>2022-3</v>
      </c>
      <c r="B1866" s="40" t="s">
        <v>263</v>
      </c>
      <c r="C1866" s="47">
        <v>44631</v>
      </c>
      <c r="D1866" s="40" t="s">
        <v>264</v>
      </c>
      <c r="E1866" s="40" t="s">
        <v>365</v>
      </c>
      <c r="F1866" s="40" t="s">
        <v>37</v>
      </c>
      <c r="G1866" s="40" t="s">
        <v>23</v>
      </c>
      <c r="H1866" s="40" t="s">
        <v>512</v>
      </c>
      <c r="I1866" s="15" t="str">
        <f t="shared" si="146"/>
        <v>MZQ</v>
      </c>
      <c r="J1866" s="52">
        <v>2650</v>
      </c>
      <c r="K1866" s="53">
        <v>4.9622999999999999</v>
      </c>
      <c r="L1866" s="54">
        <f t="shared" si="147"/>
        <v>13150.1</v>
      </c>
      <c r="M1866" s="56">
        <v>4.9622999999999999</v>
      </c>
      <c r="N1866" s="50">
        <v>6.3014000000000001</v>
      </c>
      <c r="O1866" s="50">
        <v>0.80649999999999999</v>
      </c>
      <c r="P1866" s="70">
        <f t="shared" si="148"/>
        <v>4.9622999999999999</v>
      </c>
      <c r="Q1866" s="37">
        <f t="shared" si="149"/>
        <v>13150.1</v>
      </c>
      <c r="R1866" s="36"/>
      <c r="S1866" s="37"/>
      <c r="U1866" s="36"/>
      <c r="V1866" s="37"/>
      <c r="W1866" s="40" t="s">
        <v>35</v>
      </c>
      <c r="X1866" s="39" t="s">
        <v>366</v>
      </c>
      <c r="Y1866" s="40" t="s">
        <v>3939</v>
      </c>
      <c r="Z1866" s="40" t="s">
        <v>2417</v>
      </c>
      <c r="AA1866" s="40" t="s">
        <v>514</v>
      </c>
      <c r="AB1866" s="40" t="s">
        <v>2475</v>
      </c>
      <c r="AC1866" s="40" t="s">
        <v>4759</v>
      </c>
      <c r="AD1866" s="59" t="s">
        <v>4940</v>
      </c>
    </row>
    <row r="1867" spans="1:30">
      <c r="A1867" s="15" t="str">
        <f t="shared" si="145"/>
        <v>2022-3</v>
      </c>
      <c r="B1867" s="40" t="s">
        <v>263</v>
      </c>
      <c r="C1867" s="47">
        <v>44631</v>
      </c>
      <c r="D1867" s="40" t="s">
        <v>264</v>
      </c>
      <c r="E1867" s="40" t="s">
        <v>365</v>
      </c>
      <c r="F1867" s="40" t="s">
        <v>37</v>
      </c>
      <c r="G1867" s="40" t="s">
        <v>23</v>
      </c>
      <c r="H1867" s="40" t="s">
        <v>512</v>
      </c>
      <c r="I1867" s="15" t="str">
        <f t="shared" si="146"/>
        <v>MZQ</v>
      </c>
      <c r="J1867" s="52">
        <v>-150</v>
      </c>
      <c r="K1867" s="53">
        <v>4.9622999999999999</v>
      </c>
      <c r="L1867" s="54">
        <f t="shared" si="147"/>
        <v>-744.35</v>
      </c>
      <c r="M1867" s="56">
        <v>4.9622999999999999</v>
      </c>
      <c r="N1867" s="50">
        <v>6.3014000000000001</v>
      </c>
      <c r="O1867" s="50">
        <v>0.80649999999999999</v>
      </c>
      <c r="P1867" s="70">
        <f t="shared" si="148"/>
        <v>4.9622999999999999</v>
      </c>
      <c r="Q1867" s="37">
        <f t="shared" si="149"/>
        <v>-744.35</v>
      </c>
      <c r="R1867" s="36"/>
      <c r="S1867" s="37"/>
      <c r="U1867" s="36"/>
      <c r="V1867" s="37"/>
      <c r="W1867" s="40" t="s">
        <v>35</v>
      </c>
      <c r="X1867" s="39" t="s">
        <v>366</v>
      </c>
      <c r="Y1867" s="40" t="s">
        <v>3940</v>
      </c>
      <c r="Z1867" s="40" t="s">
        <v>2417</v>
      </c>
      <c r="AA1867" s="40" t="s">
        <v>514</v>
      </c>
      <c r="AB1867" s="40" t="s">
        <v>2475</v>
      </c>
      <c r="AC1867" s="40" t="s">
        <v>4841</v>
      </c>
      <c r="AD1867" s="59" t="s">
        <v>4940</v>
      </c>
    </row>
    <row r="1868" spans="1:30">
      <c r="A1868" s="15" t="str">
        <f t="shared" si="145"/>
        <v>2022-3</v>
      </c>
      <c r="B1868" s="40" t="s">
        <v>263</v>
      </c>
      <c r="C1868" s="47">
        <v>44631</v>
      </c>
      <c r="D1868" s="40" t="s">
        <v>264</v>
      </c>
      <c r="E1868" s="40" t="s">
        <v>365</v>
      </c>
      <c r="F1868" s="40" t="s">
        <v>37</v>
      </c>
      <c r="G1868" s="40" t="s">
        <v>23</v>
      </c>
      <c r="H1868" s="40" t="s">
        <v>512</v>
      </c>
      <c r="I1868" s="15" t="str">
        <f t="shared" si="146"/>
        <v>MZQ</v>
      </c>
      <c r="J1868" s="52">
        <v>750</v>
      </c>
      <c r="K1868" s="53">
        <v>4.9622999999999999</v>
      </c>
      <c r="L1868" s="54">
        <f t="shared" si="147"/>
        <v>3721.73</v>
      </c>
      <c r="M1868" s="56">
        <v>4.9622999999999999</v>
      </c>
      <c r="N1868" s="50">
        <v>6.3014000000000001</v>
      </c>
      <c r="O1868" s="50">
        <v>0.80649999999999999</v>
      </c>
      <c r="P1868" s="70">
        <f t="shared" si="148"/>
        <v>4.9622999999999999</v>
      </c>
      <c r="Q1868" s="37">
        <f t="shared" si="149"/>
        <v>3721.73</v>
      </c>
      <c r="R1868" s="36"/>
      <c r="S1868" s="37"/>
      <c r="U1868" s="36"/>
      <c r="V1868" s="37"/>
      <c r="W1868" s="40" t="s">
        <v>35</v>
      </c>
      <c r="X1868" s="39" t="s">
        <v>366</v>
      </c>
      <c r="Y1868" s="40" t="s">
        <v>3940</v>
      </c>
      <c r="Z1868" s="40" t="s">
        <v>2417</v>
      </c>
      <c r="AA1868" s="40" t="s">
        <v>514</v>
      </c>
      <c r="AB1868" s="40" t="s">
        <v>2475</v>
      </c>
      <c r="AC1868" s="40" t="s">
        <v>4759</v>
      </c>
      <c r="AD1868" s="59" t="s">
        <v>4940</v>
      </c>
    </row>
    <row r="1869" spans="1:30">
      <c r="A1869" s="15" t="str">
        <f t="shared" si="145"/>
        <v>2022-3</v>
      </c>
      <c r="B1869" s="40" t="s">
        <v>263</v>
      </c>
      <c r="C1869" s="47">
        <v>44629</v>
      </c>
      <c r="D1869" s="40" t="s">
        <v>264</v>
      </c>
      <c r="E1869" s="40" t="s">
        <v>365</v>
      </c>
      <c r="F1869" s="40" t="s">
        <v>37</v>
      </c>
      <c r="G1869" s="40" t="s">
        <v>23</v>
      </c>
      <c r="H1869" s="40" t="s">
        <v>512</v>
      </c>
      <c r="I1869" s="15" t="str">
        <f t="shared" si="146"/>
        <v>MZQ</v>
      </c>
      <c r="J1869" s="52">
        <v>2900</v>
      </c>
      <c r="K1869" s="53">
        <v>4.9622999999999999</v>
      </c>
      <c r="L1869" s="54">
        <f t="shared" si="147"/>
        <v>14390.67</v>
      </c>
      <c r="M1869" s="56">
        <v>4.9622999999999999</v>
      </c>
      <c r="N1869" s="50">
        <v>6.3014000000000001</v>
      </c>
      <c r="O1869" s="50">
        <v>0.80649999999999999</v>
      </c>
      <c r="P1869" s="70">
        <f t="shared" si="148"/>
        <v>4.9622999999999999</v>
      </c>
      <c r="Q1869" s="37">
        <f t="shared" si="149"/>
        <v>14390.67</v>
      </c>
      <c r="R1869" s="36"/>
      <c r="S1869" s="37"/>
      <c r="U1869" s="36"/>
      <c r="V1869" s="37"/>
      <c r="W1869" s="40" t="s">
        <v>35</v>
      </c>
      <c r="X1869" s="39" t="s">
        <v>366</v>
      </c>
      <c r="Y1869" s="40" t="s">
        <v>1805</v>
      </c>
      <c r="Z1869" s="40" t="s">
        <v>2417</v>
      </c>
      <c r="AA1869" s="40" t="s">
        <v>514</v>
      </c>
      <c r="AB1869" s="40" t="s">
        <v>2475</v>
      </c>
      <c r="AC1869" s="40" t="s">
        <v>4761</v>
      </c>
      <c r="AD1869" s="59" t="s">
        <v>4940</v>
      </c>
    </row>
    <row r="1870" spans="1:30">
      <c r="A1870" s="15" t="str">
        <f t="shared" si="145"/>
        <v>2022-3</v>
      </c>
      <c r="B1870" s="40" t="s">
        <v>263</v>
      </c>
      <c r="C1870" s="47">
        <v>44629</v>
      </c>
      <c r="D1870" s="40" t="s">
        <v>264</v>
      </c>
      <c r="E1870" s="40" t="s">
        <v>365</v>
      </c>
      <c r="F1870" s="40" t="s">
        <v>37</v>
      </c>
      <c r="G1870" s="40" t="s">
        <v>23</v>
      </c>
      <c r="H1870" s="40" t="s">
        <v>512</v>
      </c>
      <c r="I1870" s="15" t="str">
        <f t="shared" si="146"/>
        <v>MZQ</v>
      </c>
      <c r="J1870" s="52">
        <v>3450</v>
      </c>
      <c r="K1870" s="53">
        <v>4.9622999999999999</v>
      </c>
      <c r="L1870" s="54">
        <f t="shared" si="147"/>
        <v>17119.939999999999</v>
      </c>
      <c r="M1870" s="56">
        <v>4.9622999999999999</v>
      </c>
      <c r="N1870" s="50">
        <v>6.3014000000000001</v>
      </c>
      <c r="O1870" s="50">
        <v>0.80649999999999999</v>
      </c>
      <c r="P1870" s="70">
        <f t="shared" si="148"/>
        <v>4.9622999999999999</v>
      </c>
      <c r="Q1870" s="37">
        <f t="shared" si="149"/>
        <v>17119.939999999999</v>
      </c>
      <c r="R1870" s="36"/>
      <c r="S1870" s="37"/>
      <c r="U1870" s="36"/>
      <c r="V1870" s="37"/>
      <c r="W1870" s="40" t="s">
        <v>35</v>
      </c>
      <c r="X1870" s="39" t="s">
        <v>366</v>
      </c>
      <c r="Y1870" s="40" t="s">
        <v>3939</v>
      </c>
      <c r="Z1870" s="40" t="s">
        <v>2417</v>
      </c>
      <c r="AA1870" s="40" t="s">
        <v>514</v>
      </c>
      <c r="AB1870" s="40" t="s">
        <v>2475</v>
      </c>
      <c r="AC1870" s="40" t="s">
        <v>4761</v>
      </c>
      <c r="AD1870" s="59" t="s">
        <v>4940</v>
      </c>
    </row>
    <row r="1871" spans="1:30">
      <c r="A1871" s="15" t="str">
        <f t="shared" si="145"/>
        <v>2022-3</v>
      </c>
      <c r="B1871" s="40" t="s">
        <v>4489</v>
      </c>
      <c r="C1871" s="47">
        <v>44637</v>
      </c>
      <c r="D1871" s="40" t="s">
        <v>4490</v>
      </c>
      <c r="E1871" s="40" t="s">
        <v>365</v>
      </c>
      <c r="F1871" s="40" t="s">
        <v>37</v>
      </c>
      <c r="G1871" s="40" t="s">
        <v>23</v>
      </c>
      <c r="H1871" s="40" t="s">
        <v>512</v>
      </c>
      <c r="I1871" s="15" t="str">
        <f t="shared" si="146"/>
        <v>MZQ</v>
      </c>
      <c r="J1871" s="52">
        <v>520</v>
      </c>
      <c r="K1871" s="53">
        <v>4.8</v>
      </c>
      <c r="L1871" s="54">
        <f t="shared" si="147"/>
        <v>2496</v>
      </c>
      <c r="M1871" s="56">
        <v>4.9741</v>
      </c>
      <c r="N1871" s="50">
        <v>6.3014000000000001</v>
      </c>
      <c r="O1871" s="50">
        <v>0.80649999999999999</v>
      </c>
      <c r="P1871" s="70">
        <f t="shared" si="148"/>
        <v>4.9741</v>
      </c>
      <c r="Q1871" s="37">
        <f t="shared" si="149"/>
        <v>2586.5300000000002</v>
      </c>
      <c r="R1871" s="36"/>
      <c r="S1871" s="37"/>
      <c r="U1871" s="36"/>
      <c r="V1871" s="37"/>
      <c r="W1871" s="40" t="s">
        <v>119</v>
      </c>
      <c r="X1871" s="39" t="s">
        <v>366</v>
      </c>
      <c r="Y1871" s="40" t="s">
        <v>3942</v>
      </c>
      <c r="Z1871" s="40" t="s">
        <v>2436</v>
      </c>
      <c r="AA1871" s="40" t="s">
        <v>519</v>
      </c>
      <c r="AB1871" s="40" t="s">
        <v>2477</v>
      </c>
      <c r="AC1871" s="40" t="s">
        <v>4842</v>
      </c>
      <c r="AD1871" s="59" t="s">
        <v>4940</v>
      </c>
    </row>
    <row r="1872" spans="1:30">
      <c r="A1872" s="15" t="str">
        <f t="shared" si="145"/>
        <v>2022-3</v>
      </c>
      <c r="B1872" s="40" t="s">
        <v>4489</v>
      </c>
      <c r="C1872" s="47">
        <v>44627</v>
      </c>
      <c r="D1872" s="40" t="s">
        <v>4490</v>
      </c>
      <c r="E1872" s="40" t="s">
        <v>365</v>
      </c>
      <c r="F1872" s="40" t="s">
        <v>37</v>
      </c>
      <c r="G1872" s="40" t="s">
        <v>23</v>
      </c>
      <c r="H1872" s="40" t="s">
        <v>512</v>
      </c>
      <c r="I1872" s="15" t="str">
        <f t="shared" si="146"/>
        <v>MZQ</v>
      </c>
      <c r="J1872" s="52">
        <v>450</v>
      </c>
      <c r="K1872" s="53">
        <v>4.8</v>
      </c>
      <c r="L1872" s="54">
        <f t="shared" si="147"/>
        <v>2160</v>
      </c>
      <c r="M1872" s="56">
        <v>4.9741</v>
      </c>
      <c r="N1872" s="50">
        <v>6.3014000000000001</v>
      </c>
      <c r="O1872" s="50">
        <v>0.80649999999999999</v>
      </c>
      <c r="P1872" s="70">
        <f t="shared" si="148"/>
        <v>4.9741</v>
      </c>
      <c r="Q1872" s="37">
        <f t="shared" si="149"/>
        <v>2238.35</v>
      </c>
      <c r="R1872" s="36"/>
      <c r="S1872" s="37"/>
      <c r="U1872" s="36"/>
      <c r="V1872" s="37"/>
      <c r="W1872" s="40" t="s">
        <v>119</v>
      </c>
      <c r="X1872" s="39" t="s">
        <v>366</v>
      </c>
      <c r="Y1872" s="40" t="s">
        <v>3942</v>
      </c>
      <c r="Z1872" s="40" t="s">
        <v>2436</v>
      </c>
      <c r="AA1872" s="40" t="s">
        <v>519</v>
      </c>
      <c r="AB1872" s="40" t="s">
        <v>2477</v>
      </c>
      <c r="AC1872" s="40" t="s">
        <v>4809</v>
      </c>
      <c r="AD1872" s="59" t="s">
        <v>4940</v>
      </c>
    </row>
    <row r="1873" spans="1:30">
      <c r="A1873" s="15" t="str">
        <f t="shared" si="145"/>
        <v>2022-3</v>
      </c>
      <c r="B1873" s="40" t="s">
        <v>406</v>
      </c>
      <c r="C1873" s="47">
        <v>44648</v>
      </c>
      <c r="D1873" s="40" t="s">
        <v>407</v>
      </c>
      <c r="E1873" s="40" t="s">
        <v>365</v>
      </c>
      <c r="F1873" s="40" t="s">
        <v>37</v>
      </c>
      <c r="G1873" s="40" t="s">
        <v>23</v>
      </c>
      <c r="H1873" s="40" t="s">
        <v>512</v>
      </c>
      <c r="I1873" s="15" t="str">
        <f t="shared" si="146"/>
        <v>MZQ</v>
      </c>
      <c r="J1873" s="52">
        <v>2030</v>
      </c>
      <c r="K1873" s="53">
        <v>5.18</v>
      </c>
      <c r="L1873" s="54">
        <f t="shared" si="147"/>
        <v>10515.4</v>
      </c>
      <c r="M1873" s="56">
        <v>4.9741</v>
      </c>
      <c r="N1873" s="50">
        <v>6.3014000000000001</v>
      </c>
      <c r="O1873" s="50">
        <v>0.80649999999999999</v>
      </c>
      <c r="P1873" s="70">
        <f t="shared" si="148"/>
        <v>4.9741</v>
      </c>
      <c r="Q1873" s="37">
        <f t="shared" si="149"/>
        <v>10097.42</v>
      </c>
      <c r="R1873" s="36"/>
      <c r="S1873" s="37"/>
      <c r="U1873" s="36"/>
      <c r="V1873" s="37"/>
      <c r="W1873" s="40" t="s">
        <v>119</v>
      </c>
      <c r="X1873" s="39" t="s">
        <v>366</v>
      </c>
      <c r="Y1873" s="40" t="s">
        <v>3941</v>
      </c>
      <c r="Z1873" s="40" t="s">
        <v>2436</v>
      </c>
      <c r="AA1873" s="40" t="s">
        <v>519</v>
      </c>
      <c r="AB1873" s="40" t="s">
        <v>2477</v>
      </c>
      <c r="AC1873" s="40" t="s">
        <v>4838</v>
      </c>
      <c r="AD1873" s="59" t="s">
        <v>4940</v>
      </c>
    </row>
    <row r="1874" spans="1:30">
      <c r="A1874" s="15" t="str">
        <f t="shared" si="145"/>
        <v>2022-3</v>
      </c>
      <c r="B1874" s="40" t="s">
        <v>914</v>
      </c>
      <c r="C1874" s="47">
        <v>44648</v>
      </c>
      <c r="D1874" s="40" t="s">
        <v>915</v>
      </c>
      <c r="E1874" s="40" t="s">
        <v>365</v>
      </c>
      <c r="F1874" s="40" t="s">
        <v>37</v>
      </c>
      <c r="G1874" s="40" t="s">
        <v>23</v>
      </c>
      <c r="H1874" s="40" t="s">
        <v>512</v>
      </c>
      <c r="I1874" s="15" t="str">
        <f t="shared" si="146"/>
        <v>MZQ</v>
      </c>
      <c r="J1874" s="52">
        <v>2265</v>
      </c>
      <c r="K1874" s="53">
        <v>5.0008999999999997</v>
      </c>
      <c r="L1874" s="54">
        <f t="shared" si="147"/>
        <v>11327.04</v>
      </c>
      <c r="M1874" s="56">
        <v>5.0008999999999997</v>
      </c>
      <c r="N1874" s="50">
        <v>6.3014000000000001</v>
      </c>
      <c r="O1874" s="50">
        <v>0.80649999999999999</v>
      </c>
      <c r="P1874" s="70">
        <f t="shared" si="148"/>
        <v>5.0008999999999997</v>
      </c>
      <c r="Q1874" s="37">
        <f t="shared" si="149"/>
        <v>11327.04</v>
      </c>
      <c r="R1874" s="36"/>
      <c r="S1874" s="37"/>
      <c r="U1874" s="36"/>
      <c r="V1874" s="37"/>
      <c r="W1874" s="40" t="s">
        <v>119</v>
      </c>
      <c r="X1874" s="39" t="s">
        <v>366</v>
      </c>
      <c r="Y1874" s="40" t="s">
        <v>3943</v>
      </c>
      <c r="Z1874" s="40" t="s">
        <v>2436</v>
      </c>
      <c r="AA1874" s="40" t="s">
        <v>515</v>
      </c>
      <c r="AB1874" s="40" t="s">
        <v>2474</v>
      </c>
      <c r="AC1874" s="40" t="s">
        <v>4838</v>
      </c>
      <c r="AD1874" s="59" t="s">
        <v>4940</v>
      </c>
    </row>
    <row r="1875" spans="1:30">
      <c r="A1875" s="15" t="str">
        <f t="shared" si="145"/>
        <v>2022-3</v>
      </c>
      <c r="B1875" s="40" t="s">
        <v>199</v>
      </c>
      <c r="C1875" s="47">
        <v>44650</v>
      </c>
      <c r="D1875" s="40" t="s">
        <v>200</v>
      </c>
      <c r="E1875" s="40" t="s">
        <v>365</v>
      </c>
      <c r="F1875" s="40" t="s">
        <v>39</v>
      </c>
      <c r="G1875" s="40" t="s">
        <v>25</v>
      </c>
      <c r="H1875" s="40" t="s">
        <v>526</v>
      </c>
      <c r="I1875" s="15" t="str">
        <f t="shared" si="146"/>
        <v>MZQ</v>
      </c>
      <c r="J1875" s="52">
        <v>3600</v>
      </c>
      <c r="K1875" s="53">
        <v>5.0862999999999996</v>
      </c>
      <c r="L1875" s="54">
        <f t="shared" si="147"/>
        <v>18310.68</v>
      </c>
      <c r="M1875" s="56">
        <v>5.0862999999999996</v>
      </c>
      <c r="N1875" s="50">
        <v>6.3014000000000001</v>
      </c>
      <c r="O1875" s="50">
        <v>0.80649999999999999</v>
      </c>
      <c r="P1875" s="70">
        <f t="shared" si="148"/>
        <v>5.0862999999999996</v>
      </c>
      <c r="Q1875" s="37">
        <f t="shared" si="149"/>
        <v>18310.68</v>
      </c>
      <c r="R1875" s="36"/>
      <c r="S1875" s="37"/>
      <c r="U1875" s="36"/>
      <c r="V1875" s="37"/>
      <c r="W1875" s="40" t="s">
        <v>33</v>
      </c>
      <c r="X1875" s="39" t="s">
        <v>366</v>
      </c>
      <c r="Y1875" s="40" t="s">
        <v>3944</v>
      </c>
      <c r="Z1875" s="40" t="s">
        <v>2447</v>
      </c>
      <c r="AA1875" s="40" t="s">
        <v>531</v>
      </c>
      <c r="AB1875" s="40" t="s">
        <v>2478</v>
      </c>
      <c r="AC1875" s="40" t="s">
        <v>4843</v>
      </c>
      <c r="AD1875" s="59" t="s">
        <v>4940</v>
      </c>
    </row>
    <row r="1876" spans="1:30">
      <c r="A1876" s="15" t="str">
        <f t="shared" si="145"/>
        <v>2022-3</v>
      </c>
      <c r="B1876" s="40" t="s">
        <v>199</v>
      </c>
      <c r="C1876" s="47">
        <v>44648</v>
      </c>
      <c r="D1876" s="40" t="s">
        <v>200</v>
      </c>
      <c r="E1876" s="40" t="s">
        <v>365</v>
      </c>
      <c r="F1876" s="40" t="s">
        <v>39</v>
      </c>
      <c r="G1876" s="40" t="s">
        <v>25</v>
      </c>
      <c r="H1876" s="40" t="s">
        <v>526</v>
      </c>
      <c r="I1876" s="15" t="str">
        <f t="shared" si="146"/>
        <v>MZQ</v>
      </c>
      <c r="J1876" s="52">
        <v>1800</v>
      </c>
      <c r="K1876" s="53">
        <v>5.0862999999999996</v>
      </c>
      <c r="L1876" s="54">
        <f t="shared" si="147"/>
        <v>9155.34</v>
      </c>
      <c r="M1876" s="56">
        <v>5.0862999999999996</v>
      </c>
      <c r="N1876" s="50">
        <v>6.3014000000000001</v>
      </c>
      <c r="O1876" s="50">
        <v>0.80649999999999999</v>
      </c>
      <c r="P1876" s="70">
        <f t="shared" si="148"/>
        <v>5.0862999999999996</v>
      </c>
      <c r="Q1876" s="37">
        <f t="shared" si="149"/>
        <v>9155.34</v>
      </c>
      <c r="R1876" s="36"/>
      <c r="S1876" s="37"/>
      <c r="U1876" s="36"/>
      <c r="V1876" s="37"/>
      <c r="W1876" s="40" t="s">
        <v>33</v>
      </c>
      <c r="X1876" s="39" t="s">
        <v>366</v>
      </c>
      <c r="Y1876" s="40" t="s">
        <v>3944</v>
      </c>
      <c r="Z1876" s="40" t="s">
        <v>2447</v>
      </c>
      <c r="AA1876" s="40" t="s">
        <v>531</v>
      </c>
      <c r="AB1876" s="40" t="s">
        <v>2478</v>
      </c>
      <c r="AC1876" s="40" t="s">
        <v>4839</v>
      </c>
      <c r="AD1876" s="59" t="s">
        <v>4940</v>
      </c>
    </row>
    <row r="1877" spans="1:30">
      <c r="A1877" s="15" t="str">
        <f t="shared" si="145"/>
        <v>2022-3</v>
      </c>
      <c r="B1877" s="40" t="s">
        <v>192</v>
      </c>
      <c r="C1877" s="47">
        <v>44651</v>
      </c>
      <c r="D1877" s="40" t="s">
        <v>193</v>
      </c>
      <c r="E1877" s="40" t="s">
        <v>365</v>
      </c>
      <c r="F1877" s="40" t="s">
        <v>58</v>
      </c>
      <c r="G1877" s="40" t="s">
        <v>23</v>
      </c>
      <c r="H1877" s="40" t="s">
        <v>512</v>
      </c>
      <c r="I1877" s="15" t="str">
        <f t="shared" si="146"/>
        <v>MZQ</v>
      </c>
      <c r="J1877" s="52">
        <v>8680</v>
      </c>
      <c r="K1877" s="53">
        <v>5.0999999999999996</v>
      </c>
      <c r="L1877" s="54">
        <f t="shared" si="147"/>
        <v>44268</v>
      </c>
      <c r="M1877" s="56">
        <v>5.0999999999999996</v>
      </c>
      <c r="N1877" s="50">
        <v>6.3014000000000001</v>
      </c>
      <c r="O1877" s="50">
        <v>0.80649999999999999</v>
      </c>
      <c r="P1877" s="70">
        <f t="shared" si="148"/>
        <v>5.0999999999999996</v>
      </c>
      <c r="Q1877" s="37">
        <f t="shared" si="149"/>
        <v>44268</v>
      </c>
      <c r="R1877" s="36"/>
      <c r="S1877" s="37"/>
      <c r="U1877" s="36"/>
      <c r="V1877" s="37"/>
      <c r="W1877" s="40" t="s">
        <v>40</v>
      </c>
      <c r="X1877" s="39" t="s">
        <v>366</v>
      </c>
      <c r="Y1877" s="40" t="s">
        <v>3946</v>
      </c>
      <c r="Z1877" s="40" t="s">
        <v>2456</v>
      </c>
      <c r="AA1877" s="40" t="s">
        <v>517</v>
      </c>
      <c r="AB1877" s="40" t="s">
        <v>2475</v>
      </c>
      <c r="AC1877" s="40" t="s">
        <v>4848</v>
      </c>
      <c r="AD1877" s="59" t="s">
        <v>4940</v>
      </c>
    </row>
    <row r="1878" spans="1:30">
      <c r="A1878" s="15" t="str">
        <f t="shared" si="145"/>
        <v>2022-3</v>
      </c>
      <c r="B1878" s="40" t="s">
        <v>192</v>
      </c>
      <c r="C1878" s="47">
        <v>44645</v>
      </c>
      <c r="D1878" s="40" t="s">
        <v>193</v>
      </c>
      <c r="E1878" s="40" t="s">
        <v>365</v>
      </c>
      <c r="F1878" s="40" t="s">
        <v>58</v>
      </c>
      <c r="G1878" s="40" t="s">
        <v>23</v>
      </c>
      <c r="H1878" s="40" t="s">
        <v>512</v>
      </c>
      <c r="I1878" s="15" t="str">
        <f t="shared" si="146"/>
        <v>MZQ</v>
      </c>
      <c r="J1878" s="52">
        <v>10640</v>
      </c>
      <c r="K1878" s="53">
        <v>5.0999999999999996</v>
      </c>
      <c r="L1878" s="54">
        <f t="shared" si="147"/>
        <v>54264</v>
      </c>
      <c r="M1878" s="56">
        <v>5.0999999999999996</v>
      </c>
      <c r="N1878" s="50">
        <v>6.3014000000000001</v>
      </c>
      <c r="O1878" s="50">
        <v>0.80649999999999999</v>
      </c>
      <c r="P1878" s="70">
        <f t="shared" si="148"/>
        <v>5.0999999999999996</v>
      </c>
      <c r="Q1878" s="37">
        <f t="shared" si="149"/>
        <v>54264</v>
      </c>
      <c r="R1878" s="36"/>
      <c r="S1878" s="37"/>
      <c r="U1878" s="36"/>
      <c r="V1878" s="37"/>
      <c r="W1878" s="40" t="s">
        <v>40</v>
      </c>
      <c r="X1878" s="39" t="s">
        <v>366</v>
      </c>
      <c r="Y1878" s="40" t="s">
        <v>3946</v>
      </c>
      <c r="Z1878" s="40" t="s">
        <v>2456</v>
      </c>
      <c r="AA1878" s="40" t="s">
        <v>517</v>
      </c>
      <c r="AB1878" s="40" t="s">
        <v>2475</v>
      </c>
      <c r="AC1878" s="40" t="s">
        <v>4668</v>
      </c>
      <c r="AD1878" s="59" t="s">
        <v>4940</v>
      </c>
    </row>
    <row r="1879" spans="1:30">
      <c r="A1879" s="15" t="str">
        <f t="shared" si="145"/>
        <v>2022-3</v>
      </c>
      <c r="B1879" s="40" t="s">
        <v>192</v>
      </c>
      <c r="C1879" s="47">
        <v>44642</v>
      </c>
      <c r="D1879" s="40" t="s">
        <v>193</v>
      </c>
      <c r="E1879" s="40" t="s">
        <v>365</v>
      </c>
      <c r="F1879" s="40" t="s">
        <v>58</v>
      </c>
      <c r="G1879" s="40" t="s">
        <v>23</v>
      </c>
      <c r="H1879" s="40" t="s">
        <v>512</v>
      </c>
      <c r="I1879" s="15" t="str">
        <f t="shared" si="146"/>
        <v>MZQ</v>
      </c>
      <c r="J1879" s="52">
        <v>5560</v>
      </c>
      <c r="K1879" s="53">
        <v>5.0999999999999996</v>
      </c>
      <c r="L1879" s="54">
        <f t="shared" si="147"/>
        <v>28356</v>
      </c>
      <c r="M1879" s="56">
        <v>5.0999999999999996</v>
      </c>
      <c r="N1879" s="50">
        <v>6.3014000000000001</v>
      </c>
      <c r="O1879" s="50">
        <v>0.80649999999999999</v>
      </c>
      <c r="P1879" s="70">
        <f t="shared" si="148"/>
        <v>5.0999999999999996</v>
      </c>
      <c r="Q1879" s="37">
        <f t="shared" si="149"/>
        <v>28356</v>
      </c>
      <c r="R1879" s="36"/>
      <c r="S1879" s="37"/>
      <c r="U1879" s="36"/>
      <c r="V1879" s="37"/>
      <c r="W1879" s="40" t="s">
        <v>40</v>
      </c>
      <c r="X1879" s="39" t="s">
        <v>366</v>
      </c>
      <c r="Y1879" s="40" t="s">
        <v>3947</v>
      </c>
      <c r="Z1879" s="40" t="s">
        <v>2456</v>
      </c>
      <c r="AA1879" s="40" t="s">
        <v>517</v>
      </c>
      <c r="AB1879" s="40" t="s">
        <v>2475</v>
      </c>
      <c r="AC1879" s="40" t="s">
        <v>4849</v>
      </c>
      <c r="AD1879" s="59" t="s">
        <v>4940</v>
      </c>
    </row>
    <row r="1880" spans="1:30">
      <c r="A1880" s="15" t="str">
        <f t="shared" si="145"/>
        <v>2022-3</v>
      </c>
      <c r="B1880" s="40" t="s">
        <v>192</v>
      </c>
      <c r="C1880" s="47">
        <v>44641</v>
      </c>
      <c r="D1880" s="40" t="s">
        <v>193</v>
      </c>
      <c r="E1880" s="40" t="s">
        <v>365</v>
      </c>
      <c r="F1880" s="40" t="s">
        <v>58</v>
      </c>
      <c r="G1880" s="40" t="s">
        <v>23</v>
      </c>
      <c r="H1880" s="40" t="s">
        <v>512</v>
      </c>
      <c r="I1880" s="15" t="str">
        <f t="shared" si="146"/>
        <v>MZQ</v>
      </c>
      <c r="J1880" s="52">
        <v>4200</v>
      </c>
      <c r="K1880" s="53">
        <v>5.0999999999999996</v>
      </c>
      <c r="L1880" s="54">
        <f t="shared" si="147"/>
        <v>21420</v>
      </c>
      <c r="M1880" s="56">
        <v>5.0999999999999996</v>
      </c>
      <c r="N1880" s="50">
        <v>6.3014000000000001</v>
      </c>
      <c r="O1880" s="50">
        <v>0.80649999999999999</v>
      </c>
      <c r="P1880" s="70">
        <f t="shared" si="148"/>
        <v>5.0999999999999996</v>
      </c>
      <c r="Q1880" s="37">
        <f t="shared" si="149"/>
        <v>21420</v>
      </c>
      <c r="R1880" s="36"/>
      <c r="S1880" s="37"/>
      <c r="U1880" s="36"/>
      <c r="V1880" s="37"/>
      <c r="W1880" s="40" t="s">
        <v>40</v>
      </c>
      <c r="X1880" s="39" t="s">
        <v>366</v>
      </c>
      <c r="Y1880" s="40" t="s">
        <v>3947</v>
      </c>
      <c r="Z1880" s="40" t="s">
        <v>2456</v>
      </c>
      <c r="AA1880" s="40" t="s">
        <v>517</v>
      </c>
      <c r="AB1880" s="40" t="s">
        <v>2475</v>
      </c>
      <c r="AC1880" s="40" t="s">
        <v>4850</v>
      </c>
      <c r="AD1880" s="59" t="s">
        <v>4940</v>
      </c>
    </row>
    <row r="1881" spans="1:30">
      <c r="A1881" s="15" t="str">
        <f t="shared" si="145"/>
        <v>2022-3</v>
      </c>
      <c r="B1881" s="40" t="s">
        <v>192</v>
      </c>
      <c r="C1881" s="47">
        <v>44635</v>
      </c>
      <c r="D1881" s="40" t="s">
        <v>193</v>
      </c>
      <c r="E1881" s="40" t="s">
        <v>365</v>
      </c>
      <c r="F1881" s="40" t="s">
        <v>58</v>
      </c>
      <c r="G1881" s="40" t="s">
        <v>23</v>
      </c>
      <c r="H1881" s="40" t="s">
        <v>512</v>
      </c>
      <c r="I1881" s="15" t="str">
        <f t="shared" si="146"/>
        <v>MZQ</v>
      </c>
      <c r="J1881" s="52">
        <v>4900</v>
      </c>
      <c r="K1881" s="53">
        <v>5.0999999999999996</v>
      </c>
      <c r="L1881" s="54">
        <f t="shared" si="147"/>
        <v>24990</v>
      </c>
      <c r="M1881" s="56">
        <v>5.0999999999999996</v>
      </c>
      <c r="N1881" s="50">
        <v>6.3014000000000001</v>
      </c>
      <c r="O1881" s="50">
        <v>0.80649999999999999</v>
      </c>
      <c r="P1881" s="70">
        <f t="shared" si="148"/>
        <v>5.0999999999999996</v>
      </c>
      <c r="Q1881" s="37">
        <f t="shared" si="149"/>
        <v>24990</v>
      </c>
      <c r="R1881" s="36"/>
      <c r="S1881" s="37"/>
      <c r="U1881" s="36"/>
      <c r="V1881" s="37"/>
      <c r="W1881" s="40" t="s">
        <v>40</v>
      </c>
      <c r="X1881" s="39" t="s">
        <v>366</v>
      </c>
      <c r="Y1881" s="40" t="s">
        <v>3945</v>
      </c>
      <c r="Z1881" s="40" t="s">
        <v>2456</v>
      </c>
      <c r="AA1881" s="40" t="s">
        <v>517</v>
      </c>
      <c r="AB1881" s="40" t="s">
        <v>2475</v>
      </c>
      <c r="AC1881" s="40" t="s">
        <v>4844</v>
      </c>
      <c r="AD1881" s="59" t="s">
        <v>4940</v>
      </c>
    </row>
    <row r="1882" spans="1:30">
      <c r="A1882" s="15" t="str">
        <f t="shared" si="145"/>
        <v>2022-3</v>
      </c>
      <c r="B1882" s="40" t="s">
        <v>192</v>
      </c>
      <c r="C1882" s="47">
        <v>44635</v>
      </c>
      <c r="D1882" s="40" t="s">
        <v>193</v>
      </c>
      <c r="E1882" s="40" t="s">
        <v>365</v>
      </c>
      <c r="F1882" s="40" t="s">
        <v>58</v>
      </c>
      <c r="G1882" s="40" t="s">
        <v>23</v>
      </c>
      <c r="H1882" s="40" t="s">
        <v>512</v>
      </c>
      <c r="I1882" s="15" t="str">
        <f t="shared" si="146"/>
        <v>MZQ</v>
      </c>
      <c r="J1882" s="52">
        <v>12460</v>
      </c>
      <c r="K1882" s="53">
        <v>5.0999999999999996</v>
      </c>
      <c r="L1882" s="54">
        <f t="shared" si="147"/>
        <v>63546</v>
      </c>
      <c r="M1882" s="56">
        <v>5.0999999999999996</v>
      </c>
      <c r="N1882" s="50">
        <v>6.3014000000000001</v>
      </c>
      <c r="O1882" s="50">
        <v>0.80649999999999999</v>
      </c>
      <c r="P1882" s="70">
        <f t="shared" si="148"/>
        <v>5.0999999999999996</v>
      </c>
      <c r="Q1882" s="37">
        <f t="shared" si="149"/>
        <v>63546</v>
      </c>
      <c r="R1882" s="36"/>
      <c r="S1882" s="37"/>
      <c r="U1882" s="36"/>
      <c r="V1882" s="37"/>
      <c r="W1882" s="40" t="s">
        <v>40</v>
      </c>
      <c r="X1882" s="39" t="s">
        <v>366</v>
      </c>
      <c r="Y1882" s="40" t="s">
        <v>3945</v>
      </c>
      <c r="Z1882" s="40" t="s">
        <v>2456</v>
      </c>
      <c r="AA1882" s="40" t="s">
        <v>517</v>
      </c>
      <c r="AB1882" s="40" t="s">
        <v>2475</v>
      </c>
      <c r="AC1882" s="40" t="s">
        <v>4845</v>
      </c>
      <c r="AD1882" s="59" t="s">
        <v>4940</v>
      </c>
    </row>
    <row r="1883" spans="1:30">
      <c r="A1883" s="15" t="str">
        <f t="shared" si="145"/>
        <v>2022-3</v>
      </c>
      <c r="B1883" s="40" t="s">
        <v>192</v>
      </c>
      <c r="C1883" s="47">
        <v>44635</v>
      </c>
      <c r="D1883" s="40" t="s">
        <v>193</v>
      </c>
      <c r="E1883" s="40" t="s">
        <v>365</v>
      </c>
      <c r="F1883" s="40" t="s">
        <v>58</v>
      </c>
      <c r="G1883" s="40" t="s">
        <v>23</v>
      </c>
      <c r="H1883" s="40" t="s">
        <v>512</v>
      </c>
      <c r="I1883" s="15" t="str">
        <f t="shared" si="146"/>
        <v>MZQ</v>
      </c>
      <c r="J1883" s="52">
        <v>4340</v>
      </c>
      <c r="K1883" s="53">
        <v>5.0999999999999996</v>
      </c>
      <c r="L1883" s="54">
        <f t="shared" si="147"/>
        <v>22134</v>
      </c>
      <c r="M1883" s="56">
        <v>5.0999999999999996</v>
      </c>
      <c r="N1883" s="50">
        <v>6.3014000000000001</v>
      </c>
      <c r="O1883" s="50">
        <v>0.80649999999999999</v>
      </c>
      <c r="P1883" s="70">
        <f t="shared" si="148"/>
        <v>5.0999999999999996</v>
      </c>
      <c r="Q1883" s="37">
        <f t="shared" si="149"/>
        <v>22134</v>
      </c>
      <c r="R1883" s="36"/>
      <c r="S1883" s="37"/>
      <c r="U1883" s="36"/>
      <c r="V1883" s="37"/>
      <c r="W1883" s="40" t="s">
        <v>40</v>
      </c>
      <c r="X1883" s="39" t="s">
        <v>366</v>
      </c>
      <c r="Y1883" s="40" t="s">
        <v>3947</v>
      </c>
      <c r="Z1883" s="40" t="s">
        <v>2456</v>
      </c>
      <c r="AA1883" s="40" t="s">
        <v>517</v>
      </c>
      <c r="AB1883" s="40" t="s">
        <v>2475</v>
      </c>
      <c r="AC1883" s="40" t="s">
        <v>4844</v>
      </c>
      <c r="AD1883" s="59" t="s">
        <v>4940</v>
      </c>
    </row>
    <row r="1884" spans="1:30">
      <c r="A1884" s="15" t="str">
        <f t="shared" si="145"/>
        <v>2022-3</v>
      </c>
      <c r="B1884" s="40" t="s">
        <v>192</v>
      </c>
      <c r="C1884" s="47">
        <v>44627</v>
      </c>
      <c r="D1884" s="40" t="s">
        <v>193</v>
      </c>
      <c r="E1884" s="40" t="s">
        <v>365</v>
      </c>
      <c r="F1884" s="40" t="s">
        <v>58</v>
      </c>
      <c r="G1884" s="40" t="s">
        <v>23</v>
      </c>
      <c r="H1884" s="40" t="s">
        <v>512</v>
      </c>
      <c r="I1884" s="15" t="str">
        <f t="shared" si="146"/>
        <v>MZQ</v>
      </c>
      <c r="J1884" s="52">
        <v>1680</v>
      </c>
      <c r="K1884" s="53">
        <v>5.0999999999999996</v>
      </c>
      <c r="L1884" s="54">
        <f t="shared" si="147"/>
        <v>8568</v>
      </c>
      <c r="M1884" s="56">
        <v>5.0999999999999996</v>
      </c>
      <c r="N1884" s="50">
        <v>6.3014000000000001</v>
      </c>
      <c r="O1884" s="50">
        <v>0.80649999999999999</v>
      </c>
      <c r="P1884" s="70">
        <f t="shared" si="148"/>
        <v>5.0999999999999996</v>
      </c>
      <c r="Q1884" s="37">
        <f t="shared" si="149"/>
        <v>8568</v>
      </c>
      <c r="R1884" s="36"/>
      <c r="S1884" s="37"/>
      <c r="U1884" s="36"/>
      <c r="V1884" s="37"/>
      <c r="W1884" s="40" t="s">
        <v>40</v>
      </c>
      <c r="X1884" s="39" t="s">
        <v>366</v>
      </c>
      <c r="Y1884" s="40" t="s">
        <v>3945</v>
      </c>
      <c r="Z1884" s="40" t="s">
        <v>2456</v>
      </c>
      <c r="AA1884" s="40" t="s">
        <v>517</v>
      </c>
      <c r="AB1884" s="40" t="s">
        <v>2475</v>
      </c>
      <c r="AC1884" s="40" t="s">
        <v>4846</v>
      </c>
      <c r="AD1884" s="59" t="s">
        <v>4940</v>
      </c>
    </row>
    <row r="1885" spans="1:30">
      <c r="A1885" s="15" t="str">
        <f t="shared" si="145"/>
        <v>2022-3</v>
      </c>
      <c r="B1885" s="40" t="s">
        <v>192</v>
      </c>
      <c r="C1885" s="47">
        <v>44621</v>
      </c>
      <c r="D1885" s="40" t="s">
        <v>193</v>
      </c>
      <c r="E1885" s="40" t="s">
        <v>365</v>
      </c>
      <c r="F1885" s="40" t="s">
        <v>58</v>
      </c>
      <c r="G1885" s="40" t="s">
        <v>23</v>
      </c>
      <c r="H1885" s="40" t="s">
        <v>512</v>
      </c>
      <c r="I1885" s="15" t="str">
        <f t="shared" si="146"/>
        <v>MZQ</v>
      </c>
      <c r="J1885" s="52">
        <v>7560</v>
      </c>
      <c r="K1885" s="53">
        <v>5.0999999999999996</v>
      </c>
      <c r="L1885" s="54">
        <f t="shared" si="147"/>
        <v>38556</v>
      </c>
      <c r="M1885" s="56">
        <v>5.0999999999999996</v>
      </c>
      <c r="N1885" s="50">
        <v>6.3014000000000001</v>
      </c>
      <c r="O1885" s="50">
        <v>0.80649999999999999</v>
      </c>
      <c r="P1885" s="70">
        <f t="shared" si="148"/>
        <v>5.0999999999999996</v>
      </c>
      <c r="Q1885" s="37">
        <f t="shared" si="149"/>
        <v>38556</v>
      </c>
      <c r="R1885" s="36"/>
      <c r="S1885" s="37"/>
      <c r="U1885" s="36"/>
      <c r="V1885" s="37"/>
      <c r="W1885" s="40" t="s">
        <v>40</v>
      </c>
      <c r="X1885" s="39" t="s">
        <v>366</v>
      </c>
      <c r="Y1885" s="40" t="s">
        <v>3945</v>
      </c>
      <c r="Z1885" s="40" t="s">
        <v>2456</v>
      </c>
      <c r="AA1885" s="40" t="s">
        <v>517</v>
      </c>
      <c r="AB1885" s="40" t="s">
        <v>2475</v>
      </c>
      <c r="AC1885" s="40" t="s">
        <v>4847</v>
      </c>
      <c r="AD1885" s="59" t="s">
        <v>4940</v>
      </c>
    </row>
    <row r="1886" spans="1:30">
      <c r="A1886" s="15" t="str">
        <f t="shared" si="145"/>
        <v>2022-3</v>
      </c>
      <c r="B1886" s="40" t="s">
        <v>4493</v>
      </c>
      <c r="C1886" s="47">
        <v>44629</v>
      </c>
      <c r="D1886" s="40" t="s">
        <v>4494</v>
      </c>
      <c r="E1886" s="40" t="s">
        <v>365</v>
      </c>
      <c r="F1886" s="40" t="s">
        <v>24</v>
      </c>
      <c r="G1886" s="40" t="s">
        <v>23</v>
      </c>
      <c r="H1886" s="40" t="s">
        <v>521</v>
      </c>
      <c r="I1886" s="15" t="str">
        <f t="shared" si="146"/>
        <v>MZQ</v>
      </c>
      <c r="J1886" s="52">
        <v>505</v>
      </c>
      <c r="K1886" s="53">
        <v>5.21</v>
      </c>
      <c r="L1886" s="54">
        <f t="shared" si="147"/>
        <v>2631.05</v>
      </c>
      <c r="M1886" s="56">
        <v>5.21</v>
      </c>
      <c r="N1886" s="50">
        <v>6.3014000000000001</v>
      </c>
      <c r="O1886" s="50">
        <v>0.80649999999999999</v>
      </c>
      <c r="P1886" s="70">
        <f t="shared" si="148"/>
        <v>5.21</v>
      </c>
      <c r="Q1886" s="37">
        <f t="shared" si="149"/>
        <v>2631.05</v>
      </c>
      <c r="R1886" s="36"/>
      <c r="S1886" s="37"/>
      <c r="U1886" s="36"/>
      <c r="V1886" s="37"/>
      <c r="W1886" s="40" t="s">
        <v>21</v>
      </c>
      <c r="X1886" s="39" t="s">
        <v>366</v>
      </c>
      <c r="Y1886" s="40" t="s">
        <v>3949</v>
      </c>
      <c r="Z1886" s="40" t="s">
        <v>2437</v>
      </c>
      <c r="AA1886" s="40" t="s">
        <v>518</v>
      </c>
      <c r="AB1886" s="40" t="s">
        <v>2474</v>
      </c>
      <c r="AC1886" s="40" t="s">
        <v>4795</v>
      </c>
      <c r="AD1886" s="59" t="s">
        <v>4940</v>
      </c>
    </row>
    <row r="1887" spans="1:30">
      <c r="A1887" s="15" t="str">
        <f t="shared" si="145"/>
        <v>2022-3</v>
      </c>
      <c r="B1887" s="40" t="s">
        <v>4491</v>
      </c>
      <c r="C1887" s="47">
        <v>44641</v>
      </c>
      <c r="D1887" s="40" t="s">
        <v>4492</v>
      </c>
      <c r="E1887" s="40" t="s">
        <v>365</v>
      </c>
      <c r="F1887" s="40" t="s">
        <v>55</v>
      </c>
      <c r="G1887" s="40" t="s">
        <v>23</v>
      </c>
      <c r="H1887" s="40" t="s">
        <v>521</v>
      </c>
      <c r="I1887" s="15" t="str">
        <f t="shared" si="146"/>
        <v>MZQ</v>
      </c>
      <c r="J1887" s="52">
        <v>615</v>
      </c>
      <c r="K1887" s="53">
        <v>5.47</v>
      </c>
      <c r="L1887" s="54">
        <f t="shared" si="147"/>
        <v>3364.05</v>
      </c>
      <c r="M1887" s="56">
        <v>5.21</v>
      </c>
      <c r="N1887" s="50">
        <v>6.3014000000000001</v>
      </c>
      <c r="O1887" s="50">
        <v>0.80649999999999999</v>
      </c>
      <c r="P1887" s="70">
        <f t="shared" si="148"/>
        <v>5.21</v>
      </c>
      <c r="Q1887" s="37">
        <f t="shared" si="149"/>
        <v>3204.15</v>
      </c>
      <c r="R1887" s="36"/>
      <c r="S1887" s="37"/>
      <c r="U1887" s="36"/>
      <c r="V1887" s="37"/>
      <c r="W1887" s="40" t="s">
        <v>21</v>
      </c>
      <c r="X1887" s="39" t="s">
        <v>366</v>
      </c>
      <c r="Y1887" s="40" t="s">
        <v>3948</v>
      </c>
      <c r="Z1887" s="40" t="s">
        <v>2437</v>
      </c>
      <c r="AA1887" s="40" t="s">
        <v>517</v>
      </c>
      <c r="AB1887" s="40" t="s">
        <v>2475</v>
      </c>
      <c r="AC1887" s="40" t="s">
        <v>4851</v>
      </c>
      <c r="AD1887" s="59" t="s">
        <v>4940</v>
      </c>
    </row>
    <row r="1888" spans="1:30">
      <c r="A1888" s="15" t="str">
        <f t="shared" si="145"/>
        <v>2022-3</v>
      </c>
      <c r="B1888" s="40" t="s">
        <v>2828</v>
      </c>
      <c r="C1888" s="47">
        <v>44641</v>
      </c>
      <c r="D1888" s="40" t="s">
        <v>2829</v>
      </c>
      <c r="E1888" s="40" t="s">
        <v>365</v>
      </c>
      <c r="F1888" s="40" t="s">
        <v>55</v>
      </c>
      <c r="G1888" s="40" t="s">
        <v>23</v>
      </c>
      <c r="H1888" s="40" t="s">
        <v>521</v>
      </c>
      <c r="I1888" s="15" t="str">
        <f t="shared" si="146"/>
        <v>MZQ</v>
      </c>
      <c r="J1888" s="52">
        <v>1010</v>
      </c>
      <c r="K1888" s="53">
        <v>5.33</v>
      </c>
      <c r="L1888" s="54">
        <f t="shared" si="147"/>
        <v>5383.3</v>
      </c>
      <c r="M1888" s="56">
        <v>5.26</v>
      </c>
      <c r="N1888" s="50">
        <v>6.3014000000000001</v>
      </c>
      <c r="O1888" s="50">
        <v>0.80649999999999999</v>
      </c>
      <c r="P1888" s="70">
        <f t="shared" si="148"/>
        <v>5.26</v>
      </c>
      <c r="Q1888" s="37">
        <f t="shared" si="149"/>
        <v>5312.6</v>
      </c>
      <c r="R1888" s="36"/>
      <c r="S1888" s="37"/>
      <c r="U1888" s="36"/>
      <c r="V1888" s="37"/>
      <c r="W1888" s="40" t="s">
        <v>21</v>
      </c>
      <c r="X1888" s="39" t="s">
        <v>366</v>
      </c>
      <c r="Y1888" s="40" t="s">
        <v>3950</v>
      </c>
      <c r="Z1888" s="40" t="s">
        <v>2437</v>
      </c>
      <c r="AA1888" s="40" t="s">
        <v>518</v>
      </c>
      <c r="AB1888" s="40" t="s">
        <v>2474</v>
      </c>
      <c r="AC1888" s="40" t="s">
        <v>4738</v>
      </c>
      <c r="AD1888" s="59" t="s">
        <v>4940</v>
      </c>
    </row>
    <row r="1889" spans="1:30">
      <c r="A1889" s="15" t="str">
        <f t="shared" si="145"/>
        <v>2022-3</v>
      </c>
      <c r="B1889" s="40" t="s">
        <v>2828</v>
      </c>
      <c r="C1889" s="47">
        <v>44641</v>
      </c>
      <c r="D1889" s="40" t="s">
        <v>2829</v>
      </c>
      <c r="E1889" s="40" t="s">
        <v>365</v>
      </c>
      <c r="F1889" s="40" t="s">
        <v>55</v>
      </c>
      <c r="G1889" s="40" t="s">
        <v>23</v>
      </c>
      <c r="H1889" s="40" t="s">
        <v>521</v>
      </c>
      <c r="I1889" s="15" t="str">
        <f t="shared" si="146"/>
        <v>MZQ</v>
      </c>
      <c r="J1889" s="52">
        <v>1010</v>
      </c>
      <c r="K1889" s="53">
        <v>5.33</v>
      </c>
      <c r="L1889" s="54">
        <f t="shared" si="147"/>
        <v>5383.3</v>
      </c>
      <c r="M1889" s="56">
        <v>5.26</v>
      </c>
      <c r="N1889" s="50">
        <v>6.3014000000000001</v>
      </c>
      <c r="O1889" s="50">
        <v>0.80649999999999999</v>
      </c>
      <c r="P1889" s="70">
        <f t="shared" si="148"/>
        <v>5.26</v>
      </c>
      <c r="Q1889" s="37">
        <f t="shared" si="149"/>
        <v>5312.6</v>
      </c>
      <c r="R1889" s="36"/>
      <c r="S1889" s="37"/>
      <c r="U1889" s="36"/>
      <c r="V1889" s="37"/>
      <c r="W1889" s="40" t="s">
        <v>21</v>
      </c>
      <c r="X1889" s="39" t="s">
        <v>366</v>
      </c>
      <c r="Y1889" s="40" t="s">
        <v>3951</v>
      </c>
      <c r="Z1889" s="40" t="s">
        <v>2437</v>
      </c>
      <c r="AA1889" s="40" t="s">
        <v>518</v>
      </c>
      <c r="AB1889" s="40" t="s">
        <v>2474</v>
      </c>
      <c r="AC1889" s="40" t="s">
        <v>4738</v>
      </c>
      <c r="AD1889" s="59" t="s">
        <v>4940</v>
      </c>
    </row>
    <row r="1890" spans="1:30">
      <c r="A1890" s="15" t="str">
        <f t="shared" si="145"/>
        <v>2022-3</v>
      </c>
      <c r="B1890" s="40" t="s">
        <v>4495</v>
      </c>
      <c r="C1890" s="47">
        <v>44630</v>
      </c>
      <c r="D1890" s="40" t="s">
        <v>4496</v>
      </c>
      <c r="E1890" s="40" t="s">
        <v>365</v>
      </c>
      <c r="F1890" s="40" t="s">
        <v>37</v>
      </c>
      <c r="G1890" s="40" t="s">
        <v>23</v>
      </c>
      <c r="H1890" s="40" t="s">
        <v>512</v>
      </c>
      <c r="I1890" s="15" t="str">
        <f t="shared" si="146"/>
        <v>MZQ</v>
      </c>
      <c r="J1890" s="52">
        <v>640</v>
      </c>
      <c r="K1890" s="53">
        <v>4.4603000000000002</v>
      </c>
      <c r="L1890" s="54">
        <f t="shared" si="147"/>
        <v>2854.59</v>
      </c>
      <c r="M1890" s="56">
        <v>5.2899000000000003</v>
      </c>
      <c r="N1890" s="50">
        <v>6.3014000000000001</v>
      </c>
      <c r="O1890" s="50">
        <v>0.80649999999999999</v>
      </c>
      <c r="P1890" s="70">
        <f t="shared" si="148"/>
        <v>5.2899000000000003</v>
      </c>
      <c r="Q1890" s="37">
        <f t="shared" si="149"/>
        <v>3385.54</v>
      </c>
      <c r="R1890" s="36"/>
      <c r="S1890" s="37"/>
      <c r="U1890" s="36"/>
      <c r="V1890" s="37"/>
      <c r="W1890" s="40" t="s">
        <v>119</v>
      </c>
      <c r="X1890" s="39" t="s">
        <v>366</v>
      </c>
      <c r="Y1890" s="40" t="s">
        <v>3952</v>
      </c>
      <c r="Z1890" s="40" t="s">
        <v>2436</v>
      </c>
      <c r="AA1890" s="40" t="s">
        <v>519</v>
      </c>
      <c r="AB1890" s="40" t="s">
        <v>2477</v>
      </c>
      <c r="AC1890" s="40" t="s">
        <v>4808</v>
      </c>
      <c r="AD1890" s="59" t="s">
        <v>4940</v>
      </c>
    </row>
    <row r="1891" spans="1:30">
      <c r="A1891" s="15" t="str">
        <f t="shared" si="145"/>
        <v>2022-3</v>
      </c>
      <c r="B1891" s="40" t="s">
        <v>4495</v>
      </c>
      <c r="C1891" s="47">
        <v>44627</v>
      </c>
      <c r="D1891" s="40" t="s">
        <v>4496</v>
      </c>
      <c r="E1891" s="40" t="s">
        <v>365</v>
      </c>
      <c r="F1891" s="40" t="s">
        <v>37</v>
      </c>
      <c r="G1891" s="40" t="s">
        <v>23</v>
      </c>
      <c r="H1891" s="40" t="s">
        <v>512</v>
      </c>
      <c r="I1891" s="15" t="str">
        <f t="shared" si="146"/>
        <v>MZQ</v>
      </c>
      <c r="J1891" s="52">
        <v>360</v>
      </c>
      <c r="K1891" s="53">
        <v>4.4603000000000002</v>
      </c>
      <c r="L1891" s="54">
        <f t="shared" si="147"/>
        <v>1605.71</v>
      </c>
      <c r="M1891" s="56">
        <v>5.2899000000000003</v>
      </c>
      <c r="N1891" s="50">
        <v>6.3014000000000001</v>
      </c>
      <c r="O1891" s="50">
        <v>0.80649999999999999</v>
      </c>
      <c r="P1891" s="70">
        <f t="shared" si="148"/>
        <v>5.2899000000000003</v>
      </c>
      <c r="Q1891" s="37">
        <f t="shared" si="149"/>
        <v>1904.36</v>
      </c>
      <c r="R1891" s="36"/>
      <c r="S1891" s="37"/>
      <c r="U1891" s="36"/>
      <c r="V1891" s="37"/>
      <c r="W1891" s="40" t="s">
        <v>119</v>
      </c>
      <c r="X1891" s="39" t="s">
        <v>366</v>
      </c>
      <c r="Y1891" s="40" t="s">
        <v>3952</v>
      </c>
      <c r="Z1891" s="40" t="s">
        <v>2436</v>
      </c>
      <c r="AA1891" s="40" t="s">
        <v>519</v>
      </c>
      <c r="AB1891" s="40" t="s">
        <v>2477</v>
      </c>
      <c r="AC1891" s="40" t="s">
        <v>4809</v>
      </c>
      <c r="AD1891" s="59" t="s">
        <v>4940</v>
      </c>
    </row>
    <row r="1892" spans="1:30">
      <c r="A1892" s="15" t="str">
        <f t="shared" si="145"/>
        <v>2022-3</v>
      </c>
      <c r="B1892" s="40" t="s">
        <v>2830</v>
      </c>
      <c r="C1892" s="47">
        <v>44648</v>
      </c>
      <c r="D1892" s="40" t="s">
        <v>2831</v>
      </c>
      <c r="E1892" s="40" t="s">
        <v>365</v>
      </c>
      <c r="F1892" s="40" t="s">
        <v>37</v>
      </c>
      <c r="G1892" s="40" t="s">
        <v>23</v>
      </c>
      <c r="H1892" s="40" t="s">
        <v>512</v>
      </c>
      <c r="I1892" s="15" t="str">
        <f t="shared" si="146"/>
        <v>MZQ</v>
      </c>
      <c r="J1892" s="52">
        <v>2030</v>
      </c>
      <c r="K1892" s="53">
        <v>5.3291000000000004</v>
      </c>
      <c r="L1892" s="54">
        <f t="shared" si="147"/>
        <v>10818.07</v>
      </c>
      <c r="M1892" s="56">
        <v>5.3291000000000004</v>
      </c>
      <c r="N1892" s="50">
        <v>6.3014000000000001</v>
      </c>
      <c r="O1892" s="50">
        <v>0.80649999999999999</v>
      </c>
      <c r="P1892" s="70">
        <f t="shared" si="148"/>
        <v>5.3291000000000004</v>
      </c>
      <c r="Q1892" s="37">
        <f t="shared" si="149"/>
        <v>10818.07</v>
      </c>
      <c r="R1892" s="36"/>
      <c r="S1892" s="37"/>
      <c r="U1892" s="36"/>
      <c r="V1892" s="37"/>
      <c r="W1892" s="40" t="s">
        <v>119</v>
      </c>
      <c r="X1892" s="39" t="s">
        <v>366</v>
      </c>
      <c r="Y1892" s="40" t="s">
        <v>3953</v>
      </c>
      <c r="Z1892" s="40" t="s">
        <v>2436</v>
      </c>
      <c r="AA1892" s="40" t="s">
        <v>519</v>
      </c>
      <c r="AB1892" s="40" t="s">
        <v>2477</v>
      </c>
      <c r="AC1892" s="40" t="s">
        <v>4838</v>
      </c>
      <c r="AD1892" s="59" t="s">
        <v>4940</v>
      </c>
    </row>
    <row r="1893" spans="1:30">
      <c r="A1893" s="15" t="str">
        <f t="shared" si="145"/>
        <v>2022-3</v>
      </c>
      <c r="B1893" s="40" t="s">
        <v>2830</v>
      </c>
      <c r="C1893" s="47">
        <v>44641</v>
      </c>
      <c r="D1893" s="40" t="s">
        <v>2831</v>
      </c>
      <c r="E1893" s="40" t="s">
        <v>365</v>
      </c>
      <c r="F1893" s="40" t="s">
        <v>37</v>
      </c>
      <c r="G1893" s="40" t="s">
        <v>23</v>
      </c>
      <c r="H1893" s="40" t="s">
        <v>512</v>
      </c>
      <c r="I1893" s="15" t="str">
        <f t="shared" si="146"/>
        <v>MZQ</v>
      </c>
      <c r="J1893" s="52">
        <v>2260</v>
      </c>
      <c r="K1893" s="53">
        <v>5.3291000000000004</v>
      </c>
      <c r="L1893" s="54">
        <f t="shared" si="147"/>
        <v>12043.77</v>
      </c>
      <c r="M1893" s="56">
        <v>5.3291000000000004</v>
      </c>
      <c r="N1893" s="50">
        <v>6.3014000000000001</v>
      </c>
      <c r="O1893" s="50">
        <v>0.80649999999999999</v>
      </c>
      <c r="P1893" s="70">
        <f t="shared" si="148"/>
        <v>5.3291000000000004</v>
      </c>
      <c r="Q1893" s="37">
        <f t="shared" si="149"/>
        <v>12043.77</v>
      </c>
      <c r="R1893" s="36"/>
      <c r="S1893" s="37"/>
      <c r="U1893" s="36"/>
      <c r="V1893" s="37"/>
      <c r="W1893" s="40" t="s">
        <v>119</v>
      </c>
      <c r="X1893" s="39" t="s">
        <v>366</v>
      </c>
      <c r="Y1893" s="40" t="s">
        <v>3955</v>
      </c>
      <c r="Z1893" s="40" t="s">
        <v>2436</v>
      </c>
      <c r="AA1893" s="40" t="s">
        <v>519</v>
      </c>
      <c r="AB1893" s="40" t="s">
        <v>2477</v>
      </c>
      <c r="AC1893" s="40" t="s">
        <v>4853</v>
      </c>
      <c r="AD1893" s="59" t="s">
        <v>4940</v>
      </c>
    </row>
    <row r="1894" spans="1:30">
      <c r="A1894" s="15" t="str">
        <f t="shared" si="145"/>
        <v>2022-3</v>
      </c>
      <c r="B1894" s="40" t="s">
        <v>400</v>
      </c>
      <c r="C1894" s="47">
        <v>44641</v>
      </c>
      <c r="D1894" s="40" t="s">
        <v>401</v>
      </c>
      <c r="E1894" s="40" t="s">
        <v>365</v>
      </c>
      <c r="F1894" s="40" t="s">
        <v>37</v>
      </c>
      <c r="G1894" s="40" t="s">
        <v>23</v>
      </c>
      <c r="H1894" s="40" t="s">
        <v>512</v>
      </c>
      <c r="I1894" s="15" t="str">
        <f t="shared" si="146"/>
        <v>MZQ</v>
      </c>
      <c r="J1894" s="52">
        <v>2370</v>
      </c>
      <c r="K1894" s="53">
        <v>5.3291000000000004</v>
      </c>
      <c r="L1894" s="54">
        <f t="shared" si="147"/>
        <v>12629.97</v>
      </c>
      <c r="M1894" s="56">
        <v>5.3291000000000004</v>
      </c>
      <c r="N1894" s="50">
        <v>6.3014000000000001</v>
      </c>
      <c r="O1894" s="50">
        <v>0.80649999999999999</v>
      </c>
      <c r="P1894" s="70">
        <f t="shared" si="148"/>
        <v>5.3291000000000004</v>
      </c>
      <c r="Q1894" s="37">
        <f t="shared" si="149"/>
        <v>12629.97</v>
      </c>
      <c r="R1894" s="36"/>
      <c r="S1894" s="37"/>
      <c r="U1894" s="36"/>
      <c r="V1894" s="37"/>
      <c r="W1894" s="40" t="s">
        <v>119</v>
      </c>
      <c r="X1894" s="39" t="s">
        <v>366</v>
      </c>
      <c r="Y1894" s="40" t="s">
        <v>3956</v>
      </c>
      <c r="Z1894" s="40" t="s">
        <v>2436</v>
      </c>
      <c r="AA1894" s="40" t="s">
        <v>519</v>
      </c>
      <c r="AB1894" s="40" t="s">
        <v>2477</v>
      </c>
      <c r="AC1894" s="40" t="s">
        <v>4853</v>
      </c>
      <c r="AD1894" s="59" t="s">
        <v>4940</v>
      </c>
    </row>
    <row r="1895" spans="1:30">
      <c r="A1895" s="15" t="str">
        <f t="shared" si="145"/>
        <v>2022-3</v>
      </c>
      <c r="B1895" s="40" t="s">
        <v>400</v>
      </c>
      <c r="C1895" s="47">
        <v>44630</v>
      </c>
      <c r="D1895" s="40" t="s">
        <v>401</v>
      </c>
      <c r="E1895" s="40" t="s">
        <v>365</v>
      </c>
      <c r="F1895" s="40" t="s">
        <v>37</v>
      </c>
      <c r="G1895" s="40" t="s">
        <v>23</v>
      </c>
      <c r="H1895" s="40" t="s">
        <v>512</v>
      </c>
      <c r="I1895" s="15" t="str">
        <f t="shared" si="146"/>
        <v>MZQ</v>
      </c>
      <c r="J1895" s="52">
        <v>720</v>
      </c>
      <c r="K1895" s="53">
        <v>5.3291000000000004</v>
      </c>
      <c r="L1895" s="54">
        <f t="shared" si="147"/>
        <v>3836.95</v>
      </c>
      <c r="M1895" s="56">
        <v>5.3291000000000004</v>
      </c>
      <c r="N1895" s="50">
        <v>6.3014000000000001</v>
      </c>
      <c r="O1895" s="50">
        <v>0.80649999999999999</v>
      </c>
      <c r="P1895" s="70">
        <f t="shared" si="148"/>
        <v>5.3291000000000004</v>
      </c>
      <c r="Q1895" s="37">
        <f t="shared" si="149"/>
        <v>3836.95</v>
      </c>
      <c r="R1895" s="36"/>
      <c r="S1895" s="37"/>
      <c r="U1895" s="36"/>
      <c r="V1895" s="37"/>
      <c r="W1895" s="40" t="s">
        <v>119</v>
      </c>
      <c r="X1895" s="39" t="s">
        <v>366</v>
      </c>
      <c r="Y1895" s="40" t="s">
        <v>3954</v>
      </c>
      <c r="Z1895" s="40" t="s">
        <v>2436</v>
      </c>
      <c r="AA1895" s="40" t="s">
        <v>519</v>
      </c>
      <c r="AB1895" s="40" t="s">
        <v>2477</v>
      </c>
      <c r="AC1895" s="40" t="s">
        <v>4808</v>
      </c>
      <c r="AD1895" s="59" t="s">
        <v>4940</v>
      </c>
    </row>
    <row r="1896" spans="1:30">
      <c r="A1896" s="15" t="str">
        <f t="shared" si="145"/>
        <v>2022-3</v>
      </c>
      <c r="B1896" s="40" t="s">
        <v>2830</v>
      </c>
      <c r="C1896" s="47">
        <v>44627</v>
      </c>
      <c r="D1896" s="40" t="s">
        <v>2831</v>
      </c>
      <c r="E1896" s="40" t="s">
        <v>365</v>
      </c>
      <c r="F1896" s="40" t="s">
        <v>37</v>
      </c>
      <c r="G1896" s="40" t="s">
        <v>23</v>
      </c>
      <c r="H1896" s="40" t="s">
        <v>512</v>
      </c>
      <c r="I1896" s="15" t="str">
        <f t="shared" si="146"/>
        <v>MZQ</v>
      </c>
      <c r="J1896" s="52">
        <v>630</v>
      </c>
      <c r="K1896" s="53">
        <v>5.3291000000000004</v>
      </c>
      <c r="L1896" s="54">
        <f t="shared" si="147"/>
        <v>3357.33</v>
      </c>
      <c r="M1896" s="56">
        <v>5.3291000000000004</v>
      </c>
      <c r="N1896" s="50">
        <v>6.3014000000000001</v>
      </c>
      <c r="O1896" s="50">
        <v>0.80649999999999999</v>
      </c>
      <c r="P1896" s="70">
        <f t="shared" si="148"/>
        <v>5.3291000000000004</v>
      </c>
      <c r="Q1896" s="37">
        <f t="shared" si="149"/>
        <v>3357.33</v>
      </c>
      <c r="R1896" s="36"/>
      <c r="S1896" s="37"/>
      <c r="U1896" s="36"/>
      <c r="V1896" s="37"/>
      <c r="W1896" s="40" t="s">
        <v>119</v>
      </c>
      <c r="X1896" s="39" t="s">
        <v>366</v>
      </c>
      <c r="Y1896" s="40" t="s">
        <v>3198</v>
      </c>
      <c r="Z1896" s="40" t="s">
        <v>2436</v>
      </c>
      <c r="AA1896" s="40" t="s">
        <v>519</v>
      </c>
      <c r="AB1896" s="40" t="s">
        <v>2477</v>
      </c>
      <c r="AC1896" s="40" t="s">
        <v>4809</v>
      </c>
      <c r="AD1896" s="59" t="s">
        <v>4940</v>
      </c>
    </row>
    <row r="1897" spans="1:30">
      <c r="A1897" s="15" t="str">
        <f t="shared" si="145"/>
        <v>2022-3</v>
      </c>
      <c r="B1897" s="40" t="s">
        <v>400</v>
      </c>
      <c r="C1897" s="47">
        <v>44627</v>
      </c>
      <c r="D1897" s="40" t="s">
        <v>401</v>
      </c>
      <c r="E1897" s="40" t="s">
        <v>365</v>
      </c>
      <c r="F1897" s="40" t="s">
        <v>37</v>
      </c>
      <c r="G1897" s="40" t="s">
        <v>23</v>
      </c>
      <c r="H1897" s="40" t="s">
        <v>512</v>
      </c>
      <c r="I1897" s="15" t="str">
        <f t="shared" si="146"/>
        <v>MZQ</v>
      </c>
      <c r="J1897" s="52">
        <v>1130</v>
      </c>
      <c r="K1897" s="53">
        <v>5.3291000000000004</v>
      </c>
      <c r="L1897" s="54">
        <f t="shared" si="147"/>
        <v>6021.88</v>
      </c>
      <c r="M1897" s="56">
        <v>5.3291000000000004</v>
      </c>
      <c r="N1897" s="50">
        <v>6.3014000000000001</v>
      </c>
      <c r="O1897" s="50">
        <v>0.80649999999999999</v>
      </c>
      <c r="P1897" s="70">
        <f t="shared" si="148"/>
        <v>5.3291000000000004</v>
      </c>
      <c r="Q1897" s="37">
        <f t="shared" si="149"/>
        <v>6021.88</v>
      </c>
      <c r="R1897" s="36"/>
      <c r="S1897" s="37"/>
      <c r="U1897" s="36"/>
      <c r="V1897" s="37"/>
      <c r="W1897" s="40" t="s">
        <v>119</v>
      </c>
      <c r="X1897" s="39" t="s">
        <v>366</v>
      </c>
      <c r="Y1897" s="40" t="s">
        <v>3954</v>
      </c>
      <c r="Z1897" s="40" t="s">
        <v>2436</v>
      </c>
      <c r="AA1897" s="40" t="s">
        <v>519</v>
      </c>
      <c r="AB1897" s="40" t="s">
        <v>2477</v>
      </c>
      <c r="AC1897" s="40" t="s">
        <v>4809</v>
      </c>
      <c r="AD1897" s="59" t="s">
        <v>4940</v>
      </c>
    </row>
    <row r="1898" spans="1:30">
      <c r="A1898" s="15" t="str">
        <f t="shared" si="145"/>
        <v>2022-3</v>
      </c>
      <c r="B1898" s="40" t="s">
        <v>400</v>
      </c>
      <c r="C1898" s="47">
        <v>44624</v>
      </c>
      <c r="D1898" s="40" t="s">
        <v>401</v>
      </c>
      <c r="E1898" s="40" t="s">
        <v>365</v>
      </c>
      <c r="F1898" s="40" t="s">
        <v>37</v>
      </c>
      <c r="G1898" s="40" t="s">
        <v>23</v>
      </c>
      <c r="H1898" s="40" t="s">
        <v>512</v>
      </c>
      <c r="I1898" s="15" t="str">
        <f t="shared" si="146"/>
        <v>MZQ</v>
      </c>
      <c r="J1898" s="52">
        <v>180</v>
      </c>
      <c r="K1898" s="53">
        <v>5.3291000000000004</v>
      </c>
      <c r="L1898" s="54">
        <f t="shared" si="147"/>
        <v>959.24</v>
      </c>
      <c r="M1898" s="56">
        <v>5.3291000000000004</v>
      </c>
      <c r="N1898" s="50">
        <v>6.3014000000000001</v>
      </c>
      <c r="O1898" s="50">
        <v>0.80649999999999999</v>
      </c>
      <c r="P1898" s="70">
        <f t="shared" si="148"/>
        <v>5.3291000000000004</v>
      </c>
      <c r="Q1898" s="37">
        <f t="shared" si="149"/>
        <v>959.24</v>
      </c>
      <c r="R1898" s="36"/>
      <c r="S1898" s="37"/>
      <c r="U1898" s="36"/>
      <c r="V1898" s="37"/>
      <c r="W1898" s="40" t="s">
        <v>119</v>
      </c>
      <c r="X1898" s="39" t="s">
        <v>366</v>
      </c>
      <c r="Y1898" s="40" t="s">
        <v>3954</v>
      </c>
      <c r="Z1898" s="40" t="s">
        <v>2436</v>
      </c>
      <c r="AA1898" s="40" t="s">
        <v>519</v>
      </c>
      <c r="AB1898" s="40" t="s">
        <v>2477</v>
      </c>
      <c r="AC1898" s="40" t="s">
        <v>4852</v>
      </c>
      <c r="AD1898" s="59" t="s">
        <v>4940</v>
      </c>
    </row>
    <row r="1899" spans="1:30">
      <c r="A1899" s="15" t="str">
        <f t="shared" si="145"/>
        <v>2022-3</v>
      </c>
      <c r="B1899" s="40" t="s">
        <v>4497</v>
      </c>
      <c r="C1899" s="47">
        <v>44629</v>
      </c>
      <c r="D1899" s="40" t="s">
        <v>4498</v>
      </c>
      <c r="E1899" s="40" t="s">
        <v>365</v>
      </c>
      <c r="F1899" s="40" t="s">
        <v>24</v>
      </c>
      <c r="G1899" s="40" t="s">
        <v>23</v>
      </c>
      <c r="H1899" s="40" t="s">
        <v>521</v>
      </c>
      <c r="I1899" s="15" t="str">
        <f t="shared" si="146"/>
        <v>MZQ</v>
      </c>
      <c r="J1899" s="52">
        <v>505</v>
      </c>
      <c r="K1899" s="53">
        <v>5.35</v>
      </c>
      <c r="L1899" s="54">
        <f t="shared" si="147"/>
        <v>2701.75</v>
      </c>
      <c r="M1899" s="56">
        <v>5.35</v>
      </c>
      <c r="N1899" s="50">
        <v>6.3014000000000001</v>
      </c>
      <c r="O1899" s="50">
        <v>0.80649999999999999</v>
      </c>
      <c r="P1899" s="70">
        <f t="shared" si="148"/>
        <v>5.35</v>
      </c>
      <c r="Q1899" s="37">
        <f t="shared" si="149"/>
        <v>2701.75</v>
      </c>
      <c r="R1899" s="36"/>
      <c r="S1899" s="37"/>
      <c r="U1899" s="36"/>
      <c r="V1899" s="37"/>
      <c r="W1899" s="40" t="s">
        <v>21</v>
      </c>
      <c r="X1899" s="39" t="s">
        <v>366</v>
      </c>
      <c r="Y1899" s="40" t="s">
        <v>3957</v>
      </c>
      <c r="Z1899" s="40" t="s">
        <v>2437</v>
      </c>
      <c r="AA1899" s="40" t="s">
        <v>518</v>
      </c>
      <c r="AB1899" s="40" t="s">
        <v>2474</v>
      </c>
      <c r="AC1899" s="40" t="s">
        <v>4795</v>
      </c>
      <c r="AD1899" s="59" t="s">
        <v>4940</v>
      </c>
    </row>
    <row r="1900" spans="1:30">
      <c r="A1900" s="15" t="str">
        <f t="shared" si="145"/>
        <v>2022-3</v>
      </c>
      <c r="B1900" s="40" t="s">
        <v>4499</v>
      </c>
      <c r="C1900" s="47">
        <v>44621</v>
      </c>
      <c r="D1900" s="40" t="s">
        <v>4500</v>
      </c>
      <c r="E1900" s="40" t="s">
        <v>365</v>
      </c>
      <c r="F1900" s="40" t="s">
        <v>38</v>
      </c>
      <c r="G1900" s="40" t="s">
        <v>23</v>
      </c>
      <c r="H1900" s="40" t="s">
        <v>512</v>
      </c>
      <c r="I1900" s="15" t="str">
        <f t="shared" si="146"/>
        <v>MZQ</v>
      </c>
      <c r="J1900" s="52">
        <v>500</v>
      </c>
      <c r="K1900" s="53">
        <v>5.3728999999999996</v>
      </c>
      <c r="L1900" s="54">
        <f t="shared" si="147"/>
        <v>2686.45</v>
      </c>
      <c r="M1900" s="56">
        <v>5.3728999999999996</v>
      </c>
      <c r="N1900" s="50">
        <v>6.3014000000000001</v>
      </c>
      <c r="O1900" s="50">
        <v>0.80649999999999999</v>
      </c>
      <c r="P1900" s="70">
        <f t="shared" si="148"/>
        <v>5.3728999999999996</v>
      </c>
      <c r="Q1900" s="37">
        <f t="shared" si="149"/>
        <v>2686.45</v>
      </c>
      <c r="R1900" s="36"/>
      <c r="S1900" s="37"/>
      <c r="U1900" s="36"/>
      <c r="V1900" s="37"/>
      <c r="W1900" s="40" t="s">
        <v>178</v>
      </c>
      <c r="X1900" s="39" t="s">
        <v>366</v>
      </c>
      <c r="Y1900" s="40" t="s">
        <v>3958</v>
      </c>
      <c r="Z1900" s="40" t="s">
        <v>2426</v>
      </c>
      <c r="AA1900" s="40" t="s">
        <v>515</v>
      </c>
      <c r="AB1900" s="40" t="s">
        <v>2474</v>
      </c>
      <c r="AC1900" s="40" t="s">
        <v>4796</v>
      </c>
      <c r="AD1900" s="59" t="s">
        <v>4940</v>
      </c>
    </row>
    <row r="1901" spans="1:30">
      <c r="A1901" s="15" t="str">
        <f t="shared" si="145"/>
        <v>2022-3</v>
      </c>
      <c r="B1901" s="40" t="s">
        <v>916</v>
      </c>
      <c r="C1901" s="47">
        <v>44648</v>
      </c>
      <c r="D1901" s="40" t="s">
        <v>917</v>
      </c>
      <c r="E1901" s="40" t="s">
        <v>365</v>
      </c>
      <c r="F1901" s="40" t="s">
        <v>37</v>
      </c>
      <c r="G1901" s="40" t="s">
        <v>23</v>
      </c>
      <c r="H1901" s="40" t="s">
        <v>512</v>
      </c>
      <c r="I1901" s="15" t="str">
        <f t="shared" si="146"/>
        <v>MZQ</v>
      </c>
      <c r="J1901" s="52">
        <v>5080</v>
      </c>
      <c r="K1901" s="53">
        <v>5.3864999999999998</v>
      </c>
      <c r="L1901" s="54">
        <f t="shared" si="147"/>
        <v>27363.42</v>
      </c>
      <c r="M1901" s="56">
        <v>5.3864999999999998</v>
      </c>
      <c r="N1901" s="50">
        <v>6.3014000000000001</v>
      </c>
      <c r="O1901" s="50">
        <v>0.80649999999999999</v>
      </c>
      <c r="P1901" s="70">
        <f t="shared" si="148"/>
        <v>5.3864999999999998</v>
      </c>
      <c r="Q1901" s="37">
        <f t="shared" si="149"/>
        <v>27363.42</v>
      </c>
      <c r="R1901" s="36"/>
      <c r="S1901" s="37"/>
      <c r="U1901" s="36"/>
      <c r="V1901" s="37"/>
      <c r="W1901" s="40" t="s">
        <v>119</v>
      </c>
      <c r="X1901" s="39" t="s">
        <v>366</v>
      </c>
      <c r="Y1901" s="40" t="s">
        <v>3959</v>
      </c>
      <c r="Z1901" s="40" t="s">
        <v>2436</v>
      </c>
      <c r="AA1901" s="40" t="s">
        <v>515</v>
      </c>
      <c r="AB1901" s="40" t="s">
        <v>2474</v>
      </c>
      <c r="AC1901" s="40" t="s">
        <v>4838</v>
      </c>
      <c r="AD1901" s="59" t="s">
        <v>4940</v>
      </c>
    </row>
    <row r="1902" spans="1:30">
      <c r="A1902" s="15" t="str">
        <f t="shared" si="145"/>
        <v>2022-3</v>
      </c>
      <c r="B1902" s="40" t="s">
        <v>4501</v>
      </c>
      <c r="C1902" s="47">
        <v>44650</v>
      </c>
      <c r="D1902" s="40" t="s">
        <v>4502</v>
      </c>
      <c r="E1902" s="40" t="s">
        <v>365</v>
      </c>
      <c r="F1902" s="40" t="s">
        <v>55</v>
      </c>
      <c r="G1902" s="40" t="s">
        <v>23</v>
      </c>
      <c r="H1902" s="40" t="s">
        <v>521</v>
      </c>
      <c r="I1902" s="15" t="str">
        <f t="shared" si="146"/>
        <v>MZQ</v>
      </c>
      <c r="J1902" s="52">
        <v>1005</v>
      </c>
      <c r="K1902" s="53">
        <v>4.62</v>
      </c>
      <c r="L1902" s="54">
        <f t="shared" si="147"/>
        <v>4643.1000000000004</v>
      </c>
      <c r="M1902" s="56">
        <v>5.46</v>
      </c>
      <c r="N1902" s="50">
        <v>6.3014000000000001</v>
      </c>
      <c r="O1902" s="50">
        <v>0.80649999999999999</v>
      </c>
      <c r="P1902" s="70">
        <f t="shared" si="148"/>
        <v>5.46</v>
      </c>
      <c r="Q1902" s="37">
        <f t="shared" si="149"/>
        <v>5487.3</v>
      </c>
      <c r="R1902" s="36"/>
      <c r="S1902" s="37"/>
      <c r="U1902" s="36"/>
      <c r="V1902" s="37"/>
      <c r="W1902" s="40" t="s">
        <v>21</v>
      </c>
      <c r="X1902" s="39" t="s">
        <v>366</v>
      </c>
      <c r="Y1902" s="40" t="s">
        <v>3960</v>
      </c>
      <c r="Z1902" s="40" t="s">
        <v>2437</v>
      </c>
      <c r="AA1902" s="40" t="s">
        <v>516</v>
      </c>
      <c r="AB1902" s="40" t="s">
        <v>2477</v>
      </c>
      <c r="AC1902" s="40" t="s">
        <v>4805</v>
      </c>
      <c r="AD1902" s="59" t="s">
        <v>4940</v>
      </c>
    </row>
    <row r="1903" spans="1:30">
      <c r="A1903" s="15" t="str">
        <f t="shared" si="145"/>
        <v>2022-3</v>
      </c>
      <c r="B1903" s="40" t="s">
        <v>555</v>
      </c>
      <c r="C1903" s="47">
        <v>44621</v>
      </c>
      <c r="D1903" s="40" t="s">
        <v>579</v>
      </c>
      <c r="E1903" s="40" t="s">
        <v>365</v>
      </c>
      <c r="F1903" s="40" t="s">
        <v>55</v>
      </c>
      <c r="G1903" s="40" t="s">
        <v>23</v>
      </c>
      <c r="H1903" s="40" t="s">
        <v>521</v>
      </c>
      <c r="I1903" s="15" t="str">
        <f t="shared" si="146"/>
        <v>MZQ</v>
      </c>
      <c r="J1903" s="52">
        <v>1010</v>
      </c>
      <c r="K1903" s="53">
        <v>5.51</v>
      </c>
      <c r="L1903" s="54">
        <f t="shared" si="147"/>
        <v>5565.1</v>
      </c>
      <c r="M1903" s="56">
        <v>5.51</v>
      </c>
      <c r="N1903" s="50">
        <v>6.3014000000000001</v>
      </c>
      <c r="O1903" s="50">
        <v>0.80649999999999999</v>
      </c>
      <c r="P1903" s="70">
        <f t="shared" si="148"/>
        <v>5.51</v>
      </c>
      <c r="Q1903" s="37">
        <f t="shared" si="149"/>
        <v>5565.1</v>
      </c>
      <c r="R1903" s="36"/>
      <c r="S1903" s="37"/>
      <c r="U1903" s="36"/>
      <c r="V1903" s="37"/>
      <c r="W1903" s="40" t="s">
        <v>21</v>
      </c>
      <c r="X1903" s="39" t="s">
        <v>366</v>
      </c>
      <c r="Y1903" s="40" t="s">
        <v>3961</v>
      </c>
      <c r="Z1903" s="40" t="s">
        <v>2437</v>
      </c>
      <c r="AA1903" s="40" t="s">
        <v>517</v>
      </c>
      <c r="AB1903" s="40" t="s">
        <v>2475</v>
      </c>
      <c r="AC1903" s="40" t="s">
        <v>4804</v>
      </c>
      <c r="AD1903" s="59" t="s">
        <v>4940</v>
      </c>
    </row>
    <row r="1904" spans="1:30">
      <c r="A1904" s="15" t="str">
        <f t="shared" si="145"/>
        <v>2022-3</v>
      </c>
      <c r="B1904" s="40" t="s">
        <v>4503</v>
      </c>
      <c r="C1904" s="47">
        <v>44641</v>
      </c>
      <c r="D1904" s="40" t="s">
        <v>4504</v>
      </c>
      <c r="E1904" s="40" t="s">
        <v>365</v>
      </c>
      <c r="F1904" s="40" t="s">
        <v>55</v>
      </c>
      <c r="G1904" s="40" t="s">
        <v>23</v>
      </c>
      <c r="H1904" s="40" t="s">
        <v>521</v>
      </c>
      <c r="I1904" s="15" t="str">
        <f t="shared" si="146"/>
        <v>MZQ</v>
      </c>
      <c r="J1904" s="52">
        <v>1010</v>
      </c>
      <c r="K1904" s="53">
        <v>5.67</v>
      </c>
      <c r="L1904" s="54">
        <f t="shared" si="147"/>
        <v>5726.7</v>
      </c>
      <c r="M1904" s="56">
        <v>5.67</v>
      </c>
      <c r="N1904" s="50">
        <v>6.3014000000000001</v>
      </c>
      <c r="O1904" s="50">
        <v>0.80649999999999999</v>
      </c>
      <c r="P1904" s="70">
        <f t="shared" si="148"/>
        <v>5.67</v>
      </c>
      <c r="Q1904" s="37">
        <f t="shared" si="149"/>
        <v>5726.7</v>
      </c>
      <c r="R1904" s="36"/>
      <c r="S1904" s="37"/>
      <c r="U1904" s="36"/>
      <c r="V1904" s="37"/>
      <c r="W1904" s="40" t="s">
        <v>21</v>
      </c>
      <c r="X1904" s="39" t="s">
        <v>366</v>
      </c>
      <c r="Y1904" s="40" t="s">
        <v>3962</v>
      </c>
      <c r="Z1904" s="40" t="s">
        <v>2437</v>
      </c>
      <c r="AA1904" s="40" t="s">
        <v>516</v>
      </c>
      <c r="AB1904" s="40" t="s">
        <v>2477</v>
      </c>
      <c r="AC1904" s="40" t="s">
        <v>4851</v>
      </c>
      <c r="AD1904" s="59" t="s">
        <v>4940</v>
      </c>
    </row>
    <row r="1905" spans="1:30">
      <c r="A1905" s="15" t="str">
        <f t="shared" si="145"/>
        <v>2022-3</v>
      </c>
      <c r="B1905" s="40" t="s">
        <v>4505</v>
      </c>
      <c r="C1905" s="47">
        <v>44641</v>
      </c>
      <c r="D1905" s="40" t="s">
        <v>4506</v>
      </c>
      <c r="E1905" s="40" t="s">
        <v>365</v>
      </c>
      <c r="F1905" s="40" t="s">
        <v>185</v>
      </c>
      <c r="G1905" s="40" t="s">
        <v>25</v>
      </c>
      <c r="H1905" s="40" t="s">
        <v>512</v>
      </c>
      <c r="I1905" s="15" t="str">
        <f t="shared" si="146"/>
        <v>MZQ</v>
      </c>
      <c r="J1905" s="52">
        <v>3</v>
      </c>
      <c r="K1905" s="53">
        <v>5.7</v>
      </c>
      <c r="L1905" s="54">
        <f t="shared" si="147"/>
        <v>17.100000000000001</v>
      </c>
      <c r="M1905" s="56">
        <v>5.7</v>
      </c>
      <c r="N1905" s="50">
        <v>6.3014000000000001</v>
      </c>
      <c r="O1905" s="50">
        <v>0.80649999999999999</v>
      </c>
      <c r="P1905" s="70">
        <f t="shared" si="148"/>
        <v>5.7</v>
      </c>
      <c r="Q1905" s="37">
        <f t="shared" si="149"/>
        <v>17.100000000000001</v>
      </c>
      <c r="R1905" s="36"/>
      <c r="S1905" s="37"/>
      <c r="U1905" s="36"/>
      <c r="V1905" s="37"/>
      <c r="W1905" s="40" t="s">
        <v>33</v>
      </c>
      <c r="X1905" s="39" t="s">
        <v>366</v>
      </c>
      <c r="Y1905" s="40" t="s">
        <v>3963</v>
      </c>
      <c r="Z1905" s="40" t="s">
        <v>2447</v>
      </c>
      <c r="AA1905" s="40" t="s">
        <v>530</v>
      </c>
      <c r="AB1905" s="40" t="s">
        <v>2475</v>
      </c>
      <c r="AC1905" s="40" t="s">
        <v>4854</v>
      </c>
      <c r="AD1905" s="59" t="s">
        <v>4940</v>
      </c>
    </row>
    <row r="1906" spans="1:30">
      <c r="A1906" s="15" t="str">
        <f t="shared" si="145"/>
        <v>2022-3</v>
      </c>
      <c r="B1906" s="40" t="s">
        <v>4505</v>
      </c>
      <c r="C1906" s="47">
        <v>44638</v>
      </c>
      <c r="D1906" s="40" t="s">
        <v>4506</v>
      </c>
      <c r="E1906" s="40" t="s">
        <v>365</v>
      </c>
      <c r="F1906" s="40" t="s">
        <v>185</v>
      </c>
      <c r="G1906" s="40" t="s">
        <v>25</v>
      </c>
      <c r="H1906" s="40" t="s">
        <v>512</v>
      </c>
      <c r="I1906" s="15" t="str">
        <f t="shared" si="146"/>
        <v>MZQ</v>
      </c>
      <c r="J1906" s="52">
        <v>498</v>
      </c>
      <c r="K1906" s="53">
        <v>5.7</v>
      </c>
      <c r="L1906" s="54">
        <f t="shared" si="147"/>
        <v>2838.6</v>
      </c>
      <c r="M1906" s="56">
        <v>5.7</v>
      </c>
      <c r="N1906" s="50">
        <v>6.3014000000000001</v>
      </c>
      <c r="O1906" s="50">
        <v>0.80649999999999999</v>
      </c>
      <c r="P1906" s="70">
        <f t="shared" si="148"/>
        <v>5.7</v>
      </c>
      <c r="Q1906" s="37">
        <f t="shared" si="149"/>
        <v>2838.6</v>
      </c>
      <c r="R1906" s="36"/>
      <c r="S1906" s="37"/>
      <c r="U1906" s="36"/>
      <c r="V1906" s="37"/>
      <c r="W1906" s="40" t="s">
        <v>33</v>
      </c>
      <c r="X1906" s="39" t="s">
        <v>366</v>
      </c>
      <c r="Y1906" s="40" t="s">
        <v>3963</v>
      </c>
      <c r="Z1906" s="40" t="s">
        <v>2447</v>
      </c>
      <c r="AA1906" s="40" t="s">
        <v>530</v>
      </c>
      <c r="AB1906" s="40" t="s">
        <v>2475</v>
      </c>
      <c r="AC1906" s="40" t="s">
        <v>4855</v>
      </c>
      <c r="AD1906" s="59" t="s">
        <v>4940</v>
      </c>
    </row>
    <row r="1907" spans="1:30">
      <c r="A1907" s="15" t="str">
        <f t="shared" si="145"/>
        <v>2022-3</v>
      </c>
      <c r="B1907" s="40" t="s">
        <v>918</v>
      </c>
      <c r="C1907" s="47">
        <v>44630</v>
      </c>
      <c r="D1907" s="40" t="s">
        <v>919</v>
      </c>
      <c r="E1907" s="40" t="s">
        <v>365</v>
      </c>
      <c r="F1907" s="40" t="s">
        <v>38</v>
      </c>
      <c r="G1907" s="40" t="s">
        <v>23</v>
      </c>
      <c r="H1907" s="40" t="s">
        <v>512</v>
      </c>
      <c r="I1907" s="15" t="str">
        <f t="shared" si="146"/>
        <v>MZQ</v>
      </c>
      <c r="J1907" s="52">
        <v>300</v>
      </c>
      <c r="K1907" s="53">
        <v>5.8832000000000004</v>
      </c>
      <c r="L1907" s="54">
        <f t="shared" si="147"/>
        <v>1764.96</v>
      </c>
      <c r="M1907" s="56">
        <v>5.7081999999999997</v>
      </c>
      <c r="N1907" s="50">
        <v>6.3014000000000001</v>
      </c>
      <c r="O1907" s="50">
        <v>0.80649999999999999</v>
      </c>
      <c r="P1907" s="70">
        <f t="shared" si="148"/>
        <v>5.7081999999999997</v>
      </c>
      <c r="Q1907" s="37">
        <f t="shared" si="149"/>
        <v>1712.46</v>
      </c>
      <c r="R1907" s="36"/>
      <c r="S1907" s="37"/>
      <c r="U1907" s="36"/>
      <c r="V1907" s="37"/>
      <c r="W1907" s="40" t="s">
        <v>106</v>
      </c>
      <c r="X1907" s="39" t="s">
        <v>366</v>
      </c>
      <c r="Y1907" s="40" t="s">
        <v>3964</v>
      </c>
      <c r="Z1907" s="40" t="s">
        <v>2450</v>
      </c>
      <c r="AA1907" s="40" t="s">
        <v>519</v>
      </c>
      <c r="AB1907" s="40" t="s">
        <v>2477</v>
      </c>
      <c r="AC1907" s="40" t="s">
        <v>4856</v>
      </c>
      <c r="AD1907" s="59" t="s">
        <v>4940</v>
      </c>
    </row>
    <row r="1908" spans="1:30">
      <c r="A1908" s="15" t="str">
        <f t="shared" si="145"/>
        <v>2022-3</v>
      </c>
      <c r="B1908" s="40" t="s">
        <v>4507</v>
      </c>
      <c r="C1908" s="47">
        <v>44629</v>
      </c>
      <c r="D1908" s="40" t="s">
        <v>4508</v>
      </c>
      <c r="E1908" s="40" t="s">
        <v>365</v>
      </c>
      <c r="F1908" s="40" t="s">
        <v>24</v>
      </c>
      <c r="G1908" s="40" t="s">
        <v>23</v>
      </c>
      <c r="H1908" s="40" t="s">
        <v>521</v>
      </c>
      <c r="I1908" s="15" t="str">
        <f t="shared" si="146"/>
        <v>MZQ</v>
      </c>
      <c r="J1908" s="52">
        <v>505</v>
      </c>
      <c r="K1908" s="53">
        <v>5.76</v>
      </c>
      <c r="L1908" s="54">
        <f t="shared" si="147"/>
        <v>2908.8</v>
      </c>
      <c r="M1908" s="56">
        <v>5.76</v>
      </c>
      <c r="N1908" s="50">
        <v>6.3014000000000001</v>
      </c>
      <c r="O1908" s="50">
        <v>0.80649999999999999</v>
      </c>
      <c r="P1908" s="70">
        <f t="shared" si="148"/>
        <v>5.76</v>
      </c>
      <c r="Q1908" s="37">
        <f t="shared" si="149"/>
        <v>2908.8</v>
      </c>
      <c r="R1908" s="36"/>
      <c r="S1908" s="37"/>
      <c r="U1908" s="36"/>
      <c r="V1908" s="37"/>
      <c r="W1908" s="40" t="s">
        <v>21</v>
      </c>
      <c r="X1908" s="39" t="s">
        <v>366</v>
      </c>
      <c r="Y1908" s="40" t="s">
        <v>3965</v>
      </c>
      <c r="Z1908" s="40" t="s">
        <v>2437</v>
      </c>
      <c r="AA1908" s="40" t="s">
        <v>518</v>
      </c>
      <c r="AB1908" s="40" t="s">
        <v>2474</v>
      </c>
      <c r="AC1908" s="40" t="s">
        <v>4795</v>
      </c>
      <c r="AD1908" s="59" t="s">
        <v>4940</v>
      </c>
    </row>
    <row r="1909" spans="1:30">
      <c r="A1909" s="15" t="str">
        <f t="shared" si="145"/>
        <v>2022-3</v>
      </c>
      <c r="B1909" s="40" t="s">
        <v>4509</v>
      </c>
      <c r="C1909" s="47">
        <v>44629</v>
      </c>
      <c r="D1909" s="40" t="s">
        <v>4510</v>
      </c>
      <c r="E1909" s="40" t="s">
        <v>365</v>
      </c>
      <c r="F1909" s="40" t="s">
        <v>55</v>
      </c>
      <c r="G1909" s="40" t="s">
        <v>23</v>
      </c>
      <c r="H1909" s="40" t="s">
        <v>521</v>
      </c>
      <c r="I1909" s="15" t="str">
        <f t="shared" si="146"/>
        <v>MZQ</v>
      </c>
      <c r="J1909" s="52">
        <v>1012</v>
      </c>
      <c r="K1909" s="53">
        <v>5.09</v>
      </c>
      <c r="L1909" s="54">
        <f t="shared" si="147"/>
        <v>5151.08</v>
      </c>
      <c r="M1909" s="56">
        <v>5.77</v>
      </c>
      <c r="N1909" s="50">
        <v>6.3014000000000001</v>
      </c>
      <c r="O1909" s="50">
        <v>0.80649999999999999</v>
      </c>
      <c r="P1909" s="70">
        <f t="shared" si="148"/>
        <v>5.77</v>
      </c>
      <c r="Q1909" s="37">
        <f t="shared" si="149"/>
        <v>5839.24</v>
      </c>
      <c r="R1909" s="36"/>
      <c r="S1909" s="37"/>
      <c r="U1909" s="36"/>
      <c r="V1909" s="37"/>
      <c r="W1909" s="40" t="s">
        <v>21</v>
      </c>
      <c r="X1909" s="39" t="s">
        <v>366</v>
      </c>
      <c r="Y1909" s="40" t="s">
        <v>3966</v>
      </c>
      <c r="Z1909" s="40" t="s">
        <v>2437</v>
      </c>
      <c r="AA1909" s="40" t="s">
        <v>516</v>
      </c>
      <c r="AB1909" s="40" t="s">
        <v>2477</v>
      </c>
      <c r="AC1909" s="40" t="s">
        <v>4735</v>
      </c>
      <c r="AD1909" s="59" t="s">
        <v>4940</v>
      </c>
    </row>
    <row r="1910" spans="1:30">
      <c r="A1910" s="15" t="str">
        <f t="shared" si="145"/>
        <v>2022-3</v>
      </c>
      <c r="B1910" s="40" t="s">
        <v>201</v>
      </c>
      <c r="C1910" s="47">
        <v>44651</v>
      </c>
      <c r="D1910" s="40" t="s">
        <v>202</v>
      </c>
      <c r="E1910" s="40" t="s">
        <v>365</v>
      </c>
      <c r="F1910" s="40" t="s">
        <v>39</v>
      </c>
      <c r="G1910" s="40" t="s">
        <v>25</v>
      </c>
      <c r="H1910" s="40" t="s">
        <v>526</v>
      </c>
      <c r="I1910" s="15" t="str">
        <f t="shared" si="146"/>
        <v>MZQ</v>
      </c>
      <c r="J1910" s="52">
        <v>1260</v>
      </c>
      <c r="K1910" s="53">
        <v>5.4427000000000003</v>
      </c>
      <c r="L1910" s="54">
        <f t="shared" si="147"/>
        <v>6857.8</v>
      </c>
      <c r="M1910" s="56">
        <v>5.8230000000000004</v>
      </c>
      <c r="N1910" s="50">
        <v>6.3014000000000001</v>
      </c>
      <c r="O1910" s="50">
        <v>0.80649999999999999</v>
      </c>
      <c r="P1910" s="70">
        <f t="shared" si="148"/>
        <v>5.8230000000000004</v>
      </c>
      <c r="Q1910" s="37">
        <f t="shared" si="149"/>
        <v>7336.98</v>
      </c>
      <c r="R1910" s="36"/>
      <c r="S1910" s="37"/>
      <c r="U1910" s="36"/>
      <c r="V1910" s="37"/>
      <c r="W1910" s="40" t="s">
        <v>28</v>
      </c>
      <c r="X1910" s="39" t="s">
        <v>366</v>
      </c>
      <c r="Y1910" s="40" t="s">
        <v>3967</v>
      </c>
      <c r="Z1910" s="40" t="s">
        <v>2462</v>
      </c>
      <c r="AA1910" s="40" t="s">
        <v>531</v>
      </c>
      <c r="AB1910" s="40" t="s">
        <v>2478</v>
      </c>
      <c r="AC1910" s="40" t="s">
        <v>4858</v>
      </c>
      <c r="AD1910" s="59" t="s">
        <v>4940</v>
      </c>
    </row>
    <row r="1911" spans="1:30">
      <c r="A1911" s="15" t="str">
        <f t="shared" si="145"/>
        <v>2022-3</v>
      </c>
      <c r="B1911" s="40" t="s">
        <v>201</v>
      </c>
      <c r="C1911" s="47">
        <v>44650</v>
      </c>
      <c r="D1911" s="40" t="s">
        <v>202</v>
      </c>
      <c r="E1911" s="40" t="s">
        <v>365</v>
      </c>
      <c r="F1911" s="40" t="s">
        <v>39</v>
      </c>
      <c r="G1911" s="40" t="s">
        <v>25</v>
      </c>
      <c r="H1911" s="40" t="s">
        <v>526</v>
      </c>
      <c r="I1911" s="15" t="str">
        <f t="shared" si="146"/>
        <v>MZQ</v>
      </c>
      <c r="J1911" s="52">
        <v>800</v>
      </c>
      <c r="K1911" s="53">
        <v>5.4427000000000003</v>
      </c>
      <c r="L1911" s="54">
        <f t="shared" si="147"/>
        <v>4354.16</v>
      </c>
      <c r="M1911" s="56">
        <v>5.8230000000000004</v>
      </c>
      <c r="N1911" s="50">
        <v>6.3014000000000001</v>
      </c>
      <c r="O1911" s="50">
        <v>0.80649999999999999</v>
      </c>
      <c r="P1911" s="70">
        <f t="shared" si="148"/>
        <v>5.8230000000000004</v>
      </c>
      <c r="Q1911" s="37">
        <f t="shared" si="149"/>
        <v>4658.3999999999996</v>
      </c>
      <c r="R1911" s="36"/>
      <c r="S1911" s="37"/>
      <c r="U1911" s="36"/>
      <c r="V1911" s="37"/>
      <c r="W1911" s="40" t="s">
        <v>28</v>
      </c>
      <c r="X1911" s="39" t="s">
        <v>366</v>
      </c>
      <c r="Y1911" s="40" t="s">
        <v>3967</v>
      </c>
      <c r="Z1911" s="40" t="s">
        <v>2462</v>
      </c>
      <c r="AA1911" s="40" t="s">
        <v>531</v>
      </c>
      <c r="AB1911" s="40" t="s">
        <v>2478</v>
      </c>
      <c r="AC1911" s="40" t="s">
        <v>4859</v>
      </c>
      <c r="AD1911" s="59" t="s">
        <v>4940</v>
      </c>
    </row>
    <row r="1912" spans="1:30">
      <c r="A1912" s="15" t="str">
        <f t="shared" si="145"/>
        <v>2022-3</v>
      </c>
      <c r="B1912" s="40" t="s">
        <v>201</v>
      </c>
      <c r="C1912" s="47">
        <v>44650</v>
      </c>
      <c r="D1912" s="40" t="s">
        <v>202</v>
      </c>
      <c r="E1912" s="40" t="s">
        <v>365</v>
      </c>
      <c r="F1912" s="40" t="s">
        <v>39</v>
      </c>
      <c r="G1912" s="40" t="s">
        <v>25</v>
      </c>
      <c r="H1912" s="40" t="s">
        <v>526</v>
      </c>
      <c r="I1912" s="15" t="str">
        <f t="shared" si="146"/>
        <v>MZQ</v>
      </c>
      <c r="J1912" s="52">
        <v>1380</v>
      </c>
      <c r="K1912" s="53">
        <v>5.4427000000000003</v>
      </c>
      <c r="L1912" s="54">
        <f t="shared" si="147"/>
        <v>7510.93</v>
      </c>
      <c r="M1912" s="56">
        <v>5.8230000000000004</v>
      </c>
      <c r="N1912" s="50">
        <v>6.3014000000000001</v>
      </c>
      <c r="O1912" s="50">
        <v>0.80649999999999999</v>
      </c>
      <c r="P1912" s="70">
        <f t="shared" si="148"/>
        <v>5.8230000000000004</v>
      </c>
      <c r="Q1912" s="37">
        <f t="shared" si="149"/>
        <v>8035.74</v>
      </c>
      <c r="R1912" s="36"/>
      <c r="S1912" s="37"/>
      <c r="U1912" s="36"/>
      <c r="V1912" s="37"/>
      <c r="W1912" s="40" t="s">
        <v>28</v>
      </c>
      <c r="X1912" s="39" t="s">
        <v>366</v>
      </c>
      <c r="Y1912" s="40" t="s">
        <v>3967</v>
      </c>
      <c r="Z1912" s="40" t="s">
        <v>2462</v>
      </c>
      <c r="AA1912" s="40" t="s">
        <v>531</v>
      </c>
      <c r="AB1912" s="40" t="s">
        <v>2478</v>
      </c>
      <c r="AC1912" s="40" t="s">
        <v>4860</v>
      </c>
      <c r="AD1912" s="59" t="s">
        <v>4940</v>
      </c>
    </row>
    <row r="1913" spans="1:30">
      <c r="A1913" s="15" t="str">
        <f t="shared" si="145"/>
        <v>2022-3</v>
      </c>
      <c r="B1913" s="40" t="s">
        <v>201</v>
      </c>
      <c r="C1913" s="47">
        <v>44649</v>
      </c>
      <c r="D1913" s="40" t="s">
        <v>202</v>
      </c>
      <c r="E1913" s="40" t="s">
        <v>365</v>
      </c>
      <c r="F1913" s="40" t="s">
        <v>39</v>
      </c>
      <c r="G1913" s="40" t="s">
        <v>25</v>
      </c>
      <c r="H1913" s="40" t="s">
        <v>526</v>
      </c>
      <c r="I1913" s="15" t="str">
        <f t="shared" si="146"/>
        <v>MZQ</v>
      </c>
      <c r="J1913" s="52">
        <v>2760</v>
      </c>
      <c r="K1913" s="53">
        <v>5.4427000000000003</v>
      </c>
      <c r="L1913" s="54">
        <f t="shared" si="147"/>
        <v>15021.85</v>
      </c>
      <c r="M1913" s="56">
        <v>5.8230000000000004</v>
      </c>
      <c r="N1913" s="50">
        <v>6.3014000000000001</v>
      </c>
      <c r="O1913" s="50">
        <v>0.80649999999999999</v>
      </c>
      <c r="P1913" s="70">
        <f t="shared" si="148"/>
        <v>5.8230000000000004</v>
      </c>
      <c r="Q1913" s="37">
        <f t="shared" si="149"/>
        <v>16071.48</v>
      </c>
      <c r="R1913" s="36"/>
      <c r="S1913" s="37"/>
      <c r="U1913" s="36"/>
      <c r="V1913" s="37"/>
      <c r="W1913" s="40" t="s">
        <v>28</v>
      </c>
      <c r="X1913" s="39" t="s">
        <v>366</v>
      </c>
      <c r="Y1913" s="40" t="s">
        <v>3967</v>
      </c>
      <c r="Z1913" s="40" t="s">
        <v>2462</v>
      </c>
      <c r="AA1913" s="40" t="s">
        <v>531</v>
      </c>
      <c r="AB1913" s="40" t="s">
        <v>2478</v>
      </c>
      <c r="AC1913" s="40" t="s">
        <v>4861</v>
      </c>
      <c r="AD1913" s="59" t="s">
        <v>4940</v>
      </c>
    </row>
    <row r="1914" spans="1:30">
      <c r="A1914" s="15" t="str">
        <f t="shared" si="145"/>
        <v>2022-3</v>
      </c>
      <c r="B1914" s="40" t="s">
        <v>201</v>
      </c>
      <c r="C1914" s="47">
        <v>44648</v>
      </c>
      <c r="D1914" s="40" t="s">
        <v>202</v>
      </c>
      <c r="E1914" s="40" t="s">
        <v>365</v>
      </c>
      <c r="F1914" s="40" t="s">
        <v>39</v>
      </c>
      <c r="G1914" s="40" t="s">
        <v>25</v>
      </c>
      <c r="H1914" s="40" t="s">
        <v>526</v>
      </c>
      <c r="I1914" s="15" t="str">
        <f t="shared" si="146"/>
        <v>MZQ</v>
      </c>
      <c r="J1914" s="52">
        <v>2000</v>
      </c>
      <c r="K1914" s="53">
        <v>5.4427000000000003</v>
      </c>
      <c r="L1914" s="54">
        <f t="shared" si="147"/>
        <v>10885.4</v>
      </c>
      <c r="M1914" s="56">
        <v>5.8230000000000004</v>
      </c>
      <c r="N1914" s="50">
        <v>6.3014000000000001</v>
      </c>
      <c r="O1914" s="50">
        <v>0.80649999999999999</v>
      </c>
      <c r="P1914" s="70">
        <f t="shared" si="148"/>
        <v>5.8230000000000004</v>
      </c>
      <c r="Q1914" s="37">
        <f t="shared" si="149"/>
        <v>11646</v>
      </c>
      <c r="R1914" s="36"/>
      <c r="S1914" s="37"/>
      <c r="U1914" s="36"/>
      <c r="V1914" s="37"/>
      <c r="W1914" s="40" t="s">
        <v>28</v>
      </c>
      <c r="X1914" s="39" t="s">
        <v>366</v>
      </c>
      <c r="Y1914" s="40" t="s">
        <v>3967</v>
      </c>
      <c r="Z1914" s="40" t="s">
        <v>2462</v>
      </c>
      <c r="AA1914" s="40" t="s">
        <v>531</v>
      </c>
      <c r="AB1914" s="40" t="s">
        <v>2478</v>
      </c>
      <c r="AC1914" s="40" t="s">
        <v>4769</v>
      </c>
      <c r="AD1914" s="59" t="s">
        <v>4940</v>
      </c>
    </row>
    <row r="1915" spans="1:30">
      <c r="A1915" s="15" t="str">
        <f t="shared" si="145"/>
        <v>2022-3</v>
      </c>
      <c r="B1915" s="40" t="s">
        <v>201</v>
      </c>
      <c r="C1915" s="47">
        <v>44648</v>
      </c>
      <c r="D1915" s="40" t="s">
        <v>202</v>
      </c>
      <c r="E1915" s="40" t="s">
        <v>365</v>
      </c>
      <c r="F1915" s="40" t="s">
        <v>39</v>
      </c>
      <c r="G1915" s="40" t="s">
        <v>25</v>
      </c>
      <c r="H1915" s="40" t="s">
        <v>526</v>
      </c>
      <c r="I1915" s="15" t="str">
        <f t="shared" si="146"/>
        <v>MZQ</v>
      </c>
      <c r="J1915" s="52">
        <v>2640</v>
      </c>
      <c r="K1915" s="53">
        <v>5.4427000000000003</v>
      </c>
      <c r="L1915" s="54">
        <f t="shared" si="147"/>
        <v>14368.73</v>
      </c>
      <c r="M1915" s="56">
        <v>5.8230000000000004</v>
      </c>
      <c r="N1915" s="50">
        <v>6.3014000000000001</v>
      </c>
      <c r="O1915" s="50">
        <v>0.80649999999999999</v>
      </c>
      <c r="P1915" s="70">
        <f t="shared" si="148"/>
        <v>5.8230000000000004</v>
      </c>
      <c r="Q1915" s="37">
        <f t="shared" si="149"/>
        <v>15372.72</v>
      </c>
      <c r="R1915" s="36"/>
      <c r="S1915" s="37"/>
      <c r="U1915" s="36"/>
      <c r="V1915" s="37"/>
      <c r="W1915" s="40" t="s">
        <v>28</v>
      </c>
      <c r="X1915" s="39" t="s">
        <v>366</v>
      </c>
      <c r="Y1915" s="40" t="s">
        <v>3967</v>
      </c>
      <c r="Z1915" s="40" t="s">
        <v>2462</v>
      </c>
      <c r="AA1915" s="40" t="s">
        <v>531</v>
      </c>
      <c r="AB1915" s="40" t="s">
        <v>2478</v>
      </c>
      <c r="AC1915" s="40" t="s">
        <v>4862</v>
      </c>
      <c r="AD1915" s="59" t="s">
        <v>4940</v>
      </c>
    </row>
    <row r="1916" spans="1:30">
      <c r="A1916" s="15" t="str">
        <f t="shared" si="145"/>
        <v>2022-3</v>
      </c>
      <c r="B1916" s="40" t="s">
        <v>201</v>
      </c>
      <c r="C1916" s="47">
        <v>44634</v>
      </c>
      <c r="D1916" s="40" t="s">
        <v>202</v>
      </c>
      <c r="E1916" s="40" t="s">
        <v>365</v>
      </c>
      <c r="F1916" s="40" t="s">
        <v>39</v>
      </c>
      <c r="G1916" s="40" t="s">
        <v>25</v>
      </c>
      <c r="H1916" s="40" t="s">
        <v>526</v>
      </c>
      <c r="I1916" s="15" t="str">
        <f t="shared" si="146"/>
        <v>MZQ</v>
      </c>
      <c r="J1916" s="52">
        <v>1160</v>
      </c>
      <c r="K1916" s="53">
        <v>5.4427000000000003</v>
      </c>
      <c r="L1916" s="54">
        <f t="shared" si="147"/>
        <v>6313.53</v>
      </c>
      <c r="M1916" s="56">
        <v>5.8230000000000004</v>
      </c>
      <c r="N1916" s="50">
        <v>6.3014000000000001</v>
      </c>
      <c r="O1916" s="50">
        <v>0.80649999999999999</v>
      </c>
      <c r="P1916" s="70">
        <f t="shared" si="148"/>
        <v>5.8230000000000004</v>
      </c>
      <c r="Q1916" s="37">
        <f t="shared" si="149"/>
        <v>6754.68</v>
      </c>
      <c r="R1916" s="36"/>
      <c r="S1916" s="37"/>
      <c r="U1916" s="36"/>
      <c r="V1916" s="37"/>
      <c r="W1916" s="40" t="s">
        <v>28</v>
      </c>
      <c r="X1916" s="39" t="s">
        <v>366</v>
      </c>
      <c r="Y1916" s="40" t="s">
        <v>3967</v>
      </c>
      <c r="Z1916" s="40" t="s">
        <v>2462</v>
      </c>
      <c r="AA1916" s="40" t="s">
        <v>531</v>
      </c>
      <c r="AB1916" s="40" t="s">
        <v>2478</v>
      </c>
      <c r="AC1916" s="40" t="s">
        <v>4863</v>
      </c>
      <c r="AD1916" s="59" t="s">
        <v>4940</v>
      </c>
    </row>
    <row r="1917" spans="1:30">
      <c r="A1917" s="15" t="str">
        <f t="shared" si="145"/>
        <v>2022-3</v>
      </c>
      <c r="B1917" s="40" t="s">
        <v>201</v>
      </c>
      <c r="C1917" s="47">
        <v>44631</v>
      </c>
      <c r="D1917" s="40" t="s">
        <v>202</v>
      </c>
      <c r="E1917" s="40" t="s">
        <v>365</v>
      </c>
      <c r="F1917" s="40" t="s">
        <v>39</v>
      </c>
      <c r="G1917" s="40" t="s">
        <v>25</v>
      </c>
      <c r="H1917" s="40" t="s">
        <v>526</v>
      </c>
      <c r="I1917" s="15" t="str">
        <f t="shared" si="146"/>
        <v>MZQ</v>
      </c>
      <c r="J1917" s="52">
        <v>920</v>
      </c>
      <c r="K1917" s="53">
        <v>5.4427000000000003</v>
      </c>
      <c r="L1917" s="54">
        <f t="shared" si="147"/>
        <v>5007.28</v>
      </c>
      <c r="M1917" s="56">
        <v>5.8230000000000004</v>
      </c>
      <c r="N1917" s="50">
        <v>6.3014000000000001</v>
      </c>
      <c r="O1917" s="50">
        <v>0.80649999999999999</v>
      </c>
      <c r="P1917" s="70">
        <f t="shared" si="148"/>
        <v>5.8230000000000004</v>
      </c>
      <c r="Q1917" s="37">
        <f t="shared" si="149"/>
        <v>5357.16</v>
      </c>
      <c r="R1917" s="36"/>
      <c r="S1917" s="37"/>
      <c r="U1917" s="36"/>
      <c r="V1917" s="37"/>
      <c r="W1917" s="40" t="s">
        <v>28</v>
      </c>
      <c r="X1917" s="39" t="s">
        <v>366</v>
      </c>
      <c r="Y1917" s="40" t="s">
        <v>3968</v>
      </c>
      <c r="Z1917" s="40" t="s">
        <v>2462</v>
      </c>
      <c r="AA1917" s="40" t="s">
        <v>531</v>
      </c>
      <c r="AB1917" s="40" t="s">
        <v>2478</v>
      </c>
      <c r="AC1917" s="40" t="s">
        <v>4864</v>
      </c>
      <c r="AD1917" s="59" t="s">
        <v>4940</v>
      </c>
    </row>
    <row r="1918" spans="1:30">
      <c r="A1918" s="15" t="str">
        <f t="shared" si="145"/>
        <v>2022-3</v>
      </c>
      <c r="B1918" s="40" t="s">
        <v>201</v>
      </c>
      <c r="C1918" s="47">
        <v>44628</v>
      </c>
      <c r="D1918" s="40" t="s">
        <v>202</v>
      </c>
      <c r="E1918" s="40" t="s">
        <v>365</v>
      </c>
      <c r="F1918" s="40" t="s">
        <v>39</v>
      </c>
      <c r="G1918" s="40" t="s">
        <v>25</v>
      </c>
      <c r="H1918" s="40" t="s">
        <v>526</v>
      </c>
      <c r="I1918" s="15" t="str">
        <f t="shared" si="146"/>
        <v>MZQ</v>
      </c>
      <c r="J1918" s="52">
        <v>940</v>
      </c>
      <c r="K1918" s="53">
        <v>5.4427000000000003</v>
      </c>
      <c r="L1918" s="54">
        <f t="shared" si="147"/>
        <v>5116.1400000000003</v>
      </c>
      <c r="M1918" s="56">
        <v>5.8230000000000004</v>
      </c>
      <c r="N1918" s="50">
        <v>6.3014000000000001</v>
      </c>
      <c r="O1918" s="50">
        <v>0.80649999999999999</v>
      </c>
      <c r="P1918" s="70">
        <f t="shared" si="148"/>
        <v>5.8230000000000004</v>
      </c>
      <c r="Q1918" s="37">
        <f t="shared" si="149"/>
        <v>5473.62</v>
      </c>
      <c r="R1918" s="36"/>
      <c r="S1918" s="37"/>
      <c r="U1918" s="36"/>
      <c r="V1918" s="37"/>
      <c r="W1918" s="40" t="s">
        <v>28</v>
      </c>
      <c r="X1918" s="39" t="s">
        <v>366</v>
      </c>
      <c r="Y1918" s="40" t="s">
        <v>3968</v>
      </c>
      <c r="Z1918" s="40" t="s">
        <v>2462</v>
      </c>
      <c r="AA1918" s="40" t="s">
        <v>531</v>
      </c>
      <c r="AB1918" s="40" t="s">
        <v>2478</v>
      </c>
      <c r="AC1918" s="40" t="s">
        <v>4821</v>
      </c>
      <c r="AD1918" s="59" t="s">
        <v>4940</v>
      </c>
    </row>
    <row r="1919" spans="1:30">
      <c r="A1919" s="15" t="str">
        <f t="shared" si="145"/>
        <v>2022-3</v>
      </c>
      <c r="B1919" s="40" t="s">
        <v>201</v>
      </c>
      <c r="C1919" s="47">
        <v>44627</v>
      </c>
      <c r="D1919" s="40" t="s">
        <v>202</v>
      </c>
      <c r="E1919" s="40" t="s">
        <v>365</v>
      </c>
      <c r="F1919" s="40" t="s">
        <v>39</v>
      </c>
      <c r="G1919" s="40" t="s">
        <v>25</v>
      </c>
      <c r="H1919" s="40" t="s">
        <v>526</v>
      </c>
      <c r="I1919" s="15" t="str">
        <f t="shared" si="146"/>
        <v>MZQ</v>
      </c>
      <c r="J1919" s="52">
        <v>680</v>
      </c>
      <c r="K1919" s="53">
        <v>5.4427000000000003</v>
      </c>
      <c r="L1919" s="54">
        <f t="shared" si="147"/>
        <v>3701.04</v>
      </c>
      <c r="M1919" s="56">
        <v>5.8230000000000004</v>
      </c>
      <c r="N1919" s="50">
        <v>6.3014000000000001</v>
      </c>
      <c r="O1919" s="50">
        <v>0.80649999999999999</v>
      </c>
      <c r="P1919" s="70">
        <f t="shared" si="148"/>
        <v>5.8230000000000004</v>
      </c>
      <c r="Q1919" s="37">
        <f t="shared" si="149"/>
        <v>3959.64</v>
      </c>
      <c r="R1919" s="36"/>
      <c r="S1919" s="37"/>
      <c r="U1919" s="36"/>
      <c r="V1919" s="37"/>
      <c r="W1919" s="40" t="s">
        <v>28</v>
      </c>
      <c r="X1919" s="39" t="s">
        <v>366</v>
      </c>
      <c r="Y1919" s="40" t="s">
        <v>3968</v>
      </c>
      <c r="Z1919" s="40" t="s">
        <v>2462</v>
      </c>
      <c r="AA1919" s="40" t="s">
        <v>531</v>
      </c>
      <c r="AB1919" s="40" t="s">
        <v>2478</v>
      </c>
      <c r="AC1919" s="40" t="s">
        <v>4865</v>
      </c>
      <c r="AD1919" s="59" t="s">
        <v>4940</v>
      </c>
    </row>
    <row r="1920" spans="1:30">
      <c r="A1920" s="15" t="str">
        <f t="shared" si="145"/>
        <v>2022-3</v>
      </c>
      <c r="B1920" s="40" t="s">
        <v>201</v>
      </c>
      <c r="C1920" s="47">
        <v>44627</v>
      </c>
      <c r="D1920" s="40" t="s">
        <v>202</v>
      </c>
      <c r="E1920" s="40" t="s">
        <v>365</v>
      </c>
      <c r="F1920" s="40" t="s">
        <v>39</v>
      </c>
      <c r="G1920" s="40" t="s">
        <v>25</v>
      </c>
      <c r="H1920" s="40" t="s">
        <v>526</v>
      </c>
      <c r="I1920" s="15" t="str">
        <f t="shared" si="146"/>
        <v>MZQ</v>
      </c>
      <c r="J1920" s="52">
        <v>3360</v>
      </c>
      <c r="K1920" s="53">
        <v>5.4427000000000003</v>
      </c>
      <c r="L1920" s="54">
        <f t="shared" si="147"/>
        <v>18287.47</v>
      </c>
      <c r="M1920" s="56">
        <v>5.8230000000000004</v>
      </c>
      <c r="N1920" s="50">
        <v>6.3014000000000001</v>
      </c>
      <c r="O1920" s="50">
        <v>0.80649999999999999</v>
      </c>
      <c r="P1920" s="70">
        <f t="shared" si="148"/>
        <v>5.8230000000000004</v>
      </c>
      <c r="Q1920" s="37">
        <f t="shared" si="149"/>
        <v>19565.28</v>
      </c>
      <c r="R1920" s="36"/>
      <c r="S1920" s="37"/>
      <c r="U1920" s="36"/>
      <c r="V1920" s="37"/>
      <c r="W1920" s="40" t="s">
        <v>28</v>
      </c>
      <c r="X1920" s="39" t="s">
        <v>366</v>
      </c>
      <c r="Y1920" s="40" t="s">
        <v>3968</v>
      </c>
      <c r="Z1920" s="40" t="s">
        <v>2462</v>
      </c>
      <c r="AA1920" s="40" t="s">
        <v>531</v>
      </c>
      <c r="AB1920" s="40" t="s">
        <v>2478</v>
      </c>
      <c r="AC1920" s="40" t="s">
        <v>4866</v>
      </c>
      <c r="AD1920" s="59" t="s">
        <v>4940</v>
      </c>
    </row>
    <row r="1921" spans="1:30">
      <c r="A1921" s="15" t="str">
        <f t="shared" si="145"/>
        <v>2022-3</v>
      </c>
      <c r="B1921" s="40" t="s">
        <v>201</v>
      </c>
      <c r="C1921" s="47">
        <v>44624</v>
      </c>
      <c r="D1921" s="40" t="s">
        <v>202</v>
      </c>
      <c r="E1921" s="40" t="s">
        <v>365</v>
      </c>
      <c r="F1921" s="40" t="s">
        <v>39</v>
      </c>
      <c r="G1921" s="40" t="s">
        <v>25</v>
      </c>
      <c r="H1921" s="40" t="s">
        <v>526</v>
      </c>
      <c r="I1921" s="15" t="str">
        <f t="shared" si="146"/>
        <v>MZQ</v>
      </c>
      <c r="J1921" s="52">
        <v>1400</v>
      </c>
      <c r="K1921" s="53">
        <v>5.4427000000000003</v>
      </c>
      <c r="L1921" s="54">
        <f t="shared" si="147"/>
        <v>7619.78</v>
      </c>
      <c r="M1921" s="56">
        <v>5.8230000000000004</v>
      </c>
      <c r="N1921" s="50">
        <v>6.3014000000000001</v>
      </c>
      <c r="O1921" s="50">
        <v>0.80649999999999999</v>
      </c>
      <c r="P1921" s="70">
        <f t="shared" si="148"/>
        <v>5.8230000000000004</v>
      </c>
      <c r="Q1921" s="37">
        <f t="shared" si="149"/>
        <v>8152.2</v>
      </c>
      <c r="R1921" s="36"/>
      <c r="S1921" s="37"/>
      <c r="U1921" s="36"/>
      <c r="V1921" s="37"/>
      <c r="W1921" s="40" t="s">
        <v>28</v>
      </c>
      <c r="X1921" s="39" t="s">
        <v>366</v>
      </c>
      <c r="Y1921" s="40" t="s">
        <v>3968</v>
      </c>
      <c r="Z1921" s="40" t="s">
        <v>2462</v>
      </c>
      <c r="AA1921" s="40" t="s">
        <v>531</v>
      </c>
      <c r="AB1921" s="40" t="s">
        <v>2478</v>
      </c>
      <c r="AC1921" s="40" t="s">
        <v>4867</v>
      </c>
      <c r="AD1921" s="59" t="s">
        <v>4940</v>
      </c>
    </row>
    <row r="1922" spans="1:30">
      <c r="A1922" s="15" t="str">
        <f t="shared" ref="A1922:A1985" si="150">+TEXT(C1922,"YYYY")&amp;"-"&amp;TEXT(C1922,"M")</f>
        <v>2022-3</v>
      </c>
      <c r="B1922" s="40" t="s">
        <v>201</v>
      </c>
      <c r="C1922" s="47">
        <v>44622</v>
      </c>
      <c r="D1922" s="40" t="s">
        <v>202</v>
      </c>
      <c r="E1922" s="40" t="s">
        <v>365</v>
      </c>
      <c r="F1922" s="40" t="s">
        <v>39</v>
      </c>
      <c r="G1922" s="40" t="s">
        <v>25</v>
      </c>
      <c r="H1922" s="40" t="s">
        <v>526</v>
      </c>
      <c r="I1922" s="15" t="str">
        <f t="shared" ref="I1922:I1985" si="151">+IF(X1922="CNY","MZQ","MHK")</f>
        <v>MZQ</v>
      </c>
      <c r="J1922" s="52">
        <v>2200</v>
      </c>
      <c r="K1922" s="53">
        <v>5.4427000000000003</v>
      </c>
      <c r="L1922" s="54">
        <f t="shared" ref="L1922:L1985" si="152">+ROUND(K1922*J1922,2)</f>
        <v>11973.94</v>
      </c>
      <c r="M1922" s="56">
        <v>5.8230000000000004</v>
      </c>
      <c r="N1922" s="50">
        <v>6.3014000000000001</v>
      </c>
      <c r="O1922" s="50">
        <v>0.80649999999999999</v>
      </c>
      <c r="P1922" s="70">
        <f t="shared" ref="P1922:P1985" si="153">ROUND(IF(AND(X1922="USD"),M1922*N1922,IF(AND(X1922="HKD"),M1922*O1922,M1922)),4)</f>
        <v>5.8230000000000004</v>
      </c>
      <c r="Q1922" s="37">
        <f t="shared" ref="Q1922:Q1985" si="154">+ROUND(P1922*J1922,2)</f>
        <v>12810.6</v>
      </c>
      <c r="R1922" s="36"/>
      <c r="S1922" s="37"/>
      <c r="U1922" s="36"/>
      <c r="V1922" s="37"/>
      <c r="W1922" s="40" t="s">
        <v>28</v>
      </c>
      <c r="X1922" s="39" t="s">
        <v>366</v>
      </c>
      <c r="Y1922" s="40" t="s">
        <v>3968</v>
      </c>
      <c r="Z1922" s="40" t="s">
        <v>2462</v>
      </c>
      <c r="AA1922" s="40" t="s">
        <v>531</v>
      </c>
      <c r="AB1922" s="40" t="s">
        <v>2478</v>
      </c>
      <c r="AC1922" s="40" t="s">
        <v>4868</v>
      </c>
      <c r="AD1922" s="59" t="s">
        <v>4940</v>
      </c>
    </row>
    <row r="1923" spans="1:30">
      <c r="A1923" s="15" t="str">
        <f t="shared" si="150"/>
        <v>2022-3</v>
      </c>
      <c r="B1923" s="40" t="s">
        <v>201</v>
      </c>
      <c r="C1923" s="47">
        <v>44621</v>
      </c>
      <c r="D1923" s="40" t="s">
        <v>202</v>
      </c>
      <c r="E1923" s="40" t="s">
        <v>365</v>
      </c>
      <c r="F1923" s="40" t="s">
        <v>39</v>
      </c>
      <c r="G1923" s="40" t="s">
        <v>25</v>
      </c>
      <c r="H1923" s="40" t="s">
        <v>526</v>
      </c>
      <c r="I1923" s="15" t="str">
        <f t="shared" si="151"/>
        <v>MZQ</v>
      </c>
      <c r="J1923" s="52">
        <v>2280</v>
      </c>
      <c r="K1923" s="53">
        <v>5.4427000000000003</v>
      </c>
      <c r="L1923" s="54">
        <f t="shared" si="152"/>
        <v>12409.36</v>
      </c>
      <c r="M1923" s="56">
        <v>5.8230000000000004</v>
      </c>
      <c r="N1923" s="50">
        <v>6.3014000000000001</v>
      </c>
      <c r="O1923" s="50">
        <v>0.80649999999999999</v>
      </c>
      <c r="P1923" s="70">
        <f t="shared" si="153"/>
        <v>5.8230000000000004</v>
      </c>
      <c r="Q1923" s="37">
        <f t="shared" si="154"/>
        <v>13276.44</v>
      </c>
      <c r="R1923" s="36"/>
      <c r="S1923" s="37"/>
      <c r="U1923" s="36"/>
      <c r="V1923" s="37"/>
      <c r="W1923" s="40" t="s">
        <v>28</v>
      </c>
      <c r="X1923" s="39" t="s">
        <v>366</v>
      </c>
      <c r="Y1923" s="40" t="s">
        <v>3204</v>
      </c>
      <c r="Z1923" s="40" t="s">
        <v>2462</v>
      </c>
      <c r="AA1923" s="40" t="s">
        <v>531</v>
      </c>
      <c r="AB1923" s="40" t="s">
        <v>2478</v>
      </c>
      <c r="AC1923" s="40" t="s">
        <v>4857</v>
      </c>
      <c r="AD1923" s="59" t="s">
        <v>4940</v>
      </c>
    </row>
    <row r="1924" spans="1:30">
      <c r="A1924" s="15" t="str">
        <f t="shared" si="150"/>
        <v>2022-3</v>
      </c>
      <c r="B1924" s="40" t="s">
        <v>4511</v>
      </c>
      <c r="C1924" s="47">
        <v>44651</v>
      </c>
      <c r="D1924" s="40" t="s">
        <v>4512</v>
      </c>
      <c r="E1924" s="40" t="s">
        <v>365</v>
      </c>
      <c r="F1924" s="40" t="s">
        <v>37</v>
      </c>
      <c r="G1924" s="40" t="s">
        <v>23</v>
      </c>
      <c r="H1924" s="40" t="s">
        <v>512</v>
      </c>
      <c r="I1924" s="15" t="str">
        <f t="shared" si="151"/>
        <v>MZQ</v>
      </c>
      <c r="J1924" s="52">
        <v>3338</v>
      </c>
      <c r="K1924" s="53">
        <v>5.8356000000000003</v>
      </c>
      <c r="L1924" s="54">
        <f t="shared" si="152"/>
        <v>19479.23</v>
      </c>
      <c r="M1924" s="56">
        <v>5.8356000000000003</v>
      </c>
      <c r="N1924" s="50">
        <v>6.3014000000000001</v>
      </c>
      <c r="O1924" s="50">
        <v>0.80649999999999999</v>
      </c>
      <c r="P1924" s="70">
        <f t="shared" si="153"/>
        <v>5.8356000000000003</v>
      </c>
      <c r="Q1924" s="37">
        <f t="shared" si="154"/>
        <v>19479.23</v>
      </c>
      <c r="R1924" s="36"/>
      <c r="S1924" s="37"/>
      <c r="U1924" s="36"/>
      <c r="V1924" s="37"/>
      <c r="W1924" s="40" t="s">
        <v>110</v>
      </c>
      <c r="X1924" s="39" t="s">
        <v>366</v>
      </c>
      <c r="Y1924" s="40" t="s">
        <v>3969</v>
      </c>
      <c r="Z1924" s="40" t="s">
        <v>2468</v>
      </c>
      <c r="AA1924" s="40" t="s">
        <v>515</v>
      </c>
      <c r="AB1924" s="40" t="s">
        <v>2474</v>
      </c>
      <c r="AC1924" s="40" t="s">
        <v>4869</v>
      </c>
      <c r="AD1924" s="59" t="s">
        <v>4940</v>
      </c>
    </row>
    <row r="1925" spans="1:30">
      <c r="A1925" s="15" t="str">
        <f t="shared" si="150"/>
        <v>2022-3</v>
      </c>
      <c r="B1925" s="40" t="s">
        <v>4513</v>
      </c>
      <c r="C1925" s="47">
        <v>44651</v>
      </c>
      <c r="D1925" s="40" t="s">
        <v>4514</v>
      </c>
      <c r="E1925" s="40" t="s">
        <v>365</v>
      </c>
      <c r="F1925" s="40" t="s">
        <v>37</v>
      </c>
      <c r="G1925" s="40" t="s">
        <v>23</v>
      </c>
      <c r="H1925" s="40" t="s">
        <v>512</v>
      </c>
      <c r="I1925" s="15" t="str">
        <f t="shared" si="151"/>
        <v>MZQ</v>
      </c>
      <c r="J1925" s="52">
        <v>970</v>
      </c>
      <c r="K1925" s="53">
        <v>5.8356000000000003</v>
      </c>
      <c r="L1925" s="54">
        <f t="shared" si="152"/>
        <v>5660.53</v>
      </c>
      <c r="M1925" s="56">
        <v>5.8356000000000003</v>
      </c>
      <c r="N1925" s="50">
        <v>6.3014000000000001</v>
      </c>
      <c r="O1925" s="50">
        <v>0.80649999999999999</v>
      </c>
      <c r="P1925" s="70">
        <f t="shared" si="153"/>
        <v>5.8356000000000003</v>
      </c>
      <c r="Q1925" s="37">
        <f t="shared" si="154"/>
        <v>5660.53</v>
      </c>
      <c r="R1925" s="36"/>
      <c r="S1925" s="37"/>
      <c r="U1925" s="36"/>
      <c r="V1925" s="37"/>
      <c r="W1925" s="40" t="s">
        <v>110</v>
      </c>
      <c r="X1925" s="39" t="s">
        <v>366</v>
      </c>
      <c r="Y1925" s="40" t="s">
        <v>3970</v>
      </c>
      <c r="Z1925" s="40" t="s">
        <v>2468</v>
      </c>
      <c r="AA1925" s="40" t="s">
        <v>515</v>
      </c>
      <c r="AB1925" s="40" t="s">
        <v>2474</v>
      </c>
      <c r="AC1925" s="40" t="s">
        <v>4869</v>
      </c>
      <c r="AD1925" s="59" t="s">
        <v>4940</v>
      </c>
    </row>
    <row r="1926" spans="1:30">
      <c r="A1926" s="15" t="str">
        <f t="shared" si="150"/>
        <v>2022-3</v>
      </c>
      <c r="B1926" s="40" t="s">
        <v>286</v>
      </c>
      <c r="C1926" s="47">
        <v>44623</v>
      </c>
      <c r="D1926" s="40" t="s">
        <v>287</v>
      </c>
      <c r="E1926" s="40" t="s">
        <v>365</v>
      </c>
      <c r="F1926" s="40" t="s">
        <v>38</v>
      </c>
      <c r="G1926" s="40" t="s">
        <v>23</v>
      </c>
      <c r="H1926" s="40" t="s">
        <v>512</v>
      </c>
      <c r="I1926" s="15" t="str">
        <f t="shared" si="151"/>
        <v>MZQ</v>
      </c>
      <c r="J1926" s="52">
        <v>1580</v>
      </c>
      <c r="K1926" s="53">
        <v>6.2214</v>
      </c>
      <c r="L1926" s="54">
        <f t="shared" si="152"/>
        <v>9829.81</v>
      </c>
      <c r="M1926" s="56">
        <v>5.9812000000000003</v>
      </c>
      <c r="N1926" s="50">
        <v>6.3014000000000001</v>
      </c>
      <c r="O1926" s="50">
        <v>0.80649999999999999</v>
      </c>
      <c r="P1926" s="70">
        <f t="shared" si="153"/>
        <v>5.9812000000000003</v>
      </c>
      <c r="Q1926" s="37">
        <f t="shared" si="154"/>
        <v>9450.2999999999993</v>
      </c>
      <c r="R1926" s="36"/>
      <c r="S1926" s="37"/>
      <c r="U1926" s="36"/>
      <c r="V1926" s="37"/>
      <c r="W1926" s="40" t="s">
        <v>178</v>
      </c>
      <c r="X1926" s="39" t="s">
        <v>366</v>
      </c>
      <c r="Y1926" s="40" t="s">
        <v>3971</v>
      </c>
      <c r="Z1926" s="40" t="s">
        <v>2426</v>
      </c>
      <c r="AA1926" s="40" t="s">
        <v>519</v>
      </c>
      <c r="AB1926" s="40" t="s">
        <v>2477</v>
      </c>
      <c r="AC1926" s="40" t="s">
        <v>4791</v>
      </c>
      <c r="AD1926" s="59" t="s">
        <v>4940</v>
      </c>
    </row>
    <row r="1927" spans="1:30">
      <c r="A1927" s="15" t="str">
        <f t="shared" si="150"/>
        <v>2022-3</v>
      </c>
      <c r="B1927" s="40" t="s">
        <v>59</v>
      </c>
      <c r="C1927" s="47">
        <v>44639</v>
      </c>
      <c r="D1927" s="40" t="s">
        <v>60</v>
      </c>
      <c r="E1927" s="40" t="s">
        <v>47</v>
      </c>
      <c r="F1927" s="40" t="s">
        <v>48</v>
      </c>
      <c r="G1927" s="40" t="s">
        <v>23</v>
      </c>
      <c r="H1927" s="40" t="s">
        <v>529</v>
      </c>
      <c r="I1927" s="15" t="str">
        <f t="shared" si="151"/>
        <v>MZQ</v>
      </c>
      <c r="J1927" s="52">
        <v>100</v>
      </c>
      <c r="K1927" s="53">
        <v>5.9828999999999999</v>
      </c>
      <c r="L1927" s="54">
        <f t="shared" si="152"/>
        <v>598.29</v>
      </c>
      <c r="M1927" s="56">
        <v>5.9828999999999999</v>
      </c>
      <c r="N1927" s="50">
        <v>6.3014000000000001</v>
      </c>
      <c r="O1927" s="50">
        <v>0.80649999999999999</v>
      </c>
      <c r="P1927" s="70">
        <f t="shared" si="153"/>
        <v>5.9828999999999999</v>
      </c>
      <c r="Q1927" s="37">
        <f t="shared" si="154"/>
        <v>598.29</v>
      </c>
      <c r="R1927" s="36"/>
      <c r="S1927" s="37"/>
      <c r="U1927" s="36"/>
      <c r="V1927" s="37"/>
      <c r="W1927" s="40" t="s">
        <v>45</v>
      </c>
      <c r="X1927" s="39" t="s">
        <v>366</v>
      </c>
      <c r="Y1927" s="40" t="s">
        <v>3972</v>
      </c>
      <c r="Z1927" s="40" t="s">
        <v>2466</v>
      </c>
      <c r="AA1927" s="40" t="s">
        <v>517</v>
      </c>
      <c r="AB1927" s="40" t="s">
        <v>2475</v>
      </c>
      <c r="AC1927" s="40" t="s">
        <v>4740</v>
      </c>
      <c r="AD1927" s="59" t="s">
        <v>4940</v>
      </c>
    </row>
    <row r="1928" spans="1:30">
      <c r="A1928" s="15" t="str">
        <f t="shared" si="150"/>
        <v>2022-3</v>
      </c>
      <c r="B1928" s="40" t="s">
        <v>59</v>
      </c>
      <c r="C1928" s="47">
        <v>44639</v>
      </c>
      <c r="D1928" s="40" t="s">
        <v>60</v>
      </c>
      <c r="E1928" s="40" t="s">
        <v>47</v>
      </c>
      <c r="F1928" s="40" t="s">
        <v>48</v>
      </c>
      <c r="G1928" s="40" t="s">
        <v>23</v>
      </c>
      <c r="H1928" s="40" t="s">
        <v>529</v>
      </c>
      <c r="I1928" s="15" t="str">
        <f t="shared" si="151"/>
        <v>MZQ</v>
      </c>
      <c r="J1928" s="52">
        <v>200</v>
      </c>
      <c r="K1928" s="53">
        <v>5.9828999999999999</v>
      </c>
      <c r="L1928" s="54">
        <f t="shared" si="152"/>
        <v>1196.58</v>
      </c>
      <c r="M1928" s="56">
        <v>5.9828999999999999</v>
      </c>
      <c r="N1928" s="50">
        <v>6.3014000000000001</v>
      </c>
      <c r="O1928" s="50">
        <v>0.80649999999999999</v>
      </c>
      <c r="P1928" s="70">
        <f t="shared" si="153"/>
        <v>5.9828999999999999</v>
      </c>
      <c r="Q1928" s="37">
        <f t="shared" si="154"/>
        <v>1196.58</v>
      </c>
      <c r="R1928" s="36"/>
      <c r="S1928" s="37"/>
      <c r="U1928" s="36"/>
      <c r="V1928" s="37"/>
      <c r="W1928" s="40" t="s">
        <v>45</v>
      </c>
      <c r="X1928" s="39" t="s">
        <v>366</v>
      </c>
      <c r="Y1928" s="40" t="s">
        <v>3973</v>
      </c>
      <c r="Z1928" s="40" t="s">
        <v>2466</v>
      </c>
      <c r="AA1928" s="40" t="s">
        <v>517</v>
      </c>
      <c r="AB1928" s="40" t="s">
        <v>2475</v>
      </c>
      <c r="AC1928" s="40" t="s">
        <v>4870</v>
      </c>
      <c r="AD1928" s="59" t="s">
        <v>4940</v>
      </c>
    </row>
    <row r="1929" spans="1:30">
      <c r="A1929" s="15" t="str">
        <f t="shared" si="150"/>
        <v>2022-3</v>
      </c>
      <c r="B1929" s="40" t="s">
        <v>321</v>
      </c>
      <c r="C1929" s="47">
        <v>44643</v>
      </c>
      <c r="D1929" s="40" t="s">
        <v>322</v>
      </c>
      <c r="E1929" s="40" t="s">
        <v>365</v>
      </c>
      <c r="F1929" s="40" t="s">
        <v>48</v>
      </c>
      <c r="G1929" s="40" t="s">
        <v>23</v>
      </c>
      <c r="H1929" s="40" t="s">
        <v>512</v>
      </c>
      <c r="I1929" s="15" t="str">
        <f t="shared" si="151"/>
        <v>MZQ</v>
      </c>
      <c r="J1929" s="52">
        <v>7070</v>
      </c>
      <c r="K1929" s="53">
        <v>6.02</v>
      </c>
      <c r="L1929" s="54">
        <f t="shared" si="152"/>
        <v>42561.4</v>
      </c>
      <c r="M1929" s="56">
        <v>6.02</v>
      </c>
      <c r="N1929" s="50">
        <v>6.3014000000000001</v>
      </c>
      <c r="O1929" s="50">
        <v>0.80649999999999999</v>
      </c>
      <c r="P1929" s="70">
        <f t="shared" si="153"/>
        <v>6.02</v>
      </c>
      <c r="Q1929" s="37">
        <f t="shared" si="154"/>
        <v>42561.4</v>
      </c>
      <c r="R1929" s="36"/>
      <c r="S1929" s="37"/>
      <c r="U1929" s="36"/>
      <c r="V1929" s="37"/>
      <c r="W1929" s="40" t="s">
        <v>131</v>
      </c>
      <c r="X1929" s="39" t="s">
        <v>366</v>
      </c>
      <c r="Y1929" s="40" t="s">
        <v>3974</v>
      </c>
      <c r="Z1929" s="40" t="s">
        <v>2457</v>
      </c>
      <c r="AA1929" s="40" t="s">
        <v>517</v>
      </c>
      <c r="AB1929" s="40" t="s">
        <v>2475</v>
      </c>
      <c r="AC1929" s="40" t="s">
        <v>4827</v>
      </c>
      <c r="AD1929" s="59" t="s">
        <v>4940</v>
      </c>
    </row>
    <row r="1930" spans="1:30">
      <c r="A1930" s="15" t="str">
        <f t="shared" si="150"/>
        <v>2022-3</v>
      </c>
      <c r="B1930" s="40" t="s">
        <v>321</v>
      </c>
      <c r="C1930" s="47">
        <v>44643</v>
      </c>
      <c r="D1930" s="40" t="s">
        <v>322</v>
      </c>
      <c r="E1930" s="40" t="s">
        <v>365</v>
      </c>
      <c r="F1930" s="40" t="s">
        <v>48</v>
      </c>
      <c r="G1930" s="40" t="s">
        <v>23</v>
      </c>
      <c r="H1930" s="40" t="s">
        <v>512</v>
      </c>
      <c r="I1930" s="15" t="str">
        <f t="shared" si="151"/>
        <v>MZQ</v>
      </c>
      <c r="J1930" s="52">
        <v>5030</v>
      </c>
      <c r="K1930" s="53">
        <v>6.02</v>
      </c>
      <c r="L1930" s="54">
        <f t="shared" si="152"/>
        <v>30280.6</v>
      </c>
      <c r="M1930" s="56">
        <v>6.02</v>
      </c>
      <c r="N1930" s="50">
        <v>6.3014000000000001</v>
      </c>
      <c r="O1930" s="50">
        <v>0.80649999999999999</v>
      </c>
      <c r="P1930" s="70">
        <f t="shared" si="153"/>
        <v>6.02</v>
      </c>
      <c r="Q1930" s="37">
        <f t="shared" si="154"/>
        <v>30280.6</v>
      </c>
      <c r="R1930" s="36"/>
      <c r="S1930" s="37"/>
      <c r="U1930" s="36"/>
      <c r="V1930" s="37"/>
      <c r="W1930" s="40" t="s">
        <v>131</v>
      </c>
      <c r="X1930" s="39" t="s">
        <v>366</v>
      </c>
      <c r="Y1930" s="40" t="s">
        <v>3975</v>
      </c>
      <c r="Z1930" s="40" t="s">
        <v>2457</v>
      </c>
      <c r="AA1930" s="40" t="s">
        <v>517</v>
      </c>
      <c r="AB1930" s="40" t="s">
        <v>2475</v>
      </c>
      <c r="AC1930" s="40" t="s">
        <v>4827</v>
      </c>
      <c r="AD1930" s="59" t="s">
        <v>4940</v>
      </c>
    </row>
    <row r="1931" spans="1:30">
      <c r="A1931" s="15" t="str">
        <f t="shared" si="150"/>
        <v>2022-3</v>
      </c>
      <c r="B1931" s="40" t="s">
        <v>321</v>
      </c>
      <c r="C1931" s="47">
        <v>44634</v>
      </c>
      <c r="D1931" s="40" t="s">
        <v>322</v>
      </c>
      <c r="E1931" s="40" t="s">
        <v>365</v>
      </c>
      <c r="F1931" s="40" t="s">
        <v>48</v>
      </c>
      <c r="G1931" s="40" t="s">
        <v>23</v>
      </c>
      <c r="H1931" s="40" t="s">
        <v>512</v>
      </c>
      <c r="I1931" s="15" t="str">
        <f t="shared" si="151"/>
        <v>MZQ</v>
      </c>
      <c r="J1931" s="52">
        <v>2100</v>
      </c>
      <c r="K1931" s="53">
        <v>6.02</v>
      </c>
      <c r="L1931" s="54">
        <f t="shared" si="152"/>
        <v>12642</v>
      </c>
      <c r="M1931" s="56">
        <v>6.16</v>
      </c>
      <c r="N1931" s="50">
        <v>6.3014000000000001</v>
      </c>
      <c r="O1931" s="50">
        <v>0.80649999999999999</v>
      </c>
      <c r="P1931" s="70">
        <f t="shared" si="153"/>
        <v>6.16</v>
      </c>
      <c r="Q1931" s="37">
        <f t="shared" si="154"/>
        <v>12936</v>
      </c>
      <c r="R1931" s="36"/>
      <c r="S1931" s="37"/>
      <c r="U1931" s="36"/>
      <c r="V1931" s="37"/>
      <c r="W1931" s="40" t="s">
        <v>277</v>
      </c>
      <c r="X1931" s="39" t="s">
        <v>366</v>
      </c>
      <c r="Y1931" s="40" t="s">
        <v>3976</v>
      </c>
      <c r="Z1931" s="40" t="s">
        <v>2465</v>
      </c>
      <c r="AA1931" s="40" t="s">
        <v>517</v>
      </c>
      <c r="AB1931" s="40" t="s">
        <v>2475</v>
      </c>
      <c r="AC1931" s="40" t="s">
        <v>4871</v>
      </c>
      <c r="AD1931" s="59" t="s">
        <v>4940</v>
      </c>
    </row>
    <row r="1932" spans="1:30">
      <c r="A1932" s="15" t="str">
        <f t="shared" si="150"/>
        <v>2022-3</v>
      </c>
      <c r="B1932" s="40" t="s">
        <v>321</v>
      </c>
      <c r="C1932" s="47">
        <v>44631</v>
      </c>
      <c r="D1932" s="40" t="s">
        <v>322</v>
      </c>
      <c r="E1932" s="40" t="s">
        <v>365</v>
      </c>
      <c r="F1932" s="40" t="s">
        <v>48</v>
      </c>
      <c r="G1932" s="40" t="s">
        <v>23</v>
      </c>
      <c r="H1932" s="40" t="s">
        <v>512</v>
      </c>
      <c r="I1932" s="15" t="str">
        <f t="shared" si="151"/>
        <v>MZQ</v>
      </c>
      <c r="J1932" s="52">
        <v>5980</v>
      </c>
      <c r="K1932" s="53">
        <v>6.02</v>
      </c>
      <c r="L1932" s="54">
        <f t="shared" si="152"/>
        <v>35999.599999999999</v>
      </c>
      <c r="M1932" s="56">
        <v>6.16</v>
      </c>
      <c r="N1932" s="50">
        <v>6.3014000000000001</v>
      </c>
      <c r="O1932" s="50">
        <v>0.80649999999999999</v>
      </c>
      <c r="P1932" s="70">
        <f t="shared" si="153"/>
        <v>6.16</v>
      </c>
      <c r="Q1932" s="37">
        <f t="shared" si="154"/>
        <v>36836.800000000003</v>
      </c>
      <c r="R1932" s="36"/>
      <c r="S1932" s="37"/>
      <c r="U1932" s="36"/>
      <c r="V1932" s="37"/>
      <c r="W1932" s="40" t="s">
        <v>277</v>
      </c>
      <c r="X1932" s="39" t="s">
        <v>366</v>
      </c>
      <c r="Y1932" s="40" t="s">
        <v>3976</v>
      </c>
      <c r="Z1932" s="40" t="s">
        <v>2465</v>
      </c>
      <c r="AA1932" s="40" t="s">
        <v>517</v>
      </c>
      <c r="AB1932" s="40" t="s">
        <v>2475</v>
      </c>
      <c r="AC1932" s="40" t="s">
        <v>4872</v>
      </c>
      <c r="AD1932" s="59" t="s">
        <v>4940</v>
      </c>
    </row>
    <row r="1933" spans="1:30">
      <c r="A1933" s="15" t="str">
        <f t="shared" si="150"/>
        <v>2022-3</v>
      </c>
      <c r="B1933" s="40" t="s">
        <v>4515</v>
      </c>
      <c r="C1933" s="47">
        <v>44634</v>
      </c>
      <c r="D1933" s="40" t="s">
        <v>4516</v>
      </c>
      <c r="E1933" s="40" t="s">
        <v>365</v>
      </c>
      <c r="F1933" s="40" t="s">
        <v>39</v>
      </c>
      <c r="G1933" s="40" t="s">
        <v>25</v>
      </c>
      <c r="H1933" s="40" t="s">
        <v>526</v>
      </c>
      <c r="I1933" s="15" t="str">
        <f t="shared" si="151"/>
        <v>MZQ</v>
      </c>
      <c r="J1933" s="52">
        <v>3000</v>
      </c>
      <c r="K1933" s="53">
        <v>0</v>
      </c>
      <c r="L1933" s="54">
        <f t="shared" si="152"/>
        <v>0</v>
      </c>
      <c r="M1933" s="56">
        <v>6.2587999999999999</v>
      </c>
      <c r="N1933" s="50">
        <v>6.3014000000000001</v>
      </c>
      <c r="O1933" s="50">
        <v>0.80649999999999999</v>
      </c>
      <c r="P1933" s="70">
        <f t="shared" si="153"/>
        <v>6.2587999999999999</v>
      </c>
      <c r="Q1933" s="37">
        <f t="shared" si="154"/>
        <v>18776.400000000001</v>
      </c>
      <c r="R1933" s="36"/>
      <c r="S1933" s="37"/>
      <c r="U1933" s="36"/>
      <c r="V1933" s="37"/>
      <c r="W1933" s="40" t="s">
        <v>106</v>
      </c>
      <c r="X1933" s="39" t="s">
        <v>366</v>
      </c>
      <c r="Y1933" s="40" t="s">
        <v>3977</v>
      </c>
      <c r="Z1933" s="40" t="s">
        <v>2450</v>
      </c>
      <c r="AA1933" s="40" t="s">
        <v>531</v>
      </c>
      <c r="AB1933" s="40" t="s">
        <v>2478</v>
      </c>
      <c r="AC1933" s="40" t="s">
        <v>4863</v>
      </c>
      <c r="AD1933" s="59" t="s">
        <v>4940</v>
      </c>
    </row>
    <row r="1934" spans="1:30">
      <c r="A1934" s="15" t="str">
        <f t="shared" si="150"/>
        <v>2022-3</v>
      </c>
      <c r="B1934" s="40" t="s">
        <v>2842</v>
      </c>
      <c r="C1934" s="47">
        <v>44641</v>
      </c>
      <c r="D1934" s="40" t="s">
        <v>2843</v>
      </c>
      <c r="E1934" s="40" t="s">
        <v>365</v>
      </c>
      <c r="F1934" s="40" t="s">
        <v>39</v>
      </c>
      <c r="G1934" s="40" t="s">
        <v>25</v>
      </c>
      <c r="H1934" s="40" t="s">
        <v>526</v>
      </c>
      <c r="I1934" s="15" t="str">
        <f t="shared" si="151"/>
        <v>MZQ</v>
      </c>
      <c r="J1934" s="52">
        <v>1930</v>
      </c>
      <c r="K1934" s="53">
        <v>5.8863000000000003</v>
      </c>
      <c r="L1934" s="54">
        <f t="shared" si="152"/>
        <v>11360.56</v>
      </c>
      <c r="M1934" s="56">
        <v>6.298</v>
      </c>
      <c r="N1934" s="50">
        <v>6.3014000000000001</v>
      </c>
      <c r="O1934" s="50">
        <v>0.80649999999999999</v>
      </c>
      <c r="P1934" s="70">
        <f t="shared" si="153"/>
        <v>6.298</v>
      </c>
      <c r="Q1934" s="37">
        <f t="shared" si="154"/>
        <v>12155.14</v>
      </c>
      <c r="R1934" s="36"/>
      <c r="S1934" s="37"/>
      <c r="U1934" s="36"/>
      <c r="V1934" s="37"/>
      <c r="W1934" s="40" t="s">
        <v>28</v>
      </c>
      <c r="X1934" s="39" t="s">
        <v>366</v>
      </c>
      <c r="Y1934" s="40" t="s">
        <v>3979</v>
      </c>
      <c r="Z1934" s="40" t="s">
        <v>2462</v>
      </c>
      <c r="AA1934" s="40" t="s">
        <v>531</v>
      </c>
      <c r="AB1934" s="40" t="s">
        <v>2478</v>
      </c>
      <c r="AC1934" s="40" t="s">
        <v>4874</v>
      </c>
      <c r="AD1934" s="59" t="s">
        <v>4940</v>
      </c>
    </row>
    <row r="1935" spans="1:30">
      <c r="A1935" s="15" t="str">
        <f t="shared" si="150"/>
        <v>2022-3</v>
      </c>
      <c r="B1935" s="40" t="s">
        <v>2842</v>
      </c>
      <c r="C1935" s="47">
        <v>44635</v>
      </c>
      <c r="D1935" s="40" t="s">
        <v>2843</v>
      </c>
      <c r="E1935" s="40" t="s">
        <v>365</v>
      </c>
      <c r="F1935" s="40" t="s">
        <v>39</v>
      </c>
      <c r="G1935" s="40" t="s">
        <v>25</v>
      </c>
      <c r="H1935" s="40" t="s">
        <v>526</v>
      </c>
      <c r="I1935" s="15" t="str">
        <f t="shared" si="151"/>
        <v>MZQ</v>
      </c>
      <c r="J1935" s="52">
        <v>180</v>
      </c>
      <c r="K1935" s="53">
        <v>5.8863000000000003</v>
      </c>
      <c r="L1935" s="54">
        <f t="shared" si="152"/>
        <v>1059.53</v>
      </c>
      <c r="M1935" s="56">
        <v>6.298</v>
      </c>
      <c r="N1935" s="50">
        <v>6.3014000000000001</v>
      </c>
      <c r="O1935" s="50">
        <v>0.80649999999999999</v>
      </c>
      <c r="P1935" s="70">
        <f t="shared" si="153"/>
        <v>6.298</v>
      </c>
      <c r="Q1935" s="37">
        <f t="shared" si="154"/>
        <v>1133.6400000000001</v>
      </c>
      <c r="R1935" s="36"/>
      <c r="S1935" s="37"/>
      <c r="U1935" s="36"/>
      <c r="V1935" s="37"/>
      <c r="W1935" s="40" t="s">
        <v>28</v>
      </c>
      <c r="X1935" s="39" t="s">
        <v>366</v>
      </c>
      <c r="Y1935" s="40" t="s">
        <v>3979</v>
      </c>
      <c r="Z1935" s="40" t="s">
        <v>2462</v>
      </c>
      <c r="AA1935" s="40" t="s">
        <v>531</v>
      </c>
      <c r="AB1935" s="40" t="s">
        <v>2478</v>
      </c>
      <c r="AC1935" s="40" t="s">
        <v>4774</v>
      </c>
      <c r="AD1935" s="59" t="s">
        <v>4940</v>
      </c>
    </row>
    <row r="1936" spans="1:30">
      <c r="A1936" s="15" t="str">
        <f t="shared" si="150"/>
        <v>2022-3</v>
      </c>
      <c r="B1936" s="40" t="s">
        <v>2842</v>
      </c>
      <c r="C1936" s="47">
        <v>44634</v>
      </c>
      <c r="D1936" s="40" t="s">
        <v>2843</v>
      </c>
      <c r="E1936" s="40" t="s">
        <v>365</v>
      </c>
      <c r="F1936" s="40" t="s">
        <v>39</v>
      </c>
      <c r="G1936" s="40" t="s">
        <v>25</v>
      </c>
      <c r="H1936" s="40" t="s">
        <v>526</v>
      </c>
      <c r="I1936" s="15" t="str">
        <f t="shared" si="151"/>
        <v>MZQ</v>
      </c>
      <c r="J1936" s="52">
        <v>750</v>
      </c>
      <c r="K1936" s="53">
        <v>5.8863000000000003</v>
      </c>
      <c r="L1936" s="54">
        <f t="shared" si="152"/>
        <v>4414.7299999999996</v>
      </c>
      <c r="M1936" s="56">
        <v>6.298</v>
      </c>
      <c r="N1936" s="50">
        <v>6.3014000000000001</v>
      </c>
      <c r="O1936" s="50">
        <v>0.80649999999999999</v>
      </c>
      <c r="P1936" s="70">
        <f t="shared" si="153"/>
        <v>6.298</v>
      </c>
      <c r="Q1936" s="37">
        <f t="shared" si="154"/>
        <v>4723.5</v>
      </c>
      <c r="R1936" s="36"/>
      <c r="S1936" s="37"/>
      <c r="U1936" s="36"/>
      <c r="V1936" s="37"/>
      <c r="W1936" s="40" t="s">
        <v>28</v>
      </c>
      <c r="X1936" s="39" t="s">
        <v>366</v>
      </c>
      <c r="Y1936" s="40" t="s">
        <v>3978</v>
      </c>
      <c r="Z1936" s="40" t="s">
        <v>2462</v>
      </c>
      <c r="AA1936" s="40" t="s">
        <v>531</v>
      </c>
      <c r="AB1936" s="40" t="s">
        <v>2478</v>
      </c>
      <c r="AC1936" s="40" t="s">
        <v>4863</v>
      </c>
      <c r="AD1936" s="59" t="s">
        <v>4940</v>
      </c>
    </row>
    <row r="1937" spans="1:30">
      <c r="A1937" s="15" t="str">
        <f t="shared" si="150"/>
        <v>2022-3</v>
      </c>
      <c r="B1937" s="40" t="s">
        <v>2842</v>
      </c>
      <c r="C1937" s="47">
        <v>44634</v>
      </c>
      <c r="D1937" s="40" t="s">
        <v>2843</v>
      </c>
      <c r="E1937" s="40" t="s">
        <v>365</v>
      </c>
      <c r="F1937" s="40" t="s">
        <v>39</v>
      </c>
      <c r="G1937" s="40" t="s">
        <v>25</v>
      </c>
      <c r="H1937" s="40" t="s">
        <v>526</v>
      </c>
      <c r="I1937" s="15" t="str">
        <f t="shared" si="151"/>
        <v>MZQ</v>
      </c>
      <c r="J1937" s="52">
        <v>2250</v>
      </c>
      <c r="K1937" s="53">
        <v>5.8863000000000003</v>
      </c>
      <c r="L1937" s="54">
        <f t="shared" si="152"/>
        <v>13244.18</v>
      </c>
      <c r="M1937" s="56">
        <v>6.298</v>
      </c>
      <c r="N1937" s="50">
        <v>6.3014000000000001</v>
      </c>
      <c r="O1937" s="50">
        <v>0.80649999999999999</v>
      </c>
      <c r="P1937" s="70">
        <f t="shared" si="153"/>
        <v>6.298</v>
      </c>
      <c r="Q1937" s="37">
        <f t="shared" si="154"/>
        <v>14170.5</v>
      </c>
      <c r="R1937" s="36"/>
      <c r="S1937" s="37"/>
      <c r="U1937" s="36"/>
      <c r="V1937" s="37"/>
      <c r="W1937" s="40" t="s">
        <v>28</v>
      </c>
      <c r="X1937" s="39" t="s">
        <v>366</v>
      </c>
      <c r="Y1937" s="40" t="s">
        <v>3978</v>
      </c>
      <c r="Z1937" s="40" t="s">
        <v>2462</v>
      </c>
      <c r="AA1937" s="40" t="s">
        <v>531</v>
      </c>
      <c r="AB1937" s="40" t="s">
        <v>2478</v>
      </c>
      <c r="AC1937" s="40" t="s">
        <v>4873</v>
      </c>
      <c r="AD1937" s="59" t="s">
        <v>4940</v>
      </c>
    </row>
    <row r="1938" spans="1:30">
      <c r="A1938" s="15" t="str">
        <f t="shared" si="150"/>
        <v>2022-3</v>
      </c>
      <c r="B1938" s="40" t="s">
        <v>2842</v>
      </c>
      <c r="C1938" s="47">
        <v>44634</v>
      </c>
      <c r="D1938" s="40" t="s">
        <v>2843</v>
      </c>
      <c r="E1938" s="40" t="s">
        <v>365</v>
      </c>
      <c r="F1938" s="40" t="s">
        <v>39</v>
      </c>
      <c r="G1938" s="40" t="s">
        <v>25</v>
      </c>
      <c r="H1938" s="40" t="s">
        <v>526</v>
      </c>
      <c r="I1938" s="15" t="str">
        <f t="shared" si="151"/>
        <v>MZQ</v>
      </c>
      <c r="J1938" s="52">
        <v>950</v>
      </c>
      <c r="K1938" s="53">
        <v>5.8863000000000003</v>
      </c>
      <c r="L1938" s="54">
        <f t="shared" si="152"/>
        <v>5591.99</v>
      </c>
      <c r="M1938" s="56">
        <v>6.298</v>
      </c>
      <c r="N1938" s="50">
        <v>6.3014000000000001</v>
      </c>
      <c r="O1938" s="50">
        <v>0.80649999999999999</v>
      </c>
      <c r="P1938" s="70">
        <f t="shared" si="153"/>
        <v>6.298</v>
      </c>
      <c r="Q1938" s="37">
        <f t="shared" si="154"/>
        <v>5983.1</v>
      </c>
      <c r="R1938" s="36"/>
      <c r="S1938" s="37"/>
      <c r="U1938" s="36"/>
      <c r="V1938" s="37"/>
      <c r="W1938" s="40" t="s">
        <v>28</v>
      </c>
      <c r="X1938" s="39" t="s">
        <v>366</v>
      </c>
      <c r="Y1938" s="40" t="s">
        <v>3207</v>
      </c>
      <c r="Z1938" s="40" t="s">
        <v>2462</v>
      </c>
      <c r="AA1938" s="40" t="s">
        <v>531</v>
      </c>
      <c r="AB1938" s="40" t="s">
        <v>2478</v>
      </c>
      <c r="AC1938" s="40" t="s">
        <v>4873</v>
      </c>
      <c r="AD1938" s="59" t="s">
        <v>4940</v>
      </c>
    </row>
    <row r="1939" spans="1:30">
      <c r="A1939" s="15" t="str">
        <f t="shared" si="150"/>
        <v>2022-3</v>
      </c>
      <c r="B1939" s="40" t="s">
        <v>4517</v>
      </c>
      <c r="C1939" s="47">
        <v>44649</v>
      </c>
      <c r="D1939" s="40" t="s">
        <v>4518</v>
      </c>
      <c r="E1939" s="40" t="s">
        <v>365</v>
      </c>
      <c r="F1939" s="40" t="s">
        <v>185</v>
      </c>
      <c r="G1939" s="40" t="s">
        <v>1326</v>
      </c>
      <c r="H1939" s="40" t="s">
        <v>512</v>
      </c>
      <c r="I1939" s="15" t="str">
        <f t="shared" si="151"/>
        <v>MZQ</v>
      </c>
      <c r="J1939" s="52">
        <v>851</v>
      </c>
      <c r="K1939" s="53" t="e">
        <v>#N/A</v>
      </c>
      <c r="L1939" s="54" t="e">
        <f t="shared" si="152"/>
        <v>#N/A</v>
      </c>
      <c r="M1939" s="56">
        <v>6.3106999999999998</v>
      </c>
      <c r="N1939" s="50">
        <v>6.3014000000000001</v>
      </c>
      <c r="O1939" s="50">
        <v>0.80649999999999999</v>
      </c>
      <c r="P1939" s="70">
        <f t="shared" si="153"/>
        <v>6.3106999999999998</v>
      </c>
      <c r="Q1939" s="37">
        <f t="shared" si="154"/>
        <v>5370.41</v>
      </c>
      <c r="R1939" s="36"/>
      <c r="S1939" s="37"/>
      <c r="U1939" s="36"/>
      <c r="V1939" s="37"/>
      <c r="W1939" s="40" t="s">
        <v>3304</v>
      </c>
      <c r="X1939" s="39" t="s">
        <v>366</v>
      </c>
      <c r="Y1939" s="40" t="s">
        <v>3980</v>
      </c>
      <c r="Z1939" s="40" t="s">
        <v>3477</v>
      </c>
      <c r="AA1939" s="40" t="s">
        <v>530</v>
      </c>
      <c r="AB1939" s="40" t="s">
        <v>2475</v>
      </c>
      <c r="AC1939" s="40" t="s">
        <v>4875</v>
      </c>
      <c r="AD1939" s="59" t="s">
        <v>4940</v>
      </c>
    </row>
    <row r="1940" spans="1:30">
      <c r="A1940" s="15" t="str">
        <f t="shared" si="150"/>
        <v>2022-3</v>
      </c>
      <c r="B1940" s="40" t="s">
        <v>2846</v>
      </c>
      <c r="C1940" s="47">
        <v>44630</v>
      </c>
      <c r="D1940" s="40" t="s">
        <v>2847</v>
      </c>
      <c r="E1940" s="40" t="s">
        <v>365</v>
      </c>
      <c r="F1940" s="40" t="s">
        <v>38</v>
      </c>
      <c r="G1940" s="40" t="s">
        <v>23</v>
      </c>
      <c r="H1940" s="40" t="s">
        <v>512</v>
      </c>
      <c r="I1940" s="15" t="str">
        <f t="shared" si="151"/>
        <v>MZQ</v>
      </c>
      <c r="J1940" s="52">
        <v>300</v>
      </c>
      <c r="K1940" s="53">
        <v>6.5648999999999997</v>
      </c>
      <c r="L1940" s="54">
        <f t="shared" si="152"/>
        <v>1969.47</v>
      </c>
      <c r="M1940" s="56">
        <v>6.3673999999999999</v>
      </c>
      <c r="N1940" s="50">
        <v>6.3014000000000001</v>
      </c>
      <c r="O1940" s="50">
        <v>0.80649999999999999</v>
      </c>
      <c r="P1940" s="70">
        <f t="shared" si="153"/>
        <v>6.3673999999999999</v>
      </c>
      <c r="Q1940" s="37">
        <f t="shared" si="154"/>
        <v>1910.22</v>
      </c>
      <c r="R1940" s="36"/>
      <c r="S1940" s="37"/>
      <c r="U1940" s="36"/>
      <c r="V1940" s="37"/>
      <c r="W1940" s="40" t="s">
        <v>106</v>
      </c>
      <c r="X1940" s="39" t="s">
        <v>366</v>
      </c>
      <c r="Y1940" s="40" t="s">
        <v>3981</v>
      </c>
      <c r="Z1940" s="40" t="s">
        <v>2450</v>
      </c>
      <c r="AA1940" s="40" t="s">
        <v>519</v>
      </c>
      <c r="AB1940" s="40" t="s">
        <v>2477</v>
      </c>
      <c r="AC1940" s="40" t="s">
        <v>4856</v>
      </c>
      <c r="AD1940" s="59" t="s">
        <v>4940</v>
      </c>
    </row>
    <row r="1941" spans="1:30">
      <c r="A1941" s="15" t="str">
        <f t="shared" si="150"/>
        <v>2022-3</v>
      </c>
      <c r="B1941" s="40" t="s">
        <v>468</v>
      </c>
      <c r="C1941" s="47">
        <v>44637</v>
      </c>
      <c r="D1941" s="40" t="s">
        <v>469</v>
      </c>
      <c r="E1941" s="40" t="s">
        <v>365</v>
      </c>
      <c r="F1941" s="40" t="s">
        <v>38</v>
      </c>
      <c r="G1941" s="40" t="s">
        <v>23</v>
      </c>
      <c r="H1941" s="40" t="s">
        <v>523</v>
      </c>
      <c r="I1941" s="15" t="str">
        <f t="shared" si="151"/>
        <v>MZQ</v>
      </c>
      <c r="J1941" s="52">
        <v>-399</v>
      </c>
      <c r="K1941" s="53">
        <v>6.4546999999999999</v>
      </c>
      <c r="L1941" s="54">
        <f t="shared" si="152"/>
        <v>-2575.4299999999998</v>
      </c>
      <c r="M1941" s="56">
        <v>6.4546999999999999</v>
      </c>
      <c r="N1941" s="50">
        <v>6.3014000000000001</v>
      </c>
      <c r="O1941" s="50">
        <v>0.80649999999999999</v>
      </c>
      <c r="P1941" s="70">
        <f t="shared" si="153"/>
        <v>6.4546999999999999</v>
      </c>
      <c r="Q1941" s="37">
        <f t="shared" si="154"/>
        <v>-2575.4299999999998</v>
      </c>
      <c r="R1941" s="36"/>
      <c r="S1941" s="37"/>
      <c r="U1941" s="36"/>
      <c r="V1941" s="37"/>
      <c r="W1941" s="40" t="s">
        <v>106</v>
      </c>
      <c r="X1941" s="39" t="s">
        <v>366</v>
      </c>
      <c r="Y1941" s="40" t="s">
        <v>1391</v>
      </c>
      <c r="Z1941" s="40" t="s">
        <v>2450</v>
      </c>
      <c r="AA1941" s="40" t="s">
        <v>514</v>
      </c>
      <c r="AB1941" s="40" t="s">
        <v>2475</v>
      </c>
      <c r="AC1941" s="40" t="s">
        <v>4876</v>
      </c>
      <c r="AD1941" s="59" t="s">
        <v>4940</v>
      </c>
    </row>
    <row r="1942" spans="1:30">
      <c r="A1942" s="15" t="str">
        <f t="shared" si="150"/>
        <v>2022-3</v>
      </c>
      <c r="B1942" s="40" t="s">
        <v>468</v>
      </c>
      <c r="C1942" s="47">
        <v>44627</v>
      </c>
      <c r="D1942" s="40" t="s">
        <v>469</v>
      </c>
      <c r="E1942" s="40" t="s">
        <v>365</v>
      </c>
      <c r="F1942" s="40" t="s">
        <v>38</v>
      </c>
      <c r="G1942" s="40" t="s">
        <v>23</v>
      </c>
      <c r="H1942" s="40" t="s">
        <v>512</v>
      </c>
      <c r="I1942" s="15" t="str">
        <f t="shared" si="151"/>
        <v>MZQ</v>
      </c>
      <c r="J1942" s="52">
        <v>2657</v>
      </c>
      <c r="K1942" s="53">
        <v>6.4546999999999999</v>
      </c>
      <c r="L1942" s="54">
        <f t="shared" si="152"/>
        <v>17150.14</v>
      </c>
      <c r="M1942" s="56">
        <v>6.4546999999999999</v>
      </c>
      <c r="N1942" s="50">
        <v>6.3014000000000001</v>
      </c>
      <c r="O1942" s="50">
        <v>0.80649999999999999</v>
      </c>
      <c r="P1942" s="70">
        <f t="shared" si="153"/>
        <v>6.4546999999999999</v>
      </c>
      <c r="Q1942" s="37">
        <f t="shared" si="154"/>
        <v>17150.14</v>
      </c>
      <c r="R1942" s="36"/>
      <c r="S1942" s="37"/>
      <c r="U1942" s="36"/>
      <c r="V1942" s="37"/>
      <c r="W1942" s="40" t="s">
        <v>106</v>
      </c>
      <c r="X1942" s="39" t="s">
        <v>366</v>
      </c>
      <c r="Y1942" s="40" t="s">
        <v>3212</v>
      </c>
      <c r="Z1942" s="40" t="s">
        <v>2450</v>
      </c>
      <c r="AA1942" s="40" t="s">
        <v>514</v>
      </c>
      <c r="AB1942" s="40" t="s">
        <v>2475</v>
      </c>
      <c r="AC1942" s="40" t="s">
        <v>4877</v>
      </c>
      <c r="AD1942" s="59" t="s">
        <v>4940</v>
      </c>
    </row>
    <row r="1943" spans="1:30">
      <c r="A1943" s="15" t="str">
        <f t="shared" si="150"/>
        <v>2022-3</v>
      </c>
      <c r="B1943" s="40" t="s">
        <v>1439</v>
      </c>
      <c r="C1943" s="47">
        <v>44651</v>
      </c>
      <c r="D1943" s="40" t="s">
        <v>1440</v>
      </c>
      <c r="E1943" s="40" t="s">
        <v>365</v>
      </c>
      <c r="F1943" s="40" t="s">
        <v>38</v>
      </c>
      <c r="G1943" s="40" t="s">
        <v>23</v>
      </c>
      <c r="H1943" s="40" t="s">
        <v>512</v>
      </c>
      <c r="I1943" s="15" t="str">
        <f t="shared" si="151"/>
        <v>MZQ</v>
      </c>
      <c r="J1943" s="52">
        <v>1060</v>
      </c>
      <c r="K1943" s="53">
        <v>6.9855</v>
      </c>
      <c r="L1943" s="54">
        <f t="shared" si="152"/>
        <v>7404.63</v>
      </c>
      <c r="M1943" s="56">
        <v>6.5293999999999999</v>
      </c>
      <c r="N1943" s="50">
        <v>6.3014000000000001</v>
      </c>
      <c r="O1943" s="50">
        <v>0.80649999999999999</v>
      </c>
      <c r="P1943" s="70">
        <f t="shared" si="153"/>
        <v>6.5293999999999999</v>
      </c>
      <c r="Q1943" s="37">
        <f t="shared" si="154"/>
        <v>6921.16</v>
      </c>
      <c r="R1943" s="36"/>
      <c r="S1943" s="37"/>
      <c r="U1943" s="36"/>
      <c r="V1943" s="37"/>
      <c r="W1943" s="40" t="s">
        <v>178</v>
      </c>
      <c r="X1943" s="39" t="s">
        <v>366</v>
      </c>
      <c r="Y1943" s="40" t="s">
        <v>3982</v>
      </c>
      <c r="Z1943" s="40" t="s">
        <v>2426</v>
      </c>
      <c r="AA1943" s="40" t="s">
        <v>517</v>
      </c>
      <c r="AB1943" s="40" t="s">
        <v>2475</v>
      </c>
      <c r="AC1943" s="40" t="s">
        <v>4789</v>
      </c>
      <c r="AD1943" s="59" t="s">
        <v>4940</v>
      </c>
    </row>
    <row r="1944" spans="1:30">
      <c r="A1944" s="15" t="str">
        <f t="shared" si="150"/>
        <v>2022-3</v>
      </c>
      <c r="B1944" s="40" t="s">
        <v>4519</v>
      </c>
      <c r="C1944" s="47">
        <v>44621</v>
      </c>
      <c r="D1944" s="40" t="s">
        <v>4520</v>
      </c>
      <c r="E1944" s="40" t="s">
        <v>365</v>
      </c>
      <c r="F1944" s="40" t="s">
        <v>55</v>
      </c>
      <c r="G1944" s="40" t="s">
        <v>23</v>
      </c>
      <c r="H1944" s="40" t="s">
        <v>521</v>
      </c>
      <c r="I1944" s="15" t="str">
        <f t="shared" si="151"/>
        <v>MZQ</v>
      </c>
      <c r="J1944" s="52">
        <v>2010</v>
      </c>
      <c r="K1944" s="53">
        <v>0</v>
      </c>
      <c r="L1944" s="54">
        <f t="shared" si="152"/>
        <v>0</v>
      </c>
      <c r="M1944" s="56">
        <v>6.62</v>
      </c>
      <c r="N1944" s="50">
        <v>6.3014000000000001</v>
      </c>
      <c r="O1944" s="50">
        <v>0.80649999999999999</v>
      </c>
      <c r="P1944" s="70">
        <f t="shared" si="153"/>
        <v>6.62</v>
      </c>
      <c r="Q1944" s="37">
        <f t="shared" si="154"/>
        <v>13306.2</v>
      </c>
      <c r="R1944" s="36"/>
      <c r="S1944" s="37"/>
      <c r="U1944" s="36"/>
      <c r="V1944" s="37"/>
      <c r="W1944" s="40" t="s">
        <v>21</v>
      </c>
      <c r="X1944" s="39" t="s">
        <v>366</v>
      </c>
      <c r="Y1944" s="40" t="s">
        <v>3983</v>
      </c>
      <c r="Z1944" s="40" t="s">
        <v>2437</v>
      </c>
      <c r="AA1944" s="40" t="s">
        <v>518</v>
      </c>
      <c r="AB1944" s="40" t="s">
        <v>2474</v>
      </c>
      <c r="AC1944" s="40" t="s">
        <v>4804</v>
      </c>
      <c r="AD1944" s="59" t="s">
        <v>4940</v>
      </c>
    </row>
    <row r="1945" spans="1:30">
      <c r="A1945" s="15" t="str">
        <f t="shared" si="150"/>
        <v>2022-3</v>
      </c>
      <c r="B1945" s="40" t="s">
        <v>4521</v>
      </c>
      <c r="C1945" s="47">
        <v>44639</v>
      </c>
      <c r="D1945" s="40" t="s">
        <v>4522</v>
      </c>
      <c r="E1945" s="40" t="s">
        <v>365</v>
      </c>
      <c r="F1945" s="40" t="s">
        <v>38</v>
      </c>
      <c r="G1945" s="40" t="s">
        <v>23</v>
      </c>
      <c r="H1945" s="40" t="s">
        <v>512</v>
      </c>
      <c r="I1945" s="15" t="str">
        <f t="shared" si="151"/>
        <v>MZQ</v>
      </c>
      <c r="J1945" s="52">
        <v>233</v>
      </c>
      <c r="K1945" s="53">
        <v>6.6425999999999998</v>
      </c>
      <c r="L1945" s="54">
        <f t="shared" si="152"/>
        <v>1547.73</v>
      </c>
      <c r="M1945" s="56">
        <v>6.6425999999999998</v>
      </c>
      <c r="N1945" s="50">
        <v>6.3014000000000001</v>
      </c>
      <c r="O1945" s="50">
        <v>0.80649999999999999</v>
      </c>
      <c r="P1945" s="70">
        <f t="shared" si="153"/>
        <v>6.6425999999999998</v>
      </c>
      <c r="Q1945" s="37">
        <f t="shared" si="154"/>
        <v>1547.73</v>
      </c>
      <c r="R1945" s="36"/>
      <c r="S1945" s="37"/>
      <c r="U1945" s="36"/>
      <c r="V1945" s="37"/>
      <c r="W1945" s="40" t="s">
        <v>106</v>
      </c>
      <c r="X1945" s="39" t="s">
        <v>366</v>
      </c>
      <c r="Y1945" s="40" t="s">
        <v>3984</v>
      </c>
      <c r="Z1945" s="40" t="s">
        <v>2450</v>
      </c>
      <c r="AA1945" s="40" t="s">
        <v>517</v>
      </c>
      <c r="AB1945" s="40" t="s">
        <v>2475</v>
      </c>
      <c r="AC1945" s="40" t="s">
        <v>4878</v>
      </c>
      <c r="AD1945" s="59" t="s">
        <v>4940</v>
      </c>
    </row>
    <row r="1946" spans="1:30">
      <c r="A1946" s="15" t="str">
        <f t="shared" si="150"/>
        <v>2022-3</v>
      </c>
      <c r="B1946" s="40" t="s">
        <v>4521</v>
      </c>
      <c r="C1946" s="47">
        <v>44637</v>
      </c>
      <c r="D1946" s="40" t="s">
        <v>4522</v>
      </c>
      <c r="E1946" s="40" t="s">
        <v>365</v>
      </c>
      <c r="F1946" s="40" t="s">
        <v>38</v>
      </c>
      <c r="G1946" s="40" t="s">
        <v>23</v>
      </c>
      <c r="H1946" s="40" t="s">
        <v>523</v>
      </c>
      <c r="I1946" s="15" t="str">
        <f t="shared" si="151"/>
        <v>MZQ</v>
      </c>
      <c r="J1946" s="52">
        <v>-233</v>
      </c>
      <c r="K1946" s="53">
        <v>6.6425999999999998</v>
      </c>
      <c r="L1946" s="54">
        <f t="shared" si="152"/>
        <v>-1547.73</v>
      </c>
      <c r="M1946" s="56">
        <v>6.6425999999999998</v>
      </c>
      <c r="N1946" s="50">
        <v>6.3014000000000001</v>
      </c>
      <c r="O1946" s="50">
        <v>0.80649999999999999</v>
      </c>
      <c r="P1946" s="70">
        <f t="shared" si="153"/>
        <v>6.6425999999999998</v>
      </c>
      <c r="Q1946" s="37">
        <f t="shared" si="154"/>
        <v>-1547.73</v>
      </c>
      <c r="R1946" s="36"/>
      <c r="S1946" s="37"/>
      <c r="U1946" s="36"/>
      <c r="V1946" s="37"/>
      <c r="W1946" s="40" t="s">
        <v>106</v>
      </c>
      <c r="X1946" s="39" t="s">
        <v>366</v>
      </c>
      <c r="Y1946" s="40" t="s">
        <v>3984</v>
      </c>
      <c r="Z1946" s="40" t="s">
        <v>2450</v>
      </c>
      <c r="AA1946" s="40" t="s">
        <v>517</v>
      </c>
      <c r="AB1946" s="40" t="s">
        <v>2475</v>
      </c>
      <c r="AC1946" s="40" t="s">
        <v>4876</v>
      </c>
      <c r="AD1946" s="59" t="s">
        <v>4940</v>
      </c>
    </row>
    <row r="1947" spans="1:30">
      <c r="A1947" s="15" t="str">
        <f t="shared" si="150"/>
        <v>2022-3</v>
      </c>
      <c r="B1947" s="40" t="s">
        <v>265</v>
      </c>
      <c r="C1947" s="47">
        <v>44651</v>
      </c>
      <c r="D1947" s="40" t="s">
        <v>266</v>
      </c>
      <c r="E1947" s="40" t="s">
        <v>365</v>
      </c>
      <c r="F1947" s="40" t="s">
        <v>43</v>
      </c>
      <c r="G1947" s="40" t="s">
        <v>23</v>
      </c>
      <c r="H1947" s="40" t="s">
        <v>512</v>
      </c>
      <c r="I1947" s="15" t="str">
        <f t="shared" si="151"/>
        <v>MZQ</v>
      </c>
      <c r="J1947" s="52">
        <v>705</v>
      </c>
      <c r="K1947" s="53">
        <v>6.6645000000000003</v>
      </c>
      <c r="L1947" s="54">
        <f t="shared" si="152"/>
        <v>4698.47</v>
      </c>
      <c r="M1947" s="56">
        <v>6.6645000000000003</v>
      </c>
      <c r="N1947" s="50">
        <v>6.3014000000000001</v>
      </c>
      <c r="O1947" s="50">
        <v>0.80649999999999999</v>
      </c>
      <c r="P1947" s="70">
        <f t="shared" si="153"/>
        <v>6.6645000000000003</v>
      </c>
      <c r="Q1947" s="37">
        <f t="shared" si="154"/>
        <v>4698.47</v>
      </c>
      <c r="R1947" s="36"/>
      <c r="S1947" s="37"/>
      <c r="U1947" s="36"/>
      <c r="V1947" s="37"/>
      <c r="W1947" s="40" t="s">
        <v>110</v>
      </c>
      <c r="X1947" s="39" t="s">
        <v>366</v>
      </c>
      <c r="Y1947" s="40" t="s">
        <v>3985</v>
      </c>
      <c r="Z1947" s="40" t="s">
        <v>2468</v>
      </c>
      <c r="AA1947" s="40" t="s">
        <v>517</v>
      </c>
      <c r="AB1947" s="40" t="s">
        <v>2475</v>
      </c>
      <c r="AC1947" s="40" t="s">
        <v>4869</v>
      </c>
      <c r="AD1947" s="59" t="s">
        <v>4940</v>
      </c>
    </row>
    <row r="1948" spans="1:30">
      <c r="A1948" s="15" t="str">
        <f t="shared" si="150"/>
        <v>2022-3</v>
      </c>
      <c r="B1948" s="40" t="s">
        <v>112</v>
      </c>
      <c r="C1948" s="47">
        <v>44651</v>
      </c>
      <c r="D1948" s="40" t="s">
        <v>113</v>
      </c>
      <c r="E1948" s="40" t="s">
        <v>365</v>
      </c>
      <c r="F1948" s="40" t="s">
        <v>43</v>
      </c>
      <c r="G1948" s="40" t="s">
        <v>23</v>
      </c>
      <c r="H1948" s="40" t="s">
        <v>512</v>
      </c>
      <c r="I1948" s="15" t="str">
        <f t="shared" si="151"/>
        <v>MZQ</v>
      </c>
      <c r="J1948" s="52">
        <v>1510</v>
      </c>
      <c r="K1948" s="53">
        <v>6.6645000000000003</v>
      </c>
      <c r="L1948" s="54">
        <f t="shared" si="152"/>
        <v>10063.4</v>
      </c>
      <c r="M1948" s="56">
        <v>6.6645000000000003</v>
      </c>
      <c r="N1948" s="50">
        <v>6.3014000000000001</v>
      </c>
      <c r="O1948" s="50">
        <v>0.80649999999999999</v>
      </c>
      <c r="P1948" s="70">
        <f t="shared" si="153"/>
        <v>6.6645000000000003</v>
      </c>
      <c r="Q1948" s="37">
        <f t="shared" si="154"/>
        <v>10063.4</v>
      </c>
      <c r="R1948" s="36"/>
      <c r="S1948" s="37"/>
      <c r="U1948" s="36"/>
      <c r="V1948" s="37"/>
      <c r="W1948" s="40" t="s">
        <v>110</v>
      </c>
      <c r="X1948" s="39" t="s">
        <v>366</v>
      </c>
      <c r="Y1948" s="40" t="s">
        <v>3986</v>
      </c>
      <c r="Z1948" s="40" t="s">
        <v>2468</v>
      </c>
      <c r="AA1948" s="40" t="s">
        <v>517</v>
      </c>
      <c r="AB1948" s="40" t="s">
        <v>2475</v>
      </c>
      <c r="AC1948" s="40" t="s">
        <v>4869</v>
      </c>
      <c r="AD1948" s="59" t="s">
        <v>4940</v>
      </c>
    </row>
    <row r="1949" spans="1:30">
      <c r="A1949" s="15" t="str">
        <f t="shared" si="150"/>
        <v>2022-3</v>
      </c>
      <c r="B1949" s="40" t="s">
        <v>265</v>
      </c>
      <c r="C1949" s="47">
        <v>44630</v>
      </c>
      <c r="D1949" s="40" t="s">
        <v>266</v>
      </c>
      <c r="E1949" s="40" t="s">
        <v>365</v>
      </c>
      <c r="F1949" s="40" t="s">
        <v>43</v>
      </c>
      <c r="G1949" s="40" t="s">
        <v>23</v>
      </c>
      <c r="H1949" s="40" t="s">
        <v>512</v>
      </c>
      <c r="I1949" s="15" t="str">
        <f t="shared" si="151"/>
        <v>MZQ</v>
      </c>
      <c r="J1949" s="52">
        <v>7</v>
      </c>
      <c r="K1949" s="53">
        <v>6.6645000000000003</v>
      </c>
      <c r="L1949" s="54">
        <f t="shared" si="152"/>
        <v>46.65</v>
      </c>
      <c r="M1949" s="56">
        <v>6.6645000000000003</v>
      </c>
      <c r="N1949" s="50">
        <v>6.3014000000000001</v>
      </c>
      <c r="O1949" s="50">
        <v>0.80649999999999999</v>
      </c>
      <c r="P1949" s="70">
        <f t="shared" si="153"/>
        <v>6.6645000000000003</v>
      </c>
      <c r="Q1949" s="37">
        <f t="shared" si="154"/>
        <v>46.65</v>
      </c>
      <c r="R1949" s="36"/>
      <c r="S1949" s="37"/>
      <c r="U1949" s="36"/>
      <c r="V1949" s="37"/>
      <c r="W1949" s="40" t="s">
        <v>110</v>
      </c>
      <c r="X1949" s="39" t="s">
        <v>366</v>
      </c>
      <c r="Y1949" s="40" t="s">
        <v>3217</v>
      </c>
      <c r="Z1949" s="40" t="s">
        <v>2468</v>
      </c>
      <c r="AA1949" s="40" t="s">
        <v>517</v>
      </c>
      <c r="AB1949" s="40" t="s">
        <v>2475</v>
      </c>
      <c r="AC1949" s="40" t="s">
        <v>4786</v>
      </c>
      <c r="AD1949" s="59" t="s">
        <v>4940</v>
      </c>
    </row>
    <row r="1950" spans="1:30">
      <c r="A1950" s="15" t="str">
        <f t="shared" si="150"/>
        <v>2022-3</v>
      </c>
      <c r="B1950" s="40" t="s">
        <v>112</v>
      </c>
      <c r="C1950" s="47">
        <v>44630</v>
      </c>
      <c r="D1950" s="40" t="s">
        <v>113</v>
      </c>
      <c r="E1950" s="40" t="s">
        <v>365</v>
      </c>
      <c r="F1950" s="40" t="s">
        <v>43</v>
      </c>
      <c r="G1950" s="40" t="s">
        <v>23</v>
      </c>
      <c r="H1950" s="40" t="s">
        <v>512</v>
      </c>
      <c r="I1950" s="15" t="str">
        <f t="shared" si="151"/>
        <v>MZQ</v>
      </c>
      <c r="J1950" s="52">
        <v>193</v>
      </c>
      <c r="K1950" s="53">
        <v>6.6645000000000003</v>
      </c>
      <c r="L1950" s="54">
        <f t="shared" si="152"/>
        <v>1286.25</v>
      </c>
      <c r="M1950" s="56">
        <v>6.6645000000000003</v>
      </c>
      <c r="N1950" s="50">
        <v>6.3014000000000001</v>
      </c>
      <c r="O1950" s="50">
        <v>0.80649999999999999</v>
      </c>
      <c r="P1950" s="70">
        <f t="shared" si="153"/>
        <v>6.6645000000000003</v>
      </c>
      <c r="Q1950" s="37">
        <f t="shared" si="154"/>
        <v>1286.25</v>
      </c>
      <c r="R1950" s="36"/>
      <c r="S1950" s="37"/>
      <c r="U1950" s="36"/>
      <c r="V1950" s="37"/>
      <c r="W1950" s="40" t="s">
        <v>110</v>
      </c>
      <c r="X1950" s="39" t="s">
        <v>366</v>
      </c>
      <c r="Y1950" s="40" t="s">
        <v>3219</v>
      </c>
      <c r="Z1950" s="40" t="s">
        <v>2468</v>
      </c>
      <c r="AA1950" s="40" t="s">
        <v>517</v>
      </c>
      <c r="AB1950" s="40" t="s">
        <v>2475</v>
      </c>
      <c r="AC1950" s="40" t="s">
        <v>4786</v>
      </c>
      <c r="AD1950" s="59" t="s">
        <v>4940</v>
      </c>
    </row>
    <row r="1951" spans="1:30">
      <c r="A1951" s="15" t="str">
        <f t="shared" si="150"/>
        <v>2022-3</v>
      </c>
      <c r="B1951" s="40" t="s">
        <v>265</v>
      </c>
      <c r="C1951" s="47">
        <v>44623</v>
      </c>
      <c r="D1951" s="40" t="s">
        <v>266</v>
      </c>
      <c r="E1951" s="40" t="s">
        <v>365</v>
      </c>
      <c r="F1951" s="40" t="s">
        <v>43</v>
      </c>
      <c r="G1951" s="40" t="s">
        <v>23</v>
      </c>
      <c r="H1951" s="40" t="s">
        <v>512</v>
      </c>
      <c r="I1951" s="15" t="str">
        <f t="shared" si="151"/>
        <v>MZQ</v>
      </c>
      <c r="J1951" s="52">
        <v>396</v>
      </c>
      <c r="K1951" s="53">
        <v>6.6645000000000003</v>
      </c>
      <c r="L1951" s="54">
        <f t="shared" si="152"/>
        <v>2639.14</v>
      </c>
      <c r="M1951" s="56">
        <v>6.6645000000000003</v>
      </c>
      <c r="N1951" s="50">
        <v>6.3014000000000001</v>
      </c>
      <c r="O1951" s="50">
        <v>0.80649999999999999</v>
      </c>
      <c r="P1951" s="70">
        <f t="shared" si="153"/>
        <v>6.6645000000000003</v>
      </c>
      <c r="Q1951" s="37">
        <f t="shared" si="154"/>
        <v>2639.14</v>
      </c>
      <c r="R1951" s="36"/>
      <c r="S1951" s="37"/>
      <c r="U1951" s="36"/>
      <c r="V1951" s="37"/>
      <c r="W1951" s="40" t="s">
        <v>110</v>
      </c>
      <c r="X1951" s="39" t="s">
        <v>366</v>
      </c>
      <c r="Y1951" s="40" t="s">
        <v>3217</v>
      </c>
      <c r="Z1951" s="40" t="s">
        <v>2468</v>
      </c>
      <c r="AA1951" s="40" t="s">
        <v>517</v>
      </c>
      <c r="AB1951" s="40" t="s">
        <v>2475</v>
      </c>
      <c r="AC1951" s="40" t="s">
        <v>4879</v>
      </c>
      <c r="AD1951" s="59" t="s">
        <v>4940</v>
      </c>
    </row>
    <row r="1952" spans="1:30">
      <c r="A1952" s="15" t="str">
        <f t="shared" si="150"/>
        <v>2022-3</v>
      </c>
      <c r="B1952" s="40" t="s">
        <v>2850</v>
      </c>
      <c r="C1952" s="47">
        <v>44623</v>
      </c>
      <c r="D1952" s="40" t="s">
        <v>2851</v>
      </c>
      <c r="E1952" s="40" t="s">
        <v>365</v>
      </c>
      <c r="F1952" s="40" t="s">
        <v>43</v>
      </c>
      <c r="G1952" s="40" t="s">
        <v>23</v>
      </c>
      <c r="H1952" s="40" t="s">
        <v>512</v>
      </c>
      <c r="I1952" s="15" t="str">
        <f t="shared" si="151"/>
        <v>MZQ</v>
      </c>
      <c r="J1952" s="52">
        <v>250</v>
      </c>
      <c r="K1952" s="53">
        <v>6.6645000000000003</v>
      </c>
      <c r="L1952" s="54">
        <f t="shared" si="152"/>
        <v>1666.13</v>
      </c>
      <c r="M1952" s="56">
        <v>6.6645000000000003</v>
      </c>
      <c r="N1952" s="50">
        <v>6.3014000000000001</v>
      </c>
      <c r="O1952" s="50">
        <v>0.80649999999999999</v>
      </c>
      <c r="P1952" s="70">
        <f t="shared" si="153"/>
        <v>6.6645000000000003</v>
      </c>
      <c r="Q1952" s="37">
        <f t="shared" si="154"/>
        <v>1666.13</v>
      </c>
      <c r="R1952" s="36"/>
      <c r="S1952" s="37"/>
      <c r="U1952" s="36"/>
      <c r="V1952" s="37"/>
      <c r="W1952" s="40" t="s">
        <v>110</v>
      </c>
      <c r="X1952" s="39" t="s">
        <v>366</v>
      </c>
      <c r="Y1952" s="40" t="s">
        <v>3218</v>
      </c>
      <c r="Z1952" s="40" t="s">
        <v>2468</v>
      </c>
      <c r="AA1952" s="40" t="s">
        <v>517</v>
      </c>
      <c r="AB1952" s="40" t="s">
        <v>2475</v>
      </c>
      <c r="AC1952" s="40" t="s">
        <v>4879</v>
      </c>
      <c r="AD1952" s="59" t="s">
        <v>4940</v>
      </c>
    </row>
    <row r="1953" spans="1:30">
      <c r="A1953" s="15" t="str">
        <f t="shared" si="150"/>
        <v>2022-3</v>
      </c>
      <c r="B1953" s="40" t="s">
        <v>112</v>
      </c>
      <c r="C1953" s="47">
        <v>44623</v>
      </c>
      <c r="D1953" s="40" t="s">
        <v>113</v>
      </c>
      <c r="E1953" s="40" t="s">
        <v>365</v>
      </c>
      <c r="F1953" s="40" t="s">
        <v>43</v>
      </c>
      <c r="G1953" s="40" t="s">
        <v>23</v>
      </c>
      <c r="H1953" s="40" t="s">
        <v>512</v>
      </c>
      <c r="I1953" s="15" t="str">
        <f t="shared" si="151"/>
        <v>MZQ</v>
      </c>
      <c r="J1953" s="52">
        <v>398</v>
      </c>
      <c r="K1953" s="53">
        <v>6.6645000000000003</v>
      </c>
      <c r="L1953" s="54">
        <f t="shared" si="152"/>
        <v>2652.47</v>
      </c>
      <c r="M1953" s="56">
        <v>6.6645000000000003</v>
      </c>
      <c r="N1953" s="50">
        <v>6.3014000000000001</v>
      </c>
      <c r="O1953" s="50">
        <v>0.80649999999999999</v>
      </c>
      <c r="P1953" s="70">
        <f t="shared" si="153"/>
        <v>6.6645000000000003</v>
      </c>
      <c r="Q1953" s="37">
        <f t="shared" si="154"/>
        <v>2652.47</v>
      </c>
      <c r="R1953" s="36"/>
      <c r="S1953" s="37"/>
      <c r="U1953" s="36"/>
      <c r="V1953" s="37"/>
      <c r="W1953" s="40" t="s">
        <v>110</v>
      </c>
      <c r="X1953" s="39" t="s">
        <v>366</v>
      </c>
      <c r="Y1953" s="40" t="s">
        <v>3219</v>
      </c>
      <c r="Z1953" s="40" t="s">
        <v>2468</v>
      </c>
      <c r="AA1953" s="40" t="s">
        <v>517</v>
      </c>
      <c r="AB1953" s="40" t="s">
        <v>2475</v>
      </c>
      <c r="AC1953" s="40" t="s">
        <v>4879</v>
      </c>
      <c r="AD1953" s="59" t="s">
        <v>4940</v>
      </c>
    </row>
    <row r="1954" spans="1:30">
      <c r="A1954" s="15" t="str">
        <f t="shared" si="150"/>
        <v>2022-3</v>
      </c>
      <c r="B1954" s="40" t="s">
        <v>2852</v>
      </c>
      <c r="C1954" s="47">
        <v>44621</v>
      </c>
      <c r="D1954" s="40" t="s">
        <v>2853</v>
      </c>
      <c r="E1954" s="40" t="s">
        <v>365</v>
      </c>
      <c r="F1954" s="40" t="s">
        <v>38</v>
      </c>
      <c r="G1954" s="40" t="s">
        <v>23</v>
      </c>
      <c r="H1954" s="40" t="s">
        <v>512</v>
      </c>
      <c r="I1954" s="15" t="str">
        <f t="shared" si="151"/>
        <v>MZQ</v>
      </c>
      <c r="J1954" s="52">
        <v>33</v>
      </c>
      <c r="K1954" s="53">
        <v>6.68</v>
      </c>
      <c r="L1954" s="54">
        <f t="shared" si="152"/>
        <v>220.44</v>
      </c>
      <c r="M1954" s="56">
        <v>6.68</v>
      </c>
      <c r="N1954" s="50">
        <v>6.3014000000000001</v>
      </c>
      <c r="O1954" s="50">
        <v>0.80649999999999999</v>
      </c>
      <c r="P1954" s="70">
        <f t="shared" si="153"/>
        <v>6.68</v>
      </c>
      <c r="Q1954" s="37">
        <f t="shared" si="154"/>
        <v>220.44</v>
      </c>
      <c r="R1954" s="36"/>
      <c r="S1954" s="37"/>
      <c r="U1954" s="36"/>
      <c r="V1954" s="37"/>
      <c r="W1954" s="40" t="s">
        <v>392</v>
      </c>
      <c r="X1954" s="39" t="s">
        <v>366</v>
      </c>
      <c r="Y1954" s="40" t="s">
        <v>3220</v>
      </c>
      <c r="Z1954" s="40" t="s">
        <v>2458</v>
      </c>
      <c r="AA1954" s="40" t="s">
        <v>517</v>
      </c>
      <c r="AB1954" s="40" t="s">
        <v>2475</v>
      </c>
      <c r="AC1954" s="40" t="s">
        <v>4803</v>
      </c>
      <c r="AD1954" s="59" t="s">
        <v>4940</v>
      </c>
    </row>
    <row r="1955" spans="1:30">
      <c r="A1955" s="15" t="str">
        <f t="shared" si="150"/>
        <v>2022-3</v>
      </c>
      <c r="B1955" s="40" t="s">
        <v>4523</v>
      </c>
      <c r="C1955" s="47">
        <v>44651</v>
      </c>
      <c r="D1955" s="40" t="s">
        <v>4524</v>
      </c>
      <c r="E1955" s="40" t="s">
        <v>365</v>
      </c>
      <c r="F1955" s="40" t="s">
        <v>37</v>
      </c>
      <c r="G1955" s="40" t="s">
        <v>23</v>
      </c>
      <c r="H1955" s="40" t="s">
        <v>512</v>
      </c>
      <c r="I1955" s="15" t="str">
        <f t="shared" si="151"/>
        <v>MZQ</v>
      </c>
      <c r="J1955" s="52">
        <v>3460</v>
      </c>
      <c r="K1955" s="53">
        <v>6.9779</v>
      </c>
      <c r="L1955" s="54">
        <f t="shared" si="152"/>
        <v>24143.53</v>
      </c>
      <c r="M1955" s="56">
        <v>6.9779</v>
      </c>
      <c r="N1955" s="50">
        <v>6.3014000000000001</v>
      </c>
      <c r="O1955" s="50">
        <v>0.80649999999999999</v>
      </c>
      <c r="P1955" s="70">
        <f t="shared" si="153"/>
        <v>6.9779</v>
      </c>
      <c r="Q1955" s="37">
        <f t="shared" si="154"/>
        <v>24143.53</v>
      </c>
      <c r="R1955" s="36"/>
      <c r="S1955" s="37"/>
      <c r="U1955" s="36"/>
      <c r="V1955" s="37"/>
      <c r="W1955" s="40" t="s">
        <v>110</v>
      </c>
      <c r="X1955" s="39" t="s">
        <v>366</v>
      </c>
      <c r="Y1955" s="40" t="s">
        <v>3987</v>
      </c>
      <c r="Z1955" s="40" t="s">
        <v>2468</v>
      </c>
      <c r="AA1955" s="40" t="s">
        <v>515</v>
      </c>
      <c r="AB1955" s="40" t="s">
        <v>2474</v>
      </c>
      <c r="AC1955" s="40" t="s">
        <v>4869</v>
      </c>
      <c r="AD1955" s="59" t="s">
        <v>4940</v>
      </c>
    </row>
    <row r="1956" spans="1:30">
      <c r="A1956" s="15" t="str">
        <f t="shared" si="150"/>
        <v>2022-3</v>
      </c>
      <c r="B1956" s="40" t="s">
        <v>4525</v>
      </c>
      <c r="C1956" s="47">
        <v>44651</v>
      </c>
      <c r="D1956" s="40" t="s">
        <v>4526</v>
      </c>
      <c r="E1956" s="40" t="s">
        <v>365</v>
      </c>
      <c r="F1956" s="40" t="s">
        <v>37</v>
      </c>
      <c r="G1956" s="40" t="s">
        <v>23</v>
      </c>
      <c r="H1956" s="40" t="s">
        <v>512</v>
      </c>
      <c r="I1956" s="15" t="str">
        <f t="shared" si="151"/>
        <v>MZQ</v>
      </c>
      <c r="J1956" s="52">
        <v>3360</v>
      </c>
      <c r="K1956" s="53">
        <v>6.9779</v>
      </c>
      <c r="L1956" s="54">
        <f t="shared" si="152"/>
        <v>23445.74</v>
      </c>
      <c r="M1956" s="56">
        <v>6.9779</v>
      </c>
      <c r="N1956" s="50">
        <v>6.3014000000000001</v>
      </c>
      <c r="O1956" s="50">
        <v>0.80649999999999999</v>
      </c>
      <c r="P1956" s="70">
        <f t="shared" si="153"/>
        <v>6.9779</v>
      </c>
      <c r="Q1956" s="37">
        <f t="shared" si="154"/>
        <v>23445.74</v>
      </c>
      <c r="R1956" s="36"/>
      <c r="S1956" s="37"/>
      <c r="U1956" s="36"/>
      <c r="V1956" s="37"/>
      <c r="W1956" s="40" t="s">
        <v>110</v>
      </c>
      <c r="X1956" s="39" t="s">
        <v>366</v>
      </c>
      <c r="Y1956" s="40" t="s">
        <v>3988</v>
      </c>
      <c r="Z1956" s="40" t="s">
        <v>2468</v>
      </c>
      <c r="AA1956" s="40" t="s">
        <v>515</v>
      </c>
      <c r="AB1956" s="40" t="s">
        <v>2474</v>
      </c>
      <c r="AC1956" s="40" t="s">
        <v>4869</v>
      </c>
      <c r="AD1956" s="59" t="s">
        <v>4940</v>
      </c>
    </row>
    <row r="1957" spans="1:30">
      <c r="A1957" s="15" t="str">
        <f t="shared" si="150"/>
        <v>2022-3</v>
      </c>
      <c r="B1957" s="40" t="s">
        <v>4527</v>
      </c>
      <c r="C1957" s="47">
        <v>44651</v>
      </c>
      <c r="D1957" s="40" t="s">
        <v>4528</v>
      </c>
      <c r="E1957" s="40" t="s">
        <v>365</v>
      </c>
      <c r="F1957" s="40" t="s">
        <v>37</v>
      </c>
      <c r="G1957" s="40" t="s">
        <v>23</v>
      </c>
      <c r="H1957" s="40" t="s">
        <v>512</v>
      </c>
      <c r="I1957" s="15" t="str">
        <f t="shared" si="151"/>
        <v>MZQ</v>
      </c>
      <c r="J1957" s="52">
        <v>970</v>
      </c>
      <c r="K1957" s="53">
        <v>6.9779</v>
      </c>
      <c r="L1957" s="54">
        <f t="shared" si="152"/>
        <v>6768.56</v>
      </c>
      <c r="M1957" s="56">
        <v>6.9779</v>
      </c>
      <c r="N1957" s="50">
        <v>6.3014000000000001</v>
      </c>
      <c r="O1957" s="50">
        <v>0.80649999999999999</v>
      </c>
      <c r="P1957" s="70">
        <f t="shared" si="153"/>
        <v>6.9779</v>
      </c>
      <c r="Q1957" s="37">
        <f t="shared" si="154"/>
        <v>6768.56</v>
      </c>
      <c r="R1957" s="36"/>
      <c r="S1957" s="37"/>
      <c r="U1957" s="36"/>
      <c r="V1957" s="37"/>
      <c r="W1957" s="40" t="s">
        <v>110</v>
      </c>
      <c r="X1957" s="39" t="s">
        <v>366</v>
      </c>
      <c r="Y1957" s="40" t="s">
        <v>3989</v>
      </c>
      <c r="Z1957" s="40" t="s">
        <v>2468</v>
      </c>
      <c r="AA1957" s="40" t="s">
        <v>515</v>
      </c>
      <c r="AB1957" s="40" t="s">
        <v>2474</v>
      </c>
      <c r="AC1957" s="40" t="s">
        <v>4869</v>
      </c>
      <c r="AD1957" s="59" t="s">
        <v>4940</v>
      </c>
    </row>
    <row r="1958" spans="1:30">
      <c r="A1958" s="15" t="str">
        <f t="shared" si="150"/>
        <v>2022-3</v>
      </c>
      <c r="B1958" s="40" t="s">
        <v>920</v>
      </c>
      <c r="C1958" s="47">
        <v>44630</v>
      </c>
      <c r="D1958" s="40" t="s">
        <v>921</v>
      </c>
      <c r="E1958" s="40" t="s">
        <v>365</v>
      </c>
      <c r="F1958" s="40" t="s">
        <v>38</v>
      </c>
      <c r="G1958" s="40" t="s">
        <v>23</v>
      </c>
      <c r="H1958" s="40" t="s">
        <v>512</v>
      </c>
      <c r="I1958" s="15" t="str">
        <f t="shared" si="151"/>
        <v>MZQ</v>
      </c>
      <c r="J1958" s="52">
        <v>300</v>
      </c>
      <c r="K1958" s="53">
        <v>7.2899000000000003</v>
      </c>
      <c r="L1958" s="54">
        <f t="shared" si="152"/>
        <v>2186.9699999999998</v>
      </c>
      <c r="M1958" s="56">
        <v>7.0636999999999999</v>
      </c>
      <c r="N1958" s="50">
        <v>6.3014000000000001</v>
      </c>
      <c r="O1958" s="50">
        <v>0.80649999999999999</v>
      </c>
      <c r="P1958" s="70">
        <f t="shared" si="153"/>
        <v>7.0636999999999999</v>
      </c>
      <c r="Q1958" s="37">
        <f t="shared" si="154"/>
        <v>2119.11</v>
      </c>
      <c r="R1958" s="36"/>
      <c r="S1958" s="37"/>
      <c r="U1958" s="36"/>
      <c r="V1958" s="37"/>
      <c r="W1958" s="40" t="s">
        <v>106</v>
      </c>
      <c r="X1958" s="39" t="s">
        <v>366</v>
      </c>
      <c r="Y1958" s="40" t="s">
        <v>3990</v>
      </c>
      <c r="Z1958" s="40" t="s">
        <v>2450</v>
      </c>
      <c r="AA1958" s="40" t="s">
        <v>519</v>
      </c>
      <c r="AB1958" s="40" t="s">
        <v>2477</v>
      </c>
      <c r="AC1958" s="40" t="s">
        <v>4856</v>
      </c>
      <c r="AD1958" s="59" t="s">
        <v>4940</v>
      </c>
    </row>
    <row r="1959" spans="1:30">
      <c r="A1959" s="15" t="str">
        <f t="shared" si="150"/>
        <v>2022-3</v>
      </c>
      <c r="B1959" s="40" t="s">
        <v>4529</v>
      </c>
      <c r="C1959" s="47">
        <v>44623</v>
      </c>
      <c r="D1959" s="40" t="s">
        <v>4530</v>
      </c>
      <c r="E1959" s="40" t="s">
        <v>365</v>
      </c>
      <c r="F1959" s="40" t="s">
        <v>55</v>
      </c>
      <c r="G1959" s="40" t="s">
        <v>23</v>
      </c>
      <c r="H1959" s="40" t="s">
        <v>521</v>
      </c>
      <c r="I1959" s="15" t="str">
        <f t="shared" si="151"/>
        <v>MZQ</v>
      </c>
      <c r="J1959" s="52">
        <v>1010</v>
      </c>
      <c r="K1959" s="53">
        <v>0</v>
      </c>
      <c r="L1959" s="54">
        <f t="shared" si="152"/>
        <v>0</v>
      </c>
      <c r="M1959" s="56">
        <v>7.32</v>
      </c>
      <c r="N1959" s="50">
        <v>6.3014000000000001</v>
      </c>
      <c r="O1959" s="50">
        <v>0.80649999999999999</v>
      </c>
      <c r="P1959" s="70">
        <f t="shared" si="153"/>
        <v>7.32</v>
      </c>
      <c r="Q1959" s="37">
        <f t="shared" si="154"/>
        <v>7393.2</v>
      </c>
      <c r="R1959" s="36"/>
      <c r="S1959" s="37"/>
      <c r="U1959" s="36"/>
      <c r="V1959" s="37"/>
      <c r="W1959" s="40" t="s">
        <v>21</v>
      </c>
      <c r="X1959" s="39" t="s">
        <v>366</v>
      </c>
      <c r="Y1959" s="40" t="s">
        <v>3991</v>
      </c>
      <c r="Z1959" s="40" t="s">
        <v>2437</v>
      </c>
      <c r="AA1959" s="40" t="s">
        <v>516</v>
      </c>
      <c r="AB1959" s="40" t="s">
        <v>2477</v>
      </c>
      <c r="AC1959" s="40" t="s">
        <v>4734</v>
      </c>
      <c r="AD1959" s="59" t="s">
        <v>4940</v>
      </c>
    </row>
    <row r="1960" spans="1:30">
      <c r="A1960" s="15" t="str">
        <f t="shared" si="150"/>
        <v>2022-3</v>
      </c>
      <c r="B1960" s="40" t="s">
        <v>4531</v>
      </c>
      <c r="C1960" s="47">
        <v>44629</v>
      </c>
      <c r="D1960" s="40" t="s">
        <v>4532</v>
      </c>
      <c r="E1960" s="40" t="s">
        <v>365</v>
      </c>
      <c r="F1960" s="40" t="s">
        <v>55</v>
      </c>
      <c r="G1960" s="40" t="s">
        <v>23</v>
      </c>
      <c r="H1960" s="40" t="s">
        <v>521</v>
      </c>
      <c r="I1960" s="15" t="str">
        <f t="shared" si="151"/>
        <v>MZQ</v>
      </c>
      <c r="J1960" s="52">
        <v>505</v>
      </c>
      <c r="K1960" s="53">
        <v>7.1315999999999997</v>
      </c>
      <c r="L1960" s="54">
        <f t="shared" si="152"/>
        <v>3601.46</v>
      </c>
      <c r="M1960" s="56">
        <v>7.37</v>
      </c>
      <c r="N1960" s="50">
        <v>6.3014000000000001</v>
      </c>
      <c r="O1960" s="50">
        <v>0.80649999999999999</v>
      </c>
      <c r="P1960" s="70">
        <f t="shared" si="153"/>
        <v>7.37</v>
      </c>
      <c r="Q1960" s="37">
        <f t="shared" si="154"/>
        <v>3721.85</v>
      </c>
      <c r="R1960" s="36"/>
      <c r="S1960" s="37"/>
      <c r="U1960" s="36"/>
      <c r="V1960" s="37"/>
      <c r="W1960" s="40" t="s">
        <v>21</v>
      </c>
      <c r="X1960" s="39" t="s">
        <v>366</v>
      </c>
      <c r="Y1960" s="40" t="s">
        <v>3992</v>
      </c>
      <c r="Z1960" s="40" t="s">
        <v>2437</v>
      </c>
      <c r="AA1960" s="40" t="s">
        <v>516</v>
      </c>
      <c r="AB1960" s="40" t="s">
        <v>2477</v>
      </c>
      <c r="AC1960" s="40" t="s">
        <v>4735</v>
      </c>
      <c r="AD1960" s="59" t="s">
        <v>4940</v>
      </c>
    </row>
    <row r="1961" spans="1:30">
      <c r="A1961" s="15" t="str">
        <f t="shared" si="150"/>
        <v>2022-3</v>
      </c>
      <c r="B1961" s="40" t="s">
        <v>4531</v>
      </c>
      <c r="C1961" s="47">
        <v>44629</v>
      </c>
      <c r="D1961" s="40" t="s">
        <v>4532</v>
      </c>
      <c r="E1961" s="40" t="s">
        <v>365</v>
      </c>
      <c r="F1961" s="40" t="s">
        <v>55</v>
      </c>
      <c r="G1961" s="40" t="s">
        <v>23</v>
      </c>
      <c r="H1961" s="40" t="s">
        <v>521</v>
      </c>
      <c r="I1961" s="15" t="str">
        <f t="shared" si="151"/>
        <v>MZQ</v>
      </c>
      <c r="J1961" s="52">
        <v>505</v>
      </c>
      <c r="K1961" s="53">
        <v>7.1315999999999997</v>
      </c>
      <c r="L1961" s="54">
        <f t="shared" si="152"/>
        <v>3601.46</v>
      </c>
      <c r="M1961" s="56">
        <v>7.37</v>
      </c>
      <c r="N1961" s="50">
        <v>6.3014000000000001</v>
      </c>
      <c r="O1961" s="50">
        <v>0.80649999999999999</v>
      </c>
      <c r="P1961" s="70">
        <f t="shared" si="153"/>
        <v>7.37</v>
      </c>
      <c r="Q1961" s="37">
        <f t="shared" si="154"/>
        <v>3721.85</v>
      </c>
      <c r="R1961" s="36"/>
      <c r="S1961" s="37"/>
      <c r="U1961" s="36"/>
      <c r="V1961" s="37"/>
      <c r="W1961" s="40" t="s">
        <v>21</v>
      </c>
      <c r="X1961" s="39" t="s">
        <v>366</v>
      </c>
      <c r="Y1961" s="40" t="s">
        <v>3993</v>
      </c>
      <c r="Z1961" s="40" t="s">
        <v>2437</v>
      </c>
      <c r="AA1961" s="40" t="s">
        <v>516</v>
      </c>
      <c r="AB1961" s="40" t="s">
        <v>2477</v>
      </c>
      <c r="AC1961" s="40" t="s">
        <v>4735</v>
      </c>
      <c r="AD1961" s="59" t="s">
        <v>4940</v>
      </c>
    </row>
    <row r="1962" spans="1:30">
      <c r="A1962" s="15" t="str">
        <f t="shared" si="150"/>
        <v>2022-3</v>
      </c>
      <c r="B1962" s="40" t="s">
        <v>4533</v>
      </c>
      <c r="C1962" s="47">
        <v>44641</v>
      </c>
      <c r="D1962" s="40" t="s">
        <v>140</v>
      </c>
      <c r="E1962" s="40" t="s">
        <v>365</v>
      </c>
      <c r="F1962" s="40" t="s">
        <v>44</v>
      </c>
      <c r="G1962" s="40" t="s">
        <v>23</v>
      </c>
      <c r="H1962" s="40" t="s">
        <v>512</v>
      </c>
      <c r="I1962" s="15" t="str">
        <f t="shared" si="151"/>
        <v>MZQ</v>
      </c>
      <c r="J1962" s="52">
        <v>2030</v>
      </c>
      <c r="K1962" s="53">
        <v>7.3856000000000002</v>
      </c>
      <c r="L1962" s="54">
        <f t="shared" si="152"/>
        <v>14992.77</v>
      </c>
      <c r="M1962" s="56">
        <v>7.3856000000000002</v>
      </c>
      <c r="N1962" s="50">
        <v>6.3014000000000001</v>
      </c>
      <c r="O1962" s="50">
        <v>0.80649999999999999</v>
      </c>
      <c r="P1962" s="70">
        <f t="shared" si="153"/>
        <v>7.3856000000000002</v>
      </c>
      <c r="Q1962" s="37">
        <f t="shared" si="154"/>
        <v>14992.77</v>
      </c>
      <c r="R1962" s="36"/>
      <c r="S1962" s="37"/>
      <c r="U1962" s="36"/>
      <c r="V1962" s="37"/>
      <c r="W1962" s="40" t="s">
        <v>40</v>
      </c>
      <c r="X1962" s="39" t="s">
        <v>366</v>
      </c>
      <c r="Y1962" s="40" t="s">
        <v>3994</v>
      </c>
      <c r="Z1962" s="40" t="s">
        <v>2456</v>
      </c>
      <c r="AA1962" s="40" t="s">
        <v>516</v>
      </c>
      <c r="AB1962" s="40" t="s">
        <v>2477</v>
      </c>
      <c r="AC1962" s="40" t="s">
        <v>4880</v>
      </c>
      <c r="AD1962" s="59" t="s">
        <v>4940</v>
      </c>
    </row>
    <row r="1963" spans="1:30">
      <c r="A1963" s="15" t="str">
        <f t="shared" si="150"/>
        <v>2022-3</v>
      </c>
      <c r="B1963" s="40" t="s">
        <v>2858</v>
      </c>
      <c r="C1963" s="47">
        <v>44622</v>
      </c>
      <c r="D1963" s="40" t="s">
        <v>2859</v>
      </c>
      <c r="E1963" s="40" t="s">
        <v>365</v>
      </c>
      <c r="F1963" s="40" t="s">
        <v>39</v>
      </c>
      <c r="G1963" s="40" t="s">
        <v>25</v>
      </c>
      <c r="H1963" s="40" t="s">
        <v>526</v>
      </c>
      <c r="I1963" s="15" t="str">
        <f t="shared" si="151"/>
        <v>MZQ</v>
      </c>
      <c r="J1963" s="52">
        <v>90</v>
      </c>
      <c r="K1963" s="53">
        <v>0</v>
      </c>
      <c r="L1963" s="54">
        <f t="shared" si="152"/>
        <v>0</v>
      </c>
      <c r="M1963" s="56">
        <v>7.5</v>
      </c>
      <c r="N1963" s="50">
        <v>6.3014000000000001</v>
      </c>
      <c r="O1963" s="50">
        <v>0.80649999999999999</v>
      </c>
      <c r="P1963" s="70">
        <f t="shared" si="153"/>
        <v>7.5</v>
      </c>
      <c r="Q1963" s="37">
        <f t="shared" si="154"/>
        <v>675</v>
      </c>
      <c r="R1963" s="36"/>
      <c r="S1963" s="37"/>
      <c r="U1963" s="36"/>
      <c r="V1963" s="37"/>
      <c r="W1963" s="40" t="s">
        <v>33</v>
      </c>
      <c r="X1963" s="39" t="s">
        <v>366</v>
      </c>
      <c r="Y1963" s="40" t="s">
        <v>3227</v>
      </c>
      <c r="Z1963" s="40" t="s">
        <v>2447</v>
      </c>
      <c r="AA1963" s="40" t="s">
        <v>527</v>
      </c>
      <c r="AB1963" s="40" t="s">
        <v>2478</v>
      </c>
      <c r="AC1963" s="40" t="s">
        <v>4881</v>
      </c>
      <c r="AD1963" s="59" t="s">
        <v>4940</v>
      </c>
    </row>
    <row r="1964" spans="1:30">
      <c r="A1964" s="15" t="str">
        <f t="shared" si="150"/>
        <v>2022-3</v>
      </c>
      <c r="B1964" s="40" t="s">
        <v>4534</v>
      </c>
      <c r="C1964" s="47">
        <v>44641</v>
      </c>
      <c r="D1964" s="40" t="s">
        <v>4535</v>
      </c>
      <c r="E1964" s="40" t="s">
        <v>365</v>
      </c>
      <c r="F1964" s="40" t="s">
        <v>43</v>
      </c>
      <c r="G1964" s="40" t="s">
        <v>23</v>
      </c>
      <c r="H1964" s="40" t="s">
        <v>512</v>
      </c>
      <c r="I1964" s="15" t="str">
        <f t="shared" si="151"/>
        <v>MZQ</v>
      </c>
      <c r="J1964" s="52">
        <v>950</v>
      </c>
      <c r="K1964" s="53">
        <v>7.6417000000000002</v>
      </c>
      <c r="L1964" s="54">
        <f t="shared" si="152"/>
        <v>7259.62</v>
      </c>
      <c r="M1964" s="56">
        <v>7.6417000000000002</v>
      </c>
      <c r="N1964" s="50">
        <v>6.3014000000000001</v>
      </c>
      <c r="O1964" s="50">
        <v>0.80649999999999999</v>
      </c>
      <c r="P1964" s="70">
        <f t="shared" si="153"/>
        <v>7.6417000000000002</v>
      </c>
      <c r="Q1964" s="37">
        <f t="shared" si="154"/>
        <v>7259.62</v>
      </c>
      <c r="R1964" s="36"/>
      <c r="S1964" s="37"/>
      <c r="U1964" s="36"/>
      <c r="V1964" s="37"/>
      <c r="W1964" s="40" t="s">
        <v>40</v>
      </c>
      <c r="X1964" s="39" t="s">
        <v>366</v>
      </c>
      <c r="Y1964" s="40" t="s">
        <v>3995</v>
      </c>
      <c r="Z1964" s="40" t="s">
        <v>2456</v>
      </c>
      <c r="AA1964" s="40" t="s">
        <v>516</v>
      </c>
      <c r="AB1964" s="40" t="s">
        <v>2477</v>
      </c>
      <c r="AC1964" s="40" t="s">
        <v>4850</v>
      </c>
      <c r="AD1964" s="59" t="s">
        <v>4940</v>
      </c>
    </row>
    <row r="1965" spans="1:30">
      <c r="A1965" s="15" t="str">
        <f t="shared" si="150"/>
        <v>2022-3</v>
      </c>
      <c r="B1965" s="40" t="s">
        <v>4536</v>
      </c>
      <c r="C1965" s="47">
        <v>44641</v>
      </c>
      <c r="D1965" s="40" t="s">
        <v>140</v>
      </c>
      <c r="E1965" s="40" t="s">
        <v>365</v>
      </c>
      <c r="F1965" s="40" t="s">
        <v>43</v>
      </c>
      <c r="G1965" s="40" t="s">
        <v>23</v>
      </c>
      <c r="H1965" s="40" t="s">
        <v>512</v>
      </c>
      <c r="I1965" s="15" t="str">
        <f t="shared" si="151"/>
        <v>MZQ</v>
      </c>
      <c r="J1965" s="52">
        <v>860</v>
      </c>
      <c r="K1965" s="53">
        <v>7.6417000000000002</v>
      </c>
      <c r="L1965" s="54">
        <f t="shared" si="152"/>
        <v>6571.86</v>
      </c>
      <c r="M1965" s="56">
        <v>7.6417000000000002</v>
      </c>
      <c r="N1965" s="50">
        <v>6.3014000000000001</v>
      </c>
      <c r="O1965" s="50">
        <v>0.80649999999999999</v>
      </c>
      <c r="P1965" s="70">
        <f t="shared" si="153"/>
        <v>7.6417000000000002</v>
      </c>
      <c r="Q1965" s="37">
        <f t="shared" si="154"/>
        <v>6571.86</v>
      </c>
      <c r="R1965" s="36"/>
      <c r="S1965" s="37"/>
      <c r="U1965" s="36"/>
      <c r="V1965" s="37"/>
      <c r="W1965" s="40" t="s">
        <v>40</v>
      </c>
      <c r="X1965" s="39" t="s">
        <v>366</v>
      </c>
      <c r="Y1965" s="40" t="s">
        <v>3996</v>
      </c>
      <c r="Z1965" s="40" t="s">
        <v>2456</v>
      </c>
      <c r="AA1965" s="40" t="s">
        <v>516</v>
      </c>
      <c r="AB1965" s="40" t="s">
        <v>2477</v>
      </c>
      <c r="AC1965" s="40" t="s">
        <v>4880</v>
      </c>
      <c r="AD1965" s="59" t="s">
        <v>4940</v>
      </c>
    </row>
    <row r="1966" spans="1:30">
      <c r="A1966" s="15" t="str">
        <f t="shared" si="150"/>
        <v>2022-3</v>
      </c>
      <c r="B1966" s="40" t="s">
        <v>4537</v>
      </c>
      <c r="C1966" s="47">
        <v>44641</v>
      </c>
      <c r="D1966" s="40" t="s">
        <v>4538</v>
      </c>
      <c r="E1966" s="40" t="s">
        <v>365</v>
      </c>
      <c r="F1966" s="40" t="s">
        <v>43</v>
      </c>
      <c r="G1966" s="40" t="s">
        <v>23</v>
      </c>
      <c r="H1966" s="40" t="s">
        <v>512</v>
      </c>
      <c r="I1966" s="15" t="str">
        <f t="shared" si="151"/>
        <v>MZQ</v>
      </c>
      <c r="J1966" s="52">
        <v>500</v>
      </c>
      <c r="K1966" s="53">
        <v>7.6417000000000002</v>
      </c>
      <c r="L1966" s="54">
        <f t="shared" si="152"/>
        <v>3820.85</v>
      </c>
      <c r="M1966" s="56">
        <v>7.6417000000000002</v>
      </c>
      <c r="N1966" s="50">
        <v>6.3014000000000001</v>
      </c>
      <c r="O1966" s="50">
        <v>0.80649999999999999</v>
      </c>
      <c r="P1966" s="70">
        <f t="shared" si="153"/>
        <v>7.6417000000000002</v>
      </c>
      <c r="Q1966" s="37">
        <f t="shared" si="154"/>
        <v>3820.85</v>
      </c>
      <c r="R1966" s="36"/>
      <c r="S1966" s="37"/>
      <c r="U1966" s="36"/>
      <c r="V1966" s="37"/>
      <c r="W1966" s="40" t="s">
        <v>40</v>
      </c>
      <c r="X1966" s="39" t="s">
        <v>366</v>
      </c>
      <c r="Y1966" s="40" t="s">
        <v>3997</v>
      </c>
      <c r="Z1966" s="40" t="s">
        <v>2456</v>
      </c>
      <c r="AA1966" s="40" t="s">
        <v>516</v>
      </c>
      <c r="AB1966" s="40" t="s">
        <v>2477</v>
      </c>
      <c r="AC1966" s="40" t="s">
        <v>4880</v>
      </c>
      <c r="AD1966" s="59" t="s">
        <v>4940</v>
      </c>
    </row>
    <row r="1967" spans="1:30">
      <c r="A1967" s="15" t="str">
        <f t="shared" si="150"/>
        <v>2022-3</v>
      </c>
      <c r="B1967" s="40" t="s">
        <v>4539</v>
      </c>
      <c r="C1967" s="47">
        <v>44641</v>
      </c>
      <c r="D1967" s="40" t="s">
        <v>4540</v>
      </c>
      <c r="E1967" s="40" t="s">
        <v>365</v>
      </c>
      <c r="F1967" s="40" t="s">
        <v>43</v>
      </c>
      <c r="G1967" s="40" t="s">
        <v>23</v>
      </c>
      <c r="H1967" s="40" t="s">
        <v>512</v>
      </c>
      <c r="I1967" s="15" t="str">
        <f t="shared" si="151"/>
        <v>MZQ</v>
      </c>
      <c r="J1967" s="52">
        <v>505</v>
      </c>
      <c r="K1967" s="53">
        <v>7.6417000000000002</v>
      </c>
      <c r="L1967" s="54">
        <f t="shared" si="152"/>
        <v>3859.06</v>
      </c>
      <c r="M1967" s="56">
        <v>7.6417000000000002</v>
      </c>
      <c r="N1967" s="50">
        <v>6.3014000000000001</v>
      </c>
      <c r="O1967" s="50">
        <v>0.80649999999999999</v>
      </c>
      <c r="P1967" s="70">
        <f t="shared" si="153"/>
        <v>7.6417000000000002</v>
      </c>
      <c r="Q1967" s="37">
        <f t="shared" si="154"/>
        <v>3859.06</v>
      </c>
      <c r="R1967" s="36"/>
      <c r="S1967" s="37"/>
      <c r="U1967" s="36"/>
      <c r="V1967" s="37"/>
      <c r="W1967" s="40" t="s">
        <v>40</v>
      </c>
      <c r="X1967" s="39" t="s">
        <v>366</v>
      </c>
      <c r="Y1967" s="40" t="s">
        <v>3998</v>
      </c>
      <c r="Z1967" s="40" t="s">
        <v>2456</v>
      </c>
      <c r="AA1967" s="40" t="s">
        <v>516</v>
      </c>
      <c r="AB1967" s="40" t="s">
        <v>2477</v>
      </c>
      <c r="AC1967" s="40" t="s">
        <v>4880</v>
      </c>
      <c r="AD1967" s="59" t="s">
        <v>4940</v>
      </c>
    </row>
    <row r="1968" spans="1:30">
      <c r="A1968" s="15" t="str">
        <f t="shared" si="150"/>
        <v>2022-3</v>
      </c>
      <c r="B1968" s="40" t="s">
        <v>1331</v>
      </c>
      <c r="C1968" s="47">
        <v>44645</v>
      </c>
      <c r="D1968" s="40" t="s">
        <v>1340</v>
      </c>
      <c r="E1968" s="40" t="s">
        <v>365</v>
      </c>
      <c r="F1968" s="40" t="s">
        <v>37</v>
      </c>
      <c r="G1968" s="40" t="s">
        <v>23</v>
      </c>
      <c r="H1968" s="40" t="s">
        <v>523</v>
      </c>
      <c r="I1968" s="15" t="str">
        <f t="shared" si="151"/>
        <v>MZQ</v>
      </c>
      <c r="J1968" s="52">
        <v>-550</v>
      </c>
      <c r="K1968" s="53">
        <v>7.6612999999999998</v>
      </c>
      <c r="L1968" s="54">
        <f t="shared" si="152"/>
        <v>-4213.72</v>
      </c>
      <c r="M1968" s="56">
        <v>7.6612999999999998</v>
      </c>
      <c r="N1968" s="50">
        <v>6.3014000000000001</v>
      </c>
      <c r="O1968" s="50">
        <v>0.80649999999999999</v>
      </c>
      <c r="P1968" s="70">
        <f t="shared" si="153"/>
        <v>7.6612999999999998</v>
      </c>
      <c r="Q1968" s="37">
        <f t="shared" si="154"/>
        <v>-4213.72</v>
      </c>
      <c r="R1968" s="36"/>
      <c r="S1968" s="37"/>
      <c r="U1968" s="36"/>
      <c r="V1968" s="37"/>
      <c r="W1968" s="40" t="s">
        <v>114</v>
      </c>
      <c r="X1968" s="39" t="s">
        <v>366</v>
      </c>
      <c r="Y1968" s="40" t="s">
        <v>1829</v>
      </c>
      <c r="Z1968" s="40" t="s">
        <v>2428</v>
      </c>
      <c r="AA1968" s="40" t="s">
        <v>514</v>
      </c>
      <c r="AB1968" s="40" t="s">
        <v>2475</v>
      </c>
      <c r="AC1968" s="40" t="s">
        <v>4718</v>
      </c>
      <c r="AD1968" s="59" t="s">
        <v>4940</v>
      </c>
    </row>
    <row r="1969" spans="1:30">
      <c r="A1969" s="15" t="str">
        <f t="shared" si="150"/>
        <v>2022-3</v>
      </c>
      <c r="B1969" s="40" t="s">
        <v>770</v>
      </c>
      <c r="C1969" s="47">
        <v>44627</v>
      </c>
      <c r="D1969" s="40" t="s">
        <v>771</v>
      </c>
      <c r="E1969" s="40" t="s">
        <v>365</v>
      </c>
      <c r="F1969" s="40" t="s">
        <v>30</v>
      </c>
      <c r="G1969" s="40" t="s">
        <v>25</v>
      </c>
      <c r="H1969" s="40" t="s">
        <v>512</v>
      </c>
      <c r="I1969" s="15" t="str">
        <f t="shared" si="151"/>
        <v>MZQ</v>
      </c>
      <c r="J1969" s="52">
        <v>429</v>
      </c>
      <c r="K1969" s="53">
        <v>7.2</v>
      </c>
      <c r="L1969" s="54">
        <f t="shared" si="152"/>
        <v>3088.8</v>
      </c>
      <c r="M1969" s="56">
        <v>7.8</v>
      </c>
      <c r="N1969" s="50">
        <v>6.3014000000000001</v>
      </c>
      <c r="O1969" s="50">
        <v>0.80649999999999999</v>
      </c>
      <c r="P1969" s="70">
        <f t="shared" si="153"/>
        <v>7.8</v>
      </c>
      <c r="Q1969" s="37">
        <f t="shared" si="154"/>
        <v>3346.2</v>
      </c>
      <c r="R1969" s="36"/>
      <c r="S1969" s="37"/>
      <c r="U1969" s="36"/>
      <c r="V1969" s="37"/>
      <c r="W1969" s="40" t="s">
        <v>33</v>
      </c>
      <c r="X1969" s="39" t="s">
        <v>366</v>
      </c>
      <c r="Y1969" s="40" t="s">
        <v>3999</v>
      </c>
      <c r="Z1969" s="40" t="s">
        <v>2447</v>
      </c>
      <c r="AA1969" s="40" t="s">
        <v>530</v>
      </c>
      <c r="AB1969" s="40" t="s">
        <v>2475</v>
      </c>
      <c r="AC1969" s="40" t="s">
        <v>4882</v>
      </c>
      <c r="AD1969" s="59" t="s">
        <v>4940</v>
      </c>
    </row>
    <row r="1970" spans="1:30">
      <c r="A1970" s="15" t="str">
        <f t="shared" si="150"/>
        <v>2022-3</v>
      </c>
      <c r="B1970" s="40" t="s">
        <v>4539</v>
      </c>
      <c r="C1970" s="47">
        <v>44631</v>
      </c>
      <c r="D1970" s="40" t="s">
        <v>4540</v>
      </c>
      <c r="E1970" s="40" t="s">
        <v>365</v>
      </c>
      <c r="F1970" s="40" t="s">
        <v>43</v>
      </c>
      <c r="G1970" s="40" t="s">
        <v>23</v>
      </c>
      <c r="H1970" s="40" t="s">
        <v>512</v>
      </c>
      <c r="I1970" s="15" t="str">
        <f t="shared" si="151"/>
        <v>MZQ</v>
      </c>
      <c r="J1970" s="52">
        <v>505</v>
      </c>
      <c r="K1970" s="53">
        <v>7.6417000000000002</v>
      </c>
      <c r="L1970" s="54">
        <f t="shared" si="152"/>
        <v>3859.06</v>
      </c>
      <c r="M1970" s="56">
        <v>7.8052999999999999</v>
      </c>
      <c r="N1970" s="50">
        <v>6.3014000000000001</v>
      </c>
      <c r="O1970" s="50">
        <v>0.80649999999999999</v>
      </c>
      <c r="P1970" s="70">
        <f t="shared" si="153"/>
        <v>7.8052999999999999</v>
      </c>
      <c r="Q1970" s="37">
        <f t="shared" si="154"/>
        <v>3941.68</v>
      </c>
      <c r="R1970" s="36"/>
      <c r="S1970" s="37"/>
      <c r="U1970" s="36"/>
      <c r="V1970" s="37"/>
      <c r="W1970" s="40" t="s">
        <v>116</v>
      </c>
      <c r="X1970" s="39" t="s">
        <v>366</v>
      </c>
      <c r="Y1970" s="40" t="s">
        <v>4000</v>
      </c>
      <c r="Z1970" s="40" t="s">
        <v>2449</v>
      </c>
      <c r="AA1970" s="40" t="s">
        <v>516</v>
      </c>
      <c r="AB1970" s="40" t="s">
        <v>2477</v>
      </c>
      <c r="AC1970" s="40" t="s">
        <v>4883</v>
      </c>
      <c r="AD1970" s="59" t="s">
        <v>4940</v>
      </c>
    </row>
    <row r="1971" spans="1:30">
      <c r="A1971" s="15" t="str">
        <f t="shared" si="150"/>
        <v>2022-3</v>
      </c>
      <c r="B1971" s="40" t="s">
        <v>323</v>
      </c>
      <c r="C1971" s="47">
        <v>44623</v>
      </c>
      <c r="D1971" s="40" t="s">
        <v>324</v>
      </c>
      <c r="E1971" s="40" t="s">
        <v>365</v>
      </c>
      <c r="F1971" s="40" t="s">
        <v>48</v>
      </c>
      <c r="G1971" s="40" t="s">
        <v>23</v>
      </c>
      <c r="H1971" s="40" t="s">
        <v>512</v>
      </c>
      <c r="I1971" s="15" t="str">
        <f t="shared" si="151"/>
        <v>MZQ</v>
      </c>
      <c r="J1971" s="52">
        <v>12100</v>
      </c>
      <c r="K1971" s="53">
        <v>7.84</v>
      </c>
      <c r="L1971" s="54">
        <f t="shared" si="152"/>
        <v>94864</v>
      </c>
      <c r="M1971" s="56">
        <v>7.84</v>
      </c>
      <c r="N1971" s="50">
        <v>6.3014000000000001</v>
      </c>
      <c r="O1971" s="50">
        <v>0.80649999999999999</v>
      </c>
      <c r="P1971" s="70">
        <f t="shared" si="153"/>
        <v>7.84</v>
      </c>
      <c r="Q1971" s="37">
        <f t="shared" si="154"/>
        <v>94864</v>
      </c>
      <c r="R1971" s="36"/>
      <c r="S1971" s="37"/>
      <c r="U1971" s="36"/>
      <c r="V1971" s="37"/>
      <c r="W1971" s="40" t="s">
        <v>131</v>
      </c>
      <c r="X1971" s="39" t="s">
        <v>366</v>
      </c>
      <c r="Y1971" s="40" t="s">
        <v>4001</v>
      </c>
      <c r="Z1971" s="40" t="s">
        <v>2457</v>
      </c>
      <c r="AA1971" s="40" t="s">
        <v>517</v>
      </c>
      <c r="AB1971" s="40" t="s">
        <v>2475</v>
      </c>
      <c r="AC1971" s="40" t="s">
        <v>4826</v>
      </c>
      <c r="AD1971" s="59" t="s">
        <v>4940</v>
      </c>
    </row>
    <row r="1972" spans="1:30">
      <c r="A1972" s="15" t="str">
        <f t="shared" si="150"/>
        <v>2022-3</v>
      </c>
      <c r="B1972" s="40" t="s">
        <v>323</v>
      </c>
      <c r="C1972" s="47">
        <v>44627</v>
      </c>
      <c r="D1972" s="40" t="s">
        <v>324</v>
      </c>
      <c r="E1972" s="40" t="s">
        <v>365</v>
      </c>
      <c r="F1972" s="40" t="s">
        <v>48</v>
      </c>
      <c r="G1972" s="40" t="s">
        <v>23</v>
      </c>
      <c r="H1972" s="40" t="s">
        <v>512</v>
      </c>
      <c r="I1972" s="15" t="str">
        <f t="shared" si="151"/>
        <v>MZQ</v>
      </c>
      <c r="J1972" s="52">
        <v>4390</v>
      </c>
      <c r="K1972" s="53">
        <v>7.84</v>
      </c>
      <c r="L1972" s="54">
        <f t="shared" si="152"/>
        <v>34417.599999999999</v>
      </c>
      <c r="M1972" s="56">
        <v>8.0500000000000007</v>
      </c>
      <c r="N1972" s="50">
        <v>6.3014000000000001</v>
      </c>
      <c r="O1972" s="50">
        <v>0.80649999999999999</v>
      </c>
      <c r="P1972" s="70">
        <f t="shared" si="153"/>
        <v>8.0500000000000007</v>
      </c>
      <c r="Q1972" s="37">
        <f t="shared" si="154"/>
        <v>35339.5</v>
      </c>
      <c r="R1972" s="36"/>
      <c r="S1972" s="37"/>
      <c r="U1972" s="36"/>
      <c r="V1972" s="37"/>
      <c r="W1972" s="40" t="s">
        <v>277</v>
      </c>
      <c r="X1972" s="39" t="s">
        <v>366</v>
      </c>
      <c r="Y1972" s="40" t="s">
        <v>4002</v>
      </c>
      <c r="Z1972" s="40" t="s">
        <v>2465</v>
      </c>
      <c r="AA1972" s="40" t="s">
        <v>517</v>
      </c>
      <c r="AB1972" s="40" t="s">
        <v>2475</v>
      </c>
      <c r="AC1972" s="40" t="s">
        <v>4885</v>
      </c>
      <c r="AD1972" s="59" t="s">
        <v>4940</v>
      </c>
    </row>
    <row r="1973" spans="1:30">
      <c r="A1973" s="15" t="str">
        <f t="shared" si="150"/>
        <v>2022-3</v>
      </c>
      <c r="B1973" s="40" t="s">
        <v>323</v>
      </c>
      <c r="C1973" s="47">
        <v>44623</v>
      </c>
      <c r="D1973" s="40" t="s">
        <v>324</v>
      </c>
      <c r="E1973" s="40" t="s">
        <v>365</v>
      </c>
      <c r="F1973" s="40" t="s">
        <v>48</v>
      </c>
      <c r="G1973" s="40" t="s">
        <v>23</v>
      </c>
      <c r="H1973" s="40" t="s">
        <v>512</v>
      </c>
      <c r="I1973" s="15" t="str">
        <f t="shared" si="151"/>
        <v>MZQ</v>
      </c>
      <c r="J1973" s="52">
        <v>1680</v>
      </c>
      <c r="K1973" s="53">
        <v>7.84</v>
      </c>
      <c r="L1973" s="54">
        <f t="shared" si="152"/>
        <v>13171.2</v>
      </c>
      <c r="M1973" s="56">
        <v>8.0500000000000007</v>
      </c>
      <c r="N1973" s="50">
        <v>6.3014000000000001</v>
      </c>
      <c r="O1973" s="50">
        <v>0.80649999999999999</v>
      </c>
      <c r="P1973" s="70">
        <f t="shared" si="153"/>
        <v>8.0500000000000007</v>
      </c>
      <c r="Q1973" s="37">
        <f t="shared" si="154"/>
        <v>13524</v>
      </c>
      <c r="R1973" s="36"/>
      <c r="S1973" s="37"/>
      <c r="U1973" s="36"/>
      <c r="V1973" s="37"/>
      <c r="W1973" s="40" t="s">
        <v>277</v>
      </c>
      <c r="X1973" s="39" t="s">
        <v>366</v>
      </c>
      <c r="Y1973" s="40" t="s">
        <v>4002</v>
      </c>
      <c r="Z1973" s="40" t="s">
        <v>2465</v>
      </c>
      <c r="AA1973" s="40" t="s">
        <v>517</v>
      </c>
      <c r="AB1973" s="40" t="s">
        <v>2475</v>
      </c>
      <c r="AC1973" s="40" t="s">
        <v>4886</v>
      </c>
      <c r="AD1973" s="59" t="s">
        <v>4940</v>
      </c>
    </row>
    <row r="1974" spans="1:30">
      <c r="A1974" s="15" t="str">
        <f t="shared" si="150"/>
        <v>2022-3</v>
      </c>
      <c r="B1974" s="40" t="s">
        <v>323</v>
      </c>
      <c r="C1974" s="47">
        <v>44621</v>
      </c>
      <c r="D1974" s="40" t="s">
        <v>324</v>
      </c>
      <c r="E1974" s="40" t="s">
        <v>365</v>
      </c>
      <c r="F1974" s="40" t="s">
        <v>48</v>
      </c>
      <c r="G1974" s="40" t="s">
        <v>23</v>
      </c>
      <c r="H1974" s="40" t="s">
        <v>512</v>
      </c>
      <c r="I1974" s="15" t="str">
        <f t="shared" si="151"/>
        <v>MZQ</v>
      </c>
      <c r="J1974" s="52">
        <v>1080</v>
      </c>
      <c r="K1974" s="53">
        <v>7.84</v>
      </c>
      <c r="L1974" s="54">
        <f t="shared" si="152"/>
        <v>8467.2000000000007</v>
      </c>
      <c r="M1974" s="56">
        <v>8.0500000000000007</v>
      </c>
      <c r="N1974" s="50">
        <v>6.3014000000000001</v>
      </c>
      <c r="O1974" s="50">
        <v>0.80649999999999999</v>
      </c>
      <c r="P1974" s="70">
        <f t="shared" si="153"/>
        <v>8.0500000000000007</v>
      </c>
      <c r="Q1974" s="37">
        <f t="shared" si="154"/>
        <v>8694</v>
      </c>
      <c r="R1974" s="36"/>
      <c r="S1974" s="37"/>
      <c r="U1974" s="36"/>
      <c r="V1974" s="37"/>
      <c r="W1974" s="40" t="s">
        <v>277</v>
      </c>
      <c r="X1974" s="39" t="s">
        <v>366</v>
      </c>
      <c r="Y1974" s="40" t="s">
        <v>3235</v>
      </c>
      <c r="Z1974" s="40" t="s">
        <v>2465</v>
      </c>
      <c r="AA1974" s="40" t="s">
        <v>517</v>
      </c>
      <c r="AB1974" s="40" t="s">
        <v>2475</v>
      </c>
      <c r="AC1974" s="40" t="s">
        <v>4884</v>
      </c>
      <c r="AD1974" s="59" t="s">
        <v>4940</v>
      </c>
    </row>
    <row r="1975" spans="1:30">
      <c r="A1975" s="15" t="str">
        <f t="shared" si="150"/>
        <v>2022-3</v>
      </c>
      <c r="B1975" s="40" t="s">
        <v>323</v>
      </c>
      <c r="C1975" s="47">
        <v>44621</v>
      </c>
      <c r="D1975" s="40" t="s">
        <v>324</v>
      </c>
      <c r="E1975" s="40" t="s">
        <v>365</v>
      </c>
      <c r="F1975" s="40" t="s">
        <v>48</v>
      </c>
      <c r="G1975" s="40" t="s">
        <v>23</v>
      </c>
      <c r="H1975" s="40" t="s">
        <v>512</v>
      </c>
      <c r="I1975" s="15" t="str">
        <f t="shared" si="151"/>
        <v>MZQ</v>
      </c>
      <c r="J1975" s="52">
        <v>3480</v>
      </c>
      <c r="K1975" s="53">
        <v>7.84</v>
      </c>
      <c r="L1975" s="54">
        <f t="shared" si="152"/>
        <v>27283.200000000001</v>
      </c>
      <c r="M1975" s="56">
        <v>8.0500000000000007</v>
      </c>
      <c r="N1975" s="50">
        <v>6.3014000000000001</v>
      </c>
      <c r="O1975" s="50">
        <v>0.80649999999999999</v>
      </c>
      <c r="P1975" s="70">
        <f t="shared" si="153"/>
        <v>8.0500000000000007</v>
      </c>
      <c r="Q1975" s="37">
        <f t="shared" si="154"/>
        <v>28014</v>
      </c>
      <c r="R1975" s="36"/>
      <c r="S1975" s="37"/>
      <c r="U1975" s="36"/>
      <c r="V1975" s="37"/>
      <c r="W1975" s="40" t="s">
        <v>277</v>
      </c>
      <c r="X1975" s="39" t="s">
        <v>366</v>
      </c>
      <c r="Y1975" s="40" t="s">
        <v>4002</v>
      </c>
      <c r="Z1975" s="40" t="s">
        <v>2465</v>
      </c>
      <c r="AA1975" s="40" t="s">
        <v>517</v>
      </c>
      <c r="AB1975" s="40" t="s">
        <v>2475</v>
      </c>
      <c r="AC1975" s="40" t="s">
        <v>4884</v>
      </c>
      <c r="AD1975" s="59" t="s">
        <v>4940</v>
      </c>
    </row>
    <row r="1976" spans="1:30">
      <c r="A1976" s="15" t="str">
        <f t="shared" si="150"/>
        <v>2022-3</v>
      </c>
      <c r="B1976" s="40" t="s">
        <v>4541</v>
      </c>
      <c r="C1976" s="47">
        <v>44645</v>
      </c>
      <c r="D1976" s="40" t="s">
        <v>4542</v>
      </c>
      <c r="E1976" s="40" t="s">
        <v>365</v>
      </c>
      <c r="F1976" s="40" t="s">
        <v>39</v>
      </c>
      <c r="G1976" s="40" t="s">
        <v>25</v>
      </c>
      <c r="H1976" s="40" t="s">
        <v>526</v>
      </c>
      <c r="I1976" s="15" t="str">
        <f t="shared" si="151"/>
        <v>MZQ</v>
      </c>
      <c r="J1976" s="52">
        <v>110</v>
      </c>
      <c r="K1976" s="53">
        <v>0</v>
      </c>
      <c r="L1976" s="54">
        <f t="shared" si="152"/>
        <v>0</v>
      </c>
      <c r="M1976" s="56">
        <v>8.0937999999999999</v>
      </c>
      <c r="N1976" s="50">
        <v>6.3014000000000001</v>
      </c>
      <c r="O1976" s="50">
        <v>0.80649999999999999</v>
      </c>
      <c r="P1976" s="70">
        <f t="shared" si="153"/>
        <v>8.0937999999999999</v>
      </c>
      <c r="Q1976" s="37">
        <f t="shared" si="154"/>
        <v>890.32</v>
      </c>
      <c r="R1976" s="36"/>
      <c r="S1976" s="37"/>
      <c r="U1976" s="36"/>
      <c r="V1976" s="37"/>
      <c r="W1976" s="40" t="s">
        <v>106</v>
      </c>
      <c r="X1976" s="39" t="s">
        <v>366</v>
      </c>
      <c r="Y1976" s="40" t="s">
        <v>4003</v>
      </c>
      <c r="Z1976" s="40" t="s">
        <v>2450</v>
      </c>
      <c r="AA1976" s="40" t="s">
        <v>531</v>
      </c>
      <c r="AB1976" s="40" t="s">
        <v>2478</v>
      </c>
      <c r="AC1976" s="40" t="s">
        <v>4887</v>
      </c>
      <c r="AD1976" s="59" t="s">
        <v>4940</v>
      </c>
    </row>
    <row r="1977" spans="1:30">
      <c r="A1977" s="15" t="str">
        <f t="shared" si="150"/>
        <v>2022-3</v>
      </c>
      <c r="B1977" s="40" t="s">
        <v>4541</v>
      </c>
      <c r="C1977" s="47">
        <v>44639</v>
      </c>
      <c r="D1977" s="40" t="s">
        <v>4542</v>
      </c>
      <c r="E1977" s="40" t="s">
        <v>365</v>
      </c>
      <c r="F1977" s="40" t="s">
        <v>39</v>
      </c>
      <c r="G1977" s="40" t="s">
        <v>25</v>
      </c>
      <c r="H1977" s="40" t="s">
        <v>526</v>
      </c>
      <c r="I1977" s="15" t="str">
        <f t="shared" si="151"/>
        <v>MZQ</v>
      </c>
      <c r="J1977" s="52">
        <v>1130</v>
      </c>
      <c r="K1977" s="53">
        <v>0</v>
      </c>
      <c r="L1977" s="54">
        <f t="shared" si="152"/>
        <v>0</v>
      </c>
      <c r="M1977" s="56">
        <v>8.0937999999999999</v>
      </c>
      <c r="N1977" s="50">
        <v>6.3014000000000001</v>
      </c>
      <c r="O1977" s="50">
        <v>0.80649999999999999</v>
      </c>
      <c r="P1977" s="70">
        <f t="shared" si="153"/>
        <v>8.0937999999999999</v>
      </c>
      <c r="Q1977" s="37">
        <f t="shared" si="154"/>
        <v>9145.99</v>
      </c>
      <c r="R1977" s="36"/>
      <c r="S1977" s="37"/>
      <c r="U1977" s="36"/>
      <c r="V1977" s="37"/>
      <c r="W1977" s="40" t="s">
        <v>106</v>
      </c>
      <c r="X1977" s="39" t="s">
        <v>366</v>
      </c>
      <c r="Y1977" s="40" t="s">
        <v>4003</v>
      </c>
      <c r="Z1977" s="40" t="s">
        <v>2450</v>
      </c>
      <c r="AA1977" s="40" t="s">
        <v>531</v>
      </c>
      <c r="AB1977" s="40" t="s">
        <v>2478</v>
      </c>
      <c r="AC1977" s="40" t="s">
        <v>4874</v>
      </c>
      <c r="AD1977" s="59" t="s">
        <v>4940</v>
      </c>
    </row>
    <row r="1978" spans="1:30">
      <c r="A1978" s="15" t="str">
        <f t="shared" si="150"/>
        <v>2022-3</v>
      </c>
      <c r="B1978" s="40" t="s">
        <v>4541</v>
      </c>
      <c r="C1978" s="47">
        <v>44637</v>
      </c>
      <c r="D1978" s="40" t="s">
        <v>4542</v>
      </c>
      <c r="E1978" s="40" t="s">
        <v>365</v>
      </c>
      <c r="F1978" s="40" t="s">
        <v>39</v>
      </c>
      <c r="G1978" s="40" t="s">
        <v>25</v>
      </c>
      <c r="H1978" s="40" t="s">
        <v>526</v>
      </c>
      <c r="I1978" s="15" t="str">
        <f t="shared" si="151"/>
        <v>MZQ</v>
      </c>
      <c r="J1978" s="52">
        <v>4430</v>
      </c>
      <c r="K1978" s="53">
        <v>0</v>
      </c>
      <c r="L1978" s="54">
        <f t="shared" si="152"/>
        <v>0</v>
      </c>
      <c r="M1978" s="56">
        <v>8.0937999999999999</v>
      </c>
      <c r="N1978" s="50">
        <v>6.3014000000000001</v>
      </c>
      <c r="O1978" s="50">
        <v>0.80649999999999999</v>
      </c>
      <c r="P1978" s="70">
        <f t="shared" si="153"/>
        <v>8.0937999999999999</v>
      </c>
      <c r="Q1978" s="37">
        <f t="shared" si="154"/>
        <v>35855.53</v>
      </c>
      <c r="R1978" s="36"/>
      <c r="S1978" s="37"/>
      <c r="U1978" s="36"/>
      <c r="V1978" s="37"/>
      <c r="W1978" s="40" t="s">
        <v>106</v>
      </c>
      <c r="X1978" s="39" t="s">
        <v>366</v>
      </c>
      <c r="Y1978" s="40" t="s">
        <v>4003</v>
      </c>
      <c r="Z1978" s="40" t="s">
        <v>2450</v>
      </c>
      <c r="AA1978" s="40" t="s">
        <v>531</v>
      </c>
      <c r="AB1978" s="40" t="s">
        <v>2478</v>
      </c>
      <c r="AC1978" s="40" t="s">
        <v>4888</v>
      </c>
      <c r="AD1978" s="59" t="s">
        <v>4940</v>
      </c>
    </row>
    <row r="1979" spans="1:30">
      <c r="A1979" s="15" t="str">
        <f t="shared" si="150"/>
        <v>2022-3</v>
      </c>
      <c r="B1979" s="40" t="s">
        <v>4541</v>
      </c>
      <c r="C1979" s="47">
        <v>44634</v>
      </c>
      <c r="D1979" s="40" t="s">
        <v>4542</v>
      </c>
      <c r="E1979" s="40" t="s">
        <v>365</v>
      </c>
      <c r="F1979" s="40" t="s">
        <v>39</v>
      </c>
      <c r="G1979" s="40" t="s">
        <v>25</v>
      </c>
      <c r="H1979" s="40" t="s">
        <v>526</v>
      </c>
      <c r="I1979" s="15" t="str">
        <f t="shared" si="151"/>
        <v>MZQ</v>
      </c>
      <c r="J1979" s="52">
        <v>2330</v>
      </c>
      <c r="K1979" s="53">
        <v>0</v>
      </c>
      <c r="L1979" s="54">
        <f t="shared" si="152"/>
        <v>0</v>
      </c>
      <c r="M1979" s="56">
        <v>8.0937999999999999</v>
      </c>
      <c r="N1979" s="50">
        <v>6.3014000000000001</v>
      </c>
      <c r="O1979" s="50">
        <v>0.80649999999999999</v>
      </c>
      <c r="P1979" s="70">
        <f t="shared" si="153"/>
        <v>8.0937999999999999</v>
      </c>
      <c r="Q1979" s="37">
        <f t="shared" si="154"/>
        <v>18858.55</v>
      </c>
      <c r="R1979" s="36"/>
      <c r="S1979" s="37"/>
      <c r="U1979" s="36"/>
      <c r="V1979" s="37"/>
      <c r="W1979" s="40" t="s">
        <v>106</v>
      </c>
      <c r="X1979" s="39" t="s">
        <v>366</v>
      </c>
      <c r="Y1979" s="40" t="s">
        <v>4003</v>
      </c>
      <c r="Z1979" s="40" t="s">
        <v>2450</v>
      </c>
      <c r="AA1979" s="40" t="s">
        <v>531</v>
      </c>
      <c r="AB1979" s="40" t="s">
        <v>2478</v>
      </c>
      <c r="AC1979" s="40" t="s">
        <v>4863</v>
      </c>
      <c r="AD1979" s="59" t="s">
        <v>4940</v>
      </c>
    </row>
    <row r="1980" spans="1:30">
      <c r="A1980" s="15" t="str">
        <f t="shared" si="150"/>
        <v>2022-3</v>
      </c>
      <c r="B1980" s="40" t="s">
        <v>1020</v>
      </c>
      <c r="C1980" s="47">
        <v>44634</v>
      </c>
      <c r="D1980" s="40" t="s">
        <v>1021</v>
      </c>
      <c r="E1980" s="40" t="s">
        <v>365</v>
      </c>
      <c r="F1980" s="40" t="s">
        <v>37</v>
      </c>
      <c r="G1980" s="40" t="s">
        <v>23</v>
      </c>
      <c r="H1980" s="40" t="s">
        <v>512</v>
      </c>
      <c r="I1980" s="15" t="str">
        <f t="shared" si="151"/>
        <v>MZQ</v>
      </c>
      <c r="J1980" s="52">
        <v>95</v>
      </c>
      <c r="K1980" s="53">
        <v>8.1781000000000006</v>
      </c>
      <c r="L1980" s="54">
        <f t="shared" si="152"/>
        <v>776.92</v>
      </c>
      <c r="M1980" s="56">
        <v>8.2626000000000008</v>
      </c>
      <c r="N1980" s="50">
        <v>6.3014000000000001</v>
      </c>
      <c r="O1980" s="50">
        <v>0.80649999999999999</v>
      </c>
      <c r="P1980" s="70">
        <f t="shared" si="153"/>
        <v>8.2626000000000008</v>
      </c>
      <c r="Q1980" s="37">
        <f t="shared" si="154"/>
        <v>784.95</v>
      </c>
      <c r="R1980" s="36"/>
      <c r="S1980" s="37"/>
      <c r="U1980" s="36"/>
      <c r="V1980" s="37"/>
      <c r="W1980" s="40" t="s">
        <v>119</v>
      </c>
      <c r="X1980" s="39" t="s">
        <v>366</v>
      </c>
      <c r="Y1980" s="40" t="s">
        <v>4004</v>
      </c>
      <c r="Z1980" s="40" t="s">
        <v>2436</v>
      </c>
      <c r="AA1980" s="40" t="s">
        <v>517</v>
      </c>
      <c r="AB1980" s="40" t="s">
        <v>2475</v>
      </c>
      <c r="AC1980" s="40" t="s">
        <v>4807</v>
      </c>
      <c r="AD1980" s="59" t="s">
        <v>4940</v>
      </c>
    </row>
    <row r="1981" spans="1:30">
      <c r="A1981" s="15" t="str">
        <f t="shared" si="150"/>
        <v>2022-3</v>
      </c>
      <c r="B1981" s="40" t="s">
        <v>319</v>
      </c>
      <c r="C1981" s="47">
        <v>44642</v>
      </c>
      <c r="D1981" s="40" t="s">
        <v>320</v>
      </c>
      <c r="E1981" s="40" t="s">
        <v>365</v>
      </c>
      <c r="F1981" s="40" t="s">
        <v>38</v>
      </c>
      <c r="G1981" s="40" t="s">
        <v>23</v>
      </c>
      <c r="H1981" s="40" t="s">
        <v>512</v>
      </c>
      <c r="I1981" s="15" t="str">
        <f t="shared" si="151"/>
        <v>MZQ</v>
      </c>
      <c r="J1981" s="52">
        <v>8124</v>
      </c>
      <c r="K1981" s="53">
        <v>6.8128000000000002</v>
      </c>
      <c r="L1981" s="54">
        <f t="shared" si="152"/>
        <v>55347.19</v>
      </c>
      <c r="M1981" s="56">
        <v>8.2995000000000001</v>
      </c>
      <c r="N1981" s="50">
        <v>6.3014000000000001</v>
      </c>
      <c r="O1981" s="50">
        <v>0.80649999999999999</v>
      </c>
      <c r="P1981" s="70">
        <f t="shared" si="153"/>
        <v>8.2995000000000001</v>
      </c>
      <c r="Q1981" s="37">
        <f t="shared" si="154"/>
        <v>67425.14</v>
      </c>
      <c r="R1981" s="36"/>
      <c r="S1981" s="37"/>
      <c r="U1981" s="36"/>
      <c r="V1981" s="37"/>
      <c r="W1981" s="40" t="s">
        <v>178</v>
      </c>
      <c r="X1981" s="39" t="s">
        <v>366</v>
      </c>
      <c r="Y1981" s="40" t="s">
        <v>3238</v>
      </c>
      <c r="Z1981" s="40" t="s">
        <v>2426</v>
      </c>
      <c r="AA1981" s="40" t="s">
        <v>514</v>
      </c>
      <c r="AB1981" s="40" t="s">
        <v>2475</v>
      </c>
      <c r="AC1981" s="40" t="s">
        <v>4742</v>
      </c>
      <c r="AD1981" s="59" t="s">
        <v>4940</v>
      </c>
    </row>
    <row r="1982" spans="1:30">
      <c r="A1982" s="15" t="str">
        <f t="shared" si="150"/>
        <v>2022-3</v>
      </c>
      <c r="B1982" s="40" t="s">
        <v>319</v>
      </c>
      <c r="C1982" s="47">
        <v>44623</v>
      </c>
      <c r="D1982" s="40" t="s">
        <v>320</v>
      </c>
      <c r="E1982" s="40" t="s">
        <v>365</v>
      </c>
      <c r="F1982" s="40" t="s">
        <v>38</v>
      </c>
      <c r="G1982" s="40" t="s">
        <v>23</v>
      </c>
      <c r="H1982" s="40" t="s">
        <v>512</v>
      </c>
      <c r="I1982" s="15" t="str">
        <f t="shared" si="151"/>
        <v>MZQ</v>
      </c>
      <c r="J1982" s="52">
        <v>756</v>
      </c>
      <c r="K1982" s="53">
        <v>6.8128000000000002</v>
      </c>
      <c r="L1982" s="54">
        <f t="shared" si="152"/>
        <v>5150.4799999999996</v>
      </c>
      <c r="M1982" s="56">
        <v>8.2995000000000001</v>
      </c>
      <c r="N1982" s="50">
        <v>6.3014000000000001</v>
      </c>
      <c r="O1982" s="50">
        <v>0.80649999999999999</v>
      </c>
      <c r="P1982" s="70">
        <f t="shared" si="153"/>
        <v>8.2995000000000001</v>
      </c>
      <c r="Q1982" s="37">
        <f t="shared" si="154"/>
        <v>6274.42</v>
      </c>
      <c r="R1982" s="36"/>
      <c r="S1982" s="37"/>
      <c r="U1982" s="36"/>
      <c r="V1982" s="37"/>
      <c r="W1982" s="40" t="s">
        <v>178</v>
      </c>
      <c r="X1982" s="39" t="s">
        <v>366</v>
      </c>
      <c r="Y1982" s="40" t="s">
        <v>3238</v>
      </c>
      <c r="Z1982" s="40" t="s">
        <v>2426</v>
      </c>
      <c r="AA1982" s="40" t="s">
        <v>514</v>
      </c>
      <c r="AB1982" s="40" t="s">
        <v>2475</v>
      </c>
      <c r="AC1982" s="40" t="s">
        <v>4791</v>
      </c>
      <c r="AD1982" s="59" t="s">
        <v>4940</v>
      </c>
    </row>
    <row r="1983" spans="1:30">
      <c r="A1983" s="15" t="str">
        <f t="shared" si="150"/>
        <v>2022-3</v>
      </c>
      <c r="B1983" s="40" t="s">
        <v>319</v>
      </c>
      <c r="C1983" s="47">
        <v>44621</v>
      </c>
      <c r="D1983" s="40" t="s">
        <v>320</v>
      </c>
      <c r="E1983" s="40" t="s">
        <v>365</v>
      </c>
      <c r="F1983" s="40" t="s">
        <v>38</v>
      </c>
      <c r="G1983" s="40" t="s">
        <v>23</v>
      </c>
      <c r="H1983" s="40" t="s">
        <v>512</v>
      </c>
      <c r="I1983" s="15" t="str">
        <f t="shared" si="151"/>
        <v>MZQ</v>
      </c>
      <c r="J1983" s="52">
        <v>446</v>
      </c>
      <c r="K1983" s="53">
        <v>6.8128000000000002</v>
      </c>
      <c r="L1983" s="54">
        <f t="shared" si="152"/>
        <v>3038.51</v>
      </c>
      <c r="M1983" s="56">
        <v>8.2995000000000001</v>
      </c>
      <c r="N1983" s="50">
        <v>6.3014000000000001</v>
      </c>
      <c r="O1983" s="50">
        <v>0.80649999999999999</v>
      </c>
      <c r="P1983" s="70">
        <f t="shared" si="153"/>
        <v>8.2995000000000001</v>
      </c>
      <c r="Q1983" s="37">
        <f t="shared" si="154"/>
        <v>3701.58</v>
      </c>
      <c r="R1983" s="36"/>
      <c r="S1983" s="37"/>
      <c r="U1983" s="36"/>
      <c r="V1983" s="37"/>
      <c r="W1983" s="40" t="s">
        <v>178</v>
      </c>
      <c r="X1983" s="39" t="s">
        <v>366</v>
      </c>
      <c r="Y1983" s="40" t="s">
        <v>1393</v>
      </c>
      <c r="Z1983" s="40" t="s">
        <v>2426</v>
      </c>
      <c r="AA1983" s="40" t="s">
        <v>514</v>
      </c>
      <c r="AB1983" s="40" t="s">
        <v>2475</v>
      </c>
      <c r="AC1983" s="40" t="s">
        <v>4796</v>
      </c>
      <c r="AD1983" s="59" t="s">
        <v>4940</v>
      </c>
    </row>
    <row r="1984" spans="1:30">
      <c r="A1984" s="15" t="str">
        <f t="shared" si="150"/>
        <v>2022-3</v>
      </c>
      <c r="B1984" s="40" t="s">
        <v>319</v>
      </c>
      <c r="C1984" s="47">
        <v>44621</v>
      </c>
      <c r="D1984" s="40" t="s">
        <v>320</v>
      </c>
      <c r="E1984" s="40" t="s">
        <v>365</v>
      </c>
      <c r="F1984" s="40" t="s">
        <v>38</v>
      </c>
      <c r="G1984" s="40" t="s">
        <v>23</v>
      </c>
      <c r="H1984" s="40" t="s">
        <v>4929</v>
      </c>
      <c r="I1984" s="15" t="str">
        <f t="shared" si="151"/>
        <v>MZQ</v>
      </c>
      <c r="J1984" s="52">
        <v>3000</v>
      </c>
      <c r="K1984" s="53">
        <v>6.8128000000000002</v>
      </c>
      <c r="L1984" s="54">
        <f t="shared" si="152"/>
        <v>20438.400000000001</v>
      </c>
      <c r="M1984" s="56">
        <v>8.2995000000000001</v>
      </c>
      <c r="N1984" s="50">
        <v>6.3014000000000001</v>
      </c>
      <c r="O1984" s="50">
        <v>0.80649999999999999</v>
      </c>
      <c r="P1984" s="70">
        <f t="shared" si="153"/>
        <v>8.2995000000000001</v>
      </c>
      <c r="Q1984" s="37">
        <f t="shared" si="154"/>
        <v>24898.5</v>
      </c>
      <c r="R1984" s="36"/>
      <c r="S1984" s="37"/>
      <c r="U1984" s="36"/>
      <c r="V1984" s="37"/>
      <c r="W1984" s="40" t="s">
        <v>178</v>
      </c>
      <c r="X1984" s="39" t="s">
        <v>366</v>
      </c>
      <c r="Y1984" s="40" t="s">
        <v>3238</v>
      </c>
      <c r="Z1984" s="40" t="s">
        <v>2426</v>
      </c>
      <c r="AA1984" s="40" t="s">
        <v>514</v>
      </c>
      <c r="AB1984" s="40" t="s">
        <v>2475</v>
      </c>
      <c r="AC1984" s="40" t="s">
        <v>4796</v>
      </c>
      <c r="AD1984" s="59" t="s">
        <v>4940</v>
      </c>
    </row>
    <row r="1985" spans="1:30">
      <c r="A1985" s="15" t="str">
        <f t="shared" si="150"/>
        <v>2022-3</v>
      </c>
      <c r="B1985" s="40" t="s">
        <v>2874</v>
      </c>
      <c r="C1985" s="47">
        <v>44621</v>
      </c>
      <c r="D1985" s="40" t="s">
        <v>2875</v>
      </c>
      <c r="E1985" s="40" t="s">
        <v>365</v>
      </c>
      <c r="F1985" s="40" t="s">
        <v>38</v>
      </c>
      <c r="G1985" s="40" t="s">
        <v>23</v>
      </c>
      <c r="H1985" s="40" t="s">
        <v>512</v>
      </c>
      <c r="I1985" s="15" t="str">
        <f t="shared" si="151"/>
        <v>MZQ</v>
      </c>
      <c r="J1985" s="52">
        <v>174</v>
      </c>
      <c r="K1985" s="53">
        <v>8.3584999999999994</v>
      </c>
      <c r="L1985" s="54">
        <f t="shared" si="152"/>
        <v>1454.38</v>
      </c>
      <c r="M1985" s="56">
        <v>8.3584999999999994</v>
      </c>
      <c r="N1985" s="50">
        <v>6.3014000000000001</v>
      </c>
      <c r="O1985" s="50">
        <v>0.80649999999999999</v>
      </c>
      <c r="P1985" s="70">
        <f t="shared" si="153"/>
        <v>8.3584999999999994</v>
      </c>
      <c r="Q1985" s="37">
        <f t="shared" si="154"/>
        <v>1454.38</v>
      </c>
      <c r="R1985" s="36"/>
      <c r="S1985" s="37"/>
      <c r="U1985" s="36"/>
      <c r="V1985" s="37"/>
      <c r="W1985" s="40" t="s">
        <v>392</v>
      </c>
      <c r="X1985" s="39" t="s">
        <v>366</v>
      </c>
      <c r="Y1985" s="40" t="s">
        <v>3239</v>
      </c>
      <c r="Z1985" s="40" t="s">
        <v>2458</v>
      </c>
      <c r="AA1985" s="40" t="s">
        <v>519</v>
      </c>
      <c r="AB1985" s="40" t="s">
        <v>2477</v>
      </c>
      <c r="AC1985" s="40" t="s">
        <v>4803</v>
      </c>
      <c r="AD1985" s="59" t="s">
        <v>4940</v>
      </c>
    </row>
    <row r="1986" spans="1:30">
      <c r="A1986" s="15" t="str">
        <f t="shared" ref="A1986:A2049" si="155">+TEXT(C1986,"YYYY")&amp;"-"&amp;TEXT(C1986,"M")</f>
        <v>2022-3</v>
      </c>
      <c r="B1986" s="40" t="s">
        <v>1059</v>
      </c>
      <c r="C1986" s="47">
        <v>44638</v>
      </c>
      <c r="D1986" s="40" t="s">
        <v>1060</v>
      </c>
      <c r="E1986" s="40" t="s">
        <v>26</v>
      </c>
      <c r="F1986" s="40" t="s">
        <v>232</v>
      </c>
      <c r="G1986" s="40" t="s">
        <v>23</v>
      </c>
      <c r="H1986" s="40" t="s">
        <v>534</v>
      </c>
      <c r="I1986" s="15" t="str">
        <f t="shared" ref="I1986:I2049" si="156">+IF(X1986="CNY","MZQ","MHK")</f>
        <v>MZQ</v>
      </c>
      <c r="J1986" s="52">
        <v>28690</v>
      </c>
      <c r="K1986" s="53">
        <v>11</v>
      </c>
      <c r="L1986" s="54">
        <f t="shared" ref="L1986:L2049" si="157">+ROUND(K1986*J1986,2)</f>
        <v>315590</v>
      </c>
      <c r="M1986" s="56">
        <v>8.3628</v>
      </c>
      <c r="N1986" s="50">
        <v>6.3014000000000001</v>
      </c>
      <c r="O1986" s="50">
        <v>0.80649999999999999</v>
      </c>
      <c r="P1986" s="70">
        <f t="shared" ref="P1986:P2049" si="158">ROUND(IF(AND(X1986="USD"),M1986*N1986,IF(AND(X1986="HKD"),M1986*O1986,M1986)),4)</f>
        <v>8.3628</v>
      </c>
      <c r="Q1986" s="37">
        <f t="shared" ref="Q1986:Q2049" si="159">+ROUND(P1986*J1986,2)</f>
        <v>239928.73</v>
      </c>
      <c r="R1986" s="36"/>
      <c r="S1986" s="37"/>
      <c r="U1986" s="36"/>
      <c r="V1986" s="37"/>
      <c r="W1986" s="40" t="s">
        <v>4625</v>
      </c>
      <c r="X1986" s="39" t="s">
        <v>366</v>
      </c>
      <c r="Y1986" s="40" t="s">
        <v>4005</v>
      </c>
      <c r="Z1986" s="40" t="s">
        <v>4935</v>
      </c>
      <c r="AA1986" s="40" t="s">
        <v>532</v>
      </c>
      <c r="AB1986" s="40" t="s">
        <v>2475</v>
      </c>
      <c r="AC1986" s="40" t="s">
        <v>4889</v>
      </c>
      <c r="AD1986" s="59" t="s">
        <v>4940</v>
      </c>
    </row>
    <row r="1987" spans="1:30">
      <c r="A1987" s="15" t="str">
        <f t="shared" si="155"/>
        <v>2022-3</v>
      </c>
      <c r="B1987" s="40" t="s">
        <v>4543</v>
      </c>
      <c r="C1987" s="47">
        <v>44645</v>
      </c>
      <c r="D1987" s="40" t="s">
        <v>4544</v>
      </c>
      <c r="E1987" s="40" t="s">
        <v>365</v>
      </c>
      <c r="F1987" s="40" t="s">
        <v>38</v>
      </c>
      <c r="G1987" s="40" t="s">
        <v>23</v>
      </c>
      <c r="H1987" s="40" t="s">
        <v>512</v>
      </c>
      <c r="I1987" s="15" t="str">
        <f t="shared" si="156"/>
        <v>MZQ</v>
      </c>
      <c r="J1987" s="52">
        <v>1088</v>
      </c>
      <c r="K1987" s="53">
        <v>8.3774999999999995</v>
      </c>
      <c r="L1987" s="54">
        <f t="shared" si="157"/>
        <v>9114.7199999999993</v>
      </c>
      <c r="M1987" s="56">
        <v>8.3774999999999995</v>
      </c>
      <c r="N1987" s="50">
        <v>6.3014000000000001</v>
      </c>
      <c r="O1987" s="50">
        <v>0.80649999999999999</v>
      </c>
      <c r="P1987" s="70">
        <f t="shared" si="158"/>
        <v>8.3774999999999995</v>
      </c>
      <c r="Q1987" s="37">
        <f t="shared" si="159"/>
        <v>9114.7199999999993</v>
      </c>
      <c r="R1987" s="36"/>
      <c r="S1987" s="37"/>
      <c r="U1987" s="36"/>
      <c r="V1987" s="37"/>
      <c r="W1987" s="40" t="s">
        <v>106</v>
      </c>
      <c r="X1987" s="39" t="s">
        <v>366</v>
      </c>
      <c r="Y1987" s="40" t="s">
        <v>4006</v>
      </c>
      <c r="Z1987" s="40" t="s">
        <v>2450</v>
      </c>
      <c r="AA1987" s="40" t="s">
        <v>519</v>
      </c>
      <c r="AB1987" s="40" t="s">
        <v>2477</v>
      </c>
      <c r="AC1987" s="40" t="s">
        <v>4890</v>
      </c>
      <c r="AD1987" s="59" t="s">
        <v>4940</v>
      </c>
    </row>
    <row r="1988" spans="1:30">
      <c r="A1988" s="15" t="str">
        <f t="shared" si="155"/>
        <v>2022-3</v>
      </c>
      <c r="B1988" s="40" t="s">
        <v>4543</v>
      </c>
      <c r="C1988" s="47">
        <v>44645</v>
      </c>
      <c r="D1988" s="40" t="s">
        <v>4544</v>
      </c>
      <c r="E1988" s="40" t="s">
        <v>365</v>
      </c>
      <c r="F1988" s="40" t="s">
        <v>38</v>
      </c>
      <c r="G1988" s="40" t="s">
        <v>23</v>
      </c>
      <c r="H1988" s="40" t="s">
        <v>512</v>
      </c>
      <c r="I1988" s="15" t="str">
        <f t="shared" si="156"/>
        <v>MZQ</v>
      </c>
      <c r="J1988" s="52">
        <v>5256</v>
      </c>
      <c r="K1988" s="53">
        <v>8.3774999999999995</v>
      </c>
      <c r="L1988" s="54">
        <f t="shared" si="157"/>
        <v>44032.14</v>
      </c>
      <c r="M1988" s="56">
        <v>8.3774999999999995</v>
      </c>
      <c r="N1988" s="50">
        <v>6.3014000000000001</v>
      </c>
      <c r="O1988" s="50">
        <v>0.80649999999999999</v>
      </c>
      <c r="P1988" s="70">
        <f t="shared" si="158"/>
        <v>8.3774999999999995</v>
      </c>
      <c r="Q1988" s="37">
        <f t="shared" si="159"/>
        <v>44032.14</v>
      </c>
      <c r="R1988" s="36"/>
      <c r="S1988" s="37"/>
      <c r="U1988" s="36"/>
      <c r="V1988" s="37"/>
      <c r="W1988" s="40" t="s">
        <v>106</v>
      </c>
      <c r="X1988" s="39" t="s">
        <v>366</v>
      </c>
      <c r="Y1988" s="40" t="s">
        <v>4007</v>
      </c>
      <c r="Z1988" s="40" t="s">
        <v>2450</v>
      </c>
      <c r="AA1988" s="40" t="s">
        <v>519</v>
      </c>
      <c r="AB1988" s="40" t="s">
        <v>2477</v>
      </c>
      <c r="AC1988" s="40" t="s">
        <v>4890</v>
      </c>
      <c r="AD1988" s="59" t="s">
        <v>4940</v>
      </c>
    </row>
    <row r="1989" spans="1:30">
      <c r="A1989" s="15" t="str">
        <f t="shared" si="155"/>
        <v>2022-3</v>
      </c>
      <c r="B1989" s="40" t="s">
        <v>4543</v>
      </c>
      <c r="C1989" s="47">
        <v>44627</v>
      </c>
      <c r="D1989" s="40" t="s">
        <v>4544</v>
      </c>
      <c r="E1989" s="40" t="s">
        <v>365</v>
      </c>
      <c r="F1989" s="40" t="s">
        <v>38</v>
      </c>
      <c r="G1989" s="40" t="s">
        <v>23</v>
      </c>
      <c r="H1989" s="40" t="s">
        <v>512</v>
      </c>
      <c r="I1989" s="15" t="str">
        <f t="shared" si="156"/>
        <v>MZQ</v>
      </c>
      <c r="J1989" s="52">
        <v>1352</v>
      </c>
      <c r="K1989" s="53">
        <v>8.3774999999999995</v>
      </c>
      <c r="L1989" s="54">
        <f t="shared" si="157"/>
        <v>11326.38</v>
      </c>
      <c r="M1989" s="56">
        <v>8.3774999999999995</v>
      </c>
      <c r="N1989" s="50">
        <v>6.3014000000000001</v>
      </c>
      <c r="O1989" s="50">
        <v>0.80649999999999999</v>
      </c>
      <c r="P1989" s="70">
        <f t="shared" si="158"/>
        <v>8.3774999999999995</v>
      </c>
      <c r="Q1989" s="37">
        <f t="shared" si="159"/>
        <v>11326.38</v>
      </c>
      <c r="R1989" s="36"/>
      <c r="S1989" s="37"/>
      <c r="U1989" s="36"/>
      <c r="V1989" s="37"/>
      <c r="W1989" s="40" t="s">
        <v>106</v>
      </c>
      <c r="X1989" s="39" t="s">
        <v>366</v>
      </c>
      <c r="Y1989" s="40" t="s">
        <v>4006</v>
      </c>
      <c r="Z1989" s="40" t="s">
        <v>2450</v>
      </c>
      <c r="AA1989" s="40" t="s">
        <v>519</v>
      </c>
      <c r="AB1989" s="40" t="s">
        <v>2477</v>
      </c>
      <c r="AC1989" s="40" t="s">
        <v>4877</v>
      </c>
      <c r="AD1989" s="59" t="s">
        <v>4940</v>
      </c>
    </row>
    <row r="1990" spans="1:30">
      <c r="A1990" s="15" t="str">
        <f t="shared" si="155"/>
        <v>2022-3</v>
      </c>
      <c r="B1990" s="40" t="s">
        <v>4545</v>
      </c>
      <c r="C1990" s="47">
        <v>44629</v>
      </c>
      <c r="D1990" s="40" t="s">
        <v>4546</v>
      </c>
      <c r="E1990" s="40" t="s">
        <v>365</v>
      </c>
      <c r="F1990" s="40" t="s">
        <v>55</v>
      </c>
      <c r="G1990" s="40" t="s">
        <v>23</v>
      </c>
      <c r="H1990" s="40" t="s">
        <v>521</v>
      </c>
      <c r="I1990" s="15" t="str">
        <f t="shared" si="156"/>
        <v>MZQ</v>
      </c>
      <c r="J1990" s="52">
        <v>1005</v>
      </c>
      <c r="K1990" s="53">
        <v>8.2080000000000002</v>
      </c>
      <c r="L1990" s="54">
        <f t="shared" si="157"/>
        <v>8249.0400000000009</v>
      </c>
      <c r="M1990" s="56">
        <v>8.48</v>
      </c>
      <c r="N1990" s="50">
        <v>6.3014000000000001</v>
      </c>
      <c r="O1990" s="50">
        <v>0.80649999999999999</v>
      </c>
      <c r="P1990" s="70">
        <f t="shared" si="158"/>
        <v>8.48</v>
      </c>
      <c r="Q1990" s="37">
        <f t="shared" si="159"/>
        <v>8522.4</v>
      </c>
      <c r="R1990" s="36"/>
      <c r="S1990" s="37"/>
      <c r="U1990" s="36"/>
      <c r="V1990" s="37"/>
      <c r="W1990" s="40" t="s">
        <v>21</v>
      </c>
      <c r="X1990" s="39" t="s">
        <v>366</v>
      </c>
      <c r="Y1990" s="40" t="s">
        <v>4008</v>
      </c>
      <c r="Z1990" s="40" t="s">
        <v>2437</v>
      </c>
      <c r="AA1990" s="40" t="s">
        <v>516</v>
      </c>
      <c r="AB1990" s="40" t="s">
        <v>2477</v>
      </c>
      <c r="AC1990" s="40" t="s">
        <v>4735</v>
      </c>
      <c r="AD1990" s="59" t="s">
        <v>4940</v>
      </c>
    </row>
    <row r="1991" spans="1:30">
      <c r="A1991" s="15" t="str">
        <f t="shared" si="155"/>
        <v>2022-3</v>
      </c>
      <c r="B1991" s="40" t="s">
        <v>4547</v>
      </c>
      <c r="C1991" s="47">
        <v>44645</v>
      </c>
      <c r="D1991" s="40" t="s">
        <v>4548</v>
      </c>
      <c r="E1991" s="40" t="s">
        <v>365</v>
      </c>
      <c r="F1991" s="40" t="s">
        <v>44</v>
      </c>
      <c r="G1991" s="40" t="s">
        <v>23</v>
      </c>
      <c r="H1991" s="40" t="s">
        <v>512</v>
      </c>
      <c r="I1991" s="15" t="str">
        <f t="shared" si="156"/>
        <v>MZQ</v>
      </c>
      <c r="J1991" s="52">
        <v>350</v>
      </c>
      <c r="K1991" s="53">
        <v>8.0854999999999997</v>
      </c>
      <c r="L1991" s="54">
        <f t="shared" si="157"/>
        <v>2829.93</v>
      </c>
      <c r="M1991" s="56">
        <v>8.5276999999999994</v>
      </c>
      <c r="N1991" s="50">
        <v>6.3014000000000001</v>
      </c>
      <c r="O1991" s="50">
        <v>0.80649999999999999</v>
      </c>
      <c r="P1991" s="70">
        <f t="shared" si="158"/>
        <v>8.5276999999999994</v>
      </c>
      <c r="Q1991" s="37">
        <f t="shared" si="159"/>
        <v>2984.7</v>
      </c>
      <c r="R1991" s="36"/>
      <c r="S1991" s="37"/>
      <c r="U1991" s="36"/>
      <c r="V1991" s="37"/>
      <c r="W1991" s="40" t="s">
        <v>40</v>
      </c>
      <c r="X1991" s="39" t="s">
        <v>366</v>
      </c>
      <c r="Y1991" s="40" t="s">
        <v>4010</v>
      </c>
      <c r="Z1991" s="40" t="s">
        <v>2456</v>
      </c>
      <c r="AA1991" s="40" t="s">
        <v>516</v>
      </c>
      <c r="AB1991" s="40" t="s">
        <v>2477</v>
      </c>
      <c r="AC1991" s="40" t="s">
        <v>4668</v>
      </c>
      <c r="AD1991" s="59" t="s">
        <v>4940</v>
      </c>
    </row>
    <row r="1992" spans="1:30">
      <c r="A1992" s="15" t="str">
        <f t="shared" si="155"/>
        <v>2022-3</v>
      </c>
      <c r="B1992" s="40" t="s">
        <v>4547</v>
      </c>
      <c r="C1992" s="47">
        <v>44641</v>
      </c>
      <c r="D1992" s="40" t="s">
        <v>4548</v>
      </c>
      <c r="E1992" s="40" t="s">
        <v>365</v>
      </c>
      <c r="F1992" s="40" t="s">
        <v>44</v>
      </c>
      <c r="G1992" s="40" t="s">
        <v>23</v>
      </c>
      <c r="H1992" s="40" t="s">
        <v>512</v>
      </c>
      <c r="I1992" s="15" t="str">
        <f t="shared" si="156"/>
        <v>MZQ</v>
      </c>
      <c r="J1992" s="52">
        <v>1010</v>
      </c>
      <c r="K1992" s="53">
        <v>8.0854999999999997</v>
      </c>
      <c r="L1992" s="54">
        <f t="shared" si="157"/>
        <v>8166.36</v>
      </c>
      <c r="M1992" s="56">
        <v>8.5276999999999994</v>
      </c>
      <c r="N1992" s="50">
        <v>6.3014000000000001</v>
      </c>
      <c r="O1992" s="50">
        <v>0.80649999999999999</v>
      </c>
      <c r="P1992" s="70">
        <f t="shared" si="158"/>
        <v>8.5276999999999994</v>
      </c>
      <c r="Q1992" s="37">
        <f t="shared" si="159"/>
        <v>8612.98</v>
      </c>
      <c r="R1992" s="36"/>
      <c r="S1992" s="37"/>
      <c r="U1992" s="36"/>
      <c r="V1992" s="37"/>
      <c r="W1992" s="40" t="s">
        <v>40</v>
      </c>
      <c r="X1992" s="39" t="s">
        <v>366</v>
      </c>
      <c r="Y1992" s="40" t="s">
        <v>4009</v>
      </c>
      <c r="Z1992" s="40" t="s">
        <v>2456</v>
      </c>
      <c r="AA1992" s="40" t="s">
        <v>516</v>
      </c>
      <c r="AB1992" s="40" t="s">
        <v>2477</v>
      </c>
      <c r="AC1992" s="40" t="s">
        <v>4850</v>
      </c>
      <c r="AD1992" s="59" t="s">
        <v>4940</v>
      </c>
    </row>
    <row r="1993" spans="1:30">
      <c r="A1993" s="15" t="str">
        <f t="shared" si="155"/>
        <v>2022-3</v>
      </c>
      <c r="B1993" s="40" t="s">
        <v>4547</v>
      </c>
      <c r="C1993" s="47">
        <v>44641</v>
      </c>
      <c r="D1993" s="40" t="s">
        <v>4548</v>
      </c>
      <c r="E1993" s="40" t="s">
        <v>365</v>
      </c>
      <c r="F1993" s="40" t="s">
        <v>44</v>
      </c>
      <c r="G1993" s="40" t="s">
        <v>23</v>
      </c>
      <c r="H1993" s="40" t="s">
        <v>512</v>
      </c>
      <c r="I1993" s="15" t="str">
        <f t="shared" si="156"/>
        <v>MZQ</v>
      </c>
      <c r="J1993" s="52">
        <v>160</v>
      </c>
      <c r="K1993" s="53">
        <v>8.0854999999999997</v>
      </c>
      <c r="L1993" s="54">
        <f t="shared" si="157"/>
        <v>1293.68</v>
      </c>
      <c r="M1993" s="56">
        <v>8.5276999999999994</v>
      </c>
      <c r="N1993" s="50">
        <v>6.3014000000000001</v>
      </c>
      <c r="O1993" s="50">
        <v>0.80649999999999999</v>
      </c>
      <c r="P1993" s="70">
        <f t="shared" si="158"/>
        <v>8.5276999999999994</v>
      </c>
      <c r="Q1993" s="37">
        <f t="shared" si="159"/>
        <v>1364.43</v>
      </c>
      <c r="R1993" s="36"/>
      <c r="S1993" s="37"/>
      <c r="U1993" s="36"/>
      <c r="V1993" s="37"/>
      <c r="W1993" s="40" t="s">
        <v>40</v>
      </c>
      <c r="X1993" s="39" t="s">
        <v>366</v>
      </c>
      <c r="Y1993" s="40" t="s">
        <v>4010</v>
      </c>
      <c r="Z1993" s="40" t="s">
        <v>2456</v>
      </c>
      <c r="AA1993" s="40" t="s">
        <v>516</v>
      </c>
      <c r="AB1993" s="40" t="s">
        <v>2477</v>
      </c>
      <c r="AC1993" s="40" t="s">
        <v>4850</v>
      </c>
      <c r="AD1993" s="59" t="s">
        <v>4940</v>
      </c>
    </row>
    <row r="1994" spans="1:30">
      <c r="A1994" s="15" t="str">
        <f t="shared" si="155"/>
        <v>2022-3</v>
      </c>
      <c r="B1994" s="40" t="s">
        <v>4549</v>
      </c>
      <c r="C1994" s="47">
        <v>44629</v>
      </c>
      <c r="D1994" s="40" t="s">
        <v>4550</v>
      </c>
      <c r="E1994" s="40" t="s">
        <v>365</v>
      </c>
      <c r="F1994" s="40" t="s">
        <v>55</v>
      </c>
      <c r="G1994" s="40" t="s">
        <v>23</v>
      </c>
      <c r="H1994" s="40" t="s">
        <v>521</v>
      </c>
      <c r="I1994" s="15" t="str">
        <f t="shared" si="156"/>
        <v>MZQ</v>
      </c>
      <c r="J1994" s="52">
        <v>1005</v>
      </c>
      <c r="K1994" s="53">
        <v>5.64</v>
      </c>
      <c r="L1994" s="54">
        <f t="shared" si="157"/>
        <v>5668.2</v>
      </c>
      <c r="M1994" s="56">
        <v>8.64</v>
      </c>
      <c r="N1994" s="50">
        <v>6.3014000000000001</v>
      </c>
      <c r="O1994" s="50">
        <v>0.80649999999999999</v>
      </c>
      <c r="P1994" s="70">
        <f t="shared" si="158"/>
        <v>8.64</v>
      </c>
      <c r="Q1994" s="37">
        <f t="shared" si="159"/>
        <v>8683.2000000000007</v>
      </c>
      <c r="R1994" s="36"/>
      <c r="S1994" s="37"/>
      <c r="U1994" s="36"/>
      <c r="V1994" s="37"/>
      <c r="W1994" s="40" t="s">
        <v>21</v>
      </c>
      <c r="X1994" s="39" t="s">
        <v>366</v>
      </c>
      <c r="Y1994" s="40" t="s">
        <v>4011</v>
      </c>
      <c r="Z1994" s="40" t="s">
        <v>2437</v>
      </c>
      <c r="AA1994" s="40" t="s">
        <v>516</v>
      </c>
      <c r="AB1994" s="40" t="s">
        <v>2477</v>
      </c>
      <c r="AC1994" s="40" t="s">
        <v>4735</v>
      </c>
      <c r="AD1994" s="59" t="s">
        <v>4940</v>
      </c>
    </row>
    <row r="1995" spans="1:30">
      <c r="A1995" s="15" t="str">
        <f t="shared" si="155"/>
        <v>2022-3</v>
      </c>
      <c r="B1995" s="40" t="s">
        <v>4551</v>
      </c>
      <c r="C1995" s="47">
        <v>44629</v>
      </c>
      <c r="D1995" s="40" t="s">
        <v>4552</v>
      </c>
      <c r="E1995" s="40" t="s">
        <v>365</v>
      </c>
      <c r="F1995" s="40" t="s">
        <v>55</v>
      </c>
      <c r="G1995" s="40" t="s">
        <v>23</v>
      </c>
      <c r="H1995" s="40" t="s">
        <v>521</v>
      </c>
      <c r="I1995" s="15" t="str">
        <f t="shared" si="156"/>
        <v>MZQ</v>
      </c>
      <c r="J1995" s="52">
        <v>757</v>
      </c>
      <c r="K1995" s="53">
        <v>8.3000000000000007</v>
      </c>
      <c r="L1995" s="54">
        <f t="shared" si="157"/>
        <v>6283.1</v>
      </c>
      <c r="M1995" s="56">
        <v>8.6999999999999993</v>
      </c>
      <c r="N1995" s="50">
        <v>6.3014000000000001</v>
      </c>
      <c r="O1995" s="50">
        <v>0.80649999999999999</v>
      </c>
      <c r="P1995" s="70">
        <f t="shared" si="158"/>
        <v>8.6999999999999993</v>
      </c>
      <c r="Q1995" s="37">
        <f t="shared" si="159"/>
        <v>6585.9</v>
      </c>
      <c r="R1995" s="36"/>
      <c r="S1995" s="37"/>
      <c r="U1995" s="36"/>
      <c r="V1995" s="37"/>
      <c r="W1995" s="40" t="s">
        <v>21</v>
      </c>
      <c r="X1995" s="39" t="s">
        <v>366</v>
      </c>
      <c r="Y1995" s="40" t="s">
        <v>4012</v>
      </c>
      <c r="Z1995" s="40" t="s">
        <v>2437</v>
      </c>
      <c r="AA1995" s="40" t="s">
        <v>516</v>
      </c>
      <c r="AB1995" s="40" t="s">
        <v>2477</v>
      </c>
      <c r="AC1995" s="40" t="s">
        <v>4735</v>
      </c>
      <c r="AD1995" s="59" t="s">
        <v>4940</v>
      </c>
    </row>
    <row r="1996" spans="1:30">
      <c r="A1996" s="15" t="str">
        <f t="shared" si="155"/>
        <v>2022-3</v>
      </c>
      <c r="B1996" s="40" t="s">
        <v>1419</v>
      </c>
      <c r="C1996" s="47">
        <v>44624</v>
      </c>
      <c r="D1996" s="40" t="s">
        <v>1420</v>
      </c>
      <c r="E1996" s="40" t="s">
        <v>365</v>
      </c>
      <c r="F1996" s="40" t="s">
        <v>38</v>
      </c>
      <c r="G1996" s="40" t="s">
        <v>23</v>
      </c>
      <c r="H1996" s="40" t="s">
        <v>512</v>
      </c>
      <c r="I1996" s="15" t="str">
        <f t="shared" si="156"/>
        <v>MZQ</v>
      </c>
      <c r="J1996" s="52">
        <v>3030</v>
      </c>
      <c r="K1996" s="53">
        <v>9.0500000000000007</v>
      </c>
      <c r="L1996" s="54">
        <f t="shared" si="157"/>
        <v>27421.5</v>
      </c>
      <c r="M1996" s="56">
        <v>8.8800000000000008</v>
      </c>
      <c r="N1996" s="50">
        <v>6.3014000000000001</v>
      </c>
      <c r="O1996" s="50">
        <v>0.80649999999999999</v>
      </c>
      <c r="P1996" s="70">
        <f t="shared" si="158"/>
        <v>8.8800000000000008</v>
      </c>
      <c r="Q1996" s="37">
        <f t="shared" si="159"/>
        <v>26906.400000000001</v>
      </c>
      <c r="R1996" s="36"/>
      <c r="S1996" s="37"/>
      <c r="U1996" s="36"/>
      <c r="V1996" s="37"/>
      <c r="W1996" s="40" t="s">
        <v>131</v>
      </c>
      <c r="X1996" s="39" t="s">
        <v>366</v>
      </c>
      <c r="Y1996" s="40" t="s">
        <v>4013</v>
      </c>
      <c r="Z1996" s="40" t="s">
        <v>2457</v>
      </c>
      <c r="AA1996" s="40" t="s">
        <v>517</v>
      </c>
      <c r="AB1996" s="40" t="s">
        <v>2475</v>
      </c>
      <c r="AC1996" s="40" t="s">
        <v>4891</v>
      </c>
      <c r="AD1996" s="59" t="s">
        <v>4940</v>
      </c>
    </row>
    <row r="1997" spans="1:30">
      <c r="A1997" s="15" t="str">
        <f t="shared" si="155"/>
        <v>2022-3</v>
      </c>
      <c r="B1997" s="40" t="s">
        <v>4553</v>
      </c>
      <c r="C1997" s="47">
        <v>44638</v>
      </c>
      <c r="D1997" s="40" t="s">
        <v>117</v>
      </c>
      <c r="E1997" s="40" t="s">
        <v>365</v>
      </c>
      <c r="F1997" s="40" t="s">
        <v>44</v>
      </c>
      <c r="G1997" s="40" t="s">
        <v>23</v>
      </c>
      <c r="H1997" s="40" t="s">
        <v>512</v>
      </c>
      <c r="I1997" s="15" t="str">
        <f t="shared" si="156"/>
        <v>MZQ</v>
      </c>
      <c r="J1997" s="52">
        <v>2030</v>
      </c>
      <c r="K1997" s="53">
        <v>9.2179000000000002</v>
      </c>
      <c r="L1997" s="54">
        <f t="shared" si="157"/>
        <v>18712.34</v>
      </c>
      <c r="M1997" s="56">
        <v>9.2179000000000002</v>
      </c>
      <c r="N1997" s="50">
        <v>6.3014000000000001</v>
      </c>
      <c r="O1997" s="50">
        <v>0.80649999999999999</v>
      </c>
      <c r="P1997" s="70">
        <f t="shared" si="158"/>
        <v>9.2179000000000002</v>
      </c>
      <c r="Q1997" s="37">
        <f t="shared" si="159"/>
        <v>18712.34</v>
      </c>
      <c r="R1997" s="36"/>
      <c r="S1997" s="37"/>
      <c r="U1997" s="36"/>
      <c r="V1997" s="37"/>
      <c r="W1997" s="40" t="s">
        <v>116</v>
      </c>
      <c r="X1997" s="39" t="s">
        <v>366</v>
      </c>
      <c r="Y1997" s="40" t="s">
        <v>4014</v>
      </c>
      <c r="Z1997" s="40" t="s">
        <v>2449</v>
      </c>
      <c r="AA1997" s="40" t="s">
        <v>516</v>
      </c>
      <c r="AB1997" s="40" t="s">
        <v>2477</v>
      </c>
      <c r="AC1997" s="40" t="s">
        <v>4892</v>
      </c>
      <c r="AD1997" s="59" t="s">
        <v>4940</v>
      </c>
    </row>
    <row r="1998" spans="1:30">
      <c r="A1998" s="15" t="str">
        <f t="shared" si="155"/>
        <v>2022-3</v>
      </c>
      <c r="B1998" s="40" t="s">
        <v>695</v>
      </c>
      <c r="C1998" s="47">
        <v>44638</v>
      </c>
      <c r="D1998" s="40" t="s">
        <v>118</v>
      </c>
      <c r="E1998" s="40" t="s">
        <v>365</v>
      </c>
      <c r="F1998" s="40" t="s">
        <v>44</v>
      </c>
      <c r="G1998" s="40" t="s">
        <v>23</v>
      </c>
      <c r="H1998" s="40" t="s">
        <v>512</v>
      </c>
      <c r="I1998" s="15" t="str">
        <f t="shared" si="156"/>
        <v>MZQ</v>
      </c>
      <c r="J1998" s="52">
        <v>2030</v>
      </c>
      <c r="K1998" s="53">
        <v>9.2179000000000002</v>
      </c>
      <c r="L1998" s="54">
        <f t="shared" si="157"/>
        <v>18712.34</v>
      </c>
      <c r="M1998" s="56">
        <v>9.2179000000000002</v>
      </c>
      <c r="N1998" s="50">
        <v>6.3014000000000001</v>
      </c>
      <c r="O1998" s="50">
        <v>0.80649999999999999</v>
      </c>
      <c r="P1998" s="70">
        <f t="shared" si="158"/>
        <v>9.2179000000000002</v>
      </c>
      <c r="Q1998" s="37">
        <f t="shared" si="159"/>
        <v>18712.34</v>
      </c>
      <c r="R1998" s="36"/>
      <c r="S1998" s="37"/>
      <c r="U1998" s="36"/>
      <c r="V1998" s="37"/>
      <c r="W1998" s="40" t="s">
        <v>116</v>
      </c>
      <c r="X1998" s="39" t="s">
        <v>366</v>
      </c>
      <c r="Y1998" s="40" t="s">
        <v>4015</v>
      </c>
      <c r="Z1998" s="40" t="s">
        <v>2449</v>
      </c>
      <c r="AA1998" s="40" t="s">
        <v>516</v>
      </c>
      <c r="AB1998" s="40" t="s">
        <v>2477</v>
      </c>
      <c r="AC1998" s="40" t="s">
        <v>4892</v>
      </c>
      <c r="AD1998" s="59" t="s">
        <v>4940</v>
      </c>
    </row>
    <row r="1999" spans="1:30">
      <c r="A1999" s="15" t="str">
        <f t="shared" si="155"/>
        <v>2022-3</v>
      </c>
      <c r="B1999" s="40" t="s">
        <v>4554</v>
      </c>
      <c r="C1999" s="47">
        <v>44629</v>
      </c>
      <c r="D1999" s="40" t="s">
        <v>4555</v>
      </c>
      <c r="E1999" s="40" t="s">
        <v>365</v>
      </c>
      <c r="F1999" s="40" t="s">
        <v>55</v>
      </c>
      <c r="G1999" s="40" t="s">
        <v>23</v>
      </c>
      <c r="H1999" s="40" t="s">
        <v>521</v>
      </c>
      <c r="I1999" s="15" t="str">
        <f t="shared" si="156"/>
        <v>MZQ</v>
      </c>
      <c r="J1999" s="52">
        <v>1005</v>
      </c>
      <c r="K1999" s="53">
        <v>8.5</v>
      </c>
      <c r="L1999" s="54">
        <f t="shared" si="157"/>
        <v>8542.5</v>
      </c>
      <c r="M1999" s="56">
        <v>9.2200000000000006</v>
      </c>
      <c r="N1999" s="50">
        <v>6.3014000000000001</v>
      </c>
      <c r="O1999" s="50">
        <v>0.80649999999999999</v>
      </c>
      <c r="P1999" s="70">
        <f t="shared" si="158"/>
        <v>9.2200000000000006</v>
      </c>
      <c r="Q1999" s="37">
        <f t="shared" si="159"/>
        <v>9266.1</v>
      </c>
      <c r="R1999" s="36"/>
      <c r="S1999" s="37"/>
      <c r="U1999" s="36"/>
      <c r="V1999" s="37"/>
      <c r="W1999" s="40" t="s">
        <v>21</v>
      </c>
      <c r="X1999" s="39" t="s">
        <v>366</v>
      </c>
      <c r="Y1999" s="40" t="s">
        <v>4016</v>
      </c>
      <c r="Z1999" s="40" t="s">
        <v>2437</v>
      </c>
      <c r="AA1999" s="40" t="s">
        <v>516</v>
      </c>
      <c r="AB1999" s="40" t="s">
        <v>2477</v>
      </c>
      <c r="AC1999" s="40" t="s">
        <v>4735</v>
      </c>
      <c r="AD1999" s="59" t="s">
        <v>4940</v>
      </c>
    </row>
    <row r="2000" spans="1:30">
      <c r="A2000" s="15" t="str">
        <f t="shared" si="155"/>
        <v>2022-3</v>
      </c>
      <c r="B2000" s="40" t="s">
        <v>4556</v>
      </c>
      <c r="C2000" s="47">
        <v>44645</v>
      </c>
      <c r="D2000" s="40" t="s">
        <v>4557</v>
      </c>
      <c r="E2000" s="40" t="s">
        <v>365</v>
      </c>
      <c r="F2000" s="40" t="s">
        <v>39</v>
      </c>
      <c r="G2000" s="40" t="s">
        <v>25</v>
      </c>
      <c r="H2000" s="40" t="s">
        <v>526</v>
      </c>
      <c r="I2000" s="15" t="str">
        <f t="shared" si="156"/>
        <v>MZQ</v>
      </c>
      <c r="J2000" s="52">
        <v>1270</v>
      </c>
      <c r="K2000" s="53">
        <v>0</v>
      </c>
      <c r="L2000" s="54">
        <f t="shared" si="157"/>
        <v>0</v>
      </c>
      <c r="M2000" s="56">
        <v>9.4443999999999999</v>
      </c>
      <c r="N2000" s="50">
        <v>6.3014000000000001</v>
      </c>
      <c r="O2000" s="50">
        <v>0.80649999999999999</v>
      </c>
      <c r="P2000" s="70">
        <f t="shared" si="158"/>
        <v>9.4443999999999999</v>
      </c>
      <c r="Q2000" s="37">
        <f t="shared" si="159"/>
        <v>11994.39</v>
      </c>
      <c r="R2000" s="36"/>
      <c r="S2000" s="37"/>
      <c r="U2000" s="36"/>
      <c r="V2000" s="37"/>
      <c r="W2000" s="40" t="s">
        <v>106</v>
      </c>
      <c r="X2000" s="39" t="s">
        <v>366</v>
      </c>
      <c r="Y2000" s="40" t="s">
        <v>4017</v>
      </c>
      <c r="Z2000" s="40" t="s">
        <v>2450</v>
      </c>
      <c r="AA2000" s="40" t="s">
        <v>531</v>
      </c>
      <c r="AB2000" s="40" t="s">
        <v>2478</v>
      </c>
      <c r="AC2000" s="40" t="s">
        <v>4887</v>
      </c>
      <c r="AD2000" s="59" t="s">
        <v>4940</v>
      </c>
    </row>
    <row r="2001" spans="1:30">
      <c r="A2001" s="15" t="str">
        <f t="shared" si="155"/>
        <v>2022-3</v>
      </c>
      <c r="B2001" s="40" t="s">
        <v>4556</v>
      </c>
      <c r="C2001" s="47">
        <v>44639</v>
      </c>
      <c r="D2001" s="40" t="s">
        <v>4557</v>
      </c>
      <c r="E2001" s="40" t="s">
        <v>365</v>
      </c>
      <c r="F2001" s="40" t="s">
        <v>39</v>
      </c>
      <c r="G2001" s="40" t="s">
        <v>25</v>
      </c>
      <c r="H2001" s="40" t="s">
        <v>526</v>
      </c>
      <c r="I2001" s="15" t="str">
        <f t="shared" si="156"/>
        <v>MZQ</v>
      </c>
      <c r="J2001" s="52">
        <v>1730</v>
      </c>
      <c r="K2001" s="53">
        <v>0</v>
      </c>
      <c r="L2001" s="54">
        <f t="shared" si="157"/>
        <v>0</v>
      </c>
      <c r="M2001" s="56">
        <v>9.4443999999999999</v>
      </c>
      <c r="N2001" s="50">
        <v>6.3014000000000001</v>
      </c>
      <c r="O2001" s="50">
        <v>0.80649999999999999</v>
      </c>
      <c r="P2001" s="70">
        <f t="shared" si="158"/>
        <v>9.4443999999999999</v>
      </c>
      <c r="Q2001" s="37">
        <f t="shared" si="159"/>
        <v>16338.81</v>
      </c>
      <c r="R2001" s="36"/>
      <c r="S2001" s="37"/>
      <c r="U2001" s="36"/>
      <c r="V2001" s="37"/>
      <c r="W2001" s="40" t="s">
        <v>106</v>
      </c>
      <c r="X2001" s="39" t="s">
        <v>366</v>
      </c>
      <c r="Y2001" s="40" t="s">
        <v>4017</v>
      </c>
      <c r="Z2001" s="40" t="s">
        <v>2450</v>
      </c>
      <c r="AA2001" s="40" t="s">
        <v>531</v>
      </c>
      <c r="AB2001" s="40" t="s">
        <v>2478</v>
      </c>
      <c r="AC2001" s="40" t="s">
        <v>4874</v>
      </c>
      <c r="AD2001" s="59" t="s">
        <v>4940</v>
      </c>
    </row>
    <row r="2002" spans="1:30">
      <c r="A2002" s="15" t="str">
        <f t="shared" si="155"/>
        <v>2022-3</v>
      </c>
      <c r="B2002" s="40" t="s">
        <v>2904</v>
      </c>
      <c r="C2002" s="47">
        <v>44643</v>
      </c>
      <c r="D2002" s="40" t="s">
        <v>2905</v>
      </c>
      <c r="E2002" s="40" t="s">
        <v>365</v>
      </c>
      <c r="F2002" s="40" t="s">
        <v>55</v>
      </c>
      <c r="G2002" s="40" t="s">
        <v>23</v>
      </c>
      <c r="H2002" s="40" t="s">
        <v>521</v>
      </c>
      <c r="I2002" s="15" t="str">
        <f t="shared" si="156"/>
        <v>MZQ</v>
      </c>
      <c r="J2002" s="52">
        <v>1005</v>
      </c>
      <c r="K2002" s="53">
        <v>12.41</v>
      </c>
      <c r="L2002" s="54">
        <f t="shared" si="157"/>
        <v>12472.05</v>
      </c>
      <c r="M2002" s="56">
        <v>9.52</v>
      </c>
      <c r="N2002" s="50">
        <v>6.3014000000000001</v>
      </c>
      <c r="O2002" s="50">
        <v>0.80649999999999999</v>
      </c>
      <c r="P2002" s="70">
        <f t="shared" si="158"/>
        <v>9.52</v>
      </c>
      <c r="Q2002" s="37">
        <f t="shared" si="159"/>
        <v>9567.6</v>
      </c>
      <c r="R2002" s="36"/>
      <c r="S2002" s="37"/>
      <c r="U2002" s="36"/>
      <c r="V2002" s="37"/>
      <c r="W2002" s="40" t="s">
        <v>21</v>
      </c>
      <c r="X2002" s="39" t="s">
        <v>366</v>
      </c>
      <c r="Y2002" s="40" t="s">
        <v>4018</v>
      </c>
      <c r="Z2002" s="40" t="s">
        <v>2437</v>
      </c>
      <c r="AA2002" s="40" t="s">
        <v>516</v>
      </c>
      <c r="AB2002" s="40" t="s">
        <v>2477</v>
      </c>
      <c r="AC2002" s="40" t="s">
        <v>4806</v>
      </c>
      <c r="AD2002" s="59" t="s">
        <v>4940</v>
      </c>
    </row>
    <row r="2003" spans="1:30">
      <c r="A2003" s="15" t="str">
        <f t="shared" si="155"/>
        <v>2022-3</v>
      </c>
      <c r="B2003" s="40" t="s">
        <v>4558</v>
      </c>
      <c r="C2003" s="47">
        <v>44650</v>
      </c>
      <c r="D2003" s="40" t="s">
        <v>4559</v>
      </c>
      <c r="E2003" s="40" t="s">
        <v>365</v>
      </c>
      <c r="F2003" s="40" t="s">
        <v>55</v>
      </c>
      <c r="G2003" s="40" t="s">
        <v>23</v>
      </c>
      <c r="H2003" s="40" t="s">
        <v>521</v>
      </c>
      <c r="I2003" s="15" t="str">
        <f t="shared" si="156"/>
        <v>MZQ</v>
      </c>
      <c r="J2003" s="52">
        <v>1005</v>
      </c>
      <c r="K2003" s="53">
        <v>9.75</v>
      </c>
      <c r="L2003" s="54">
        <f t="shared" si="157"/>
        <v>9798.75</v>
      </c>
      <c r="M2003" s="56">
        <v>9.75</v>
      </c>
      <c r="N2003" s="50">
        <v>6.3014000000000001</v>
      </c>
      <c r="O2003" s="50">
        <v>0.80649999999999999</v>
      </c>
      <c r="P2003" s="70">
        <f t="shared" si="158"/>
        <v>9.75</v>
      </c>
      <c r="Q2003" s="37">
        <f t="shared" si="159"/>
        <v>9798.75</v>
      </c>
      <c r="R2003" s="36"/>
      <c r="S2003" s="37"/>
      <c r="U2003" s="36"/>
      <c r="V2003" s="37"/>
      <c r="W2003" s="40" t="s">
        <v>21</v>
      </c>
      <c r="X2003" s="39" t="s">
        <v>366</v>
      </c>
      <c r="Y2003" s="40" t="s">
        <v>4019</v>
      </c>
      <c r="Z2003" s="40" t="s">
        <v>2437</v>
      </c>
      <c r="AA2003" s="40" t="s">
        <v>516</v>
      </c>
      <c r="AB2003" s="40" t="s">
        <v>2477</v>
      </c>
      <c r="AC2003" s="40" t="s">
        <v>4805</v>
      </c>
      <c r="AD2003" s="59" t="s">
        <v>4940</v>
      </c>
    </row>
    <row r="2004" spans="1:30">
      <c r="A2004" s="15" t="str">
        <f t="shared" si="155"/>
        <v>2022-3</v>
      </c>
      <c r="B2004" s="40" t="s">
        <v>4560</v>
      </c>
      <c r="C2004" s="47">
        <v>44651</v>
      </c>
      <c r="D2004" s="40" t="s">
        <v>4561</v>
      </c>
      <c r="E2004" s="40" t="s">
        <v>365</v>
      </c>
      <c r="F2004" s="40" t="s">
        <v>37</v>
      </c>
      <c r="G2004" s="40" t="s">
        <v>23</v>
      </c>
      <c r="H2004" s="40" t="s">
        <v>512</v>
      </c>
      <c r="I2004" s="15" t="str">
        <f t="shared" si="156"/>
        <v>MZQ</v>
      </c>
      <c r="J2004" s="52">
        <v>2730</v>
      </c>
      <c r="K2004" s="53">
        <v>9.7689000000000004</v>
      </c>
      <c r="L2004" s="54">
        <f t="shared" si="157"/>
        <v>26669.1</v>
      </c>
      <c r="M2004" s="56">
        <v>9.7689000000000004</v>
      </c>
      <c r="N2004" s="50">
        <v>6.3014000000000001</v>
      </c>
      <c r="O2004" s="50">
        <v>0.80649999999999999</v>
      </c>
      <c r="P2004" s="70">
        <f t="shared" si="158"/>
        <v>9.7689000000000004</v>
      </c>
      <c r="Q2004" s="37">
        <f t="shared" si="159"/>
        <v>26669.1</v>
      </c>
      <c r="R2004" s="36"/>
      <c r="S2004" s="37"/>
      <c r="U2004" s="36"/>
      <c r="V2004" s="37"/>
      <c r="W2004" s="40" t="s">
        <v>119</v>
      </c>
      <c r="X2004" s="39" t="s">
        <v>366</v>
      </c>
      <c r="Y2004" s="40" t="s">
        <v>4020</v>
      </c>
      <c r="Z2004" s="40" t="s">
        <v>2436</v>
      </c>
      <c r="AA2004" s="40" t="s">
        <v>519</v>
      </c>
      <c r="AB2004" s="40" t="s">
        <v>2477</v>
      </c>
      <c r="AC2004" s="40" t="s">
        <v>4693</v>
      </c>
      <c r="AD2004" s="59" t="s">
        <v>4940</v>
      </c>
    </row>
    <row r="2005" spans="1:30">
      <c r="A2005" s="15" t="str">
        <f t="shared" si="155"/>
        <v>2022-3</v>
      </c>
      <c r="B2005" s="40" t="s">
        <v>2898</v>
      </c>
      <c r="C2005" s="47">
        <v>44629</v>
      </c>
      <c r="D2005" s="40" t="s">
        <v>2899</v>
      </c>
      <c r="E2005" s="40" t="s">
        <v>365</v>
      </c>
      <c r="F2005" s="40" t="s">
        <v>55</v>
      </c>
      <c r="G2005" s="40" t="s">
        <v>23</v>
      </c>
      <c r="H2005" s="40" t="s">
        <v>521</v>
      </c>
      <c r="I2005" s="15" t="str">
        <f t="shared" si="156"/>
        <v>MZQ</v>
      </c>
      <c r="J2005" s="52">
        <v>1010</v>
      </c>
      <c r="K2005" s="53">
        <v>10.16</v>
      </c>
      <c r="L2005" s="54">
        <f t="shared" si="157"/>
        <v>10261.6</v>
      </c>
      <c r="M2005" s="56">
        <v>10.16</v>
      </c>
      <c r="N2005" s="50">
        <v>6.3014000000000001</v>
      </c>
      <c r="O2005" s="50">
        <v>0.80649999999999999</v>
      </c>
      <c r="P2005" s="70">
        <f t="shared" si="158"/>
        <v>10.16</v>
      </c>
      <c r="Q2005" s="37">
        <f t="shared" si="159"/>
        <v>10261.6</v>
      </c>
      <c r="R2005" s="36"/>
      <c r="S2005" s="37"/>
      <c r="U2005" s="36"/>
      <c r="V2005" s="37"/>
      <c r="W2005" s="40" t="s">
        <v>21</v>
      </c>
      <c r="X2005" s="39" t="s">
        <v>366</v>
      </c>
      <c r="Y2005" s="40" t="s">
        <v>4021</v>
      </c>
      <c r="Z2005" s="40" t="s">
        <v>2437</v>
      </c>
      <c r="AA2005" s="40" t="s">
        <v>517</v>
      </c>
      <c r="AB2005" s="40" t="s">
        <v>2475</v>
      </c>
      <c r="AC2005" s="40" t="s">
        <v>4735</v>
      </c>
      <c r="AD2005" s="59" t="s">
        <v>4940</v>
      </c>
    </row>
    <row r="2006" spans="1:30">
      <c r="A2006" s="15" t="str">
        <f t="shared" si="155"/>
        <v>2022-3</v>
      </c>
      <c r="B2006" s="40" t="s">
        <v>4562</v>
      </c>
      <c r="C2006" s="47">
        <v>44630</v>
      </c>
      <c r="D2006" s="40" t="s">
        <v>4563</v>
      </c>
      <c r="E2006" s="40" t="s">
        <v>105</v>
      </c>
      <c r="F2006" s="40" t="s">
        <v>53</v>
      </c>
      <c r="G2006" s="40" t="s">
        <v>23</v>
      </c>
      <c r="H2006" s="40" t="s">
        <v>512</v>
      </c>
      <c r="I2006" s="15" t="str">
        <f t="shared" si="156"/>
        <v>MZQ</v>
      </c>
      <c r="J2006" s="52">
        <v>1008</v>
      </c>
      <c r="K2006" s="53">
        <v>9.8407</v>
      </c>
      <c r="L2006" s="54">
        <f t="shared" si="157"/>
        <v>9919.43</v>
      </c>
      <c r="M2006" s="56">
        <v>10.6195</v>
      </c>
      <c r="N2006" s="50">
        <v>6.3014000000000001</v>
      </c>
      <c r="O2006" s="50">
        <v>0.80649999999999999</v>
      </c>
      <c r="P2006" s="70">
        <f t="shared" si="158"/>
        <v>10.6195</v>
      </c>
      <c r="Q2006" s="37">
        <f t="shared" si="159"/>
        <v>10704.46</v>
      </c>
      <c r="R2006" s="36"/>
      <c r="S2006" s="37"/>
      <c r="U2006" s="36"/>
      <c r="V2006" s="37"/>
      <c r="W2006" s="40" t="s">
        <v>4627</v>
      </c>
      <c r="X2006" s="39" t="s">
        <v>366</v>
      </c>
      <c r="Y2006" s="40" t="s">
        <v>4022</v>
      </c>
      <c r="Z2006" s="40" t="s">
        <v>4936</v>
      </c>
      <c r="AA2006" s="40" t="s">
        <v>511</v>
      </c>
      <c r="AB2006" s="40" t="s">
        <v>2474</v>
      </c>
      <c r="AC2006" s="40" t="s">
        <v>4893</v>
      </c>
      <c r="AD2006" s="59" t="s">
        <v>4940</v>
      </c>
    </row>
    <row r="2007" spans="1:30">
      <c r="A2007" s="15" t="str">
        <f t="shared" si="155"/>
        <v>2022-3</v>
      </c>
      <c r="B2007" s="40" t="s">
        <v>4562</v>
      </c>
      <c r="C2007" s="47">
        <v>44629</v>
      </c>
      <c r="D2007" s="40" t="s">
        <v>4563</v>
      </c>
      <c r="E2007" s="40" t="s">
        <v>105</v>
      </c>
      <c r="F2007" s="40" t="s">
        <v>53</v>
      </c>
      <c r="G2007" s="40" t="s">
        <v>23</v>
      </c>
      <c r="H2007" s="40" t="s">
        <v>512</v>
      </c>
      <c r="I2007" s="15" t="str">
        <f t="shared" si="156"/>
        <v>MZQ</v>
      </c>
      <c r="J2007" s="52">
        <v>3024</v>
      </c>
      <c r="K2007" s="53">
        <v>9.8407</v>
      </c>
      <c r="L2007" s="54">
        <f t="shared" si="157"/>
        <v>29758.28</v>
      </c>
      <c r="M2007" s="56">
        <v>10.6195</v>
      </c>
      <c r="N2007" s="50">
        <v>6.3014000000000001</v>
      </c>
      <c r="O2007" s="50">
        <v>0.80649999999999999</v>
      </c>
      <c r="P2007" s="70">
        <f t="shared" si="158"/>
        <v>10.6195</v>
      </c>
      <c r="Q2007" s="37">
        <f t="shared" si="159"/>
        <v>32113.37</v>
      </c>
      <c r="R2007" s="36"/>
      <c r="S2007" s="37"/>
      <c r="U2007" s="36"/>
      <c r="V2007" s="37"/>
      <c r="W2007" s="40" t="s">
        <v>4627</v>
      </c>
      <c r="X2007" s="39" t="s">
        <v>366</v>
      </c>
      <c r="Y2007" s="40" t="s">
        <v>4022</v>
      </c>
      <c r="Z2007" s="40" t="s">
        <v>4936</v>
      </c>
      <c r="AA2007" s="40" t="s">
        <v>511</v>
      </c>
      <c r="AB2007" s="40" t="s">
        <v>2474</v>
      </c>
      <c r="AC2007" s="40" t="s">
        <v>4894</v>
      </c>
      <c r="AD2007" s="59" t="s">
        <v>4940</v>
      </c>
    </row>
    <row r="2008" spans="1:30">
      <c r="A2008" s="15" t="str">
        <f t="shared" si="155"/>
        <v>2022-3</v>
      </c>
      <c r="B2008" s="40" t="s">
        <v>325</v>
      </c>
      <c r="C2008" s="47">
        <v>44643</v>
      </c>
      <c r="D2008" s="40" t="s">
        <v>326</v>
      </c>
      <c r="E2008" s="40" t="s">
        <v>365</v>
      </c>
      <c r="F2008" s="40" t="s">
        <v>48</v>
      </c>
      <c r="G2008" s="40" t="s">
        <v>23</v>
      </c>
      <c r="H2008" s="40" t="s">
        <v>512</v>
      </c>
      <c r="I2008" s="15" t="str">
        <f t="shared" si="156"/>
        <v>MZQ</v>
      </c>
      <c r="J2008" s="52">
        <v>2520</v>
      </c>
      <c r="K2008" s="53">
        <v>10.85</v>
      </c>
      <c r="L2008" s="54">
        <f t="shared" si="157"/>
        <v>27342</v>
      </c>
      <c r="M2008" s="56">
        <v>10.85</v>
      </c>
      <c r="N2008" s="50">
        <v>6.3014000000000001</v>
      </c>
      <c r="O2008" s="50">
        <v>0.80649999999999999</v>
      </c>
      <c r="P2008" s="70">
        <f t="shared" si="158"/>
        <v>10.85</v>
      </c>
      <c r="Q2008" s="37">
        <f t="shared" si="159"/>
        <v>27342</v>
      </c>
      <c r="R2008" s="36"/>
      <c r="S2008" s="37"/>
      <c r="U2008" s="36"/>
      <c r="V2008" s="37"/>
      <c r="W2008" s="40" t="s">
        <v>131</v>
      </c>
      <c r="X2008" s="39" t="s">
        <v>366</v>
      </c>
      <c r="Y2008" s="40" t="s">
        <v>4024</v>
      </c>
      <c r="Z2008" s="40" t="s">
        <v>2457</v>
      </c>
      <c r="AA2008" s="40" t="s">
        <v>517</v>
      </c>
      <c r="AB2008" s="40" t="s">
        <v>2475</v>
      </c>
      <c r="AC2008" s="40" t="s">
        <v>4827</v>
      </c>
      <c r="AD2008" s="59" t="s">
        <v>4940</v>
      </c>
    </row>
    <row r="2009" spans="1:30">
      <c r="A2009" s="15" t="str">
        <f t="shared" si="155"/>
        <v>2022-3</v>
      </c>
      <c r="B2009" s="40" t="s">
        <v>325</v>
      </c>
      <c r="C2009" s="47">
        <v>44643</v>
      </c>
      <c r="D2009" s="40" t="s">
        <v>326</v>
      </c>
      <c r="E2009" s="40" t="s">
        <v>365</v>
      </c>
      <c r="F2009" s="40" t="s">
        <v>48</v>
      </c>
      <c r="G2009" s="40" t="s">
        <v>23</v>
      </c>
      <c r="H2009" s="40" t="s">
        <v>512</v>
      </c>
      <c r="I2009" s="15" t="str">
        <f t="shared" si="156"/>
        <v>MZQ</v>
      </c>
      <c r="J2009" s="52">
        <v>2000</v>
      </c>
      <c r="K2009" s="53">
        <v>10.85</v>
      </c>
      <c r="L2009" s="54">
        <f t="shared" si="157"/>
        <v>21700</v>
      </c>
      <c r="M2009" s="56">
        <v>10.85</v>
      </c>
      <c r="N2009" s="50">
        <v>6.3014000000000001</v>
      </c>
      <c r="O2009" s="50">
        <v>0.80649999999999999</v>
      </c>
      <c r="P2009" s="70">
        <f t="shared" si="158"/>
        <v>10.85</v>
      </c>
      <c r="Q2009" s="37">
        <f t="shared" si="159"/>
        <v>21700</v>
      </c>
      <c r="R2009" s="36"/>
      <c r="S2009" s="37"/>
      <c r="U2009" s="36"/>
      <c r="V2009" s="37"/>
      <c r="W2009" s="40" t="s">
        <v>131</v>
      </c>
      <c r="X2009" s="39" t="s">
        <v>366</v>
      </c>
      <c r="Y2009" s="40" t="s">
        <v>4025</v>
      </c>
      <c r="Z2009" s="40" t="s">
        <v>2457</v>
      </c>
      <c r="AA2009" s="40" t="s">
        <v>517</v>
      </c>
      <c r="AB2009" s="40" t="s">
        <v>2475</v>
      </c>
      <c r="AC2009" s="40" t="s">
        <v>4896</v>
      </c>
      <c r="AD2009" s="59" t="s">
        <v>4940</v>
      </c>
    </row>
    <row r="2010" spans="1:30">
      <c r="A2010" s="15" t="str">
        <f t="shared" si="155"/>
        <v>2022-3</v>
      </c>
      <c r="B2010" s="40" t="s">
        <v>325</v>
      </c>
      <c r="C2010" s="47">
        <v>44635</v>
      </c>
      <c r="D2010" s="40" t="s">
        <v>326</v>
      </c>
      <c r="E2010" s="40" t="s">
        <v>365</v>
      </c>
      <c r="F2010" s="40" t="s">
        <v>48</v>
      </c>
      <c r="G2010" s="40" t="s">
        <v>23</v>
      </c>
      <c r="H2010" s="40" t="s">
        <v>512</v>
      </c>
      <c r="I2010" s="15" t="str">
        <f t="shared" si="156"/>
        <v>MZQ</v>
      </c>
      <c r="J2010" s="52">
        <v>520</v>
      </c>
      <c r="K2010" s="53">
        <v>10.85</v>
      </c>
      <c r="L2010" s="54">
        <f t="shared" si="157"/>
        <v>5642</v>
      </c>
      <c r="M2010" s="56">
        <v>10.85</v>
      </c>
      <c r="N2010" s="50">
        <v>6.3014000000000001</v>
      </c>
      <c r="O2010" s="50">
        <v>0.80649999999999999</v>
      </c>
      <c r="P2010" s="70">
        <f t="shared" si="158"/>
        <v>10.85</v>
      </c>
      <c r="Q2010" s="37">
        <f t="shared" si="159"/>
        <v>5642</v>
      </c>
      <c r="R2010" s="36"/>
      <c r="S2010" s="37"/>
      <c r="U2010" s="36"/>
      <c r="V2010" s="37"/>
      <c r="W2010" s="40" t="s">
        <v>131</v>
      </c>
      <c r="X2010" s="39" t="s">
        <v>366</v>
      </c>
      <c r="Y2010" s="40" t="s">
        <v>4023</v>
      </c>
      <c r="Z2010" s="40" t="s">
        <v>2457</v>
      </c>
      <c r="AA2010" s="40" t="s">
        <v>517</v>
      </c>
      <c r="AB2010" s="40" t="s">
        <v>2475</v>
      </c>
      <c r="AC2010" s="40" t="s">
        <v>4895</v>
      </c>
      <c r="AD2010" s="59" t="s">
        <v>4940</v>
      </c>
    </row>
    <row r="2011" spans="1:30">
      <c r="A2011" s="15" t="str">
        <f t="shared" si="155"/>
        <v>2022-3</v>
      </c>
      <c r="B2011" s="40" t="s">
        <v>325</v>
      </c>
      <c r="C2011" s="47">
        <v>44623</v>
      </c>
      <c r="D2011" s="40" t="s">
        <v>326</v>
      </c>
      <c r="E2011" s="40" t="s">
        <v>365</v>
      </c>
      <c r="F2011" s="40" t="s">
        <v>48</v>
      </c>
      <c r="G2011" s="40" t="s">
        <v>23</v>
      </c>
      <c r="H2011" s="40" t="s">
        <v>512</v>
      </c>
      <c r="I2011" s="15" t="str">
        <f t="shared" si="156"/>
        <v>MZQ</v>
      </c>
      <c r="J2011" s="52">
        <v>2000</v>
      </c>
      <c r="K2011" s="53">
        <v>10.85</v>
      </c>
      <c r="L2011" s="54">
        <f t="shared" si="157"/>
        <v>21700</v>
      </c>
      <c r="M2011" s="56">
        <v>10.85</v>
      </c>
      <c r="N2011" s="50">
        <v>6.3014000000000001</v>
      </c>
      <c r="O2011" s="50">
        <v>0.80649999999999999</v>
      </c>
      <c r="P2011" s="70">
        <f t="shared" si="158"/>
        <v>10.85</v>
      </c>
      <c r="Q2011" s="37">
        <f t="shared" si="159"/>
        <v>21700</v>
      </c>
      <c r="R2011" s="36"/>
      <c r="S2011" s="37"/>
      <c r="U2011" s="36"/>
      <c r="V2011" s="37"/>
      <c r="W2011" s="40" t="s">
        <v>131</v>
      </c>
      <c r="X2011" s="39" t="s">
        <v>366</v>
      </c>
      <c r="Y2011" s="40" t="s">
        <v>4023</v>
      </c>
      <c r="Z2011" s="40" t="s">
        <v>2457</v>
      </c>
      <c r="AA2011" s="40" t="s">
        <v>517</v>
      </c>
      <c r="AB2011" s="40" t="s">
        <v>2475</v>
      </c>
      <c r="AC2011" s="40" t="s">
        <v>4826</v>
      </c>
      <c r="AD2011" s="59" t="s">
        <v>4940</v>
      </c>
    </row>
    <row r="2012" spans="1:30">
      <c r="A2012" s="15" t="str">
        <f t="shared" si="155"/>
        <v>2022-3</v>
      </c>
      <c r="B2012" s="40" t="s">
        <v>4566</v>
      </c>
      <c r="C2012" s="47">
        <v>44623</v>
      </c>
      <c r="D2012" s="40" t="s">
        <v>4567</v>
      </c>
      <c r="E2012" s="40" t="s">
        <v>365</v>
      </c>
      <c r="F2012" s="40" t="s">
        <v>43</v>
      </c>
      <c r="G2012" s="40" t="s">
        <v>23</v>
      </c>
      <c r="H2012" s="40" t="s">
        <v>512</v>
      </c>
      <c r="I2012" s="15" t="str">
        <f t="shared" si="156"/>
        <v>MZQ</v>
      </c>
      <c r="J2012" s="52">
        <v>20</v>
      </c>
      <c r="K2012" s="53">
        <v>10.879099999999999</v>
      </c>
      <c r="L2012" s="54">
        <f t="shared" si="157"/>
        <v>217.58</v>
      </c>
      <c r="M2012" s="56">
        <v>10.879099999999999</v>
      </c>
      <c r="N2012" s="50">
        <v>6.3014000000000001</v>
      </c>
      <c r="O2012" s="50">
        <v>0.80649999999999999</v>
      </c>
      <c r="P2012" s="70">
        <f t="shared" si="158"/>
        <v>10.879099999999999</v>
      </c>
      <c r="Q2012" s="37">
        <f t="shared" si="159"/>
        <v>217.58</v>
      </c>
      <c r="R2012" s="36"/>
      <c r="S2012" s="37"/>
      <c r="U2012" s="36"/>
      <c r="V2012" s="37"/>
      <c r="W2012" s="40" t="s">
        <v>110</v>
      </c>
      <c r="X2012" s="39" t="s">
        <v>366</v>
      </c>
      <c r="Y2012" s="40" t="s">
        <v>4027</v>
      </c>
      <c r="Z2012" s="40" t="s">
        <v>2468</v>
      </c>
      <c r="AA2012" s="40" t="s">
        <v>517</v>
      </c>
      <c r="AB2012" s="40" t="s">
        <v>2475</v>
      </c>
      <c r="AC2012" s="40" t="s">
        <v>4879</v>
      </c>
      <c r="AD2012" s="59" t="s">
        <v>4940</v>
      </c>
    </row>
    <row r="2013" spans="1:30">
      <c r="A2013" s="15" t="str">
        <f t="shared" si="155"/>
        <v>2022-3</v>
      </c>
      <c r="B2013" s="40" t="s">
        <v>4564</v>
      </c>
      <c r="C2013" s="47">
        <v>44630</v>
      </c>
      <c r="D2013" s="40" t="s">
        <v>4565</v>
      </c>
      <c r="E2013" s="40" t="s">
        <v>365</v>
      </c>
      <c r="F2013" s="40" t="s">
        <v>43</v>
      </c>
      <c r="G2013" s="40" t="s">
        <v>23</v>
      </c>
      <c r="H2013" s="40" t="s">
        <v>512</v>
      </c>
      <c r="I2013" s="15" t="str">
        <f t="shared" si="156"/>
        <v>MZQ</v>
      </c>
      <c r="J2013" s="52">
        <v>808</v>
      </c>
      <c r="K2013" s="53">
        <v>10.9618</v>
      </c>
      <c r="L2013" s="54">
        <f t="shared" si="157"/>
        <v>8857.1299999999992</v>
      </c>
      <c r="M2013" s="56">
        <v>10.879099999999999</v>
      </c>
      <c r="N2013" s="50">
        <v>6.3014000000000001</v>
      </c>
      <c r="O2013" s="50">
        <v>0.80649999999999999</v>
      </c>
      <c r="P2013" s="70">
        <f t="shared" si="158"/>
        <v>10.879099999999999</v>
      </c>
      <c r="Q2013" s="37">
        <f t="shared" si="159"/>
        <v>8790.31</v>
      </c>
      <c r="R2013" s="36"/>
      <c r="S2013" s="37"/>
      <c r="U2013" s="36"/>
      <c r="V2013" s="37"/>
      <c r="W2013" s="40" t="s">
        <v>110</v>
      </c>
      <c r="X2013" s="39" t="s">
        <v>366</v>
      </c>
      <c r="Y2013" s="40" t="s">
        <v>4026</v>
      </c>
      <c r="Z2013" s="40" t="s">
        <v>2468</v>
      </c>
      <c r="AA2013" s="40" t="s">
        <v>516</v>
      </c>
      <c r="AB2013" s="40" t="s">
        <v>2477</v>
      </c>
      <c r="AC2013" s="40" t="s">
        <v>4786</v>
      </c>
      <c r="AD2013" s="59" t="s">
        <v>4940</v>
      </c>
    </row>
    <row r="2014" spans="1:30">
      <c r="A2014" s="15" t="str">
        <f t="shared" si="155"/>
        <v>2022-3</v>
      </c>
      <c r="B2014" s="40" t="s">
        <v>4564</v>
      </c>
      <c r="C2014" s="47">
        <v>44622</v>
      </c>
      <c r="D2014" s="40" t="s">
        <v>4565</v>
      </c>
      <c r="E2014" s="40" t="s">
        <v>365</v>
      </c>
      <c r="F2014" s="40" t="s">
        <v>43</v>
      </c>
      <c r="G2014" s="40" t="s">
        <v>23</v>
      </c>
      <c r="H2014" s="40" t="s">
        <v>523</v>
      </c>
      <c r="I2014" s="15" t="str">
        <f t="shared" si="156"/>
        <v>MZQ</v>
      </c>
      <c r="J2014" s="52">
        <v>-808</v>
      </c>
      <c r="K2014" s="53">
        <v>10.9618</v>
      </c>
      <c r="L2014" s="54">
        <f t="shared" si="157"/>
        <v>-8857.1299999999992</v>
      </c>
      <c r="M2014" s="56">
        <v>10.879099999999999</v>
      </c>
      <c r="N2014" s="50">
        <v>6.3014000000000001</v>
      </c>
      <c r="O2014" s="50">
        <v>0.80649999999999999</v>
      </c>
      <c r="P2014" s="70">
        <f t="shared" si="158"/>
        <v>10.879099999999999</v>
      </c>
      <c r="Q2014" s="37">
        <f t="shared" si="159"/>
        <v>-8790.31</v>
      </c>
      <c r="R2014" s="36"/>
      <c r="S2014" s="37"/>
      <c r="U2014" s="36"/>
      <c r="V2014" s="37"/>
      <c r="W2014" s="40" t="s">
        <v>110</v>
      </c>
      <c r="X2014" s="39" t="s">
        <v>366</v>
      </c>
      <c r="Y2014" s="40" t="s">
        <v>4026</v>
      </c>
      <c r="Z2014" s="40" t="s">
        <v>2468</v>
      </c>
      <c r="AA2014" s="40" t="s">
        <v>516</v>
      </c>
      <c r="AB2014" s="40" t="s">
        <v>2477</v>
      </c>
      <c r="AC2014" s="40" t="s">
        <v>4897</v>
      </c>
      <c r="AD2014" s="59" t="s">
        <v>4940</v>
      </c>
    </row>
    <row r="2015" spans="1:30">
      <c r="A2015" s="15" t="str">
        <f t="shared" si="155"/>
        <v>2022-3</v>
      </c>
      <c r="B2015" s="40" t="s">
        <v>4568</v>
      </c>
      <c r="C2015" s="47">
        <v>44629</v>
      </c>
      <c r="D2015" s="40" t="s">
        <v>4569</v>
      </c>
      <c r="E2015" s="40" t="s">
        <v>365</v>
      </c>
      <c r="F2015" s="40" t="s">
        <v>55</v>
      </c>
      <c r="G2015" s="40" t="s">
        <v>23</v>
      </c>
      <c r="H2015" s="40" t="s">
        <v>521</v>
      </c>
      <c r="I2015" s="15" t="str">
        <f t="shared" si="156"/>
        <v>MZQ</v>
      </c>
      <c r="J2015" s="52">
        <v>1010</v>
      </c>
      <c r="K2015" s="53">
        <v>7.78</v>
      </c>
      <c r="L2015" s="54">
        <f t="shared" si="157"/>
        <v>7857.8</v>
      </c>
      <c r="M2015" s="56">
        <v>10.9</v>
      </c>
      <c r="N2015" s="50">
        <v>6.3014000000000001</v>
      </c>
      <c r="O2015" s="50">
        <v>0.80649999999999999</v>
      </c>
      <c r="P2015" s="70">
        <f t="shared" si="158"/>
        <v>10.9</v>
      </c>
      <c r="Q2015" s="37">
        <f t="shared" si="159"/>
        <v>11009</v>
      </c>
      <c r="R2015" s="36"/>
      <c r="S2015" s="37"/>
      <c r="U2015" s="36"/>
      <c r="V2015" s="37"/>
      <c r="W2015" s="40" t="s">
        <v>21</v>
      </c>
      <c r="X2015" s="39" t="s">
        <v>366</v>
      </c>
      <c r="Y2015" s="40" t="s">
        <v>4028</v>
      </c>
      <c r="Z2015" s="40" t="s">
        <v>2437</v>
      </c>
      <c r="AA2015" s="40" t="s">
        <v>516</v>
      </c>
      <c r="AB2015" s="40" t="s">
        <v>2477</v>
      </c>
      <c r="AC2015" s="40" t="s">
        <v>4735</v>
      </c>
      <c r="AD2015" s="59" t="s">
        <v>4940</v>
      </c>
    </row>
    <row r="2016" spans="1:30">
      <c r="A2016" s="15" t="str">
        <f t="shared" si="155"/>
        <v>2022-3</v>
      </c>
      <c r="B2016" s="40" t="s">
        <v>4570</v>
      </c>
      <c r="C2016" s="47">
        <v>44645</v>
      </c>
      <c r="D2016" s="40" t="s">
        <v>4571</v>
      </c>
      <c r="E2016" s="40" t="s">
        <v>365</v>
      </c>
      <c r="F2016" s="40" t="s">
        <v>38</v>
      </c>
      <c r="G2016" s="40" t="s">
        <v>23</v>
      </c>
      <c r="H2016" s="40" t="s">
        <v>4930</v>
      </c>
      <c r="I2016" s="15" t="str">
        <f t="shared" si="156"/>
        <v>MZQ</v>
      </c>
      <c r="J2016" s="52">
        <v>12</v>
      </c>
      <c r="K2016" s="53">
        <v>10.945</v>
      </c>
      <c r="L2016" s="54">
        <f t="shared" si="157"/>
        <v>131.34</v>
      </c>
      <c r="M2016" s="56">
        <v>10.945</v>
      </c>
      <c r="N2016" s="50">
        <v>6.3014000000000001</v>
      </c>
      <c r="O2016" s="50">
        <v>0.80649999999999999</v>
      </c>
      <c r="P2016" s="70">
        <f t="shared" si="158"/>
        <v>10.945</v>
      </c>
      <c r="Q2016" s="37">
        <f t="shared" si="159"/>
        <v>131.34</v>
      </c>
      <c r="R2016" s="36"/>
      <c r="S2016" s="37"/>
      <c r="U2016" s="36"/>
      <c r="V2016" s="37"/>
      <c r="W2016" s="40" t="s">
        <v>382</v>
      </c>
      <c r="X2016" s="39" t="s">
        <v>366</v>
      </c>
      <c r="Y2016" s="40" t="s">
        <v>4030</v>
      </c>
      <c r="Z2016" s="40" t="s">
        <v>2471</v>
      </c>
      <c r="AA2016" s="40" t="s">
        <v>517</v>
      </c>
      <c r="AB2016" s="40" t="s">
        <v>2475</v>
      </c>
      <c r="AC2016" s="40" t="s">
        <v>4899</v>
      </c>
      <c r="AD2016" s="59" t="s">
        <v>4940</v>
      </c>
    </row>
    <row r="2017" spans="1:30">
      <c r="A2017" s="15" t="str">
        <f t="shared" si="155"/>
        <v>2022-3</v>
      </c>
      <c r="B2017" s="40" t="s">
        <v>4570</v>
      </c>
      <c r="C2017" s="47">
        <v>44634</v>
      </c>
      <c r="D2017" s="40" t="s">
        <v>4571</v>
      </c>
      <c r="E2017" s="40" t="s">
        <v>365</v>
      </c>
      <c r="F2017" s="40" t="s">
        <v>38</v>
      </c>
      <c r="G2017" s="40" t="s">
        <v>23</v>
      </c>
      <c r="H2017" s="40" t="s">
        <v>512</v>
      </c>
      <c r="I2017" s="15" t="str">
        <f t="shared" si="156"/>
        <v>MZQ</v>
      </c>
      <c r="J2017" s="52">
        <v>1010</v>
      </c>
      <c r="K2017" s="53">
        <v>10.945</v>
      </c>
      <c r="L2017" s="54">
        <f t="shared" si="157"/>
        <v>11054.45</v>
      </c>
      <c r="M2017" s="56">
        <v>10.945</v>
      </c>
      <c r="N2017" s="50">
        <v>6.3014000000000001</v>
      </c>
      <c r="O2017" s="50">
        <v>0.80649999999999999</v>
      </c>
      <c r="P2017" s="70">
        <f t="shared" si="158"/>
        <v>10.945</v>
      </c>
      <c r="Q2017" s="37">
        <f t="shared" si="159"/>
        <v>11054.45</v>
      </c>
      <c r="R2017" s="36"/>
      <c r="S2017" s="37"/>
      <c r="U2017" s="36"/>
      <c r="V2017" s="37"/>
      <c r="W2017" s="40" t="s">
        <v>382</v>
      </c>
      <c r="X2017" s="39" t="s">
        <v>366</v>
      </c>
      <c r="Y2017" s="40" t="s">
        <v>4029</v>
      </c>
      <c r="Z2017" s="40" t="s">
        <v>2471</v>
      </c>
      <c r="AA2017" s="40" t="s">
        <v>519</v>
      </c>
      <c r="AB2017" s="40" t="s">
        <v>2477</v>
      </c>
      <c r="AC2017" s="40" t="s">
        <v>4898</v>
      </c>
      <c r="AD2017" s="59" t="s">
        <v>4940</v>
      </c>
    </row>
    <row r="2018" spans="1:30">
      <c r="A2018" s="15" t="str">
        <f t="shared" si="155"/>
        <v>2022-3</v>
      </c>
      <c r="B2018" s="40" t="s">
        <v>4572</v>
      </c>
      <c r="C2018" s="47">
        <v>44651</v>
      </c>
      <c r="D2018" s="40" t="s">
        <v>4573</v>
      </c>
      <c r="E2018" s="40" t="s">
        <v>365</v>
      </c>
      <c r="F2018" s="40" t="s">
        <v>37</v>
      </c>
      <c r="G2018" s="40" t="s">
        <v>23</v>
      </c>
      <c r="H2018" s="40" t="s">
        <v>512</v>
      </c>
      <c r="I2018" s="15" t="str">
        <f t="shared" si="156"/>
        <v>MZQ</v>
      </c>
      <c r="J2018" s="52">
        <v>120</v>
      </c>
      <c r="K2018" s="53">
        <v>12.3344</v>
      </c>
      <c r="L2018" s="54">
        <f t="shared" si="157"/>
        <v>1480.13</v>
      </c>
      <c r="M2018" s="56">
        <v>10.9672</v>
      </c>
      <c r="N2018" s="50">
        <v>6.3014000000000001</v>
      </c>
      <c r="O2018" s="50">
        <v>0.80649999999999999</v>
      </c>
      <c r="P2018" s="70">
        <f t="shared" si="158"/>
        <v>10.9672</v>
      </c>
      <c r="Q2018" s="37">
        <f t="shared" si="159"/>
        <v>1316.06</v>
      </c>
      <c r="R2018" s="36"/>
      <c r="S2018" s="37"/>
      <c r="U2018" s="36"/>
      <c r="V2018" s="37"/>
      <c r="W2018" s="40" t="s">
        <v>119</v>
      </c>
      <c r="X2018" s="39" t="s">
        <v>366</v>
      </c>
      <c r="Y2018" s="40" t="s">
        <v>4031</v>
      </c>
      <c r="Z2018" s="40" t="s">
        <v>2436</v>
      </c>
      <c r="AA2018" s="40" t="s">
        <v>517</v>
      </c>
      <c r="AB2018" s="40" t="s">
        <v>2475</v>
      </c>
      <c r="AC2018" s="40" t="s">
        <v>4693</v>
      </c>
      <c r="AD2018" s="59" t="s">
        <v>4940</v>
      </c>
    </row>
    <row r="2019" spans="1:30">
      <c r="A2019" s="15" t="str">
        <f t="shared" si="155"/>
        <v>2022-3</v>
      </c>
      <c r="B2019" s="40" t="s">
        <v>4572</v>
      </c>
      <c r="C2019" s="47">
        <v>44648</v>
      </c>
      <c r="D2019" s="40" t="s">
        <v>4573</v>
      </c>
      <c r="E2019" s="40" t="s">
        <v>365</v>
      </c>
      <c r="F2019" s="40" t="s">
        <v>37</v>
      </c>
      <c r="G2019" s="40" t="s">
        <v>23</v>
      </c>
      <c r="H2019" s="40" t="s">
        <v>523</v>
      </c>
      <c r="I2019" s="15" t="str">
        <f t="shared" si="156"/>
        <v>MZQ</v>
      </c>
      <c r="J2019" s="52">
        <v>-120</v>
      </c>
      <c r="K2019" s="53">
        <v>12.3344</v>
      </c>
      <c r="L2019" s="54">
        <f t="shared" si="157"/>
        <v>-1480.13</v>
      </c>
      <c r="M2019" s="56">
        <v>10.9672</v>
      </c>
      <c r="N2019" s="50">
        <v>6.3014000000000001</v>
      </c>
      <c r="O2019" s="50">
        <v>0.80649999999999999</v>
      </c>
      <c r="P2019" s="70">
        <f t="shared" si="158"/>
        <v>10.9672</v>
      </c>
      <c r="Q2019" s="37">
        <f t="shared" si="159"/>
        <v>-1316.06</v>
      </c>
      <c r="R2019" s="36"/>
      <c r="S2019" s="37"/>
      <c r="U2019" s="36"/>
      <c r="V2019" s="37"/>
      <c r="W2019" s="40" t="s">
        <v>119</v>
      </c>
      <c r="X2019" s="39" t="s">
        <v>366</v>
      </c>
      <c r="Y2019" s="40" t="s">
        <v>4031</v>
      </c>
      <c r="Z2019" s="40" t="s">
        <v>2436</v>
      </c>
      <c r="AA2019" s="40" t="s">
        <v>517</v>
      </c>
      <c r="AB2019" s="40" t="s">
        <v>2475</v>
      </c>
      <c r="AC2019" s="40" t="s">
        <v>4694</v>
      </c>
      <c r="AD2019" s="59" t="s">
        <v>4940</v>
      </c>
    </row>
    <row r="2020" spans="1:30">
      <c r="A2020" s="15" t="str">
        <f t="shared" si="155"/>
        <v>2022-3</v>
      </c>
      <c r="B2020" s="40" t="s">
        <v>4574</v>
      </c>
      <c r="C2020" s="47">
        <v>44650</v>
      </c>
      <c r="D2020" s="40" t="s">
        <v>4575</v>
      </c>
      <c r="E2020" s="40" t="s">
        <v>365</v>
      </c>
      <c r="F2020" s="40" t="s">
        <v>55</v>
      </c>
      <c r="G2020" s="40" t="s">
        <v>23</v>
      </c>
      <c r="H2020" s="40" t="s">
        <v>521</v>
      </c>
      <c r="I2020" s="15" t="str">
        <f t="shared" si="156"/>
        <v>MZQ</v>
      </c>
      <c r="J2020" s="52">
        <v>1510</v>
      </c>
      <c r="K2020" s="53">
        <v>0</v>
      </c>
      <c r="L2020" s="54">
        <f t="shared" si="157"/>
        <v>0</v>
      </c>
      <c r="M2020" s="56">
        <v>11.34</v>
      </c>
      <c r="N2020" s="50">
        <v>6.3014000000000001</v>
      </c>
      <c r="O2020" s="50">
        <v>0.80649999999999999</v>
      </c>
      <c r="P2020" s="70">
        <f t="shared" si="158"/>
        <v>11.34</v>
      </c>
      <c r="Q2020" s="37">
        <f t="shared" si="159"/>
        <v>17123.400000000001</v>
      </c>
      <c r="R2020" s="36"/>
      <c r="S2020" s="37"/>
      <c r="U2020" s="36"/>
      <c r="V2020" s="37"/>
      <c r="W2020" s="40" t="s">
        <v>21</v>
      </c>
      <c r="X2020" s="39" t="s">
        <v>366</v>
      </c>
      <c r="Y2020" s="40" t="s">
        <v>4032</v>
      </c>
      <c r="Z2020" s="40" t="s">
        <v>2437</v>
      </c>
      <c r="AA2020" s="40" t="s">
        <v>517</v>
      </c>
      <c r="AB2020" s="40" t="s">
        <v>2475</v>
      </c>
      <c r="AC2020" s="40" t="s">
        <v>4805</v>
      </c>
      <c r="AD2020" s="59" t="s">
        <v>4940</v>
      </c>
    </row>
    <row r="2021" spans="1:30">
      <c r="A2021" s="15" t="str">
        <f t="shared" si="155"/>
        <v>2022-3</v>
      </c>
      <c r="B2021" s="40" t="s">
        <v>2900</v>
      </c>
      <c r="C2021" s="47">
        <v>44635</v>
      </c>
      <c r="D2021" s="40" t="s">
        <v>2901</v>
      </c>
      <c r="E2021" s="40" t="s">
        <v>365</v>
      </c>
      <c r="F2021" s="40" t="s">
        <v>43</v>
      </c>
      <c r="G2021" s="40" t="s">
        <v>23</v>
      </c>
      <c r="H2021" s="40" t="s">
        <v>512</v>
      </c>
      <c r="I2021" s="15" t="str">
        <f t="shared" si="156"/>
        <v>MZQ</v>
      </c>
      <c r="J2021" s="52">
        <v>500</v>
      </c>
      <c r="K2021" s="53">
        <v>11.794600000000001</v>
      </c>
      <c r="L2021" s="54">
        <f t="shared" si="157"/>
        <v>5897.3</v>
      </c>
      <c r="M2021" s="56">
        <v>11.377000000000001</v>
      </c>
      <c r="N2021" s="50">
        <v>6.3014000000000001</v>
      </c>
      <c r="O2021" s="50">
        <v>0.80649999999999999</v>
      </c>
      <c r="P2021" s="70">
        <f t="shared" si="158"/>
        <v>11.377000000000001</v>
      </c>
      <c r="Q2021" s="37">
        <f t="shared" si="159"/>
        <v>5688.5</v>
      </c>
      <c r="R2021" s="36"/>
      <c r="S2021" s="37"/>
      <c r="U2021" s="36"/>
      <c r="V2021" s="37"/>
      <c r="W2021" s="40" t="s">
        <v>40</v>
      </c>
      <c r="X2021" s="39" t="s">
        <v>366</v>
      </c>
      <c r="Y2021" s="40" t="s">
        <v>4033</v>
      </c>
      <c r="Z2021" s="40" t="s">
        <v>2456</v>
      </c>
      <c r="AA2021" s="40" t="s">
        <v>516</v>
      </c>
      <c r="AB2021" s="40" t="s">
        <v>2477</v>
      </c>
      <c r="AC2021" s="40" t="s">
        <v>4845</v>
      </c>
      <c r="AD2021" s="59" t="s">
        <v>4940</v>
      </c>
    </row>
    <row r="2022" spans="1:30">
      <c r="A2022" s="15" t="str">
        <f t="shared" si="155"/>
        <v>2022-3</v>
      </c>
      <c r="B2022" s="40" t="s">
        <v>2900</v>
      </c>
      <c r="C2022" s="47">
        <v>44627</v>
      </c>
      <c r="D2022" s="40" t="s">
        <v>2901</v>
      </c>
      <c r="E2022" s="40" t="s">
        <v>365</v>
      </c>
      <c r="F2022" s="40" t="s">
        <v>43</v>
      </c>
      <c r="G2022" s="40" t="s">
        <v>23</v>
      </c>
      <c r="H2022" s="40" t="s">
        <v>512</v>
      </c>
      <c r="I2022" s="15" t="str">
        <f t="shared" si="156"/>
        <v>MZQ</v>
      </c>
      <c r="J2022" s="52">
        <v>570</v>
      </c>
      <c r="K2022" s="53">
        <v>11.794600000000001</v>
      </c>
      <c r="L2022" s="54">
        <f t="shared" si="157"/>
        <v>6722.92</v>
      </c>
      <c r="M2022" s="56">
        <v>11.377000000000001</v>
      </c>
      <c r="N2022" s="50">
        <v>6.3014000000000001</v>
      </c>
      <c r="O2022" s="50">
        <v>0.80649999999999999</v>
      </c>
      <c r="P2022" s="70">
        <f t="shared" si="158"/>
        <v>11.377000000000001</v>
      </c>
      <c r="Q2022" s="37">
        <f t="shared" si="159"/>
        <v>6484.89</v>
      </c>
      <c r="R2022" s="36"/>
      <c r="S2022" s="37"/>
      <c r="U2022" s="36"/>
      <c r="V2022" s="37"/>
      <c r="W2022" s="40" t="s">
        <v>40</v>
      </c>
      <c r="X2022" s="39" t="s">
        <v>366</v>
      </c>
      <c r="Y2022" s="40" t="s">
        <v>3254</v>
      </c>
      <c r="Z2022" s="40" t="s">
        <v>2456</v>
      </c>
      <c r="AA2022" s="40" t="s">
        <v>516</v>
      </c>
      <c r="AB2022" s="40" t="s">
        <v>2477</v>
      </c>
      <c r="AC2022" s="40" t="s">
        <v>4846</v>
      </c>
      <c r="AD2022" s="59" t="s">
        <v>4940</v>
      </c>
    </row>
    <row r="2023" spans="1:30">
      <c r="A2023" s="15" t="str">
        <f t="shared" si="155"/>
        <v>2022-3</v>
      </c>
      <c r="B2023" s="40" t="s">
        <v>2900</v>
      </c>
      <c r="C2023" s="47">
        <v>44627</v>
      </c>
      <c r="D2023" s="40" t="s">
        <v>2901</v>
      </c>
      <c r="E2023" s="40" t="s">
        <v>365</v>
      </c>
      <c r="F2023" s="40" t="s">
        <v>43</v>
      </c>
      <c r="G2023" s="40" t="s">
        <v>23</v>
      </c>
      <c r="H2023" s="40" t="s">
        <v>512</v>
      </c>
      <c r="I2023" s="15" t="str">
        <f t="shared" si="156"/>
        <v>MZQ</v>
      </c>
      <c r="J2023" s="52">
        <v>510</v>
      </c>
      <c r="K2023" s="53">
        <v>11.794600000000001</v>
      </c>
      <c r="L2023" s="54">
        <f t="shared" si="157"/>
        <v>6015.25</v>
      </c>
      <c r="M2023" s="56">
        <v>11.377000000000001</v>
      </c>
      <c r="N2023" s="50">
        <v>6.3014000000000001</v>
      </c>
      <c r="O2023" s="50">
        <v>0.80649999999999999</v>
      </c>
      <c r="P2023" s="70">
        <f t="shared" si="158"/>
        <v>11.377000000000001</v>
      </c>
      <c r="Q2023" s="37">
        <f t="shared" si="159"/>
        <v>5802.27</v>
      </c>
      <c r="R2023" s="36"/>
      <c r="S2023" s="37"/>
      <c r="U2023" s="36"/>
      <c r="V2023" s="37"/>
      <c r="W2023" s="40" t="s">
        <v>40</v>
      </c>
      <c r="X2023" s="39" t="s">
        <v>366</v>
      </c>
      <c r="Y2023" s="40" t="s">
        <v>4033</v>
      </c>
      <c r="Z2023" s="40" t="s">
        <v>2456</v>
      </c>
      <c r="AA2023" s="40" t="s">
        <v>516</v>
      </c>
      <c r="AB2023" s="40" t="s">
        <v>2477</v>
      </c>
      <c r="AC2023" s="40" t="s">
        <v>4846</v>
      </c>
      <c r="AD2023" s="59" t="s">
        <v>4940</v>
      </c>
    </row>
    <row r="2024" spans="1:30">
      <c r="A2024" s="15" t="str">
        <f t="shared" si="155"/>
        <v>2022-3</v>
      </c>
      <c r="B2024" s="40" t="s">
        <v>1421</v>
      </c>
      <c r="C2024" s="47">
        <v>44627</v>
      </c>
      <c r="D2024" s="40" t="s">
        <v>1422</v>
      </c>
      <c r="E2024" s="40" t="s">
        <v>365</v>
      </c>
      <c r="F2024" s="40" t="s">
        <v>38</v>
      </c>
      <c r="G2024" s="40" t="s">
        <v>23</v>
      </c>
      <c r="H2024" s="40" t="s">
        <v>512</v>
      </c>
      <c r="I2024" s="15" t="str">
        <f t="shared" si="156"/>
        <v>MZQ</v>
      </c>
      <c r="J2024" s="52">
        <v>7780</v>
      </c>
      <c r="K2024" s="53">
        <v>11.38</v>
      </c>
      <c r="L2024" s="54">
        <f t="shared" si="157"/>
        <v>88536.4</v>
      </c>
      <c r="M2024" s="56">
        <v>11.38</v>
      </c>
      <c r="N2024" s="50">
        <v>6.3014000000000001</v>
      </c>
      <c r="O2024" s="50">
        <v>0.80649999999999999</v>
      </c>
      <c r="P2024" s="70">
        <f t="shared" si="158"/>
        <v>11.38</v>
      </c>
      <c r="Q2024" s="37">
        <f t="shared" si="159"/>
        <v>88536.4</v>
      </c>
      <c r="R2024" s="36"/>
      <c r="S2024" s="37"/>
      <c r="U2024" s="36"/>
      <c r="V2024" s="37"/>
      <c r="W2024" s="40" t="s">
        <v>277</v>
      </c>
      <c r="X2024" s="39" t="s">
        <v>366</v>
      </c>
      <c r="Y2024" s="40" t="s">
        <v>4034</v>
      </c>
      <c r="Z2024" s="40" t="s">
        <v>2465</v>
      </c>
      <c r="AA2024" s="40" t="s">
        <v>517</v>
      </c>
      <c r="AB2024" s="40" t="s">
        <v>2475</v>
      </c>
      <c r="AC2024" s="40" t="s">
        <v>4885</v>
      </c>
      <c r="AD2024" s="59" t="s">
        <v>4940</v>
      </c>
    </row>
    <row r="2025" spans="1:30">
      <c r="A2025" s="15" t="str">
        <f t="shared" si="155"/>
        <v>2022-3</v>
      </c>
      <c r="B2025" s="40" t="s">
        <v>273</v>
      </c>
      <c r="C2025" s="47">
        <v>44635</v>
      </c>
      <c r="D2025" s="40" t="s">
        <v>274</v>
      </c>
      <c r="E2025" s="40" t="s">
        <v>365</v>
      </c>
      <c r="F2025" s="40" t="s">
        <v>43</v>
      </c>
      <c r="G2025" s="40" t="s">
        <v>23</v>
      </c>
      <c r="H2025" s="40" t="s">
        <v>512</v>
      </c>
      <c r="I2025" s="15" t="str">
        <f t="shared" si="156"/>
        <v>MZQ</v>
      </c>
      <c r="J2025" s="52">
        <v>580</v>
      </c>
      <c r="K2025" s="53">
        <v>11.439500000000001</v>
      </c>
      <c r="L2025" s="54">
        <f t="shared" si="157"/>
        <v>6634.91</v>
      </c>
      <c r="M2025" s="56">
        <v>11.439500000000001</v>
      </c>
      <c r="N2025" s="50">
        <v>6.3014000000000001</v>
      </c>
      <c r="O2025" s="50">
        <v>0.80649999999999999</v>
      </c>
      <c r="P2025" s="70">
        <f t="shared" si="158"/>
        <v>11.439500000000001</v>
      </c>
      <c r="Q2025" s="37">
        <f t="shared" si="159"/>
        <v>6634.91</v>
      </c>
      <c r="R2025" s="36"/>
      <c r="S2025" s="37"/>
      <c r="U2025" s="36"/>
      <c r="V2025" s="37"/>
      <c r="W2025" s="40" t="s">
        <v>40</v>
      </c>
      <c r="X2025" s="39" t="s">
        <v>366</v>
      </c>
      <c r="Y2025" s="40" t="s">
        <v>4035</v>
      </c>
      <c r="Z2025" s="40" t="s">
        <v>2456</v>
      </c>
      <c r="AA2025" s="40" t="s">
        <v>516</v>
      </c>
      <c r="AB2025" s="40" t="s">
        <v>2477</v>
      </c>
      <c r="AC2025" s="40" t="s">
        <v>4845</v>
      </c>
      <c r="AD2025" s="59" t="s">
        <v>4940</v>
      </c>
    </row>
    <row r="2026" spans="1:30">
      <c r="A2026" s="15" t="str">
        <f t="shared" si="155"/>
        <v>2022-3</v>
      </c>
      <c r="B2026" s="40" t="s">
        <v>273</v>
      </c>
      <c r="C2026" s="47">
        <v>44627</v>
      </c>
      <c r="D2026" s="40" t="s">
        <v>274</v>
      </c>
      <c r="E2026" s="40" t="s">
        <v>365</v>
      </c>
      <c r="F2026" s="40" t="s">
        <v>43</v>
      </c>
      <c r="G2026" s="40" t="s">
        <v>23</v>
      </c>
      <c r="H2026" s="40" t="s">
        <v>512</v>
      </c>
      <c r="I2026" s="15" t="str">
        <f t="shared" si="156"/>
        <v>MZQ</v>
      </c>
      <c r="J2026" s="52">
        <v>1080</v>
      </c>
      <c r="K2026" s="53">
        <v>11.439500000000001</v>
      </c>
      <c r="L2026" s="54">
        <f t="shared" si="157"/>
        <v>12354.66</v>
      </c>
      <c r="M2026" s="56">
        <v>11.439500000000001</v>
      </c>
      <c r="N2026" s="50">
        <v>6.3014000000000001</v>
      </c>
      <c r="O2026" s="50">
        <v>0.80649999999999999</v>
      </c>
      <c r="P2026" s="70">
        <f t="shared" si="158"/>
        <v>11.439500000000001</v>
      </c>
      <c r="Q2026" s="37">
        <f t="shared" si="159"/>
        <v>12354.66</v>
      </c>
      <c r="R2026" s="36"/>
      <c r="S2026" s="37"/>
      <c r="U2026" s="36"/>
      <c r="V2026" s="37"/>
      <c r="W2026" s="40" t="s">
        <v>40</v>
      </c>
      <c r="X2026" s="39" t="s">
        <v>366</v>
      </c>
      <c r="Y2026" s="40" t="s">
        <v>4035</v>
      </c>
      <c r="Z2026" s="40" t="s">
        <v>2456</v>
      </c>
      <c r="AA2026" s="40" t="s">
        <v>516</v>
      </c>
      <c r="AB2026" s="40" t="s">
        <v>2477</v>
      </c>
      <c r="AC2026" s="40" t="s">
        <v>4846</v>
      </c>
      <c r="AD2026" s="59" t="s">
        <v>4940</v>
      </c>
    </row>
    <row r="2027" spans="1:30">
      <c r="A2027" s="15" t="str">
        <f t="shared" si="155"/>
        <v>2022-3</v>
      </c>
      <c r="B2027" s="40" t="s">
        <v>149</v>
      </c>
      <c r="C2027" s="47">
        <v>44627</v>
      </c>
      <c r="D2027" s="40" t="s">
        <v>117</v>
      </c>
      <c r="E2027" s="40" t="s">
        <v>365</v>
      </c>
      <c r="F2027" s="40" t="s">
        <v>43</v>
      </c>
      <c r="G2027" s="40" t="s">
        <v>23</v>
      </c>
      <c r="H2027" s="40" t="s">
        <v>512</v>
      </c>
      <c r="I2027" s="15" t="str">
        <f t="shared" si="156"/>
        <v>MZQ</v>
      </c>
      <c r="J2027" s="52">
        <v>880</v>
      </c>
      <c r="K2027" s="53">
        <v>11.439500000000001</v>
      </c>
      <c r="L2027" s="54">
        <f t="shared" si="157"/>
        <v>10066.76</v>
      </c>
      <c r="M2027" s="56">
        <v>11.439500000000001</v>
      </c>
      <c r="N2027" s="50">
        <v>6.3014000000000001</v>
      </c>
      <c r="O2027" s="50">
        <v>0.80649999999999999</v>
      </c>
      <c r="P2027" s="70">
        <f t="shared" si="158"/>
        <v>11.439500000000001</v>
      </c>
      <c r="Q2027" s="37">
        <f t="shared" si="159"/>
        <v>10066.76</v>
      </c>
      <c r="R2027" s="36"/>
      <c r="S2027" s="37"/>
      <c r="U2027" s="36"/>
      <c r="V2027" s="37"/>
      <c r="W2027" s="40" t="s">
        <v>40</v>
      </c>
      <c r="X2027" s="39" t="s">
        <v>366</v>
      </c>
      <c r="Y2027" s="40" t="s">
        <v>4038</v>
      </c>
      <c r="Z2027" s="40" t="s">
        <v>2456</v>
      </c>
      <c r="AA2027" s="40" t="s">
        <v>516</v>
      </c>
      <c r="AB2027" s="40" t="s">
        <v>2477</v>
      </c>
      <c r="AC2027" s="40" t="s">
        <v>4846</v>
      </c>
      <c r="AD2027" s="59" t="s">
        <v>4940</v>
      </c>
    </row>
    <row r="2028" spans="1:30">
      <c r="A2028" s="15" t="str">
        <f t="shared" si="155"/>
        <v>2022-3</v>
      </c>
      <c r="B2028" s="40" t="s">
        <v>149</v>
      </c>
      <c r="C2028" s="47">
        <v>44625</v>
      </c>
      <c r="D2028" s="40" t="s">
        <v>117</v>
      </c>
      <c r="E2028" s="40" t="s">
        <v>365</v>
      </c>
      <c r="F2028" s="40" t="s">
        <v>43</v>
      </c>
      <c r="G2028" s="40" t="s">
        <v>23</v>
      </c>
      <c r="H2028" s="40" t="s">
        <v>512</v>
      </c>
      <c r="I2028" s="15" t="str">
        <f t="shared" si="156"/>
        <v>MZQ</v>
      </c>
      <c r="J2028" s="52">
        <v>600</v>
      </c>
      <c r="K2028" s="53">
        <v>11.439500000000001</v>
      </c>
      <c r="L2028" s="54">
        <f t="shared" si="157"/>
        <v>6863.7</v>
      </c>
      <c r="M2028" s="56">
        <v>11.439500000000001</v>
      </c>
      <c r="N2028" s="50">
        <v>6.3014000000000001</v>
      </c>
      <c r="O2028" s="50">
        <v>0.80649999999999999</v>
      </c>
      <c r="P2028" s="70">
        <f t="shared" si="158"/>
        <v>11.439500000000001</v>
      </c>
      <c r="Q2028" s="37">
        <f t="shared" si="159"/>
        <v>6863.7</v>
      </c>
      <c r="R2028" s="36"/>
      <c r="S2028" s="37"/>
      <c r="U2028" s="36"/>
      <c r="V2028" s="37"/>
      <c r="W2028" s="40" t="s">
        <v>40</v>
      </c>
      <c r="X2028" s="39" t="s">
        <v>366</v>
      </c>
      <c r="Y2028" s="40" t="s">
        <v>4038</v>
      </c>
      <c r="Z2028" s="40" t="s">
        <v>2456</v>
      </c>
      <c r="AA2028" s="40" t="s">
        <v>516</v>
      </c>
      <c r="AB2028" s="40" t="s">
        <v>2477</v>
      </c>
      <c r="AC2028" s="40" t="s">
        <v>4900</v>
      </c>
      <c r="AD2028" s="59" t="s">
        <v>4940</v>
      </c>
    </row>
    <row r="2029" spans="1:30">
      <c r="A2029" s="15" t="str">
        <f t="shared" si="155"/>
        <v>2022-3</v>
      </c>
      <c r="B2029" s="40" t="s">
        <v>4576</v>
      </c>
      <c r="C2029" s="47">
        <v>44641</v>
      </c>
      <c r="D2029" s="40" t="s">
        <v>42</v>
      </c>
      <c r="E2029" s="40" t="s">
        <v>365</v>
      </c>
      <c r="F2029" s="40" t="s">
        <v>43</v>
      </c>
      <c r="G2029" s="40" t="s">
        <v>23</v>
      </c>
      <c r="H2029" s="40" t="s">
        <v>512</v>
      </c>
      <c r="I2029" s="15" t="str">
        <f t="shared" si="156"/>
        <v>MZQ</v>
      </c>
      <c r="J2029" s="52">
        <v>1530</v>
      </c>
      <c r="K2029" s="53">
        <v>12.239100000000001</v>
      </c>
      <c r="L2029" s="54">
        <f t="shared" si="157"/>
        <v>18725.82</v>
      </c>
      <c r="M2029" s="56">
        <v>11.439500000000001</v>
      </c>
      <c r="N2029" s="50">
        <v>6.3014000000000001</v>
      </c>
      <c r="O2029" s="50">
        <v>0.80649999999999999</v>
      </c>
      <c r="P2029" s="70">
        <f t="shared" si="158"/>
        <v>11.439500000000001</v>
      </c>
      <c r="Q2029" s="37">
        <f t="shared" si="159"/>
        <v>17502.439999999999</v>
      </c>
      <c r="R2029" s="36"/>
      <c r="S2029" s="37"/>
      <c r="U2029" s="36"/>
      <c r="V2029" s="37"/>
      <c r="W2029" s="40" t="s">
        <v>40</v>
      </c>
      <c r="X2029" s="39" t="s">
        <v>366</v>
      </c>
      <c r="Y2029" s="40" t="s">
        <v>4036</v>
      </c>
      <c r="Z2029" s="40" t="s">
        <v>2456</v>
      </c>
      <c r="AA2029" s="40" t="s">
        <v>516</v>
      </c>
      <c r="AB2029" s="40" t="s">
        <v>2477</v>
      </c>
      <c r="AC2029" s="40" t="s">
        <v>4880</v>
      </c>
      <c r="AD2029" s="59" t="s">
        <v>4940</v>
      </c>
    </row>
    <row r="2030" spans="1:30">
      <c r="A2030" s="15" t="str">
        <f t="shared" si="155"/>
        <v>2022-3</v>
      </c>
      <c r="B2030" s="40" t="s">
        <v>4576</v>
      </c>
      <c r="C2030" s="47">
        <v>44641</v>
      </c>
      <c r="D2030" s="40" t="s">
        <v>42</v>
      </c>
      <c r="E2030" s="40" t="s">
        <v>365</v>
      </c>
      <c r="F2030" s="40" t="s">
        <v>43</v>
      </c>
      <c r="G2030" s="40" t="s">
        <v>23</v>
      </c>
      <c r="H2030" s="40" t="s">
        <v>512</v>
      </c>
      <c r="I2030" s="15" t="str">
        <f t="shared" si="156"/>
        <v>MZQ</v>
      </c>
      <c r="J2030" s="52">
        <v>1010</v>
      </c>
      <c r="K2030" s="53">
        <v>12.239100000000001</v>
      </c>
      <c r="L2030" s="54">
        <f t="shared" si="157"/>
        <v>12361.49</v>
      </c>
      <c r="M2030" s="56">
        <v>11.439500000000001</v>
      </c>
      <c r="N2030" s="50">
        <v>6.3014000000000001</v>
      </c>
      <c r="O2030" s="50">
        <v>0.80649999999999999</v>
      </c>
      <c r="P2030" s="70">
        <f t="shared" si="158"/>
        <v>11.439500000000001</v>
      </c>
      <c r="Q2030" s="37">
        <f t="shared" si="159"/>
        <v>11553.9</v>
      </c>
      <c r="R2030" s="36"/>
      <c r="S2030" s="37"/>
      <c r="U2030" s="36"/>
      <c r="V2030" s="37"/>
      <c r="W2030" s="40" t="s">
        <v>40</v>
      </c>
      <c r="X2030" s="39" t="s">
        <v>366</v>
      </c>
      <c r="Y2030" s="40" t="s">
        <v>4037</v>
      </c>
      <c r="Z2030" s="40" t="s">
        <v>2456</v>
      </c>
      <c r="AA2030" s="40" t="s">
        <v>516</v>
      </c>
      <c r="AB2030" s="40" t="s">
        <v>2477</v>
      </c>
      <c r="AC2030" s="40" t="s">
        <v>4880</v>
      </c>
      <c r="AD2030" s="59" t="s">
        <v>4940</v>
      </c>
    </row>
    <row r="2031" spans="1:30">
      <c r="A2031" s="15" t="str">
        <f t="shared" si="155"/>
        <v>2022-3</v>
      </c>
      <c r="B2031" s="40" t="s">
        <v>4577</v>
      </c>
      <c r="C2031" s="47">
        <v>44639</v>
      </c>
      <c r="D2031" s="40" t="s">
        <v>4578</v>
      </c>
      <c r="E2031" s="40" t="s">
        <v>365</v>
      </c>
      <c r="F2031" s="40" t="s">
        <v>48</v>
      </c>
      <c r="G2031" s="40" t="s">
        <v>23</v>
      </c>
      <c r="H2031" s="40" t="s">
        <v>512</v>
      </c>
      <c r="I2031" s="15" t="str">
        <f t="shared" si="156"/>
        <v>MZQ</v>
      </c>
      <c r="J2031" s="52">
        <v>3300</v>
      </c>
      <c r="K2031" s="53">
        <v>12.201499999999999</v>
      </c>
      <c r="L2031" s="54">
        <f t="shared" si="157"/>
        <v>40264.949999999997</v>
      </c>
      <c r="M2031" s="56">
        <v>12.201499999999999</v>
      </c>
      <c r="N2031" s="50">
        <v>6.3014000000000001</v>
      </c>
      <c r="O2031" s="50">
        <v>0.80649999999999999</v>
      </c>
      <c r="P2031" s="70">
        <f t="shared" si="158"/>
        <v>12.201499999999999</v>
      </c>
      <c r="Q2031" s="37">
        <f t="shared" si="159"/>
        <v>40264.949999999997</v>
      </c>
      <c r="R2031" s="36"/>
      <c r="S2031" s="37"/>
      <c r="U2031" s="36"/>
      <c r="V2031" s="37"/>
      <c r="W2031" s="40" t="s">
        <v>4629</v>
      </c>
      <c r="X2031" s="39" t="s">
        <v>366</v>
      </c>
      <c r="Y2031" s="40" t="s">
        <v>4039</v>
      </c>
      <c r="Z2031" s="40" t="s">
        <v>4937</v>
      </c>
      <c r="AA2031" s="40" t="s">
        <v>525</v>
      </c>
      <c r="AB2031" s="40" t="s">
        <v>2476</v>
      </c>
      <c r="AC2031" s="40" t="s">
        <v>4901</v>
      </c>
      <c r="AD2031" s="59" t="s">
        <v>4940</v>
      </c>
    </row>
    <row r="2032" spans="1:30">
      <c r="A2032" s="15" t="str">
        <f t="shared" si="155"/>
        <v>2022-3</v>
      </c>
      <c r="B2032" s="40" t="s">
        <v>2563</v>
      </c>
      <c r="C2032" s="47">
        <v>44642</v>
      </c>
      <c r="D2032" s="40" t="s">
        <v>2564</v>
      </c>
      <c r="E2032" s="40" t="s">
        <v>26</v>
      </c>
      <c r="F2032" s="40" t="s">
        <v>232</v>
      </c>
      <c r="G2032" s="40" t="s">
        <v>23</v>
      </c>
      <c r="H2032" s="40" t="s">
        <v>534</v>
      </c>
      <c r="I2032" s="15" t="str">
        <f t="shared" si="156"/>
        <v>MZQ</v>
      </c>
      <c r="J2032" s="52">
        <v>9933</v>
      </c>
      <c r="K2032" s="53">
        <v>19.18</v>
      </c>
      <c r="L2032" s="54">
        <f t="shared" si="157"/>
        <v>190514.94</v>
      </c>
      <c r="M2032" s="56">
        <f>+ROUND(13.9/1.13,4)</f>
        <v>12.3009</v>
      </c>
      <c r="N2032" s="50">
        <v>6.3014000000000001</v>
      </c>
      <c r="O2032" s="50">
        <v>0.80649999999999999</v>
      </c>
      <c r="P2032" s="70">
        <f t="shared" si="158"/>
        <v>12.3009</v>
      </c>
      <c r="Q2032" s="37">
        <f t="shared" si="159"/>
        <v>122184.84</v>
      </c>
      <c r="R2032" s="36"/>
      <c r="S2032" s="37"/>
      <c r="U2032" s="36"/>
      <c r="V2032" s="37"/>
      <c r="W2032" s="40" t="s">
        <v>420</v>
      </c>
      <c r="X2032" s="39" t="s">
        <v>366</v>
      </c>
      <c r="Y2032" s="40" t="s">
        <v>2940</v>
      </c>
      <c r="Z2032" s="40" t="s">
        <v>2451</v>
      </c>
      <c r="AA2032" s="40" t="s">
        <v>532</v>
      </c>
      <c r="AB2032" s="40" t="s">
        <v>2475</v>
      </c>
      <c r="AC2032" s="40" t="s">
        <v>4633</v>
      </c>
      <c r="AD2032" s="59" t="s">
        <v>4940</v>
      </c>
    </row>
    <row r="2033" spans="1:30">
      <c r="A2033" s="15" t="str">
        <f t="shared" si="155"/>
        <v>2022-3</v>
      </c>
      <c r="B2033" s="40" t="s">
        <v>4096</v>
      </c>
      <c r="C2033" s="47">
        <v>44642</v>
      </c>
      <c r="D2033" s="40" t="s">
        <v>4097</v>
      </c>
      <c r="E2033" s="40" t="s">
        <v>26</v>
      </c>
      <c r="F2033" s="40" t="s">
        <v>232</v>
      </c>
      <c r="G2033" s="40" t="s">
        <v>23</v>
      </c>
      <c r="H2033" s="40" t="s">
        <v>534</v>
      </c>
      <c r="I2033" s="15" t="str">
        <f t="shared" si="156"/>
        <v>MZQ</v>
      </c>
      <c r="J2033" s="52">
        <v>13958</v>
      </c>
      <c r="K2033" s="53">
        <v>19.18</v>
      </c>
      <c r="L2033" s="54">
        <f t="shared" si="157"/>
        <v>267714.44</v>
      </c>
      <c r="M2033" s="56">
        <f>+ROUND(13.9/1.13,4)</f>
        <v>12.3009</v>
      </c>
      <c r="N2033" s="50">
        <v>6.3014000000000001</v>
      </c>
      <c r="O2033" s="50">
        <v>0.80649999999999999</v>
      </c>
      <c r="P2033" s="70">
        <f t="shared" si="158"/>
        <v>12.3009</v>
      </c>
      <c r="Q2033" s="37">
        <f t="shared" si="159"/>
        <v>171695.96</v>
      </c>
      <c r="R2033" s="36"/>
      <c r="S2033" s="37"/>
      <c r="U2033" s="36"/>
      <c r="V2033" s="37"/>
      <c r="W2033" s="40" t="s">
        <v>420</v>
      </c>
      <c r="X2033" s="39" t="s">
        <v>366</v>
      </c>
      <c r="Y2033" s="40" t="s">
        <v>3480</v>
      </c>
      <c r="Z2033" s="40" t="s">
        <v>2451</v>
      </c>
      <c r="AA2033" s="40" t="s">
        <v>532</v>
      </c>
      <c r="AB2033" s="40" t="s">
        <v>2475</v>
      </c>
      <c r="AC2033" s="40" t="s">
        <v>4633</v>
      </c>
      <c r="AD2033" s="59" t="s">
        <v>4940</v>
      </c>
    </row>
    <row r="2034" spans="1:30">
      <c r="A2034" s="15" t="str">
        <f t="shared" si="155"/>
        <v>2022-3</v>
      </c>
      <c r="B2034" s="40" t="s">
        <v>422</v>
      </c>
      <c r="C2034" s="47">
        <v>44628</v>
      </c>
      <c r="D2034" s="40" t="s">
        <v>423</v>
      </c>
      <c r="E2034" s="40" t="s">
        <v>26</v>
      </c>
      <c r="F2034" s="40" t="s">
        <v>232</v>
      </c>
      <c r="G2034" s="40" t="s">
        <v>23</v>
      </c>
      <c r="H2034" s="40" t="s">
        <v>534</v>
      </c>
      <c r="I2034" s="15" t="str">
        <f t="shared" si="156"/>
        <v>MZQ</v>
      </c>
      <c r="J2034" s="52">
        <v>36908</v>
      </c>
      <c r="K2034" s="53">
        <v>19.18</v>
      </c>
      <c r="L2034" s="54">
        <f t="shared" si="157"/>
        <v>707895.44</v>
      </c>
      <c r="M2034" s="56">
        <f>+ROUND(13.9/1.13,4)</f>
        <v>12.3009</v>
      </c>
      <c r="N2034" s="50">
        <v>6.3014000000000001</v>
      </c>
      <c r="O2034" s="50">
        <v>0.80649999999999999</v>
      </c>
      <c r="P2034" s="70">
        <f t="shared" si="158"/>
        <v>12.3009</v>
      </c>
      <c r="Q2034" s="37">
        <f t="shared" si="159"/>
        <v>454001.62</v>
      </c>
      <c r="R2034" s="36"/>
      <c r="S2034" s="37"/>
      <c r="U2034" s="36"/>
      <c r="V2034" s="37"/>
      <c r="W2034" s="40" t="s">
        <v>420</v>
      </c>
      <c r="X2034" s="39" t="s">
        <v>366</v>
      </c>
      <c r="Y2034" s="40" t="s">
        <v>2941</v>
      </c>
      <c r="Z2034" s="40" t="s">
        <v>2451</v>
      </c>
      <c r="AA2034" s="40" t="s">
        <v>532</v>
      </c>
      <c r="AB2034" s="40" t="s">
        <v>2475</v>
      </c>
      <c r="AC2034" s="40" t="s">
        <v>4634</v>
      </c>
      <c r="AD2034" s="59" t="s">
        <v>4940</v>
      </c>
    </row>
    <row r="2035" spans="1:30">
      <c r="A2035" s="15" t="str">
        <f t="shared" si="155"/>
        <v>2022-3</v>
      </c>
      <c r="B2035" s="40" t="s">
        <v>4096</v>
      </c>
      <c r="C2035" s="47">
        <v>44628</v>
      </c>
      <c r="D2035" s="40" t="s">
        <v>4097</v>
      </c>
      <c r="E2035" s="40" t="s">
        <v>26</v>
      </c>
      <c r="F2035" s="40" t="s">
        <v>232</v>
      </c>
      <c r="G2035" s="40" t="s">
        <v>23</v>
      </c>
      <c r="H2035" s="40" t="s">
        <v>534</v>
      </c>
      <c r="I2035" s="15" t="str">
        <f t="shared" si="156"/>
        <v>MZQ</v>
      </c>
      <c r="J2035" s="52">
        <v>13565</v>
      </c>
      <c r="K2035" s="53">
        <v>19.18</v>
      </c>
      <c r="L2035" s="54">
        <f t="shared" si="157"/>
        <v>260176.7</v>
      </c>
      <c r="M2035" s="56">
        <f>+ROUND(13.9/1.13,4)</f>
        <v>12.3009</v>
      </c>
      <c r="N2035" s="50">
        <v>6.3014000000000001</v>
      </c>
      <c r="O2035" s="50">
        <v>0.80649999999999999</v>
      </c>
      <c r="P2035" s="70">
        <f t="shared" si="158"/>
        <v>12.3009</v>
      </c>
      <c r="Q2035" s="37">
        <f t="shared" si="159"/>
        <v>166861.71</v>
      </c>
      <c r="R2035" s="36"/>
      <c r="S2035" s="37"/>
      <c r="U2035" s="36"/>
      <c r="V2035" s="37"/>
      <c r="W2035" s="40" t="s">
        <v>420</v>
      </c>
      <c r="X2035" s="39" t="s">
        <v>366</v>
      </c>
      <c r="Y2035" s="40" t="s">
        <v>3480</v>
      </c>
      <c r="Z2035" s="40" t="s">
        <v>2451</v>
      </c>
      <c r="AA2035" s="40" t="s">
        <v>532</v>
      </c>
      <c r="AB2035" s="40" t="s">
        <v>2475</v>
      </c>
      <c r="AC2035" s="40" t="s">
        <v>4634</v>
      </c>
      <c r="AD2035" s="59" t="s">
        <v>4940</v>
      </c>
    </row>
    <row r="2036" spans="1:30">
      <c r="A2036" s="15" t="str">
        <f t="shared" si="155"/>
        <v>2022-3</v>
      </c>
      <c r="B2036" s="40" t="s">
        <v>4579</v>
      </c>
      <c r="C2036" s="47">
        <v>44624</v>
      </c>
      <c r="D2036" s="40" t="s">
        <v>4580</v>
      </c>
      <c r="E2036" s="40" t="s">
        <v>365</v>
      </c>
      <c r="F2036" s="40" t="s">
        <v>37</v>
      </c>
      <c r="G2036" s="40" t="s">
        <v>23</v>
      </c>
      <c r="H2036" s="40" t="s">
        <v>512</v>
      </c>
      <c r="I2036" s="15" t="str">
        <f t="shared" si="156"/>
        <v>MZQ</v>
      </c>
      <c r="J2036" s="52">
        <v>26</v>
      </c>
      <c r="K2036" s="53">
        <v>11.6637</v>
      </c>
      <c r="L2036" s="54">
        <f t="shared" si="157"/>
        <v>303.26</v>
      </c>
      <c r="M2036" s="56">
        <v>12.5829</v>
      </c>
      <c r="N2036" s="50">
        <v>6.3014000000000001</v>
      </c>
      <c r="O2036" s="50">
        <v>0.80649999999999999</v>
      </c>
      <c r="P2036" s="70">
        <f t="shared" si="158"/>
        <v>12.5829</v>
      </c>
      <c r="Q2036" s="37">
        <f t="shared" si="159"/>
        <v>327.16000000000003</v>
      </c>
      <c r="R2036" s="36"/>
      <c r="S2036" s="37"/>
      <c r="U2036" s="36"/>
      <c r="V2036" s="37"/>
      <c r="W2036" s="40" t="s">
        <v>116</v>
      </c>
      <c r="X2036" s="39" t="s">
        <v>366</v>
      </c>
      <c r="Y2036" s="40" t="s">
        <v>4040</v>
      </c>
      <c r="Z2036" s="40" t="s">
        <v>2449</v>
      </c>
      <c r="AA2036" s="40" t="s">
        <v>517</v>
      </c>
      <c r="AB2036" s="40" t="s">
        <v>2475</v>
      </c>
      <c r="AC2036" s="40" t="s">
        <v>4902</v>
      </c>
      <c r="AD2036" s="59" t="s">
        <v>4940</v>
      </c>
    </row>
    <row r="2037" spans="1:30">
      <c r="A2037" s="15" t="str">
        <f t="shared" si="155"/>
        <v>2022-3</v>
      </c>
      <c r="B2037" s="40" t="s">
        <v>4581</v>
      </c>
      <c r="C2037" s="47">
        <v>44627</v>
      </c>
      <c r="D2037" s="40" t="s">
        <v>4582</v>
      </c>
      <c r="E2037" s="40" t="s">
        <v>365</v>
      </c>
      <c r="F2037" s="40" t="s">
        <v>44</v>
      </c>
      <c r="G2037" s="40" t="s">
        <v>23</v>
      </c>
      <c r="H2037" s="40" t="s">
        <v>512</v>
      </c>
      <c r="I2037" s="15" t="str">
        <f t="shared" si="156"/>
        <v>MZQ</v>
      </c>
      <c r="J2037" s="52">
        <v>1010</v>
      </c>
      <c r="K2037" s="53">
        <v>12.249700000000001</v>
      </c>
      <c r="L2037" s="54">
        <f t="shared" si="157"/>
        <v>12372.2</v>
      </c>
      <c r="M2037" s="56">
        <v>12.639699999999999</v>
      </c>
      <c r="N2037" s="50">
        <v>6.3014000000000001</v>
      </c>
      <c r="O2037" s="50">
        <v>0.80649999999999999</v>
      </c>
      <c r="P2037" s="70">
        <f t="shared" si="158"/>
        <v>12.639699999999999</v>
      </c>
      <c r="Q2037" s="37">
        <f t="shared" si="159"/>
        <v>12766.1</v>
      </c>
      <c r="R2037" s="36"/>
      <c r="S2037" s="37"/>
      <c r="U2037" s="36"/>
      <c r="V2037" s="37"/>
      <c r="W2037" s="40" t="s">
        <v>40</v>
      </c>
      <c r="X2037" s="39" t="s">
        <v>366</v>
      </c>
      <c r="Y2037" s="40" t="s">
        <v>4041</v>
      </c>
      <c r="Z2037" s="40" t="s">
        <v>2456</v>
      </c>
      <c r="AA2037" s="40" t="s">
        <v>517</v>
      </c>
      <c r="AB2037" s="40" t="s">
        <v>2475</v>
      </c>
      <c r="AC2037" s="40" t="s">
        <v>4904</v>
      </c>
      <c r="AD2037" s="59" t="s">
        <v>4940</v>
      </c>
    </row>
    <row r="2038" spans="1:30">
      <c r="A2038" s="15" t="str">
        <f t="shared" si="155"/>
        <v>2022-3</v>
      </c>
      <c r="B2038" s="40" t="s">
        <v>4581</v>
      </c>
      <c r="C2038" s="47">
        <v>44625</v>
      </c>
      <c r="D2038" s="40" t="s">
        <v>4582</v>
      </c>
      <c r="E2038" s="40" t="s">
        <v>365</v>
      </c>
      <c r="F2038" s="40" t="s">
        <v>44</v>
      </c>
      <c r="G2038" s="40" t="s">
        <v>23</v>
      </c>
      <c r="H2038" s="40" t="s">
        <v>512</v>
      </c>
      <c r="I2038" s="15" t="str">
        <f t="shared" si="156"/>
        <v>MZQ</v>
      </c>
      <c r="J2038" s="52">
        <v>1010</v>
      </c>
      <c r="K2038" s="53">
        <v>12.249700000000001</v>
      </c>
      <c r="L2038" s="54">
        <f t="shared" si="157"/>
        <v>12372.2</v>
      </c>
      <c r="M2038" s="56">
        <v>12.639699999999999</v>
      </c>
      <c r="N2038" s="50">
        <v>6.3014000000000001</v>
      </c>
      <c r="O2038" s="50">
        <v>0.80649999999999999</v>
      </c>
      <c r="P2038" s="70">
        <f t="shared" si="158"/>
        <v>12.639699999999999</v>
      </c>
      <c r="Q2038" s="37">
        <f t="shared" si="159"/>
        <v>12766.1</v>
      </c>
      <c r="R2038" s="36"/>
      <c r="S2038" s="37"/>
      <c r="U2038" s="36"/>
      <c r="V2038" s="37"/>
      <c r="W2038" s="40" t="s">
        <v>40</v>
      </c>
      <c r="X2038" s="39" t="s">
        <v>366</v>
      </c>
      <c r="Y2038" s="40" t="s">
        <v>4041</v>
      </c>
      <c r="Z2038" s="40" t="s">
        <v>2456</v>
      </c>
      <c r="AA2038" s="40" t="s">
        <v>517</v>
      </c>
      <c r="AB2038" s="40" t="s">
        <v>2475</v>
      </c>
      <c r="AC2038" s="40" t="s">
        <v>4900</v>
      </c>
      <c r="AD2038" s="59" t="s">
        <v>4940</v>
      </c>
    </row>
    <row r="2039" spans="1:30">
      <c r="A2039" s="15" t="str">
        <f t="shared" si="155"/>
        <v>2022-3</v>
      </c>
      <c r="B2039" s="40" t="s">
        <v>4581</v>
      </c>
      <c r="C2039" s="47">
        <v>44624</v>
      </c>
      <c r="D2039" s="40" t="s">
        <v>4582</v>
      </c>
      <c r="E2039" s="40" t="s">
        <v>365</v>
      </c>
      <c r="F2039" s="40" t="s">
        <v>44</v>
      </c>
      <c r="G2039" s="40" t="s">
        <v>23</v>
      </c>
      <c r="H2039" s="40" t="s">
        <v>512</v>
      </c>
      <c r="I2039" s="15" t="str">
        <f t="shared" si="156"/>
        <v>MZQ</v>
      </c>
      <c r="J2039" s="52">
        <v>-1010</v>
      </c>
      <c r="K2039" s="53">
        <v>12.249700000000001</v>
      </c>
      <c r="L2039" s="54">
        <f t="shared" si="157"/>
        <v>-12372.2</v>
      </c>
      <c r="M2039" s="56">
        <v>12.639699999999999</v>
      </c>
      <c r="N2039" s="50">
        <v>6.3014000000000001</v>
      </c>
      <c r="O2039" s="50">
        <v>0.80649999999999999</v>
      </c>
      <c r="P2039" s="70">
        <f t="shared" si="158"/>
        <v>12.639699999999999</v>
      </c>
      <c r="Q2039" s="37">
        <f t="shared" si="159"/>
        <v>-12766.1</v>
      </c>
      <c r="R2039" s="36"/>
      <c r="S2039" s="37"/>
      <c r="U2039" s="36"/>
      <c r="V2039" s="37"/>
      <c r="W2039" s="40" t="s">
        <v>40</v>
      </c>
      <c r="X2039" s="39" t="s">
        <v>366</v>
      </c>
      <c r="Y2039" s="40" t="s">
        <v>4041</v>
      </c>
      <c r="Z2039" s="40" t="s">
        <v>2456</v>
      </c>
      <c r="AA2039" s="40" t="s">
        <v>517</v>
      </c>
      <c r="AB2039" s="40" t="s">
        <v>2475</v>
      </c>
      <c r="AC2039" s="40" t="s">
        <v>4903</v>
      </c>
      <c r="AD2039" s="59" t="s">
        <v>4940</v>
      </c>
    </row>
    <row r="2040" spans="1:30">
      <c r="A2040" s="15" t="str">
        <f t="shared" si="155"/>
        <v>2022-3</v>
      </c>
      <c r="B2040" s="40" t="s">
        <v>4581</v>
      </c>
      <c r="C2040" s="47">
        <v>44623</v>
      </c>
      <c r="D2040" s="40" t="s">
        <v>4582</v>
      </c>
      <c r="E2040" s="40" t="s">
        <v>365</v>
      </c>
      <c r="F2040" s="40" t="s">
        <v>44</v>
      </c>
      <c r="G2040" s="40" t="s">
        <v>23</v>
      </c>
      <c r="H2040" s="40" t="s">
        <v>512</v>
      </c>
      <c r="I2040" s="15" t="str">
        <f t="shared" si="156"/>
        <v>MZQ</v>
      </c>
      <c r="J2040" s="52">
        <v>1010</v>
      </c>
      <c r="K2040" s="53">
        <v>12.249700000000001</v>
      </c>
      <c r="L2040" s="54">
        <f t="shared" si="157"/>
        <v>12372.2</v>
      </c>
      <c r="M2040" s="56">
        <v>12.639699999999999</v>
      </c>
      <c r="N2040" s="50">
        <v>6.3014000000000001</v>
      </c>
      <c r="O2040" s="50">
        <v>0.80649999999999999</v>
      </c>
      <c r="P2040" s="70">
        <f t="shared" si="158"/>
        <v>12.639699999999999</v>
      </c>
      <c r="Q2040" s="37">
        <f t="shared" si="159"/>
        <v>12766.1</v>
      </c>
      <c r="R2040" s="36"/>
      <c r="S2040" s="37"/>
      <c r="U2040" s="36"/>
      <c r="V2040" s="37"/>
      <c r="W2040" s="40" t="s">
        <v>40</v>
      </c>
      <c r="X2040" s="39" t="s">
        <v>366</v>
      </c>
      <c r="Y2040" s="40" t="s">
        <v>4041</v>
      </c>
      <c r="Z2040" s="40" t="s">
        <v>2456</v>
      </c>
      <c r="AA2040" s="40" t="s">
        <v>517</v>
      </c>
      <c r="AB2040" s="40" t="s">
        <v>2475</v>
      </c>
      <c r="AC2040" s="40" t="s">
        <v>4904</v>
      </c>
      <c r="AD2040" s="59" t="s">
        <v>4940</v>
      </c>
    </row>
    <row r="2041" spans="1:30">
      <c r="A2041" s="15" t="str">
        <f t="shared" si="155"/>
        <v>2022-3</v>
      </c>
      <c r="B2041" s="40" t="s">
        <v>4581</v>
      </c>
      <c r="C2041" s="47">
        <v>44623</v>
      </c>
      <c r="D2041" s="40" t="s">
        <v>4582</v>
      </c>
      <c r="E2041" s="40" t="s">
        <v>365</v>
      </c>
      <c r="F2041" s="40" t="s">
        <v>44</v>
      </c>
      <c r="G2041" s="40" t="s">
        <v>23</v>
      </c>
      <c r="H2041" s="40" t="s">
        <v>512</v>
      </c>
      <c r="I2041" s="15" t="str">
        <f t="shared" si="156"/>
        <v>MZQ</v>
      </c>
      <c r="J2041" s="52">
        <v>-1010</v>
      </c>
      <c r="K2041" s="53">
        <v>12.249700000000001</v>
      </c>
      <c r="L2041" s="54">
        <f t="shared" si="157"/>
        <v>-12372.2</v>
      </c>
      <c r="M2041" s="56">
        <v>12.639699999999999</v>
      </c>
      <c r="N2041" s="50">
        <v>6.3014000000000001</v>
      </c>
      <c r="O2041" s="50">
        <v>0.80649999999999999</v>
      </c>
      <c r="P2041" s="70">
        <f t="shared" si="158"/>
        <v>12.639699999999999</v>
      </c>
      <c r="Q2041" s="37">
        <f t="shared" si="159"/>
        <v>-12766.1</v>
      </c>
      <c r="R2041" s="36"/>
      <c r="S2041" s="37"/>
      <c r="U2041" s="36"/>
      <c r="V2041" s="37"/>
      <c r="W2041" s="40" t="s">
        <v>40</v>
      </c>
      <c r="X2041" s="39" t="s">
        <v>366</v>
      </c>
      <c r="Y2041" s="40" t="s">
        <v>4041</v>
      </c>
      <c r="Z2041" s="40" t="s">
        <v>2456</v>
      </c>
      <c r="AA2041" s="40" t="s">
        <v>517</v>
      </c>
      <c r="AB2041" s="40" t="s">
        <v>2475</v>
      </c>
      <c r="AC2041" s="40" t="s">
        <v>4905</v>
      </c>
      <c r="AD2041" s="59" t="s">
        <v>4940</v>
      </c>
    </row>
    <row r="2042" spans="1:30">
      <c r="A2042" s="15" t="str">
        <f t="shared" si="155"/>
        <v>2022-3</v>
      </c>
      <c r="B2042" s="40" t="s">
        <v>4583</v>
      </c>
      <c r="C2042" s="47">
        <v>44645</v>
      </c>
      <c r="D2042" s="40" t="s">
        <v>4584</v>
      </c>
      <c r="E2042" s="40" t="s">
        <v>365</v>
      </c>
      <c r="F2042" s="40" t="s">
        <v>38</v>
      </c>
      <c r="G2042" s="40" t="s">
        <v>23</v>
      </c>
      <c r="H2042" s="40" t="s">
        <v>512</v>
      </c>
      <c r="I2042" s="15" t="str">
        <f t="shared" si="156"/>
        <v>MZQ</v>
      </c>
      <c r="J2042" s="52">
        <v>15</v>
      </c>
      <c r="K2042" s="53">
        <v>12.830500000000001</v>
      </c>
      <c r="L2042" s="54">
        <f t="shared" si="157"/>
        <v>192.46</v>
      </c>
      <c r="M2042" s="56">
        <v>12.724500000000001</v>
      </c>
      <c r="N2042" s="50">
        <v>6.3014000000000001</v>
      </c>
      <c r="O2042" s="50">
        <v>0.80649999999999999</v>
      </c>
      <c r="P2042" s="70">
        <f t="shared" si="158"/>
        <v>12.724500000000001</v>
      </c>
      <c r="Q2042" s="37">
        <f t="shared" si="159"/>
        <v>190.87</v>
      </c>
      <c r="R2042" s="36"/>
      <c r="S2042" s="37"/>
      <c r="U2042" s="36"/>
      <c r="V2042" s="37"/>
      <c r="W2042" s="40" t="s">
        <v>106</v>
      </c>
      <c r="X2042" s="39" t="s">
        <v>366</v>
      </c>
      <c r="Y2042" s="40" t="s">
        <v>4043</v>
      </c>
      <c r="Z2042" s="40" t="s">
        <v>2450</v>
      </c>
      <c r="AA2042" s="40" t="s">
        <v>517</v>
      </c>
      <c r="AB2042" s="40" t="s">
        <v>2475</v>
      </c>
      <c r="AC2042" s="40" t="s">
        <v>4890</v>
      </c>
      <c r="AD2042" s="59" t="s">
        <v>4940</v>
      </c>
    </row>
    <row r="2043" spans="1:30">
      <c r="A2043" s="15" t="str">
        <f t="shared" si="155"/>
        <v>2022-3</v>
      </c>
      <c r="B2043" s="40" t="s">
        <v>4583</v>
      </c>
      <c r="C2043" s="47">
        <v>44627</v>
      </c>
      <c r="D2043" s="40" t="s">
        <v>4584</v>
      </c>
      <c r="E2043" s="40" t="s">
        <v>365</v>
      </c>
      <c r="F2043" s="40" t="s">
        <v>38</v>
      </c>
      <c r="G2043" s="40" t="s">
        <v>23</v>
      </c>
      <c r="H2043" s="40" t="s">
        <v>512</v>
      </c>
      <c r="I2043" s="15" t="str">
        <f t="shared" si="156"/>
        <v>MZQ</v>
      </c>
      <c r="J2043" s="52">
        <v>840</v>
      </c>
      <c r="K2043" s="53">
        <v>12.830500000000001</v>
      </c>
      <c r="L2043" s="54">
        <f t="shared" si="157"/>
        <v>10777.62</v>
      </c>
      <c r="M2043" s="56">
        <v>12.724500000000001</v>
      </c>
      <c r="N2043" s="50">
        <v>6.3014000000000001</v>
      </c>
      <c r="O2043" s="50">
        <v>0.80649999999999999</v>
      </c>
      <c r="P2043" s="70">
        <f t="shared" si="158"/>
        <v>12.724500000000001</v>
      </c>
      <c r="Q2043" s="37">
        <f t="shared" si="159"/>
        <v>10688.58</v>
      </c>
      <c r="R2043" s="36"/>
      <c r="S2043" s="37"/>
      <c r="U2043" s="36"/>
      <c r="V2043" s="37"/>
      <c r="W2043" s="40" t="s">
        <v>106</v>
      </c>
      <c r="X2043" s="39" t="s">
        <v>366</v>
      </c>
      <c r="Y2043" s="40" t="s">
        <v>4042</v>
      </c>
      <c r="Z2043" s="40" t="s">
        <v>2450</v>
      </c>
      <c r="AA2043" s="40" t="s">
        <v>514</v>
      </c>
      <c r="AB2043" s="40" t="s">
        <v>2475</v>
      </c>
      <c r="AC2043" s="40" t="s">
        <v>4877</v>
      </c>
      <c r="AD2043" s="59" t="s">
        <v>4940</v>
      </c>
    </row>
    <row r="2044" spans="1:30">
      <c r="A2044" s="15" t="str">
        <f t="shared" si="155"/>
        <v>2022-3</v>
      </c>
      <c r="B2044" s="40" t="s">
        <v>4585</v>
      </c>
      <c r="C2044" s="47">
        <v>44622</v>
      </c>
      <c r="D2044" s="40" t="s">
        <v>4586</v>
      </c>
      <c r="E2044" s="40" t="s">
        <v>26</v>
      </c>
      <c r="F2044" s="40" t="s">
        <v>355</v>
      </c>
      <c r="G2044" s="40" t="s">
        <v>23</v>
      </c>
      <c r="H2044" s="40" t="s">
        <v>1206</v>
      </c>
      <c r="I2044" s="15" t="str">
        <f t="shared" si="156"/>
        <v>MZQ</v>
      </c>
      <c r="J2044" s="52">
        <v>105.6</v>
      </c>
      <c r="K2044" s="53">
        <v>0</v>
      </c>
      <c r="L2044" s="54">
        <f t="shared" si="157"/>
        <v>0</v>
      </c>
      <c r="M2044" s="56">
        <v>13.2</v>
      </c>
      <c r="N2044" s="50">
        <v>6.3014000000000001</v>
      </c>
      <c r="O2044" s="50">
        <v>0.80649999999999999</v>
      </c>
      <c r="P2044" s="70">
        <f t="shared" si="158"/>
        <v>13.2</v>
      </c>
      <c r="Q2044" s="37">
        <f t="shared" si="159"/>
        <v>1393.92</v>
      </c>
      <c r="R2044" s="36"/>
      <c r="S2044" s="37"/>
      <c r="U2044" s="36"/>
      <c r="V2044" s="37"/>
      <c r="W2044" s="40" t="s">
        <v>288</v>
      </c>
      <c r="X2044" s="39" t="s">
        <v>366</v>
      </c>
      <c r="Y2044" s="40" t="s">
        <v>4045</v>
      </c>
      <c r="Z2044" s="40" t="s">
        <v>2427</v>
      </c>
      <c r="AA2044" s="40" t="s">
        <v>516</v>
      </c>
      <c r="AB2044" s="40" t="s">
        <v>2477</v>
      </c>
      <c r="AC2044" s="40" t="s">
        <v>3324</v>
      </c>
      <c r="AD2044" s="59" t="s">
        <v>4940</v>
      </c>
    </row>
    <row r="2045" spans="1:30">
      <c r="A2045" s="15" t="str">
        <f t="shared" si="155"/>
        <v>2022-3</v>
      </c>
      <c r="B2045" s="40" t="s">
        <v>1483</v>
      </c>
      <c r="C2045" s="47">
        <v>44631</v>
      </c>
      <c r="D2045" s="40" t="s">
        <v>1484</v>
      </c>
      <c r="E2045" s="40" t="s">
        <v>26</v>
      </c>
      <c r="F2045" s="40" t="s">
        <v>355</v>
      </c>
      <c r="G2045" s="40" t="s">
        <v>23</v>
      </c>
      <c r="H2045" s="40" t="s">
        <v>1206</v>
      </c>
      <c r="I2045" s="15" t="str">
        <f t="shared" si="156"/>
        <v>MZQ</v>
      </c>
      <c r="J2045" s="52">
        <v>121.4</v>
      </c>
      <c r="K2045" s="53">
        <v>13.2</v>
      </c>
      <c r="L2045" s="54">
        <f t="shared" si="157"/>
        <v>1602.48</v>
      </c>
      <c r="M2045" s="56">
        <v>13.2</v>
      </c>
      <c r="N2045" s="50">
        <v>6.3014000000000001</v>
      </c>
      <c r="O2045" s="50">
        <v>0.80649999999999999</v>
      </c>
      <c r="P2045" s="70">
        <f t="shared" si="158"/>
        <v>13.2</v>
      </c>
      <c r="Q2045" s="37">
        <f t="shared" si="159"/>
        <v>1602.48</v>
      </c>
      <c r="R2045" s="36"/>
      <c r="S2045" s="37"/>
      <c r="U2045" s="36"/>
      <c r="V2045" s="37"/>
      <c r="W2045" s="40" t="s">
        <v>288</v>
      </c>
      <c r="X2045" s="39" t="s">
        <v>366</v>
      </c>
      <c r="Y2045" s="40" t="s">
        <v>4044</v>
      </c>
      <c r="Z2045" s="40" t="s">
        <v>2427</v>
      </c>
      <c r="AA2045" s="40" t="s">
        <v>517</v>
      </c>
      <c r="AB2045" s="40" t="s">
        <v>2475</v>
      </c>
      <c r="AC2045" s="40" t="s">
        <v>4667</v>
      </c>
      <c r="AD2045" s="59" t="s">
        <v>4940</v>
      </c>
    </row>
    <row r="2046" spans="1:30">
      <c r="A2046" s="15" t="str">
        <f t="shared" si="155"/>
        <v>2022-3</v>
      </c>
      <c r="B2046" s="40" t="s">
        <v>4587</v>
      </c>
      <c r="C2046" s="47">
        <v>44645</v>
      </c>
      <c r="D2046" s="40" t="s">
        <v>4588</v>
      </c>
      <c r="E2046" s="40" t="s">
        <v>63</v>
      </c>
      <c r="F2046" s="40" t="s">
        <v>64</v>
      </c>
      <c r="G2046" s="40" t="s">
        <v>23</v>
      </c>
      <c r="H2046" s="40" t="s">
        <v>512</v>
      </c>
      <c r="I2046" s="15" t="str">
        <f t="shared" si="156"/>
        <v>MHK</v>
      </c>
      <c r="J2046" s="52">
        <v>176.34100000000001</v>
      </c>
      <c r="K2046" s="53">
        <v>85.68</v>
      </c>
      <c r="L2046" s="54">
        <f t="shared" si="157"/>
        <v>15108.9</v>
      </c>
      <c r="M2046" s="56">
        <v>13.44</v>
      </c>
      <c r="N2046" s="50">
        <v>6.3014000000000001</v>
      </c>
      <c r="O2046" s="50">
        <v>0.80649999999999999</v>
      </c>
      <c r="P2046" s="70">
        <f t="shared" si="158"/>
        <v>84.690799999999996</v>
      </c>
      <c r="Q2046" s="37">
        <f t="shared" si="159"/>
        <v>14934.46</v>
      </c>
      <c r="R2046" s="36"/>
      <c r="S2046" s="37"/>
      <c r="U2046" s="36"/>
      <c r="V2046" s="37"/>
      <c r="W2046" s="40" t="s">
        <v>61</v>
      </c>
      <c r="X2046" s="39" t="s">
        <v>369</v>
      </c>
      <c r="Y2046" s="40" t="s">
        <v>4047</v>
      </c>
      <c r="Z2046" s="40" t="s">
        <v>2431</v>
      </c>
      <c r="AA2046" s="40" t="s">
        <v>513</v>
      </c>
      <c r="AB2046" s="40" t="s">
        <v>2477</v>
      </c>
      <c r="AC2046" s="40" t="s">
        <v>4907</v>
      </c>
      <c r="AD2046" s="59" t="s">
        <v>4939</v>
      </c>
    </row>
    <row r="2047" spans="1:30">
      <c r="A2047" s="15" t="str">
        <f t="shared" si="155"/>
        <v>2022-3</v>
      </c>
      <c r="B2047" s="40" t="s">
        <v>372</v>
      </c>
      <c r="C2047" s="47">
        <v>44628</v>
      </c>
      <c r="D2047" s="40" t="s">
        <v>373</v>
      </c>
      <c r="E2047" s="40" t="s">
        <v>63</v>
      </c>
      <c r="F2047" s="40" t="s">
        <v>64</v>
      </c>
      <c r="G2047" s="40" t="s">
        <v>23</v>
      </c>
      <c r="H2047" s="40" t="s">
        <v>512</v>
      </c>
      <c r="I2047" s="15" t="str">
        <f t="shared" si="156"/>
        <v>MHK</v>
      </c>
      <c r="J2047" s="52">
        <v>202.703</v>
      </c>
      <c r="K2047" s="53">
        <v>85.68</v>
      </c>
      <c r="L2047" s="54">
        <f t="shared" si="157"/>
        <v>17367.59</v>
      </c>
      <c r="M2047" s="56">
        <v>13.44</v>
      </c>
      <c r="N2047" s="50">
        <v>6.3014000000000001</v>
      </c>
      <c r="O2047" s="50">
        <v>0.80649999999999999</v>
      </c>
      <c r="P2047" s="70">
        <f t="shared" si="158"/>
        <v>84.690799999999996</v>
      </c>
      <c r="Q2047" s="37">
        <f t="shared" si="159"/>
        <v>17167.080000000002</v>
      </c>
      <c r="R2047" s="36"/>
      <c r="S2047" s="37"/>
      <c r="U2047" s="36"/>
      <c r="V2047" s="37"/>
      <c r="W2047" s="40" t="s">
        <v>61</v>
      </c>
      <c r="X2047" s="39" t="s">
        <v>369</v>
      </c>
      <c r="Y2047" s="40" t="s">
        <v>4046</v>
      </c>
      <c r="Z2047" s="40" t="s">
        <v>2431</v>
      </c>
      <c r="AA2047" s="40" t="s">
        <v>513</v>
      </c>
      <c r="AB2047" s="40" t="s">
        <v>2477</v>
      </c>
      <c r="AC2047" s="40" t="s">
        <v>4906</v>
      </c>
      <c r="AD2047" s="59" t="s">
        <v>4939</v>
      </c>
    </row>
    <row r="2048" spans="1:30">
      <c r="A2048" s="15" t="str">
        <f t="shared" si="155"/>
        <v>2022-3</v>
      </c>
      <c r="B2048" s="40" t="s">
        <v>356</v>
      </c>
      <c r="C2048" s="47">
        <v>44651</v>
      </c>
      <c r="D2048" s="40" t="s">
        <v>357</v>
      </c>
      <c r="E2048" s="40" t="s">
        <v>26</v>
      </c>
      <c r="F2048" s="40" t="s">
        <v>355</v>
      </c>
      <c r="G2048" s="40" t="s">
        <v>23</v>
      </c>
      <c r="H2048" s="40" t="s">
        <v>512</v>
      </c>
      <c r="I2048" s="15" t="str">
        <f t="shared" si="156"/>
        <v>MZQ</v>
      </c>
      <c r="J2048" s="52">
        <v>27.3</v>
      </c>
      <c r="K2048" s="53">
        <v>13.75</v>
      </c>
      <c r="L2048" s="54">
        <f t="shared" si="157"/>
        <v>375.38</v>
      </c>
      <c r="M2048" s="56">
        <v>13.75</v>
      </c>
      <c r="N2048" s="50">
        <v>6.3014000000000001</v>
      </c>
      <c r="O2048" s="50">
        <v>0.80649999999999999</v>
      </c>
      <c r="P2048" s="70">
        <f t="shared" si="158"/>
        <v>13.75</v>
      </c>
      <c r="Q2048" s="37">
        <f t="shared" si="159"/>
        <v>375.38</v>
      </c>
      <c r="R2048" s="36"/>
      <c r="S2048" s="37"/>
      <c r="U2048" s="36"/>
      <c r="V2048" s="37"/>
      <c r="W2048" s="40" t="s">
        <v>288</v>
      </c>
      <c r="X2048" s="39" t="s">
        <v>366</v>
      </c>
      <c r="Y2048" s="40" t="s">
        <v>4051</v>
      </c>
      <c r="Z2048" s="40" t="s">
        <v>2427</v>
      </c>
      <c r="AA2048" s="40" t="s">
        <v>516</v>
      </c>
      <c r="AB2048" s="40" t="s">
        <v>2477</v>
      </c>
      <c r="AC2048" s="40" t="s">
        <v>4665</v>
      </c>
      <c r="AD2048" s="59" t="s">
        <v>4940</v>
      </c>
    </row>
    <row r="2049" spans="1:30">
      <c r="A2049" s="15" t="str">
        <f t="shared" si="155"/>
        <v>2022-3</v>
      </c>
      <c r="B2049" s="40" t="s">
        <v>911</v>
      </c>
      <c r="C2049" s="47">
        <v>44650</v>
      </c>
      <c r="D2049" s="40" t="s">
        <v>912</v>
      </c>
      <c r="E2049" s="40" t="s">
        <v>26</v>
      </c>
      <c r="F2049" s="40" t="s">
        <v>355</v>
      </c>
      <c r="G2049" s="40" t="s">
        <v>23</v>
      </c>
      <c r="H2049" s="40" t="s">
        <v>512</v>
      </c>
      <c r="I2049" s="15" t="str">
        <f t="shared" si="156"/>
        <v>MZQ</v>
      </c>
      <c r="J2049" s="52">
        <v>0.8</v>
      </c>
      <c r="K2049" s="53">
        <v>13.75</v>
      </c>
      <c r="L2049" s="54">
        <f t="shared" si="157"/>
        <v>11</v>
      </c>
      <c r="M2049" s="56">
        <v>13.75</v>
      </c>
      <c r="N2049" s="50">
        <v>6.3014000000000001</v>
      </c>
      <c r="O2049" s="50">
        <v>0.80649999999999999</v>
      </c>
      <c r="P2049" s="70">
        <f t="shared" si="158"/>
        <v>13.75</v>
      </c>
      <c r="Q2049" s="37">
        <f t="shared" si="159"/>
        <v>11</v>
      </c>
      <c r="R2049" s="36"/>
      <c r="S2049" s="37"/>
      <c r="U2049" s="36"/>
      <c r="V2049" s="37"/>
      <c r="W2049" s="40" t="s">
        <v>288</v>
      </c>
      <c r="X2049" s="39" t="s">
        <v>366</v>
      </c>
      <c r="Y2049" s="40" t="s">
        <v>4050</v>
      </c>
      <c r="Z2049" s="40" t="s">
        <v>2427</v>
      </c>
      <c r="AA2049" s="40" t="s">
        <v>516</v>
      </c>
      <c r="AB2049" s="40" t="s">
        <v>2477</v>
      </c>
      <c r="AC2049" s="40" t="s">
        <v>4665</v>
      </c>
      <c r="AD2049" s="59" t="s">
        <v>4940</v>
      </c>
    </row>
    <row r="2050" spans="1:30">
      <c r="A2050" s="15" t="str">
        <f t="shared" ref="A2050:A2113" si="160">+TEXT(C2050,"YYYY")&amp;"-"&amp;TEXT(C2050,"M")</f>
        <v>2022-3</v>
      </c>
      <c r="B2050" s="40" t="s">
        <v>911</v>
      </c>
      <c r="C2050" s="47">
        <v>44650</v>
      </c>
      <c r="D2050" s="40" t="s">
        <v>912</v>
      </c>
      <c r="E2050" s="40" t="s">
        <v>26</v>
      </c>
      <c r="F2050" s="40" t="s">
        <v>355</v>
      </c>
      <c r="G2050" s="40" t="s">
        <v>23</v>
      </c>
      <c r="H2050" s="40" t="s">
        <v>512</v>
      </c>
      <c r="I2050" s="15" t="str">
        <f t="shared" ref="I2050:I2113" si="161">+IF(X2050="CNY","MZQ","MHK")</f>
        <v>MZQ</v>
      </c>
      <c r="J2050" s="52">
        <v>157</v>
      </c>
      <c r="K2050" s="53">
        <v>13.75</v>
      </c>
      <c r="L2050" s="54">
        <f t="shared" ref="L2050:L2113" si="162">+ROUND(K2050*J2050,2)</f>
        <v>2158.75</v>
      </c>
      <c r="M2050" s="56">
        <v>13.75</v>
      </c>
      <c r="N2050" s="50">
        <v>6.3014000000000001</v>
      </c>
      <c r="O2050" s="50">
        <v>0.80649999999999999</v>
      </c>
      <c r="P2050" s="70">
        <f t="shared" ref="P2050:P2113" si="163">ROUND(IF(AND(X2050="USD"),M2050*N2050,IF(AND(X2050="HKD"),M2050*O2050,M2050)),4)</f>
        <v>13.75</v>
      </c>
      <c r="Q2050" s="37">
        <f t="shared" ref="Q2050:Q2113" si="164">+ROUND(P2050*J2050,2)</f>
        <v>2158.75</v>
      </c>
      <c r="R2050" s="36"/>
      <c r="S2050" s="37"/>
      <c r="U2050" s="36"/>
      <c r="V2050" s="37"/>
      <c r="W2050" s="40" t="s">
        <v>288</v>
      </c>
      <c r="X2050" s="39" t="s">
        <v>366</v>
      </c>
      <c r="Y2050" s="40" t="s">
        <v>4050</v>
      </c>
      <c r="Z2050" s="40" t="s">
        <v>2427</v>
      </c>
      <c r="AA2050" s="40" t="s">
        <v>516</v>
      </c>
      <c r="AB2050" s="40" t="s">
        <v>2477</v>
      </c>
      <c r="AC2050" s="40" t="s">
        <v>4665</v>
      </c>
      <c r="AD2050" s="59" t="s">
        <v>4940</v>
      </c>
    </row>
    <row r="2051" spans="1:30">
      <c r="A2051" s="15" t="str">
        <f t="shared" si="160"/>
        <v>2022-3</v>
      </c>
      <c r="B2051" s="40" t="s">
        <v>356</v>
      </c>
      <c r="C2051" s="47">
        <v>44650</v>
      </c>
      <c r="D2051" s="40" t="s">
        <v>357</v>
      </c>
      <c r="E2051" s="40" t="s">
        <v>26</v>
      </c>
      <c r="F2051" s="40" t="s">
        <v>355</v>
      </c>
      <c r="G2051" s="40" t="s">
        <v>23</v>
      </c>
      <c r="H2051" s="40" t="s">
        <v>512</v>
      </c>
      <c r="I2051" s="15" t="str">
        <f t="shared" si="161"/>
        <v>MZQ</v>
      </c>
      <c r="J2051" s="52">
        <v>300</v>
      </c>
      <c r="K2051" s="53">
        <v>13.75</v>
      </c>
      <c r="L2051" s="54">
        <f t="shared" si="162"/>
        <v>4125</v>
      </c>
      <c r="M2051" s="56">
        <v>13.75</v>
      </c>
      <c r="N2051" s="50">
        <v>6.3014000000000001</v>
      </c>
      <c r="O2051" s="50">
        <v>0.80649999999999999</v>
      </c>
      <c r="P2051" s="70">
        <f t="shared" si="163"/>
        <v>13.75</v>
      </c>
      <c r="Q2051" s="37">
        <f t="shared" si="164"/>
        <v>4125</v>
      </c>
      <c r="R2051" s="36"/>
      <c r="S2051" s="37"/>
      <c r="U2051" s="36"/>
      <c r="V2051" s="37"/>
      <c r="W2051" s="40" t="s">
        <v>288</v>
      </c>
      <c r="X2051" s="39" t="s">
        <v>366</v>
      </c>
      <c r="Y2051" s="40" t="s">
        <v>4051</v>
      </c>
      <c r="Z2051" s="40" t="s">
        <v>2427</v>
      </c>
      <c r="AA2051" s="40" t="s">
        <v>516</v>
      </c>
      <c r="AB2051" s="40" t="s">
        <v>2477</v>
      </c>
      <c r="AC2051" s="40" t="s">
        <v>4665</v>
      </c>
      <c r="AD2051" s="59" t="s">
        <v>4940</v>
      </c>
    </row>
    <row r="2052" spans="1:30">
      <c r="A2052" s="15" t="str">
        <f t="shared" si="160"/>
        <v>2022-3</v>
      </c>
      <c r="B2052" s="40" t="s">
        <v>907</v>
      </c>
      <c r="C2052" s="47">
        <v>44643</v>
      </c>
      <c r="D2052" s="40" t="s">
        <v>908</v>
      </c>
      <c r="E2052" s="40" t="s">
        <v>26</v>
      </c>
      <c r="F2052" s="40" t="s">
        <v>355</v>
      </c>
      <c r="G2052" s="40" t="s">
        <v>23</v>
      </c>
      <c r="H2052" s="40" t="s">
        <v>1206</v>
      </c>
      <c r="I2052" s="15" t="str">
        <f t="shared" si="161"/>
        <v>MZQ</v>
      </c>
      <c r="J2052" s="52">
        <v>181.9</v>
      </c>
      <c r="K2052" s="53">
        <v>13.75</v>
      </c>
      <c r="L2052" s="54">
        <f t="shared" si="162"/>
        <v>2501.13</v>
      </c>
      <c r="M2052" s="56">
        <v>13.75</v>
      </c>
      <c r="N2052" s="50">
        <v>6.3014000000000001</v>
      </c>
      <c r="O2052" s="50">
        <v>0.80649999999999999</v>
      </c>
      <c r="P2052" s="70">
        <f t="shared" si="163"/>
        <v>13.75</v>
      </c>
      <c r="Q2052" s="37">
        <f t="shared" si="164"/>
        <v>2501.13</v>
      </c>
      <c r="R2052" s="36"/>
      <c r="S2052" s="37"/>
      <c r="U2052" s="36"/>
      <c r="V2052" s="37"/>
      <c r="W2052" s="40" t="s">
        <v>288</v>
      </c>
      <c r="X2052" s="39" t="s">
        <v>366</v>
      </c>
      <c r="Y2052" s="40" t="s">
        <v>4052</v>
      </c>
      <c r="Z2052" s="40" t="s">
        <v>2427</v>
      </c>
      <c r="AA2052" s="40" t="s">
        <v>516</v>
      </c>
      <c r="AB2052" s="40" t="s">
        <v>2477</v>
      </c>
      <c r="AC2052" s="40" t="s">
        <v>4908</v>
      </c>
      <c r="AD2052" s="59" t="s">
        <v>4940</v>
      </c>
    </row>
    <row r="2053" spans="1:30">
      <c r="A2053" s="15" t="str">
        <f t="shared" si="160"/>
        <v>2022-3</v>
      </c>
      <c r="B2053" s="40" t="s">
        <v>4589</v>
      </c>
      <c r="C2053" s="47">
        <v>44631</v>
      </c>
      <c r="D2053" s="40" t="s">
        <v>4590</v>
      </c>
      <c r="E2053" s="40" t="s">
        <v>26</v>
      </c>
      <c r="F2053" s="40" t="s">
        <v>355</v>
      </c>
      <c r="G2053" s="40" t="s">
        <v>23</v>
      </c>
      <c r="H2053" s="40" t="s">
        <v>1206</v>
      </c>
      <c r="I2053" s="15" t="str">
        <f t="shared" si="161"/>
        <v>MZQ</v>
      </c>
      <c r="J2053" s="52">
        <v>116.6</v>
      </c>
      <c r="K2053" s="53">
        <v>13.75</v>
      </c>
      <c r="L2053" s="54">
        <f t="shared" si="162"/>
        <v>1603.25</v>
      </c>
      <c r="M2053" s="56">
        <v>13.75</v>
      </c>
      <c r="N2053" s="50">
        <v>6.3014000000000001</v>
      </c>
      <c r="O2053" s="50">
        <v>0.80649999999999999</v>
      </c>
      <c r="P2053" s="70">
        <f t="shared" si="163"/>
        <v>13.75</v>
      </c>
      <c r="Q2053" s="37">
        <f t="shared" si="164"/>
        <v>1603.25</v>
      </c>
      <c r="R2053" s="36"/>
      <c r="S2053" s="37"/>
      <c r="U2053" s="36"/>
      <c r="V2053" s="37"/>
      <c r="W2053" s="40" t="s">
        <v>288</v>
      </c>
      <c r="X2053" s="39" t="s">
        <v>366</v>
      </c>
      <c r="Y2053" s="40" t="s">
        <v>4049</v>
      </c>
      <c r="Z2053" s="40" t="s">
        <v>2427</v>
      </c>
      <c r="AA2053" s="40" t="s">
        <v>516</v>
      </c>
      <c r="AB2053" s="40" t="s">
        <v>2477</v>
      </c>
      <c r="AC2053" s="40" t="s">
        <v>4667</v>
      </c>
      <c r="AD2053" s="59" t="s">
        <v>4940</v>
      </c>
    </row>
    <row r="2054" spans="1:30">
      <c r="A2054" s="15" t="str">
        <f t="shared" si="160"/>
        <v>2022-3</v>
      </c>
      <c r="B2054" s="40" t="s">
        <v>911</v>
      </c>
      <c r="C2054" s="47">
        <v>44628</v>
      </c>
      <c r="D2054" s="40" t="s">
        <v>912</v>
      </c>
      <c r="E2054" s="40" t="s">
        <v>26</v>
      </c>
      <c r="F2054" s="40" t="s">
        <v>355</v>
      </c>
      <c r="G2054" s="40" t="s">
        <v>23</v>
      </c>
      <c r="H2054" s="40" t="s">
        <v>1206</v>
      </c>
      <c r="I2054" s="15" t="str">
        <f t="shared" si="161"/>
        <v>MZQ</v>
      </c>
      <c r="J2054" s="52">
        <v>110.8</v>
      </c>
      <c r="K2054" s="53">
        <v>13.75</v>
      </c>
      <c r="L2054" s="54">
        <f t="shared" si="162"/>
        <v>1523.5</v>
      </c>
      <c r="M2054" s="56">
        <v>13.75</v>
      </c>
      <c r="N2054" s="50">
        <v>6.3014000000000001</v>
      </c>
      <c r="O2054" s="50">
        <v>0.80649999999999999</v>
      </c>
      <c r="P2054" s="70">
        <f t="shared" si="163"/>
        <v>13.75</v>
      </c>
      <c r="Q2054" s="37">
        <f t="shared" si="164"/>
        <v>1523.5</v>
      </c>
      <c r="R2054" s="36"/>
      <c r="S2054" s="37"/>
      <c r="U2054" s="36"/>
      <c r="V2054" s="37"/>
      <c r="W2054" s="40" t="s">
        <v>288</v>
      </c>
      <c r="X2054" s="39" t="s">
        <v>366</v>
      </c>
      <c r="Y2054" s="40" t="s">
        <v>4048</v>
      </c>
      <c r="Z2054" s="40" t="s">
        <v>2427</v>
      </c>
      <c r="AA2054" s="40" t="s">
        <v>516</v>
      </c>
      <c r="AB2054" s="40" t="s">
        <v>2477</v>
      </c>
      <c r="AC2054" s="40" t="s">
        <v>4670</v>
      </c>
      <c r="AD2054" s="59" t="s">
        <v>4940</v>
      </c>
    </row>
    <row r="2055" spans="1:30">
      <c r="A2055" s="15" t="str">
        <f t="shared" si="160"/>
        <v>2022-3</v>
      </c>
      <c r="B2055" s="40" t="s">
        <v>1423</v>
      </c>
      <c r="C2055" s="47">
        <v>44635</v>
      </c>
      <c r="D2055" s="40" t="s">
        <v>1424</v>
      </c>
      <c r="E2055" s="40" t="s">
        <v>365</v>
      </c>
      <c r="F2055" s="40" t="s">
        <v>38</v>
      </c>
      <c r="G2055" s="40" t="s">
        <v>23</v>
      </c>
      <c r="H2055" s="40" t="s">
        <v>512</v>
      </c>
      <c r="I2055" s="15" t="str">
        <f t="shared" si="161"/>
        <v>MZQ</v>
      </c>
      <c r="J2055" s="52">
        <v>1910</v>
      </c>
      <c r="K2055" s="53">
        <v>14.22</v>
      </c>
      <c r="L2055" s="54">
        <f t="shared" si="162"/>
        <v>27160.2</v>
      </c>
      <c r="M2055" s="56">
        <v>14.1</v>
      </c>
      <c r="N2055" s="50">
        <v>6.3014000000000001</v>
      </c>
      <c r="O2055" s="50">
        <v>0.80649999999999999</v>
      </c>
      <c r="P2055" s="70">
        <f t="shared" si="163"/>
        <v>14.1</v>
      </c>
      <c r="Q2055" s="37">
        <f t="shared" si="164"/>
        <v>26931</v>
      </c>
      <c r="R2055" s="36"/>
      <c r="S2055" s="37"/>
      <c r="U2055" s="36"/>
      <c r="V2055" s="37"/>
      <c r="W2055" s="40" t="s">
        <v>131</v>
      </c>
      <c r="X2055" s="39" t="s">
        <v>366</v>
      </c>
      <c r="Y2055" s="40" t="s">
        <v>4053</v>
      </c>
      <c r="Z2055" s="40" t="s">
        <v>2457</v>
      </c>
      <c r="AA2055" s="40" t="s">
        <v>517</v>
      </c>
      <c r="AB2055" s="40" t="s">
        <v>2475</v>
      </c>
      <c r="AC2055" s="40" t="s">
        <v>4673</v>
      </c>
      <c r="AD2055" s="59" t="s">
        <v>4940</v>
      </c>
    </row>
    <row r="2056" spans="1:30">
      <c r="A2056" s="15" t="str">
        <f t="shared" si="160"/>
        <v>2022-3</v>
      </c>
      <c r="B2056" s="40" t="s">
        <v>1423</v>
      </c>
      <c r="C2056" s="47">
        <v>44624</v>
      </c>
      <c r="D2056" s="40" t="s">
        <v>1424</v>
      </c>
      <c r="E2056" s="40" t="s">
        <v>365</v>
      </c>
      <c r="F2056" s="40" t="s">
        <v>38</v>
      </c>
      <c r="G2056" s="40" t="s">
        <v>23</v>
      </c>
      <c r="H2056" s="40" t="s">
        <v>512</v>
      </c>
      <c r="I2056" s="15" t="str">
        <f t="shared" si="161"/>
        <v>MZQ</v>
      </c>
      <c r="J2056" s="52">
        <v>1120</v>
      </c>
      <c r="K2056" s="53">
        <v>14.22</v>
      </c>
      <c r="L2056" s="54">
        <f t="shared" si="162"/>
        <v>15926.4</v>
      </c>
      <c r="M2056" s="56">
        <v>14.1</v>
      </c>
      <c r="N2056" s="50">
        <v>6.3014000000000001</v>
      </c>
      <c r="O2056" s="50">
        <v>0.80649999999999999</v>
      </c>
      <c r="P2056" s="70">
        <f t="shared" si="163"/>
        <v>14.1</v>
      </c>
      <c r="Q2056" s="37">
        <f t="shared" si="164"/>
        <v>15792</v>
      </c>
      <c r="R2056" s="36"/>
      <c r="S2056" s="37"/>
      <c r="U2056" s="36"/>
      <c r="V2056" s="37"/>
      <c r="W2056" s="40" t="s">
        <v>131</v>
      </c>
      <c r="X2056" s="39" t="s">
        <v>366</v>
      </c>
      <c r="Y2056" s="40" t="s">
        <v>4053</v>
      </c>
      <c r="Z2056" s="40" t="s">
        <v>2457</v>
      </c>
      <c r="AA2056" s="40" t="s">
        <v>517</v>
      </c>
      <c r="AB2056" s="40" t="s">
        <v>2475</v>
      </c>
      <c r="AC2056" s="40" t="s">
        <v>4891</v>
      </c>
      <c r="AD2056" s="59" t="s">
        <v>4940</v>
      </c>
    </row>
    <row r="2057" spans="1:30">
      <c r="A2057" s="15" t="str">
        <f t="shared" si="160"/>
        <v>2022-3</v>
      </c>
      <c r="B2057" s="40" t="s">
        <v>2916</v>
      </c>
      <c r="C2057" s="47">
        <v>44624</v>
      </c>
      <c r="D2057" s="40" t="s">
        <v>2917</v>
      </c>
      <c r="E2057" s="40" t="s">
        <v>365</v>
      </c>
      <c r="F2057" s="40" t="s">
        <v>37</v>
      </c>
      <c r="G2057" s="40" t="s">
        <v>23</v>
      </c>
      <c r="H2057" s="40" t="s">
        <v>512</v>
      </c>
      <c r="I2057" s="15" t="str">
        <f t="shared" si="161"/>
        <v>MZQ</v>
      </c>
      <c r="J2057" s="52">
        <v>170</v>
      </c>
      <c r="K2057" s="53">
        <v>13.9292</v>
      </c>
      <c r="L2057" s="54">
        <f t="shared" si="162"/>
        <v>2367.96</v>
      </c>
      <c r="M2057" s="56">
        <v>14.1288</v>
      </c>
      <c r="N2057" s="50">
        <v>6.3014000000000001</v>
      </c>
      <c r="O2057" s="50">
        <v>0.80649999999999999</v>
      </c>
      <c r="P2057" s="70">
        <f t="shared" si="163"/>
        <v>14.1288</v>
      </c>
      <c r="Q2057" s="37">
        <f t="shared" si="164"/>
        <v>2401.9</v>
      </c>
      <c r="R2057" s="36"/>
      <c r="S2057" s="37"/>
      <c r="U2057" s="36"/>
      <c r="V2057" s="37"/>
      <c r="W2057" s="40" t="s">
        <v>119</v>
      </c>
      <c r="X2057" s="39" t="s">
        <v>366</v>
      </c>
      <c r="Y2057" s="40" t="s">
        <v>3270</v>
      </c>
      <c r="Z2057" s="40" t="s">
        <v>2436</v>
      </c>
      <c r="AA2057" s="40" t="s">
        <v>516</v>
      </c>
      <c r="AB2057" s="40" t="s">
        <v>2477</v>
      </c>
      <c r="AC2057" s="40" t="s">
        <v>4852</v>
      </c>
      <c r="AD2057" s="59" t="s">
        <v>4940</v>
      </c>
    </row>
    <row r="2058" spans="1:30">
      <c r="A2058" s="15" t="str">
        <f t="shared" si="160"/>
        <v>2022-3</v>
      </c>
      <c r="B2058" s="40" t="s">
        <v>1023</v>
      </c>
      <c r="C2058" s="47">
        <v>44651</v>
      </c>
      <c r="D2058" s="40" t="s">
        <v>445</v>
      </c>
      <c r="E2058" s="40" t="s">
        <v>365</v>
      </c>
      <c r="F2058" s="40" t="s">
        <v>37</v>
      </c>
      <c r="G2058" s="40" t="s">
        <v>23</v>
      </c>
      <c r="H2058" s="40" t="s">
        <v>512</v>
      </c>
      <c r="I2058" s="15" t="str">
        <f t="shared" si="161"/>
        <v>MZQ</v>
      </c>
      <c r="J2058" s="52">
        <v>720</v>
      </c>
      <c r="K2058" s="53">
        <v>10.7401</v>
      </c>
      <c r="L2058" s="54">
        <f t="shared" si="162"/>
        <v>7732.87</v>
      </c>
      <c r="M2058" s="56">
        <v>14.292</v>
      </c>
      <c r="N2058" s="50">
        <v>6.3014000000000001</v>
      </c>
      <c r="O2058" s="50">
        <v>0.80649999999999999</v>
      </c>
      <c r="P2058" s="70">
        <f t="shared" si="163"/>
        <v>14.292</v>
      </c>
      <c r="Q2058" s="37">
        <f t="shared" si="164"/>
        <v>10290.24</v>
      </c>
      <c r="R2058" s="36"/>
      <c r="S2058" s="37"/>
      <c r="U2058" s="36"/>
      <c r="V2058" s="37"/>
      <c r="W2058" s="40" t="s">
        <v>40</v>
      </c>
      <c r="X2058" s="39" t="s">
        <v>366</v>
      </c>
      <c r="Y2058" s="40" t="s">
        <v>4054</v>
      </c>
      <c r="Z2058" s="40" t="s">
        <v>2456</v>
      </c>
      <c r="AA2058" s="40" t="s">
        <v>518</v>
      </c>
      <c r="AB2058" s="40" t="s">
        <v>2474</v>
      </c>
      <c r="AC2058" s="40" t="s">
        <v>4848</v>
      </c>
      <c r="AD2058" s="59" t="s">
        <v>4940</v>
      </c>
    </row>
    <row r="2059" spans="1:30">
      <c r="A2059" s="15" t="str">
        <f t="shared" si="160"/>
        <v>2022-3</v>
      </c>
      <c r="B2059" s="40" t="s">
        <v>2924</v>
      </c>
      <c r="C2059" s="47">
        <v>44627</v>
      </c>
      <c r="D2059" s="40" t="s">
        <v>2925</v>
      </c>
      <c r="E2059" s="40" t="s">
        <v>365</v>
      </c>
      <c r="F2059" s="40" t="s">
        <v>37</v>
      </c>
      <c r="G2059" s="40" t="s">
        <v>23</v>
      </c>
      <c r="H2059" s="40" t="s">
        <v>512</v>
      </c>
      <c r="I2059" s="15" t="str">
        <f t="shared" si="161"/>
        <v>MZQ</v>
      </c>
      <c r="J2059" s="52">
        <v>190</v>
      </c>
      <c r="K2059" s="53">
        <v>14.5014</v>
      </c>
      <c r="L2059" s="54">
        <f t="shared" si="162"/>
        <v>2755.27</v>
      </c>
      <c r="M2059" s="56">
        <v>14.5014</v>
      </c>
      <c r="N2059" s="50">
        <v>6.3014000000000001</v>
      </c>
      <c r="O2059" s="50">
        <v>0.80649999999999999</v>
      </c>
      <c r="P2059" s="70">
        <f t="shared" si="163"/>
        <v>14.5014</v>
      </c>
      <c r="Q2059" s="37">
        <f t="shared" si="164"/>
        <v>2755.27</v>
      </c>
      <c r="R2059" s="36"/>
      <c r="S2059" s="37"/>
      <c r="U2059" s="36"/>
      <c r="V2059" s="37"/>
      <c r="W2059" s="40" t="s">
        <v>119</v>
      </c>
      <c r="X2059" s="39" t="s">
        <v>366</v>
      </c>
      <c r="Y2059" s="40" t="s">
        <v>3278</v>
      </c>
      <c r="Z2059" s="40" t="s">
        <v>2436</v>
      </c>
      <c r="AA2059" s="40" t="s">
        <v>516</v>
      </c>
      <c r="AB2059" s="40" t="s">
        <v>2477</v>
      </c>
      <c r="AC2059" s="40" t="s">
        <v>4809</v>
      </c>
      <c r="AD2059" s="59" t="s">
        <v>4940</v>
      </c>
    </row>
    <row r="2060" spans="1:30">
      <c r="A2060" s="15" t="str">
        <f t="shared" si="160"/>
        <v>2022-3</v>
      </c>
      <c r="B2060" s="40" t="s">
        <v>1014</v>
      </c>
      <c r="C2060" s="47">
        <v>44624</v>
      </c>
      <c r="D2060" s="40" t="s">
        <v>1015</v>
      </c>
      <c r="E2060" s="40" t="s">
        <v>365</v>
      </c>
      <c r="F2060" s="40" t="s">
        <v>37</v>
      </c>
      <c r="G2060" s="40" t="s">
        <v>23</v>
      </c>
      <c r="H2060" s="40" t="s">
        <v>512</v>
      </c>
      <c r="I2060" s="15" t="str">
        <f t="shared" si="161"/>
        <v>MZQ</v>
      </c>
      <c r="J2060" s="52">
        <v>1010</v>
      </c>
      <c r="K2060" s="53">
        <v>14.5014</v>
      </c>
      <c r="L2060" s="54">
        <f t="shared" si="162"/>
        <v>14646.41</v>
      </c>
      <c r="M2060" s="56">
        <v>14.5014</v>
      </c>
      <c r="N2060" s="50">
        <v>6.3014000000000001</v>
      </c>
      <c r="O2060" s="50">
        <v>0.80649999999999999</v>
      </c>
      <c r="P2060" s="70">
        <f t="shared" si="163"/>
        <v>14.5014</v>
      </c>
      <c r="Q2060" s="37">
        <f t="shared" si="164"/>
        <v>14646.41</v>
      </c>
      <c r="R2060" s="36"/>
      <c r="S2060" s="37"/>
      <c r="U2060" s="36"/>
      <c r="V2060" s="37"/>
      <c r="W2060" s="40" t="s">
        <v>119</v>
      </c>
      <c r="X2060" s="39" t="s">
        <v>366</v>
      </c>
      <c r="Y2060" s="40" t="s">
        <v>4055</v>
      </c>
      <c r="Z2060" s="40" t="s">
        <v>2436</v>
      </c>
      <c r="AA2060" s="40" t="s">
        <v>516</v>
      </c>
      <c r="AB2060" s="40" t="s">
        <v>2477</v>
      </c>
      <c r="AC2060" s="40" t="s">
        <v>4852</v>
      </c>
      <c r="AD2060" s="59" t="s">
        <v>4940</v>
      </c>
    </row>
    <row r="2061" spans="1:30">
      <c r="A2061" s="15" t="str">
        <f t="shared" si="160"/>
        <v>2022-3</v>
      </c>
      <c r="B2061" s="40" t="s">
        <v>2924</v>
      </c>
      <c r="C2061" s="47">
        <v>44624</v>
      </c>
      <c r="D2061" s="40" t="s">
        <v>2925</v>
      </c>
      <c r="E2061" s="40" t="s">
        <v>365</v>
      </c>
      <c r="F2061" s="40" t="s">
        <v>37</v>
      </c>
      <c r="G2061" s="40" t="s">
        <v>23</v>
      </c>
      <c r="H2061" s="40" t="s">
        <v>512</v>
      </c>
      <c r="I2061" s="15" t="str">
        <f t="shared" si="161"/>
        <v>MZQ</v>
      </c>
      <c r="J2061" s="52">
        <v>640</v>
      </c>
      <c r="K2061" s="53">
        <v>14.5014</v>
      </c>
      <c r="L2061" s="54">
        <f t="shared" si="162"/>
        <v>9280.9</v>
      </c>
      <c r="M2061" s="56">
        <v>14.5014</v>
      </c>
      <c r="N2061" s="50">
        <v>6.3014000000000001</v>
      </c>
      <c r="O2061" s="50">
        <v>0.80649999999999999</v>
      </c>
      <c r="P2061" s="70">
        <f t="shared" si="163"/>
        <v>14.5014</v>
      </c>
      <c r="Q2061" s="37">
        <f t="shared" si="164"/>
        <v>9280.9</v>
      </c>
      <c r="R2061" s="36"/>
      <c r="S2061" s="37"/>
      <c r="U2061" s="36"/>
      <c r="V2061" s="37"/>
      <c r="W2061" s="40" t="s">
        <v>119</v>
      </c>
      <c r="X2061" s="39" t="s">
        <v>366</v>
      </c>
      <c r="Y2061" s="40" t="s">
        <v>3278</v>
      </c>
      <c r="Z2061" s="40" t="s">
        <v>2436</v>
      </c>
      <c r="AA2061" s="40" t="s">
        <v>516</v>
      </c>
      <c r="AB2061" s="40" t="s">
        <v>2477</v>
      </c>
      <c r="AC2061" s="40" t="s">
        <v>4852</v>
      </c>
      <c r="AD2061" s="59" t="s">
        <v>4940</v>
      </c>
    </row>
    <row r="2062" spans="1:30">
      <c r="A2062" s="15" t="str">
        <f t="shared" si="160"/>
        <v>2022-3</v>
      </c>
      <c r="B2062" s="40" t="s">
        <v>4591</v>
      </c>
      <c r="C2062" s="47">
        <v>44627</v>
      </c>
      <c r="D2062" s="40" t="s">
        <v>4592</v>
      </c>
      <c r="E2062" s="40" t="s">
        <v>365</v>
      </c>
      <c r="F2062" s="40" t="s">
        <v>37</v>
      </c>
      <c r="G2062" s="40" t="s">
        <v>23</v>
      </c>
      <c r="H2062" s="40" t="s">
        <v>512</v>
      </c>
      <c r="I2062" s="15" t="str">
        <f t="shared" si="161"/>
        <v>MZQ</v>
      </c>
      <c r="J2062" s="52">
        <v>850</v>
      </c>
      <c r="K2062" s="53">
        <v>15.6775</v>
      </c>
      <c r="L2062" s="54">
        <f t="shared" si="162"/>
        <v>13325.88</v>
      </c>
      <c r="M2062" s="56">
        <v>14.5014</v>
      </c>
      <c r="N2062" s="50">
        <v>6.3014000000000001</v>
      </c>
      <c r="O2062" s="50">
        <v>0.80649999999999999</v>
      </c>
      <c r="P2062" s="70">
        <f t="shared" si="163"/>
        <v>14.5014</v>
      </c>
      <c r="Q2062" s="37">
        <f t="shared" si="164"/>
        <v>12326.19</v>
      </c>
      <c r="R2062" s="36"/>
      <c r="S2062" s="37"/>
      <c r="U2062" s="36"/>
      <c r="V2062" s="37"/>
      <c r="W2062" s="40" t="s">
        <v>119</v>
      </c>
      <c r="X2062" s="39" t="s">
        <v>366</v>
      </c>
      <c r="Y2062" s="40" t="s">
        <v>4056</v>
      </c>
      <c r="Z2062" s="40" t="s">
        <v>2436</v>
      </c>
      <c r="AA2062" s="40" t="s">
        <v>516</v>
      </c>
      <c r="AB2062" s="40" t="s">
        <v>2477</v>
      </c>
      <c r="AC2062" s="40" t="s">
        <v>4809</v>
      </c>
      <c r="AD2062" s="59" t="s">
        <v>4940</v>
      </c>
    </row>
    <row r="2063" spans="1:30">
      <c r="A2063" s="15" t="str">
        <f t="shared" si="160"/>
        <v>2022-3</v>
      </c>
      <c r="B2063" s="40" t="s">
        <v>4591</v>
      </c>
      <c r="C2063" s="47">
        <v>44624</v>
      </c>
      <c r="D2063" s="40" t="s">
        <v>4592</v>
      </c>
      <c r="E2063" s="40" t="s">
        <v>365</v>
      </c>
      <c r="F2063" s="40" t="s">
        <v>37</v>
      </c>
      <c r="G2063" s="40" t="s">
        <v>23</v>
      </c>
      <c r="H2063" s="40" t="s">
        <v>512</v>
      </c>
      <c r="I2063" s="15" t="str">
        <f t="shared" si="161"/>
        <v>MZQ</v>
      </c>
      <c r="J2063" s="52">
        <v>160</v>
      </c>
      <c r="K2063" s="53">
        <v>15.6775</v>
      </c>
      <c r="L2063" s="54">
        <f t="shared" si="162"/>
        <v>2508.4</v>
      </c>
      <c r="M2063" s="56">
        <v>14.5014</v>
      </c>
      <c r="N2063" s="50">
        <v>6.3014000000000001</v>
      </c>
      <c r="O2063" s="50">
        <v>0.80649999999999999</v>
      </c>
      <c r="P2063" s="70">
        <f t="shared" si="163"/>
        <v>14.5014</v>
      </c>
      <c r="Q2063" s="37">
        <f t="shared" si="164"/>
        <v>2320.2199999999998</v>
      </c>
      <c r="R2063" s="36"/>
      <c r="S2063" s="37"/>
      <c r="U2063" s="36"/>
      <c r="V2063" s="37"/>
      <c r="W2063" s="40" t="s">
        <v>119</v>
      </c>
      <c r="X2063" s="39" t="s">
        <v>366</v>
      </c>
      <c r="Y2063" s="40" t="s">
        <v>4056</v>
      </c>
      <c r="Z2063" s="40" t="s">
        <v>2436</v>
      </c>
      <c r="AA2063" s="40" t="s">
        <v>516</v>
      </c>
      <c r="AB2063" s="40" t="s">
        <v>2477</v>
      </c>
      <c r="AC2063" s="40" t="s">
        <v>4852</v>
      </c>
      <c r="AD2063" s="59" t="s">
        <v>4940</v>
      </c>
    </row>
    <row r="2064" spans="1:30">
      <c r="A2064" s="15" t="str">
        <f t="shared" si="160"/>
        <v>2022-3</v>
      </c>
      <c r="B2064" s="40" t="s">
        <v>2910</v>
      </c>
      <c r="C2064" s="47">
        <v>44624</v>
      </c>
      <c r="D2064" s="40" t="s">
        <v>2911</v>
      </c>
      <c r="E2064" s="40" t="s">
        <v>365</v>
      </c>
      <c r="F2064" s="40" t="s">
        <v>37</v>
      </c>
      <c r="G2064" s="40" t="s">
        <v>23</v>
      </c>
      <c r="H2064" s="40" t="s">
        <v>512</v>
      </c>
      <c r="I2064" s="15" t="str">
        <f t="shared" si="161"/>
        <v>MZQ</v>
      </c>
      <c r="J2064" s="52">
        <v>2020</v>
      </c>
      <c r="K2064" s="53">
        <v>13.9933</v>
      </c>
      <c r="L2064" s="54">
        <f t="shared" si="162"/>
        <v>28266.47</v>
      </c>
      <c r="M2064" s="56">
        <v>14.6128</v>
      </c>
      <c r="N2064" s="50">
        <v>6.3014000000000001</v>
      </c>
      <c r="O2064" s="50">
        <v>0.80649999999999999</v>
      </c>
      <c r="P2064" s="70">
        <f t="shared" si="163"/>
        <v>14.6128</v>
      </c>
      <c r="Q2064" s="37">
        <f t="shared" si="164"/>
        <v>29517.86</v>
      </c>
      <c r="R2064" s="36"/>
      <c r="S2064" s="37"/>
      <c r="U2064" s="36"/>
      <c r="V2064" s="37"/>
      <c r="W2064" s="40" t="s">
        <v>116</v>
      </c>
      <c r="X2064" s="39" t="s">
        <v>366</v>
      </c>
      <c r="Y2064" s="40" t="s">
        <v>4057</v>
      </c>
      <c r="Z2064" s="40" t="s">
        <v>2449</v>
      </c>
      <c r="AA2064" s="40" t="s">
        <v>516</v>
      </c>
      <c r="AB2064" s="40" t="s">
        <v>2477</v>
      </c>
      <c r="AC2064" s="40" t="s">
        <v>4902</v>
      </c>
      <c r="AD2064" s="59" t="s">
        <v>4940</v>
      </c>
    </row>
    <row r="2065" spans="1:30">
      <c r="A2065" s="15" t="str">
        <f t="shared" si="160"/>
        <v>2022-3</v>
      </c>
      <c r="B2065" s="40" t="s">
        <v>1024</v>
      </c>
      <c r="C2065" s="47">
        <v>44651</v>
      </c>
      <c r="D2065" s="40" t="s">
        <v>427</v>
      </c>
      <c r="E2065" s="40" t="s">
        <v>365</v>
      </c>
      <c r="F2065" s="40" t="s">
        <v>37</v>
      </c>
      <c r="G2065" s="40" t="s">
        <v>23</v>
      </c>
      <c r="H2065" s="40" t="s">
        <v>512</v>
      </c>
      <c r="I2065" s="15" t="str">
        <f t="shared" si="161"/>
        <v>MZQ</v>
      </c>
      <c r="J2065" s="52">
        <v>640</v>
      </c>
      <c r="K2065" s="53">
        <v>11.128399999999999</v>
      </c>
      <c r="L2065" s="54">
        <f t="shared" si="162"/>
        <v>7122.18</v>
      </c>
      <c r="M2065" s="56">
        <v>14.750999999999999</v>
      </c>
      <c r="N2065" s="50">
        <v>6.3014000000000001</v>
      </c>
      <c r="O2065" s="50">
        <v>0.80649999999999999</v>
      </c>
      <c r="P2065" s="70">
        <f t="shared" si="163"/>
        <v>14.750999999999999</v>
      </c>
      <c r="Q2065" s="37">
        <f t="shared" si="164"/>
        <v>9440.64</v>
      </c>
      <c r="R2065" s="36"/>
      <c r="S2065" s="37"/>
      <c r="U2065" s="36"/>
      <c r="V2065" s="37"/>
      <c r="W2065" s="40" t="s">
        <v>40</v>
      </c>
      <c r="X2065" s="39" t="s">
        <v>366</v>
      </c>
      <c r="Y2065" s="40" t="s">
        <v>4058</v>
      </c>
      <c r="Z2065" s="40" t="s">
        <v>2456</v>
      </c>
      <c r="AA2065" s="40" t="s">
        <v>518</v>
      </c>
      <c r="AB2065" s="40" t="s">
        <v>2474</v>
      </c>
      <c r="AC2065" s="40" t="s">
        <v>4848</v>
      </c>
      <c r="AD2065" s="59" t="s">
        <v>4940</v>
      </c>
    </row>
    <row r="2066" spans="1:30">
      <c r="A2066" s="15" t="str">
        <f t="shared" si="160"/>
        <v>2022-3</v>
      </c>
      <c r="B2066" s="40" t="s">
        <v>4593</v>
      </c>
      <c r="C2066" s="47">
        <v>44624</v>
      </c>
      <c r="D2066" s="40" t="s">
        <v>4594</v>
      </c>
      <c r="E2066" s="40" t="s">
        <v>365</v>
      </c>
      <c r="F2066" s="40" t="s">
        <v>37</v>
      </c>
      <c r="G2066" s="40" t="s">
        <v>23</v>
      </c>
      <c r="H2066" s="40" t="s">
        <v>512</v>
      </c>
      <c r="I2066" s="15" t="str">
        <f t="shared" si="161"/>
        <v>MZQ</v>
      </c>
      <c r="J2066" s="52">
        <v>1010</v>
      </c>
      <c r="K2066" s="53">
        <v>15.194900000000001</v>
      </c>
      <c r="L2066" s="54">
        <f t="shared" si="162"/>
        <v>15346.85</v>
      </c>
      <c r="M2066" s="56">
        <v>16.087700000000002</v>
      </c>
      <c r="N2066" s="50">
        <v>6.3014000000000001</v>
      </c>
      <c r="O2066" s="50">
        <v>0.80649999999999999</v>
      </c>
      <c r="P2066" s="70">
        <f t="shared" si="163"/>
        <v>16.087700000000002</v>
      </c>
      <c r="Q2066" s="37">
        <f t="shared" si="164"/>
        <v>16248.58</v>
      </c>
      <c r="R2066" s="36"/>
      <c r="S2066" s="37"/>
      <c r="U2066" s="36"/>
      <c r="V2066" s="37"/>
      <c r="W2066" s="40" t="s">
        <v>116</v>
      </c>
      <c r="X2066" s="39" t="s">
        <v>366</v>
      </c>
      <c r="Y2066" s="40" t="s">
        <v>4059</v>
      </c>
      <c r="Z2066" s="40" t="s">
        <v>2449</v>
      </c>
      <c r="AA2066" s="40" t="s">
        <v>516</v>
      </c>
      <c r="AB2066" s="40" t="s">
        <v>2477</v>
      </c>
      <c r="AC2066" s="40" t="s">
        <v>4902</v>
      </c>
      <c r="AD2066" s="59" t="s">
        <v>4940</v>
      </c>
    </row>
    <row r="2067" spans="1:30">
      <c r="A2067" s="15" t="str">
        <f t="shared" si="160"/>
        <v>2022-3</v>
      </c>
      <c r="B2067" s="40" t="s">
        <v>4595</v>
      </c>
      <c r="C2067" s="47">
        <v>44624</v>
      </c>
      <c r="D2067" s="40" t="s">
        <v>4596</v>
      </c>
      <c r="E2067" s="40" t="s">
        <v>365</v>
      </c>
      <c r="F2067" s="40" t="s">
        <v>37</v>
      </c>
      <c r="G2067" s="40" t="s">
        <v>23</v>
      </c>
      <c r="H2067" s="40" t="s">
        <v>512</v>
      </c>
      <c r="I2067" s="15" t="str">
        <f t="shared" si="161"/>
        <v>MZQ</v>
      </c>
      <c r="J2067" s="52">
        <v>1000</v>
      </c>
      <c r="K2067" s="53">
        <v>15.194900000000001</v>
      </c>
      <c r="L2067" s="54">
        <f t="shared" si="162"/>
        <v>15194.9</v>
      </c>
      <c r="M2067" s="56">
        <v>16.087700000000002</v>
      </c>
      <c r="N2067" s="50">
        <v>6.3014000000000001</v>
      </c>
      <c r="O2067" s="50">
        <v>0.80649999999999999</v>
      </c>
      <c r="P2067" s="70">
        <f t="shared" si="163"/>
        <v>16.087700000000002</v>
      </c>
      <c r="Q2067" s="37">
        <f t="shared" si="164"/>
        <v>16087.7</v>
      </c>
      <c r="R2067" s="36"/>
      <c r="S2067" s="37"/>
      <c r="U2067" s="36"/>
      <c r="V2067" s="37"/>
      <c r="W2067" s="40" t="s">
        <v>116</v>
      </c>
      <c r="X2067" s="39" t="s">
        <v>366</v>
      </c>
      <c r="Y2067" s="40" t="s">
        <v>4060</v>
      </c>
      <c r="Z2067" s="40" t="s">
        <v>2449</v>
      </c>
      <c r="AA2067" s="40" t="s">
        <v>516</v>
      </c>
      <c r="AB2067" s="40" t="s">
        <v>2477</v>
      </c>
      <c r="AC2067" s="40" t="s">
        <v>4902</v>
      </c>
      <c r="AD2067" s="59" t="s">
        <v>4940</v>
      </c>
    </row>
    <row r="2068" spans="1:30">
      <c r="A2068" s="15" t="str">
        <f t="shared" si="160"/>
        <v>2022-3</v>
      </c>
      <c r="B2068" s="40" t="s">
        <v>4597</v>
      </c>
      <c r="C2068" s="47">
        <v>44644</v>
      </c>
      <c r="D2068" s="40" t="s">
        <v>4598</v>
      </c>
      <c r="E2068" s="40" t="s">
        <v>365</v>
      </c>
      <c r="F2068" s="40" t="s">
        <v>37</v>
      </c>
      <c r="G2068" s="40" t="s">
        <v>23</v>
      </c>
      <c r="H2068" s="40" t="s">
        <v>512</v>
      </c>
      <c r="I2068" s="15" t="str">
        <f t="shared" si="161"/>
        <v>MZQ</v>
      </c>
      <c r="J2068" s="52">
        <v>500</v>
      </c>
      <c r="K2068" s="53">
        <v>16.476600000000001</v>
      </c>
      <c r="L2068" s="54">
        <f t="shared" si="162"/>
        <v>8238.2999999999993</v>
      </c>
      <c r="M2068" s="56">
        <v>16.476600000000001</v>
      </c>
      <c r="N2068" s="50">
        <v>6.3014000000000001</v>
      </c>
      <c r="O2068" s="50">
        <v>0.80649999999999999</v>
      </c>
      <c r="P2068" s="70">
        <f t="shared" si="163"/>
        <v>16.476600000000001</v>
      </c>
      <c r="Q2068" s="37">
        <f t="shared" si="164"/>
        <v>8238.2999999999993</v>
      </c>
      <c r="R2068" s="36"/>
      <c r="S2068" s="37"/>
      <c r="U2068" s="36"/>
      <c r="V2068" s="37"/>
      <c r="W2068" s="40" t="s">
        <v>40</v>
      </c>
      <c r="X2068" s="39" t="s">
        <v>366</v>
      </c>
      <c r="Y2068" s="40" t="s">
        <v>4061</v>
      </c>
      <c r="Z2068" s="40" t="s">
        <v>2456</v>
      </c>
      <c r="AA2068" s="40" t="s">
        <v>516</v>
      </c>
      <c r="AB2068" s="40" t="s">
        <v>2477</v>
      </c>
      <c r="AC2068" s="40" t="s">
        <v>4909</v>
      </c>
      <c r="AD2068" s="59" t="s">
        <v>4940</v>
      </c>
    </row>
    <row r="2069" spans="1:30">
      <c r="A2069" s="15" t="str">
        <f t="shared" si="160"/>
        <v>2022-3</v>
      </c>
      <c r="B2069" s="40" t="s">
        <v>4599</v>
      </c>
      <c r="C2069" s="47">
        <v>44624</v>
      </c>
      <c r="D2069" s="40" t="s">
        <v>4600</v>
      </c>
      <c r="E2069" s="40" t="s">
        <v>365</v>
      </c>
      <c r="F2069" s="40" t="s">
        <v>37</v>
      </c>
      <c r="G2069" s="40" t="s">
        <v>23</v>
      </c>
      <c r="H2069" s="40" t="s">
        <v>512</v>
      </c>
      <c r="I2069" s="15" t="str">
        <f t="shared" si="161"/>
        <v>MZQ</v>
      </c>
      <c r="J2069" s="52">
        <v>1010</v>
      </c>
      <c r="K2069" s="53">
        <v>15.907</v>
      </c>
      <c r="L2069" s="54">
        <f t="shared" si="162"/>
        <v>16066.07</v>
      </c>
      <c r="M2069" s="56">
        <v>16.57</v>
      </c>
      <c r="N2069" s="50">
        <v>6.3014000000000001</v>
      </c>
      <c r="O2069" s="50">
        <v>0.80649999999999999</v>
      </c>
      <c r="P2069" s="70">
        <f t="shared" si="163"/>
        <v>16.57</v>
      </c>
      <c r="Q2069" s="37">
        <f t="shared" si="164"/>
        <v>16735.7</v>
      </c>
      <c r="R2069" s="36"/>
      <c r="S2069" s="37"/>
      <c r="U2069" s="36"/>
      <c r="V2069" s="37"/>
      <c r="W2069" s="40" t="s">
        <v>116</v>
      </c>
      <c r="X2069" s="39" t="s">
        <v>366</v>
      </c>
      <c r="Y2069" s="40" t="s">
        <v>4062</v>
      </c>
      <c r="Z2069" s="40" t="s">
        <v>2449</v>
      </c>
      <c r="AA2069" s="40" t="s">
        <v>516</v>
      </c>
      <c r="AB2069" s="40" t="s">
        <v>2477</v>
      </c>
      <c r="AC2069" s="40" t="s">
        <v>4902</v>
      </c>
      <c r="AD2069" s="59" t="s">
        <v>4940</v>
      </c>
    </row>
    <row r="2070" spans="1:30">
      <c r="A2070" s="15" t="str">
        <f t="shared" si="160"/>
        <v>2022-3</v>
      </c>
      <c r="B2070" s="40" t="s">
        <v>2914</v>
      </c>
      <c r="C2070" s="47">
        <v>44624</v>
      </c>
      <c r="D2070" s="40" t="s">
        <v>2915</v>
      </c>
      <c r="E2070" s="40" t="s">
        <v>365</v>
      </c>
      <c r="F2070" s="40" t="s">
        <v>37</v>
      </c>
      <c r="G2070" s="40" t="s">
        <v>23</v>
      </c>
      <c r="H2070" s="40" t="s">
        <v>512</v>
      </c>
      <c r="I2070" s="15" t="str">
        <f t="shared" si="161"/>
        <v>MZQ</v>
      </c>
      <c r="J2070" s="52">
        <v>500</v>
      </c>
      <c r="K2070" s="53">
        <v>14.1288</v>
      </c>
      <c r="L2070" s="54">
        <f t="shared" si="162"/>
        <v>7064.4</v>
      </c>
      <c r="M2070" s="56">
        <v>16.937999999999999</v>
      </c>
      <c r="N2070" s="50">
        <v>6.3014000000000001</v>
      </c>
      <c r="O2070" s="50">
        <v>0.80649999999999999</v>
      </c>
      <c r="P2070" s="70">
        <f t="shared" si="163"/>
        <v>16.937999999999999</v>
      </c>
      <c r="Q2070" s="37">
        <f t="shared" si="164"/>
        <v>8469</v>
      </c>
      <c r="R2070" s="36"/>
      <c r="S2070" s="37"/>
      <c r="U2070" s="36"/>
      <c r="V2070" s="37"/>
      <c r="W2070" s="40" t="s">
        <v>116</v>
      </c>
      <c r="X2070" s="39" t="s">
        <v>366</v>
      </c>
      <c r="Y2070" s="40" t="s">
        <v>4063</v>
      </c>
      <c r="Z2070" s="40" t="s">
        <v>2449</v>
      </c>
      <c r="AA2070" s="40" t="s">
        <v>516</v>
      </c>
      <c r="AB2070" s="40" t="s">
        <v>2477</v>
      </c>
      <c r="AC2070" s="40" t="s">
        <v>4902</v>
      </c>
      <c r="AD2070" s="59" t="s">
        <v>4940</v>
      </c>
    </row>
    <row r="2071" spans="1:30">
      <c r="A2071" s="15" t="str">
        <f t="shared" si="160"/>
        <v>2022-3</v>
      </c>
      <c r="B2071" s="40" t="s">
        <v>4601</v>
      </c>
      <c r="C2071" s="47">
        <v>44624</v>
      </c>
      <c r="D2071" s="40" t="s">
        <v>4602</v>
      </c>
      <c r="E2071" s="40" t="s">
        <v>365</v>
      </c>
      <c r="F2071" s="40" t="s">
        <v>37</v>
      </c>
      <c r="G2071" s="40" t="s">
        <v>23</v>
      </c>
      <c r="H2071" s="40" t="s">
        <v>512</v>
      </c>
      <c r="I2071" s="15" t="str">
        <f t="shared" si="161"/>
        <v>MZQ</v>
      </c>
      <c r="J2071" s="52">
        <v>1010</v>
      </c>
      <c r="K2071" s="53">
        <v>16.54</v>
      </c>
      <c r="L2071" s="54">
        <f t="shared" si="162"/>
        <v>16705.400000000001</v>
      </c>
      <c r="M2071" s="56">
        <v>17.2301</v>
      </c>
      <c r="N2071" s="50">
        <v>6.3014000000000001</v>
      </c>
      <c r="O2071" s="50">
        <v>0.80649999999999999</v>
      </c>
      <c r="P2071" s="70">
        <f t="shared" si="163"/>
        <v>17.2301</v>
      </c>
      <c r="Q2071" s="37">
        <f t="shared" si="164"/>
        <v>17402.400000000001</v>
      </c>
      <c r="R2071" s="36"/>
      <c r="S2071" s="37"/>
      <c r="U2071" s="36"/>
      <c r="V2071" s="37"/>
      <c r="W2071" s="40" t="s">
        <v>116</v>
      </c>
      <c r="X2071" s="39" t="s">
        <v>366</v>
      </c>
      <c r="Y2071" s="40" t="s">
        <v>4064</v>
      </c>
      <c r="Z2071" s="40" t="s">
        <v>2449</v>
      </c>
      <c r="AA2071" s="40" t="s">
        <v>516</v>
      </c>
      <c r="AB2071" s="40" t="s">
        <v>2477</v>
      </c>
      <c r="AC2071" s="40" t="s">
        <v>4902</v>
      </c>
      <c r="AD2071" s="59" t="s">
        <v>4940</v>
      </c>
    </row>
    <row r="2072" spans="1:30">
      <c r="A2072" s="15" t="str">
        <f t="shared" si="160"/>
        <v>2022-3</v>
      </c>
      <c r="B2072" s="40" t="s">
        <v>335</v>
      </c>
      <c r="C2072" s="47">
        <v>44622</v>
      </c>
      <c r="D2072" s="40" t="s">
        <v>336</v>
      </c>
      <c r="E2072" s="40" t="s">
        <v>337</v>
      </c>
      <c r="F2072" s="40" t="s">
        <v>48</v>
      </c>
      <c r="G2072" s="40" t="s">
        <v>23</v>
      </c>
      <c r="H2072" s="40" t="s">
        <v>529</v>
      </c>
      <c r="I2072" s="15" t="str">
        <f t="shared" si="161"/>
        <v>MZQ</v>
      </c>
      <c r="J2072" s="52">
        <v>142</v>
      </c>
      <c r="K2072" s="53">
        <v>17.6752</v>
      </c>
      <c r="L2072" s="54">
        <f t="shared" si="162"/>
        <v>2509.88</v>
      </c>
      <c r="M2072" s="56">
        <v>17.6752</v>
      </c>
      <c r="N2072" s="50">
        <v>6.3014000000000001</v>
      </c>
      <c r="O2072" s="50">
        <v>0.80649999999999999</v>
      </c>
      <c r="P2072" s="70">
        <f t="shared" si="163"/>
        <v>17.6752</v>
      </c>
      <c r="Q2072" s="37">
        <f t="shared" si="164"/>
        <v>2509.88</v>
      </c>
      <c r="R2072" s="36"/>
      <c r="S2072" s="37"/>
      <c r="U2072" s="36"/>
      <c r="V2072" s="37"/>
      <c r="W2072" s="40" t="s">
        <v>205</v>
      </c>
      <c r="X2072" s="39" t="s">
        <v>366</v>
      </c>
      <c r="Y2072" s="40" t="s">
        <v>4065</v>
      </c>
      <c r="Z2072" s="40" t="s">
        <v>2416</v>
      </c>
      <c r="AA2072" s="40" t="s">
        <v>525</v>
      </c>
      <c r="AB2072" s="40" t="s">
        <v>2476</v>
      </c>
      <c r="AC2072" s="40" t="s">
        <v>4817</v>
      </c>
      <c r="AD2072" s="59" t="s">
        <v>4940</v>
      </c>
    </row>
    <row r="2073" spans="1:30">
      <c r="A2073" s="15" t="str">
        <f t="shared" si="160"/>
        <v>2022-3</v>
      </c>
      <c r="B2073" s="40" t="s">
        <v>4603</v>
      </c>
      <c r="C2073" s="47">
        <v>44650</v>
      </c>
      <c r="D2073" s="40" t="s">
        <v>4604</v>
      </c>
      <c r="E2073" s="40" t="s">
        <v>365</v>
      </c>
      <c r="F2073" s="40" t="s">
        <v>55</v>
      </c>
      <c r="G2073" s="40" t="s">
        <v>23</v>
      </c>
      <c r="H2073" s="40" t="s">
        <v>512</v>
      </c>
      <c r="I2073" s="15" t="str">
        <f t="shared" si="161"/>
        <v>MZQ</v>
      </c>
      <c r="J2073" s="52">
        <v>1005</v>
      </c>
      <c r="K2073" s="53">
        <v>0</v>
      </c>
      <c r="L2073" s="54">
        <f t="shared" si="162"/>
        <v>0</v>
      </c>
      <c r="M2073" s="56">
        <v>18.010000000000002</v>
      </c>
      <c r="N2073" s="50">
        <v>6.3014000000000001</v>
      </c>
      <c r="O2073" s="50">
        <v>0.80649999999999999</v>
      </c>
      <c r="P2073" s="70">
        <f t="shared" si="163"/>
        <v>18.010000000000002</v>
      </c>
      <c r="Q2073" s="37">
        <f t="shared" si="164"/>
        <v>18100.05</v>
      </c>
      <c r="R2073" s="36"/>
      <c r="S2073" s="37"/>
      <c r="U2073" s="36"/>
      <c r="V2073" s="37"/>
      <c r="W2073" s="40" t="s">
        <v>21</v>
      </c>
      <c r="X2073" s="39" t="s">
        <v>366</v>
      </c>
      <c r="Y2073" s="40" t="s">
        <v>4066</v>
      </c>
      <c r="Z2073" s="40" t="s">
        <v>2437</v>
      </c>
      <c r="AA2073" s="40" t="s">
        <v>516</v>
      </c>
      <c r="AB2073" s="40" t="s">
        <v>2477</v>
      </c>
      <c r="AC2073" s="40" t="s">
        <v>4805</v>
      </c>
      <c r="AD2073" s="59" t="s">
        <v>4940</v>
      </c>
    </row>
    <row r="2074" spans="1:30">
      <c r="A2074" s="15" t="str">
        <f t="shared" si="160"/>
        <v>2022-3</v>
      </c>
      <c r="B2074" s="40" t="s">
        <v>794</v>
      </c>
      <c r="C2074" s="47">
        <v>44645</v>
      </c>
      <c r="D2074" s="40" t="s">
        <v>795</v>
      </c>
      <c r="E2074" s="40" t="s">
        <v>26</v>
      </c>
      <c r="F2074" s="40" t="s">
        <v>232</v>
      </c>
      <c r="G2074" s="40" t="s">
        <v>23</v>
      </c>
      <c r="H2074" s="40" t="s">
        <v>1347</v>
      </c>
      <c r="I2074" s="15" t="str">
        <f t="shared" si="161"/>
        <v>MZQ</v>
      </c>
      <c r="J2074" s="52">
        <v>32667</v>
      </c>
      <c r="K2074" s="53">
        <v>22.75</v>
      </c>
      <c r="L2074" s="54">
        <f t="shared" si="162"/>
        <v>743174.25</v>
      </c>
      <c r="M2074" s="56">
        <v>18.2301</v>
      </c>
      <c r="N2074" s="50">
        <v>6.3014000000000001</v>
      </c>
      <c r="O2074" s="50">
        <v>0.80649999999999999</v>
      </c>
      <c r="P2074" s="70">
        <f t="shared" si="163"/>
        <v>18.2301</v>
      </c>
      <c r="Q2074" s="37">
        <f t="shared" si="164"/>
        <v>595522.68000000005</v>
      </c>
      <c r="R2074" s="36"/>
      <c r="S2074" s="37"/>
      <c r="U2074" s="36"/>
      <c r="V2074" s="37"/>
      <c r="W2074" s="40" t="s">
        <v>1062</v>
      </c>
      <c r="X2074" s="39" t="s">
        <v>366</v>
      </c>
      <c r="Y2074" s="40" t="s">
        <v>4067</v>
      </c>
      <c r="Z2074" s="40" t="s">
        <v>2461</v>
      </c>
      <c r="AA2074" s="40" t="s">
        <v>532</v>
      </c>
      <c r="AB2074" s="40" t="s">
        <v>2475</v>
      </c>
      <c r="AC2074" s="40" t="s">
        <v>4633</v>
      </c>
      <c r="AD2074" s="59" t="s">
        <v>4940</v>
      </c>
    </row>
    <row r="2075" spans="1:30">
      <c r="A2075" s="15" t="str">
        <f t="shared" si="160"/>
        <v>2022-3</v>
      </c>
      <c r="B2075" s="40" t="s">
        <v>4605</v>
      </c>
      <c r="C2075" s="47">
        <v>44648</v>
      </c>
      <c r="D2075" s="40" t="s">
        <v>4606</v>
      </c>
      <c r="E2075" s="40" t="s">
        <v>63</v>
      </c>
      <c r="F2075" s="40" t="s">
        <v>64</v>
      </c>
      <c r="G2075" s="40" t="s">
        <v>23</v>
      </c>
      <c r="H2075" s="40" t="s">
        <v>512</v>
      </c>
      <c r="I2075" s="15" t="str">
        <f t="shared" si="161"/>
        <v>MHK</v>
      </c>
      <c r="J2075" s="52">
        <v>45.767000000000003</v>
      </c>
      <c r="K2075" s="53">
        <v>119</v>
      </c>
      <c r="L2075" s="54">
        <f t="shared" si="162"/>
        <v>5446.27</v>
      </c>
      <c r="M2075" s="56">
        <v>18.38</v>
      </c>
      <c r="N2075" s="50">
        <v>6.3014000000000001</v>
      </c>
      <c r="O2075" s="50">
        <v>0.80649999999999999</v>
      </c>
      <c r="P2075" s="70">
        <f t="shared" si="163"/>
        <v>115.8197</v>
      </c>
      <c r="Q2075" s="37">
        <f t="shared" si="164"/>
        <v>5300.72</v>
      </c>
      <c r="R2075" s="36"/>
      <c r="S2075" s="37"/>
      <c r="U2075" s="36"/>
      <c r="V2075" s="37"/>
      <c r="W2075" s="40" t="s">
        <v>61</v>
      </c>
      <c r="X2075" s="39" t="s">
        <v>369</v>
      </c>
      <c r="Y2075" s="40" t="s">
        <v>4069</v>
      </c>
      <c r="Z2075" s="40" t="s">
        <v>2431</v>
      </c>
      <c r="AA2075" s="40" t="s">
        <v>511</v>
      </c>
      <c r="AB2075" s="40" t="s">
        <v>2474</v>
      </c>
      <c r="AC2075" s="40" t="s">
        <v>4789</v>
      </c>
      <c r="AD2075" s="59" t="s">
        <v>4939</v>
      </c>
    </row>
    <row r="2076" spans="1:30">
      <c r="A2076" s="15" t="str">
        <f t="shared" si="160"/>
        <v>2022-3</v>
      </c>
      <c r="B2076" s="40" t="s">
        <v>92</v>
      </c>
      <c r="C2076" s="47">
        <v>44645</v>
      </c>
      <c r="D2076" s="40" t="s">
        <v>93</v>
      </c>
      <c r="E2076" s="40" t="s">
        <v>63</v>
      </c>
      <c r="F2076" s="40" t="s">
        <v>64</v>
      </c>
      <c r="G2076" s="40" t="s">
        <v>23</v>
      </c>
      <c r="H2076" s="40" t="s">
        <v>512</v>
      </c>
      <c r="I2076" s="15" t="str">
        <f t="shared" si="161"/>
        <v>MHK</v>
      </c>
      <c r="J2076" s="52">
        <v>200.501</v>
      </c>
      <c r="K2076" s="53">
        <v>119</v>
      </c>
      <c r="L2076" s="54">
        <f t="shared" si="162"/>
        <v>23859.62</v>
      </c>
      <c r="M2076" s="56">
        <v>18.38</v>
      </c>
      <c r="N2076" s="50">
        <v>6.3014000000000001</v>
      </c>
      <c r="O2076" s="50">
        <v>0.80649999999999999</v>
      </c>
      <c r="P2076" s="70">
        <f t="shared" si="163"/>
        <v>115.8197</v>
      </c>
      <c r="Q2076" s="37">
        <f t="shared" si="164"/>
        <v>23221.97</v>
      </c>
      <c r="R2076" s="36"/>
      <c r="S2076" s="37"/>
      <c r="U2076" s="36"/>
      <c r="V2076" s="37"/>
      <c r="W2076" s="40" t="s">
        <v>61</v>
      </c>
      <c r="X2076" s="39" t="s">
        <v>369</v>
      </c>
      <c r="Y2076" s="40" t="s">
        <v>4068</v>
      </c>
      <c r="Z2076" s="40" t="s">
        <v>2431</v>
      </c>
      <c r="AA2076" s="40" t="s">
        <v>513</v>
      </c>
      <c r="AB2076" s="40" t="s">
        <v>2477</v>
      </c>
      <c r="AC2076" s="40" t="s">
        <v>4907</v>
      </c>
      <c r="AD2076" s="59" t="s">
        <v>4939</v>
      </c>
    </row>
    <row r="2077" spans="1:30">
      <c r="A2077" s="15" t="str">
        <f t="shared" si="160"/>
        <v>2022-3</v>
      </c>
      <c r="B2077" s="40" t="s">
        <v>314</v>
      </c>
      <c r="C2077" s="47">
        <v>44648</v>
      </c>
      <c r="D2077" s="40" t="s">
        <v>315</v>
      </c>
      <c r="E2077" s="40" t="s">
        <v>63</v>
      </c>
      <c r="F2077" s="40" t="s">
        <v>64</v>
      </c>
      <c r="G2077" s="40" t="s">
        <v>23</v>
      </c>
      <c r="H2077" s="40" t="s">
        <v>512</v>
      </c>
      <c r="I2077" s="15" t="str">
        <f t="shared" si="161"/>
        <v>MHK</v>
      </c>
      <c r="J2077" s="52">
        <v>45.317</v>
      </c>
      <c r="K2077" s="53">
        <v>135.1</v>
      </c>
      <c r="L2077" s="54">
        <f t="shared" si="162"/>
        <v>6122.33</v>
      </c>
      <c r="M2077" s="56">
        <v>21.21</v>
      </c>
      <c r="N2077" s="50">
        <v>6.3014000000000001</v>
      </c>
      <c r="O2077" s="50">
        <v>0.80649999999999999</v>
      </c>
      <c r="P2077" s="70">
        <f t="shared" si="163"/>
        <v>133.65270000000001</v>
      </c>
      <c r="Q2077" s="37">
        <f t="shared" si="164"/>
        <v>6056.74</v>
      </c>
      <c r="R2077" s="36"/>
      <c r="S2077" s="37"/>
      <c r="U2077" s="36"/>
      <c r="V2077" s="37"/>
      <c r="W2077" s="40" t="s">
        <v>61</v>
      </c>
      <c r="X2077" s="39" t="s">
        <v>369</v>
      </c>
      <c r="Y2077" s="40" t="s">
        <v>4070</v>
      </c>
      <c r="Z2077" s="40" t="s">
        <v>2431</v>
      </c>
      <c r="AA2077" s="40" t="s">
        <v>511</v>
      </c>
      <c r="AB2077" s="40" t="s">
        <v>2474</v>
      </c>
      <c r="AC2077" s="40" t="s">
        <v>4789</v>
      </c>
      <c r="AD2077" s="59" t="s">
        <v>4939</v>
      </c>
    </row>
    <row r="2078" spans="1:30">
      <c r="A2078" s="15" t="str">
        <f t="shared" si="160"/>
        <v>2022-3</v>
      </c>
      <c r="B2078" s="40" t="s">
        <v>65</v>
      </c>
      <c r="C2078" s="47">
        <v>44645</v>
      </c>
      <c r="D2078" s="40" t="s">
        <v>66</v>
      </c>
      <c r="E2078" s="40" t="s">
        <v>63</v>
      </c>
      <c r="F2078" s="40" t="s">
        <v>64</v>
      </c>
      <c r="G2078" s="40" t="s">
        <v>23</v>
      </c>
      <c r="H2078" s="40" t="s">
        <v>512</v>
      </c>
      <c r="I2078" s="15" t="str">
        <f t="shared" si="161"/>
        <v>MHK</v>
      </c>
      <c r="J2078" s="52">
        <v>244.083</v>
      </c>
      <c r="K2078" s="53">
        <v>144.19999999999999</v>
      </c>
      <c r="L2078" s="54">
        <f t="shared" si="162"/>
        <v>35196.769999999997</v>
      </c>
      <c r="M2078" s="56">
        <v>22.58</v>
      </c>
      <c r="N2078" s="50">
        <v>6.3014000000000001</v>
      </c>
      <c r="O2078" s="50">
        <v>0.80649999999999999</v>
      </c>
      <c r="P2078" s="70">
        <f t="shared" si="163"/>
        <v>142.28559999999999</v>
      </c>
      <c r="Q2078" s="37">
        <f t="shared" si="164"/>
        <v>34729.5</v>
      </c>
      <c r="R2078" s="36"/>
      <c r="S2078" s="37"/>
      <c r="U2078" s="36"/>
      <c r="V2078" s="37"/>
      <c r="W2078" s="40" t="s">
        <v>61</v>
      </c>
      <c r="X2078" s="39" t="s">
        <v>369</v>
      </c>
      <c r="Y2078" s="40" t="s">
        <v>4071</v>
      </c>
      <c r="Z2078" s="40" t="s">
        <v>2431</v>
      </c>
      <c r="AA2078" s="40" t="s">
        <v>513</v>
      </c>
      <c r="AB2078" s="40" t="s">
        <v>2477</v>
      </c>
      <c r="AC2078" s="40" t="s">
        <v>4907</v>
      </c>
      <c r="AD2078" s="59" t="s">
        <v>4939</v>
      </c>
    </row>
    <row r="2079" spans="1:30">
      <c r="A2079" s="15" t="str">
        <f t="shared" si="160"/>
        <v>2022-3</v>
      </c>
      <c r="B2079" s="40" t="s">
        <v>150</v>
      </c>
      <c r="C2079" s="47">
        <v>44625</v>
      </c>
      <c r="D2079" s="40" t="s">
        <v>151</v>
      </c>
      <c r="E2079" s="40" t="s">
        <v>63</v>
      </c>
      <c r="F2079" s="40" t="s">
        <v>64</v>
      </c>
      <c r="G2079" s="40" t="s">
        <v>23</v>
      </c>
      <c r="H2079" s="40" t="s">
        <v>512</v>
      </c>
      <c r="I2079" s="15" t="str">
        <f t="shared" si="161"/>
        <v>MHK</v>
      </c>
      <c r="J2079" s="52">
        <v>43.892000000000003</v>
      </c>
      <c r="K2079" s="53">
        <v>144.19999999999999</v>
      </c>
      <c r="L2079" s="54">
        <f t="shared" si="162"/>
        <v>6329.23</v>
      </c>
      <c r="M2079" s="56">
        <v>22.68</v>
      </c>
      <c r="N2079" s="50">
        <v>6.3014000000000001</v>
      </c>
      <c r="O2079" s="50">
        <v>0.80649999999999999</v>
      </c>
      <c r="P2079" s="70">
        <f t="shared" si="163"/>
        <v>142.91579999999999</v>
      </c>
      <c r="Q2079" s="37">
        <f t="shared" si="164"/>
        <v>6272.86</v>
      </c>
      <c r="R2079" s="36"/>
      <c r="S2079" s="37"/>
      <c r="U2079" s="36"/>
      <c r="V2079" s="37"/>
      <c r="W2079" s="40" t="s">
        <v>61</v>
      </c>
      <c r="X2079" s="39" t="s">
        <v>369</v>
      </c>
      <c r="Y2079" s="40" t="s">
        <v>4072</v>
      </c>
      <c r="Z2079" s="40" t="s">
        <v>2431</v>
      </c>
      <c r="AA2079" s="40" t="s">
        <v>513</v>
      </c>
      <c r="AB2079" s="40" t="s">
        <v>2477</v>
      </c>
      <c r="AC2079" s="40" t="s">
        <v>4910</v>
      </c>
      <c r="AD2079" s="59" t="s">
        <v>4939</v>
      </c>
    </row>
    <row r="2080" spans="1:30">
      <c r="A2080" s="15" t="str">
        <f t="shared" si="160"/>
        <v>2022-3</v>
      </c>
      <c r="B2080" s="40" t="s">
        <v>150</v>
      </c>
      <c r="C2080" s="47">
        <v>44625</v>
      </c>
      <c r="D2080" s="40" t="s">
        <v>151</v>
      </c>
      <c r="E2080" s="40" t="s">
        <v>63</v>
      </c>
      <c r="F2080" s="40" t="s">
        <v>64</v>
      </c>
      <c r="G2080" s="40" t="s">
        <v>23</v>
      </c>
      <c r="H2080" s="40" t="s">
        <v>512</v>
      </c>
      <c r="I2080" s="15" t="str">
        <f t="shared" si="161"/>
        <v>MHK</v>
      </c>
      <c r="J2080" s="52">
        <v>-50</v>
      </c>
      <c r="K2080" s="53">
        <v>144.19999999999999</v>
      </c>
      <c r="L2080" s="54">
        <f t="shared" si="162"/>
        <v>-7210</v>
      </c>
      <c r="M2080" s="56">
        <v>22.68</v>
      </c>
      <c r="N2080" s="50">
        <v>6.3014000000000001</v>
      </c>
      <c r="O2080" s="50">
        <v>0.80649999999999999</v>
      </c>
      <c r="P2080" s="70">
        <f t="shared" si="163"/>
        <v>142.91579999999999</v>
      </c>
      <c r="Q2080" s="37">
        <f t="shared" si="164"/>
        <v>-7145.79</v>
      </c>
      <c r="R2080" s="36"/>
      <c r="S2080" s="37"/>
      <c r="U2080" s="36"/>
      <c r="V2080" s="37"/>
      <c r="W2080" s="40" t="s">
        <v>61</v>
      </c>
      <c r="X2080" s="39" t="s">
        <v>369</v>
      </c>
      <c r="Y2080" s="40" t="s">
        <v>4072</v>
      </c>
      <c r="Z2080" s="40" t="s">
        <v>2431</v>
      </c>
      <c r="AA2080" s="40" t="s">
        <v>513</v>
      </c>
      <c r="AB2080" s="40" t="s">
        <v>2477</v>
      </c>
      <c r="AC2080" s="40" t="s">
        <v>4911</v>
      </c>
      <c r="AD2080" s="59" t="s">
        <v>4939</v>
      </c>
    </row>
    <row r="2081" spans="1:30">
      <c r="A2081" s="15" t="str">
        <f t="shared" si="160"/>
        <v>2022-3</v>
      </c>
      <c r="B2081" s="40" t="s">
        <v>150</v>
      </c>
      <c r="C2081" s="47">
        <v>44625</v>
      </c>
      <c r="D2081" s="40" t="s">
        <v>151</v>
      </c>
      <c r="E2081" s="40" t="s">
        <v>63</v>
      </c>
      <c r="F2081" s="40" t="s">
        <v>64</v>
      </c>
      <c r="G2081" s="40" t="s">
        <v>23</v>
      </c>
      <c r="H2081" s="40" t="s">
        <v>512</v>
      </c>
      <c r="I2081" s="15" t="str">
        <f t="shared" si="161"/>
        <v>MHK</v>
      </c>
      <c r="J2081" s="52">
        <v>50</v>
      </c>
      <c r="K2081" s="53">
        <v>144.19999999999999</v>
      </c>
      <c r="L2081" s="54">
        <f t="shared" si="162"/>
        <v>7210</v>
      </c>
      <c r="M2081" s="56">
        <v>22.68</v>
      </c>
      <c r="N2081" s="50">
        <v>6.3014000000000001</v>
      </c>
      <c r="O2081" s="50">
        <v>0.80649999999999999</v>
      </c>
      <c r="P2081" s="70">
        <f t="shared" si="163"/>
        <v>142.91579999999999</v>
      </c>
      <c r="Q2081" s="37">
        <f t="shared" si="164"/>
        <v>7145.79</v>
      </c>
      <c r="R2081" s="36"/>
      <c r="S2081" s="37"/>
      <c r="U2081" s="36"/>
      <c r="V2081" s="37"/>
      <c r="W2081" s="40" t="s">
        <v>61</v>
      </c>
      <c r="X2081" s="39" t="s">
        <v>369</v>
      </c>
      <c r="Y2081" s="40" t="s">
        <v>4072</v>
      </c>
      <c r="Z2081" s="40" t="s">
        <v>2431</v>
      </c>
      <c r="AA2081" s="40" t="s">
        <v>513</v>
      </c>
      <c r="AB2081" s="40" t="s">
        <v>2477</v>
      </c>
      <c r="AC2081" s="40" t="s">
        <v>4910</v>
      </c>
      <c r="AD2081" s="59" t="s">
        <v>4939</v>
      </c>
    </row>
    <row r="2082" spans="1:30">
      <c r="A2082" s="15" t="str">
        <f t="shared" si="160"/>
        <v>2022-3</v>
      </c>
      <c r="B2082" s="40" t="s">
        <v>942</v>
      </c>
      <c r="C2082" s="47">
        <v>44645</v>
      </c>
      <c r="D2082" s="40" t="s">
        <v>943</v>
      </c>
      <c r="E2082" s="40" t="s">
        <v>63</v>
      </c>
      <c r="F2082" s="40" t="s">
        <v>64</v>
      </c>
      <c r="G2082" s="40" t="s">
        <v>23</v>
      </c>
      <c r="H2082" s="40" t="s">
        <v>512</v>
      </c>
      <c r="I2082" s="15" t="str">
        <f t="shared" si="161"/>
        <v>MHK</v>
      </c>
      <c r="J2082" s="52">
        <v>205.95</v>
      </c>
      <c r="K2082" s="53">
        <v>151.41</v>
      </c>
      <c r="L2082" s="54">
        <f t="shared" si="162"/>
        <v>31182.89</v>
      </c>
      <c r="M2082" s="56">
        <v>23.62</v>
      </c>
      <c r="N2082" s="50">
        <v>6.3014000000000001</v>
      </c>
      <c r="O2082" s="50">
        <v>0.80649999999999999</v>
      </c>
      <c r="P2082" s="70">
        <f t="shared" si="163"/>
        <v>148.8391</v>
      </c>
      <c r="Q2082" s="37">
        <f t="shared" si="164"/>
        <v>30653.41</v>
      </c>
      <c r="R2082" s="36"/>
      <c r="S2082" s="37"/>
      <c r="U2082" s="36"/>
      <c r="V2082" s="37"/>
      <c r="W2082" s="40" t="s">
        <v>61</v>
      </c>
      <c r="X2082" s="39" t="s">
        <v>369</v>
      </c>
      <c r="Y2082" s="40" t="s">
        <v>4073</v>
      </c>
      <c r="Z2082" s="40" t="s">
        <v>2431</v>
      </c>
      <c r="AA2082" s="40" t="s">
        <v>513</v>
      </c>
      <c r="AB2082" s="40" t="s">
        <v>2477</v>
      </c>
      <c r="AC2082" s="40" t="s">
        <v>4907</v>
      </c>
      <c r="AD2082" s="59" t="s">
        <v>4939</v>
      </c>
    </row>
    <row r="2083" spans="1:30">
      <c r="A2083" s="15" t="str">
        <f t="shared" si="160"/>
        <v>2022-3</v>
      </c>
      <c r="B2083" s="40" t="s">
        <v>1169</v>
      </c>
      <c r="C2083" s="47">
        <v>44637</v>
      </c>
      <c r="D2083" s="40" t="s">
        <v>1170</v>
      </c>
      <c r="E2083" s="40" t="s">
        <v>365</v>
      </c>
      <c r="F2083" s="40" t="s">
        <v>207</v>
      </c>
      <c r="G2083" s="40" t="s">
        <v>23</v>
      </c>
      <c r="H2083" s="40" t="s">
        <v>529</v>
      </c>
      <c r="I2083" s="15" t="str">
        <f t="shared" si="161"/>
        <v>MZQ</v>
      </c>
      <c r="J2083" s="52">
        <v>300</v>
      </c>
      <c r="K2083" s="53">
        <v>32.683799999999998</v>
      </c>
      <c r="L2083" s="54">
        <f t="shared" si="162"/>
        <v>9805.14</v>
      </c>
      <c r="M2083" s="56">
        <v>32</v>
      </c>
      <c r="N2083" s="50">
        <v>6.3014000000000001</v>
      </c>
      <c r="O2083" s="50">
        <v>0.80649999999999999</v>
      </c>
      <c r="P2083" s="70">
        <f t="shared" si="163"/>
        <v>32</v>
      </c>
      <c r="Q2083" s="37">
        <f t="shared" si="164"/>
        <v>9600</v>
      </c>
      <c r="R2083" s="36"/>
      <c r="S2083" s="37"/>
      <c r="U2083" s="36"/>
      <c r="V2083" s="37"/>
      <c r="W2083" s="40" t="s">
        <v>254</v>
      </c>
      <c r="X2083" s="39" t="s">
        <v>366</v>
      </c>
      <c r="Y2083" s="40" t="s">
        <v>2186</v>
      </c>
      <c r="Z2083" s="40" t="s">
        <v>2470</v>
      </c>
      <c r="AA2083" s="40" t="s">
        <v>532</v>
      </c>
      <c r="AB2083" s="40" t="s">
        <v>2475</v>
      </c>
      <c r="AC2083" s="40" t="s">
        <v>4822</v>
      </c>
      <c r="AD2083" s="59" t="s">
        <v>4940</v>
      </c>
    </row>
    <row r="2084" spans="1:30">
      <c r="A2084" s="15" t="str">
        <f t="shared" si="160"/>
        <v>2022-3</v>
      </c>
      <c r="B2084" s="40" t="s">
        <v>1048</v>
      </c>
      <c r="C2084" s="47">
        <v>44637</v>
      </c>
      <c r="D2084" s="40" t="s">
        <v>1049</v>
      </c>
      <c r="E2084" s="40" t="s">
        <v>365</v>
      </c>
      <c r="F2084" s="40" t="s">
        <v>207</v>
      </c>
      <c r="G2084" s="40" t="s">
        <v>23</v>
      </c>
      <c r="H2084" s="40" t="s">
        <v>529</v>
      </c>
      <c r="I2084" s="15" t="str">
        <f t="shared" si="161"/>
        <v>MZQ</v>
      </c>
      <c r="J2084" s="52">
        <v>300</v>
      </c>
      <c r="K2084" s="53">
        <v>34.004300000000001</v>
      </c>
      <c r="L2084" s="54">
        <f t="shared" si="162"/>
        <v>10201.290000000001</v>
      </c>
      <c r="M2084" s="56">
        <v>33.5</v>
      </c>
      <c r="N2084" s="50">
        <v>6.3014000000000001</v>
      </c>
      <c r="O2084" s="50">
        <v>0.80649999999999999</v>
      </c>
      <c r="P2084" s="70">
        <f t="shared" si="163"/>
        <v>33.5</v>
      </c>
      <c r="Q2084" s="37">
        <f t="shared" si="164"/>
        <v>10050</v>
      </c>
      <c r="R2084" s="36"/>
      <c r="S2084" s="37"/>
      <c r="U2084" s="36"/>
      <c r="V2084" s="37"/>
      <c r="W2084" s="40" t="s">
        <v>254</v>
      </c>
      <c r="X2084" s="39" t="s">
        <v>366</v>
      </c>
      <c r="Y2084" s="40" t="s">
        <v>2187</v>
      </c>
      <c r="Z2084" s="40" t="s">
        <v>2470</v>
      </c>
      <c r="AA2084" s="40" t="s">
        <v>532</v>
      </c>
      <c r="AB2084" s="40" t="s">
        <v>2475</v>
      </c>
      <c r="AC2084" s="40" t="s">
        <v>4822</v>
      </c>
      <c r="AD2084" s="59" t="s">
        <v>4940</v>
      </c>
    </row>
    <row r="2085" spans="1:30">
      <c r="A2085" s="15" t="str">
        <f t="shared" si="160"/>
        <v>2022-3</v>
      </c>
      <c r="B2085" s="40" t="s">
        <v>1287</v>
      </c>
      <c r="C2085" s="47">
        <v>44636</v>
      </c>
      <c r="D2085" s="40" t="s">
        <v>1298</v>
      </c>
      <c r="E2085" s="40" t="s">
        <v>365</v>
      </c>
      <c r="F2085" s="40" t="s">
        <v>48</v>
      </c>
      <c r="G2085" s="40" t="s">
        <v>23</v>
      </c>
      <c r="H2085" s="40" t="s">
        <v>529</v>
      </c>
      <c r="I2085" s="15" t="str">
        <f t="shared" si="161"/>
        <v>MZQ</v>
      </c>
      <c r="J2085" s="52">
        <v>100</v>
      </c>
      <c r="K2085" s="53">
        <v>35</v>
      </c>
      <c r="L2085" s="54">
        <f t="shared" si="162"/>
        <v>3500</v>
      </c>
      <c r="M2085" s="56">
        <v>46.95</v>
      </c>
      <c r="N2085" s="50">
        <v>6.3014000000000001</v>
      </c>
      <c r="O2085" s="50">
        <v>0.80649999999999999</v>
      </c>
      <c r="P2085" s="70">
        <f t="shared" si="163"/>
        <v>46.95</v>
      </c>
      <c r="Q2085" s="37">
        <f t="shared" si="164"/>
        <v>4695</v>
      </c>
      <c r="R2085" s="36"/>
      <c r="S2085" s="37"/>
      <c r="U2085" s="36"/>
      <c r="V2085" s="37"/>
      <c r="W2085" s="40" t="s">
        <v>4631</v>
      </c>
      <c r="X2085" s="39" t="s">
        <v>366</v>
      </c>
      <c r="Y2085" s="40" t="s">
        <v>4075</v>
      </c>
      <c r="Z2085" s="40" t="s">
        <v>4938</v>
      </c>
      <c r="AA2085" s="40" t="s">
        <v>532</v>
      </c>
      <c r="AB2085" s="40" t="s">
        <v>2475</v>
      </c>
      <c r="AC2085" s="40" t="s">
        <v>4913</v>
      </c>
      <c r="AD2085" s="59" t="s">
        <v>4940</v>
      </c>
    </row>
    <row r="2086" spans="1:30">
      <c r="A2086" s="15" t="str">
        <f t="shared" si="160"/>
        <v>2022-3</v>
      </c>
      <c r="B2086" s="40" t="s">
        <v>1287</v>
      </c>
      <c r="C2086" s="47">
        <v>44624</v>
      </c>
      <c r="D2086" s="40" t="s">
        <v>1298</v>
      </c>
      <c r="E2086" s="40" t="s">
        <v>365</v>
      </c>
      <c r="F2086" s="40" t="s">
        <v>48</v>
      </c>
      <c r="G2086" s="40" t="s">
        <v>23</v>
      </c>
      <c r="H2086" s="40" t="s">
        <v>529</v>
      </c>
      <c r="I2086" s="15" t="str">
        <f t="shared" si="161"/>
        <v>MZQ</v>
      </c>
      <c r="J2086" s="52">
        <v>50</v>
      </c>
      <c r="K2086" s="53">
        <v>35</v>
      </c>
      <c r="L2086" s="54">
        <f t="shared" si="162"/>
        <v>1750</v>
      </c>
      <c r="M2086" s="56">
        <v>46.95</v>
      </c>
      <c r="N2086" s="50">
        <v>6.3014000000000001</v>
      </c>
      <c r="O2086" s="50">
        <v>0.80649999999999999</v>
      </c>
      <c r="P2086" s="70">
        <f t="shared" si="163"/>
        <v>46.95</v>
      </c>
      <c r="Q2086" s="37">
        <f t="shared" si="164"/>
        <v>2347.5</v>
      </c>
      <c r="R2086" s="36"/>
      <c r="S2086" s="37"/>
      <c r="U2086" s="36"/>
      <c r="V2086" s="37"/>
      <c r="W2086" s="40" t="s">
        <v>4631</v>
      </c>
      <c r="X2086" s="39" t="s">
        <v>366</v>
      </c>
      <c r="Y2086" s="40" t="s">
        <v>4074</v>
      </c>
      <c r="Z2086" s="40" t="s">
        <v>4938</v>
      </c>
      <c r="AA2086" s="40" t="s">
        <v>532</v>
      </c>
      <c r="AB2086" s="40" t="s">
        <v>2475</v>
      </c>
      <c r="AC2086" s="40" t="s">
        <v>4912</v>
      </c>
      <c r="AD2086" s="59" t="s">
        <v>4940</v>
      </c>
    </row>
    <row r="2087" spans="1:30">
      <c r="A2087" s="15" t="str">
        <f t="shared" si="160"/>
        <v>2022-3</v>
      </c>
      <c r="B2087" s="40" t="s">
        <v>4607</v>
      </c>
      <c r="C2087" s="47">
        <v>44621</v>
      </c>
      <c r="D2087" s="40" t="s">
        <v>4608</v>
      </c>
      <c r="E2087" s="40" t="s">
        <v>47</v>
      </c>
      <c r="F2087" s="40" t="s">
        <v>207</v>
      </c>
      <c r="G2087" s="40" t="s">
        <v>23</v>
      </c>
      <c r="H2087" s="40" t="s">
        <v>529</v>
      </c>
      <c r="I2087" s="15" t="str">
        <f t="shared" si="161"/>
        <v>MZQ</v>
      </c>
      <c r="J2087" s="52">
        <v>600</v>
      </c>
      <c r="K2087" s="53">
        <v>48.5</v>
      </c>
      <c r="L2087" s="54">
        <f t="shared" si="162"/>
        <v>29100</v>
      </c>
      <c r="M2087" s="56">
        <v>48.5</v>
      </c>
      <c r="N2087" s="50">
        <v>6.3014000000000001</v>
      </c>
      <c r="O2087" s="50">
        <v>0.80649999999999999</v>
      </c>
      <c r="P2087" s="70">
        <f t="shared" si="163"/>
        <v>48.5</v>
      </c>
      <c r="Q2087" s="37">
        <f t="shared" si="164"/>
        <v>29100</v>
      </c>
      <c r="R2087" s="36"/>
      <c r="S2087" s="37"/>
      <c r="U2087" s="36"/>
      <c r="V2087" s="37"/>
      <c r="W2087" s="40" t="s">
        <v>45</v>
      </c>
      <c r="X2087" s="39" t="s">
        <v>366</v>
      </c>
      <c r="Y2087" s="40" t="s">
        <v>4076</v>
      </c>
      <c r="Z2087" s="40" t="s">
        <v>2466</v>
      </c>
      <c r="AA2087" s="40" t="s">
        <v>517</v>
      </c>
      <c r="AB2087" s="40" t="s">
        <v>2475</v>
      </c>
      <c r="AC2087" s="40" t="s">
        <v>4914</v>
      </c>
      <c r="AD2087" s="59" t="s">
        <v>4940</v>
      </c>
    </row>
    <row r="2088" spans="1:30">
      <c r="A2088" s="15" t="str">
        <f t="shared" si="160"/>
        <v>2022-3</v>
      </c>
      <c r="B2088" s="40" t="s">
        <v>4609</v>
      </c>
      <c r="C2088" s="47">
        <v>44630</v>
      </c>
      <c r="D2088" s="40" t="s">
        <v>4610</v>
      </c>
      <c r="E2088" s="40" t="s">
        <v>47</v>
      </c>
      <c r="F2088" s="40" t="s">
        <v>48</v>
      </c>
      <c r="G2088" s="40" t="s">
        <v>23</v>
      </c>
      <c r="H2088" s="40" t="s">
        <v>529</v>
      </c>
      <c r="I2088" s="15" t="str">
        <f t="shared" si="161"/>
        <v>MZQ</v>
      </c>
      <c r="J2088" s="52">
        <v>140</v>
      </c>
      <c r="K2088" s="53">
        <v>49.890700000000002</v>
      </c>
      <c r="L2088" s="54">
        <f t="shared" si="162"/>
        <v>6984.7</v>
      </c>
      <c r="M2088" s="56">
        <v>49.890700000000002</v>
      </c>
      <c r="N2088" s="50">
        <v>6.3014000000000001</v>
      </c>
      <c r="O2088" s="50">
        <v>0.80649999999999999</v>
      </c>
      <c r="P2088" s="70">
        <f t="shared" si="163"/>
        <v>49.890700000000002</v>
      </c>
      <c r="Q2088" s="37">
        <f t="shared" si="164"/>
        <v>6984.7</v>
      </c>
      <c r="R2088" s="36"/>
      <c r="S2088" s="37"/>
      <c r="U2088" s="36"/>
      <c r="V2088" s="37"/>
      <c r="W2088" s="40" t="s">
        <v>205</v>
      </c>
      <c r="X2088" s="39" t="s">
        <v>366</v>
      </c>
      <c r="Y2088" s="40" t="s">
        <v>4077</v>
      </c>
      <c r="Z2088" s="40" t="s">
        <v>2416</v>
      </c>
      <c r="AA2088" s="40" t="s">
        <v>511</v>
      </c>
      <c r="AB2088" s="40" t="s">
        <v>2474</v>
      </c>
      <c r="AC2088" s="40" t="s">
        <v>4915</v>
      </c>
      <c r="AD2088" s="59" t="s">
        <v>4940</v>
      </c>
    </row>
    <row r="2089" spans="1:30">
      <c r="A2089" s="15" t="str">
        <f t="shared" si="160"/>
        <v>2022-3</v>
      </c>
      <c r="B2089" s="40" t="s">
        <v>4611</v>
      </c>
      <c r="C2089" s="47">
        <v>44636</v>
      </c>
      <c r="D2089" s="40" t="s">
        <v>4612</v>
      </c>
      <c r="E2089" s="40" t="s">
        <v>365</v>
      </c>
      <c r="F2089" s="40" t="s">
        <v>48</v>
      </c>
      <c r="G2089" s="40" t="s">
        <v>23</v>
      </c>
      <c r="H2089" s="40" t="s">
        <v>529</v>
      </c>
      <c r="I2089" s="15" t="str">
        <f t="shared" si="161"/>
        <v>MZQ</v>
      </c>
      <c r="J2089" s="52">
        <v>100</v>
      </c>
      <c r="K2089" s="53">
        <v>39</v>
      </c>
      <c r="L2089" s="54">
        <f t="shared" si="162"/>
        <v>3900</v>
      </c>
      <c r="M2089" s="56">
        <v>52</v>
      </c>
      <c r="N2089" s="50">
        <v>6.3014000000000001</v>
      </c>
      <c r="O2089" s="50">
        <v>0.80649999999999999</v>
      </c>
      <c r="P2089" s="70">
        <f t="shared" si="163"/>
        <v>52</v>
      </c>
      <c r="Q2089" s="37">
        <f t="shared" si="164"/>
        <v>5200</v>
      </c>
      <c r="R2089" s="36"/>
      <c r="S2089" s="37"/>
      <c r="U2089" s="36"/>
      <c r="V2089" s="37"/>
      <c r="W2089" s="40" t="s">
        <v>4631</v>
      </c>
      <c r="X2089" s="39" t="s">
        <v>366</v>
      </c>
      <c r="Y2089" s="40" t="s">
        <v>4079</v>
      </c>
      <c r="Z2089" s="40" t="s">
        <v>4938</v>
      </c>
      <c r="AA2089" s="40" t="s">
        <v>532</v>
      </c>
      <c r="AB2089" s="40" t="s">
        <v>2475</v>
      </c>
      <c r="AC2089" s="40" t="s">
        <v>4913</v>
      </c>
      <c r="AD2089" s="59" t="s">
        <v>4940</v>
      </c>
    </row>
    <row r="2090" spans="1:30">
      <c r="A2090" s="15" t="str">
        <f t="shared" si="160"/>
        <v>2022-3</v>
      </c>
      <c r="B2090" s="40" t="s">
        <v>4611</v>
      </c>
      <c r="C2090" s="47">
        <v>44624</v>
      </c>
      <c r="D2090" s="40" t="s">
        <v>4612</v>
      </c>
      <c r="E2090" s="40" t="s">
        <v>365</v>
      </c>
      <c r="F2090" s="40" t="s">
        <v>48</v>
      </c>
      <c r="G2090" s="40" t="s">
        <v>23</v>
      </c>
      <c r="H2090" s="40" t="s">
        <v>529</v>
      </c>
      <c r="I2090" s="15" t="str">
        <f t="shared" si="161"/>
        <v>MZQ</v>
      </c>
      <c r="J2090" s="52">
        <v>300</v>
      </c>
      <c r="K2090" s="53">
        <v>39</v>
      </c>
      <c r="L2090" s="54">
        <f t="shared" si="162"/>
        <v>11700</v>
      </c>
      <c r="M2090" s="56">
        <v>52</v>
      </c>
      <c r="N2090" s="50">
        <v>6.3014000000000001</v>
      </c>
      <c r="O2090" s="50">
        <v>0.80649999999999999</v>
      </c>
      <c r="P2090" s="70">
        <f t="shared" si="163"/>
        <v>52</v>
      </c>
      <c r="Q2090" s="37">
        <f t="shared" si="164"/>
        <v>15600</v>
      </c>
      <c r="R2090" s="36"/>
      <c r="S2090" s="37"/>
      <c r="U2090" s="36"/>
      <c r="V2090" s="37"/>
      <c r="W2090" s="40" t="s">
        <v>4631</v>
      </c>
      <c r="X2090" s="39" t="s">
        <v>366</v>
      </c>
      <c r="Y2090" s="40" t="s">
        <v>4078</v>
      </c>
      <c r="Z2090" s="40" t="s">
        <v>4938</v>
      </c>
      <c r="AA2090" s="40" t="s">
        <v>532</v>
      </c>
      <c r="AB2090" s="40" t="s">
        <v>2475</v>
      </c>
      <c r="AC2090" s="40" t="s">
        <v>4916</v>
      </c>
      <c r="AD2090" s="59" t="s">
        <v>4940</v>
      </c>
    </row>
    <row r="2091" spans="1:30">
      <c r="A2091" s="15" t="str">
        <f t="shared" si="160"/>
        <v>2022-3</v>
      </c>
      <c r="B2091" s="40" t="s">
        <v>353</v>
      </c>
      <c r="C2091" s="47">
        <v>44624</v>
      </c>
      <c r="D2091" s="40" t="s">
        <v>354</v>
      </c>
      <c r="E2091" s="40" t="s">
        <v>365</v>
      </c>
      <c r="F2091" s="40" t="s">
        <v>48</v>
      </c>
      <c r="G2091" s="40" t="s">
        <v>23</v>
      </c>
      <c r="H2091" s="40" t="s">
        <v>529</v>
      </c>
      <c r="I2091" s="15" t="str">
        <f t="shared" si="161"/>
        <v>MZQ</v>
      </c>
      <c r="J2091" s="52">
        <v>250</v>
      </c>
      <c r="K2091" s="53">
        <v>41</v>
      </c>
      <c r="L2091" s="54">
        <f t="shared" si="162"/>
        <v>10250</v>
      </c>
      <c r="M2091" s="56">
        <v>55.3</v>
      </c>
      <c r="N2091" s="50">
        <v>6.3014000000000001</v>
      </c>
      <c r="O2091" s="50">
        <v>0.80649999999999999</v>
      </c>
      <c r="P2091" s="70">
        <f t="shared" si="163"/>
        <v>55.3</v>
      </c>
      <c r="Q2091" s="37">
        <f t="shared" si="164"/>
        <v>13825</v>
      </c>
      <c r="R2091" s="36"/>
      <c r="S2091" s="37"/>
      <c r="U2091" s="36"/>
      <c r="V2091" s="37"/>
      <c r="W2091" s="40" t="s">
        <v>4631</v>
      </c>
      <c r="X2091" s="39" t="s">
        <v>366</v>
      </c>
      <c r="Y2091" s="40" t="s">
        <v>4080</v>
      </c>
      <c r="Z2091" s="40" t="s">
        <v>4938</v>
      </c>
      <c r="AA2091" s="40" t="s">
        <v>532</v>
      </c>
      <c r="AB2091" s="40" t="s">
        <v>2475</v>
      </c>
      <c r="AC2091" s="40" t="s">
        <v>4912</v>
      </c>
      <c r="AD2091" s="59" t="s">
        <v>4940</v>
      </c>
    </row>
    <row r="2092" spans="1:30">
      <c r="A2092" s="15" t="str">
        <f t="shared" si="160"/>
        <v>2022-3</v>
      </c>
      <c r="B2092" s="40" t="s">
        <v>203</v>
      </c>
      <c r="C2092" s="47">
        <v>44644</v>
      </c>
      <c r="D2092" s="40" t="s">
        <v>204</v>
      </c>
      <c r="E2092" s="40" t="s">
        <v>26</v>
      </c>
      <c r="F2092" s="40" t="s">
        <v>64</v>
      </c>
      <c r="G2092" s="40" t="s">
        <v>23</v>
      </c>
      <c r="H2092" s="40" t="s">
        <v>512</v>
      </c>
      <c r="I2092" s="15" t="str">
        <f t="shared" si="161"/>
        <v>MZQ</v>
      </c>
      <c r="J2092" s="52">
        <v>250</v>
      </c>
      <c r="K2092" s="53">
        <v>62.09</v>
      </c>
      <c r="L2092" s="54">
        <f t="shared" si="162"/>
        <v>15522.5</v>
      </c>
      <c r="M2092" s="56">
        <v>63.008800000000001</v>
      </c>
      <c r="N2092" s="50">
        <v>6.3014000000000001</v>
      </c>
      <c r="O2092" s="50">
        <v>0.80649999999999999</v>
      </c>
      <c r="P2092" s="70">
        <f t="shared" si="163"/>
        <v>63.008800000000001</v>
      </c>
      <c r="Q2092" s="37">
        <f t="shared" si="164"/>
        <v>15752.2</v>
      </c>
      <c r="R2092" s="36"/>
      <c r="S2092" s="37"/>
      <c r="U2092" s="36"/>
      <c r="V2092" s="37"/>
      <c r="W2092" s="40" t="s">
        <v>122</v>
      </c>
      <c r="X2092" s="39" t="s">
        <v>366</v>
      </c>
      <c r="Y2092" s="40" t="s">
        <v>4081</v>
      </c>
      <c r="Z2092" s="40" t="s">
        <v>2424</v>
      </c>
      <c r="AA2092" s="40" t="s">
        <v>511</v>
      </c>
      <c r="AB2092" s="40" t="s">
        <v>2474</v>
      </c>
      <c r="AC2092" s="40" t="s">
        <v>4917</v>
      </c>
      <c r="AD2092" s="59" t="s">
        <v>4940</v>
      </c>
    </row>
    <row r="2093" spans="1:30">
      <c r="A2093" s="15" t="str">
        <f t="shared" si="160"/>
        <v>2022-3</v>
      </c>
      <c r="B2093" s="40" t="s">
        <v>4613</v>
      </c>
      <c r="C2093" s="47">
        <v>44636</v>
      </c>
      <c r="D2093" s="40" t="s">
        <v>4614</v>
      </c>
      <c r="E2093" s="40" t="s">
        <v>365</v>
      </c>
      <c r="F2093" s="40" t="s">
        <v>48</v>
      </c>
      <c r="G2093" s="40" t="s">
        <v>23</v>
      </c>
      <c r="H2093" s="40" t="s">
        <v>529</v>
      </c>
      <c r="I2093" s="15" t="str">
        <f t="shared" si="161"/>
        <v>MZQ</v>
      </c>
      <c r="J2093" s="52">
        <v>100</v>
      </c>
      <c r="K2093" s="53">
        <v>49</v>
      </c>
      <c r="L2093" s="54">
        <f t="shared" si="162"/>
        <v>4900</v>
      </c>
      <c r="M2093" s="56">
        <v>64</v>
      </c>
      <c r="N2093" s="50">
        <v>6.3014000000000001</v>
      </c>
      <c r="O2093" s="50">
        <v>0.80649999999999999</v>
      </c>
      <c r="P2093" s="70">
        <f t="shared" si="163"/>
        <v>64</v>
      </c>
      <c r="Q2093" s="37">
        <f t="shared" si="164"/>
        <v>6400</v>
      </c>
      <c r="R2093" s="36"/>
      <c r="S2093" s="37"/>
      <c r="U2093" s="36"/>
      <c r="V2093" s="37"/>
      <c r="W2093" s="40" t="s">
        <v>4631</v>
      </c>
      <c r="X2093" s="39" t="s">
        <v>366</v>
      </c>
      <c r="Y2093" s="40" t="s">
        <v>4083</v>
      </c>
      <c r="Z2093" s="40" t="s">
        <v>4938</v>
      </c>
      <c r="AA2093" s="40" t="s">
        <v>532</v>
      </c>
      <c r="AB2093" s="40" t="s">
        <v>2475</v>
      </c>
      <c r="AC2093" s="40" t="s">
        <v>4913</v>
      </c>
      <c r="AD2093" s="59" t="s">
        <v>4940</v>
      </c>
    </row>
    <row r="2094" spans="1:30">
      <c r="A2094" s="15" t="str">
        <f t="shared" si="160"/>
        <v>2022-3</v>
      </c>
      <c r="B2094" s="40" t="s">
        <v>4613</v>
      </c>
      <c r="C2094" s="47">
        <v>44624</v>
      </c>
      <c r="D2094" s="40" t="s">
        <v>4614</v>
      </c>
      <c r="E2094" s="40" t="s">
        <v>365</v>
      </c>
      <c r="F2094" s="40" t="s">
        <v>48</v>
      </c>
      <c r="G2094" s="40" t="s">
        <v>23</v>
      </c>
      <c r="H2094" s="40" t="s">
        <v>529</v>
      </c>
      <c r="I2094" s="15" t="str">
        <f t="shared" si="161"/>
        <v>MZQ</v>
      </c>
      <c r="J2094" s="52">
        <v>200</v>
      </c>
      <c r="K2094" s="53">
        <v>49</v>
      </c>
      <c r="L2094" s="54">
        <f t="shared" si="162"/>
        <v>9800</v>
      </c>
      <c r="M2094" s="56">
        <v>64</v>
      </c>
      <c r="N2094" s="50">
        <v>6.3014000000000001</v>
      </c>
      <c r="O2094" s="50">
        <v>0.80649999999999999</v>
      </c>
      <c r="P2094" s="70">
        <f t="shared" si="163"/>
        <v>64</v>
      </c>
      <c r="Q2094" s="37">
        <f t="shared" si="164"/>
        <v>12800</v>
      </c>
      <c r="R2094" s="36"/>
      <c r="S2094" s="37"/>
      <c r="U2094" s="36"/>
      <c r="V2094" s="37"/>
      <c r="W2094" s="40" t="s">
        <v>4631</v>
      </c>
      <c r="X2094" s="39" t="s">
        <v>366</v>
      </c>
      <c r="Y2094" s="40" t="s">
        <v>4082</v>
      </c>
      <c r="Z2094" s="40" t="s">
        <v>4938</v>
      </c>
      <c r="AA2094" s="40" t="s">
        <v>532</v>
      </c>
      <c r="AB2094" s="40" t="s">
        <v>2475</v>
      </c>
      <c r="AC2094" s="40" t="s">
        <v>4912</v>
      </c>
      <c r="AD2094" s="59" t="s">
        <v>4940</v>
      </c>
    </row>
    <row r="2095" spans="1:30">
      <c r="A2095" s="15" t="str">
        <f t="shared" si="160"/>
        <v>2022-3</v>
      </c>
      <c r="B2095" s="40" t="s">
        <v>944</v>
      </c>
      <c r="C2095" s="47">
        <v>44624</v>
      </c>
      <c r="D2095" s="40" t="s">
        <v>945</v>
      </c>
      <c r="E2095" s="40" t="s">
        <v>365</v>
      </c>
      <c r="F2095" s="40" t="s">
        <v>48</v>
      </c>
      <c r="G2095" s="40" t="s">
        <v>23</v>
      </c>
      <c r="H2095" s="40" t="s">
        <v>529</v>
      </c>
      <c r="I2095" s="15" t="str">
        <f t="shared" si="161"/>
        <v>MZQ</v>
      </c>
      <c r="J2095" s="52">
        <v>150</v>
      </c>
      <c r="K2095" s="53">
        <v>49</v>
      </c>
      <c r="L2095" s="54">
        <f t="shared" si="162"/>
        <v>7350</v>
      </c>
      <c r="M2095" s="56">
        <v>67.599999999999994</v>
      </c>
      <c r="N2095" s="50">
        <v>6.3014000000000001</v>
      </c>
      <c r="O2095" s="50">
        <v>0.80649999999999999</v>
      </c>
      <c r="P2095" s="70">
        <f t="shared" si="163"/>
        <v>67.599999999999994</v>
      </c>
      <c r="Q2095" s="37">
        <f t="shared" si="164"/>
        <v>10140</v>
      </c>
      <c r="R2095" s="36"/>
      <c r="S2095" s="37"/>
      <c r="U2095" s="36"/>
      <c r="V2095" s="37"/>
      <c r="W2095" s="40" t="s">
        <v>4631</v>
      </c>
      <c r="X2095" s="39" t="s">
        <v>366</v>
      </c>
      <c r="Y2095" s="40" t="s">
        <v>4084</v>
      </c>
      <c r="Z2095" s="40" t="s">
        <v>4938</v>
      </c>
      <c r="AA2095" s="40" t="s">
        <v>532</v>
      </c>
      <c r="AB2095" s="40" t="s">
        <v>2475</v>
      </c>
      <c r="AC2095" s="40" t="s">
        <v>4912</v>
      </c>
      <c r="AD2095" s="59" t="s">
        <v>4940</v>
      </c>
    </row>
    <row r="2096" spans="1:30">
      <c r="A2096" s="15" t="str">
        <f t="shared" si="160"/>
        <v>2022-3</v>
      </c>
      <c r="B2096" s="40" t="s">
        <v>948</v>
      </c>
      <c r="C2096" s="47">
        <v>44635</v>
      </c>
      <c r="D2096" s="40" t="s">
        <v>949</v>
      </c>
      <c r="E2096" s="40" t="s">
        <v>26</v>
      </c>
      <c r="F2096" s="40" t="s">
        <v>124</v>
      </c>
      <c r="G2096" s="40" t="s">
        <v>23</v>
      </c>
      <c r="H2096" s="40" t="s">
        <v>512</v>
      </c>
      <c r="I2096" s="15" t="str">
        <f t="shared" si="161"/>
        <v>MZQ</v>
      </c>
      <c r="J2096" s="52">
        <v>75</v>
      </c>
      <c r="K2096" s="53">
        <v>81.034499999999994</v>
      </c>
      <c r="L2096" s="54">
        <f t="shared" si="162"/>
        <v>6077.59</v>
      </c>
      <c r="M2096" s="56">
        <v>82.654899999999998</v>
      </c>
      <c r="N2096" s="50">
        <v>6.3014000000000001</v>
      </c>
      <c r="O2096" s="50">
        <v>0.80649999999999999</v>
      </c>
      <c r="P2096" s="70">
        <f t="shared" si="163"/>
        <v>82.654899999999998</v>
      </c>
      <c r="Q2096" s="37">
        <f t="shared" si="164"/>
        <v>6199.12</v>
      </c>
      <c r="R2096" s="36"/>
      <c r="S2096" s="37"/>
      <c r="U2096" s="36"/>
      <c r="V2096" s="37"/>
      <c r="W2096" s="40" t="s">
        <v>122</v>
      </c>
      <c r="X2096" s="39" t="s">
        <v>366</v>
      </c>
      <c r="Y2096" s="40" t="s">
        <v>4085</v>
      </c>
      <c r="Z2096" s="40" t="s">
        <v>2424</v>
      </c>
      <c r="AA2096" s="40" t="s">
        <v>511</v>
      </c>
      <c r="AB2096" s="40" t="s">
        <v>2474</v>
      </c>
      <c r="AC2096" s="40" t="s">
        <v>4918</v>
      </c>
      <c r="AD2096" s="59" t="s">
        <v>4940</v>
      </c>
    </row>
    <row r="2097" spans="1:30">
      <c r="A2097" s="15" t="str">
        <f t="shared" si="160"/>
        <v>2022-3</v>
      </c>
      <c r="B2097" s="40" t="s">
        <v>948</v>
      </c>
      <c r="C2097" s="47">
        <v>44627</v>
      </c>
      <c r="D2097" s="40" t="s">
        <v>949</v>
      </c>
      <c r="E2097" s="40" t="s">
        <v>26</v>
      </c>
      <c r="F2097" s="40" t="s">
        <v>124</v>
      </c>
      <c r="G2097" s="40" t="s">
        <v>23</v>
      </c>
      <c r="H2097" s="40" t="s">
        <v>512</v>
      </c>
      <c r="I2097" s="15" t="str">
        <f t="shared" si="161"/>
        <v>MZQ</v>
      </c>
      <c r="J2097" s="52">
        <v>75</v>
      </c>
      <c r="K2097" s="53">
        <v>81.034499999999994</v>
      </c>
      <c r="L2097" s="54">
        <f t="shared" si="162"/>
        <v>6077.59</v>
      </c>
      <c r="M2097" s="56">
        <v>82.654899999999998</v>
      </c>
      <c r="N2097" s="50">
        <v>6.3014000000000001</v>
      </c>
      <c r="O2097" s="50">
        <v>0.80649999999999999</v>
      </c>
      <c r="P2097" s="70">
        <f t="shared" si="163"/>
        <v>82.654899999999998</v>
      </c>
      <c r="Q2097" s="37">
        <f t="shared" si="164"/>
        <v>6199.12</v>
      </c>
      <c r="R2097" s="36"/>
      <c r="S2097" s="37"/>
      <c r="U2097" s="36"/>
      <c r="V2097" s="37"/>
      <c r="W2097" s="40" t="s">
        <v>122</v>
      </c>
      <c r="X2097" s="39" t="s">
        <v>366</v>
      </c>
      <c r="Y2097" s="40" t="s">
        <v>4086</v>
      </c>
      <c r="Z2097" s="40" t="s">
        <v>2424</v>
      </c>
      <c r="AA2097" s="40" t="s">
        <v>511</v>
      </c>
      <c r="AB2097" s="40" t="s">
        <v>2474</v>
      </c>
      <c r="AC2097" s="40" t="s">
        <v>4919</v>
      </c>
      <c r="AD2097" s="59" t="s">
        <v>4940</v>
      </c>
    </row>
    <row r="2098" spans="1:30">
      <c r="A2098" s="15" t="str">
        <f t="shared" si="160"/>
        <v>2022-3</v>
      </c>
      <c r="B2098" s="40" t="s">
        <v>1068</v>
      </c>
      <c r="C2098" s="47">
        <v>44627</v>
      </c>
      <c r="D2098" s="40" t="s">
        <v>1087</v>
      </c>
      <c r="E2098" s="40" t="s">
        <v>26</v>
      </c>
      <c r="F2098" s="40" t="s">
        <v>124</v>
      </c>
      <c r="G2098" s="40" t="s">
        <v>23</v>
      </c>
      <c r="H2098" s="40" t="s">
        <v>512</v>
      </c>
      <c r="I2098" s="15" t="str">
        <f t="shared" si="161"/>
        <v>MZQ</v>
      </c>
      <c r="J2098" s="52">
        <v>75</v>
      </c>
      <c r="K2098" s="53">
        <v>81.034499999999994</v>
      </c>
      <c r="L2098" s="54">
        <f t="shared" si="162"/>
        <v>6077.59</v>
      </c>
      <c r="M2098" s="56">
        <v>82.654899999999998</v>
      </c>
      <c r="N2098" s="50">
        <v>6.3014000000000001</v>
      </c>
      <c r="O2098" s="50">
        <v>0.80649999999999999</v>
      </c>
      <c r="P2098" s="70">
        <f t="shared" si="163"/>
        <v>82.654899999999998</v>
      </c>
      <c r="Q2098" s="37">
        <f t="shared" si="164"/>
        <v>6199.12</v>
      </c>
      <c r="R2098" s="36"/>
      <c r="S2098" s="37"/>
      <c r="U2098" s="36"/>
      <c r="V2098" s="37"/>
      <c r="W2098" s="40" t="s">
        <v>122</v>
      </c>
      <c r="X2098" s="39" t="s">
        <v>366</v>
      </c>
      <c r="Y2098" s="40" t="s">
        <v>4087</v>
      </c>
      <c r="Z2098" s="40" t="s">
        <v>2424</v>
      </c>
      <c r="AA2098" s="40" t="s">
        <v>511</v>
      </c>
      <c r="AB2098" s="40" t="s">
        <v>2474</v>
      </c>
      <c r="AC2098" s="40" t="s">
        <v>4919</v>
      </c>
      <c r="AD2098" s="59" t="s">
        <v>4940</v>
      </c>
    </row>
    <row r="2099" spans="1:30">
      <c r="A2099" s="15" t="str">
        <f t="shared" si="160"/>
        <v>2022-3</v>
      </c>
      <c r="B2099" s="40" t="s">
        <v>4615</v>
      </c>
      <c r="C2099" s="47">
        <v>44630</v>
      </c>
      <c r="D2099" s="40" t="s">
        <v>4616</v>
      </c>
      <c r="E2099" s="40" t="s">
        <v>365</v>
      </c>
      <c r="F2099" s="40" t="s">
        <v>48</v>
      </c>
      <c r="G2099" s="40" t="s">
        <v>23</v>
      </c>
      <c r="H2099" s="40" t="s">
        <v>529</v>
      </c>
      <c r="I2099" s="15" t="str">
        <f t="shared" si="161"/>
        <v>MZQ</v>
      </c>
      <c r="J2099" s="52">
        <v>80</v>
      </c>
      <c r="K2099" s="53">
        <v>99.741399999999999</v>
      </c>
      <c r="L2099" s="54">
        <f t="shared" si="162"/>
        <v>7979.31</v>
      </c>
      <c r="M2099" s="56">
        <v>99.741399999999999</v>
      </c>
      <c r="N2099" s="50">
        <v>6.3014000000000001</v>
      </c>
      <c r="O2099" s="50">
        <v>0.80649999999999999</v>
      </c>
      <c r="P2099" s="70">
        <f t="shared" si="163"/>
        <v>99.741399999999999</v>
      </c>
      <c r="Q2099" s="37">
        <f t="shared" si="164"/>
        <v>7979.31</v>
      </c>
      <c r="R2099" s="36"/>
      <c r="S2099" s="37"/>
      <c r="U2099" s="36"/>
      <c r="V2099" s="37"/>
      <c r="W2099" s="40" t="s">
        <v>205</v>
      </c>
      <c r="X2099" s="39" t="s">
        <v>366</v>
      </c>
      <c r="Y2099" s="40" t="s">
        <v>4088</v>
      </c>
      <c r="Z2099" s="40" t="s">
        <v>2416</v>
      </c>
      <c r="AA2099" s="40" t="s">
        <v>511</v>
      </c>
      <c r="AB2099" s="40" t="s">
        <v>2474</v>
      </c>
      <c r="AC2099" s="40" t="s">
        <v>4915</v>
      </c>
      <c r="AD2099" s="59" t="s">
        <v>4940</v>
      </c>
    </row>
    <row r="2100" spans="1:30">
      <c r="A2100" s="15" t="str">
        <f t="shared" si="160"/>
        <v>2022-3</v>
      </c>
      <c r="B2100" s="40" t="s">
        <v>4617</v>
      </c>
      <c r="C2100" s="47">
        <v>44645</v>
      </c>
      <c r="D2100" s="40" t="s">
        <v>4618</v>
      </c>
      <c r="E2100" s="40" t="s">
        <v>26</v>
      </c>
      <c r="F2100" s="40" t="s">
        <v>124</v>
      </c>
      <c r="G2100" s="40" t="s">
        <v>23</v>
      </c>
      <c r="H2100" s="40" t="s">
        <v>512</v>
      </c>
      <c r="I2100" s="15" t="str">
        <f t="shared" si="161"/>
        <v>MZQ</v>
      </c>
      <c r="J2100" s="52">
        <v>250</v>
      </c>
      <c r="K2100" s="53">
        <v>100</v>
      </c>
      <c r="L2100" s="54">
        <f t="shared" si="162"/>
        <v>25000</v>
      </c>
      <c r="M2100" s="56">
        <v>102.0354</v>
      </c>
      <c r="N2100" s="50">
        <v>6.3014000000000001</v>
      </c>
      <c r="O2100" s="50">
        <v>0.80649999999999999</v>
      </c>
      <c r="P2100" s="70">
        <f t="shared" si="163"/>
        <v>102.0354</v>
      </c>
      <c r="Q2100" s="37">
        <f t="shared" si="164"/>
        <v>25508.85</v>
      </c>
      <c r="R2100" s="36"/>
      <c r="S2100" s="37"/>
      <c r="U2100" s="36"/>
      <c r="V2100" s="37"/>
      <c r="W2100" s="40" t="s">
        <v>122</v>
      </c>
      <c r="X2100" s="39" t="s">
        <v>366</v>
      </c>
      <c r="Y2100" s="40" t="s">
        <v>4090</v>
      </c>
      <c r="Z2100" s="40" t="s">
        <v>2424</v>
      </c>
      <c r="AA2100" s="40" t="s">
        <v>511</v>
      </c>
      <c r="AB2100" s="40" t="s">
        <v>2474</v>
      </c>
      <c r="AC2100" s="40" t="s">
        <v>4666</v>
      </c>
      <c r="AD2100" s="59" t="s">
        <v>4940</v>
      </c>
    </row>
    <row r="2101" spans="1:30">
      <c r="A2101" s="15" t="str">
        <f t="shared" si="160"/>
        <v>2022-3</v>
      </c>
      <c r="B2101" s="40" t="s">
        <v>4617</v>
      </c>
      <c r="C2101" s="47">
        <v>44629</v>
      </c>
      <c r="D2101" s="40" t="s">
        <v>4618</v>
      </c>
      <c r="E2101" s="40" t="s">
        <v>26</v>
      </c>
      <c r="F2101" s="40" t="s">
        <v>124</v>
      </c>
      <c r="G2101" s="40" t="s">
        <v>23</v>
      </c>
      <c r="H2101" s="40" t="s">
        <v>512</v>
      </c>
      <c r="I2101" s="15" t="str">
        <f t="shared" si="161"/>
        <v>MZQ</v>
      </c>
      <c r="J2101" s="52">
        <v>250</v>
      </c>
      <c r="K2101" s="53">
        <v>100</v>
      </c>
      <c r="L2101" s="54">
        <f t="shared" si="162"/>
        <v>25000</v>
      </c>
      <c r="M2101" s="56">
        <v>102.0354</v>
      </c>
      <c r="N2101" s="50">
        <v>6.3014000000000001</v>
      </c>
      <c r="O2101" s="50">
        <v>0.80649999999999999</v>
      </c>
      <c r="P2101" s="70">
        <f t="shared" si="163"/>
        <v>102.0354</v>
      </c>
      <c r="Q2101" s="37">
        <f t="shared" si="164"/>
        <v>25508.85</v>
      </c>
      <c r="R2101" s="36"/>
      <c r="S2101" s="37"/>
      <c r="U2101" s="36"/>
      <c r="V2101" s="37"/>
      <c r="W2101" s="40" t="s">
        <v>122</v>
      </c>
      <c r="X2101" s="39" t="s">
        <v>366</v>
      </c>
      <c r="Y2101" s="40" t="s">
        <v>4089</v>
      </c>
      <c r="Z2101" s="40" t="s">
        <v>2424</v>
      </c>
      <c r="AA2101" s="40" t="s">
        <v>511</v>
      </c>
      <c r="AB2101" s="40" t="s">
        <v>2474</v>
      </c>
      <c r="AC2101" s="40" t="s">
        <v>4920</v>
      </c>
      <c r="AD2101" s="59" t="s">
        <v>4940</v>
      </c>
    </row>
    <row r="2102" spans="1:30">
      <c r="A2102" s="15" t="str">
        <f t="shared" si="160"/>
        <v>2022-3</v>
      </c>
      <c r="B2102" s="40" t="s">
        <v>759</v>
      </c>
      <c r="C2102" s="47">
        <v>44628</v>
      </c>
      <c r="D2102" s="40" t="s">
        <v>760</v>
      </c>
      <c r="E2102" s="40" t="s">
        <v>26</v>
      </c>
      <c r="F2102" s="40" t="s">
        <v>64</v>
      </c>
      <c r="G2102" s="40" t="s">
        <v>23</v>
      </c>
      <c r="H2102" s="40" t="s">
        <v>512</v>
      </c>
      <c r="I2102" s="15" t="str">
        <f t="shared" si="161"/>
        <v>MZQ</v>
      </c>
      <c r="J2102" s="52">
        <v>200</v>
      </c>
      <c r="K2102" s="53">
        <v>100.8621</v>
      </c>
      <c r="L2102" s="54">
        <f t="shared" si="162"/>
        <v>20172.419999999998</v>
      </c>
      <c r="M2102" s="56">
        <v>102.38939999999999</v>
      </c>
      <c r="N2102" s="50">
        <v>6.3014000000000001</v>
      </c>
      <c r="O2102" s="50">
        <v>0.80649999999999999</v>
      </c>
      <c r="P2102" s="70">
        <f t="shared" si="163"/>
        <v>102.38939999999999</v>
      </c>
      <c r="Q2102" s="37">
        <f t="shared" si="164"/>
        <v>20477.88</v>
      </c>
      <c r="R2102" s="36"/>
      <c r="S2102" s="37"/>
      <c r="U2102" s="36"/>
      <c r="V2102" s="37"/>
      <c r="W2102" s="40" t="s">
        <v>122</v>
      </c>
      <c r="X2102" s="39" t="s">
        <v>366</v>
      </c>
      <c r="Y2102" s="40" t="s">
        <v>4091</v>
      </c>
      <c r="Z2102" s="40" t="s">
        <v>2424</v>
      </c>
      <c r="AA2102" s="40" t="s">
        <v>513</v>
      </c>
      <c r="AB2102" s="40" t="s">
        <v>2477</v>
      </c>
      <c r="AC2102" s="40" t="s">
        <v>4921</v>
      </c>
      <c r="AD2102" s="59" t="s">
        <v>4940</v>
      </c>
    </row>
    <row r="2103" spans="1:30">
      <c r="A2103" s="15" t="str">
        <f t="shared" si="160"/>
        <v>2022-3</v>
      </c>
      <c r="B2103" s="40" t="s">
        <v>1573</v>
      </c>
      <c r="C2103" s="47">
        <v>44624</v>
      </c>
      <c r="D2103" s="40" t="s">
        <v>1574</v>
      </c>
      <c r="E2103" s="40" t="s">
        <v>365</v>
      </c>
      <c r="F2103" s="40" t="s">
        <v>48</v>
      </c>
      <c r="G2103" s="40" t="s">
        <v>23</v>
      </c>
      <c r="H2103" s="40" t="s">
        <v>529</v>
      </c>
      <c r="I2103" s="15" t="str">
        <f t="shared" si="161"/>
        <v>MZQ</v>
      </c>
      <c r="J2103" s="52">
        <v>50</v>
      </c>
      <c r="K2103" s="53">
        <v>87.179500000000004</v>
      </c>
      <c r="L2103" s="54">
        <f t="shared" si="162"/>
        <v>4358.9799999999996</v>
      </c>
      <c r="M2103" s="56">
        <v>124</v>
      </c>
      <c r="N2103" s="50">
        <v>6.3014000000000001</v>
      </c>
      <c r="O2103" s="50">
        <v>0.80649999999999999</v>
      </c>
      <c r="P2103" s="70">
        <f t="shared" si="163"/>
        <v>124</v>
      </c>
      <c r="Q2103" s="37">
        <f t="shared" si="164"/>
        <v>6200</v>
      </c>
      <c r="R2103" s="36"/>
      <c r="S2103" s="37"/>
      <c r="U2103" s="36"/>
      <c r="V2103" s="37"/>
      <c r="W2103" s="40" t="s">
        <v>4631</v>
      </c>
      <c r="X2103" s="39" t="s">
        <v>366</v>
      </c>
      <c r="Y2103" s="40" t="s">
        <v>4092</v>
      </c>
      <c r="Z2103" s="40" t="s">
        <v>4938</v>
      </c>
      <c r="AA2103" s="40" t="s">
        <v>532</v>
      </c>
      <c r="AB2103" s="40" t="s">
        <v>2475</v>
      </c>
      <c r="AC2103" s="40" t="s">
        <v>4912</v>
      </c>
      <c r="AD2103" s="59" t="s">
        <v>4940</v>
      </c>
    </row>
    <row r="2104" spans="1:30">
      <c r="A2104" s="15" t="str">
        <f t="shared" si="160"/>
        <v>2022-3</v>
      </c>
      <c r="B2104" s="40" t="s">
        <v>358</v>
      </c>
      <c r="C2104" s="47">
        <v>44629</v>
      </c>
      <c r="D2104" s="40" t="s">
        <v>572</v>
      </c>
      <c r="E2104" s="40" t="s">
        <v>26</v>
      </c>
      <c r="F2104" s="40" t="s">
        <v>124</v>
      </c>
      <c r="G2104" s="40" t="s">
        <v>23</v>
      </c>
      <c r="H2104" s="40" t="s">
        <v>512</v>
      </c>
      <c r="I2104" s="15" t="str">
        <f t="shared" si="161"/>
        <v>MZQ</v>
      </c>
      <c r="J2104" s="52">
        <v>100</v>
      </c>
      <c r="K2104" s="53">
        <v>118</v>
      </c>
      <c r="L2104" s="54">
        <f t="shared" si="162"/>
        <v>11800</v>
      </c>
      <c r="M2104" s="56">
        <v>124</v>
      </c>
      <c r="N2104" s="50">
        <v>6.3014000000000001</v>
      </c>
      <c r="O2104" s="50">
        <v>0.80649999999999999</v>
      </c>
      <c r="P2104" s="70">
        <f t="shared" si="163"/>
        <v>124</v>
      </c>
      <c r="Q2104" s="37">
        <f t="shared" si="164"/>
        <v>12400</v>
      </c>
      <c r="R2104" s="36"/>
      <c r="S2104" s="37"/>
      <c r="U2104" s="36"/>
      <c r="V2104" s="37"/>
      <c r="W2104" s="40" t="s">
        <v>1398</v>
      </c>
      <c r="X2104" s="39" t="s">
        <v>366</v>
      </c>
      <c r="Y2104" s="40" t="s">
        <v>4093</v>
      </c>
      <c r="Z2104" s="40" t="s">
        <v>2452</v>
      </c>
      <c r="AA2104" s="40" t="s">
        <v>511</v>
      </c>
      <c r="AB2104" s="40" t="s">
        <v>2474</v>
      </c>
      <c r="AC2104" s="40" t="s">
        <v>4922</v>
      </c>
      <c r="AD2104" s="59" t="s">
        <v>4940</v>
      </c>
    </row>
    <row r="2105" spans="1:30">
      <c r="A2105" s="15" t="str">
        <f t="shared" si="160"/>
        <v>2022-3</v>
      </c>
      <c r="B2105" s="40" t="s">
        <v>4621</v>
      </c>
      <c r="C2105" s="47">
        <v>44624</v>
      </c>
      <c r="D2105" s="40" t="s">
        <v>4622</v>
      </c>
      <c r="E2105" s="40" t="s">
        <v>365</v>
      </c>
      <c r="F2105" s="40" t="s">
        <v>48</v>
      </c>
      <c r="G2105" s="40" t="s">
        <v>23</v>
      </c>
      <c r="H2105" s="40" t="s">
        <v>529</v>
      </c>
      <c r="I2105" s="15" t="str">
        <f t="shared" si="161"/>
        <v>MZQ</v>
      </c>
      <c r="J2105" s="52">
        <v>150</v>
      </c>
      <c r="K2105" s="53">
        <v>70</v>
      </c>
      <c r="L2105" s="54">
        <f t="shared" si="162"/>
        <v>10500</v>
      </c>
      <c r="M2105" s="56">
        <v>137</v>
      </c>
      <c r="N2105" s="50">
        <v>6.3014000000000001</v>
      </c>
      <c r="O2105" s="50">
        <v>0.80649999999999999</v>
      </c>
      <c r="P2105" s="70">
        <f t="shared" si="163"/>
        <v>137</v>
      </c>
      <c r="Q2105" s="37">
        <f t="shared" si="164"/>
        <v>20550</v>
      </c>
      <c r="R2105" s="36"/>
      <c r="S2105" s="37"/>
      <c r="U2105" s="36"/>
      <c r="V2105" s="37"/>
      <c r="W2105" s="40" t="s">
        <v>4631</v>
      </c>
      <c r="X2105" s="39" t="s">
        <v>366</v>
      </c>
      <c r="Y2105" s="40" t="s">
        <v>4095</v>
      </c>
      <c r="Z2105" s="40" t="s">
        <v>4938</v>
      </c>
      <c r="AA2105" s="40" t="s">
        <v>532</v>
      </c>
      <c r="AB2105" s="40" t="s">
        <v>2475</v>
      </c>
      <c r="AC2105" s="40" t="s">
        <v>4916</v>
      </c>
      <c r="AD2105" s="59" t="s">
        <v>4940</v>
      </c>
    </row>
    <row r="2106" spans="1:30">
      <c r="A2106" s="15" t="str">
        <f t="shared" si="160"/>
        <v>2022-3</v>
      </c>
      <c r="B2106" s="40" t="s">
        <v>4619</v>
      </c>
      <c r="C2106" s="47">
        <v>44624</v>
      </c>
      <c r="D2106" s="40" t="s">
        <v>4620</v>
      </c>
      <c r="E2106" s="40" t="s">
        <v>365</v>
      </c>
      <c r="F2106" s="40" t="s">
        <v>48</v>
      </c>
      <c r="G2106" s="40" t="s">
        <v>23</v>
      </c>
      <c r="H2106" s="40" t="s">
        <v>529</v>
      </c>
      <c r="I2106" s="15" t="str">
        <f t="shared" si="161"/>
        <v>MZQ</v>
      </c>
      <c r="J2106" s="52">
        <v>50</v>
      </c>
      <c r="K2106" s="53">
        <v>112</v>
      </c>
      <c r="L2106" s="54">
        <f t="shared" si="162"/>
        <v>5600</v>
      </c>
      <c r="M2106" s="56">
        <v>137</v>
      </c>
      <c r="N2106" s="50">
        <v>6.3014000000000001</v>
      </c>
      <c r="O2106" s="50">
        <v>0.80649999999999999</v>
      </c>
      <c r="P2106" s="70">
        <f t="shared" si="163"/>
        <v>137</v>
      </c>
      <c r="Q2106" s="37">
        <f t="shared" si="164"/>
        <v>6850</v>
      </c>
      <c r="R2106" s="36"/>
      <c r="S2106" s="37"/>
      <c r="U2106" s="36"/>
      <c r="V2106" s="37"/>
      <c r="W2106" s="40" t="s">
        <v>4631</v>
      </c>
      <c r="X2106" s="39" t="s">
        <v>366</v>
      </c>
      <c r="Y2106" s="40" t="s">
        <v>4094</v>
      </c>
      <c r="Z2106" s="40" t="s">
        <v>4938</v>
      </c>
      <c r="AA2106" s="40" t="s">
        <v>532</v>
      </c>
      <c r="AB2106" s="40" t="s">
        <v>2475</v>
      </c>
      <c r="AC2106" s="40" t="s">
        <v>4916</v>
      </c>
      <c r="AD2106" s="59" t="s">
        <v>4940</v>
      </c>
    </row>
    <row r="2107" spans="1:30">
      <c r="A2107" s="15" t="str">
        <f t="shared" si="160"/>
        <v>2022-4</v>
      </c>
      <c r="B2107" s="40" t="s">
        <v>312</v>
      </c>
      <c r="C2107" s="47">
        <v>44676</v>
      </c>
      <c r="D2107" s="40" t="s">
        <v>313</v>
      </c>
      <c r="E2107" s="40" t="s">
        <v>6298</v>
      </c>
      <c r="F2107" s="40" t="s">
        <v>58</v>
      </c>
      <c r="G2107" s="40" t="s">
        <v>23</v>
      </c>
      <c r="H2107" s="40" t="s">
        <v>512</v>
      </c>
      <c r="I2107" s="15" t="str">
        <f t="shared" si="161"/>
        <v>MZQ</v>
      </c>
      <c r="J2107" s="52">
        <v>3970</v>
      </c>
      <c r="L2107" s="54">
        <f t="shared" si="162"/>
        <v>0</v>
      </c>
      <c r="M2107" s="56">
        <v>0.64390000000000003</v>
      </c>
      <c r="N2107" s="50">
        <v>6.3509000000000002</v>
      </c>
      <c r="O2107" s="50">
        <v>0.81079999999999997</v>
      </c>
      <c r="P2107" s="70">
        <f t="shared" si="163"/>
        <v>0.64390000000000003</v>
      </c>
      <c r="Q2107" s="37">
        <f t="shared" si="164"/>
        <v>2556.2800000000002</v>
      </c>
      <c r="R2107" s="36"/>
      <c r="S2107" s="37"/>
      <c r="U2107" s="36"/>
      <c r="V2107" s="37"/>
      <c r="W2107" s="40" t="s">
        <v>75</v>
      </c>
      <c r="X2107" s="39" t="s">
        <v>366</v>
      </c>
      <c r="Y2107" s="40" t="s">
        <v>5377</v>
      </c>
      <c r="Z2107" s="40" t="s">
        <v>2464</v>
      </c>
      <c r="AA2107" s="40" t="s">
        <v>515</v>
      </c>
      <c r="AB2107" s="51" t="s">
        <v>2474</v>
      </c>
      <c r="AC2107" s="40" t="s">
        <v>5838</v>
      </c>
      <c r="AD2107" s="59" t="s">
        <v>6312</v>
      </c>
    </row>
    <row r="2108" spans="1:30">
      <c r="A2108" s="15" t="str">
        <f t="shared" si="160"/>
        <v>2022-4</v>
      </c>
      <c r="B2108" s="40" t="s">
        <v>225</v>
      </c>
      <c r="C2108" s="47">
        <v>44676</v>
      </c>
      <c r="D2108" s="40" t="s">
        <v>226</v>
      </c>
      <c r="E2108" s="40" t="s">
        <v>6298</v>
      </c>
      <c r="F2108" s="40" t="s">
        <v>58</v>
      </c>
      <c r="G2108" s="40" t="s">
        <v>23</v>
      </c>
      <c r="H2108" s="40" t="s">
        <v>512</v>
      </c>
      <c r="I2108" s="15" t="str">
        <f t="shared" si="161"/>
        <v>MZQ</v>
      </c>
      <c r="J2108" s="52">
        <v>1500</v>
      </c>
      <c r="L2108" s="54">
        <f t="shared" si="162"/>
        <v>0</v>
      </c>
      <c r="M2108" s="56">
        <v>1.0531999999999999</v>
      </c>
      <c r="N2108" s="50">
        <v>6.3509000000000002</v>
      </c>
      <c r="O2108" s="50">
        <v>0.81079999999999997</v>
      </c>
      <c r="P2108" s="70">
        <f t="shared" si="163"/>
        <v>1.0531999999999999</v>
      </c>
      <c r="Q2108" s="37">
        <f t="shared" si="164"/>
        <v>1579.8</v>
      </c>
      <c r="R2108" s="36"/>
      <c r="S2108" s="37"/>
      <c r="U2108" s="36"/>
      <c r="V2108" s="37"/>
      <c r="W2108" s="40" t="s">
        <v>75</v>
      </c>
      <c r="X2108" s="39" t="s">
        <v>366</v>
      </c>
      <c r="Y2108" s="40" t="s">
        <v>5410</v>
      </c>
      <c r="Z2108" s="40" t="s">
        <v>2464</v>
      </c>
      <c r="AA2108" s="40" t="s">
        <v>515</v>
      </c>
      <c r="AB2108" s="51" t="s">
        <v>2474</v>
      </c>
      <c r="AC2108" s="40" t="s">
        <v>5838</v>
      </c>
      <c r="AD2108" s="59" t="s">
        <v>6312</v>
      </c>
    </row>
    <row r="2109" spans="1:30">
      <c r="A2109" s="15" t="str">
        <f t="shared" si="160"/>
        <v>2022-4</v>
      </c>
      <c r="B2109" s="40" t="s">
        <v>82</v>
      </c>
      <c r="C2109" s="47">
        <v>44676</v>
      </c>
      <c r="D2109" s="40" t="s">
        <v>83</v>
      </c>
      <c r="E2109" s="40" t="s">
        <v>6298</v>
      </c>
      <c r="F2109" s="40" t="s">
        <v>58</v>
      </c>
      <c r="G2109" s="40" t="s">
        <v>23</v>
      </c>
      <c r="H2109" s="40" t="s">
        <v>512</v>
      </c>
      <c r="I2109" s="15" t="str">
        <f t="shared" si="161"/>
        <v>MZQ</v>
      </c>
      <c r="J2109" s="52">
        <v>300</v>
      </c>
      <c r="L2109" s="54">
        <f t="shared" si="162"/>
        <v>0</v>
      </c>
      <c r="M2109" s="56">
        <v>1.0818000000000001</v>
      </c>
      <c r="N2109" s="50">
        <v>6.3509000000000002</v>
      </c>
      <c r="O2109" s="50">
        <v>0.81079999999999997</v>
      </c>
      <c r="P2109" s="70">
        <f t="shared" si="163"/>
        <v>1.0818000000000001</v>
      </c>
      <c r="Q2109" s="37">
        <f t="shared" si="164"/>
        <v>324.54000000000002</v>
      </c>
      <c r="R2109" s="36"/>
      <c r="S2109" s="37"/>
      <c r="U2109" s="36"/>
      <c r="V2109" s="37"/>
      <c r="W2109" s="40" t="s">
        <v>75</v>
      </c>
      <c r="X2109" s="39" t="s">
        <v>366</v>
      </c>
      <c r="Y2109" s="40" t="s">
        <v>5411</v>
      </c>
      <c r="Z2109" s="40" t="s">
        <v>2464</v>
      </c>
      <c r="AA2109" s="40" t="s">
        <v>515</v>
      </c>
      <c r="AB2109" s="51" t="s">
        <v>2474</v>
      </c>
      <c r="AC2109" s="40" t="s">
        <v>5838</v>
      </c>
      <c r="AD2109" s="59" t="s">
        <v>6312</v>
      </c>
    </row>
    <row r="2110" spans="1:30">
      <c r="A2110" s="15" t="str">
        <f t="shared" si="160"/>
        <v>2022-4</v>
      </c>
      <c r="B2110" s="40" t="s">
        <v>82</v>
      </c>
      <c r="C2110" s="47">
        <v>44676</v>
      </c>
      <c r="D2110" s="40" t="s">
        <v>83</v>
      </c>
      <c r="E2110" s="40" t="s">
        <v>6298</v>
      </c>
      <c r="F2110" s="40" t="s">
        <v>58</v>
      </c>
      <c r="G2110" s="40" t="s">
        <v>23</v>
      </c>
      <c r="H2110" s="40" t="s">
        <v>512</v>
      </c>
      <c r="I2110" s="15" t="str">
        <f t="shared" si="161"/>
        <v>MZQ</v>
      </c>
      <c r="J2110" s="52">
        <v>1020</v>
      </c>
      <c r="L2110" s="54">
        <f t="shared" si="162"/>
        <v>0</v>
      </c>
      <c r="M2110" s="56">
        <v>1.0818000000000001</v>
      </c>
      <c r="N2110" s="50">
        <v>6.3509000000000002</v>
      </c>
      <c r="O2110" s="50">
        <v>0.81079999999999997</v>
      </c>
      <c r="P2110" s="70">
        <f t="shared" si="163"/>
        <v>1.0818000000000001</v>
      </c>
      <c r="Q2110" s="37">
        <f t="shared" si="164"/>
        <v>1103.44</v>
      </c>
      <c r="R2110" s="36"/>
      <c r="S2110" s="37"/>
      <c r="U2110" s="36"/>
      <c r="V2110" s="37"/>
      <c r="W2110" s="40" t="s">
        <v>75</v>
      </c>
      <c r="X2110" s="39" t="s">
        <v>366</v>
      </c>
      <c r="Y2110" s="40" t="s">
        <v>5412</v>
      </c>
      <c r="Z2110" s="40" t="s">
        <v>2464</v>
      </c>
      <c r="AA2110" s="40" t="s">
        <v>515</v>
      </c>
      <c r="AB2110" s="51" t="s">
        <v>2474</v>
      </c>
      <c r="AC2110" s="40" t="s">
        <v>5838</v>
      </c>
      <c r="AD2110" s="59" t="s">
        <v>6312</v>
      </c>
    </row>
    <row r="2111" spans="1:30">
      <c r="A2111" s="15" t="str">
        <f t="shared" si="160"/>
        <v>2022-4</v>
      </c>
      <c r="B2111" s="40" t="s">
        <v>5071</v>
      </c>
      <c r="C2111" s="47">
        <v>44658</v>
      </c>
      <c r="D2111" s="40" t="s">
        <v>6177</v>
      </c>
      <c r="E2111" s="40" t="s">
        <v>6298</v>
      </c>
      <c r="F2111" s="40" t="s">
        <v>44</v>
      </c>
      <c r="G2111" s="40" t="s">
        <v>23</v>
      </c>
      <c r="H2111" s="40" t="s">
        <v>512</v>
      </c>
      <c r="I2111" s="15" t="str">
        <f t="shared" si="161"/>
        <v>MZQ</v>
      </c>
      <c r="J2111" s="52">
        <v>13060</v>
      </c>
      <c r="L2111" s="54">
        <f t="shared" si="162"/>
        <v>0</v>
      </c>
      <c r="M2111" s="56">
        <v>1.7199</v>
      </c>
      <c r="N2111" s="50">
        <v>6.3509000000000002</v>
      </c>
      <c r="O2111" s="50">
        <v>0.81079999999999997</v>
      </c>
      <c r="P2111" s="70">
        <f t="shared" si="163"/>
        <v>1.7199</v>
      </c>
      <c r="Q2111" s="37">
        <f t="shared" si="164"/>
        <v>22461.89</v>
      </c>
      <c r="R2111" s="36"/>
      <c r="S2111" s="37"/>
      <c r="U2111" s="36"/>
      <c r="V2111" s="37"/>
      <c r="W2111" s="40" t="s">
        <v>75</v>
      </c>
      <c r="X2111" s="39" t="s">
        <v>366</v>
      </c>
      <c r="Y2111" s="40" t="s">
        <v>5436</v>
      </c>
      <c r="Z2111" s="40" t="s">
        <v>2464</v>
      </c>
      <c r="AA2111" s="40" t="s">
        <v>514</v>
      </c>
      <c r="AB2111" s="51" t="s">
        <v>2475</v>
      </c>
      <c r="AC2111" s="40" t="s">
        <v>5858</v>
      </c>
      <c r="AD2111" s="59" t="s">
        <v>6312</v>
      </c>
    </row>
    <row r="2112" spans="1:30">
      <c r="A2112" s="15" t="str">
        <f t="shared" si="160"/>
        <v>2022-4</v>
      </c>
      <c r="B2112" s="40" t="s">
        <v>5073</v>
      </c>
      <c r="C2112" s="47">
        <v>44658</v>
      </c>
      <c r="D2112" s="40" t="s">
        <v>6179</v>
      </c>
      <c r="E2112" s="40" t="s">
        <v>6298</v>
      </c>
      <c r="F2112" s="40" t="s">
        <v>37</v>
      </c>
      <c r="G2112" s="40" t="s">
        <v>23</v>
      </c>
      <c r="H2112" s="40" t="s">
        <v>512</v>
      </c>
      <c r="I2112" s="15" t="str">
        <f t="shared" si="161"/>
        <v>MZQ</v>
      </c>
      <c r="J2112" s="52">
        <v>8630</v>
      </c>
      <c r="L2112" s="54">
        <f t="shared" si="162"/>
        <v>0</v>
      </c>
      <c r="M2112" s="56">
        <v>1.9451000000000001</v>
      </c>
      <c r="N2112" s="50">
        <v>6.3509000000000002</v>
      </c>
      <c r="O2112" s="50">
        <v>0.81079999999999997</v>
      </c>
      <c r="P2112" s="70">
        <f t="shared" si="163"/>
        <v>1.9451000000000001</v>
      </c>
      <c r="Q2112" s="37">
        <f t="shared" si="164"/>
        <v>16786.21</v>
      </c>
      <c r="R2112" s="36"/>
      <c r="S2112" s="37"/>
      <c r="U2112" s="36"/>
      <c r="V2112" s="37"/>
      <c r="W2112" s="40" t="s">
        <v>75</v>
      </c>
      <c r="X2112" s="39" t="s">
        <v>366</v>
      </c>
      <c r="Y2112" s="40" t="s">
        <v>5442</v>
      </c>
      <c r="Z2112" s="40" t="s">
        <v>2464</v>
      </c>
      <c r="AA2112" s="40" t="s">
        <v>514</v>
      </c>
      <c r="AB2112" s="51" t="s">
        <v>2475</v>
      </c>
      <c r="AC2112" s="40" t="s">
        <v>5858</v>
      </c>
      <c r="AD2112" s="59" t="s">
        <v>6312</v>
      </c>
    </row>
    <row r="2113" spans="1:30">
      <c r="A2113" s="15" t="str">
        <f t="shared" si="160"/>
        <v>2022-4</v>
      </c>
      <c r="B2113" s="40" t="s">
        <v>5081</v>
      </c>
      <c r="C2113" s="47">
        <v>44676</v>
      </c>
      <c r="D2113" s="40" t="s">
        <v>6186</v>
      </c>
      <c r="E2113" s="40" t="s">
        <v>6298</v>
      </c>
      <c r="F2113" s="40" t="s">
        <v>37</v>
      </c>
      <c r="G2113" s="40" t="s">
        <v>23</v>
      </c>
      <c r="H2113" s="40" t="s">
        <v>512</v>
      </c>
      <c r="I2113" s="15" t="str">
        <f t="shared" si="161"/>
        <v>MZQ</v>
      </c>
      <c r="J2113" s="52">
        <v>1020</v>
      </c>
      <c r="L2113" s="54">
        <f t="shared" si="162"/>
        <v>0</v>
      </c>
      <c r="M2113" s="56">
        <v>2.4878</v>
      </c>
      <c r="N2113" s="50">
        <v>6.3509000000000002</v>
      </c>
      <c r="O2113" s="50">
        <v>0.81079999999999997</v>
      </c>
      <c r="P2113" s="70">
        <f t="shared" si="163"/>
        <v>2.4878</v>
      </c>
      <c r="Q2113" s="37">
        <f t="shared" si="164"/>
        <v>2537.56</v>
      </c>
      <c r="R2113" s="36"/>
      <c r="S2113" s="37"/>
      <c r="U2113" s="36"/>
      <c r="V2113" s="37"/>
      <c r="W2113" s="40" t="s">
        <v>75</v>
      </c>
      <c r="X2113" s="39" t="s">
        <v>366</v>
      </c>
      <c r="Y2113" s="40" t="s">
        <v>5461</v>
      </c>
      <c r="Z2113" s="40" t="s">
        <v>2464</v>
      </c>
      <c r="AA2113" s="40" t="s">
        <v>515</v>
      </c>
      <c r="AB2113" s="51" t="s">
        <v>2474</v>
      </c>
      <c r="AC2113" s="40" t="s">
        <v>5838</v>
      </c>
      <c r="AD2113" s="59" t="s">
        <v>6312</v>
      </c>
    </row>
    <row r="2114" spans="1:30">
      <c r="A2114" s="15" t="str">
        <f t="shared" ref="A2114:A2177" si="165">+TEXT(C2114,"YYYY")&amp;"-"&amp;TEXT(C2114,"M")</f>
        <v>2022-4</v>
      </c>
      <c r="B2114" s="40" t="s">
        <v>5094</v>
      </c>
      <c r="C2114" s="47">
        <v>44678</v>
      </c>
      <c r="D2114" s="40" t="s">
        <v>87</v>
      </c>
      <c r="E2114" s="40" t="s">
        <v>6298</v>
      </c>
      <c r="F2114" s="40" t="s">
        <v>37</v>
      </c>
      <c r="G2114" s="40" t="s">
        <v>23</v>
      </c>
      <c r="H2114" s="40" t="s">
        <v>512</v>
      </c>
      <c r="I2114" s="15" t="str">
        <f t="shared" ref="I2114:I2177" si="166">+IF(X2114="CNY","MZQ","MHK")</f>
        <v>MZQ</v>
      </c>
      <c r="J2114" s="52">
        <v>130</v>
      </c>
      <c r="L2114" s="54">
        <f t="shared" ref="L2114:L2177" si="167">+ROUND(K2114*J2114,2)</f>
        <v>0</v>
      </c>
      <c r="M2114" s="56">
        <v>3.2195999999999998</v>
      </c>
      <c r="N2114" s="50">
        <v>6.3509000000000002</v>
      </c>
      <c r="O2114" s="50">
        <v>0.81079999999999997</v>
      </c>
      <c r="P2114" s="70">
        <f t="shared" ref="P2114:P2177" si="168">ROUND(IF(AND(X2114="USD"),M2114*N2114,IF(AND(X2114="HKD"),M2114*O2114,M2114)),4)</f>
        <v>3.2195999999999998</v>
      </c>
      <c r="Q2114" s="37">
        <f t="shared" ref="Q2114:Q2177" si="169">+ROUND(P2114*J2114,2)</f>
        <v>418.55</v>
      </c>
      <c r="R2114" s="36"/>
      <c r="S2114" s="37"/>
      <c r="U2114" s="36"/>
      <c r="V2114" s="37"/>
      <c r="W2114" s="40" t="s">
        <v>75</v>
      </c>
      <c r="X2114" s="39" t="s">
        <v>366</v>
      </c>
      <c r="Y2114" s="40" t="s">
        <v>5500</v>
      </c>
      <c r="Z2114" s="40" t="s">
        <v>2464</v>
      </c>
      <c r="AA2114" s="40" t="s">
        <v>515</v>
      </c>
      <c r="AB2114" s="51" t="s">
        <v>2474</v>
      </c>
      <c r="AC2114" s="40" t="s">
        <v>5896</v>
      </c>
      <c r="AD2114" s="59" t="s">
        <v>6312</v>
      </c>
    </row>
    <row r="2115" spans="1:30">
      <c r="A2115" s="15" t="str">
        <f t="shared" si="165"/>
        <v>2022-4</v>
      </c>
      <c r="B2115" s="40" t="s">
        <v>5092</v>
      </c>
      <c r="C2115" s="47">
        <v>44676</v>
      </c>
      <c r="D2115" s="40" t="s">
        <v>6194</v>
      </c>
      <c r="E2115" s="40" t="s">
        <v>6298</v>
      </c>
      <c r="F2115" s="40" t="s">
        <v>37</v>
      </c>
      <c r="G2115" s="40" t="s">
        <v>23</v>
      </c>
      <c r="H2115" s="40" t="s">
        <v>512</v>
      </c>
      <c r="I2115" s="15" t="str">
        <f t="shared" si="166"/>
        <v>MZQ</v>
      </c>
      <c r="J2115" s="52">
        <v>3050</v>
      </c>
      <c r="L2115" s="54">
        <f t="shared" si="167"/>
        <v>0</v>
      </c>
      <c r="M2115" s="56">
        <v>3.2195999999999998</v>
      </c>
      <c r="N2115" s="50">
        <v>6.3509000000000002</v>
      </c>
      <c r="O2115" s="50">
        <v>0.81079999999999997</v>
      </c>
      <c r="P2115" s="70">
        <f t="shared" si="168"/>
        <v>3.2195999999999998</v>
      </c>
      <c r="Q2115" s="37">
        <f t="shared" si="169"/>
        <v>9819.7800000000007</v>
      </c>
      <c r="R2115" s="36"/>
      <c r="S2115" s="37"/>
      <c r="U2115" s="36"/>
      <c r="V2115" s="37"/>
      <c r="W2115" s="40" t="s">
        <v>75</v>
      </c>
      <c r="X2115" s="39" t="s">
        <v>366</v>
      </c>
      <c r="Y2115" s="40" t="s">
        <v>5498</v>
      </c>
      <c r="Z2115" s="40" t="s">
        <v>2464</v>
      </c>
      <c r="AA2115" s="40" t="s">
        <v>515</v>
      </c>
      <c r="AB2115" s="51" t="s">
        <v>2474</v>
      </c>
      <c r="AC2115" s="40" t="s">
        <v>5838</v>
      </c>
      <c r="AD2115" s="59" t="s">
        <v>6312</v>
      </c>
    </row>
    <row r="2116" spans="1:30">
      <c r="A2116" s="15" t="str">
        <f t="shared" si="165"/>
        <v>2022-4</v>
      </c>
      <c r="B2116" s="40" t="s">
        <v>5093</v>
      </c>
      <c r="C2116" s="47">
        <v>44676</v>
      </c>
      <c r="D2116" s="40" t="s">
        <v>6195</v>
      </c>
      <c r="E2116" s="40" t="s">
        <v>6298</v>
      </c>
      <c r="F2116" s="40" t="s">
        <v>37</v>
      </c>
      <c r="G2116" s="40" t="s">
        <v>23</v>
      </c>
      <c r="H2116" s="40" t="s">
        <v>512</v>
      </c>
      <c r="I2116" s="15" t="str">
        <f t="shared" si="166"/>
        <v>MZQ</v>
      </c>
      <c r="J2116" s="52">
        <v>3070</v>
      </c>
      <c r="L2116" s="54">
        <f t="shared" si="167"/>
        <v>0</v>
      </c>
      <c r="M2116" s="56">
        <v>3.2195999999999998</v>
      </c>
      <c r="N2116" s="50">
        <v>6.3509000000000002</v>
      </c>
      <c r="O2116" s="50">
        <v>0.81079999999999997</v>
      </c>
      <c r="P2116" s="70">
        <f t="shared" si="168"/>
        <v>3.2195999999999998</v>
      </c>
      <c r="Q2116" s="37">
        <f t="shared" si="169"/>
        <v>9884.17</v>
      </c>
      <c r="R2116" s="36"/>
      <c r="S2116" s="37"/>
      <c r="U2116" s="36"/>
      <c r="V2116" s="37"/>
      <c r="W2116" s="40" t="s">
        <v>75</v>
      </c>
      <c r="X2116" s="39" t="s">
        <v>366</v>
      </c>
      <c r="Y2116" s="40" t="s">
        <v>5499</v>
      </c>
      <c r="Z2116" s="40" t="s">
        <v>2464</v>
      </c>
      <c r="AA2116" s="40" t="s">
        <v>515</v>
      </c>
      <c r="AB2116" s="51" t="s">
        <v>2474</v>
      </c>
      <c r="AC2116" s="40" t="s">
        <v>5838</v>
      </c>
      <c r="AD2116" s="59" t="s">
        <v>6312</v>
      </c>
    </row>
    <row r="2117" spans="1:30">
      <c r="A2117" s="15" t="str">
        <f t="shared" si="165"/>
        <v>2022-4</v>
      </c>
      <c r="B2117" s="40" t="s">
        <v>5094</v>
      </c>
      <c r="C2117" s="47">
        <v>44676</v>
      </c>
      <c r="D2117" s="40" t="s">
        <v>87</v>
      </c>
      <c r="E2117" s="40" t="s">
        <v>6298</v>
      </c>
      <c r="F2117" s="40" t="s">
        <v>37</v>
      </c>
      <c r="G2117" s="40" t="s">
        <v>23</v>
      </c>
      <c r="H2117" s="40" t="s">
        <v>512</v>
      </c>
      <c r="I2117" s="15" t="str">
        <f t="shared" si="166"/>
        <v>MZQ</v>
      </c>
      <c r="J2117" s="52">
        <v>2940</v>
      </c>
      <c r="L2117" s="54">
        <f t="shared" si="167"/>
        <v>0</v>
      </c>
      <c r="M2117" s="56">
        <v>3.2195999999999998</v>
      </c>
      <c r="N2117" s="50">
        <v>6.3509000000000002</v>
      </c>
      <c r="O2117" s="50">
        <v>0.81079999999999997</v>
      </c>
      <c r="P2117" s="70">
        <f t="shared" si="168"/>
        <v>3.2195999999999998</v>
      </c>
      <c r="Q2117" s="37">
        <f t="shared" si="169"/>
        <v>9465.6200000000008</v>
      </c>
      <c r="R2117" s="36"/>
      <c r="S2117" s="37"/>
      <c r="U2117" s="36"/>
      <c r="V2117" s="37"/>
      <c r="W2117" s="40" t="s">
        <v>75</v>
      </c>
      <c r="X2117" s="39" t="s">
        <v>366</v>
      </c>
      <c r="Y2117" s="40" t="s">
        <v>5500</v>
      </c>
      <c r="Z2117" s="40" t="s">
        <v>2464</v>
      </c>
      <c r="AA2117" s="40" t="s">
        <v>515</v>
      </c>
      <c r="AB2117" s="51" t="s">
        <v>2474</v>
      </c>
      <c r="AC2117" s="40" t="s">
        <v>5838</v>
      </c>
      <c r="AD2117" s="59" t="s">
        <v>6312</v>
      </c>
    </row>
    <row r="2118" spans="1:30">
      <c r="A2118" s="15" t="str">
        <f t="shared" si="165"/>
        <v>2022-4</v>
      </c>
      <c r="B2118" s="40" t="s">
        <v>5094</v>
      </c>
      <c r="C2118" s="47">
        <v>44676</v>
      </c>
      <c r="D2118" s="40" t="s">
        <v>87</v>
      </c>
      <c r="E2118" s="40" t="s">
        <v>6298</v>
      </c>
      <c r="F2118" s="40" t="s">
        <v>37</v>
      </c>
      <c r="G2118" s="40" t="s">
        <v>23</v>
      </c>
      <c r="H2118" s="40" t="s">
        <v>512</v>
      </c>
      <c r="I2118" s="15" t="str">
        <f t="shared" si="166"/>
        <v>MZQ</v>
      </c>
      <c r="J2118" s="52">
        <v>-3070</v>
      </c>
      <c r="L2118" s="54">
        <f t="shared" si="167"/>
        <v>0</v>
      </c>
      <c r="M2118" s="56">
        <v>3.2195999999999998</v>
      </c>
      <c r="N2118" s="50">
        <v>6.3509000000000002</v>
      </c>
      <c r="O2118" s="50">
        <v>0.81079999999999997</v>
      </c>
      <c r="P2118" s="70">
        <f t="shared" si="168"/>
        <v>3.2195999999999998</v>
      </c>
      <c r="Q2118" s="37">
        <f t="shared" si="169"/>
        <v>-9884.17</v>
      </c>
      <c r="R2118" s="36"/>
      <c r="S2118" s="37"/>
      <c r="U2118" s="36"/>
      <c r="V2118" s="37"/>
      <c r="W2118" s="40" t="s">
        <v>75</v>
      </c>
      <c r="X2118" s="39" t="s">
        <v>366</v>
      </c>
      <c r="Y2118" s="40" t="s">
        <v>5500</v>
      </c>
      <c r="Z2118" s="40" t="s">
        <v>2464</v>
      </c>
      <c r="AA2118" s="40" t="s">
        <v>515</v>
      </c>
      <c r="AB2118" s="51" t="s">
        <v>2474</v>
      </c>
      <c r="AC2118" s="40" t="s">
        <v>5897</v>
      </c>
      <c r="AD2118" s="59" t="s">
        <v>6312</v>
      </c>
    </row>
    <row r="2119" spans="1:30">
      <c r="A2119" s="15" t="str">
        <f t="shared" si="165"/>
        <v>2022-4</v>
      </c>
      <c r="B2119" s="40" t="s">
        <v>5094</v>
      </c>
      <c r="C2119" s="47">
        <v>44676</v>
      </c>
      <c r="D2119" s="40" t="s">
        <v>87</v>
      </c>
      <c r="E2119" s="40" t="s">
        <v>6298</v>
      </c>
      <c r="F2119" s="40" t="s">
        <v>37</v>
      </c>
      <c r="G2119" s="40" t="s">
        <v>23</v>
      </c>
      <c r="H2119" s="40" t="s">
        <v>512</v>
      </c>
      <c r="I2119" s="15" t="str">
        <f t="shared" si="166"/>
        <v>MZQ</v>
      </c>
      <c r="J2119" s="52">
        <v>3070</v>
      </c>
      <c r="L2119" s="54">
        <f t="shared" si="167"/>
        <v>0</v>
      </c>
      <c r="M2119" s="56">
        <v>3.2195999999999998</v>
      </c>
      <c r="N2119" s="50">
        <v>6.3509000000000002</v>
      </c>
      <c r="O2119" s="50">
        <v>0.81079999999999997</v>
      </c>
      <c r="P2119" s="70">
        <f t="shared" si="168"/>
        <v>3.2195999999999998</v>
      </c>
      <c r="Q2119" s="37">
        <f t="shared" si="169"/>
        <v>9884.17</v>
      </c>
      <c r="R2119" s="36"/>
      <c r="S2119" s="37"/>
      <c r="U2119" s="36"/>
      <c r="V2119" s="37"/>
      <c r="W2119" s="40" t="s">
        <v>75</v>
      </c>
      <c r="X2119" s="39" t="s">
        <v>366</v>
      </c>
      <c r="Y2119" s="40" t="s">
        <v>5500</v>
      </c>
      <c r="Z2119" s="40" t="s">
        <v>2464</v>
      </c>
      <c r="AA2119" s="40" t="s">
        <v>515</v>
      </c>
      <c r="AB2119" s="51" t="s">
        <v>2474</v>
      </c>
      <c r="AC2119" s="40" t="s">
        <v>5838</v>
      </c>
      <c r="AD2119" s="59" t="s">
        <v>6312</v>
      </c>
    </row>
    <row r="2120" spans="1:30">
      <c r="A2120" s="15" t="str">
        <f t="shared" si="165"/>
        <v>2022-4</v>
      </c>
      <c r="B2120" s="40" t="s">
        <v>1286</v>
      </c>
      <c r="C2120" s="47">
        <v>44676</v>
      </c>
      <c r="D2120" s="40" t="s">
        <v>1144</v>
      </c>
      <c r="E2120" s="40" t="s">
        <v>6298</v>
      </c>
      <c r="F2120" s="40" t="s">
        <v>37</v>
      </c>
      <c r="G2120" s="40" t="s">
        <v>23</v>
      </c>
      <c r="H2120" s="40" t="s">
        <v>512</v>
      </c>
      <c r="I2120" s="15" t="str">
        <f t="shared" si="166"/>
        <v>MZQ</v>
      </c>
      <c r="J2120" s="52">
        <v>2050</v>
      </c>
      <c r="L2120" s="54">
        <f t="shared" si="167"/>
        <v>0</v>
      </c>
      <c r="M2120" s="56">
        <v>3.2195999999999998</v>
      </c>
      <c r="N2120" s="50">
        <v>6.3509000000000002</v>
      </c>
      <c r="O2120" s="50">
        <v>0.81079999999999997</v>
      </c>
      <c r="P2120" s="70">
        <f t="shared" si="168"/>
        <v>3.2195999999999998</v>
      </c>
      <c r="Q2120" s="37">
        <f t="shared" si="169"/>
        <v>6600.18</v>
      </c>
      <c r="R2120" s="36"/>
      <c r="S2120" s="37"/>
      <c r="U2120" s="36"/>
      <c r="V2120" s="37"/>
      <c r="W2120" s="40" t="s">
        <v>75</v>
      </c>
      <c r="X2120" s="39" t="s">
        <v>366</v>
      </c>
      <c r="Y2120" s="40" t="s">
        <v>5501</v>
      </c>
      <c r="Z2120" s="40" t="s">
        <v>2464</v>
      </c>
      <c r="AA2120" s="40" t="s">
        <v>515</v>
      </c>
      <c r="AB2120" s="51" t="s">
        <v>2474</v>
      </c>
      <c r="AC2120" s="40" t="s">
        <v>5838</v>
      </c>
      <c r="AD2120" s="59" t="s">
        <v>6312</v>
      </c>
    </row>
    <row r="2121" spans="1:30">
      <c r="A2121" s="15" t="str">
        <f t="shared" si="165"/>
        <v>2022-4</v>
      </c>
      <c r="B2121" s="40" t="s">
        <v>88</v>
      </c>
      <c r="C2121" s="47">
        <v>44658</v>
      </c>
      <c r="D2121" s="40" t="s">
        <v>89</v>
      </c>
      <c r="E2121" s="40" t="s">
        <v>6298</v>
      </c>
      <c r="F2121" s="40" t="s">
        <v>37</v>
      </c>
      <c r="G2121" s="40" t="s">
        <v>23</v>
      </c>
      <c r="H2121" s="40" t="s">
        <v>512</v>
      </c>
      <c r="I2121" s="15" t="str">
        <f t="shared" si="166"/>
        <v>MZQ</v>
      </c>
      <c r="J2121" s="52">
        <v>2070</v>
      </c>
      <c r="L2121" s="54">
        <f t="shared" si="167"/>
        <v>0</v>
      </c>
      <c r="M2121" s="56">
        <v>3.4748999999999999</v>
      </c>
      <c r="N2121" s="50">
        <v>6.3509000000000002</v>
      </c>
      <c r="O2121" s="50">
        <v>0.81079999999999997</v>
      </c>
      <c r="P2121" s="70">
        <f t="shared" si="168"/>
        <v>3.4748999999999999</v>
      </c>
      <c r="Q2121" s="37">
        <f t="shared" si="169"/>
        <v>7193.04</v>
      </c>
      <c r="R2121" s="36"/>
      <c r="S2121" s="37"/>
      <c r="U2121" s="36"/>
      <c r="V2121" s="37"/>
      <c r="W2121" s="40" t="s">
        <v>75</v>
      </c>
      <c r="X2121" s="39" t="s">
        <v>366</v>
      </c>
      <c r="Y2121" s="40" t="s">
        <v>5518</v>
      </c>
      <c r="Z2121" s="40" t="s">
        <v>2464</v>
      </c>
      <c r="AA2121" s="40" t="s">
        <v>515</v>
      </c>
      <c r="AB2121" s="51" t="s">
        <v>2474</v>
      </c>
      <c r="AC2121" s="40" t="s">
        <v>5858</v>
      </c>
      <c r="AD2121" s="59" t="s">
        <v>6312</v>
      </c>
    </row>
    <row r="2122" spans="1:30">
      <c r="A2122" s="15" t="str">
        <f t="shared" si="165"/>
        <v>2022-4</v>
      </c>
      <c r="B2122" s="40" t="s">
        <v>5103</v>
      </c>
      <c r="C2122" s="47">
        <v>44658</v>
      </c>
      <c r="D2122" s="40" t="s">
        <v>6203</v>
      </c>
      <c r="E2122" s="40" t="s">
        <v>6298</v>
      </c>
      <c r="F2122" s="40" t="s">
        <v>37</v>
      </c>
      <c r="G2122" s="40" t="s">
        <v>23</v>
      </c>
      <c r="H2122" s="40" t="s">
        <v>512</v>
      </c>
      <c r="I2122" s="15" t="str">
        <f t="shared" si="166"/>
        <v>MZQ</v>
      </c>
      <c r="J2122" s="52">
        <v>1000</v>
      </c>
      <c r="L2122" s="54">
        <f t="shared" si="167"/>
        <v>0</v>
      </c>
      <c r="M2122" s="56">
        <v>3.4748999999999999</v>
      </c>
      <c r="N2122" s="50">
        <v>6.3509000000000002</v>
      </c>
      <c r="O2122" s="50">
        <v>0.81079999999999997</v>
      </c>
      <c r="P2122" s="70">
        <f t="shared" si="168"/>
        <v>3.4748999999999999</v>
      </c>
      <c r="Q2122" s="37">
        <f t="shared" si="169"/>
        <v>3474.9</v>
      </c>
      <c r="R2122" s="36"/>
      <c r="S2122" s="37"/>
      <c r="U2122" s="36"/>
      <c r="V2122" s="37"/>
      <c r="W2122" s="40" t="s">
        <v>75</v>
      </c>
      <c r="X2122" s="39" t="s">
        <v>366</v>
      </c>
      <c r="Y2122" s="40" t="s">
        <v>5519</v>
      </c>
      <c r="Z2122" s="40" t="s">
        <v>2464</v>
      </c>
      <c r="AA2122" s="40" t="s">
        <v>515</v>
      </c>
      <c r="AB2122" s="51" t="s">
        <v>2474</v>
      </c>
      <c r="AC2122" s="40" t="s">
        <v>5858</v>
      </c>
      <c r="AD2122" s="59" t="s">
        <v>6312</v>
      </c>
    </row>
    <row r="2123" spans="1:30">
      <c r="A2123" s="15" t="str">
        <f t="shared" si="165"/>
        <v>2022-4</v>
      </c>
      <c r="B2123" s="40" t="s">
        <v>5111</v>
      </c>
      <c r="C2123" s="47">
        <v>44658</v>
      </c>
      <c r="D2123" s="40" t="s">
        <v>6211</v>
      </c>
      <c r="E2123" s="40" t="s">
        <v>6298</v>
      </c>
      <c r="F2123" s="40" t="s">
        <v>44</v>
      </c>
      <c r="G2123" s="40" t="s">
        <v>23</v>
      </c>
      <c r="H2123" s="40" t="s">
        <v>512</v>
      </c>
      <c r="I2123" s="15" t="str">
        <f t="shared" si="166"/>
        <v>MZQ</v>
      </c>
      <c r="J2123" s="52">
        <v>840</v>
      </c>
      <c r="L2123" s="54">
        <f t="shared" si="167"/>
        <v>0</v>
      </c>
      <c r="M2123" s="56">
        <v>3.6656</v>
      </c>
      <c r="N2123" s="50">
        <v>6.3509000000000002</v>
      </c>
      <c r="O2123" s="50">
        <v>0.81079999999999997</v>
      </c>
      <c r="P2123" s="70">
        <f t="shared" si="168"/>
        <v>3.6656</v>
      </c>
      <c r="Q2123" s="37">
        <f t="shared" si="169"/>
        <v>3079.1</v>
      </c>
      <c r="R2123" s="36"/>
      <c r="S2123" s="37"/>
      <c r="U2123" s="36"/>
      <c r="V2123" s="37"/>
      <c r="W2123" s="40" t="s">
        <v>75</v>
      </c>
      <c r="X2123" s="39" t="s">
        <v>366</v>
      </c>
      <c r="Y2123" s="40" t="s">
        <v>5549</v>
      </c>
      <c r="Z2123" s="40" t="s">
        <v>2464</v>
      </c>
      <c r="AA2123" s="40" t="s">
        <v>519</v>
      </c>
      <c r="AB2123" s="51" t="s">
        <v>2477</v>
      </c>
      <c r="AC2123" s="40" t="s">
        <v>5858</v>
      </c>
      <c r="AD2123" s="59" t="s">
        <v>6312</v>
      </c>
    </row>
    <row r="2124" spans="1:30">
      <c r="A2124" s="15" t="str">
        <f t="shared" si="165"/>
        <v>2022-4</v>
      </c>
      <c r="B2124" s="40" t="s">
        <v>5119</v>
      </c>
      <c r="C2124" s="47">
        <v>44658</v>
      </c>
      <c r="D2124" s="40" t="s">
        <v>6218</v>
      </c>
      <c r="E2124" s="40" t="s">
        <v>6298</v>
      </c>
      <c r="F2124" s="40" t="s">
        <v>37</v>
      </c>
      <c r="G2124" s="40" t="s">
        <v>23</v>
      </c>
      <c r="H2124" s="40" t="s">
        <v>512</v>
      </c>
      <c r="I2124" s="15" t="str">
        <f t="shared" si="166"/>
        <v>MZQ</v>
      </c>
      <c r="J2124" s="52">
        <v>1010</v>
      </c>
      <c r="L2124" s="54">
        <f t="shared" si="167"/>
        <v>0</v>
      </c>
      <c r="M2124" s="56">
        <v>4.0462999999999996</v>
      </c>
      <c r="N2124" s="50">
        <v>6.3509000000000002</v>
      </c>
      <c r="O2124" s="50">
        <v>0.81079999999999997</v>
      </c>
      <c r="P2124" s="70">
        <f t="shared" si="168"/>
        <v>4.0462999999999996</v>
      </c>
      <c r="Q2124" s="37">
        <f t="shared" si="169"/>
        <v>4086.76</v>
      </c>
      <c r="R2124" s="36"/>
      <c r="S2124" s="37"/>
      <c r="U2124" s="36"/>
      <c r="V2124" s="37"/>
      <c r="W2124" s="40" t="s">
        <v>75</v>
      </c>
      <c r="X2124" s="39" t="s">
        <v>366</v>
      </c>
      <c r="Y2124" s="40" t="s">
        <v>5566</v>
      </c>
      <c r="Z2124" s="40" t="s">
        <v>2464</v>
      </c>
      <c r="AA2124" s="40" t="s">
        <v>519</v>
      </c>
      <c r="AB2124" s="51" t="s">
        <v>2477</v>
      </c>
      <c r="AC2124" s="40" t="s">
        <v>5858</v>
      </c>
      <c r="AD2124" s="59" t="s">
        <v>6312</v>
      </c>
    </row>
    <row r="2125" spans="1:30">
      <c r="A2125" s="15" t="str">
        <f t="shared" si="165"/>
        <v>2022-4</v>
      </c>
      <c r="B2125" s="40" t="s">
        <v>5132</v>
      </c>
      <c r="C2125" s="47">
        <v>44658</v>
      </c>
      <c r="D2125" s="40" t="s">
        <v>6231</v>
      </c>
      <c r="E2125" s="40" t="s">
        <v>6298</v>
      </c>
      <c r="F2125" s="40" t="s">
        <v>37</v>
      </c>
      <c r="G2125" s="40" t="s">
        <v>23</v>
      </c>
      <c r="H2125" s="40" t="s">
        <v>512</v>
      </c>
      <c r="I2125" s="15" t="str">
        <f t="shared" si="166"/>
        <v>MZQ</v>
      </c>
      <c r="J2125" s="52">
        <v>950</v>
      </c>
      <c r="L2125" s="54">
        <f t="shared" si="167"/>
        <v>0</v>
      </c>
      <c r="M2125" s="56">
        <v>4.2716000000000003</v>
      </c>
      <c r="N2125" s="50">
        <v>6.3509000000000002</v>
      </c>
      <c r="O2125" s="50">
        <v>0.81079999999999997</v>
      </c>
      <c r="P2125" s="70">
        <f t="shared" si="168"/>
        <v>4.2716000000000003</v>
      </c>
      <c r="Q2125" s="37">
        <f t="shared" si="169"/>
        <v>4058.02</v>
      </c>
      <c r="R2125" s="36"/>
      <c r="S2125" s="37"/>
      <c r="U2125" s="36"/>
      <c r="V2125" s="37"/>
      <c r="W2125" s="40" t="s">
        <v>75</v>
      </c>
      <c r="X2125" s="39" t="s">
        <v>366</v>
      </c>
      <c r="Y2125" s="40" t="s">
        <v>5585</v>
      </c>
      <c r="Z2125" s="40" t="s">
        <v>2464</v>
      </c>
      <c r="AA2125" s="40" t="s">
        <v>519</v>
      </c>
      <c r="AB2125" s="51" t="s">
        <v>2477</v>
      </c>
      <c r="AC2125" s="40" t="s">
        <v>5858</v>
      </c>
      <c r="AD2125" s="59" t="s">
        <v>6312</v>
      </c>
    </row>
    <row r="2126" spans="1:30">
      <c r="A2126" s="15" t="str">
        <f t="shared" si="165"/>
        <v>2022-4</v>
      </c>
      <c r="B2126" s="40" t="s">
        <v>5187</v>
      </c>
      <c r="C2126" s="47">
        <v>44665</v>
      </c>
      <c r="D2126" s="40" t="s">
        <v>6282</v>
      </c>
      <c r="E2126" s="40" t="s">
        <v>63</v>
      </c>
      <c r="F2126" s="40" t="s">
        <v>64</v>
      </c>
      <c r="G2126" s="40" t="s">
        <v>23</v>
      </c>
      <c r="H2126" s="40" t="s">
        <v>512</v>
      </c>
      <c r="I2126" s="15" t="str">
        <f t="shared" si="166"/>
        <v>MHK</v>
      </c>
      <c r="J2126" s="52">
        <v>158.31100000000001</v>
      </c>
      <c r="L2126" s="54">
        <f t="shared" si="167"/>
        <v>0</v>
      </c>
      <c r="M2126" s="56">
        <v>12.6</v>
      </c>
      <c r="N2126" s="50">
        <v>6.3509000000000002</v>
      </c>
      <c r="O2126" s="50">
        <v>0.81079999999999997</v>
      </c>
      <c r="P2126" s="70">
        <f t="shared" si="168"/>
        <v>80.021299999999997</v>
      </c>
      <c r="Q2126" s="37">
        <f t="shared" si="169"/>
        <v>12668.25</v>
      </c>
      <c r="R2126" s="36"/>
      <c r="S2126" s="37"/>
      <c r="U2126" s="36"/>
      <c r="V2126" s="37"/>
      <c r="W2126" s="40" t="s">
        <v>61</v>
      </c>
      <c r="X2126" s="39" t="s">
        <v>369</v>
      </c>
      <c r="Y2126" s="40" t="s">
        <v>5719</v>
      </c>
      <c r="Z2126" s="40" t="s">
        <v>2431</v>
      </c>
      <c r="AA2126" s="40" t="s">
        <v>511</v>
      </c>
      <c r="AB2126" s="51" t="s">
        <v>2474</v>
      </c>
      <c r="AC2126" s="40" t="s">
        <v>6015</v>
      </c>
      <c r="AD2126" s="59" t="s">
        <v>6312</v>
      </c>
    </row>
    <row r="2127" spans="1:30">
      <c r="A2127" s="15" t="str">
        <f t="shared" si="165"/>
        <v>2022-4</v>
      </c>
      <c r="B2127" s="40" t="s">
        <v>4587</v>
      </c>
      <c r="C2127" s="47">
        <v>44665</v>
      </c>
      <c r="D2127" s="40" t="s">
        <v>4588</v>
      </c>
      <c r="E2127" s="40" t="s">
        <v>63</v>
      </c>
      <c r="F2127" s="40" t="s">
        <v>64</v>
      </c>
      <c r="G2127" s="40" t="s">
        <v>23</v>
      </c>
      <c r="H2127" s="40" t="s">
        <v>512</v>
      </c>
      <c r="I2127" s="15" t="str">
        <f t="shared" si="166"/>
        <v>MHK</v>
      </c>
      <c r="J2127" s="52">
        <v>198.38399999999999</v>
      </c>
      <c r="L2127" s="54">
        <f t="shared" si="167"/>
        <v>0</v>
      </c>
      <c r="M2127" s="56">
        <v>13.44</v>
      </c>
      <c r="N2127" s="50">
        <v>6.3509000000000002</v>
      </c>
      <c r="O2127" s="50">
        <v>0.81079999999999997</v>
      </c>
      <c r="P2127" s="70">
        <f t="shared" si="168"/>
        <v>85.356099999999998</v>
      </c>
      <c r="Q2127" s="37">
        <f t="shared" si="169"/>
        <v>16933.28</v>
      </c>
      <c r="R2127" s="36"/>
      <c r="S2127" s="37"/>
      <c r="U2127" s="36"/>
      <c r="V2127" s="37"/>
      <c r="W2127" s="40" t="s">
        <v>61</v>
      </c>
      <c r="X2127" s="39" t="s">
        <v>369</v>
      </c>
      <c r="Y2127" s="40" t="s">
        <v>5722</v>
      </c>
      <c r="Z2127" s="40" t="s">
        <v>2431</v>
      </c>
      <c r="AA2127" s="40" t="s">
        <v>513</v>
      </c>
      <c r="AB2127" s="51" t="s">
        <v>2477</v>
      </c>
      <c r="AC2127" s="40" t="s">
        <v>6017</v>
      </c>
      <c r="AD2127" s="59" t="s">
        <v>6312</v>
      </c>
    </row>
    <row r="2128" spans="1:30">
      <c r="A2128" s="15" t="str">
        <f t="shared" si="165"/>
        <v>2022-4</v>
      </c>
      <c r="B2128" s="40" t="s">
        <v>5193</v>
      </c>
      <c r="C2128" s="47">
        <v>44665</v>
      </c>
      <c r="D2128" s="40" t="s">
        <v>6288</v>
      </c>
      <c r="E2128" s="40" t="s">
        <v>63</v>
      </c>
      <c r="F2128" s="40" t="s">
        <v>64</v>
      </c>
      <c r="G2128" s="40" t="s">
        <v>23</v>
      </c>
      <c r="H2128" s="40" t="s">
        <v>512</v>
      </c>
      <c r="I2128" s="15" t="str">
        <f t="shared" si="166"/>
        <v>MHK</v>
      </c>
      <c r="J2128" s="52">
        <v>127.986</v>
      </c>
      <c r="L2128" s="54">
        <f t="shared" si="167"/>
        <v>0</v>
      </c>
      <c r="M2128" s="56">
        <v>17.010000000000002</v>
      </c>
      <c r="N2128" s="50">
        <v>6.3509000000000002</v>
      </c>
      <c r="O2128" s="50">
        <v>0.81079999999999997</v>
      </c>
      <c r="P2128" s="70">
        <f t="shared" si="168"/>
        <v>108.0288</v>
      </c>
      <c r="Q2128" s="37">
        <f t="shared" si="169"/>
        <v>13826.17</v>
      </c>
      <c r="R2128" s="36"/>
      <c r="S2128" s="37"/>
      <c r="U2128" s="36"/>
      <c r="V2128" s="37"/>
      <c r="W2128" s="40" t="s">
        <v>61</v>
      </c>
      <c r="X2128" s="39" t="s">
        <v>369</v>
      </c>
      <c r="Y2128" s="40" t="s">
        <v>5728</v>
      </c>
      <c r="Z2128" s="40" t="s">
        <v>2431</v>
      </c>
      <c r="AA2128" s="40" t="s">
        <v>511</v>
      </c>
      <c r="AB2128" s="51" t="s">
        <v>2474</v>
      </c>
      <c r="AC2128" s="40" t="s">
        <v>6015</v>
      </c>
      <c r="AD2128" s="59" t="s">
        <v>6312</v>
      </c>
    </row>
    <row r="2129" spans="1:30">
      <c r="A2129" s="15" t="str">
        <f t="shared" si="165"/>
        <v>2022-4</v>
      </c>
      <c r="B2129" s="40" t="s">
        <v>92</v>
      </c>
      <c r="C2129" s="47">
        <v>44665</v>
      </c>
      <c r="D2129" s="40" t="s">
        <v>93</v>
      </c>
      <c r="E2129" s="40" t="s">
        <v>63</v>
      </c>
      <c r="F2129" s="40" t="s">
        <v>64</v>
      </c>
      <c r="G2129" s="40" t="s">
        <v>23</v>
      </c>
      <c r="H2129" s="40" t="s">
        <v>512</v>
      </c>
      <c r="I2129" s="15" t="str">
        <f t="shared" si="166"/>
        <v>MHK</v>
      </c>
      <c r="J2129" s="52">
        <v>125.313</v>
      </c>
      <c r="L2129" s="54">
        <f t="shared" si="167"/>
        <v>0</v>
      </c>
      <c r="M2129" s="56">
        <v>18.38</v>
      </c>
      <c r="N2129" s="50">
        <v>6.3509000000000002</v>
      </c>
      <c r="O2129" s="50">
        <v>0.81079999999999997</v>
      </c>
      <c r="P2129" s="70">
        <f t="shared" si="168"/>
        <v>116.7295</v>
      </c>
      <c r="Q2129" s="37">
        <f t="shared" si="169"/>
        <v>14627.72</v>
      </c>
      <c r="R2129" s="36"/>
      <c r="S2129" s="37"/>
      <c r="U2129" s="36"/>
      <c r="V2129" s="37"/>
      <c r="W2129" s="40" t="s">
        <v>61</v>
      </c>
      <c r="X2129" s="39" t="s">
        <v>369</v>
      </c>
      <c r="Y2129" s="40" t="s">
        <v>5729</v>
      </c>
      <c r="Z2129" s="40" t="s">
        <v>2431</v>
      </c>
      <c r="AA2129" s="40" t="s">
        <v>513</v>
      </c>
      <c r="AB2129" s="51" t="s">
        <v>2477</v>
      </c>
      <c r="AC2129" s="40" t="s">
        <v>6015</v>
      </c>
      <c r="AD2129" s="59" t="s">
        <v>6312</v>
      </c>
    </row>
    <row r="2130" spans="1:30">
      <c r="A2130" s="15" t="str">
        <f t="shared" si="165"/>
        <v>2022-4</v>
      </c>
      <c r="B2130" s="40" t="s">
        <v>65</v>
      </c>
      <c r="C2130" s="47">
        <v>44670</v>
      </c>
      <c r="D2130" s="40" t="s">
        <v>66</v>
      </c>
      <c r="E2130" s="40" t="s">
        <v>63</v>
      </c>
      <c r="F2130" s="40" t="s">
        <v>64</v>
      </c>
      <c r="G2130" s="40" t="s">
        <v>23</v>
      </c>
      <c r="H2130" s="40" t="s">
        <v>512</v>
      </c>
      <c r="I2130" s="15" t="str">
        <f t="shared" si="166"/>
        <v>MHK</v>
      </c>
      <c r="J2130" s="52">
        <v>155.32499999999999</v>
      </c>
      <c r="L2130" s="54">
        <f t="shared" si="167"/>
        <v>0</v>
      </c>
      <c r="M2130" s="56">
        <v>22.58</v>
      </c>
      <c r="N2130" s="50">
        <v>6.3509000000000002</v>
      </c>
      <c r="O2130" s="50">
        <v>0.81079999999999997</v>
      </c>
      <c r="P2130" s="70">
        <f t="shared" si="168"/>
        <v>143.4033</v>
      </c>
      <c r="Q2130" s="37">
        <f t="shared" si="169"/>
        <v>22274.12</v>
      </c>
      <c r="R2130" s="36"/>
      <c r="S2130" s="37"/>
      <c r="U2130" s="36"/>
      <c r="V2130" s="37"/>
      <c r="W2130" s="40" t="s">
        <v>61</v>
      </c>
      <c r="X2130" s="39" t="s">
        <v>369</v>
      </c>
      <c r="Y2130" s="40" t="s">
        <v>5730</v>
      </c>
      <c r="Z2130" s="40" t="s">
        <v>2431</v>
      </c>
      <c r="AA2130" s="40" t="s">
        <v>513</v>
      </c>
      <c r="AB2130" s="51" t="s">
        <v>2477</v>
      </c>
      <c r="AC2130" s="40" t="s">
        <v>5807</v>
      </c>
      <c r="AD2130" s="59" t="s">
        <v>6312</v>
      </c>
    </row>
    <row r="2131" spans="1:30">
      <c r="A2131" s="15" t="str">
        <f t="shared" si="165"/>
        <v>2022-4</v>
      </c>
      <c r="B2131" s="40" t="s">
        <v>2780</v>
      </c>
      <c r="C2131" s="47">
        <v>44655</v>
      </c>
      <c r="D2131" s="40" t="s">
        <v>2781</v>
      </c>
      <c r="E2131" s="40" t="s">
        <v>26</v>
      </c>
      <c r="F2131" s="40" t="s">
        <v>27</v>
      </c>
      <c r="G2131" s="40" t="s">
        <v>23</v>
      </c>
      <c r="H2131" s="40" t="s">
        <v>512</v>
      </c>
      <c r="I2131" s="15" t="str">
        <f t="shared" si="166"/>
        <v>MHK</v>
      </c>
      <c r="J2131" s="52">
        <v>1155</v>
      </c>
      <c r="L2131" s="54">
        <f t="shared" si="167"/>
        <v>0</v>
      </c>
      <c r="M2131" s="56">
        <v>4.0884</v>
      </c>
      <c r="N2131" s="50">
        <v>6.3509000000000002</v>
      </c>
      <c r="O2131" s="50">
        <v>0.81079999999999997</v>
      </c>
      <c r="P2131" s="70">
        <f t="shared" si="168"/>
        <v>25.965</v>
      </c>
      <c r="Q2131" s="37">
        <f t="shared" si="169"/>
        <v>29989.58</v>
      </c>
      <c r="R2131" s="36"/>
      <c r="S2131" s="37"/>
      <c r="U2131" s="36"/>
      <c r="V2131" s="37"/>
      <c r="W2131" s="40" t="s">
        <v>136</v>
      </c>
      <c r="X2131" s="39" t="s">
        <v>369</v>
      </c>
      <c r="Y2131" s="40" t="s">
        <v>3145</v>
      </c>
      <c r="Z2131" s="40" t="s">
        <v>2438</v>
      </c>
      <c r="AA2131" s="40" t="s">
        <v>513</v>
      </c>
      <c r="AB2131" s="51" t="s">
        <v>2477</v>
      </c>
      <c r="AC2131" s="40" t="s">
        <v>5927</v>
      </c>
      <c r="AD2131" s="59" t="s">
        <v>6312</v>
      </c>
    </row>
    <row r="2132" spans="1:30">
      <c r="A2132" s="15" t="str">
        <f t="shared" si="165"/>
        <v>2022-4</v>
      </c>
      <c r="B2132" s="40" t="s">
        <v>5120</v>
      </c>
      <c r="C2132" s="47">
        <v>44655</v>
      </c>
      <c r="D2132" s="40" t="s">
        <v>6219</v>
      </c>
      <c r="E2132" s="40" t="s">
        <v>26</v>
      </c>
      <c r="F2132" s="40" t="s">
        <v>27</v>
      </c>
      <c r="G2132" s="40" t="s">
        <v>23</v>
      </c>
      <c r="H2132" s="40" t="s">
        <v>512</v>
      </c>
      <c r="I2132" s="15" t="str">
        <f t="shared" si="166"/>
        <v>MHK</v>
      </c>
      <c r="J2132" s="52">
        <v>1208</v>
      </c>
      <c r="L2132" s="54">
        <f t="shared" si="167"/>
        <v>0</v>
      </c>
      <c r="M2132" s="56">
        <v>4.1083999999999996</v>
      </c>
      <c r="N2132" s="50">
        <v>6.3509000000000002</v>
      </c>
      <c r="O2132" s="50">
        <v>0.81079999999999997</v>
      </c>
      <c r="P2132" s="70">
        <f t="shared" si="168"/>
        <v>26.091999999999999</v>
      </c>
      <c r="Q2132" s="37">
        <f t="shared" si="169"/>
        <v>31519.14</v>
      </c>
      <c r="R2132" s="36"/>
      <c r="S2132" s="37"/>
      <c r="U2132" s="36"/>
      <c r="V2132" s="37"/>
      <c r="W2132" s="40" t="s">
        <v>136</v>
      </c>
      <c r="X2132" s="39" t="s">
        <v>369</v>
      </c>
      <c r="Y2132" s="40" t="s">
        <v>5567</v>
      </c>
      <c r="Z2132" s="40" t="s">
        <v>2438</v>
      </c>
      <c r="AA2132" s="40" t="s">
        <v>511</v>
      </c>
      <c r="AB2132" s="51" t="s">
        <v>2474</v>
      </c>
      <c r="AC2132" s="40" t="s">
        <v>5927</v>
      </c>
      <c r="AD2132" s="59" t="s">
        <v>6312</v>
      </c>
    </row>
    <row r="2133" spans="1:30">
      <c r="A2133" s="15" t="str">
        <f t="shared" si="165"/>
        <v>2022-4</v>
      </c>
      <c r="B2133" s="40" t="s">
        <v>5121</v>
      </c>
      <c r="C2133" s="47">
        <v>44655</v>
      </c>
      <c r="D2133" s="40" t="s">
        <v>6220</v>
      </c>
      <c r="E2133" s="40" t="s">
        <v>26</v>
      </c>
      <c r="F2133" s="40" t="s">
        <v>27</v>
      </c>
      <c r="G2133" s="40" t="s">
        <v>23</v>
      </c>
      <c r="H2133" s="40" t="s">
        <v>512</v>
      </c>
      <c r="I2133" s="15" t="str">
        <f t="shared" si="166"/>
        <v>MHK</v>
      </c>
      <c r="J2133" s="52">
        <v>1196</v>
      </c>
      <c r="L2133" s="54">
        <f t="shared" si="167"/>
        <v>0</v>
      </c>
      <c r="M2133" s="56">
        <v>4.1083999999999996</v>
      </c>
      <c r="N2133" s="50">
        <v>6.3509000000000002</v>
      </c>
      <c r="O2133" s="50">
        <v>0.81079999999999997</v>
      </c>
      <c r="P2133" s="70">
        <f t="shared" si="168"/>
        <v>26.091999999999999</v>
      </c>
      <c r="Q2133" s="37">
        <f t="shared" si="169"/>
        <v>31206.03</v>
      </c>
      <c r="R2133" s="36"/>
      <c r="S2133" s="37"/>
      <c r="U2133" s="36"/>
      <c r="V2133" s="37"/>
      <c r="W2133" s="40" t="s">
        <v>136</v>
      </c>
      <c r="X2133" s="39" t="s">
        <v>369</v>
      </c>
      <c r="Y2133" s="40" t="s">
        <v>5568</v>
      </c>
      <c r="Z2133" s="40" t="s">
        <v>2438</v>
      </c>
      <c r="AA2133" s="40" t="s">
        <v>511</v>
      </c>
      <c r="AB2133" s="51" t="s">
        <v>2474</v>
      </c>
      <c r="AC2133" s="40" t="s">
        <v>5927</v>
      </c>
      <c r="AD2133" s="59" t="s">
        <v>6312</v>
      </c>
    </row>
    <row r="2134" spans="1:30">
      <c r="A2134" s="15" t="str">
        <f t="shared" si="165"/>
        <v>2022-4</v>
      </c>
      <c r="B2134" s="40" t="s">
        <v>5122</v>
      </c>
      <c r="C2134" s="47">
        <v>44655</v>
      </c>
      <c r="D2134" s="40" t="s">
        <v>6221</v>
      </c>
      <c r="E2134" s="40" t="s">
        <v>26</v>
      </c>
      <c r="F2134" s="40" t="s">
        <v>27</v>
      </c>
      <c r="G2134" s="40" t="s">
        <v>23</v>
      </c>
      <c r="H2134" s="40" t="s">
        <v>512</v>
      </c>
      <c r="I2134" s="15" t="str">
        <f t="shared" si="166"/>
        <v>MHK</v>
      </c>
      <c r="J2134" s="52">
        <v>1127</v>
      </c>
      <c r="L2134" s="54">
        <f t="shared" si="167"/>
        <v>0</v>
      </c>
      <c r="M2134" s="56">
        <v>4.1083999999999996</v>
      </c>
      <c r="N2134" s="50">
        <v>6.3509000000000002</v>
      </c>
      <c r="O2134" s="50">
        <v>0.81079999999999997</v>
      </c>
      <c r="P2134" s="70">
        <f t="shared" si="168"/>
        <v>26.091999999999999</v>
      </c>
      <c r="Q2134" s="37">
        <f t="shared" si="169"/>
        <v>29405.68</v>
      </c>
      <c r="R2134" s="36"/>
      <c r="S2134" s="37"/>
      <c r="U2134" s="36"/>
      <c r="V2134" s="37"/>
      <c r="W2134" s="40" t="s">
        <v>136</v>
      </c>
      <c r="X2134" s="39" t="s">
        <v>369</v>
      </c>
      <c r="Y2134" s="40" t="s">
        <v>5569</v>
      </c>
      <c r="Z2134" s="40" t="s">
        <v>2438</v>
      </c>
      <c r="AA2134" s="40" t="s">
        <v>511</v>
      </c>
      <c r="AB2134" s="51" t="s">
        <v>2474</v>
      </c>
      <c r="AC2134" s="40" t="s">
        <v>5927</v>
      </c>
      <c r="AD2134" s="59" t="s">
        <v>6312</v>
      </c>
    </row>
    <row r="2135" spans="1:30">
      <c r="A2135" s="15" t="str">
        <f t="shared" si="165"/>
        <v>2022-4</v>
      </c>
      <c r="B2135" s="40" t="s">
        <v>5123</v>
      </c>
      <c r="C2135" s="47">
        <v>44655</v>
      </c>
      <c r="D2135" s="40" t="s">
        <v>6222</v>
      </c>
      <c r="E2135" s="40" t="s">
        <v>26</v>
      </c>
      <c r="F2135" s="40" t="s">
        <v>27</v>
      </c>
      <c r="G2135" s="40" t="s">
        <v>23</v>
      </c>
      <c r="H2135" s="40" t="s">
        <v>512</v>
      </c>
      <c r="I2135" s="15" t="str">
        <f t="shared" si="166"/>
        <v>MHK</v>
      </c>
      <c r="J2135" s="52">
        <v>1206</v>
      </c>
      <c r="L2135" s="54">
        <f t="shared" si="167"/>
        <v>0</v>
      </c>
      <c r="M2135" s="56">
        <v>4.1083999999999996</v>
      </c>
      <c r="N2135" s="50">
        <v>6.3509000000000002</v>
      </c>
      <c r="O2135" s="50">
        <v>0.81079999999999997</v>
      </c>
      <c r="P2135" s="70">
        <f t="shared" si="168"/>
        <v>26.091999999999999</v>
      </c>
      <c r="Q2135" s="37">
        <f t="shared" si="169"/>
        <v>31466.95</v>
      </c>
      <c r="R2135" s="36"/>
      <c r="S2135" s="37"/>
      <c r="U2135" s="36"/>
      <c r="V2135" s="37"/>
      <c r="W2135" s="40" t="s">
        <v>136</v>
      </c>
      <c r="X2135" s="39" t="s">
        <v>369</v>
      </c>
      <c r="Y2135" s="40" t="s">
        <v>5570</v>
      </c>
      <c r="Z2135" s="40" t="s">
        <v>2438</v>
      </c>
      <c r="AA2135" s="40" t="s">
        <v>511</v>
      </c>
      <c r="AB2135" s="51" t="s">
        <v>2474</v>
      </c>
      <c r="AC2135" s="40" t="s">
        <v>5927</v>
      </c>
      <c r="AD2135" s="59" t="s">
        <v>6312</v>
      </c>
    </row>
    <row r="2136" spans="1:30">
      <c r="A2136" s="15" t="str">
        <f t="shared" si="165"/>
        <v>2022-4</v>
      </c>
      <c r="B2136" s="40" t="s">
        <v>5124</v>
      </c>
      <c r="C2136" s="47">
        <v>44655</v>
      </c>
      <c r="D2136" s="40" t="s">
        <v>6223</v>
      </c>
      <c r="E2136" s="40" t="s">
        <v>26</v>
      </c>
      <c r="F2136" s="40" t="s">
        <v>27</v>
      </c>
      <c r="G2136" s="40" t="s">
        <v>23</v>
      </c>
      <c r="H2136" s="40" t="s">
        <v>512</v>
      </c>
      <c r="I2136" s="15" t="str">
        <f t="shared" si="166"/>
        <v>MHK</v>
      </c>
      <c r="J2136" s="52">
        <v>1193</v>
      </c>
      <c r="L2136" s="54">
        <f t="shared" si="167"/>
        <v>0</v>
      </c>
      <c r="M2136" s="56">
        <v>4.1083999999999996</v>
      </c>
      <c r="N2136" s="50">
        <v>6.3509000000000002</v>
      </c>
      <c r="O2136" s="50">
        <v>0.81079999999999997</v>
      </c>
      <c r="P2136" s="70">
        <f t="shared" si="168"/>
        <v>26.091999999999999</v>
      </c>
      <c r="Q2136" s="37">
        <f t="shared" si="169"/>
        <v>31127.759999999998</v>
      </c>
      <c r="R2136" s="36"/>
      <c r="S2136" s="37"/>
      <c r="U2136" s="36"/>
      <c r="V2136" s="37"/>
      <c r="W2136" s="40" t="s">
        <v>136</v>
      </c>
      <c r="X2136" s="39" t="s">
        <v>369</v>
      </c>
      <c r="Y2136" s="40" t="s">
        <v>5571</v>
      </c>
      <c r="Z2136" s="40" t="s">
        <v>2438</v>
      </c>
      <c r="AA2136" s="40" t="s">
        <v>532</v>
      </c>
      <c r="AB2136" s="51" t="s">
        <v>2475</v>
      </c>
      <c r="AC2136" s="40" t="s">
        <v>5927</v>
      </c>
      <c r="AD2136" s="59" t="s">
        <v>6312</v>
      </c>
    </row>
    <row r="2137" spans="1:30">
      <c r="A2137" s="15" t="str">
        <f t="shared" si="165"/>
        <v>2022-4</v>
      </c>
      <c r="B2137" s="40" t="s">
        <v>2788</v>
      </c>
      <c r="C2137" s="47">
        <v>44655</v>
      </c>
      <c r="D2137" s="40" t="s">
        <v>2789</v>
      </c>
      <c r="E2137" s="40" t="s">
        <v>26</v>
      </c>
      <c r="F2137" s="40" t="s">
        <v>27</v>
      </c>
      <c r="G2137" s="40" t="s">
        <v>23</v>
      </c>
      <c r="H2137" s="40" t="s">
        <v>512</v>
      </c>
      <c r="I2137" s="15" t="str">
        <f t="shared" si="166"/>
        <v>MHK</v>
      </c>
      <c r="J2137" s="52">
        <v>1080</v>
      </c>
      <c r="L2137" s="54">
        <f t="shared" si="167"/>
        <v>0</v>
      </c>
      <c r="M2137" s="56">
        <v>4.1083999999999996</v>
      </c>
      <c r="N2137" s="50">
        <v>6.3509000000000002</v>
      </c>
      <c r="O2137" s="50">
        <v>0.81079999999999997</v>
      </c>
      <c r="P2137" s="70">
        <f t="shared" si="168"/>
        <v>26.091999999999999</v>
      </c>
      <c r="Q2137" s="37">
        <f t="shared" si="169"/>
        <v>28179.360000000001</v>
      </c>
      <c r="R2137" s="36"/>
      <c r="S2137" s="37"/>
      <c r="U2137" s="36"/>
      <c r="V2137" s="37"/>
      <c r="W2137" s="40" t="s">
        <v>136</v>
      </c>
      <c r="X2137" s="39" t="s">
        <v>369</v>
      </c>
      <c r="Y2137" s="40" t="s">
        <v>5572</v>
      </c>
      <c r="Z2137" s="40" t="s">
        <v>2438</v>
      </c>
      <c r="AA2137" s="40" t="s">
        <v>513</v>
      </c>
      <c r="AB2137" s="51" t="s">
        <v>2477</v>
      </c>
      <c r="AC2137" s="40" t="s">
        <v>5927</v>
      </c>
      <c r="AD2137" s="59" t="s">
        <v>6312</v>
      </c>
    </row>
    <row r="2138" spans="1:30">
      <c r="A2138" s="15" t="str">
        <f t="shared" si="165"/>
        <v>2022-4</v>
      </c>
      <c r="B2138" s="40" t="s">
        <v>5125</v>
      </c>
      <c r="C2138" s="47">
        <v>44655</v>
      </c>
      <c r="D2138" s="40" t="s">
        <v>6224</v>
      </c>
      <c r="E2138" s="40" t="s">
        <v>26</v>
      </c>
      <c r="F2138" s="40" t="s">
        <v>27</v>
      </c>
      <c r="G2138" s="40" t="s">
        <v>23</v>
      </c>
      <c r="H2138" s="40" t="s">
        <v>512</v>
      </c>
      <c r="I2138" s="15" t="str">
        <f t="shared" si="166"/>
        <v>MHK</v>
      </c>
      <c r="J2138" s="52">
        <v>1158</v>
      </c>
      <c r="L2138" s="54">
        <f t="shared" si="167"/>
        <v>0</v>
      </c>
      <c r="M2138" s="56">
        <v>4.1083999999999996</v>
      </c>
      <c r="N2138" s="50">
        <v>6.3509000000000002</v>
      </c>
      <c r="O2138" s="50">
        <v>0.81079999999999997</v>
      </c>
      <c r="P2138" s="70">
        <f t="shared" si="168"/>
        <v>26.091999999999999</v>
      </c>
      <c r="Q2138" s="37">
        <f t="shared" si="169"/>
        <v>30214.54</v>
      </c>
      <c r="R2138" s="36"/>
      <c r="S2138" s="37"/>
      <c r="U2138" s="36"/>
      <c r="V2138" s="37"/>
      <c r="W2138" s="40" t="s">
        <v>136</v>
      </c>
      <c r="X2138" s="39" t="s">
        <v>369</v>
      </c>
      <c r="Y2138" s="40" t="s">
        <v>5573</v>
      </c>
      <c r="Z2138" s="40" t="s">
        <v>2438</v>
      </c>
      <c r="AA2138" s="40" t="s">
        <v>532</v>
      </c>
      <c r="AB2138" s="51" t="s">
        <v>2475</v>
      </c>
      <c r="AC2138" s="40" t="s">
        <v>5927</v>
      </c>
      <c r="AD2138" s="59" t="s">
        <v>6312</v>
      </c>
    </row>
    <row r="2139" spans="1:30">
      <c r="A2139" s="15" t="str">
        <f t="shared" si="165"/>
        <v>2022-4</v>
      </c>
      <c r="B2139" s="40" t="s">
        <v>5126</v>
      </c>
      <c r="C2139" s="47">
        <v>44655</v>
      </c>
      <c r="D2139" s="40" t="s">
        <v>6225</v>
      </c>
      <c r="E2139" s="40" t="s">
        <v>26</v>
      </c>
      <c r="F2139" s="40" t="s">
        <v>27</v>
      </c>
      <c r="G2139" s="40" t="s">
        <v>23</v>
      </c>
      <c r="H2139" s="40" t="s">
        <v>512</v>
      </c>
      <c r="I2139" s="15" t="str">
        <f t="shared" si="166"/>
        <v>MHK</v>
      </c>
      <c r="J2139" s="52">
        <v>866</v>
      </c>
      <c r="L2139" s="54">
        <f t="shared" si="167"/>
        <v>0</v>
      </c>
      <c r="M2139" s="56">
        <v>4.1083999999999996</v>
      </c>
      <c r="N2139" s="50">
        <v>6.3509000000000002</v>
      </c>
      <c r="O2139" s="50">
        <v>0.81079999999999997</v>
      </c>
      <c r="P2139" s="70">
        <f t="shared" si="168"/>
        <v>26.091999999999999</v>
      </c>
      <c r="Q2139" s="37">
        <f t="shared" si="169"/>
        <v>22595.67</v>
      </c>
      <c r="R2139" s="36"/>
      <c r="S2139" s="37"/>
      <c r="U2139" s="36"/>
      <c r="V2139" s="37"/>
      <c r="W2139" s="40" t="s">
        <v>136</v>
      </c>
      <c r="X2139" s="39" t="s">
        <v>369</v>
      </c>
      <c r="Y2139" s="40" t="s">
        <v>5574</v>
      </c>
      <c r="Z2139" s="40" t="s">
        <v>2438</v>
      </c>
      <c r="AA2139" s="40" t="s">
        <v>513</v>
      </c>
      <c r="AB2139" s="51" t="s">
        <v>2477</v>
      </c>
      <c r="AC2139" s="40" t="s">
        <v>5927</v>
      </c>
      <c r="AD2139" s="59" t="s">
        <v>6312</v>
      </c>
    </row>
    <row r="2140" spans="1:30">
      <c r="A2140" s="15" t="str">
        <f t="shared" si="165"/>
        <v>2022-4</v>
      </c>
      <c r="B2140" s="40" t="s">
        <v>5127</v>
      </c>
      <c r="C2140" s="47">
        <v>44655</v>
      </c>
      <c r="D2140" s="40" t="s">
        <v>6226</v>
      </c>
      <c r="E2140" s="40" t="s">
        <v>26</v>
      </c>
      <c r="F2140" s="40" t="s">
        <v>27</v>
      </c>
      <c r="G2140" s="40" t="s">
        <v>23</v>
      </c>
      <c r="H2140" s="40" t="s">
        <v>512</v>
      </c>
      <c r="I2140" s="15" t="str">
        <f t="shared" si="166"/>
        <v>MHK</v>
      </c>
      <c r="J2140" s="52">
        <v>2047</v>
      </c>
      <c r="L2140" s="54">
        <f t="shared" si="167"/>
        <v>0</v>
      </c>
      <c r="M2140" s="56">
        <v>4.1083999999999996</v>
      </c>
      <c r="N2140" s="50">
        <v>6.3509000000000002</v>
      </c>
      <c r="O2140" s="50">
        <v>0.81079999999999997</v>
      </c>
      <c r="P2140" s="70">
        <f t="shared" si="168"/>
        <v>26.091999999999999</v>
      </c>
      <c r="Q2140" s="37">
        <f t="shared" si="169"/>
        <v>53410.32</v>
      </c>
      <c r="R2140" s="36"/>
      <c r="S2140" s="37"/>
      <c r="U2140" s="36"/>
      <c r="V2140" s="37"/>
      <c r="W2140" s="40" t="s">
        <v>136</v>
      </c>
      <c r="X2140" s="39" t="s">
        <v>369</v>
      </c>
      <c r="Y2140" s="40" t="s">
        <v>5575</v>
      </c>
      <c r="Z2140" s="40" t="s">
        <v>2438</v>
      </c>
      <c r="AA2140" s="40" t="s">
        <v>511</v>
      </c>
      <c r="AB2140" s="51" t="s">
        <v>2474</v>
      </c>
      <c r="AC2140" s="40" t="s">
        <v>5927</v>
      </c>
      <c r="AD2140" s="59" t="s">
        <v>6312</v>
      </c>
    </row>
    <row r="2141" spans="1:30">
      <c r="A2141" s="15" t="str">
        <f t="shared" si="165"/>
        <v>2022-4</v>
      </c>
      <c r="B2141" s="40" t="s">
        <v>4435</v>
      </c>
      <c r="C2141" s="47">
        <v>44662</v>
      </c>
      <c r="D2141" s="40" t="s">
        <v>4436</v>
      </c>
      <c r="E2141" s="40" t="s">
        <v>26</v>
      </c>
      <c r="F2141" s="40" t="s">
        <v>27</v>
      </c>
      <c r="G2141" s="40" t="s">
        <v>23</v>
      </c>
      <c r="H2141" s="40" t="s">
        <v>6304</v>
      </c>
      <c r="I2141" s="15" t="str">
        <f t="shared" si="166"/>
        <v>MHK</v>
      </c>
      <c r="J2141" s="52">
        <v>1123</v>
      </c>
      <c r="L2141" s="54">
        <f t="shared" si="167"/>
        <v>0</v>
      </c>
      <c r="M2141" s="56">
        <v>4.3678999999999997</v>
      </c>
      <c r="N2141" s="50">
        <v>6.3509000000000002</v>
      </c>
      <c r="O2141" s="50">
        <v>0.81079999999999997</v>
      </c>
      <c r="P2141" s="70">
        <f t="shared" si="168"/>
        <v>27.740100000000002</v>
      </c>
      <c r="Q2141" s="37">
        <f t="shared" si="169"/>
        <v>31152.13</v>
      </c>
      <c r="R2141" s="36"/>
      <c r="S2141" s="37"/>
      <c r="U2141" s="36"/>
      <c r="V2141" s="37"/>
      <c r="W2141" s="40" t="s">
        <v>136</v>
      </c>
      <c r="X2141" s="39" t="s">
        <v>369</v>
      </c>
      <c r="Y2141" s="40" t="s">
        <v>5598</v>
      </c>
      <c r="Z2141" s="40" t="s">
        <v>2438</v>
      </c>
      <c r="AA2141" s="40" t="s">
        <v>511</v>
      </c>
      <c r="AB2141" s="51" t="s">
        <v>2474</v>
      </c>
      <c r="AC2141" s="40" t="s">
        <v>5944</v>
      </c>
      <c r="AD2141" s="59" t="s">
        <v>6312</v>
      </c>
    </row>
    <row r="2142" spans="1:30">
      <c r="A2142" s="15" t="str">
        <f t="shared" si="165"/>
        <v>2022-4</v>
      </c>
      <c r="B2142" s="40" t="s">
        <v>4435</v>
      </c>
      <c r="C2142" s="47">
        <v>44662</v>
      </c>
      <c r="D2142" s="40" t="s">
        <v>4436</v>
      </c>
      <c r="E2142" s="40" t="s">
        <v>26</v>
      </c>
      <c r="F2142" s="40" t="s">
        <v>27</v>
      </c>
      <c r="G2142" s="40" t="s">
        <v>23</v>
      </c>
      <c r="H2142" s="40" t="s">
        <v>6304</v>
      </c>
      <c r="I2142" s="15" t="str">
        <f t="shared" si="166"/>
        <v>MHK</v>
      </c>
      <c r="J2142" s="52">
        <v>1206</v>
      </c>
      <c r="L2142" s="54">
        <f t="shared" si="167"/>
        <v>0</v>
      </c>
      <c r="M2142" s="56">
        <v>4.3678999999999997</v>
      </c>
      <c r="N2142" s="50">
        <v>6.3509000000000002</v>
      </c>
      <c r="O2142" s="50">
        <v>0.81079999999999997</v>
      </c>
      <c r="P2142" s="70">
        <f t="shared" si="168"/>
        <v>27.740100000000002</v>
      </c>
      <c r="Q2142" s="37">
        <f t="shared" si="169"/>
        <v>33454.559999999998</v>
      </c>
      <c r="R2142" s="36"/>
      <c r="S2142" s="37"/>
      <c r="U2142" s="36"/>
      <c r="V2142" s="37"/>
      <c r="W2142" s="40" t="s">
        <v>136</v>
      </c>
      <c r="X2142" s="39" t="s">
        <v>369</v>
      </c>
      <c r="Y2142" s="40" t="s">
        <v>5598</v>
      </c>
      <c r="Z2142" s="40" t="s">
        <v>2438</v>
      </c>
      <c r="AA2142" s="40" t="s">
        <v>511</v>
      </c>
      <c r="AB2142" s="51" t="s">
        <v>2474</v>
      </c>
      <c r="AC2142" s="40" t="s">
        <v>5944</v>
      </c>
      <c r="AD2142" s="59" t="s">
        <v>6312</v>
      </c>
    </row>
    <row r="2143" spans="1:30">
      <c r="A2143" s="15" t="str">
        <f t="shared" si="165"/>
        <v>2022-4</v>
      </c>
      <c r="B2143" s="40" t="s">
        <v>4435</v>
      </c>
      <c r="C2143" s="47">
        <v>44662</v>
      </c>
      <c r="D2143" s="40" t="s">
        <v>4436</v>
      </c>
      <c r="E2143" s="40" t="s">
        <v>26</v>
      </c>
      <c r="F2143" s="40" t="s">
        <v>27</v>
      </c>
      <c r="G2143" s="40" t="s">
        <v>23</v>
      </c>
      <c r="H2143" s="40" t="s">
        <v>6305</v>
      </c>
      <c r="I2143" s="15" t="str">
        <f t="shared" si="166"/>
        <v>MHK</v>
      </c>
      <c r="J2143" s="52">
        <v>1173</v>
      </c>
      <c r="L2143" s="54">
        <f t="shared" si="167"/>
        <v>0</v>
      </c>
      <c r="M2143" s="56">
        <v>4.3678999999999997</v>
      </c>
      <c r="N2143" s="50">
        <v>6.3509000000000002</v>
      </c>
      <c r="O2143" s="50">
        <v>0.81079999999999997</v>
      </c>
      <c r="P2143" s="70">
        <f t="shared" si="168"/>
        <v>27.740100000000002</v>
      </c>
      <c r="Q2143" s="37">
        <f t="shared" si="169"/>
        <v>32539.14</v>
      </c>
      <c r="R2143" s="36"/>
      <c r="S2143" s="37"/>
      <c r="U2143" s="36"/>
      <c r="V2143" s="37"/>
      <c r="W2143" s="40" t="s">
        <v>136</v>
      </c>
      <c r="X2143" s="39" t="s">
        <v>369</v>
      </c>
      <c r="Y2143" s="40" t="s">
        <v>5598</v>
      </c>
      <c r="Z2143" s="40" t="s">
        <v>2438</v>
      </c>
      <c r="AA2143" s="40" t="s">
        <v>511</v>
      </c>
      <c r="AB2143" s="51" t="s">
        <v>2474</v>
      </c>
      <c r="AC2143" s="40" t="s">
        <v>5944</v>
      </c>
      <c r="AD2143" s="59" t="s">
        <v>6312</v>
      </c>
    </row>
    <row r="2144" spans="1:30">
      <c r="A2144" s="15" t="str">
        <f t="shared" si="165"/>
        <v>2022-4</v>
      </c>
      <c r="B2144" s="40" t="s">
        <v>4435</v>
      </c>
      <c r="C2144" s="47">
        <v>44662</v>
      </c>
      <c r="D2144" s="40" t="s">
        <v>4436</v>
      </c>
      <c r="E2144" s="40" t="s">
        <v>26</v>
      </c>
      <c r="F2144" s="40" t="s">
        <v>27</v>
      </c>
      <c r="G2144" s="40" t="s">
        <v>23</v>
      </c>
      <c r="H2144" s="40" t="s">
        <v>6305</v>
      </c>
      <c r="I2144" s="15" t="str">
        <f t="shared" si="166"/>
        <v>MHK</v>
      </c>
      <c r="J2144" s="52">
        <v>1208</v>
      </c>
      <c r="L2144" s="54">
        <f t="shared" si="167"/>
        <v>0</v>
      </c>
      <c r="M2144" s="56">
        <v>4.3678999999999997</v>
      </c>
      <c r="N2144" s="50">
        <v>6.3509000000000002</v>
      </c>
      <c r="O2144" s="50">
        <v>0.81079999999999997</v>
      </c>
      <c r="P2144" s="70">
        <f t="shared" si="168"/>
        <v>27.740100000000002</v>
      </c>
      <c r="Q2144" s="37">
        <f t="shared" si="169"/>
        <v>33510.04</v>
      </c>
      <c r="R2144" s="36"/>
      <c r="S2144" s="37"/>
      <c r="U2144" s="36"/>
      <c r="V2144" s="37"/>
      <c r="W2144" s="40" t="s">
        <v>136</v>
      </c>
      <c r="X2144" s="39" t="s">
        <v>369</v>
      </c>
      <c r="Y2144" s="40" t="s">
        <v>5598</v>
      </c>
      <c r="Z2144" s="40" t="s">
        <v>2438</v>
      </c>
      <c r="AA2144" s="40" t="s">
        <v>511</v>
      </c>
      <c r="AB2144" s="51" t="s">
        <v>2474</v>
      </c>
      <c r="AC2144" s="40" t="s">
        <v>5945</v>
      </c>
      <c r="AD2144" s="59" t="s">
        <v>6312</v>
      </c>
    </row>
    <row r="2145" spans="1:30">
      <c r="A2145" s="15" t="str">
        <f t="shared" si="165"/>
        <v>2022-4</v>
      </c>
      <c r="B2145" s="40" t="s">
        <v>4435</v>
      </c>
      <c r="C2145" s="47">
        <v>44662</v>
      </c>
      <c r="D2145" s="40" t="s">
        <v>4436</v>
      </c>
      <c r="E2145" s="40" t="s">
        <v>26</v>
      </c>
      <c r="F2145" s="40" t="s">
        <v>27</v>
      </c>
      <c r="G2145" s="40" t="s">
        <v>23</v>
      </c>
      <c r="H2145" s="40" t="s">
        <v>6306</v>
      </c>
      <c r="I2145" s="15" t="str">
        <f t="shared" si="166"/>
        <v>MHK</v>
      </c>
      <c r="J2145" s="52">
        <v>1190</v>
      </c>
      <c r="L2145" s="54">
        <f t="shared" si="167"/>
        <v>0</v>
      </c>
      <c r="M2145" s="56">
        <v>4.3678999999999997</v>
      </c>
      <c r="N2145" s="50">
        <v>6.3509000000000002</v>
      </c>
      <c r="O2145" s="50">
        <v>0.81079999999999997</v>
      </c>
      <c r="P2145" s="70">
        <f t="shared" si="168"/>
        <v>27.740100000000002</v>
      </c>
      <c r="Q2145" s="37">
        <f t="shared" si="169"/>
        <v>33010.720000000001</v>
      </c>
      <c r="R2145" s="36"/>
      <c r="S2145" s="37"/>
      <c r="U2145" s="36"/>
      <c r="V2145" s="37"/>
      <c r="W2145" s="40" t="s">
        <v>136</v>
      </c>
      <c r="X2145" s="39" t="s">
        <v>369</v>
      </c>
      <c r="Y2145" s="40" t="s">
        <v>5598</v>
      </c>
      <c r="Z2145" s="40" t="s">
        <v>2438</v>
      </c>
      <c r="AA2145" s="40" t="s">
        <v>511</v>
      </c>
      <c r="AB2145" s="51" t="s">
        <v>2474</v>
      </c>
      <c r="AC2145" s="40" t="s">
        <v>5944</v>
      </c>
      <c r="AD2145" s="59" t="s">
        <v>6312</v>
      </c>
    </row>
    <row r="2146" spans="1:30">
      <c r="A2146" s="15" t="str">
        <f t="shared" si="165"/>
        <v>2022-4</v>
      </c>
      <c r="B2146" s="40" t="s">
        <v>4435</v>
      </c>
      <c r="C2146" s="47">
        <v>44662</v>
      </c>
      <c r="D2146" s="40" t="s">
        <v>4436</v>
      </c>
      <c r="E2146" s="40" t="s">
        <v>26</v>
      </c>
      <c r="F2146" s="40" t="s">
        <v>27</v>
      </c>
      <c r="G2146" s="40" t="s">
        <v>23</v>
      </c>
      <c r="H2146" s="40" t="s">
        <v>6306</v>
      </c>
      <c r="I2146" s="15" t="str">
        <f t="shared" si="166"/>
        <v>MHK</v>
      </c>
      <c r="J2146" s="52">
        <v>1193</v>
      </c>
      <c r="L2146" s="54">
        <f t="shared" si="167"/>
        <v>0</v>
      </c>
      <c r="M2146" s="56">
        <v>4.3678999999999997</v>
      </c>
      <c r="N2146" s="50">
        <v>6.3509000000000002</v>
      </c>
      <c r="O2146" s="50">
        <v>0.81079999999999997</v>
      </c>
      <c r="P2146" s="70">
        <f t="shared" si="168"/>
        <v>27.740100000000002</v>
      </c>
      <c r="Q2146" s="37">
        <f t="shared" si="169"/>
        <v>33093.94</v>
      </c>
      <c r="R2146" s="36"/>
      <c r="S2146" s="37"/>
      <c r="U2146" s="36"/>
      <c r="V2146" s="37"/>
      <c r="W2146" s="40" t="s">
        <v>136</v>
      </c>
      <c r="X2146" s="39" t="s">
        <v>369</v>
      </c>
      <c r="Y2146" s="40" t="s">
        <v>5598</v>
      </c>
      <c r="Z2146" s="40" t="s">
        <v>2438</v>
      </c>
      <c r="AA2146" s="40" t="s">
        <v>511</v>
      </c>
      <c r="AB2146" s="51" t="s">
        <v>2474</v>
      </c>
      <c r="AC2146" s="40" t="s">
        <v>5944</v>
      </c>
      <c r="AD2146" s="59" t="s">
        <v>6312</v>
      </c>
    </row>
    <row r="2147" spans="1:30">
      <c r="A2147" s="15" t="str">
        <f t="shared" si="165"/>
        <v>2022-4</v>
      </c>
      <c r="B2147" s="40" t="s">
        <v>4435</v>
      </c>
      <c r="C2147" s="47">
        <v>44662</v>
      </c>
      <c r="D2147" s="40" t="s">
        <v>4436</v>
      </c>
      <c r="E2147" s="40" t="s">
        <v>26</v>
      </c>
      <c r="F2147" s="40" t="s">
        <v>27</v>
      </c>
      <c r="G2147" s="40" t="s">
        <v>23</v>
      </c>
      <c r="H2147" s="40" t="s">
        <v>6306</v>
      </c>
      <c r="I2147" s="15" t="str">
        <f t="shared" si="166"/>
        <v>MHK</v>
      </c>
      <c r="J2147" s="52">
        <v>1189</v>
      </c>
      <c r="L2147" s="54">
        <f t="shared" si="167"/>
        <v>0</v>
      </c>
      <c r="M2147" s="56">
        <v>4.3678999999999997</v>
      </c>
      <c r="N2147" s="50">
        <v>6.3509000000000002</v>
      </c>
      <c r="O2147" s="50">
        <v>0.81079999999999997</v>
      </c>
      <c r="P2147" s="70">
        <f t="shared" si="168"/>
        <v>27.740100000000002</v>
      </c>
      <c r="Q2147" s="37">
        <f t="shared" si="169"/>
        <v>32982.980000000003</v>
      </c>
      <c r="R2147" s="36"/>
      <c r="S2147" s="37"/>
      <c r="U2147" s="36"/>
      <c r="V2147" s="37"/>
      <c r="W2147" s="40" t="s">
        <v>136</v>
      </c>
      <c r="X2147" s="39" t="s">
        <v>369</v>
      </c>
      <c r="Y2147" s="40" t="s">
        <v>5598</v>
      </c>
      <c r="Z2147" s="40" t="s">
        <v>2438</v>
      </c>
      <c r="AA2147" s="40" t="s">
        <v>511</v>
      </c>
      <c r="AB2147" s="51" t="s">
        <v>2474</v>
      </c>
      <c r="AC2147" s="40" t="s">
        <v>5944</v>
      </c>
      <c r="AD2147" s="59" t="s">
        <v>6312</v>
      </c>
    </row>
    <row r="2148" spans="1:30">
      <c r="A2148" s="15" t="str">
        <f t="shared" si="165"/>
        <v>2022-4</v>
      </c>
      <c r="B2148" s="40" t="s">
        <v>4435</v>
      </c>
      <c r="C2148" s="47">
        <v>44662</v>
      </c>
      <c r="D2148" s="40" t="s">
        <v>4436</v>
      </c>
      <c r="E2148" s="40" t="s">
        <v>26</v>
      </c>
      <c r="F2148" s="40" t="s">
        <v>27</v>
      </c>
      <c r="G2148" s="40" t="s">
        <v>23</v>
      </c>
      <c r="H2148" s="40" t="s">
        <v>6306</v>
      </c>
      <c r="I2148" s="15" t="str">
        <f t="shared" si="166"/>
        <v>MHK</v>
      </c>
      <c r="J2148" s="52">
        <v>1209</v>
      </c>
      <c r="L2148" s="54">
        <f t="shared" si="167"/>
        <v>0</v>
      </c>
      <c r="M2148" s="56">
        <v>4.3678999999999997</v>
      </c>
      <c r="N2148" s="50">
        <v>6.3509000000000002</v>
      </c>
      <c r="O2148" s="50">
        <v>0.81079999999999997</v>
      </c>
      <c r="P2148" s="70">
        <f t="shared" si="168"/>
        <v>27.740100000000002</v>
      </c>
      <c r="Q2148" s="37">
        <f t="shared" si="169"/>
        <v>33537.78</v>
      </c>
      <c r="R2148" s="36"/>
      <c r="S2148" s="37"/>
      <c r="U2148" s="36"/>
      <c r="V2148" s="37"/>
      <c r="W2148" s="40" t="s">
        <v>136</v>
      </c>
      <c r="X2148" s="39" t="s">
        <v>369</v>
      </c>
      <c r="Y2148" s="40" t="s">
        <v>5598</v>
      </c>
      <c r="Z2148" s="40" t="s">
        <v>2438</v>
      </c>
      <c r="AA2148" s="40" t="s">
        <v>511</v>
      </c>
      <c r="AB2148" s="51" t="s">
        <v>2474</v>
      </c>
      <c r="AC2148" s="40" t="s">
        <v>5944</v>
      </c>
      <c r="AD2148" s="59" t="s">
        <v>6312</v>
      </c>
    </row>
    <row r="2149" spans="1:30">
      <c r="A2149" s="15" t="str">
        <f t="shared" si="165"/>
        <v>2022-4</v>
      </c>
      <c r="B2149" s="40" t="s">
        <v>4435</v>
      </c>
      <c r="C2149" s="47">
        <v>44662</v>
      </c>
      <c r="D2149" s="40" t="s">
        <v>4436</v>
      </c>
      <c r="E2149" s="40" t="s">
        <v>26</v>
      </c>
      <c r="F2149" s="40" t="s">
        <v>27</v>
      </c>
      <c r="G2149" s="40" t="s">
        <v>23</v>
      </c>
      <c r="H2149" s="40" t="s">
        <v>6306</v>
      </c>
      <c r="I2149" s="15" t="str">
        <f t="shared" si="166"/>
        <v>MHK</v>
      </c>
      <c r="J2149" s="52">
        <v>1242</v>
      </c>
      <c r="L2149" s="54">
        <f t="shared" si="167"/>
        <v>0</v>
      </c>
      <c r="M2149" s="56">
        <v>4.3678999999999997</v>
      </c>
      <c r="N2149" s="50">
        <v>6.3509000000000002</v>
      </c>
      <c r="O2149" s="50">
        <v>0.81079999999999997</v>
      </c>
      <c r="P2149" s="70">
        <f t="shared" si="168"/>
        <v>27.740100000000002</v>
      </c>
      <c r="Q2149" s="37">
        <f t="shared" si="169"/>
        <v>34453.199999999997</v>
      </c>
      <c r="R2149" s="36"/>
      <c r="S2149" s="37"/>
      <c r="U2149" s="36"/>
      <c r="V2149" s="37"/>
      <c r="W2149" s="40" t="s">
        <v>136</v>
      </c>
      <c r="X2149" s="39" t="s">
        <v>369</v>
      </c>
      <c r="Y2149" s="40" t="s">
        <v>5598</v>
      </c>
      <c r="Z2149" s="40" t="s">
        <v>2438</v>
      </c>
      <c r="AA2149" s="40" t="s">
        <v>511</v>
      </c>
      <c r="AB2149" s="51" t="s">
        <v>2474</v>
      </c>
      <c r="AC2149" s="40" t="s">
        <v>5944</v>
      </c>
      <c r="AD2149" s="59" t="s">
        <v>6312</v>
      </c>
    </row>
    <row r="2150" spans="1:30">
      <c r="A2150" s="15" t="str">
        <f t="shared" si="165"/>
        <v>2022-4</v>
      </c>
      <c r="B2150" s="40" t="s">
        <v>4451</v>
      </c>
      <c r="C2150" s="47">
        <v>44659</v>
      </c>
      <c r="D2150" s="40" t="s">
        <v>4452</v>
      </c>
      <c r="E2150" s="40" t="s">
        <v>26</v>
      </c>
      <c r="F2150" s="40" t="s">
        <v>27</v>
      </c>
      <c r="G2150" s="40" t="s">
        <v>23</v>
      </c>
      <c r="H2150" s="40" t="s">
        <v>512</v>
      </c>
      <c r="I2150" s="15" t="str">
        <f t="shared" si="166"/>
        <v>MHK</v>
      </c>
      <c r="J2150" s="52">
        <v>5981</v>
      </c>
      <c r="L2150" s="54">
        <f t="shared" si="167"/>
        <v>0</v>
      </c>
      <c r="M2150" s="56">
        <v>4.3879000000000001</v>
      </c>
      <c r="N2150" s="50">
        <v>6.3509000000000002</v>
      </c>
      <c r="O2150" s="50">
        <v>0.81079999999999997</v>
      </c>
      <c r="P2150" s="70">
        <f t="shared" si="168"/>
        <v>27.867100000000001</v>
      </c>
      <c r="Q2150" s="37">
        <f t="shared" si="169"/>
        <v>166673.13</v>
      </c>
      <c r="R2150" s="36"/>
      <c r="S2150" s="37"/>
      <c r="U2150" s="36"/>
      <c r="V2150" s="37"/>
      <c r="W2150" s="40" t="s">
        <v>136</v>
      </c>
      <c r="X2150" s="39" t="s">
        <v>369</v>
      </c>
      <c r="Y2150" s="40" t="s">
        <v>5599</v>
      </c>
      <c r="Z2150" s="40" t="s">
        <v>2438</v>
      </c>
      <c r="AA2150" s="40" t="s">
        <v>511</v>
      </c>
      <c r="AB2150" s="51" t="s">
        <v>2474</v>
      </c>
      <c r="AC2150" s="40" t="s">
        <v>5946</v>
      </c>
      <c r="AD2150" s="59" t="s">
        <v>6312</v>
      </c>
    </row>
    <row r="2151" spans="1:30">
      <c r="A2151" s="15" t="str">
        <f t="shared" si="165"/>
        <v>2022-4</v>
      </c>
      <c r="B2151" s="40" t="s">
        <v>5137</v>
      </c>
      <c r="C2151" s="47">
        <v>44671</v>
      </c>
      <c r="D2151" s="40" t="s">
        <v>6236</v>
      </c>
      <c r="E2151" s="40" t="s">
        <v>26</v>
      </c>
      <c r="F2151" s="40" t="s">
        <v>27</v>
      </c>
      <c r="G2151" s="40" t="s">
        <v>23</v>
      </c>
      <c r="H2151" s="40" t="s">
        <v>512</v>
      </c>
      <c r="I2151" s="15" t="str">
        <f t="shared" si="166"/>
        <v>MHK</v>
      </c>
      <c r="J2151" s="52">
        <v>3601</v>
      </c>
      <c r="L2151" s="54">
        <f t="shared" si="167"/>
        <v>0</v>
      </c>
      <c r="M2151" s="56">
        <v>4.4078999999999997</v>
      </c>
      <c r="N2151" s="50">
        <v>6.3509000000000002</v>
      </c>
      <c r="O2151" s="50">
        <v>0.81079999999999997</v>
      </c>
      <c r="P2151" s="70">
        <f t="shared" si="168"/>
        <v>27.9941</v>
      </c>
      <c r="Q2151" s="37">
        <f t="shared" si="169"/>
        <v>100806.75</v>
      </c>
      <c r="R2151" s="36"/>
      <c r="S2151" s="37"/>
      <c r="U2151" s="36"/>
      <c r="V2151" s="37"/>
      <c r="W2151" s="40" t="s">
        <v>136</v>
      </c>
      <c r="X2151" s="39" t="s">
        <v>369</v>
      </c>
      <c r="Y2151" s="40" t="s">
        <v>5614</v>
      </c>
      <c r="Z2151" s="40" t="s">
        <v>2438</v>
      </c>
      <c r="AA2151" s="40" t="s">
        <v>513</v>
      </c>
      <c r="AB2151" s="51" t="s">
        <v>2477</v>
      </c>
      <c r="AC2151" s="40" t="s">
        <v>5947</v>
      </c>
      <c r="AD2151" s="59" t="s">
        <v>6312</v>
      </c>
    </row>
    <row r="2152" spans="1:30">
      <c r="A2152" s="15" t="str">
        <f t="shared" si="165"/>
        <v>2022-4</v>
      </c>
      <c r="B2152" s="40" t="s">
        <v>877</v>
      </c>
      <c r="C2152" s="47">
        <v>44670</v>
      </c>
      <c r="D2152" s="40" t="s">
        <v>878</v>
      </c>
      <c r="E2152" s="40" t="s">
        <v>26</v>
      </c>
      <c r="F2152" s="40" t="s">
        <v>27</v>
      </c>
      <c r="G2152" s="40" t="s">
        <v>23</v>
      </c>
      <c r="H2152" s="40" t="s">
        <v>512</v>
      </c>
      <c r="I2152" s="15" t="str">
        <f t="shared" si="166"/>
        <v>MHK</v>
      </c>
      <c r="J2152" s="52">
        <v>2188</v>
      </c>
      <c r="L2152" s="54">
        <f t="shared" si="167"/>
        <v>0</v>
      </c>
      <c r="M2152" s="56">
        <v>4.4078999999999997</v>
      </c>
      <c r="N2152" s="50">
        <v>6.3509000000000002</v>
      </c>
      <c r="O2152" s="50">
        <v>0.81079999999999997</v>
      </c>
      <c r="P2152" s="70">
        <f t="shared" si="168"/>
        <v>27.9941</v>
      </c>
      <c r="Q2152" s="37">
        <f t="shared" si="169"/>
        <v>61251.09</v>
      </c>
      <c r="R2152" s="36"/>
      <c r="S2152" s="37"/>
      <c r="U2152" s="36"/>
      <c r="V2152" s="37"/>
      <c r="W2152" s="40" t="s">
        <v>136</v>
      </c>
      <c r="X2152" s="39" t="s">
        <v>369</v>
      </c>
      <c r="Y2152" s="40" t="s">
        <v>5600</v>
      </c>
      <c r="Z2152" s="40" t="s">
        <v>2438</v>
      </c>
      <c r="AA2152" s="40" t="s">
        <v>511</v>
      </c>
      <c r="AB2152" s="51" t="s">
        <v>2474</v>
      </c>
      <c r="AC2152" s="40" t="s">
        <v>5947</v>
      </c>
      <c r="AD2152" s="59" t="s">
        <v>6312</v>
      </c>
    </row>
    <row r="2153" spans="1:30">
      <c r="A2153" s="15" t="str">
        <f t="shared" si="165"/>
        <v>2022-4</v>
      </c>
      <c r="B2153" s="40" t="s">
        <v>4467</v>
      </c>
      <c r="C2153" s="47">
        <v>44670</v>
      </c>
      <c r="D2153" s="40" t="s">
        <v>4468</v>
      </c>
      <c r="E2153" s="40" t="s">
        <v>26</v>
      </c>
      <c r="F2153" s="40" t="s">
        <v>27</v>
      </c>
      <c r="G2153" s="40" t="s">
        <v>23</v>
      </c>
      <c r="H2153" s="40" t="s">
        <v>512</v>
      </c>
      <c r="I2153" s="15" t="str">
        <f t="shared" si="166"/>
        <v>MHK</v>
      </c>
      <c r="J2153" s="52">
        <v>1109</v>
      </c>
      <c r="L2153" s="54">
        <f t="shared" si="167"/>
        <v>0</v>
      </c>
      <c r="M2153" s="56">
        <v>4.4078999999999997</v>
      </c>
      <c r="N2153" s="50">
        <v>6.3509000000000002</v>
      </c>
      <c r="O2153" s="50">
        <v>0.81079999999999997</v>
      </c>
      <c r="P2153" s="70">
        <f t="shared" si="168"/>
        <v>27.9941</v>
      </c>
      <c r="Q2153" s="37">
        <f t="shared" si="169"/>
        <v>31045.46</v>
      </c>
      <c r="R2153" s="36"/>
      <c r="S2153" s="37"/>
      <c r="U2153" s="36"/>
      <c r="V2153" s="37"/>
      <c r="W2153" s="40" t="s">
        <v>136</v>
      </c>
      <c r="X2153" s="39" t="s">
        <v>369</v>
      </c>
      <c r="Y2153" s="40" t="s">
        <v>5609</v>
      </c>
      <c r="Z2153" s="40" t="s">
        <v>2438</v>
      </c>
      <c r="AA2153" s="40" t="s">
        <v>511</v>
      </c>
      <c r="AB2153" s="51" t="s">
        <v>2474</v>
      </c>
      <c r="AC2153" s="40" t="s">
        <v>5947</v>
      </c>
      <c r="AD2153" s="59" t="s">
        <v>6312</v>
      </c>
    </row>
    <row r="2154" spans="1:30">
      <c r="A2154" s="15" t="str">
        <f t="shared" si="165"/>
        <v>2022-4</v>
      </c>
      <c r="B2154" s="40" t="s">
        <v>4453</v>
      </c>
      <c r="C2154" s="47">
        <v>44670</v>
      </c>
      <c r="D2154" s="40" t="s">
        <v>4454</v>
      </c>
      <c r="E2154" s="40" t="s">
        <v>26</v>
      </c>
      <c r="F2154" s="40" t="s">
        <v>27</v>
      </c>
      <c r="G2154" s="40" t="s">
        <v>23</v>
      </c>
      <c r="H2154" s="40" t="s">
        <v>512</v>
      </c>
      <c r="I2154" s="15" t="str">
        <f t="shared" si="166"/>
        <v>MHK</v>
      </c>
      <c r="J2154" s="52">
        <v>2312</v>
      </c>
      <c r="L2154" s="54">
        <f t="shared" si="167"/>
        <v>0</v>
      </c>
      <c r="M2154" s="56">
        <v>4.4078999999999997</v>
      </c>
      <c r="N2154" s="50">
        <v>6.3509000000000002</v>
      </c>
      <c r="O2154" s="50">
        <v>0.81079999999999997</v>
      </c>
      <c r="P2154" s="70">
        <f t="shared" si="168"/>
        <v>27.9941</v>
      </c>
      <c r="Q2154" s="37">
        <f t="shared" si="169"/>
        <v>64722.36</v>
      </c>
      <c r="R2154" s="36"/>
      <c r="S2154" s="37"/>
      <c r="U2154" s="36"/>
      <c r="V2154" s="37"/>
      <c r="W2154" s="40" t="s">
        <v>136</v>
      </c>
      <c r="X2154" s="39" t="s">
        <v>369</v>
      </c>
      <c r="Y2154" s="40" t="s">
        <v>5612</v>
      </c>
      <c r="Z2154" s="40" t="s">
        <v>2438</v>
      </c>
      <c r="AA2154" s="40" t="s">
        <v>511</v>
      </c>
      <c r="AB2154" s="51" t="s">
        <v>2474</v>
      </c>
      <c r="AC2154" s="40" t="s">
        <v>5947</v>
      </c>
      <c r="AD2154" s="59" t="s">
        <v>6312</v>
      </c>
    </row>
    <row r="2155" spans="1:30">
      <c r="A2155" s="15" t="str">
        <f t="shared" si="165"/>
        <v>2022-4</v>
      </c>
      <c r="B2155" s="40" t="s">
        <v>5122</v>
      </c>
      <c r="C2155" s="47">
        <v>44670</v>
      </c>
      <c r="D2155" s="40" t="s">
        <v>6221</v>
      </c>
      <c r="E2155" s="40" t="s">
        <v>26</v>
      </c>
      <c r="F2155" s="40" t="s">
        <v>27</v>
      </c>
      <c r="G2155" s="40" t="s">
        <v>23</v>
      </c>
      <c r="H2155" s="40" t="s">
        <v>512</v>
      </c>
      <c r="I2155" s="15" t="str">
        <f t="shared" si="166"/>
        <v>MHK</v>
      </c>
      <c r="J2155" s="52">
        <v>1121</v>
      </c>
      <c r="L2155" s="54">
        <f t="shared" si="167"/>
        <v>0</v>
      </c>
      <c r="M2155" s="56">
        <v>4.4078999999999997</v>
      </c>
      <c r="N2155" s="50">
        <v>6.3509000000000002</v>
      </c>
      <c r="O2155" s="50">
        <v>0.81079999999999997</v>
      </c>
      <c r="P2155" s="70">
        <f t="shared" si="168"/>
        <v>27.9941</v>
      </c>
      <c r="Q2155" s="37">
        <f t="shared" si="169"/>
        <v>31381.39</v>
      </c>
      <c r="R2155" s="36"/>
      <c r="S2155" s="37"/>
      <c r="U2155" s="36"/>
      <c r="V2155" s="37"/>
      <c r="W2155" s="40" t="s">
        <v>136</v>
      </c>
      <c r="X2155" s="39" t="s">
        <v>369</v>
      </c>
      <c r="Y2155" s="40" t="s">
        <v>5613</v>
      </c>
      <c r="Z2155" s="40" t="s">
        <v>2438</v>
      </c>
      <c r="AA2155" s="40" t="s">
        <v>513</v>
      </c>
      <c r="AB2155" s="51" t="s">
        <v>2477</v>
      </c>
      <c r="AC2155" s="40" t="s">
        <v>5947</v>
      </c>
      <c r="AD2155" s="59" t="s">
        <v>6312</v>
      </c>
    </row>
    <row r="2156" spans="1:30">
      <c r="A2156" s="15" t="str">
        <f t="shared" si="165"/>
        <v>2022-4</v>
      </c>
      <c r="B2156" s="40" t="s">
        <v>5138</v>
      </c>
      <c r="C2156" s="47">
        <v>44670</v>
      </c>
      <c r="D2156" s="40" t="s">
        <v>6237</v>
      </c>
      <c r="E2156" s="40" t="s">
        <v>26</v>
      </c>
      <c r="F2156" s="40" t="s">
        <v>27</v>
      </c>
      <c r="G2156" s="40" t="s">
        <v>23</v>
      </c>
      <c r="H2156" s="40" t="s">
        <v>512</v>
      </c>
      <c r="I2156" s="15" t="str">
        <f t="shared" si="166"/>
        <v>MHK</v>
      </c>
      <c r="J2156" s="52">
        <v>2330</v>
      </c>
      <c r="L2156" s="54">
        <f t="shared" si="167"/>
        <v>0</v>
      </c>
      <c r="M2156" s="56">
        <v>4.4078999999999997</v>
      </c>
      <c r="N2156" s="50">
        <v>6.3509000000000002</v>
      </c>
      <c r="O2156" s="50">
        <v>0.81079999999999997</v>
      </c>
      <c r="P2156" s="70">
        <f t="shared" si="168"/>
        <v>27.9941</v>
      </c>
      <c r="Q2156" s="37">
        <f t="shared" si="169"/>
        <v>65226.25</v>
      </c>
      <c r="R2156" s="36"/>
      <c r="S2156" s="37"/>
      <c r="U2156" s="36"/>
      <c r="V2156" s="37"/>
      <c r="W2156" s="40" t="s">
        <v>136</v>
      </c>
      <c r="X2156" s="39" t="s">
        <v>369</v>
      </c>
      <c r="Y2156" s="40" t="s">
        <v>5615</v>
      </c>
      <c r="Z2156" s="40" t="s">
        <v>2438</v>
      </c>
      <c r="AA2156" s="40" t="s">
        <v>513</v>
      </c>
      <c r="AB2156" s="51" t="s">
        <v>2477</v>
      </c>
      <c r="AC2156" s="40" t="s">
        <v>5947</v>
      </c>
      <c r="AD2156" s="59" t="s">
        <v>6312</v>
      </c>
    </row>
    <row r="2157" spans="1:30">
      <c r="A2157" s="15" t="str">
        <f t="shared" si="165"/>
        <v>2022-4</v>
      </c>
      <c r="B2157" s="40" t="s">
        <v>2784</v>
      </c>
      <c r="C2157" s="47">
        <v>44662</v>
      </c>
      <c r="D2157" s="40" t="s">
        <v>2785</v>
      </c>
      <c r="E2157" s="40" t="s">
        <v>26</v>
      </c>
      <c r="F2157" s="40" t="s">
        <v>27</v>
      </c>
      <c r="G2157" s="40" t="s">
        <v>23</v>
      </c>
      <c r="H2157" s="40" t="s">
        <v>512</v>
      </c>
      <c r="I2157" s="15" t="str">
        <f t="shared" si="166"/>
        <v>MHK</v>
      </c>
      <c r="J2157" s="52">
        <v>3528</v>
      </c>
      <c r="L2157" s="54">
        <f t="shared" si="167"/>
        <v>0</v>
      </c>
      <c r="M2157" s="56">
        <v>4.4078999999999997</v>
      </c>
      <c r="N2157" s="50">
        <v>6.3509000000000002</v>
      </c>
      <c r="O2157" s="50">
        <v>0.81079999999999997</v>
      </c>
      <c r="P2157" s="70">
        <f t="shared" si="168"/>
        <v>27.9941</v>
      </c>
      <c r="Q2157" s="37">
        <f t="shared" si="169"/>
        <v>98763.18</v>
      </c>
      <c r="R2157" s="36"/>
      <c r="S2157" s="37"/>
      <c r="U2157" s="36"/>
      <c r="V2157" s="37"/>
      <c r="W2157" s="40" t="s">
        <v>136</v>
      </c>
      <c r="X2157" s="39" t="s">
        <v>369</v>
      </c>
      <c r="Y2157" s="40" t="s">
        <v>5602</v>
      </c>
      <c r="Z2157" s="40" t="s">
        <v>2438</v>
      </c>
      <c r="AA2157" s="40" t="s">
        <v>511</v>
      </c>
      <c r="AB2157" s="51" t="s">
        <v>2474</v>
      </c>
      <c r="AC2157" s="40" t="s">
        <v>5944</v>
      </c>
      <c r="AD2157" s="59" t="s">
        <v>6312</v>
      </c>
    </row>
    <row r="2158" spans="1:30">
      <c r="A2158" s="15" t="str">
        <f t="shared" si="165"/>
        <v>2022-4</v>
      </c>
      <c r="B2158" s="40" t="s">
        <v>5121</v>
      </c>
      <c r="C2158" s="47">
        <v>44662</v>
      </c>
      <c r="D2158" s="40" t="s">
        <v>6220</v>
      </c>
      <c r="E2158" s="40" t="s">
        <v>26</v>
      </c>
      <c r="F2158" s="40" t="s">
        <v>27</v>
      </c>
      <c r="G2158" s="40" t="s">
        <v>23</v>
      </c>
      <c r="H2158" s="40" t="s">
        <v>6304</v>
      </c>
      <c r="I2158" s="15" t="str">
        <f t="shared" si="166"/>
        <v>MHK</v>
      </c>
      <c r="J2158" s="52">
        <v>1205</v>
      </c>
      <c r="L2158" s="54">
        <f t="shared" si="167"/>
        <v>0</v>
      </c>
      <c r="M2158" s="56">
        <v>4.4078999999999997</v>
      </c>
      <c r="N2158" s="50">
        <v>6.3509000000000002</v>
      </c>
      <c r="O2158" s="50">
        <v>0.81079999999999997</v>
      </c>
      <c r="P2158" s="70">
        <f t="shared" si="168"/>
        <v>27.9941</v>
      </c>
      <c r="Q2158" s="37">
        <f t="shared" si="169"/>
        <v>33732.89</v>
      </c>
      <c r="R2158" s="36"/>
      <c r="S2158" s="37"/>
      <c r="U2158" s="36"/>
      <c r="V2158" s="37"/>
      <c r="W2158" s="40" t="s">
        <v>136</v>
      </c>
      <c r="X2158" s="39" t="s">
        <v>369</v>
      </c>
      <c r="Y2158" s="40" t="s">
        <v>5603</v>
      </c>
      <c r="Z2158" s="40" t="s">
        <v>2438</v>
      </c>
      <c r="AA2158" s="40" t="s">
        <v>511</v>
      </c>
      <c r="AB2158" s="51" t="s">
        <v>2474</v>
      </c>
      <c r="AC2158" s="40" t="s">
        <v>5944</v>
      </c>
      <c r="AD2158" s="59" t="s">
        <v>6312</v>
      </c>
    </row>
    <row r="2159" spans="1:30">
      <c r="A2159" s="15" t="str">
        <f t="shared" si="165"/>
        <v>2022-4</v>
      </c>
      <c r="B2159" s="40" t="s">
        <v>5121</v>
      </c>
      <c r="C2159" s="47">
        <v>44662</v>
      </c>
      <c r="D2159" s="40" t="s">
        <v>6220</v>
      </c>
      <c r="E2159" s="40" t="s">
        <v>26</v>
      </c>
      <c r="F2159" s="40" t="s">
        <v>27</v>
      </c>
      <c r="G2159" s="40" t="s">
        <v>23</v>
      </c>
      <c r="H2159" s="40" t="s">
        <v>6307</v>
      </c>
      <c r="I2159" s="15" t="str">
        <f t="shared" si="166"/>
        <v>MHK</v>
      </c>
      <c r="J2159" s="52">
        <v>1161</v>
      </c>
      <c r="L2159" s="54">
        <f t="shared" si="167"/>
        <v>0</v>
      </c>
      <c r="M2159" s="56">
        <v>4.4078999999999997</v>
      </c>
      <c r="N2159" s="50">
        <v>6.3509000000000002</v>
      </c>
      <c r="O2159" s="50">
        <v>0.81079999999999997</v>
      </c>
      <c r="P2159" s="70">
        <f t="shared" si="168"/>
        <v>27.9941</v>
      </c>
      <c r="Q2159" s="37">
        <f t="shared" si="169"/>
        <v>32501.15</v>
      </c>
      <c r="R2159" s="36"/>
      <c r="S2159" s="37"/>
      <c r="U2159" s="36"/>
      <c r="V2159" s="37"/>
      <c r="W2159" s="40" t="s">
        <v>136</v>
      </c>
      <c r="X2159" s="39" t="s">
        <v>369</v>
      </c>
      <c r="Y2159" s="40" t="s">
        <v>5603</v>
      </c>
      <c r="Z2159" s="40" t="s">
        <v>2438</v>
      </c>
      <c r="AA2159" s="40" t="s">
        <v>511</v>
      </c>
      <c r="AB2159" s="51" t="s">
        <v>2474</v>
      </c>
      <c r="AC2159" s="40" t="s">
        <v>5944</v>
      </c>
      <c r="AD2159" s="59" t="s">
        <v>6312</v>
      </c>
    </row>
    <row r="2160" spans="1:30">
      <c r="A2160" s="15" t="str">
        <f t="shared" si="165"/>
        <v>2022-4</v>
      </c>
      <c r="B2160" s="40" t="s">
        <v>4441</v>
      </c>
      <c r="C2160" s="47">
        <v>44662</v>
      </c>
      <c r="D2160" s="40" t="s">
        <v>4442</v>
      </c>
      <c r="E2160" s="40" t="s">
        <v>26</v>
      </c>
      <c r="F2160" s="40" t="s">
        <v>27</v>
      </c>
      <c r="G2160" s="40" t="s">
        <v>23</v>
      </c>
      <c r="H2160" s="40" t="s">
        <v>6304</v>
      </c>
      <c r="I2160" s="15" t="str">
        <f t="shared" si="166"/>
        <v>MHK</v>
      </c>
      <c r="J2160" s="52">
        <v>1180</v>
      </c>
      <c r="L2160" s="54">
        <f t="shared" si="167"/>
        <v>0</v>
      </c>
      <c r="M2160" s="56">
        <v>4.4078999999999997</v>
      </c>
      <c r="N2160" s="50">
        <v>6.3509000000000002</v>
      </c>
      <c r="O2160" s="50">
        <v>0.81079999999999997</v>
      </c>
      <c r="P2160" s="70">
        <f t="shared" si="168"/>
        <v>27.9941</v>
      </c>
      <c r="Q2160" s="37">
        <f t="shared" si="169"/>
        <v>33033.040000000001</v>
      </c>
      <c r="R2160" s="36"/>
      <c r="S2160" s="37"/>
      <c r="U2160" s="36"/>
      <c r="V2160" s="37"/>
      <c r="W2160" s="40" t="s">
        <v>136</v>
      </c>
      <c r="X2160" s="39" t="s">
        <v>369</v>
      </c>
      <c r="Y2160" s="40" t="s">
        <v>5604</v>
      </c>
      <c r="Z2160" s="40" t="s">
        <v>2438</v>
      </c>
      <c r="AA2160" s="40" t="s">
        <v>511</v>
      </c>
      <c r="AB2160" s="51" t="s">
        <v>2474</v>
      </c>
      <c r="AC2160" s="40" t="s">
        <v>5944</v>
      </c>
      <c r="AD2160" s="59" t="s">
        <v>6312</v>
      </c>
    </row>
    <row r="2161" spans="1:30">
      <c r="A2161" s="15" t="str">
        <f t="shared" si="165"/>
        <v>2022-4</v>
      </c>
      <c r="B2161" s="40" t="s">
        <v>4441</v>
      </c>
      <c r="C2161" s="47">
        <v>44662</v>
      </c>
      <c r="D2161" s="40" t="s">
        <v>4442</v>
      </c>
      <c r="E2161" s="40" t="s">
        <v>26</v>
      </c>
      <c r="F2161" s="40" t="s">
        <v>27</v>
      </c>
      <c r="G2161" s="40" t="s">
        <v>23</v>
      </c>
      <c r="H2161" s="40" t="s">
        <v>512</v>
      </c>
      <c r="I2161" s="15" t="str">
        <f t="shared" si="166"/>
        <v>MHK</v>
      </c>
      <c r="J2161" s="52">
        <v>1107</v>
      </c>
      <c r="L2161" s="54">
        <f t="shared" si="167"/>
        <v>0</v>
      </c>
      <c r="M2161" s="56">
        <v>4.4078999999999997</v>
      </c>
      <c r="N2161" s="50">
        <v>6.3509000000000002</v>
      </c>
      <c r="O2161" s="50">
        <v>0.81079999999999997</v>
      </c>
      <c r="P2161" s="70">
        <f t="shared" si="168"/>
        <v>27.9941</v>
      </c>
      <c r="Q2161" s="37">
        <f t="shared" si="169"/>
        <v>30989.47</v>
      </c>
      <c r="R2161" s="36"/>
      <c r="S2161" s="37"/>
      <c r="U2161" s="36"/>
      <c r="V2161" s="37"/>
      <c r="W2161" s="40" t="s">
        <v>136</v>
      </c>
      <c r="X2161" s="39" t="s">
        <v>369</v>
      </c>
      <c r="Y2161" s="40" t="s">
        <v>5604</v>
      </c>
      <c r="Z2161" s="40" t="s">
        <v>2438</v>
      </c>
      <c r="AA2161" s="40" t="s">
        <v>511</v>
      </c>
      <c r="AB2161" s="51" t="s">
        <v>2474</v>
      </c>
      <c r="AC2161" s="40" t="s">
        <v>5944</v>
      </c>
      <c r="AD2161" s="59" t="s">
        <v>6312</v>
      </c>
    </row>
    <row r="2162" spans="1:30">
      <c r="A2162" s="15" t="str">
        <f t="shared" si="165"/>
        <v>2022-4</v>
      </c>
      <c r="B2162" s="40" t="s">
        <v>4445</v>
      </c>
      <c r="C2162" s="47">
        <v>44662</v>
      </c>
      <c r="D2162" s="40" t="s">
        <v>4446</v>
      </c>
      <c r="E2162" s="40" t="s">
        <v>26</v>
      </c>
      <c r="F2162" s="40" t="s">
        <v>27</v>
      </c>
      <c r="G2162" s="40" t="s">
        <v>23</v>
      </c>
      <c r="H2162" s="40" t="s">
        <v>512</v>
      </c>
      <c r="I2162" s="15" t="str">
        <f t="shared" si="166"/>
        <v>MHK</v>
      </c>
      <c r="J2162" s="52">
        <v>4547</v>
      </c>
      <c r="L2162" s="54">
        <f t="shared" si="167"/>
        <v>0</v>
      </c>
      <c r="M2162" s="56">
        <v>4.4078999999999997</v>
      </c>
      <c r="N2162" s="50">
        <v>6.3509000000000002</v>
      </c>
      <c r="O2162" s="50">
        <v>0.81079999999999997</v>
      </c>
      <c r="P2162" s="70">
        <f t="shared" si="168"/>
        <v>27.9941</v>
      </c>
      <c r="Q2162" s="37">
        <f t="shared" si="169"/>
        <v>127289.17</v>
      </c>
      <c r="R2162" s="36"/>
      <c r="S2162" s="37"/>
      <c r="U2162" s="36"/>
      <c r="V2162" s="37"/>
      <c r="W2162" s="40" t="s">
        <v>136</v>
      </c>
      <c r="X2162" s="39" t="s">
        <v>369</v>
      </c>
      <c r="Y2162" s="40" t="s">
        <v>5610</v>
      </c>
      <c r="Z2162" s="40" t="s">
        <v>2438</v>
      </c>
      <c r="AA2162" s="40" t="s">
        <v>511</v>
      </c>
      <c r="AB2162" s="51" t="s">
        <v>2474</v>
      </c>
      <c r="AC2162" s="40" t="s">
        <v>5948</v>
      </c>
      <c r="AD2162" s="59" t="s">
        <v>6312</v>
      </c>
    </row>
    <row r="2163" spans="1:30">
      <c r="A2163" s="15" t="str">
        <f t="shared" si="165"/>
        <v>2022-4</v>
      </c>
      <c r="B2163" s="40" t="s">
        <v>4447</v>
      </c>
      <c r="C2163" s="47">
        <v>44662</v>
      </c>
      <c r="D2163" s="40" t="s">
        <v>4448</v>
      </c>
      <c r="E2163" s="40" t="s">
        <v>26</v>
      </c>
      <c r="F2163" s="40" t="s">
        <v>27</v>
      </c>
      <c r="G2163" s="40" t="s">
        <v>23</v>
      </c>
      <c r="H2163" s="40" t="s">
        <v>512</v>
      </c>
      <c r="I2163" s="15" t="str">
        <f t="shared" si="166"/>
        <v>MHK</v>
      </c>
      <c r="J2163" s="52">
        <v>4625</v>
      </c>
      <c r="L2163" s="54">
        <f t="shared" si="167"/>
        <v>0</v>
      </c>
      <c r="M2163" s="56">
        <v>4.4078999999999997</v>
      </c>
      <c r="N2163" s="50">
        <v>6.3509000000000002</v>
      </c>
      <c r="O2163" s="50">
        <v>0.81079999999999997</v>
      </c>
      <c r="P2163" s="70">
        <f t="shared" si="168"/>
        <v>27.9941</v>
      </c>
      <c r="Q2163" s="37">
        <f t="shared" si="169"/>
        <v>129472.71</v>
      </c>
      <c r="R2163" s="36"/>
      <c r="S2163" s="37"/>
      <c r="U2163" s="36"/>
      <c r="V2163" s="37"/>
      <c r="W2163" s="40" t="s">
        <v>136</v>
      </c>
      <c r="X2163" s="39" t="s">
        <v>369</v>
      </c>
      <c r="Y2163" s="40" t="s">
        <v>5611</v>
      </c>
      <c r="Z2163" s="40" t="s">
        <v>2438</v>
      </c>
      <c r="AA2163" s="40" t="s">
        <v>511</v>
      </c>
      <c r="AB2163" s="51" t="s">
        <v>2474</v>
      </c>
      <c r="AC2163" s="40" t="s">
        <v>5948</v>
      </c>
      <c r="AD2163" s="59" t="s">
        <v>6312</v>
      </c>
    </row>
    <row r="2164" spans="1:30">
      <c r="A2164" s="15" t="str">
        <f t="shared" si="165"/>
        <v>2022-4</v>
      </c>
      <c r="B2164" s="40" t="s">
        <v>5139</v>
      </c>
      <c r="C2164" s="47">
        <v>44662</v>
      </c>
      <c r="D2164" s="40" t="s">
        <v>6238</v>
      </c>
      <c r="E2164" s="40" t="s">
        <v>26</v>
      </c>
      <c r="F2164" s="40" t="s">
        <v>27</v>
      </c>
      <c r="G2164" s="40" t="s">
        <v>23</v>
      </c>
      <c r="H2164" s="40" t="s">
        <v>512</v>
      </c>
      <c r="I2164" s="15" t="str">
        <f t="shared" si="166"/>
        <v>MHK</v>
      </c>
      <c r="J2164" s="52">
        <v>2375</v>
      </c>
      <c r="L2164" s="54">
        <f t="shared" si="167"/>
        <v>0</v>
      </c>
      <c r="M2164" s="56">
        <v>4.4078999999999997</v>
      </c>
      <c r="N2164" s="50">
        <v>6.3509000000000002</v>
      </c>
      <c r="O2164" s="50">
        <v>0.81079999999999997</v>
      </c>
      <c r="P2164" s="70">
        <f t="shared" si="168"/>
        <v>27.9941</v>
      </c>
      <c r="Q2164" s="37">
        <f t="shared" si="169"/>
        <v>66485.990000000005</v>
      </c>
      <c r="R2164" s="36"/>
      <c r="S2164" s="37"/>
      <c r="U2164" s="36"/>
      <c r="V2164" s="37"/>
      <c r="W2164" s="40" t="s">
        <v>136</v>
      </c>
      <c r="X2164" s="39" t="s">
        <v>369</v>
      </c>
      <c r="Y2164" s="40" t="s">
        <v>5616</v>
      </c>
      <c r="Z2164" s="40" t="s">
        <v>2438</v>
      </c>
      <c r="AA2164" s="40" t="s">
        <v>513</v>
      </c>
      <c r="AB2164" s="51" t="s">
        <v>2477</v>
      </c>
      <c r="AC2164" s="40" t="s">
        <v>5948</v>
      </c>
      <c r="AD2164" s="59" t="s">
        <v>6312</v>
      </c>
    </row>
    <row r="2165" spans="1:30">
      <c r="A2165" s="15" t="str">
        <f t="shared" si="165"/>
        <v>2022-4</v>
      </c>
      <c r="B2165" s="40" t="s">
        <v>4449</v>
      </c>
      <c r="C2165" s="47">
        <v>44662</v>
      </c>
      <c r="D2165" s="40" t="s">
        <v>4450</v>
      </c>
      <c r="E2165" s="40" t="s">
        <v>26</v>
      </c>
      <c r="F2165" s="40" t="s">
        <v>27</v>
      </c>
      <c r="G2165" s="40" t="s">
        <v>23</v>
      </c>
      <c r="H2165" s="40" t="s">
        <v>512</v>
      </c>
      <c r="I2165" s="15" t="str">
        <f t="shared" si="166"/>
        <v>MHK</v>
      </c>
      <c r="J2165" s="52">
        <v>2397</v>
      </c>
      <c r="L2165" s="54">
        <f t="shared" si="167"/>
        <v>0</v>
      </c>
      <c r="M2165" s="56">
        <v>4.4078999999999997</v>
      </c>
      <c r="N2165" s="50">
        <v>6.3509000000000002</v>
      </c>
      <c r="O2165" s="50">
        <v>0.81079999999999997</v>
      </c>
      <c r="P2165" s="70">
        <f t="shared" si="168"/>
        <v>27.9941</v>
      </c>
      <c r="Q2165" s="37">
        <f t="shared" si="169"/>
        <v>67101.86</v>
      </c>
      <c r="R2165" s="36"/>
      <c r="S2165" s="37"/>
      <c r="U2165" s="36"/>
      <c r="V2165" s="37"/>
      <c r="W2165" s="40" t="s">
        <v>136</v>
      </c>
      <c r="X2165" s="39" t="s">
        <v>369</v>
      </c>
      <c r="Y2165" s="40" t="s">
        <v>5617</v>
      </c>
      <c r="Z2165" s="40" t="s">
        <v>2438</v>
      </c>
      <c r="AA2165" s="40" t="s">
        <v>511</v>
      </c>
      <c r="AB2165" s="51" t="s">
        <v>2474</v>
      </c>
      <c r="AC2165" s="40" t="s">
        <v>5948</v>
      </c>
      <c r="AD2165" s="59" t="s">
        <v>6312</v>
      </c>
    </row>
    <row r="2166" spans="1:30">
      <c r="A2166" s="15" t="str">
        <f t="shared" si="165"/>
        <v>2022-4</v>
      </c>
      <c r="B2166" s="40" t="s">
        <v>723</v>
      </c>
      <c r="C2166" s="47">
        <v>44659</v>
      </c>
      <c r="D2166" s="40" t="s">
        <v>724</v>
      </c>
      <c r="E2166" s="40" t="s">
        <v>26</v>
      </c>
      <c r="F2166" s="40" t="s">
        <v>27</v>
      </c>
      <c r="G2166" s="40" t="s">
        <v>23</v>
      </c>
      <c r="H2166" s="40" t="s">
        <v>512</v>
      </c>
      <c r="I2166" s="15" t="str">
        <f t="shared" si="166"/>
        <v>MHK</v>
      </c>
      <c r="J2166" s="52">
        <v>3055</v>
      </c>
      <c r="L2166" s="54">
        <f t="shared" si="167"/>
        <v>0</v>
      </c>
      <c r="M2166" s="56">
        <v>4.4078999999999997</v>
      </c>
      <c r="N2166" s="50">
        <v>6.3509000000000002</v>
      </c>
      <c r="O2166" s="50">
        <v>0.81079999999999997</v>
      </c>
      <c r="P2166" s="70">
        <f t="shared" si="168"/>
        <v>27.9941</v>
      </c>
      <c r="Q2166" s="37">
        <f t="shared" si="169"/>
        <v>85521.98</v>
      </c>
      <c r="R2166" s="36"/>
      <c r="S2166" s="37"/>
      <c r="U2166" s="36"/>
      <c r="V2166" s="37"/>
      <c r="W2166" s="40" t="s">
        <v>136</v>
      </c>
      <c r="X2166" s="39" t="s">
        <v>369</v>
      </c>
      <c r="Y2166" s="40" t="s">
        <v>5605</v>
      </c>
      <c r="Z2166" s="40" t="s">
        <v>2438</v>
      </c>
      <c r="AA2166" s="40" t="s">
        <v>511</v>
      </c>
      <c r="AB2166" s="51" t="s">
        <v>2474</v>
      </c>
      <c r="AC2166" s="40" t="s">
        <v>5946</v>
      </c>
      <c r="AD2166" s="59" t="s">
        <v>6312</v>
      </c>
    </row>
    <row r="2167" spans="1:30">
      <c r="A2167" s="15" t="str">
        <f t="shared" si="165"/>
        <v>2022-4</v>
      </c>
      <c r="B2167" s="40" t="s">
        <v>5136</v>
      </c>
      <c r="C2167" s="47">
        <v>44659</v>
      </c>
      <c r="D2167" s="40" t="s">
        <v>6235</v>
      </c>
      <c r="E2167" s="40" t="s">
        <v>26</v>
      </c>
      <c r="F2167" s="40" t="s">
        <v>27</v>
      </c>
      <c r="G2167" s="40" t="s">
        <v>23</v>
      </c>
      <c r="H2167" s="40" t="s">
        <v>512</v>
      </c>
      <c r="I2167" s="15" t="str">
        <f t="shared" si="166"/>
        <v>MHK</v>
      </c>
      <c r="J2167" s="52">
        <v>2409</v>
      </c>
      <c r="L2167" s="54">
        <f t="shared" si="167"/>
        <v>0</v>
      </c>
      <c r="M2167" s="56">
        <v>4.4078999999999997</v>
      </c>
      <c r="N2167" s="50">
        <v>6.3509000000000002</v>
      </c>
      <c r="O2167" s="50">
        <v>0.81079999999999997</v>
      </c>
      <c r="P2167" s="70">
        <f t="shared" si="168"/>
        <v>27.9941</v>
      </c>
      <c r="Q2167" s="37">
        <f t="shared" si="169"/>
        <v>67437.789999999994</v>
      </c>
      <c r="R2167" s="36"/>
      <c r="S2167" s="37"/>
      <c r="U2167" s="36"/>
      <c r="V2167" s="37"/>
      <c r="W2167" s="40" t="s">
        <v>136</v>
      </c>
      <c r="X2167" s="39" t="s">
        <v>369</v>
      </c>
      <c r="Y2167" s="40" t="s">
        <v>5606</v>
      </c>
      <c r="Z2167" s="40" t="s">
        <v>2438</v>
      </c>
      <c r="AA2167" s="40" t="s">
        <v>513</v>
      </c>
      <c r="AB2167" s="51" t="s">
        <v>2477</v>
      </c>
      <c r="AC2167" s="40" t="s">
        <v>5946</v>
      </c>
      <c r="AD2167" s="59" t="s">
        <v>6312</v>
      </c>
    </row>
    <row r="2168" spans="1:30">
      <c r="A2168" s="15" t="str">
        <f t="shared" si="165"/>
        <v>2022-4</v>
      </c>
      <c r="B2168" s="40" t="s">
        <v>727</v>
      </c>
      <c r="C2168" s="47">
        <v>44659</v>
      </c>
      <c r="D2168" s="40" t="s">
        <v>728</v>
      </c>
      <c r="E2168" s="40" t="s">
        <v>26</v>
      </c>
      <c r="F2168" s="40" t="s">
        <v>27</v>
      </c>
      <c r="G2168" s="40" t="s">
        <v>23</v>
      </c>
      <c r="H2168" s="40" t="s">
        <v>512</v>
      </c>
      <c r="I2168" s="15" t="str">
        <f t="shared" si="166"/>
        <v>MHK</v>
      </c>
      <c r="J2168" s="52">
        <v>3591</v>
      </c>
      <c r="L2168" s="54">
        <f t="shared" si="167"/>
        <v>0</v>
      </c>
      <c r="M2168" s="56">
        <v>4.4078999999999997</v>
      </c>
      <c r="N2168" s="50">
        <v>6.3509000000000002</v>
      </c>
      <c r="O2168" s="50">
        <v>0.81079999999999997</v>
      </c>
      <c r="P2168" s="70">
        <f t="shared" si="168"/>
        <v>27.9941</v>
      </c>
      <c r="Q2168" s="37">
        <f t="shared" si="169"/>
        <v>100526.81</v>
      </c>
      <c r="R2168" s="36"/>
      <c r="S2168" s="37"/>
      <c r="U2168" s="36"/>
      <c r="V2168" s="37"/>
      <c r="W2168" s="40" t="s">
        <v>136</v>
      </c>
      <c r="X2168" s="39" t="s">
        <v>369</v>
      </c>
      <c r="Y2168" s="40" t="s">
        <v>5607</v>
      </c>
      <c r="Z2168" s="40" t="s">
        <v>2438</v>
      </c>
      <c r="AA2168" s="40" t="s">
        <v>513</v>
      </c>
      <c r="AB2168" s="51" t="s">
        <v>2477</v>
      </c>
      <c r="AC2168" s="40" t="s">
        <v>5946</v>
      </c>
      <c r="AD2168" s="59" t="s">
        <v>6312</v>
      </c>
    </row>
    <row r="2169" spans="1:30">
      <c r="A2169" s="15" t="str">
        <f t="shared" si="165"/>
        <v>2022-4</v>
      </c>
      <c r="B2169" s="40" t="s">
        <v>873</v>
      </c>
      <c r="C2169" s="47">
        <v>44659</v>
      </c>
      <c r="D2169" s="40" t="s">
        <v>874</v>
      </c>
      <c r="E2169" s="40" t="s">
        <v>26</v>
      </c>
      <c r="F2169" s="40" t="s">
        <v>27</v>
      </c>
      <c r="G2169" s="40" t="s">
        <v>23</v>
      </c>
      <c r="H2169" s="40" t="s">
        <v>512</v>
      </c>
      <c r="I2169" s="15" t="str">
        <f t="shared" si="166"/>
        <v>MHK</v>
      </c>
      <c r="J2169" s="52">
        <v>3595</v>
      </c>
      <c r="L2169" s="54">
        <f t="shared" si="167"/>
        <v>0</v>
      </c>
      <c r="M2169" s="56">
        <v>4.4078999999999997</v>
      </c>
      <c r="N2169" s="50">
        <v>6.3509000000000002</v>
      </c>
      <c r="O2169" s="50">
        <v>0.81079999999999997</v>
      </c>
      <c r="P2169" s="70">
        <f t="shared" si="168"/>
        <v>27.9941</v>
      </c>
      <c r="Q2169" s="37">
        <f t="shared" si="169"/>
        <v>100638.79</v>
      </c>
      <c r="R2169" s="36"/>
      <c r="S2169" s="37"/>
      <c r="U2169" s="36"/>
      <c r="V2169" s="37"/>
      <c r="W2169" s="40" t="s">
        <v>136</v>
      </c>
      <c r="X2169" s="39" t="s">
        <v>369</v>
      </c>
      <c r="Y2169" s="40" t="s">
        <v>5608</v>
      </c>
      <c r="Z2169" s="40" t="s">
        <v>2438</v>
      </c>
      <c r="AA2169" s="40" t="s">
        <v>511</v>
      </c>
      <c r="AB2169" s="51" t="s">
        <v>2474</v>
      </c>
      <c r="AC2169" s="40" t="s">
        <v>5946</v>
      </c>
      <c r="AD2169" s="59" t="s">
        <v>6312</v>
      </c>
    </row>
    <row r="2170" spans="1:30">
      <c r="A2170" s="15" t="str">
        <f t="shared" si="165"/>
        <v>2022-4</v>
      </c>
      <c r="B2170" s="40" t="s">
        <v>4467</v>
      </c>
      <c r="C2170" s="47">
        <v>44659</v>
      </c>
      <c r="D2170" s="40" t="s">
        <v>4468</v>
      </c>
      <c r="E2170" s="40" t="s">
        <v>26</v>
      </c>
      <c r="F2170" s="40" t="s">
        <v>27</v>
      </c>
      <c r="G2170" s="40" t="s">
        <v>23</v>
      </c>
      <c r="H2170" s="40" t="s">
        <v>512</v>
      </c>
      <c r="I2170" s="15" t="str">
        <f t="shared" si="166"/>
        <v>MHK</v>
      </c>
      <c r="J2170" s="52">
        <v>2259</v>
      </c>
      <c r="L2170" s="54">
        <f t="shared" si="167"/>
        <v>0</v>
      </c>
      <c r="M2170" s="56">
        <v>4.4078999999999997</v>
      </c>
      <c r="N2170" s="50">
        <v>6.3509000000000002</v>
      </c>
      <c r="O2170" s="50">
        <v>0.81079999999999997</v>
      </c>
      <c r="P2170" s="70">
        <f t="shared" si="168"/>
        <v>27.9941</v>
      </c>
      <c r="Q2170" s="37">
        <f t="shared" si="169"/>
        <v>63238.67</v>
      </c>
      <c r="R2170" s="36"/>
      <c r="S2170" s="37"/>
      <c r="U2170" s="36"/>
      <c r="V2170" s="37"/>
      <c r="W2170" s="40" t="s">
        <v>136</v>
      </c>
      <c r="X2170" s="39" t="s">
        <v>369</v>
      </c>
      <c r="Y2170" s="40" t="s">
        <v>5609</v>
      </c>
      <c r="Z2170" s="40" t="s">
        <v>2438</v>
      </c>
      <c r="AA2170" s="40" t="s">
        <v>511</v>
      </c>
      <c r="AB2170" s="51" t="s">
        <v>2474</v>
      </c>
      <c r="AC2170" s="40" t="s">
        <v>5946</v>
      </c>
      <c r="AD2170" s="59" t="s">
        <v>6312</v>
      </c>
    </row>
    <row r="2171" spans="1:30">
      <c r="A2171" s="15" t="str">
        <f t="shared" si="165"/>
        <v>2022-4</v>
      </c>
      <c r="B2171" s="40" t="s">
        <v>2794</v>
      </c>
      <c r="C2171" s="47">
        <v>44655</v>
      </c>
      <c r="D2171" s="40" t="s">
        <v>2795</v>
      </c>
      <c r="E2171" s="40" t="s">
        <v>26</v>
      </c>
      <c r="F2171" s="40" t="s">
        <v>27</v>
      </c>
      <c r="G2171" s="40" t="s">
        <v>23</v>
      </c>
      <c r="H2171" s="40" t="s">
        <v>512</v>
      </c>
      <c r="I2171" s="15" t="str">
        <f t="shared" si="166"/>
        <v>MHK</v>
      </c>
      <c r="J2171" s="52">
        <v>3558</v>
      </c>
      <c r="L2171" s="54">
        <f t="shared" si="167"/>
        <v>0</v>
      </c>
      <c r="M2171" s="56">
        <v>4.4078999999999997</v>
      </c>
      <c r="N2171" s="50">
        <v>6.3509000000000002</v>
      </c>
      <c r="O2171" s="50">
        <v>0.81079999999999997</v>
      </c>
      <c r="P2171" s="70">
        <f t="shared" si="168"/>
        <v>27.9941</v>
      </c>
      <c r="Q2171" s="37">
        <f t="shared" si="169"/>
        <v>99603.01</v>
      </c>
      <c r="R2171" s="36"/>
      <c r="S2171" s="37"/>
      <c r="U2171" s="36"/>
      <c r="V2171" s="37"/>
      <c r="W2171" s="40" t="s">
        <v>136</v>
      </c>
      <c r="X2171" s="39" t="s">
        <v>369</v>
      </c>
      <c r="Y2171" s="40" t="s">
        <v>5601</v>
      </c>
      <c r="Z2171" s="40" t="s">
        <v>2438</v>
      </c>
      <c r="AA2171" s="40" t="s">
        <v>511</v>
      </c>
      <c r="AB2171" s="51" t="s">
        <v>2474</v>
      </c>
      <c r="AC2171" s="40" t="s">
        <v>5927</v>
      </c>
      <c r="AD2171" s="59" t="s">
        <v>6312</v>
      </c>
    </row>
    <row r="2172" spans="1:30">
      <c r="A2172" s="15" t="str">
        <f t="shared" si="165"/>
        <v>2022-4</v>
      </c>
      <c r="B2172" s="40" t="s">
        <v>5122</v>
      </c>
      <c r="C2172" s="47">
        <v>44655</v>
      </c>
      <c r="D2172" s="40" t="s">
        <v>6221</v>
      </c>
      <c r="E2172" s="40" t="s">
        <v>26</v>
      </c>
      <c r="F2172" s="40" t="s">
        <v>27</v>
      </c>
      <c r="G2172" s="40" t="s">
        <v>23</v>
      </c>
      <c r="H2172" s="40" t="s">
        <v>512</v>
      </c>
      <c r="I2172" s="15" t="str">
        <f t="shared" si="166"/>
        <v>MHK</v>
      </c>
      <c r="J2172" s="52">
        <v>1189</v>
      </c>
      <c r="L2172" s="54">
        <f t="shared" si="167"/>
        <v>0</v>
      </c>
      <c r="M2172" s="56">
        <v>4.4078999999999997</v>
      </c>
      <c r="N2172" s="50">
        <v>6.3509000000000002</v>
      </c>
      <c r="O2172" s="50">
        <v>0.81079999999999997</v>
      </c>
      <c r="P2172" s="70">
        <f t="shared" si="168"/>
        <v>27.9941</v>
      </c>
      <c r="Q2172" s="37">
        <f t="shared" si="169"/>
        <v>33284.980000000003</v>
      </c>
      <c r="R2172" s="36"/>
      <c r="S2172" s="37"/>
      <c r="U2172" s="36"/>
      <c r="V2172" s="37"/>
      <c r="W2172" s="40" t="s">
        <v>136</v>
      </c>
      <c r="X2172" s="39" t="s">
        <v>369</v>
      </c>
      <c r="Y2172" s="40" t="s">
        <v>5613</v>
      </c>
      <c r="Z2172" s="40" t="s">
        <v>2438</v>
      </c>
      <c r="AA2172" s="40" t="s">
        <v>513</v>
      </c>
      <c r="AB2172" s="51" t="s">
        <v>2477</v>
      </c>
      <c r="AC2172" s="40" t="s">
        <v>5927</v>
      </c>
      <c r="AD2172" s="59" t="s">
        <v>6312</v>
      </c>
    </row>
    <row r="2173" spans="1:30">
      <c r="A2173" s="15" t="str">
        <f t="shared" si="165"/>
        <v>2022-4</v>
      </c>
      <c r="B2173" s="40" t="s">
        <v>958</v>
      </c>
      <c r="C2173" s="47">
        <v>44670</v>
      </c>
      <c r="D2173" s="40" t="s">
        <v>959</v>
      </c>
      <c r="E2173" s="40" t="s">
        <v>26</v>
      </c>
      <c r="F2173" s="40" t="s">
        <v>27</v>
      </c>
      <c r="G2173" s="40" t="s">
        <v>23</v>
      </c>
      <c r="H2173" s="40" t="s">
        <v>512</v>
      </c>
      <c r="I2173" s="15" t="str">
        <f t="shared" si="166"/>
        <v>MHK</v>
      </c>
      <c r="J2173" s="52">
        <v>1038</v>
      </c>
      <c r="L2173" s="54">
        <f t="shared" si="167"/>
        <v>0</v>
      </c>
      <c r="M2173" s="56">
        <v>4.4279000000000002</v>
      </c>
      <c r="N2173" s="50">
        <v>6.3509000000000002</v>
      </c>
      <c r="O2173" s="50">
        <v>0.81079999999999997</v>
      </c>
      <c r="P2173" s="70">
        <f t="shared" si="168"/>
        <v>28.121200000000002</v>
      </c>
      <c r="Q2173" s="37">
        <f t="shared" si="169"/>
        <v>29189.81</v>
      </c>
      <c r="R2173" s="36"/>
      <c r="S2173" s="37"/>
      <c r="U2173" s="36"/>
      <c r="V2173" s="37"/>
      <c r="W2173" s="40" t="s">
        <v>136</v>
      </c>
      <c r="X2173" s="39" t="s">
        <v>369</v>
      </c>
      <c r="Y2173" s="40" t="s">
        <v>5618</v>
      </c>
      <c r="Z2173" s="40" t="s">
        <v>2438</v>
      </c>
      <c r="AA2173" s="40" t="s">
        <v>511</v>
      </c>
      <c r="AB2173" s="51" t="s">
        <v>2474</v>
      </c>
      <c r="AC2173" s="40" t="s">
        <v>5947</v>
      </c>
      <c r="AD2173" s="59" t="s">
        <v>6312</v>
      </c>
    </row>
    <row r="2174" spans="1:30">
      <c r="A2174" s="15" t="str">
        <f t="shared" si="165"/>
        <v>2022-4</v>
      </c>
      <c r="B2174" s="40" t="s">
        <v>5143</v>
      </c>
      <c r="C2174" s="47">
        <v>44670</v>
      </c>
      <c r="D2174" s="40" t="s">
        <v>6242</v>
      </c>
      <c r="E2174" s="40" t="s">
        <v>26</v>
      </c>
      <c r="F2174" s="40" t="s">
        <v>27</v>
      </c>
      <c r="G2174" s="40" t="s">
        <v>23</v>
      </c>
      <c r="H2174" s="40" t="s">
        <v>512</v>
      </c>
      <c r="I2174" s="15" t="str">
        <f t="shared" si="166"/>
        <v>MHK</v>
      </c>
      <c r="J2174" s="52">
        <v>1186</v>
      </c>
      <c r="L2174" s="54">
        <f t="shared" si="167"/>
        <v>0</v>
      </c>
      <c r="M2174" s="56">
        <v>4.4279000000000002</v>
      </c>
      <c r="N2174" s="50">
        <v>6.3509000000000002</v>
      </c>
      <c r="O2174" s="50">
        <v>0.81079999999999997</v>
      </c>
      <c r="P2174" s="70">
        <f t="shared" si="168"/>
        <v>28.121200000000002</v>
      </c>
      <c r="Q2174" s="37">
        <f t="shared" si="169"/>
        <v>33351.74</v>
      </c>
      <c r="R2174" s="36"/>
      <c r="S2174" s="37"/>
      <c r="U2174" s="36"/>
      <c r="V2174" s="37"/>
      <c r="W2174" s="40" t="s">
        <v>136</v>
      </c>
      <c r="X2174" s="39" t="s">
        <v>369</v>
      </c>
      <c r="Y2174" s="40" t="s">
        <v>5625</v>
      </c>
      <c r="Z2174" s="40" t="s">
        <v>2438</v>
      </c>
      <c r="AA2174" s="40" t="s">
        <v>513</v>
      </c>
      <c r="AB2174" s="51" t="s">
        <v>2477</v>
      </c>
      <c r="AC2174" s="40" t="s">
        <v>5947</v>
      </c>
      <c r="AD2174" s="59" t="s">
        <v>6312</v>
      </c>
    </row>
    <row r="2175" spans="1:30">
      <c r="A2175" s="15" t="str">
        <f t="shared" si="165"/>
        <v>2022-4</v>
      </c>
      <c r="B2175" s="40" t="s">
        <v>5123</v>
      </c>
      <c r="C2175" s="47">
        <v>44670</v>
      </c>
      <c r="D2175" s="40" t="s">
        <v>6222</v>
      </c>
      <c r="E2175" s="40" t="s">
        <v>26</v>
      </c>
      <c r="F2175" s="40" t="s">
        <v>27</v>
      </c>
      <c r="G2175" s="40" t="s">
        <v>23</v>
      </c>
      <c r="H2175" s="40" t="s">
        <v>512</v>
      </c>
      <c r="I2175" s="15" t="str">
        <f t="shared" si="166"/>
        <v>MHK</v>
      </c>
      <c r="J2175" s="52">
        <v>1205</v>
      </c>
      <c r="L2175" s="54">
        <f t="shared" si="167"/>
        <v>0</v>
      </c>
      <c r="M2175" s="56">
        <v>4.4279000000000002</v>
      </c>
      <c r="N2175" s="50">
        <v>6.3509000000000002</v>
      </c>
      <c r="O2175" s="50">
        <v>0.81079999999999997</v>
      </c>
      <c r="P2175" s="70">
        <f t="shared" si="168"/>
        <v>28.121200000000002</v>
      </c>
      <c r="Q2175" s="37">
        <f t="shared" si="169"/>
        <v>33886.050000000003</v>
      </c>
      <c r="R2175" s="36"/>
      <c r="S2175" s="37"/>
      <c r="U2175" s="36"/>
      <c r="V2175" s="37"/>
      <c r="W2175" s="40" t="s">
        <v>136</v>
      </c>
      <c r="X2175" s="39" t="s">
        <v>369</v>
      </c>
      <c r="Y2175" s="40" t="s">
        <v>5626</v>
      </c>
      <c r="Z2175" s="40" t="s">
        <v>2438</v>
      </c>
      <c r="AA2175" s="40" t="s">
        <v>511</v>
      </c>
      <c r="AB2175" s="51" t="s">
        <v>2474</v>
      </c>
      <c r="AC2175" s="40" t="s">
        <v>5947</v>
      </c>
      <c r="AD2175" s="59" t="s">
        <v>6312</v>
      </c>
    </row>
    <row r="2176" spans="1:30">
      <c r="A2176" s="15" t="str">
        <f t="shared" si="165"/>
        <v>2022-4</v>
      </c>
      <c r="B2176" s="40" t="s">
        <v>5144</v>
      </c>
      <c r="C2176" s="47">
        <v>44670</v>
      </c>
      <c r="D2176" s="40" t="s">
        <v>6243</v>
      </c>
      <c r="E2176" s="40" t="s">
        <v>26</v>
      </c>
      <c r="F2176" s="40" t="s">
        <v>27</v>
      </c>
      <c r="G2176" s="40" t="s">
        <v>23</v>
      </c>
      <c r="H2176" s="40" t="s">
        <v>512</v>
      </c>
      <c r="I2176" s="15" t="str">
        <f t="shared" si="166"/>
        <v>MHK</v>
      </c>
      <c r="J2176" s="52">
        <v>1222</v>
      </c>
      <c r="L2176" s="54">
        <f t="shared" si="167"/>
        <v>0</v>
      </c>
      <c r="M2176" s="56">
        <v>4.4279000000000002</v>
      </c>
      <c r="N2176" s="50">
        <v>6.3509000000000002</v>
      </c>
      <c r="O2176" s="50">
        <v>0.81079999999999997</v>
      </c>
      <c r="P2176" s="70">
        <f t="shared" si="168"/>
        <v>28.121200000000002</v>
      </c>
      <c r="Q2176" s="37">
        <f t="shared" si="169"/>
        <v>34364.11</v>
      </c>
      <c r="R2176" s="36"/>
      <c r="S2176" s="37"/>
      <c r="U2176" s="36"/>
      <c r="V2176" s="37"/>
      <c r="W2176" s="40" t="s">
        <v>136</v>
      </c>
      <c r="X2176" s="39" t="s">
        <v>369</v>
      </c>
      <c r="Y2176" s="40" t="s">
        <v>5627</v>
      </c>
      <c r="Z2176" s="40" t="s">
        <v>2438</v>
      </c>
      <c r="AA2176" s="40" t="s">
        <v>513</v>
      </c>
      <c r="AB2176" s="51" t="s">
        <v>2477</v>
      </c>
      <c r="AC2176" s="40" t="s">
        <v>5947</v>
      </c>
      <c r="AD2176" s="59" t="s">
        <v>6312</v>
      </c>
    </row>
    <row r="2177" spans="1:30">
      <c r="A2177" s="15" t="str">
        <f t="shared" si="165"/>
        <v>2022-4</v>
      </c>
      <c r="B2177" s="40" t="s">
        <v>875</v>
      </c>
      <c r="C2177" s="47">
        <v>44670</v>
      </c>
      <c r="D2177" s="40" t="s">
        <v>876</v>
      </c>
      <c r="E2177" s="40" t="s">
        <v>26</v>
      </c>
      <c r="F2177" s="40" t="s">
        <v>27</v>
      </c>
      <c r="G2177" s="40" t="s">
        <v>23</v>
      </c>
      <c r="H2177" s="40" t="s">
        <v>512</v>
      </c>
      <c r="I2177" s="15" t="str">
        <f t="shared" si="166"/>
        <v>MHK</v>
      </c>
      <c r="J2177" s="52">
        <v>1216</v>
      </c>
      <c r="L2177" s="54">
        <f t="shared" si="167"/>
        <v>0</v>
      </c>
      <c r="M2177" s="56">
        <v>4.4279000000000002</v>
      </c>
      <c r="N2177" s="50">
        <v>6.3509000000000002</v>
      </c>
      <c r="O2177" s="50">
        <v>0.81079999999999997</v>
      </c>
      <c r="P2177" s="70">
        <f t="shared" si="168"/>
        <v>28.121200000000002</v>
      </c>
      <c r="Q2177" s="37">
        <f t="shared" si="169"/>
        <v>34195.379999999997</v>
      </c>
      <c r="R2177" s="36"/>
      <c r="S2177" s="37"/>
      <c r="U2177" s="36"/>
      <c r="V2177" s="37"/>
      <c r="W2177" s="40" t="s">
        <v>136</v>
      </c>
      <c r="X2177" s="39" t="s">
        <v>369</v>
      </c>
      <c r="Y2177" s="40" t="s">
        <v>5628</v>
      </c>
      <c r="Z2177" s="40" t="s">
        <v>2438</v>
      </c>
      <c r="AA2177" s="40" t="s">
        <v>513</v>
      </c>
      <c r="AB2177" s="51" t="s">
        <v>2477</v>
      </c>
      <c r="AC2177" s="40" t="s">
        <v>5947</v>
      </c>
      <c r="AD2177" s="59" t="s">
        <v>6312</v>
      </c>
    </row>
    <row r="2178" spans="1:30">
      <c r="A2178" s="15" t="str">
        <f t="shared" ref="A2178:A2241" si="170">+TEXT(C2178,"YYYY")&amp;"-"&amp;TEXT(C2178,"M")</f>
        <v>2022-4</v>
      </c>
      <c r="B2178" s="40" t="s">
        <v>5149</v>
      </c>
      <c r="C2178" s="47">
        <v>44670</v>
      </c>
      <c r="D2178" s="40" t="s">
        <v>6248</v>
      </c>
      <c r="E2178" s="40" t="s">
        <v>26</v>
      </c>
      <c r="F2178" s="40" t="s">
        <v>27</v>
      </c>
      <c r="G2178" s="40" t="s">
        <v>23</v>
      </c>
      <c r="H2178" s="40" t="s">
        <v>512</v>
      </c>
      <c r="I2178" s="15" t="str">
        <f t="shared" ref="I2178:I2241" si="171">+IF(X2178="CNY","MZQ","MHK")</f>
        <v>MHK</v>
      </c>
      <c r="J2178" s="52">
        <v>1113</v>
      </c>
      <c r="L2178" s="54">
        <f t="shared" ref="L2178:L2241" si="172">+ROUND(K2178*J2178,2)</f>
        <v>0</v>
      </c>
      <c r="M2178" s="56">
        <v>4.4279000000000002</v>
      </c>
      <c r="N2178" s="50">
        <v>6.3509000000000002</v>
      </c>
      <c r="O2178" s="50">
        <v>0.81079999999999997</v>
      </c>
      <c r="P2178" s="70">
        <f t="shared" ref="P2178:P2241" si="173">ROUND(IF(AND(X2178="USD"),M2178*N2178,IF(AND(X2178="HKD"),M2178*O2178,M2178)),4)</f>
        <v>28.121200000000002</v>
      </c>
      <c r="Q2178" s="37">
        <f t="shared" ref="Q2178:Q2241" si="174">+ROUND(P2178*J2178,2)</f>
        <v>31298.9</v>
      </c>
      <c r="R2178" s="36"/>
      <c r="S2178" s="37"/>
      <c r="U2178" s="36"/>
      <c r="V2178" s="37"/>
      <c r="W2178" s="40" t="s">
        <v>136</v>
      </c>
      <c r="X2178" s="39" t="s">
        <v>369</v>
      </c>
      <c r="Y2178" s="40" t="s">
        <v>5634</v>
      </c>
      <c r="Z2178" s="40" t="s">
        <v>2438</v>
      </c>
      <c r="AA2178" s="40" t="s">
        <v>513</v>
      </c>
      <c r="AB2178" s="51" t="s">
        <v>2477</v>
      </c>
      <c r="AC2178" s="40" t="s">
        <v>5947</v>
      </c>
      <c r="AD2178" s="59" t="s">
        <v>6312</v>
      </c>
    </row>
    <row r="2179" spans="1:30">
      <c r="A2179" s="15" t="str">
        <f t="shared" si="170"/>
        <v>2022-4</v>
      </c>
      <c r="B2179" s="40" t="s">
        <v>4455</v>
      </c>
      <c r="C2179" s="47">
        <v>44670</v>
      </c>
      <c r="D2179" s="40" t="s">
        <v>4456</v>
      </c>
      <c r="E2179" s="40" t="s">
        <v>26</v>
      </c>
      <c r="F2179" s="40" t="s">
        <v>27</v>
      </c>
      <c r="G2179" s="40" t="s">
        <v>23</v>
      </c>
      <c r="H2179" s="40" t="s">
        <v>512</v>
      </c>
      <c r="I2179" s="15" t="str">
        <f t="shared" si="171"/>
        <v>MHK</v>
      </c>
      <c r="J2179" s="52">
        <v>1093</v>
      </c>
      <c r="L2179" s="54">
        <f t="shared" si="172"/>
        <v>0</v>
      </c>
      <c r="M2179" s="56">
        <v>4.4279000000000002</v>
      </c>
      <c r="N2179" s="50">
        <v>6.3509000000000002</v>
      </c>
      <c r="O2179" s="50">
        <v>0.81079999999999997</v>
      </c>
      <c r="P2179" s="70">
        <f t="shared" si="173"/>
        <v>28.121200000000002</v>
      </c>
      <c r="Q2179" s="37">
        <f t="shared" si="174"/>
        <v>30736.47</v>
      </c>
      <c r="R2179" s="36"/>
      <c r="S2179" s="37"/>
      <c r="U2179" s="36"/>
      <c r="V2179" s="37"/>
      <c r="W2179" s="40" t="s">
        <v>136</v>
      </c>
      <c r="X2179" s="39" t="s">
        <v>369</v>
      </c>
      <c r="Y2179" s="40" t="s">
        <v>5635</v>
      </c>
      <c r="Z2179" s="40" t="s">
        <v>2438</v>
      </c>
      <c r="AA2179" s="40" t="s">
        <v>513</v>
      </c>
      <c r="AB2179" s="51" t="s">
        <v>2477</v>
      </c>
      <c r="AC2179" s="40" t="s">
        <v>5947</v>
      </c>
      <c r="AD2179" s="59" t="s">
        <v>6312</v>
      </c>
    </row>
    <row r="2180" spans="1:30">
      <c r="A2180" s="15" t="str">
        <f t="shared" si="170"/>
        <v>2022-4</v>
      </c>
      <c r="B2180" s="40" t="s">
        <v>5140</v>
      </c>
      <c r="C2180" s="47">
        <v>44662</v>
      </c>
      <c r="D2180" s="40" t="s">
        <v>6239</v>
      </c>
      <c r="E2180" s="40" t="s">
        <v>26</v>
      </c>
      <c r="F2180" s="40" t="s">
        <v>27</v>
      </c>
      <c r="G2180" s="40" t="s">
        <v>23</v>
      </c>
      <c r="H2180" s="40" t="s">
        <v>6306</v>
      </c>
      <c r="I2180" s="15" t="str">
        <f t="shared" si="171"/>
        <v>MHK</v>
      </c>
      <c r="J2180" s="52">
        <v>1218</v>
      </c>
      <c r="L2180" s="54">
        <f t="shared" si="172"/>
        <v>0</v>
      </c>
      <c r="M2180" s="56">
        <v>4.4279000000000002</v>
      </c>
      <c r="N2180" s="50">
        <v>6.3509000000000002</v>
      </c>
      <c r="O2180" s="50">
        <v>0.81079999999999997</v>
      </c>
      <c r="P2180" s="70">
        <f t="shared" si="173"/>
        <v>28.121200000000002</v>
      </c>
      <c r="Q2180" s="37">
        <f t="shared" si="174"/>
        <v>34251.620000000003</v>
      </c>
      <c r="R2180" s="36"/>
      <c r="S2180" s="37"/>
      <c r="U2180" s="36"/>
      <c r="V2180" s="37"/>
      <c r="W2180" s="40" t="s">
        <v>136</v>
      </c>
      <c r="X2180" s="39" t="s">
        <v>369</v>
      </c>
      <c r="Y2180" s="40" t="s">
        <v>5620</v>
      </c>
      <c r="Z2180" s="40" t="s">
        <v>2438</v>
      </c>
      <c r="AA2180" s="40" t="s">
        <v>511</v>
      </c>
      <c r="AB2180" s="51" t="s">
        <v>2474</v>
      </c>
      <c r="AC2180" s="40" t="s">
        <v>5944</v>
      </c>
      <c r="AD2180" s="59" t="s">
        <v>6312</v>
      </c>
    </row>
    <row r="2181" spans="1:30">
      <c r="A2181" s="15" t="str">
        <f t="shared" si="170"/>
        <v>2022-4</v>
      </c>
      <c r="B2181" s="40" t="s">
        <v>4439</v>
      </c>
      <c r="C2181" s="47">
        <v>44662</v>
      </c>
      <c r="D2181" s="40" t="s">
        <v>4440</v>
      </c>
      <c r="E2181" s="40" t="s">
        <v>26</v>
      </c>
      <c r="F2181" s="40" t="s">
        <v>27</v>
      </c>
      <c r="G2181" s="40" t="s">
        <v>23</v>
      </c>
      <c r="H2181" s="40" t="s">
        <v>512</v>
      </c>
      <c r="I2181" s="15" t="str">
        <f t="shared" si="171"/>
        <v>MHK</v>
      </c>
      <c r="J2181" s="52">
        <v>1176</v>
      </c>
      <c r="L2181" s="54">
        <f t="shared" si="172"/>
        <v>0</v>
      </c>
      <c r="M2181" s="56">
        <v>4.4279000000000002</v>
      </c>
      <c r="N2181" s="50">
        <v>6.3509000000000002</v>
      </c>
      <c r="O2181" s="50">
        <v>0.81079999999999997</v>
      </c>
      <c r="P2181" s="70">
        <f t="shared" si="173"/>
        <v>28.121200000000002</v>
      </c>
      <c r="Q2181" s="37">
        <f t="shared" si="174"/>
        <v>33070.53</v>
      </c>
      <c r="R2181" s="36"/>
      <c r="S2181" s="37"/>
      <c r="U2181" s="36"/>
      <c r="V2181" s="37"/>
      <c r="W2181" s="40" t="s">
        <v>136</v>
      </c>
      <c r="X2181" s="39" t="s">
        <v>369</v>
      </c>
      <c r="Y2181" s="40" t="s">
        <v>5623</v>
      </c>
      <c r="Z2181" s="40" t="s">
        <v>2438</v>
      </c>
      <c r="AA2181" s="40" t="s">
        <v>511</v>
      </c>
      <c r="AB2181" s="51" t="s">
        <v>2474</v>
      </c>
      <c r="AC2181" s="40" t="s">
        <v>5944</v>
      </c>
      <c r="AD2181" s="59" t="s">
        <v>6312</v>
      </c>
    </row>
    <row r="2182" spans="1:30">
      <c r="A2182" s="15" t="str">
        <f t="shared" si="170"/>
        <v>2022-4</v>
      </c>
      <c r="B2182" s="40" t="s">
        <v>5142</v>
      </c>
      <c r="C2182" s="47">
        <v>44662</v>
      </c>
      <c r="D2182" s="40" t="s">
        <v>6241</v>
      </c>
      <c r="E2182" s="40" t="s">
        <v>26</v>
      </c>
      <c r="F2182" s="40" t="s">
        <v>27</v>
      </c>
      <c r="G2182" s="40" t="s">
        <v>23</v>
      </c>
      <c r="H2182" s="40" t="s">
        <v>512</v>
      </c>
      <c r="I2182" s="15" t="str">
        <f t="shared" si="171"/>
        <v>MHK</v>
      </c>
      <c r="J2182" s="52">
        <v>1156</v>
      </c>
      <c r="L2182" s="54">
        <f t="shared" si="172"/>
        <v>0</v>
      </c>
      <c r="M2182" s="56">
        <v>4.4279000000000002</v>
      </c>
      <c r="N2182" s="50">
        <v>6.3509000000000002</v>
      </c>
      <c r="O2182" s="50">
        <v>0.81079999999999997</v>
      </c>
      <c r="P2182" s="70">
        <f t="shared" si="173"/>
        <v>28.121200000000002</v>
      </c>
      <c r="Q2182" s="37">
        <f t="shared" si="174"/>
        <v>32508.11</v>
      </c>
      <c r="R2182" s="36"/>
      <c r="S2182" s="37"/>
      <c r="U2182" s="36"/>
      <c r="V2182" s="37"/>
      <c r="W2182" s="40" t="s">
        <v>136</v>
      </c>
      <c r="X2182" s="39" t="s">
        <v>369</v>
      </c>
      <c r="Y2182" s="40" t="s">
        <v>5624</v>
      </c>
      <c r="Z2182" s="40" t="s">
        <v>2438</v>
      </c>
      <c r="AA2182" s="40" t="s">
        <v>513</v>
      </c>
      <c r="AB2182" s="51" t="s">
        <v>2477</v>
      </c>
      <c r="AC2182" s="40" t="s">
        <v>5949</v>
      </c>
      <c r="AD2182" s="59" t="s">
        <v>6312</v>
      </c>
    </row>
    <row r="2183" spans="1:30">
      <c r="A2183" s="15" t="str">
        <f t="shared" si="170"/>
        <v>2022-4</v>
      </c>
      <c r="B2183" s="40" t="s">
        <v>5145</v>
      </c>
      <c r="C2183" s="47">
        <v>44662</v>
      </c>
      <c r="D2183" s="40" t="s">
        <v>6244</v>
      </c>
      <c r="E2183" s="40" t="s">
        <v>26</v>
      </c>
      <c r="F2183" s="40" t="s">
        <v>27</v>
      </c>
      <c r="G2183" s="40" t="s">
        <v>23</v>
      </c>
      <c r="H2183" s="40" t="s">
        <v>512</v>
      </c>
      <c r="I2183" s="15" t="str">
        <f t="shared" si="171"/>
        <v>MHK</v>
      </c>
      <c r="J2183" s="52">
        <v>1163</v>
      </c>
      <c r="L2183" s="54">
        <f t="shared" si="172"/>
        <v>0</v>
      </c>
      <c r="M2183" s="56">
        <v>4.4279000000000002</v>
      </c>
      <c r="N2183" s="50">
        <v>6.3509000000000002</v>
      </c>
      <c r="O2183" s="50">
        <v>0.81079999999999997</v>
      </c>
      <c r="P2183" s="70">
        <f t="shared" si="173"/>
        <v>28.121200000000002</v>
      </c>
      <c r="Q2183" s="37">
        <f t="shared" si="174"/>
        <v>32704.959999999999</v>
      </c>
      <c r="R2183" s="36"/>
      <c r="S2183" s="37"/>
      <c r="U2183" s="36"/>
      <c r="V2183" s="37"/>
      <c r="W2183" s="40" t="s">
        <v>136</v>
      </c>
      <c r="X2183" s="39" t="s">
        <v>369</v>
      </c>
      <c r="Y2183" s="40" t="s">
        <v>5629</v>
      </c>
      <c r="Z2183" s="40" t="s">
        <v>2438</v>
      </c>
      <c r="AA2183" s="40" t="s">
        <v>513</v>
      </c>
      <c r="AB2183" s="51" t="s">
        <v>2477</v>
      </c>
      <c r="AC2183" s="40" t="s">
        <v>5948</v>
      </c>
      <c r="AD2183" s="59" t="s">
        <v>6312</v>
      </c>
    </row>
    <row r="2184" spans="1:30">
      <c r="A2184" s="15" t="str">
        <f t="shared" si="170"/>
        <v>2022-4</v>
      </c>
      <c r="B2184" s="40" t="s">
        <v>2786</v>
      </c>
      <c r="C2184" s="47">
        <v>44662</v>
      </c>
      <c r="D2184" s="40" t="s">
        <v>2787</v>
      </c>
      <c r="E2184" s="40" t="s">
        <v>26</v>
      </c>
      <c r="F2184" s="40" t="s">
        <v>27</v>
      </c>
      <c r="G2184" s="40" t="s">
        <v>23</v>
      </c>
      <c r="H2184" s="40" t="s">
        <v>512</v>
      </c>
      <c r="I2184" s="15" t="str">
        <f t="shared" si="171"/>
        <v>MHK</v>
      </c>
      <c r="J2184" s="52">
        <v>1159</v>
      </c>
      <c r="L2184" s="54">
        <f t="shared" si="172"/>
        <v>0</v>
      </c>
      <c r="M2184" s="56">
        <v>4.4279000000000002</v>
      </c>
      <c r="N2184" s="50">
        <v>6.3509000000000002</v>
      </c>
      <c r="O2184" s="50">
        <v>0.81079999999999997</v>
      </c>
      <c r="P2184" s="70">
        <f t="shared" si="173"/>
        <v>28.121200000000002</v>
      </c>
      <c r="Q2184" s="37">
        <f t="shared" si="174"/>
        <v>32592.47</v>
      </c>
      <c r="R2184" s="36"/>
      <c r="S2184" s="37"/>
      <c r="U2184" s="36"/>
      <c r="V2184" s="37"/>
      <c r="W2184" s="40" t="s">
        <v>136</v>
      </c>
      <c r="X2184" s="39" t="s">
        <v>369</v>
      </c>
      <c r="Y2184" s="40" t="s">
        <v>5630</v>
      </c>
      <c r="Z2184" s="40" t="s">
        <v>2438</v>
      </c>
      <c r="AA2184" s="40" t="s">
        <v>513</v>
      </c>
      <c r="AB2184" s="51" t="s">
        <v>2477</v>
      </c>
      <c r="AC2184" s="40" t="s">
        <v>5948</v>
      </c>
      <c r="AD2184" s="59" t="s">
        <v>6312</v>
      </c>
    </row>
    <row r="2185" spans="1:30">
      <c r="A2185" s="15" t="str">
        <f t="shared" si="170"/>
        <v>2022-4</v>
      </c>
      <c r="B2185" s="40" t="s">
        <v>5146</v>
      </c>
      <c r="C2185" s="47">
        <v>44662</v>
      </c>
      <c r="D2185" s="40" t="s">
        <v>6245</v>
      </c>
      <c r="E2185" s="40" t="s">
        <v>26</v>
      </c>
      <c r="F2185" s="40" t="s">
        <v>27</v>
      </c>
      <c r="G2185" s="40" t="s">
        <v>23</v>
      </c>
      <c r="H2185" s="40" t="s">
        <v>512</v>
      </c>
      <c r="I2185" s="15" t="str">
        <f t="shared" si="171"/>
        <v>MHK</v>
      </c>
      <c r="J2185" s="52">
        <v>1205</v>
      </c>
      <c r="L2185" s="54">
        <f t="shared" si="172"/>
        <v>0</v>
      </c>
      <c r="M2185" s="56">
        <v>4.4279000000000002</v>
      </c>
      <c r="N2185" s="50">
        <v>6.3509000000000002</v>
      </c>
      <c r="O2185" s="50">
        <v>0.81079999999999997</v>
      </c>
      <c r="P2185" s="70">
        <f t="shared" si="173"/>
        <v>28.121200000000002</v>
      </c>
      <c r="Q2185" s="37">
        <f t="shared" si="174"/>
        <v>33886.050000000003</v>
      </c>
      <c r="R2185" s="36"/>
      <c r="S2185" s="37"/>
      <c r="U2185" s="36"/>
      <c r="V2185" s="37"/>
      <c r="W2185" s="40" t="s">
        <v>136</v>
      </c>
      <c r="X2185" s="39" t="s">
        <v>369</v>
      </c>
      <c r="Y2185" s="40" t="s">
        <v>5631</v>
      </c>
      <c r="Z2185" s="40" t="s">
        <v>2438</v>
      </c>
      <c r="AA2185" s="40" t="s">
        <v>513</v>
      </c>
      <c r="AB2185" s="51" t="s">
        <v>2477</v>
      </c>
      <c r="AC2185" s="40" t="s">
        <v>5948</v>
      </c>
      <c r="AD2185" s="59" t="s">
        <v>6312</v>
      </c>
    </row>
    <row r="2186" spans="1:30">
      <c r="A2186" s="15" t="str">
        <f t="shared" si="170"/>
        <v>2022-4</v>
      </c>
      <c r="B2186" s="40" t="s">
        <v>5147</v>
      </c>
      <c r="C2186" s="47">
        <v>44662</v>
      </c>
      <c r="D2186" s="40" t="s">
        <v>6246</v>
      </c>
      <c r="E2186" s="40" t="s">
        <v>26</v>
      </c>
      <c r="F2186" s="40" t="s">
        <v>27</v>
      </c>
      <c r="G2186" s="40" t="s">
        <v>23</v>
      </c>
      <c r="H2186" s="40" t="s">
        <v>512</v>
      </c>
      <c r="I2186" s="15" t="str">
        <f t="shared" si="171"/>
        <v>MHK</v>
      </c>
      <c r="J2186" s="52">
        <v>1194</v>
      </c>
      <c r="L2186" s="54">
        <f t="shared" si="172"/>
        <v>0</v>
      </c>
      <c r="M2186" s="56">
        <v>4.4279000000000002</v>
      </c>
      <c r="N2186" s="50">
        <v>6.3509000000000002</v>
      </c>
      <c r="O2186" s="50">
        <v>0.81079999999999997</v>
      </c>
      <c r="P2186" s="70">
        <f t="shared" si="173"/>
        <v>28.121200000000002</v>
      </c>
      <c r="Q2186" s="37">
        <f t="shared" si="174"/>
        <v>33576.71</v>
      </c>
      <c r="R2186" s="36"/>
      <c r="S2186" s="37"/>
      <c r="U2186" s="36"/>
      <c r="V2186" s="37"/>
      <c r="W2186" s="40" t="s">
        <v>136</v>
      </c>
      <c r="X2186" s="39" t="s">
        <v>369</v>
      </c>
      <c r="Y2186" s="40" t="s">
        <v>5632</v>
      </c>
      <c r="Z2186" s="40" t="s">
        <v>2438</v>
      </c>
      <c r="AA2186" s="40" t="s">
        <v>513</v>
      </c>
      <c r="AB2186" s="51" t="s">
        <v>2477</v>
      </c>
      <c r="AC2186" s="40" t="s">
        <v>5948</v>
      </c>
      <c r="AD2186" s="59" t="s">
        <v>6312</v>
      </c>
    </row>
    <row r="2187" spans="1:30">
      <c r="A2187" s="15" t="str">
        <f t="shared" si="170"/>
        <v>2022-4</v>
      </c>
      <c r="B2187" s="40" t="s">
        <v>5148</v>
      </c>
      <c r="C2187" s="47">
        <v>44662</v>
      </c>
      <c r="D2187" s="40" t="s">
        <v>6247</v>
      </c>
      <c r="E2187" s="40" t="s">
        <v>26</v>
      </c>
      <c r="F2187" s="40" t="s">
        <v>27</v>
      </c>
      <c r="G2187" s="40" t="s">
        <v>23</v>
      </c>
      <c r="H2187" s="40" t="s">
        <v>512</v>
      </c>
      <c r="I2187" s="15" t="str">
        <f t="shared" si="171"/>
        <v>MHK</v>
      </c>
      <c r="J2187" s="52">
        <v>1261</v>
      </c>
      <c r="L2187" s="54">
        <f t="shared" si="172"/>
        <v>0</v>
      </c>
      <c r="M2187" s="56">
        <v>4.4279000000000002</v>
      </c>
      <c r="N2187" s="50">
        <v>6.3509000000000002</v>
      </c>
      <c r="O2187" s="50">
        <v>0.81079999999999997</v>
      </c>
      <c r="P2187" s="70">
        <f t="shared" si="173"/>
        <v>28.121200000000002</v>
      </c>
      <c r="Q2187" s="37">
        <f t="shared" si="174"/>
        <v>35460.83</v>
      </c>
      <c r="R2187" s="36"/>
      <c r="S2187" s="37"/>
      <c r="U2187" s="36"/>
      <c r="V2187" s="37"/>
      <c r="W2187" s="40" t="s">
        <v>136</v>
      </c>
      <c r="X2187" s="39" t="s">
        <v>369</v>
      </c>
      <c r="Y2187" s="40" t="s">
        <v>5633</v>
      </c>
      <c r="Z2187" s="40" t="s">
        <v>2438</v>
      </c>
      <c r="AA2187" s="40" t="s">
        <v>513</v>
      </c>
      <c r="AB2187" s="51" t="s">
        <v>2477</v>
      </c>
      <c r="AC2187" s="40" t="s">
        <v>5950</v>
      </c>
      <c r="AD2187" s="59" t="s">
        <v>6312</v>
      </c>
    </row>
    <row r="2188" spans="1:30">
      <c r="A2188" s="15" t="str">
        <f t="shared" si="170"/>
        <v>2022-4</v>
      </c>
      <c r="B2188" s="40" t="s">
        <v>228</v>
      </c>
      <c r="C2188" s="47">
        <v>44655</v>
      </c>
      <c r="D2188" s="40" t="s">
        <v>229</v>
      </c>
      <c r="E2188" s="40" t="s">
        <v>26</v>
      </c>
      <c r="F2188" s="40" t="s">
        <v>27</v>
      </c>
      <c r="G2188" s="40" t="s">
        <v>23</v>
      </c>
      <c r="H2188" s="40" t="s">
        <v>512</v>
      </c>
      <c r="I2188" s="15" t="str">
        <f t="shared" si="171"/>
        <v>MHK</v>
      </c>
      <c r="J2188" s="52">
        <v>1136</v>
      </c>
      <c r="L2188" s="54">
        <f t="shared" si="172"/>
        <v>0</v>
      </c>
      <c r="M2188" s="56">
        <v>4.4279000000000002</v>
      </c>
      <c r="N2188" s="50">
        <v>6.3509000000000002</v>
      </c>
      <c r="O2188" s="50">
        <v>0.81079999999999997</v>
      </c>
      <c r="P2188" s="70">
        <f t="shared" si="173"/>
        <v>28.121200000000002</v>
      </c>
      <c r="Q2188" s="37">
        <f t="shared" si="174"/>
        <v>31945.68</v>
      </c>
      <c r="R2188" s="36"/>
      <c r="S2188" s="37"/>
      <c r="U2188" s="36"/>
      <c r="V2188" s="37"/>
      <c r="W2188" s="40" t="s">
        <v>136</v>
      </c>
      <c r="X2188" s="39" t="s">
        <v>369</v>
      </c>
      <c r="Y2188" s="40" t="s">
        <v>5619</v>
      </c>
      <c r="Z2188" s="40" t="s">
        <v>2438</v>
      </c>
      <c r="AA2188" s="40" t="s">
        <v>511</v>
      </c>
      <c r="AB2188" s="51" t="s">
        <v>2474</v>
      </c>
      <c r="AC2188" s="40" t="s">
        <v>5927</v>
      </c>
      <c r="AD2188" s="59" t="s">
        <v>6312</v>
      </c>
    </row>
    <row r="2189" spans="1:30">
      <c r="A2189" s="15" t="str">
        <f t="shared" si="170"/>
        <v>2022-4</v>
      </c>
      <c r="B2189" s="40" t="s">
        <v>1410</v>
      </c>
      <c r="C2189" s="47">
        <v>44655</v>
      </c>
      <c r="D2189" s="40" t="s">
        <v>1411</v>
      </c>
      <c r="E2189" s="40" t="s">
        <v>26</v>
      </c>
      <c r="F2189" s="40" t="s">
        <v>27</v>
      </c>
      <c r="G2189" s="40" t="s">
        <v>23</v>
      </c>
      <c r="H2189" s="40" t="s">
        <v>512</v>
      </c>
      <c r="I2189" s="15" t="str">
        <f t="shared" si="171"/>
        <v>MHK</v>
      </c>
      <c r="J2189" s="52">
        <v>1166</v>
      </c>
      <c r="L2189" s="54">
        <f t="shared" si="172"/>
        <v>0</v>
      </c>
      <c r="M2189" s="56">
        <v>4.4279000000000002</v>
      </c>
      <c r="N2189" s="50">
        <v>6.3509000000000002</v>
      </c>
      <c r="O2189" s="50">
        <v>0.81079999999999997</v>
      </c>
      <c r="P2189" s="70">
        <f t="shared" si="173"/>
        <v>28.121200000000002</v>
      </c>
      <c r="Q2189" s="37">
        <f t="shared" si="174"/>
        <v>32789.32</v>
      </c>
      <c r="R2189" s="36"/>
      <c r="S2189" s="37"/>
      <c r="U2189" s="36"/>
      <c r="V2189" s="37"/>
      <c r="W2189" s="40" t="s">
        <v>136</v>
      </c>
      <c r="X2189" s="39" t="s">
        <v>369</v>
      </c>
      <c r="Y2189" s="40" t="s">
        <v>5621</v>
      </c>
      <c r="Z2189" s="40" t="s">
        <v>2438</v>
      </c>
      <c r="AA2189" s="40" t="s">
        <v>511</v>
      </c>
      <c r="AB2189" s="51" t="s">
        <v>2474</v>
      </c>
      <c r="AC2189" s="40" t="s">
        <v>5927</v>
      </c>
      <c r="AD2189" s="59" t="s">
        <v>6312</v>
      </c>
    </row>
    <row r="2190" spans="1:30">
      <c r="A2190" s="15" t="str">
        <f t="shared" si="170"/>
        <v>2022-4</v>
      </c>
      <c r="B2190" s="40" t="s">
        <v>5141</v>
      </c>
      <c r="C2190" s="47">
        <v>44655</v>
      </c>
      <c r="D2190" s="40" t="s">
        <v>6240</v>
      </c>
      <c r="E2190" s="40" t="s">
        <v>26</v>
      </c>
      <c r="F2190" s="40" t="s">
        <v>27</v>
      </c>
      <c r="G2190" s="40" t="s">
        <v>23</v>
      </c>
      <c r="H2190" s="40" t="s">
        <v>512</v>
      </c>
      <c r="I2190" s="15" t="str">
        <f t="shared" si="171"/>
        <v>MHK</v>
      </c>
      <c r="J2190" s="52">
        <v>1159</v>
      </c>
      <c r="L2190" s="54">
        <f t="shared" si="172"/>
        <v>0</v>
      </c>
      <c r="M2190" s="56">
        <v>4.4279000000000002</v>
      </c>
      <c r="N2190" s="50">
        <v>6.3509000000000002</v>
      </c>
      <c r="O2190" s="50">
        <v>0.81079999999999997</v>
      </c>
      <c r="P2190" s="70">
        <f t="shared" si="173"/>
        <v>28.121200000000002</v>
      </c>
      <c r="Q2190" s="37">
        <f t="shared" si="174"/>
        <v>32592.47</v>
      </c>
      <c r="R2190" s="36"/>
      <c r="S2190" s="37"/>
      <c r="U2190" s="36"/>
      <c r="V2190" s="37"/>
      <c r="W2190" s="40" t="s">
        <v>136</v>
      </c>
      <c r="X2190" s="39" t="s">
        <v>369</v>
      </c>
      <c r="Y2190" s="40" t="s">
        <v>5622</v>
      </c>
      <c r="Z2190" s="40" t="s">
        <v>2438</v>
      </c>
      <c r="AA2190" s="40" t="s">
        <v>513</v>
      </c>
      <c r="AB2190" s="51" t="s">
        <v>2477</v>
      </c>
      <c r="AC2190" s="40" t="s">
        <v>5927</v>
      </c>
      <c r="AD2190" s="59" t="s">
        <v>6312</v>
      </c>
    </row>
    <row r="2191" spans="1:30">
      <c r="A2191" s="15" t="str">
        <f t="shared" si="170"/>
        <v>2022-4</v>
      </c>
      <c r="B2191" s="40" t="s">
        <v>2690</v>
      </c>
      <c r="C2191" s="47">
        <v>44659</v>
      </c>
      <c r="D2191" s="40" t="s">
        <v>2691</v>
      </c>
      <c r="E2191" s="40" t="s">
        <v>6298</v>
      </c>
      <c r="F2191" s="40" t="s">
        <v>43</v>
      </c>
      <c r="G2191" s="40" t="s">
        <v>23</v>
      </c>
      <c r="H2191" s="40" t="s">
        <v>512</v>
      </c>
      <c r="I2191" s="15" t="str">
        <f t="shared" si="171"/>
        <v>MHK</v>
      </c>
      <c r="J2191" s="52">
        <v>1005</v>
      </c>
      <c r="L2191" s="54">
        <f t="shared" si="172"/>
        <v>0</v>
      </c>
      <c r="M2191" s="56">
        <v>0.2</v>
      </c>
      <c r="N2191" s="50">
        <v>6.3509000000000002</v>
      </c>
      <c r="O2191" s="50">
        <v>0.81079999999999997</v>
      </c>
      <c r="P2191" s="70">
        <f t="shared" si="173"/>
        <v>1.2702</v>
      </c>
      <c r="Q2191" s="37">
        <f t="shared" si="174"/>
        <v>1276.55</v>
      </c>
      <c r="R2191" s="36"/>
      <c r="S2191" s="37"/>
      <c r="U2191" s="36"/>
      <c r="V2191" s="37"/>
      <c r="W2191" s="40" t="s">
        <v>3305</v>
      </c>
      <c r="X2191" s="39" t="s">
        <v>369</v>
      </c>
      <c r="Y2191" s="40" t="s">
        <v>5322</v>
      </c>
      <c r="Z2191" s="40" t="s">
        <v>3470</v>
      </c>
      <c r="AA2191" s="40" t="s">
        <v>511</v>
      </c>
      <c r="AB2191" s="51" t="s">
        <v>2474</v>
      </c>
      <c r="AC2191" s="40" t="s">
        <v>5825</v>
      </c>
      <c r="AD2191" s="59" t="s">
        <v>6312</v>
      </c>
    </row>
    <row r="2192" spans="1:30">
      <c r="A2192" s="15" t="str">
        <f t="shared" si="170"/>
        <v>2022-4</v>
      </c>
      <c r="B2192" s="40" t="s">
        <v>5009</v>
      </c>
      <c r="C2192" s="47">
        <v>44659</v>
      </c>
      <c r="D2192" s="40" t="s">
        <v>6119</v>
      </c>
      <c r="E2192" s="40" t="s">
        <v>6298</v>
      </c>
      <c r="F2192" s="40" t="s">
        <v>43</v>
      </c>
      <c r="G2192" s="40" t="s">
        <v>23</v>
      </c>
      <c r="H2192" s="40" t="s">
        <v>512</v>
      </c>
      <c r="I2192" s="15" t="str">
        <f t="shared" si="171"/>
        <v>MHK</v>
      </c>
      <c r="J2192" s="52">
        <v>2010</v>
      </c>
      <c r="L2192" s="54">
        <f t="shared" si="172"/>
        <v>0</v>
      </c>
      <c r="M2192" s="56">
        <v>0.22</v>
      </c>
      <c r="N2192" s="50">
        <v>6.3509000000000002</v>
      </c>
      <c r="O2192" s="50">
        <v>0.81079999999999997</v>
      </c>
      <c r="P2192" s="70">
        <f t="shared" si="173"/>
        <v>1.3972</v>
      </c>
      <c r="Q2192" s="37">
        <f t="shared" si="174"/>
        <v>2808.37</v>
      </c>
      <c r="R2192" s="36"/>
      <c r="S2192" s="37"/>
      <c r="U2192" s="36"/>
      <c r="V2192" s="37"/>
      <c r="W2192" s="40" t="s">
        <v>3305</v>
      </c>
      <c r="X2192" s="39" t="s">
        <v>369</v>
      </c>
      <c r="Y2192" s="40" t="s">
        <v>5325</v>
      </c>
      <c r="Z2192" s="40" t="s">
        <v>3470</v>
      </c>
      <c r="AA2192" s="40" t="s">
        <v>511</v>
      </c>
      <c r="AB2192" s="51" t="s">
        <v>2474</v>
      </c>
      <c r="AC2192" s="40" t="s">
        <v>5825</v>
      </c>
      <c r="AD2192" s="59" t="s">
        <v>6312</v>
      </c>
    </row>
    <row r="2193" spans="1:30">
      <c r="A2193" s="15" t="str">
        <f t="shared" si="170"/>
        <v>2022-4</v>
      </c>
      <c r="B2193" s="40" t="s">
        <v>237</v>
      </c>
      <c r="C2193" s="47">
        <v>44659</v>
      </c>
      <c r="D2193" s="40" t="s">
        <v>238</v>
      </c>
      <c r="E2193" s="40" t="s">
        <v>6298</v>
      </c>
      <c r="F2193" s="40" t="s">
        <v>43</v>
      </c>
      <c r="G2193" s="40" t="s">
        <v>23</v>
      </c>
      <c r="H2193" s="40" t="s">
        <v>512</v>
      </c>
      <c r="I2193" s="15" t="str">
        <f t="shared" si="171"/>
        <v>MHK</v>
      </c>
      <c r="J2193" s="52">
        <v>1260</v>
      </c>
      <c r="L2193" s="54">
        <f t="shared" si="172"/>
        <v>0</v>
      </c>
      <c r="M2193" s="56">
        <v>0.22</v>
      </c>
      <c r="N2193" s="50">
        <v>6.3509000000000002</v>
      </c>
      <c r="O2193" s="50">
        <v>0.81079999999999997</v>
      </c>
      <c r="P2193" s="70">
        <f t="shared" si="173"/>
        <v>1.3972</v>
      </c>
      <c r="Q2193" s="37">
        <f t="shared" si="174"/>
        <v>1760.47</v>
      </c>
      <c r="R2193" s="36"/>
      <c r="S2193" s="37"/>
      <c r="U2193" s="36"/>
      <c r="V2193" s="37"/>
      <c r="W2193" s="40" t="s">
        <v>3305</v>
      </c>
      <c r="X2193" s="39" t="s">
        <v>369</v>
      </c>
      <c r="Y2193" s="40" t="s">
        <v>5326</v>
      </c>
      <c r="Z2193" s="40" t="s">
        <v>3470</v>
      </c>
      <c r="AA2193" s="40" t="s">
        <v>511</v>
      </c>
      <c r="AB2193" s="51" t="s">
        <v>2474</v>
      </c>
      <c r="AC2193" s="40" t="s">
        <v>5825</v>
      </c>
      <c r="AD2193" s="59" t="s">
        <v>6312</v>
      </c>
    </row>
    <row r="2194" spans="1:30">
      <c r="A2194" s="15" t="str">
        <f t="shared" si="170"/>
        <v>2022-4</v>
      </c>
      <c r="B2194" s="40" t="s">
        <v>5017</v>
      </c>
      <c r="C2194" s="47">
        <v>44659</v>
      </c>
      <c r="D2194" s="40" t="s">
        <v>6125</v>
      </c>
      <c r="E2194" s="40" t="s">
        <v>6298</v>
      </c>
      <c r="F2194" s="40" t="s">
        <v>44</v>
      </c>
      <c r="G2194" s="40" t="s">
        <v>23</v>
      </c>
      <c r="H2194" s="40" t="s">
        <v>512</v>
      </c>
      <c r="I2194" s="15" t="str">
        <f t="shared" si="171"/>
        <v>MHK</v>
      </c>
      <c r="J2194" s="52">
        <v>6030</v>
      </c>
      <c r="L2194" s="54">
        <f t="shared" si="172"/>
        <v>0</v>
      </c>
      <c r="M2194" s="56">
        <v>0.28999999999999998</v>
      </c>
      <c r="N2194" s="50">
        <v>6.3509000000000002</v>
      </c>
      <c r="O2194" s="50">
        <v>0.81079999999999997</v>
      </c>
      <c r="P2194" s="70">
        <f t="shared" si="173"/>
        <v>1.8418000000000001</v>
      </c>
      <c r="Q2194" s="37">
        <f t="shared" si="174"/>
        <v>11106.05</v>
      </c>
      <c r="R2194" s="36"/>
      <c r="S2194" s="37"/>
      <c r="U2194" s="36"/>
      <c r="V2194" s="37"/>
      <c r="W2194" s="40" t="s">
        <v>3305</v>
      </c>
      <c r="X2194" s="39" t="s">
        <v>369</v>
      </c>
      <c r="Y2194" s="40" t="s">
        <v>5345</v>
      </c>
      <c r="Z2194" s="40" t="s">
        <v>3470</v>
      </c>
      <c r="AA2194" s="40" t="s">
        <v>511</v>
      </c>
      <c r="AB2194" s="51" t="s">
        <v>2474</v>
      </c>
      <c r="AC2194" s="40" t="s">
        <v>5825</v>
      </c>
      <c r="AD2194" s="59" t="s">
        <v>6312</v>
      </c>
    </row>
    <row r="2195" spans="1:30">
      <c r="A2195" s="15" t="str">
        <f t="shared" si="170"/>
        <v>2022-4</v>
      </c>
      <c r="B2195" s="40" t="s">
        <v>296</v>
      </c>
      <c r="C2195" s="47">
        <v>44659</v>
      </c>
      <c r="D2195" s="40" t="s">
        <v>297</v>
      </c>
      <c r="E2195" s="40" t="s">
        <v>6298</v>
      </c>
      <c r="F2195" s="40" t="s">
        <v>58</v>
      </c>
      <c r="G2195" s="40" t="s">
        <v>23</v>
      </c>
      <c r="H2195" s="40" t="s">
        <v>512</v>
      </c>
      <c r="I2195" s="15" t="str">
        <f t="shared" si="171"/>
        <v>MHK</v>
      </c>
      <c r="J2195" s="52">
        <v>10557</v>
      </c>
      <c r="L2195" s="54">
        <f t="shared" si="172"/>
        <v>0</v>
      </c>
      <c r="M2195" s="56">
        <v>0.34</v>
      </c>
      <c r="N2195" s="50">
        <v>6.3509000000000002</v>
      </c>
      <c r="O2195" s="50">
        <v>0.81079999999999997</v>
      </c>
      <c r="P2195" s="70">
        <f t="shared" si="173"/>
        <v>2.1593</v>
      </c>
      <c r="Q2195" s="37">
        <f t="shared" si="174"/>
        <v>22795.73</v>
      </c>
      <c r="R2195" s="36"/>
      <c r="S2195" s="37"/>
      <c r="U2195" s="36"/>
      <c r="V2195" s="37"/>
      <c r="W2195" s="40" t="s">
        <v>3305</v>
      </c>
      <c r="X2195" s="39" t="s">
        <v>369</v>
      </c>
      <c r="Y2195" s="40" t="s">
        <v>5348</v>
      </c>
      <c r="Z2195" s="40" t="s">
        <v>3470</v>
      </c>
      <c r="AA2195" s="40" t="s">
        <v>511</v>
      </c>
      <c r="AB2195" s="51" t="s">
        <v>2474</v>
      </c>
      <c r="AC2195" s="40" t="s">
        <v>5825</v>
      </c>
      <c r="AD2195" s="59" t="s">
        <v>6312</v>
      </c>
    </row>
    <row r="2196" spans="1:30">
      <c r="A2196" s="15" t="str">
        <f t="shared" si="170"/>
        <v>2022-4</v>
      </c>
      <c r="B2196" s="40" t="s">
        <v>5020</v>
      </c>
      <c r="C2196" s="47">
        <v>44659</v>
      </c>
      <c r="D2196" s="40" t="s">
        <v>6128</v>
      </c>
      <c r="E2196" s="40" t="s">
        <v>6298</v>
      </c>
      <c r="F2196" s="40" t="s">
        <v>58</v>
      </c>
      <c r="G2196" s="40" t="s">
        <v>23</v>
      </c>
      <c r="H2196" s="40" t="s">
        <v>512</v>
      </c>
      <c r="I2196" s="15" t="str">
        <f t="shared" si="171"/>
        <v>MHK</v>
      </c>
      <c r="J2196" s="52">
        <v>2010</v>
      </c>
      <c r="L2196" s="54">
        <f t="shared" si="172"/>
        <v>0</v>
      </c>
      <c r="M2196" s="56">
        <v>0.37</v>
      </c>
      <c r="N2196" s="50">
        <v>6.3509000000000002</v>
      </c>
      <c r="O2196" s="50">
        <v>0.81079999999999997</v>
      </c>
      <c r="P2196" s="70">
        <f t="shared" si="173"/>
        <v>2.3498000000000001</v>
      </c>
      <c r="Q2196" s="37">
        <f t="shared" si="174"/>
        <v>4723.1000000000004</v>
      </c>
      <c r="R2196" s="36"/>
      <c r="S2196" s="37"/>
      <c r="U2196" s="36"/>
      <c r="V2196" s="37"/>
      <c r="W2196" s="40" t="s">
        <v>3305</v>
      </c>
      <c r="X2196" s="39" t="s">
        <v>369</v>
      </c>
      <c r="Y2196" s="40" t="s">
        <v>5350</v>
      </c>
      <c r="Z2196" s="40" t="s">
        <v>3470</v>
      </c>
      <c r="AA2196" s="40" t="s">
        <v>511</v>
      </c>
      <c r="AB2196" s="51" t="s">
        <v>2474</v>
      </c>
      <c r="AC2196" s="40" t="s">
        <v>5825</v>
      </c>
      <c r="AD2196" s="59" t="s">
        <v>6312</v>
      </c>
    </row>
    <row r="2197" spans="1:30">
      <c r="A2197" s="15" t="str">
        <f t="shared" si="170"/>
        <v>2022-4</v>
      </c>
      <c r="B2197" s="40" t="s">
        <v>5028</v>
      </c>
      <c r="C2197" s="47">
        <v>44659</v>
      </c>
      <c r="D2197" s="40" t="s">
        <v>6136</v>
      </c>
      <c r="E2197" s="40" t="s">
        <v>6298</v>
      </c>
      <c r="F2197" s="40" t="s">
        <v>43</v>
      </c>
      <c r="G2197" s="40" t="s">
        <v>23</v>
      </c>
      <c r="H2197" s="40" t="s">
        <v>512</v>
      </c>
      <c r="I2197" s="15" t="str">
        <f t="shared" si="171"/>
        <v>MHK</v>
      </c>
      <c r="J2197" s="52">
        <v>2618</v>
      </c>
      <c r="L2197" s="54">
        <f t="shared" si="172"/>
        <v>0</v>
      </c>
      <c r="M2197" s="56">
        <v>0.52</v>
      </c>
      <c r="N2197" s="50">
        <v>6.3509000000000002</v>
      </c>
      <c r="O2197" s="50">
        <v>0.81079999999999997</v>
      </c>
      <c r="P2197" s="70">
        <f t="shared" si="173"/>
        <v>3.3025000000000002</v>
      </c>
      <c r="Q2197" s="37">
        <f t="shared" si="174"/>
        <v>8645.9500000000007</v>
      </c>
      <c r="R2197" s="36"/>
      <c r="S2197" s="37"/>
      <c r="U2197" s="36"/>
      <c r="V2197" s="37"/>
      <c r="W2197" s="40" t="s">
        <v>3305</v>
      </c>
      <c r="X2197" s="39" t="s">
        <v>369</v>
      </c>
      <c r="Y2197" s="40" t="s">
        <v>5360</v>
      </c>
      <c r="Z2197" s="40" t="s">
        <v>3470</v>
      </c>
      <c r="AA2197" s="40" t="s">
        <v>511</v>
      </c>
      <c r="AB2197" s="51" t="s">
        <v>2474</v>
      </c>
      <c r="AC2197" s="40" t="s">
        <v>5825</v>
      </c>
      <c r="AD2197" s="59" t="s">
        <v>6312</v>
      </c>
    </row>
    <row r="2198" spans="1:30">
      <c r="A2198" s="15" t="str">
        <f t="shared" si="170"/>
        <v>2022-4</v>
      </c>
      <c r="B2198" s="40" t="s">
        <v>5031</v>
      </c>
      <c r="C2198" s="47">
        <v>44659</v>
      </c>
      <c r="D2198" s="40" t="s">
        <v>6139</v>
      </c>
      <c r="E2198" s="40" t="s">
        <v>6298</v>
      </c>
      <c r="F2198" s="40" t="s">
        <v>37</v>
      </c>
      <c r="G2198" s="40" t="s">
        <v>23</v>
      </c>
      <c r="H2198" s="40" t="s">
        <v>512</v>
      </c>
      <c r="I2198" s="15" t="str">
        <f t="shared" si="171"/>
        <v>MHK</v>
      </c>
      <c r="J2198" s="52">
        <v>2010</v>
      </c>
      <c r="L2198" s="54">
        <f t="shared" si="172"/>
        <v>0</v>
      </c>
      <c r="M2198" s="56">
        <v>0.56999999999999995</v>
      </c>
      <c r="N2198" s="50">
        <v>6.3509000000000002</v>
      </c>
      <c r="O2198" s="50">
        <v>0.81079999999999997</v>
      </c>
      <c r="P2198" s="70">
        <f t="shared" si="173"/>
        <v>3.62</v>
      </c>
      <c r="Q2198" s="37">
        <f t="shared" si="174"/>
        <v>7276.2</v>
      </c>
      <c r="R2198" s="36"/>
      <c r="S2198" s="37"/>
      <c r="U2198" s="36"/>
      <c r="V2198" s="37"/>
      <c r="W2198" s="40" t="s">
        <v>3305</v>
      </c>
      <c r="X2198" s="39" t="s">
        <v>369</v>
      </c>
      <c r="Y2198" s="40" t="s">
        <v>5363</v>
      </c>
      <c r="Z2198" s="40" t="s">
        <v>3470</v>
      </c>
      <c r="AA2198" s="40" t="s">
        <v>511</v>
      </c>
      <c r="AB2198" s="51" t="s">
        <v>2474</v>
      </c>
      <c r="AC2198" s="40" t="s">
        <v>5825</v>
      </c>
      <c r="AD2198" s="59" t="s">
        <v>6312</v>
      </c>
    </row>
    <row r="2199" spans="1:30">
      <c r="A2199" s="15" t="str">
        <f t="shared" si="170"/>
        <v>2022-4</v>
      </c>
      <c r="B2199" s="40" t="s">
        <v>284</v>
      </c>
      <c r="C2199" s="47">
        <v>44659</v>
      </c>
      <c r="D2199" s="40" t="s">
        <v>285</v>
      </c>
      <c r="E2199" s="40" t="s">
        <v>6298</v>
      </c>
      <c r="F2199" s="40" t="s">
        <v>37</v>
      </c>
      <c r="G2199" s="40" t="s">
        <v>23</v>
      </c>
      <c r="H2199" s="40" t="s">
        <v>512</v>
      </c>
      <c r="I2199" s="15" t="str">
        <f t="shared" si="171"/>
        <v>MHK</v>
      </c>
      <c r="J2199" s="52">
        <v>10557</v>
      </c>
      <c r="L2199" s="54">
        <f t="shared" si="172"/>
        <v>0</v>
      </c>
      <c r="M2199" s="56">
        <v>0.59</v>
      </c>
      <c r="N2199" s="50">
        <v>6.3509000000000002</v>
      </c>
      <c r="O2199" s="50">
        <v>0.81079999999999997</v>
      </c>
      <c r="P2199" s="70">
        <f t="shared" si="173"/>
        <v>3.7469999999999999</v>
      </c>
      <c r="Q2199" s="37">
        <f t="shared" si="174"/>
        <v>39557.08</v>
      </c>
      <c r="R2199" s="36"/>
      <c r="S2199" s="37"/>
      <c r="U2199" s="36"/>
      <c r="V2199" s="37"/>
      <c r="W2199" s="40" t="s">
        <v>3305</v>
      </c>
      <c r="X2199" s="39" t="s">
        <v>369</v>
      </c>
      <c r="Y2199" s="40" t="s">
        <v>5364</v>
      </c>
      <c r="Z2199" s="40" t="s">
        <v>3470</v>
      </c>
      <c r="AA2199" s="40" t="s">
        <v>511</v>
      </c>
      <c r="AB2199" s="51" t="s">
        <v>2474</v>
      </c>
      <c r="AC2199" s="40" t="s">
        <v>5825</v>
      </c>
      <c r="AD2199" s="59" t="s">
        <v>6312</v>
      </c>
    </row>
    <row r="2200" spans="1:30">
      <c r="A2200" s="15" t="str">
        <f t="shared" si="170"/>
        <v>2022-4</v>
      </c>
      <c r="B2200" s="40" t="s">
        <v>5032</v>
      </c>
      <c r="C2200" s="47">
        <v>44659</v>
      </c>
      <c r="D2200" s="40" t="s">
        <v>6140</v>
      </c>
      <c r="E2200" s="40" t="s">
        <v>6298</v>
      </c>
      <c r="F2200" s="40" t="s">
        <v>37</v>
      </c>
      <c r="G2200" s="40" t="s">
        <v>23</v>
      </c>
      <c r="H2200" s="40" t="s">
        <v>512</v>
      </c>
      <c r="I2200" s="15" t="str">
        <f t="shared" si="171"/>
        <v>MHK</v>
      </c>
      <c r="J2200" s="52">
        <v>2010</v>
      </c>
      <c r="L2200" s="54">
        <f t="shared" si="172"/>
        <v>0</v>
      </c>
      <c r="M2200" s="56">
        <v>0.59</v>
      </c>
      <c r="N2200" s="50">
        <v>6.3509000000000002</v>
      </c>
      <c r="O2200" s="50">
        <v>0.81079999999999997</v>
      </c>
      <c r="P2200" s="70">
        <f t="shared" si="173"/>
        <v>3.7469999999999999</v>
      </c>
      <c r="Q2200" s="37">
        <f t="shared" si="174"/>
        <v>7531.47</v>
      </c>
      <c r="R2200" s="36"/>
      <c r="S2200" s="37"/>
      <c r="U2200" s="36"/>
      <c r="V2200" s="37"/>
      <c r="W2200" s="40" t="s">
        <v>3305</v>
      </c>
      <c r="X2200" s="39" t="s">
        <v>369</v>
      </c>
      <c r="Y2200" s="40" t="s">
        <v>5365</v>
      </c>
      <c r="Z2200" s="40" t="s">
        <v>3470</v>
      </c>
      <c r="AA2200" s="40" t="s">
        <v>511</v>
      </c>
      <c r="AB2200" s="51" t="s">
        <v>2474</v>
      </c>
      <c r="AC2200" s="40" t="s">
        <v>5825</v>
      </c>
      <c r="AD2200" s="59" t="s">
        <v>6312</v>
      </c>
    </row>
    <row r="2201" spans="1:30">
      <c r="A2201" s="15" t="str">
        <f t="shared" si="170"/>
        <v>2022-4</v>
      </c>
      <c r="B2201" s="40" t="s">
        <v>5046</v>
      </c>
      <c r="C2201" s="47">
        <v>44659</v>
      </c>
      <c r="D2201" s="40" t="s">
        <v>6154</v>
      </c>
      <c r="E2201" s="40" t="s">
        <v>6298</v>
      </c>
      <c r="F2201" s="40" t="s">
        <v>37</v>
      </c>
      <c r="G2201" s="40" t="s">
        <v>23</v>
      </c>
      <c r="H2201" s="40" t="s">
        <v>512</v>
      </c>
      <c r="I2201" s="15" t="str">
        <f t="shared" si="171"/>
        <v>MHK</v>
      </c>
      <c r="J2201" s="52">
        <v>5891</v>
      </c>
      <c r="L2201" s="54">
        <f t="shared" si="172"/>
        <v>0</v>
      </c>
      <c r="M2201" s="56">
        <v>0.78</v>
      </c>
      <c r="N2201" s="50">
        <v>6.3509000000000002</v>
      </c>
      <c r="O2201" s="50">
        <v>0.81079999999999997</v>
      </c>
      <c r="P2201" s="70">
        <f t="shared" si="173"/>
        <v>4.9537000000000004</v>
      </c>
      <c r="Q2201" s="37">
        <f t="shared" si="174"/>
        <v>29182.25</v>
      </c>
      <c r="R2201" s="36"/>
      <c r="S2201" s="37"/>
      <c r="U2201" s="36"/>
      <c r="V2201" s="37"/>
      <c r="W2201" s="40" t="s">
        <v>3305</v>
      </c>
      <c r="X2201" s="39" t="s">
        <v>369</v>
      </c>
      <c r="Y2201" s="40" t="s">
        <v>5396</v>
      </c>
      <c r="Z2201" s="40" t="s">
        <v>3470</v>
      </c>
      <c r="AA2201" s="40" t="s">
        <v>511</v>
      </c>
      <c r="AB2201" s="51" t="s">
        <v>2474</v>
      </c>
      <c r="AC2201" s="40" t="s">
        <v>5825</v>
      </c>
      <c r="AD2201" s="59" t="s">
        <v>6312</v>
      </c>
    </row>
    <row r="2202" spans="1:30">
      <c r="A2202" s="15" t="str">
        <f t="shared" si="170"/>
        <v>2022-4</v>
      </c>
      <c r="B2202" s="40" t="s">
        <v>2930</v>
      </c>
      <c r="C2202" s="47">
        <v>44679</v>
      </c>
      <c r="D2202" s="40" t="s">
        <v>2931</v>
      </c>
      <c r="E2202" s="40" t="s">
        <v>26</v>
      </c>
      <c r="F2202" s="40" t="s">
        <v>27</v>
      </c>
      <c r="G2202" s="40" t="s">
        <v>23</v>
      </c>
      <c r="H2202" s="40" t="s">
        <v>512</v>
      </c>
      <c r="I2202" s="15" t="str">
        <f t="shared" si="171"/>
        <v>MZQ</v>
      </c>
      <c r="J2202" s="52">
        <v>29923</v>
      </c>
      <c r="L2202" s="54">
        <f t="shared" si="172"/>
        <v>0</v>
      </c>
      <c r="M2202" s="61">
        <f>+ROUND(21.18/1.13,4)</f>
        <v>18.743400000000001</v>
      </c>
      <c r="N2202" s="50">
        <v>6.3509000000000002</v>
      </c>
      <c r="O2202" s="50">
        <v>0.81079999999999997</v>
      </c>
      <c r="P2202" s="70">
        <f t="shared" si="173"/>
        <v>18.743400000000001</v>
      </c>
      <c r="Q2202" s="37">
        <f t="shared" si="174"/>
        <v>560858.76</v>
      </c>
      <c r="R2202" s="36"/>
      <c r="S2202" s="37"/>
      <c r="U2202" s="36"/>
      <c r="V2202" s="37"/>
      <c r="W2202" s="40" t="s">
        <v>5772</v>
      </c>
      <c r="X2202" s="39" t="s">
        <v>366</v>
      </c>
      <c r="Y2202" s="40" t="s">
        <v>5203</v>
      </c>
      <c r="Z2202" s="40" t="s">
        <v>6309</v>
      </c>
      <c r="AA2202" s="40" t="s">
        <v>532</v>
      </c>
      <c r="AB2202" s="51" t="s">
        <v>2475</v>
      </c>
      <c r="AC2202" s="40" t="s">
        <v>5779</v>
      </c>
      <c r="AD2202" s="59" t="s">
        <v>6313</v>
      </c>
    </row>
    <row r="2203" spans="1:30">
      <c r="A2203" s="15" t="str">
        <f t="shared" si="170"/>
        <v>2022-4</v>
      </c>
      <c r="B2203" s="40" t="s">
        <v>2930</v>
      </c>
      <c r="C2203" s="47">
        <v>44662</v>
      </c>
      <c r="D2203" s="40" t="s">
        <v>2931</v>
      </c>
      <c r="E2203" s="40" t="s">
        <v>26</v>
      </c>
      <c r="F2203" s="40" t="s">
        <v>27</v>
      </c>
      <c r="G2203" s="40" t="s">
        <v>23</v>
      </c>
      <c r="H2203" s="40" t="s">
        <v>512</v>
      </c>
      <c r="I2203" s="15" t="str">
        <f t="shared" si="171"/>
        <v>MZQ</v>
      </c>
      <c r="J2203" s="52">
        <v>35749.5</v>
      </c>
      <c r="L2203" s="54">
        <f t="shared" si="172"/>
        <v>0</v>
      </c>
      <c r="M2203" s="61">
        <f>+ROUND(21.95/1.13,4)</f>
        <v>19.424800000000001</v>
      </c>
      <c r="N2203" s="50">
        <v>6.3509000000000002</v>
      </c>
      <c r="O2203" s="50">
        <v>0.81079999999999997</v>
      </c>
      <c r="P2203" s="70">
        <f t="shared" si="173"/>
        <v>19.424800000000001</v>
      </c>
      <c r="Q2203" s="37">
        <f t="shared" si="174"/>
        <v>694426.89</v>
      </c>
      <c r="R2203" s="36"/>
      <c r="S2203" s="37"/>
      <c r="U2203" s="36"/>
      <c r="V2203" s="37"/>
      <c r="W2203" s="40" t="s">
        <v>5770</v>
      </c>
      <c r="X2203" s="39" t="s">
        <v>366</v>
      </c>
      <c r="Y2203" s="40" t="s">
        <v>5202</v>
      </c>
      <c r="Z2203" s="40" t="s">
        <v>6310</v>
      </c>
      <c r="AA2203" s="40" t="s">
        <v>511</v>
      </c>
      <c r="AB2203" s="51" t="s">
        <v>2474</v>
      </c>
      <c r="AC2203" s="40" t="s">
        <v>5778</v>
      </c>
      <c r="AD2203" s="59" t="s">
        <v>6313</v>
      </c>
    </row>
    <row r="2204" spans="1:30">
      <c r="A2204" s="15" t="str">
        <f t="shared" si="170"/>
        <v>2022-4</v>
      </c>
      <c r="B2204" s="40" t="s">
        <v>4100</v>
      </c>
      <c r="C2204" s="47">
        <v>44652</v>
      </c>
      <c r="D2204" s="40" t="s">
        <v>4101</v>
      </c>
      <c r="E2204" s="40" t="s">
        <v>6298</v>
      </c>
      <c r="F2204" s="40" t="s">
        <v>71</v>
      </c>
      <c r="G2204" s="40" t="s">
        <v>23</v>
      </c>
      <c r="H2204" s="40" t="s">
        <v>2258</v>
      </c>
      <c r="I2204" s="15" t="str">
        <f t="shared" si="171"/>
        <v>MZQ</v>
      </c>
      <c r="J2204" s="52">
        <v>-1000</v>
      </c>
      <c r="L2204" s="54">
        <f t="shared" si="172"/>
        <v>0</v>
      </c>
      <c r="M2204" s="61">
        <v>0.2409</v>
      </c>
      <c r="N2204" s="50">
        <v>6.3509000000000002</v>
      </c>
      <c r="O2204" s="50">
        <v>0.81079999999999997</v>
      </c>
      <c r="P2204" s="70">
        <f t="shared" si="173"/>
        <v>0.2409</v>
      </c>
      <c r="Q2204" s="37">
        <f t="shared" si="174"/>
        <v>-240.9</v>
      </c>
      <c r="R2204" s="36"/>
      <c r="S2204" s="37"/>
      <c r="U2204" s="36"/>
      <c r="V2204" s="37"/>
      <c r="W2204" s="40" t="s">
        <v>67</v>
      </c>
      <c r="X2204" s="39" t="s">
        <v>366</v>
      </c>
      <c r="Y2204" s="40" t="s">
        <v>3482</v>
      </c>
      <c r="Z2204" s="40" t="s">
        <v>2423</v>
      </c>
      <c r="AA2204" s="40" t="s">
        <v>516</v>
      </c>
      <c r="AB2204" s="51" t="s">
        <v>2477</v>
      </c>
      <c r="AC2204" s="40" t="s">
        <v>5780</v>
      </c>
      <c r="AD2204" s="59" t="s">
        <v>6313</v>
      </c>
    </row>
    <row r="2205" spans="1:30">
      <c r="A2205" s="15" t="str">
        <f t="shared" si="170"/>
        <v>2022-4</v>
      </c>
      <c r="B2205" s="40" t="s">
        <v>4941</v>
      </c>
      <c r="C2205" s="47">
        <v>44681</v>
      </c>
      <c r="D2205" s="40" t="s">
        <v>6053</v>
      </c>
      <c r="E2205" s="40" t="s">
        <v>26</v>
      </c>
      <c r="F2205" s="40" t="s">
        <v>232</v>
      </c>
      <c r="G2205" s="40" t="s">
        <v>23</v>
      </c>
      <c r="H2205" s="40" t="s">
        <v>534</v>
      </c>
      <c r="I2205" s="15" t="str">
        <f t="shared" si="171"/>
        <v>MZQ</v>
      </c>
      <c r="J2205" s="52">
        <v>4928</v>
      </c>
      <c r="L2205" s="54">
        <f t="shared" si="172"/>
        <v>0</v>
      </c>
      <c r="M2205" s="61">
        <f>+ROUND(9.7/1.13,4)</f>
        <v>8.5840999999999994</v>
      </c>
      <c r="N2205" s="50">
        <v>6.3509000000000002</v>
      </c>
      <c r="O2205" s="50">
        <v>0.81079999999999997</v>
      </c>
      <c r="P2205" s="70">
        <f t="shared" si="173"/>
        <v>8.5840999999999994</v>
      </c>
      <c r="Q2205" s="37">
        <f t="shared" si="174"/>
        <v>42302.44</v>
      </c>
      <c r="R2205" s="36"/>
      <c r="S2205" s="37"/>
      <c r="U2205" s="36"/>
      <c r="V2205" s="37"/>
      <c r="W2205" s="40" t="s">
        <v>4625</v>
      </c>
      <c r="X2205" s="39" t="s">
        <v>366</v>
      </c>
      <c r="Y2205" s="40" t="s">
        <v>5204</v>
      </c>
      <c r="Z2205" s="40" t="s">
        <v>4935</v>
      </c>
      <c r="AA2205" s="40" t="s">
        <v>532</v>
      </c>
      <c r="AB2205" s="51" t="s">
        <v>2475</v>
      </c>
      <c r="AC2205" s="40" t="s">
        <v>5781</v>
      </c>
      <c r="AD2205" s="59" t="s">
        <v>6313</v>
      </c>
    </row>
    <row r="2206" spans="1:30">
      <c r="A2206" s="15" t="str">
        <f t="shared" si="170"/>
        <v>2022-4</v>
      </c>
      <c r="B2206" s="40" t="s">
        <v>4941</v>
      </c>
      <c r="C2206" s="47">
        <v>44678</v>
      </c>
      <c r="D2206" s="40" t="s">
        <v>6053</v>
      </c>
      <c r="E2206" s="40" t="s">
        <v>26</v>
      </c>
      <c r="F2206" s="40" t="s">
        <v>232</v>
      </c>
      <c r="G2206" s="40" t="s">
        <v>23</v>
      </c>
      <c r="H2206" s="40" t="s">
        <v>534</v>
      </c>
      <c r="I2206" s="15" t="str">
        <f t="shared" si="171"/>
        <v>MZQ</v>
      </c>
      <c r="J2206" s="52">
        <v>24477</v>
      </c>
      <c r="L2206" s="54">
        <f t="shared" si="172"/>
        <v>0</v>
      </c>
      <c r="M2206" s="61">
        <f>+ROUND(9.7/1.13,4)</f>
        <v>8.5840999999999994</v>
      </c>
      <c r="N2206" s="50">
        <v>6.3509000000000002</v>
      </c>
      <c r="O2206" s="50">
        <v>0.81079999999999997</v>
      </c>
      <c r="P2206" s="70">
        <f t="shared" si="173"/>
        <v>8.5840999999999994</v>
      </c>
      <c r="Q2206" s="37">
        <f t="shared" si="174"/>
        <v>210113.02</v>
      </c>
      <c r="R2206" s="36"/>
      <c r="S2206" s="37"/>
      <c r="U2206" s="36"/>
      <c r="V2206" s="37"/>
      <c r="W2206" s="40" t="s">
        <v>4625</v>
      </c>
      <c r="X2206" s="39" t="s">
        <v>366</v>
      </c>
      <c r="Y2206" s="40" t="s">
        <v>5204</v>
      </c>
      <c r="Z2206" s="40" t="s">
        <v>4935</v>
      </c>
      <c r="AA2206" s="40" t="s">
        <v>532</v>
      </c>
      <c r="AB2206" s="51" t="s">
        <v>2475</v>
      </c>
      <c r="AC2206" s="40" t="s">
        <v>5782</v>
      </c>
      <c r="AD2206" s="59" t="s">
        <v>6313</v>
      </c>
    </row>
    <row r="2207" spans="1:30">
      <c r="A2207" s="15" t="str">
        <f t="shared" si="170"/>
        <v>2022-4</v>
      </c>
      <c r="B2207" s="40" t="s">
        <v>1059</v>
      </c>
      <c r="C2207" s="47">
        <v>44681</v>
      </c>
      <c r="D2207" s="40" t="s">
        <v>1060</v>
      </c>
      <c r="E2207" s="40" t="s">
        <v>26</v>
      </c>
      <c r="F2207" s="40" t="s">
        <v>232</v>
      </c>
      <c r="G2207" s="40" t="s">
        <v>23</v>
      </c>
      <c r="H2207" s="40" t="s">
        <v>1347</v>
      </c>
      <c r="I2207" s="15" t="str">
        <f t="shared" si="171"/>
        <v>MZQ</v>
      </c>
      <c r="J2207" s="52">
        <v>43499</v>
      </c>
      <c r="L2207" s="54">
        <f t="shared" si="172"/>
        <v>0</v>
      </c>
      <c r="M2207" s="61">
        <f>+ROUND(9.5/1.13,4)</f>
        <v>8.4070999999999998</v>
      </c>
      <c r="N2207" s="50">
        <v>6.3509000000000002</v>
      </c>
      <c r="O2207" s="50">
        <v>0.81079999999999997</v>
      </c>
      <c r="P2207" s="70">
        <f t="shared" si="173"/>
        <v>8.4070999999999998</v>
      </c>
      <c r="Q2207" s="37">
        <f t="shared" si="174"/>
        <v>365700.44</v>
      </c>
      <c r="R2207" s="36"/>
      <c r="S2207" s="37"/>
      <c r="U2207" s="36"/>
      <c r="V2207" s="37"/>
      <c r="W2207" s="40" t="s">
        <v>4625</v>
      </c>
      <c r="X2207" s="39" t="s">
        <v>366</v>
      </c>
      <c r="Y2207" s="40" t="s">
        <v>5205</v>
      </c>
      <c r="Z2207" s="40" t="s">
        <v>4935</v>
      </c>
      <c r="AA2207" s="40" t="s">
        <v>532</v>
      </c>
      <c r="AB2207" s="51" t="s">
        <v>2475</v>
      </c>
      <c r="AC2207" s="40" t="s">
        <v>5781</v>
      </c>
      <c r="AD2207" s="59" t="s">
        <v>6313</v>
      </c>
    </row>
    <row r="2208" spans="1:30">
      <c r="A2208" s="15" t="str">
        <f t="shared" si="170"/>
        <v>2022-4</v>
      </c>
      <c r="B2208" s="40" t="s">
        <v>1059</v>
      </c>
      <c r="C2208" s="47">
        <v>44678</v>
      </c>
      <c r="D2208" s="40" t="s">
        <v>1060</v>
      </c>
      <c r="E2208" s="40" t="s">
        <v>26</v>
      </c>
      <c r="F2208" s="40" t="s">
        <v>232</v>
      </c>
      <c r="G2208" s="40" t="s">
        <v>23</v>
      </c>
      <c r="H2208" s="40" t="s">
        <v>534</v>
      </c>
      <c r="I2208" s="15" t="str">
        <f t="shared" si="171"/>
        <v>MZQ</v>
      </c>
      <c r="J2208" s="52">
        <v>4934</v>
      </c>
      <c r="L2208" s="54">
        <f t="shared" si="172"/>
        <v>0</v>
      </c>
      <c r="M2208" s="61">
        <f>+ROUND(9.5/1.13,4)</f>
        <v>8.4070999999999998</v>
      </c>
      <c r="N2208" s="50">
        <v>6.3509000000000002</v>
      </c>
      <c r="O2208" s="50">
        <v>0.81079999999999997</v>
      </c>
      <c r="P2208" s="70">
        <f t="shared" si="173"/>
        <v>8.4070999999999998</v>
      </c>
      <c r="Q2208" s="37">
        <f t="shared" si="174"/>
        <v>41480.629999999997</v>
      </c>
      <c r="R2208" s="36"/>
      <c r="S2208" s="37"/>
      <c r="U2208" s="36"/>
      <c r="V2208" s="37"/>
      <c r="W2208" s="40" t="s">
        <v>4625</v>
      </c>
      <c r="X2208" s="39" t="s">
        <v>366</v>
      </c>
      <c r="Y2208" s="40" t="s">
        <v>5205</v>
      </c>
      <c r="Z2208" s="40" t="s">
        <v>4935</v>
      </c>
      <c r="AA2208" s="40" t="s">
        <v>532</v>
      </c>
      <c r="AB2208" s="51" t="s">
        <v>2475</v>
      </c>
      <c r="AC2208" s="40" t="s">
        <v>5782</v>
      </c>
      <c r="AD2208" s="59" t="s">
        <v>6313</v>
      </c>
    </row>
    <row r="2209" spans="1:30">
      <c r="A2209" s="15" t="str">
        <f t="shared" si="170"/>
        <v>2022-4</v>
      </c>
      <c r="B2209" s="40" t="s">
        <v>422</v>
      </c>
      <c r="C2209" s="47">
        <v>44680</v>
      </c>
      <c r="D2209" s="40" t="s">
        <v>423</v>
      </c>
      <c r="E2209" s="40" t="s">
        <v>26</v>
      </c>
      <c r="F2209" s="40" t="s">
        <v>232</v>
      </c>
      <c r="G2209" s="40" t="s">
        <v>23</v>
      </c>
      <c r="H2209" s="40" t="s">
        <v>534</v>
      </c>
      <c r="I2209" s="15" t="str">
        <f t="shared" si="171"/>
        <v>MZQ</v>
      </c>
      <c r="J2209" s="52">
        <v>12778</v>
      </c>
      <c r="L2209" s="54">
        <f t="shared" si="172"/>
        <v>0</v>
      </c>
      <c r="M2209" s="61">
        <f>+ROUND(15.3/1.13,4)</f>
        <v>13.5398</v>
      </c>
      <c r="N2209" s="50">
        <v>6.3509000000000002</v>
      </c>
      <c r="O2209" s="50">
        <v>0.81079999999999997</v>
      </c>
      <c r="P2209" s="70">
        <f t="shared" si="173"/>
        <v>13.5398</v>
      </c>
      <c r="Q2209" s="37">
        <f t="shared" si="174"/>
        <v>173011.56</v>
      </c>
      <c r="R2209" s="36"/>
      <c r="S2209" s="37"/>
      <c r="U2209" s="36"/>
      <c r="V2209" s="37"/>
      <c r="W2209" s="40" t="s">
        <v>420</v>
      </c>
      <c r="X2209" s="39" t="s">
        <v>366</v>
      </c>
      <c r="Y2209" s="40" t="s">
        <v>5206</v>
      </c>
      <c r="Z2209" s="40" t="s">
        <v>2451</v>
      </c>
      <c r="AA2209" s="40" t="s">
        <v>532</v>
      </c>
      <c r="AB2209" s="51" t="s">
        <v>2475</v>
      </c>
      <c r="AC2209" s="40" t="s">
        <v>5781</v>
      </c>
      <c r="AD2209" s="59" t="s">
        <v>6313</v>
      </c>
    </row>
    <row r="2210" spans="1:30">
      <c r="A2210" s="15" t="str">
        <f t="shared" si="170"/>
        <v>2022-4</v>
      </c>
      <c r="B2210" s="40" t="s">
        <v>422</v>
      </c>
      <c r="C2210" s="47">
        <v>44680</v>
      </c>
      <c r="D2210" s="40" t="s">
        <v>423</v>
      </c>
      <c r="E2210" s="40" t="s">
        <v>26</v>
      </c>
      <c r="F2210" s="40" t="s">
        <v>232</v>
      </c>
      <c r="G2210" s="40" t="s">
        <v>23</v>
      </c>
      <c r="H2210" s="40" t="s">
        <v>534</v>
      </c>
      <c r="I2210" s="15" t="str">
        <f t="shared" si="171"/>
        <v>MZQ</v>
      </c>
      <c r="J2210" s="52">
        <v>27737</v>
      </c>
      <c r="L2210" s="54">
        <f t="shared" si="172"/>
        <v>0</v>
      </c>
      <c r="M2210" s="61">
        <f>+ROUND(15.3/1.13,4)</f>
        <v>13.5398</v>
      </c>
      <c r="N2210" s="50">
        <v>6.3509000000000002</v>
      </c>
      <c r="O2210" s="50">
        <v>0.81079999999999997</v>
      </c>
      <c r="P2210" s="70">
        <f t="shared" si="173"/>
        <v>13.5398</v>
      </c>
      <c r="Q2210" s="37">
        <f t="shared" si="174"/>
        <v>375553.43</v>
      </c>
      <c r="R2210" s="36"/>
      <c r="S2210" s="37"/>
      <c r="U2210" s="36"/>
      <c r="V2210" s="37"/>
      <c r="W2210" s="40" t="s">
        <v>420</v>
      </c>
      <c r="X2210" s="39" t="s">
        <v>366</v>
      </c>
      <c r="Y2210" s="40" t="s">
        <v>5206</v>
      </c>
      <c r="Z2210" s="40" t="s">
        <v>2451</v>
      </c>
      <c r="AA2210" s="40" t="s">
        <v>532</v>
      </c>
      <c r="AB2210" s="51" t="s">
        <v>2475</v>
      </c>
      <c r="AC2210" s="40" t="s">
        <v>5783</v>
      </c>
      <c r="AD2210" s="59" t="s">
        <v>6313</v>
      </c>
    </row>
    <row r="2211" spans="1:30">
      <c r="A2211" s="15" t="str">
        <f t="shared" si="170"/>
        <v>2022-4</v>
      </c>
      <c r="B2211" s="40" t="s">
        <v>794</v>
      </c>
      <c r="C2211" s="47">
        <v>44678</v>
      </c>
      <c r="D2211" s="40" t="s">
        <v>795</v>
      </c>
      <c r="E2211" s="40" t="s">
        <v>26</v>
      </c>
      <c r="F2211" s="40" t="s">
        <v>232</v>
      </c>
      <c r="G2211" s="40" t="s">
        <v>23</v>
      </c>
      <c r="H2211" s="40" t="s">
        <v>1347</v>
      </c>
      <c r="I2211" s="15" t="str">
        <f t="shared" si="171"/>
        <v>MZQ</v>
      </c>
      <c r="J2211" s="52">
        <v>21991</v>
      </c>
      <c r="L2211" s="54">
        <f t="shared" si="172"/>
        <v>0</v>
      </c>
      <c r="M2211" s="61">
        <f>+ROUND(20.7/1.13,4)</f>
        <v>18.3186</v>
      </c>
      <c r="N2211" s="50">
        <v>6.3509000000000002</v>
      </c>
      <c r="O2211" s="50">
        <v>0.81079999999999997</v>
      </c>
      <c r="P2211" s="70">
        <f t="shared" si="173"/>
        <v>18.3186</v>
      </c>
      <c r="Q2211" s="37">
        <f t="shared" si="174"/>
        <v>402844.33</v>
      </c>
      <c r="R2211" s="36"/>
      <c r="S2211" s="37"/>
      <c r="U2211" s="36"/>
      <c r="V2211" s="37"/>
      <c r="W2211" s="40" t="s">
        <v>1062</v>
      </c>
      <c r="X2211" s="39" t="s">
        <v>366</v>
      </c>
      <c r="Y2211" s="40" t="s">
        <v>5207</v>
      </c>
      <c r="Z2211" s="40" t="s">
        <v>2461</v>
      </c>
      <c r="AA2211" s="40" t="s">
        <v>532</v>
      </c>
      <c r="AB2211" s="51" t="s">
        <v>2475</v>
      </c>
      <c r="AC2211" s="40" t="s">
        <v>5784</v>
      </c>
      <c r="AD2211" s="59" t="s">
        <v>6313</v>
      </c>
    </row>
    <row r="2212" spans="1:30">
      <c r="A2212" s="15" t="str">
        <f t="shared" si="170"/>
        <v>2022-4</v>
      </c>
      <c r="B2212" s="40" t="s">
        <v>4108</v>
      </c>
      <c r="C2212" s="47">
        <v>44677</v>
      </c>
      <c r="D2212" s="40" t="s">
        <v>4109</v>
      </c>
      <c r="E2212" s="40" t="s">
        <v>6298</v>
      </c>
      <c r="F2212" s="40" t="s">
        <v>70</v>
      </c>
      <c r="G2212" s="40" t="s">
        <v>23</v>
      </c>
      <c r="H2212" s="40" t="s">
        <v>512</v>
      </c>
      <c r="I2212" s="15" t="str">
        <f t="shared" si="171"/>
        <v>MZQ</v>
      </c>
      <c r="J2212" s="52">
        <v>1515</v>
      </c>
      <c r="L2212" s="54">
        <f t="shared" si="172"/>
        <v>0</v>
      </c>
      <c r="M2212" s="56">
        <v>2.5000000000000001E-2</v>
      </c>
      <c r="N2212" s="50">
        <v>6.3509000000000002</v>
      </c>
      <c r="O2212" s="50">
        <v>0.81079999999999997</v>
      </c>
      <c r="P2212" s="70">
        <f t="shared" si="173"/>
        <v>2.5000000000000001E-2</v>
      </c>
      <c r="Q2212" s="37">
        <f t="shared" si="174"/>
        <v>37.880000000000003</v>
      </c>
      <c r="R2212" s="36"/>
      <c r="S2212" s="37"/>
      <c r="U2212" s="36"/>
      <c r="V2212" s="37"/>
      <c r="W2212" s="40" t="s">
        <v>77</v>
      </c>
      <c r="X2212" s="39" t="s">
        <v>366</v>
      </c>
      <c r="Y2212" s="40" t="s">
        <v>5208</v>
      </c>
      <c r="Z2212" s="40" t="s">
        <v>2453</v>
      </c>
      <c r="AA2212" s="40" t="s">
        <v>516</v>
      </c>
      <c r="AB2212" s="51" t="s">
        <v>2477</v>
      </c>
      <c r="AC2212" s="40" t="s">
        <v>5785</v>
      </c>
      <c r="AD2212" s="59" t="s">
        <v>6313</v>
      </c>
    </row>
    <row r="2213" spans="1:30">
      <c r="A2213" s="15" t="str">
        <f t="shared" si="170"/>
        <v>2022-4</v>
      </c>
      <c r="B2213" s="40" t="s">
        <v>4943</v>
      </c>
      <c r="C2213" s="47">
        <v>44677</v>
      </c>
      <c r="D2213" s="40" t="s">
        <v>6055</v>
      </c>
      <c r="E2213" s="40" t="s">
        <v>6298</v>
      </c>
      <c r="F2213" s="40" t="s">
        <v>70</v>
      </c>
      <c r="G2213" s="40" t="s">
        <v>23</v>
      </c>
      <c r="H2213" s="40" t="s">
        <v>512</v>
      </c>
      <c r="I2213" s="15" t="str">
        <f t="shared" si="171"/>
        <v>MZQ</v>
      </c>
      <c r="J2213" s="52">
        <v>1040</v>
      </c>
      <c r="L2213" s="54">
        <f t="shared" si="172"/>
        <v>0</v>
      </c>
      <c r="M2213" s="56">
        <v>2.5000000000000001E-2</v>
      </c>
      <c r="N2213" s="50">
        <v>6.3509000000000002</v>
      </c>
      <c r="O2213" s="50">
        <v>0.81079999999999997</v>
      </c>
      <c r="P2213" s="70">
        <f t="shared" si="173"/>
        <v>2.5000000000000001E-2</v>
      </c>
      <c r="Q2213" s="37">
        <f t="shared" si="174"/>
        <v>26</v>
      </c>
      <c r="R2213" s="36"/>
      <c r="S2213" s="37"/>
      <c r="U2213" s="36"/>
      <c r="V2213" s="37"/>
      <c r="W2213" s="40" t="s">
        <v>77</v>
      </c>
      <c r="X2213" s="39" t="s">
        <v>366</v>
      </c>
      <c r="Y2213" s="40" t="s">
        <v>5211</v>
      </c>
      <c r="Z2213" s="40" t="s">
        <v>2453</v>
      </c>
      <c r="AA2213" s="40" t="s">
        <v>516</v>
      </c>
      <c r="AB2213" s="51" t="s">
        <v>2477</v>
      </c>
      <c r="AC2213" s="40" t="s">
        <v>5787</v>
      </c>
      <c r="AD2213" s="59" t="s">
        <v>6313</v>
      </c>
    </row>
    <row r="2214" spans="1:30">
      <c r="A2214" s="15" t="str">
        <f t="shared" si="170"/>
        <v>2022-4</v>
      </c>
      <c r="B2214" s="40" t="s">
        <v>4942</v>
      </c>
      <c r="C2214" s="47">
        <v>44663</v>
      </c>
      <c r="D2214" s="40" t="s">
        <v>6054</v>
      </c>
      <c r="E2214" s="40" t="s">
        <v>6298</v>
      </c>
      <c r="F2214" s="40" t="s">
        <v>70</v>
      </c>
      <c r="G2214" s="40" t="s">
        <v>23</v>
      </c>
      <c r="H2214" s="40" t="s">
        <v>512</v>
      </c>
      <c r="I2214" s="15" t="str">
        <f t="shared" si="171"/>
        <v>MZQ</v>
      </c>
      <c r="J2214" s="52">
        <v>1010</v>
      </c>
      <c r="L2214" s="54">
        <f t="shared" si="172"/>
        <v>0</v>
      </c>
      <c r="M2214" s="56">
        <v>2.5000000000000001E-2</v>
      </c>
      <c r="N2214" s="50">
        <v>6.3509000000000002</v>
      </c>
      <c r="O2214" s="50">
        <v>0.81079999999999997</v>
      </c>
      <c r="P2214" s="70">
        <f t="shared" si="173"/>
        <v>2.5000000000000001E-2</v>
      </c>
      <c r="Q2214" s="37">
        <f t="shared" si="174"/>
        <v>25.25</v>
      </c>
      <c r="R2214" s="36"/>
      <c r="S2214" s="37"/>
      <c r="U2214" s="36"/>
      <c r="V2214" s="37"/>
      <c r="W2214" s="40" t="s">
        <v>77</v>
      </c>
      <c r="X2214" s="39" t="s">
        <v>366</v>
      </c>
      <c r="Y2214" s="40" t="s">
        <v>5209</v>
      </c>
      <c r="Z2214" s="40" t="s">
        <v>2453</v>
      </c>
      <c r="AA2214" s="40" t="s">
        <v>516</v>
      </c>
      <c r="AB2214" s="51" t="s">
        <v>2477</v>
      </c>
      <c r="AC2214" s="40" t="s">
        <v>5786</v>
      </c>
      <c r="AD2214" s="59" t="s">
        <v>6313</v>
      </c>
    </row>
    <row r="2215" spans="1:30">
      <c r="A2215" s="15" t="str">
        <f t="shared" si="170"/>
        <v>2022-4</v>
      </c>
      <c r="B2215" s="40" t="s">
        <v>798</v>
      </c>
      <c r="C2215" s="47">
        <v>44663</v>
      </c>
      <c r="D2215" s="40" t="s">
        <v>799</v>
      </c>
      <c r="E2215" s="40" t="s">
        <v>6298</v>
      </c>
      <c r="F2215" s="40" t="s">
        <v>70</v>
      </c>
      <c r="G2215" s="40" t="s">
        <v>23</v>
      </c>
      <c r="H2215" s="40" t="s">
        <v>512</v>
      </c>
      <c r="I2215" s="15" t="str">
        <f t="shared" si="171"/>
        <v>MZQ</v>
      </c>
      <c r="J2215" s="52">
        <v>2020</v>
      </c>
      <c r="L2215" s="54">
        <f t="shared" si="172"/>
        <v>0</v>
      </c>
      <c r="M2215" s="56">
        <v>2.5000000000000001E-2</v>
      </c>
      <c r="N2215" s="50">
        <v>6.3509000000000002</v>
      </c>
      <c r="O2215" s="50">
        <v>0.81079999999999997</v>
      </c>
      <c r="P2215" s="70">
        <f t="shared" si="173"/>
        <v>2.5000000000000001E-2</v>
      </c>
      <c r="Q2215" s="37">
        <f t="shared" si="174"/>
        <v>50.5</v>
      </c>
      <c r="R2215" s="36"/>
      <c r="S2215" s="37"/>
      <c r="U2215" s="36"/>
      <c r="V2215" s="37"/>
      <c r="W2215" s="40" t="s">
        <v>77</v>
      </c>
      <c r="X2215" s="39" t="s">
        <v>366</v>
      </c>
      <c r="Y2215" s="40" t="s">
        <v>5210</v>
      </c>
      <c r="Z2215" s="40" t="s">
        <v>2453</v>
      </c>
      <c r="AA2215" s="40" t="s">
        <v>516</v>
      </c>
      <c r="AB2215" s="51" t="s">
        <v>2477</v>
      </c>
      <c r="AC2215" s="40" t="s">
        <v>5786</v>
      </c>
      <c r="AD2215" s="59" t="s">
        <v>6313</v>
      </c>
    </row>
    <row r="2216" spans="1:30">
      <c r="A2216" s="15" t="str">
        <f t="shared" si="170"/>
        <v>2022-4</v>
      </c>
      <c r="B2216" s="40" t="s">
        <v>186</v>
      </c>
      <c r="C2216" s="47">
        <v>44664</v>
      </c>
      <c r="D2216" s="40" t="s">
        <v>187</v>
      </c>
      <c r="E2216" s="40" t="s">
        <v>6298</v>
      </c>
      <c r="F2216" s="40" t="s">
        <v>70</v>
      </c>
      <c r="G2216" s="40" t="s">
        <v>23</v>
      </c>
      <c r="H2216" s="40" t="s">
        <v>512</v>
      </c>
      <c r="I2216" s="15" t="str">
        <f t="shared" si="171"/>
        <v>MZQ</v>
      </c>
      <c r="J2216" s="52">
        <v>30000</v>
      </c>
      <c r="L2216" s="54">
        <f t="shared" si="172"/>
        <v>0</v>
      </c>
      <c r="M2216" s="56">
        <v>2.5899999999999999E-2</v>
      </c>
      <c r="N2216" s="50">
        <v>6.3509000000000002</v>
      </c>
      <c r="O2216" s="50">
        <v>0.81079999999999997</v>
      </c>
      <c r="P2216" s="70">
        <f t="shared" si="173"/>
        <v>2.5899999999999999E-2</v>
      </c>
      <c r="Q2216" s="37">
        <f t="shared" si="174"/>
        <v>777</v>
      </c>
      <c r="R2216" s="36"/>
      <c r="S2216" s="37"/>
      <c r="U2216" s="36"/>
      <c r="V2216" s="37"/>
      <c r="W2216" s="40" t="s">
        <v>67</v>
      </c>
      <c r="X2216" s="39" t="s">
        <v>366</v>
      </c>
      <c r="Y2216" s="40" t="s">
        <v>5213</v>
      </c>
      <c r="Z2216" s="40" t="s">
        <v>2423</v>
      </c>
      <c r="AA2216" s="40" t="s">
        <v>518</v>
      </c>
      <c r="AB2216" s="51" t="s">
        <v>2474</v>
      </c>
      <c r="AC2216" s="40" t="s">
        <v>5789</v>
      </c>
      <c r="AD2216" s="59" t="s">
        <v>6313</v>
      </c>
    </row>
    <row r="2217" spans="1:30">
      <c r="A2217" s="15" t="str">
        <f t="shared" si="170"/>
        <v>2022-4</v>
      </c>
      <c r="B2217" s="40" t="s">
        <v>186</v>
      </c>
      <c r="C2217" s="47">
        <v>44653</v>
      </c>
      <c r="D2217" s="40" t="s">
        <v>187</v>
      </c>
      <c r="E2217" s="40" t="s">
        <v>6298</v>
      </c>
      <c r="F2217" s="40" t="s">
        <v>70</v>
      </c>
      <c r="G2217" s="40" t="s">
        <v>23</v>
      </c>
      <c r="H2217" s="40" t="s">
        <v>512</v>
      </c>
      <c r="I2217" s="15" t="str">
        <f t="shared" si="171"/>
        <v>MZQ</v>
      </c>
      <c r="J2217" s="52">
        <v>31000</v>
      </c>
      <c r="L2217" s="54">
        <f t="shared" si="172"/>
        <v>0</v>
      </c>
      <c r="M2217" s="56">
        <v>2.5899999999999999E-2</v>
      </c>
      <c r="N2217" s="50">
        <v>6.3509000000000002</v>
      </c>
      <c r="O2217" s="50">
        <v>0.81079999999999997</v>
      </c>
      <c r="P2217" s="70">
        <f t="shared" si="173"/>
        <v>2.5899999999999999E-2</v>
      </c>
      <c r="Q2217" s="37">
        <f t="shared" si="174"/>
        <v>802.9</v>
      </c>
      <c r="R2217" s="36"/>
      <c r="S2217" s="37"/>
      <c r="U2217" s="36"/>
      <c r="V2217" s="37"/>
      <c r="W2217" s="40" t="s">
        <v>67</v>
      </c>
      <c r="X2217" s="39" t="s">
        <v>366</v>
      </c>
      <c r="Y2217" s="40" t="s">
        <v>5212</v>
      </c>
      <c r="Z2217" s="40" t="s">
        <v>2423</v>
      </c>
      <c r="AA2217" s="40" t="s">
        <v>517</v>
      </c>
      <c r="AB2217" s="51" t="s">
        <v>2475</v>
      </c>
      <c r="AC2217" s="40" t="s">
        <v>5788</v>
      </c>
      <c r="AD2217" s="59" t="s">
        <v>6313</v>
      </c>
    </row>
    <row r="2218" spans="1:30">
      <c r="A2218" s="15" t="str">
        <f t="shared" si="170"/>
        <v>2022-4</v>
      </c>
      <c r="B2218" s="40" t="s">
        <v>2626</v>
      </c>
      <c r="C2218" s="47">
        <v>44653</v>
      </c>
      <c r="D2218" s="40" t="s">
        <v>2627</v>
      </c>
      <c r="E2218" s="40" t="s">
        <v>6298</v>
      </c>
      <c r="F2218" s="40" t="s">
        <v>70</v>
      </c>
      <c r="G2218" s="40" t="s">
        <v>23</v>
      </c>
      <c r="H2218" s="40" t="s">
        <v>512</v>
      </c>
      <c r="I2218" s="15" t="str">
        <f t="shared" si="171"/>
        <v>MZQ</v>
      </c>
      <c r="J2218" s="52">
        <v>17500</v>
      </c>
      <c r="L2218" s="54">
        <f t="shared" si="172"/>
        <v>0</v>
      </c>
      <c r="M2218" s="56">
        <v>2.5899999999999999E-2</v>
      </c>
      <c r="N2218" s="50">
        <v>6.3509000000000002</v>
      </c>
      <c r="O2218" s="50">
        <v>0.81079999999999997</v>
      </c>
      <c r="P2218" s="70">
        <f t="shared" si="173"/>
        <v>2.5899999999999999E-2</v>
      </c>
      <c r="Q2218" s="37">
        <f t="shared" si="174"/>
        <v>453.25</v>
      </c>
      <c r="R2218" s="36"/>
      <c r="S2218" s="37"/>
      <c r="U2218" s="36"/>
      <c r="V2218" s="37"/>
      <c r="W2218" s="40" t="s">
        <v>67</v>
      </c>
      <c r="X2218" s="39" t="s">
        <v>366</v>
      </c>
      <c r="Y2218" s="40" t="s">
        <v>5214</v>
      </c>
      <c r="Z2218" s="40" t="s">
        <v>2423</v>
      </c>
      <c r="AA2218" s="40" t="s">
        <v>516</v>
      </c>
      <c r="AB2218" s="51" t="s">
        <v>2477</v>
      </c>
      <c r="AC2218" s="40" t="s">
        <v>5788</v>
      </c>
      <c r="AD2218" s="59" t="s">
        <v>6313</v>
      </c>
    </row>
    <row r="2219" spans="1:30">
      <c r="A2219" s="15" t="str">
        <f t="shared" si="170"/>
        <v>2022-4</v>
      </c>
      <c r="B2219" s="40" t="s">
        <v>4944</v>
      </c>
      <c r="C2219" s="47">
        <v>44672</v>
      </c>
      <c r="D2219" s="40" t="s">
        <v>6056</v>
      </c>
      <c r="E2219" s="40" t="s">
        <v>6298</v>
      </c>
      <c r="F2219" s="40" t="s">
        <v>70</v>
      </c>
      <c r="G2219" s="40" t="s">
        <v>23</v>
      </c>
      <c r="H2219" s="40" t="s">
        <v>512</v>
      </c>
      <c r="I2219" s="15" t="str">
        <f t="shared" si="171"/>
        <v>MZQ</v>
      </c>
      <c r="J2219" s="52">
        <v>5050</v>
      </c>
      <c r="L2219" s="54">
        <f t="shared" si="172"/>
        <v>0</v>
      </c>
      <c r="M2219" s="56">
        <v>0.03</v>
      </c>
      <c r="N2219" s="50">
        <v>6.3509000000000002</v>
      </c>
      <c r="O2219" s="50">
        <v>0.81079999999999997</v>
      </c>
      <c r="P2219" s="70">
        <f t="shared" si="173"/>
        <v>0.03</v>
      </c>
      <c r="Q2219" s="37">
        <f t="shared" si="174"/>
        <v>151.5</v>
      </c>
      <c r="R2219" s="36"/>
      <c r="S2219" s="37"/>
      <c r="U2219" s="36"/>
      <c r="V2219" s="37"/>
      <c r="W2219" s="40" t="s">
        <v>67</v>
      </c>
      <c r="X2219" s="39" t="s">
        <v>366</v>
      </c>
      <c r="Y2219" s="40" t="s">
        <v>5215</v>
      </c>
      <c r="Z2219" s="40" t="s">
        <v>2423</v>
      </c>
      <c r="AA2219" s="40" t="s">
        <v>516</v>
      </c>
      <c r="AB2219" s="51" t="s">
        <v>2477</v>
      </c>
      <c r="AC2219" s="40" t="s">
        <v>5790</v>
      </c>
      <c r="AD2219" s="59" t="s">
        <v>6313</v>
      </c>
    </row>
    <row r="2220" spans="1:30">
      <c r="A2220" s="15" t="str">
        <f t="shared" si="170"/>
        <v>2022-4</v>
      </c>
      <c r="B2220" s="40" t="s">
        <v>4944</v>
      </c>
      <c r="C2220" s="47">
        <v>44672</v>
      </c>
      <c r="D2220" s="40" t="s">
        <v>6056</v>
      </c>
      <c r="E2220" s="40" t="s">
        <v>6298</v>
      </c>
      <c r="F2220" s="40" t="s">
        <v>70</v>
      </c>
      <c r="G2220" s="40" t="s">
        <v>23</v>
      </c>
      <c r="H2220" s="40" t="s">
        <v>512</v>
      </c>
      <c r="I2220" s="15" t="str">
        <f t="shared" si="171"/>
        <v>MZQ</v>
      </c>
      <c r="J2220" s="52">
        <v>50</v>
      </c>
      <c r="L2220" s="54">
        <f t="shared" si="172"/>
        <v>0</v>
      </c>
      <c r="M2220" s="56">
        <v>0.03</v>
      </c>
      <c r="N2220" s="50">
        <v>6.3509000000000002</v>
      </c>
      <c r="O2220" s="50">
        <v>0.81079999999999997</v>
      </c>
      <c r="P2220" s="70">
        <f t="shared" si="173"/>
        <v>0.03</v>
      </c>
      <c r="Q2220" s="37">
        <f t="shared" si="174"/>
        <v>1.5</v>
      </c>
      <c r="R2220" s="36"/>
      <c r="S2220" s="37"/>
      <c r="U2220" s="36"/>
      <c r="V2220" s="37"/>
      <c r="W2220" s="40" t="s">
        <v>67</v>
      </c>
      <c r="X2220" s="39" t="s">
        <v>366</v>
      </c>
      <c r="Y2220" s="40" t="s">
        <v>5216</v>
      </c>
      <c r="Z2220" s="40" t="s">
        <v>2423</v>
      </c>
      <c r="AA2220" s="40" t="s">
        <v>533</v>
      </c>
      <c r="AB2220" s="51" t="s">
        <v>2478</v>
      </c>
      <c r="AC2220" s="40" t="s">
        <v>5790</v>
      </c>
      <c r="AD2220" s="59" t="s">
        <v>6313</v>
      </c>
    </row>
    <row r="2221" spans="1:30">
      <c r="A2221" s="15" t="str">
        <f t="shared" si="170"/>
        <v>2022-4</v>
      </c>
      <c r="B2221" s="40" t="s">
        <v>233</v>
      </c>
      <c r="C2221" s="47">
        <v>44664</v>
      </c>
      <c r="D2221" s="40" t="s">
        <v>234</v>
      </c>
      <c r="E2221" s="40" t="s">
        <v>6298</v>
      </c>
      <c r="F2221" s="40" t="s">
        <v>70</v>
      </c>
      <c r="G2221" s="40" t="s">
        <v>23</v>
      </c>
      <c r="H2221" s="40" t="s">
        <v>512</v>
      </c>
      <c r="I2221" s="15" t="str">
        <f t="shared" si="171"/>
        <v>MZQ</v>
      </c>
      <c r="J2221" s="52">
        <v>25500</v>
      </c>
      <c r="L2221" s="54">
        <f t="shared" si="172"/>
        <v>0</v>
      </c>
      <c r="M2221" s="56">
        <v>0.03</v>
      </c>
      <c r="N2221" s="50">
        <v>6.3509000000000002</v>
      </c>
      <c r="O2221" s="50">
        <v>0.81079999999999997</v>
      </c>
      <c r="P2221" s="70">
        <f t="shared" si="173"/>
        <v>0.03</v>
      </c>
      <c r="Q2221" s="37">
        <f t="shared" si="174"/>
        <v>765</v>
      </c>
      <c r="R2221" s="36"/>
      <c r="S2221" s="37"/>
      <c r="U2221" s="36"/>
      <c r="V2221" s="37"/>
      <c r="W2221" s="40" t="s">
        <v>67</v>
      </c>
      <c r="X2221" s="39" t="s">
        <v>366</v>
      </c>
      <c r="Y2221" s="40" t="s">
        <v>5218</v>
      </c>
      <c r="Z2221" s="40" t="s">
        <v>2423</v>
      </c>
      <c r="AA2221" s="40" t="s">
        <v>518</v>
      </c>
      <c r="AB2221" s="51" t="s">
        <v>2474</v>
      </c>
      <c r="AC2221" s="40" t="s">
        <v>5789</v>
      </c>
      <c r="AD2221" s="59" t="s">
        <v>6313</v>
      </c>
    </row>
    <row r="2222" spans="1:30">
      <c r="A2222" s="15" t="str">
        <f t="shared" si="170"/>
        <v>2022-4</v>
      </c>
      <c r="B2222" s="40" t="s">
        <v>840</v>
      </c>
      <c r="C2222" s="47">
        <v>44653</v>
      </c>
      <c r="D2222" s="40" t="s">
        <v>841</v>
      </c>
      <c r="E2222" s="40" t="s">
        <v>6298</v>
      </c>
      <c r="F2222" s="40" t="s">
        <v>70</v>
      </c>
      <c r="G2222" s="40" t="s">
        <v>23</v>
      </c>
      <c r="H2222" s="40" t="s">
        <v>512</v>
      </c>
      <c r="I2222" s="15" t="str">
        <f t="shared" si="171"/>
        <v>MZQ</v>
      </c>
      <c r="J2222" s="52">
        <v>10000</v>
      </c>
      <c r="L2222" s="54">
        <f t="shared" si="172"/>
        <v>0</v>
      </c>
      <c r="M2222" s="56">
        <v>0.03</v>
      </c>
      <c r="N2222" s="50">
        <v>6.3509000000000002</v>
      </c>
      <c r="O2222" s="50">
        <v>0.81079999999999997</v>
      </c>
      <c r="P2222" s="70">
        <f t="shared" si="173"/>
        <v>0.03</v>
      </c>
      <c r="Q2222" s="37">
        <f t="shared" si="174"/>
        <v>300</v>
      </c>
      <c r="R2222" s="36"/>
      <c r="S2222" s="37"/>
      <c r="U2222" s="36"/>
      <c r="V2222" s="37"/>
      <c r="W2222" s="40" t="s">
        <v>67</v>
      </c>
      <c r="X2222" s="39" t="s">
        <v>366</v>
      </c>
      <c r="Y2222" s="40" t="s">
        <v>5217</v>
      </c>
      <c r="Z2222" s="40" t="s">
        <v>2423</v>
      </c>
      <c r="AA2222" s="40" t="s">
        <v>518</v>
      </c>
      <c r="AB2222" s="51" t="s">
        <v>2474</v>
      </c>
      <c r="AC2222" s="40" t="s">
        <v>5788</v>
      </c>
      <c r="AD2222" s="59" t="s">
        <v>6313</v>
      </c>
    </row>
    <row r="2223" spans="1:30">
      <c r="A2223" s="15" t="str">
        <f t="shared" si="170"/>
        <v>2022-4</v>
      </c>
      <c r="B2223" s="40" t="s">
        <v>1047</v>
      </c>
      <c r="C2223" s="47">
        <v>44664</v>
      </c>
      <c r="D2223" s="40" t="s">
        <v>69</v>
      </c>
      <c r="E2223" s="40" t="s">
        <v>6298</v>
      </c>
      <c r="F2223" s="40" t="s">
        <v>70</v>
      </c>
      <c r="G2223" s="40" t="s">
        <v>23</v>
      </c>
      <c r="H2223" s="40" t="s">
        <v>512</v>
      </c>
      <c r="I2223" s="15" t="str">
        <f t="shared" si="171"/>
        <v>MZQ</v>
      </c>
      <c r="J2223" s="52">
        <v>40000</v>
      </c>
      <c r="L2223" s="54">
        <f t="shared" si="172"/>
        <v>0</v>
      </c>
      <c r="M2223" s="56">
        <v>3.2000000000000001E-2</v>
      </c>
      <c r="N2223" s="50">
        <v>6.3509000000000002</v>
      </c>
      <c r="O2223" s="50">
        <v>0.81079999999999997</v>
      </c>
      <c r="P2223" s="70">
        <f t="shared" si="173"/>
        <v>3.2000000000000001E-2</v>
      </c>
      <c r="Q2223" s="37">
        <f t="shared" si="174"/>
        <v>1280</v>
      </c>
      <c r="R2223" s="36"/>
      <c r="S2223" s="37"/>
      <c r="U2223" s="36"/>
      <c r="V2223" s="37"/>
      <c r="W2223" s="40" t="s">
        <v>67</v>
      </c>
      <c r="X2223" s="39" t="s">
        <v>366</v>
      </c>
      <c r="Y2223" s="40" t="s">
        <v>5219</v>
      </c>
      <c r="Z2223" s="40" t="s">
        <v>2423</v>
      </c>
      <c r="AA2223" s="40" t="s">
        <v>517</v>
      </c>
      <c r="AB2223" s="51" t="s">
        <v>2475</v>
      </c>
      <c r="AC2223" s="40" t="s">
        <v>5791</v>
      </c>
      <c r="AD2223" s="59" t="s">
        <v>6313</v>
      </c>
    </row>
    <row r="2224" spans="1:30">
      <c r="A2224" s="15" t="str">
        <f t="shared" si="170"/>
        <v>2022-4</v>
      </c>
      <c r="B2224" s="40" t="s">
        <v>2576</v>
      </c>
      <c r="C2224" s="47">
        <v>44681</v>
      </c>
      <c r="D2224" s="40" t="s">
        <v>2577</v>
      </c>
      <c r="E2224" s="40" t="s">
        <v>6298</v>
      </c>
      <c r="F2224" s="40" t="s">
        <v>98</v>
      </c>
      <c r="G2224" s="40" t="s">
        <v>23</v>
      </c>
      <c r="H2224" s="40" t="s">
        <v>512</v>
      </c>
      <c r="I2224" s="15" t="str">
        <f t="shared" si="171"/>
        <v>MZQ</v>
      </c>
      <c r="J2224" s="52">
        <v>15600</v>
      </c>
      <c r="L2224" s="54">
        <f t="shared" si="172"/>
        <v>0</v>
      </c>
      <c r="M2224" s="56">
        <v>3.9800000000000002E-2</v>
      </c>
      <c r="N2224" s="50">
        <v>6.3509000000000002</v>
      </c>
      <c r="O2224" s="50">
        <v>0.81079999999999997</v>
      </c>
      <c r="P2224" s="70">
        <f t="shared" si="173"/>
        <v>3.9800000000000002E-2</v>
      </c>
      <c r="Q2224" s="37">
        <f t="shared" si="174"/>
        <v>620.88</v>
      </c>
      <c r="R2224" s="36"/>
      <c r="S2224" s="37"/>
      <c r="U2224" s="36"/>
      <c r="V2224" s="37"/>
      <c r="W2224" s="40" t="s">
        <v>94</v>
      </c>
      <c r="X2224" s="39" t="s">
        <v>366</v>
      </c>
      <c r="Y2224" s="40" t="s">
        <v>5220</v>
      </c>
      <c r="Z2224" s="40" t="s">
        <v>2420</v>
      </c>
      <c r="AA2224" s="40" t="s">
        <v>518</v>
      </c>
      <c r="AB2224" s="51" t="s">
        <v>2474</v>
      </c>
      <c r="AC2224" s="40" t="s">
        <v>5792</v>
      </c>
      <c r="AD2224" s="59" t="s">
        <v>6313</v>
      </c>
    </row>
    <row r="2225" spans="1:30">
      <c r="A2225" s="15" t="str">
        <f t="shared" si="170"/>
        <v>2022-4</v>
      </c>
      <c r="B2225" s="40" t="s">
        <v>4946</v>
      </c>
      <c r="C2225" s="47">
        <v>44680</v>
      </c>
      <c r="D2225" s="40" t="s">
        <v>6058</v>
      </c>
      <c r="E2225" s="40" t="s">
        <v>6298</v>
      </c>
      <c r="F2225" s="40" t="s">
        <v>157</v>
      </c>
      <c r="G2225" s="40" t="s">
        <v>23</v>
      </c>
      <c r="H2225" s="40" t="s">
        <v>512</v>
      </c>
      <c r="I2225" s="15" t="str">
        <f t="shared" si="171"/>
        <v>MZQ</v>
      </c>
      <c r="J2225" s="52">
        <v>22000</v>
      </c>
      <c r="L2225" s="54">
        <f t="shared" si="172"/>
        <v>0</v>
      </c>
      <c r="M2225" s="56">
        <v>4.2000000000000003E-2</v>
      </c>
      <c r="N2225" s="50">
        <v>6.3509000000000002</v>
      </c>
      <c r="O2225" s="50">
        <v>0.81079999999999997</v>
      </c>
      <c r="P2225" s="70">
        <f t="shared" si="173"/>
        <v>4.2000000000000003E-2</v>
      </c>
      <c r="Q2225" s="37">
        <f t="shared" si="174"/>
        <v>924</v>
      </c>
      <c r="R2225" s="36"/>
      <c r="S2225" s="37"/>
      <c r="U2225" s="36"/>
      <c r="V2225" s="37"/>
      <c r="W2225" s="40" t="s">
        <v>154</v>
      </c>
      <c r="X2225" s="39" t="s">
        <v>366</v>
      </c>
      <c r="Y2225" s="40" t="s">
        <v>5224</v>
      </c>
      <c r="Z2225" s="40" t="s">
        <v>2439</v>
      </c>
      <c r="AA2225" s="40" t="s">
        <v>517</v>
      </c>
      <c r="AB2225" s="51" t="s">
        <v>2475</v>
      </c>
      <c r="AC2225" s="40" t="s">
        <v>5795</v>
      </c>
      <c r="AD2225" s="59" t="s">
        <v>6313</v>
      </c>
    </row>
    <row r="2226" spans="1:30">
      <c r="A2226" s="15" t="str">
        <f t="shared" si="170"/>
        <v>2022-4</v>
      </c>
      <c r="B2226" s="40" t="s">
        <v>986</v>
      </c>
      <c r="C2226" s="47">
        <v>44678</v>
      </c>
      <c r="D2226" s="40" t="s">
        <v>987</v>
      </c>
      <c r="E2226" s="40" t="s">
        <v>6298</v>
      </c>
      <c r="F2226" s="40" t="s">
        <v>70</v>
      </c>
      <c r="G2226" s="40" t="s">
        <v>23</v>
      </c>
      <c r="H2226" s="40" t="s">
        <v>512</v>
      </c>
      <c r="I2226" s="15" t="str">
        <f t="shared" si="171"/>
        <v>MZQ</v>
      </c>
      <c r="J2226" s="52">
        <v>2523</v>
      </c>
      <c r="L2226" s="54">
        <f t="shared" si="172"/>
        <v>0</v>
      </c>
      <c r="M2226" s="56">
        <v>4.2000000000000003E-2</v>
      </c>
      <c r="N2226" s="50">
        <v>6.3509000000000002</v>
      </c>
      <c r="O2226" s="50">
        <v>0.81079999999999997</v>
      </c>
      <c r="P2226" s="70">
        <f t="shared" si="173"/>
        <v>4.2000000000000003E-2</v>
      </c>
      <c r="Q2226" s="37">
        <f t="shared" si="174"/>
        <v>105.97</v>
      </c>
      <c r="R2226" s="36"/>
      <c r="S2226" s="37"/>
      <c r="U2226" s="36"/>
      <c r="V2226" s="37"/>
      <c r="W2226" s="40" t="s">
        <v>67</v>
      </c>
      <c r="X2226" s="39" t="s">
        <v>366</v>
      </c>
      <c r="Y2226" s="40" t="s">
        <v>5222</v>
      </c>
      <c r="Z2226" s="40" t="s">
        <v>2423</v>
      </c>
      <c r="AA2226" s="40" t="s">
        <v>518</v>
      </c>
      <c r="AB2226" s="51" t="s">
        <v>2474</v>
      </c>
      <c r="AC2226" s="40" t="s">
        <v>5794</v>
      </c>
      <c r="AD2226" s="59" t="s">
        <v>6313</v>
      </c>
    </row>
    <row r="2227" spans="1:30">
      <c r="A2227" s="15" t="str">
        <f t="shared" si="170"/>
        <v>2022-4</v>
      </c>
      <c r="B2227" s="40" t="s">
        <v>990</v>
      </c>
      <c r="C2227" s="47">
        <v>44678</v>
      </c>
      <c r="D2227" s="40" t="s">
        <v>991</v>
      </c>
      <c r="E2227" s="40" t="s">
        <v>6298</v>
      </c>
      <c r="F2227" s="40" t="s">
        <v>70</v>
      </c>
      <c r="G2227" s="40" t="s">
        <v>23</v>
      </c>
      <c r="H2227" s="40" t="s">
        <v>512</v>
      </c>
      <c r="I2227" s="15" t="str">
        <f t="shared" si="171"/>
        <v>MZQ</v>
      </c>
      <c r="J2227" s="52">
        <v>2476</v>
      </c>
      <c r="L2227" s="54">
        <f t="shared" si="172"/>
        <v>0</v>
      </c>
      <c r="M2227" s="56">
        <v>4.2000000000000003E-2</v>
      </c>
      <c r="N2227" s="50">
        <v>6.3509000000000002</v>
      </c>
      <c r="O2227" s="50">
        <v>0.81079999999999997</v>
      </c>
      <c r="P2227" s="70">
        <f t="shared" si="173"/>
        <v>4.2000000000000003E-2</v>
      </c>
      <c r="Q2227" s="37">
        <f t="shared" si="174"/>
        <v>103.99</v>
      </c>
      <c r="R2227" s="36"/>
      <c r="S2227" s="37"/>
      <c r="U2227" s="36"/>
      <c r="V2227" s="37"/>
      <c r="W2227" s="40" t="s">
        <v>67</v>
      </c>
      <c r="X2227" s="39" t="s">
        <v>366</v>
      </c>
      <c r="Y2227" s="40" t="s">
        <v>5223</v>
      </c>
      <c r="Z2227" s="40" t="s">
        <v>2423</v>
      </c>
      <c r="AA2227" s="40" t="s">
        <v>518</v>
      </c>
      <c r="AB2227" s="51" t="s">
        <v>2474</v>
      </c>
      <c r="AC2227" s="40" t="s">
        <v>5794</v>
      </c>
      <c r="AD2227" s="59" t="s">
        <v>6313</v>
      </c>
    </row>
    <row r="2228" spans="1:30">
      <c r="A2228" s="15" t="str">
        <f t="shared" si="170"/>
        <v>2022-4</v>
      </c>
      <c r="B2228" s="40" t="s">
        <v>4945</v>
      </c>
      <c r="C2228" s="47">
        <v>44653</v>
      </c>
      <c r="D2228" s="40" t="s">
        <v>6057</v>
      </c>
      <c r="E2228" s="40" t="s">
        <v>6298</v>
      </c>
      <c r="F2228" s="40" t="s">
        <v>70</v>
      </c>
      <c r="G2228" s="40" t="s">
        <v>23</v>
      </c>
      <c r="H2228" s="40" t="s">
        <v>512</v>
      </c>
      <c r="I2228" s="15" t="str">
        <f t="shared" si="171"/>
        <v>MZQ</v>
      </c>
      <c r="J2228" s="52">
        <v>2020</v>
      </c>
      <c r="L2228" s="54">
        <f t="shared" si="172"/>
        <v>0</v>
      </c>
      <c r="M2228" s="56">
        <v>4.2000000000000003E-2</v>
      </c>
      <c r="N2228" s="50">
        <v>6.3509000000000002</v>
      </c>
      <c r="O2228" s="50">
        <v>0.81079999999999997</v>
      </c>
      <c r="P2228" s="70">
        <f t="shared" si="173"/>
        <v>4.2000000000000003E-2</v>
      </c>
      <c r="Q2228" s="37">
        <f t="shared" si="174"/>
        <v>84.84</v>
      </c>
      <c r="R2228" s="36"/>
      <c r="S2228" s="37"/>
      <c r="U2228" s="36"/>
      <c r="V2228" s="37"/>
      <c r="W2228" s="40" t="s">
        <v>67</v>
      </c>
      <c r="X2228" s="39" t="s">
        <v>366</v>
      </c>
      <c r="Y2228" s="40" t="s">
        <v>5221</v>
      </c>
      <c r="Z2228" s="40" t="s">
        <v>2423</v>
      </c>
      <c r="AA2228" s="40" t="s">
        <v>518</v>
      </c>
      <c r="AB2228" s="51" t="s">
        <v>2474</v>
      </c>
      <c r="AC2228" s="40" t="s">
        <v>5793</v>
      </c>
      <c r="AD2228" s="59" t="s">
        <v>6313</v>
      </c>
    </row>
    <row r="2229" spans="1:30">
      <c r="A2229" s="15" t="str">
        <f t="shared" si="170"/>
        <v>2022-4</v>
      </c>
      <c r="B2229" s="40" t="s">
        <v>4947</v>
      </c>
      <c r="C2229" s="47">
        <v>44670</v>
      </c>
      <c r="D2229" s="40" t="s">
        <v>6059</v>
      </c>
      <c r="E2229" s="40" t="s">
        <v>6298</v>
      </c>
      <c r="F2229" s="40" t="s">
        <v>70</v>
      </c>
      <c r="G2229" s="40" t="s">
        <v>23</v>
      </c>
      <c r="H2229" s="40" t="s">
        <v>529</v>
      </c>
      <c r="I2229" s="15" t="str">
        <f t="shared" si="171"/>
        <v>MZQ</v>
      </c>
      <c r="J2229" s="52">
        <v>67500</v>
      </c>
      <c r="L2229" s="54">
        <f t="shared" si="172"/>
        <v>0</v>
      </c>
      <c r="M2229" s="56">
        <v>4.2200000000000001E-2</v>
      </c>
      <c r="N2229" s="50">
        <v>6.3509000000000002</v>
      </c>
      <c r="O2229" s="50">
        <v>0.81079999999999997</v>
      </c>
      <c r="P2229" s="70">
        <f t="shared" si="173"/>
        <v>4.2200000000000001E-2</v>
      </c>
      <c r="Q2229" s="37">
        <f t="shared" si="174"/>
        <v>2848.5</v>
      </c>
      <c r="R2229" s="36"/>
      <c r="S2229" s="37"/>
      <c r="U2229" s="36"/>
      <c r="V2229" s="37"/>
      <c r="W2229" s="40" t="s">
        <v>4623</v>
      </c>
      <c r="X2229" s="39" t="s">
        <v>366</v>
      </c>
      <c r="Y2229" s="40" t="s">
        <v>5225</v>
      </c>
      <c r="Z2229" s="40" t="s">
        <v>4934</v>
      </c>
      <c r="AA2229" s="40" t="s">
        <v>511</v>
      </c>
      <c r="AB2229" s="51" t="s">
        <v>2474</v>
      </c>
      <c r="AC2229" s="40" t="s">
        <v>5796</v>
      </c>
      <c r="AD2229" s="59" t="s">
        <v>6313</v>
      </c>
    </row>
    <row r="2230" spans="1:30">
      <c r="A2230" s="15" t="str">
        <f t="shared" si="170"/>
        <v>2022-4</v>
      </c>
      <c r="B2230" s="40" t="s">
        <v>4948</v>
      </c>
      <c r="C2230" s="47">
        <v>44662</v>
      </c>
      <c r="D2230" s="40" t="s">
        <v>6060</v>
      </c>
      <c r="E2230" s="40" t="s">
        <v>6298</v>
      </c>
      <c r="F2230" s="40" t="s">
        <v>173</v>
      </c>
      <c r="G2230" s="40" t="s">
        <v>23</v>
      </c>
      <c r="H2230" s="40" t="s">
        <v>512</v>
      </c>
      <c r="I2230" s="15" t="str">
        <f t="shared" si="171"/>
        <v>MZQ</v>
      </c>
      <c r="J2230" s="52">
        <v>2200</v>
      </c>
      <c r="L2230" s="54">
        <f t="shared" si="172"/>
        <v>0</v>
      </c>
      <c r="M2230" s="56">
        <v>4.5600000000000002E-2</v>
      </c>
      <c r="N2230" s="50">
        <v>6.3509000000000002</v>
      </c>
      <c r="O2230" s="50">
        <v>0.81079999999999997</v>
      </c>
      <c r="P2230" s="70">
        <f t="shared" si="173"/>
        <v>4.5600000000000002E-2</v>
      </c>
      <c r="Q2230" s="37">
        <f t="shared" si="174"/>
        <v>100.32</v>
      </c>
      <c r="R2230" s="36"/>
      <c r="S2230" s="37"/>
      <c r="U2230" s="36"/>
      <c r="V2230" s="37"/>
      <c r="W2230" s="40" t="s">
        <v>152</v>
      </c>
      <c r="X2230" s="39" t="s">
        <v>366</v>
      </c>
      <c r="Y2230" s="40" t="s">
        <v>5226</v>
      </c>
      <c r="Z2230" s="40" t="s">
        <v>2455</v>
      </c>
      <c r="AA2230" s="40" t="s">
        <v>518</v>
      </c>
      <c r="AB2230" s="51" t="s">
        <v>2474</v>
      </c>
      <c r="AC2230" s="40" t="s">
        <v>5797</v>
      </c>
      <c r="AD2230" s="59" t="s">
        <v>6313</v>
      </c>
    </row>
    <row r="2231" spans="1:30">
      <c r="A2231" s="15" t="str">
        <f t="shared" si="170"/>
        <v>2022-4</v>
      </c>
      <c r="B2231" s="40" t="s">
        <v>4950</v>
      </c>
      <c r="C2231" s="47">
        <v>44677</v>
      </c>
      <c r="D2231" s="40" t="s">
        <v>6062</v>
      </c>
      <c r="E2231" s="40" t="s">
        <v>6298</v>
      </c>
      <c r="F2231" s="40" t="s">
        <v>70</v>
      </c>
      <c r="G2231" s="40" t="s">
        <v>23</v>
      </c>
      <c r="H2231" s="40" t="s">
        <v>512</v>
      </c>
      <c r="I2231" s="15" t="str">
        <f t="shared" si="171"/>
        <v>MZQ</v>
      </c>
      <c r="J2231" s="52">
        <v>3827</v>
      </c>
      <c r="L2231" s="54">
        <f t="shared" si="172"/>
        <v>0</v>
      </c>
      <c r="M2231" s="56">
        <v>0.05</v>
      </c>
      <c r="N2231" s="50">
        <v>6.3509000000000002</v>
      </c>
      <c r="O2231" s="50">
        <v>0.81079999999999997</v>
      </c>
      <c r="P2231" s="70">
        <f t="shared" si="173"/>
        <v>0.05</v>
      </c>
      <c r="Q2231" s="37">
        <f t="shared" si="174"/>
        <v>191.35</v>
      </c>
      <c r="R2231" s="36"/>
      <c r="S2231" s="37"/>
      <c r="U2231" s="36"/>
      <c r="V2231" s="37"/>
      <c r="W2231" s="40" t="s">
        <v>77</v>
      </c>
      <c r="X2231" s="39" t="s">
        <v>366</v>
      </c>
      <c r="Y2231" s="40" t="s">
        <v>5229</v>
      </c>
      <c r="Z2231" s="40" t="s">
        <v>2453</v>
      </c>
      <c r="AA2231" s="40" t="s">
        <v>516</v>
      </c>
      <c r="AB2231" s="51" t="s">
        <v>2477</v>
      </c>
      <c r="AC2231" s="40" t="s">
        <v>5785</v>
      </c>
      <c r="AD2231" s="59" t="s">
        <v>6313</v>
      </c>
    </row>
    <row r="2232" spans="1:30">
      <c r="A2232" s="15" t="str">
        <f t="shared" si="170"/>
        <v>2022-4</v>
      </c>
      <c r="B2232" s="40" t="s">
        <v>4951</v>
      </c>
      <c r="C2232" s="47">
        <v>44677</v>
      </c>
      <c r="D2232" s="40" t="s">
        <v>6063</v>
      </c>
      <c r="E2232" s="40" t="s">
        <v>6298</v>
      </c>
      <c r="F2232" s="40" t="s">
        <v>70</v>
      </c>
      <c r="G2232" s="40" t="s">
        <v>23</v>
      </c>
      <c r="H2232" s="40" t="s">
        <v>512</v>
      </c>
      <c r="I2232" s="15" t="str">
        <f t="shared" si="171"/>
        <v>MZQ</v>
      </c>
      <c r="J2232" s="52">
        <v>1010</v>
      </c>
      <c r="L2232" s="54">
        <f t="shared" si="172"/>
        <v>0</v>
      </c>
      <c r="M2232" s="56">
        <v>0.05</v>
      </c>
      <c r="N2232" s="50">
        <v>6.3509000000000002</v>
      </c>
      <c r="O2232" s="50">
        <v>0.81079999999999997</v>
      </c>
      <c r="P2232" s="70">
        <f t="shared" si="173"/>
        <v>0.05</v>
      </c>
      <c r="Q2232" s="37">
        <f t="shared" si="174"/>
        <v>50.5</v>
      </c>
      <c r="R2232" s="36"/>
      <c r="S2232" s="37"/>
      <c r="U2232" s="36"/>
      <c r="V2232" s="37"/>
      <c r="W2232" s="40" t="s">
        <v>77</v>
      </c>
      <c r="X2232" s="39" t="s">
        <v>366</v>
      </c>
      <c r="Y2232" s="40" t="s">
        <v>5233</v>
      </c>
      <c r="Z2232" s="40" t="s">
        <v>2453</v>
      </c>
      <c r="AA2232" s="40" t="s">
        <v>518</v>
      </c>
      <c r="AB2232" s="51" t="s">
        <v>2474</v>
      </c>
      <c r="AC2232" s="40" t="s">
        <v>5785</v>
      </c>
      <c r="AD2232" s="59" t="s">
        <v>6313</v>
      </c>
    </row>
    <row r="2233" spans="1:30">
      <c r="A2233" s="15" t="str">
        <f t="shared" si="170"/>
        <v>2022-4</v>
      </c>
      <c r="B2233" s="40" t="s">
        <v>4952</v>
      </c>
      <c r="C2233" s="47">
        <v>44677</v>
      </c>
      <c r="D2233" s="40" t="s">
        <v>6064</v>
      </c>
      <c r="E2233" s="40" t="s">
        <v>6298</v>
      </c>
      <c r="F2233" s="40" t="s">
        <v>70</v>
      </c>
      <c r="G2233" s="40" t="s">
        <v>23</v>
      </c>
      <c r="H2233" s="40" t="s">
        <v>512</v>
      </c>
      <c r="I2233" s="15" t="str">
        <f t="shared" si="171"/>
        <v>MZQ</v>
      </c>
      <c r="J2233" s="52">
        <v>1362</v>
      </c>
      <c r="L2233" s="54">
        <f t="shared" si="172"/>
        <v>0</v>
      </c>
      <c r="M2233" s="56">
        <v>0.05</v>
      </c>
      <c r="N2233" s="50">
        <v>6.3509000000000002</v>
      </c>
      <c r="O2233" s="50">
        <v>0.81079999999999997</v>
      </c>
      <c r="P2233" s="70">
        <f t="shared" si="173"/>
        <v>0.05</v>
      </c>
      <c r="Q2233" s="37">
        <f t="shared" si="174"/>
        <v>68.099999999999994</v>
      </c>
      <c r="R2233" s="36"/>
      <c r="S2233" s="37"/>
      <c r="U2233" s="36"/>
      <c r="V2233" s="37"/>
      <c r="W2233" s="40" t="s">
        <v>77</v>
      </c>
      <c r="X2233" s="39" t="s">
        <v>366</v>
      </c>
      <c r="Y2233" s="40" t="s">
        <v>5234</v>
      </c>
      <c r="Z2233" s="40" t="s">
        <v>2453</v>
      </c>
      <c r="AA2233" s="40" t="s">
        <v>518</v>
      </c>
      <c r="AB2233" s="51" t="s">
        <v>2474</v>
      </c>
      <c r="AC2233" s="40" t="s">
        <v>5785</v>
      </c>
      <c r="AD2233" s="59" t="s">
        <v>6313</v>
      </c>
    </row>
    <row r="2234" spans="1:30">
      <c r="A2234" s="15" t="str">
        <f t="shared" si="170"/>
        <v>2022-4</v>
      </c>
      <c r="B2234" s="40" t="s">
        <v>4953</v>
      </c>
      <c r="C2234" s="47">
        <v>44677</v>
      </c>
      <c r="D2234" s="40" t="s">
        <v>6065</v>
      </c>
      <c r="E2234" s="40" t="s">
        <v>6298</v>
      </c>
      <c r="F2234" s="40" t="s">
        <v>70</v>
      </c>
      <c r="G2234" s="40" t="s">
        <v>23</v>
      </c>
      <c r="H2234" s="40" t="s">
        <v>512</v>
      </c>
      <c r="I2234" s="15" t="str">
        <f t="shared" si="171"/>
        <v>MZQ</v>
      </c>
      <c r="J2234" s="52">
        <v>1665</v>
      </c>
      <c r="L2234" s="54">
        <f t="shared" si="172"/>
        <v>0</v>
      </c>
      <c r="M2234" s="56">
        <v>0.05</v>
      </c>
      <c r="N2234" s="50">
        <v>6.3509000000000002</v>
      </c>
      <c r="O2234" s="50">
        <v>0.81079999999999997</v>
      </c>
      <c r="P2234" s="70">
        <f t="shared" si="173"/>
        <v>0.05</v>
      </c>
      <c r="Q2234" s="37">
        <f t="shared" si="174"/>
        <v>83.25</v>
      </c>
      <c r="R2234" s="36"/>
      <c r="S2234" s="37"/>
      <c r="U2234" s="36"/>
      <c r="V2234" s="37"/>
      <c r="W2234" s="40" t="s">
        <v>77</v>
      </c>
      <c r="X2234" s="39" t="s">
        <v>366</v>
      </c>
      <c r="Y2234" s="40" t="s">
        <v>5235</v>
      </c>
      <c r="Z2234" s="40" t="s">
        <v>2453</v>
      </c>
      <c r="AA2234" s="40" t="s">
        <v>518</v>
      </c>
      <c r="AB2234" s="51" t="s">
        <v>2474</v>
      </c>
      <c r="AC2234" s="40" t="s">
        <v>5785</v>
      </c>
      <c r="AD2234" s="59" t="s">
        <v>6313</v>
      </c>
    </row>
    <row r="2235" spans="1:30">
      <c r="A2235" s="15" t="str">
        <f t="shared" si="170"/>
        <v>2022-4</v>
      </c>
      <c r="B2235" s="40" t="s">
        <v>4954</v>
      </c>
      <c r="C2235" s="47">
        <v>44677</v>
      </c>
      <c r="D2235" s="40" t="s">
        <v>6066</v>
      </c>
      <c r="E2235" s="40" t="s">
        <v>6298</v>
      </c>
      <c r="F2235" s="40" t="s">
        <v>70</v>
      </c>
      <c r="G2235" s="40" t="s">
        <v>23</v>
      </c>
      <c r="H2235" s="40" t="s">
        <v>512</v>
      </c>
      <c r="I2235" s="15" t="str">
        <f t="shared" si="171"/>
        <v>MZQ</v>
      </c>
      <c r="J2235" s="52">
        <v>1161</v>
      </c>
      <c r="L2235" s="54">
        <f t="shared" si="172"/>
        <v>0</v>
      </c>
      <c r="M2235" s="56">
        <v>0.05</v>
      </c>
      <c r="N2235" s="50">
        <v>6.3509000000000002</v>
      </c>
      <c r="O2235" s="50">
        <v>0.81079999999999997</v>
      </c>
      <c r="P2235" s="70">
        <f t="shared" si="173"/>
        <v>0.05</v>
      </c>
      <c r="Q2235" s="37">
        <f t="shared" si="174"/>
        <v>58.05</v>
      </c>
      <c r="R2235" s="36"/>
      <c r="S2235" s="37"/>
      <c r="U2235" s="36"/>
      <c r="V2235" s="37"/>
      <c r="W2235" s="40" t="s">
        <v>77</v>
      </c>
      <c r="X2235" s="39" t="s">
        <v>366</v>
      </c>
      <c r="Y2235" s="40" t="s">
        <v>5236</v>
      </c>
      <c r="Z2235" s="40" t="s">
        <v>2453</v>
      </c>
      <c r="AA2235" s="40" t="s">
        <v>518</v>
      </c>
      <c r="AB2235" s="51" t="s">
        <v>2474</v>
      </c>
      <c r="AC2235" s="40" t="s">
        <v>5785</v>
      </c>
      <c r="AD2235" s="59" t="s">
        <v>6313</v>
      </c>
    </row>
    <row r="2236" spans="1:30">
      <c r="A2236" s="15" t="str">
        <f t="shared" si="170"/>
        <v>2022-4</v>
      </c>
      <c r="B2236" s="40" t="s">
        <v>4955</v>
      </c>
      <c r="C2236" s="47">
        <v>44677</v>
      </c>
      <c r="D2236" s="40" t="s">
        <v>6067</v>
      </c>
      <c r="E2236" s="40" t="s">
        <v>6298</v>
      </c>
      <c r="F2236" s="40" t="s">
        <v>70</v>
      </c>
      <c r="G2236" s="40" t="s">
        <v>23</v>
      </c>
      <c r="H2236" s="40" t="s">
        <v>512</v>
      </c>
      <c r="I2236" s="15" t="str">
        <f t="shared" si="171"/>
        <v>MZQ</v>
      </c>
      <c r="J2236" s="52">
        <v>1312</v>
      </c>
      <c r="L2236" s="54">
        <f t="shared" si="172"/>
        <v>0</v>
      </c>
      <c r="M2236" s="56">
        <v>0.05</v>
      </c>
      <c r="N2236" s="50">
        <v>6.3509000000000002</v>
      </c>
      <c r="O2236" s="50">
        <v>0.81079999999999997</v>
      </c>
      <c r="P2236" s="70">
        <f t="shared" si="173"/>
        <v>0.05</v>
      </c>
      <c r="Q2236" s="37">
        <f t="shared" si="174"/>
        <v>65.599999999999994</v>
      </c>
      <c r="R2236" s="36"/>
      <c r="S2236" s="37"/>
      <c r="U2236" s="36"/>
      <c r="V2236" s="37"/>
      <c r="W2236" s="40" t="s">
        <v>77</v>
      </c>
      <c r="X2236" s="39" t="s">
        <v>366</v>
      </c>
      <c r="Y2236" s="40" t="s">
        <v>5237</v>
      </c>
      <c r="Z2236" s="40" t="s">
        <v>2453</v>
      </c>
      <c r="AA2236" s="40" t="s">
        <v>518</v>
      </c>
      <c r="AB2236" s="51" t="s">
        <v>2474</v>
      </c>
      <c r="AC2236" s="40" t="s">
        <v>5785</v>
      </c>
      <c r="AD2236" s="59" t="s">
        <v>6313</v>
      </c>
    </row>
    <row r="2237" spans="1:30">
      <c r="A2237" s="15" t="str">
        <f t="shared" si="170"/>
        <v>2022-4</v>
      </c>
      <c r="B2237" s="40" t="s">
        <v>4956</v>
      </c>
      <c r="C2237" s="47">
        <v>44677</v>
      </c>
      <c r="D2237" s="40" t="s">
        <v>6068</v>
      </c>
      <c r="E2237" s="40" t="s">
        <v>6298</v>
      </c>
      <c r="F2237" s="40" t="s">
        <v>70</v>
      </c>
      <c r="G2237" s="40" t="s">
        <v>23</v>
      </c>
      <c r="H2237" s="40" t="s">
        <v>512</v>
      </c>
      <c r="I2237" s="15" t="str">
        <f t="shared" si="171"/>
        <v>MZQ</v>
      </c>
      <c r="J2237" s="52">
        <v>1109</v>
      </c>
      <c r="L2237" s="54">
        <f t="shared" si="172"/>
        <v>0</v>
      </c>
      <c r="M2237" s="56">
        <v>0.05</v>
      </c>
      <c r="N2237" s="50">
        <v>6.3509000000000002</v>
      </c>
      <c r="O2237" s="50">
        <v>0.81079999999999997</v>
      </c>
      <c r="P2237" s="70">
        <f t="shared" si="173"/>
        <v>0.05</v>
      </c>
      <c r="Q2237" s="37">
        <f t="shared" si="174"/>
        <v>55.45</v>
      </c>
      <c r="R2237" s="36"/>
      <c r="S2237" s="37"/>
      <c r="U2237" s="36"/>
      <c r="V2237" s="37"/>
      <c r="W2237" s="40" t="s">
        <v>77</v>
      </c>
      <c r="X2237" s="39" t="s">
        <v>366</v>
      </c>
      <c r="Y2237" s="40" t="s">
        <v>5238</v>
      </c>
      <c r="Z2237" s="40" t="s">
        <v>2453</v>
      </c>
      <c r="AA2237" s="40" t="s">
        <v>518</v>
      </c>
      <c r="AB2237" s="51" t="s">
        <v>2474</v>
      </c>
      <c r="AC2237" s="40" t="s">
        <v>5799</v>
      </c>
      <c r="AD2237" s="59" t="s">
        <v>6313</v>
      </c>
    </row>
    <row r="2238" spans="1:30">
      <c r="A2238" s="15" t="str">
        <f t="shared" si="170"/>
        <v>2022-4</v>
      </c>
      <c r="B2238" s="40" t="s">
        <v>4957</v>
      </c>
      <c r="C2238" s="47">
        <v>44677</v>
      </c>
      <c r="D2238" s="40" t="s">
        <v>6069</v>
      </c>
      <c r="E2238" s="40" t="s">
        <v>6298</v>
      </c>
      <c r="F2238" s="40" t="s">
        <v>70</v>
      </c>
      <c r="G2238" s="40" t="s">
        <v>23</v>
      </c>
      <c r="H2238" s="40" t="s">
        <v>512</v>
      </c>
      <c r="I2238" s="15" t="str">
        <f t="shared" si="171"/>
        <v>MZQ</v>
      </c>
      <c r="J2238" s="52">
        <v>756</v>
      </c>
      <c r="L2238" s="54">
        <f t="shared" si="172"/>
        <v>0</v>
      </c>
      <c r="M2238" s="56">
        <v>0.05</v>
      </c>
      <c r="N2238" s="50">
        <v>6.3509000000000002</v>
      </c>
      <c r="O2238" s="50">
        <v>0.81079999999999997</v>
      </c>
      <c r="P2238" s="70">
        <f t="shared" si="173"/>
        <v>0.05</v>
      </c>
      <c r="Q2238" s="37">
        <f t="shared" si="174"/>
        <v>37.799999999999997</v>
      </c>
      <c r="R2238" s="36"/>
      <c r="S2238" s="37"/>
      <c r="U2238" s="36"/>
      <c r="V2238" s="37"/>
      <c r="W2238" s="40" t="s">
        <v>77</v>
      </c>
      <c r="X2238" s="39" t="s">
        <v>366</v>
      </c>
      <c r="Y2238" s="40" t="s">
        <v>5239</v>
      </c>
      <c r="Z2238" s="40" t="s">
        <v>2453</v>
      </c>
      <c r="AA2238" s="40" t="s">
        <v>518</v>
      </c>
      <c r="AB2238" s="51" t="s">
        <v>2474</v>
      </c>
      <c r="AC2238" s="40" t="s">
        <v>5799</v>
      </c>
      <c r="AD2238" s="59" t="s">
        <v>6313</v>
      </c>
    </row>
    <row r="2239" spans="1:30">
      <c r="A2239" s="15" t="str">
        <f t="shared" si="170"/>
        <v>2022-4</v>
      </c>
      <c r="B2239" s="40" t="s">
        <v>4958</v>
      </c>
      <c r="C2239" s="47">
        <v>44677</v>
      </c>
      <c r="D2239" s="40" t="s">
        <v>6070</v>
      </c>
      <c r="E2239" s="40" t="s">
        <v>6298</v>
      </c>
      <c r="F2239" s="40" t="s">
        <v>70</v>
      </c>
      <c r="G2239" s="40" t="s">
        <v>23</v>
      </c>
      <c r="H2239" s="40" t="s">
        <v>512</v>
      </c>
      <c r="I2239" s="15" t="str">
        <f t="shared" si="171"/>
        <v>MZQ</v>
      </c>
      <c r="J2239" s="52">
        <v>1010</v>
      </c>
      <c r="L2239" s="54">
        <f t="shared" si="172"/>
        <v>0</v>
      </c>
      <c r="M2239" s="56">
        <v>0.05</v>
      </c>
      <c r="N2239" s="50">
        <v>6.3509000000000002</v>
      </c>
      <c r="O2239" s="50">
        <v>0.81079999999999997</v>
      </c>
      <c r="P2239" s="70">
        <f t="shared" si="173"/>
        <v>0.05</v>
      </c>
      <c r="Q2239" s="37">
        <f t="shared" si="174"/>
        <v>50.5</v>
      </c>
      <c r="R2239" s="36"/>
      <c r="S2239" s="37"/>
      <c r="U2239" s="36"/>
      <c r="V2239" s="37"/>
      <c r="W2239" s="40" t="s">
        <v>77</v>
      </c>
      <c r="X2239" s="39" t="s">
        <v>366</v>
      </c>
      <c r="Y2239" s="40" t="s">
        <v>5240</v>
      </c>
      <c r="Z2239" s="40" t="s">
        <v>2453</v>
      </c>
      <c r="AA2239" s="40" t="s">
        <v>518</v>
      </c>
      <c r="AB2239" s="51" t="s">
        <v>2474</v>
      </c>
      <c r="AC2239" s="40" t="s">
        <v>5799</v>
      </c>
      <c r="AD2239" s="59" t="s">
        <v>6313</v>
      </c>
    </row>
    <row r="2240" spans="1:30">
      <c r="A2240" s="15" t="str">
        <f t="shared" si="170"/>
        <v>2022-4</v>
      </c>
      <c r="B2240" s="40" t="s">
        <v>4959</v>
      </c>
      <c r="C2240" s="47">
        <v>44677</v>
      </c>
      <c r="D2240" s="40" t="s">
        <v>6071</v>
      </c>
      <c r="E2240" s="40" t="s">
        <v>6298</v>
      </c>
      <c r="F2240" s="40" t="s">
        <v>70</v>
      </c>
      <c r="G2240" s="40" t="s">
        <v>23</v>
      </c>
      <c r="H2240" s="40" t="s">
        <v>512</v>
      </c>
      <c r="I2240" s="15" t="str">
        <f t="shared" si="171"/>
        <v>MZQ</v>
      </c>
      <c r="J2240" s="52">
        <v>2424</v>
      </c>
      <c r="L2240" s="54">
        <f t="shared" si="172"/>
        <v>0</v>
      </c>
      <c r="M2240" s="56">
        <v>0.05</v>
      </c>
      <c r="N2240" s="50">
        <v>6.3509000000000002</v>
      </c>
      <c r="O2240" s="50">
        <v>0.81079999999999997</v>
      </c>
      <c r="P2240" s="70">
        <f t="shared" si="173"/>
        <v>0.05</v>
      </c>
      <c r="Q2240" s="37">
        <f t="shared" si="174"/>
        <v>121.2</v>
      </c>
      <c r="R2240" s="36"/>
      <c r="S2240" s="37"/>
      <c r="U2240" s="36"/>
      <c r="V2240" s="37"/>
      <c r="W2240" s="40" t="s">
        <v>77</v>
      </c>
      <c r="X2240" s="39" t="s">
        <v>366</v>
      </c>
      <c r="Y2240" s="40" t="s">
        <v>5241</v>
      </c>
      <c r="Z2240" s="40" t="s">
        <v>2453</v>
      </c>
      <c r="AA2240" s="40" t="s">
        <v>518</v>
      </c>
      <c r="AB2240" s="51" t="s">
        <v>2474</v>
      </c>
      <c r="AC2240" s="40" t="s">
        <v>5799</v>
      </c>
      <c r="AD2240" s="59" t="s">
        <v>6313</v>
      </c>
    </row>
    <row r="2241" spans="1:30">
      <c r="A2241" s="15" t="str">
        <f t="shared" si="170"/>
        <v>2022-4</v>
      </c>
      <c r="B2241" s="40" t="s">
        <v>4960</v>
      </c>
      <c r="C2241" s="47">
        <v>44677</v>
      </c>
      <c r="D2241" s="40" t="s">
        <v>6072</v>
      </c>
      <c r="E2241" s="40" t="s">
        <v>6298</v>
      </c>
      <c r="F2241" s="40" t="s">
        <v>70</v>
      </c>
      <c r="G2241" s="40" t="s">
        <v>23</v>
      </c>
      <c r="H2241" s="40" t="s">
        <v>512</v>
      </c>
      <c r="I2241" s="15" t="str">
        <f t="shared" si="171"/>
        <v>MZQ</v>
      </c>
      <c r="J2241" s="52">
        <v>1515</v>
      </c>
      <c r="L2241" s="54">
        <f t="shared" si="172"/>
        <v>0</v>
      </c>
      <c r="M2241" s="56">
        <v>0.05</v>
      </c>
      <c r="N2241" s="50">
        <v>6.3509000000000002</v>
      </c>
      <c r="O2241" s="50">
        <v>0.81079999999999997</v>
      </c>
      <c r="P2241" s="70">
        <f t="shared" si="173"/>
        <v>0.05</v>
      </c>
      <c r="Q2241" s="37">
        <f t="shared" si="174"/>
        <v>75.75</v>
      </c>
      <c r="R2241" s="36"/>
      <c r="S2241" s="37"/>
      <c r="U2241" s="36"/>
      <c r="V2241" s="37"/>
      <c r="W2241" s="40" t="s">
        <v>77</v>
      </c>
      <c r="X2241" s="39" t="s">
        <v>366</v>
      </c>
      <c r="Y2241" s="40" t="s">
        <v>5242</v>
      </c>
      <c r="Z2241" s="40" t="s">
        <v>2453</v>
      </c>
      <c r="AA2241" s="40" t="s">
        <v>518</v>
      </c>
      <c r="AB2241" s="51" t="s">
        <v>2474</v>
      </c>
      <c r="AC2241" s="40" t="s">
        <v>5799</v>
      </c>
      <c r="AD2241" s="59" t="s">
        <v>6313</v>
      </c>
    </row>
    <row r="2242" spans="1:30">
      <c r="A2242" s="15" t="str">
        <f t="shared" ref="A2242:A2305" si="175">+TEXT(C2242,"YYYY")&amp;"-"&amp;TEXT(C2242,"M")</f>
        <v>2022-4</v>
      </c>
      <c r="B2242" s="40" t="s">
        <v>988</v>
      </c>
      <c r="C2242" s="47">
        <v>44677</v>
      </c>
      <c r="D2242" s="40" t="s">
        <v>989</v>
      </c>
      <c r="E2242" s="40" t="s">
        <v>6298</v>
      </c>
      <c r="F2242" s="40" t="s">
        <v>70</v>
      </c>
      <c r="G2242" s="40" t="s">
        <v>23</v>
      </c>
      <c r="H2242" s="40" t="s">
        <v>512</v>
      </c>
      <c r="I2242" s="15" t="str">
        <f t="shared" ref="I2242:I2305" si="176">+IF(X2242="CNY","MZQ","MHK")</f>
        <v>MZQ</v>
      </c>
      <c r="J2242" s="52">
        <v>2802</v>
      </c>
      <c r="L2242" s="54">
        <f t="shared" ref="L2242:L2305" si="177">+ROUND(K2242*J2242,2)</f>
        <v>0</v>
      </c>
      <c r="M2242" s="56">
        <v>0.05</v>
      </c>
      <c r="N2242" s="50">
        <v>6.3509000000000002</v>
      </c>
      <c r="O2242" s="50">
        <v>0.81079999999999997</v>
      </c>
      <c r="P2242" s="70">
        <f t="shared" ref="P2242:P2305" si="178">ROUND(IF(AND(X2242="USD"),M2242*N2242,IF(AND(X2242="HKD"),M2242*O2242,M2242)),4)</f>
        <v>0.05</v>
      </c>
      <c r="Q2242" s="37">
        <f t="shared" ref="Q2242:Q2305" si="179">+ROUND(P2242*J2242,2)</f>
        <v>140.1</v>
      </c>
      <c r="R2242" s="36"/>
      <c r="S2242" s="37"/>
      <c r="U2242" s="36"/>
      <c r="V2242" s="37"/>
      <c r="W2242" s="40" t="s">
        <v>77</v>
      </c>
      <c r="X2242" s="39" t="s">
        <v>366</v>
      </c>
      <c r="Y2242" s="40" t="s">
        <v>5243</v>
      </c>
      <c r="Z2242" s="40" t="s">
        <v>2453</v>
      </c>
      <c r="AA2242" s="40" t="s">
        <v>518</v>
      </c>
      <c r="AB2242" s="51" t="s">
        <v>2474</v>
      </c>
      <c r="AC2242" s="40" t="s">
        <v>5799</v>
      </c>
      <c r="AD2242" s="59" t="s">
        <v>6313</v>
      </c>
    </row>
    <row r="2243" spans="1:30">
      <c r="A2243" s="15" t="str">
        <f t="shared" si="175"/>
        <v>2022-4</v>
      </c>
      <c r="B2243" s="40" t="s">
        <v>992</v>
      </c>
      <c r="C2243" s="47">
        <v>44677</v>
      </c>
      <c r="D2243" s="40" t="s">
        <v>993</v>
      </c>
      <c r="E2243" s="40" t="s">
        <v>6298</v>
      </c>
      <c r="F2243" s="40" t="s">
        <v>70</v>
      </c>
      <c r="G2243" s="40" t="s">
        <v>23</v>
      </c>
      <c r="H2243" s="40" t="s">
        <v>512</v>
      </c>
      <c r="I2243" s="15" t="str">
        <f t="shared" si="176"/>
        <v>MZQ</v>
      </c>
      <c r="J2243" s="52">
        <v>2775</v>
      </c>
      <c r="L2243" s="54">
        <f t="shared" si="177"/>
        <v>0</v>
      </c>
      <c r="M2243" s="56">
        <v>0.05</v>
      </c>
      <c r="N2243" s="50">
        <v>6.3509000000000002</v>
      </c>
      <c r="O2243" s="50">
        <v>0.81079999999999997</v>
      </c>
      <c r="P2243" s="70">
        <f t="shared" si="178"/>
        <v>0.05</v>
      </c>
      <c r="Q2243" s="37">
        <f t="shared" si="179"/>
        <v>138.75</v>
      </c>
      <c r="R2243" s="36"/>
      <c r="S2243" s="37"/>
      <c r="U2243" s="36"/>
      <c r="V2243" s="37"/>
      <c r="W2243" s="40" t="s">
        <v>77</v>
      </c>
      <c r="X2243" s="39" t="s">
        <v>366</v>
      </c>
      <c r="Y2243" s="40" t="s">
        <v>5244</v>
      </c>
      <c r="Z2243" s="40" t="s">
        <v>2453</v>
      </c>
      <c r="AA2243" s="40" t="s">
        <v>518</v>
      </c>
      <c r="AB2243" s="51" t="s">
        <v>2474</v>
      </c>
      <c r="AC2243" s="40" t="s">
        <v>5799</v>
      </c>
      <c r="AD2243" s="59" t="s">
        <v>6313</v>
      </c>
    </row>
    <row r="2244" spans="1:30">
      <c r="A2244" s="15" t="str">
        <f t="shared" si="175"/>
        <v>2022-4</v>
      </c>
      <c r="B2244" s="40" t="s">
        <v>1179</v>
      </c>
      <c r="C2244" s="47">
        <v>44677</v>
      </c>
      <c r="D2244" s="40" t="s">
        <v>1195</v>
      </c>
      <c r="E2244" s="40" t="s">
        <v>6298</v>
      </c>
      <c r="F2244" s="40" t="s">
        <v>70</v>
      </c>
      <c r="G2244" s="40" t="s">
        <v>23</v>
      </c>
      <c r="H2244" s="40" t="s">
        <v>512</v>
      </c>
      <c r="I2244" s="15" t="str">
        <f t="shared" si="176"/>
        <v>MZQ</v>
      </c>
      <c r="J2244" s="52">
        <v>3030</v>
      </c>
      <c r="L2244" s="54">
        <f t="shared" si="177"/>
        <v>0</v>
      </c>
      <c r="M2244" s="56">
        <v>0.05</v>
      </c>
      <c r="N2244" s="50">
        <v>6.3509000000000002</v>
      </c>
      <c r="O2244" s="50">
        <v>0.81079999999999997</v>
      </c>
      <c r="P2244" s="70">
        <f t="shared" si="178"/>
        <v>0.05</v>
      </c>
      <c r="Q2244" s="37">
        <f t="shared" si="179"/>
        <v>151.5</v>
      </c>
      <c r="R2244" s="36"/>
      <c r="S2244" s="37"/>
      <c r="U2244" s="36"/>
      <c r="V2244" s="37"/>
      <c r="W2244" s="40" t="s">
        <v>77</v>
      </c>
      <c r="X2244" s="39" t="s">
        <v>366</v>
      </c>
      <c r="Y2244" s="40" t="s">
        <v>5245</v>
      </c>
      <c r="Z2244" s="40" t="s">
        <v>2453</v>
      </c>
      <c r="AA2244" s="40" t="s">
        <v>517</v>
      </c>
      <c r="AB2244" s="51" t="s">
        <v>2475</v>
      </c>
      <c r="AC2244" s="40" t="s">
        <v>5799</v>
      </c>
      <c r="AD2244" s="59" t="s">
        <v>6313</v>
      </c>
    </row>
    <row r="2245" spans="1:30">
      <c r="A2245" s="15" t="str">
        <f t="shared" si="175"/>
        <v>2022-4</v>
      </c>
      <c r="B2245" s="40" t="s">
        <v>4961</v>
      </c>
      <c r="C2245" s="47">
        <v>44677</v>
      </c>
      <c r="D2245" s="40" t="s">
        <v>6073</v>
      </c>
      <c r="E2245" s="40" t="s">
        <v>6298</v>
      </c>
      <c r="F2245" s="40" t="s">
        <v>70</v>
      </c>
      <c r="G2245" s="40" t="s">
        <v>23</v>
      </c>
      <c r="H2245" s="40" t="s">
        <v>512</v>
      </c>
      <c r="I2245" s="15" t="str">
        <f t="shared" si="176"/>
        <v>MZQ</v>
      </c>
      <c r="J2245" s="52">
        <v>1040</v>
      </c>
      <c r="L2245" s="54">
        <f t="shared" si="177"/>
        <v>0</v>
      </c>
      <c r="M2245" s="56">
        <v>0.05</v>
      </c>
      <c r="N2245" s="50">
        <v>6.3509000000000002</v>
      </c>
      <c r="O2245" s="50">
        <v>0.81079999999999997</v>
      </c>
      <c r="P2245" s="70">
        <f t="shared" si="178"/>
        <v>0.05</v>
      </c>
      <c r="Q2245" s="37">
        <f t="shared" si="179"/>
        <v>52</v>
      </c>
      <c r="R2245" s="36"/>
      <c r="S2245" s="37"/>
      <c r="U2245" s="36"/>
      <c r="V2245" s="37"/>
      <c r="W2245" s="40" t="s">
        <v>77</v>
      </c>
      <c r="X2245" s="39" t="s">
        <v>366</v>
      </c>
      <c r="Y2245" s="40" t="s">
        <v>5246</v>
      </c>
      <c r="Z2245" s="40" t="s">
        <v>2453</v>
      </c>
      <c r="AA2245" s="40" t="s">
        <v>516</v>
      </c>
      <c r="AB2245" s="51" t="s">
        <v>2477</v>
      </c>
      <c r="AC2245" s="40" t="s">
        <v>5787</v>
      </c>
      <c r="AD2245" s="59" t="s">
        <v>6313</v>
      </c>
    </row>
    <row r="2246" spans="1:30">
      <c r="A2246" s="15" t="str">
        <f t="shared" si="175"/>
        <v>2022-4</v>
      </c>
      <c r="B2246" s="40" t="s">
        <v>4962</v>
      </c>
      <c r="C2246" s="47">
        <v>44677</v>
      </c>
      <c r="D2246" s="40" t="s">
        <v>6074</v>
      </c>
      <c r="E2246" s="40" t="s">
        <v>6298</v>
      </c>
      <c r="F2246" s="40" t="s">
        <v>70</v>
      </c>
      <c r="G2246" s="40" t="s">
        <v>23</v>
      </c>
      <c r="H2246" s="40" t="s">
        <v>512</v>
      </c>
      <c r="I2246" s="15" t="str">
        <f t="shared" si="176"/>
        <v>MZQ</v>
      </c>
      <c r="J2246" s="52">
        <v>2020</v>
      </c>
      <c r="L2246" s="54">
        <f t="shared" si="177"/>
        <v>0</v>
      </c>
      <c r="M2246" s="56">
        <v>0.05</v>
      </c>
      <c r="N2246" s="50">
        <v>6.3509000000000002</v>
      </c>
      <c r="O2246" s="50">
        <v>0.81079999999999997</v>
      </c>
      <c r="P2246" s="70">
        <f t="shared" si="178"/>
        <v>0.05</v>
      </c>
      <c r="Q2246" s="37">
        <f t="shared" si="179"/>
        <v>101</v>
      </c>
      <c r="R2246" s="36"/>
      <c r="S2246" s="37"/>
      <c r="U2246" s="36"/>
      <c r="V2246" s="37"/>
      <c r="W2246" s="40" t="s">
        <v>77</v>
      </c>
      <c r="X2246" s="39" t="s">
        <v>366</v>
      </c>
      <c r="Y2246" s="40" t="s">
        <v>5247</v>
      </c>
      <c r="Z2246" s="40" t="s">
        <v>2453</v>
      </c>
      <c r="AA2246" s="40" t="s">
        <v>516</v>
      </c>
      <c r="AB2246" s="51" t="s">
        <v>2477</v>
      </c>
      <c r="AC2246" s="40" t="s">
        <v>5787</v>
      </c>
      <c r="AD2246" s="59" t="s">
        <v>6313</v>
      </c>
    </row>
    <row r="2247" spans="1:30">
      <c r="A2247" s="15" t="str">
        <f t="shared" si="175"/>
        <v>2022-4</v>
      </c>
      <c r="B2247" s="40" t="s">
        <v>329</v>
      </c>
      <c r="C2247" s="47">
        <v>44677</v>
      </c>
      <c r="D2247" s="40" t="s">
        <v>330</v>
      </c>
      <c r="E2247" s="40" t="s">
        <v>6298</v>
      </c>
      <c r="F2247" s="40" t="s">
        <v>70</v>
      </c>
      <c r="G2247" s="40" t="s">
        <v>23</v>
      </c>
      <c r="H2247" s="40" t="s">
        <v>512</v>
      </c>
      <c r="I2247" s="15" t="str">
        <f t="shared" si="176"/>
        <v>MZQ</v>
      </c>
      <c r="J2247" s="52">
        <v>4166</v>
      </c>
      <c r="L2247" s="54">
        <f t="shared" si="177"/>
        <v>0</v>
      </c>
      <c r="M2247" s="56">
        <v>0.05</v>
      </c>
      <c r="N2247" s="50">
        <v>6.3509000000000002</v>
      </c>
      <c r="O2247" s="50">
        <v>0.81079999999999997</v>
      </c>
      <c r="P2247" s="70">
        <f t="shared" si="178"/>
        <v>0.05</v>
      </c>
      <c r="Q2247" s="37">
        <f t="shared" si="179"/>
        <v>208.3</v>
      </c>
      <c r="R2247" s="36"/>
      <c r="S2247" s="37"/>
      <c r="U2247" s="36"/>
      <c r="V2247" s="37"/>
      <c r="W2247" s="40" t="s">
        <v>77</v>
      </c>
      <c r="X2247" s="39" t="s">
        <v>366</v>
      </c>
      <c r="Y2247" s="40" t="s">
        <v>5250</v>
      </c>
      <c r="Z2247" s="40" t="s">
        <v>2453</v>
      </c>
      <c r="AA2247" s="40" t="s">
        <v>517</v>
      </c>
      <c r="AB2247" s="51" t="s">
        <v>2475</v>
      </c>
      <c r="AC2247" s="40" t="s">
        <v>5801</v>
      </c>
      <c r="AD2247" s="59" t="s">
        <v>6313</v>
      </c>
    </row>
    <row r="2248" spans="1:30">
      <c r="A2248" s="15" t="str">
        <f t="shared" si="175"/>
        <v>2022-4</v>
      </c>
      <c r="B2248" s="40" t="s">
        <v>4964</v>
      </c>
      <c r="C2248" s="47">
        <v>44669</v>
      </c>
      <c r="D2248" s="40" t="s">
        <v>6076</v>
      </c>
      <c r="E2248" s="40" t="s">
        <v>6298</v>
      </c>
      <c r="F2248" s="40" t="s">
        <v>70</v>
      </c>
      <c r="G2248" s="40" t="s">
        <v>23</v>
      </c>
      <c r="H2248" s="40" t="s">
        <v>512</v>
      </c>
      <c r="I2248" s="15" t="str">
        <f t="shared" si="176"/>
        <v>MZQ</v>
      </c>
      <c r="J2248" s="52">
        <v>505</v>
      </c>
      <c r="L2248" s="54">
        <f t="shared" si="177"/>
        <v>0</v>
      </c>
      <c r="M2248" s="56">
        <v>0.05</v>
      </c>
      <c r="N2248" s="50">
        <v>6.3509000000000002</v>
      </c>
      <c r="O2248" s="50">
        <v>0.81079999999999997</v>
      </c>
      <c r="P2248" s="70">
        <f t="shared" si="178"/>
        <v>0.05</v>
      </c>
      <c r="Q2248" s="37">
        <f t="shared" si="179"/>
        <v>25.25</v>
      </c>
      <c r="R2248" s="36"/>
      <c r="S2248" s="37"/>
      <c r="U2248" s="36"/>
      <c r="V2248" s="37"/>
      <c r="W2248" s="40" t="s">
        <v>77</v>
      </c>
      <c r="X2248" s="39" t="s">
        <v>366</v>
      </c>
      <c r="Y2248" s="40" t="s">
        <v>5249</v>
      </c>
      <c r="Z2248" s="40" t="s">
        <v>2453</v>
      </c>
      <c r="AA2248" s="40" t="s">
        <v>518</v>
      </c>
      <c r="AB2248" s="51" t="s">
        <v>2474</v>
      </c>
      <c r="AC2248" s="40" t="s">
        <v>5800</v>
      </c>
      <c r="AD2248" s="59" t="s">
        <v>6313</v>
      </c>
    </row>
    <row r="2249" spans="1:30">
      <c r="A2249" s="15" t="str">
        <f t="shared" si="175"/>
        <v>2022-4</v>
      </c>
      <c r="B2249" s="40" t="s">
        <v>4949</v>
      </c>
      <c r="C2249" s="47">
        <v>44663</v>
      </c>
      <c r="D2249" s="40" t="s">
        <v>6061</v>
      </c>
      <c r="E2249" s="40" t="s">
        <v>6298</v>
      </c>
      <c r="F2249" s="40" t="s">
        <v>70</v>
      </c>
      <c r="G2249" s="40" t="s">
        <v>23</v>
      </c>
      <c r="H2249" s="40" t="s">
        <v>512</v>
      </c>
      <c r="I2249" s="15" t="str">
        <f t="shared" si="176"/>
        <v>MZQ</v>
      </c>
      <c r="J2249" s="52">
        <v>1010</v>
      </c>
      <c r="L2249" s="54">
        <f t="shared" si="177"/>
        <v>0</v>
      </c>
      <c r="M2249" s="56">
        <v>0.05</v>
      </c>
      <c r="N2249" s="50">
        <v>6.3509000000000002</v>
      </c>
      <c r="O2249" s="50">
        <v>0.81079999999999997</v>
      </c>
      <c r="P2249" s="70">
        <f t="shared" si="178"/>
        <v>0.05</v>
      </c>
      <c r="Q2249" s="37">
        <f t="shared" si="179"/>
        <v>50.5</v>
      </c>
      <c r="R2249" s="36"/>
      <c r="S2249" s="37"/>
      <c r="U2249" s="36"/>
      <c r="V2249" s="37"/>
      <c r="W2249" s="40" t="s">
        <v>77</v>
      </c>
      <c r="X2249" s="39" t="s">
        <v>366</v>
      </c>
      <c r="Y2249" s="40" t="s">
        <v>5227</v>
      </c>
      <c r="Z2249" s="40" t="s">
        <v>2453</v>
      </c>
      <c r="AA2249" s="40" t="s">
        <v>518</v>
      </c>
      <c r="AB2249" s="51" t="s">
        <v>2474</v>
      </c>
      <c r="AC2249" s="40" t="s">
        <v>5786</v>
      </c>
      <c r="AD2249" s="59" t="s">
        <v>6313</v>
      </c>
    </row>
    <row r="2250" spans="1:30">
      <c r="A2250" s="15" t="str">
        <f t="shared" si="175"/>
        <v>2022-4</v>
      </c>
      <c r="B2250" s="40" t="s">
        <v>741</v>
      </c>
      <c r="C2250" s="47">
        <v>44663</v>
      </c>
      <c r="D2250" s="40" t="s">
        <v>742</v>
      </c>
      <c r="E2250" s="40" t="s">
        <v>6298</v>
      </c>
      <c r="F2250" s="40" t="s">
        <v>70</v>
      </c>
      <c r="G2250" s="40" t="s">
        <v>23</v>
      </c>
      <c r="H2250" s="40" t="s">
        <v>512</v>
      </c>
      <c r="I2250" s="15" t="str">
        <f t="shared" si="176"/>
        <v>MZQ</v>
      </c>
      <c r="J2250" s="52">
        <v>1010</v>
      </c>
      <c r="L2250" s="54">
        <f t="shared" si="177"/>
        <v>0</v>
      </c>
      <c r="M2250" s="56">
        <v>0.05</v>
      </c>
      <c r="N2250" s="50">
        <v>6.3509000000000002</v>
      </c>
      <c r="O2250" s="50">
        <v>0.81079999999999997</v>
      </c>
      <c r="P2250" s="70">
        <f t="shared" si="178"/>
        <v>0.05</v>
      </c>
      <c r="Q2250" s="37">
        <f t="shared" si="179"/>
        <v>50.5</v>
      </c>
      <c r="R2250" s="36"/>
      <c r="S2250" s="37"/>
      <c r="U2250" s="36"/>
      <c r="V2250" s="37"/>
      <c r="W2250" s="40" t="s">
        <v>77</v>
      </c>
      <c r="X2250" s="39" t="s">
        <v>366</v>
      </c>
      <c r="Y2250" s="40" t="s">
        <v>5228</v>
      </c>
      <c r="Z2250" s="40" t="s">
        <v>2453</v>
      </c>
      <c r="AA2250" s="40" t="s">
        <v>516</v>
      </c>
      <c r="AB2250" s="51" t="s">
        <v>2477</v>
      </c>
      <c r="AC2250" s="40" t="s">
        <v>5786</v>
      </c>
      <c r="AD2250" s="59" t="s">
        <v>6313</v>
      </c>
    </row>
    <row r="2251" spans="1:30">
      <c r="A2251" s="15" t="str">
        <f t="shared" si="175"/>
        <v>2022-4</v>
      </c>
      <c r="B2251" s="40" t="s">
        <v>327</v>
      </c>
      <c r="C2251" s="47">
        <v>44663</v>
      </c>
      <c r="D2251" s="40" t="s">
        <v>328</v>
      </c>
      <c r="E2251" s="40" t="s">
        <v>6298</v>
      </c>
      <c r="F2251" s="40" t="s">
        <v>70</v>
      </c>
      <c r="G2251" s="40" t="s">
        <v>23</v>
      </c>
      <c r="H2251" s="40" t="s">
        <v>512</v>
      </c>
      <c r="I2251" s="15" t="str">
        <f t="shared" si="176"/>
        <v>MZQ</v>
      </c>
      <c r="J2251" s="52">
        <v>1893</v>
      </c>
      <c r="L2251" s="54">
        <f t="shared" si="177"/>
        <v>0</v>
      </c>
      <c r="M2251" s="56">
        <v>0.05</v>
      </c>
      <c r="N2251" s="50">
        <v>6.3509000000000002</v>
      </c>
      <c r="O2251" s="50">
        <v>0.81079999999999997</v>
      </c>
      <c r="P2251" s="70">
        <f t="shared" si="178"/>
        <v>0.05</v>
      </c>
      <c r="Q2251" s="37">
        <f t="shared" si="179"/>
        <v>94.65</v>
      </c>
      <c r="R2251" s="36"/>
      <c r="S2251" s="37"/>
      <c r="U2251" s="36"/>
      <c r="V2251" s="37"/>
      <c r="W2251" s="40" t="s">
        <v>77</v>
      </c>
      <c r="X2251" s="39" t="s">
        <v>366</v>
      </c>
      <c r="Y2251" s="40" t="s">
        <v>5230</v>
      </c>
      <c r="Z2251" s="40" t="s">
        <v>2453</v>
      </c>
      <c r="AA2251" s="40" t="s">
        <v>517</v>
      </c>
      <c r="AB2251" s="51" t="s">
        <v>2475</v>
      </c>
      <c r="AC2251" s="40" t="s">
        <v>5798</v>
      </c>
      <c r="AD2251" s="59" t="s">
        <v>6313</v>
      </c>
    </row>
    <row r="2252" spans="1:30">
      <c r="A2252" s="15" t="str">
        <f t="shared" si="175"/>
        <v>2022-4</v>
      </c>
      <c r="B2252" s="40" t="s">
        <v>2584</v>
      </c>
      <c r="C2252" s="47">
        <v>44663</v>
      </c>
      <c r="D2252" s="40" t="s">
        <v>2585</v>
      </c>
      <c r="E2252" s="40" t="s">
        <v>6298</v>
      </c>
      <c r="F2252" s="40" t="s">
        <v>70</v>
      </c>
      <c r="G2252" s="40" t="s">
        <v>23</v>
      </c>
      <c r="H2252" s="40" t="s">
        <v>512</v>
      </c>
      <c r="I2252" s="15" t="str">
        <f t="shared" si="176"/>
        <v>MZQ</v>
      </c>
      <c r="J2252" s="52">
        <v>2591</v>
      </c>
      <c r="L2252" s="54">
        <f t="shared" si="177"/>
        <v>0</v>
      </c>
      <c r="M2252" s="56">
        <v>0.05</v>
      </c>
      <c r="N2252" s="50">
        <v>6.3509000000000002</v>
      </c>
      <c r="O2252" s="50">
        <v>0.81079999999999997</v>
      </c>
      <c r="P2252" s="70">
        <f t="shared" si="178"/>
        <v>0.05</v>
      </c>
      <c r="Q2252" s="37">
        <f t="shared" si="179"/>
        <v>129.55000000000001</v>
      </c>
      <c r="R2252" s="36"/>
      <c r="S2252" s="37"/>
      <c r="U2252" s="36"/>
      <c r="V2252" s="37"/>
      <c r="W2252" s="40" t="s">
        <v>77</v>
      </c>
      <c r="X2252" s="39" t="s">
        <v>366</v>
      </c>
      <c r="Y2252" s="40" t="s">
        <v>5231</v>
      </c>
      <c r="Z2252" s="40" t="s">
        <v>2453</v>
      </c>
      <c r="AA2252" s="40" t="s">
        <v>517</v>
      </c>
      <c r="AB2252" s="51" t="s">
        <v>2475</v>
      </c>
      <c r="AC2252" s="40" t="s">
        <v>5798</v>
      </c>
      <c r="AD2252" s="59" t="s">
        <v>6313</v>
      </c>
    </row>
    <row r="2253" spans="1:30">
      <c r="A2253" s="15" t="str">
        <f t="shared" si="175"/>
        <v>2022-4</v>
      </c>
      <c r="B2253" s="40" t="s">
        <v>450</v>
      </c>
      <c r="C2253" s="47">
        <v>44663</v>
      </c>
      <c r="D2253" s="40" t="s">
        <v>451</v>
      </c>
      <c r="E2253" s="40" t="s">
        <v>6298</v>
      </c>
      <c r="F2253" s="40" t="s">
        <v>70</v>
      </c>
      <c r="G2253" s="40" t="s">
        <v>23</v>
      </c>
      <c r="H2253" s="40" t="s">
        <v>512</v>
      </c>
      <c r="I2253" s="15" t="str">
        <f t="shared" si="176"/>
        <v>MZQ</v>
      </c>
      <c r="J2253" s="52">
        <v>1515</v>
      </c>
      <c r="L2253" s="54">
        <f t="shared" si="177"/>
        <v>0</v>
      </c>
      <c r="M2253" s="56">
        <v>0.05</v>
      </c>
      <c r="N2253" s="50">
        <v>6.3509000000000002</v>
      </c>
      <c r="O2253" s="50">
        <v>0.81079999999999997</v>
      </c>
      <c r="P2253" s="70">
        <f t="shared" si="178"/>
        <v>0.05</v>
      </c>
      <c r="Q2253" s="37">
        <f t="shared" si="179"/>
        <v>75.75</v>
      </c>
      <c r="R2253" s="36"/>
      <c r="S2253" s="37"/>
      <c r="U2253" s="36"/>
      <c r="V2253" s="37"/>
      <c r="W2253" s="40" t="s">
        <v>77</v>
      </c>
      <c r="X2253" s="39" t="s">
        <v>366</v>
      </c>
      <c r="Y2253" s="40" t="s">
        <v>5232</v>
      </c>
      <c r="Z2253" s="40" t="s">
        <v>2453</v>
      </c>
      <c r="AA2253" s="40" t="s">
        <v>517</v>
      </c>
      <c r="AB2253" s="51" t="s">
        <v>2475</v>
      </c>
      <c r="AC2253" s="40" t="s">
        <v>5798</v>
      </c>
      <c r="AD2253" s="59" t="s">
        <v>6313</v>
      </c>
    </row>
    <row r="2254" spans="1:30">
      <c r="A2254" s="15" t="str">
        <f t="shared" si="175"/>
        <v>2022-4</v>
      </c>
      <c r="B2254" s="40" t="s">
        <v>4963</v>
      </c>
      <c r="C2254" s="47">
        <v>44663</v>
      </c>
      <c r="D2254" s="40" t="s">
        <v>6075</v>
      </c>
      <c r="E2254" s="40" t="s">
        <v>6298</v>
      </c>
      <c r="F2254" s="40" t="s">
        <v>70</v>
      </c>
      <c r="G2254" s="40" t="s">
        <v>23</v>
      </c>
      <c r="H2254" s="40" t="s">
        <v>512</v>
      </c>
      <c r="I2254" s="15" t="str">
        <f t="shared" si="176"/>
        <v>MZQ</v>
      </c>
      <c r="J2254" s="52">
        <v>674</v>
      </c>
      <c r="L2254" s="54">
        <f t="shared" si="177"/>
        <v>0</v>
      </c>
      <c r="M2254" s="56">
        <v>0.05</v>
      </c>
      <c r="N2254" s="50">
        <v>6.3509000000000002</v>
      </c>
      <c r="O2254" s="50">
        <v>0.81079999999999997</v>
      </c>
      <c r="P2254" s="70">
        <f t="shared" si="178"/>
        <v>0.05</v>
      </c>
      <c r="Q2254" s="37">
        <f t="shared" si="179"/>
        <v>33.700000000000003</v>
      </c>
      <c r="R2254" s="36"/>
      <c r="S2254" s="37"/>
      <c r="U2254" s="36"/>
      <c r="V2254" s="37"/>
      <c r="W2254" s="40" t="s">
        <v>77</v>
      </c>
      <c r="X2254" s="39" t="s">
        <v>366</v>
      </c>
      <c r="Y2254" s="40" t="s">
        <v>5248</v>
      </c>
      <c r="Z2254" s="40" t="s">
        <v>2453</v>
      </c>
      <c r="AA2254" s="40" t="s">
        <v>517</v>
      </c>
      <c r="AB2254" s="51" t="s">
        <v>2475</v>
      </c>
      <c r="AC2254" s="40" t="s">
        <v>5786</v>
      </c>
      <c r="AD2254" s="59" t="s">
        <v>6313</v>
      </c>
    </row>
    <row r="2255" spans="1:30">
      <c r="A2255" s="15" t="str">
        <f t="shared" si="175"/>
        <v>2022-4</v>
      </c>
      <c r="B2255" s="40" t="s">
        <v>4965</v>
      </c>
      <c r="C2255" s="47">
        <v>44679</v>
      </c>
      <c r="D2255" s="40" t="s">
        <v>6077</v>
      </c>
      <c r="E2255" s="40" t="s">
        <v>6298</v>
      </c>
      <c r="F2255" s="40" t="s">
        <v>173</v>
      </c>
      <c r="G2255" s="40" t="s">
        <v>23</v>
      </c>
      <c r="H2255" s="40" t="s">
        <v>512</v>
      </c>
      <c r="I2255" s="15" t="str">
        <f t="shared" si="176"/>
        <v>MZQ</v>
      </c>
      <c r="J2255" s="52">
        <v>3200</v>
      </c>
      <c r="L2255" s="54">
        <f t="shared" si="177"/>
        <v>0</v>
      </c>
      <c r="M2255" s="56">
        <v>5.0999999999999997E-2</v>
      </c>
      <c r="N2255" s="50">
        <v>6.3509000000000002</v>
      </c>
      <c r="O2255" s="50">
        <v>0.81079999999999997</v>
      </c>
      <c r="P2255" s="70">
        <f t="shared" si="178"/>
        <v>5.0999999999999997E-2</v>
      </c>
      <c r="Q2255" s="37">
        <f t="shared" si="179"/>
        <v>163.19999999999999</v>
      </c>
      <c r="R2255" s="36"/>
      <c r="S2255" s="37"/>
      <c r="U2255" s="36"/>
      <c r="V2255" s="37"/>
      <c r="W2255" s="40" t="s">
        <v>35</v>
      </c>
      <c r="X2255" s="39" t="s">
        <v>366</v>
      </c>
      <c r="Y2255" s="40" t="s">
        <v>5251</v>
      </c>
      <c r="Z2255" s="40" t="s">
        <v>2417</v>
      </c>
      <c r="AA2255" s="40" t="s">
        <v>514</v>
      </c>
      <c r="AB2255" s="51" t="s">
        <v>2475</v>
      </c>
      <c r="AC2255" s="40" t="s">
        <v>5802</v>
      </c>
      <c r="AD2255" s="59" t="s">
        <v>6313</v>
      </c>
    </row>
    <row r="2256" spans="1:30">
      <c r="A2256" s="15" t="str">
        <f t="shared" si="175"/>
        <v>2022-4</v>
      </c>
      <c r="B2256" s="40" t="s">
        <v>4966</v>
      </c>
      <c r="C2256" s="47">
        <v>44659</v>
      </c>
      <c r="D2256" s="40" t="s">
        <v>6078</v>
      </c>
      <c r="E2256" s="40" t="s">
        <v>6298</v>
      </c>
      <c r="F2256" s="40" t="s">
        <v>48</v>
      </c>
      <c r="G2256" s="40" t="s">
        <v>23</v>
      </c>
      <c r="H2256" s="40" t="s">
        <v>512</v>
      </c>
      <c r="I2256" s="15" t="str">
        <f t="shared" si="176"/>
        <v>MZQ</v>
      </c>
      <c r="J2256" s="52">
        <v>30000</v>
      </c>
      <c r="L2256" s="54">
        <f t="shared" si="177"/>
        <v>0</v>
      </c>
      <c r="M2256" s="56">
        <v>5.4100000000000002E-2</v>
      </c>
      <c r="N2256" s="50">
        <v>6.3509000000000002</v>
      </c>
      <c r="O2256" s="50">
        <v>0.81079999999999997</v>
      </c>
      <c r="P2256" s="70">
        <f t="shared" si="178"/>
        <v>5.4100000000000002E-2</v>
      </c>
      <c r="Q2256" s="37">
        <f t="shared" si="179"/>
        <v>1623</v>
      </c>
      <c r="R2256" s="36"/>
      <c r="S2256" s="37"/>
      <c r="U2256" s="36"/>
      <c r="V2256" s="37"/>
      <c r="W2256" s="40" t="s">
        <v>4629</v>
      </c>
      <c r="X2256" s="39" t="s">
        <v>366</v>
      </c>
      <c r="Y2256" s="40" t="s">
        <v>5252</v>
      </c>
      <c r="Z2256" s="40" t="s">
        <v>4937</v>
      </c>
      <c r="AA2256" s="40" t="s">
        <v>525</v>
      </c>
      <c r="AB2256" s="51" t="s">
        <v>2476</v>
      </c>
      <c r="AC2256" s="40" t="s">
        <v>5803</v>
      </c>
      <c r="AD2256" s="59" t="s">
        <v>6313</v>
      </c>
    </row>
    <row r="2257" spans="1:30">
      <c r="A2257" s="15" t="str">
        <f t="shared" si="175"/>
        <v>2022-4</v>
      </c>
      <c r="B2257" s="40" t="s">
        <v>4967</v>
      </c>
      <c r="C2257" s="47">
        <v>44659</v>
      </c>
      <c r="D2257" s="40" t="s">
        <v>6079</v>
      </c>
      <c r="E2257" s="40" t="s">
        <v>6298</v>
      </c>
      <c r="F2257" s="40" t="s">
        <v>48</v>
      </c>
      <c r="G2257" s="40" t="s">
        <v>23</v>
      </c>
      <c r="H2257" s="40" t="s">
        <v>512</v>
      </c>
      <c r="I2257" s="15" t="str">
        <f t="shared" si="176"/>
        <v>MZQ</v>
      </c>
      <c r="J2257" s="52">
        <v>30000</v>
      </c>
      <c r="L2257" s="54">
        <f t="shared" si="177"/>
        <v>0</v>
      </c>
      <c r="M2257" s="56">
        <v>5.4100000000000002E-2</v>
      </c>
      <c r="N2257" s="50">
        <v>6.3509000000000002</v>
      </c>
      <c r="O2257" s="50">
        <v>0.81079999999999997</v>
      </c>
      <c r="P2257" s="70">
        <f t="shared" si="178"/>
        <v>5.4100000000000002E-2</v>
      </c>
      <c r="Q2257" s="37">
        <f t="shared" si="179"/>
        <v>1623</v>
      </c>
      <c r="R2257" s="36"/>
      <c r="S2257" s="37"/>
      <c r="U2257" s="36"/>
      <c r="V2257" s="37"/>
      <c r="W2257" s="40" t="s">
        <v>4629</v>
      </c>
      <c r="X2257" s="39" t="s">
        <v>366</v>
      </c>
      <c r="Y2257" s="40" t="s">
        <v>5253</v>
      </c>
      <c r="Z2257" s="40" t="s">
        <v>4937</v>
      </c>
      <c r="AA2257" s="40" t="s">
        <v>525</v>
      </c>
      <c r="AB2257" s="51" t="s">
        <v>2476</v>
      </c>
      <c r="AC2257" s="40" t="s">
        <v>5803</v>
      </c>
      <c r="AD2257" s="59" t="s">
        <v>6313</v>
      </c>
    </row>
    <row r="2258" spans="1:30">
      <c r="A2258" s="15" t="str">
        <f t="shared" si="175"/>
        <v>2022-4</v>
      </c>
      <c r="B2258" s="40" t="s">
        <v>96</v>
      </c>
      <c r="C2258" s="47">
        <v>44659</v>
      </c>
      <c r="D2258" s="40" t="s">
        <v>97</v>
      </c>
      <c r="E2258" s="40" t="s">
        <v>6298</v>
      </c>
      <c r="F2258" s="40" t="s">
        <v>98</v>
      </c>
      <c r="G2258" s="40" t="s">
        <v>23</v>
      </c>
      <c r="H2258" s="40" t="s">
        <v>512</v>
      </c>
      <c r="I2258" s="15" t="str">
        <f t="shared" si="176"/>
        <v>MZQ</v>
      </c>
      <c r="J2258" s="52">
        <v>42000</v>
      </c>
      <c r="L2258" s="54">
        <f t="shared" si="177"/>
        <v>0</v>
      </c>
      <c r="M2258" s="56">
        <v>5.9499999999999997E-2</v>
      </c>
      <c r="N2258" s="50">
        <v>6.3509000000000002</v>
      </c>
      <c r="O2258" s="50">
        <v>0.81079999999999997</v>
      </c>
      <c r="P2258" s="70">
        <f t="shared" si="178"/>
        <v>5.9499999999999997E-2</v>
      </c>
      <c r="Q2258" s="37">
        <f t="shared" si="179"/>
        <v>2499</v>
      </c>
      <c r="R2258" s="36"/>
      <c r="S2258" s="37"/>
      <c r="U2258" s="36"/>
      <c r="V2258" s="37"/>
      <c r="W2258" s="40" t="s">
        <v>94</v>
      </c>
      <c r="X2258" s="39" t="s">
        <v>366</v>
      </c>
      <c r="Y2258" s="40" t="s">
        <v>5254</v>
      </c>
      <c r="Z2258" s="40" t="s">
        <v>2420</v>
      </c>
      <c r="AA2258" s="40" t="s">
        <v>518</v>
      </c>
      <c r="AB2258" s="51" t="s">
        <v>2474</v>
      </c>
      <c r="AC2258" s="40" t="s">
        <v>5804</v>
      </c>
      <c r="AD2258" s="59" t="s">
        <v>6313</v>
      </c>
    </row>
    <row r="2259" spans="1:30">
      <c r="A2259" s="15" t="str">
        <f t="shared" si="175"/>
        <v>2022-4</v>
      </c>
      <c r="B2259" s="40" t="s">
        <v>4979</v>
      </c>
      <c r="C2259" s="47">
        <v>44678</v>
      </c>
      <c r="D2259" s="40" t="s">
        <v>6091</v>
      </c>
      <c r="E2259" s="40" t="s">
        <v>6298</v>
      </c>
      <c r="F2259" s="40" t="s">
        <v>70</v>
      </c>
      <c r="G2259" s="40" t="s">
        <v>23</v>
      </c>
      <c r="H2259" s="40" t="s">
        <v>512</v>
      </c>
      <c r="I2259" s="15" t="str">
        <f t="shared" si="176"/>
        <v>MZQ</v>
      </c>
      <c r="J2259" s="52">
        <v>2020</v>
      </c>
      <c r="L2259" s="54">
        <f t="shared" si="177"/>
        <v>0</v>
      </c>
      <c r="M2259" s="56">
        <v>0.06</v>
      </c>
      <c r="N2259" s="50">
        <v>6.3509000000000002</v>
      </c>
      <c r="O2259" s="50">
        <v>0.81079999999999997</v>
      </c>
      <c r="P2259" s="70">
        <f t="shared" si="178"/>
        <v>0.06</v>
      </c>
      <c r="Q2259" s="37">
        <f t="shared" si="179"/>
        <v>121.2</v>
      </c>
      <c r="R2259" s="36"/>
      <c r="S2259" s="37"/>
      <c r="U2259" s="36"/>
      <c r="V2259" s="37"/>
      <c r="W2259" s="40" t="s">
        <v>67</v>
      </c>
      <c r="X2259" s="39" t="s">
        <v>366</v>
      </c>
      <c r="Y2259" s="40" t="s">
        <v>5270</v>
      </c>
      <c r="Z2259" s="40" t="s">
        <v>2423</v>
      </c>
      <c r="AA2259" s="40" t="s">
        <v>518</v>
      </c>
      <c r="AB2259" s="51" t="s">
        <v>2474</v>
      </c>
      <c r="AC2259" s="40" t="s">
        <v>5794</v>
      </c>
      <c r="AD2259" s="59" t="s">
        <v>6313</v>
      </c>
    </row>
    <row r="2260" spans="1:30">
      <c r="A2260" s="15" t="str">
        <f t="shared" si="175"/>
        <v>2022-4</v>
      </c>
      <c r="B2260" s="40" t="s">
        <v>4980</v>
      </c>
      <c r="C2260" s="47">
        <v>44678</v>
      </c>
      <c r="D2260" s="40" t="s">
        <v>6092</v>
      </c>
      <c r="E2260" s="40" t="s">
        <v>6298</v>
      </c>
      <c r="F2260" s="40" t="s">
        <v>70</v>
      </c>
      <c r="G2260" s="40" t="s">
        <v>23</v>
      </c>
      <c r="H2260" s="40" t="s">
        <v>512</v>
      </c>
      <c r="I2260" s="15" t="str">
        <f t="shared" si="176"/>
        <v>MZQ</v>
      </c>
      <c r="J2260" s="52">
        <v>1010</v>
      </c>
      <c r="L2260" s="54">
        <f t="shared" si="177"/>
        <v>0</v>
      </c>
      <c r="M2260" s="56">
        <v>0.06</v>
      </c>
      <c r="N2260" s="50">
        <v>6.3509000000000002</v>
      </c>
      <c r="O2260" s="50">
        <v>0.81079999999999997</v>
      </c>
      <c r="P2260" s="70">
        <f t="shared" si="178"/>
        <v>0.06</v>
      </c>
      <c r="Q2260" s="37">
        <f t="shared" si="179"/>
        <v>60.6</v>
      </c>
      <c r="R2260" s="36"/>
      <c r="S2260" s="37"/>
      <c r="U2260" s="36"/>
      <c r="V2260" s="37"/>
      <c r="W2260" s="40" t="s">
        <v>67</v>
      </c>
      <c r="X2260" s="39" t="s">
        <v>366</v>
      </c>
      <c r="Y2260" s="40" t="s">
        <v>5271</v>
      </c>
      <c r="Z2260" s="40" t="s">
        <v>2423</v>
      </c>
      <c r="AA2260" s="40" t="s">
        <v>518</v>
      </c>
      <c r="AB2260" s="51" t="s">
        <v>2474</v>
      </c>
      <c r="AC2260" s="40" t="s">
        <v>5794</v>
      </c>
      <c r="AD2260" s="59" t="s">
        <v>6313</v>
      </c>
    </row>
    <row r="2261" spans="1:30">
      <c r="A2261" s="15" t="str">
        <f t="shared" si="175"/>
        <v>2022-4</v>
      </c>
      <c r="B2261" s="40" t="s">
        <v>4981</v>
      </c>
      <c r="C2261" s="47">
        <v>44678</v>
      </c>
      <c r="D2261" s="40" t="s">
        <v>6093</v>
      </c>
      <c r="E2261" s="40" t="s">
        <v>6298</v>
      </c>
      <c r="F2261" s="40" t="s">
        <v>70</v>
      </c>
      <c r="G2261" s="40" t="s">
        <v>23</v>
      </c>
      <c r="H2261" s="40" t="s">
        <v>512</v>
      </c>
      <c r="I2261" s="15" t="str">
        <f t="shared" si="176"/>
        <v>MZQ</v>
      </c>
      <c r="J2261" s="52">
        <v>2525</v>
      </c>
      <c r="L2261" s="54">
        <f t="shared" si="177"/>
        <v>0</v>
      </c>
      <c r="M2261" s="56">
        <v>0.06</v>
      </c>
      <c r="N2261" s="50">
        <v>6.3509000000000002</v>
      </c>
      <c r="O2261" s="50">
        <v>0.81079999999999997</v>
      </c>
      <c r="P2261" s="70">
        <f t="shared" si="178"/>
        <v>0.06</v>
      </c>
      <c r="Q2261" s="37">
        <f t="shared" si="179"/>
        <v>151.5</v>
      </c>
      <c r="R2261" s="36"/>
      <c r="S2261" s="37"/>
      <c r="U2261" s="36"/>
      <c r="V2261" s="37"/>
      <c r="W2261" s="40" t="s">
        <v>67</v>
      </c>
      <c r="X2261" s="39" t="s">
        <v>366</v>
      </c>
      <c r="Y2261" s="40" t="s">
        <v>5272</v>
      </c>
      <c r="Z2261" s="40" t="s">
        <v>2423</v>
      </c>
      <c r="AA2261" s="40" t="s">
        <v>518</v>
      </c>
      <c r="AB2261" s="51" t="s">
        <v>2474</v>
      </c>
      <c r="AC2261" s="40" t="s">
        <v>5794</v>
      </c>
      <c r="AD2261" s="59" t="s">
        <v>6313</v>
      </c>
    </row>
    <row r="2262" spans="1:30">
      <c r="A2262" s="15" t="str">
        <f t="shared" si="175"/>
        <v>2022-4</v>
      </c>
      <c r="B2262" s="40" t="s">
        <v>4982</v>
      </c>
      <c r="C2262" s="47">
        <v>44678</v>
      </c>
      <c r="D2262" s="40" t="s">
        <v>6094</v>
      </c>
      <c r="E2262" s="40" t="s">
        <v>6298</v>
      </c>
      <c r="F2262" s="40" t="s">
        <v>70</v>
      </c>
      <c r="G2262" s="40" t="s">
        <v>23</v>
      </c>
      <c r="H2262" s="40" t="s">
        <v>512</v>
      </c>
      <c r="I2262" s="15" t="str">
        <f t="shared" si="176"/>
        <v>MZQ</v>
      </c>
      <c r="J2262" s="52">
        <v>1010</v>
      </c>
      <c r="L2262" s="54">
        <f t="shared" si="177"/>
        <v>0</v>
      </c>
      <c r="M2262" s="56">
        <v>0.06</v>
      </c>
      <c r="N2262" s="50">
        <v>6.3509000000000002</v>
      </c>
      <c r="O2262" s="50">
        <v>0.81079999999999997</v>
      </c>
      <c r="P2262" s="70">
        <f t="shared" si="178"/>
        <v>0.06</v>
      </c>
      <c r="Q2262" s="37">
        <f t="shared" si="179"/>
        <v>60.6</v>
      </c>
      <c r="R2262" s="36"/>
      <c r="S2262" s="37"/>
      <c r="U2262" s="36"/>
      <c r="V2262" s="37"/>
      <c r="W2262" s="40" t="s">
        <v>67</v>
      </c>
      <c r="X2262" s="39" t="s">
        <v>366</v>
      </c>
      <c r="Y2262" s="40" t="s">
        <v>5273</v>
      </c>
      <c r="Z2262" s="40" t="s">
        <v>2423</v>
      </c>
      <c r="AA2262" s="40" t="s">
        <v>516</v>
      </c>
      <c r="AB2262" s="51" t="s">
        <v>2477</v>
      </c>
      <c r="AC2262" s="40" t="s">
        <v>5794</v>
      </c>
      <c r="AD2262" s="59" t="s">
        <v>6313</v>
      </c>
    </row>
    <row r="2263" spans="1:30">
      <c r="A2263" s="15" t="str">
        <f t="shared" si="175"/>
        <v>2022-4</v>
      </c>
      <c r="B2263" s="40" t="s">
        <v>4983</v>
      </c>
      <c r="C2263" s="47">
        <v>44678</v>
      </c>
      <c r="D2263" s="40" t="s">
        <v>6095</v>
      </c>
      <c r="E2263" s="40" t="s">
        <v>6298</v>
      </c>
      <c r="F2263" s="40" t="s">
        <v>70</v>
      </c>
      <c r="G2263" s="40" t="s">
        <v>23</v>
      </c>
      <c r="H2263" s="40" t="s">
        <v>512</v>
      </c>
      <c r="I2263" s="15" t="str">
        <f t="shared" si="176"/>
        <v>MZQ</v>
      </c>
      <c r="J2263" s="52">
        <v>1010</v>
      </c>
      <c r="L2263" s="54">
        <f t="shared" si="177"/>
        <v>0</v>
      </c>
      <c r="M2263" s="56">
        <v>0.06</v>
      </c>
      <c r="N2263" s="50">
        <v>6.3509000000000002</v>
      </c>
      <c r="O2263" s="50">
        <v>0.81079999999999997</v>
      </c>
      <c r="P2263" s="70">
        <f t="shared" si="178"/>
        <v>0.06</v>
      </c>
      <c r="Q2263" s="37">
        <f t="shared" si="179"/>
        <v>60.6</v>
      </c>
      <c r="R2263" s="36"/>
      <c r="S2263" s="37"/>
      <c r="U2263" s="36"/>
      <c r="V2263" s="37"/>
      <c r="W2263" s="40" t="s">
        <v>67</v>
      </c>
      <c r="X2263" s="39" t="s">
        <v>366</v>
      </c>
      <c r="Y2263" s="40" t="s">
        <v>5274</v>
      </c>
      <c r="Z2263" s="40" t="s">
        <v>2423</v>
      </c>
      <c r="AA2263" s="40" t="s">
        <v>516</v>
      </c>
      <c r="AB2263" s="51" t="s">
        <v>2477</v>
      </c>
      <c r="AC2263" s="40" t="s">
        <v>5794</v>
      </c>
      <c r="AD2263" s="59" t="s">
        <v>6313</v>
      </c>
    </row>
    <row r="2264" spans="1:30">
      <c r="A2264" s="15" t="str">
        <f t="shared" si="175"/>
        <v>2022-4</v>
      </c>
      <c r="B2264" s="40" t="s">
        <v>4984</v>
      </c>
      <c r="C2264" s="47">
        <v>44678</v>
      </c>
      <c r="D2264" s="40" t="s">
        <v>6096</v>
      </c>
      <c r="E2264" s="40" t="s">
        <v>6298</v>
      </c>
      <c r="F2264" s="40" t="s">
        <v>70</v>
      </c>
      <c r="G2264" s="40" t="s">
        <v>23</v>
      </c>
      <c r="H2264" s="40" t="s">
        <v>512</v>
      </c>
      <c r="I2264" s="15" t="str">
        <f t="shared" si="176"/>
        <v>MZQ</v>
      </c>
      <c r="J2264" s="52">
        <v>1010</v>
      </c>
      <c r="L2264" s="54">
        <f t="shared" si="177"/>
        <v>0</v>
      </c>
      <c r="M2264" s="56">
        <v>0.06</v>
      </c>
      <c r="N2264" s="50">
        <v>6.3509000000000002</v>
      </c>
      <c r="O2264" s="50">
        <v>0.81079999999999997</v>
      </c>
      <c r="P2264" s="70">
        <f t="shared" si="178"/>
        <v>0.06</v>
      </c>
      <c r="Q2264" s="37">
        <f t="shared" si="179"/>
        <v>60.6</v>
      </c>
      <c r="R2264" s="36"/>
      <c r="S2264" s="37"/>
      <c r="U2264" s="36"/>
      <c r="V2264" s="37"/>
      <c r="W2264" s="40" t="s">
        <v>67</v>
      </c>
      <c r="X2264" s="39" t="s">
        <v>366</v>
      </c>
      <c r="Y2264" s="40" t="s">
        <v>5275</v>
      </c>
      <c r="Z2264" s="40" t="s">
        <v>2423</v>
      </c>
      <c r="AA2264" s="40" t="s">
        <v>516</v>
      </c>
      <c r="AB2264" s="51" t="s">
        <v>2477</v>
      </c>
      <c r="AC2264" s="40" t="s">
        <v>5794</v>
      </c>
      <c r="AD2264" s="59" t="s">
        <v>6313</v>
      </c>
    </row>
    <row r="2265" spans="1:30">
      <c r="A2265" s="15" t="str">
        <f t="shared" si="175"/>
        <v>2022-4</v>
      </c>
      <c r="B2265" s="40" t="s">
        <v>4985</v>
      </c>
      <c r="C2265" s="47">
        <v>44678</v>
      </c>
      <c r="D2265" s="40" t="s">
        <v>6097</v>
      </c>
      <c r="E2265" s="40" t="s">
        <v>6298</v>
      </c>
      <c r="F2265" s="40" t="s">
        <v>70</v>
      </c>
      <c r="G2265" s="40" t="s">
        <v>23</v>
      </c>
      <c r="H2265" s="40" t="s">
        <v>512</v>
      </c>
      <c r="I2265" s="15" t="str">
        <f t="shared" si="176"/>
        <v>MZQ</v>
      </c>
      <c r="J2265" s="52">
        <v>3030</v>
      </c>
      <c r="L2265" s="54">
        <f t="shared" si="177"/>
        <v>0</v>
      </c>
      <c r="M2265" s="56">
        <v>0.06</v>
      </c>
      <c r="N2265" s="50">
        <v>6.3509000000000002</v>
      </c>
      <c r="O2265" s="50">
        <v>0.81079999999999997</v>
      </c>
      <c r="P2265" s="70">
        <f t="shared" si="178"/>
        <v>0.06</v>
      </c>
      <c r="Q2265" s="37">
        <f t="shared" si="179"/>
        <v>181.8</v>
      </c>
      <c r="R2265" s="36"/>
      <c r="S2265" s="37"/>
      <c r="U2265" s="36"/>
      <c r="V2265" s="37"/>
      <c r="W2265" s="40" t="s">
        <v>67</v>
      </c>
      <c r="X2265" s="39" t="s">
        <v>366</v>
      </c>
      <c r="Y2265" s="40" t="s">
        <v>5276</v>
      </c>
      <c r="Z2265" s="40" t="s">
        <v>2423</v>
      </c>
      <c r="AA2265" s="40" t="s">
        <v>517</v>
      </c>
      <c r="AB2265" s="51" t="s">
        <v>2475</v>
      </c>
      <c r="AC2265" s="40" t="s">
        <v>5806</v>
      </c>
      <c r="AD2265" s="59" t="s">
        <v>6313</v>
      </c>
    </row>
    <row r="2266" spans="1:30">
      <c r="A2266" s="15" t="str">
        <f t="shared" si="175"/>
        <v>2022-4</v>
      </c>
      <c r="B2266" s="40" t="s">
        <v>4968</v>
      </c>
      <c r="C2266" s="47">
        <v>44672</v>
      </c>
      <c r="D2266" s="40" t="s">
        <v>6080</v>
      </c>
      <c r="E2266" s="40" t="s">
        <v>6298</v>
      </c>
      <c r="F2266" s="40" t="s">
        <v>70</v>
      </c>
      <c r="G2266" s="40" t="s">
        <v>23</v>
      </c>
      <c r="H2266" s="40" t="s">
        <v>512</v>
      </c>
      <c r="I2266" s="15" t="str">
        <f t="shared" si="176"/>
        <v>MZQ</v>
      </c>
      <c r="J2266" s="52">
        <v>4040</v>
      </c>
      <c r="L2266" s="54">
        <f t="shared" si="177"/>
        <v>0</v>
      </c>
      <c r="M2266" s="56">
        <v>0.06</v>
      </c>
      <c r="N2266" s="50">
        <v>6.3509000000000002</v>
      </c>
      <c r="O2266" s="50">
        <v>0.81079999999999997</v>
      </c>
      <c r="P2266" s="70">
        <f t="shared" si="178"/>
        <v>0.06</v>
      </c>
      <c r="Q2266" s="37">
        <f t="shared" si="179"/>
        <v>242.4</v>
      </c>
      <c r="R2266" s="36"/>
      <c r="S2266" s="37"/>
      <c r="U2266" s="36"/>
      <c r="V2266" s="37"/>
      <c r="W2266" s="40" t="s">
        <v>67</v>
      </c>
      <c r="X2266" s="39" t="s">
        <v>366</v>
      </c>
      <c r="Y2266" s="40" t="s">
        <v>5259</v>
      </c>
      <c r="Z2266" s="40" t="s">
        <v>2423</v>
      </c>
      <c r="AA2266" s="40" t="s">
        <v>518</v>
      </c>
      <c r="AB2266" s="51" t="s">
        <v>2474</v>
      </c>
      <c r="AC2266" s="40" t="s">
        <v>5805</v>
      </c>
      <c r="AD2266" s="59" t="s">
        <v>6313</v>
      </c>
    </row>
    <row r="2267" spans="1:30">
      <c r="A2267" s="15" t="str">
        <f t="shared" si="175"/>
        <v>2022-4</v>
      </c>
      <c r="B2267" s="40" t="s">
        <v>4969</v>
      </c>
      <c r="C2267" s="47">
        <v>44672</v>
      </c>
      <c r="D2267" s="40" t="s">
        <v>6081</v>
      </c>
      <c r="E2267" s="40" t="s">
        <v>6298</v>
      </c>
      <c r="F2267" s="40" t="s">
        <v>70</v>
      </c>
      <c r="G2267" s="40" t="s">
        <v>23</v>
      </c>
      <c r="H2267" s="40" t="s">
        <v>512</v>
      </c>
      <c r="I2267" s="15" t="str">
        <f t="shared" si="176"/>
        <v>MZQ</v>
      </c>
      <c r="J2267" s="52">
        <v>2424</v>
      </c>
      <c r="L2267" s="54">
        <f t="shared" si="177"/>
        <v>0</v>
      </c>
      <c r="M2267" s="56">
        <v>0.06</v>
      </c>
      <c r="N2267" s="50">
        <v>6.3509000000000002</v>
      </c>
      <c r="O2267" s="50">
        <v>0.81079999999999997</v>
      </c>
      <c r="P2267" s="70">
        <f t="shared" si="178"/>
        <v>0.06</v>
      </c>
      <c r="Q2267" s="37">
        <f t="shared" si="179"/>
        <v>145.44</v>
      </c>
      <c r="R2267" s="36"/>
      <c r="S2267" s="37"/>
      <c r="U2267" s="36"/>
      <c r="V2267" s="37"/>
      <c r="W2267" s="40" t="s">
        <v>67</v>
      </c>
      <c r="X2267" s="39" t="s">
        <v>366</v>
      </c>
      <c r="Y2267" s="40" t="s">
        <v>5260</v>
      </c>
      <c r="Z2267" s="40" t="s">
        <v>2423</v>
      </c>
      <c r="AA2267" s="40" t="s">
        <v>518</v>
      </c>
      <c r="AB2267" s="51" t="s">
        <v>2474</v>
      </c>
      <c r="AC2267" s="40" t="s">
        <v>5805</v>
      </c>
      <c r="AD2267" s="59" t="s">
        <v>6313</v>
      </c>
    </row>
    <row r="2268" spans="1:30">
      <c r="A2268" s="15" t="str">
        <f t="shared" si="175"/>
        <v>2022-4</v>
      </c>
      <c r="B2268" s="40" t="s">
        <v>4970</v>
      </c>
      <c r="C2268" s="47">
        <v>44672</v>
      </c>
      <c r="D2268" s="40" t="s">
        <v>6082</v>
      </c>
      <c r="E2268" s="40" t="s">
        <v>6298</v>
      </c>
      <c r="F2268" s="40" t="s">
        <v>70</v>
      </c>
      <c r="G2268" s="40" t="s">
        <v>23</v>
      </c>
      <c r="H2268" s="40" t="s">
        <v>512</v>
      </c>
      <c r="I2268" s="15" t="str">
        <f t="shared" si="176"/>
        <v>MZQ</v>
      </c>
      <c r="J2268" s="52">
        <v>2626</v>
      </c>
      <c r="L2268" s="54">
        <f t="shared" si="177"/>
        <v>0</v>
      </c>
      <c r="M2268" s="56">
        <v>0.06</v>
      </c>
      <c r="N2268" s="50">
        <v>6.3509000000000002</v>
      </c>
      <c r="O2268" s="50">
        <v>0.81079999999999997</v>
      </c>
      <c r="P2268" s="70">
        <f t="shared" si="178"/>
        <v>0.06</v>
      </c>
      <c r="Q2268" s="37">
        <f t="shared" si="179"/>
        <v>157.56</v>
      </c>
      <c r="R2268" s="36"/>
      <c r="S2268" s="37"/>
      <c r="U2268" s="36"/>
      <c r="V2268" s="37"/>
      <c r="W2268" s="40" t="s">
        <v>67</v>
      </c>
      <c r="X2268" s="39" t="s">
        <v>366</v>
      </c>
      <c r="Y2268" s="40" t="s">
        <v>5261</v>
      </c>
      <c r="Z2268" s="40" t="s">
        <v>2423</v>
      </c>
      <c r="AA2268" s="40" t="s">
        <v>518</v>
      </c>
      <c r="AB2268" s="51" t="s">
        <v>2474</v>
      </c>
      <c r="AC2268" s="40" t="s">
        <v>5805</v>
      </c>
      <c r="AD2268" s="59" t="s">
        <v>6313</v>
      </c>
    </row>
    <row r="2269" spans="1:30">
      <c r="A2269" s="15" t="str">
        <f t="shared" si="175"/>
        <v>2022-4</v>
      </c>
      <c r="B2269" s="40" t="s">
        <v>4971</v>
      </c>
      <c r="C2269" s="47">
        <v>44672</v>
      </c>
      <c r="D2269" s="40" t="s">
        <v>6083</v>
      </c>
      <c r="E2269" s="40" t="s">
        <v>6298</v>
      </c>
      <c r="F2269" s="40" t="s">
        <v>70</v>
      </c>
      <c r="G2269" s="40" t="s">
        <v>23</v>
      </c>
      <c r="H2269" s="40" t="s">
        <v>512</v>
      </c>
      <c r="I2269" s="15" t="str">
        <f t="shared" si="176"/>
        <v>MZQ</v>
      </c>
      <c r="J2269" s="52">
        <v>2323</v>
      </c>
      <c r="L2269" s="54">
        <f t="shared" si="177"/>
        <v>0</v>
      </c>
      <c r="M2269" s="56">
        <v>0.06</v>
      </c>
      <c r="N2269" s="50">
        <v>6.3509000000000002</v>
      </c>
      <c r="O2269" s="50">
        <v>0.81079999999999997</v>
      </c>
      <c r="P2269" s="70">
        <f t="shared" si="178"/>
        <v>0.06</v>
      </c>
      <c r="Q2269" s="37">
        <f t="shared" si="179"/>
        <v>139.38</v>
      </c>
      <c r="R2269" s="36"/>
      <c r="S2269" s="37"/>
      <c r="U2269" s="36"/>
      <c r="V2269" s="37"/>
      <c r="W2269" s="40" t="s">
        <v>67</v>
      </c>
      <c r="X2269" s="39" t="s">
        <v>366</v>
      </c>
      <c r="Y2269" s="40" t="s">
        <v>5262</v>
      </c>
      <c r="Z2269" s="40" t="s">
        <v>2423</v>
      </c>
      <c r="AA2269" s="40" t="s">
        <v>518</v>
      </c>
      <c r="AB2269" s="51" t="s">
        <v>2474</v>
      </c>
      <c r="AC2269" s="40" t="s">
        <v>5805</v>
      </c>
      <c r="AD2269" s="59" t="s">
        <v>6313</v>
      </c>
    </row>
    <row r="2270" spans="1:30">
      <c r="A2270" s="15" t="str">
        <f t="shared" si="175"/>
        <v>2022-4</v>
      </c>
      <c r="B2270" s="40" t="s">
        <v>4972</v>
      </c>
      <c r="C2270" s="47">
        <v>44672</v>
      </c>
      <c r="D2270" s="40" t="s">
        <v>6084</v>
      </c>
      <c r="E2270" s="40" t="s">
        <v>6298</v>
      </c>
      <c r="F2270" s="40" t="s">
        <v>70</v>
      </c>
      <c r="G2270" s="40" t="s">
        <v>23</v>
      </c>
      <c r="H2270" s="40" t="s">
        <v>512</v>
      </c>
      <c r="I2270" s="15" t="str">
        <f t="shared" si="176"/>
        <v>MZQ</v>
      </c>
      <c r="J2270" s="52">
        <v>2222</v>
      </c>
      <c r="L2270" s="54">
        <f t="shared" si="177"/>
        <v>0</v>
      </c>
      <c r="M2270" s="56">
        <v>0.06</v>
      </c>
      <c r="N2270" s="50">
        <v>6.3509000000000002</v>
      </c>
      <c r="O2270" s="50">
        <v>0.81079999999999997</v>
      </c>
      <c r="P2270" s="70">
        <f t="shared" si="178"/>
        <v>0.06</v>
      </c>
      <c r="Q2270" s="37">
        <f t="shared" si="179"/>
        <v>133.32</v>
      </c>
      <c r="R2270" s="36"/>
      <c r="S2270" s="37"/>
      <c r="U2270" s="36"/>
      <c r="V2270" s="37"/>
      <c r="W2270" s="40" t="s">
        <v>67</v>
      </c>
      <c r="X2270" s="39" t="s">
        <v>366</v>
      </c>
      <c r="Y2270" s="40" t="s">
        <v>5263</v>
      </c>
      <c r="Z2270" s="40" t="s">
        <v>2423</v>
      </c>
      <c r="AA2270" s="40" t="s">
        <v>518</v>
      </c>
      <c r="AB2270" s="51" t="s">
        <v>2474</v>
      </c>
      <c r="AC2270" s="40" t="s">
        <v>5805</v>
      </c>
      <c r="AD2270" s="59" t="s">
        <v>6313</v>
      </c>
    </row>
    <row r="2271" spans="1:30">
      <c r="A2271" s="15" t="str">
        <f t="shared" si="175"/>
        <v>2022-4</v>
      </c>
      <c r="B2271" s="40" t="s">
        <v>4973</v>
      </c>
      <c r="C2271" s="47">
        <v>44672</v>
      </c>
      <c r="D2271" s="40" t="s">
        <v>6085</v>
      </c>
      <c r="E2271" s="40" t="s">
        <v>6298</v>
      </c>
      <c r="F2271" s="40" t="s">
        <v>70</v>
      </c>
      <c r="G2271" s="40" t="s">
        <v>23</v>
      </c>
      <c r="H2271" s="40" t="s">
        <v>512</v>
      </c>
      <c r="I2271" s="15" t="str">
        <f t="shared" si="176"/>
        <v>MZQ</v>
      </c>
      <c r="J2271" s="52">
        <v>2424</v>
      </c>
      <c r="L2271" s="54">
        <f t="shared" si="177"/>
        <v>0</v>
      </c>
      <c r="M2271" s="56">
        <v>0.06</v>
      </c>
      <c r="N2271" s="50">
        <v>6.3509000000000002</v>
      </c>
      <c r="O2271" s="50">
        <v>0.81079999999999997</v>
      </c>
      <c r="P2271" s="70">
        <f t="shared" si="178"/>
        <v>0.06</v>
      </c>
      <c r="Q2271" s="37">
        <f t="shared" si="179"/>
        <v>145.44</v>
      </c>
      <c r="R2271" s="36"/>
      <c r="S2271" s="37"/>
      <c r="U2271" s="36"/>
      <c r="V2271" s="37"/>
      <c r="W2271" s="40" t="s">
        <v>67</v>
      </c>
      <c r="X2271" s="39" t="s">
        <v>366</v>
      </c>
      <c r="Y2271" s="40" t="s">
        <v>5264</v>
      </c>
      <c r="Z2271" s="40" t="s">
        <v>2423</v>
      </c>
      <c r="AA2271" s="40" t="s">
        <v>518</v>
      </c>
      <c r="AB2271" s="51" t="s">
        <v>2474</v>
      </c>
      <c r="AC2271" s="40" t="s">
        <v>5805</v>
      </c>
      <c r="AD2271" s="59" t="s">
        <v>6313</v>
      </c>
    </row>
    <row r="2272" spans="1:30">
      <c r="A2272" s="15" t="str">
        <f t="shared" si="175"/>
        <v>2022-4</v>
      </c>
      <c r="B2272" s="40" t="s">
        <v>4974</v>
      </c>
      <c r="C2272" s="47">
        <v>44672</v>
      </c>
      <c r="D2272" s="40" t="s">
        <v>6086</v>
      </c>
      <c r="E2272" s="40" t="s">
        <v>6298</v>
      </c>
      <c r="F2272" s="40" t="s">
        <v>70</v>
      </c>
      <c r="G2272" s="40" t="s">
        <v>23</v>
      </c>
      <c r="H2272" s="40" t="s">
        <v>512</v>
      </c>
      <c r="I2272" s="15" t="str">
        <f t="shared" si="176"/>
        <v>MZQ</v>
      </c>
      <c r="J2272" s="52">
        <v>1010</v>
      </c>
      <c r="L2272" s="54">
        <f t="shared" si="177"/>
        <v>0</v>
      </c>
      <c r="M2272" s="56">
        <v>0.06</v>
      </c>
      <c r="N2272" s="50">
        <v>6.3509000000000002</v>
      </c>
      <c r="O2272" s="50">
        <v>0.81079999999999997</v>
      </c>
      <c r="P2272" s="70">
        <f t="shared" si="178"/>
        <v>0.06</v>
      </c>
      <c r="Q2272" s="37">
        <f t="shared" si="179"/>
        <v>60.6</v>
      </c>
      <c r="R2272" s="36"/>
      <c r="S2272" s="37"/>
      <c r="U2272" s="36"/>
      <c r="V2272" s="37"/>
      <c r="W2272" s="40" t="s">
        <v>67</v>
      </c>
      <c r="X2272" s="39" t="s">
        <v>366</v>
      </c>
      <c r="Y2272" s="40" t="s">
        <v>5265</v>
      </c>
      <c r="Z2272" s="40" t="s">
        <v>2423</v>
      </c>
      <c r="AA2272" s="40" t="s">
        <v>518</v>
      </c>
      <c r="AB2272" s="51" t="s">
        <v>2474</v>
      </c>
      <c r="AC2272" s="40" t="s">
        <v>5805</v>
      </c>
      <c r="AD2272" s="59" t="s">
        <v>6313</v>
      </c>
    </row>
    <row r="2273" spans="1:30">
      <c r="A2273" s="15" t="str">
        <f t="shared" si="175"/>
        <v>2022-4</v>
      </c>
      <c r="B2273" s="40" t="s">
        <v>4975</v>
      </c>
      <c r="C2273" s="47">
        <v>44672</v>
      </c>
      <c r="D2273" s="40" t="s">
        <v>6087</v>
      </c>
      <c r="E2273" s="40" t="s">
        <v>6298</v>
      </c>
      <c r="F2273" s="40" t="s">
        <v>70</v>
      </c>
      <c r="G2273" s="40" t="s">
        <v>23</v>
      </c>
      <c r="H2273" s="40" t="s">
        <v>512</v>
      </c>
      <c r="I2273" s="15" t="str">
        <f t="shared" si="176"/>
        <v>MZQ</v>
      </c>
      <c r="J2273" s="52">
        <v>1010</v>
      </c>
      <c r="L2273" s="54">
        <f t="shared" si="177"/>
        <v>0</v>
      </c>
      <c r="M2273" s="56">
        <v>0.06</v>
      </c>
      <c r="N2273" s="50">
        <v>6.3509000000000002</v>
      </c>
      <c r="O2273" s="50">
        <v>0.81079999999999997</v>
      </c>
      <c r="P2273" s="70">
        <f t="shared" si="178"/>
        <v>0.06</v>
      </c>
      <c r="Q2273" s="37">
        <f t="shared" si="179"/>
        <v>60.6</v>
      </c>
      <c r="R2273" s="36"/>
      <c r="S2273" s="37"/>
      <c r="U2273" s="36"/>
      <c r="V2273" s="37"/>
      <c r="W2273" s="40" t="s">
        <v>67</v>
      </c>
      <c r="X2273" s="39" t="s">
        <v>366</v>
      </c>
      <c r="Y2273" s="40" t="s">
        <v>5266</v>
      </c>
      <c r="Z2273" s="40" t="s">
        <v>2423</v>
      </c>
      <c r="AA2273" s="40" t="s">
        <v>518</v>
      </c>
      <c r="AB2273" s="51" t="s">
        <v>2474</v>
      </c>
      <c r="AC2273" s="40" t="s">
        <v>5805</v>
      </c>
      <c r="AD2273" s="59" t="s">
        <v>6313</v>
      </c>
    </row>
    <row r="2274" spans="1:30">
      <c r="A2274" s="15" t="str">
        <f t="shared" si="175"/>
        <v>2022-4</v>
      </c>
      <c r="B2274" s="40" t="s">
        <v>4976</v>
      </c>
      <c r="C2274" s="47">
        <v>44672</v>
      </c>
      <c r="D2274" s="40" t="s">
        <v>6088</v>
      </c>
      <c r="E2274" s="40" t="s">
        <v>6298</v>
      </c>
      <c r="F2274" s="40" t="s">
        <v>70</v>
      </c>
      <c r="G2274" s="40" t="s">
        <v>23</v>
      </c>
      <c r="H2274" s="40" t="s">
        <v>512</v>
      </c>
      <c r="I2274" s="15" t="str">
        <f t="shared" si="176"/>
        <v>MZQ</v>
      </c>
      <c r="J2274" s="52">
        <v>2424</v>
      </c>
      <c r="L2274" s="54">
        <f t="shared" si="177"/>
        <v>0</v>
      </c>
      <c r="M2274" s="56">
        <v>0.06</v>
      </c>
      <c r="N2274" s="50">
        <v>6.3509000000000002</v>
      </c>
      <c r="O2274" s="50">
        <v>0.81079999999999997</v>
      </c>
      <c r="P2274" s="70">
        <f t="shared" si="178"/>
        <v>0.06</v>
      </c>
      <c r="Q2274" s="37">
        <f t="shared" si="179"/>
        <v>145.44</v>
      </c>
      <c r="R2274" s="36"/>
      <c r="S2274" s="37"/>
      <c r="U2274" s="36"/>
      <c r="V2274" s="37"/>
      <c r="W2274" s="40" t="s">
        <v>67</v>
      </c>
      <c r="X2274" s="39" t="s">
        <v>366</v>
      </c>
      <c r="Y2274" s="40" t="s">
        <v>5267</v>
      </c>
      <c r="Z2274" s="40" t="s">
        <v>2423</v>
      </c>
      <c r="AA2274" s="40" t="s">
        <v>518</v>
      </c>
      <c r="AB2274" s="51" t="s">
        <v>2474</v>
      </c>
      <c r="AC2274" s="40" t="s">
        <v>5805</v>
      </c>
      <c r="AD2274" s="59" t="s">
        <v>6313</v>
      </c>
    </row>
    <row r="2275" spans="1:30">
      <c r="A2275" s="15" t="str">
        <f t="shared" si="175"/>
        <v>2022-4</v>
      </c>
      <c r="B2275" s="40" t="s">
        <v>4977</v>
      </c>
      <c r="C2275" s="47">
        <v>44672</v>
      </c>
      <c r="D2275" s="40" t="s">
        <v>6089</v>
      </c>
      <c r="E2275" s="40" t="s">
        <v>6298</v>
      </c>
      <c r="F2275" s="40" t="s">
        <v>70</v>
      </c>
      <c r="G2275" s="40" t="s">
        <v>23</v>
      </c>
      <c r="H2275" s="40" t="s">
        <v>512</v>
      </c>
      <c r="I2275" s="15" t="str">
        <f t="shared" si="176"/>
        <v>MZQ</v>
      </c>
      <c r="J2275" s="52">
        <v>1010</v>
      </c>
      <c r="L2275" s="54">
        <f t="shared" si="177"/>
        <v>0</v>
      </c>
      <c r="M2275" s="56">
        <v>0.06</v>
      </c>
      <c r="N2275" s="50">
        <v>6.3509000000000002</v>
      </c>
      <c r="O2275" s="50">
        <v>0.81079999999999997</v>
      </c>
      <c r="P2275" s="70">
        <f t="shared" si="178"/>
        <v>0.06</v>
      </c>
      <c r="Q2275" s="37">
        <f t="shared" si="179"/>
        <v>60.6</v>
      </c>
      <c r="R2275" s="36"/>
      <c r="S2275" s="37"/>
      <c r="U2275" s="36"/>
      <c r="V2275" s="37"/>
      <c r="W2275" s="40" t="s">
        <v>67</v>
      </c>
      <c r="X2275" s="39" t="s">
        <v>366</v>
      </c>
      <c r="Y2275" s="40" t="s">
        <v>5268</v>
      </c>
      <c r="Z2275" s="40" t="s">
        <v>2423</v>
      </c>
      <c r="AA2275" s="40" t="s">
        <v>518</v>
      </c>
      <c r="AB2275" s="51" t="s">
        <v>2474</v>
      </c>
      <c r="AC2275" s="40" t="s">
        <v>5805</v>
      </c>
      <c r="AD2275" s="59" t="s">
        <v>6313</v>
      </c>
    </row>
    <row r="2276" spans="1:30">
      <c r="A2276" s="15" t="str">
        <f t="shared" si="175"/>
        <v>2022-4</v>
      </c>
      <c r="B2276" s="40" t="s">
        <v>4978</v>
      </c>
      <c r="C2276" s="47">
        <v>44672</v>
      </c>
      <c r="D2276" s="40" t="s">
        <v>6090</v>
      </c>
      <c r="E2276" s="40" t="s">
        <v>6298</v>
      </c>
      <c r="F2276" s="40" t="s">
        <v>70</v>
      </c>
      <c r="G2276" s="40" t="s">
        <v>23</v>
      </c>
      <c r="H2276" s="40" t="s">
        <v>512</v>
      </c>
      <c r="I2276" s="15" t="str">
        <f t="shared" si="176"/>
        <v>MZQ</v>
      </c>
      <c r="J2276" s="52">
        <v>2020</v>
      </c>
      <c r="L2276" s="54">
        <f t="shared" si="177"/>
        <v>0</v>
      </c>
      <c r="M2276" s="56">
        <v>0.06</v>
      </c>
      <c r="N2276" s="50">
        <v>6.3509000000000002</v>
      </c>
      <c r="O2276" s="50">
        <v>0.81079999999999997</v>
      </c>
      <c r="P2276" s="70">
        <f t="shared" si="178"/>
        <v>0.06</v>
      </c>
      <c r="Q2276" s="37">
        <f t="shared" si="179"/>
        <v>121.2</v>
      </c>
      <c r="R2276" s="36"/>
      <c r="S2276" s="37"/>
      <c r="U2276" s="36"/>
      <c r="V2276" s="37"/>
      <c r="W2276" s="40" t="s">
        <v>67</v>
      </c>
      <c r="X2276" s="39" t="s">
        <v>366</v>
      </c>
      <c r="Y2276" s="40" t="s">
        <v>5269</v>
      </c>
      <c r="Z2276" s="40" t="s">
        <v>2423</v>
      </c>
      <c r="AA2276" s="40" t="s">
        <v>516</v>
      </c>
      <c r="AB2276" s="51" t="s">
        <v>2477</v>
      </c>
      <c r="AC2276" s="40" t="s">
        <v>5790</v>
      </c>
      <c r="AD2276" s="59" t="s">
        <v>6313</v>
      </c>
    </row>
    <row r="2277" spans="1:30">
      <c r="A2277" s="15" t="str">
        <f t="shared" si="175"/>
        <v>2022-4</v>
      </c>
      <c r="B2277" s="40" t="s">
        <v>4180</v>
      </c>
      <c r="C2277" s="47">
        <v>44664</v>
      </c>
      <c r="D2277" s="40" t="s">
        <v>4181</v>
      </c>
      <c r="E2277" s="40" t="s">
        <v>6298</v>
      </c>
      <c r="F2277" s="40" t="s">
        <v>70</v>
      </c>
      <c r="G2277" s="40" t="s">
        <v>23</v>
      </c>
      <c r="H2277" s="40" t="s">
        <v>512</v>
      </c>
      <c r="I2277" s="15" t="str">
        <f t="shared" si="176"/>
        <v>MZQ</v>
      </c>
      <c r="J2277" s="52">
        <v>3737</v>
      </c>
      <c r="L2277" s="54">
        <f t="shared" si="177"/>
        <v>0</v>
      </c>
      <c r="M2277" s="56">
        <v>0.06</v>
      </c>
      <c r="N2277" s="50">
        <v>6.3509000000000002</v>
      </c>
      <c r="O2277" s="50">
        <v>0.81079999999999997</v>
      </c>
      <c r="P2277" s="70">
        <f t="shared" si="178"/>
        <v>0.06</v>
      </c>
      <c r="Q2277" s="37">
        <f t="shared" si="179"/>
        <v>224.22</v>
      </c>
      <c r="R2277" s="36"/>
      <c r="S2277" s="37"/>
      <c r="U2277" s="36"/>
      <c r="V2277" s="37"/>
      <c r="W2277" s="40" t="s">
        <v>67</v>
      </c>
      <c r="X2277" s="39" t="s">
        <v>366</v>
      </c>
      <c r="Y2277" s="40" t="s">
        <v>5258</v>
      </c>
      <c r="Z2277" s="40" t="s">
        <v>2423</v>
      </c>
      <c r="AA2277" s="40" t="s">
        <v>518</v>
      </c>
      <c r="AB2277" s="51" t="s">
        <v>2474</v>
      </c>
      <c r="AC2277" s="40" t="s">
        <v>5791</v>
      </c>
      <c r="AD2277" s="59" t="s">
        <v>6313</v>
      </c>
    </row>
    <row r="2278" spans="1:30">
      <c r="A2278" s="15" t="str">
        <f t="shared" si="175"/>
        <v>2022-4</v>
      </c>
      <c r="B2278" s="40" t="s">
        <v>4986</v>
      </c>
      <c r="C2278" s="47">
        <v>44663</v>
      </c>
      <c r="D2278" s="40" t="s">
        <v>6098</v>
      </c>
      <c r="E2278" s="40" t="s">
        <v>6298</v>
      </c>
      <c r="F2278" s="40" t="s">
        <v>70</v>
      </c>
      <c r="G2278" s="40" t="s">
        <v>23</v>
      </c>
      <c r="H2278" s="40" t="s">
        <v>512</v>
      </c>
      <c r="I2278" s="15" t="str">
        <f t="shared" si="176"/>
        <v>MZQ</v>
      </c>
      <c r="J2278" s="52">
        <v>2020</v>
      </c>
      <c r="L2278" s="54">
        <f t="shared" si="177"/>
        <v>0</v>
      </c>
      <c r="M2278" s="56">
        <v>0.06</v>
      </c>
      <c r="N2278" s="50">
        <v>6.3509000000000002</v>
      </c>
      <c r="O2278" s="50">
        <v>0.81079999999999997</v>
      </c>
      <c r="P2278" s="70">
        <f t="shared" si="178"/>
        <v>0.06</v>
      </c>
      <c r="Q2278" s="37">
        <f t="shared" si="179"/>
        <v>121.2</v>
      </c>
      <c r="R2278" s="36"/>
      <c r="S2278" s="37"/>
      <c r="U2278" s="36"/>
      <c r="V2278" s="37"/>
      <c r="W2278" s="40" t="s">
        <v>77</v>
      </c>
      <c r="X2278" s="39" t="s">
        <v>366</v>
      </c>
      <c r="Y2278" s="40" t="s">
        <v>5277</v>
      </c>
      <c r="Z2278" s="40" t="s">
        <v>2453</v>
      </c>
      <c r="AA2278" s="40" t="s">
        <v>518</v>
      </c>
      <c r="AB2278" s="51" t="s">
        <v>2474</v>
      </c>
      <c r="AC2278" s="40" t="s">
        <v>5798</v>
      </c>
      <c r="AD2278" s="59" t="s">
        <v>6313</v>
      </c>
    </row>
    <row r="2279" spans="1:30">
      <c r="A2279" s="15" t="str">
        <f t="shared" si="175"/>
        <v>2022-4</v>
      </c>
      <c r="B2279" s="40" t="s">
        <v>1282</v>
      </c>
      <c r="C2279" s="47">
        <v>44653</v>
      </c>
      <c r="D2279" s="40" t="s">
        <v>1294</v>
      </c>
      <c r="E2279" s="40" t="s">
        <v>6298</v>
      </c>
      <c r="F2279" s="40" t="s">
        <v>70</v>
      </c>
      <c r="G2279" s="40" t="s">
        <v>23</v>
      </c>
      <c r="H2279" s="40" t="s">
        <v>512</v>
      </c>
      <c r="I2279" s="15" t="str">
        <f t="shared" si="176"/>
        <v>MZQ</v>
      </c>
      <c r="J2279" s="52">
        <v>1010</v>
      </c>
      <c r="L2279" s="54">
        <f t="shared" si="177"/>
        <v>0</v>
      </c>
      <c r="M2279" s="56">
        <v>0.06</v>
      </c>
      <c r="N2279" s="50">
        <v>6.3509000000000002</v>
      </c>
      <c r="O2279" s="50">
        <v>0.81079999999999997</v>
      </c>
      <c r="P2279" s="70">
        <f t="shared" si="178"/>
        <v>0.06</v>
      </c>
      <c r="Q2279" s="37">
        <f t="shared" si="179"/>
        <v>60.6</v>
      </c>
      <c r="R2279" s="36"/>
      <c r="S2279" s="37"/>
      <c r="U2279" s="36"/>
      <c r="V2279" s="37"/>
      <c r="W2279" s="40" t="s">
        <v>67</v>
      </c>
      <c r="X2279" s="39" t="s">
        <v>366</v>
      </c>
      <c r="Y2279" s="40" t="s">
        <v>5255</v>
      </c>
      <c r="Z2279" s="40" t="s">
        <v>2423</v>
      </c>
      <c r="AA2279" s="40" t="s">
        <v>517</v>
      </c>
      <c r="AB2279" s="51" t="s">
        <v>2475</v>
      </c>
      <c r="AC2279" s="40" t="s">
        <v>5788</v>
      </c>
      <c r="AD2279" s="59" t="s">
        <v>6313</v>
      </c>
    </row>
    <row r="2280" spans="1:30">
      <c r="A2280" s="15" t="str">
        <f t="shared" si="175"/>
        <v>2022-4</v>
      </c>
      <c r="B2280" s="40" t="s">
        <v>1283</v>
      </c>
      <c r="C2280" s="47">
        <v>44653</v>
      </c>
      <c r="D2280" s="40" t="s">
        <v>1295</v>
      </c>
      <c r="E2280" s="40" t="s">
        <v>6298</v>
      </c>
      <c r="F2280" s="40" t="s">
        <v>70</v>
      </c>
      <c r="G2280" s="40" t="s">
        <v>23</v>
      </c>
      <c r="H2280" s="40" t="s">
        <v>512</v>
      </c>
      <c r="I2280" s="15" t="str">
        <f t="shared" si="176"/>
        <v>MZQ</v>
      </c>
      <c r="J2280" s="52">
        <v>1010</v>
      </c>
      <c r="L2280" s="54">
        <f t="shared" si="177"/>
        <v>0</v>
      </c>
      <c r="M2280" s="56">
        <v>0.06</v>
      </c>
      <c r="N2280" s="50">
        <v>6.3509000000000002</v>
      </c>
      <c r="O2280" s="50">
        <v>0.81079999999999997</v>
      </c>
      <c r="P2280" s="70">
        <f t="shared" si="178"/>
        <v>0.06</v>
      </c>
      <c r="Q2280" s="37">
        <f t="shared" si="179"/>
        <v>60.6</v>
      </c>
      <c r="R2280" s="36"/>
      <c r="S2280" s="37"/>
      <c r="U2280" s="36"/>
      <c r="V2280" s="37"/>
      <c r="W2280" s="40" t="s">
        <v>67</v>
      </c>
      <c r="X2280" s="39" t="s">
        <v>366</v>
      </c>
      <c r="Y2280" s="40" t="s">
        <v>5256</v>
      </c>
      <c r="Z2280" s="40" t="s">
        <v>2423</v>
      </c>
      <c r="AA2280" s="40" t="s">
        <v>517</v>
      </c>
      <c r="AB2280" s="51" t="s">
        <v>2475</v>
      </c>
      <c r="AC2280" s="40" t="s">
        <v>5788</v>
      </c>
      <c r="AD2280" s="59" t="s">
        <v>6313</v>
      </c>
    </row>
    <row r="2281" spans="1:30">
      <c r="A2281" s="15" t="str">
        <f t="shared" si="175"/>
        <v>2022-4</v>
      </c>
      <c r="B2281" s="40" t="s">
        <v>1284</v>
      </c>
      <c r="C2281" s="47">
        <v>44653</v>
      </c>
      <c r="D2281" s="40" t="s">
        <v>1296</v>
      </c>
      <c r="E2281" s="40" t="s">
        <v>6298</v>
      </c>
      <c r="F2281" s="40" t="s">
        <v>70</v>
      </c>
      <c r="G2281" s="40" t="s">
        <v>23</v>
      </c>
      <c r="H2281" s="40" t="s">
        <v>512</v>
      </c>
      <c r="I2281" s="15" t="str">
        <f t="shared" si="176"/>
        <v>MZQ</v>
      </c>
      <c r="J2281" s="52">
        <v>1010</v>
      </c>
      <c r="L2281" s="54">
        <f t="shared" si="177"/>
        <v>0</v>
      </c>
      <c r="M2281" s="56">
        <v>0.06</v>
      </c>
      <c r="N2281" s="50">
        <v>6.3509000000000002</v>
      </c>
      <c r="O2281" s="50">
        <v>0.81079999999999997</v>
      </c>
      <c r="P2281" s="70">
        <f t="shared" si="178"/>
        <v>0.06</v>
      </c>
      <c r="Q2281" s="37">
        <f t="shared" si="179"/>
        <v>60.6</v>
      </c>
      <c r="R2281" s="36"/>
      <c r="S2281" s="37"/>
      <c r="U2281" s="36"/>
      <c r="V2281" s="37"/>
      <c r="W2281" s="40" t="s">
        <v>67</v>
      </c>
      <c r="X2281" s="39" t="s">
        <v>366</v>
      </c>
      <c r="Y2281" s="40" t="s">
        <v>5257</v>
      </c>
      <c r="Z2281" s="40" t="s">
        <v>2423</v>
      </c>
      <c r="AA2281" s="40" t="s">
        <v>517</v>
      </c>
      <c r="AB2281" s="51" t="s">
        <v>2475</v>
      </c>
      <c r="AC2281" s="40" t="s">
        <v>5788</v>
      </c>
      <c r="AD2281" s="59" t="s">
        <v>6313</v>
      </c>
    </row>
    <row r="2282" spans="1:30">
      <c r="A2282" s="15" t="str">
        <f t="shared" si="175"/>
        <v>2022-4</v>
      </c>
      <c r="B2282" s="40" t="s">
        <v>156</v>
      </c>
      <c r="C2282" s="47">
        <v>44672</v>
      </c>
      <c r="D2282" s="40" t="s">
        <v>1097</v>
      </c>
      <c r="E2282" s="40" t="s">
        <v>6298</v>
      </c>
      <c r="F2282" s="40" t="s">
        <v>157</v>
      </c>
      <c r="G2282" s="40" t="s">
        <v>23</v>
      </c>
      <c r="H2282" s="40" t="s">
        <v>512</v>
      </c>
      <c r="I2282" s="15" t="str">
        <f t="shared" si="176"/>
        <v>MZQ</v>
      </c>
      <c r="J2282" s="52">
        <v>30400</v>
      </c>
      <c r="L2282" s="54">
        <f t="shared" si="177"/>
        <v>0</v>
      </c>
      <c r="M2282" s="56">
        <v>7.0000000000000007E-2</v>
      </c>
      <c r="N2282" s="50">
        <v>6.3509000000000002</v>
      </c>
      <c r="O2282" s="50">
        <v>0.81079999999999997</v>
      </c>
      <c r="P2282" s="70">
        <f t="shared" si="178"/>
        <v>7.0000000000000007E-2</v>
      </c>
      <c r="Q2282" s="37">
        <f t="shared" si="179"/>
        <v>2128</v>
      </c>
      <c r="R2282" s="36"/>
      <c r="S2282" s="37"/>
      <c r="U2282" s="36"/>
      <c r="V2282" s="37"/>
      <c r="W2282" s="40" t="s">
        <v>154</v>
      </c>
      <c r="X2282" s="39" t="s">
        <v>366</v>
      </c>
      <c r="Y2282" s="40" t="s">
        <v>5278</v>
      </c>
      <c r="Z2282" s="40" t="s">
        <v>2439</v>
      </c>
      <c r="AA2282" s="40" t="s">
        <v>517</v>
      </c>
      <c r="AB2282" s="51" t="s">
        <v>2475</v>
      </c>
      <c r="AC2282" s="40" t="s">
        <v>5807</v>
      </c>
      <c r="AD2282" s="59" t="s">
        <v>6313</v>
      </c>
    </row>
    <row r="2283" spans="1:30">
      <c r="A2283" s="15" t="str">
        <f t="shared" si="175"/>
        <v>2022-4</v>
      </c>
      <c r="B2283" s="40" t="s">
        <v>1227</v>
      </c>
      <c r="C2283" s="47">
        <v>44663</v>
      </c>
      <c r="D2283" s="40" t="s">
        <v>1228</v>
      </c>
      <c r="E2283" s="40" t="s">
        <v>6298</v>
      </c>
      <c r="F2283" s="40" t="s">
        <v>1061</v>
      </c>
      <c r="G2283" s="40" t="s">
        <v>23</v>
      </c>
      <c r="H2283" s="40" t="s">
        <v>1064</v>
      </c>
      <c r="I2283" s="15" t="str">
        <f t="shared" si="176"/>
        <v>MZQ</v>
      </c>
      <c r="J2283" s="52">
        <v>29000</v>
      </c>
      <c r="L2283" s="54">
        <f t="shared" si="177"/>
        <v>0</v>
      </c>
      <c r="M2283" s="56">
        <v>7.0800000000000002E-2</v>
      </c>
      <c r="N2283" s="50">
        <v>6.3509000000000002</v>
      </c>
      <c r="O2283" s="50">
        <v>0.81079999999999997</v>
      </c>
      <c r="P2283" s="70">
        <f t="shared" si="178"/>
        <v>7.0800000000000002E-2</v>
      </c>
      <c r="Q2283" s="37">
        <f t="shared" si="179"/>
        <v>2053.1999999999998</v>
      </c>
      <c r="R2283" s="36"/>
      <c r="S2283" s="37"/>
      <c r="U2283" s="36"/>
      <c r="V2283" s="37"/>
      <c r="W2283" s="40" t="s">
        <v>1269</v>
      </c>
      <c r="X2283" s="39" t="s">
        <v>366</v>
      </c>
      <c r="Y2283" s="40" t="s">
        <v>5279</v>
      </c>
      <c r="Z2283" s="40" t="s">
        <v>2418</v>
      </c>
      <c r="AA2283" s="40" t="s">
        <v>511</v>
      </c>
      <c r="AB2283" s="51" t="s">
        <v>2474</v>
      </c>
      <c r="AC2283" s="40" t="s">
        <v>5808</v>
      </c>
      <c r="AD2283" s="59" t="s">
        <v>6313</v>
      </c>
    </row>
    <row r="2284" spans="1:30">
      <c r="A2284" s="15" t="str">
        <f t="shared" si="175"/>
        <v>2022-4</v>
      </c>
      <c r="B2284" s="40" t="s">
        <v>215</v>
      </c>
      <c r="C2284" s="47">
        <v>44666</v>
      </c>
      <c r="D2284" s="40" t="s">
        <v>216</v>
      </c>
      <c r="E2284" s="40" t="s">
        <v>6298</v>
      </c>
      <c r="F2284" s="40" t="s">
        <v>173</v>
      </c>
      <c r="G2284" s="40" t="s">
        <v>23</v>
      </c>
      <c r="H2284" s="40" t="s">
        <v>512</v>
      </c>
      <c r="I2284" s="15" t="str">
        <f t="shared" si="176"/>
        <v>MZQ</v>
      </c>
      <c r="J2284" s="52">
        <v>50000</v>
      </c>
      <c r="L2284" s="54">
        <f t="shared" si="177"/>
        <v>0</v>
      </c>
      <c r="M2284" s="56">
        <v>7.4399999999999994E-2</v>
      </c>
      <c r="N2284" s="50">
        <v>6.3509000000000002</v>
      </c>
      <c r="O2284" s="50">
        <v>0.81079999999999997</v>
      </c>
      <c r="P2284" s="70">
        <f t="shared" si="178"/>
        <v>7.4399999999999994E-2</v>
      </c>
      <c r="Q2284" s="37">
        <f t="shared" si="179"/>
        <v>3720</v>
      </c>
      <c r="R2284" s="36"/>
      <c r="S2284" s="37"/>
      <c r="U2284" s="36"/>
      <c r="V2284" s="37"/>
      <c r="W2284" s="40" t="s">
        <v>35</v>
      </c>
      <c r="X2284" s="39" t="s">
        <v>366</v>
      </c>
      <c r="Y2284" s="40" t="s">
        <v>5280</v>
      </c>
      <c r="Z2284" s="40" t="s">
        <v>2417</v>
      </c>
      <c r="AA2284" s="40" t="s">
        <v>517</v>
      </c>
      <c r="AB2284" s="51" t="s">
        <v>2475</v>
      </c>
      <c r="AC2284" s="40" t="s">
        <v>5809</v>
      </c>
      <c r="AD2284" s="59" t="s">
        <v>6313</v>
      </c>
    </row>
    <row r="2285" spans="1:30">
      <c r="A2285" s="15" t="str">
        <f t="shared" si="175"/>
        <v>2022-4</v>
      </c>
      <c r="B2285" s="40" t="s">
        <v>4987</v>
      </c>
      <c r="C2285" s="47">
        <v>44664</v>
      </c>
      <c r="D2285" s="40" t="s">
        <v>6099</v>
      </c>
      <c r="E2285" s="40" t="s">
        <v>6298</v>
      </c>
      <c r="F2285" s="40" t="s">
        <v>70</v>
      </c>
      <c r="G2285" s="40" t="s">
        <v>23</v>
      </c>
      <c r="H2285" s="40" t="s">
        <v>512</v>
      </c>
      <c r="I2285" s="15" t="str">
        <f t="shared" si="176"/>
        <v>MZQ</v>
      </c>
      <c r="J2285" s="52">
        <v>2020</v>
      </c>
      <c r="L2285" s="54">
        <f t="shared" si="177"/>
        <v>0</v>
      </c>
      <c r="M2285" s="56">
        <v>0.08</v>
      </c>
      <c r="N2285" s="50">
        <v>6.3509000000000002</v>
      </c>
      <c r="O2285" s="50">
        <v>0.81079999999999997</v>
      </c>
      <c r="P2285" s="70">
        <f t="shared" si="178"/>
        <v>0.08</v>
      </c>
      <c r="Q2285" s="37">
        <f t="shared" si="179"/>
        <v>161.6</v>
      </c>
      <c r="R2285" s="36"/>
      <c r="S2285" s="37"/>
      <c r="U2285" s="36"/>
      <c r="V2285" s="37"/>
      <c r="W2285" s="40" t="s">
        <v>67</v>
      </c>
      <c r="X2285" s="39" t="s">
        <v>366</v>
      </c>
      <c r="Y2285" s="40" t="s">
        <v>5281</v>
      </c>
      <c r="Z2285" s="40" t="s">
        <v>2423</v>
      </c>
      <c r="AA2285" s="40" t="s">
        <v>517</v>
      </c>
      <c r="AB2285" s="51" t="s">
        <v>2475</v>
      </c>
      <c r="AC2285" s="40" t="s">
        <v>5789</v>
      </c>
      <c r="AD2285" s="59" t="s">
        <v>6313</v>
      </c>
    </row>
    <row r="2286" spans="1:30">
      <c r="A2286" s="15" t="str">
        <f t="shared" si="175"/>
        <v>2022-4</v>
      </c>
      <c r="B2286" s="40" t="s">
        <v>4988</v>
      </c>
      <c r="C2286" s="47">
        <v>44664</v>
      </c>
      <c r="D2286" s="40" t="s">
        <v>6100</v>
      </c>
      <c r="E2286" s="40" t="s">
        <v>6298</v>
      </c>
      <c r="F2286" s="40" t="s">
        <v>70</v>
      </c>
      <c r="G2286" s="40" t="s">
        <v>23</v>
      </c>
      <c r="H2286" s="40" t="s">
        <v>512</v>
      </c>
      <c r="I2286" s="15" t="str">
        <f t="shared" si="176"/>
        <v>MZQ</v>
      </c>
      <c r="J2286" s="52">
        <v>3030</v>
      </c>
      <c r="L2286" s="54">
        <f t="shared" si="177"/>
        <v>0</v>
      </c>
      <c r="M2286" s="56">
        <v>0.08</v>
      </c>
      <c r="N2286" s="50">
        <v>6.3509000000000002</v>
      </c>
      <c r="O2286" s="50">
        <v>0.81079999999999997</v>
      </c>
      <c r="P2286" s="70">
        <f t="shared" si="178"/>
        <v>0.08</v>
      </c>
      <c r="Q2286" s="37">
        <f t="shared" si="179"/>
        <v>242.4</v>
      </c>
      <c r="R2286" s="36"/>
      <c r="S2286" s="37"/>
      <c r="U2286" s="36"/>
      <c r="V2286" s="37"/>
      <c r="W2286" s="40" t="s">
        <v>67</v>
      </c>
      <c r="X2286" s="39" t="s">
        <v>366</v>
      </c>
      <c r="Y2286" s="40" t="s">
        <v>5282</v>
      </c>
      <c r="Z2286" s="40" t="s">
        <v>2423</v>
      </c>
      <c r="AA2286" s="40" t="s">
        <v>517</v>
      </c>
      <c r="AB2286" s="51" t="s">
        <v>2475</v>
      </c>
      <c r="AC2286" s="40" t="s">
        <v>5789</v>
      </c>
      <c r="AD2286" s="59" t="s">
        <v>6313</v>
      </c>
    </row>
    <row r="2287" spans="1:30">
      <c r="A2287" s="15" t="str">
        <f t="shared" si="175"/>
        <v>2022-4</v>
      </c>
      <c r="B2287" s="40" t="s">
        <v>99</v>
      </c>
      <c r="C2287" s="47">
        <v>44674</v>
      </c>
      <c r="D2287" s="40" t="s">
        <v>100</v>
      </c>
      <c r="E2287" s="40" t="s">
        <v>6298</v>
      </c>
      <c r="F2287" s="40" t="s">
        <v>98</v>
      </c>
      <c r="G2287" s="40" t="s">
        <v>23</v>
      </c>
      <c r="H2287" s="40" t="s">
        <v>512</v>
      </c>
      <c r="I2287" s="15" t="str">
        <f t="shared" si="176"/>
        <v>MZQ</v>
      </c>
      <c r="J2287" s="52">
        <v>21000</v>
      </c>
      <c r="L2287" s="54">
        <f t="shared" si="177"/>
        <v>0</v>
      </c>
      <c r="M2287" s="56">
        <v>8.2000000000000003E-2</v>
      </c>
      <c r="N2287" s="50">
        <v>6.3509000000000002</v>
      </c>
      <c r="O2287" s="50">
        <v>0.81079999999999997</v>
      </c>
      <c r="P2287" s="70">
        <f t="shared" si="178"/>
        <v>8.2000000000000003E-2</v>
      </c>
      <c r="Q2287" s="37">
        <f t="shared" si="179"/>
        <v>1722</v>
      </c>
      <c r="R2287" s="36"/>
      <c r="S2287" s="37"/>
      <c r="U2287" s="36"/>
      <c r="V2287" s="37"/>
      <c r="W2287" s="40" t="s">
        <v>40</v>
      </c>
      <c r="X2287" s="39" t="s">
        <v>366</v>
      </c>
      <c r="Y2287" s="40" t="s">
        <v>5283</v>
      </c>
      <c r="Z2287" s="40" t="s">
        <v>2456</v>
      </c>
      <c r="AA2287" s="40" t="s">
        <v>517</v>
      </c>
      <c r="AB2287" s="51" t="s">
        <v>2475</v>
      </c>
      <c r="AC2287" s="40" t="s">
        <v>5810</v>
      </c>
      <c r="AD2287" s="59" t="s">
        <v>6313</v>
      </c>
    </row>
    <row r="2288" spans="1:30">
      <c r="A2288" s="15" t="str">
        <f t="shared" si="175"/>
        <v>2022-4</v>
      </c>
      <c r="B2288" s="40" t="s">
        <v>2598</v>
      </c>
      <c r="C2288" s="47">
        <v>44679</v>
      </c>
      <c r="D2288" s="40" t="s">
        <v>2599</v>
      </c>
      <c r="E2288" s="40" t="s">
        <v>6298</v>
      </c>
      <c r="F2288" s="40" t="s">
        <v>173</v>
      </c>
      <c r="G2288" s="40" t="s">
        <v>23</v>
      </c>
      <c r="H2288" s="40" t="s">
        <v>512</v>
      </c>
      <c r="I2288" s="15" t="str">
        <f t="shared" si="176"/>
        <v>MZQ</v>
      </c>
      <c r="J2288" s="52">
        <v>20000</v>
      </c>
      <c r="L2288" s="54">
        <f t="shared" si="177"/>
        <v>0</v>
      </c>
      <c r="M2288" s="56">
        <v>8.3599999999999994E-2</v>
      </c>
      <c r="N2288" s="50">
        <v>6.3509000000000002</v>
      </c>
      <c r="O2288" s="50">
        <v>0.81079999999999997</v>
      </c>
      <c r="P2288" s="70">
        <f t="shared" si="178"/>
        <v>8.3599999999999994E-2</v>
      </c>
      <c r="Q2288" s="37">
        <f t="shared" si="179"/>
        <v>1672</v>
      </c>
      <c r="R2288" s="36"/>
      <c r="S2288" s="37"/>
      <c r="U2288" s="36"/>
      <c r="V2288" s="37"/>
      <c r="W2288" s="40" t="s">
        <v>152</v>
      </c>
      <c r="X2288" s="39" t="s">
        <v>366</v>
      </c>
      <c r="Y2288" s="40" t="s">
        <v>5284</v>
      </c>
      <c r="Z2288" s="40" t="s">
        <v>2455</v>
      </c>
      <c r="AA2288" s="40" t="s">
        <v>517</v>
      </c>
      <c r="AB2288" s="51" t="s">
        <v>2475</v>
      </c>
      <c r="AC2288" s="40" t="s">
        <v>5811</v>
      </c>
      <c r="AD2288" s="59" t="s">
        <v>6313</v>
      </c>
    </row>
    <row r="2289" spans="1:30">
      <c r="A2289" s="15" t="str">
        <f t="shared" si="175"/>
        <v>2022-4</v>
      </c>
      <c r="B2289" s="40" t="s">
        <v>1229</v>
      </c>
      <c r="C2289" s="47">
        <v>44663</v>
      </c>
      <c r="D2289" s="40" t="s">
        <v>1230</v>
      </c>
      <c r="E2289" s="40" t="s">
        <v>6298</v>
      </c>
      <c r="F2289" s="40" t="s">
        <v>1061</v>
      </c>
      <c r="G2289" s="40" t="s">
        <v>23</v>
      </c>
      <c r="H2289" s="40" t="s">
        <v>1064</v>
      </c>
      <c r="I2289" s="15" t="str">
        <f t="shared" si="176"/>
        <v>MZQ</v>
      </c>
      <c r="J2289" s="52">
        <v>36080</v>
      </c>
      <c r="L2289" s="54">
        <f t="shared" si="177"/>
        <v>0</v>
      </c>
      <c r="M2289" s="56">
        <v>8.8499999999999995E-2</v>
      </c>
      <c r="N2289" s="50">
        <v>6.3509000000000002</v>
      </c>
      <c r="O2289" s="50">
        <v>0.81079999999999997</v>
      </c>
      <c r="P2289" s="70">
        <f t="shared" si="178"/>
        <v>8.8499999999999995E-2</v>
      </c>
      <c r="Q2289" s="37">
        <f t="shared" si="179"/>
        <v>3193.08</v>
      </c>
      <c r="R2289" s="36"/>
      <c r="S2289" s="37"/>
      <c r="U2289" s="36"/>
      <c r="V2289" s="37"/>
      <c r="W2289" s="40" t="s">
        <v>1269</v>
      </c>
      <c r="X2289" s="39" t="s">
        <v>366</v>
      </c>
      <c r="Y2289" s="40" t="s">
        <v>5285</v>
      </c>
      <c r="Z2289" s="40" t="s">
        <v>2418</v>
      </c>
      <c r="AA2289" s="40" t="s">
        <v>532</v>
      </c>
      <c r="AB2289" s="51" t="s">
        <v>2475</v>
      </c>
      <c r="AC2289" s="40" t="s">
        <v>5808</v>
      </c>
      <c r="AD2289" s="59" t="s">
        <v>6313</v>
      </c>
    </row>
    <row r="2290" spans="1:30">
      <c r="A2290" s="15" t="str">
        <f t="shared" si="175"/>
        <v>2022-4</v>
      </c>
      <c r="B2290" s="40" t="s">
        <v>215</v>
      </c>
      <c r="C2290" s="47">
        <v>44679</v>
      </c>
      <c r="D2290" s="40" t="s">
        <v>216</v>
      </c>
      <c r="E2290" s="40" t="s">
        <v>6298</v>
      </c>
      <c r="F2290" s="40" t="s">
        <v>173</v>
      </c>
      <c r="G2290" s="40" t="s">
        <v>23</v>
      </c>
      <c r="H2290" s="40" t="s">
        <v>512</v>
      </c>
      <c r="I2290" s="15" t="str">
        <f t="shared" si="176"/>
        <v>MZQ</v>
      </c>
      <c r="J2290" s="52">
        <v>100000</v>
      </c>
      <c r="L2290" s="54">
        <f t="shared" si="177"/>
        <v>0</v>
      </c>
      <c r="M2290" s="56">
        <v>8.9300000000000004E-2</v>
      </c>
      <c r="N2290" s="50">
        <v>6.3509000000000002</v>
      </c>
      <c r="O2290" s="50">
        <v>0.81079999999999997</v>
      </c>
      <c r="P2290" s="70">
        <f t="shared" si="178"/>
        <v>8.9300000000000004E-2</v>
      </c>
      <c r="Q2290" s="37">
        <f t="shared" si="179"/>
        <v>8930</v>
      </c>
      <c r="R2290" s="36"/>
      <c r="S2290" s="37"/>
      <c r="U2290" s="36"/>
      <c r="V2290" s="37"/>
      <c r="W2290" s="40" t="s">
        <v>152</v>
      </c>
      <c r="X2290" s="39" t="s">
        <v>366</v>
      </c>
      <c r="Y2290" s="40" t="s">
        <v>5287</v>
      </c>
      <c r="Z2290" s="40" t="s">
        <v>2455</v>
      </c>
      <c r="AA2290" s="40" t="s">
        <v>518</v>
      </c>
      <c r="AB2290" s="51" t="s">
        <v>2474</v>
      </c>
      <c r="AC2290" s="40" t="s">
        <v>5811</v>
      </c>
      <c r="AD2290" s="59" t="s">
        <v>6313</v>
      </c>
    </row>
    <row r="2291" spans="1:30">
      <c r="A2291" s="15" t="str">
        <f t="shared" si="175"/>
        <v>2022-4</v>
      </c>
      <c r="B2291" s="40" t="s">
        <v>215</v>
      </c>
      <c r="C2291" s="47">
        <v>44670</v>
      </c>
      <c r="D2291" s="40" t="s">
        <v>216</v>
      </c>
      <c r="E2291" s="40" t="s">
        <v>6298</v>
      </c>
      <c r="F2291" s="40" t="s">
        <v>173</v>
      </c>
      <c r="G2291" s="40" t="s">
        <v>23</v>
      </c>
      <c r="H2291" s="40" t="s">
        <v>512</v>
      </c>
      <c r="I2291" s="15" t="str">
        <f t="shared" si="176"/>
        <v>MZQ</v>
      </c>
      <c r="J2291" s="52">
        <v>160000</v>
      </c>
      <c r="L2291" s="54">
        <f t="shared" si="177"/>
        <v>0</v>
      </c>
      <c r="M2291" s="56">
        <v>8.9300000000000004E-2</v>
      </c>
      <c r="N2291" s="50">
        <v>6.3509000000000002</v>
      </c>
      <c r="O2291" s="50">
        <v>0.81079999999999997</v>
      </c>
      <c r="P2291" s="70">
        <f t="shared" si="178"/>
        <v>8.9300000000000004E-2</v>
      </c>
      <c r="Q2291" s="37">
        <f t="shared" si="179"/>
        <v>14288</v>
      </c>
      <c r="R2291" s="36"/>
      <c r="S2291" s="37"/>
      <c r="U2291" s="36"/>
      <c r="V2291" s="37"/>
      <c r="W2291" s="40" t="s">
        <v>152</v>
      </c>
      <c r="X2291" s="39" t="s">
        <v>366</v>
      </c>
      <c r="Y2291" s="40" t="s">
        <v>5286</v>
      </c>
      <c r="Z2291" s="40" t="s">
        <v>2455</v>
      </c>
      <c r="AA2291" s="40" t="s">
        <v>518</v>
      </c>
      <c r="AB2291" s="51" t="s">
        <v>2474</v>
      </c>
      <c r="AC2291" s="40" t="s">
        <v>5812</v>
      </c>
      <c r="AD2291" s="59" t="s">
        <v>6313</v>
      </c>
    </row>
    <row r="2292" spans="1:30">
      <c r="A2292" s="15" t="str">
        <f t="shared" si="175"/>
        <v>2022-4</v>
      </c>
      <c r="B2292" s="40" t="s">
        <v>101</v>
      </c>
      <c r="C2292" s="47">
        <v>44659</v>
      </c>
      <c r="D2292" s="40" t="s">
        <v>102</v>
      </c>
      <c r="E2292" s="40" t="s">
        <v>6298</v>
      </c>
      <c r="F2292" s="40" t="s">
        <v>98</v>
      </c>
      <c r="G2292" s="40" t="s">
        <v>23</v>
      </c>
      <c r="H2292" s="40" t="s">
        <v>512</v>
      </c>
      <c r="I2292" s="15" t="str">
        <f t="shared" si="176"/>
        <v>MZQ</v>
      </c>
      <c r="J2292" s="52">
        <v>34000</v>
      </c>
      <c r="L2292" s="54">
        <f t="shared" si="177"/>
        <v>0</v>
      </c>
      <c r="M2292" s="56">
        <v>8.9499999999999996E-2</v>
      </c>
      <c r="N2292" s="50">
        <v>6.3509000000000002</v>
      </c>
      <c r="O2292" s="50">
        <v>0.81079999999999997</v>
      </c>
      <c r="P2292" s="70">
        <f t="shared" si="178"/>
        <v>8.9499999999999996E-2</v>
      </c>
      <c r="Q2292" s="37">
        <f t="shared" si="179"/>
        <v>3043</v>
      </c>
      <c r="R2292" s="36"/>
      <c r="S2292" s="37"/>
      <c r="U2292" s="36"/>
      <c r="V2292" s="37"/>
      <c r="W2292" s="40" t="s">
        <v>94</v>
      </c>
      <c r="X2292" s="39" t="s">
        <v>366</v>
      </c>
      <c r="Y2292" s="40" t="s">
        <v>5288</v>
      </c>
      <c r="Z2292" s="40" t="s">
        <v>2420</v>
      </c>
      <c r="AA2292" s="40" t="s">
        <v>516</v>
      </c>
      <c r="AB2292" s="51" t="s">
        <v>2477</v>
      </c>
      <c r="AC2292" s="40" t="s">
        <v>5804</v>
      </c>
      <c r="AD2292" s="59" t="s">
        <v>6313</v>
      </c>
    </row>
    <row r="2293" spans="1:30">
      <c r="A2293" s="15" t="str">
        <f t="shared" si="175"/>
        <v>2022-4</v>
      </c>
      <c r="B2293" s="40" t="s">
        <v>351</v>
      </c>
      <c r="C2293" s="47">
        <v>44665</v>
      </c>
      <c r="D2293" s="40" t="s">
        <v>352</v>
      </c>
      <c r="E2293" s="40" t="s">
        <v>6298</v>
      </c>
      <c r="F2293" s="40" t="s">
        <v>164</v>
      </c>
      <c r="G2293" s="40" t="s">
        <v>23</v>
      </c>
      <c r="H2293" s="40" t="s">
        <v>512</v>
      </c>
      <c r="I2293" s="15" t="str">
        <f t="shared" si="176"/>
        <v>MZQ</v>
      </c>
      <c r="J2293" s="52">
        <v>20000</v>
      </c>
      <c r="L2293" s="54">
        <f t="shared" si="177"/>
        <v>0</v>
      </c>
      <c r="M2293" s="56">
        <v>9.2999999999999999E-2</v>
      </c>
      <c r="N2293" s="50">
        <v>6.3509000000000002</v>
      </c>
      <c r="O2293" s="50">
        <v>0.81079999999999997</v>
      </c>
      <c r="P2293" s="70">
        <f t="shared" si="178"/>
        <v>9.2999999999999999E-2</v>
      </c>
      <c r="Q2293" s="37">
        <f t="shared" si="179"/>
        <v>1860</v>
      </c>
      <c r="R2293" s="36"/>
      <c r="S2293" s="37"/>
      <c r="U2293" s="36"/>
      <c r="V2293" s="37"/>
      <c r="W2293" s="40" t="s">
        <v>288</v>
      </c>
      <c r="X2293" s="39" t="s">
        <v>366</v>
      </c>
      <c r="Y2293" s="40" t="s">
        <v>5289</v>
      </c>
      <c r="Z2293" s="40" t="s">
        <v>2427</v>
      </c>
      <c r="AA2293" s="40" t="s">
        <v>517</v>
      </c>
      <c r="AB2293" s="51" t="s">
        <v>2475</v>
      </c>
      <c r="AC2293" s="40" t="s">
        <v>5813</v>
      </c>
      <c r="AD2293" s="59" t="s">
        <v>6313</v>
      </c>
    </row>
    <row r="2294" spans="1:30">
      <c r="A2294" s="15" t="str">
        <f t="shared" si="175"/>
        <v>2022-4</v>
      </c>
      <c r="B2294" s="40" t="s">
        <v>239</v>
      </c>
      <c r="C2294" s="47">
        <v>44680</v>
      </c>
      <c r="D2294" s="40" t="s">
        <v>240</v>
      </c>
      <c r="E2294" s="40" t="s">
        <v>6298</v>
      </c>
      <c r="F2294" s="40" t="s">
        <v>157</v>
      </c>
      <c r="G2294" s="40" t="s">
        <v>23</v>
      </c>
      <c r="H2294" s="40" t="s">
        <v>512</v>
      </c>
      <c r="I2294" s="15" t="str">
        <f t="shared" si="176"/>
        <v>MZQ</v>
      </c>
      <c r="J2294" s="52">
        <v>60000</v>
      </c>
      <c r="L2294" s="54">
        <f t="shared" si="177"/>
        <v>0</v>
      </c>
      <c r="M2294" s="56">
        <v>9.8000000000000004E-2</v>
      </c>
      <c r="N2294" s="50">
        <v>6.3509000000000002</v>
      </c>
      <c r="O2294" s="50">
        <v>0.81079999999999997</v>
      </c>
      <c r="P2294" s="70">
        <f t="shared" si="178"/>
        <v>9.8000000000000004E-2</v>
      </c>
      <c r="Q2294" s="37">
        <f t="shared" si="179"/>
        <v>5880</v>
      </c>
      <c r="R2294" s="36"/>
      <c r="S2294" s="37"/>
      <c r="U2294" s="36"/>
      <c r="V2294" s="37"/>
      <c r="W2294" s="40" t="s">
        <v>154</v>
      </c>
      <c r="X2294" s="39" t="s">
        <v>366</v>
      </c>
      <c r="Y2294" s="40" t="s">
        <v>5290</v>
      </c>
      <c r="Z2294" s="40" t="s">
        <v>2439</v>
      </c>
      <c r="AA2294" s="40" t="s">
        <v>517</v>
      </c>
      <c r="AB2294" s="51" t="s">
        <v>2475</v>
      </c>
      <c r="AC2294" s="40" t="s">
        <v>5795</v>
      </c>
      <c r="AD2294" s="59" t="s">
        <v>6313</v>
      </c>
    </row>
    <row r="2295" spans="1:30">
      <c r="A2295" s="15" t="str">
        <f t="shared" si="175"/>
        <v>2022-4</v>
      </c>
      <c r="B2295" s="40" t="s">
        <v>2614</v>
      </c>
      <c r="C2295" s="47">
        <v>44677</v>
      </c>
      <c r="D2295" s="40" t="s">
        <v>2615</v>
      </c>
      <c r="E2295" s="40" t="s">
        <v>6298</v>
      </c>
      <c r="F2295" s="40" t="s">
        <v>70</v>
      </c>
      <c r="G2295" s="40" t="s">
        <v>23</v>
      </c>
      <c r="H2295" s="40" t="s">
        <v>512</v>
      </c>
      <c r="I2295" s="15" t="str">
        <f t="shared" si="176"/>
        <v>MZQ</v>
      </c>
      <c r="J2295" s="52">
        <v>504</v>
      </c>
      <c r="L2295" s="54">
        <f t="shared" si="177"/>
        <v>0</v>
      </c>
      <c r="M2295" s="56">
        <v>0.11</v>
      </c>
      <c r="N2295" s="50">
        <v>6.3509000000000002</v>
      </c>
      <c r="O2295" s="50">
        <v>0.81079999999999997</v>
      </c>
      <c r="P2295" s="70">
        <f t="shared" si="178"/>
        <v>0.11</v>
      </c>
      <c r="Q2295" s="37">
        <f t="shared" si="179"/>
        <v>55.44</v>
      </c>
      <c r="R2295" s="36"/>
      <c r="S2295" s="37"/>
      <c r="U2295" s="36"/>
      <c r="V2295" s="37"/>
      <c r="W2295" s="40" t="s">
        <v>77</v>
      </c>
      <c r="X2295" s="39" t="s">
        <v>366</v>
      </c>
      <c r="Y2295" s="40" t="s">
        <v>5293</v>
      </c>
      <c r="Z2295" s="40" t="s">
        <v>2453</v>
      </c>
      <c r="AA2295" s="40" t="s">
        <v>516</v>
      </c>
      <c r="AB2295" s="51" t="s">
        <v>2477</v>
      </c>
      <c r="AC2295" s="40" t="s">
        <v>5785</v>
      </c>
      <c r="AD2295" s="59" t="s">
        <v>6313</v>
      </c>
    </row>
    <row r="2296" spans="1:30">
      <c r="A2296" s="15" t="str">
        <f t="shared" si="175"/>
        <v>2022-4</v>
      </c>
      <c r="B2296" s="40" t="s">
        <v>4991</v>
      </c>
      <c r="C2296" s="47">
        <v>44677</v>
      </c>
      <c r="D2296" s="40" t="s">
        <v>6103</v>
      </c>
      <c r="E2296" s="40" t="s">
        <v>6298</v>
      </c>
      <c r="F2296" s="40" t="s">
        <v>70</v>
      </c>
      <c r="G2296" s="40" t="s">
        <v>23</v>
      </c>
      <c r="H2296" s="40" t="s">
        <v>512</v>
      </c>
      <c r="I2296" s="15" t="str">
        <f t="shared" si="176"/>
        <v>MZQ</v>
      </c>
      <c r="J2296" s="52">
        <v>505</v>
      </c>
      <c r="L2296" s="54">
        <f t="shared" si="177"/>
        <v>0</v>
      </c>
      <c r="M2296" s="56">
        <v>0.11</v>
      </c>
      <c r="N2296" s="50">
        <v>6.3509000000000002</v>
      </c>
      <c r="O2296" s="50">
        <v>0.81079999999999997</v>
      </c>
      <c r="P2296" s="70">
        <f t="shared" si="178"/>
        <v>0.11</v>
      </c>
      <c r="Q2296" s="37">
        <f t="shared" si="179"/>
        <v>55.55</v>
      </c>
      <c r="R2296" s="36"/>
      <c r="S2296" s="37"/>
      <c r="U2296" s="36"/>
      <c r="V2296" s="37"/>
      <c r="W2296" s="40" t="s">
        <v>77</v>
      </c>
      <c r="X2296" s="39" t="s">
        <v>366</v>
      </c>
      <c r="Y2296" s="40" t="s">
        <v>5294</v>
      </c>
      <c r="Z2296" s="40" t="s">
        <v>2453</v>
      </c>
      <c r="AA2296" s="40" t="s">
        <v>518</v>
      </c>
      <c r="AB2296" s="51" t="s">
        <v>2474</v>
      </c>
      <c r="AC2296" s="40" t="s">
        <v>5799</v>
      </c>
      <c r="AD2296" s="59" t="s">
        <v>6313</v>
      </c>
    </row>
    <row r="2297" spans="1:30">
      <c r="A2297" s="15" t="str">
        <f t="shared" si="175"/>
        <v>2022-4</v>
      </c>
      <c r="B2297" s="40" t="s">
        <v>4995</v>
      </c>
      <c r="C2297" s="47">
        <v>44677</v>
      </c>
      <c r="D2297" s="40" t="s">
        <v>6107</v>
      </c>
      <c r="E2297" s="40" t="s">
        <v>6298</v>
      </c>
      <c r="F2297" s="40" t="s">
        <v>70</v>
      </c>
      <c r="G2297" s="40" t="s">
        <v>23</v>
      </c>
      <c r="H2297" s="40" t="s">
        <v>512</v>
      </c>
      <c r="I2297" s="15" t="str">
        <f t="shared" si="176"/>
        <v>MZQ</v>
      </c>
      <c r="J2297" s="52">
        <v>1010</v>
      </c>
      <c r="L2297" s="54">
        <f t="shared" si="177"/>
        <v>0</v>
      </c>
      <c r="M2297" s="56">
        <v>0.11</v>
      </c>
      <c r="N2297" s="50">
        <v>6.3509000000000002</v>
      </c>
      <c r="O2297" s="50">
        <v>0.81079999999999997</v>
      </c>
      <c r="P2297" s="70">
        <f t="shared" si="178"/>
        <v>0.11</v>
      </c>
      <c r="Q2297" s="37">
        <f t="shared" si="179"/>
        <v>111.1</v>
      </c>
      <c r="R2297" s="36"/>
      <c r="S2297" s="37"/>
      <c r="U2297" s="36"/>
      <c r="V2297" s="37"/>
      <c r="W2297" s="40" t="s">
        <v>77</v>
      </c>
      <c r="X2297" s="39" t="s">
        <v>366</v>
      </c>
      <c r="Y2297" s="40" t="s">
        <v>5298</v>
      </c>
      <c r="Z2297" s="40" t="s">
        <v>2453</v>
      </c>
      <c r="AA2297" s="40" t="s">
        <v>516</v>
      </c>
      <c r="AB2297" s="51" t="s">
        <v>2477</v>
      </c>
      <c r="AC2297" s="40" t="s">
        <v>5787</v>
      </c>
      <c r="AD2297" s="59" t="s">
        <v>6313</v>
      </c>
    </row>
    <row r="2298" spans="1:30">
      <c r="A2298" s="15" t="str">
        <f t="shared" si="175"/>
        <v>2022-4</v>
      </c>
      <c r="B2298" s="40" t="s">
        <v>4996</v>
      </c>
      <c r="C2298" s="47">
        <v>44677</v>
      </c>
      <c r="D2298" s="40" t="s">
        <v>6108</v>
      </c>
      <c r="E2298" s="40" t="s">
        <v>6298</v>
      </c>
      <c r="F2298" s="40" t="s">
        <v>70</v>
      </c>
      <c r="G2298" s="40" t="s">
        <v>23</v>
      </c>
      <c r="H2298" s="40" t="s">
        <v>512</v>
      </c>
      <c r="I2298" s="15" t="str">
        <f t="shared" si="176"/>
        <v>MZQ</v>
      </c>
      <c r="J2298" s="52">
        <v>1040</v>
      </c>
      <c r="L2298" s="54">
        <f t="shared" si="177"/>
        <v>0</v>
      </c>
      <c r="M2298" s="56">
        <v>0.11</v>
      </c>
      <c r="N2298" s="50">
        <v>6.3509000000000002</v>
      </c>
      <c r="O2298" s="50">
        <v>0.81079999999999997</v>
      </c>
      <c r="P2298" s="70">
        <f t="shared" si="178"/>
        <v>0.11</v>
      </c>
      <c r="Q2298" s="37">
        <f t="shared" si="179"/>
        <v>114.4</v>
      </c>
      <c r="R2298" s="36"/>
      <c r="S2298" s="37"/>
      <c r="U2298" s="36"/>
      <c r="V2298" s="37"/>
      <c r="W2298" s="40" t="s">
        <v>77</v>
      </c>
      <c r="X2298" s="39" t="s">
        <v>366</v>
      </c>
      <c r="Y2298" s="40" t="s">
        <v>5299</v>
      </c>
      <c r="Z2298" s="40" t="s">
        <v>2453</v>
      </c>
      <c r="AA2298" s="40" t="s">
        <v>516</v>
      </c>
      <c r="AB2298" s="51" t="s">
        <v>2477</v>
      </c>
      <c r="AC2298" s="40" t="s">
        <v>5787</v>
      </c>
      <c r="AD2298" s="59" t="s">
        <v>6313</v>
      </c>
    </row>
    <row r="2299" spans="1:30">
      <c r="A2299" s="15" t="str">
        <f t="shared" si="175"/>
        <v>2022-4</v>
      </c>
      <c r="B2299" s="40" t="s">
        <v>4997</v>
      </c>
      <c r="C2299" s="47">
        <v>44677</v>
      </c>
      <c r="D2299" s="40" t="s">
        <v>6109</v>
      </c>
      <c r="E2299" s="40" t="s">
        <v>6298</v>
      </c>
      <c r="F2299" s="40" t="s">
        <v>70</v>
      </c>
      <c r="G2299" s="40" t="s">
        <v>23</v>
      </c>
      <c r="H2299" s="40" t="s">
        <v>512</v>
      </c>
      <c r="I2299" s="15" t="str">
        <f t="shared" si="176"/>
        <v>MZQ</v>
      </c>
      <c r="J2299" s="52">
        <v>1000</v>
      </c>
      <c r="L2299" s="54">
        <f t="shared" si="177"/>
        <v>0</v>
      </c>
      <c r="M2299" s="56">
        <v>0.11</v>
      </c>
      <c r="N2299" s="50">
        <v>6.3509000000000002</v>
      </c>
      <c r="O2299" s="50">
        <v>0.81079999999999997</v>
      </c>
      <c r="P2299" s="70">
        <f t="shared" si="178"/>
        <v>0.11</v>
      </c>
      <c r="Q2299" s="37">
        <f t="shared" si="179"/>
        <v>110</v>
      </c>
      <c r="R2299" s="36"/>
      <c r="S2299" s="37"/>
      <c r="U2299" s="36"/>
      <c r="V2299" s="37"/>
      <c r="W2299" s="40" t="s">
        <v>77</v>
      </c>
      <c r="X2299" s="39" t="s">
        <v>366</v>
      </c>
      <c r="Y2299" s="40" t="s">
        <v>5300</v>
      </c>
      <c r="Z2299" s="40" t="s">
        <v>2453</v>
      </c>
      <c r="AA2299" s="40" t="s">
        <v>516</v>
      </c>
      <c r="AB2299" s="51" t="s">
        <v>2477</v>
      </c>
      <c r="AC2299" s="40" t="s">
        <v>5787</v>
      </c>
      <c r="AD2299" s="59" t="s">
        <v>6313</v>
      </c>
    </row>
    <row r="2300" spans="1:30">
      <c r="A2300" s="15" t="str">
        <f t="shared" si="175"/>
        <v>2022-4</v>
      </c>
      <c r="B2300" s="40" t="s">
        <v>4997</v>
      </c>
      <c r="C2300" s="47">
        <v>44677</v>
      </c>
      <c r="D2300" s="40" t="s">
        <v>6109</v>
      </c>
      <c r="E2300" s="40" t="s">
        <v>6298</v>
      </c>
      <c r="F2300" s="40" t="s">
        <v>70</v>
      </c>
      <c r="G2300" s="40" t="s">
        <v>23</v>
      </c>
      <c r="H2300" s="40" t="s">
        <v>512</v>
      </c>
      <c r="I2300" s="15" t="str">
        <f t="shared" si="176"/>
        <v>MZQ</v>
      </c>
      <c r="J2300" s="52">
        <v>-2020</v>
      </c>
      <c r="L2300" s="54">
        <f t="shared" si="177"/>
        <v>0</v>
      </c>
      <c r="M2300" s="56">
        <v>0.11</v>
      </c>
      <c r="N2300" s="50">
        <v>6.3509000000000002</v>
      </c>
      <c r="O2300" s="50">
        <v>0.81079999999999997</v>
      </c>
      <c r="P2300" s="70">
        <f t="shared" si="178"/>
        <v>0.11</v>
      </c>
      <c r="Q2300" s="37">
        <f t="shared" si="179"/>
        <v>-222.2</v>
      </c>
      <c r="R2300" s="36"/>
      <c r="S2300" s="37"/>
      <c r="U2300" s="36"/>
      <c r="V2300" s="37"/>
      <c r="W2300" s="40" t="s">
        <v>77</v>
      </c>
      <c r="X2300" s="39" t="s">
        <v>366</v>
      </c>
      <c r="Y2300" s="40" t="s">
        <v>5300</v>
      </c>
      <c r="Z2300" s="40" t="s">
        <v>2453</v>
      </c>
      <c r="AA2300" s="40" t="s">
        <v>516</v>
      </c>
      <c r="AB2300" s="51" t="s">
        <v>2477</v>
      </c>
      <c r="AC2300" s="40" t="s">
        <v>5815</v>
      </c>
      <c r="AD2300" s="59" t="s">
        <v>6313</v>
      </c>
    </row>
    <row r="2301" spans="1:30">
      <c r="A2301" s="15" t="str">
        <f t="shared" si="175"/>
        <v>2022-4</v>
      </c>
      <c r="B2301" s="40" t="s">
        <v>4997</v>
      </c>
      <c r="C2301" s="47">
        <v>44677</v>
      </c>
      <c r="D2301" s="40" t="s">
        <v>6109</v>
      </c>
      <c r="E2301" s="40" t="s">
        <v>6298</v>
      </c>
      <c r="F2301" s="40" t="s">
        <v>70</v>
      </c>
      <c r="G2301" s="40" t="s">
        <v>23</v>
      </c>
      <c r="H2301" s="40" t="s">
        <v>512</v>
      </c>
      <c r="I2301" s="15" t="str">
        <f t="shared" si="176"/>
        <v>MZQ</v>
      </c>
      <c r="J2301" s="52">
        <v>2020</v>
      </c>
      <c r="L2301" s="54">
        <f t="shared" si="177"/>
        <v>0</v>
      </c>
      <c r="M2301" s="56">
        <v>0.11</v>
      </c>
      <c r="N2301" s="50">
        <v>6.3509000000000002</v>
      </c>
      <c r="O2301" s="50">
        <v>0.81079999999999997</v>
      </c>
      <c r="P2301" s="70">
        <f t="shared" si="178"/>
        <v>0.11</v>
      </c>
      <c r="Q2301" s="37">
        <f t="shared" si="179"/>
        <v>222.2</v>
      </c>
      <c r="R2301" s="36"/>
      <c r="S2301" s="37"/>
      <c r="U2301" s="36"/>
      <c r="V2301" s="37"/>
      <c r="W2301" s="40" t="s">
        <v>77</v>
      </c>
      <c r="X2301" s="39" t="s">
        <v>366</v>
      </c>
      <c r="Y2301" s="40" t="s">
        <v>5300</v>
      </c>
      <c r="Z2301" s="40" t="s">
        <v>2453</v>
      </c>
      <c r="AA2301" s="40" t="s">
        <v>516</v>
      </c>
      <c r="AB2301" s="51" t="s">
        <v>2477</v>
      </c>
      <c r="AC2301" s="40" t="s">
        <v>5787</v>
      </c>
      <c r="AD2301" s="59" t="s">
        <v>6313</v>
      </c>
    </row>
    <row r="2302" spans="1:30">
      <c r="A2302" s="15" t="str">
        <f t="shared" si="175"/>
        <v>2022-4</v>
      </c>
      <c r="B2302" s="40" t="s">
        <v>1116</v>
      </c>
      <c r="C2302" s="47">
        <v>44677</v>
      </c>
      <c r="D2302" s="40" t="s">
        <v>1117</v>
      </c>
      <c r="E2302" s="40" t="s">
        <v>6298</v>
      </c>
      <c r="F2302" s="40" t="s">
        <v>70</v>
      </c>
      <c r="G2302" s="40" t="s">
        <v>23</v>
      </c>
      <c r="H2302" s="40" t="s">
        <v>512</v>
      </c>
      <c r="I2302" s="15" t="str">
        <f t="shared" si="176"/>
        <v>MZQ</v>
      </c>
      <c r="J2302" s="52">
        <v>1010</v>
      </c>
      <c r="L2302" s="54">
        <f t="shared" si="177"/>
        <v>0</v>
      </c>
      <c r="M2302" s="56">
        <v>0.11</v>
      </c>
      <c r="N2302" s="50">
        <v>6.3509000000000002</v>
      </c>
      <c r="O2302" s="50">
        <v>0.81079999999999997</v>
      </c>
      <c r="P2302" s="70">
        <f t="shared" si="178"/>
        <v>0.11</v>
      </c>
      <c r="Q2302" s="37">
        <f t="shared" si="179"/>
        <v>111.1</v>
      </c>
      <c r="R2302" s="36"/>
      <c r="S2302" s="37"/>
      <c r="U2302" s="36"/>
      <c r="V2302" s="37"/>
      <c r="W2302" s="40" t="s">
        <v>77</v>
      </c>
      <c r="X2302" s="39" t="s">
        <v>366</v>
      </c>
      <c r="Y2302" s="40" t="s">
        <v>5301</v>
      </c>
      <c r="Z2302" s="40" t="s">
        <v>2453</v>
      </c>
      <c r="AA2302" s="40" t="s">
        <v>517</v>
      </c>
      <c r="AB2302" s="51" t="s">
        <v>2475</v>
      </c>
      <c r="AC2302" s="40" t="s">
        <v>5787</v>
      </c>
      <c r="AD2302" s="59" t="s">
        <v>6313</v>
      </c>
    </row>
    <row r="2303" spans="1:30">
      <c r="A2303" s="15" t="str">
        <f t="shared" si="175"/>
        <v>2022-4</v>
      </c>
      <c r="B2303" s="40" t="s">
        <v>4989</v>
      </c>
      <c r="C2303" s="47">
        <v>44663</v>
      </c>
      <c r="D2303" s="40" t="s">
        <v>6101</v>
      </c>
      <c r="E2303" s="40" t="s">
        <v>6298</v>
      </c>
      <c r="F2303" s="40" t="s">
        <v>70</v>
      </c>
      <c r="G2303" s="40" t="s">
        <v>23</v>
      </c>
      <c r="H2303" s="40" t="s">
        <v>512</v>
      </c>
      <c r="I2303" s="15" t="str">
        <f t="shared" si="176"/>
        <v>MZQ</v>
      </c>
      <c r="J2303" s="52">
        <v>505</v>
      </c>
      <c r="L2303" s="54">
        <f t="shared" si="177"/>
        <v>0</v>
      </c>
      <c r="M2303" s="56">
        <v>0.11</v>
      </c>
      <c r="N2303" s="50">
        <v>6.3509000000000002</v>
      </c>
      <c r="O2303" s="50">
        <v>0.81079999999999997</v>
      </c>
      <c r="P2303" s="70">
        <f t="shared" si="178"/>
        <v>0.11</v>
      </c>
      <c r="Q2303" s="37">
        <f t="shared" si="179"/>
        <v>55.55</v>
      </c>
      <c r="R2303" s="36"/>
      <c r="S2303" s="37"/>
      <c r="U2303" s="36"/>
      <c r="V2303" s="37"/>
      <c r="W2303" s="40" t="s">
        <v>77</v>
      </c>
      <c r="X2303" s="39" t="s">
        <v>366</v>
      </c>
      <c r="Y2303" s="40" t="s">
        <v>5291</v>
      </c>
      <c r="Z2303" s="40" t="s">
        <v>2453</v>
      </c>
      <c r="AA2303" s="40" t="s">
        <v>518</v>
      </c>
      <c r="AB2303" s="51" t="s">
        <v>2474</v>
      </c>
      <c r="AC2303" s="40" t="s">
        <v>5786</v>
      </c>
      <c r="AD2303" s="59" t="s">
        <v>6313</v>
      </c>
    </row>
    <row r="2304" spans="1:30">
      <c r="A2304" s="15" t="str">
        <f t="shared" si="175"/>
        <v>2022-4</v>
      </c>
      <c r="B2304" s="40" t="s">
        <v>4990</v>
      </c>
      <c r="C2304" s="47">
        <v>44663</v>
      </c>
      <c r="D2304" s="40" t="s">
        <v>6102</v>
      </c>
      <c r="E2304" s="40" t="s">
        <v>6298</v>
      </c>
      <c r="F2304" s="40" t="s">
        <v>70</v>
      </c>
      <c r="G2304" s="40" t="s">
        <v>23</v>
      </c>
      <c r="H2304" s="40" t="s">
        <v>512</v>
      </c>
      <c r="I2304" s="15" t="str">
        <f t="shared" si="176"/>
        <v>MZQ</v>
      </c>
      <c r="J2304" s="52">
        <v>1010</v>
      </c>
      <c r="L2304" s="54">
        <f t="shared" si="177"/>
        <v>0</v>
      </c>
      <c r="M2304" s="56">
        <v>0.11</v>
      </c>
      <c r="N2304" s="50">
        <v>6.3509000000000002</v>
      </c>
      <c r="O2304" s="50">
        <v>0.81079999999999997</v>
      </c>
      <c r="P2304" s="70">
        <f t="shared" si="178"/>
        <v>0.11</v>
      </c>
      <c r="Q2304" s="37">
        <f t="shared" si="179"/>
        <v>111.1</v>
      </c>
      <c r="R2304" s="36"/>
      <c r="S2304" s="37"/>
      <c r="U2304" s="36"/>
      <c r="V2304" s="37"/>
      <c r="W2304" s="40" t="s">
        <v>77</v>
      </c>
      <c r="X2304" s="39" t="s">
        <v>366</v>
      </c>
      <c r="Y2304" s="40" t="s">
        <v>5292</v>
      </c>
      <c r="Z2304" s="40" t="s">
        <v>2453</v>
      </c>
      <c r="AA2304" s="40" t="s">
        <v>516</v>
      </c>
      <c r="AB2304" s="51" t="s">
        <v>2477</v>
      </c>
      <c r="AC2304" s="40" t="s">
        <v>5786</v>
      </c>
      <c r="AD2304" s="59" t="s">
        <v>6313</v>
      </c>
    </row>
    <row r="2305" spans="1:30">
      <c r="A2305" s="15" t="str">
        <f t="shared" si="175"/>
        <v>2022-4</v>
      </c>
      <c r="B2305" s="40" t="s">
        <v>4992</v>
      </c>
      <c r="C2305" s="47">
        <v>44663</v>
      </c>
      <c r="D2305" s="40" t="s">
        <v>6104</v>
      </c>
      <c r="E2305" s="40" t="s">
        <v>6298</v>
      </c>
      <c r="F2305" s="40" t="s">
        <v>70</v>
      </c>
      <c r="G2305" s="40" t="s">
        <v>23</v>
      </c>
      <c r="H2305" s="40" t="s">
        <v>512</v>
      </c>
      <c r="I2305" s="15" t="str">
        <f t="shared" si="176"/>
        <v>MZQ</v>
      </c>
      <c r="J2305" s="52">
        <v>505</v>
      </c>
      <c r="L2305" s="54">
        <f t="shared" si="177"/>
        <v>0</v>
      </c>
      <c r="M2305" s="56">
        <v>0.11</v>
      </c>
      <c r="N2305" s="50">
        <v>6.3509000000000002</v>
      </c>
      <c r="O2305" s="50">
        <v>0.81079999999999997</v>
      </c>
      <c r="P2305" s="70">
        <f t="shared" si="178"/>
        <v>0.11</v>
      </c>
      <c r="Q2305" s="37">
        <f t="shared" si="179"/>
        <v>55.55</v>
      </c>
      <c r="R2305" s="36"/>
      <c r="S2305" s="37"/>
      <c r="U2305" s="36"/>
      <c r="V2305" s="37"/>
      <c r="W2305" s="40" t="s">
        <v>77</v>
      </c>
      <c r="X2305" s="39" t="s">
        <v>366</v>
      </c>
      <c r="Y2305" s="40" t="s">
        <v>5295</v>
      </c>
      <c r="Z2305" s="40" t="s">
        <v>2453</v>
      </c>
      <c r="AA2305" s="40" t="s">
        <v>516</v>
      </c>
      <c r="AB2305" s="51" t="s">
        <v>2477</v>
      </c>
      <c r="AC2305" s="40" t="s">
        <v>5798</v>
      </c>
      <c r="AD2305" s="59" t="s">
        <v>6313</v>
      </c>
    </row>
    <row r="2306" spans="1:30">
      <c r="A2306" s="15" t="str">
        <f t="shared" ref="A2306:A2369" si="180">+TEXT(C2306,"YYYY")&amp;"-"&amp;TEXT(C2306,"M")</f>
        <v>2022-4</v>
      </c>
      <c r="B2306" s="40" t="s">
        <v>4993</v>
      </c>
      <c r="C2306" s="47">
        <v>44663</v>
      </c>
      <c r="D2306" s="40" t="s">
        <v>6105</v>
      </c>
      <c r="E2306" s="40" t="s">
        <v>6298</v>
      </c>
      <c r="F2306" s="40" t="s">
        <v>70</v>
      </c>
      <c r="G2306" s="40" t="s">
        <v>23</v>
      </c>
      <c r="H2306" s="40" t="s">
        <v>512</v>
      </c>
      <c r="I2306" s="15" t="str">
        <f t="shared" ref="I2306:I2369" si="181">+IF(X2306="CNY","MZQ","MHK")</f>
        <v>MZQ</v>
      </c>
      <c r="J2306" s="52">
        <v>505</v>
      </c>
      <c r="L2306" s="54">
        <f t="shared" ref="L2306:L2369" si="182">+ROUND(K2306*J2306,2)</f>
        <v>0</v>
      </c>
      <c r="M2306" s="56">
        <v>0.11</v>
      </c>
      <c r="N2306" s="50">
        <v>6.3509000000000002</v>
      </c>
      <c r="O2306" s="50">
        <v>0.81079999999999997</v>
      </c>
      <c r="P2306" s="70">
        <f t="shared" ref="P2306:P2369" si="183">ROUND(IF(AND(X2306="USD"),M2306*N2306,IF(AND(X2306="HKD"),M2306*O2306,M2306)),4)</f>
        <v>0.11</v>
      </c>
      <c r="Q2306" s="37">
        <f t="shared" ref="Q2306:Q2369" si="184">+ROUND(P2306*J2306,2)</f>
        <v>55.55</v>
      </c>
      <c r="R2306" s="36"/>
      <c r="S2306" s="37"/>
      <c r="U2306" s="36"/>
      <c r="V2306" s="37"/>
      <c r="W2306" s="40" t="s">
        <v>77</v>
      </c>
      <c r="X2306" s="39" t="s">
        <v>366</v>
      </c>
      <c r="Y2306" s="40" t="s">
        <v>5296</v>
      </c>
      <c r="Z2306" s="40" t="s">
        <v>2453</v>
      </c>
      <c r="AA2306" s="40" t="s">
        <v>516</v>
      </c>
      <c r="AB2306" s="51" t="s">
        <v>2477</v>
      </c>
      <c r="AC2306" s="40" t="s">
        <v>5798</v>
      </c>
      <c r="AD2306" s="59" t="s">
        <v>6313</v>
      </c>
    </row>
    <row r="2307" spans="1:30">
      <c r="A2307" s="15" t="str">
        <f t="shared" si="180"/>
        <v>2022-4</v>
      </c>
      <c r="B2307" s="40" t="s">
        <v>4994</v>
      </c>
      <c r="C2307" s="47">
        <v>44659</v>
      </c>
      <c r="D2307" s="40" t="s">
        <v>6106</v>
      </c>
      <c r="E2307" s="40" t="s">
        <v>6298</v>
      </c>
      <c r="F2307" s="40" t="s">
        <v>70</v>
      </c>
      <c r="G2307" s="40" t="s">
        <v>23</v>
      </c>
      <c r="H2307" s="40" t="s">
        <v>512</v>
      </c>
      <c r="I2307" s="15" t="str">
        <f t="shared" si="181"/>
        <v>MZQ</v>
      </c>
      <c r="J2307" s="52">
        <v>1010</v>
      </c>
      <c r="L2307" s="54">
        <f t="shared" si="182"/>
        <v>0</v>
      </c>
      <c r="M2307" s="56">
        <v>0.11</v>
      </c>
      <c r="N2307" s="50">
        <v>6.3509000000000002</v>
      </c>
      <c r="O2307" s="50">
        <v>0.81079999999999997</v>
      </c>
      <c r="P2307" s="70">
        <f t="shared" si="183"/>
        <v>0.11</v>
      </c>
      <c r="Q2307" s="37">
        <f t="shared" si="184"/>
        <v>111.1</v>
      </c>
      <c r="R2307" s="36"/>
      <c r="S2307" s="37"/>
      <c r="U2307" s="36"/>
      <c r="V2307" s="37"/>
      <c r="W2307" s="40" t="s">
        <v>77</v>
      </c>
      <c r="X2307" s="39" t="s">
        <v>366</v>
      </c>
      <c r="Y2307" s="40" t="s">
        <v>5297</v>
      </c>
      <c r="Z2307" s="40" t="s">
        <v>2453</v>
      </c>
      <c r="AA2307" s="40" t="s">
        <v>516</v>
      </c>
      <c r="AB2307" s="51" t="s">
        <v>2477</v>
      </c>
      <c r="AC2307" s="40" t="s">
        <v>5814</v>
      </c>
      <c r="AD2307" s="59" t="s">
        <v>6313</v>
      </c>
    </row>
    <row r="2308" spans="1:30">
      <c r="A2308" s="15" t="str">
        <f t="shared" si="180"/>
        <v>2022-4</v>
      </c>
      <c r="B2308" s="40" t="s">
        <v>4998</v>
      </c>
      <c r="C2308" s="47">
        <v>44662</v>
      </c>
      <c r="D2308" s="40" t="s">
        <v>6110</v>
      </c>
      <c r="E2308" s="40" t="s">
        <v>6298</v>
      </c>
      <c r="F2308" s="40" t="s">
        <v>1061</v>
      </c>
      <c r="G2308" s="40" t="s">
        <v>23</v>
      </c>
      <c r="H2308" s="40" t="s">
        <v>6300</v>
      </c>
      <c r="I2308" s="15" t="str">
        <f t="shared" si="181"/>
        <v>MZQ</v>
      </c>
      <c r="J2308" s="52">
        <v>3100</v>
      </c>
      <c r="L2308" s="54">
        <f t="shared" si="182"/>
        <v>0</v>
      </c>
      <c r="M2308" s="56">
        <v>0.1169</v>
      </c>
      <c r="N2308" s="50">
        <v>6.3509000000000002</v>
      </c>
      <c r="O2308" s="50">
        <v>0.81079999999999997</v>
      </c>
      <c r="P2308" s="70">
        <f t="shared" si="183"/>
        <v>0.1169</v>
      </c>
      <c r="Q2308" s="37">
        <f t="shared" si="184"/>
        <v>362.39</v>
      </c>
      <c r="R2308" s="36"/>
      <c r="S2308" s="37"/>
      <c r="U2308" s="36"/>
      <c r="V2308" s="37"/>
      <c r="W2308" s="40" t="s">
        <v>298</v>
      </c>
      <c r="X2308" s="39" t="s">
        <v>366</v>
      </c>
      <c r="Y2308" s="40" t="s">
        <v>5302</v>
      </c>
      <c r="Z2308" s="40" t="s">
        <v>2434</v>
      </c>
      <c r="AA2308" s="40" t="s">
        <v>516</v>
      </c>
      <c r="AB2308" s="51" t="s">
        <v>2477</v>
      </c>
      <c r="AC2308" s="40" t="s">
        <v>5816</v>
      </c>
      <c r="AD2308" s="59" t="s">
        <v>6313</v>
      </c>
    </row>
    <row r="2309" spans="1:30">
      <c r="A2309" s="15" t="str">
        <f t="shared" si="180"/>
        <v>2022-4</v>
      </c>
      <c r="B2309" s="40" t="s">
        <v>4999</v>
      </c>
      <c r="C2309" s="47">
        <v>44670</v>
      </c>
      <c r="D2309" s="40" t="s">
        <v>6111</v>
      </c>
      <c r="E2309" s="40" t="s">
        <v>6298</v>
      </c>
      <c r="F2309" s="40" t="s">
        <v>164</v>
      </c>
      <c r="G2309" s="40" t="s">
        <v>23</v>
      </c>
      <c r="H2309" s="40" t="s">
        <v>512</v>
      </c>
      <c r="I2309" s="15" t="str">
        <f t="shared" si="181"/>
        <v>MZQ</v>
      </c>
      <c r="J2309" s="52">
        <v>50000</v>
      </c>
      <c r="L2309" s="54">
        <f t="shared" si="182"/>
        <v>0</v>
      </c>
      <c r="M2309" s="56">
        <v>0.11899999999999999</v>
      </c>
      <c r="N2309" s="50">
        <v>6.3509000000000002</v>
      </c>
      <c r="O2309" s="50">
        <v>0.81079999999999997</v>
      </c>
      <c r="P2309" s="70">
        <f t="shared" si="183"/>
        <v>0.11899999999999999</v>
      </c>
      <c r="Q2309" s="37">
        <f t="shared" si="184"/>
        <v>5950</v>
      </c>
      <c r="R2309" s="36"/>
      <c r="S2309" s="37"/>
      <c r="U2309" s="36"/>
      <c r="V2309" s="37"/>
      <c r="W2309" s="40" t="s">
        <v>288</v>
      </c>
      <c r="X2309" s="39" t="s">
        <v>366</v>
      </c>
      <c r="Y2309" s="40" t="s">
        <v>5303</v>
      </c>
      <c r="Z2309" s="40" t="s">
        <v>2427</v>
      </c>
      <c r="AA2309" s="40" t="s">
        <v>517</v>
      </c>
      <c r="AB2309" s="51" t="s">
        <v>2475</v>
      </c>
      <c r="AC2309" s="40" t="s">
        <v>5817</v>
      </c>
      <c r="AD2309" s="59" t="s">
        <v>6313</v>
      </c>
    </row>
    <row r="2310" spans="1:30">
      <c r="A2310" s="15" t="str">
        <f t="shared" si="180"/>
        <v>2022-4</v>
      </c>
      <c r="B2310" s="40" t="s">
        <v>5000</v>
      </c>
      <c r="C2310" s="47">
        <v>44659</v>
      </c>
      <c r="D2310" s="40" t="s">
        <v>6112</v>
      </c>
      <c r="E2310" s="40" t="s">
        <v>6298</v>
      </c>
      <c r="F2310" s="40" t="s">
        <v>157</v>
      </c>
      <c r="G2310" s="40" t="s">
        <v>23</v>
      </c>
      <c r="H2310" s="40" t="s">
        <v>512</v>
      </c>
      <c r="I2310" s="15" t="str">
        <f t="shared" si="181"/>
        <v>MZQ</v>
      </c>
      <c r="J2310" s="52">
        <v>4000</v>
      </c>
      <c r="L2310" s="54">
        <f t="shared" si="182"/>
        <v>0</v>
      </c>
      <c r="M2310" s="56">
        <v>0.1193</v>
      </c>
      <c r="N2310" s="50">
        <v>6.3509000000000002</v>
      </c>
      <c r="O2310" s="50">
        <v>0.81079999999999997</v>
      </c>
      <c r="P2310" s="70">
        <f t="shared" si="183"/>
        <v>0.1193</v>
      </c>
      <c r="Q2310" s="37">
        <f t="shared" si="184"/>
        <v>477.2</v>
      </c>
      <c r="R2310" s="36"/>
      <c r="S2310" s="37"/>
      <c r="U2310" s="36"/>
      <c r="V2310" s="37"/>
      <c r="W2310" s="40" t="s">
        <v>4629</v>
      </c>
      <c r="X2310" s="39" t="s">
        <v>366</v>
      </c>
      <c r="Y2310" s="40" t="s">
        <v>5304</v>
      </c>
      <c r="Z2310" s="40" t="s">
        <v>4937</v>
      </c>
      <c r="AA2310" s="40" t="s">
        <v>525</v>
      </c>
      <c r="AB2310" s="51" t="s">
        <v>2476</v>
      </c>
      <c r="AC2310" s="40" t="s">
        <v>5803</v>
      </c>
      <c r="AD2310" s="59" t="s">
        <v>6313</v>
      </c>
    </row>
    <row r="2311" spans="1:30">
      <c r="A2311" s="15" t="str">
        <f t="shared" si="180"/>
        <v>2022-4</v>
      </c>
      <c r="B2311" s="40" t="s">
        <v>1233</v>
      </c>
      <c r="C2311" s="47">
        <v>44663</v>
      </c>
      <c r="D2311" s="40" t="s">
        <v>1234</v>
      </c>
      <c r="E2311" s="40" t="s">
        <v>6298</v>
      </c>
      <c r="F2311" s="40" t="s">
        <v>1061</v>
      </c>
      <c r="G2311" s="40" t="s">
        <v>23</v>
      </c>
      <c r="H2311" s="40" t="s">
        <v>1064</v>
      </c>
      <c r="I2311" s="15" t="str">
        <f t="shared" si="181"/>
        <v>MZQ</v>
      </c>
      <c r="J2311" s="52">
        <v>50380</v>
      </c>
      <c r="L2311" s="54">
        <f t="shared" si="182"/>
        <v>0</v>
      </c>
      <c r="M2311" s="56">
        <v>0.13270000000000001</v>
      </c>
      <c r="N2311" s="50">
        <v>6.3509000000000002</v>
      </c>
      <c r="O2311" s="50">
        <v>0.81079999999999997</v>
      </c>
      <c r="P2311" s="70">
        <f t="shared" si="183"/>
        <v>0.13270000000000001</v>
      </c>
      <c r="Q2311" s="37">
        <f t="shared" si="184"/>
        <v>6685.43</v>
      </c>
      <c r="R2311" s="36"/>
      <c r="S2311" s="37"/>
      <c r="U2311" s="36"/>
      <c r="V2311" s="37"/>
      <c r="W2311" s="40" t="s">
        <v>1269</v>
      </c>
      <c r="X2311" s="39" t="s">
        <v>366</v>
      </c>
      <c r="Y2311" s="40" t="s">
        <v>5305</v>
      </c>
      <c r="Z2311" s="40" t="s">
        <v>2418</v>
      </c>
      <c r="AA2311" s="40" t="s">
        <v>532</v>
      </c>
      <c r="AB2311" s="51" t="s">
        <v>2475</v>
      </c>
      <c r="AC2311" s="40" t="s">
        <v>5808</v>
      </c>
      <c r="AD2311" s="59" t="s">
        <v>6313</v>
      </c>
    </row>
    <row r="2312" spans="1:30">
      <c r="A2312" s="15" t="str">
        <f t="shared" si="180"/>
        <v>2022-4</v>
      </c>
      <c r="B2312" s="40" t="s">
        <v>5001</v>
      </c>
      <c r="C2312" s="47">
        <v>44680</v>
      </c>
      <c r="D2312" s="40" t="s">
        <v>6113</v>
      </c>
      <c r="E2312" s="40" t="s">
        <v>6298</v>
      </c>
      <c r="F2312" s="40" t="s">
        <v>157</v>
      </c>
      <c r="G2312" s="40" t="s">
        <v>23</v>
      </c>
      <c r="H2312" s="40" t="s">
        <v>512</v>
      </c>
      <c r="I2312" s="15" t="str">
        <f t="shared" si="181"/>
        <v>MZQ</v>
      </c>
      <c r="J2312" s="52">
        <v>16000</v>
      </c>
      <c r="L2312" s="54">
        <f t="shared" si="182"/>
        <v>0</v>
      </c>
      <c r="M2312" s="56">
        <v>0.14199999999999999</v>
      </c>
      <c r="N2312" s="50">
        <v>6.3509000000000002</v>
      </c>
      <c r="O2312" s="50">
        <v>0.81079999999999997</v>
      </c>
      <c r="P2312" s="70">
        <f t="shared" si="183"/>
        <v>0.14199999999999999</v>
      </c>
      <c r="Q2312" s="37">
        <f t="shared" si="184"/>
        <v>2272</v>
      </c>
      <c r="R2312" s="36"/>
      <c r="S2312" s="37"/>
      <c r="U2312" s="36"/>
      <c r="V2312" s="37"/>
      <c r="W2312" s="40" t="s">
        <v>154</v>
      </c>
      <c r="X2312" s="39" t="s">
        <v>366</v>
      </c>
      <c r="Y2312" s="40" t="s">
        <v>5306</v>
      </c>
      <c r="Z2312" s="40" t="s">
        <v>2439</v>
      </c>
      <c r="AA2312" s="40" t="s">
        <v>517</v>
      </c>
      <c r="AB2312" s="51" t="s">
        <v>2475</v>
      </c>
      <c r="AC2312" s="40" t="s">
        <v>5795</v>
      </c>
      <c r="AD2312" s="59" t="s">
        <v>6313</v>
      </c>
    </row>
    <row r="2313" spans="1:30">
      <c r="A2313" s="15" t="str">
        <f t="shared" si="180"/>
        <v>2022-4</v>
      </c>
      <c r="B2313" s="40" t="s">
        <v>167</v>
      </c>
      <c r="C2313" s="47">
        <v>44671</v>
      </c>
      <c r="D2313" s="40" t="s">
        <v>168</v>
      </c>
      <c r="E2313" s="40" t="s">
        <v>6298</v>
      </c>
      <c r="F2313" s="40" t="s">
        <v>164</v>
      </c>
      <c r="G2313" s="40" t="s">
        <v>23</v>
      </c>
      <c r="H2313" s="40" t="s">
        <v>512</v>
      </c>
      <c r="I2313" s="15" t="str">
        <f t="shared" si="181"/>
        <v>MZQ</v>
      </c>
      <c r="J2313" s="52">
        <v>8000</v>
      </c>
      <c r="L2313" s="54">
        <f t="shared" si="182"/>
        <v>0</v>
      </c>
      <c r="M2313" s="56">
        <v>0.14530000000000001</v>
      </c>
      <c r="N2313" s="50">
        <v>6.3509000000000002</v>
      </c>
      <c r="O2313" s="50">
        <v>0.81079999999999997</v>
      </c>
      <c r="P2313" s="70">
        <f t="shared" si="183"/>
        <v>0.14530000000000001</v>
      </c>
      <c r="Q2313" s="37">
        <f t="shared" si="184"/>
        <v>1162.4000000000001</v>
      </c>
      <c r="R2313" s="36"/>
      <c r="S2313" s="37"/>
      <c r="U2313" s="36"/>
      <c r="V2313" s="37"/>
      <c r="W2313" s="40" t="s">
        <v>160</v>
      </c>
      <c r="X2313" s="39" t="s">
        <v>366</v>
      </c>
      <c r="Y2313" s="40" t="s">
        <v>3598</v>
      </c>
      <c r="Z2313" s="40" t="s">
        <v>2463</v>
      </c>
      <c r="AA2313" s="40" t="s">
        <v>516</v>
      </c>
      <c r="AB2313" s="51" t="s">
        <v>2477</v>
      </c>
      <c r="AC2313" s="40" t="s">
        <v>5818</v>
      </c>
      <c r="AD2313" s="59" t="s">
        <v>6313</v>
      </c>
    </row>
    <row r="2314" spans="1:30">
      <c r="A2314" s="15" t="str">
        <f t="shared" si="180"/>
        <v>2022-4</v>
      </c>
      <c r="B2314" s="40" t="s">
        <v>4242</v>
      </c>
      <c r="C2314" s="47">
        <v>44672</v>
      </c>
      <c r="D2314" s="40" t="s">
        <v>4243</v>
      </c>
      <c r="E2314" s="40" t="s">
        <v>6298</v>
      </c>
      <c r="F2314" s="40" t="s">
        <v>157</v>
      </c>
      <c r="G2314" s="40" t="s">
        <v>23</v>
      </c>
      <c r="H2314" s="40" t="s">
        <v>512</v>
      </c>
      <c r="I2314" s="15" t="str">
        <f t="shared" si="181"/>
        <v>MZQ</v>
      </c>
      <c r="J2314" s="52">
        <v>15000</v>
      </c>
      <c r="L2314" s="54">
        <f t="shared" si="182"/>
        <v>0</v>
      </c>
      <c r="M2314" s="56">
        <v>0.153</v>
      </c>
      <c r="N2314" s="50">
        <v>6.3509000000000002</v>
      </c>
      <c r="O2314" s="50">
        <v>0.81079999999999997</v>
      </c>
      <c r="P2314" s="70">
        <f t="shared" si="183"/>
        <v>0.153</v>
      </c>
      <c r="Q2314" s="37">
        <f t="shared" si="184"/>
        <v>2295</v>
      </c>
      <c r="R2314" s="36"/>
      <c r="S2314" s="37"/>
      <c r="U2314" s="36"/>
      <c r="V2314" s="37"/>
      <c r="W2314" s="40" t="s">
        <v>154</v>
      </c>
      <c r="X2314" s="39" t="s">
        <v>366</v>
      </c>
      <c r="Y2314" s="40" t="s">
        <v>5307</v>
      </c>
      <c r="Z2314" s="40" t="s">
        <v>2439</v>
      </c>
      <c r="AA2314" s="40" t="s">
        <v>517</v>
      </c>
      <c r="AB2314" s="51" t="s">
        <v>2475</v>
      </c>
      <c r="AC2314" s="40" t="s">
        <v>5807</v>
      </c>
      <c r="AD2314" s="59" t="s">
        <v>6313</v>
      </c>
    </row>
    <row r="2315" spans="1:30">
      <c r="A2315" s="15" t="str">
        <f t="shared" si="180"/>
        <v>2022-4</v>
      </c>
      <c r="B2315" s="40" t="s">
        <v>4242</v>
      </c>
      <c r="C2315" s="47">
        <v>44672</v>
      </c>
      <c r="D2315" s="40" t="s">
        <v>4243</v>
      </c>
      <c r="E2315" s="40" t="s">
        <v>6298</v>
      </c>
      <c r="F2315" s="40" t="s">
        <v>157</v>
      </c>
      <c r="G2315" s="40" t="s">
        <v>23</v>
      </c>
      <c r="H2315" s="40" t="s">
        <v>512</v>
      </c>
      <c r="I2315" s="15" t="str">
        <f t="shared" si="181"/>
        <v>MZQ</v>
      </c>
      <c r="J2315" s="52">
        <v>6000</v>
      </c>
      <c r="L2315" s="54">
        <f t="shared" si="182"/>
        <v>0</v>
      </c>
      <c r="M2315" s="56">
        <v>0.153</v>
      </c>
      <c r="N2315" s="50">
        <v>6.3509000000000002</v>
      </c>
      <c r="O2315" s="50">
        <v>0.81079999999999997</v>
      </c>
      <c r="P2315" s="70">
        <f t="shared" si="183"/>
        <v>0.153</v>
      </c>
      <c r="Q2315" s="37">
        <f t="shared" si="184"/>
        <v>918</v>
      </c>
      <c r="R2315" s="36"/>
      <c r="S2315" s="37"/>
      <c r="U2315" s="36"/>
      <c r="V2315" s="37"/>
      <c r="W2315" s="40" t="s">
        <v>154</v>
      </c>
      <c r="X2315" s="39" t="s">
        <v>366</v>
      </c>
      <c r="Y2315" s="40" t="s">
        <v>5308</v>
      </c>
      <c r="Z2315" s="40" t="s">
        <v>2439</v>
      </c>
      <c r="AA2315" s="40" t="s">
        <v>517</v>
      </c>
      <c r="AB2315" s="51" t="s">
        <v>2475</v>
      </c>
      <c r="AC2315" s="40" t="s">
        <v>5807</v>
      </c>
      <c r="AD2315" s="59" t="s">
        <v>6313</v>
      </c>
    </row>
    <row r="2316" spans="1:30">
      <c r="A2316" s="15" t="str">
        <f t="shared" si="180"/>
        <v>2022-4</v>
      </c>
      <c r="B2316" s="40" t="s">
        <v>2628</v>
      </c>
      <c r="C2316" s="47">
        <v>44653</v>
      </c>
      <c r="D2316" s="40" t="s">
        <v>2629</v>
      </c>
      <c r="E2316" s="40" t="s">
        <v>6298</v>
      </c>
      <c r="F2316" s="40" t="s">
        <v>176</v>
      </c>
      <c r="G2316" s="40" t="s">
        <v>23</v>
      </c>
      <c r="H2316" s="40" t="s">
        <v>512</v>
      </c>
      <c r="I2316" s="15" t="str">
        <f t="shared" si="181"/>
        <v>MZQ</v>
      </c>
      <c r="J2316" s="52">
        <v>5000</v>
      </c>
      <c r="L2316" s="54">
        <f t="shared" si="182"/>
        <v>0</v>
      </c>
      <c r="M2316" s="56">
        <v>0.15840000000000001</v>
      </c>
      <c r="N2316" s="50">
        <v>6.3509000000000002</v>
      </c>
      <c r="O2316" s="50">
        <v>0.81079999999999997</v>
      </c>
      <c r="P2316" s="70">
        <f t="shared" si="183"/>
        <v>0.15840000000000001</v>
      </c>
      <c r="Q2316" s="37">
        <f t="shared" si="184"/>
        <v>792</v>
      </c>
      <c r="R2316" s="36"/>
      <c r="S2316" s="37"/>
      <c r="U2316" s="36"/>
      <c r="V2316" s="37"/>
      <c r="W2316" s="40" t="s">
        <v>67</v>
      </c>
      <c r="X2316" s="39" t="s">
        <v>366</v>
      </c>
      <c r="Y2316" s="40" t="s">
        <v>5309</v>
      </c>
      <c r="Z2316" s="40" t="s">
        <v>2423</v>
      </c>
      <c r="AA2316" s="40" t="s">
        <v>516</v>
      </c>
      <c r="AB2316" s="51" t="s">
        <v>2477</v>
      </c>
      <c r="AC2316" s="40" t="s">
        <v>5819</v>
      </c>
      <c r="AD2316" s="59" t="s">
        <v>6313</v>
      </c>
    </row>
    <row r="2317" spans="1:30">
      <c r="A2317" s="15" t="str">
        <f t="shared" si="180"/>
        <v>2022-4</v>
      </c>
      <c r="B2317" s="40" t="s">
        <v>1235</v>
      </c>
      <c r="C2317" s="47">
        <v>44663</v>
      </c>
      <c r="D2317" s="40" t="s">
        <v>1236</v>
      </c>
      <c r="E2317" s="40" t="s">
        <v>6298</v>
      </c>
      <c r="F2317" s="40" t="s">
        <v>1061</v>
      </c>
      <c r="G2317" s="40" t="s">
        <v>23</v>
      </c>
      <c r="H2317" s="40" t="s">
        <v>1064</v>
      </c>
      <c r="I2317" s="15" t="str">
        <f t="shared" si="181"/>
        <v>MZQ</v>
      </c>
      <c r="J2317" s="52">
        <v>12060</v>
      </c>
      <c r="L2317" s="54">
        <f t="shared" si="182"/>
        <v>0</v>
      </c>
      <c r="M2317" s="56">
        <v>0.1593</v>
      </c>
      <c r="N2317" s="50">
        <v>6.3509000000000002</v>
      </c>
      <c r="O2317" s="50">
        <v>0.81079999999999997</v>
      </c>
      <c r="P2317" s="70">
        <f t="shared" si="183"/>
        <v>0.1593</v>
      </c>
      <c r="Q2317" s="37">
        <f t="shared" si="184"/>
        <v>1921.16</v>
      </c>
      <c r="R2317" s="36"/>
      <c r="S2317" s="37"/>
      <c r="U2317" s="36"/>
      <c r="V2317" s="37"/>
      <c r="W2317" s="40" t="s">
        <v>1269</v>
      </c>
      <c r="X2317" s="39" t="s">
        <v>366</v>
      </c>
      <c r="Y2317" s="40" t="s">
        <v>5310</v>
      </c>
      <c r="Z2317" s="40" t="s">
        <v>2418</v>
      </c>
      <c r="AA2317" s="40" t="s">
        <v>511</v>
      </c>
      <c r="AB2317" s="51" t="s">
        <v>2474</v>
      </c>
      <c r="AC2317" s="40" t="s">
        <v>5808</v>
      </c>
      <c r="AD2317" s="59" t="s">
        <v>6313</v>
      </c>
    </row>
    <row r="2318" spans="1:30">
      <c r="A2318" s="15" t="str">
        <f t="shared" si="180"/>
        <v>2022-4</v>
      </c>
      <c r="B2318" s="40" t="s">
        <v>5002</v>
      </c>
      <c r="C2318" s="47">
        <v>44662</v>
      </c>
      <c r="D2318" s="40" t="s">
        <v>6114</v>
      </c>
      <c r="E2318" s="40" t="s">
        <v>6298</v>
      </c>
      <c r="F2318" s="40" t="s">
        <v>1061</v>
      </c>
      <c r="G2318" s="40" t="s">
        <v>23</v>
      </c>
      <c r="H2318" s="40" t="s">
        <v>6300</v>
      </c>
      <c r="I2318" s="15" t="str">
        <f t="shared" si="181"/>
        <v>MZQ</v>
      </c>
      <c r="J2318" s="52">
        <v>2000</v>
      </c>
      <c r="L2318" s="54">
        <f t="shared" si="182"/>
        <v>0</v>
      </c>
      <c r="M2318" s="56">
        <v>0.16489999999999999</v>
      </c>
      <c r="N2318" s="50">
        <v>6.3509000000000002</v>
      </c>
      <c r="O2318" s="50">
        <v>0.81079999999999997</v>
      </c>
      <c r="P2318" s="70">
        <f t="shared" si="183"/>
        <v>0.16489999999999999</v>
      </c>
      <c r="Q2318" s="37">
        <f t="shared" si="184"/>
        <v>329.8</v>
      </c>
      <c r="R2318" s="36"/>
      <c r="S2318" s="37"/>
      <c r="U2318" s="36"/>
      <c r="V2318" s="37"/>
      <c r="W2318" s="40" t="s">
        <v>298</v>
      </c>
      <c r="X2318" s="39" t="s">
        <v>366</v>
      </c>
      <c r="Y2318" s="40" t="s">
        <v>5311</v>
      </c>
      <c r="Z2318" s="40" t="s">
        <v>2434</v>
      </c>
      <c r="AA2318" s="40" t="s">
        <v>516</v>
      </c>
      <c r="AB2318" s="51" t="s">
        <v>2477</v>
      </c>
      <c r="AC2318" s="40" t="s">
        <v>5816</v>
      </c>
      <c r="AD2318" s="59" t="s">
        <v>6313</v>
      </c>
    </row>
    <row r="2319" spans="1:30">
      <c r="A2319" s="15" t="str">
        <f t="shared" si="180"/>
        <v>2022-4</v>
      </c>
      <c r="B2319" s="40" t="s">
        <v>169</v>
      </c>
      <c r="C2319" s="47">
        <v>44671</v>
      </c>
      <c r="D2319" s="40" t="s">
        <v>170</v>
      </c>
      <c r="E2319" s="40" t="s">
        <v>6298</v>
      </c>
      <c r="F2319" s="40" t="s">
        <v>164</v>
      </c>
      <c r="G2319" s="40" t="s">
        <v>23</v>
      </c>
      <c r="H2319" s="40" t="s">
        <v>512</v>
      </c>
      <c r="I2319" s="15" t="str">
        <f t="shared" si="181"/>
        <v>MZQ</v>
      </c>
      <c r="J2319" s="52">
        <v>10000</v>
      </c>
      <c r="L2319" s="54">
        <f t="shared" si="182"/>
        <v>0</v>
      </c>
      <c r="M2319" s="56">
        <v>0.1779</v>
      </c>
      <c r="N2319" s="50">
        <v>6.3509000000000002</v>
      </c>
      <c r="O2319" s="50">
        <v>0.81079999999999997</v>
      </c>
      <c r="P2319" s="70">
        <f t="shared" si="183"/>
        <v>0.1779</v>
      </c>
      <c r="Q2319" s="37">
        <f t="shared" si="184"/>
        <v>1779</v>
      </c>
      <c r="R2319" s="36"/>
      <c r="S2319" s="37"/>
      <c r="U2319" s="36"/>
      <c r="V2319" s="37"/>
      <c r="W2319" s="40" t="s">
        <v>160</v>
      </c>
      <c r="X2319" s="39" t="s">
        <v>366</v>
      </c>
      <c r="Y2319" s="40" t="s">
        <v>5312</v>
      </c>
      <c r="Z2319" s="40" t="s">
        <v>2463</v>
      </c>
      <c r="AA2319" s="40" t="s">
        <v>516</v>
      </c>
      <c r="AB2319" s="51" t="s">
        <v>2477</v>
      </c>
      <c r="AC2319" s="40" t="s">
        <v>5820</v>
      </c>
      <c r="AD2319" s="59" t="s">
        <v>6313</v>
      </c>
    </row>
    <row r="2320" spans="1:30">
      <c r="A2320" s="15" t="str">
        <f t="shared" si="180"/>
        <v>2022-4</v>
      </c>
      <c r="B2320" s="40" t="s">
        <v>5005</v>
      </c>
      <c r="C2320" s="47">
        <v>44678</v>
      </c>
      <c r="D2320" s="40" t="s">
        <v>6115</v>
      </c>
      <c r="E2320" s="40" t="s">
        <v>6298</v>
      </c>
      <c r="F2320" s="40" t="s">
        <v>71</v>
      </c>
      <c r="G2320" s="40" t="s">
        <v>23</v>
      </c>
      <c r="H2320" s="40" t="s">
        <v>512</v>
      </c>
      <c r="I2320" s="15" t="str">
        <f t="shared" si="181"/>
        <v>MZQ</v>
      </c>
      <c r="J2320" s="52">
        <v>10000</v>
      </c>
      <c r="L2320" s="54">
        <f t="shared" si="182"/>
        <v>0</v>
      </c>
      <c r="M2320" s="56">
        <v>0.185</v>
      </c>
      <c r="N2320" s="50">
        <v>6.3509000000000002</v>
      </c>
      <c r="O2320" s="50">
        <v>0.81079999999999997</v>
      </c>
      <c r="P2320" s="70">
        <f t="shared" si="183"/>
        <v>0.185</v>
      </c>
      <c r="Q2320" s="37">
        <f t="shared" si="184"/>
        <v>1850</v>
      </c>
      <c r="R2320" s="36"/>
      <c r="S2320" s="37"/>
      <c r="U2320" s="36"/>
      <c r="V2320" s="37"/>
      <c r="W2320" s="40" t="s">
        <v>67</v>
      </c>
      <c r="X2320" s="39" t="s">
        <v>366</v>
      </c>
      <c r="Y2320" s="40" t="s">
        <v>5315</v>
      </c>
      <c r="Z2320" s="40" t="s">
        <v>2423</v>
      </c>
      <c r="AA2320" s="40" t="s">
        <v>517</v>
      </c>
      <c r="AB2320" s="51" t="s">
        <v>2475</v>
      </c>
      <c r="AC2320" s="40" t="s">
        <v>5822</v>
      </c>
      <c r="AD2320" s="59" t="s">
        <v>6313</v>
      </c>
    </row>
    <row r="2321" spans="1:30">
      <c r="A2321" s="15" t="str">
        <f t="shared" si="180"/>
        <v>2022-4</v>
      </c>
      <c r="B2321" s="40" t="s">
        <v>5003</v>
      </c>
      <c r="C2321" s="47">
        <v>44653</v>
      </c>
      <c r="D2321" s="40" t="s">
        <v>281</v>
      </c>
      <c r="E2321" s="40" t="s">
        <v>6298</v>
      </c>
      <c r="F2321" s="40" t="s">
        <v>71</v>
      </c>
      <c r="G2321" s="40" t="s">
        <v>23</v>
      </c>
      <c r="H2321" s="40" t="s">
        <v>512</v>
      </c>
      <c r="I2321" s="15" t="str">
        <f t="shared" si="181"/>
        <v>MZQ</v>
      </c>
      <c r="J2321" s="52">
        <v>10000</v>
      </c>
      <c r="L2321" s="54">
        <f t="shared" si="182"/>
        <v>0</v>
      </c>
      <c r="M2321" s="56">
        <v>0.185</v>
      </c>
      <c r="N2321" s="50">
        <v>6.3509000000000002</v>
      </c>
      <c r="O2321" s="50">
        <v>0.81079999999999997</v>
      </c>
      <c r="P2321" s="70">
        <f t="shared" si="183"/>
        <v>0.185</v>
      </c>
      <c r="Q2321" s="37">
        <f t="shared" si="184"/>
        <v>1850</v>
      </c>
      <c r="R2321" s="36"/>
      <c r="S2321" s="37"/>
      <c r="U2321" s="36"/>
      <c r="V2321" s="37"/>
      <c r="W2321" s="40" t="s">
        <v>67</v>
      </c>
      <c r="X2321" s="39" t="s">
        <v>366</v>
      </c>
      <c r="Y2321" s="40" t="s">
        <v>5313</v>
      </c>
      <c r="Z2321" s="40" t="s">
        <v>2423</v>
      </c>
      <c r="AA2321" s="40" t="s">
        <v>517</v>
      </c>
      <c r="AB2321" s="51" t="s">
        <v>2475</v>
      </c>
      <c r="AC2321" s="40" t="s">
        <v>5821</v>
      </c>
      <c r="AD2321" s="59" t="s">
        <v>6313</v>
      </c>
    </row>
    <row r="2322" spans="1:30">
      <c r="A2322" s="15" t="str">
        <f t="shared" si="180"/>
        <v>2022-4</v>
      </c>
      <c r="B2322" s="40" t="s">
        <v>5004</v>
      </c>
      <c r="C2322" s="47">
        <v>44653</v>
      </c>
      <c r="D2322" s="40" t="s">
        <v>177</v>
      </c>
      <c r="E2322" s="40" t="s">
        <v>6298</v>
      </c>
      <c r="F2322" s="40" t="s">
        <v>71</v>
      </c>
      <c r="G2322" s="40" t="s">
        <v>23</v>
      </c>
      <c r="H2322" s="40" t="s">
        <v>512</v>
      </c>
      <c r="I2322" s="15" t="str">
        <f t="shared" si="181"/>
        <v>MZQ</v>
      </c>
      <c r="J2322" s="52">
        <v>10000</v>
      </c>
      <c r="L2322" s="54">
        <f t="shared" si="182"/>
        <v>0</v>
      </c>
      <c r="M2322" s="56">
        <v>0.185</v>
      </c>
      <c r="N2322" s="50">
        <v>6.3509000000000002</v>
      </c>
      <c r="O2322" s="50">
        <v>0.81079999999999997</v>
      </c>
      <c r="P2322" s="70">
        <f t="shared" si="183"/>
        <v>0.185</v>
      </c>
      <c r="Q2322" s="37">
        <f t="shared" si="184"/>
        <v>1850</v>
      </c>
      <c r="R2322" s="36"/>
      <c r="S2322" s="37"/>
      <c r="U2322" s="36"/>
      <c r="V2322" s="37"/>
      <c r="W2322" s="40" t="s">
        <v>67</v>
      </c>
      <c r="X2322" s="39" t="s">
        <v>366</v>
      </c>
      <c r="Y2322" s="40" t="s">
        <v>5314</v>
      </c>
      <c r="Z2322" s="40" t="s">
        <v>2423</v>
      </c>
      <c r="AA2322" s="40" t="s">
        <v>517</v>
      </c>
      <c r="AB2322" s="51" t="s">
        <v>2475</v>
      </c>
      <c r="AC2322" s="40" t="s">
        <v>5821</v>
      </c>
      <c r="AD2322" s="59" t="s">
        <v>6313</v>
      </c>
    </row>
    <row r="2323" spans="1:30">
      <c r="A2323" s="15" t="str">
        <f t="shared" si="180"/>
        <v>2022-4</v>
      </c>
      <c r="B2323" s="40" t="s">
        <v>5006</v>
      </c>
      <c r="C2323" s="47">
        <v>44665</v>
      </c>
      <c r="D2323" s="40" t="s">
        <v>6116</v>
      </c>
      <c r="E2323" s="40" t="s">
        <v>6298</v>
      </c>
      <c r="F2323" s="40" t="s">
        <v>164</v>
      </c>
      <c r="G2323" s="40" t="s">
        <v>23</v>
      </c>
      <c r="H2323" s="40" t="s">
        <v>512</v>
      </c>
      <c r="I2323" s="15" t="str">
        <f t="shared" si="181"/>
        <v>MZQ</v>
      </c>
      <c r="J2323" s="52">
        <v>30000</v>
      </c>
      <c r="L2323" s="54">
        <f t="shared" si="182"/>
        <v>0</v>
      </c>
      <c r="M2323" s="56">
        <v>0.18579999999999999</v>
      </c>
      <c r="N2323" s="50">
        <v>6.3509000000000002</v>
      </c>
      <c r="O2323" s="50">
        <v>0.81079999999999997</v>
      </c>
      <c r="P2323" s="70">
        <f t="shared" si="183"/>
        <v>0.18579999999999999</v>
      </c>
      <c r="Q2323" s="37">
        <f t="shared" si="184"/>
        <v>5574</v>
      </c>
      <c r="R2323" s="36"/>
      <c r="S2323" s="37"/>
      <c r="U2323" s="36"/>
      <c r="V2323" s="37"/>
      <c r="W2323" s="40" t="s">
        <v>288</v>
      </c>
      <c r="X2323" s="39" t="s">
        <v>366</v>
      </c>
      <c r="Y2323" s="40" t="s">
        <v>5316</v>
      </c>
      <c r="Z2323" s="40" t="s">
        <v>2427</v>
      </c>
      <c r="AA2323" s="40" t="s">
        <v>518</v>
      </c>
      <c r="AB2323" s="51" t="s">
        <v>2474</v>
      </c>
      <c r="AC2323" s="40" t="s">
        <v>5813</v>
      </c>
      <c r="AD2323" s="59" t="s">
        <v>6313</v>
      </c>
    </row>
    <row r="2324" spans="1:30">
      <c r="A2324" s="15" t="str">
        <f t="shared" si="180"/>
        <v>2022-4</v>
      </c>
      <c r="B2324" s="40" t="s">
        <v>2632</v>
      </c>
      <c r="C2324" s="47">
        <v>44663</v>
      </c>
      <c r="D2324" s="40" t="s">
        <v>2633</v>
      </c>
      <c r="E2324" s="40" t="s">
        <v>6298</v>
      </c>
      <c r="F2324" s="40" t="s">
        <v>81</v>
      </c>
      <c r="G2324" s="40" t="s">
        <v>23</v>
      </c>
      <c r="H2324" s="40" t="s">
        <v>512</v>
      </c>
      <c r="I2324" s="15" t="str">
        <f t="shared" si="181"/>
        <v>MZQ</v>
      </c>
      <c r="J2324" s="52">
        <v>2300</v>
      </c>
      <c r="L2324" s="54">
        <f t="shared" si="182"/>
        <v>0</v>
      </c>
      <c r="M2324" s="56">
        <v>0.1875</v>
      </c>
      <c r="N2324" s="50">
        <v>6.3509000000000002</v>
      </c>
      <c r="O2324" s="50">
        <v>0.81079999999999997</v>
      </c>
      <c r="P2324" s="70">
        <f t="shared" si="183"/>
        <v>0.1875</v>
      </c>
      <c r="Q2324" s="37">
        <f t="shared" si="184"/>
        <v>431.25</v>
      </c>
      <c r="R2324" s="36"/>
      <c r="S2324" s="37"/>
      <c r="U2324" s="36"/>
      <c r="V2324" s="37"/>
      <c r="W2324" s="40" t="s">
        <v>114</v>
      </c>
      <c r="X2324" s="39" t="s">
        <v>366</v>
      </c>
      <c r="Y2324" s="40" t="s">
        <v>5317</v>
      </c>
      <c r="Z2324" s="40" t="s">
        <v>2428</v>
      </c>
      <c r="AA2324" s="40" t="s">
        <v>518</v>
      </c>
      <c r="AB2324" s="51" t="s">
        <v>2474</v>
      </c>
      <c r="AC2324" s="40" t="s">
        <v>5823</v>
      </c>
      <c r="AD2324" s="59" t="s">
        <v>6313</v>
      </c>
    </row>
    <row r="2325" spans="1:30">
      <c r="A2325" s="15" t="str">
        <f t="shared" si="180"/>
        <v>2022-4</v>
      </c>
      <c r="B2325" s="40" t="s">
        <v>5007</v>
      </c>
      <c r="C2325" s="47">
        <v>44663</v>
      </c>
      <c r="D2325" s="40" t="s">
        <v>6117</v>
      </c>
      <c r="E2325" s="40" t="s">
        <v>6298</v>
      </c>
      <c r="F2325" s="40" t="s">
        <v>1061</v>
      </c>
      <c r="G2325" s="40" t="s">
        <v>23</v>
      </c>
      <c r="H2325" s="40" t="s">
        <v>1064</v>
      </c>
      <c r="I2325" s="15" t="str">
        <f t="shared" si="181"/>
        <v>MZQ</v>
      </c>
      <c r="J2325" s="52">
        <v>10800</v>
      </c>
      <c r="L2325" s="54">
        <f t="shared" si="182"/>
        <v>0</v>
      </c>
      <c r="M2325" s="56">
        <v>0.19470000000000001</v>
      </c>
      <c r="N2325" s="50">
        <v>6.3509000000000002</v>
      </c>
      <c r="O2325" s="50">
        <v>0.81079999999999997</v>
      </c>
      <c r="P2325" s="70">
        <f t="shared" si="183"/>
        <v>0.19470000000000001</v>
      </c>
      <c r="Q2325" s="37">
        <f t="shared" si="184"/>
        <v>2102.7600000000002</v>
      </c>
      <c r="R2325" s="36"/>
      <c r="S2325" s="37"/>
      <c r="U2325" s="36"/>
      <c r="V2325" s="37"/>
      <c r="W2325" s="40" t="s">
        <v>1269</v>
      </c>
      <c r="X2325" s="39" t="s">
        <v>366</v>
      </c>
      <c r="Y2325" s="40" t="s">
        <v>5318</v>
      </c>
      <c r="Z2325" s="40" t="s">
        <v>2418</v>
      </c>
      <c r="AA2325" s="40" t="s">
        <v>532</v>
      </c>
      <c r="AB2325" s="51" t="s">
        <v>2475</v>
      </c>
      <c r="AC2325" s="40" t="s">
        <v>5808</v>
      </c>
      <c r="AD2325" s="59" t="s">
        <v>6313</v>
      </c>
    </row>
    <row r="2326" spans="1:30">
      <c r="A2326" s="15" t="str">
        <f t="shared" si="180"/>
        <v>2022-4</v>
      </c>
      <c r="B2326" s="40" t="s">
        <v>5008</v>
      </c>
      <c r="C2326" s="47">
        <v>44678</v>
      </c>
      <c r="D2326" s="40" t="s">
        <v>6118</v>
      </c>
      <c r="E2326" s="40" t="s">
        <v>6298</v>
      </c>
      <c r="F2326" s="40" t="s">
        <v>176</v>
      </c>
      <c r="G2326" s="40" t="s">
        <v>23</v>
      </c>
      <c r="H2326" s="40" t="s">
        <v>512</v>
      </c>
      <c r="I2326" s="15" t="str">
        <f t="shared" si="181"/>
        <v>MZQ</v>
      </c>
      <c r="J2326" s="52">
        <v>15100</v>
      </c>
      <c r="L2326" s="54">
        <f t="shared" si="182"/>
        <v>0</v>
      </c>
      <c r="M2326" s="56">
        <v>0.19500000000000001</v>
      </c>
      <c r="N2326" s="50">
        <v>6.3509000000000002</v>
      </c>
      <c r="O2326" s="50">
        <v>0.81079999999999997</v>
      </c>
      <c r="P2326" s="70">
        <f t="shared" si="183"/>
        <v>0.19500000000000001</v>
      </c>
      <c r="Q2326" s="37">
        <f t="shared" si="184"/>
        <v>2944.5</v>
      </c>
      <c r="R2326" s="36"/>
      <c r="S2326" s="37"/>
      <c r="U2326" s="36"/>
      <c r="V2326" s="37"/>
      <c r="W2326" s="40" t="s">
        <v>67</v>
      </c>
      <c r="X2326" s="39" t="s">
        <v>366</v>
      </c>
      <c r="Y2326" s="40" t="s">
        <v>5320</v>
      </c>
      <c r="Z2326" s="40" t="s">
        <v>2423</v>
      </c>
      <c r="AA2326" s="40" t="s">
        <v>517</v>
      </c>
      <c r="AB2326" s="51" t="s">
        <v>2475</v>
      </c>
      <c r="AC2326" s="40" t="s">
        <v>5822</v>
      </c>
      <c r="AD2326" s="59" t="s">
        <v>6313</v>
      </c>
    </row>
    <row r="2327" spans="1:30">
      <c r="A2327" s="15" t="str">
        <f t="shared" si="180"/>
        <v>2022-4</v>
      </c>
      <c r="B2327" s="40" t="s">
        <v>4246</v>
      </c>
      <c r="C2327" s="47">
        <v>44670</v>
      </c>
      <c r="D2327" s="40" t="s">
        <v>4247</v>
      </c>
      <c r="E2327" s="40" t="s">
        <v>6298</v>
      </c>
      <c r="F2327" s="40" t="s">
        <v>164</v>
      </c>
      <c r="G2327" s="40" t="s">
        <v>23</v>
      </c>
      <c r="H2327" s="40" t="s">
        <v>512</v>
      </c>
      <c r="I2327" s="15" t="str">
        <f t="shared" si="181"/>
        <v>MZQ</v>
      </c>
      <c r="J2327" s="52">
        <v>2000</v>
      </c>
      <c r="L2327" s="54">
        <f t="shared" si="182"/>
        <v>0</v>
      </c>
      <c r="M2327" s="56">
        <v>0.19500000000000001</v>
      </c>
      <c r="N2327" s="50">
        <v>6.3509000000000002</v>
      </c>
      <c r="O2327" s="50">
        <v>0.81079999999999997</v>
      </c>
      <c r="P2327" s="70">
        <f t="shared" si="183"/>
        <v>0.19500000000000001</v>
      </c>
      <c r="Q2327" s="37">
        <f t="shared" si="184"/>
        <v>390</v>
      </c>
      <c r="R2327" s="36"/>
      <c r="S2327" s="37"/>
      <c r="U2327" s="36"/>
      <c r="V2327" s="37"/>
      <c r="W2327" s="40" t="s">
        <v>288</v>
      </c>
      <c r="X2327" s="39" t="s">
        <v>366</v>
      </c>
      <c r="Y2327" s="40" t="s">
        <v>5321</v>
      </c>
      <c r="Z2327" s="40" t="s">
        <v>2427</v>
      </c>
      <c r="AA2327" s="40" t="s">
        <v>517</v>
      </c>
      <c r="AB2327" s="51" t="s">
        <v>2475</v>
      </c>
      <c r="AC2327" s="40" t="s">
        <v>5817</v>
      </c>
      <c r="AD2327" s="59" t="s">
        <v>6313</v>
      </c>
    </row>
    <row r="2328" spans="1:30">
      <c r="A2328" s="15" t="str">
        <f t="shared" si="180"/>
        <v>2022-4</v>
      </c>
      <c r="B2328" s="40" t="s">
        <v>4246</v>
      </c>
      <c r="C2328" s="47">
        <v>44665</v>
      </c>
      <c r="D2328" s="40" t="s">
        <v>4247</v>
      </c>
      <c r="E2328" s="40" t="s">
        <v>6298</v>
      </c>
      <c r="F2328" s="40" t="s">
        <v>164</v>
      </c>
      <c r="G2328" s="40" t="s">
        <v>23</v>
      </c>
      <c r="H2328" s="40" t="s">
        <v>512</v>
      </c>
      <c r="I2328" s="15" t="str">
        <f t="shared" si="181"/>
        <v>MZQ</v>
      </c>
      <c r="J2328" s="52">
        <v>48000</v>
      </c>
      <c r="L2328" s="54">
        <f t="shared" si="182"/>
        <v>0</v>
      </c>
      <c r="M2328" s="56">
        <v>0.19500000000000001</v>
      </c>
      <c r="N2328" s="50">
        <v>6.3509000000000002</v>
      </c>
      <c r="O2328" s="50">
        <v>0.81079999999999997</v>
      </c>
      <c r="P2328" s="70">
        <f t="shared" si="183"/>
        <v>0.19500000000000001</v>
      </c>
      <c r="Q2328" s="37">
        <f t="shared" si="184"/>
        <v>9360</v>
      </c>
      <c r="R2328" s="36"/>
      <c r="S2328" s="37"/>
      <c r="U2328" s="36"/>
      <c r="V2328" s="37"/>
      <c r="W2328" s="40" t="s">
        <v>288</v>
      </c>
      <c r="X2328" s="39" t="s">
        <v>366</v>
      </c>
      <c r="Y2328" s="40" t="s">
        <v>5321</v>
      </c>
      <c r="Z2328" s="40" t="s">
        <v>2427</v>
      </c>
      <c r="AA2328" s="40" t="s">
        <v>517</v>
      </c>
      <c r="AB2328" s="51" t="s">
        <v>2475</v>
      </c>
      <c r="AC2328" s="40" t="s">
        <v>5813</v>
      </c>
      <c r="AD2328" s="59" t="s">
        <v>6313</v>
      </c>
    </row>
    <row r="2329" spans="1:30">
      <c r="A2329" s="15" t="str">
        <f t="shared" si="180"/>
        <v>2022-4</v>
      </c>
      <c r="B2329" s="40" t="s">
        <v>4246</v>
      </c>
      <c r="C2329" s="47">
        <v>44665</v>
      </c>
      <c r="D2329" s="40" t="s">
        <v>4247</v>
      </c>
      <c r="E2329" s="40" t="s">
        <v>6298</v>
      </c>
      <c r="F2329" s="40" t="s">
        <v>164</v>
      </c>
      <c r="G2329" s="40" t="s">
        <v>23</v>
      </c>
      <c r="H2329" s="40" t="s">
        <v>512</v>
      </c>
      <c r="I2329" s="15" t="str">
        <f t="shared" si="181"/>
        <v>MZQ</v>
      </c>
      <c r="J2329" s="52">
        <v>-50000</v>
      </c>
      <c r="L2329" s="54">
        <f t="shared" si="182"/>
        <v>0</v>
      </c>
      <c r="M2329" s="56">
        <v>0.19500000000000001</v>
      </c>
      <c r="N2329" s="50">
        <v>6.3509000000000002</v>
      </c>
      <c r="O2329" s="50">
        <v>0.81079999999999997</v>
      </c>
      <c r="P2329" s="70">
        <f t="shared" si="183"/>
        <v>0.19500000000000001</v>
      </c>
      <c r="Q2329" s="37">
        <f t="shared" si="184"/>
        <v>-9750</v>
      </c>
      <c r="R2329" s="36"/>
      <c r="S2329" s="37"/>
      <c r="U2329" s="36"/>
      <c r="V2329" s="37"/>
      <c r="W2329" s="40" t="s">
        <v>288</v>
      </c>
      <c r="X2329" s="39" t="s">
        <v>366</v>
      </c>
      <c r="Y2329" s="40" t="s">
        <v>5321</v>
      </c>
      <c r="Z2329" s="40" t="s">
        <v>2427</v>
      </c>
      <c r="AA2329" s="40" t="s">
        <v>517</v>
      </c>
      <c r="AB2329" s="51" t="s">
        <v>2475</v>
      </c>
      <c r="AC2329" s="40" t="s">
        <v>5824</v>
      </c>
      <c r="AD2329" s="59" t="s">
        <v>6313</v>
      </c>
    </row>
    <row r="2330" spans="1:30">
      <c r="A2330" s="15" t="str">
        <f t="shared" si="180"/>
        <v>2022-4</v>
      </c>
      <c r="B2330" s="40" t="s">
        <v>4246</v>
      </c>
      <c r="C2330" s="47">
        <v>44665</v>
      </c>
      <c r="D2330" s="40" t="s">
        <v>4247</v>
      </c>
      <c r="E2330" s="40" t="s">
        <v>6298</v>
      </c>
      <c r="F2330" s="40" t="s">
        <v>164</v>
      </c>
      <c r="G2330" s="40" t="s">
        <v>23</v>
      </c>
      <c r="H2330" s="40" t="s">
        <v>512</v>
      </c>
      <c r="I2330" s="15" t="str">
        <f t="shared" si="181"/>
        <v>MZQ</v>
      </c>
      <c r="J2330" s="52">
        <v>50000</v>
      </c>
      <c r="L2330" s="54">
        <f t="shared" si="182"/>
        <v>0</v>
      </c>
      <c r="M2330" s="56">
        <v>0.19500000000000001</v>
      </c>
      <c r="N2330" s="50">
        <v>6.3509000000000002</v>
      </c>
      <c r="O2330" s="50">
        <v>0.81079999999999997</v>
      </c>
      <c r="P2330" s="70">
        <f t="shared" si="183"/>
        <v>0.19500000000000001</v>
      </c>
      <c r="Q2330" s="37">
        <f t="shared" si="184"/>
        <v>9750</v>
      </c>
      <c r="R2330" s="36"/>
      <c r="S2330" s="37"/>
      <c r="U2330" s="36"/>
      <c r="V2330" s="37"/>
      <c r="W2330" s="40" t="s">
        <v>288</v>
      </c>
      <c r="X2330" s="39" t="s">
        <v>366</v>
      </c>
      <c r="Y2330" s="40" t="s">
        <v>5321</v>
      </c>
      <c r="Z2330" s="40" t="s">
        <v>2427</v>
      </c>
      <c r="AA2330" s="40" t="s">
        <v>517</v>
      </c>
      <c r="AB2330" s="51" t="s">
        <v>2475</v>
      </c>
      <c r="AC2330" s="40" t="s">
        <v>5813</v>
      </c>
      <c r="AD2330" s="59" t="s">
        <v>6313</v>
      </c>
    </row>
    <row r="2331" spans="1:30">
      <c r="A2331" s="15" t="str">
        <f t="shared" si="180"/>
        <v>2022-4</v>
      </c>
      <c r="B2331" s="40" t="s">
        <v>5008</v>
      </c>
      <c r="C2331" s="47">
        <v>44653</v>
      </c>
      <c r="D2331" s="40" t="s">
        <v>6118</v>
      </c>
      <c r="E2331" s="40" t="s">
        <v>6298</v>
      </c>
      <c r="F2331" s="40" t="s">
        <v>176</v>
      </c>
      <c r="G2331" s="40" t="s">
        <v>23</v>
      </c>
      <c r="H2331" s="40" t="s">
        <v>512</v>
      </c>
      <c r="I2331" s="15" t="str">
        <f t="shared" si="181"/>
        <v>MZQ</v>
      </c>
      <c r="J2331" s="52">
        <v>10000</v>
      </c>
      <c r="L2331" s="54">
        <f t="shared" si="182"/>
        <v>0</v>
      </c>
      <c r="M2331" s="56">
        <v>0.19500000000000001</v>
      </c>
      <c r="N2331" s="50">
        <v>6.3509000000000002</v>
      </c>
      <c r="O2331" s="50">
        <v>0.81079999999999997</v>
      </c>
      <c r="P2331" s="70">
        <f t="shared" si="183"/>
        <v>0.19500000000000001</v>
      </c>
      <c r="Q2331" s="37">
        <f t="shared" si="184"/>
        <v>1950</v>
      </c>
      <c r="R2331" s="36"/>
      <c r="S2331" s="37"/>
      <c r="U2331" s="36"/>
      <c r="V2331" s="37"/>
      <c r="W2331" s="40" t="s">
        <v>67</v>
      </c>
      <c r="X2331" s="39" t="s">
        <v>366</v>
      </c>
      <c r="Y2331" s="40" t="s">
        <v>5319</v>
      </c>
      <c r="Z2331" s="40" t="s">
        <v>2423</v>
      </c>
      <c r="AA2331" s="40" t="s">
        <v>517</v>
      </c>
      <c r="AB2331" s="51" t="s">
        <v>2475</v>
      </c>
      <c r="AC2331" s="40" t="s">
        <v>5819</v>
      </c>
      <c r="AD2331" s="59" t="s">
        <v>6313</v>
      </c>
    </row>
    <row r="2332" spans="1:30">
      <c r="A2332" s="15" t="str">
        <f t="shared" si="180"/>
        <v>2022-4</v>
      </c>
      <c r="B2332" s="40" t="s">
        <v>1276</v>
      </c>
      <c r="C2332" s="47">
        <v>44678</v>
      </c>
      <c r="D2332" s="40" t="s">
        <v>1289</v>
      </c>
      <c r="E2332" s="40" t="s">
        <v>6298</v>
      </c>
      <c r="F2332" s="40" t="s">
        <v>176</v>
      </c>
      <c r="G2332" s="40" t="s">
        <v>23</v>
      </c>
      <c r="H2332" s="40" t="s">
        <v>512</v>
      </c>
      <c r="I2332" s="15" t="str">
        <f t="shared" si="181"/>
        <v>MZQ</v>
      </c>
      <c r="J2332" s="52">
        <v>10600</v>
      </c>
      <c r="L2332" s="54">
        <f t="shared" si="182"/>
        <v>0</v>
      </c>
      <c r="M2332" s="56">
        <v>0.215</v>
      </c>
      <c r="N2332" s="50">
        <v>6.3509000000000002</v>
      </c>
      <c r="O2332" s="50">
        <v>0.81079999999999997</v>
      </c>
      <c r="P2332" s="70">
        <f t="shared" si="183"/>
        <v>0.215</v>
      </c>
      <c r="Q2332" s="37">
        <f t="shared" si="184"/>
        <v>2279</v>
      </c>
      <c r="R2332" s="36"/>
      <c r="S2332" s="37"/>
      <c r="U2332" s="36"/>
      <c r="V2332" s="37"/>
      <c r="W2332" s="40" t="s">
        <v>67</v>
      </c>
      <c r="X2332" s="39" t="s">
        <v>366</v>
      </c>
      <c r="Y2332" s="40" t="s">
        <v>5323</v>
      </c>
      <c r="Z2332" s="40" t="s">
        <v>2423</v>
      </c>
      <c r="AA2332" s="40" t="s">
        <v>517</v>
      </c>
      <c r="AB2332" s="51" t="s">
        <v>2475</v>
      </c>
      <c r="AC2332" s="40" t="s">
        <v>5822</v>
      </c>
      <c r="AD2332" s="59" t="s">
        <v>6313</v>
      </c>
    </row>
    <row r="2333" spans="1:30">
      <c r="A2333" s="15" t="str">
        <f t="shared" si="180"/>
        <v>2022-4</v>
      </c>
      <c r="B2333" s="40" t="s">
        <v>235</v>
      </c>
      <c r="C2333" s="47">
        <v>44678</v>
      </c>
      <c r="D2333" s="40" t="s">
        <v>236</v>
      </c>
      <c r="E2333" s="40" t="s">
        <v>6298</v>
      </c>
      <c r="F2333" s="40" t="s">
        <v>71</v>
      </c>
      <c r="G2333" s="40" t="s">
        <v>23</v>
      </c>
      <c r="H2333" s="40" t="s">
        <v>522</v>
      </c>
      <c r="I2333" s="15" t="str">
        <f t="shared" si="181"/>
        <v>MZQ</v>
      </c>
      <c r="J2333" s="52">
        <v>1000</v>
      </c>
      <c r="L2333" s="54">
        <f t="shared" si="182"/>
        <v>0</v>
      </c>
      <c r="M2333" s="56">
        <v>0.21929999999999999</v>
      </c>
      <c r="N2333" s="50">
        <v>6.3509000000000002</v>
      </c>
      <c r="O2333" s="50">
        <v>0.81079999999999997</v>
      </c>
      <c r="P2333" s="70">
        <f t="shared" si="183"/>
        <v>0.21929999999999999</v>
      </c>
      <c r="Q2333" s="37">
        <f t="shared" si="184"/>
        <v>219.3</v>
      </c>
      <c r="R2333" s="36"/>
      <c r="S2333" s="37"/>
      <c r="U2333" s="36"/>
      <c r="V2333" s="37"/>
      <c r="W2333" s="40" t="s">
        <v>67</v>
      </c>
      <c r="X2333" s="39" t="s">
        <v>366</v>
      </c>
      <c r="Y2333" s="40" t="s">
        <v>5324</v>
      </c>
      <c r="Z2333" s="40" t="s">
        <v>2423</v>
      </c>
      <c r="AA2333" s="40" t="s">
        <v>518</v>
      </c>
      <c r="AB2333" s="51" t="s">
        <v>2474</v>
      </c>
      <c r="AC2333" s="40" t="s">
        <v>5826</v>
      </c>
      <c r="AD2333" s="59" t="s">
        <v>6313</v>
      </c>
    </row>
    <row r="2334" spans="1:30">
      <c r="A2334" s="15" t="str">
        <f t="shared" si="180"/>
        <v>2022-4</v>
      </c>
      <c r="B2334" s="40" t="s">
        <v>1004</v>
      </c>
      <c r="C2334" s="47">
        <v>44678</v>
      </c>
      <c r="D2334" s="40" t="s">
        <v>1005</v>
      </c>
      <c r="E2334" s="40" t="s">
        <v>6298</v>
      </c>
      <c r="F2334" s="40" t="s">
        <v>71</v>
      </c>
      <c r="G2334" s="40" t="s">
        <v>23</v>
      </c>
      <c r="H2334" s="40" t="s">
        <v>512</v>
      </c>
      <c r="I2334" s="15" t="str">
        <f t="shared" si="181"/>
        <v>MZQ</v>
      </c>
      <c r="J2334" s="52">
        <v>7460</v>
      </c>
      <c r="L2334" s="54">
        <f t="shared" si="182"/>
        <v>0</v>
      </c>
      <c r="M2334" s="56">
        <v>0.22839999999999999</v>
      </c>
      <c r="N2334" s="50">
        <v>6.3509000000000002</v>
      </c>
      <c r="O2334" s="50">
        <v>0.81079999999999997</v>
      </c>
      <c r="P2334" s="70">
        <f t="shared" si="183"/>
        <v>0.22839999999999999</v>
      </c>
      <c r="Q2334" s="37">
        <f t="shared" si="184"/>
        <v>1703.86</v>
      </c>
      <c r="R2334" s="36"/>
      <c r="S2334" s="37"/>
      <c r="U2334" s="36"/>
      <c r="V2334" s="37"/>
      <c r="W2334" s="40" t="s">
        <v>67</v>
      </c>
      <c r="X2334" s="39" t="s">
        <v>366</v>
      </c>
      <c r="Y2334" s="40" t="s">
        <v>5332</v>
      </c>
      <c r="Z2334" s="40" t="s">
        <v>2423</v>
      </c>
      <c r="AA2334" s="40" t="s">
        <v>518</v>
      </c>
      <c r="AB2334" s="51" t="s">
        <v>2474</v>
      </c>
      <c r="AC2334" s="40" t="s">
        <v>5822</v>
      </c>
      <c r="AD2334" s="59" t="s">
        <v>6313</v>
      </c>
    </row>
    <row r="2335" spans="1:30">
      <c r="A2335" s="15" t="str">
        <f t="shared" si="180"/>
        <v>2022-4</v>
      </c>
      <c r="B2335" s="40" t="s">
        <v>836</v>
      </c>
      <c r="C2335" s="47">
        <v>44678</v>
      </c>
      <c r="D2335" s="40" t="s">
        <v>837</v>
      </c>
      <c r="E2335" s="40" t="s">
        <v>6298</v>
      </c>
      <c r="F2335" s="40" t="s">
        <v>71</v>
      </c>
      <c r="G2335" s="40" t="s">
        <v>23</v>
      </c>
      <c r="H2335" s="40" t="s">
        <v>512</v>
      </c>
      <c r="I2335" s="15" t="str">
        <f t="shared" si="181"/>
        <v>MZQ</v>
      </c>
      <c r="J2335" s="52">
        <v>3030</v>
      </c>
      <c r="L2335" s="54">
        <f t="shared" si="182"/>
        <v>0</v>
      </c>
      <c r="M2335" s="56">
        <v>0.22839999999999999</v>
      </c>
      <c r="N2335" s="50">
        <v>6.3509000000000002</v>
      </c>
      <c r="O2335" s="50">
        <v>0.81079999999999997</v>
      </c>
      <c r="P2335" s="70">
        <f t="shared" si="183"/>
        <v>0.22839999999999999</v>
      </c>
      <c r="Q2335" s="37">
        <f t="shared" si="184"/>
        <v>692.05</v>
      </c>
      <c r="R2335" s="36"/>
      <c r="S2335" s="37"/>
      <c r="U2335" s="36"/>
      <c r="V2335" s="37"/>
      <c r="W2335" s="40" t="s">
        <v>67</v>
      </c>
      <c r="X2335" s="39" t="s">
        <v>366</v>
      </c>
      <c r="Y2335" s="40" t="s">
        <v>5333</v>
      </c>
      <c r="Z2335" s="40" t="s">
        <v>2423</v>
      </c>
      <c r="AA2335" s="40" t="s">
        <v>518</v>
      </c>
      <c r="AB2335" s="51" t="s">
        <v>2474</v>
      </c>
      <c r="AC2335" s="40" t="s">
        <v>5822</v>
      </c>
      <c r="AD2335" s="59" t="s">
        <v>6313</v>
      </c>
    </row>
    <row r="2336" spans="1:30">
      <c r="A2336" s="15" t="str">
        <f t="shared" si="180"/>
        <v>2022-4</v>
      </c>
      <c r="B2336" s="40" t="s">
        <v>818</v>
      </c>
      <c r="C2336" s="47">
        <v>44676</v>
      </c>
      <c r="D2336" s="40" t="s">
        <v>819</v>
      </c>
      <c r="E2336" s="40" t="s">
        <v>6298</v>
      </c>
      <c r="F2336" s="40" t="s">
        <v>71</v>
      </c>
      <c r="G2336" s="40" t="s">
        <v>23</v>
      </c>
      <c r="H2336" s="40" t="s">
        <v>6301</v>
      </c>
      <c r="I2336" s="15" t="str">
        <f t="shared" si="181"/>
        <v>MZQ</v>
      </c>
      <c r="J2336" s="52">
        <v>3000</v>
      </c>
      <c r="L2336" s="54">
        <f t="shared" si="182"/>
        <v>0</v>
      </c>
      <c r="M2336" s="56">
        <v>0.22839999999999999</v>
      </c>
      <c r="N2336" s="50">
        <v>6.3509000000000002</v>
      </c>
      <c r="O2336" s="50">
        <v>0.81079999999999997</v>
      </c>
      <c r="P2336" s="70">
        <f t="shared" si="183"/>
        <v>0.22839999999999999</v>
      </c>
      <c r="Q2336" s="37">
        <f t="shared" si="184"/>
        <v>685.2</v>
      </c>
      <c r="R2336" s="36"/>
      <c r="S2336" s="37"/>
      <c r="U2336" s="36"/>
      <c r="V2336" s="37"/>
      <c r="W2336" s="40" t="s">
        <v>67</v>
      </c>
      <c r="X2336" s="39" t="s">
        <v>366</v>
      </c>
      <c r="Y2336" s="40" t="s">
        <v>5334</v>
      </c>
      <c r="Z2336" s="40" t="s">
        <v>2423</v>
      </c>
      <c r="AA2336" s="40" t="s">
        <v>517</v>
      </c>
      <c r="AB2336" s="51" t="s">
        <v>2475</v>
      </c>
      <c r="AC2336" s="40" t="s">
        <v>5829</v>
      </c>
      <c r="AD2336" s="59" t="s">
        <v>6313</v>
      </c>
    </row>
    <row r="2337" spans="1:30">
      <c r="A2337" s="15" t="str">
        <f t="shared" si="180"/>
        <v>2022-4</v>
      </c>
      <c r="B2337" s="40" t="s">
        <v>5010</v>
      </c>
      <c r="C2337" s="47">
        <v>44664</v>
      </c>
      <c r="D2337" s="40" t="s">
        <v>815</v>
      </c>
      <c r="E2337" s="40" t="s">
        <v>6298</v>
      </c>
      <c r="F2337" s="40" t="s">
        <v>71</v>
      </c>
      <c r="G2337" s="40" t="s">
        <v>23</v>
      </c>
      <c r="H2337" s="40" t="s">
        <v>512</v>
      </c>
      <c r="I2337" s="15" t="str">
        <f t="shared" si="181"/>
        <v>MZQ</v>
      </c>
      <c r="J2337" s="52">
        <v>8050</v>
      </c>
      <c r="L2337" s="54">
        <f t="shared" si="182"/>
        <v>0</v>
      </c>
      <c r="M2337" s="56">
        <v>0.22839999999999999</v>
      </c>
      <c r="N2337" s="50">
        <v>6.3509000000000002</v>
      </c>
      <c r="O2337" s="50">
        <v>0.81079999999999997</v>
      </c>
      <c r="P2337" s="70">
        <f t="shared" si="183"/>
        <v>0.22839999999999999</v>
      </c>
      <c r="Q2337" s="37">
        <f t="shared" si="184"/>
        <v>1838.62</v>
      </c>
      <c r="R2337" s="36"/>
      <c r="S2337" s="37"/>
      <c r="U2337" s="36"/>
      <c r="V2337" s="37"/>
      <c r="W2337" s="40" t="s">
        <v>67</v>
      </c>
      <c r="X2337" s="39" t="s">
        <v>366</v>
      </c>
      <c r="Y2337" s="40" t="s">
        <v>5329</v>
      </c>
      <c r="Z2337" s="40" t="s">
        <v>2423</v>
      </c>
      <c r="AA2337" s="40" t="s">
        <v>517</v>
      </c>
      <c r="AB2337" s="51" t="s">
        <v>2475</v>
      </c>
      <c r="AC2337" s="40" t="s">
        <v>5827</v>
      </c>
      <c r="AD2337" s="59" t="s">
        <v>6313</v>
      </c>
    </row>
    <row r="2338" spans="1:30">
      <c r="A2338" s="15" t="str">
        <f t="shared" si="180"/>
        <v>2022-4</v>
      </c>
      <c r="B2338" s="40" t="s">
        <v>5011</v>
      </c>
      <c r="C2338" s="47">
        <v>44664</v>
      </c>
      <c r="D2338" s="40" t="s">
        <v>1196</v>
      </c>
      <c r="E2338" s="40" t="s">
        <v>6298</v>
      </c>
      <c r="F2338" s="40" t="s">
        <v>71</v>
      </c>
      <c r="G2338" s="40" t="s">
        <v>23</v>
      </c>
      <c r="H2338" s="40" t="s">
        <v>512</v>
      </c>
      <c r="I2338" s="15" t="str">
        <f t="shared" si="181"/>
        <v>MZQ</v>
      </c>
      <c r="J2338" s="52">
        <v>8050</v>
      </c>
      <c r="L2338" s="54">
        <f t="shared" si="182"/>
        <v>0</v>
      </c>
      <c r="M2338" s="56">
        <v>0.22839999999999999</v>
      </c>
      <c r="N2338" s="50">
        <v>6.3509000000000002</v>
      </c>
      <c r="O2338" s="50">
        <v>0.81079999999999997</v>
      </c>
      <c r="P2338" s="70">
        <f t="shared" si="183"/>
        <v>0.22839999999999999</v>
      </c>
      <c r="Q2338" s="37">
        <f t="shared" si="184"/>
        <v>1838.62</v>
      </c>
      <c r="R2338" s="36"/>
      <c r="S2338" s="37"/>
      <c r="U2338" s="36"/>
      <c r="V2338" s="37"/>
      <c r="W2338" s="40" t="s">
        <v>67</v>
      </c>
      <c r="X2338" s="39" t="s">
        <v>366</v>
      </c>
      <c r="Y2338" s="40" t="s">
        <v>5330</v>
      </c>
      <c r="Z2338" s="40" t="s">
        <v>2423</v>
      </c>
      <c r="AA2338" s="40" t="s">
        <v>517</v>
      </c>
      <c r="AB2338" s="51" t="s">
        <v>2475</v>
      </c>
      <c r="AC2338" s="40" t="s">
        <v>5827</v>
      </c>
      <c r="AD2338" s="59" t="s">
        <v>6313</v>
      </c>
    </row>
    <row r="2339" spans="1:30">
      <c r="A2339" s="15" t="str">
        <f t="shared" si="180"/>
        <v>2022-4</v>
      </c>
      <c r="B2339" s="40" t="s">
        <v>1004</v>
      </c>
      <c r="C2339" s="47">
        <v>44653</v>
      </c>
      <c r="D2339" s="40" t="s">
        <v>1005</v>
      </c>
      <c r="E2339" s="40" t="s">
        <v>6298</v>
      </c>
      <c r="F2339" s="40" t="s">
        <v>71</v>
      </c>
      <c r="G2339" s="40" t="s">
        <v>23</v>
      </c>
      <c r="H2339" s="40" t="s">
        <v>512</v>
      </c>
      <c r="I2339" s="15" t="str">
        <f t="shared" si="181"/>
        <v>MZQ</v>
      </c>
      <c r="J2339" s="52">
        <v>1515</v>
      </c>
      <c r="L2339" s="54">
        <f t="shared" si="182"/>
        <v>0</v>
      </c>
      <c r="M2339" s="56">
        <v>0.22839999999999999</v>
      </c>
      <c r="N2339" s="50">
        <v>6.3509000000000002</v>
      </c>
      <c r="O2339" s="50">
        <v>0.81079999999999997</v>
      </c>
      <c r="P2339" s="70">
        <f t="shared" si="183"/>
        <v>0.22839999999999999</v>
      </c>
      <c r="Q2339" s="37">
        <f t="shared" si="184"/>
        <v>346.03</v>
      </c>
      <c r="R2339" s="36"/>
      <c r="S2339" s="37"/>
      <c r="U2339" s="36"/>
      <c r="V2339" s="37"/>
      <c r="W2339" s="40" t="s">
        <v>67</v>
      </c>
      <c r="X2339" s="39" t="s">
        <v>366</v>
      </c>
      <c r="Y2339" s="40" t="s">
        <v>5327</v>
      </c>
      <c r="Z2339" s="40" t="s">
        <v>2423</v>
      </c>
      <c r="AA2339" s="40" t="s">
        <v>518</v>
      </c>
      <c r="AB2339" s="51" t="s">
        <v>2474</v>
      </c>
      <c r="AC2339" s="40" t="s">
        <v>5819</v>
      </c>
      <c r="AD2339" s="59" t="s">
        <v>6313</v>
      </c>
    </row>
    <row r="2340" spans="1:30">
      <c r="A2340" s="15" t="str">
        <f t="shared" si="180"/>
        <v>2022-4</v>
      </c>
      <c r="B2340" s="40" t="s">
        <v>838</v>
      </c>
      <c r="C2340" s="47">
        <v>44653</v>
      </c>
      <c r="D2340" s="40" t="s">
        <v>839</v>
      </c>
      <c r="E2340" s="40" t="s">
        <v>6298</v>
      </c>
      <c r="F2340" s="40" t="s">
        <v>70</v>
      </c>
      <c r="G2340" s="40" t="s">
        <v>23</v>
      </c>
      <c r="H2340" s="40" t="s">
        <v>512</v>
      </c>
      <c r="I2340" s="15" t="str">
        <f t="shared" si="181"/>
        <v>MZQ</v>
      </c>
      <c r="J2340" s="52">
        <v>4040</v>
      </c>
      <c r="L2340" s="54">
        <f t="shared" si="182"/>
        <v>0</v>
      </c>
      <c r="M2340" s="56">
        <v>0.22839999999999999</v>
      </c>
      <c r="N2340" s="50">
        <v>6.3509000000000002</v>
      </c>
      <c r="O2340" s="50">
        <v>0.81079999999999997</v>
      </c>
      <c r="P2340" s="70">
        <f t="shared" si="183"/>
        <v>0.22839999999999999</v>
      </c>
      <c r="Q2340" s="37">
        <f t="shared" si="184"/>
        <v>922.74</v>
      </c>
      <c r="R2340" s="36"/>
      <c r="S2340" s="37"/>
      <c r="U2340" s="36"/>
      <c r="V2340" s="37"/>
      <c r="W2340" s="40" t="s">
        <v>67</v>
      </c>
      <c r="X2340" s="39" t="s">
        <v>366</v>
      </c>
      <c r="Y2340" s="40" t="s">
        <v>5328</v>
      </c>
      <c r="Z2340" s="40" t="s">
        <v>2423</v>
      </c>
      <c r="AA2340" s="40" t="s">
        <v>518</v>
      </c>
      <c r="AB2340" s="51" t="s">
        <v>2474</v>
      </c>
      <c r="AC2340" s="40" t="s">
        <v>5819</v>
      </c>
      <c r="AD2340" s="59" t="s">
        <v>6313</v>
      </c>
    </row>
    <row r="2341" spans="1:30">
      <c r="A2341" s="15" t="str">
        <f t="shared" si="180"/>
        <v>2022-4</v>
      </c>
      <c r="B2341" s="40" t="s">
        <v>5012</v>
      </c>
      <c r="C2341" s="47">
        <v>44653</v>
      </c>
      <c r="D2341" s="40" t="s">
        <v>6120</v>
      </c>
      <c r="E2341" s="40" t="s">
        <v>6298</v>
      </c>
      <c r="F2341" s="40" t="s">
        <v>71</v>
      </c>
      <c r="G2341" s="40" t="s">
        <v>23</v>
      </c>
      <c r="H2341" s="40" t="s">
        <v>512</v>
      </c>
      <c r="I2341" s="15" t="str">
        <f t="shared" si="181"/>
        <v>MZQ</v>
      </c>
      <c r="J2341" s="52">
        <v>5103</v>
      </c>
      <c r="L2341" s="54">
        <f t="shared" si="182"/>
        <v>0</v>
      </c>
      <c r="M2341" s="56">
        <v>0.22839999999999999</v>
      </c>
      <c r="N2341" s="50">
        <v>6.3509000000000002</v>
      </c>
      <c r="O2341" s="50">
        <v>0.81079999999999997</v>
      </c>
      <c r="P2341" s="70">
        <f t="shared" si="183"/>
        <v>0.22839999999999999</v>
      </c>
      <c r="Q2341" s="37">
        <f t="shared" si="184"/>
        <v>1165.53</v>
      </c>
      <c r="R2341" s="36"/>
      <c r="S2341" s="37"/>
      <c r="U2341" s="36"/>
      <c r="V2341" s="37"/>
      <c r="W2341" s="40" t="s">
        <v>67</v>
      </c>
      <c r="X2341" s="39" t="s">
        <v>366</v>
      </c>
      <c r="Y2341" s="40" t="s">
        <v>5331</v>
      </c>
      <c r="Z2341" s="40" t="s">
        <v>2423</v>
      </c>
      <c r="AA2341" s="40" t="s">
        <v>516</v>
      </c>
      <c r="AB2341" s="51" t="s">
        <v>2477</v>
      </c>
      <c r="AC2341" s="40" t="s">
        <v>5828</v>
      </c>
      <c r="AD2341" s="59" t="s">
        <v>6313</v>
      </c>
    </row>
    <row r="2342" spans="1:30">
      <c r="A2342" s="15" t="str">
        <f t="shared" si="180"/>
        <v>2022-4</v>
      </c>
      <c r="B2342" s="40" t="s">
        <v>5013</v>
      </c>
      <c r="C2342" s="47">
        <v>44653</v>
      </c>
      <c r="D2342" s="40" t="s">
        <v>6121</v>
      </c>
      <c r="E2342" s="40" t="s">
        <v>6298</v>
      </c>
      <c r="F2342" s="40" t="s">
        <v>71</v>
      </c>
      <c r="G2342" s="40" t="s">
        <v>23</v>
      </c>
      <c r="H2342" s="40" t="s">
        <v>512</v>
      </c>
      <c r="I2342" s="15" t="str">
        <f t="shared" si="181"/>
        <v>MZQ</v>
      </c>
      <c r="J2342" s="52">
        <v>1010</v>
      </c>
      <c r="L2342" s="54">
        <f t="shared" si="182"/>
        <v>0</v>
      </c>
      <c r="M2342" s="56">
        <v>0.23200000000000001</v>
      </c>
      <c r="N2342" s="50">
        <v>6.3509000000000002</v>
      </c>
      <c r="O2342" s="50">
        <v>0.81079999999999997</v>
      </c>
      <c r="P2342" s="70">
        <f t="shared" si="183"/>
        <v>0.23200000000000001</v>
      </c>
      <c r="Q2342" s="37">
        <f t="shared" si="184"/>
        <v>234.32</v>
      </c>
      <c r="R2342" s="36"/>
      <c r="S2342" s="37"/>
      <c r="U2342" s="36"/>
      <c r="V2342" s="37"/>
      <c r="W2342" s="40" t="s">
        <v>67</v>
      </c>
      <c r="X2342" s="39" t="s">
        <v>366</v>
      </c>
      <c r="Y2342" s="40" t="s">
        <v>5335</v>
      </c>
      <c r="Z2342" s="40" t="s">
        <v>2423</v>
      </c>
      <c r="AA2342" s="40" t="s">
        <v>518</v>
      </c>
      <c r="AB2342" s="51" t="s">
        <v>2474</v>
      </c>
      <c r="AC2342" s="40" t="s">
        <v>5828</v>
      </c>
      <c r="AD2342" s="59" t="s">
        <v>6313</v>
      </c>
    </row>
    <row r="2343" spans="1:30">
      <c r="A2343" s="15" t="str">
        <f t="shared" si="180"/>
        <v>2022-4</v>
      </c>
      <c r="B2343" s="40" t="s">
        <v>5014</v>
      </c>
      <c r="C2343" s="47">
        <v>44653</v>
      </c>
      <c r="D2343" s="40" t="s">
        <v>6122</v>
      </c>
      <c r="E2343" s="40" t="s">
        <v>6298</v>
      </c>
      <c r="F2343" s="40" t="s">
        <v>176</v>
      </c>
      <c r="G2343" s="40" t="s">
        <v>23</v>
      </c>
      <c r="H2343" s="40" t="s">
        <v>512</v>
      </c>
      <c r="I2343" s="15" t="str">
        <f t="shared" si="181"/>
        <v>MZQ</v>
      </c>
      <c r="J2343" s="52">
        <v>1000</v>
      </c>
      <c r="L2343" s="54">
        <f t="shared" si="182"/>
        <v>0</v>
      </c>
      <c r="M2343" s="56">
        <v>0.245</v>
      </c>
      <c r="N2343" s="50">
        <v>6.3509000000000002</v>
      </c>
      <c r="O2343" s="50">
        <v>0.81079999999999997</v>
      </c>
      <c r="P2343" s="70">
        <f t="shared" si="183"/>
        <v>0.245</v>
      </c>
      <c r="Q2343" s="37">
        <f t="shared" si="184"/>
        <v>245</v>
      </c>
      <c r="R2343" s="36"/>
      <c r="S2343" s="37"/>
      <c r="U2343" s="36"/>
      <c r="V2343" s="37"/>
      <c r="W2343" s="40" t="s">
        <v>67</v>
      </c>
      <c r="X2343" s="39" t="s">
        <v>366</v>
      </c>
      <c r="Y2343" s="40" t="s">
        <v>5336</v>
      </c>
      <c r="Z2343" s="40" t="s">
        <v>2423</v>
      </c>
      <c r="AA2343" s="40" t="s">
        <v>516</v>
      </c>
      <c r="AB2343" s="51" t="s">
        <v>2477</v>
      </c>
      <c r="AC2343" s="40" t="s">
        <v>5828</v>
      </c>
      <c r="AD2343" s="59" t="s">
        <v>6313</v>
      </c>
    </row>
    <row r="2344" spans="1:30">
      <c r="A2344" s="15" t="str">
        <f t="shared" si="180"/>
        <v>2022-4</v>
      </c>
      <c r="B2344" s="40" t="s">
        <v>171</v>
      </c>
      <c r="C2344" s="47">
        <v>44662</v>
      </c>
      <c r="D2344" s="40" t="s">
        <v>172</v>
      </c>
      <c r="E2344" s="40" t="s">
        <v>6298</v>
      </c>
      <c r="F2344" s="40" t="s">
        <v>173</v>
      </c>
      <c r="G2344" s="40" t="s">
        <v>23</v>
      </c>
      <c r="H2344" s="40" t="s">
        <v>512</v>
      </c>
      <c r="I2344" s="15" t="str">
        <f t="shared" si="181"/>
        <v>MZQ</v>
      </c>
      <c r="J2344" s="52">
        <v>92000</v>
      </c>
      <c r="L2344" s="54">
        <f t="shared" si="182"/>
        <v>0</v>
      </c>
      <c r="M2344" s="56">
        <v>0.25119999999999998</v>
      </c>
      <c r="N2344" s="50">
        <v>6.3509000000000002</v>
      </c>
      <c r="O2344" s="50">
        <v>0.81079999999999997</v>
      </c>
      <c r="P2344" s="70">
        <f t="shared" si="183"/>
        <v>0.25119999999999998</v>
      </c>
      <c r="Q2344" s="37">
        <f t="shared" si="184"/>
        <v>23110.400000000001</v>
      </c>
      <c r="R2344" s="36"/>
      <c r="S2344" s="37"/>
      <c r="U2344" s="36"/>
      <c r="V2344" s="37"/>
      <c r="W2344" s="40" t="s">
        <v>152</v>
      </c>
      <c r="X2344" s="39" t="s">
        <v>366</v>
      </c>
      <c r="Y2344" s="40" t="s">
        <v>5337</v>
      </c>
      <c r="Z2344" s="40" t="s">
        <v>2455</v>
      </c>
      <c r="AA2344" s="40" t="s">
        <v>516</v>
      </c>
      <c r="AB2344" s="51" t="s">
        <v>2477</v>
      </c>
      <c r="AC2344" s="40" t="s">
        <v>5797</v>
      </c>
      <c r="AD2344" s="59" t="s">
        <v>6313</v>
      </c>
    </row>
    <row r="2345" spans="1:30">
      <c r="A2345" s="15" t="str">
        <f t="shared" si="180"/>
        <v>2022-4</v>
      </c>
      <c r="B2345" s="40" t="s">
        <v>5015</v>
      </c>
      <c r="C2345" s="47">
        <v>44662</v>
      </c>
      <c r="D2345" s="40" t="s">
        <v>6123</v>
      </c>
      <c r="E2345" s="40" t="s">
        <v>6298</v>
      </c>
      <c r="F2345" s="40" t="s">
        <v>1061</v>
      </c>
      <c r="G2345" s="40" t="s">
        <v>23</v>
      </c>
      <c r="H2345" s="40" t="s">
        <v>529</v>
      </c>
      <c r="I2345" s="15" t="str">
        <f t="shared" si="181"/>
        <v>MZQ</v>
      </c>
      <c r="J2345" s="52">
        <v>3670</v>
      </c>
      <c r="L2345" s="54">
        <f t="shared" si="182"/>
        <v>0</v>
      </c>
      <c r="M2345" s="56">
        <v>0.2631</v>
      </c>
      <c r="N2345" s="50">
        <v>6.3509000000000002</v>
      </c>
      <c r="O2345" s="50">
        <v>0.81079999999999997</v>
      </c>
      <c r="P2345" s="70">
        <f t="shared" si="183"/>
        <v>0.2631</v>
      </c>
      <c r="Q2345" s="37">
        <f t="shared" si="184"/>
        <v>965.58</v>
      </c>
      <c r="R2345" s="36"/>
      <c r="S2345" s="37"/>
      <c r="U2345" s="36"/>
      <c r="V2345" s="37"/>
      <c r="W2345" s="40" t="s">
        <v>298</v>
      </c>
      <c r="X2345" s="39" t="s">
        <v>366</v>
      </c>
      <c r="Y2345" s="40" t="s">
        <v>5338</v>
      </c>
      <c r="Z2345" s="40" t="s">
        <v>2434</v>
      </c>
      <c r="AA2345" s="40" t="s">
        <v>516</v>
      </c>
      <c r="AB2345" s="51" t="s">
        <v>2477</v>
      </c>
      <c r="AC2345" s="40" t="s">
        <v>5816</v>
      </c>
      <c r="AD2345" s="59" t="s">
        <v>6313</v>
      </c>
    </row>
    <row r="2346" spans="1:30">
      <c r="A2346" s="15" t="str">
        <f t="shared" si="180"/>
        <v>2022-4</v>
      </c>
      <c r="B2346" s="40" t="s">
        <v>480</v>
      </c>
      <c r="C2346" s="47">
        <v>44653</v>
      </c>
      <c r="D2346" s="40" t="s">
        <v>481</v>
      </c>
      <c r="E2346" s="40" t="s">
        <v>6298</v>
      </c>
      <c r="F2346" s="40" t="s">
        <v>71</v>
      </c>
      <c r="G2346" s="40" t="s">
        <v>23</v>
      </c>
      <c r="H2346" s="40" t="s">
        <v>512</v>
      </c>
      <c r="I2346" s="15" t="str">
        <f t="shared" si="181"/>
        <v>MZQ</v>
      </c>
      <c r="J2346" s="52">
        <v>5050</v>
      </c>
      <c r="L2346" s="54">
        <f t="shared" si="182"/>
        <v>0</v>
      </c>
      <c r="M2346" s="56">
        <v>0.26500000000000001</v>
      </c>
      <c r="N2346" s="50">
        <v>6.3509000000000002</v>
      </c>
      <c r="O2346" s="50">
        <v>0.81079999999999997</v>
      </c>
      <c r="P2346" s="70">
        <f t="shared" si="183"/>
        <v>0.26500000000000001</v>
      </c>
      <c r="Q2346" s="37">
        <f t="shared" si="184"/>
        <v>1338.25</v>
      </c>
      <c r="R2346" s="36"/>
      <c r="S2346" s="37"/>
      <c r="U2346" s="36"/>
      <c r="V2346" s="37"/>
      <c r="W2346" s="40" t="s">
        <v>67</v>
      </c>
      <c r="X2346" s="39" t="s">
        <v>366</v>
      </c>
      <c r="Y2346" s="40" t="s">
        <v>5339</v>
      </c>
      <c r="Z2346" s="40" t="s">
        <v>2423</v>
      </c>
      <c r="AA2346" s="40" t="s">
        <v>516</v>
      </c>
      <c r="AB2346" s="51" t="s">
        <v>2477</v>
      </c>
      <c r="AC2346" s="40" t="s">
        <v>5819</v>
      </c>
      <c r="AD2346" s="59" t="s">
        <v>6313</v>
      </c>
    </row>
    <row r="2347" spans="1:30">
      <c r="A2347" s="15" t="str">
        <f t="shared" si="180"/>
        <v>2022-4</v>
      </c>
      <c r="B2347" s="40" t="s">
        <v>2640</v>
      </c>
      <c r="C2347" s="47">
        <v>44653</v>
      </c>
      <c r="D2347" s="40" t="s">
        <v>2641</v>
      </c>
      <c r="E2347" s="40" t="s">
        <v>6298</v>
      </c>
      <c r="F2347" s="40" t="s">
        <v>176</v>
      </c>
      <c r="G2347" s="40" t="s">
        <v>23</v>
      </c>
      <c r="H2347" s="40" t="s">
        <v>512</v>
      </c>
      <c r="I2347" s="15" t="str">
        <f t="shared" si="181"/>
        <v>MZQ</v>
      </c>
      <c r="J2347" s="52">
        <v>3000</v>
      </c>
      <c r="L2347" s="54">
        <f t="shared" si="182"/>
        <v>0</v>
      </c>
      <c r="M2347" s="56">
        <v>0.26500000000000001</v>
      </c>
      <c r="N2347" s="50">
        <v>6.3509000000000002</v>
      </c>
      <c r="O2347" s="50">
        <v>0.81079999999999997</v>
      </c>
      <c r="P2347" s="70">
        <f t="shared" si="183"/>
        <v>0.26500000000000001</v>
      </c>
      <c r="Q2347" s="37">
        <f t="shared" si="184"/>
        <v>795</v>
      </c>
      <c r="R2347" s="36"/>
      <c r="S2347" s="37"/>
      <c r="U2347" s="36"/>
      <c r="V2347" s="37"/>
      <c r="W2347" s="40" t="s">
        <v>67</v>
      </c>
      <c r="X2347" s="39" t="s">
        <v>366</v>
      </c>
      <c r="Y2347" s="40" t="s">
        <v>5340</v>
      </c>
      <c r="Z2347" s="40" t="s">
        <v>2423</v>
      </c>
      <c r="AA2347" s="40" t="s">
        <v>516</v>
      </c>
      <c r="AB2347" s="51" t="s">
        <v>2477</v>
      </c>
      <c r="AC2347" s="40" t="s">
        <v>5819</v>
      </c>
      <c r="AD2347" s="59" t="s">
        <v>6313</v>
      </c>
    </row>
    <row r="2348" spans="1:30">
      <c r="A2348" s="15" t="str">
        <f t="shared" si="180"/>
        <v>2022-4</v>
      </c>
      <c r="B2348" s="40" t="s">
        <v>4256</v>
      </c>
      <c r="C2348" s="47">
        <v>44672</v>
      </c>
      <c r="D2348" s="40" t="s">
        <v>4257</v>
      </c>
      <c r="E2348" s="40" t="s">
        <v>6298</v>
      </c>
      <c r="F2348" s="40" t="s">
        <v>176</v>
      </c>
      <c r="G2348" s="40" t="s">
        <v>23</v>
      </c>
      <c r="H2348" s="40" t="s">
        <v>512</v>
      </c>
      <c r="I2348" s="15" t="str">
        <f t="shared" si="181"/>
        <v>MZQ</v>
      </c>
      <c r="J2348" s="52">
        <v>1000</v>
      </c>
      <c r="L2348" s="54">
        <f t="shared" si="182"/>
        <v>0</v>
      </c>
      <c r="M2348" s="56">
        <v>0.26800000000000002</v>
      </c>
      <c r="N2348" s="50">
        <v>6.3509000000000002</v>
      </c>
      <c r="O2348" s="50">
        <v>0.81079999999999997</v>
      </c>
      <c r="P2348" s="70">
        <f t="shared" si="183"/>
        <v>0.26800000000000002</v>
      </c>
      <c r="Q2348" s="37">
        <f t="shared" si="184"/>
        <v>268</v>
      </c>
      <c r="R2348" s="36"/>
      <c r="S2348" s="37"/>
      <c r="U2348" s="36"/>
      <c r="V2348" s="37"/>
      <c r="W2348" s="40" t="s">
        <v>67</v>
      </c>
      <c r="X2348" s="39" t="s">
        <v>366</v>
      </c>
      <c r="Y2348" s="40" t="s">
        <v>5341</v>
      </c>
      <c r="Z2348" s="40" t="s">
        <v>2423</v>
      </c>
      <c r="AA2348" s="40" t="s">
        <v>518</v>
      </c>
      <c r="AB2348" s="51" t="s">
        <v>2474</v>
      </c>
      <c r="AC2348" s="40" t="s">
        <v>5830</v>
      </c>
      <c r="AD2348" s="59" t="s">
        <v>6313</v>
      </c>
    </row>
    <row r="2349" spans="1:30">
      <c r="A2349" s="15" t="str">
        <f t="shared" si="180"/>
        <v>2022-4</v>
      </c>
      <c r="B2349" s="40" t="s">
        <v>5016</v>
      </c>
      <c r="C2349" s="47">
        <v>44653</v>
      </c>
      <c r="D2349" s="40" t="s">
        <v>6124</v>
      </c>
      <c r="E2349" s="40" t="s">
        <v>6298</v>
      </c>
      <c r="F2349" s="40" t="s">
        <v>71</v>
      </c>
      <c r="G2349" s="40" t="s">
        <v>23</v>
      </c>
      <c r="H2349" s="40" t="s">
        <v>512</v>
      </c>
      <c r="I2349" s="15" t="str">
        <f t="shared" si="181"/>
        <v>MZQ</v>
      </c>
      <c r="J2349" s="52">
        <v>1000</v>
      </c>
      <c r="L2349" s="54">
        <f t="shared" si="182"/>
        <v>0</v>
      </c>
      <c r="M2349" s="56">
        <v>0.27500000000000002</v>
      </c>
      <c r="N2349" s="50">
        <v>6.3509000000000002</v>
      </c>
      <c r="O2349" s="50">
        <v>0.81079999999999997</v>
      </c>
      <c r="P2349" s="70">
        <f t="shared" si="183"/>
        <v>0.27500000000000002</v>
      </c>
      <c r="Q2349" s="37">
        <f t="shared" si="184"/>
        <v>275</v>
      </c>
      <c r="R2349" s="36"/>
      <c r="S2349" s="37"/>
      <c r="U2349" s="36"/>
      <c r="V2349" s="37"/>
      <c r="W2349" s="40" t="s">
        <v>67</v>
      </c>
      <c r="X2349" s="39" t="s">
        <v>366</v>
      </c>
      <c r="Y2349" s="40" t="s">
        <v>5342</v>
      </c>
      <c r="Z2349" s="40" t="s">
        <v>2423</v>
      </c>
      <c r="AA2349" s="40" t="s">
        <v>517</v>
      </c>
      <c r="AB2349" s="51" t="s">
        <v>2475</v>
      </c>
      <c r="AC2349" s="40" t="s">
        <v>5819</v>
      </c>
      <c r="AD2349" s="59" t="s">
        <v>6313</v>
      </c>
    </row>
    <row r="2350" spans="1:30">
      <c r="A2350" s="15" t="str">
        <f t="shared" si="180"/>
        <v>2022-4</v>
      </c>
      <c r="B2350" s="40" t="s">
        <v>243</v>
      </c>
      <c r="C2350" s="47">
        <v>44679</v>
      </c>
      <c r="D2350" s="40" t="s">
        <v>244</v>
      </c>
      <c r="E2350" s="40" t="s">
        <v>6298</v>
      </c>
      <c r="F2350" s="40" t="s">
        <v>173</v>
      </c>
      <c r="G2350" s="40" t="s">
        <v>23</v>
      </c>
      <c r="H2350" s="40" t="s">
        <v>512</v>
      </c>
      <c r="I2350" s="15" t="str">
        <f t="shared" si="181"/>
        <v>MZQ</v>
      </c>
      <c r="J2350" s="52">
        <v>50000</v>
      </c>
      <c r="L2350" s="54">
        <f t="shared" si="182"/>
        <v>0</v>
      </c>
      <c r="M2350" s="56">
        <v>0.27560000000000001</v>
      </c>
      <c r="N2350" s="50">
        <v>6.3509000000000002</v>
      </c>
      <c r="O2350" s="50">
        <v>0.81079999999999997</v>
      </c>
      <c r="P2350" s="70">
        <f t="shared" si="183"/>
        <v>0.27560000000000001</v>
      </c>
      <c r="Q2350" s="37">
        <f t="shared" si="184"/>
        <v>13780</v>
      </c>
      <c r="R2350" s="36"/>
      <c r="S2350" s="37"/>
      <c r="U2350" s="36"/>
      <c r="V2350" s="37"/>
      <c r="W2350" s="40" t="s">
        <v>152</v>
      </c>
      <c r="X2350" s="39" t="s">
        <v>366</v>
      </c>
      <c r="Y2350" s="40" t="s">
        <v>5343</v>
      </c>
      <c r="Z2350" s="40" t="s">
        <v>2455</v>
      </c>
      <c r="AA2350" s="40" t="s">
        <v>516</v>
      </c>
      <c r="AB2350" s="51" t="s">
        <v>2477</v>
      </c>
      <c r="AC2350" s="40" t="s">
        <v>5811</v>
      </c>
      <c r="AD2350" s="59" t="s">
        <v>6313</v>
      </c>
    </row>
    <row r="2351" spans="1:30">
      <c r="A2351" s="15" t="str">
        <f t="shared" si="180"/>
        <v>2022-4</v>
      </c>
      <c r="B2351" s="40" t="s">
        <v>1081</v>
      </c>
      <c r="C2351" s="47">
        <v>44678</v>
      </c>
      <c r="D2351" s="40" t="s">
        <v>1101</v>
      </c>
      <c r="E2351" s="40" t="s">
        <v>6298</v>
      </c>
      <c r="F2351" s="40" t="s">
        <v>71</v>
      </c>
      <c r="G2351" s="40" t="s">
        <v>23</v>
      </c>
      <c r="H2351" s="40" t="s">
        <v>512</v>
      </c>
      <c r="I2351" s="15" t="str">
        <f t="shared" si="181"/>
        <v>MZQ</v>
      </c>
      <c r="J2351" s="52">
        <v>3010</v>
      </c>
      <c r="L2351" s="54">
        <f t="shared" si="182"/>
        <v>0</v>
      </c>
      <c r="M2351" s="56">
        <v>0.28199999999999997</v>
      </c>
      <c r="N2351" s="50">
        <v>6.3509000000000002</v>
      </c>
      <c r="O2351" s="50">
        <v>0.81079999999999997</v>
      </c>
      <c r="P2351" s="70">
        <f t="shared" si="183"/>
        <v>0.28199999999999997</v>
      </c>
      <c r="Q2351" s="37">
        <f t="shared" si="184"/>
        <v>848.82</v>
      </c>
      <c r="R2351" s="36"/>
      <c r="S2351" s="37"/>
      <c r="U2351" s="36"/>
      <c r="V2351" s="37"/>
      <c r="W2351" s="40" t="s">
        <v>67</v>
      </c>
      <c r="X2351" s="39" t="s">
        <v>366</v>
      </c>
      <c r="Y2351" s="40" t="s">
        <v>5344</v>
      </c>
      <c r="Z2351" s="40" t="s">
        <v>2423</v>
      </c>
      <c r="AA2351" s="40" t="s">
        <v>516</v>
      </c>
      <c r="AB2351" s="51" t="s">
        <v>2477</v>
      </c>
      <c r="AC2351" s="40" t="s">
        <v>5822</v>
      </c>
      <c r="AD2351" s="59" t="s">
        <v>6313</v>
      </c>
    </row>
    <row r="2352" spans="1:30">
      <c r="A2352" s="15" t="str">
        <f t="shared" si="180"/>
        <v>2022-4</v>
      </c>
      <c r="B2352" s="40" t="s">
        <v>5018</v>
      </c>
      <c r="C2352" s="47">
        <v>44653</v>
      </c>
      <c r="D2352" s="40" t="s">
        <v>6126</v>
      </c>
      <c r="E2352" s="40" t="s">
        <v>6298</v>
      </c>
      <c r="F2352" s="40" t="s">
        <v>71</v>
      </c>
      <c r="G2352" s="40" t="s">
        <v>23</v>
      </c>
      <c r="H2352" s="40" t="s">
        <v>512</v>
      </c>
      <c r="I2352" s="15" t="str">
        <f t="shared" si="181"/>
        <v>MZQ</v>
      </c>
      <c r="J2352" s="52">
        <v>3330</v>
      </c>
      <c r="L2352" s="54">
        <f t="shared" si="182"/>
        <v>0</v>
      </c>
      <c r="M2352" s="56">
        <v>0.29499999999999998</v>
      </c>
      <c r="N2352" s="50">
        <v>6.3509000000000002</v>
      </c>
      <c r="O2352" s="50">
        <v>0.81079999999999997</v>
      </c>
      <c r="P2352" s="70">
        <f t="shared" si="183"/>
        <v>0.29499999999999998</v>
      </c>
      <c r="Q2352" s="37">
        <f t="shared" si="184"/>
        <v>982.35</v>
      </c>
      <c r="R2352" s="36"/>
      <c r="S2352" s="37"/>
      <c r="U2352" s="36"/>
      <c r="V2352" s="37"/>
      <c r="W2352" s="40" t="s">
        <v>67</v>
      </c>
      <c r="X2352" s="39" t="s">
        <v>366</v>
      </c>
      <c r="Y2352" s="40" t="s">
        <v>5346</v>
      </c>
      <c r="Z2352" s="40" t="s">
        <v>2423</v>
      </c>
      <c r="AA2352" s="40" t="s">
        <v>518</v>
      </c>
      <c r="AB2352" s="51" t="s">
        <v>2474</v>
      </c>
      <c r="AC2352" s="40" t="s">
        <v>5819</v>
      </c>
      <c r="AD2352" s="59" t="s">
        <v>6313</v>
      </c>
    </row>
    <row r="2353" spans="1:30">
      <c r="A2353" s="15" t="str">
        <f t="shared" si="180"/>
        <v>2022-4</v>
      </c>
      <c r="B2353" s="40" t="s">
        <v>2642</v>
      </c>
      <c r="C2353" s="47">
        <v>44653</v>
      </c>
      <c r="D2353" s="40" t="s">
        <v>2643</v>
      </c>
      <c r="E2353" s="40" t="s">
        <v>6298</v>
      </c>
      <c r="F2353" s="40" t="s">
        <v>71</v>
      </c>
      <c r="G2353" s="40" t="s">
        <v>23</v>
      </c>
      <c r="H2353" s="40" t="s">
        <v>512</v>
      </c>
      <c r="I2353" s="15" t="str">
        <f t="shared" si="181"/>
        <v>MZQ</v>
      </c>
      <c r="J2353" s="52">
        <v>5000</v>
      </c>
      <c r="L2353" s="54">
        <f t="shared" si="182"/>
        <v>0</v>
      </c>
      <c r="M2353" s="56">
        <v>0.33300000000000002</v>
      </c>
      <c r="N2353" s="50">
        <v>6.3509000000000002</v>
      </c>
      <c r="O2353" s="50">
        <v>0.81079999999999997</v>
      </c>
      <c r="P2353" s="70">
        <f t="shared" si="183"/>
        <v>0.33300000000000002</v>
      </c>
      <c r="Q2353" s="37">
        <f t="shared" si="184"/>
        <v>1665</v>
      </c>
      <c r="R2353" s="36"/>
      <c r="S2353" s="37"/>
      <c r="U2353" s="36"/>
      <c r="V2353" s="37"/>
      <c r="W2353" s="40" t="s">
        <v>67</v>
      </c>
      <c r="X2353" s="39" t="s">
        <v>366</v>
      </c>
      <c r="Y2353" s="40" t="s">
        <v>5347</v>
      </c>
      <c r="Z2353" s="40" t="s">
        <v>2423</v>
      </c>
      <c r="AA2353" s="40" t="s">
        <v>517</v>
      </c>
      <c r="AB2353" s="51" t="s">
        <v>2475</v>
      </c>
      <c r="AC2353" s="40" t="s">
        <v>5828</v>
      </c>
      <c r="AD2353" s="59" t="s">
        <v>6313</v>
      </c>
    </row>
    <row r="2354" spans="1:30">
      <c r="A2354" s="15" t="str">
        <f t="shared" si="180"/>
        <v>2022-4</v>
      </c>
      <c r="B2354" s="40" t="s">
        <v>5019</v>
      </c>
      <c r="C2354" s="47">
        <v>44659</v>
      </c>
      <c r="D2354" s="40" t="s">
        <v>6127</v>
      </c>
      <c r="E2354" s="40" t="s">
        <v>6298</v>
      </c>
      <c r="F2354" s="40" t="s">
        <v>48</v>
      </c>
      <c r="G2354" s="40" t="s">
        <v>23</v>
      </c>
      <c r="H2354" s="40" t="s">
        <v>512</v>
      </c>
      <c r="I2354" s="15" t="str">
        <f t="shared" si="181"/>
        <v>MZQ</v>
      </c>
      <c r="J2354" s="52">
        <v>5000</v>
      </c>
      <c r="L2354" s="54">
        <f t="shared" si="182"/>
        <v>0</v>
      </c>
      <c r="M2354" s="56">
        <v>0.3468</v>
      </c>
      <c r="N2354" s="50">
        <v>6.3509000000000002</v>
      </c>
      <c r="O2354" s="50">
        <v>0.81079999999999997</v>
      </c>
      <c r="P2354" s="70">
        <f t="shared" si="183"/>
        <v>0.3468</v>
      </c>
      <c r="Q2354" s="37">
        <f t="shared" si="184"/>
        <v>1734</v>
      </c>
      <c r="R2354" s="36"/>
      <c r="S2354" s="37"/>
      <c r="U2354" s="36"/>
      <c r="V2354" s="37"/>
      <c r="W2354" s="40" t="s">
        <v>4629</v>
      </c>
      <c r="X2354" s="39" t="s">
        <v>366</v>
      </c>
      <c r="Y2354" s="40" t="s">
        <v>5349</v>
      </c>
      <c r="Z2354" s="40" t="s">
        <v>4937</v>
      </c>
      <c r="AA2354" s="40" t="s">
        <v>525</v>
      </c>
      <c r="AB2354" s="51" t="s">
        <v>2476</v>
      </c>
      <c r="AC2354" s="40" t="s">
        <v>5803</v>
      </c>
      <c r="AD2354" s="59" t="s">
        <v>6313</v>
      </c>
    </row>
    <row r="2355" spans="1:30">
      <c r="A2355" s="15" t="str">
        <f t="shared" si="180"/>
        <v>2022-4</v>
      </c>
      <c r="B2355" s="40" t="s">
        <v>2646</v>
      </c>
      <c r="C2355" s="47">
        <v>44663</v>
      </c>
      <c r="D2355" s="40" t="s">
        <v>2647</v>
      </c>
      <c r="E2355" s="40" t="s">
        <v>6298</v>
      </c>
      <c r="F2355" s="40" t="s">
        <v>48</v>
      </c>
      <c r="G2355" s="40" t="s">
        <v>23</v>
      </c>
      <c r="H2355" s="40" t="s">
        <v>512</v>
      </c>
      <c r="I2355" s="15" t="str">
        <f t="shared" si="181"/>
        <v>MZQ</v>
      </c>
      <c r="J2355" s="52">
        <v>1050</v>
      </c>
      <c r="L2355" s="54">
        <f t="shared" si="182"/>
        <v>0</v>
      </c>
      <c r="M2355" s="56">
        <v>0.37530000000000002</v>
      </c>
      <c r="N2355" s="50">
        <v>6.3509000000000002</v>
      </c>
      <c r="O2355" s="50">
        <v>0.81079999999999997</v>
      </c>
      <c r="P2355" s="70">
        <f t="shared" si="183"/>
        <v>0.37530000000000002</v>
      </c>
      <c r="Q2355" s="37">
        <f t="shared" si="184"/>
        <v>394.07</v>
      </c>
      <c r="R2355" s="36"/>
      <c r="S2355" s="37"/>
      <c r="U2355" s="36"/>
      <c r="V2355" s="37"/>
      <c r="W2355" s="40" t="s">
        <v>114</v>
      </c>
      <c r="X2355" s="39" t="s">
        <v>366</v>
      </c>
      <c r="Y2355" s="40" t="s">
        <v>5351</v>
      </c>
      <c r="Z2355" s="40" t="s">
        <v>2428</v>
      </c>
      <c r="AA2355" s="40" t="s">
        <v>518</v>
      </c>
      <c r="AB2355" s="51" t="s">
        <v>2474</v>
      </c>
      <c r="AC2355" s="40" t="s">
        <v>5823</v>
      </c>
      <c r="AD2355" s="59" t="s">
        <v>6313</v>
      </c>
    </row>
    <row r="2356" spans="1:30">
      <c r="A2356" s="15" t="str">
        <f t="shared" si="180"/>
        <v>2022-4</v>
      </c>
      <c r="B2356" s="40" t="s">
        <v>5021</v>
      </c>
      <c r="C2356" s="47">
        <v>44662</v>
      </c>
      <c r="D2356" s="40" t="s">
        <v>6129</v>
      </c>
      <c r="E2356" s="40" t="s">
        <v>6298</v>
      </c>
      <c r="F2356" s="40" t="s">
        <v>173</v>
      </c>
      <c r="G2356" s="40" t="s">
        <v>23</v>
      </c>
      <c r="H2356" s="40" t="s">
        <v>512</v>
      </c>
      <c r="I2356" s="15" t="str">
        <f t="shared" si="181"/>
        <v>MZQ</v>
      </c>
      <c r="J2356" s="52">
        <v>38000</v>
      </c>
      <c r="L2356" s="54">
        <f t="shared" si="182"/>
        <v>0</v>
      </c>
      <c r="M2356" s="56">
        <v>0.38100000000000001</v>
      </c>
      <c r="N2356" s="50">
        <v>6.3509000000000002</v>
      </c>
      <c r="O2356" s="50">
        <v>0.81079999999999997</v>
      </c>
      <c r="P2356" s="70">
        <f t="shared" si="183"/>
        <v>0.38100000000000001</v>
      </c>
      <c r="Q2356" s="37">
        <f t="shared" si="184"/>
        <v>14478</v>
      </c>
      <c r="R2356" s="36"/>
      <c r="S2356" s="37"/>
      <c r="U2356" s="36"/>
      <c r="V2356" s="37"/>
      <c r="W2356" s="40" t="s">
        <v>152</v>
      </c>
      <c r="X2356" s="39" t="s">
        <v>366</v>
      </c>
      <c r="Y2356" s="40" t="s">
        <v>5352</v>
      </c>
      <c r="Z2356" s="40" t="s">
        <v>2455</v>
      </c>
      <c r="AA2356" s="40" t="s">
        <v>516</v>
      </c>
      <c r="AB2356" s="51" t="s">
        <v>2477</v>
      </c>
      <c r="AC2356" s="40" t="s">
        <v>5797</v>
      </c>
      <c r="AD2356" s="59" t="s">
        <v>6313</v>
      </c>
    </row>
    <row r="2357" spans="1:30">
      <c r="A2357" s="15" t="str">
        <f t="shared" si="180"/>
        <v>2022-4</v>
      </c>
      <c r="B2357" s="40" t="s">
        <v>5022</v>
      </c>
      <c r="C2357" s="47">
        <v>44662</v>
      </c>
      <c r="D2357" s="40" t="s">
        <v>6130</v>
      </c>
      <c r="E2357" s="40" t="s">
        <v>6298</v>
      </c>
      <c r="F2357" s="40" t="s">
        <v>1061</v>
      </c>
      <c r="G2357" s="40" t="s">
        <v>23</v>
      </c>
      <c r="H2357" s="40" t="s">
        <v>6300</v>
      </c>
      <c r="I2357" s="15" t="str">
        <f t="shared" si="181"/>
        <v>MZQ</v>
      </c>
      <c r="J2357" s="52">
        <v>1000</v>
      </c>
      <c r="L2357" s="54">
        <f t="shared" si="182"/>
        <v>0</v>
      </c>
      <c r="M2357" s="56">
        <v>0.41110000000000002</v>
      </c>
      <c r="N2357" s="50">
        <v>6.3509000000000002</v>
      </c>
      <c r="O2357" s="50">
        <v>0.81079999999999997</v>
      </c>
      <c r="P2357" s="70">
        <f t="shared" si="183"/>
        <v>0.41110000000000002</v>
      </c>
      <c r="Q2357" s="37">
        <f t="shared" si="184"/>
        <v>411.1</v>
      </c>
      <c r="R2357" s="36"/>
      <c r="S2357" s="37"/>
      <c r="U2357" s="36"/>
      <c r="V2357" s="37"/>
      <c r="W2357" s="40" t="s">
        <v>298</v>
      </c>
      <c r="X2357" s="39" t="s">
        <v>366</v>
      </c>
      <c r="Y2357" s="40" t="s">
        <v>5353</v>
      </c>
      <c r="Z2357" s="40" t="s">
        <v>2434</v>
      </c>
      <c r="AA2357" s="40" t="s">
        <v>516</v>
      </c>
      <c r="AB2357" s="51" t="s">
        <v>2477</v>
      </c>
      <c r="AC2357" s="40" t="s">
        <v>5816</v>
      </c>
      <c r="AD2357" s="59" t="s">
        <v>6313</v>
      </c>
    </row>
    <row r="2358" spans="1:30">
      <c r="A2358" s="15" t="str">
        <f t="shared" si="180"/>
        <v>2022-4</v>
      </c>
      <c r="B2358" s="40" t="s">
        <v>5023</v>
      </c>
      <c r="C2358" s="47">
        <v>44653</v>
      </c>
      <c r="D2358" s="40" t="s">
        <v>6131</v>
      </c>
      <c r="E2358" s="40" t="s">
        <v>6298</v>
      </c>
      <c r="F2358" s="40" t="s">
        <v>71</v>
      </c>
      <c r="G2358" s="40" t="s">
        <v>23</v>
      </c>
      <c r="H2358" s="40" t="s">
        <v>512</v>
      </c>
      <c r="I2358" s="15" t="str">
        <f t="shared" si="181"/>
        <v>MZQ</v>
      </c>
      <c r="J2358" s="52">
        <v>15000</v>
      </c>
      <c r="L2358" s="54">
        <f t="shared" si="182"/>
        <v>0</v>
      </c>
      <c r="M2358" s="56">
        <v>0.41499999999999998</v>
      </c>
      <c r="N2358" s="50">
        <v>6.3509000000000002</v>
      </c>
      <c r="O2358" s="50">
        <v>0.81079999999999997</v>
      </c>
      <c r="P2358" s="70">
        <f t="shared" si="183"/>
        <v>0.41499999999999998</v>
      </c>
      <c r="Q2358" s="37">
        <f t="shared" si="184"/>
        <v>6225</v>
      </c>
      <c r="R2358" s="36"/>
      <c r="S2358" s="37"/>
      <c r="U2358" s="36"/>
      <c r="V2358" s="37"/>
      <c r="W2358" s="40" t="s">
        <v>67</v>
      </c>
      <c r="X2358" s="39" t="s">
        <v>366</v>
      </c>
      <c r="Y2358" s="40" t="s">
        <v>5354</v>
      </c>
      <c r="Z2358" s="40" t="s">
        <v>2423</v>
      </c>
      <c r="AA2358" s="40" t="s">
        <v>516</v>
      </c>
      <c r="AB2358" s="51" t="s">
        <v>2477</v>
      </c>
      <c r="AC2358" s="40" t="s">
        <v>5828</v>
      </c>
      <c r="AD2358" s="59" t="s">
        <v>6313</v>
      </c>
    </row>
    <row r="2359" spans="1:30">
      <c r="A2359" s="15" t="str">
        <f t="shared" si="180"/>
        <v>2022-4</v>
      </c>
      <c r="B2359" s="40" t="s">
        <v>5024</v>
      </c>
      <c r="C2359" s="47">
        <v>44680</v>
      </c>
      <c r="D2359" s="40" t="s">
        <v>6132</v>
      </c>
      <c r="E2359" s="40" t="s">
        <v>6298</v>
      </c>
      <c r="F2359" s="40" t="s">
        <v>157</v>
      </c>
      <c r="G2359" s="40" t="s">
        <v>23</v>
      </c>
      <c r="H2359" s="40" t="s">
        <v>512</v>
      </c>
      <c r="I2359" s="15" t="str">
        <f t="shared" si="181"/>
        <v>MZQ</v>
      </c>
      <c r="J2359" s="52">
        <v>1000</v>
      </c>
      <c r="L2359" s="54">
        <f t="shared" si="182"/>
        <v>0</v>
      </c>
      <c r="M2359" s="56">
        <v>0.41699999999999998</v>
      </c>
      <c r="N2359" s="50">
        <v>6.3509000000000002</v>
      </c>
      <c r="O2359" s="50">
        <v>0.81079999999999997</v>
      </c>
      <c r="P2359" s="70">
        <f t="shared" si="183"/>
        <v>0.41699999999999998</v>
      </c>
      <c r="Q2359" s="37">
        <f t="shared" si="184"/>
        <v>417</v>
      </c>
      <c r="R2359" s="36"/>
      <c r="S2359" s="37"/>
      <c r="U2359" s="36"/>
      <c r="V2359" s="37"/>
      <c r="W2359" s="40" t="s">
        <v>154</v>
      </c>
      <c r="X2359" s="39" t="s">
        <v>366</v>
      </c>
      <c r="Y2359" s="40" t="s">
        <v>5355</v>
      </c>
      <c r="Z2359" s="40" t="s">
        <v>2439</v>
      </c>
      <c r="AA2359" s="40" t="s">
        <v>518</v>
      </c>
      <c r="AB2359" s="51" t="s">
        <v>2474</v>
      </c>
      <c r="AC2359" s="40" t="s">
        <v>5795</v>
      </c>
      <c r="AD2359" s="59" t="s">
        <v>6313</v>
      </c>
    </row>
    <row r="2360" spans="1:30">
      <c r="A2360" s="15" t="str">
        <f t="shared" si="180"/>
        <v>2022-4</v>
      </c>
      <c r="B2360" s="40" t="s">
        <v>5025</v>
      </c>
      <c r="C2360" s="47">
        <v>44665</v>
      </c>
      <c r="D2360" s="40" t="s">
        <v>6133</v>
      </c>
      <c r="E2360" s="40" t="s">
        <v>6298</v>
      </c>
      <c r="F2360" s="40" t="s">
        <v>164</v>
      </c>
      <c r="G2360" s="40" t="s">
        <v>23</v>
      </c>
      <c r="H2360" s="40" t="s">
        <v>512</v>
      </c>
      <c r="I2360" s="15" t="str">
        <f t="shared" si="181"/>
        <v>MZQ</v>
      </c>
      <c r="J2360" s="52">
        <v>1000</v>
      </c>
      <c r="L2360" s="54">
        <f t="shared" si="182"/>
        <v>0</v>
      </c>
      <c r="M2360" s="56">
        <v>0.42299999999999999</v>
      </c>
      <c r="N2360" s="50">
        <v>6.3509000000000002</v>
      </c>
      <c r="O2360" s="50">
        <v>0.81079999999999997</v>
      </c>
      <c r="P2360" s="70">
        <f t="shared" si="183"/>
        <v>0.42299999999999999</v>
      </c>
      <c r="Q2360" s="37">
        <f t="shared" si="184"/>
        <v>423</v>
      </c>
      <c r="R2360" s="36"/>
      <c r="S2360" s="37"/>
      <c r="U2360" s="36"/>
      <c r="V2360" s="37"/>
      <c r="W2360" s="40" t="s">
        <v>288</v>
      </c>
      <c r="X2360" s="39" t="s">
        <v>366</v>
      </c>
      <c r="Y2360" s="40" t="s">
        <v>5356</v>
      </c>
      <c r="Z2360" s="40" t="s">
        <v>2427</v>
      </c>
      <c r="AA2360" s="40" t="s">
        <v>517</v>
      </c>
      <c r="AB2360" s="51" t="s">
        <v>2475</v>
      </c>
      <c r="AC2360" s="40" t="s">
        <v>5813</v>
      </c>
      <c r="AD2360" s="59" t="s">
        <v>6313</v>
      </c>
    </row>
    <row r="2361" spans="1:30">
      <c r="A2361" s="15" t="str">
        <f t="shared" si="180"/>
        <v>2022-4</v>
      </c>
      <c r="B2361" s="40" t="s">
        <v>5026</v>
      </c>
      <c r="C2361" s="47">
        <v>44665</v>
      </c>
      <c r="D2361" s="40" t="s">
        <v>6134</v>
      </c>
      <c r="E2361" s="40" t="s">
        <v>6298</v>
      </c>
      <c r="F2361" s="40" t="s">
        <v>164</v>
      </c>
      <c r="G2361" s="40" t="s">
        <v>23</v>
      </c>
      <c r="H2361" s="40" t="s">
        <v>512</v>
      </c>
      <c r="I2361" s="15" t="str">
        <f t="shared" si="181"/>
        <v>MZQ</v>
      </c>
      <c r="J2361" s="52">
        <v>9000</v>
      </c>
      <c r="L2361" s="54">
        <f t="shared" si="182"/>
        <v>0</v>
      </c>
      <c r="M2361" s="56">
        <v>0.43630000000000002</v>
      </c>
      <c r="N2361" s="50">
        <v>6.3509000000000002</v>
      </c>
      <c r="O2361" s="50">
        <v>0.81079999999999997</v>
      </c>
      <c r="P2361" s="70">
        <f t="shared" si="183"/>
        <v>0.43630000000000002</v>
      </c>
      <c r="Q2361" s="37">
        <f t="shared" si="184"/>
        <v>3926.7</v>
      </c>
      <c r="R2361" s="36"/>
      <c r="S2361" s="37"/>
      <c r="U2361" s="36"/>
      <c r="V2361" s="37"/>
      <c r="W2361" s="40" t="s">
        <v>288</v>
      </c>
      <c r="X2361" s="39" t="s">
        <v>366</v>
      </c>
      <c r="Y2361" s="40" t="s">
        <v>5357</v>
      </c>
      <c r="Z2361" s="40" t="s">
        <v>2427</v>
      </c>
      <c r="AA2361" s="40" t="s">
        <v>518</v>
      </c>
      <c r="AB2361" s="51" t="s">
        <v>2474</v>
      </c>
      <c r="AC2361" s="40" t="s">
        <v>5813</v>
      </c>
      <c r="AD2361" s="59" t="s">
        <v>6313</v>
      </c>
    </row>
    <row r="2362" spans="1:30">
      <c r="A2362" s="15" t="str">
        <f t="shared" si="180"/>
        <v>2022-4</v>
      </c>
      <c r="B2362" s="40" t="s">
        <v>5026</v>
      </c>
      <c r="C2362" s="47">
        <v>44665</v>
      </c>
      <c r="D2362" s="40" t="s">
        <v>6134</v>
      </c>
      <c r="E2362" s="40" t="s">
        <v>6298</v>
      </c>
      <c r="F2362" s="40" t="s">
        <v>164</v>
      </c>
      <c r="G2362" s="40" t="s">
        <v>23</v>
      </c>
      <c r="H2362" s="40" t="s">
        <v>512</v>
      </c>
      <c r="I2362" s="15" t="str">
        <f t="shared" si="181"/>
        <v>MZQ</v>
      </c>
      <c r="J2362" s="52">
        <v>-10000</v>
      </c>
      <c r="L2362" s="54">
        <f t="shared" si="182"/>
        <v>0</v>
      </c>
      <c r="M2362" s="56">
        <v>0.43630000000000002</v>
      </c>
      <c r="N2362" s="50">
        <v>6.3509000000000002</v>
      </c>
      <c r="O2362" s="50">
        <v>0.81079999999999997</v>
      </c>
      <c r="P2362" s="70">
        <f t="shared" si="183"/>
        <v>0.43630000000000002</v>
      </c>
      <c r="Q2362" s="37">
        <f t="shared" si="184"/>
        <v>-4363</v>
      </c>
      <c r="R2362" s="36"/>
      <c r="S2362" s="37"/>
      <c r="U2362" s="36"/>
      <c r="V2362" s="37"/>
      <c r="W2362" s="40" t="s">
        <v>288</v>
      </c>
      <c r="X2362" s="39" t="s">
        <v>366</v>
      </c>
      <c r="Y2362" s="40" t="s">
        <v>5357</v>
      </c>
      <c r="Z2362" s="40" t="s">
        <v>2427</v>
      </c>
      <c r="AA2362" s="40" t="s">
        <v>518</v>
      </c>
      <c r="AB2362" s="51" t="s">
        <v>2474</v>
      </c>
      <c r="AC2362" s="40" t="s">
        <v>5813</v>
      </c>
      <c r="AD2362" s="59" t="s">
        <v>6313</v>
      </c>
    </row>
    <row r="2363" spans="1:30">
      <c r="A2363" s="15" t="str">
        <f t="shared" si="180"/>
        <v>2022-4</v>
      </c>
      <c r="B2363" s="40" t="s">
        <v>5026</v>
      </c>
      <c r="C2363" s="47">
        <v>44665</v>
      </c>
      <c r="D2363" s="40" t="s">
        <v>6134</v>
      </c>
      <c r="E2363" s="40" t="s">
        <v>6298</v>
      </c>
      <c r="F2363" s="40" t="s">
        <v>164</v>
      </c>
      <c r="G2363" s="40" t="s">
        <v>23</v>
      </c>
      <c r="H2363" s="40" t="s">
        <v>512</v>
      </c>
      <c r="I2363" s="15" t="str">
        <f t="shared" si="181"/>
        <v>MZQ</v>
      </c>
      <c r="J2363" s="52">
        <v>10000</v>
      </c>
      <c r="L2363" s="54">
        <f t="shared" si="182"/>
        <v>0</v>
      </c>
      <c r="M2363" s="56">
        <v>0.43630000000000002</v>
      </c>
      <c r="N2363" s="50">
        <v>6.3509000000000002</v>
      </c>
      <c r="O2363" s="50">
        <v>0.81079999999999997</v>
      </c>
      <c r="P2363" s="70">
        <f t="shared" si="183"/>
        <v>0.43630000000000002</v>
      </c>
      <c r="Q2363" s="37">
        <f t="shared" si="184"/>
        <v>4363</v>
      </c>
      <c r="R2363" s="36"/>
      <c r="S2363" s="37"/>
      <c r="U2363" s="36"/>
      <c r="V2363" s="37"/>
      <c r="W2363" s="40" t="s">
        <v>288</v>
      </c>
      <c r="X2363" s="39" t="s">
        <v>366</v>
      </c>
      <c r="Y2363" s="40" t="s">
        <v>5357</v>
      </c>
      <c r="Z2363" s="40" t="s">
        <v>2427</v>
      </c>
      <c r="AA2363" s="40" t="s">
        <v>518</v>
      </c>
      <c r="AB2363" s="51" t="s">
        <v>2474</v>
      </c>
      <c r="AC2363" s="40" t="s">
        <v>5813</v>
      </c>
      <c r="AD2363" s="59" t="s">
        <v>6313</v>
      </c>
    </row>
    <row r="2364" spans="1:30">
      <c r="A2364" s="15" t="str">
        <f t="shared" si="180"/>
        <v>2022-4</v>
      </c>
      <c r="B2364" s="40" t="s">
        <v>135</v>
      </c>
      <c r="C2364" s="47">
        <v>44679</v>
      </c>
      <c r="D2364" s="40" t="s">
        <v>1418</v>
      </c>
      <c r="E2364" s="40" t="s">
        <v>6298</v>
      </c>
      <c r="F2364" s="40" t="s">
        <v>98</v>
      </c>
      <c r="G2364" s="40" t="s">
        <v>23</v>
      </c>
      <c r="H2364" s="40" t="s">
        <v>512</v>
      </c>
      <c r="I2364" s="15" t="str">
        <f t="shared" si="181"/>
        <v>MZQ</v>
      </c>
      <c r="J2364" s="52">
        <v>16000</v>
      </c>
      <c r="L2364" s="54">
        <f t="shared" si="182"/>
        <v>0</v>
      </c>
      <c r="M2364" s="56">
        <v>0.45</v>
      </c>
      <c r="N2364" s="50">
        <v>6.3509000000000002</v>
      </c>
      <c r="O2364" s="50">
        <v>0.81079999999999997</v>
      </c>
      <c r="P2364" s="70">
        <f t="shared" si="183"/>
        <v>0.45</v>
      </c>
      <c r="Q2364" s="37">
        <f t="shared" si="184"/>
        <v>7200</v>
      </c>
      <c r="R2364" s="36"/>
      <c r="S2364" s="37"/>
      <c r="U2364" s="36"/>
      <c r="V2364" s="37"/>
      <c r="W2364" s="40" t="s">
        <v>131</v>
      </c>
      <c r="X2364" s="39" t="s">
        <v>366</v>
      </c>
      <c r="Y2364" s="40" t="s">
        <v>5358</v>
      </c>
      <c r="Z2364" s="40" t="s">
        <v>2457</v>
      </c>
      <c r="AA2364" s="40" t="s">
        <v>517</v>
      </c>
      <c r="AB2364" s="51" t="s">
        <v>2475</v>
      </c>
      <c r="AC2364" s="40" t="s">
        <v>5831</v>
      </c>
      <c r="AD2364" s="59" t="s">
        <v>6313</v>
      </c>
    </row>
    <row r="2365" spans="1:30">
      <c r="A2365" s="15" t="str">
        <f t="shared" si="180"/>
        <v>2022-4</v>
      </c>
      <c r="B2365" s="40" t="s">
        <v>5027</v>
      </c>
      <c r="C2365" s="47">
        <v>44665</v>
      </c>
      <c r="D2365" s="40" t="s">
        <v>6135</v>
      </c>
      <c r="E2365" s="40" t="s">
        <v>6298</v>
      </c>
      <c r="F2365" s="40" t="s">
        <v>164</v>
      </c>
      <c r="G2365" s="40" t="s">
        <v>23</v>
      </c>
      <c r="H2365" s="40" t="s">
        <v>512</v>
      </c>
      <c r="I2365" s="15" t="str">
        <f t="shared" si="181"/>
        <v>MZQ</v>
      </c>
      <c r="J2365" s="52">
        <v>1000</v>
      </c>
      <c r="L2365" s="54">
        <f t="shared" si="182"/>
        <v>0</v>
      </c>
      <c r="M2365" s="56">
        <v>0.5</v>
      </c>
      <c r="N2365" s="50">
        <v>6.3509000000000002</v>
      </c>
      <c r="O2365" s="50">
        <v>0.81079999999999997</v>
      </c>
      <c r="P2365" s="70">
        <f t="shared" si="183"/>
        <v>0.5</v>
      </c>
      <c r="Q2365" s="37">
        <f t="shared" si="184"/>
        <v>500</v>
      </c>
      <c r="R2365" s="36"/>
      <c r="S2365" s="37"/>
      <c r="U2365" s="36"/>
      <c r="V2365" s="37"/>
      <c r="W2365" s="40" t="s">
        <v>288</v>
      </c>
      <c r="X2365" s="39" t="s">
        <v>366</v>
      </c>
      <c r="Y2365" s="40" t="s">
        <v>5359</v>
      </c>
      <c r="Z2365" s="40" t="s">
        <v>2427</v>
      </c>
      <c r="AA2365" s="40" t="s">
        <v>517</v>
      </c>
      <c r="AB2365" s="51" t="s">
        <v>2475</v>
      </c>
      <c r="AC2365" s="40" t="s">
        <v>5813</v>
      </c>
      <c r="AD2365" s="59" t="s">
        <v>6313</v>
      </c>
    </row>
    <row r="2366" spans="1:30">
      <c r="A2366" s="15" t="str">
        <f t="shared" si="180"/>
        <v>2022-4</v>
      </c>
      <c r="B2366" s="40" t="s">
        <v>5027</v>
      </c>
      <c r="C2366" s="47">
        <v>44665</v>
      </c>
      <c r="D2366" s="40" t="s">
        <v>6135</v>
      </c>
      <c r="E2366" s="40" t="s">
        <v>6298</v>
      </c>
      <c r="F2366" s="40" t="s">
        <v>164</v>
      </c>
      <c r="G2366" s="40" t="s">
        <v>23</v>
      </c>
      <c r="H2366" s="40" t="s">
        <v>512</v>
      </c>
      <c r="I2366" s="15" t="str">
        <f t="shared" si="181"/>
        <v>MZQ</v>
      </c>
      <c r="J2366" s="52">
        <v>2000</v>
      </c>
      <c r="L2366" s="54">
        <f t="shared" si="182"/>
        <v>0</v>
      </c>
      <c r="M2366" s="56">
        <v>0.5</v>
      </c>
      <c r="N2366" s="50">
        <v>6.3509000000000002</v>
      </c>
      <c r="O2366" s="50">
        <v>0.81079999999999997</v>
      </c>
      <c r="P2366" s="70">
        <f t="shared" si="183"/>
        <v>0.5</v>
      </c>
      <c r="Q2366" s="37">
        <f t="shared" si="184"/>
        <v>1000</v>
      </c>
      <c r="R2366" s="36"/>
      <c r="S2366" s="37"/>
      <c r="U2366" s="36"/>
      <c r="V2366" s="37"/>
      <c r="W2366" s="40" t="s">
        <v>288</v>
      </c>
      <c r="X2366" s="39" t="s">
        <v>366</v>
      </c>
      <c r="Y2366" s="40" t="s">
        <v>5359</v>
      </c>
      <c r="Z2366" s="40" t="s">
        <v>2427</v>
      </c>
      <c r="AA2366" s="40" t="s">
        <v>517</v>
      </c>
      <c r="AB2366" s="51" t="s">
        <v>2475</v>
      </c>
      <c r="AC2366" s="40" t="s">
        <v>5813</v>
      </c>
      <c r="AD2366" s="59" t="s">
        <v>6313</v>
      </c>
    </row>
    <row r="2367" spans="1:30">
      <c r="A2367" s="15" t="str">
        <f t="shared" si="180"/>
        <v>2022-4</v>
      </c>
      <c r="B2367" s="40" t="s">
        <v>5029</v>
      </c>
      <c r="C2367" s="47">
        <v>44659</v>
      </c>
      <c r="D2367" s="40" t="s">
        <v>6137</v>
      </c>
      <c r="E2367" s="40" t="s">
        <v>6298</v>
      </c>
      <c r="F2367" s="40" t="s">
        <v>6297</v>
      </c>
      <c r="G2367" s="40" t="s">
        <v>23</v>
      </c>
      <c r="H2367" s="40" t="s">
        <v>512</v>
      </c>
      <c r="I2367" s="15" t="str">
        <f t="shared" si="181"/>
        <v>MZQ</v>
      </c>
      <c r="J2367" s="52">
        <v>5000</v>
      </c>
      <c r="L2367" s="54">
        <f t="shared" si="182"/>
        <v>0</v>
      </c>
      <c r="M2367" s="56">
        <v>0.55289999999999995</v>
      </c>
      <c r="N2367" s="50">
        <v>6.3509000000000002</v>
      </c>
      <c r="O2367" s="50">
        <v>0.81079999999999997</v>
      </c>
      <c r="P2367" s="70">
        <f t="shared" si="183"/>
        <v>0.55289999999999995</v>
      </c>
      <c r="Q2367" s="37">
        <f t="shared" si="184"/>
        <v>2764.5</v>
      </c>
      <c r="R2367" s="36"/>
      <c r="S2367" s="37"/>
      <c r="U2367" s="36"/>
      <c r="V2367" s="37"/>
      <c r="W2367" s="40" t="s">
        <v>4629</v>
      </c>
      <c r="X2367" s="39" t="s">
        <v>366</v>
      </c>
      <c r="Y2367" s="40" t="s">
        <v>5361</v>
      </c>
      <c r="Z2367" s="40" t="s">
        <v>4937</v>
      </c>
      <c r="AA2367" s="40" t="s">
        <v>525</v>
      </c>
      <c r="AB2367" s="51" t="s">
        <v>2476</v>
      </c>
      <c r="AC2367" s="40" t="s">
        <v>5803</v>
      </c>
      <c r="AD2367" s="59" t="s">
        <v>6313</v>
      </c>
    </row>
    <row r="2368" spans="1:30">
      <c r="A2368" s="15" t="str">
        <f t="shared" si="180"/>
        <v>2022-4</v>
      </c>
      <c r="B2368" s="40" t="s">
        <v>5030</v>
      </c>
      <c r="C2368" s="47">
        <v>44666</v>
      </c>
      <c r="D2368" s="40" t="s">
        <v>6138</v>
      </c>
      <c r="E2368" s="40" t="s">
        <v>6298</v>
      </c>
      <c r="F2368" s="40" t="s">
        <v>72</v>
      </c>
      <c r="G2368" s="40" t="s">
        <v>23</v>
      </c>
      <c r="H2368" s="40" t="s">
        <v>512</v>
      </c>
      <c r="I2368" s="15" t="str">
        <f t="shared" si="181"/>
        <v>MZQ</v>
      </c>
      <c r="J2368" s="52">
        <v>1800</v>
      </c>
      <c r="L2368" s="54">
        <f t="shared" si="182"/>
        <v>0</v>
      </c>
      <c r="M2368" s="56">
        <v>0.55379999999999996</v>
      </c>
      <c r="N2368" s="50">
        <v>6.3509000000000002</v>
      </c>
      <c r="O2368" s="50">
        <v>0.81079999999999997</v>
      </c>
      <c r="P2368" s="70">
        <f t="shared" si="183"/>
        <v>0.55379999999999996</v>
      </c>
      <c r="Q2368" s="37">
        <f t="shared" si="184"/>
        <v>996.84</v>
      </c>
      <c r="R2368" s="36"/>
      <c r="S2368" s="37"/>
      <c r="U2368" s="36"/>
      <c r="V2368" s="37"/>
      <c r="W2368" s="40" t="s">
        <v>5774</v>
      </c>
      <c r="X2368" s="39" t="s">
        <v>366</v>
      </c>
      <c r="Y2368" s="40" t="s">
        <v>5362</v>
      </c>
      <c r="Z2368" s="40" t="s">
        <v>2447</v>
      </c>
      <c r="AA2368" s="40" t="s">
        <v>515</v>
      </c>
      <c r="AB2368" s="51" t="s">
        <v>2474</v>
      </c>
      <c r="AC2368" s="40" t="s">
        <v>5832</v>
      </c>
      <c r="AD2368" s="59" t="s">
        <v>6313</v>
      </c>
    </row>
    <row r="2369" spans="1:30">
      <c r="A2369" s="15" t="str">
        <f t="shared" si="180"/>
        <v>2022-4</v>
      </c>
      <c r="B2369" s="40" t="s">
        <v>5033</v>
      </c>
      <c r="C2369" s="47">
        <v>44659</v>
      </c>
      <c r="D2369" s="40" t="s">
        <v>6141</v>
      </c>
      <c r="E2369" s="40" t="s">
        <v>6298</v>
      </c>
      <c r="F2369" s="40" t="s">
        <v>48</v>
      </c>
      <c r="G2369" s="40" t="s">
        <v>23</v>
      </c>
      <c r="H2369" s="40" t="s">
        <v>512</v>
      </c>
      <c r="I2369" s="15" t="str">
        <f t="shared" si="181"/>
        <v>MZQ</v>
      </c>
      <c r="J2369" s="52">
        <v>5000</v>
      </c>
      <c r="L2369" s="54">
        <f t="shared" si="182"/>
        <v>0</v>
      </c>
      <c r="M2369" s="56">
        <v>0.59640000000000004</v>
      </c>
      <c r="N2369" s="50">
        <v>6.3509000000000002</v>
      </c>
      <c r="O2369" s="50">
        <v>0.81079999999999997</v>
      </c>
      <c r="P2369" s="70">
        <f t="shared" si="183"/>
        <v>0.59640000000000004</v>
      </c>
      <c r="Q2369" s="37">
        <f t="shared" si="184"/>
        <v>2982</v>
      </c>
      <c r="R2369" s="36"/>
      <c r="S2369" s="37"/>
      <c r="U2369" s="36"/>
      <c r="V2369" s="37"/>
      <c r="W2369" s="40" t="s">
        <v>4629</v>
      </c>
      <c r="X2369" s="39" t="s">
        <v>366</v>
      </c>
      <c r="Y2369" s="40" t="s">
        <v>5366</v>
      </c>
      <c r="Z2369" s="40" t="s">
        <v>4937</v>
      </c>
      <c r="AA2369" s="40" t="s">
        <v>525</v>
      </c>
      <c r="AB2369" s="51" t="s">
        <v>2476</v>
      </c>
      <c r="AC2369" s="40" t="s">
        <v>5803</v>
      </c>
      <c r="AD2369" s="59" t="s">
        <v>6313</v>
      </c>
    </row>
    <row r="2370" spans="1:30">
      <c r="A2370" s="15" t="str">
        <f t="shared" ref="A2370:A2433" si="185">+TEXT(C2370,"YYYY")&amp;"-"&amp;TEXT(C2370,"M")</f>
        <v>2022-4</v>
      </c>
      <c r="B2370" s="40" t="s">
        <v>972</v>
      </c>
      <c r="C2370" s="47">
        <v>44676</v>
      </c>
      <c r="D2370" s="40" t="s">
        <v>973</v>
      </c>
      <c r="E2370" s="40" t="s">
        <v>6298</v>
      </c>
      <c r="F2370" s="40" t="s">
        <v>81</v>
      </c>
      <c r="G2370" s="40" t="s">
        <v>23</v>
      </c>
      <c r="H2370" s="40" t="s">
        <v>512</v>
      </c>
      <c r="I2370" s="15" t="str">
        <f t="shared" ref="I2370:I2433" si="186">+IF(X2370="CNY","MZQ","MHK")</f>
        <v>MZQ</v>
      </c>
      <c r="J2370" s="52">
        <v>4060</v>
      </c>
      <c r="L2370" s="54">
        <f t="shared" ref="L2370:L2433" si="187">+ROUND(K2370*J2370,2)</f>
        <v>0</v>
      </c>
      <c r="M2370" s="56">
        <v>0.60980000000000001</v>
      </c>
      <c r="N2370" s="50">
        <v>6.3509000000000002</v>
      </c>
      <c r="O2370" s="50">
        <v>0.81079999999999997</v>
      </c>
      <c r="P2370" s="70">
        <f t="shared" ref="P2370:P2433" si="188">ROUND(IF(AND(X2370="USD"),M2370*N2370,IF(AND(X2370="HKD"),M2370*O2370,M2370)),4)</f>
        <v>0.60980000000000001</v>
      </c>
      <c r="Q2370" s="37">
        <f t="shared" ref="Q2370:Q2433" si="189">+ROUND(P2370*J2370,2)</f>
        <v>2475.79</v>
      </c>
      <c r="R2370" s="36"/>
      <c r="S2370" s="37"/>
      <c r="U2370" s="36"/>
      <c r="V2370" s="37"/>
      <c r="W2370" s="40" t="s">
        <v>114</v>
      </c>
      <c r="X2370" s="39" t="s">
        <v>366</v>
      </c>
      <c r="Y2370" s="40" t="s">
        <v>5367</v>
      </c>
      <c r="Z2370" s="40" t="s">
        <v>2428</v>
      </c>
      <c r="AA2370" s="40" t="s">
        <v>518</v>
      </c>
      <c r="AB2370" s="51" t="s">
        <v>2474</v>
      </c>
      <c r="AC2370" s="40" t="s">
        <v>5833</v>
      </c>
      <c r="AD2370" s="59" t="s">
        <v>6313</v>
      </c>
    </row>
    <row r="2371" spans="1:30">
      <c r="A2371" s="15" t="str">
        <f t="shared" si="185"/>
        <v>2022-4</v>
      </c>
      <c r="B2371" s="40" t="s">
        <v>974</v>
      </c>
      <c r="C2371" s="47">
        <v>44676</v>
      </c>
      <c r="D2371" s="40" t="s">
        <v>975</v>
      </c>
      <c r="E2371" s="40" t="s">
        <v>6298</v>
      </c>
      <c r="F2371" s="40" t="s">
        <v>81</v>
      </c>
      <c r="G2371" s="40" t="s">
        <v>23</v>
      </c>
      <c r="H2371" s="40" t="s">
        <v>512</v>
      </c>
      <c r="I2371" s="15" t="str">
        <f t="shared" si="186"/>
        <v>MZQ</v>
      </c>
      <c r="J2371" s="52">
        <v>4060</v>
      </c>
      <c r="L2371" s="54">
        <f t="shared" si="187"/>
        <v>0</v>
      </c>
      <c r="M2371" s="56">
        <v>0.60980000000000001</v>
      </c>
      <c r="N2371" s="50">
        <v>6.3509000000000002</v>
      </c>
      <c r="O2371" s="50">
        <v>0.81079999999999997</v>
      </c>
      <c r="P2371" s="70">
        <f t="shared" si="188"/>
        <v>0.60980000000000001</v>
      </c>
      <c r="Q2371" s="37">
        <f t="shared" si="189"/>
        <v>2475.79</v>
      </c>
      <c r="R2371" s="36"/>
      <c r="S2371" s="37"/>
      <c r="U2371" s="36"/>
      <c r="V2371" s="37"/>
      <c r="W2371" s="40" t="s">
        <v>114</v>
      </c>
      <c r="X2371" s="39" t="s">
        <v>366</v>
      </c>
      <c r="Y2371" s="40" t="s">
        <v>5368</v>
      </c>
      <c r="Z2371" s="40" t="s">
        <v>2428</v>
      </c>
      <c r="AA2371" s="40" t="s">
        <v>518</v>
      </c>
      <c r="AB2371" s="51" t="s">
        <v>2474</v>
      </c>
      <c r="AC2371" s="40" t="s">
        <v>5833</v>
      </c>
      <c r="AD2371" s="59" t="s">
        <v>6313</v>
      </c>
    </row>
    <row r="2372" spans="1:30">
      <c r="A2372" s="15" t="str">
        <f t="shared" si="185"/>
        <v>2022-4</v>
      </c>
      <c r="B2372" s="40" t="s">
        <v>5034</v>
      </c>
      <c r="C2372" s="47">
        <v>44676</v>
      </c>
      <c r="D2372" s="40" t="s">
        <v>6142</v>
      </c>
      <c r="E2372" s="40" t="s">
        <v>6298</v>
      </c>
      <c r="F2372" s="40" t="s">
        <v>81</v>
      </c>
      <c r="G2372" s="40" t="s">
        <v>23</v>
      </c>
      <c r="H2372" s="40" t="s">
        <v>512</v>
      </c>
      <c r="I2372" s="15" t="str">
        <f t="shared" si="186"/>
        <v>MZQ</v>
      </c>
      <c r="J2372" s="52">
        <v>4060</v>
      </c>
      <c r="L2372" s="54">
        <f t="shared" si="187"/>
        <v>0</v>
      </c>
      <c r="M2372" s="56">
        <v>0.60980000000000001</v>
      </c>
      <c r="N2372" s="50">
        <v>6.3509000000000002</v>
      </c>
      <c r="O2372" s="50">
        <v>0.81079999999999997</v>
      </c>
      <c r="P2372" s="70">
        <f t="shared" si="188"/>
        <v>0.60980000000000001</v>
      </c>
      <c r="Q2372" s="37">
        <f t="shared" si="189"/>
        <v>2475.79</v>
      </c>
      <c r="R2372" s="36"/>
      <c r="S2372" s="37"/>
      <c r="U2372" s="36"/>
      <c r="V2372" s="37"/>
      <c r="W2372" s="40" t="s">
        <v>114</v>
      </c>
      <c r="X2372" s="39" t="s">
        <v>366</v>
      </c>
      <c r="Y2372" s="40" t="s">
        <v>5369</v>
      </c>
      <c r="Z2372" s="40" t="s">
        <v>2428</v>
      </c>
      <c r="AA2372" s="40" t="s">
        <v>518</v>
      </c>
      <c r="AB2372" s="51" t="s">
        <v>2474</v>
      </c>
      <c r="AC2372" s="40" t="s">
        <v>5833</v>
      </c>
      <c r="AD2372" s="59" t="s">
        <v>6313</v>
      </c>
    </row>
    <row r="2373" spans="1:30">
      <c r="A2373" s="15" t="str">
        <f t="shared" si="185"/>
        <v>2022-4</v>
      </c>
      <c r="B2373" s="40" t="s">
        <v>4266</v>
      </c>
      <c r="C2373" s="47">
        <v>44676</v>
      </c>
      <c r="D2373" s="40" t="s">
        <v>4267</v>
      </c>
      <c r="E2373" s="40" t="s">
        <v>6298</v>
      </c>
      <c r="F2373" s="40" t="s">
        <v>81</v>
      </c>
      <c r="G2373" s="40" t="s">
        <v>23</v>
      </c>
      <c r="H2373" s="40" t="s">
        <v>512</v>
      </c>
      <c r="I2373" s="15" t="str">
        <f t="shared" si="186"/>
        <v>MZQ</v>
      </c>
      <c r="J2373" s="52">
        <v>1020</v>
      </c>
      <c r="L2373" s="54">
        <f t="shared" si="187"/>
        <v>0</v>
      </c>
      <c r="M2373" s="56">
        <v>0.60980000000000001</v>
      </c>
      <c r="N2373" s="50">
        <v>6.3509000000000002</v>
      </c>
      <c r="O2373" s="50">
        <v>0.81079999999999997</v>
      </c>
      <c r="P2373" s="70">
        <f t="shared" si="188"/>
        <v>0.60980000000000001</v>
      </c>
      <c r="Q2373" s="37">
        <f t="shared" si="189"/>
        <v>622</v>
      </c>
      <c r="R2373" s="36"/>
      <c r="S2373" s="37"/>
      <c r="U2373" s="36"/>
      <c r="V2373" s="37"/>
      <c r="W2373" s="40" t="s">
        <v>114</v>
      </c>
      <c r="X2373" s="39" t="s">
        <v>366</v>
      </c>
      <c r="Y2373" s="40" t="s">
        <v>5370</v>
      </c>
      <c r="Z2373" s="40" t="s">
        <v>2428</v>
      </c>
      <c r="AA2373" s="40" t="s">
        <v>518</v>
      </c>
      <c r="AB2373" s="51" t="s">
        <v>2474</v>
      </c>
      <c r="AC2373" s="40" t="s">
        <v>5833</v>
      </c>
      <c r="AD2373" s="59" t="s">
        <v>6313</v>
      </c>
    </row>
    <row r="2374" spans="1:30">
      <c r="A2374" s="15" t="str">
        <f t="shared" si="185"/>
        <v>2022-4</v>
      </c>
      <c r="B2374" s="40" t="s">
        <v>827</v>
      </c>
      <c r="C2374" s="47">
        <v>44653</v>
      </c>
      <c r="D2374" s="40" t="s">
        <v>1240</v>
      </c>
      <c r="E2374" s="40" t="s">
        <v>6298</v>
      </c>
      <c r="F2374" s="40" t="s">
        <v>81</v>
      </c>
      <c r="G2374" s="40" t="s">
        <v>23</v>
      </c>
      <c r="H2374" s="40" t="s">
        <v>512</v>
      </c>
      <c r="I2374" s="15" t="str">
        <f t="shared" si="186"/>
        <v>MZQ</v>
      </c>
      <c r="J2374" s="52">
        <v>5430</v>
      </c>
      <c r="L2374" s="54">
        <f t="shared" si="187"/>
        <v>0</v>
      </c>
      <c r="M2374" s="56">
        <v>0.61580000000000001</v>
      </c>
      <c r="N2374" s="50">
        <v>6.3509000000000002</v>
      </c>
      <c r="O2374" s="50">
        <v>0.81079999999999997</v>
      </c>
      <c r="P2374" s="70">
        <f t="shared" si="188"/>
        <v>0.61580000000000001</v>
      </c>
      <c r="Q2374" s="37">
        <f t="shared" si="189"/>
        <v>3343.79</v>
      </c>
      <c r="R2374" s="36"/>
      <c r="S2374" s="37"/>
      <c r="U2374" s="36"/>
      <c r="V2374" s="37"/>
      <c r="W2374" s="40" t="s">
        <v>79</v>
      </c>
      <c r="X2374" s="39" t="s">
        <v>366</v>
      </c>
      <c r="Y2374" s="40" t="s">
        <v>5371</v>
      </c>
      <c r="Z2374" s="40" t="s">
        <v>2473</v>
      </c>
      <c r="AA2374" s="40" t="s">
        <v>518</v>
      </c>
      <c r="AB2374" s="51" t="s">
        <v>2474</v>
      </c>
      <c r="AC2374" s="40" t="s">
        <v>5834</v>
      </c>
      <c r="AD2374" s="59" t="s">
        <v>6313</v>
      </c>
    </row>
    <row r="2375" spans="1:30">
      <c r="A2375" s="15" t="str">
        <f t="shared" si="185"/>
        <v>2022-4</v>
      </c>
      <c r="B2375" s="40" t="s">
        <v>5035</v>
      </c>
      <c r="C2375" s="47">
        <v>44672</v>
      </c>
      <c r="D2375" s="40" t="s">
        <v>6143</v>
      </c>
      <c r="E2375" s="40" t="s">
        <v>6298</v>
      </c>
      <c r="F2375" s="40" t="s">
        <v>81</v>
      </c>
      <c r="G2375" s="40" t="s">
        <v>23</v>
      </c>
      <c r="H2375" s="40" t="s">
        <v>512</v>
      </c>
      <c r="I2375" s="15" t="str">
        <f t="shared" si="186"/>
        <v>MZQ</v>
      </c>
      <c r="J2375" s="52">
        <v>770</v>
      </c>
      <c r="L2375" s="54">
        <f t="shared" si="187"/>
        <v>0</v>
      </c>
      <c r="M2375" s="56">
        <v>0.628</v>
      </c>
      <c r="N2375" s="50">
        <v>6.3509000000000002</v>
      </c>
      <c r="O2375" s="50">
        <v>0.81079999999999997</v>
      </c>
      <c r="P2375" s="70">
        <f t="shared" si="188"/>
        <v>0.628</v>
      </c>
      <c r="Q2375" s="37">
        <f t="shared" si="189"/>
        <v>483.56</v>
      </c>
      <c r="R2375" s="36"/>
      <c r="S2375" s="37"/>
      <c r="U2375" s="36"/>
      <c r="V2375" s="37"/>
      <c r="W2375" s="40" t="s">
        <v>114</v>
      </c>
      <c r="X2375" s="39" t="s">
        <v>366</v>
      </c>
      <c r="Y2375" s="40" t="s">
        <v>5374</v>
      </c>
      <c r="Z2375" s="40" t="s">
        <v>2428</v>
      </c>
      <c r="AA2375" s="40" t="s">
        <v>518</v>
      </c>
      <c r="AB2375" s="51" t="s">
        <v>2474</v>
      </c>
      <c r="AC2375" s="40" t="s">
        <v>5836</v>
      </c>
      <c r="AD2375" s="59" t="s">
        <v>6313</v>
      </c>
    </row>
    <row r="2376" spans="1:30">
      <c r="A2376" s="15" t="str">
        <f t="shared" si="185"/>
        <v>2022-4</v>
      </c>
      <c r="B2376" s="40" t="s">
        <v>188</v>
      </c>
      <c r="C2376" s="47">
        <v>44652</v>
      </c>
      <c r="D2376" s="40" t="s">
        <v>189</v>
      </c>
      <c r="E2376" s="40" t="s">
        <v>6298</v>
      </c>
      <c r="F2376" s="40" t="s">
        <v>81</v>
      </c>
      <c r="G2376" s="40" t="s">
        <v>23</v>
      </c>
      <c r="H2376" s="40" t="s">
        <v>512</v>
      </c>
      <c r="I2376" s="15" t="str">
        <f t="shared" si="186"/>
        <v>MZQ</v>
      </c>
      <c r="J2376" s="52">
        <v>1020</v>
      </c>
      <c r="L2376" s="54">
        <f t="shared" si="187"/>
        <v>0</v>
      </c>
      <c r="M2376" s="56">
        <v>0.628</v>
      </c>
      <c r="N2376" s="50">
        <v>6.3509000000000002</v>
      </c>
      <c r="O2376" s="50">
        <v>0.81079999999999997</v>
      </c>
      <c r="P2376" s="70">
        <f t="shared" si="188"/>
        <v>0.628</v>
      </c>
      <c r="Q2376" s="37">
        <f t="shared" si="189"/>
        <v>640.55999999999995</v>
      </c>
      <c r="R2376" s="36"/>
      <c r="S2376" s="37"/>
      <c r="U2376" s="36"/>
      <c r="V2376" s="37"/>
      <c r="W2376" s="40" t="s">
        <v>114</v>
      </c>
      <c r="X2376" s="39" t="s">
        <v>366</v>
      </c>
      <c r="Y2376" s="40" t="s">
        <v>5372</v>
      </c>
      <c r="Z2376" s="40" t="s">
        <v>2428</v>
      </c>
      <c r="AA2376" s="40" t="s">
        <v>518</v>
      </c>
      <c r="AB2376" s="51" t="s">
        <v>2474</v>
      </c>
      <c r="AC2376" s="40" t="s">
        <v>5835</v>
      </c>
      <c r="AD2376" s="59" t="s">
        <v>6313</v>
      </c>
    </row>
    <row r="2377" spans="1:30">
      <c r="A2377" s="15" t="str">
        <f t="shared" si="185"/>
        <v>2022-4</v>
      </c>
      <c r="B2377" s="40" t="s">
        <v>2656</v>
      </c>
      <c r="C2377" s="47">
        <v>44652</v>
      </c>
      <c r="D2377" s="40" t="s">
        <v>2657</v>
      </c>
      <c r="E2377" s="40" t="s">
        <v>6298</v>
      </c>
      <c r="F2377" s="40" t="s">
        <v>81</v>
      </c>
      <c r="G2377" s="40" t="s">
        <v>23</v>
      </c>
      <c r="H2377" s="40" t="s">
        <v>512</v>
      </c>
      <c r="I2377" s="15" t="str">
        <f t="shared" si="186"/>
        <v>MZQ</v>
      </c>
      <c r="J2377" s="52">
        <v>1020</v>
      </c>
      <c r="L2377" s="54">
        <f t="shared" si="187"/>
        <v>0</v>
      </c>
      <c r="M2377" s="56">
        <v>0.628</v>
      </c>
      <c r="N2377" s="50">
        <v>6.3509000000000002</v>
      </c>
      <c r="O2377" s="50">
        <v>0.81079999999999997</v>
      </c>
      <c r="P2377" s="70">
        <f t="shared" si="188"/>
        <v>0.628</v>
      </c>
      <c r="Q2377" s="37">
        <f t="shared" si="189"/>
        <v>640.55999999999995</v>
      </c>
      <c r="R2377" s="36"/>
      <c r="S2377" s="37"/>
      <c r="U2377" s="36"/>
      <c r="V2377" s="37"/>
      <c r="W2377" s="40" t="s">
        <v>114</v>
      </c>
      <c r="X2377" s="39" t="s">
        <v>366</v>
      </c>
      <c r="Y2377" s="40" t="s">
        <v>5373</v>
      </c>
      <c r="Z2377" s="40" t="s">
        <v>2428</v>
      </c>
      <c r="AA2377" s="40" t="s">
        <v>518</v>
      </c>
      <c r="AB2377" s="51" t="s">
        <v>2474</v>
      </c>
      <c r="AC2377" s="40" t="s">
        <v>5835</v>
      </c>
      <c r="AD2377" s="59" t="s">
        <v>6313</v>
      </c>
    </row>
    <row r="2378" spans="1:30">
      <c r="A2378" s="15" t="str">
        <f t="shared" si="185"/>
        <v>2022-4</v>
      </c>
      <c r="B2378" s="40" t="s">
        <v>5036</v>
      </c>
      <c r="C2378" s="47">
        <v>44657</v>
      </c>
      <c r="D2378" s="40" t="s">
        <v>6144</v>
      </c>
      <c r="E2378" s="40" t="s">
        <v>6298</v>
      </c>
      <c r="F2378" s="40" t="s">
        <v>81</v>
      </c>
      <c r="G2378" s="40" t="s">
        <v>23</v>
      </c>
      <c r="H2378" s="40" t="s">
        <v>512</v>
      </c>
      <c r="I2378" s="15" t="str">
        <f t="shared" si="186"/>
        <v>MZQ</v>
      </c>
      <c r="J2378" s="52">
        <v>1450</v>
      </c>
      <c r="L2378" s="54">
        <f t="shared" si="187"/>
        <v>0</v>
      </c>
      <c r="M2378" s="56">
        <v>0.63529999999999998</v>
      </c>
      <c r="N2378" s="50">
        <v>6.3509000000000002</v>
      </c>
      <c r="O2378" s="50">
        <v>0.81079999999999997</v>
      </c>
      <c r="P2378" s="70">
        <f t="shared" si="188"/>
        <v>0.63529999999999998</v>
      </c>
      <c r="Q2378" s="37">
        <f t="shared" si="189"/>
        <v>921.19</v>
      </c>
      <c r="R2378" s="36"/>
      <c r="S2378" s="37"/>
      <c r="U2378" s="36"/>
      <c r="V2378" s="37"/>
      <c r="W2378" s="40" t="s">
        <v>79</v>
      </c>
      <c r="X2378" s="39" t="s">
        <v>366</v>
      </c>
      <c r="Y2378" s="40" t="s">
        <v>5375</v>
      </c>
      <c r="Z2378" s="40" t="s">
        <v>2473</v>
      </c>
      <c r="AA2378" s="40" t="s">
        <v>515</v>
      </c>
      <c r="AB2378" s="51" t="s">
        <v>2474</v>
      </c>
      <c r="AC2378" s="40" t="s">
        <v>5837</v>
      </c>
      <c r="AD2378" s="59" t="s">
        <v>6313</v>
      </c>
    </row>
    <row r="2379" spans="1:30">
      <c r="A2379" s="15" t="str">
        <f t="shared" si="185"/>
        <v>2022-4</v>
      </c>
      <c r="B2379" s="40" t="s">
        <v>2658</v>
      </c>
      <c r="C2379" s="47">
        <v>44672</v>
      </c>
      <c r="D2379" s="40" t="s">
        <v>2659</v>
      </c>
      <c r="E2379" s="40" t="s">
        <v>6298</v>
      </c>
      <c r="F2379" s="40" t="s">
        <v>81</v>
      </c>
      <c r="G2379" s="40" t="s">
        <v>23</v>
      </c>
      <c r="H2379" s="40" t="s">
        <v>512</v>
      </c>
      <c r="I2379" s="15" t="str">
        <f t="shared" si="186"/>
        <v>MZQ</v>
      </c>
      <c r="J2379" s="52">
        <v>900</v>
      </c>
      <c r="L2379" s="54">
        <f t="shared" si="187"/>
        <v>0</v>
      </c>
      <c r="M2379" s="56">
        <v>0.63539999999999996</v>
      </c>
      <c r="N2379" s="50">
        <v>6.3509000000000002</v>
      </c>
      <c r="O2379" s="50">
        <v>0.81079999999999997</v>
      </c>
      <c r="P2379" s="70">
        <f t="shared" si="188"/>
        <v>0.63539999999999996</v>
      </c>
      <c r="Q2379" s="37">
        <f t="shared" si="189"/>
        <v>571.86</v>
      </c>
      <c r="R2379" s="36"/>
      <c r="S2379" s="37"/>
      <c r="U2379" s="36"/>
      <c r="V2379" s="37"/>
      <c r="W2379" s="40" t="s">
        <v>114</v>
      </c>
      <c r="X2379" s="39" t="s">
        <v>366</v>
      </c>
      <c r="Y2379" s="40" t="s">
        <v>5376</v>
      </c>
      <c r="Z2379" s="40" t="s">
        <v>2428</v>
      </c>
      <c r="AA2379" s="40" t="s">
        <v>518</v>
      </c>
      <c r="AB2379" s="51" t="s">
        <v>2474</v>
      </c>
      <c r="AC2379" s="40" t="s">
        <v>5836</v>
      </c>
      <c r="AD2379" s="59" t="s">
        <v>6313</v>
      </c>
    </row>
    <row r="2380" spans="1:30">
      <c r="A2380" s="15" t="str">
        <f t="shared" si="185"/>
        <v>2022-4</v>
      </c>
      <c r="B2380" s="40" t="s">
        <v>5037</v>
      </c>
      <c r="C2380" s="47">
        <v>44672</v>
      </c>
      <c r="D2380" s="40" t="s">
        <v>6145</v>
      </c>
      <c r="E2380" s="40" t="s">
        <v>6298</v>
      </c>
      <c r="F2380" s="40" t="s">
        <v>227</v>
      </c>
      <c r="G2380" s="40" t="s">
        <v>23</v>
      </c>
      <c r="H2380" s="40" t="s">
        <v>512</v>
      </c>
      <c r="I2380" s="15" t="str">
        <f t="shared" si="186"/>
        <v>MZQ</v>
      </c>
      <c r="J2380" s="52">
        <v>2020</v>
      </c>
      <c r="L2380" s="54">
        <f t="shared" si="187"/>
        <v>0</v>
      </c>
      <c r="M2380" s="56">
        <v>0.65</v>
      </c>
      <c r="N2380" s="50">
        <v>6.3509000000000002</v>
      </c>
      <c r="O2380" s="50">
        <v>0.81079999999999997</v>
      </c>
      <c r="P2380" s="70">
        <f t="shared" si="188"/>
        <v>0.65</v>
      </c>
      <c r="Q2380" s="37">
        <f t="shared" si="189"/>
        <v>1313</v>
      </c>
      <c r="R2380" s="36"/>
      <c r="S2380" s="37"/>
      <c r="U2380" s="36"/>
      <c r="V2380" s="37"/>
      <c r="W2380" s="40" t="s">
        <v>67</v>
      </c>
      <c r="X2380" s="39" t="s">
        <v>366</v>
      </c>
      <c r="Y2380" s="40" t="s">
        <v>5378</v>
      </c>
      <c r="Z2380" s="40" t="s">
        <v>2423</v>
      </c>
      <c r="AA2380" s="40" t="s">
        <v>517</v>
      </c>
      <c r="AB2380" s="51" t="s">
        <v>2475</v>
      </c>
      <c r="AC2380" s="40" t="s">
        <v>5839</v>
      </c>
      <c r="AD2380" s="59" t="s">
        <v>6313</v>
      </c>
    </row>
    <row r="2381" spans="1:30">
      <c r="A2381" s="15" t="str">
        <f t="shared" si="185"/>
        <v>2022-4</v>
      </c>
      <c r="B2381" s="40" t="s">
        <v>825</v>
      </c>
      <c r="C2381" s="47">
        <v>44672</v>
      </c>
      <c r="D2381" s="40" t="s">
        <v>826</v>
      </c>
      <c r="E2381" s="40" t="s">
        <v>6298</v>
      </c>
      <c r="F2381" s="40" t="s">
        <v>81</v>
      </c>
      <c r="G2381" s="40" t="s">
        <v>23</v>
      </c>
      <c r="H2381" s="40" t="s">
        <v>512</v>
      </c>
      <c r="I2381" s="15" t="str">
        <f t="shared" si="186"/>
        <v>MZQ</v>
      </c>
      <c r="J2381" s="52">
        <v>520</v>
      </c>
      <c r="L2381" s="54">
        <f t="shared" si="187"/>
        <v>0</v>
      </c>
      <c r="M2381" s="56">
        <v>0.65669999999999995</v>
      </c>
      <c r="N2381" s="50">
        <v>6.3509000000000002</v>
      </c>
      <c r="O2381" s="50">
        <v>0.81079999999999997</v>
      </c>
      <c r="P2381" s="70">
        <f t="shared" si="188"/>
        <v>0.65669999999999995</v>
      </c>
      <c r="Q2381" s="37">
        <f t="shared" si="189"/>
        <v>341.48</v>
      </c>
      <c r="R2381" s="36"/>
      <c r="S2381" s="37"/>
      <c r="U2381" s="36"/>
      <c r="V2381" s="37"/>
      <c r="W2381" s="40" t="s">
        <v>114</v>
      </c>
      <c r="X2381" s="39" t="s">
        <v>366</v>
      </c>
      <c r="Y2381" s="40" t="s">
        <v>5379</v>
      </c>
      <c r="Z2381" s="40" t="s">
        <v>2428</v>
      </c>
      <c r="AA2381" s="40" t="s">
        <v>518</v>
      </c>
      <c r="AB2381" s="51" t="s">
        <v>2474</v>
      </c>
      <c r="AC2381" s="40" t="s">
        <v>5836</v>
      </c>
      <c r="AD2381" s="59" t="s">
        <v>6313</v>
      </c>
    </row>
    <row r="2382" spans="1:30">
      <c r="A2382" s="15" t="str">
        <f t="shared" si="185"/>
        <v>2022-4</v>
      </c>
      <c r="B2382" s="40" t="s">
        <v>275</v>
      </c>
      <c r="C2382" s="47">
        <v>44679</v>
      </c>
      <c r="D2382" s="40" t="s">
        <v>276</v>
      </c>
      <c r="E2382" s="40" t="s">
        <v>6298</v>
      </c>
      <c r="F2382" s="40" t="s">
        <v>157</v>
      </c>
      <c r="G2382" s="40" t="s">
        <v>23</v>
      </c>
      <c r="H2382" s="40" t="s">
        <v>512</v>
      </c>
      <c r="I2382" s="15" t="str">
        <f t="shared" si="186"/>
        <v>MZQ</v>
      </c>
      <c r="J2382" s="52">
        <v>5000</v>
      </c>
      <c r="L2382" s="54">
        <f t="shared" si="187"/>
        <v>0</v>
      </c>
      <c r="M2382" s="56">
        <v>0.67500000000000004</v>
      </c>
      <c r="N2382" s="50">
        <v>6.3509000000000002</v>
      </c>
      <c r="O2382" s="50">
        <v>0.81079999999999997</v>
      </c>
      <c r="P2382" s="70">
        <f t="shared" si="188"/>
        <v>0.67500000000000004</v>
      </c>
      <c r="Q2382" s="37">
        <f t="shared" si="189"/>
        <v>3375</v>
      </c>
      <c r="R2382" s="36"/>
      <c r="S2382" s="37"/>
      <c r="U2382" s="36"/>
      <c r="V2382" s="37"/>
      <c r="W2382" s="40" t="s">
        <v>152</v>
      </c>
      <c r="X2382" s="39" t="s">
        <v>366</v>
      </c>
      <c r="Y2382" s="40" t="s">
        <v>5380</v>
      </c>
      <c r="Z2382" s="40" t="s">
        <v>2455</v>
      </c>
      <c r="AA2382" s="40" t="s">
        <v>518</v>
      </c>
      <c r="AB2382" s="51" t="s">
        <v>2474</v>
      </c>
      <c r="AC2382" s="40" t="s">
        <v>5811</v>
      </c>
      <c r="AD2382" s="59" t="s">
        <v>6313</v>
      </c>
    </row>
    <row r="2383" spans="1:30">
      <c r="A2383" s="15" t="str">
        <f t="shared" si="185"/>
        <v>2022-4</v>
      </c>
      <c r="B2383" s="40" t="s">
        <v>2662</v>
      </c>
      <c r="C2383" s="47">
        <v>44672</v>
      </c>
      <c r="D2383" s="40" t="s">
        <v>2663</v>
      </c>
      <c r="E2383" s="40" t="s">
        <v>6298</v>
      </c>
      <c r="F2383" s="40" t="s">
        <v>72</v>
      </c>
      <c r="G2383" s="40" t="s">
        <v>23</v>
      </c>
      <c r="H2383" s="40" t="s">
        <v>512</v>
      </c>
      <c r="I2383" s="15" t="str">
        <f t="shared" si="186"/>
        <v>MZQ</v>
      </c>
      <c r="J2383" s="52">
        <v>1020</v>
      </c>
      <c r="L2383" s="54">
        <f t="shared" si="187"/>
        <v>0</v>
      </c>
      <c r="M2383" s="56">
        <v>0.67549999999999999</v>
      </c>
      <c r="N2383" s="50">
        <v>6.3509000000000002</v>
      </c>
      <c r="O2383" s="50">
        <v>0.81079999999999997</v>
      </c>
      <c r="P2383" s="70">
        <f t="shared" si="188"/>
        <v>0.67549999999999999</v>
      </c>
      <c r="Q2383" s="37">
        <f t="shared" si="189"/>
        <v>689.01</v>
      </c>
      <c r="R2383" s="36"/>
      <c r="S2383" s="37"/>
      <c r="U2383" s="36"/>
      <c r="V2383" s="37"/>
      <c r="W2383" s="40" t="s">
        <v>114</v>
      </c>
      <c r="X2383" s="39" t="s">
        <v>366</v>
      </c>
      <c r="Y2383" s="40" t="s">
        <v>5381</v>
      </c>
      <c r="Z2383" s="40" t="s">
        <v>2428</v>
      </c>
      <c r="AA2383" s="40" t="s">
        <v>518</v>
      </c>
      <c r="AB2383" s="51" t="s">
        <v>2474</v>
      </c>
      <c r="AC2383" s="40" t="s">
        <v>5840</v>
      </c>
      <c r="AD2383" s="59" t="s">
        <v>6313</v>
      </c>
    </row>
    <row r="2384" spans="1:30">
      <c r="A2384" s="15" t="str">
        <f t="shared" si="185"/>
        <v>2022-4</v>
      </c>
      <c r="B2384" s="40" t="s">
        <v>5038</v>
      </c>
      <c r="C2384" s="47">
        <v>44672</v>
      </c>
      <c r="D2384" s="40" t="s">
        <v>6146</v>
      </c>
      <c r="E2384" s="40" t="s">
        <v>6298</v>
      </c>
      <c r="F2384" s="40" t="s">
        <v>227</v>
      </c>
      <c r="G2384" s="40" t="s">
        <v>23</v>
      </c>
      <c r="H2384" s="40" t="s">
        <v>512</v>
      </c>
      <c r="I2384" s="15" t="str">
        <f t="shared" si="186"/>
        <v>MZQ</v>
      </c>
      <c r="J2384" s="52">
        <v>2010</v>
      </c>
      <c r="L2384" s="54">
        <f t="shared" si="187"/>
        <v>0</v>
      </c>
      <c r="M2384" s="56">
        <v>0.68</v>
      </c>
      <c r="N2384" s="50">
        <v>6.3509000000000002</v>
      </c>
      <c r="O2384" s="50">
        <v>0.81079999999999997</v>
      </c>
      <c r="P2384" s="70">
        <f t="shared" si="188"/>
        <v>0.68</v>
      </c>
      <c r="Q2384" s="37">
        <f t="shared" si="189"/>
        <v>1366.8</v>
      </c>
      <c r="R2384" s="36"/>
      <c r="S2384" s="37"/>
      <c r="U2384" s="36"/>
      <c r="V2384" s="37"/>
      <c r="W2384" s="40" t="s">
        <v>67</v>
      </c>
      <c r="X2384" s="39" t="s">
        <v>366</v>
      </c>
      <c r="Y2384" s="40" t="s">
        <v>5382</v>
      </c>
      <c r="Z2384" s="40" t="s">
        <v>2423</v>
      </c>
      <c r="AA2384" s="40" t="s">
        <v>517</v>
      </c>
      <c r="AB2384" s="51" t="s">
        <v>2475</v>
      </c>
      <c r="AC2384" s="40" t="s">
        <v>5839</v>
      </c>
      <c r="AD2384" s="59" t="s">
        <v>6313</v>
      </c>
    </row>
    <row r="2385" spans="1:30">
      <c r="A2385" s="15" t="str">
        <f t="shared" si="185"/>
        <v>2022-4</v>
      </c>
      <c r="B2385" s="40" t="s">
        <v>828</v>
      </c>
      <c r="C2385" s="47">
        <v>44672</v>
      </c>
      <c r="D2385" s="40" t="s">
        <v>829</v>
      </c>
      <c r="E2385" s="40" t="s">
        <v>6298</v>
      </c>
      <c r="F2385" s="40" t="s">
        <v>72</v>
      </c>
      <c r="G2385" s="40" t="s">
        <v>23</v>
      </c>
      <c r="H2385" s="40" t="s">
        <v>512</v>
      </c>
      <c r="I2385" s="15" t="str">
        <f t="shared" si="186"/>
        <v>MZQ</v>
      </c>
      <c r="J2385" s="52">
        <v>515</v>
      </c>
      <c r="L2385" s="54">
        <f t="shared" si="187"/>
        <v>0</v>
      </c>
      <c r="M2385" s="56">
        <v>0.68300000000000005</v>
      </c>
      <c r="N2385" s="50">
        <v>6.3509000000000002</v>
      </c>
      <c r="O2385" s="50">
        <v>0.81079999999999997</v>
      </c>
      <c r="P2385" s="70">
        <f t="shared" si="188"/>
        <v>0.68300000000000005</v>
      </c>
      <c r="Q2385" s="37">
        <f t="shared" si="189"/>
        <v>351.75</v>
      </c>
      <c r="R2385" s="36"/>
      <c r="S2385" s="37"/>
      <c r="U2385" s="36"/>
      <c r="V2385" s="37"/>
      <c r="W2385" s="40" t="s">
        <v>114</v>
      </c>
      <c r="X2385" s="39" t="s">
        <v>366</v>
      </c>
      <c r="Y2385" s="40" t="s">
        <v>5383</v>
      </c>
      <c r="Z2385" s="40" t="s">
        <v>2428</v>
      </c>
      <c r="AA2385" s="40" t="s">
        <v>518</v>
      </c>
      <c r="AB2385" s="51" t="s">
        <v>2474</v>
      </c>
      <c r="AC2385" s="40" t="s">
        <v>5840</v>
      </c>
      <c r="AD2385" s="59" t="s">
        <v>6313</v>
      </c>
    </row>
    <row r="2386" spans="1:30">
      <c r="A2386" s="15" t="str">
        <f t="shared" si="185"/>
        <v>2022-4</v>
      </c>
      <c r="B2386" s="40" t="s">
        <v>5039</v>
      </c>
      <c r="C2386" s="47">
        <v>44663</v>
      </c>
      <c r="D2386" s="40" t="s">
        <v>6147</v>
      </c>
      <c r="E2386" s="40" t="s">
        <v>6298</v>
      </c>
      <c r="F2386" s="40" t="s">
        <v>81</v>
      </c>
      <c r="G2386" s="40" t="s">
        <v>23</v>
      </c>
      <c r="H2386" s="40" t="s">
        <v>512</v>
      </c>
      <c r="I2386" s="15" t="str">
        <f t="shared" si="186"/>
        <v>MZQ</v>
      </c>
      <c r="J2386" s="52">
        <v>2020</v>
      </c>
      <c r="L2386" s="54">
        <f t="shared" si="187"/>
        <v>0</v>
      </c>
      <c r="M2386" s="56">
        <v>0.68769999999999998</v>
      </c>
      <c r="N2386" s="50">
        <v>6.3509000000000002</v>
      </c>
      <c r="O2386" s="50">
        <v>0.81079999999999997</v>
      </c>
      <c r="P2386" s="70">
        <f t="shared" si="188"/>
        <v>0.68769999999999998</v>
      </c>
      <c r="Q2386" s="37">
        <f t="shared" si="189"/>
        <v>1389.15</v>
      </c>
      <c r="R2386" s="36"/>
      <c r="S2386" s="37"/>
      <c r="U2386" s="36"/>
      <c r="V2386" s="37"/>
      <c r="W2386" s="40" t="s">
        <v>79</v>
      </c>
      <c r="X2386" s="39" t="s">
        <v>366</v>
      </c>
      <c r="Y2386" s="40" t="s">
        <v>5384</v>
      </c>
      <c r="Z2386" s="40" t="s">
        <v>2473</v>
      </c>
      <c r="AA2386" s="40" t="s">
        <v>515</v>
      </c>
      <c r="AB2386" s="51" t="s">
        <v>2474</v>
      </c>
      <c r="AC2386" s="40" t="s">
        <v>5841</v>
      </c>
      <c r="AD2386" s="59" t="s">
        <v>6313</v>
      </c>
    </row>
    <row r="2387" spans="1:30">
      <c r="A2387" s="15" t="str">
        <f t="shared" si="185"/>
        <v>2022-4</v>
      </c>
      <c r="B2387" s="40" t="s">
        <v>2668</v>
      </c>
      <c r="C2387" s="47">
        <v>44676</v>
      </c>
      <c r="D2387" s="40" t="s">
        <v>2669</v>
      </c>
      <c r="E2387" s="40" t="s">
        <v>6298</v>
      </c>
      <c r="F2387" s="40" t="s">
        <v>72</v>
      </c>
      <c r="G2387" s="40" t="s">
        <v>23</v>
      </c>
      <c r="H2387" s="40" t="s">
        <v>512</v>
      </c>
      <c r="I2387" s="15" t="str">
        <f t="shared" si="186"/>
        <v>MZQ</v>
      </c>
      <c r="J2387" s="52">
        <v>1020</v>
      </c>
      <c r="L2387" s="54">
        <f t="shared" si="187"/>
        <v>0</v>
      </c>
      <c r="M2387" s="56">
        <v>0.68920000000000003</v>
      </c>
      <c r="N2387" s="50">
        <v>6.3509000000000002</v>
      </c>
      <c r="O2387" s="50">
        <v>0.81079999999999997</v>
      </c>
      <c r="P2387" s="70">
        <f t="shared" si="188"/>
        <v>0.68920000000000003</v>
      </c>
      <c r="Q2387" s="37">
        <f t="shared" si="189"/>
        <v>702.98</v>
      </c>
      <c r="R2387" s="36"/>
      <c r="S2387" s="37"/>
      <c r="U2387" s="36"/>
      <c r="V2387" s="37"/>
      <c r="W2387" s="40" t="s">
        <v>114</v>
      </c>
      <c r="X2387" s="39" t="s">
        <v>366</v>
      </c>
      <c r="Y2387" s="40" t="s">
        <v>5387</v>
      </c>
      <c r="Z2387" s="40" t="s">
        <v>2428</v>
      </c>
      <c r="AA2387" s="40" t="s">
        <v>518</v>
      </c>
      <c r="AB2387" s="51" t="s">
        <v>2474</v>
      </c>
      <c r="AC2387" s="40" t="s">
        <v>5833</v>
      </c>
      <c r="AD2387" s="59" t="s">
        <v>6313</v>
      </c>
    </row>
    <row r="2388" spans="1:30">
      <c r="A2388" s="15" t="str">
        <f t="shared" si="185"/>
        <v>2022-4</v>
      </c>
      <c r="B2388" s="40" t="s">
        <v>5041</v>
      </c>
      <c r="C2388" s="47">
        <v>44672</v>
      </c>
      <c r="D2388" s="40" t="s">
        <v>6149</v>
      </c>
      <c r="E2388" s="40" t="s">
        <v>6298</v>
      </c>
      <c r="F2388" s="40" t="s">
        <v>72</v>
      </c>
      <c r="G2388" s="40" t="s">
        <v>23</v>
      </c>
      <c r="H2388" s="40" t="s">
        <v>512</v>
      </c>
      <c r="I2388" s="15" t="str">
        <f t="shared" si="186"/>
        <v>MZQ</v>
      </c>
      <c r="J2388" s="52">
        <v>880</v>
      </c>
      <c r="L2388" s="54">
        <f t="shared" si="187"/>
        <v>0</v>
      </c>
      <c r="M2388" s="56">
        <v>0.68920000000000003</v>
      </c>
      <c r="N2388" s="50">
        <v>6.3509000000000002</v>
      </c>
      <c r="O2388" s="50">
        <v>0.81079999999999997</v>
      </c>
      <c r="P2388" s="70">
        <f t="shared" si="188"/>
        <v>0.68920000000000003</v>
      </c>
      <c r="Q2388" s="37">
        <f t="shared" si="189"/>
        <v>606.5</v>
      </c>
      <c r="R2388" s="36"/>
      <c r="S2388" s="37"/>
      <c r="U2388" s="36"/>
      <c r="V2388" s="37"/>
      <c r="W2388" s="40" t="s">
        <v>114</v>
      </c>
      <c r="X2388" s="39" t="s">
        <v>366</v>
      </c>
      <c r="Y2388" s="40" t="s">
        <v>5388</v>
      </c>
      <c r="Z2388" s="40" t="s">
        <v>2428</v>
      </c>
      <c r="AA2388" s="40" t="s">
        <v>518</v>
      </c>
      <c r="AB2388" s="51" t="s">
        <v>2474</v>
      </c>
      <c r="AC2388" s="40" t="s">
        <v>5840</v>
      </c>
      <c r="AD2388" s="59" t="s">
        <v>6313</v>
      </c>
    </row>
    <row r="2389" spans="1:30">
      <c r="A2389" s="15" t="str">
        <f t="shared" si="185"/>
        <v>2022-4</v>
      </c>
      <c r="B2389" s="40" t="s">
        <v>5040</v>
      </c>
      <c r="C2389" s="47">
        <v>44662</v>
      </c>
      <c r="D2389" s="40" t="s">
        <v>6148</v>
      </c>
      <c r="E2389" s="40" t="s">
        <v>6298</v>
      </c>
      <c r="F2389" s="40" t="s">
        <v>72</v>
      </c>
      <c r="G2389" s="40" t="s">
        <v>23</v>
      </c>
      <c r="H2389" s="40" t="s">
        <v>512</v>
      </c>
      <c r="I2389" s="15" t="str">
        <f t="shared" si="186"/>
        <v>MZQ</v>
      </c>
      <c r="J2389" s="52">
        <v>1020</v>
      </c>
      <c r="L2389" s="54">
        <f t="shared" si="187"/>
        <v>0</v>
      </c>
      <c r="M2389" s="56">
        <v>0.68920000000000003</v>
      </c>
      <c r="N2389" s="50">
        <v>6.3509000000000002</v>
      </c>
      <c r="O2389" s="50">
        <v>0.81079999999999997</v>
      </c>
      <c r="P2389" s="70">
        <f t="shared" si="188"/>
        <v>0.68920000000000003</v>
      </c>
      <c r="Q2389" s="37">
        <f t="shared" si="189"/>
        <v>702.98</v>
      </c>
      <c r="R2389" s="36"/>
      <c r="S2389" s="37"/>
      <c r="U2389" s="36"/>
      <c r="V2389" s="37"/>
      <c r="W2389" s="40" t="s">
        <v>114</v>
      </c>
      <c r="X2389" s="39" t="s">
        <v>366</v>
      </c>
      <c r="Y2389" s="40" t="s">
        <v>5385</v>
      </c>
      <c r="Z2389" s="40" t="s">
        <v>2428</v>
      </c>
      <c r="AA2389" s="40" t="s">
        <v>518</v>
      </c>
      <c r="AB2389" s="51" t="s">
        <v>2474</v>
      </c>
      <c r="AC2389" s="40" t="s">
        <v>5842</v>
      </c>
      <c r="AD2389" s="59" t="s">
        <v>6313</v>
      </c>
    </row>
    <row r="2390" spans="1:30">
      <c r="A2390" s="15" t="str">
        <f t="shared" si="185"/>
        <v>2022-4</v>
      </c>
      <c r="B2390" s="40" t="s">
        <v>2666</v>
      </c>
      <c r="C2390" s="47">
        <v>44662</v>
      </c>
      <c r="D2390" s="40" t="s">
        <v>2667</v>
      </c>
      <c r="E2390" s="40" t="s">
        <v>6298</v>
      </c>
      <c r="F2390" s="40" t="s">
        <v>72</v>
      </c>
      <c r="G2390" s="40" t="s">
        <v>23</v>
      </c>
      <c r="H2390" s="40" t="s">
        <v>512</v>
      </c>
      <c r="I2390" s="15" t="str">
        <f t="shared" si="186"/>
        <v>MZQ</v>
      </c>
      <c r="J2390" s="52">
        <v>1020</v>
      </c>
      <c r="L2390" s="54">
        <f t="shared" si="187"/>
        <v>0</v>
      </c>
      <c r="M2390" s="56">
        <v>0.68920000000000003</v>
      </c>
      <c r="N2390" s="50">
        <v>6.3509000000000002</v>
      </c>
      <c r="O2390" s="50">
        <v>0.81079999999999997</v>
      </c>
      <c r="P2390" s="70">
        <f t="shared" si="188"/>
        <v>0.68920000000000003</v>
      </c>
      <c r="Q2390" s="37">
        <f t="shared" si="189"/>
        <v>702.98</v>
      </c>
      <c r="R2390" s="36"/>
      <c r="S2390" s="37"/>
      <c r="U2390" s="36"/>
      <c r="V2390" s="37"/>
      <c r="W2390" s="40" t="s">
        <v>114</v>
      </c>
      <c r="X2390" s="39" t="s">
        <v>366</v>
      </c>
      <c r="Y2390" s="40" t="s">
        <v>5386</v>
      </c>
      <c r="Z2390" s="40" t="s">
        <v>2428</v>
      </c>
      <c r="AA2390" s="40" t="s">
        <v>518</v>
      </c>
      <c r="AB2390" s="51" t="s">
        <v>2474</v>
      </c>
      <c r="AC2390" s="40" t="s">
        <v>5842</v>
      </c>
      <c r="AD2390" s="59" t="s">
        <v>6313</v>
      </c>
    </row>
    <row r="2391" spans="1:30">
      <c r="A2391" s="15" t="str">
        <f t="shared" si="185"/>
        <v>2022-4</v>
      </c>
      <c r="B2391" s="40" t="s">
        <v>5042</v>
      </c>
      <c r="C2391" s="47">
        <v>44678</v>
      </c>
      <c r="D2391" s="40" t="s">
        <v>6150</v>
      </c>
      <c r="E2391" s="40" t="s">
        <v>6298</v>
      </c>
      <c r="F2391" s="40" t="s">
        <v>227</v>
      </c>
      <c r="G2391" s="40" t="s">
        <v>23</v>
      </c>
      <c r="H2391" s="40" t="s">
        <v>512</v>
      </c>
      <c r="I2391" s="15" t="str">
        <f t="shared" si="186"/>
        <v>MZQ</v>
      </c>
      <c r="J2391" s="52">
        <v>4040</v>
      </c>
      <c r="L2391" s="54">
        <f t="shared" si="187"/>
        <v>0</v>
      </c>
      <c r="M2391" s="56">
        <v>0.69</v>
      </c>
      <c r="N2391" s="50">
        <v>6.3509000000000002</v>
      </c>
      <c r="O2391" s="50">
        <v>0.81079999999999997</v>
      </c>
      <c r="P2391" s="70">
        <f t="shared" si="188"/>
        <v>0.69</v>
      </c>
      <c r="Q2391" s="37">
        <f t="shared" si="189"/>
        <v>2787.6</v>
      </c>
      <c r="R2391" s="36"/>
      <c r="S2391" s="37"/>
      <c r="U2391" s="36"/>
      <c r="V2391" s="37"/>
      <c r="W2391" s="40" t="s">
        <v>67</v>
      </c>
      <c r="X2391" s="39" t="s">
        <v>366</v>
      </c>
      <c r="Y2391" s="40" t="s">
        <v>5389</v>
      </c>
      <c r="Z2391" s="40" t="s">
        <v>2423</v>
      </c>
      <c r="AA2391" s="40" t="s">
        <v>517</v>
      </c>
      <c r="AB2391" s="51" t="s">
        <v>2475</v>
      </c>
      <c r="AC2391" s="40" t="s">
        <v>5822</v>
      </c>
      <c r="AD2391" s="59" t="s">
        <v>6313</v>
      </c>
    </row>
    <row r="2392" spans="1:30">
      <c r="A2392" s="15" t="str">
        <f t="shared" si="185"/>
        <v>2022-4</v>
      </c>
      <c r="B2392" s="40" t="s">
        <v>5043</v>
      </c>
      <c r="C2392" s="47">
        <v>44678</v>
      </c>
      <c r="D2392" s="40" t="s">
        <v>6151</v>
      </c>
      <c r="E2392" s="40" t="s">
        <v>6298</v>
      </c>
      <c r="F2392" s="40" t="s">
        <v>227</v>
      </c>
      <c r="G2392" s="40" t="s">
        <v>23</v>
      </c>
      <c r="H2392" s="40" t="s">
        <v>512</v>
      </c>
      <c r="I2392" s="15" t="str">
        <f t="shared" si="186"/>
        <v>MZQ</v>
      </c>
      <c r="J2392" s="52">
        <v>3333</v>
      </c>
      <c r="L2392" s="54">
        <f t="shared" si="187"/>
        <v>0</v>
      </c>
      <c r="M2392" s="56">
        <v>0.69</v>
      </c>
      <c r="N2392" s="50">
        <v>6.3509000000000002</v>
      </c>
      <c r="O2392" s="50">
        <v>0.81079999999999997</v>
      </c>
      <c r="P2392" s="70">
        <f t="shared" si="188"/>
        <v>0.69</v>
      </c>
      <c r="Q2392" s="37">
        <f t="shared" si="189"/>
        <v>2299.77</v>
      </c>
      <c r="R2392" s="36"/>
      <c r="S2392" s="37"/>
      <c r="U2392" s="36"/>
      <c r="V2392" s="37"/>
      <c r="W2392" s="40" t="s">
        <v>67</v>
      </c>
      <c r="X2392" s="39" t="s">
        <v>366</v>
      </c>
      <c r="Y2392" s="40" t="s">
        <v>5390</v>
      </c>
      <c r="Z2392" s="40" t="s">
        <v>2423</v>
      </c>
      <c r="AA2392" s="40" t="s">
        <v>517</v>
      </c>
      <c r="AB2392" s="51" t="s">
        <v>2475</v>
      </c>
      <c r="AC2392" s="40" t="s">
        <v>5822</v>
      </c>
      <c r="AD2392" s="59" t="s">
        <v>6313</v>
      </c>
    </row>
    <row r="2393" spans="1:30">
      <c r="A2393" s="15" t="str">
        <f t="shared" si="185"/>
        <v>2022-4</v>
      </c>
      <c r="B2393" s="40" t="s">
        <v>2670</v>
      </c>
      <c r="C2393" s="47">
        <v>44657</v>
      </c>
      <c r="D2393" s="40" t="s">
        <v>2671</v>
      </c>
      <c r="E2393" s="40" t="s">
        <v>6298</v>
      </c>
      <c r="F2393" s="40" t="s">
        <v>81</v>
      </c>
      <c r="G2393" s="40" t="s">
        <v>23</v>
      </c>
      <c r="H2393" s="40" t="s">
        <v>512</v>
      </c>
      <c r="I2393" s="15" t="str">
        <f t="shared" si="186"/>
        <v>MZQ</v>
      </c>
      <c r="J2393" s="52">
        <v>1020</v>
      </c>
      <c r="L2393" s="54">
        <f t="shared" si="187"/>
        <v>0</v>
      </c>
      <c r="M2393" s="56">
        <v>0.69069999999999998</v>
      </c>
      <c r="N2393" s="50">
        <v>6.3509000000000002</v>
      </c>
      <c r="O2393" s="50">
        <v>0.81079999999999997</v>
      </c>
      <c r="P2393" s="70">
        <f t="shared" si="188"/>
        <v>0.69069999999999998</v>
      </c>
      <c r="Q2393" s="37">
        <f t="shared" si="189"/>
        <v>704.51</v>
      </c>
      <c r="R2393" s="36"/>
      <c r="S2393" s="37"/>
      <c r="U2393" s="36"/>
      <c r="V2393" s="37"/>
      <c r="W2393" s="40" t="s">
        <v>79</v>
      </c>
      <c r="X2393" s="39" t="s">
        <v>366</v>
      </c>
      <c r="Y2393" s="40" t="s">
        <v>5391</v>
      </c>
      <c r="Z2393" s="40" t="s">
        <v>2473</v>
      </c>
      <c r="AA2393" s="40" t="s">
        <v>518</v>
      </c>
      <c r="AB2393" s="51" t="s">
        <v>2474</v>
      </c>
      <c r="AC2393" s="40" t="s">
        <v>5837</v>
      </c>
      <c r="AD2393" s="59" t="s">
        <v>6313</v>
      </c>
    </row>
    <row r="2394" spans="1:30">
      <c r="A2394" s="15" t="str">
        <f t="shared" si="185"/>
        <v>2022-4</v>
      </c>
      <c r="B2394" s="40" t="s">
        <v>2672</v>
      </c>
      <c r="C2394" s="47">
        <v>44672</v>
      </c>
      <c r="D2394" s="40" t="s">
        <v>2673</v>
      </c>
      <c r="E2394" s="40" t="s">
        <v>6298</v>
      </c>
      <c r="F2394" s="40" t="s">
        <v>81</v>
      </c>
      <c r="G2394" s="40" t="s">
        <v>23</v>
      </c>
      <c r="H2394" s="40" t="s">
        <v>512</v>
      </c>
      <c r="I2394" s="15" t="str">
        <f t="shared" si="186"/>
        <v>MZQ</v>
      </c>
      <c r="J2394" s="52">
        <v>1020</v>
      </c>
      <c r="L2394" s="54">
        <f t="shared" si="187"/>
        <v>0</v>
      </c>
      <c r="M2394" s="56">
        <v>0.70009999999999994</v>
      </c>
      <c r="N2394" s="50">
        <v>6.3509000000000002</v>
      </c>
      <c r="O2394" s="50">
        <v>0.81079999999999997</v>
      </c>
      <c r="P2394" s="70">
        <f t="shared" si="188"/>
        <v>0.70009999999999994</v>
      </c>
      <c r="Q2394" s="37">
        <f t="shared" si="189"/>
        <v>714.1</v>
      </c>
      <c r="R2394" s="36"/>
      <c r="S2394" s="37"/>
      <c r="U2394" s="36"/>
      <c r="V2394" s="37"/>
      <c r="W2394" s="40" t="s">
        <v>114</v>
      </c>
      <c r="X2394" s="39" t="s">
        <v>366</v>
      </c>
      <c r="Y2394" s="40" t="s">
        <v>5392</v>
      </c>
      <c r="Z2394" s="40" t="s">
        <v>2428</v>
      </c>
      <c r="AA2394" s="40" t="s">
        <v>518</v>
      </c>
      <c r="AB2394" s="51" t="s">
        <v>2474</v>
      </c>
      <c r="AC2394" s="40" t="s">
        <v>5836</v>
      </c>
      <c r="AD2394" s="59" t="s">
        <v>6313</v>
      </c>
    </row>
    <row r="2395" spans="1:30">
      <c r="A2395" s="15" t="str">
        <f t="shared" si="185"/>
        <v>2022-4</v>
      </c>
      <c r="B2395" s="40" t="s">
        <v>5044</v>
      </c>
      <c r="C2395" s="47">
        <v>44655</v>
      </c>
      <c r="D2395" s="40" t="s">
        <v>6152</v>
      </c>
      <c r="E2395" s="40" t="s">
        <v>6298</v>
      </c>
      <c r="F2395" s="40" t="s">
        <v>72</v>
      </c>
      <c r="G2395" s="40" t="s">
        <v>23</v>
      </c>
      <c r="H2395" s="40" t="s">
        <v>512</v>
      </c>
      <c r="I2395" s="15" t="str">
        <f t="shared" si="186"/>
        <v>MZQ</v>
      </c>
      <c r="J2395" s="52">
        <v>1030</v>
      </c>
      <c r="L2395" s="54">
        <f t="shared" si="187"/>
        <v>0</v>
      </c>
      <c r="M2395" s="56">
        <v>0.72270000000000001</v>
      </c>
      <c r="N2395" s="50">
        <v>6.3509000000000002</v>
      </c>
      <c r="O2395" s="50">
        <v>0.81079999999999997</v>
      </c>
      <c r="P2395" s="70">
        <f t="shared" si="188"/>
        <v>0.72270000000000001</v>
      </c>
      <c r="Q2395" s="37">
        <f t="shared" si="189"/>
        <v>744.38</v>
      </c>
      <c r="R2395" s="36"/>
      <c r="S2395" s="37"/>
      <c r="U2395" s="36"/>
      <c r="V2395" s="37"/>
      <c r="W2395" s="40" t="s">
        <v>79</v>
      </c>
      <c r="X2395" s="39" t="s">
        <v>366</v>
      </c>
      <c r="Y2395" s="40" t="s">
        <v>5393</v>
      </c>
      <c r="Z2395" s="40" t="s">
        <v>2473</v>
      </c>
      <c r="AA2395" s="40" t="s">
        <v>519</v>
      </c>
      <c r="AB2395" s="51" t="s">
        <v>2477</v>
      </c>
      <c r="AC2395" s="40" t="s">
        <v>5834</v>
      </c>
      <c r="AD2395" s="59" t="s">
        <v>6313</v>
      </c>
    </row>
    <row r="2396" spans="1:30">
      <c r="A2396" s="15" t="str">
        <f t="shared" si="185"/>
        <v>2022-4</v>
      </c>
      <c r="B2396" s="40" t="s">
        <v>5045</v>
      </c>
      <c r="C2396" s="47">
        <v>44665</v>
      </c>
      <c r="D2396" s="40" t="s">
        <v>6153</v>
      </c>
      <c r="E2396" s="40" t="s">
        <v>6298</v>
      </c>
      <c r="F2396" s="40" t="s">
        <v>72</v>
      </c>
      <c r="G2396" s="40" t="s">
        <v>23</v>
      </c>
      <c r="H2396" s="40" t="s">
        <v>512</v>
      </c>
      <c r="I2396" s="15" t="str">
        <f t="shared" si="186"/>
        <v>MZQ</v>
      </c>
      <c r="J2396" s="52">
        <v>610</v>
      </c>
      <c r="L2396" s="54">
        <f t="shared" si="187"/>
        <v>0</v>
      </c>
      <c r="M2396" s="56">
        <v>0.74729999999999996</v>
      </c>
      <c r="N2396" s="50">
        <v>6.3509000000000002</v>
      </c>
      <c r="O2396" s="50">
        <v>0.81079999999999997</v>
      </c>
      <c r="P2396" s="70">
        <f t="shared" si="188"/>
        <v>0.74729999999999996</v>
      </c>
      <c r="Q2396" s="37">
        <f t="shared" si="189"/>
        <v>455.85</v>
      </c>
      <c r="R2396" s="36"/>
      <c r="S2396" s="37"/>
      <c r="U2396" s="36"/>
      <c r="V2396" s="37"/>
      <c r="W2396" s="40" t="s">
        <v>114</v>
      </c>
      <c r="X2396" s="39" t="s">
        <v>366</v>
      </c>
      <c r="Y2396" s="40" t="s">
        <v>5395</v>
      </c>
      <c r="Z2396" s="40" t="s">
        <v>2428</v>
      </c>
      <c r="AA2396" s="40" t="s">
        <v>518</v>
      </c>
      <c r="AB2396" s="51" t="s">
        <v>2474</v>
      </c>
      <c r="AC2396" s="40" t="s">
        <v>5843</v>
      </c>
      <c r="AD2396" s="59" t="s">
        <v>6313</v>
      </c>
    </row>
    <row r="2397" spans="1:30">
      <c r="A2397" s="15" t="str">
        <f t="shared" si="185"/>
        <v>2022-4</v>
      </c>
      <c r="B2397" s="40" t="s">
        <v>5045</v>
      </c>
      <c r="C2397" s="47">
        <v>44662</v>
      </c>
      <c r="D2397" s="40" t="s">
        <v>6153</v>
      </c>
      <c r="E2397" s="40" t="s">
        <v>6298</v>
      </c>
      <c r="F2397" s="40" t="s">
        <v>72</v>
      </c>
      <c r="G2397" s="40" t="s">
        <v>23</v>
      </c>
      <c r="H2397" s="40" t="s">
        <v>512</v>
      </c>
      <c r="I2397" s="15" t="str">
        <f t="shared" si="186"/>
        <v>MZQ</v>
      </c>
      <c r="J2397" s="52">
        <v>1330</v>
      </c>
      <c r="L2397" s="54">
        <f t="shared" si="187"/>
        <v>0</v>
      </c>
      <c r="M2397" s="56">
        <v>0.74729999999999996</v>
      </c>
      <c r="N2397" s="50">
        <v>6.3509000000000002</v>
      </c>
      <c r="O2397" s="50">
        <v>0.81079999999999997</v>
      </c>
      <c r="P2397" s="70">
        <f t="shared" si="188"/>
        <v>0.74729999999999996</v>
      </c>
      <c r="Q2397" s="37">
        <f t="shared" si="189"/>
        <v>993.91</v>
      </c>
      <c r="R2397" s="36"/>
      <c r="S2397" s="37"/>
      <c r="U2397" s="36"/>
      <c r="V2397" s="37"/>
      <c r="W2397" s="40" t="s">
        <v>114</v>
      </c>
      <c r="X2397" s="39" t="s">
        <v>366</v>
      </c>
      <c r="Y2397" s="40" t="s">
        <v>5394</v>
      </c>
      <c r="Z2397" s="40" t="s">
        <v>2428</v>
      </c>
      <c r="AA2397" s="40" t="s">
        <v>518</v>
      </c>
      <c r="AB2397" s="51" t="s">
        <v>2474</v>
      </c>
      <c r="AC2397" s="40" t="s">
        <v>5842</v>
      </c>
      <c r="AD2397" s="59" t="s">
        <v>6313</v>
      </c>
    </row>
    <row r="2398" spans="1:30">
      <c r="A2398" s="15" t="str">
        <f t="shared" si="185"/>
        <v>2022-4</v>
      </c>
      <c r="B2398" s="40" t="s">
        <v>5047</v>
      </c>
      <c r="C2398" s="47">
        <v>44653</v>
      </c>
      <c r="D2398" s="40" t="s">
        <v>1198</v>
      </c>
      <c r="E2398" s="40" t="s">
        <v>6298</v>
      </c>
      <c r="F2398" s="40" t="s">
        <v>71</v>
      </c>
      <c r="G2398" s="40" t="s">
        <v>23</v>
      </c>
      <c r="H2398" s="40" t="s">
        <v>512</v>
      </c>
      <c r="I2398" s="15" t="str">
        <f t="shared" si="186"/>
        <v>MZQ</v>
      </c>
      <c r="J2398" s="52">
        <v>1000</v>
      </c>
      <c r="L2398" s="54">
        <f t="shared" si="187"/>
        <v>0</v>
      </c>
      <c r="M2398" s="56">
        <v>0.79</v>
      </c>
      <c r="N2398" s="50">
        <v>6.3509000000000002</v>
      </c>
      <c r="O2398" s="50">
        <v>0.81079999999999997</v>
      </c>
      <c r="P2398" s="70">
        <f t="shared" si="188"/>
        <v>0.79</v>
      </c>
      <c r="Q2398" s="37">
        <f t="shared" si="189"/>
        <v>790</v>
      </c>
      <c r="R2398" s="36"/>
      <c r="S2398" s="37"/>
      <c r="U2398" s="36"/>
      <c r="V2398" s="37"/>
      <c r="W2398" s="40" t="s">
        <v>67</v>
      </c>
      <c r="X2398" s="39" t="s">
        <v>366</v>
      </c>
      <c r="Y2398" s="40" t="s">
        <v>5397</v>
      </c>
      <c r="Z2398" s="40" t="s">
        <v>2423</v>
      </c>
      <c r="AA2398" s="40" t="s">
        <v>518</v>
      </c>
      <c r="AB2398" s="51" t="s">
        <v>2474</v>
      </c>
      <c r="AC2398" s="40" t="s">
        <v>5844</v>
      </c>
      <c r="AD2398" s="59" t="s">
        <v>6313</v>
      </c>
    </row>
    <row r="2399" spans="1:30">
      <c r="A2399" s="15" t="str">
        <f t="shared" si="185"/>
        <v>2022-4</v>
      </c>
      <c r="B2399" s="40" t="s">
        <v>5048</v>
      </c>
      <c r="C2399" s="47">
        <v>44653</v>
      </c>
      <c r="D2399" s="40" t="s">
        <v>6155</v>
      </c>
      <c r="E2399" s="40" t="s">
        <v>6298</v>
      </c>
      <c r="F2399" s="40" t="s">
        <v>71</v>
      </c>
      <c r="G2399" s="40" t="s">
        <v>23</v>
      </c>
      <c r="H2399" s="40" t="s">
        <v>512</v>
      </c>
      <c r="I2399" s="15" t="str">
        <f t="shared" si="186"/>
        <v>MZQ</v>
      </c>
      <c r="J2399" s="52">
        <v>1000</v>
      </c>
      <c r="L2399" s="54">
        <f t="shared" si="187"/>
        <v>0</v>
      </c>
      <c r="M2399" s="56">
        <v>0.79</v>
      </c>
      <c r="N2399" s="50">
        <v>6.3509000000000002</v>
      </c>
      <c r="O2399" s="50">
        <v>0.81079999999999997</v>
      </c>
      <c r="P2399" s="70">
        <f t="shared" si="188"/>
        <v>0.79</v>
      </c>
      <c r="Q2399" s="37">
        <f t="shared" si="189"/>
        <v>790</v>
      </c>
      <c r="R2399" s="36"/>
      <c r="S2399" s="37"/>
      <c r="U2399" s="36"/>
      <c r="V2399" s="37"/>
      <c r="W2399" s="40" t="s">
        <v>67</v>
      </c>
      <c r="X2399" s="39" t="s">
        <v>366</v>
      </c>
      <c r="Y2399" s="40" t="s">
        <v>5398</v>
      </c>
      <c r="Z2399" s="40" t="s">
        <v>2423</v>
      </c>
      <c r="AA2399" s="40" t="s">
        <v>518</v>
      </c>
      <c r="AB2399" s="51" t="s">
        <v>2474</v>
      </c>
      <c r="AC2399" s="40" t="s">
        <v>5844</v>
      </c>
      <c r="AD2399" s="59" t="s">
        <v>6313</v>
      </c>
    </row>
    <row r="2400" spans="1:30">
      <c r="A2400" s="15" t="str">
        <f t="shared" si="185"/>
        <v>2022-4</v>
      </c>
      <c r="B2400" s="40" t="s">
        <v>5049</v>
      </c>
      <c r="C2400" s="47">
        <v>44653</v>
      </c>
      <c r="D2400" s="40" t="s">
        <v>1200</v>
      </c>
      <c r="E2400" s="40" t="s">
        <v>6298</v>
      </c>
      <c r="F2400" s="40" t="s">
        <v>71</v>
      </c>
      <c r="G2400" s="40" t="s">
        <v>23</v>
      </c>
      <c r="H2400" s="40" t="s">
        <v>512</v>
      </c>
      <c r="I2400" s="15" t="str">
        <f t="shared" si="186"/>
        <v>MZQ</v>
      </c>
      <c r="J2400" s="52">
        <v>1000</v>
      </c>
      <c r="L2400" s="54">
        <f t="shared" si="187"/>
        <v>0</v>
      </c>
      <c r="M2400" s="56">
        <v>0.79</v>
      </c>
      <c r="N2400" s="50">
        <v>6.3509000000000002</v>
      </c>
      <c r="O2400" s="50">
        <v>0.81079999999999997</v>
      </c>
      <c r="P2400" s="70">
        <f t="shared" si="188"/>
        <v>0.79</v>
      </c>
      <c r="Q2400" s="37">
        <f t="shared" si="189"/>
        <v>790</v>
      </c>
      <c r="R2400" s="36"/>
      <c r="S2400" s="37"/>
      <c r="U2400" s="36"/>
      <c r="V2400" s="37"/>
      <c r="W2400" s="40" t="s">
        <v>67</v>
      </c>
      <c r="X2400" s="39" t="s">
        <v>366</v>
      </c>
      <c r="Y2400" s="40" t="s">
        <v>5399</v>
      </c>
      <c r="Z2400" s="40" t="s">
        <v>2423</v>
      </c>
      <c r="AA2400" s="40" t="s">
        <v>518</v>
      </c>
      <c r="AB2400" s="51" t="s">
        <v>2474</v>
      </c>
      <c r="AC2400" s="40" t="s">
        <v>5844</v>
      </c>
      <c r="AD2400" s="59" t="s">
        <v>6313</v>
      </c>
    </row>
    <row r="2401" spans="1:30">
      <c r="A2401" s="15" t="str">
        <f t="shared" si="185"/>
        <v>2022-4</v>
      </c>
      <c r="B2401" s="40" t="s">
        <v>5050</v>
      </c>
      <c r="C2401" s="47">
        <v>44653</v>
      </c>
      <c r="D2401" s="40" t="s">
        <v>6156</v>
      </c>
      <c r="E2401" s="40" t="s">
        <v>6298</v>
      </c>
      <c r="F2401" s="40" t="s">
        <v>71</v>
      </c>
      <c r="G2401" s="40" t="s">
        <v>23</v>
      </c>
      <c r="H2401" s="40" t="s">
        <v>512</v>
      </c>
      <c r="I2401" s="15" t="str">
        <f t="shared" si="186"/>
        <v>MZQ</v>
      </c>
      <c r="J2401" s="52">
        <v>1000</v>
      </c>
      <c r="L2401" s="54">
        <f t="shared" si="187"/>
        <v>0</v>
      </c>
      <c r="M2401" s="56">
        <v>0.79</v>
      </c>
      <c r="N2401" s="50">
        <v>6.3509000000000002</v>
      </c>
      <c r="O2401" s="50">
        <v>0.81079999999999997</v>
      </c>
      <c r="P2401" s="70">
        <f t="shared" si="188"/>
        <v>0.79</v>
      </c>
      <c r="Q2401" s="37">
        <f t="shared" si="189"/>
        <v>790</v>
      </c>
      <c r="R2401" s="36"/>
      <c r="S2401" s="37"/>
      <c r="U2401" s="36"/>
      <c r="V2401" s="37"/>
      <c r="W2401" s="40" t="s">
        <v>67</v>
      </c>
      <c r="X2401" s="39" t="s">
        <v>366</v>
      </c>
      <c r="Y2401" s="40" t="s">
        <v>5400</v>
      </c>
      <c r="Z2401" s="40" t="s">
        <v>2423</v>
      </c>
      <c r="AA2401" s="40" t="s">
        <v>518</v>
      </c>
      <c r="AB2401" s="51" t="s">
        <v>2474</v>
      </c>
      <c r="AC2401" s="40" t="s">
        <v>5844</v>
      </c>
      <c r="AD2401" s="59" t="s">
        <v>6313</v>
      </c>
    </row>
    <row r="2402" spans="1:30">
      <c r="A2402" s="15" t="str">
        <f t="shared" si="185"/>
        <v>2022-4</v>
      </c>
      <c r="B2402" s="40" t="s">
        <v>2680</v>
      </c>
      <c r="C2402" s="47">
        <v>44657</v>
      </c>
      <c r="D2402" s="40" t="s">
        <v>2681</v>
      </c>
      <c r="E2402" s="40" t="s">
        <v>6298</v>
      </c>
      <c r="F2402" s="40" t="s">
        <v>72</v>
      </c>
      <c r="G2402" s="40" t="s">
        <v>23</v>
      </c>
      <c r="H2402" s="40" t="s">
        <v>512</v>
      </c>
      <c r="I2402" s="15" t="str">
        <f t="shared" si="186"/>
        <v>MZQ</v>
      </c>
      <c r="J2402" s="52">
        <v>1020</v>
      </c>
      <c r="L2402" s="54">
        <f t="shared" si="187"/>
        <v>0</v>
      </c>
      <c r="M2402" s="56">
        <v>0.85840000000000005</v>
      </c>
      <c r="N2402" s="50">
        <v>6.3509000000000002</v>
      </c>
      <c r="O2402" s="50">
        <v>0.81079999999999997</v>
      </c>
      <c r="P2402" s="70">
        <f t="shared" si="188"/>
        <v>0.85840000000000005</v>
      </c>
      <c r="Q2402" s="37">
        <f t="shared" si="189"/>
        <v>875.57</v>
      </c>
      <c r="R2402" s="36"/>
      <c r="S2402" s="37"/>
      <c r="U2402" s="36"/>
      <c r="V2402" s="37"/>
      <c r="W2402" s="40" t="s">
        <v>79</v>
      </c>
      <c r="X2402" s="39" t="s">
        <v>366</v>
      </c>
      <c r="Y2402" s="40" t="s">
        <v>5401</v>
      </c>
      <c r="Z2402" s="40" t="s">
        <v>2473</v>
      </c>
      <c r="AA2402" s="40" t="s">
        <v>518</v>
      </c>
      <c r="AB2402" s="51" t="s">
        <v>2474</v>
      </c>
      <c r="AC2402" s="40" t="s">
        <v>5837</v>
      </c>
      <c r="AD2402" s="59" t="s">
        <v>6313</v>
      </c>
    </row>
    <row r="2403" spans="1:30">
      <c r="A2403" s="15" t="str">
        <f t="shared" si="185"/>
        <v>2022-4</v>
      </c>
      <c r="B2403" s="40" t="s">
        <v>4294</v>
      </c>
      <c r="C2403" s="47">
        <v>44679</v>
      </c>
      <c r="D2403" s="40" t="s">
        <v>4295</v>
      </c>
      <c r="E2403" s="40" t="s">
        <v>6298</v>
      </c>
      <c r="F2403" s="40" t="s">
        <v>24</v>
      </c>
      <c r="G2403" s="40" t="s">
        <v>23</v>
      </c>
      <c r="H2403" s="40" t="s">
        <v>521</v>
      </c>
      <c r="I2403" s="15" t="str">
        <f t="shared" si="186"/>
        <v>MZQ</v>
      </c>
      <c r="J2403" s="52">
        <v>3737</v>
      </c>
      <c r="L2403" s="54">
        <f t="shared" si="187"/>
        <v>0</v>
      </c>
      <c r="M2403" s="56">
        <v>0.89</v>
      </c>
      <c r="N2403" s="50">
        <v>6.3509000000000002</v>
      </c>
      <c r="O2403" s="50">
        <v>0.81079999999999997</v>
      </c>
      <c r="P2403" s="70">
        <f t="shared" si="188"/>
        <v>0.89</v>
      </c>
      <c r="Q2403" s="37">
        <f t="shared" si="189"/>
        <v>3325.93</v>
      </c>
      <c r="R2403" s="36"/>
      <c r="S2403" s="37"/>
      <c r="U2403" s="36"/>
      <c r="V2403" s="37"/>
      <c r="W2403" s="40" t="s">
        <v>21</v>
      </c>
      <c r="X2403" s="39" t="s">
        <v>366</v>
      </c>
      <c r="Y2403" s="40" t="s">
        <v>5402</v>
      </c>
      <c r="Z2403" s="40" t="s">
        <v>2437</v>
      </c>
      <c r="AA2403" s="40" t="s">
        <v>518</v>
      </c>
      <c r="AB2403" s="51" t="s">
        <v>2474</v>
      </c>
      <c r="AC2403" s="40" t="s">
        <v>5845</v>
      </c>
      <c r="AD2403" s="59" t="s">
        <v>6313</v>
      </c>
    </row>
    <row r="2404" spans="1:30">
      <c r="A2404" s="15" t="str">
        <f t="shared" si="185"/>
        <v>2022-4</v>
      </c>
      <c r="B2404" s="40" t="s">
        <v>5051</v>
      </c>
      <c r="C2404" s="47">
        <v>44679</v>
      </c>
      <c r="D2404" s="40" t="s">
        <v>6157</v>
      </c>
      <c r="E2404" s="40" t="s">
        <v>6298</v>
      </c>
      <c r="F2404" s="40" t="s">
        <v>24</v>
      </c>
      <c r="G2404" s="40" t="s">
        <v>23</v>
      </c>
      <c r="H2404" s="40" t="s">
        <v>521</v>
      </c>
      <c r="I2404" s="15" t="str">
        <f t="shared" si="186"/>
        <v>MZQ</v>
      </c>
      <c r="J2404" s="52">
        <v>2626</v>
      </c>
      <c r="L2404" s="54">
        <f t="shared" si="187"/>
        <v>0</v>
      </c>
      <c r="M2404" s="56">
        <v>0.91</v>
      </c>
      <c r="N2404" s="50">
        <v>6.3509000000000002</v>
      </c>
      <c r="O2404" s="50">
        <v>0.81079999999999997</v>
      </c>
      <c r="P2404" s="70">
        <f t="shared" si="188"/>
        <v>0.91</v>
      </c>
      <c r="Q2404" s="37">
        <f t="shared" si="189"/>
        <v>2389.66</v>
      </c>
      <c r="R2404" s="36"/>
      <c r="S2404" s="37"/>
      <c r="U2404" s="36"/>
      <c r="V2404" s="37"/>
      <c r="W2404" s="40" t="s">
        <v>21</v>
      </c>
      <c r="X2404" s="39" t="s">
        <v>366</v>
      </c>
      <c r="Y2404" s="40" t="s">
        <v>5403</v>
      </c>
      <c r="Z2404" s="40" t="s">
        <v>2437</v>
      </c>
      <c r="AA2404" s="40" t="s">
        <v>518</v>
      </c>
      <c r="AB2404" s="51" t="s">
        <v>2474</v>
      </c>
      <c r="AC2404" s="40" t="s">
        <v>5845</v>
      </c>
      <c r="AD2404" s="59" t="s">
        <v>6313</v>
      </c>
    </row>
    <row r="2405" spans="1:30">
      <c r="A2405" s="15" t="str">
        <f t="shared" si="185"/>
        <v>2022-4</v>
      </c>
      <c r="B2405" s="40" t="s">
        <v>5052</v>
      </c>
      <c r="C2405" s="47">
        <v>44653</v>
      </c>
      <c r="D2405" s="40" t="s">
        <v>6158</v>
      </c>
      <c r="E2405" s="40" t="s">
        <v>6298</v>
      </c>
      <c r="F2405" s="40" t="s">
        <v>71</v>
      </c>
      <c r="G2405" s="40" t="s">
        <v>23</v>
      </c>
      <c r="H2405" s="40" t="s">
        <v>512</v>
      </c>
      <c r="I2405" s="15" t="str">
        <f t="shared" si="186"/>
        <v>MZQ</v>
      </c>
      <c r="J2405" s="52">
        <v>1515</v>
      </c>
      <c r="L2405" s="54">
        <f t="shared" si="187"/>
        <v>0</v>
      </c>
      <c r="M2405" s="56">
        <v>0.92900000000000005</v>
      </c>
      <c r="N2405" s="50">
        <v>6.3509000000000002</v>
      </c>
      <c r="O2405" s="50">
        <v>0.81079999999999997</v>
      </c>
      <c r="P2405" s="70">
        <f t="shared" si="188"/>
        <v>0.92900000000000005</v>
      </c>
      <c r="Q2405" s="37">
        <f t="shared" si="189"/>
        <v>1407.44</v>
      </c>
      <c r="R2405" s="36"/>
      <c r="S2405" s="37"/>
      <c r="U2405" s="36"/>
      <c r="V2405" s="37"/>
      <c r="W2405" s="40" t="s">
        <v>67</v>
      </c>
      <c r="X2405" s="39" t="s">
        <v>366</v>
      </c>
      <c r="Y2405" s="40" t="s">
        <v>5404</v>
      </c>
      <c r="Z2405" s="40" t="s">
        <v>2423</v>
      </c>
      <c r="AA2405" s="40" t="s">
        <v>518</v>
      </c>
      <c r="AB2405" s="51" t="s">
        <v>2474</v>
      </c>
      <c r="AC2405" s="40" t="s">
        <v>5844</v>
      </c>
      <c r="AD2405" s="59" t="s">
        <v>6313</v>
      </c>
    </row>
    <row r="2406" spans="1:30">
      <c r="A2406" s="15" t="str">
        <f t="shared" si="185"/>
        <v>2022-4</v>
      </c>
      <c r="B2406" s="40" t="s">
        <v>5053</v>
      </c>
      <c r="C2406" s="47">
        <v>44679</v>
      </c>
      <c r="D2406" s="40" t="s">
        <v>6159</v>
      </c>
      <c r="E2406" s="40" t="s">
        <v>6298</v>
      </c>
      <c r="F2406" s="40" t="s">
        <v>71</v>
      </c>
      <c r="G2406" s="40" t="s">
        <v>23</v>
      </c>
      <c r="H2406" s="40" t="s">
        <v>521</v>
      </c>
      <c r="I2406" s="15" t="str">
        <f t="shared" si="186"/>
        <v>MZQ</v>
      </c>
      <c r="J2406" s="52">
        <v>1010</v>
      </c>
      <c r="L2406" s="54">
        <f t="shared" si="187"/>
        <v>0</v>
      </c>
      <c r="M2406" s="56">
        <v>0.97</v>
      </c>
      <c r="N2406" s="50">
        <v>6.3509000000000002</v>
      </c>
      <c r="O2406" s="50">
        <v>0.81079999999999997</v>
      </c>
      <c r="P2406" s="70">
        <f t="shared" si="188"/>
        <v>0.97</v>
      </c>
      <c r="Q2406" s="37">
        <f t="shared" si="189"/>
        <v>979.7</v>
      </c>
      <c r="R2406" s="36"/>
      <c r="S2406" s="37"/>
      <c r="U2406" s="36"/>
      <c r="V2406" s="37"/>
      <c r="W2406" s="40" t="s">
        <v>21</v>
      </c>
      <c r="X2406" s="39" t="s">
        <v>366</v>
      </c>
      <c r="Y2406" s="40" t="s">
        <v>5405</v>
      </c>
      <c r="Z2406" s="40" t="s">
        <v>2437</v>
      </c>
      <c r="AA2406" s="40" t="s">
        <v>517</v>
      </c>
      <c r="AB2406" s="51" t="s">
        <v>2475</v>
      </c>
      <c r="AC2406" s="40" t="s">
        <v>5846</v>
      </c>
      <c r="AD2406" s="59" t="s">
        <v>6313</v>
      </c>
    </row>
    <row r="2407" spans="1:30">
      <c r="A2407" s="15" t="str">
        <f t="shared" si="185"/>
        <v>2022-4</v>
      </c>
      <c r="B2407" s="40" t="s">
        <v>5054</v>
      </c>
      <c r="C2407" s="47">
        <v>44676</v>
      </c>
      <c r="D2407" s="40" t="s">
        <v>6160</v>
      </c>
      <c r="E2407" s="40" t="s">
        <v>47</v>
      </c>
      <c r="F2407" s="40" t="s">
        <v>48</v>
      </c>
      <c r="G2407" s="40" t="s">
        <v>23</v>
      </c>
      <c r="H2407" s="40" t="s">
        <v>529</v>
      </c>
      <c r="I2407" s="15" t="str">
        <f t="shared" si="186"/>
        <v>MZQ</v>
      </c>
      <c r="J2407" s="52">
        <v>30</v>
      </c>
      <c r="L2407" s="54">
        <f t="shared" si="187"/>
        <v>0</v>
      </c>
      <c r="M2407" s="56">
        <v>0.9829</v>
      </c>
      <c r="N2407" s="50">
        <v>6.3509000000000002</v>
      </c>
      <c r="O2407" s="50">
        <v>0.81079999999999997</v>
      </c>
      <c r="P2407" s="70">
        <f t="shared" si="188"/>
        <v>0.9829</v>
      </c>
      <c r="Q2407" s="37">
        <f t="shared" si="189"/>
        <v>29.49</v>
      </c>
      <c r="R2407" s="36"/>
      <c r="S2407" s="37"/>
      <c r="U2407" s="36"/>
      <c r="V2407" s="37"/>
      <c r="W2407" s="40" t="s">
        <v>45</v>
      </c>
      <c r="X2407" s="39" t="s">
        <v>366</v>
      </c>
      <c r="Y2407" s="40" t="s">
        <v>5406</v>
      </c>
      <c r="Z2407" s="40" t="s">
        <v>2466</v>
      </c>
      <c r="AA2407" s="40" t="s">
        <v>517</v>
      </c>
      <c r="AB2407" s="51" t="s">
        <v>2475</v>
      </c>
      <c r="AC2407" s="40" t="s">
        <v>5847</v>
      </c>
      <c r="AD2407" s="59" t="s">
        <v>6313</v>
      </c>
    </row>
    <row r="2408" spans="1:30">
      <c r="A2408" s="15" t="str">
        <f t="shared" si="185"/>
        <v>2022-4</v>
      </c>
      <c r="B2408" s="40" t="s">
        <v>2567</v>
      </c>
      <c r="C2408" s="47">
        <v>44674</v>
      </c>
      <c r="D2408" s="40" t="s">
        <v>2568</v>
      </c>
      <c r="E2408" s="40" t="s">
        <v>6298</v>
      </c>
      <c r="F2408" s="40" t="s">
        <v>72</v>
      </c>
      <c r="G2408" s="40" t="s">
        <v>25</v>
      </c>
      <c r="H2408" s="40" t="s">
        <v>512</v>
      </c>
      <c r="I2408" s="15" t="str">
        <f t="shared" si="186"/>
        <v>MZQ</v>
      </c>
      <c r="J2408" s="52">
        <v>20</v>
      </c>
      <c r="L2408" s="54">
        <f t="shared" si="187"/>
        <v>0</v>
      </c>
      <c r="M2408" s="56">
        <v>0.99399999999999999</v>
      </c>
      <c r="N2408" s="50">
        <v>6.3509000000000002</v>
      </c>
      <c r="O2408" s="50">
        <v>0.81079999999999997</v>
      </c>
      <c r="P2408" s="70">
        <f t="shared" si="188"/>
        <v>0.99399999999999999</v>
      </c>
      <c r="Q2408" s="37">
        <f t="shared" si="189"/>
        <v>19.88</v>
      </c>
      <c r="R2408" s="36"/>
      <c r="S2408" s="37"/>
      <c r="U2408" s="36"/>
      <c r="V2408" s="37"/>
      <c r="W2408" s="40" t="s">
        <v>1328</v>
      </c>
      <c r="X2408" s="39" t="s">
        <v>366</v>
      </c>
      <c r="Y2408" s="40" t="s">
        <v>5407</v>
      </c>
      <c r="Z2408" s="40" t="s">
        <v>2422</v>
      </c>
      <c r="AA2408" s="40" t="s">
        <v>519</v>
      </c>
      <c r="AB2408" s="51" t="s">
        <v>2477</v>
      </c>
      <c r="AC2408" s="40" t="s">
        <v>5848</v>
      </c>
      <c r="AD2408" s="59" t="s">
        <v>6313</v>
      </c>
    </row>
    <row r="2409" spans="1:30">
      <c r="A2409" s="15" t="str">
        <f t="shared" si="185"/>
        <v>2022-4</v>
      </c>
      <c r="B2409" s="40" t="s">
        <v>2567</v>
      </c>
      <c r="C2409" s="47">
        <v>44659</v>
      </c>
      <c r="D2409" s="40" t="s">
        <v>2568</v>
      </c>
      <c r="E2409" s="40" t="s">
        <v>6298</v>
      </c>
      <c r="F2409" s="40" t="s">
        <v>72</v>
      </c>
      <c r="G2409" s="40" t="s">
        <v>25</v>
      </c>
      <c r="H2409" s="40" t="s">
        <v>512</v>
      </c>
      <c r="I2409" s="15" t="str">
        <f t="shared" si="186"/>
        <v>MZQ</v>
      </c>
      <c r="J2409" s="52">
        <v>1010</v>
      </c>
      <c r="L2409" s="54">
        <f t="shared" si="187"/>
        <v>0</v>
      </c>
      <c r="M2409" s="56">
        <v>0.99399999999999999</v>
      </c>
      <c r="N2409" s="50">
        <v>6.3509000000000002</v>
      </c>
      <c r="O2409" s="50">
        <v>0.81079999999999997</v>
      </c>
      <c r="P2409" s="70">
        <f t="shared" si="188"/>
        <v>0.99399999999999999</v>
      </c>
      <c r="Q2409" s="37">
        <f t="shared" si="189"/>
        <v>1003.94</v>
      </c>
      <c r="R2409" s="36"/>
      <c r="S2409" s="37"/>
      <c r="U2409" s="36"/>
      <c r="V2409" s="37"/>
      <c r="W2409" s="40" t="s">
        <v>1328</v>
      </c>
      <c r="X2409" s="39" t="s">
        <v>366</v>
      </c>
      <c r="Y2409" s="40" t="s">
        <v>5407</v>
      </c>
      <c r="Z2409" s="40" t="s">
        <v>2422</v>
      </c>
      <c r="AA2409" s="40" t="s">
        <v>519</v>
      </c>
      <c r="AB2409" s="51" t="s">
        <v>2477</v>
      </c>
      <c r="AC2409" s="40" t="s">
        <v>5849</v>
      </c>
      <c r="AD2409" s="59" t="s">
        <v>6313</v>
      </c>
    </row>
    <row r="2410" spans="1:30">
      <c r="A2410" s="15" t="str">
        <f t="shared" si="185"/>
        <v>2022-4</v>
      </c>
      <c r="B2410" s="40" t="s">
        <v>5055</v>
      </c>
      <c r="C2410" s="47">
        <v>44680</v>
      </c>
      <c r="D2410" s="40" t="s">
        <v>6161</v>
      </c>
      <c r="E2410" s="40" t="s">
        <v>6298</v>
      </c>
      <c r="F2410" s="40" t="s">
        <v>72</v>
      </c>
      <c r="G2410" s="40" t="s">
        <v>23</v>
      </c>
      <c r="H2410" s="40" t="s">
        <v>512</v>
      </c>
      <c r="I2410" s="15" t="str">
        <f t="shared" si="186"/>
        <v>MZQ</v>
      </c>
      <c r="J2410" s="52">
        <v>6000</v>
      </c>
      <c r="L2410" s="54">
        <f t="shared" si="187"/>
        <v>0</v>
      </c>
      <c r="M2410" s="56">
        <v>1.0125</v>
      </c>
      <c r="N2410" s="50">
        <v>6.3509000000000002</v>
      </c>
      <c r="O2410" s="50">
        <v>0.81079999999999997</v>
      </c>
      <c r="P2410" s="70">
        <f t="shared" si="188"/>
        <v>1.0125</v>
      </c>
      <c r="Q2410" s="37">
        <f t="shared" si="189"/>
        <v>6075</v>
      </c>
      <c r="R2410" s="36"/>
      <c r="S2410" s="37"/>
      <c r="U2410" s="36"/>
      <c r="V2410" s="37"/>
      <c r="W2410" s="40" t="s">
        <v>35</v>
      </c>
      <c r="X2410" s="39" t="s">
        <v>366</v>
      </c>
      <c r="Y2410" s="40" t="s">
        <v>5408</v>
      </c>
      <c r="Z2410" s="40" t="s">
        <v>2417</v>
      </c>
      <c r="AA2410" s="40" t="s">
        <v>517</v>
      </c>
      <c r="AB2410" s="51" t="s">
        <v>2475</v>
      </c>
      <c r="AC2410" s="40" t="s">
        <v>5850</v>
      </c>
      <c r="AD2410" s="59" t="s">
        <v>6313</v>
      </c>
    </row>
    <row r="2411" spans="1:30">
      <c r="A2411" s="15" t="str">
        <f t="shared" si="185"/>
        <v>2022-4</v>
      </c>
      <c r="B2411" s="40" t="s">
        <v>5055</v>
      </c>
      <c r="C2411" s="47">
        <v>44673</v>
      </c>
      <c r="D2411" s="40" t="s">
        <v>6161</v>
      </c>
      <c r="E2411" s="40" t="s">
        <v>6298</v>
      </c>
      <c r="F2411" s="40" t="s">
        <v>72</v>
      </c>
      <c r="G2411" s="40" t="s">
        <v>23</v>
      </c>
      <c r="H2411" s="40" t="s">
        <v>512</v>
      </c>
      <c r="I2411" s="15" t="str">
        <f t="shared" si="186"/>
        <v>MZQ</v>
      </c>
      <c r="J2411" s="52">
        <v>10000</v>
      </c>
      <c r="L2411" s="54">
        <f t="shared" si="187"/>
        <v>0</v>
      </c>
      <c r="M2411" s="56">
        <v>1.0125</v>
      </c>
      <c r="N2411" s="50">
        <v>6.3509000000000002</v>
      </c>
      <c r="O2411" s="50">
        <v>0.81079999999999997</v>
      </c>
      <c r="P2411" s="70">
        <f t="shared" si="188"/>
        <v>1.0125</v>
      </c>
      <c r="Q2411" s="37">
        <f t="shared" si="189"/>
        <v>10125</v>
      </c>
      <c r="R2411" s="36"/>
      <c r="S2411" s="37"/>
      <c r="U2411" s="36"/>
      <c r="V2411" s="37"/>
      <c r="W2411" s="40" t="s">
        <v>35</v>
      </c>
      <c r="X2411" s="39" t="s">
        <v>366</v>
      </c>
      <c r="Y2411" s="40" t="s">
        <v>5408</v>
      </c>
      <c r="Z2411" s="40" t="s">
        <v>2417</v>
      </c>
      <c r="AA2411" s="40" t="s">
        <v>517</v>
      </c>
      <c r="AB2411" s="51" t="s">
        <v>2475</v>
      </c>
      <c r="AC2411" s="40" t="s">
        <v>5851</v>
      </c>
      <c r="AD2411" s="59" t="s">
        <v>6313</v>
      </c>
    </row>
    <row r="2412" spans="1:30">
      <c r="A2412" s="15" t="str">
        <f t="shared" si="185"/>
        <v>2022-4</v>
      </c>
      <c r="B2412" s="40" t="s">
        <v>5056</v>
      </c>
      <c r="C2412" s="47">
        <v>44674</v>
      </c>
      <c r="D2412" s="40" t="s">
        <v>6162</v>
      </c>
      <c r="E2412" s="40" t="s">
        <v>6298</v>
      </c>
      <c r="F2412" s="40" t="s">
        <v>37</v>
      </c>
      <c r="G2412" s="40" t="s">
        <v>25</v>
      </c>
      <c r="H2412" s="40" t="s">
        <v>512</v>
      </c>
      <c r="I2412" s="15" t="str">
        <f t="shared" si="186"/>
        <v>MZQ</v>
      </c>
      <c r="J2412" s="52">
        <v>2010</v>
      </c>
      <c r="L2412" s="54">
        <f t="shared" si="187"/>
        <v>0</v>
      </c>
      <c r="M2412" s="56">
        <v>1.0133000000000001</v>
      </c>
      <c r="N2412" s="50">
        <v>6.3509000000000002</v>
      </c>
      <c r="O2412" s="50">
        <v>0.81079999999999997</v>
      </c>
      <c r="P2412" s="70">
        <f t="shared" si="188"/>
        <v>1.0133000000000001</v>
      </c>
      <c r="Q2412" s="37">
        <f t="shared" si="189"/>
        <v>2036.73</v>
      </c>
      <c r="R2412" s="36"/>
      <c r="S2412" s="37"/>
      <c r="U2412" s="36"/>
      <c r="V2412" s="37"/>
      <c r="W2412" s="40" t="s">
        <v>1328</v>
      </c>
      <c r="X2412" s="39" t="s">
        <v>366</v>
      </c>
      <c r="Y2412" s="40" t="s">
        <v>5409</v>
      </c>
      <c r="Z2412" s="40" t="s">
        <v>2422</v>
      </c>
      <c r="AA2412" s="40" t="s">
        <v>515</v>
      </c>
      <c r="AB2412" s="51" t="s">
        <v>2474</v>
      </c>
      <c r="AC2412" s="40" t="s">
        <v>5848</v>
      </c>
      <c r="AD2412" s="59" t="s">
        <v>6313</v>
      </c>
    </row>
    <row r="2413" spans="1:30">
      <c r="A2413" s="15" t="str">
        <f t="shared" si="185"/>
        <v>2022-4</v>
      </c>
      <c r="B2413" s="40" t="s">
        <v>5057</v>
      </c>
      <c r="C2413" s="47">
        <v>44679</v>
      </c>
      <c r="D2413" s="40" t="s">
        <v>6163</v>
      </c>
      <c r="E2413" s="40" t="s">
        <v>6298</v>
      </c>
      <c r="F2413" s="40" t="s">
        <v>24</v>
      </c>
      <c r="G2413" s="40" t="s">
        <v>23</v>
      </c>
      <c r="H2413" s="40" t="s">
        <v>521</v>
      </c>
      <c r="I2413" s="15" t="str">
        <f t="shared" si="186"/>
        <v>MZQ</v>
      </c>
      <c r="J2413" s="52">
        <v>1010</v>
      </c>
      <c r="L2413" s="54">
        <f t="shared" si="187"/>
        <v>0</v>
      </c>
      <c r="M2413" s="56">
        <v>1.0900000000000001</v>
      </c>
      <c r="N2413" s="50">
        <v>6.3509000000000002</v>
      </c>
      <c r="O2413" s="50">
        <v>0.81079999999999997</v>
      </c>
      <c r="P2413" s="70">
        <f t="shared" si="188"/>
        <v>1.0900000000000001</v>
      </c>
      <c r="Q2413" s="37">
        <f t="shared" si="189"/>
        <v>1100.9000000000001</v>
      </c>
      <c r="R2413" s="36"/>
      <c r="S2413" s="37"/>
      <c r="U2413" s="36"/>
      <c r="V2413" s="37"/>
      <c r="W2413" s="40" t="s">
        <v>21</v>
      </c>
      <c r="X2413" s="39" t="s">
        <v>366</v>
      </c>
      <c r="Y2413" s="40" t="s">
        <v>5413</v>
      </c>
      <c r="Z2413" s="40" t="s">
        <v>2437</v>
      </c>
      <c r="AA2413" s="40" t="s">
        <v>518</v>
      </c>
      <c r="AB2413" s="51" t="s">
        <v>2474</v>
      </c>
      <c r="AC2413" s="40" t="s">
        <v>5845</v>
      </c>
      <c r="AD2413" s="59" t="s">
        <v>6313</v>
      </c>
    </row>
    <row r="2414" spans="1:30">
      <c r="A2414" s="15" t="str">
        <f t="shared" si="185"/>
        <v>2022-4</v>
      </c>
      <c r="B2414" s="40" t="s">
        <v>5058</v>
      </c>
      <c r="C2414" s="47">
        <v>44679</v>
      </c>
      <c r="D2414" s="40" t="s">
        <v>6164</v>
      </c>
      <c r="E2414" s="40" t="s">
        <v>6298</v>
      </c>
      <c r="F2414" s="40" t="s">
        <v>24</v>
      </c>
      <c r="G2414" s="40" t="s">
        <v>23</v>
      </c>
      <c r="H2414" s="40" t="s">
        <v>521</v>
      </c>
      <c r="I2414" s="15" t="str">
        <f t="shared" si="186"/>
        <v>MZQ</v>
      </c>
      <c r="J2414" s="52">
        <v>2222</v>
      </c>
      <c r="L2414" s="54">
        <f t="shared" si="187"/>
        <v>0</v>
      </c>
      <c r="M2414" s="56">
        <v>1.0900000000000001</v>
      </c>
      <c r="N2414" s="50">
        <v>6.3509000000000002</v>
      </c>
      <c r="O2414" s="50">
        <v>0.81079999999999997</v>
      </c>
      <c r="P2414" s="70">
        <f t="shared" si="188"/>
        <v>1.0900000000000001</v>
      </c>
      <c r="Q2414" s="37">
        <f t="shared" si="189"/>
        <v>2421.98</v>
      </c>
      <c r="R2414" s="36"/>
      <c r="S2414" s="37"/>
      <c r="U2414" s="36"/>
      <c r="V2414" s="37"/>
      <c r="W2414" s="40" t="s">
        <v>21</v>
      </c>
      <c r="X2414" s="39" t="s">
        <v>366</v>
      </c>
      <c r="Y2414" s="40" t="s">
        <v>5414</v>
      </c>
      <c r="Z2414" s="40" t="s">
        <v>2437</v>
      </c>
      <c r="AA2414" s="40" t="s">
        <v>518</v>
      </c>
      <c r="AB2414" s="51" t="s">
        <v>2474</v>
      </c>
      <c r="AC2414" s="40" t="s">
        <v>5845</v>
      </c>
      <c r="AD2414" s="59" t="s">
        <v>6313</v>
      </c>
    </row>
    <row r="2415" spans="1:30">
      <c r="A2415" s="15" t="str">
        <f t="shared" si="185"/>
        <v>2022-4</v>
      </c>
      <c r="B2415" s="40" t="s">
        <v>5059</v>
      </c>
      <c r="C2415" s="47">
        <v>44653</v>
      </c>
      <c r="D2415" s="40" t="s">
        <v>6165</v>
      </c>
      <c r="E2415" s="40" t="s">
        <v>6298</v>
      </c>
      <c r="F2415" s="40" t="s">
        <v>71</v>
      </c>
      <c r="G2415" s="40" t="s">
        <v>23</v>
      </c>
      <c r="H2415" s="40" t="s">
        <v>512</v>
      </c>
      <c r="I2415" s="15" t="str">
        <f t="shared" si="186"/>
        <v>MZQ</v>
      </c>
      <c r="J2415" s="52">
        <v>1760</v>
      </c>
      <c r="L2415" s="54">
        <f t="shared" si="187"/>
        <v>0</v>
      </c>
      <c r="M2415" s="56">
        <v>1.1200000000000001</v>
      </c>
      <c r="N2415" s="50">
        <v>6.3509000000000002</v>
      </c>
      <c r="O2415" s="50">
        <v>0.81079999999999997</v>
      </c>
      <c r="P2415" s="70">
        <f t="shared" si="188"/>
        <v>1.1200000000000001</v>
      </c>
      <c r="Q2415" s="37">
        <f t="shared" si="189"/>
        <v>1971.2</v>
      </c>
      <c r="R2415" s="36"/>
      <c r="S2415" s="37"/>
      <c r="U2415" s="36"/>
      <c r="V2415" s="37"/>
      <c r="W2415" s="40" t="s">
        <v>67</v>
      </c>
      <c r="X2415" s="39" t="s">
        <v>366</v>
      </c>
      <c r="Y2415" s="40" t="s">
        <v>5415</v>
      </c>
      <c r="Z2415" s="40" t="s">
        <v>2423</v>
      </c>
      <c r="AA2415" s="40" t="s">
        <v>516</v>
      </c>
      <c r="AB2415" s="51" t="s">
        <v>2477</v>
      </c>
      <c r="AC2415" s="40" t="s">
        <v>5828</v>
      </c>
      <c r="AD2415" s="59" t="s">
        <v>6313</v>
      </c>
    </row>
    <row r="2416" spans="1:30">
      <c r="A2416" s="15" t="str">
        <f t="shared" si="185"/>
        <v>2022-4</v>
      </c>
      <c r="B2416" s="40" t="s">
        <v>5060</v>
      </c>
      <c r="C2416" s="47">
        <v>44679</v>
      </c>
      <c r="D2416" s="40" t="s">
        <v>6166</v>
      </c>
      <c r="E2416" s="40" t="s">
        <v>6298</v>
      </c>
      <c r="F2416" s="40" t="s">
        <v>24</v>
      </c>
      <c r="G2416" s="40" t="s">
        <v>23</v>
      </c>
      <c r="H2416" s="40" t="s">
        <v>521</v>
      </c>
      <c r="I2416" s="15" t="str">
        <f t="shared" si="186"/>
        <v>MZQ</v>
      </c>
      <c r="J2416" s="52">
        <v>1010</v>
      </c>
      <c r="L2416" s="54">
        <f t="shared" si="187"/>
        <v>0</v>
      </c>
      <c r="M2416" s="56">
        <v>1.1299999999999999</v>
      </c>
      <c r="N2416" s="50">
        <v>6.3509000000000002</v>
      </c>
      <c r="O2416" s="50">
        <v>0.81079999999999997</v>
      </c>
      <c r="P2416" s="70">
        <f t="shared" si="188"/>
        <v>1.1299999999999999</v>
      </c>
      <c r="Q2416" s="37">
        <f t="shared" si="189"/>
        <v>1141.3</v>
      </c>
      <c r="R2416" s="36"/>
      <c r="S2416" s="37"/>
      <c r="U2416" s="36"/>
      <c r="V2416" s="37"/>
      <c r="W2416" s="40" t="s">
        <v>21</v>
      </c>
      <c r="X2416" s="39" t="s">
        <v>366</v>
      </c>
      <c r="Y2416" s="40" t="s">
        <v>5416</v>
      </c>
      <c r="Z2416" s="40" t="s">
        <v>2437</v>
      </c>
      <c r="AA2416" s="40" t="s">
        <v>518</v>
      </c>
      <c r="AB2416" s="51" t="s">
        <v>2474</v>
      </c>
      <c r="AC2416" s="40" t="s">
        <v>5845</v>
      </c>
      <c r="AD2416" s="59" t="s">
        <v>6313</v>
      </c>
    </row>
    <row r="2417" spans="1:30">
      <c r="A2417" s="15" t="str">
        <f t="shared" si="185"/>
        <v>2022-4</v>
      </c>
      <c r="B2417" s="40" t="s">
        <v>5061</v>
      </c>
      <c r="C2417" s="47">
        <v>44659</v>
      </c>
      <c r="D2417" s="40" t="s">
        <v>6167</v>
      </c>
      <c r="E2417" s="40" t="s">
        <v>6298</v>
      </c>
      <c r="F2417" s="40" t="s">
        <v>48</v>
      </c>
      <c r="G2417" s="40" t="s">
        <v>23</v>
      </c>
      <c r="H2417" s="40" t="s">
        <v>512</v>
      </c>
      <c r="I2417" s="15" t="str">
        <f t="shared" si="186"/>
        <v>MZQ</v>
      </c>
      <c r="J2417" s="52">
        <v>500</v>
      </c>
      <c r="L2417" s="54">
        <f t="shared" si="187"/>
        <v>0</v>
      </c>
      <c r="M2417" s="56">
        <v>1.1315</v>
      </c>
      <c r="N2417" s="50">
        <v>6.3509000000000002</v>
      </c>
      <c r="O2417" s="50">
        <v>0.81079999999999997</v>
      </c>
      <c r="P2417" s="70">
        <f t="shared" si="188"/>
        <v>1.1315</v>
      </c>
      <c r="Q2417" s="37">
        <f t="shared" si="189"/>
        <v>565.75</v>
      </c>
      <c r="R2417" s="36"/>
      <c r="S2417" s="37"/>
      <c r="U2417" s="36"/>
      <c r="V2417" s="37"/>
      <c r="W2417" s="40" t="s">
        <v>4629</v>
      </c>
      <c r="X2417" s="39" t="s">
        <v>366</v>
      </c>
      <c r="Y2417" s="40" t="s">
        <v>5417</v>
      </c>
      <c r="Z2417" s="40" t="s">
        <v>4937</v>
      </c>
      <c r="AA2417" s="40" t="s">
        <v>525</v>
      </c>
      <c r="AB2417" s="51" t="s">
        <v>2476</v>
      </c>
      <c r="AC2417" s="40" t="s">
        <v>5852</v>
      </c>
      <c r="AD2417" s="59" t="s">
        <v>6313</v>
      </c>
    </row>
    <row r="2418" spans="1:30">
      <c r="A2418" s="15" t="str">
        <f t="shared" si="185"/>
        <v>2022-4</v>
      </c>
      <c r="B2418" s="40" t="s">
        <v>5061</v>
      </c>
      <c r="C2418" s="47">
        <v>44659</v>
      </c>
      <c r="D2418" s="40" t="s">
        <v>6167</v>
      </c>
      <c r="E2418" s="40" t="s">
        <v>6298</v>
      </c>
      <c r="F2418" s="40" t="s">
        <v>48</v>
      </c>
      <c r="G2418" s="40" t="s">
        <v>23</v>
      </c>
      <c r="H2418" s="40" t="s">
        <v>512</v>
      </c>
      <c r="I2418" s="15" t="str">
        <f t="shared" si="186"/>
        <v>MZQ</v>
      </c>
      <c r="J2418" s="52">
        <v>6500</v>
      </c>
      <c r="L2418" s="54">
        <f t="shared" si="187"/>
        <v>0</v>
      </c>
      <c r="M2418" s="56">
        <v>1.1315</v>
      </c>
      <c r="N2418" s="50">
        <v>6.3509000000000002</v>
      </c>
      <c r="O2418" s="50">
        <v>0.81079999999999997</v>
      </c>
      <c r="P2418" s="70">
        <f t="shared" si="188"/>
        <v>1.1315</v>
      </c>
      <c r="Q2418" s="37">
        <f t="shared" si="189"/>
        <v>7354.75</v>
      </c>
      <c r="R2418" s="36"/>
      <c r="S2418" s="37"/>
      <c r="U2418" s="36"/>
      <c r="V2418" s="37"/>
      <c r="W2418" s="40" t="s">
        <v>4629</v>
      </c>
      <c r="X2418" s="39" t="s">
        <v>366</v>
      </c>
      <c r="Y2418" s="40" t="s">
        <v>5417</v>
      </c>
      <c r="Z2418" s="40" t="s">
        <v>4937</v>
      </c>
      <c r="AA2418" s="40" t="s">
        <v>525</v>
      </c>
      <c r="AB2418" s="51" t="s">
        <v>2476</v>
      </c>
      <c r="AC2418" s="40" t="s">
        <v>5803</v>
      </c>
      <c r="AD2418" s="59" t="s">
        <v>6313</v>
      </c>
    </row>
    <row r="2419" spans="1:30">
      <c r="A2419" s="15" t="str">
        <f t="shared" si="185"/>
        <v>2022-4</v>
      </c>
      <c r="B2419" s="40" t="s">
        <v>5062</v>
      </c>
      <c r="C2419" s="47">
        <v>44679</v>
      </c>
      <c r="D2419" s="40" t="s">
        <v>6168</v>
      </c>
      <c r="E2419" s="40" t="s">
        <v>6298</v>
      </c>
      <c r="F2419" s="40" t="s">
        <v>24</v>
      </c>
      <c r="G2419" s="40" t="s">
        <v>23</v>
      </c>
      <c r="H2419" s="40" t="s">
        <v>521</v>
      </c>
      <c r="I2419" s="15" t="str">
        <f t="shared" si="186"/>
        <v>MZQ</v>
      </c>
      <c r="J2419" s="52">
        <v>1010</v>
      </c>
      <c r="L2419" s="54">
        <f t="shared" si="187"/>
        <v>0</v>
      </c>
      <c r="M2419" s="56">
        <v>1.1599999999999999</v>
      </c>
      <c r="N2419" s="50">
        <v>6.3509000000000002</v>
      </c>
      <c r="O2419" s="50">
        <v>0.81079999999999997</v>
      </c>
      <c r="P2419" s="70">
        <f t="shared" si="188"/>
        <v>1.1599999999999999</v>
      </c>
      <c r="Q2419" s="37">
        <f t="shared" si="189"/>
        <v>1171.5999999999999</v>
      </c>
      <c r="R2419" s="36"/>
      <c r="S2419" s="37"/>
      <c r="U2419" s="36"/>
      <c r="V2419" s="37"/>
      <c r="W2419" s="40" t="s">
        <v>21</v>
      </c>
      <c r="X2419" s="39" t="s">
        <v>366</v>
      </c>
      <c r="Y2419" s="40" t="s">
        <v>5418</v>
      </c>
      <c r="Z2419" s="40" t="s">
        <v>2437</v>
      </c>
      <c r="AA2419" s="40" t="s">
        <v>518</v>
      </c>
      <c r="AB2419" s="51" t="s">
        <v>2474</v>
      </c>
      <c r="AC2419" s="40" t="s">
        <v>5845</v>
      </c>
      <c r="AD2419" s="59" t="s">
        <v>6313</v>
      </c>
    </row>
    <row r="2420" spans="1:30">
      <c r="A2420" s="15" t="str">
        <f t="shared" si="185"/>
        <v>2022-4</v>
      </c>
      <c r="B2420" s="40" t="s">
        <v>5063</v>
      </c>
      <c r="C2420" s="47">
        <v>44679</v>
      </c>
      <c r="D2420" s="40" t="s">
        <v>6169</v>
      </c>
      <c r="E2420" s="40" t="s">
        <v>6298</v>
      </c>
      <c r="F2420" s="40" t="s">
        <v>24</v>
      </c>
      <c r="G2420" s="40" t="s">
        <v>23</v>
      </c>
      <c r="H2420" s="40" t="s">
        <v>521</v>
      </c>
      <c r="I2420" s="15" t="str">
        <f t="shared" si="186"/>
        <v>MZQ</v>
      </c>
      <c r="J2420" s="52">
        <v>1010</v>
      </c>
      <c r="L2420" s="54">
        <f t="shared" si="187"/>
        <v>0</v>
      </c>
      <c r="M2420" s="56">
        <v>1.2</v>
      </c>
      <c r="N2420" s="50">
        <v>6.3509000000000002</v>
      </c>
      <c r="O2420" s="50">
        <v>0.81079999999999997</v>
      </c>
      <c r="P2420" s="70">
        <f t="shared" si="188"/>
        <v>1.2</v>
      </c>
      <c r="Q2420" s="37">
        <f t="shared" si="189"/>
        <v>1212</v>
      </c>
      <c r="R2420" s="36"/>
      <c r="S2420" s="37"/>
      <c r="U2420" s="36"/>
      <c r="V2420" s="37"/>
      <c r="W2420" s="40" t="s">
        <v>21</v>
      </c>
      <c r="X2420" s="39" t="s">
        <v>366</v>
      </c>
      <c r="Y2420" s="40" t="s">
        <v>5419</v>
      </c>
      <c r="Z2420" s="40" t="s">
        <v>2437</v>
      </c>
      <c r="AA2420" s="40" t="s">
        <v>518</v>
      </c>
      <c r="AB2420" s="51" t="s">
        <v>2474</v>
      </c>
      <c r="AC2420" s="40" t="s">
        <v>5845</v>
      </c>
      <c r="AD2420" s="59" t="s">
        <v>6313</v>
      </c>
    </row>
    <row r="2421" spans="1:30">
      <c r="A2421" s="15" t="str">
        <f t="shared" si="185"/>
        <v>2022-4</v>
      </c>
      <c r="B2421" s="40" t="s">
        <v>5064</v>
      </c>
      <c r="C2421" s="47">
        <v>44670</v>
      </c>
      <c r="D2421" s="40" t="s">
        <v>6170</v>
      </c>
      <c r="E2421" s="40" t="s">
        <v>6298</v>
      </c>
      <c r="F2421" s="40" t="s">
        <v>43</v>
      </c>
      <c r="G2421" s="40" t="s">
        <v>23</v>
      </c>
      <c r="H2421" s="40" t="s">
        <v>523</v>
      </c>
      <c r="I2421" s="15" t="str">
        <f t="shared" si="186"/>
        <v>MZQ</v>
      </c>
      <c r="J2421" s="52">
        <v>-120</v>
      </c>
      <c r="L2421" s="54">
        <f t="shared" si="187"/>
        <v>0</v>
      </c>
      <c r="M2421" s="56">
        <v>1.2102999999999999</v>
      </c>
      <c r="N2421" s="50">
        <v>6.3509000000000002</v>
      </c>
      <c r="O2421" s="50">
        <v>0.81079999999999997</v>
      </c>
      <c r="P2421" s="70">
        <f t="shared" si="188"/>
        <v>1.2102999999999999</v>
      </c>
      <c r="Q2421" s="37">
        <f t="shared" si="189"/>
        <v>-145.24</v>
      </c>
      <c r="R2421" s="36"/>
      <c r="S2421" s="37"/>
      <c r="U2421" s="36"/>
      <c r="V2421" s="37"/>
      <c r="W2421" s="40" t="s">
        <v>35</v>
      </c>
      <c r="X2421" s="39" t="s">
        <v>366</v>
      </c>
      <c r="Y2421" s="40" t="s">
        <v>5420</v>
      </c>
      <c r="Z2421" s="40" t="s">
        <v>2417</v>
      </c>
      <c r="AA2421" s="40" t="s">
        <v>514</v>
      </c>
      <c r="AB2421" s="51" t="s">
        <v>2475</v>
      </c>
      <c r="AC2421" s="40" t="s">
        <v>5853</v>
      </c>
      <c r="AD2421" s="59" t="s">
        <v>6313</v>
      </c>
    </row>
    <row r="2422" spans="1:30">
      <c r="A2422" s="15" t="str">
        <f t="shared" si="185"/>
        <v>2022-4</v>
      </c>
      <c r="B2422" s="40" t="s">
        <v>5065</v>
      </c>
      <c r="C2422" s="47">
        <v>44679</v>
      </c>
      <c r="D2422" s="40" t="s">
        <v>6171</v>
      </c>
      <c r="E2422" s="40" t="s">
        <v>6298</v>
      </c>
      <c r="F2422" s="40" t="s">
        <v>24</v>
      </c>
      <c r="G2422" s="40" t="s">
        <v>23</v>
      </c>
      <c r="H2422" s="40" t="s">
        <v>521</v>
      </c>
      <c r="I2422" s="15" t="str">
        <f t="shared" si="186"/>
        <v>MZQ</v>
      </c>
      <c r="J2422" s="52">
        <v>2323</v>
      </c>
      <c r="L2422" s="54">
        <f t="shared" si="187"/>
        <v>0</v>
      </c>
      <c r="M2422" s="56">
        <v>1.22</v>
      </c>
      <c r="N2422" s="50">
        <v>6.3509000000000002</v>
      </c>
      <c r="O2422" s="50">
        <v>0.81079999999999997</v>
      </c>
      <c r="P2422" s="70">
        <f t="shared" si="188"/>
        <v>1.22</v>
      </c>
      <c r="Q2422" s="37">
        <f t="shared" si="189"/>
        <v>2834.06</v>
      </c>
      <c r="R2422" s="36"/>
      <c r="S2422" s="37"/>
      <c r="U2422" s="36"/>
      <c r="V2422" s="37"/>
      <c r="W2422" s="40" t="s">
        <v>21</v>
      </c>
      <c r="X2422" s="39" t="s">
        <v>366</v>
      </c>
      <c r="Y2422" s="40" t="s">
        <v>5421</v>
      </c>
      <c r="Z2422" s="40" t="s">
        <v>2437</v>
      </c>
      <c r="AA2422" s="40" t="s">
        <v>518</v>
      </c>
      <c r="AB2422" s="51" t="s">
        <v>2474</v>
      </c>
      <c r="AC2422" s="40" t="s">
        <v>5845</v>
      </c>
      <c r="AD2422" s="59" t="s">
        <v>6313</v>
      </c>
    </row>
    <row r="2423" spans="1:30">
      <c r="A2423" s="15" t="str">
        <f t="shared" si="185"/>
        <v>2022-4</v>
      </c>
      <c r="B2423" s="40" t="s">
        <v>5066</v>
      </c>
      <c r="C2423" s="47">
        <v>44679</v>
      </c>
      <c r="D2423" s="40" t="s">
        <v>6172</v>
      </c>
      <c r="E2423" s="40" t="s">
        <v>6298</v>
      </c>
      <c r="F2423" s="40" t="s">
        <v>24</v>
      </c>
      <c r="G2423" s="40" t="s">
        <v>23</v>
      </c>
      <c r="H2423" s="40" t="s">
        <v>521</v>
      </c>
      <c r="I2423" s="15" t="str">
        <f t="shared" si="186"/>
        <v>MZQ</v>
      </c>
      <c r="J2423" s="52">
        <v>1010</v>
      </c>
      <c r="L2423" s="54">
        <f t="shared" si="187"/>
        <v>0</v>
      </c>
      <c r="M2423" s="56">
        <v>1.22</v>
      </c>
      <c r="N2423" s="50">
        <v>6.3509000000000002</v>
      </c>
      <c r="O2423" s="50">
        <v>0.81079999999999997</v>
      </c>
      <c r="P2423" s="70">
        <f t="shared" si="188"/>
        <v>1.22</v>
      </c>
      <c r="Q2423" s="37">
        <f t="shared" si="189"/>
        <v>1232.2</v>
      </c>
      <c r="R2423" s="36"/>
      <c r="S2423" s="37"/>
      <c r="U2423" s="36"/>
      <c r="V2423" s="37"/>
      <c r="W2423" s="40" t="s">
        <v>21</v>
      </c>
      <c r="X2423" s="39" t="s">
        <v>366</v>
      </c>
      <c r="Y2423" s="40" t="s">
        <v>5422</v>
      </c>
      <c r="Z2423" s="40" t="s">
        <v>2437</v>
      </c>
      <c r="AA2423" s="40" t="s">
        <v>518</v>
      </c>
      <c r="AB2423" s="51" t="s">
        <v>2474</v>
      </c>
      <c r="AC2423" s="40" t="s">
        <v>5845</v>
      </c>
      <c r="AD2423" s="59" t="s">
        <v>6313</v>
      </c>
    </row>
    <row r="2424" spans="1:30">
      <c r="A2424" s="15" t="str">
        <f t="shared" si="185"/>
        <v>2022-4</v>
      </c>
      <c r="B2424" s="40" t="s">
        <v>5009</v>
      </c>
      <c r="C2424" s="47">
        <v>44679</v>
      </c>
      <c r="D2424" s="40" t="s">
        <v>6119</v>
      </c>
      <c r="E2424" s="40" t="s">
        <v>6298</v>
      </c>
      <c r="F2424" s="40" t="s">
        <v>43</v>
      </c>
      <c r="G2424" s="40" t="s">
        <v>23</v>
      </c>
      <c r="H2424" s="40" t="s">
        <v>512</v>
      </c>
      <c r="I2424" s="15" t="str">
        <f t="shared" si="186"/>
        <v>MZQ</v>
      </c>
      <c r="J2424" s="52">
        <v>1020</v>
      </c>
      <c r="L2424" s="54">
        <f t="shared" si="187"/>
        <v>0</v>
      </c>
      <c r="M2424" s="56">
        <v>1.2567999999999999</v>
      </c>
      <c r="N2424" s="50">
        <v>6.3509000000000002</v>
      </c>
      <c r="O2424" s="50">
        <v>0.81079999999999997</v>
      </c>
      <c r="P2424" s="70">
        <f t="shared" si="188"/>
        <v>1.2567999999999999</v>
      </c>
      <c r="Q2424" s="37">
        <f t="shared" si="189"/>
        <v>1281.94</v>
      </c>
      <c r="R2424" s="36"/>
      <c r="S2424" s="37"/>
      <c r="U2424" s="36"/>
      <c r="V2424" s="37"/>
      <c r="W2424" s="40" t="s">
        <v>35</v>
      </c>
      <c r="X2424" s="39" t="s">
        <v>366</v>
      </c>
      <c r="Y2424" s="40" t="s">
        <v>5423</v>
      </c>
      <c r="Z2424" s="40" t="s">
        <v>2417</v>
      </c>
      <c r="AA2424" s="40" t="s">
        <v>514</v>
      </c>
      <c r="AB2424" s="51" t="s">
        <v>2475</v>
      </c>
      <c r="AC2424" s="40" t="s">
        <v>5802</v>
      </c>
      <c r="AD2424" s="59" t="s">
        <v>6313</v>
      </c>
    </row>
    <row r="2425" spans="1:30">
      <c r="A2425" s="15" t="str">
        <f t="shared" si="185"/>
        <v>2022-4</v>
      </c>
      <c r="B2425" s="40" t="s">
        <v>5067</v>
      </c>
      <c r="C2425" s="47">
        <v>44676</v>
      </c>
      <c r="D2425" s="40" t="s">
        <v>6173</v>
      </c>
      <c r="E2425" s="40" t="s">
        <v>47</v>
      </c>
      <c r="F2425" s="40" t="s">
        <v>48</v>
      </c>
      <c r="G2425" s="40" t="s">
        <v>23</v>
      </c>
      <c r="H2425" s="40" t="s">
        <v>529</v>
      </c>
      <c r="I2425" s="15" t="str">
        <f t="shared" si="186"/>
        <v>MZQ</v>
      </c>
      <c r="J2425" s="52">
        <v>30</v>
      </c>
      <c r="L2425" s="54">
        <f t="shared" si="187"/>
        <v>0</v>
      </c>
      <c r="M2425" s="56">
        <v>1.282</v>
      </c>
      <c r="N2425" s="50">
        <v>6.3509000000000002</v>
      </c>
      <c r="O2425" s="50">
        <v>0.81079999999999997</v>
      </c>
      <c r="P2425" s="70">
        <f t="shared" si="188"/>
        <v>1.282</v>
      </c>
      <c r="Q2425" s="37">
        <f t="shared" si="189"/>
        <v>38.46</v>
      </c>
      <c r="R2425" s="36"/>
      <c r="S2425" s="37"/>
      <c r="U2425" s="36"/>
      <c r="V2425" s="37"/>
      <c r="W2425" s="40" t="s">
        <v>45</v>
      </c>
      <c r="X2425" s="39" t="s">
        <v>366</v>
      </c>
      <c r="Y2425" s="40" t="s">
        <v>5424</v>
      </c>
      <c r="Z2425" s="40" t="s">
        <v>2466</v>
      </c>
      <c r="AA2425" s="40" t="s">
        <v>517</v>
      </c>
      <c r="AB2425" s="51" t="s">
        <v>2475</v>
      </c>
      <c r="AC2425" s="40" t="s">
        <v>5847</v>
      </c>
      <c r="AD2425" s="59" t="s">
        <v>6313</v>
      </c>
    </row>
    <row r="2426" spans="1:30">
      <c r="A2426" s="15" t="str">
        <f t="shared" si="185"/>
        <v>2022-4</v>
      </c>
      <c r="B2426" s="40" t="s">
        <v>2692</v>
      </c>
      <c r="C2426" s="47">
        <v>44681</v>
      </c>
      <c r="D2426" s="40" t="s">
        <v>2693</v>
      </c>
      <c r="E2426" s="40" t="s">
        <v>6298</v>
      </c>
      <c r="F2426" s="40" t="s">
        <v>37</v>
      </c>
      <c r="G2426" s="40" t="s">
        <v>23</v>
      </c>
      <c r="H2426" s="40" t="s">
        <v>512</v>
      </c>
      <c r="I2426" s="15" t="str">
        <f t="shared" si="186"/>
        <v>MZQ</v>
      </c>
      <c r="J2426" s="52">
        <v>1080</v>
      </c>
      <c r="L2426" s="54">
        <f t="shared" si="187"/>
        <v>0</v>
      </c>
      <c r="M2426" s="56">
        <v>1.2905</v>
      </c>
      <c r="N2426" s="50">
        <v>6.3509000000000002</v>
      </c>
      <c r="O2426" s="50">
        <v>0.81079999999999997</v>
      </c>
      <c r="P2426" s="70">
        <f t="shared" si="188"/>
        <v>1.2905</v>
      </c>
      <c r="Q2426" s="37">
        <f t="shared" si="189"/>
        <v>1393.74</v>
      </c>
      <c r="R2426" s="36"/>
      <c r="S2426" s="37"/>
      <c r="U2426" s="36"/>
      <c r="V2426" s="37"/>
      <c r="W2426" s="40" t="s">
        <v>49</v>
      </c>
      <c r="X2426" s="39" t="s">
        <v>366</v>
      </c>
      <c r="Y2426" s="40" t="s">
        <v>5425</v>
      </c>
      <c r="Z2426" s="40" t="s">
        <v>2435</v>
      </c>
      <c r="AA2426" s="40" t="s">
        <v>517</v>
      </c>
      <c r="AB2426" s="51" t="s">
        <v>2475</v>
      </c>
      <c r="AC2426" s="40" t="s">
        <v>5854</v>
      </c>
      <c r="AD2426" s="59" t="s">
        <v>6313</v>
      </c>
    </row>
    <row r="2427" spans="1:30">
      <c r="A2427" s="15" t="str">
        <f t="shared" si="185"/>
        <v>2022-4</v>
      </c>
      <c r="B2427" s="40" t="s">
        <v>789</v>
      </c>
      <c r="C2427" s="47">
        <v>44674</v>
      </c>
      <c r="D2427" s="40" t="s">
        <v>790</v>
      </c>
      <c r="E2427" s="40" t="s">
        <v>6298</v>
      </c>
      <c r="F2427" s="40" t="s">
        <v>37</v>
      </c>
      <c r="G2427" s="40" t="s">
        <v>25</v>
      </c>
      <c r="H2427" s="40" t="s">
        <v>512</v>
      </c>
      <c r="I2427" s="15" t="str">
        <f t="shared" si="186"/>
        <v>MZQ</v>
      </c>
      <c r="J2427" s="52">
        <v>220</v>
      </c>
      <c r="L2427" s="54">
        <f t="shared" si="187"/>
        <v>0</v>
      </c>
      <c r="M2427" s="56">
        <v>1.2968</v>
      </c>
      <c r="N2427" s="50">
        <v>6.3509000000000002</v>
      </c>
      <c r="O2427" s="50">
        <v>0.81079999999999997</v>
      </c>
      <c r="P2427" s="70">
        <f t="shared" si="188"/>
        <v>1.2968</v>
      </c>
      <c r="Q2427" s="37">
        <f t="shared" si="189"/>
        <v>285.3</v>
      </c>
      <c r="R2427" s="36"/>
      <c r="S2427" s="37"/>
      <c r="U2427" s="36"/>
      <c r="V2427" s="37"/>
      <c r="W2427" s="40" t="s">
        <v>1328</v>
      </c>
      <c r="X2427" s="39" t="s">
        <v>366</v>
      </c>
      <c r="Y2427" s="40" t="s">
        <v>5426</v>
      </c>
      <c r="Z2427" s="40" t="s">
        <v>2422</v>
      </c>
      <c r="AA2427" s="40" t="s">
        <v>515</v>
      </c>
      <c r="AB2427" s="51" t="s">
        <v>2474</v>
      </c>
      <c r="AC2427" s="40" t="s">
        <v>5848</v>
      </c>
      <c r="AD2427" s="59" t="s">
        <v>6313</v>
      </c>
    </row>
    <row r="2428" spans="1:30">
      <c r="A2428" s="15" t="str">
        <f t="shared" si="185"/>
        <v>2022-4</v>
      </c>
      <c r="B2428" s="40" t="s">
        <v>789</v>
      </c>
      <c r="C2428" s="47">
        <v>44659</v>
      </c>
      <c r="D2428" s="40" t="s">
        <v>790</v>
      </c>
      <c r="E2428" s="40" t="s">
        <v>6298</v>
      </c>
      <c r="F2428" s="40" t="s">
        <v>37</v>
      </c>
      <c r="G2428" s="40" t="s">
        <v>25</v>
      </c>
      <c r="H2428" s="40" t="s">
        <v>512</v>
      </c>
      <c r="I2428" s="15" t="str">
        <f t="shared" si="186"/>
        <v>MZQ</v>
      </c>
      <c r="J2428" s="52">
        <v>3240</v>
      </c>
      <c r="L2428" s="54">
        <f t="shared" si="187"/>
        <v>0</v>
      </c>
      <c r="M2428" s="56">
        <v>1.2968</v>
      </c>
      <c r="N2428" s="50">
        <v>6.3509000000000002</v>
      </c>
      <c r="O2428" s="50">
        <v>0.81079999999999997</v>
      </c>
      <c r="P2428" s="70">
        <f t="shared" si="188"/>
        <v>1.2968</v>
      </c>
      <c r="Q2428" s="37">
        <f t="shared" si="189"/>
        <v>4201.63</v>
      </c>
      <c r="R2428" s="36"/>
      <c r="S2428" s="37"/>
      <c r="U2428" s="36"/>
      <c r="V2428" s="37"/>
      <c r="W2428" s="40" t="s">
        <v>1328</v>
      </c>
      <c r="X2428" s="39" t="s">
        <v>366</v>
      </c>
      <c r="Y2428" s="40" t="s">
        <v>5426</v>
      </c>
      <c r="Z2428" s="40" t="s">
        <v>2422</v>
      </c>
      <c r="AA2428" s="40" t="s">
        <v>515</v>
      </c>
      <c r="AB2428" s="51" t="s">
        <v>2474</v>
      </c>
      <c r="AC2428" s="40" t="s">
        <v>5849</v>
      </c>
      <c r="AD2428" s="59" t="s">
        <v>6313</v>
      </c>
    </row>
    <row r="2429" spans="1:30">
      <c r="A2429" s="15" t="str">
        <f t="shared" si="185"/>
        <v>2022-4</v>
      </c>
      <c r="B2429" s="40" t="s">
        <v>5068</v>
      </c>
      <c r="C2429" s="47">
        <v>44679</v>
      </c>
      <c r="D2429" s="40" t="s">
        <v>6174</v>
      </c>
      <c r="E2429" s="40" t="s">
        <v>6298</v>
      </c>
      <c r="F2429" s="40" t="s">
        <v>24</v>
      </c>
      <c r="G2429" s="40" t="s">
        <v>23</v>
      </c>
      <c r="H2429" s="40" t="s">
        <v>521</v>
      </c>
      <c r="I2429" s="15" t="str">
        <f t="shared" si="186"/>
        <v>MZQ</v>
      </c>
      <c r="J2429" s="52">
        <v>1010</v>
      </c>
      <c r="L2429" s="54">
        <f t="shared" si="187"/>
        <v>0</v>
      </c>
      <c r="M2429" s="56">
        <v>1.31</v>
      </c>
      <c r="N2429" s="50">
        <v>6.3509000000000002</v>
      </c>
      <c r="O2429" s="50">
        <v>0.81079999999999997</v>
      </c>
      <c r="P2429" s="70">
        <f t="shared" si="188"/>
        <v>1.31</v>
      </c>
      <c r="Q2429" s="37">
        <f t="shared" si="189"/>
        <v>1323.1</v>
      </c>
      <c r="R2429" s="36"/>
      <c r="S2429" s="37"/>
      <c r="U2429" s="36"/>
      <c r="V2429" s="37"/>
      <c r="W2429" s="40" t="s">
        <v>21</v>
      </c>
      <c r="X2429" s="39" t="s">
        <v>366</v>
      </c>
      <c r="Y2429" s="40" t="s">
        <v>5427</v>
      </c>
      <c r="Z2429" s="40" t="s">
        <v>2437</v>
      </c>
      <c r="AA2429" s="40" t="s">
        <v>518</v>
      </c>
      <c r="AB2429" s="51" t="s">
        <v>2474</v>
      </c>
      <c r="AC2429" s="40" t="s">
        <v>5845</v>
      </c>
      <c r="AD2429" s="59" t="s">
        <v>6313</v>
      </c>
    </row>
    <row r="2430" spans="1:30">
      <c r="A2430" s="15" t="str">
        <f t="shared" si="185"/>
        <v>2022-4</v>
      </c>
      <c r="B2430" s="40" t="s">
        <v>5069</v>
      </c>
      <c r="C2430" s="47">
        <v>44679</v>
      </c>
      <c r="D2430" s="40" t="s">
        <v>6175</v>
      </c>
      <c r="E2430" s="40" t="s">
        <v>6298</v>
      </c>
      <c r="F2430" s="40" t="s">
        <v>24</v>
      </c>
      <c r="G2430" s="40" t="s">
        <v>23</v>
      </c>
      <c r="H2430" s="40" t="s">
        <v>521</v>
      </c>
      <c r="I2430" s="15" t="str">
        <f t="shared" si="186"/>
        <v>MZQ</v>
      </c>
      <c r="J2430" s="52">
        <v>1010</v>
      </c>
      <c r="L2430" s="54">
        <f t="shared" si="187"/>
        <v>0</v>
      </c>
      <c r="M2430" s="56">
        <v>1.32</v>
      </c>
      <c r="N2430" s="50">
        <v>6.3509000000000002</v>
      </c>
      <c r="O2430" s="50">
        <v>0.81079999999999997</v>
      </c>
      <c r="P2430" s="70">
        <f t="shared" si="188"/>
        <v>1.32</v>
      </c>
      <c r="Q2430" s="37">
        <f t="shared" si="189"/>
        <v>1333.2</v>
      </c>
      <c r="R2430" s="36"/>
      <c r="S2430" s="37"/>
      <c r="U2430" s="36"/>
      <c r="V2430" s="37"/>
      <c r="W2430" s="40" t="s">
        <v>21</v>
      </c>
      <c r="X2430" s="39" t="s">
        <v>366</v>
      </c>
      <c r="Y2430" s="40" t="s">
        <v>5428</v>
      </c>
      <c r="Z2430" s="40" t="s">
        <v>2437</v>
      </c>
      <c r="AA2430" s="40" t="s">
        <v>518</v>
      </c>
      <c r="AB2430" s="51" t="s">
        <v>2474</v>
      </c>
      <c r="AC2430" s="40" t="s">
        <v>5845</v>
      </c>
      <c r="AD2430" s="59" t="s">
        <v>6313</v>
      </c>
    </row>
    <row r="2431" spans="1:30">
      <c r="A2431" s="15" t="str">
        <f t="shared" si="185"/>
        <v>2022-4</v>
      </c>
      <c r="B2431" s="40" t="s">
        <v>2696</v>
      </c>
      <c r="C2431" s="47">
        <v>44664</v>
      </c>
      <c r="D2431" s="40" t="s">
        <v>2697</v>
      </c>
      <c r="E2431" s="40" t="s">
        <v>6298</v>
      </c>
      <c r="F2431" s="40" t="s">
        <v>72</v>
      </c>
      <c r="G2431" s="40" t="s">
        <v>23</v>
      </c>
      <c r="H2431" s="40" t="s">
        <v>512</v>
      </c>
      <c r="I2431" s="15" t="str">
        <f t="shared" si="186"/>
        <v>MZQ</v>
      </c>
      <c r="J2431" s="52">
        <v>3200</v>
      </c>
      <c r="L2431" s="54">
        <f t="shared" si="187"/>
        <v>0</v>
      </c>
      <c r="M2431" s="56">
        <v>1.3404</v>
      </c>
      <c r="N2431" s="50">
        <v>6.3509000000000002</v>
      </c>
      <c r="O2431" s="50">
        <v>0.81079999999999997</v>
      </c>
      <c r="P2431" s="70">
        <f t="shared" si="188"/>
        <v>1.3404</v>
      </c>
      <c r="Q2431" s="37">
        <f t="shared" si="189"/>
        <v>4289.28</v>
      </c>
      <c r="R2431" s="36"/>
      <c r="S2431" s="37"/>
      <c r="U2431" s="36"/>
      <c r="V2431" s="37"/>
      <c r="W2431" s="40" t="s">
        <v>955</v>
      </c>
      <c r="X2431" s="39" t="s">
        <v>366</v>
      </c>
      <c r="Y2431" s="40" t="s">
        <v>5429</v>
      </c>
      <c r="Z2431" s="40" t="s">
        <v>955</v>
      </c>
      <c r="AA2431" s="40" t="s">
        <v>515</v>
      </c>
      <c r="AB2431" s="51" t="s">
        <v>2474</v>
      </c>
      <c r="AC2431" s="40" t="s">
        <v>5855</v>
      </c>
      <c r="AD2431" s="59" t="s">
        <v>6313</v>
      </c>
    </row>
    <row r="2432" spans="1:30">
      <c r="A2432" s="15" t="str">
        <f t="shared" si="185"/>
        <v>2022-4</v>
      </c>
      <c r="B2432" s="40" t="s">
        <v>85</v>
      </c>
      <c r="C2432" s="47">
        <v>44674</v>
      </c>
      <c r="D2432" s="40" t="s">
        <v>86</v>
      </c>
      <c r="E2432" s="40" t="s">
        <v>6298</v>
      </c>
      <c r="F2432" s="40" t="s">
        <v>37</v>
      </c>
      <c r="G2432" s="40" t="s">
        <v>25</v>
      </c>
      <c r="H2432" s="40" t="s">
        <v>512</v>
      </c>
      <c r="I2432" s="15" t="str">
        <f t="shared" si="186"/>
        <v>MZQ</v>
      </c>
      <c r="J2432" s="52">
        <v>3030</v>
      </c>
      <c r="L2432" s="54">
        <f t="shared" si="187"/>
        <v>0</v>
      </c>
      <c r="M2432" s="56">
        <v>1.4207000000000001</v>
      </c>
      <c r="N2432" s="50">
        <v>6.3509000000000002</v>
      </c>
      <c r="O2432" s="50">
        <v>0.81079999999999997</v>
      </c>
      <c r="P2432" s="70">
        <f t="shared" si="188"/>
        <v>1.4207000000000001</v>
      </c>
      <c r="Q2432" s="37">
        <f t="shared" si="189"/>
        <v>4304.72</v>
      </c>
      <c r="R2432" s="36"/>
      <c r="S2432" s="37"/>
      <c r="U2432" s="36"/>
      <c r="V2432" s="37"/>
      <c r="W2432" s="40" t="s">
        <v>1328</v>
      </c>
      <c r="X2432" s="39" t="s">
        <v>366</v>
      </c>
      <c r="Y2432" s="40" t="s">
        <v>5430</v>
      </c>
      <c r="Z2432" s="40" t="s">
        <v>2422</v>
      </c>
      <c r="AA2432" s="40" t="s">
        <v>514</v>
      </c>
      <c r="AB2432" s="51" t="s">
        <v>2475</v>
      </c>
      <c r="AC2432" s="40" t="s">
        <v>5848</v>
      </c>
      <c r="AD2432" s="59" t="s">
        <v>6313</v>
      </c>
    </row>
    <row r="2433" spans="1:30">
      <c r="A2433" s="15" t="str">
        <f t="shared" si="185"/>
        <v>2022-4</v>
      </c>
      <c r="B2433" s="40" t="s">
        <v>5070</v>
      </c>
      <c r="C2433" s="47">
        <v>44669</v>
      </c>
      <c r="D2433" s="40" t="s">
        <v>6176</v>
      </c>
      <c r="E2433" s="40" t="s">
        <v>6298</v>
      </c>
      <c r="F2433" s="40" t="s">
        <v>24</v>
      </c>
      <c r="G2433" s="40" t="s">
        <v>23</v>
      </c>
      <c r="H2433" s="40" t="s">
        <v>521</v>
      </c>
      <c r="I2433" s="15" t="str">
        <f t="shared" si="186"/>
        <v>MZQ</v>
      </c>
      <c r="J2433" s="52">
        <v>1010</v>
      </c>
      <c r="L2433" s="54">
        <f t="shared" si="187"/>
        <v>0</v>
      </c>
      <c r="M2433" s="56">
        <v>1.44</v>
      </c>
      <c r="N2433" s="50">
        <v>6.3509000000000002</v>
      </c>
      <c r="O2433" s="50">
        <v>0.81079999999999997</v>
      </c>
      <c r="P2433" s="70">
        <f t="shared" si="188"/>
        <v>1.44</v>
      </c>
      <c r="Q2433" s="37">
        <f t="shared" si="189"/>
        <v>1454.4</v>
      </c>
      <c r="R2433" s="36"/>
      <c r="S2433" s="37"/>
      <c r="U2433" s="36"/>
      <c r="V2433" s="37"/>
      <c r="W2433" s="40" t="s">
        <v>21</v>
      </c>
      <c r="X2433" s="39" t="s">
        <v>366</v>
      </c>
      <c r="Y2433" s="40" t="s">
        <v>5431</v>
      </c>
      <c r="Z2433" s="40" t="s">
        <v>2437</v>
      </c>
      <c r="AA2433" s="40" t="s">
        <v>518</v>
      </c>
      <c r="AB2433" s="51" t="s">
        <v>2474</v>
      </c>
      <c r="AC2433" s="40" t="s">
        <v>5856</v>
      </c>
      <c r="AD2433" s="59" t="s">
        <v>6313</v>
      </c>
    </row>
    <row r="2434" spans="1:30">
      <c r="A2434" s="15" t="str">
        <f t="shared" ref="A2434:A2497" si="190">+TEXT(C2434,"YYYY")&amp;"-"&amp;TEXT(C2434,"M")</f>
        <v>2022-4</v>
      </c>
      <c r="B2434" s="40" t="s">
        <v>2702</v>
      </c>
      <c r="C2434" s="47">
        <v>44674</v>
      </c>
      <c r="D2434" s="40" t="s">
        <v>2703</v>
      </c>
      <c r="E2434" s="40" t="s">
        <v>6298</v>
      </c>
      <c r="F2434" s="40" t="s">
        <v>37</v>
      </c>
      <c r="G2434" s="40" t="s">
        <v>25</v>
      </c>
      <c r="H2434" s="40" t="s">
        <v>512</v>
      </c>
      <c r="I2434" s="15" t="str">
        <f t="shared" ref="I2434:I2497" si="191">+IF(X2434="CNY","MZQ","MHK")</f>
        <v>MZQ</v>
      </c>
      <c r="J2434" s="52">
        <v>1020</v>
      </c>
      <c r="L2434" s="54">
        <f t="shared" ref="L2434:L2497" si="192">+ROUND(K2434*J2434,2)</f>
        <v>0</v>
      </c>
      <c r="M2434" s="56">
        <v>1.4438</v>
      </c>
      <c r="N2434" s="50">
        <v>6.3509000000000002</v>
      </c>
      <c r="O2434" s="50">
        <v>0.81079999999999997</v>
      </c>
      <c r="P2434" s="70">
        <f t="shared" ref="P2434:P2497" si="193">ROUND(IF(AND(X2434="USD"),M2434*N2434,IF(AND(X2434="HKD"),M2434*O2434,M2434)),4)</f>
        <v>1.4438</v>
      </c>
      <c r="Q2434" s="37">
        <f t="shared" ref="Q2434:Q2497" si="194">+ROUND(P2434*J2434,2)</f>
        <v>1472.68</v>
      </c>
      <c r="R2434" s="36"/>
      <c r="S2434" s="37"/>
      <c r="U2434" s="36"/>
      <c r="V2434" s="37"/>
      <c r="W2434" s="40" t="s">
        <v>1328</v>
      </c>
      <c r="X2434" s="39" t="s">
        <v>366</v>
      </c>
      <c r="Y2434" s="40" t="s">
        <v>5432</v>
      </c>
      <c r="Z2434" s="40" t="s">
        <v>2422</v>
      </c>
      <c r="AA2434" s="40" t="s">
        <v>514</v>
      </c>
      <c r="AB2434" s="51" t="s">
        <v>2475</v>
      </c>
      <c r="AC2434" s="40" t="s">
        <v>5848</v>
      </c>
      <c r="AD2434" s="59" t="s">
        <v>6313</v>
      </c>
    </row>
    <row r="2435" spans="1:30">
      <c r="A2435" s="15" t="str">
        <f t="shared" si="190"/>
        <v>2022-4</v>
      </c>
      <c r="B2435" s="40" t="s">
        <v>1184</v>
      </c>
      <c r="C2435" s="47">
        <v>44653</v>
      </c>
      <c r="D2435" s="40" t="s">
        <v>1200</v>
      </c>
      <c r="E2435" s="40" t="s">
        <v>6298</v>
      </c>
      <c r="F2435" s="40" t="s">
        <v>71</v>
      </c>
      <c r="G2435" s="40" t="s">
        <v>23</v>
      </c>
      <c r="H2435" s="40" t="s">
        <v>512</v>
      </c>
      <c r="I2435" s="15" t="str">
        <f t="shared" si="191"/>
        <v>MZQ</v>
      </c>
      <c r="J2435" s="52">
        <v>1000</v>
      </c>
      <c r="L2435" s="54">
        <f t="shared" si="192"/>
        <v>0</v>
      </c>
      <c r="M2435" s="56">
        <v>1.52</v>
      </c>
      <c r="N2435" s="50">
        <v>6.3509000000000002</v>
      </c>
      <c r="O2435" s="50">
        <v>0.81079999999999997</v>
      </c>
      <c r="P2435" s="70">
        <f t="shared" si="193"/>
        <v>1.52</v>
      </c>
      <c r="Q2435" s="37">
        <f t="shared" si="194"/>
        <v>1520</v>
      </c>
      <c r="R2435" s="36"/>
      <c r="S2435" s="37"/>
      <c r="U2435" s="36"/>
      <c r="V2435" s="37"/>
      <c r="W2435" s="40" t="s">
        <v>67</v>
      </c>
      <c r="X2435" s="39" t="s">
        <v>366</v>
      </c>
      <c r="Y2435" s="40" t="s">
        <v>5433</v>
      </c>
      <c r="Z2435" s="40" t="s">
        <v>2423</v>
      </c>
      <c r="AA2435" s="40" t="s">
        <v>518</v>
      </c>
      <c r="AB2435" s="51" t="s">
        <v>2474</v>
      </c>
      <c r="AC2435" s="40" t="s">
        <v>5844</v>
      </c>
      <c r="AD2435" s="59" t="s">
        <v>6313</v>
      </c>
    </row>
    <row r="2436" spans="1:30">
      <c r="A2436" s="15" t="str">
        <f t="shared" si="190"/>
        <v>2022-4</v>
      </c>
      <c r="B2436" s="40" t="s">
        <v>190</v>
      </c>
      <c r="C2436" s="47">
        <v>44669</v>
      </c>
      <c r="D2436" s="40" t="s">
        <v>191</v>
      </c>
      <c r="E2436" s="40" t="s">
        <v>6298</v>
      </c>
      <c r="F2436" s="40" t="s">
        <v>37</v>
      </c>
      <c r="G2436" s="40" t="s">
        <v>23</v>
      </c>
      <c r="H2436" s="40" t="s">
        <v>512</v>
      </c>
      <c r="I2436" s="15" t="str">
        <f t="shared" si="191"/>
        <v>MZQ</v>
      </c>
      <c r="J2436" s="52">
        <v>520</v>
      </c>
      <c r="L2436" s="54">
        <f t="shared" si="192"/>
        <v>0</v>
      </c>
      <c r="M2436" s="56">
        <v>1.5569999999999999</v>
      </c>
      <c r="N2436" s="50">
        <v>6.3509000000000002</v>
      </c>
      <c r="O2436" s="50">
        <v>0.81079999999999997</v>
      </c>
      <c r="P2436" s="70">
        <f t="shared" si="193"/>
        <v>1.5569999999999999</v>
      </c>
      <c r="Q2436" s="37">
        <f t="shared" si="194"/>
        <v>809.64</v>
      </c>
      <c r="R2436" s="36"/>
      <c r="S2436" s="37"/>
      <c r="U2436" s="36"/>
      <c r="V2436" s="37"/>
      <c r="W2436" s="40" t="s">
        <v>49</v>
      </c>
      <c r="X2436" s="39" t="s">
        <v>366</v>
      </c>
      <c r="Y2436" s="40" t="s">
        <v>5434</v>
      </c>
      <c r="Z2436" s="40" t="s">
        <v>2435</v>
      </c>
      <c r="AA2436" s="40" t="s">
        <v>515</v>
      </c>
      <c r="AB2436" s="51" t="s">
        <v>2474</v>
      </c>
      <c r="AC2436" s="40" t="s">
        <v>5857</v>
      </c>
      <c r="AD2436" s="59" t="s">
        <v>6313</v>
      </c>
    </row>
    <row r="2437" spans="1:30">
      <c r="A2437" s="15" t="str">
        <f t="shared" si="190"/>
        <v>2022-4</v>
      </c>
      <c r="B2437" s="40" t="s">
        <v>5017</v>
      </c>
      <c r="C2437" s="47">
        <v>44666</v>
      </c>
      <c r="D2437" s="40" t="s">
        <v>6125</v>
      </c>
      <c r="E2437" s="40" t="s">
        <v>6298</v>
      </c>
      <c r="F2437" s="40" t="s">
        <v>44</v>
      </c>
      <c r="G2437" s="40" t="s">
        <v>23</v>
      </c>
      <c r="H2437" s="40" t="s">
        <v>512</v>
      </c>
      <c r="I2437" s="15" t="str">
        <f t="shared" si="191"/>
        <v>MZQ</v>
      </c>
      <c r="J2437" s="52">
        <v>7780</v>
      </c>
      <c r="L2437" s="54">
        <f t="shared" si="192"/>
        <v>0</v>
      </c>
      <c r="M2437" s="56">
        <v>1.6348</v>
      </c>
      <c r="N2437" s="50">
        <v>6.3509000000000002</v>
      </c>
      <c r="O2437" s="50">
        <v>0.81079999999999997</v>
      </c>
      <c r="P2437" s="70">
        <f t="shared" si="193"/>
        <v>1.6348</v>
      </c>
      <c r="Q2437" s="37">
        <f t="shared" si="194"/>
        <v>12718.74</v>
      </c>
      <c r="R2437" s="36"/>
      <c r="S2437" s="37"/>
      <c r="U2437" s="36"/>
      <c r="V2437" s="37"/>
      <c r="W2437" s="40" t="s">
        <v>35</v>
      </c>
      <c r="X2437" s="39" t="s">
        <v>366</v>
      </c>
      <c r="Y2437" s="40" t="s">
        <v>5435</v>
      </c>
      <c r="Z2437" s="40" t="s">
        <v>2417</v>
      </c>
      <c r="AA2437" s="40" t="s">
        <v>514</v>
      </c>
      <c r="AB2437" s="51" t="s">
        <v>2475</v>
      </c>
      <c r="AC2437" s="40" t="s">
        <v>5809</v>
      </c>
      <c r="AD2437" s="59" t="s">
        <v>6313</v>
      </c>
    </row>
    <row r="2438" spans="1:30">
      <c r="A2438" s="15" t="str">
        <f t="shared" si="190"/>
        <v>2022-4</v>
      </c>
      <c r="B2438" s="40" t="s">
        <v>386</v>
      </c>
      <c r="C2438" s="47">
        <v>44659</v>
      </c>
      <c r="D2438" s="40" t="s">
        <v>387</v>
      </c>
      <c r="E2438" s="40" t="s">
        <v>6298</v>
      </c>
      <c r="F2438" s="40" t="s">
        <v>43</v>
      </c>
      <c r="G2438" s="40" t="s">
        <v>23</v>
      </c>
      <c r="H2438" s="40" t="s">
        <v>512</v>
      </c>
      <c r="I2438" s="15" t="str">
        <f t="shared" si="191"/>
        <v>MZQ</v>
      </c>
      <c r="J2438" s="52">
        <v>3020</v>
      </c>
      <c r="L2438" s="54">
        <f t="shared" si="192"/>
        <v>0</v>
      </c>
      <c r="M2438" s="56">
        <v>1.7447999999999999</v>
      </c>
      <c r="N2438" s="50">
        <v>6.3509000000000002</v>
      </c>
      <c r="O2438" s="50">
        <v>0.81079999999999997</v>
      </c>
      <c r="P2438" s="70">
        <f t="shared" si="193"/>
        <v>1.7447999999999999</v>
      </c>
      <c r="Q2438" s="37">
        <f t="shared" si="194"/>
        <v>5269.3</v>
      </c>
      <c r="R2438" s="36"/>
      <c r="S2438" s="37"/>
      <c r="U2438" s="36"/>
      <c r="V2438" s="37"/>
      <c r="W2438" s="40" t="s">
        <v>219</v>
      </c>
      <c r="X2438" s="39" t="s">
        <v>366</v>
      </c>
      <c r="Y2438" s="40" t="s">
        <v>5437</v>
      </c>
      <c r="Z2438" s="40" t="s">
        <v>2445</v>
      </c>
      <c r="AA2438" s="40" t="s">
        <v>515</v>
      </c>
      <c r="AB2438" s="51" t="s">
        <v>2474</v>
      </c>
      <c r="AC2438" s="40" t="s">
        <v>5859</v>
      </c>
      <c r="AD2438" s="59" t="s">
        <v>6313</v>
      </c>
    </row>
    <row r="2439" spans="1:30">
      <c r="A2439" s="15" t="str">
        <f t="shared" si="190"/>
        <v>2022-4</v>
      </c>
      <c r="B2439" s="40" t="s">
        <v>848</v>
      </c>
      <c r="C2439" s="47">
        <v>44664</v>
      </c>
      <c r="D2439" s="40" t="s">
        <v>849</v>
      </c>
      <c r="E2439" s="40" t="s">
        <v>6298</v>
      </c>
      <c r="F2439" s="40" t="s">
        <v>37</v>
      </c>
      <c r="G2439" s="40" t="s">
        <v>23</v>
      </c>
      <c r="H2439" s="40" t="s">
        <v>512</v>
      </c>
      <c r="I2439" s="15" t="str">
        <f t="shared" si="191"/>
        <v>MZQ</v>
      </c>
      <c r="J2439" s="52">
        <v>3040</v>
      </c>
      <c r="L2439" s="54">
        <f t="shared" si="192"/>
        <v>0</v>
      </c>
      <c r="M2439" s="56">
        <v>1.7833000000000001</v>
      </c>
      <c r="N2439" s="50">
        <v>6.3509000000000002</v>
      </c>
      <c r="O2439" s="50">
        <v>0.81079999999999997</v>
      </c>
      <c r="P2439" s="70">
        <f t="shared" si="193"/>
        <v>1.7833000000000001</v>
      </c>
      <c r="Q2439" s="37">
        <f t="shared" si="194"/>
        <v>5421.23</v>
      </c>
      <c r="R2439" s="36"/>
      <c r="S2439" s="37"/>
      <c r="U2439" s="36"/>
      <c r="V2439" s="37"/>
      <c r="W2439" s="40" t="s">
        <v>955</v>
      </c>
      <c r="X2439" s="39" t="s">
        <v>366</v>
      </c>
      <c r="Y2439" s="40" t="s">
        <v>5438</v>
      </c>
      <c r="Z2439" s="40" t="s">
        <v>955</v>
      </c>
      <c r="AA2439" s="40" t="s">
        <v>515</v>
      </c>
      <c r="AB2439" s="51" t="s">
        <v>2474</v>
      </c>
      <c r="AC2439" s="40" t="s">
        <v>5855</v>
      </c>
      <c r="AD2439" s="59" t="s">
        <v>6313</v>
      </c>
    </row>
    <row r="2440" spans="1:30">
      <c r="A2440" s="15" t="str">
        <f t="shared" si="190"/>
        <v>2022-4</v>
      </c>
      <c r="B2440" s="40" t="s">
        <v>51</v>
      </c>
      <c r="C2440" s="47">
        <v>44663</v>
      </c>
      <c r="D2440" s="40" t="s">
        <v>52</v>
      </c>
      <c r="E2440" s="40" t="s">
        <v>6298</v>
      </c>
      <c r="F2440" s="40" t="s">
        <v>37</v>
      </c>
      <c r="G2440" s="40" t="s">
        <v>23</v>
      </c>
      <c r="H2440" s="40" t="s">
        <v>512</v>
      </c>
      <c r="I2440" s="15" t="str">
        <f t="shared" si="191"/>
        <v>MZQ</v>
      </c>
      <c r="J2440" s="52">
        <v>3050</v>
      </c>
      <c r="L2440" s="54">
        <f t="shared" si="192"/>
        <v>0</v>
      </c>
      <c r="M2440" s="56">
        <v>1.8460000000000001</v>
      </c>
      <c r="N2440" s="50">
        <v>6.3509000000000002</v>
      </c>
      <c r="O2440" s="50">
        <v>0.81079999999999997</v>
      </c>
      <c r="P2440" s="70">
        <f t="shared" si="193"/>
        <v>1.8460000000000001</v>
      </c>
      <c r="Q2440" s="37">
        <f t="shared" si="194"/>
        <v>5630.3</v>
      </c>
      <c r="R2440" s="36"/>
      <c r="S2440" s="37"/>
      <c r="U2440" s="36"/>
      <c r="V2440" s="37"/>
      <c r="W2440" s="40" t="s">
        <v>49</v>
      </c>
      <c r="X2440" s="39" t="s">
        <v>366</v>
      </c>
      <c r="Y2440" s="40" t="s">
        <v>5439</v>
      </c>
      <c r="Z2440" s="40" t="s">
        <v>2435</v>
      </c>
      <c r="AA2440" s="40" t="s">
        <v>515</v>
      </c>
      <c r="AB2440" s="51" t="s">
        <v>2474</v>
      </c>
      <c r="AC2440" s="40" t="s">
        <v>5860</v>
      </c>
      <c r="AD2440" s="59" t="s">
        <v>6313</v>
      </c>
    </row>
    <row r="2441" spans="1:30">
      <c r="A2441" s="15" t="str">
        <f t="shared" si="190"/>
        <v>2022-4</v>
      </c>
      <c r="B2441" s="40" t="s">
        <v>5072</v>
      </c>
      <c r="C2441" s="47">
        <v>44664</v>
      </c>
      <c r="D2441" s="40" t="s">
        <v>6178</v>
      </c>
      <c r="E2441" s="40" t="s">
        <v>6298</v>
      </c>
      <c r="F2441" s="40" t="s">
        <v>71</v>
      </c>
      <c r="G2441" s="40" t="s">
        <v>23</v>
      </c>
      <c r="H2441" s="40" t="s">
        <v>512</v>
      </c>
      <c r="I2441" s="15" t="str">
        <f t="shared" si="191"/>
        <v>MZQ</v>
      </c>
      <c r="J2441" s="52">
        <v>1000</v>
      </c>
      <c r="L2441" s="54">
        <f t="shared" si="192"/>
        <v>0</v>
      </c>
      <c r="M2441" s="56">
        <v>1.91</v>
      </c>
      <c r="N2441" s="50">
        <v>6.3509000000000002</v>
      </c>
      <c r="O2441" s="50">
        <v>0.81079999999999997</v>
      </c>
      <c r="P2441" s="70">
        <f t="shared" si="193"/>
        <v>1.91</v>
      </c>
      <c r="Q2441" s="37">
        <f t="shared" si="194"/>
        <v>1910</v>
      </c>
      <c r="R2441" s="36"/>
      <c r="S2441" s="37"/>
      <c r="U2441" s="36"/>
      <c r="V2441" s="37"/>
      <c r="W2441" s="40" t="s">
        <v>67</v>
      </c>
      <c r="X2441" s="39" t="s">
        <v>366</v>
      </c>
      <c r="Y2441" s="40" t="s">
        <v>5440</v>
      </c>
      <c r="Z2441" s="40" t="s">
        <v>2423</v>
      </c>
      <c r="AA2441" s="40" t="s">
        <v>518</v>
      </c>
      <c r="AB2441" s="51" t="s">
        <v>2474</v>
      </c>
      <c r="AC2441" s="40" t="s">
        <v>5861</v>
      </c>
      <c r="AD2441" s="59" t="s">
        <v>6313</v>
      </c>
    </row>
    <row r="2442" spans="1:30">
      <c r="A2442" s="15" t="str">
        <f t="shared" si="190"/>
        <v>2022-4</v>
      </c>
      <c r="B2442" s="40" t="s">
        <v>396</v>
      </c>
      <c r="C2442" s="47">
        <v>44659</v>
      </c>
      <c r="D2442" s="40" t="s">
        <v>397</v>
      </c>
      <c r="E2442" s="40" t="s">
        <v>6298</v>
      </c>
      <c r="F2442" s="40" t="s">
        <v>43</v>
      </c>
      <c r="G2442" s="40" t="s">
        <v>23</v>
      </c>
      <c r="H2442" s="40" t="s">
        <v>512</v>
      </c>
      <c r="I2442" s="15" t="str">
        <f t="shared" si="191"/>
        <v>MZQ</v>
      </c>
      <c r="J2442" s="52">
        <v>3020</v>
      </c>
      <c r="L2442" s="54">
        <f t="shared" si="192"/>
        <v>0</v>
      </c>
      <c r="M2442" s="56">
        <v>1.9318</v>
      </c>
      <c r="N2442" s="50">
        <v>6.3509000000000002</v>
      </c>
      <c r="O2442" s="50">
        <v>0.81079999999999997</v>
      </c>
      <c r="P2442" s="70">
        <f t="shared" si="193"/>
        <v>1.9318</v>
      </c>
      <c r="Q2442" s="37">
        <f t="shared" si="194"/>
        <v>5834.04</v>
      </c>
      <c r="R2442" s="36"/>
      <c r="S2442" s="37"/>
      <c r="U2442" s="36"/>
      <c r="V2442" s="37"/>
      <c r="W2442" s="40" t="s">
        <v>219</v>
      </c>
      <c r="X2442" s="39" t="s">
        <v>366</v>
      </c>
      <c r="Y2442" s="40" t="s">
        <v>5441</v>
      </c>
      <c r="Z2442" s="40" t="s">
        <v>2445</v>
      </c>
      <c r="AA2442" s="40" t="s">
        <v>515</v>
      </c>
      <c r="AB2442" s="51" t="s">
        <v>2474</v>
      </c>
      <c r="AC2442" s="40" t="s">
        <v>5859</v>
      </c>
      <c r="AD2442" s="59" t="s">
        <v>6313</v>
      </c>
    </row>
    <row r="2443" spans="1:30">
      <c r="A2443" s="15" t="str">
        <f t="shared" si="190"/>
        <v>2022-4</v>
      </c>
      <c r="B2443" s="40" t="s">
        <v>2714</v>
      </c>
      <c r="C2443" s="47">
        <v>44670</v>
      </c>
      <c r="D2443" s="40" t="s">
        <v>2715</v>
      </c>
      <c r="E2443" s="40" t="s">
        <v>6298</v>
      </c>
      <c r="F2443" s="40" t="s">
        <v>44</v>
      </c>
      <c r="G2443" s="40" t="s">
        <v>23</v>
      </c>
      <c r="H2443" s="40" t="s">
        <v>512</v>
      </c>
      <c r="I2443" s="15" t="str">
        <f t="shared" si="191"/>
        <v>MZQ</v>
      </c>
      <c r="J2443" s="52">
        <v>2100</v>
      </c>
      <c r="L2443" s="54">
        <f t="shared" si="192"/>
        <v>0</v>
      </c>
      <c r="M2443" s="56">
        <v>1.9596</v>
      </c>
      <c r="N2443" s="50">
        <v>6.3509000000000002</v>
      </c>
      <c r="O2443" s="50">
        <v>0.81079999999999997</v>
      </c>
      <c r="P2443" s="70">
        <f t="shared" si="193"/>
        <v>1.9596</v>
      </c>
      <c r="Q2443" s="37">
        <f t="shared" si="194"/>
        <v>4115.16</v>
      </c>
      <c r="R2443" s="36"/>
      <c r="S2443" s="37"/>
      <c r="U2443" s="36"/>
      <c r="V2443" s="37"/>
      <c r="W2443" s="40" t="s">
        <v>219</v>
      </c>
      <c r="X2443" s="39" t="s">
        <v>366</v>
      </c>
      <c r="Y2443" s="40" t="s">
        <v>5444</v>
      </c>
      <c r="Z2443" s="40" t="s">
        <v>2445</v>
      </c>
      <c r="AA2443" s="40" t="s">
        <v>519</v>
      </c>
      <c r="AB2443" s="51" t="s">
        <v>2477</v>
      </c>
      <c r="AC2443" s="40" t="s">
        <v>5862</v>
      </c>
      <c r="AD2443" s="59" t="s">
        <v>6313</v>
      </c>
    </row>
    <row r="2444" spans="1:30">
      <c r="A2444" s="15" t="str">
        <f t="shared" si="190"/>
        <v>2022-4</v>
      </c>
      <c r="B2444" s="40" t="s">
        <v>390</v>
      </c>
      <c r="C2444" s="47">
        <v>44659</v>
      </c>
      <c r="D2444" s="40" t="s">
        <v>391</v>
      </c>
      <c r="E2444" s="40" t="s">
        <v>6298</v>
      </c>
      <c r="F2444" s="40" t="s">
        <v>44</v>
      </c>
      <c r="G2444" s="40" t="s">
        <v>23</v>
      </c>
      <c r="H2444" s="40" t="s">
        <v>512</v>
      </c>
      <c r="I2444" s="15" t="str">
        <f t="shared" si="191"/>
        <v>MZQ</v>
      </c>
      <c r="J2444" s="52">
        <v>2970</v>
      </c>
      <c r="L2444" s="54">
        <f t="shared" si="192"/>
        <v>0</v>
      </c>
      <c r="M2444" s="56">
        <v>1.9596</v>
      </c>
      <c r="N2444" s="50">
        <v>6.3509000000000002</v>
      </c>
      <c r="O2444" s="50">
        <v>0.81079999999999997</v>
      </c>
      <c r="P2444" s="70">
        <f t="shared" si="193"/>
        <v>1.9596</v>
      </c>
      <c r="Q2444" s="37">
        <f t="shared" si="194"/>
        <v>5820.01</v>
      </c>
      <c r="R2444" s="36"/>
      <c r="S2444" s="37"/>
      <c r="U2444" s="36"/>
      <c r="V2444" s="37"/>
      <c r="W2444" s="40" t="s">
        <v>219</v>
      </c>
      <c r="X2444" s="39" t="s">
        <v>366</v>
      </c>
      <c r="Y2444" s="40" t="s">
        <v>5443</v>
      </c>
      <c r="Z2444" s="40" t="s">
        <v>2445</v>
      </c>
      <c r="AA2444" s="40" t="s">
        <v>514</v>
      </c>
      <c r="AB2444" s="51" t="s">
        <v>2475</v>
      </c>
      <c r="AC2444" s="40" t="s">
        <v>5859</v>
      </c>
      <c r="AD2444" s="59" t="s">
        <v>6313</v>
      </c>
    </row>
    <row r="2445" spans="1:30">
      <c r="A2445" s="15" t="str">
        <f t="shared" si="190"/>
        <v>2022-4</v>
      </c>
      <c r="B2445" s="40" t="s">
        <v>269</v>
      </c>
      <c r="C2445" s="47">
        <v>44678</v>
      </c>
      <c r="D2445" s="40" t="s">
        <v>270</v>
      </c>
      <c r="E2445" s="40" t="s">
        <v>26</v>
      </c>
      <c r="F2445" s="40" t="s">
        <v>48</v>
      </c>
      <c r="G2445" s="40" t="s">
        <v>23</v>
      </c>
      <c r="H2445" s="40" t="s">
        <v>529</v>
      </c>
      <c r="I2445" s="15" t="str">
        <f t="shared" si="191"/>
        <v>MZQ</v>
      </c>
      <c r="J2445" s="52">
        <v>2000</v>
      </c>
      <c r="L2445" s="54">
        <f t="shared" si="192"/>
        <v>0</v>
      </c>
      <c r="M2445" s="56">
        <v>1.9735</v>
      </c>
      <c r="N2445" s="50">
        <v>6.3509000000000002</v>
      </c>
      <c r="O2445" s="50">
        <v>0.81079999999999997</v>
      </c>
      <c r="P2445" s="70">
        <f t="shared" si="193"/>
        <v>1.9735</v>
      </c>
      <c r="Q2445" s="37">
        <f t="shared" si="194"/>
        <v>3947</v>
      </c>
      <c r="R2445" s="36"/>
      <c r="S2445" s="37"/>
      <c r="U2445" s="36"/>
      <c r="V2445" s="37"/>
      <c r="W2445" s="40" t="s">
        <v>267</v>
      </c>
      <c r="X2445" s="39" t="s">
        <v>366</v>
      </c>
      <c r="Y2445" s="40" t="s">
        <v>5447</v>
      </c>
      <c r="Z2445" s="40" t="s">
        <v>2446</v>
      </c>
      <c r="AA2445" s="40" t="s">
        <v>511</v>
      </c>
      <c r="AB2445" s="51" t="s">
        <v>2474</v>
      </c>
      <c r="AC2445" s="40" t="s">
        <v>5865</v>
      </c>
      <c r="AD2445" s="59" t="s">
        <v>6313</v>
      </c>
    </row>
    <row r="2446" spans="1:30">
      <c r="A2446" s="15" t="str">
        <f t="shared" si="190"/>
        <v>2022-4</v>
      </c>
      <c r="B2446" s="40" t="s">
        <v>269</v>
      </c>
      <c r="C2446" s="47">
        <v>44666</v>
      </c>
      <c r="D2446" s="40" t="s">
        <v>270</v>
      </c>
      <c r="E2446" s="40" t="s">
        <v>26</v>
      </c>
      <c r="F2446" s="40" t="s">
        <v>48</v>
      </c>
      <c r="G2446" s="40" t="s">
        <v>23</v>
      </c>
      <c r="H2446" s="40" t="s">
        <v>529</v>
      </c>
      <c r="I2446" s="15" t="str">
        <f t="shared" si="191"/>
        <v>MZQ</v>
      </c>
      <c r="J2446" s="52">
        <v>2000</v>
      </c>
      <c r="L2446" s="54">
        <f t="shared" si="192"/>
        <v>0</v>
      </c>
      <c r="M2446" s="56">
        <v>1.9735</v>
      </c>
      <c r="N2446" s="50">
        <v>6.3509000000000002</v>
      </c>
      <c r="O2446" s="50">
        <v>0.81079999999999997</v>
      </c>
      <c r="P2446" s="70">
        <f t="shared" si="193"/>
        <v>1.9735</v>
      </c>
      <c r="Q2446" s="37">
        <f t="shared" si="194"/>
        <v>3947</v>
      </c>
      <c r="R2446" s="36"/>
      <c r="S2446" s="37"/>
      <c r="U2446" s="36"/>
      <c r="V2446" s="37"/>
      <c r="W2446" s="40" t="s">
        <v>267</v>
      </c>
      <c r="X2446" s="39" t="s">
        <v>366</v>
      </c>
      <c r="Y2446" s="40" t="s">
        <v>5446</v>
      </c>
      <c r="Z2446" s="40" t="s">
        <v>2446</v>
      </c>
      <c r="AA2446" s="40" t="s">
        <v>511</v>
      </c>
      <c r="AB2446" s="51" t="s">
        <v>2474</v>
      </c>
      <c r="AC2446" s="40" t="s">
        <v>5864</v>
      </c>
      <c r="AD2446" s="59" t="s">
        <v>6313</v>
      </c>
    </row>
    <row r="2447" spans="1:30">
      <c r="A2447" s="15" t="str">
        <f t="shared" si="190"/>
        <v>2022-4</v>
      </c>
      <c r="B2447" s="40" t="s">
        <v>269</v>
      </c>
      <c r="C2447" s="47">
        <v>44652</v>
      </c>
      <c r="D2447" s="40" t="s">
        <v>270</v>
      </c>
      <c r="E2447" s="40" t="s">
        <v>26</v>
      </c>
      <c r="F2447" s="40" t="s">
        <v>48</v>
      </c>
      <c r="G2447" s="40" t="s">
        <v>23</v>
      </c>
      <c r="H2447" s="40" t="s">
        <v>529</v>
      </c>
      <c r="I2447" s="15" t="str">
        <f t="shared" si="191"/>
        <v>MZQ</v>
      </c>
      <c r="J2447" s="52">
        <v>2000</v>
      </c>
      <c r="L2447" s="54">
        <f t="shared" si="192"/>
        <v>0</v>
      </c>
      <c r="M2447" s="56">
        <v>1.9735</v>
      </c>
      <c r="N2447" s="50">
        <v>6.3509000000000002</v>
      </c>
      <c r="O2447" s="50">
        <v>0.81079999999999997</v>
      </c>
      <c r="P2447" s="70">
        <f t="shared" si="193"/>
        <v>1.9735</v>
      </c>
      <c r="Q2447" s="37">
        <f t="shared" si="194"/>
        <v>3947</v>
      </c>
      <c r="R2447" s="36"/>
      <c r="S2447" s="37"/>
      <c r="U2447" s="36"/>
      <c r="V2447" s="37"/>
      <c r="W2447" s="40" t="s">
        <v>267</v>
      </c>
      <c r="X2447" s="39" t="s">
        <v>366</v>
      </c>
      <c r="Y2447" s="40" t="s">
        <v>5445</v>
      </c>
      <c r="Z2447" s="40" t="s">
        <v>2446</v>
      </c>
      <c r="AA2447" s="40" t="s">
        <v>511</v>
      </c>
      <c r="AB2447" s="51" t="s">
        <v>2474</v>
      </c>
      <c r="AC2447" s="40" t="s">
        <v>5863</v>
      </c>
      <c r="AD2447" s="59" t="s">
        <v>6313</v>
      </c>
    </row>
    <row r="2448" spans="1:30">
      <c r="A2448" s="15" t="str">
        <f t="shared" si="190"/>
        <v>2022-4</v>
      </c>
      <c r="B2448" s="40" t="s">
        <v>296</v>
      </c>
      <c r="C2448" s="47">
        <v>44652</v>
      </c>
      <c r="D2448" s="40" t="s">
        <v>297</v>
      </c>
      <c r="E2448" s="40" t="s">
        <v>6298</v>
      </c>
      <c r="F2448" s="40" t="s">
        <v>58</v>
      </c>
      <c r="G2448" s="40" t="s">
        <v>23</v>
      </c>
      <c r="H2448" s="40" t="s">
        <v>512</v>
      </c>
      <c r="I2448" s="15" t="str">
        <f t="shared" si="191"/>
        <v>MZQ</v>
      </c>
      <c r="J2448" s="52">
        <v>488</v>
      </c>
      <c r="L2448" s="54">
        <f t="shared" si="192"/>
        <v>0</v>
      </c>
      <c r="M2448" s="56">
        <v>1.9907999999999999</v>
      </c>
      <c r="N2448" s="50">
        <v>6.3509000000000002</v>
      </c>
      <c r="O2448" s="50">
        <v>0.81079999999999997</v>
      </c>
      <c r="P2448" s="70">
        <f t="shared" si="193"/>
        <v>1.9907999999999999</v>
      </c>
      <c r="Q2448" s="37">
        <f t="shared" si="194"/>
        <v>971.51</v>
      </c>
      <c r="R2448" s="36"/>
      <c r="S2448" s="37"/>
      <c r="U2448" s="36"/>
      <c r="V2448" s="37"/>
      <c r="W2448" s="40" t="s">
        <v>114</v>
      </c>
      <c r="X2448" s="39" t="s">
        <v>366</v>
      </c>
      <c r="Y2448" s="40" t="s">
        <v>1366</v>
      </c>
      <c r="Z2448" s="40" t="s">
        <v>2428</v>
      </c>
      <c r="AA2448" s="40" t="s">
        <v>514</v>
      </c>
      <c r="AB2448" s="51" t="s">
        <v>2475</v>
      </c>
      <c r="AC2448" s="40" t="s">
        <v>5835</v>
      </c>
      <c r="AD2448" s="59" t="s">
        <v>6313</v>
      </c>
    </row>
    <row r="2449" spans="1:30">
      <c r="A2449" s="15" t="str">
        <f t="shared" si="190"/>
        <v>2022-4</v>
      </c>
      <c r="B2449" s="40" t="s">
        <v>454</v>
      </c>
      <c r="C2449" s="47">
        <v>44659</v>
      </c>
      <c r="D2449" s="40" t="s">
        <v>455</v>
      </c>
      <c r="E2449" s="40" t="s">
        <v>6298</v>
      </c>
      <c r="F2449" s="40" t="s">
        <v>43</v>
      </c>
      <c r="G2449" s="40" t="s">
        <v>23</v>
      </c>
      <c r="H2449" s="40" t="s">
        <v>512</v>
      </c>
      <c r="I2449" s="15" t="str">
        <f t="shared" si="191"/>
        <v>MZQ</v>
      </c>
      <c r="J2449" s="52">
        <v>1010</v>
      </c>
      <c r="L2449" s="54">
        <f t="shared" si="192"/>
        <v>0</v>
      </c>
      <c r="M2449" s="56">
        <v>2.0994000000000002</v>
      </c>
      <c r="N2449" s="50">
        <v>6.3509000000000002</v>
      </c>
      <c r="O2449" s="50">
        <v>0.81079999999999997</v>
      </c>
      <c r="P2449" s="70">
        <f t="shared" si="193"/>
        <v>2.0994000000000002</v>
      </c>
      <c r="Q2449" s="37">
        <f t="shared" si="194"/>
        <v>2120.39</v>
      </c>
      <c r="R2449" s="36"/>
      <c r="S2449" s="37"/>
      <c r="U2449" s="36"/>
      <c r="V2449" s="37"/>
      <c r="W2449" s="40" t="s">
        <v>219</v>
      </c>
      <c r="X2449" s="39" t="s">
        <v>366</v>
      </c>
      <c r="Y2449" s="40" t="s">
        <v>5448</v>
      </c>
      <c r="Z2449" s="40" t="s">
        <v>2445</v>
      </c>
      <c r="AA2449" s="40" t="s">
        <v>517</v>
      </c>
      <c r="AB2449" s="51" t="s">
        <v>2475</v>
      </c>
      <c r="AC2449" s="40" t="s">
        <v>5859</v>
      </c>
      <c r="AD2449" s="59" t="s">
        <v>6313</v>
      </c>
    </row>
    <row r="2450" spans="1:30">
      <c r="A2450" s="15" t="str">
        <f t="shared" si="190"/>
        <v>2022-4</v>
      </c>
      <c r="B2450" s="40" t="s">
        <v>456</v>
      </c>
      <c r="C2450" s="47">
        <v>44659</v>
      </c>
      <c r="D2450" s="40" t="s">
        <v>457</v>
      </c>
      <c r="E2450" s="40" t="s">
        <v>6298</v>
      </c>
      <c r="F2450" s="40" t="s">
        <v>43</v>
      </c>
      <c r="G2450" s="40" t="s">
        <v>23</v>
      </c>
      <c r="H2450" s="40" t="s">
        <v>512</v>
      </c>
      <c r="I2450" s="15" t="str">
        <f t="shared" si="191"/>
        <v>MZQ</v>
      </c>
      <c r="J2450" s="52">
        <v>1010</v>
      </c>
      <c r="L2450" s="54">
        <f t="shared" si="192"/>
        <v>0</v>
      </c>
      <c r="M2450" s="56">
        <v>2.0994000000000002</v>
      </c>
      <c r="N2450" s="50">
        <v>6.3509000000000002</v>
      </c>
      <c r="O2450" s="50">
        <v>0.81079999999999997</v>
      </c>
      <c r="P2450" s="70">
        <f t="shared" si="193"/>
        <v>2.0994000000000002</v>
      </c>
      <c r="Q2450" s="37">
        <f t="shared" si="194"/>
        <v>2120.39</v>
      </c>
      <c r="R2450" s="36"/>
      <c r="S2450" s="37"/>
      <c r="U2450" s="36"/>
      <c r="V2450" s="37"/>
      <c r="W2450" s="40" t="s">
        <v>219</v>
      </c>
      <c r="X2450" s="39" t="s">
        <v>366</v>
      </c>
      <c r="Y2450" s="40" t="s">
        <v>5449</v>
      </c>
      <c r="Z2450" s="40" t="s">
        <v>2445</v>
      </c>
      <c r="AA2450" s="40" t="s">
        <v>517</v>
      </c>
      <c r="AB2450" s="51" t="s">
        <v>2475</v>
      </c>
      <c r="AC2450" s="40" t="s">
        <v>5859</v>
      </c>
      <c r="AD2450" s="59" t="s">
        <v>6313</v>
      </c>
    </row>
    <row r="2451" spans="1:30">
      <c r="A2451" s="15" t="str">
        <f t="shared" si="190"/>
        <v>2022-4</v>
      </c>
      <c r="B2451" s="40" t="s">
        <v>5074</v>
      </c>
      <c r="C2451" s="47">
        <v>44669</v>
      </c>
      <c r="D2451" s="40" t="s">
        <v>6180</v>
      </c>
      <c r="E2451" s="40" t="s">
        <v>6298</v>
      </c>
      <c r="F2451" s="40" t="s">
        <v>24</v>
      </c>
      <c r="G2451" s="40" t="s">
        <v>23</v>
      </c>
      <c r="H2451" s="40" t="s">
        <v>521</v>
      </c>
      <c r="I2451" s="15" t="str">
        <f t="shared" si="191"/>
        <v>MZQ</v>
      </c>
      <c r="J2451" s="52">
        <v>1010</v>
      </c>
      <c r="L2451" s="54">
        <f t="shared" si="192"/>
        <v>0</v>
      </c>
      <c r="M2451" s="56">
        <v>2.11</v>
      </c>
      <c r="N2451" s="50">
        <v>6.3509000000000002</v>
      </c>
      <c r="O2451" s="50">
        <v>0.81079999999999997</v>
      </c>
      <c r="P2451" s="70">
        <f t="shared" si="193"/>
        <v>2.11</v>
      </c>
      <c r="Q2451" s="37">
        <f t="shared" si="194"/>
        <v>2131.1</v>
      </c>
      <c r="R2451" s="36"/>
      <c r="S2451" s="37"/>
      <c r="U2451" s="36"/>
      <c r="V2451" s="37"/>
      <c r="W2451" s="40" t="s">
        <v>21</v>
      </c>
      <c r="X2451" s="39" t="s">
        <v>366</v>
      </c>
      <c r="Y2451" s="40" t="s">
        <v>5450</v>
      </c>
      <c r="Z2451" s="40" t="s">
        <v>2437</v>
      </c>
      <c r="AA2451" s="40" t="s">
        <v>518</v>
      </c>
      <c r="AB2451" s="51" t="s">
        <v>2474</v>
      </c>
      <c r="AC2451" s="40" t="s">
        <v>5856</v>
      </c>
      <c r="AD2451" s="59" t="s">
        <v>6313</v>
      </c>
    </row>
    <row r="2452" spans="1:30">
      <c r="A2452" s="15" t="str">
        <f t="shared" si="190"/>
        <v>2022-4</v>
      </c>
      <c r="B2452" s="40" t="s">
        <v>296</v>
      </c>
      <c r="C2452" s="47">
        <v>44676</v>
      </c>
      <c r="D2452" s="40" t="s">
        <v>297</v>
      </c>
      <c r="E2452" s="40" t="s">
        <v>6298</v>
      </c>
      <c r="F2452" s="40" t="s">
        <v>58</v>
      </c>
      <c r="G2452" s="40" t="s">
        <v>23</v>
      </c>
      <c r="H2452" s="40" t="s">
        <v>512</v>
      </c>
      <c r="I2452" s="15" t="str">
        <f t="shared" si="191"/>
        <v>MZQ</v>
      </c>
      <c r="J2452" s="52">
        <v>1601</v>
      </c>
      <c r="L2452" s="54">
        <f t="shared" si="192"/>
        <v>0</v>
      </c>
      <c r="M2452" s="56">
        <v>2.117</v>
      </c>
      <c r="N2452" s="50">
        <v>6.3509000000000002</v>
      </c>
      <c r="O2452" s="50">
        <v>0.81079999999999997</v>
      </c>
      <c r="P2452" s="70">
        <f t="shared" si="193"/>
        <v>2.117</v>
      </c>
      <c r="Q2452" s="37">
        <f t="shared" si="194"/>
        <v>3389.32</v>
      </c>
      <c r="R2452" s="36"/>
      <c r="S2452" s="37"/>
      <c r="U2452" s="36"/>
      <c r="V2452" s="37"/>
      <c r="W2452" s="40" t="s">
        <v>79</v>
      </c>
      <c r="X2452" s="39" t="s">
        <v>366</v>
      </c>
      <c r="Y2452" s="40" t="s">
        <v>5451</v>
      </c>
      <c r="Z2452" s="40" t="s">
        <v>2473</v>
      </c>
      <c r="AA2452" s="40" t="s">
        <v>514</v>
      </c>
      <c r="AB2452" s="51" t="s">
        <v>2475</v>
      </c>
      <c r="AC2452" s="40" t="s">
        <v>5866</v>
      </c>
      <c r="AD2452" s="59" t="s">
        <v>6313</v>
      </c>
    </row>
    <row r="2453" spans="1:30">
      <c r="A2453" s="15" t="str">
        <f t="shared" si="190"/>
        <v>2022-4</v>
      </c>
      <c r="B2453" s="40" t="s">
        <v>296</v>
      </c>
      <c r="C2453" s="47">
        <v>44672</v>
      </c>
      <c r="D2453" s="40" t="s">
        <v>297</v>
      </c>
      <c r="E2453" s="40" t="s">
        <v>6298</v>
      </c>
      <c r="F2453" s="40" t="s">
        <v>58</v>
      </c>
      <c r="G2453" s="40" t="s">
        <v>23</v>
      </c>
      <c r="H2453" s="40" t="s">
        <v>512</v>
      </c>
      <c r="I2453" s="15" t="str">
        <f t="shared" si="191"/>
        <v>MZQ</v>
      </c>
      <c r="J2453" s="52">
        <v>3939</v>
      </c>
      <c r="L2453" s="54">
        <f t="shared" si="192"/>
        <v>0</v>
      </c>
      <c r="M2453" s="56">
        <v>2.117</v>
      </c>
      <c r="N2453" s="50">
        <v>6.3509000000000002</v>
      </c>
      <c r="O2453" s="50">
        <v>0.81079999999999997</v>
      </c>
      <c r="P2453" s="70">
        <f t="shared" si="193"/>
        <v>2.117</v>
      </c>
      <c r="Q2453" s="37">
        <f t="shared" si="194"/>
        <v>8338.86</v>
      </c>
      <c r="R2453" s="36"/>
      <c r="S2453" s="37"/>
      <c r="U2453" s="36"/>
      <c r="V2453" s="37"/>
      <c r="W2453" s="40" t="s">
        <v>79</v>
      </c>
      <c r="X2453" s="39" t="s">
        <v>366</v>
      </c>
      <c r="Y2453" s="40" t="s">
        <v>5451</v>
      </c>
      <c r="Z2453" s="40" t="s">
        <v>2473</v>
      </c>
      <c r="AA2453" s="40" t="s">
        <v>514</v>
      </c>
      <c r="AB2453" s="51" t="s">
        <v>2475</v>
      </c>
      <c r="AC2453" s="40" t="s">
        <v>5867</v>
      </c>
      <c r="AD2453" s="59" t="s">
        <v>6313</v>
      </c>
    </row>
    <row r="2454" spans="1:30">
      <c r="A2454" s="15" t="str">
        <f t="shared" si="190"/>
        <v>2022-4</v>
      </c>
      <c r="B2454" s="40" t="s">
        <v>296</v>
      </c>
      <c r="C2454" s="47">
        <v>44663</v>
      </c>
      <c r="D2454" s="40" t="s">
        <v>297</v>
      </c>
      <c r="E2454" s="40" t="s">
        <v>6298</v>
      </c>
      <c r="F2454" s="40" t="s">
        <v>58</v>
      </c>
      <c r="G2454" s="40" t="s">
        <v>23</v>
      </c>
      <c r="H2454" s="40" t="s">
        <v>523</v>
      </c>
      <c r="I2454" s="15" t="str">
        <f t="shared" si="191"/>
        <v>MZQ</v>
      </c>
      <c r="J2454" s="52">
        <v>-5540</v>
      </c>
      <c r="L2454" s="54">
        <f t="shared" si="192"/>
        <v>0</v>
      </c>
      <c r="M2454" s="56">
        <v>2.117</v>
      </c>
      <c r="N2454" s="50">
        <v>6.3509000000000002</v>
      </c>
      <c r="O2454" s="50">
        <v>0.81079999999999997</v>
      </c>
      <c r="P2454" s="70">
        <f t="shared" si="193"/>
        <v>2.117</v>
      </c>
      <c r="Q2454" s="37">
        <f t="shared" si="194"/>
        <v>-11728.18</v>
      </c>
      <c r="R2454" s="36"/>
      <c r="S2454" s="37"/>
      <c r="U2454" s="36"/>
      <c r="V2454" s="37"/>
      <c r="W2454" s="40" t="s">
        <v>79</v>
      </c>
      <c r="X2454" s="39" t="s">
        <v>366</v>
      </c>
      <c r="Y2454" s="40" t="s">
        <v>5451</v>
      </c>
      <c r="Z2454" s="40" t="s">
        <v>2473</v>
      </c>
      <c r="AA2454" s="40" t="s">
        <v>514</v>
      </c>
      <c r="AB2454" s="51" t="s">
        <v>2475</v>
      </c>
      <c r="AC2454" s="40" t="s">
        <v>5868</v>
      </c>
      <c r="AD2454" s="59" t="s">
        <v>6313</v>
      </c>
    </row>
    <row r="2455" spans="1:30">
      <c r="A2455" s="15" t="str">
        <f t="shared" si="190"/>
        <v>2022-4</v>
      </c>
      <c r="B2455" s="40" t="s">
        <v>1124</v>
      </c>
      <c r="C2455" s="47">
        <v>44674</v>
      </c>
      <c r="D2455" s="40" t="s">
        <v>1125</v>
      </c>
      <c r="E2455" s="40" t="s">
        <v>6298</v>
      </c>
      <c r="F2455" s="40" t="s">
        <v>58</v>
      </c>
      <c r="G2455" s="40" t="s">
        <v>23</v>
      </c>
      <c r="H2455" s="40" t="s">
        <v>512</v>
      </c>
      <c r="I2455" s="15" t="str">
        <f t="shared" si="191"/>
        <v>MZQ</v>
      </c>
      <c r="J2455" s="52">
        <v>15000</v>
      </c>
      <c r="L2455" s="54">
        <f t="shared" si="192"/>
        <v>0</v>
      </c>
      <c r="M2455" s="56">
        <v>2.1221000000000001</v>
      </c>
      <c r="N2455" s="50">
        <v>6.3509000000000002</v>
      </c>
      <c r="O2455" s="50">
        <v>0.81079999999999997</v>
      </c>
      <c r="P2455" s="70">
        <f t="shared" si="193"/>
        <v>2.1221000000000001</v>
      </c>
      <c r="Q2455" s="37">
        <f t="shared" si="194"/>
        <v>31831.5</v>
      </c>
      <c r="R2455" s="36"/>
      <c r="S2455" s="37"/>
      <c r="U2455" s="36"/>
      <c r="V2455" s="37"/>
      <c r="W2455" s="40" t="s">
        <v>3302</v>
      </c>
      <c r="X2455" s="39" t="s">
        <v>366</v>
      </c>
      <c r="Y2455" s="40" t="s">
        <v>5452</v>
      </c>
      <c r="Z2455" s="40" t="s">
        <v>3474</v>
      </c>
      <c r="AA2455" s="40" t="s">
        <v>515</v>
      </c>
      <c r="AB2455" s="51" t="s">
        <v>2474</v>
      </c>
      <c r="AC2455" s="40" t="s">
        <v>5869</v>
      </c>
      <c r="AD2455" s="59" t="s">
        <v>6313</v>
      </c>
    </row>
    <row r="2456" spans="1:30">
      <c r="A2456" s="15" t="str">
        <f t="shared" si="190"/>
        <v>2022-4</v>
      </c>
      <c r="B2456" s="40" t="s">
        <v>5075</v>
      </c>
      <c r="C2456" s="47">
        <v>44679</v>
      </c>
      <c r="D2456" s="40" t="s">
        <v>6181</v>
      </c>
      <c r="E2456" s="40" t="s">
        <v>6298</v>
      </c>
      <c r="F2456" s="40" t="s">
        <v>44</v>
      </c>
      <c r="G2456" s="40" t="s">
        <v>23</v>
      </c>
      <c r="H2456" s="40" t="s">
        <v>512</v>
      </c>
      <c r="I2456" s="15" t="str">
        <f t="shared" si="191"/>
        <v>MZQ</v>
      </c>
      <c r="J2456" s="52">
        <v>8160</v>
      </c>
      <c r="L2456" s="54">
        <f t="shared" si="192"/>
        <v>0</v>
      </c>
      <c r="M2456" s="56">
        <v>2.1553</v>
      </c>
      <c r="N2456" s="50">
        <v>6.3509000000000002</v>
      </c>
      <c r="O2456" s="50">
        <v>0.81079999999999997</v>
      </c>
      <c r="P2456" s="70">
        <f t="shared" si="193"/>
        <v>2.1553</v>
      </c>
      <c r="Q2456" s="37">
        <f t="shared" si="194"/>
        <v>17587.25</v>
      </c>
      <c r="R2456" s="36"/>
      <c r="S2456" s="37"/>
      <c r="U2456" s="36"/>
      <c r="V2456" s="37"/>
      <c r="W2456" s="40" t="s">
        <v>219</v>
      </c>
      <c r="X2456" s="39" t="s">
        <v>366</v>
      </c>
      <c r="Y2456" s="40" t="s">
        <v>5453</v>
      </c>
      <c r="Z2456" s="40" t="s">
        <v>2445</v>
      </c>
      <c r="AA2456" s="40" t="s">
        <v>517</v>
      </c>
      <c r="AB2456" s="51" t="s">
        <v>2475</v>
      </c>
      <c r="AC2456" s="40" t="s">
        <v>5870</v>
      </c>
      <c r="AD2456" s="59" t="s">
        <v>6313</v>
      </c>
    </row>
    <row r="2457" spans="1:30">
      <c r="A2457" s="15" t="str">
        <f t="shared" si="190"/>
        <v>2022-4</v>
      </c>
      <c r="B2457" s="40" t="s">
        <v>2682</v>
      </c>
      <c r="C2457" s="47">
        <v>44669</v>
      </c>
      <c r="D2457" s="40" t="s">
        <v>2683</v>
      </c>
      <c r="E2457" s="40" t="s">
        <v>6298</v>
      </c>
      <c r="F2457" s="40" t="s">
        <v>24</v>
      </c>
      <c r="G2457" s="40" t="s">
        <v>23</v>
      </c>
      <c r="H2457" s="40" t="s">
        <v>521</v>
      </c>
      <c r="I2457" s="15" t="str">
        <f t="shared" si="191"/>
        <v>MZQ</v>
      </c>
      <c r="J2457" s="52">
        <v>1010</v>
      </c>
      <c r="L2457" s="54">
        <f t="shared" si="192"/>
        <v>0</v>
      </c>
      <c r="M2457" s="56">
        <v>2.21</v>
      </c>
      <c r="N2457" s="50">
        <v>6.3509000000000002</v>
      </c>
      <c r="O2457" s="50">
        <v>0.81079999999999997</v>
      </c>
      <c r="P2457" s="70">
        <f t="shared" si="193"/>
        <v>2.21</v>
      </c>
      <c r="Q2457" s="37">
        <f t="shared" si="194"/>
        <v>2232.1</v>
      </c>
      <c r="R2457" s="36"/>
      <c r="S2457" s="37"/>
      <c r="U2457" s="36"/>
      <c r="V2457" s="37"/>
      <c r="W2457" s="40" t="s">
        <v>21</v>
      </c>
      <c r="X2457" s="39" t="s">
        <v>366</v>
      </c>
      <c r="Y2457" s="40" t="s">
        <v>5454</v>
      </c>
      <c r="Z2457" s="40" t="s">
        <v>2437</v>
      </c>
      <c r="AA2457" s="40" t="s">
        <v>518</v>
      </c>
      <c r="AB2457" s="51" t="s">
        <v>2474</v>
      </c>
      <c r="AC2457" s="40" t="s">
        <v>5856</v>
      </c>
      <c r="AD2457" s="59" t="s">
        <v>6313</v>
      </c>
    </row>
    <row r="2458" spans="1:30">
      <c r="A2458" s="15" t="str">
        <f t="shared" si="190"/>
        <v>2022-4</v>
      </c>
      <c r="B2458" s="40" t="s">
        <v>5076</v>
      </c>
      <c r="C2458" s="47">
        <v>44679</v>
      </c>
      <c r="D2458" s="40" t="s">
        <v>6182</v>
      </c>
      <c r="E2458" s="40" t="s">
        <v>6298</v>
      </c>
      <c r="F2458" s="40" t="s">
        <v>227</v>
      </c>
      <c r="G2458" s="40" t="s">
        <v>23</v>
      </c>
      <c r="H2458" s="40" t="s">
        <v>521</v>
      </c>
      <c r="I2458" s="15" t="str">
        <f t="shared" si="191"/>
        <v>MZQ</v>
      </c>
      <c r="J2458" s="52">
        <v>1010</v>
      </c>
      <c r="L2458" s="54">
        <f t="shared" si="192"/>
        <v>0</v>
      </c>
      <c r="M2458" s="56">
        <v>2.2599999999999998</v>
      </c>
      <c r="N2458" s="50">
        <v>6.3509000000000002</v>
      </c>
      <c r="O2458" s="50">
        <v>0.81079999999999997</v>
      </c>
      <c r="P2458" s="70">
        <f t="shared" si="193"/>
        <v>2.2599999999999998</v>
      </c>
      <c r="Q2458" s="37">
        <f t="shared" si="194"/>
        <v>2282.6</v>
      </c>
      <c r="R2458" s="36"/>
      <c r="S2458" s="37"/>
      <c r="U2458" s="36"/>
      <c r="V2458" s="37"/>
      <c r="W2458" s="40" t="s">
        <v>21</v>
      </c>
      <c r="X2458" s="39" t="s">
        <v>366</v>
      </c>
      <c r="Y2458" s="40" t="s">
        <v>5455</v>
      </c>
      <c r="Z2458" s="40" t="s">
        <v>2437</v>
      </c>
      <c r="AA2458" s="40" t="s">
        <v>518</v>
      </c>
      <c r="AB2458" s="51" t="s">
        <v>2474</v>
      </c>
      <c r="AC2458" s="40" t="s">
        <v>5846</v>
      </c>
      <c r="AD2458" s="59" t="s">
        <v>6313</v>
      </c>
    </row>
    <row r="2459" spans="1:30">
      <c r="A2459" s="15" t="str">
        <f t="shared" si="190"/>
        <v>2022-4</v>
      </c>
      <c r="B2459" s="40" t="s">
        <v>5077</v>
      </c>
      <c r="C2459" s="47">
        <v>44670</v>
      </c>
      <c r="D2459" s="40" t="s">
        <v>6183</v>
      </c>
      <c r="E2459" s="40" t="s">
        <v>6298</v>
      </c>
      <c r="F2459" s="40" t="s">
        <v>44</v>
      </c>
      <c r="G2459" s="40" t="s">
        <v>23</v>
      </c>
      <c r="H2459" s="40" t="s">
        <v>512</v>
      </c>
      <c r="I2459" s="15" t="str">
        <f t="shared" si="191"/>
        <v>MZQ</v>
      </c>
      <c r="J2459" s="52">
        <v>4070</v>
      </c>
      <c r="L2459" s="54">
        <f t="shared" si="192"/>
        <v>0</v>
      </c>
      <c r="M2459" s="56">
        <v>2.2656000000000001</v>
      </c>
      <c r="N2459" s="50">
        <v>6.3509000000000002</v>
      </c>
      <c r="O2459" s="50">
        <v>0.81079999999999997</v>
      </c>
      <c r="P2459" s="70">
        <f t="shared" si="193"/>
        <v>2.2656000000000001</v>
      </c>
      <c r="Q2459" s="37">
        <f t="shared" si="194"/>
        <v>9220.99</v>
      </c>
      <c r="R2459" s="36"/>
      <c r="S2459" s="37"/>
      <c r="U2459" s="36"/>
      <c r="V2459" s="37"/>
      <c r="W2459" s="40" t="s">
        <v>219</v>
      </c>
      <c r="X2459" s="39" t="s">
        <v>366</v>
      </c>
      <c r="Y2459" s="40" t="s">
        <v>5456</v>
      </c>
      <c r="Z2459" s="40" t="s">
        <v>2445</v>
      </c>
      <c r="AA2459" s="40" t="s">
        <v>515</v>
      </c>
      <c r="AB2459" s="51" t="s">
        <v>2474</v>
      </c>
      <c r="AC2459" s="40" t="s">
        <v>5862</v>
      </c>
      <c r="AD2459" s="59" t="s">
        <v>6313</v>
      </c>
    </row>
    <row r="2460" spans="1:30">
      <c r="A2460" s="15" t="str">
        <f t="shared" si="190"/>
        <v>2022-4</v>
      </c>
      <c r="B2460" s="40" t="s">
        <v>5078</v>
      </c>
      <c r="C2460" s="47">
        <v>44657</v>
      </c>
      <c r="D2460" s="40" t="s">
        <v>140</v>
      </c>
      <c r="E2460" s="40" t="s">
        <v>6298</v>
      </c>
      <c r="F2460" s="40" t="s">
        <v>43</v>
      </c>
      <c r="G2460" s="40" t="s">
        <v>23</v>
      </c>
      <c r="H2460" s="40" t="s">
        <v>512</v>
      </c>
      <c r="I2460" s="15" t="str">
        <f t="shared" si="191"/>
        <v>MZQ</v>
      </c>
      <c r="J2460" s="52">
        <v>510</v>
      </c>
      <c r="L2460" s="54">
        <f t="shared" si="192"/>
        <v>0</v>
      </c>
      <c r="M2460" s="56">
        <v>2.2999000000000001</v>
      </c>
      <c r="N2460" s="50">
        <v>6.3509000000000002</v>
      </c>
      <c r="O2460" s="50">
        <v>0.81079999999999997</v>
      </c>
      <c r="P2460" s="70">
        <f t="shared" si="193"/>
        <v>2.2999000000000001</v>
      </c>
      <c r="Q2460" s="37">
        <f t="shared" si="194"/>
        <v>1172.95</v>
      </c>
      <c r="R2460" s="36"/>
      <c r="S2460" s="37"/>
      <c r="U2460" s="36"/>
      <c r="V2460" s="37"/>
      <c r="W2460" s="40" t="s">
        <v>79</v>
      </c>
      <c r="X2460" s="39" t="s">
        <v>366</v>
      </c>
      <c r="Y2460" s="40" t="s">
        <v>5457</v>
      </c>
      <c r="Z2460" s="40" t="s">
        <v>2473</v>
      </c>
      <c r="AA2460" s="40" t="s">
        <v>514</v>
      </c>
      <c r="AB2460" s="51" t="s">
        <v>2475</v>
      </c>
      <c r="AC2460" s="40" t="s">
        <v>5837</v>
      </c>
      <c r="AD2460" s="59" t="s">
        <v>6313</v>
      </c>
    </row>
    <row r="2461" spans="1:30">
      <c r="A2461" s="15" t="str">
        <f t="shared" si="190"/>
        <v>2022-4</v>
      </c>
      <c r="B2461" s="40" t="s">
        <v>5079</v>
      </c>
      <c r="C2461" s="47">
        <v>44657</v>
      </c>
      <c r="D2461" s="40" t="s">
        <v>6184</v>
      </c>
      <c r="E2461" s="40" t="s">
        <v>6298</v>
      </c>
      <c r="F2461" s="40" t="s">
        <v>43</v>
      </c>
      <c r="G2461" s="40" t="s">
        <v>23</v>
      </c>
      <c r="H2461" s="40" t="s">
        <v>512</v>
      </c>
      <c r="I2461" s="15" t="str">
        <f t="shared" si="191"/>
        <v>MZQ</v>
      </c>
      <c r="J2461" s="52">
        <v>452</v>
      </c>
      <c r="L2461" s="54">
        <f t="shared" si="192"/>
        <v>0</v>
      </c>
      <c r="M2461" s="56">
        <v>2.2999000000000001</v>
      </c>
      <c r="N2461" s="50">
        <v>6.3509000000000002</v>
      </c>
      <c r="O2461" s="50">
        <v>0.81079999999999997</v>
      </c>
      <c r="P2461" s="70">
        <f t="shared" si="193"/>
        <v>2.2999000000000001</v>
      </c>
      <c r="Q2461" s="37">
        <f t="shared" si="194"/>
        <v>1039.55</v>
      </c>
      <c r="R2461" s="36"/>
      <c r="S2461" s="37"/>
      <c r="U2461" s="36"/>
      <c r="V2461" s="37"/>
      <c r="W2461" s="40" t="s">
        <v>79</v>
      </c>
      <c r="X2461" s="39" t="s">
        <v>366</v>
      </c>
      <c r="Y2461" s="40" t="s">
        <v>5458</v>
      </c>
      <c r="Z2461" s="40" t="s">
        <v>2473</v>
      </c>
      <c r="AA2461" s="40" t="s">
        <v>515</v>
      </c>
      <c r="AB2461" s="51" t="s">
        <v>2474</v>
      </c>
      <c r="AC2461" s="40" t="s">
        <v>5837</v>
      </c>
      <c r="AD2461" s="59" t="s">
        <v>6313</v>
      </c>
    </row>
    <row r="2462" spans="1:30">
      <c r="A2462" s="15" t="str">
        <f t="shared" si="190"/>
        <v>2022-4</v>
      </c>
      <c r="B2462" s="40" t="s">
        <v>5080</v>
      </c>
      <c r="C2462" s="47">
        <v>44669</v>
      </c>
      <c r="D2462" s="40" t="s">
        <v>6185</v>
      </c>
      <c r="E2462" s="40" t="s">
        <v>6298</v>
      </c>
      <c r="F2462" s="40" t="s">
        <v>24</v>
      </c>
      <c r="G2462" s="40" t="s">
        <v>23</v>
      </c>
      <c r="H2462" s="40" t="s">
        <v>521</v>
      </c>
      <c r="I2462" s="15" t="str">
        <f t="shared" si="191"/>
        <v>MZQ</v>
      </c>
      <c r="J2462" s="52">
        <v>1010</v>
      </c>
      <c r="L2462" s="54">
        <f t="shared" si="192"/>
        <v>0</v>
      </c>
      <c r="M2462" s="56">
        <v>2.36</v>
      </c>
      <c r="N2462" s="50">
        <v>6.3509000000000002</v>
      </c>
      <c r="O2462" s="50">
        <v>0.81079999999999997</v>
      </c>
      <c r="P2462" s="70">
        <f t="shared" si="193"/>
        <v>2.36</v>
      </c>
      <c r="Q2462" s="37">
        <f t="shared" si="194"/>
        <v>2383.6</v>
      </c>
      <c r="R2462" s="36"/>
      <c r="S2462" s="37"/>
      <c r="U2462" s="36"/>
      <c r="V2462" s="37"/>
      <c r="W2462" s="40" t="s">
        <v>21</v>
      </c>
      <c r="X2462" s="39" t="s">
        <v>366</v>
      </c>
      <c r="Y2462" s="40" t="s">
        <v>5459</v>
      </c>
      <c r="Z2462" s="40" t="s">
        <v>2437</v>
      </c>
      <c r="AA2462" s="40" t="s">
        <v>518</v>
      </c>
      <c r="AB2462" s="51" t="s">
        <v>2474</v>
      </c>
      <c r="AC2462" s="40" t="s">
        <v>5856</v>
      </c>
      <c r="AD2462" s="59" t="s">
        <v>6313</v>
      </c>
    </row>
    <row r="2463" spans="1:30">
      <c r="A2463" s="15" t="str">
        <f t="shared" si="190"/>
        <v>2022-4</v>
      </c>
      <c r="B2463" s="40" t="s">
        <v>296</v>
      </c>
      <c r="C2463" s="47">
        <v>44672</v>
      </c>
      <c r="D2463" s="40" t="s">
        <v>297</v>
      </c>
      <c r="E2463" s="40" t="s">
        <v>6298</v>
      </c>
      <c r="F2463" s="40" t="s">
        <v>58</v>
      </c>
      <c r="G2463" s="40" t="s">
        <v>23</v>
      </c>
      <c r="H2463" s="40" t="s">
        <v>512</v>
      </c>
      <c r="I2463" s="15" t="str">
        <f t="shared" si="191"/>
        <v>MZQ</v>
      </c>
      <c r="J2463" s="52">
        <v>7460</v>
      </c>
      <c r="L2463" s="54">
        <f t="shared" si="192"/>
        <v>0</v>
      </c>
      <c r="M2463" s="56">
        <v>2.3813</v>
      </c>
      <c r="N2463" s="50">
        <v>6.3509000000000002</v>
      </c>
      <c r="O2463" s="50">
        <v>0.81079999999999997</v>
      </c>
      <c r="P2463" s="70">
        <f t="shared" si="193"/>
        <v>2.3813</v>
      </c>
      <c r="Q2463" s="37">
        <f t="shared" si="194"/>
        <v>17764.5</v>
      </c>
      <c r="R2463" s="36"/>
      <c r="S2463" s="37"/>
      <c r="U2463" s="36"/>
      <c r="V2463" s="37"/>
      <c r="W2463" s="40" t="s">
        <v>79</v>
      </c>
      <c r="X2463" s="39" t="s">
        <v>366</v>
      </c>
      <c r="Y2463" s="40" t="s">
        <v>5460</v>
      </c>
      <c r="Z2463" s="40" t="s">
        <v>2473</v>
      </c>
      <c r="AA2463" s="40" t="s">
        <v>514</v>
      </c>
      <c r="AB2463" s="51" t="s">
        <v>2475</v>
      </c>
      <c r="AC2463" s="40" t="s">
        <v>5867</v>
      </c>
      <c r="AD2463" s="59" t="s">
        <v>6313</v>
      </c>
    </row>
    <row r="2464" spans="1:30">
      <c r="A2464" s="15" t="str">
        <f t="shared" si="190"/>
        <v>2022-4</v>
      </c>
      <c r="B2464" s="40" t="s">
        <v>296</v>
      </c>
      <c r="C2464" s="47">
        <v>44663</v>
      </c>
      <c r="D2464" s="40" t="s">
        <v>297</v>
      </c>
      <c r="E2464" s="40" t="s">
        <v>6298</v>
      </c>
      <c r="F2464" s="40" t="s">
        <v>58</v>
      </c>
      <c r="G2464" s="40" t="s">
        <v>23</v>
      </c>
      <c r="H2464" s="40" t="s">
        <v>512</v>
      </c>
      <c r="I2464" s="15" t="str">
        <f t="shared" si="191"/>
        <v>MZQ</v>
      </c>
      <c r="J2464" s="52">
        <v>4800</v>
      </c>
      <c r="L2464" s="54">
        <f t="shared" si="192"/>
        <v>0</v>
      </c>
      <c r="M2464" s="56">
        <v>2.3813</v>
      </c>
      <c r="N2464" s="50">
        <v>6.3509000000000002</v>
      </c>
      <c r="O2464" s="50">
        <v>0.81079999999999997</v>
      </c>
      <c r="P2464" s="70">
        <f t="shared" si="193"/>
        <v>2.3813</v>
      </c>
      <c r="Q2464" s="37">
        <f t="shared" si="194"/>
        <v>11430.24</v>
      </c>
      <c r="R2464" s="36"/>
      <c r="S2464" s="37"/>
      <c r="U2464" s="36"/>
      <c r="V2464" s="37"/>
      <c r="W2464" s="40" t="s">
        <v>79</v>
      </c>
      <c r="X2464" s="39" t="s">
        <v>366</v>
      </c>
      <c r="Y2464" s="40" t="s">
        <v>5460</v>
      </c>
      <c r="Z2464" s="40" t="s">
        <v>2473</v>
      </c>
      <c r="AA2464" s="40" t="s">
        <v>514</v>
      </c>
      <c r="AB2464" s="51" t="s">
        <v>2475</v>
      </c>
      <c r="AC2464" s="40" t="s">
        <v>5841</v>
      </c>
      <c r="AD2464" s="59" t="s">
        <v>6313</v>
      </c>
    </row>
    <row r="2465" spans="1:30">
      <c r="A2465" s="15" t="str">
        <f t="shared" si="190"/>
        <v>2022-4</v>
      </c>
      <c r="B2465" s="40" t="s">
        <v>296</v>
      </c>
      <c r="C2465" s="47">
        <v>44657</v>
      </c>
      <c r="D2465" s="40" t="s">
        <v>297</v>
      </c>
      <c r="E2465" s="40" t="s">
        <v>6298</v>
      </c>
      <c r="F2465" s="40" t="s">
        <v>58</v>
      </c>
      <c r="G2465" s="40" t="s">
        <v>23</v>
      </c>
      <c r="H2465" s="40" t="s">
        <v>512</v>
      </c>
      <c r="I2465" s="15" t="str">
        <f t="shared" si="191"/>
        <v>MZQ</v>
      </c>
      <c r="J2465" s="52">
        <v>11040</v>
      </c>
      <c r="L2465" s="54">
        <f t="shared" si="192"/>
        <v>0</v>
      </c>
      <c r="M2465" s="56">
        <v>2.3813</v>
      </c>
      <c r="N2465" s="50">
        <v>6.3509000000000002</v>
      </c>
      <c r="O2465" s="50">
        <v>0.81079999999999997</v>
      </c>
      <c r="P2465" s="70">
        <f t="shared" si="193"/>
        <v>2.3813</v>
      </c>
      <c r="Q2465" s="37">
        <f t="shared" si="194"/>
        <v>26289.55</v>
      </c>
      <c r="R2465" s="36"/>
      <c r="S2465" s="37"/>
      <c r="U2465" s="36"/>
      <c r="V2465" s="37"/>
      <c r="W2465" s="40" t="s">
        <v>79</v>
      </c>
      <c r="X2465" s="39" t="s">
        <v>366</v>
      </c>
      <c r="Y2465" s="40" t="s">
        <v>5460</v>
      </c>
      <c r="Z2465" s="40" t="s">
        <v>2473</v>
      </c>
      <c r="AA2465" s="40" t="s">
        <v>514</v>
      </c>
      <c r="AB2465" s="51" t="s">
        <v>2475</v>
      </c>
      <c r="AC2465" s="40" t="s">
        <v>5837</v>
      </c>
      <c r="AD2465" s="59" t="s">
        <v>6313</v>
      </c>
    </row>
    <row r="2466" spans="1:30">
      <c r="A2466" s="15" t="str">
        <f t="shared" si="190"/>
        <v>2022-4</v>
      </c>
      <c r="B2466" s="40" t="s">
        <v>375</v>
      </c>
      <c r="C2466" s="47">
        <v>44676</v>
      </c>
      <c r="D2466" s="40" t="s">
        <v>140</v>
      </c>
      <c r="E2466" s="40" t="s">
        <v>6298</v>
      </c>
      <c r="F2466" s="40" t="s">
        <v>44</v>
      </c>
      <c r="G2466" s="40" t="s">
        <v>23</v>
      </c>
      <c r="H2466" s="40" t="s">
        <v>512</v>
      </c>
      <c r="I2466" s="15" t="str">
        <f t="shared" si="191"/>
        <v>MZQ</v>
      </c>
      <c r="J2466" s="52">
        <v>2520</v>
      </c>
      <c r="L2466" s="54">
        <f t="shared" si="192"/>
        <v>0</v>
      </c>
      <c r="M2466" s="56">
        <v>2.6012</v>
      </c>
      <c r="N2466" s="50">
        <v>6.3509000000000002</v>
      </c>
      <c r="O2466" s="50">
        <v>0.81079999999999997</v>
      </c>
      <c r="P2466" s="70">
        <f t="shared" si="193"/>
        <v>2.6012</v>
      </c>
      <c r="Q2466" s="37">
        <f t="shared" si="194"/>
        <v>6555.02</v>
      </c>
      <c r="R2466" s="36"/>
      <c r="S2466" s="37"/>
      <c r="U2466" s="36"/>
      <c r="V2466" s="37"/>
      <c r="W2466" s="40" t="s">
        <v>79</v>
      </c>
      <c r="X2466" s="39" t="s">
        <v>366</v>
      </c>
      <c r="Y2466" s="40" t="s">
        <v>5462</v>
      </c>
      <c r="Z2466" s="40" t="s">
        <v>2473</v>
      </c>
      <c r="AA2466" s="40" t="s">
        <v>514</v>
      </c>
      <c r="AB2466" s="51" t="s">
        <v>2475</v>
      </c>
      <c r="AC2466" s="40" t="s">
        <v>5866</v>
      </c>
      <c r="AD2466" s="59" t="s">
        <v>6313</v>
      </c>
    </row>
    <row r="2467" spans="1:30">
      <c r="A2467" s="15" t="str">
        <f t="shared" si="190"/>
        <v>2022-4</v>
      </c>
      <c r="B2467" s="40" t="s">
        <v>5082</v>
      </c>
      <c r="C2467" s="47">
        <v>44676</v>
      </c>
      <c r="D2467" s="40" t="s">
        <v>6184</v>
      </c>
      <c r="E2467" s="40" t="s">
        <v>6298</v>
      </c>
      <c r="F2467" s="40" t="s">
        <v>44</v>
      </c>
      <c r="G2467" s="40" t="s">
        <v>23</v>
      </c>
      <c r="H2467" s="40" t="s">
        <v>512</v>
      </c>
      <c r="I2467" s="15" t="str">
        <f t="shared" si="191"/>
        <v>MZQ</v>
      </c>
      <c r="J2467" s="52">
        <v>935</v>
      </c>
      <c r="L2467" s="54">
        <f t="shared" si="192"/>
        <v>0</v>
      </c>
      <c r="M2467" s="56">
        <v>2.6012</v>
      </c>
      <c r="N2467" s="50">
        <v>6.3509000000000002</v>
      </c>
      <c r="O2467" s="50">
        <v>0.81079999999999997</v>
      </c>
      <c r="P2467" s="70">
        <f t="shared" si="193"/>
        <v>2.6012</v>
      </c>
      <c r="Q2467" s="37">
        <f t="shared" si="194"/>
        <v>2432.12</v>
      </c>
      <c r="R2467" s="36"/>
      <c r="S2467" s="37"/>
      <c r="U2467" s="36"/>
      <c r="V2467" s="37"/>
      <c r="W2467" s="40" t="s">
        <v>79</v>
      </c>
      <c r="X2467" s="39" t="s">
        <v>366</v>
      </c>
      <c r="Y2467" s="40" t="s">
        <v>5463</v>
      </c>
      <c r="Z2467" s="40" t="s">
        <v>2473</v>
      </c>
      <c r="AA2467" s="40" t="s">
        <v>514</v>
      </c>
      <c r="AB2467" s="51" t="s">
        <v>2475</v>
      </c>
      <c r="AC2467" s="40" t="s">
        <v>5866</v>
      </c>
      <c r="AD2467" s="59" t="s">
        <v>6313</v>
      </c>
    </row>
    <row r="2468" spans="1:30">
      <c r="A2468" s="15" t="str">
        <f t="shared" si="190"/>
        <v>2022-4</v>
      </c>
      <c r="B2468" s="40" t="s">
        <v>5083</v>
      </c>
      <c r="C2468" s="47">
        <v>44669</v>
      </c>
      <c r="D2468" s="40" t="s">
        <v>441</v>
      </c>
      <c r="E2468" s="40" t="s">
        <v>6298</v>
      </c>
      <c r="F2468" s="40" t="s">
        <v>24</v>
      </c>
      <c r="G2468" s="40" t="s">
        <v>23</v>
      </c>
      <c r="H2468" s="40" t="s">
        <v>521</v>
      </c>
      <c r="I2468" s="15" t="str">
        <f t="shared" si="191"/>
        <v>MZQ</v>
      </c>
      <c r="J2468" s="52">
        <v>1010</v>
      </c>
      <c r="L2468" s="54">
        <f t="shared" si="192"/>
        <v>0</v>
      </c>
      <c r="M2468" s="56">
        <v>2.71</v>
      </c>
      <c r="N2468" s="50">
        <v>6.3509000000000002</v>
      </c>
      <c r="O2468" s="50">
        <v>0.81079999999999997</v>
      </c>
      <c r="P2468" s="70">
        <f t="shared" si="193"/>
        <v>2.71</v>
      </c>
      <c r="Q2468" s="37">
        <f t="shared" si="194"/>
        <v>2737.1</v>
      </c>
      <c r="R2468" s="36"/>
      <c r="S2468" s="37"/>
      <c r="U2468" s="36"/>
      <c r="V2468" s="37"/>
      <c r="W2468" s="40" t="s">
        <v>21</v>
      </c>
      <c r="X2468" s="39" t="s">
        <v>366</v>
      </c>
      <c r="Y2468" s="40" t="s">
        <v>5464</v>
      </c>
      <c r="Z2468" s="40" t="s">
        <v>2437</v>
      </c>
      <c r="AA2468" s="40" t="s">
        <v>517</v>
      </c>
      <c r="AB2468" s="51" t="s">
        <v>2475</v>
      </c>
      <c r="AC2468" s="40" t="s">
        <v>5856</v>
      </c>
      <c r="AD2468" s="59" t="s">
        <v>6313</v>
      </c>
    </row>
    <row r="2469" spans="1:30">
      <c r="A2469" s="15" t="str">
        <f t="shared" si="190"/>
        <v>2022-4</v>
      </c>
      <c r="B2469" s="40" t="s">
        <v>859</v>
      </c>
      <c r="C2469" s="47">
        <v>44673</v>
      </c>
      <c r="D2469" s="40" t="s">
        <v>860</v>
      </c>
      <c r="E2469" s="40" t="s">
        <v>6298</v>
      </c>
      <c r="F2469" s="40" t="s">
        <v>44</v>
      </c>
      <c r="G2469" s="40" t="s">
        <v>23</v>
      </c>
      <c r="H2469" s="40" t="s">
        <v>512</v>
      </c>
      <c r="I2469" s="15" t="str">
        <f t="shared" si="191"/>
        <v>MZQ</v>
      </c>
      <c r="J2469" s="52">
        <v>7400</v>
      </c>
      <c r="L2469" s="54">
        <f t="shared" si="192"/>
        <v>0</v>
      </c>
      <c r="M2469" s="56">
        <v>2.7307000000000001</v>
      </c>
      <c r="N2469" s="50">
        <v>6.3509000000000002</v>
      </c>
      <c r="O2469" s="50">
        <v>0.81079999999999997</v>
      </c>
      <c r="P2469" s="70">
        <f t="shared" si="193"/>
        <v>2.7307000000000001</v>
      </c>
      <c r="Q2469" s="37">
        <f t="shared" si="194"/>
        <v>20207.18</v>
      </c>
      <c r="R2469" s="36"/>
      <c r="S2469" s="37"/>
      <c r="U2469" s="36"/>
      <c r="V2469" s="37"/>
      <c r="W2469" s="40" t="s">
        <v>35</v>
      </c>
      <c r="X2469" s="39" t="s">
        <v>366</v>
      </c>
      <c r="Y2469" s="40" t="s">
        <v>5466</v>
      </c>
      <c r="Z2469" s="40" t="s">
        <v>2417</v>
      </c>
      <c r="AA2469" s="40" t="s">
        <v>515</v>
      </c>
      <c r="AB2469" s="51" t="s">
        <v>2474</v>
      </c>
      <c r="AC2469" s="40" t="s">
        <v>5872</v>
      </c>
      <c r="AD2469" s="59" t="s">
        <v>6313</v>
      </c>
    </row>
    <row r="2470" spans="1:30">
      <c r="A2470" s="15" t="str">
        <f t="shared" si="190"/>
        <v>2022-4</v>
      </c>
      <c r="B2470" s="40" t="s">
        <v>859</v>
      </c>
      <c r="C2470" s="47">
        <v>44670</v>
      </c>
      <c r="D2470" s="40" t="s">
        <v>860</v>
      </c>
      <c r="E2470" s="40" t="s">
        <v>6298</v>
      </c>
      <c r="F2470" s="40" t="s">
        <v>44</v>
      </c>
      <c r="G2470" s="40" t="s">
        <v>23</v>
      </c>
      <c r="H2470" s="40" t="s">
        <v>512</v>
      </c>
      <c r="I2470" s="15" t="str">
        <f t="shared" si="191"/>
        <v>MZQ</v>
      </c>
      <c r="J2470" s="52">
        <v>4730</v>
      </c>
      <c r="L2470" s="54">
        <f t="shared" si="192"/>
        <v>0</v>
      </c>
      <c r="M2470" s="56">
        <v>2.7307000000000001</v>
      </c>
      <c r="N2470" s="50">
        <v>6.3509000000000002</v>
      </c>
      <c r="O2470" s="50">
        <v>0.81079999999999997</v>
      </c>
      <c r="P2470" s="70">
        <f t="shared" si="193"/>
        <v>2.7307000000000001</v>
      </c>
      <c r="Q2470" s="37">
        <f t="shared" si="194"/>
        <v>12916.21</v>
      </c>
      <c r="R2470" s="36"/>
      <c r="S2470" s="37"/>
      <c r="U2470" s="36"/>
      <c r="V2470" s="37"/>
      <c r="W2470" s="40" t="s">
        <v>35</v>
      </c>
      <c r="X2470" s="39" t="s">
        <v>366</v>
      </c>
      <c r="Y2470" s="40" t="s">
        <v>5465</v>
      </c>
      <c r="Z2470" s="40" t="s">
        <v>2417</v>
      </c>
      <c r="AA2470" s="40" t="s">
        <v>515</v>
      </c>
      <c r="AB2470" s="51" t="s">
        <v>2474</v>
      </c>
      <c r="AC2470" s="40" t="s">
        <v>5871</v>
      </c>
      <c r="AD2470" s="59" t="s">
        <v>6313</v>
      </c>
    </row>
    <row r="2471" spans="1:30">
      <c r="A2471" s="15" t="str">
        <f t="shared" si="190"/>
        <v>2022-4</v>
      </c>
      <c r="B2471" s="40" t="s">
        <v>1034</v>
      </c>
      <c r="C2471" s="47">
        <v>44666</v>
      </c>
      <c r="D2471" s="40" t="s">
        <v>1035</v>
      </c>
      <c r="E2471" s="40" t="s">
        <v>6298</v>
      </c>
      <c r="F2471" s="40" t="s">
        <v>44</v>
      </c>
      <c r="G2471" s="40" t="s">
        <v>23</v>
      </c>
      <c r="H2471" s="40" t="s">
        <v>512</v>
      </c>
      <c r="I2471" s="15" t="str">
        <f t="shared" si="191"/>
        <v>MZQ</v>
      </c>
      <c r="J2471" s="52">
        <v>4730</v>
      </c>
      <c r="L2471" s="54">
        <f t="shared" si="192"/>
        <v>0</v>
      </c>
      <c r="M2471" s="56">
        <v>2.7307000000000001</v>
      </c>
      <c r="N2471" s="50">
        <v>6.3509000000000002</v>
      </c>
      <c r="O2471" s="50">
        <v>0.81079999999999997</v>
      </c>
      <c r="P2471" s="70">
        <f t="shared" si="193"/>
        <v>2.7307000000000001</v>
      </c>
      <c r="Q2471" s="37">
        <f t="shared" si="194"/>
        <v>12916.21</v>
      </c>
      <c r="R2471" s="36"/>
      <c r="S2471" s="37"/>
      <c r="U2471" s="36"/>
      <c r="V2471" s="37"/>
      <c r="W2471" s="40" t="s">
        <v>35</v>
      </c>
      <c r="X2471" s="39" t="s">
        <v>366</v>
      </c>
      <c r="Y2471" s="40" t="s">
        <v>5467</v>
      </c>
      <c r="Z2471" s="40" t="s">
        <v>2417</v>
      </c>
      <c r="AA2471" s="40" t="s">
        <v>515</v>
      </c>
      <c r="AB2471" s="51" t="s">
        <v>2474</v>
      </c>
      <c r="AC2471" s="40" t="s">
        <v>5809</v>
      </c>
      <c r="AD2471" s="59" t="s">
        <v>6313</v>
      </c>
    </row>
    <row r="2472" spans="1:30">
      <c r="A2472" s="15" t="str">
        <f t="shared" si="190"/>
        <v>2022-4</v>
      </c>
      <c r="B2472" s="40" t="s">
        <v>5084</v>
      </c>
      <c r="C2472" s="47">
        <v>44666</v>
      </c>
      <c r="D2472" s="40" t="s">
        <v>6187</v>
      </c>
      <c r="E2472" s="40" t="s">
        <v>6298</v>
      </c>
      <c r="F2472" s="40" t="s">
        <v>38</v>
      </c>
      <c r="G2472" s="40" t="s">
        <v>23</v>
      </c>
      <c r="H2472" s="40" t="s">
        <v>512</v>
      </c>
      <c r="I2472" s="15" t="str">
        <f t="shared" si="191"/>
        <v>MZQ</v>
      </c>
      <c r="J2472" s="52">
        <v>1000</v>
      </c>
      <c r="L2472" s="54">
        <f t="shared" si="192"/>
        <v>0</v>
      </c>
      <c r="M2472" s="56">
        <v>2.7452000000000001</v>
      </c>
      <c r="N2472" s="50">
        <v>6.3509000000000002</v>
      </c>
      <c r="O2472" s="50">
        <v>0.81079999999999997</v>
      </c>
      <c r="P2472" s="70">
        <f t="shared" si="193"/>
        <v>2.7452000000000001</v>
      </c>
      <c r="Q2472" s="37">
        <f t="shared" si="194"/>
        <v>2745.2</v>
      </c>
      <c r="R2472" s="36"/>
      <c r="S2472" s="37"/>
      <c r="U2472" s="36"/>
      <c r="V2472" s="37"/>
      <c r="W2472" s="40" t="s">
        <v>382</v>
      </c>
      <c r="X2472" s="39" t="s">
        <v>366</v>
      </c>
      <c r="Y2472" s="40" t="s">
        <v>5468</v>
      </c>
      <c r="Z2472" s="40" t="s">
        <v>2471</v>
      </c>
      <c r="AA2472" s="40" t="s">
        <v>517</v>
      </c>
      <c r="AB2472" s="51" t="s">
        <v>2475</v>
      </c>
      <c r="AC2472" s="40" t="s">
        <v>5873</v>
      </c>
      <c r="AD2472" s="59" t="s">
        <v>6313</v>
      </c>
    </row>
    <row r="2473" spans="1:30">
      <c r="A2473" s="15" t="str">
        <f t="shared" si="190"/>
        <v>2022-4</v>
      </c>
      <c r="B2473" s="40" t="s">
        <v>256</v>
      </c>
      <c r="C2473" s="47">
        <v>44669</v>
      </c>
      <c r="D2473" s="40" t="s">
        <v>257</v>
      </c>
      <c r="E2473" s="40" t="s">
        <v>6298</v>
      </c>
      <c r="F2473" s="40" t="s">
        <v>24</v>
      </c>
      <c r="G2473" s="40" t="s">
        <v>23</v>
      </c>
      <c r="H2473" s="40" t="s">
        <v>521</v>
      </c>
      <c r="I2473" s="15" t="str">
        <f t="shared" si="191"/>
        <v>MZQ</v>
      </c>
      <c r="J2473" s="52">
        <v>1010</v>
      </c>
      <c r="L2473" s="54">
        <f t="shared" si="192"/>
        <v>0</v>
      </c>
      <c r="M2473" s="56">
        <v>2.76</v>
      </c>
      <c r="N2473" s="50">
        <v>6.3509000000000002</v>
      </c>
      <c r="O2473" s="50">
        <v>0.81079999999999997</v>
      </c>
      <c r="P2473" s="70">
        <f t="shared" si="193"/>
        <v>2.76</v>
      </c>
      <c r="Q2473" s="37">
        <f t="shared" si="194"/>
        <v>2787.6</v>
      </c>
      <c r="R2473" s="36"/>
      <c r="S2473" s="37"/>
      <c r="U2473" s="36"/>
      <c r="V2473" s="37"/>
      <c r="W2473" s="40" t="s">
        <v>21</v>
      </c>
      <c r="X2473" s="39" t="s">
        <v>366</v>
      </c>
      <c r="Y2473" s="40" t="s">
        <v>5469</v>
      </c>
      <c r="Z2473" s="40" t="s">
        <v>2437</v>
      </c>
      <c r="AA2473" s="40" t="s">
        <v>518</v>
      </c>
      <c r="AB2473" s="51" t="s">
        <v>2474</v>
      </c>
      <c r="AC2473" s="40" t="s">
        <v>5856</v>
      </c>
      <c r="AD2473" s="59" t="s">
        <v>6313</v>
      </c>
    </row>
    <row r="2474" spans="1:30">
      <c r="A2474" s="15" t="str">
        <f t="shared" si="190"/>
        <v>2022-4</v>
      </c>
      <c r="B2474" s="40" t="s">
        <v>470</v>
      </c>
      <c r="C2474" s="47">
        <v>44669</v>
      </c>
      <c r="D2474" s="40" t="s">
        <v>471</v>
      </c>
      <c r="E2474" s="40" t="s">
        <v>6298</v>
      </c>
      <c r="F2474" s="40" t="s">
        <v>55</v>
      </c>
      <c r="G2474" s="40" t="s">
        <v>23</v>
      </c>
      <c r="H2474" s="40" t="s">
        <v>521</v>
      </c>
      <c r="I2474" s="15" t="str">
        <f t="shared" si="191"/>
        <v>MZQ</v>
      </c>
      <c r="J2474" s="52">
        <v>3230</v>
      </c>
      <c r="L2474" s="54">
        <f t="shared" si="192"/>
        <v>0</v>
      </c>
      <c r="M2474" s="56">
        <v>2.77</v>
      </c>
      <c r="N2474" s="50">
        <v>6.3509000000000002</v>
      </c>
      <c r="O2474" s="50">
        <v>0.81079999999999997</v>
      </c>
      <c r="P2474" s="70">
        <f t="shared" si="193"/>
        <v>2.77</v>
      </c>
      <c r="Q2474" s="37">
        <f t="shared" si="194"/>
        <v>8947.1</v>
      </c>
      <c r="R2474" s="36"/>
      <c r="S2474" s="37"/>
      <c r="U2474" s="36"/>
      <c r="V2474" s="37"/>
      <c r="W2474" s="40" t="s">
        <v>21</v>
      </c>
      <c r="X2474" s="39" t="s">
        <v>366</v>
      </c>
      <c r="Y2474" s="40" t="s">
        <v>5470</v>
      </c>
      <c r="Z2474" s="40" t="s">
        <v>2437</v>
      </c>
      <c r="AA2474" s="40" t="s">
        <v>517</v>
      </c>
      <c r="AB2474" s="51" t="s">
        <v>2475</v>
      </c>
      <c r="AC2474" s="40" t="s">
        <v>5874</v>
      </c>
      <c r="AD2474" s="59" t="s">
        <v>6313</v>
      </c>
    </row>
    <row r="2475" spans="1:30">
      <c r="A2475" s="15" t="str">
        <f t="shared" si="190"/>
        <v>2022-4</v>
      </c>
      <c r="B2475" s="40" t="s">
        <v>300</v>
      </c>
      <c r="C2475" s="47">
        <v>44671</v>
      </c>
      <c r="D2475" s="40" t="s">
        <v>301</v>
      </c>
      <c r="E2475" s="40" t="s">
        <v>6298</v>
      </c>
      <c r="F2475" s="40" t="s">
        <v>48</v>
      </c>
      <c r="G2475" s="40" t="s">
        <v>23</v>
      </c>
      <c r="H2475" s="40" t="s">
        <v>529</v>
      </c>
      <c r="I2475" s="15" t="str">
        <f t="shared" si="191"/>
        <v>MZQ</v>
      </c>
      <c r="J2475" s="52">
        <v>2000</v>
      </c>
      <c r="L2475" s="54">
        <f t="shared" si="192"/>
        <v>0</v>
      </c>
      <c r="M2475" s="56">
        <v>2.7875999999999999</v>
      </c>
      <c r="N2475" s="50">
        <v>6.3509000000000002</v>
      </c>
      <c r="O2475" s="50">
        <v>0.81079999999999997</v>
      </c>
      <c r="P2475" s="70">
        <f t="shared" si="193"/>
        <v>2.7875999999999999</v>
      </c>
      <c r="Q2475" s="37">
        <f t="shared" si="194"/>
        <v>5575.2</v>
      </c>
      <c r="R2475" s="36"/>
      <c r="S2475" s="37"/>
      <c r="U2475" s="36"/>
      <c r="V2475" s="37"/>
      <c r="W2475" s="40" t="s">
        <v>298</v>
      </c>
      <c r="X2475" s="39" t="s">
        <v>366</v>
      </c>
      <c r="Y2475" s="40" t="s">
        <v>5472</v>
      </c>
      <c r="Z2475" s="40" t="s">
        <v>2434</v>
      </c>
      <c r="AA2475" s="40" t="s">
        <v>518</v>
      </c>
      <c r="AB2475" s="51" t="s">
        <v>2474</v>
      </c>
      <c r="AC2475" s="40" t="s">
        <v>5876</v>
      </c>
      <c r="AD2475" s="59" t="s">
        <v>6313</v>
      </c>
    </row>
    <row r="2476" spans="1:30">
      <c r="A2476" s="15" t="str">
        <f t="shared" si="190"/>
        <v>2022-4</v>
      </c>
      <c r="B2476" s="40" t="s">
        <v>300</v>
      </c>
      <c r="C2476" s="47">
        <v>44665</v>
      </c>
      <c r="D2476" s="40" t="s">
        <v>301</v>
      </c>
      <c r="E2476" s="40" t="s">
        <v>6298</v>
      </c>
      <c r="F2476" s="40" t="s">
        <v>48</v>
      </c>
      <c r="G2476" s="40" t="s">
        <v>23</v>
      </c>
      <c r="H2476" s="40" t="s">
        <v>529</v>
      </c>
      <c r="I2476" s="15" t="str">
        <f t="shared" si="191"/>
        <v>MZQ</v>
      </c>
      <c r="J2476" s="52">
        <v>3000</v>
      </c>
      <c r="L2476" s="54">
        <f t="shared" si="192"/>
        <v>0</v>
      </c>
      <c r="M2476" s="56">
        <v>2.7875999999999999</v>
      </c>
      <c r="N2476" s="50">
        <v>6.3509000000000002</v>
      </c>
      <c r="O2476" s="50">
        <v>0.81079999999999997</v>
      </c>
      <c r="P2476" s="70">
        <f t="shared" si="193"/>
        <v>2.7875999999999999</v>
      </c>
      <c r="Q2476" s="37">
        <f t="shared" si="194"/>
        <v>8362.7999999999993</v>
      </c>
      <c r="R2476" s="36"/>
      <c r="S2476" s="37"/>
      <c r="U2476" s="36"/>
      <c r="V2476" s="37"/>
      <c r="W2476" s="40" t="s">
        <v>298</v>
      </c>
      <c r="X2476" s="39" t="s">
        <v>366</v>
      </c>
      <c r="Y2476" s="40" t="s">
        <v>5471</v>
      </c>
      <c r="Z2476" s="40" t="s">
        <v>2434</v>
      </c>
      <c r="AA2476" s="40" t="s">
        <v>518</v>
      </c>
      <c r="AB2476" s="51" t="s">
        <v>2474</v>
      </c>
      <c r="AC2476" s="40" t="s">
        <v>5875</v>
      </c>
      <c r="AD2476" s="59" t="s">
        <v>6313</v>
      </c>
    </row>
    <row r="2477" spans="1:30">
      <c r="A2477" s="15" t="str">
        <f t="shared" si="190"/>
        <v>2022-4</v>
      </c>
      <c r="B2477" s="40" t="s">
        <v>557</v>
      </c>
      <c r="C2477" s="47">
        <v>44679</v>
      </c>
      <c r="D2477" s="40" t="s">
        <v>581</v>
      </c>
      <c r="E2477" s="40" t="s">
        <v>6298</v>
      </c>
      <c r="F2477" s="40" t="s">
        <v>55</v>
      </c>
      <c r="G2477" s="40" t="s">
        <v>23</v>
      </c>
      <c r="H2477" s="40" t="s">
        <v>521</v>
      </c>
      <c r="I2477" s="15" t="str">
        <f t="shared" si="191"/>
        <v>MZQ</v>
      </c>
      <c r="J2477" s="52">
        <v>1005</v>
      </c>
      <c r="L2477" s="54">
        <f t="shared" si="192"/>
        <v>0</v>
      </c>
      <c r="M2477" s="56">
        <v>2.79</v>
      </c>
      <c r="N2477" s="50">
        <v>6.3509000000000002</v>
      </c>
      <c r="O2477" s="50">
        <v>0.81079999999999997</v>
      </c>
      <c r="P2477" s="70">
        <f t="shared" si="193"/>
        <v>2.79</v>
      </c>
      <c r="Q2477" s="37">
        <f t="shared" si="194"/>
        <v>2803.95</v>
      </c>
      <c r="R2477" s="36"/>
      <c r="S2477" s="37"/>
      <c r="U2477" s="36"/>
      <c r="V2477" s="37"/>
      <c r="W2477" s="40" t="s">
        <v>21</v>
      </c>
      <c r="X2477" s="39" t="s">
        <v>366</v>
      </c>
      <c r="Y2477" s="40" t="s">
        <v>5473</v>
      </c>
      <c r="Z2477" s="40" t="s">
        <v>2437</v>
      </c>
      <c r="AA2477" s="40" t="s">
        <v>517</v>
      </c>
      <c r="AB2477" s="51" t="s">
        <v>2475</v>
      </c>
      <c r="AC2477" s="40" t="s">
        <v>5846</v>
      </c>
      <c r="AD2477" s="59" t="s">
        <v>6313</v>
      </c>
    </row>
    <row r="2478" spans="1:30">
      <c r="A2478" s="15" t="str">
        <f t="shared" si="190"/>
        <v>2022-4</v>
      </c>
      <c r="B2478" s="40" t="s">
        <v>903</v>
      </c>
      <c r="C2478" s="47">
        <v>44680</v>
      </c>
      <c r="D2478" s="40" t="s">
        <v>904</v>
      </c>
      <c r="E2478" s="40" t="s">
        <v>6298</v>
      </c>
      <c r="F2478" s="40" t="s">
        <v>55</v>
      </c>
      <c r="G2478" s="40" t="s">
        <v>23</v>
      </c>
      <c r="H2478" s="40" t="s">
        <v>512</v>
      </c>
      <c r="I2478" s="15" t="str">
        <f t="shared" si="191"/>
        <v>MZQ</v>
      </c>
      <c r="J2478" s="52">
        <v>10010</v>
      </c>
      <c r="L2478" s="54">
        <f t="shared" si="192"/>
        <v>0</v>
      </c>
      <c r="M2478" s="56">
        <v>2.8673000000000002</v>
      </c>
      <c r="N2478" s="50">
        <v>6.3509000000000002</v>
      </c>
      <c r="O2478" s="50">
        <v>0.81079999999999997</v>
      </c>
      <c r="P2478" s="70">
        <f t="shared" si="193"/>
        <v>2.8673000000000002</v>
      </c>
      <c r="Q2478" s="37">
        <f t="shared" si="194"/>
        <v>28701.67</v>
      </c>
      <c r="R2478" s="36"/>
      <c r="S2478" s="37"/>
      <c r="U2478" s="36"/>
      <c r="V2478" s="37"/>
      <c r="W2478" s="40" t="s">
        <v>418</v>
      </c>
      <c r="X2478" s="39" t="s">
        <v>366</v>
      </c>
      <c r="Y2478" s="40" t="s">
        <v>5474</v>
      </c>
      <c r="Z2478" s="40" t="s">
        <v>2467</v>
      </c>
      <c r="AA2478" s="40" t="s">
        <v>532</v>
      </c>
      <c r="AB2478" s="51" t="s">
        <v>2475</v>
      </c>
      <c r="AC2478" s="40" t="s">
        <v>5877</v>
      </c>
      <c r="AD2478" s="59" t="s">
        <v>6313</v>
      </c>
    </row>
    <row r="2479" spans="1:30">
      <c r="A2479" s="15" t="str">
        <f t="shared" si="190"/>
        <v>2022-4</v>
      </c>
      <c r="B2479" s="40" t="s">
        <v>903</v>
      </c>
      <c r="C2479" s="47">
        <v>44674</v>
      </c>
      <c r="D2479" s="40" t="s">
        <v>904</v>
      </c>
      <c r="E2479" s="40" t="s">
        <v>6298</v>
      </c>
      <c r="F2479" s="40" t="s">
        <v>55</v>
      </c>
      <c r="G2479" s="40" t="s">
        <v>23</v>
      </c>
      <c r="H2479" s="40" t="s">
        <v>523</v>
      </c>
      <c r="I2479" s="15" t="str">
        <f t="shared" si="191"/>
        <v>MZQ</v>
      </c>
      <c r="J2479" s="52">
        <v>-10100</v>
      </c>
      <c r="L2479" s="54">
        <f t="shared" si="192"/>
        <v>0</v>
      </c>
      <c r="M2479" s="56">
        <v>2.8673000000000002</v>
      </c>
      <c r="N2479" s="50">
        <v>6.3509000000000002</v>
      </c>
      <c r="O2479" s="50">
        <v>0.81079999999999997</v>
      </c>
      <c r="P2479" s="70">
        <f t="shared" si="193"/>
        <v>2.8673000000000002</v>
      </c>
      <c r="Q2479" s="37">
        <f t="shared" si="194"/>
        <v>-28959.73</v>
      </c>
      <c r="R2479" s="36"/>
      <c r="S2479" s="37"/>
      <c r="U2479" s="36"/>
      <c r="V2479" s="37"/>
      <c r="W2479" s="40" t="s">
        <v>418</v>
      </c>
      <c r="X2479" s="39" t="s">
        <v>366</v>
      </c>
      <c r="Y2479" s="40" t="s">
        <v>5474</v>
      </c>
      <c r="Z2479" s="40" t="s">
        <v>2467</v>
      </c>
      <c r="AA2479" s="40" t="s">
        <v>532</v>
      </c>
      <c r="AB2479" s="51" t="s">
        <v>2475</v>
      </c>
      <c r="AC2479" s="40" t="s">
        <v>5878</v>
      </c>
      <c r="AD2479" s="59" t="s">
        <v>6313</v>
      </c>
    </row>
    <row r="2480" spans="1:30">
      <c r="A2480" s="15" t="str">
        <f t="shared" si="190"/>
        <v>2022-4</v>
      </c>
      <c r="B2480" s="40" t="s">
        <v>903</v>
      </c>
      <c r="C2480" s="47">
        <v>44672</v>
      </c>
      <c r="D2480" s="40" t="s">
        <v>904</v>
      </c>
      <c r="E2480" s="40" t="s">
        <v>6298</v>
      </c>
      <c r="F2480" s="40" t="s">
        <v>55</v>
      </c>
      <c r="G2480" s="40" t="s">
        <v>23</v>
      </c>
      <c r="H2480" s="40" t="s">
        <v>512</v>
      </c>
      <c r="I2480" s="15" t="str">
        <f t="shared" si="191"/>
        <v>MZQ</v>
      </c>
      <c r="J2480" s="52">
        <v>10100</v>
      </c>
      <c r="L2480" s="54">
        <f t="shared" si="192"/>
        <v>0</v>
      </c>
      <c r="M2480" s="56">
        <v>2.8673000000000002</v>
      </c>
      <c r="N2480" s="50">
        <v>6.3509000000000002</v>
      </c>
      <c r="O2480" s="50">
        <v>0.81079999999999997</v>
      </c>
      <c r="P2480" s="70">
        <f t="shared" si="193"/>
        <v>2.8673000000000002</v>
      </c>
      <c r="Q2480" s="37">
        <f t="shared" si="194"/>
        <v>28959.73</v>
      </c>
      <c r="R2480" s="36"/>
      <c r="S2480" s="37"/>
      <c r="U2480" s="36"/>
      <c r="V2480" s="37"/>
      <c r="W2480" s="40" t="s">
        <v>418</v>
      </c>
      <c r="X2480" s="39" t="s">
        <v>366</v>
      </c>
      <c r="Y2480" s="40" t="s">
        <v>5474</v>
      </c>
      <c r="Z2480" s="40" t="s">
        <v>2467</v>
      </c>
      <c r="AA2480" s="40" t="s">
        <v>532</v>
      </c>
      <c r="AB2480" s="51" t="s">
        <v>2475</v>
      </c>
      <c r="AC2480" s="40" t="s">
        <v>5879</v>
      </c>
      <c r="AD2480" s="59" t="s">
        <v>6313</v>
      </c>
    </row>
    <row r="2481" spans="1:30">
      <c r="A2481" s="15" t="str">
        <f t="shared" si="190"/>
        <v>2022-4</v>
      </c>
      <c r="B2481" s="40" t="s">
        <v>331</v>
      </c>
      <c r="C2481" s="47">
        <v>44676</v>
      </c>
      <c r="D2481" s="40" t="s">
        <v>332</v>
      </c>
      <c r="E2481" s="40" t="s">
        <v>47</v>
      </c>
      <c r="F2481" s="40" t="s">
        <v>48</v>
      </c>
      <c r="G2481" s="40" t="s">
        <v>23</v>
      </c>
      <c r="H2481" s="40" t="s">
        <v>529</v>
      </c>
      <c r="I2481" s="15" t="str">
        <f t="shared" si="191"/>
        <v>MZQ</v>
      </c>
      <c r="J2481" s="52">
        <v>50</v>
      </c>
      <c r="L2481" s="54">
        <f t="shared" si="192"/>
        <v>0</v>
      </c>
      <c r="M2481" s="56">
        <v>2.9060000000000001</v>
      </c>
      <c r="N2481" s="50">
        <v>6.3509000000000002</v>
      </c>
      <c r="O2481" s="50">
        <v>0.81079999999999997</v>
      </c>
      <c r="P2481" s="70">
        <f t="shared" si="193"/>
        <v>2.9060000000000001</v>
      </c>
      <c r="Q2481" s="37">
        <f t="shared" si="194"/>
        <v>145.30000000000001</v>
      </c>
      <c r="R2481" s="36"/>
      <c r="S2481" s="37"/>
      <c r="U2481" s="36"/>
      <c r="V2481" s="37"/>
      <c r="W2481" s="40" t="s">
        <v>45</v>
      </c>
      <c r="X2481" s="39" t="s">
        <v>366</v>
      </c>
      <c r="Y2481" s="40" t="s">
        <v>5475</v>
      </c>
      <c r="Z2481" s="40" t="s">
        <v>2466</v>
      </c>
      <c r="AA2481" s="40" t="s">
        <v>517</v>
      </c>
      <c r="AB2481" s="51" t="s">
        <v>2475</v>
      </c>
      <c r="AC2481" s="40" t="s">
        <v>5847</v>
      </c>
      <c r="AD2481" s="59" t="s">
        <v>6313</v>
      </c>
    </row>
    <row r="2482" spans="1:30">
      <c r="A2482" s="15" t="str">
        <f t="shared" si="190"/>
        <v>2022-4</v>
      </c>
      <c r="B2482" s="40" t="s">
        <v>5085</v>
      </c>
      <c r="C2482" s="47">
        <v>44679</v>
      </c>
      <c r="D2482" s="40" t="s">
        <v>6188</v>
      </c>
      <c r="E2482" s="40" t="s">
        <v>6298</v>
      </c>
      <c r="F2482" s="40" t="s">
        <v>37</v>
      </c>
      <c r="G2482" s="40" t="s">
        <v>23</v>
      </c>
      <c r="H2482" s="40" t="s">
        <v>512</v>
      </c>
      <c r="I2482" s="15" t="str">
        <f t="shared" si="191"/>
        <v>MZQ</v>
      </c>
      <c r="J2482" s="52">
        <v>1190</v>
      </c>
      <c r="L2482" s="54">
        <f t="shared" si="192"/>
        <v>0</v>
      </c>
      <c r="M2482" s="56">
        <v>2.9102000000000001</v>
      </c>
      <c r="N2482" s="50">
        <v>6.3509000000000002</v>
      </c>
      <c r="O2482" s="50">
        <v>0.81079999999999997</v>
      </c>
      <c r="P2482" s="70">
        <f t="shared" si="193"/>
        <v>2.9102000000000001</v>
      </c>
      <c r="Q2482" s="37">
        <f t="shared" si="194"/>
        <v>3463.14</v>
      </c>
      <c r="R2482" s="36"/>
      <c r="S2482" s="37"/>
      <c r="U2482" s="36"/>
      <c r="V2482" s="37"/>
      <c r="W2482" s="40" t="s">
        <v>35</v>
      </c>
      <c r="X2482" s="39" t="s">
        <v>366</v>
      </c>
      <c r="Y2482" s="40" t="s">
        <v>5476</v>
      </c>
      <c r="Z2482" s="40" t="s">
        <v>2417</v>
      </c>
      <c r="AA2482" s="40" t="s">
        <v>517</v>
      </c>
      <c r="AB2482" s="51" t="s">
        <v>2475</v>
      </c>
      <c r="AC2482" s="40" t="s">
        <v>5802</v>
      </c>
      <c r="AD2482" s="59" t="s">
        <v>6313</v>
      </c>
    </row>
    <row r="2483" spans="1:30">
      <c r="A2483" s="15" t="str">
        <f t="shared" si="190"/>
        <v>2022-4</v>
      </c>
      <c r="B2483" s="40" t="s">
        <v>5085</v>
      </c>
      <c r="C2483" s="47">
        <v>44679</v>
      </c>
      <c r="D2483" s="40" t="s">
        <v>6188</v>
      </c>
      <c r="E2483" s="40" t="s">
        <v>6298</v>
      </c>
      <c r="F2483" s="40" t="s">
        <v>37</v>
      </c>
      <c r="G2483" s="40" t="s">
        <v>23</v>
      </c>
      <c r="H2483" s="40" t="s">
        <v>512</v>
      </c>
      <c r="I2483" s="15" t="str">
        <f t="shared" si="191"/>
        <v>MZQ</v>
      </c>
      <c r="J2483" s="52">
        <v>130</v>
      </c>
      <c r="L2483" s="54">
        <f t="shared" si="192"/>
        <v>0</v>
      </c>
      <c r="M2483" s="56">
        <v>2.9102000000000001</v>
      </c>
      <c r="N2483" s="50">
        <v>6.3509000000000002</v>
      </c>
      <c r="O2483" s="50">
        <v>0.81079999999999997</v>
      </c>
      <c r="P2483" s="70">
        <f t="shared" si="193"/>
        <v>2.9102000000000001</v>
      </c>
      <c r="Q2483" s="37">
        <f t="shared" si="194"/>
        <v>378.33</v>
      </c>
      <c r="R2483" s="36"/>
      <c r="S2483" s="37"/>
      <c r="U2483" s="36"/>
      <c r="V2483" s="37"/>
      <c r="W2483" s="40" t="s">
        <v>35</v>
      </c>
      <c r="X2483" s="39" t="s">
        <v>366</v>
      </c>
      <c r="Y2483" s="40" t="s">
        <v>5477</v>
      </c>
      <c r="Z2483" s="40" t="s">
        <v>2417</v>
      </c>
      <c r="AA2483" s="40" t="s">
        <v>514</v>
      </c>
      <c r="AB2483" s="51" t="s">
        <v>2475</v>
      </c>
      <c r="AC2483" s="40" t="s">
        <v>5802</v>
      </c>
      <c r="AD2483" s="59" t="s">
        <v>6313</v>
      </c>
    </row>
    <row r="2484" spans="1:30">
      <c r="A2484" s="15" t="str">
        <f t="shared" si="190"/>
        <v>2022-4</v>
      </c>
      <c r="B2484" s="40" t="s">
        <v>5085</v>
      </c>
      <c r="C2484" s="47">
        <v>44670</v>
      </c>
      <c r="D2484" s="40" t="s">
        <v>6188</v>
      </c>
      <c r="E2484" s="40" t="s">
        <v>6298</v>
      </c>
      <c r="F2484" s="40" t="s">
        <v>37</v>
      </c>
      <c r="G2484" s="40" t="s">
        <v>23</v>
      </c>
      <c r="H2484" s="40" t="s">
        <v>512</v>
      </c>
      <c r="I2484" s="15" t="str">
        <f t="shared" si="191"/>
        <v>MZQ</v>
      </c>
      <c r="J2484" s="52">
        <v>680</v>
      </c>
      <c r="L2484" s="54">
        <f t="shared" si="192"/>
        <v>0</v>
      </c>
      <c r="M2484" s="56">
        <v>2.9102000000000001</v>
      </c>
      <c r="N2484" s="50">
        <v>6.3509000000000002</v>
      </c>
      <c r="O2484" s="50">
        <v>0.81079999999999997</v>
      </c>
      <c r="P2484" s="70">
        <f t="shared" si="193"/>
        <v>2.9102000000000001</v>
      </c>
      <c r="Q2484" s="37">
        <f t="shared" si="194"/>
        <v>1978.94</v>
      </c>
      <c r="R2484" s="36"/>
      <c r="S2484" s="37"/>
      <c r="U2484" s="36"/>
      <c r="V2484" s="37"/>
      <c r="W2484" s="40" t="s">
        <v>35</v>
      </c>
      <c r="X2484" s="39" t="s">
        <v>366</v>
      </c>
      <c r="Y2484" s="40" t="s">
        <v>5476</v>
      </c>
      <c r="Z2484" s="40" t="s">
        <v>2417</v>
      </c>
      <c r="AA2484" s="40" t="s">
        <v>517</v>
      </c>
      <c r="AB2484" s="51" t="s">
        <v>2475</v>
      </c>
      <c r="AC2484" s="40" t="s">
        <v>5871</v>
      </c>
      <c r="AD2484" s="59" t="s">
        <v>6313</v>
      </c>
    </row>
    <row r="2485" spans="1:30">
      <c r="A2485" s="15" t="str">
        <f t="shared" si="190"/>
        <v>2022-4</v>
      </c>
      <c r="B2485" s="40" t="s">
        <v>5085</v>
      </c>
      <c r="C2485" s="47">
        <v>44666</v>
      </c>
      <c r="D2485" s="40" t="s">
        <v>6188</v>
      </c>
      <c r="E2485" s="40" t="s">
        <v>6298</v>
      </c>
      <c r="F2485" s="40" t="s">
        <v>37</v>
      </c>
      <c r="G2485" s="40" t="s">
        <v>23</v>
      </c>
      <c r="H2485" s="40" t="s">
        <v>512</v>
      </c>
      <c r="I2485" s="15" t="str">
        <f t="shared" si="191"/>
        <v>MZQ</v>
      </c>
      <c r="J2485" s="52">
        <v>1870</v>
      </c>
      <c r="L2485" s="54">
        <f t="shared" si="192"/>
        <v>0</v>
      </c>
      <c r="M2485" s="56">
        <v>2.9102000000000001</v>
      </c>
      <c r="N2485" s="50">
        <v>6.3509000000000002</v>
      </c>
      <c r="O2485" s="50">
        <v>0.81079999999999997</v>
      </c>
      <c r="P2485" s="70">
        <f t="shared" si="193"/>
        <v>2.9102000000000001</v>
      </c>
      <c r="Q2485" s="37">
        <f t="shared" si="194"/>
        <v>5442.07</v>
      </c>
      <c r="R2485" s="36"/>
      <c r="S2485" s="37"/>
      <c r="U2485" s="36"/>
      <c r="V2485" s="37"/>
      <c r="W2485" s="40" t="s">
        <v>35</v>
      </c>
      <c r="X2485" s="39" t="s">
        <v>366</v>
      </c>
      <c r="Y2485" s="40" t="s">
        <v>5477</v>
      </c>
      <c r="Z2485" s="40" t="s">
        <v>2417</v>
      </c>
      <c r="AA2485" s="40" t="s">
        <v>514</v>
      </c>
      <c r="AB2485" s="51" t="s">
        <v>2475</v>
      </c>
      <c r="AC2485" s="40" t="s">
        <v>5880</v>
      </c>
      <c r="AD2485" s="59" t="s">
        <v>6313</v>
      </c>
    </row>
    <row r="2486" spans="1:30">
      <c r="A2486" s="15" t="str">
        <f t="shared" si="190"/>
        <v>2022-4</v>
      </c>
      <c r="B2486" s="40" t="s">
        <v>5085</v>
      </c>
      <c r="C2486" s="47">
        <v>44662</v>
      </c>
      <c r="D2486" s="40" t="s">
        <v>6188</v>
      </c>
      <c r="E2486" s="40" t="s">
        <v>6298</v>
      </c>
      <c r="F2486" s="40" t="s">
        <v>37</v>
      </c>
      <c r="G2486" s="40" t="s">
        <v>23</v>
      </c>
      <c r="H2486" s="40" t="s">
        <v>512</v>
      </c>
      <c r="I2486" s="15" t="str">
        <f t="shared" si="191"/>
        <v>MZQ</v>
      </c>
      <c r="J2486" s="52">
        <v>-1870</v>
      </c>
      <c r="L2486" s="54">
        <f t="shared" si="192"/>
        <v>0</v>
      </c>
      <c r="M2486" s="56">
        <v>2.9102000000000001</v>
      </c>
      <c r="N2486" s="50">
        <v>6.3509000000000002</v>
      </c>
      <c r="O2486" s="50">
        <v>0.81079999999999997</v>
      </c>
      <c r="P2486" s="70">
        <f t="shared" si="193"/>
        <v>2.9102000000000001</v>
      </c>
      <c r="Q2486" s="37">
        <f t="shared" si="194"/>
        <v>-5442.07</v>
      </c>
      <c r="R2486" s="36"/>
      <c r="S2486" s="37"/>
      <c r="U2486" s="36"/>
      <c r="V2486" s="37"/>
      <c r="W2486" s="40" t="s">
        <v>35</v>
      </c>
      <c r="X2486" s="39" t="s">
        <v>366</v>
      </c>
      <c r="Y2486" s="40" t="s">
        <v>5477</v>
      </c>
      <c r="Z2486" s="40" t="s">
        <v>2417</v>
      </c>
      <c r="AA2486" s="40" t="s">
        <v>514</v>
      </c>
      <c r="AB2486" s="51" t="s">
        <v>2475</v>
      </c>
      <c r="AC2486" s="40" t="s">
        <v>5881</v>
      </c>
      <c r="AD2486" s="59" t="s">
        <v>6313</v>
      </c>
    </row>
    <row r="2487" spans="1:30">
      <c r="A2487" s="15" t="str">
        <f t="shared" si="190"/>
        <v>2022-4</v>
      </c>
      <c r="B2487" s="40" t="s">
        <v>5085</v>
      </c>
      <c r="C2487" s="47">
        <v>44652</v>
      </c>
      <c r="D2487" s="40" t="s">
        <v>6188</v>
      </c>
      <c r="E2487" s="40" t="s">
        <v>6298</v>
      </c>
      <c r="F2487" s="40" t="s">
        <v>37</v>
      </c>
      <c r="G2487" s="40" t="s">
        <v>23</v>
      </c>
      <c r="H2487" s="40" t="s">
        <v>512</v>
      </c>
      <c r="I2487" s="15" t="str">
        <f t="shared" si="191"/>
        <v>MZQ</v>
      </c>
      <c r="J2487" s="52">
        <v>1870</v>
      </c>
      <c r="L2487" s="54">
        <f t="shared" si="192"/>
        <v>0</v>
      </c>
      <c r="M2487" s="56">
        <v>2.9102000000000001</v>
      </c>
      <c r="N2487" s="50">
        <v>6.3509000000000002</v>
      </c>
      <c r="O2487" s="50">
        <v>0.81079999999999997</v>
      </c>
      <c r="P2487" s="70">
        <f t="shared" si="193"/>
        <v>2.9102000000000001</v>
      </c>
      <c r="Q2487" s="37">
        <f t="shared" si="194"/>
        <v>5442.07</v>
      </c>
      <c r="R2487" s="36"/>
      <c r="S2487" s="37"/>
      <c r="U2487" s="36"/>
      <c r="V2487" s="37"/>
      <c r="W2487" s="40" t="s">
        <v>35</v>
      </c>
      <c r="X2487" s="39" t="s">
        <v>366</v>
      </c>
      <c r="Y2487" s="40" t="s">
        <v>5477</v>
      </c>
      <c r="Z2487" s="40" t="s">
        <v>2417</v>
      </c>
      <c r="AA2487" s="40" t="s">
        <v>514</v>
      </c>
      <c r="AB2487" s="51" t="s">
        <v>2475</v>
      </c>
      <c r="AC2487" s="40" t="s">
        <v>5882</v>
      </c>
      <c r="AD2487" s="59" t="s">
        <v>6313</v>
      </c>
    </row>
    <row r="2488" spans="1:30">
      <c r="A2488" s="15" t="str">
        <f t="shared" si="190"/>
        <v>2022-4</v>
      </c>
      <c r="B2488" s="40" t="s">
        <v>5084</v>
      </c>
      <c r="C2488" s="47">
        <v>44679</v>
      </c>
      <c r="D2488" s="40" t="s">
        <v>6187</v>
      </c>
      <c r="E2488" s="40" t="s">
        <v>6298</v>
      </c>
      <c r="F2488" s="40" t="s">
        <v>38</v>
      </c>
      <c r="G2488" s="40" t="s">
        <v>23</v>
      </c>
      <c r="H2488" s="40" t="s">
        <v>512</v>
      </c>
      <c r="I2488" s="15" t="str">
        <f t="shared" si="191"/>
        <v>MZQ</v>
      </c>
      <c r="J2488" s="52">
        <v>858</v>
      </c>
      <c r="L2488" s="54">
        <f t="shared" si="192"/>
        <v>0</v>
      </c>
      <c r="M2488" s="56">
        <v>2.9238</v>
      </c>
      <c r="N2488" s="50">
        <v>6.3509000000000002</v>
      </c>
      <c r="O2488" s="50">
        <v>0.81079999999999997</v>
      </c>
      <c r="P2488" s="70">
        <f t="shared" si="193"/>
        <v>2.9238</v>
      </c>
      <c r="Q2488" s="37">
        <f t="shared" si="194"/>
        <v>2508.62</v>
      </c>
      <c r="R2488" s="36"/>
      <c r="S2488" s="37"/>
      <c r="U2488" s="36"/>
      <c r="V2488" s="37"/>
      <c r="W2488" s="40" t="s">
        <v>178</v>
      </c>
      <c r="X2488" s="39" t="s">
        <v>366</v>
      </c>
      <c r="Y2488" s="40" t="s">
        <v>5478</v>
      </c>
      <c r="Z2488" s="40" t="s">
        <v>2426</v>
      </c>
      <c r="AA2488" s="40" t="s">
        <v>515</v>
      </c>
      <c r="AB2488" s="51" t="s">
        <v>2474</v>
      </c>
      <c r="AC2488" s="40" t="s">
        <v>5883</v>
      </c>
      <c r="AD2488" s="59" t="s">
        <v>6313</v>
      </c>
    </row>
    <row r="2489" spans="1:30">
      <c r="A2489" s="15" t="str">
        <f t="shared" si="190"/>
        <v>2022-4</v>
      </c>
      <c r="B2489" s="40" t="s">
        <v>5084</v>
      </c>
      <c r="C2489" s="47">
        <v>44673</v>
      </c>
      <c r="D2489" s="40" t="s">
        <v>6187</v>
      </c>
      <c r="E2489" s="40" t="s">
        <v>6298</v>
      </c>
      <c r="F2489" s="40" t="s">
        <v>38</v>
      </c>
      <c r="G2489" s="40" t="s">
        <v>23</v>
      </c>
      <c r="H2489" s="40" t="s">
        <v>512</v>
      </c>
      <c r="I2489" s="15" t="str">
        <f t="shared" si="191"/>
        <v>MZQ</v>
      </c>
      <c r="J2489" s="52">
        <v>4192</v>
      </c>
      <c r="L2489" s="54">
        <f t="shared" si="192"/>
        <v>0</v>
      </c>
      <c r="M2489" s="56">
        <v>2.9238</v>
      </c>
      <c r="N2489" s="50">
        <v>6.3509000000000002</v>
      </c>
      <c r="O2489" s="50">
        <v>0.81079999999999997</v>
      </c>
      <c r="P2489" s="70">
        <f t="shared" si="193"/>
        <v>2.9238</v>
      </c>
      <c r="Q2489" s="37">
        <f t="shared" si="194"/>
        <v>12256.57</v>
      </c>
      <c r="R2489" s="36"/>
      <c r="S2489" s="37"/>
      <c r="U2489" s="36"/>
      <c r="V2489" s="37"/>
      <c r="W2489" s="40" t="s">
        <v>178</v>
      </c>
      <c r="X2489" s="39" t="s">
        <v>366</v>
      </c>
      <c r="Y2489" s="40" t="s">
        <v>5478</v>
      </c>
      <c r="Z2489" s="40" t="s">
        <v>2426</v>
      </c>
      <c r="AA2489" s="40" t="s">
        <v>515</v>
      </c>
      <c r="AB2489" s="51" t="s">
        <v>2474</v>
      </c>
      <c r="AC2489" s="40" t="s">
        <v>5884</v>
      </c>
      <c r="AD2489" s="59" t="s">
        <v>6313</v>
      </c>
    </row>
    <row r="2490" spans="1:30">
      <c r="A2490" s="15" t="str">
        <f t="shared" si="190"/>
        <v>2022-4</v>
      </c>
      <c r="B2490" s="40" t="s">
        <v>854</v>
      </c>
      <c r="C2490" s="47">
        <v>44666</v>
      </c>
      <c r="D2490" s="40" t="s">
        <v>249</v>
      </c>
      <c r="E2490" s="40" t="s">
        <v>6298</v>
      </c>
      <c r="F2490" s="40" t="s">
        <v>38</v>
      </c>
      <c r="G2490" s="40" t="s">
        <v>23</v>
      </c>
      <c r="H2490" s="40" t="s">
        <v>512</v>
      </c>
      <c r="I2490" s="15" t="str">
        <f t="shared" si="191"/>
        <v>MZQ</v>
      </c>
      <c r="J2490" s="52">
        <v>2400</v>
      </c>
      <c r="L2490" s="54">
        <f t="shared" si="192"/>
        <v>0</v>
      </c>
      <c r="M2490" s="56">
        <v>2.9398</v>
      </c>
      <c r="N2490" s="50">
        <v>6.3509000000000002</v>
      </c>
      <c r="O2490" s="50">
        <v>0.81079999999999997</v>
      </c>
      <c r="P2490" s="70">
        <f t="shared" si="193"/>
        <v>2.9398</v>
      </c>
      <c r="Q2490" s="37">
        <f t="shared" si="194"/>
        <v>7055.52</v>
      </c>
      <c r="R2490" s="36"/>
      <c r="S2490" s="37"/>
      <c r="U2490" s="36"/>
      <c r="V2490" s="37"/>
      <c r="W2490" s="40" t="s">
        <v>178</v>
      </c>
      <c r="X2490" s="39" t="s">
        <v>366</v>
      </c>
      <c r="Y2490" s="40" t="s">
        <v>5479</v>
      </c>
      <c r="Z2490" s="40" t="s">
        <v>2426</v>
      </c>
      <c r="AA2490" s="40" t="s">
        <v>519</v>
      </c>
      <c r="AB2490" s="51" t="s">
        <v>2477</v>
      </c>
      <c r="AC2490" s="40" t="s">
        <v>5885</v>
      </c>
      <c r="AD2490" s="59" t="s">
        <v>6313</v>
      </c>
    </row>
    <row r="2491" spans="1:30">
      <c r="A2491" s="15" t="str">
        <f t="shared" si="190"/>
        <v>2022-4</v>
      </c>
      <c r="B2491" s="40" t="s">
        <v>5086</v>
      </c>
      <c r="C2491" s="47">
        <v>44659</v>
      </c>
      <c r="D2491" s="40" t="s">
        <v>6189</v>
      </c>
      <c r="E2491" s="40" t="s">
        <v>6298</v>
      </c>
      <c r="F2491" s="40" t="s">
        <v>55</v>
      </c>
      <c r="G2491" s="40" t="s">
        <v>23</v>
      </c>
      <c r="H2491" s="40" t="s">
        <v>521</v>
      </c>
      <c r="I2491" s="15" t="str">
        <f t="shared" si="191"/>
        <v>MZQ</v>
      </c>
      <c r="J2491" s="52">
        <v>1212</v>
      </c>
      <c r="L2491" s="54">
        <f t="shared" si="192"/>
        <v>0</v>
      </c>
      <c r="M2491" s="56">
        <v>2.99</v>
      </c>
      <c r="N2491" s="50">
        <v>6.3509000000000002</v>
      </c>
      <c r="O2491" s="50">
        <v>0.81079999999999997</v>
      </c>
      <c r="P2491" s="70">
        <f t="shared" si="193"/>
        <v>2.99</v>
      </c>
      <c r="Q2491" s="37">
        <f t="shared" si="194"/>
        <v>3623.88</v>
      </c>
      <c r="R2491" s="36"/>
      <c r="S2491" s="37"/>
      <c r="U2491" s="36"/>
      <c r="V2491" s="37"/>
      <c r="W2491" s="40" t="s">
        <v>21</v>
      </c>
      <c r="X2491" s="39" t="s">
        <v>366</v>
      </c>
      <c r="Y2491" s="40" t="s">
        <v>5480</v>
      </c>
      <c r="Z2491" s="40" t="s">
        <v>2437</v>
      </c>
      <c r="AA2491" s="40" t="s">
        <v>518</v>
      </c>
      <c r="AB2491" s="51" t="s">
        <v>2474</v>
      </c>
      <c r="AC2491" s="40" t="s">
        <v>5886</v>
      </c>
      <c r="AD2491" s="59" t="s">
        <v>6313</v>
      </c>
    </row>
    <row r="2492" spans="1:30">
      <c r="A2492" s="15" t="str">
        <f t="shared" si="190"/>
        <v>2022-4</v>
      </c>
      <c r="B2492" s="40" t="s">
        <v>223</v>
      </c>
      <c r="C2492" s="47">
        <v>44676</v>
      </c>
      <c r="D2492" s="40" t="s">
        <v>224</v>
      </c>
      <c r="E2492" s="40" t="s">
        <v>26</v>
      </c>
      <c r="F2492" s="40" t="s">
        <v>27</v>
      </c>
      <c r="G2492" s="40" t="s">
        <v>25</v>
      </c>
      <c r="H2492" s="40" t="s">
        <v>512</v>
      </c>
      <c r="I2492" s="15" t="str">
        <f t="shared" si="191"/>
        <v>MZQ</v>
      </c>
      <c r="J2492" s="52">
        <v>1184</v>
      </c>
      <c r="L2492" s="54">
        <f t="shared" si="192"/>
        <v>0</v>
      </c>
      <c r="M2492" s="56">
        <v>3.0087999999999999</v>
      </c>
      <c r="N2492" s="50">
        <v>6.3509000000000002</v>
      </c>
      <c r="O2492" s="50">
        <v>0.81079999999999997</v>
      </c>
      <c r="P2492" s="70">
        <f t="shared" si="193"/>
        <v>3.0087999999999999</v>
      </c>
      <c r="Q2492" s="37">
        <f t="shared" si="194"/>
        <v>3562.42</v>
      </c>
      <c r="R2492" s="36"/>
      <c r="S2492" s="37"/>
      <c r="U2492" s="36"/>
      <c r="V2492" s="37"/>
      <c r="W2492" s="40" t="s">
        <v>586</v>
      </c>
      <c r="X2492" s="39" t="s">
        <v>366</v>
      </c>
      <c r="Y2492" s="40" t="s">
        <v>3742</v>
      </c>
      <c r="Z2492" s="40" t="s">
        <v>2469</v>
      </c>
      <c r="AA2492" s="40" t="s">
        <v>532</v>
      </c>
      <c r="AB2492" s="51" t="s">
        <v>2475</v>
      </c>
      <c r="AC2492" s="40" t="s">
        <v>5890</v>
      </c>
      <c r="AD2492" s="59" t="s">
        <v>6313</v>
      </c>
    </row>
    <row r="2493" spans="1:30">
      <c r="A2493" s="15" t="str">
        <f t="shared" si="190"/>
        <v>2022-4</v>
      </c>
      <c r="B2493" s="40" t="s">
        <v>1253</v>
      </c>
      <c r="C2493" s="47">
        <v>44676</v>
      </c>
      <c r="D2493" s="40" t="s">
        <v>1254</v>
      </c>
      <c r="E2493" s="40" t="s">
        <v>26</v>
      </c>
      <c r="F2493" s="40" t="s">
        <v>27</v>
      </c>
      <c r="G2493" s="40" t="s">
        <v>25</v>
      </c>
      <c r="H2493" s="40" t="s">
        <v>512</v>
      </c>
      <c r="I2493" s="15" t="str">
        <f t="shared" si="191"/>
        <v>MZQ</v>
      </c>
      <c r="J2493" s="52">
        <v>800</v>
      </c>
      <c r="L2493" s="54">
        <f t="shared" si="192"/>
        <v>0</v>
      </c>
      <c r="M2493" s="56">
        <v>3.0087999999999999</v>
      </c>
      <c r="N2493" s="50">
        <v>6.3509000000000002</v>
      </c>
      <c r="O2493" s="50">
        <v>0.81079999999999997</v>
      </c>
      <c r="P2493" s="70">
        <f t="shared" si="193"/>
        <v>3.0087999999999999</v>
      </c>
      <c r="Q2493" s="37">
        <f t="shared" si="194"/>
        <v>2407.04</v>
      </c>
      <c r="R2493" s="36"/>
      <c r="S2493" s="37"/>
      <c r="U2493" s="36"/>
      <c r="V2493" s="37"/>
      <c r="W2493" s="40" t="s">
        <v>586</v>
      </c>
      <c r="X2493" s="39" t="s">
        <v>366</v>
      </c>
      <c r="Y2493" s="40" t="s">
        <v>5483</v>
      </c>
      <c r="Z2493" s="40" t="s">
        <v>2469</v>
      </c>
      <c r="AA2493" s="40" t="s">
        <v>532</v>
      </c>
      <c r="AB2493" s="51" t="s">
        <v>2475</v>
      </c>
      <c r="AC2493" s="40" t="s">
        <v>5890</v>
      </c>
      <c r="AD2493" s="59" t="s">
        <v>6313</v>
      </c>
    </row>
    <row r="2494" spans="1:30">
      <c r="A2494" s="15" t="str">
        <f t="shared" si="190"/>
        <v>2022-4</v>
      </c>
      <c r="B2494" s="40" t="s">
        <v>304</v>
      </c>
      <c r="C2494" s="47">
        <v>44655</v>
      </c>
      <c r="D2494" s="40" t="s">
        <v>305</v>
      </c>
      <c r="E2494" s="40" t="s">
        <v>26</v>
      </c>
      <c r="F2494" s="40" t="s">
        <v>27</v>
      </c>
      <c r="G2494" s="40" t="s">
        <v>25</v>
      </c>
      <c r="H2494" s="40" t="s">
        <v>512</v>
      </c>
      <c r="I2494" s="15" t="str">
        <f t="shared" si="191"/>
        <v>MZQ</v>
      </c>
      <c r="J2494" s="52">
        <v>200</v>
      </c>
      <c r="L2494" s="54">
        <f t="shared" si="192"/>
        <v>0</v>
      </c>
      <c r="M2494" s="56">
        <v>3.0087999999999999</v>
      </c>
      <c r="N2494" s="50">
        <v>6.3509000000000002</v>
      </c>
      <c r="O2494" s="50">
        <v>0.81079999999999997</v>
      </c>
      <c r="P2494" s="70">
        <f t="shared" si="193"/>
        <v>3.0087999999999999</v>
      </c>
      <c r="Q2494" s="37">
        <f t="shared" si="194"/>
        <v>601.76</v>
      </c>
      <c r="R2494" s="36"/>
      <c r="S2494" s="37"/>
      <c r="U2494" s="36"/>
      <c r="V2494" s="37"/>
      <c r="W2494" s="40" t="s">
        <v>586</v>
      </c>
      <c r="X2494" s="39" t="s">
        <v>366</v>
      </c>
      <c r="Y2494" s="40" t="s">
        <v>3737</v>
      </c>
      <c r="Z2494" s="40" t="s">
        <v>2469</v>
      </c>
      <c r="AA2494" s="40" t="s">
        <v>532</v>
      </c>
      <c r="AB2494" s="51" t="s">
        <v>2475</v>
      </c>
      <c r="AC2494" s="40" t="s">
        <v>5887</v>
      </c>
      <c r="AD2494" s="59" t="s">
        <v>6313</v>
      </c>
    </row>
    <row r="2495" spans="1:30">
      <c r="A2495" s="15" t="str">
        <f t="shared" si="190"/>
        <v>2022-4</v>
      </c>
      <c r="B2495" s="40" t="s">
        <v>765</v>
      </c>
      <c r="C2495" s="47">
        <v>44652</v>
      </c>
      <c r="D2495" s="40" t="s">
        <v>766</v>
      </c>
      <c r="E2495" s="40" t="s">
        <v>26</v>
      </c>
      <c r="F2495" s="40" t="s">
        <v>27</v>
      </c>
      <c r="G2495" s="40" t="s">
        <v>25</v>
      </c>
      <c r="H2495" s="40" t="s">
        <v>512</v>
      </c>
      <c r="I2495" s="15" t="str">
        <f t="shared" si="191"/>
        <v>MZQ</v>
      </c>
      <c r="J2495" s="52">
        <v>36</v>
      </c>
      <c r="L2495" s="54">
        <f t="shared" si="192"/>
        <v>0</v>
      </c>
      <c r="M2495" s="56">
        <v>3.0087999999999999</v>
      </c>
      <c r="N2495" s="50">
        <v>6.3509000000000002</v>
      </c>
      <c r="O2495" s="50">
        <v>0.81079999999999997</v>
      </c>
      <c r="P2495" s="70">
        <f t="shared" si="193"/>
        <v>3.0087999999999999</v>
      </c>
      <c r="Q2495" s="37">
        <f t="shared" si="194"/>
        <v>108.32</v>
      </c>
      <c r="R2495" s="36"/>
      <c r="S2495" s="37"/>
      <c r="U2495" s="36"/>
      <c r="V2495" s="37"/>
      <c r="W2495" s="40" t="s">
        <v>586</v>
      </c>
      <c r="X2495" s="39" t="s">
        <v>366</v>
      </c>
      <c r="Y2495" s="40" t="s">
        <v>3739</v>
      </c>
      <c r="Z2495" s="40" t="s">
        <v>2469</v>
      </c>
      <c r="AA2495" s="40" t="s">
        <v>532</v>
      </c>
      <c r="AB2495" s="51" t="s">
        <v>2475</v>
      </c>
      <c r="AC2495" s="40" t="s">
        <v>5888</v>
      </c>
      <c r="AD2495" s="59" t="s">
        <v>6313</v>
      </c>
    </row>
    <row r="2496" spans="1:30">
      <c r="A2496" s="15" t="str">
        <f t="shared" si="190"/>
        <v>2022-4</v>
      </c>
      <c r="B2496" s="40" t="s">
        <v>223</v>
      </c>
      <c r="C2496" s="47">
        <v>44652</v>
      </c>
      <c r="D2496" s="40" t="s">
        <v>224</v>
      </c>
      <c r="E2496" s="40" t="s">
        <v>26</v>
      </c>
      <c r="F2496" s="40" t="s">
        <v>27</v>
      </c>
      <c r="G2496" s="40" t="s">
        <v>25</v>
      </c>
      <c r="H2496" s="40" t="s">
        <v>512</v>
      </c>
      <c r="I2496" s="15" t="str">
        <f t="shared" si="191"/>
        <v>MZQ</v>
      </c>
      <c r="J2496" s="52">
        <v>1215</v>
      </c>
      <c r="L2496" s="54">
        <f t="shared" si="192"/>
        <v>0</v>
      </c>
      <c r="M2496" s="56">
        <v>3.0087999999999999</v>
      </c>
      <c r="N2496" s="50">
        <v>6.3509000000000002</v>
      </c>
      <c r="O2496" s="50">
        <v>0.81079999999999997</v>
      </c>
      <c r="P2496" s="70">
        <f t="shared" si="193"/>
        <v>3.0087999999999999</v>
      </c>
      <c r="Q2496" s="37">
        <f t="shared" si="194"/>
        <v>3655.69</v>
      </c>
      <c r="R2496" s="36"/>
      <c r="S2496" s="37"/>
      <c r="U2496" s="36"/>
      <c r="V2496" s="37"/>
      <c r="W2496" s="40" t="s">
        <v>586</v>
      </c>
      <c r="X2496" s="39" t="s">
        <v>366</v>
      </c>
      <c r="Y2496" s="40" t="s">
        <v>3741</v>
      </c>
      <c r="Z2496" s="40" t="s">
        <v>2469</v>
      </c>
      <c r="AA2496" s="40" t="s">
        <v>532</v>
      </c>
      <c r="AB2496" s="51" t="s">
        <v>2475</v>
      </c>
      <c r="AC2496" s="40" t="s">
        <v>5889</v>
      </c>
      <c r="AD2496" s="59" t="s">
        <v>6313</v>
      </c>
    </row>
    <row r="2497" spans="1:30">
      <c r="A2497" s="15" t="str">
        <f t="shared" si="190"/>
        <v>2022-4</v>
      </c>
      <c r="B2497" s="40" t="s">
        <v>765</v>
      </c>
      <c r="C2497" s="47">
        <v>44652</v>
      </c>
      <c r="D2497" s="40" t="s">
        <v>766</v>
      </c>
      <c r="E2497" s="40" t="s">
        <v>26</v>
      </c>
      <c r="F2497" s="40" t="s">
        <v>27</v>
      </c>
      <c r="G2497" s="40" t="s">
        <v>25</v>
      </c>
      <c r="H2497" s="40" t="s">
        <v>512</v>
      </c>
      <c r="I2497" s="15" t="str">
        <f t="shared" si="191"/>
        <v>MZQ</v>
      </c>
      <c r="J2497" s="52">
        <v>1100</v>
      </c>
      <c r="L2497" s="54">
        <f t="shared" si="192"/>
        <v>0</v>
      </c>
      <c r="M2497" s="56">
        <v>3.0087999999999999</v>
      </c>
      <c r="N2497" s="50">
        <v>6.3509000000000002</v>
      </c>
      <c r="O2497" s="50">
        <v>0.81079999999999997</v>
      </c>
      <c r="P2497" s="70">
        <f t="shared" si="193"/>
        <v>3.0087999999999999</v>
      </c>
      <c r="Q2497" s="37">
        <f t="shared" si="194"/>
        <v>3309.68</v>
      </c>
      <c r="R2497" s="36"/>
      <c r="S2497" s="37"/>
      <c r="U2497" s="36"/>
      <c r="V2497" s="37"/>
      <c r="W2497" s="40" t="s">
        <v>586</v>
      </c>
      <c r="X2497" s="39" t="s">
        <v>366</v>
      </c>
      <c r="Y2497" s="40" t="s">
        <v>5481</v>
      </c>
      <c r="Z2497" s="40" t="s">
        <v>2469</v>
      </c>
      <c r="AA2497" s="40" t="s">
        <v>532</v>
      </c>
      <c r="AB2497" s="51" t="s">
        <v>2475</v>
      </c>
      <c r="AC2497" s="40" t="s">
        <v>5889</v>
      </c>
      <c r="AD2497" s="59" t="s">
        <v>6313</v>
      </c>
    </row>
    <row r="2498" spans="1:30">
      <c r="A2498" s="15" t="str">
        <f t="shared" ref="A2498:A2561" si="195">+TEXT(C2498,"YYYY")&amp;"-"&amp;TEXT(C2498,"M")</f>
        <v>2022-4</v>
      </c>
      <c r="B2498" s="40" t="s">
        <v>765</v>
      </c>
      <c r="C2498" s="47">
        <v>44652</v>
      </c>
      <c r="D2498" s="40" t="s">
        <v>766</v>
      </c>
      <c r="E2498" s="40" t="s">
        <v>26</v>
      </c>
      <c r="F2498" s="40" t="s">
        <v>27</v>
      </c>
      <c r="G2498" s="40" t="s">
        <v>25</v>
      </c>
      <c r="H2498" s="40" t="s">
        <v>512</v>
      </c>
      <c r="I2498" s="15" t="str">
        <f t="shared" ref="I2498:I2561" si="196">+IF(X2498="CNY","MZQ","MHK")</f>
        <v>MZQ</v>
      </c>
      <c r="J2498" s="52">
        <v>931</v>
      </c>
      <c r="L2498" s="54">
        <f t="shared" ref="L2498:L2561" si="197">+ROUND(K2498*J2498,2)</f>
        <v>0</v>
      </c>
      <c r="M2498" s="56">
        <v>3.0087999999999999</v>
      </c>
      <c r="N2498" s="50">
        <v>6.3509000000000002</v>
      </c>
      <c r="O2498" s="50">
        <v>0.81079999999999997</v>
      </c>
      <c r="P2498" s="70">
        <f t="shared" ref="P2498:P2561" si="198">ROUND(IF(AND(X2498="USD"),M2498*N2498,IF(AND(X2498="HKD"),M2498*O2498,M2498)),4)</f>
        <v>3.0087999999999999</v>
      </c>
      <c r="Q2498" s="37">
        <f t="shared" ref="Q2498:Q2561" si="199">+ROUND(P2498*J2498,2)</f>
        <v>2801.19</v>
      </c>
      <c r="R2498" s="36"/>
      <c r="S2498" s="37"/>
      <c r="U2498" s="36"/>
      <c r="V2498" s="37"/>
      <c r="W2498" s="40" t="s">
        <v>586</v>
      </c>
      <c r="X2498" s="39" t="s">
        <v>366</v>
      </c>
      <c r="Y2498" s="40" t="s">
        <v>5482</v>
      </c>
      <c r="Z2498" s="40" t="s">
        <v>2469</v>
      </c>
      <c r="AA2498" s="40" t="s">
        <v>528</v>
      </c>
      <c r="AB2498" s="51" t="s">
        <v>2475</v>
      </c>
      <c r="AC2498" s="40" t="s">
        <v>5889</v>
      </c>
      <c r="AD2498" s="59" t="s">
        <v>6313</v>
      </c>
    </row>
    <row r="2499" spans="1:30">
      <c r="A2499" s="15" t="str">
        <f t="shared" si="195"/>
        <v>2022-4</v>
      </c>
      <c r="B2499" s="40" t="s">
        <v>5087</v>
      </c>
      <c r="C2499" s="47">
        <v>44680</v>
      </c>
      <c r="D2499" s="40" t="s">
        <v>2901</v>
      </c>
      <c r="E2499" s="40" t="s">
        <v>6298</v>
      </c>
      <c r="F2499" s="40" t="s">
        <v>44</v>
      </c>
      <c r="G2499" s="40" t="s">
        <v>23</v>
      </c>
      <c r="H2499" s="40" t="s">
        <v>512</v>
      </c>
      <c r="I2499" s="15" t="str">
        <f t="shared" si="196"/>
        <v>MZQ</v>
      </c>
      <c r="J2499" s="52">
        <v>970</v>
      </c>
      <c r="L2499" s="54">
        <f t="shared" si="197"/>
        <v>0</v>
      </c>
      <c r="M2499" s="56">
        <v>3.0144000000000002</v>
      </c>
      <c r="N2499" s="50">
        <v>6.3509000000000002</v>
      </c>
      <c r="O2499" s="50">
        <v>0.81079999999999997</v>
      </c>
      <c r="P2499" s="70">
        <f t="shared" si="198"/>
        <v>3.0144000000000002</v>
      </c>
      <c r="Q2499" s="37">
        <f t="shared" si="199"/>
        <v>2923.97</v>
      </c>
      <c r="R2499" s="36"/>
      <c r="S2499" s="37"/>
      <c r="U2499" s="36"/>
      <c r="V2499" s="37"/>
      <c r="W2499" s="40" t="s">
        <v>5774</v>
      </c>
      <c r="X2499" s="39" t="s">
        <v>366</v>
      </c>
      <c r="Y2499" s="40" t="s">
        <v>5484</v>
      </c>
      <c r="Z2499" s="40" t="s">
        <v>2447</v>
      </c>
      <c r="AA2499" s="40" t="s">
        <v>519</v>
      </c>
      <c r="AB2499" s="51" t="s">
        <v>2477</v>
      </c>
      <c r="AC2499" s="40" t="s">
        <v>5891</v>
      </c>
      <c r="AD2499" s="59" t="s">
        <v>6313</v>
      </c>
    </row>
    <row r="2500" spans="1:30">
      <c r="A2500" s="15" t="str">
        <f t="shared" si="195"/>
        <v>2022-4</v>
      </c>
      <c r="B2500" s="40" t="s">
        <v>5088</v>
      </c>
      <c r="C2500" s="47">
        <v>44664</v>
      </c>
      <c r="D2500" s="40" t="s">
        <v>6190</v>
      </c>
      <c r="E2500" s="40" t="s">
        <v>6298</v>
      </c>
      <c r="F2500" s="40" t="s">
        <v>37</v>
      </c>
      <c r="G2500" s="40" t="s">
        <v>23</v>
      </c>
      <c r="H2500" s="40" t="s">
        <v>512</v>
      </c>
      <c r="I2500" s="15" t="str">
        <f t="shared" si="196"/>
        <v>MZQ</v>
      </c>
      <c r="J2500" s="52">
        <v>1000</v>
      </c>
      <c r="L2500" s="54">
        <f t="shared" si="197"/>
        <v>0</v>
      </c>
      <c r="M2500" s="56">
        <v>3.1012</v>
      </c>
      <c r="N2500" s="50">
        <v>6.3509000000000002</v>
      </c>
      <c r="O2500" s="50">
        <v>0.81079999999999997</v>
      </c>
      <c r="P2500" s="70">
        <f t="shared" si="198"/>
        <v>3.1012</v>
      </c>
      <c r="Q2500" s="37">
        <f t="shared" si="199"/>
        <v>3101.2</v>
      </c>
      <c r="R2500" s="36"/>
      <c r="S2500" s="37"/>
      <c r="U2500" s="36"/>
      <c r="V2500" s="37"/>
      <c r="W2500" s="40" t="s">
        <v>3302</v>
      </c>
      <c r="X2500" s="39" t="s">
        <v>366</v>
      </c>
      <c r="Y2500" s="40" t="s">
        <v>5485</v>
      </c>
      <c r="Z2500" s="40" t="s">
        <v>3474</v>
      </c>
      <c r="AA2500" s="40" t="s">
        <v>515</v>
      </c>
      <c r="AB2500" s="51" t="s">
        <v>2474</v>
      </c>
      <c r="AC2500" s="40" t="s">
        <v>5892</v>
      </c>
      <c r="AD2500" s="59" t="s">
        <v>6313</v>
      </c>
    </row>
    <row r="2501" spans="1:30">
      <c r="A2501" s="15" t="str">
        <f t="shared" si="195"/>
        <v>2022-4</v>
      </c>
      <c r="B2501" s="40" t="s">
        <v>5089</v>
      </c>
      <c r="C2501" s="47">
        <v>44680</v>
      </c>
      <c r="D2501" s="40" t="s">
        <v>6191</v>
      </c>
      <c r="E2501" s="40" t="s">
        <v>6298</v>
      </c>
      <c r="F2501" s="40" t="s">
        <v>44</v>
      </c>
      <c r="G2501" s="40" t="s">
        <v>23</v>
      </c>
      <c r="H2501" s="40" t="s">
        <v>512</v>
      </c>
      <c r="I2501" s="15" t="str">
        <f t="shared" si="196"/>
        <v>MZQ</v>
      </c>
      <c r="J2501" s="52">
        <v>1008</v>
      </c>
      <c r="L2501" s="54">
        <f t="shared" si="197"/>
        <v>0</v>
      </c>
      <c r="M2501" s="56">
        <v>3.1086</v>
      </c>
      <c r="N2501" s="50">
        <v>6.3509000000000002</v>
      </c>
      <c r="O2501" s="50">
        <v>0.81079999999999997</v>
      </c>
      <c r="P2501" s="70">
        <f t="shared" si="198"/>
        <v>3.1086</v>
      </c>
      <c r="Q2501" s="37">
        <f t="shared" si="199"/>
        <v>3133.47</v>
      </c>
      <c r="R2501" s="36"/>
      <c r="S2501" s="37"/>
      <c r="U2501" s="36"/>
      <c r="V2501" s="37"/>
      <c r="W2501" s="40" t="s">
        <v>5774</v>
      </c>
      <c r="X2501" s="39" t="s">
        <v>366</v>
      </c>
      <c r="Y2501" s="40" t="s">
        <v>5486</v>
      </c>
      <c r="Z2501" s="40" t="s">
        <v>2447</v>
      </c>
      <c r="AA2501" s="40" t="s">
        <v>515</v>
      </c>
      <c r="AB2501" s="51" t="s">
        <v>2474</v>
      </c>
      <c r="AC2501" s="40" t="s">
        <v>5891</v>
      </c>
      <c r="AD2501" s="59" t="s">
        <v>6313</v>
      </c>
    </row>
    <row r="2502" spans="1:30">
      <c r="A2502" s="15" t="str">
        <f t="shared" si="195"/>
        <v>2022-4</v>
      </c>
      <c r="B2502" s="40" t="s">
        <v>304</v>
      </c>
      <c r="C2502" s="47">
        <v>44679</v>
      </c>
      <c r="D2502" s="40" t="s">
        <v>305</v>
      </c>
      <c r="E2502" s="40" t="s">
        <v>26</v>
      </c>
      <c r="F2502" s="40" t="s">
        <v>27</v>
      </c>
      <c r="G2502" s="40" t="s">
        <v>25</v>
      </c>
      <c r="H2502" s="40" t="s">
        <v>512</v>
      </c>
      <c r="I2502" s="15" t="str">
        <f t="shared" si="196"/>
        <v>MZQ</v>
      </c>
      <c r="J2502" s="52">
        <v>4200</v>
      </c>
      <c r="L2502" s="54">
        <f t="shared" si="197"/>
        <v>0</v>
      </c>
      <c r="M2502" s="56">
        <v>3.1415999999999999</v>
      </c>
      <c r="N2502" s="50">
        <v>6.3509000000000002</v>
      </c>
      <c r="O2502" s="50">
        <v>0.81079999999999997</v>
      </c>
      <c r="P2502" s="70">
        <f t="shared" si="198"/>
        <v>3.1415999999999999</v>
      </c>
      <c r="Q2502" s="37">
        <f t="shared" si="199"/>
        <v>13194.72</v>
      </c>
      <c r="R2502" s="36"/>
      <c r="S2502" s="37"/>
      <c r="U2502" s="36"/>
      <c r="V2502" s="37"/>
      <c r="W2502" s="40" t="s">
        <v>1173</v>
      </c>
      <c r="X2502" s="39" t="s">
        <v>366</v>
      </c>
      <c r="Y2502" s="40" t="s">
        <v>5488</v>
      </c>
      <c r="Z2502" s="40" t="s">
        <v>2440</v>
      </c>
      <c r="AA2502" s="40" t="s">
        <v>532</v>
      </c>
      <c r="AB2502" s="51" t="s">
        <v>2475</v>
      </c>
      <c r="AC2502" s="40" t="s">
        <v>5894</v>
      </c>
      <c r="AD2502" s="59" t="s">
        <v>6313</v>
      </c>
    </row>
    <row r="2503" spans="1:30">
      <c r="A2503" s="15" t="str">
        <f t="shared" si="195"/>
        <v>2022-4</v>
      </c>
      <c r="B2503" s="40" t="s">
        <v>384</v>
      </c>
      <c r="C2503" s="47">
        <v>44679</v>
      </c>
      <c r="D2503" s="40" t="s">
        <v>385</v>
      </c>
      <c r="E2503" s="40" t="s">
        <v>26</v>
      </c>
      <c r="F2503" s="40" t="s">
        <v>27</v>
      </c>
      <c r="G2503" s="40" t="s">
        <v>25</v>
      </c>
      <c r="H2503" s="40" t="s">
        <v>512</v>
      </c>
      <c r="I2503" s="15" t="str">
        <f t="shared" si="196"/>
        <v>MZQ</v>
      </c>
      <c r="J2503" s="52">
        <v>1200</v>
      </c>
      <c r="L2503" s="54">
        <f t="shared" si="197"/>
        <v>0</v>
      </c>
      <c r="M2503" s="56">
        <v>3.1415999999999999</v>
      </c>
      <c r="N2503" s="50">
        <v>6.3509000000000002</v>
      </c>
      <c r="O2503" s="50">
        <v>0.81079999999999997</v>
      </c>
      <c r="P2503" s="70">
        <f t="shared" si="198"/>
        <v>3.1415999999999999</v>
      </c>
      <c r="Q2503" s="37">
        <f t="shared" si="199"/>
        <v>3769.92</v>
      </c>
      <c r="R2503" s="36"/>
      <c r="S2503" s="37"/>
      <c r="U2503" s="36"/>
      <c r="V2503" s="37"/>
      <c r="W2503" s="40" t="s">
        <v>1173</v>
      </c>
      <c r="X2503" s="39" t="s">
        <v>366</v>
      </c>
      <c r="Y2503" s="40" t="s">
        <v>5492</v>
      </c>
      <c r="Z2503" s="40" t="s">
        <v>2440</v>
      </c>
      <c r="AA2503" s="40" t="s">
        <v>532</v>
      </c>
      <c r="AB2503" s="51" t="s">
        <v>2475</v>
      </c>
      <c r="AC2503" s="40" t="s">
        <v>5894</v>
      </c>
      <c r="AD2503" s="59" t="s">
        <v>6313</v>
      </c>
    </row>
    <row r="2504" spans="1:30">
      <c r="A2504" s="15" t="str">
        <f t="shared" si="195"/>
        <v>2022-4</v>
      </c>
      <c r="B2504" s="40" t="s">
        <v>4362</v>
      </c>
      <c r="C2504" s="47">
        <v>44679</v>
      </c>
      <c r="D2504" s="40" t="s">
        <v>4363</v>
      </c>
      <c r="E2504" s="40" t="s">
        <v>26</v>
      </c>
      <c r="F2504" s="40" t="s">
        <v>27</v>
      </c>
      <c r="G2504" s="40" t="s">
        <v>25</v>
      </c>
      <c r="H2504" s="40" t="s">
        <v>512</v>
      </c>
      <c r="I2504" s="15" t="str">
        <f t="shared" si="196"/>
        <v>MZQ</v>
      </c>
      <c r="J2504" s="52">
        <v>1200</v>
      </c>
      <c r="L2504" s="54">
        <f t="shared" si="197"/>
        <v>0</v>
      </c>
      <c r="M2504" s="56">
        <v>3.1415999999999999</v>
      </c>
      <c r="N2504" s="50">
        <v>6.3509000000000002</v>
      </c>
      <c r="O2504" s="50">
        <v>0.81079999999999997</v>
      </c>
      <c r="P2504" s="70">
        <f t="shared" si="198"/>
        <v>3.1415999999999999</v>
      </c>
      <c r="Q2504" s="37">
        <f t="shared" si="199"/>
        <v>3769.92</v>
      </c>
      <c r="R2504" s="36"/>
      <c r="S2504" s="37"/>
      <c r="U2504" s="36"/>
      <c r="V2504" s="37"/>
      <c r="W2504" s="40" t="s">
        <v>1173</v>
      </c>
      <c r="X2504" s="39" t="s">
        <v>366</v>
      </c>
      <c r="Y2504" s="40" t="s">
        <v>5493</v>
      </c>
      <c r="Z2504" s="40" t="s">
        <v>2440</v>
      </c>
      <c r="AA2504" s="40" t="s">
        <v>532</v>
      </c>
      <c r="AB2504" s="51" t="s">
        <v>2475</v>
      </c>
      <c r="AC2504" s="40" t="s">
        <v>5894</v>
      </c>
      <c r="AD2504" s="59" t="s">
        <v>6313</v>
      </c>
    </row>
    <row r="2505" spans="1:30">
      <c r="A2505" s="15" t="str">
        <f t="shared" si="195"/>
        <v>2022-4</v>
      </c>
      <c r="B2505" s="40" t="s">
        <v>4370</v>
      </c>
      <c r="C2505" s="47">
        <v>44679</v>
      </c>
      <c r="D2505" s="40" t="s">
        <v>4371</v>
      </c>
      <c r="E2505" s="40" t="s">
        <v>26</v>
      </c>
      <c r="F2505" s="40" t="s">
        <v>27</v>
      </c>
      <c r="G2505" s="40" t="s">
        <v>25</v>
      </c>
      <c r="H2505" s="40" t="s">
        <v>512</v>
      </c>
      <c r="I2505" s="15" t="str">
        <f t="shared" si="196"/>
        <v>MZQ</v>
      </c>
      <c r="J2505" s="52">
        <v>650</v>
      </c>
      <c r="L2505" s="54">
        <f t="shared" si="197"/>
        <v>0</v>
      </c>
      <c r="M2505" s="56">
        <v>3.1415999999999999</v>
      </c>
      <c r="N2505" s="50">
        <v>6.3509000000000002</v>
      </c>
      <c r="O2505" s="50">
        <v>0.81079999999999997</v>
      </c>
      <c r="P2505" s="70">
        <f t="shared" si="198"/>
        <v>3.1415999999999999</v>
      </c>
      <c r="Q2505" s="37">
        <f t="shared" si="199"/>
        <v>2042.04</v>
      </c>
      <c r="R2505" s="36"/>
      <c r="S2505" s="37"/>
      <c r="U2505" s="36"/>
      <c r="V2505" s="37"/>
      <c r="W2505" s="40" t="s">
        <v>1173</v>
      </c>
      <c r="X2505" s="39" t="s">
        <v>366</v>
      </c>
      <c r="Y2505" s="40" t="s">
        <v>5495</v>
      </c>
      <c r="Z2505" s="40" t="s">
        <v>2440</v>
      </c>
      <c r="AA2505" s="40" t="s">
        <v>532</v>
      </c>
      <c r="AB2505" s="51" t="s">
        <v>2475</v>
      </c>
      <c r="AC2505" s="40" t="s">
        <v>5894</v>
      </c>
      <c r="AD2505" s="59" t="s">
        <v>6313</v>
      </c>
    </row>
    <row r="2506" spans="1:30">
      <c r="A2506" s="15" t="str">
        <f t="shared" si="195"/>
        <v>2022-4</v>
      </c>
      <c r="B2506" s="40" t="s">
        <v>394</v>
      </c>
      <c r="C2506" s="47">
        <v>44674</v>
      </c>
      <c r="D2506" s="40" t="s">
        <v>395</v>
      </c>
      <c r="E2506" s="40" t="s">
        <v>26</v>
      </c>
      <c r="F2506" s="40" t="s">
        <v>27</v>
      </c>
      <c r="G2506" s="40" t="s">
        <v>25</v>
      </c>
      <c r="H2506" s="40" t="s">
        <v>512</v>
      </c>
      <c r="I2506" s="15" t="str">
        <f t="shared" si="196"/>
        <v>MZQ</v>
      </c>
      <c r="J2506" s="52">
        <v>3000</v>
      </c>
      <c r="L2506" s="54">
        <f t="shared" si="197"/>
        <v>0</v>
      </c>
      <c r="M2506" s="56">
        <v>3.1415999999999999</v>
      </c>
      <c r="N2506" s="50">
        <v>6.3509000000000002</v>
      </c>
      <c r="O2506" s="50">
        <v>0.81079999999999997</v>
      </c>
      <c r="P2506" s="70">
        <f t="shared" si="198"/>
        <v>3.1415999999999999</v>
      </c>
      <c r="Q2506" s="37">
        <f t="shared" si="199"/>
        <v>9424.7999999999993</v>
      </c>
      <c r="R2506" s="36"/>
      <c r="S2506" s="37"/>
      <c r="U2506" s="36"/>
      <c r="V2506" s="37"/>
      <c r="W2506" s="40" t="s">
        <v>1173</v>
      </c>
      <c r="X2506" s="39" t="s">
        <v>366</v>
      </c>
      <c r="Y2506" s="40" t="s">
        <v>5487</v>
      </c>
      <c r="Z2506" s="40" t="s">
        <v>2440</v>
      </c>
      <c r="AA2506" s="40" t="s">
        <v>532</v>
      </c>
      <c r="AB2506" s="51" t="s">
        <v>2475</v>
      </c>
      <c r="AC2506" s="40" t="s">
        <v>5893</v>
      </c>
      <c r="AD2506" s="59" t="s">
        <v>6313</v>
      </c>
    </row>
    <row r="2507" spans="1:30">
      <c r="A2507" s="15" t="str">
        <f t="shared" si="195"/>
        <v>2022-4</v>
      </c>
      <c r="B2507" s="40" t="s">
        <v>1265</v>
      </c>
      <c r="C2507" s="47">
        <v>44674</v>
      </c>
      <c r="D2507" s="40" t="s">
        <v>1266</v>
      </c>
      <c r="E2507" s="40" t="s">
        <v>26</v>
      </c>
      <c r="F2507" s="40" t="s">
        <v>27</v>
      </c>
      <c r="G2507" s="40" t="s">
        <v>25</v>
      </c>
      <c r="H2507" s="40" t="s">
        <v>512</v>
      </c>
      <c r="I2507" s="15" t="str">
        <f t="shared" si="196"/>
        <v>MZQ</v>
      </c>
      <c r="J2507" s="52">
        <v>1020</v>
      </c>
      <c r="L2507" s="54">
        <f t="shared" si="197"/>
        <v>0</v>
      </c>
      <c r="M2507" s="56">
        <v>3.1415999999999999</v>
      </c>
      <c r="N2507" s="50">
        <v>6.3509000000000002</v>
      </c>
      <c r="O2507" s="50">
        <v>0.81079999999999997</v>
      </c>
      <c r="P2507" s="70">
        <f t="shared" si="198"/>
        <v>3.1415999999999999</v>
      </c>
      <c r="Q2507" s="37">
        <f t="shared" si="199"/>
        <v>3204.43</v>
      </c>
      <c r="R2507" s="36"/>
      <c r="S2507" s="37"/>
      <c r="U2507" s="36"/>
      <c r="V2507" s="37"/>
      <c r="W2507" s="40" t="s">
        <v>1173</v>
      </c>
      <c r="X2507" s="39" t="s">
        <v>366</v>
      </c>
      <c r="Y2507" s="40" t="s">
        <v>5489</v>
      </c>
      <c r="Z2507" s="40" t="s">
        <v>2440</v>
      </c>
      <c r="AA2507" s="40" t="s">
        <v>532</v>
      </c>
      <c r="AB2507" s="51" t="s">
        <v>2475</v>
      </c>
      <c r="AC2507" s="40" t="s">
        <v>5893</v>
      </c>
      <c r="AD2507" s="59" t="s">
        <v>6313</v>
      </c>
    </row>
    <row r="2508" spans="1:30">
      <c r="A2508" s="15" t="str">
        <f t="shared" si="195"/>
        <v>2022-4</v>
      </c>
      <c r="B2508" s="40" t="s">
        <v>765</v>
      </c>
      <c r="C2508" s="47">
        <v>44674</v>
      </c>
      <c r="D2508" s="40" t="s">
        <v>766</v>
      </c>
      <c r="E2508" s="40" t="s">
        <v>26</v>
      </c>
      <c r="F2508" s="40" t="s">
        <v>27</v>
      </c>
      <c r="G2508" s="40" t="s">
        <v>25</v>
      </c>
      <c r="H2508" s="40" t="s">
        <v>512</v>
      </c>
      <c r="I2508" s="15" t="str">
        <f t="shared" si="196"/>
        <v>MZQ</v>
      </c>
      <c r="J2508" s="52">
        <v>600</v>
      </c>
      <c r="L2508" s="54">
        <f t="shared" si="197"/>
        <v>0</v>
      </c>
      <c r="M2508" s="56">
        <v>3.1415999999999999</v>
      </c>
      <c r="N2508" s="50">
        <v>6.3509000000000002</v>
      </c>
      <c r="O2508" s="50">
        <v>0.81079999999999997</v>
      </c>
      <c r="P2508" s="70">
        <f t="shared" si="198"/>
        <v>3.1415999999999999</v>
      </c>
      <c r="Q2508" s="37">
        <f t="shared" si="199"/>
        <v>1884.96</v>
      </c>
      <c r="R2508" s="36"/>
      <c r="S2508" s="37"/>
      <c r="U2508" s="36"/>
      <c r="V2508" s="37"/>
      <c r="W2508" s="40" t="s">
        <v>1173</v>
      </c>
      <c r="X2508" s="39" t="s">
        <v>366</v>
      </c>
      <c r="Y2508" s="40" t="s">
        <v>5490</v>
      </c>
      <c r="Z2508" s="40" t="s">
        <v>2440</v>
      </c>
      <c r="AA2508" s="40" t="s">
        <v>532</v>
      </c>
      <c r="AB2508" s="51" t="s">
        <v>2475</v>
      </c>
      <c r="AC2508" s="40" t="s">
        <v>5893</v>
      </c>
      <c r="AD2508" s="59" t="s">
        <v>6313</v>
      </c>
    </row>
    <row r="2509" spans="1:30">
      <c r="A2509" s="15" t="str">
        <f t="shared" si="195"/>
        <v>2022-4</v>
      </c>
      <c r="B2509" s="40" t="s">
        <v>5090</v>
      </c>
      <c r="C2509" s="47">
        <v>44674</v>
      </c>
      <c r="D2509" s="40" t="s">
        <v>6192</v>
      </c>
      <c r="E2509" s="40" t="s">
        <v>26</v>
      </c>
      <c r="F2509" s="40" t="s">
        <v>27</v>
      </c>
      <c r="G2509" s="40" t="s">
        <v>25</v>
      </c>
      <c r="H2509" s="40" t="s">
        <v>512</v>
      </c>
      <c r="I2509" s="15" t="str">
        <f t="shared" si="196"/>
        <v>MZQ</v>
      </c>
      <c r="J2509" s="52">
        <v>500</v>
      </c>
      <c r="L2509" s="54">
        <f t="shared" si="197"/>
        <v>0</v>
      </c>
      <c r="M2509" s="56">
        <v>3.1415999999999999</v>
      </c>
      <c r="N2509" s="50">
        <v>6.3509000000000002</v>
      </c>
      <c r="O2509" s="50">
        <v>0.81079999999999997</v>
      </c>
      <c r="P2509" s="70">
        <f t="shared" si="198"/>
        <v>3.1415999999999999</v>
      </c>
      <c r="Q2509" s="37">
        <f t="shared" si="199"/>
        <v>1570.8</v>
      </c>
      <c r="R2509" s="36"/>
      <c r="S2509" s="37"/>
      <c r="U2509" s="36"/>
      <c r="V2509" s="37"/>
      <c r="W2509" s="40" t="s">
        <v>1173</v>
      </c>
      <c r="X2509" s="39" t="s">
        <v>366</v>
      </c>
      <c r="Y2509" s="40" t="s">
        <v>5491</v>
      </c>
      <c r="Z2509" s="40" t="s">
        <v>2440</v>
      </c>
      <c r="AA2509" s="40" t="s">
        <v>532</v>
      </c>
      <c r="AB2509" s="51" t="s">
        <v>2475</v>
      </c>
      <c r="AC2509" s="40" t="s">
        <v>5893</v>
      </c>
      <c r="AD2509" s="59" t="s">
        <v>6313</v>
      </c>
    </row>
    <row r="2510" spans="1:30">
      <c r="A2510" s="15" t="str">
        <f t="shared" si="195"/>
        <v>2022-4</v>
      </c>
      <c r="B2510" s="40" t="s">
        <v>761</v>
      </c>
      <c r="C2510" s="47">
        <v>44674</v>
      </c>
      <c r="D2510" s="40" t="s">
        <v>762</v>
      </c>
      <c r="E2510" s="40" t="s">
        <v>26</v>
      </c>
      <c r="F2510" s="40" t="s">
        <v>27</v>
      </c>
      <c r="G2510" s="40" t="s">
        <v>25</v>
      </c>
      <c r="H2510" s="40" t="s">
        <v>512</v>
      </c>
      <c r="I2510" s="15" t="str">
        <f t="shared" si="196"/>
        <v>MZQ</v>
      </c>
      <c r="J2510" s="52">
        <v>600</v>
      </c>
      <c r="L2510" s="54">
        <f t="shared" si="197"/>
        <v>0</v>
      </c>
      <c r="M2510" s="56">
        <v>3.1415999999999999</v>
      </c>
      <c r="N2510" s="50">
        <v>6.3509000000000002</v>
      </c>
      <c r="O2510" s="50">
        <v>0.81079999999999997</v>
      </c>
      <c r="P2510" s="70">
        <f t="shared" si="198"/>
        <v>3.1415999999999999</v>
      </c>
      <c r="Q2510" s="37">
        <f t="shared" si="199"/>
        <v>1884.96</v>
      </c>
      <c r="R2510" s="36"/>
      <c r="S2510" s="37"/>
      <c r="U2510" s="36"/>
      <c r="V2510" s="37"/>
      <c r="W2510" s="40" t="s">
        <v>1173</v>
      </c>
      <c r="X2510" s="39" t="s">
        <v>366</v>
      </c>
      <c r="Y2510" s="40" t="s">
        <v>5494</v>
      </c>
      <c r="Z2510" s="40" t="s">
        <v>2440</v>
      </c>
      <c r="AA2510" s="40" t="s">
        <v>532</v>
      </c>
      <c r="AB2510" s="51" t="s">
        <v>2475</v>
      </c>
      <c r="AC2510" s="40" t="s">
        <v>5893</v>
      </c>
      <c r="AD2510" s="59" t="s">
        <v>6313</v>
      </c>
    </row>
    <row r="2511" spans="1:30">
      <c r="A2511" s="15" t="str">
        <f t="shared" si="195"/>
        <v>2022-4</v>
      </c>
      <c r="B2511" s="40" t="s">
        <v>5091</v>
      </c>
      <c r="C2511" s="47">
        <v>44673</v>
      </c>
      <c r="D2511" s="40" t="s">
        <v>6193</v>
      </c>
      <c r="E2511" s="40" t="s">
        <v>6298</v>
      </c>
      <c r="F2511" s="40" t="s">
        <v>38</v>
      </c>
      <c r="G2511" s="40" t="s">
        <v>23</v>
      </c>
      <c r="H2511" s="40" t="s">
        <v>512</v>
      </c>
      <c r="I2511" s="15" t="str">
        <f t="shared" si="196"/>
        <v>MZQ</v>
      </c>
      <c r="J2511" s="52">
        <v>1020</v>
      </c>
      <c r="L2511" s="54">
        <f t="shared" si="197"/>
        <v>0</v>
      </c>
      <c r="M2511" s="56">
        <v>3.1429</v>
      </c>
      <c r="N2511" s="50">
        <v>6.3509000000000002</v>
      </c>
      <c r="O2511" s="50">
        <v>0.81079999999999997</v>
      </c>
      <c r="P2511" s="70">
        <f t="shared" si="198"/>
        <v>3.1429</v>
      </c>
      <c r="Q2511" s="37">
        <f t="shared" si="199"/>
        <v>3205.76</v>
      </c>
      <c r="R2511" s="36"/>
      <c r="S2511" s="37"/>
      <c r="U2511" s="36"/>
      <c r="V2511" s="37"/>
      <c r="W2511" s="40" t="s">
        <v>178</v>
      </c>
      <c r="X2511" s="39" t="s">
        <v>366</v>
      </c>
      <c r="Y2511" s="40" t="s">
        <v>5496</v>
      </c>
      <c r="Z2511" s="40" t="s">
        <v>2426</v>
      </c>
      <c r="AA2511" s="40" t="s">
        <v>514</v>
      </c>
      <c r="AB2511" s="51" t="s">
        <v>2475</v>
      </c>
      <c r="AC2511" s="40" t="s">
        <v>5884</v>
      </c>
      <c r="AD2511" s="59" t="s">
        <v>6313</v>
      </c>
    </row>
    <row r="2512" spans="1:30">
      <c r="A2512" s="15" t="str">
        <f t="shared" si="195"/>
        <v>2022-4</v>
      </c>
      <c r="B2512" s="40" t="s">
        <v>4380</v>
      </c>
      <c r="C2512" s="47">
        <v>44677</v>
      </c>
      <c r="D2512" s="40" t="s">
        <v>4381</v>
      </c>
      <c r="E2512" s="40" t="s">
        <v>6298</v>
      </c>
      <c r="F2512" s="40" t="s">
        <v>30</v>
      </c>
      <c r="G2512" s="40" t="s">
        <v>25</v>
      </c>
      <c r="H2512" s="40" t="s">
        <v>512</v>
      </c>
      <c r="I2512" s="15" t="str">
        <f t="shared" si="196"/>
        <v>MZQ</v>
      </c>
      <c r="J2512" s="52">
        <v>1010</v>
      </c>
      <c r="L2512" s="54">
        <f t="shared" si="197"/>
        <v>0</v>
      </c>
      <c r="M2512" s="56">
        <v>3.2</v>
      </c>
      <c r="N2512" s="50">
        <v>6.3509000000000002</v>
      </c>
      <c r="O2512" s="50">
        <v>0.81079999999999997</v>
      </c>
      <c r="P2512" s="70">
        <f t="shared" si="198"/>
        <v>3.2</v>
      </c>
      <c r="Q2512" s="37">
        <f t="shared" si="199"/>
        <v>3232</v>
      </c>
      <c r="R2512" s="36"/>
      <c r="S2512" s="37"/>
      <c r="U2512" s="36"/>
      <c r="V2512" s="37"/>
      <c r="W2512" s="40" t="s">
        <v>28</v>
      </c>
      <c r="X2512" s="39" t="s">
        <v>366</v>
      </c>
      <c r="Y2512" s="40" t="s">
        <v>5497</v>
      </c>
      <c r="Z2512" s="40" t="s">
        <v>2462</v>
      </c>
      <c r="AA2512" s="40" t="s">
        <v>530</v>
      </c>
      <c r="AB2512" s="51" t="s">
        <v>2475</v>
      </c>
      <c r="AC2512" s="40" t="s">
        <v>5895</v>
      </c>
      <c r="AD2512" s="59" t="s">
        <v>6313</v>
      </c>
    </row>
    <row r="2513" spans="1:30">
      <c r="A2513" s="15" t="str">
        <f t="shared" si="195"/>
        <v>2022-4</v>
      </c>
      <c r="B2513" s="40" t="s">
        <v>867</v>
      </c>
      <c r="C2513" s="47">
        <v>44666</v>
      </c>
      <c r="D2513" s="40" t="s">
        <v>868</v>
      </c>
      <c r="E2513" s="40" t="s">
        <v>6298</v>
      </c>
      <c r="F2513" s="40" t="s">
        <v>37</v>
      </c>
      <c r="G2513" s="40" t="s">
        <v>23</v>
      </c>
      <c r="H2513" s="40" t="s">
        <v>512</v>
      </c>
      <c r="I2513" s="15" t="str">
        <f t="shared" si="196"/>
        <v>MZQ</v>
      </c>
      <c r="J2513" s="52">
        <v>680</v>
      </c>
      <c r="L2513" s="54">
        <f t="shared" si="197"/>
        <v>0</v>
      </c>
      <c r="M2513" s="56">
        <v>3.2801</v>
      </c>
      <c r="N2513" s="50">
        <v>6.3509000000000002</v>
      </c>
      <c r="O2513" s="50">
        <v>0.81079999999999997</v>
      </c>
      <c r="P2513" s="70">
        <f t="shared" si="198"/>
        <v>3.2801</v>
      </c>
      <c r="Q2513" s="37">
        <f t="shared" si="199"/>
        <v>2230.4699999999998</v>
      </c>
      <c r="R2513" s="36"/>
      <c r="S2513" s="37"/>
      <c r="U2513" s="36"/>
      <c r="V2513" s="37"/>
      <c r="W2513" s="40" t="s">
        <v>35</v>
      </c>
      <c r="X2513" s="39" t="s">
        <v>366</v>
      </c>
      <c r="Y2513" s="40" t="s">
        <v>5503</v>
      </c>
      <c r="Z2513" s="40" t="s">
        <v>2417</v>
      </c>
      <c r="AA2513" s="40" t="s">
        <v>514</v>
      </c>
      <c r="AB2513" s="51" t="s">
        <v>2475</v>
      </c>
      <c r="AC2513" s="40" t="s">
        <v>5809</v>
      </c>
      <c r="AD2513" s="59" t="s">
        <v>6313</v>
      </c>
    </row>
    <row r="2514" spans="1:30">
      <c r="A2514" s="15" t="str">
        <f t="shared" si="195"/>
        <v>2022-4</v>
      </c>
      <c r="B2514" s="40" t="s">
        <v>867</v>
      </c>
      <c r="C2514" s="47">
        <v>44662</v>
      </c>
      <c r="D2514" s="40" t="s">
        <v>868</v>
      </c>
      <c r="E2514" s="40" t="s">
        <v>6298</v>
      </c>
      <c r="F2514" s="40" t="s">
        <v>37</v>
      </c>
      <c r="G2514" s="40" t="s">
        <v>23</v>
      </c>
      <c r="H2514" s="40" t="s">
        <v>512</v>
      </c>
      <c r="I2514" s="15" t="str">
        <f t="shared" si="196"/>
        <v>MZQ</v>
      </c>
      <c r="J2514" s="52">
        <v>1900</v>
      </c>
      <c r="L2514" s="54">
        <f t="shared" si="197"/>
        <v>0</v>
      </c>
      <c r="M2514" s="56">
        <v>3.2801</v>
      </c>
      <c r="N2514" s="50">
        <v>6.3509000000000002</v>
      </c>
      <c r="O2514" s="50">
        <v>0.81079999999999997</v>
      </c>
      <c r="P2514" s="70">
        <f t="shared" si="198"/>
        <v>3.2801</v>
      </c>
      <c r="Q2514" s="37">
        <f t="shared" si="199"/>
        <v>6232.19</v>
      </c>
      <c r="R2514" s="36"/>
      <c r="S2514" s="37"/>
      <c r="U2514" s="36"/>
      <c r="V2514" s="37"/>
      <c r="W2514" s="40" t="s">
        <v>35</v>
      </c>
      <c r="X2514" s="39" t="s">
        <v>366</v>
      </c>
      <c r="Y2514" s="40" t="s">
        <v>5502</v>
      </c>
      <c r="Z2514" s="40" t="s">
        <v>2417</v>
      </c>
      <c r="AA2514" s="40" t="s">
        <v>514</v>
      </c>
      <c r="AB2514" s="51" t="s">
        <v>2475</v>
      </c>
      <c r="AC2514" s="40" t="s">
        <v>5900</v>
      </c>
      <c r="AD2514" s="59" t="s">
        <v>6313</v>
      </c>
    </row>
    <row r="2515" spans="1:30">
      <c r="A2515" s="15" t="str">
        <f t="shared" si="195"/>
        <v>2022-4</v>
      </c>
      <c r="B2515" s="40" t="s">
        <v>867</v>
      </c>
      <c r="C2515" s="47">
        <v>44662</v>
      </c>
      <c r="D2515" s="40" t="s">
        <v>868</v>
      </c>
      <c r="E2515" s="40" t="s">
        <v>6298</v>
      </c>
      <c r="F2515" s="40" t="s">
        <v>37</v>
      </c>
      <c r="G2515" s="40" t="s">
        <v>23</v>
      </c>
      <c r="H2515" s="40" t="s">
        <v>512</v>
      </c>
      <c r="I2515" s="15" t="str">
        <f t="shared" si="196"/>
        <v>MZQ</v>
      </c>
      <c r="J2515" s="52">
        <v>4320</v>
      </c>
      <c r="L2515" s="54">
        <f t="shared" si="197"/>
        <v>0</v>
      </c>
      <c r="M2515" s="56">
        <v>3.2801</v>
      </c>
      <c r="N2515" s="50">
        <v>6.3509000000000002</v>
      </c>
      <c r="O2515" s="50">
        <v>0.81079999999999997</v>
      </c>
      <c r="P2515" s="70">
        <f t="shared" si="198"/>
        <v>3.2801</v>
      </c>
      <c r="Q2515" s="37">
        <f t="shared" si="199"/>
        <v>14170.03</v>
      </c>
      <c r="R2515" s="36"/>
      <c r="S2515" s="37"/>
      <c r="U2515" s="36"/>
      <c r="V2515" s="37"/>
      <c r="W2515" s="40" t="s">
        <v>35</v>
      </c>
      <c r="X2515" s="39" t="s">
        <v>366</v>
      </c>
      <c r="Y2515" s="40" t="s">
        <v>5503</v>
      </c>
      <c r="Z2515" s="40" t="s">
        <v>2417</v>
      </c>
      <c r="AA2515" s="40" t="s">
        <v>514</v>
      </c>
      <c r="AB2515" s="51" t="s">
        <v>2475</v>
      </c>
      <c r="AC2515" s="40" t="s">
        <v>5900</v>
      </c>
      <c r="AD2515" s="59" t="s">
        <v>6313</v>
      </c>
    </row>
    <row r="2516" spans="1:30">
      <c r="A2516" s="15" t="str">
        <f t="shared" si="195"/>
        <v>2022-4</v>
      </c>
      <c r="B2516" s="40" t="s">
        <v>867</v>
      </c>
      <c r="C2516" s="47">
        <v>44657</v>
      </c>
      <c r="D2516" s="40" t="s">
        <v>868</v>
      </c>
      <c r="E2516" s="40" t="s">
        <v>6298</v>
      </c>
      <c r="F2516" s="40" t="s">
        <v>37</v>
      </c>
      <c r="G2516" s="40" t="s">
        <v>23</v>
      </c>
      <c r="H2516" s="40" t="s">
        <v>512</v>
      </c>
      <c r="I2516" s="15" t="str">
        <f t="shared" si="196"/>
        <v>MZQ</v>
      </c>
      <c r="J2516" s="52">
        <v>2280</v>
      </c>
      <c r="L2516" s="54">
        <f t="shared" si="197"/>
        <v>0</v>
      </c>
      <c r="M2516" s="56">
        <v>3.2801</v>
      </c>
      <c r="N2516" s="50">
        <v>6.3509000000000002</v>
      </c>
      <c r="O2516" s="50">
        <v>0.81079999999999997</v>
      </c>
      <c r="P2516" s="70">
        <f t="shared" si="198"/>
        <v>3.2801</v>
      </c>
      <c r="Q2516" s="37">
        <f t="shared" si="199"/>
        <v>7478.63</v>
      </c>
      <c r="R2516" s="36"/>
      <c r="S2516" s="37"/>
      <c r="U2516" s="36"/>
      <c r="V2516" s="37"/>
      <c r="W2516" s="40" t="s">
        <v>35</v>
      </c>
      <c r="X2516" s="39" t="s">
        <v>366</v>
      </c>
      <c r="Y2516" s="40" t="s">
        <v>3774</v>
      </c>
      <c r="Z2516" s="40" t="s">
        <v>2417</v>
      </c>
      <c r="AA2516" s="40" t="s">
        <v>514</v>
      </c>
      <c r="AB2516" s="51" t="s">
        <v>2475</v>
      </c>
      <c r="AC2516" s="40" t="s">
        <v>5898</v>
      </c>
      <c r="AD2516" s="59" t="s">
        <v>6313</v>
      </c>
    </row>
    <row r="2517" spans="1:30">
      <c r="A2517" s="15" t="str">
        <f t="shared" si="195"/>
        <v>2022-4</v>
      </c>
      <c r="B2517" s="40" t="s">
        <v>867</v>
      </c>
      <c r="C2517" s="47">
        <v>44657</v>
      </c>
      <c r="D2517" s="40" t="s">
        <v>868</v>
      </c>
      <c r="E2517" s="40" t="s">
        <v>6298</v>
      </c>
      <c r="F2517" s="40" t="s">
        <v>37</v>
      </c>
      <c r="G2517" s="40" t="s">
        <v>23</v>
      </c>
      <c r="H2517" s="40" t="s">
        <v>512</v>
      </c>
      <c r="I2517" s="15" t="str">
        <f t="shared" si="196"/>
        <v>MZQ</v>
      </c>
      <c r="J2517" s="52">
        <v>3200</v>
      </c>
      <c r="L2517" s="54">
        <f t="shared" si="197"/>
        <v>0</v>
      </c>
      <c r="M2517" s="56">
        <v>3.2801</v>
      </c>
      <c r="N2517" s="50">
        <v>6.3509000000000002</v>
      </c>
      <c r="O2517" s="50">
        <v>0.81079999999999997</v>
      </c>
      <c r="P2517" s="70">
        <f t="shared" si="198"/>
        <v>3.2801</v>
      </c>
      <c r="Q2517" s="37">
        <f t="shared" si="199"/>
        <v>10496.32</v>
      </c>
      <c r="R2517" s="36"/>
      <c r="S2517" s="37"/>
      <c r="U2517" s="36"/>
      <c r="V2517" s="37"/>
      <c r="W2517" s="40" t="s">
        <v>35</v>
      </c>
      <c r="X2517" s="39" t="s">
        <v>366</v>
      </c>
      <c r="Y2517" s="40" t="s">
        <v>5502</v>
      </c>
      <c r="Z2517" s="40" t="s">
        <v>2417</v>
      </c>
      <c r="AA2517" s="40" t="s">
        <v>514</v>
      </c>
      <c r="AB2517" s="51" t="s">
        <v>2475</v>
      </c>
      <c r="AC2517" s="40" t="s">
        <v>5898</v>
      </c>
      <c r="AD2517" s="59" t="s">
        <v>6313</v>
      </c>
    </row>
    <row r="2518" spans="1:30">
      <c r="A2518" s="15" t="str">
        <f t="shared" si="195"/>
        <v>2022-4</v>
      </c>
      <c r="B2518" s="40" t="s">
        <v>867</v>
      </c>
      <c r="C2518" s="47">
        <v>44653</v>
      </c>
      <c r="D2518" s="40" t="s">
        <v>868</v>
      </c>
      <c r="E2518" s="40" t="s">
        <v>6298</v>
      </c>
      <c r="F2518" s="40" t="s">
        <v>37</v>
      </c>
      <c r="G2518" s="40" t="s">
        <v>23</v>
      </c>
      <c r="H2518" s="40" t="s">
        <v>512</v>
      </c>
      <c r="I2518" s="15" t="str">
        <f t="shared" si="196"/>
        <v>MZQ</v>
      </c>
      <c r="J2518" s="52">
        <v>1600</v>
      </c>
      <c r="L2518" s="54">
        <f t="shared" si="197"/>
        <v>0</v>
      </c>
      <c r="M2518" s="56">
        <v>3.2801</v>
      </c>
      <c r="N2518" s="50">
        <v>6.3509000000000002</v>
      </c>
      <c r="O2518" s="50">
        <v>0.81079999999999997</v>
      </c>
      <c r="P2518" s="70">
        <f t="shared" si="198"/>
        <v>3.2801</v>
      </c>
      <c r="Q2518" s="37">
        <f t="shared" si="199"/>
        <v>5248.16</v>
      </c>
      <c r="R2518" s="36"/>
      <c r="S2518" s="37"/>
      <c r="U2518" s="36"/>
      <c r="V2518" s="37"/>
      <c r="W2518" s="40" t="s">
        <v>35</v>
      </c>
      <c r="X2518" s="39" t="s">
        <v>366</v>
      </c>
      <c r="Y2518" s="40" t="s">
        <v>3774</v>
      </c>
      <c r="Z2518" s="40" t="s">
        <v>2417</v>
      </c>
      <c r="AA2518" s="40" t="s">
        <v>514</v>
      </c>
      <c r="AB2518" s="51" t="s">
        <v>2475</v>
      </c>
      <c r="AC2518" s="40" t="s">
        <v>5899</v>
      </c>
      <c r="AD2518" s="59" t="s">
        <v>6313</v>
      </c>
    </row>
    <row r="2519" spans="1:30">
      <c r="A2519" s="15" t="str">
        <f t="shared" si="195"/>
        <v>2022-4</v>
      </c>
      <c r="B2519" s="40" t="s">
        <v>284</v>
      </c>
      <c r="C2519" s="47">
        <v>44673</v>
      </c>
      <c r="D2519" s="40" t="s">
        <v>285</v>
      </c>
      <c r="E2519" s="40" t="s">
        <v>6298</v>
      </c>
      <c r="F2519" s="40" t="s">
        <v>37</v>
      </c>
      <c r="G2519" s="40" t="s">
        <v>23</v>
      </c>
      <c r="H2519" s="40" t="s">
        <v>512</v>
      </c>
      <c r="I2519" s="15" t="str">
        <f t="shared" si="196"/>
        <v>MZQ</v>
      </c>
      <c r="J2519" s="52">
        <v>1500</v>
      </c>
      <c r="L2519" s="54">
        <f t="shared" si="197"/>
        <v>0</v>
      </c>
      <c r="M2519" s="56">
        <v>3.2858999999999998</v>
      </c>
      <c r="N2519" s="50">
        <v>6.3509000000000002</v>
      </c>
      <c r="O2519" s="50">
        <v>0.81079999999999997</v>
      </c>
      <c r="P2519" s="70">
        <f t="shared" si="198"/>
        <v>3.2858999999999998</v>
      </c>
      <c r="Q2519" s="37">
        <f t="shared" si="199"/>
        <v>4928.8500000000004</v>
      </c>
      <c r="R2519" s="36"/>
      <c r="S2519" s="37"/>
      <c r="U2519" s="36"/>
      <c r="V2519" s="37"/>
      <c r="W2519" s="40" t="s">
        <v>35</v>
      </c>
      <c r="X2519" s="39" t="s">
        <v>366</v>
      </c>
      <c r="Y2519" s="40" t="s">
        <v>5504</v>
      </c>
      <c r="Z2519" s="40" t="s">
        <v>2417</v>
      </c>
      <c r="AA2519" s="40" t="s">
        <v>514</v>
      </c>
      <c r="AB2519" s="51" t="s">
        <v>2475</v>
      </c>
      <c r="AC2519" s="40" t="s">
        <v>5872</v>
      </c>
      <c r="AD2519" s="59" t="s">
        <v>6313</v>
      </c>
    </row>
    <row r="2520" spans="1:30">
      <c r="A2520" s="15" t="str">
        <f t="shared" si="195"/>
        <v>2022-4</v>
      </c>
      <c r="B2520" s="40" t="s">
        <v>284</v>
      </c>
      <c r="C2520" s="47">
        <v>44669</v>
      </c>
      <c r="D2520" s="40" t="s">
        <v>285</v>
      </c>
      <c r="E2520" s="40" t="s">
        <v>6298</v>
      </c>
      <c r="F2520" s="40" t="s">
        <v>37</v>
      </c>
      <c r="G2520" s="40" t="s">
        <v>23</v>
      </c>
      <c r="H2520" s="40" t="s">
        <v>512</v>
      </c>
      <c r="I2520" s="15" t="str">
        <f t="shared" si="196"/>
        <v>MZQ</v>
      </c>
      <c r="J2520" s="52">
        <v>1360</v>
      </c>
      <c r="L2520" s="54">
        <f t="shared" si="197"/>
        <v>0</v>
      </c>
      <c r="M2520" s="56">
        <v>3.2858999999999998</v>
      </c>
      <c r="N2520" s="50">
        <v>6.3509000000000002</v>
      </c>
      <c r="O2520" s="50">
        <v>0.81079999999999997</v>
      </c>
      <c r="P2520" s="70">
        <f t="shared" si="198"/>
        <v>3.2858999999999998</v>
      </c>
      <c r="Q2520" s="37">
        <f t="shared" si="199"/>
        <v>4468.82</v>
      </c>
      <c r="R2520" s="36"/>
      <c r="S2520" s="37"/>
      <c r="U2520" s="36"/>
      <c r="V2520" s="37"/>
      <c r="W2520" s="40" t="s">
        <v>35</v>
      </c>
      <c r="X2520" s="39" t="s">
        <v>366</v>
      </c>
      <c r="Y2520" s="40" t="s">
        <v>5504</v>
      </c>
      <c r="Z2520" s="40" t="s">
        <v>2417</v>
      </c>
      <c r="AA2520" s="40" t="s">
        <v>514</v>
      </c>
      <c r="AB2520" s="51" t="s">
        <v>2475</v>
      </c>
      <c r="AC2520" s="40" t="s">
        <v>5901</v>
      </c>
      <c r="AD2520" s="59" t="s">
        <v>6313</v>
      </c>
    </row>
    <row r="2521" spans="1:30">
      <c r="A2521" s="15" t="str">
        <f t="shared" si="195"/>
        <v>2022-4</v>
      </c>
      <c r="B2521" s="40" t="s">
        <v>284</v>
      </c>
      <c r="C2521" s="47">
        <v>44666</v>
      </c>
      <c r="D2521" s="40" t="s">
        <v>285</v>
      </c>
      <c r="E2521" s="40" t="s">
        <v>6298</v>
      </c>
      <c r="F2521" s="40" t="s">
        <v>37</v>
      </c>
      <c r="G2521" s="40" t="s">
        <v>23</v>
      </c>
      <c r="H2521" s="40" t="s">
        <v>512</v>
      </c>
      <c r="I2521" s="15" t="str">
        <f t="shared" si="196"/>
        <v>MZQ</v>
      </c>
      <c r="J2521" s="52">
        <v>3680</v>
      </c>
      <c r="L2521" s="54">
        <f t="shared" si="197"/>
        <v>0</v>
      </c>
      <c r="M2521" s="56">
        <v>3.2858999999999998</v>
      </c>
      <c r="N2521" s="50">
        <v>6.3509000000000002</v>
      </c>
      <c r="O2521" s="50">
        <v>0.81079999999999997</v>
      </c>
      <c r="P2521" s="70">
        <f t="shared" si="198"/>
        <v>3.2858999999999998</v>
      </c>
      <c r="Q2521" s="37">
        <f t="shared" si="199"/>
        <v>12092.11</v>
      </c>
      <c r="R2521" s="36"/>
      <c r="S2521" s="37"/>
      <c r="U2521" s="36"/>
      <c r="V2521" s="37"/>
      <c r="W2521" s="40" t="s">
        <v>35</v>
      </c>
      <c r="X2521" s="39" t="s">
        <v>366</v>
      </c>
      <c r="Y2521" s="40" t="s">
        <v>3776</v>
      </c>
      <c r="Z2521" s="40" t="s">
        <v>2417</v>
      </c>
      <c r="AA2521" s="40" t="s">
        <v>514</v>
      </c>
      <c r="AB2521" s="51" t="s">
        <v>2475</v>
      </c>
      <c r="AC2521" s="40" t="s">
        <v>5809</v>
      </c>
      <c r="AD2521" s="59" t="s">
        <v>6313</v>
      </c>
    </row>
    <row r="2522" spans="1:30">
      <c r="A2522" s="15" t="str">
        <f t="shared" si="195"/>
        <v>2022-4</v>
      </c>
      <c r="B2522" s="40" t="s">
        <v>284</v>
      </c>
      <c r="C2522" s="47">
        <v>44666</v>
      </c>
      <c r="D2522" s="40" t="s">
        <v>285</v>
      </c>
      <c r="E2522" s="40" t="s">
        <v>6298</v>
      </c>
      <c r="F2522" s="40" t="s">
        <v>37</v>
      </c>
      <c r="G2522" s="40" t="s">
        <v>23</v>
      </c>
      <c r="H2522" s="40" t="s">
        <v>512</v>
      </c>
      <c r="I2522" s="15" t="str">
        <f t="shared" si="196"/>
        <v>MZQ</v>
      </c>
      <c r="J2522" s="52">
        <v>1190</v>
      </c>
      <c r="L2522" s="54">
        <f t="shared" si="197"/>
        <v>0</v>
      </c>
      <c r="M2522" s="56">
        <v>3.2858999999999998</v>
      </c>
      <c r="N2522" s="50">
        <v>6.3509000000000002</v>
      </c>
      <c r="O2522" s="50">
        <v>0.81079999999999997</v>
      </c>
      <c r="P2522" s="70">
        <f t="shared" si="198"/>
        <v>3.2858999999999998</v>
      </c>
      <c r="Q2522" s="37">
        <f t="shared" si="199"/>
        <v>3910.22</v>
      </c>
      <c r="R2522" s="36"/>
      <c r="S2522" s="37"/>
      <c r="U2522" s="36"/>
      <c r="V2522" s="37"/>
      <c r="W2522" s="40" t="s">
        <v>35</v>
      </c>
      <c r="X2522" s="39" t="s">
        <v>366</v>
      </c>
      <c r="Y2522" s="40" t="s">
        <v>5504</v>
      </c>
      <c r="Z2522" s="40" t="s">
        <v>2417</v>
      </c>
      <c r="AA2522" s="40" t="s">
        <v>514</v>
      </c>
      <c r="AB2522" s="51" t="s">
        <v>2475</v>
      </c>
      <c r="AC2522" s="40" t="s">
        <v>5809</v>
      </c>
      <c r="AD2522" s="59" t="s">
        <v>6313</v>
      </c>
    </row>
    <row r="2523" spans="1:30">
      <c r="A2523" s="15" t="str">
        <f t="shared" si="195"/>
        <v>2022-4</v>
      </c>
      <c r="B2523" s="40" t="s">
        <v>284</v>
      </c>
      <c r="C2523" s="47">
        <v>44662</v>
      </c>
      <c r="D2523" s="40" t="s">
        <v>285</v>
      </c>
      <c r="E2523" s="40" t="s">
        <v>6298</v>
      </c>
      <c r="F2523" s="40" t="s">
        <v>37</v>
      </c>
      <c r="G2523" s="40" t="s">
        <v>23</v>
      </c>
      <c r="H2523" s="40" t="s">
        <v>512</v>
      </c>
      <c r="I2523" s="15" t="str">
        <f t="shared" si="196"/>
        <v>MZQ</v>
      </c>
      <c r="J2523" s="52">
        <v>680</v>
      </c>
      <c r="L2523" s="54">
        <f t="shared" si="197"/>
        <v>0</v>
      </c>
      <c r="M2523" s="56">
        <v>3.2858999999999998</v>
      </c>
      <c r="N2523" s="50">
        <v>6.3509000000000002</v>
      </c>
      <c r="O2523" s="50">
        <v>0.81079999999999997</v>
      </c>
      <c r="P2523" s="70">
        <f t="shared" si="198"/>
        <v>3.2858999999999998</v>
      </c>
      <c r="Q2523" s="37">
        <f t="shared" si="199"/>
        <v>2234.41</v>
      </c>
      <c r="R2523" s="36"/>
      <c r="S2523" s="37"/>
      <c r="U2523" s="36"/>
      <c r="V2523" s="37"/>
      <c r="W2523" s="40" t="s">
        <v>35</v>
      </c>
      <c r="X2523" s="39" t="s">
        <v>366</v>
      </c>
      <c r="Y2523" s="40" t="s">
        <v>3776</v>
      </c>
      <c r="Z2523" s="40" t="s">
        <v>2417</v>
      </c>
      <c r="AA2523" s="40" t="s">
        <v>514</v>
      </c>
      <c r="AB2523" s="51" t="s">
        <v>2475</v>
      </c>
      <c r="AC2523" s="40" t="s">
        <v>5900</v>
      </c>
      <c r="AD2523" s="59" t="s">
        <v>6313</v>
      </c>
    </row>
    <row r="2524" spans="1:30">
      <c r="A2524" s="15" t="str">
        <f t="shared" si="195"/>
        <v>2022-4</v>
      </c>
      <c r="B2524" s="40" t="s">
        <v>1057</v>
      </c>
      <c r="C2524" s="47">
        <v>44676</v>
      </c>
      <c r="D2524" s="40" t="s">
        <v>1058</v>
      </c>
      <c r="E2524" s="40" t="s">
        <v>6298</v>
      </c>
      <c r="F2524" s="40" t="s">
        <v>30</v>
      </c>
      <c r="G2524" s="40" t="s">
        <v>25</v>
      </c>
      <c r="H2524" s="40" t="s">
        <v>512</v>
      </c>
      <c r="I2524" s="15" t="str">
        <f t="shared" si="196"/>
        <v>MZQ</v>
      </c>
      <c r="J2524" s="52">
        <v>2830</v>
      </c>
      <c r="L2524" s="54">
        <f t="shared" si="197"/>
        <v>0</v>
      </c>
      <c r="M2524" s="56">
        <v>3.3</v>
      </c>
      <c r="N2524" s="50">
        <v>6.3509000000000002</v>
      </c>
      <c r="O2524" s="50">
        <v>0.81079999999999997</v>
      </c>
      <c r="P2524" s="70">
        <f t="shared" si="198"/>
        <v>3.3</v>
      </c>
      <c r="Q2524" s="37">
        <f t="shared" si="199"/>
        <v>9339</v>
      </c>
      <c r="R2524" s="36"/>
      <c r="S2524" s="37"/>
      <c r="U2524" s="36"/>
      <c r="V2524" s="37"/>
      <c r="W2524" s="40" t="s">
        <v>28</v>
      </c>
      <c r="X2524" s="39" t="s">
        <v>366</v>
      </c>
      <c r="Y2524" s="40" t="s">
        <v>5506</v>
      </c>
      <c r="Z2524" s="40" t="s">
        <v>2462</v>
      </c>
      <c r="AA2524" s="40" t="s">
        <v>530</v>
      </c>
      <c r="AB2524" s="51" t="s">
        <v>2475</v>
      </c>
      <c r="AC2524" s="40" t="s">
        <v>5903</v>
      </c>
      <c r="AD2524" s="59" t="s">
        <v>6313</v>
      </c>
    </row>
    <row r="2525" spans="1:30">
      <c r="A2525" s="15" t="str">
        <f t="shared" si="195"/>
        <v>2022-4</v>
      </c>
      <c r="B2525" s="40" t="s">
        <v>1057</v>
      </c>
      <c r="C2525" s="47">
        <v>44659</v>
      </c>
      <c r="D2525" s="40" t="s">
        <v>1058</v>
      </c>
      <c r="E2525" s="40" t="s">
        <v>6298</v>
      </c>
      <c r="F2525" s="40" t="s">
        <v>30</v>
      </c>
      <c r="G2525" s="40" t="s">
        <v>25</v>
      </c>
      <c r="H2525" s="40" t="s">
        <v>512</v>
      </c>
      <c r="I2525" s="15" t="str">
        <f t="shared" si="196"/>
        <v>MZQ</v>
      </c>
      <c r="J2525" s="52">
        <v>1515</v>
      </c>
      <c r="L2525" s="54">
        <f t="shared" si="197"/>
        <v>0</v>
      </c>
      <c r="M2525" s="56">
        <v>3.3</v>
      </c>
      <c r="N2525" s="50">
        <v>6.3509000000000002</v>
      </c>
      <c r="O2525" s="50">
        <v>0.81079999999999997</v>
      </c>
      <c r="P2525" s="70">
        <f t="shared" si="198"/>
        <v>3.3</v>
      </c>
      <c r="Q2525" s="37">
        <f t="shared" si="199"/>
        <v>4999.5</v>
      </c>
      <c r="R2525" s="36"/>
      <c r="S2525" s="37"/>
      <c r="U2525" s="36"/>
      <c r="V2525" s="37"/>
      <c r="W2525" s="40" t="s">
        <v>28</v>
      </c>
      <c r="X2525" s="39" t="s">
        <v>366</v>
      </c>
      <c r="Y2525" s="40" t="s">
        <v>5505</v>
      </c>
      <c r="Z2525" s="40" t="s">
        <v>2462</v>
      </c>
      <c r="AA2525" s="40" t="s">
        <v>530</v>
      </c>
      <c r="AB2525" s="51" t="s">
        <v>2475</v>
      </c>
      <c r="AC2525" s="40" t="s">
        <v>5902</v>
      </c>
      <c r="AD2525" s="59" t="s">
        <v>6313</v>
      </c>
    </row>
    <row r="2526" spans="1:30">
      <c r="A2526" s="15" t="str">
        <f t="shared" si="195"/>
        <v>2022-4</v>
      </c>
      <c r="B2526" s="40" t="s">
        <v>5095</v>
      </c>
      <c r="C2526" s="47">
        <v>44655</v>
      </c>
      <c r="D2526" s="40" t="s">
        <v>6196</v>
      </c>
      <c r="E2526" s="40" t="s">
        <v>6298</v>
      </c>
      <c r="F2526" s="40" t="s">
        <v>44</v>
      </c>
      <c r="G2526" s="40" t="s">
        <v>23</v>
      </c>
      <c r="H2526" s="40" t="s">
        <v>512</v>
      </c>
      <c r="I2526" s="15" t="str">
        <f t="shared" si="196"/>
        <v>MZQ</v>
      </c>
      <c r="J2526" s="52">
        <v>6540</v>
      </c>
      <c r="L2526" s="54">
        <f t="shared" si="197"/>
        <v>0</v>
      </c>
      <c r="M2526" s="56">
        <v>3.3603000000000001</v>
      </c>
      <c r="N2526" s="50">
        <v>6.3509000000000002</v>
      </c>
      <c r="O2526" s="50">
        <v>0.81079999999999997</v>
      </c>
      <c r="P2526" s="70">
        <f t="shared" si="198"/>
        <v>3.3603000000000001</v>
      </c>
      <c r="Q2526" s="37">
        <f t="shared" si="199"/>
        <v>21976.36</v>
      </c>
      <c r="R2526" s="36"/>
      <c r="S2526" s="37"/>
      <c r="U2526" s="36"/>
      <c r="V2526" s="37"/>
      <c r="W2526" s="40" t="s">
        <v>3302</v>
      </c>
      <c r="X2526" s="39" t="s">
        <v>366</v>
      </c>
      <c r="Y2526" s="40" t="s">
        <v>5507</v>
      </c>
      <c r="Z2526" s="40" t="s">
        <v>3474</v>
      </c>
      <c r="AA2526" s="40" t="s">
        <v>517</v>
      </c>
      <c r="AB2526" s="51" t="s">
        <v>2475</v>
      </c>
      <c r="AC2526" s="40" t="s">
        <v>5904</v>
      </c>
      <c r="AD2526" s="59" t="s">
        <v>6313</v>
      </c>
    </row>
    <row r="2527" spans="1:30">
      <c r="A2527" s="15" t="str">
        <f t="shared" si="195"/>
        <v>2022-4</v>
      </c>
      <c r="B2527" s="40" t="s">
        <v>250</v>
      </c>
      <c r="C2527" s="47">
        <v>44652</v>
      </c>
      <c r="D2527" s="40" t="s">
        <v>251</v>
      </c>
      <c r="E2527" s="40" t="s">
        <v>6298</v>
      </c>
      <c r="F2527" s="40" t="s">
        <v>38</v>
      </c>
      <c r="G2527" s="40" t="s">
        <v>23</v>
      </c>
      <c r="H2527" s="40" t="s">
        <v>512</v>
      </c>
      <c r="I2527" s="15" t="str">
        <f t="shared" si="196"/>
        <v>MZQ</v>
      </c>
      <c r="J2527" s="52">
        <v>3500</v>
      </c>
      <c r="L2527" s="54">
        <f t="shared" si="197"/>
        <v>0</v>
      </c>
      <c r="M2527" s="56">
        <v>3.3731</v>
      </c>
      <c r="N2527" s="50">
        <v>6.3509000000000002</v>
      </c>
      <c r="O2527" s="50">
        <v>0.81079999999999997</v>
      </c>
      <c r="P2527" s="70">
        <f t="shared" si="198"/>
        <v>3.3731</v>
      </c>
      <c r="Q2527" s="37">
        <f t="shared" si="199"/>
        <v>11805.85</v>
      </c>
      <c r="R2527" s="36"/>
      <c r="S2527" s="37"/>
      <c r="U2527" s="36"/>
      <c r="V2527" s="37"/>
      <c r="W2527" s="40" t="s">
        <v>178</v>
      </c>
      <c r="X2527" s="39" t="s">
        <v>366</v>
      </c>
      <c r="Y2527" s="40" t="s">
        <v>5508</v>
      </c>
      <c r="Z2527" s="40" t="s">
        <v>2426</v>
      </c>
      <c r="AA2527" s="40" t="s">
        <v>515</v>
      </c>
      <c r="AB2527" s="51" t="s">
        <v>2474</v>
      </c>
      <c r="AC2527" s="40" t="s">
        <v>5905</v>
      </c>
      <c r="AD2527" s="59" t="s">
        <v>6313</v>
      </c>
    </row>
    <row r="2528" spans="1:30">
      <c r="A2528" s="15" t="str">
        <f t="shared" si="195"/>
        <v>2022-4</v>
      </c>
      <c r="B2528" s="40" t="s">
        <v>5096</v>
      </c>
      <c r="C2528" s="47">
        <v>44679</v>
      </c>
      <c r="D2528" s="40" t="s">
        <v>983</v>
      </c>
      <c r="E2528" s="40" t="s">
        <v>6298</v>
      </c>
      <c r="F2528" s="40" t="s">
        <v>24</v>
      </c>
      <c r="G2528" s="40" t="s">
        <v>23</v>
      </c>
      <c r="H2528" s="40" t="s">
        <v>521</v>
      </c>
      <c r="I2528" s="15" t="str">
        <f t="shared" si="196"/>
        <v>MZQ</v>
      </c>
      <c r="J2528" s="52">
        <v>1010</v>
      </c>
      <c r="L2528" s="54">
        <f t="shared" si="197"/>
        <v>0</v>
      </c>
      <c r="M2528" s="56">
        <v>3.39</v>
      </c>
      <c r="N2528" s="50">
        <v>6.3509000000000002</v>
      </c>
      <c r="O2528" s="50">
        <v>0.81079999999999997</v>
      </c>
      <c r="P2528" s="70">
        <f t="shared" si="198"/>
        <v>3.39</v>
      </c>
      <c r="Q2528" s="37">
        <f t="shared" si="199"/>
        <v>3423.9</v>
      </c>
      <c r="R2528" s="36"/>
      <c r="S2528" s="37"/>
      <c r="U2528" s="36"/>
      <c r="V2528" s="37"/>
      <c r="W2528" s="40" t="s">
        <v>21</v>
      </c>
      <c r="X2528" s="39" t="s">
        <v>366</v>
      </c>
      <c r="Y2528" s="40" t="s">
        <v>5509</v>
      </c>
      <c r="Z2528" s="40" t="s">
        <v>2437</v>
      </c>
      <c r="AA2528" s="40" t="s">
        <v>518</v>
      </c>
      <c r="AB2528" s="51" t="s">
        <v>2474</v>
      </c>
      <c r="AC2528" s="40" t="s">
        <v>5845</v>
      </c>
      <c r="AD2528" s="59" t="s">
        <v>6313</v>
      </c>
    </row>
    <row r="2529" spans="1:30">
      <c r="A2529" s="15" t="str">
        <f t="shared" si="195"/>
        <v>2022-4</v>
      </c>
      <c r="B2529" s="40" t="s">
        <v>4384</v>
      </c>
      <c r="C2529" s="47">
        <v>44677</v>
      </c>
      <c r="D2529" s="40" t="s">
        <v>4385</v>
      </c>
      <c r="E2529" s="40" t="s">
        <v>6298</v>
      </c>
      <c r="F2529" s="40" t="s">
        <v>30</v>
      </c>
      <c r="G2529" s="40" t="s">
        <v>25</v>
      </c>
      <c r="H2529" s="40" t="s">
        <v>512</v>
      </c>
      <c r="I2529" s="15" t="str">
        <f t="shared" si="196"/>
        <v>MZQ</v>
      </c>
      <c r="J2529" s="52">
        <v>505</v>
      </c>
      <c r="L2529" s="54">
        <f t="shared" si="197"/>
        <v>0</v>
      </c>
      <c r="M2529" s="56">
        <v>3.4</v>
      </c>
      <c r="N2529" s="50">
        <v>6.3509000000000002</v>
      </c>
      <c r="O2529" s="50">
        <v>0.81079999999999997</v>
      </c>
      <c r="P2529" s="70">
        <f t="shared" si="198"/>
        <v>3.4</v>
      </c>
      <c r="Q2529" s="37">
        <f t="shared" si="199"/>
        <v>1717</v>
      </c>
      <c r="R2529" s="36"/>
      <c r="S2529" s="37"/>
      <c r="U2529" s="36"/>
      <c r="V2529" s="37"/>
      <c r="W2529" s="40" t="s">
        <v>28</v>
      </c>
      <c r="X2529" s="39" t="s">
        <v>366</v>
      </c>
      <c r="Y2529" s="40" t="s">
        <v>5510</v>
      </c>
      <c r="Z2529" s="40" t="s">
        <v>2462</v>
      </c>
      <c r="AA2529" s="40" t="s">
        <v>530</v>
      </c>
      <c r="AB2529" s="51" t="s">
        <v>2475</v>
      </c>
      <c r="AC2529" s="40" t="s">
        <v>5895</v>
      </c>
      <c r="AD2529" s="59" t="s">
        <v>6313</v>
      </c>
    </row>
    <row r="2530" spans="1:30">
      <c r="A2530" s="15" t="str">
        <f t="shared" si="195"/>
        <v>2022-4</v>
      </c>
      <c r="B2530" s="40" t="s">
        <v>2752</v>
      </c>
      <c r="C2530" s="47">
        <v>44672</v>
      </c>
      <c r="D2530" s="40" t="s">
        <v>2753</v>
      </c>
      <c r="E2530" s="40" t="s">
        <v>6298</v>
      </c>
      <c r="F2530" s="40" t="s">
        <v>185</v>
      </c>
      <c r="G2530" s="40" t="s">
        <v>1326</v>
      </c>
      <c r="H2530" s="40" t="s">
        <v>523</v>
      </c>
      <c r="I2530" s="15" t="str">
        <f t="shared" si="196"/>
        <v>MZQ</v>
      </c>
      <c r="J2530" s="52">
        <v>-115</v>
      </c>
      <c r="L2530" s="54">
        <f t="shared" si="197"/>
        <v>0</v>
      </c>
      <c r="M2530" s="56">
        <v>3.4</v>
      </c>
      <c r="N2530" s="50">
        <v>6.3509000000000002</v>
      </c>
      <c r="O2530" s="50">
        <v>0.81079999999999997</v>
      </c>
      <c r="P2530" s="70">
        <f t="shared" si="198"/>
        <v>3.4</v>
      </c>
      <c r="Q2530" s="37">
        <f t="shared" si="199"/>
        <v>-391</v>
      </c>
      <c r="R2530" s="36"/>
      <c r="S2530" s="37"/>
      <c r="U2530" s="36"/>
      <c r="V2530" s="37"/>
      <c r="W2530" s="40" t="s">
        <v>3304</v>
      </c>
      <c r="X2530" s="39" t="s">
        <v>366</v>
      </c>
      <c r="Y2530" s="40" t="s">
        <v>3114</v>
      </c>
      <c r="Z2530" s="40" t="s">
        <v>3477</v>
      </c>
      <c r="AA2530" s="40" t="s">
        <v>530</v>
      </c>
      <c r="AB2530" s="51" t="s">
        <v>2475</v>
      </c>
      <c r="AC2530" s="40" t="s">
        <v>5906</v>
      </c>
      <c r="AD2530" s="59" t="s">
        <v>6313</v>
      </c>
    </row>
    <row r="2531" spans="1:30">
      <c r="A2531" s="15" t="str">
        <f t="shared" si="195"/>
        <v>2022-4</v>
      </c>
      <c r="B2531" s="40" t="s">
        <v>5097</v>
      </c>
      <c r="C2531" s="47">
        <v>44681</v>
      </c>
      <c r="D2531" s="40" t="s">
        <v>6197</v>
      </c>
      <c r="E2531" s="40" t="s">
        <v>6298</v>
      </c>
      <c r="F2531" s="40" t="s">
        <v>44</v>
      </c>
      <c r="G2531" s="40" t="s">
        <v>25</v>
      </c>
      <c r="H2531" s="40" t="s">
        <v>512</v>
      </c>
      <c r="I2531" s="15" t="str">
        <f t="shared" si="196"/>
        <v>MZQ</v>
      </c>
      <c r="J2531" s="52">
        <v>5733</v>
      </c>
      <c r="L2531" s="54">
        <f t="shared" si="197"/>
        <v>0</v>
      </c>
      <c r="M2531" s="56">
        <v>3.4005999999999998</v>
      </c>
      <c r="N2531" s="50">
        <v>6.3509000000000002</v>
      </c>
      <c r="O2531" s="50">
        <v>0.81079999999999997</v>
      </c>
      <c r="P2531" s="70">
        <f t="shared" si="198"/>
        <v>3.4005999999999998</v>
      </c>
      <c r="Q2531" s="37">
        <f t="shared" si="199"/>
        <v>19495.64</v>
      </c>
      <c r="R2531" s="36"/>
      <c r="S2531" s="37"/>
      <c r="U2531" s="36"/>
      <c r="V2531" s="37"/>
      <c r="W2531" s="40" t="s">
        <v>3302</v>
      </c>
      <c r="X2531" s="39" t="s">
        <v>366</v>
      </c>
      <c r="Y2531" s="40" t="s">
        <v>5511</v>
      </c>
      <c r="Z2531" s="40" t="s">
        <v>3474</v>
      </c>
      <c r="AA2531" s="40" t="s">
        <v>517</v>
      </c>
      <c r="AB2531" s="51" t="s">
        <v>2475</v>
      </c>
      <c r="AC2531" s="40" t="s">
        <v>5907</v>
      </c>
      <c r="AD2531" s="59" t="s">
        <v>6313</v>
      </c>
    </row>
    <row r="2532" spans="1:30">
      <c r="A2532" s="15" t="str">
        <f t="shared" si="195"/>
        <v>2022-4</v>
      </c>
      <c r="B2532" s="40" t="s">
        <v>5098</v>
      </c>
      <c r="C2532" s="47">
        <v>44681</v>
      </c>
      <c r="D2532" s="40" t="s">
        <v>6198</v>
      </c>
      <c r="E2532" s="40" t="s">
        <v>6298</v>
      </c>
      <c r="F2532" s="40" t="s">
        <v>44</v>
      </c>
      <c r="G2532" s="40" t="s">
        <v>23</v>
      </c>
      <c r="H2532" s="40" t="s">
        <v>512</v>
      </c>
      <c r="I2532" s="15" t="str">
        <f t="shared" si="196"/>
        <v>MZQ</v>
      </c>
      <c r="J2532" s="52">
        <v>2184</v>
      </c>
      <c r="L2532" s="54">
        <f t="shared" si="197"/>
        <v>0</v>
      </c>
      <c r="M2532" s="56">
        <v>3.4005999999999998</v>
      </c>
      <c r="N2532" s="50">
        <v>6.3509000000000002</v>
      </c>
      <c r="O2532" s="50">
        <v>0.81079999999999997</v>
      </c>
      <c r="P2532" s="70">
        <f t="shared" si="198"/>
        <v>3.4005999999999998</v>
      </c>
      <c r="Q2532" s="37">
        <f t="shared" si="199"/>
        <v>7426.91</v>
      </c>
      <c r="R2532" s="36"/>
      <c r="S2532" s="37"/>
      <c r="U2532" s="36"/>
      <c r="V2532" s="37"/>
      <c r="W2532" s="40" t="s">
        <v>3302</v>
      </c>
      <c r="X2532" s="39" t="s">
        <v>366</v>
      </c>
      <c r="Y2532" s="40" t="s">
        <v>5512</v>
      </c>
      <c r="Z2532" s="40" t="s">
        <v>3474</v>
      </c>
      <c r="AA2532" s="40" t="s">
        <v>517</v>
      </c>
      <c r="AB2532" s="51" t="s">
        <v>2475</v>
      </c>
      <c r="AC2532" s="40" t="s">
        <v>5907</v>
      </c>
      <c r="AD2532" s="59" t="s">
        <v>6313</v>
      </c>
    </row>
    <row r="2533" spans="1:30">
      <c r="A2533" s="15" t="str">
        <f t="shared" si="195"/>
        <v>2022-4</v>
      </c>
      <c r="B2533" s="40" t="s">
        <v>2766</v>
      </c>
      <c r="C2533" s="47">
        <v>44666</v>
      </c>
      <c r="D2533" s="40" t="s">
        <v>2767</v>
      </c>
      <c r="E2533" s="40" t="s">
        <v>6298</v>
      </c>
      <c r="F2533" s="40" t="s">
        <v>38</v>
      </c>
      <c r="G2533" s="40" t="s">
        <v>23</v>
      </c>
      <c r="H2533" s="40" t="s">
        <v>512</v>
      </c>
      <c r="I2533" s="15" t="str">
        <f t="shared" si="196"/>
        <v>MZQ</v>
      </c>
      <c r="J2533" s="52">
        <v>1010</v>
      </c>
      <c r="L2533" s="54">
        <f t="shared" si="197"/>
        <v>0</v>
      </c>
      <c r="M2533" s="56">
        <v>3.4154</v>
      </c>
      <c r="N2533" s="50">
        <v>6.3509000000000002</v>
      </c>
      <c r="O2533" s="50">
        <v>0.81079999999999997</v>
      </c>
      <c r="P2533" s="70">
        <f t="shared" si="198"/>
        <v>3.4154</v>
      </c>
      <c r="Q2533" s="37">
        <f t="shared" si="199"/>
        <v>3449.55</v>
      </c>
      <c r="R2533" s="36"/>
      <c r="S2533" s="37"/>
      <c r="U2533" s="36"/>
      <c r="V2533" s="37"/>
      <c r="W2533" s="40" t="s">
        <v>5776</v>
      </c>
      <c r="X2533" s="39" t="s">
        <v>366</v>
      </c>
      <c r="Y2533" s="40" t="s">
        <v>5513</v>
      </c>
      <c r="Z2533" s="40" t="s">
        <v>6311</v>
      </c>
      <c r="AA2533" s="40" t="s">
        <v>517</v>
      </c>
      <c r="AB2533" s="51" t="s">
        <v>2475</v>
      </c>
      <c r="AC2533" s="40" t="s">
        <v>5908</v>
      </c>
      <c r="AD2533" s="59" t="s">
        <v>6313</v>
      </c>
    </row>
    <row r="2534" spans="1:30">
      <c r="A2534" s="15" t="str">
        <f t="shared" si="195"/>
        <v>2022-4</v>
      </c>
      <c r="B2534" s="40" t="s">
        <v>5099</v>
      </c>
      <c r="C2534" s="47">
        <v>44657</v>
      </c>
      <c r="D2534" s="40" t="s">
        <v>6199</v>
      </c>
      <c r="E2534" s="40" t="s">
        <v>6298</v>
      </c>
      <c r="F2534" s="40" t="s">
        <v>30</v>
      </c>
      <c r="G2534" s="40" t="s">
        <v>25</v>
      </c>
      <c r="H2534" s="40" t="s">
        <v>512</v>
      </c>
      <c r="I2534" s="15" t="str">
        <f t="shared" si="196"/>
        <v>MZQ</v>
      </c>
      <c r="J2534" s="52">
        <v>1010</v>
      </c>
      <c r="L2534" s="54">
        <f t="shared" si="197"/>
        <v>0</v>
      </c>
      <c r="M2534" s="56">
        <v>3.42</v>
      </c>
      <c r="N2534" s="50">
        <v>6.3509000000000002</v>
      </c>
      <c r="O2534" s="50">
        <v>0.81079999999999997</v>
      </c>
      <c r="P2534" s="70">
        <f t="shared" si="198"/>
        <v>3.42</v>
      </c>
      <c r="Q2534" s="37">
        <f t="shared" si="199"/>
        <v>3454.2</v>
      </c>
      <c r="R2534" s="36"/>
      <c r="S2534" s="37"/>
      <c r="U2534" s="36"/>
      <c r="V2534" s="37"/>
      <c r="W2534" s="40" t="s">
        <v>28</v>
      </c>
      <c r="X2534" s="39" t="s">
        <v>366</v>
      </c>
      <c r="Y2534" s="40" t="s">
        <v>5514</v>
      </c>
      <c r="Z2534" s="40" t="s">
        <v>2462</v>
      </c>
      <c r="AA2534" s="40" t="s">
        <v>530</v>
      </c>
      <c r="AB2534" s="51" t="s">
        <v>2475</v>
      </c>
      <c r="AC2534" s="40" t="s">
        <v>5909</v>
      </c>
      <c r="AD2534" s="59" t="s">
        <v>6313</v>
      </c>
    </row>
    <row r="2535" spans="1:30">
      <c r="A2535" s="15" t="str">
        <f t="shared" si="195"/>
        <v>2022-4</v>
      </c>
      <c r="B2535" s="40" t="s">
        <v>5100</v>
      </c>
      <c r="C2535" s="47">
        <v>44659</v>
      </c>
      <c r="D2535" s="40" t="s">
        <v>6200</v>
      </c>
      <c r="E2535" s="40" t="s">
        <v>6298</v>
      </c>
      <c r="F2535" s="40" t="s">
        <v>43</v>
      </c>
      <c r="G2535" s="40" t="s">
        <v>23</v>
      </c>
      <c r="H2535" s="40" t="s">
        <v>512</v>
      </c>
      <c r="I2535" s="15" t="str">
        <f t="shared" si="196"/>
        <v>MZQ</v>
      </c>
      <c r="J2535" s="52">
        <v>970</v>
      </c>
      <c r="L2535" s="54">
        <f t="shared" si="197"/>
        <v>0</v>
      </c>
      <c r="M2535" s="56">
        <v>3.4624000000000001</v>
      </c>
      <c r="N2535" s="50">
        <v>6.3509000000000002</v>
      </c>
      <c r="O2535" s="50">
        <v>0.81079999999999997</v>
      </c>
      <c r="P2535" s="70">
        <f t="shared" si="198"/>
        <v>3.4624000000000001</v>
      </c>
      <c r="Q2535" s="37">
        <f t="shared" si="199"/>
        <v>3358.53</v>
      </c>
      <c r="R2535" s="36"/>
      <c r="S2535" s="37"/>
      <c r="U2535" s="36"/>
      <c r="V2535" s="37"/>
      <c r="W2535" s="40" t="s">
        <v>110</v>
      </c>
      <c r="X2535" s="39" t="s">
        <v>366</v>
      </c>
      <c r="Y2535" s="40" t="s">
        <v>5515</v>
      </c>
      <c r="Z2535" s="40" t="s">
        <v>2468</v>
      </c>
      <c r="AA2535" s="40" t="s">
        <v>515</v>
      </c>
      <c r="AB2535" s="51" t="s">
        <v>2474</v>
      </c>
      <c r="AC2535" s="40" t="s">
        <v>5910</v>
      </c>
      <c r="AD2535" s="59" t="s">
        <v>6313</v>
      </c>
    </row>
    <row r="2536" spans="1:30">
      <c r="A2536" s="15" t="str">
        <f t="shared" si="195"/>
        <v>2022-4</v>
      </c>
      <c r="B2536" s="40" t="s">
        <v>5101</v>
      </c>
      <c r="C2536" s="47">
        <v>44659</v>
      </c>
      <c r="D2536" s="40" t="s">
        <v>6201</v>
      </c>
      <c r="E2536" s="40" t="s">
        <v>6298</v>
      </c>
      <c r="F2536" s="40" t="s">
        <v>43</v>
      </c>
      <c r="G2536" s="40" t="s">
        <v>23</v>
      </c>
      <c r="H2536" s="40" t="s">
        <v>512</v>
      </c>
      <c r="I2536" s="15" t="str">
        <f t="shared" si="196"/>
        <v>MZQ</v>
      </c>
      <c r="J2536" s="52">
        <v>950</v>
      </c>
      <c r="L2536" s="54">
        <f t="shared" si="197"/>
        <v>0</v>
      </c>
      <c r="M2536" s="56">
        <v>3.4624000000000001</v>
      </c>
      <c r="N2536" s="50">
        <v>6.3509000000000002</v>
      </c>
      <c r="O2536" s="50">
        <v>0.81079999999999997</v>
      </c>
      <c r="P2536" s="70">
        <f t="shared" si="198"/>
        <v>3.4624000000000001</v>
      </c>
      <c r="Q2536" s="37">
        <f t="shared" si="199"/>
        <v>3289.28</v>
      </c>
      <c r="R2536" s="36"/>
      <c r="S2536" s="37"/>
      <c r="U2536" s="36"/>
      <c r="V2536" s="37"/>
      <c r="W2536" s="40" t="s">
        <v>110</v>
      </c>
      <c r="X2536" s="39" t="s">
        <v>366</v>
      </c>
      <c r="Y2536" s="40" t="s">
        <v>5516</v>
      </c>
      <c r="Z2536" s="40" t="s">
        <v>2468</v>
      </c>
      <c r="AA2536" s="40" t="s">
        <v>515</v>
      </c>
      <c r="AB2536" s="51" t="s">
        <v>2474</v>
      </c>
      <c r="AC2536" s="40" t="s">
        <v>5910</v>
      </c>
      <c r="AD2536" s="59" t="s">
        <v>6313</v>
      </c>
    </row>
    <row r="2537" spans="1:30">
      <c r="A2537" s="15" t="str">
        <f t="shared" si="195"/>
        <v>2022-4</v>
      </c>
      <c r="B2537" s="40" t="s">
        <v>5102</v>
      </c>
      <c r="C2537" s="47">
        <v>44659</v>
      </c>
      <c r="D2537" s="40" t="s">
        <v>6202</v>
      </c>
      <c r="E2537" s="40" t="s">
        <v>6298</v>
      </c>
      <c r="F2537" s="40" t="s">
        <v>43</v>
      </c>
      <c r="G2537" s="40" t="s">
        <v>23</v>
      </c>
      <c r="H2537" s="40" t="s">
        <v>512</v>
      </c>
      <c r="I2537" s="15" t="str">
        <f t="shared" si="196"/>
        <v>MZQ</v>
      </c>
      <c r="J2537" s="52">
        <v>958</v>
      </c>
      <c r="L2537" s="54">
        <f t="shared" si="197"/>
        <v>0</v>
      </c>
      <c r="M2537" s="56">
        <v>3.4624000000000001</v>
      </c>
      <c r="N2537" s="50">
        <v>6.3509000000000002</v>
      </c>
      <c r="O2537" s="50">
        <v>0.81079999999999997</v>
      </c>
      <c r="P2537" s="70">
        <f t="shared" si="198"/>
        <v>3.4624000000000001</v>
      </c>
      <c r="Q2537" s="37">
        <f t="shared" si="199"/>
        <v>3316.98</v>
      </c>
      <c r="R2537" s="36"/>
      <c r="S2537" s="37"/>
      <c r="U2537" s="36"/>
      <c r="V2537" s="37"/>
      <c r="W2537" s="40" t="s">
        <v>110</v>
      </c>
      <c r="X2537" s="39" t="s">
        <v>366</v>
      </c>
      <c r="Y2537" s="40" t="s">
        <v>5517</v>
      </c>
      <c r="Z2537" s="40" t="s">
        <v>2468</v>
      </c>
      <c r="AA2537" s="40" t="s">
        <v>515</v>
      </c>
      <c r="AB2537" s="51" t="s">
        <v>2474</v>
      </c>
      <c r="AC2537" s="40" t="s">
        <v>5910</v>
      </c>
      <c r="AD2537" s="59" t="s">
        <v>6313</v>
      </c>
    </row>
    <row r="2538" spans="1:30">
      <c r="A2538" s="15" t="str">
        <f t="shared" si="195"/>
        <v>2022-4</v>
      </c>
      <c r="B2538" s="40" t="s">
        <v>964</v>
      </c>
      <c r="C2538" s="47">
        <v>44652</v>
      </c>
      <c r="D2538" s="40" t="s">
        <v>965</v>
      </c>
      <c r="E2538" s="40" t="s">
        <v>6298</v>
      </c>
      <c r="F2538" s="40" t="s">
        <v>58</v>
      </c>
      <c r="G2538" s="40" t="s">
        <v>23</v>
      </c>
      <c r="H2538" s="40" t="s">
        <v>512</v>
      </c>
      <c r="I2538" s="15" t="str">
        <f t="shared" si="196"/>
        <v>MZQ</v>
      </c>
      <c r="J2538" s="52">
        <v>446</v>
      </c>
      <c r="L2538" s="54">
        <f t="shared" si="197"/>
        <v>0</v>
      </c>
      <c r="M2538" s="56">
        <v>3.4636</v>
      </c>
      <c r="N2538" s="50">
        <v>6.3509000000000002</v>
      </c>
      <c r="O2538" s="50">
        <v>0.81079999999999997</v>
      </c>
      <c r="P2538" s="70">
        <f t="shared" si="198"/>
        <v>3.4636</v>
      </c>
      <c r="Q2538" s="37">
        <f t="shared" si="199"/>
        <v>1544.77</v>
      </c>
      <c r="R2538" s="36"/>
      <c r="S2538" s="37"/>
      <c r="U2538" s="36"/>
      <c r="V2538" s="37"/>
      <c r="W2538" s="40" t="s">
        <v>114</v>
      </c>
      <c r="X2538" s="39" t="s">
        <v>366</v>
      </c>
      <c r="Y2538" s="40" t="s">
        <v>3125</v>
      </c>
      <c r="Z2538" s="40" t="s">
        <v>2428</v>
      </c>
      <c r="AA2538" s="40" t="s">
        <v>515</v>
      </c>
      <c r="AB2538" s="51" t="s">
        <v>2474</v>
      </c>
      <c r="AC2538" s="40" t="s">
        <v>5835</v>
      </c>
      <c r="AD2538" s="59" t="s">
        <v>6313</v>
      </c>
    </row>
    <row r="2539" spans="1:30">
      <c r="A2539" s="15" t="str">
        <f t="shared" si="195"/>
        <v>2022-4</v>
      </c>
      <c r="B2539" s="40" t="s">
        <v>4391</v>
      </c>
      <c r="C2539" s="47">
        <v>44652</v>
      </c>
      <c r="D2539" s="40" t="s">
        <v>461</v>
      </c>
      <c r="E2539" s="40" t="s">
        <v>6298</v>
      </c>
      <c r="F2539" s="40" t="s">
        <v>30</v>
      </c>
      <c r="G2539" s="40" t="s">
        <v>25</v>
      </c>
      <c r="H2539" s="40" t="s">
        <v>512</v>
      </c>
      <c r="I2539" s="15" t="str">
        <f t="shared" si="196"/>
        <v>MZQ</v>
      </c>
      <c r="J2539" s="52">
        <v>1030</v>
      </c>
      <c r="L2539" s="54">
        <f t="shared" si="197"/>
        <v>0</v>
      </c>
      <c r="M2539" s="56">
        <v>3.5</v>
      </c>
      <c r="N2539" s="50">
        <v>6.3509000000000002</v>
      </c>
      <c r="O2539" s="50">
        <v>0.81079999999999997</v>
      </c>
      <c r="P2539" s="70">
        <f t="shared" si="198"/>
        <v>3.5</v>
      </c>
      <c r="Q2539" s="37">
        <f t="shared" si="199"/>
        <v>3605</v>
      </c>
      <c r="R2539" s="36"/>
      <c r="S2539" s="37"/>
      <c r="U2539" s="36"/>
      <c r="V2539" s="37"/>
      <c r="W2539" s="40" t="s">
        <v>28</v>
      </c>
      <c r="X2539" s="39" t="s">
        <v>366</v>
      </c>
      <c r="Y2539" s="40" t="s">
        <v>3796</v>
      </c>
      <c r="Z2539" s="40" t="s">
        <v>2462</v>
      </c>
      <c r="AA2539" s="40" t="s">
        <v>530</v>
      </c>
      <c r="AB2539" s="51" t="s">
        <v>2475</v>
      </c>
      <c r="AC2539" s="40" t="s">
        <v>5911</v>
      </c>
      <c r="AD2539" s="59" t="s">
        <v>6313</v>
      </c>
    </row>
    <row r="2540" spans="1:30">
      <c r="A2540" s="15" t="str">
        <f t="shared" si="195"/>
        <v>2022-4</v>
      </c>
      <c r="B2540" s="40" t="s">
        <v>4391</v>
      </c>
      <c r="C2540" s="47">
        <v>44652</v>
      </c>
      <c r="D2540" s="40" t="s">
        <v>461</v>
      </c>
      <c r="E2540" s="40" t="s">
        <v>6298</v>
      </c>
      <c r="F2540" s="40" t="s">
        <v>30</v>
      </c>
      <c r="G2540" s="40" t="s">
        <v>25</v>
      </c>
      <c r="H2540" s="40" t="s">
        <v>526</v>
      </c>
      <c r="I2540" s="15" t="str">
        <f t="shared" si="196"/>
        <v>MZQ</v>
      </c>
      <c r="J2540" s="52">
        <v>-1030</v>
      </c>
      <c r="L2540" s="54">
        <f t="shared" si="197"/>
        <v>0</v>
      </c>
      <c r="M2540" s="56">
        <v>3.5</v>
      </c>
      <c r="N2540" s="50">
        <v>6.3509000000000002</v>
      </c>
      <c r="O2540" s="50">
        <v>0.81079999999999997</v>
      </c>
      <c r="P2540" s="70">
        <f t="shared" si="198"/>
        <v>3.5</v>
      </c>
      <c r="Q2540" s="37">
        <f t="shared" si="199"/>
        <v>-3605</v>
      </c>
      <c r="R2540" s="36"/>
      <c r="S2540" s="37"/>
      <c r="U2540" s="36"/>
      <c r="V2540" s="37"/>
      <c r="W2540" s="40" t="s">
        <v>28</v>
      </c>
      <c r="X2540" s="39" t="s">
        <v>366</v>
      </c>
      <c r="Y2540" s="40" t="s">
        <v>3796</v>
      </c>
      <c r="Z2540" s="40" t="s">
        <v>2462</v>
      </c>
      <c r="AA2540" s="40" t="s">
        <v>530</v>
      </c>
      <c r="AB2540" s="51" t="s">
        <v>2475</v>
      </c>
      <c r="AC2540" s="40" t="s">
        <v>5912</v>
      </c>
      <c r="AD2540" s="59" t="s">
        <v>6313</v>
      </c>
    </row>
    <row r="2541" spans="1:30">
      <c r="A2541" s="15" t="str">
        <f t="shared" si="195"/>
        <v>2022-4</v>
      </c>
      <c r="B2541" s="40" t="s">
        <v>458</v>
      </c>
      <c r="C2541" s="47">
        <v>44659</v>
      </c>
      <c r="D2541" s="40" t="s">
        <v>459</v>
      </c>
      <c r="E2541" s="40" t="s">
        <v>6298</v>
      </c>
      <c r="F2541" s="40" t="s">
        <v>55</v>
      </c>
      <c r="G2541" s="40" t="s">
        <v>23</v>
      </c>
      <c r="H2541" s="40" t="s">
        <v>521</v>
      </c>
      <c r="I2541" s="15" t="str">
        <f t="shared" si="196"/>
        <v>MZQ</v>
      </c>
      <c r="J2541" s="52">
        <v>5020</v>
      </c>
      <c r="L2541" s="54">
        <f t="shared" si="197"/>
        <v>0</v>
      </c>
      <c r="M2541" s="56">
        <v>3.52</v>
      </c>
      <c r="N2541" s="50">
        <v>6.3509000000000002</v>
      </c>
      <c r="O2541" s="50">
        <v>0.81079999999999997</v>
      </c>
      <c r="P2541" s="70">
        <f t="shared" si="198"/>
        <v>3.52</v>
      </c>
      <c r="Q2541" s="37">
        <f t="shared" si="199"/>
        <v>17670.400000000001</v>
      </c>
      <c r="R2541" s="36"/>
      <c r="S2541" s="37"/>
      <c r="U2541" s="36"/>
      <c r="V2541" s="37"/>
      <c r="W2541" s="40" t="s">
        <v>21</v>
      </c>
      <c r="X2541" s="39" t="s">
        <v>366</v>
      </c>
      <c r="Y2541" s="40" t="s">
        <v>5520</v>
      </c>
      <c r="Z2541" s="40" t="s">
        <v>2437</v>
      </c>
      <c r="AA2541" s="40" t="s">
        <v>517</v>
      </c>
      <c r="AB2541" s="51" t="s">
        <v>2475</v>
      </c>
      <c r="AC2541" s="40" t="s">
        <v>5913</v>
      </c>
      <c r="AD2541" s="59" t="s">
        <v>6313</v>
      </c>
    </row>
    <row r="2542" spans="1:30">
      <c r="A2542" s="15" t="str">
        <f t="shared" si="195"/>
        <v>2022-4</v>
      </c>
      <c r="B2542" s="40" t="s">
        <v>404</v>
      </c>
      <c r="C2542" s="47">
        <v>44676</v>
      </c>
      <c r="D2542" s="40" t="s">
        <v>405</v>
      </c>
      <c r="E2542" s="40" t="s">
        <v>26</v>
      </c>
      <c r="F2542" s="40" t="s">
        <v>27</v>
      </c>
      <c r="G2542" s="40" t="s">
        <v>25</v>
      </c>
      <c r="H2542" s="40" t="s">
        <v>512</v>
      </c>
      <c r="I2542" s="15" t="str">
        <f t="shared" si="196"/>
        <v>MZQ</v>
      </c>
      <c r="J2542" s="52">
        <v>100</v>
      </c>
      <c r="L2542" s="54">
        <f t="shared" si="197"/>
        <v>0</v>
      </c>
      <c r="M2542" s="56">
        <v>3.5345</v>
      </c>
      <c r="N2542" s="50">
        <v>6.3509000000000002</v>
      </c>
      <c r="O2542" s="50">
        <v>0.81079999999999997</v>
      </c>
      <c r="P2542" s="70">
        <f t="shared" si="198"/>
        <v>3.5345</v>
      </c>
      <c r="Q2542" s="37">
        <f t="shared" si="199"/>
        <v>353.45</v>
      </c>
      <c r="R2542" s="36"/>
      <c r="S2542" s="37"/>
      <c r="U2542" s="36"/>
      <c r="V2542" s="37"/>
      <c r="W2542" s="40" t="s">
        <v>586</v>
      </c>
      <c r="X2542" s="39" t="s">
        <v>366</v>
      </c>
      <c r="Y2542" s="40" t="s">
        <v>3820</v>
      </c>
      <c r="Z2542" s="40" t="s">
        <v>2469</v>
      </c>
      <c r="AA2542" s="40" t="s">
        <v>528</v>
      </c>
      <c r="AB2542" s="51" t="s">
        <v>2475</v>
      </c>
      <c r="AC2542" s="40" t="s">
        <v>5890</v>
      </c>
      <c r="AD2542" s="59" t="s">
        <v>6313</v>
      </c>
    </row>
    <row r="2543" spans="1:30">
      <c r="A2543" s="15" t="str">
        <f t="shared" si="195"/>
        <v>2022-4</v>
      </c>
      <c r="B2543" s="40" t="s">
        <v>245</v>
      </c>
      <c r="C2543" s="47">
        <v>44655</v>
      </c>
      <c r="D2543" s="40" t="s">
        <v>246</v>
      </c>
      <c r="E2543" s="40" t="s">
        <v>26</v>
      </c>
      <c r="F2543" s="40" t="s">
        <v>27</v>
      </c>
      <c r="G2543" s="40" t="s">
        <v>25</v>
      </c>
      <c r="H2543" s="40" t="s">
        <v>512</v>
      </c>
      <c r="I2543" s="15" t="str">
        <f t="shared" si="196"/>
        <v>MZQ</v>
      </c>
      <c r="J2543" s="52">
        <v>180</v>
      </c>
      <c r="L2543" s="54">
        <f t="shared" si="197"/>
        <v>0</v>
      </c>
      <c r="M2543" s="56">
        <v>3.5345</v>
      </c>
      <c r="N2543" s="50">
        <v>6.3509000000000002</v>
      </c>
      <c r="O2543" s="50">
        <v>0.81079999999999997</v>
      </c>
      <c r="P2543" s="70">
        <f t="shared" si="198"/>
        <v>3.5345</v>
      </c>
      <c r="Q2543" s="37">
        <f t="shared" si="199"/>
        <v>636.21</v>
      </c>
      <c r="R2543" s="36"/>
      <c r="S2543" s="37"/>
      <c r="U2543" s="36"/>
      <c r="V2543" s="37"/>
      <c r="W2543" s="40" t="s">
        <v>586</v>
      </c>
      <c r="X2543" s="39" t="s">
        <v>366</v>
      </c>
      <c r="Y2543" s="40" t="s">
        <v>5521</v>
      </c>
      <c r="Z2543" s="40" t="s">
        <v>2469</v>
      </c>
      <c r="AA2543" s="40" t="s">
        <v>511</v>
      </c>
      <c r="AB2543" s="51" t="s">
        <v>2474</v>
      </c>
      <c r="AC2543" s="40" t="s">
        <v>4745</v>
      </c>
      <c r="AD2543" s="59" t="s">
        <v>6313</v>
      </c>
    </row>
    <row r="2544" spans="1:30">
      <c r="A2544" s="15" t="str">
        <f t="shared" si="195"/>
        <v>2022-4</v>
      </c>
      <c r="B2544" s="40" t="s">
        <v>284</v>
      </c>
      <c r="C2544" s="47">
        <v>44679</v>
      </c>
      <c r="D2544" s="40" t="s">
        <v>285</v>
      </c>
      <c r="E2544" s="40" t="s">
        <v>6298</v>
      </c>
      <c r="F2544" s="40" t="s">
        <v>37</v>
      </c>
      <c r="G2544" s="40" t="s">
        <v>23</v>
      </c>
      <c r="H2544" s="40" t="s">
        <v>512</v>
      </c>
      <c r="I2544" s="15" t="str">
        <f t="shared" si="196"/>
        <v>MZQ</v>
      </c>
      <c r="J2544" s="52">
        <v>1800</v>
      </c>
      <c r="L2544" s="54">
        <f t="shared" si="197"/>
        <v>0</v>
      </c>
      <c r="M2544" s="56">
        <v>3.5562</v>
      </c>
      <c r="N2544" s="50">
        <v>6.3509000000000002</v>
      </c>
      <c r="O2544" s="50">
        <v>0.81079999999999997</v>
      </c>
      <c r="P2544" s="70">
        <f t="shared" si="198"/>
        <v>3.5562</v>
      </c>
      <c r="Q2544" s="37">
        <f t="shared" si="199"/>
        <v>6401.16</v>
      </c>
      <c r="R2544" s="36"/>
      <c r="S2544" s="37"/>
      <c r="U2544" s="36"/>
      <c r="V2544" s="37"/>
      <c r="W2544" s="40" t="s">
        <v>1348</v>
      </c>
      <c r="X2544" s="39" t="s">
        <v>366</v>
      </c>
      <c r="Y2544" s="40" t="s">
        <v>3821</v>
      </c>
      <c r="Z2544" s="40" t="s">
        <v>2459</v>
      </c>
      <c r="AA2544" s="40" t="s">
        <v>514</v>
      </c>
      <c r="AB2544" s="51" t="s">
        <v>2475</v>
      </c>
      <c r="AC2544" s="40" t="s">
        <v>5914</v>
      </c>
      <c r="AD2544" s="59" t="s">
        <v>6313</v>
      </c>
    </row>
    <row r="2545" spans="1:30">
      <c r="A2545" s="15" t="str">
        <f t="shared" si="195"/>
        <v>2022-4</v>
      </c>
      <c r="B2545" s="40" t="s">
        <v>284</v>
      </c>
      <c r="C2545" s="47">
        <v>44679</v>
      </c>
      <c r="D2545" s="40" t="s">
        <v>285</v>
      </c>
      <c r="E2545" s="40" t="s">
        <v>6298</v>
      </c>
      <c r="F2545" s="40" t="s">
        <v>37</v>
      </c>
      <c r="G2545" s="40" t="s">
        <v>23</v>
      </c>
      <c r="H2545" s="40" t="s">
        <v>512</v>
      </c>
      <c r="I2545" s="15" t="str">
        <f t="shared" si="196"/>
        <v>MZQ</v>
      </c>
      <c r="J2545" s="52">
        <v>1320</v>
      </c>
      <c r="L2545" s="54">
        <f t="shared" si="197"/>
        <v>0</v>
      </c>
      <c r="M2545" s="56">
        <v>3.5562</v>
      </c>
      <c r="N2545" s="50">
        <v>6.3509000000000002</v>
      </c>
      <c r="O2545" s="50">
        <v>0.81079999999999997</v>
      </c>
      <c r="P2545" s="70">
        <f t="shared" si="198"/>
        <v>3.5562</v>
      </c>
      <c r="Q2545" s="37">
        <f t="shared" si="199"/>
        <v>4694.18</v>
      </c>
      <c r="R2545" s="36"/>
      <c r="S2545" s="37"/>
      <c r="U2545" s="36"/>
      <c r="V2545" s="37"/>
      <c r="W2545" s="40" t="s">
        <v>1348</v>
      </c>
      <c r="X2545" s="39" t="s">
        <v>366</v>
      </c>
      <c r="Y2545" s="40" t="s">
        <v>5522</v>
      </c>
      <c r="Z2545" s="40" t="s">
        <v>2459</v>
      </c>
      <c r="AA2545" s="40" t="s">
        <v>514</v>
      </c>
      <c r="AB2545" s="51" t="s">
        <v>2475</v>
      </c>
      <c r="AC2545" s="40" t="s">
        <v>5916</v>
      </c>
      <c r="AD2545" s="59" t="s">
        <v>6313</v>
      </c>
    </row>
    <row r="2546" spans="1:30">
      <c r="A2546" s="15" t="str">
        <f t="shared" si="195"/>
        <v>2022-4</v>
      </c>
      <c r="B2546" s="40" t="s">
        <v>284</v>
      </c>
      <c r="C2546" s="47">
        <v>44679</v>
      </c>
      <c r="D2546" s="40" t="s">
        <v>285</v>
      </c>
      <c r="E2546" s="40" t="s">
        <v>6298</v>
      </c>
      <c r="F2546" s="40" t="s">
        <v>37</v>
      </c>
      <c r="G2546" s="40" t="s">
        <v>23</v>
      </c>
      <c r="H2546" s="40" t="s">
        <v>512</v>
      </c>
      <c r="I2546" s="15" t="str">
        <f t="shared" si="196"/>
        <v>MZQ</v>
      </c>
      <c r="J2546" s="52">
        <v>3150</v>
      </c>
      <c r="L2546" s="54">
        <f t="shared" si="197"/>
        <v>0</v>
      </c>
      <c r="M2546" s="56">
        <v>3.5562</v>
      </c>
      <c r="N2546" s="50">
        <v>6.3509000000000002</v>
      </c>
      <c r="O2546" s="50">
        <v>0.81079999999999997</v>
      </c>
      <c r="P2546" s="70">
        <f t="shared" si="198"/>
        <v>3.5562</v>
      </c>
      <c r="Q2546" s="37">
        <f t="shared" si="199"/>
        <v>11202.03</v>
      </c>
      <c r="R2546" s="36"/>
      <c r="S2546" s="37"/>
      <c r="U2546" s="36"/>
      <c r="V2546" s="37"/>
      <c r="W2546" s="40" t="s">
        <v>1348</v>
      </c>
      <c r="X2546" s="39" t="s">
        <v>366</v>
      </c>
      <c r="Y2546" s="40" t="s">
        <v>5523</v>
      </c>
      <c r="Z2546" s="40" t="s">
        <v>2459</v>
      </c>
      <c r="AA2546" s="40" t="s">
        <v>514</v>
      </c>
      <c r="AB2546" s="51" t="s">
        <v>2475</v>
      </c>
      <c r="AC2546" s="40" t="s">
        <v>5914</v>
      </c>
      <c r="AD2546" s="59" t="s">
        <v>6313</v>
      </c>
    </row>
    <row r="2547" spans="1:30">
      <c r="A2547" s="15" t="str">
        <f t="shared" si="195"/>
        <v>2022-4</v>
      </c>
      <c r="B2547" s="40" t="s">
        <v>284</v>
      </c>
      <c r="C2547" s="47">
        <v>44679</v>
      </c>
      <c r="D2547" s="40" t="s">
        <v>285</v>
      </c>
      <c r="E2547" s="40" t="s">
        <v>6298</v>
      </c>
      <c r="F2547" s="40" t="s">
        <v>37</v>
      </c>
      <c r="G2547" s="40" t="s">
        <v>23</v>
      </c>
      <c r="H2547" s="40" t="s">
        <v>512</v>
      </c>
      <c r="I2547" s="15" t="str">
        <f t="shared" si="196"/>
        <v>MZQ</v>
      </c>
      <c r="J2547" s="52">
        <v>1967</v>
      </c>
      <c r="L2547" s="54">
        <f t="shared" si="197"/>
        <v>0</v>
      </c>
      <c r="M2547" s="56">
        <v>3.5562</v>
      </c>
      <c r="N2547" s="50">
        <v>6.3509000000000002</v>
      </c>
      <c r="O2547" s="50">
        <v>0.81079999999999997</v>
      </c>
      <c r="P2547" s="70">
        <f t="shared" si="198"/>
        <v>3.5562</v>
      </c>
      <c r="Q2547" s="37">
        <f t="shared" si="199"/>
        <v>6995.05</v>
      </c>
      <c r="R2547" s="36"/>
      <c r="S2547" s="37"/>
      <c r="U2547" s="36"/>
      <c r="V2547" s="37"/>
      <c r="W2547" s="40" t="s">
        <v>1348</v>
      </c>
      <c r="X2547" s="39" t="s">
        <v>366</v>
      </c>
      <c r="Y2547" s="40" t="s">
        <v>5524</v>
      </c>
      <c r="Z2547" s="40" t="s">
        <v>2459</v>
      </c>
      <c r="AA2547" s="40" t="s">
        <v>514</v>
      </c>
      <c r="AB2547" s="51" t="s">
        <v>2475</v>
      </c>
      <c r="AC2547" s="40" t="s">
        <v>5914</v>
      </c>
      <c r="AD2547" s="59" t="s">
        <v>6313</v>
      </c>
    </row>
    <row r="2548" spans="1:30">
      <c r="A2548" s="15" t="str">
        <f t="shared" si="195"/>
        <v>2022-4</v>
      </c>
      <c r="B2548" s="40" t="s">
        <v>284</v>
      </c>
      <c r="C2548" s="47">
        <v>44679</v>
      </c>
      <c r="D2548" s="40" t="s">
        <v>285</v>
      </c>
      <c r="E2548" s="40" t="s">
        <v>6298</v>
      </c>
      <c r="F2548" s="40" t="s">
        <v>37</v>
      </c>
      <c r="G2548" s="40" t="s">
        <v>23</v>
      </c>
      <c r="H2548" s="40" t="s">
        <v>512</v>
      </c>
      <c r="I2548" s="15" t="str">
        <f t="shared" si="196"/>
        <v>MZQ</v>
      </c>
      <c r="J2548" s="52">
        <v>73</v>
      </c>
      <c r="L2548" s="54">
        <f t="shared" si="197"/>
        <v>0</v>
      </c>
      <c r="M2548" s="56">
        <v>3.5562</v>
      </c>
      <c r="N2548" s="50">
        <v>6.3509000000000002</v>
      </c>
      <c r="O2548" s="50">
        <v>0.81079999999999997</v>
      </c>
      <c r="P2548" s="70">
        <f t="shared" si="198"/>
        <v>3.5562</v>
      </c>
      <c r="Q2548" s="37">
        <f t="shared" si="199"/>
        <v>259.60000000000002</v>
      </c>
      <c r="R2548" s="36"/>
      <c r="S2548" s="37"/>
      <c r="U2548" s="36"/>
      <c r="V2548" s="37"/>
      <c r="W2548" s="40" t="s">
        <v>1348</v>
      </c>
      <c r="X2548" s="39" t="s">
        <v>366</v>
      </c>
      <c r="Y2548" s="40" t="s">
        <v>5524</v>
      </c>
      <c r="Z2548" s="40" t="s">
        <v>2459</v>
      </c>
      <c r="AA2548" s="40" t="s">
        <v>514</v>
      </c>
      <c r="AB2548" s="51" t="s">
        <v>2475</v>
      </c>
      <c r="AC2548" s="40" t="s">
        <v>5916</v>
      </c>
      <c r="AD2548" s="59" t="s">
        <v>6313</v>
      </c>
    </row>
    <row r="2549" spans="1:30">
      <c r="A2549" s="15" t="str">
        <f t="shared" si="195"/>
        <v>2022-4</v>
      </c>
      <c r="B2549" s="40" t="s">
        <v>284</v>
      </c>
      <c r="C2549" s="47">
        <v>44662</v>
      </c>
      <c r="D2549" s="40" t="s">
        <v>285</v>
      </c>
      <c r="E2549" s="40" t="s">
        <v>6298</v>
      </c>
      <c r="F2549" s="40" t="s">
        <v>37</v>
      </c>
      <c r="G2549" s="40" t="s">
        <v>23</v>
      </c>
      <c r="H2549" s="40" t="s">
        <v>512</v>
      </c>
      <c r="I2549" s="15" t="str">
        <f t="shared" si="196"/>
        <v>MZQ</v>
      </c>
      <c r="J2549" s="52">
        <v>2700</v>
      </c>
      <c r="L2549" s="54">
        <f t="shared" si="197"/>
        <v>0</v>
      </c>
      <c r="M2549" s="56">
        <v>3.5562</v>
      </c>
      <c r="N2549" s="50">
        <v>6.3509000000000002</v>
      </c>
      <c r="O2549" s="50">
        <v>0.81079999999999997</v>
      </c>
      <c r="P2549" s="70">
        <f t="shared" si="198"/>
        <v>3.5562</v>
      </c>
      <c r="Q2549" s="37">
        <f t="shared" si="199"/>
        <v>9601.74</v>
      </c>
      <c r="R2549" s="36"/>
      <c r="S2549" s="37"/>
      <c r="U2549" s="36"/>
      <c r="V2549" s="37"/>
      <c r="W2549" s="40" t="s">
        <v>1348</v>
      </c>
      <c r="X2549" s="39" t="s">
        <v>366</v>
      </c>
      <c r="Y2549" s="40" t="s">
        <v>3821</v>
      </c>
      <c r="Z2549" s="40" t="s">
        <v>2459</v>
      </c>
      <c r="AA2549" s="40" t="s">
        <v>514</v>
      </c>
      <c r="AB2549" s="51" t="s">
        <v>2475</v>
      </c>
      <c r="AC2549" s="40" t="s">
        <v>5915</v>
      </c>
      <c r="AD2549" s="59" t="s">
        <v>6313</v>
      </c>
    </row>
    <row r="2550" spans="1:30">
      <c r="A2550" s="15" t="str">
        <f t="shared" si="195"/>
        <v>2022-4</v>
      </c>
      <c r="B2550" s="40" t="s">
        <v>284</v>
      </c>
      <c r="C2550" s="47">
        <v>44652</v>
      </c>
      <c r="D2550" s="40" t="s">
        <v>285</v>
      </c>
      <c r="E2550" s="40" t="s">
        <v>6298</v>
      </c>
      <c r="F2550" s="40" t="s">
        <v>37</v>
      </c>
      <c r="G2550" s="40" t="s">
        <v>23</v>
      </c>
      <c r="H2550" s="40" t="s">
        <v>512</v>
      </c>
      <c r="I2550" s="15" t="str">
        <f t="shared" si="196"/>
        <v>MZQ</v>
      </c>
      <c r="J2550" s="52">
        <v>5000</v>
      </c>
      <c r="L2550" s="54">
        <f t="shared" si="197"/>
        <v>0</v>
      </c>
      <c r="M2550" s="56">
        <v>3.5562</v>
      </c>
      <c r="N2550" s="50">
        <v>6.3509000000000002</v>
      </c>
      <c r="O2550" s="50">
        <v>0.81079999999999997</v>
      </c>
      <c r="P2550" s="70">
        <f t="shared" si="198"/>
        <v>3.5562</v>
      </c>
      <c r="Q2550" s="37">
        <f t="shared" si="199"/>
        <v>17781</v>
      </c>
      <c r="R2550" s="36"/>
      <c r="S2550" s="37"/>
      <c r="U2550" s="36"/>
      <c r="V2550" s="37"/>
      <c r="W2550" s="40" t="s">
        <v>1348</v>
      </c>
      <c r="X2550" s="39" t="s">
        <v>366</v>
      </c>
      <c r="Y2550" s="40" t="s">
        <v>3822</v>
      </c>
      <c r="Z2550" s="40" t="s">
        <v>2459</v>
      </c>
      <c r="AA2550" s="40" t="s">
        <v>517</v>
      </c>
      <c r="AB2550" s="51" t="s">
        <v>2475</v>
      </c>
      <c r="AC2550" s="40" t="s">
        <v>5917</v>
      </c>
      <c r="AD2550" s="59" t="s">
        <v>6313</v>
      </c>
    </row>
    <row r="2551" spans="1:30">
      <c r="A2551" s="15" t="str">
        <f t="shared" si="195"/>
        <v>2022-4</v>
      </c>
      <c r="B2551" s="40" t="s">
        <v>284</v>
      </c>
      <c r="C2551" s="47">
        <v>44652</v>
      </c>
      <c r="D2551" s="40" t="s">
        <v>285</v>
      </c>
      <c r="E2551" s="40" t="s">
        <v>6298</v>
      </c>
      <c r="F2551" s="40" t="s">
        <v>37</v>
      </c>
      <c r="G2551" s="40" t="s">
        <v>23</v>
      </c>
      <c r="H2551" s="40" t="s">
        <v>512</v>
      </c>
      <c r="I2551" s="15" t="str">
        <f t="shared" si="196"/>
        <v>MZQ</v>
      </c>
      <c r="J2551" s="52">
        <v>1020</v>
      </c>
      <c r="L2551" s="54">
        <f t="shared" si="197"/>
        <v>0</v>
      </c>
      <c r="M2551" s="56">
        <v>3.5562</v>
      </c>
      <c r="N2551" s="50">
        <v>6.3509000000000002</v>
      </c>
      <c r="O2551" s="50">
        <v>0.81079999999999997</v>
      </c>
      <c r="P2551" s="70">
        <f t="shared" si="198"/>
        <v>3.5562</v>
      </c>
      <c r="Q2551" s="37">
        <f t="shared" si="199"/>
        <v>3627.32</v>
      </c>
      <c r="R2551" s="36"/>
      <c r="S2551" s="37"/>
      <c r="U2551" s="36"/>
      <c r="V2551" s="37"/>
      <c r="W2551" s="40" t="s">
        <v>1348</v>
      </c>
      <c r="X2551" s="39" t="s">
        <v>366</v>
      </c>
      <c r="Y2551" s="40" t="s">
        <v>3823</v>
      </c>
      <c r="Z2551" s="40" t="s">
        <v>2459</v>
      </c>
      <c r="AA2551" s="40" t="s">
        <v>515</v>
      </c>
      <c r="AB2551" s="51" t="s">
        <v>2474</v>
      </c>
      <c r="AC2551" s="40" t="s">
        <v>5917</v>
      </c>
      <c r="AD2551" s="59" t="s">
        <v>6313</v>
      </c>
    </row>
    <row r="2552" spans="1:30">
      <c r="A2552" s="15" t="str">
        <f t="shared" si="195"/>
        <v>2022-4</v>
      </c>
      <c r="B2552" s="40" t="s">
        <v>5104</v>
      </c>
      <c r="C2552" s="47">
        <v>44673</v>
      </c>
      <c r="D2552" s="40" t="s">
        <v>6204</v>
      </c>
      <c r="E2552" s="40" t="s">
        <v>6298</v>
      </c>
      <c r="F2552" s="40" t="s">
        <v>38</v>
      </c>
      <c r="G2552" s="40" t="s">
        <v>23</v>
      </c>
      <c r="H2552" s="40" t="s">
        <v>512</v>
      </c>
      <c r="I2552" s="15" t="str">
        <f t="shared" si="196"/>
        <v>MZQ</v>
      </c>
      <c r="J2552" s="52">
        <v>1020</v>
      </c>
      <c r="L2552" s="54">
        <f t="shared" si="197"/>
        <v>0</v>
      </c>
      <c r="M2552" s="56">
        <v>3.5766</v>
      </c>
      <c r="N2552" s="50">
        <v>6.3509000000000002</v>
      </c>
      <c r="O2552" s="50">
        <v>0.81079999999999997</v>
      </c>
      <c r="P2552" s="70">
        <f t="shared" si="198"/>
        <v>3.5766</v>
      </c>
      <c r="Q2552" s="37">
        <f t="shared" si="199"/>
        <v>3648.13</v>
      </c>
      <c r="R2552" s="36"/>
      <c r="S2552" s="37"/>
      <c r="U2552" s="36"/>
      <c r="V2552" s="37"/>
      <c r="W2552" s="40" t="s">
        <v>178</v>
      </c>
      <c r="X2552" s="39" t="s">
        <v>366</v>
      </c>
      <c r="Y2552" s="40" t="s">
        <v>5525</v>
      </c>
      <c r="Z2552" s="40" t="s">
        <v>2426</v>
      </c>
      <c r="AA2552" s="40" t="s">
        <v>514</v>
      </c>
      <c r="AB2552" s="51" t="s">
        <v>2475</v>
      </c>
      <c r="AC2552" s="40" t="s">
        <v>5884</v>
      </c>
      <c r="AD2552" s="59" t="s">
        <v>6313</v>
      </c>
    </row>
    <row r="2553" spans="1:30">
      <c r="A2553" s="15" t="str">
        <f t="shared" si="195"/>
        <v>2022-4</v>
      </c>
      <c r="B2553" s="40" t="s">
        <v>885</v>
      </c>
      <c r="C2553" s="47">
        <v>44666</v>
      </c>
      <c r="D2553" s="40" t="s">
        <v>886</v>
      </c>
      <c r="E2553" s="40" t="s">
        <v>6298</v>
      </c>
      <c r="F2553" s="40" t="s">
        <v>37</v>
      </c>
      <c r="G2553" s="40" t="s">
        <v>23</v>
      </c>
      <c r="H2553" s="40" t="s">
        <v>512</v>
      </c>
      <c r="I2553" s="15" t="str">
        <f t="shared" si="196"/>
        <v>MZQ</v>
      </c>
      <c r="J2553" s="52">
        <v>2100</v>
      </c>
      <c r="L2553" s="54">
        <f t="shared" si="197"/>
        <v>0</v>
      </c>
      <c r="M2553" s="56">
        <v>3.5840000000000001</v>
      </c>
      <c r="N2553" s="50">
        <v>6.3509000000000002</v>
      </c>
      <c r="O2553" s="50">
        <v>0.81079999999999997</v>
      </c>
      <c r="P2553" s="70">
        <f t="shared" si="198"/>
        <v>3.5840000000000001</v>
      </c>
      <c r="Q2553" s="37">
        <f t="shared" si="199"/>
        <v>7526.4</v>
      </c>
      <c r="R2553" s="36"/>
      <c r="S2553" s="37"/>
      <c r="U2553" s="36"/>
      <c r="V2553" s="37"/>
      <c r="W2553" s="40" t="s">
        <v>35</v>
      </c>
      <c r="X2553" s="39" t="s">
        <v>366</v>
      </c>
      <c r="Y2553" s="40" t="s">
        <v>1376</v>
      </c>
      <c r="Z2553" s="40" t="s">
        <v>2417</v>
      </c>
      <c r="AA2553" s="40" t="s">
        <v>514</v>
      </c>
      <c r="AB2553" s="51" t="s">
        <v>2475</v>
      </c>
      <c r="AC2553" s="40" t="s">
        <v>5880</v>
      </c>
      <c r="AD2553" s="59" t="s">
        <v>6313</v>
      </c>
    </row>
    <row r="2554" spans="1:30">
      <c r="A2554" s="15" t="str">
        <f t="shared" si="195"/>
        <v>2022-4</v>
      </c>
      <c r="B2554" s="40" t="s">
        <v>885</v>
      </c>
      <c r="C2554" s="47">
        <v>44666</v>
      </c>
      <c r="D2554" s="40" t="s">
        <v>886</v>
      </c>
      <c r="E2554" s="40" t="s">
        <v>6298</v>
      </c>
      <c r="F2554" s="40" t="s">
        <v>37</v>
      </c>
      <c r="G2554" s="40" t="s">
        <v>23</v>
      </c>
      <c r="H2554" s="40" t="s">
        <v>512</v>
      </c>
      <c r="I2554" s="15" t="str">
        <f t="shared" si="196"/>
        <v>MZQ</v>
      </c>
      <c r="J2554" s="52">
        <v>150</v>
      </c>
      <c r="L2554" s="54">
        <f t="shared" si="197"/>
        <v>0</v>
      </c>
      <c r="M2554" s="56">
        <v>3.5840000000000001</v>
      </c>
      <c r="N2554" s="50">
        <v>6.3509000000000002</v>
      </c>
      <c r="O2554" s="50">
        <v>0.81079999999999997</v>
      </c>
      <c r="P2554" s="70">
        <f t="shared" si="198"/>
        <v>3.5840000000000001</v>
      </c>
      <c r="Q2554" s="37">
        <f t="shared" si="199"/>
        <v>537.6</v>
      </c>
      <c r="R2554" s="36"/>
      <c r="S2554" s="37"/>
      <c r="U2554" s="36"/>
      <c r="V2554" s="37"/>
      <c r="W2554" s="40" t="s">
        <v>35</v>
      </c>
      <c r="X2554" s="39" t="s">
        <v>366</v>
      </c>
      <c r="Y2554" s="40" t="s">
        <v>3827</v>
      </c>
      <c r="Z2554" s="40" t="s">
        <v>2417</v>
      </c>
      <c r="AA2554" s="40" t="s">
        <v>514</v>
      </c>
      <c r="AB2554" s="51" t="s">
        <v>2475</v>
      </c>
      <c r="AC2554" s="40" t="s">
        <v>5880</v>
      </c>
      <c r="AD2554" s="59" t="s">
        <v>6313</v>
      </c>
    </row>
    <row r="2555" spans="1:30">
      <c r="A2555" s="15" t="str">
        <f t="shared" si="195"/>
        <v>2022-4</v>
      </c>
      <c r="B2555" s="40" t="s">
        <v>885</v>
      </c>
      <c r="C2555" s="47">
        <v>44662</v>
      </c>
      <c r="D2555" s="40" t="s">
        <v>886</v>
      </c>
      <c r="E2555" s="40" t="s">
        <v>6298</v>
      </c>
      <c r="F2555" s="40" t="s">
        <v>37</v>
      </c>
      <c r="G2555" s="40" t="s">
        <v>23</v>
      </c>
      <c r="H2555" s="40" t="s">
        <v>523</v>
      </c>
      <c r="I2555" s="15" t="str">
        <f t="shared" si="196"/>
        <v>MZQ</v>
      </c>
      <c r="J2555" s="52">
        <v>-2100</v>
      </c>
      <c r="L2555" s="54">
        <f t="shared" si="197"/>
        <v>0</v>
      </c>
      <c r="M2555" s="56">
        <v>3.5840000000000001</v>
      </c>
      <c r="N2555" s="50">
        <v>6.3509000000000002</v>
      </c>
      <c r="O2555" s="50">
        <v>0.81079999999999997</v>
      </c>
      <c r="P2555" s="70">
        <f t="shared" si="198"/>
        <v>3.5840000000000001</v>
      </c>
      <c r="Q2555" s="37">
        <f t="shared" si="199"/>
        <v>-7526.4</v>
      </c>
      <c r="R2555" s="36"/>
      <c r="S2555" s="37"/>
      <c r="U2555" s="36"/>
      <c r="V2555" s="37"/>
      <c r="W2555" s="40" t="s">
        <v>35</v>
      </c>
      <c r="X2555" s="39" t="s">
        <v>366</v>
      </c>
      <c r="Y2555" s="40" t="s">
        <v>1376</v>
      </c>
      <c r="Z2555" s="40" t="s">
        <v>2417</v>
      </c>
      <c r="AA2555" s="40" t="s">
        <v>514</v>
      </c>
      <c r="AB2555" s="51" t="s">
        <v>2475</v>
      </c>
      <c r="AC2555" s="40" t="s">
        <v>5918</v>
      </c>
      <c r="AD2555" s="59" t="s">
        <v>6313</v>
      </c>
    </row>
    <row r="2556" spans="1:30">
      <c r="A2556" s="15" t="str">
        <f t="shared" si="195"/>
        <v>2022-4</v>
      </c>
      <c r="B2556" s="40" t="s">
        <v>885</v>
      </c>
      <c r="C2556" s="47">
        <v>44657</v>
      </c>
      <c r="D2556" s="40" t="s">
        <v>886</v>
      </c>
      <c r="E2556" s="40" t="s">
        <v>6298</v>
      </c>
      <c r="F2556" s="40" t="s">
        <v>37</v>
      </c>
      <c r="G2556" s="40" t="s">
        <v>23</v>
      </c>
      <c r="H2556" s="40" t="s">
        <v>512</v>
      </c>
      <c r="I2556" s="15" t="str">
        <f t="shared" si="196"/>
        <v>MZQ</v>
      </c>
      <c r="J2556" s="52">
        <v>750</v>
      </c>
      <c r="L2556" s="54">
        <f t="shared" si="197"/>
        <v>0</v>
      </c>
      <c r="M2556" s="56">
        <v>3.5840000000000001</v>
      </c>
      <c r="N2556" s="50">
        <v>6.3509000000000002</v>
      </c>
      <c r="O2556" s="50">
        <v>0.81079999999999997</v>
      </c>
      <c r="P2556" s="70">
        <f t="shared" si="198"/>
        <v>3.5840000000000001</v>
      </c>
      <c r="Q2556" s="37">
        <f t="shared" si="199"/>
        <v>2688</v>
      </c>
      <c r="R2556" s="36"/>
      <c r="S2556" s="37"/>
      <c r="U2556" s="36"/>
      <c r="V2556" s="37"/>
      <c r="W2556" s="40" t="s">
        <v>35</v>
      </c>
      <c r="X2556" s="39" t="s">
        <v>366</v>
      </c>
      <c r="Y2556" s="40" t="s">
        <v>1376</v>
      </c>
      <c r="Z2556" s="40" t="s">
        <v>2417</v>
      </c>
      <c r="AA2556" s="40" t="s">
        <v>514</v>
      </c>
      <c r="AB2556" s="51" t="s">
        <v>2475</v>
      </c>
      <c r="AC2556" s="40" t="s">
        <v>5919</v>
      </c>
      <c r="AD2556" s="59" t="s">
        <v>6313</v>
      </c>
    </row>
    <row r="2557" spans="1:30">
      <c r="A2557" s="15" t="str">
        <f t="shared" si="195"/>
        <v>2022-4</v>
      </c>
      <c r="B2557" s="40" t="s">
        <v>885</v>
      </c>
      <c r="C2557" s="47">
        <v>44657</v>
      </c>
      <c r="D2557" s="40" t="s">
        <v>886</v>
      </c>
      <c r="E2557" s="40" t="s">
        <v>6298</v>
      </c>
      <c r="F2557" s="40" t="s">
        <v>37</v>
      </c>
      <c r="G2557" s="40" t="s">
        <v>23</v>
      </c>
      <c r="H2557" s="40" t="s">
        <v>523</v>
      </c>
      <c r="I2557" s="15" t="str">
        <f t="shared" si="196"/>
        <v>MZQ</v>
      </c>
      <c r="J2557" s="52">
        <v>-750</v>
      </c>
      <c r="L2557" s="54">
        <f t="shared" si="197"/>
        <v>0</v>
      </c>
      <c r="M2557" s="56">
        <v>3.5840000000000001</v>
      </c>
      <c r="N2557" s="50">
        <v>6.3509000000000002</v>
      </c>
      <c r="O2557" s="50">
        <v>0.81079999999999997</v>
      </c>
      <c r="P2557" s="70">
        <f t="shared" si="198"/>
        <v>3.5840000000000001</v>
      </c>
      <c r="Q2557" s="37">
        <f t="shared" si="199"/>
        <v>-2688</v>
      </c>
      <c r="R2557" s="36"/>
      <c r="S2557" s="37"/>
      <c r="U2557" s="36"/>
      <c r="V2557" s="37"/>
      <c r="W2557" s="40" t="s">
        <v>35</v>
      </c>
      <c r="X2557" s="39" t="s">
        <v>366</v>
      </c>
      <c r="Y2557" s="40" t="s">
        <v>1376</v>
      </c>
      <c r="Z2557" s="40" t="s">
        <v>2417</v>
      </c>
      <c r="AA2557" s="40" t="s">
        <v>514</v>
      </c>
      <c r="AB2557" s="51" t="s">
        <v>2475</v>
      </c>
      <c r="AC2557" s="40" t="s">
        <v>5920</v>
      </c>
      <c r="AD2557" s="59" t="s">
        <v>6313</v>
      </c>
    </row>
    <row r="2558" spans="1:30">
      <c r="A2558" s="15" t="str">
        <f t="shared" si="195"/>
        <v>2022-4</v>
      </c>
      <c r="B2558" s="40" t="s">
        <v>885</v>
      </c>
      <c r="C2558" s="47">
        <v>44657</v>
      </c>
      <c r="D2558" s="40" t="s">
        <v>886</v>
      </c>
      <c r="E2558" s="40" t="s">
        <v>6298</v>
      </c>
      <c r="F2558" s="40" t="s">
        <v>37</v>
      </c>
      <c r="G2558" s="40" t="s">
        <v>23</v>
      </c>
      <c r="H2558" s="40" t="s">
        <v>512</v>
      </c>
      <c r="I2558" s="15" t="str">
        <f t="shared" si="196"/>
        <v>MZQ</v>
      </c>
      <c r="J2558" s="52">
        <v>2000</v>
      </c>
      <c r="L2558" s="54">
        <f t="shared" si="197"/>
        <v>0</v>
      </c>
      <c r="M2558" s="56">
        <v>3.5840000000000001</v>
      </c>
      <c r="N2558" s="50">
        <v>6.3509000000000002</v>
      </c>
      <c r="O2558" s="50">
        <v>0.81079999999999997</v>
      </c>
      <c r="P2558" s="70">
        <f t="shared" si="198"/>
        <v>3.5840000000000001</v>
      </c>
      <c r="Q2558" s="37">
        <f t="shared" si="199"/>
        <v>7168</v>
      </c>
      <c r="R2558" s="36"/>
      <c r="S2558" s="37"/>
      <c r="U2558" s="36"/>
      <c r="V2558" s="37"/>
      <c r="W2558" s="40" t="s">
        <v>35</v>
      </c>
      <c r="X2558" s="39" t="s">
        <v>366</v>
      </c>
      <c r="Y2558" s="40" t="s">
        <v>1377</v>
      </c>
      <c r="Z2558" s="40" t="s">
        <v>2417</v>
      </c>
      <c r="AA2558" s="40" t="s">
        <v>514</v>
      </c>
      <c r="AB2558" s="51" t="s">
        <v>2475</v>
      </c>
      <c r="AC2558" s="40" t="s">
        <v>5919</v>
      </c>
      <c r="AD2558" s="59" t="s">
        <v>6313</v>
      </c>
    </row>
    <row r="2559" spans="1:30">
      <c r="A2559" s="15" t="str">
        <f t="shared" si="195"/>
        <v>2022-4</v>
      </c>
      <c r="B2559" s="40" t="s">
        <v>885</v>
      </c>
      <c r="C2559" s="47">
        <v>44657</v>
      </c>
      <c r="D2559" s="40" t="s">
        <v>886</v>
      </c>
      <c r="E2559" s="40" t="s">
        <v>6298</v>
      </c>
      <c r="F2559" s="40" t="s">
        <v>37</v>
      </c>
      <c r="G2559" s="40" t="s">
        <v>23</v>
      </c>
      <c r="H2559" s="40" t="s">
        <v>512</v>
      </c>
      <c r="I2559" s="15" t="str">
        <f t="shared" si="196"/>
        <v>MZQ</v>
      </c>
      <c r="J2559" s="52">
        <v>-2000</v>
      </c>
      <c r="L2559" s="54">
        <f t="shared" si="197"/>
        <v>0</v>
      </c>
      <c r="M2559" s="56">
        <v>3.5840000000000001</v>
      </c>
      <c r="N2559" s="50">
        <v>6.3509000000000002</v>
      </c>
      <c r="O2559" s="50">
        <v>0.81079999999999997</v>
      </c>
      <c r="P2559" s="70">
        <f t="shared" si="198"/>
        <v>3.5840000000000001</v>
      </c>
      <c r="Q2559" s="37">
        <f t="shared" si="199"/>
        <v>-7168</v>
      </c>
      <c r="R2559" s="36"/>
      <c r="S2559" s="37"/>
      <c r="U2559" s="36"/>
      <c r="V2559" s="37"/>
      <c r="W2559" s="40" t="s">
        <v>35</v>
      </c>
      <c r="X2559" s="39" t="s">
        <v>366</v>
      </c>
      <c r="Y2559" s="40" t="s">
        <v>1377</v>
      </c>
      <c r="Z2559" s="40" t="s">
        <v>2417</v>
      </c>
      <c r="AA2559" s="40" t="s">
        <v>514</v>
      </c>
      <c r="AB2559" s="51" t="s">
        <v>2475</v>
      </c>
      <c r="AC2559" s="40" t="s">
        <v>5920</v>
      </c>
      <c r="AD2559" s="59" t="s">
        <v>6313</v>
      </c>
    </row>
    <row r="2560" spans="1:30">
      <c r="A2560" s="15" t="str">
        <f t="shared" si="195"/>
        <v>2022-4</v>
      </c>
      <c r="B2560" s="40" t="s">
        <v>885</v>
      </c>
      <c r="C2560" s="47">
        <v>44657</v>
      </c>
      <c r="D2560" s="40" t="s">
        <v>886</v>
      </c>
      <c r="E2560" s="40" t="s">
        <v>6298</v>
      </c>
      <c r="F2560" s="40" t="s">
        <v>37</v>
      </c>
      <c r="G2560" s="40" t="s">
        <v>23</v>
      </c>
      <c r="H2560" s="40" t="s">
        <v>512</v>
      </c>
      <c r="I2560" s="15" t="str">
        <f t="shared" si="196"/>
        <v>MZQ</v>
      </c>
      <c r="J2560" s="52">
        <v>-900</v>
      </c>
      <c r="L2560" s="54">
        <f t="shared" si="197"/>
        <v>0</v>
      </c>
      <c r="M2560" s="56">
        <v>3.5840000000000001</v>
      </c>
      <c r="N2560" s="50">
        <v>6.3509000000000002</v>
      </c>
      <c r="O2560" s="50">
        <v>0.81079999999999997</v>
      </c>
      <c r="P2560" s="70">
        <f t="shared" si="198"/>
        <v>3.5840000000000001</v>
      </c>
      <c r="Q2560" s="37">
        <f t="shared" si="199"/>
        <v>-3225.6</v>
      </c>
      <c r="R2560" s="36"/>
      <c r="S2560" s="37"/>
      <c r="U2560" s="36"/>
      <c r="V2560" s="37"/>
      <c r="W2560" s="40" t="s">
        <v>35</v>
      </c>
      <c r="X2560" s="39" t="s">
        <v>366</v>
      </c>
      <c r="Y2560" s="40" t="s">
        <v>3827</v>
      </c>
      <c r="Z2560" s="40" t="s">
        <v>2417</v>
      </c>
      <c r="AA2560" s="40" t="s">
        <v>514</v>
      </c>
      <c r="AB2560" s="51" t="s">
        <v>2475</v>
      </c>
      <c r="AC2560" s="40" t="s">
        <v>5920</v>
      </c>
      <c r="AD2560" s="59" t="s">
        <v>6313</v>
      </c>
    </row>
    <row r="2561" spans="1:30">
      <c r="A2561" s="15" t="str">
        <f t="shared" si="195"/>
        <v>2022-4</v>
      </c>
      <c r="B2561" s="40" t="s">
        <v>885</v>
      </c>
      <c r="C2561" s="47">
        <v>44657</v>
      </c>
      <c r="D2561" s="40" t="s">
        <v>886</v>
      </c>
      <c r="E2561" s="40" t="s">
        <v>6298</v>
      </c>
      <c r="F2561" s="40" t="s">
        <v>37</v>
      </c>
      <c r="G2561" s="40" t="s">
        <v>23</v>
      </c>
      <c r="H2561" s="40" t="s">
        <v>512</v>
      </c>
      <c r="I2561" s="15" t="str">
        <f t="shared" si="196"/>
        <v>MZQ</v>
      </c>
      <c r="J2561" s="52">
        <v>900</v>
      </c>
      <c r="L2561" s="54">
        <f t="shared" si="197"/>
        <v>0</v>
      </c>
      <c r="M2561" s="56">
        <v>3.5840000000000001</v>
      </c>
      <c r="N2561" s="50">
        <v>6.3509000000000002</v>
      </c>
      <c r="O2561" s="50">
        <v>0.81079999999999997</v>
      </c>
      <c r="P2561" s="70">
        <f t="shared" si="198"/>
        <v>3.5840000000000001</v>
      </c>
      <c r="Q2561" s="37">
        <f t="shared" si="199"/>
        <v>3225.6</v>
      </c>
      <c r="R2561" s="36"/>
      <c r="S2561" s="37"/>
      <c r="U2561" s="36"/>
      <c r="V2561" s="37"/>
      <c r="W2561" s="40" t="s">
        <v>35</v>
      </c>
      <c r="X2561" s="39" t="s">
        <v>366</v>
      </c>
      <c r="Y2561" s="40" t="s">
        <v>3827</v>
      </c>
      <c r="Z2561" s="40" t="s">
        <v>2417</v>
      </c>
      <c r="AA2561" s="40" t="s">
        <v>514</v>
      </c>
      <c r="AB2561" s="51" t="s">
        <v>2475</v>
      </c>
      <c r="AC2561" s="40" t="s">
        <v>5919</v>
      </c>
      <c r="AD2561" s="59" t="s">
        <v>6313</v>
      </c>
    </row>
    <row r="2562" spans="1:30">
      <c r="A2562" s="15" t="str">
        <f t="shared" ref="A2562:A2625" si="200">+TEXT(C2562,"YYYY")&amp;"-"&amp;TEXT(C2562,"M")</f>
        <v>2022-4</v>
      </c>
      <c r="B2562" s="40" t="s">
        <v>885</v>
      </c>
      <c r="C2562" s="47">
        <v>44657</v>
      </c>
      <c r="D2562" s="40" t="s">
        <v>886</v>
      </c>
      <c r="E2562" s="40" t="s">
        <v>6298</v>
      </c>
      <c r="F2562" s="40" t="s">
        <v>37</v>
      </c>
      <c r="G2562" s="40" t="s">
        <v>23</v>
      </c>
      <c r="H2562" s="40" t="s">
        <v>512</v>
      </c>
      <c r="I2562" s="15" t="str">
        <f t="shared" ref="I2562:I2625" si="201">+IF(X2562="CNY","MZQ","MHK")</f>
        <v>MZQ</v>
      </c>
      <c r="J2562" s="52">
        <v>2250</v>
      </c>
      <c r="L2562" s="54">
        <f t="shared" ref="L2562:L2625" si="202">+ROUND(K2562*J2562,2)</f>
        <v>0</v>
      </c>
      <c r="M2562" s="56">
        <v>3.5840000000000001</v>
      </c>
      <c r="N2562" s="50">
        <v>6.3509000000000002</v>
      </c>
      <c r="O2562" s="50">
        <v>0.81079999999999997</v>
      </c>
      <c r="P2562" s="70">
        <f t="shared" ref="P2562:P2625" si="203">ROUND(IF(AND(X2562="USD"),M2562*N2562,IF(AND(X2562="HKD"),M2562*O2562,M2562)),4)</f>
        <v>3.5840000000000001</v>
      </c>
      <c r="Q2562" s="37">
        <f t="shared" ref="Q2562:Q2625" si="204">+ROUND(P2562*J2562,2)</f>
        <v>8064</v>
      </c>
      <c r="R2562" s="36"/>
      <c r="S2562" s="37"/>
      <c r="U2562" s="36"/>
      <c r="V2562" s="37"/>
      <c r="W2562" s="40" t="s">
        <v>35</v>
      </c>
      <c r="X2562" s="39" t="s">
        <v>366</v>
      </c>
      <c r="Y2562" s="40" t="s">
        <v>3827</v>
      </c>
      <c r="Z2562" s="40" t="s">
        <v>2417</v>
      </c>
      <c r="AA2562" s="40" t="s">
        <v>514</v>
      </c>
      <c r="AB2562" s="51" t="s">
        <v>2475</v>
      </c>
      <c r="AC2562" s="40" t="s">
        <v>5898</v>
      </c>
      <c r="AD2562" s="59" t="s">
        <v>6313</v>
      </c>
    </row>
    <row r="2563" spans="1:30">
      <c r="A2563" s="15" t="str">
        <f t="shared" si="200"/>
        <v>2022-4</v>
      </c>
      <c r="B2563" s="40" t="s">
        <v>1008</v>
      </c>
      <c r="C2563" s="47">
        <v>44672</v>
      </c>
      <c r="D2563" s="40" t="s">
        <v>1009</v>
      </c>
      <c r="E2563" s="40" t="s">
        <v>6298</v>
      </c>
      <c r="F2563" s="40" t="s">
        <v>260</v>
      </c>
      <c r="G2563" s="40" t="s">
        <v>23</v>
      </c>
      <c r="H2563" s="40" t="s">
        <v>512</v>
      </c>
      <c r="I2563" s="15" t="str">
        <f t="shared" si="201"/>
        <v>MZQ</v>
      </c>
      <c r="J2563" s="52">
        <v>5823</v>
      </c>
      <c r="L2563" s="54">
        <f t="shared" si="202"/>
        <v>0</v>
      </c>
      <c r="M2563" s="56">
        <v>3.59</v>
      </c>
      <c r="N2563" s="50">
        <v>6.3509000000000002</v>
      </c>
      <c r="O2563" s="50">
        <v>0.81079999999999997</v>
      </c>
      <c r="P2563" s="70">
        <f t="shared" si="203"/>
        <v>3.59</v>
      </c>
      <c r="Q2563" s="37">
        <f t="shared" si="204"/>
        <v>20904.57</v>
      </c>
      <c r="R2563" s="36"/>
      <c r="S2563" s="37"/>
      <c r="U2563" s="36"/>
      <c r="V2563" s="37"/>
      <c r="W2563" s="40" t="s">
        <v>67</v>
      </c>
      <c r="X2563" s="39" t="s">
        <v>366</v>
      </c>
      <c r="Y2563" s="40" t="s">
        <v>5526</v>
      </c>
      <c r="Z2563" s="40" t="s">
        <v>2423</v>
      </c>
      <c r="AA2563" s="40" t="s">
        <v>518</v>
      </c>
      <c r="AB2563" s="51" t="s">
        <v>2474</v>
      </c>
      <c r="AC2563" s="40" t="s">
        <v>5830</v>
      </c>
      <c r="AD2563" s="59" t="s">
        <v>6313</v>
      </c>
    </row>
    <row r="2564" spans="1:30">
      <c r="A2564" s="15" t="str">
        <f t="shared" si="200"/>
        <v>2022-4</v>
      </c>
      <c r="B2564" s="40" t="s">
        <v>5105</v>
      </c>
      <c r="C2564" s="47">
        <v>44659</v>
      </c>
      <c r="D2564" s="40" t="s">
        <v>6205</v>
      </c>
      <c r="E2564" s="40" t="s">
        <v>6298</v>
      </c>
      <c r="F2564" s="40" t="s">
        <v>30</v>
      </c>
      <c r="G2564" s="40" t="s">
        <v>23</v>
      </c>
      <c r="H2564" s="40" t="s">
        <v>512</v>
      </c>
      <c r="I2564" s="15" t="str">
        <f t="shared" si="201"/>
        <v>MZQ</v>
      </c>
      <c r="J2564" s="52">
        <v>2030</v>
      </c>
      <c r="L2564" s="54">
        <f t="shared" si="202"/>
        <v>0</v>
      </c>
      <c r="M2564" s="56">
        <v>3.6110000000000002</v>
      </c>
      <c r="N2564" s="50">
        <v>6.3509000000000002</v>
      </c>
      <c r="O2564" s="50">
        <v>0.81079999999999997</v>
      </c>
      <c r="P2564" s="70">
        <f t="shared" si="203"/>
        <v>3.6110000000000002</v>
      </c>
      <c r="Q2564" s="37">
        <f t="shared" si="204"/>
        <v>7330.33</v>
      </c>
      <c r="R2564" s="36"/>
      <c r="S2564" s="37"/>
      <c r="U2564" s="36"/>
      <c r="V2564" s="37"/>
      <c r="W2564" s="40" t="s">
        <v>110</v>
      </c>
      <c r="X2564" s="39" t="s">
        <v>366</v>
      </c>
      <c r="Y2564" s="40" t="s">
        <v>5527</v>
      </c>
      <c r="Z2564" s="40" t="s">
        <v>2468</v>
      </c>
      <c r="AA2564" s="40" t="s">
        <v>514</v>
      </c>
      <c r="AB2564" s="51" t="s">
        <v>2475</v>
      </c>
      <c r="AC2564" s="40" t="s">
        <v>5910</v>
      </c>
      <c r="AD2564" s="59" t="s">
        <v>6313</v>
      </c>
    </row>
    <row r="2565" spans="1:30">
      <c r="A2565" s="15" t="str">
        <f t="shared" si="200"/>
        <v>2022-4</v>
      </c>
      <c r="B2565" s="40" t="s">
        <v>31</v>
      </c>
      <c r="C2565" s="47">
        <v>44674</v>
      </c>
      <c r="D2565" s="40" t="s">
        <v>32</v>
      </c>
      <c r="E2565" s="40" t="s">
        <v>26</v>
      </c>
      <c r="F2565" s="40" t="s">
        <v>27</v>
      </c>
      <c r="G2565" s="40" t="s">
        <v>25</v>
      </c>
      <c r="H2565" s="40" t="s">
        <v>512</v>
      </c>
      <c r="I2565" s="15" t="str">
        <f t="shared" si="201"/>
        <v>MZQ</v>
      </c>
      <c r="J2565" s="52">
        <v>100</v>
      </c>
      <c r="L2565" s="54">
        <f t="shared" si="202"/>
        <v>0</v>
      </c>
      <c r="M2565" s="56">
        <v>3.6282999999999999</v>
      </c>
      <c r="N2565" s="50">
        <v>6.3509000000000002</v>
      </c>
      <c r="O2565" s="50">
        <v>0.81079999999999997</v>
      </c>
      <c r="P2565" s="70">
        <f t="shared" si="203"/>
        <v>3.6282999999999999</v>
      </c>
      <c r="Q2565" s="37">
        <f t="shared" si="204"/>
        <v>362.83</v>
      </c>
      <c r="R2565" s="36"/>
      <c r="S2565" s="37"/>
      <c r="U2565" s="36"/>
      <c r="V2565" s="37"/>
      <c r="W2565" s="40" t="s">
        <v>1173</v>
      </c>
      <c r="X2565" s="39" t="s">
        <v>366</v>
      </c>
      <c r="Y2565" s="40" t="s">
        <v>5531</v>
      </c>
      <c r="Z2565" s="40" t="s">
        <v>2440</v>
      </c>
      <c r="AA2565" s="40" t="s">
        <v>956</v>
      </c>
      <c r="AB2565" s="51" t="s">
        <v>2474</v>
      </c>
      <c r="AC2565" s="40" t="s">
        <v>5893</v>
      </c>
      <c r="AD2565" s="59" t="s">
        <v>6313</v>
      </c>
    </row>
    <row r="2566" spans="1:30">
      <c r="A2566" s="15" t="str">
        <f t="shared" si="200"/>
        <v>2022-4</v>
      </c>
      <c r="B2566" s="40" t="s">
        <v>31</v>
      </c>
      <c r="C2566" s="47">
        <v>44674</v>
      </c>
      <c r="D2566" s="40" t="s">
        <v>32</v>
      </c>
      <c r="E2566" s="40" t="s">
        <v>26</v>
      </c>
      <c r="F2566" s="40" t="s">
        <v>27</v>
      </c>
      <c r="G2566" s="40" t="s">
        <v>25</v>
      </c>
      <c r="H2566" s="40" t="s">
        <v>512</v>
      </c>
      <c r="I2566" s="15" t="str">
        <f t="shared" si="201"/>
        <v>MZQ</v>
      </c>
      <c r="J2566" s="52">
        <v>380</v>
      </c>
      <c r="L2566" s="54">
        <f t="shared" si="202"/>
        <v>0</v>
      </c>
      <c r="M2566" s="56">
        <v>3.6282999999999999</v>
      </c>
      <c r="N2566" s="50">
        <v>6.3509000000000002</v>
      </c>
      <c r="O2566" s="50">
        <v>0.81079999999999997</v>
      </c>
      <c r="P2566" s="70">
        <f t="shared" si="203"/>
        <v>3.6282999999999999</v>
      </c>
      <c r="Q2566" s="37">
        <f t="shared" si="204"/>
        <v>1378.75</v>
      </c>
      <c r="R2566" s="36"/>
      <c r="S2566" s="37"/>
      <c r="U2566" s="36"/>
      <c r="V2566" s="37"/>
      <c r="W2566" s="40" t="s">
        <v>1173</v>
      </c>
      <c r="X2566" s="39" t="s">
        <v>366</v>
      </c>
      <c r="Y2566" s="40" t="s">
        <v>5537</v>
      </c>
      <c r="Z2566" s="40" t="s">
        <v>2440</v>
      </c>
      <c r="AA2566" s="40" t="s">
        <v>511</v>
      </c>
      <c r="AB2566" s="51" t="s">
        <v>2474</v>
      </c>
      <c r="AC2566" s="40" t="s">
        <v>5893</v>
      </c>
      <c r="AD2566" s="59" t="s">
        <v>6313</v>
      </c>
    </row>
    <row r="2567" spans="1:30">
      <c r="A2567" s="15" t="str">
        <f t="shared" si="200"/>
        <v>2022-4</v>
      </c>
      <c r="B2567" s="40" t="s">
        <v>4410</v>
      </c>
      <c r="C2567" s="47">
        <v>44674</v>
      </c>
      <c r="D2567" s="40" t="s">
        <v>4411</v>
      </c>
      <c r="E2567" s="40" t="s">
        <v>26</v>
      </c>
      <c r="F2567" s="40" t="s">
        <v>27</v>
      </c>
      <c r="G2567" s="40" t="s">
        <v>25</v>
      </c>
      <c r="H2567" s="40" t="s">
        <v>512</v>
      </c>
      <c r="I2567" s="15" t="str">
        <f t="shared" si="201"/>
        <v>MZQ</v>
      </c>
      <c r="J2567" s="52">
        <v>50</v>
      </c>
      <c r="L2567" s="54">
        <f t="shared" si="202"/>
        <v>0</v>
      </c>
      <c r="M2567" s="56">
        <v>3.6282999999999999</v>
      </c>
      <c r="N2567" s="50">
        <v>6.3509000000000002</v>
      </c>
      <c r="O2567" s="50">
        <v>0.81079999999999997</v>
      </c>
      <c r="P2567" s="70">
        <f t="shared" si="203"/>
        <v>3.6282999999999999</v>
      </c>
      <c r="Q2567" s="37">
        <f t="shared" si="204"/>
        <v>181.42</v>
      </c>
      <c r="R2567" s="36"/>
      <c r="S2567" s="37"/>
      <c r="U2567" s="36"/>
      <c r="V2567" s="37"/>
      <c r="W2567" s="40" t="s">
        <v>1173</v>
      </c>
      <c r="X2567" s="39" t="s">
        <v>366</v>
      </c>
      <c r="Y2567" s="40" t="s">
        <v>5538</v>
      </c>
      <c r="Z2567" s="40" t="s">
        <v>2440</v>
      </c>
      <c r="AA2567" s="40" t="s">
        <v>511</v>
      </c>
      <c r="AB2567" s="51" t="s">
        <v>2474</v>
      </c>
      <c r="AC2567" s="40" t="s">
        <v>5893</v>
      </c>
      <c r="AD2567" s="59" t="s">
        <v>6313</v>
      </c>
    </row>
    <row r="2568" spans="1:30">
      <c r="A2568" s="15" t="str">
        <f t="shared" si="200"/>
        <v>2022-4</v>
      </c>
      <c r="B2568" s="40" t="s">
        <v>147</v>
      </c>
      <c r="C2568" s="47">
        <v>44674</v>
      </c>
      <c r="D2568" s="40" t="s">
        <v>148</v>
      </c>
      <c r="E2568" s="40" t="s">
        <v>26</v>
      </c>
      <c r="F2568" s="40" t="s">
        <v>27</v>
      </c>
      <c r="G2568" s="40" t="s">
        <v>25</v>
      </c>
      <c r="H2568" s="40" t="s">
        <v>512</v>
      </c>
      <c r="I2568" s="15" t="str">
        <f t="shared" si="201"/>
        <v>MZQ</v>
      </c>
      <c r="J2568" s="52">
        <v>440</v>
      </c>
      <c r="L2568" s="54">
        <f t="shared" si="202"/>
        <v>0</v>
      </c>
      <c r="M2568" s="56">
        <v>3.6282999999999999</v>
      </c>
      <c r="N2568" s="50">
        <v>6.3509000000000002</v>
      </c>
      <c r="O2568" s="50">
        <v>0.81079999999999997</v>
      </c>
      <c r="P2568" s="70">
        <f t="shared" si="203"/>
        <v>3.6282999999999999</v>
      </c>
      <c r="Q2568" s="37">
        <f t="shared" si="204"/>
        <v>1596.45</v>
      </c>
      <c r="R2568" s="36"/>
      <c r="S2568" s="37"/>
      <c r="U2568" s="36"/>
      <c r="V2568" s="37"/>
      <c r="W2568" s="40" t="s">
        <v>1173</v>
      </c>
      <c r="X2568" s="39" t="s">
        <v>366</v>
      </c>
      <c r="Y2568" s="40" t="s">
        <v>5539</v>
      </c>
      <c r="Z2568" s="40" t="s">
        <v>2440</v>
      </c>
      <c r="AA2568" s="40" t="s">
        <v>511</v>
      </c>
      <c r="AB2568" s="51" t="s">
        <v>2474</v>
      </c>
      <c r="AC2568" s="40" t="s">
        <v>5893</v>
      </c>
      <c r="AD2568" s="59" t="s">
        <v>6313</v>
      </c>
    </row>
    <row r="2569" spans="1:30">
      <c r="A2569" s="15" t="str">
        <f t="shared" si="200"/>
        <v>2022-4</v>
      </c>
      <c r="B2569" s="40" t="s">
        <v>899</v>
      </c>
      <c r="C2569" s="47">
        <v>44674</v>
      </c>
      <c r="D2569" s="40" t="s">
        <v>900</v>
      </c>
      <c r="E2569" s="40" t="s">
        <v>26</v>
      </c>
      <c r="F2569" s="40" t="s">
        <v>27</v>
      </c>
      <c r="G2569" s="40" t="s">
        <v>25</v>
      </c>
      <c r="H2569" s="40" t="s">
        <v>512</v>
      </c>
      <c r="I2569" s="15" t="str">
        <f t="shared" si="201"/>
        <v>MZQ</v>
      </c>
      <c r="J2569" s="52">
        <v>420</v>
      </c>
      <c r="L2569" s="54">
        <f t="shared" si="202"/>
        <v>0</v>
      </c>
      <c r="M2569" s="56">
        <v>3.6282999999999999</v>
      </c>
      <c r="N2569" s="50">
        <v>6.3509000000000002</v>
      </c>
      <c r="O2569" s="50">
        <v>0.81079999999999997</v>
      </c>
      <c r="P2569" s="70">
        <f t="shared" si="203"/>
        <v>3.6282999999999999</v>
      </c>
      <c r="Q2569" s="37">
        <f t="shared" si="204"/>
        <v>1523.89</v>
      </c>
      <c r="R2569" s="36"/>
      <c r="S2569" s="37"/>
      <c r="U2569" s="36"/>
      <c r="V2569" s="37"/>
      <c r="W2569" s="40" t="s">
        <v>1173</v>
      </c>
      <c r="X2569" s="39" t="s">
        <v>366</v>
      </c>
      <c r="Y2569" s="40" t="s">
        <v>5540</v>
      </c>
      <c r="Z2569" s="40" t="s">
        <v>2440</v>
      </c>
      <c r="AA2569" s="40" t="s">
        <v>511</v>
      </c>
      <c r="AB2569" s="51" t="s">
        <v>2474</v>
      </c>
      <c r="AC2569" s="40" t="s">
        <v>5893</v>
      </c>
      <c r="AD2569" s="59" t="s">
        <v>6313</v>
      </c>
    </row>
    <row r="2570" spans="1:30">
      <c r="A2570" s="15" t="str">
        <f t="shared" si="200"/>
        <v>2022-4</v>
      </c>
      <c r="B2570" s="40" t="s">
        <v>4398</v>
      </c>
      <c r="C2570" s="47">
        <v>44674</v>
      </c>
      <c r="D2570" s="40" t="s">
        <v>4399</v>
      </c>
      <c r="E2570" s="40" t="s">
        <v>26</v>
      </c>
      <c r="F2570" s="40" t="s">
        <v>27</v>
      </c>
      <c r="G2570" s="40" t="s">
        <v>25</v>
      </c>
      <c r="H2570" s="40" t="s">
        <v>512</v>
      </c>
      <c r="I2570" s="15" t="str">
        <f t="shared" si="201"/>
        <v>MZQ</v>
      </c>
      <c r="J2570" s="52">
        <v>330</v>
      </c>
      <c r="L2570" s="54">
        <f t="shared" si="202"/>
        <v>0</v>
      </c>
      <c r="M2570" s="56">
        <v>3.6282999999999999</v>
      </c>
      <c r="N2570" s="50">
        <v>6.3509000000000002</v>
      </c>
      <c r="O2570" s="50">
        <v>0.81079999999999997</v>
      </c>
      <c r="P2570" s="70">
        <f t="shared" si="203"/>
        <v>3.6282999999999999</v>
      </c>
      <c r="Q2570" s="37">
        <f t="shared" si="204"/>
        <v>1197.3399999999999</v>
      </c>
      <c r="R2570" s="36"/>
      <c r="S2570" s="37"/>
      <c r="U2570" s="36"/>
      <c r="V2570" s="37"/>
      <c r="W2570" s="40" t="s">
        <v>1173</v>
      </c>
      <c r="X2570" s="39" t="s">
        <v>366</v>
      </c>
      <c r="Y2570" s="40" t="s">
        <v>5541</v>
      </c>
      <c r="Z2570" s="40" t="s">
        <v>2440</v>
      </c>
      <c r="AA2570" s="40" t="s">
        <v>511</v>
      </c>
      <c r="AB2570" s="51" t="s">
        <v>2474</v>
      </c>
      <c r="AC2570" s="40" t="s">
        <v>5893</v>
      </c>
      <c r="AD2570" s="59" t="s">
        <v>6313</v>
      </c>
    </row>
    <row r="2571" spans="1:30">
      <c r="A2571" s="15" t="str">
        <f t="shared" si="200"/>
        <v>2022-4</v>
      </c>
      <c r="B2571" s="40" t="s">
        <v>4406</v>
      </c>
      <c r="C2571" s="47">
        <v>44674</v>
      </c>
      <c r="D2571" s="40" t="s">
        <v>4407</v>
      </c>
      <c r="E2571" s="40" t="s">
        <v>26</v>
      </c>
      <c r="F2571" s="40" t="s">
        <v>27</v>
      </c>
      <c r="G2571" s="40" t="s">
        <v>25</v>
      </c>
      <c r="H2571" s="40" t="s">
        <v>512</v>
      </c>
      <c r="I2571" s="15" t="str">
        <f t="shared" si="201"/>
        <v>MZQ</v>
      </c>
      <c r="J2571" s="52">
        <v>260</v>
      </c>
      <c r="L2571" s="54">
        <f t="shared" si="202"/>
        <v>0</v>
      </c>
      <c r="M2571" s="56">
        <v>3.6282999999999999</v>
      </c>
      <c r="N2571" s="50">
        <v>6.3509000000000002</v>
      </c>
      <c r="O2571" s="50">
        <v>0.81079999999999997</v>
      </c>
      <c r="P2571" s="70">
        <f t="shared" si="203"/>
        <v>3.6282999999999999</v>
      </c>
      <c r="Q2571" s="37">
        <f t="shared" si="204"/>
        <v>943.36</v>
      </c>
      <c r="R2571" s="36"/>
      <c r="S2571" s="37"/>
      <c r="U2571" s="36"/>
      <c r="V2571" s="37"/>
      <c r="W2571" s="40" t="s">
        <v>1173</v>
      </c>
      <c r="X2571" s="39" t="s">
        <v>366</v>
      </c>
      <c r="Y2571" s="40" t="s">
        <v>5542</v>
      </c>
      <c r="Z2571" s="40" t="s">
        <v>2440</v>
      </c>
      <c r="AA2571" s="40" t="s">
        <v>511</v>
      </c>
      <c r="AB2571" s="51" t="s">
        <v>2474</v>
      </c>
      <c r="AC2571" s="40" t="s">
        <v>5893</v>
      </c>
      <c r="AD2571" s="59" t="s">
        <v>6313</v>
      </c>
    </row>
    <row r="2572" spans="1:30">
      <c r="A2572" s="15" t="str">
        <f t="shared" si="200"/>
        <v>2022-4</v>
      </c>
      <c r="B2572" s="40" t="s">
        <v>897</v>
      </c>
      <c r="C2572" s="47">
        <v>44674</v>
      </c>
      <c r="D2572" s="40" t="s">
        <v>898</v>
      </c>
      <c r="E2572" s="40" t="s">
        <v>26</v>
      </c>
      <c r="F2572" s="40" t="s">
        <v>27</v>
      </c>
      <c r="G2572" s="40" t="s">
        <v>25</v>
      </c>
      <c r="H2572" s="40" t="s">
        <v>512</v>
      </c>
      <c r="I2572" s="15" t="str">
        <f t="shared" si="201"/>
        <v>MZQ</v>
      </c>
      <c r="J2572" s="52">
        <v>200</v>
      </c>
      <c r="L2572" s="54">
        <f t="shared" si="202"/>
        <v>0</v>
      </c>
      <c r="M2572" s="56">
        <v>3.6282999999999999</v>
      </c>
      <c r="N2572" s="50">
        <v>6.3509000000000002</v>
      </c>
      <c r="O2572" s="50">
        <v>0.81079999999999997</v>
      </c>
      <c r="P2572" s="70">
        <f t="shared" si="203"/>
        <v>3.6282999999999999</v>
      </c>
      <c r="Q2572" s="37">
        <f t="shared" si="204"/>
        <v>725.66</v>
      </c>
      <c r="R2572" s="36"/>
      <c r="S2572" s="37"/>
      <c r="U2572" s="36"/>
      <c r="V2572" s="37"/>
      <c r="W2572" s="40" t="s">
        <v>1173</v>
      </c>
      <c r="X2572" s="39" t="s">
        <v>366</v>
      </c>
      <c r="Y2572" s="40" t="s">
        <v>5543</v>
      </c>
      <c r="Z2572" s="40" t="s">
        <v>2440</v>
      </c>
      <c r="AA2572" s="40" t="s">
        <v>511</v>
      </c>
      <c r="AB2572" s="51" t="s">
        <v>2474</v>
      </c>
      <c r="AC2572" s="40" t="s">
        <v>5893</v>
      </c>
      <c r="AD2572" s="59" t="s">
        <v>6313</v>
      </c>
    </row>
    <row r="2573" spans="1:30">
      <c r="A2573" s="15" t="str">
        <f t="shared" si="200"/>
        <v>2022-4</v>
      </c>
      <c r="B2573" s="40" t="s">
        <v>4402</v>
      </c>
      <c r="C2573" s="47">
        <v>44674</v>
      </c>
      <c r="D2573" s="40" t="s">
        <v>4403</v>
      </c>
      <c r="E2573" s="40" t="s">
        <v>26</v>
      </c>
      <c r="F2573" s="40" t="s">
        <v>27</v>
      </c>
      <c r="G2573" s="40" t="s">
        <v>25</v>
      </c>
      <c r="H2573" s="40" t="s">
        <v>512</v>
      </c>
      <c r="I2573" s="15" t="str">
        <f t="shared" si="201"/>
        <v>MZQ</v>
      </c>
      <c r="J2573" s="52">
        <v>480</v>
      </c>
      <c r="L2573" s="54">
        <f t="shared" si="202"/>
        <v>0</v>
      </c>
      <c r="M2573" s="56">
        <v>3.6282999999999999</v>
      </c>
      <c r="N2573" s="50">
        <v>6.3509000000000002</v>
      </c>
      <c r="O2573" s="50">
        <v>0.81079999999999997</v>
      </c>
      <c r="P2573" s="70">
        <f t="shared" si="203"/>
        <v>3.6282999999999999</v>
      </c>
      <c r="Q2573" s="37">
        <f t="shared" si="204"/>
        <v>1741.58</v>
      </c>
      <c r="R2573" s="36"/>
      <c r="S2573" s="37"/>
      <c r="U2573" s="36"/>
      <c r="V2573" s="37"/>
      <c r="W2573" s="40" t="s">
        <v>1173</v>
      </c>
      <c r="X2573" s="39" t="s">
        <v>366</v>
      </c>
      <c r="Y2573" s="40" t="s">
        <v>5544</v>
      </c>
      <c r="Z2573" s="40" t="s">
        <v>2440</v>
      </c>
      <c r="AA2573" s="40" t="s">
        <v>511</v>
      </c>
      <c r="AB2573" s="51" t="s">
        <v>2474</v>
      </c>
      <c r="AC2573" s="40" t="s">
        <v>5893</v>
      </c>
      <c r="AD2573" s="59" t="s">
        <v>6313</v>
      </c>
    </row>
    <row r="2574" spans="1:30">
      <c r="A2574" s="15" t="str">
        <f t="shared" si="200"/>
        <v>2022-4</v>
      </c>
      <c r="B2574" s="40" t="s">
        <v>4408</v>
      </c>
      <c r="C2574" s="47">
        <v>44674</v>
      </c>
      <c r="D2574" s="40" t="s">
        <v>4409</v>
      </c>
      <c r="E2574" s="40" t="s">
        <v>26</v>
      </c>
      <c r="F2574" s="40" t="s">
        <v>27</v>
      </c>
      <c r="G2574" s="40" t="s">
        <v>25</v>
      </c>
      <c r="H2574" s="40" t="s">
        <v>512</v>
      </c>
      <c r="I2574" s="15" t="str">
        <f t="shared" si="201"/>
        <v>MZQ</v>
      </c>
      <c r="J2574" s="52">
        <v>290</v>
      </c>
      <c r="L2574" s="54">
        <f t="shared" si="202"/>
        <v>0</v>
      </c>
      <c r="M2574" s="56">
        <v>3.6282999999999999</v>
      </c>
      <c r="N2574" s="50">
        <v>6.3509000000000002</v>
      </c>
      <c r="O2574" s="50">
        <v>0.81079999999999997</v>
      </c>
      <c r="P2574" s="70">
        <f t="shared" si="203"/>
        <v>3.6282999999999999</v>
      </c>
      <c r="Q2574" s="37">
        <f t="shared" si="204"/>
        <v>1052.21</v>
      </c>
      <c r="R2574" s="36"/>
      <c r="S2574" s="37"/>
      <c r="U2574" s="36"/>
      <c r="V2574" s="37"/>
      <c r="W2574" s="40" t="s">
        <v>1173</v>
      </c>
      <c r="X2574" s="39" t="s">
        <v>366</v>
      </c>
      <c r="Y2574" s="40" t="s">
        <v>5545</v>
      </c>
      <c r="Z2574" s="40" t="s">
        <v>2440</v>
      </c>
      <c r="AA2574" s="40" t="s">
        <v>532</v>
      </c>
      <c r="AB2574" s="51" t="s">
        <v>2475</v>
      </c>
      <c r="AC2574" s="40" t="s">
        <v>5893</v>
      </c>
      <c r="AD2574" s="59" t="s">
        <v>6313</v>
      </c>
    </row>
    <row r="2575" spans="1:30">
      <c r="A2575" s="15" t="str">
        <f t="shared" si="200"/>
        <v>2022-4</v>
      </c>
      <c r="B2575" s="40" t="s">
        <v>5110</v>
      </c>
      <c r="C2575" s="47">
        <v>44674</v>
      </c>
      <c r="D2575" s="40" t="s">
        <v>6210</v>
      </c>
      <c r="E2575" s="40" t="s">
        <v>26</v>
      </c>
      <c r="F2575" s="40" t="s">
        <v>27</v>
      </c>
      <c r="G2575" s="40" t="s">
        <v>25</v>
      </c>
      <c r="H2575" s="40" t="s">
        <v>512</v>
      </c>
      <c r="I2575" s="15" t="str">
        <f t="shared" si="201"/>
        <v>MZQ</v>
      </c>
      <c r="J2575" s="52">
        <v>90</v>
      </c>
      <c r="L2575" s="54">
        <f t="shared" si="202"/>
        <v>0</v>
      </c>
      <c r="M2575" s="56">
        <v>3.6282999999999999</v>
      </c>
      <c r="N2575" s="50">
        <v>6.3509000000000002</v>
      </c>
      <c r="O2575" s="50">
        <v>0.81079999999999997</v>
      </c>
      <c r="P2575" s="70">
        <f t="shared" si="203"/>
        <v>3.6282999999999999</v>
      </c>
      <c r="Q2575" s="37">
        <f t="shared" si="204"/>
        <v>326.55</v>
      </c>
      <c r="R2575" s="36"/>
      <c r="S2575" s="37"/>
      <c r="U2575" s="36"/>
      <c r="V2575" s="37"/>
      <c r="W2575" s="40" t="s">
        <v>1173</v>
      </c>
      <c r="X2575" s="39" t="s">
        <v>366</v>
      </c>
      <c r="Y2575" s="40" t="s">
        <v>5546</v>
      </c>
      <c r="Z2575" s="40" t="s">
        <v>2440</v>
      </c>
      <c r="AA2575" s="40" t="s">
        <v>511</v>
      </c>
      <c r="AB2575" s="51" t="s">
        <v>2474</v>
      </c>
      <c r="AC2575" s="40" t="s">
        <v>5893</v>
      </c>
      <c r="AD2575" s="59" t="s">
        <v>6313</v>
      </c>
    </row>
    <row r="2576" spans="1:30">
      <c r="A2576" s="15" t="str">
        <f t="shared" si="200"/>
        <v>2022-4</v>
      </c>
      <c r="B2576" s="40" t="s">
        <v>711</v>
      </c>
      <c r="C2576" s="47">
        <v>44655</v>
      </c>
      <c r="D2576" s="40" t="s">
        <v>712</v>
      </c>
      <c r="E2576" s="40" t="s">
        <v>26</v>
      </c>
      <c r="F2576" s="40" t="s">
        <v>27</v>
      </c>
      <c r="G2576" s="40" t="s">
        <v>25</v>
      </c>
      <c r="H2576" s="40" t="s">
        <v>512</v>
      </c>
      <c r="I2576" s="15" t="str">
        <f t="shared" si="201"/>
        <v>MZQ</v>
      </c>
      <c r="J2576" s="52">
        <v>220</v>
      </c>
      <c r="L2576" s="54">
        <f t="shared" si="202"/>
        <v>0</v>
      </c>
      <c r="M2576" s="56">
        <v>3.6282999999999999</v>
      </c>
      <c r="N2576" s="50">
        <v>6.3509000000000002</v>
      </c>
      <c r="O2576" s="50">
        <v>0.81079999999999997</v>
      </c>
      <c r="P2576" s="70">
        <f t="shared" si="203"/>
        <v>3.6282999999999999</v>
      </c>
      <c r="Q2576" s="37">
        <f t="shared" si="204"/>
        <v>798.23</v>
      </c>
      <c r="R2576" s="36"/>
      <c r="S2576" s="37"/>
      <c r="U2576" s="36"/>
      <c r="V2576" s="37"/>
      <c r="W2576" s="40" t="s">
        <v>1173</v>
      </c>
      <c r="X2576" s="39" t="s">
        <v>366</v>
      </c>
      <c r="Y2576" s="40" t="s">
        <v>5528</v>
      </c>
      <c r="Z2576" s="40" t="s">
        <v>2440</v>
      </c>
      <c r="AA2576" s="40" t="s">
        <v>956</v>
      </c>
      <c r="AB2576" s="51" t="s">
        <v>2474</v>
      </c>
      <c r="AC2576" s="40" t="s">
        <v>5921</v>
      </c>
      <c r="AD2576" s="59" t="s">
        <v>6313</v>
      </c>
    </row>
    <row r="2577" spans="1:30">
      <c r="A2577" s="15" t="str">
        <f t="shared" si="200"/>
        <v>2022-4</v>
      </c>
      <c r="B2577" s="40" t="s">
        <v>5106</v>
      </c>
      <c r="C2577" s="47">
        <v>44655</v>
      </c>
      <c r="D2577" s="40" t="s">
        <v>6206</v>
      </c>
      <c r="E2577" s="40" t="s">
        <v>26</v>
      </c>
      <c r="F2577" s="40" t="s">
        <v>27</v>
      </c>
      <c r="G2577" s="40" t="s">
        <v>25</v>
      </c>
      <c r="H2577" s="40" t="s">
        <v>512</v>
      </c>
      <c r="I2577" s="15" t="str">
        <f t="shared" si="201"/>
        <v>MZQ</v>
      </c>
      <c r="J2577" s="52">
        <v>150</v>
      </c>
      <c r="L2577" s="54">
        <f t="shared" si="202"/>
        <v>0</v>
      </c>
      <c r="M2577" s="56">
        <v>3.6282999999999999</v>
      </c>
      <c r="N2577" s="50">
        <v>6.3509000000000002</v>
      </c>
      <c r="O2577" s="50">
        <v>0.81079999999999997</v>
      </c>
      <c r="P2577" s="70">
        <f t="shared" si="203"/>
        <v>3.6282999999999999</v>
      </c>
      <c r="Q2577" s="37">
        <f t="shared" si="204"/>
        <v>544.25</v>
      </c>
      <c r="R2577" s="36"/>
      <c r="S2577" s="37"/>
      <c r="U2577" s="36"/>
      <c r="V2577" s="37"/>
      <c r="W2577" s="40" t="s">
        <v>1173</v>
      </c>
      <c r="X2577" s="39" t="s">
        <v>366</v>
      </c>
      <c r="Y2577" s="40" t="s">
        <v>5529</v>
      </c>
      <c r="Z2577" s="40" t="s">
        <v>2440</v>
      </c>
      <c r="AA2577" s="40" t="s">
        <v>956</v>
      </c>
      <c r="AB2577" s="51" t="s">
        <v>2474</v>
      </c>
      <c r="AC2577" s="40" t="s">
        <v>54</v>
      </c>
      <c r="AD2577" s="59" t="s">
        <v>6313</v>
      </c>
    </row>
    <row r="2578" spans="1:30">
      <c r="A2578" s="15" t="str">
        <f t="shared" si="200"/>
        <v>2022-4</v>
      </c>
      <c r="B2578" s="40" t="s">
        <v>4394</v>
      </c>
      <c r="C2578" s="47">
        <v>44655</v>
      </c>
      <c r="D2578" s="40" t="s">
        <v>4395</v>
      </c>
      <c r="E2578" s="40" t="s">
        <v>26</v>
      </c>
      <c r="F2578" s="40" t="s">
        <v>27</v>
      </c>
      <c r="G2578" s="40" t="s">
        <v>25</v>
      </c>
      <c r="H2578" s="40" t="s">
        <v>512</v>
      </c>
      <c r="I2578" s="15" t="str">
        <f t="shared" si="201"/>
        <v>MZQ</v>
      </c>
      <c r="J2578" s="52">
        <v>440</v>
      </c>
      <c r="L2578" s="54">
        <f t="shared" si="202"/>
        <v>0</v>
      </c>
      <c r="M2578" s="56">
        <v>3.6282999999999999</v>
      </c>
      <c r="N2578" s="50">
        <v>6.3509000000000002</v>
      </c>
      <c r="O2578" s="50">
        <v>0.81079999999999997</v>
      </c>
      <c r="P2578" s="70">
        <f t="shared" si="203"/>
        <v>3.6282999999999999</v>
      </c>
      <c r="Q2578" s="37">
        <f t="shared" si="204"/>
        <v>1596.45</v>
      </c>
      <c r="R2578" s="36"/>
      <c r="S2578" s="37"/>
      <c r="U2578" s="36"/>
      <c r="V2578" s="37"/>
      <c r="W2578" s="40" t="s">
        <v>1173</v>
      </c>
      <c r="X2578" s="39" t="s">
        <v>366</v>
      </c>
      <c r="Y2578" s="40" t="s">
        <v>5530</v>
      </c>
      <c r="Z2578" s="40" t="s">
        <v>2440</v>
      </c>
      <c r="AA2578" s="40" t="s">
        <v>956</v>
      </c>
      <c r="AB2578" s="51" t="s">
        <v>2474</v>
      </c>
      <c r="AC2578" s="40" t="s">
        <v>5921</v>
      </c>
      <c r="AD2578" s="59" t="s">
        <v>6313</v>
      </c>
    </row>
    <row r="2579" spans="1:30">
      <c r="A2579" s="15" t="str">
        <f t="shared" si="200"/>
        <v>2022-4</v>
      </c>
      <c r="B2579" s="40" t="s">
        <v>31</v>
      </c>
      <c r="C2579" s="47">
        <v>44655</v>
      </c>
      <c r="D2579" s="40" t="s">
        <v>32</v>
      </c>
      <c r="E2579" s="40" t="s">
        <v>26</v>
      </c>
      <c r="F2579" s="40" t="s">
        <v>27</v>
      </c>
      <c r="G2579" s="40" t="s">
        <v>25</v>
      </c>
      <c r="H2579" s="40" t="s">
        <v>512</v>
      </c>
      <c r="I2579" s="15" t="str">
        <f t="shared" si="201"/>
        <v>MZQ</v>
      </c>
      <c r="J2579" s="52">
        <v>450</v>
      </c>
      <c r="L2579" s="54">
        <f t="shared" si="202"/>
        <v>0</v>
      </c>
      <c r="M2579" s="56">
        <v>3.6282999999999999</v>
      </c>
      <c r="N2579" s="50">
        <v>6.3509000000000002</v>
      </c>
      <c r="O2579" s="50">
        <v>0.81079999999999997</v>
      </c>
      <c r="P2579" s="70">
        <f t="shared" si="203"/>
        <v>3.6282999999999999</v>
      </c>
      <c r="Q2579" s="37">
        <f t="shared" si="204"/>
        <v>1632.74</v>
      </c>
      <c r="R2579" s="36"/>
      <c r="S2579" s="37"/>
      <c r="U2579" s="36"/>
      <c r="V2579" s="37"/>
      <c r="W2579" s="40" t="s">
        <v>1173</v>
      </c>
      <c r="X2579" s="39" t="s">
        <v>366</v>
      </c>
      <c r="Y2579" s="40" t="s">
        <v>5531</v>
      </c>
      <c r="Z2579" s="40" t="s">
        <v>2440</v>
      </c>
      <c r="AA2579" s="40" t="s">
        <v>956</v>
      </c>
      <c r="AB2579" s="51" t="s">
        <v>2474</v>
      </c>
      <c r="AC2579" s="40" t="s">
        <v>5921</v>
      </c>
      <c r="AD2579" s="59" t="s">
        <v>6313</v>
      </c>
    </row>
    <row r="2580" spans="1:30">
      <c r="A2580" s="15" t="str">
        <f t="shared" si="200"/>
        <v>2022-4</v>
      </c>
      <c r="B2580" s="40" t="s">
        <v>899</v>
      </c>
      <c r="C2580" s="47">
        <v>44655</v>
      </c>
      <c r="D2580" s="40" t="s">
        <v>900</v>
      </c>
      <c r="E2580" s="40" t="s">
        <v>26</v>
      </c>
      <c r="F2580" s="40" t="s">
        <v>27</v>
      </c>
      <c r="G2580" s="40" t="s">
        <v>25</v>
      </c>
      <c r="H2580" s="40" t="s">
        <v>512</v>
      </c>
      <c r="I2580" s="15" t="str">
        <f t="shared" si="201"/>
        <v>MZQ</v>
      </c>
      <c r="J2580" s="52">
        <v>520</v>
      </c>
      <c r="L2580" s="54">
        <f t="shared" si="202"/>
        <v>0</v>
      </c>
      <c r="M2580" s="56">
        <v>3.6282999999999999</v>
      </c>
      <c r="N2580" s="50">
        <v>6.3509000000000002</v>
      </c>
      <c r="O2580" s="50">
        <v>0.81079999999999997</v>
      </c>
      <c r="P2580" s="70">
        <f t="shared" si="203"/>
        <v>3.6282999999999999</v>
      </c>
      <c r="Q2580" s="37">
        <f t="shared" si="204"/>
        <v>1886.72</v>
      </c>
      <c r="R2580" s="36"/>
      <c r="S2580" s="37"/>
      <c r="U2580" s="36"/>
      <c r="V2580" s="37"/>
      <c r="W2580" s="40" t="s">
        <v>1173</v>
      </c>
      <c r="X2580" s="39" t="s">
        <v>366</v>
      </c>
      <c r="Y2580" s="40" t="s">
        <v>5532</v>
      </c>
      <c r="Z2580" s="40" t="s">
        <v>2440</v>
      </c>
      <c r="AA2580" s="40" t="s">
        <v>956</v>
      </c>
      <c r="AB2580" s="51" t="s">
        <v>2474</v>
      </c>
      <c r="AC2580" s="40" t="s">
        <v>5921</v>
      </c>
      <c r="AD2580" s="59" t="s">
        <v>6313</v>
      </c>
    </row>
    <row r="2581" spans="1:30">
      <c r="A2581" s="15" t="str">
        <f t="shared" si="200"/>
        <v>2022-4</v>
      </c>
      <c r="B2581" s="40" t="s">
        <v>5107</v>
      </c>
      <c r="C2581" s="47">
        <v>44655</v>
      </c>
      <c r="D2581" s="40" t="s">
        <v>6207</v>
      </c>
      <c r="E2581" s="40" t="s">
        <v>26</v>
      </c>
      <c r="F2581" s="40" t="s">
        <v>27</v>
      </c>
      <c r="G2581" s="40" t="s">
        <v>25</v>
      </c>
      <c r="H2581" s="40" t="s">
        <v>512</v>
      </c>
      <c r="I2581" s="15" t="str">
        <f t="shared" si="201"/>
        <v>MZQ</v>
      </c>
      <c r="J2581" s="52">
        <v>340</v>
      </c>
      <c r="L2581" s="54">
        <f t="shared" si="202"/>
        <v>0</v>
      </c>
      <c r="M2581" s="56">
        <v>3.6282999999999999</v>
      </c>
      <c r="N2581" s="50">
        <v>6.3509000000000002</v>
      </c>
      <c r="O2581" s="50">
        <v>0.81079999999999997</v>
      </c>
      <c r="P2581" s="70">
        <f t="shared" si="203"/>
        <v>3.6282999999999999</v>
      </c>
      <c r="Q2581" s="37">
        <f t="shared" si="204"/>
        <v>1233.6199999999999</v>
      </c>
      <c r="R2581" s="36"/>
      <c r="S2581" s="37"/>
      <c r="U2581" s="36"/>
      <c r="V2581" s="37"/>
      <c r="W2581" s="40" t="s">
        <v>1173</v>
      </c>
      <c r="X2581" s="39" t="s">
        <v>366</v>
      </c>
      <c r="Y2581" s="40" t="s">
        <v>5533</v>
      </c>
      <c r="Z2581" s="40" t="s">
        <v>2440</v>
      </c>
      <c r="AA2581" s="40" t="s">
        <v>956</v>
      </c>
      <c r="AB2581" s="51" t="s">
        <v>2474</v>
      </c>
      <c r="AC2581" s="40" t="s">
        <v>5921</v>
      </c>
      <c r="AD2581" s="59" t="s">
        <v>6313</v>
      </c>
    </row>
    <row r="2582" spans="1:30">
      <c r="A2582" s="15" t="str">
        <f t="shared" si="200"/>
        <v>2022-4</v>
      </c>
      <c r="B2582" s="40" t="s">
        <v>713</v>
      </c>
      <c r="C2582" s="47">
        <v>44655</v>
      </c>
      <c r="D2582" s="40" t="s">
        <v>714</v>
      </c>
      <c r="E2582" s="40" t="s">
        <v>26</v>
      </c>
      <c r="F2582" s="40" t="s">
        <v>27</v>
      </c>
      <c r="G2582" s="40" t="s">
        <v>25</v>
      </c>
      <c r="H2582" s="40" t="s">
        <v>512</v>
      </c>
      <c r="I2582" s="15" t="str">
        <f t="shared" si="201"/>
        <v>MZQ</v>
      </c>
      <c r="J2582" s="52">
        <v>430</v>
      </c>
      <c r="L2582" s="54">
        <f t="shared" si="202"/>
        <v>0</v>
      </c>
      <c r="M2582" s="56">
        <v>3.6282999999999999</v>
      </c>
      <c r="N2582" s="50">
        <v>6.3509000000000002</v>
      </c>
      <c r="O2582" s="50">
        <v>0.81079999999999997</v>
      </c>
      <c r="P2582" s="70">
        <f t="shared" si="203"/>
        <v>3.6282999999999999</v>
      </c>
      <c r="Q2582" s="37">
        <f t="shared" si="204"/>
        <v>1560.17</v>
      </c>
      <c r="R2582" s="36"/>
      <c r="S2582" s="37"/>
      <c r="U2582" s="36"/>
      <c r="V2582" s="37"/>
      <c r="W2582" s="40" t="s">
        <v>1173</v>
      </c>
      <c r="X2582" s="39" t="s">
        <v>366</v>
      </c>
      <c r="Y2582" s="40" t="s">
        <v>5534</v>
      </c>
      <c r="Z2582" s="40" t="s">
        <v>2440</v>
      </c>
      <c r="AA2582" s="40" t="s">
        <v>956</v>
      </c>
      <c r="AB2582" s="51" t="s">
        <v>2474</v>
      </c>
      <c r="AC2582" s="40" t="s">
        <v>5921</v>
      </c>
      <c r="AD2582" s="59" t="s">
        <v>6313</v>
      </c>
    </row>
    <row r="2583" spans="1:30">
      <c r="A2583" s="15" t="str">
        <f t="shared" si="200"/>
        <v>2022-4</v>
      </c>
      <c r="B2583" s="40" t="s">
        <v>5108</v>
      </c>
      <c r="C2583" s="47">
        <v>44655</v>
      </c>
      <c r="D2583" s="40" t="s">
        <v>6208</v>
      </c>
      <c r="E2583" s="40" t="s">
        <v>26</v>
      </c>
      <c r="F2583" s="40" t="s">
        <v>27</v>
      </c>
      <c r="G2583" s="40" t="s">
        <v>25</v>
      </c>
      <c r="H2583" s="40" t="s">
        <v>512</v>
      </c>
      <c r="I2583" s="15" t="str">
        <f t="shared" si="201"/>
        <v>MZQ</v>
      </c>
      <c r="J2583" s="52">
        <v>320</v>
      </c>
      <c r="L2583" s="54">
        <f t="shared" si="202"/>
        <v>0</v>
      </c>
      <c r="M2583" s="56">
        <v>3.6282999999999999</v>
      </c>
      <c r="N2583" s="50">
        <v>6.3509000000000002</v>
      </c>
      <c r="O2583" s="50">
        <v>0.81079999999999997</v>
      </c>
      <c r="P2583" s="70">
        <f t="shared" si="203"/>
        <v>3.6282999999999999</v>
      </c>
      <c r="Q2583" s="37">
        <f t="shared" si="204"/>
        <v>1161.06</v>
      </c>
      <c r="R2583" s="36"/>
      <c r="S2583" s="37"/>
      <c r="U2583" s="36"/>
      <c r="V2583" s="37"/>
      <c r="W2583" s="40" t="s">
        <v>1173</v>
      </c>
      <c r="X2583" s="39" t="s">
        <v>366</v>
      </c>
      <c r="Y2583" s="40" t="s">
        <v>5535</v>
      </c>
      <c r="Z2583" s="40" t="s">
        <v>2440</v>
      </c>
      <c r="AA2583" s="40" t="s">
        <v>956</v>
      </c>
      <c r="AB2583" s="51" t="s">
        <v>2474</v>
      </c>
      <c r="AC2583" s="40" t="s">
        <v>5921</v>
      </c>
      <c r="AD2583" s="59" t="s">
        <v>6313</v>
      </c>
    </row>
    <row r="2584" spans="1:30">
      <c r="A2584" s="15" t="str">
        <f t="shared" si="200"/>
        <v>2022-4</v>
      </c>
      <c r="B2584" s="40" t="s">
        <v>5109</v>
      </c>
      <c r="C2584" s="47">
        <v>44655</v>
      </c>
      <c r="D2584" s="40" t="s">
        <v>6209</v>
      </c>
      <c r="E2584" s="40" t="s">
        <v>26</v>
      </c>
      <c r="F2584" s="40" t="s">
        <v>27</v>
      </c>
      <c r="G2584" s="40" t="s">
        <v>25</v>
      </c>
      <c r="H2584" s="40" t="s">
        <v>512</v>
      </c>
      <c r="I2584" s="15" t="str">
        <f t="shared" si="201"/>
        <v>MZQ</v>
      </c>
      <c r="J2584" s="52">
        <v>120</v>
      </c>
      <c r="L2584" s="54">
        <f t="shared" si="202"/>
        <v>0</v>
      </c>
      <c r="M2584" s="56">
        <v>3.6282999999999999</v>
      </c>
      <c r="N2584" s="50">
        <v>6.3509000000000002</v>
      </c>
      <c r="O2584" s="50">
        <v>0.81079999999999997</v>
      </c>
      <c r="P2584" s="70">
        <f t="shared" si="203"/>
        <v>3.6282999999999999</v>
      </c>
      <c r="Q2584" s="37">
        <f t="shared" si="204"/>
        <v>435.4</v>
      </c>
      <c r="R2584" s="36"/>
      <c r="S2584" s="37"/>
      <c r="U2584" s="36"/>
      <c r="V2584" s="37"/>
      <c r="W2584" s="40" t="s">
        <v>1173</v>
      </c>
      <c r="X2584" s="39" t="s">
        <v>366</v>
      </c>
      <c r="Y2584" s="40" t="s">
        <v>5536</v>
      </c>
      <c r="Z2584" s="40" t="s">
        <v>2440</v>
      </c>
      <c r="AA2584" s="40" t="s">
        <v>956</v>
      </c>
      <c r="AB2584" s="51" t="s">
        <v>2474</v>
      </c>
      <c r="AC2584" s="40" t="s">
        <v>5921</v>
      </c>
      <c r="AD2584" s="59" t="s">
        <v>6313</v>
      </c>
    </row>
    <row r="2585" spans="1:30">
      <c r="A2585" s="15" t="str">
        <f t="shared" si="200"/>
        <v>2022-4</v>
      </c>
      <c r="B2585" s="40" t="s">
        <v>458</v>
      </c>
      <c r="C2585" s="47">
        <v>44669</v>
      </c>
      <c r="D2585" s="40" t="s">
        <v>459</v>
      </c>
      <c r="E2585" s="40" t="s">
        <v>6298</v>
      </c>
      <c r="F2585" s="40" t="s">
        <v>55</v>
      </c>
      <c r="G2585" s="40" t="s">
        <v>23</v>
      </c>
      <c r="H2585" s="40" t="s">
        <v>521</v>
      </c>
      <c r="I2585" s="15" t="str">
        <f t="shared" si="201"/>
        <v>MZQ</v>
      </c>
      <c r="J2585" s="52">
        <v>3010</v>
      </c>
      <c r="L2585" s="54">
        <f t="shared" si="202"/>
        <v>0</v>
      </c>
      <c r="M2585" s="56">
        <v>3.64</v>
      </c>
      <c r="N2585" s="50">
        <v>6.3509000000000002</v>
      </c>
      <c r="O2585" s="50">
        <v>0.81079999999999997</v>
      </c>
      <c r="P2585" s="70">
        <f t="shared" si="203"/>
        <v>3.64</v>
      </c>
      <c r="Q2585" s="37">
        <f t="shared" si="204"/>
        <v>10956.4</v>
      </c>
      <c r="R2585" s="36"/>
      <c r="S2585" s="37"/>
      <c r="U2585" s="36"/>
      <c r="V2585" s="37"/>
      <c r="W2585" s="40" t="s">
        <v>21</v>
      </c>
      <c r="X2585" s="39" t="s">
        <v>366</v>
      </c>
      <c r="Y2585" s="40" t="s">
        <v>5547</v>
      </c>
      <c r="Z2585" s="40" t="s">
        <v>2437</v>
      </c>
      <c r="AA2585" s="40" t="s">
        <v>517</v>
      </c>
      <c r="AB2585" s="51" t="s">
        <v>2475</v>
      </c>
      <c r="AC2585" s="40" t="s">
        <v>5874</v>
      </c>
      <c r="AD2585" s="59" t="s">
        <v>6313</v>
      </c>
    </row>
    <row r="2586" spans="1:30">
      <c r="A2586" s="15" t="str">
        <f t="shared" si="200"/>
        <v>2022-4</v>
      </c>
      <c r="B2586" s="40" t="s">
        <v>338</v>
      </c>
      <c r="C2586" s="47">
        <v>44666</v>
      </c>
      <c r="D2586" s="40" t="s">
        <v>339</v>
      </c>
      <c r="E2586" s="40" t="s">
        <v>6298</v>
      </c>
      <c r="F2586" s="40" t="s">
        <v>38</v>
      </c>
      <c r="G2586" s="40" t="s">
        <v>23</v>
      </c>
      <c r="H2586" s="40" t="s">
        <v>512</v>
      </c>
      <c r="I2586" s="15" t="str">
        <f t="shared" si="201"/>
        <v>MZQ</v>
      </c>
      <c r="J2586" s="52">
        <v>4200</v>
      </c>
      <c r="L2586" s="54">
        <f t="shared" si="202"/>
        <v>0</v>
      </c>
      <c r="M2586" s="56">
        <v>3.6646000000000001</v>
      </c>
      <c r="N2586" s="50">
        <v>6.3509000000000002</v>
      </c>
      <c r="O2586" s="50">
        <v>0.81079999999999997</v>
      </c>
      <c r="P2586" s="70">
        <f t="shared" si="203"/>
        <v>3.6646000000000001</v>
      </c>
      <c r="Q2586" s="37">
        <f t="shared" si="204"/>
        <v>15391.32</v>
      </c>
      <c r="R2586" s="36"/>
      <c r="S2586" s="37"/>
      <c r="U2586" s="36"/>
      <c r="V2586" s="37"/>
      <c r="W2586" s="40" t="s">
        <v>178</v>
      </c>
      <c r="X2586" s="39" t="s">
        <v>366</v>
      </c>
      <c r="Y2586" s="40" t="s">
        <v>5548</v>
      </c>
      <c r="Z2586" s="40" t="s">
        <v>2426</v>
      </c>
      <c r="AA2586" s="40" t="s">
        <v>515</v>
      </c>
      <c r="AB2586" s="51" t="s">
        <v>2474</v>
      </c>
      <c r="AC2586" s="40" t="s">
        <v>5885</v>
      </c>
      <c r="AD2586" s="59" t="s">
        <v>6313</v>
      </c>
    </row>
    <row r="2587" spans="1:30">
      <c r="A2587" s="15" t="str">
        <f t="shared" si="200"/>
        <v>2022-4</v>
      </c>
      <c r="B2587" s="40" t="s">
        <v>338</v>
      </c>
      <c r="C2587" s="47">
        <v>44659</v>
      </c>
      <c r="D2587" s="40" t="s">
        <v>339</v>
      </c>
      <c r="E2587" s="40" t="s">
        <v>6298</v>
      </c>
      <c r="F2587" s="40" t="s">
        <v>38</v>
      </c>
      <c r="G2587" s="40" t="s">
        <v>23</v>
      </c>
      <c r="H2587" s="40" t="s">
        <v>512</v>
      </c>
      <c r="I2587" s="15" t="str">
        <f t="shared" si="201"/>
        <v>MZQ</v>
      </c>
      <c r="J2587" s="52">
        <v>3470</v>
      </c>
      <c r="L2587" s="54">
        <f t="shared" si="202"/>
        <v>0</v>
      </c>
      <c r="M2587" s="56">
        <v>3.6646000000000001</v>
      </c>
      <c r="N2587" s="50">
        <v>6.3509000000000002</v>
      </c>
      <c r="O2587" s="50">
        <v>0.81079999999999997</v>
      </c>
      <c r="P2587" s="70">
        <f t="shared" si="203"/>
        <v>3.6646000000000001</v>
      </c>
      <c r="Q2587" s="37">
        <f t="shared" si="204"/>
        <v>12716.16</v>
      </c>
      <c r="R2587" s="36"/>
      <c r="S2587" s="37"/>
      <c r="U2587" s="36"/>
      <c r="V2587" s="37"/>
      <c r="W2587" s="40" t="s">
        <v>178</v>
      </c>
      <c r="X2587" s="39" t="s">
        <v>366</v>
      </c>
      <c r="Y2587" s="40" t="s">
        <v>5548</v>
      </c>
      <c r="Z2587" s="40" t="s">
        <v>2426</v>
      </c>
      <c r="AA2587" s="40" t="s">
        <v>515</v>
      </c>
      <c r="AB2587" s="51" t="s">
        <v>2474</v>
      </c>
      <c r="AC2587" s="40" t="s">
        <v>5922</v>
      </c>
      <c r="AD2587" s="59" t="s">
        <v>6313</v>
      </c>
    </row>
    <row r="2588" spans="1:30">
      <c r="A2588" s="15" t="str">
        <f t="shared" si="200"/>
        <v>2022-4</v>
      </c>
      <c r="B2588" s="40" t="s">
        <v>179</v>
      </c>
      <c r="C2588" s="47">
        <v>44659</v>
      </c>
      <c r="D2588" s="40" t="s">
        <v>180</v>
      </c>
      <c r="E2588" s="40" t="s">
        <v>6298</v>
      </c>
      <c r="F2588" s="40" t="s">
        <v>38</v>
      </c>
      <c r="G2588" s="40" t="s">
        <v>23</v>
      </c>
      <c r="H2588" s="40" t="s">
        <v>512</v>
      </c>
      <c r="I2588" s="15" t="str">
        <f t="shared" si="201"/>
        <v>MZQ</v>
      </c>
      <c r="J2588" s="52">
        <v>6640</v>
      </c>
      <c r="L2588" s="54">
        <f t="shared" si="202"/>
        <v>0</v>
      </c>
      <c r="M2588" s="56">
        <v>3.6844999999999999</v>
      </c>
      <c r="N2588" s="50">
        <v>6.3509000000000002</v>
      </c>
      <c r="O2588" s="50">
        <v>0.81079999999999997</v>
      </c>
      <c r="P2588" s="70">
        <f t="shared" si="203"/>
        <v>3.6844999999999999</v>
      </c>
      <c r="Q2588" s="37">
        <f t="shared" si="204"/>
        <v>24465.08</v>
      </c>
      <c r="R2588" s="36"/>
      <c r="S2588" s="37"/>
      <c r="U2588" s="36"/>
      <c r="V2588" s="37"/>
      <c r="W2588" s="40" t="s">
        <v>178</v>
      </c>
      <c r="X2588" s="39" t="s">
        <v>366</v>
      </c>
      <c r="Y2588" s="40" t="s">
        <v>5550</v>
      </c>
      <c r="Z2588" s="40" t="s">
        <v>2426</v>
      </c>
      <c r="AA2588" s="40" t="s">
        <v>519</v>
      </c>
      <c r="AB2588" s="51" t="s">
        <v>2477</v>
      </c>
      <c r="AC2588" s="40" t="s">
        <v>5922</v>
      </c>
      <c r="AD2588" s="59" t="s">
        <v>6313</v>
      </c>
    </row>
    <row r="2589" spans="1:30">
      <c r="A2589" s="15" t="str">
        <f t="shared" si="200"/>
        <v>2022-4</v>
      </c>
      <c r="B2589" s="40" t="s">
        <v>230</v>
      </c>
      <c r="C2589" s="47">
        <v>44677</v>
      </c>
      <c r="D2589" s="40" t="s">
        <v>231</v>
      </c>
      <c r="E2589" s="40" t="s">
        <v>6298</v>
      </c>
      <c r="F2589" s="40" t="s">
        <v>30</v>
      </c>
      <c r="G2589" s="40" t="s">
        <v>25</v>
      </c>
      <c r="H2589" s="40" t="s">
        <v>512</v>
      </c>
      <c r="I2589" s="15" t="str">
        <f t="shared" si="201"/>
        <v>MZQ</v>
      </c>
      <c r="J2589" s="52">
        <v>502</v>
      </c>
      <c r="L2589" s="54">
        <f t="shared" si="202"/>
        <v>0</v>
      </c>
      <c r="M2589" s="56">
        <v>3.7</v>
      </c>
      <c r="N2589" s="50">
        <v>6.3509000000000002</v>
      </c>
      <c r="O2589" s="50">
        <v>0.81079999999999997</v>
      </c>
      <c r="P2589" s="70">
        <f t="shared" si="203"/>
        <v>3.7</v>
      </c>
      <c r="Q2589" s="37">
        <f t="shared" si="204"/>
        <v>1857.4</v>
      </c>
      <c r="R2589" s="36"/>
      <c r="S2589" s="37"/>
      <c r="U2589" s="36"/>
      <c r="V2589" s="37"/>
      <c r="W2589" s="40" t="s">
        <v>28</v>
      </c>
      <c r="X2589" s="39" t="s">
        <v>366</v>
      </c>
      <c r="Y2589" s="40" t="s">
        <v>5551</v>
      </c>
      <c r="Z2589" s="40" t="s">
        <v>2462</v>
      </c>
      <c r="AA2589" s="40" t="s">
        <v>530</v>
      </c>
      <c r="AB2589" s="51" t="s">
        <v>2475</v>
      </c>
      <c r="AC2589" s="40" t="s">
        <v>5895</v>
      </c>
      <c r="AD2589" s="59" t="s">
        <v>6313</v>
      </c>
    </row>
    <row r="2590" spans="1:30">
      <c r="A2590" s="15" t="str">
        <f t="shared" si="200"/>
        <v>2022-4</v>
      </c>
      <c r="B2590" s="40" t="s">
        <v>230</v>
      </c>
      <c r="C2590" s="47">
        <v>44677</v>
      </c>
      <c r="D2590" s="40" t="s">
        <v>231</v>
      </c>
      <c r="E2590" s="40" t="s">
        <v>6298</v>
      </c>
      <c r="F2590" s="40" t="s">
        <v>30</v>
      </c>
      <c r="G2590" s="40" t="s">
        <v>25</v>
      </c>
      <c r="H2590" s="40" t="s">
        <v>512</v>
      </c>
      <c r="I2590" s="15" t="str">
        <f t="shared" si="201"/>
        <v>MZQ</v>
      </c>
      <c r="J2590" s="52">
        <v>505</v>
      </c>
      <c r="L2590" s="54">
        <f t="shared" si="202"/>
        <v>0</v>
      </c>
      <c r="M2590" s="56">
        <v>3.7</v>
      </c>
      <c r="N2590" s="50">
        <v>6.3509000000000002</v>
      </c>
      <c r="O2590" s="50">
        <v>0.81079999999999997</v>
      </c>
      <c r="P2590" s="70">
        <f t="shared" si="203"/>
        <v>3.7</v>
      </c>
      <c r="Q2590" s="37">
        <f t="shared" si="204"/>
        <v>1868.5</v>
      </c>
      <c r="R2590" s="36"/>
      <c r="S2590" s="37"/>
      <c r="U2590" s="36"/>
      <c r="V2590" s="37"/>
      <c r="W2590" s="40" t="s">
        <v>28</v>
      </c>
      <c r="X2590" s="39" t="s">
        <v>366</v>
      </c>
      <c r="Y2590" s="40" t="s">
        <v>5552</v>
      </c>
      <c r="Z2590" s="40" t="s">
        <v>2462</v>
      </c>
      <c r="AA2590" s="40" t="s">
        <v>530</v>
      </c>
      <c r="AB2590" s="51" t="s">
        <v>2475</v>
      </c>
      <c r="AC2590" s="40" t="s">
        <v>5895</v>
      </c>
      <c r="AD2590" s="59" t="s">
        <v>6313</v>
      </c>
    </row>
    <row r="2591" spans="1:30">
      <c r="A2591" s="15" t="str">
        <f t="shared" si="200"/>
        <v>2022-4</v>
      </c>
      <c r="B2591" s="40" t="s">
        <v>230</v>
      </c>
      <c r="C2591" s="47">
        <v>44659</v>
      </c>
      <c r="D2591" s="40" t="s">
        <v>231</v>
      </c>
      <c r="E2591" s="40" t="s">
        <v>6298</v>
      </c>
      <c r="F2591" s="40" t="s">
        <v>30</v>
      </c>
      <c r="G2591" s="40" t="s">
        <v>25</v>
      </c>
      <c r="H2591" s="40" t="s">
        <v>512</v>
      </c>
      <c r="I2591" s="15" t="str">
        <f t="shared" si="201"/>
        <v>MZQ</v>
      </c>
      <c r="J2591" s="52">
        <v>1528</v>
      </c>
      <c r="L2591" s="54">
        <f t="shared" si="202"/>
        <v>0</v>
      </c>
      <c r="M2591" s="56">
        <v>3.7</v>
      </c>
      <c r="N2591" s="50">
        <v>6.3509000000000002</v>
      </c>
      <c r="O2591" s="50">
        <v>0.81079999999999997</v>
      </c>
      <c r="P2591" s="70">
        <f t="shared" si="203"/>
        <v>3.7</v>
      </c>
      <c r="Q2591" s="37">
        <f t="shared" si="204"/>
        <v>5653.6</v>
      </c>
      <c r="R2591" s="36"/>
      <c r="S2591" s="37"/>
      <c r="U2591" s="36"/>
      <c r="V2591" s="37"/>
      <c r="W2591" s="40" t="s">
        <v>28</v>
      </c>
      <c r="X2591" s="39" t="s">
        <v>366</v>
      </c>
      <c r="Y2591" s="40" t="s">
        <v>5551</v>
      </c>
      <c r="Z2591" s="40" t="s">
        <v>2462</v>
      </c>
      <c r="AA2591" s="40" t="s">
        <v>530</v>
      </c>
      <c r="AB2591" s="51" t="s">
        <v>2475</v>
      </c>
      <c r="AC2591" s="40" t="s">
        <v>5902</v>
      </c>
      <c r="AD2591" s="59" t="s">
        <v>6313</v>
      </c>
    </row>
    <row r="2592" spans="1:30">
      <c r="A2592" s="15" t="str">
        <f t="shared" si="200"/>
        <v>2022-4</v>
      </c>
      <c r="B2592" s="40" t="s">
        <v>4422</v>
      </c>
      <c r="C2592" s="47">
        <v>44652</v>
      </c>
      <c r="D2592" s="40" t="s">
        <v>4419</v>
      </c>
      <c r="E2592" s="40" t="s">
        <v>6298</v>
      </c>
      <c r="F2592" s="40" t="s">
        <v>30</v>
      </c>
      <c r="G2592" s="40" t="s">
        <v>1326</v>
      </c>
      <c r="H2592" s="40" t="s">
        <v>512</v>
      </c>
      <c r="I2592" s="15" t="str">
        <f t="shared" si="201"/>
        <v>MZQ</v>
      </c>
      <c r="J2592" s="52">
        <v>1030</v>
      </c>
      <c r="L2592" s="54">
        <f t="shared" si="202"/>
        <v>0</v>
      </c>
      <c r="M2592" s="56">
        <v>3.7</v>
      </c>
      <c r="N2592" s="50">
        <v>6.3509000000000002</v>
      </c>
      <c r="O2592" s="50">
        <v>0.81079999999999997</v>
      </c>
      <c r="P2592" s="70">
        <f t="shared" si="203"/>
        <v>3.7</v>
      </c>
      <c r="Q2592" s="37">
        <f t="shared" si="204"/>
        <v>3811</v>
      </c>
      <c r="R2592" s="36"/>
      <c r="S2592" s="37"/>
      <c r="U2592" s="36"/>
      <c r="V2592" s="37"/>
      <c r="W2592" s="40" t="s">
        <v>28</v>
      </c>
      <c r="X2592" s="39" t="s">
        <v>366</v>
      </c>
      <c r="Y2592" s="40" t="s">
        <v>3843</v>
      </c>
      <c r="Z2592" s="40" t="s">
        <v>2462</v>
      </c>
      <c r="AA2592" s="40" t="s">
        <v>530</v>
      </c>
      <c r="AB2592" s="51" t="s">
        <v>2475</v>
      </c>
      <c r="AC2592" s="40" t="s">
        <v>5911</v>
      </c>
      <c r="AD2592" s="59" t="s">
        <v>6313</v>
      </c>
    </row>
    <row r="2593" spans="1:30">
      <c r="A2593" s="15" t="str">
        <f t="shared" si="200"/>
        <v>2022-4</v>
      </c>
      <c r="B2593" s="40" t="s">
        <v>4422</v>
      </c>
      <c r="C2593" s="47">
        <v>44652</v>
      </c>
      <c r="D2593" s="40" t="s">
        <v>4419</v>
      </c>
      <c r="E2593" s="40" t="s">
        <v>6298</v>
      </c>
      <c r="F2593" s="40" t="s">
        <v>30</v>
      </c>
      <c r="G2593" s="40" t="s">
        <v>1326</v>
      </c>
      <c r="H2593" s="40" t="s">
        <v>526</v>
      </c>
      <c r="I2593" s="15" t="str">
        <f t="shared" si="201"/>
        <v>MZQ</v>
      </c>
      <c r="J2593" s="52">
        <v>-1030</v>
      </c>
      <c r="L2593" s="54">
        <f t="shared" si="202"/>
        <v>0</v>
      </c>
      <c r="M2593" s="56">
        <v>3.7</v>
      </c>
      <c r="N2593" s="50">
        <v>6.3509000000000002</v>
      </c>
      <c r="O2593" s="50">
        <v>0.81079999999999997</v>
      </c>
      <c r="P2593" s="70">
        <f t="shared" si="203"/>
        <v>3.7</v>
      </c>
      <c r="Q2593" s="37">
        <f t="shared" si="204"/>
        <v>-3811</v>
      </c>
      <c r="R2593" s="36"/>
      <c r="S2593" s="37"/>
      <c r="U2593" s="36"/>
      <c r="V2593" s="37"/>
      <c r="W2593" s="40" t="s">
        <v>28</v>
      </c>
      <c r="X2593" s="39" t="s">
        <v>366</v>
      </c>
      <c r="Y2593" s="40" t="s">
        <v>3843</v>
      </c>
      <c r="Z2593" s="40" t="s">
        <v>2462</v>
      </c>
      <c r="AA2593" s="40" t="s">
        <v>530</v>
      </c>
      <c r="AB2593" s="51" t="s">
        <v>2475</v>
      </c>
      <c r="AC2593" s="40" t="s">
        <v>5912</v>
      </c>
      <c r="AD2593" s="59" t="s">
        <v>6313</v>
      </c>
    </row>
    <row r="2594" spans="1:30">
      <c r="A2594" s="15" t="str">
        <f t="shared" si="200"/>
        <v>2022-4</v>
      </c>
      <c r="B2594" s="40" t="s">
        <v>5112</v>
      </c>
      <c r="C2594" s="47">
        <v>44679</v>
      </c>
      <c r="D2594" s="40" t="s">
        <v>2833</v>
      </c>
      <c r="E2594" s="40" t="s">
        <v>6298</v>
      </c>
      <c r="F2594" s="40" t="s">
        <v>24</v>
      </c>
      <c r="G2594" s="40" t="s">
        <v>23</v>
      </c>
      <c r="H2594" s="40" t="s">
        <v>521</v>
      </c>
      <c r="I2594" s="15" t="str">
        <f t="shared" si="201"/>
        <v>MZQ</v>
      </c>
      <c r="J2594" s="52">
        <v>1010</v>
      </c>
      <c r="L2594" s="54">
        <f t="shared" si="202"/>
        <v>0</v>
      </c>
      <c r="M2594" s="56">
        <v>3.73</v>
      </c>
      <c r="N2594" s="50">
        <v>6.3509000000000002</v>
      </c>
      <c r="O2594" s="50">
        <v>0.81079999999999997</v>
      </c>
      <c r="P2594" s="70">
        <f t="shared" si="203"/>
        <v>3.73</v>
      </c>
      <c r="Q2594" s="37">
        <f t="shared" si="204"/>
        <v>3767.3</v>
      </c>
      <c r="R2594" s="36"/>
      <c r="S2594" s="37"/>
      <c r="U2594" s="36"/>
      <c r="V2594" s="37"/>
      <c r="W2594" s="40" t="s">
        <v>21</v>
      </c>
      <c r="X2594" s="39" t="s">
        <v>366</v>
      </c>
      <c r="Y2594" s="40" t="s">
        <v>5553</v>
      </c>
      <c r="Z2594" s="40" t="s">
        <v>2437</v>
      </c>
      <c r="AA2594" s="40" t="s">
        <v>518</v>
      </c>
      <c r="AB2594" s="51" t="s">
        <v>2474</v>
      </c>
      <c r="AC2594" s="40" t="s">
        <v>5845</v>
      </c>
      <c r="AD2594" s="59" t="s">
        <v>6313</v>
      </c>
    </row>
    <row r="2595" spans="1:30">
      <c r="A2595" s="15" t="str">
        <f t="shared" si="200"/>
        <v>2022-4</v>
      </c>
      <c r="B2595" s="40" t="s">
        <v>5112</v>
      </c>
      <c r="C2595" s="47">
        <v>44679</v>
      </c>
      <c r="D2595" s="40" t="s">
        <v>2833</v>
      </c>
      <c r="E2595" s="40" t="s">
        <v>6298</v>
      </c>
      <c r="F2595" s="40" t="s">
        <v>24</v>
      </c>
      <c r="G2595" s="40" t="s">
        <v>23</v>
      </c>
      <c r="H2595" s="40" t="s">
        <v>521</v>
      </c>
      <c r="I2595" s="15" t="str">
        <f t="shared" si="201"/>
        <v>MZQ</v>
      </c>
      <c r="J2595" s="52">
        <v>1010</v>
      </c>
      <c r="L2595" s="54">
        <f t="shared" si="202"/>
        <v>0</v>
      </c>
      <c r="M2595" s="56">
        <v>3.73</v>
      </c>
      <c r="N2595" s="50">
        <v>6.3509000000000002</v>
      </c>
      <c r="O2595" s="50">
        <v>0.81079999999999997</v>
      </c>
      <c r="P2595" s="70">
        <f t="shared" si="203"/>
        <v>3.73</v>
      </c>
      <c r="Q2595" s="37">
        <f t="shared" si="204"/>
        <v>3767.3</v>
      </c>
      <c r="R2595" s="36"/>
      <c r="S2595" s="37"/>
      <c r="U2595" s="36"/>
      <c r="V2595" s="37"/>
      <c r="W2595" s="40" t="s">
        <v>21</v>
      </c>
      <c r="X2595" s="39" t="s">
        <v>366</v>
      </c>
      <c r="Y2595" s="40" t="s">
        <v>5554</v>
      </c>
      <c r="Z2595" s="40" t="s">
        <v>2437</v>
      </c>
      <c r="AA2595" s="40" t="s">
        <v>518</v>
      </c>
      <c r="AB2595" s="51" t="s">
        <v>2474</v>
      </c>
      <c r="AC2595" s="40" t="s">
        <v>5845</v>
      </c>
      <c r="AD2595" s="59" t="s">
        <v>6313</v>
      </c>
    </row>
    <row r="2596" spans="1:30">
      <c r="A2596" s="15" t="str">
        <f t="shared" si="200"/>
        <v>2022-4</v>
      </c>
      <c r="B2596" s="40" t="s">
        <v>1337</v>
      </c>
      <c r="C2596" s="47">
        <v>44677</v>
      </c>
      <c r="D2596" s="40" t="s">
        <v>1462</v>
      </c>
      <c r="E2596" s="40" t="s">
        <v>6298</v>
      </c>
      <c r="F2596" s="40" t="s">
        <v>37</v>
      </c>
      <c r="G2596" s="40" t="s">
        <v>23</v>
      </c>
      <c r="H2596" s="40" t="s">
        <v>512</v>
      </c>
      <c r="I2596" s="15" t="str">
        <f t="shared" si="201"/>
        <v>MZQ</v>
      </c>
      <c r="J2596" s="52">
        <v>420</v>
      </c>
      <c r="L2596" s="54">
        <f t="shared" si="202"/>
        <v>0</v>
      </c>
      <c r="M2596" s="56">
        <v>3.8003999999999998</v>
      </c>
      <c r="N2596" s="50">
        <v>6.3509000000000002</v>
      </c>
      <c r="O2596" s="50">
        <v>0.81079999999999997</v>
      </c>
      <c r="P2596" s="70">
        <f t="shared" si="203"/>
        <v>3.8003999999999998</v>
      </c>
      <c r="Q2596" s="37">
        <f t="shared" si="204"/>
        <v>1596.17</v>
      </c>
      <c r="R2596" s="36"/>
      <c r="S2596" s="37"/>
      <c r="U2596" s="36"/>
      <c r="V2596" s="37"/>
      <c r="W2596" s="40" t="s">
        <v>3302</v>
      </c>
      <c r="X2596" s="39" t="s">
        <v>366</v>
      </c>
      <c r="Y2596" s="40" t="s">
        <v>5555</v>
      </c>
      <c r="Z2596" s="40" t="s">
        <v>3474</v>
      </c>
      <c r="AA2596" s="40" t="s">
        <v>515</v>
      </c>
      <c r="AB2596" s="51" t="s">
        <v>2474</v>
      </c>
      <c r="AC2596" s="40" t="s">
        <v>5923</v>
      </c>
      <c r="AD2596" s="59" t="s">
        <v>6313</v>
      </c>
    </row>
    <row r="2597" spans="1:30">
      <c r="A2597" s="15" t="str">
        <f t="shared" si="200"/>
        <v>2022-4</v>
      </c>
      <c r="B2597" s="40" t="s">
        <v>1337</v>
      </c>
      <c r="C2597" s="47">
        <v>44660</v>
      </c>
      <c r="D2597" s="40" t="s">
        <v>1462</v>
      </c>
      <c r="E2597" s="40" t="s">
        <v>6298</v>
      </c>
      <c r="F2597" s="40" t="s">
        <v>37</v>
      </c>
      <c r="G2597" s="40" t="s">
        <v>23</v>
      </c>
      <c r="H2597" s="40" t="s">
        <v>512</v>
      </c>
      <c r="I2597" s="15" t="str">
        <f t="shared" si="201"/>
        <v>MZQ</v>
      </c>
      <c r="J2597" s="52">
        <v>4050</v>
      </c>
      <c r="L2597" s="54">
        <f t="shared" si="202"/>
        <v>0</v>
      </c>
      <c r="M2597" s="56">
        <v>3.8003999999999998</v>
      </c>
      <c r="N2597" s="50">
        <v>6.3509000000000002</v>
      </c>
      <c r="O2597" s="50">
        <v>0.81079999999999997</v>
      </c>
      <c r="P2597" s="70">
        <f t="shared" si="203"/>
        <v>3.8003999999999998</v>
      </c>
      <c r="Q2597" s="37">
        <f t="shared" si="204"/>
        <v>15391.62</v>
      </c>
      <c r="R2597" s="36"/>
      <c r="S2597" s="37"/>
      <c r="U2597" s="36"/>
      <c r="V2597" s="37"/>
      <c r="W2597" s="40" t="s">
        <v>3302</v>
      </c>
      <c r="X2597" s="39" t="s">
        <v>366</v>
      </c>
      <c r="Y2597" s="40" t="s">
        <v>5555</v>
      </c>
      <c r="Z2597" s="40" t="s">
        <v>3474</v>
      </c>
      <c r="AA2597" s="40" t="s">
        <v>515</v>
      </c>
      <c r="AB2597" s="51" t="s">
        <v>2474</v>
      </c>
      <c r="AC2597" s="40" t="s">
        <v>5924</v>
      </c>
      <c r="AD2597" s="59" t="s">
        <v>6313</v>
      </c>
    </row>
    <row r="2598" spans="1:30">
      <c r="A2598" s="15" t="str">
        <f t="shared" si="200"/>
        <v>2022-4</v>
      </c>
      <c r="B2598" s="40" t="s">
        <v>2766</v>
      </c>
      <c r="C2598" s="47">
        <v>44659</v>
      </c>
      <c r="D2598" s="40" t="s">
        <v>2767</v>
      </c>
      <c r="E2598" s="40" t="s">
        <v>6298</v>
      </c>
      <c r="F2598" s="40" t="s">
        <v>38</v>
      </c>
      <c r="G2598" s="40" t="s">
        <v>23</v>
      </c>
      <c r="H2598" s="40" t="s">
        <v>512</v>
      </c>
      <c r="I2598" s="15" t="str">
        <f t="shared" si="201"/>
        <v>MZQ</v>
      </c>
      <c r="J2598" s="52">
        <v>2010</v>
      </c>
      <c r="L2598" s="54">
        <f t="shared" si="202"/>
        <v>0</v>
      </c>
      <c r="M2598" s="56">
        <v>3.8386</v>
      </c>
      <c r="N2598" s="50">
        <v>6.3509000000000002</v>
      </c>
      <c r="O2598" s="50">
        <v>0.81079999999999997</v>
      </c>
      <c r="P2598" s="70">
        <f t="shared" si="203"/>
        <v>3.8386</v>
      </c>
      <c r="Q2598" s="37">
        <f t="shared" si="204"/>
        <v>7715.59</v>
      </c>
      <c r="R2598" s="36"/>
      <c r="S2598" s="37"/>
      <c r="U2598" s="36"/>
      <c r="V2598" s="37"/>
      <c r="W2598" s="40" t="s">
        <v>178</v>
      </c>
      <c r="X2598" s="39" t="s">
        <v>366</v>
      </c>
      <c r="Y2598" s="40" t="s">
        <v>5556</v>
      </c>
      <c r="Z2598" s="40" t="s">
        <v>2426</v>
      </c>
      <c r="AA2598" s="40" t="s">
        <v>517</v>
      </c>
      <c r="AB2598" s="51" t="s">
        <v>2475</v>
      </c>
      <c r="AC2598" s="40" t="s">
        <v>5922</v>
      </c>
      <c r="AD2598" s="59" t="s">
        <v>6313</v>
      </c>
    </row>
    <row r="2599" spans="1:30">
      <c r="A2599" s="15" t="str">
        <f t="shared" si="200"/>
        <v>2022-4</v>
      </c>
      <c r="B2599" s="40" t="s">
        <v>5113</v>
      </c>
      <c r="C2599" s="47">
        <v>44666</v>
      </c>
      <c r="D2599" s="40" t="s">
        <v>6212</v>
      </c>
      <c r="E2599" s="40" t="s">
        <v>6298</v>
      </c>
      <c r="F2599" s="40" t="s">
        <v>43</v>
      </c>
      <c r="G2599" s="40" t="s">
        <v>23</v>
      </c>
      <c r="H2599" s="40" t="s">
        <v>512</v>
      </c>
      <c r="I2599" s="15" t="str">
        <f t="shared" si="201"/>
        <v>MZQ</v>
      </c>
      <c r="J2599" s="52">
        <v>1000</v>
      </c>
      <c r="L2599" s="54">
        <f t="shared" si="202"/>
        <v>0</v>
      </c>
      <c r="M2599" s="56">
        <v>3.8517999999999999</v>
      </c>
      <c r="N2599" s="50">
        <v>6.3509000000000002</v>
      </c>
      <c r="O2599" s="50">
        <v>0.81079999999999997</v>
      </c>
      <c r="P2599" s="70">
        <f t="shared" si="203"/>
        <v>3.8517999999999999</v>
      </c>
      <c r="Q2599" s="37">
        <f t="shared" si="204"/>
        <v>3851.8</v>
      </c>
      <c r="R2599" s="36"/>
      <c r="S2599" s="37"/>
      <c r="U2599" s="36"/>
      <c r="V2599" s="37"/>
      <c r="W2599" s="40" t="s">
        <v>110</v>
      </c>
      <c r="X2599" s="39" t="s">
        <v>366</v>
      </c>
      <c r="Y2599" s="40" t="s">
        <v>5557</v>
      </c>
      <c r="Z2599" s="40" t="s">
        <v>2468</v>
      </c>
      <c r="AA2599" s="40" t="s">
        <v>519</v>
      </c>
      <c r="AB2599" s="51" t="s">
        <v>2477</v>
      </c>
      <c r="AC2599" s="40" t="s">
        <v>5925</v>
      </c>
      <c r="AD2599" s="59" t="s">
        <v>6313</v>
      </c>
    </row>
    <row r="2600" spans="1:30">
      <c r="A2600" s="15" t="str">
        <f t="shared" si="200"/>
        <v>2022-4</v>
      </c>
      <c r="B2600" s="40" t="s">
        <v>5114</v>
      </c>
      <c r="C2600" s="47">
        <v>44666</v>
      </c>
      <c r="D2600" s="40" t="s">
        <v>6213</v>
      </c>
      <c r="E2600" s="40" t="s">
        <v>6298</v>
      </c>
      <c r="F2600" s="40" t="s">
        <v>43</v>
      </c>
      <c r="G2600" s="40" t="s">
        <v>23</v>
      </c>
      <c r="H2600" s="40" t="s">
        <v>512</v>
      </c>
      <c r="I2600" s="15" t="str">
        <f t="shared" si="201"/>
        <v>MZQ</v>
      </c>
      <c r="J2600" s="52">
        <v>1030</v>
      </c>
      <c r="L2600" s="54">
        <f t="shared" si="202"/>
        <v>0</v>
      </c>
      <c r="M2600" s="56">
        <v>3.8517999999999999</v>
      </c>
      <c r="N2600" s="50">
        <v>6.3509000000000002</v>
      </c>
      <c r="O2600" s="50">
        <v>0.81079999999999997</v>
      </c>
      <c r="P2600" s="70">
        <f t="shared" si="203"/>
        <v>3.8517999999999999</v>
      </c>
      <c r="Q2600" s="37">
        <f t="shared" si="204"/>
        <v>3967.35</v>
      </c>
      <c r="R2600" s="36"/>
      <c r="S2600" s="37"/>
      <c r="U2600" s="36"/>
      <c r="V2600" s="37"/>
      <c r="W2600" s="40" t="s">
        <v>110</v>
      </c>
      <c r="X2600" s="39" t="s">
        <v>366</v>
      </c>
      <c r="Y2600" s="40" t="s">
        <v>5558</v>
      </c>
      <c r="Z2600" s="40" t="s">
        <v>2468</v>
      </c>
      <c r="AA2600" s="40" t="s">
        <v>519</v>
      </c>
      <c r="AB2600" s="51" t="s">
        <v>2477</v>
      </c>
      <c r="AC2600" s="40" t="s">
        <v>5925</v>
      </c>
      <c r="AD2600" s="59" t="s">
        <v>6313</v>
      </c>
    </row>
    <row r="2601" spans="1:30">
      <c r="A2601" s="15" t="str">
        <f t="shared" si="200"/>
        <v>2022-4</v>
      </c>
      <c r="B2601" s="40" t="s">
        <v>5116</v>
      </c>
      <c r="C2601" s="47">
        <v>44666</v>
      </c>
      <c r="D2601" s="40" t="s">
        <v>6215</v>
      </c>
      <c r="E2601" s="40" t="s">
        <v>6298</v>
      </c>
      <c r="F2601" s="40" t="s">
        <v>43</v>
      </c>
      <c r="G2601" s="40" t="s">
        <v>23</v>
      </c>
      <c r="H2601" s="40" t="s">
        <v>512</v>
      </c>
      <c r="I2601" s="15" t="str">
        <f t="shared" si="201"/>
        <v>MZQ</v>
      </c>
      <c r="J2601" s="52">
        <v>5570</v>
      </c>
      <c r="L2601" s="54">
        <f t="shared" si="202"/>
        <v>0</v>
      </c>
      <c r="M2601" s="56">
        <v>3.8517999999999999</v>
      </c>
      <c r="N2601" s="50">
        <v>6.3509000000000002</v>
      </c>
      <c r="O2601" s="50">
        <v>0.81079999999999997</v>
      </c>
      <c r="P2601" s="70">
        <f t="shared" si="203"/>
        <v>3.8517999999999999</v>
      </c>
      <c r="Q2601" s="37">
        <f t="shared" si="204"/>
        <v>21454.53</v>
      </c>
      <c r="R2601" s="36"/>
      <c r="S2601" s="37"/>
      <c r="U2601" s="36"/>
      <c r="V2601" s="37"/>
      <c r="W2601" s="40" t="s">
        <v>110</v>
      </c>
      <c r="X2601" s="39" t="s">
        <v>366</v>
      </c>
      <c r="Y2601" s="40" t="s">
        <v>5560</v>
      </c>
      <c r="Z2601" s="40" t="s">
        <v>2468</v>
      </c>
      <c r="AA2601" s="40" t="s">
        <v>519</v>
      </c>
      <c r="AB2601" s="51" t="s">
        <v>2477</v>
      </c>
      <c r="AC2601" s="40" t="s">
        <v>5925</v>
      </c>
      <c r="AD2601" s="59" t="s">
        <v>6313</v>
      </c>
    </row>
    <row r="2602" spans="1:30">
      <c r="A2602" s="15" t="str">
        <f t="shared" si="200"/>
        <v>2022-4</v>
      </c>
      <c r="B2602" s="40" t="s">
        <v>5115</v>
      </c>
      <c r="C2602" s="47">
        <v>44659</v>
      </c>
      <c r="D2602" s="40" t="s">
        <v>6214</v>
      </c>
      <c r="E2602" s="40" t="s">
        <v>6298</v>
      </c>
      <c r="F2602" s="40" t="s">
        <v>43</v>
      </c>
      <c r="G2602" s="40" t="s">
        <v>23</v>
      </c>
      <c r="H2602" s="40" t="s">
        <v>512</v>
      </c>
      <c r="I2602" s="15" t="str">
        <f t="shared" si="201"/>
        <v>MZQ</v>
      </c>
      <c r="J2602" s="52">
        <v>4570</v>
      </c>
      <c r="L2602" s="54">
        <f t="shared" si="202"/>
        <v>0</v>
      </c>
      <c r="M2602" s="56">
        <v>3.8517999999999999</v>
      </c>
      <c r="N2602" s="50">
        <v>6.3509000000000002</v>
      </c>
      <c r="O2602" s="50">
        <v>0.81079999999999997</v>
      </c>
      <c r="P2602" s="70">
        <f t="shared" si="203"/>
        <v>3.8517999999999999</v>
      </c>
      <c r="Q2602" s="37">
        <f t="shared" si="204"/>
        <v>17602.73</v>
      </c>
      <c r="R2602" s="36"/>
      <c r="S2602" s="37"/>
      <c r="U2602" s="36"/>
      <c r="V2602" s="37"/>
      <c r="W2602" s="40" t="s">
        <v>110</v>
      </c>
      <c r="X2602" s="39" t="s">
        <v>366</v>
      </c>
      <c r="Y2602" s="40" t="s">
        <v>5559</v>
      </c>
      <c r="Z2602" s="40" t="s">
        <v>2468</v>
      </c>
      <c r="AA2602" s="40" t="s">
        <v>519</v>
      </c>
      <c r="AB2602" s="51" t="s">
        <v>2477</v>
      </c>
      <c r="AC2602" s="40" t="s">
        <v>5910</v>
      </c>
      <c r="AD2602" s="59" t="s">
        <v>6313</v>
      </c>
    </row>
    <row r="2603" spans="1:30">
      <c r="A2603" s="15" t="str">
        <f t="shared" si="200"/>
        <v>2022-4</v>
      </c>
      <c r="B2603" s="40" t="s">
        <v>4098</v>
      </c>
      <c r="C2603" s="47">
        <v>44664</v>
      </c>
      <c r="D2603" s="40" t="s">
        <v>4099</v>
      </c>
      <c r="E2603" s="40" t="s">
        <v>6298</v>
      </c>
      <c r="F2603" s="40" t="s">
        <v>37</v>
      </c>
      <c r="G2603" s="40" t="s">
        <v>23</v>
      </c>
      <c r="H2603" s="40" t="s">
        <v>6302</v>
      </c>
      <c r="I2603" s="15" t="str">
        <f t="shared" si="201"/>
        <v>MZQ</v>
      </c>
      <c r="J2603" s="52">
        <v>-5080</v>
      </c>
      <c r="L2603" s="54">
        <f t="shared" si="202"/>
        <v>0</v>
      </c>
      <c r="M2603" s="56">
        <v>3.9251999999999998</v>
      </c>
      <c r="N2603" s="50">
        <v>6.3509000000000002</v>
      </c>
      <c r="O2603" s="50">
        <v>0.81079999999999997</v>
      </c>
      <c r="P2603" s="70">
        <f t="shared" si="203"/>
        <v>3.9251999999999998</v>
      </c>
      <c r="Q2603" s="37">
        <f t="shared" si="204"/>
        <v>-19940.02</v>
      </c>
      <c r="R2603" s="36"/>
      <c r="S2603" s="37"/>
      <c r="U2603" s="36"/>
      <c r="V2603" s="37"/>
      <c r="W2603" s="40" t="s">
        <v>3302</v>
      </c>
      <c r="X2603" s="39" t="s">
        <v>366</v>
      </c>
      <c r="Y2603" s="40" t="s">
        <v>3481</v>
      </c>
      <c r="Z2603" s="40" t="s">
        <v>3474</v>
      </c>
      <c r="AA2603" s="40" t="s">
        <v>515</v>
      </c>
      <c r="AB2603" s="51" t="s">
        <v>2474</v>
      </c>
      <c r="AC2603" s="40" t="s">
        <v>5926</v>
      </c>
      <c r="AD2603" s="59" t="s">
        <v>6313</v>
      </c>
    </row>
    <row r="2604" spans="1:30">
      <c r="A2604" s="15" t="str">
        <f t="shared" si="200"/>
        <v>2022-4</v>
      </c>
      <c r="B2604" s="40" t="s">
        <v>5117</v>
      </c>
      <c r="C2604" s="47">
        <v>44664</v>
      </c>
      <c r="D2604" s="40" t="s">
        <v>6216</v>
      </c>
      <c r="E2604" s="40" t="s">
        <v>6298</v>
      </c>
      <c r="F2604" s="40" t="s">
        <v>37</v>
      </c>
      <c r="G2604" s="40" t="s">
        <v>23</v>
      </c>
      <c r="H2604" s="40" t="s">
        <v>6303</v>
      </c>
      <c r="I2604" s="15" t="str">
        <f t="shared" si="201"/>
        <v>MZQ</v>
      </c>
      <c r="J2604" s="52">
        <v>-2250</v>
      </c>
      <c r="L2604" s="54">
        <f t="shared" si="202"/>
        <v>0</v>
      </c>
      <c r="M2604" s="56">
        <v>3.9251999999999998</v>
      </c>
      <c r="N2604" s="50">
        <v>6.3509000000000002</v>
      </c>
      <c r="O2604" s="50">
        <v>0.81079999999999997</v>
      </c>
      <c r="P2604" s="70">
        <f t="shared" si="203"/>
        <v>3.9251999999999998</v>
      </c>
      <c r="Q2604" s="37">
        <f t="shared" si="204"/>
        <v>-8831.7000000000007</v>
      </c>
      <c r="R2604" s="36"/>
      <c r="S2604" s="37"/>
      <c r="U2604" s="36"/>
      <c r="V2604" s="37"/>
      <c r="W2604" s="40" t="s">
        <v>3302</v>
      </c>
      <c r="X2604" s="39" t="s">
        <v>366</v>
      </c>
      <c r="Y2604" s="40" t="s">
        <v>5561</v>
      </c>
      <c r="Z2604" s="40" t="s">
        <v>3474</v>
      </c>
      <c r="AA2604" s="40" t="s">
        <v>515</v>
      </c>
      <c r="AB2604" s="51" t="s">
        <v>2474</v>
      </c>
      <c r="AC2604" s="40" t="s">
        <v>54</v>
      </c>
      <c r="AD2604" s="59" t="s">
        <v>6313</v>
      </c>
    </row>
    <row r="2605" spans="1:30">
      <c r="A2605" s="15" t="str">
        <f t="shared" si="200"/>
        <v>2022-4</v>
      </c>
      <c r="B2605" s="40" t="s">
        <v>5117</v>
      </c>
      <c r="C2605" s="47">
        <v>44664</v>
      </c>
      <c r="D2605" s="40" t="s">
        <v>6216</v>
      </c>
      <c r="E2605" s="40" t="s">
        <v>6298</v>
      </c>
      <c r="F2605" s="40" t="s">
        <v>37</v>
      </c>
      <c r="G2605" s="40" t="s">
        <v>23</v>
      </c>
      <c r="H2605" s="40" t="s">
        <v>6303</v>
      </c>
      <c r="I2605" s="15" t="str">
        <f t="shared" si="201"/>
        <v>MZQ</v>
      </c>
      <c r="J2605" s="52">
        <v>2250</v>
      </c>
      <c r="L2605" s="54">
        <f t="shared" si="202"/>
        <v>0</v>
      </c>
      <c r="M2605" s="56">
        <v>3.9251999999999998</v>
      </c>
      <c r="N2605" s="50">
        <v>6.3509000000000002</v>
      </c>
      <c r="O2605" s="50">
        <v>0.81079999999999997</v>
      </c>
      <c r="P2605" s="70">
        <f t="shared" si="203"/>
        <v>3.9251999999999998</v>
      </c>
      <c r="Q2605" s="37">
        <f t="shared" si="204"/>
        <v>8831.7000000000007</v>
      </c>
      <c r="R2605" s="36"/>
      <c r="S2605" s="37"/>
      <c r="U2605" s="36"/>
      <c r="V2605" s="37"/>
      <c r="W2605" s="40" t="s">
        <v>3302</v>
      </c>
      <c r="X2605" s="39" t="s">
        <v>366</v>
      </c>
      <c r="Y2605" s="40" t="s">
        <v>5562</v>
      </c>
      <c r="Z2605" s="40" t="s">
        <v>3474</v>
      </c>
      <c r="AA2605" s="40" t="s">
        <v>517</v>
      </c>
      <c r="AB2605" s="51" t="s">
        <v>2475</v>
      </c>
      <c r="AC2605" s="40" t="s">
        <v>54</v>
      </c>
      <c r="AD2605" s="59" t="s">
        <v>6313</v>
      </c>
    </row>
    <row r="2606" spans="1:30">
      <c r="A2606" s="15" t="str">
        <f t="shared" si="200"/>
        <v>2022-4</v>
      </c>
      <c r="B2606" s="40" t="s">
        <v>4098</v>
      </c>
      <c r="C2606" s="47">
        <v>44664</v>
      </c>
      <c r="D2606" s="40" t="s">
        <v>4099</v>
      </c>
      <c r="E2606" s="40" t="s">
        <v>6298</v>
      </c>
      <c r="F2606" s="40" t="s">
        <v>37</v>
      </c>
      <c r="G2606" s="40" t="s">
        <v>23</v>
      </c>
      <c r="H2606" s="40" t="s">
        <v>6302</v>
      </c>
      <c r="I2606" s="15" t="str">
        <f t="shared" si="201"/>
        <v>MZQ</v>
      </c>
      <c r="J2606" s="52">
        <v>5080</v>
      </c>
      <c r="L2606" s="54">
        <f t="shared" si="202"/>
        <v>0</v>
      </c>
      <c r="M2606" s="56">
        <v>3.9251999999999998</v>
      </c>
      <c r="N2606" s="50">
        <v>6.3509000000000002</v>
      </c>
      <c r="O2606" s="50">
        <v>0.81079999999999997</v>
      </c>
      <c r="P2606" s="70">
        <f t="shared" si="203"/>
        <v>3.9251999999999998</v>
      </c>
      <c r="Q2606" s="37">
        <f t="shared" si="204"/>
        <v>19940.02</v>
      </c>
      <c r="R2606" s="36"/>
      <c r="S2606" s="37"/>
      <c r="U2606" s="36"/>
      <c r="V2606" s="37"/>
      <c r="W2606" s="40" t="s">
        <v>3302</v>
      </c>
      <c r="X2606" s="39" t="s">
        <v>366</v>
      </c>
      <c r="Y2606" s="40" t="s">
        <v>5563</v>
      </c>
      <c r="Z2606" s="40" t="s">
        <v>3474</v>
      </c>
      <c r="AA2606" s="40" t="s">
        <v>515</v>
      </c>
      <c r="AB2606" s="51" t="s">
        <v>2474</v>
      </c>
      <c r="AC2606" s="40" t="s">
        <v>4635</v>
      </c>
      <c r="AD2606" s="59" t="s">
        <v>6313</v>
      </c>
    </row>
    <row r="2607" spans="1:30">
      <c r="A2607" s="15" t="str">
        <f t="shared" si="200"/>
        <v>2022-4</v>
      </c>
      <c r="B2607" s="40" t="s">
        <v>5117</v>
      </c>
      <c r="C2607" s="47">
        <v>44660</v>
      </c>
      <c r="D2607" s="40" t="s">
        <v>6216</v>
      </c>
      <c r="E2607" s="40" t="s">
        <v>6298</v>
      </c>
      <c r="F2607" s="40" t="s">
        <v>37</v>
      </c>
      <c r="G2607" s="40" t="s">
        <v>23</v>
      </c>
      <c r="H2607" s="40" t="s">
        <v>512</v>
      </c>
      <c r="I2607" s="15" t="str">
        <f t="shared" si="201"/>
        <v>MZQ</v>
      </c>
      <c r="J2607" s="52">
        <v>2250</v>
      </c>
      <c r="L2607" s="54">
        <f t="shared" si="202"/>
        <v>0</v>
      </c>
      <c r="M2607" s="56">
        <v>3.9251999999999998</v>
      </c>
      <c r="N2607" s="50">
        <v>6.3509000000000002</v>
      </c>
      <c r="O2607" s="50">
        <v>0.81079999999999997</v>
      </c>
      <c r="P2607" s="70">
        <f t="shared" si="203"/>
        <v>3.9251999999999998</v>
      </c>
      <c r="Q2607" s="37">
        <f t="shared" si="204"/>
        <v>8831.7000000000007</v>
      </c>
      <c r="R2607" s="36"/>
      <c r="S2607" s="37"/>
      <c r="U2607" s="36"/>
      <c r="V2607" s="37"/>
      <c r="W2607" s="40" t="s">
        <v>3302</v>
      </c>
      <c r="X2607" s="39" t="s">
        <v>366</v>
      </c>
      <c r="Y2607" s="40" t="s">
        <v>5561</v>
      </c>
      <c r="Z2607" s="40" t="s">
        <v>3474</v>
      </c>
      <c r="AA2607" s="40" t="s">
        <v>515</v>
      </c>
      <c r="AB2607" s="51" t="s">
        <v>2474</v>
      </c>
      <c r="AC2607" s="40" t="s">
        <v>5924</v>
      </c>
      <c r="AD2607" s="59" t="s">
        <v>6313</v>
      </c>
    </row>
    <row r="2608" spans="1:30">
      <c r="A2608" s="15" t="str">
        <f t="shared" si="200"/>
        <v>2022-4</v>
      </c>
      <c r="B2608" s="40" t="s">
        <v>2774</v>
      </c>
      <c r="C2608" s="47">
        <v>44662</v>
      </c>
      <c r="D2608" s="40" t="s">
        <v>2775</v>
      </c>
      <c r="E2608" s="40" t="s">
        <v>6298</v>
      </c>
      <c r="F2608" s="40" t="s">
        <v>37</v>
      </c>
      <c r="G2608" s="40" t="s">
        <v>23</v>
      </c>
      <c r="H2608" s="40" t="s">
        <v>512</v>
      </c>
      <c r="I2608" s="15" t="str">
        <f t="shared" si="201"/>
        <v>MZQ</v>
      </c>
      <c r="J2608" s="52">
        <v>1100</v>
      </c>
      <c r="L2608" s="54">
        <f t="shared" si="202"/>
        <v>0</v>
      </c>
      <c r="M2608" s="56">
        <v>3.9581</v>
      </c>
      <c r="N2608" s="50">
        <v>6.3509000000000002</v>
      </c>
      <c r="O2608" s="50">
        <v>0.81079999999999997</v>
      </c>
      <c r="P2608" s="70">
        <f t="shared" si="203"/>
        <v>3.9581</v>
      </c>
      <c r="Q2608" s="37">
        <f t="shared" si="204"/>
        <v>4353.91</v>
      </c>
      <c r="R2608" s="36"/>
      <c r="S2608" s="37"/>
      <c r="U2608" s="36"/>
      <c r="V2608" s="37"/>
      <c r="W2608" s="40" t="s">
        <v>35</v>
      </c>
      <c r="X2608" s="39" t="s">
        <v>366</v>
      </c>
      <c r="Y2608" s="40" t="s">
        <v>5564</v>
      </c>
      <c r="Z2608" s="40" t="s">
        <v>2417</v>
      </c>
      <c r="AA2608" s="40" t="s">
        <v>514</v>
      </c>
      <c r="AB2608" s="51" t="s">
        <v>2475</v>
      </c>
      <c r="AC2608" s="40" t="s">
        <v>5900</v>
      </c>
      <c r="AD2608" s="59" t="s">
        <v>6313</v>
      </c>
    </row>
    <row r="2609" spans="1:30">
      <c r="A2609" s="15" t="str">
        <f t="shared" si="200"/>
        <v>2022-4</v>
      </c>
      <c r="B2609" s="40" t="s">
        <v>5118</v>
      </c>
      <c r="C2609" s="47">
        <v>44669</v>
      </c>
      <c r="D2609" s="40" t="s">
        <v>6217</v>
      </c>
      <c r="E2609" s="40" t="s">
        <v>6298</v>
      </c>
      <c r="F2609" s="40" t="s">
        <v>24</v>
      </c>
      <c r="G2609" s="40" t="s">
        <v>23</v>
      </c>
      <c r="H2609" s="40" t="s">
        <v>521</v>
      </c>
      <c r="I2609" s="15" t="str">
        <f t="shared" si="201"/>
        <v>MZQ</v>
      </c>
      <c r="J2609" s="52">
        <v>1010</v>
      </c>
      <c r="L2609" s="54">
        <f t="shared" si="202"/>
        <v>0</v>
      </c>
      <c r="M2609" s="56">
        <v>4.01</v>
      </c>
      <c r="N2609" s="50">
        <v>6.3509000000000002</v>
      </c>
      <c r="O2609" s="50">
        <v>0.81079999999999997</v>
      </c>
      <c r="P2609" s="70">
        <f t="shared" si="203"/>
        <v>4.01</v>
      </c>
      <c r="Q2609" s="37">
        <f t="shared" si="204"/>
        <v>4050.1</v>
      </c>
      <c r="R2609" s="36"/>
      <c r="S2609" s="37"/>
      <c r="U2609" s="36"/>
      <c r="V2609" s="37"/>
      <c r="W2609" s="40" t="s">
        <v>21</v>
      </c>
      <c r="X2609" s="39" t="s">
        <v>366</v>
      </c>
      <c r="Y2609" s="40" t="s">
        <v>5565</v>
      </c>
      <c r="Z2609" s="40" t="s">
        <v>2437</v>
      </c>
      <c r="AA2609" s="40" t="s">
        <v>516</v>
      </c>
      <c r="AB2609" s="51" t="s">
        <v>2477</v>
      </c>
      <c r="AC2609" s="40" t="s">
        <v>5856</v>
      </c>
      <c r="AD2609" s="59" t="s">
        <v>6313</v>
      </c>
    </row>
    <row r="2610" spans="1:30">
      <c r="A2610" s="15" t="str">
        <f t="shared" si="200"/>
        <v>2022-4</v>
      </c>
      <c r="B2610" s="40" t="s">
        <v>1130</v>
      </c>
      <c r="C2610" s="47">
        <v>44669</v>
      </c>
      <c r="D2610" s="40" t="s">
        <v>1131</v>
      </c>
      <c r="E2610" s="40" t="s">
        <v>6298</v>
      </c>
      <c r="F2610" s="40" t="s">
        <v>24</v>
      </c>
      <c r="G2610" s="40" t="s">
        <v>23</v>
      </c>
      <c r="H2610" s="40" t="s">
        <v>521</v>
      </c>
      <c r="I2610" s="15" t="str">
        <f t="shared" si="201"/>
        <v>MZQ</v>
      </c>
      <c r="J2610" s="52">
        <v>503</v>
      </c>
      <c r="L2610" s="54">
        <f t="shared" si="202"/>
        <v>0</v>
      </c>
      <c r="M2610" s="56">
        <v>4.13</v>
      </c>
      <c r="N2610" s="50">
        <v>6.3509000000000002</v>
      </c>
      <c r="O2610" s="50">
        <v>0.81079999999999997</v>
      </c>
      <c r="P2610" s="70">
        <f t="shared" si="203"/>
        <v>4.13</v>
      </c>
      <c r="Q2610" s="37">
        <f t="shared" si="204"/>
        <v>2077.39</v>
      </c>
      <c r="R2610" s="36"/>
      <c r="S2610" s="37"/>
      <c r="U2610" s="36"/>
      <c r="V2610" s="37"/>
      <c r="W2610" s="40" t="s">
        <v>21</v>
      </c>
      <c r="X2610" s="39" t="s">
        <v>366</v>
      </c>
      <c r="Y2610" s="40" t="s">
        <v>5576</v>
      </c>
      <c r="Z2610" s="40" t="s">
        <v>2437</v>
      </c>
      <c r="AA2610" s="40" t="s">
        <v>518</v>
      </c>
      <c r="AB2610" s="51" t="s">
        <v>2474</v>
      </c>
      <c r="AC2610" s="40" t="s">
        <v>5856</v>
      </c>
      <c r="AD2610" s="59" t="s">
        <v>6313</v>
      </c>
    </row>
    <row r="2611" spans="1:30">
      <c r="A2611" s="15" t="str">
        <f t="shared" si="200"/>
        <v>2022-4</v>
      </c>
      <c r="B2611" s="40" t="s">
        <v>553</v>
      </c>
      <c r="C2611" s="47">
        <v>44679</v>
      </c>
      <c r="D2611" s="40" t="s">
        <v>577</v>
      </c>
      <c r="E2611" s="40" t="s">
        <v>6298</v>
      </c>
      <c r="F2611" s="40" t="s">
        <v>55</v>
      </c>
      <c r="G2611" s="40" t="s">
        <v>23</v>
      </c>
      <c r="H2611" s="40" t="s">
        <v>521</v>
      </c>
      <c r="I2611" s="15" t="str">
        <f t="shared" si="201"/>
        <v>MZQ</v>
      </c>
      <c r="J2611" s="52">
        <v>1005</v>
      </c>
      <c r="L2611" s="54">
        <f t="shared" si="202"/>
        <v>0</v>
      </c>
      <c r="M2611" s="56">
        <v>4.18</v>
      </c>
      <c r="N2611" s="50">
        <v>6.3509000000000002</v>
      </c>
      <c r="O2611" s="50">
        <v>0.81079999999999997</v>
      </c>
      <c r="P2611" s="70">
        <f t="shared" si="203"/>
        <v>4.18</v>
      </c>
      <c r="Q2611" s="37">
        <f t="shared" si="204"/>
        <v>4200.8999999999996</v>
      </c>
      <c r="R2611" s="36"/>
      <c r="S2611" s="37"/>
      <c r="U2611" s="36"/>
      <c r="V2611" s="37"/>
      <c r="W2611" s="40" t="s">
        <v>21</v>
      </c>
      <c r="X2611" s="39" t="s">
        <v>366</v>
      </c>
      <c r="Y2611" s="40" t="s">
        <v>5577</v>
      </c>
      <c r="Z2611" s="40" t="s">
        <v>2437</v>
      </c>
      <c r="AA2611" s="40" t="s">
        <v>517</v>
      </c>
      <c r="AB2611" s="51" t="s">
        <v>2475</v>
      </c>
      <c r="AC2611" s="40" t="s">
        <v>5846</v>
      </c>
      <c r="AD2611" s="59" t="s">
        <v>6313</v>
      </c>
    </row>
    <row r="2612" spans="1:30">
      <c r="A2612" s="15" t="str">
        <f t="shared" si="200"/>
        <v>2022-4</v>
      </c>
      <c r="B2612" s="40" t="s">
        <v>181</v>
      </c>
      <c r="C2612" s="47">
        <v>44669</v>
      </c>
      <c r="D2612" s="40" t="s">
        <v>182</v>
      </c>
      <c r="E2612" s="40" t="s">
        <v>6298</v>
      </c>
      <c r="F2612" s="40" t="s">
        <v>55</v>
      </c>
      <c r="G2612" s="40" t="s">
        <v>23</v>
      </c>
      <c r="H2612" s="40" t="s">
        <v>521</v>
      </c>
      <c r="I2612" s="15" t="str">
        <f t="shared" si="201"/>
        <v>MZQ</v>
      </c>
      <c r="J2612" s="52">
        <v>5020</v>
      </c>
      <c r="L2612" s="54">
        <f t="shared" si="202"/>
        <v>0</v>
      </c>
      <c r="M2612" s="56">
        <v>4.2300000000000004</v>
      </c>
      <c r="N2612" s="50">
        <v>6.3509000000000002</v>
      </c>
      <c r="O2612" s="50">
        <v>0.81079999999999997</v>
      </c>
      <c r="P2612" s="70">
        <f t="shared" si="203"/>
        <v>4.2300000000000004</v>
      </c>
      <c r="Q2612" s="37">
        <f t="shared" si="204"/>
        <v>21234.6</v>
      </c>
      <c r="R2612" s="36"/>
      <c r="S2612" s="37"/>
      <c r="U2612" s="36"/>
      <c r="V2612" s="37"/>
      <c r="W2612" s="40" t="s">
        <v>21</v>
      </c>
      <c r="X2612" s="39" t="s">
        <v>366</v>
      </c>
      <c r="Y2612" s="40" t="s">
        <v>5578</v>
      </c>
      <c r="Z2612" s="40" t="s">
        <v>2437</v>
      </c>
      <c r="AA2612" s="40" t="s">
        <v>517</v>
      </c>
      <c r="AB2612" s="51" t="s">
        <v>2475</v>
      </c>
      <c r="AC2612" s="40" t="s">
        <v>5874</v>
      </c>
      <c r="AD2612" s="59" t="s">
        <v>6313</v>
      </c>
    </row>
    <row r="2613" spans="1:30">
      <c r="A2613" s="15" t="str">
        <f t="shared" si="200"/>
        <v>2022-4</v>
      </c>
      <c r="B2613" s="40" t="s">
        <v>181</v>
      </c>
      <c r="C2613" s="47">
        <v>44669</v>
      </c>
      <c r="D2613" s="40" t="s">
        <v>182</v>
      </c>
      <c r="E2613" s="40" t="s">
        <v>6298</v>
      </c>
      <c r="F2613" s="40" t="s">
        <v>55</v>
      </c>
      <c r="G2613" s="40" t="s">
        <v>23</v>
      </c>
      <c r="H2613" s="40" t="s">
        <v>521</v>
      </c>
      <c r="I2613" s="15" t="str">
        <f t="shared" si="201"/>
        <v>MZQ</v>
      </c>
      <c r="J2613" s="52">
        <v>-5020</v>
      </c>
      <c r="L2613" s="54">
        <f t="shared" si="202"/>
        <v>0</v>
      </c>
      <c r="M2613" s="56">
        <v>4.2300000000000004</v>
      </c>
      <c r="N2613" s="50">
        <v>6.3509000000000002</v>
      </c>
      <c r="O2613" s="50">
        <v>0.81079999999999997</v>
      </c>
      <c r="P2613" s="70">
        <f t="shared" si="203"/>
        <v>4.2300000000000004</v>
      </c>
      <c r="Q2613" s="37">
        <f t="shared" si="204"/>
        <v>-21234.6</v>
      </c>
      <c r="R2613" s="36"/>
      <c r="S2613" s="37"/>
      <c r="U2613" s="36"/>
      <c r="V2613" s="37"/>
      <c r="W2613" s="40" t="s">
        <v>21</v>
      </c>
      <c r="X2613" s="39" t="s">
        <v>366</v>
      </c>
      <c r="Y2613" s="40" t="s">
        <v>5578</v>
      </c>
      <c r="Z2613" s="40" t="s">
        <v>2437</v>
      </c>
      <c r="AA2613" s="40" t="s">
        <v>517</v>
      </c>
      <c r="AB2613" s="51" t="s">
        <v>2475</v>
      </c>
      <c r="AC2613" s="40" t="s">
        <v>5928</v>
      </c>
      <c r="AD2613" s="59" t="s">
        <v>6313</v>
      </c>
    </row>
    <row r="2614" spans="1:30">
      <c r="A2614" s="15" t="str">
        <f t="shared" si="200"/>
        <v>2022-4</v>
      </c>
      <c r="B2614" s="40" t="s">
        <v>181</v>
      </c>
      <c r="C2614" s="47">
        <v>44669</v>
      </c>
      <c r="D2614" s="40" t="s">
        <v>182</v>
      </c>
      <c r="E2614" s="40" t="s">
        <v>6298</v>
      </c>
      <c r="F2614" s="40" t="s">
        <v>55</v>
      </c>
      <c r="G2614" s="40" t="s">
        <v>23</v>
      </c>
      <c r="H2614" s="40" t="s">
        <v>521</v>
      </c>
      <c r="I2614" s="15" t="str">
        <f t="shared" si="201"/>
        <v>MZQ</v>
      </c>
      <c r="J2614" s="52">
        <v>5020</v>
      </c>
      <c r="L2614" s="54">
        <f t="shared" si="202"/>
        <v>0</v>
      </c>
      <c r="M2614" s="56">
        <v>4.2300000000000004</v>
      </c>
      <c r="N2614" s="50">
        <v>6.3509000000000002</v>
      </c>
      <c r="O2614" s="50">
        <v>0.81079999999999997</v>
      </c>
      <c r="P2614" s="70">
        <f t="shared" si="203"/>
        <v>4.2300000000000004</v>
      </c>
      <c r="Q2614" s="37">
        <f t="shared" si="204"/>
        <v>21234.6</v>
      </c>
      <c r="R2614" s="36"/>
      <c r="S2614" s="37"/>
      <c r="U2614" s="36"/>
      <c r="V2614" s="37"/>
      <c r="W2614" s="40" t="s">
        <v>21</v>
      </c>
      <c r="X2614" s="39" t="s">
        <v>366</v>
      </c>
      <c r="Y2614" s="40" t="s">
        <v>5578</v>
      </c>
      <c r="Z2614" s="40" t="s">
        <v>2437</v>
      </c>
      <c r="AA2614" s="40" t="s">
        <v>517</v>
      </c>
      <c r="AB2614" s="51" t="s">
        <v>2475</v>
      </c>
      <c r="AC2614" s="40" t="s">
        <v>5929</v>
      </c>
      <c r="AD2614" s="59" t="s">
        <v>6313</v>
      </c>
    </row>
    <row r="2615" spans="1:30">
      <c r="A2615" s="15" t="str">
        <f t="shared" si="200"/>
        <v>2022-4</v>
      </c>
      <c r="B2615" s="40" t="s">
        <v>5128</v>
      </c>
      <c r="C2615" s="47">
        <v>44681</v>
      </c>
      <c r="D2615" s="40" t="s">
        <v>6227</v>
      </c>
      <c r="E2615" s="40" t="s">
        <v>6298</v>
      </c>
      <c r="F2615" s="40" t="s">
        <v>37</v>
      </c>
      <c r="G2615" s="40" t="s">
        <v>23</v>
      </c>
      <c r="H2615" s="40" t="s">
        <v>512</v>
      </c>
      <c r="I2615" s="15" t="str">
        <f t="shared" si="201"/>
        <v>MZQ</v>
      </c>
      <c r="J2615" s="52">
        <v>2640</v>
      </c>
      <c r="L2615" s="54">
        <f t="shared" si="202"/>
        <v>0</v>
      </c>
      <c r="M2615" s="56">
        <v>4.2332000000000001</v>
      </c>
      <c r="N2615" s="50">
        <v>6.3509000000000002</v>
      </c>
      <c r="O2615" s="50">
        <v>0.81079999999999997</v>
      </c>
      <c r="P2615" s="70">
        <f t="shared" si="203"/>
        <v>4.2332000000000001</v>
      </c>
      <c r="Q2615" s="37">
        <f t="shared" si="204"/>
        <v>11175.65</v>
      </c>
      <c r="R2615" s="36"/>
      <c r="S2615" s="37"/>
      <c r="U2615" s="36"/>
      <c r="V2615" s="37"/>
      <c r="W2615" s="40" t="s">
        <v>3302</v>
      </c>
      <c r="X2615" s="39" t="s">
        <v>366</v>
      </c>
      <c r="Y2615" s="40" t="s">
        <v>5579</v>
      </c>
      <c r="Z2615" s="40" t="s">
        <v>3474</v>
      </c>
      <c r="AA2615" s="40" t="s">
        <v>515</v>
      </c>
      <c r="AB2615" s="51" t="s">
        <v>2474</v>
      </c>
      <c r="AC2615" s="40" t="s">
        <v>5907</v>
      </c>
      <c r="AD2615" s="59" t="s">
        <v>6313</v>
      </c>
    </row>
    <row r="2616" spans="1:30">
      <c r="A2616" s="15" t="str">
        <f t="shared" si="200"/>
        <v>2022-4</v>
      </c>
      <c r="B2616" s="40" t="s">
        <v>5129</v>
      </c>
      <c r="C2616" s="47">
        <v>44677</v>
      </c>
      <c r="D2616" s="40" t="s">
        <v>6228</v>
      </c>
      <c r="E2616" s="40" t="s">
        <v>6298</v>
      </c>
      <c r="F2616" s="40" t="s">
        <v>37</v>
      </c>
      <c r="G2616" s="40" t="s">
        <v>23</v>
      </c>
      <c r="H2616" s="40" t="s">
        <v>512</v>
      </c>
      <c r="I2616" s="15" t="str">
        <f t="shared" si="201"/>
        <v>MZQ</v>
      </c>
      <c r="J2616" s="52">
        <v>1980</v>
      </c>
      <c r="L2616" s="54">
        <f t="shared" si="202"/>
        <v>0</v>
      </c>
      <c r="M2616" s="56">
        <v>4.2332000000000001</v>
      </c>
      <c r="N2616" s="50">
        <v>6.3509000000000002</v>
      </c>
      <c r="O2616" s="50">
        <v>0.81079999999999997</v>
      </c>
      <c r="P2616" s="70">
        <f t="shared" si="203"/>
        <v>4.2332000000000001</v>
      </c>
      <c r="Q2616" s="37">
        <f t="shared" si="204"/>
        <v>8381.74</v>
      </c>
      <c r="R2616" s="36"/>
      <c r="S2616" s="37"/>
      <c r="U2616" s="36"/>
      <c r="V2616" s="37"/>
      <c r="W2616" s="40" t="s">
        <v>3302</v>
      </c>
      <c r="X2616" s="39" t="s">
        <v>366</v>
      </c>
      <c r="Y2616" s="40" t="s">
        <v>5580</v>
      </c>
      <c r="Z2616" s="40" t="s">
        <v>3474</v>
      </c>
      <c r="AA2616" s="40" t="s">
        <v>515</v>
      </c>
      <c r="AB2616" s="51" t="s">
        <v>2474</v>
      </c>
      <c r="AC2616" s="40" t="s">
        <v>5923</v>
      </c>
      <c r="AD2616" s="59" t="s">
        <v>6313</v>
      </c>
    </row>
    <row r="2617" spans="1:30">
      <c r="A2617" s="15" t="str">
        <f t="shared" si="200"/>
        <v>2022-4</v>
      </c>
      <c r="B2617" s="40" t="s">
        <v>5130</v>
      </c>
      <c r="C2617" s="47">
        <v>44677</v>
      </c>
      <c r="D2617" s="40" t="s">
        <v>6229</v>
      </c>
      <c r="E2617" s="40" t="s">
        <v>6298</v>
      </c>
      <c r="F2617" s="40" t="s">
        <v>37</v>
      </c>
      <c r="G2617" s="40" t="s">
        <v>23</v>
      </c>
      <c r="H2617" s="40" t="s">
        <v>512</v>
      </c>
      <c r="I2617" s="15" t="str">
        <f t="shared" si="201"/>
        <v>MZQ</v>
      </c>
      <c r="J2617" s="52">
        <v>1898</v>
      </c>
      <c r="L2617" s="54">
        <f t="shared" si="202"/>
        <v>0</v>
      </c>
      <c r="M2617" s="56">
        <v>4.2332000000000001</v>
      </c>
      <c r="N2617" s="50">
        <v>6.3509000000000002</v>
      </c>
      <c r="O2617" s="50">
        <v>0.81079999999999997</v>
      </c>
      <c r="P2617" s="70">
        <f t="shared" si="203"/>
        <v>4.2332000000000001</v>
      </c>
      <c r="Q2617" s="37">
        <f t="shared" si="204"/>
        <v>8034.61</v>
      </c>
      <c r="R2617" s="36"/>
      <c r="S2617" s="37"/>
      <c r="U2617" s="36"/>
      <c r="V2617" s="37"/>
      <c r="W2617" s="40" t="s">
        <v>3302</v>
      </c>
      <c r="X2617" s="39" t="s">
        <v>366</v>
      </c>
      <c r="Y2617" s="40" t="s">
        <v>5581</v>
      </c>
      <c r="Z2617" s="40" t="s">
        <v>3474</v>
      </c>
      <c r="AA2617" s="40" t="s">
        <v>515</v>
      </c>
      <c r="AB2617" s="51" t="s">
        <v>2474</v>
      </c>
      <c r="AC2617" s="40" t="s">
        <v>5923</v>
      </c>
      <c r="AD2617" s="59" t="s">
        <v>6313</v>
      </c>
    </row>
    <row r="2618" spans="1:30">
      <c r="A2618" s="15" t="str">
        <f t="shared" si="200"/>
        <v>2022-4</v>
      </c>
      <c r="B2618" s="40" t="s">
        <v>5131</v>
      </c>
      <c r="C2618" s="47">
        <v>44673</v>
      </c>
      <c r="D2618" s="40" t="s">
        <v>6230</v>
      </c>
      <c r="E2618" s="40" t="s">
        <v>6298</v>
      </c>
      <c r="F2618" s="40" t="s">
        <v>48</v>
      </c>
      <c r="G2618" s="40" t="s">
        <v>23</v>
      </c>
      <c r="H2618" s="40" t="s">
        <v>512</v>
      </c>
      <c r="I2618" s="15" t="str">
        <f t="shared" si="201"/>
        <v>MZQ</v>
      </c>
      <c r="J2618" s="52">
        <v>3500</v>
      </c>
      <c r="L2618" s="54">
        <f t="shared" si="202"/>
        <v>0</v>
      </c>
      <c r="M2618" s="56">
        <v>4.2519999999999998</v>
      </c>
      <c r="N2618" s="50">
        <v>6.3509000000000002</v>
      </c>
      <c r="O2618" s="50">
        <v>0.81079999999999997</v>
      </c>
      <c r="P2618" s="70">
        <f t="shared" si="203"/>
        <v>4.2519999999999998</v>
      </c>
      <c r="Q2618" s="37">
        <f t="shared" si="204"/>
        <v>14882</v>
      </c>
      <c r="R2618" s="36"/>
      <c r="S2618" s="37"/>
      <c r="U2618" s="36"/>
      <c r="V2618" s="37"/>
      <c r="W2618" s="40" t="s">
        <v>4629</v>
      </c>
      <c r="X2618" s="39" t="s">
        <v>366</v>
      </c>
      <c r="Y2618" s="40" t="s">
        <v>5582</v>
      </c>
      <c r="Z2618" s="40" t="s">
        <v>4937</v>
      </c>
      <c r="AA2618" s="40" t="s">
        <v>525</v>
      </c>
      <c r="AB2618" s="51" t="s">
        <v>2476</v>
      </c>
      <c r="AC2618" s="40" t="s">
        <v>5930</v>
      </c>
      <c r="AD2618" s="59" t="s">
        <v>6313</v>
      </c>
    </row>
    <row r="2619" spans="1:30">
      <c r="A2619" s="15" t="str">
        <f t="shared" si="200"/>
        <v>2022-4</v>
      </c>
      <c r="B2619" s="40" t="s">
        <v>306</v>
      </c>
      <c r="C2619" s="47">
        <v>44669</v>
      </c>
      <c r="D2619" s="40" t="s">
        <v>307</v>
      </c>
      <c r="E2619" s="40" t="s">
        <v>6298</v>
      </c>
      <c r="F2619" s="40" t="s">
        <v>37</v>
      </c>
      <c r="G2619" s="40" t="s">
        <v>23</v>
      </c>
      <c r="H2619" s="40" t="s">
        <v>512</v>
      </c>
      <c r="I2619" s="15" t="str">
        <f t="shared" si="201"/>
        <v>MZQ</v>
      </c>
      <c r="J2619" s="52">
        <v>640</v>
      </c>
      <c r="L2619" s="54">
        <f t="shared" si="202"/>
        <v>0</v>
      </c>
      <c r="M2619" s="56">
        <v>4.2523</v>
      </c>
      <c r="N2619" s="50">
        <v>6.3509000000000002</v>
      </c>
      <c r="O2619" s="50">
        <v>0.81079999999999997</v>
      </c>
      <c r="P2619" s="70">
        <f t="shared" si="203"/>
        <v>4.2523</v>
      </c>
      <c r="Q2619" s="37">
        <f t="shared" si="204"/>
        <v>2721.47</v>
      </c>
      <c r="R2619" s="36"/>
      <c r="S2619" s="37"/>
      <c r="U2619" s="36"/>
      <c r="V2619" s="37"/>
      <c r="W2619" s="40" t="s">
        <v>119</v>
      </c>
      <c r="X2619" s="39" t="s">
        <v>366</v>
      </c>
      <c r="Y2619" s="40" t="s">
        <v>5583</v>
      </c>
      <c r="Z2619" s="40" t="s">
        <v>2436</v>
      </c>
      <c r="AA2619" s="40" t="s">
        <v>516</v>
      </c>
      <c r="AB2619" s="51" t="s">
        <v>2477</v>
      </c>
      <c r="AC2619" s="40" t="s">
        <v>5931</v>
      </c>
      <c r="AD2619" s="59" t="s">
        <v>6313</v>
      </c>
    </row>
    <row r="2620" spans="1:30">
      <c r="A2620" s="15" t="str">
        <f t="shared" si="200"/>
        <v>2022-4</v>
      </c>
      <c r="B2620" s="40" t="s">
        <v>2802</v>
      </c>
      <c r="C2620" s="47">
        <v>44669</v>
      </c>
      <c r="D2620" s="40" t="s">
        <v>2803</v>
      </c>
      <c r="E2620" s="40" t="s">
        <v>6298</v>
      </c>
      <c r="F2620" s="40" t="s">
        <v>37</v>
      </c>
      <c r="G2620" s="40" t="s">
        <v>23</v>
      </c>
      <c r="H2620" s="40" t="s">
        <v>512</v>
      </c>
      <c r="I2620" s="15" t="str">
        <f t="shared" si="201"/>
        <v>MZQ</v>
      </c>
      <c r="J2620" s="52">
        <v>1290</v>
      </c>
      <c r="L2620" s="54">
        <f t="shared" si="202"/>
        <v>0</v>
      </c>
      <c r="M2620" s="56">
        <v>4.2523</v>
      </c>
      <c r="N2620" s="50">
        <v>6.3509000000000002</v>
      </c>
      <c r="O2620" s="50">
        <v>0.81079999999999997</v>
      </c>
      <c r="P2620" s="70">
        <f t="shared" si="203"/>
        <v>4.2523</v>
      </c>
      <c r="Q2620" s="37">
        <f t="shared" si="204"/>
        <v>5485.47</v>
      </c>
      <c r="R2620" s="36"/>
      <c r="S2620" s="37"/>
      <c r="U2620" s="36"/>
      <c r="V2620" s="37"/>
      <c r="W2620" s="40" t="s">
        <v>119</v>
      </c>
      <c r="X2620" s="39" t="s">
        <v>366</v>
      </c>
      <c r="Y2620" s="40" t="s">
        <v>5584</v>
      </c>
      <c r="Z2620" s="40" t="s">
        <v>2436</v>
      </c>
      <c r="AA2620" s="40" t="s">
        <v>516</v>
      </c>
      <c r="AB2620" s="51" t="s">
        <v>2477</v>
      </c>
      <c r="AC2620" s="40" t="s">
        <v>5931</v>
      </c>
      <c r="AD2620" s="59" t="s">
        <v>6313</v>
      </c>
    </row>
    <row r="2621" spans="1:30">
      <c r="A2621" s="15" t="str">
        <f t="shared" si="200"/>
        <v>2022-4</v>
      </c>
      <c r="B2621" s="40" t="s">
        <v>306</v>
      </c>
      <c r="C2621" s="47">
        <v>44655</v>
      </c>
      <c r="D2621" s="40" t="s">
        <v>307</v>
      </c>
      <c r="E2621" s="40" t="s">
        <v>6298</v>
      </c>
      <c r="F2621" s="40" t="s">
        <v>37</v>
      </c>
      <c r="G2621" s="40" t="s">
        <v>23</v>
      </c>
      <c r="H2621" s="40" t="s">
        <v>512</v>
      </c>
      <c r="I2621" s="15" t="str">
        <f t="shared" si="201"/>
        <v>MZQ</v>
      </c>
      <c r="J2621" s="52">
        <v>720</v>
      </c>
      <c r="L2621" s="54">
        <f t="shared" si="202"/>
        <v>0</v>
      </c>
      <c r="M2621" s="56">
        <v>4.2523</v>
      </c>
      <c r="N2621" s="50">
        <v>6.3509000000000002</v>
      </c>
      <c r="O2621" s="50">
        <v>0.81079999999999997</v>
      </c>
      <c r="P2621" s="70">
        <f t="shared" si="203"/>
        <v>4.2523</v>
      </c>
      <c r="Q2621" s="37">
        <f t="shared" si="204"/>
        <v>3061.66</v>
      </c>
      <c r="R2621" s="36"/>
      <c r="S2621" s="37"/>
      <c r="U2621" s="36"/>
      <c r="V2621" s="37"/>
      <c r="W2621" s="40" t="s">
        <v>119</v>
      </c>
      <c r="X2621" s="39" t="s">
        <v>366</v>
      </c>
      <c r="Y2621" s="40" t="s">
        <v>5583</v>
      </c>
      <c r="Z2621" s="40" t="s">
        <v>2436</v>
      </c>
      <c r="AA2621" s="40" t="s">
        <v>516</v>
      </c>
      <c r="AB2621" s="51" t="s">
        <v>2477</v>
      </c>
      <c r="AC2621" s="40" t="s">
        <v>5932</v>
      </c>
      <c r="AD2621" s="59" t="s">
        <v>6313</v>
      </c>
    </row>
    <row r="2622" spans="1:30">
      <c r="A2622" s="15" t="str">
        <f t="shared" si="200"/>
        <v>2022-4</v>
      </c>
      <c r="B2622" s="40" t="s">
        <v>2802</v>
      </c>
      <c r="C2622" s="47">
        <v>44655</v>
      </c>
      <c r="D2622" s="40" t="s">
        <v>2803</v>
      </c>
      <c r="E2622" s="40" t="s">
        <v>6298</v>
      </c>
      <c r="F2622" s="40" t="s">
        <v>37</v>
      </c>
      <c r="G2622" s="40" t="s">
        <v>23</v>
      </c>
      <c r="H2622" s="40" t="s">
        <v>512</v>
      </c>
      <c r="I2622" s="15" t="str">
        <f t="shared" si="201"/>
        <v>MZQ</v>
      </c>
      <c r="J2622" s="52">
        <v>1710</v>
      </c>
      <c r="L2622" s="54">
        <f t="shared" si="202"/>
        <v>0</v>
      </c>
      <c r="M2622" s="56">
        <v>4.2523</v>
      </c>
      <c r="N2622" s="50">
        <v>6.3509000000000002</v>
      </c>
      <c r="O2622" s="50">
        <v>0.81079999999999997</v>
      </c>
      <c r="P2622" s="70">
        <f t="shared" si="203"/>
        <v>4.2523</v>
      </c>
      <c r="Q2622" s="37">
        <f t="shared" si="204"/>
        <v>7271.43</v>
      </c>
      <c r="R2622" s="36"/>
      <c r="S2622" s="37"/>
      <c r="U2622" s="36"/>
      <c r="V2622" s="37"/>
      <c r="W2622" s="40" t="s">
        <v>119</v>
      </c>
      <c r="X2622" s="39" t="s">
        <v>366</v>
      </c>
      <c r="Y2622" s="40" t="s">
        <v>5584</v>
      </c>
      <c r="Z2622" s="40" t="s">
        <v>2436</v>
      </c>
      <c r="AA2622" s="40" t="s">
        <v>516</v>
      </c>
      <c r="AB2622" s="51" t="s">
        <v>2477</v>
      </c>
      <c r="AC2622" s="40" t="s">
        <v>5932</v>
      </c>
      <c r="AD2622" s="59" t="s">
        <v>6313</v>
      </c>
    </row>
    <row r="2623" spans="1:30">
      <c r="A2623" s="15" t="str">
        <f t="shared" si="200"/>
        <v>2022-4</v>
      </c>
      <c r="B2623" s="40" t="s">
        <v>5134</v>
      </c>
      <c r="C2623" s="47">
        <v>44677</v>
      </c>
      <c r="D2623" s="40" t="s">
        <v>6233</v>
      </c>
      <c r="E2623" s="40" t="s">
        <v>6298</v>
      </c>
      <c r="F2623" s="40" t="s">
        <v>37</v>
      </c>
      <c r="G2623" s="40" t="s">
        <v>23</v>
      </c>
      <c r="H2623" s="40" t="s">
        <v>512</v>
      </c>
      <c r="I2623" s="15" t="str">
        <f t="shared" si="201"/>
        <v>MZQ</v>
      </c>
      <c r="J2623" s="52">
        <v>1030</v>
      </c>
      <c r="L2623" s="54">
        <f t="shared" si="202"/>
        <v>0</v>
      </c>
      <c r="M2623" s="56">
        <v>4.2981999999999996</v>
      </c>
      <c r="N2623" s="50">
        <v>6.3509000000000002</v>
      </c>
      <c r="O2623" s="50">
        <v>0.81079999999999997</v>
      </c>
      <c r="P2623" s="70">
        <f t="shared" si="203"/>
        <v>4.2981999999999996</v>
      </c>
      <c r="Q2623" s="37">
        <f t="shared" si="204"/>
        <v>4427.1499999999996</v>
      </c>
      <c r="R2623" s="36"/>
      <c r="S2623" s="37"/>
      <c r="U2623" s="36"/>
      <c r="V2623" s="37"/>
      <c r="W2623" s="40" t="s">
        <v>3302</v>
      </c>
      <c r="X2623" s="39" t="s">
        <v>366</v>
      </c>
      <c r="Y2623" s="40" t="s">
        <v>5587</v>
      </c>
      <c r="Z2623" s="40" t="s">
        <v>3474</v>
      </c>
      <c r="AA2623" s="40" t="s">
        <v>515</v>
      </c>
      <c r="AB2623" s="51" t="s">
        <v>2474</v>
      </c>
      <c r="AC2623" s="40" t="s">
        <v>5923</v>
      </c>
      <c r="AD2623" s="59" t="s">
        <v>6313</v>
      </c>
    </row>
    <row r="2624" spans="1:30">
      <c r="A2624" s="15" t="str">
        <f t="shared" si="200"/>
        <v>2022-4</v>
      </c>
      <c r="B2624" s="40" t="s">
        <v>5133</v>
      </c>
      <c r="C2624" s="47">
        <v>44674</v>
      </c>
      <c r="D2624" s="40" t="s">
        <v>6232</v>
      </c>
      <c r="E2624" s="40" t="s">
        <v>6298</v>
      </c>
      <c r="F2624" s="40" t="s">
        <v>37</v>
      </c>
      <c r="G2624" s="40" t="s">
        <v>23</v>
      </c>
      <c r="H2624" s="40" t="s">
        <v>512</v>
      </c>
      <c r="I2624" s="15" t="str">
        <f t="shared" si="201"/>
        <v>MZQ</v>
      </c>
      <c r="J2624" s="52">
        <v>2450</v>
      </c>
      <c r="L2624" s="54">
        <f t="shared" si="202"/>
        <v>0</v>
      </c>
      <c r="M2624" s="56">
        <v>4.2981999999999996</v>
      </c>
      <c r="N2624" s="50">
        <v>6.3509000000000002</v>
      </c>
      <c r="O2624" s="50">
        <v>0.81079999999999997</v>
      </c>
      <c r="P2624" s="70">
        <f t="shared" si="203"/>
        <v>4.2981999999999996</v>
      </c>
      <c r="Q2624" s="37">
        <f t="shared" si="204"/>
        <v>10530.59</v>
      </c>
      <c r="R2624" s="36"/>
      <c r="S2624" s="37"/>
      <c r="U2624" s="36"/>
      <c r="V2624" s="37"/>
      <c r="W2624" s="40" t="s">
        <v>3302</v>
      </c>
      <c r="X2624" s="39" t="s">
        <v>366</v>
      </c>
      <c r="Y2624" s="40" t="s">
        <v>5586</v>
      </c>
      <c r="Z2624" s="40" t="s">
        <v>3474</v>
      </c>
      <c r="AA2624" s="40" t="s">
        <v>515</v>
      </c>
      <c r="AB2624" s="51" t="s">
        <v>2474</v>
      </c>
      <c r="AC2624" s="40" t="s">
        <v>5869</v>
      </c>
      <c r="AD2624" s="59" t="s">
        <v>6313</v>
      </c>
    </row>
    <row r="2625" spans="1:30">
      <c r="A2625" s="15" t="str">
        <f t="shared" si="200"/>
        <v>2022-4</v>
      </c>
      <c r="B2625" s="40" t="s">
        <v>261</v>
      </c>
      <c r="C2625" s="47">
        <v>44679</v>
      </c>
      <c r="D2625" s="40" t="s">
        <v>262</v>
      </c>
      <c r="E2625" s="40" t="s">
        <v>6298</v>
      </c>
      <c r="F2625" s="40" t="s">
        <v>196</v>
      </c>
      <c r="G2625" s="40" t="s">
        <v>25</v>
      </c>
      <c r="H2625" s="40" t="s">
        <v>512</v>
      </c>
      <c r="I2625" s="15" t="str">
        <f t="shared" si="201"/>
        <v>MZQ</v>
      </c>
      <c r="J2625" s="52">
        <v>1600</v>
      </c>
      <c r="L2625" s="54">
        <f t="shared" si="202"/>
        <v>0</v>
      </c>
      <c r="M2625" s="56">
        <v>4.3</v>
      </c>
      <c r="N2625" s="50">
        <v>6.3509000000000002</v>
      </c>
      <c r="O2625" s="50">
        <v>0.81079999999999997</v>
      </c>
      <c r="P2625" s="70">
        <f t="shared" si="203"/>
        <v>4.3</v>
      </c>
      <c r="Q2625" s="37">
        <f t="shared" si="204"/>
        <v>6880</v>
      </c>
      <c r="R2625" s="36"/>
      <c r="S2625" s="37"/>
      <c r="U2625" s="36"/>
      <c r="V2625" s="37"/>
      <c r="W2625" s="40" t="s">
        <v>194</v>
      </c>
      <c r="X2625" s="39" t="s">
        <v>366</v>
      </c>
      <c r="Y2625" s="40" t="s">
        <v>5591</v>
      </c>
      <c r="Z2625" s="40" t="s">
        <v>2433</v>
      </c>
      <c r="AA2625" s="40" t="s">
        <v>530</v>
      </c>
      <c r="AB2625" s="51" t="s">
        <v>2475</v>
      </c>
      <c r="AC2625" s="40" t="s">
        <v>5938</v>
      </c>
      <c r="AD2625" s="59" t="s">
        <v>6313</v>
      </c>
    </row>
    <row r="2626" spans="1:30">
      <c r="A2626" s="15" t="str">
        <f t="shared" ref="A2626:A2689" si="205">+TEXT(C2626,"YYYY")&amp;"-"&amp;TEXT(C2626,"M")</f>
        <v>2022-4</v>
      </c>
      <c r="B2626" s="40" t="s">
        <v>261</v>
      </c>
      <c r="C2626" s="47">
        <v>44678</v>
      </c>
      <c r="D2626" s="40" t="s">
        <v>262</v>
      </c>
      <c r="E2626" s="40" t="s">
        <v>6298</v>
      </c>
      <c r="F2626" s="40" t="s">
        <v>196</v>
      </c>
      <c r="G2626" s="40" t="s">
        <v>25</v>
      </c>
      <c r="H2626" s="40" t="s">
        <v>512</v>
      </c>
      <c r="I2626" s="15" t="str">
        <f t="shared" ref="I2626:I2689" si="206">+IF(X2626="CNY","MZQ","MHK")</f>
        <v>MZQ</v>
      </c>
      <c r="J2626" s="52">
        <v>1600</v>
      </c>
      <c r="L2626" s="54">
        <f t="shared" ref="L2626:L2689" si="207">+ROUND(K2626*J2626,2)</f>
        <v>0</v>
      </c>
      <c r="M2626" s="56">
        <v>4.3</v>
      </c>
      <c r="N2626" s="50">
        <v>6.3509000000000002</v>
      </c>
      <c r="O2626" s="50">
        <v>0.81079999999999997</v>
      </c>
      <c r="P2626" s="70">
        <f t="shared" ref="P2626:P2689" si="208">ROUND(IF(AND(X2626="USD"),M2626*N2626,IF(AND(X2626="HKD"),M2626*O2626,M2626)),4)</f>
        <v>4.3</v>
      </c>
      <c r="Q2626" s="37">
        <f t="shared" ref="Q2626:Q2689" si="209">+ROUND(P2626*J2626,2)</f>
        <v>6880</v>
      </c>
      <c r="R2626" s="36"/>
      <c r="S2626" s="37"/>
      <c r="U2626" s="36"/>
      <c r="V2626" s="37"/>
      <c r="W2626" s="40" t="s">
        <v>194</v>
      </c>
      <c r="X2626" s="39" t="s">
        <v>366</v>
      </c>
      <c r="Y2626" s="40" t="s">
        <v>5591</v>
      </c>
      <c r="Z2626" s="40" t="s">
        <v>2433</v>
      </c>
      <c r="AA2626" s="40" t="s">
        <v>530</v>
      </c>
      <c r="AB2626" s="51" t="s">
        <v>2475</v>
      </c>
      <c r="AC2626" s="40" t="s">
        <v>5939</v>
      </c>
      <c r="AD2626" s="59" t="s">
        <v>6313</v>
      </c>
    </row>
    <row r="2627" spans="1:30">
      <c r="A2627" s="15" t="str">
        <f t="shared" si="205"/>
        <v>2022-4</v>
      </c>
      <c r="B2627" s="40" t="s">
        <v>261</v>
      </c>
      <c r="C2627" s="47">
        <v>44672</v>
      </c>
      <c r="D2627" s="40" t="s">
        <v>262</v>
      </c>
      <c r="E2627" s="40" t="s">
        <v>6298</v>
      </c>
      <c r="F2627" s="40" t="s">
        <v>196</v>
      </c>
      <c r="G2627" s="40" t="s">
        <v>25</v>
      </c>
      <c r="H2627" s="40" t="s">
        <v>512</v>
      </c>
      <c r="I2627" s="15" t="str">
        <f t="shared" si="206"/>
        <v>MZQ</v>
      </c>
      <c r="J2627" s="52">
        <v>2055</v>
      </c>
      <c r="L2627" s="54">
        <f t="shared" si="207"/>
        <v>0</v>
      </c>
      <c r="M2627" s="56">
        <v>4.3</v>
      </c>
      <c r="N2627" s="50">
        <v>6.3509000000000002</v>
      </c>
      <c r="O2627" s="50">
        <v>0.81079999999999997</v>
      </c>
      <c r="P2627" s="70">
        <f t="shared" si="208"/>
        <v>4.3</v>
      </c>
      <c r="Q2627" s="37">
        <f t="shared" si="209"/>
        <v>8836.5</v>
      </c>
      <c r="R2627" s="36"/>
      <c r="S2627" s="37"/>
      <c r="U2627" s="36"/>
      <c r="V2627" s="37"/>
      <c r="W2627" s="40" t="s">
        <v>194</v>
      </c>
      <c r="X2627" s="39" t="s">
        <v>366</v>
      </c>
      <c r="Y2627" s="40" t="s">
        <v>5591</v>
      </c>
      <c r="Z2627" s="40" t="s">
        <v>2433</v>
      </c>
      <c r="AA2627" s="40" t="s">
        <v>530</v>
      </c>
      <c r="AB2627" s="51" t="s">
        <v>2475</v>
      </c>
      <c r="AC2627" s="40" t="s">
        <v>5940</v>
      </c>
      <c r="AD2627" s="59" t="s">
        <v>6313</v>
      </c>
    </row>
    <row r="2628" spans="1:30">
      <c r="A2628" s="15" t="str">
        <f t="shared" si="205"/>
        <v>2022-4</v>
      </c>
      <c r="B2628" s="40" t="s">
        <v>261</v>
      </c>
      <c r="C2628" s="47">
        <v>44670</v>
      </c>
      <c r="D2628" s="40" t="s">
        <v>262</v>
      </c>
      <c r="E2628" s="40" t="s">
        <v>6298</v>
      </c>
      <c r="F2628" s="40" t="s">
        <v>196</v>
      </c>
      <c r="G2628" s="40" t="s">
        <v>25</v>
      </c>
      <c r="H2628" s="40" t="s">
        <v>512</v>
      </c>
      <c r="I2628" s="15" t="str">
        <f t="shared" si="206"/>
        <v>MZQ</v>
      </c>
      <c r="J2628" s="52">
        <v>1600</v>
      </c>
      <c r="L2628" s="54">
        <f t="shared" si="207"/>
        <v>0</v>
      </c>
      <c r="M2628" s="56">
        <v>4.3</v>
      </c>
      <c r="N2628" s="50">
        <v>6.3509000000000002</v>
      </c>
      <c r="O2628" s="50">
        <v>0.81079999999999997</v>
      </c>
      <c r="P2628" s="70">
        <f t="shared" si="208"/>
        <v>4.3</v>
      </c>
      <c r="Q2628" s="37">
        <f t="shared" si="209"/>
        <v>6880</v>
      </c>
      <c r="R2628" s="36"/>
      <c r="S2628" s="37"/>
      <c r="U2628" s="36"/>
      <c r="V2628" s="37"/>
      <c r="W2628" s="40" t="s">
        <v>194</v>
      </c>
      <c r="X2628" s="39" t="s">
        <v>366</v>
      </c>
      <c r="Y2628" s="40" t="s">
        <v>5591</v>
      </c>
      <c r="Z2628" s="40" t="s">
        <v>2433</v>
      </c>
      <c r="AA2628" s="40" t="s">
        <v>530</v>
      </c>
      <c r="AB2628" s="51" t="s">
        <v>2475</v>
      </c>
      <c r="AC2628" s="40" t="s">
        <v>5941</v>
      </c>
      <c r="AD2628" s="59" t="s">
        <v>6313</v>
      </c>
    </row>
    <row r="2629" spans="1:30">
      <c r="A2629" s="15" t="str">
        <f t="shared" si="205"/>
        <v>2022-4</v>
      </c>
      <c r="B2629" s="40" t="s">
        <v>261</v>
      </c>
      <c r="C2629" s="47">
        <v>44669</v>
      </c>
      <c r="D2629" s="40" t="s">
        <v>262</v>
      </c>
      <c r="E2629" s="40" t="s">
        <v>6298</v>
      </c>
      <c r="F2629" s="40" t="s">
        <v>196</v>
      </c>
      <c r="G2629" s="40" t="s">
        <v>25</v>
      </c>
      <c r="H2629" s="40" t="s">
        <v>512</v>
      </c>
      <c r="I2629" s="15" t="str">
        <f t="shared" si="206"/>
        <v>MZQ</v>
      </c>
      <c r="J2629" s="52">
        <v>1600</v>
      </c>
      <c r="L2629" s="54">
        <f t="shared" si="207"/>
        <v>0</v>
      </c>
      <c r="M2629" s="56">
        <v>4.3</v>
      </c>
      <c r="N2629" s="50">
        <v>6.3509000000000002</v>
      </c>
      <c r="O2629" s="50">
        <v>0.81079999999999997</v>
      </c>
      <c r="P2629" s="70">
        <f t="shared" si="208"/>
        <v>4.3</v>
      </c>
      <c r="Q2629" s="37">
        <f t="shared" si="209"/>
        <v>6880</v>
      </c>
      <c r="R2629" s="36"/>
      <c r="S2629" s="37"/>
      <c r="U2629" s="36"/>
      <c r="V2629" s="37"/>
      <c r="W2629" s="40" t="s">
        <v>194</v>
      </c>
      <c r="X2629" s="39" t="s">
        <v>366</v>
      </c>
      <c r="Y2629" s="40" t="s">
        <v>5591</v>
      </c>
      <c r="Z2629" s="40" t="s">
        <v>2433</v>
      </c>
      <c r="AA2629" s="40" t="s">
        <v>530</v>
      </c>
      <c r="AB2629" s="51" t="s">
        <v>2475</v>
      </c>
      <c r="AC2629" s="40" t="s">
        <v>5942</v>
      </c>
      <c r="AD2629" s="59" t="s">
        <v>6313</v>
      </c>
    </row>
    <row r="2630" spans="1:30">
      <c r="A2630" s="15" t="str">
        <f t="shared" si="205"/>
        <v>2022-4</v>
      </c>
      <c r="B2630" s="40" t="s">
        <v>261</v>
      </c>
      <c r="C2630" s="47">
        <v>44663</v>
      </c>
      <c r="D2630" s="40" t="s">
        <v>262</v>
      </c>
      <c r="E2630" s="40" t="s">
        <v>6298</v>
      </c>
      <c r="F2630" s="40" t="s">
        <v>196</v>
      </c>
      <c r="G2630" s="40" t="s">
        <v>25</v>
      </c>
      <c r="H2630" s="40" t="s">
        <v>512</v>
      </c>
      <c r="I2630" s="15" t="str">
        <f t="shared" si="206"/>
        <v>MZQ</v>
      </c>
      <c r="J2630" s="52">
        <v>2082</v>
      </c>
      <c r="L2630" s="54">
        <f t="shared" si="207"/>
        <v>0</v>
      </c>
      <c r="M2630" s="56">
        <v>4.3</v>
      </c>
      <c r="N2630" s="50">
        <v>6.3509000000000002</v>
      </c>
      <c r="O2630" s="50">
        <v>0.81079999999999997</v>
      </c>
      <c r="P2630" s="70">
        <f t="shared" si="208"/>
        <v>4.3</v>
      </c>
      <c r="Q2630" s="37">
        <f t="shared" si="209"/>
        <v>8952.6</v>
      </c>
      <c r="R2630" s="36"/>
      <c r="S2630" s="37"/>
      <c r="U2630" s="36"/>
      <c r="V2630" s="37"/>
      <c r="W2630" s="40" t="s">
        <v>194</v>
      </c>
      <c r="X2630" s="39" t="s">
        <v>366</v>
      </c>
      <c r="Y2630" s="40" t="s">
        <v>5590</v>
      </c>
      <c r="Z2630" s="40" t="s">
        <v>2433</v>
      </c>
      <c r="AA2630" s="40" t="s">
        <v>530</v>
      </c>
      <c r="AB2630" s="51" t="s">
        <v>2475</v>
      </c>
      <c r="AC2630" s="40" t="s">
        <v>5937</v>
      </c>
      <c r="AD2630" s="59" t="s">
        <v>6313</v>
      </c>
    </row>
    <row r="2631" spans="1:30">
      <c r="A2631" s="15" t="str">
        <f t="shared" si="205"/>
        <v>2022-4</v>
      </c>
      <c r="B2631" s="40" t="s">
        <v>261</v>
      </c>
      <c r="C2631" s="47">
        <v>44663</v>
      </c>
      <c r="D2631" s="40" t="s">
        <v>262</v>
      </c>
      <c r="E2631" s="40" t="s">
        <v>6298</v>
      </c>
      <c r="F2631" s="40" t="s">
        <v>196</v>
      </c>
      <c r="G2631" s="40" t="s">
        <v>25</v>
      </c>
      <c r="H2631" s="40" t="s">
        <v>512</v>
      </c>
      <c r="I2631" s="15" t="str">
        <f t="shared" si="206"/>
        <v>MZQ</v>
      </c>
      <c r="J2631" s="52">
        <v>318</v>
      </c>
      <c r="L2631" s="54">
        <f t="shared" si="207"/>
        <v>0</v>
      </c>
      <c r="M2631" s="56">
        <v>4.3</v>
      </c>
      <c r="N2631" s="50">
        <v>6.3509000000000002</v>
      </c>
      <c r="O2631" s="50">
        <v>0.81079999999999997</v>
      </c>
      <c r="P2631" s="70">
        <f t="shared" si="208"/>
        <v>4.3</v>
      </c>
      <c r="Q2631" s="37">
        <f t="shared" si="209"/>
        <v>1367.4</v>
      </c>
      <c r="R2631" s="36"/>
      <c r="S2631" s="37"/>
      <c r="U2631" s="36"/>
      <c r="V2631" s="37"/>
      <c r="W2631" s="40" t="s">
        <v>194</v>
      </c>
      <c r="X2631" s="39" t="s">
        <v>366</v>
      </c>
      <c r="Y2631" s="40" t="s">
        <v>5591</v>
      </c>
      <c r="Z2631" s="40" t="s">
        <v>2433</v>
      </c>
      <c r="AA2631" s="40" t="s">
        <v>530</v>
      </c>
      <c r="AB2631" s="51" t="s">
        <v>2475</v>
      </c>
      <c r="AC2631" s="40" t="s">
        <v>5937</v>
      </c>
      <c r="AD2631" s="59" t="s">
        <v>6313</v>
      </c>
    </row>
    <row r="2632" spans="1:30">
      <c r="A2632" s="15" t="str">
        <f t="shared" si="205"/>
        <v>2022-4</v>
      </c>
      <c r="B2632" s="40" t="s">
        <v>261</v>
      </c>
      <c r="C2632" s="47">
        <v>44662</v>
      </c>
      <c r="D2632" s="40" t="s">
        <v>262</v>
      </c>
      <c r="E2632" s="40" t="s">
        <v>6298</v>
      </c>
      <c r="F2632" s="40" t="s">
        <v>196</v>
      </c>
      <c r="G2632" s="40" t="s">
        <v>25</v>
      </c>
      <c r="H2632" s="40" t="s">
        <v>512</v>
      </c>
      <c r="I2632" s="15" t="str">
        <f t="shared" si="206"/>
        <v>MZQ</v>
      </c>
      <c r="J2632" s="52">
        <v>1182</v>
      </c>
      <c r="L2632" s="54">
        <f t="shared" si="207"/>
        <v>0</v>
      </c>
      <c r="M2632" s="56">
        <v>4.3</v>
      </c>
      <c r="N2632" s="50">
        <v>6.3509000000000002</v>
      </c>
      <c r="O2632" s="50">
        <v>0.81079999999999997</v>
      </c>
      <c r="P2632" s="70">
        <f t="shared" si="208"/>
        <v>4.3</v>
      </c>
      <c r="Q2632" s="37">
        <f t="shared" si="209"/>
        <v>5082.6000000000004</v>
      </c>
      <c r="R2632" s="36"/>
      <c r="S2632" s="37"/>
      <c r="U2632" s="36"/>
      <c r="V2632" s="37"/>
      <c r="W2632" s="40" t="s">
        <v>194</v>
      </c>
      <c r="X2632" s="39" t="s">
        <v>366</v>
      </c>
      <c r="Y2632" s="40" t="s">
        <v>3897</v>
      </c>
      <c r="Z2632" s="40" t="s">
        <v>2433</v>
      </c>
      <c r="AA2632" s="40" t="s">
        <v>530</v>
      </c>
      <c r="AB2632" s="51" t="s">
        <v>2475</v>
      </c>
      <c r="AC2632" s="40" t="s">
        <v>5933</v>
      </c>
      <c r="AD2632" s="59" t="s">
        <v>6313</v>
      </c>
    </row>
    <row r="2633" spans="1:30">
      <c r="A2633" s="15" t="str">
        <f t="shared" si="205"/>
        <v>2022-4</v>
      </c>
      <c r="B2633" s="40" t="s">
        <v>261</v>
      </c>
      <c r="C2633" s="47">
        <v>44662</v>
      </c>
      <c r="D2633" s="40" t="s">
        <v>262</v>
      </c>
      <c r="E2633" s="40" t="s">
        <v>6298</v>
      </c>
      <c r="F2633" s="40" t="s">
        <v>196</v>
      </c>
      <c r="G2633" s="40" t="s">
        <v>25</v>
      </c>
      <c r="H2633" s="40" t="s">
        <v>512</v>
      </c>
      <c r="I2633" s="15" t="str">
        <f t="shared" si="206"/>
        <v>MZQ</v>
      </c>
      <c r="J2633" s="52">
        <v>1218</v>
      </c>
      <c r="L2633" s="54">
        <f t="shared" si="207"/>
        <v>0</v>
      </c>
      <c r="M2633" s="56">
        <v>4.3</v>
      </c>
      <c r="N2633" s="50">
        <v>6.3509000000000002</v>
      </c>
      <c r="O2633" s="50">
        <v>0.81079999999999997</v>
      </c>
      <c r="P2633" s="70">
        <f t="shared" si="208"/>
        <v>4.3</v>
      </c>
      <c r="Q2633" s="37">
        <f t="shared" si="209"/>
        <v>5237.3999999999996</v>
      </c>
      <c r="R2633" s="36"/>
      <c r="S2633" s="37"/>
      <c r="U2633" s="36"/>
      <c r="V2633" s="37"/>
      <c r="W2633" s="40" t="s">
        <v>194</v>
      </c>
      <c r="X2633" s="39" t="s">
        <v>366</v>
      </c>
      <c r="Y2633" s="40" t="s">
        <v>5590</v>
      </c>
      <c r="Z2633" s="40" t="s">
        <v>2433</v>
      </c>
      <c r="AA2633" s="40" t="s">
        <v>530</v>
      </c>
      <c r="AB2633" s="51" t="s">
        <v>2475</v>
      </c>
      <c r="AC2633" s="40" t="s">
        <v>5933</v>
      </c>
      <c r="AD2633" s="59" t="s">
        <v>6313</v>
      </c>
    </row>
    <row r="2634" spans="1:30">
      <c r="A2634" s="15" t="str">
        <f t="shared" si="205"/>
        <v>2022-4</v>
      </c>
      <c r="B2634" s="40" t="s">
        <v>261</v>
      </c>
      <c r="C2634" s="47">
        <v>44657</v>
      </c>
      <c r="D2634" s="40" t="s">
        <v>262</v>
      </c>
      <c r="E2634" s="40" t="s">
        <v>6298</v>
      </c>
      <c r="F2634" s="40" t="s">
        <v>196</v>
      </c>
      <c r="G2634" s="40" t="s">
        <v>25</v>
      </c>
      <c r="H2634" s="40" t="s">
        <v>512</v>
      </c>
      <c r="I2634" s="15" t="str">
        <f t="shared" si="206"/>
        <v>MZQ</v>
      </c>
      <c r="J2634" s="52">
        <v>1132</v>
      </c>
      <c r="L2634" s="54">
        <f t="shared" si="207"/>
        <v>0</v>
      </c>
      <c r="M2634" s="56">
        <v>4.3</v>
      </c>
      <c r="N2634" s="50">
        <v>6.3509000000000002</v>
      </c>
      <c r="O2634" s="50">
        <v>0.81079999999999997</v>
      </c>
      <c r="P2634" s="70">
        <f t="shared" si="208"/>
        <v>4.3</v>
      </c>
      <c r="Q2634" s="37">
        <f t="shared" si="209"/>
        <v>4867.6000000000004</v>
      </c>
      <c r="R2634" s="36"/>
      <c r="S2634" s="37"/>
      <c r="U2634" s="36"/>
      <c r="V2634" s="37"/>
      <c r="W2634" s="40" t="s">
        <v>194</v>
      </c>
      <c r="X2634" s="39" t="s">
        <v>366</v>
      </c>
      <c r="Y2634" s="40" t="s">
        <v>5589</v>
      </c>
      <c r="Z2634" s="40" t="s">
        <v>2433</v>
      </c>
      <c r="AA2634" s="40" t="s">
        <v>530</v>
      </c>
      <c r="AB2634" s="51" t="s">
        <v>2475</v>
      </c>
      <c r="AC2634" s="40" t="s">
        <v>5936</v>
      </c>
      <c r="AD2634" s="59" t="s">
        <v>6313</v>
      </c>
    </row>
    <row r="2635" spans="1:30">
      <c r="A2635" s="15" t="str">
        <f t="shared" si="205"/>
        <v>2022-4</v>
      </c>
      <c r="B2635" s="40" t="s">
        <v>261</v>
      </c>
      <c r="C2635" s="47">
        <v>44655</v>
      </c>
      <c r="D2635" s="40" t="s">
        <v>262</v>
      </c>
      <c r="E2635" s="40" t="s">
        <v>6298</v>
      </c>
      <c r="F2635" s="40" t="s">
        <v>196</v>
      </c>
      <c r="G2635" s="40" t="s">
        <v>25</v>
      </c>
      <c r="H2635" s="40" t="s">
        <v>512</v>
      </c>
      <c r="I2635" s="15" t="str">
        <f t="shared" si="206"/>
        <v>MZQ</v>
      </c>
      <c r="J2635" s="52">
        <v>2400</v>
      </c>
      <c r="L2635" s="54">
        <f t="shared" si="207"/>
        <v>0</v>
      </c>
      <c r="M2635" s="56">
        <v>4.3</v>
      </c>
      <c r="N2635" s="50">
        <v>6.3509000000000002</v>
      </c>
      <c r="O2635" s="50">
        <v>0.81079999999999997</v>
      </c>
      <c r="P2635" s="70">
        <f t="shared" si="208"/>
        <v>4.3</v>
      </c>
      <c r="Q2635" s="37">
        <f t="shared" si="209"/>
        <v>10320</v>
      </c>
      <c r="R2635" s="36"/>
      <c r="S2635" s="37"/>
      <c r="U2635" s="36"/>
      <c r="V2635" s="37"/>
      <c r="W2635" s="40" t="s">
        <v>194</v>
      </c>
      <c r="X2635" s="39" t="s">
        <v>366</v>
      </c>
      <c r="Y2635" s="40" t="s">
        <v>3897</v>
      </c>
      <c r="Z2635" s="40" t="s">
        <v>2433</v>
      </c>
      <c r="AA2635" s="40" t="s">
        <v>530</v>
      </c>
      <c r="AB2635" s="51" t="s">
        <v>2475</v>
      </c>
      <c r="AC2635" s="40" t="s">
        <v>5934</v>
      </c>
      <c r="AD2635" s="59" t="s">
        <v>6313</v>
      </c>
    </row>
    <row r="2636" spans="1:30">
      <c r="A2636" s="15" t="str">
        <f t="shared" si="205"/>
        <v>2022-4</v>
      </c>
      <c r="B2636" s="40" t="s">
        <v>261</v>
      </c>
      <c r="C2636" s="47">
        <v>44652</v>
      </c>
      <c r="D2636" s="40" t="s">
        <v>262</v>
      </c>
      <c r="E2636" s="40" t="s">
        <v>6298</v>
      </c>
      <c r="F2636" s="40" t="s">
        <v>196</v>
      </c>
      <c r="G2636" s="40" t="s">
        <v>25</v>
      </c>
      <c r="H2636" s="40" t="s">
        <v>512</v>
      </c>
      <c r="I2636" s="15" t="str">
        <f t="shared" si="206"/>
        <v>MZQ</v>
      </c>
      <c r="J2636" s="52">
        <v>1100</v>
      </c>
      <c r="L2636" s="54">
        <f t="shared" si="207"/>
        <v>0</v>
      </c>
      <c r="M2636" s="56">
        <v>4.3</v>
      </c>
      <c r="N2636" s="50">
        <v>6.3509000000000002</v>
      </c>
      <c r="O2636" s="50">
        <v>0.81079999999999997</v>
      </c>
      <c r="P2636" s="70">
        <f t="shared" si="208"/>
        <v>4.3</v>
      </c>
      <c r="Q2636" s="37">
        <f t="shared" si="209"/>
        <v>4730</v>
      </c>
      <c r="R2636" s="36"/>
      <c r="S2636" s="37"/>
      <c r="U2636" s="36"/>
      <c r="V2636" s="37"/>
      <c r="W2636" s="40" t="s">
        <v>194</v>
      </c>
      <c r="X2636" s="39" t="s">
        <v>366</v>
      </c>
      <c r="Y2636" s="40" t="s">
        <v>5588</v>
      </c>
      <c r="Z2636" s="40" t="s">
        <v>2433</v>
      </c>
      <c r="AA2636" s="40" t="s">
        <v>530</v>
      </c>
      <c r="AB2636" s="51" t="s">
        <v>2475</v>
      </c>
      <c r="AC2636" s="40" t="s">
        <v>5935</v>
      </c>
      <c r="AD2636" s="59" t="s">
        <v>6313</v>
      </c>
    </row>
    <row r="2637" spans="1:30">
      <c r="A2637" s="15" t="str">
        <f t="shared" si="205"/>
        <v>2022-4</v>
      </c>
      <c r="B2637" s="40" t="s">
        <v>261</v>
      </c>
      <c r="C2637" s="47">
        <v>44652</v>
      </c>
      <c r="D2637" s="40" t="s">
        <v>262</v>
      </c>
      <c r="E2637" s="40" t="s">
        <v>6298</v>
      </c>
      <c r="F2637" s="40" t="s">
        <v>196</v>
      </c>
      <c r="G2637" s="40" t="s">
        <v>25</v>
      </c>
      <c r="H2637" s="40" t="s">
        <v>512</v>
      </c>
      <c r="I2637" s="15" t="str">
        <f t="shared" si="206"/>
        <v>MZQ</v>
      </c>
      <c r="J2637" s="52">
        <v>100</v>
      </c>
      <c r="L2637" s="54">
        <f t="shared" si="207"/>
        <v>0</v>
      </c>
      <c r="M2637" s="56">
        <v>4.3</v>
      </c>
      <c r="N2637" s="50">
        <v>6.3509000000000002</v>
      </c>
      <c r="O2637" s="50">
        <v>0.81079999999999997</v>
      </c>
      <c r="P2637" s="70">
        <f t="shared" si="208"/>
        <v>4.3</v>
      </c>
      <c r="Q2637" s="37">
        <f t="shared" si="209"/>
        <v>430</v>
      </c>
      <c r="R2637" s="36"/>
      <c r="S2637" s="37"/>
      <c r="U2637" s="36"/>
      <c r="V2637" s="37"/>
      <c r="W2637" s="40" t="s">
        <v>194</v>
      </c>
      <c r="X2637" s="39" t="s">
        <v>366</v>
      </c>
      <c r="Y2637" s="40" t="s">
        <v>5589</v>
      </c>
      <c r="Z2637" s="40" t="s">
        <v>2433</v>
      </c>
      <c r="AA2637" s="40" t="s">
        <v>530</v>
      </c>
      <c r="AB2637" s="51" t="s">
        <v>2475</v>
      </c>
      <c r="AC2637" s="40" t="s">
        <v>5935</v>
      </c>
      <c r="AD2637" s="59" t="s">
        <v>6313</v>
      </c>
    </row>
    <row r="2638" spans="1:30">
      <c r="A2638" s="15" t="str">
        <f t="shared" si="205"/>
        <v>2022-4</v>
      </c>
      <c r="B2638" s="40" t="s">
        <v>2804</v>
      </c>
      <c r="C2638" s="47">
        <v>44679</v>
      </c>
      <c r="D2638" s="40" t="s">
        <v>2805</v>
      </c>
      <c r="E2638" s="40" t="s">
        <v>6298</v>
      </c>
      <c r="F2638" s="40" t="s">
        <v>55</v>
      </c>
      <c r="G2638" s="40" t="s">
        <v>23</v>
      </c>
      <c r="H2638" s="40" t="s">
        <v>521</v>
      </c>
      <c r="I2638" s="15" t="str">
        <f t="shared" si="206"/>
        <v>MZQ</v>
      </c>
      <c r="J2638" s="52">
        <v>1010</v>
      </c>
      <c r="L2638" s="54">
        <f t="shared" si="207"/>
        <v>0</v>
      </c>
      <c r="M2638" s="56">
        <v>4.3099999999999996</v>
      </c>
      <c r="N2638" s="50">
        <v>6.3509000000000002</v>
      </c>
      <c r="O2638" s="50">
        <v>0.81079999999999997</v>
      </c>
      <c r="P2638" s="70">
        <f t="shared" si="208"/>
        <v>4.3099999999999996</v>
      </c>
      <c r="Q2638" s="37">
        <f t="shared" si="209"/>
        <v>4353.1000000000004</v>
      </c>
      <c r="R2638" s="36"/>
      <c r="S2638" s="37"/>
      <c r="U2638" s="36"/>
      <c r="V2638" s="37"/>
      <c r="W2638" s="40" t="s">
        <v>21</v>
      </c>
      <c r="X2638" s="39" t="s">
        <v>366</v>
      </c>
      <c r="Y2638" s="40" t="s">
        <v>5592</v>
      </c>
      <c r="Z2638" s="40" t="s">
        <v>2437</v>
      </c>
      <c r="AA2638" s="40" t="s">
        <v>518</v>
      </c>
      <c r="AB2638" s="51" t="s">
        <v>2474</v>
      </c>
      <c r="AC2638" s="40" t="s">
        <v>5846</v>
      </c>
      <c r="AD2638" s="59" t="s">
        <v>6313</v>
      </c>
    </row>
    <row r="2639" spans="1:30">
      <c r="A2639" s="15" t="str">
        <f t="shared" si="205"/>
        <v>2022-4</v>
      </c>
      <c r="B2639" s="40" t="s">
        <v>2804</v>
      </c>
      <c r="C2639" s="47">
        <v>44679</v>
      </c>
      <c r="D2639" s="40" t="s">
        <v>2805</v>
      </c>
      <c r="E2639" s="40" t="s">
        <v>6298</v>
      </c>
      <c r="F2639" s="40" t="s">
        <v>55</v>
      </c>
      <c r="G2639" s="40" t="s">
        <v>23</v>
      </c>
      <c r="H2639" s="40" t="s">
        <v>521</v>
      </c>
      <c r="I2639" s="15" t="str">
        <f t="shared" si="206"/>
        <v>MZQ</v>
      </c>
      <c r="J2639" s="52">
        <v>1010</v>
      </c>
      <c r="L2639" s="54">
        <f t="shared" si="207"/>
        <v>0</v>
      </c>
      <c r="M2639" s="56">
        <v>4.3099999999999996</v>
      </c>
      <c r="N2639" s="50">
        <v>6.3509000000000002</v>
      </c>
      <c r="O2639" s="50">
        <v>0.81079999999999997</v>
      </c>
      <c r="P2639" s="70">
        <f t="shared" si="208"/>
        <v>4.3099999999999996</v>
      </c>
      <c r="Q2639" s="37">
        <f t="shared" si="209"/>
        <v>4353.1000000000004</v>
      </c>
      <c r="R2639" s="36"/>
      <c r="S2639" s="37"/>
      <c r="U2639" s="36"/>
      <c r="V2639" s="37"/>
      <c r="W2639" s="40" t="s">
        <v>21</v>
      </c>
      <c r="X2639" s="39" t="s">
        <v>366</v>
      </c>
      <c r="Y2639" s="40" t="s">
        <v>5593</v>
      </c>
      <c r="Z2639" s="40" t="s">
        <v>2437</v>
      </c>
      <c r="AA2639" s="40" t="s">
        <v>518</v>
      </c>
      <c r="AB2639" s="51" t="s">
        <v>2474</v>
      </c>
      <c r="AC2639" s="40" t="s">
        <v>5846</v>
      </c>
      <c r="AD2639" s="59" t="s">
        <v>6313</v>
      </c>
    </row>
    <row r="2640" spans="1:30">
      <c r="A2640" s="15" t="str">
        <f t="shared" si="205"/>
        <v>2022-4</v>
      </c>
      <c r="B2640" s="40" t="s">
        <v>964</v>
      </c>
      <c r="C2640" s="47">
        <v>44676</v>
      </c>
      <c r="D2640" s="40" t="s">
        <v>965</v>
      </c>
      <c r="E2640" s="40" t="s">
        <v>6298</v>
      </c>
      <c r="F2640" s="40" t="s">
        <v>58</v>
      </c>
      <c r="G2640" s="40" t="s">
        <v>23</v>
      </c>
      <c r="H2640" s="40" t="s">
        <v>512</v>
      </c>
      <c r="I2640" s="15" t="str">
        <f t="shared" si="206"/>
        <v>MZQ</v>
      </c>
      <c r="J2640" s="52">
        <v>5000</v>
      </c>
      <c r="L2640" s="54">
        <f t="shared" si="207"/>
        <v>0</v>
      </c>
      <c r="M2640" s="56">
        <v>4.3238000000000003</v>
      </c>
      <c r="N2640" s="50">
        <v>6.3509000000000002</v>
      </c>
      <c r="O2640" s="50">
        <v>0.81079999999999997</v>
      </c>
      <c r="P2640" s="70">
        <f t="shared" si="208"/>
        <v>4.3238000000000003</v>
      </c>
      <c r="Q2640" s="37">
        <f t="shared" si="209"/>
        <v>21619</v>
      </c>
      <c r="R2640" s="36"/>
      <c r="S2640" s="37"/>
      <c r="U2640" s="36"/>
      <c r="V2640" s="37"/>
      <c r="W2640" s="40" t="s">
        <v>114</v>
      </c>
      <c r="X2640" s="39" t="s">
        <v>366</v>
      </c>
      <c r="Y2640" s="40" t="s">
        <v>5595</v>
      </c>
      <c r="Z2640" s="40" t="s">
        <v>2428</v>
      </c>
      <c r="AA2640" s="40" t="s">
        <v>517</v>
      </c>
      <c r="AB2640" s="51" t="s">
        <v>2475</v>
      </c>
      <c r="AC2640" s="40" t="s">
        <v>5833</v>
      </c>
      <c r="AD2640" s="59" t="s">
        <v>6313</v>
      </c>
    </row>
    <row r="2641" spans="1:30">
      <c r="A2641" s="15" t="str">
        <f t="shared" si="205"/>
        <v>2022-4</v>
      </c>
      <c r="B2641" s="40" t="s">
        <v>964</v>
      </c>
      <c r="C2641" s="47">
        <v>44665</v>
      </c>
      <c r="D2641" s="40" t="s">
        <v>965</v>
      </c>
      <c r="E2641" s="40" t="s">
        <v>6298</v>
      </c>
      <c r="F2641" s="40" t="s">
        <v>58</v>
      </c>
      <c r="G2641" s="40" t="s">
        <v>23</v>
      </c>
      <c r="H2641" s="40" t="s">
        <v>512</v>
      </c>
      <c r="I2641" s="15" t="str">
        <f t="shared" si="206"/>
        <v>MZQ</v>
      </c>
      <c r="J2641" s="52">
        <v>6400</v>
      </c>
      <c r="L2641" s="54">
        <f t="shared" si="207"/>
        <v>0</v>
      </c>
      <c r="M2641" s="56">
        <v>4.3238000000000003</v>
      </c>
      <c r="N2641" s="50">
        <v>6.3509000000000002</v>
      </c>
      <c r="O2641" s="50">
        <v>0.81079999999999997</v>
      </c>
      <c r="P2641" s="70">
        <f t="shared" si="208"/>
        <v>4.3238000000000003</v>
      </c>
      <c r="Q2641" s="37">
        <f t="shared" si="209"/>
        <v>27672.32</v>
      </c>
      <c r="R2641" s="36"/>
      <c r="S2641" s="37"/>
      <c r="U2641" s="36"/>
      <c r="V2641" s="37"/>
      <c r="W2641" s="40" t="s">
        <v>114</v>
      </c>
      <c r="X2641" s="39" t="s">
        <v>366</v>
      </c>
      <c r="Y2641" s="40" t="s">
        <v>5594</v>
      </c>
      <c r="Z2641" s="40" t="s">
        <v>2428</v>
      </c>
      <c r="AA2641" s="40" t="s">
        <v>517</v>
      </c>
      <c r="AB2641" s="51" t="s">
        <v>2475</v>
      </c>
      <c r="AC2641" s="40" t="s">
        <v>5843</v>
      </c>
      <c r="AD2641" s="59" t="s">
        <v>6313</v>
      </c>
    </row>
    <row r="2642" spans="1:30">
      <c r="A2642" s="15" t="str">
        <f t="shared" si="205"/>
        <v>2022-4</v>
      </c>
      <c r="B2642" s="40" t="s">
        <v>342</v>
      </c>
      <c r="C2642" s="47">
        <v>44678</v>
      </c>
      <c r="D2642" s="40" t="s">
        <v>343</v>
      </c>
      <c r="E2642" s="40" t="s">
        <v>6298</v>
      </c>
      <c r="F2642" s="40" t="s">
        <v>38</v>
      </c>
      <c r="G2642" s="40" t="s">
        <v>23</v>
      </c>
      <c r="H2642" s="40" t="s">
        <v>512</v>
      </c>
      <c r="I2642" s="15" t="str">
        <f t="shared" si="206"/>
        <v>MZQ</v>
      </c>
      <c r="J2642" s="52">
        <v>1010</v>
      </c>
      <c r="L2642" s="54">
        <f t="shared" si="207"/>
        <v>0</v>
      </c>
      <c r="M2642" s="56">
        <v>4.3375000000000004</v>
      </c>
      <c r="N2642" s="50">
        <v>6.3509000000000002</v>
      </c>
      <c r="O2642" s="50">
        <v>0.81079999999999997</v>
      </c>
      <c r="P2642" s="70">
        <f t="shared" si="208"/>
        <v>4.3375000000000004</v>
      </c>
      <c r="Q2642" s="37">
        <f t="shared" si="209"/>
        <v>4380.88</v>
      </c>
      <c r="R2642" s="36"/>
      <c r="S2642" s="37"/>
      <c r="U2642" s="36"/>
      <c r="V2642" s="37"/>
      <c r="W2642" s="40" t="s">
        <v>106</v>
      </c>
      <c r="X2642" s="39" t="s">
        <v>366</v>
      </c>
      <c r="Y2642" s="40" t="s">
        <v>5596</v>
      </c>
      <c r="Z2642" s="40" t="s">
        <v>2450</v>
      </c>
      <c r="AA2642" s="40" t="s">
        <v>517</v>
      </c>
      <c r="AB2642" s="51" t="s">
        <v>2475</v>
      </c>
      <c r="AC2642" s="40" t="s">
        <v>5943</v>
      </c>
      <c r="AD2642" s="59" t="s">
        <v>6313</v>
      </c>
    </row>
    <row r="2643" spans="1:30">
      <c r="A2643" s="15" t="str">
        <f t="shared" si="205"/>
        <v>2022-4</v>
      </c>
      <c r="B2643" s="40" t="s">
        <v>5135</v>
      </c>
      <c r="C2643" s="47">
        <v>44681</v>
      </c>
      <c r="D2643" s="40" t="s">
        <v>6234</v>
      </c>
      <c r="E2643" s="40" t="s">
        <v>6298</v>
      </c>
      <c r="F2643" s="40" t="s">
        <v>37</v>
      </c>
      <c r="G2643" s="40" t="s">
        <v>23</v>
      </c>
      <c r="H2643" s="40" t="s">
        <v>512</v>
      </c>
      <c r="I2643" s="15" t="str">
        <f t="shared" si="206"/>
        <v>MZQ</v>
      </c>
      <c r="J2643" s="52">
        <v>3432</v>
      </c>
      <c r="L2643" s="54">
        <f t="shared" si="207"/>
        <v>0</v>
      </c>
      <c r="M2643" s="56">
        <v>4.3632999999999997</v>
      </c>
      <c r="N2643" s="50">
        <v>6.3509000000000002</v>
      </c>
      <c r="O2643" s="50">
        <v>0.81079999999999997</v>
      </c>
      <c r="P2643" s="70">
        <f t="shared" si="208"/>
        <v>4.3632999999999997</v>
      </c>
      <c r="Q2643" s="37">
        <f t="shared" si="209"/>
        <v>14974.85</v>
      </c>
      <c r="R2643" s="36"/>
      <c r="S2643" s="37"/>
      <c r="U2643" s="36"/>
      <c r="V2643" s="37"/>
      <c r="W2643" s="40" t="s">
        <v>3302</v>
      </c>
      <c r="X2643" s="39" t="s">
        <v>366</v>
      </c>
      <c r="Y2643" s="40" t="s">
        <v>5597</v>
      </c>
      <c r="Z2643" s="40" t="s">
        <v>3474</v>
      </c>
      <c r="AA2643" s="40" t="s">
        <v>515</v>
      </c>
      <c r="AB2643" s="51" t="s">
        <v>2474</v>
      </c>
      <c r="AC2643" s="40" t="s">
        <v>5907</v>
      </c>
      <c r="AD2643" s="59" t="s">
        <v>6313</v>
      </c>
    </row>
    <row r="2644" spans="1:30">
      <c r="A2644" s="15" t="str">
        <f t="shared" si="205"/>
        <v>2022-4</v>
      </c>
      <c r="B2644" s="40" t="s">
        <v>2812</v>
      </c>
      <c r="C2644" s="47">
        <v>44680</v>
      </c>
      <c r="D2644" s="40" t="s">
        <v>2813</v>
      </c>
      <c r="E2644" s="40" t="s">
        <v>105</v>
      </c>
      <c r="F2644" s="40" t="s">
        <v>30</v>
      </c>
      <c r="G2644" s="40" t="s">
        <v>25</v>
      </c>
      <c r="H2644" s="40" t="s">
        <v>526</v>
      </c>
      <c r="I2644" s="15" t="str">
        <f t="shared" si="206"/>
        <v>MZQ</v>
      </c>
      <c r="J2644" s="52">
        <v>650</v>
      </c>
      <c r="L2644" s="54">
        <f t="shared" si="207"/>
        <v>0</v>
      </c>
      <c r="M2644" s="56">
        <v>4.5</v>
      </c>
      <c r="N2644" s="50">
        <v>6.3509000000000002</v>
      </c>
      <c r="O2644" s="50">
        <v>0.81079999999999997</v>
      </c>
      <c r="P2644" s="70">
        <f t="shared" si="208"/>
        <v>4.5</v>
      </c>
      <c r="Q2644" s="37">
        <f t="shared" si="209"/>
        <v>2925</v>
      </c>
      <c r="R2644" s="36"/>
      <c r="S2644" s="37"/>
      <c r="U2644" s="36"/>
      <c r="V2644" s="37"/>
      <c r="W2644" s="40" t="s">
        <v>28</v>
      </c>
      <c r="X2644" s="39" t="s">
        <v>366</v>
      </c>
      <c r="Y2644" s="40" t="s">
        <v>5636</v>
      </c>
      <c r="Z2644" s="40" t="s">
        <v>2462</v>
      </c>
      <c r="AA2644" s="40" t="s">
        <v>527</v>
      </c>
      <c r="AB2644" s="51" t="s">
        <v>2478</v>
      </c>
      <c r="AC2644" s="40" t="s">
        <v>5951</v>
      </c>
      <c r="AD2644" s="59" t="s">
        <v>6313</v>
      </c>
    </row>
    <row r="2645" spans="1:30">
      <c r="A2645" s="15" t="str">
        <f t="shared" si="205"/>
        <v>2022-4</v>
      </c>
      <c r="B2645" s="40" t="s">
        <v>474</v>
      </c>
      <c r="C2645" s="47">
        <v>44666</v>
      </c>
      <c r="D2645" s="40" t="s">
        <v>475</v>
      </c>
      <c r="E2645" s="40" t="s">
        <v>6298</v>
      </c>
      <c r="F2645" s="40" t="s">
        <v>37</v>
      </c>
      <c r="G2645" s="40" t="s">
        <v>23</v>
      </c>
      <c r="H2645" s="40" t="s">
        <v>512</v>
      </c>
      <c r="I2645" s="15" t="str">
        <f t="shared" si="206"/>
        <v>MZQ</v>
      </c>
      <c r="J2645" s="52">
        <v>1250</v>
      </c>
      <c r="L2645" s="54">
        <f t="shared" si="207"/>
        <v>0</v>
      </c>
      <c r="M2645" s="56">
        <v>4.5491999999999999</v>
      </c>
      <c r="N2645" s="50">
        <v>6.3509000000000002</v>
      </c>
      <c r="O2645" s="50">
        <v>0.81079999999999997</v>
      </c>
      <c r="P2645" s="70">
        <f t="shared" si="208"/>
        <v>4.5491999999999999</v>
      </c>
      <c r="Q2645" s="37">
        <f t="shared" si="209"/>
        <v>5686.5</v>
      </c>
      <c r="R2645" s="36"/>
      <c r="S2645" s="37"/>
      <c r="U2645" s="36"/>
      <c r="V2645" s="37"/>
      <c r="W2645" s="40" t="s">
        <v>35</v>
      </c>
      <c r="X2645" s="39" t="s">
        <v>366</v>
      </c>
      <c r="Y2645" s="40" t="s">
        <v>5637</v>
      </c>
      <c r="Z2645" s="40" t="s">
        <v>2417</v>
      </c>
      <c r="AA2645" s="40" t="s">
        <v>514</v>
      </c>
      <c r="AB2645" s="51" t="s">
        <v>2475</v>
      </c>
      <c r="AC2645" s="40" t="s">
        <v>5809</v>
      </c>
      <c r="AD2645" s="59" t="s">
        <v>6313</v>
      </c>
    </row>
    <row r="2646" spans="1:30">
      <c r="A2646" s="15" t="str">
        <f t="shared" si="205"/>
        <v>2022-4</v>
      </c>
      <c r="B2646" s="40" t="s">
        <v>474</v>
      </c>
      <c r="C2646" s="47">
        <v>44652</v>
      </c>
      <c r="D2646" s="40" t="s">
        <v>475</v>
      </c>
      <c r="E2646" s="40" t="s">
        <v>6298</v>
      </c>
      <c r="F2646" s="40" t="s">
        <v>37</v>
      </c>
      <c r="G2646" s="40" t="s">
        <v>23</v>
      </c>
      <c r="H2646" s="40" t="s">
        <v>512</v>
      </c>
      <c r="I2646" s="15" t="str">
        <f t="shared" si="206"/>
        <v>MZQ</v>
      </c>
      <c r="J2646" s="52">
        <v>300</v>
      </c>
      <c r="L2646" s="54">
        <f t="shared" si="207"/>
        <v>0</v>
      </c>
      <c r="M2646" s="56">
        <v>4.5491999999999999</v>
      </c>
      <c r="N2646" s="50">
        <v>6.3509000000000002</v>
      </c>
      <c r="O2646" s="50">
        <v>0.81079999999999997</v>
      </c>
      <c r="P2646" s="70">
        <f t="shared" si="208"/>
        <v>4.5491999999999999</v>
      </c>
      <c r="Q2646" s="37">
        <f t="shared" si="209"/>
        <v>1364.76</v>
      </c>
      <c r="R2646" s="36"/>
      <c r="S2646" s="37"/>
      <c r="U2646" s="36"/>
      <c r="V2646" s="37"/>
      <c r="W2646" s="40" t="s">
        <v>35</v>
      </c>
      <c r="X2646" s="39" t="s">
        <v>366</v>
      </c>
      <c r="Y2646" s="40" t="s">
        <v>3909</v>
      </c>
      <c r="Z2646" s="40" t="s">
        <v>2417</v>
      </c>
      <c r="AA2646" s="40" t="s">
        <v>514</v>
      </c>
      <c r="AB2646" s="51" t="s">
        <v>2475</v>
      </c>
      <c r="AC2646" s="40" t="s">
        <v>5882</v>
      </c>
      <c r="AD2646" s="59" t="s">
        <v>6313</v>
      </c>
    </row>
    <row r="2647" spans="1:30">
      <c r="A2647" s="15" t="str">
        <f t="shared" si="205"/>
        <v>2022-4</v>
      </c>
      <c r="B2647" s="40" t="s">
        <v>474</v>
      </c>
      <c r="C2647" s="47">
        <v>44652</v>
      </c>
      <c r="D2647" s="40" t="s">
        <v>475</v>
      </c>
      <c r="E2647" s="40" t="s">
        <v>6298</v>
      </c>
      <c r="F2647" s="40" t="s">
        <v>37</v>
      </c>
      <c r="G2647" s="40" t="s">
        <v>23</v>
      </c>
      <c r="H2647" s="40" t="s">
        <v>512</v>
      </c>
      <c r="I2647" s="15" t="str">
        <f t="shared" si="206"/>
        <v>MZQ</v>
      </c>
      <c r="J2647" s="52">
        <v>4350</v>
      </c>
      <c r="L2647" s="54">
        <f t="shared" si="207"/>
        <v>0</v>
      </c>
      <c r="M2647" s="56">
        <v>4.5491999999999999</v>
      </c>
      <c r="N2647" s="50">
        <v>6.3509000000000002</v>
      </c>
      <c r="O2647" s="50">
        <v>0.81079999999999997</v>
      </c>
      <c r="P2647" s="70">
        <f t="shared" si="208"/>
        <v>4.5491999999999999</v>
      </c>
      <c r="Q2647" s="37">
        <f t="shared" si="209"/>
        <v>19789.02</v>
      </c>
      <c r="R2647" s="36"/>
      <c r="S2647" s="37"/>
      <c r="U2647" s="36"/>
      <c r="V2647" s="37"/>
      <c r="W2647" s="40" t="s">
        <v>35</v>
      </c>
      <c r="X2647" s="39" t="s">
        <v>366</v>
      </c>
      <c r="Y2647" s="40" t="s">
        <v>5637</v>
      </c>
      <c r="Z2647" s="40" t="s">
        <v>2417</v>
      </c>
      <c r="AA2647" s="40" t="s">
        <v>514</v>
      </c>
      <c r="AB2647" s="51" t="s">
        <v>2475</v>
      </c>
      <c r="AC2647" s="40" t="s">
        <v>5882</v>
      </c>
      <c r="AD2647" s="59" t="s">
        <v>6313</v>
      </c>
    </row>
    <row r="2648" spans="1:30">
      <c r="A2648" s="15" t="str">
        <f t="shared" si="205"/>
        <v>2022-4</v>
      </c>
      <c r="B2648" s="40" t="s">
        <v>5150</v>
      </c>
      <c r="C2648" s="47">
        <v>44679</v>
      </c>
      <c r="D2648" s="40" t="s">
        <v>6249</v>
      </c>
      <c r="E2648" s="40" t="s">
        <v>6298</v>
      </c>
      <c r="F2648" s="40" t="s">
        <v>38</v>
      </c>
      <c r="G2648" s="40" t="s">
        <v>23</v>
      </c>
      <c r="H2648" s="40" t="s">
        <v>512</v>
      </c>
      <c r="I2648" s="15" t="str">
        <f t="shared" si="206"/>
        <v>MZQ</v>
      </c>
      <c r="J2648" s="52">
        <v>1020</v>
      </c>
      <c r="L2648" s="54">
        <f t="shared" si="207"/>
        <v>0</v>
      </c>
      <c r="M2648" s="56">
        <v>4.6020000000000003</v>
      </c>
      <c r="N2648" s="50">
        <v>6.3509000000000002</v>
      </c>
      <c r="O2648" s="50">
        <v>0.81079999999999997</v>
      </c>
      <c r="P2648" s="70">
        <f t="shared" si="208"/>
        <v>4.6020000000000003</v>
      </c>
      <c r="Q2648" s="37">
        <f t="shared" si="209"/>
        <v>4694.04</v>
      </c>
      <c r="R2648" s="36"/>
      <c r="S2648" s="37"/>
      <c r="U2648" s="36"/>
      <c r="V2648" s="37"/>
      <c r="W2648" s="40" t="s">
        <v>392</v>
      </c>
      <c r="X2648" s="39" t="s">
        <v>366</v>
      </c>
      <c r="Y2648" s="40" t="s">
        <v>5638</v>
      </c>
      <c r="Z2648" s="40" t="s">
        <v>2458</v>
      </c>
      <c r="AA2648" s="40" t="s">
        <v>514</v>
      </c>
      <c r="AB2648" s="51" t="s">
        <v>2475</v>
      </c>
      <c r="AC2648" s="40" t="s">
        <v>5952</v>
      </c>
      <c r="AD2648" s="59" t="s">
        <v>6313</v>
      </c>
    </row>
    <row r="2649" spans="1:30">
      <c r="A2649" s="15" t="str">
        <f t="shared" si="205"/>
        <v>2022-4</v>
      </c>
      <c r="B2649" s="40" t="s">
        <v>317</v>
      </c>
      <c r="C2649" s="47">
        <v>44679</v>
      </c>
      <c r="D2649" s="40" t="s">
        <v>318</v>
      </c>
      <c r="E2649" s="40" t="s">
        <v>6298</v>
      </c>
      <c r="F2649" s="40" t="s">
        <v>48</v>
      </c>
      <c r="G2649" s="40" t="s">
        <v>23</v>
      </c>
      <c r="H2649" s="40" t="s">
        <v>512</v>
      </c>
      <c r="I2649" s="15" t="str">
        <f t="shared" si="206"/>
        <v>MZQ</v>
      </c>
      <c r="J2649" s="52">
        <v>2920</v>
      </c>
      <c r="L2649" s="54">
        <f t="shared" si="207"/>
        <v>0</v>
      </c>
      <c r="M2649" s="56">
        <v>4.6900000000000004</v>
      </c>
      <c r="N2649" s="50">
        <v>6.3509000000000002</v>
      </c>
      <c r="O2649" s="50">
        <v>0.81079999999999997</v>
      </c>
      <c r="P2649" s="70">
        <f t="shared" si="208"/>
        <v>4.6900000000000004</v>
      </c>
      <c r="Q2649" s="37">
        <f t="shared" si="209"/>
        <v>13694.8</v>
      </c>
      <c r="R2649" s="36"/>
      <c r="S2649" s="37"/>
      <c r="U2649" s="36"/>
      <c r="V2649" s="37"/>
      <c r="W2649" s="40" t="s">
        <v>131</v>
      </c>
      <c r="X2649" s="39" t="s">
        <v>366</v>
      </c>
      <c r="Y2649" s="40" t="s">
        <v>5639</v>
      </c>
      <c r="Z2649" s="40" t="s">
        <v>2457</v>
      </c>
      <c r="AA2649" s="40" t="s">
        <v>517</v>
      </c>
      <c r="AB2649" s="51" t="s">
        <v>2475</v>
      </c>
      <c r="AC2649" s="40" t="s">
        <v>5953</v>
      </c>
      <c r="AD2649" s="59" t="s">
        <v>6313</v>
      </c>
    </row>
    <row r="2650" spans="1:30">
      <c r="A2650" s="15" t="str">
        <f t="shared" si="205"/>
        <v>2022-4</v>
      </c>
      <c r="B2650" s="40" t="s">
        <v>252</v>
      </c>
      <c r="C2650" s="47">
        <v>44652</v>
      </c>
      <c r="D2650" s="40" t="s">
        <v>253</v>
      </c>
      <c r="E2650" s="40" t="s">
        <v>6298</v>
      </c>
      <c r="F2650" s="40" t="s">
        <v>38</v>
      </c>
      <c r="G2650" s="40" t="s">
        <v>23</v>
      </c>
      <c r="H2650" s="40" t="s">
        <v>512</v>
      </c>
      <c r="I2650" s="15" t="str">
        <f t="shared" si="206"/>
        <v>MZQ</v>
      </c>
      <c r="J2650" s="52">
        <v>3752</v>
      </c>
      <c r="L2650" s="54">
        <f t="shared" si="207"/>
        <v>0</v>
      </c>
      <c r="M2650" s="56">
        <v>4.7599</v>
      </c>
      <c r="N2650" s="50">
        <v>6.3509000000000002</v>
      </c>
      <c r="O2650" s="50">
        <v>0.81079999999999997</v>
      </c>
      <c r="P2650" s="70">
        <f t="shared" si="208"/>
        <v>4.7599</v>
      </c>
      <c r="Q2650" s="37">
        <f t="shared" si="209"/>
        <v>17859.14</v>
      </c>
      <c r="R2650" s="36"/>
      <c r="S2650" s="37"/>
      <c r="U2650" s="36"/>
      <c r="V2650" s="37"/>
      <c r="W2650" s="40" t="s">
        <v>178</v>
      </c>
      <c r="X2650" s="39" t="s">
        <v>366</v>
      </c>
      <c r="Y2650" s="40" t="s">
        <v>3918</v>
      </c>
      <c r="Z2650" s="40" t="s">
        <v>2426</v>
      </c>
      <c r="AA2650" s="40" t="s">
        <v>514</v>
      </c>
      <c r="AB2650" s="51" t="s">
        <v>2475</v>
      </c>
      <c r="AC2650" s="40" t="s">
        <v>5905</v>
      </c>
      <c r="AD2650" s="59" t="s">
        <v>6313</v>
      </c>
    </row>
    <row r="2651" spans="1:30">
      <c r="A2651" s="15" t="str">
        <f t="shared" si="205"/>
        <v>2022-4</v>
      </c>
      <c r="B2651" s="40" t="s">
        <v>333</v>
      </c>
      <c r="C2651" s="47">
        <v>44671</v>
      </c>
      <c r="D2651" s="40" t="s">
        <v>334</v>
      </c>
      <c r="E2651" s="40" t="s">
        <v>6298</v>
      </c>
      <c r="F2651" s="40" t="s">
        <v>207</v>
      </c>
      <c r="G2651" s="40" t="s">
        <v>23</v>
      </c>
      <c r="H2651" s="40" t="s">
        <v>529</v>
      </c>
      <c r="I2651" s="15" t="str">
        <f t="shared" si="206"/>
        <v>MZQ</v>
      </c>
      <c r="J2651" s="52">
        <v>3000</v>
      </c>
      <c r="L2651" s="54">
        <f t="shared" si="207"/>
        <v>0</v>
      </c>
      <c r="M2651" s="56">
        <v>4.7691999999999997</v>
      </c>
      <c r="N2651" s="50">
        <v>6.3509000000000002</v>
      </c>
      <c r="O2651" s="50">
        <v>0.81079999999999997</v>
      </c>
      <c r="P2651" s="70">
        <f t="shared" si="208"/>
        <v>4.7691999999999997</v>
      </c>
      <c r="Q2651" s="37">
        <f t="shared" si="209"/>
        <v>14307.6</v>
      </c>
      <c r="R2651" s="36"/>
      <c r="S2651" s="37"/>
      <c r="U2651" s="36"/>
      <c r="V2651" s="37"/>
      <c r="W2651" s="40" t="s">
        <v>205</v>
      </c>
      <c r="X2651" s="39" t="s">
        <v>366</v>
      </c>
      <c r="Y2651" s="40" t="s">
        <v>5640</v>
      </c>
      <c r="Z2651" s="40" t="s">
        <v>2416</v>
      </c>
      <c r="AA2651" s="40" t="s">
        <v>511</v>
      </c>
      <c r="AB2651" s="51" t="s">
        <v>2474</v>
      </c>
      <c r="AC2651" s="40" t="s">
        <v>5954</v>
      </c>
      <c r="AD2651" s="59" t="s">
        <v>6313</v>
      </c>
    </row>
    <row r="2652" spans="1:30">
      <c r="A2652" s="15" t="str">
        <f t="shared" si="205"/>
        <v>2022-4</v>
      </c>
      <c r="B2652" s="40" t="s">
        <v>2816</v>
      </c>
      <c r="C2652" s="47">
        <v>44666</v>
      </c>
      <c r="D2652" s="40" t="s">
        <v>2817</v>
      </c>
      <c r="E2652" s="40" t="s">
        <v>6298</v>
      </c>
      <c r="F2652" s="40" t="s">
        <v>38</v>
      </c>
      <c r="G2652" s="40" t="s">
        <v>23</v>
      </c>
      <c r="H2652" s="40" t="s">
        <v>512</v>
      </c>
      <c r="I2652" s="15" t="str">
        <f t="shared" si="206"/>
        <v>MZQ</v>
      </c>
      <c r="J2652" s="52">
        <v>3000</v>
      </c>
      <c r="L2652" s="54">
        <f t="shared" si="207"/>
        <v>0</v>
      </c>
      <c r="M2652" s="56">
        <v>4.7831999999999999</v>
      </c>
      <c r="N2652" s="50">
        <v>6.3509000000000002</v>
      </c>
      <c r="O2652" s="50">
        <v>0.81079999999999997</v>
      </c>
      <c r="P2652" s="70">
        <f t="shared" si="208"/>
        <v>4.7831999999999999</v>
      </c>
      <c r="Q2652" s="37">
        <f t="shared" si="209"/>
        <v>14349.6</v>
      </c>
      <c r="R2652" s="36"/>
      <c r="S2652" s="37"/>
      <c r="U2652" s="36"/>
      <c r="V2652" s="37"/>
      <c r="W2652" s="40" t="s">
        <v>178</v>
      </c>
      <c r="X2652" s="39" t="s">
        <v>366</v>
      </c>
      <c r="Y2652" s="40" t="s">
        <v>5641</v>
      </c>
      <c r="Z2652" s="40" t="s">
        <v>2426</v>
      </c>
      <c r="AA2652" s="40" t="s">
        <v>514</v>
      </c>
      <c r="AB2652" s="51" t="s">
        <v>2475</v>
      </c>
      <c r="AC2652" s="40" t="s">
        <v>5885</v>
      </c>
      <c r="AD2652" s="59" t="s">
        <v>6313</v>
      </c>
    </row>
    <row r="2653" spans="1:30">
      <c r="A2653" s="15" t="str">
        <f t="shared" si="205"/>
        <v>2022-4</v>
      </c>
      <c r="B2653" s="40" t="s">
        <v>5151</v>
      </c>
      <c r="C2653" s="47">
        <v>44659</v>
      </c>
      <c r="D2653" s="40" t="s">
        <v>2817</v>
      </c>
      <c r="E2653" s="40" t="s">
        <v>6298</v>
      </c>
      <c r="F2653" s="40" t="s">
        <v>38</v>
      </c>
      <c r="G2653" s="40" t="s">
        <v>23</v>
      </c>
      <c r="H2653" s="40" t="s">
        <v>512</v>
      </c>
      <c r="I2653" s="15" t="str">
        <f t="shared" si="206"/>
        <v>MZQ</v>
      </c>
      <c r="J2653" s="52">
        <v>2068</v>
      </c>
      <c r="L2653" s="54">
        <f t="shared" si="207"/>
        <v>0</v>
      </c>
      <c r="M2653" s="56">
        <v>4.7831999999999999</v>
      </c>
      <c r="N2653" s="50">
        <v>6.3509000000000002</v>
      </c>
      <c r="O2653" s="50">
        <v>0.81079999999999997</v>
      </c>
      <c r="P2653" s="70">
        <f t="shared" si="208"/>
        <v>4.7831999999999999</v>
      </c>
      <c r="Q2653" s="37">
        <f t="shared" si="209"/>
        <v>9891.66</v>
      </c>
      <c r="R2653" s="36"/>
      <c r="S2653" s="37"/>
      <c r="U2653" s="36"/>
      <c r="V2653" s="37"/>
      <c r="W2653" s="40" t="s">
        <v>178</v>
      </c>
      <c r="X2653" s="39" t="s">
        <v>366</v>
      </c>
      <c r="Y2653" s="40" t="s">
        <v>5642</v>
      </c>
      <c r="Z2653" s="40" t="s">
        <v>2426</v>
      </c>
      <c r="AA2653" s="40" t="s">
        <v>519</v>
      </c>
      <c r="AB2653" s="51" t="s">
        <v>2477</v>
      </c>
      <c r="AC2653" s="40" t="s">
        <v>5922</v>
      </c>
      <c r="AD2653" s="59" t="s">
        <v>6313</v>
      </c>
    </row>
    <row r="2654" spans="1:30">
      <c r="A2654" s="15" t="str">
        <f t="shared" si="205"/>
        <v>2022-4</v>
      </c>
      <c r="B2654" s="40" t="s">
        <v>5151</v>
      </c>
      <c r="C2654" s="47">
        <v>44652</v>
      </c>
      <c r="D2654" s="40" t="s">
        <v>2817</v>
      </c>
      <c r="E2654" s="40" t="s">
        <v>6298</v>
      </c>
      <c r="F2654" s="40" t="s">
        <v>38</v>
      </c>
      <c r="G2654" s="40" t="s">
        <v>23</v>
      </c>
      <c r="H2654" s="40" t="s">
        <v>512</v>
      </c>
      <c r="I2654" s="15" t="str">
        <f t="shared" si="206"/>
        <v>MZQ</v>
      </c>
      <c r="J2654" s="52">
        <v>4032</v>
      </c>
      <c r="L2654" s="54">
        <f t="shared" si="207"/>
        <v>0</v>
      </c>
      <c r="M2654" s="56">
        <v>4.7831999999999999</v>
      </c>
      <c r="N2654" s="50">
        <v>6.3509000000000002</v>
      </c>
      <c r="O2654" s="50">
        <v>0.81079999999999997</v>
      </c>
      <c r="P2654" s="70">
        <f t="shared" si="208"/>
        <v>4.7831999999999999</v>
      </c>
      <c r="Q2654" s="37">
        <f t="shared" si="209"/>
        <v>19285.86</v>
      </c>
      <c r="R2654" s="36"/>
      <c r="S2654" s="37"/>
      <c r="U2654" s="36"/>
      <c r="V2654" s="37"/>
      <c r="W2654" s="40" t="s">
        <v>178</v>
      </c>
      <c r="X2654" s="39" t="s">
        <v>366</v>
      </c>
      <c r="Y2654" s="40" t="s">
        <v>5642</v>
      </c>
      <c r="Z2654" s="40" t="s">
        <v>2426</v>
      </c>
      <c r="AA2654" s="40" t="s">
        <v>519</v>
      </c>
      <c r="AB2654" s="51" t="s">
        <v>2477</v>
      </c>
      <c r="AC2654" s="40" t="s">
        <v>5905</v>
      </c>
      <c r="AD2654" s="59" t="s">
        <v>6313</v>
      </c>
    </row>
    <row r="2655" spans="1:30">
      <c r="A2655" s="15" t="str">
        <f t="shared" si="205"/>
        <v>2022-4</v>
      </c>
      <c r="B2655" s="40" t="s">
        <v>5152</v>
      </c>
      <c r="C2655" s="47">
        <v>44673</v>
      </c>
      <c r="D2655" s="40" t="s">
        <v>6215</v>
      </c>
      <c r="E2655" s="40" t="s">
        <v>6298</v>
      </c>
      <c r="F2655" s="40" t="s">
        <v>44</v>
      </c>
      <c r="G2655" s="40" t="s">
        <v>23</v>
      </c>
      <c r="H2655" s="40" t="s">
        <v>512</v>
      </c>
      <c r="I2655" s="15" t="str">
        <f t="shared" si="206"/>
        <v>MZQ</v>
      </c>
      <c r="J2655" s="52">
        <v>112</v>
      </c>
      <c r="L2655" s="54">
        <f t="shared" si="207"/>
        <v>0</v>
      </c>
      <c r="M2655" s="56">
        <v>4.8369999999999997</v>
      </c>
      <c r="N2655" s="50">
        <v>6.3509000000000002</v>
      </c>
      <c r="O2655" s="50">
        <v>0.81079999999999997</v>
      </c>
      <c r="P2655" s="70">
        <f t="shared" si="208"/>
        <v>4.8369999999999997</v>
      </c>
      <c r="Q2655" s="37">
        <f t="shared" si="209"/>
        <v>541.74</v>
      </c>
      <c r="R2655" s="36"/>
      <c r="S2655" s="37"/>
      <c r="U2655" s="36"/>
      <c r="V2655" s="37"/>
      <c r="W2655" s="40" t="s">
        <v>110</v>
      </c>
      <c r="X2655" s="39" t="s">
        <v>366</v>
      </c>
      <c r="Y2655" s="40" t="s">
        <v>5643</v>
      </c>
      <c r="Z2655" s="40" t="s">
        <v>2468</v>
      </c>
      <c r="AA2655" s="40" t="s">
        <v>519</v>
      </c>
      <c r="AB2655" s="51" t="s">
        <v>2477</v>
      </c>
      <c r="AC2655" s="40" t="s">
        <v>5955</v>
      </c>
      <c r="AD2655" s="59" t="s">
        <v>6313</v>
      </c>
    </row>
    <row r="2656" spans="1:30">
      <c r="A2656" s="15" t="str">
        <f t="shared" si="205"/>
        <v>2022-4</v>
      </c>
      <c r="B2656" s="40" t="s">
        <v>5152</v>
      </c>
      <c r="C2656" s="47">
        <v>44666</v>
      </c>
      <c r="D2656" s="40" t="s">
        <v>6215</v>
      </c>
      <c r="E2656" s="40" t="s">
        <v>6298</v>
      </c>
      <c r="F2656" s="40" t="s">
        <v>44</v>
      </c>
      <c r="G2656" s="40" t="s">
        <v>23</v>
      </c>
      <c r="H2656" s="40" t="s">
        <v>512</v>
      </c>
      <c r="I2656" s="15" t="str">
        <f t="shared" si="206"/>
        <v>MZQ</v>
      </c>
      <c r="J2656" s="52">
        <v>1958</v>
      </c>
      <c r="L2656" s="54">
        <f t="shared" si="207"/>
        <v>0</v>
      </c>
      <c r="M2656" s="56">
        <v>4.8369999999999997</v>
      </c>
      <c r="N2656" s="50">
        <v>6.3509000000000002</v>
      </c>
      <c r="O2656" s="50">
        <v>0.81079999999999997</v>
      </c>
      <c r="P2656" s="70">
        <f t="shared" si="208"/>
        <v>4.8369999999999997</v>
      </c>
      <c r="Q2656" s="37">
        <f t="shared" si="209"/>
        <v>9470.85</v>
      </c>
      <c r="R2656" s="36"/>
      <c r="S2656" s="37"/>
      <c r="U2656" s="36"/>
      <c r="V2656" s="37"/>
      <c r="W2656" s="40" t="s">
        <v>110</v>
      </c>
      <c r="X2656" s="39" t="s">
        <v>366</v>
      </c>
      <c r="Y2656" s="40" t="s">
        <v>5643</v>
      </c>
      <c r="Z2656" s="40" t="s">
        <v>2468</v>
      </c>
      <c r="AA2656" s="40" t="s">
        <v>519</v>
      </c>
      <c r="AB2656" s="51" t="s">
        <v>2477</v>
      </c>
      <c r="AC2656" s="40" t="s">
        <v>5925</v>
      </c>
      <c r="AD2656" s="59" t="s">
        <v>6313</v>
      </c>
    </row>
    <row r="2657" spans="1:30">
      <c r="A2657" s="15" t="str">
        <f t="shared" si="205"/>
        <v>2022-4</v>
      </c>
      <c r="B2657" s="40" t="s">
        <v>2822</v>
      </c>
      <c r="C2657" s="47">
        <v>44663</v>
      </c>
      <c r="D2657" s="40" t="s">
        <v>2823</v>
      </c>
      <c r="E2657" s="40" t="s">
        <v>6298</v>
      </c>
      <c r="F2657" s="40" t="s">
        <v>37</v>
      </c>
      <c r="G2657" s="40" t="s">
        <v>23</v>
      </c>
      <c r="H2657" s="40" t="s">
        <v>512</v>
      </c>
      <c r="I2657" s="15" t="str">
        <f t="shared" si="206"/>
        <v>MZQ</v>
      </c>
      <c r="J2657" s="52">
        <v>2100</v>
      </c>
      <c r="L2657" s="54">
        <f t="shared" si="207"/>
        <v>0</v>
      </c>
      <c r="M2657" s="56">
        <v>4.8818999999999999</v>
      </c>
      <c r="N2657" s="50">
        <v>6.3509000000000002</v>
      </c>
      <c r="O2657" s="50">
        <v>0.81079999999999997</v>
      </c>
      <c r="P2657" s="70">
        <f t="shared" si="208"/>
        <v>4.8818999999999999</v>
      </c>
      <c r="Q2657" s="37">
        <f t="shared" si="209"/>
        <v>10251.99</v>
      </c>
      <c r="R2657" s="36"/>
      <c r="S2657" s="37"/>
      <c r="U2657" s="36"/>
      <c r="V2657" s="37"/>
      <c r="W2657" s="40" t="s">
        <v>119</v>
      </c>
      <c r="X2657" s="39" t="s">
        <v>366</v>
      </c>
      <c r="Y2657" s="40" t="s">
        <v>5644</v>
      </c>
      <c r="Z2657" s="40" t="s">
        <v>2436</v>
      </c>
      <c r="AA2657" s="40" t="s">
        <v>516</v>
      </c>
      <c r="AB2657" s="51" t="s">
        <v>2477</v>
      </c>
      <c r="AC2657" s="40" t="s">
        <v>5956</v>
      </c>
      <c r="AD2657" s="59" t="s">
        <v>6313</v>
      </c>
    </row>
    <row r="2658" spans="1:30">
      <c r="A2658" s="15" t="str">
        <f t="shared" si="205"/>
        <v>2022-4</v>
      </c>
      <c r="B2658" s="40" t="s">
        <v>2822</v>
      </c>
      <c r="C2658" s="47">
        <v>44659</v>
      </c>
      <c r="D2658" s="40" t="s">
        <v>2823</v>
      </c>
      <c r="E2658" s="40" t="s">
        <v>6298</v>
      </c>
      <c r="F2658" s="40" t="s">
        <v>37</v>
      </c>
      <c r="G2658" s="40" t="s">
        <v>23</v>
      </c>
      <c r="H2658" s="40" t="s">
        <v>512</v>
      </c>
      <c r="I2658" s="15" t="str">
        <f t="shared" si="206"/>
        <v>MZQ</v>
      </c>
      <c r="J2658" s="52">
        <v>630</v>
      </c>
      <c r="L2658" s="54">
        <f t="shared" si="207"/>
        <v>0</v>
      </c>
      <c r="M2658" s="56">
        <v>4.8818999999999999</v>
      </c>
      <c r="N2658" s="50">
        <v>6.3509000000000002</v>
      </c>
      <c r="O2658" s="50">
        <v>0.81079999999999997</v>
      </c>
      <c r="P2658" s="70">
        <f t="shared" si="208"/>
        <v>4.8818999999999999</v>
      </c>
      <c r="Q2658" s="37">
        <f t="shared" si="209"/>
        <v>3075.6</v>
      </c>
      <c r="R2658" s="36"/>
      <c r="S2658" s="37"/>
      <c r="U2658" s="36"/>
      <c r="V2658" s="37"/>
      <c r="W2658" s="40" t="s">
        <v>119</v>
      </c>
      <c r="X2658" s="39" t="s">
        <v>366</v>
      </c>
      <c r="Y2658" s="40" t="s">
        <v>5644</v>
      </c>
      <c r="Z2658" s="40" t="s">
        <v>2436</v>
      </c>
      <c r="AA2658" s="40" t="s">
        <v>516</v>
      </c>
      <c r="AB2658" s="51" t="s">
        <v>2477</v>
      </c>
      <c r="AC2658" s="40" t="s">
        <v>5957</v>
      </c>
      <c r="AD2658" s="59" t="s">
        <v>6313</v>
      </c>
    </row>
    <row r="2659" spans="1:30">
      <c r="A2659" s="15" t="str">
        <f t="shared" si="205"/>
        <v>2022-4</v>
      </c>
      <c r="B2659" s="40" t="s">
        <v>2820</v>
      </c>
      <c r="C2659" s="47">
        <v>44655</v>
      </c>
      <c r="D2659" s="40" t="s">
        <v>2821</v>
      </c>
      <c r="E2659" s="40" t="s">
        <v>6298</v>
      </c>
      <c r="F2659" s="40" t="s">
        <v>37</v>
      </c>
      <c r="G2659" s="40" t="s">
        <v>23</v>
      </c>
      <c r="H2659" s="40" t="s">
        <v>512</v>
      </c>
      <c r="I2659" s="15" t="str">
        <f t="shared" si="206"/>
        <v>MZQ</v>
      </c>
      <c r="J2659" s="52">
        <v>990</v>
      </c>
      <c r="L2659" s="54">
        <f t="shared" si="207"/>
        <v>0</v>
      </c>
      <c r="M2659" s="56">
        <v>4.8818999999999999</v>
      </c>
      <c r="N2659" s="50">
        <v>6.3509000000000002</v>
      </c>
      <c r="O2659" s="50">
        <v>0.81079999999999997</v>
      </c>
      <c r="P2659" s="70">
        <f t="shared" si="208"/>
        <v>4.8818999999999999</v>
      </c>
      <c r="Q2659" s="37">
        <f t="shared" si="209"/>
        <v>4833.08</v>
      </c>
      <c r="R2659" s="36"/>
      <c r="S2659" s="37"/>
      <c r="U2659" s="36"/>
      <c r="V2659" s="37"/>
      <c r="W2659" s="40" t="s">
        <v>119</v>
      </c>
      <c r="X2659" s="39" t="s">
        <v>366</v>
      </c>
      <c r="Y2659" s="40" t="s">
        <v>3924</v>
      </c>
      <c r="Z2659" s="40" t="s">
        <v>2436</v>
      </c>
      <c r="AA2659" s="40" t="s">
        <v>516</v>
      </c>
      <c r="AB2659" s="51" t="s">
        <v>2477</v>
      </c>
      <c r="AC2659" s="40" t="s">
        <v>5932</v>
      </c>
      <c r="AD2659" s="59" t="s">
        <v>6313</v>
      </c>
    </row>
    <row r="2660" spans="1:30">
      <c r="A2660" s="15" t="str">
        <f t="shared" si="205"/>
        <v>2022-4</v>
      </c>
      <c r="B2660" s="40" t="s">
        <v>2822</v>
      </c>
      <c r="C2660" s="47">
        <v>44655</v>
      </c>
      <c r="D2660" s="40" t="s">
        <v>2823</v>
      </c>
      <c r="E2660" s="40" t="s">
        <v>6298</v>
      </c>
      <c r="F2660" s="40" t="s">
        <v>37</v>
      </c>
      <c r="G2660" s="40" t="s">
        <v>23</v>
      </c>
      <c r="H2660" s="40" t="s">
        <v>512</v>
      </c>
      <c r="I2660" s="15" t="str">
        <f t="shared" si="206"/>
        <v>MZQ</v>
      </c>
      <c r="J2660" s="52">
        <v>270</v>
      </c>
      <c r="L2660" s="54">
        <f t="shared" si="207"/>
        <v>0</v>
      </c>
      <c r="M2660" s="56">
        <v>4.8818999999999999</v>
      </c>
      <c r="N2660" s="50">
        <v>6.3509000000000002</v>
      </c>
      <c r="O2660" s="50">
        <v>0.81079999999999997</v>
      </c>
      <c r="P2660" s="70">
        <f t="shared" si="208"/>
        <v>4.8818999999999999</v>
      </c>
      <c r="Q2660" s="37">
        <f t="shared" si="209"/>
        <v>1318.11</v>
      </c>
      <c r="R2660" s="36"/>
      <c r="S2660" s="37"/>
      <c r="U2660" s="36"/>
      <c r="V2660" s="37"/>
      <c r="W2660" s="40" t="s">
        <v>119</v>
      </c>
      <c r="X2660" s="39" t="s">
        <v>366</v>
      </c>
      <c r="Y2660" s="40" t="s">
        <v>5644</v>
      </c>
      <c r="Z2660" s="40" t="s">
        <v>2436</v>
      </c>
      <c r="AA2660" s="40" t="s">
        <v>516</v>
      </c>
      <c r="AB2660" s="51" t="s">
        <v>2477</v>
      </c>
      <c r="AC2660" s="40" t="s">
        <v>5932</v>
      </c>
      <c r="AD2660" s="59" t="s">
        <v>6313</v>
      </c>
    </row>
    <row r="2661" spans="1:30">
      <c r="A2661" s="15" t="str">
        <f t="shared" si="205"/>
        <v>2022-4</v>
      </c>
      <c r="B2661" s="40" t="s">
        <v>1277</v>
      </c>
      <c r="C2661" s="47">
        <v>44680</v>
      </c>
      <c r="D2661" s="40" t="s">
        <v>473</v>
      </c>
      <c r="E2661" s="40" t="s">
        <v>6298</v>
      </c>
      <c r="F2661" s="40" t="s">
        <v>196</v>
      </c>
      <c r="G2661" s="40" t="s">
        <v>1326</v>
      </c>
      <c r="H2661" s="40" t="s">
        <v>512</v>
      </c>
      <c r="I2661" s="15" t="str">
        <f t="shared" si="206"/>
        <v>MZQ</v>
      </c>
      <c r="J2661" s="52">
        <v>1600</v>
      </c>
      <c r="L2661" s="54">
        <f t="shared" si="207"/>
        <v>0</v>
      </c>
      <c r="M2661" s="56">
        <v>4.9000000000000004</v>
      </c>
      <c r="N2661" s="50">
        <v>6.3509000000000002</v>
      </c>
      <c r="O2661" s="50">
        <v>0.81079999999999997</v>
      </c>
      <c r="P2661" s="70">
        <f t="shared" si="208"/>
        <v>4.9000000000000004</v>
      </c>
      <c r="Q2661" s="37">
        <f t="shared" si="209"/>
        <v>7840</v>
      </c>
      <c r="R2661" s="36"/>
      <c r="S2661" s="37"/>
      <c r="U2661" s="36"/>
      <c r="V2661" s="37"/>
      <c r="W2661" s="40" t="s">
        <v>194</v>
      </c>
      <c r="X2661" s="39" t="s">
        <v>366</v>
      </c>
      <c r="Y2661" s="40" t="s">
        <v>5649</v>
      </c>
      <c r="Z2661" s="40" t="s">
        <v>2433</v>
      </c>
      <c r="AA2661" s="40" t="s">
        <v>530</v>
      </c>
      <c r="AB2661" s="51" t="s">
        <v>2475</v>
      </c>
      <c r="AC2661" s="40" t="s">
        <v>5965</v>
      </c>
      <c r="AD2661" s="59" t="s">
        <v>6313</v>
      </c>
    </row>
    <row r="2662" spans="1:30">
      <c r="A2662" s="15" t="str">
        <f t="shared" si="205"/>
        <v>2022-4</v>
      </c>
      <c r="B2662" s="40" t="s">
        <v>1277</v>
      </c>
      <c r="C2662" s="47">
        <v>44677</v>
      </c>
      <c r="D2662" s="40" t="s">
        <v>473</v>
      </c>
      <c r="E2662" s="40" t="s">
        <v>6298</v>
      </c>
      <c r="F2662" s="40" t="s">
        <v>196</v>
      </c>
      <c r="G2662" s="40" t="s">
        <v>1326</v>
      </c>
      <c r="H2662" s="40" t="s">
        <v>512</v>
      </c>
      <c r="I2662" s="15" t="str">
        <f t="shared" si="206"/>
        <v>MZQ</v>
      </c>
      <c r="J2662" s="52">
        <v>357</v>
      </c>
      <c r="L2662" s="54">
        <f t="shared" si="207"/>
        <v>0</v>
      </c>
      <c r="M2662" s="56">
        <v>4.9000000000000004</v>
      </c>
      <c r="N2662" s="50">
        <v>6.3509000000000002</v>
      </c>
      <c r="O2662" s="50">
        <v>0.81079999999999997</v>
      </c>
      <c r="P2662" s="70">
        <f t="shared" si="208"/>
        <v>4.9000000000000004</v>
      </c>
      <c r="Q2662" s="37">
        <f t="shared" si="209"/>
        <v>1749.3</v>
      </c>
      <c r="R2662" s="36"/>
      <c r="S2662" s="37"/>
      <c r="U2662" s="36"/>
      <c r="V2662" s="37"/>
      <c r="W2662" s="40" t="s">
        <v>194</v>
      </c>
      <c r="X2662" s="39" t="s">
        <v>366</v>
      </c>
      <c r="Y2662" s="40" t="s">
        <v>5648</v>
      </c>
      <c r="Z2662" s="40" t="s">
        <v>2433</v>
      </c>
      <c r="AA2662" s="40" t="s">
        <v>530</v>
      </c>
      <c r="AB2662" s="51" t="s">
        <v>2475</v>
      </c>
      <c r="AC2662" s="40" t="s">
        <v>5963</v>
      </c>
      <c r="AD2662" s="59" t="s">
        <v>6313</v>
      </c>
    </row>
    <row r="2663" spans="1:30">
      <c r="A2663" s="15" t="str">
        <f t="shared" si="205"/>
        <v>2022-4</v>
      </c>
      <c r="B2663" s="40" t="s">
        <v>1277</v>
      </c>
      <c r="C2663" s="47">
        <v>44677</v>
      </c>
      <c r="D2663" s="40" t="s">
        <v>473</v>
      </c>
      <c r="E2663" s="40" t="s">
        <v>6298</v>
      </c>
      <c r="F2663" s="40" t="s">
        <v>196</v>
      </c>
      <c r="G2663" s="40" t="s">
        <v>1326</v>
      </c>
      <c r="H2663" s="40" t="s">
        <v>512</v>
      </c>
      <c r="I2663" s="15" t="str">
        <f t="shared" si="206"/>
        <v>MZQ</v>
      </c>
      <c r="J2663" s="52">
        <v>1167</v>
      </c>
      <c r="L2663" s="54">
        <f t="shared" si="207"/>
        <v>0</v>
      </c>
      <c r="M2663" s="56">
        <v>4.9000000000000004</v>
      </c>
      <c r="N2663" s="50">
        <v>6.3509000000000002</v>
      </c>
      <c r="O2663" s="50">
        <v>0.81079999999999997</v>
      </c>
      <c r="P2663" s="70">
        <f t="shared" si="208"/>
        <v>4.9000000000000004</v>
      </c>
      <c r="Q2663" s="37">
        <f t="shared" si="209"/>
        <v>5718.3</v>
      </c>
      <c r="R2663" s="36"/>
      <c r="S2663" s="37"/>
      <c r="U2663" s="36"/>
      <c r="V2663" s="37"/>
      <c r="W2663" s="40" t="s">
        <v>194</v>
      </c>
      <c r="X2663" s="39" t="s">
        <v>366</v>
      </c>
      <c r="Y2663" s="40" t="s">
        <v>5649</v>
      </c>
      <c r="Z2663" s="40" t="s">
        <v>2433</v>
      </c>
      <c r="AA2663" s="40" t="s">
        <v>530</v>
      </c>
      <c r="AB2663" s="51" t="s">
        <v>2475</v>
      </c>
      <c r="AC2663" s="40" t="s">
        <v>5963</v>
      </c>
      <c r="AD2663" s="59" t="s">
        <v>6313</v>
      </c>
    </row>
    <row r="2664" spans="1:30">
      <c r="A2664" s="15" t="str">
        <f t="shared" si="205"/>
        <v>2022-4</v>
      </c>
      <c r="B2664" s="40" t="s">
        <v>1277</v>
      </c>
      <c r="C2664" s="47">
        <v>44676</v>
      </c>
      <c r="D2664" s="40" t="s">
        <v>473</v>
      </c>
      <c r="E2664" s="40" t="s">
        <v>6298</v>
      </c>
      <c r="F2664" s="40" t="s">
        <v>196</v>
      </c>
      <c r="G2664" s="40" t="s">
        <v>1326</v>
      </c>
      <c r="H2664" s="40" t="s">
        <v>512</v>
      </c>
      <c r="I2664" s="15" t="str">
        <f t="shared" si="206"/>
        <v>MZQ</v>
      </c>
      <c r="J2664" s="52">
        <v>2400</v>
      </c>
      <c r="L2664" s="54">
        <f t="shared" si="207"/>
        <v>0</v>
      </c>
      <c r="M2664" s="56">
        <v>4.9000000000000004</v>
      </c>
      <c r="N2664" s="50">
        <v>6.3509000000000002</v>
      </c>
      <c r="O2664" s="50">
        <v>0.81079999999999997</v>
      </c>
      <c r="P2664" s="70">
        <f t="shared" si="208"/>
        <v>4.9000000000000004</v>
      </c>
      <c r="Q2664" s="37">
        <f t="shared" si="209"/>
        <v>11760</v>
      </c>
      <c r="R2664" s="36"/>
      <c r="S2664" s="37"/>
      <c r="U2664" s="36"/>
      <c r="V2664" s="37"/>
      <c r="W2664" s="40" t="s">
        <v>194</v>
      </c>
      <c r="X2664" s="39" t="s">
        <v>366</v>
      </c>
      <c r="Y2664" s="40" t="s">
        <v>5648</v>
      </c>
      <c r="Z2664" s="40" t="s">
        <v>2433</v>
      </c>
      <c r="AA2664" s="40" t="s">
        <v>530</v>
      </c>
      <c r="AB2664" s="51" t="s">
        <v>2475</v>
      </c>
      <c r="AC2664" s="40" t="s">
        <v>5964</v>
      </c>
      <c r="AD2664" s="59" t="s">
        <v>6313</v>
      </c>
    </row>
    <row r="2665" spans="1:30">
      <c r="A2665" s="15" t="str">
        <f t="shared" si="205"/>
        <v>2022-4</v>
      </c>
      <c r="B2665" s="40" t="s">
        <v>1277</v>
      </c>
      <c r="C2665" s="47">
        <v>44671</v>
      </c>
      <c r="D2665" s="40" t="s">
        <v>473</v>
      </c>
      <c r="E2665" s="40" t="s">
        <v>6298</v>
      </c>
      <c r="F2665" s="40" t="s">
        <v>196</v>
      </c>
      <c r="G2665" s="40" t="s">
        <v>1326</v>
      </c>
      <c r="H2665" s="40" t="s">
        <v>512</v>
      </c>
      <c r="I2665" s="15" t="str">
        <f t="shared" si="206"/>
        <v>MZQ</v>
      </c>
      <c r="J2665" s="52">
        <v>765</v>
      </c>
      <c r="L2665" s="54">
        <f t="shared" si="207"/>
        <v>0</v>
      </c>
      <c r="M2665" s="56">
        <v>4.9000000000000004</v>
      </c>
      <c r="N2665" s="50">
        <v>6.3509000000000002</v>
      </c>
      <c r="O2665" s="50">
        <v>0.81079999999999997</v>
      </c>
      <c r="P2665" s="70">
        <f t="shared" si="208"/>
        <v>4.9000000000000004</v>
      </c>
      <c r="Q2665" s="37">
        <f t="shared" si="209"/>
        <v>3748.5</v>
      </c>
      <c r="R2665" s="36"/>
      <c r="S2665" s="37"/>
      <c r="U2665" s="36"/>
      <c r="V2665" s="37"/>
      <c r="W2665" s="40" t="s">
        <v>194</v>
      </c>
      <c r="X2665" s="39" t="s">
        <v>366</v>
      </c>
      <c r="Y2665" s="40" t="s">
        <v>3933</v>
      </c>
      <c r="Z2665" s="40" t="s">
        <v>2433</v>
      </c>
      <c r="AA2665" s="40" t="s">
        <v>530</v>
      </c>
      <c r="AB2665" s="51" t="s">
        <v>2475</v>
      </c>
      <c r="AC2665" s="40" t="s">
        <v>5958</v>
      </c>
      <c r="AD2665" s="59" t="s">
        <v>6313</v>
      </c>
    </row>
    <row r="2666" spans="1:30">
      <c r="A2666" s="15" t="str">
        <f t="shared" si="205"/>
        <v>2022-4</v>
      </c>
      <c r="B2666" s="40" t="s">
        <v>1277</v>
      </c>
      <c r="C2666" s="47">
        <v>44671</v>
      </c>
      <c r="D2666" s="40" t="s">
        <v>473</v>
      </c>
      <c r="E2666" s="40" t="s">
        <v>6298</v>
      </c>
      <c r="F2666" s="40" t="s">
        <v>196</v>
      </c>
      <c r="G2666" s="40" t="s">
        <v>1326</v>
      </c>
      <c r="H2666" s="40" t="s">
        <v>512</v>
      </c>
      <c r="I2666" s="15" t="str">
        <f t="shared" si="206"/>
        <v>MZQ</v>
      </c>
      <c r="J2666" s="52">
        <v>543</v>
      </c>
      <c r="L2666" s="54">
        <f t="shared" si="207"/>
        <v>0</v>
      </c>
      <c r="M2666" s="56">
        <v>4.9000000000000004</v>
      </c>
      <c r="N2666" s="50">
        <v>6.3509000000000002</v>
      </c>
      <c r="O2666" s="50">
        <v>0.81079999999999997</v>
      </c>
      <c r="P2666" s="70">
        <f t="shared" si="208"/>
        <v>4.9000000000000004</v>
      </c>
      <c r="Q2666" s="37">
        <f t="shared" si="209"/>
        <v>2660.7</v>
      </c>
      <c r="R2666" s="36"/>
      <c r="S2666" s="37"/>
      <c r="U2666" s="36"/>
      <c r="V2666" s="37"/>
      <c r="W2666" s="40" t="s">
        <v>194</v>
      </c>
      <c r="X2666" s="39" t="s">
        <v>366</v>
      </c>
      <c r="Y2666" s="40" t="s">
        <v>5648</v>
      </c>
      <c r="Z2666" s="40" t="s">
        <v>2433</v>
      </c>
      <c r="AA2666" s="40" t="s">
        <v>530</v>
      </c>
      <c r="AB2666" s="51" t="s">
        <v>2475</v>
      </c>
      <c r="AC2666" s="40" t="s">
        <v>5958</v>
      </c>
      <c r="AD2666" s="59" t="s">
        <v>6313</v>
      </c>
    </row>
    <row r="2667" spans="1:30">
      <c r="A2667" s="15" t="str">
        <f t="shared" si="205"/>
        <v>2022-4</v>
      </c>
      <c r="B2667" s="40" t="s">
        <v>5153</v>
      </c>
      <c r="C2667" s="47">
        <v>44669</v>
      </c>
      <c r="D2667" s="40" t="s">
        <v>6250</v>
      </c>
      <c r="E2667" s="40" t="s">
        <v>6298</v>
      </c>
      <c r="F2667" s="40" t="s">
        <v>24</v>
      </c>
      <c r="G2667" s="40" t="s">
        <v>23</v>
      </c>
      <c r="H2667" s="40" t="s">
        <v>521</v>
      </c>
      <c r="I2667" s="15" t="str">
        <f t="shared" si="206"/>
        <v>MZQ</v>
      </c>
      <c r="J2667" s="52">
        <v>1010</v>
      </c>
      <c r="L2667" s="54">
        <f t="shared" si="207"/>
        <v>0</v>
      </c>
      <c r="M2667" s="56">
        <v>4.9000000000000004</v>
      </c>
      <c r="N2667" s="50">
        <v>6.3509000000000002</v>
      </c>
      <c r="O2667" s="50">
        <v>0.81079999999999997</v>
      </c>
      <c r="P2667" s="70">
        <f t="shared" si="208"/>
        <v>4.9000000000000004</v>
      </c>
      <c r="Q2667" s="37">
        <f t="shared" si="209"/>
        <v>4949</v>
      </c>
      <c r="R2667" s="36"/>
      <c r="S2667" s="37"/>
      <c r="U2667" s="36"/>
      <c r="V2667" s="37"/>
      <c r="W2667" s="40" t="s">
        <v>21</v>
      </c>
      <c r="X2667" s="39" t="s">
        <v>366</v>
      </c>
      <c r="Y2667" s="40" t="s">
        <v>5647</v>
      </c>
      <c r="Z2667" s="40" t="s">
        <v>2437</v>
      </c>
      <c r="AA2667" s="40" t="s">
        <v>516</v>
      </c>
      <c r="AB2667" s="51" t="s">
        <v>2477</v>
      </c>
      <c r="AC2667" s="40" t="s">
        <v>5856</v>
      </c>
      <c r="AD2667" s="59" t="s">
        <v>6313</v>
      </c>
    </row>
    <row r="2668" spans="1:30">
      <c r="A2668" s="15" t="str">
        <f t="shared" si="205"/>
        <v>2022-4</v>
      </c>
      <c r="B2668" s="40" t="s">
        <v>1277</v>
      </c>
      <c r="C2668" s="47">
        <v>44666</v>
      </c>
      <c r="D2668" s="40" t="s">
        <v>473</v>
      </c>
      <c r="E2668" s="40" t="s">
        <v>6298</v>
      </c>
      <c r="F2668" s="40" t="s">
        <v>196</v>
      </c>
      <c r="G2668" s="40" t="s">
        <v>1326</v>
      </c>
      <c r="H2668" s="40" t="s">
        <v>512</v>
      </c>
      <c r="I2668" s="15" t="str">
        <f t="shared" si="206"/>
        <v>MZQ</v>
      </c>
      <c r="J2668" s="52">
        <v>2335</v>
      </c>
      <c r="L2668" s="54">
        <f t="shared" si="207"/>
        <v>0</v>
      </c>
      <c r="M2668" s="56">
        <v>4.9000000000000004</v>
      </c>
      <c r="N2668" s="50">
        <v>6.3509000000000002</v>
      </c>
      <c r="O2668" s="50">
        <v>0.81079999999999997</v>
      </c>
      <c r="P2668" s="70">
        <f t="shared" si="208"/>
        <v>4.9000000000000004</v>
      </c>
      <c r="Q2668" s="37">
        <f t="shared" si="209"/>
        <v>11441.5</v>
      </c>
      <c r="R2668" s="36"/>
      <c r="S2668" s="37"/>
      <c r="U2668" s="36"/>
      <c r="V2668" s="37"/>
      <c r="W2668" s="40" t="s">
        <v>194</v>
      </c>
      <c r="X2668" s="39" t="s">
        <v>366</v>
      </c>
      <c r="Y2668" s="40" t="s">
        <v>3933</v>
      </c>
      <c r="Z2668" s="40" t="s">
        <v>2433</v>
      </c>
      <c r="AA2668" s="40" t="s">
        <v>530</v>
      </c>
      <c r="AB2668" s="51" t="s">
        <v>2475</v>
      </c>
      <c r="AC2668" s="40" t="s">
        <v>5959</v>
      </c>
      <c r="AD2668" s="59" t="s">
        <v>6313</v>
      </c>
    </row>
    <row r="2669" spans="1:30">
      <c r="A2669" s="15" t="str">
        <f t="shared" si="205"/>
        <v>2022-4</v>
      </c>
      <c r="B2669" s="40" t="s">
        <v>792</v>
      </c>
      <c r="C2669" s="47">
        <v>44664</v>
      </c>
      <c r="D2669" s="40" t="s">
        <v>793</v>
      </c>
      <c r="E2669" s="40" t="s">
        <v>6298</v>
      </c>
      <c r="F2669" s="40" t="s">
        <v>196</v>
      </c>
      <c r="G2669" s="40" t="s">
        <v>1326</v>
      </c>
      <c r="H2669" s="40" t="s">
        <v>512</v>
      </c>
      <c r="I2669" s="15" t="str">
        <f t="shared" si="206"/>
        <v>MZQ</v>
      </c>
      <c r="J2669" s="52">
        <v>1211</v>
      </c>
      <c r="L2669" s="54">
        <f t="shared" si="207"/>
        <v>0</v>
      </c>
      <c r="M2669" s="56">
        <v>4.9000000000000004</v>
      </c>
      <c r="N2669" s="50">
        <v>6.3509000000000002</v>
      </c>
      <c r="O2669" s="50">
        <v>0.81079999999999997</v>
      </c>
      <c r="P2669" s="70">
        <f t="shared" si="208"/>
        <v>4.9000000000000004</v>
      </c>
      <c r="Q2669" s="37">
        <f t="shared" si="209"/>
        <v>5933.9</v>
      </c>
      <c r="R2669" s="36"/>
      <c r="S2669" s="37"/>
      <c r="U2669" s="36"/>
      <c r="V2669" s="37"/>
      <c r="W2669" s="40" t="s">
        <v>194</v>
      </c>
      <c r="X2669" s="39" t="s">
        <v>366</v>
      </c>
      <c r="Y2669" s="40" t="s">
        <v>5646</v>
      </c>
      <c r="Z2669" s="40" t="s">
        <v>2433</v>
      </c>
      <c r="AA2669" s="40" t="s">
        <v>530</v>
      </c>
      <c r="AB2669" s="51" t="s">
        <v>2475</v>
      </c>
      <c r="AC2669" s="40" t="s">
        <v>5962</v>
      </c>
      <c r="AD2669" s="59" t="s">
        <v>6313</v>
      </c>
    </row>
    <row r="2670" spans="1:30">
      <c r="A2670" s="15" t="str">
        <f t="shared" si="205"/>
        <v>2022-4</v>
      </c>
      <c r="B2670" s="40" t="s">
        <v>1277</v>
      </c>
      <c r="C2670" s="47">
        <v>44657</v>
      </c>
      <c r="D2670" s="40" t="s">
        <v>473</v>
      </c>
      <c r="E2670" s="40" t="s">
        <v>6298</v>
      </c>
      <c r="F2670" s="40" t="s">
        <v>196</v>
      </c>
      <c r="G2670" s="40" t="s">
        <v>1326</v>
      </c>
      <c r="H2670" s="40" t="s">
        <v>512</v>
      </c>
      <c r="I2670" s="15" t="str">
        <f t="shared" si="206"/>
        <v>MZQ</v>
      </c>
      <c r="J2670" s="52">
        <v>1600</v>
      </c>
      <c r="L2670" s="54">
        <f t="shared" si="207"/>
        <v>0</v>
      </c>
      <c r="M2670" s="56">
        <v>4.9000000000000004</v>
      </c>
      <c r="N2670" s="50">
        <v>6.3509000000000002</v>
      </c>
      <c r="O2670" s="50">
        <v>0.81079999999999997</v>
      </c>
      <c r="P2670" s="70">
        <f t="shared" si="208"/>
        <v>4.9000000000000004</v>
      </c>
      <c r="Q2670" s="37">
        <f t="shared" si="209"/>
        <v>7840</v>
      </c>
      <c r="R2670" s="36"/>
      <c r="S2670" s="37"/>
      <c r="U2670" s="36"/>
      <c r="V2670" s="37"/>
      <c r="W2670" s="40" t="s">
        <v>194</v>
      </c>
      <c r="X2670" s="39" t="s">
        <v>366</v>
      </c>
      <c r="Y2670" s="40" t="s">
        <v>3933</v>
      </c>
      <c r="Z2670" s="40" t="s">
        <v>2433</v>
      </c>
      <c r="AA2670" s="40" t="s">
        <v>530</v>
      </c>
      <c r="AB2670" s="51" t="s">
        <v>2475</v>
      </c>
      <c r="AC2670" s="40" t="s">
        <v>5960</v>
      </c>
      <c r="AD2670" s="59" t="s">
        <v>6313</v>
      </c>
    </row>
    <row r="2671" spans="1:30">
      <c r="A2671" s="15" t="str">
        <f t="shared" si="205"/>
        <v>2022-4</v>
      </c>
      <c r="B2671" s="40" t="s">
        <v>792</v>
      </c>
      <c r="C2671" s="47">
        <v>44655</v>
      </c>
      <c r="D2671" s="40" t="s">
        <v>793</v>
      </c>
      <c r="E2671" s="40" t="s">
        <v>6298</v>
      </c>
      <c r="F2671" s="40" t="s">
        <v>196</v>
      </c>
      <c r="G2671" s="40" t="s">
        <v>1326</v>
      </c>
      <c r="H2671" s="40" t="s">
        <v>512</v>
      </c>
      <c r="I2671" s="15" t="str">
        <f t="shared" si="206"/>
        <v>MZQ</v>
      </c>
      <c r="J2671" s="52">
        <v>1100</v>
      </c>
      <c r="L2671" s="54">
        <f t="shared" si="207"/>
        <v>0</v>
      </c>
      <c r="M2671" s="56">
        <v>4.9000000000000004</v>
      </c>
      <c r="N2671" s="50">
        <v>6.3509000000000002</v>
      </c>
      <c r="O2671" s="50">
        <v>0.81079999999999997</v>
      </c>
      <c r="P2671" s="70">
        <f t="shared" si="208"/>
        <v>4.9000000000000004</v>
      </c>
      <c r="Q2671" s="37">
        <f t="shared" si="209"/>
        <v>5390</v>
      </c>
      <c r="R2671" s="36"/>
      <c r="S2671" s="37"/>
      <c r="U2671" s="36"/>
      <c r="V2671" s="37"/>
      <c r="W2671" s="40" t="s">
        <v>194</v>
      </c>
      <c r="X2671" s="39" t="s">
        <v>366</v>
      </c>
      <c r="Y2671" s="40" t="s">
        <v>5645</v>
      </c>
      <c r="Z2671" s="40" t="s">
        <v>2433</v>
      </c>
      <c r="AA2671" s="40" t="s">
        <v>530</v>
      </c>
      <c r="AB2671" s="51" t="s">
        <v>2475</v>
      </c>
      <c r="AC2671" s="40" t="s">
        <v>5961</v>
      </c>
      <c r="AD2671" s="59" t="s">
        <v>6313</v>
      </c>
    </row>
    <row r="2672" spans="1:30">
      <c r="A2672" s="15" t="str">
        <f t="shared" si="205"/>
        <v>2022-4</v>
      </c>
      <c r="B2672" s="40" t="s">
        <v>792</v>
      </c>
      <c r="C2672" s="47">
        <v>44655</v>
      </c>
      <c r="D2672" s="40" t="s">
        <v>793</v>
      </c>
      <c r="E2672" s="40" t="s">
        <v>6298</v>
      </c>
      <c r="F2672" s="40" t="s">
        <v>196</v>
      </c>
      <c r="G2672" s="40" t="s">
        <v>1326</v>
      </c>
      <c r="H2672" s="40" t="s">
        <v>512</v>
      </c>
      <c r="I2672" s="15" t="str">
        <f t="shared" si="206"/>
        <v>MZQ</v>
      </c>
      <c r="J2672" s="52">
        <v>150</v>
      </c>
      <c r="L2672" s="54">
        <f t="shared" si="207"/>
        <v>0</v>
      </c>
      <c r="M2672" s="56">
        <v>4.9000000000000004</v>
      </c>
      <c r="N2672" s="50">
        <v>6.3509000000000002</v>
      </c>
      <c r="O2672" s="50">
        <v>0.81079999999999997</v>
      </c>
      <c r="P2672" s="70">
        <f t="shared" si="208"/>
        <v>4.9000000000000004</v>
      </c>
      <c r="Q2672" s="37">
        <f t="shared" si="209"/>
        <v>735</v>
      </c>
      <c r="R2672" s="36"/>
      <c r="S2672" s="37"/>
      <c r="U2672" s="36"/>
      <c r="V2672" s="37"/>
      <c r="W2672" s="40" t="s">
        <v>194</v>
      </c>
      <c r="X2672" s="39" t="s">
        <v>366</v>
      </c>
      <c r="Y2672" s="40" t="s">
        <v>5646</v>
      </c>
      <c r="Z2672" s="40" t="s">
        <v>2433</v>
      </c>
      <c r="AA2672" s="40" t="s">
        <v>530</v>
      </c>
      <c r="AB2672" s="51" t="s">
        <v>2475</v>
      </c>
      <c r="AC2672" s="40" t="s">
        <v>5961</v>
      </c>
      <c r="AD2672" s="59" t="s">
        <v>6313</v>
      </c>
    </row>
    <row r="2673" spans="1:30">
      <c r="A2673" s="15" t="str">
        <f t="shared" si="205"/>
        <v>2022-4</v>
      </c>
      <c r="B2673" s="40" t="s">
        <v>197</v>
      </c>
      <c r="C2673" s="47">
        <v>44663</v>
      </c>
      <c r="D2673" s="40" t="s">
        <v>198</v>
      </c>
      <c r="E2673" s="40" t="s">
        <v>6298</v>
      </c>
      <c r="F2673" s="40" t="s">
        <v>39</v>
      </c>
      <c r="G2673" s="40" t="s">
        <v>25</v>
      </c>
      <c r="H2673" s="40" t="s">
        <v>526</v>
      </c>
      <c r="I2673" s="15" t="str">
        <f t="shared" si="206"/>
        <v>MZQ</v>
      </c>
      <c r="J2673" s="52">
        <v>1440</v>
      </c>
      <c r="L2673" s="54">
        <f t="shared" si="207"/>
        <v>0</v>
      </c>
      <c r="M2673" s="56">
        <v>4.9154</v>
      </c>
      <c r="N2673" s="50">
        <v>6.3509000000000002</v>
      </c>
      <c r="O2673" s="50">
        <v>0.81079999999999997</v>
      </c>
      <c r="P2673" s="70">
        <f t="shared" si="208"/>
        <v>4.9154</v>
      </c>
      <c r="Q2673" s="37">
        <f t="shared" si="209"/>
        <v>7078.18</v>
      </c>
      <c r="R2673" s="36"/>
      <c r="S2673" s="37"/>
      <c r="U2673" s="36"/>
      <c r="V2673" s="37"/>
      <c r="W2673" s="40" t="s">
        <v>33</v>
      </c>
      <c r="X2673" s="39" t="s">
        <v>366</v>
      </c>
      <c r="Y2673" s="40" t="s">
        <v>3936</v>
      </c>
      <c r="Z2673" s="40" t="s">
        <v>2447</v>
      </c>
      <c r="AA2673" s="40" t="s">
        <v>531</v>
      </c>
      <c r="AB2673" s="51" t="s">
        <v>2478</v>
      </c>
      <c r="AC2673" s="40" t="s">
        <v>4840</v>
      </c>
      <c r="AD2673" s="59" t="s">
        <v>6313</v>
      </c>
    </row>
    <row r="2674" spans="1:30">
      <c r="A2674" s="15" t="str">
        <f t="shared" si="205"/>
        <v>2022-4</v>
      </c>
      <c r="B2674" s="40" t="s">
        <v>197</v>
      </c>
      <c r="C2674" s="47">
        <v>44663</v>
      </c>
      <c r="D2674" s="40" t="s">
        <v>198</v>
      </c>
      <c r="E2674" s="40" t="s">
        <v>6298</v>
      </c>
      <c r="F2674" s="40" t="s">
        <v>39</v>
      </c>
      <c r="G2674" s="40" t="s">
        <v>25</v>
      </c>
      <c r="H2674" s="40" t="s">
        <v>526</v>
      </c>
      <c r="I2674" s="15" t="str">
        <f t="shared" si="206"/>
        <v>MZQ</v>
      </c>
      <c r="J2674" s="52">
        <v>-144</v>
      </c>
      <c r="L2674" s="54">
        <f t="shared" si="207"/>
        <v>0</v>
      </c>
      <c r="M2674" s="56">
        <v>4.9154</v>
      </c>
      <c r="N2674" s="50">
        <v>6.3509000000000002</v>
      </c>
      <c r="O2674" s="50">
        <v>0.81079999999999997</v>
      </c>
      <c r="P2674" s="70">
        <f t="shared" si="208"/>
        <v>4.9154</v>
      </c>
      <c r="Q2674" s="37">
        <f t="shared" si="209"/>
        <v>-707.82</v>
      </c>
      <c r="R2674" s="36"/>
      <c r="S2674" s="37"/>
      <c r="U2674" s="36"/>
      <c r="V2674" s="37"/>
      <c r="W2674" s="40" t="s">
        <v>33</v>
      </c>
      <c r="X2674" s="39" t="s">
        <v>366</v>
      </c>
      <c r="Y2674" s="40" t="s">
        <v>3936</v>
      </c>
      <c r="Z2674" s="40" t="s">
        <v>2447</v>
      </c>
      <c r="AA2674" s="40" t="s">
        <v>531</v>
      </c>
      <c r="AB2674" s="51" t="s">
        <v>2478</v>
      </c>
      <c r="AC2674" s="40" t="s">
        <v>5966</v>
      </c>
      <c r="AD2674" s="59" t="s">
        <v>6313</v>
      </c>
    </row>
    <row r="2675" spans="1:30">
      <c r="A2675" s="15" t="str">
        <f t="shared" si="205"/>
        <v>2022-4</v>
      </c>
      <c r="B2675" s="40" t="s">
        <v>263</v>
      </c>
      <c r="C2675" s="47">
        <v>44680</v>
      </c>
      <c r="D2675" s="40" t="s">
        <v>264</v>
      </c>
      <c r="E2675" s="40" t="s">
        <v>6298</v>
      </c>
      <c r="F2675" s="40" t="s">
        <v>37</v>
      </c>
      <c r="G2675" s="40" t="s">
        <v>23</v>
      </c>
      <c r="H2675" s="40" t="s">
        <v>512</v>
      </c>
      <c r="I2675" s="15" t="str">
        <f t="shared" si="206"/>
        <v>MZQ</v>
      </c>
      <c r="J2675" s="52">
        <v>2400</v>
      </c>
      <c r="L2675" s="54">
        <f t="shared" si="207"/>
        <v>0</v>
      </c>
      <c r="M2675" s="56">
        <v>4.9622999999999999</v>
      </c>
      <c r="N2675" s="50">
        <v>6.3509000000000002</v>
      </c>
      <c r="O2675" s="50">
        <v>0.81079999999999997</v>
      </c>
      <c r="P2675" s="70">
        <f t="shared" si="208"/>
        <v>4.9622999999999999</v>
      </c>
      <c r="Q2675" s="37">
        <f t="shared" si="209"/>
        <v>11909.52</v>
      </c>
      <c r="R2675" s="36"/>
      <c r="S2675" s="37"/>
      <c r="U2675" s="36"/>
      <c r="V2675" s="37"/>
      <c r="W2675" s="40" t="s">
        <v>35</v>
      </c>
      <c r="X2675" s="39" t="s">
        <v>366</v>
      </c>
      <c r="Y2675" s="40" t="s">
        <v>5650</v>
      </c>
      <c r="Z2675" s="40" t="s">
        <v>2417</v>
      </c>
      <c r="AA2675" s="40" t="s">
        <v>514</v>
      </c>
      <c r="AB2675" s="51" t="s">
        <v>2475</v>
      </c>
      <c r="AC2675" s="40" t="s">
        <v>5850</v>
      </c>
      <c r="AD2675" s="59" t="s">
        <v>6313</v>
      </c>
    </row>
    <row r="2676" spans="1:30">
      <c r="A2676" s="15" t="str">
        <f t="shared" si="205"/>
        <v>2022-4</v>
      </c>
      <c r="B2676" s="40" t="s">
        <v>263</v>
      </c>
      <c r="C2676" s="47">
        <v>44679</v>
      </c>
      <c r="D2676" s="40" t="s">
        <v>264</v>
      </c>
      <c r="E2676" s="40" t="s">
        <v>6298</v>
      </c>
      <c r="F2676" s="40" t="s">
        <v>37</v>
      </c>
      <c r="G2676" s="40" t="s">
        <v>23</v>
      </c>
      <c r="H2676" s="40" t="s">
        <v>512</v>
      </c>
      <c r="I2676" s="15" t="str">
        <f t="shared" si="206"/>
        <v>MZQ</v>
      </c>
      <c r="J2676" s="52">
        <v>3750</v>
      </c>
      <c r="L2676" s="54">
        <f t="shared" si="207"/>
        <v>0</v>
      </c>
      <c r="M2676" s="56">
        <v>4.9622999999999999</v>
      </c>
      <c r="N2676" s="50">
        <v>6.3509000000000002</v>
      </c>
      <c r="O2676" s="50">
        <v>0.81079999999999997</v>
      </c>
      <c r="P2676" s="70">
        <f t="shared" si="208"/>
        <v>4.9622999999999999</v>
      </c>
      <c r="Q2676" s="37">
        <f t="shared" si="209"/>
        <v>18608.63</v>
      </c>
      <c r="R2676" s="36"/>
      <c r="S2676" s="37"/>
      <c r="U2676" s="36"/>
      <c r="V2676" s="37"/>
      <c r="W2676" s="40" t="s">
        <v>35</v>
      </c>
      <c r="X2676" s="39" t="s">
        <v>366</v>
      </c>
      <c r="Y2676" s="40" t="s">
        <v>5650</v>
      </c>
      <c r="Z2676" s="40" t="s">
        <v>2417</v>
      </c>
      <c r="AA2676" s="40" t="s">
        <v>514</v>
      </c>
      <c r="AB2676" s="51" t="s">
        <v>2475</v>
      </c>
      <c r="AC2676" s="40" t="s">
        <v>5802</v>
      </c>
      <c r="AD2676" s="59" t="s">
        <v>6313</v>
      </c>
    </row>
    <row r="2677" spans="1:30">
      <c r="A2677" s="15" t="str">
        <f t="shared" si="205"/>
        <v>2022-4</v>
      </c>
      <c r="B2677" s="40" t="s">
        <v>263</v>
      </c>
      <c r="C2677" s="47">
        <v>44676</v>
      </c>
      <c r="D2677" s="40" t="s">
        <v>264</v>
      </c>
      <c r="E2677" s="40" t="s">
        <v>6298</v>
      </c>
      <c r="F2677" s="40" t="s">
        <v>37</v>
      </c>
      <c r="G2677" s="40" t="s">
        <v>23</v>
      </c>
      <c r="H2677" s="40" t="s">
        <v>512</v>
      </c>
      <c r="I2677" s="15" t="str">
        <f t="shared" si="206"/>
        <v>MZQ</v>
      </c>
      <c r="J2677" s="52">
        <v>2100</v>
      </c>
      <c r="L2677" s="54">
        <f t="shared" si="207"/>
        <v>0</v>
      </c>
      <c r="M2677" s="56">
        <v>4.9622999999999999</v>
      </c>
      <c r="N2677" s="50">
        <v>6.3509000000000002</v>
      </c>
      <c r="O2677" s="50">
        <v>0.81079999999999997</v>
      </c>
      <c r="P2677" s="70">
        <f t="shared" si="208"/>
        <v>4.9622999999999999</v>
      </c>
      <c r="Q2677" s="37">
        <f t="shared" si="209"/>
        <v>10420.83</v>
      </c>
      <c r="R2677" s="36"/>
      <c r="S2677" s="37"/>
      <c r="U2677" s="36"/>
      <c r="V2677" s="37"/>
      <c r="W2677" s="40" t="s">
        <v>35</v>
      </c>
      <c r="X2677" s="39" t="s">
        <v>366</v>
      </c>
      <c r="Y2677" s="40" t="s">
        <v>5650</v>
      </c>
      <c r="Z2677" s="40" t="s">
        <v>2417</v>
      </c>
      <c r="AA2677" s="40" t="s">
        <v>514</v>
      </c>
      <c r="AB2677" s="51" t="s">
        <v>2475</v>
      </c>
      <c r="AC2677" s="40" t="s">
        <v>5967</v>
      </c>
      <c r="AD2677" s="59" t="s">
        <v>6313</v>
      </c>
    </row>
    <row r="2678" spans="1:30">
      <c r="A2678" s="15" t="str">
        <f t="shared" si="205"/>
        <v>2022-4</v>
      </c>
      <c r="B2678" s="40" t="s">
        <v>263</v>
      </c>
      <c r="C2678" s="47">
        <v>44676</v>
      </c>
      <c r="D2678" s="40" t="s">
        <v>264</v>
      </c>
      <c r="E2678" s="40" t="s">
        <v>6298</v>
      </c>
      <c r="F2678" s="40" t="s">
        <v>37</v>
      </c>
      <c r="G2678" s="40" t="s">
        <v>23</v>
      </c>
      <c r="H2678" s="40" t="s">
        <v>512</v>
      </c>
      <c r="I2678" s="15" t="str">
        <f t="shared" si="206"/>
        <v>MZQ</v>
      </c>
      <c r="J2678" s="52">
        <v>980</v>
      </c>
      <c r="L2678" s="54">
        <f t="shared" si="207"/>
        <v>0</v>
      </c>
      <c r="M2678" s="56">
        <v>4.9622999999999999</v>
      </c>
      <c r="N2678" s="50">
        <v>6.3509000000000002</v>
      </c>
      <c r="O2678" s="50">
        <v>0.81079999999999997</v>
      </c>
      <c r="P2678" s="70">
        <f t="shared" si="208"/>
        <v>4.9622999999999999</v>
      </c>
      <c r="Q2678" s="37">
        <f t="shared" si="209"/>
        <v>4863.05</v>
      </c>
      <c r="R2678" s="36"/>
      <c r="S2678" s="37"/>
      <c r="U2678" s="36"/>
      <c r="V2678" s="37"/>
      <c r="W2678" s="40" t="s">
        <v>35</v>
      </c>
      <c r="X2678" s="39" t="s">
        <v>366</v>
      </c>
      <c r="Y2678" s="40" t="s">
        <v>3940</v>
      </c>
      <c r="Z2678" s="40" t="s">
        <v>2417</v>
      </c>
      <c r="AA2678" s="40" t="s">
        <v>514</v>
      </c>
      <c r="AB2678" s="51" t="s">
        <v>2475</v>
      </c>
      <c r="AC2678" s="40" t="s">
        <v>5967</v>
      </c>
      <c r="AD2678" s="59" t="s">
        <v>6313</v>
      </c>
    </row>
    <row r="2679" spans="1:30">
      <c r="A2679" s="15" t="str">
        <f t="shared" si="205"/>
        <v>2022-4</v>
      </c>
      <c r="B2679" s="40" t="s">
        <v>263</v>
      </c>
      <c r="C2679" s="47">
        <v>44673</v>
      </c>
      <c r="D2679" s="40" t="s">
        <v>264</v>
      </c>
      <c r="E2679" s="40" t="s">
        <v>6298</v>
      </c>
      <c r="F2679" s="40" t="s">
        <v>37</v>
      </c>
      <c r="G2679" s="40" t="s">
        <v>23</v>
      </c>
      <c r="H2679" s="40" t="s">
        <v>512</v>
      </c>
      <c r="I2679" s="15" t="str">
        <f t="shared" si="206"/>
        <v>MZQ</v>
      </c>
      <c r="J2679" s="52">
        <v>1950</v>
      </c>
      <c r="L2679" s="54">
        <f t="shared" si="207"/>
        <v>0</v>
      </c>
      <c r="M2679" s="56">
        <v>4.9622999999999999</v>
      </c>
      <c r="N2679" s="50">
        <v>6.3509000000000002</v>
      </c>
      <c r="O2679" s="50">
        <v>0.81079999999999997</v>
      </c>
      <c r="P2679" s="70">
        <f t="shared" si="208"/>
        <v>4.9622999999999999</v>
      </c>
      <c r="Q2679" s="37">
        <f t="shared" si="209"/>
        <v>9676.49</v>
      </c>
      <c r="R2679" s="36"/>
      <c r="S2679" s="37"/>
      <c r="U2679" s="36"/>
      <c r="V2679" s="37"/>
      <c r="W2679" s="40" t="s">
        <v>35</v>
      </c>
      <c r="X2679" s="39" t="s">
        <v>366</v>
      </c>
      <c r="Y2679" s="40" t="s">
        <v>3940</v>
      </c>
      <c r="Z2679" s="40" t="s">
        <v>2417</v>
      </c>
      <c r="AA2679" s="40" t="s">
        <v>514</v>
      </c>
      <c r="AB2679" s="51" t="s">
        <v>2475</v>
      </c>
      <c r="AC2679" s="40" t="s">
        <v>5872</v>
      </c>
      <c r="AD2679" s="59" t="s">
        <v>6313</v>
      </c>
    </row>
    <row r="2680" spans="1:30">
      <c r="A2680" s="15" t="str">
        <f t="shared" si="205"/>
        <v>2022-4</v>
      </c>
      <c r="B2680" s="40" t="s">
        <v>263</v>
      </c>
      <c r="C2680" s="47">
        <v>44662</v>
      </c>
      <c r="D2680" s="40" t="s">
        <v>264</v>
      </c>
      <c r="E2680" s="40" t="s">
        <v>6298</v>
      </c>
      <c r="F2680" s="40" t="s">
        <v>37</v>
      </c>
      <c r="G2680" s="40" t="s">
        <v>23</v>
      </c>
      <c r="H2680" s="40" t="s">
        <v>512</v>
      </c>
      <c r="I2680" s="15" t="str">
        <f t="shared" si="206"/>
        <v>MZQ</v>
      </c>
      <c r="J2680" s="52">
        <v>750</v>
      </c>
      <c r="L2680" s="54">
        <f t="shared" si="207"/>
        <v>0</v>
      </c>
      <c r="M2680" s="56">
        <v>4.9622999999999999</v>
      </c>
      <c r="N2680" s="50">
        <v>6.3509000000000002</v>
      </c>
      <c r="O2680" s="50">
        <v>0.81079999999999997</v>
      </c>
      <c r="P2680" s="70">
        <f t="shared" si="208"/>
        <v>4.9622999999999999</v>
      </c>
      <c r="Q2680" s="37">
        <f t="shared" si="209"/>
        <v>3721.73</v>
      </c>
      <c r="R2680" s="36"/>
      <c r="S2680" s="37"/>
      <c r="U2680" s="36"/>
      <c r="V2680" s="37"/>
      <c r="W2680" s="40" t="s">
        <v>35</v>
      </c>
      <c r="X2680" s="39" t="s">
        <v>366</v>
      </c>
      <c r="Y2680" s="40" t="s">
        <v>3940</v>
      </c>
      <c r="Z2680" s="40" t="s">
        <v>2417</v>
      </c>
      <c r="AA2680" s="40" t="s">
        <v>514</v>
      </c>
      <c r="AB2680" s="51" t="s">
        <v>2475</v>
      </c>
      <c r="AC2680" s="40" t="s">
        <v>5900</v>
      </c>
      <c r="AD2680" s="59" t="s">
        <v>6313</v>
      </c>
    </row>
    <row r="2681" spans="1:30">
      <c r="A2681" s="15" t="str">
        <f t="shared" si="205"/>
        <v>2022-4</v>
      </c>
      <c r="B2681" s="40" t="s">
        <v>263</v>
      </c>
      <c r="C2681" s="47">
        <v>44653</v>
      </c>
      <c r="D2681" s="40" t="s">
        <v>264</v>
      </c>
      <c r="E2681" s="40" t="s">
        <v>6298</v>
      </c>
      <c r="F2681" s="40" t="s">
        <v>37</v>
      </c>
      <c r="G2681" s="40" t="s">
        <v>23</v>
      </c>
      <c r="H2681" s="40" t="s">
        <v>512</v>
      </c>
      <c r="I2681" s="15" t="str">
        <f t="shared" si="206"/>
        <v>MZQ</v>
      </c>
      <c r="J2681" s="52">
        <v>1650</v>
      </c>
      <c r="L2681" s="54">
        <f t="shared" si="207"/>
        <v>0</v>
      </c>
      <c r="M2681" s="56">
        <v>4.9622999999999999</v>
      </c>
      <c r="N2681" s="50">
        <v>6.3509000000000002</v>
      </c>
      <c r="O2681" s="50">
        <v>0.81079999999999997</v>
      </c>
      <c r="P2681" s="70">
        <f t="shared" si="208"/>
        <v>4.9622999999999999</v>
      </c>
      <c r="Q2681" s="37">
        <f t="shared" si="209"/>
        <v>8187.8</v>
      </c>
      <c r="R2681" s="36"/>
      <c r="S2681" s="37"/>
      <c r="U2681" s="36"/>
      <c r="V2681" s="37"/>
      <c r="W2681" s="40" t="s">
        <v>35</v>
      </c>
      <c r="X2681" s="39" t="s">
        <v>366</v>
      </c>
      <c r="Y2681" s="40" t="s">
        <v>3940</v>
      </c>
      <c r="Z2681" s="40" t="s">
        <v>2417</v>
      </c>
      <c r="AA2681" s="40" t="s">
        <v>514</v>
      </c>
      <c r="AB2681" s="51" t="s">
        <v>2475</v>
      </c>
      <c r="AC2681" s="40" t="s">
        <v>5899</v>
      </c>
      <c r="AD2681" s="59" t="s">
        <v>6313</v>
      </c>
    </row>
    <row r="2682" spans="1:30">
      <c r="A2682" s="15" t="str">
        <f t="shared" si="205"/>
        <v>2022-4</v>
      </c>
      <c r="B2682" s="40" t="s">
        <v>263</v>
      </c>
      <c r="C2682" s="47">
        <v>44652</v>
      </c>
      <c r="D2682" s="40" t="s">
        <v>264</v>
      </c>
      <c r="E2682" s="40" t="s">
        <v>6298</v>
      </c>
      <c r="F2682" s="40" t="s">
        <v>37</v>
      </c>
      <c r="G2682" s="40" t="s">
        <v>23</v>
      </c>
      <c r="H2682" s="40" t="s">
        <v>512</v>
      </c>
      <c r="I2682" s="15" t="str">
        <f t="shared" si="206"/>
        <v>MZQ</v>
      </c>
      <c r="J2682" s="52">
        <v>2400</v>
      </c>
      <c r="L2682" s="54">
        <f t="shared" si="207"/>
        <v>0</v>
      </c>
      <c r="M2682" s="56">
        <v>4.9622999999999999</v>
      </c>
      <c r="N2682" s="50">
        <v>6.3509000000000002</v>
      </c>
      <c r="O2682" s="50">
        <v>0.81079999999999997</v>
      </c>
      <c r="P2682" s="70">
        <f t="shared" si="208"/>
        <v>4.9622999999999999</v>
      </c>
      <c r="Q2682" s="37">
        <f t="shared" si="209"/>
        <v>11909.52</v>
      </c>
      <c r="R2682" s="36"/>
      <c r="S2682" s="37"/>
      <c r="U2682" s="36"/>
      <c r="V2682" s="37"/>
      <c r="W2682" s="40" t="s">
        <v>35</v>
      </c>
      <c r="X2682" s="39" t="s">
        <v>366</v>
      </c>
      <c r="Y2682" s="40" t="s">
        <v>3940</v>
      </c>
      <c r="Z2682" s="40" t="s">
        <v>2417</v>
      </c>
      <c r="AA2682" s="40" t="s">
        <v>514</v>
      </c>
      <c r="AB2682" s="51" t="s">
        <v>2475</v>
      </c>
      <c r="AC2682" s="40" t="s">
        <v>5882</v>
      </c>
      <c r="AD2682" s="59" t="s">
        <v>6313</v>
      </c>
    </row>
    <row r="2683" spans="1:30">
      <c r="A2683" s="15" t="str">
        <f t="shared" si="205"/>
        <v>2022-4</v>
      </c>
      <c r="B2683" s="40" t="s">
        <v>914</v>
      </c>
      <c r="C2683" s="47">
        <v>44659</v>
      </c>
      <c r="D2683" s="40" t="s">
        <v>915</v>
      </c>
      <c r="E2683" s="40" t="s">
        <v>6298</v>
      </c>
      <c r="F2683" s="40" t="s">
        <v>37</v>
      </c>
      <c r="G2683" s="40" t="s">
        <v>23</v>
      </c>
      <c r="H2683" s="40" t="s">
        <v>512</v>
      </c>
      <c r="I2683" s="15" t="str">
        <f t="shared" si="206"/>
        <v>MZQ</v>
      </c>
      <c r="J2683" s="52">
        <v>315</v>
      </c>
      <c r="L2683" s="54">
        <f t="shared" si="207"/>
        <v>0</v>
      </c>
      <c r="M2683" s="56">
        <v>5.0008999999999997</v>
      </c>
      <c r="N2683" s="50">
        <v>6.3509000000000002</v>
      </c>
      <c r="O2683" s="50">
        <v>0.81079999999999997</v>
      </c>
      <c r="P2683" s="70">
        <f t="shared" si="208"/>
        <v>5.0008999999999997</v>
      </c>
      <c r="Q2683" s="37">
        <f t="shared" si="209"/>
        <v>1575.28</v>
      </c>
      <c r="R2683" s="36"/>
      <c r="S2683" s="37"/>
      <c r="U2683" s="36"/>
      <c r="V2683" s="37"/>
      <c r="W2683" s="40" t="s">
        <v>119</v>
      </c>
      <c r="X2683" s="39" t="s">
        <v>366</v>
      </c>
      <c r="Y2683" s="40" t="s">
        <v>3943</v>
      </c>
      <c r="Z2683" s="40" t="s">
        <v>2436</v>
      </c>
      <c r="AA2683" s="40" t="s">
        <v>515</v>
      </c>
      <c r="AB2683" s="51" t="s">
        <v>2474</v>
      </c>
      <c r="AC2683" s="40" t="s">
        <v>5957</v>
      </c>
      <c r="AD2683" s="59" t="s">
        <v>6313</v>
      </c>
    </row>
    <row r="2684" spans="1:30">
      <c r="A2684" s="15" t="str">
        <f t="shared" si="205"/>
        <v>2022-4</v>
      </c>
      <c r="B2684" s="40" t="s">
        <v>914</v>
      </c>
      <c r="C2684" s="47">
        <v>44655</v>
      </c>
      <c r="D2684" s="40" t="s">
        <v>915</v>
      </c>
      <c r="E2684" s="40" t="s">
        <v>6298</v>
      </c>
      <c r="F2684" s="40" t="s">
        <v>37</v>
      </c>
      <c r="G2684" s="40" t="s">
        <v>23</v>
      </c>
      <c r="H2684" s="40" t="s">
        <v>512</v>
      </c>
      <c r="I2684" s="15" t="str">
        <f t="shared" si="206"/>
        <v>MZQ</v>
      </c>
      <c r="J2684" s="52">
        <v>1470</v>
      </c>
      <c r="L2684" s="54">
        <f t="shared" si="207"/>
        <v>0</v>
      </c>
      <c r="M2684" s="56">
        <v>5.0008999999999997</v>
      </c>
      <c r="N2684" s="50">
        <v>6.3509000000000002</v>
      </c>
      <c r="O2684" s="50">
        <v>0.81079999999999997</v>
      </c>
      <c r="P2684" s="70">
        <f t="shared" si="208"/>
        <v>5.0008999999999997</v>
      </c>
      <c r="Q2684" s="37">
        <f t="shared" si="209"/>
        <v>7351.32</v>
      </c>
      <c r="R2684" s="36"/>
      <c r="S2684" s="37"/>
      <c r="U2684" s="36"/>
      <c r="V2684" s="37"/>
      <c r="W2684" s="40" t="s">
        <v>119</v>
      </c>
      <c r="X2684" s="39" t="s">
        <v>366</v>
      </c>
      <c r="Y2684" s="40" t="s">
        <v>3943</v>
      </c>
      <c r="Z2684" s="40" t="s">
        <v>2436</v>
      </c>
      <c r="AA2684" s="40" t="s">
        <v>515</v>
      </c>
      <c r="AB2684" s="51" t="s">
        <v>2474</v>
      </c>
      <c r="AC2684" s="40" t="s">
        <v>5932</v>
      </c>
      <c r="AD2684" s="59" t="s">
        <v>6313</v>
      </c>
    </row>
    <row r="2685" spans="1:30">
      <c r="A2685" s="15" t="str">
        <f t="shared" si="205"/>
        <v>2022-4</v>
      </c>
      <c r="B2685" s="40" t="s">
        <v>199</v>
      </c>
      <c r="C2685" s="47">
        <v>44652</v>
      </c>
      <c r="D2685" s="40" t="s">
        <v>200</v>
      </c>
      <c r="E2685" s="40" t="s">
        <v>6298</v>
      </c>
      <c r="F2685" s="40" t="s">
        <v>39</v>
      </c>
      <c r="G2685" s="40" t="s">
        <v>25</v>
      </c>
      <c r="H2685" s="40" t="s">
        <v>526</v>
      </c>
      <c r="I2685" s="15" t="str">
        <f t="shared" si="206"/>
        <v>MZQ</v>
      </c>
      <c r="J2685" s="52">
        <v>2600</v>
      </c>
      <c r="L2685" s="54">
        <f t="shared" si="207"/>
        <v>0</v>
      </c>
      <c r="M2685" s="56">
        <v>5.0862999999999996</v>
      </c>
      <c r="N2685" s="50">
        <v>6.3509000000000002</v>
      </c>
      <c r="O2685" s="50">
        <v>0.81079999999999997</v>
      </c>
      <c r="P2685" s="70">
        <f t="shared" si="208"/>
        <v>5.0862999999999996</v>
      </c>
      <c r="Q2685" s="37">
        <f t="shared" si="209"/>
        <v>13224.38</v>
      </c>
      <c r="R2685" s="36"/>
      <c r="S2685" s="37"/>
      <c r="U2685" s="36"/>
      <c r="V2685" s="37"/>
      <c r="W2685" s="40" t="s">
        <v>33</v>
      </c>
      <c r="X2685" s="39" t="s">
        <v>366</v>
      </c>
      <c r="Y2685" s="40" t="s">
        <v>3944</v>
      </c>
      <c r="Z2685" s="40" t="s">
        <v>2447</v>
      </c>
      <c r="AA2685" s="40" t="s">
        <v>531</v>
      </c>
      <c r="AB2685" s="51" t="s">
        <v>2478</v>
      </c>
      <c r="AC2685" s="40" t="s">
        <v>5968</v>
      </c>
      <c r="AD2685" s="59" t="s">
        <v>6313</v>
      </c>
    </row>
    <row r="2686" spans="1:30">
      <c r="A2686" s="15" t="str">
        <f t="shared" si="205"/>
        <v>2022-4</v>
      </c>
      <c r="B2686" s="40" t="s">
        <v>199</v>
      </c>
      <c r="C2686" s="47">
        <v>44652</v>
      </c>
      <c r="D2686" s="40" t="s">
        <v>200</v>
      </c>
      <c r="E2686" s="40" t="s">
        <v>6298</v>
      </c>
      <c r="F2686" s="40" t="s">
        <v>39</v>
      </c>
      <c r="G2686" s="40" t="s">
        <v>25</v>
      </c>
      <c r="H2686" s="40" t="s">
        <v>526</v>
      </c>
      <c r="I2686" s="15" t="str">
        <f t="shared" si="206"/>
        <v>MZQ</v>
      </c>
      <c r="J2686" s="52">
        <v>-2600</v>
      </c>
      <c r="L2686" s="54">
        <f t="shared" si="207"/>
        <v>0</v>
      </c>
      <c r="M2686" s="56">
        <v>5.0862999999999996</v>
      </c>
      <c r="N2686" s="50">
        <v>6.3509000000000002</v>
      </c>
      <c r="O2686" s="50">
        <v>0.81079999999999997</v>
      </c>
      <c r="P2686" s="70">
        <f t="shared" si="208"/>
        <v>5.0862999999999996</v>
      </c>
      <c r="Q2686" s="37">
        <f t="shared" si="209"/>
        <v>-13224.38</v>
      </c>
      <c r="R2686" s="36"/>
      <c r="S2686" s="37"/>
      <c r="U2686" s="36"/>
      <c r="V2686" s="37"/>
      <c r="W2686" s="40" t="s">
        <v>33</v>
      </c>
      <c r="X2686" s="39" t="s">
        <v>366</v>
      </c>
      <c r="Y2686" s="40" t="s">
        <v>3944</v>
      </c>
      <c r="Z2686" s="40" t="s">
        <v>2447</v>
      </c>
      <c r="AA2686" s="40" t="s">
        <v>531</v>
      </c>
      <c r="AB2686" s="51" t="s">
        <v>2478</v>
      </c>
      <c r="AC2686" s="40" t="s">
        <v>5969</v>
      </c>
      <c r="AD2686" s="59" t="s">
        <v>6313</v>
      </c>
    </row>
    <row r="2687" spans="1:30">
      <c r="A2687" s="15" t="str">
        <f t="shared" si="205"/>
        <v>2022-4</v>
      </c>
      <c r="B2687" s="40" t="s">
        <v>199</v>
      </c>
      <c r="C2687" s="47">
        <v>44652</v>
      </c>
      <c r="D2687" s="40" t="s">
        <v>200</v>
      </c>
      <c r="E2687" s="40" t="s">
        <v>6298</v>
      </c>
      <c r="F2687" s="40" t="s">
        <v>39</v>
      </c>
      <c r="G2687" s="40" t="s">
        <v>25</v>
      </c>
      <c r="H2687" s="40" t="s">
        <v>526</v>
      </c>
      <c r="I2687" s="15" t="str">
        <f t="shared" si="206"/>
        <v>MZQ</v>
      </c>
      <c r="J2687" s="52">
        <v>2600</v>
      </c>
      <c r="L2687" s="54">
        <f t="shared" si="207"/>
        <v>0</v>
      </c>
      <c r="M2687" s="56">
        <v>5.0862999999999996</v>
      </c>
      <c r="N2687" s="50">
        <v>6.3509000000000002</v>
      </c>
      <c r="O2687" s="50">
        <v>0.81079999999999997</v>
      </c>
      <c r="P2687" s="70">
        <f t="shared" si="208"/>
        <v>5.0862999999999996</v>
      </c>
      <c r="Q2687" s="37">
        <f t="shared" si="209"/>
        <v>13224.38</v>
      </c>
      <c r="R2687" s="36"/>
      <c r="S2687" s="37"/>
      <c r="U2687" s="36"/>
      <c r="V2687" s="37"/>
      <c r="W2687" s="40" t="s">
        <v>33</v>
      </c>
      <c r="X2687" s="39" t="s">
        <v>366</v>
      </c>
      <c r="Y2687" s="40" t="s">
        <v>3944</v>
      </c>
      <c r="Z2687" s="40" t="s">
        <v>2447</v>
      </c>
      <c r="AA2687" s="40" t="s">
        <v>531</v>
      </c>
      <c r="AB2687" s="51" t="s">
        <v>2478</v>
      </c>
      <c r="AC2687" s="40" t="s">
        <v>5970</v>
      </c>
      <c r="AD2687" s="59" t="s">
        <v>6313</v>
      </c>
    </row>
    <row r="2688" spans="1:30">
      <c r="A2688" s="15" t="str">
        <f t="shared" si="205"/>
        <v>2022-4</v>
      </c>
      <c r="B2688" s="40" t="s">
        <v>192</v>
      </c>
      <c r="C2688" s="47">
        <v>44678</v>
      </c>
      <c r="D2688" s="40" t="s">
        <v>193</v>
      </c>
      <c r="E2688" s="40" t="s">
        <v>6298</v>
      </c>
      <c r="F2688" s="40" t="s">
        <v>58</v>
      </c>
      <c r="G2688" s="40" t="s">
        <v>23</v>
      </c>
      <c r="H2688" s="40" t="s">
        <v>512</v>
      </c>
      <c r="I2688" s="15" t="str">
        <f t="shared" si="206"/>
        <v>MZQ</v>
      </c>
      <c r="J2688" s="52">
        <v>11400</v>
      </c>
      <c r="L2688" s="54">
        <f t="shared" si="207"/>
        <v>0</v>
      </c>
      <c r="M2688" s="56">
        <v>5.0999999999999996</v>
      </c>
      <c r="N2688" s="50">
        <v>6.3509000000000002</v>
      </c>
      <c r="O2688" s="50">
        <v>0.81079999999999997</v>
      </c>
      <c r="P2688" s="70">
        <f t="shared" si="208"/>
        <v>5.0999999999999996</v>
      </c>
      <c r="Q2688" s="37">
        <f t="shared" si="209"/>
        <v>58140</v>
      </c>
      <c r="R2688" s="36"/>
      <c r="S2688" s="37"/>
      <c r="U2688" s="36"/>
      <c r="V2688" s="37"/>
      <c r="W2688" s="40" t="s">
        <v>40</v>
      </c>
      <c r="X2688" s="39" t="s">
        <v>366</v>
      </c>
      <c r="Y2688" s="40" t="s">
        <v>5651</v>
      </c>
      <c r="Z2688" s="40" t="s">
        <v>2456</v>
      </c>
      <c r="AA2688" s="40" t="s">
        <v>517</v>
      </c>
      <c r="AB2688" s="51" t="s">
        <v>2475</v>
      </c>
      <c r="AC2688" s="40" t="s">
        <v>5973</v>
      </c>
      <c r="AD2688" s="59" t="s">
        <v>6313</v>
      </c>
    </row>
    <row r="2689" spans="1:30">
      <c r="A2689" s="15" t="str">
        <f t="shared" si="205"/>
        <v>2022-4</v>
      </c>
      <c r="B2689" s="40" t="s">
        <v>5154</v>
      </c>
      <c r="C2689" s="47">
        <v>44669</v>
      </c>
      <c r="D2689" s="40" t="s">
        <v>6251</v>
      </c>
      <c r="E2689" s="40" t="s">
        <v>6298</v>
      </c>
      <c r="F2689" s="40" t="s">
        <v>55</v>
      </c>
      <c r="G2689" s="40" t="s">
        <v>23</v>
      </c>
      <c r="H2689" s="40" t="s">
        <v>521</v>
      </c>
      <c r="I2689" s="15" t="str">
        <f t="shared" si="206"/>
        <v>MZQ</v>
      </c>
      <c r="J2689" s="52">
        <v>1005</v>
      </c>
      <c r="L2689" s="54">
        <f t="shared" si="207"/>
        <v>0</v>
      </c>
      <c r="M2689" s="56">
        <v>5.0999999999999996</v>
      </c>
      <c r="N2689" s="50">
        <v>6.3509000000000002</v>
      </c>
      <c r="O2689" s="50">
        <v>0.81079999999999997</v>
      </c>
      <c r="P2689" s="70">
        <f t="shared" si="208"/>
        <v>5.0999999999999996</v>
      </c>
      <c r="Q2689" s="37">
        <f t="shared" si="209"/>
        <v>5125.5</v>
      </c>
      <c r="R2689" s="36"/>
      <c r="S2689" s="37"/>
      <c r="U2689" s="36"/>
      <c r="V2689" s="37"/>
      <c r="W2689" s="40" t="s">
        <v>21</v>
      </c>
      <c r="X2689" s="39" t="s">
        <v>366</v>
      </c>
      <c r="Y2689" s="40" t="s">
        <v>5653</v>
      </c>
      <c r="Z2689" s="40" t="s">
        <v>2437</v>
      </c>
      <c r="AA2689" s="40" t="s">
        <v>517</v>
      </c>
      <c r="AB2689" s="51" t="s">
        <v>2475</v>
      </c>
      <c r="AC2689" s="40" t="s">
        <v>5874</v>
      </c>
      <c r="AD2689" s="59" t="s">
        <v>6313</v>
      </c>
    </row>
    <row r="2690" spans="1:30">
      <c r="A2690" s="15" t="str">
        <f t="shared" ref="A2690:A2753" si="210">+TEXT(C2690,"YYYY")&amp;"-"&amp;TEXT(C2690,"M")</f>
        <v>2022-4</v>
      </c>
      <c r="B2690" s="40" t="s">
        <v>5154</v>
      </c>
      <c r="C2690" s="47">
        <v>44669</v>
      </c>
      <c r="D2690" s="40" t="s">
        <v>6251</v>
      </c>
      <c r="E2690" s="40" t="s">
        <v>6298</v>
      </c>
      <c r="F2690" s="40" t="s">
        <v>55</v>
      </c>
      <c r="G2690" s="40" t="s">
        <v>23</v>
      </c>
      <c r="H2690" s="40" t="s">
        <v>521</v>
      </c>
      <c r="I2690" s="15" t="str">
        <f t="shared" ref="I2690:I2753" si="211">+IF(X2690="CNY","MZQ","MHK")</f>
        <v>MZQ</v>
      </c>
      <c r="J2690" s="52">
        <v>1005</v>
      </c>
      <c r="L2690" s="54">
        <f t="shared" ref="L2690:L2753" si="212">+ROUND(K2690*J2690,2)</f>
        <v>0</v>
      </c>
      <c r="M2690" s="56">
        <v>5.0999999999999996</v>
      </c>
      <c r="N2690" s="50">
        <v>6.3509000000000002</v>
      </c>
      <c r="O2690" s="50">
        <v>0.81079999999999997</v>
      </c>
      <c r="P2690" s="70">
        <f t="shared" ref="P2690:P2753" si="213">ROUND(IF(AND(X2690="USD"),M2690*N2690,IF(AND(X2690="HKD"),M2690*O2690,M2690)),4)</f>
        <v>5.0999999999999996</v>
      </c>
      <c r="Q2690" s="37">
        <f t="shared" ref="Q2690:Q2753" si="214">+ROUND(P2690*J2690,2)</f>
        <v>5125.5</v>
      </c>
      <c r="R2690" s="36"/>
      <c r="S2690" s="37"/>
      <c r="U2690" s="36"/>
      <c r="V2690" s="37"/>
      <c r="W2690" s="40" t="s">
        <v>21</v>
      </c>
      <c r="X2690" s="39" t="s">
        <v>366</v>
      </c>
      <c r="Y2690" s="40" t="s">
        <v>5654</v>
      </c>
      <c r="Z2690" s="40" t="s">
        <v>2437</v>
      </c>
      <c r="AA2690" s="40" t="s">
        <v>517</v>
      </c>
      <c r="AB2690" s="51" t="s">
        <v>2475</v>
      </c>
      <c r="AC2690" s="40" t="s">
        <v>5874</v>
      </c>
      <c r="AD2690" s="59" t="s">
        <v>6313</v>
      </c>
    </row>
    <row r="2691" spans="1:30">
      <c r="A2691" s="15" t="str">
        <f t="shared" si="210"/>
        <v>2022-4</v>
      </c>
      <c r="B2691" s="40" t="s">
        <v>192</v>
      </c>
      <c r="C2691" s="47">
        <v>44665</v>
      </c>
      <c r="D2691" s="40" t="s">
        <v>193</v>
      </c>
      <c r="E2691" s="40" t="s">
        <v>6298</v>
      </c>
      <c r="F2691" s="40" t="s">
        <v>58</v>
      </c>
      <c r="G2691" s="40" t="s">
        <v>23</v>
      </c>
      <c r="H2691" s="40" t="s">
        <v>512</v>
      </c>
      <c r="I2691" s="15" t="str">
        <f t="shared" si="211"/>
        <v>MZQ</v>
      </c>
      <c r="J2691" s="52">
        <v>12000</v>
      </c>
      <c r="L2691" s="54">
        <f t="shared" si="212"/>
        <v>0</v>
      </c>
      <c r="M2691" s="56">
        <v>5.0999999999999996</v>
      </c>
      <c r="N2691" s="50">
        <v>6.3509000000000002</v>
      </c>
      <c r="O2691" s="50">
        <v>0.81079999999999997</v>
      </c>
      <c r="P2691" s="70">
        <f t="shared" si="213"/>
        <v>5.0999999999999996</v>
      </c>
      <c r="Q2691" s="37">
        <f t="shared" si="214"/>
        <v>61200</v>
      </c>
      <c r="R2691" s="36"/>
      <c r="S2691" s="37"/>
      <c r="U2691" s="36"/>
      <c r="V2691" s="37"/>
      <c r="W2691" s="40" t="s">
        <v>40</v>
      </c>
      <c r="X2691" s="39" t="s">
        <v>366</v>
      </c>
      <c r="Y2691" s="40" t="s">
        <v>5652</v>
      </c>
      <c r="Z2691" s="40" t="s">
        <v>2456</v>
      </c>
      <c r="AA2691" s="40" t="s">
        <v>517</v>
      </c>
      <c r="AB2691" s="51" t="s">
        <v>2475</v>
      </c>
      <c r="AC2691" s="40" t="s">
        <v>5974</v>
      </c>
      <c r="AD2691" s="59" t="s">
        <v>6313</v>
      </c>
    </row>
    <row r="2692" spans="1:30">
      <c r="A2692" s="15" t="str">
        <f t="shared" si="210"/>
        <v>2022-4</v>
      </c>
      <c r="B2692" s="40" t="s">
        <v>192</v>
      </c>
      <c r="C2692" s="47">
        <v>44657</v>
      </c>
      <c r="D2692" s="40" t="s">
        <v>193</v>
      </c>
      <c r="E2692" s="40" t="s">
        <v>6298</v>
      </c>
      <c r="F2692" s="40" t="s">
        <v>58</v>
      </c>
      <c r="G2692" s="40" t="s">
        <v>23</v>
      </c>
      <c r="H2692" s="40" t="s">
        <v>512</v>
      </c>
      <c r="I2692" s="15" t="str">
        <f t="shared" si="211"/>
        <v>MZQ</v>
      </c>
      <c r="J2692" s="52">
        <v>1800</v>
      </c>
      <c r="L2692" s="54">
        <f t="shared" si="212"/>
        <v>0</v>
      </c>
      <c r="M2692" s="56">
        <v>5.0999999999999996</v>
      </c>
      <c r="N2692" s="50">
        <v>6.3509000000000002</v>
      </c>
      <c r="O2692" s="50">
        <v>0.81079999999999997</v>
      </c>
      <c r="P2692" s="70">
        <f t="shared" si="213"/>
        <v>5.0999999999999996</v>
      </c>
      <c r="Q2692" s="37">
        <f t="shared" si="214"/>
        <v>9180</v>
      </c>
      <c r="R2692" s="36"/>
      <c r="S2692" s="37"/>
      <c r="U2692" s="36"/>
      <c r="V2692" s="37"/>
      <c r="W2692" s="40" t="s">
        <v>40</v>
      </c>
      <c r="X2692" s="39" t="s">
        <v>366</v>
      </c>
      <c r="Y2692" s="40" t="s">
        <v>3946</v>
      </c>
      <c r="Z2692" s="40" t="s">
        <v>2456</v>
      </c>
      <c r="AA2692" s="40" t="s">
        <v>517</v>
      </c>
      <c r="AB2692" s="51" t="s">
        <v>2475</v>
      </c>
      <c r="AC2692" s="40" t="s">
        <v>5971</v>
      </c>
      <c r="AD2692" s="59" t="s">
        <v>6313</v>
      </c>
    </row>
    <row r="2693" spans="1:30">
      <c r="A2693" s="15" t="str">
        <f t="shared" si="210"/>
        <v>2022-4</v>
      </c>
      <c r="B2693" s="40" t="s">
        <v>192</v>
      </c>
      <c r="C2693" s="47">
        <v>44653</v>
      </c>
      <c r="D2693" s="40" t="s">
        <v>193</v>
      </c>
      <c r="E2693" s="40" t="s">
        <v>6298</v>
      </c>
      <c r="F2693" s="40" t="s">
        <v>58</v>
      </c>
      <c r="G2693" s="40" t="s">
        <v>23</v>
      </c>
      <c r="H2693" s="40" t="s">
        <v>512</v>
      </c>
      <c r="I2693" s="15" t="str">
        <f t="shared" si="211"/>
        <v>MZQ</v>
      </c>
      <c r="J2693" s="52">
        <v>4480</v>
      </c>
      <c r="L2693" s="54">
        <f t="shared" si="212"/>
        <v>0</v>
      </c>
      <c r="M2693" s="56">
        <v>5.0999999999999996</v>
      </c>
      <c r="N2693" s="50">
        <v>6.3509000000000002</v>
      </c>
      <c r="O2693" s="50">
        <v>0.81079999999999997</v>
      </c>
      <c r="P2693" s="70">
        <f t="shared" si="213"/>
        <v>5.0999999999999996</v>
      </c>
      <c r="Q2693" s="37">
        <f t="shared" si="214"/>
        <v>22848</v>
      </c>
      <c r="R2693" s="36"/>
      <c r="S2693" s="37"/>
      <c r="U2693" s="36"/>
      <c r="V2693" s="37"/>
      <c r="W2693" s="40" t="s">
        <v>40</v>
      </c>
      <c r="X2693" s="39" t="s">
        <v>366</v>
      </c>
      <c r="Y2693" s="40" t="s">
        <v>3946</v>
      </c>
      <c r="Z2693" s="40" t="s">
        <v>2456</v>
      </c>
      <c r="AA2693" s="40" t="s">
        <v>517</v>
      </c>
      <c r="AB2693" s="51" t="s">
        <v>2475</v>
      </c>
      <c r="AC2693" s="40" t="s">
        <v>5972</v>
      </c>
      <c r="AD2693" s="59" t="s">
        <v>6313</v>
      </c>
    </row>
    <row r="2694" spans="1:30">
      <c r="A2694" s="15" t="str">
        <f t="shared" si="210"/>
        <v>2022-4</v>
      </c>
      <c r="B2694" s="40" t="s">
        <v>5155</v>
      </c>
      <c r="C2694" s="47">
        <v>44652</v>
      </c>
      <c r="D2694" s="40" t="s">
        <v>6252</v>
      </c>
      <c r="E2694" s="40" t="s">
        <v>6298</v>
      </c>
      <c r="F2694" s="40" t="s">
        <v>38</v>
      </c>
      <c r="G2694" s="40" t="s">
        <v>23</v>
      </c>
      <c r="H2694" s="40" t="s">
        <v>512</v>
      </c>
      <c r="I2694" s="15" t="str">
        <f t="shared" si="211"/>
        <v>MZQ</v>
      </c>
      <c r="J2694" s="52">
        <v>950</v>
      </c>
      <c r="L2694" s="54">
        <f t="shared" si="212"/>
        <v>0</v>
      </c>
      <c r="M2694" s="56">
        <v>5.2290000000000001</v>
      </c>
      <c r="N2694" s="50">
        <v>6.3509000000000002</v>
      </c>
      <c r="O2694" s="50">
        <v>0.81079999999999997</v>
      </c>
      <c r="P2694" s="70">
        <f t="shared" si="213"/>
        <v>5.2290000000000001</v>
      </c>
      <c r="Q2694" s="37">
        <f t="shared" si="214"/>
        <v>4967.55</v>
      </c>
      <c r="R2694" s="36"/>
      <c r="S2694" s="37"/>
      <c r="U2694" s="36"/>
      <c r="V2694" s="37"/>
      <c r="W2694" s="40" t="s">
        <v>178</v>
      </c>
      <c r="X2694" s="39" t="s">
        <v>366</v>
      </c>
      <c r="Y2694" s="40" t="s">
        <v>5655</v>
      </c>
      <c r="Z2694" s="40" t="s">
        <v>2426</v>
      </c>
      <c r="AA2694" s="40" t="s">
        <v>515</v>
      </c>
      <c r="AB2694" s="51" t="s">
        <v>2474</v>
      </c>
      <c r="AC2694" s="40" t="s">
        <v>5905</v>
      </c>
      <c r="AD2694" s="59" t="s">
        <v>6313</v>
      </c>
    </row>
    <row r="2695" spans="1:30">
      <c r="A2695" s="15" t="str">
        <f t="shared" si="210"/>
        <v>2022-4</v>
      </c>
      <c r="B2695" s="40" t="s">
        <v>2828</v>
      </c>
      <c r="C2695" s="47">
        <v>44669</v>
      </c>
      <c r="D2695" s="40" t="s">
        <v>2829</v>
      </c>
      <c r="E2695" s="40" t="s">
        <v>6298</v>
      </c>
      <c r="F2695" s="40" t="s">
        <v>55</v>
      </c>
      <c r="G2695" s="40" t="s">
        <v>23</v>
      </c>
      <c r="H2695" s="40" t="s">
        <v>521</v>
      </c>
      <c r="I2695" s="15" t="str">
        <f t="shared" si="211"/>
        <v>MZQ</v>
      </c>
      <c r="J2695" s="52">
        <v>1010</v>
      </c>
      <c r="L2695" s="54">
        <f t="shared" si="212"/>
        <v>0</v>
      </c>
      <c r="M2695" s="56">
        <v>5.26</v>
      </c>
      <c r="N2695" s="50">
        <v>6.3509000000000002</v>
      </c>
      <c r="O2695" s="50">
        <v>0.81079999999999997</v>
      </c>
      <c r="P2695" s="70">
        <f t="shared" si="213"/>
        <v>5.26</v>
      </c>
      <c r="Q2695" s="37">
        <f t="shared" si="214"/>
        <v>5312.6</v>
      </c>
      <c r="R2695" s="36"/>
      <c r="S2695" s="37"/>
      <c r="U2695" s="36"/>
      <c r="V2695" s="37"/>
      <c r="W2695" s="40" t="s">
        <v>21</v>
      </c>
      <c r="X2695" s="39" t="s">
        <v>366</v>
      </c>
      <c r="Y2695" s="40" t="s">
        <v>5656</v>
      </c>
      <c r="Z2695" s="40" t="s">
        <v>2437</v>
      </c>
      <c r="AA2695" s="40" t="s">
        <v>518</v>
      </c>
      <c r="AB2695" s="51" t="s">
        <v>2474</v>
      </c>
      <c r="AC2695" s="40" t="s">
        <v>5975</v>
      </c>
      <c r="AD2695" s="59" t="s">
        <v>6313</v>
      </c>
    </row>
    <row r="2696" spans="1:30">
      <c r="A2696" s="15" t="str">
        <f t="shared" si="210"/>
        <v>2022-4</v>
      </c>
      <c r="B2696" s="40" t="s">
        <v>2828</v>
      </c>
      <c r="C2696" s="47">
        <v>44669</v>
      </c>
      <c r="D2696" s="40" t="s">
        <v>2829</v>
      </c>
      <c r="E2696" s="40" t="s">
        <v>6298</v>
      </c>
      <c r="F2696" s="40" t="s">
        <v>55</v>
      </c>
      <c r="G2696" s="40" t="s">
        <v>23</v>
      </c>
      <c r="H2696" s="40" t="s">
        <v>521</v>
      </c>
      <c r="I2696" s="15" t="str">
        <f t="shared" si="211"/>
        <v>MZQ</v>
      </c>
      <c r="J2696" s="52">
        <v>1010</v>
      </c>
      <c r="L2696" s="54">
        <f t="shared" si="212"/>
        <v>0</v>
      </c>
      <c r="M2696" s="56">
        <v>5.26</v>
      </c>
      <c r="N2696" s="50">
        <v>6.3509000000000002</v>
      </c>
      <c r="O2696" s="50">
        <v>0.81079999999999997</v>
      </c>
      <c r="P2696" s="70">
        <f t="shared" si="213"/>
        <v>5.26</v>
      </c>
      <c r="Q2696" s="37">
        <f t="shared" si="214"/>
        <v>5312.6</v>
      </c>
      <c r="R2696" s="36"/>
      <c r="S2696" s="37"/>
      <c r="U2696" s="36"/>
      <c r="V2696" s="37"/>
      <c r="W2696" s="40" t="s">
        <v>21</v>
      </c>
      <c r="X2696" s="39" t="s">
        <v>366</v>
      </c>
      <c r="Y2696" s="40" t="s">
        <v>5657</v>
      </c>
      <c r="Z2696" s="40" t="s">
        <v>2437</v>
      </c>
      <c r="AA2696" s="40" t="s">
        <v>518</v>
      </c>
      <c r="AB2696" s="51" t="s">
        <v>2474</v>
      </c>
      <c r="AC2696" s="40" t="s">
        <v>5975</v>
      </c>
      <c r="AD2696" s="59" t="s">
        <v>6313</v>
      </c>
    </row>
    <row r="2697" spans="1:30">
      <c r="A2697" s="15" t="str">
        <f t="shared" si="210"/>
        <v>2022-4</v>
      </c>
      <c r="B2697" s="40" t="s">
        <v>2830</v>
      </c>
      <c r="C2697" s="47">
        <v>44655</v>
      </c>
      <c r="D2697" s="40" t="s">
        <v>2831</v>
      </c>
      <c r="E2697" s="40" t="s">
        <v>6298</v>
      </c>
      <c r="F2697" s="40" t="s">
        <v>37</v>
      </c>
      <c r="G2697" s="40" t="s">
        <v>23</v>
      </c>
      <c r="H2697" s="40" t="s">
        <v>512</v>
      </c>
      <c r="I2697" s="15" t="str">
        <f t="shared" si="211"/>
        <v>MZQ</v>
      </c>
      <c r="J2697" s="52">
        <v>2030</v>
      </c>
      <c r="L2697" s="54">
        <f t="shared" si="212"/>
        <v>0</v>
      </c>
      <c r="M2697" s="56">
        <v>5.3291000000000004</v>
      </c>
      <c r="N2697" s="50">
        <v>6.3509000000000002</v>
      </c>
      <c r="O2697" s="50">
        <v>0.81079999999999997</v>
      </c>
      <c r="P2697" s="70">
        <f t="shared" si="213"/>
        <v>5.3291000000000004</v>
      </c>
      <c r="Q2697" s="37">
        <f t="shared" si="214"/>
        <v>10818.07</v>
      </c>
      <c r="R2697" s="36"/>
      <c r="S2697" s="37"/>
      <c r="U2697" s="36"/>
      <c r="V2697" s="37"/>
      <c r="W2697" s="40" t="s">
        <v>119</v>
      </c>
      <c r="X2697" s="39" t="s">
        <v>366</v>
      </c>
      <c r="Y2697" s="40" t="s">
        <v>3953</v>
      </c>
      <c r="Z2697" s="40" t="s">
        <v>2436</v>
      </c>
      <c r="AA2697" s="40" t="s">
        <v>519</v>
      </c>
      <c r="AB2697" s="51" t="s">
        <v>2477</v>
      </c>
      <c r="AC2697" s="40" t="s">
        <v>5976</v>
      </c>
      <c r="AD2697" s="59" t="s">
        <v>6313</v>
      </c>
    </row>
    <row r="2698" spans="1:30">
      <c r="A2698" s="15" t="str">
        <f t="shared" si="210"/>
        <v>2022-4</v>
      </c>
      <c r="B2698" s="40" t="s">
        <v>2830</v>
      </c>
      <c r="C2698" s="47">
        <v>44655</v>
      </c>
      <c r="D2698" s="40" t="s">
        <v>2831</v>
      </c>
      <c r="E2698" s="40" t="s">
        <v>6298</v>
      </c>
      <c r="F2698" s="40" t="s">
        <v>37</v>
      </c>
      <c r="G2698" s="40" t="s">
        <v>23</v>
      </c>
      <c r="H2698" s="40" t="s">
        <v>523</v>
      </c>
      <c r="I2698" s="15" t="str">
        <f t="shared" si="211"/>
        <v>MZQ</v>
      </c>
      <c r="J2698" s="52">
        <v>-50</v>
      </c>
      <c r="L2698" s="54">
        <f t="shared" si="212"/>
        <v>0</v>
      </c>
      <c r="M2698" s="56">
        <v>5.3291000000000004</v>
      </c>
      <c r="N2698" s="50">
        <v>6.3509000000000002</v>
      </c>
      <c r="O2698" s="50">
        <v>0.81079999999999997</v>
      </c>
      <c r="P2698" s="70">
        <f t="shared" si="213"/>
        <v>5.3291000000000004</v>
      </c>
      <c r="Q2698" s="37">
        <f t="shared" si="214"/>
        <v>-266.45999999999998</v>
      </c>
      <c r="R2698" s="36"/>
      <c r="S2698" s="37"/>
      <c r="U2698" s="36"/>
      <c r="V2698" s="37"/>
      <c r="W2698" s="40" t="s">
        <v>119</v>
      </c>
      <c r="X2698" s="39" t="s">
        <v>366</v>
      </c>
      <c r="Y2698" s="40" t="s">
        <v>3953</v>
      </c>
      <c r="Z2698" s="40" t="s">
        <v>2436</v>
      </c>
      <c r="AA2698" s="40" t="s">
        <v>519</v>
      </c>
      <c r="AB2698" s="51" t="s">
        <v>2477</v>
      </c>
      <c r="AC2698" s="40" t="s">
        <v>5977</v>
      </c>
      <c r="AD2698" s="59" t="s">
        <v>6313</v>
      </c>
    </row>
    <row r="2699" spans="1:30">
      <c r="A2699" s="15" t="str">
        <f t="shared" si="210"/>
        <v>2022-4</v>
      </c>
      <c r="B2699" s="40" t="s">
        <v>2830</v>
      </c>
      <c r="C2699" s="47">
        <v>44655</v>
      </c>
      <c r="D2699" s="40" t="s">
        <v>2831</v>
      </c>
      <c r="E2699" s="40" t="s">
        <v>6298</v>
      </c>
      <c r="F2699" s="40" t="s">
        <v>37</v>
      </c>
      <c r="G2699" s="40" t="s">
        <v>23</v>
      </c>
      <c r="H2699" s="40" t="s">
        <v>523</v>
      </c>
      <c r="I2699" s="15" t="str">
        <f t="shared" si="211"/>
        <v>MZQ</v>
      </c>
      <c r="J2699" s="52">
        <v>-1980</v>
      </c>
      <c r="L2699" s="54">
        <f t="shared" si="212"/>
        <v>0</v>
      </c>
      <c r="M2699" s="56">
        <v>5.3291000000000004</v>
      </c>
      <c r="N2699" s="50">
        <v>6.3509000000000002</v>
      </c>
      <c r="O2699" s="50">
        <v>0.81079999999999997</v>
      </c>
      <c r="P2699" s="70">
        <f t="shared" si="213"/>
        <v>5.3291000000000004</v>
      </c>
      <c r="Q2699" s="37">
        <f t="shared" si="214"/>
        <v>-10551.62</v>
      </c>
      <c r="R2699" s="36"/>
      <c r="S2699" s="37"/>
      <c r="U2699" s="36"/>
      <c r="V2699" s="37"/>
      <c r="W2699" s="40" t="s">
        <v>119</v>
      </c>
      <c r="X2699" s="39" t="s">
        <v>366</v>
      </c>
      <c r="Y2699" s="40" t="s">
        <v>3953</v>
      </c>
      <c r="Z2699" s="40" t="s">
        <v>2436</v>
      </c>
      <c r="AA2699" s="40" t="s">
        <v>519</v>
      </c>
      <c r="AB2699" s="51" t="s">
        <v>2477</v>
      </c>
      <c r="AC2699" s="40" t="s">
        <v>5977</v>
      </c>
      <c r="AD2699" s="59" t="s">
        <v>6313</v>
      </c>
    </row>
    <row r="2700" spans="1:30">
      <c r="A2700" s="15" t="str">
        <f t="shared" si="210"/>
        <v>2022-4</v>
      </c>
      <c r="B2700" s="40" t="s">
        <v>5156</v>
      </c>
      <c r="C2700" s="47">
        <v>44666</v>
      </c>
      <c r="D2700" s="40" t="s">
        <v>6253</v>
      </c>
      <c r="E2700" s="40" t="s">
        <v>6298</v>
      </c>
      <c r="F2700" s="40" t="s">
        <v>38</v>
      </c>
      <c r="G2700" s="40" t="s">
        <v>23</v>
      </c>
      <c r="H2700" s="40" t="s">
        <v>512</v>
      </c>
      <c r="I2700" s="15" t="str">
        <f t="shared" si="211"/>
        <v>MZQ</v>
      </c>
      <c r="J2700" s="52">
        <v>900</v>
      </c>
      <c r="L2700" s="54">
        <f t="shared" si="212"/>
        <v>0</v>
      </c>
      <c r="M2700" s="56">
        <v>5.4073000000000002</v>
      </c>
      <c r="N2700" s="50">
        <v>6.3509000000000002</v>
      </c>
      <c r="O2700" s="50">
        <v>0.81079999999999997</v>
      </c>
      <c r="P2700" s="70">
        <f t="shared" si="213"/>
        <v>5.4073000000000002</v>
      </c>
      <c r="Q2700" s="37">
        <f t="shared" si="214"/>
        <v>4866.57</v>
      </c>
      <c r="R2700" s="36"/>
      <c r="S2700" s="37"/>
      <c r="U2700" s="36"/>
      <c r="V2700" s="37"/>
      <c r="W2700" s="40" t="s">
        <v>178</v>
      </c>
      <c r="X2700" s="39" t="s">
        <v>366</v>
      </c>
      <c r="Y2700" s="40" t="s">
        <v>5658</v>
      </c>
      <c r="Z2700" s="40" t="s">
        <v>2426</v>
      </c>
      <c r="AA2700" s="40" t="s">
        <v>519</v>
      </c>
      <c r="AB2700" s="51" t="s">
        <v>2477</v>
      </c>
      <c r="AC2700" s="40" t="s">
        <v>5885</v>
      </c>
      <c r="AD2700" s="59" t="s">
        <v>6313</v>
      </c>
    </row>
    <row r="2701" spans="1:30">
      <c r="A2701" s="15" t="str">
        <f t="shared" si="210"/>
        <v>2022-4</v>
      </c>
      <c r="B2701" s="40" t="s">
        <v>2838</v>
      </c>
      <c r="C2701" s="47">
        <v>44669</v>
      </c>
      <c r="D2701" s="40" t="s">
        <v>2839</v>
      </c>
      <c r="E2701" s="40" t="s">
        <v>6298</v>
      </c>
      <c r="F2701" s="40" t="s">
        <v>55</v>
      </c>
      <c r="G2701" s="40" t="s">
        <v>23</v>
      </c>
      <c r="H2701" s="40" t="s">
        <v>521</v>
      </c>
      <c r="I2701" s="15" t="str">
        <f t="shared" si="211"/>
        <v>MZQ</v>
      </c>
      <c r="J2701" s="52">
        <v>1212</v>
      </c>
      <c r="L2701" s="54">
        <f t="shared" si="212"/>
        <v>0</v>
      </c>
      <c r="M2701" s="56">
        <v>5.59</v>
      </c>
      <c r="N2701" s="50">
        <v>6.3509000000000002</v>
      </c>
      <c r="O2701" s="50">
        <v>0.81079999999999997</v>
      </c>
      <c r="P2701" s="70">
        <f t="shared" si="213"/>
        <v>5.59</v>
      </c>
      <c r="Q2701" s="37">
        <f t="shared" si="214"/>
        <v>6775.08</v>
      </c>
      <c r="R2701" s="36"/>
      <c r="S2701" s="37"/>
      <c r="U2701" s="36"/>
      <c r="V2701" s="37"/>
      <c r="W2701" s="40" t="s">
        <v>21</v>
      </c>
      <c r="X2701" s="39" t="s">
        <v>366</v>
      </c>
      <c r="Y2701" s="40" t="s">
        <v>5659</v>
      </c>
      <c r="Z2701" s="40" t="s">
        <v>2437</v>
      </c>
      <c r="AA2701" s="40" t="s">
        <v>518</v>
      </c>
      <c r="AB2701" s="51" t="s">
        <v>2474</v>
      </c>
      <c r="AC2701" s="40" t="s">
        <v>5975</v>
      </c>
      <c r="AD2701" s="59" t="s">
        <v>6313</v>
      </c>
    </row>
    <row r="2702" spans="1:30">
      <c r="A2702" s="15" t="str">
        <f t="shared" si="210"/>
        <v>2022-4</v>
      </c>
      <c r="B2702" s="40" t="s">
        <v>2838</v>
      </c>
      <c r="C2702" s="47">
        <v>44669</v>
      </c>
      <c r="D2702" s="40" t="s">
        <v>2839</v>
      </c>
      <c r="E2702" s="40" t="s">
        <v>6298</v>
      </c>
      <c r="F2702" s="40" t="s">
        <v>55</v>
      </c>
      <c r="G2702" s="40" t="s">
        <v>23</v>
      </c>
      <c r="H2702" s="40" t="s">
        <v>521</v>
      </c>
      <c r="I2702" s="15" t="str">
        <f t="shared" si="211"/>
        <v>MZQ</v>
      </c>
      <c r="J2702" s="52">
        <v>1212</v>
      </c>
      <c r="L2702" s="54">
        <f t="shared" si="212"/>
        <v>0</v>
      </c>
      <c r="M2702" s="56">
        <v>5.59</v>
      </c>
      <c r="N2702" s="50">
        <v>6.3509000000000002</v>
      </c>
      <c r="O2702" s="50">
        <v>0.81079999999999997</v>
      </c>
      <c r="P2702" s="70">
        <f t="shared" si="213"/>
        <v>5.59</v>
      </c>
      <c r="Q2702" s="37">
        <f t="shared" si="214"/>
        <v>6775.08</v>
      </c>
      <c r="R2702" s="36"/>
      <c r="S2702" s="37"/>
      <c r="U2702" s="36"/>
      <c r="V2702" s="37"/>
      <c r="W2702" s="40" t="s">
        <v>21</v>
      </c>
      <c r="X2702" s="39" t="s">
        <v>366</v>
      </c>
      <c r="Y2702" s="40" t="s">
        <v>5660</v>
      </c>
      <c r="Z2702" s="40" t="s">
        <v>2437</v>
      </c>
      <c r="AA2702" s="40" t="s">
        <v>518</v>
      </c>
      <c r="AB2702" s="51" t="s">
        <v>2474</v>
      </c>
      <c r="AC2702" s="40" t="s">
        <v>5975</v>
      </c>
      <c r="AD2702" s="59" t="s">
        <v>6313</v>
      </c>
    </row>
    <row r="2703" spans="1:30">
      <c r="A2703" s="15" t="str">
        <f t="shared" si="210"/>
        <v>2022-4</v>
      </c>
      <c r="B2703" s="40" t="s">
        <v>5157</v>
      </c>
      <c r="C2703" s="47">
        <v>44659</v>
      </c>
      <c r="D2703" s="40" t="s">
        <v>6254</v>
      </c>
      <c r="E2703" s="40" t="s">
        <v>6298</v>
      </c>
      <c r="F2703" s="40" t="s">
        <v>37</v>
      </c>
      <c r="G2703" s="40" t="s">
        <v>23</v>
      </c>
      <c r="H2703" s="40" t="s">
        <v>512</v>
      </c>
      <c r="I2703" s="15" t="str">
        <f t="shared" si="211"/>
        <v>MZQ</v>
      </c>
      <c r="J2703" s="52">
        <v>480</v>
      </c>
      <c r="L2703" s="54">
        <f t="shared" si="212"/>
        <v>0</v>
      </c>
      <c r="M2703" s="56">
        <v>5.8356000000000003</v>
      </c>
      <c r="N2703" s="50">
        <v>6.3509000000000002</v>
      </c>
      <c r="O2703" s="50">
        <v>0.81079999999999997</v>
      </c>
      <c r="P2703" s="70">
        <f t="shared" si="213"/>
        <v>5.8356000000000003</v>
      </c>
      <c r="Q2703" s="37">
        <f t="shared" si="214"/>
        <v>2801.09</v>
      </c>
      <c r="R2703" s="36"/>
      <c r="S2703" s="37"/>
      <c r="U2703" s="36"/>
      <c r="V2703" s="37"/>
      <c r="W2703" s="40" t="s">
        <v>110</v>
      </c>
      <c r="X2703" s="39" t="s">
        <v>366</v>
      </c>
      <c r="Y2703" s="40" t="s">
        <v>5661</v>
      </c>
      <c r="Z2703" s="40" t="s">
        <v>2468</v>
      </c>
      <c r="AA2703" s="40" t="s">
        <v>515</v>
      </c>
      <c r="AB2703" s="51" t="s">
        <v>2474</v>
      </c>
      <c r="AC2703" s="40" t="s">
        <v>5910</v>
      </c>
      <c r="AD2703" s="59" t="s">
        <v>6313</v>
      </c>
    </row>
    <row r="2704" spans="1:30">
      <c r="A2704" s="15" t="str">
        <f t="shared" si="210"/>
        <v>2022-4</v>
      </c>
      <c r="B2704" s="40" t="s">
        <v>5158</v>
      </c>
      <c r="C2704" s="47">
        <v>44659</v>
      </c>
      <c r="D2704" s="40" t="s">
        <v>6255</v>
      </c>
      <c r="E2704" s="40" t="s">
        <v>6298</v>
      </c>
      <c r="F2704" s="40" t="s">
        <v>37</v>
      </c>
      <c r="G2704" s="40" t="s">
        <v>23</v>
      </c>
      <c r="H2704" s="40" t="s">
        <v>512</v>
      </c>
      <c r="I2704" s="15" t="str">
        <f t="shared" si="211"/>
        <v>MZQ</v>
      </c>
      <c r="J2704" s="52">
        <v>706</v>
      </c>
      <c r="L2704" s="54">
        <f t="shared" si="212"/>
        <v>0</v>
      </c>
      <c r="M2704" s="56">
        <v>5.8356000000000003</v>
      </c>
      <c r="N2704" s="50">
        <v>6.3509000000000002</v>
      </c>
      <c r="O2704" s="50">
        <v>0.81079999999999997</v>
      </c>
      <c r="P2704" s="70">
        <f t="shared" si="213"/>
        <v>5.8356000000000003</v>
      </c>
      <c r="Q2704" s="37">
        <f t="shared" si="214"/>
        <v>4119.93</v>
      </c>
      <c r="R2704" s="36"/>
      <c r="S2704" s="37"/>
      <c r="U2704" s="36"/>
      <c r="V2704" s="37"/>
      <c r="W2704" s="40" t="s">
        <v>110</v>
      </c>
      <c r="X2704" s="39" t="s">
        <v>366</v>
      </c>
      <c r="Y2704" s="40" t="s">
        <v>5662</v>
      </c>
      <c r="Z2704" s="40" t="s">
        <v>2468</v>
      </c>
      <c r="AA2704" s="40" t="s">
        <v>515</v>
      </c>
      <c r="AB2704" s="51" t="s">
        <v>2474</v>
      </c>
      <c r="AC2704" s="40" t="s">
        <v>5910</v>
      </c>
      <c r="AD2704" s="59" t="s">
        <v>6313</v>
      </c>
    </row>
    <row r="2705" spans="1:30">
      <c r="A2705" s="15" t="str">
        <f t="shared" si="210"/>
        <v>2022-4</v>
      </c>
      <c r="B2705" s="40" t="s">
        <v>4511</v>
      </c>
      <c r="C2705" s="47">
        <v>44657</v>
      </c>
      <c r="D2705" s="40" t="s">
        <v>4512</v>
      </c>
      <c r="E2705" s="40" t="s">
        <v>6298</v>
      </c>
      <c r="F2705" s="40" t="s">
        <v>37</v>
      </c>
      <c r="G2705" s="40" t="s">
        <v>23</v>
      </c>
      <c r="H2705" s="40" t="s">
        <v>6308</v>
      </c>
      <c r="I2705" s="15" t="str">
        <f t="shared" si="211"/>
        <v>MZQ</v>
      </c>
      <c r="J2705" s="52">
        <v>52</v>
      </c>
      <c r="L2705" s="54">
        <f t="shared" si="212"/>
        <v>0</v>
      </c>
      <c r="M2705" s="56">
        <v>5.8356000000000003</v>
      </c>
      <c r="N2705" s="50">
        <v>6.3509000000000002</v>
      </c>
      <c r="O2705" s="50">
        <v>0.81079999999999997</v>
      </c>
      <c r="P2705" s="70">
        <f t="shared" si="213"/>
        <v>5.8356000000000003</v>
      </c>
      <c r="Q2705" s="37">
        <f t="shared" si="214"/>
        <v>303.45</v>
      </c>
      <c r="R2705" s="36"/>
      <c r="S2705" s="37"/>
      <c r="U2705" s="36"/>
      <c r="V2705" s="37"/>
      <c r="W2705" s="40" t="s">
        <v>110</v>
      </c>
      <c r="X2705" s="39" t="s">
        <v>366</v>
      </c>
      <c r="Y2705" s="40" t="s">
        <v>3969</v>
      </c>
      <c r="Z2705" s="40" t="s">
        <v>2468</v>
      </c>
      <c r="AA2705" s="40" t="s">
        <v>515</v>
      </c>
      <c r="AB2705" s="51" t="s">
        <v>2474</v>
      </c>
      <c r="AC2705" s="40" t="s">
        <v>4869</v>
      </c>
      <c r="AD2705" s="59" t="s">
        <v>6313</v>
      </c>
    </row>
    <row r="2706" spans="1:30">
      <c r="A2706" s="15" t="str">
        <f t="shared" si="210"/>
        <v>2022-4</v>
      </c>
      <c r="B2706" s="40" t="s">
        <v>5157</v>
      </c>
      <c r="C2706" s="47">
        <v>44652</v>
      </c>
      <c r="D2706" s="40" t="s">
        <v>6254</v>
      </c>
      <c r="E2706" s="40" t="s">
        <v>6298</v>
      </c>
      <c r="F2706" s="40" t="s">
        <v>37</v>
      </c>
      <c r="G2706" s="40" t="s">
        <v>23</v>
      </c>
      <c r="H2706" s="40" t="s">
        <v>512</v>
      </c>
      <c r="I2706" s="15" t="str">
        <f t="shared" si="211"/>
        <v>MZQ</v>
      </c>
      <c r="J2706" s="52">
        <v>2940</v>
      </c>
      <c r="L2706" s="54">
        <f t="shared" si="212"/>
        <v>0</v>
      </c>
      <c r="M2706" s="56">
        <v>5.8356000000000003</v>
      </c>
      <c r="N2706" s="50">
        <v>6.3509000000000002</v>
      </c>
      <c r="O2706" s="50">
        <v>0.81079999999999997</v>
      </c>
      <c r="P2706" s="70">
        <f t="shared" si="213"/>
        <v>5.8356000000000003</v>
      </c>
      <c r="Q2706" s="37">
        <f t="shared" si="214"/>
        <v>17156.66</v>
      </c>
      <c r="R2706" s="36"/>
      <c r="S2706" s="37"/>
      <c r="U2706" s="36"/>
      <c r="V2706" s="37"/>
      <c r="W2706" s="40" t="s">
        <v>110</v>
      </c>
      <c r="X2706" s="39" t="s">
        <v>366</v>
      </c>
      <c r="Y2706" s="40" t="s">
        <v>5661</v>
      </c>
      <c r="Z2706" s="40" t="s">
        <v>2468</v>
      </c>
      <c r="AA2706" s="40" t="s">
        <v>515</v>
      </c>
      <c r="AB2706" s="51" t="s">
        <v>2474</v>
      </c>
      <c r="AC2706" s="40" t="s">
        <v>5978</v>
      </c>
      <c r="AD2706" s="59" t="s">
        <v>6313</v>
      </c>
    </row>
    <row r="2707" spans="1:30">
      <c r="A2707" s="15" t="str">
        <f t="shared" si="210"/>
        <v>2022-4</v>
      </c>
      <c r="B2707" s="40" t="s">
        <v>5158</v>
      </c>
      <c r="C2707" s="47">
        <v>44652</v>
      </c>
      <c r="D2707" s="40" t="s">
        <v>6255</v>
      </c>
      <c r="E2707" s="40" t="s">
        <v>6298</v>
      </c>
      <c r="F2707" s="40" t="s">
        <v>37</v>
      </c>
      <c r="G2707" s="40" t="s">
        <v>23</v>
      </c>
      <c r="H2707" s="40" t="s">
        <v>512</v>
      </c>
      <c r="I2707" s="15" t="str">
        <f t="shared" si="211"/>
        <v>MZQ</v>
      </c>
      <c r="J2707" s="52">
        <v>2694</v>
      </c>
      <c r="L2707" s="54">
        <f t="shared" si="212"/>
        <v>0</v>
      </c>
      <c r="M2707" s="56">
        <v>5.8356000000000003</v>
      </c>
      <c r="N2707" s="50">
        <v>6.3509000000000002</v>
      </c>
      <c r="O2707" s="50">
        <v>0.81079999999999997</v>
      </c>
      <c r="P2707" s="70">
        <f t="shared" si="213"/>
        <v>5.8356000000000003</v>
      </c>
      <c r="Q2707" s="37">
        <f t="shared" si="214"/>
        <v>15721.11</v>
      </c>
      <c r="R2707" s="36"/>
      <c r="S2707" s="37"/>
      <c r="U2707" s="36"/>
      <c r="V2707" s="37"/>
      <c r="W2707" s="40" t="s">
        <v>110</v>
      </c>
      <c r="X2707" s="39" t="s">
        <v>366</v>
      </c>
      <c r="Y2707" s="40" t="s">
        <v>5662</v>
      </c>
      <c r="Z2707" s="40" t="s">
        <v>2468</v>
      </c>
      <c r="AA2707" s="40" t="s">
        <v>515</v>
      </c>
      <c r="AB2707" s="51" t="s">
        <v>2474</v>
      </c>
      <c r="AC2707" s="40" t="s">
        <v>5978</v>
      </c>
      <c r="AD2707" s="59" t="s">
        <v>6313</v>
      </c>
    </row>
    <row r="2708" spans="1:30">
      <c r="A2708" s="15" t="str">
        <f t="shared" si="210"/>
        <v>2022-4</v>
      </c>
      <c r="B2708" s="40" t="s">
        <v>2840</v>
      </c>
      <c r="C2708" s="47">
        <v>44680</v>
      </c>
      <c r="D2708" s="40" t="s">
        <v>2841</v>
      </c>
      <c r="E2708" s="40" t="s">
        <v>6298</v>
      </c>
      <c r="F2708" s="40" t="s">
        <v>38</v>
      </c>
      <c r="G2708" s="40" t="s">
        <v>23</v>
      </c>
      <c r="H2708" s="40" t="s">
        <v>512</v>
      </c>
      <c r="I2708" s="15" t="str">
        <f t="shared" si="211"/>
        <v>MZQ</v>
      </c>
      <c r="J2708" s="52">
        <v>3430</v>
      </c>
      <c r="L2708" s="54">
        <f t="shared" si="212"/>
        <v>0</v>
      </c>
      <c r="M2708" s="56">
        <v>5.9457000000000004</v>
      </c>
      <c r="N2708" s="50">
        <v>6.3509000000000002</v>
      </c>
      <c r="O2708" s="50">
        <v>0.81079999999999997</v>
      </c>
      <c r="P2708" s="70">
        <f t="shared" si="213"/>
        <v>5.9457000000000004</v>
      </c>
      <c r="Q2708" s="37">
        <f t="shared" si="214"/>
        <v>20393.75</v>
      </c>
      <c r="R2708" s="36"/>
      <c r="S2708" s="37"/>
      <c r="U2708" s="36"/>
      <c r="V2708" s="37"/>
      <c r="W2708" s="40" t="s">
        <v>178</v>
      </c>
      <c r="X2708" s="39" t="s">
        <v>366</v>
      </c>
      <c r="Y2708" s="40" t="s">
        <v>5663</v>
      </c>
      <c r="Z2708" s="40" t="s">
        <v>2426</v>
      </c>
      <c r="AA2708" s="40" t="s">
        <v>515</v>
      </c>
      <c r="AB2708" s="51" t="s">
        <v>2474</v>
      </c>
      <c r="AC2708" s="40" t="s">
        <v>5883</v>
      </c>
      <c r="AD2708" s="59" t="s">
        <v>6313</v>
      </c>
    </row>
    <row r="2709" spans="1:30">
      <c r="A2709" s="15" t="str">
        <f t="shared" si="210"/>
        <v>2022-4</v>
      </c>
      <c r="B2709" s="40" t="s">
        <v>379</v>
      </c>
      <c r="C2709" s="47">
        <v>44666</v>
      </c>
      <c r="D2709" s="40" t="s">
        <v>287</v>
      </c>
      <c r="E2709" s="40" t="s">
        <v>6298</v>
      </c>
      <c r="F2709" s="40" t="s">
        <v>38</v>
      </c>
      <c r="G2709" s="40" t="s">
        <v>23</v>
      </c>
      <c r="H2709" s="40" t="s">
        <v>512</v>
      </c>
      <c r="I2709" s="15" t="str">
        <f t="shared" si="211"/>
        <v>MZQ</v>
      </c>
      <c r="J2709" s="52">
        <v>1000</v>
      </c>
      <c r="L2709" s="54">
        <f t="shared" si="212"/>
        <v>0</v>
      </c>
      <c r="M2709" s="56">
        <v>5.9812000000000003</v>
      </c>
      <c r="N2709" s="50">
        <v>6.3509000000000002</v>
      </c>
      <c r="O2709" s="50">
        <v>0.81079999999999997</v>
      </c>
      <c r="P2709" s="70">
        <f t="shared" si="213"/>
        <v>5.9812000000000003</v>
      </c>
      <c r="Q2709" s="37">
        <f t="shared" si="214"/>
        <v>5981.2</v>
      </c>
      <c r="R2709" s="36"/>
      <c r="S2709" s="37"/>
      <c r="U2709" s="36"/>
      <c r="V2709" s="37"/>
      <c r="W2709" s="40" t="s">
        <v>178</v>
      </c>
      <c r="X2709" s="39" t="s">
        <v>366</v>
      </c>
      <c r="Y2709" s="40" t="s">
        <v>5664</v>
      </c>
      <c r="Z2709" s="40" t="s">
        <v>2426</v>
      </c>
      <c r="AA2709" s="40" t="s">
        <v>514</v>
      </c>
      <c r="AB2709" s="51" t="s">
        <v>2475</v>
      </c>
      <c r="AC2709" s="40" t="s">
        <v>5885</v>
      </c>
      <c r="AD2709" s="59" t="s">
        <v>6313</v>
      </c>
    </row>
    <row r="2710" spans="1:30">
      <c r="A2710" s="15" t="str">
        <f t="shared" si="210"/>
        <v>2022-4</v>
      </c>
      <c r="B2710" s="40" t="s">
        <v>5159</v>
      </c>
      <c r="C2710" s="47">
        <v>44652</v>
      </c>
      <c r="D2710" s="40" t="s">
        <v>6256</v>
      </c>
      <c r="E2710" s="40" t="s">
        <v>6298</v>
      </c>
      <c r="F2710" s="40" t="s">
        <v>38</v>
      </c>
      <c r="G2710" s="40" t="s">
        <v>23</v>
      </c>
      <c r="H2710" s="40" t="s">
        <v>512</v>
      </c>
      <c r="I2710" s="15" t="str">
        <f t="shared" si="211"/>
        <v>MZQ</v>
      </c>
      <c r="J2710" s="52">
        <v>2010</v>
      </c>
      <c r="L2710" s="54">
        <f t="shared" si="212"/>
        <v>0</v>
      </c>
      <c r="M2710" s="56">
        <v>5.9812000000000003</v>
      </c>
      <c r="N2710" s="50">
        <v>6.3509000000000002</v>
      </c>
      <c r="O2710" s="50">
        <v>0.81079999999999997</v>
      </c>
      <c r="P2710" s="70">
        <f t="shared" si="213"/>
        <v>5.9812000000000003</v>
      </c>
      <c r="Q2710" s="37">
        <f t="shared" si="214"/>
        <v>12022.21</v>
      </c>
      <c r="R2710" s="36"/>
      <c r="S2710" s="37"/>
      <c r="U2710" s="36"/>
      <c r="V2710" s="37"/>
      <c r="W2710" s="40" t="s">
        <v>178</v>
      </c>
      <c r="X2710" s="39" t="s">
        <v>366</v>
      </c>
      <c r="Y2710" s="40" t="s">
        <v>5665</v>
      </c>
      <c r="Z2710" s="40" t="s">
        <v>2426</v>
      </c>
      <c r="AA2710" s="40" t="s">
        <v>515</v>
      </c>
      <c r="AB2710" s="51" t="s">
        <v>2474</v>
      </c>
      <c r="AC2710" s="40" t="s">
        <v>5905</v>
      </c>
      <c r="AD2710" s="59" t="s">
        <v>6313</v>
      </c>
    </row>
    <row r="2711" spans="1:30">
      <c r="A2711" s="15" t="str">
        <f t="shared" si="210"/>
        <v>2022-4</v>
      </c>
      <c r="B2711" s="40" t="s">
        <v>59</v>
      </c>
      <c r="C2711" s="47">
        <v>44676</v>
      </c>
      <c r="D2711" s="40" t="s">
        <v>60</v>
      </c>
      <c r="E2711" s="40" t="s">
        <v>47</v>
      </c>
      <c r="F2711" s="40" t="s">
        <v>48</v>
      </c>
      <c r="G2711" s="40" t="s">
        <v>23</v>
      </c>
      <c r="H2711" s="40" t="s">
        <v>529</v>
      </c>
      <c r="I2711" s="15" t="str">
        <f t="shared" si="211"/>
        <v>MZQ</v>
      </c>
      <c r="J2711" s="52">
        <v>200</v>
      </c>
      <c r="L2711" s="54">
        <f t="shared" si="212"/>
        <v>0</v>
      </c>
      <c r="M2711" s="56">
        <v>5.9828999999999999</v>
      </c>
      <c r="N2711" s="50">
        <v>6.3509000000000002</v>
      </c>
      <c r="O2711" s="50">
        <v>0.81079999999999997</v>
      </c>
      <c r="P2711" s="70">
        <f t="shared" si="213"/>
        <v>5.9828999999999999</v>
      </c>
      <c r="Q2711" s="37">
        <f t="shared" si="214"/>
        <v>1196.58</v>
      </c>
      <c r="R2711" s="36"/>
      <c r="S2711" s="37"/>
      <c r="U2711" s="36"/>
      <c r="V2711" s="37"/>
      <c r="W2711" s="40" t="s">
        <v>45</v>
      </c>
      <c r="X2711" s="39" t="s">
        <v>366</v>
      </c>
      <c r="Y2711" s="40" t="s">
        <v>5667</v>
      </c>
      <c r="Z2711" s="40" t="s">
        <v>2466</v>
      </c>
      <c r="AA2711" s="40" t="s">
        <v>517</v>
      </c>
      <c r="AB2711" s="51" t="s">
        <v>2475</v>
      </c>
      <c r="AC2711" s="40" t="s">
        <v>5847</v>
      </c>
      <c r="AD2711" s="59" t="s">
        <v>6313</v>
      </c>
    </row>
    <row r="2712" spans="1:30">
      <c r="A2712" s="15" t="str">
        <f t="shared" si="210"/>
        <v>2022-4</v>
      </c>
      <c r="B2712" s="40" t="s">
        <v>59</v>
      </c>
      <c r="C2712" s="47">
        <v>44676</v>
      </c>
      <c r="D2712" s="40" t="s">
        <v>60</v>
      </c>
      <c r="E2712" s="40" t="s">
        <v>47</v>
      </c>
      <c r="F2712" s="40" t="s">
        <v>48</v>
      </c>
      <c r="G2712" s="40" t="s">
        <v>23</v>
      </c>
      <c r="H2712" s="40" t="s">
        <v>529</v>
      </c>
      <c r="I2712" s="15" t="str">
        <f t="shared" si="211"/>
        <v>MZQ</v>
      </c>
      <c r="J2712" s="52">
        <v>30</v>
      </c>
      <c r="L2712" s="54">
        <f t="shared" si="212"/>
        <v>0</v>
      </c>
      <c r="M2712" s="56">
        <v>5.9828999999999999</v>
      </c>
      <c r="N2712" s="50">
        <v>6.3509000000000002</v>
      </c>
      <c r="O2712" s="50">
        <v>0.81079999999999997</v>
      </c>
      <c r="P2712" s="70">
        <f t="shared" si="213"/>
        <v>5.9828999999999999</v>
      </c>
      <c r="Q2712" s="37">
        <f t="shared" si="214"/>
        <v>179.49</v>
      </c>
      <c r="R2712" s="36"/>
      <c r="S2712" s="37"/>
      <c r="U2712" s="36"/>
      <c r="V2712" s="37"/>
      <c r="W2712" s="40" t="s">
        <v>45</v>
      </c>
      <c r="X2712" s="39" t="s">
        <v>366</v>
      </c>
      <c r="Y2712" s="40" t="s">
        <v>5668</v>
      </c>
      <c r="Z2712" s="40" t="s">
        <v>2466</v>
      </c>
      <c r="AA2712" s="40" t="s">
        <v>517</v>
      </c>
      <c r="AB2712" s="51" t="s">
        <v>2475</v>
      </c>
      <c r="AC2712" s="40" t="s">
        <v>5847</v>
      </c>
      <c r="AD2712" s="59" t="s">
        <v>6313</v>
      </c>
    </row>
    <row r="2713" spans="1:30">
      <c r="A2713" s="15" t="str">
        <f t="shared" si="210"/>
        <v>2022-4</v>
      </c>
      <c r="B2713" s="40" t="s">
        <v>59</v>
      </c>
      <c r="C2713" s="47">
        <v>44659</v>
      </c>
      <c r="D2713" s="40" t="s">
        <v>60</v>
      </c>
      <c r="E2713" s="40" t="s">
        <v>47</v>
      </c>
      <c r="F2713" s="40" t="s">
        <v>48</v>
      </c>
      <c r="G2713" s="40" t="s">
        <v>23</v>
      </c>
      <c r="H2713" s="40" t="s">
        <v>529</v>
      </c>
      <c r="I2713" s="15" t="str">
        <f t="shared" si="211"/>
        <v>MZQ</v>
      </c>
      <c r="J2713" s="52">
        <v>96</v>
      </c>
      <c r="L2713" s="54">
        <f t="shared" si="212"/>
        <v>0</v>
      </c>
      <c r="M2713" s="56">
        <v>5.9828999999999999</v>
      </c>
      <c r="N2713" s="50">
        <v>6.3509000000000002</v>
      </c>
      <c r="O2713" s="50">
        <v>0.81079999999999997</v>
      </c>
      <c r="P2713" s="70">
        <f t="shared" si="213"/>
        <v>5.9828999999999999</v>
      </c>
      <c r="Q2713" s="37">
        <f t="shared" si="214"/>
        <v>574.36</v>
      </c>
      <c r="R2713" s="36"/>
      <c r="S2713" s="37"/>
      <c r="U2713" s="36"/>
      <c r="V2713" s="37"/>
      <c r="W2713" s="40" t="s">
        <v>45</v>
      </c>
      <c r="X2713" s="39" t="s">
        <v>366</v>
      </c>
      <c r="Y2713" s="40" t="s">
        <v>5666</v>
      </c>
      <c r="Z2713" s="40" t="s">
        <v>2466</v>
      </c>
      <c r="AA2713" s="40" t="s">
        <v>517</v>
      </c>
      <c r="AB2713" s="51" t="s">
        <v>2475</v>
      </c>
      <c r="AC2713" s="40" t="s">
        <v>5979</v>
      </c>
      <c r="AD2713" s="59" t="s">
        <v>6313</v>
      </c>
    </row>
    <row r="2714" spans="1:30">
      <c r="A2714" s="15" t="str">
        <f t="shared" si="210"/>
        <v>2022-4</v>
      </c>
      <c r="B2714" s="40" t="s">
        <v>321</v>
      </c>
      <c r="C2714" s="47">
        <v>44679</v>
      </c>
      <c r="D2714" s="40" t="s">
        <v>322</v>
      </c>
      <c r="E2714" s="40" t="s">
        <v>6298</v>
      </c>
      <c r="F2714" s="40" t="s">
        <v>48</v>
      </c>
      <c r="G2714" s="40" t="s">
        <v>23</v>
      </c>
      <c r="H2714" s="40" t="s">
        <v>512</v>
      </c>
      <c r="I2714" s="15" t="str">
        <f t="shared" si="211"/>
        <v>MZQ</v>
      </c>
      <c r="J2714" s="52">
        <v>9950</v>
      </c>
      <c r="L2714" s="54">
        <f t="shared" si="212"/>
        <v>0</v>
      </c>
      <c r="M2714" s="56">
        <v>6.02</v>
      </c>
      <c r="N2714" s="50">
        <v>6.3509000000000002</v>
      </c>
      <c r="O2714" s="50">
        <v>0.81079999999999997</v>
      </c>
      <c r="P2714" s="70">
        <f t="shared" si="213"/>
        <v>6.02</v>
      </c>
      <c r="Q2714" s="37">
        <f t="shared" si="214"/>
        <v>59899</v>
      </c>
      <c r="R2714" s="36"/>
      <c r="S2714" s="37"/>
      <c r="U2714" s="36"/>
      <c r="V2714" s="37"/>
      <c r="W2714" s="40" t="s">
        <v>131</v>
      </c>
      <c r="X2714" s="39" t="s">
        <v>366</v>
      </c>
      <c r="Y2714" s="40" t="s">
        <v>5669</v>
      </c>
      <c r="Z2714" s="40" t="s">
        <v>2457</v>
      </c>
      <c r="AA2714" s="40" t="s">
        <v>517</v>
      </c>
      <c r="AB2714" s="51" t="s">
        <v>2475</v>
      </c>
      <c r="AC2714" s="40" t="s">
        <v>5953</v>
      </c>
      <c r="AD2714" s="59" t="s">
        <v>6313</v>
      </c>
    </row>
    <row r="2715" spans="1:30">
      <c r="A2715" s="15" t="str">
        <f t="shared" si="210"/>
        <v>2022-4</v>
      </c>
      <c r="B2715" s="40" t="s">
        <v>5160</v>
      </c>
      <c r="C2715" s="47">
        <v>44659</v>
      </c>
      <c r="D2715" s="40" t="s">
        <v>6257</v>
      </c>
      <c r="E2715" s="40" t="s">
        <v>6298</v>
      </c>
      <c r="F2715" s="40" t="s">
        <v>24</v>
      </c>
      <c r="G2715" s="40" t="s">
        <v>23</v>
      </c>
      <c r="H2715" s="40" t="s">
        <v>521</v>
      </c>
      <c r="I2715" s="15" t="str">
        <f t="shared" si="211"/>
        <v>MZQ</v>
      </c>
      <c r="J2715" s="52">
        <v>1010</v>
      </c>
      <c r="L2715" s="54">
        <f t="shared" si="212"/>
        <v>0</v>
      </c>
      <c r="M2715" s="56">
        <v>6.24</v>
      </c>
      <c r="N2715" s="50">
        <v>6.3509000000000002</v>
      </c>
      <c r="O2715" s="50">
        <v>0.81079999999999997</v>
      </c>
      <c r="P2715" s="70">
        <f t="shared" si="213"/>
        <v>6.24</v>
      </c>
      <c r="Q2715" s="37">
        <f t="shared" si="214"/>
        <v>6302.4</v>
      </c>
      <c r="R2715" s="36"/>
      <c r="S2715" s="37"/>
      <c r="U2715" s="36"/>
      <c r="V2715" s="37"/>
      <c r="W2715" s="40" t="s">
        <v>21</v>
      </c>
      <c r="X2715" s="39" t="s">
        <v>366</v>
      </c>
      <c r="Y2715" s="40" t="s">
        <v>5670</v>
      </c>
      <c r="Z2715" s="40" t="s">
        <v>2437</v>
      </c>
      <c r="AA2715" s="40" t="s">
        <v>518</v>
      </c>
      <c r="AB2715" s="51" t="s">
        <v>2474</v>
      </c>
      <c r="AC2715" s="40" t="s">
        <v>5980</v>
      </c>
      <c r="AD2715" s="59" t="s">
        <v>6313</v>
      </c>
    </row>
    <row r="2716" spans="1:30">
      <c r="A2716" s="15" t="str">
        <f t="shared" si="210"/>
        <v>2022-4</v>
      </c>
      <c r="B2716" s="40" t="s">
        <v>2842</v>
      </c>
      <c r="C2716" s="47">
        <v>44670</v>
      </c>
      <c r="D2716" s="40" t="s">
        <v>2843</v>
      </c>
      <c r="E2716" s="40" t="s">
        <v>6298</v>
      </c>
      <c r="F2716" s="40" t="s">
        <v>39</v>
      </c>
      <c r="G2716" s="40" t="s">
        <v>25</v>
      </c>
      <c r="H2716" s="40" t="s">
        <v>526</v>
      </c>
      <c r="I2716" s="15" t="str">
        <f t="shared" si="211"/>
        <v>MZQ</v>
      </c>
      <c r="J2716" s="52">
        <v>310</v>
      </c>
      <c r="L2716" s="54">
        <f t="shared" si="212"/>
        <v>0</v>
      </c>
      <c r="M2716" s="56">
        <v>6.298</v>
      </c>
      <c r="N2716" s="50">
        <v>6.3509000000000002</v>
      </c>
      <c r="O2716" s="50">
        <v>0.81079999999999997</v>
      </c>
      <c r="P2716" s="70">
        <f t="shared" si="213"/>
        <v>6.298</v>
      </c>
      <c r="Q2716" s="37">
        <f t="shared" si="214"/>
        <v>1952.38</v>
      </c>
      <c r="R2716" s="36"/>
      <c r="S2716" s="37"/>
      <c r="U2716" s="36"/>
      <c r="V2716" s="37"/>
      <c r="W2716" s="40" t="s">
        <v>28</v>
      </c>
      <c r="X2716" s="39" t="s">
        <v>366</v>
      </c>
      <c r="Y2716" s="40" t="s">
        <v>5671</v>
      </c>
      <c r="Z2716" s="40" t="s">
        <v>2462</v>
      </c>
      <c r="AA2716" s="40" t="s">
        <v>531</v>
      </c>
      <c r="AB2716" s="51" t="s">
        <v>2478</v>
      </c>
      <c r="AC2716" s="40" t="s">
        <v>5982</v>
      </c>
      <c r="AD2716" s="59" t="s">
        <v>6313</v>
      </c>
    </row>
    <row r="2717" spans="1:30">
      <c r="A2717" s="15" t="str">
        <f t="shared" si="210"/>
        <v>2022-4</v>
      </c>
      <c r="B2717" s="40" t="s">
        <v>2842</v>
      </c>
      <c r="C2717" s="47">
        <v>44669</v>
      </c>
      <c r="D2717" s="40" t="s">
        <v>2843</v>
      </c>
      <c r="E2717" s="40" t="s">
        <v>6298</v>
      </c>
      <c r="F2717" s="40" t="s">
        <v>39</v>
      </c>
      <c r="G2717" s="40" t="s">
        <v>25</v>
      </c>
      <c r="H2717" s="40" t="s">
        <v>526</v>
      </c>
      <c r="I2717" s="15" t="str">
        <f t="shared" si="211"/>
        <v>MZQ</v>
      </c>
      <c r="J2717" s="52">
        <v>1400</v>
      </c>
      <c r="L2717" s="54">
        <f t="shared" si="212"/>
        <v>0</v>
      </c>
      <c r="M2717" s="56">
        <v>6.298</v>
      </c>
      <c r="N2717" s="50">
        <v>6.3509000000000002</v>
      </c>
      <c r="O2717" s="50">
        <v>0.81079999999999997</v>
      </c>
      <c r="P2717" s="70">
        <f t="shared" si="213"/>
        <v>6.298</v>
      </c>
      <c r="Q2717" s="37">
        <f t="shared" si="214"/>
        <v>8817.2000000000007</v>
      </c>
      <c r="R2717" s="36"/>
      <c r="S2717" s="37"/>
      <c r="U2717" s="36"/>
      <c r="V2717" s="37"/>
      <c r="W2717" s="40" t="s">
        <v>28</v>
      </c>
      <c r="X2717" s="39" t="s">
        <v>366</v>
      </c>
      <c r="Y2717" s="40" t="s">
        <v>5672</v>
      </c>
      <c r="Z2717" s="40" t="s">
        <v>2462</v>
      </c>
      <c r="AA2717" s="40" t="s">
        <v>531</v>
      </c>
      <c r="AB2717" s="51" t="s">
        <v>2478</v>
      </c>
      <c r="AC2717" s="40" t="s">
        <v>5984</v>
      </c>
      <c r="AD2717" s="59" t="s">
        <v>6313</v>
      </c>
    </row>
    <row r="2718" spans="1:30">
      <c r="A2718" s="15" t="str">
        <f t="shared" si="210"/>
        <v>2022-4</v>
      </c>
      <c r="B2718" s="40" t="s">
        <v>2842</v>
      </c>
      <c r="C2718" s="47">
        <v>44669</v>
      </c>
      <c r="D2718" s="40" t="s">
        <v>2843</v>
      </c>
      <c r="E2718" s="40" t="s">
        <v>6298</v>
      </c>
      <c r="F2718" s="40" t="s">
        <v>39</v>
      </c>
      <c r="G2718" s="40" t="s">
        <v>25</v>
      </c>
      <c r="H2718" s="40" t="s">
        <v>526</v>
      </c>
      <c r="I2718" s="15" t="str">
        <f t="shared" si="211"/>
        <v>MZQ</v>
      </c>
      <c r="J2718" s="52">
        <v>1600</v>
      </c>
      <c r="L2718" s="54">
        <f t="shared" si="212"/>
        <v>0</v>
      </c>
      <c r="M2718" s="56">
        <v>6.298</v>
      </c>
      <c r="N2718" s="50">
        <v>6.3509000000000002</v>
      </c>
      <c r="O2718" s="50">
        <v>0.81079999999999997</v>
      </c>
      <c r="P2718" s="70">
        <f t="shared" si="213"/>
        <v>6.298</v>
      </c>
      <c r="Q2718" s="37">
        <f t="shared" si="214"/>
        <v>10076.799999999999</v>
      </c>
      <c r="R2718" s="36"/>
      <c r="S2718" s="37"/>
      <c r="U2718" s="36"/>
      <c r="V2718" s="37"/>
      <c r="W2718" s="40" t="s">
        <v>28</v>
      </c>
      <c r="X2718" s="39" t="s">
        <v>366</v>
      </c>
      <c r="Y2718" s="40" t="s">
        <v>5672</v>
      </c>
      <c r="Z2718" s="40" t="s">
        <v>2462</v>
      </c>
      <c r="AA2718" s="40" t="s">
        <v>531</v>
      </c>
      <c r="AB2718" s="51" t="s">
        <v>2478</v>
      </c>
      <c r="AC2718" s="40" t="s">
        <v>5985</v>
      </c>
      <c r="AD2718" s="59" t="s">
        <v>6313</v>
      </c>
    </row>
    <row r="2719" spans="1:30">
      <c r="A2719" s="15" t="str">
        <f t="shared" si="210"/>
        <v>2022-4</v>
      </c>
      <c r="B2719" s="40" t="s">
        <v>2842</v>
      </c>
      <c r="C2719" s="47">
        <v>44667</v>
      </c>
      <c r="D2719" s="40" t="s">
        <v>2843</v>
      </c>
      <c r="E2719" s="40" t="s">
        <v>6298</v>
      </c>
      <c r="F2719" s="40" t="s">
        <v>39</v>
      </c>
      <c r="G2719" s="40" t="s">
        <v>25</v>
      </c>
      <c r="H2719" s="40" t="s">
        <v>526</v>
      </c>
      <c r="I2719" s="15" t="str">
        <f t="shared" si="211"/>
        <v>MZQ</v>
      </c>
      <c r="J2719" s="52">
        <v>1240</v>
      </c>
      <c r="L2719" s="54">
        <f t="shared" si="212"/>
        <v>0</v>
      </c>
      <c r="M2719" s="56">
        <v>6.298</v>
      </c>
      <c r="N2719" s="50">
        <v>6.3509000000000002</v>
      </c>
      <c r="O2719" s="50">
        <v>0.81079999999999997</v>
      </c>
      <c r="P2719" s="70">
        <f t="shared" si="213"/>
        <v>6.298</v>
      </c>
      <c r="Q2719" s="37">
        <f t="shared" si="214"/>
        <v>7809.52</v>
      </c>
      <c r="R2719" s="36"/>
      <c r="S2719" s="37"/>
      <c r="U2719" s="36"/>
      <c r="V2719" s="37"/>
      <c r="W2719" s="40" t="s">
        <v>28</v>
      </c>
      <c r="X2719" s="39" t="s">
        <v>366</v>
      </c>
      <c r="Y2719" s="40" t="s">
        <v>5671</v>
      </c>
      <c r="Z2719" s="40" t="s">
        <v>2462</v>
      </c>
      <c r="AA2719" s="40" t="s">
        <v>531</v>
      </c>
      <c r="AB2719" s="51" t="s">
        <v>2478</v>
      </c>
      <c r="AC2719" s="40" t="s">
        <v>5983</v>
      </c>
      <c r="AD2719" s="59" t="s">
        <v>6313</v>
      </c>
    </row>
    <row r="2720" spans="1:30">
      <c r="A2720" s="15" t="str">
        <f t="shared" si="210"/>
        <v>2022-4</v>
      </c>
      <c r="B2720" s="40" t="s">
        <v>2842</v>
      </c>
      <c r="C2720" s="47">
        <v>44666</v>
      </c>
      <c r="D2720" s="40" t="s">
        <v>2843</v>
      </c>
      <c r="E2720" s="40" t="s">
        <v>6298</v>
      </c>
      <c r="F2720" s="40" t="s">
        <v>39</v>
      </c>
      <c r="G2720" s="40" t="s">
        <v>25</v>
      </c>
      <c r="H2720" s="40" t="s">
        <v>526</v>
      </c>
      <c r="I2720" s="15" t="str">
        <f t="shared" si="211"/>
        <v>MZQ</v>
      </c>
      <c r="J2720" s="52">
        <v>390</v>
      </c>
      <c r="L2720" s="54">
        <f t="shared" si="212"/>
        <v>0</v>
      </c>
      <c r="M2720" s="56">
        <v>6.298</v>
      </c>
      <c r="N2720" s="50">
        <v>6.3509000000000002</v>
      </c>
      <c r="O2720" s="50">
        <v>0.81079999999999997</v>
      </c>
      <c r="P2720" s="70">
        <f t="shared" si="213"/>
        <v>6.298</v>
      </c>
      <c r="Q2720" s="37">
        <f t="shared" si="214"/>
        <v>2456.2199999999998</v>
      </c>
      <c r="R2720" s="36"/>
      <c r="S2720" s="37"/>
      <c r="U2720" s="36"/>
      <c r="V2720" s="37"/>
      <c r="W2720" s="40" t="s">
        <v>28</v>
      </c>
      <c r="X2720" s="39" t="s">
        <v>366</v>
      </c>
      <c r="Y2720" s="40" t="s">
        <v>3979</v>
      </c>
      <c r="Z2720" s="40" t="s">
        <v>2462</v>
      </c>
      <c r="AA2720" s="40" t="s">
        <v>531</v>
      </c>
      <c r="AB2720" s="51" t="s">
        <v>2478</v>
      </c>
      <c r="AC2720" s="40" t="s">
        <v>5981</v>
      </c>
      <c r="AD2720" s="59" t="s">
        <v>6313</v>
      </c>
    </row>
    <row r="2721" spans="1:30">
      <c r="A2721" s="15" t="str">
        <f t="shared" si="210"/>
        <v>2022-4</v>
      </c>
      <c r="B2721" s="40" t="s">
        <v>2842</v>
      </c>
      <c r="C2721" s="47">
        <v>44666</v>
      </c>
      <c r="D2721" s="40" t="s">
        <v>2843</v>
      </c>
      <c r="E2721" s="40" t="s">
        <v>6298</v>
      </c>
      <c r="F2721" s="40" t="s">
        <v>39</v>
      </c>
      <c r="G2721" s="40" t="s">
        <v>25</v>
      </c>
      <c r="H2721" s="40" t="s">
        <v>526</v>
      </c>
      <c r="I2721" s="15" t="str">
        <f t="shared" si="211"/>
        <v>MZQ</v>
      </c>
      <c r="J2721" s="52">
        <v>950</v>
      </c>
      <c r="L2721" s="54">
        <f t="shared" si="212"/>
        <v>0</v>
      </c>
      <c r="M2721" s="56">
        <v>6.298</v>
      </c>
      <c r="N2721" s="50">
        <v>6.3509000000000002</v>
      </c>
      <c r="O2721" s="50">
        <v>0.81079999999999997</v>
      </c>
      <c r="P2721" s="70">
        <f t="shared" si="213"/>
        <v>6.298</v>
      </c>
      <c r="Q2721" s="37">
        <f t="shared" si="214"/>
        <v>5983.1</v>
      </c>
      <c r="R2721" s="36"/>
      <c r="S2721" s="37"/>
      <c r="U2721" s="36"/>
      <c r="V2721" s="37"/>
      <c r="W2721" s="40" t="s">
        <v>28</v>
      </c>
      <c r="X2721" s="39" t="s">
        <v>366</v>
      </c>
      <c r="Y2721" s="40" t="s">
        <v>5671</v>
      </c>
      <c r="Z2721" s="40" t="s">
        <v>2462</v>
      </c>
      <c r="AA2721" s="40" t="s">
        <v>531</v>
      </c>
      <c r="AB2721" s="51" t="s">
        <v>2478</v>
      </c>
      <c r="AC2721" s="40" t="s">
        <v>5981</v>
      </c>
      <c r="AD2721" s="59" t="s">
        <v>6313</v>
      </c>
    </row>
    <row r="2722" spans="1:30">
      <c r="A2722" s="15" t="str">
        <f t="shared" si="210"/>
        <v>2022-4</v>
      </c>
      <c r="B2722" s="40" t="s">
        <v>5161</v>
      </c>
      <c r="C2722" s="47">
        <v>44669</v>
      </c>
      <c r="D2722" s="40" t="s">
        <v>6258</v>
      </c>
      <c r="E2722" s="40" t="s">
        <v>6298</v>
      </c>
      <c r="F2722" s="40" t="s">
        <v>55</v>
      </c>
      <c r="G2722" s="40" t="s">
        <v>23</v>
      </c>
      <c r="H2722" s="40" t="s">
        <v>521</v>
      </c>
      <c r="I2722" s="15" t="str">
        <f t="shared" si="211"/>
        <v>MZQ</v>
      </c>
      <c r="J2722" s="52">
        <v>5052</v>
      </c>
      <c r="L2722" s="54">
        <f t="shared" si="212"/>
        <v>0</v>
      </c>
      <c r="M2722" s="56">
        <v>6.31</v>
      </c>
      <c r="N2722" s="50">
        <v>6.3509000000000002</v>
      </c>
      <c r="O2722" s="50">
        <v>0.81079999999999997</v>
      </c>
      <c r="P2722" s="70">
        <f t="shared" si="213"/>
        <v>6.31</v>
      </c>
      <c r="Q2722" s="37">
        <f t="shared" si="214"/>
        <v>31878.12</v>
      </c>
      <c r="R2722" s="36"/>
      <c r="S2722" s="37"/>
      <c r="U2722" s="36"/>
      <c r="V2722" s="37"/>
      <c r="W2722" s="40" t="s">
        <v>21</v>
      </c>
      <c r="X2722" s="39" t="s">
        <v>366</v>
      </c>
      <c r="Y2722" s="40" t="s">
        <v>5673</v>
      </c>
      <c r="Z2722" s="40" t="s">
        <v>2437</v>
      </c>
      <c r="AA2722" s="40" t="s">
        <v>516</v>
      </c>
      <c r="AB2722" s="51" t="s">
        <v>2477</v>
      </c>
      <c r="AC2722" s="40" t="s">
        <v>5975</v>
      </c>
      <c r="AD2722" s="59" t="s">
        <v>6313</v>
      </c>
    </row>
    <row r="2723" spans="1:30">
      <c r="A2723" s="15" t="str">
        <f t="shared" si="210"/>
        <v>2022-4</v>
      </c>
      <c r="B2723" s="40" t="s">
        <v>4517</v>
      </c>
      <c r="C2723" s="47">
        <v>44677</v>
      </c>
      <c r="D2723" s="40" t="s">
        <v>4518</v>
      </c>
      <c r="E2723" s="40" t="s">
        <v>6298</v>
      </c>
      <c r="F2723" s="40" t="s">
        <v>185</v>
      </c>
      <c r="G2723" s="40" t="s">
        <v>1326</v>
      </c>
      <c r="H2723" s="40" t="s">
        <v>512</v>
      </c>
      <c r="I2723" s="15" t="str">
        <f t="shared" si="211"/>
        <v>MZQ</v>
      </c>
      <c r="J2723" s="52">
        <v>708</v>
      </c>
      <c r="L2723" s="54">
        <f t="shared" si="212"/>
        <v>0</v>
      </c>
      <c r="M2723" s="56">
        <v>6.3106999999999998</v>
      </c>
      <c r="N2723" s="50">
        <v>6.3509000000000002</v>
      </c>
      <c r="O2723" s="50">
        <v>0.81079999999999997</v>
      </c>
      <c r="P2723" s="70">
        <f t="shared" si="213"/>
        <v>6.3106999999999998</v>
      </c>
      <c r="Q2723" s="37">
        <f t="shared" si="214"/>
        <v>4467.9799999999996</v>
      </c>
      <c r="R2723" s="36"/>
      <c r="S2723" s="37"/>
      <c r="U2723" s="36"/>
      <c r="V2723" s="37"/>
      <c r="W2723" s="40" t="s">
        <v>3304</v>
      </c>
      <c r="X2723" s="39" t="s">
        <v>366</v>
      </c>
      <c r="Y2723" s="40" t="s">
        <v>3980</v>
      </c>
      <c r="Z2723" s="40" t="s">
        <v>3477</v>
      </c>
      <c r="AA2723" s="40" t="s">
        <v>530</v>
      </c>
      <c r="AB2723" s="51" t="s">
        <v>2475</v>
      </c>
      <c r="AC2723" s="40" t="s">
        <v>5986</v>
      </c>
      <c r="AD2723" s="59" t="s">
        <v>6313</v>
      </c>
    </row>
    <row r="2724" spans="1:30">
      <c r="A2724" s="15" t="str">
        <f t="shared" si="210"/>
        <v>2022-4</v>
      </c>
      <c r="B2724" s="40" t="s">
        <v>4517</v>
      </c>
      <c r="C2724" s="47">
        <v>44677</v>
      </c>
      <c r="D2724" s="40" t="s">
        <v>4518</v>
      </c>
      <c r="E2724" s="40" t="s">
        <v>6298</v>
      </c>
      <c r="F2724" s="40" t="s">
        <v>185</v>
      </c>
      <c r="G2724" s="40" t="s">
        <v>1326</v>
      </c>
      <c r="H2724" s="40" t="s">
        <v>512</v>
      </c>
      <c r="I2724" s="15" t="str">
        <f t="shared" si="211"/>
        <v>MZQ</v>
      </c>
      <c r="J2724" s="52">
        <v>-822</v>
      </c>
      <c r="L2724" s="54">
        <f t="shared" si="212"/>
        <v>0</v>
      </c>
      <c r="M2724" s="56">
        <v>6.3106999999999998</v>
      </c>
      <c r="N2724" s="50">
        <v>6.3509000000000002</v>
      </c>
      <c r="O2724" s="50">
        <v>0.81079999999999997</v>
      </c>
      <c r="P2724" s="70">
        <f t="shared" si="213"/>
        <v>6.3106999999999998</v>
      </c>
      <c r="Q2724" s="37">
        <f t="shared" si="214"/>
        <v>-5187.3999999999996</v>
      </c>
      <c r="R2724" s="36"/>
      <c r="S2724" s="37"/>
      <c r="U2724" s="36"/>
      <c r="V2724" s="37"/>
      <c r="W2724" s="40" t="s">
        <v>3304</v>
      </c>
      <c r="X2724" s="39" t="s">
        <v>366</v>
      </c>
      <c r="Y2724" s="40" t="s">
        <v>3980</v>
      </c>
      <c r="Z2724" s="40" t="s">
        <v>3477</v>
      </c>
      <c r="AA2724" s="40" t="s">
        <v>530</v>
      </c>
      <c r="AB2724" s="51" t="s">
        <v>2475</v>
      </c>
      <c r="AC2724" s="40" t="s">
        <v>5987</v>
      </c>
      <c r="AD2724" s="59" t="s">
        <v>6313</v>
      </c>
    </row>
    <row r="2725" spans="1:30">
      <c r="A2725" s="15" t="str">
        <f t="shared" si="210"/>
        <v>2022-4</v>
      </c>
      <c r="B2725" s="40" t="s">
        <v>4517</v>
      </c>
      <c r="C2725" s="47">
        <v>44672</v>
      </c>
      <c r="D2725" s="40" t="s">
        <v>4518</v>
      </c>
      <c r="E2725" s="40" t="s">
        <v>6298</v>
      </c>
      <c r="F2725" s="40" t="s">
        <v>185</v>
      </c>
      <c r="G2725" s="40" t="s">
        <v>1326</v>
      </c>
      <c r="H2725" s="40" t="s">
        <v>512</v>
      </c>
      <c r="I2725" s="15" t="str">
        <f t="shared" si="211"/>
        <v>MZQ</v>
      </c>
      <c r="J2725" s="52">
        <v>822</v>
      </c>
      <c r="L2725" s="54">
        <f t="shared" si="212"/>
        <v>0</v>
      </c>
      <c r="M2725" s="56">
        <v>6.3106999999999998</v>
      </c>
      <c r="N2725" s="50">
        <v>6.3509000000000002</v>
      </c>
      <c r="O2725" s="50">
        <v>0.81079999999999997</v>
      </c>
      <c r="P2725" s="70">
        <f t="shared" si="213"/>
        <v>6.3106999999999998</v>
      </c>
      <c r="Q2725" s="37">
        <f t="shared" si="214"/>
        <v>5187.3999999999996</v>
      </c>
      <c r="R2725" s="36"/>
      <c r="S2725" s="37"/>
      <c r="U2725" s="36"/>
      <c r="V2725" s="37"/>
      <c r="W2725" s="40" t="s">
        <v>3304</v>
      </c>
      <c r="X2725" s="39" t="s">
        <v>366</v>
      </c>
      <c r="Y2725" s="40" t="s">
        <v>3980</v>
      </c>
      <c r="Z2725" s="40" t="s">
        <v>3477</v>
      </c>
      <c r="AA2725" s="40" t="s">
        <v>530</v>
      </c>
      <c r="AB2725" s="51" t="s">
        <v>2475</v>
      </c>
      <c r="AC2725" s="40" t="s">
        <v>5988</v>
      </c>
      <c r="AD2725" s="59" t="s">
        <v>6313</v>
      </c>
    </row>
    <row r="2726" spans="1:30">
      <c r="A2726" s="15" t="str">
        <f t="shared" si="210"/>
        <v>2022-4</v>
      </c>
      <c r="B2726" s="40" t="s">
        <v>4517</v>
      </c>
      <c r="C2726" s="47">
        <v>44663</v>
      </c>
      <c r="D2726" s="40" t="s">
        <v>4518</v>
      </c>
      <c r="E2726" s="40" t="s">
        <v>6298</v>
      </c>
      <c r="F2726" s="40" t="s">
        <v>185</v>
      </c>
      <c r="G2726" s="40" t="s">
        <v>1326</v>
      </c>
      <c r="H2726" s="40" t="s">
        <v>523</v>
      </c>
      <c r="I2726" s="15" t="str">
        <f t="shared" si="211"/>
        <v>MZQ</v>
      </c>
      <c r="J2726" s="52">
        <v>-850</v>
      </c>
      <c r="L2726" s="54">
        <f t="shared" si="212"/>
        <v>0</v>
      </c>
      <c r="M2726" s="56">
        <v>6.3106999999999998</v>
      </c>
      <c r="N2726" s="50">
        <v>6.3509000000000002</v>
      </c>
      <c r="O2726" s="50">
        <v>0.81079999999999997</v>
      </c>
      <c r="P2726" s="70">
        <f t="shared" si="213"/>
        <v>6.3106999999999998</v>
      </c>
      <c r="Q2726" s="37">
        <f t="shared" si="214"/>
        <v>-5364.1</v>
      </c>
      <c r="R2726" s="36"/>
      <c r="S2726" s="37"/>
      <c r="U2726" s="36"/>
      <c r="V2726" s="37"/>
      <c r="W2726" s="40" t="s">
        <v>3304</v>
      </c>
      <c r="X2726" s="39" t="s">
        <v>366</v>
      </c>
      <c r="Y2726" s="40" t="s">
        <v>3980</v>
      </c>
      <c r="Z2726" s="40" t="s">
        <v>3477</v>
      </c>
      <c r="AA2726" s="40" t="s">
        <v>530</v>
      </c>
      <c r="AB2726" s="51" t="s">
        <v>2475</v>
      </c>
      <c r="AC2726" s="40" t="s">
        <v>5989</v>
      </c>
      <c r="AD2726" s="59" t="s">
        <v>6313</v>
      </c>
    </row>
    <row r="2727" spans="1:30">
      <c r="A2727" s="15" t="str">
        <f t="shared" si="210"/>
        <v>2022-4</v>
      </c>
      <c r="B2727" s="40" t="s">
        <v>4517</v>
      </c>
      <c r="C2727" s="47">
        <v>44660</v>
      </c>
      <c r="D2727" s="40" t="s">
        <v>4518</v>
      </c>
      <c r="E2727" s="40" t="s">
        <v>6298</v>
      </c>
      <c r="F2727" s="40" t="s">
        <v>185</v>
      </c>
      <c r="G2727" s="40" t="s">
        <v>1326</v>
      </c>
      <c r="H2727" s="40" t="s">
        <v>512</v>
      </c>
      <c r="I2727" s="15" t="str">
        <f t="shared" si="211"/>
        <v>MZQ</v>
      </c>
      <c r="J2727" s="52">
        <v>850</v>
      </c>
      <c r="L2727" s="54">
        <f t="shared" si="212"/>
        <v>0</v>
      </c>
      <c r="M2727" s="56">
        <v>6.3106999999999998</v>
      </c>
      <c r="N2727" s="50">
        <v>6.3509000000000002</v>
      </c>
      <c r="O2727" s="50">
        <v>0.81079999999999997</v>
      </c>
      <c r="P2727" s="70">
        <f t="shared" si="213"/>
        <v>6.3106999999999998</v>
      </c>
      <c r="Q2727" s="37">
        <f t="shared" si="214"/>
        <v>5364.1</v>
      </c>
      <c r="R2727" s="36"/>
      <c r="S2727" s="37"/>
      <c r="U2727" s="36"/>
      <c r="V2727" s="37"/>
      <c r="W2727" s="40" t="s">
        <v>3304</v>
      </c>
      <c r="X2727" s="39" t="s">
        <v>366</v>
      </c>
      <c r="Y2727" s="40" t="s">
        <v>3980</v>
      </c>
      <c r="Z2727" s="40" t="s">
        <v>3477</v>
      </c>
      <c r="AA2727" s="40" t="s">
        <v>530</v>
      </c>
      <c r="AB2727" s="51" t="s">
        <v>2475</v>
      </c>
      <c r="AC2727" s="40" t="s">
        <v>5990</v>
      </c>
      <c r="AD2727" s="59" t="s">
        <v>6313</v>
      </c>
    </row>
    <row r="2728" spans="1:30">
      <c r="A2728" s="15" t="str">
        <f t="shared" si="210"/>
        <v>2022-4</v>
      </c>
      <c r="B2728" s="40" t="s">
        <v>4517</v>
      </c>
      <c r="C2728" s="47">
        <v>44660</v>
      </c>
      <c r="D2728" s="40" t="s">
        <v>4518</v>
      </c>
      <c r="E2728" s="40" t="s">
        <v>6298</v>
      </c>
      <c r="F2728" s="40" t="s">
        <v>185</v>
      </c>
      <c r="G2728" s="40" t="s">
        <v>1326</v>
      </c>
      <c r="H2728" s="40" t="s">
        <v>512</v>
      </c>
      <c r="I2728" s="15" t="str">
        <f t="shared" si="211"/>
        <v>MZQ</v>
      </c>
      <c r="J2728" s="52">
        <v>-851</v>
      </c>
      <c r="L2728" s="54">
        <f t="shared" si="212"/>
        <v>0</v>
      </c>
      <c r="M2728" s="56">
        <v>6.3106999999999998</v>
      </c>
      <c r="N2728" s="50">
        <v>6.3509000000000002</v>
      </c>
      <c r="O2728" s="50">
        <v>0.81079999999999997</v>
      </c>
      <c r="P2728" s="70">
        <f t="shared" si="213"/>
        <v>6.3106999999999998</v>
      </c>
      <c r="Q2728" s="37">
        <f t="shared" si="214"/>
        <v>-5370.41</v>
      </c>
      <c r="R2728" s="36"/>
      <c r="S2728" s="37"/>
      <c r="U2728" s="36"/>
      <c r="V2728" s="37"/>
      <c r="W2728" s="40" t="s">
        <v>3304</v>
      </c>
      <c r="X2728" s="39" t="s">
        <v>366</v>
      </c>
      <c r="Y2728" s="40" t="s">
        <v>3980</v>
      </c>
      <c r="Z2728" s="40" t="s">
        <v>3477</v>
      </c>
      <c r="AA2728" s="40" t="s">
        <v>530</v>
      </c>
      <c r="AB2728" s="51" t="s">
        <v>2475</v>
      </c>
      <c r="AC2728" s="40" t="s">
        <v>5991</v>
      </c>
      <c r="AD2728" s="59" t="s">
        <v>6313</v>
      </c>
    </row>
    <row r="2729" spans="1:30">
      <c r="A2729" s="15" t="str">
        <f t="shared" si="210"/>
        <v>2022-4</v>
      </c>
      <c r="B2729" s="40" t="s">
        <v>4517</v>
      </c>
      <c r="C2729" s="47">
        <v>44660</v>
      </c>
      <c r="D2729" s="40" t="s">
        <v>4518</v>
      </c>
      <c r="E2729" s="40" t="s">
        <v>6298</v>
      </c>
      <c r="F2729" s="40" t="s">
        <v>185</v>
      </c>
      <c r="G2729" s="40" t="s">
        <v>1326</v>
      </c>
      <c r="H2729" s="40" t="s">
        <v>512</v>
      </c>
      <c r="I2729" s="15" t="str">
        <f t="shared" si="211"/>
        <v>MZQ</v>
      </c>
      <c r="J2729" s="52">
        <v>851</v>
      </c>
      <c r="L2729" s="54">
        <f t="shared" si="212"/>
        <v>0</v>
      </c>
      <c r="M2729" s="56">
        <v>6.3106999999999998</v>
      </c>
      <c r="N2729" s="50">
        <v>6.3509000000000002</v>
      </c>
      <c r="O2729" s="50">
        <v>0.81079999999999997</v>
      </c>
      <c r="P2729" s="70">
        <f t="shared" si="213"/>
        <v>6.3106999999999998</v>
      </c>
      <c r="Q2729" s="37">
        <f t="shared" si="214"/>
        <v>5370.41</v>
      </c>
      <c r="R2729" s="36"/>
      <c r="S2729" s="37"/>
      <c r="U2729" s="36"/>
      <c r="V2729" s="37"/>
      <c r="W2729" s="40" t="s">
        <v>3304</v>
      </c>
      <c r="X2729" s="39" t="s">
        <v>366</v>
      </c>
      <c r="Y2729" s="40" t="s">
        <v>3980</v>
      </c>
      <c r="Z2729" s="40" t="s">
        <v>3477</v>
      </c>
      <c r="AA2729" s="40" t="s">
        <v>530</v>
      </c>
      <c r="AB2729" s="51" t="s">
        <v>2475</v>
      </c>
      <c r="AC2729" s="40" t="s">
        <v>5990</v>
      </c>
      <c r="AD2729" s="59" t="s">
        <v>6313</v>
      </c>
    </row>
    <row r="2730" spans="1:30">
      <c r="A2730" s="15" t="str">
        <f t="shared" si="210"/>
        <v>2022-4</v>
      </c>
      <c r="B2730" s="40" t="s">
        <v>4517</v>
      </c>
      <c r="C2730" s="47">
        <v>44655</v>
      </c>
      <c r="D2730" s="40" t="s">
        <v>4518</v>
      </c>
      <c r="E2730" s="40" t="s">
        <v>6298</v>
      </c>
      <c r="F2730" s="40" t="s">
        <v>185</v>
      </c>
      <c r="G2730" s="40" t="s">
        <v>1326</v>
      </c>
      <c r="H2730" s="40" t="s">
        <v>523</v>
      </c>
      <c r="I2730" s="15" t="str">
        <f t="shared" si="211"/>
        <v>MZQ</v>
      </c>
      <c r="J2730" s="52">
        <v>-851</v>
      </c>
      <c r="L2730" s="54">
        <f t="shared" si="212"/>
        <v>0</v>
      </c>
      <c r="M2730" s="56">
        <v>6.3106999999999998</v>
      </c>
      <c r="N2730" s="50">
        <v>6.3509000000000002</v>
      </c>
      <c r="O2730" s="50">
        <v>0.81079999999999997</v>
      </c>
      <c r="P2730" s="70">
        <f t="shared" si="213"/>
        <v>6.3106999999999998</v>
      </c>
      <c r="Q2730" s="37">
        <f t="shared" si="214"/>
        <v>-5370.41</v>
      </c>
      <c r="R2730" s="36"/>
      <c r="S2730" s="37"/>
      <c r="U2730" s="36"/>
      <c r="V2730" s="37"/>
      <c r="W2730" s="40" t="s">
        <v>3304</v>
      </c>
      <c r="X2730" s="39" t="s">
        <v>366</v>
      </c>
      <c r="Y2730" s="40" t="s">
        <v>3980</v>
      </c>
      <c r="Z2730" s="40" t="s">
        <v>3477</v>
      </c>
      <c r="AA2730" s="40" t="s">
        <v>530</v>
      </c>
      <c r="AB2730" s="51" t="s">
        <v>2475</v>
      </c>
      <c r="AC2730" s="40" t="s">
        <v>5992</v>
      </c>
      <c r="AD2730" s="59" t="s">
        <v>6313</v>
      </c>
    </row>
    <row r="2731" spans="1:30">
      <c r="A2731" s="15" t="str">
        <f t="shared" si="210"/>
        <v>2022-4</v>
      </c>
      <c r="B2731" s="40" t="s">
        <v>468</v>
      </c>
      <c r="C2731" s="47">
        <v>44679</v>
      </c>
      <c r="D2731" s="40" t="s">
        <v>469</v>
      </c>
      <c r="E2731" s="40" t="s">
        <v>6298</v>
      </c>
      <c r="F2731" s="40" t="s">
        <v>38</v>
      </c>
      <c r="G2731" s="40" t="s">
        <v>23</v>
      </c>
      <c r="H2731" s="40" t="s">
        <v>512</v>
      </c>
      <c r="I2731" s="15" t="str">
        <f t="shared" si="211"/>
        <v>MZQ</v>
      </c>
      <c r="J2731" s="52">
        <v>1485</v>
      </c>
      <c r="L2731" s="54">
        <f t="shared" si="212"/>
        <v>0</v>
      </c>
      <c r="M2731" s="56">
        <v>6.4546999999999999</v>
      </c>
      <c r="N2731" s="50">
        <v>6.3509000000000002</v>
      </c>
      <c r="O2731" s="50">
        <v>0.81079999999999997</v>
      </c>
      <c r="P2731" s="70">
        <f t="shared" si="213"/>
        <v>6.4546999999999999</v>
      </c>
      <c r="Q2731" s="37">
        <f t="shared" si="214"/>
        <v>9585.23</v>
      </c>
      <c r="R2731" s="36"/>
      <c r="S2731" s="37"/>
      <c r="U2731" s="36"/>
      <c r="V2731" s="37"/>
      <c r="W2731" s="40" t="s">
        <v>106</v>
      </c>
      <c r="X2731" s="39" t="s">
        <v>366</v>
      </c>
      <c r="Y2731" s="40" t="s">
        <v>5674</v>
      </c>
      <c r="Z2731" s="40" t="s">
        <v>2450</v>
      </c>
      <c r="AA2731" s="40" t="s">
        <v>514</v>
      </c>
      <c r="AB2731" s="51" t="s">
        <v>2475</v>
      </c>
      <c r="AC2731" s="40" t="s">
        <v>5994</v>
      </c>
      <c r="AD2731" s="59" t="s">
        <v>6313</v>
      </c>
    </row>
    <row r="2732" spans="1:30">
      <c r="A2732" s="15" t="str">
        <f t="shared" si="210"/>
        <v>2022-4</v>
      </c>
      <c r="B2732" s="40" t="s">
        <v>468</v>
      </c>
      <c r="C2732" s="47">
        <v>44672</v>
      </c>
      <c r="D2732" s="40" t="s">
        <v>469</v>
      </c>
      <c r="E2732" s="40" t="s">
        <v>6298</v>
      </c>
      <c r="F2732" s="40" t="s">
        <v>38</v>
      </c>
      <c r="G2732" s="40" t="s">
        <v>23</v>
      </c>
      <c r="H2732" s="40" t="s">
        <v>512</v>
      </c>
      <c r="I2732" s="15" t="str">
        <f t="shared" si="211"/>
        <v>MZQ</v>
      </c>
      <c r="J2732" s="52">
        <v>399</v>
      </c>
      <c r="L2732" s="54">
        <f t="shared" si="212"/>
        <v>0</v>
      </c>
      <c r="M2732" s="56">
        <v>6.4546999999999999</v>
      </c>
      <c r="N2732" s="50">
        <v>6.3509000000000002</v>
      </c>
      <c r="O2732" s="50">
        <v>0.81079999999999997</v>
      </c>
      <c r="P2732" s="70">
        <f t="shared" si="213"/>
        <v>6.4546999999999999</v>
      </c>
      <c r="Q2732" s="37">
        <f t="shared" si="214"/>
        <v>2575.4299999999998</v>
      </c>
      <c r="R2732" s="36"/>
      <c r="S2732" s="37"/>
      <c r="U2732" s="36"/>
      <c r="V2732" s="37"/>
      <c r="W2732" s="40" t="s">
        <v>106</v>
      </c>
      <c r="X2732" s="39" t="s">
        <v>366</v>
      </c>
      <c r="Y2732" s="40" t="s">
        <v>1391</v>
      </c>
      <c r="Z2732" s="40" t="s">
        <v>2450</v>
      </c>
      <c r="AA2732" s="40" t="s">
        <v>514</v>
      </c>
      <c r="AB2732" s="51" t="s">
        <v>2475</v>
      </c>
      <c r="AC2732" s="40" t="s">
        <v>5993</v>
      </c>
      <c r="AD2732" s="59" t="s">
        <v>6313</v>
      </c>
    </row>
    <row r="2733" spans="1:30">
      <c r="A2733" s="15" t="str">
        <f t="shared" si="210"/>
        <v>2022-4</v>
      </c>
      <c r="B2733" s="40" t="s">
        <v>468</v>
      </c>
      <c r="C2733" s="47">
        <v>44672</v>
      </c>
      <c r="D2733" s="40" t="s">
        <v>469</v>
      </c>
      <c r="E2733" s="40" t="s">
        <v>6298</v>
      </c>
      <c r="F2733" s="40" t="s">
        <v>38</v>
      </c>
      <c r="G2733" s="40" t="s">
        <v>23</v>
      </c>
      <c r="H2733" s="40" t="s">
        <v>512</v>
      </c>
      <c r="I2733" s="15" t="str">
        <f t="shared" si="211"/>
        <v>MZQ</v>
      </c>
      <c r="J2733" s="52">
        <v>1365</v>
      </c>
      <c r="L2733" s="54">
        <f t="shared" si="212"/>
        <v>0</v>
      </c>
      <c r="M2733" s="56">
        <v>6.4546999999999999</v>
      </c>
      <c r="N2733" s="50">
        <v>6.3509000000000002</v>
      </c>
      <c r="O2733" s="50">
        <v>0.81079999999999997</v>
      </c>
      <c r="P2733" s="70">
        <f t="shared" si="213"/>
        <v>6.4546999999999999</v>
      </c>
      <c r="Q2733" s="37">
        <f t="shared" si="214"/>
        <v>8810.67</v>
      </c>
      <c r="R2733" s="36"/>
      <c r="S2733" s="37"/>
      <c r="U2733" s="36"/>
      <c r="V2733" s="37"/>
      <c r="W2733" s="40" t="s">
        <v>106</v>
      </c>
      <c r="X2733" s="39" t="s">
        <v>366</v>
      </c>
      <c r="Y2733" s="40" t="s">
        <v>5674</v>
      </c>
      <c r="Z2733" s="40" t="s">
        <v>2450</v>
      </c>
      <c r="AA2733" s="40" t="s">
        <v>514</v>
      </c>
      <c r="AB2733" s="51" t="s">
        <v>2475</v>
      </c>
      <c r="AC2733" s="40" t="s">
        <v>5993</v>
      </c>
      <c r="AD2733" s="59" t="s">
        <v>6313</v>
      </c>
    </row>
    <row r="2734" spans="1:30">
      <c r="A2734" s="15" t="str">
        <f t="shared" si="210"/>
        <v>2022-4</v>
      </c>
      <c r="B2734" s="40" t="s">
        <v>468</v>
      </c>
      <c r="C2734" s="47">
        <v>44663</v>
      </c>
      <c r="D2734" s="40" t="s">
        <v>469</v>
      </c>
      <c r="E2734" s="40" t="s">
        <v>6298</v>
      </c>
      <c r="F2734" s="40" t="s">
        <v>38</v>
      </c>
      <c r="G2734" s="40" t="s">
        <v>23</v>
      </c>
      <c r="H2734" s="40" t="s">
        <v>512</v>
      </c>
      <c r="I2734" s="15" t="str">
        <f t="shared" si="211"/>
        <v>MZQ</v>
      </c>
      <c r="J2734" s="52">
        <v>1170</v>
      </c>
      <c r="L2734" s="54">
        <f t="shared" si="212"/>
        <v>0</v>
      </c>
      <c r="M2734" s="56">
        <v>6.4546999999999999</v>
      </c>
      <c r="N2734" s="50">
        <v>6.3509000000000002</v>
      </c>
      <c r="O2734" s="50">
        <v>0.81079999999999997</v>
      </c>
      <c r="P2734" s="70">
        <f t="shared" si="213"/>
        <v>6.4546999999999999</v>
      </c>
      <c r="Q2734" s="37">
        <f t="shared" si="214"/>
        <v>7552</v>
      </c>
      <c r="R2734" s="36"/>
      <c r="S2734" s="37"/>
      <c r="U2734" s="36"/>
      <c r="V2734" s="37"/>
      <c r="W2734" s="40" t="s">
        <v>106</v>
      </c>
      <c r="X2734" s="39" t="s">
        <v>366</v>
      </c>
      <c r="Y2734" s="40" t="s">
        <v>5674</v>
      </c>
      <c r="Z2734" s="40" t="s">
        <v>2450</v>
      </c>
      <c r="AA2734" s="40" t="s">
        <v>514</v>
      </c>
      <c r="AB2734" s="51" t="s">
        <v>2475</v>
      </c>
      <c r="AC2734" s="40" t="s">
        <v>5995</v>
      </c>
      <c r="AD2734" s="59" t="s">
        <v>6313</v>
      </c>
    </row>
    <row r="2735" spans="1:30">
      <c r="A2735" s="15" t="str">
        <f t="shared" si="210"/>
        <v>2022-4</v>
      </c>
      <c r="B2735" s="40" t="s">
        <v>468</v>
      </c>
      <c r="C2735" s="47">
        <v>44663</v>
      </c>
      <c r="D2735" s="40" t="s">
        <v>469</v>
      </c>
      <c r="E2735" s="40" t="s">
        <v>6298</v>
      </c>
      <c r="F2735" s="40" t="s">
        <v>38</v>
      </c>
      <c r="G2735" s="40" t="s">
        <v>23</v>
      </c>
      <c r="H2735" s="40" t="s">
        <v>512</v>
      </c>
      <c r="I2735" s="15" t="str">
        <f t="shared" si="211"/>
        <v>MZQ</v>
      </c>
      <c r="J2735" s="52">
        <v>500</v>
      </c>
      <c r="L2735" s="54">
        <f t="shared" si="212"/>
        <v>0</v>
      </c>
      <c r="M2735" s="56">
        <v>6.4546999999999999</v>
      </c>
      <c r="N2735" s="50">
        <v>6.3509000000000002</v>
      </c>
      <c r="O2735" s="50">
        <v>0.81079999999999997</v>
      </c>
      <c r="P2735" s="70">
        <f t="shared" si="213"/>
        <v>6.4546999999999999</v>
      </c>
      <c r="Q2735" s="37">
        <f t="shared" si="214"/>
        <v>3227.35</v>
      </c>
      <c r="R2735" s="36"/>
      <c r="S2735" s="37"/>
      <c r="U2735" s="36"/>
      <c r="V2735" s="37"/>
      <c r="W2735" s="40" t="s">
        <v>106</v>
      </c>
      <c r="X2735" s="39" t="s">
        <v>366</v>
      </c>
      <c r="Y2735" s="40" t="s">
        <v>5675</v>
      </c>
      <c r="Z2735" s="40" t="s">
        <v>2450</v>
      </c>
      <c r="AA2735" s="40" t="s">
        <v>514</v>
      </c>
      <c r="AB2735" s="51" t="s">
        <v>2475</v>
      </c>
      <c r="AC2735" s="40" t="s">
        <v>5995</v>
      </c>
      <c r="AD2735" s="59" t="s">
        <v>6313</v>
      </c>
    </row>
    <row r="2736" spans="1:30">
      <c r="A2736" s="15" t="str">
        <f t="shared" si="210"/>
        <v>2022-4</v>
      </c>
      <c r="B2736" s="40" t="s">
        <v>5162</v>
      </c>
      <c r="C2736" s="47">
        <v>44659</v>
      </c>
      <c r="D2736" s="40" t="s">
        <v>6259</v>
      </c>
      <c r="E2736" s="40" t="s">
        <v>6298</v>
      </c>
      <c r="F2736" s="40" t="s">
        <v>48</v>
      </c>
      <c r="G2736" s="40" t="s">
        <v>23</v>
      </c>
      <c r="H2736" s="40" t="s">
        <v>512</v>
      </c>
      <c r="I2736" s="15" t="str">
        <f t="shared" si="211"/>
        <v>MZQ</v>
      </c>
      <c r="J2736" s="52">
        <v>3500</v>
      </c>
      <c r="L2736" s="54">
        <f t="shared" si="212"/>
        <v>0</v>
      </c>
      <c r="M2736" s="56">
        <v>6.5056000000000003</v>
      </c>
      <c r="N2736" s="50">
        <v>6.3509000000000002</v>
      </c>
      <c r="O2736" s="50">
        <v>0.81079999999999997</v>
      </c>
      <c r="P2736" s="70">
        <f t="shared" si="213"/>
        <v>6.5056000000000003</v>
      </c>
      <c r="Q2736" s="37">
        <f t="shared" si="214"/>
        <v>22769.599999999999</v>
      </c>
      <c r="R2736" s="36"/>
      <c r="S2736" s="37"/>
      <c r="U2736" s="36"/>
      <c r="V2736" s="37"/>
      <c r="W2736" s="40" t="s">
        <v>4629</v>
      </c>
      <c r="X2736" s="39" t="s">
        <v>366</v>
      </c>
      <c r="Y2736" s="40" t="s">
        <v>5676</v>
      </c>
      <c r="Z2736" s="40" t="s">
        <v>4937</v>
      </c>
      <c r="AA2736" s="40" t="s">
        <v>525</v>
      </c>
      <c r="AB2736" s="51" t="s">
        <v>2476</v>
      </c>
      <c r="AC2736" s="40" t="s">
        <v>5852</v>
      </c>
      <c r="AD2736" s="59" t="s">
        <v>6313</v>
      </c>
    </row>
    <row r="2737" spans="1:30">
      <c r="A2737" s="15" t="str">
        <f t="shared" si="210"/>
        <v>2022-4</v>
      </c>
      <c r="B2737" s="40" t="s">
        <v>2878</v>
      </c>
      <c r="C2737" s="47">
        <v>44659</v>
      </c>
      <c r="D2737" s="40" t="s">
        <v>2879</v>
      </c>
      <c r="E2737" s="40" t="s">
        <v>6298</v>
      </c>
      <c r="F2737" s="40" t="s">
        <v>24</v>
      </c>
      <c r="G2737" s="40" t="s">
        <v>23</v>
      </c>
      <c r="H2737" s="40" t="s">
        <v>521</v>
      </c>
      <c r="I2737" s="15" t="str">
        <f t="shared" si="211"/>
        <v>MZQ</v>
      </c>
      <c r="J2737" s="52">
        <v>2020</v>
      </c>
      <c r="L2737" s="54">
        <f t="shared" si="212"/>
        <v>0</v>
      </c>
      <c r="M2737" s="56">
        <v>6.63</v>
      </c>
      <c r="N2737" s="50">
        <v>6.3509000000000002</v>
      </c>
      <c r="O2737" s="50">
        <v>0.81079999999999997</v>
      </c>
      <c r="P2737" s="70">
        <f t="shared" si="213"/>
        <v>6.63</v>
      </c>
      <c r="Q2737" s="37">
        <f t="shared" si="214"/>
        <v>13392.6</v>
      </c>
      <c r="R2737" s="36"/>
      <c r="S2737" s="37"/>
      <c r="U2737" s="36"/>
      <c r="V2737" s="37"/>
      <c r="W2737" s="40" t="s">
        <v>21</v>
      </c>
      <c r="X2737" s="39" t="s">
        <v>366</v>
      </c>
      <c r="Y2737" s="40" t="s">
        <v>5677</v>
      </c>
      <c r="Z2737" s="40" t="s">
        <v>2437</v>
      </c>
      <c r="AA2737" s="40" t="s">
        <v>516</v>
      </c>
      <c r="AB2737" s="51" t="s">
        <v>2477</v>
      </c>
      <c r="AC2737" s="40" t="s">
        <v>5980</v>
      </c>
      <c r="AD2737" s="59" t="s">
        <v>6313</v>
      </c>
    </row>
    <row r="2738" spans="1:30">
      <c r="A2738" s="15" t="str">
        <f t="shared" si="210"/>
        <v>2022-4</v>
      </c>
      <c r="B2738" s="40" t="s">
        <v>5163</v>
      </c>
      <c r="C2738" s="47">
        <v>44659</v>
      </c>
      <c r="D2738" s="40" t="s">
        <v>6260</v>
      </c>
      <c r="E2738" s="40" t="s">
        <v>6298</v>
      </c>
      <c r="F2738" s="40" t="s">
        <v>43</v>
      </c>
      <c r="G2738" s="40" t="s">
        <v>23</v>
      </c>
      <c r="H2738" s="40" t="s">
        <v>512</v>
      </c>
      <c r="I2738" s="15" t="str">
        <f t="shared" si="211"/>
        <v>MZQ</v>
      </c>
      <c r="J2738" s="52">
        <v>1210</v>
      </c>
      <c r="L2738" s="54">
        <f t="shared" si="212"/>
        <v>0</v>
      </c>
      <c r="M2738" s="56">
        <v>6.6645000000000003</v>
      </c>
      <c r="N2738" s="50">
        <v>6.3509000000000002</v>
      </c>
      <c r="O2738" s="50">
        <v>0.81079999999999997</v>
      </c>
      <c r="P2738" s="70">
        <f t="shared" si="213"/>
        <v>6.6645000000000003</v>
      </c>
      <c r="Q2738" s="37">
        <f t="shared" si="214"/>
        <v>8064.05</v>
      </c>
      <c r="R2738" s="36"/>
      <c r="S2738" s="37"/>
      <c r="U2738" s="36"/>
      <c r="V2738" s="37"/>
      <c r="W2738" s="40" t="s">
        <v>110</v>
      </c>
      <c r="X2738" s="39" t="s">
        <v>366</v>
      </c>
      <c r="Y2738" s="40" t="s">
        <v>5678</v>
      </c>
      <c r="Z2738" s="40" t="s">
        <v>2468</v>
      </c>
      <c r="AA2738" s="40" t="s">
        <v>517</v>
      </c>
      <c r="AB2738" s="51" t="s">
        <v>2475</v>
      </c>
      <c r="AC2738" s="40" t="s">
        <v>5910</v>
      </c>
      <c r="AD2738" s="59" t="s">
        <v>6313</v>
      </c>
    </row>
    <row r="2739" spans="1:30">
      <c r="A2739" s="15" t="str">
        <f t="shared" si="210"/>
        <v>2022-4</v>
      </c>
      <c r="B2739" s="40" t="s">
        <v>2850</v>
      </c>
      <c r="C2739" s="47">
        <v>44673</v>
      </c>
      <c r="D2739" s="40" t="s">
        <v>2851</v>
      </c>
      <c r="E2739" s="40" t="s">
        <v>6298</v>
      </c>
      <c r="F2739" s="40" t="s">
        <v>43</v>
      </c>
      <c r="G2739" s="40" t="s">
        <v>23</v>
      </c>
      <c r="H2739" s="40" t="s">
        <v>512</v>
      </c>
      <c r="I2739" s="15" t="str">
        <f t="shared" si="211"/>
        <v>MZQ</v>
      </c>
      <c r="J2739" s="52">
        <v>510</v>
      </c>
      <c r="L2739" s="54">
        <f t="shared" si="212"/>
        <v>0</v>
      </c>
      <c r="M2739" s="56">
        <v>6.7847</v>
      </c>
      <c r="N2739" s="50">
        <v>6.3509000000000002</v>
      </c>
      <c r="O2739" s="50">
        <v>0.81079999999999997</v>
      </c>
      <c r="P2739" s="70">
        <f t="shared" si="213"/>
        <v>6.7847</v>
      </c>
      <c r="Q2739" s="37">
        <f t="shared" si="214"/>
        <v>3460.2</v>
      </c>
      <c r="R2739" s="36"/>
      <c r="S2739" s="37"/>
      <c r="U2739" s="36"/>
      <c r="V2739" s="37"/>
      <c r="W2739" s="40" t="s">
        <v>110</v>
      </c>
      <c r="X2739" s="39" t="s">
        <v>366</v>
      </c>
      <c r="Y2739" s="40" t="s">
        <v>5679</v>
      </c>
      <c r="Z2739" s="40" t="s">
        <v>2468</v>
      </c>
      <c r="AA2739" s="40" t="s">
        <v>517</v>
      </c>
      <c r="AB2739" s="51" t="s">
        <v>2475</v>
      </c>
      <c r="AC2739" s="40" t="s">
        <v>5955</v>
      </c>
      <c r="AD2739" s="59" t="s">
        <v>6313</v>
      </c>
    </row>
    <row r="2740" spans="1:30">
      <c r="A2740" s="15" t="str">
        <f t="shared" si="210"/>
        <v>2022-4</v>
      </c>
      <c r="B2740" s="40" t="s">
        <v>5164</v>
      </c>
      <c r="C2740" s="47">
        <v>44679</v>
      </c>
      <c r="D2740" s="40" t="s">
        <v>6261</v>
      </c>
      <c r="E2740" s="40" t="s">
        <v>6298</v>
      </c>
      <c r="F2740" s="40" t="s">
        <v>24</v>
      </c>
      <c r="G2740" s="40" t="s">
        <v>23</v>
      </c>
      <c r="H2740" s="40" t="s">
        <v>521</v>
      </c>
      <c r="I2740" s="15" t="str">
        <f t="shared" si="211"/>
        <v>MZQ</v>
      </c>
      <c r="J2740" s="52">
        <v>2010</v>
      </c>
      <c r="L2740" s="54">
        <f t="shared" si="212"/>
        <v>0</v>
      </c>
      <c r="M2740" s="56">
        <v>6.81</v>
      </c>
      <c r="N2740" s="50">
        <v>6.3509000000000002</v>
      </c>
      <c r="O2740" s="50">
        <v>0.81079999999999997</v>
      </c>
      <c r="P2740" s="70">
        <f t="shared" si="213"/>
        <v>6.81</v>
      </c>
      <c r="Q2740" s="37">
        <f t="shared" si="214"/>
        <v>13688.1</v>
      </c>
      <c r="R2740" s="36"/>
      <c r="S2740" s="37"/>
      <c r="U2740" s="36"/>
      <c r="V2740" s="37"/>
      <c r="W2740" s="40" t="s">
        <v>21</v>
      </c>
      <c r="X2740" s="39" t="s">
        <v>366</v>
      </c>
      <c r="Y2740" s="40" t="s">
        <v>5680</v>
      </c>
      <c r="Z2740" s="40" t="s">
        <v>2437</v>
      </c>
      <c r="AA2740" s="40" t="s">
        <v>516</v>
      </c>
      <c r="AB2740" s="51" t="s">
        <v>2477</v>
      </c>
      <c r="AC2740" s="40" t="s">
        <v>5996</v>
      </c>
      <c r="AD2740" s="59" t="s">
        <v>6313</v>
      </c>
    </row>
    <row r="2741" spans="1:30">
      <c r="A2741" s="15" t="str">
        <f t="shared" si="210"/>
        <v>2022-4</v>
      </c>
      <c r="B2741" s="40" t="s">
        <v>5165</v>
      </c>
      <c r="C2741" s="47">
        <v>44673</v>
      </c>
      <c r="D2741" s="40" t="s">
        <v>6262</v>
      </c>
      <c r="E2741" s="40" t="s">
        <v>6298</v>
      </c>
      <c r="F2741" s="40" t="s">
        <v>38</v>
      </c>
      <c r="G2741" s="40" t="s">
        <v>23</v>
      </c>
      <c r="H2741" s="40" t="s">
        <v>512</v>
      </c>
      <c r="I2741" s="15" t="str">
        <f t="shared" si="211"/>
        <v>MZQ</v>
      </c>
      <c r="J2741" s="52">
        <v>670</v>
      </c>
      <c r="L2741" s="54">
        <f t="shared" si="212"/>
        <v>0</v>
      </c>
      <c r="M2741" s="56">
        <v>6.8693999999999997</v>
      </c>
      <c r="N2741" s="50">
        <v>6.3509000000000002</v>
      </c>
      <c r="O2741" s="50">
        <v>0.81079999999999997</v>
      </c>
      <c r="P2741" s="70">
        <f t="shared" si="213"/>
        <v>6.8693999999999997</v>
      </c>
      <c r="Q2741" s="37">
        <f t="shared" si="214"/>
        <v>4602.5</v>
      </c>
      <c r="R2741" s="36"/>
      <c r="S2741" s="37"/>
      <c r="U2741" s="36"/>
      <c r="V2741" s="37"/>
      <c r="W2741" s="40" t="s">
        <v>178</v>
      </c>
      <c r="X2741" s="39" t="s">
        <v>366</v>
      </c>
      <c r="Y2741" s="40" t="s">
        <v>5681</v>
      </c>
      <c r="Z2741" s="40" t="s">
        <v>2426</v>
      </c>
      <c r="AA2741" s="40" t="s">
        <v>514</v>
      </c>
      <c r="AB2741" s="51" t="s">
        <v>2475</v>
      </c>
      <c r="AC2741" s="40" t="s">
        <v>5884</v>
      </c>
      <c r="AD2741" s="59" t="s">
        <v>6313</v>
      </c>
    </row>
    <row r="2742" spans="1:30">
      <c r="A2742" s="15" t="str">
        <f t="shared" si="210"/>
        <v>2022-4</v>
      </c>
      <c r="B2742" s="40" t="s">
        <v>5166</v>
      </c>
      <c r="C2742" s="47">
        <v>44671</v>
      </c>
      <c r="D2742" s="40" t="s">
        <v>6263</v>
      </c>
      <c r="E2742" s="40" t="s">
        <v>6298</v>
      </c>
      <c r="F2742" s="40" t="s">
        <v>185</v>
      </c>
      <c r="G2742" s="40" t="s">
        <v>1326</v>
      </c>
      <c r="H2742" s="40" t="s">
        <v>512</v>
      </c>
      <c r="I2742" s="15" t="str">
        <f t="shared" si="211"/>
        <v>MZQ</v>
      </c>
      <c r="J2742" s="52">
        <v>1050</v>
      </c>
      <c r="L2742" s="54">
        <f t="shared" si="212"/>
        <v>0</v>
      </c>
      <c r="M2742" s="56">
        <v>7.3</v>
      </c>
      <c r="N2742" s="50">
        <v>6.3509000000000002</v>
      </c>
      <c r="O2742" s="50">
        <v>0.81079999999999997</v>
      </c>
      <c r="P2742" s="70">
        <f t="shared" si="213"/>
        <v>7.3</v>
      </c>
      <c r="Q2742" s="37">
        <f t="shared" si="214"/>
        <v>7665</v>
      </c>
      <c r="R2742" s="36"/>
      <c r="S2742" s="37"/>
      <c r="U2742" s="36"/>
      <c r="V2742" s="37"/>
      <c r="W2742" s="40" t="s">
        <v>33</v>
      </c>
      <c r="X2742" s="39" t="s">
        <v>366</v>
      </c>
      <c r="Y2742" s="40" t="s">
        <v>5682</v>
      </c>
      <c r="Z2742" s="40" t="s">
        <v>2447</v>
      </c>
      <c r="AA2742" s="40" t="s">
        <v>530</v>
      </c>
      <c r="AB2742" s="51" t="s">
        <v>2475</v>
      </c>
      <c r="AC2742" s="40" t="s">
        <v>5997</v>
      </c>
      <c r="AD2742" s="59" t="s">
        <v>6313</v>
      </c>
    </row>
    <row r="2743" spans="1:30">
      <c r="A2743" s="15" t="str">
        <f t="shared" si="210"/>
        <v>2022-4</v>
      </c>
      <c r="B2743" s="40" t="s">
        <v>928</v>
      </c>
      <c r="C2743" s="47">
        <v>44676</v>
      </c>
      <c r="D2743" s="40" t="s">
        <v>929</v>
      </c>
      <c r="E2743" s="40" t="s">
        <v>47</v>
      </c>
      <c r="F2743" s="40" t="s">
        <v>48</v>
      </c>
      <c r="G2743" s="40" t="s">
        <v>23</v>
      </c>
      <c r="H2743" s="40" t="s">
        <v>529</v>
      </c>
      <c r="I2743" s="15" t="str">
        <f t="shared" si="211"/>
        <v>MZQ</v>
      </c>
      <c r="J2743" s="52">
        <v>100</v>
      </c>
      <c r="L2743" s="54">
        <f t="shared" si="212"/>
        <v>0</v>
      </c>
      <c r="M2743" s="56">
        <v>7.6067999999999998</v>
      </c>
      <c r="N2743" s="50">
        <v>6.3509000000000002</v>
      </c>
      <c r="O2743" s="50">
        <v>0.81079999999999997</v>
      </c>
      <c r="P2743" s="70">
        <f t="shared" si="213"/>
        <v>7.6067999999999998</v>
      </c>
      <c r="Q2743" s="37">
        <f t="shared" si="214"/>
        <v>760.68</v>
      </c>
      <c r="R2743" s="36"/>
      <c r="S2743" s="37"/>
      <c r="U2743" s="36"/>
      <c r="V2743" s="37"/>
      <c r="W2743" s="40" t="s">
        <v>45</v>
      </c>
      <c r="X2743" s="39" t="s">
        <v>366</v>
      </c>
      <c r="Y2743" s="40" t="s">
        <v>5683</v>
      </c>
      <c r="Z2743" s="40" t="s">
        <v>2466</v>
      </c>
      <c r="AA2743" s="40" t="s">
        <v>517</v>
      </c>
      <c r="AB2743" s="51" t="s">
        <v>2475</v>
      </c>
      <c r="AC2743" s="40" t="s">
        <v>5847</v>
      </c>
      <c r="AD2743" s="59" t="s">
        <v>6313</v>
      </c>
    </row>
    <row r="2744" spans="1:30">
      <c r="A2744" s="15" t="str">
        <f t="shared" si="210"/>
        <v>2022-4</v>
      </c>
      <c r="B2744" s="40" t="s">
        <v>5167</v>
      </c>
      <c r="C2744" s="47">
        <v>44665</v>
      </c>
      <c r="D2744" s="40" t="s">
        <v>6264</v>
      </c>
      <c r="E2744" s="40" t="s">
        <v>6298</v>
      </c>
      <c r="F2744" s="40" t="s">
        <v>37</v>
      </c>
      <c r="G2744" s="40" t="s">
        <v>23</v>
      </c>
      <c r="H2744" s="40" t="s">
        <v>512</v>
      </c>
      <c r="I2744" s="15" t="str">
        <f t="shared" si="211"/>
        <v>MZQ</v>
      </c>
      <c r="J2744" s="52">
        <v>1520</v>
      </c>
      <c r="L2744" s="54">
        <f t="shared" si="212"/>
        <v>0</v>
      </c>
      <c r="M2744" s="56">
        <v>7.6138000000000003</v>
      </c>
      <c r="N2744" s="50">
        <v>6.3509000000000002</v>
      </c>
      <c r="O2744" s="50">
        <v>0.81079999999999997</v>
      </c>
      <c r="P2744" s="70">
        <f t="shared" si="213"/>
        <v>7.6138000000000003</v>
      </c>
      <c r="Q2744" s="37">
        <f t="shared" si="214"/>
        <v>11572.98</v>
      </c>
      <c r="R2744" s="36"/>
      <c r="S2744" s="37"/>
      <c r="U2744" s="36"/>
      <c r="V2744" s="37"/>
      <c r="W2744" s="40" t="s">
        <v>114</v>
      </c>
      <c r="X2744" s="39" t="s">
        <v>366</v>
      </c>
      <c r="Y2744" s="40" t="s">
        <v>5684</v>
      </c>
      <c r="Z2744" s="40" t="s">
        <v>2428</v>
      </c>
      <c r="AA2744" s="40" t="s">
        <v>517</v>
      </c>
      <c r="AB2744" s="51" t="s">
        <v>2475</v>
      </c>
      <c r="AC2744" s="40" t="s">
        <v>5843</v>
      </c>
      <c r="AD2744" s="59" t="s">
        <v>6313</v>
      </c>
    </row>
    <row r="2745" spans="1:30">
      <c r="A2745" s="15" t="str">
        <f t="shared" si="210"/>
        <v>2022-4</v>
      </c>
      <c r="B2745" s="40" t="s">
        <v>2862</v>
      </c>
      <c r="C2745" s="47">
        <v>44669</v>
      </c>
      <c r="D2745" s="40" t="s">
        <v>2863</v>
      </c>
      <c r="E2745" s="40" t="s">
        <v>6298</v>
      </c>
      <c r="F2745" s="40" t="s">
        <v>55</v>
      </c>
      <c r="G2745" s="40" t="s">
        <v>23</v>
      </c>
      <c r="H2745" s="40" t="s">
        <v>521</v>
      </c>
      <c r="I2745" s="15" t="str">
        <f t="shared" si="211"/>
        <v>MZQ</v>
      </c>
      <c r="J2745" s="52">
        <v>1005</v>
      </c>
      <c r="L2745" s="54">
        <f t="shared" si="212"/>
        <v>0</v>
      </c>
      <c r="M2745" s="56">
        <v>7.63</v>
      </c>
      <c r="N2745" s="50">
        <v>6.3509000000000002</v>
      </c>
      <c r="O2745" s="50">
        <v>0.81079999999999997</v>
      </c>
      <c r="P2745" s="70">
        <f t="shared" si="213"/>
        <v>7.63</v>
      </c>
      <c r="Q2745" s="37">
        <f t="shared" si="214"/>
        <v>7668.15</v>
      </c>
      <c r="R2745" s="36"/>
      <c r="S2745" s="37"/>
      <c r="U2745" s="36"/>
      <c r="V2745" s="37"/>
      <c r="W2745" s="40" t="s">
        <v>21</v>
      </c>
      <c r="X2745" s="39" t="s">
        <v>366</v>
      </c>
      <c r="Y2745" s="40" t="s">
        <v>5685</v>
      </c>
      <c r="Z2745" s="40" t="s">
        <v>2437</v>
      </c>
      <c r="AA2745" s="40" t="s">
        <v>518</v>
      </c>
      <c r="AB2745" s="51" t="s">
        <v>2474</v>
      </c>
      <c r="AC2745" s="40" t="s">
        <v>5874</v>
      </c>
      <c r="AD2745" s="59" t="s">
        <v>6313</v>
      </c>
    </row>
    <row r="2746" spans="1:30">
      <c r="A2746" s="15" t="str">
        <f t="shared" si="210"/>
        <v>2022-4</v>
      </c>
      <c r="B2746" s="40" t="s">
        <v>5168</v>
      </c>
      <c r="C2746" s="47">
        <v>44669</v>
      </c>
      <c r="D2746" s="40" t="s">
        <v>6265</v>
      </c>
      <c r="E2746" s="40" t="s">
        <v>6298</v>
      </c>
      <c r="F2746" s="40" t="s">
        <v>55</v>
      </c>
      <c r="G2746" s="40" t="s">
        <v>23</v>
      </c>
      <c r="H2746" s="40" t="s">
        <v>521</v>
      </c>
      <c r="I2746" s="15" t="str">
        <f t="shared" si="211"/>
        <v>MZQ</v>
      </c>
      <c r="J2746" s="52">
        <v>1010</v>
      </c>
      <c r="L2746" s="54">
        <f t="shared" si="212"/>
        <v>0</v>
      </c>
      <c r="M2746" s="56">
        <v>7.66</v>
      </c>
      <c r="N2746" s="50">
        <v>6.3509000000000002</v>
      </c>
      <c r="O2746" s="50">
        <v>0.81079999999999997</v>
      </c>
      <c r="P2746" s="70">
        <f t="shared" si="213"/>
        <v>7.66</v>
      </c>
      <c r="Q2746" s="37">
        <f t="shared" si="214"/>
        <v>7736.6</v>
      </c>
      <c r="R2746" s="36"/>
      <c r="S2746" s="37"/>
      <c r="U2746" s="36"/>
      <c r="V2746" s="37"/>
      <c r="W2746" s="40" t="s">
        <v>21</v>
      </c>
      <c r="X2746" s="39" t="s">
        <v>366</v>
      </c>
      <c r="Y2746" s="40" t="s">
        <v>5686</v>
      </c>
      <c r="Z2746" s="40" t="s">
        <v>2437</v>
      </c>
      <c r="AA2746" s="40" t="s">
        <v>518</v>
      </c>
      <c r="AB2746" s="51" t="s">
        <v>2474</v>
      </c>
      <c r="AC2746" s="40" t="s">
        <v>5874</v>
      </c>
      <c r="AD2746" s="59" t="s">
        <v>6313</v>
      </c>
    </row>
    <row r="2747" spans="1:30">
      <c r="A2747" s="15" t="str">
        <f t="shared" si="210"/>
        <v>2022-4</v>
      </c>
      <c r="B2747" s="40" t="s">
        <v>1331</v>
      </c>
      <c r="C2747" s="47">
        <v>44652</v>
      </c>
      <c r="D2747" s="40" t="s">
        <v>1340</v>
      </c>
      <c r="E2747" s="40" t="s">
        <v>6298</v>
      </c>
      <c r="F2747" s="40" t="s">
        <v>37</v>
      </c>
      <c r="G2747" s="40" t="s">
        <v>23</v>
      </c>
      <c r="H2747" s="40" t="s">
        <v>512</v>
      </c>
      <c r="I2747" s="15" t="str">
        <f t="shared" si="211"/>
        <v>MZQ</v>
      </c>
      <c r="J2747" s="52">
        <v>550</v>
      </c>
      <c r="L2747" s="54">
        <f t="shared" si="212"/>
        <v>0</v>
      </c>
      <c r="M2747" s="56">
        <v>7.6612999999999998</v>
      </c>
      <c r="N2747" s="50">
        <v>6.3509000000000002</v>
      </c>
      <c r="O2747" s="50">
        <v>0.81079999999999997</v>
      </c>
      <c r="P2747" s="70">
        <f t="shared" si="213"/>
        <v>7.6612999999999998</v>
      </c>
      <c r="Q2747" s="37">
        <f t="shared" si="214"/>
        <v>4213.72</v>
      </c>
      <c r="R2747" s="36"/>
      <c r="S2747" s="37"/>
      <c r="U2747" s="36"/>
      <c r="V2747" s="37"/>
      <c r="W2747" s="40" t="s">
        <v>114</v>
      </c>
      <c r="X2747" s="39" t="s">
        <v>366</v>
      </c>
      <c r="Y2747" s="40" t="s">
        <v>1829</v>
      </c>
      <c r="Z2747" s="40" t="s">
        <v>2428</v>
      </c>
      <c r="AA2747" s="40" t="s">
        <v>514</v>
      </c>
      <c r="AB2747" s="51" t="s">
        <v>2475</v>
      </c>
      <c r="AC2747" s="40" t="s">
        <v>5835</v>
      </c>
      <c r="AD2747" s="59" t="s">
        <v>6313</v>
      </c>
    </row>
    <row r="2748" spans="1:30">
      <c r="A2748" s="15" t="str">
        <f t="shared" si="210"/>
        <v>2022-4</v>
      </c>
      <c r="B2748" s="40" t="s">
        <v>323</v>
      </c>
      <c r="C2748" s="47">
        <v>44679</v>
      </c>
      <c r="D2748" s="40" t="s">
        <v>324</v>
      </c>
      <c r="E2748" s="40" t="s">
        <v>6298</v>
      </c>
      <c r="F2748" s="40" t="s">
        <v>48</v>
      </c>
      <c r="G2748" s="40" t="s">
        <v>23</v>
      </c>
      <c r="H2748" s="40" t="s">
        <v>512</v>
      </c>
      <c r="I2748" s="15" t="str">
        <f t="shared" si="211"/>
        <v>MZQ</v>
      </c>
      <c r="J2748" s="52">
        <v>4100</v>
      </c>
      <c r="L2748" s="54">
        <f t="shared" si="212"/>
        <v>0</v>
      </c>
      <c r="M2748" s="56">
        <v>7.84</v>
      </c>
      <c r="N2748" s="50">
        <v>6.3509000000000002</v>
      </c>
      <c r="O2748" s="50">
        <v>0.81079999999999997</v>
      </c>
      <c r="P2748" s="70">
        <f t="shared" si="213"/>
        <v>7.84</v>
      </c>
      <c r="Q2748" s="37">
        <f t="shared" si="214"/>
        <v>32144</v>
      </c>
      <c r="R2748" s="36"/>
      <c r="S2748" s="37"/>
      <c r="U2748" s="36"/>
      <c r="V2748" s="37"/>
      <c r="W2748" s="40" t="s">
        <v>131</v>
      </c>
      <c r="X2748" s="39" t="s">
        <v>366</v>
      </c>
      <c r="Y2748" s="40" t="s">
        <v>5687</v>
      </c>
      <c r="Z2748" s="40" t="s">
        <v>2457</v>
      </c>
      <c r="AA2748" s="40" t="s">
        <v>517</v>
      </c>
      <c r="AB2748" s="51" t="s">
        <v>2475</v>
      </c>
      <c r="AC2748" s="40" t="s">
        <v>5953</v>
      </c>
      <c r="AD2748" s="59" t="s">
        <v>6313</v>
      </c>
    </row>
    <row r="2749" spans="1:30">
      <c r="A2749" s="15" t="str">
        <f t="shared" si="210"/>
        <v>2022-4</v>
      </c>
      <c r="B2749" s="40" t="s">
        <v>5169</v>
      </c>
      <c r="C2749" s="47">
        <v>44669</v>
      </c>
      <c r="D2749" s="40" t="s">
        <v>6266</v>
      </c>
      <c r="E2749" s="40" t="s">
        <v>6298</v>
      </c>
      <c r="F2749" s="40" t="s">
        <v>55</v>
      </c>
      <c r="G2749" s="40" t="s">
        <v>23</v>
      </c>
      <c r="H2749" s="40" t="s">
        <v>521</v>
      </c>
      <c r="I2749" s="15" t="str">
        <f t="shared" si="211"/>
        <v>MZQ</v>
      </c>
      <c r="J2749" s="52">
        <v>1005</v>
      </c>
      <c r="L2749" s="54">
        <f t="shared" si="212"/>
        <v>0</v>
      </c>
      <c r="M2749" s="56">
        <v>7.97</v>
      </c>
      <c r="N2749" s="50">
        <v>6.3509000000000002</v>
      </c>
      <c r="O2749" s="50">
        <v>0.81079999999999997</v>
      </c>
      <c r="P2749" s="70">
        <f t="shared" si="213"/>
        <v>7.97</v>
      </c>
      <c r="Q2749" s="37">
        <f t="shared" si="214"/>
        <v>8009.85</v>
      </c>
      <c r="R2749" s="36"/>
      <c r="S2749" s="37"/>
      <c r="U2749" s="36"/>
      <c r="V2749" s="37"/>
      <c r="W2749" s="40" t="s">
        <v>21</v>
      </c>
      <c r="X2749" s="39" t="s">
        <v>366</v>
      </c>
      <c r="Y2749" s="40" t="s">
        <v>5688</v>
      </c>
      <c r="Z2749" s="40" t="s">
        <v>2437</v>
      </c>
      <c r="AA2749" s="40" t="s">
        <v>516</v>
      </c>
      <c r="AB2749" s="51" t="s">
        <v>2477</v>
      </c>
      <c r="AC2749" s="40" t="s">
        <v>5874</v>
      </c>
      <c r="AD2749" s="59" t="s">
        <v>6313</v>
      </c>
    </row>
    <row r="2750" spans="1:30">
      <c r="A2750" s="15" t="str">
        <f t="shared" si="210"/>
        <v>2022-4</v>
      </c>
      <c r="B2750" s="40" t="s">
        <v>2868</v>
      </c>
      <c r="C2750" s="47">
        <v>44663</v>
      </c>
      <c r="D2750" s="40" t="s">
        <v>2869</v>
      </c>
      <c r="E2750" s="40" t="s">
        <v>6298</v>
      </c>
      <c r="F2750" s="40" t="s">
        <v>37</v>
      </c>
      <c r="G2750" s="40" t="s">
        <v>23</v>
      </c>
      <c r="H2750" s="40" t="s">
        <v>512</v>
      </c>
      <c r="I2750" s="15" t="str">
        <f t="shared" si="211"/>
        <v>MZQ</v>
      </c>
      <c r="J2750" s="52">
        <v>1010</v>
      </c>
      <c r="L2750" s="54">
        <f t="shared" si="212"/>
        <v>0</v>
      </c>
      <c r="M2750" s="56">
        <v>7.9882999999999997</v>
      </c>
      <c r="N2750" s="50">
        <v>6.3509000000000002</v>
      </c>
      <c r="O2750" s="50">
        <v>0.81079999999999997</v>
      </c>
      <c r="P2750" s="70">
        <f t="shared" si="213"/>
        <v>7.9882999999999997</v>
      </c>
      <c r="Q2750" s="37">
        <f t="shared" si="214"/>
        <v>8068.18</v>
      </c>
      <c r="R2750" s="36"/>
      <c r="S2750" s="37"/>
      <c r="U2750" s="36"/>
      <c r="V2750" s="37"/>
      <c r="W2750" s="40" t="s">
        <v>79</v>
      </c>
      <c r="X2750" s="39" t="s">
        <v>366</v>
      </c>
      <c r="Y2750" s="40" t="s">
        <v>5689</v>
      </c>
      <c r="Z2750" s="40" t="s">
        <v>2473</v>
      </c>
      <c r="AA2750" s="40" t="s">
        <v>517</v>
      </c>
      <c r="AB2750" s="51" t="s">
        <v>2475</v>
      </c>
      <c r="AC2750" s="40" t="s">
        <v>5841</v>
      </c>
      <c r="AD2750" s="59" t="s">
        <v>6313</v>
      </c>
    </row>
    <row r="2751" spans="1:30">
      <c r="A2751" s="15" t="str">
        <f t="shared" si="210"/>
        <v>2022-4</v>
      </c>
      <c r="B2751" s="40" t="s">
        <v>5170</v>
      </c>
      <c r="C2751" s="47">
        <v>44678</v>
      </c>
      <c r="D2751" s="40" t="s">
        <v>6267</v>
      </c>
      <c r="E2751" s="40" t="s">
        <v>6298</v>
      </c>
      <c r="F2751" s="40" t="s">
        <v>185</v>
      </c>
      <c r="G2751" s="40" t="s">
        <v>25</v>
      </c>
      <c r="H2751" s="40" t="s">
        <v>512</v>
      </c>
      <c r="I2751" s="15" t="str">
        <f t="shared" si="211"/>
        <v>MZQ</v>
      </c>
      <c r="J2751" s="52">
        <v>1050</v>
      </c>
      <c r="L2751" s="54">
        <f t="shared" si="212"/>
        <v>0</v>
      </c>
      <c r="M2751" s="56">
        <v>8</v>
      </c>
      <c r="N2751" s="50">
        <v>6.3509000000000002</v>
      </c>
      <c r="O2751" s="50">
        <v>0.81079999999999997</v>
      </c>
      <c r="P2751" s="70">
        <f t="shared" si="213"/>
        <v>8</v>
      </c>
      <c r="Q2751" s="37">
        <f t="shared" si="214"/>
        <v>8400</v>
      </c>
      <c r="R2751" s="36"/>
      <c r="S2751" s="37"/>
      <c r="U2751" s="36"/>
      <c r="V2751" s="37"/>
      <c r="W2751" s="40" t="s">
        <v>33</v>
      </c>
      <c r="X2751" s="39" t="s">
        <v>366</v>
      </c>
      <c r="Y2751" s="40" t="s">
        <v>5690</v>
      </c>
      <c r="Z2751" s="40" t="s">
        <v>2447</v>
      </c>
      <c r="AA2751" s="40" t="s">
        <v>6299</v>
      </c>
      <c r="AB2751" s="51" t="s">
        <v>2479</v>
      </c>
      <c r="AC2751" s="40" t="s">
        <v>5998</v>
      </c>
      <c r="AD2751" s="59" t="s">
        <v>6313</v>
      </c>
    </row>
    <row r="2752" spans="1:30">
      <c r="A2752" s="15" t="str">
        <f t="shared" si="210"/>
        <v>2022-4</v>
      </c>
      <c r="B2752" s="40" t="s">
        <v>323</v>
      </c>
      <c r="C2752" s="47">
        <v>44662</v>
      </c>
      <c r="D2752" s="40" t="s">
        <v>324</v>
      </c>
      <c r="E2752" s="40" t="s">
        <v>6298</v>
      </c>
      <c r="F2752" s="40" t="s">
        <v>48</v>
      </c>
      <c r="G2752" s="40" t="s">
        <v>23</v>
      </c>
      <c r="H2752" s="40" t="s">
        <v>512</v>
      </c>
      <c r="I2752" s="15" t="str">
        <f t="shared" si="211"/>
        <v>MZQ</v>
      </c>
      <c r="J2752" s="52">
        <v>2520</v>
      </c>
      <c r="L2752" s="54">
        <f t="shared" si="212"/>
        <v>0</v>
      </c>
      <c r="M2752" s="56">
        <v>8.0500000000000007</v>
      </c>
      <c r="N2752" s="50">
        <v>6.3509000000000002</v>
      </c>
      <c r="O2752" s="50">
        <v>0.81079999999999997</v>
      </c>
      <c r="P2752" s="70">
        <f t="shared" si="213"/>
        <v>8.0500000000000007</v>
      </c>
      <c r="Q2752" s="37">
        <f t="shared" si="214"/>
        <v>20286</v>
      </c>
      <c r="R2752" s="36"/>
      <c r="S2752" s="37"/>
      <c r="U2752" s="36"/>
      <c r="V2752" s="37"/>
      <c r="W2752" s="40" t="s">
        <v>277</v>
      </c>
      <c r="X2752" s="39" t="s">
        <v>366</v>
      </c>
      <c r="Y2752" s="40" t="s">
        <v>5691</v>
      </c>
      <c r="Z2752" s="40" t="s">
        <v>2465</v>
      </c>
      <c r="AA2752" s="40" t="s">
        <v>517</v>
      </c>
      <c r="AB2752" s="51" t="s">
        <v>2475</v>
      </c>
      <c r="AC2752" s="40" t="s">
        <v>5999</v>
      </c>
      <c r="AD2752" s="59" t="s">
        <v>6313</v>
      </c>
    </row>
    <row r="2753" spans="1:30">
      <c r="A2753" s="15" t="str">
        <f t="shared" si="210"/>
        <v>2022-4</v>
      </c>
      <c r="B2753" s="40" t="s">
        <v>323</v>
      </c>
      <c r="C2753" s="47">
        <v>44662</v>
      </c>
      <c r="D2753" s="40" t="s">
        <v>324</v>
      </c>
      <c r="E2753" s="40" t="s">
        <v>6298</v>
      </c>
      <c r="F2753" s="40" t="s">
        <v>48</v>
      </c>
      <c r="G2753" s="40" t="s">
        <v>23</v>
      </c>
      <c r="H2753" s="40" t="s">
        <v>512</v>
      </c>
      <c r="I2753" s="15" t="str">
        <f t="shared" si="211"/>
        <v>MZQ</v>
      </c>
      <c r="J2753" s="52">
        <v>7050</v>
      </c>
      <c r="L2753" s="54">
        <f t="shared" si="212"/>
        <v>0</v>
      </c>
      <c r="M2753" s="56">
        <v>8.0500000000000007</v>
      </c>
      <c r="N2753" s="50">
        <v>6.3509000000000002</v>
      </c>
      <c r="O2753" s="50">
        <v>0.81079999999999997</v>
      </c>
      <c r="P2753" s="70">
        <f t="shared" si="213"/>
        <v>8.0500000000000007</v>
      </c>
      <c r="Q2753" s="37">
        <f t="shared" si="214"/>
        <v>56752.5</v>
      </c>
      <c r="R2753" s="36"/>
      <c r="S2753" s="37"/>
      <c r="U2753" s="36"/>
      <c r="V2753" s="37"/>
      <c r="W2753" s="40" t="s">
        <v>277</v>
      </c>
      <c r="X2753" s="39" t="s">
        <v>366</v>
      </c>
      <c r="Y2753" s="40" t="s">
        <v>5692</v>
      </c>
      <c r="Z2753" s="40" t="s">
        <v>2465</v>
      </c>
      <c r="AA2753" s="40" t="s">
        <v>517</v>
      </c>
      <c r="AB2753" s="51" t="s">
        <v>2475</v>
      </c>
      <c r="AC2753" s="40" t="s">
        <v>5999</v>
      </c>
      <c r="AD2753" s="59" t="s">
        <v>6313</v>
      </c>
    </row>
    <row r="2754" spans="1:30">
      <c r="A2754" s="15" t="str">
        <f t="shared" ref="A2754:A2817" si="215">+TEXT(C2754,"YYYY")&amp;"-"&amp;TEXT(C2754,"M")</f>
        <v>2022-4</v>
      </c>
      <c r="B2754" s="40" t="s">
        <v>323</v>
      </c>
      <c r="C2754" s="47">
        <v>44659</v>
      </c>
      <c r="D2754" s="40" t="s">
        <v>324</v>
      </c>
      <c r="E2754" s="40" t="s">
        <v>6298</v>
      </c>
      <c r="F2754" s="40" t="s">
        <v>48</v>
      </c>
      <c r="G2754" s="40" t="s">
        <v>23</v>
      </c>
      <c r="H2754" s="40" t="s">
        <v>512</v>
      </c>
      <c r="I2754" s="15" t="str">
        <f t="shared" ref="I2754:I2817" si="216">+IF(X2754="CNY","MZQ","MHK")</f>
        <v>MZQ</v>
      </c>
      <c r="J2754" s="52">
        <v>9580</v>
      </c>
      <c r="L2754" s="54">
        <f t="shared" ref="L2754:L2817" si="217">+ROUND(K2754*J2754,2)</f>
        <v>0</v>
      </c>
      <c r="M2754" s="56">
        <v>8.0500000000000007</v>
      </c>
      <c r="N2754" s="50">
        <v>6.3509000000000002</v>
      </c>
      <c r="O2754" s="50">
        <v>0.81079999999999997</v>
      </c>
      <c r="P2754" s="70">
        <f t="shared" ref="P2754:P2817" si="218">ROUND(IF(AND(X2754="USD"),M2754*N2754,IF(AND(X2754="HKD"),M2754*O2754,M2754)),4)</f>
        <v>8.0500000000000007</v>
      </c>
      <c r="Q2754" s="37">
        <f t="shared" ref="Q2754:Q2817" si="219">+ROUND(P2754*J2754,2)</f>
        <v>77119</v>
      </c>
      <c r="R2754" s="36"/>
      <c r="S2754" s="37"/>
      <c r="U2754" s="36"/>
      <c r="V2754" s="37"/>
      <c r="W2754" s="40" t="s">
        <v>277</v>
      </c>
      <c r="X2754" s="39" t="s">
        <v>366</v>
      </c>
      <c r="Y2754" s="40" t="s">
        <v>5691</v>
      </c>
      <c r="Z2754" s="40" t="s">
        <v>2465</v>
      </c>
      <c r="AA2754" s="40" t="s">
        <v>517</v>
      </c>
      <c r="AB2754" s="51" t="s">
        <v>2475</v>
      </c>
      <c r="AC2754" s="40" t="s">
        <v>6000</v>
      </c>
      <c r="AD2754" s="59" t="s">
        <v>6313</v>
      </c>
    </row>
    <row r="2755" spans="1:30">
      <c r="A2755" s="15" t="str">
        <f t="shared" si="215"/>
        <v>2022-4</v>
      </c>
      <c r="B2755" s="40" t="s">
        <v>5171</v>
      </c>
      <c r="C2755" s="47">
        <v>44667</v>
      </c>
      <c r="D2755" s="40" t="s">
        <v>6268</v>
      </c>
      <c r="E2755" s="40" t="s">
        <v>6298</v>
      </c>
      <c r="F2755" s="40" t="s">
        <v>37</v>
      </c>
      <c r="G2755" s="40" t="s">
        <v>23</v>
      </c>
      <c r="H2755" s="40" t="s">
        <v>512</v>
      </c>
      <c r="I2755" s="15" t="str">
        <f t="shared" si="216"/>
        <v>MZQ</v>
      </c>
      <c r="J2755" s="52">
        <v>1020</v>
      </c>
      <c r="L2755" s="54">
        <f t="shared" si="217"/>
        <v>0</v>
      </c>
      <c r="M2755" s="56">
        <v>8.1689000000000007</v>
      </c>
      <c r="N2755" s="50">
        <v>6.3509000000000002</v>
      </c>
      <c r="O2755" s="50">
        <v>0.81079999999999997</v>
      </c>
      <c r="P2755" s="70">
        <f t="shared" si="218"/>
        <v>8.1689000000000007</v>
      </c>
      <c r="Q2755" s="37">
        <f t="shared" si="219"/>
        <v>8332.2800000000007</v>
      </c>
      <c r="R2755" s="36"/>
      <c r="S2755" s="37"/>
      <c r="U2755" s="36"/>
      <c r="V2755" s="37"/>
      <c r="W2755" s="40" t="s">
        <v>5774</v>
      </c>
      <c r="X2755" s="39" t="s">
        <v>366</v>
      </c>
      <c r="Y2755" s="40" t="s">
        <v>5693</v>
      </c>
      <c r="Z2755" s="40" t="s">
        <v>2447</v>
      </c>
      <c r="AA2755" s="40" t="s">
        <v>519</v>
      </c>
      <c r="AB2755" s="51" t="s">
        <v>2477</v>
      </c>
      <c r="AC2755" s="40" t="s">
        <v>6001</v>
      </c>
      <c r="AD2755" s="59" t="s">
        <v>6313</v>
      </c>
    </row>
    <row r="2756" spans="1:30">
      <c r="A2756" s="15" t="str">
        <f t="shared" si="215"/>
        <v>2022-4</v>
      </c>
      <c r="B2756" s="40" t="s">
        <v>5172</v>
      </c>
      <c r="C2756" s="47">
        <v>44667</v>
      </c>
      <c r="D2756" s="40" t="s">
        <v>6269</v>
      </c>
      <c r="E2756" s="40" t="s">
        <v>6298</v>
      </c>
      <c r="F2756" s="40" t="s">
        <v>37</v>
      </c>
      <c r="G2756" s="40" t="s">
        <v>23</v>
      </c>
      <c r="H2756" s="40" t="s">
        <v>512</v>
      </c>
      <c r="I2756" s="15" t="str">
        <f t="shared" si="216"/>
        <v>MZQ</v>
      </c>
      <c r="J2756" s="52">
        <v>1940</v>
      </c>
      <c r="L2756" s="54">
        <f t="shared" si="217"/>
        <v>0</v>
      </c>
      <c r="M2756" s="56">
        <v>8.1689000000000007</v>
      </c>
      <c r="N2756" s="50">
        <v>6.3509000000000002</v>
      </c>
      <c r="O2756" s="50">
        <v>0.81079999999999997</v>
      </c>
      <c r="P2756" s="70">
        <f t="shared" si="218"/>
        <v>8.1689000000000007</v>
      </c>
      <c r="Q2756" s="37">
        <f t="shared" si="219"/>
        <v>15847.67</v>
      </c>
      <c r="R2756" s="36"/>
      <c r="S2756" s="37"/>
      <c r="U2756" s="36"/>
      <c r="V2756" s="37"/>
      <c r="W2756" s="40" t="s">
        <v>5774</v>
      </c>
      <c r="X2756" s="39" t="s">
        <v>366</v>
      </c>
      <c r="Y2756" s="40" t="s">
        <v>5694</v>
      </c>
      <c r="Z2756" s="40" t="s">
        <v>2447</v>
      </c>
      <c r="AA2756" s="40" t="s">
        <v>519</v>
      </c>
      <c r="AB2756" s="51" t="s">
        <v>2477</v>
      </c>
      <c r="AC2756" s="40" t="s">
        <v>6001</v>
      </c>
      <c r="AD2756" s="59" t="s">
        <v>6313</v>
      </c>
    </row>
    <row r="2757" spans="1:30">
      <c r="A2757" s="15" t="str">
        <f t="shared" si="215"/>
        <v>2022-4</v>
      </c>
      <c r="B2757" s="40" t="s">
        <v>5172</v>
      </c>
      <c r="C2757" s="47">
        <v>44663</v>
      </c>
      <c r="D2757" s="40" t="s">
        <v>6269</v>
      </c>
      <c r="E2757" s="40" t="s">
        <v>6298</v>
      </c>
      <c r="F2757" s="40" t="s">
        <v>37</v>
      </c>
      <c r="G2757" s="40" t="s">
        <v>23</v>
      </c>
      <c r="H2757" s="40" t="s">
        <v>512</v>
      </c>
      <c r="I2757" s="15" t="str">
        <f t="shared" si="216"/>
        <v>MZQ</v>
      </c>
      <c r="J2757" s="52">
        <v>3200</v>
      </c>
      <c r="L2757" s="54">
        <f t="shared" si="217"/>
        <v>0</v>
      </c>
      <c r="M2757" s="56">
        <v>8.1689000000000007</v>
      </c>
      <c r="N2757" s="50">
        <v>6.3509000000000002</v>
      </c>
      <c r="O2757" s="50">
        <v>0.81079999999999997</v>
      </c>
      <c r="P2757" s="70">
        <f t="shared" si="218"/>
        <v>8.1689000000000007</v>
      </c>
      <c r="Q2757" s="37">
        <f t="shared" si="219"/>
        <v>26140.48</v>
      </c>
      <c r="R2757" s="36"/>
      <c r="S2757" s="37"/>
      <c r="U2757" s="36"/>
      <c r="V2757" s="37"/>
      <c r="W2757" s="40" t="s">
        <v>5774</v>
      </c>
      <c r="X2757" s="39" t="s">
        <v>366</v>
      </c>
      <c r="Y2757" s="40" t="s">
        <v>5694</v>
      </c>
      <c r="Z2757" s="40" t="s">
        <v>2447</v>
      </c>
      <c r="AA2757" s="40" t="s">
        <v>519</v>
      </c>
      <c r="AB2757" s="51" t="s">
        <v>2477</v>
      </c>
      <c r="AC2757" s="40" t="s">
        <v>6002</v>
      </c>
      <c r="AD2757" s="59" t="s">
        <v>6313</v>
      </c>
    </row>
    <row r="2758" spans="1:30">
      <c r="A2758" s="15" t="str">
        <f t="shared" si="215"/>
        <v>2022-4</v>
      </c>
      <c r="B2758" s="40" t="s">
        <v>5173</v>
      </c>
      <c r="C2758" s="47">
        <v>44669</v>
      </c>
      <c r="D2758" s="40" t="s">
        <v>6270</v>
      </c>
      <c r="E2758" s="40" t="s">
        <v>6298</v>
      </c>
      <c r="F2758" s="40" t="s">
        <v>37</v>
      </c>
      <c r="G2758" s="40" t="s">
        <v>23</v>
      </c>
      <c r="H2758" s="40" t="s">
        <v>512</v>
      </c>
      <c r="I2758" s="15" t="str">
        <f t="shared" si="216"/>
        <v>MZQ</v>
      </c>
      <c r="J2758" s="52">
        <v>1020</v>
      </c>
      <c r="L2758" s="54">
        <f t="shared" si="217"/>
        <v>0</v>
      </c>
      <c r="M2758" s="56">
        <v>8.2995999999999999</v>
      </c>
      <c r="N2758" s="50">
        <v>6.3509000000000002</v>
      </c>
      <c r="O2758" s="50">
        <v>0.81079999999999997</v>
      </c>
      <c r="P2758" s="70">
        <f t="shared" si="218"/>
        <v>8.2995999999999999</v>
      </c>
      <c r="Q2758" s="37">
        <f t="shared" si="219"/>
        <v>8465.59</v>
      </c>
      <c r="R2758" s="36"/>
      <c r="S2758" s="37"/>
      <c r="U2758" s="36"/>
      <c r="V2758" s="37"/>
      <c r="W2758" s="40" t="s">
        <v>349</v>
      </c>
      <c r="X2758" s="39" t="s">
        <v>366</v>
      </c>
      <c r="Y2758" s="40" t="s">
        <v>5695</v>
      </c>
      <c r="Z2758" s="40" t="s">
        <v>2472</v>
      </c>
      <c r="AA2758" s="40" t="s">
        <v>519</v>
      </c>
      <c r="AB2758" s="51" t="s">
        <v>2477</v>
      </c>
      <c r="AC2758" s="40" t="s">
        <v>6003</v>
      </c>
      <c r="AD2758" s="59" t="s">
        <v>6313</v>
      </c>
    </row>
    <row r="2759" spans="1:30">
      <c r="A2759" s="15" t="str">
        <f t="shared" si="215"/>
        <v>2022-4</v>
      </c>
      <c r="B2759" s="40" t="s">
        <v>5174</v>
      </c>
      <c r="C2759" s="47">
        <v>44669</v>
      </c>
      <c r="D2759" s="40" t="s">
        <v>6271</v>
      </c>
      <c r="E2759" s="40" t="s">
        <v>6298</v>
      </c>
      <c r="F2759" s="40" t="s">
        <v>37</v>
      </c>
      <c r="G2759" s="40" t="s">
        <v>23</v>
      </c>
      <c r="H2759" s="40" t="s">
        <v>512</v>
      </c>
      <c r="I2759" s="15" t="str">
        <f t="shared" si="216"/>
        <v>MZQ</v>
      </c>
      <c r="J2759" s="52">
        <v>1050</v>
      </c>
      <c r="L2759" s="54">
        <f t="shared" si="217"/>
        <v>0</v>
      </c>
      <c r="M2759" s="56">
        <v>8.2995999999999999</v>
      </c>
      <c r="N2759" s="50">
        <v>6.3509000000000002</v>
      </c>
      <c r="O2759" s="50">
        <v>0.81079999999999997</v>
      </c>
      <c r="P2759" s="70">
        <f t="shared" si="218"/>
        <v>8.2995999999999999</v>
      </c>
      <c r="Q2759" s="37">
        <f t="shared" si="219"/>
        <v>8714.58</v>
      </c>
      <c r="R2759" s="36"/>
      <c r="S2759" s="37"/>
      <c r="U2759" s="36"/>
      <c r="V2759" s="37"/>
      <c r="W2759" s="40" t="s">
        <v>349</v>
      </c>
      <c r="X2759" s="39" t="s">
        <v>366</v>
      </c>
      <c r="Y2759" s="40" t="s">
        <v>5696</v>
      </c>
      <c r="Z2759" s="40" t="s">
        <v>2472</v>
      </c>
      <c r="AA2759" s="40" t="s">
        <v>519</v>
      </c>
      <c r="AB2759" s="51" t="s">
        <v>2477</v>
      </c>
      <c r="AC2759" s="40" t="s">
        <v>6003</v>
      </c>
      <c r="AD2759" s="59" t="s">
        <v>6313</v>
      </c>
    </row>
    <row r="2760" spans="1:30">
      <c r="A2760" s="15" t="str">
        <f t="shared" si="215"/>
        <v>2022-4</v>
      </c>
      <c r="B2760" s="40" t="s">
        <v>5174</v>
      </c>
      <c r="C2760" s="47">
        <v>44669</v>
      </c>
      <c r="D2760" s="40" t="s">
        <v>6271</v>
      </c>
      <c r="E2760" s="40" t="s">
        <v>6298</v>
      </c>
      <c r="F2760" s="40" t="s">
        <v>37</v>
      </c>
      <c r="G2760" s="40" t="s">
        <v>23</v>
      </c>
      <c r="H2760" s="40" t="s">
        <v>512</v>
      </c>
      <c r="I2760" s="15" t="str">
        <f t="shared" si="216"/>
        <v>MZQ</v>
      </c>
      <c r="J2760" s="52">
        <v>1040</v>
      </c>
      <c r="L2760" s="54">
        <f t="shared" si="217"/>
        <v>0</v>
      </c>
      <c r="M2760" s="56">
        <v>8.2995999999999999</v>
      </c>
      <c r="N2760" s="50">
        <v>6.3509000000000002</v>
      </c>
      <c r="O2760" s="50">
        <v>0.81079999999999997</v>
      </c>
      <c r="P2760" s="70">
        <f t="shared" si="218"/>
        <v>8.2995999999999999</v>
      </c>
      <c r="Q2760" s="37">
        <f t="shared" si="219"/>
        <v>8631.58</v>
      </c>
      <c r="R2760" s="36"/>
      <c r="S2760" s="37"/>
      <c r="U2760" s="36"/>
      <c r="V2760" s="37"/>
      <c r="W2760" s="40" t="s">
        <v>349</v>
      </c>
      <c r="X2760" s="39" t="s">
        <v>366</v>
      </c>
      <c r="Y2760" s="40" t="s">
        <v>5697</v>
      </c>
      <c r="Z2760" s="40" t="s">
        <v>2472</v>
      </c>
      <c r="AA2760" s="40" t="s">
        <v>519</v>
      </c>
      <c r="AB2760" s="51" t="s">
        <v>2477</v>
      </c>
      <c r="AC2760" s="40" t="s">
        <v>6003</v>
      </c>
      <c r="AD2760" s="59" t="s">
        <v>6313</v>
      </c>
    </row>
    <row r="2761" spans="1:30">
      <c r="A2761" s="15" t="str">
        <f t="shared" si="215"/>
        <v>2022-4</v>
      </c>
      <c r="B2761" s="40" t="s">
        <v>4543</v>
      </c>
      <c r="C2761" s="47">
        <v>44663</v>
      </c>
      <c r="D2761" s="40" t="s">
        <v>4544</v>
      </c>
      <c r="E2761" s="40" t="s">
        <v>6298</v>
      </c>
      <c r="F2761" s="40" t="s">
        <v>38</v>
      </c>
      <c r="G2761" s="40" t="s">
        <v>23</v>
      </c>
      <c r="H2761" s="40" t="s">
        <v>512</v>
      </c>
      <c r="I2761" s="15" t="str">
        <f t="shared" si="216"/>
        <v>MZQ</v>
      </c>
      <c r="J2761" s="52">
        <v>1894</v>
      </c>
      <c r="L2761" s="54">
        <f t="shared" si="217"/>
        <v>0</v>
      </c>
      <c r="M2761" s="56">
        <v>8.3774999999999995</v>
      </c>
      <c r="N2761" s="50">
        <v>6.3509000000000002</v>
      </c>
      <c r="O2761" s="50">
        <v>0.81079999999999997</v>
      </c>
      <c r="P2761" s="70">
        <f t="shared" si="218"/>
        <v>8.3774999999999995</v>
      </c>
      <c r="Q2761" s="37">
        <f t="shared" si="219"/>
        <v>15866.99</v>
      </c>
      <c r="R2761" s="36"/>
      <c r="S2761" s="37"/>
      <c r="U2761" s="36"/>
      <c r="V2761" s="37"/>
      <c r="W2761" s="40" t="s">
        <v>106</v>
      </c>
      <c r="X2761" s="39" t="s">
        <v>366</v>
      </c>
      <c r="Y2761" s="40" t="s">
        <v>4007</v>
      </c>
      <c r="Z2761" s="40" t="s">
        <v>2450</v>
      </c>
      <c r="AA2761" s="40" t="s">
        <v>519</v>
      </c>
      <c r="AB2761" s="51" t="s">
        <v>2477</v>
      </c>
      <c r="AC2761" s="40" t="s">
        <v>5995</v>
      </c>
      <c r="AD2761" s="59" t="s">
        <v>6313</v>
      </c>
    </row>
    <row r="2762" spans="1:30">
      <c r="A2762" s="15" t="str">
        <f t="shared" si="215"/>
        <v>2022-4</v>
      </c>
      <c r="B2762" s="40" t="s">
        <v>5175</v>
      </c>
      <c r="C2762" s="47">
        <v>44669</v>
      </c>
      <c r="D2762" s="40" t="s">
        <v>6272</v>
      </c>
      <c r="E2762" s="40" t="s">
        <v>6298</v>
      </c>
      <c r="F2762" s="40" t="s">
        <v>55</v>
      </c>
      <c r="G2762" s="40" t="s">
        <v>23</v>
      </c>
      <c r="H2762" s="40" t="s">
        <v>521</v>
      </c>
      <c r="I2762" s="15" t="str">
        <f t="shared" si="216"/>
        <v>MZQ</v>
      </c>
      <c r="J2762" s="52">
        <v>1005</v>
      </c>
      <c r="L2762" s="54">
        <f t="shared" si="217"/>
        <v>0</v>
      </c>
      <c r="M2762" s="56">
        <v>8.43</v>
      </c>
      <c r="N2762" s="50">
        <v>6.3509000000000002</v>
      </c>
      <c r="O2762" s="50">
        <v>0.81079999999999997</v>
      </c>
      <c r="P2762" s="70">
        <f t="shared" si="218"/>
        <v>8.43</v>
      </c>
      <c r="Q2762" s="37">
        <f t="shared" si="219"/>
        <v>8472.15</v>
      </c>
      <c r="R2762" s="36"/>
      <c r="S2762" s="37"/>
      <c r="U2762" s="36"/>
      <c r="V2762" s="37"/>
      <c r="W2762" s="40" t="s">
        <v>21</v>
      </c>
      <c r="X2762" s="39" t="s">
        <v>366</v>
      </c>
      <c r="Y2762" s="40" t="s">
        <v>5698</v>
      </c>
      <c r="Z2762" s="40" t="s">
        <v>2437</v>
      </c>
      <c r="AA2762" s="40" t="s">
        <v>518</v>
      </c>
      <c r="AB2762" s="51" t="s">
        <v>2474</v>
      </c>
      <c r="AC2762" s="40" t="s">
        <v>5874</v>
      </c>
      <c r="AD2762" s="59" t="s">
        <v>6313</v>
      </c>
    </row>
    <row r="2763" spans="1:30">
      <c r="A2763" s="15" t="str">
        <f t="shared" si="215"/>
        <v>2022-4</v>
      </c>
      <c r="B2763" s="40" t="s">
        <v>426</v>
      </c>
      <c r="C2763" s="47">
        <v>44663</v>
      </c>
      <c r="D2763" s="40" t="s">
        <v>427</v>
      </c>
      <c r="E2763" s="40" t="s">
        <v>6298</v>
      </c>
      <c r="F2763" s="40" t="s">
        <v>37</v>
      </c>
      <c r="G2763" s="40" t="s">
        <v>23</v>
      </c>
      <c r="H2763" s="40" t="s">
        <v>512</v>
      </c>
      <c r="I2763" s="15" t="str">
        <f t="shared" si="216"/>
        <v>MZQ</v>
      </c>
      <c r="J2763" s="52">
        <v>1010</v>
      </c>
      <c r="L2763" s="54">
        <f t="shared" si="217"/>
        <v>0</v>
      </c>
      <c r="M2763" s="56">
        <v>8.7845999999999993</v>
      </c>
      <c r="N2763" s="50">
        <v>6.3509000000000002</v>
      </c>
      <c r="O2763" s="50">
        <v>0.81079999999999997</v>
      </c>
      <c r="P2763" s="70">
        <f t="shared" si="218"/>
        <v>8.7845999999999993</v>
      </c>
      <c r="Q2763" s="37">
        <f t="shared" si="219"/>
        <v>8872.4500000000007</v>
      </c>
      <c r="R2763" s="36"/>
      <c r="S2763" s="37"/>
      <c r="U2763" s="36"/>
      <c r="V2763" s="37"/>
      <c r="W2763" s="40" t="s">
        <v>79</v>
      </c>
      <c r="X2763" s="39" t="s">
        <v>366</v>
      </c>
      <c r="Y2763" s="40" t="s">
        <v>5699</v>
      </c>
      <c r="Z2763" s="40" t="s">
        <v>2473</v>
      </c>
      <c r="AA2763" s="40" t="s">
        <v>517</v>
      </c>
      <c r="AB2763" s="51" t="s">
        <v>2475</v>
      </c>
      <c r="AC2763" s="40" t="s">
        <v>5841</v>
      </c>
      <c r="AD2763" s="59" t="s">
        <v>6313</v>
      </c>
    </row>
    <row r="2764" spans="1:30">
      <c r="A2764" s="15" t="str">
        <f t="shared" si="215"/>
        <v>2022-4</v>
      </c>
      <c r="B2764" s="40" t="s">
        <v>5176</v>
      </c>
      <c r="C2764" s="47">
        <v>44673</v>
      </c>
      <c r="D2764" s="40" t="s">
        <v>6260</v>
      </c>
      <c r="E2764" s="40" t="s">
        <v>6298</v>
      </c>
      <c r="F2764" s="40" t="s">
        <v>43</v>
      </c>
      <c r="G2764" s="40" t="s">
        <v>23</v>
      </c>
      <c r="H2764" s="40" t="s">
        <v>512</v>
      </c>
      <c r="I2764" s="15" t="str">
        <f t="shared" si="216"/>
        <v>MZQ</v>
      </c>
      <c r="J2764" s="52">
        <v>1010</v>
      </c>
      <c r="L2764" s="54">
        <f t="shared" si="217"/>
        <v>0</v>
      </c>
      <c r="M2764" s="56">
        <v>9.0322999999999993</v>
      </c>
      <c r="N2764" s="50">
        <v>6.3509000000000002</v>
      </c>
      <c r="O2764" s="50">
        <v>0.81079999999999997</v>
      </c>
      <c r="P2764" s="70">
        <f t="shared" si="218"/>
        <v>9.0322999999999993</v>
      </c>
      <c r="Q2764" s="37">
        <f t="shared" si="219"/>
        <v>9122.6200000000008</v>
      </c>
      <c r="R2764" s="36"/>
      <c r="S2764" s="37"/>
      <c r="U2764" s="36"/>
      <c r="V2764" s="37"/>
      <c r="W2764" s="40" t="s">
        <v>110</v>
      </c>
      <c r="X2764" s="39" t="s">
        <v>366</v>
      </c>
      <c r="Y2764" s="40" t="s">
        <v>5700</v>
      </c>
      <c r="Z2764" s="40" t="s">
        <v>2468</v>
      </c>
      <c r="AA2764" s="40" t="s">
        <v>517</v>
      </c>
      <c r="AB2764" s="51" t="s">
        <v>2475</v>
      </c>
      <c r="AC2764" s="40" t="s">
        <v>5955</v>
      </c>
      <c r="AD2764" s="59" t="s">
        <v>6313</v>
      </c>
    </row>
    <row r="2765" spans="1:30">
      <c r="A2765" s="15" t="str">
        <f t="shared" si="215"/>
        <v>2022-4</v>
      </c>
      <c r="B2765" s="40" t="s">
        <v>1419</v>
      </c>
      <c r="C2765" s="47">
        <v>44670</v>
      </c>
      <c r="D2765" s="40" t="s">
        <v>1420</v>
      </c>
      <c r="E2765" s="40" t="s">
        <v>6298</v>
      </c>
      <c r="F2765" s="40" t="s">
        <v>38</v>
      </c>
      <c r="G2765" s="40" t="s">
        <v>23</v>
      </c>
      <c r="H2765" s="40" t="s">
        <v>512</v>
      </c>
      <c r="I2765" s="15" t="str">
        <f t="shared" si="216"/>
        <v>MZQ</v>
      </c>
      <c r="J2765" s="52">
        <v>3840</v>
      </c>
      <c r="L2765" s="54">
        <f t="shared" si="217"/>
        <v>0</v>
      </c>
      <c r="M2765" s="56">
        <v>9.0500000000000007</v>
      </c>
      <c r="N2765" s="50">
        <v>6.3509000000000002</v>
      </c>
      <c r="O2765" s="50">
        <v>0.81079999999999997</v>
      </c>
      <c r="P2765" s="70">
        <f t="shared" si="218"/>
        <v>9.0500000000000007</v>
      </c>
      <c r="Q2765" s="37">
        <f t="shared" si="219"/>
        <v>34752</v>
      </c>
      <c r="R2765" s="36"/>
      <c r="S2765" s="37"/>
      <c r="U2765" s="36"/>
      <c r="V2765" s="37"/>
      <c r="W2765" s="40" t="s">
        <v>277</v>
      </c>
      <c r="X2765" s="39" t="s">
        <v>366</v>
      </c>
      <c r="Y2765" s="40" t="s">
        <v>5701</v>
      </c>
      <c r="Z2765" s="40" t="s">
        <v>2465</v>
      </c>
      <c r="AA2765" s="40" t="s">
        <v>517</v>
      </c>
      <c r="AB2765" s="51" t="s">
        <v>2475</v>
      </c>
      <c r="AC2765" s="40" t="s">
        <v>6004</v>
      </c>
      <c r="AD2765" s="59" t="s">
        <v>6313</v>
      </c>
    </row>
    <row r="2766" spans="1:30">
      <c r="A2766" s="15" t="str">
        <f t="shared" si="215"/>
        <v>2022-4</v>
      </c>
      <c r="B2766" s="40" t="s">
        <v>5177</v>
      </c>
      <c r="C2766" s="47">
        <v>44679</v>
      </c>
      <c r="D2766" s="40" t="s">
        <v>6273</v>
      </c>
      <c r="E2766" s="40" t="s">
        <v>6298</v>
      </c>
      <c r="F2766" s="40" t="s">
        <v>55</v>
      </c>
      <c r="G2766" s="40" t="s">
        <v>23</v>
      </c>
      <c r="H2766" s="40" t="s">
        <v>521</v>
      </c>
      <c r="I2766" s="15" t="str">
        <f t="shared" si="216"/>
        <v>MZQ</v>
      </c>
      <c r="J2766" s="52">
        <v>1010</v>
      </c>
      <c r="L2766" s="54">
        <f t="shared" si="217"/>
        <v>0</v>
      </c>
      <c r="M2766" s="56">
        <v>9.1300000000000008</v>
      </c>
      <c r="N2766" s="50">
        <v>6.3509000000000002</v>
      </c>
      <c r="O2766" s="50">
        <v>0.81079999999999997</v>
      </c>
      <c r="P2766" s="70">
        <f t="shared" si="218"/>
        <v>9.1300000000000008</v>
      </c>
      <c r="Q2766" s="37">
        <f t="shared" si="219"/>
        <v>9221.2999999999993</v>
      </c>
      <c r="R2766" s="36"/>
      <c r="S2766" s="37"/>
      <c r="U2766" s="36"/>
      <c r="V2766" s="37"/>
      <c r="W2766" s="40" t="s">
        <v>21</v>
      </c>
      <c r="X2766" s="39" t="s">
        <v>366</v>
      </c>
      <c r="Y2766" s="40" t="s">
        <v>5702</v>
      </c>
      <c r="Z2766" s="40" t="s">
        <v>2437</v>
      </c>
      <c r="AA2766" s="40" t="s">
        <v>518</v>
      </c>
      <c r="AB2766" s="51" t="s">
        <v>2474</v>
      </c>
      <c r="AC2766" s="40" t="s">
        <v>6005</v>
      </c>
      <c r="AD2766" s="59" t="s">
        <v>6313</v>
      </c>
    </row>
    <row r="2767" spans="1:30">
      <c r="A2767" s="15" t="str">
        <f t="shared" si="215"/>
        <v>2022-4</v>
      </c>
      <c r="B2767" s="40" t="s">
        <v>5178</v>
      </c>
      <c r="C2767" s="47">
        <v>44679</v>
      </c>
      <c r="D2767" s="40" t="s">
        <v>6274</v>
      </c>
      <c r="E2767" s="40" t="s">
        <v>6298</v>
      </c>
      <c r="F2767" s="40" t="s">
        <v>38</v>
      </c>
      <c r="G2767" s="40" t="s">
        <v>23</v>
      </c>
      <c r="H2767" s="40" t="s">
        <v>512</v>
      </c>
      <c r="I2767" s="15" t="str">
        <f t="shared" si="216"/>
        <v>MZQ</v>
      </c>
      <c r="J2767" s="52">
        <v>1020</v>
      </c>
      <c r="L2767" s="54">
        <f t="shared" si="217"/>
        <v>0</v>
      </c>
      <c r="M2767" s="56">
        <v>9.17</v>
      </c>
      <c r="N2767" s="50">
        <v>6.3509000000000002</v>
      </c>
      <c r="O2767" s="50">
        <v>0.81079999999999997</v>
      </c>
      <c r="P2767" s="70">
        <f t="shared" si="218"/>
        <v>9.17</v>
      </c>
      <c r="Q2767" s="37">
        <f t="shared" si="219"/>
        <v>9353.4</v>
      </c>
      <c r="R2767" s="36"/>
      <c r="S2767" s="37"/>
      <c r="U2767" s="36"/>
      <c r="V2767" s="37"/>
      <c r="W2767" s="40" t="s">
        <v>392</v>
      </c>
      <c r="X2767" s="39" t="s">
        <v>366</v>
      </c>
      <c r="Y2767" s="40" t="s">
        <v>5703</v>
      </c>
      <c r="Z2767" s="40" t="s">
        <v>2458</v>
      </c>
      <c r="AA2767" s="40" t="s">
        <v>519</v>
      </c>
      <c r="AB2767" s="51" t="s">
        <v>2477</v>
      </c>
      <c r="AC2767" s="40" t="s">
        <v>5952</v>
      </c>
      <c r="AD2767" s="59" t="s">
        <v>6313</v>
      </c>
    </row>
    <row r="2768" spans="1:30">
      <c r="A2768" s="15" t="str">
        <f t="shared" si="215"/>
        <v>2022-4</v>
      </c>
      <c r="B2768" s="40" t="s">
        <v>247</v>
      </c>
      <c r="C2768" s="47">
        <v>44679</v>
      </c>
      <c r="D2768" s="40" t="s">
        <v>248</v>
      </c>
      <c r="E2768" s="40" t="s">
        <v>6298</v>
      </c>
      <c r="F2768" s="40" t="s">
        <v>44</v>
      </c>
      <c r="G2768" s="40" t="s">
        <v>23</v>
      </c>
      <c r="H2768" s="40" t="s">
        <v>512</v>
      </c>
      <c r="I2768" s="15" t="str">
        <f t="shared" si="216"/>
        <v>MZQ</v>
      </c>
      <c r="J2768" s="52">
        <v>2010</v>
      </c>
      <c r="L2768" s="54">
        <f t="shared" si="217"/>
        <v>0</v>
      </c>
      <c r="M2768" s="56">
        <v>9.2179000000000002</v>
      </c>
      <c r="N2768" s="50">
        <v>6.3509000000000002</v>
      </c>
      <c r="O2768" s="50">
        <v>0.81079999999999997</v>
      </c>
      <c r="P2768" s="70">
        <f t="shared" si="218"/>
        <v>9.2179000000000002</v>
      </c>
      <c r="Q2768" s="37">
        <f t="shared" si="219"/>
        <v>18527.98</v>
      </c>
      <c r="R2768" s="36"/>
      <c r="S2768" s="37"/>
      <c r="U2768" s="36"/>
      <c r="V2768" s="37"/>
      <c r="W2768" s="40" t="s">
        <v>116</v>
      </c>
      <c r="X2768" s="39" t="s">
        <v>366</v>
      </c>
      <c r="Y2768" s="40" t="s">
        <v>5705</v>
      </c>
      <c r="Z2768" s="40" t="s">
        <v>2449</v>
      </c>
      <c r="AA2768" s="40" t="s">
        <v>516</v>
      </c>
      <c r="AB2768" s="51" t="s">
        <v>2477</v>
      </c>
      <c r="AC2768" s="40" t="s">
        <v>6007</v>
      </c>
      <c r="AD2768" s="59" t="s">
        <v>6313</v>
      </c>
    </row>
    <row r="2769" spans="1:30">
      <c r="A2769" s="15" t="str">
        <f t="shared" si="215"/>
        <v>2022-4</v>
      </c>
      <c r="B2769" s="40" t="s">
        <v>5179</v>
      </c>
      <c r="C2769" s="47">
        <v>44669</v>
      </c>
      <c r="D2769" s="40" t="s">
        <v>6275</v>
      </c>
      <c r="E2769" s="40" t="s">
        <v>6298</v>
      </c>
      <c r="F2769" s="40" t="s">
        <v>44</v>
      </c>
      <c r="G2769" s="40" t="s">
        <v>23</v>
      </c>
      <c r="H2769" s="40" t="s">
        <v>512</v>
      </c>
      <c r="I2769" s="15" t="str">
        <f t="shared" si="216"/>
        <v>MZQ</v>
      </c>
      <c r="J2769" s="52">
        <v>1950</v>
      </c>
      <c r="L2769" s="54">
        <f t="shared" si="217"/>
        <v>0</v>
      </c>
      <c r="M2769" s="56">
        <v>9.2179000000000002</v>
      </c>
      <c r="N2769" s="50">
        <v>6.3509000000000002</v>
      </c>
      <c r="O2769" s="50">
        <v>0.81079999999999997</v>
      </c>
      <c r="P2769" s="70">
        <f t="shared" si="218"/>
        <v>9.2179000000000002</v>
      </c>
      <c r="Q2769" s="37">
        <f t="shared" si="219"/>
        <v>17974.91</v>
      </c>
      <c r="R2769" s="36"/>
      <c r="S2769" s="37"/>
      <c r="U2769" s="36"/>
      <c r="V2769" s="37"/>
      <c r="W2769" s="40" t="s">
        <v>116</v>
      </c>
      <c r="X2769" s="39" t="s">
        <v>366</v>
      </c>
      <c r="Y2769" s="40" t="s">
        <v>5704</v>
      </c>
      <c r="Z2769" s="40" t="s">
        <v>2449</v>
      </c>
      <c r="AA2769" s="40" t="s">
        <v>516</v>
      </c>
      <c r="AB2769" s="51" t="s">
        <v>2477</v>
      </c>
      <c r="AC2769" s="40" t="s">
        <v>6006</v>
      </c>
      <c r="AD2769" s="59" t="s">
        <v>6313</v>
      </c>
    </row>
    <row r="2770" spans="1:30">
      <c r="A2770" s="15" t="str">
        <f t="shared" si="215"/>
        <v>2022-4</v>
      </c>
      <c r="B2770" s="40" t="s">
        <v>5180</v>
      </c>
      <c r="C2770" s="47">
        <v>44659</v>
      </c>
      <c r="D2770" s="40" t="s">
        <v>6276</v>
      </c>
      <c r="E2770" s="40" t="s">
        <v>6298</v>
      </c>
      <c r="F2770" s="40" t="s">
        <v>37</v>
      </c>
      <c r="G2770" s="40" t="s">
        <v>23</v>
      </c>
      <c r="H2770" s="40" t="s">
        <v>512</v>
      </c>
      <c r="I2770" s="15" t="str">
        <f t="shared" si="216"/>
        <v>MZQ</v>
      </c>
      <c r="J2770" s="52">
        <v>1030</v>
      </c>
      <c r="L2770" s="54">
        <f t="shared" si="217"/>
        <v>0</v>
      </c>
      <c r="M2770" s="56">
        <v>9.7689000000000004</v>
      </c>
      <c r="N2770" s="50">
        <v>6.3509000000000002</v>
      </c>
      <c r="O2770" s="50">
        <v>0.81079999999999997</v>
      </c>
      <c r="P2770" s="70">
        <f t="shared" si="218"/>
        <v>9.7689000000000004</v>
      </c>
      <c r="Q2770" s="37">
        <f t="shared" si="219"/>
        <v>10061.969999999999</v>
      </c>
      <c r="R2770" s="36"/>
      <c r="S2770" s="37"/>
      <c r="U2770" s="36"/>
      <c r="V2770" s="37"/>
      <c r="W2770" s="40" t="s">
        <v>119</v>
      </c>
      <c r="X2770" s="39" t="s">
        <v>366</v>
      </c>
      <c r="Y2770" s="40" t="s">
        <v>5706</v>
      </c>
      <c r="Z2770" s="40" t="s">
        <v>2436</v>
      </c>
      <c r="AA2770" s="40" t="s">
        <v>519</v>
      </c>
      <c r="AB2770" s="51" t="s">
        <v>2477</v>
      </c>
      <c r="AC2770" s="40" t="s">
        <v>5957</v>
      </c>
      <c r="AD2770" s="59" t="s">
        <v>6313</v>
      </c>
    </row>
    <row r="2771" spans="1:30">
      <c r="A2771" s="15" t="str">
        <f t="shared" si="215"/>
        <v>2022-4</v>
      </c>
      <c r="B2771" s="40" t="s">
        <v>5181</v>
      </c>
      <c r="C2771" s="47">
        <v>44659</v>
      </c>
      <c r="D2771" s="40" t="s">
        <v>6277</v>
      </c>
      <c r="E2771" s="40" t="s">
        <v>6298</v>
      </c>
      <c r="F2771" s="40" t="s">
        <v>37</v>
      </c>
      <c r="G2771" s="40" t="s">
        <v>23</v>
      </c>
      <c r="H2771" s="40" t="s">
        <v>512</v>
      </c>
      <c r="I2771" s="15" t="str">
        <f t="shared" si="216"/>
        <v>MZQ</v>
      </c>
      <c r="J2771" s="52">
        <v>1050</v>
      </c>
      <c r="L2771" s="54">
        <f t="shared" si="217"/>
        <v>0</v>
      </c>
      <c r="M2771" s="56">
        <v>9.7689000000000004</v>
      </c>
      <c r="N2771" s="50">
        <v>6.3509000000000002</v>
      </c>
      <c r="O2771" s="50">
        <v>0.81079999999999997</v>
      </c>
      <c r="P2771" s="70">
        <f t="shared" si="218"/>
        <v>9.7689000000000004</v>
      </c>
      <c r="Q2771" s="37">
        <f t="shared" si="219"/>
        <v>10257.35</v>
      </c>
      <c r="R2771" s="36"/>
      <c r="S2771" s="37"/>
      <c r="U2771" s="36"/>
      <c r="V2771" s="37"/>
      <c r="W2771" s="40" t="s">
        <v>119</v>
      </c>
      <c r="X2771" s="39" t="s">
        <v>366</v>
      </c>
      <c r="Y2771" s="40" t="s">
        <v>5707</v>
      </c>
      <c r="Z2771" s="40" t="s">
        <v>2436</v>
      </c>
      <c r="AA2771" s="40" t="s">
        <v>519</v>
      </c>
      <c r="AB2771" s="51" t="s">
        <v>2477</v>
      </c>
      <c r="AC2771" s="40" t="s">
        <v>5957</v>
      </c>
      <c r="AD2771" s="59" t="s">
        <v>6313</v>
      </c>
    </row>
    <row r="2772" spans="1:30">
      <c r="A2772" s="15" t="str">
        <f t="shared" si="215"/>
        <v>2022-4</v>
      </c>
      <c r="B2772" s="40" t="s">
        <v>4560</v>
      </c>
      <c r="C2772" s="47">
        <v>44659</v>
      </c>
      <c r="D2772" s="40" t="s">
        <v>4561</v>
      </c>
      <c r="E2772" s="40" t="s">
        <v>6298</v>
      </c>
      <c r="F2772" s="40" t="s">
        <v>37</v>
      </c>
      <c r="G2772" s="40" t="s">
        <v>23</v>
      </c>
      <c r="H2772" s="40" t="s">
        <v>512</v>
      </c>
      <c r="I2772" s="15" t="str">
        <f t="shared" si="216"/>
        <v>MZQ</v>
      </c>
      <c r="J2772" s="52">
        <v>1020</v>
      </c>
      <c r="L2772" s="54">
        <f t="shared" si="217"/>
        <v>0</v>
      </c>
      <c r="M2772" s="56">
        <v>9.7689000000000004</v>
      </c>
      <c r="N2772" s="50">
        <v>6.3509000000000002</v>
      </c>
      <c r="O2772" s="50">
        <v>0.81079999999999997</v>
      </c>
      <c r="P2772" s="70">
        <f t="shared" si="218"/>
        <v>9.7689000000000004</v>
      </c>
      <c r="Q2772" s="37">
        <f t="shared" si="219"/>
        <v>9964.2800000000007</v>
      </c>
      <c r="R2772" s="36"/>
      <c r="S2772" s="37"/>
      <c r="U2772" s="36"/>
      <c r="V2772" s="37"/>
      <c r="W2772" s="40" t="s">
        <v>119</v>
      </c>
      <c r="X2772" s="39" t="s">
        <v>366</v>
      </c>
      <c r="Y2772" s="40" t="s">
        <v>4020</v>
      </c>
      <c r="Z2772" s="40" t="s">
        <v>2436</v>
      </c>
      <c r="AA2772" s="40" t="s">
        <v>519</v>
      </c>
      <c r="AB2772" s="51" t="s">
        <v>2477</v>
      </c>
      <c r="AC2772" s="40" t="s">
        <v>5957</v>
      </c>
      <c r="AD2772" s="59" t="s">
        <v>6313</v>
      </c>
    </row>
    <row r="2773" spans="1:30">
      <c r="A2773" s="15" t="str">
        <f t="shared" si="215"/>
        <v>2022-4</v>
      </c>
      <c r="B2773" s="40" t="s">
        <v>4560</v>
      </c>
      <c r="C2773" s="47">
        <v>44655</v>
      </c>
      <c r="D2773" s="40" t="s">
        <v>4561</v>
      </c>
      <c r="E2773" s="40" t="s">
        <v>6298</v>
      </c>
      <c r="F2773" s="40" t="s">
        <v>37</v>
      </c>
      <c r="G2773" s="40" t="s">
        <v>23</v>
      </c>
      <c r="H2773" s="40" t="s">
        <v>512</v>
      </c>
      <c r="I2773" s="15" t="str">
        <f t="shared" si="216"/>
        <v>MZQ</v>
      </c>
      <c r="J2773" s="52">
        <v>1320</v>
      </c>
      <c r="L2773" s="54">
        <f t="shared" si="217"/>
        <v>0</v>
      </c>
      <c r="M2773" s="56">
        <v>9.7689000000000004</v>
      </c>
      <c r="N2773" s="50">
        <v>6.3509000000000002</v>
      </c>
      <c r="O2773" s="50">
        <v>0.81079999999999997</v>
      </c>
      <c r="P2773" s="70">
        <f t="shared" si="218"/>
        <v>9.7689000000000004</v>
      </c>
      <c r="Q2773" s="37">
        <f t="shared" si="219"/>
        <v>12894.95</v>
      </c>
      <c r="R2773" s="36"/>
      <c r="S2773" s="37"/>
      <c r="U2773" s="36"/>
      <c r="V2773" s="37"/>
      <c r="W2773" s="40" t="s">
        <v>119</v>
      </c>
      <c r="X2773" s="39" t="s">
        <v>366</v>
      </c>
      <c r="Y2773" s="40" t="s">
        <v>4020</v>
      </c>
      <c r="Z2773" s="40" t="s">
        <v>2436</v>
      </c>
      <c r="AA2773" s="40" t="s">
        <v>519</v>
      </c>
      <c r="AB2773" s="51" t="s">
        <v>2477</v>
      </c>
      <c r="AC2773" s="40" t="s">
        <v>5932</v>
      </c>
      <c r="AD2773" s="59" t="s">
        <v>6313</v>
      </c>
    </row>
    <row r="2774" spans="1:30">
      <c r="A2774" s="15" t="str">
        <f t="shared" si="215"/>
        <v>2022-4</v>
      </c>
      <c r="B2774" s="40" t="s">
        <v>5182</v>
      </c>
      <c r="C2774" s="47">
        <v>44655</v>
      </c>
      <c r="D2774" s="40" t="s">
        <v>6278</v>
      </c>
      <c r="E2774" s="40" t="s">
        <v>6298</v>
      </c>
      <c r="F2774" s="40" t="s">
        <v>53</v>
      </c>
      <c r="G2774" s="40" t="s">
        <v>23</v>
      </c>
      <c r="H2774" s="40" t="s">
        <v>512</v>
      </c>
      <c r="I2774" s="15" t="str">
        <f t="shared" si="216"/>
        <v>MZQ</v>
      </c>
      <c r="J2774" s="52">
        <v>2016</v>
      </c>
      <c r="L2774" s="54">
        <f t="shared" si="217"/>
        <v>0</v>
      </c>
      <c r="M2774" s="56">
        <v>10.24</v>
      </c>
      <c r="N2774" s="50">
        <v>6.3509000000000002</v>
      </c>
      <c r="O2774" s="50">
        <v>0.81079999999999997</v>
      </c>
      <c r="P2774" s="70">
        <f t="shared" si="218"/>
        <v>10.24</v>
      </c>
      <c r="Q2774" s="37">
        <f t="shared" si="219"/>
        <v>20643.84</v>
      </c>
      <c r="R2774" s="36"/>
      <c r="S2774" s="37"/>
      <c r="U2774" s="36"/>
      <c r="V2774" s="37"/>
      <c r="W2774" s="40" t="s">
        <v>4627</v>
      </c>
      <c r="X2774" s="39" t="s">
        <v>366</v>
      </c>
      <c r="Y2774" s="40" t="s">
        <v>5708</v>
      </c>
      <c r="Z2774" s="40" t="s">
        <v>4936</v>
      </c>
      <c r="AA2774" s="40" t="s">
        <v>511</v>
      </c>
      <c r="AB2774" s="51" t="s">
        <v>2474</v>
      </c>
      <c r="AC2774" s="40" t="s">
        <v>6008</v>
      </c>
      <c r="AD2774" s="59" t="s">
        <v>6313</v>
      </c>
    </row>
    <row r="2775" spans="1:30">
      <c r="A2775" s="15" t="str">
        <f t="shared" si="215"/>
        <v>2022-4</v>
      </c>
      <c r="B2775" s="40" t="s">
        <v>1437</v>
      </c>
      <c r="C2775" s="47">
        <v>44679</v>
      </c>
      <c r="D2775" s="40" t="s">
        <v>1438</v>
      </c>
      <c r="E2775" s="40" t="s">
        <v>6298</v>
      </c>
      <c r="F2775" s="40" t="s">
        <v>38</v>
      </c>
      <c r="G2775" s="40" t="s">
        <v>23</v>
      </c>
      <c r="H2775" s="40" t="s">
        <v>512</v>
      </c>
      <c r="I2775" s="15" t="str">
        <f t="shared" si="216"/>
        <v>MZQ</v>
      </c>
      <c r="J2775" s="52">
        <v>1020</v>
      </c>
      <c r="L2775" s="54">
        <f t="shared" si="217"/>
        <v>0</v>
      </c>
      <c r="M2775" s="56">
        <v>10.4053</v>
      </c>
      <c r="N2775" s="50">
        <v>6.3509000000000002</v>
      </c>
      <c r="O2775" s="50">
        <v>0.81079999999999997</v>
      </c>
      <c r="P2775" s="70">
        <f t="shared" si="218"/>
        <v>10.4053</v>
      </c>
      <c r="Q2775" s="37">
        <f t="shared" si="219"/>
        <v>10613.41</v>
      </c>
      <c r="R2775" s="36"/>
      <c r="S2775" s="37"/>
      <c r="U2775" s="36"/>
      <c r="V2775" s="37"/>
      <c r="W2775" s="40" t="s">
        <v>392</v>
      </c>
      <c r="X2775" s="39" t="s">
        <v>366</v>
      </c>
      <c r="Y2775" s="40" t="s">
        <v>5709</v>
      </c>
      <c r="Z2775" s="40" t="s">
        <v>2458</v>
      </c>
      <c r="AA2775" s="40" t="s">
        <v>515</v>
      </c>
      <c r="AB2775" s="51" t="s">
        <v>2474</v>
      </c>
      <c r="AC2775" s="40" t="s">
        <v>5952</v>
      </c>
      <c r="AD2775" s="59" t="s">
        <v>6313</v>
      </c>
    </row>
    <row r="2776" spans="1:30">
      <c r="A2776" s="15" t="str">
        <f t="shared" si="215"/>
        <v>2022-4</v>
      </c>
      <c r="B2776" s="40" t="s">
        <v>4562</v>
      </c>
      <c r="C2776" s="47">
        <v>44681</v>
      </c>
      <c r="D2776" s="40" t="s">
        <v>4563</v>
      </c>
      <c r="E2776" s="40" t="s">
        <v>105</v>
      </c>
      <c r="F2776" s="40" t="s">
        <v>53</v>
      </c>
      <c r="G2776" s="40" t="s">
        <v>23</v>
      </c>
      <c r="H2776" s="40" t="s">
        <v>512</v>
      </c>
      <c r="I2776" s="15" t="str">
        <f t="shared" si="216"/>
        <v>MZQ</v>
      </c>
      <c r="J2776" s="52">
        <v>3024</v>
      </c>
      <c r="L2776" s="54">
        <f t="shared" si="217"/>
        <v>0</v>
      </c>
      <c r="M2776" s="56">
        <v>10.6195</v>
      </c>
      <c r="N2776" s="50">
        <v>6.3509000000000002</v>
      </c>
      <c r="O2776" s="50">
        <v>0.81079999999999997</v>
      </c>
      <c r="P2776" s="70">
        <f t="shared" si="218"/>
        <v>10.6195</v>
      </c>
      <c r="Q2776" s="37">
        <f t="shared" si="219"/>
        <v>32113.37</v>
      </c>
      <c r="R2776" s="36"/>
      <c r="S2776" s="37"/>
      <c r="U2776" s="36"/>
      <c r="V2776" s="37"/>
      <c r="W2776" s="40" t="s">
        <v>4627</v>
      </c>
      <c r="X2776" s="39" t="s">
        <v>366</v>
      </c>
      <c r="Y2776" s="40" t="s">
        <v>5710</v>
      </c>
      <c r="Z2776" s="40" t="s">
        <v>4936</v>
      </c>
      <c r="AA2776" s="40" t="s">
        <v>511</v>
      </c>
      <c r="AB2776" s="51" t="s">
        <v>2474</v>
      </c>
      <c r="AC2776" s="40" t="s">
        <v>6009</v>
      </c>
      <c r="AD2776" s="59" t="s">
        <v>6313</v>
      </c>
    </row>
    <row r="2777" spans="1:30">
      <c r="A2777" s="15" t="str">
        <f t="shared" si="215"/>
        <v>2022-4</v>
      </c>
      <c r="B2777" s="40" t="s">
        <v>5183</v>
      </c>
      <c r="C2777" s="47">
        <v>44669</v>
      </c>
      <c r="D2777" s="40" t="s">
        <v>6279</v>
      </c>
      <c r="E2777" s="40" t="s">
        <v>6298</v>
      </c>
      <c r="F2777" s="40" t="s">
        <v>55</v>
      </c>
      <c r="G2777" s="40" t="s">
        <v>23</v>
      </c>
      <c r="H2777" s="40" t="s">
        <v>521</v>
      </c>
      <c r="I2777" s="15" t="str">
        <f t="shared" si="216"/>
        <v>MZQ</v>
      </c>
      <c r="J2777" s="52">
        <v>505</v>
      </c>
      <c r="L2777" s="54">
        <f t="shared" si="217"/>
        <v>0</v>
      </c>
      <c r="M2777" s="56">
        <v>10.76</v>
      </c>
      <c r="N2777" s="50">
        <v>6.3509000000000002</v>
      </c>
      <c r="O2777" s="50">
        <v>0.81079999999999997</v>
      </c>
      <c r="P2777" s="70">
        <f t="shared" si="218"/>
        <v>10.76</v>
      </c>
      <c r="Q2777" s="37">
        <f t="shared" si="219"/>
        <v>5433.8</v>
      </c>
      <c r="R2777" s="36"/>
      <c r="S2777" s="37"/>
      <c r="U2777" s="36"/>
      <c r="V2777" s="37"/>
      <c r="W2777" s="40" t="s">
        <v>21</v>
      </c>
      <c r="X2777" s="39" t="s">
        <v>366</v>
      </c>
      <c r="Y2777" s="40" t="s">
        <v>5711</v>
      </c>
      <c r="Z2777" s="40" t="s">
        <v>2437</v>
      </c>
      <c r="AA2777" s="40" t="s">
        <v>517</v>
      </c>
      <c r="AB2777" s="51" t="s">
        <v>2475</v>
      </c>
      <c r="AC2777" s="40" t="s">
        <v>5874</v>
      </c>
      <c r="AD2777" s="59" t="s">
        <v>6313</v>
      </c>
    </row>
    <row r="2778" spans="1:30">
      <c r="A2778" s="15" t="str">
        <f t="shared" si="215"/>
        <v>2022-4</v>
      </c>
      <c r="B2778" s="40" t="s">
        <v>325</v>
      </c>
      <c r="C2778" s="47">
        <v>44679</v>
      </c>
      <c r="D2778" s="40" t="s">
        <v>326</v>
      </c>
      <c r="E2778" s="40" t="s">
        <v>6298</v>
      </c>
      <c r="F2778" s="40" t="s">
        <v>48</v>
      </c>
      <c r="G2778" s="40" t="s">
        <v>23</v>
      </c>
      <c r="H2778" s="40" t="s">
        <v>512</v>
      </c>
      <c r="I2778" s="15" t="str">
        <f t="shared" si="216"/>
        <v>MZQ</v>
      </c>
      <c r="J2778" s="52">
        <v>1230</v>
      </c>
      <c r="L2778" s="54">
        <f t="shared" si="217"/>
        <v>0</v>
      </c>
      <c r="M2778" s="56">
        <v>10.85</v>
      </c>
      <c r="N2778" s="50">
        <v>6.3509000000000002</v>
      </c>
      <c r="O2778" s="50">
        <v>0.81079999999999997</v>
      </c>
      <c r="P2778" s="70">
        <f t="shared" si="218"/>
        <v>10.85</v>
      </c>
      <c r="Q2778" s="37">
        <f t="shared" si="219"/>
        <v>13345.5</v>
      </c>
      <c r="R2778" s="36"/>
      <c r="S2778" s="37"/>
      <c r="U2778" s="36"/>
      <c r="V2778" s="37"/>
      <c r="W2778" s="40" t="s">
        <v>131</v>
      </c>
      <c r="X2778" s="39" t="s">
        <v>366</v>
      </c>
      <c r="Y2778" s="40" t="s">
        <v>5712</v>
      </c>
      <c r="Z2778" s="40" t="s">
        <v>2457</v>
      </c>
      <c r="AA2778" s="40" t="s">
        <v>517</v>
      </c>
      <c r="AB2778" s="51" t="s">
        <v>2475</v>
      </c>
      <c r="AC2778" s="40" t="s">
        <v>5953</v>
      </c>
      <c r="AD2778" s="59" t="s">
        <v>6313</v>
      </c>
    </row>
    <row r="2779" spans="1:30">
      <c r="A2779" s="15" t="str">
        <f t="shared" si="215"/>
        <v>2022-4</v>
      </c>
      <c r="B2779" s="40" t="s">
        <v>325</v>
      </c>
      <c r="C2779" s="47">
        <v>44662</v>
      </c>
      <c r="D2779" s="40" t="s">
        <v>326</v>
      </c>
      <c r="E2779" s="40" t="s">
        <v>6298</v>
      </c>
      <c r="F2779" s="40" t="s">
        <v>48</v>
      </c>
      <c r="G2779" s="40" t="s">
        <v>23</v>
      </c>
      <c r="H2779" s="40" t="s">
        <v>512</v>
      </c>
      <c r="I2779" s="15" t="str">
        <f t="shared" si="216"/>
        <v>MZQ</v>
      </c>
      <c r="J2779" s="52">
        <v>1030</v>
      </c>
      <c r="L2779" s="54">
        <f t="shared" si="217"/>
        <v>0</v>
      </c>
      <c r="M2779" s="56">
        <v>10.85</v>
      </c>
      <c r="N2779" s="50">
        <v>6.3509000000000002</v>
      </c>
      <c r="O2779" s="50">
        <v>0.81079999999999997</v>
      </c>
      <c r="P2779" s="70">
        <f t="shared" si="218"/>
        <v>10.85</v>
      </c>
      <c r="Q2779" s="37">
        <f t="shared" si="219"/>
        <v>11175.5</v>
      </c>
      <c r="R2779" s="36"/>
      <c r="S2779" s="37"/>
      <c r="U2779" s="36"/>
      <c r="V2779" s="37"/>
      <c r="W2779" s="40" t="s">
        <v>131</v>
      </c>
      <c r="X2779" s="39" t="s">
        <v>366</v>
      </c>
      <c r="Y2779" s="40" t="s">
        <v>4025</v>
      </c>
      <c r="Z2779" s="40" t="s">
        <v>2457</v>
      </c>
      <c r="AA2779" s="40" t="s">
        <v>517</v>
      </c>
      <c r="AB2779" s="51" t="s">
        <v>2475</v>
      </c>
      <c r="AC2779" s="40" t="s">
        <v>6010</v>
      </c>
      <c r="AD2779" s="59" t="s">
        <v>6313</v>
      </c>
    </row>
    <row r="2780" spans="1:30">
      <c r="A2780" s="15" t="str">
        <f t="shared" si="215"/>
        <v>2022-4</v>
      </c>
      <c r="B2780" s="40" t="s">
        <v>1421</v>
      </c>
      <c r="C2780" s="47">
        <v>44663</v>
      </c>
      <c r="D2780" s="40" t="s">
        <v>1422</v>
      </c>
      <c r="E2780" s="40" t="s">
        <v>6298</v>
      </c>
      <c r="F2780" s="40" t="s">
        <v>38</v>
      </c>
      <c r="G2780" s="40" t="s">
        <v>23</v>
      </c>
      <c r="H2780" s="40" t="s">
        <v>512</v>
      </c>
      <c r="I2780" s="15" t="str">
        <f t="shared" si="216"/>
        <v>MZQ</v>
      </c>
      <c r="J2780" s="52">
        <v>4920</v>
      </c>
      <c r="L2780" s="54">
        <f t="shared" si="217"/>
        <v>0</v>
      </c>
      <c r="M2780" s="56">
        <v>11.08</v>
      </c>
      <c r="N2780" s="50">
        <v>6.3509000000000002</v>
      </c>
      <c r="O2780" s="50">
        <v>0.81079999999999997</v>
      </c>
      <c r="P2780" s="70">
        <f t="shared" si="218"/>
        <v>11.08</v>
      </c>
      <c r="Q2780" s="37">
        <f t="shared" si="219"/>
        <v>54513.599999999999</v>
      </c>
      <c r="R2780" s="36"/>
      <c r="S2780" s="37"/>
      <c r="U2780" s="36"/>
      <c r="V2780" s="37"/>
      <c r="W2780" s="40" t="s">
        <v>131</v>
      </c>
      <c r="X2780" s="39" t="s">
        <v>366</v>
      </c>
      <c r="Y2780" s="40" t="s">
        <v>5713</v>
      </c>
      <c r="Z2780" s="40" t="s">
        <v>2457</v>
      </c>
      <c r="AA2780" s="40" t="s">
        <v>517</v>
      </c>
      <c r="AB2780" s="51" t="s">
        <v>2475</v>
      </c>
      <c r="AC2780" s="40" t="s">
        <v>6011</v>
      </c>
      <c r="AD2780" s="59" t="s">
        <v>6313</v>
      </c>
    </row>
    <row r="2781" spans="1:30">
      <c r="A2781" s="15" t="str">
        <f t="shared" si="215"/>
        <v>2022-4</v>
      </c>
      <c r="B2781" s="40" t="s">
        <v>5184</v>
      </c>
      <c r="C2781" s="47">
        <v>44653</v>
      </c>
      <c r="D2781" s="40" t="s">
        <v>118</v>
      </c>
      <c r="E2781" s="40" t="s">
        <v>6298</v>
      </c>
      <c r="F2781" s="40" t="s">
        <v>43</v>
      </c>
      <c r="G2781" s="40" t="s">
        <v>23</v>
      </c>
      <c r="H2781" s="40" t="s">
        <v>512</v>
      </c>
      <c r="I2781" s="15" t="str">
        <f t="shared" si="216"/>
        <v>MZQ</v>
      </c>
      <c r="J2781" s="52">
        <v>1000</v>
      </c>
      <c r="L2781" s="54">
        <f t="shared" si="217"/>
        <v>0</v>
      </c>
      <c r="M2781" s="56">
        <v>11.377000000000001</v>
      </c>
      <c r="N2781" s="50">
        <v>6.3509000000000002</v>
      </c>
      <c r="O2781" s="50">
        <v>0.81079999999999997</v>
      </c>
      <c r="P2781" s="70">
        <f t="shared" si="218"/>
        <v>11.377000000000001</v>
      </c>
      <c r="Q2781" s="37">
        <f t="shared" si="219"/>
        <v>11377</v>
      </c>
      <c r="R2781" s="36"/>
      <c r="S2781" s="37"/>
      <c r="U2781" s="36"/>
      <c r="V2781" s="37"/>
      <c r="W2781" s="40" t="s">
        <v>40</v>
      </c>
      <c r="X2781" s="39" t="s">
        <v>366</v>
      </c>
      <c r="Y2781" s="40" t="s">
        <v>5714</v>
      </c>
      <c r="Z2781" s="40" t="s">
        <v>2456</v>
      </c>
      <c r="AA2781" s="40" t="s">
        <v>516</v>
      </c>
      <c r="AB2781" s="51" t="s">
        <v>2477</v>
      </c>
      <c r="AC2781" s="40" t="s">
        <v>6012</v>
      </c>
      <c r="AD2781" s="59" t="s">
        <v>6313</v>
      </c>
    </row>
    <row r="2782" spans="1:30">
      <c r="A2782" s="15" t="str">
        <f t="shared" si="215"/>
        <v>2022-4</v>
      </c>
      <c r="B2782" s="40" t="s">
        <v>2900</v>
      </c>
      <c r="C2782" s="47">
        <v>44653</v>
      </c>
      <c r="D2782" s="40" t="s">
        <v>2901</v>
      </c>
      <c r="E2782" s="40" t="s">
        <v>6298</v>
      </c>
      <c r="F2782" s="40" t="s">
        <v>43</v>
      </c>
      <c r="G2782" s="40" t="s">
        <v>23</v>
      </c>
      <c r="H2782" s="40" t="s">
        <v>512</v>
      </c>
      <c r="I2782" s="15" t="str">
        <f t="shared" si="216"/>
        <v>MZQ</v>
      </c>
      <c r="J2782" s="52">
        <v>1020</v>
      </c>
      <c r="L2782" s="54">
        <f t="shared" si="217"/>
        <v>0</v>
      </c>
      <c r="M2782" s="56">
        <v>11.377000000000001</v>
      </c>
      <c r="N2782" s="50">
        <v>6.3509000000000002</v>
      </c>
      <c r="O2782" s="50">
        <v>0.81079999999999997</v>
      </c>
      <c r="P2782" s="70">
        <f t="shared" si="218"/>
        <v>11.377000000000001</v>
      </c>
      <c r="Q2782" s="37">
        <f t="shared" si="219"/>
        <v>11604.54</v>
      </c>
      <c r="R2782" s="36"/>
      <c r="S2782" s="37"/>
      <c r="U2782" s="36"/>
      <c r="V2782" s="37"/>
      <c r="W2782" s="40" t="s">
        <v>40</v>
      </c>
      <c r="X2782" s="39" t="s">
        <v>366</v>
      </c>
      <c r="Y2782" s="40" t="s">
        <v>5715</v>
      </c>
      <c r="Z2782" s="40" t="s">
        <v>2456</v>
      </c>
      <c r="AA2782" s="40" t="s">
        <v>516</v>
      </c>
      <c r="AB2782" s="51" t="s">
        <v>2477</v>
      </c>
      <c r="AC2782" s="40" t="s">
        <v>6012</v>
      </c>
      <c r="AD2782" s="59" t="s">
        <v>6313</v>
      </c>
    </row>
    <row r="2783" spans="1:30">
      <c r="A2783" s="15" t="str">
        <f t="shared" si="215"/>
        <v>2022-4</v>
      </c>
      <c r="B2783" s="40" t="s">
        <v>1421</v>
      </c>
      <c r="C2783" s="47">
        <v>44676</v>
      </c>
      <c r="D2783" s="40" t="s">
        <v>1422</v>
      </c>
      <c r="E2783" s="40" t="s">
        <v>6298</v>
      </c>
      <c r="F2783" s="40" t="s">
        <v>38</v>
      </c>
      <c r="G2783" s="40" t="s">
        <v>23</v>
      </c>
      <c r="H2783" s="40" t="s">
        <v>512</v>
      </c>
      <c r="I2783" s="15" t="str">
        <f t="shared" si="216"/>
        <v>MZQ</v>
      </c>
      <c r="J2783" s="52">
        <v>3100</v>
      </c>
      <c r="L2783" s="54">
        <f t="shared" si="217"/>
        <v>0</v>
      </c>
      <c r="M2783" s="56">
        <v>11.38</v>
      </c>
      <c r="N2783" s="50">
        <v>6.3509000000000002</v>
      </c>
      <c r="O2783" s="50">
        <v>0.81079999999999997</v>
      </c>
      <c r="P2783" s="70">
        <f t="shared" si="218"/>
        <v>11.38</v>
      </c>
      <c r="Q2783" s="37">
        <f t="shared" si="219"/>
        <v>35278</v>
      </c>
      <c r="R2783" s="36"/>
      <c r="S2783" s="37"/>
      <c r="U2783" s="36"/>
      <c r="V2783" s="37"/>
      <c r="W2783" s="40" t="s">
        <v>277</v>
      </c>
      <c r="X2783" s="39" t="s">
        <v>366</v>
      </c>
      <c r="Y2783" s="40" t="s">
        <v>5716</v>
      </c>
      <c r="Z2783" s="40" t="s">
        <v>2465</v>
      </c>
      <c r="AA2783" s="40" t="s">
        <v>517</v>
      </c>
      <c r="AB2783" s="51" t="s">
        <v>2475</v>
      </c>
      <c r="AC2783" s="40" t="s">
        <v>6013</v>
      </c>
      <c r="AD2783" s="59" t="s">
        <v>6313</v>
      </c>
    </row>
    <row r="2784" spans="1:30">
      <c r="A2784" s="15" t="str">
        <f t="shared" si="215"/>
        <v>2022-4</v>
      </c>
      <c r="B2784" s="40" t="s">
        <v>5185</v>
      </c>
      <c r="C2784" s="47">
        <v>44671</v>
      </c>
      <c r="D2784" s="40" t="s">
        <v>6280</v>
      </c>
      <c r="E2784" s="40" t="s">
        <v>6298</v>
      </c>
      <c r="F2784" s="40" t="s">
        <v>38</v>
      </c>
      <c r="G2784" s="40" t="s">
        <v>23</v>
      </c>
      <c r="H2784" s="40" t="s">
        <v>512</v>
      </c>
      <c r="I2784" s="15" t="str">
        <f t="shared" si="216"/>
        <v>MZQ</v>
      </c>
      <c r="J2784" s="52">
        <v>650</v>
      </c>
      <c r="L2784" s="54">
        <f t="shared" si="217"/>
        <v>0</v>
      </c>
      <c r="M2784" s="56">
        <v>11.55</v>
      </c>
      <c r="N2784" s="50">
        <v>6.3509000000000002</v>
      </c>
      <c r="O2784" s="50">
        <v>0.81079999999999997</v>
      </c>
      <c r="P2784" s="70">
        <f t="shared" si="218"/>
        <v>11.55</v>
      </c>
      <c r="Q2784" s="37">
        <f t="shared" si="219"/>
        <v>7507.5</v>
      </c>
      <c r="R2784" s="36"/>
      <c r="S2784" s="37"/>
      <c r="U2784" s="36"/>
      <c r="V2784" s="37"/>
      <c r="W2784" s="40" t="s">
        <v>73</v>
      </c>
      <c r="X2784" s="39" t="s">
        <v>366</v>
      </c>
      <c r="Y2784" s="40" t="s">
        <v>5717</v>
      </c>
      <c r="Z2784" s="40" t="s">
        <v>2448</v>
      </c>
      <c r="AA2784" s="40" t="s">
        <v>517</v>
      </c>
      <c r="AB2784" s="51" t="s">
        <v>2475</v>
      </c>
      <c r="AC2784" s="40" t="s">
        <v>6014</v>
      </c>
      <c r="AD2784" s="59" t="s">
        <v>6313</v>
      </c>
    </row>
    <row r="2785" spans="1:30">
      <c r="A2785" s="15" t="str">
        <f t="shared" si="215"/>
        <v>2022-4</v>
      </c>
      <c r="B2785" s="40" t="s">
        <v>5186</v>
      </c>
      <c r="C2785" s="47">
        <v>44659</v>
      </c>
      <c r="D2785" s="40" t="s">
        <v>6281</v>
      </c>
      <c r="E2785" s="40" t="s">
        <v>6298</v>
      </c>
      <c r="F2785" s="40" t="s">
        <v>48</v>
      </c>
      <c r="G2785" s="40" t="s">
        <v>23</v>
      </c>
      <c r="H2785" s="40" t="s">
        <v>512</v>
      </c>
      <c r="I2785" s="15" t="str">
        <f t="shared" si="216"/>
        <v>MZQ</v>
      </c>
      <c r="J2785" s="52">
        <v>1451</v>
      </c>
      <c r="L2785" s="54">
        <f t="shared" si="217"/>
        <v>0</v>
      </c>
      <c r="M2785" s="56">
        <v>12.404999999999999</v>
      </c>
      <c r="N2785" s="50">
        <v>6.3509000000000002</v>
      </c>
      <c r="O2785" s="50">
        <v>0.81079999999999997</v>
      </c>
      <c r="P2785" s="70">
        <f t="shared" si="218"/>
        <v>12.404999999999999</v>
      </c>
      <c r="Q2785" s="37">
        <f t="shared" si="219"/>
        <v>17999.66</v>
      </c>
      <c r="R2785" s="36"/>
      <c r="S2785" s="37"/>
      <c r="U2785" s="36"/>
      <c r="V2785" s="37"/>
      <c r="W2785" s="40" t="s">
        <v>4629</v>
      </c>
      <c r="X2785" s="39" t="s">
        <v>366</v>
      </c>
      <c r="Y2785" s="40" t="s">
        <v>5718</v>
      </c>
      <c r="Z2785" s="40" t="s">
        <v>4937</v>
      </c>
      <c r="AA2785" s="40" t="s">
        <v>525</v>
      </c>
      <c r="AB2785" s="51" t="s">
        <v>2476</v>
      </c>
      <c r="AC2785" s="40" t="s">
        <v>5803</v>
      </c>
      <c r="AD2785" s="59" t="s">
        <v>6313</v>
      </c>
    </row>
    <row r="2786" spans="1:30">
      <c r="A2786" s="15" t="str">
        <f t="shared" si="215"/>
        <v>2022-4</v>
      </c>
      <c r="B2786" s="40" t="s">
        <v>5188</v>
      </c>
      <c r="C2786" s="47">
        <v>44676</v>
      </c>
      <c r="D2786" s="40" t="s">
        <v>6283</v>
      </c>
      <c r="E2786" s="40" t="s">
        <v>6298</v>
      </c>
      <c r="F2786" s="40" t="s">
        <v>44</v>
      </c>
      <c r="G2786" s="40" t="s">
        <v>23</v>
      </c>
      <c r="H2786" s="40" t="s">
        <v>512</v>
      </c>
      <c r="I2786" s="15" t="str">
        <f t="shared" si="216"/>
        <v>MZQ</v>
      </c>
      <c r="J2786" s="52">
        <v>430</v>
      </c>
      <c r="L2786" s="54">
        <f t="shared" si="217"/>
        <v>0</v>
      </c>
      <c r="M2786" s="56">
        <v>12.639699999999999</v>
      </c>
      <c r="N2786" s="50">
        <v>6.3509000000000002</v>
      </c>
      <c r="O2786" s="50">
        <v>0.81079999999999997</v>
      </c>
      <c r="P2786" s="70">
        <f t="shared" si="218"/>
        <v>12.639699999999999</v>
      </c>
      <c r="Q2786" s="37">
        <f t="shared" si="219"/>
        <v>5435.07</v>
      </c>
      <c r="R2786" s="36"/>
      <c r="S2786" s="37"/>
      <c r="U2786" s="36"/>
      <c r="V2786" s="37"/>
      <c r="W2786" s="40" t="s">
        <v>40</v>
      </c>
      <c r="X2786" s="39" t="s">
        <v>366</v>
      </c>
      <c r="Y2786" s="40" t="s">
        <v>5720</v>
      </c>
      <c r="Z2786" s="40" t="s">
        <v>2456</v>
      </c>
      <c r="AA2786" s="40" t="s">
        <v>517</v>
      </c>
      <c r="AB2786" s="51" t="s">
        <v>2475</v>
      </c>
      <c r="AC2786" s="40" t="s">
        <v>6016</v>
      </c>
      <c r="AD2786" s="59" t="s">
        <v>6313</v>
      </c>
    </row>
    <row r="2787" spans="1:30">
      <c r="A2787" s="15" t="str">
        <f t="shared" si="215"/>
        <v>2022-4</v>
      </c>
      <c r="B2787" s="40" t="s">
        <v>5189</v>
      </c>
      <c r="C2787" s="47">
        <v>44669</v>
      </c>
      <c r="D2787" s="40" t="s">
        <v>6284</v>
      </c>
      <c r="E2787" s="40" t="s">
        <v>6298</v>
      </c>
      <c r="F2787" s="40" t="s">
        <v>55</v>
      </c>
      <c r="G2787" s="40" t="s">
        <v>23</v>
      </c>
      <c r="H2787" s="40" t="s">
        <v>521</v>
      </c>
      <c r="I2787" s="15" t="str">
        <f t="shared" si="216"/>
        <v>MZQ</v>
      </c>
      <c r="J2787" s="52">
        <v>1005</v>
      </c>
      <c r="L2787" s="54">
        <f t="shared" si="217"/>
        <v>0</v>
      </c>
      <c r="M2787" s="56">
        <v>13.29</v>
      </c>
      <c r="N2787" s="50">
        <v>6.3509000000000002</v>
      </c>
      <c r="O2787" s="50">
        <v>0.81079999999999997</v>
      </c>
      <c r="P2787" s="70">
        <f t="shared" si="218"/>
        <v>13.29</v>
      </c>
      <c r="Q2787" s="37">
        <f t="shared" si="219"/>
        <v>13356.45</v>
      </c>
      <c r="R2787" s="36"/>
      <c r="S2787" s="37"/>
      <c r="U2787" s="36"/>
      <c r="V2787" s="37"/>
      <c r="W2787" s="40" t="s">
        <v>21</v>
      </c>
      <c r="X2787" s="39" t="s">
        <v>366</v>
      </c>
      <c r="Y2787" s="40" t="s">
        <v>5721</v>
      </c>
      <c r="Z2787" s="40" t="s">
        <v>2437</v>
      </c>
      <c r="AA2787" s="40" t="s">
        <v>516</v>
      </c>
      <c r="AB2787" s="51" t="s">
        <v>2477</v>
      </c>
      <c r="AC2787" s="40" t="s">
        <v>5874</v>
      </c>
      <c r="AD2787" s="59" t="s">
        <v>6313</v>
      </c>
    </row>
    <row r="2788" spans="1:30">
      <c r="A2788" s="15" t="str">
        <f t="shared" si="215"/>
        <v>2022-4</v>
      </c>
      <c r="B2788" s="40" t="s">
        <v>1423</v>
      </c>
      <c r="C2788" s="47">
        <v>44670</v>
      </c>
      <c r="D2788" s="40" t="s">
        <v>1424</v>
      </c>
      <c r="E2788" s="40" t="s">
        <v>6298</v>
      </c>
      <c r="F2788" s="40" t="s">
        <v>38</v>
      </c>
      <c r="G2788" s="40" t="s">
        <v>23</v>
      </c>
      <c r="H2788" s="40" t="s">
        <v>512</v>
      </c>
      <c r="I2788" s="15" t="str">
        <f t="shared" si="216"/>
        <v>MZQ</v>
      </c>
      <c r="J2788" s="52">
        <v>2820</v>
      </c>
      <c r="L2788" s="54">
        <f t="shared" si="217"/>
        <v>0</v>
      </c>
      <c r="M2788" s="56">
        <v>14.22</v>
      </c>
      <c r="N2788" s="50">
        <v>6.3509000000000002</v>
      </c>
      <c r="O2788" s="50">
        <v>0.81079999999999997</v>
      </c>
      <c r="P2788" s="70">
        <f t="shared" si="218"/>
        <v>14.22</v>
      </c>
      <c r="Q2788" s="37">
        <f t="shared" si="219"/>
        <v>40100.400000000001</v>
      </c>
      <c r="R2788" s="36"/>
      <c r="S2788" s="37"/>
      <c r="U2788" s="36"/>
      <c r="V2788" s="37"/>
      <c r="W2788" s="40" t="s">
        <v>277</v>
      </c>
      <c r="X2788" s="39" t="s">
        <v>366</v>
      </c>
      <c r="Y2788" s="40" t="s">
        <v>5723</v>
      </c>
      <c r="Z2788" s="40" t="s">
        <v>2465</v>
      </c>
      <c r="AA2788" s="40" t="s">
        <v>517</v>
      </c>
      <c r="AB2788" s="51" t="s">
        <v>2475</v>
      </c>
      <c r="AC2788" s="40" t="s">
        <v>6004</v>
      </c>
      <c r="AD2788" s="59" t="s">
        <v>6313</v>
      </c>
    </row>
    <row r="2789" spans="1:30">
      <c r="A2789" s="15" t="str">
        <f t="shared" si="215"/>
        <v>2022-4</v>
      </c>
      <c r="B2789" s="40" t="s">
        <v>1022</v>
      </c>
      <c r="C2789" s="47">
        <v>44653</v>
      </c>
      <c r="D2789" s="40" t="s">
        <v>443</v>
      </c>
      <c r="E2789" s="40" t="s">
        <v>6298</v>
      </c>
      <c r="F2789" s="40" t="s">
        <v>37</v>
      </c>
      <c r="G2789" s="40" t="s">
        <v>23</v>
      </c>
      <c r="H2789" s="40" t="s">
        <v>512</v>
      </c>
      <c r="I2789" s="15" t="str">
        <f t="shared" si="216"/>
        <v>MZQ</v>
      </c>
      <c r="J2789" s="52">
        <v>1020</v>
      </c>
      <c r="L2789" s="54">
        <f t="shared" si="217"/>
        <v>0</v>
      </c>
      <c r="M2789" s="56">
        <v>14.292</v>
      </c>
      <c r="N2789" s="50">
        <v>6.3509000000000002</v>
      </c>
      <c r="O2789" s="50">
        <v>0.81079999999999997</v>
      </c>
      <c r="P2789" s="70">
        <f t="shared" si="218"/>
        <v>14.292</v>
      </c>
      <c r="Q2789" s="37">
        <f t="shared" si="219"/>
        <v>14577.84</v>
      </c>
      <c r="R2789" s="36"/>
      <c r="S2789" s="37"/>
      <c r="U2789" s="36"/>
      <c r="V2789" s="37"/>
      <c r="W2789" s="40" t="s">
        <v>40</v>
      </c>
      <c r="X2789" s="39" t="s">
        <v>366</v>
      </c>
      <c r="Y2789" s="40" t="s">
        <v>5724</v>
      </c>
      <c r="Z2789" s="40" t="s">
        <v>2456</v>
      </c>
      <c r="AA2789" s="40" t="s">
        <v>518</v>
      </c>
      <c r="AB2789" s="51" t="s">
        <v>2474</v>
      </c>
      <c r="AC2789" s="40" t="s">
        <v>5972</v>
      </c>
      <c r="AD2789" s="59" t="s">
        <v>6313</v>
      </c>
    </row>
    <row r="2790" spans="1:30">
      <c r="A2790" s="15" t="str">
        <f t="shared" si="215"/>
        <v>2022-4</v>
      </c>
      <c r="B2790" s="40" t="s">
        <v>1023</v>
      </c>
      <c r="C2790" s="47">
        <v>44653</v>
      </c>
      <c r="D2790" s="40" t="s">
        <v>445</v>
      </c>
      <c r="E2790" s="40" t="s">
        <v>6298</v>
      </c>
      <c r="F2790" s="40" t="s">
        <v>37</v>
      </c>
      <c r="G2790" s="40" t="s">
        <v>23</v>
      </c>
      <c r="H2790" s="40" t="s">
        <v>512</v>
      </c>
      <c r="I2790" s="15" t="str">
        <f t="shared" si="216"/>
        <v>MZQ</v>
      </c>
      <c r="J2790" s="52">
        <v>300</v>
      </c>
      <c r="L2790" s="54">
        <f t="shared" si="217"/>
        <v>0</v>
      </c>
      <c r="M2790" s="56">
        <v>14.292</v>
      </c>
      <c r="N2790" s="50">
        <v>6.3509000000000002</v>
      </c>
      <c r="O2790" s="50">
        <v>0.81079999999999997</v>
      </c>
      <c r="P2790" s="70">
        <f t="shared" si="218"/>
        <v>14.292</v>
      </c>
      <c r="Q2790" s="37">
        <f t="shared" si="219"/>
        <v>4287.6000000000004</v>
      </c>
      <c r="R2790" s="36"/>
      <c r="S2790" s="37"/>
      <c r="U2790" s="36"/>
      <c r="V2790" s="37"/>
      <c r="W2790" s="40" t="s">
        <v>40</v>
      </c>
      <c r="X2790" s="39" t="s">
        <v>366</v>
      </c>
      <c r="Y2790" s="40" t="s">
        <v>4054</v>
      </c>
      <c r="Z2790" s="40" t="s">
        <v>2456</v>
      </c>
      <c r="AA2790" s="40" t="s">
        <v>518</v>
      </c>
      <c r="AB2790" s="51" t="s">
        <v>2474</v>
      </c>
      <c r="AC2790" s="40" t="s">
        <v>5972</v>
      </c>
      <c r="AD2790" s="59" t="s">
        <v>6313</v>
      </c>
    </row>
    <row r="2791" spans="1:30">
      <c r="A2791" s="15" t="str">
        <f t="shared" si="215"/>
        <v>2022-4</v>
      </c>
      <c r="B2791" s="40" t="s">
        <v>1024</v>
      </c>
      <c r="C2791" s="47">
        <v>44653</v>
      </c>
      <c r="D2791" s="40" t="s">
        <v>427</v>
      </c>
      <c r="E2791" s="40" t="s">
        <v>6298</v>
      </c>
      <c r="F2791" s="40" t="s">
        <v>37</v>
      </c>
      <c r="G2791" s="40" t="s">
        <v>23</v>
      </c>
      <c r="H2791" s="40" t="s">
        <v>512</v>
      </c>
      <c r="I2791" s="15" t="str">
        <f t="shared" si="216"/>
        <v>MZQ</v>
      </c>
      <c r="J2791" s="52">
        <v>380</v>
      </c>
      <c r="L2791" s="54">
        <f t="shared" si="217"/>
        <v>0</v>
      </c>
      <c r="M2791" s="56">
        <v>14.750999999999999</v>
      </c>
      <c r="N2791" s="50">
        <v>6.3509000000000002</v>
      </c>
      <c r="O2791" s="50">
        <v>0.81079999999999997</v>
      </c>
      <c r="P2791" s="70">
        <f t="shared" si="218"/>
        <v>14.750999999999999</v>
      </c>
      <c r="Q2791" s="37">
        <f t="shared" si="219"/>
        <v>5605.38</v>
      </c>
      <c r="R2791" s="36"/>
      <c r="S2791" s="37"/>
      <c r="U2791" s="36"/>
      <c r="V2791" s="37"/>
      <c r="W2791" s="40" t="s">
        <v>40</v>
      </c>
      <c r="X2791" s="39" t="s">
        <v>366</v>
      </c>
      <c r="Y2791" s="40" t="s">
        <v>4058</v>
      </c>
      <c r="Z2791" s="40" t="s">
        <v>2456</v>
      </c>
      <c r="AA2791" s="40" t="s">
        <v>518</v>
      </c>
      <c r="AB2791" s="51" t="s">
        <v>2474</v>
      </c>
      <c r="AC2791" s="40" t="s">
        <v>5972</v>
      </c>
      <c r="AD2791" s="59" t="s">
        <v>6313</v>
      </c>
    </row>
    <row r="2792" spans="1:30">
      <c r="A2792" s="15" t="str">
        <f t="shared" si="215"/>
        <v>2022-4</v>
      </c>
      <c r="B2792" s="40" t="s">
        <v>5190</v>
      </c>
      <c r="C2792" s="47">
        <v>44659</v>
      </c>
      <c r="D2792" s="40" t="s">
        <v>6285</v>
      </c>
      <c r="E2792" s="40" t="s">
        <v>6298</v>
      </c>
      <c r="F2792" s="40" t="s">
        <v>196</v>
      </c>
      <c r="G2792" s="40" t="s">
        <v>25</v>
      </c>
      <c r="H2792" s="40" t="s">
        <v>512</v>
      </c>
      <c r="I2792" s="15" t="str">
        <f t="shared" si="216"/>
        <v>MZQ</v>
      </c>
      <c r="J2792" s="52">
        <v>330</v>
      </c>
      <c r="L2792" s="54">
        <f t="shared" si="217"/>
        <v>0</v>
      </c>
      <c r="M2792" s="56">
        <v>15.5</v>
      </c>
      <c r="N2792" s="50">
        <v>6.3509000000000002</v>
      </c>
      <c r="O2792" s="50">
        <v>0.81079999999999997</v>
      </c>
      <c r="P2792" s="70">
        <f t="shared" si="218"/>
        <v>15.5</v>
      </c>
      <c r="Q2792" s="37">
        <f t="shared" si="219"/>
        <v>5115</v>
      </c>
      <c r="R2792" s="36"/>
      <c r="S2792" s="37"/>
      <c r="U2792" s="36"/>
      <c r="V2792" s="37"/>
      <c r="W2792" s="40" t="s">
        <v>194</v>
      </c>
      <c r="X2792" s="39" t="s">
        <v>366</v>
      </c>
      <c r="Y2792" s="40" t="s">
        <v>5725</v>
      </c>
      <c r="Z2792" s="40" t="s">
        <v>2433</v>
      </c>
      <c r="AA2792" s="40" t="s">
        <v>530</v>
      </c>
      <c r="AB2792" s="51" t="s">
        <v>2475</v>
      </c>
      <c r="AC2792" s="40" t="s">
        <v>6018</v>
      </c>
      <c r="AD2792" s="59" t="s">
        <v>6313</v>
      </c>
    </row>
    <row r="2793" spans="1:30">
      <c r="A2793" s="15" t="str">
        <f t="shared" si="215"/>
        <v>2022-4</v>
      </c>
      <c r="B2793" s="40" t="s">
        <v>5191</v>
      </c>
      <c r="C2793" s="47">
        <v>44678</v>
      </c>
      <c r="D2793" s="40" t="s">
        <v>6286</v>
      </c>
      <c r="E2793" s="40" t="s">
        <v>6298</v>
      </c>
      <c r="F2793" s="40" t="s">
        <v>44</v>
      </c>
      <c r="G2793" s="40" t="s">
        <v>23</v>
      </c>
      <c r="H2793" s="40" t="s">
        <v>512</v>
      </c>
      <c r="I2793" s="15" t="str">
        <f t="shared" si="216"/>
        <v>MZQ</v>
      </c>
      <c r="J2793" s="52">
        <v>450</v>
      </c>
      <c r="L2793" s="54">
        <f t="shared" si="217"/>
        <v>0</v>
      </c>
      <c r="M2793" s="56">
        <v>16.168399999999998</v>
      </c>
      <c r="N2793" s="50">
        <v>6.3509000000000002</v>
      </c>
      <c r="O2793" s="50">
        <v>0.81079999999999997</v>
      </c>
      <c r="P2793" s="70">
        <f t="shared" si="218"/>
        <v>16.168399999999998</v>
      </c>
      <c r="Q2793" s="37">
        <f t="shared" si="219"/>
        <v>7275.78</v>
      </c>
      <c r="R2793" s="36"/>
      <c r="S2793" s="37"/>
      <c r="U2793" s="36"/>
      <c r="V2793" s="37"/>
      <c r="W2793" s="40" t="s">
        <v>40</v>
      </c>
      <c r="X2793" s="39" t="s">
        <v>366</v>
      </c>
      <c r="Y2793" s="40" t="s">
        <v>5726</v>
      </c>
      <c r="Z2793" s="40" t="s">
        <v>2456</v>
      </c>
      <c r="AA2793" s="40" t="s">
        <v>517</v>
      </c>
      <c r="AB2793" s="51" t="s">
        <v>2475</v>
      </c>
      <c r="AC2793" s="40" t="s">
        <v>5973</v>
      </c>
      <c r="AD2793" s="59" t="s">
        <v>6313</v>
      </c>
    </row>
    <row r="2794" spans="1:30">
      <c r="A2794" s="15" t="str">
        <f t="shared" si="215"/>
        <v>2022-4</v>
      </c>
      <c r="B2794" s="40" t="s">
        <v>5191</v>
      </c>
      <c r="C2794" s="47">
        <v>44673</v>
      </c>
      <c r="D2794" s="40" t="s">
        <v>6286</v>
      </c>
      <c r="E2794" s="40" t="s">
        <v>6298</v>
      </c>
      <c r="F2794" s="40" t="s">
        <v>44</v>
      </c>
      <c r="G2794" s="40" t="s">
        <v>23</v>
      </c>
      <c r="H2794" s="40" t="s">
        <v>512</v>
      </c>
      <c r="I2794" s="15" t="str">
        <f t="shared" si="216"/>
        <v>MZQ</v>
      </c>
      <c r="J2794" s="52">
        <v>480</v>
      </c>
      <c r="L2794" s="54">
        <f t="shared" si="217"/>
        <v>0</v>
      </c>
      <c r="M2794" s="56">
        <v>16.168399999999998</v>
      </c>
      <c r="N2794" s="50">
        <v>6.3509000000000002</v>
      </c>
      <c r="O2794" s="50">
        <v>0.81079999999999997</v>
      </c>
      <c r="P2794" s="70">
        <f t="shared" si="218"/>
        <v>16.168399999999998</v>
      </c>
      <c r="Q2794" s="37">
        <f t="shared" si="219"/>
        <v>7760.83</v>
      </c>
      <c r="R2794" s="36"/>
      <c r="S2794" s="37"/>
      <c r="U2794" s="36"/>
      <c r="V2794" s="37"/>
      <c r="W2794" s="40" t="s">
        <v>40</v>
      </c>
      <c r="X2794" s="39" t="s">
        <v>366</v>
      </c>
      <c r="Y2794" s="40" t="s">
        <v>5726</v>
      </c>
      <c r="Z2794" s="40" t="s">
        <v>2456</v>
      </c>
      <c r="AA2794" s="40" t="s">
        <v>517</v>
      </c>
      <c r="AB2794" s="51" t="s">
        <v>2475</v>
      </c>
      <c r="AC2794" s="40" t="s">
        <v>6019</v>
      </c>
      <c r="AD2794" s="59" t="s">
        <v>6313</v>
      </c>
    </row>
    <row r="2795" spans="1:30">
      <c r="A2795" s="15" t="str">
        <f t="shared" si="215"/>
        <v>2022-4</v>
      </c>
      <c r="B2795" s="40" t="s">
        <v>5191</v>
      </c>
      <c r="C2795" s="47">
        <v>44670</v>
      </c>
      <c r="D2795" s="40" t="s">
        <v>6286</v>
      </c>
      <c r="E2795" s="40" t="s">
        <v>6298</v>
      </c>
      <c r="F2795" s="40" t="s">
        <v>44</v>
      </c>
      <c r="G2795" s="40" t="s">
        <v>23</v>
      </c>
      <c r="H2795" s="40" t="s">
        <v>512</v>
      </c>
      <c r="I2795" s="15" t="str">
        <f t="shared" si="216"/>
        <v>MZQ</v>
      </c>
      <c r="J2795" s="52">
        <v>288</v>
      </c>
      <c r="L2795" s="54">
        <f t="shared" si="217"/>
        <v>0</v>
      </c>
      <c r="M2795" s="56">
        <v>16.168399999999998</v>
      </c>
      <c r="N2795" s="50">
        <v>6.3509000000000002</v>
      </c>
      <c r="O2795" s="50">
        <v>0.81079999999999997</v>
      </c>
      <c r="P2795" s="70">
        <f t="shared" si="218"/>
        <v>16.168399999999998</v>
      </c>
      <c r="Q2795" s="37">
        <f t="shared" si="219"/>
        <v>4656.5</v>
      </c>
      <c r="R2795" s="36"/>
      <c r="S2795" s="37"/>
      <c r="U2795" s="36"/>
      <c r="V2795" s="37"/>
      <c r="W2795" s="40" t="s">
        <v>40</v>
      </c>
      <c r="X2795" s="39" t="s">
        <v>366</v>
      </c>
      <c r="Y2795" s="40" t="s">
        <v>5726</v>
      </c>
      <c r="Z2795" s="40" t="s">
        <v>2456</v>
      </c>
      <c r="AA2795" s="40" t="s">
        <v>517</v>
      </c>
      <c r="AB2795" s="51" t="s">
        <v>2475</v>
      </c>
      <c r="AC2795" s="40" t="s">
        <v>6020</v>
      </c>
      <c r="AD2795" s="59" t="s">
        <v>6313</v>
      </c>
    </row>
    <row r="2796" spans="1:30">
      <c r="A2796" s="15" t="str">
        <f t="shared" si="215"/>
        <v>2022-4</v>
      </c>
      <c r="B2796" s="40" t="s">
        <v>5191</v>
      </c>
      <c r="C2796" s="47">
        <v>44665</v>
      </c>
      <c r="D2796" s="40" t="s">
        <v>6286</v>
      </c>
      <c r="E2796" s="40" t="s">
        <v>6298</v>
      </c>
      <c r="F2796" s="40" t="s">
        <v>44</v>
      </c>
      <c r="G2796" s="40" t="s">
        <v>23</v>
      </c>
      <c r="H2796" s="40" t="s">
        <v>512</v>
      </c>
      <c r="I2796" s="15" t="str">
        <f t="shared" si="216"/>
        <v>MZQ</v>
      </c>
      <c r="J2796" s="52">
        <v>612</v>
      </c>
      <c r="L2796" s="54">
        <f t="shared" si="217"/>
        <v>0</v>
      </c>
      <c r="M2796" s="56">
        <v>16.168399999999998</v>
      </c>
      <c r="N2796" s="50">
        <v>6.3509000000000002</v>
      </c>
      <c r="O2796" s="50">
        <v>0.81079999999999997</v>
      </c>
      <c r="P2796" s="70">
        <f t="shared" si="218"/>
        <v>16.168399999999998</v>
      </c>
      <c r="Q2796" s="37">
        <f t="shared" si="219"/>
        <v>9895.06</v>
      </c>
      <c r="R2796" s="36"/>
      <c r="S2796" s="37"/>
      <c r="U2796" s="36"/>
      <c r="V2796" s="37"/>
      <c r="W2796" s="40" t="s">
        <v>40</v>
      </c>
      <c r="X2796" s="39" t="s">
        <v>366</v>
      </c>
      <c r="Y2796" s="40" t="s">
        <v>5726</v>
      </c>
      <c r="Z2796" s="40" t="s">
        <v>2456</v>
      </c>
      <c r="AA2796" s="40" t="s">
        <v>517</v>
      </c>
      <c r="AB2796" s="51" t="s">
        <v>2475</v>
      </c>
      <c r="AC2796" s="40" t="s">
        <v>5974</v>
      </c>
      <c r="AD2796" s="59" t="s">
        <v>6313</v>
      </c>
    </row>
    <row r="2797" spans="1:30">
      <c r="A2797" s="15" t="str">
        <f t="shared" si="215"/>
        <v>2022-4</v>
      </c>
      <c r="B2797" s="40" t="s">
        <v>5192</v>
      </c>
      <c r="C2797" s="47">
        <v>44670</v>
      </c>
      <c r="D2797" s="40" t="s">
        <v>6287</v>
      </c>
      <c r="E2797" s="40" t="s">
        <v>6298</v>
      </c>
      <c r="F2797" s="40" t="s">
        <v>37</v>
      </c>
      <c r="G2797" s="40" t="s">
        <v>23</v>
      </c>
      <c r="H2797" s="40" t="s">
        <v>512</v>
      </c>
      <c r="I2797" s="15" t="str">
        <f t="shared" si="216"/>
        <v>MZQ</v>
      </c>
      <c r="J2797" s="52">
        <v>980</v>
      </c>
      <c r="L2797" s="54">
        <f t="shared" si="217"/>
        <v>0</v>
      </c>
      <c r="M2797" s="56">
        <v>16.5519</v>
      </c>
      <c r="N2797" s="50">
        <v>6.3509000000000002</v>
      </c>
      <c r="O2797" s="50">
        <v>0.81079999999999997</v>
      </c>
      <c r="P2797" s="70">
        <f t="shared" si="218"/>
        <v>16.5519</v>
      </c>
      <c r="Q2797" s="37">
        <f t="shared" si="219"/>
        <v>16220.86</v>
      </c>
      <c r="R2797" s="36"/>
      <c r="S2797" s="37"/>
      <c r="U2797" s="36"/>
      <c r="V2797" s="37"/>
      <c r="W2797" s="40" t="s">
        <v>40</v>
      </c>
      <c r="X2797" s="39" t="s">
        <v>366</v>
      </c>
      <c r="Y2797" s="40" t="s">
        <v>5727</v>
      </c>
      <c r="Z2797" s="40" t="s">
        <v>2456</v>
      </c>
      <c r="AA2797" s="40" t="s">
        <v>517</v>
      </c>
      <c r="AB2797" s="51" t="s">
        <v>2475</v>
      </c>
      <c r="AC2797" s="40" t="s">
        <v>6020</v>
      </c>
      <c r="AD2797" s="59" t="s">
        <v>6313</v>
      </c>
    </row>
    <row r="2798" spans="1:30">
      <c r="A2798" s="15" t="str">
        <f t="shared" si="215"/>
        <v>2022-4</v>
      </c>
      <c r="B2798" s="40" t="s">
        <v>1481</v>
      </c>
      <c r="C2798" s="47">
        <v>44663</v>
      </c>
      <c r="D2798" s="40" t="s">
        <v>1482</v>
      </c>
      <c r="E2798" s="40" t="s">
        <v>6298</v>
      </c>
      <c r="F2798" s="40" t="s">
        <v>121</v>
      </c>
      <c r="G2798" s="40" t="s">
        <v>23</v>
      </c>
      <c r="H2798" s="40" t="s">
        <v>512</v>
      </c>
      <c r="I2798" s="15" t="str">
        <f t="shared" si="216"/>
        <v>MZQ</v>
      </c>
      <c r="J2798" s="52">
        <v>1260</v>
      </c>
      <c r="L2798" s="54">
        <f t="shared" si="217"/>
        <v>0</v>
      </c>
      <c r="M2798" s="56">
        <v>28.204000000000001</v>
      </c>
      <c r="N2798" s="50">
        <v>6.3509000000000002</v>
      </c>
      <c r="O2798" s="50">
        <v>0.81079999999999997</v>
      </c>
      <c r="P2798" s="70">
        <f t="shared" si="218"/>
        <v>28.204000000000001</v>
      </c>
      <c r="Q2798" s="37">
        <f t="shared" si="219"/>
        <v>35537.040000000001</v>
      </c>
      <c r="R2798" s="36"/>
      <c r="S2798" s="37"/>
      <c r="U2798" s="36"/>
      <c r="V2798" s="37"/>
      <c r="W2798" s="40" t="s">
        <v>114</v>
      </c>
      <c r="X2798" s="39" t="s">
        <v>366</v>
      </c>
      <c r="Y2798" s="40" t="s">
        <v>5731</v>
      </c>
      <c r="Z2798" s="40" t="s">
        <v>2428</v>
      </c>
      <c r="AA2798" s="40" t="s">
        <v>517</v>
      </c>
      <c r="AB2798" s="51" t="s">
        <v>2475</v>
      </c>
      <c r="AC2798" s="40" t="s">
        <v>5823</v>
      </c>
      <c r="AD2798" s="59" t="s">
        <v>6313</v>
      </c>
    </row>
    <row r="2799" spans="1:30">
      <c r="A2799" s="15" t="str">
        <f t="shared" si="215"/>
        <v>2022-4</v>
      </c>
      <c r="B2799" s="40" t="s">
        <v>1481</v>
      </c>
      <c r="C2799" s="47">
        <v>44662</v>
      </c>
      <c r="D2799" s="40" t="s">
        <v>1482</v>
      </c>
      <c r="E2799" s="40" t="s">
        <v>6298</v>
      </c>
      <c r="F2799" s="40" t="s">
        <v>121</v>
      </c>
      <c r="G2799" s="40" t="s">
        <v>23</v>
      </c>
      <c r="H2799" s="40" t="s">
        <v>512</v>
      </c>
      <c r="I2799" s="15" t="str">
        <f t="shared" si="216"/>
        <v>MZQ</v>
      </c>
      <c r="J2799" s="52">
        <v>1760</v>
      </c>
      <c r="L2799" s="54">
        <f t="shared" si="217"/>
        <v>0</v>
      </c>
      <c r="M2799" s="56">
        <v>28.204000000000001</v>
      </c>
      <c r="N2799" s="50">
        <v>6.3509000000000002</v>
      </c>
      <c r="O2799" s="50">
        <v>0.81079999999999997</v>
      </c>
      <c r="P2799" s="70">
        <f t="shared" si="218"/>
        <v>28.204000000000001</v>
      </c>
      <c r="Q2799" s="37">
        <f t="shared" si="219"/>
        <v>49639.040000000001</v>
      </c>
      <c r="R2799" s="36"/>
      <c r="S2799" s="37"/>
      <c r="U2799" s="36"/>
      <c r="V2799" s="37"/>
      <c r="W2799" s="40" t="s">
        <v>114</v>
      </c>
      <c r="X2799" s="39" t="s">
        <v>366</v>
      </c>
      <c r="Y2799" s="40" t="s">
        <v>5731</v>
      </c>
      <c r="Z2799" s="40" t="s">
        <v>2428</v>
      </c>
      <c r="AA2799" s="40" t="s">
        <v>517</v>
      </c>
      <c r="AB2799" s="51" t="s">
        <v>2475</v>
      </c>
      <c r="AC2799" s="40" t="s">
        <v>5842</v>
      </c>
      <c r="AD2799" s="59" t="s">
        <v>6313</v>
      </c>
    </row>
    <row r="2800" spans="1:30">
      <c r="A2800" s="15" t="str">
        <f t="shared" si="215"/>
        <v>2022-4</v>
      </c>
      <c r="B2800" s="40" t="s">
        <v>4607</v>
      </c>
      <c r="C2800" s="47">
        <v>44676</v>
      </c>
      <c r="D2800" s="40" t="s">
        <v>4608</v>
      </c>
      <c r="E2800" s="40" t="s">
        <v>47</v>
      </c>
      <c r="F2800" s="40" t="s">
        <v>207</v>
      </c>
      <c r="G2800" s="40" t="s">
        <v>23</v>
      </c>
      <c r="H2800" s="40" t="s">
        <v>529</v>
      </c>
      <c r="I2800" s="15" t="str">
        <f t="shared" si="216"/>
        <v>MZQ</v>
      </c>
      <c r="J2800" s="52">
        <v>600</v>
      </c>
      <c r="L2800" s="54">
        <f t="shared" si="217"/>
        <v>0</v>
      </c>
      <c r="M2800" s="56">
        <v>48.5</v>
      </c>
      <c r="N2800" s="50">
        <v>6.3509000000000002</v>
      </c>
      <c r="O2800" s="50">
        <v>0.81079999999999997</v>
      </c>
      <c r="P2800" s="70">
        <f t="shared" si="218"/>
        <v>48.5</v>
      </c>
      <c r="Q2800" s="37">
        <f t="shared" si="219"/>
        <v>29100</v>
      </c>
      <c r="R2800" s="36"/>
      <c r="S2800" s="37"/>
      <c r="U2800" s="36"/>
      <c r="V2800" s="37"/>
      <c r="W2800" s="40" t="s">
        <v>45</v>
      </c>
      <c r="X2800" s="39" t="s">
        <v>366</v>
      </c>
      <c r="Y2800" s="40" t="s">
        <v>5732</v>
      </c>
      <c r="Z2800" s="40" t="s">
        <v>2466</v>
      </c>
      <c r="AA2800" s="40" t="s">
        <v>517</v>
      </c>
      <c r="AB2800" s="51" t="s">
        <v>2475</v>
      </c>
      <c r="AC2800" s="40" t="s">
        <v>6021</v>
      </c>
      <c r="AD2800" s="59" t="s">
        <v>6313</v>
      </c>
    </row>
    <row r="2801" spans="1:30">
      <c r="A2801" s="15" t="str">
        <f t="shared" si="215"/>
        <v>2022-4</v>
      </c>
      <c r="B2801" s="40" t="s">
        <v>5194</v>
      </c>
      <c r="C2801" s="47">
        <v>44664</v>
      </c>
      <c r="D2801" s="40" t="s">
        <v>6289</v>
      </c>
      <c r="E2801" s="40" t="s">
        <v>6298</v>
      </c>
      <c r="F2801" s="40" t="s">
        <v>196</v>
      </c>
      <c r="G2801" s="40" t="s">
        <v>1326</v>
      </c>
      <c r="H2801" s="40" t="s">
        <v>512</v>
      </c>
      <c r="I2801" s="15" t="str">
        <f t="shared" si="216"/>
        <v>MZQ</v>
      </c>
      <c r="J2801" s="52">
        <v>95</v>
      </c>
      <c r="L2801" s="54">
        <f t="shared" si="217"/>
        <v>0</v>
      </c>
      <c r="M2801" s="56">
        <v>49</v>
      </c>
      <c r="N2801" s="50">
        <v>6.3509000000000002</v>
      </c>
      <c r="O2801" s="50">
        <v>0.81079999999999997</v>
      </c>
      <c r="P2801" s="70">
        <f t="shared" si="218"/>
        <v>49</v>
      </c>
      <c r="Q2801" s="37">
        <f t="shared" si="219"/>
        <v>4655</v>
      </c>
      <c r="R2801" s="36"/>
      <c r="S2801" s="37"/>
      <c r="U2801" s="36"/>
      <c r="V2801" s="37"/>
      <c r="W2801" s="40" t="s">
        <v>194</v>
      </c>
      <c r="X2801" s="39" t="s">
        <v>366</v>
      </c>
      <c r="Y2801" s="40" t="s">
        <v>5733</v>
      </c>
      <c r="Z2801" s="40" t="s">
        <v>2433</v>
      </c>
      <c r="AA2801" s="40" t="s">
        <v>530</v>
      </c>
      <c r="AB2801" s="51" t="s">
        <v>2475</v>
      </c>
      <c r="AC2801" s="40" t="s">
        <v>6022</v>
      </c>
      <c r="AD2801" s="59" t="s">
        <v>6313</v>
      </c>
    </row>
    <row r="2802" spans="1:30">
      <c r="A2802" s="15" t="str">
        <f t="shared" si="215"/>
        <v>2022-4</v>
      </c>
      <c r="B2802" s="40" t="s">
        <v>5194</v>
      </c>
      <c r="C2802" s="47">
        <v>44657</v>
      </c>
      <c r="D2802" s="40" t="s">
        <v>6289</v>
      </c>
      <c r="E2802" s="40" t="s">
        <v>6298</v>
      </c>
      <c r="F2802" s="40" t="s">
        <v>196</v>
      </c>
      <c r="G2802" s="40" t="s">
        <v>1326</v>
      </c>
      <c r="H2802" s="40" t="s">
        <v>512</v>
      </c>
      <c r="I2802" s="15" t="str">
        <f t="shared" si="216"/>
        <v>MZQ</v>
      </c>
      <c r="J2802" s="52">
        <v>130</v>
      </c>
      <c r="L2802" s="54">
        <f t="shared" si="217"/>
        <v>0</v>
      </c>
      <c r="M2802" s="56">
        <v>49</v>
      </c>
      <c r="N2802" s="50">
        <v>6.3509000000000002</v>
      </c>
      <c r="O2802" s="50">
        <v>0.81079999999999997</v>
      </c>
      <c r="P2802" s="70">
        <f t="shared" si="218"/>
        <v>49</v>
      </c>
      <c r="Q2802" s="37">
        <f t="shared" si="219"/>
        <v>6370</v>
      </c>
      <c r="R2802" s="36"/>
      <c r="S2802" s="37"/>
      <c r="U2802" s="36"/>
      <c r="V2802" s="37"/>
      <c r="W2802" s="40" t="s">
        <v>194</v>
      </c>
      <c r="X2802" s="39" t="s">
        <v>366</v>
      </c>
      <c r="Y2802" s="40" t="s">
        <v>5733</v>
      </c>
      <c r="Z2802" s="40" t="s">
        <v>2433</v>
      </c>
      <c r="AA2802" s="40" t="s">
        <v>530</v>
      </c>
      <c r="AB2802" s="51" t="s">
        <v>2475</v>
      </c>
      <c r="AC2802" s="40" t="s">
        <v>6023</v>
      </c>
      <c r="AD2802" s="59" t="s">
        <v>6313</v>
      </c>
    </row>
    <row r="2803" spans="1:30">
      <c r="A2803" s="15" t="str">
        <f t="shared" si="215"/>
        <v>2022-4</v>
      </c>
      <c r="B2803" s="40" t="s">
        <v>5194</v>
      </c>
      <c r="C2803" s="47">
        <v>44655</v>
      </c>
      <c r="D2803" s="40" t="s">
        <v>6289</v>
      </c>
      <c r="E2803" s="40" t="s">
        <v>6298</v>
      </c>
      <c r="F2803" s="40" t="s">
        <v>196</v>
      </c>
      <c r="G2803" s="40" t="s">
        <v>1326</v>
      </c>
      <c r="H2803" s="40" t="s">
        <v>512</v>
      </c>
      <c r="I2803" s="15" t="str">
        <f t="shared" si="216"/>
        <v>MZQ</v>
      </c>
      <c r="J2803" s="52">
        <v>125</v>
      </c>
      <c r="L2803" s="54">
        <f t="shared" si="217"/>
        <v>0</v>
      </c>
      <c r="M2803" s="56">
        <v>49</v>
      </c>
      <c r="N2803" s="50">
        <v>6.3509000000000002</v>
      </c>
      <c r="O2803" s="50">
        <v>0.81079999999999997</v>
      </c>
      <c r="P2803" s="70">
        <f t="shared" si="218"/>
        <v>49</v>
      </c>
      <c r="Q2803" s="37">
        <f t="shared" si="219"/>
        <v>6125</v>
      </c>
      <c r="R2803" s="36"/>
      <c r="S2803" s="37"/>
      <c r="U2803" s="36"/>
      <c r="V2803" s="37"/>
      <c r="W2803" s="40" t="s">
        <v>194</v>
      </c>
      <c r="X2803" s="39" t="s">
        <v>366</v>
      </c>
      <c r="Y2803" s="40" t="s">
        <v>5733</v>
      </c>
      <c r="Z2803" s="40" t="s">
        <v>2433</v>
      </c>
      <c r="AA2803" s="40" t="s">
        <v>530</v>
      </c>
      <c r="AB2803" s="51" t="s">
        <v>2475</v>
      </c>
      <c r="AC2803" s="40" t="s">
        <v>6024</v>
      </c>
      <c r="AD2803" s="59" t="s">
        <v>6313</v>
      </c>
    </row>
    <row r="2804" spans="1:30">
      <c r="A2804" s="15" t="str">
        <f t="shared" si="215"/>
        <v>2022-4</v>
      </c>
      <c r="B2804" s="40" t="s">
        <v>5194</v>
      </c>
      <c r="C2804" s="47">
        <v>44653</v>
      </c>
      <c r="D2804" s="40" t="s">
        <v>6289</v>
      </c>
      <c r="E2804" s="40" t="s">
        <v>6298</v>
      </c>
      <c r="F2804" s="40" t="s">
        <v>196</v>
      </c>
      <c r="G2804" s="40" t="s">
        <v>1326</v>
      </c>
      <c r="H2804" s="40" t="s">
        <v>512</v>
      </c>
      <c r="I2804" s="15" t="str">
        <f t="shared" si="216"/>
        <v>MZQ</v>
      </c>
      <c r="J2804" s="52">
        <v>120</v>
      </c>
      <c r="L2804" s="54">
        <f t="shared" si="217"/>
        <v>0</v>
      </c>
      <c r="M2804" s="56">
        <v>49</v>
      </c>
      <c r="N2804" s="50">
        <v>6.3509000000000002</v>
      </c>
      <c r="O2804" s="50">
        <v>0.81079999999999997</v>
      </c>
      <c r="P2804" s="70">
        <f t="shared" si="218"/>
        <v>49</v>
      </c>
      <c r="Q2804" s="37">
        <f t="shared" si="219"/>
        <v>5880</v>
      </c>
      <c r="R2804" s="36"/>
      <c r="S2804" s="37"/>
      <c r="U2804" s="36"/>
      <c r="V2804" s="37"/>
      <c r="W2804" s="40" t="s">
        <v>194</v>
      </c>
      <c r="X2804" s="39" t="s">
        <v>366</v>
      </c>
      <c r="Y2804" s="40" t="s">
        <v>5733</v>
      </c>
      <c r="Z2804" s="40" t="s">
        <v>2433</v>
      </c>
      <c r="AA2804" s="40" t="s">
        <v>530</v>
      </c>
      <c r="AB2804" s="51" t="s">
        <v>2475</v>
      </c>
      <c r="AC2804" s="40" t="s">
        <v>6025</v>
      </c>
      <c r="AD2804" s="59" t="s">
        <v>6313</v>
      </c>
    </row>
    <row r="2805" spans="1:30">
      <c r="A2805" s="15" t="str">
        <f t="shared" si="215"/>
        <v>2022-4</v>
      </c>
      <c r="B2805" s="40" t="s">
        <v>4609</v>
      </c>
      <c r="C2805" s="47">
        <v>44671</v>
      </c>
      <c r="D2805" s="40" t="s">
        <v>4610</v>
      </c>
      <c r="E2805" s="40" t="s">
        <v>47</v>
      </c>
      <c r="F2805" s="40" t="s">
        <v>48</v>
      </c>
      <c r="G2805" s="40" t="s">
        <v>23</v>
      </c>
      <c r="H2805" s="40" t="s">
        <v>529</v>
      </c>
      <c r="I2805" s="15" t="str">
        <f t="shared" si="216"/>
        <v>MZQ</v>
      </c>
      <c r="J2805" s="52">
        <v>140</v>
      </c>
      <c r="L2805" s="54">
        <f t="shared" si="217"/>
        <v>0</v>
      </c>
      <c r="M2805" s="56">
        <v>49.890700000000002</v>
      </c>
      <c r="N2805" s="50">
        <v>6.3509000000000002</v>
      </c>
      <c r="O2805" s="50">
        <v>0.81079999999999997</v>
      </c>
      <c r="P2805" s="70">
        <f t="shared" si="218"/>
        <v>49.890700000000002</v>
      </c>
      <c r="Q2805" s="37">
        <f t="shared" si="219"/>
        <v>6984.7</v>
      </c>
      <c r="R2805" s="36"/>
      <c r="S2805" s="37"/>
      <c r="U2805" s="36"/>
      <c r="V2805" s="37"/>
      <c r="W2805" s="40" t="s">
        <v>205</v>
      </c>
      <c r="X2805" s="39" t="s">
        <v>366</v>
      </c>
      <c r="Y2805" s="40" t="s">
        <v>5734</v>
      </c>
      <c r="Z2805" s="40" t="s">
        <v>2416</v>
      </c>
      <c r="AA2805" s="40" t="s">
        <v>511</v>
      </c>
      <c r="AB2805" s="51" t="s">
        <v>2474</v>
      </c>
      <c r="AC2805" s="40" t="s">
        <v>6026</v>
      </c>
      <c r="AD2805" s="59" t="s">
        <v>6313</v>
      </c>
    </row>
    <row r="2806" spans="1:30">
      <c r="A2806" s="15" t="str">
        <f t="shared" si="215"/>
        <v>2022-4</v>
      </c>
      <c r="B2806" s="40" t="s">
        <v>1575</v>
      </c>
      <c r="C2806" s="47">
        <v>44678</v>
      </c>
      <c r="D2806" s="40" t="s">
        <v>1576</v>
      </c>
      <c r="E2806" s="40" t="s">
        <v>6298</v>
      </c>
      <c r="F2806" s="40" t="s">
        <v>196</v>
      </c>
      <c r="G2806" s="40" t="s">
        <v>25</v>
      </c>
      <c r="H2806" s="40" t="s">
        <v>512</v>
      </c>
      <c r="I2806" s="15" t="str">
        <f t="shared" si="216"/>
        <v>MZQ</v>
      </c>
      <c r="J2806" s="52">
        <v>144</v>
      </c>
      <c r="L2806" s="54">
        <f t="shared" si="217"/>
        <v>0</v>
      </c>
      <c r="M2806" s="56">
        <v>51</v>
      </c>
      <c r="N2806" s="50">
        <v>6.3509000000000002</v>
      </c>
      <c r="O2806" s="50">
        <v>0.81079999999999997</v>
      </c>
      <c r="P2806" s="70">
        <f t="shared" si="218"/>
        <v>51</v>
      </c>
      <c r="Q2806" s="37">
        <f t="shared" si="219"/>
        <v>7344</v>
      </c>
      <c r="R2806" s="36"/>
      <c r="S2806" s="37"/>
      <c r="U2806" s="36"/>
      <c r="V2806" s="37"/>
      <c r="W2806" s="40" t="s">
        <v>194</v>
      </c>
      <c r="X2806" s="39" t="s">
        <v>366</v>
      </c>
      <c r="Y2806" s="40" t="s">
        <v>5735</v>
      </c>
      <c r="Z2806" s="40" t="s">
        <v>2433</v>
      </c>
      <c r="AA2806" s="40" t="s">
        <v>530</v>
      </c>
      <c r="AB2806" s="51" t="s">
        <v>2475</v>
      </c>
      <c r="AC2806" s="40" t="s">
        <v>6027</v>
      </c>
      <c r="AD2806" s="59" t="s">
        <v>6313</v>
      </c>
    </row>
    <row r="2807" spans="1:30">
      <c r="A2807" s="15" t="str">
        <f t="shared" si="215"/>
        <v>2022-4</v>
      </c>
      <c r="B2807" s="40" t="s">
        <v>1575</v>
      </c>
      <c r="C2807" s="47">
        <v>44678</v>
      </c>
      <c r="D2807" s="40" t="s">
        <v>1576</v>
      </c>
      <c r="E2807" s="40" t="s">
        <v>6298</v>
      </c>
      <c r="F2807" s="40" t="s">
        <v>196</v>
      </c>
      <c r="G2807" s="40" t="s">
        <v>25</v>
      </c>
      <c r="H2807" s="40" t="s">
        <v>512</v>
      </c>
      <c r="I2807" s="15" t="str">
        <f t="shared" si="216"/>
        <v>MZQ</v>
      </c>
      <c r="J2807" s="52">
        <v>-43</v>
      </c>
      <c r="L2807" s="54">
        <f t="shared" si="217"/>
        <v>0</v>
      </c>
      <c r="M2807" s="56">
        <v>51</v>
      </c>
      <c r="N2807" s="50">
        <v>6.3509000000000002</v>
      </c>
      <c r="O2807" s="50">
        <v>0.81079999999999997</v>
      </c>
      <c r="P2807" s="70">
        <f t="shared" si="218"/>
        <v>51</v>
      </c>
      <c r="Q2807" s="37">
        <f t="shared" si="219"/>
        <v>-2193</v>
      </c>
      <c r="R2807" s="36"/>
      <c r="S2807" s="37"/>
      <c r="U2807" s="36"/>
      <c r="V2807" s="37"/>
      <c r="W2807" s="40" t="s">
        <v>194</v>
      </c>
      <c r="X2807" s="39" t="s">
        <v>366</v>
      </c>
      <c r="Y2807" s="40" t="s">
        <v>5735</v>
      </c>
      <c r="Z2807" s="40" t="s">
        <v>2433</v>
      </c>
      <c r="AA2807" s="40" t="s">
        <v>530</v>
      </c>
      <c r="AB2807" s="51" t="s">
        <v>2475</v>
      </c>
      <c r="AC2807" s="40" t="s">
        <v>6028</v>
      </c>
      <c r="AD2807" s="59" t="s">
        <v>6313</v>
      </c>
    </row>
    <row r="2808" spans="1:30">
      <c r="A2808" s="15" t="str">
        <f t="shared" si="215"/>
        <v>2022-4</v>
      </c>
      <c r="B2808" s="40" t="s">
        <v>1575</v>
      </c>
      <c r="C2808" s="47">
        <v>44676</v>
      </c>
      <c r="D2808" s="40" t="s">
        <v>1576</v>
      </c>
      <c r="E2808" s="40" t="s">
        <v>6298</v>
      </c>
      <c r="F2808" s="40" t="s">
        <v>196</v>
      </c>
      <c r="G2808" s="40" t="s">
        <v>25</v>
      </c>
      <c r="H2808" s="40" t="s">
        <v>512</v>
      </c>
      <c r="I2808" s="15" t="str">
        <f t="shared" si="216"/>
        <v>MZQ</v>
      </c>
      <c r="J2808" s="52">
        <v>159</v>
      </c>
      <c r="L2808" s="54">
        <f t="shared" si="217"/>
        <v>0</v>
      </c>
      <c r="M2808" s="56">
        <v>51</v>
      </c>
      <c r="N2808" s="50">
        <v>6.3509000000000002</v>
      </c>
      <c r="O2808" s="50">
        <v>0.81079999999999997</v>
      </c>
      <c r="P2808" s="70">
        <f t="shared" si="218"/>
        <v>51</v>
      </c>
      <c r="Q2808" s="37">
        <f t="shared" si="219"/>
        <v>8109</v>
      </c>
      <c r="R2808" s="36"/>
      <c r="S2808" s="37"/>
      <c r="U2808" s="36"/>
      <c r="V2808" s="37"/>
      <c r="W2808" s="40" t="s">
        <v>194</v>
      </c>
      <c r="X2808" s="39" t="s">
        <v>366</v>
      </c>
      <c r="Y2808" s="40" t="s">
        <v>5735</v>
      </c>
      <c r="Z2808" s="40" t="s">
        <v>2433</v>
      </c>
      <c r="AA2808" s="40" t="s">
        <v>530</v>
      </c>
      <c r="AB2808" s="51" t="s">
        <v>2475</v>
      </c>
      <c r="AC2808" s="40" t="s">
        <v>6029</v>
      </c>
      <c r="AD2808" s="59" t="s">
        <v>6313</v>
      </c>
    </row>
    <row r="2809" spans="1:30">
      <c r="A2809" s="15" t="str">
        <f t="shared" si="215"/>
        <v>2022-4</v>
      </c>
      <c r="B2809" s="40" t="s">
        <v>1575</v>
      </c>
      <c r="C2809" s="47">
        <v>44672</v>
      </c>
      <c r="D2809" s="40" t="s">
        <v>1576</v>
      </c>
      <c r="E2809" s="40" t="s">
        <v>6298</v>
      </c>
      <c r="F2809" s="40" t="s">
        <v>196</v>
      </c>
      <c r="G2809" s="40" t="s">
        <v>25</v>
      </c>
      <c r="H2809" s="40" t="s">
        <v>512</v>
      </c>
      <c r="I2809" s="15" t="str">
        <f t="shared" si="216"/>
        <v>MZQ</v>
      </c>
      <c r="J2809" s="52">
        <v>-43</v>
      </c>
      <c r="L2809" s="54">
        <f t="shared" si="217"/>
        <v>0</v>
      </c>
      <c r="M2809" s="56">
        <v>51</v>
      </c>
      <c r="N2809" s="50">
        <v>6.3509000000000002</v>
      </c>
      <c r="O2809" s="50">
        <v>0.81079999999999997</v>
      </c>
      <c r="P2809" s="70">
        <f t="shared" si="218"/>
        <v>51</v>
      </c>
      <c r="Q2809" s="37">
        <f t="shared" si="219"/>
        <v>-2193</v>
      </c>
      <c r="R2809" s="36"/>
      <c r="S2809" s="37"/>
      <c r="U2809" s="36"/>
      <c r="V2809" s="37"/>
      <c r="W2809" s="40" t="s">
        <v>194</v>
      </c>
      <c r="X2809" s="39" t="s">
        <v>366</v>
      </c>
      <c r="Y2809" s="40" t="s">
        <v>5735</v>
      </c>
      <c r="Z2809" s="40" t="s">
        <v>2433</v>
      </c>
      <c r="AA2809" s="40" t="s">
        <v>530</v>
      </c>
      <c r="AB2809" s="51" t="s">
        <v>2475</v>
      </c>
      <c r="AC2809" s="40" t="s">
        <v>6030</v>
      </c>
      <c r="AD2809" s="59" t="s">
        <v>6313</v>
      </c>
    </row>
    <row r="2810" spans="1:30">
      <c r="A2810" s="15" t="str">
        <f t="shared" si="215"/>
        <v>2022-4</v>
      </c>
      <c r="B2810" s="40" t="s">
        <v>1575</v>
      </c>
      <c r="C2810" s="47">
        <v>44671</v>
      </c>
      <c r="D2810" s="40" t="s">
        <v>1576</v>
      </c>
      <c r="E2810" s="40" t="s">
        <v>6298</v>
      </c>
      <c r="F2810" s="40" t="s">
        <v>196</v>
      </c>
      <c r="G2810" s="40" t="s">
        <v>25</v>
      </c>
      <c r="H2810" s="40" t="s">
        <v>512</v>
      </c>
      <c r="I2810" s="15" t="str">
        <f t="shared" si="216"/>
        <v>MZQ</v>
      </c>
      <c r="J2810" s="52">
        <v>104</v>
      </c>
      <c r="L2810" s="54">
        <f t="shared" si="217"/>
        <v>0</v>
      </c>
      <c r="M2810" s="56">
        <v>51</v>
      </c>
      <c r="N2810" s="50">
        <v>6.3509000000000002</v>
      </c>
      <c r="O2810" s="50">
        <v>0.81079999999999997</v>
      </c>
      <c r="P2810" s="70">
        <f t="shared" si="218"/>
        <v>51</v>
      </c>
      <c r="Q2810" s="37">
        <f t="shared" si="219"/>
        <v>5304</v>
      </c>
      <c r="R2810" s="36"/>
      <c r="S2810" s="37"/>
      <c r="U2810" s="36"/>
      <c r="V2810" s="37"/>
      <c r="W2810" s="40" t="s">
        <v>194</v>
      </c>
      <c r="X2810" s="39" t="s">
        <v>366</v>
      </c>
      <c r="Y2810" s="40" t="s">
        <v>5735</v>
      </c>
      <c r="Z2810" s="40" t="s">
        <v>2433</v>
      </c>
      <c r="AA2810" s="40" t="s">
        <v>530</v>
      </c>
      <c r="AB2810" s="51" t="s">
        <v>2475</v>
      </c>
      <c r="AC2810" s="40" t="s">
        <v>6031</v>
      </c>
      <c r="AD2810" s="59" t="s">
        <v>6313</v>
      </c>
    </row>
    <row r="2811" spans="1:30">
      <c r="A2811" s="15" t="str">
        <f t="shared" si="215"/>
        <v>2022-4</v>
      </c>
      <c r="B2811" s="40" t="s">
        <v>1575</v>
      </c>
      <c r="C2811" s="47">
        <v>44669</v>
      </c>
      <c r="D2811" s="40" t="s">
        <v>1576</v>
      </c>
      <c r="E2811" s="40" t="s">
        <v>6298</v>
      </c>
      <c r="F2811" s="40" t="s">
        <v>196</v>
      </c>
      <c r="G2811" s="40" t="s">
        <v>25</v>
      </c>
      <c r="H2811" s="40" t="s">
        <v>512</v>
      </c>
      <c r="I2811" s="15" t="str">
        <f t="shared" si="216"/>
        <v>MZQ</v>
      </c>
      <c r="J2811" s="52">
        <v>128</v>
      </c>
      <c r="L2811" s="54">
        <f t="shared" si="217"/>
        <v>0</v>
      </c>
      <c r="M2811" s="56">
        <v>51</v>
      </c>
      <c r="N2811" s="50">
        <v>6.3509000000000002</v>
      </c>
      <c r="O2811" s="50">
        <v>0.81079999999999997</v>
      </c>
      <c r="P2811" s="70">
        <f t="shared" si="218"/>
        <v>51</v>
      </c>
      <c r="Q2811" s="37">
        <f t="shared" si="219"/>
        <v>6528</v>
      </c>
      <c r="R2811" s="36"/>
      <c r="S2811" s="37"/>
      <c r="U2811" s="36"/>
      <c r="V2811" s="37"/>
      <c r="W2811" s="40" t="s">
        <v>194</v>
      </c>
      <c r="X2811" s="39" t="s">
        <v>366</v>
      </c>
      <c r="Y2811" s="40" t="s">
        <v>5735</v>
      </c>
      <c r="Z2811" s="40" t="s">
        <v>2433</v>
      </c>
      <c r="AA2811" s="40" t="s">
        <v>530</v>
      </c>
      <c r="AB2811" s="51" t="s">
        <v>2475</v>
      </c>
      <c r="AC2811" s="40" t="s">
        <v>6032</v>
      </c>
      <c r="AD2811" s="59" t="s">
        <v>6313</v>
      </c>
    </row>
    <row r="2812" spans="1:30">
      <c r="A2812" s="15" t="str">
        <f t="shared" si="215"/>
        <v>2022-4</v>
      </c>
      <c r="B2812" s="40" t="s">
        <v>203</v>
      </c>
      <c r="C2812" s="47">
        <v>44676</v>
      </c>
      <c r="D2812" s="40" t="s">
        <v>204</v>
      </c>
      <c r="E2812" s="40" t="s">
        <v>26</v>
      </c>
      <c r="F2812" s="40" t="s">
        <v>64</v>
      </c>
      <c r="G2812" s="40" t="s">
        <v>23</v>
      </c>
      <c r="H2812" s="40" t="s">
        <v>512</v>
      </c>
      <c r="I2812" s="15" t="str">
        <f t="shared" si="216"/>
        <v>MZQ</v>
      </c>
      <c r="J2812" s="52">
        <v>100</v>
      </c>
      <c r="L2812" s="54">
        <f t="shared" si="217"/>
        <v>0</v>
      </c>
      <c r="M2812" s="56">
        <v>63.008800000000001</v>
      </c>
      <c r="N2812" s="50">
        <v>6.3509000000000002</v>
      </c>
      <c r="O2812" s="50">
        <v>0.81079999999999997</v>
      </c>
      <c r="P2812" s="70">
        <f t="shared" si="218"/>
        <v>63.008800000000001</v>
      </c>
      <c r="Q2812" s="37">
        <f t="shared" si="219"/>
        <v>6300.88</v>
      </c>
      <c r="R2812" s="36"/>
      <c r="S2812" s="37"/>
      <c r="U2812" s="36"/>
      <c r="V2812" s="37"/>
      <c r="W2812" s="40" t="s">
        <v>122</v>
      </c>
      <c r="X2812" s="39" t="s">
        <v>366</v>
      </c>
      <c r="Y2812" s="40" t="s">
        <v>5737</v>
      </c>
      <c r="Z2812" s="40" t="s">
        <v>2424</v>
      </c>
      <c r="AA2812" s="40" t="s">
        <v>511</v>
      </c>
      <c r="AB2812" s="51" t="s">
        <v>2474</v>
      </c>
      <c r="AC2812" s="40" t="s">
        <v>6034</v>
      </c>
      <c r="AD2812" s="59" t="s">
        <v>6313</v>
      </c>
    </row>
    <row r="2813" spans="1:30">
      <c r="A2813" s="15" t="str">
        <f t="shared" si="215"/>
        <v>2022-4</v>
      </c>
      <c r="B2813" s="40" t="s">
        <v>203</v>
      </c>
      <c r="C2813" s="47">
        <v>44676</v>
      </c>
      <c r="D2813" s="40" t="s">
        <v>204</v>
      </c>
      <c r="E2813" s="40" t="s">
        <v>26</v>
      </c>
      <c r="F2813" s="40" t="s">
        <v>64</v>
      </c>
      <c r="G2813" s="40" t="s">
        <v>23</v>
      </c>
      <c r="H2813" s="40" t="s">
        <v>512</v>
      </c>
      <c r="I2813" s="15" t="str">
        <f t="shared" si="216"/>
        <v>MZQ</v>
      </c>
      <c r="J2813" s="52">
        <v>200</v>
      </c>
      <c r="L2813" s="54">
        <f t="shared" si="217"/>
        <v>0</v>
      </c>
      <c r="M2813" s="56">
        <v>63.008800000000001</v>
      </c>
      <c r="N2813" s="50">
        <v>6.3509000000000002</v>
      </c>
      <c r="O2813" s="50">
        <v>0.81079999999999997</v>
      </c>
      <c r="P2813" s="70">
        <f t="shared" si="218"/>
        <v>63.008800000000001</v>
      </c>
      <c r="Q2813" s="37">
        <f t="shared" si="219"/>
        <v>12601.76</v>
      </c>
      <c r="R2813" s="36"/>
      <c r="S2813" s="37"/>
      <c r="U2813" s="36"/>
      <c r="V2813" s="37"/>
      <c r="W2813" s="40" t="s">
        <v>122</v>
      </c>
      <c r="X2813" s="39" t="s">
        <v>366</v>
      </c>
      <c r="Y2813" s="40" t="s">
        <v>5738</v>
      </c>
      <c r="Z2813" s="40" t="s">
        <v>2424</v>
      </c>
      <c r="AA2813" s="40" t="s">
        <v>511</v>
      </c>
      <c r="AB2813" s="51" t="s">
        <v>2474</v>
      </c>
      <c r="AC2813" s="40" t="s">
        <v>6035</v>
      </c>
      <c r="AD2813" s="59" t="s">
        <v>6313</v>
      </c>
    </row>
    <row r="2814" spans="1:30">
      <c r="A2814" s="15" t="str">
        <f t="shared" si="215"/>
        <v>2022-4</v>
      </c>
      <c r="B2814" s="40" t="s">
        <v>203</v>
      </c>
      <c r="C2814" s="47">
        <v>44673</v>
      </c>
      <c r="D2814" s="40" t="s">
        <v>204</v>
      </c>
      <c r="E2814" s="40" t="s">
        <v>26</v>
      </c>
      <c r="F2814" s="40" t="s">
        <v>64</v>
      </c>
      <c r="G2814" s="40" t="s">
        <v>23</v>
      </c>
      <c r="H2814" s="40" t="s">
        <v>512</v>
      </c>
      <c r="I2814" s="15" t="str">
        <f t="shared" si="216"/>
        <v>MZQ</v>
      </c>
      <c r="J2814" s="52">
        <v>250</v>
      </c>
      <c r="L2814" s="54">
        <f t="shared" si="217"/>
        <v>0</v>
      </c>
      <c r="M2814" s="56">
        <v>63.008800000000001</v>
      </c>
      <c r="N2814" s="50">
        <v>6.3509000000000002</v>
      </c>
      <c r="O2814" s="50">
        <v>0.81079999999999997</v>
      </c>
      <c r="P2814" s="70">
        <f t="shared" si="218"/>
        <v>63.008800000000001</v>
      </c>
      <c r="Q2814" s="37">
        <f t="shared" si="219"/>
        <v>15752.2</v>
      </c>
      <c r="R2814" s="36"/>
      <c r="S2814" s="37"/>
      <c r="U2814" s="36"/>
      <c r="V2814" s="37"/>
      <c r="W2814" s="40" t="s">
        <v>122</v>
      </c>
      <c r="X2814" s="39" t="s">
        <v>366</v>
      </c>
      <c r="Y2814" s="40" t="s">
        <v>5736</v>
      </c>
      <c r="Z2814" s="40" t="s">
        <v>2424</v>
      </c>
      <c r="AA2814" s="40" t="s">
        <v>511</v>
      </c>
      <c r="AB2814" s="51" t="s">
        <v>2474</v>
      </c>
      <c r="AC2814" s="40" t="s">
        <v>6033</v>
      </c>
      <c r="AD2814" s="59" t="s">
        <v>6313</v>
      </c>
    </row>
    <row r="2815" spans="1:30">
      <c r="A2815" s="15" t="str">
        <f t="shared" si="215"/>
        <v>2022-4</v>
      </c>
      <c r="B2815" s="40" t="s">
        <v>5195</v>
      </c>
      <c r="C2815" s="47">
        <v>44676</v>
      </c>
      <c r="D2815" s="40" t="s">
        <v>6290</v>
      </c>
      <c r="E2815" s="40" t="s">
        <v>26</v>
      </c>
      <c r="F2815" s="40" t="s">
        <v>64</v>
      </c>
      <c r="G2815" s="40" t="s">
        <v>23</v>
      </c>
      <c r="H2815" s="40" t="s">
        <v>512</v>
      </c>
      <c r="I2815" s="15" t="str">
        <f t="shared" si="216"/>
        <v>MZQ</v>
      </c>
      <c r="J2815" s="52">
        <v>150</v>
      </c>
      <c r="L2815" s="54">
        <f t="shared" si="217"/>
        <v>0</v>
      </c>
      <c r="M2815" s="56">
        <v>64.778800000000004</v>
      </c>
      <c r="N2815" s="50">
        <v>6.3509000000000002</v>
      </c>
      <c r="O2815" s="50">
        <v>0.81079999999999997</v>
      </c>
      <c r="P2815" s="70">
        <f t="shared" si="218"/>
        <v>64.778800000000004</v>
      </c>
      <c r="Q2815" s="37">
        <f t="shared" si="219"/>
        <v>9716.82</v>
      </c>
      <c r="R2815" s="36"/>
      <c r="S2815" s="37"/>
      <c r="U2815" s="36"/>
      <c r="V2815" s="37"/>
      <c r="W2815" s="40" t="s">
        <v>122</v>
      </c>
      <c r="X2815" s="39" t="s">
        <v>366</v>
      </c>
      <c r="Y2815" s="40" t="s">
        <v>5740</v>
      </c>
      <c r="Z2815" s="40" t="s">
        <v>2424</v>
      </c>
      <c r="AA2815" s="40" t="s">
        <v>511</v>
      </c>
      <c r="AB2815" s="51" t="s">
        <v>2474</v>
      </c>
      <c r="AC2815" s="40" t="s">
        <v>6035</v>
      </c>
      <c r="AD2815" s="59" t="s">
        <v>6313</v>
      </c>
    </row>
    <row r="2816" spans="1:30">
      <c r="A2816" s="15" t="str">
        <f t="shared" si="215"/>
        <v>2022-4</v>
      </c>
      <c r="B2816" s="40" t="s">
        <v>5195</v>
      </c>
      <c r="C2816" s="47">
        <v>44667</v>
      </c>
      <c r="D2816" s="40" t="s">
        <v>6290</v>
      </c>
      <c r="E2816" s="40" t="s">
        <v>26</v>
      </c>
      <c r="F2816" s="40" t="s">
        <v>64</v>
      </c>
      <c r="G2816" s="40" t="s">
        <v>23</v>
      </c>
      <c r="H2816" s="40" t="s">
        <v>512</v>
      </c>
      <c r="I2816" s="15" t="str">
        <f t="shared" si="216"/>
        <v>MZQ</v>
      </c>
      <c r="J2816" s="52">
        <v>475</v>
      </c>
      <c r="L2816" s="54">
        <f t="shared" si="217"/>
        <v>0</v>
      </c>
      <c r="M2816" s="56">
        <v>64.778800000000004</v>
      </c>
      <c r="N2816" s="50">
        <v>6.3509000000000002</v>
      </c>
      <c r="O2816" s="50">
        <v>0.81079999999999997</v>
      </c>
      <c r="P2816" s="70">
        <f t="shared" si="218"/>
        <v>64.778800000000004</v>
      </c>
      <c r="Q2816" s="37">
        <f t="shared" si="219"/>
        <v>30769.93</v>
      </c>
      <c r="R2816" s="36"/>
      <c r="S2816" s="37"/>
      <c r="U2816" s="36"/>
      <c r="V2816" s="37"/>
      <c r="W2816" s="40" t="s">
        <v>122</v>
      </c>
      <c r="X2816" s="39" t="s">
        <v>366</v>
      </c>
      <c r="Y2816" s="40" t="s">
        <v>5739</v>
      </c>
      <c r="Z2816" s="40" t="s">
        <v>2424</v>
      </c>
      <c r="AA2816" s="40" t="s">
        <v>511</v>
      </c>
      <c r="AB2816" s="51" t="s">
        <v>2474</v>
      </c>
      <c r="AC2816" s="40" t="s">
        <v>6036</v>
      </c>
      <c r="AD2816" s="59" t="s">
        <v>6313</v>
      </c>
    </row>
    <row r="2817" spans="1:30">
      <c r="A2817" s="15" t="str">
        <f t="shared" si="215"/>
        <v>2022-4</v>
      </c>
      <c r="B2817" s="40" t="s">
        <v>946</v>
      </c>
      <c r="C2817" s="47">
        <v>44655</v>
      </c>
      <c r="D2817" s="40" t="s">
        <v>947</v>
      </c>
      <c r="E2817" s="40" t="s">
        <v>26</v>
      </c>
      <c r="F2817" s="40" t="s">
        <v>124</v>
      </c>
      <c r="G2817" s="40" t="s">
        <v>23</v>
      </c>
      <c r="H2817" s="40" t="s">
        <v>512</v>
      </c>
      <c r="I2817" s="15" t="str">
        <f t="shared" si="216"/>
        <v>MZQ</v>
      </c>
      <c r="J2817" s="52">
        <v>250</v>
      </c>
      <c r="L2817" s="54">
        <f t="shared" si="217"/>
        <v>0</v>
      </c>
      <c r="M2817" s="56">
        <v>70.353999999999999</v>
      </c>
      <c r="N2817" s="50">
        <v>6.3509000000000002</v>
      </c>
      <c r="O2817" s="50">
        <v>0.81079999999999997</v>
      </c>
      <c r="P2817" s="70">
        <f t="shared" si="218"/>
        <v>70.353999999999999</v>
      </c>
      <c r="Q2817" s="37">
        <f t="shared" si="219"/>
        <v>17588.5</v>
      </c>
      <c r="R2817" s="36"/>
      <c r="S2817" s="37"/>
      <c r="U2817" s="36"/>
      <c r="V2817" s="37"/>
      <c r="W2817" s="40" t="s">
        <v>122</v>
      </c>
      <c r="X2817" s="39" t="s">
        <v>366</v>
      </c>
      <c r="Y2817" s="40" t="s">
        <v>5741</v>
      </c>
      <c r="Z2817" s="40" t="s">
        <v>2424</v>
      </c>
      <c r="AA2817" s="40" t="s">
        <v>511</v>
      </c>
      <c r="AB2817" s="51" t="s">
        <v>2474</v>
      </c>
      <c r="AC2817" s="40" t="s">
        <v>6037</v>
      </c>
      <c r="AD2817" s="59" t="s">
        <v>6313</v>
      </c>
    </row>
    <row r="2818" spans="1:30">
      <c r="A2818" s="15" t="str">
        <f t="shared" ref="A2818:A2881" si="220">+TEXT(C2818,"YYYY")&amp;"-"&amp;TEXT(C2818,"M")</f>
        <v>2022-4</v>
      </c>
      <c r="B2818" s="40" t="s">
        <v>5196</v>
      </c>
      <c r="C2818" s="47">
        <v>44655</v>
      </c>
      <c r="D2818" s="40" t="s">
        <v>6291</v>
      </c>
      <c r="E2818" s="40" t="s">
        <v>26</v>
      </c>
      <c r="F2818" s="40" t="s">
        <v>124</v>
      </c>
      <c r="G2818" s="40" t="s">
        <v>23</v>
      </c>
      <c r="H2818" s="40" t="s">
        <v>512</v>
      </c>
      <c r="I2818" s="15" t="str">
        <f t="shared" ref="I2818:I2881" si="221">+IF(X2818="CNY","MZQ","MHK")</f>
        <v>MZQ</v>
      </c>
      <c r="J2818" s="52">
        <v>250</v>
      </c>
      <c r="L2818" s="54">
        <f t="shared" ref="L2818:L2881" si="222">+ROUND(K2818*J2818,2)</f>
        <v>0</v>
      </c>
      <c r="M2818" s="56">
        <v>71.769900000000007</v>
      </c>
      <c r="N2818" s="50">
        <v>6.3509000000000002</v>
      </c>
      <c r="O2818" s="50">
        <v>0.81079999999999997</v>
      </c>
      <c r="P2818" s="70">
        <f t="shared" ref="P2818:P2881" si="223">ROUND(IF(AND(X2818="USD"),M2818*N2818,IF(AND(X2818="HKD"),M2818*O2818,M2818)),4)</f>
        <v>71.769900000000007</v>
      </c>
      <c r="Q2818" s="37">
        <f t="shared" ref="Q2818:Q2881" si="224">+ROUND(P2818*J2818,2)</f>
        <v>17942.48</v>
      </c>
      <c r="R2818" s="36"/>
      <c r="S2818" s="37"/>
      <c r="U2818" s="36"/>
      <c r="V2818" s="37"/>
      <c r="W2818" s="40" t="s">
        <v>122</v>
      </c>
      <c r="X2818" s="39" t="s">
        <v>366</v>
      </c>
      <c r="Y2818" s="40" t="s">
        <v>5742</v>
      </c>
      <c r="Z2818" s="40" t="s">
        <v>2424</v>
      </c>
      <c r="AA2818" s="40" t="s">
        <v>511</v>
      </c>
      <c r="AB2818" s="51" t="s">
        <v>2474</v>
      </c>
      <c r="AC2818" s="40" t="s">
        <v>6037</v>
      </c>
      <c r="AD2818" s="59" t="s">
        <v>6313</v>
      </c>
    </row>
    <row r="2819" spans="1:30">
      <c r="A2819" s="15" t="str">
        <f t="shared" si="220"/>
        <v>2022-4</v>
      </c>
      <c r="B2819" s="40" t="s">
        <v>948</v>
      </c>
      <c r="C2819" s="47">
        <v>44678</v>
      </c>
      <c r="D2819" s="40" t="s">
        <v>949</v>
      </c>
      <c r="E2819" s="40" t="s">
        <v>26</v>
      </c>
      <c r="F2819" s="40" t="s">
        <v>124</v>
      </c>
      <c r="G2819" s="40" t="s">
        <v>23</v>
      </c>
      <c r="H2819" s="40" t="s">
        <v>512</v>
      </c>
      <c r="I2819" s="15" t="str">
        <f t="shared" si="221"/>
        <v>MZQ</v>
      </c>
      <c r="J2819" s="52">
        <v>75</v>
      </c>
      <c r="L2819" s="54">
        <f t="shared" si="222"/>
        <v>0</v>
      </c>
      <c r="M2819" s="56">
        <v>82.654899999999998</v>
      </c>
      <c r="N2819" s="50">
        <v>6.3509000000000002</v>
      </c>
      <c r="O2819" s="50">
        <v>0.81079999999999997</v>
      </c>
      <c r="P2819" s="70">
        <f t="shared" si="223"/>
        <v>82.654899999999998</v>
      </c>
      <c r="Q2819" s="37">
        <f t="shared" si="224"/>
        <v>6199.12</v>
      </c>
      <c r="R2819" s="36"/>
      <c r="S2819" s="37"/>
      <c r="U2819" s="36"/>
      <c r="V2819" s="37"/>
      <c r="W2819" s="40" t="s">
        <v>122</v>
      </c>
      <c r="X2819" s="39" t="s">
        <v>366</v>
      </c>
      <c r="Y2819" s="40" t="s">
        <v>5743</v>
      </c>
      <c r="Z2819" s="40" t="s">
        <v>2424</v>
      </c>
      <c r="AA2819" s="40" t="s">
        <v>511</v>
      </c>
      <c r="AB2819" s="51" t="s">
        <v>2474</v>
      </c>
      <c r="AC2819" s="40" t="s">
        <v>6038</v>
      </c>
      <c r="AD2819" s="59" t="s">
        <v>6313</v>
      </c>
    </row>
    <row r="2820" spans="1:30">
      <c r="A2820" s="15" t="str">
        <f t="shared" si="220"/>
        <v>2022-4</v>
      </c>
      <c r="B2820" s="40" t="s">
        <v>1068</v>
      </c>
      <c r="C2820" s="47">
        <v>44672</v>
      </c>
      <c r="D2820" s="40" t="s">
        <v>1087</v>
      </c>
      <c r="E2820" s="40" t="s">
        <v>26</v>
      </c>
      <c r="F2820" s="40" t="s">
        <v>124</v>
      </c>
      <c r="G2820" s="40" t="s">
        <v>23</v>
      </c>
      <c r="H2820" s="40" t="s">
        <v>512</v>
      </c>
      <c r="I2820" s="15" t="str">
        <f t="shared" si="221"/>
        <v>MZQ</v>
      </c>
      <c r="J2820" s="52">
        <v>50</v>
      </c>
      <c r="L2820" s="54">
        <f t="shared" si="222"/>
        <v>0</v>
      </c>
      <c r="M2820" s="56">
        <v>82.654899999999998</v>
      </c>
      <c r="N2820" s="50">
        <v>6.3509000000000002</v>
      </c>
      <c r="O2820" s="50">
        <v>0.81079999999999997</v>
      </c>
      <c r="P2820" s="70">
        <f t="shared" si="223"/>
        <v>82.654899999999998</v>
      </c>
      <c r="Q2820" s="37">
        <f t="shared" si="224"/>
        <v>4132.75</v>
      </c>
      <c r="R2820" s="36"/>
      <c r="S2820" s="37"/>
      <c r="U2820" s="36"/>
      <c r="V2820" s="37"/>
      <c r="W2820" s="40" t="s">
        <v>122</v>
      </c>
      <c r="X2820" s="39" t="s">
        <v>366</v>
      </c>
      <c r="Y2820" s="40" t="s">
        <v>5744</v>
      </c>
      <c r="Z2820" s="40" t="s">
        <v>2424</v>
      </c>
      <c r="AA2820" s="40" t="s">
        <v>511</v>
      </c>
      <c r="AB2820" s="51" t="s">
        <v>2474</v>
      </c>
      <c r="AC2820" s="40" t="s">
        <v>6039</v>
      </c>
      <c r="AD2820" s="59" t="s">
        <v>6313</v>
      </c>
    </row>
    <row r="2821" spans="1:30">
      <c r="A2821" s="15" t="str">
        <f t="shared" si="220"/>
        <v>2022-4</v>
      </c>
      <c r="B2821" s="40" t="s">
        <v>398</v>
      </c>
      <c r="C2821" s="47">
        <v>44681</v>
      </c>
      <c r="D2821" s="40" t="s">
        <v>399</v>
      </c>
      <c r="E2821" s="40" t="s">
        <v>26</v>
      </c>
      <c r="F2821" s="40" t="s">
        <v>124</v>
      </c>
      <c r="G2821" s="40" t="s">
        <v>23</v>
      </c>
      <c r="H2821" s="40" t="s">
        <v>512</v>
      </c>
      <c r="I2821" s="15" t="str">
        <f t="shared" si="221"/>
        <v>MZQ</v>
      </c>
      <c r="J2821" s="52">
        <v>200</v>
      </c>
      <c r="L2821" s="54">
        <f t="shared" si="222"/>
        <v>0</v>
      </c>
      <c r="M2821" s="56">
        <v>90.531000000000006</v>
      </c>
      <c r="N2821" s="50">
        <v>6.3509000000000002</v>
      </c>
      <c r="O2821" s="50">
        <v>0.81079999999999997</v>
      </c>
      <c r="P2821" s="70">
        <f t="shared" si="223"/>
        <v>90.531000000000006</v>
      </c>
      <c r="Q2821" s="37">
        <f t="shared" si="224"/>
        <v>18106.2</v>
      </c>
      <c r="R2821" s="36"/>
      <c r="S2821" s="37"/>
      <c r="U2821" s="36"/>
      <c r="V2821" s="37"/>
      <c r="W2821" s="40" t="s">
        <v>122</v>
      </c>
      <c r="X2821" s="39" t="s">
        <v>366</v>
      </c>
      <c r="Y2821" s="40" t="s">
        <v>5745</v>
      </c>
      <c r="Z2821" s="40" t="s">
        <v>2424</v>
      </c>
      <c r="AA2821" s="40" t="s">
        <v>532</v>
      </c>
      <c r="AB2821" s="51" t="s">
        <v>2475</v>
      </c>
      <c r="AC2821" s="40" t="s">
        <v>6040</v>
      </c>
      <c r="AD2821" s="59" t="s">
        <v>6313</v>
      </c>
    </row>
    <row r="2822" spans="1:30">
      <c r="A2822" s="15" t="str">
        <f t="shared" si="220"/>
        <v>2022-4</v>
      </c>
      <c r="B2822" s="40" t="s">
        <v>125</v>
      </c>
      <c r="C2822" s="47">
        <v>44667</v>
      </c>
      <c r="D2822" s="40" t="s">
        <v>126</v>
      </c>
      <c r="E2822" s="40" t="s">
        <v>26</v>
      </c>
      <c r="F2822" s="40" t="s">
        <v>64</v>
      </c>
      <c r="G2822" s="40" t="s">
        <v>23</v>
      </c>
      <c r="H2822" s="40" t="s">
        <v>512</v>
      </c>
      <c r="I2822" s="15" t="str">
        <f t="shared" si="221"/>
        <v>MZQ</v>
      </c>
      <c r="J2822" s="52">
        <v>600</v>
      </c>
      <c r="L2822" s="54">
        <f t="shared" si="222"/>
        <v>0</v>
      </c>
      <c r="M2822" s="56">
        <v>92.743399999999994</v>
      </c>
      <c r="N2822" s="50">
        <v>6.3509000000000002</v>
      </c>
      <c r="O2822" s="50">
        <v>0.81079999999999997</v>
      </c>
      <c r="P2822" s="70">
        <f t="shared" si="223"/>
        <v>92.743399999999994</v>
      </c>
      <c r="Q2822" s="37">
        <f t="shared" si="224"/>
        <v>55646.04</v>
      </c>
      <c r="R2822" s="36"/>
      <c r="S2822" s="37"/>
      <c r="U2822" s="36"/>
      <c r="V2822" s="37"/>
      <c r="W2822" s="40" t="s">
        <v>122</v>
      </c>
      <c r="X2822" s="39" t="s">
        <v>366</v>
      </c>
      <c r="Y2822" s="40" t="s">
        <v>5747</v>
      </c>
      <c r="Z2822" s="40" t="s">
        <v>2424</v>
      </c>
      <c r="AA2822" s="40" t="s">
        <v>513</v>
      </c>
      <c r="AB2822" s="51" t="s">
        <v>2477</v>
      </c>
      <c r="AC2822" s="40" t="s">
        <v>6042</v>
      </c>
      <c r="AD2822" s="59" t="s">
        <v>6313</v>
      </c>
    </row>
    <row r="2823" spans="1:30">
      <c r="A2823" s="15" t="str">
        <f t="shared" si="220"/>
        <v>2022-4</v>
      </c>
      <c r="B2823" s="40" t="s">
        <v>125</v>
      </c>
      <c r="C2823" s="47">
        <v>44655</v>
      </c>
      <c r="D2823" s="40" t="s">
        <v>126</v>
      </c>
      <c r="E2823" s="40" t="s">
        <v>26</v>
      </c>
      <c r="F2823" s="40" t="s">
        <v>64</v>
      </c>
      <c r="G2823" s="40" t="s">
        <v>23</v>
      </c>
      <c r="H2823" s="40" t="s">
        <v>512</v>
      </c>
      <c r="I2823" s="15" t="str">
        <f t="shared" si="221"/>
        <v>MZQ</v>
      </c>
      <c r="J2823" s="52">
        <v>650</v>
      </c>
      <c r="L2823" s="54">
        <f t="shared" si="222"/>
        <v>0</v>
      </c>
      <c r="M2823" s="56">
        <v>92.743399999999994</v>
      </c>
      <c r="N2823" s="50">
        <v>6.3509000000000002</v>
      </c>
      <c r="O2823" s="50">
        <v>0.81079999999999997</v>
      </c>
      <c r="P2823" s="70">
        <f t="shared" si="223"/>
        <v>92.743399999999994</v>
      </c>
      <c r="Q2823" s="37">
        <f t="shared" si="224"/>
        <v>60283.21</v>
      </c>
      <c r="R2823" s="36"/>
      <c r="S2823" s="37"/>
      <c r="U2823" s="36"/>
      <c r="V2823" s="37"/>
      <c r="W2823" s="40" t="s">
        <v>122</v>
      </c>
      <c r="X2823" s="39" t="s">
        <v>366</v>
      </c>
      <c r="Y2823" s="40" t="s">
        <v>5746</v>
      </c>
      <c r="Z2823" s="40" t="s">
        <v>2424</v>
      </c>
      <c r="AA2823" s="40" t="s">
        <v>532</v>
      </c>
      <c r="AB2823" s="51" t="s">
        <v>2475</v>
      </c>
      <c r="AC2823" s="40" t="s">
        <v>6041</v>
      </c>
      <c r="AD2823" s="59" t="s">
        <v>6313</v>
      </c>
    </row>
    <row r="2824" spans="1:30">
      <c r="A2824" s="15" t="str">
        <f t="shared" si="220"/>
        <v>2022-4</v>
      </c>
      <c r="B2824" s="40" t="s">
        <v>4615</v>
      </c>
      <c r="C2824" s="47">
        <v>44671</v>
      </c>
      <c r="D2824" s="40" t="s">
        <v>4616</v>
      </c>
      <c r="E2824" s="40" t="s">
        <v>6298</v>
      </c>
      <c r="F2824" s="40" t="s">
        <v>48</v>
      </c>
      <c r="G2824" s="40" t="s">
        <v>23</v>
      </c>
      <c r="H2824" s="40" t="s">
        <v>529</v>
      </c>
      <c r="I2824" s="15" t="str">
        <f t="shared" si="221"/>
        <v>MZQ</v>
      </c>
      <c r="J2824" s="52">
        <v>30</v>
      </c>
      <c r="L2824" s="54">
        <f t="shared" si="222"/>
        <v>0</v>
      </c>
      <c r="M2824" s="56">
        <v>99.741399999999999</v>
      </c>
      <c r="N2824" s="50">
        <v>6.3509000000000002</v>
      </c>
      <c r="O2824" s="50">
        <v>0.81079999999999997</v>
      </c>
      <c r="P2824" s="70">
        <f t="shared" si="223"/>
        <v>99.741399999999999</v>
      </c>
      <c r="Q2824" s="37">
        <f t="shared" si="224"/>
        <v>2992.24</v>
      </c>
      <c r="R2824" s="36"/>
      <c r="S2824" s="37"/>
      <c r="U2824" s="36"/>
      <c r="V2824" s="37"/>
      <c r="W2824" s="40" t="s">
        <v>205</v>
      </c>
      <c r="X2824" s="39" t="s">
        <v>366</v>
      </c>
      <c r="Y2824" s="40" t="s">
        <v>5748</v>
      </c>
      <c r="Z2824" s="40" t="s">
        <v>2416</v>
      </c>
      <c r="AA2824" s="40" t="s">
        <v>511</v>
      </c>
      <c r="AB2824" s="51" t="s">
        <v>2474</v>
      </c>
      <c r="AC2824" s="40" t="s">
        <v>6026</v>
      </c>
      <c r="AD2824" s="59" t="s">
        <v>6313</v>
      </c>
    </row>
    <row r="2825" spans="1:30">
      <c r="A2825" s="15" t="str">
        <f t="shared" si="220"/>
        <v>2022-4</v>
      </c>
      <c r="B2825" s="40" t="s">
        <v>4615</v>
      </c>
      <c r="C2825" s="47">
        <v>44671</v>
      </c>
      <c r="D2825" s="40" t="s">
        <v>4616</v>
      </c>
      <c r="E2825" s="40" t="s">
        <v>6298</v>
      </c>
      <c r="F2825" s="40" t="s">
        <v>48</v>
      </c>
      <c r="G2825" s="40" t="s">
        <v>23</v>
      </c>
      <c r="H2825" s="40" t="s">
        <v>529</v>
      </c>
      <c r="I2825" s="15" t="str">
        <f t="shared" si="221"/>
        <v>MZQ</v>
      </c>
      <c r="J2825" s="52">
        <v>80</v>
      </c>
      <c r="L2825" s="54">
        <f t="shared" si="222"/>
        <v>0</v>
      </c>
      <c r="M2825" s="56">
        <v>99.741399999999999</v>
      </c>
      <c r="N2825" s="50">
        <v>6.3509000000000002</v>
      </c>
      <c r="O2825" s="50">
        <v>0.81079999999999997</v>
      </c>
      <c r="P2825" s="70">
        <f t="shared" si="223"/>
        <v>99.741399999999999</v>
      </c>
      <c r="Q2825" s="37">
        <f t="shared" si="224"/>
        <v>7979.31</v>
      </c>
      <c r="R2825" s="36"/>
      <c r="S2825" s="37"/>
      <c r="U2825" s="36"/>
      <c r="V2825" s="37"/>
      <c r="W2825" s="40" t="s">
        <v>205</v>
      </c>
      <c r="X2825" s="39" t="s">
        <v>366</v>
      </c>
      <c r="Y2825" s="40" t="s">
        <v>5749</v>
      </c>
      <c r="Z2825" s="40" t="s">
        <v>2416</v>
      </c>
      <c r="AA2825" s="40" t="s">
        <v>511</v>
      </c>
      <c r="AB2825" s="51" t="s">
        <v>2474</v>
      </c>
      <c r="AC2825" s="40" t="s">
        <v>6026</v>
      </c>
      <c r="AD2825" s="59" t="s">
        <v>6313</v>
      </c>
    </row>
    <row r="2826" spans="1:30">
      <c r="A2826" s="15" t="str">
        <f t="shared" si="220"/>
        <v>2022-4</v>
      </c>
      <c r="B2826" s="40" t="s">
        <v>950</v>
      </c>
      <c r="C2826" s="47">
        <v>44676</v>
      </c>
      <c r="D2826" s="40" t="s">
        <v>951</v>
      </c>
      <c r="E2826" s="40" t="s">
        <v>26</v>
      </c>
      <c r="F2826" s="40" t="s">
        <v>64</v>
      </c>
      <c r="G2826" s="40" t="s">
        <v>23</v>
      </c>
      <c r="H2826" s="40" t="s">
        <v>512</v>
      </c>
      <c r="I2826" s="15" t="str">
        <f t="shared" si="221"/>
        <v>MZQ</v>
      </c>
      <c r="J2826" s="52">
        <v>150</v>
      </c>
      <c r="L2826" s="54">
        <f t="shared" si="222"/>
        <v>0</v>
      </c>
      <c r="M2826" s="56">
        <v>99.822999999999993</v>
      </c>
      <c r="N2826" s="50">
        <v>6.3509000000000002</v>
      </c>
      <c r="O2826" s="50">
        <v>0.81079999999999997</v>
      </c>
      <c r="P2826" s="70">
        <f t="shared" si="223"/>
        <v>99.822999999999993</v>
      </c>
      <c r="Q2826" s="37">
        <f t="shared" si="224"/>
        <v>14973.45</v>
      </c>
      <c r="R2826" s="36"/>
      <c r="S2826" s="37"/>
      <c r="U2826" s="36"/>
      <c r="V2826" s="37"/>
      <c r="W2826" s="40" t="s">
        <v>122</v>
      </c>
      <c r="X2826" s="39" t="s">
        <v>366</v>
      </c>
      <c r="Y2826" s="40" t="s">
        <v>5751</v>
      </c>
      <c r="Z2826" s="40" t="s">
        <v>2424</v>
      </c>
      <c r="AA2826" s="40" t="s">
        <v>511</v>
      </c>
      <c r="AB2826" s="51" t="s">
        <v>2474</v>
      </c>
      <c r="AC2826" s="40" t="s">
        <v>6035</v>
      </c>
      <c r="AD2826" s="59" t="s">
        <v>6313</v>
      </c>
    </row>
    <row r="2827" spans="1:30">
      <c r="A2827" s="15" t="str">
        <f t="shared" si="220"/>
        <v>2022-4</v>
      </c>
      <c r="B2827" s="40" t="s">
        <v>950</v>
      </c>
      <c r="C2827" s="47">
        <v>44659</v>
      </c>
      <c r="D2827" s="40" t="s">
        <v>951</v>
      </c>
      <c r="E2827" s="40" t="s">
        <v>26</v>
      </c>
      <c r="F2827" s="40" t="s">
        <v>64</v>
      </c>
      <c r="G2827" s="40" t="s">
        <v>23</v>
      </c>
      <c r="H2827" s="40" t="s">
        <v>512</v>
      </c>
      <c r="I2827" s="15" t="str">
        <f t="shared" si="221"/>
        <v>MZQ</v>
      </c>
      <c r="J2827" s="52">
        <v>300</v>
      </c>
      <c r="L2827" s="54">
        <f t="shared" si="222"/>
        <v>0</v>
      </c>
      <c r="M2827" s="56">
        <v>99.822999999999993</v>
      </c>
      <c r="N2827" s="50">
        <v>6.3509000000000002</v>
      </c>
      <c r="O2827" s="50">
        <v>0.81079999999999997</v>
      </c>
      <c r="P2827" s="70">
        <f t="shared" si="223"/>
        <v>99.822999999999993</v>
      </c>
      <c r="Q2827" s="37">
        <f t="shared" si="224"/>
        <v>29946.9</v>
      </c>
      <c r="R2827" s="36"/>
      <c r="S2827" s="37"/>
      <c r="U2827" s="36"/>
      <c r="V2827" s="37"/>
      <c r="W2827" s="40" t="s">
        <v>122</v>
      </c>
      <c r="X2827" s="39" t="s">
        <v>366</v>
      </c>
      <c r="Y2827" s="40" t="s">
        <v>5750</v>
      </c>
      <c r="Z2827" s="40" t="s">
        <v>2424</v>
      </c>
      <c r="AA2827" s="40" t="s">
        <v>511</v>
      </c>
      <c r="AB2827" s="51" t="s">
        <v>2474</v>
      </c>
      <c r="AC2827" s="40" t="s">
        <v>6043</v>
      </c>
      <c r="AD2827" s="59" t="s">
        <v>6313</v>
      </c>
    </row>
    <row r="2828" spans="1:30">
      <c r="A2828" s="15" t="str">
        <f t="shared" si="220"/>
        <v>2022-4</v>
      </c>
      <c r="B2828" s="40" t="s">
        <v>4617</v>
      </c>
      <c r="C2828" s="47">
        <v>44672</v>
      </c>
      <c r="D2828" s="40" t="s">
        <v>4618</v>
      </c>
      <c r="E2828" s="40" t="s">
        <v>26</v>
      </c>
      <c r="F2828" s="40" t="s">
        <v>124</v>
      </c>
      <c r="G2828" s="40" t="s">
        <v>23</v>
      </c>
      <c r="H2828" s="40" t="s">
        <v>512</v>
      </c>
      <c r="I2828" s="15" t="str">
        <f t="shared" si="221"/>
        <v>MZQ</v>
      </c>
      <c r="J2828" s="52">
        <v>100</v>
      </c>
      <c r="L2828" s="54">
        <f t="shared" si="222"/>
        <v>0</v>
      </c>
      <c r="M2828" s="56">
        <v>102.0354</v>
      </c>
      <c r="N2828" s="50">
        <v>6.3509000000000002</v>
      </c>
      <c r="O2828" s="50">
        <v>0.81079999999999997</v>
      </c>
      <c r="P2828" s="70">
        <f t="shared" si="223"/>
        <v>102.0354</v>
      </c>
      <c r="Q2828" s="37">
        <f t="shared" si="224"/>
        <v>10203.540000000001</v>
      </c>
      <c r="R2828" s="36"/>
      <c r="S2828" s="37"/>
      <c r="U2828" s="36"/>
      <c r="V2828" s="37"/>
      <c r="W2828" s="40" t="s">
        <v>122</v>
      </c>
      <c r="X2828" s="39" t="s">
        <v>366</v>
      </c>
      <c r="Y2828" s="40" t="s">
        <v>5752</v>
      </c>
      <c r="Z2828" s="40" t="s">
        <v>2424</v>
      </c>
      <c r="AA2828" s="40" t="s">
        <v>511</v>
      </c>
      <c r="AB2828" s="51" t="s">
        <v>2474</v>
      </c>
      <c r="AC2828" s="40" t="s">
        <v>6039</v>
      </c>
      <c r="AD2828" s="59" t="s">
        <v>6313</v>
      </c>
    </row>
    <row r="2829" spans="1:30">
      <c r="A2829" s="15" t="str">
        <f t="shared" si="220"/>
        <v>2022-4</v>
      </c>
      <c r="B2829" s="40" t="s">
        <v>759</v>
      </c>
      <c r="C2829" s="47">
        <v>44678</v>
      </c>
      <c r="D2829" s="40" t="s">
        <v>760</v>
      </c>
      <c r="E2829" s="40" t="s">
        <v>26</v>
      </c>
      <c r="F2829" s="40" t="s">
        <v>64</v>
      </c>
      <c r="G2829" s="40" t="s">
        <v>23</v>
      </c>
      <c r="H2829" s="40" t="s">
        <v>512</v>
      </c>
      <c r="I2829" s="15" t="str">
        <f t="shared" si="221"/>
        <v>MZQ</v>
      </c>
      <c r="J2829" s="52">
        <v>100</v>
      </c>
      <c r="L2829" s="54">
        <f t="shared" si="222"/>
        <v>0</v>
      </c>
      <c r="M2829" s="56">
        <v>102.38939999999999</v>
      </c>
      <c r="N2829" s="50">
        <v>6.3509000000000002</v>
      </c>
      <c r="O2829" s="50">
        <v>0.81079999999999997</v>
      </c>
      <c r="P2829" s="70">
        <f t="shared" si="223"/>
        <v>102.38939999999999</v>
      </c>
      <c r="Q2829" s="37">
        <f t="shared" si="224"/>
        <v>10238.94</v>
      </c>
      <c r="R2829" s="36"/>
      <c r="S2829" s="37"/>
      <c r="U2829" s="36"/>
      <c r="V2829" s="37"/>
      <c r="W2829" s="40" t="s">
        <v>122</v>
      </c>
      <c r="X2829" s="39" t="s">
        <v>366</v>
      </c>
      <c r="Y2829" s="40" t="s">
        <v>5754</v>
      </c>
      <c r="Z2829" s="40" t="s">
        <v>2424</v>
      </c>
      <c r="AA2829" s="40" t="s">
        <v>511</v>
      </c>
      <c r="AB2829" s="51" t="s">
        <v>2474</v>
      </c>
      <c r="AC2829" s="40" t="s">
        <v>6044</v>
      </c>
      <c r="AD2829" s="59" t="s">
        <v>6313</v>
      </c>
    </row>
    <row r="2830" spans="1:30">
      <c r="A2830" s="15" t="str">
        <f t="shared" si="220"/>
        <v>2022-4</v>
      </c>
      <c r="B2830" s="40" t="s">
        <v>759</v>
      </c>
      <c r="C2830" s="47">
        <v>44673</v>
      </c>
      <c r="D2830" s="40" t="s">
        <v>760</v>
      </c>
      <c r="E2830" s="40" t="s">
        <v>26</v>
      </c>
      <c r="F2830" s="40" t="s">
        <v>64</v>
      </c>
      <c r="G2830" s="40" t="s">
        <v>23</v>
      </c>
      <c r="H2830" s="40" t="s">
        <v>512</v>
      </c>
      <c r="I2830" s="15" t="str">
        <f t="shared" si="221"/>
        <v>MZQ</v>
      </c>
      <c r="J2830" s="52">
        <v>100</v>
      </c>
      <c r="L2830" s="54">
        <f t="shared" si="222"/>
        <v>0</v>
      </c>
      <c r="M2830" s="56">
        <v>102.38939999999999</v>
      </c>
      <c r="N2830" s="50">
        <v>6.3509000000000002</v>
      </c>
      <c r="O2830" s="50">
        <v>0.81079999999999997</v>
      </c>
      <c r="P2830" s="70">
        <f t="shared" si="223"/>
        <v>102.38939999999999</v>
      </c>
      <c r="Q2830" s="37">
        <f t="shared" si="224"/>
        <v>10238.94</v>
      </c>
      <c r="R2830" s="36"/>
      <c r="S2830" s="37"/>
      <c r="U2830" s="36"/>
      <c r="V2830" s="37"/>
      <c r="W2830" s="40" t="s">
        <v>122</v>
      </c>
      <c r="X2830" s="39" t="s">
        <v>366</v>
      </c>
      <c r="Y2830" s="40" t="s">
        <v>5753</v>
      </c>
      <c r="Z2830" s="40" t="s">
        <v>2424</v>
      </c>
      <c r="AA2830" s="40" t="s">
        <v>511</v>
      </c>
      <c r="AB2830" s="51" t="s">
        <v>2474</v>
      </c>
      <c r="AC2830" s="40" t="s">
        <v>6033</v>
      </c>
      <c r="AD2830" s="59" t="s">
        <v>6313</v>
      </c>
    </row>
    <row r="2831" spans="1:30">
      <c r="A2831" s="15" t="str">
        <f t="shared" si="220"/>
        <v>2022-4</v>
      </c>
      <c r="B2831" s="40" t="s">
        <v>5197</v>
      </c>
      <c r="C2831" s="47">
        <v>44680</v>
      </c>
      <c r="D2831" s="40" t="s">
        <v>6292</v>
      </c>
      <c r="E2831" s="40" t="s">
        <v>26</v>
      </c>
      <c r="F2831" s="40" t="s">
        <v>124</v>
      </c>
      <c r="G2831" s="40" t="s">
        <v>23</v>
      </c>
      <c r="H2831" s="40" t="s">
        <v>512</v>
      </c>
      <c r="I2831" s="15" t="str">
        <f t="shared" si="221"/>
        <v>MZQ</v>
      </c>
      <c r="J2831" s="52">
        <v>50</v>
      </c>
      <c r="L2831" s="54">
        <f t="shared" si="222"/>
        <v>0</v>
      </c>
      <c r="M2831" s="56">
        <v>103.71680000000001</v>
      </c>
      <c r="N2831" s="50">
        <v>6.3509000000000002</v>
      </c>
      <c r="O2831" s="50">
        <v>0.81079999999999997</v>
      </c>
      <c r="P2831" s="70">
        <f t="shared" si="223"/>
        <v>103.71680000000001</v>
      </c>
      <c r="Q2831" s="37">
        <f t="shared" si="224"/>
        <v>5185.84</v>
      </c>
      <c r="R2831" s="36"/>
      <c r="S2831" s="37"/>
      <c r="U2831" s="36"/>
      <c r="V2831" s="37"/>
      <c r="W2831" s="40" t="s">
        <v>122</v>
      </c>
      <c r="X2831" s="39" t="s">
        <v>366</v>
      </c>
      <c r="Y2831" s="40" t="s">
        <v>5755</v>
      </c>
      <c r="Z2831" s="40" t="s">
        <v>2424</v>
      </c>
      <c r="AA2831" s="40" t="s">
        <v>511</v>
      </c>
      <c r="AB2831" s="51" t="s">
        <v>2474</v>
      </c>
      <c r="AC2831" s="40" t="s">
        <v>6045</v>
      </c>
      <c r="AD2831" s="59" t="s">
        <v>6313</v>
      </c>
    </row>
    <row r="2832" spans="1:30">
      <c r="A2832" s="15" t="str">
        <f t="shared" si="220"/>
        <v>2022-4</v>
      </c>
      <c r="B2832" s="40" t="s">
        <v>2932</v>
      </c>
      <c r="C2832" s="47">
        <v>44658</v>
      </c>
      <c r="D2832" s="40" t="s">
        <v>2933</v>
      </c>
      <c r="E2832" s="40" t="s">
        <v>26</v>
      </c>
      <c r="F2832" s="40" t="s">
        <v>124</v>
      </c>
      <c r="G2832" s="40" t="s">
        <v>23</v>
      </c>
      <c r="H2832" s="40" t="s">
        <v>512</v>
      </c>
      <c r="I2832" s="15" t="str">
        <f t="shared" si="221"/>
        <v>MZQ</v>
      </c>
      <c r="J2832" s="52">
        <v>50</v>
      </c>
      <c r="L2832" s="54">
        <f t="shared" si="222"/>
        <v>0</v>
      </c>
      <c r="M2832" s="56">
        <v>108.3186</v>
      </c>
      <c r="N2832" s="50">
        <v>6.3509000000000002</v>
      </c>
      <c r="O2832" s="50">
        <v>0.81079999999999997</v>
      </c>
      <c r="P2832" s="70">
        <f t="shared" si="223"/>
        <v>108.3186</v>
      </c>
      <c r="Q2832" s="37">
        <f t="shared" si="224"/>
        <v>5415.93</v>
      </c>
      <c r="R2832" s="36"/>
      <c r="S2832" s="37"/>
      <c r="U2832" s="36"/>
      <c r="V2832" s="37"/>
      <c r="W2832" s="40" t="s">
        <v>122</v>
      </c>
      <c r="X2832" s="39" t="s">
        <v>366</v>
      </c>
      <c r="Y2832" s="40" t="s">
        <v>5756</v>
      </c>
      <c r="Z2832" s="40" t="s">
        <v>2424</v>
      </c>
      <c r="AA2832" s="40" t="s">
        <v>511</v>
      </c>
      <c r="AB2832" s="51" t="s">
        <v>2474</v>
      </c>
      <c r="AC2832" s="40" t="s">
        <v>6046</v>
      </c>
      <c r="AD2832" s="59" t="s">
        <v>6313</v>
      </c>
    </row>
    <row r="2833" spans="1:30">
      <c r="A2833" s="15" t="str">
        <f t="shared" si="220"/>
        <v>2022-4</v>
      </c>
      <c r="B2833" s="40" t="s">
        <v>129</v>
      </c>
      <c r="C2833" s="47">
        <v>44678</v>
      </c>
      <c r="D2833" s="40" t="s">
        <v>130</v>
      </c>
      <c r="E2833" s="40" t="s">
        <v>26</v>
      </c>
      <c r="F2833" s="40" t="s">
        <v>64</v>
      </c>
      <c r="G2833" s="40" t="s">
        <v>23</v>
      </c>
      <c r="H2833" s="40" t="s">
        <v>512</v>
      </c>
      <c r="I2833" s="15" t="str">
        <f t="shared" si="221"/>
        <v>MZQ</v>
      </c>
      <c r="J2833" s="52">
        <v>250</v>
      </c>
      <c r="L2833" s="54">
        <f t="shared" si="222"/>
        <v>0</v>
      </c>
      <c r="M2833" s="56">
        <v>110.17700000000001</v>
      </c>
      <c r="N2833" s="50">
        <v>6.3509000000000002</v>
      </c>
      <c r="O2833" s="50">
        <v>0.81079999999999997</v>
      </c>
      <c r="P2833" s="70">
        <f t="shared" si="223"/>
        <v>110.17700000000001</v>
      </c>
      <c r="Q2833" s="37">
        <f t="shared" si="224"/>
        <v>27544.25</v>
      </c>
      <c r="R2833" s="36"/>
      <c r="S2833" s="37"/>
      <c r="U2833" s="36"/>
      <c r="V2833" s="37"/>
      <c r="W2833" s="40" t="s">
        <v>122</v>
      </c>
      <c r="X2833" s="39" t="s">
        <v>366</v>
      </c>
      <c r="Y2833" s="40" t="s">
        <v>5757</v>
      </c>
      <c r="Z2833" s="40" t="s">
        <v>2424</v>
      </c>
      <c r="AA2833" s="40" t="s">
        <v>532</v>
      </c>
      <c r="AB2833" s="51" t="s">
        <v>2475</v>
      </c>
      <c r="AC2833" s="40" t="s">
        <v>6044</v>
      </c>
      <c r="AD2833" s="59" t="s">
        <v>6313</v>
      </c>
    </row>
    <row r="2834" spans="1:30">
      <c r="A2834" s="15" t="str">
        <f t="shared" si="220"/>
        <v>2022-4</v>
      </c>
      <c r="B2834" s="40" t="s">
        <v>962</v>
      </c>
      <c r="C2834" s="47">
        <v>44678</v>
      </c>
      <c r="D2834" s="40" t="s">
        <v>963</v>
      </c>
      <c r="E2834" s="40" t="s">
        <v>26</v>
      </c>
      <c r="F2834" s="40" t="s">
        <v>64</v>
      </c>
      <c r="G2834" s="40" t="s">
        <v>23</v>
      </c>
      <c r="H2834" s="40" t="s">
        <v>512</v>
      </c>
      <c r="I2834" s="15" t="str">
        <f t="shared" si="221"/>
        <v>MZQ</v>
      </c>
      <c r="J2834" s="52">
        <v>175</v>
      </c>
      <c r="L2834" s="54">
        <f t="shared" si="222"/>
        <v>0</v>
      </c>
      <c r="M2834" s="56">
        <v>111.1504</v>
      </c>
      <c r="N2834" s="50">
        <v>6.3509000000000002</v>
      </c>
      <c r="O2834" s="50">
        <v>0.81079999999999997</v>
      </c>
      <c r="P2834" s="70">
        <f t="shared" si="223"/>
        <v>111.1504</v>
      </c>
      <c r="Q2834" s="37">
        <f t="shared" si="224"/>
        <v>19451.32</v>
      </c>
      <c r="R2834" s="36"/>
      <c r="S2834" s="37"/>
      <c r="U2834" s="36"/>
      <c r="V2834" s="37"/>
      <c r="W2834" s="40" t="s">
        <v>122</v>
      </c>
      <c r="X2834" s="39" t="s">
        <v>366</v>
      </c>
      <c r="Y2834" s="40" t="s">
        <v>5759</v>
      </c>
      <c r="Z2834" s="40" t="s">
        <v>2424</v>
      </c>
      <c r="AA2834" s="40" t="s">
        <v>511</v>
      </c>
      <c r="AB2834" s="51" t="s">
        <v>2474</v>
      </c>
      <c r="AC2834" s="40" t="s">
        <v>6044</v>
      </c>
      <c r="AD2834" s="59" t="s">
        <v>6313</v>
      </c>
    </row>
    <row r="2835" spans="1:30">
      <c r="A2835" s="15" t="str">
        <f t="shared" si="220"/>
        <v>2022-4</v>
      </c>
      <c r="B2835" s="40" t="s">
        <v>962</v>
      </c>
      <c r="C2835" s="47">
        <v>44659</v>
      </c>
      <c r="D2835" s="40" t="s">
        <v>963</v>
      </c>
      <c r="E2835" s="40" t="s">
        <v>26</v>
      </c>
      <c r="F2835" s="40" t="s">
        <v>64</v>
      </c>
      <c r="G2835" s="40" t="s">
        <v>23</v>
      </c>
      <c r="H2835" s="40" t="s">
        <v>512</v>
      </c>
      <c r="I2835" s="15" t="str">
        <f t="shared" si="221"/>
        <v>MZQ</v>
      </c>
      <c r="J2835" s="52">
        <v>325</v>
      </c>
      <c r="L2835" s="54">
        <f t="shared" si="222"/>
        <v>0</v>
      </c>
      <c r="M2835" s="56">
        <v>111.1504</v>
      </c>
      <c r="N2835" s="50">
        <v>6.3509000000000002</v>
      </c>
      <c r="O2835" s="50">
        <v>0.81079999999999997</v>
      </c>
      <c r="P2835" s="70">
        <f t="shared" si="223"/>
        <v>111.1504</v>
      </c>
      <c r="Q2835" s="37">
        <f t="shared" si="224"/>
        <v>36123.879999999997</v>
      </c>
      <c r="R2835" s="36"/>
      <c r="S2835" s="37"/>
      <c r="U2835" s="36"/>
      <c r="V2835" s="37"/>
      <c r="W2835" s="40" t="s">
        <v>122</v>
      </c>
      <c r="X2835" s="39" t="s">
        <v>366</v>
      </c>
      <c r="Y2835" s="40" t="s">
        <v>5758</v>
      </c>
      <c r="Z2835" s="40" t="s">
        <v>2424</v>
      </c>
      <c r="AA2835" s="40" t="s">
        <v>511</v>
      </c>
      <c r="AB2835" s="51" t="s">
        <v>2474</v>
      </c>
      <c r="AC2835" s="40" t="s">
        <v>6043</v>
      </c>
      <c r="AD2835" s="59" t="s">
        <v>6313</v>
      </c>
    </row>
    <row r="2836" spans="1:30">
      <c r="A2836" s="15" t="str">
        <f t="shared" si="220"/>
        <v>2022-4</v>
      </c>
      <c r="B2836" s="40" t="s">
        <v>749</v>
      </c>
      <c r="C2836" s="47">
        <v>44667</v>
      </c>
      <c r="D2836" s="40" t="s">
        <v>750</v>
      </c>
      <c r="E2836" s="40" t="s">
        <v>26</v>
      </c>
      <c r="F2836" s="40" t="s">
        <v>124</v>
      </c>
      <c r="G2836" s="40" t="s">
        <v>23</v>
      </c>
      <c r="H2836" s="40" t="s">
        <v>512</v>
      </c>
      <c r="I2836" s="15" t="str">
        <f t="shared" si="221"/>
        <v>MZQ</v>
      </c>
      <c r="J2836" s="52">
        <v>150</v>
      </c>
      <c r="L2836" s="54">
        <f t="shared" si="222"/>
        <v>0</v>
      </c>
      <c r="M2836" s="56">
        <v>117.3451</v>
      </c>
      <c r="N2836" s="50">
        <v>6.3509000000000002</v>
      </c>
      <c r="O2836" s="50">
        <v>0.81079999999999997</v>
      </c>
      <c r="P2836" s="70">
        <f t="shared" si="223"/>
        <v>117.3451</v>
      </c>
      <c r="Q2836" s="37">
        <f t="shared" si="224"/>
        <v>17601.77</v>
      </c>
      <c r="R2836" s="36"/>
      <c r="S2836" s="37"/>
      <c r="U2836" s="36"/>
      <c r="V2836" s="37"/>
      <c r="W2836" s="40" t="s">
        <v>122</v>
      </c>
      <c r="X2836" s="39" t="s">
        <v>366</v>
      </c>
      <c r="Y2836" s="40" t="s">
        <v>5760</v>
      </c>
      <c r="Z2836" s="40" t="s">
        <v>2424</v>
      </c>
      <c r="AA2836" s="40" t="s">
        <v>511</v>
      </c>
      <c r="AB2836" s="51" t="s">
        <v>2474</v>
      </c>
      <c r="AC2836" s="40" t="s">
        <v>6047</v>
      </c>
      <c r="AD2836" s="59" t="s">
        <v>6313</v>
      </c>
    </row>
    <row r="2837" spans="1:30">
      <c r="A2837" s="15" t="str">
        <f t="shared" si="220"/>
        <v>2022-4</v>
      </c>
      <c r="B2837" s="40" t="s">
        <v>749</v>
      </c>
      <c r="C2837" s="47">
        <v>44667</v>
      </c>
      <c r="D2837" s="40" t="s">
        <v>750</v>
      </c>
      <c r="E2837" s="40" t="s">
        <v>26</v>
      </c>
      <c r="F2837" s="40" t="s">
        <v>124</v>
      </c>
      <c r="G2837" s="40" t="s">
        <v>23</v>
      </c>
      <c r="H2837" s="40" t="s">
        <v>512</v>
      </c>
      <c r="I2837" s="15" t="str">
        <f t="shared" si="221"/>
        <v>MZQ</v>
      </c>
      <c r="J2837" s="52">
        <v>25</v>
      </c>
      <c r="L2837" s="54">
        <f t="shared" si="222"/>
        <v>0</v>
      </c>
      <c r="M2837" s="56">
        <v>117.3451</v>
      </c>
      <c r="N2837" s="50">
        <v>6.3509000000000002</v>
      </c>
      <c r="O2837" s="50">
        <v>0.81079999999999997</v>
      </c>
      <c r="P2837" s="70">
        <f t="shared" si="223"/>
        <v>117.3451</v>
      </c>
      <c r="Q2837" s="37">
        <f t="shared" si="224"/>
        <v>2933.63</v>
      </c>
      <c r="R2837" s="36"/>
      <c r="S2837" s="37"/>
      <c r="U2837" s="36"/>
      <c r="V2837" s="37"/>
      <c r="W2837" s="40" t="s">
        <v>122</v>
      </c>
      <c r="X2837" s="39" t="s">
        <v>366</v>
      </c>
      <c r="Y2837" s="40" t="s">
        <v>5761</v>
      </c>
      <c r="Z2837" s="40" t="s">
        <v>2424</v>
      </c>
      <c r="AA2837" s="40" t="s">
        <v>511</v>
      </c>
      <c r="AB2837" s="51" t="s">
        <v>2474</v>
      </c>
      <c r="AC2837" s="40" t="s">
        <v>6048</v>
      </c>
      <c r="AD2837" s="59" t="s">
        <v>6313</v>
      </c>
    </row>
    <row r="2838" spans="1:30">
      <c r="A2838" s="15" t="str">
        <f t="shared" si="220"/>
        <v>2022-4</v>
      </c>
      <c r="B2838" s="40" t="s">
        <v>358</v>
      </c>
      <c r="C2838" s="47">
        <v>44673</v>
      </c>
      <c r="D2838" s="40" t="s">
        <v>572</v>
      </c>
      <c r="E2838" s="40" t="s">
        <v>26</v>
      </c>
      <c r="F2838" s="40" t="s">
        <v>124</v>
      </c>
      <c r="G2838" s="40" t="s">
        <v>23</v>
      </c>
      <c r="H2838" s="40" t="s">
        <v>512</v>
      </c>
      <c r="I2838" s="15" t="str">
        <f t="shared" si="221"/>
        <v>MZQ</v>
      </c>
      <c r="J2838" s="52">
        <v>160</v>
      </c>
      <c r="L2838" s="54">
        <f t="shared" si="222"/>
        <v>0</v>
      </c>
      <c r="M2838" s="56">
        <v>124</v>
      </c>
      <c r="N2838" s="50">
        <v>6.3509000000000002</v>
      </c>
      <c r="O2838" s="50">
        <v>0.81079999999999997</v>
      </c>
      <c r="P2838" s="70">
        <f t="shared" si="223"/>
        <v>124</v>
      </c>
      <c r="Q2838" s="37">
        <f t="shared" si="224"/>
        <v>19840</v>
      </c>
      <c r="R2838" s="36"/>
      <c r="S2838" s="37"/>
      <c r="U2838" s="36"/>
      <c r="V2838" s="37"/>
      <c r="W2838" s="40" t="s">
        <v>1398</v>
      </c>
      <c r="X2838" s="39" t="s">
        <v>366</v>
      </c>
      <c r="Y2838" s="40" t="s">
        <v>5762</v>
      </c>
      <c r="Z2838" s="40" t="s">
        <v>2452</v>
      </c>
      <c r="AA2838" s="40" t="s">
        <v>511</v>
      </c>
      <c r="AB2838" s="51" t="s">
        <v>2474</v>
      </c>
      <c r="AC2838" s="40" t="s">
        <v>6049</v>
      </c>
      <c r="AD2838" s="59" t="s">
        <v>6313</v>
      </c>
    </row>
    <row r="2839" spans="1:30">
      <c r="A2839" s="15" t="str">
        <f t="shared" si="220"/>
        <v>2022-4</v>
      </c>
      <c r="B2839" s="40" t="s">
        <v>5198</v>
      </c>
      <c r="C2839" s="47">
        <v>44652</v>
      </c>
      <c r="D2839" s="40" t="s">
        <v>6293</v>
      </c>
      <c r="E2839" s="40" t="s">
        <v>26</v>
      </c>
      <c r="F2839" s="40" t="s">
        <v>124</v>
      </c>
      <c r="G2839" s="40" t="s">
        <v>23</v>
      </c>
      <c r="H2839" s="40" t="s">
        <v>512</v>
      </c>
      <c r="I2839" s="15" t="str">
        <f t="shared" si="221"/>
        <v>MZQ</v>
      </c>
      <c r="J2839" s="52">
        <v>25</v>
      </c>
      <c r="L2839" s="54">
        <f t="shared" si="222"/>
        <v>0</v>
      </c>
      <c r="M2839" s="56">
        <v>137.16810000000001</v>
      </c>
      <c r="N2839" s="50">
        <v>6.3509000000000002</v>
      </c>
      <c r="O2839" s="50">
        <v>0.81079999999999997</v>
      </c>
      <c r="P2839" s="70">
        <f t="shared" si="223"/>
        <v>137.16810000000001</v>
      </c>
      <c r="Q2839" s="37">
        <f t="shared" si="224"/>
        <v>3429.2</v>
      </c>
      <c r="R2839" s="36"/>
      <c r="S2839" s="37"/>
      <c r="U2839" s="36"/>
      <c r="V2839" s="37"/>
      <c r="W2839" s="40" t="s">
        <v>122</v>
      </c>
      <c r="X2839" s="39" t="s">
        <v>366</v>
      </c>
      <c r="Y2839" s="40" t="s">
        <v>5763</v>
      </c>
      <c r="Z2839" s="40" t="s">
        <v>2424</v>
      </c>
      <c r="AA2839" s="40" t="s">
        <v>511</v>
      </c>
      <c r="AB2839" s="51" t="s">
        <v>2474</v>
      </c>
      <c r="AC2839" s="40" t="s">
        <v>6050</v>
      </c>
      <c r="AD2839" s="59" t="s">
        <v>6313</v>
      </c>
    </row>
    <row r="2840" spans="1:30">
      <c r="A2840" s="15" t="str">
        <f t="shared" si="220"/>
        <v>2022-4</v>
      </c>
      <c r="B2840" s="40" t="s">
        <v>753</v>
      </c>
      <c r="C2840" s="47">
        <v>44667</v>
      </c>
      <c r="D2840" s="40" t="s">
        <v>754</v>
      </c>
      <c r="E2840" s="40" t="s">
        <v>26</v>
      </c>
      <c r="F2840" s="40" t="s">
        <v>64</v>
      </c>
      <c r="G2840" s="40" t="s">
        <v>23</v>
      </c>
      <c r="H2840" s="40" t="s">
        <v>512</v>
      </c>
      <c r="I2840" s="15" t="str">
        <f t="shared" si="221"/>
        <v>MZQ</v>
      </c>
      <c r="J2840" s="52">
        <v>125</v>
      </c>
      <c r="L2840" s="54">
        <f t="shared" si="222"/>
        <v>0</v>
      </c>
      <c r="M2840" s="56">
        <v>197.61060000000001</v>
      </c>
      <c r="N2840" s="50">
        <v>6.3509000000000002</v>
      </c>
      <c r="O2840" s="50">
        <v>0.81079999999999997</v>
      </c>
      <c r="P2840" s="70">
        <f t="shared" si="223"/>
        <v>197.61060000000001</v>
      </c>
      <c r="Q2840" s="37">
        <f t="shared" si="224"/>
        <v>24701.33</v>
      </c>
      <c r="R2840" s="36"/>
      <c r="S2840" s="37"/>
      <c r="U2840" s="36"/>
      <c r="V2840" s="37"/>
      <c r="W2840" s="40" t="s">
        <v>122</v>
      </c>
      <c r="X2840" s="39" t="s">
        <v>366</v>
      </c>
      <c r="Y2840" s="40" t="s">
        <v>5764</v>
      </c>
      <c r="Z2840" s="40" t="s">
        <v>2424</v>
      </c>
      <c r="AA2840" s="40" t="s">
        <v>511</v>
      </c>
      <c r="AB2840" s="51" t="s">
        <v>2474</v>
      </c>
      <c r="AC2840" s="40" t="s">
        <v>6036</v>
      </c>
      <c r="AD2840" s="59" t="s">
        <v>6313</v>
      </c>
    </row>
    <row r="2841" spans="1:30">
      <c r="A2841" s="15" t="str">
        <f t="shared" si="220"/>
        <v>2022-4</v>
      </c>
      <c r="B2841" s="40" t="s">
        <v>751</v>
      </c>
      <c r="C2841" s="47">
        <v>44667</v>
      </c>
      <c r="D2841" s="40" t="s">
        <v>752</v>
      </c>
      <c r="E2841" s="40" t="s">
        <v>26</v>
      </c>
      <c r="F2841" s="40" t="s">
        <v>64</v>
      </c>
      <c r="G2841" s="40" t="s">
        <v>23</v>
      </c>
      <c r="H2841" s="40" t="s">
        <v>512</v>
      </c>
      <c r="I2841" s="15" t="str">
        <f t="shared" si="221"/>
        <v>MZQ</v>
      </c>
      <c r="J2841" s="52">
        <v>150</v>
      </c>
      <c r="L2841" s="54">
        <f t="shared" si="222"/>
        <v>0</v>
      </c>
      <c r="M2841" s="56">
        <v>197.61060000000001</v>
      </c>
      <c r="N2841" s="50">
        <v>6.3509000000000002</v>
      </c>
      <c r="O2841" s="50">
        <v>0.81079999999999997</v>
      </c>
      <c r="P2841" s="70">
        <f t="shared" si="223"/>
        <v>197.61060000000001</v>
      </c>
      <c r="Q2841" s="37">
        <f t="shared" si="224"/>
        <v>29641.59</v>
      </c>
      <c r="R2841" s="36"/>
      <c r="S2841" s="37"/>
      <c r="U2841" s="36"/>
      <c r="V2841" s="37"/>
      <c r="W2841" s="40" t="s">
        <v>122</v>
      </c>
      <c r="X2841" s="39" t="s">
        <v>366</v>
      </c>
      <c r="Y2841" s="40" t="s">
        <v>5765</v>
      </c>
      <c r="Z2841" s="40" t="s">
        <v>2424</v>
      </c>
      <c r="AA2841" s="40" t="s">
        <v>511</v>
      </c>
      <c r="AB2841" s="51" t="s">
        <v>2474</v>
      </c>
      <c r="AC2841" s="40" t="s">
        <v>6042</v>
      </c>
      <c r="AD2841" s="59" t="s">
        <v>6313</v>
      </c>
    </row>
    <row r="2842" spans="1:30">
      <c r="A2842" s="15" t="str">
        <f t="shared" si="220"/>
        <v>2022-4</v>
      </c>
      <c r="B2842" s="40" t="s">
        <v>751</v>
      </c>
      <c r="C2842" s="47">
        <v>44659</v>
      </c>
      <c r="D2842" s="40" t="s">
        <v>752</v>
      </c>
      <c r="E2842" s="40" t="s">
        <v>26</v>
      </c>
      <c r="F2842" s="40" t="s">
        <v>64</v>
      </c>
      <c r="G2842" s="40" t="s">
        <v>23</v>
      </c>
      <c r="H2842" s="40" t="s">
        <v>512</v>
      </c>
      <c r="I2842" s="15" t="str">
        <f t="shared" si="221"/>
        <v>MZQ</v>
      </c>
      <c r="J2842" s="52">
        <v>25</v>
      </c>
      <c r="L2842" s="54">
        <f t="shared" si="222"/>
        <v>0</v>
      </c>
      <c r="M2842" s="56">
        <v>197.61060000000001</v>
      </c>
      <c r="N2842" s="50">
        <v>6.3509000000000002</v>
      </c>
      <c r="O2842" s="50">
        <v>0.81079999999999997</v>
      </c>
      <c r="P2842" s="70">
        <f t="shared" si="223"/>
        <v>197.61060000000001</v>
      </c>
      <c r="Q2842" s="37">
        <f t="shared" si="224"/>
        <v>4940.2700000000004</v>
      </c>
      <c r="R2842" s="36"/>
      <c r="S2842" s="37"/>
      <c r="U2842" s="36"/>
      <c r="V2842" s="37"/>
      <c r="W2842" s="40" t="s">
        <v>122</v>
      </c>
      <c r="X2842" s="39" t="s">
        <v>366</v>
      </c>
      <c r="Y2842" s="40" t="s">
        <v>5766</v>
      </c>
      <c r="Z2842" s="40" t="s">
        <v>2424</v>
      </c>
      <c r="AA2842" s="40" t="s">
        <v>511</v>
      </c>
      <c r="AB2842" s="51" t="s">
        <v>2474</v>
      </c>
      <c r="AC2842" s="40" t="s">
        <v>6051</v>
      </c>
      <c r="AD2842" s="59" t="s">
        <v>6313</v>
      </c>
    </row>
    <row r="2843" spans="1:30">
      <c r="A2843" s="15" t="str">
        <f t="shared" si="220"/>
        <v>2022-4</v>
      </c>
      <c r="B2843" s="40" t="s">
        <v>5199</v>
      </c>
      <c r="C2843" s="47">
        <v>44659</v>
      </c>
      <c r="D2843" s="40" t="s">
        <v>6294</v>
      </c>
      <c r="E2843" s="40" t="s">
        <v>6298</v>
      </c>
      <c r="F2843" s="40" t="s">
        <v>207</v>
      </c>
      <c r="G2843" s="40" t="s">
        <v>23</v>
      </c>
      <c r="H2843" s="40" t="s">
        <v>529</v>
      </c>
      <c r="I2843" s="15" t="str">
        <f t="shared" si="221"/>
        <v>MZQ</v>
      </c>
      <c r="J2843" s="52">
        <v>200</v>
      </c>
      <c r="L2843" s="54">
        <f t="shared" si="222"/>
        <v>0</v>
      </c>
      <c r="M2843" s="56">
        <v>210</v>
      </c>
      <c r="N2843" s="50">
        <v>6.3509000000000002</v>
      </c>
      <c r="O2843" s="50">
        <v>0.81079999999999997</v>
      </c>
      <c r="P2843" s="70">
        <f t="shared" si="223"/>
        <v>210</v>
      </c>
      <c r="Q2843" s="37">
        <f t="shared" si="224"/>
        <v>42000</v>
      </c>
      <c r="R2843" s="36"/>
      <c r="S2843" s="37"/>
      <c r="U2843" s="36"/>
      <c r="V2843" s="37"/>
      <c r="W2843" s="40" t="s">
        <v>254</v>
      </c>
      <c r="X2843" s="39" t="s">
        <v>366</v>
      </c>
      <c r="Y2843" s="40" t="s">
        <v>5767</v>
      </c>
      <c r="Z2843" s="40" t="s">
        <v>2470</v>
      </c>
      <c r="AA2843" s="40" t="s">
        <v>511</v>
      </c>
      <c r="AB2843" s="51" t="s">
        <v>2474</v>
      </c>
      <c r="AC2843" s="40" t="s">
        <v>6052</v>
      </c>
      <c r="AD2843" s="59" t="s">
        <v>6313</v>
      </c>
    </row>
    <row r="2844" spans="1:30">
      <c r="A2844" s="15" t="str">
        <f t="shared" si="220"/>
        <v>2022-4</v>
      </c>
      <c r="B2844" s="40" t="s">
        <v>5200</v>
      </c>
      <c r="C2844" s="47">
        <v>44659</v>
      </c>
      <c r="D2844" s="40" t="s">
        <v>6295</v>
      </c>
      <c r="E2844" s="40" t="s">
        <v>6298</v>
      </c>
      <c r="F2844" s="40" t="s">
        <v>207</v>
      </c>
      <c r="G2844" s="40" t="s">
        <v>23</v>
      </c>
      <c r="H2844" s="40" t="s">
        <v>529</v>
      </c>
      <c r="I2844" s="15" t="str">
        <f t="shared" si="221"/>
        <v>MZQ</v>
      </c>
      <c r="J2844" s="52">
        <v>100</v>
      </c>
      <c r="L2844" s="54">
        <f t="shared" si="222"/>
        <v>0</v>
      </c>
      <c r="M2844" s="56">
        <v>210</v>
      </c>
      <c r="N2844" s="50">
        <v>6.3509000000000002</v>
      </c>
      <c r="O2844" s="50">
        <v>0.81079999999999997</v>
      </c>
      <c r="P2844" s="70">
        <f t="shared" si="223"/>
        <v>210</v>
      </c>
      <c r="Q2844" s="37">
        <f t="shared" si="224"/>
        <v>21000</v>
      </c>
      <c r="R2844" s="36"/>
      <c r="S2844" s="37"/>
      <c r="U2844" s="36"/>
      <c r="V2844" s="37"/>
      <c r="W2844" s="40" t="s">
        <v>254</v>
      </c>
      <c r="X2844" s="39" t="s">
        <v>366</v>
      </c>
      <c r="Y2844" s="40" t="s">
        <v>5768</v>
      </c>
      <c r="Z2844" s="40" t="s">
        <v>2470</v>
      </c>
      <c r="AA2844" s="40" t="s">
        <v>511</v>
      </c>
      <c r="AB2844" s="51" t="s">
        <v>2474</v>
      </c>
      <c r="AC2844" s="40" t="s">
        <v>6052</v>
      </c>
      <c r="AD2844" s="59" t="s">
        <v>6313</v>
      </c>
    </row>
    <row r="2845" spans="1:30">
      <c r="A2845" s="15" t="str">
        <f t="shared" si="220"/>
        <v>2022-4</v>
      </c>
      <c r="B2845" s="40" t="s">
        <v>5201</v>
      </c>
      <c r="C2845" s="47">
        <v>44663</v>
      </c>
      <c r="D2845" s="40" t="s">
        <v>6296</v>
      </c>
      <c r="E2845" s="40" t="s">
        <v>6298</v>
      </c>
      <c r="F2845" s="40" t="s">
        <v>48</v>
      </c>
      <c r="G2845" s="40" t="s">
        <v>23</v>
      </c>
      <c r="H2845" s="40" t="s">
        <v>529</v>
      </c>
      <c r="I2845" s="15" t="str">
        <f t="shared" si="221"/>
        <v>MZQ</v>
      </c>
      <c r="J2845" s="52">
        <v>100</v>
      </c>
      <c r="L2845" s="54">
        <f t="shared" si="222"/>
        <v>0</v>
      </c>
      <c r="M2845" s="56">
        <v>535.9</v>
      </c>
      <c r="N2845" s="50">
        <v>6.3509000000000002</v>
      </c>
      <c r="O2845" s="50">
        <v>0.81079999999999997</v>
      </c>
      <c r="P2845" s="70">
        <f t="shared" si="223"/>
        <v>535.9</v>
      </c>
      <c r="Q2845" s="37">
        <f t="shared" si="224"/>
        <v>53590</v>
      </c>
      <c r="R2845" s="36"/>
      <c r="S2845" s="37"/>
      <c r="U2845" s="36"/>
      <c r="V2845" s="37"/>
      <c r="W2845" s="40" t="s">
        <v>4631</v>
      </c>
      <c r="X2845" s="39" t="s">
        <v>366</v>
      </c>
      <c r="Y2845" s="40" t="s">
        <v>5769</v>
      </c>
      <c r="Z2845" s="40" t="s">
        <v>4938</v>
      </c>
      <c r="AA2845" s="40" t="s">
        <v>532</v>
      </c>
      <c r="AB2845" s="51" t="s">
        <v>2475</v>
      </c>
      <c r="AC2845" s="40" t="s">
        <v>5979</v>
      </c>
      <c r="AD2845" s="59" t="s">
        <v>6313</v>
      </c>
    </row>
    <row r="2846" spans="1:30">
      <c r="A2846" s="15" t="str">
        <f t="shared" si="220"/>
        <v>2022-5</v>
      </c>
      <c r="B2846" s="40" t="s">
        <v>422</v>
      </c>
      <c r="C2846" s="47">
        <v>44701</v>
      </c>
      <c r="D2846" s="47" t="s">
        <v>423</v>
      </c>
      <c r="E2846" s="40" t="s">
        <v>26</v>
      </c>
      <c r="F2846" s="40" t="s">
        <v>232</v>
      </c>
      <c r="G2846" s="40" t="s">
        <v>23</v>
      </c>
      <c r="H2846" s="40" t="s">
        <v>534</v>
      </c>
      <c r="I2846" s="15" t="str">
        <f t="shared" si="221"/>
        <v>MZQ</v>
      </c>
      <c r="J2846" s="52">
        <v>13931</v>
      </c>
      <c r="L2846" s="54">
        <f t="shared" si="222"/>
        <v>0</v>
      </c>
      <c r="M2846" s="56">
        <v>12.3009</v>
      </c>
      <c r="N2846" s="50">
        <v>6.5671999999999997</v>
      </c>
      <c r="O2846" s="50">
        <v>0.83679999999999999</v>
      </c>
      <c r="P2846" s="70">
        <f t="shared" si="223"/>
        <v>12.3009</v>
      </c>
      <c r="Q2846" s="37">
        <f t="shared" si="224"/>
        <v>171363.84</v>
      </c>
      <c r="R2846" s="36"/>
      <c r="S2846" s="37"/>
      <c r="U2846" s="36"/>
      <c r="V2846" s="37"/>
      <c r="W2846" s="40" t="s">
        <v>420</v>
      </c>
      <c r="X2846" s="39" t="s">
        <v>366</v>
      </c>
      <c r="Y2846" s="40" t="s">
        <v>2941</v>
      </c>
      <c r="AA2846" s="40" t="s">
        <v>532</v>
      </c>
      <c r="AC2846" s="40" t="s">
        <v>7019</v>
      </c>
      <c r="AD2846" s="59"/>
    </row>
    <row r="2847" spans="1:30">
      <c r="A2847" s="15" t="str">
        <f t="shared" si="220"/>
        <v>2022-5</v>
      </c>
      <c r="B2847" s="40" t="s">
        <v>4096</v>
      </c>
      <c r="C2847" s="47">
        <v>44701</v>
      </c>
      <c r="D2847" s="47" t="s">
        <v>4097</v>
      </c>
      <c r="E2847" s="40" t="s">
        <v>26</v>
      </c>
      <c r="F2847" s="40" t="s">
        <v>232</v>
      </c>
      <c r="G2847" s="40" t="s">
        <v>23</v>
      </c>
      <c r="H2847" s="40" t="s">
        <v>1347</v>
      </c>
      <c r="I2847" s="15" t="str">
        <f t="shared" si="221"/>
        <v>MZQ</v>
      </c>
      <c r="J2847" s="52">
        <v>9146</v>
      </c>
      <c r="L2847" s="54">
        <f t="shared" si="222"/>
        <v>0</v>
      </c>
      <c r="M2847" s="56">
        <v>12.3009</v>
      </c>
      <c r="N2847" s="50">
        <v>6.5671999999999997</v>
      </c>
      <c r="O2847" s="50">
        <v>0.83679999999999999</v>
      </c>
      <c r="P2847" s="70">
        <f t="shared" si="223"/>
        <v>12.3009</v>
      </c>
      <c r="Q2847" s="37">
        <f t="shared" si="224"/>
        <v>112504.03</v>
      </c>
      <c r="R2847" s="36"/>
      <c r="S2847" s="37"/>
      <c r="U2847" s="36"/>
      <c r="V2847" s="37"/>
      <c r="W2847" s="40" t="s">
        <v>420</v>
      </c>
      <c r="X2847" s="39" t="s">
        <v>366</v>
      </c>
      <c r="Y2847" s="40" t="s">
        <v>3480</v>
      </c>
      <c r="AA2847" s="40" t="s">
        <v>532</v>
      </c>
      <c r="AC2847" s="40" t="s">
        <v>7019</v>
      </c>
      <c r="AD2847" s="59"/>
    </row>
    <row r="2848" spans="1:30">
      <c r="A2848" s="15" t="str">
        <f t="shared" si="220"/>
        <v>2022-5</v>
      </c>
      <c r="B2848" s="40" t="s">
        <v>2563</v>
      </c>
      <c r="C2848" s="47">
        <v>44701</v>
      </c>
      <c r="D2848" s="47" t="s">
        <v>2564</v>
      </c>
      <c r="E2848" s="40" t="s">
        <v>26</v>
      </c>
      <c r="F2848" s="40" t="s">
        <v>232</v>
      </c>
      <c r="G2848" s="40" t="s">
        <v>23</v>
      </c>
      <c r="H2848" s="40" t="s">
        <v>1347</v>
      </c>
      <c r="I2848" s="15" t="str">
        <f t="shared" si="221"/>
        <v>MZQ</v>
      </c>
      <c r="J2848" s="52">
        <v>14001</v>
      </c>
      <c r="L2848" s="54">
        <f t="shared" si="222"/>
        <v>0</v>
      </c>
      <c r="M2848" s="56">
        <v>13.5398</v>
      </c>
      <c r="N2848" s="50">
        <v>6.5671999999999997</v>
      </c>
      <c r="O2848" s="50">
        <v>0.83679999999999999</v>
      </c>
      <c r="P2848" s="70">
        <f t="shared" si="223"/>
        <v>13.5398</v>
      </c>
      <c r="Q2848" s="37">
        <f t="shared" si="224"/>
        <v>189570.74</v>
      </c>
      <c r="R2848" s="36"/>
      <c r="S2848" s="37"/>
      <c r="U2848" s="36"/>
      <c r="V2848" s="37"/>
      <c r="W2848" s="40" t="s">
        <v>420</v>
      </c>
      <c r="X2848" s="39" t="s">
        <v>366</v>
      </c>
      <c r="Y2848" s="40" t="s">
        <v>6314</v>
      </c>
      <c r="AA2848" s="40" t="s">
        <v>532</v>
      </c>
      <c r="AC2848" s="40" t="s">
        <v>7020</v>
      </c>
      <c r="AD2848" s="59"/>
    </row>
    <row r="2849" spans="1:30">
      <c r="A2849" s="15" t="str">
        <f t="shared" si="220"/>
        <v>2022-5</v>
      </c>
      <c r="B2849" s="40" t="s">
        <v>2563</v>
      </c>
      <c r="C2849" s="47">
        <v>44688</v>
      </c>
      <c r="D2849" s="47" t="s">
        <v>2564</v>
      </c>
      <c r="E2849" s="40" t="s">
        <v>26</v>
      </c>
      <c r="F2849" s="40" t="s">
        <v>232</v>
      </c>
      <c r="G2849" s="40" t="s">
        <v>23</v>
      </c>
      <c r="H2849" s="40" t="s">
        <v>1347</v>
      </c>
      <c r="I2849" s="15" t="str">
        <f t="shared" si="221"/>
        <v>MZQ</v>
      </c>
      <c r="J2849" s="52">
        <v>14629</v>
      </c>
      <c r="L2849" s="54">
        <f t="shared" si="222"/>
        <v>0</v>
      </c>
      <c r="M2849" s="56">
        <v>13.5398</v>
      </c>
      <c r="N2849" s="50">
        <v>6.5671999999999997</v>
      </c>
      <c r="O2849" s="50">
        <v>0.83679999999999999</v>
      </c>
      <c r="P2849" s="70">
        <f t="shared" si="223"/>
        <v>13.5398</v>
      </c>
      <c r="Q2849" s="37">
        <f t="shared" si="224"/>
        <v>198073.73</v>
      </c>
      <c r="R2849" s="36"/>
      <c r="S2849" s="37"/>
      <c r="U2849" s="36"/>
      <c r="V2849" s="37"/>
      <c r="W2849" s="40" t="s">
        <v>420</v>
      </c>
      <c r="X2849" s="39" t="s">
        <v>366</v>
      </c>
      <c r="Y2849" s="40" t="s">
        <v>6314</v>
      </c>
      <c r="AA2849" s="40" t="s">
        <v>532</v>
      </c>
      <c r="AC2849" s="40" t="s">
        <v>7021</v>
      </c>
      <c r="AD2849" s="59"/>
    </row>
    <row r="2850" spans="1:30">
      <c r="A2850" s="15" t="str">
        <f t="shared" si="220"/>
        <v>2022-5</v>
      </c>
      <c r="B2850" s="40" t="s">
        <v>422</v>
      </c>
      <c r="C2850" s="47">
        <v>44688</v>
      </c>
      <c r="D2850" s="47" t="s">
        <v>423</v>
      </c>
      <c r="E2850" s="40" t="s">
        <v>26</v>
      </c>
      <c r="F2850" s="40" t="s">
        <v>232</v>
      </c>
      <c r="G2850" s="40" t="s">
        <v>23</v>
      </c>
      <c r="H2850" s="40" t="s">
        <v>534</v>
      </c>
      <c r="I2850" s="15" t="str">
        <f t="shared" si="221"/>
        <v>MZQ</v>
      </c>
      <c r="J2850" s="52">
        <v>40810</v>
      </c>
      <c r="L2850" s="54">
        <f t="shared" si="222"/>
        <v>0</v>
      </c>
      <c r="M2850" s="56">
        <v>13.5398</v>
      </c>
      <c r="N2850" s="50">
        <v>6.5671999999999997</v>
      </c>
      <c r="O2850" s="50">
        <v>0.83679999999999999</v>
      </c>
      <c r="P2850" s="70">
        <f t="shared" si="223"/>
        <v>13.5398</v>
      </c>
      <c r="Q2850" s="37">
        <f t="shared" si="224"/>
        <v>552559.24</v>
      </c>
      <c r="R2850" s="36"/>
      <c r="S2850" s="37"/>
      <c r="U2850" s="36"/>
      <c r="V2850" s="37"/>
      <c r="W2850" s="40" t="s">
        <v>420</v>
      </c>
      <c r="X2850" s="39" t="s">
        <v>366</v>
      </c>
      <c r="Y2850" s="40" t="s">
        <v>5206</v>
      </c>
      <c r="AA2850" s="40" t="s">
        <v>532</v>
      </c>
      <c r="AC2850" s="40" t="s">
        <v>7021</v>
      </c>
      <c r="AD2850" s="59"/>
    </row>
    <row r="2851" spans="1:30">
      <c r="A2851" s="15" t="str">
        <f t="shared" si="220"/>
        <v>2022-5</v>
      </c>
      <c r="B2851" s="40" t="s">
        <v>7300</v>
      </c>
      <c r="C2851" s="47">
        <v>44694</v>
      </c>
      <c r="D2851" s="47" t="s">
        <v>7301</v>
      </c>
      <c r="E2851" s="40" t="s">
        <v>6298</v>
      </c>
      <c r="F2851" s="40" t="s">
        <v>48</v>
      </c>
      <c r="G2851" s="40" t="s">
        <v>23</v>
      </c>
      <c r="H2851" s="40" t="s">
        <v>512</v>
      </c>
      <c r="I2851" s="15" t="str">
        <f t="shared" si="221"/>
        <v>MZQ</v>
      </c>
      <c r="J2851" s="52">
        <v>2450</v>
      </c>
      <c r="L2851" s="54">
        <f t="shared" si="222"/>
        <v>0</v>
      </c>
      <c r="M2851" s="56">
        <v>0</v>
      </c>
      <c r="N2851" s="50">
        <v>6.5671999999999997</v>
      </c>
      <c r="O2851" s="50">
        <v>0.83679999999999999</v>
      </c>
      <c r="P2851" s="70">
        <f t="shared" si="223"/>
        <v>0</v>
      </c>
      <c r="Q2851" s="37">
        <f t="shared" si="224"/>
        <v>0</v>
      </c>
      <c r="R2851" s="36"/>
      <c r="S2851" s="37"/>
      <c r="U2851" s="36"/>
      <c r="V2851" s="37"/>
      <c r="W2851" s="40" t="s">
        <v>75</v>
      </c>
      <c r="X2851" s="39" t="s">
        <v>366</v>
      </c>
      <c r="Y2851" s="40" t="s">
        <v>6315</v>
      </c>
      <c r="AA2851" s="40" t="s">
        <v>519</v>
      </c>
      <c r="AC2851" s="40" t="s">
        <v>7022</v>
      </c>
      <c r="AD2851" s="59"/>
    </row>
    <row r="2852" spans="1:30">
      <c r="A2852" s="15" t="str">
        <f t="shared" si="220"/>
        <v>2022-5</v>
      </c>
      <c r="B2852" s="40" t="s">
        <v>1059</v>
      </c>
      <c r="C2852" s="47">
        <v>44688</v>
      </c>
      <c r="D2852" s="47" t="s">
        <v>1060</v>
      </c>
      <c r="E2852" s="40" t="s">
        <v>26</v>
      </c>
      <c r="F2852" s="40" t="s">
        <v>232</v>
      </c>
      <c r="G2852" s="40" t="s">
        <v>23</v>
      </c>
      <c r="H2852" s="40" t="s">
        <v>7835</v>
      </c>
      <c r="I2852" s="15" t="str">
        <f t="shared" si="221"/>
        <v>MZQ</v>
      </c>
      <c r="J2852" s="52">
        <v>48970</v>
      </c>
      <c r="L2852" s="54">
        <f t="shared" si="222"/>
        <v>0</v>
      </c>
      <c r="M2852" s="56">
        <v>8.4070999999999998</v>
      </c>
      <c r="N2852" s="50">
        <v>6.5671999999999997</v>
      </c>
      <c r="O2852" s="50">
        <v>0.83679999999999999</v>
      </c>
      <c r="P2852" s="70">
        <f t="shared" si="223"/>
        <v>8.4070999999999998</v>
      </c>
      <c r="Q2852" s="37">
        <f t="shared" si="224"/>
        <v>411695.69</v>
      </c>
      <c r="R2852" s="36"/>
      <c r="S2852" s="37"/>
      <c r="U2852" s="36"/>
      <c r="V2852" s="37"/>
      <c r="W2852" s="40" t="s">
        <v>4625</v>
      </c>
      <c r="X2852" s="39" t="s">
        <v>366</v>
      </c>
      <c r="Y2852" s="40" t="s">
        <v>6316</v>
      </c>
      <c r="AA2852" s="40" t="s">
        <v>532</v>
      </c>
      <c r="AC2852" s="40" t="s">
        <v>7023</v>
      </c>
      <c r="AD2852" s="59"/>
    </row>
    <row r="2853" spans="1:30">
      <c r="A2853" s="15" t="str">
        <f t="shared" si="220"/>
        <v>2022-5</v>
      </c>
      <c r="B2853" s="40" t="s">
        <v>7302</v>
      </c>
      <c r="C2853" s="47">
        <v>44712</v>
      </c>
      <c r="D2853" s="47" t="s">
        <v>7303</v>
      </c>
      <c r="E2853" s="40" t="s">
        <v>6298</v>
      </c>
      <c r="F2853" s="40" t="s">
        <v>37</v>
      </c>
      <c r="G2853" s="40" t="s">
        <v>23</v>
      </c>
      <c r="H2853" s="40" t="s">
        <v>512</v>
      </c>
      <c r="I2853" s="15" t="str">
        <f t="shared" si="221"/>
        <v>MZQ</v>
      </c>
      <c r="J2853" s="52">
        <v>1010</v>
      </c>
      <c r="L2853" s="54">
        <f t="shared" si="222"/>
        <v>0</v>
      </c>
      <c r="M2853" s="56">
        <v>0</v>
      </c>
      <c r="N2853" s="50">
        <v>6.5671999999999997</v>
      </c>
      <c r="O2853" s="50">
        <v>0.83679999999999999</v>
      </c>
      <c r="P2853" s="70">
        <f t="shared" si="223"/>
        <v>0</v>
      </c>
      <c r="Q2853" s="37">
        <f t="shared" si="224"/>
        <v>0</v>
      </c>
      <c r="R2853" s="36"/>
      <c r="S2853" s="37"/>
      <c r="U2853" s="36"/>
      <c r="V2853" s="37"/>
      <c r="W2853" s="40" t="s">
        <v>35</v>
      </c>
      <c r="X2853" s="39" t="s">
        <v>366</v>
      </c>
      <c r="Y2853" s="40" t="s">
        <v>6317</v>
      </c>
      <c r="AA2853" s="40" t="s">
        <v>514</v>
      </c>
      <c r="AC2853" s="40" t="s">
        <v>7024</v>
      </c>
      <c r="AD2853" s="59"/>
    </row>
    <row r="2854" spans="1:30">
      <c r="A2854" s="15" t="str">
        <f t="shared" si="220"/>
        <v>2022-5</v>
      </c>
      <c r="B2854" s="40" t="s">
        <v>1104</v>
      </c>
      <c r="C2854" s="47">
        <v>44691</v>
      </c>
      <c r="D2854" s="47" t="s">
        <v>1105</v>
      </c>
      <c r="E2854" s="40" t="s">
        <v>6298</v>
      </c>
      <c r="F2854" s="40" t="s">
        <v>70</v>
      </c>
      <c r="G2854" s="40" t="s">
        <v>23</v>
      </c>
      <c r="H2854" s="40" t="s">
        <v>512</v>
      </c>
      <c r="I2854" s="15" t="str">
        <f t="shared" si="221"/>
        <v>MZQ</v>
      </c>
      <c r="J2854" s="52">
        <v>1010</v>
      </c>
      <c r="L2854" s="54">
        <f t="shared" si="222"/>
        <v>0</v>
      </c>
      <c r="M2854" s="56">
        <v>2.5000000000000001E-2</v>
      </c>
      <c r="N2854" s="50">
        <v>6.5671999999999997</v>
      </c>
      <c r="O2854" s="50">
        <v>0.83679999999999999</v>
      </c>
      <c r="P2854" s="70">
        <f t="shared" si="223"/>
        <v>2.5000000000000001E-2</v>
      </c>
      <c r="Q2854" s="37">
        <f t="shared" si="224"/>
        <v>25.25</v>
      </c>
      <c r="R2854" s="36"/>
      <c r="S2854" s="37"/>
      <c r="U2854" s="36"/>
      <c r="V2854" s="37"/>
      <c r="W2854" s="40" t="s">
        <v>77</v>
      </c>
      <c r="X2854" s="39" t="s">
        <v>366</v>
      </c>
      <c r="Y2854" s="40" t="s">
        <v>6318</v>
      </c>
      <c r="AA2854" s="40" t="s">
        <v>517</v>
      </c>
      <c r="AC2854" s="40" t="s">
        <v>7025</v>
      </c>
      <c r="AD2854" s="59"/>
    </row>
    <row r="2855" spans="1:30">
      <c r="A2855" s="15" t="str">
        <f t="shared" si="220"/>
        <v>2022-5</v>
      </c>
      <c r="B2855" s="40" t="s">
        <v>7304</v>
      </c>
      <c r="C2855" s="47">
        <v>44691</v>
      </c>
      <c r="D2855" s="47" t="s">
        <v>7305</v>
      </c>
      <c r="E2855" s="40" t="s">
        <v>6298</v>
      </c>
      <c r="F2855" s="40" t="s">
        <v>70</v>
      </c>
      <c r="G2855" s="40" t="s">
        <v>23</v>
      </c>
      <c r="H2855" s="40" t="s">
        <v>512</v>
      </c>
      <c r="I2855" s="15" t="str">
        <f t="shared" si="221"/>
        <v>MZQ</v>
      </c>
      <c r="J2855" s="52">
        <v>1010</v>
      </c>
      <c r="L2855" s="54">
        <f t="shared" si="222"/>
        <v>0</v>
      </c>
      <c r="M2855" s="56">
        <v>2.5000000000000001E-2</v>
      </c>
      <c r="N2855" s="50">
        <v>6.5671999999999997</v>
      </c>
      <c r="O2855" s="50">
        <v>0.83679999999999999</v>
      </c>
      <c r="P2855" s="70">
        <f t="shared" si="223"/>
        <v>2.5000000000000001E-2</v>
      </c>
      <c r="Q2855" s="37">
        <f t="shared" si="224"/>
        <v>25.25</v>
      </c>
      <c r="R2855" s="36"/>
      <c r="S2855" s="37"/>
      <c r="U2855" s="36"/>
      <c r="V2855" s="37"/>
      <c r="W2855" s="40" t="s">
        <v>77</v>
      </c>
      <c r="X2855" s="39" t="s">
        <v>366</v>
      </c>
      <c r="Y2855" s="40" t="s">
        <v>6319</v>
      </c>
      <c r="AA2855" s="40" t="s">
        <v>517</v>
      </c>
      <c r="AC2855" s="40" t="s">
        <v>7025</v>
      </c>
      <c r="AD2855" s="59"/>
    </row>
    <row r="2856" spans="1:30">
      <c r="A2856" s="15" t="str">
        <f t="shared" si="220"/>
        <v>2022-5</v>
      </c>
      <c r="B2856" s="40" t="s">
        <v>2574</v>
      </c>
      <c r="C2856" s="47">
        <v>44691</v>
      </c>
      <c r="D2856" s="47" t="s">
        <v>2575</v>
      </c>
      <c r="E2856" s="40" t="s">
        <v>6298</v>
      </c>
      <c r="F2856" s="40" t="s">
        <v>70</v>
      </c>
      <c r="G2856" s="40" t="s">
        <v>23</v>
      </c>
      <c r="H2856" s="40" t="s">
        <v>512</v>
      </c>
      <c r="I2856" s="15" t="str">
        <f t="shared" si="221"/>
        <v>MZQ</v>
      </c>
      <c r="J2856" s="52">
        <v>1008</v>
      </c>
      <c r="L2856" s="54">
        <f t="shared" si="222"/>
        <v>0</v>
      </c>
      <c r="M2856" s="56">
        <v>2.5000000000000001E-2</v>
      </c>
      <c r="N2856" s="50">
        <v>6.5671999999999997</v>
      </c>
      <c r="O2856" s="50">
        <v>0.83679999999999999</v>
      </c>
      <c r="P2856" s="70">
        <f t="shared" si="223"/>
        <v>2.5000000000000001E-2</v>
      </c>
      <c r="Q2856" s="37">
        <f t="shared" si="224"/>
        <v>25.2</v>
      </c>
      <c r="R2856" s="36"/>
      <c r="S2856" s="37"/>
      <c r="U2856" s="36"/>
      <c r="V2856" s="37"/>
      <c r="W2856" s="40" t="s">
        <v>77</v>
      </c>
      <c r="X2856" s="39" t="s">
        <v>366</v>
      </c>
      <c r="Y2856" s="40" t="s">
        <v>6320</v>
      </c>
      <c r="AA2856" s="40" t="s">
        <v>517</v>
      </c>
      <c r="AC2856" s="40" t="s">
        <v>7026</v>
      </c>
      <c r="AD2856" s="59"/>
    </row>
    <row r="2857" spans="1:30">
      <c r="A2857" s="15" t="str">
        <f t="shared" si="220"/>
        <v>2022-5</v>
      </c>
      <c r="B2857" s="40" t="s">
        <v>4124</v>
      </c>
      <c r="C2857" s="47">
        <v>44690</v>
      </c>
      <c r="D2857" s="47" t="s">
        <v>4125</v>
      </c>
      <c r="E2857" s="40" t="s">
        <v>6298</v>
      </c>
      <c r="F2857" s="40" t="s">
        <v>70</v>
      </c>
      <c r="G2857" s="40" t="s">
        <v>23</v>
      </c>
      <c r="H2857" s="40" t="s">
        <v>512</v>
      </c>
      <c r="I2857" s="15" t="str">
        <f t="shared" si="221"/>
        <v>MZQ</v>
      </c>
      <c r="J2857" s="52">
        <v>1000</v>
      </c>
      <c r="L2857" s="54">
        <f t="shared" si="222"/>
        <v>0</v>
      </c>
      <c r="M2857" s="56">
        <v>2.5000000000000001E-2</v>
      </c>
      <c r="N2857" s="50">
        <v>6.5671999999999997</v>
      </c>
      <c r="O2857" s="50">
        <v>0.83679999999999999</v>
      </c>
      <c r="P2857" s="70">
        <f t="shared" si="223"/>
        <v>2.5000000000000001E-2</v>
      </c>
      <c r="Q2857" s="37">
        <f t="shared" si="224"/>
        <v>25</v>
      </c>
      <c r="R2857" s="36"/>
      <c r="S2857" s="37"/>
      <c r="U2857" s="36"/>
      <c r="V2857" s="37"/>
      <c r="W2857" s="40" t="s">
        <v>67</v>
      </c>
      <c r="X2857" s="39" t="s">
        <v>366</v>
      </c>
      <c r="Y2857" s="40" t="s">
        <v>6321</v>
      </c>
      <c r="AA2857" s="40" t="s">
        <v>517</v>
      </c>
      <c r="AC2857" s="40" t="s">
        <v>7027</v>
      </c>
      <c r="AD2857" s="59"/>
    </row>
    <row r="2858" spans="1:30">
      <c r="A2858" s="15" t="str">
        <f t="shared" si="220"/>
        <v>2022-5</v>
      </c>
      <c r="B2858" s="40" t="s">
        <v>4122</v>
      </c>
      <c r="C2858" s="47">
        <v>44698</v>
      </c>
      <c r="D2858" s="47" t="s">
        <v>4123</v>
      </c>
      <c r="E2858" s="40" t="s">
        <v>6298</v>
      </c>
      <c r="F2858" s="40" t="s">
        <v>70</v>
      </c>
      <c r="G2858" s="40" t="s">
        <v>23</v>
      </c>
      <c r="H2858" s="40" t="s">
        <v>512</v>
      </c>
      <c r="I2858" s="15" t="str">
        <f t="shared" si="221"/>
        <v>MZQ</v>
      </c>
      <c r="J2858" s="52">
        <v>3657</v>
      </c>
      <c r="L2858" s="54">
        <f t="shared" si="222"/>
        <v>0</v>
      </c>
      <c r="M2858" s="56">
        <v>2.5000000000000001E-2</v>
      </c>
      <c r="N2858" s="50">
        <v>6.5671999999999997</v>
      </c>
      <c r="O2858" s="50">
        <v>0.83679999999999999</v>
      </c>
      <c r="P2858" s="70">
        <f t="shared" si="223"/>
        <v>2.5000000000000001E-2</v>
      </c>
      <c r="Q2858" s="37">
        <f t="shared" si="224"/>
        <v>91.43</v>
      </c>
      <c r="R2858" s="36"/>
      <c r="S2858" s="37"/>
      <c r="U2858" s="36"/>
      <c r="V2858" s="37"/>
      <c r="W2858" s="40" t="s">
        <v>77</v>
      </c>
      <c r="X2858" s="39" t="s">
        <v>366</v>
      </c>
      <c r="Y2858" s="40" t="s">
        <v>6322</v>
      </c>
      <c r="AA2858" s="40" t="s">
        <v>517</v>
      </c>
      <c r="AC2858" s="40" t="s">
        <v>7028</v>
      </c>
      <c r="AD2858" s="59"/>
    </row>
    <row r="2859" spans="1:30">
      <c r="A2859" s="15" t="str">
        <f t="shared" si="220"/>
        <v>2022-5</v>
      </c>
      <c r="B2859" s="40" t="s">
        <v>537</v>
      </c>
      <c r="C2859" s="47">
        <v>44698</v>
      </c>
      <c r="D2859" s="47" t="s">
        <v>2573</v>
      </c>
      <c r="E2859" s="40" t="s">
        <v>6298</v>
      </c>
      <c r="F2859" s="40" t="s">
        <v>70</v>
      </c>
      <c r="G2859" s="40" t="s">
        <v>23</v>
      </c>
      <c r="H2859" s="40" t="s">
        <v>512</v>
      </c>
      <c r="I2859" s="15" t="str">
        <f t="shared" si="221"/>
        <v>MZQ</v>
      </c>
      <c r="J2859" s="52">
        <v>4000</v>
      </c>
      <c r="L2859" s="54">
        <f t="shared" si="222"/>
        <v>0</v>
      </c>
      <c r="M2859" s="56">
        <v>2.5000000000000001E-2</v>
      </c>
      <c r="N2859" s="50">
        <v>6.5671999999999997</v>
      </c>
      <c r="O2859" s="50">
        <v>0.83679999999999999</v>
      </c>
      <c r="P2859" s="70">
        <f t="shared" si="223"/>
        <v>2.5000000000000001E-2</v>
      </c>
      <c r="Q2859" s="37">
        <f t="shared" si="224"/>
        <v>100</v>
      </c>
      <c r="R2859" s="36"/>
      <c r="S2859" s="37"/>
      <c r="U2859" s="36"/>
      <c r="V2859" s="37"/>
      <c r="W2859" s="40" t="s">
        <v>77</v>
      </c>
      <c r="X2859" s="39" t="s">
        <v>366</v>
      </c>
      <c r="Y2859" s="40" t="s">
        <v>6323</v>
      </c>
      <c r="AA2859" s="40" t="s">
        <v>516</v>
      </c>
      <c r="AC2859" s="40" t="s">
        <v>7029</v>
      </c>
      <c r="AD2859" s="59"/>
    </row>
    <row r="2860" spans="1:30">
      <c r="A2860" s="15" t="str">
        <f t="shared" si="220"/>
        <v>2022-5</v>
      </c>
      <c r="B2860" s="40" t="s">
        <v>800</v>
      </c>
      <c r="C2860" s="47">
        <v>44704</v>
      </c>
      <c r="D2860" s="47" t="s">
        <v>801</v>
      </c>
      <c r="E2860" s="40" t="s">
        <v>6298</v>
      </c>
      <c r="F2860" s="40" t="s">
        <v>173</v>
      </c>
      <c r="G2860" s="40" t="s">
        <v>23</v>
      </c>
      <c r="H2860" s="40" t="s">
        <v>512</v>
      </c>
      <c r="I2860" s="15" t="str">
        <f t="shared" si="221"/>
        <v>MZQ</v>
      </c>
      <c r="J2860" s="52">
        <v>44000</v>
      </c>
      <c r="L2860" s="54">
        <f t="shared" si="222"/>
        <v>0</v>
      </c>
      <c r="M2860" s="56">
        <v>2.7E-2</v>
      </c>
      <c r="N2860" s="50">
        <v>6.5671999999999997</v>
      </c>
      <c r="O2860" s="50">
        <v>0.83679999999999999</v>
      </c>
      <c r="P2860" s="70">
        <f t="shared" si="223"/>
        <v>2.7E-2</v>
      </c>
      <c r="Q2860" s="37">
        <f t="shared" si="224"/>
        <v>1188</v>
      </c>
      <c r="R2860" s="36"/>
      <c r="S2860" s="37"/>
      <c r="U2860" s="36"/>
      <c r="V2860" s="37"/>
      <c r="W2860" s="40" t="s">
        <v>35</v>
      </c>
      <c r="X2860" s="39" t="s">
        <v>366</v>
      </c>
      <c r="Y2860" s="40" t="s">
        <v>6324</v>
      </c>
      <c r="AA2860" s="40" t="s">
        <v>518</v>
      </c>
      <c r="AC2860" s="40" t="s">
        <v>7030</v>
      </c>
      <c r="AD2860" s="59"/>
    </row>
    <row r="2861" spans="1:30">
      <c r="A2861" s="15" t="str">
        <f t="shared" si="220"/>
        <v>2022-5</v>
      </c>
      <c r="B2861" s="40" t="s">
        <v>7306</v>
      </c>
      <c r="C2861" s="47">
        <v>44699</v>
      </c>
      <c r="D2861" s="47" t="s">
        <v>7307</v>
      </c>
      <c r="E2861" s="40" t="s">
        <v>6298</v>
      </c>
      <c r="F2861" s="40" t="s">
        <v>70</v>
      </c>
      <c r="G2861" s="40" t="s">
        <v>23</v>
      </c>
      <c r="H2861" s="40" t="s">
        <v>512</v>
      </c>
      <c r="I2861" s="15" t="str">
        <f t="shared" si="221"/>
        <v>MZQ</v>
      </c>
      <c r="J2861" s="52">
        <v>4080</v>
      </c>
      <c r="L2861" s="54">
        <f t="shared" si="222"/>
        <v>0</v>
      </c>
      <c r="M2861" s="56">
        <v>0.03</v>
      </c>
      <c r="N2861" s="50">
        <v>6.5671999999999997</v>
      </c>
      <c r="O2861" s="50">
        <v>0.83679999999999999</v>
      </c>
      <c r="P2861" s="70">
        <f t="shared" si="223"/>
        <v>0.03</v>
      </c>
      <c r="Q2861" s="37">
        <f t="shared" si="224"/>
        <v>122.4</v>
      </c>
      <c r="R2861" s="36"/>
      <c r="S2861" s="37"/>
      <c r="U2861" s="36"/>
      <c r="V2861" s="37"/>
      <c r="W2861" s="40" t="s">
        <v>67</v>
      </c>
      <c r="X2861" s="39" t="s">
        <v>366</v>
      </c>
      <c r="Y2861" s="40" t="s">
        <v>6325</v>
      </c>
      <c r="AA2861" s="40" t="s">
        <v>517</v>
      </c>
      <c r="AC2861" s="40" t="s">
        <v>7031</v>
      </c>
      <c r="AD2861" s="59"/>
    </row>
    <row r="2862" spans="1:30">
      <c r="A2862" s="15" t="str">
        <f t="shared" si="220"/>
        <v>2022-5</v>
      </c>
      <c r="B2862" s="40" t="s">
        <v>7306</v>
      </c>
      <c r="C2862" s="47">
        <v>44699</v>
      </c>
      <c r="D2862" s="47" t="s">
        <v>7307</v>
      </c>
      <c r="E2862" s="40" t="s">
        <v>6298</v>
      </c>
      <c r="F2862" s="40" t="s">
        <v>70</v>
      </c>
      <c r="G2862" s="40" t="s">
        <v>23</v>
      </c>
      <c r="H2862" s="40" t="s">
        <v>512</v>
      </c>
      <c r="I2862" s="15" t="str">
        <f t="shared" si="221"/>
        <v>MZQ</v>
      </c>
      <c r="J2862" s="52">
        <v>4090</v>
      </c>
      <c r="L2862" s="54">
        <f t="shared" si="222"/>
        <v>0</v>
      </c>
      <c r="M2862" s="56">
        <v>0.03</v>
      </c>
      <c r="N2862" s="50">
        <v>6.5671999999999997</v>
      </c>
      <c r="O2862" s="50">
        <v>0.83679999999999999</v>
      </c>
      <c r="P2862" s="70">
        <f t="shared" si="223"/>
        <v>0.03</v>
      </c>
      <c r="Q2862" s="37">
        <f t="shared" si="224"/>
        <v>122.7</v>
      </c>
      <c r="R2862" s="36"/>
      <c r="S2862" s="37"/>
      <c r="U2862" s="36"/>
      <c r="V2862" s="37"/>
      <c r="W2862" s="40" t="s">
        <v>67</v>
      </c>
      <c r="X2862" s="39" t="s">
        <v>366</v>
      </c>
      <c r="Y2862" s="40" t="s">
        <v>6326</v>
      </c>
      <c r="AA2862" s="40" t="s">
        <v>517</v>
      </c>
      <c r="AC2862" s="40" t="s">
        <v>7031</v>
      </c>
      <c r="AD2862" s="59"/>
    </row>
    <row r="2863" spans="1:30">
      <c r="A2863" s="15" t="str">
        <f t="shared" si="220"/>
        <v>2022-5</v>
      </c>
      <c r="B2863" s="40" t="s">
        <v>840</v>
      </c>
      <c r="C2863" s="47">
        <v>44711</v>
      </c>
      <c r="D2863" s="47" t="s">
        <v>841</v>
      </c>
      <c r="E2863" s="40" t="s">
        <v>6298</v>
      </c>
      <c r="F2863" s="40" t="s">
        <v>70</v>
      </c>
      <c r="G2863" s="40" t="s">
        <v>23</v>
      </c>
      <c r="H2863" s="40" t="s">
        <v>512</v>
      </c>
      <c r="I2863" s="15" t="str">
        <f t="shared" si="221"/>
        <v>MZQ</v>
      </c>
      <c r="J2863" s="52">
        <v>5656</v>
      </c>
      <c r="L2863" s="54">
        <f t="shared" si="222"/>
        <v>0</v>
      </c>
      <c r="M2863" s="56">
        <v>0.03</v>
      </c>
      <c r="N2863" s="50">
        <v>6.5671999999999997</v>
      </c>
      <c r="O2863" s="50">
        <v>0.83679999999999999</v>
      </c>
      <c r="P2863" s="70">
        <f t="shared" si="223"/>
        <v>0.03</v>
      </c>
      <c r="Q2863" s="37">
        <f t="shared" si="224"/>
        <v>169.68</v>
      </c>
      <c r="R2863" s="36"/>
      <c r="S2863" s="37"/>
      <c r="U2863" s="36"/>
      <c r="V2863" s="37"/>
      <c r="W2863" s="40" t="s">
        <v>67</v>
      </c>
      <c r="X2863" s="39" t="s">
        <v>366</v>
      </c>
      <c r="Y2863" s="40" t="s">
        <v>6327</v>
      </c>
      <c r="AA2863" s="40" t="s">
        <v>518</v>
      </c>
      <c r="AC2863" s="40" t="s">
        <v>7032</v>
      </c>
      <c r="AD2863" s="59"/>
    </row>
    <row r="2864" spans="1:30">
      <c r="A2864" s="15" t="str">
        <f t="shared" si="220"/>
        <v>2022-5</v>
      </c>
      <c r="B2864" s="40" t="s">
        <v>1047</v>
      </c>
      <c r="C2864" s="47">
        <v>44690</v>
      </c>
      <c r="D2864" s="47" t="s">
        <v>69</v>
      </c>
      <c r="E2864" s="40" t="s">
        <v>6298</v>
      </c>
      <c r="F2864" s="40" t="s">
        <v>70</v>
      </c>
      <c r="G2864" s="40" t="s">
        <v>23</v>
      </c>
      <c r="H2864" s="40" t="s">
        <v>512</v>
      </c>
      <c r="I2864" s="15" t="str">
        <f t="shared" si="221"/>
        <v>MZQ</v>
      </c>
      <c r="J2864" s="52">
        <v>10000</v>
      </c>
      <c r="L2864" s="54">
        <f t="shared" si="222"/>
        <v>0</v>
      </c>
      <c r="M2864" s="56">
        <v>3.2000000000000001E-2</v>
      </c>
      <c r="N2864" s="50">
        <v>6.5671999999999997</v>
      </c>
      <c r="O2864" s="50">
        <v>0.83679999999999999</v>
      </c>
      <c r="P2864" s="70">
        <f t="shared" si="223"/>
        <v>3.2000000000000001E-2</v>
      </c>
      <c r="Q2864" s="37">
        <f t="shared" si="224"/>
        <v>320</v>
      </c>
      <c r="R2864" s="36"/>
      <c r="S2864" s="37"/>
      <c r="U2864" s="36"/>
      <c r="V2864" s="37"/>
      <c r="W2864" s="40" t="s">
        <v>67</v>
      </c>
      <c r="X2864" s="39" t="s">
        <v>366</v>
      </c>
      <c r="Y2864" s="40" t="s">
        <v>6328</v>
      </c>
      <c r="AA2864" s="40" t="s">
        <v>518</v>
      </c>
      <c r="AC2864" s="40" t="s">
        <v>7027</v>
      </c>
      <c r="AD2864" s="59"/>
    </row>
    <row r="2865" spans="1:30">
      <c r="A2865" s="15" t="str">
        <f t="shared" si="220"/>
        <v>2022-5</v>
      </c>
      <c r="B2865" s="40" t="s">
        <v>7308</v>
      </c>
      <c r="C2865" s="47">
        <v>44699</v>
      </c>
      <c r="D2865" s="47" t="s">
        <v>7309</v>
      </c>
      <c r="E2865" s="40" t="s">
        <v>6298</v>
      </c>
      <c r="F2865" s="40" t="s">
        <v>70</v>
      </c>
      <c r="G2865" s="40" t="s">
        <v>23</v>
      </c>
      <c r="H2865" s="40" t="s">
        <v>512</v>
      </c>
      <c r="I2865" s="15" t="str">
        <f t="shared" si="221"/>
        <v>MZQ</v>
      </c>
      <c r="J2865" s="52">
        <v>4090</v>
      </c>
      <c r="L2865" s="54">
        <f t="shared" si="222"/>
        <v>0</v>
      </c>
      <c r="M2865" s="56">
        <v>3.5000000000000003E-2</v>
      </c>
      <c r="N2865" s="50">
        <v>6.5671999999999997</v>
      </c>
      <c r="O2865" s="50">
        <v>0.83679999999999999</v>
      </c>
      <c r="P2865" s="70">
        <f t="shared" si="223"/>
        <v>3.5000000000000003E-2</v>
      </c>
      <c r="Q2865" s="37">
        <f t="shared" si="224"/>
        <v>143.15</v>
      </c>
      <c r="R2865" s="36"/>
      <c r="S2865" s="37"/>
      <c r="U2865" s="36"/>
      <c r="V2865" s="37"/>
      <c r="W2865" s="40" t="s">
        <v>67</v>
      </c>
      <c r="X2865" s="39" t="s">
        <v>366</v>
      </c>
      <c r="Y2865" s="40" t="s">
        <v>6329</v>
      </c>
      <c r="AA2865" s="40" t="s">
        <v>517</v>
      </c>
      <c r="AC2865" s="40" t="s">
        <v>7031</v>
      </c>
      <c r="AD2865" s="59"/>
    </row>
    <row r="2866" spans="1:30">
      <c r="A2866" s="15" t="str">
        <f t="shared" si="220"/>
        <v>2022-5</v>
      </c>
      <c r="B2866" s="40" t="s">
        <v>7310</v>
      </c>
      <c r="C2866" s="47">
        <v>44699</v>
      </c>
      <c r="D2866" s="47" t="s">
        <v>7311</v>
      </c>
      <c r="E2866" s="40" t="s">
        <v>6298</v>
      </c>
      <c r="F2866" s="40" t="s">
        <v>70</v>
      </c>
      <c r="G2866" s="40" t="s">
        <v>23</v>
      </c>
      <c r="H2866" s="40" t="s">
        <v>512</v>
      </c>
      <c r="I2866" s="15" t="str">
        <f t="shared" si="221"/>
        <v>MZQ</v>
      </c>
      <c r="J2866" s="52">
        <v>4090</v>
      </c>
      <c r="L2866" s="54">
        <f t="shared" si="222"/>
        <v>0</v>
      </c>
      <c r="M2866" s="56">
        <v>3.5000000000000003E-2</v>
      </c>
      <c r="N2866" s="50">
        <v>6.5671999999999997</v>
      </c>
      <c r="O2866" s="50">
        <v>0.83679999999999999</v>
      </c>
      <c r="P2866" s="70">
        <f t="shared" si="223"/>
        <v>3.5000000000000003E-2</v>
      </c>
      <c r="Q2866" s="37">
        <f t="shared" si="224"/>
        <v>143.15</v>
      </c>
      <c r="R2866" s="36"/>
      <c r="S2866" s="37"/>
      <c r="U2866" s="36"/>
      <c r="V2866" s="37"/>
      <c r="W2866" s="40" t="s">
        <v>67</v>
      </c>
      <c r="X2866" s="39" t="s">
        <v>366</v>
      </c>
      <c r="Y2866" s="40" t="s">
        <v>6330</v>
      </c>
      <c r="AA2866" s="40" t="s">
        <v>517</v>
      </c>
      <c r="AC2866" s="40" t="s">
        <v>7031</v>
      </c>
      <c r="AD2866" s="59"/>
    </row>
    <row r="2867" spans="1:30">
      <c r="A2867" s="15" t="str">
        <f t="shared" si="220"/>
        <v>2022-5</v>
      </c>
      <c r="B2867" s="40" t="s">
        <v>7312</v>
      </c>
      <c r="C2867" s="47">
        <v>44699</v>
      </c>
      <c r="D2867" s="47" t="s">
        <v>7313</v>
      </c>
      <c r="E2867" s="40" t="s">
        <v>6298</v>
      </c>
      <c r="F2867" s="40" t="s">
        <v>70</v>
      </c>
      <c r="G2867" s="40" t="s">
        <v>23</v>
      </c>
      <c r="H2867" s="40" t="s">
        <v>512</v>
      </c>
      <c r="I2867" s="15" t="str">
        <f t="shared" si="221"/>
        <v>MZQ</v>
      </c>
      <c r="J2867" s="52">
        <v>1535</v>
      </c>
      <c r="L2867" s="54">
        <f t="shared" si="222"/>
        <v>0</v>
      </c>
      <c r="M2867" s="56">
        <v>0.04</v>
      </c>
      <c r="N2867" s="50">
        <v>6.5671999999999997</v>
      </c>
      <c r="O2867" s="50">
        <v>0.83679999999999999</v>
      </c>
      <c r="P2867" s="70">
        <f t="shared" si="223"/>
        <v>0.04</v>
      </c>
      <c r="Q2867" s="37">
        <f t="shared" si="224"/>
        <v>61.4</v>
      </c>
      <c r="R2867" s="36"/>
      <c r="S2867" s="37"/>
      <c r="U2867" s="36"/>
      <c r="V2867" s="37"/>
      <c r="W2867" s="40" t="s">
        <v>67</v>
      </c>
      <c r="X2867" s="39" t="s">
        <v>366</v>
      </c>
      <c r="Y2867" s="40" t="s">
        <v>6331</v>
      </c>
      <c r="AA2867" s="40" t="s">
        <v>517</v>
      </c>
      <c r="AC2867" s="40" t="s">
        <v>7031</v>
      </c>
      <c r="AD2867" s="59"/>
    </row>
    <row r="2868" spans="1:30">
      <c r="A2868" s="15" t="str">
        <f t="shared" si="220"/>
        <v>2022-5</v>
      </c>
      <c r="B2868" s="40" t="s">
        <v>7314</v>
      </c>
      <c r="C2868" s="47">
        <v>44699</v>
      </c>
      <c r="D2868" s="47" t="s">
        <v>7315</v>
      </c>
      <c r="E2868" s="40" t="s">
        <v>6298</v>
      </c>
      <c r="F2868" s="40" t="s">
        <v>70</v>
      </c>
      <c r="G2868" s="40" t="s">
        <v>23</v>
      </c>
      <c r="H2868" s="40" t="s">
        <v>512</v>
      </c>
      <c r="I2868" s="15" t="str">
        <f t="shared" si="221"/>
        <v>MZQ</v>
      </c>
      <c r="J2868" s="52">
        <v>2040</v>
      </c>
      <c r="L2868" s="54">
        <f t="shared" si="222"/>
        <v>0</v>
      </c>
      <c r="M2868" s="56">
        <v>0.04</v>
      </c>
      <c r="N2868" s="50">
        <v>6.5671999999999997</v>
      </c>
      <c r="O2868" s="50">
        <v>0.83679999999999999</v>
      </c>
      <c r="P2868" s="70">
        <f t="shared" si="223"/>
        <v>0.04</v>
      </c>
      <c r="Q2868" s="37">
        <f t="shared" si="224"/>
        <v>81.599999999999994</v>
      </c>
      <c r="R2868" s="36"/>
      <c r="S2868" s="37"/>
      <c r="U2868" s="36"/>
      <c r="V2868" s="37"/>
      <c r="W2868" s="40" t="s">
        <v>67</v>
      </c>
      <c r="X2868" s="39" t="s">
        <v>366</v>
      </c>
      <c r="Y2868" s="40" t="s">
        <v>6332</v>
      </c>
      <c r="AA2868" s="40" t="s">
        <v>517</v>
      </c>
      <c r="AC2868" s="40" t="s">
        <v>7031</v>
      </c>
      <c r="AD2868" s="59"/>
    </row>
    <row r="2869" spans="1:30">
      <c r="A2869" s="15" t="str">
        <f t="shared" si="220"/>
        <v>2022-5</v>
      </c>
      <c r="B2869" s="40" t="s">
        <v>4946</v>
      </c>
      <c r="C2869" s="47">
        <v>44708</v>
      </c>
      <c r="D2869" s="47" t="s">
        <v>6058</v>
      </c>
      <c r="E2869" s="40" t="s">
        <v>6298</v>
      </c>
      <c r="F2869" s="40" t="s">
        <v>157</v>
      </c>
      <c r="G2869" s="40" t="s">
        <v>23</v>
      </c>
      <c r="H2869" s="40" t="s">
        <v>512</v>
      </c>
      <c r="I2869" s="15" t="str">
        <f t="shared" si="221"/>
        <v>MZQ</v>
      </c>
      <c r="J2869" s="52">
        <v>15000</v>
      </c>
      <c r="L2869" s="54">
        <f t="shared" si="222"/>
        <v>0</v>
      </c>
      <c r="M2869" s="56">
        <v>4.2000000000000003E-2</v>
      </c>
      <c r="N2869" s="50">
        <v>6.5671999999999997</v>
      </c>
      <c r="O2869" s="50">
        <v>0.83679999999999999</v>
      </c>
      <c r="P2869" s="70">
        <f t="shared" si="223"/>
        <v>4.2000000000000003E-2</v>
      </c>
      <c r="Q2869" s="37">
        <f t="shared" si="224"/>
        <v>630</v>
      </c>
      <c r="R2869" s="36"/>
      <c r="S2869" s="37"/>
      <c r="U2869" s="36"/>
      <c r="V2869" s="37"/>
      <c r="W2869" s="40" t="s">
        <v>154</v>
      </c>
      <c r="X2869" s="39" t="s">
        <v>366</v>
      </c>
      <c r="Y2869" s="40" t="s">
        <v>6333</v>
      </c>
      <c r="AA2869" s="40" t="s">
        <v>517</v>
      </c>
      <c r="AC2869" s="40" t="s">
        <v>7033</v>
      </c>
      <c r="AD2869" s="59"/>
    </row>
    <row r="2870" spans="1:30">
      <c r="A2870" s="15" t="str">
        <f t="shared" si="220"/>
        <v>2022-5</v>
      </c>
      <c r="B2870" s="40" t="s">
        <v>4945</v>
      </c>
      <c r="C2870" s="47">
        <v>44699</v>
      </c>
      <c r="D2870" s="47" t="s">
        <v>6057</v>
      </c>
      <c r="E2870" s="40" t="s">
        <v>6298</v>
      </c>
      <c r="F2870" s="40" t="s">
        <v>70</v>
      </c>
      <c r="G2870" s="40" t="s">
        <v>23</v>
      </c>
      <c r="H2870" s="40" t="s">
        <v>512</v>
      </c>
      <c r="I2870" s="15" t="str">
        <f t="shared" si="221"/>
        <v>MZQ</v>
      </c>
      <c r="J2870" s="52">
        <v>1010</v>
      </c>
      <c r="L2870" s="54">
        <f t="shared" si="222"/>
        <v>0</v>
      </c>
      <c r="M2870" s="56">
        <v>4.2000000000000003E-2</v>
      </c>
      <c r="N2870" s="50">
        <v>6.5671999999999997</v>
      </c>
      <c r="O2870" s="50">
        <v>0.83679999999999999</v>
      </c>
      <c r="P2870" s="70">
        <f t="shared" si="223"/>
        <v>4.2000000000000003E-2</v>
      </c>
      <c r="Q2870" s="37">
        <f t="shared" si="224"/>
        <v>42.42</v>
      </c>
      <c r="R2870" s="36"/>
      <c r="S2870" s="37"/>
      <c r="U2870" s="36"/>
      <c r="V2870" s="37"/>
      <c r="W2870" s="40" t="s">
        <v>67</v>
      </c>
      <c r="X2870" s="39" t="s">
        <v>366</v>
      </c>
      <c r="Y2870" s="40" t="s">
        <v>6334</v>
      </c>
      <c r="AA2870" s="40" t="s">
        <v>518</v>
      </c>
      <c r="AC2870" s="40" t="s">
        <v>7034</v>
      </c>
      <c r="AD2870" s="59"/>
    </row>
    <row r="2871" spans="1:30">
      <c r="A2871" s="15" t="str">
        <f t="shared" si="220"/>
        <v>2022-5</v>
      </c>
      <c r="B2871" s="40" t="s">
        <v>4134</v>
      </c>
      <c r="C2871" s="47">
        <v>44699</v>
      </c>
      <c r="D2871" s="47" t="s">
        <v>4135</v>
      </c>
      <c r="E2871" s="40" t="s">
        <v>6298</v>
      </c>
      <c r="F2871" s="40" t="s">
        <v>70</v>
      </c>
      <c r="G2871" s="40" t="s">
        <v>23</v>
      </c>
      <c r="H2871" s="40" t="s">
        <v>512</v>
      </c>
      <c r="I2871" s="15" t="str">
        <f t="shared" si="221"/>
        <v>MZQ</v>
      </c>
      <c r="J2871" s="52">
        <v>1010</v>
      </c>
      <c r="L2871" s="54">
        <f t="shared" si="222"/>
        <v>0</v>
      </c>
      <c r="M2871" s="56">
        <v>4.2000000000000003E-2</v>
      </c>
      <c r="N2871" s="50">
        <v>6.5671999999999997</v>
      </c>
      <c r="O2871" s="50">
        <v>0.83679999999999999</v>
      </c>
      <c r="P2871" s="70">
        <f t="shared" si="223"/>
        <v>4.2000000000000003E-2</v>
      </c>
      <c r="Q2871" s="37">
        <f t="shared" si="224"/>
        <v>42.42</v>
      </c>
      <c r="R2871" s="36"/>
      <c r="S2871" s="37"/>
      <c r="U2871" s="36"/>
      <c r="V2871" s="37"/>
      <c r="W2871" s="40" t="s">
        <v>67</v>
      </c>
      <c r="X2871" s="39" t="s">
        <v>366</v>
      </c>
      <c r="Y2871" s="40" t="s">
        <v>6335</v>
      </c>
      <c r="AA2871" s="40" t="s">
        <v>518</v>
      </c>
      <c r="AC2871" s="40" t="s">
        <v>7034</v>
      </c>
      <c r="AD2871" s="59"/>
    </row>
    <row r="2872" spans="1:30">
      <c r="A2872" s="15" t="str">
        <f t="shared" si="220"/>
        <v>2022-5</v>
      </c>
      <c r="B2872" s="40" t="s">
        <v>4136</v>
      </c>
      <c r="C2872" s="47">
        <v>44699</v>
      </c>
      <c r="D2872" s="47" t="s">
        <v>4137</v>
      </c>
      <c r="E2872" s="40" t="s">
        <v>6298</v>
      </c>
      <c r="F2872" s="40" t="s">
        <v>70</v>
      </c>
      <c r="G2872" s="40" t="s">
        <v>23</v>
      </c>
      <c r="H2872" s="40" t="s">
        <v>512</v>
      </c>
      <c r="I2872" s="15" t="str">
        <f t="shared" si="221"/>
        <v>MZQ</v>
      </c>
      <c r="J2872" s="52">
        <v>1010</v>
      </c>
      <c r="L2872" s="54">
        <f t="shared" si="222"/>
        <v>0</v>
      </c>
      <c r="M2872" s="56">
        <v>4.2000000000000003E-2</v>
      </c>
      <c r="N2872" s="50">
        <v>6.5671999999999997</v>
      </c>
      <c r="O2872" s="50">
        <v>0.83679999999999999</v>
      </c>
      <c r="P2872" s="70">
        <f t="shared" si="223"/>
        <v>4.2000000000000003E-2</v>
      </c>
      <c r="Q2872" s="37">
        <f t="shared" si="224"/>
        <v>42.42</v>
      </c>
      <c r="R2872" s="36"/>
      <c r="S2872" s="37"/>
      <c r="U2872" s="36"/>
      <c r="V2872" s="37"/>
      <c r="W2872" s="40" t="s">
        <v>67</v>
      </c>
      <c r="X2872" s="39" t="s">
        <v>366</v>
      </c>
      <c r="Y2872" s="40" t="s">
        <v>6336</v>
      </c>
      <c r="AA2872" s="40" t="s">
        <v>518</v>
      </c>
      <c r="AC2872" s="40" t="s">
        <v>7034</v>
      </c>
      <c r="AD2872" s="59"/>
    </row>
    <row r="2873" spans="1:30">
      <c r="A2873" s="15" t="str">
        <f t="shared" si="220"/>
        <v>2022-5</v>
      </c>
      <c r="B2873" s="40" t="s">
        <v>4138</v>
      </c>
      <c r="C2873" s="47">
        <v>44699</v>
      </c>
      <c r="D2873" s="47" t="s">
        <v>4139</v>
      </c>
      <c r="E2873" s="40" t="s">
        <v>6298</v>
      </c>
      <c r="F2873" s="40" t="s">
        <v>70</v>
      </c>
      <c r="G2873" s="40" t="s">
        <v>23</v>
      </c>
      <c r="H2873" s="40" t="s">
        <v>512</v>
      </c>
      <c r="I2873" s="15" t="str">
        <f t="shared" si="221"/>
        <v>MZQ</v>
      </c>
      <c r="J2873" s="52">
        <v>1010</v>
      </c>
      <c r="L2873" s="54">
        <f t="shared" si="222"/>
        <v>0</v>
      </c>
      <c r="M2873" s="56">
        <v>4.2000000000000003E-2</v>
      </c>
      <c r="N2873" s="50">
        <v>6.5671999999999997</v>
      </c>
      <c r="O2873" s="50">
        <v>0.83679999999999999</v>
      </c>
      <c r="P2873" s="70">
        <f t="shared" si="223"/>
        <v>4.2000000000000003E-2</v>
      </c>
      <c r="Q2873" s="37">
        <f t="shared" si="224"/>
        <v>42.42</v>
      </c>
      <c r="R2873" s="36"/>
      <c r="S2873" s="37"/>
      <c r="U2873" s="36"/>
      <c r="V2873" s="37"/>
      <c r="W2873" s="40" t="s">
        <v>67</v>
      </c>
      <c r="X2873" s="39" t="s">
        <v>366</v>
      </c>
      <c r="Y2873" s="40" t="s">
        <v>6337</v>
      </c>
      <c r="AA2873" s="40" t="s">
        <v>518</v>
      </c>
      <c r="AC2873" s="40" t="s">
        <v>7034</v>
      </c>
      <c r="AD2873" s="59"/>
    </row>
    <row r="2874" spans="1:30">
      <c r="A2874" s="15" t="str">
        <f t="shared" si="220"/>
        <v>2022-5</v>
      </c>
      <c r="B2874" s="40" t="s">
        <v>7316</v>
      </c>
      <c r="C2874" s="47">
        <v>44711</v>
      </c>
      <c r="D2874" s="47" t="s">
        <v>7317</v>
      </c>
      <c r="E2874" s="40" t="s">
        <v>6298</v>
      </c>
      <c r="F2874" s="40" t="s">
        <v>70</v>
      </c>
      <c r="G2874" s="40" t="s">
        <v>23</v>
      </c>
      <c r="H2874" s="40" t="s">
        <v>512</v>
      </c>
      <c r="I2874" s="15" t="str">
        <f t="shared" si="221"/>
        <v>MZQ</v>
      </c>
      <c r="J2874" s="52">
        <v>2020</v>
      </c>
      <c r="L2874" s="54">
        <f t="shared" si="222"/>
        <v>0</v>
      </c>
      <c r="M2874" s="56">
        <v>4.2000000000000003E-2</v>
      </c>
      <c r="N2874" s="50">
        <v>6.5671999999999997</v>
      </c>
      <c r="O2874" s="50">
        <v>0.83679999999999999</v>
      </c>
      <c r="P2874" s="70">
        <f t="shared" si="223"/>
        <v>4.2000000000000003E-2</v>
      </c>
      <c r="Q2874" s="37">
        <f t="shared" si="224"/>
        <v>84.84</v>
      </c>
      <c r="R2874" s="36"/>
      <c r="S2874" s="37"/>
      <c r="U2874" s="36"/>
      <c r="V2874" s="37"/>
      <c r="W2874" s="40" t="s">
        <v>67</v>
      </c>
      <c r="X2874" s="39" t="s">
        <v>366</v>
      </c>
      <c r="Y2874" s="40" t="s">
        <v>6338</v>
      </c>
      <c r="AA2874" s="40" t="s">
        <v>517</v>
      </c>
      <c r="AC2874" s="40" t="s">
        <v>7035</v>
      </c>
      <c r="AD2874" s="59"/>
    </row>
    <row r="2875" spans="1:30">
      <c r="A2875" s="15" t="str">
        <f t="shared" si="220"/>
        <v>2022-5</v>
      </c>
      <c r="B2875" s="40" t="s">
        <v>7318</v>
      </c>
      <c r="C2875" s="47">
        <v>44711</v>
      </c>
      <c r="D2875" s="47" t="s">
        <v>7319</v>
      </c>
      <c r="E2875" s="40" t="s">
        <v>6298</v>
      </c>
      <c r="F2875" s="40" t="s">
        <v>70</v>
      </c>
      <c r="G2875" s="40" t="s">
        <v>23</v>
      </c>
      <c r="H2875" s="40" t="s">
        <v>512</v>
      </c>
      <c r="I2875" s="15" t="str">
        <f t="shared" si="221"/>
        <v>MZQ</v>
      </c>
      <c r="J2875" s="52">
        <v>1010</v>
      </c>
      <c r="L2875" s="54">
        <f t="shared" si="222"/>
        <v>0</v>
      </c>
      <c r="M2875" s="56">
        <v>4.2000000000000003E-2</v>
      </c>
      <c r="N2875" s="50">
        <v>6.5671999999999997</v>
      </c>
      <c r="O2875" s="50">
        <v>0.83679999999999999</v>
      </c>
      <c r="P2875" s="70">
        <f t="shared" si="223"/>
        <v>4.2000000000000003E-2</v>
      </c>
      <c r="Q2875" s="37">
        <f t="shared" si="224"/>
        <v>42.42</v>
      </c>
      <c r="R2875" s="36"/>
      <c r="S2875" s="37"/>
      <c r="U2875" s="36"/>
      <c r="V2875" s="37"/>
      <c r="W2875" s="40" t="s">
        <v>67</v>
      </c>
      <c r="X2875" s="39" t="s">
        <v>366</v>
      </c>
      <c r="Y2875" s="40" t="s">
        <v>6339</v>
      </c>
      <c r="AA2875" s="40" t="s">
        <v>518</v>
      </c>
      <c r="AC2875" s="40" t="s">
        <v>7035</v>
      </c>
      <c r="AD2875" s="59"/>
    </row>
    <row r="2876" spans="1:30">
      <c r="A2876" s="15" t="str">
        <f t="shared" si="220"/>
        <v>2022-5</v>
      </c>
      <c r="B2876" s="40" t="s">
        <v>7318</v>
      </c>
      <c r="C2876" s="47">
        <v>44711</v>
      </c>
      <c r="D2876" s="47" t="s">
        <v>7319</v>
      </c>
      <c r="E2876" s="40" t="s">
        <v>6298</v>
      </c>
      <c r="F2876" s="40" t="s">
        <v>70</v>
      </c>
      <c r="G2876" s="40" t="s">
        <v>23</v>
      </c>
      <c r="H2876" s="40" t="s">
        <v>512</v>
      </c>
      <c r="I2876" s="15" t="str">
        <f t="shared" si="221"/>
        <v>MZQ</v>
      </c>
      <c r="J2876" s="52">
        <v>20</v>
      </c>
      <c r="L2876" s="54">
        <f t="shared" si="222"/>
        <v>0</v>
      </c>
      <c r="M2876" s="56">
        <v>4.2000000000000003E-2</v>
      </c>
      <c r="N2876" s="50">
        <v>6.5671999999999997</v>
      </c>
      <c r="O2876" s="50">
        <v>0.83679999999999999</v>
      </c>
      <c r="P2876" s="70">
        <f t="shared" si="223"/>
        <v>4.2000000000000003E-2</v>
      </c>
      <c r="Q2876" s="37">
        <f t="shared" si="224"/>
        <v>0.84</v>
      </c>
      <c r="R2876" s="36"/>
      <c r="S2876" s="37"/>
      <c r="U2876" s="36"/>
      <c r="V2876" s="37"/>
      <c r="W2876" s="40" t="s">
        <v>67</v>
      </c>
      <c r="X2876" s="39" t="s">
        <v>366</v>
      </c>
      <c r="Y2876" s="40" t="s">
        <v>6340</v>
      </c>
      <c r="AA2876" s="40" t="s">
        <v>533</v>
      </c>
      <c r="AC2876" s="40" t="s">
        <v>7035</v>
      </c>
      <c r="AD2876" s="59"/>
    </row>
    <row r="2877" spans="1:30">
      <c r="A2877" s="15" t="str">
        <f t="shared" si="220"/>
        <v>2022-5</v>
      </c>
      <c r="B2877" s="40" t="s">
        <v>7320</v>
      </c>
      <c r="C2877" s="47">
        <v>44711</v>
      </c>
      <c r="D2877" s="47" t="s">
        <v>7321</v>
      </c>
      <c r="E2877" s="40" t="s">
        <v>6298</v>
      </c>
      <c r="F2877" s="40" t="s">
        <v>70</v>
      </c>
      <c r="G2877" s="40" t="s">
        <v>23</v>
      </c>
      <c r="H2877" s="40" t="s">
        <v>512</v>
      </c>
      <c r="I2877" s="15" t="str">
        <f t="shared" si="221"/>
        <v>MZQ</v>
      </c>
      <c r="J2877" s="52">
        <v>1010</v>
      </c>
      <c r="L2877" s="54">
        <f t="shared" si="222"/>
        <v>0</v>
      </c>
      <c r="M2877" s="56">
        <v>4.2000000000000003E-2</v>
      </c>
      <c r="N2877" s="50">
        <v>6.5671999999999997</v>
      </c>
      <c r="O2877" s="50">
        <v>0.83679999999999999</v>
      </c>
      <c r="P2877" s="70">
        <f t="shared" si="223"/>
        <v>4.2000000000000003E-2</v>
      </c>
      <c r="Q2877" s="37">
        <f t="shared" si="224"/>
        <v>42.42</v>
      </c>
      <c r="R2877" s="36"/>
      <c r="S2877" s="37"/>
      <c r="U2877" s="36"/>
      <c r="V2877" s="37"/>
      <c r="W2877" s="40" t="s">
        <v>67</v>
      </c>
      <c r="X2877" s="39" t="s">
        <v>366</v>
      </c>
      <c r="Y2877" s="40" t="s">
        <v>6341</v>
      </c>
      <c r="AA2877" s="40" t="s">
        <v>518</v>
      </c>
      <c r="AC2877" s="40" t="s">
        <v>7035</v>
      </c>
      <c r="AD2877" s="59"/>
    </row>
    <row r="2878" spans="1:30">
      <c r="A2878" s="15" t="str">
        <f t="shared" si="220"/>
        <v>2022-5</v>
      </c>
      <c r="B2878" s="40" t="s">
        <v>7320</v>
      </c>
      <c r="C2878" s="47">
        <v>44711</v>
      </c>
      <c r="D2878" s="47" t="s">
        <v>7321</v>
      </c>
      <c r="E2878" s="40" t="s">
        <v>6298</v>
      </c>
      <c r="F2878" s="40" t="s">
        <v>70</v>
      </c>
      <c r="G2878" s="40" t="s">
        <v>23</v>
      </c>
      <c r="H2878" s="40" t="s">
        <v>512</v>
      </c>
      <c r="I2878" s="15" t="str">
        <f t="shared" si="221"/>
        <v>MZQ</v>
      </c>
      <c r="J2878" s="52">
        <v>20</v>
      </c>
      <c r="L2878" s="54">
        <f t="shared" si="222"/>
        <v>0</v>
      </c>
      <c r="M2878" s="56">
        <v>4.2000000000000003E-2</v>
      </c>
      <c r="N2878" s="50">
        <v>6.5671999999999997</v>
      </c>
      <c r="O2878" s="50">
        <v>0.83679999999999999</v>
      </c>
      <c r="P2878" s="70">
        <f t="shared" si="223"/>
        <v>4.2000000000000003E-2</v>
      </c>
      <c r="Q2878" s="37">
        <f t="shared" si="224"/>
        <v>0.84</v>
      </c>
      <c r="R2878" s="36"/>
      <c r="S2878" s="37"/>
      <c r="U2878" s="36"/>
      <c r="V2878" s="37"/>
      <c r="W2878" s="40" t="s">
        <v>67</v>
      </c>
      <c r="X2878" s="39" t="s">
        <v>366</v>
      </c>
      <c r="Y2878" s="40" t="s">
        <v>6342</v>
      </c>
      <c r="AA2878" s="40" t="s">
        <v>533</v>
      </c>
      <c r="AC2878" s="40" t="s">
        <v>7035</v>
      </c>
      <c r="AD2878" s="59"/>
    </row>
    <row r="2879" spans="1:30">
      <c r="A2879" s="15" t="str">
        <f t="shared" si="220"/>
        <v>2022-5</v>
      </c>
      <c r="B2879" s="40" t="s">
        <v>7322</v>
      </c>
      <c r="C2879" s="47">
        <v>44711</v>
      </c>
      <c r="D2879" s="47" t="s">
        <v>7323</v>
      </c>
      <c r="E2879" s="40" t="s">
        <v>6298</v>
      </c>
      <c r="F2879" s="40" t="s">
        <v>70</v>
      </c>
      <c r="G2879" s="40" t="s">
        <v>23</v>
      </c>
      <c r="H2879" s="40" t="s">
        <v>512</v>
      </c>
      <c r="I2879" s="15" t="str">
        <f t="shared" si="221"/>
        <v>MZQ</v>
      </c>
      <c r="J2879" s="52">
        <v>1010</v>
      </c>
      <c r="L2879" s="54">
        <f t="shared" si="222"/>
        <v>0</v>
      </c>
      <c r="M2879" s="56">
        <v>4.2000000000000003E-2</v>
      </c>
      <c r="N2879" s="50">
        <v>6.5671999999999997</v>
      </c>
      <c r="O2879" s="50">
        <v>0.83679999999999999</v>
      </c>
      <c r="P2879" s="70">
        <f t="shared" si="223"/>
        <v>4.2000000000000003E-2</v>
      </c>
      <c r="Q2879" s="37">
        <f t="shared" si="224"/>
        <v>42.42</v>
      </c>
      <c r="R2879" s="36"/>
      <c r="S2879" s="37"/>
      <c r="U2879" s="36"/>
      <c r="V2879" s="37"/>
      <c r="W2879" s="40" t="s">
        <v>67</v>
      </c>
      <c r="X2879" s="39" t="s">
        <v>366</v>
      </c>
      <c r="Y2879" s="40" t="s">
        <v>6343</v>
      </c>
      <c r="AA2879" s="40" t="s">
        <v>518</v>
      </c>
      <c r="AC2879" s="40" t="s">
        <v>7035</v>
      </c>
      <c r="AD2879" s="59"/>
    </row>
    <row r="2880" spans="1:30">
      <c r="A2880" s="15" t="str">
        <f t="shared" si="220"/>
        <v>2022-5</v>
      </c>
      <c r="B2880" s="40" t="s">
        <v>7322</v>
      </c>
      <c r="C2880" s="47">
        <v>44711</v>
      </c>
      <c r="D2880" s="47" t="s">
        <v>7323</v>
      </c>
      <c r="E2880" s="40" t="s">
        <v>6298</v>
      </c>
      <c r="F2880" s="40" t="s">
        <v>70</v>
      </c>
      <c r="G2880" s="40" t="s">
        <v>23</v>
      </c>
      <c r="H2880" s="40" t="s">
        <v>512</v>
      </c>
      <c r="I2880" s="15" t="str">
        <f t="shared" si="221"/>
        <v>MZQ</v>
      </c>
      <c r="J2880" s="52">
        <v>20</v>
      </c>
      <c r="L2880" s="54">
        <f t="shared" si="222"/>
        <v>0</v>
      </c>
      <c r="M2880" s="56">
        <v>4.2000000000000003E-2</v>
      </c>
      <c r="N2880" s="50">
        <v>6.5671999999999997</v>
      </c>
      <c r="O2880" s="50">
        <v>0.83679999999999999</v>
      </c>
      <c r="P2880" s="70">
        <f t="shared" si="223"/>
        <v>4.2000000000000003E-2</v>
      </c>
      <c r="Q2880" s="37">
        <f t="shared" si="224"/>
        <v>0.84</v>
      </c>
      <c r="R2880" s="36"/>
      <c r="S2880" s="37"/>
      <c r="U2880" s="36"/>
      <c r="V2880" s="37"/>
      <c r="W2880" s="40" t="s">
        <v>67</v>
      </c>
      <c r="X2880" s="39" t="s">
        <v>366</v>
      </c>
      <c r="Y2880" s="40" t="s">
        <v>6344</v>
      </c>
      <c r="AA2880" s="40" t="s">
        <v>533</v>
      </c>
      <c r="AC2880" s="40" t="s">
        <v>7035</v>
      </c>
      <c r="AD2880" s="59"/>
    </row>
    <row r="2881" spans="1:30">
      <c r="A2881" s="15" t="str">
        <f t="shared" si="220"/>
        <v>2022-5</v>
      </c>
      <c r="B2881" s="40" t="s">
        <v>478</v>
      </c>
      <c r="C2881" s="47">
        <v>44687</v>
      </c>
      <c r="D2881" s="47" t="s">
        <v>479</v>
      </c>
      <c r="E2881" s="40" t="s">
        <v>6298</v>
      </c>
      <c r="F2881" s="40" t="s">
        <v>98</v>
      </c>
      <c r="G2881" s="40" t="s">
        <v>23</v>
      </c>
      <c r="H2881" s="40" t="s">
        <v>512</v>
      </c>
      <c r="I2881" s="15" t="str">
        <f t="shared" si="221"/>
        <v>MZQ</v>
      </c>
      <c r="J2881" s="52">
        <v>18500</v>
      </c>
      <c r="L2881" s="54">
        <f t="shared" si="222"/>
        <v>0</v>
      </c>
      <c r="M2881" s="56">
        <v>4.2999999999999997E-2</v>
      </c>
      <c r="N2881" s="50">
        <v>6.5671999999999997</v>
      </c>
      <c r="O2881" s="50">
        <v>0.83679999999999999</v>
      </c>
      <c r="P2881" s="70">
        <f t="shared" si="223"/>
        <v>4.2999999999999997E-2</v>
      </c>
      <c r="Q2881" s="37">
        <f t="shared" si="224"/>
        <v>795.5</v>
      </c>
      <c r="R2881" s="36"/>
      <c r="S2881" s="37"/>
      <c r="U2881" s="36"/>
      <c r="V2881" s="37"/>
      <c r="W2881" s="40" t="s">
        <v>94</v>
      </c>
      <c r="X2881" s="39" t="s">
        <v>366</v>
      </c>
      <c r="Y2881" s="40" t="s">
        <v>6345</v>
      </c>
      <c r="AA2881" s="40" t="s">
        <v>516</v>
      </c>
      <c r="AC2881" s="40" t="s">
        <v>7036</v>
      </c>
      <c r="AD2881" s="59"/>
    </row>
    <row r="2882" spans="1:30">
      <c r="A2882" s="15" t="str">
        <f t="shared" ref="A2882:A2945" si="225">+TEXT(C2882,"YYYY")&amp;"-"&amp;TEXT(C2882,"M")</f>
        <v>2022-5</v>
      </c>
      <c r="B2882" s="40" t="s">
        <v>7324</v>
      </c>
      <c r="C2882" s="47">
        <v>44691</v>
      </c>
      <c r="D2882" s="47" t="s">
        <v>7325</v>
      </c>
      <c r="E2882" s="40" t="s">
        <v>6298</v>
      </c>
      <c r="F2882" s="40" t="s">
        <v>70</v>
      </c>
      <c r="G2882" s="40" t="s">
        <v>23</v>
      </c>
      <c r="H2882" s="40" t="s">
        <v>512</v>
      </c>
      <c r="I2882" s="15" t="str">
        <f t="shared" ref="I2882:I2945" si="226">+IF(X2882="CNY","MZQ","MHK")</f>
        <v>MZQ</v>
      </c>
      <c r="J2882" s="52">
        <v>1010</v>
      </c>
      <c r="L2882" s="54">
        <f t="shared" ref="L2882:L2945" si="227">+ROUND(K2882*J2882,2)</f>
        <v>0</v>
      </c>
      <c r="M2882" s="56">
        <v>0.05</v>
      </c>
      <c r="N2882" s="50">
        <v>6.5671999999999997</v>
      </c>
      <c r="O2882" s="50">
        <v>0.83679999999999999</v>
      </c>
      <c r="P2882" s="70">
        <f t="shared" ref="P2882:P2945" si="228">ROUND(IF(AND(X2882="USD"),M2882*N2882,IF(AND(X2882="HKD"),M2882*O2882,M2882)),4)</f>
        <v>0.05</v>
      </c>
      <c r="Q2882" s="37">
        <f t="shared" ref="Q2882:Q2945" si="229">+ROUND(P2882*J2882,2)</f>
        <v>50.5</v>
      </c>
      <c r="R2882" s="36"/>
      <c r="S2882" s="37"/>
      <c r="U2882" s="36"/>
      <c r="V2882" s="37"/>
      <c r="W2882" s="40" t="s">
        <v>77</v>
      </c>
      <c r="X2882" s="39" t="s">
        <v>366</v>
      </c>
      <c r="Y2882" s="40" t="s">
        <v>6346</v>
      </c>
      <c r="AA2882" s="40" t="s">
        <v>518</v>
      </c>
      <c r="AC2882" s="40" t="s">
        <v>7037</v>
      </c>
      <c r="AD2882" s="59"/>
    </row>
    <row r="2883" spans="1:30">
      <c r="A2883" s="15" t="str">
        <f t="shared" si="225"/>
        <v>2022-5</v>
      </c>
      <c r="B2883" s="40" t="s">
        <v>7326</v>
      </c>
      <c r="C2883" s="47">
        <v>44691</v>
      </c>
      <c r="D2883" s="47" t="s">
        <v>7327</v>
      </c>
      <c r="E2883" s="40" t="s">
        <v>6298</v>
      </c>
      <c r="F2883" s="40" t="s">
        <v>70</v>
      </c>
      <c r="G2883" s="40" t="s">
        <v>23</v>
      </c>
      <c r="H2883" s="40" t="s">
        <v>512</v>
      </c>
      <c r="I2883" s="15" t="str">
        <f t="shared" si="226"/>
        <v>MZQ</v>
      </c>
      <c r="J2883" s="52">
        <v>1010</v>
      </c>
      <c r="L2883" s="54">
        <f t="shared" si="227"/>
        <v>0</v>
      </c>
      <c r="M2883" s="56">
        <v>0.05</v>
      </c>
      <c r="N2883" s="50">
        <v>6.5671999999999997</v>
      </c>
      <c r="O2883" s="50">
        <v>0.83679999999999999</v>
      </c>
      <c r="P2883" s="70">
        <f t="shared" si="228"/>
        <v>0.05</v>
      </c>
      <c r="Q2883" s="37">
        <f t="shared" si="229"/>
        <v>50.5</v>
      </c>
      <c r="R2883" s="36"/>
      <c r="S2883" s="37"/>
      <c r="U2883" s="36"/>
      <c r="V2883" s="37"/>
      <c r="W2883" s="40" t="s">
        <v>77</v>
      </c>
      <c r="X2883" s="39" t="s">
        <v>366</v>
      </c>
      <c r="Y2883" s="40" t="s">
        <v>6347</v>
      </c>
      <c r="AA2883" s="40" t="s">
        <v>518</v>
      </c>
      <c r="AC2883" s="40" t="s">
        <v>7037</v>
      </c>
      <c r="AD2883" s="59"/>
    </row>
    <row r="2884" spans="1:30">
      <c r="A2884" s="15" t="str">
        <f t="shared" si="225"/>
        <v>2022-5</v>
      </c>
      <c r="B2884" s="40" t="s">
        <v>7328</v>
      </c>
      <c r="C2884" s="47">
        <v>44691</v>
      </c>
      <c r="D2884" s="47" t="s">
        <v>7329</v>
      </c>
      <c r="E2884" s="40" t="s">
        <v>6298</v>
      </c>
      <c r="F2884" s="40" t="s">
        <v>70</v>
      </c>
      <c r="G2884" s="40" t="s">
        <v>23</v>
      </c>
      <c r="H2884" s="40" t="s">
        <v>512</v>
      </c>
      <c r="I2884" s="15" t="str">
        <f t="shared" si="226"/>
        <v>MZQ</v>
      </c>
      <c r="J2884" s="52">
        <v>1893</v>
      </c>
      <c r="L2884" s="54">
        <f t="shared" si="227"/>
        <v>0</v>
      </c>
      <c r="M2884" s="56">
        <v>0.05</v>
      </c>
      <c r="N2884" s="50">
        <v>6.5671999999999997</v>
      </c>
      <c r="O2884" s="50">
        <v>0.83679999999999999</v>
      </c>
      <c r="P2884" s="70">
        <f t="shared" si="228"/>
        <v>0.05</v>
      </c>
      <c r="Q2884" s="37">
        <f t="shared" si="229"/>
        <v>94.65</v>
      </c>
      <c r="R2884" s="36"/>
      <c r="S2884" s="37"/>
      <c r="U2884" s="36"/>
      <c r="V2884" s="37"/>
      <c r="W2884" s="40" t="s">
        <v>77</v>
      </c>
      <c r="X2884" s="39" t="s">
        <v>366</v>
      </c>
      <c r="Y2884" s="40" t="s">
        <v>6348</v>
      </c>
      <c r="AA2884" s="40" t="s">
        <v>518</v>
      </c>
      <c r="AC2884" s="40" t="s">
        <v>7037</v>
      </c>
      <c r="AD2884" s="59"/>
    </row>
    <row r="2885" spans="1:30">
      <c r="A2885" s="15" t="str">
        <f t="shared" si="225"/>
        <v>2022-5</v>
      </c>
      <c r="B2885" s="40" t="s">
        <v>994</v>
      </c>
      <c r="C2885" s="47">
        <v>44691</v>
      </c>
      <c r="D2885" s="47" t="s">
        <v>995</v>
      </c>
      <c r="E2885" s="40" t="s">
        <v>6298</v>
      </c>
      <c r="F2885" s="40" t="s">
        <v>70</v>
      </c>
      <c r="G2885" s="40" t="s">
        <v>23</v>
      </c>
      <c r="H2885" s="40" t="s">
        <v>512</v>
      </c>
      <c r="I2885" s="15" t="str">
        <f t="shared" si="226"/>
        <v>MZQ</v>
      </c>
      <c r="J2885" s="52">
        <v>1312</v>
      </c>
      <c r="L2885" s="54">
        <f t="shared" si="227"/>
        <v>0</v>
      </c>
      <c r="M2885" s="56">
        <v>0.05</v>
      </c>
      <c r="N2885" s="50">
        <v>6.5671999999999997</v>
      </c>
      <c r="O2885" s="50">
        <v>0.83679999999999999</v>
      </c>
      <c r="P2885" s="70">
        <f t="shared" si="228"/>
        <v>0.05</v>
      </c>
      <c r="Q2885" s="37">
        <f t="shared" si="229"/>
        <v>65.599999999999994</v>
      </c>
      <c r="R2885" s="36"/>
      <c r="S2885" s="37"/>
      <c r="U2885" s="36"/>
      <c r="V2885" s="37"/>
      <c r="W2885" s="40" t="s">
        <v>77</v>
      </c>
      <c r="X2885" s="39" t="s">
        <v>366</v>
      </c>
      <c r="Y2885" s="40" t="s">
        <v>6349</v>
      </c>
      <c r="AA2885" s="40" t="s">
        <v>518</v>
      </c>
      <c r="AC2885" s="40" t="s">
        <v>7037</v>
      </c>
      <c r="AD2885" s="59"/>
    </row>
    <row r="2886" spans="1:30">
      <c r="A2886" s="15" t="str">
        <f t="shared" si="225"/>
        <v>2022-5</v>
      </c>
      <c r="B2886" s="40" t="s">
        <v>7330</v>
      </c>
      <c r="C2886" s="47">
        <v>44691</v>
      </c>
      <c r="D2886" s="47" t="s">
        <v>7331</v>
      </c>
      <c r="E2886" s="40" t="s">
        <v>6298</v>
      </c>
      <c r="F2886" s="40" t="s">
        <v>70</v>
      </c>
      <c r="G2886" s="40" t="s">
        <v>23</v>
      </c>
      <c r="H2886" s="40" t="s">
        <v>512</v>
      </c>
      <c r="I2886" s="15" t="str">
        <f t="shared" si="226"/>
        <v>MZQ</v>
      </c>
      <c r="J2886" s="52">
        <v>756</v>
      </c>
      <c r="L2886" s="54">
        <f t="shared" si="227"/>
        <v>0</v>
      </c>
      <c r="M2886" s="56">
        <v>0.05</v>
      </c>
      <c r="N2886" s="50">
        <v>6.5671999999999997</v>
      </c>
      <c r="O2886" s="50">
        <v>0.83679999999999999</v>
      </c>
      <c r="P2886" s="70">
        <f t="shared" si="228"/>
        <v>0.05</v>
      </c>
      <c r="Q2886" s="37">
        <f t="shared" si="229"/>
        <v>37.799999999999997</v>
      </c>
      <c r="R2886" s="36"/>
      <c r="S2886" s="37"/>
      <c r="U2886" s="36"/>
      <c r="V2886" s="37"/>
      <c r="W2886" s="40" t="s">
        <v>77</v>
      </c>
      <c r="X2886" s="39" t="s">
        <v>366</v>
      </c>
      <c r="Y2886" s="40" t="s">
        <v>6350</v>
      </c>
      <c r="AA2886" s="40" t="s">
        <v>518</v>
      </c>
      <c r="AC2886" s="40" t="s">
        <v>7037</v>
      </c>
      <c r="AD2886" s="59"/>
    </row>
    <row r="2887" spans="1:30">
      <c r="A2887" s="15" t="str">
        <f t="shared" si="225"/>
        <v>2022-5</v>
      </c>
      <c r="B2887" s="40" t="s">
        <v>2580</v>
      </c>
      <c r="C2887" s="47">
        <v>44691</v>
      </c>
      <c r="D2887" s="47" t="s">
        <v>2581</v>
      </c>
      <c r="E2887" s="40" t="s">
        <v>6298</v>
      </c>
      <c r="F2887" s="40" t="s">
        <v>70</v>
      </c>
      <c r="G2887" s="40" t="s">
        <v>23</v>
      </c>
      <c r="H2887" s="40" t="s">
        <v>512</v>
      </c>
      <c r="I2887" s="15" t="str">
        <f t="shared" si="226"/>
        <v>MZQ</v>
      </c>
      <c r="J2887" s="52">
        <v>1010</v>
      </c>
      <c r="L2887" s="54">
        <f t="shared" si="227"/>
        <v>0</v>
      </c>
      <c r="M2887" s="56">
        <v>0.05</v>
      </c>
      <c r="N2887" s="50">
        <v>6.5671999999999997</v>
      </c>
      <c r="O2887" s="50">
        <v>0.83679999999999999</v>
      </c>
      <c r="P2887" s="70">
        <f t="shared" si="228"/>
        <v>0.05</v>
      </c>
      <c r="Q2887" s="37">
        <f t="shared" si="229"/>
        <v>50.5</v>
      </c>
      <c r="R2887" s="36"/>
      <c r="S2887" s="37"/>
      <c r="U2887" s="36"/>
      <c r="V2887" s="37"/>
      <c r="W2887" s="40" t="s">
        <v>77</v>
      </c>
      <c r="X2887" s="39" t="s">
        <v>366</v>
      </c>
      <c r="Y2887" s="40" t="s">
        <v>6351</v>
      </c>
      <c r="AA2887" s="40" t="s">
        <v>518</v>
      </c>
      <c r="AC2887" s="40" t="s">
        <v>7038</v>
      </c>
      <c r="AD2887" s="59"/>
    </row>
    <row r="2888" spans="1:30">
      <c r="A2888" s="15" t="str">
        <f t="shared" si="225"/>
        <v>2022-5</v>
      </c>
      <c r="B2888" s="40" t="s">
        <v>737</v>
      </c>
      <c r="C2888" s="47">
        <v>44691</v>
      </c>
      <c r="D2888" s="47" t="s">
        <v>738</v>
      </c>
      <c r="E2888" s="40" t="s">
        <v>6298</v>
      </c>
      <c r="F2888" s="40" t="s">
        <v>70</v>
      </c>
      <c r="G2888" s="40" t="s">
        <v>23</v>
      </c>
      <c r="H2888" s="40" t="s">
        <v>512</v>
      </c>
      <c r="I2888" s="15" t="str">
        <f t="shared" si="226"/>
        <v>MZQ</v>
      </c>
      <c r="J2888" s="52">
        <v>1010</v>
      </c>
      <c r="L2888" s="54">
        <f t="shared" si="227"/>
        <v>0</v>
      </c>
      <c r="M2888" s="56">
        <v>0.05</v>
      </c>
      <c r="N2888" s="50">
        <v>6.5671999999999997</v>
      </c>
      <c r="O2888" s="50">
        <v>0.83679999999999999</v>
      </c>
      <c r="P2888" s="70">
        <f t="shared" si="228"/>
        <v>0.05</v>
      </c>
      <c r="Q2888" s="37">
        <f t="shared" si="229"/>
        <v>50.5</v>
      </c>
      <c r="R2888" s="36"/>
      <c r="S2888" s="37"/>
      <c r="U2888" s="36"/>
      <c r="V2888" s="37"/>
      <c r="W2888" s="40" t="s">
        <v>77</v>
      </c>
      <c r="X2888" s="39" t="s">
        <v>366</v>
      </c>
      <c r="Y2888" s="40" t="s">
        <v>6352</v>
      </c>
      <c r="AA2888" s="40" t="s">
        <v>518</v>
      </c>
      <c r="AC2888" s="40" t="s">
        <v>7038</v>
      </c>
      <c r="AD2888" s="59"/>
    </row>
    <row r="2889" spans="1:30">
      <c r="A2889" s="15" t="str">
        <f t="shared" si="225"/>
        <v>2022-5</v>
      </c>
      <c r="B2889" s="40" t="s">
        <v>1308</v>
      </c>
      <c r="C2889" s="47">
        <v>44691</v>
      </c>
      <c r="D2889" s="47" t="s">
        <v>1309</v>
      </c>
      <c r="E2889" s="40" t="s">
        <v>6298</v>
      </c>
      <c r="F2889" s="40" t="s">
        <v>70</v>
      </c>
      <c r="G2889" s="40" t="s">
        <v>23</v>
      </c>
      <c r="H2889" s="40" t="s">
        <v>512</v>
      </c>
      <c r="I2889" s="15" t="str">
        <f t="shared" si="226"/>
        <v>MZQ</v>
      </c>
      <c r="J2889" s="52">
        <v>505</v>
      </c>
      <c r="L2889" s="54">
        <f t="shared" si="227"/>
        <v>0</v>
      </c>
      <c r="M2889" s="56">
        <v>0.05</v>
      </c>
      <c r="N2889" s="50">
        <v>6.5671999999999997</v>
      </c>
      <c r="O2889" s="50">
        <v>0.83679999999999999</v>
      </c>
      <c r="P2889" s="70">
        <f t="shared" si="228"/>
        <v>0.05</v>
      </c>
      <c r="Q2889" s="37">
        <f t="shared" si="229"/>
        <v>25.25</v>
      </c>
      <c r="R2889" s="36"/>
      <c r="S2889" s="37"/>
      <c r="U2889" s="36"/>
      <c r="V2889" s="37"/>
      <c r="W2889" s="40" t="s">
        <v>77</v>
      </c>
      <c r="X2889" s="39" t="s">
        <v>366</v>
      </c>
      <c r="Y2889" s="40" t="s">
        <v>6353</v>
      </c>
      <c r="AA2889" s="40" t="s">
        <v>518</v>
      </c>
      <c r="AC2889" s="40" t="s">
        <v>7038</v>
      </c>
      <c r="AD2889" s="59"/>
    </row>
    <row r="2890" spans="1:30">
      <c r="A2890" s="15" t="str">
        <f t="shared" si="225"/>
        <v>2022-5</v>
      </c>
      <c r="B2890" s="40" t="s">
        <v>7332</v>
      </c>
      <c r="C2890" s="47">
        <v>44691</v>
      </c>
      <c r="D2890" s="47" t="s">
        <v>7333</v>
      </c>
      <c r="E2890" s="40" t="s">
        <v>6298</v>
      </c>
      <c r="F2890" s="40" t="s">
        <v>70</v>
      </c>
      <c r="G2890" s="40" t="s">
        <v>23</v>
      </c>
      <c r="H2890" s="40" t="s">
        <v>512</v>
      </c>
      <c r="I2890" s="15" t="str">
        <f t="shared" si="226"/>
        <v>MZQ</v>
      </c>
      <c r="J2890" s="52">
        <v>505</v>
      </c>
      <c r="L2890" s="54">
        <f t="shared" si="227"/>
        <v>0</v>
      </c>
      <c r="M2890" s="56">
        <v>0.05</v>
      </c>
      <c r="N2890" s="50">
        <v>6.5671999999999997</v>
      </c>
      <c r="O2890" s="50">
        <v>0.83679999999999999</v>
      </c>
      <c r="P2890" s="70">
        <f t="shared" si="228"/>
        <v>0.05</v>
      </c>
      <c r="Q2890" s="37">
        <f t="shared" si="229"/>
        <v>25.25</v>
      </c>
      <c r="R2890" s="36"/>
      <c r="S2890" s="37"/>
      <c r="U2890" s="36"/>
      <c r="V2890" s="37"/>
      <c r="W2890" s="40" t="s">
        <v>77</v>
      </c>
      <c r="X2890" s="39" t="s">
        <v>366</v>
      </c>
      <c r="Y2890" s="40" t="s">
        <v>6354</v>
      </c>
      <c r="AA2890" s="40" t="s">
        <v>518</v>
      </c>
      <c r="AC2890" s="40" t="s">
        <v>7038</v>
      </c>
      <c r="AD2890" s="59"/>
    </row>
    <row r="2891" spans="1:30">
      <c r="A2891" s="15" t="str">
        <f t="shared" si="225"/>
        <v>2022-5</v>
      </c>
      <c r="B2891" s="40" t="s">
        <v>7334</v>
      </c>
      <c r="C2891" s="47">
        <v>44691</v>
      </c>
      <c r="D2891" s="47" t="s">
        <v>7335</v>
      </c>
      <c r="E2891" s="40" t="s">
        <v>6298</v>
      </c>
      <c r="F2891" s="40" t="s">
        <v>70</v>
      </c>
      <c r="G2891" s="40" t="s">
        <v>23</v>
      </c>
      <c r="H2891" s="40" t="s">
        <v>512</v>
      </c>
      <c r="I2891" s="15" t="str">
        <f t="shared" si="226"/>
        <v>MZQ</v>
      </c>
      <c r="J2891" s="52">
        <v>1010</v>
      </c>
      <c r="L2891" s="54">
        <f t="shared" si="227"/>
        <v>0</v>
      </c>
      <c r="M2891" s="56">
        <v>0.05</v>
      </c>
      <c r="N2891" s="50">
        <v>6.5671999999999997</v>
      </c>
      <c r="O2891" s="50">
        <v>0.83679999999999999</v>
      </c>
      <c r="P2891" s="70">
        <f t="shared" si="228"/>
        <v>0.05</v>
      </c>
      <c r="Q2891" s="37">
        <f t="shared" si="229"/>
        <v>50.5</v>
      </c>
      <c r="R2891" s="36"/>
      <c r="S2891" s="37"/>
      <c r="U2891" s="36"/>
      <c r="V2891" s="37"/>
      <c r="W2891" s="40" t="s">
        <v>77</v>
      </c>
      <c r="X2891" s="39" t="s">
        <v>366</v>
      </c>
      <c r="Y2891" s="40" t="s">
        <v>6355</v>
      </c>
      <c r="AA2891" s="40" t="s">
        <v>516</v>
      </c>
      <c r="AC2891" s="40" t="s">
        <v>7038</v>
      </c>
      <c r="AD2891" s="59"/>
    </row>
    <row r="2892" spans="1:30">
      <c r="A2892" s="15" t="str">
        <f t="shared" si="225"/>
        <v>2022-5</v>
      </c>
      <c r="B2892" s="40" t="s">
        <v>7336</v>
      </c>
      <c r="C2892" s="47">
        <v>44691</v>
      </c>
      <c r="D2892" s="47" t="s">
        <v>7337</v>
      </c>
      <c r="E2892" s="40" t="s">
        <v>6298</v>
      </c>
      <c r="F2892" s="40" t="s">
        <v>70</v>
      </c>
      <c r="G2892" s="40" t="s">
        <v>23</v>
      </c>
      <c r="H2892" s="40" t="s">
        <v>512</v>
      </c>
      <c r="I2892" s="15" t="str">
        <f t="shared" si="226"/>
        <v>MZQ</v>
      </c>
      <c r="J2892" s="52">
        <v>1010</v>
      </c>
      <c r="L2892" s="54">
        <f t="shared" si="227"/>
        <v>0</v>
      </c>
      <c r="M2892" s="56">
        <v>0.05</v>
      </c>
      <c r="N2892" s="50">
        <v>6.5671999999999997</v>
      </c>
      <c r="O2892" s="50">
        <v>0.83679999999999999</v>
      </c>
      <c r="P2892" s="70">
        <f t="shared" si="228"/>
        <v>0.05</v>
      </c>
      <c r="Q2892" s="37">
        <f t="shared" si="229"/>
        <v>50.5</v>
      </c>
      <c r="R2892" s="36"/>
      <c r="S2892" s="37"/>
      <c r="U2892" s="36"/>
      <c r="V2892" s="37"/>
      <c r="W2892" s="40" t="s">
        <v>77</v>
      </c>
      <c r="X2892" s="39" t="s">
        <v>366</v>
      </c>
      <c r="Y2892" s="40" t="s">
        <v>6356</v>
      </c>
      <c r="AA2892" s="40" t="s">
        <v>516</v>
      </c>
      <c r="AC2892" s="40" t="s">
        <v>7038</v>
      </c>
      <c r="AD2892" s="59"/>
    </row>
    <row r="2893" spans="1:30">
      <c r="A2893" s="15" t="str">
        <f t="shared" si="225"/>
        <v>2022-5</v>
      </c>
      <c r="B2893" s="40" t="s">
        <v>7338</v>
      </c>
      <c r="C2893" s="47">
        <v>44691</v>
      </c>
      <c r="D2893" s="47" t="s">
        <v>7339</v>
      </c>
      <c r="E2893" s="40" t="s">
        <v>6298</v>
      </c>
      <c r="F2893" s="40" t="s">
        <v>70</v>
      </c>
      <c r="G2893" s="40" t="s">
        <v>23</v>
      </c>
      <c r="H2893" s="40" t="s">
        <v>512</v>
      </c>
      <c r="I2893" s="15" t="str">
        <f t="shared" si="226"/>
        <v>MZQ</v>
      </c>
      <c r="J2893" s="52">
        <v>1010</v>
      </c>
      <c r="L2893" s="54">
        <f t="shared" si="227"/>
        <v>0</v>
      </c>
      <c r="M2893" s="56">
        <v>0.05</v>
      </c>
      <c r="N2893" s="50">
        <v>6.5671999999999997</v>
      </c>
      <c r="O2893" s="50">
        <v>0.83679999999999999</v>
      </c>
      <c r="P2893" s="70">
        <f t="shared" si="228"/>
        <v>0.05</v>
      </c>
      <c r="Q2893" s="37">
        <f t="shared" si="229"/>
        <v>50.5</v>
      </c>
      <c r="R2893" s="36"/>
      <c r="S2893" s="37"/>
      <c r="U2893" s="36"/>
      <c r="V2893" s="37"/>
      <c r="W2893" s="40" t="s">
        <v>77</v>
      </c>
      <c r="X2893" s="39" t="s">
        <v>366</v>
      </c>
      <c r="Y2893" s="40" t="s">
        <v>6357</v>
      </c>
      <c r="AA2893" s="40" t="s">
        <v>517</v>
      </c>
      <c r="AC2893" s="40" t="s">
        <v>7025</v>
      </c>
      <c r="AD2893" s="59"/>
    </row>
    <row r="2894" spans="1:30">
      <c r="A2894" s="15" t="str">
        <f t="shared" si="225"/>
        <v>2022-5</v>
      </c>
      <c r="B2894" s="40" t="s">
        <v>7340</v>
      </c>
      <c r="C2894" s="47">
        <v>44691</v>
      </c>
      <c r="D2894" s="47" t="s">
        <v>7341</v>
      </c>
      <c r="E2894" s="40" t="s">
        <v>6298</v>
      </c>
      <c r="F2894" s="40" t="s">
        <v>70</v>
      </c>
      <c r="G2894" s="40" t="s">
        <v>23</v>
      </c>
      <c r="H2894" s="40" t="s">
        <v>512</v>
      </c>
      <c r="I2894" s="15" t="str">
        <f t="shared" si="226"/>
        <v>MZQ</v>
      </c>
      <c r="J2894" s="52">
        <v>1010</v>
      </c>
      <c r="L2894" s="54">
        <f t="shared" si="227"/>
        <v>0</v>
      </c>
      <c r="M2894" s="56">
        <v>0.05</v>
      </c>
      <c r="N2894" s="50">
        <v>6.5671999999999997</v>
      </c>
      <c r="O2894" s="50">
        <v>0.83679999999999999</v>
      </c>
      <c r="P2894" s="70">
        <f t="shared" si="228"/>
        <v>0.05</v>
      </c>
      <c r="Q2894" s="37">
        <f t="shared" si="229"/>
        <v>50.5</v>
      </c>
      <c r="R2894" s="36"/>
      <c r="S2894" s="37"/>
      <c r="U2894" s="36"/>
      <c r="V2894" s="37"/>
      <c r="W2894" s="40" t="s">
        <v>77</v>
      </c>
      <c r="X2894" s="39" t="s">
        <v>366</v>
      </c>
      <c r="Y2894" s="40" t="s">
        <v>6358</v>
      </c>
      <c r="AA2894" s="40" t="s">
        <v>517</v>
      </c>
      <c r="AC2894" s="40" t="s">
        <v>7025</v>
      </c>
      <c r="AD2894" s="59"/>
    </row>
    <row r="2895" spans="1:30">
      <c r="A2895" s="15" t="str">
        <f t="shared" si="225"/>
        <v>2022-5</v>
      </c>
      <c r="B2895" s="40" t="s">
        <v>7342</v>
      </c>
      <c r="C2895" s="47">
        <v>44691</v>
      </c>
      <c r="D2895" s="47" t="s">
        <v>7343</v>
      </c>
      <c r="E2895" s="40" t="s">
        <v>6298</v>
      </c>
      <c r="F2895" s="40" t="s">
        <v>70</v>
      </c>
      <c r="G2895" s="40" t="s">
        <v>23</v>
      </c>
      <c r="H2895" s="40" t="s">
        <v>512</v>
      </c>
      <c r="I2895" s="15" t="str">
        <f t="shared" si="226"/>
        <v>MZQ</v>
      </c>
      <c r="J2895" s="52">
        <v>1010</v>
      </c>
      <c r="L2895" s="54">
        <f t="shared" si="227"/>
        <v>0</v>
      </c>
      <c r="M2895" s="56">
        <v>0.05</v>
      </c>
      <c r="N2895" s="50">
        <v>6.5671999999999997</v>
      </c>
      <c r="O2895" s="50">
        <v>0.83679999999999999</v>
      </c>
      <c r="P2895" s="70">
        <f t="shared" si="228"/>
        <v>0.05</v>
      </c>
      <c r="Q2895" s="37">
        <f t="shared" si="229"/>
        <v>50.5</v>
      </c>
      <c r="R2895" s="36"/>
      <c r="S2895" s="37"/>
      <c r="U2895" s="36"/>
      <c r="V2895" s="37"/>
      <c r="W2895" s="40" t="s">
        <v>77</v>
      </c>
      <c r="X2895" s="39" t="s">
        <v>366</v>
      </c>
      <c r="Y2895" s="40" t="s">
        <v>6359</v>
      </c>
      <c r="AA2895" s="40" t="s">
        <v>517</v>
      </c>
      <c r="AC2895" s="40" t="s">
        <v>7025</v>
      </c>
      <c r="AD2895" s="59"/>
    </row>
    <row r="2896" spans="1:30">
      <c r="A2896" s="15" t="str">
        <f t="shared" si="225"/>
        <v>2022-5</v>
      </c>
      <c r="B2896" s="40" t="s">
        <v>7344</v>
      </c>
      <c r="C2896" s="47">
        <v>44691</v>
      </c>
      <c r="D2896" s="47" t="s">
        <v>7345</v>
      </c>
      <c r="E2896" s="40" t="s">
        <v>6298</v>
      </c>
      <c r="F2896" s="40" t="s">
        <v>70</v>
      </c>
      <c r="G2896" s="40" t="s">
        <v>23</v>
      </c>
      <c r="H2896" s="40" t="s">
        <v>512</v>
      </c>
      <c r="I2896" s="15" t="str">
        <f t="shared" si="226"/>
        <v>MZQ</v>
      </c>
      <c r="J2896" s="52">
        <v>1715</v>
      </c>
      <c r="L2896" s="54">
        <f t="shared" si="227"/>
        <v>0</v>
      </c>
      <c r="M2896" s="56">
        <v>0.05</v>
      </c>
      <c r="N2896" s="50">
        <v>6.5671999999999997</v>
      </c>
      <c r="O2896" s="50">
        <v>0.83679999999999999</v>
      </c>
      <c r="P2896" s="70">
        <f t="shared" si="228"/>
        <v>0.05</v>
      </c>
      <c r="Q2896" s="37">
        <f t="shared" si="229"/>
        <v>85.75</v>
      </c>
      <c r="R2896" s="36"/>
      <c r="S2896" s="37"/>
      <c r="U2896" s="36"/>
      <c r="V2896" s="37"/>
      <c r="W2896" s="40" t="s">
        <v>77</v>
      </c>
      <c r="X2896" s="39" t="s">
        <v>366</v>
      </c>
      <c r="Y2896" s="40" t="s">
        <v>6360</v>
      </c>
      <c r="AA2896" s="40" t="s">
        <v>517</v>
      </c>
      <c r="AC2896" s="40" t="s">
        <v>7025</v>
      </c>
      <c r="AD2896" s="59"/>
    </row>
    <row r="2897" spans="1:30">
      <c r="A2897" s="15" t="str">
        <f t="shared" si="225"/>
        <v>2022-5</v>
      </c>
      <c r="B2897" s="40" t="s">
        <v>7346</v>
      </c>
      <c r="C2897" s="47">
        <v>44691</v>
      </c>
      <c r="D2897" s="47" t="s">
        <v>7347</v>
      </c>
      <c r="E2897" s="40" t="s">
        <v>6298</v>
      </c>
      <c r="F2897" s="40" t="s">
        <v>70</v>
      </c>
      <c r="G2897" s="40" t="s">
        <v>23</v>
      </c>
      <c r="H2897" s="40" t="s">
        <v>512</v>
      </c>
      <c r="I2897" s="15" t="str">
        <f t="shared" si="226"/>
        <v>MZQ</v>
      </c>
      <c r="J2897" s="52">
        <v>1515</v>
      </c>
      <c r="L2897" s="54">
        <f t="shared" si="227"/>
        <v>0</v>
      </c>
      <c r="M2897" s="56">
        <v>0.05</v>
      </c>
      <c r="N2897" s="50">
        <v>6.5671999999999997</v>
      </c>
      <c r="O2897" s="50">
        <v>0.83679999999999999</v>
      </c>
      <c r="P2897" s="70">
        <f t="shared" si="228"/>
        <v>0.05</v>
      </c>
      <c r="Q2897" s="37">
        <f t="shared" si="229"/>
        <v>75.75</v>
      </c>
      <c r="R2897" s="36"/>
      <c r="S2897" s="37"/>
      <c r="U2897" s="36"/>
      <c r="V2897" s="37"/>
      <c r="W2897" s="40" t="s">
        <v>77</v>
      </c>
      <c r="X2897" s="39" t="s">
        <v>366</v>
      </c>
      <c r="Y2897" s="40" t="s">
        <v>6361</v>
      </c>
      <c r="AA2897" s="40" t="s">
        <v>517</v>
      </c>
      <c r="AC2897" s="40" t="s">
        <v>7025</v>
      </c>
      <c r="AD2897" s="59"/>
    </row>
    <row r="2898" spans="1:30">
      <c r="A2898" s="15" t="str">
        <f t="shared" si="225"/>
        <v>2022-5</v>
      </c>
      <c r="B2898" s="40" t="s">
        <v>7348</v>
      </c>
      <c r="C2898" s="47">
        <v>44698</v>
      </c>
      <c r="D2898" s="47" t="s">
        <v>7349</v>
      </c>
      <c r="E2898" s="40" t="s">
        <v>6298</v>
      </c>
      <c r="F2898" s="40" t="s">
        <v>70</v>
      </c>
      <c r="G2898" s="40" t="s">
        <v>23</v>
      </c>
      <c r="H2898" s="40" t="s">
        <v>512</v>
      </c>
      <c r="I2898" s="15" t="str">
        <f t="shared" si="226"/>
        <v>MZQ</v>
      </c>
      <c r="J2898" s="52">
        <v>757</v>
      </c>
      <c r="L2898" s="54">
        <f t="shared" si="227"/>
        <v>0</v>
      </c>
      <c r="M2898" s="56">
        <v>0.05</v>
      </c>
      <c r="N2898" s="50">
        <v>6.5671999999999997</v>
      </c>
      <c r="O2898" s="50">
        <v>0.83679999999999999</v>
      </c>
      <c r="P2898" s="70">
        <f t="shared" si="228"/>
        <v>0.05</v>
      </c>
      <c r="Q2898" s="37">
        <f t="shared" si="229"/>
        <v>37.85</v>
      </c>
      <c r="R2898" s="36"/>
      <c r="S2898" s="37"/>
      <c r="U2898" s="36"/>
      <c r="V2898" s="37"/>
      <c r="W2898" s="40" t="s">
        <v>77</v>
      </c>
      <c r="X2898" s="39" t="s">
        <v>366</v>
      </c>
      <c r="Y2898" s="40" t="s">
        <v>6362</v>
      </c>
      <c r="AA2898" s="40" t="s">
        <v>518</v>
      </c>
      <c r="AC2898" s="40" t="s">
        <v>7028</v>
      </c>
      <c r="AD2898" s="59"/>
    </row>
    <row r="2899" spans="1:30">
      <c r="A2899" s="15" t="str">
        <f t="shared" si="225"/>
        <v>2022-5</v>
      </c>
      <c r="B2899" s="40" t="s">
        <v>7350</v>
      </c>
      <c r="C2899" s="47">
        <v>44698</v>
      </c>
      <c r="D2899" s="47" t="s">
        <v>7351</v>
      </c>
      <c r="E2899" s="40" t="s">
        <v>6298</v>
      </c>
      <c r="F2899" s="40" t="s">
        <v>70</v>
      </c>
      <c r="G2899" s="40" t="s">
        <v>23</v>
      </c>
      <c r="H2899" s="40" t="s">
        <v>512</v>
      </c>
      <c r="I2899" s="15" t="str">
        <f t="shared" si="226"/>
        <v>MZQ</v>
      </c>
      <c r="J2899" s="52">
        <v>1010</v>
      </c>
      <c r="L2899" s="54">
        <f t="shared" si="227"/>
        <v>0</v>
      </c>
      <c r="M2899" s="56">
        <v>0.05</v>
      </c>
      <c r="N2899" s="50">
        <v>6.5671999999999997</v>
      </c>
      <c r="O2899" s="50">
        <v>0.83679999999999999</v>
      </c>
      <c r="P2899" s="70">
        <f t="shared" si="228"/>
        <v>0.05</v>
      </c>
      <c r="Q2899" s="37">
        <f t="shared" si="229"/>
        <v>50.5</v>
      </c>
      <c r="R2899" s="36"/>
      <c r="S2899" s="37"/>
      <c r="U2899" s="36"/>
      <c r="V2899" s="37"/>
      <c r="W2899" s="40" t="s">
        <v>77</v>
      </c>
      <c r="X2899" s="39" t="s">
        <v>366</v>
      </c>
      <c r="Y2899" s="40" t="s">
        <v>6363</v>
      </c>
      <c r="AA2899" s="40" t="s">
        <v>518</v>
      </c>
      <c r="AC2899" s="40" t="s">
        <v>7028</v>
      </c>
      <c r="AD2899" s="59"/>
    </row>
    <row r="2900" spans="1:30">
      <c r="A2900" s="15" t="str">
        <f t="shared" si="225"/>
        <v>2022-5</v>
      </c>
      <c r="B2900" s="40" t="s">
        <v>1335</v>
      </c>
      <c r="C2900" s="47">
        <v>44698</v>
      </c>
      <c r="D2900" s="47" t="s">
        <v>1344</v>
      </c>
      <c r="E2900" s="40" t="s">
        <v>6298</v>
      </c>
      <c r="F2900" s="40" t="s">
        <v>70</v>
      </c>
      <c r="G2900" s="40" t="s">
        <v>23</v>
      </c>
      <c r="H2900" s="40" t="s">
        <v>512</v>
      </c>
      <c r="I2900" s="15" t="str">
        <f t="shared" si="226"/>
        <v>MZQ</v>
      </c>
      <c r="J2900" s="52">
        <v>1010</v>
      </c>
      <c r="L2900" s="54">
        <f t="shared" si="227"/>
        <v>0</v>
      </c>
      <c r="M2900" s="56">
        <v>0.05</v>
      </c>
      <c r="N2900" s="50">
        <v>6.5671999999999997</v>
      </c>
      <c r="O2900" s="50">
        <v>0.83679999999999999</v>
      </c>
      <c r="P2900" s="70">
        <f t="shared" si="228"/>
        <v>0.05</v>
      </c>
      <c r="Q2900" s="37">
        <f t="shared" si="229"/>
        <v>50.5</v>
      </c>
      <c r="R2900" s="36"/>
      <c r="S2900" s="37"/>
      <c r="U2900" s="36"/>
      <c r="V2900" s="37"/>
      <c r="W2900" s="40" t="s">
        <v>77</v>
      </c>
      <c r="X2900" s="39" t="s">
        <v>366</v>
      </c>
      <c r="Y2900" s="40" t="s">
        <v>6364</v>
      </c>
      <c r="AA2900" s="40" t="s">
        <v>518</v>
      </c>
      <c r="AC2900" s="40" t="s">
        <v>7028</v>
      </c>
      <c r="AD2900" s="59"/>
    </row>
    <row r="2901" spans="1:30">
      <c r="A2901" s="15" t="str">
        <f t="shared" si="225"/>
        <v>2022-5</v>
      </c>
      <c r="B2901" s="40" t="s">
        <v>4962</v>
      </c>
      <c r="C2901" s="47">
        <v>44698</v>
      </c>
      <c r="D2901" s="47" t="s">
        <v>6074</v>
      </c>
      <c r="E2901" s="40" t="s">
        <v>6298</v>
      </c>
      <c r="F2901" s="40" t="s">
        <v>70</v>
      </c>
      <c r="G2901" s="40" t="s">
        <v>23</v>
      </c>
      <c r="H2901" s="40" t="s">
        <v>512</v>
      </c>
      <c r="I2901" s="15" t="str">
        <f t="shared" si="226"/>
        <v>MZQ</v>
      </c>
      <c r="J2901" s="52">
        <v>1010</v>
      </c>
      <c r="L2901" s="54">
        <f t="shared" si="227"/>
        <v>0</v>
      </c>
      <c r="M2901" s="56">
        <v>0.05</v>
      </c>
      <c r="N2901" s="50">
        <v>6.5671999999999997</v>
      </c>
      <c r="O2901" s="50">
        <v>0.83679999999999999</v>
      </c>
      <c r="P2901" s="70">
        <f t="shared" si="228"/>
        <v>0.05</v>
      </c>
      <c r="Q2901" s="37">
        <f t="shared" si="229"/>
        <v>50.5</v>
      </c>
      <c r="R2901" s="36"/>
      <c r="S2901" s="37"/>
      <c r="U2901" s="36"/>
      <c r="V2901" s="37"/>
      <c r="W2901" s="40" t="s">
        <v>77</v>
      </c>
      <c r="X2901" s="39" t="s">
        <v>366</v>
      </c>
      <c r="Y2901" s="40" t="s">
        <v>6365</v>
      </c>
      <c r="AA2901" s="40" t="s">
        <v>516</v>
      </c>
      <c r="AC2901" s="40" t="s">
        <v>7028</v>
      </c>
      <c r="AD2901" s="59"/>
    </row>
    <row r="2902" spans="1:30">
      <c r="A2902" s="15" t="str">
        <f t="shared" si="225"/>
        <v>2022-5</v>
      </c>
      <c r="B2902" s="40" t="s">
        <v>4158</v>
      </c>
      <c r="C2902" s="47">
        <v>44698</v>
      </c>
      <c r="D2902" s="47" t="s">
        <v>4159</v>
      </c>
      <c r="E2902" s="40" t="s">
        <v>6298</v>
      </c>
      <c r="F2902" s="40" t="s">
        <v>70</v>
      </c>
      <c r="G2902" s="40" t="s">
        <v>23</v>
      </c>
      <c r="H2902" s="40" t="s">
        <v>512</v>
      </c>
      <c r="I2902" s="15" t="str">
        <f t="shared" si="226"/>
        <v>MZQ</v>
      </c>
      <c r="J2902" s="52">
        <v>757</v>
      </c>
      <c r="L2902" s="54">
        <f t="shared" si="227"/>
        <v>0</v>
      </c>
      <c r="M2902" s="56">
        <v>0.05</v>
      </c>
      <c r="N2902" s="50">
        <v>6.5671999999999997</v>
      </c>
      <c r="O2902" s="50">
        <v>0.83679999999999999</v>
      </c>
      <c r="P2902" s="70">
        <f t="shared" si="228"/>
        <v>0.05</v>
      </c>
      <c r="Q2902" s="37">
        <f t="shared" si="229"/>
        <v>37.85</v>
      </c>
      <c r="R2902" s="36"/>
      <c r="S2902" s="37"/>
      <c r="U2902" s="36"/>
      <c r="V2902" s="37"/>
      <c r="W2902" s="40" t="s">
        <v>77</v>
      </c>
      <c r="X2902" s="39" t="s">
        <v>366</v>
      </c>
      <c r="Y2902" s="40" t="s">
        <v>6366</v>
      </c>
      <c r="AA2902" s="40" t="s">
        <v>518</v>
      </c>
      <c r="AC2902" s="40" t="s">
        <v>7039</v>
      </c>
      <c r="AD2902" s="59"/>
    </row>
    <row r="2903" spans="1:30">
      <c r="A2903" s="15" t="str">
        <f t="shared" si="225"/>
        <v>2022-5</v>
      </c>
      <c r="B2903" s="40" t="s">
        <v>4164</v>
      </c>
      <c r="C2903" s="47">
        <v>44698</v>
      </c>
      <c r="D2903" s="47" t="s">
        <v>4165</v>
      </c>
      <c r="E2903" s="40" t="s">
        <v>6298</v>
      </c>
      <c r="F2903" s="40" t="s">
        <v>70</v>
      </c>
      <c r="G2903" s="40" t="s">
        <v>23</v>
      </c>
      <c r="H2903" s="40" t="s">
        <v>512</v>
      </c>
      <c r="I2903" s="15" t="str">
        <f t="shared" si="226"/>
        <v>MZQ</v>
      </c>
      <c r="J2903" s="52">
        <v>757</v>
      </c>
      <c r="L2903" s="54">
        <f t="shared" si="227"/>
        <v>0</v>
      </c>
      <c r="M2903" s="56">
        <v>0.05</v>
      </c>
      <c r="N2903" s="50">
        <v>6.5671999999999997</v>
      </c>
      <c r="O2903" s="50">
        <v>0.83679999999999999</v>
      </c>
      <c r="P2903" s="70">
        <f t="shared" si="228"/>
        <v>0.05</v>
      </c>
      <c r="Q2903" s="37">
        <f t="shared" si="229"/>
        <v>37.85</v>
      </c>
      <c r="R2903" s="36"/>
      <c r="S2903" s="37"/>
      <c r="U2903" s="36"/>
      <c r="V2903" s="37"/>
      <c r="W2903" s="40" t="s">
        <v>77</v>
      </c>
      <c r="X2903" s="39" t="s">
        <v>366</v>
      </c>
      <c r="Y2903" s="40" t="s">
        <v>6367</v>
      </c>
      <c r="AA2903" s="40" t="s">
        <v>518</v>
      </c>
      <c r="AC2903" s="40" t="s">
        <v>7039</v>
      </c>
      <c r="AD2903" s="59"/>
    </row>
    <row r="2904" spans="1:30">
      <c r="A2904" s="15" t="str">
        <f t="shared" si="225"/>
        <v>2022-5</v>
      </c>
      <c r="B2904" s="40" t="s">
        <v>4166</v>
      </c>
      <c r="C2904" s="47">
        <v>44698</v>
      </c>
      <c r="D2904" s="47" t="s">
        <v>4167</v>
      </c>
      <c r="E2904" s="40" t="s">
        <v>6298</v>
      </c>
      <c r="F2904" s="40" t="s">
        <v>70</v>
      </c>
      <c r="G2904" s="40" t="s">
        <v>23</v>
      </c>
      <c r="H2904" s="40" t="s">
        <v>512</v>
      </c>
      <c r="I2904" s="15" t="str">
        <f t="shared" si="226"/>
        <v>MZQ</v>
      </c>
      <c r="J2904" s="52">
        <v>757</v>
      </c>
      <c r="L2904" s="54">
        <f t="shared" si="227"/>
        <v>0</v>
      </c>
      <c r="M2904" s="56">
        <v>0.05</v>
      </c>
      <c r="N2904" s="50">
        <v>6.5671999999999997</v>
      </c>
      <c r="O2904" s="50">
        <v>0.83679999999999999</v>
      </c>
      <c r="P2904" s="70">
        <f t="shared" si="228"/>
        <v>0.05</v>
      </c>
      <c r="Q2904" s="37">
        <f t="shared" si="229"/>
        <v>37.85</v>
      </c>
      <c r="R2904" s="36"/>
      <c r="S2904" s="37"/>
      <c r="U2904" s="36"/>
      <c r="V2904" s="37"/>
      <c r="W2904" s="40" t="s">
        <v>77</v>
      </c>
      <c r="X2904" s="39" t="s">
        <v>366</v>
      </c>
      <c r="Y2904" s="40" t="s">
        <v>6368</v>
      </c>
      <c r="AA2904" s="40" t="s">
        <v>518</v>
      </c>
      <c r="AC2904" s="40" t="s">
        <v>7039</v>
      </c>
      <c r="AD2904" s="59"/>
    </row>
    <row r="2905" spans="1:30">
      <c r="A2905" s="15" t="str">
        <f t="shared" si="225"/>
        <v>2022-5</v>
      </c>
      <c r="B2905" s="40" t="s">
        <v>4168</v>
      </c>
      <c r="C2905" s="47">
        <v>44698</v>
      </c>
      <c r="D2905" s="47" t="s">
        <v>4169</v>
      </c>
      <c r="E2905" s="40" t="s">
        <v>6298</v>
      </c>
      <c r="F2905" s="40" t="s">
        <v>70</v>
      </c>
      <c r="G2905" s="40" t="s">
        <v>23</v>
      </c>
      <c r="H2905" s="40" t="s">
        <v>512</v>
      </c>
      <c r="I2905" s="15" t="str">
        <f t="shared" si="226"/>
        <v>MZQ</v>
      </c>
      <c r="J2905" s="52">
        <v>757</v>
      </c>
      <c r="L2905" s="54">
        <f t="shared" si="227"/>
        <v>0</v>
      </c>
      <c r="M2905" s="56">
        <v>0.05</v>
      </c>
      <c r="N2905" s="50">
        <v>6.5671999999999997</v>
      </c>
      <c r="O2905" s="50">
        <v>0.83679999999999999</v>
      </c>
      <c r="P2905" s="70">
        <f t="shared" si="228"/>
        <v>0.05</v>
      </c>
      <c r="Q2905" s="37">
        <f t="shared" si="229"/>
        <v>37.85</v>
      </c>
      <c r="R2905" s="36"/>
      <c r="S2905" s="37"/>
      <c r="U2905" s="36"/>
      <c r="V2905" s="37"/>
      <c r="W2905" s="40" t="s">
        <v>77</v>
      </c>
      <c r="X2905" s="39" t="s">
        <v>366</v>
      </c>
      <c r="Y2905" s="40" t="s">
        <v>6369</v>
      </c>
      <c r="AA2905" s="40" t="s">
        <v>518</v>
      </c>
      <c r="AC2905" s="40" t="s">
        <v>7039</v>
      </c>
      <c r="AD2905" s="59"/>
    </row>
    <row r="2906" spans="1:30">
      <c r="A2906" s="15" t="str">
        <f t="shared" si="225"/>
        <v>2022-5</v>
      </c>
      <c r="B2906" s="40" t="s">
        <v>7352</v>
      </c>
      <c r="C2906" s="47">
        <v>44698</v>
      </c>
      <c r="D2906" s="47" t="s">
        <v>7353</v>
      </c>
      <c r="E2906" s="40" t="s">
        <v>6298</v>
      </c>
      <c r="F2906" s="40" t="s">
        <v>70</v>
      </c>
      <c r="G2906" s="40" t="s">
        <v>23</v>
      </c>
      <c r="H2906" s="40" t="s">
        <v>512</v>
      </c>
      <c r="I2906" s="15" t="str">
        <f t="shared" si="226"/>
        <v>MZQ</v>
      </c>
      <c r="J2906" s="52">
        <v>1565</v>
      </c>
      <c r="L2906" s="54">
        <f t="shared" si="227"/>
        <v>0</v>
      </c>
      <c r="M2906" s="56">
        <v>0.05</v>
      </c>
      <c r="N2906" s="50">
        <v>6.5671999999999997</v>
      </c>
      <c r="O2906" s="50">
        <v>0.83679999999999999</v>
      </c>
      <c r="P2906" s="70">
        <f t="shared" si="228"/>
        <v>0.05</v>
      </c>
      <c r="Q2906" s="37">
        <f t="shared" si="229"/>
        <v>78.25</v>
      </c>
      <c r="R2906" s="36"/>
      <c r="S2906" s="37"/>
      <c r="U2906" s="36"/>
      <c r="V2906" s="37"/>
      <c r="W2906" s="40" t="s">
        <v>77</v>
      </c>
      <c r="X2906" s="39" t="s">
        <v>366</v>
      </c>
      <c r="Y2906" s="40" t="s">
        <v>6370</v>
      </c>
      <c r="AA2906" s="40" t="s">
        <v>518</v>
      </c>
      <c r="AC2906" s="40" t="s">
        <v>7039</v>
      </c>
      <c r="AD2906" s="59"/>
    </row>
    <row r="2907" spans="1:30">
      <c r="A2907" s="15" t="str">
        <f t="shared" si="225"/>
        <v>2022-5</v>
      </c>
      <c r="B2907" s="40" t="s">
        <v>7354</v>
      </c>
      <c r="C2907" s="47">
        <v>44698</v>
      </c>
      <c r="D2907" s="47" t="s">
        <v>7355</v>
      </c>
      <c r="E2907" s="40" t="s">
        <v>6298</v>
      </c>
      <c r="F2907" s="40" t="s">
        <v>70</v>
      </c>
      <c r="G2907" s="40" t="s">
        <v>23</v>
      </c>
      <c r="H2907" s="40" t="s">
        <v>512</v>
      </c>
      <c r="I2907" s="15" t="str">
        <f t="shared" si="226"/>
        <v>MZQ</v>
      </c>
      <c r="J2907" s="52">
        <v>1010</v>
      </c>
      <c r="L2907" s="54">
        <f t="shared" si="227"/>
        <v>0</v>
      </c>
      <c r="M2907" s="56">
        <v>0.05</v>
      </c>
      <c r="N2907" s="50">
        <v>6.5671999999999997</v>
      </c>
      <c r="O2907" s="50">
        <v>0.83679999999999999</v>
      </c>
      <c r="P2907" s="70">
        <f t="shared" si="228"/>
        <v>0.05</v>
      </c>
      <c r="Q2907" s="37">
        <f t="shared" si="229"/>
        <v>50.5</v>
      </c>
      <c r="R2907" s="36"/>
      <c r="S2907" s="37"/>
      <c r="U2907" s="36"/>
      <c r="V2907" s="37"/>
      <c r="W2907" s="40" t="s">
        <v>77</v>
      </c>
      <c r="X2907" s="39" t="s">
        <v>366</v>
      </c>
      <c r="Y2907" s="40" t="s">
        <v>6371</v>
      </c>
      <c r="AA2907" s="40" t="s">
        <v>518</v>
      </c>
      <c r="AC2907" s="40" t="s">
        <v>7039</v>
      </c>
      <c r="AD2907" s="59"/>
    </row>
    <row r="2908" spans="1:30">
      <c r="A2908" s="15" t="str">
        <f t="shared" si="225"/>
        <v>2022-5</v>
      </c>
      <c r="B2908" s="40" t="s">
        <v>7356</v>
      </c>
      <c r="C2908" s="47">
        <v>44698</v>
      </c>
      <c r="D2908" s="47" t="s">
        <v>7357</v>
      </c>
      <c r="E2908" s="40" t="s">
        <v>6298</v>
      </c>
      <c r="F2908" s="40" t="s">
        <v>70</v>
      </c>
      <c r="G2908" s="40" t="s">
        <v>23</v>
      </c>
      <c r="H2908" s="40" t="s">
        <v>512</v>
      </c>
      <c r="I2908" s="15" t="str">
        <f t="shared" si="226"/>
        <v>MZQ</v>
      </c>
      <c r="J2908" s="52">
        <v>6060</v>
      </c>
      <c r="L2908" s="54">
        <f t="shared" si="227"/>
        <v>0</v>
      </c>
      <c r="M2908" s="56">
        <v>0.05</v>
      </c>
      <c r="N2908" s="50">
        <v>6.5671999999999997</v>
      </c>
      <c r="O2908" s="50">
        <v>0.83679999999999999</v>
      </c>
      <c r="P2908" s="70">
        <f t="shared" si="228"/>
        <v>0.05</v>
      </c>
      <c r="Q2908" s="37">
        <f t="shared" si="229"/>
        <v>303</v>
      </c>
      <c r="R2908" s="36"/>
      <c r="S2908" s="37"/>
      <c r="U2908" s="36"/>
      <c r="V2908" s="37"/>
      <c r="W2908" s="40" t="s">
        <v>77</v>
      </c>
      <c r="X2908" s="39" t="s">
        <v>366</v>
      </c>
      <c r="Y2908" s="40" t="s">
        <v>6372</v>
      </c>
      <c r="AA2908" s="40" t="s">
        <v>517</v>
      </c>
      <c r="AC2908" s="40" t="s">
        <v>7039</v>
      </c>
      <c r="AD2908" s="59"/>
    </row>
    <row r="2909" spans="1:30">
      <c r="A2909" s="15" t="str">
        <f t="shared" si="225"/>
        <v>2022-5</v>
      </c>
      <c r="B2909" s="40" t="s">
        <v>7358</v>
      </c>
      <c r="C2909" s="47">
        <v>44706</v>
      </c>
      <c r="D2909" s="47" t="s">
        <v>7359</v>
      </c>
      <c r="E2909" s="40" t="s">
        <v>6298</v>
      </c>
      <c r="F2909" s="40" t="s">
        <v>70</v>
      </c>
      <c r="G2909" s="40" t="s">
        <v>23</v>
      </c>
      <c r="H2909" s="40" t="s">
        <v>512</v>
      </c>
      <c r="I2909" s="15" t="str">
        <f t="shared" si="226"/>
        <v>MZQ</v>
      </c>
      <c r="J2909" s="52">
        <v>1100</v>
      </c>
      <c r="L2909" s="54">
        <f t="shared" si="227"/>
        <v>0</v>
      </c>
      <c r="M2909" s="56">
        <v>0.05</v>
      </c>
      <c r="N2909" s="50">
        <v>6.5671999999999997</v>
      </c>
      <c r="O2909" s="50">
        <v>0.83679999999999999</v>
      </c>
      <c r="P2909" s="70">
        <f t="shared" si="228"/>
        <v>0.05</v>
      </c>
      <c r="Q2909" s="37">
        <f t="shared" si="229"/>
        <v>55</v>
      </c>
      <c r="R2909" s="36"/>
      <c r="S2909" s="37"/>
      <c r="U2909" s="36"/>
      <c r="V2909" s="37"/>
      <c r="W2909" s="40" t="s">
        <v>77</v>
      </c>
      <c r="X2909" s="39" t="s">
        <v>366</v>
      </c>
      <c r="Y2909" s="40" t="s">
        <v>6373</v>
      </c>
      <c r="AA2909" s="40" t="s">
        <v>516</v>
      </c>
      <c r="AC2909" s="40" t="s">
        <v>7040</v>
      </c>
      <c r="AD2909" s="59"/>
    </row>
    <row r="2910" spans="1:30">
      <c r="A2910" s="15" t="str">
        <f t="shared" si="225"/>
        <v>2022-5</v>
      </c>
      <c r="B2910" s="40" t="s">
        <v>1108</v>
      </c>
      <c r="C2910" s="47">
        <v>44706</v>
      </c>
      <c r="D2910" s="47" t="s">
        <v>1109</v>
      </c>
      <c r="E2910" s="40" t="s">
        <v>6298</v>
      </c>
      <c r="F2910" s="40" t="s">
        <v>70</v>
      </c>
      <c r="G2910" s="40" t="s">
        <v>23</v>
      </c>
      <c r="H2910" s="40" t="s">
        <v>512</v>
      </c>
      <c r="I2910" s="15" t="str">
        <f t="shared" si="226"/>
        <v>MZQ</v>
      </c>
      <c r="J2910" s="52">
        <v>1134</v>
      </c>
      <c r="L2910" s="54">
        <f t="shared" si="227"/>
        <v>0</v>
      </c>
      <c r="M2910" s="56">
        <v>0.05</v>
      </c>
      <c r="N2910" s="50">
        <v>6.5671999999999997</v>
      </c>
      <c r="O2910" s="50">
        <v>0.83679999999999999</v>
      </c>
      <c r="P2910" s="70">
        <f t="shared" si="228"/>
        <v>0.05</v>
      </c>
      <c r="Q2910" s="37">
        <f t="shared" si="229"/>
        <v>56.7</v>
      </c>
      <c r="R2910" s="36"/>
      <c r="S2910" s="37"/>
      <c r="U2910" s="36"/>
      <c r="V2910" s="37"/>
      <c r="W2910" s="40" t="s">
        <v>77</v>
      </c>
      <c r="X2910" s="39" t="s">
        <v>366</v>
      </c>
      <c r="Y2910" s="40" t="s">
        <v>6374</v>
      </c>
      <c r="AA2910" s="40" t="s">
        <v>517</v>
      </c>
      <c r="AC2910" s="40" t="s">
        <v>7040</v>
      </c>
      <c r="AD2910" s="59"/>
    </row>
    <row r="2911" spans="1:30">
      <c r="A2911" s="15" t="str">
        <f t="shared" si="225"/>
        <v>2022-5</v>
      </c>
      <c r="B2911" s="40" t="s">
        <v>1110</v>
      </c>
      <c r="C2911" s="47">
        <v>44706</v>
      </c>
      <c r="D2911" s="47" t="s">
        <v>1111</v>
      </c>
      <c r="E2911" s="40" t="s">
        <v>6298</v>
      </c>
      <c r="F2911" s="40" t="s">
        <v>70</v>
      </c>
      <c r="G2911" s="40" t="s">
        <v>23</v>
      </c>
      <c r="H2911" s="40" t="s">
        <v>512</v>
      </c>
      <c r="I2911" s="15" t="str">
        <f t="shared" si="226"/>
        <v>MZQ</v>
      </c>
      <c r="J2911" s="52">
        <v>1134</v>
      </c>
      <c r="L2911" s="54">
        <f t="shared" si="227"/>
        <v>0</v>
      </c>
      <c r="M2911" s="56">
        <v>0.05</v>
      </c>
      <c r="N2911" s="50">
        <v>6.5671999999999997</v>
      </c>
      <c r="O2911" s="50">
        <v>0.83679999999999999</v>
      </c>
      <c r="P2911" s="70">
        <f t="shared" si="228"/>
        <v>0.05</v>
      </c>
      <c r="Q2911" s="37">
        <f t="shared" si="229"/>
        <v>56.7</v>
      </c>
      <c r="R2911" s="36"/>
      <c r="S2911" s="37"/>
      <c r="U2911" s="36"/>
      <c r="V2911" s="37"/>
      <c r="W2911" s="40" t="s">
        <v>77</v>
      </c>
      <c r="X2911" s="39" t="s">
        <v>366</v>
      </c>
      <c r="Y2911" s="40" t="s">
        <v>6375</v>
      </c>
      <c r="AA2911" s="40" t="s">
        <v>517</v>
      </c>
      <c r="AC2911" s="40" t="s">
        <v>7040</v>
      </c>
      <c r="AD2911" s="59"/>
    </row>
    <row r="2912" spans="1:30">
      <c r="A2912" s="15" t="str">
        <f t="shared" si="225"/>
        <v>2022-5</v>
      </c>
      <c r="B2912" s="40" t="s">
        <v>1112</v>
      </c>
      <c r="C2912" s="47">
        <v>44706</v>
      </c>
      <c r="D2912" s="47" t="s">
        <v>1113</v>
      </c>
      <c r="E2912" s="40" t="s">
        <v>6298</v>
      </c>
      <c r="F2912" s="40" t="s">
        <v>70</v>
      </c>
      <c r="G2912" s="40" t="s">
        <v>23</v>
      </c>
      <c r="H2912" s="40" t="s">
        <v>512</v>
      </c>
      <c r="I2912" s="15" t="str">
        <f t="shared" si="226"/>
        <v>MZQ</v>
      </c>
      <c r="J2912" s="52">
        <v>1134</v>
      </c>
      <c r="L2912" s="54">
        <f t="shared" si="227"/>
        <v>0</v>
      </c>
      <c r="M2912" s="56">
        <v>0.05</v>
      </c>
      <c r="N2912" s="50">
        <v>6.5671999999999997</v>
      </c>
      <c r="O2912" s="50">
        <v>0.83679999999999999</v>
      </c>
      <c r="P2912" s="70">
        <f t="shared" si="228"/>
        <v>0.05</v>
      </c>
      <c r="Q2912" s="37">
        <f t="shared" si="229"/>
        <v>56.7</v>
      </c>
      <c r="R2912" s="36"/>
      <c r="S2912" s="37"/>
      <c r="U2912" s="36"/>
      <c r="V2912" s="37"/>
      <c r="W2912" s="40" t="s">
        <v>77</v>
      </c>
      <c r="X2912" s="39" t="s">
        <v>366</v>
      </c>
      <c r="Y2912" s="40" t="s">
        <v>6376</v>
      </c>
      <c r="AA2912" s="40" t="s">
        <v>517</v>
      </c>
      <c r="AC2912" s="40" t="s">
        <v>7040</v>
      </c>
      <c r="AD2912" s="59"/>
    </row>
    <row r="2913" spans="1:30">
      <c r="A2913" s="15" t="str">
        <f t="shared" si="225"/>
        <v>2022-5</v>
      </c>
      <c r="B2913" s="40" t="s">
        <v>7360</v>
      </c>
      <c r="C2913" s="47">
        <v>44706</v>
      </c>
      <c r="D2913" s="47" t="s">
        <v>7361</v>
      </c>
      <c r="E2913" s="40" t="s">
        <v>6298</v>
      </c>
      <c r="F2913" s="40" t="s">
        <v>70</v>
      </c>
      <c r="G2913" s="40" t="s">
        <v>23</v>
      </c>
      <c r="H2913" s="40" t="s">
        <v>512</v>
      </c>
      <c r="I2913" s="15" t="str">
        <f t="shared" si="226"/>
        <v>MZQ</v>
      </c>
      <c r="J2913" s="52">
        <v>1010</v>
      </c>
      <c r="L2913" s="54">
        <f t="shared" si="227"/>
        <v>0</v>
      </c>
      <c r="M2913" s="56">
        <v>0.05</v>
      </c>
      <c r="N2913" s="50">
        <v>6.5671999999999997</v>
      </c>
      <c r="O2913" s="50">
        <v>0.83679999999999999</v>
      </c>
      <c r="P2913" s="70">
        <f t="shared" si="228"/>
        <v>0.05</v>
      </c>
      <c r="Q2913" s="37">
        <f t="shared" si="229"/>
        <v>50.5</v>
      </c>
      <c r="R2913" s="36"/>
      <c r="S2913" s="37"/>
      <c r="U2913" s="36"/>
      <c r="V2913" s="37"/>
      <c r="W2913" s="40" t="s">
        <v>77</v>
      </c>
      <c r="X2913" s="39" t="s">
        <v>366</v>
      </c>
      <c r="Y2913" s="40" t="s">
        <v>6377</v>
      </c>
      <c r="AA2913" s="40" t="s">
        <v>517</v>
      </c>
      <c r="AC2913" s="40" t="s">
        <v>7040</v>
      </c>
      <c r="AD2913" s="59"/>
    </row>
    <row r="2914" spans="1:30">
      <c r="A2914" s="15" t="str">
        <f t="shared" si="225"/>
        <v>2022-5</v>
      </c>
      <c r="B2914" s="40" t="s">
        <v>7362</v>
      </c>
      <c r="C2914" s="47">
        <v>44706</v>
      </c>
      <c r="D2914" s="47" t="s">
        <v>7363</v>
      </c>
      <c r="E2914" s="40" t="s">
        <v>6298</v>
      </c>
      <c r="F2914" s="40" t="s">
        <v>70</v>
      </c>
      <c r="G2914" s="40" t="s">
        <v>23</v>
      </c>
      <c r="H2914" s="40" t="s">
        <v>512</v>
      </c>
      <c r="I2914" s="15" t="str">
        <f t="shared" si="226"/>
        <v>MZQ</v>
      </c>
      <c r="J2914" s="52">
        <v>757</v>
      </c>
      <c r="L2914" s="54">
        <f t="shared" si="227"/>
        <v>0</v>
      </c>
      <c r="M2914" s="56">
        <v>0.05</v>
      </c>
      <c r="N2914" s="50">
        <v>6.5671999999999997</v>
      </c>
      <c r="O2914" s="50">
        <v>0.83679999999999999</v>
      </c>
      <c r="P2914" s="70">
        <f t="shared" si="228"/>
        <v>0.05</v>
      </c>
      <c r="Q2914" s="37">
        <f t="shared" si="229"/>
        <v>37.85</v>
      </c>
      <c r="R2914" s="36"/>
      <c r="S2914" s="37"/>
      <c r="U2914" s="36"/>
      <c r="V2914" s="37"/>
      <c r="W2914" s="40" t="s">
        <v>77</v>
      </c>
      <c r="X2914" s="39" t="s">
        <v>366</v>
      </c>
      <c r="Y2914" s="40" t="s">
        <v>6378</v>
      </c>
      <c r="AA2914" s="40" t="s">
        <v>517</v>
      </c>
      <c r="AC2914" s="40" t="s">
        <v>7040</v>
      </c>
      <c r="AD2914" s="59"/>
    </row>
    <row r="2915" spans="1:30">
      <c r="A2915" s="15" t="str">
        <f t="shared" si="225"/>
        <v>2022-5</v>
      </c>
      <c r="B2915" s="40" t="s">
        <v>7364</v>
      </c>
      <c r="C2915" s="47">
        <v>44708</v>
      </c>
      <c r="D2915" s="47" t="s">
        <v>7365</v>
      </c>
      <c r="E2915" s="40" t="s">
        <v>6298</v>
      </c>
      <c r="F2915" s="40" t="s">
        <v>173</v>
      </c>
      <c r="G2915" s="40" t="s">
        <v>23</v>
      </c>
      <c r="H2915" s="40" t="s">
        <v>512</v>
      </c>
      <c r="I2915" s="15" t="str">
        <f t="shared" si="226"/>
        <v>MZQ</v>
      </c>
      <c r="J2915" s="52">
        <v>33000</v>
      </c>
      <c r="L2915" s="54">
        <f t="shared" si="227"/>
        <v>0</v>
      </c>
      <c r="M2915" s="56">
        <v>5.7000000000000002E-2</v>
      </c>
      <c r="N2915" s="50">
        <v>6.5671999999999997</v>
      </c>
      <c r="O2915" s="50">
        <v>0.83679999999999999</v>
      </c>
      <c r="P2915" s="70">
        <f t="shared" si="228"/>
        <v>5.7000000000000002E-2</v>
      </c>
      <c r="Q2915" s="37">
        <f t="shared" si="229"/>
        <v>1881</v>
      </c>
      <c r="R2915" s="36"/>
      <c r="S2915" s="37"/>
      <c r="U2915" s="36"/>
      <c r="V2915" s="37"/>
      <c r="W2915" s="40" t="s">
        <v>152</v>
      </c>
      <c r="X2915" s="39" t="s">
        <v>366</v>
      </c>
      <c r="Y2915" s="40" t="s">
        <v>6379</v>
      </c>
      <c r="AA2915" s="40" t="s">
        <v>517</v>
      </c>
      <c r="AC2915" s="40" t="s">
        <v>7041</v>
      </c>
      <c r="AD2915" s="59"/>
    </row>
    <row r="2916" spans="1:30">
      <c r="A2916" s="15" t="str">
        <f t="shared" si="225"/>
        <v>2022-5</v>
      </c>
      <c r="B2916" s="40" t="s">
        <v>96</v>
      </c>
      <c r="C2916" s="47">
        <v>44687</v>
      </c>
      <c r="D2916" s="47" t="s">
        <v>97</v>
      </c>
      <c r="E2916" s="40" t="s">
        <v>6298</v>
      </c>
      <c r="F2916" s="40" t="s">
        <v>98</v>
      </c>
      <c r="G2916" s="40" t="s">
        <v>23</v>
      </c>
      <c r="H2916" s="40" t="s">
        <v>512</v>
      </c>
      <c r="I2916" s="15" t="str">
        <f t="shared" si="226"/>
        <v>MZQ</v>
      </c>
      <c r="J2916" s="52">
        <v>11100</v>
      </c>
      <c r="L2916" s="54">
        <f t="shared" si="227"/>
        <v>0</v>
      </c>
      <c r="M2916" s="56">
        <v>5.9499999999999997E-2</v>
      </c>
      <c r="N2916" s="50">
        <v>6.5671999999999997</v>
      </c>
      <c r="O2916" s="50">
        <v>0.83679999999999999</v>
      </c>
      <c r="P2916" s="70">
        <f t="shared" si="228"/>
        <v>5.9499999999999997E-2</v>
      </c>
      <c r="Q2916" s="37">
        <f t="shared" si="229"/>
        <v>660.45</v>
      </c>
      <c r="R2916" s="36"/>
      <c r="S2916" s="37"/>
      <c r="U2916" s="36"/>
      <c r="V2916" s="37"/>
      <c r="W2916" s="40" t="s">
        <v>94</v>
      </c>
      <c r="X2916" s="39" t="s">
        <v>366</v>
      </c>
      <c r="Y2916" s="40" t="s">
        <v>6380</v>
      </c>
      <c r="AA2916" s="40" t="s">
        <v>517</v>
      </c>
      <c r="AC2916" s="40" t="s">
        <v>7036</v>
      </c>
      <c r="AD2916" s="59"/>
    </row>
    <row r="2917" spans="1:30">
      <c r="A2917" s="15" t="str">
        <f t="shared" si="225"/>
        <v>2022-5</v>
      </c>
      <c r="B2917" s="40" t="s">
        <v>96</v>
      </c>
      <c r="C2917" s="47">
        <v>44687</v>
      </c>
      <c r="D2917" s="47" t="s">
        <v>97</v>
      </c>
      <c r="E2917" s="40" t="s">
        <v>6298</v>
      </c>
      <c r="F2917" s="40" t="s">
        <v>98</v>
      </c>
      <c r="G2917" s="40" t="s">
        <v>23</v>
      </c>
      <c r="H2917" s="40" t="s">
        <v>512</v>
      </c>
      <c r="I2917" s="15" t="str">
        <f t="shared" si="226"/>
        <v>MZQ</v>
      </c>
      <c r="J2917" s="52">
        <v>30000</v>
      </c>
      <c r="L2917" s="54">
        <f t="shared" si="227"/>
        <v>0</v>
      </c>
      <c r="M2917" s="56">
        <v>5.9499999999999997E-2</v>
      </c>
      <c r="N2917" s="50">
        <v>6.5671999999999997</v>
      </c>
      <c r="O2917" s="50">
        <v>0.83679999999999999</v>
      </c>
      <c r="P2917" s="70">
        <f t="shared" si="228"/>
        <v>5.9499999999999997E-2</v>
      </c>
      <c r="Q2917" s="37">
        <f t="shared" si="229"/>
        <v>1785</v>
      </c>
      <c r="R2917" s="36"/>
      <c r="S2917" s="37"/>
      <c r="U2917" s="36"/>
      <c r="V2917" s="37"/>
      <c r="W2917" s="40" t="s">
        <v>94</v>
      </c>
      <c r="X2917" s="39" t="s">
        <v>366</v>
      </c>
      <c r="Y2917" s="40" t="s">
        <v>6381</v>
      </c>
      <c r="AA2917" s="40" t="s">
        <v>517</v>
      </c>
      <c r="AC2917" s="40" t="s">
        <v>7036</v>
      </c>
      <c r="AD2917" s="59"/>
    </row>
    <row r="2918" spans="1:30">
      <c r="A2918" s="15" t="str">
        <f t="shared" si="225"/>
        <v>2022-5</v>
      </c>
      <c r="B2918" s="40" t="s">
        <v>7366</v>
      </c>
      <c r="C2918" s="47">
        <v>44693</v>
      </c>
      <c r="D2918" s="47" t="s">
        <v>7367</v>
      </c>
      <c r="E2918" s="40" t="s">
        <v>6298</v>
      </c>
      <c r="F2918" s="40" t="s">
        <v>70</v>
      </c>
      <c r="G2918" s="40" t="s">
        <v>23</v>
      </c>
      <c r="H2918" s="40" t="s">
        <v>529</v>
      </c>
      <c r="I2918" s="15" t="str">
        <f t="shared" si="226"/>
        <v>MZQ</v>
      </c>
      <c r="J2918" s="52">
        <v>2305</v>
      </c>
      <c r="L2918" s="54">
        <f t="shared" si="227"/>
        <v>0</v>
      </c>
      <c r="M2918" s="56">
        <v>0.06</v>
      </c>
      <c r="N2918" s="50">
        <v>6.5671999999999997</v>
      </c>
      <c r="O2918" s="50">
        <v>0.83679999999999999</v>
      </c>
      <c r="P2918" s="70">
        <f t="shared" si="228"/>
        <v>0.06</v>
      </c>
      <c r="Q2918" s="37">
        <f t="shared" si="229"/>
        <v>138.30000000000001</v>
      </c>
      <c r="R2918" s="36"/>
      <c r="S2918" s="37"/>
      <c r="U2918" s="36"/>
      <c r="V2918" s="37"/>
      <c r="W2918" s="40" t="s">
        <v>67</v>
      </c>
      <c r="X2918" s="39" t="s">
        <v>366</v>
      </c>
      <c r="Y2918" s="40" t="s">
        <v>6382</v>
      </c>
      <c r="AA2918" s="40" t="s">
        <v>516</v>
      </c>
      <c r="AC2918" s="40" t="s">
        <v>7042</v>
      </c>
      <c r="AD2918" s="59"/>
    </row>
    <row r="2919" spans="1:30">
      <c r="A2919" s="15" t="str">
        <f t="shared" si="225"/>
        <v>2022-5</v>
      </c>
      <c r="B2919" s="40" t="s">
        <v>7368</v>
      </c>
      <c r="C2919" s="47">
        <v>44704</v>
      </c>
      <c r="D2919" s="47" t="s">
        <v>7369</v>
      </c>
      <c r="E2919" s="40" t="s">
        <v>6298</v>
      </c>
      <c r="F2919" s="40" t="s">
        <v>70</v>
      </c>
      <c r="G2919" s="40" t="s">
        <v>23</v>
      </c>
      <c r="H2919" s="40" t="s">
        <v>512</v>
      </c>
      <c r="I2919" s="15" t="str">
        <f t="shared" si="226"/>
        <v>MZQ</v>
      </c>
      <c r="J2919" s="52">
        <v>5560</v>
      </c>
      <c r="L2919" s="54">
        <f t="shared" si="227"/>
        <v>0</v>
      </c>
      <c r="M2919" s="56">
        <v>0.06</v>
      </c>
      <c r="N2919" s="50">
        <v>6.5671999999999997</v>
      </c>
      <c r="O2919" s="50">
        <v>0.83679999999999999</v>
      </c>
      <c r="P2919" s="70">
        <f t="shared" si="228"/>
        <v>0.06</v>
      </c>
      <c r="Q2919" s="37">
        <f t="shared" si="229"/>
        <v>333.6</v>
      </c>
      <c r="R2919" s="36"/>
      <c r="S2919" s="37"/>
      <c r="U2919" s="36"/>
      <c r="V2919" s="37"/>
      <c r="W2919" s="40" t="s">
        <v>67</v>
      </c>
      <c r="X2919" s="39" t="s">
        <v>366</v>
      </c>
      <c r="Y2919" s="40" t="s">
        <v>6383</v>
      </c>
      <c r="AA2919" s="40" t="s">
        <v>517</v>
      </c>
      <c r="AC2919" s="40" t="s">
        <v>7043</v>
      </c>
      <c r="AD2919" s="59"/>
    </row>
    <row r="2920" spans="1:30">
      <c r="A2920" s="15" t="str">
        <f t="shared" si="225"/>
        <v>2022-5</v>
      </c>
      <c r="B2920" s="40" t="s">
        <v>7370</v>
      </c>
      <c r="C2920" s="47">
        <v>44704</v>
      </c>
      <c r="D2920" s="47" t="s">
        <v>7371</v>
      </c>
      <c r="E2920" s="40" t="s">
        <v>6298</v>
      </c>
      <c r="F2920" s="40" t="s">
        <v>70</v>
      </c>
      <c r="G2920" s="40" t="s">
        <v>23</v>
      </c>
      <c r="H2920" s="40" t="s">
        <v>512</v>
      </c>
      <c r="I2920" s="15" t="str">
        <f t="shared" si="226"/>
        <v>MZQ</v>
      </c>
      <c r="J2920" s="52">
        <v>5764</v>
      </c>
      <c r="L2920" s="54">
        <f t="shared" si="227"/>
        <v>0</v>
      </c>
      <c r="M2920" s="56">
        <v>0.06</v>
      </c>
      <c r="N2920" s="50">
        <v>6.5671999999999997</v>
      </c>
      <c r="O2920" s="50">
        <v>0.83679999999999999</v>
      </c>
      <c r="P2920" s="70">
        <f t="shared" si="228"/>
        <v>0.06</v>
      </c>
      <c r="Q2920" s="37">
        <f t="shared" si="229"/>
        <v>345.84</v>
      </c>
      <c r="R2920" s="36"/>
      <c r="S2920" s="37"/>
      <c r="U2920" s="36"/>
      <c r="V2920" s="37"/>
      <c r="W2920" s="40" t="s">
        <v>67</v>
      </c>
      <c r="X2920" s="39" t="s">
        <v>366</v>
      </c>
      <c r="Y2920" s="40" t="s">
        <v>6384</v>
      </c>
      <c r="AA2920" s="40" t="s">
        <v>517</v>
      </c>
      <c r="AC2920" s="40" t="s">
        <v>7043</v>
      </c>
      <c r="AD2920" s="59"/>
    </row>
    <row r="2921" spans="1:30">
      <c r="A2921" s="15" t="str">
        <f t="shared" si="225"/>
        <v>2022-5</v>
      </c>
      <c r="B2921" s="40" t="s">
        <v>2600</v>
      </c>
      <c r="C2921" s="47">
        <v>44706</v>
      </c>
      <c r="D2921" s="47" t="s">
        <v>2601</v>
      </c>
      <c r="E2921" s="40" t="s">
        <v>6298</v>
      </c>
      <c r="F2921" s="40" t="s">
        <v>70</v>
      </c>
      <c r="G2921" s="40" t="s">
        <v>23</v>
      </c>
      <c r="H2921" s="40" t="s">
        <v>512</v>
      </c>
      <c r="I2921" s="15" t="str">
        <f t="shared" si="226"/>
        <v>MZQ</v>
      </c>
      <c r="J2921" s="52">
        <v>1018</v>
      </c>
      <c r="L2921" s="54">
        <f t="shared" si="227"/>
        <v>0</v>
      </c>
      <c r="M2921" s="56">
        <v>0.06</v>
      </c>
      <c r="N2921" s="50">
        <v>6.5671999999999997</v>
      </c>
      <c r="O2921" s="50">
        <v>0.83679999999999999</v>
      </c>
      <c r="P2921" s="70">
        <f t="shared" si="228"/>
        <v>0.06</v>
      </c>
      <c r="Q2921" s="37">
        <f t="shared" si="229"/>
        <v>61.08</v>
      </c>
      <c r="R2921" s="36"/>
      <c r="S2921" s="37"/>
      <c r="U2921" s="36"/>
      <c r="V2921" s="37"/>
      <c r="W2921" s="40" t="s">
        <v>77</v>
      </c>
      <c r="X2921" s="39" t="s">
        <v>366</v>
      </c>
      <c r="Y2921" s="40" t="s">
        <v>6385</v>
      </c>
      <c r="AA2921" s="40" t="s">
        <v>518</v>
      </c>
      <c r="AC2921" s="40" t="s">
        <v>7040</v>
      </c>
      <c r="AD2921" s="59"/>
    </row>
    <row r="2922" spans="1:30">
      <c r="A2922" s="15" t="str">
        <f t="shared" si="225"/>
        <v>2022-5</v>
      </c>
      <c r="B2922" s="40" t="s">
        <v>4206</v>
      </c>
      <c r="C2922" s="47">
        <v>44691</v>
      </c>
      <c r="D2922" s="47" t="s">
        <v>4207</v>
      </c>
      <c r="E2922" s="40" t="s">
        <v>6298</v>
      </c>
      <c r="F2922" s="40" t="s">
        <v>70</v>
      </c>
      <c r="G2922" s="40" t="s">
        <v>23</v>
      </c>
      <c r="H2922" s="40" t="s">
        <v>512</v>
      </c>
      <c r="I2922" s="15" t="str">
        <f t="shared" si="226"/>
        <v>MZQ</v>
      </c>
      <c r="J2922" s="52">
        <v>1010</v>
      </c>
      <c r="L2922" s="54">
        <f t="shared" si="227"/>
        <v>0</v>
      </c>
      <c r="M2922" s="56">
        <v>6.5000000000000002E-2</v>
      </c>
      <c r="N2922" s="50">
        <v>6.5671999999999997</v>
      </c>
      <c r="O2922" s="50">
        <v>0.83679999999999999</v>
      </c>
      <c r="P2922" s="70">
        <f t="shared" si="228"/>
        <v>6.5000000000000002E-2</v>
      </c>
      <c r="Q2922" s="37">
        <f t="shared" si="229"/>
        <v>65.650000000000006</v>
      </c>
      <c r="R2922" s="36"/>
      <c r="S2922" s="37"/>
      <c r="U2922" s="36"/>
      <c r="V2922" s="37"/>
      <c r="W2922" s="40" t="s">
        <v>77</v>
      </c>
      <c r="X2922" s="39" t="s">
        <v>366</v>
      </c>
      <c r="Y2922" s="40" t="s">
        <v>6386</v>
      </c>
      <c r="AA2922" s="40" t="s">
        <v>516</v>
      </c>
      <c r="AC2922" s="40" t="s">
        <v>7038</v>
      </c>
      <c r="AD2922" s="59"/>
    </row>
    <row r="2923" spans="1:30">
      <c r="A2923" s="15" t="str">
        <f t="shared" si="225"/>
        <v>2022-5</v>
      </c>
      <c r="B2923" s="40" t="s">
        <v>804</v>
      </c>
      <c r="C2923" s="47">
        <v>44708</v>
      </c>
      <c r="D2923" s="47" t="s">
        <v>805</v>
      </c>
      <c r="E2923" s="40" t="s">
        <v>6298</v>
      </c>
      <c r="F2923" s="40" t="s">
        <v>157</v>
      </c>
      <c r="G2923" s="40" t="s">
        <v>23</v>
      </c>
      <c r="H2923" s="40" t="s">
        <v>512</v>
      </c>
      <c r="I2923" s="15" t="str">
        <f t="shared" si="226"/>
        <v>MZQ</v>
      </c>
      <c r="J2923" s="52">
        <v>24000</v>
      </c>
      <c r="L2923" s="54">
        <f t="shared" si="227"/>
        <v>0</v>
      </c>
      <c r="M2923" s="56">
        <v>6.9000000000000006E-2</v>
      </c>
      <c r="N2923" s="50">
        <v>6.5671999999999997</v>
      </c>
      <c r="O2923" s="50">
        <v>0.83679999999999999</v>
      </c>
      <c r="P2923" s="70">
        <f t="shared" si="228"/>
        <v>6.9000000000000006E-2</v>
      </c>
      <c r="Q2923" s="37">
        <f t="shared" si="229"/>
        <v>1656</v>
      </c>
      <c r="R2923" s="36"/>
      <c r="S2923" s="37"/>
      <c r="U2923" s="36"/>
      <c r="V2923" s="37"/>
      <c r="W2923" s="40" t="s">
        <v>154</v>
      </c>
      <c r="X2923" s="39" t="s">
        <v>366</v>
      </c>
      <c r="Y2923" s="40" t="s">
        <v>6387</v>
      </c>
      <c r="AA2923" s="40" t="s">
        <v>517</v>
      </c>
      <c r="AC2923" s="40" t="s">
        <v>7044</v>
      </c>
      <c r="AD2923" s="59"/>
    </row>
    <row r="2924" spans="1:30">
      <c r="A2924" s="15" t="str">
        <f t="shared" si="225"/>
        <v>2022-5</v>
      </c>
      <c r="B2924" s="40" t="s">
        <v>804</v>
      </c>
      <c r="C2924" s="47">
        <v>44708</v>
      </c>
      <c r="D2924" s="47" t="s">
        <v>805</v>
      </c>
      <c r="E2924" s="40" t="s">
        <v>6298</v>
      </c>
      <c r="F2924" s="40" t="s">
        <v>157</v>
      </c>
      <c r="G2924" s="40" t="s">
        <v>23</v>
      </c>
      <c r="H2924" s="40" t="s">
        <v>512</v>
      </c>
      <c r="I2924" s="15" t="str">
        <f t="shared" si="226"/>
        <v>MZQ</v>
      </c>
      <c r="J2924" s="52">
        <v>24500</v>
      </c>
      <c r="L2924" s="54">
        <f t="shared" si="227"/>
        <v>0</v>
      </c>
      <c r="M2924" s="56">
        <v>6.9000000000000006E-2</v>
      </c>
      <c r="N2924" s="50">
        <v>6.5671999999999997</v>
      </c>
      <c r="O2924" s="50">
        <v>0.83679999999999999</v>
      </c>
      <c r="P2924" s="70">
        <f t="shared" si="228"/>
        <v>6.9000000000000006E-2</v>
      </c>
      <c r="Q2924" s="37">
        <f t="shared" si="229"/>
        <v>1690.5</v>
      </c>
      <c r="R2924" s="36"/>
      <c r="S2924" s="37"/>
      <c r="U2924" s="36"/>
      <c r="V2924" s="37"/>
      <c r="W2924" s="40" t="s">
        <v>154</v>
      </c>
      <c r="X2924" s="39" t="s">
        <v>366</v>
      </c>
      <c r="Y2924" s="40" t="s">
        <v>6388</v>
      </c>
      <c r="AA2924" s="40" t="s">
        <v>517</v>
      </c>
      <c r="AC2924" s="40" t="s">
        <v>7044</v>
      </c>
      <c r="AD2924" s="59"/>
    </row>
    <row r="2925" spans="1:30">
      <c r="A2925" s="15" t="str">
        <f t="shared" si="225"/>
        <v>2022-5</v>
      </c>
      <c r="B2925" s="40" t="s">
        <v>156</v>
      </c>
      <c r="C2925" s="47">
        <v>44708</v>
      </c>
      <c r="D2925" s="47" t="s">
        <v>1097</v>
      </c>
      <c r="E2925" s="40" t="s">
        <v>6298</v>
      </c>
      <c r="F2925" s="40" t="s">
        <v>157</v>
      </c>
      <c r="G2925" s="40" t="s">
        <v>23</v>
      </c>
      <c r="H2925" s="40" t="s">
        <v>512</v>
      </c>
      <c r="I2925" s="15" t="str">
        <f t="shared" si="226"/>
        <v>MZQ</v>
      </c>
      <c r="J2925" s="52">
        <v>10050</v>
      </c>
      <c r="L2925" s="54">
        <f t="shared" si="227"/>
        <v>0</v>
      </c>
      <c r="M2925" s="56">
        <v>7.0000000000000007E-2</v>
      </c>
      <c r="N2925" s="50">
        <v>6.5671999999999997</v>
      </c>
      <c r="O2925" s="50">
        <v>0.83679999999999999</v>
      </c>
      <c r="P2925" s="70">
        <f t="shared" si="228"/>
        <v>7.0000000000000007E-2</v>
      </c>
      <c r="Q2925" s="37">
        <f t="shared" si="229"/>
        <v>703.5</v>
      </c>
      <c r="R2925" s="36"/>
      <c r="S2925" s="37"/>
      <c r="U2925" s="36"/>
      <c r="V2925" s="37"/>
      <c r="W2925" s="40" t="s">
        <v>154</v>
      </c>
      <c r="X2925" s="39" t="s">
        <v>366</v>
      </c>
      <c r="Y2925" s="40" t="s">
        <v>6389</v>
      </c>
      <c r="AA2925" s="40" t="s">
        <v>517</v>
      </c>
      <c r="AC2925" s="40" t="s">
        <v>7033</v>
      </c>
      <c r="AD2925" s="59"/>
    </row>
    <row r="2926" spans="1:30">
      <c r="A2926" s="15" t="str">
        <f t="shared" si="225"/>
        <v>2022-5</v>
      </c>
      <c r="B2926" s="40" t="s">
        <v>7372</v>
      </c>
      <c r="C2926" s="47">
        <v>44693</v>
      </c>
      <c r="D2926" s="47" t="s">
        <v>7373</v>
      </c>
      <c r="E2926" s="40" t="s">
        <v>6298</v>
      </c>
      <c r="F2926" s="40" t="s">
        <v>70</v>
      </c>
      <c r="G2926" s="40" t="s">
        <v>23</v>
      </c>
      <c r="H2926" s="40" t="s">
        <v>7836</v>
      </c>
      <c r="I2926" s="15" t="str">
        <f t="shared" si="226"/>
        <v>MZQ</v>
      </c>
      <c r="J2926" s="52">
        <v>1010</v>
      </c>
      <c r="L2926" s="54">
        <f t="shared" si="227"/>
        <v>0</v>
      </c>
      <c r="M2926" s="56">
        <v>7.0000000000000007E-2</v>
      </c>
      <c r="N2926" s="50">
        <v>6.5671999999999997</v>
      </c>
      <c r="O2926" s="50">
        <v>0.83679999999999999</v>
      </c>
      <c r="P2926" s="70">
        <f t="shared" si="228"/>
        <v>7.0000000000000007E-2</v>
      </c>
      <c r="Q2926" s="37">
        <f t="shared" si="229"/>
        <v>70.7</v>
      </c>
      <c r="R2926" s="36"/>
      <c r="S2926" s="37"/>
      <c r="U2926" s="36"/>
      <c r="V2926" s="37"/>
      <c r="W2926" s="40" t="s">
        <v>67</v>
      </c>
      <c r="X2926" s="39" t="s">
        <v>366</v>
      </c>
      <c r="Y2926" s="40" t="s">
        <v>6390</v>
      </c>
      <c r="AA2926" s="40" t="s">
        <v>516</v>
      </c>
      <c r="AC2926" s="40" t="s">
        <v>7042</v>
      </c>
      <c r="AD2926" s="59"/>
    </row>
    <row r="2927" spans="1:30">
      <c r="A2927" s="15" t="str">
        <f t="shared" si="225"/>
        <v>2022-5</v>
      </c>
      <c r="B2927" s="40" t="s">
        <v>7374</v>
      </c>
      <c r="C2927" s="47">
        <v>44693</v>
      </c>
      <c r="D2927" s="47" t="s">
        <v>7375</v>
      </c>
      <c r="E2927" s="40" t="s">
        <v>6298</v>
      </c>
      <c r="F2927" s="40" t="s">
        <v>70</v>
      </c>
      <c r="G2927" s="40" t="s">
        <v>23</v>
      </c>
      <c r="H2927" s="40" t="s">
        <v>7836</v>
      </c>
      <c r="I2927" s="15" t="str">
        <f t="shared" si="226"/>
        <v>MZQ</v>
      </c>
      <c r="J2927" s="52">
        <v>1010</v>
      </c>
      <c r="L2927" s="54">
        <f t="shared" si="227"/>
        <v>0</v>
      </c>
      <c r="M2927" s="56">
        <v>7.0000000000000007E-2</v>
      </c>
      <c r="N2927" s="50">
        <v>6.5671999999999997</v>
      </c>
      <c r="O2927" s="50">
        <v>0.83679999999999999</v>
      </c>
      <c r="P2927" s="70">
        <f t="shared" si="228"/>
        <v>7.0000000000000007E-2</v>
      </c>
      <c r="Q2927" s="37">
        <f t="shared" si="229"/>
        <v>70.7</v>
      </c>
      <c r="R2927" s="36"/>
      <c r="S2927" s="37"/>
      <c r="U2927" s="36"/>
      <c r="V2927" s="37"/>
      <c r="W2927" s="40" t="s">
        <v>67</v>
      </c>
      <c r="X2927" s="39" t="s">
        <v>366</v>
      </c>
      <c r="Y2927" s="40" t="s">
        <v>6391</v>
      </c>
      <c r="AA2927" s="40" t="s">
        <v>516</v>
      </c>
      <c r="AC2927" s="40" t="s">
        <v>7042</v>
      </c>
      <c r="AD2927" s="59"/>
    </row>
    <row r="2928" spans="1:30">
      <c r="A2928" s="15" t="str">
        <f t="shared" si="225"/>
        <v>2022-5</v>
      </c>
      <c r="B2928" s="40" t="s">
        <v>545</v>
      </c>
      <c r="C2928" s="47">
        <v>44711</v>
      </c>
      <c r="D2928" s="47" t="s">
        <v>568</v>
      </c>
      <c r="E2928" s="40" t="s">
        <v>6298</v>
      </c>
      <c r="F2928" s="40" t="s">
        <v>70</v>
      </c>
      <c r="G2928" s="40" t="s">
        <v>23</v>
      </c>
      <c r="H2928" s="40" t="s">
        <v>512</v>
      </c>
      <c r="I2928" s="15" t="str">
        <f t="shared" si="226"/>
        <v>MZQ</v>
      </c>
      <c r="J2928" s="52">
        <v>2020</v>
      </c>
      <c r="L2928" s="54">
        <f t="shared" si="227"/>
        <v>0</v>
      </c>
      <c r="M2928" s="56">
        <v>0.08</v>
      </c>
      <c r="N2928" s="50">
        <v>6.5671999999999997</v>
      </c>
      <c r="O2928" s="50">
        <v>0.83679999999999999</v>
      </c>
      <c r="P2928" s="70">
        <f t="shared" si="228"/>
        <v>0.08</v>
      </c>
      <c r="Q2928" s="37">
        <f t="shared" si="229"/>
        <v>161.6</v>
      </c>
      <c r="R2928" s="36"/>
      <c r="S2928" s="37"/>
      <c r="U2928" s="36"/>
      <c r="V2928" s="37"/>
      <c r="W2928" s="40" t="s">
        <v>67</v>
      </c>
      <c r="X2928" s="39" t="s">
        <v>366</v>
      </c>
      <c r="Y2928" s="40" t="s">
        <v>6392</v>
      </c>
      <c r="AA2928" s="40" t="s">
        <v>517</v>
      </c>
      <c r="AC2928" s="40" t="s">
        <v>7035</v>
      </c>
      <c r="AD2928" s="59"/>
    </row>
    <row r="2929" spans="1:30">
      <c r="A2929" s="15" t="str">
        <f t="shared" si="225"/>
        <v>2022-5</v>
      </c>
      <c r="B2929" s="40" t="s">
        <v>7376</v>
      </c>
      <c r="C2929" s="47">
        <v>44704</v>
      </c>
      <c r="D2929" s="47" t="s">
        <v>7377</v>
      </c>
      <c r="E2929" s="40" t="s">
        <v>6298</v>
      </c>
      <c r="F2929" s="40" t="s">
        <v>70</v>
      </c>
      <c r="G2929" s="40" t="s">
        <v>23</v>
      </c>
      <c r="H2929" s="40" t="s">
        <v>512</v>
      </c>
      <c r="I2929" s="15" t="str">
        <f t="shared" si="226"/>
        <v>MZQ</v>
      </c>
      <c r="J2929" s="52">
        <v>4040</v>
      </c>
      <c r="L2929" s="54">
        <f t="shared" si="227"/>
        <v>0</v>
      </c>
      <c r="M2929" s="56">
        <v>0.08</v>
      </c>
      <c r="N2929" s="50">
        <v>6.5671999999999997</v>
      </c>
      <c r="O2929" s="50">
        <v>0.83679999999999999</v>
      </c>
      <c r="P2929" s="70">
        <f t="shared" si="228"/>
        <v>0.08</v>
      </c>
      <c r="Q2929" s="37">
        <f t="shared" si="229"/>
        <v>323.2</v>
      </c>
      <c r="R2929" s="36"/>
      <c r="S2929" s="37"/>
      <c r="U2929" s="36"/>
      <c r="V2929" s="37"/>
      <c r="W2929" s="40" t="s">
        <v>67</v>
      </c>
      <c r="X2929" s="39" t="s">
        <v>366</v>
      </c>
      <c r="Y2929" s="40" t="s">
        <v>6393</v>
      </c>
      <c r="AA2929" s="40" t="s">
        <v>517</v>
      </c>
      <c r="AC2929" s="40" t="s">
        <v>7043</v>
      </c>
      <c r="AD2929" s="59"/>
    </row>
    <row r="2930" spans="1:30">
      <c r="A2930" s="15" t="str">
        <f t="shared" si="225"/>
        <v>2022-5</v>
      </c>
      <c r="B2930" s="40" t="s">
        <v>7378</v>
      </c>
      <c r="C2930" s="47">
        <v>44704</v>
      </c>
      <c r="D2930" s="47" t="s">
        <v>7379</v>
      </c>
      <c r="E2930" s="40" t="s">
        <v>6298</v>
      </c>
      <c r="F2930" s="40" t="s">
        <v>70</v>
      </c>
      <c r="G2930" s="40" t="s">
        <v>23</v>
      </c>
      <c r="H2930" s="40" t="s">
        <v>512</v>
      </c>
      <c r="I2930" s="15" t="str">
        <f t="shared" si="226"/>
        <v>MZQ</v>
      </c>
      <c r="J2930" s="52">
        <v>3333</v>
      </c>
      <c r="L2930" s="54">
        <f t="shared" si="227"/>
        <v>0</v>
      </c>
      <c r="M2930" s="56">
        <v>0.08</v>
      </c>
      <c r="N2930" s="50">
        <v>6.5671999999999997</v>
      </c>
      <c r="O2930" s="50">
        <v>0.83679999999999999</v>
      </c>
      <c r="P2930" s="70">
        <f t="shared" si="228"/>
        <v>0.08</v>
      </c>
      <c r="Q2930" s="37">
        <f t="shared" si="229"/>
        <v>266.64</v>
      </c>
      <c r="R2930" s="36"/>
      <c r="S2930" s="37"/>
      <c r="U2930" s="36"/>
      <c r="V2930" s="37"/>
      <c r="W2930" s="40" t="s">
        <v>67</v>
      </c>
      <c r="X2930" s="39" t="s">
        <v>366</v>
      </c>
      <c r="Y2930" s="40" t="s">
        <v>6394</v>
      </c>
      <c r="AA2930" s="40" t="s">
        <v>517</v>
      </c>
      <c r="AC2930" s="40" t="s">
        <v>7043</v>
      </c>
      <c r="AD2930" s="59"/>
    </row>
    <row r="2931" spans="1:30">
      <c r="A2931" s="15" t="str">
        <f t="shared" si="225"/>
        <v>2022-5</v>
      </c>
      <c r="B2931" s="40" t="s">
        <v>99</v>
      </c>
      <c r="C2931" s="47">
        <v>44711</v>
      </c>
      <c r="D2931" s="47" t="s">
        <v>100</v>
      </c>
      <c r="E2931" s="40" t="s">
        <v>6298</v>
      </c>
      <c r="F2931" s="40" t="s">
        <v>98</v>
      </c>
      <c r="G2931" s="40" t="s">
        <v>23</v>
      </c>
      <c r="H2931" s="40" t="s">
        <v>512</v>
      </c>
      <c r="I2931" s="15" t="str">
        <f t="shared" si="226"/>
        <v>MZQ</v>
      </c>
      <c r="J2931" s="52">
        <v>35000</v>
      </c>
      <c r="L2931" s="54">
        <f t="shared" si="227"/>
        <v>0</v>
      </c>
      <c r="M2931" s="56">
        <v>8.2000000000000003E-2</v>
      </c>
      <c r="N2931" s="50">
        <v>6.5671999999999997</v>
      </c>
      <c r="O2931" s="50">
        <v>0.83679999999999999</v>
      </c>
      <c r="P2931" s="70">
        <f t="shared" si="228"/>
        <v>8.2000000000000003E-2</v>
      </c>
      <c r="Q2931" s="37">
        <f t="shared" si="229"/>
        <v>2870</v>
      </c>
      <c r="R2931" s="36"/>
      <c r="S2931" s="37"/>
      <c r="U2931" s="36"/>
      <c r="V2931" s="37"/>
      <c r="W2931" s="40" t="s">
        <v>40</v>
      </c>
      <c r="X2931" s="39" t="s">
        <v>366</v>
      </c>
      <c r="Y2931" s="40" t="s">
        <v>6395</v>
      </c>
      <c r="AA2931" s="40" t="s">
        <v>514</v>
      </c>
      <c r="AC2931" s="40" t="s">
        <v>7045</v>
      </c>
      <c r="AD2931" s="59"/>
    </row>
    <row r="2932" spans="1:30">
      <c r="A2932" s="15" t="str">
        <f t="shared" si="225"/>
        <v>2022-5</v>
      </c>
      <c r="B2932" s="40" t="s">
        <v>4216</v>
      </c>
      <c r="C2932" s="47">
        <v>44708</v>
      </c>
      <c r="D2932" s="47" t="s">
        <v>4217</v>
      </c>
      <c r="E2932" s="40" t="s">
        <v>6298</v>
      </c>
      <c r="F2932" s="40" t="s">
        <v>157</v>
      </c>
      <c r="G2932" s="40" t="s">
        <v>23</v>
      </c>
      <c r="H2932" s="40" t="s">
        <v>512</v>
      </c>
      <c r="I2932" s="15" t="str">
        <f t="shared" si="226"/>
        <v>MZQ</v>
      </c>
      <c r="J2932" s="52">
        <v>16500</v>
      </c>
      <c r="L2932" s="54">
        <f t="shared" si="227"/>
        <v>0</v>
      </c>
      <c r="M2932" s="56">
        <v>8.3000000000000004E-2</v>
      </c>
      <c r="N2932" s="50">
        <v>6.5671999999999997</v>
      </c>
      <c r="O2932" s="50">
        <v>0.83679999999999999</v>
      </c>
      <c r="P2932" s="70">
        <f t="shared" si="228"/>
        <v>8.3000000000000004E-2</v>
      </c>
      <c r="Q2932" s="37">
        <f t="shared" si="229"/>
        <v>1369.5</v>
      </c>
      <c r="R2932" s="36"/>
      <c r="S2932" s="37"/>
      <c r="U2932" s="36"/>
      <c r="V2932" s="37"/>
      <c r="W2932" s="40" t="s">
        <v>154</v>
      </c>
      <c r="X2932" s="39" t="s">
        <v>366</v>
      </c>
      <c r="Y2932" s="40" t="s">
        <v>6396</v>
      </c>
      <c r="AA2932" s="40" t="s">
        <v>517</v>
      </c>
      <c r="AC2932" s="40" t="s">
        <v>7033</v>
      </c>
      <c r="AD2932" s="59"/>
    </row>
    <row r="2933" spans="1:30">
      <c r="A2933" s="15" t="str">
        <f t="shared" si="225"/>
        <v>2022-5</v>
      </c>
      <c r="B2933" s="40" t="s">
        <v>7380</v>
      </c>
      <c r="C2933" s="47">
        <v>44707</v>
      </c>
      <c r="D2933" s="47" t="s">
        <v>7381</v>
      </c>
      <c r="E2933" s="40" t="s">
        <v>6298</v>
      </c>
      <c r="F2933" s="40" t="s">
        <v>164</v>
      </c>
      <c r="G2933" s="40" t="s">
        <v>23</v>
      </c>
      <c r="H2933" s="40" t="s">
        <v>512</v>
      </c>
      <c r="I2933" s="15" t="str">
        <f t="shared" si="226"/>
        <v>MZQ</v>
      </c>
      <c r="J2933" s="52">
        <v>10000</v>
      </c>
      <c r="L2933" s="54">
        <f t="shared" si="227"/>
        <v>0</v>
      </c>
      <c r="M2933" s="56">
        <v>8.6699999999999999E-2</v>
      </c>
      <c r="N2933" s="50">
        <v>6.5671999999999997</v>
      </c>
      <c r="O2933" s="50">
        <v>0.83679999999999999</v>
      </c>
      <c r="P2933" s="70">
        <f t="shared" si="228"/>
        <v>8.6699999999999999E-2</v>
      </c>
      <c r="Q2933" s="37">
        <f t="shared" si="229"/>
        <v>867</v>
      </c>
      <c r="R2933" s="36"/>
      <c r="S2933" s="37"/>
      <c r="U2933" s="36"/>
      <c r="V2933" s="37"/>
      <c r="W2933" s="40" t="s">
        <v>288</v>
      </c>
      <c r="X2933" s="39" t="s">
        <v>366</v>
      </c>
      <c r="Y2933" s="40" t="s">
        <v>6397</v>
      </c>
      <c r="AA2933" s="40" t="s">
        <v>517</v>
      </c>
      <c r="AC2933" s="40" t="s">
        <v>7046</v>
      </c>
      <c r="AD2933" s="59"/>
    </row>
    <row r="2934" spans="1:30">
      <c r="A2934" s="15" t="str">
        <f t="shared" si="225"/>
        <v>2022-5</v>
      </c>
      <c r="B2934" s="40" t="s">
        <v>215</v>
      </c>
      <c r="C2934" s="47">
        <v>44708</v>
      </c>
      <c r="D2934" s="47" t="s">
        <v>216</v>
      </c>
      <c r="E2934" s="40" t="s">
        <v>6298</v>
      </c>
      <c r="F2934" s="40" t="s">
        <v>173</v>
      </c>
      <c r="G2934" s="40" t="s">
        <v>23</v>
      </c>
      <c r="H2934" s="40" t="s">
        <v>512</v>
      </c>
      <c r="I2934" s="15" t="str">
        <f t="shared" si="226"/>
        <v>MZQ</v>
      </c>
      <c r="J2934" s="52">
        <v>30000</v>
      </c>
      <c r="L2934" s="54">
        <f t="shared" si="227"/>
        <v>0</v>
      </c>
      <c r="M2934" s="56">
        <v>8.9300000000000004E-2</v>
      </c>
      <c r="N2934" s="50">
        <v>6.5671999999999997</v>
      </c>
      <c r="O2934" s="50">
        <v>0.83679999999999999</v>
      </c>
      <c r="P2934" s="70">
        <f t="shared" si="228"/>
        <v>8.9300000000000004E-2</v>
      </c>
      <c r="Q2934" s="37">
        <f t="shared" si="229"/>
        <v>2679</v>
      </c>
      <c r="R2934" s="36"/>
      <c r="S2934" s="37"/>
      <c r="U2934" s="36"/>
      <c r="V2934" s="37"/>
      <c r="W2934" s="40" t="s">
        <v>152</v>
      </c>
      <c r="X2934" s="39" t="s">
        <v>366</v>
      </c>
      <c r="Y2934" s="40" t="s">
        <v>6398</v>
      </c>
      <c r="AA2934" s="40" t="s">
        <v>518</v>
      </c>
      <c r="AC2934" s="40" t="s">
        <v>7041</v>
      </c>
      <c r="AD2934" s="59"/>
    </row>
    <row r="2935" spans="1:30">
      <c r="A2935" s="15" t="str">
        <f t="shared" si="225"/>
        <v>2022-5</v>
      </c>
      <c r="B2935" s="40" t="s">
        <v>215</v>
      </c>
      <c r="C2935" s="47">
        <v>44708</v>
      </c>
      <c r="D2935" s="47" t="s">
        <v>216</v>
      </c>
      <c r="E2935" s="40" t="s">
        <v>6298</v>
      </c>
      <c r="F2935" s="40" t="s">
        <v>173</v>
      </c>
      <c r="G2935" s="40" t="s">
        <v>23</v>
      </c>
      <c r="H2935" s="40" t="s">
        <v>512</v>
      </c>
      <c r="I2935" s="15" t="str">
        <f t="shared" si="226"/>
        <v>MZQ</v>
      </c>
      <c r="J2935" s="52">
        <v>51000</v>
      </c>
      <c r="L2935" s="54">
        <f t="shared" si="227"/>
        <v>0</v>
      </c>
      <c r="M2935" s="56">
        <v>8.9300000000000004E-2</v>
      </c>
      <c r="N2935" s="50">
        <v>6.5671999999999997</v>
      </c>
      <c r="O2935" s="50">
        <v>0.83679999999999999</v>
      </c>
      <c r="P2935" s="70">
        <f t="shared" si="228"/>
        <v>8.9300000000000004E-2</v>
      </c>
      <c r="Q2935" s="37">
        <f t="shared" si="229"/>
        <v>4554.3</v>
      </c>
      <c r="R2935" s="36"/>
      <c r="S2935" s="37"/>
      <c r="U2935" s="36"/>
      <c r="V2935" s="37"/>
      <c r="W2935" s="40" t="s">
        <v>152</v>
      </c>
      <c r="X2935" s="39" t="s">
        <v>366</v>
      </c>
      <c r="Y2935" s="40" t="s">
        <v>6399</v>
      </c>
      <c r="AA2935" s="40" t="s">
        <v>518</v>
      </c>
      <c r="AC2935" s="40" t="s">
        <v>7041</v>
      </c>
      <c r="AD2935" s="59"/>
    </row>
    <row r="2936" spans="1:30">
      <c r="A2936" s="15" t="str">
        <f t="shared" si="225"/>
        <v>2022-5</v>
      </c>
      <c r="B2936" s="40" t="s">
        <v>158</v>
      </c>
      <c r="C2936" s="47">
        <v>44708</v>
      </c>
      <c r="D2936" s="47" t="s">
        <v>159</v>
      </c>
      <c r="E2936" s="40" t="s">
        <v>6298</v>
      </c>
      <c r="F2936" s="40" t="s">
        <v>157</v>
      </c>
      <c r="G2936" s="40" t="s">
        <v>23</v>
      </c>
      <c r="H2936" s="40" t="s">
        <v>512</v>
      </c>
      <c r="I2936" s="15" t="str">
        <f t="shared" si="226"/>
        <v>MZQ</v>
      </c>
      <c r="J2936" s="52">
        <v>10000</v>
      </c>
      <c r="L2936" s="54">
        <f t="shared" si="227"/>
        <v>0</v>
      </c>
      <c r="M2936" s="56">
        <v>9.2999999999999999E-2</v>
      </c>
      <c r="N2936" s="50">
        <v>6.5671999999999997</v>
      </c>
      <c r="O2936" s="50">
        <v>0.83679999999999999</v>
      </c>
      <c r="P2936" s="70">
        <f t="shared" si="228"/>
        <v>9.2999999999999999E-2</v>
      </c>
      <c r="Q2936" s="37">
        <f t="shared" si="229"/>
        <v>930</v>
      </c>
      <c r="R2936" s="36"/>
      <c r="S2936" s="37"/>
      <c r="U2936" s="36"/>
      <c r="V2936" s="37"/>
      <c r="W2936" s="40" t="s">
        <v>154</v>
      </c>
      <c r="X2936" s="39" t="s">
        <v>366</v>
      </c>
      <c r="Y2936" s="40" t="s">
        <v>6400</v>
      </c>
      <c r="AA2936" s="40" t="s">
        <v>518</v>
      </c>
      <c r="AC2936" s="40" t="s">
        <v>7033</v>
      </c>
      <c r="AD2936" s="59"/>
    </row>
    <row r="2937" spans="1:30">
      <c r="A2937" s="15" t="str">
        <f t="shared" si="225"/>
        <v>2022-5</v>
      </c>
      <c r="B2937" s="40" t="s">
        <v>351</v>
      </c>
      <c r="C2937" s="47">
        <v>44706</v>
      </c>
      <c r="D2937" s="47" t="s">
        <v>352</v>
      </c>
      <c r="E2937" s="40" t="s">
        <v>6298</v>
      </c>
      <c r="F2937" s="40" t="s">
        <v>164</v>
      </c>
      <c r="G2937" s="40" t="s">
        <v>23</v>
      </c>
      <c r="H2937" s="40" t="s">
        <v>512</v>
      </c>
      <c r="I2937" s="15" t="str">
        <f t="shared" si="226"/>
        <v>MZQ</v>
      </c>
      <c r="J2937" s="52">
        <v>10000</v>
      </c>
      <c r="L2937" s="54">
        <f t="shared" si="227"/>
        <v>0</v>
      </c>
      <c r="M2937" s="56">
        <v>9.2999999999999999E-2</v>
      </c>
      <c r="N2937" s="50">
        <v>6.5671999999999997</v>
      </c>
      <c r="O2937" s="50">
        <v>0.83679999999999999</v>
      </c>
      <c r="P2937" s="70">
        <f t="shared" si="228"/>
        <v>9.2999999999999999E-2</v>
      </c>
      <c r="Q2937" s="37">
        <f t="shared" si="229"/>
        <v>930</v>
      </c>
      <c r="R2937" s="36"/>
      <c r="S2937" s="37"/>
      <c r="U2937" s="36"/>
      <c r="V2937" s="37"/>
      <c r="W2937" s="40" t="s">
        <v>288</v>
      </c>
      <c r="X2937" s="39" t="s">
        <v>366</v>
      </c>
      <c r="Y2937" s="40" t="s">
        <v>6401</v>
      </c>
      <c r="AA2937" s="40" t="s">
        <v>517</v>
      </c>
      <c r="AC2937" s="40" t="s">
        <v>7047</v>
      </c>
      <c r="AD2937" s="59"/>
    </row>
    <row r="2938" spans="1:30">
      <c r="A2938" s="15" t="str">
        <f t="shared" si="225"/>
        <v>2022-5</v>
      </c>
      <c r="B2938" s="40" t="s">
        <v>217</v>
      </c>
      <c r="C2938" s="47">
        <v>44690</v>
      </c>
      <c r="D2938" s="47" t="s">
        <v>218</v>
      </c>
      <c r="E2938" s="40" t="s">
        <v>6298</v>
      </c>
      <c r="F2938" s="40" t="s">
        <v>173</v>
      </c>
      <c r="G2938" s="40" t="s">
        <v>23</v>
      </c>
      <c r="H2938" s="40" t="s">
        <v>512</v>
      </c>
      <c r="I2938" s="15" t="str">
        <f t="shared" si="226"/>
        <v>MZQ</v>
      </c>
      <c r="J2938" s="52">
        <v>80000</v>
      </c>
      <c r="L2938" s="54">
        <f t="shared" si="227"/>
        <v>0</v>
      </c>
      <c r="M2938" s="56">
        <v>9.7199999999999995E-2</v>
      </c>
      <c r="N2938" s="50">
        <v>6.5671999999999997</v>
      </c>
      <c r="O2938" s="50">
        <v>0.83679999999999999</v>
      </c>
      <c r="P2938" s="70">
        <f t="shared" si="228"/>
        <v>9.7199999999999995E-2</v>
      </c>
      <c r="Q2938" s="37">
        <f t="shared" si="229"/>
        <v>7776</v>
      </c>
      <c r="R2938" s="36"/>
      <c r="S2938" s="37"/>
      <c r="U2938" s="36"/>
      <c r="V2938" s="37"/>
      <c r="W2938" s="40" t="s">
        <v>35</v>
      </c>
      <c r="X2938" s="39" t="s">
        <v>366</v>
      </c>
      <c r="Y2938" s="40" t="s">
        <v>6402</v>
      </c>
      <c r="AA2938" s="40" t="s">
        <v>517</v>
      </c>
      <c r="AC2938" s="40" t="s">
        <v>7048</v>
      </c>
      <c r="AD2938" s="59"/>
    </row>
    <row r="2939" spans="1:30">
      <c r="A2939" s="15" t="str">
        <f t="shared" si="225"/>
        <v>2022-5</v>
      </c>
      <c r="B2939" s="40" t="s">
        <v>1118</v>
      </c>
      <c r="C2939" s="47">
        <v>44707</v>
      </c>
      <c r="D2939" s="47" t="s">
        <v>1119</v>
      </c>
      <c r="E2939" s="40" t="s">
        <v>6298</v>
      </c>
      <c r="F2939" s="40" t="s">
        <v>164</v>
      </c>
      <c r="G2939" s="40" t="s">
        <v>23</v>
      </c>
      <c r="H2939" s="40" t="s">
        <v>512</v>
      </c>
      <c r="I2939" s="15" t="str">
        <f t="shared" si="226"/>
        <v>MZQ</v>
      </c>
      <c r="J2939" s="52">
        <v>6100</v>
      </c>
      <c r="L2939" s="54">
        <f t="shared" si="227"/>
        <v>0</v>
      </c>
      <c r="M2939" s="56">
        <v>0.105</v>
      </c>
      <c r="N2939" s="50">
        <v>6.5671999999999997</v>
      </c>
      <c r="O2939" s="50">
        <v>0.83679999999999999</v>
      </c>
      <c r="P2939" s="70">
        <f t="shared" si="228"/>
        <v>0.105</v>
      </c>
      <c r="Q2939" s="37">
        <f t="shared" si="229"/>
        <v>640.5</v>
      </c>
      <c r="R2939" s="36"/>
      <c r="S2939" s="37"/>
      <c r="U2939" s="36"/>
      <c r="V2939" s="37"/>
      <c r="W2939" s="40" t="s">
        <v>288</v>
      </c>
      <c r="X2939" s="39" t="s">
        <v>366</v>
      </c>
      <c r="Y2939" s="40" t="s">
        <v>6403</v>
      </c>
      <c r="AA2939" s="40" t="s">
        <v>518</v>
      </c>
      <c r="AC2939" s="40" t="s">
        <v>7046</v>
      </c>
      <c r="AD2939" s="59"/>
    </row>
    <row r="2940" spans="1:30">
      <c r="A2940" s="15" t="str">
        <f t="shared" si="225"/>
        <v>2022-5</v>
      </c>
      <c r="B2940" s="40" t="s">
        <v>4220</v>
      </c>
      <c r="C2940" s="47">
        <v>44708</v>
      </c>
      <c r="D2940" s="47" t="s">
        <v>4221</v>
      </c>
      <c r="E2940" s="40" t="s">
        <v>6298</v>
      </c>
      <c r="F2940" s="40" t="s">
        <v>157</v>
      </c>
      <c r="G2940" s="40" t="s">
        <v>23</v>
      </c>
      <c r="H2940" s="40" t="s">
        <v>512</v>
      </c>
      <c r="I2940" s="15" t="str">
        <f t="shared" si="226"/>
        <v>MZQ</v>
      </c>
      <c r="J2940" s="52">
        <v>39000</v>
      </c>
      <c r="L2940" s="54">
        <f t="shared" si="227"/>
        <v>0</v>
      </c>
      <c r="M2940" s="56">
        <v>0.109</v>
      </c>
      <c r="N2940" s="50">
        <v>6.5671999999999997</v>
      </c>
      <c r="O2940" s="50">
        <v>0.83679999999999999</v>
      </c>
      <c r="P2940" s="70">
        <f t="shared" si="228"/>
        <v>0.109</v>
      </c>
      <c r="Q2940" s="37">
        <f t="shared" si="229"/>
        <v>4251</v>
      </c>
      <c r="R2940" s="36"/>
      <c r="S2940" s="37"/>
      <c r="U2940" s="36"/>
      <c r="V2940" s="37"/>
      <c r="W2940" s="40" t="s">
        <v>154</v>
      </c>
      <c r="X2940" s="39" t="s">
        <v>366</v>
      </c>
      <c r="Y2940" s="40" t="s">
        <v>6404</v>
      </c>
      <c r="AA2940" s="40" t="s">
        <v>517</v>
      </c>
      <c r="AC2940" s="40" t="s">
        <v>7044</v>
      </c>
      <c r="AD2940" s="59"/>
    </row>
    <row r="2941" spans="1:30">
      <c r="A2941" s="15" t="str">
        <f t="shared" si="225"/>
        <v>2022-5</v>
      </c>
      <c r="B2941" s="40" t="s">
        <v>4220</v>
      </c>
      <c r="C2941" s="47">
        <v>44708</v>
      </c>
      <c r="D2941" s="47" t="s">
        <v>4221</v>
      </c>
      <c r="E2941" s="40" t="s">
        <v>6298</v>
      </c>
      <c r="F2941" s="40" t="s">
        <v>157</v>
      </c>
      <c r="G2941" s="40" t="s">
        <v>23</v>
      </c>
      <c r="H2941" s="40" t="s">
        <v>512</v>
      </c>
      <c r="I2941" s="15" t="str">
        <f t="shared" si="226"/>
        <v>MZQ</v>
      </c>
      <c r="J2941" s="52">
        <v>32500</v>
      </c>
      <c r="L2941" s="54">
        <f t="shared" si="227"/>
        <v>0</v>
      </c>
      <c r="M2941" s="56">
        <v>0.109</v>
      </c>
      <c r="N2941" s="50">
        <v>6.5671999999999997</v>
      </c>
      <c r="O2941" s="50">
        <v>0.83679999999999999</v>
      </c>
      <c r="P2941" s="70">
        <f t="shared" si="228"/>
        <v>0.109</v>
      </c>
      <c r="Q2941" s="37">
        <f t="shared" si="229"/>
        <v>3542.5</v>
      </c>
      <c r="R2941" s="36"/>
      <c r="S2941" s="37"/>
      <c r="U2941" s="36"/>
      <c r="V2941" s="37"/>
      <c r="W2941" s="40" t="s">
        <v>154</v>
      </c>
      <c r="X2941" s="39" t="s">
        <v>366</v>
      </c>
      <c r="Y2941" s="40" t="s">
        <v>6405</v>
      </c>
      <c r="AA2941" s="40" t="s">
        <v>517</v>
      </c>
      <c r="AC2941" s="40" t="s">
        <v>7044</v>
      </c>
      <c r="AD2941" s="59"/>
    </row>
    <row r="2942" spans="1:30">
      <c r="A2942" s="15" t="str">
        <f t="shared" si="225"/>
        <v>2022-5</v>
      </c>
      <c r="B2942" s="40" t="s">
        <v>7382</v>
      </c>
      <c r="C2942" s="47">
        <v>44687</v>
      </c>
      <c r="D2942" s="47" t="s">
        <v>7383</v>
      </c>
      <c r="E2942" s="40" t="s">
        <v>6298</v>
      </c>
      <c r="F2942" s="40" t="s">
        <v>98</v>
      </c>
      <c r="G2942" s="40" t="s">
        <v>23</v>
      </c>
      <c r="H2942" s="40" t="s">
        <v>512</v>
      </c>
      <c r="I2942" s="15" t="str">
        <f t="shared" si="226"/>
        <v>MZQ</v>
      </c>
      <c r="J2942" s="52">
        <v>3100</v>
      </c>
      <c r="L2942" s="54">
        <f t="shared" si="227"/>
        <v>0</v>
      </c>
      <c r="M2942" s="56">
        <v>0.11</v>
      </c>
      <c r="N2942" s="50">
        <v>6.5671999999999997</v>
      </c>
      <c r="O2942" s="50">
        <v>0.83679999999999999</v>
      </c>
      <c r="P2942" s="70">
        <f t="shared" si="228"/>
        <v>0.11</v>
      </c>
      <c r="Q2942" s="37">
        <f t="shared" si="229"/>
        <v>341</v>
      </c>
      <c r="R2942" s="36"/>
      <c r="S2942" s="37"/>
      <c r="U2942" s="36"/>
      <c r="V2942" s="37"/>
      <c r="W2942" s="40" t="s">
        <v>94</v>
      </c>
      <c r="X2942" s="39" t="s">
        <v>366</v>
      </c>
      <c r="Y2942" s="40" t="s">
        <v>6406</v>
      </c>
      <c r="AA2942" s="40" t="s">
        <v>517</v>
      </c>
      <c r="AC2942" s="40" t="s">
        <v>7036</v>
      </c>
      <c r="AD2942" s="59"/>
    </row>
    <row r="2943" spans="1:30">
      <c r="A2943" s="15" t="str">
        <f t="shared" si="225"/>
        <v>2022-5</v>
      </c>
      <c r="B2943" s="40" t="s">
        <v>7384</v>
      </c>
      <c r="C2943" s="47">
        <v>44691</v>
      </c>
      <c r="D2943" s="47" t="s">
        <v>7385</v>
      </c>
      <c r="E2943" s="40" t="s">
        <v>6298</v>
      </c>
      <c r="F2943" s="40" t="s">
        <v>70</v>
      </c>
      <c r="G2943" s="40" t="s">
        <v>23</v>
      </c>
      <c r="H2943" s="40" t="s">
        <v>512</v>
      </c>
      <c r="I2943" s="15" t="str">
        <f t="shared" si="226"/>
        <v>MZQ</v>
      </c>
      <c r="J2943" s="52">
        <v>1010</v>
      </c>
      <c r="L2943" s="54">
        <f t="shared" si="227"/>
        <v>0</v>
      </c>
      <c r="M2943" s="56">
        <v>0.11</v>
      </c>
      <c r="N2943" s="50">
        <v>6.5671999999999997</v>
      </c>
      <c r="O2943" s="50">
        <v>0.83679999999999999</v>
      </c>
      <c r="P2943" s="70">
        <f t="shared" si="228"/>
        <v>0.11</v>
      </c>
      <c r="Q2943" s="37">
        <f t="shared" si="229"/>
        <v>111.1</v>
      </c>
      <c r="R2943" s="36"/>
      <c r="S2943" s="37"/>
      <c r="U2943" s="36"/>
      <c r="V2943" s="37"/>
      <c r="W2943" s="40" t="s">
        <v>77</v>
      </c>
      <c r="X2943" s="39" t="s">
        <v>366</v>
      </c>
      <c r="Y2943" s="40" t="s">
        <v>6407</v>
      </c>
      <c r="AA2943" s="40" t="s">
        <v>518</v>
      </c>
      <c r="AC2943" s="40" t="s">
        <v>7037</v>
      </c>
      <c r="AD2943" s="59"/>
    </row>
    <row r="2944" spans="1:30">
      <c r="A2944" s="15" t="str">
        <f t="shared" si="225"/>
        <v>2022-5</v>
      </c>
      <c r="B2944" s="40" t="s">
        <v>2608</v>
      </c>
      <c r="C2944" s="47">
        <v>44691</v>
      </c>
      <c r="D2944" s="47" t="s">
        <v>2609</v>
      </c>
      <c r="E2944" s="40" t="s">
        <v>6298</v>
      </c>
      <c r="F2944" s="40" t="s">
        <v>70</v>
      </c>
      <c r="G2944" s="40" t="s">
        <v>23</v>
      </c>
      <c r="H2944" s="40" t="s">
        <v>512</v>
      </c>
      <c r="I2944" s="15" t="str">
        <f t="shared" si="226"/>
        <v>MZQ</v>
      </c>
      <c r="J2944" s="52">
        <v>503</v>
      </c>
      <c r="L2944" s="54">
        <f t="shared" si="227"/>
        <v>0</v>
      </c>
      <c r="M2944" s="56">
        <v>0.11</v>
      </c>
      <c r="N2944" s="50">
        <v>6.5671999999999997</v>
      </c>
      <c r="O2944" s="50">
        <v>0.83679999999999999</v>
      </c>
      <c r="P2944" s="70">
        <f t="shared" si="228"/>
        <v>0.11</v>
      </c>
      <c r="Q2944" s="37">
        <f t="shared" si="229"/>
        <v>55.33</v>
      </c>
      <c r="R2944" s="36"/>
      <c r="S2944" s="37"/>
      <c r="U2944" s="36"/>
      <c r="V2944" s="37"/>
      <c r="W2944" s="40" t="s">
        <v>77</v>
      </c>
      <c r="X2944" s="39" t="s">
        <v>366</v>
      </c>
      <c r="Y2944" s="40" t="s">
        <v>6408</v>
      </c>
      <c r="AA2944" s="40" t="s">
        <v>516</v>
      </c>
      <c r="AC2944" s="40" t="s">
        <v>7038</v>
      </c>
      <c r="AD2944" s="59"/>
    </row>
    <row r="2945" spans="1:30">
      <c r="A2945" s="15" t="str">
        <f t="shared" si="225"/>
        <v>2022-5</v>
      </c>
      <c r="B2945" s="40" t="s">
        <v>2610</v>
      </c>
      <c r="C2945" s="47">
        <v>44691</v>
      </c>
      <c r="D2945" s="47" t="s">
        <v>2611</v>
      </c>
      <c r="E2945" s="40" t="s">
        <v>6298</v>
      </c>
      <c r="F2945" s="40" t="s">
        <v>70</v>
      </c>
      <c r="G2945" s="40" t="s">
        <v>23</v>
      </c>
      <c r="H2945" s="40" t="s">
        <v>512</v>
      </c>
      <c r="I2945" s="15" t="str">
        <f t="shared" si="226"/>
        <v>MZQ</v>
      </c>
      <c r="J2945" s="52">
        <v>505</v>
      </c>
      <c r="L2945" s="54">
        <f t="shared" si="227"/>
        <v>0</v>
      </c>
      <c r="M2945" s="56">
        <v>0.11</v>
      </c>
      <c r="N2945" s="50">
        <v>6.5671999999999997</v>
      </c>
      <c r="O2945" s="50">
        <v>0.83679999999999999</v>
      </c>
      <c r="P2945" s="70">
        <f t="shared" si="228"/>
        <v>0.11</v>
      </c>
      <c r="Q2945" s="37">
        <f t="shared" si="229"/>
        <v>55.55</v>
      </c>
      <c r="R2945" s="36"/>
      <c r="S2945" s="37"/>
      <c r="U2945" s="36"/>
      <c r="V2945" s="37"/>
      <c r="W2945" s="40" t="s">
        <v>77</v>
      </c>
      <c r="X2945" s="39" t="s">
        <v>366</v>
      </c>
      <c r="Y2945" s="40" t="s">
        <v>6409</v>
      </c>
      <c r="AA2945" s="40" t="s">
        <v>516</v>
      </c>
      <c r="AC2945" s="40" t="s">
        <v>7038</v>
      </c>
      <c r="AD2945" s="59"/>
    </row>
    <row r="2946" spans="1:30">
      <c r="A2946" s="15" t="str">
        <f t="shared" ref="A2946:A3009" si="230">+TEXT(C2946,"YYYY")&amp;"-"&amp;TEXT(C2946,"M")</f>
        <v>2022-5</v>
      </c>
      <c r="B2946" s="40" t="s">
        <v>2612</v>
      </c>
      <c r="C2946" s="47">
        <v>44691</v>
      </c>
      <c r="D2946" s="47" t="s">
        <v>2613</v>
      </c>
      <c r="E2946" s="40" t="s">
        <v>6298</v>
      </c>
      <c r="F2946" s="40" t="s">
        <v>70</v>
      </c>
      <c r="G2946" s="40" t="s">
        <v>23</v>
      </c>
      <c r="H2946" s="40" t="s">
        <v>512</v>
      </c>
      <c r="I2946" s="15" t="str">
        <f t="shared" ref="I2946:I3009" si="231">+IF(X2946="CNY","MZQ","MHK")</f>
        <v>MZQ</v>
      </c>
      <c r="J2946" s="52">
        <v>1010</v>
      </c>
      <c r="L2946" s="54">
        <f t="shared" ref="L2946:L3009" si="232">+ROUND(K2946*J2946,2)</f>
        <v>0</v>
      </c>
      <c r="M2946" s="56">
        <v>0.11</v>
      </c>
      <c r="N2946" s="50">
        <v>6.5671999999999997</v>
      </c>
      <c r="O2946" s="50">
        <v>0.83679999999999999</v>
      </c>
      <c r="P2946" s="70">
        <f t="shared" ref="P2946:P3009" si="233">ROUND(IF(AND(X2946="USD"),M2946*N2946,IF(AND(X2946="HKD"),M2946*O2946,M2946)),4)</f>
        <v>0.11</v>
      </c>
      <c r="Q2946" s="37">
        <f t="shared" ref="Q2946:Q3009" si="234">+ROUND(P2946*J2946,2)</f>
        <v>111.1</v>
      </c>
      <c r="R2946" s="36"/>
      <c r="S2946" s="37"/>
      <c r="U2946" s="36"/>
      <c r="V2946" s="37"/>
      <c r="W2946" s="40" t="s">
        <v>77</v>
      </c>
      <c r="X2946" s="39" t="s">
        <v>366</v>
      </c>
      <c r="Y2946" s="40" t="s">
        <v>6410</v>
      </c>
      <c r="AA2946" s="40" t="s">
        <v>517</v>
      </c>
      <c r="AC2946" s="40" t="s">
        <v>7025</v>
      </c>
      <c r="AD2946" s="59"/>
    </row>
    <row r="2947" spans="1:30">
      <c r="A2947" s="15" t="str">
        <f t="shared" si="230"/>
        <v>2022-5</v>
      </c>
      <c r="B2947" s="40" t="s">
        <v>7386</v>
      </c>
      <c r="C2947" s="47">
        <v>44698</v>
      </c>
      <c r="D2947" s="47" t="s">
        <v>7387</v>
      </c>
      <c r="E2947" s="40" t="s">
        <v>6298</v>
      </c>
      <c r="F2947" s="40" t="s">
        <v>70</v>
      </c>
      <c r="G2947" s="40" t="s">
        <v>23</v>
      </c>
      <c r="H2947" s="40" t="s">
        <v>512</v>
      </c>
      <c r="I2947" s="15" t="str">
        <f t="shared" si="231"/>
        <v>MZQ</v>
      </c>
      <c r="J2947" s="52">
        <v>505</v>
      </c>
      <c r="L2947" s="54">
        <f t="shared" si="232"/>
        <v>0</v>
      </c>
      <c r="M2947" s="56">
        <v>0.11</v>
      </c>
      <c r="N2947" s="50">
        <v>6.5671999999999997</v>
      </c>
      <c r="O2947" s="50">
        <v>0.83679999999999999</v>
      </c>
      <c r="P2947" s="70">
        <f t="shared" si="233"/>
        <v>0.11</v>
      </c>
      <c r="Q2947" s="37">
        <f t="shared" si="234"/>
        <v>55.55</v>
      </c>
      <c r="R2947" s="36"/>
      <c r="S2947" s="37"/>
      <c r="U2947" s="36"/>
      <c r="V2947" s="37"/>
      <c r="W2947" s="40" t="s">
        <v>77</v>
      </c>
      <c r="X2947" s="39" t="s">
        <v>366</v>
      </c>
      <c r="Y2947" s="40" t="s">
        <v>6411</v>
      </c>
      <c r="AA2947" s="40" t="s">
        <v>516</v>
      </c>
      <c r="AC2947" s="40" t="s">
        <v>7028</v>
      </c>
      <c r="AD2947" s="59"/>
    </row>
    <row r="2948" spans="1:30">
      <c r="A2948" s="15" t="str">
        <f t="shared" si="230"/>
        <v>2022-5</v>
      </c>
      <c r="B2948" s="40" t="s">
        <v>2612</v>
      </c>
      <c r="C2948" s="47">
        <v>44691</v>
      </c>
      <c r="D2948" s="47" t="s">
        <v>2613</v>
      </c>
      <c r="E2948" s="40" t="s">
        <v>6298</v>
      </c>
      <c r="F2948" s="40" t="s">
        <v>70</v>
      </c>
      <c r="G2948" s="40" t="s">
        <v>23</v>
      </c>
      <c r="H2948" s="40" t="s">
        <v>512</v>
      </c>
      <c r="I2948" s="15" t="str">
        <f t="shared" si="231"/>
        <v>MZQ</v>
      </c>
      <c r="J2948" s="52">
        <v>1010</v>
      </c>
      <c r="L2948" s="54">
        <f t="shared" si="232"/>
        <v>0</v>
      </c>
      <c r="M2948" s="56">
        <v>0.11</v>
      </c>
      <c r="N2948" s="50">
        <v>6.5671999999999997</v>
      </c>
      <c r="O2948" s="50">
        <v>0.83679999999999999</v>
      </c>
      <c r="P2948" s="70">
        <f t="shared" si="233"/>
        <v>0.11</v>
      </c>
      <c r="Q2948" s="37">
        <f t="shared" si="234"/>
        <v>111.1</v>
      </c>
      <c r="R2948" s="36"/>
      <c r="S2948" s="37"/>
      <c r="U2948" s="36"/>
      <c r="V2948" s="37"/>
      <c r="W2948" s="40" t="s">
        <v>77</v>
      </c>
      <c r="X2948" s="39" t="s">
        <v>366</v>
      </c>
      <c r="Y2948" s="40" t="s">
        <v>6412</v>
      </c>
      <c r="AA2948" s="40" t="s">
        <v>517</v>
      </c>
      <c r="AC2948" s="40" t="s">
        <v>7049</v>
      </c>
      <c r="AD2948" s="59"/>
    </row>
    <row r="2949" spans="1:30">
      <c r="A2949" s="15" t="str">
        <f t="shared" si="230"/>
        <v>2022-5</v>
      </c>
      <c r="B2949" s="40" t="s">
        <v>2612</v>
      </c>
      <c r="C2949" s="47">
        <v>44691</v>
      </c>
      <c r="D2949" s="47" t="s">
        <v>2613</v>
      </c>
      <c r="E2949" s="40" t="s">
        <v>6298</v>
      </c>
      <c r="F2949" s="40" t="s">
        <v>70</v>
      </c>
      <c r="G2949" s="40" t="s">
        <v>23</v>
      </c>
      <c r="H2949" s="40" t="s">
        <v>512</v>
      </c>
      <c r="I2949" s="15" t="str">
        <f t="shared" si="231"/>
        <v>MZQ</v>
      </c>
      <c r="J2949" s="52">
        <v>808</v>
      </c>
      <c r="L2949" s="54">
        <f t="shared" si="232"/>
        <v>0</v>
      </c>
      <c r="M2949" s="56">
        <v>0.11</v>
      </c>
      <c r="N2949" s="50">
        <v>6.5671999999999997</v>
      </c>
      <c r="O2949" s="50">
        <v>0.83679999999999999</v>
      </c>
      <c r="P2949" s="70">
        <f t="shared" si="233"/>
        <v>0.11</v>
      </c>
      <c r="Q2949" s="37">
        <f t="shared" si="234"/>
        <v>88.88</v>
      </c>
      <c r="R2949" s="36"/>
      <c r="S2949" s="37"/>
      <c r="U2949" s="36"/>
      <c r="V2949" s="37"/>
      <c r="W2949" s="40" t="s">
        <v>77</v>
      </c>
      <c r="X2949" s="39" t="s">
        <v>366</v>
      </c>
      <c r="Y2949" s="40" t="s">
        <v>6413</v>
      </c>
      <c r="AA2949" s="40" t="s">
        <v>517</v>
      </c>
      <c r="AC2949" s="40" t="s">
        <v>7049</v>
      </c>
      <c r="AD2949" s="59"/>
    </row>
    <row r="2950" spans="1:30">
      <c r="A2950" s="15" t="str">
        <f t="shared" si="230"/>
        <v>2022-5</v>
      </c>
      <c r="B2950" s="40" t="s">
        <v>4997</v>
      </c>
      <c r="C2950" s="47">
        <v>44706</v>
      </c>
      <c r="D2950" s="47" t="s">
        <v>6109</v>
      </c>
      <c r="E2950" s="40" t="s">
        <v>6298</v>
      </c>
      <c r="F2950" s="40" t="s">
        <v>70</v>
      </c>
      <c r="G2950" s="40" t="s">
        <v>23</v>
      </c>
      <c r="H2950" s="40" t="s">
        <v>512</v>
      </c>
      <c r="I2950" s="15" t="str">
        <f t="shared" si="231"/>
        <v>MZQ</v>
      </c>
      <c r="J2950" s="52">
        <v>505</v>
      </c>
      <c r="L2950" s="54">
        <f t="shared" si="232"/>
        <v>0</v>
      </c>
      <c r="M2950" s="56">
        <v>0.11</v>
      </c>
      <c r="N2950" s="50">
        <v>6.5671999999999997</v>
      </c>
      <c r="O2950" s="50">
        <v>0.83679999999999999</v>
      </c>
      <c r="P2950" s="70">
        <f t="shared" si="233"/>
        <v>0.11</v>
      </c>
      <c r="Q2950" s="37">
        <f t="shared" si="234"/>
        <v>55.55</v>
      </c>
      <c r="R2950" s="36"/>
      <c r="S2950" s="37"/>
      <c r="U2950" s="36"/>
      <c r="V2950" s="37"/>
      <c r="W2950" s="40" t="s">
        <v>77</v>
      </c>
      <c r="X2950" s="39" t="s">
        <v>366</v>
      </c>
      <c r="Y2950" s="40" t="s">
        <v>6414</v>
      </c>
      <c r="AA2950" s="40" t="s">
        <v>516</v>
      </c>
      <c r="AC2950" s="40" t="s">
        <v>7040</v>
      </c>
      <c r="AD2950" s="59"/>
    </row>
    <row r="2951" spans="1:30">
      <c r="A2951" s="15" t="str">
        <f t="shared" si="230"/>
        <v>2022-5</v>
      </c>
      <c r="B2951" s="40" t="s">
        <v>7388</v>
      </c>
      <c r="C2951" s="47">
        <v>44687</v>
      </c>
      <c r="D2951" s="47" t="s">
        <v>7389</v>
      </c>
      <c r="E2951" s="40" t="s">
        <v>6298</v>
      </c>
      <c r="F2951" s="40" t="s">
        <v>48</v>
      </c>
      <c r="G2951" s="40" t="s">
        <v>23</v>
      </c>
      <c r="H2951" s="40" t="s">
        <v>512</v>
      </c>
      <c r="I2951" s="15" t="str">
        <f t="shared" si="231"/>
        <v>MZQ</v>
      </c>
      <c r="J2951" s="52">
        <v>14100</v>
      </c>
      <c r="L2951" s="54">
        <f t="shared" si="232"/>
        <v>0</v>
      </c>
      <c r="M2951" s="56">
        <v>0.115</v>
      </c>
      <c r="N2951" s="50">
        <v>6.5671999999999997</v>
      </c>
      <c r="O2951" s="50">
        <v>0.83679999999999999</v>
      </c>
      <c r="P2951" s="70">
        <f t="shared" si="233"/>
        <v>0.115</v>
      </c>
      <c r="Q2951" s="37">
        <f t="shared" si="234"/>
        <v>1621.5</v>
      </c>
      <c r="R2951" s="36"/>
      <c r="S2951" s="37"/>
      <c r="U2951" s="36"/>
      <c r="V2951" s="37"/>
      <c r="W2951" s="40" t="s">
        <v>94</v>
      </c>
      <c r="X2951" s="39" t="s">
        <v>366</v>
      </c>
      <c r="Y2951" s="40" t="s">
        <v>6415</v>
      </c>
      <c r="AA2951" s="40" t="s">
        <v>517</v>
      </c>
      <c r="AC2951" s="40" t="s">
        <v>7036</v>
      </c>
      <c r="AD2951" s="59"/>
    </row>
    <row r="2952" spans="1:30">
      <c r="A2952" s="15" t="str">
        <f t="shared" si="230"/>
        <v>2022-5</v>
      </c>
      <c r="B2952" s="40" t="s">
        <v>7390</v>
      </c>
      <c r="C2952" s="47">
        <v>44705</v>
      </c>
      <c r="D2952" s="47" t="s">
        <v>7391</v>
      </c>
      <c r="E2952" s="40" t="s">
        <v>6298</v>
      </c>
      <c r="F2952" s="40" t="s">
        <v>164</v>
      </c>
      <c r="G2952" s="40" t="s">
        <v>23</v>
      </c>
      <c r="H2952" s="40" t="s">
        <v>512</v>
      </c>
      <c r="I2952" s="15" t="str">
        <f t="shared" si="231"/>
        <v>MZQ</v>
      </c>
      <c r="J2952" s="52">
        <v>10000</v>
      </c>
      <c r="L2952" s="54">
        <f t="shared" si="232"/>
        <v>0</v>
      </c>
      <c r="M2952" s="56">
        <v>0.1168</v>
      </c>
      <c r="N2952" s="50">
        <v>6.5671999999999997</v>
      </c>
      <c r="O2952" s="50">
        <v>0.83679999999999999</v>
      </c>
      <c r="P2952" s="70">
        <f t="shared" si="233"/>
        <v>0.1168</v>
      </c>
      <c r="Q2952" s="37">
        <f t="shared" si="234"/>
        <v>1168</v>
      </c>
      <c r="R2952" s="36"/>
      <c r="S2952" s="37"/>
      <c r="U2952" s="36"/>
      <c r="V2952" s="37"/>
      <c r="W2952" s="40" t="s">
        <v>288</v>
      </c>
      <c r="X2952" s="39" t="s">
        <v>366</v>
      </c>
      <c r="Y2952" s="40" t="s">
        <v>6416</v>
      </c>
      <c r="AA2952" s="40" t="s">
        <v>517</v>
      </c>
      <c r="AC2952" s="40" t="s">
        <v>7050</v>
      </c>
      <c r="AD2952" s="59"/>
    </row>
    <row r="2953" spans="1:30">
      <c r="A2953" s="15" t="str">
        <f t="shared" si="230"/>
        <v>2022-5</v>
      </c>
      <c r="B2953" s="40" t="s">
        <v>4244</v>
      </c>
      <c r="C2953" s="47">
        <v>44690</v>
      </c>
      <c r="D2953" s="47" t="s">
        <v>4245</v>
      </c>
      <c r="E2953" s="40" t="s">
        <v>6298</v>
      </c>
      <c r="F2953" s="40" t="s">
        <v>157</v>
      </c>
      <c r="G2953" s="40" t="s">
        <v>23</v>
      </c>
      <c r="H2953" s="40" t="s">
        <v>512</v>
      </c>
      <c r="I2953" s="15" t="str">
        <f t="shared" si="231"/>
        <v>MZQ</v>
      </c>
      <c r="J2953" s="52">
        <v>3100</v>
      </c>
      <c r="L2953" s="54">
        <f t="shared" si="232"/>
        <v>0</v>
      </c>
      <c r="M2953" s="56">
        <v>0.11700000000000001</v>
      </c>
      <c r="N2953" s="50">
        <v>6.5671999999999997</v>
      </c>
      <c r="O2953" s="50">
        <v>0.83679999999999999</v>
      </c>
      <c r="P2953" s="70">
        <f t="shared" si="233"/>
        <v>0.11700000000000001</v>
      </c>
      <c r="Q2953" s="37">
        <f t="shared" si="234"/>
        <v>362.7</v>
      </c>
      <c r="R2953" s="36"/>
      <c r="S2953" s="37"/>
      <c r="U2953" s="36"/>
      <c r="V2953" s="37"/>
      <c r="W2953" s="40" t="s">
        <v>154</v>
      </c>
      <c r="X2953" s="39" t="s">
        <v>366</v>
      </c>
      <c r="Y2953" s="40" t="s">
        <v>6417</v>
      </c>
      <c r="AA2953" s="40" t="s">
        <v>518</v>
      </c>
      <c r="AC2953" s="40" t="s">
        <v>7051</v>
      </c>
      <c r="AD2953" s="59"/>
    </row>
    <row r="2954" spans="1:30">
      <c r="A2954" s="15" t="str">
        <f t="shared" si="230"/>
        <v>2022-5</v>
      </c>
      <c r="B2954" s="40" t="s">
        <v>7392</v>
      </c>
      <c r="C2954" s="47">
        <v>44693</v>
      </c>
      <c r="D2954" s="47" t="s">
        <v>7393</v>
      </c>
      <c r="E2954" s="40" t="s">
        <v>6298</v>
      </c>
      <c r="F2954" s="40" t="s">
        <v>98</v>
      </c>
      <c r="G2954" s="40" t="s">
        <v>23</v>
      </c>
      <c r="H2954" s="40" t="s">
        <v>512</v>
      </c>
      <c r="I2954" s="15" t="str">
        <f t="shared" si="231"/>
        <v>MZQ</v>
      </c>
      <c r="J2954" s="52">
        <v>2600</v>
      </c>
      <c r="L2954" s="54">
        <f t="shared" si="232"/>
        <v>0</v>
      </c>
      <c r="M2954" s="56">
        <v>0.12</v>
      </c>
      <c r="N2954" s="50">
        <v>6.5671999999999997</v>
      </c>
      <c r="O2954" s="50">
        <v>0.83679999999999999</v>
      </c>
      <c r="P2954" s="70">
        <f t="shared" si="233"/>
        <v>0.12</v>
      </c>
      <c r="Q2954" s="37">
        <f t="shared" si="234"/>
        <v>312</v>
      </c>
      <c r="R2954" s="36"/>
      <c r="S2954" s="37"/>
      <c r="U2954" s="36"/>
      <c r="V2954" s="37"/>
      <c r="W2954" s="40" t="s">
        <v>131</v>
      </c>
      <c r="X2954" s="39" t="s">
        <v>366</v>
      </c>
      <c r="Y2954" s="40" t="s">
        <v>6418</v>
      </c>
      <c r="AA2954" s="40" t="s">
        <v>515</v>
      </c>
      <c r="AC2954" s="40" t="s">
        <v>7052</v>
      </c>
      <c r="AD2954" s="59"/>
    </row>
    <row r="2955" spans="1:30">
      <c r="A2955" s="15" t="str">
        <f t="shared" si="230"/>
        <v>2022-5</v>
      </c>
      <c r="B2955" s="40" t="s">
        <v>7394</v>
      </c>
      <c r="C2955" s="47">
        <v>44685</v>
      </c>
      <c r="D2955" s="47" t="s">
        <v>7395</v>
      </c>
      <c r="E2955" s="40" t="s">
        <v>6298</v>
      </c>
      <c r="F2955" s="40" t="s">
        <v>71</v>
      </c>
      <c r="G2955" s="40" t="s">
        <v>23</v>
      </c>
      <c r="H2955" s="40" t="s">
        <v>512</v>
      </c>
      <c r="I2955" s="15" t="str">
        <f t="shared" si="231"/>
        <v>MZQ</v>
      </c>
      <c r="J2955" s="52">
        <v>5050</v>
      </c>
      <c r="L2955" s="54">
        <f t="shared" si="232"/>
        <v>0</v>
      </c>
      <c r="M2955" s="56">
        <v>0.12</v>
      </c>
      <c r="N2955" s="50">
        <v>6.5671999999999997</v>
      </c>
      <c r="O2955" s="50">
        <v>0.83679999999999999</v>
      </c>
      <c r="P2955" s="70">
        <f t="shared" si="233"/>
        <v>0.12</v>
      </c>
      <c r="Q2955" s="37">
        <f t="shared" si="234"/>
        <v>606</v>
      </c>
      <c r="R2955" s="36"/>
      <c r="S2955" s="37"/>
      <c r="U2955" s="36"/>
      <c r="V2955" s="37"/>
      <c r="W2955" s="40" t="s">
        <v>67</v>
      </c>
      <c r="X2955" s="39" t="s">
        <v>366</v>
      </c>
      <c r="Y2955" s="40" t="s">
        <v>6419</v>
      </c>
      <c r="AA2955" s="40" t="s">
        <v>517</v>
      </c>
      <c r="AC2955" s="40" t="s">
        <v>7053</v>
      </c>
      <c r="AD2955" s="59"/>
    </row>
    <row r="2956" spans="1:30">
      <c r="A2956" s="15" t="str">
        <f t="shared" si="230"/>
        <v>2022-5</v>
      </c>
      <c r="B2956" s="40" t="s">
        <v>7396</v>
      </c>
      <c r="C2956" s="47">
        <v>44685</v>
      </c>
      <c r="D2956" s="47" t="s">
        <v>7397</v>
      </c>
      <c r="E2956" s="40" t="s">
        <v>6298</v>
      </c>
      <c r="F2956" s="40" t="s">
        <v>164</v>
      </c>
      <c r="G2956" s="40" t="s">
        <v>23</v>
      </c>
      <c r="H2956" s="40" t="s">
        <v>512</v>
      </c>
      <c r="I2956" s="15" t="str">
        <f t="shared" si="231"/>
        <v>MZQ</v>
      </c>
      <c r="J2956" s="52">
        <v>2000</v>
      </c>
      <c r="L2956" s="54">
        <f t="shared" si="232"/>
        <v>0</v>
      </c>
      <c r="M2956" s="56">
        <v>0.1221</v>
      </c>
      <c r="N2956" s="50">
        <v>6.5671999999999997</v>
      </c>
      <c r="O2956" s="50">
        <v>0.83679999999999999</v>
      </c>
      <c r="P2956" s="70">
        <f t="shared" si="233"/>
        <v>0.1221</v>
      </c>
      <c r="Q2956" s="37">
        <f t="shared" si="234"/>
        <v>244.2</v>
      </c>
      <c r="R2956" s="36"/>
      <c r="S2956" s="37"/>
      <c r="U2956" s="36"/>
      <c r="V2956" s="37"/>
      <c r="W2956" s="40" t="s">
        <v>288</v>
      </c>
      <c r="X2956" s="39" t="s">
        <v>366</v>
      </c>
      <c r="Y2956" s="40" t="s">
        <v>6420</v>
      </c>
      <c r="AA2956" s="40" t="s">
        <v>518</v>
      </c>
      <c r="AC2956" s="40" t="s">
        <v>7054</v>
      </c>
      <c r="AD2956" s="59"/>
    </row>
    <row r="2957" spans="1:30">
      <c r="A2957" s="15" t="str">
        <f t="shared" si="230"/>
        <v>2022-5</v>
      </c>
      <c r="B2957" s="40" t="s">
        <v>7396</v>
      </c>
      <c r="C2957" s="47">
        <v>44685</v>
      </c>
      <c r="D2957" s="47" t="s">
        <v>7397</v>
      </c>
      <c r="E2957" s="40" t="s">
        <v>6298</v>
      </c>
      <c r="F2957" s="40" t="s">
        <v>164</v>
      </c>
      <c r="G2957" s="40" t="s">
        <v>23</v>
      </c>
      <c r="H2957" s="40" t="s">
        <v>512</v>
      </c>
      <c r="I2957" s="15" t="str">
        <f t="shared" si="231"/>
        <v>MZQ</v>
      </c>
      <c r="J2957" s="52">
        <v>15000</v>
      </c>
      <c r="L2957" s="54">
        <f t="shared" si="232"/>
        <v>0</v>
      </c>
      <c r="M2957" s="56">
        <v>0.1221</v>
      </c>
      <c r="N2957" s="50">
        <v>6.5671999999999997</v>
      </c>
      <c r="O2957" s="50">
        <v>0.83679999999999999</v>
      </c>
      <c r="P2957" s="70">
        <f t="shared" si="233"/>
        <v>0.1221</v>
      </c>
      <c r="Q2957" s="37">
        <f t="shared" si="234"/>
        <v>1831.5</v>
      </c>
      <c r="R2957" s="36"/>
      <c r="S2957" s="37"/>
      <c r="U2957" s="36"/>
      <c r="V2957" s="37"/>
      <c r="W2957" s="40" t="s">
        <v>288</v>
      </c>
      <c r="X2957" s="39" t="s">
        <v>366</v>
      </c>
      <c r="Y2957" s="40" t="s">
        <v>6421</v>
      </c>
      <c r="AA2957" s="40" t="s">
        <v>517</v>
      </c>
      <c r="AC2957" s="40" t="s">
        <v>7054</v>
      </c>
      <c r="AD2957" s="59"/>
    </row>
    <row r="2958" spans="1:30">
      <c r="A2958" s="15" t="str">
        <f t="shared" si="230"/>
        <v>2022-5</v>
      </c>
      <c r="B2958" s="40" t="s">
        <v>133</v>
      </c>
      <c r="C2958" s="47">
        <v>44708</v>
      </c>
      <c r="D2958" s="47" t="s">
        <v>134</v>
      </c>
      <c r="E2958" s="40" t="s">
        <v>6298</v>
      </c>
      <c r="F2958" s="40" t="s">
        <v>98</v>
      </c>
      <c r="G2958" s="40" t="s">
        <v>23</v>
      </c>
      <c r="H2958" s="40" t="s">
        <v>512</v>
      </c>
      <c r="I2958" s="15" t="str">
        <f t="shared" si="231"/>
        <v>MZQ</v>
      </c>
      <c r="J2958" s="52">
        <v>14200</v>
      </c>
      <c r="L2958" s="54">
        <f t="shared" si="232"/>
        <v>0</v>
      </c>
      <c r="M2958" s="56">
        <v>0.126</v>
      </c>
      <c r="N2958" s="50">
        <v>6.5671999999999997</v>
      </c>
      <c r="O2958" s="50">
        <v>0.83679999999999999</v>
      </c>
      <c r="P2958" s="70">
        <f t="shared" si="233"/>
        <v>0.126</v>
      </c>
      <c r="Q2958" s="37">
        <f t="shared" si="234"/>
        <v>1789.2</v>
      </c>
      <c r="R2958" s="36"/>
      <c r="S2958" s="37"/>
      <c r="U2958" s="36"/>
      <c r="V2958" s="37"/>
      <c r="W2958" s="40" t="s">
        <v>131</v>
      </c>
      <c r="X2958" s="39" t="s">
        <v>366</v>
      </c>
      <c r="Y2958" s="40" t="s">
        <v>6422</v>
      </c>
      <c r="AA2958" s="40" t="s">
        <v>516</v>
      </c>
      <c r="AC2958" s="40" t="s">
        <v>7055</v>
      </c>
      <c r="AD2958" s="59"/>
    </row>
    <row r="2959" spans="1:30">
      <c r="A2959" s="15" t="str">
        <f t="shared" si="230"/>
        <v>2022-5</v>
      </c>
      <c r="B2959" s="40" t="s">
        <v>2624</v>
      </c>
      <c r="C2959" s="47">
        <v>44705</v>
      </c>
      <c r="D2959" s="47" t="s">
        <v>2625</v>
      </c>
      <c r="E2959" s="40" t="s">
        <v>6298</v>
      </c>
      <c r="F2959" s="40" t="s">
        <v>164</v>
      </c>
      <c r="G2959" s="40" t="s">
        <v>23</v>
      </c>
      <c r="H2959" s="40" t="s">
        <v>512</v>
      </c>
      <c r="I2959" s="15" t="str">
        <f t="shared" si="231"/>
        <v>MZQ</v>
      </c>
      <c r="J2959" s="52">
        <v>10000</v>
      </c>
      <c r="L2959" s="54">
        <f t="shared" si="232"/>
        <v>0</v>
      </c>
      <c r="M2959" s="56">
        <v>0.128</v>
      </c>
      <c r="N2959" s="50">
        <v>6.5671999999999997</v>
      </c>
      <c r="O2959" s="50">
        <v>0.83679999999999999</v>
      </c>
      <c r="P2959" s="70">
        <f t="shared" si="233"/>
        <v>0.128</v>
      </c>
      <c r="Q2959" s="37">
        <f t="shared" si="234"/>
        <v>1280</v>
      </c>
      <c r="R2959" s="36"/>
      <c r="S2959" s="37"/>
      <c r="U2959" s="36"/>
      <c r="V2959" s="37"/>
      <c r="W2959" s="40" t="s">
        <v>288</v>
      </c>
      <c r="X2959" s="39" t="s">
        <v>366</v>
      </c>
      <c r="Y2959" s="40" t="s">
        <v>6423</v>
      </c>
      <c r="AA2959" s="40" t="s">
        <v>518</v>
      </c>
      <c r="AC2959" s="40" t="s">
        <v>7050</v>
      </c>
      <c r="AD2959" s="59"/>
    </row>
    <row r="2960" spans="1:30">
      <c r="A2960" s="15" t="str">
        <f t="shared" si="230"/>
        <v>2022-5</v>
      </c>
      <c r="B2960" s="40" t="s">
        <v>7398</v>
      </c>
      <c r="C2960" s="47">
        <v>44699</v>
      </c>
      <c r="D2960" s="47" t="s">
        <v>7399</v>
      </c>
      <c r="E2960" s="40" t="s">
        <v>6298</v>
      </c>
      <c r="F2960" s="40" t="s">
        <v>71</v>
      </c>
      <c r="G2960" s="40" t="s">
        <v>23</v>
      </c>
      <c r="H2960" s="40" t="s">
        <v>512</v>
      </c>
      <c r="I2960" s="15" t="str">
        <f t="shared" si="231"/>
        <v>MZQ</v>
      </c>
      <c r="J2960" s="52">
        <v>2020</v>
      </c>
      <c r="L2960" s="54">
        <f t="shared" si="232"/>
        <v>0</v>
      </c>
      <c r="M2960" s="56">
        <v>0.13700000000000001</v>
      </c>
      <c r="N2960" s="50">
        <v>6.5671999999999997</v>
      </c>
      <c r="O2960" s="50">
        <v>0.83679999999999999</v>
      </c>
      <c r="P2960" s="70">
        <f t="shared" si="233"/>
        <v>0.13700000000000001</v>
      </c>
      <c r="Q2960" s="37">
        <f t="shared" si="234"/>
        <v>276.74</v>
      </c>
      <c r="R2960" s="36"/>
      <c r="S2960" s="37"/>
      <c r="U2960" s="36"/>
      <c r="V2960" s="37"/>
      <c r="W2960" s="40" t="s">
        <v>67</v>
      </c>
      <c r="X2960" s="39" t="s">
        <v>366</v>
      </c>
      <c r="Y2960" s="40" t="s">
        <v>6424</v>
      </c>
      <c r="AA2960" s="40" t="s">
        <v>517</v>
      </c>
      <c r="AC2960" s="40" t="s">
        <v>7056</v>
      </c>
      <c r="AD2960" s="59"/>
    </row>
    <row r="2961" spans="1:30">
      <c r="A2961" s="15" t="str">
        <f t="shared" si="230"/>
        <v>2022-5</v>
      </c>
      <c r="B2961" s="40" t="s">
        <v>165</v>
      </c>
      <c r="C2961" s="47">
        <v>44690</v>
      </c>
      <c r="D2961" s="47" t="s">
        <v>166</v>
      </c>
      <c r="E2961" s="40" t="s">
        <v>6298</v>
      </c>
      <c r="F2961" s="40" t="s">
        <v>157</v>
      </c>
      <c r="G2961" s="40" t="s">
        <v>23</v>
      </c>
      <c r="H2961" s="40" t="s">
        <v>512</v>
      </c>
      <c r="I2961" s="15" t="str">
        <f t="shared" si="231"/>
        <v>MZQ</v>
      </c>
      <c r="J2961" s="52">
        <v>12000</v>
      </c>
      <c r="L2961" s="54">
        <f t="shared" si="232"/>
        <v>0</v>
      </c>
      <c r="M2961" s="56">
        <v>0.13900000000000001</v>
      </c>
      <c r="N2961" s="50">
        <v>6.5671999999999997</v>
      </c>
      <c r="O2961" s="50">
        <v>0.83679999999999999</v>
      </c>
      <c r="P2961" s="70">
        <f t="shared" si="233"/>
        <v>0.13900000000000001</v>
      </c>
      <c r="Q2961" s="37">
        <f t="shared" si="234"/>
        <v>1668</v>
      </c>
      <c r="R2961" s="36"/>
      <c r="S2961" s="37"/>
      <c r="U2961" s="36"/>
      <c r="V2961" s="37"/>
      <c r="W2961" s="40" t="s">
        <v>154</v>
      </c>
      <c r="X2961" s="39" t="s">
        <v>366</v>
      </c>
      <c r="Y2961" s="40" t="s">
        <v>6425</v>
      </c>
      <c r="AA2961" s="40" t="s">
        <v>518</v>
      </c>
      <c r="AC2961" s="40" t="s">
        <v>7051</v>
      </c>
      <c r="AD2961" s="59"/>
    </row>
    <row r="2962" spans="1:30">
      <c r="A2962" s="15" t="str">
        <f t="shared" si="230"/>
        <v>2022-5</v>
      </c>
      <c r="B2962" s="40" t="s">
        <v>1120</v>
      </c>
      <c r="C2962" s="47">
        <v>44707</v>
      </c>
      <c r="D2962" s="47" t="s">
        <v>1121</v>
      </c>
      <c r="E2962" s="40" t="s">
        <v>6298</v>
      </c>
      <c r="F2962" s="40" t="s">
        <v>164</v>
      </c>
      <c r="G2962" s="40" t="s">
        <v>23</v>
      </c>
      <c r="H2962" s="40" t="s">
        <v>512</v>
      </c>
      <c r="I2962" s="15" t="str">
        <f t="shared" si="231"/>
        <v>MZQ</v>
      </c>
      <c r="J2962" s="52">
        <v>12100</v>
      </c>
      <c r="L2962" s="54">
        <f t="shared" si="232"/>
        <v>0</v>
      </c>
      <c r="M2962" s="56">
        <v>0.14000000000000001</v>
      </c>
      <c r="N2962" s="50">
        <v>6.5671999999999997</v>
      </c>
      <c r="O2962" s="50">
        <v>0.83679999999999999</v>
      </c>
      <c r="P2962" s="70">
        <f t="shared" si="233"/>
        <v>0.14000000000000001</v>
      </c>
      <c r="Q2962" s="37">
        <f t="shared" si="234"/>
        <v>1694</v>
      </c>
      <c r="R2962" s="36"/>
      <c r="S2962" s="37"/>
      <c r="U2962" s="36"/>
      <c r="V2962" s="37"/>
      <c r="W2962" s="40" t="s">
        <v>288</v>
      </c>
      <c r="X2962" s="39" t="s">
        <v>366</v>
      </c>
      <c r="Y2962" s="40" t="s">
        <v>6426</v>
      </c>
      <c r="AA2962" s="40" t="s">
        <v>518</v>
      </c>
      <c r="AC2962" s="40" t="s">
        <v>7046</v>
      </c>
      <c r="AD2962" s="59"/>
    </row>
    <row r="2963" spans="1:30">
      <c r="A2963" s="15" t="str">
        <f t="shared" si="230"/>
        <v>2022-5</v>
      </c>
      <c r="B2963" s="40" t="s">
        <v>1120</v>
      </c>
      <c r="C2963" s="47">
        <v>44688</v>
      </c>
      <c r="D2963" s="47" t="s">
        <v>1121</v>
      </c>
      <c r="E2963" s="40" t="s">
        <v>6298</v>
      </c>
      <c r="F2963" s="40" t="s">
        <v>164</v>
      </c>
      <c r="G2963" s="40" t="s">
        <v>23</v>
      </c>
      <c r="H2963" s="40" t="s">
        <v>512</v>
      </c>
      <c r="I2963" s="15" t="str">
        <f t="shared" si="231"/>
        <v>MZQ</v>
      </c>
      <c r="J2963" s="52">
        <v>1000</v>
      </c>
      <c r="L2963" s="54">
        <f t="shared" si="232"/>
        <v>0</v>
      </c>
      <c r="M2963" s="56">
        <v>0.14000000000000001</v>
      </c>
      <c r="N2963" s="50">
        <v>6.5671999999999997</v>
      </c>
      <c r="O2963" s="50">
        <v>0.83679999999999999</v>
      </c>
      <c r="P2963" s="70">
        <f t="shared" si="233"/>
        <v>0.14000000000000001</v>
      </c>
      <c r="Q2963" s="37">
        <f t="shared" si="234"/>
        <v>140</v>
      </c>
      <c r="R2963" s="36"/>
      <c r="S2963" s="37"/>
      <c r="U2963" s="36"/>
      <c r="V2963" s="37"/>
      <c r="W2963" s="40" t="s">
        <v>288</v>
      </c>
      <c r="X2963" s="39" t="s">
        <v>366</v>
      </c>
      <c r="Y2963" s="40" t="s">
        <v>6427</v>
      </c>
      <c r="AA2963" s="40" t="s">
        <v>517</v>
      </c>
      <c r="AC2963" s="40" t="s">
        <v>7057</v>
      </c>
      <c r="AD2963" s="59"/>
    </row>
    <row r="2964" spans="1:30">
      <c r="A2964" s="15" t="str">
        <f t="shared" si="230"/>
        <v>2022-5</v>
      </c>
      <c r="B2964" s="40" t="s">
        <v>1120</v>
      </c>
      <c r="C2964" s="47">
        <v>44688</v>
      </c>
      <c r="D2964" s="47" t="s">
        <v>1121</v>
      </c>
      <c r="E2964" s="40" t="s">
        <v>6298</v>
      </c>
      <c r="F2964" s="40" t="s">
        <v>164</v>
      </c>
      <c r="G2964" s="40" t="s">
        <v>23</v>
      </c>
      <c r="H2964" s="40" t="s">
        <v>523</v>
      </c>
      <c r="I2964" s="15" t="str">
        <f t="shared" si="231"/>
        <v>MZQ</v>
      </c>
      <c r="J2964" s="52">
        <v>-1000</v>
      </c>
      <c r="L2964" s="54">
        <f t="shared" si="232"/>
        <v>0</v>
      </c>
      <c r="M2964" s="56">
        <v>0.14000000000000001</v>
      </c>
      <c r="N2964" s="50">
        <v>6.5671999999999997</v>
      </c>
      <c r="O2964" s="50">
        <v>0.83679999999999999</v>
      </c>
      <c r="P2964" s="70">
        <f t="shared" si="233"/>
        <v>0.14000000000000001</v>
      </c>
      <c r="Q2964" s="37">
        <f t="shared" si="234"/>
        <v>-140</v>
      </c>
      <c r="R2964" s="36"/>
      <c r="S2964" s="37"/>
      <c r="U2964" s="36"/>
      <c r="V2964" s="37"/>
      <c r="W2964" s="40" t="s">
        <v>288</v>
      </c>
      <c r="X2964" s="39" t="s">
        <v>366</v>
      </c>
      <c r="Y2964" s="40" t="s">
        <v>6427</v>
      </c>
      <c r="AA2964" s="40" t="s">
        <v>517</v>
      </c>
      <c r="AC2964" s="40" t="s">
        <v>7058</v>
      </c>
      <c r="AD2964" s="59"/>
    </row>
    <row r="2965" spans="1:30">
      <c r="A2965" s="15" t="str">
        <f t="shared" si="230"/>
        <v>2022-5</v>
      </c>
      <c r="B2965" s="40" t="s">
        <v>1120</v>
      </c>
      <c r="C2965" s="47">
        <v>44685</v>
      </c>
      <c r="D2965" s="47" t="s">
        <v>1121</v>
      </c>
      <c r="E2965" s="40" t="s">
        <v>6298</v>
      </c>
      <c r="F2965" s="40" t="s">
        <v>164</v>
      </c>
      <c r="G2965" s="40" t="s">
        <v>23</v>
      </c>
      <c r="H2965" s="40" t="s">
        <v>512</v>
      </c>
      <c r="I2965" s="15" t="str">
        <f t="shared" si="231"/>
        <v>MZQ</v>
      </c>
      <c r="J2965" s="52">
        <v>1000</v>
      </c>
      <c r="L2965" s="54">
        <f t="shared" si="232"/>
        <v>0</v>
      </c>
      <c r="M2965" s="56">
        <v>0.14000000000000001</v>
      </c>
      <c r="N2965" s="50">
        <v>6.5671999999999997</v>
      </c>
      <c r="O2965" s="50">
        <v>0.83679999999999999</v>
      </c>
      <c r="P2965" s="70">
        <f t="shared" si="233"/>
        <v>0.14000000000000001</v>
      </c>
      <c r="Q2965" s="37">
        <f t="shared" si="234"/>
        <v>140</v>
      </c>
      <c r="R2965" s="36"/>
      <c r="S2965" s="37"/>
      <c r="U2965" s="36"/>
      <c r="V2965" s="37"/>
      <c r="W2965" s="40" t="s">
        <v>288</v>
      </c>
      <c r="X2965" s="39" t="s">
        <v>366</v>
      </c>
      <c r="Y2965" s="40" t="s">
        <v>6427</v>
      </c>
      <c r="AA2965" s="40" t="s">
        <v>517</v>
      </c>
      <c r="AC2965" s="40" t="s">
        <v>7054</v>
      </c>
      <c r="AD2965" s="59"/>
    </row>
    <row r="2966" spans="1:30">
      <c r="A2966" s="15" t="str">
        <f t="shared" si="230"/>
        <v>2022-5</v>
      </c>
      <c r="B2966" s="40" t="s">
        <v>7400</v>
      </c>
      <c r="C2966" s="47">
        <v>44699</v>
      </c>
      <c r="D2966" s="47" t="s">
        <v>7401</v>
      </c>
      <c r="E2966" s="40" t="s">
        <v>6298</v>
      </c>
      <c r="F2966" s="40" t="s">
        <v>164</v>
      </c>
      <c r="G2966" s="40" t="s">
        <v>23</v>
      </c>
      <c r="H2966" s="40" t="s">
        <v>512</v>
      </c>
      <c r="I2966" s="15" t="str">
        <f t="shared" si="231"/>
        <v>MZQ</v>
      </c>
      <c r="J2966" s="52">
        <v>20000</v>
      </c>
      <c r="L2966" s="54">
        <f t="shared" si="232"/>
        <v>0</v>
      </c>
      <c r="M2966" s="56">
        <v>0.1416</v>
      </c>
      <c r="N2966" s="50">
        <v>6.5671999999999997</v>
      </c>
      <c r="O2966" s="50">
        <v>0.83679999999999999</v>
      </c>
      <c r="P2966" s="70">
        <f t="shared" si="233"/>
        <v>0.1416</v>
      </c>
      <c r="Q2966" s="37">
        <f t="shared" si="234"/>
        <v>2832</v>
      </c>
      <c r="R2966" s="36"/>
      <c r="S2966" s="37"/>
      <c r="U2966" s="36"/>
      <c r="V2966" s="37"/>
      <c r="W2966" s="40" t="s">
        <v>288</v>
      </c>
      <c r="X2966" s="39" t="s">
        <v>366</v>
      </c>
      <c r="Y2966" s="40" t="s">
        <v>6428</v>
      </c>
      <c r="AA2966" s="40" t="s">
        <v>518</v>
      </c>
      <c r="AC2966" s="40" t="s">
        <v>7059</v>
      </c>
      <c r="AD2966" s="59"/>
    </row>
    <row r="2967" spans="1:30">
      <c r="A2967" s="15" t="str">
        <f t="shared" si="230"/>
        <v>2022-5</v>
      </c>
      <c r="B2967" s="40" t="s">
        <v>5001</v>
      </c>
      <c r="C2967" s="47">
        <v>44708</v>
      </c>
      <c r="D2967" s="47" t="s">
        <v>6113</v>
      </c>
      <c r="E2967" s="40" t="s">
        <v>6298</v>
      </c>
      <c r="F2967" s="40" t="s">
        <v>157</v>
      </c>
      <c r="G2967" s="40" t="s">
        <v>23</v>
      </c>
      <c r="H2967" s="40" t="s">
        <v>512</v>
      </c>
      <c r="I2967" s="15" t="str">
        <f t="shared" si="231"/>
        <v>MZQ</v>
      </c>
      <c r="J2967" s="52">
        <v>20000</v>
      </c>
      <c r="L2967" s="54">
        <f t="shared" si="232"/>
        <v>0</v>
      </c>
      <c r="M2967" s="56">
        <v>0.14199999999999999</v>
      </c>
      <c r="N2967" s="50">
        <v>6.5671999999999997</v>
      </c>
      <c r="O2967" s="50">
        <v>0.83679999999999999</v>
      </c>
      <c r="P2967" s="70">
        <f t="shared" si="233"/>
        <v>0.14199999999999999</v>
      </c>
      <c r="Q2967" s="37">
        <f t="shared" si="234"/>
        <v>2840</v>
      </c>
      <c r="R2967" s="36"/>
      <c r="S2967" s="37"/>
      <c r="U2967" s="36"/>
      <c r="V2967" s="37"/>
      <c r="W2967" s="40" t="s">
        <v>154</v>
      </c>
      <c r="X2967" s="39" t="s">
        <v>366</v>
      </c>
      <c r="Y2967" s="40" t="s">
        <v>6429</v>
      </c>
      <c r="AA2967" s="40" t="s">
        <v>517</v>
      </c>
      <c r="AC2967" s="40" t="s">
        <v>7033</v>
      </c>
      <c r="AD2967" s="59"/>
    </row>
    <row r="2968" spans="1:30">
      <c r="A2968" s="15" t="str">
        <f t="shared" si="230"/>
        <v>2022-5</v>
      </c>
      <c r="B2968" s="40" t="s">
        <v>4240</v>
      </c>
      <c r="C2968" s="47">
        <v>44693</v>
      </c>
      <c r="D2968" s="47" t="s">
        <v>4241</v>
      </c>
      <c r="E2968" s="40" t="s">
        <v>6298</v>
      </c>
      <c r="F2968" s="40" t="s">
        <v>173</v>
      </c>
      <c r="G2968" s="40" t="s">
        <v>23</v>
      </c>
      <c r="H2968" s="40" t="s">
        <v>512</v>
      </c>
      <c r="I2968" s="15" t="str">
        <f t="shared" si="231"/>
        <v>MZQ</v>
      </c>
      <c r="J2968" s="52">
        <v>33000</v>
      </c>
      <c r="L2968" s="54">
        <f t="shared" si="232"/>
        <v>0</v>
      </c>
      <c r="M2968" s="56">
        <v>0.14299999999999999</v>
      </c>
      <c r="N2968" s="50">
        <v>6.5671999999999997</v>
      </c>
      <c r="O2968" s="50">
        <v>0.83679999999999999</v>
      </c>
      <c r="P2968" s="70">
        <f t="shared" si="233"/>
        <v>0.14299999999999999</v>
      </c>
      <c r="Q2968" s="37">
        <f t="shared" si="234"/>
        <v>4719</v>
      </c>
      <c r="R2968" s="36"/>
      <c r="S2968" s="37"/>
      <c r="U2968" s="36"/>
      <c r="V2968" s="37"/>
      <c r="W2968" s="40" t="s">
        <v>152</v>
      </c>
      <c r="X2968" s="39" t="s">
        <v>366</v>
      </c>
      <c r="Y2968" s="40" t="s">
        <v>6430</v>
      </c>
      <c r="AA2968" s="40" t="s">
        <v>517</v>
      </c>
      <c r="AC2968" s="40" t="s">
        <v>7060</v>
      </c>
      <c r="AD2968" s="59"/>
    </row>
    <row r="2969" spans="1:30">
      <c r="A2969" s="15" t="str">
        <f t="shared" si="230"/>
        <v>2022-5</v>
      </c>
      <c r="B2969" s="40" t="s">
        <v>167</v>
      </c>
      <c r="C2969" s="47">
        <v>44699</v>
      </c>
      <c r="D2969" s="47" t="s">
        <v>168</v>
      </c>
      <c r="E2969" s="40" t="s">
        <v>6298</v>
      </c>
      <c r="F2969" s="40" t="s">
        <v>164</v>
      </c>
      <c r="G2969" s="40" t="s">
        <v>23</v>
      </c>
      <c r="H2969" s="40" t="s">
        <v>512</v>
      </c>
      <c r="I2969" s="15" t="str">
        <f t="shared" si="231"/>
        <v>MZQ</v>
      </c>
      <c r="J2969" s="52">
        <v>10000</v>
      </c>
      <c r="L2969" s="54">
        <f t="shared" si="232"/>
        <v>0</v>
      </c>
      <c r="M2969" s="56">
        <v>0.14530000000000001</v>
      </c>
      <c r="N2969" s="50">
        <v>6.5671999999999997</v>
      </c>
      <c r="O2969" s="50">
        <v>0.83679999999999999</v>
      </c>
      <c r="P2969" s="70">
        <f t="shared" si="233"/>
        <v>0.14530000000000001</v>
      </c>
      <c r="Q2969" s="37">
        <f t="shared" si="234"/>
        <v>1453</v>
      </c>
      <c r="R2969" s="36"/>
      <c r="S2969" s="37"/>
      <c r="U2969" s="36"/>
      <c r="V2969" s="37"/>
      <c r="W2969" s="40" t="s">
        <v>160</v>
      </c>
      <c r="X2969" s="39" t="s">
        <v>366</v>
      </c>
      <c r="Y2969" s="40" t="s">
        <v>6431</v>
      </c>
      <c r="AA2969" s="40" t="s">
        <v>518</v>
      </c>
      <c r="AC2969" s="40" t="s">
        <v>7061</v>
      </c>
      <c r="AD2969" s="59"/>
    </row>
    <row r="2970" spans="1:30">
      <c r="A2970" s="15" t="str">
        <f t="shared" si="230"/>
        <v>2022-5</v>
      </c>
      <c r="B2970" s="40" t="s">
        <v>7402</v>
      </c>
      <c r="C2970" s="47">
        <v>44693</v>
      </c>
      <c r="D2970" s="47" t="s">
        <v>7403</v>
      </c>
      <c r="E2970" s="40" t="s">
        <v>6298</v>
      </c>
      <c r="F2970" s="40" t="s">
        <v>173</v>
      </c>
      <c r="G2970" s="40" t="s">
        <v>23</v>
      </c>
      <c r="H2970" s="40" t="s">
        <v>512</v>
      </c>
      <c r="I2970" s="15" t="str">
        <f t="shared" si="231"/>
        <v>MZQ</v>
      </c>
      <c r="J2970" s="52">
        <v>15000</v>
      </c>
      <c r="L2970" s="54">
        <f t="shared" si="232"/>
        <v>0</v>
      </c>
      <c r="M2970" s="56">
        <v>0.14599999999999999</v>
      </c>
      <c r="N2970" s="50">
        <v>6.5671999999999997</v>
      </c>
      <c r="O2970" s="50">
        <v>0.83679999999999999</v>
      </c>
      <c r="P2970" s="70">
        <f t="shared" si="233"/>
        <v>0.14599999999999999</v>
      </c>
      <c r="Q2970" s="37">
        <f t="shared" si="234"/>
        <v>2190</v>
      </c>
      <c r="R2970" s="36"/>
      <c r="S2970" s="37"/>
      <c r="U2970" s="36"/>
      <c r="V2970" s="37"/>
      <c r="W2970" s="40" t="s">
        <v>152</v>
      </c>
      <c r="X2970" s="39" t="s">
        <v>366</v>
      </c>
      <c r="Y2970" s="40" t="s">
        <v>6432</v>
      </c>
      <c r="AA2970" s="40" t="s">
        <v>517</v>
      </c>
      <c r="AC2970" s="40" t="s">
        <v>7060</v>
      </c>
      <c r="AD2970" s="59"/>
    </row>
    <row r="2971" spans="1:30">
      <c r="A2971" s="15" t="str">
        <f t="shared" si="230"/>
        <v>2022-5</v>
      </c>
      <c r="B2971" s="40" t="s">
        <v>1122</v>
      </c>
      <c r="C2971" s="47">
        <v>44707</v>
      </c>
      <c r="D2971" s="47" t="s">
        <v>1123</v>
      </c>
      <c r="E2971" s="40" t="s">
        <v>6298</v>
      </c>
      <c r="F2971" s="40" t="s">
        <v>164</v>
      </c>
      <c r="G2971" s="40" t="s">
        <v>23</v>
      </c>
      <c r="H2971" s="40" t="s">
        <v>512</v>
      </c>
      <c r="I2971" s="15" t="str">
        <f t="shared" si="231"/>
        <v>MZQ</v>
      </c>
      <c r="J2971" s="52">
        <v>7900</v>
      </c>
      <c r="L2971" s="54">
        <f t="shared" si="232"/>
        <v>0</v>
      </c>
      <c r="M2971" s="56">
        <v>0.16</v>
      </c>
      <c r="N2971" s="50">
        <v>6.5671999999999997</v>
      </c>
      <c r="O2971" s="50">
        <v>0.83679999999999999</v>
      </c>
      <c r="P2971" s="70">
        <f t="shared" si="233"/>
        <v>0.16</v>
      </c>
      <c r="Q2971" s="37">
        <f t="shared" si="234"/>
        <v>1264</v>
      </c>
      <c r="R2971" s="36"/>
      <c r="S2971" s="37"/>
      <c r="U2971" s="36"/>
      <c r="V2971" s="37"/>
      <c r="W2971" s="40" t="s">
        <v>288</v>
      </c>
      <c r="X2971" s="39" t="s">
        <v>366</v>
      </c>
      <c r="Y2971" s="40" t="s">
        <v>6433</v>
      </c>
      <c r="AA2971" s="40" t="s">
        <v>518</v>
      </c>
      <c r="AC2971" s="40" t="s">
        <v>7046</v>
      </c>
      <c r="AD2971" s="59"/>
    </row>
    <row r="2972" spans="1:30">
      <c r="A2972" s="15" t="str">
        <f t="shared" si="230"/>
        <v>2022-5</v>
      </c>
      <c r="B2972" s="40" t="s">
        <v>7404</v>
      </c>
      <c r="C2972" s="47">
        <v>44690</v>
      </c>
      <c r="D2972" s="47" t="s">
        <v>7405</v>
      </c>
      <c r="E2972" s="40" t="s">
        <v>6298</v>
      </c>
      <c r="F2972" s="40" t="s">
        <v>157</v>
      </c>
      <c r="G2972" s="40" t="s">
        <v>23</v>
      </c>
      <c r="H2972" s="40" t="s">
        <v>512</v>
      </c>
      <c r="I2972" s="15" t="str">
        <f t="shared" si="231"/>
        <v>MZQ</v>
      </c>
      <c r="J2972" s="52">
        <v>2050</v>
      </c>
      <c r="L2972" s="54">
        <f t="shared" si="232"/>
        <v>0</v>
      </c>
      <c r="M2972" s="56">
        <v>0.16500000000000001</v>
      </c>
      <c r="N2972" s="50">
        <v>6.5671999999999997</v>
      </c>
      <c r="O2972" s="50">
        <v>0.83679999999999999</v>
      </c>
      <c r="P2972" s="70">
        <f t="shared" si="233"/>
        <v>0.16500000000000001</v>
      </c>
      <c r="Q2972" s="37">
        <f t="shared" si="234"/>
        <v>338.25</v>
      </c>
      <c r="R2972" s="36"/>
      <c r="S2972" s="37"/>
      <c r="U2972" s="36"/>
      <c r="V2972" s="37"/>
      <c r="W2972" s="40" t="s">
        <v>154</v>
      </c>
      <c r="X2972" s="39" t="s">
        <v>366</v>
      </c>
      <c r="Y2972" s="40" t="s">
        <v>6434</v>
      </c>
      <c r="AA2972" s="40" t="s">
        <v>517</v>
      </c>
      <c r="AC2972" s="40" t="s">
        <v>7051</v>
      </c>
      <c r="AD2972" s="59"/>
    </row>
    <row r="2973" spans="1:30">
      <c r="A2973" s="15" t="str">
        <f t="shared" si="230"/>
        <v>2022-5</v>
      </c>
      <c r="B2973" s="40" t="s">
        <v>7406</v>
      </c>
      <c r="C2973" s="47">
        <v>44707</v>
      </c>
      <c r="D2973" s="47" t="s">
        <v>7407</v>
      </c>
      <c r="E2973" s="40" t="s">
        <v>6298</v>
      </c>
      <c r="F2973" s="40" t="s">
        <v>355</v>
      </c>
      <c r="G2973" s="40" t="s">
        <v>23</v>
      </c>
      <c r="H2973" s="40" t="s">
        <v>512</v>
      </c>
      <c r="I2973" s="15" t="str">
        <f t="shared" si="231"/>
        <v>MZQ</v>
      </c>
      <c r="J2973" s="52">
        <v>23230</v>
      </c>
      <c r="L2973" s="54">
        <f t="shared" si="232"/>
        <v>0</v>
      </c>
      <c r="M2973" s="56">
        <v>0.17</v>
      </c>
      <c r="N2973" s="50">
        <v>6.5671999999999997</v>
      </c>
      <c r="O2973" s="50">
        <v>0.83679999999999999</v>
      </c>
      <c r="P2973" s="70">
        <f t="shared" si="233"/>
        <v>0.17</v>
      </c>
      <c r="Q2973" s="37">
        <f t="shared" si="234"/>
        <v>3949.1</v>
      </c>
      <c r="R2973" s="36"/>
      <c r="S2973" s="37"/>
      <c r="U2973" s="36"/>
      <c r="V2973" s="37"/>
      <c r="W2973" s="40" t="s">
        <v>7008</v>
      </c>
      <c r="X2973" s="39" t="s">
        <v>366</v>
      </c>
      <c r="Y2973" s="40" t="s">
        <v>6435</v>
      </c>
      <c r="AA2973" s="40" t="s">
        <v>517</v>
      </c>
      <c r="AC2973" s="40" t="s">
        <v>7062</v>
      </c>
      <c r="AD2973" s="59"/>
    </row>
    <row r="2974" spans="1:30">
      <c r="A2974" s="15" t="str">
        <f t="shared" si="230"/>
        <v>2022-5</v>
      </c>
      <c r="B2974" s="40" t="s">
        <v>2630</v>
      </c>
      <c r="C2974" s="47">
        <v>44705</v>
      </c>
      <c r="D2974" s="47" t="s">
        <v>2631</v>
      </c>
      <c r="E2974" s="40" t="s">
        <v>6298</v>
      </c>
      <c r="F2974" s="40" t="s">
        <v>164</v>
      </c>
      <c r="G2974" s="40" t="s">
        <v>23</v>
      </c>
      <c r="H2974" s="40" t="s">
        <v>512</v>
      </c>
      <c r="I2974" s="15" t="str">
        <f t="shared" si="231"/>
        <v>MZQ</v>
      </c>
      <c r="J2974" s="52">
        <v>10000</v>
      </c>
      <c r="L2974" s="54">
        <f t="shared" si="232"/>
        <v>0</v>
      </c>
      <c r="M2974" s="56">
        <v>0.18</v>
      </c>
      <c r="N2974" s="50">
        <v>6.5671999999999997</v>
      </c>
      <c r="O2974" s="50">
        <v>0.83679999999999999</v>
      </c>
      <c r="P2974" s="70">
        <f t="shared" si="233"/>
        <v>0.18</v>
      </c>
      <c r="Q2974" s="37">
        <f t="shared" si="234"/>
        <v>1800</v>
      </c>
      <c r="R2974" s="36"/>
      <c r="S2974" s="37"/>
      <c r="U2974" s="36"/>
      <c r="V2974" s="37"/>
      <c r="W2974" s="40" t="s">
        <v>288</v>
      </c>
      <c r="X2974" s="39" t="s">
        <v>366</v>
      </c>
      <c r="Y2974" s="40" t="s">
        <v>6436</v>
      </c>
      <c r="AA2974" s="40" t="s">
        <v>518</v>
      </c>
      <c r="AC2974" s="40" t="s">
        <v>7050</v>
      </c>
      <c r="AD2974" s="59"/>
    </row>
    <row r="2975" spans="1:30">
      <c r="A2975" s="15" t="str">
        <f t="shared" si="230"/>
        <v>2022-5</v>
      </c>
      <c r="B2975" s="40" t="s">
        <v>7408</v>
      </c>
      <c r="C2975" s="47">
        <v>44701</v>
      </c>
      <c r="D2975" s="47" t="s">
        <v>7409</v>
      </c>
      <c r="E2975" s="40" t="s">
        <v>6298</v>
      </c>
      <c r="F2975" s="40" t="s">
        <v>48</v>
      </c>
      <c r="G2975" s="40" t="s">
        <v>23</v>
      </c>
      <c r="H2975" s="40" t="s">
        <v>512</v>
      </c>
      <c r="I2975" s="15" t="str">
        <f t="shared" si="231"/>
        <v>MZQ</v>
      </c>
      <c r="J2975" s="52">
        <v>12300</v>
      </c>
      <c r="L2975" s="54">
        <f t="shared" si="232"/>
        <v>0</v>
      </c>
      <c r="M2975" s="56">
        <v>0.1862</v>
      </c>
      <c r="N2975" s="50">
        <v>6.5671999999999997</v>
      </c>
      <c r="O2975" s="50">
        <v>0.83679999999999999</v>
      </c>
      <c r="P2975" s="70">
        <f t="shared" si="233"/>
        <v>0.1862</v>
      </c>
      <c r="Q2975" s="37">
        <f t="shared" si="234"/>
        <v>2290.2600000000002</v>
      </c>
      <c r="R2975" s="36"/>
      <c r="S2975" s="37"/>
      <c r="U2975" s="36"/>
      <c r="V2975" s="37"/>
      <c r="W2975" s="40" t="s">
        <v>79</v>
      </c>
      <c r="X2975" s="39" t="s">
        <v>366</v>
      </c>
      <c r="Y2975" s="40" t="s">
        <v>6437</v>
      </c>
      <c r="AA2975" s="40" t="s">
        <v>517</v>
      </c>
      <c r="AC2975" s="40" t="s">
        <v>7063</v>
      </c>
      <c r="AD2975" s="59"/>
    </row>
    <row r="2976" spans="1:30">
      <c r="A2976" s="15" t="str">
        <f t="shared" si="230"/>
        <v>2022-5</v>
      </c>
      <c r="B2976" s="40" t="s">
        <v>7408</v>
      </c>
      <c r="C2976" s="47">
        <v>44701</v>
      </c>
      <c r="D2976" s="47" t="s">
        <v>7409</v>
      </c>
      <c r="E2976" s="40" t="s">
        <v>6298</v>
      </c>
      <c r="F2976" s="40" t="s">
        <v>48</v>
      </c>
      <c r="G2976" s="40" t="s">
        <v>23</v>
      </c>
      <c r="H2976" s="40" t="s">
        <v>512</v>
      </c>
      <c r="I2976" s="15" t="str">
        <f t="shared" si="231"/>
        <v>MZQ</v>
      </c>
      <c r="J2976" s="52">
        <v>37700</v>
      </c>
      <c r="L2976" s="54">
        <f t="shared" si="232"/>
        <v>0</v>
      </c>
      <c r="M2976" s="56">
        <v>0.1862</v>
      </c>
      <c r="N2976" s="50">
        <v>6.5671999999999997</v>
      </c>
      <c r="O2976" s="50">
        <v>0.83679999999999999</v>
      </c>
      <c r="P2976" s="70">
        <f t="shared" si="233"/>
        <v>0.1862</v>
      </c>
      <c r="Q2976" s="37">
        <f t="shared" si="234"/>
        <v>7019.74</v>
      </c>
      <c r="R2976" s="36"/>
      <c r="S2976" s="37"/>
      <c r="U2976" s="36"/>
      <c r="V2976" s="37"/>
      <c r="W2976" s="40" t="s">
        <v>79</v>
      </c>
      <c r="X2976" s="39" t="s">
        <v>366</v>
      </c>
      <c r="Y2976" s="40" t="s">
        <v>6438</v>
      </c>
      <c r="AA2976" s="40" t="s">
        <v>517</v>
      </c>
      <c r="AC2976" s="40" t="s">
        <v>7063</v>
      </c>
      <c r="AD2976" s="59"/>
    </row>
    <row r="2977" spans="1:30">
      <c r="A2977" s="15" t="str">
        <f t="shared" si="230"/>
        <v>2022-5</v>
      </c>
      <c r="B2977" s="40" t="s">
        <v>7410</v>
      </c>
      <c r="C2977" s="47">
        <v>44693</v>
      </c>
      <c r="D2977" s="47" t="s">
        <v>7411</v>
      </c>
      <c r="E2977" s="40" t="s">
        <v>6298</v>
      </c>
      <c r="F2977" s="40" t="s">
        <v>173</v>
      </c>
      <c r="G2977" s="40" t="s">
        <v>23</v>
      </c>
      <c r="H2977" s="40" t="s">
        <v>512</v>
      </c>
      <c r="I2977" s="15" t="str">
        <f t="shared" si="231"/>
        <v>MZQ</v>
      </c>
      <c r="J2977" s="52">
        <v>4100</v>
      </c>
      <c r="L2977" s="54">
        <f t="shared" si="232"/>
        <v>0</v>
      </c>
      <c r="M2977" s="56">
        <v>0.189</v>
      </c>
      <c r="N2977" s="50">
        <v>6.5671999999999997</v>
      </c>
      <c r="O2977" s="50">
        <v>0.83679999999999999</v>
      </c>
      <c r="P2977" s="70">
        <f t="shared" si="233"/>
        <v>0.189</v>
      </c>
      <c r="Q2977" s="37">
        <f t="shared" si="234"/>
        <v>774.9</v>
      </c>
      <c r="R2977" s="36"/>
      <c r="S2977" s="37"/>
      <c r="U2977" s="36"/>
      <c r="V2977" s="37"/>
      <c r="W2977" s="40" t="s">
        <v>152</v>
      </c>
      <c r="X2977" s="39" t="s">
        <v>366</v>
      </c>
      <c r="Y2977" s="40" t="s">
        <v>6439</v>
      </c>
      <c r="AA2977" s="40" t="s">
        <v>517</v>
      </c>
      <c r="AC2977" s="40" t="s">
        <v>7064</v>
      </c>
      <c r="AD2977" s="59"/>
    </row>
    <row r="2978" spans="1:30">
      <c r="A2978" s="15" t="str">
        <f t="shared" si="230"/>
        <v>2022-5</v>
      </c>
      <c r="B2978" s="40" t="s">
        <v>7412</v>
      </c>
      <c r="C2978" s="47">
        <v>44699</v>
      </c>
      <c r="D2978" s="47" t="s">
        <v>7413</v>
      </c>
      <c r="E2978" s="40" t="s">
        <v>6298</v>
      </c>
      <c r="F2978" s="40" t="s">
        <v>164</v>
      </c>
      <c r="G2978" s="40" t="s">
        <v>23</v>
      </c>
      <c r="H2978" s="40" t="s">
        <v>512</v>
      </c>
      <c r="I2978" s="15" t="str">
        <f t="shared" si="231"/>
        <v>MZQ</v>
      </c>
      <c r="J2978" s="52">
        <v>20000</v>
      </c>
      <c r="L2978" s="54">
        <f t="shared" si="232"/>
        <v>0</v>
      </c>
      <c r="M2978" s="56">
        <v>0.1903</v>
      </c>
      <c r="N2978" s="50">
        <v>6.5671999999999997</v>
      </c>
      <c r="O2978" s="50">
        <v>0.83679999999999999</v>
      </c>
      <c r="P2978" s="70">
        <f t="shared" si="233"/>
        <v>0.1903</v>
      </c>
      <c r="Q2978" s="37">
        <f t="shared" si="234"/>
        <v>3806</v>
      </c>
      <c r="R2978" s="36"/>
      <c r="S2978" s="37"/>
      <c r="U2978" s="36"/>
      <c r="V2978" s="37"/>
      <c r="W2978" s="40" t="s">
        <v>288</v>
      </c>
      <c r="X2978" s="39" t="s">
        <v>366</v>
      </c>
      <c r="Y2978" s="40" t="s">
        <v>6440</v>
      </c>
      <c r="AA2978" s="40" t="s">
        <v>516</v>
      </c>
      <c r="AC2978" s="40" t="s">
        <v>7059</v>
      </c>
      <c r="AD2978" s="59"/>
    </row>
    <row r="2979" spans="1:30">
      <c r="A2979" s="15" t="str">
        <f t="shared" si="230"/>
        <v>2022-5</v>
      </c>
      <c r="B2979" s="40" t="s">
        <v>7414</v>
      </c>
      <c r="C2979" s="47">
        <v>44688</v>
      </c>
      <c r="D2979" s="47" t="s">
        <v>7415</v>
      </c>
      <c r="E2979" s="40" t="s">
        <v>6298</v>
      </c>
      <c r="F2979" s="40" t="s">
        <v>355</v>
      </c>
      <c r="G2979" s="40" t="s">
        <v>23</v>
      </c>
      <c r="H2979" s="40" t="s">
        <v>512</v>
      </c>
      <c r="I2979" s="15" t="str">
        <f t="shared" si="231"/>
        <v>MZQ</v>
      </c>
      <c r="J2979" s="52">
        <v>7575</v>
      </c>
      <c r="L2979" s="54">
        <f t="shared" si="232"/>
        <v>0</v>
      </c>
      <c r="M2979" s="56">
        <v>0.2</v>
      </c>
      <c r="N2979" s="50">
        <v>6.5671999999999997</v>
      </c>
      <c r="O2979" s="50">
        <v>0.83679999999999999</v>
      </c>
      <c r="P2979" s="70">
        <f t="shared" si="233"/>
        <v>0.2</v>
      </c>
      <c r="Q2979" s="37">
        <f t="shared" si="234"/>
        <v>1515</v>
      </c>
      <c r="R2979" s="36"/>
      <c r="S2979" s="37"/>
      <c r="U2979" s="36"/>
      <c r="V2979" s="37"/>
      <c r="W2979" s="40" t="s">
        <v>7008</v>
      </c>
      <c r="X2979" s="39" t="s">
        <v>366</v>
      </c>
      <c r="Y2979" s="40" t="s">
        <v>6441</v>
      </c>
      <c r="AA2979" s="40" t="s">
        <v>517</v>
      </c>
      <c r="AC2979" s="40" t="s">
        <v>7065</v>
      </c>
      <c r="AD2979" s="59"/>
    </row>
    <row r="2980" spans="1:30">
      <c r="A2980" s="15" t="str">
        <f t="shared" si="230"/>
        <v>2022-5</v>
      </c>
      <c r="B2980" s="40" t="s">
        <v>7416</v>
      </c>
      <c r="C2980" s="47">
        <v>44688</v>
      </c>
      <c r="D2980" s="47" t="s">
        <v>7417</v>
      </c>
      <c r="E2980" s="40" t="s">
        <v>6298</v>
      </c>
      <c r="F2980" s="40" t="s">
        <v>355</v>
      </c>
      <c r="G2980" s="40" t="s">
        <v>23</v>
      </c>
      <c r="H2980" s="40" t="s">
        <v>512</v>
      </c>
      <c r="I2980" s="15" t="str">
        <f t="shared" si="231"/>
        <v>MZQ</v>
      </c>
      <c r="J2980" s="52">
        <v>6868</v>
      </c>
      <c r="L2980" s="54">
        <f t="shared" si="232"/>
        <v>0</v>
      </c>
      <c r="M2980" s="56">
        <v>0.21</v>
      </c>
      <c r="N2980" s="50">
        <v>6.5671999999999997</v>
      </c>
      <c r="O2980" s="50">
        <v>0.83679999999999999</v>
      </c>
      <c r="P2980" s="70">
        <f t="shared" si="233"/>
        <v>0.21</v>
      </c>
      <c r="Q2980" s="37">
        <f t="shared" si="234"/>
        <v>1442.28</v>
      </c>
      <c r="R2980" s="36"/>
      <c r="S2980" s="37"/>
      <c r="U2980" s="36"/>
      <c r="V2980" s="37"/>
      <c r="W2980" s="40" t="s">
        <v>7008</v>
      </c>
      <c r="X2980" s="39" t="s">
        <v>366</v>
      </c>
      <c r="Y2980" s="40" t="s">
        <v>6442</v>
      </c>
      <c r="AA2980" s="40" t="s">
        <v>517</v>
      </c>
      <c r="AC2980" s="40" t="s">
        <v>7065</v>
      </c>
      <c r="AD2980" s="59"/>
    </row>
    <row r="2981" spans="1:30">
      <c r="A2981" s="15" t="str">
        <f t="shared" si="230"/>
        <v>2022-5</v>
      </c>
      <c r="B2981" s="40" t="s">
        <v>2634</v>
      </c>
      <c r="C2981" s="47">
        <v>44693</v>
      </c>
      <c r="D2981" s="47" t="s">
        <v>2635</v>
      </c>
      <c r="E2981" s="40" t="s">
        <v>6298</v>
      </c>
      <c r="F2981" s="40" t="s">
        <v>173</v>
      </c>
      <c r="G2981" s="40" t="s">
        <v>23</v>
      </c>
      <c r="H2981" s="40" t="s">
        <v>512</v>
      </c>
      <c r="I2981" s="15" t="str">
        <f t="shared" si="231"/>
        <v>MZQ</v>
      </c>
      <c r="J2981" s="52">
        <v>24000</v>
      </c>
      <c r="L2981" s="54">
        <f t="shared" si="232"/>
        <v>0</v>
      </c>
      <c r="M2981" s="56">
        <v>0.21199999999999999</v>
      </c>
      <c r="N2981" s="50">
        <v>6.5671999999999997</v>
      </c>
      <c r="O2981" s="50">
        <v>0.83679999999999999</v>
      </c>
      <c r="P2981" s="70">
        <f t="shared" si="233"/>
        <v>0.21199999999999999</v>
      </c>
      <c r="Q2981" s="37">
        <f t="shared" si="234"/>
        <v>5088</v>
      </c>
      <c r="R2981" s="36"/>
      <c r="S2981" s="37"/>
      <c r="U2981" s="36"/>
      <c r="V2981" s="37"/>
      <c r="W2981" s="40" t="s">
        <v>152</v>
      </c>
      <c r="X2981" s="39" t="s">
        <v>366</v>
      </c>
      <c r="Y2981" s="40" t="s">
        <v>6443</v>
      </c>
      <c r="AA2981" s="40" t="s">
        <v>517</v>
      </c>
      <c r="AC2981" s="40" t="s">
        <v>7060</v>
      </c>
      <c r="AD2981" s="59"/>
    </row>
    <row r="2982" spans="1:30">
      <c r="A2982" s="15" t="str">
        <f t="shared" si="230"/>
        <v>2022-5</v>
      </c>
      <c r="B2982" s="40" t="s">
        <v>1276</v>
      </c>
      <c r="C2982" s="47">
        <v>44711</v>
      </c>
      <c r="D2982" s="47" t="s">
        <v>1289</v>
      </c>
      <c r="E2982" s="40" t="s">
        <v>6298</v>
      </c>
      <c r="F2982" s="40" t="s">
        <v>176</v>
      </c>
      <c r="G2982" s="40" t="s">
        <v>23</v>
      </c>
      <c r="H2982" s="40" t="s">
        <v>512</v>
      </c>
      <c r="I2982" s="15" t="str">
        <f t="shared" si="231"/>
        <v>MZQ</v>
      </c>
      <c r="J2982" s="52">
        <v>12300</v>
      </c>
      <c r="L2982" s="54">
        <f t="shared" si="232"/>
        <v>0</v>
      </c>
      <c r="M2982" s="56">
        <v>0.215</v>
      </c>
      <c r="N2982" s="50">
        <v>6.5671999999999997</v>
      </c>
      <c r="O2982" s="50">
        <v>0.83679999999999999</v>
      </c>
      <c r="P2982" s="70">
        <f t="shared" si="233"/>
        <v>0.215</v>
      </c>
      <c r="Q2982" s="37">
        <f t="shared" si="234"/>
        <v>2644.5</v>
      </c>
      <c r="R2982" s="36"/>
      <c r="S2982" s="37"/>
      <c r="U2982" s="36"/>
      <c r="V2982" s="37"/>
      <c r="W2982" s="40" t="s">
        <v>67</v>
      </c>
      <c r="X2982" s="39" t="s">
        <v>366</v>
      </c>
      <c r="Y2982" s="40" t="s">
        <v>6444</v>
      </c>
      <c r="AA2982" s="40" t="s">
        <v>518</v>
      </c>
      <c r="AC2982" s="40" t="s">
        <v>7066</v>
      </c>
      <c r="AD2982" s="59"/>
    </row>
    <row r="2983" spans="1:30">
      <c r="A2983" s="15" t="str">
        <f t="shared" si="230"/>
        <v>2022-5</v>
      </c>
      <c r="B2983" s="40" t="s">
        <v>2636</v>
      </c>
      <c r="C2983" s="47">
        <v>44699</v>
      </c>
      <c r="D2983" s="47" t="s">
        <v>2637</v>
      </c>
      <c r="E2983" s="40" t="s">
        <v>6298</v>
      </c>
      <c r="F2983" s="40" t="s">
        <v>176</v>
      </c>
      <c r="G2983" s="40" t="s">
        <v>23</v>
      </c>
      <c r="H2983" s="40" t="s">
        <v>512</v>
      </c>
      <c r="I2983" s="15" t="str">
        <f t="shared" si="231"/>
        <v>MZQ</v>
      </c>
      <c r="J2983" s="52">
        <v>10000</v>
      </c>
      <c r="L2983" s="54">
        <f t="shared" si="232"/>
        <v>0</v>
      </c>
      <c r="M2983" s="56">
        <v>0.218</v>
      </c>
      <c r="N2983" s="50">
        <v>6.5671999999999997</v>
      </c>
      <c r="O2983" s="50">
        <v>0.83679999999999999</v>
      </c>
      <c r="P2983" s="70">
        <f t="shared" si="233"/>
        <v>0.218</v>
      </c>
      <c r="Q2983" s="37">
        <f t="shared" si="234"/>
        <v>2180</v>
      </c>
      <c r="R2983" s="36"/>
      <c r="S2983" s="37"/>
      <c r="U2983" s="36"/>
      <c r="V2983" s="37"/>
      <c r="W2983" s="40" t="s">
        <v>67</v>
      </c>
      <c r="X2983" s="39" t="s">
        <v>366</v>
      </c>
      <c r="Y2983" s="40" t="s">
        <v>6445</v>
      </c>
      <c r="AA2983" s="40" t="s">
        <v>516</v>
      </c>
      <c r="AC2983" s="40" t="s">
        <v>7067</v>
      </c>
      <c r="AD2983" s="59"/>
    </row>
    <row r="2984" spans="1:30">
      <c r="A2984" s="15" t="str">
        <f t="shared" si="230"/>
        <v>2022-5</v>
      </c>
      <c r="B2984" s="40" t="s">
        <v>7418</v>
      </c>
      <c r="C2984" s="47">
        <v>44699</v>
      </c>
      <c r="D2984" s="47" t="s">
        <v>7419</v>
      </c>
      <c r="E2984" s="40" t="s">
        <v>6298</v>
      </c>
      <c r="F2984" s="40" t="s">
        <v>70</v>
      </c>
      <c r="G2984" s="40" t="s">
        <v>23</v>
      </c>
      <c r="H2984" s="40" t="s">
        <v>512</v>
      </c>
      <c r="I2984" s="15" t="str">
        <f t="shared" si="231"/>
        <v>MZQ</v>
      </c>
      <c r="J2984" s="52">
        <v>510</v>
      </c>
      <c r="L2984" s="54">
        <f t="shared" si="232"/>
        <v>0</v>
      </c>
      <c r="M2984" s="56">
        <v>0.22</v>
      </c>
      <c r="N2984" s="50">
        <v>6.5671999999999997</v>
      </c>
      <c r="O2984" s="50">
        <v>0.83679999999999999</v>
      </c>
      <c r="P2984" s="70">
        <f t="shared" si="233"/>
        <v>0.22</v>
      </c>
      <c r="Q2984" s="37">
        <f t="shared" si="234"/>
        <v>112.2</v>
      </c>
      <c r="R2984" s="36"/>
      <c r="S2984" s="37"/>
      <c r="U2984" s="36"/>
      <c r="V2984" s="37"/>
      <c r="W2984" s="40" t="s">
        <v>67</v>
      </c>
      <c r="X2984" s="39" t="s">
        <v>366</v>
      </c>
      <c r="Y2984" s="40" t="s">
        <v>6446</v>
      </c>
      <c r="AA2984" s="40" t="s">
        <v>517</v>
      </c>
      <c r="AC2984" s="40" t="s">
        <v>7068</v>
      </c>
      <c r="AD2984" s="59"/>
    </row>
    <row r="2985" spans="1:30">
      <c r="A2985" s="15" t="str">
        <f t="shared" si="230"/>
        <v>2022-5</v>
      </c>
      <c r="B2985" s="40" t="s">
        <v>7420</v>
      </c>
      <c r="C2985" s="47">
        <v>44699</v>
      </c>
      <c r="D2985" s="47" t="s">
        <v>7421</v>
      </c>
      <c r="E2985" s="40" t="s">
        <v>6298</v>
      </c>
      <c r="F2985" s="40" t="s">
        <v>70</v>
      </c>
      <c r="G2985" s="40" t="s">
        <v>23</v>
      </c>
      <c r="H2985" s="40" t="s">
        <v>512</v>
      </c>
      <c r="I2985" s="15" t="str">
        <f t="shared" si="231"/>
        <v>MZQ</v>
      </c>
      <c r="J2985" s="52">
        <v>520</v>
      </c>
      <c r="L2985" s="54">
        <f t="shared" si="232"/>
        <v>0</v>
      </c>
      <c r="M2985" s="56">
        <v>0.22</v>
      </c>
      <c r="N2985" s="50">
        <v>6.5671999999999997</v>
      </c>
      <c r="O2985" s="50">
        <v>0.83679999999999999</v>
      </c>
      <c r="P2985" s="70">
        <f t="shared" si="233"/>
        <v>0.22</v>
      </c>
      <c r="Q2985" s="37">
        <f t="shared" si="234"/>
        <v>114.4</v>
      </c>
      <c r="R2985" s="36"/>
      <c r="S2985" s="37"/>
      <c r="U2985" s="36"/>
      <c r="V2985" s="37"/>
      <c r="W2985" s="40" t="s">
        <v>67</v>
      </c>
      <c r="X2985" s="39" t="s">
        <v>366</v>
      </c>
      <c r="Y2985" s="40" t="s">
        <v>6447</v>
      </c>
      <c r="AA2985" s="40" t="s">
        <v>517</v>
      </c>
      <c r="AC2985" s="40" t="s">
        <v>7068</v>
      </c>
      <c r="AD2985" s="59"/>
    </row>
    <row r="2986" spans="1:30">
      <c r="A2986" s="15" t="str">
        <f t="shared" si="230"/>
        <v>2022-5</v>
      </c>
      <c r="B2986" s="40" t="s">
        <v>7422</v>
      </c>
      <c r="C2986" s="47">
        <v>44699</v>
      </c>
      <c r="D2986" s="47" t="s">
        <v>7423</v>
      </c>
      <c r="E2986" s="40" t="s">
        <v>6298</v>
      </c>
      <c r="F2986" s="40" t="s">
        <v>70</v>
      </c>
      <c r="G2986" s="40" t="s">
        <v>23</v>
      </c>
      <c r="H2986" s="40" t="s">
        <v>512</v>
      </c>
      <c r="I2986" s="15" t="str">
        <f t="shared" si="231"/>
        <v>MZQ</v>
      </c>
      <c r="J2986" s="52">
        <v>520</v>
      </c>
      <c r="L2986" s="54">
        <f t="shared" si="232"/>
        <v>0</v>
      </c>
      <c r="M2986" s="56">
        <v>0.22</v>
      </c>
      <c r="N2986" s="50">
        <v>6.5671999999999997</v>
      </c>
      <c r="O2986" s="50">
        <v>0.83679999999999999</v>
      </c>
      <c r="P2986" s="70">
        <f t="shared" si="233"/>
        <v>0.22</v>
      </c>
      <c r="Q2986" s="37">
        <f t="shared" si="234"/>
        <v>114.4</v>
      </c>
      <c r="R2986" s="36"/>
      <c r="S2986" s="37"/>
      <c r="U2986" s="36"/>
      <c r="V2986" s="37"/>
      <c r="W2986" s="40" t="s">
        <v>67</v>
      </c>
      <c r="X2986" s="39" t="s">
        <v>366</v>
      </c>
      <c r="Y2986" s="40" t="s">
        <v>6448</v>
      </c>
      <c r="AA2986" s="40" t="s">
        <v>517</v>
      </c>
      <c r="AC2986" s="40" t="s">
        <v>7068</v>
      </c>
      <c r="AD2986" s="59"/>
    </row>
    <row r="2987" spans="1:30">
      <c r="A2987" s="15" t="str">
        <f t="shared" si="230"/>
        <v>2022-5</v>
      </c>
      <c r="B2987" s="40" t="s">
        <v>7424</v>
      </c>
      <c r="C2987" s="47">
        <v>44699</v>
      </c>
      <c r="D2987" s="47" t="s">
        <v>7425</v>
      </c>
      <c r="E2987" s="40" t="s">
        <v>6298</v>
      </c>
      <c r="F2987" s="40" t="s">
        <v>70</v>
      </c>
      <c r="G2987" s="40" t="s">
        <v>23</v>
      </c>
      <c r="H2987" s="40" t="s">
        <v>512</v>
      </c>
      <c r="I2987" s="15" t="str">
        <f t="shared" si="231"/>
        <v>MZQ</v>
      </c>
      <c r="J2987" s="52">
        <v>400</v>
      </c>
      <c r="L2987" s="54">
        <f t="shared" si="232"/>
        <v>0</v>
      </c>
      <c r="M2987" s="56">
        <v>0.22</v>
      </c>
      <c r="N2987" s="50">
        <v>6.5671999999999997</v>
      </c>
      <c r="O2987" s="50">
        <v>0.83679999999999999</v>
      </c>
      <c r="P2987" s="70">
        <f t="shared" si="233"/>
        <v>0.22</v>
      </c>
      <c r="Q2987" s="37">
        <f t="shared" si="234"/>
        <v>88</v>
      </c>
      <c r="R2987" s="36"/>
      <c r="S2987" s="37"/>
      <c r="U2987" s="36"/>
      <c r="V2987" s="37"/>
      <c r="W2987" s="40" t="s">
        <v>67</v>
      </c>
      <c r="X2987" s="39" t="s">
        <v>366</v>
      </c>
      <c r="Y2987" s="40" t="s">
        <v>6449</v>
      </c>
      <c r="AA2987" s="40" t="s">
        <v>517</v>
      </c>
      <c r="AC2987" s="40" t="s">
        <v>7068</v>
      </c>
      <c r="AD2987" s="59"/>
    </row>
    <row r="2988" spans="1:30">
      <c r="A2988" s="15" t="str">
        <f t="shared" si="230"/>
        <v>2022-5</v>
      </c>
      <c r="B2988" s="40" t="s">
        <v>2638</v>
      </c>
      <c r="C2988" s="47">
        <v>44704</v>
      </c>
      <c r="D2988" s="47" t="s">
        <v>2639</v>
      </c>
      <c r="E2988" s="40" t="s">
        <v>6298</v>
      </c>
      <c r="F2988" s="40" t="s">
        <v>71</v>
      </c>
      <c r="G2988" s="40" t="s">
        <v>23</v>
      </c>
      <c r="H2988" s="40" t="s">
        <v>512</v>
      </c>
      <c r="I2988" s="15" t="str">
        <f t="shared" si="231"/>
        <v>MZQ</v>
      </c>
      <c r="J2988" s="52">
        <v>2315</v>
      </c>
      <c r="L2988" s="54">
        <f t="shared" si="232"/>
        <v>0</v>
      </c>
      <c r="M2988" s="56">
        <v>0.222</v>
      </c>
      <c r="N2988" s="50">
        <v>6.5671999999999997</v>
      </c>
      <c r="O2988" s="50">
        <v>0.83679999999999999</v>
      </c>
      <c r="P2988" s="70">
        <f t="shared" si="233"/>
        <v>0.222</v>
      </c>
      <c r="Q2988" s="37">
        <f t="shared" si="234"/>
        <v>513.92999999999995</v>
      </c>
      <c r="R2988" s="36"/>
      <c r="S2988" s="37"/>
      <c r="U2988" s="36"/>
      <c r="V2988" s="37"/>
      <c r="W2988" s="40" t="s">
        <v>67</v>
      </c>
      <c r="X2988" s="39" t="s">
        <v>366</v>
      </c>
      <c r="Y2988" s="40" t="s">
        <v>6450</v>
      </c>
      <c r="AA2988" s="40" t="s">
        <v>518</v>
      </c>
      <c r="AC2988" s="40" t="s">
        <v>7069</v>
      </c>
      <c r="AD2988" s="59"/>
    </row>
    <row r="2989" spans="1:30">
      <c r="A2989" s="15" t="str">
        <f t="shared" si="230"/>
        <v>2022-5</v>
      </c>
      <c r="B2989" s="40" t="s">
        <v>7426</v>
      </c>
      <c r="C2989" s="47">
        <v>44690</v>
      </c>
      <c r="D2989" s="47" t="s">
        <v>819</v>
      </c>
      <c r="E2989" s="40" t="s">
        <v>6298</v>
      </c>
      <c r="F2989" s="40" t="s">
        <v>71</v>
      </c>
      <c r="G2989" s="40" t="s">
        <v>23</v>
      </c>
      <c r="H2989" s="40" t="s">
        <v>512</v>
      </c>
      <c r="I2989" s="15" t="str">
        <f t="shared" si="231"/>
        <v>MZQ</v>
      </c>
      <c r="J2989" s="52">
        <v>4040</v>
      </c>
      <c r="L2989" s="54">
        <f t="shared" si="232"/>
        <v>0</v>
      </c>
      <c r="M2989" s="56">
        <v>0.22839999999999999</v>
      </c>
      <c r="N2989" s="50">
        <v>6.5671999999999997</v>
      </c>
      <c r="O2989" s="50">
        <v>0.83679999999999999</v>
      </c>
      <c r="P2989" s="70">
        <f t="shared" si="233"/>
        <v>0.22839999999999999</v>
      </c>
      <c r="Q2989" s="37">
        <f t="shared" si="234"/>
        <v>922.74</v>
      </c>
      <c r="R2989" s="36"/>
      <c r="S2989" s="37"/>
      <c r="U2989" s="36"/>
      <c r="V2989" s="37"/>
      <c r="W2989" s="40" t="s">
        <v>67</v>
      </c>
      <c r="X2989" s="39" t="s">
        <v>366</v>
      </c>
      <c r="Y2989" s="40" t="s">
        <v>6451</v>
      </c>
      <c r="AA2989" s="40" t="s">
        <v>517</v>
      </c>
      <c r="AC2989" s="40" t="s">
        <v>7070</v>
      </c>
      <c r="AD2989" s="59"/>
    </row>
    <row r="2990" spans="1:30">
      <c r="A2990" s="15" t="str">
        <f t="shared" si="230"/>
        <v>2022-5</v>
      </c>
      <c r="B2990" s="40" t="s">
        <v>838</v>
      </c>
      <c r="C2990" s="47">
        <v>44690</v>
      </c>
      <c r="D2990" s="47" t="s">
        <v>839</v>
      </c>
      <c r="E2990" s="40" t="s">
        <v>6298</v>
      </c>
      <c r="F2990" s="40" t="s">
        <v>70</v>
      </c>
      <c r="G2990" s="40" t="s">
        <v>23</v>
      </c>
      <c r="H2990" s="40" t="s">
        <v>512</v>
      </c>
      <c r="I2990" s="15" t="str">
        <f t="shared" si="231"/>
        <v>MZQ</v>
      </c>
      <c r="J2990" s="52">
        <v>1760</v>
      </c>
      <c r="L2990" s="54">
        <f t="shared" si="232"/>
        <v>0</v>
      </c>
      <c r="M2990" s="56">
        <v>0.22839999999999999</v>
      </c>
      <c r="N2990" s="50">
        <v>6.5671999999999997</v>
      </c>
      <c r="O2990" s="50">
        <v>0.83679999999999999</v>
      </c>
      <c r="P2990" s="70">
        <f t="shared" si="233"/>
        <v>0.22839999999999999</v>
      </c>
      <c r="Q2990" s="37">
        <f t="shared" si="234"/>
        <v>401.98</v>
      </c>
      <c r="R2990" s="36"/>
      <c r="S2990" s="37"/>
      <c r="U2990" s="36"/>
      <c r="V2990" s="37"/>
      <c r="W2990" s="40" t="s">
        <v>67</v>
      </c>
      <c r="X2990" s="39" t="s">
        <v>366</v>
      </c>
      <c r="Y2990" s="40" t="s">
        <v>6452</v>
      </c>
      <c r="AA2990" s="40" t="s">
        <v>518</v>
      </c>
      <c r="AC2990" s="40" t="s">
        <v>7070</v>
      </c>
      <c r="AD2990" s="59"/>
    </row>
    <row r="2991" spans="1:30">
      <c r="A2991" s="15" t="str">
        <f t="shared" si="230"/>
        <v>2022-5</v>
      </c>
      <c r="B2991" s="40" t="s">
        <v>7427</v>
      </c>
      <c r="C2991" s="47">
        <v>44704</v>
      </c>
      <c r="D2991" s="47" t="s">
        <v>7428</v>
      </c>
      <c r="E2991" s="40" t="s">
        <v>6298</v>
      </c>
      <c r="F2991" s="40" t="s">
        <v>71</v>
      </c>
      <c r="G2991" s="40" t="s">
        <v>23</v>
      </c>
      <c r="H2991" s="40" t="s">
        <v>512</v>
      </c>
      <c r="I2991" s="15" t="str">
        <f t="shared" si="231"/>
        <v>MZQ</v>
      </c>
      <c r="J2991" s="52">
        <v>3030</v>
      </c>
      <c r="L2991" s="54">
        <f t="shared" si="232"/>
        <v>0</v>
      </c>
      <c r="M2991" s="56">
        <v>0.22839999999999999</v>
      </c>
      <c r="N2991" s="50">
        <v>6.5671999999999997</v>
      </c>
      <c r="O2991" s="50">
        <v>0.83679999999999999</v>
      </c>
      <c r="P2991" s="70">
        <f t="shared" si="233"/>
        <v>0.22839999999999999</v>
      </c>
      <c r="Q2991" s="37">
        <f t="shared" si="234"/>
        <v>692.05</v>
      </c>
      <c r="R2991" s="36"/>
      <c r="S2991" s="37"/>
      <c r="U2991" s="36"/>
      <c r="V2991" s="37"/>
      <c r="W2991" s="40" t="s">
        <v>67</v>
      </c>
      <c r="X2991" s="39" t="s">
        <v>366</v>
      </c>
      <c r="Y2991" s="40" t="s">
        <v>6453</v>
      </c>
      <c r="AA2991" s="40" t="s">
        <v>518</v>
      </c>
      <c r="AC2991" s="40" t="s">
        <v>7069</v>
      </c>
      <c r="AD2991" s="59"/>
    </row>
    <row r="2992" spans="1:30">
      <c r="A2992" s="15" t="str">
        <f t="shared" si="230"/>
        <v>2022-5</v>
      </c>
      <c r="B2992" s="40" t="s">
        <v>7429</v>
      </c>
      <c r="C2992" s="47">
        <v>44699</v>
      </c>
      <c r="D2992" s="47" t="s">
        <v>7430</v>
      </c>
      <c r="E2992" s="40" t="s">
        <v>6298</v>
      </c>
      <c r="F2992" s="40" t="s">
        <v>164</v>
      </c>
      <c r="G2992" s="40" t="s">
        <v>23</v>
      </c>
      <c r="H2992" s="40" t="s">
        <v>512</v>
      </c>
      <c r="I2992" s="15" t="str">
        <f t="shared" si="231"/>
        <v>MZQ</v>
      </c>
      <c r="J2992" s="52">
        <v>1010</v>
      </c>
      <c r="L2992" s="54">
        <f t="shared" si="232"/>
        <v>0</v>
      </c>
      <c r="M2992" s="56">
        <v>0.2341</v>
      </c>
      <c r="N2992" s="50">
        <v>6.5671999999999997</v>
      </c>
      <c r="O2992" s="50">
        <v>0.83679999999999999</v>
      </c>
      <c r="P2992" s="70">
        <f t="shared" si="233"/>
        <v>0.2341</v>
      </c>
      <c r="Q2992" s="37">
        <f t="shared" si="234"/>
        <v>236.44</v>
      </c>
      <c r="R2992" s="36"/>
      <c r="S2992" s="37"/>
      <c r="U2992" s="36"/>
      <c r="V2992" s="37"/>
      <c r="W2992" s="40" t="s">
        <v>160</v>
      </c>
      <c r="X2992" s="39" t="s">
        <v>366</v>
      </c>
      <c r="Y2992" s="40" t="s">
        <v>6454</v>
      </c>
      <c r="AA2992" s="40" t="s">
        <v>516</v>
      </c>
      <c r="AC2992" s="40" t="s">
        <v>7061</v>
      </c>
      <c r="AD2992" s="59"/>
    </row>
    <row r="2993" spans="1:30">
      <c r="A2993" s="15" t="str">
        <f t="shared" si="230"/>
        <v>2022-5</v>
      </c>
      <c r="B2993" s="40" t="s">
        <v>171</v>
      </c>
      <c r="C2993" s="47">
        <v>44708</v>
      </c>
      <c r="D2993" s="47" t="s">
        <v>172</v>
      </c>
      <c r="E2993" s="40" t="s">
        <v>6298</v>
      </c>
      <c r="F2993" s="40" t="s">
        <v>173</v>
      </c>
      <c r="G2993" s="40" t="s">
        <v>23</v>
      </c>
      <c r="H2993" s="40" t="s">
        <v>512</v>
      </c>
      <c r="I2993" s="15" t="str">
        <f t="shared" si="231"/>
        <v>MZQ</v>
      </c>
      <c r="J2993" s="52">
        <v>110000</v>
      </c>
      <c r="L2993" s="54">
        <f t="shared" si="232"/>
        <v>0</v>
      </c>
      <c r="M2993" s="56">
        <v>0.25119999999999998</v>
      </c>
      <c r="N2993" s="50">
        <v>6.5671999999999997</v>
      </c>
      <c r="O2993" s="50">
        <v>0.83679999999999999</v>
      </c>
      <c r="P2993" s="70">
        <f t="shared" si="233"/>
        <v>0.25119999999999998</v>
      </c>
      <c r="Q2993" s="37">
        <f t="shared" si="234"/>
        <v>27632</v>
      </c>
      <c r="R2993" s="36"/>
      <c r="S2993" s="37"/>
      <c r="U2993" s="36"/>
      <c r="V2993" s="37"/>
      <c r="W2993" s="40" t="s">
        <v>152</v>
      </c>
      <c r="X2993" s="39" t="s">
        <v>366</v>
      </c>
      <c r="Y2993" s="40" t="s">
        <v>6455</v>
      </c>
      <c r="AA2993" s="40" t="s">
        <v>517</v>
      </c>
      <c r="AC2993" s="40" t="s">
        <v>7071</v>
      </c>
      <c r="AD2993" s="59"/>
    </row>
    <row r="2994" spans="1:30">
      <c r="A2994" s="15" t="str">
        <f t="shared" si="230"/>
        <v>2022-5</v>
      </c>
      <c r="B2994" s="40" t="s">
        <v>7431</v>
      </c>
      <c r="C2994" s="47">
        <v>44711</v>
      </c>
      <c r="D2994" s="47" t="s">
        <v>7432</v>
      </c>
      <c r="E2994" s="40" t="s">
        <v>6298</v>
      </c>
      <c r="F2994" s="40" t="s">
        <v>71</v>
      </c>
      <c r="G2994" s="40" t="s">
        <v>23</v>
      </c>
      <c r="H2994" s="40" t="s">
        <v>512</v>
      </c>
      <c r="I2994" s="15" t="str">
        <f t="shared" si="231"/>
        <v>MZQ</v>
      </c>
      <c r="J2994" s="52">
        <v>1700</v>
      </c>
      <c r="L2994" s="54">
        <f t="shared" si="232"/>
        <v>0</v>
      </c>
      <c r="M2994" s="56">
        <v>0.25600000000000001</v>
      </c>
      <c r="N2994" s="50">
        <v>6.5671999999999997</v>
      </c>
      <c r="O2994" s="50">
        <v>0.83679999999999999</v>
      </c>
      <c r="P2994" s="70">
        <f t="shared" si="233"/>
        <v>0.25600000000000001</v>
      </c>
      <c r="Q2994" s="37">
        <f t="shared" si="234"/>
        <v>435.2</v>
      </c>
      <c r="R2994" s="36"/>
      <c r="S2994" s="37"/>
      <c r="U2994" s="36"/>
      <c r="V2994" s="37"/>
      <c r="W2994" s="40" t="s">
        <v>67</v>
      </c>
      <c r="X2994" s="39" t="s">
        <v>366</v>
      </c>
      <c r="Y2994" s="40" t="s">
        <v>6456</v>
      </c>
      <c r="AA2994" s="40" t="s">
        <v>516</v>
      </c>
      <c r="AC2994" s="40" t="s">
        <v>7066</v>
      </c>
      <c r="AD2994" s="59"/>
    </row>
    <row r="2995" spans="1:30">
      <c r="A2995" s="15" t="str">
        <f t="shared" si="230"/>
        <v>2022-5</v>
      </c>
      <c r="B2995" s="40" t="s">
        <v>241</v>
      </c>
      <c r="C2995" s="47">
        <v>44693</v>
      </c>
      <c r="D2995" s="47" t="s">
        <v>242</v>
      </c>
      <c r="E2995" s="40" t="s">
        <v>6298</v>
      </c>
      <c r="F2995" s="40" t="s">
        <v>173</v>
      </c>
      <c r="G2995" s="40" t="s">
        <v>23</v>
      </c>
      <c r="H2995" s="40" t="s">
        <v>512</v>
      </c>
      <c r="I2995" s="15" t="str">
        <f t="shared" si="231"/>
        <v>MZQ</v>
      </c>
      <c r="J2995" s="52">
        <v>26000</v>
      </c>
      <c r="L2995" s="54">
        <f t="shared" si="232"/>
        <v>0</v>
      </c>
      <c r="M2995" s="56">
        <v>0.26390000000000002</v>
      </c>
      <c r="N2995" s="50">
        <v>6.5671999999999997</v>
      </c>
      <c r="O2995" s="50">
        <v>0.83679999999999999</v>
      </c>
      <c r="P2995" s="70">
        <f t="shared" si="233"/>
        <v>0.26390000000000002</v>
      </c>
      <c r="Q2995" s="37">
        <f t="shared" si="234"/>
        <v>6861.4</v>
      </c>
      <c r="R2995" s="36"/>
      <c r="S2995" s="37"/>
      <c r="U2995" s="36"/>
      <c r="V2995" s="37"/>
      <c r="W2995" s="40" t="s">
        <v>152</v>
      </c>
      <c r="X2995" s="39" t="s">
        <v>366</v>
      </c>
      <c r="Y2995" s="40" t="s">
        <v>6457</v>
      </c>
      <c r="AA2995" s="40" t="s">
        <v>517</v>
      </c>
      <c r="AC2995" s="40" t="s">
        <v>7072</v>
      </c>
      <c r="AD2995" s="59"/>
    </row>
    <row r="2996" spans="1:30">
      <c r="A2996" s="15" t="str">
        <f t="shared" si="230"/>
        <v>2022-5</v>
      </c>
      <c r="B2996" s="40" t="s">
        <v>480</v>
      </c>
      <c r="C2996" s="47">
        <v>44699</v>
      </c>
      <c r="D2996" s="47" t="s">
        <v>481</v>
      </c>
      <c r="E2996" s="40" t="s">
        <v>6298</v>
      </c>
      <c r="F2996" s="40" t="s">
        <v>71</v>
      </c>
      <c r="G2996" s="40" t="s">
        <v>23</v>
      </c>
      <c r="H2996" s="40" t="s">
        <v>512</v>
      </c>
      <c r="I2996" s="15" t="str">
        <f t="shared" si="231"/>
        <v>MZQ</v>
      </c>
      <c r="J2996" s="52">
        <v>5550</v>
      </c>
      <c r="L2996" s="54">
        <f t="shared" si="232"/>
        <v>0</v>
      </c>
      <c r="M2996" s="56">
        <v>0.26500000000000001</v>
      </c>
      <c r="N2996" s="50">
        <v>6.5671999999999997</v>
      </c>
      <c r="O2996" s="50">
        <v>0.83679999999999999</v>
      </c>
      <c r="P2996" s="70">
        <f t="shared" si="233"/>
        <v>0.26500000000000001</v>
      </c>
      <c r="Q2996" s="37">
        <f t="shared" si="234"/>
        <v>1470.75</v>
      </c>
      <c r="R2996" s="36"/>
      <c r="S2996" s="37"/>
      <c r="U2996" s="36"/>
      <c r="V2996" s="37"/>
      <c r="W2996" s="40" t="s">
        <v>67</v>
      </c>
      <c r="X2996" s="39" t="s">
        <v>366</v>
      </c>
      <c r="Y2996" s="40" t="s">
        <v>6458</v>
      </c>
      <c r="AA2996" s="40" t="s">
        <v>516</v>
      </c>
      <c r="AC2996" s="40" t="s">
        <v>7067</v>
      </c>
      <c r="AD2996" s="59"/>
    </row>
    <row r="2997" spans="1:30">
      <c r="A2997" s="15" t="str">
        <f t="shared" si="230"/>
        <v>2022-5</v>
      </c>
      <c r="B2997" s="40" t="s">
        <v>7433</v>
      </c>
      <c r="C2997" s="47">
        <v>44699</v>
      </c>
      <c r="D2997" s="47" t="s">
        <v>7434</v>
      </c>
      <c r="E2997" s="40" t="s">
        <v>6298</v>
      </c>
      <c r="F2997" s="40" t="s">
        <v>164</v>
      </c>
      <c r="G2997" s="40" t="s">
        <v>23</v>
      </c>
      <c r="H2997" s="40" t="s">
        <v>512</v>
      </c>
      <c r="I2997" s="15" t="str">
        <f t="shared" si="231"/>
        <v>MZQ</v>
      </c>
      <c r="J2997" s="52">
        <v>20000</v>
      </c>
      <c r="L2997" s="54">
        <f t="shared" si="232"/>
        <v>0</v>
      </c>
      <c r="M2997" s="56">
        <v>0.26550000000000001</v>
      </c>
      <c r="N2997" s="50">
        <v>6.5671999999999997</v>
      </c>
      <c r="O2997" s="50">
        <v>0.83679999999999999</v>
      </c>
      <c r="P2997" s="70">
        <f t="shared" si="233"/>
        <v>0.26550000000000001</v>
      </c>
      <c r="Q2997" s="37">
        <f t="shared" si="234"/>
        <v>5310</v>
      </c>
      <c r="R2997" s="36"/>
      <c r="S2997" s="37"/>
      <c r="U2997" s="36"/>
      <c r="V2997" s="37"/>
      <c r="W2997" s="40" t="s">
        <v>288</v>
      </c>
      <c r="X2997" s="39" t="s">
        <v>366</v>
      </c>
      <c r="Y2997" s="40" t="s">
        <v>6459</v>
      </c>
      <c r="AA2997" s="40" t="s">
        <v>516</v>
      </c>
      <c r="AC2997" s="40" t="s">
        <v>7059</v>
      </c>
      <c r="AD2997" s="59"/>
    </row>
    <row r="2998" spans="1:30">
      <c r="A2998" s="15" t="str">
        <f t="shared" si="230"/>
        <v>2022-5</v>
      </c>
      <c r="B2998" s="40" t="s">
        <v>174</v>
      </c>
      <c r="C2998" s="47">
        <v>44699</v>
      </c>
      <c r="D2998" s="47" t="s">
        <v>175</v>
      </c>
      <c r="E2998" s="40" t="s">
        <v>6298</v>
      </c>
      <c r="F2998" s="40" t="s">
        <v>164</v>
      </c>
      <c r="G2998" s="40" t="s">
        <v>23</v>
      </c>
      <c r="H2998" s="40" t="s">
        <v>512</v>
      </c>
      <c r="I2998" s="15" t="str">
        <f t="shared" si="231"/>
        <v>MZQ</v>
      </c>
      <c r="J2998" s="52">
        <v>5000</v>
      </c>
      <c r="L2998" s="54">
        <f t="shared" si="232"/>
        <v>0</v>
      </c>
      <c r="M2998" s="56">
        <v>0.26750000000000002</v>
      </c>
      <c r="N2998" s="50">
        <v>6.5671999999999997</v>
      </c>
      <c r="O2998" s="50">
        <v>0.83679999999999999</v>
      </c>
      <c r="P2998" s="70">
        <f t="shared" si="233"/>
        <v>0.26750000000000002</v>
      </c>
      <c r="Q2998" s="37">
        <f t="shared" si="234"/>
        <v>1337.5</v>
      </c>
      <c r="R2998" s="36"/>
      <c r="S2998" s="37"/>
      <c r="U2998" s="36"/>
      <c r="V2998" s="37"/>
      <c r="W2998" s="40" t="s">
        <v>160</v>
      </c>
      <c r="X2998" s="39" t="s">
        <v>366</v>
      </c>
      <c r="Y2998" s="40" t="s">
        <v>6460</v>
      </c>
      <c r="AA2998" s="40" t="s">
        <v>518</v>
      </c>
      <c r="AC2998" s="40" t="s">
        <v>7061</v>
      </c>
      <c r="AD2998" s="59"/>
    </row>
    <row r="2999" spans="1:30">
      <c r="A2999" s="15" t="str">
        <f t="shared" si="230"/>
        <v>2022-5</v>
      </c>
      <c r="B2999" s="40" t="s">
        <v>1237</v>
      </c>
      <c r="C2999" s="47">
        <v>44685</v>
      </c>
      <c r="D2999" s="47" t="s">
        <v>820</v>
      </c>
      <c r="E2999" s="40" t="s">
        <v>6298</v>
      </c>
      <c r="F2999" s="40" t="s">
        <v>176</v>
      </c>
      <c r="G2999" s="40" t="s">
        <v>23</v>
      </c>
      <c r="H2999" s="40" t="s">
        <v>512</v>
      </c>
      <c r="I2999" s="15" t="str">
        <f t="shared" si="231"/>
        <v>MZQ</v>
      </c>
      <c r="J2999" s="52">
        <v>3030</v>
      </c>
      <c r="L2999" s="54">
        <f t="shared" si="232"/>
        <v>0</v>
      </c>
      <c r="M2999" s="56">
        <v>0.26800000000000002</v>
      </c>
      <c r="N2999" s="50">
        <v>6.5671999999999997</v>
      </c>
      <c r="O2999" s="50">
        <v>0.83679999999999999</v>
      </c>
      <c r="P2999" s="70">
        <f t="shared" si="233"/>
        <v>0.26800000000000002</v>
      </c>
      <c r="Q2999" s="37">
        <f t="shared" si="234"/>
        <v>812.04</v>
      </c>
      <c r="R2999" s="36"/>
      <c r="S2999" s="37"/>
      <c r="U2999" s="36"/>
      <c r="V2999" s="37"/>
      <c r="W2999" s="40" t="s">
        <v>67</v>
      </c>
      <c r="X2999" s="39" t="s">
        <v>366</v>
      </c>
      <c r="Y2999" s="40" t="s">
        <v>6461</v>
      </c>
      <c r="AA2999" s="40" t="s">
        <v>518</v>
      </c>
      <c r="AC2999" s="40" t="s">
        <v>7053</v>
      </c>
      <c r="AD2999" s="59"/>
    </row>
    <row r="3000" spans="1:30">
      <c r="A3000" s="15" t="str">
        <f t="shared" si="230"/>
        <v>2022-5</v>
      </c>
      <c r="B3000" s="40" t="s">
        <v>1446</v>
      </c>
      <c r="C3000" s="47">
        <v>44699</v>
      </c>
      <c r="D3000" s="47" t="s">
        <v>1447</v>
      </c>
      <c r="E3000" s="40" t="s">
        <v>6298</v>
      </c>
      <c r="F3000" s="40" t="s">
        <v>176</v>
      </c>
      <c r="G3000" s="40" t="s">
        <v>23</v>
      </c>
      <c r="H3000" s="40" t="s">
        <v>512</v>
      </c>
      <c r="I3000" s="15" t="str">
        <f t="shared" si="231"/>
        <v>MZQ</v>
      </c>
      <c r="J3000" s="52">
        <v>5250</v>
      </c>
      <c r="L3000" s="54">
        <f t="shared" si="232"/>
        <v>0</v>
      </c>
      <c r="M3000" s="56">
        <v>0.26800000000000002</v>
      </c>
      <c r="N3000" s="50">
        <v>6.5671999999999997</v>
      </c>
      <c r="O3000" s="50">
        <v>0.83679999999999999</v>
      </c>
      <c r="P3000" s="70">
        <f t="shared" si="233"/>
        <v>0.26800000000000002</v>
      </c>
      <c r="Q3000" s="37">
        <f t="shared" si="234"/>
        <v>1407</v>
      </c>
      <c r="R3000" s="36"/>
      <c r="S3000" s="37"/>
      <c r="U3000" s="36"/>
      <c r="V3000" s="37"/>
      <c r="W3000" s="40" t="s">
        <v>67</v>
      </c>
      <c r="X3000" s="39" t="s">
        <v>366</v>
      </c>
      <c r="Y3000" s="40" t="s">
        <v>6462</v>
      </c>
      <c r="AA3000" s="40" t="s">
        <v>516</v>
      </c>
      <c r="AC3000" s="40" t="s">
        <v>7056</v>
      </c>
      <c r="AD3000" s="59"/>
    </row>
    <row r="3001" spans="1:30">
      <c r="A3001" s="15" t="str">
        <f t="shared" si="230"/>
        <v>2022-5</v>
      </c>
      <c r="B3001" s="40" t="s">
        <v>7435</v>
      </c>
      <c r="C3001" s="47">
        <v>44704</v>
      </c>
      <c r="D3001" s="47" t="s">
        <v>6124</v>
      </c>
      <c r="E3001" s="40" t="s">
        <v>6298</v>
      </c>
      <c r="F3001" s="40" t="s">
        <v>71</v>
      </c>
      <c r="G3001" s="40" t="s">
        <v>23</v>
      </c>
      <c r="H3001" s="40" t="s">
        <v>512</v>
      </c>
      <c r="I3001" s="15" t="str">
        <f t="shared" si="231"/>
        <v>MZQ</v>
      </c>
      <c r="J3001" s="52">
        <v>1550</v>
      </c>
      <c r="L3001" s="54">
        <f t="shared" si="232"/>
        <v>0</v>
      </c>
      <c r="M3001" s="56">
        <v>0.27500000000000002</v>
      </c>
      <c r="N3001" s="50">
        <v>6.5671999999999997</v>
      </c>
      <c r="O3001" s="50">
        <v>0.83679999999999999</v>
      </c>
      <c r="P3001" s="70">
        <f t="shared" si="233"/>
        <v>0.27500000000000002</v>
      </c>
      <c r="Q3001" s="37">
        <f t="shared" si="234"/>
        <v>426.25</v>
      </c>
      <c r="R3001" s="36"/>
      <c r="S3001" s="37"/>
      <c r="U3001" s="36"/>
      <c r="V3001" s="37"/>
      <c r="W3001" s="40" t="s">
        <v>67</v>
      </c>
      <c r="X3001" s="39" t="s">
        <v>366</v>
      </c>
      <c r="Y3001" s="40" t="s">
        <v>6463</v>
      </c>
      <c r="AA3001" s="40" t="s">
        <v>516</v>
      </c>
      <c r="AC3001" s="40" t="s">
        <v>7069</v>
      </c>
      <c r="AD3001" s="59"/>
    </row>
    <row r="3002" spans="1:30">
      <c r="A3002" s="15" t="str">
        <f t="shared" si="230"/>
        <v>2022-5</v>
      </c>
      <c r="B3002" s="40" t="s">
        <v>7436</v>
      </c>
      <c r="C3002" s="47">
        <v>44699</v>
      </c>
      <c r="D3002" s="47" t="s">
        <v>7437</v>
      </c>
      <c r="E3002" s="40" t="s">
        <v>6298</v>
      </c>
      <c r="F3002" s="40" t="s">
        <v>164</v>
      </c>
      <c r="G3002" s="40" t="s">
        <v>23</v>
      </c>
      <c r="H3002" s="40" t="s">
        <v>512</v>
      </c>
      <c r="I3002" s="15" t="str">
        <f t="shared" si="231"/>
        <v>MZQ</v>
      </c>
      <c r="J3002" s="52">
        <v>1150</v>
      </c>
      <c r="L3002" s="54">
        <f t="shared" si="232"/>
        <v>0</v>
      </c>
      <c r="M3002" s="56">
        <v>0.27600000000000002</v>
      </c>
      <c r="N3002" s="50">
        <v>6.5671999999999997</v>
      </c>
      <c r="O3002" s="50">
        <v>0.83679999999999999</v>
      </c>
      <c r="P3002" s="70">
        <f t="shared" si="233"/>
        <v>0.27600000000000002</v>
      </c>
      <c r="Q3002" s="37">
        <f t="shared" si="234"/>
        <v>317.39999999999998</v>
      </c>
      <c r="R3002" s="36"/>
      <c r="S3002" s="37"/>
      <c r="U3002" s="36"/>
      <c r="V3002" s="37"/>
      <c r="W3002" s="40" t="s">
        <v>160</v>
      </c>
      <c r="X3002" s="39" t="s">
        <v>366</v>
      </c>
      <c r="Y3002" s="40" t="s">
        <v>6464</v>
      </c>
      <c r="AA3002" s="40" t="s">
        <v>517</v>
      </c>
      <c r="AC3002" s="40" t="s">
        <v>7061</v>
      </c>
      <c r="AD3002" s="59"/>
    </row>
    <row r="3003" spans="1:30">
      <c r="A3003" s="15" t="str">
        <f t="shared" si="230"/>
        <v>2022-5</v>
      </c>
      <c r="B3003" s="40" t="s">
        <v>7438</v>
      </c>
      <c r="C3003" s="47">
        <v>44711</v>
      </c>
      <c r="D3003" s="47" t="s">
        <v>1248</v>
      </c>
      <c r="E3003" s="40" t="s">
        <v>6298</v>
      </c>
      <c r="F3003" s="40" t="s">
        <v>227</v>
      </c>
      <c r="G3003" s="40" t="s">
        <v>23</v>
      </c>
      <c r="H3003" s="40" t="s">
        <v>512</v>
      </c>
      <c r="I3003" s="15" t="str">
        <f t="shared" si="231"/>
        <v>MZQ</v>
      </c>
      <c r="J3003" s="52">
        <v>5454</v>
      </c>
      <c r="L3003" s="54">
        <f t="shared" si="232"/>
        <v>0</v>
      </c>
      <c r="M3003" s="56">
        <v>0.28000000000000003</v>
      </c>
      <c r="N3003" s="50">
        <v>6.5671999999999997</v>
      </c>
      <c r="O3003" s="50">
        <v>0.83679999999999999</v>
      </c>
      <c r="P3003" s="70">
        <f t="shared" si="233"/>
        <v>0.28000000000000003</v>
      </c>
      <c r="Q3003" s="37">
        <f t="shared" si="234"/>
        <v>1527.12</v>
      </c>
      <c r="R3003" s="36"/>
      <c r="S3003" s="37"/>
      <c r="U3003" s="36"/>
      <c r="V3003" s="37"/>
      <c r="W3003" s="40" t="s">
        <v>67</v>
      </c>
      <c r="X3003" s="39" t="s">
        <v>366</v>
      </c>
      <c r="Y3003" s="40" t="s">
        <v>6465</v>
      </c>
      <c r="AA3003" s="40" t="s">
        <v>517</v>
      </c>
      <c r="AC3003" s="40" t="s">
        <v>7073</v>
      </c>
      <c r="AD3003" s="59"/>
    </row>
    <row r="3004" spans="1:30">
      <c r="A3004" s="15" t="str">
        <f t="shared" si="230"/>
        <v>2022-5</v>
      </c>
      <c r="B3004" s="40" t="s">
        <v>7439</v>
      </c>
      <c r="C3004" s="47">
        <v>44711</v>
      </c>
      <c r="D3004" s="47" t="s">
        <v>1246</v>
      </c>
      <c r="E3004" s="40" t="s">
        <v>6298</v>
      </c>
      <c r="F3004" s="40" t="s">
        <v>227</v>
      </c>
      <c r="G3004" s="40" t="s">
        <v>23</v>
      </c>
      <c r="H3004" s="40" t="s">
        <v>512</v>
      </c>
      <c r="I3004" s="15" t="str">
        <f t="shared" si="231"/>
        <v>MZQ</v>
      </c>
      <c r="J3004" s="52">
        <v>5656</v>
      </c>
      <c r="L3004" s="54">
        <f t="shared" si="232"/>
        <v>0</v>
      </c>
      <c r="M3004" s="56">
        <v>0.28000000000000003</v>
      </c>
      <c r="N3004" s="50">
        <v>6.5671999999999997</v>
      </c>
      <c r="O3004" s="50">
        <v>0.83679999999999999</v>
      </c>
      <c r="P3004" s="70">
        <f t="shared" si="233"/>
        <v>0.28000000000000003</v>
      </c>
      <c r="Q3004" s="37">
        <f t="shared" si="234"/>
        <v>1583.68</v>
      </c>
      <c r="R3004" s="36"/>
      <c r="S3004" s="37"/>
      <c r="U3004" s="36"/>
      <c r="V3004" s="37"/>
      <c r="W3004" s="40" t="s">
        <v>67</v>
      </c>
      <c r="X3004" s="39" t="s">
        <v>366</v>
      </c>
      <c r="Y3004" s="40" t="s">
        <v>6466</v>
      </c>
      <c r="AA3004" s="40" t="s">
        <v>517</v>
      </c>
      <c r="AC3004" s="40" t="s">
        <v>7073</v>
      </c>
      <c r="AD3004" s="59"/>
    </row>
    <row r="3005" spans="1:30">
      <c r="A3005" s="15" t="str">
        <f t="shared" si="230"/>
        <v>2022-5</v>
      </c>
      <c r="B3005" s="40" t="s">
        <v>7440</v>
      </c>
      <c r="C3005" s="47">
        <v>44705</v>
      </c>
      <c r="D3005" s="47" t="s">
        <v>7441</v>
      </c>
      <c r="E3005" s="40" t="s">
        <v>6298</v>
      </c>
      <c r="F3005" s="40" t="s">
        <v>164</v>
      </c>
      <c r="G3005" s="40" t="s">
        <v>23</v>
      </c>
      <c r="H3005" s="40" t="s">
        <v>512</v>
      </c>
      <c r="I3005" s="15" t="str">
        <f t="shared" si="231"/>
        <v>MZQ</v>
      </c>
      <c r="J3005" s="52">
        <v>20000</v>
      </c>
      <c r="L3005" s="54">
        <f t="shared" si="232"/>
        <v>0</v>
      </c>
      <c r="M3005" s="56">
        <v>0.28320000000000001</v>
      </c>
      <c r="N3005" s="50">
        <v>6.5671999999999997</v>
      </c>
      <c r="O3005" s="50">
        <v>0.83679999999999999</v>
      </c>
      <c r="P3005" s="70">
        <f t="shared" si="233"/>
        <v>0.28320000000000001</v>
      </c>
      <c r="Q3005" s="37">
        <f t="shared" si="234"/>
        <v>5664</v>
      </c>
      <c r="R3005" s="36"/>
      <c r="S3005" s="37"/>
      <c r="U3005" s="36"/>
      <c r="V3005" s="37"/>
      <c r="W3005" s="40" t="s">
        <v>288</v>
      </c>
      <c r="X3005" s="39" t="s">
        <v>366</v>
      </c>
      <c r="Y3005" s="40" t="s">
        <v>6467</v>
      </c>
      <c r="AA3005" s="40" t="s">
        <v>517</v>
      </c>
      <c r="AC3005" s="40" t="s">
        <v>7050</v>
      </c>
      <c r="AD3005" s="59"/>
    </row>
    <row r="3006" spans="1:30">
      <c r="A3006" s="15" t="str">
        <f t="shared" si="230"/>
        <v>2022-5</v>
      </c>
      <c r="B3006" s="40" t="s">
        <v>7442</v>
      </c>
      <c r="C3006" s="47">
        <v>44688</v>
      </c>
      <c r="D3006" s="47" t="s">
        <v>7443</v>
      </c>
      <c r="E3006" s="40" t="s">
        <v>6298</v>
      </c>
      <c r="F3006" s="40" t="s">
        <v>355</v>
      </c>
      <c r="G3006" s="40" t="s">
        <v>23</v>
      </c>
      <c r="H3006" s="40" t="s">
        <v>512</v>
      </c>
      <c r="I3006" s="15" t="str">
        <f t="shared" si="231"/>
        <v>MZQ</v>
      </c>
      <c r="J3006" s="52">
        <v>3030</v>
      </c>
      <c r="L3006" s="54">
        <f t="shared" si="232"/>
        <v>0</v>
      </c>
      <c r="M3006" s="56">
        <v>0.29199999999999998</v>
      </c>
      <c r="N3006" s="50">
        <v>6.5671999999999997</v>
      </c>
      <c r="O3006" s="50">
        <v>0.83679999999999999</v>
      </c>
      <c r="P3006" s="70">
        <f t="shared" si="233"/>
        <v>0.29199999999999998</v>
      </c>
      <c r="Q3006" s="37">
        <f t="shared" si="234"/>
        <v>884.76</v>
      </c>
      <c r="R3006" s="36"/>
      <c r="S3006" s="37"/>
      <c r="U3006" s="36"/>
      <c r="V3006" s="37"/>
      <c r="W3006" s="40" t="s">
        <v>7008</v>
      </c>
      <c r="X3006" s="39" t="s">
        <v>366</v>
      </c>
      <c r="Y3006" s="40" t="s">
        <v>6468</v>
      </c>
      <c r="AA3006" s="40" t="s">
        <v>517</v>
      </c>
      <c r="AC3006" s="40" t="s">
        <v>7065</v>
      </c>
      <c r="AD3006" s="59"/>
    </row>
    <row r="3007" spans="1:30">
      <c r="A3007" s="15" t="str">
        <f t="shared" si="230"/>
        <v>2022-5</v>
      </c>
      <c r="B3007" s="40" t="s">
        <v>7444</v>
      </c>
      <c r="C3007" s="47">
        <v>44705</v>
      </c>
      <c r="D3007" s="47" t="s">
        <v>7445</v>
      </c>
      <c r="E3007" s="40" t="s">
        <v>6298</v>
      </c>
      <c r="F3007" s="40" t="s">
        <v>164</v>
      </c>
      <c r="G3007" s="40" t="s">
        <v>23</v>
      </c>
      <c r="H3007" s="40" t="s">
        <v>512</v>
      </c>
      <c r="I3007" s="15" t="str">
        <f t="shared" si="231"/>
        <v>MZQ</v>
      </c>
      <c r="J3007" s="52">
        <v>10000</v>
      </c>
      <c r="L3007" s="54">
        <f t="shared" si="232"/>
        <v>0</v>
      </c>
      <c r="M3007" s="56">
        <v>0.3</v>
      </c>
      <c r="N3007" s="50">
        <v>6.5671999999999997</v>
      </c>
      <c r="O3007" s="50">
        <v>0.83679999999999999</v>
      </c>
      <c r="P3007" s="70">
        <f t="shared" si="233"/>
        <v>0.3</v>
      </c>
      <c r="Q3007" s="37">
        <f t="shared" si="234"/>
        <v>3000</v>
      </c>
      <c r="R3007" s="36"/>
      <c r="S3007" s="37"/>
      <c r="U3007" s="36"/>
      <c r="V3007" s="37"/>
      <c r="W3007" s="40" t="s">
        <v>288</v>
      </c>
      <c r="X3007" s="39" t="s">
        <v>366</v>
      </c>
      <c r="Y3007" s="40" t="s">
        <v>6469</v>
      </c>
      <c r="AA3007" s="40" t="s">
        <v>518</v>
      </c>
      <c r="AC3007" s="40" t="s">
        <v>7050</v>
      </c>
      <c r="AD3007" s="59"/>
    </row>
    <row r="3008" spans="1:30">
      <c r="A3008" s="15" t="str">
        <f t="shared" si="230"/>
        <v>2022-5</v>
      </c>
      <c r="B3008" s="40" t="s">
        <v>4258</v>
      </c>
      <c r="C3008" s="47">
        <v>44690</v>
      </c>
      <c r="D3008" s="47" t="s">
        <v>4259</v>
      </c>
      <c r="E3008" s="40" t="s">
        <v>6298</v>
      </c>
      <c r="F3008" s="40" t="s">
        <v>157</v>
      </c>
      <c r="G3008" s="40" t="s">
        <v>23</v>
      </c>
      <c r="H3008" s="40" t="s">
        <v>512</v>
      </c>
      <c r="I3008" s="15" t="str">
        <f t="shared" si="231"/>
        <v>MZQ</v>
      </c>
      <c r="J3008" s="52">
        <v>11000</v>
      </c>
      <c r="L3008" s="54">
        <f t="shared" si="232"/>
        <v>0</v>
      </c>
      <c r="M3008" s="56">
        <v>0.30199999999999999</v>
      </c>
      <c r="N3008" s="50">
        <v>6.5671999999999997</v>
      </c>
      <c r="O3008" s="50">
        <v>0.83679999999999999</v>
      </c>
      <c r="P3008" s="70">
        <f t="shared" si="233"/>
        <v>0.30199999999999999</v>
      </c>
      <c r="Q3008" s="37">
        <f t="shared" si="234"/>
        <v>3322</v>
      </c>
      <c r="R3008" s="36"/>
      <c r="S3008" s="37"/>
      <c r="U3008" s="36"/>
      <c r="V3008" s="37"/>
      <c r="W3008" s="40" t="s">
        <v>154</v>
      </c>
      <c r="X3008" s="39" t="s">
        <v>366</v>
      </c>
      <c r="Y3008" s="40" t="s">
        <v>6470</v>
      </c>
      <c r="AA3008" s="40" t="s">
        <v>518</v>
      </c>
      <c r="AC3008" s="40" t="s">
        <v>7051</v>
      </c>
      <c r="AD3008" s="59"/>
    </row>
    <row r="3009" spans="1:30">
      <c r="A3009" s="15" t="str">
        <f t="shared" si="230"/>
        <v>2022-5</v>
      </c>
      <c r="B3009" s="40" t="s">
        <v>7446</v>
      </c>
      <c r="C3009" s="47">
        <v>44705</v>
      </c>
      <c r="D3009" s="47" t="s">
        <v>7447</v>
      </c>
      <c r="E3009" s="40" t="s">
        <v>6298</v>
      </c>
      <c r="F3009" s="40" t="s">
        <v>164</v>
      </c>
      <c r="G3009" s="40" t="s">
        <v>23</v>
      </c>
      <c r="H3009" s="40" t="s">
        <v>512</v>
      </c>
      <c r="I3009" s="15" t="str">
        <f t="shared" si="231"/>
        <v>MZQ</v>
      </c>
      <c r="J3009" s="52">
        <v>10000</v>
      </c>
      <c r="L3009" s="54">
        <f t="shared" si="232"/>
        <v>0</v>
      </c>
      <c r="M3009" s="56">
        <v>0.31859999999999999</v>
      </c>
      <c r="N3009" s="50">
        <v>6.5671999999999997</v>
      </c>
      <c r="O3009" s="50">
        <v>0.83679999999999999</v>
      </c>
      <c r="P3009" s="70">
        <f t="shared" si="233"/>
        <v>0.31859999999999999</v>
      </c>
      <c r="Q3009" s="37">
        <f t="shared" si="234"/>
        <v>3186</v>
      </c>
      <c r="R3009" s="36"/>
      <c r="S3009" s="37"/>
      <c r="U3009" s="36"/>
      <c r="V3009" s="37"/>
      <c r="W3009" s="40" t="s">
        <v>288</v>
      </c>
      <c r="X3009" s="39" t="s">
        <v>366</v>
      </c>
      <c r="Y3009" s="40" t="s">
        <v>6471</v>
      </c>
      <c r="AA3009" s="40" t="s">
        <v>517</v>
      </c>
      <c r="AC3009" s="40" t="s">
        <v>7050</v>
      </c>
      <c r="AD3009" s="59"/>
    </row>
    <row r="3010" spans="1:30">
      <c r="A3010" s="15" t="str">
        <f t="shared" ref="A3010:A3073" si="235">+TEXT(C3010,"YYYY")&amp;"-"&amp;TEXT(C3010,"M")</f>
        <v>2022-5</v>
      </c>
      <c r="B3010" s="40" t="s">
        <v>7448</v>
      </c>
      <c r="C3010" s="47">
        <v>44690</v>
      </c>
      <c r="D3010" s="47" t="s">
        <v>7449</v>
      </c>
      <c r="E3010" s="40" t="s">
        <v>6298</v>
      </c>
      <c r="F3010" s="40" t="s">
        <v>71</v>
      </c>
      <c r="G3010" s="40" t="s">
        <v>23</v>
      </c>
      <c r="H3010" s="40" t="s">
        <v>512</v>
      </c>
      <c r="I3010" s="15" t="str">
        <f t="shared" ref="I3010:I3073" si="236">+IF(X3010="CNY","MZQ","MHK")</f>
        <v>MZQ</v>
      </c>
      <c r="J3010" s="52">
        <v>7663</v>
      </c>
      <c r="L3010" s="54">
        <f t="shared" ref="L3010:L3073" si="237">+ROUND(K3010*J3010,2)</f>
        <v>0</v>
      </c>
      <c r="M3010" s="56">
        <v>0.33</v>
      </c>
      <c r="N3010" s="50">
        <v>6.5671999999999997</v>
      </c>
      <c r="O3010" s="50">
        <v>0.83679999999999999</v>
      </c>
      <c r="P3010" s="70">
        <f t="shared" ref="P3010:P3073" si="238">ROUND(IF(AND(X3010="USD"),M3010*N3010,IF(AND(X3010="HKD"),M3010*O3010,M3010)),4)</f>
        <v>0.33</v>
      </c>
      <c r="Q3010" s="37">
        <f t="shared" ref="Q3010:Q3073" si="239">+ROUND(P3010*J3010,2)</f>
        <v>2528.79</v>
      </c>
      <c r="R3010" s="36"/>
      <c r="S3010" s="37"/>
      <c r="U3010" s="36"/>
      <c r="V3010" s="37"/>
      <c r="W3010" s="40" t="s">
        <v>67</v>
      </c>
      <c r="X3010" s="39" t="s">
        <v>366</v>
      </c>
      <c r="Y3010" s="40" t="s">
        <v>6472</v>
      </c>
      <c r="AA3010" s="40" t="s">
        <v>517</v>
      </c>
      <c r="AC3010" s="40" t="s">
        <v>7074</v>
      </c>
      <c r="AD3010" s="59"/>
    </row>
    <row r="3011" spans="1:30">
      <c r="A3011" s="15" t="str">
        <f t="shared" si="235"/>
        <v>2022-5</v>
      </c>
      <c r="B3011" s="40" t="s">
        <v>7450</v>
      </c>
      <c r="C3011" s="47">
        <v>44707</v>
      </c>
      <c r="D3011" s="47" t="s">
        <v>7451</v>
      </c>
      <c r="E3011" s="40" t="s">
        <v>6298</v>
      </c>
      <c r="F3011" s="40" t="s">
        <v>355</v>
      </c>
      <c r="G3011" s="40" t="s">
        <v>23</v>
      </c>
      <c r="H3011" s="40" t="s">
        <v>512</v>
      </c>
      <c r="I3011" s="15" t="str">
        <f t="shared" si="236"/>
        <v>MZQ</v>
      </c>
      <c r="J3011" s="52">
        <v>7070</v>
      </c>
      <c r="L3011" s="54">
        <f t="shared" si="237"/>
        <v>0</v>
      </c>
      <c r="M3011" s="56">
        <v>0.33300000000000002</v>
      </c>
      <c r="N3011" s="50">
        <v>6.5671999999999997</v>
      </c>
      <c r="O3011" s="50">
        <v>0.83679999999999999</v>
      </c>
      <c r="P3011" s="70">
        <f t="shared" si="238"/>
        <v>0.33300000000000002</v>
      </c>
      <c r="Q3011" s="37">
        <f t="shared" si="239"/>
        <v>2354.31</v>
      </c>
      <c r="R3011" s="36"/>
      <c r="S3011" s="37"/>
      <c r="U3011" s="36"/>
      <c r="V3011" s="37"/>
      <c r="W3011" s="40" t="s">
        <v>7008</v>
      </c>
      <c r="X3011" s="39" t="s">
        <v>366</v>
      </c>
      <c r="Y3011" s="40" t="s">
        <v>6473</v>
      </c>
      <c r="AA3011" s="40" t="s">
        <v>517</v>
      </c>
      <c r="AC3011" s="40" t="s">
        <v>7062</v>
      </c>
      <c r="AD3011" s="59"/>
    </row>
    <row r="3012" spans="1:30">
      <c r="A3012" s="15" t="str">
        <f t="shared" si="235"/>
        <v>2022-5</v>
      </c>
      <c r="B3012" s="40" t="s">
        <v>743</v>
      </c>
      <c r="C3012" s="47">
        <v>44693</v>
      </c>
      <c r="D3012" s="47" t="s">
        <v>744</v>
      </c>
      <c r="E3012" s="40" t="s">
        <v>6298</v>
      </c>
      <c r="F3012" s="40" t="s">
        <v>157</v>
      </c>
      <c r="G3012" s="40" t="s">
        <v>23</v>
      </c>
      <c r="H3012" s="40" t="s">
        <v>512</v>
      </c>
      <c r="I3012" s="15" t="str">
        <f t="shared" si="236"/>
        <v>MZQ</v>
      </c>
      <c r="J3012" s="52">
        <v>8200</v>
      </c>
      <c r="L3012" s="54">
        <f t="shared" si="237"/>
        <v>0</v>
      </c>
      <c r="M3012" s="56">
        <v>0.33900000000000002</v>
      </c>
      <c r="N3012" s="50">
        <v>6.5671999999999997</v>
      </c>
      <c r="O3012" s="50">
        <v>0.83679999999999999</v>
      </c>
      <c r="P3012" s="70">
        <f t="shared" si="238"/>
        <v>0.33900000000000002</v>
      </c>
      <c r="Q3012" s="37">
        <f t="shared" si="239"/>
        <v>2779.8</v>
      </c>
      <c r="R3012" s="36"/>
      <c r="S3012" s="37"/>
      <c r="U3012" s="36"/>
      <c r="V3012" s="37"/>
      <c r="W3012" s="40" t="s">
        <v>152</v>
      </c>
      <c r="X3012" s="39" t="s">
        <v>366</v>
      </c>
      <c r="Y3012" s="40" t="s">
        <v>6474</v>
      </c>
      <c r="AA3012" s="40" t="s">
        <v>516</v>
      </c>
      <c r="AC3012" s="40" t="s">
        <v>7064</v>
      </c>
      <c r="AD3012" s="59"/>
    </row>
    <row r="3013" spans="1:30">
      <c r="A3013" s="15" t="str">
        <f t="shared" si="235"/>
        <v>2022-5</v>
      </c>
      <c r="B3013" s="40" t="s">
        <v>743</v>
      </c>
      <c r="C3013" s="47">
        <v>44708</v>
      </c>
      <c r="D3013" s="47" t="s">
        <v>744</v>
      </c>
      <c r="E3013" s="40" t="s">
        <v>6298</v>
      </c>
      <c r="F3013" s="40" t="s">
        <v>157</v>
      </c>
      <c r="G3013" s="40" t="s">
        <v>23</v>
      </c>
      <c r="H3013" s="40" t="s">
        <v>512</v>
      </c>
      <c r="I3013" s="15" t="str">
        <f t="shared" si="236"/>
        <v>MZQ</v>
      </c>
      <c r="J3013" s="52">
        <v>14300</v>
      </c>
      <c r="L3013" s="54">
        <f t="shared" si="237"/>
        <v>0</v>
      </c>
      <c r="M3013" s="56">
        <v>0.33900000000000002</v>
      </c>
      <c r="N3013" s="50">
        <v>6.5671999999999997</v>
      </c>
      <c r="O3013" s="50">
        <v>0.83679999999999999</v>
      </c>
      <c r="P3013" s="70">
        <f t="shared" si="238"/>
        <v>0.33900000000000002</v>
      </c>
      <c r="Q3013" s="37">
        <f t="shared" si="239"/>
        <v>4847.7</v>
      </c>
      <c r="R3013" s="36"/>
      <c r="S3013" s="37"/>
      <c r="U3013" s="36"/>
      <c r="V3013" s="37"/>
      <c r="W3013" s="40" t="s">
        <v>152</v>
      </c>
      <c r="X3013" s="39" t="s">
        <v>366</v>
      </c>
      <c r="Y3013" s="40" t="s">
        <v>6475</v>
      </c>
      <c r="AA3013" s="40" t="s">
        <v>517</v>
      </c>
      <c r="AC3013" s="40" t="s">
        <v>7041</v>
      </c>
      <c r="AD3013" s="59"/>
    </row>
    <row r="3014" spans="1:30">
      <c r="A3014" s="15" t="str">
        <f t="shared" si="235"/>
        <v>2022-5</v>
      </c>
      <c r="B3014" s="40" t="s">
        <v>7452</v>
      </c>
      <c r="C3014" s="47">
        <v>44708</v>
      </c>
      <c r="D3014" s="47" t="s">
        <v>7453</v>
      </c>
      <c r="E3014" s="40" t="s">
        <v>6298</v>
      </c>
      <c r="F3014" s="40" t="s">
        <v>173</v>
      </c>
      <c r="G3014" s="40" t="s">
        <v>23</v>
      </c>
      <c r="H3014" s="40" t="s">
        <v>512</v>
      </c>
      <c r="I3014" s="15" t="str">
        <f t="shared" si="236"/>
        <v>MZQ</v>
      </c>
      <c r="J3014" s="52">
        <v>27000</v>
      </c>
      <c r="L3014" s="54">
        <f t="shared" si="237"/>
        <v>0</v>
      </c>
      <c r="M3014" s="56">
        <v>0.34899999999999998</v>
      </c>
      <c r="N3014" s="50">
        <v>6.5671999999999997</v>
      </c>
      <c r="O3014" s="50">
        <v>0.83679999999999999</v>
      </c>
      <c r="P3014" s="70">
        <f t="shared" si="238"/>
        <v>0.34899999999999998</v>
      </c>
      <c r="Q3014" s="37">
        <f t="shared" si="239"/>
        <v>9423</v>
      </c>
      <c r="R3014" s="36"/>
      <c r="S3014" s="37"/>
      <c r="U3014" s="36"/>
      <c r="V3014" s="37"/>
      <c r="W3014" s="40" t="s">
        <v>152</v>
      </c>
      <c r="X3014" s="39" t="s">
        <v>366</v>
      </c>
      <c r="Y3014" s="40" t="s">
        <v>6476</v>
      </c>
      <c r="AA3014" s="40" t="s">
        <v>517</v>
      </c>
      <c r="AC3014" s="40" t="s">
        <v>7071</v>
      </c>
      <c r="AD3014" s="59"/>
    </row>
    <row r="3015" spans="1:30">
      <c r="A3015" s="15" t="str">
        <f t="shared" si="235"/>
        <v>2022-5</v>
      </c>
      <c r="B3015" s="40" t="s">
        <v>4260</v>
      </c>
      <c r="C3015" s="47">
        <v>44693</v>
      </c>
      <c r="D3015" s="47" t="s">
        <v>4261</v>
      </c>
      <c r="E3015" s="40" t="s">
        <v>6298</v>
      </c>
      <c r="F3015" s="40" t="s">
        <v>173</v>
      </c>
      <c r="G3015" s="40" t="s">
        <v>23</v>
      </c>
      <c r="H3015" s="40" t="s">
        <v>512</v>
      </c>
      <c r="I3015" s="15" t="str">
        <f t="shared" si="236"/>
        <v>MZQ</v>
      </c>
      <c r="J3015" s="52">
        <v>20000</v>
      </c>
      <c r="L3015" s="54">
        <f t="shared" si="237"/>
        <v>0</v>
      </c>
      <c r="M3015" s="56">
        <v>0.36499999999999999</v>
      </c>
      <c r="N3015" s="50">
        <v>6.5671999999999997</v>
      </c>
      <c r="O3015" s="50">
        <v>0.83679999999999999</v>
      </c>
      <c r="P3015" s="70">
        <f t="shared" si="238"/>
        <v>0.36499999999999999</v>
      </c>
      <c r="Q3015" s="37">
        <f t="shared" si="239"/>
        <v>7300</v>
      </c>
      <c r="R3015" s="36"/>
      <c r="S3015" s="37"/>
      <c r="U3015" s="36"/>
      <c r="V3015" s="37"/>
      <c r="W3015" s="40" t="s">
        <v>152</v>
      </c>
      <c r="X3015" s="39" t="s">
        <v>366</v>
      </c>
      <c r="Y3015" s="40" t="s">
        <v>6477</v>
      </c>
      <c r="AA3015" s="40" t="s">
        <v>516</v>
      </c>
      <c r="AC3015" s="40" t="s">
        <v>7064</v>
      </c>
      <c r="AD3015" s="59"/>
    </row>
    <row r="3016" spans="1:30">
      <c r="A3016" s="15" t="str">
        <f t="shared" si="235"/>
        <v>2022-5</v>
      </c>
      <c r="B3016" s="40" t="s">
        <v>4260</v>
      </c>
      <c r="C3016" s="47">
        <v>44693</v>
      </c>
      <c r="D3016" s="47" t="s">
        <v>4261</v>
      </c>
      <c r="E3016" s="40" t="s">
        <v>6298</v>
      </c>
      <c r="F3016" s="40" t="s">
        <v>173</v>
      </c>
      <c r="G3016" s="40" t="s">
        <v>23</v>
      </c>
      <c r="H3016" s="40" t="s">
        <v>512</v>
      </c>
      <c r="I3016" s="15" t="str">
        <f t="shared" si="236"/>
        <v>MZQ</v>
      </c>
      <c r="J3016" s="52">
        <v>40000</v>
      </c>
      <c r="L3016" s="54">
        <f t="shared" si="237"/>
        <v>0</v>
      </c>
      <c r="M3016" s="56">
        <v>0.36499999999999999</v>
      </c>
      <c r="N3016" s="50">
        <v>6.5671999999999997</v>
      </c>
      <c r="O3016" s="50">
        <v>0.83679999999999999</v>
      </c>
      <c r="P3016" s="70">
        <f t="shared" si="238"/>
        <v>0.36499999999999999</v>
      </c>
      <c r="Q3016" s="37">
        <f t="shared" si="239"/>
        <v>14600</v>
      </c>
      <c r="R3016" s="36"/>
      <c r="S3016" s="37"/>
      <c r="U3016" s="36"/>
      <c r="V3016" s="37"/>
      <c r="W3016" s="40" t="s">
        <v>152</v>
      </c>
      <c r="X3016" s="39" t="s">
        <v>366</v>
      </c>
      <c r="Y3016" s="40" t="s">
        <v>6478</v>
      </c>
      <c r="AA3016" s="40" t="s">
        <v>517</v>
      </c>
      <c r="AC3016" s="40" t="s">
        <v>7064</v>
      </c>
      <c r="AD3016" s="59"/>
    </row>
    <row r="3017" spans="1:30">
      <c r="A3017" s="15" t="str">
        <f t="shared" si="235"/>
        <v>2022-5</v>
      </c>
      <c r="B3017" s="40" t="s">
        <v>5021</v>
      </c>
      <c r="C3017" s="47">
        <v>44693</v>
      </c>
      <c r="D3017" s="47" t="s">
        <v>6129</v>
      </c>
      <c r="E3017" s="40" t="s">
        <v>6298</v>
      </c>
      <c r="F3017" s="40" t="s">
        <v>173</v>
      </c>
      <c r="G3017" s="40" t="s">
        <v>23</v>
      </c>
      <c r="H3017" s="40" t="s">
        <v>512</v>
      </c>
      <c r="I3017" s="15" t="str">
        <f t="shared" si="236"/>
        <v>MZQ</v>
      </c>
      <c r="J3017" s="52">
        <v>25000</v>
      </c>
      <c r="L3017" s="54">
        <f t="shared" si="237"/>
        <v>0</v>
      </c>
      <c r="M3017" s="56">
        <v>0.38100000000000001</v>
      </c>
      <c r="N3017" s="50">
        <v>6.5671999999999997</v>
      </c>
      <c r="O3017" s="50">
        <v>0.83679999999999999</v>
      </c>
      <c r="P3017" s="70">
        <f t="shared" si="238"/>
        <v>0.38100000000000001</v>
      </c>
      <c r="Q3017" s="37">
        <f t="shared" si="239"/>
        <v>9525</v>
      </c>
      <c r="R3017" s="36"/>
      <c r="S3017" s="37"/>
      <c r="U3017" s="36"/>
      <c r="V3017" s="37"/>
      <c r="W3017" s="40" t="s">
        <v>152</v>
      </c>
      <c r="X3017" s="39" t="s">
        <v>366</v>
      </c>
      <c r="Y3017" s="40" t="s">
        <v>6479</v>
      </c>
      <c r="AA3017" s="40" t="s">
        <v>516</v>
      </c>
      <c r="AC3017" s="40" t="s">
        <v>7060</v>
      </c>
      <c r="AD3017" s="59"/>
    </row>
    <row r="3018" spans="1:30">
      <c r="A3018" s="15" t="str">
        <f t="shared" si="235"/>
        <v>2022-5</v>
      </c>
      <c r="B3018" s="40" t="s">
        <v>5023</v>
      </c>
      <c r="C3018" s="47">
        <v>44690</v>
      </c>
      <c r="D3018" s="47" t="s">
        <v>6131</v>
      </c>
      <c r="E3018" s="40" t="s">
        <v>6298</v>
      </c>
      <c r="F3018" s="40" t="s">
        <v>71</v>
      </c>
      <c r="G3018" s="40" t="s">
        <v>23</v>
      </c>
      <c r="H3018" s="40" t="s">
        <v>512</v>
      </c>
      <c r="I3018" s="15" t="str">
        <f t="shared" si="236"/>
        <v>MZQ</v>
      </c>
      <c r="J3018" s="52">
        <v>15000</v>
      </c>
      <c r="L3018" s="54">
        <f t="shared" si="237"/>
        <v>0</v>
      </c>
      <c r="M3018" s="56">
        <v>0.41499999999999998</v>
      </c>
      <c r="N3018" s="50">
        <v>6.5671999999999997</v>
      </c>
      <c r="O3018" s="50">
        <v>0.83679999999999999</v>
      </c>
      <c r="P3018" s="70">
        <f t="shared" si="238"/>
        <v>0.41499999999999998</v>
      </c>
      <c r="Q3018" s="37">
        <f t="shared" si="239"/>
        <v>6225</v>
      </c>
      <c r="R3018" s="36"/>
      <c r="S3018" s="37"/>
      <c r="U3018" s="36"/>
      <c r="V3018" s="37"/>
      <c r="W3018" s="40" t="s">
        <v>67</v>
      </c>
      <c r="X3018" s="39" t="s">
        <v>366</v>
      </c>
      <c r="Y3018" s="40" t="s">
        <v>6480</v>
      </c>
      <c r="AA3018" s="40" t="s">
        <v>517</v>
      </c>
      <c r="AC3018" s="40" t="s">
        <v>7074</v>
      </c>
      <c r="AD3018" s="59"/>
    </row>
    <row r="3019" spans="1:30">
      <c r="A3019" s="15" t="str">
        <f t="shared" si="235"/>
        <v>2022-5</v>
      </c>
      <c r="B3019" s="40" t="s">
        <v>5023</v>
      </c>
      <c r="C3019" s="47">
        <v>44699</v>
      </c>
      <c r="D3019" s="47" t="s">
        <v>6131</v>
      </c>
      <c r="E3019" s="40" t="s">
        <v>6298</v>
      </c>
      <c r="F3019" s="40" t="s">
        <v>71</v>
      </c>
      <c r="G3019" s="40" t="s">
        <v>23</v>
      </c>
      <c r="H3019" s="40" t="s">
        <v>512</v>
      </c>
      <c r="I3019" s="15" t="str">
        <f t="shared" si="236"/>
        <v>MZQ</v>
      </c>
      <c r="J3019" s="52">
        <v>28600</v>
      </c>
      <c r="L3019" s="54">
        <f t="shared" si="237"/>
        <v>0</v>
      </c>
      <c r="M3019" s="56">
        <v>0.41499999999999998</v>
      </c>
      <c r="N3019" s="50">
        <v>6.5671999999999997</v>
      </c>
      <c r="O3019" s="50">
        <v>0.83679999999999999</v>
      </c>
      <c r="P3019" s="70">
        <f t="shared" si="238"/>
        <v>0.41499999999999998</v>
      </c>
      <c r="Q3019" s="37">
        <f t="shared" si="239"/>
        <v>11869</v>
      </c>
      <c r="R3019" s="36"/>
      <c r="S3019" s="37"/>
      <c r="U3019" s="36"/>
      <c r="V3019" s="37"/>
      <c r="W3019" s="40" t="s">
        <v>67</v>
      </c>
      <c r="X3019" s="39" t="s">
        <v>366</v>
      </c>
      <c r="Y3019" s="40" t="s">
        <v>6481</v>
      </c>
      <c r="AA3019" s="40" t="s">
        <v>517</v>
      </c>
      <c r="AC3019" s="40" t="s">
        <v>7067</v>
      </c>
      <c r="AD3019" s="59"/>
    </row>
    <row r="3020" spans="1:30">
      <c r="A3020" s="15" t="str">
        <f t="shared" si="235"/>
        <v>2022-5</v>
      </c>
      <c r="B3020" s="40" t="s">
        <v>5026</v>
      </c>
      <c r="C3020" s="47">
        <v>44705</v>
      </c>
      <c r="D3020" s="47" t="s">
        <v>6134</v>
      </c>
      <c r="E3020" s="40" t="s">
        <v>6298</v>
      </c>
      <c r="F3020" s="40" t="s">
        <v>164</v>
      </c>
      <c r="G3020" s="40" t="s">
        <v>23</v>
      </c>
      <c r="H3020" s="40" t="s">
        <v>512</v>
      </c>
      <c r="I3020" s="15" t="str">
        <f t="shared" si="236"/>
        <v>MZQ</v>
      </c>
      <c r="J3020" s="52">
        <v>1000</v>
      </c>
      <c r="L3020" s="54">
        <f t="shared" si="237"/>
        <v>0</v>
      </c>
      <c r="M3020" s="56">
        <v>0.43630000000000002</v>
      </c>
      <c r="N3020" s="50">
        <v>6.5671999999999997</v>
      </c>
      <c r="O3020" s="50">
        <v>0.83679999999999999</v>
      </c>
      <c r="P3020" s="70">
        <f t="shared" si="238"/>
        <v>0.43630000000000002</v>
      </c>
      <c r="Q3020" s="37">
        <f t="shared" si="239"/>
        <v>436.3</v>
      </c>
      <c r="R3020" s="36"/>
      <c r="S3020" s="37"/>
      <c r="U3020" s="36"/>
      <c r="V3020" s="37"/>
      <c r="W3020" s="40" t="s">
        <v>288</v>
      </c>
      <c r="X3020" s="39" t="s">
        <v>366</v>
      </c>
      <c r="Y3020" s="40" t="s">
        <v>5357</v>
      </c>
      <c r="AA3020" s="40" t="s">
        <v>518</v>
      </c>
      <c r="AC3020" s="40" t="s">
        <v>7050</v>
      </c>
      <c r="AD3020" s="59"/>
    </row>
    <row r="3021" spans="1:30">
      <c r="A3021" s="15" t="str">
        <f t="shared" si="235"/>
        <v>2022-5</v>
      </c>
      <c r="B3021" s="40" t="s">
        <v>4262</v>
      </c>
      <c r="C3021" s="47">
        <v>44701</v>
      </c>
      <c r="D3021" s="47" t="s">
        <v>4263</v>
      </c>
      <c r="E3021" s="40" t="s">
        <v>6298</v>
      </c>
      <c r="F3021" s="40" t="s">
        <v>72</v>
      </c>
      <c r="G3021" s="40" t="s">
        <v>23</v>
      </c>
      <c r="H3021" s="40" t="s">
        <v>512</v>
      </c>
      <c r="I3021" s="15" t="str">
        <f t="shared" si="236"/>
        <v>MZQ</v>
      </c>
      <c r="J3021" s="52">
        <v>2000</v>
      </c>
      <c r="L3021" s="54">
        <f t="shared" si="237"/>
        <v>0</v>
      </c>
      <c r="M3021" s="56">
        <v>0.5202</v>
      </c>
      <c r="N3021" s="50">
        <v>6.5671999999999997</v>
      </c>
      <c r="O3021" s="50">
        <v>0.83679999999999999</v>
      </c>
      <c r="P3021" s="70">
        <f t="shared" si="238"/>
        <v>0.5202</v>
      </c>
      <c r="Q3021" s="37">
        <f t="shared" si="239"/>
        <v>1040.4000000000001</v>
      </c>
      <c r="R3021" s="36"/>
      <c r="S3021" s="37"/>
      <c r="U3021" s="36"/>
      <c r="V3021" s="37"/>
      <c r="W3021" s="40" t="s">
        <v>79</v>
      </c>
      <c r="X3021" s="39" t="s">
        <v>366</v>
      </c>
      <c r="Y3021" s="40" t="s">
        <v>6482</v>
      </c>
      <c r="AA3021" s="40" t="s">
        <v>518</v>
      </c>
      <c r="AC3021" s="40" t="s">
        <v>7063</v>
      </c>
      <c r="AD3021" s="59"/>
    </row>
    <row r="3022" spans="1:30">
      <c r="A3022" s="15" t="str">
        <f t="shared" si="235"/>
        <v>2022-5</v>
      </c>
      <c r="B3022" s="40" t="s">
        <v>7454</v>
      </c>
      <c r="C3022" s="47">
        <v>44691</v>
      </c>
      <c r="D3022" s="47" t="s">
        <v>7455</v>
      </c>
      <c r="E3022" s="40" t="s">
        <v>6298</v>
      </c>
      <c r="F3022" s="40" t="s">
        <v>7833</v>
      </c>
      <c r="G3022" s="40" t="s">
        <v>23</v>
      </c>
      <c r="H3022" s="40" t="s">
        <v>512</v>
      </c>
      <c r="I3022" s="15" t="str">
        <f t="shared" si="236"/>
        <v>MZQ</v>
      </c>
      <c r="J3022" s="52">
        <v>10000</v>
      </c>
      <c r="L3022" s="54">
        <f t="shared" si="237"/>
        <v>0</v>
      </c>
      <c r="M3022" s="56">
        <v>0.54549999999999998</v>
      </c>
      <c r="N3022" s="50">
        <v>6.5671999999999997</v>
      </c>
      <c r="O3022" s="50">
        <v>0.83679999999999999</v>
      </c>
      <c r="P3022" s="70">
        <f t="shared" si="238"/>
        <v>0.54549999999999998</v>
      </c>
      <c r="Q3022" s="37">
        <f t="shared" si="239"/>
        <v>5455</v>
      </c>
      <c r="R3022" s="36"/>
      <c r="S3022" s="37"/>
      <c r="U3022" s="36"/>
      <c r="V3022" s="37"/>
      <c r="W3022" s="40" t="s">
        <v>4629</v>
      </c>
      <c r="X3022" s="39" t="s">
        <v>366</v>
      </c>
      <c r="Y3022" s="40" t="s">
        <v>6483</v>
      </c>
      <c r="AA3022" s="40" t="s">
        <v>525</v>
      </c>
      <c r="AC3022" s="40" t="s">
        <v>7075</v>
      </c>
      <c r="AD3022" s="59"/>
    </row>
    <row r="3023" spans="1:30">
      <c r="A3023" s="15" t="str">
        <f t="shared" si="235"/>
        <v>2022-5</v>
      </c>
      <c r="B3023" s="40" t="s">
        <v>5030</v>
      </c>
      <c r="C3023" s="47">
        <v>44694</v>
      </c>
      <c r="D3023" s="47" t="s">
        <v>6138</v>
      </c>
      <c r="E3023" s="40" t="s">
        <v>6298</v>
      </c>
      <c r="F3023" s="40" t="s">
        <v>72</v>
      </c>
      <c r="G3023" s="40" t="s">
        <v>23</v>
      </c>
      <c r="H3023" s="40" t="s">
        <v>512</v>
      </c>
      <c r="I3023" s="15" t="str">
        <f t="shared" si="236"/>
        <v>MZQ</v>
      </c>
      <c r="J3023" s="52">
        <v>16500</v>
      </c>
      <c r="L3023" s="54">
        <f t="shared" si="237"/>
        <v>0</v>
      </c>
      <c r="M3023" s="56">
        <v>0.55379999999999996</v>
      </c>
      <c r="N3023" s="50">
        <v>6.5671999999999997</v>
      </c>
      <c r="O3023" s="50">
        <v>0.83679999999999999</v>
      </c>
      <c r="P3023" s="70">
        <f t="shared" si="238"/>
        <v>0.55379999999999996</v>
      </c>
      <c r="Q3023" s="37">
        <f t="shared" si="239"/>
        <v>9137.7000000000007</v>
      </c>
      <c r="R3023" s="36"/>
      <c r="S3023" s="37"/>
      <c r="U3023" s="36"/>
      <c r="V3023" s="37"/>
      <c r="W3023" s="40" t="s">
        <v>5774</v>
      </c>
      <c r="X3023" s="39" t="s">
        <v>366</v>
      </c>
      <c r="Y3023" s="40" t="s">
        <v>6484</v>
      </c>
      <c r="AA3023" s="40" t="s">
        <v>517</v>
      </c>
      <c r="AC3023" s="40" t="s">
        <v>7076</v>
      </c>
      <c r="AD3023" s="59"/>
    </row>
    <row r="3024" spans="1:30">
      <c r="A3024" s="15" t="str">
        <f t="shared" si="235"/>
        <v>2022-5</v>
      </c>
      <c r="B3024" s="40" t="s">
        <v>7456</v>
      </c>
      <c r="C3024" s="47">
        <v>44711</v>
      </c>
      <c r="D3024" s="47" t="s">
        <v>7457</v>
      </c>
      <c r="E3024" s="40" t="s">
        <v>6298</v>
      </c>
      <c r="F3024" s="40" t="s">
        <v>58</v>
      </c>
      <c r="G3024" s="40" t="s">
        <v>23</v>
      </c>
      <c r="H3024" s="40" t="s">
        <v>512</v>
      </c>
      <c r="I3024" s="15" t="str">
        <f t="shared" si="236"/>
        <v>MZQ</v>
      </c>
      <c r="J3024" s="52">
        <v>50000</v>
      </c>
      <c r="L3024" s="54">
        <f t="shared" si="237"/>
        <v>0</v>
      </c>
      <c r="M3024" s="56">
        <v>0.57830000000000004</v>
      </c>
      <c r="N3024" s="50">
        <v>6.5671999999999997</v>
      </c>
      <c r="O3024" s="50">
        <v>0.83679999999999999</v>
      </c>
      <c r="P3024" s="70">
        <f t="shared" si="238"/>
        <v>0.57830000000000004</v>
      </c>
      <c r="Q3024" s="37">
        <f t="shared" si="239"/>
        <v>28915</v>
      </c>
      <c r="R3024" s="36"/>
      <c r="S3024" s="37"/>
      <c r="U3024" s="36"/>
      <c r="V3024" s="37"/>
      <c r="W3024" s="40" t="s">
        <v>75</v>
      </c>
      <c r="X3024" s="39" t="s">
        <v>366</v>
      </c>
      <c r="Y3024" s="40" t="s">
        <v>6485</v>
      </c>
      <c r="AA3024" s="40" t="s">
        <v>514</v>
      </c>
      <c r="AC3024" s="40" t="s">
        <v>7077</v>
      </c>
      <c r="AD3024" s="59"/>
    </row>
    <row r="3025" spans="1:30">
      <c r="A3025" s="15" t="str">
        <f t="shared" si="235"/>
        <v>2022-5</v>
      </c>
      <c r="B3025" s="40" t="s">
        <v>7458</v>
      </c>
      <c r="C3025" s="47">
        <v>44701</v>
      </c>
      <c r="D3025" s="47" t="s">
        <v>7459</v>
      </c>
      <c r="E3025" s="40" t="s">
        <v>6298</v>
      </c>
      <c r="F3025" s="40" t="s">
        <v>81</v>
      </c>
      <c r="G3025" s="40" t="s">
        <v>23</v>
      </c>
      <c r="H3025" s="40" t="s">
        <v>512</v>
      </c>
      <c r="I3025" s="15" t="str">
        <f t="shared" si="236"/>
        <v>MZQ</v>
      </c>
      <c r="J3025" s="52">
        <v>1020</v>
      </c>
      <c r="L3025" s="54">
        <f t="shared" si="237"/>
        <v>0</v>
      </c>
      <c r="M3025" s="56">
        <v>0.60980000000000001</v>
      </c>
      <c r="N3025" s="50">
        <v>6.5671999999999997</v>
      </c>
      <c r="O3025" s="50">
        <v>0.83679999999999999</v>
      </c>
      <c r="P3025" s="70">
        <f t="shared" si="238"/>
        <v>0.60980000000000001</v>
      </c>
      <c r="Q3025" s="37">
        <f t="shared" si="239"/>
        <v>622</v>
      </c>
      <c r="R3025" s="36"/>
      <c r="S3025" s="37"/>
      <c r="U3025" s="36"/>
      <c r="V3025" s="37"/>
      <c r="W3025" s="40" t="s">
        <v>114</v>
      </c>
      <c r="X3025" s="39" t="s">
        <v>366</v>
      </c>
      <c r="Y3025" s="40" t="s">
        <v>6486</v>
      </c>
      <c r="AA3025" s="40" t="s">
        <v>517</v>
      </c>
      <c r="AC3025" s="40" t="s">
        <v>7078</v>
      </c>
      <c r="AD3025" s="59"/>
    </row>
    <row r="3026" spans="1:30">
      <c r="A3026" s="15" t="str">
        <f t="shared" si="235"/>
        <v>2022-5</v>
      </c>
      <c r="B3026" s="40" t="s">
        <v>7460</v>
      </c>
      <c r="C3026" s="47">
        <v>44707</v>
      </c>
      <c r="D3026" s="47" t="s">
        <v>7461</v>
      </c>
      <c r="E3026" s="40" t="s">
        <v>6298</v>
      </c>
      <c r="F3026" s="40" t="s">
        <v>81</v>
      </c>
      <c r="G3026" s="40" t="s">
        <v>23</v>
      </c>
      <c r="H3026" s="40" t="s">
        <v>512</v>
      </c>
      <c r="I3026" s="15" t="str">
        <f t="shared" si="236"/>
        <v>MZQ</v>
      </c>
      <c r="J3026" s="52">
        <v>10200</v>
      </c>
      <c r="L3026" s="54">
        <f t="shared" si="237"/>
        <v>0</v>
      </c>
      <c r="M3026" s="56">
        <v>0.60980000000000001</v>
      </c>
      <c r="N3026" s="50">
        <v>6.5671999999999997</v>
      </c>
      <c r="O3026" s="50">
        <v>0.83679999999999999</v>
      </c>
      <c r="P3026" s="70">
        <f t="shared" si="238"/>
        <v>0.60980000000000001</v>
      </c>
      <c r="Q3026" s="37">
        <f t="shared" si="239"/>
        <v>6219.96</v>
      </c>
      <c r="R3026" s="36"/>
      <c r="S3026" s="37"/>
      <c r="U3026" s="36"/>
      <c r="V3026" s="37"/>
      <c r="W3026" s="40" t="s">
        <v>114</v>
      </c>
      <c r="X3026" s="39" t="s">
        <v>366</v>
      </c>
      <c r="Y3026" s="40" t="s">
        <v>6487</v>
      </c>
      <c r="AA3026" s="40" t="s">
        <v>517</v>
      </c>
      <c r="AC3026" s="40" t="s">
        <v>7079</v>
      </c>
      <c r="AD3026" s="59"/>
    </row>
    <row r="3027" spans="1:30">
      <c r="A3027" s="15" t="str">
        <f t="shared" si="235"/>
        <v>2022-5</v>
      </c>
      <c r="B3027" s="40" t="s">
        <v>4264</v>
      </c>
      <c r="C3027" s="47">
        <v>44707</v>
      </c>
      <c r="D3027" s="47" t="s">
        <v>4265</v>
      </c>
      <c r="E3027" s="40" t="s">
        <v>6298</v>
      </c>
      <c r="F3027" s="40" t="s">
        <v>81</v>
      </c>
      <c r="G3027" s="40" t="s">
        <v>23</v>
      </c>
      <c r="H3027" s="40" t="s">
        <v>512</v>
      </c>
      <c r="I3027" s="15" t="str">
        <f t="shared" si="236"/>
        <v>MZQ</v>
      </c>
      <c r="J3027" s="52">
        <v>9200</v>
      </c>
      <c r="L3027" s="54">
        <f t="shared" si="237"/>
        <v>0</v>
      </c>
      <c r="M3027" s="56">
        <v>0.60980000000000001</v>
      </c>
      <c r="N3027" s="50">
        <v>6.5671999999999997</v>
      </c>
      <c r="O3027" s="50">
        <v>0.83679999999999999</v>
      </c>
      <c r="P3027" s="70">
        <f t="shared" si="238"/>
        <v>0.60980000000000001</v>
      </c>
      <c r="Q3027" s="37">
        <f t="shared" si="239"/>
        <v>5610.16</v>
      </c>
      <c r="R3027" s="36"/>
      <c r="S3027" s="37"/>
      <c r="U3027" s="36"/>
      <c r="V3027" s="37"/>
      <c r="W3027" s="40" t="s">
        <v>114</v>
      </c>
      <c r="X3027" s="39" t="s">
        <v>366</v>
      </c>
      <c r="Y3027" s="40" t="s">
        <v>6488</v>
      </c>
      <c r="AA3027" s="40" t="s">
        <v>517</v>
      </c>
      <c r="AC3027" s="40" t="s">
        <v>7079</v>
      </c>
      <c r="AD3027" s="59"/>
    </row>
    <row r="3028" spans="1:30">
      <c r="A3028" s="15" t="str">
        <f t="shared" si="235"/>
        <v>2022-5</v>
      </c>
      <c r="B3028" s="40" t="s">
        <v>970</v>
      </c>
      <c r="C3028" s="47">
        <v>44707</v>
      </c>
      <c r="D3028" s="47" t="s">
        <v>971</v>
      </c>
      <c r="E3028" s="40" t="s">
        <v>6298</v>
      </c>
      <c r="F3028" s="40" t="s">
        <v>81</v>
      </c>
      <c r="G3028" s="40" t="s">
        <v>23</v>
      </c>
      <c r="H3028" s="40" t="s">
        <v>512</v>
      </c>
      <c r="I3028" s="15" t="str">
        <f t="shared" si="236"/>
        <v>MZQ</v>
      </c>
      <c r="J3028" s="52">
        <v>7100</v>
      </c>
      <c r="L3028" s="54">
        <f t="shared" si="237"/>
        <v>0</v>
      </c>
      <c r="M3028" s="56">
        <v>0.60980000000000001</v>
      </c>
      <c r="N3028" s="50">
        <v>6.5671999999999997</v>
      </c>
      <c r="O3028" s="50">
        <v>0.83679999999999999</v>
      </c>
      <c r="P3028" s="70">
        <f t="shared" si="238"/>
        <v>0.60980000000000001</v>
      </c>
      <c r="Q3028" s="37">
        <f t="shared" si="239"/>
        <v>4329.58</v>
      </c>
      <c r="R3028" s="36"/>
      <c r="S3028" s="37"/>
      <c r="U3028" s="36"/>
      <c r="V3028" s="37"/>
      <c r="W3028" s="40" t="s">
        <v>114</v>
      </c>
      <c r="X3028" s="39" t="s">
        <v>366</v>
      </c>
      <c r="Y3028" s="40" t="s">
        <v>6489</v>
      </c>
      <c r="AA3028" s="40" t="s">
        <v>517</v>
      </c>
      <c r="AC3028" s="40" t="s">
        <v>7079</v>
      </c>
      <c r="AD3028" s="59"/>
    </row>
    <row r="3029" spans="1:30">
      <c r="A3029" s="15" t="str">
        <f t="shared" si="235"/>
        <v>2022-5</v>
      </c>
      <c r="B3029" s="40" t="s">
        <v>972</v>
      </c>
      <c r="C3029" s="47">
        <v>44707</v>
      </c>
      <c r="D3029" s="47" t="s">
        <v>973</v>
      </c>
      <c r="E3029" s="40" t="s">
        <v>6298</v>
      </c>
      <c r="F3029" s="40" t="s">
        <v>81</v>
      </c>
      <c r="G3029" s="40" t="s">
        <v>23</v>
      </c>
      <c r="H3029" s="40" t="s">
        <v>512</v>
      </c>
      <c r="I3029" s="15" t="str">
        <f t="shared" si="236"/>
        <v>MZQ</v>
      </c>
      <c r="J3029" s="52">
        <v>1120</v>
      </c>
      <c r="L3029" s="54">
        <f t="shared" si="237"/>
        <v>0</v>
      </c>
      <c r="M3029" s="56">
        <v>0.60980000000000001</v>
      </c>
      <c r="N3029" s="50">
        <v>6.5671999999999997</v>
      </c>
      <c r="O3029" s="50">
        <v>0.83679999999999999</v>
      </c>
      <c r="P3029" s="70">
        <f t="shared" si="238"/>
        <v>0.60980000000000001</v>
      </c>
      <c r="Q3029" s="37">
        <f t="shared" si="239"/>
        <v>682.98</v>
      </c>
      <c r="R3029" s="36"/>
      <c r="S3029" s="37"/>
      <c r="U3029" s="36"/>
      <c r="V3029" s="37"/>
      <c r="W3029" s="40" t="s">
        <v>114</v>
      </c>
      <c r="X3029" s="39" t="s">
        <v>366</v>
      </c>
      <c r="Y3029" s="40" t="s">
        <v>6490</v>
      </c>
      <c r="AA3029" s="40" t="s">
        <v>518</v>
      </c>
      <c r="AC3029" s="40" t="s">
        <v>7079</v>
      </c>
      <c r="AD3029" s="59"/>
    </row>
    <row r="3030" spans="1:30">
      <c r="A3030" s="15" t="str">
        <f t="shared" si="235"/>
        <v>2022-5</v>
      </c>
      <c r="B3030" s="40" t="s">
        <v>7460</v>
      </c>
      <c r="C3030" s="47">
        <v>44685</v>
      </c>
      <c r="D3030" s="47" t="s">
        <v>7461</v>
      </c>
      <c r="E3030" s="40" t="s">
        <v>6298</v>
      </c>
      <c r="F3030" s="40" t="s">
        <v>81</v>
      </c>
      <c r="G3030" s="40" t="s">
        <v>23</v>
      </c>
      <c r="H3030" s="40" t="s">
        <v>512</v>
      </c>
      <c r="I3030" s="15" t="str">
        <f t="shared" si="236"/>
        <v>MZQ</v>
      </c>
      <c r="J3030" s="52">
        <v>4900</v>
      </c>
      <c r="L3030" s="54">
        <f t="shared" si="237"/>
        <v>0</v>
      </c>
      <c r="M3030" s="56">
        <v>0.60980000000000001</v>
      </c>
      <c r="N3030" s="50">
        <v>6.5671999999999997</v>
      </c>
      <c r="O3030" s="50">
        <v>0.83679999999999999</v>
      </c>
      <c r="P3030" s="70">
        <f t="shared" si="238"/>
        <v>0.60980000000000001</v>
      </c>
      <c r="Q3030" s="37">
        <f t="shared" si="239"/>
        <v>2988.02</v>
      </c>
      <c r="R3030" s="36"/>
      <c r="S3030" s="37"/>
      <c r="U3030" s="36"/>
      <c r="V3030" s="37"/>
      <c r="W3030" s="40" t="s">
        <v>114</v>
      </c>
      <c r="X3030" s="39" t="s">
        <v>366</v>
      </c>
      <c r="Y3030" s="40" t="s">
        <v>6491</v>
      </c>
      <c r="AA3030" s="40" t="s">
        <v>517</v>
      </c>
      <c r="AC3030" s="40" t="s">
        <v>7080</v>
      </c>
      <c r="AD3030" s="59"/>
    </row>
    <row r="3031" spans="1:30">
      <c r="A3031" s="15" t="str">
        <f t="shared" si="235"/>
        <v>2022-5</v>
      </c>
      <c r="B3031" s="40" t="s">
        <v>4264</v>
      </c>
      <c r="C3031" s="47">
        <v>44685</v>
      </c>
      <c r="D3031" s="47" t="s">
        <v>4265</v>
      </c>
      <c r="E3031" s="40" t="s">
        <v>6298</v>
      </c>
      <c r="F3031" s="40" t="s">
        <v>81</v>
      </c>
      <c r="G3031" s="40" t="s">
        <v>23</v>
      </c>
      <c r="H3031" s="40" t="s">
        <v>512</v>
      </c>
      <c r="I3031" s="15" t="str">
        <f t="shared" si="236"/>
        <v>MZQ</v>
      </c>
      <c r="J3031" s="52">
        <v>2020</v>
      </c>
      <c r="L3031" s="54">
        <f t="shared" si="237"/>
        <v>0</v>
      </c>
      <c r="M3031" s="56">
        <v>0.60980000000000001</v>
      </c>
      <c r="N3031" s="50">
        <v>6.5671999999999997</v>
      </c>
      <c r="O3031" s="50">
        <v>0.83679999999999999</v>
      </c>
      <c r="P3031" s="70">
        <f t="shared" si="238"/>
        <v>0.60980000000000001</v>
      </c>
      <c r="Q3031" s="37">
        <f t="shared" si="239"/>
        <v>1231.8</v>
      </c>
      <c r="R3031" s="36"/>
      <c r="S3031" s="37"/>
      <c r="U3031" s="36"/>
      <c r="V3031" s="37"/>
      <c r="W3031" s="40" t="s">
        <v>114</v>
      </c>
      <c r="X3031" s="39" t="s">
        <v>366</v>
      </c>
      <c r="Y3031" s="40" t="s">
        <v>6492</v>
      </c>
      <c r="AA3031" s="40" t="s">
        <v>517</v>
      </c>
      <c r="AC3031" s="40" t="s">
        <v>7081</v>
      </c>
      <c r="AD3031" s="59"/>
    </row>
    <row r="3032" spans="1:30">
      <c r="A3032" s="15" t="str">
        <f t="shared" si="235"/>
        <v>2022-5</v>
      </c>
      <c r="B3032" s="40" t="s">
        <v>970</v>
      </c>
      <c r="C3032" s="47">
        <v>44685</v>
      </c>
      <c r="D3032" s="47" t="s">
        <v>971</v>
      </c>
      <c r="E3032" s="40" t="s">
        <v>6298</v>
      </c>
      <c r="F3032" s="40" t="s">
        <v>81</v>
      </c>
      <c r="G3032" s="40" t="s">
        <v>23</v>
      </c>
      <c r="H3032" s="40" t="s">
        <v>512</v>
      </c>
      <c r="I3032" s="15" t="str">
        <f t="shared" si="236"/>
        <v>MZQ</v>
      </c>
      <c r="J3032" s="52">
        <v>2020</v>
      </c>
      <c r="L3032" s="54">
        <f t="shared" si="237"/>
        <v>0</v>
      </c>
      <c r="M3032" s="56">
        <v>0.60980000000000001</v>
      </c>
      <c r="N3032" s="50">
        <v>6.5671999999999997</v>
      </c>
      <c r="O3032" s="50">
        <v>0.83679999999999999</v>
      </c>
      <c r="P3032" s="70">
        <f t="shared" si="238"/>
        <v>0.60980000000000001</v>
      </c>
      <c r="Q3032" s="37">
        <f t="shared" si="239"/>
        <v>1231.8</v>
      </c>
      <c r="R3032" s="36"/>
      <c r="S3032" s="37"/>
      <c r="U3032" s="36"/>
      <c r="V3032" s="37"/>
      <c r="W3032" s="40" t="s">
        <v>114</v>
      </c>
      <c r="X3032" s="39" t="s">
        <v>366</v>
      </c>
      <c r="Y3032" s="40" t="s">
        <v>6493</v>
      </c>
      <c r="AA3032" s="40" t="s">
        <v>517</v>
      </c>
      <c r="AC3032" s="40" t="s">
        <v>7081</v>
      </c>
      <c r="AD3032" s="59"/>
    </row>
    <row r="3033" spans="1:30">
      <c r="A3033" s="15" t="str">
        <f t="shared" si="235"/>
        <v>2022-5</v>
      </c>
      <c r="B3033" s="40" t="s">
        <v>4264</v>
      </c>
      <c r="C3033" s="47">
        <v>44698</v>
      </c>
      <c r="D3033" s="47" t="s">
        <v>4265</v>
      </c>
      <c r="E3033" s="40" t="s">
        <v>6298</v>
      </c>
      <c r="F3033" s="40" t="s">
        <v>81</v>
      </c>
      <c r="G3033" s="40" t="s">
        <v>23</v>
      </c>
      <c r="H3033" s="40" t="s">
        <v>512</v>
      </c>
      <c r="I3033" s="15" t="str">
        <f t="shared" si="236"/>
        <v>MZQ</v>
      </c>
      <c r="J3033" s="52">
        <v>8080</v>
      </c>
      <c r="L3033" s="54">
        <f t="shared" si="237"/>
        <v>0</v>
      </c>
      <c r="M3033" s="56">
        <v>0.60980000000000001</v>
      </c>
      <c r="N3033" s="50">
        <v>6.5671999999999997</v>
      </c>
      <c r="O3033" s="50">
        <v>0.83679999999999999</v>
      </c>
      <c r="P3033" s="70">
        <f t="shared" si="238"/>
        <v>0.60980000000000001</v>
      </c>
      <c r="Q3033" s="37">
        <f t="shared" si="239"/>
        <v>4927.18</v>
      </c>
      <c r="R3033" s="36"/>
      <c r="S3033" s="37"/>
      <c r="U3033" s="36"/>
      <c r="V3033" s="37"/>
      <c r="W3033" s="40" t="s">
        <v>114</v>
      </c>
      <c r="X3033" s="39" t="s">
        <v>366</v>
      </c>
      <c r="Y3033" s="40" t="s">
        <v>6494</v>
      </c>
      <c r="AA3033" s="40" t="s">
        <v>517</v>
      </c>
      <c r="AC3033" s="40" t="s">
        <v>7082</v>
      </c>
      <c r="AD3033" s="59"/>
    </row>
    <row r="3034" spans="1:30">
      <c r="A3034" s="15" t="str">
        <f t="shared" si="235"/>
        <v>2022-5</v>
      </c>
      <c r="B3034" s="40" t="s">
        <v>970</v>
      </c>
      <c r="C3034" s="47">
        <v>44698</v>
      </c>
      <c r="D3034" s="47" t="s">
        <v>971</v>
      </c>
      <c r="E3034" s="40" t="s">
        <v>6298</v>
      </c>
      <c r="F3034" s="40" t="s">
        <v>81</v>
      </c>
      <c r="G3034" s="40" t="s">
        <v>23</v>
      </c>
      <c r="H3034" s="40" t="s">
        <v>512</v>
      </c>
      <c r="I3034" s="15" t="str">
        <f t="shared" si="236"/>
        <v>MZQ</v>
      </c>
      <c r="J3034" s="52">
        <v>8080</v>
      </c>
      <c r="L3034" s="54">
        <f t="shared" si="237"/>
        <v>0</v>
      </c>
      <c r="M3034" s="56">
        <v>0.60980000000000001</v>
      </c>
      <c r="N3034" s="50">
        <v>6.5671999999999997</v>
      </c>
      <c r="O3034" s="50">
        <v>0.83679999999999999</v>
      </c>
      <c r="P3034" s="70">
        <f t="shared" si="238"/>
        <v>0.60980000000000001</v>
      </c>
      <c r="Q3034" s="37">
        <f t="shared" si="239"/>
        <v>4927.18</v>
      </c>
      <c r="R3034" s="36"/>
      <c r="S3034" s="37"/>
      <c r="U3034" s="36"/>
      <c r="V3034" s="37"/>
      <c r="W3034" s="40" t="s">
        <v>114</v>
      </c>
      <c r="X3034" s="39" t="s">
        <v>366</v>
      </c>
      <c r="Y3034" s="40" t="s">
        <v>6495</v>
      </c>
      <c r="AA3034" s="40" t="s">
        <v>517</v>
      </c>
      <c r="AC3034" s="40" t="s">
        <v>7082</v>
      </c>
      <c r="AD3034" s="59"/>
    </row>
    <row r="3035" spans="1:30">
      <c r="A3035" s="15" t="str">
        <f t="shared" si="235"/>
        <v>2022-5</v>
      </c>
      <c r="B3035" s="40" t="s">
        <v>827</v>
      </c>
      <c r="C3035" s="47">
        <v>44690</v>
      </c>
      <c r="D3035" s="47" t="s">
        <v>1240</v>
      </c>
      <c r="E3035" s="40" t="s">
        <v>6298</v>
      </c>
      <c r="F3035" s="40" t="s">
        <v>81</v>
      </c>
      <c r="G3035" s="40" t="s">
        <v>23</v>
      </c>
      <c r="H3035" s="40" t="s">
        <v>512</v>
      </c>
      <c r="I3035" s="15" t="str">
        <f t="shared" si="236"/>
        <v>MZQ</v>
      </c>
      <c r="J3035" s="52">
        <v>5500</v>
      </c>
      <c r="L3035" s="54">
        <f t="shared" si="237"/>
        <v>0</v>
      </c>
      <c r="M3035" s="56">
        <v>0.61580000000000001</v>
      </c>
      <c r="N3035" s="50">
        <v>6.5671999999999997</v>
      </c>
      <c r="O3035" s="50">
        <v>0.83679999999999999</v>
      </c>
      <c r="P3035" s="70">
        <f t="shared" si="238"/>
        <v>0.61580000000000001</v>
      </c>
      <c r="Q3035" s="37">
        <f t="shared" si="239"/>
        <v>3386.9</v>
      </c>
      <c r="R3035" s="36"/>
      <c r="S3035" s="37"/>
      <c r="U3035" s="36"/>
      <c r="V3035" s="37"/>
      <c r="W3035" s="40" t="s">
        <v>79</v>
      </c>
      <c r="X3035" s="39" t="s">
        <v>366</v>
      </c>
      <c r="Y3035" s="40" t="s">
        <v>6496</v>
      </c>
      <c r="AA3035" s="40" t="s">
        <v>518</v>
      </c>
      <c r="AC3035" s="40" t="s">
        <v>7083</v>
      </c>
      <c r="AD3035" s="59"/>
    </row>
    <row r="3036" spans="1:30">
      <c r="A3036" s="15" t="str">
        <f t="shared" si="235"/>
        <v>2022-5</v>
      </c>
      <c r="B3036" s="40" t="s">
        <v>7462</v>
      </c>
      <c r="C3036" s="47">
        <v>44712</v>
      </c>
      <c r="D3036" s="47" t="s">
        <v>7463</v>
      </c>
      <c r="E3036" s="40" t="s">
        <v>6298</v>
      </c>
      <c r="F3036" s="40" t="s">
        <v>72</v>
      </c>
      <c r="G3036" s="40" t="s">
        <v>23</v>
      </c>
      <c r="H3036" s="40" t="s">
        <v>512</v>
      </c>
      <c r="I3036" s="15" t="str">
        <f t="shared" si="236"/>
        <v>MZQ</v>
      </c>
      <c r="J3036" s="52">
        <v>9172</v>
      </c>
      <c r="L3036" s="54">
        <f t="shared" si="237"/>
        <v>0</v>
      </c>
      <c r="M3036" s="56">
        <v>0.62039999999999995</v>
      </c>
      <c r="N3036" s="50">
        <v>6.5671999999999997</v>
      </c>
      <c r="O3036" s="50">
        <v>0.83679999999999999</v>
      </c>
      <c r="P3036" s="70">
        <f t="shared" si="238"/>
        <v>0.62039999999999995</v>
      </c>
      <c r="Q3036" s="37">
        <f t="shared" si="239"/>
        <v>5690.31</v>
      </c>
      <c r="R3036" s="36"/>
      <c r="S3036" s="37"/>
      <c r="U3036" s="36"/>
      <c r="V3036" s="37"/>
      <c r="W3036" s="40" t="s">
        <v>114</v>
      </c>
      <c r="X3036" s="39" t="s">
        <v>366</v>
      </c>
      <c r="Y3036" s="40" t="s">
        <v>6497</v>
      </c>
      <c r="AA3036" s="40" t="s">
        <v>517</v>
      </c>
      <c r="AC3036" s="40" t="s">
        <v>7084</v>
      </c>
      <c r="AD3036" s="59"/>
    </row>
    <row r="3037" spans="1:30">
      <c r="A3037" s="15" t="str">
        <f t="shared" si="235"/>
        <v>2022-5</v>
      </c>
      <c r="B3037" s="40" t="s">
        <v>7462</v>
      </c>
      <c r="C3037" s="47">
        <v>44712</v>
      </c>
      <c r="D3037" s="47" t="s">
        <v>7463</v>
      </c>
      <c r="E3037" s="40" t="s">
        <v>6298</v>
      </c>
      <c r="F3037" s="40" t="s">
        <v>72</v>
      </c>
      <c r="G3037" s="40" t="s">
        <v>23</v>
      </c>
      <c r="H3037" s="40" t="s">
        <v>512</v>
      </c>
      <c r="I3037" s="15" t="str">
        <f t="shared" si="236"/>
        <v>MZQ</v>
      </c>
      <c r="J3037" s="52">
        <v>6180</v>
      </c>
      <c r="L3037" s="54">
        <f t="shared" si="237"/>
        <v>0</v>
      </c>
      <c r="M3037" s="56">
        <v>0.62039999999999995</v>
      </c>
      <c r="N3037" s="50">
        <v>6.5671999999999997</v>
      </c>
      <c r="O3037" s="50">
        <v>0.83679999999999999</v>
      </c>
      <c r="P3037" s="70">
        <f t="shared" si="238"/>
        <v>0.62039999999999995</v>
      </c>
      <c r="Q3037" s="37">
        <f t="shared" si="239"/>
        <v>3834.07</v>
      </c>
      <c r="R3037" s="36"/>
      <c r="S3037" s="37"/>
      <c r="U3037" s="36"/>
      <c r="V3037" s="37"/>
      <c r="W3037" s="40" t="s">
        <v>114</v>
      </c>
      <c r="X3037" s="39" t="s">
        <v>366</v>
      </c>
      <c r="Y3037" s="40" t="s">
        <v>6498</v>
      </c>
      <c r="AA3037" s="40" t="s">
        <v>514</v>
      </c>
      <c r="AC3037" s="40" t="s">
        <v>7084</v>
      </c>
      <c r="AD3037" s="59"/>
    </row>
    <row r="3038" spans="1:30">
      <c r="A3038" s="15" t="str">
        <f t="shared" si="235"/>
        <v>2022-5</v>
      </c>
      <c r="B3038" s="40" t="s">
        <v>7464</v>
      </c>
      <c r="C3038" s="47">
        <v>44712</v>
      </c>
      <c r="D3038" s="47" t="s">
        <v>7465</v>
      </c>
      <c r="E3038" s="40" t="s">
        <v>6298</v>
      </c>
      <c r="F3038" s="40" t="s">
        <v>72</v>
      </c>
      <c r="G3038" s="40" t="s">
        <v>23</v>
      </c>
      <c r="H3038" s="40" t="s">
        <v>512</v>
      </c>
      <c r="I3038" s="15" t="str">
        <f t="shared" si="236"/>
        <v>MZQ</v>
      </c>
      <c r="J3038" s="52">
        <v>8160</v>
      </c>
      <c r="L3038" s="54">
        <f t="shared" si="237"/>
        <v>0</v>
      </c>
      <c r="M3038" s="56">
        <v>0.62039999999999995</v>
      </c>
      <c r="N3038" s="50">
        <v>6.5671999999999997</v>
      </c>
      <c r="O3038" s="50">
        <v>0.83679999999999999</v>
      </c>
      <c r="P3038" s="70">
        <f t="shared" si="238"/>
        <v>0.62039999999999995</v>
      </c>
      <c r="Q3038" s="37">
        <f t="shared" si="239"/>
        <v>5062.46</v>
      </c>
      <c r="R3038" s="36"/>
      <c r="S3038" s="37"/>
      <c r="U3038" s="36"/>
      <c r="V3038" s="37"/>
      <c r="W3038" s="40" t="s">
        <v>114</v>
      </c>
      <c r="X3038" s="39" t="s">
        <v>366</v>
      </c>
      <c r="Y3038" s="40" t="s">
        <v>6499</v>
      </c>
      <c r="AA3038" s="40" t="s">
        <v>517</v>
      </c>
      <c r="AC3038" s="40" t="s">
        <v>7084</v>
      </c>
      <c r="AD3038" s="59"/>
    </row>
    <row r="3039" spans="1:30">
      <c r="A3039" s="15" t="str">
        <f t="shared" si="235"/>
        <v>2022-5</v>
      </c>
      <c r="B3039" s="40" t="s">
        <v>7466</v>
      </c>
      <c r="C3039" s="47">
        <v>44712</v>
      </c>
      <c r="D3039" s="47" t="s">
        <v>7467</v>
      </c>
      <c r="E3039" s="40" t="s">
        <v>6298</v>
      </c>
      <c r="F3039" s="40" t="s">
        <v>72</v>
      </c>
      <c r="G3039" s="40" t="s">
        <v>23</v>
      </c>
      <c r="H3039" s="40" t="s">
        <v>512</v>
      </c>
      <c r="I3039" s="15" t="str">
        <f t="shared" si="236"/>
        <v>MZQ</v>
      </c>
      <c r="J3039" s="52">
        <v>8160</v>
      </c>
      <c r="L3039" s="54">
        <f t="shared" si="237"/>
        <v>0</v>
      </c>
      <c r="M3039" s="56">
        <v>0.62039999999999995</v>
      </c>
      <c r="N3039" s="50">
        <v>6.5671999999999997</v>
      </c>
      <c r="O3039" s="50">
        <v>0.83679999999999999</v>
      </c>
      <c r="P3039" s="70">
        <f t="shared" si="238"/>
        <v>0.62039999999999995</v>
      </c>
      <c r="Q3039" s="37">
        <f t="shared" si="239"/>
        <v>5062.46</v>
      </c>
      <c r="R3039" s="36"/>
      <c r="S3039" s="37"/>
      <c r="U3039" s="36"/>
      <c r="V3039" s="37"/>
      <c r="W3039" s="40" t="s">
        <v>114</v>
      </c>
      <c r="X3039" s="39" t="s">
        <v>366</v>
      </c>
      <c r="Y3039" s="40" t="s">
        <v>6500</v>
      </c>
      <c r="AA3039" s="40" t="s">
        <v>517</v>
      </c>
      <c r="AC3039" s="40" t="s">
        <v>7084</v>
      </c>
      <c r="AD3039" s="59"/>
    </row>
    <row r="3040" spans="1:30">
      <c r="A3040" s="15" t="str">
        <f t="shared" si="235"/>
        <v>2022-5</v>
      </c>
      <c r="B3040" s="40" t="s">
        <v>7468</v>
      </c>
      <c r="C3040" s="47">
        <v>44712</v>
      </c>
      <c r="D3040" s="47" t="s">
        <v>7469</v>
      </c>
      <c r="E3040" s="40" t="s">
        <v>6298</v>
      </c>
      <c r="F3040" s="40" t="s">
        <v>72</v>
      </c>
      <c r="G3040" s="40" t="s">
        <v>23</v>
      </c>
      <c r="H3040" s="40" t="s">
        <v>512</v>
      </c>
      <c r="I3040" s="15" t="str">
        <f t="shared" si="236"/>
        <v>MZQ</v>
      </c>
      <c r="J3040" s="52">
        <v>8160</v>
      </c>
      <c r="L3040" s="54">
        <f t="shared" si="237"/>
        <v>0</v>
      </c>
      <c r="M3040" s="56">
        <v>0.62039999999999995</v>
      </c>
      <c r="N3040" s="50">
        <v>6.5671999999999997</v>
      </c>
      <c r="O3040" s="50">
        <v>0.83679999999999999</v>
      </c>
      <c r="P3040" s="70">
        <f t="shared" si="238"/>
        <v>0.62039999999999995</v>
      </c>
      <c r="Q3040" s="37">
        <f t="shared" si="239"/>
        <v>5062.46</v>
      </c>
      <c r="R3040" s="36"/>
      <c r="S3040" s="37"/>
      <c r="U3040" s="36"/>
      <c r="V3040" s="37"/>
      <c r="W3040" s="40" t="s">
        <v>114</v>
      </c>
      <c r="X3040" s="39" t="s">
        <v>366</v>
      </c>
      <c r="Y3040" s="40" t="s">
        <v>6501</v>
      </c>
      <c r="AA3040" s="40" t="s">
        <v>517</v>
      </c>
      <c r="AC3040" s="40" t="s">
        <v>7084</v>
      </c>
      <c r="AD3040" s="59"/>
    </row>
    <row r="3041" spans="1:30">
      <c r="A3041" s="15" t="str">
        <f t="shared" si="235"/>
        <v>2022-5</v>
      </c>
      <c r="B3041" s="40" t="s">
        <v>7470</v>
      </c>
      <c r="C3041" s="47">
        <v>44712</v>
      </c>
      <c r="D3041" s="47" t="s">
        <v>7471</v>
      </c>
      <c r="E3041" s="40" t="s">
        <v>6298</v>
      </c>
      <c r="F3041" s="40" t="s">
        <v>72</v>
      </c>
      <c r="G3041" s="40" t="s">
        <v>23</v>
      </c>
      <c r="H3041" s="40" t="s">
        <v>512</v>
      </c>
      <c r="I3041" s="15" t="str">
        <f t="shared" si="236"/>
        <v>MZQ</v>
      </c>
      <c r="J3041" s="52">
        <v>8160</v>
      </c>
      <c r="L3041" s="54">
        <f t="shared" si="237"/>
        <v>0</v>
      </c>
      <c r="M3041" s="56">
        <v>0.62039999999999995</v>
      </c>
      <c r="N3041" s="50">
        <v>6.5671999999999997</v>
      </c>
      <c r="O3041" s="50">
        <v>0.83679999999999999</v>
      </c>
      <c r="P3041" s="70">
        <f t="shared" si="238"/>
        <v>0.62039999999999995</v>
      </c>
      <c r="Q3041" s="37">
        <f t="shared" si="239"/>
        <v>5062.46</v>
      </c>
      <c r="R3041" s="36"/>
      <c r="S3041" s="37"/>
      <c r="U3041" s="36"/>
      <c r="V3041" s="37"/>
      <c r="W3041" s="40" t="s">
        <v>114</v>
      </c>
      <c r="X3041" s="39" t="s">
        <v>366</v>
      </c>
      <c r="Y3041" s="40" t="s">
        <v>6502</v>
      </c>
      <c r="AA3041" s="40" t="s">
        <v>517</v>
      </c>
      <c r="AC3041" s="40" t="s">
        <v>7084</v>
      </c>
      <c r="AD3041" s="59"/>
    </row>
    <row r="3042" spans="1:30">
      <c r="A3042" s="15" t="str">
        <f t="shared" si="235"/>
        <v>2022-5</v>
      </c>
      <c r="B3042" s="40" t="s">
        <v>7464</v>
      </c>
      <c r="C3042" s="47">
        <v>44685</v>
      </c>
      <c r="D3042" s="47" t="s">
        <v>7465</v>
      </c>
      <c r="E3042" s="40" t="s">
        <v>6298</v>
      </c>
      <c r="F3042" s="40" t="s">
        <v>72</v>
      </c>
      <c r="G3042" s="40" t="s">
        <v>23</v>
      </c>
      <c r="H3042" s="40" t="s">
        <v>512</v>
      </c>
      <c r="I3042" s="15" t="str">
        <f t="shared" si="236"/>
        <v>MZQ</v>
      </c>
      <c r="J3042" s="52">
        <v>2020</v>
      </c>
      <c r="L3042" s="54">
        <f t="shared" si="237"/>
        <v>0</v>
      </c>
      <c r="M3042" s="56">
        <v>0.62039999999999995</v>
      </c>
      <c r="N3042" s="50">
        <v>6.5671999999999997</v>
      </c>
      <c r="O3042" s="50">
        <v>0.83679999999999999</v>
      </c>
      <c r="P3042" s="70">
        <f t="shared" si="238"/>
        <v>0.62039999999999995</v>
      </c>
      <c r="Q3042" s="37">
        <f t="shared" si="239"/>
        <v>1253.21</v>
      </c>
      <c r="R3042" s="36"/>
      <c r="S3042" s="37"/>
      <c r="U3042" s="36"/>
      <c r="V3042" s="37"/>
      <c r="W3042" s="40" t="s">
        <v>114</v>
      </c>
      <c r="X3042" s="39" t="s">
        <v>366</v>
      </c>
      <c r="Y3042" s="40" t="s">
        <v>6503</v>
      </c>
      <c r="AA3042" s="40" t="s">
        <v>517</v>
      </c>
      <c r="AC3042" s="40" t="s">
        <v>7081</v>
      </c>
      <c r="AD3042" s="59"/>
    </row>
    <row r="3043" spans="1:30">
      <c r="A3043" s="15" t="str">
        <f t="shared" si="235"/>
        <v>2022-5</v>
      </c>
      <c r="B3043" s="40" t="s">
        <v>7466</v>
      </c>
      <c r="C3043" s="47">
        <v>44685</v>
      </c>
      <c r="D3043" s="47" t="s">
        <v>7467</v>
      </c>
      <c r="E3043" s="40" t="s">
        <v>6298</v>
      </c>
      <c r="F3043" s="40" t="s">
        <v>72</v>
      </c>
      <c r="G3043" s="40" t="s">
        <v>23</v>
      </c>
      <c r="H3043" s="40" t="s">
        <v>512</v>
      </c>
      <c r="I3043" s="15" t="str">
        <f t="shared" si="236"/>
        <v>MZQ</v>
      </c>
      <c r="J3043" s="52">
        <v>2020</v>
      </c>
      <c r="L3043" s="54">
        <f t="shared" si="237"/>
        <v>0</v>
      </c>
      <c r="M3043" s="56">
        <v>0.62039999999999995</v>
      </c>
      <c r="N3043" s="50">
        <v>6.5671999999999997</v>
      </c>
      <c r="O3043" s="50">
        <v>0.83679999999999999</v>
      </c>
      <c r="P3043" s="70">
        <f t="shared" si="238"/>
        <v>0.62039999999999995</v>
      </c>
      <c r="Q3043" s="37">
        <f t="shared" si="239"/>
        <v>1253.21</v>
      </c>
      <c r="R3043" s="36"/>
      <c r="S3043" s="37"/>
      <c r="U3043" s="36"/>
      <c r="V3043" s="37"/>
      <c r="W3043" s="40" t="s">
        <v>114</v>
      </c>
      <c r="X3043" s="39" t="s">
        <v>366</v>
      </c>
      <c r="Y3043" s="40" t="s">
        <v>6504</v>
      </c>
      <c r="AA3043" s="40" t="s">
        <v>517</v>
      </c>
      <c r="AC3043" s="40" t="s">
        <v>7081</v>
      </c>
      <c r="AD3043" s="59"/>
    </row>
    <row r="3044" spans="1:30">
      <c r="A3044" s="15" t="str">
        <f t="shared" si="235"/>
        <v>2022-5</v>
      </c>
      <c r="B3044" s="40" t="s">
        <v>7468</v>
      </c>
      <c r="C3044" s="47">
        <v>44685</v>
      </c>
      <c r="D3044" s="47" t="s">
        <v>7469</v>
      </c>
      <c r="E3044" s="40" t="s">
        <v>6298</v>
      </c>
      <c r="F3044" s="40" t="s">
        <v>72</v>
      </c>
      <c r="G3044" s="40" t="s">
        <v>23</v>
      </c>
      <c r="H3044" s="40" t="s">
        <v>512</v>
      </c>
      <c r="I3044" s="15" t="str">
        <f t="shared" si="236"/>
        <v>MZQ</v>
      </c>
      <c r="J3044" s="52">
        <v>2020</v>
      </c>
      <c r="L3044" s="54">
        <f t="shared" si="237"/>
        <v>0</v>
      </c>
      <c r="M3044" s="56">
        <v>0.62039999999999995</v>
      </c>
      <c r="N3044" s="50">
        <v>6.5671999999999997</v>
      </c>
      <c r="O3044" s="50">
        <v>0.83679999999999999</v>
      </c>
      <c r="P3044" s="70">
        <f t="shared" si="238"/>
        <v>0.62039999999999995</v>
      </c>
      <c r="Q3044" s="37">
        <f t="shared" si="239"/>
        <v>1253.21</v>
      </c>
      <c r="R3044" s="36"/>
      <c r="S3044" s="37"/>
      <c r="U3044" s="36"/>
      <c r="V3044" s="37"/>
      <c r="W3044" s="40" t="s">
        <v>114</v>
      </c>
      <c r="X3044" s="39" t="s">
        <v>366</v>
      </c>
      <c r="Y3044" s="40" t="s">
        <v>6505</v>
      </c>
      <c r="AA3044" s="40" t="s">
        <v>517</v>
      </c>
      <c r="AC3044" s="40" t="s">
        <v>7081</v>
      </c>
      <c r="AD3044" s="59"/>
    </row>
    <row r="3045" spans="1:30">
      <c r="A3045" s="15" t="str">
        <f t="shared" si="235"/>
        <v>2022-5</v>
      </c>
      <c r="B3045" s="40" t="s">
        <v>7470</v>
      </c>
      <c r="C3045" s="47">
        <v>44698</v>
      </c>
      <c r="D3045" s="47" t="s">
        <v>7471</v>
      </c>
      <c r="E3045" s="40" t="s">
        <v>6298</v>
      </c>
      <c r="F3045" s="40" t="s">
        <v>72</v>
      </c>
      <c r="G3045" s="40" t="s">
        <v>23</v>
      </c>
      <c r="H3045" s="40" t="s">
        <v>512</v>
      </c>
      <c r="I3045" s="15" t="str">
        <f t="shared" si="236"/>
        <v>MZQ</v>
      </c>
      <c r="J3045" s="52">
        <v>8080</v>
      </c>
      <c r="L3045" s="54">
        <f t="shared" si="237"/>
        <v>0</v>
      </c>
      <c r="M3045" s="56">
        <v>0.62039999999999995</v>
      </c>
      <c r="N3045" s="50">
        <v>6.5671999999999997</v>
      </c>
      <c r="O3045" s="50">
        <v>0.83679999999999999</v>
      </c>
      <c r="P3045" s="70">
        <f t="shared" si="238"/>
        <v>0.62039999999999995</v>
      </c>
      <c r="Q3045" s="37">
        <f t="shared" si="239"/>
        <v>5012.83</v>
      </c>
      <c r="R3045" s="36"/>
      <c r="S3045" s="37"/>
      <c r="U3045" s="36"/>
      <c r="V3045" s="37"/>
      <c r="W3045" s="40" t="s">
        <v>114</v>
      </c>
      <c r="X3045" s="39" t="s">
        <v>366</v>
      </c>
      <c r="Y3045" s="40" t="s">
        <v>6506</v>
      </c>
      <c r="AA3045" s="40" t="s">
        <v>517</v>
      </c>
      <c r="AC3045" s="40" t="s">
        <v>7082</v>
      </c>
      <c r="AD3045" s="59"/>
    </row>
    <row r="3046" spans="1:30">
      <c r="A3046" s="15" t="str">
        <f t="shared" si="235"/>
        <v>2022-5</v>
      </c>
      <c r="B3046" s="40" t="s">
        <v>7472</v>
      </c>
      <c r="C3046" s="47">
        <v>44690</v>
      </c>
      <c r="D3046" s="47" t="s">
        <v>7473</v>
      </c>
      <c r="E3046" s="40" t="s">
        <v>6298</v>
      </c>
      <c r="F3046" s="40" t="s">
        <v>81</v>
      </c>
      <c r="G3046" s="40" t="s">
        <v>23</v>
      </c>
      <c r="H3046" s="40" t="s">
        <v>512</v>
      </c>
      <c r="I3046" s="15" t="str">
        <f t="shared" si="236"/>
        <v>MZQ</v>
      </c>
      <c r="J3046" s="52">
        <v>8850</v>
      </c>
      <c r="L3046" s="54">
        <f t="shared" si="237"/>
        <v>0</v>
      </c>
      <c r="M3046" s="56">
        <v>0.63529999999999998</v>
      </c>
      <c r="N3046" s="50">
        <v>6.5671999999999997</v>
      </c>
      <c r="O3046" s="50">
        <v>0.83679999999999999</v>
      </c>
      <c r="P3046" s="70">
        <f t="shared" si="238"/>
        <v>0.63529999999999998</v>
      </c>
      <c r="Q3046" s="37">
        <f t="shared" si="239"/>
        <v>5622.41</v>
      </c>
      <c r="R3046" s="36"/>
      <c r="S3046" s="37"/>
      <c r="U3046" s="36"/>
      <c r="V3046" s="37"/>
      <c r="W3046" s="40" t="s">
        <v>79</v>
      </c>
      <c r="X3046" s="39" t="s">
        <v>366</v>
      </c>
      <c r="Y3046" s="40" t="s">
        <v>6507</v>
      </c>
      <c r="AA3046" s="40" t="s">
        <v>517</v>
      </c>
      <c r="AC3046" s="40" t="s">
        <v>7083</v>
      </c>
      <c r="AD3046" s="59"/>
    </row>
    <row r="3047" spans="1:30">
      <c r="A3047" s="15" t="str">
        <f t="shared" si="235"/>
        <v>2022-5</v>
      </c>
      <c r="B3047" s="40" t="s">
        <v>7474</v>
      </c>
      <c r="C3047" s="47">
        <v>44684</v>
      </c>
      <c r="D3047" s="47" t="s">
        <v>7475</v>
      </c>
      <c r="E3047" s="40" t="s">
        <v>6298</v>
      </c>
      <c r="F3047" s="40" t="s">
        <v>43</v>
      </c>
      <c r="G3047" s="40" t="s">
        <v>25</v>
      </c>
      <c r="H3047" s="40" t="s">
        <v>512</v>
      </c>
      <c r="I3047" s="15" t="str">
        <f t="shared" si="236"/>
        <v>MZQ</v>
      </c>
      <c r="J3047" s="52">
        <v>2430</v>
      </c>
      <c r="L3047" s="54">
        <f t="shared" si="237"/>
        <v>0</v>
      </c>
      <c r="M3047" s="56">
        <v>0.65939999999999999</v>
      </c>
      <c r="N3047" s="50">
        <v>6.5671999999999997</v>
      </c>
      <c r="O3047" s="50">
        <v>0.83679999999999999</v>
      </c>
      <c r="P3047" s="70">
        <f t="shared" si="238"/>
        <v>0.65939999999999999</v>
      </c>
      <c r="Q3047" s="37">
        <f t="shared" si="239"/>
        <v>1602.34</v>
      </c>
      <c r="R3047" s="36"/>
      <c r="S3047" s="37"/>
      <c r="U3047" s="36"/>
      <c r="V3047" s="37"/>
      <c r="W3047" s="40" t="s">
        <v>1328</v>
      </c>
      <c r="X3047" s="39" t="s">
        <v>366</v>
      </c>
      <c r="Y3047" s="40" t="s">
        <v>6508</v>
      </c>
      <c r="AA3047" s="40" t="s">
        <v>517</v>
      </c>
      <c r="AC3047" s="40" t="s">
        <v>7085</v>
      </c>
      <c r="AD3047" s="59"/>
    </row>
    <row r="3048" spans="1:30">
      <c r="A3048" s="15" t="str">
        <f t="shared" si="235"/>
        <v>2022-5</v>
      </c>
      <c r="B3048" s="40" t="s">
        <v>1127</v>
      </c>
      <c r="C3048" s="47">
        <v>44698</v>
      </c>
      <c r="D3048" s="47" t="s">
        <v>1126</v>
      </c>
      <c r="E3048" s="40" t="s">
        <v>6298</v>
      </c>
      <c r="F3048" s="40" t="s">
        <v>72</v>
      </c>
      <c r="G3048" s="40" t="s">
        <v>23</v>
      </c>
      <c r="H3048" s="40" t="s">
        <v>512</v>
      </c>
      <c r="I3048" s="15" t="str">
        <f t="shared" si="236"/>
        <v>MZQ</v>
      </c>
      <c r="J3048" s="52">
        <v>1020</v>
      </c>
      <c r="L3048" s="54">
        <f t="shared" si="237"/>
        <v>0</v>
      </c>
      <c r="M3048" s="56">
        <v>0.66039999999999999</v>
      </c>
      <c r="N3048" s="50">
        <v>6.5671999999999997</v>
      </c>
      <c r="O3048" s="50">
        <v>0.83679999999999999</v>
      </c>
      <c r="P3048" s="70">
        <f t="shared" si="238"/>
        <v>0.66039999999999999</v>
      </c>
      <c r="Q3048" s="37">
        <f t="shared" si="239"/>
        <v>673.61</v>
      </c>
      <c r="R3048" s="36"/>
      <c r="S3048" s="37"/>
      <c r="U3048" s="36"/>
      <c r="V3048" s="37"/>
      <c r="W3048" s="40" t="s">
        <v>114</v>
      </c>
      <c r="X3048" s="39" t="s">
        <v>366</v>
      </c>
      <c r="Y3048" s="40" t="s">
        <v>6509</v>
      </c>
      <c r="AA3048" s="40" t="s">
        <v>517</v>
      </c>
      <c r="AC3048" s="40" t="s">
        <v>7082</v>
      </c>
      <c r="AD3048" s="59"/>
    </row>
    <row r="3049" spans="1:30">
      <c r="A3049" s="15" t="str">
        <f t="shared" si="235"/>
        <v>2022-5</v>
      </c>
      <c r="B3049" s="40" t="s">
        <v>7476</v>
      </c>
      <c r="C3049" s="47">
        <v>44707</v>
      </c>
      <c r="D3049" s="47" t="s">
        <v>7477</v>
      </c>
      <c r="E3049" s="40" t="s">
        <v>6298</v>
      </c>
      <c r="F3049" s="40" t="s">
        <v>81</v>
      </c>
      <c r="G3049" s="40" t="s">
        <v>23</v>
      </c>
      <c r="H3049" s="40" t="s">
        <v>512</v>
      </c>
      <c r="I3049" s="15" t="str">
        <f t="shared" si="236"/>
        <v>MZQ</v>
      </c>
      <c r="J3049" s="52">
        <v>8160</v>
      </c>
      <c r="L3049" s="54">
        <f t="shared" si="237"/>
        <v>0</v>
      </c>
      <c r="M3049" s="56">
        <v>0.66710000000000003</v>
      </c>
      <c r="N3049" s="50">
        <v>6.5671999999999997</v>
      </c>
      <c r="O3049" s="50">
        <v>0.83679999999999999</v>
      </c>
      <c r="P3049" s="70">
        <f t="shared" si="238"/>
        <v>0.66710000000000003</v>
      </c>
      <c r="Q3049" s="37">
        <f t="shared" si="239"/>
        <v>5443.54</v>
      </c>
      <c r="R3049" s="36"/>
      <c r="S3049" s="37"/>
      <c r="U3049" s="36"/>
      <c r="V3049" s="37"/>
      <c r="W3049" s="40" t="s">
        <v>114</v>
      </c>
      <c r="X3049" s="39" t="s">
        <v>366</v>
      </c>
      <c r="Y3049" s="40" t="s">
        <v>6510</v>
      </c>
      <c r="AA3049" s="40" t="s">
        <v>516</v>
      </c>
      <c r="AC3049" s="40" t="s">
        <v>7079</v>
      </c>
      <c r="AD3049" s="59"/>
    </row>
    <row r="3050" spans="1:30">
      <c r="A3050" s="15" t="str">
        <f t="shared" si="235"/>
        <v>2022-5</v>
      </c>
      <c r="B3050" s="40" t="s">
        <v>7478</v>
      </c>
      <c r="C3050" s="47">
        <v>44707</v>
      </c>
      <c r="D3050" s="47" t="s">
        <v>7479</v>
      </c>
      <c r="E3050" s="40" t="s">
        <v>6298</v>
      </c>
      <c r="F3050" s="40" t="s">
        <v>81</v>
      </c>
      <c r="G3050" s="40" t="s">
        <v>23</v>
      </c>
      <c r="H3050" s="40" t="s">
        <v>512</v>
      </c>
      <c r="I3050" s="15" t="str">
        <f t="shared" si="236"/>
        <v>MZQ</v>
      </c>
      <c r="J3050" s="52">
        <v>8160</v>
      </c>
      <c r="L3050" s="54">
        <f t="shared" si="237"/>
        <v>0</v>
      </c>
      <c r="M3050" s="56">
        <v>0.66710000000000003</v>
      </c>
      <c r="N3050" s="50">
        <v>6.5671999999999997</v>
      </c>
      <c r="O3050" s="50">
        <v>0.83679999999999999</v>
      </c>
      <c r="P3050" s="70">
        <f t="shared" si="238"/>
        <v>0.66710000000000003</v>
      </c>
      <c r="Q3050" s="37">
        <f t="shared" si="239"/>
        <v>5443.54</v>
      </c>
      <c r="R3050" s="36"/>
      <c r="S3050" s="37"/>
      <c r="U3050" s="36"/>
      <c r="V3050" s="37"/>
      <c r="W3050" s="40" t="s">
        <v>114</v>
      </c>
      <c r="X3050" s="39" t="s">
        <v>366</v>
      </c>
      <c r="Y3050" s="40" t="s">
        <v>6511</v>
      </c>
      <c r="AA3050" s="40" t="s">
        <v>517</v>
      </c>
      <c r="AC3050" s="40" t="s">
        <v>7086</v>
      </c>
      <c r="AD3050" s="59"/>
    </row>
    <row r="3051" spans="1:30">
      <c r="A3051" s="15" t="str">
        <f t="shared" si="235"/>
        <v>2022-5</v>
      </c>
      <c r="B3051" s="40" t="s">
        <v>7476</v>
      </c>
      <c r="C3051" s="47">
        <v>44685</v>
      </c>
      <c r="D3051" s="47" t="s">
        <v>7477</v>
      </c>
      <c r="E3051" s="40" t="s">
        <v>6298</v>
      </c>
      <c r="F3051" s="40" t="s">
        <v>81</v>
      </c>
      <c r="G3051" s="40" t="s">
        <v>23</v>
      </c>
      <c r="H3051" s="40" t="s">
        <v>512</v>
      </c>
      <c r="I3051" s="15" t="str">
        <f t="shared" si="236"/>
        <v>MZQ</v>
      </c>
      <c r="J3051" s="52">
        <v>2000</v>
      </c>
      <c r="L3051" s="54">
        <f t="shared" si="237"/>
        <v>0</v>
      </c>
      <c r="M3051" s="56">
        <v>0.66710000000000003</v>
      </c>
      <c r="N3051" s="50">
        <v>6.5671999999999997</v>
      </c>
      <c r="O3051" s="50">
        <v>0.83679999999999999</v>
      </c>
      <c r="P3051" s="70">
        <f t="shared" si="238"/>
        <v>0.66710000000000003</v>
      </c>
      <c r="Q3051" s="37">
        <f t="shared" si="239"/>
        <v>1334.2</v>
      </c>
      <c r="R3051" s="36"/>
      <c r="S3051" s="37"/>
      <c r="U3051" s="36"/>
      <c r="V3051" s="37"/>
      <c r="W3051" s="40" t="s">
        <v>114</v>
      </c>
      <c r="X3051" s="39" t="s">
        <v>366</v>
      </c>
      <c r="Y3051" s="40" t="s">
        <v>6512</v>
      </c>
      <c r="AA3051" s="40" t="s">
        <v>517</v>
      </c>
      <c r="AC3051" s="40" t="s">
        <v>7081</v>
      </c>
      <c r="AD3051" s="59"/>
    </row>
    <row r="3052" spans="1:30">
      <c r="A3052" s="15" t="str">
        <f t="shared" si="235"/>
        <v>2022-5</v>
      </c>
      <c r="B3052" s="40" t="s">
        <v>7478</v>
      </c>
      <c r="C3052" s="47">
        <v>44698</v>
      </c>
      <c r="D3052" s="47" t="s">
        <v>7479</v>
      </c>
      <c r="E3052" s="40" t="s">
        <v>6298</v>
      </c>
      <c r="F3052" s="40" t="s">
        <v>81</v>
      </c>
      <c r="G3052" s="40" t="s">
        <v>23</v>
      </c>
      <c r="H3052" s="40" t="s">
        <v>512</v>
      </c>
      <c r="I3052" s="15" t="str">
        <f t="shared" si="236"/>
        <v>MZQ</v>
      </c>
      <c r="J3052" s="52">
        <v>8080</v>
      </c>
      <c r="L3052" s="54">
        <f t="shared" si="237"/>
        <v>0</v>
      </c>
      <c r="M3052" s="56">
        <v>0.66710000000000003</v>
      </c>
      <c r="N3052" s="50">
        <v>6.5671999999999997</v>
      </c>
      <c r="O3052" s="50">
        <v>0.83679999999999999</v>
      </c>
      <c r="P3052" s="70">
        <f t="shared" si="238"/>
        <v>0.66710000000000003</v>
      </c>
      <c r="Q3052" s="37">
        <f t="shared" si="239"/>
        <v>5390.17</v>
      </c>
      <c r="R3052" s="36"/>
      <c r="S3052" s="37"/>
      <c r="U3052" s="36"/>
      <c r="V3052" s="37"/>
      <c r="W3052" s="40" t="s">
        <v>114</v>
      </c>
      <c r="X3052" s="39" t="s">
        <v>366</v>
      </c>
      <c r="Y3052" s="40" t="s">
        <v>6513</v>
      </c>
      <c r="AA3052" s="40" t="s">
        <v>517</v>
      </c>
      <c r="AC3052" s="40" t="s">
        <v>7087</v>
      </c>
      <c r="AD3052" s="59"/>
    </row>
    <row r="3053" spans="1:30">
      <c r="A3053" s="15" t="str">
        <f t="shared" si="235"/>
        <v>2022-5</v>
      </c>
      <c r="B3053" s="40" t="s">
        <v>7476</v>
      </c>
      <c r="C3053" s="47">
        <v>44698</v>
      </c>
      <c r="D3053" s="47" t="s">
        <v>7477</v>
      </c>
      <c r="E3053" s="40" t="s">
        <v>6298</v>
      </c>
      <c r="F3053" s="40" t="s">
        <v>81</v>
      </c>
      <c r="G3053" s="40" t="s">
        <v>23</v>
      </c>
      <c r="H3053" s="40" t="s">
        <v>512</v>
      </c>
      <c r="I3053" s="15" t="str">
        <f t="shared" si="236"/>
        <v>MZQ</v>
      </c>
      <c r="J3053" s="52">
        <v>8080</v>
      </c>
      <c r="L3053" s="54">
        <f t="shared" si="237"/>
        <v>0</v>
      </c>
      <c r="M3053" s="56">
        <v>0.66710000000000003</v>
      </c>
      <c r="N3053" s="50">
        <v>6.5671999999999997</v>
      </c>
      <c r="O3053" s="50">
        <v>0.83679999999999999</v>
      </c>
      <c r="P3053" s="70">
        <f t="shared" si="238"/>
        <v>0.66710000000000003</v>
      </c>
      <c r="Q3053" s="37">
        <f t="shared" si="239"/>
        <v>5390.17</v>
      </c>
      <c r="R3053" s="36"/>
      <c r="S3053" s="37"/>
      <c r="U3053" s="36"/>
      <c r="V3053" s="37"/>
      <c r="W3053" s="40" t="s">
        <v>114</v>
      </c>
      <c r="X3053" s="39" t="s">
        <v>366</v>
      </c>
      <c r="Y3053" s="40" t="s">
        <v>6514</v>
      </c>
      <c r="AA3053" s="40" t="s">
        <v>517</v>
      </c>
      <c r="AC3053" s="40" t="s">
        <v>7087</v>
      </c>
      <c r="AD3053" s="59"/>
    </row>
    <row r="3054" spans="1:30">
      <c r="A3054" s="15" t="str">
        <f t="shared" si="235"/>
        <v>2022-5</v>
      </c>
      <c r="B3054" s="40" t="s">
        <v>7480</v>
      </c>
      <c r="C3054" s="47">
        <v>44698</v>
      </c>
      <c r="D3054" s="47" t="s">
        <v>7481</v>
      </c>
      <c r="E3054" s="40" t="s">
        <v>6298</v>
      </c>
      <c r="F3054" s="40" t="s">
        <v>72</v>
      </c>
      <c r="G3054" s="40" t="s">
        <v>23</v>
      </c>
      <c r="H3054" s="40" t="s">
        <v>512</v>
      </c>
      <c r="I3054" s="15" t="str">
        <f t="shared" si="236"/>
        <v>MZQ</v>
      </c>
      <c r="J3054" s="52">
        <v>1020</v>
      </c>
      <c r="L3054" s="54">
        <f t="shared" si="237"/>
        <v>0</v>
      </c>
      <c r="M3054" s="56">
        <v>0.68920000000000003</v>
      </c>
      <c r="N3054" s="50">
        <v>6.5671999999999997</v>
      </c>
      <c r="O3054" s="50">
        <v>0.83679999999999999</v>
      </c>
      <c r="P3054" s="70">
        <f t="shared" si="238"/>
        <v>0.68920000000000003</v>
      </c>
      <c r="Q3054" s="37">
        <f t="shared" si="239"/>
        <v>702.98</v>
      </c>
      <c r="R3054" s="36"/>
      <c r="S3054" s="37"/>
      <c r="U3054" s="36"/>
      <c r="V3054" s="37"/>
      <c r="W3054" s="40" t="s">
        <v>114</v>
      </c>
      <c r="X3054" s="39" t="s">
        <v>366</v>
      </c>
      <c r="Y3054" s="40" t="s">
        <v>6515</v>
      </c>
      <c r="AA3054" s="40" t="s">
        <v>518</v>
      </c>
      <c r="AC3054" s="40" t="s">
        <v>7082</v>
      </c>
      <c r="AD3054" s="59"/>
    </row>
    <row r="3055" spans="1:30">
      <c r="A3055" s="15" t="str">
        <f t="shared" si="235"/>
        <v>2022-5</v>
      </c>
      <c r="B3055" s="40" t="s">
        <v>4276</v>
      </c>
      <c r="C3055" s="47">
        <v>44685</v>
      </c>
      <c r="D3055" s="47" t="s">
        <v>4277</v>
      </c>
      <c r="E3055" s="40" t="s">
        <v>6298</v>
      </c>
      <c r="F3055" s="40" t="s">
        <v>72</v>
      </c>
      <c r="G3055" s="40" t="s">
        <v>23</v>
      </c>
      <c r="H3055" s="40" t="s">
        <v>512</v>
      </c>
      <c r="I3055" s="15" t="str">
        <f t="shared" si="236"/>
        <v>MZQ</v>
      </c>
      <c r="J3055" s="52">
        <v>1020</v>
      </c>
      <c r="L3055" s="54">
        <f t="shared" si="237"/>
        <v>0</v>
      </c>
      <c r="M3055" s="56">
        <v>0.68920000000000003</v>
      </c>
      <c r="N3055" s="50">
        <v>6.5671999999999997</v>
      </c>
      <c r="O3055" s="50">
        <v>0.83679999999999999</v>
      </c>
      <c r="P3055" s="70">
        <f t="shared" si="238"/>
        <v>0.68920000000000003</v>
      </c>
      <c r="Q3055" s="37">
        <f t="shared" si="239"/>
        <v>702.98</v>
      </c>
      <c r="R3055" s="36"/>
      <c r="S3055" s="37"/>
      <c r="U3055" s="36"/>
      <c r="V3055" s="37"/>
      <c r="W3055" s="40" t="s">
        <v>114</v>
      </c>
      <c r="X3055" s="39" t="s">
        <v>366</v>
      </c>
      <c r="Y3055" s="40" t="s">
        <v>6516</v>
      </c>
      <c r="AA3055" s="40" t="s">
        <v>518</v>
      </c>
      <c r="AC3055" s="40" t="s">
        <v>7080</v>
      </c>
      <c r="AD3055" s="59"/>
    </row>
    <row r="3056" spans="1:30">
      <c r="A3056" s="15" t="str">
        <f t="shared" si="235"/>
        <v>2022-5</v>
      </c>
      <c r="B3056" s="40" t="s">
        <v>7482</v>
      </c>
      <c r="C3056" s="47">
        <v>44711</v>
      </c>
      <c r="D3056" s="47" t="s">
        <v>7483</v>
      </c>
      <c r="E3056" s="40" t="s">
        <v>6298</v>
      </c>
      <c r="F3056" s="40" t="s">
        <v>227</v>
      </c>
      <c r="G3056" s="40" t="s">
        <v>23</v>
      </c>
      <c r="H3056" s="40" t="s">
        <v>512</v>
      </c>
      <c r="I3056" s="15" t="str">
        <f t="shared" si="236"/>
        <v>MZQ</v>
      </c>
      <c r="J3056" s="52">
        <v>4040</v>
      </c>
      <c r="L3056" s="54">
        <f t="shared" si="237"/>
        <v>0</v>
      </c>
      <c r="M3056" s="56">
        <v>0.69</v>
      </c>
      <c r="N3056" s="50">
        <v>6.5671999999999997</v>
      </c>
      <c r="O3056" s="50">
        <v>0.83679999999999999</v>
      </c>
      <c r="P3056" s="70">
        <f t="shared" si="238"/>
        <v>0.69</v>
      </c>
      <c r="Q3056" s="37">
        <f t="shared" si="239"/>
        <v>2787.6</v>
      </c>
      <c r="R3056" s="36"/>
      <c r="S3056" s="37"/>
      <c r="U3056" s="36"/>
      <c r="V3056" s="37"/>
      <c r="W3056" s="40" t="s">
        <v>67</v>
      </c>
      <c r="X3056" s="39" t="s">
        <v>366</v>
      </c>
      <c r="Y3056" s="40" t="s">
        <v>6517</v>
      </c>
      <c r="AA3056" s="40" t="s">
        <v>517</v>
      </c>
      <c r="AC3056" s="40" t="s">
        <v>7073</v>
      </c>
      <c r="AD3056" s="59"/>
    </row>
    <row r="3057" spans="1:30">
      <c r="A3057" s="15" t="str">
        <f t="shared" si="235"/>
        <v>2022-5</v>
      </c>
      <c r="B3057" s="40" t="s">
        <v>7484</v>
      </c>
      <c r="C3057" s="47">
        <v>44698</v>
      </c>
      <c r="D3057" s="47" t="s">
        <v>7485</v>
      </c>
      <c r="E3057" s="40" t="s">
        <v>6298</v>
      </c>
      <c r="F3057" s="40" t="s">
        <v>81</v>
      </c>
      <c r="G3057" s="40" t="s">
        <v>23</v>
      </c>
      <c r="H3057" s="40" t="s">
        <v>512</v>
      </c>
      <c r="I3057" s="15" t="str">
        <f t="shared" si="236"/>
        <v>MZQ</v>
      </c>
      <c r="J3057" s="52">
        <v>1020</v>
      </c>
      <c r="L3057" s="54">
        <f t="shared" si="237"/>
        <v>0</v>
      </c>
      <c r="M3057" s="56">
        <v>0.70009999999999994</v>
      </c>
      <c r="N3057" s="50">
        <v>6.5671999999999997</v>
      </c>
      <c r="O3057" s="50">
        <v>0.83679999999999999</v>
      </c>
      <c r="P3057" s="70">
        <f t="shared" si="238"/>
        <v>0.70009999999999994</v>
      </c>
      <c r="Q3057" s="37">
        <f t="shared" si="239"/>
        <v>714.1</v>
      </c>
      <c r="R3057" s="36"/>
      <c r="S3057" s="37"/>
      <c r="U3057" s="36"/>
      <c r="V3057" s="37"/>
      <c r="W3057" s="40" t="s">
        <v>114</v>
      </c>
      <c r="X3057" s="39" t="s">
        <v>366</v>
      </c>
      <c r="Y3057" s="40" t="s">
        <v>6518</v>
      </c>
      <c r="AA3057" s="40" t="s">
        <v>517</v>
      </c>
      <c r="AC3057" s="40" t="s">
        <v>7082</v>
      </c>
      <c r="AD3057" s="59"/>
    </row>
    <row r="3058" spans="1:30">
      <c r="A3058" s="15" t="str">
        <f t="shared" si="235"/>
        <v>2022-5</v>
      </c>
      <c r="B3058" s="40" t="s">
        <v>7486</v>
      </c>
      <c r="C3058" s="47">
        <v>44684</v>
      </c>
      <c r="D3058" s="47" t="s">
        <v>7487</v>
      </c>
      <c r="E3058" s="40" t="s">
        <v>6298</v>
      </c>
      <c r="F3058" s="40" t="s">
        <v>43</v>
      </c>
      <c r="G3058" s="40" t="s">
        <v>25</v>
      </c>
      <c r="H3058" s="40" t="s">
        <v>512</v>
      </c>
      <c r="I3058" s="15" t="str">
        <f t="shared" si="236"/>
        <v>MZQ</v>
      </c>
      <c r="J3058" s="52">
        <v>2540</v>
      </c>
      <c r="L3058" s="54">
        <f t="shared" si="237"/>
        <v>0</v>
      </c>
      <c r="M3058" s="56">
        <v>0.71609999999999996</v>
      </c>
      <c r="N3058" s="50">
        <v>6.5671999999999997</v>
      </c>
      <c r="O3058" s="50">
        <v>0.83679999999999999</v>
      </c>
      <c r="P3058" s="70">
        <f t="shared" si="238"/>
        <v>0.71609999999999996</v>
      </c>
      <c r="Q3058" s="37">
        <f t="shared" si="239"/>
        <v>1818.89</v>
      </c>
      <c r="R3058" s="36"/>
      <c r="S3058" s="37"/>
      <c r="U3058" s="36"/>
      <c r="V3058" s="37"/>
      <c r="W3058" s="40" t="s">
        <v>1328</v>
      </c>
      <c r="X3058" s="39" t="s">
        <v>366</v>
      </c>
      <c r="Y3058" s="40" t="s">
        <v>6519</v>
      </c>
      <c r="AA3058" s="40" t="s">
        <v>517</v>
      </c>
      <c r="AC3058" s="40" t="s">
        <v>7085</v>
      </c>
      <c r="AD3058" s="59"/>
    </row>
    <row r="3059" spans="1:30">
      <c r="A3059" s="15" t="str">
        <f t="shared" si="235"/>
        <v>2022-5</v>
      </c>
      <c r="B3059" s="40" t="s">
        <v>7488</v>
      </c>
      <c r="C3059" s="47">
        <v>44684</v>
      </c>
      <c r="D3059" s="47" t="s">
        <v>7489</v>
      </c>
      <c r="E3059" s="40" t="s">
        <v>6298</v>
      </c>
      <c r="F3059" s="40" t="s">
        <v>43</v>
      </c>
      <c r="G3059" s="40" t="s">
        <v>25</v>
      </c>
      <c r="H3059" s="40" t="s">
        <v>512</v>
      </c>
      <c r="I3059" s="15" t="str">
        <f t="shared" si="236"/>
        <v>MZQ</v>
      </c>
      <c r="J3059" s="52">
        <v>5360</v>
      </c>
      <c r="L3059" s="54">
        <f t="shared" si="237"/>
        <v>0</v>
      </c>
      <c r="M3059" s="56">
        <v>0.71609999999999996</v>
      </c>
      <c r="N3059" s="50">
        <v>6.5671999999999997</v>
      </c>
      <c r="O3059" s="50">
        <v>0.83679999999999999</v>
      </c>
      <c r="P3059" s="70">
        <f t="shared" si="238"/>
        <v>0.71609999999999996</v>
      </c>
      <c r="Q3059" s="37">
        <f t="shared" si="239"/>
        <v>3838.3</v>
      </c>
      <c r="R3059" s="36"/>
      <c r="S3059" s="37"/>
      <c r="U3059" s="36"/>
      <c r="V3059" s="37"/>
      <c r="W3059" s="40" t="s">
        <v>1328</v>
      </c>
      <c r="X3059" s="39" t="s">
        <v>366</v>
      </c>
      <c r="Y3059" s="40" t="s">
        <v>6520</v>
      </c>
      <c r="AA3059" s="40" t="s">
        <v>517</v>
      </c>
      <c r="AC3059" s="40" t="s">
        <v>7085</v>
      </c>
      <c r="AD3059" s="59"/>
    </row>
    <row r="3060" spans="1:30">
      <c r="A3060" s="15" t="str">
        <f t="shared" si="235"/>
        <v>2022-5</v>
      </c>
      <c r="B3060" s="40" t="s">
        <v>7490</v>
      </c>
      <c r="C3060" s="47">
        <v>44705</v>
      </c>
      <c r="D3060" s="47" t="s">
        <v>7491</v>
      </c>
      <c r="E3060" s="40" t="s">
        <v>6298</v>
      </c>
      <c r="F3060" s="40" t="s">
        <v>43</v>
      </c>
      <c r="G3060" s="40" t="s">
        <v>25</v>
      </c>
      <c r="H3060" s="40" t="s">
        <v>512</v>
      </c>
      <c r="I3060" s="15" t="str">
        <f t="shared" si="236"/>
        <v>MZQ</v>
      </c>
      <c r="J3060" s="52">
        <v>1000</v>
      </c>
      <c r="L3060" s="54">
        <f t="shared" si="237"/>
        <v>0</v>
      </c>
      <c r="M3060" s="56">
        <v>0.71609999999999996</v>
      </c>
      <c r="N3060" s="50">
        <v>6.5671999999999997</v>
      </c>
      <c r="O3060" s="50">
        <v>0.83679999999999999</v>
      </c>
      <c r="P3060" s="70">
        <f t="shared" si="238"/>
        <v>0.71609999999999996</v>
      </c>
      <c r="Q3060" s="37">
        <f t="shared" si="239"/>
        <v>716.1</v>
      </c>
      <c r="R3060" s="36"/>
      <c r="S3060" s="37"/>
      <c r="U3060" s="36"/>
      <c r="V3060" s="37"/>
      <c r="W3060" s="40" t="s">
        <v>1328</v>
      </c>
      <c r="X3060" s="39" t="s">
        <v>366</v>
      </c>
      <c r="Y3060" s="40" t="s">
        <v>6521</v>
      </c>
      <c r="AA3060" s="40" t="s">
        <v>519</v>
      </c>
      <c r="AC3060" s="40" t="s">
        <v>7088</v>
      </c>
      <c r="AD3060" s="59"/>
    </row>
    <row r="3061" spans="1:30">
      <c r="A3061" s="15" t="str">
        <f t="shared" si="235"/>
        <v>2022-5</v>
      </c>
      <c r="B3061" s="40" t="s">
        <v>7492</v>
      </c>
      <c r="C3061" s="47">
        <v>44687</v>
      </c>
      <c r="D3061" s="47" t="s">
        <v>7493</v>
      </c>
      <c r="E3061" s="40" t="s">
        <v>6298</v>
      </c>
      <c r="F3061" s="40" t="s">
        <v>43</v>
      </c>
      <c r="G3061" s="40" t="s">
        <v>25</v>
      </c>
      <c r="H3061" s="40" t="s">
        <v>512</v>
      </c>
      <c r="I3061" s="15" t="str">
        <f t="shared" si="236"/>
        <v>MZQ</v>
      </c>
      <c r="J3061" s="52">
        <v>352</v>
      </c>
      <c r="L3061" s="54">
        <f t="shared" si="237"/>
        <v>0</v>
      </c>
      <c r="M3061" s="56">
        <v>0.72030000000000005</v>
      </c>
      <c r="N3061" s="50">
        <v>6.5671999999999997</v>
      </c>
      <c r="O3061" s="50">
        <v>0.83679999999999999</v>
      </c>
      <c r="P3061" s="70">
        <f t="shared" si="238"/>
        <v>0.72030000000000005</v>
      </c>
      <c r="Q3061" s="37">
        <f t="shared" si="239"/>
        <v>253.55</v>
      </c>
      <c r="R3061" s="36"/>
      <c r="S3061" s="37"/>
      <c r="U3061" s="36"/>
      <c r="V3061" s="37"/>
      <c r="W3061" s="40" t="s">
        <v>1328</v>
      </c>
      <c r="X3061" s="39" t="s">
        <v>366</v>
      </c>
      <c r="Y3061" s="40" t="s">
        <v>6522</v>
      </c>
      <c r="AA3061" s="40" t="s">
        <v>517</v>
      </c>
      <c r="AC3061" s="40" t="s">
        <v>7089</v>
      </c>
      <c r="AD3061" s="59"/>
    </row>
    <row r="3062" spans="1:30">
      <c r="A3062" s="15" t="str">
        <f t="shared" si="235"/>
        <v>2022-5</v>
      </c>
      <c r="B3062" s="40" t="s">
        <v>7492</v>
      </c>
      <c r="C3062" s="47">
        <v>44686</v>
      </c>
      <c r="D3062" s="47" t="s">
        <v>7493</v>
      </c>
      <c r="E3062" s="40" t="s">
        <v>6298</v>
      </c>
      <c r="F3062" s="40" t="s">
        <v>43</v>
      </c>
      <c r="G3062" s="40" t="s">
        <v>25</v>
      </c>
      <c r="H3062" s="40" t="s">
        <v>512</v>
      </c>
      <c r="I3062" s="15" t="str">
        <f t="shared" si="236"/>
        <v>MZQ</v>
      </c>
      <c r="J3062" s="52">
        <v>912</v>
      </c>
      <c r="L3062" s="54">
        <f t="shared" si="237"/>
        <v>0</v>
      </c>
      <c r="M3062" s="56">
        <v>0.72030000000000005</v>
      </c>
      <c r="N3062" s="50">
        <v>6.5671999999999997</v>
      </c>
      <c r="O3062" s="50">
        <v>0.83679999999999999</v>
      </c>
      <c r="P3062" s="70">
        <f t="shared" si="238"/>
        <v>0.72030000000000005</v>
      </c>
      <c r="Q3062" s="37">
        <f t="shared" si="239"/>
        <v>656.91</v>
      </c>
      <c r="R3062" s="36"/>
      <c r="S3062" s="37"/>
      <c r="U3062" s="36"/>
      <c r="V3062" s="37"/>
      <c r="W3062" s="40" t="s">
        <v>1328</v>
      </c>
      <c r="X3062" s="39" t="s">
        <v>366</v>
      </c>
      <c r="Y3062" s="40" t="s">
        <v>6522</v>
      </c>
      <c r="AA3062" s="40" t="s">
        <v>517</v>
      </c>
      <c r="AC3062" s="40" t="s">
        <v>7090</v>
      </c>
      <c r="AD3062" s="59"/>
    </row>
    <row r="3063" spans="1:30">
      <c r="A3063" s="15" t="str">
        <f t="shared" si="235"/>
        <v>2022-5</v>
      </c>
      <c r="B3063" s="40" t="s">
        <v>7492</v>
      </c>
      <c r="C3063" s="47">
        <v>44684</v>
      </c>
      <c r="D3063" s="47" t="s">
        <v>7493</v>
      </c>
      <c r="E3063" s="40" t="s">
        <v>6298</v>
      </c>
      <c r="F3063" s="40" t="s">
        <v>43</v>
      </c>
      <c r="G3063" s="40" t="s">
        <v>25</v>
      </c>
      <c r="H3063" s="40" t="s">
        <v>512</v>
      </c>
      <c r="I3063" s="15" t="str">
        <f t="shared" si="236"/>
        <v>MZQ</v>
      </c>
      <c r="J3063" s="52">
        <v>2736</v>
      </c>
      <c r="L3063" s="54">
        <f t="shared" si="237"/>
        <v>0</v>
      </c>
      <c r="M3063" s="56">
        <v>0.72030000000000005</v>
      </c>
      <c r="N3063" s="50">
        <v>6.5671999999999997</v>
      </c>
      <c r="O3063" s="50">
        <v>0.83679999999999999</v>
      </c>
      <c r="P3063" s="70">
        <f t="shared" si="238"/>
        <v>0.72030000000000005</v>
      </c>
      <c r="Q3063" s="37">
        <f t="shared" si="239"/>
        <v>1970.74</v>
      </c>
      <c r="R3063" s="36"/>
      <c r="S3063" s="37"/>
      <c r="U3063" s="36"/>
      <c r="V3063" s="37"/>
      <c r="W3063" s="40" t="s">
        <v>1328</v>
      </c>
      <c r="X3063" s="39" t="s">
        <v>366</v>
      </c>
      <c r="Y3063" s="40" t="s">
        <v>6522</v>
      </c>
      <c r="AA3063" s="40" t="s">
        <v>517</v>
      </c>
      <c r="AC3063" s="40" t="s">
        <v>7091</v>
      </c>
      <c r="AD3063" s="59"/>
    </row>
    <row r="3064" spans="1:30">
      <c r="A3064" s="15" t="str">
        <f t="shared" si="235"/>
        <v>2022-5</v>
      </c>
      <c r="B3064" s="40" t="s">
        <v>2674</v>
      </c>
      <c r="C3064" s="47">
        <v>44697</v>
      </c>
      <c r="D3064" s="47" t="s">
        <v>2675</v>
      </c>
      <c r="E3064" s="40" t="s">
        <v>6298</v>
      </c>
      <c r="F3064" s="40" t="s">
        <v>48</v>
      </c>
      <c r="G3064" s="40" t="s">
        <v>23</v>
      </c>
      <c r="H3064" s="40" t="s">
        <v>512</v>
      </c>
      <c r="I3064" s="15" t="str">
        <f t="shared" si="236"/>
        <v>MZQ</v>
      </c>
      <c r="J3064" s="52">
        <v>3720</v>
      </c>
      <c r="L3064" s="54">
        <f t="shared" si="237"/>
        <v>0</v>
      </c>
      <c r="M3064" s="56">
        <v>0.73250000000000004</v>
      </c>
      <c r="N3064" s="50">
        <v>6.5671999999999997</v>
      </c>
      <c r="O3064" s="50">
        <v>0.83679999999999999</v>
      </c>
      <c r="P3064" s="70">
        <f t="shared" si="238"/>
        <v>0.73250000000000004</v>
      </c>
      <c r="Q3064" s="37">
        <f t="shared" si="239"/>
        <v>2724.9</v>
      </c>
      <c r="R3064" s="36"/>
      <c r="S3064" s="37"/>
      <c r="U3064" s="36"/>
      <c r="V3064" s="37"/>
      <c r="W3064" s="40" t="s">
        <v>49</v>
      </c>
      <c r="X3064" s="39" t="s">
        <v>366</v>
      </c>
      <c r="Y3064" s="40" t="s">
        <v>6523</v>
      </c>
      <c r="AA3064" s="40" t="s">
        <v>515</v>
      </c>
      <c r="AC3064" s="40" t="s">
        <v>7092</v>
      </c>
      <c r="AD3064" s="59"/>
    </row>
    <row r="3065" spans="1:30">
      <c r="A3065" s="15" t="str">
        <f t="shared" si="235"/>
        <v>2022-5</v>
      </c>
      <c r="B3065" s="40" t="s">
        <v>2676</v>
      </c>
      <c r="C3065" s="47">
        <v>44712</v>
      </c>
      <c r="D3065" s="47" t="s">
        <v>2677</v>
      </c>
      <c r="E3065" s="40" t="s">
        <v>6298</v>
      </c>
      <c r="F3065" s="40" t="s">
        <v>58</v>
      </c>
      <c r="G3065" s="40" t="s">
        <v>23</v>
      </c>
      <c r="H3065" s="40" t="s">
        <v>512</v>
      </c>
      <c r="I3065" s="15" t="str">
        <f t="shared" si="236"/>
        <v>MZQ</v>
      </c>
      <c r="J3065" s="52">
        <v>2030</v>
      </c>
      <c r="L3065" s="54">
        <f t="shared" si="237"/>
        <v>0</v>
      </c>
      <c r="M3065" s="56">
        <v>0.74460000000000004</v>
      </c>
      <c r="N3065" s="50">
        <v>6.5671999999999997</v>
      </c>
      <c r="O3065" s="50">
        <v>0.83679999999999999</v>
      </c>
      <c r="P3065" s="70">
        <f t="shared" si="238"/>
        <v>0.74460000000000004</v>
      </c>
      <c r="Q3065" s="37">
        <f t="shared" si="239"/>
        <v>1511.54</v>
      </c>
      <c r="R3065" s="36"/>
      <c r="S3065" s="37"/>
      <c r="U3065" s="36"/>
      <c r="V3065" s="37"/>
      <c r="W3065" s="40" t="s">
        <v>3302</v>
      </c>
      <c r="X3065" s="39" t="s">
        <v>366</v>
      </c>
      <c r="Y3065" s="40" t="s">
        <v>6524</v>
      </c>
      <c r="AA3065" s="40" t="s">
        <v>515</v>
      </c>
      <c r="AC3065" s="40" t="s">
        <v>7093</v>
      </c>
      <c r="AD3065" s="59"/>
    </row>
    <row r="3066" spans="1:30">
      <c r="A3066" s="15" t="str">
        <f t="shared" si="235"/>
        <v>2022-5</v>
      </c>
      <c r="B3066" s="40" t="s">
        <v>208</v>
      </c>
      <c r="C3066" s="47">
        <v>44684</v>
      </c>
      <c r="D3066" s="47" t="s">
        <v>84</v>
      </c>
      <c r="E3066" s="40" t="s">
        <v>6298</v>
      </c>
      <c r="F3066" s="40" t="s">
        <v>58</v>
      </c>
      <c r="G3066" s="40" t="s">
        <v>25</v>
      </c>
      <c r="H3066" s="40" t="s">
        <v>512</v>
      </c>
      <c r="I3066" s="15" t="str">
        <f t="shared" si="236"/>
        <v>MZQ</v>
      </c>
      <c r="J3066" s="52">
        <v>3140</v>
      </c>
      <c r="L3066" s="54">
        <f t="shared" si="237"/>
        <v>0</v>
      </c>
      <c r="M3066" s="56">
        <v>0.74970000000000003</v>
      </c>
      <c r="N3066" s="50">
        <v>6.5671999999999997</v>
      </c>
      <c r="O3066" s="50">
        <v>0.83679999999999999</v>
      </c>
      <c r="P3066" s="70">
        <f t="shared" si="238"/>
        <v>0.74970000000000003</v>
      </c>
      <c r="Q3066" s="37">
        <f t="shared" si="239"/>
        <v>2354.06</v>
      </c>
      <c r="R3066" s="36"/>
      <c r="S3066" s="37"/>
      <c r="U3066" s="36"/>
      <c r="V3066" s="37"/>
      <c r="W3066" s="40" t="s">
        <v>1328</v>
      </c>
      <c r="X3066" s="39" t="s">
        <v>366</v>
      </c>
      <c r="Y3066" s="40" t="s">
        <v>6525</v>
      </c>
      <c r="AA3066" s="40" t="s">
        <v>515</v>
      </c>
      <c r="AC3066" s="40" t="s">
        <v>7085</v>
      </c>
      <c r="AD3066" s="59"/>
    </row>
    <row r="3067" spans="1:30">
      <c r="A3067" s="15" t="str">
        <f t="shared" si="235"/>
        <v>2022-5</v>
      </c>
      <c r="B3067" s="40" t="s">
        <v>7494</v>
      </c>
      <c r="C3067" s="47">
        <v>44697</v>
      </c>
      <c r="D3067" s="47" t="s">
        <v>7495</v>
      </c>
      <c r="E3067" s="40" t="s">
        <v>6298</v>
      </c>
      <c r="F3067" s="40" t="s">
        <v>72</v>
      </c>
      <c r="G3067" s="40" t="s">
        <v>23</v>
      </c>
      <c r="H3067" s="40" t="s">
        <v>512</v>
      </c>
      <c r="I3067" s="15" t="str">
        <f t="shared" si="236"/>
        <v>MZQ</v>
      </c>
      <c r="J3067" s="52">
        <v>1020</v>
      </c>
      <c r="L3067" s="54">
        <f t="shared" si="237"/>
        <v>0</v>
      </c>
      <c r="M3067" s="56">
        <v>0.75209999999999999</v>
      </c>
      <c r="N3067" s="50">
        <v>6.5671999999999997</v>
      </c>
      <c r="O3067" s="50">
        <v>0.83679999999999999</v>
      </c>
      <c r="P3067" s="70">
        <f t="shared" si="238"/>
        <v>0.75209999999999999</v>
      </c>
      <c r="Q3067" s="37">
        <f t="shared" si="239"/>
        <v>767.14</v>
      </c>
      <c r="R3067" s="36"/>
      <c r="S3067" s="37"/>
      <c r="U3067" s="36"/>
      <c r="V3067" s="37"/>
      <c r="W3067" s="40" t="s">
        <v>49</v>
      </c>
      <c r="X3067" s="39" t="s">
        <v>366</v>
      </c>
      <c r="Y3067" s="40" t="s">
        <v>6526</v>
      </c>
      <c r="AA3067" s="40" t="s">
        <v>518</v>
      </c>
      <c r="AC3067" s="40" t="s">
        <v>7094</v>
      </c>
      <c r="AD3067" s="59"/>
    </row>
    <row r="3068" spans="1:30">
      <c r="A3068" s="15" t="str">
        <f t="shared" si="235"/>
        <v>2022-5</v>
      </c>
      <c r="B3068" s="40" t="s">
        <v>4286</v>
      </c>
      <c r="C3068" s="47">
        <v>44687</v>
      </c>
      <c r="D3068" s="47" t="s">
        <v>4287</v>
      </c>
      <c r="E3068" s="40" t="s">
        <v>6298</v>
      </c>
      <c r="F3068" s="40" t="s">
        <v>44</v>
      </c>
      <c r="G3068" s="40" t="s">
        <v>25</v>
      </c>
      <c r="H3068" s="40" t="s">
        <v>512</v>
      </c>
      <c r="I3068" s="15" t="str">
        <f t="shared" si="236"/>
        <v>MZQ</v>
      </c>
      <c r="J3068" s="52">
        <v>2040</v>
      </c>
      <c r="L3068" s="54">
        <f t="shared" si="237"/>
        <v>0</v>
      </c>
      <c r="M3068" s="56">
        <v>0.80330000000000001</v>
      </c>
      <c r="N3068" s="50">
        <v>6.5671999999999997</v>
      </c>
      <c r="O3068" s="50">
        <v>0.83679999999999999</v>
      </c>
      <c r="P3068" s="70">
        <f t="shared" si="238"/>
        <v>0.80330000000000001</v>
      </c>
      <c r="Q3068" s="37">
        <f t="shared" si="239"/>
        <v>1638.73</v>
      </c>
      <c r="R3068" s="36"/>
      <c r="S3068" s="37"/>
      <c r="U3068" s="36"/>
      <c r="V3068" s="37"/>
      <c r="W3068" s="40" t="s">
        <v>1328</v>
      </c>
      <c r="X3068" s="39" t="s">
        <v>366</v>
      </c>
      <c r="Y3068" s="40" t="s">
        <v>6527</v>
      </c>
      <c r="AA3068" s="40" t="s">
        <v>519</v>
      </c>
      <c r="AC3068" s="40" t="s">
        <v>7089</v>
      </c>
      <c r="AD3068" s="59"/>
    </row>
    <row r="3069" spans="1:30">
      <c r="A3069" s="15" t="str">
        <f t="shared" si="235"/>
        <v>2022-5</v>
      </c>
      <c r="B3069" s="40" t="s">
        <v>7496</v>
      </c>
      <c r="C3069" s="47">
        <v>44705</v>
      </c>
      <c r="D3069" s="47" t="s">
        <v>7497</v>
      </c>
      <c r="E3069" s="40" t="s">
        <v>6298</v>
      </c>
      <c r="F3069" s="40" t="s">
        <v>44</v>
      </c>
      <c r="G3069" s="40" t="s">
        <v>25</v>
      </c>
      <c r="H3069" s="40" t="s">
        <v>512</v>
      </c>
      <c r="I3069" s="15" t="str">
        <f t="shared" si="236"/>
        <v>MZQ</v>
      </c>
      <c r="J3069" s="52">
        <v>1020</v>
      </c>
      <c r="L3069" s="54">
        <f t="shared" si="237"/>
        <v>0</v>
      </c>
      <c r="M3069" s="56">
        <v>0.80330000000000001</v>
      </c>
      <c r="N3069" s="50">
        <v>6.5671999999999997</v>
      </c>
      <c r="O3069" s="50">
        <v>0.83679999999999999</v>
      </c>
      <c r="P3069" s="70">
        <f t="shared" si="238"/>
        <v>0.80330000000000001</v>
      </c>
      <c r="Q3069" s="37">
        <f t="shared" si="239"/>
        <v>819.37</v>
      </c>
      <c r="R3069" s="36"/>
      <c r="S3069" s="37"/>
      <c r="U3069" s="36"/>
      <c r="V3069" s="37"/>
      <c r="W3069" s="40" t="s">
        <v>1328</v>
      </c>
      <c r="X3069" s="39" t="s">
        <v>366</v>
      </c>
      <c r="Y3069" s="40" t="s">
        <v>6528</v>
      </c>
      <c r="AA3069" s="40" t="s">
        <v>519</v>
      </c>
      <c r="AC3069" s="40" t="s">
        <v>7095</v>
      </c>
      <c r="AD3069" s="59"/>
    </row>
    <row r="3070" spans="1:30">
      <c r="A3070" s="15" t="str">
        <f t="shared" si="235"/>
        <v>2022-5</v>
      </c>
      <c r="B3070" s="40" t="s">
        <v>7498</v>
      </c>
      <c r="C3070" s="47">
        <v>44686</v>
      </c>
      <c r="D3070" s="47" t="s">
        <v>7499</v>
      </c>
      <c r="E3070" s="40" t="s">
        <v>6298</v>
      </c>
      <c r="F3070" s="40" t="s">
        <v>44</v>
      </c>
      <c r="G3070" s="40" t="s">
        <v>25</v>
      </c>
      <c r="H3070" s="40" t="s">
        <v>512</v>
      </c>
      <c r="I3070" s="15" t="str">
        <f t="shared" si="236"/>
        <v>MZQ</v>
      </c>
      <c r="J3070" s="52">
        <v>980</v>
      </c>
      <c r="L3070" s="54">
        <f t="shared" si="237"/>
        <v>0</v>
      </c>
      <c r="M3070" s="56">
        <v>0.82530000000000003</v>
      </c>
      <c r="N3070" s="50">
        <v>6.5671999999999997</v>
      </c>
      <c r="O3070" s="50">
        <v>0.83679999999999999</v>
      </c>
      <c r="P3070" s="70">
        <f t="shared" si="238"/>
        <v>0.82530000000000003</v>
      </c>
      <c r="Q3070" s="37">
        <f t="shared" si="239"/>
        <v>808.79</v>
      </c>
      <c r="R3070" s="36"/>
      <c r="S3070" s="37"/>
      <c r="U3070" s="36"/>
      <c r="V3070" s="37"/>
      <c r="W3070" s="40" t="s">
        <v>1328</v>
      </c>
      <c r="X3070" s="39" t="s">
        <v>366</v>
      </c>
      <c r="Y3070" s="40" t="s">
        <v>6529</v>
      </c>
      <c r="AA3070" s="40" t="s">
        <v>515</v>
      </c>
      <c r="AC3070" s="40" t="s">
        <v>7090</v>
      </c>
      <c r="AD3070" s="59"/>
    </row>
    <row r="3071" spans="1:30">
      <c r="A3071" s="15" t="str">
        <f t="shared" si="235"/>
        <v>2022-5</v>
      </c>
      <c r="B3071" s="40" t="s">
        <v>703</v>
      </c>
      <c r="C3071" s="47">
        <v>44712</v>
      </c>
      <c r="D3071" s="47" t="s">
        <v>704</v>
      </c>
      <c r="E3071" s="40" t="s">
        <v>6298</v>
      </c>
      <c r="F3071" s="40" t="s">
        <v>232</v>
      </c>
      <c r="G3071" s="40" t="s">
        <v>23</v>
      </c>
      <c r="H3071" s="40" t="s">
        <v>512</v>
      </c>
      <c r="I3071" s="15" t="str">
        <f t="shared" si="236"/>
        <v>MZQ</v>
      </c>
      <c r="J3071" s="52">
        <v>5200</v>
      </c>
      <c r="L3071" s="54">
        <f t="shared" si="237"/>
        <v>0</v>
      </c>
      <c r="M3071" s="56">
        <v>0.83189999999999997</v>
      </c>
      <c r="N3071" s="50">
        <v>6.5671999999999997</v>
      </c>
      <c r="O3071" s="50">
        <v>0.83679999999999999</v>
      </c>
      <c r="P3071" s="70">
        <f t="shared" si="238"/>
        <v>0.83189999999999997</v>
      </c>
      <c r="Q3071" s="37">
        <f t="shared" si="239"/>
        <v>4325.88</v>
      </c>
      <c r="R3071" s="36"/>
      <c r="S3071" s="37"/>
      <c r="U3071" s="36"/>
      <c r="V3071" s="37"/>
      <c r="W3071" s="40" t="s">
        <v>785</v>
      </c>
      <c r="X3071" s="39" t="s">
        <v>366</v>
      </c>
      <c r="Y3071" s="40" t="s">
        <v>6530</v>
      </c>
      <c r="AA3071" s="40" t="s">
        <v>511</v>
      </c>
      <c r="AC3071" s="40" t="s">
        <v>7096</v>
      </c>
      <c r="AD3071" s="59"/>
    </row>
    <row r="3072" spans="1:30">
      <c r="A3072" s="15" t="str">
        <f t="shared" si="235"/>
        <v>2022-5</v>
      </c>
      <c r="B3072" s="40" t="s">
        <v>703</v>
      </c>
      <c r="C3072" s="47">
        <v>44712</v>
      </c>
      <c r="D3072" s="47" t="s">
        <v>704</v>
      </c>
      <c r="E3072" s="40" t="s">
        <v>6298</v>
      </c>
      <c r="F3072" s="40" t="s">
        <v>232</v>
      </c>
      <c r="G3072" s="40" t="s">
        <v>23</v>
      </c>
      <c r="H3072" s="40" t="s">
        <v>512</v>
      </c>
      <c r="I3072" s="15" t="str">
        <f t="shared" si="236"/>
        <v>MZQ</v>
      </c>
      <c r="J3072" s="52">
        <v>1100</v>
      </c>
      <c r="L3072" s="54">
        <f t="shared" si="237"/>
        <v>0</v>
      </c>
      <c r="M3072" s="56">
        <v>0.83189999999999997</v>
      </c>
      <c r="N3072" s="50">
        <v>6.5671999999999997</v>
      </c>
      <c r="O3072" s="50">
        <v>0.83679999999999999</v>
      </c>
      <c r="P3072" s="70">
        <f t="shared" si="238"/>
        <v>0.83189999999999997</v>
      </c>
      <c r="Q3072" s="37">
        <f t="shared" si="239"/>
        <v>915.09</v>
      </c>
      <c r="R3072" s="36"/>
      <c r="S3072" s="37"/>
      <c r="U3072" s="36"/>
      <c r="V3072" s="37"/>
      <c r="W3072" s="40" t="s">
        <v>785</v>
      </c>
      <c r="X3072" s="39" t="s">
        <v>366</v>
      </c>
      <c r="Y3072" s="40" t="s">
        <v>6531</v>
      </c>
      <c r="AA3072" s="40" t="s">
        <v>511</v>
      </c>
      <c r="AC3072" s="40" t="s">
        <v>7096</v>
      </c>
      <c r="AD3072" s="59"/>
    </row>
    <row r="3073" spans="1:30">
      <c r="A3073" s="15" t="str">
        <f t="shared" si="235"/>
        <v>2022-5</v>
      </c>
      <c r="B3073" s="40" t="s">
        <v>5097</v>
      </c>
      <c r="C3073" s="47">
        <v>44698</v>
      </c>
      <c r="D3073" s="47" t="s">
        <v>6197</v>
      </c>
      <c r="E3073" s="40" t="s">
        <v>6298</v>
      </c>
      <c r="F3073" s="40" t="s">
        <v>44</v>
      </c>
      <c r="G3073" s="40" t="s">
        <v>25</v>
      </c>
      <c r="H3073" s="40" t="s">
        <v>512</v>
      </c>
      <c r="I3073" s="15" t="str">
        <f t="shared" si="236"/>
        <v>MZQ</v>
      </c>
      <c r="J3073" s="52">
        <v>12123</v>
      </c>
      <c r="L3073" s="54">
        <f t="shared" si="237"/>
        <v>0</v>
      </c>
      <c r="M3073" s="56">
        <v>0.84630000000000005</v>
      </c>
      <c r="N3073" s="50">
        <v>6.5671999999999997</v>
      </c>
      <c r="O3073" s="50">
        <v>0.83679999999999999</v>
      </c>
      <c r="P3073" s="70">
        <f t="shared" si="238"/>
        <v>0.84630000000000005</v>
      </c>
      <c r="Q3073" s="37">
        <f t="shared" si="239"/>
        <v>10259.69</v>
      </c>
      <c r="R3073" s="36"/>
      <c r="S3073" s="37"/>
      <c r="U3073" s="36"/>
      <c r="V3073" s="37"/>
      <c r="W3073" s="40" t="s">
        <v>1328</v>
      </c>
      <c r="X3073" s="39" t="s">
        <v>366</v>
      </c>
      <c r="Y3073" s="40" t="s">
        <v>6532</v>
      </c>
      <c r="AA3073" s="40" t="s">
        <v>515</v>
      </c>
      <c r="AC3073" s="40" t="s">
        <v>7097</v>
      </c>
      <c r="AD3073" s="59"/>
    </row>
    <row r="3074" spans="1:30">
      <c r="A3074" s="15" t="str">
        <f t="shared" ref="A3074:A3137" si="240">+TEXT(C3074,"YYYY")&amp;"-"&amp;TEXT(C3074,"M")</f>
        <v>2022-5</v>
      </c>
      <c r="B3074" s="40" t="s">
        <v>7500</v>
      </c>
      <c r="C3074" s="47">
        <v>44709</v>
      </c>
      <c r="D3074" s="47" t="s">
        <v>7501</v>
      </c>
      <c r="E3074" s="40" t="s">
        <v>6298</v>
      </c>
      <c r="F3074" s="40" t="s">
        <v>53</v>
      </c>
      <c r="G3074" s="40" t="s">
        <v>25</v>
      </c>
      <c r="H3074" s="40" t="s">
        <v>512</v>
      </c>
      <c r="I3074" s="15" t="str">
        <f t="shared" ref="I3074:I3137" si="241">+IF(X3074="CNY","MZQ","MHK")</f>
        <v>MZQ</v>
      </c>
      <c r="J3074" s="52">
        <v>3550</v>
      </c>
      <c r="L3074" s="54">
        <f t="shared" ref="L3074:L3137" si="242">+ROUND(K3074*J3074,2)</f>
        <v>0</v>
      </c>
      <c r="M3074" s="56">
        <v>0.86</v>
      </c>
      <c r="N3074" s="50">
        <v>6.5671999999999997</v>
      </c>
      <c r="O3074" s="50">
        <v>0.83679999999999999</v>
      </c>
      <c r="P3074" s="70">
        <f t="shared" ref="P3074:P3137" si="243">ROUND(IF(AND(X3074="USD"),M3074*N3074,IF(AND(X3074="HKD"),M3074*O3074,M3074)),4)</f>
        <v>0.86</v>
      </c>
      <c r="Q3074" s="37">
        <f t="shared" ref="Q3074:Q3137" si="244">+ROUND(P3074*J3074,2)</f>
        <v>3053</v>
      </c>
      <c r="R3074" s="36"/>
      <c r="S3074" s="37"/>
      <c r="U3074" s="36"/>
      <c r="V3074" s="37"/>
      <c r="W3074" s="40" t="s">
        <v>28</v>
      </c>
      <c r="X3074" s="39" t="s">
        <v>366</v>
      </c>
      <c r="Y3074" s="40" t="s">
        <v>6533</v>
      </c>
      <c r="AA3074" s="40" t="s">
        <v>518</v>
      </c>
      <c r="AC3074" s="40" t="s">
        <v>7098</v>
      </c>
      <c r="AD3074" s="59"/>
    </row>
    <row r="3075" spans="1:30">
      <c r="A3075" s="15" t="str">
        <f t="shared" si="240"/>
        <v>2022-5</v>
      </c>
      <c r="B3075" s="40" t="s">
        <v>2676</v>
      </c>
      <c r="C3075" s="47">
        <v>44711</v>
      </c>
      <c r="D3075" s="47" t="s">
        <v>2677</v>
      </c>
      <c r="E3075" s="40" t="s">
        <v>6298</v>
      </c>
      <c r="F3075" s="40" t="s">
        <v>58</v>
      </c>
      <c r="G3075" s="40" t="s">
        <v>23</v>
      </c>
      <c r="H3075" s="40" t="s">
        <v>512</v>
      </c>
      <c r="I3075" s="15" t="str">
        <f t="shared" si="241"/>
        <v>MZQ</v>
      </c>
      <c r="J3075" s="52">
        <v>2030</v>
      </c>
      <c r="L3075" s="54">
        <f t="shared" si="242"/>
        <v>0</v>
      </c>
      <c r="M3075" s="56">
        <v>0.86109999999999998</v>
      </c>
      <c r="N3075" s="50">
        <v>6.5671999999999997</v>
      </c>
      <c r="O3075" s="50">
        <v>0.83679999999999999</v>
      </c>
      <c r="P3075" s="70">
        <f t="shared" si="243"/>
        <v>0.86109999999999998</v>
      </c>
      <c r="Q3075" s="37">
        <f t="shared" si="244"/>
        <v>1748.03</v>
      </c>
      <c r="R3075" s="36"/>
      <c r="S3075" s="37"/>
      <c r="U3075" s="36"/>
      <c r="V3075" s="37"/>
      <c r="W3075" s="40" t="s">
        <v>75</v>
      </c>
      <c r="X3075" s="39" t="s">
        <v>366</v>
      </c>
      <c r="Y3075" s="40" t="s">
        <v>6534</v>
      </c>
      <c r="AA3075" s="40" t="s">
        <v>515</v>
      </c>
      <c r="AC3075" s="40" t="s">
        <v>7077</v>
      </c>
      <c r="AD3075" s="59"/>
    </row>
    <row r="3076" spans="1:30">
      <c r="A3076" s="15" t="str">
        <f t="shared" si="240"/>
        <v>2022-5</v>
      </c>
      <c r="B3076" s="40" t="s">
        <v>4292</v>
      </c>
      <c r="C3076" s="47">
        <v>44686</v>
      </c>
      <c r="D3076" s="47" t="s">
        <v>4293</v>
      </c>
      <c r="E3076" s="40" t="s">
        <v>6298</v>
      </c>
      <c r="F3076" s="40" t="s">
        <v>37</v>
      </c>
      <c r="G3076" s="40" t="s">
        <v>23</v>
      </c>
      <c r="H3076" s="40" t="s">
        <v>512</v>
      </c>
      <c r="I3076" s="15" t="str">
        <f t="shared" si="241"/>
        <v>MZQ</v>
      </c>
      <c r="J3076" s="52">
        <v>1020</v>
      </c>
      <c r="L3076" s="54">
        <f t="shared" si="242"/>
        <v>0</v>
      </c>
      <c r="M3076" s="56">
        <v>0.875</v>
      </c>
      <c r="N3076" s="50">
        <v>6.5671999999999997</v>
      </c>
      <c r="O3076" s="50">
        <v>0.83679999999999999</v>
      </c>
      <c r="P3076" s="70">
        <f t="shared" si="243"/>
        <v>0.875</v>
      </c>
      <c r="Q3076" s="37">
        <f t="shared" si="244"/>
        <v>892.5</v>
      </c>
      <c r="R3076" s="36"/>
      <c r="S3076" s="37"/>
      <c r="U3076" s="36"/>
      <c r="V3076" s="37"/>
      <c r="W3076" s="40" t="s">
        <v>49</v>
      </c>
      <c r="X3076" s="39" t="s">
        <v>366</v>
      </c>
      <c r="Y3076" s="40" t="s">
        <v>6535</v>
      </c>
      <c r="AA3076" s="40" t="s">
        <v>515</v>
      </c>
      <c r="AC3076" s="40" t="s">
        <v>7099</v>
      </c>
      <c r="AD3076" s="59"/>
    </row>
    <row r="3077" spans="1:30">
      <c r="A3077" s="15" t="str">
        <f t="shared" si="240"/>
        <v>2022-5</v>
      </c>
      <c r="B3077" s="40" t="s">
        <v>2684</v>
      </c>
      <c r="C3077" s="47">
        <v>44711</v>
      </c>
      <c r="D3077" s="47" t="s">
        <v>2685</v>
      </c>
      <c r="E3077" s="40" t="s">
        <v>6298</v>
      </c>
      <c r="F3077" s="40" t="s">
        <v>227</v>
      </c>
      <c r="G3077" s="40" t="s">
        <v>23</v>
      </c>
      <c r="H3077" s="40" t="s">
        <v>512</v>
      </c>
      <c r="I3077" s="15" t="str">
        <f t="shared" si="241"/>
        <v>MZQ</v>
      </c>
      <c r="J3077" s="52">
        <v>3030</v>
      </c>
      <c r="L3077" s="54">
        <f t="shared" si="242"/>
        <v>0</v>
      </c>
      <c r="M3077" s="56">
        <v>0.89</v>
      </c>
      <c r="N3077" s="50">
        <v>6.5671999999999997</v>
      </c>
      <c r="O3077" s="50">
        <v>0.83679999999999999</v>
      </c>
      <c r="P3077" s="70">
        <f t="shared" si="243"/>
        <v>0.89</v>
      </c>
      <c r="Q3077" s="37">
        <f t="shared" si="244"/>
        <v>2696.7</v>
      </c>
      <c r="R3077" s="36"/>
      <c r="S3077" s="37"/>
      <c r="U3077" s="36"/>
      <c r="V3077" s="37"/>
      <c r="W3077" s="40" t="s">
        <v>67</v>
      </c>
      <c r="X3077" s="39" t="s">
        <v>366</v>
      </c>
      <c r="Y3077" s="40" t="s">
        <v>6536</v>
      </c>
      <c r="AA3077" s="40" t="s">
        <v>517</v>
      </c>
      <c r="AC3077" s="40" t="s">
        <v>7073</v>
      </c>
      <c r="AD3077" s="59"/>
    </row>
    <row r="3078" spans="1:30">
      <c r="A3078" s="15" t="str">
        <f t="shared" si="240"/>
        <v>2022-5</v>
      </c>
      <c r="B3078" s="40" t="s">
        <v>5051</v>
      </c>
      <c r="C3078" s="47">
        <v>44700</v>
      </c>
      <c r="D3078" s="47" t="s">
        <v>6157</v>
      </c>
      <c r="E3078" s="40" t="s">
        <v>6298</v>
      </c>
      <c r="F3078" s="40" t="s">
        <v>24</v>
      </c>
      <c r="G3078" s="40" t="s">
        <v>23</v>
      </c>
      <c r="H3078" s="40" t="s">
        <v>521</v>
      </c>
      <c r="I3078" s="15" t="str">
        <f t="shared" si="241"/>
        <v>MZQ</v>
      </c>
      <c r="J3078" s="52">
        <v>1414</v>
      </c>
      <c r="L3078" s="54">
        <f t="shared" si="242"/>
        <v>0</v>
      </c>
      <c r="M3078" s="56">
        <v>0.91</v>
      </c>
      <c r="N3078" s="50">
        <v>6.5671999999999997</v>
      </c>
      <c r="O3078" s="50">
        <v>0.83679999999999999</v>
      </c>
      <c r="P3078" s="70">
        <f t="shared" si="243"/>
        <v>0.91</v>
      </c>
      <c r="Q3078" s="37">
        <f t="shared" si="244"/>
        <v>1286.74</v>
      </c>
      <c r="R3078" s="36"/>
      <c r="S3078" s="37"/>
      <c r="U3078" s="36"/>
      <c r="V3078" s="37"/>
      <c r="W3078" s="40" t="s">
        <v>21</v>
      </c>
      <c r="X3078" s="39" t="s">
        <v>366</v>
      </c>
      <c r="Y3078" s="40" t="s">
        <v>6537</v>
      </c>
      <c r="AA3078" s="40" t="s">
        <v>518</v>
      </c>
      <c r="AC3078" s="40" t="s">
        <v>7100</v>
      </c>
      <c r="AD3078" s="59"/>
    </row>
    <row r="3079" spans="1:30">
      <c r="A3079" s="15" t="str">
        <f t="shared" si="240"/>
        <v>2022-5</v>
      </c>
      <c r="B3079" s="40" t="s">
        <v>7502</v>
      </c>
      <c r="C3079" s="47">
        <v>44694</v>
      </c>
      <c r="D3079" s="47" t="s">
        <v>7503</v>
      </c>
      <c r="E3079" s="40" t="s">
        <v>6298</v>
      </c>
      <c r="F3079" s="40" t="s">
        <v>58</v>
      </c>
      <c r="G3079" s="40" t="s">
        <v>23</v>
      </c>
      <c r="H3079" s="40" t="s">
        <v>512</v>
      </c>
      <c r="I3079" s="15" t="str">
        <f t="shared" si="241"/>
        <v>MZQ</v>
      </c>
      <c r="J3079" s="52">
        <v>2550</v>
      </c>
      <c r="L3079" s="54">
        <f t="shared" si="242"/>
        <v>0</v>
      </c>
      <c r="M3079" s="56">
        <v>0.91239999999999999</v>
      </c>
      <c r="N3079" s="50">
        <v>6.5671999999999997</v>
      </c>
      <c r="O3079" s="50">
        <v>0.83679999999999999</v>
      </c>
      <c r="P3079" s="70">
        <f t="shared" si="243"/>
        <v>0.91239999999999999</v>
      </c>
      <c r="Q3079" s="37">
        <f t="shared" si="244"/>
        <v>2326.62</v>
      </c>
      <c r="R3079" s="36"/>
      <c r="S3079" s="37"/>
      <c r="U3079" s="36"/>
      <c r="V3079" s="37"/>
      <c r="W3079" s="40" t="s">
        <v>75</v>
      </c>
      <c r="X3079" s="39" t="s">
        <v>366</v>
      </c>
      <c r="Y3079" s="40" t="s">
        <v>6538</v>
      </c>
      <c r="AA3079" s="40" t="s">
        <v>515</v>
      </c>
      <c r="AC3079" s="40" t="s">
        <v>7022</v>
      </c>
      <c r="AD3079" s="59"/>
    </row>
    <row r="3080" spans="1:30">
      <c r="A3080" s="15" t="str">
        <f t="shared" si="240"/>
        <v>2022-5</v>
      </c>
      <c r="B3080" s="40" t="s">
        <v>559</v>
      </c>
      <c r="C3080" s="47">
        <v>44711</v>
      </c>
      <c r="D3080" s="47" t="s">
        <v>583</v>
      </c>
      <c r="E3080" s="40" t="s">
        <v>6298</v>
      </c>
      <c r="F3080" s="40" t="s">
        <v>227</v>
      </c>
      <c r="G3080" s="40" t="s">
        <v>23</v>
      </c>
      <c r="H3080" s="40" t="s">
        <v>512</v>
      </c>
      <c r="I3080" s="15" t="str">
        <f t="shared" si="241"/>
        <v>MZQ</v>
      </c>
      <c r="J3080" s="52">
        <v>3030</v>
      </c>
      <c r="L3080" s="54">
        <f t="shared" si="242"/>
        <v>0</v>
      </c>
      <c r="M3080" s="56">
        <v>0.92</v>
      </c>
      <c r="N3080" s="50">
        <v>6.5671999999999997</v>
      </c>
      <c r="O3080" s="50">
        <v>0.83679999999999999</v>
      </c>
      <c r="P3080" s="70">
        <f t="shared" si="243"/>
        <v>0.92</v>
      </c>
      <c r="Q3080" s="37">
        <f t="shared" si="244"/>
        <v>2787.6</v>
      </c>
      <c r="R3080" s="36"/>
      <c r="S3080" s="37"/>
      <c r="U3080" s="36"/>
      <c r="V3080" s="37"/>
      <c r="W3080" s="40" t="s">
        <v>67</v>
      </c>
      <c r="X3080" s="39" t="s">
        <v>366</v>
      </c>
      <c r="Y3080" s="40" t="s">
        <v>6539</v>
      </c>
      <c r="AA3080" s="40" t="s">
        <v>517</v>
      </c>
      <c r="AC3080" s="40" t="s">
        <v>7073</v>
      </c>
      <c r="AD3080" s="59"/>
    </row>
    <row r="3081" spans="1:30">
      <c r="A3081" s="15" t="str">
        <f t="shared" si="240"/>
        <v>2022-5</v>
      </c>
      <c r="B3081" s="40" t="s">
        <v>7504</v>
      </c>
      <c r="C3081" s="47">
        <v>44687</v>
      </c>
      <c r="D3081" s="47" t="s">
        <v>6170</v>
      </c>
      <c r="E3081" s="40" t="s">
        <v>6298</v>
      </c>
      <c r="F3081" s="40" t="s">
        <v>43</v>
      </c>
      <c r="G3081" s="40" t="s">
        <v>23</v>
      </c>
      <c r="H3081" s="40" t="s">
        <v>512</v>
      </c>
      <c r="I3081" s="15" t="str">
        <f t="shared" si="241"/>
        <v>MZQ</v>
      </c>
      <c r="J3081" s="52">
        <v>1920</v>
      </c>
      <c r="L3081" s="54">
        <f t="shared" si="242"/>
        <v>0</v>
      </c>
      <c r="M3081" s="56">
        <v>0.98029999999999995</v>
      </c>
      <c r="N3081" s="50">
        <v>6.5671999999999997</v>
      </c>
      <c r="O3081" s="50">
        <v>0.83679999999999999</v>
      </c>
      <c r="P3081" s="70">
        <f t="shared" si="243"/>
        <v>0.98029999999999995</v>
      </c>
      <c r="Q3081" s="37">
        <f t="shared" si="244"/>
        <v>1882.18</v>
      </c>
      <c r="R3081" s="36"/>
      <c r="S3081" s="37"/>
      <c r="U3081" s="36"/>
      <c r="V3081" s="37"/>
      <c r="W3081" s="40" t="s">
        <v>103</v>
      </c>
      <c r="X3081" s="39" t="s">
        <v>366</v>
      </c>
      <c r="Y3081" s="40" t="s">
        <v>6540</v>
      </c>
      <c r="AA3081" s="40" t="s">
        <v>517</v>
      </c>
      <c r="AC3081" s="40" t="s">
        <v>7101</v>
      </c>
      <c r="AD3081" s="59"/>
    </row>
    <row r="3082" spans="1:30">
      <c r="A3082" s="15" t="str">
        <f t="shared" si="240"/>
        <v>2022-5</v>
      </c>
      <c r="B3082" s="40" t="s">
        <v>5056</v>
      </c>
      <c r="C3082" s="47">
        <v>44705</v>
      </c>
      <c r="D3082" s="47" t="s">
        <v>6162</v>
      </c>
      <c r="E3082" s="40" t="s">
        <v>6298</v>
      </c>
      <c r="F3082" s="40" t="s">
        <v>37</v>
      </c>
      <c r="G3082" s="40" t="s">
        <v>25</v>
      </c>
      <c r="H3082" s="40" t="s">
        <v>512</v>
      </c>
      <c r="I3082" s="15" t="str">
        <f t="shared" si="241"/>
        <v>MZQ</v>
      </c>
      <c r="J3082" s="52">
        <v>1100</v>
      </c>
      <c r="L3082" s="54">
        <f t="shared" si="242"/>
        <v>0</v>
      </c>
      <c r="M3082" s="56">
        <v>1.0133000000000001</v>
      </c>
      <c r="N3082" s="50">
        <v>6.5671999999999997</v>
      </c>
      <c r="O3082" s="50">
        <v>0.83679999999999999</v>
      </c>
      <c r="P3082" s="70">
        <f t="shared" si="243"/>
        <v>1.0133000000000001</v>
      </c>
      <c r="Q3082" s="37">
        <f t="shared" si="244"/>
        <v>1114.6300000000001</v>
      </c>
      <c r="R3082" s="36"/>
      <c r="S3082" s="37"/>
      <c r="U3082" s="36"/>
      <c r="V3082" s="37"/>
      <c r="W3082" s="40" t="s">
        <v>1328</v>
      </c>
      <c r="X3082" s="39" t="s">
        <v>366</v>
      </c>
      <c r="Y3082" s="40" t="s">
        <v>6541</v>
      </c>
      <c r="AA3082" s="40" t="s">
        <v>515</v>
      </c>
      <c r="AC3082" s="40" t="s">
        <v>7088</v>
      </c>
      <c r="AD3082" s="59"/>
    </row>
    <row r="3083" spans="1:30">
      <c r="A3083" s="15" t="str">
        <f t="shared" si="240"/>
        <v>2022-5</v>
      </c>
      <c r="B3083" s="40" t="s">
        <v>7505</v>
      </c>
      <c r="C3083" s="47">
        <v>44694</v>
      </c>
      <c r="D3083" s="47" t="s">
        <v>7506</v>
      </c>
      <c r="E3083" s="40" t="s">
        <v>6298</v>
      </c>
      <c r="F3083" s="40" t="s">
        <v>58</v>
      </c>
      <c r="G3083" s="40" t="s">
        <v>23</v>
      </c>
      <c r="H3083" s="40" t="s">
        <v>512</v>
      </c>
      <c r="I3083" s="15" t="str">
        <f t="shared" si="241"/>
        <v>MZQ</v>
      </c>
      <c r="J3083" s="52">
        <v>2600</v>
      </c>
      <c r="L3083" s="54">
        <f t="shared" si="242"/>
        <v>0</v>
      </c>
      <c r="M3083" s="56">
        <v>1.03</v>
      </c>
      <c r="N3083" s="50">
        <v>6.5671999999999997</v>
      </c>
      <c r="O3083" s="50">
        <v>0.83679999999999999</v>
      </c>
      <c r="P3083" s="70">
        <f t="shared" si="243"/>
        <v>1.03</v>
      </c>
      <c r="Q3083" s="37">
        <f t="shared" si="244"/>
        <v>2678</v>
      </c>
      <c r="R3083" s="36"/>
      <c r="S3083" s="37"/>
      <c r="U3083" s="36"/>
      <c r="V3083" s="37"/>
      <c r="W3083" s="40" t="s">
        <v>75</v>
      </c>
      <c r="X3083" s="39" t="s">
        <v>366</v>
      </c>
      <c r="Y3083" s="40" t="s">
        <v>6542</v>
      </c>
      <c r="AA3083" s="40" t="s">
        <v>515</v>
      </c>
      <c r="AC3083" s="40" t="s">
        <v>7022</v>
      </c>
      <c r="AD3083" s="59"/>
    </row>
    <row r="3084" spans="1:30">
      <c r="A3084" s="15" t="str">
        <f t="shared" si="240"/>
        <v>2022-5</v>
      </c>
      <c r="B3084" s="40" t="s">
        <v>7507</v>
      </c>
      <c r="C3084" s="47">
        <v>44687</v>
      </c>
      <c r="D3084" s="47" t="s">
        <v>238</v>
      </c>
      <c r="E3084" s="40" t="s">
        <v>6298</v>
      </c>
      <c r="F3084" s="40" t="s">
        <v>43</v>
      </c>
      <c r="G3084" s="40" t="s">
        <v>23</v>
      </c>
      <c r="H3084" s="40" t="s">
        <v>512</v>
      </c>
      <c r="I3084" s="15" t="str">
        <f t="shared" si="241"/>
        <v>MZQ</v>
      </c>
      <c r="J3084" s="52">
        <v>2000</v>
      </c>
      <c r="L3084" s="54">
        <f t="shared" si="242"/>
        <v>0</v>
      </c>
      <c r="M3084" s="56">
        <v>1.0308999999999999</v>
      </c>
      <c r="N3084" s="50">
        <v>6.5671999999999997</v>
      </c>
      <c r="O3084" s="50">
        <v>0.83679999999999999</v>
      </c>
      <c r="P3084" s="70">
        <f t="shared" si="243"/>
        <v>1.0308999999999999</v>
      </c>
      <c r="Q3084" s="37">
        <f t="shared" si="244"/>
        <v>2061.8000000000002</v>
      </c>
      <c r="R3084" s="36"/>
      <c r="S3084" s="37"/>
      <c r="U3084" s="36"/>
      <c r="V3084" s="37"/>
      <c r="W3084" s="40" t="s">
        <v>103</v>
      </c>
      <c r="X3084" s="39" t="s">
        <v>366</v>
      </c>
      <c r="Y3084" s="40" t="s">
        <v>6543</v>
      </c>
      <c r="AA3084" s="40" t="s">
        <v>514</v>
      </c>
      <c r="AC3084" s="40" t="s">
        <v>7102</v>
      </c>
      <c r="AD3084" s="59"/>
    </row>
    <row r="3085" spans="1:30">
      <c r="A3085" s="15" t="str">
        <f t="shared" si="240"/>
        <v>2022-5</v>
      </c>
      <c r="B3085" s="40" t="s">
        <v>7508</v>
      </c>
      <c r="C3085" s="47">
        <v>44687</v>
      </c>
      <c r="D3085" s="47" t="s">
        <v>7509</v>
      </c>
      <c r="E3085" s="40" t="s">
        <v>6298</v>
      </c>
      <c r="F3085" s="40" t="s">
        <v>43</v>
      </c>
      <c r="G3085" s="40" t="s">
        <v>23</v>
      </c>
      <c r="H3085" s="40" t="s">
        <v>512</v>
      </c>
      <c r="I3085" s="15" t="str">
        <f t="shared" si="241"/>
        <v>MZQ</v>
      </c>
      <c r="J3085" s="52">
        <v>900</v>
      </c>
      <c r="L3085" s="54">
        <f t="shared" si="242"/>
        <v>0</v>
      </c>
      <c r="M3085" s="56">
        <v>1.0308999999999999</v>
      </c>
      <c r="N3085" s="50">
        <v>6.5671999999999997</v>
      </c>
      <c r="O3085" s="50">
        <v>0.83679999999999999</v>
      </c>
      <c r="P3085" s="70">
        <f t="shared" si="243"/>
        <v>1.0308999999999999</v>
      </c>
      <c r="Q3085" s="37">
        <f t="shared" si="244"/>
        <v>927.81</v>
      </c>
      <c r="R3085" s="36"/>
      <c r="S3085" s="37"/>
      <c r="U3085" s="36"/>
      <c r="V3085" s="37"/>
      <c r="W3085" s="40" t="s">
        <v>103</v>
      </c>
      <c r="X3085" s="39" t="s">
        <v>366</v>
      </c>
      <c r="Y3085" s="40" t="s">
        <v>6544</v>
      </c>
      <c r="AA3085" s="40" t="s">
        <v>514</v>
      </c>
      <c r="AC3085" s="40" t="s">
        <v>7102</v>
      </c>
      <c r="AD3085" s="59"/>
    </row>
    <row r="3086" spans="1:30">
      <c r="A3086" s="15" t="str">
        <f t="shared" si="240"/>
        <v>2022-5</v>
      </c>
      <c r="B3086" s="40" t="s">
        <v>4296</v>
      </c>
      <c r="C3086" s="47">
        <v>44687</v>
      </c>
      <c r="D3086" s="47" t="s">
        <v>4297</v>
      </c>
      <c r="E3086" s="40" t="s">
        <v>6298</v>
      </c>
      <c r="F3086" s="40" t="s">
        <v>43</v>
      </c>
      <c r="G3086" s="40" t="s">
        <v>23</v>
      </c>
      <c r="H3086" s="40" t="s">
        <v>512</v>
      </c>
      <c r="I3086" s="15" t="str">
        <f t="shared" si="241"/>
        <v>MZQ</v>
      </c>
      <c r="J3086" s="52">
        <v>1020</v>
      </c>
      <c r="L3086" s="54">
        <f t="shared" si="242"/>
        <v>0</v>
      </c>
      <c r="M3086" s="56">
        <v>1.0308999999999999</v>
      </c>
      <c r="N3086" s="50">
        <v>6.5671999999999997</v>
      </c>
      <c r="O3086" s="50">
        <v>0.83679999999999999</v>
      </c>
      <c r="P3086" s="70">
        <f t="shared" si="243"/>
        <v>1.0308999999999999</v>
      </c>
      <c r="Q3086" s="37">
        <f t="shared" si="244"/>
        <v>1051.52</v>
      </c>
      <c r="R3086" s="36"/>
      <c r="S3086" s="37"/>
      <c r="U3086" s="36"/>
      <c r="V3086" s="37"/>
      <c r="W3086" s="40" t="s">
        <v>103</v>
      </c>
      <c r="X3086" s="39" t="s">
        <v>366</v>
      </c>
      <c r="Y3086" s="40" t="s">
        <v>6545</v>
      </c>
      <c r="AA3086" s="40" t="s">
        <v>514</v>
      </c>
      <c r="AC3086" s="40" t="s">
        <v>7101</v>
      </c>
      <c r="AD3086" s="59"/>
    </row>
    <row r="3087" spans="1:30">
      <c r="A3087" s="15" t="str">
        <f t="shared" si="240"/>
        <v>2022-5</v>
      </c>
      <c r="B3087" s="40" t="s">
        <v>7510</v>
      </c>
      <c r="C3087" s="47">
        <v>44687</v>
      </c>
      <c r="D3087" s="47" t="s">
        <v>6119</v>
      </c>
      <c r="E3087" s="40" t="s">
        <v>6298</v>
      </c>
      <c r="F3087" s="40" t="s">
        <v>43</v>
      </c>
      <c r="G3087" s="40" t="s">
        <v>23</v>
      </c>
      <c r="H3087" s="40" t="s">
        <v>512</v>
      </c>
      <c r="I3087" s="15" t="str">
        <f t="shared" si="241"/>
        <v>MZQ</v>
      </c>
      <c r="J3087" s="52">
        <v>990</v>
      </c>
      <c r="L3087" s="54">
        <f t="shared" si="242"/>
        <v>0</v>
      </c>
      <c r="M3087" s="56">
        <v>1.0308999999999999</v>
      </c>
      <c r="N3087" s="50">
        <v>6.5671999999999997</v>
      </c>
      <c r="O3087" s="50">
        <v>0.83679999999999999</v>
      </c>
      <c r="P3087" s="70">
        <f t="shared" si="243"/>
        <v>1.0308999999999999</v>
      </c>
      <c r="Q3087" s="37">
        <f t="shared" si="244"/>
        <v>1020.59</v>
      </c>
      <c r="R3087" s="36"/>
      <c r="S3087" s="37"/>
      <c r="U3087" s="36"/>
      <c r="V3087" s="37"/>
      <c r="W3087" s="40" t="s">
        <v>103</v>
      </c>
      <c r="X3087" s="39" t="s">
        <v>366</v>
      </c>
      <c r="Y3087" s="40" t="s">
        <v>6546</v>
      </c>
      <c r="AA3087" s="40" t="s">
        <v>514</v>
      </c>
      <c r="AC3087" s="40" t="s">
        <v>7103</v>
      </c>
      <c r="AD3087" s="59"/>
    </row>
    <row r="3088" spans="1:30">
      <c r="A3088" s="15" t="str">
        <f t="shared" si="240"/>
        <v>2022-5</v>
      </c>
      <c r="B3088" s="40" t="s">
        <v>225</v>
      </c>
      <c r="C3088" s="47">
        <v>44711</v>
      </c>
      <c r="D3088" s="47" t="s">
        <v>226</v>
      </c>
      <c r="E3088" s="40" t="s">
        <v>6298</v>
      </c>
      <c r="F3088" s="40" t="s">
        <v>58</v>
      </c>
      <c r="G3088" s="40" t="s">
        <v>23</v>
      </c>
      <c r="H3088" s="40" t="s">
        <v>512</v>
      </c>
      <c r="I3088" s="15" t="str">
        <f t="shared" si="241"/>
        <v>MZQ</v>
      </c>
      <c r="J3088" s="52">
        <v>1000</v>
      </c>
      <c r="L3088" s="54">
        <f t="shared" si="242"/>
        <v>0</v>
      </c>
      <c r="M3088" s="56">
        <v>1.0531999999999999</v>
      </c>
      <c r="N3088" s="50">
        <v>6.5671999999999997</v>
      </c>
      <c r="O3088" s="50">
        <v>0.83679999999999999</v>
      </c>
      <c r="P3088" s="70">
        <f t="shared" si="243"/>
        <v>1.0531999999999999</v>
      </c>
      <c r="Q3088" s="37">
        <f t="shared" si="244"/>
        <v>1053.2</v>
      </c>
      <c r="R3088" s="36"/>
      <c r="S3088" s="37"/>
      <c r="U3088" s="36"/>
      <c r="V3088" s="37"/>
      <c r="W3088" s="40" t="s">
        <v>75</v>
      </c>
      <c r="X3088" s="39" t="s">
        <v>366</v>
      </c>
      <c r="Y3088" s="40" t="s">
        <v>6547</v>
      </c>
      <c r="AA3088" s="40" t="s">
        <v>515</v>
      </c>
      <c r="AC3088" s="40" t="s">
        <v>7077</v>
      </c>
      <c r="AD3088" s="59"/>
    </row>
    <row r="3089" spans="1:30">
      <c r="A3089" s="15" t="str">
        <f t="shared" si="240"/>
        <v>2022-5</v>
      </c>
      <c r="B3089" s="40" t="s">
        <v>237</v>
      </c>
      <c r="C3089" s="47">
        <v>44687</v>
      </c>
      <c r="D3089" s="47" t="s">
        <v>238</v>
      </c>
      <c r="E3089" s="40" t="s">
        <v>6298</v>
      </c>
      <c r="F3089" s="40" t="s">
        <v>43</v>
      </c>
      <c r="G3089" s="40" t="s">
        <v>23</v>
      </c>
      <c r="H3089" s="40" t="s">
        <v>512</v>
      </c>
      <c r="I3089" s="15" t="str">
        <f t="shared" si="241"/>
        <v>MZQ</v>
      </c>
      <c r="J3089" s="52">
        <v>4380</v>
      </c>
      <c r="L3089" s="54">
        <f t="shared" si="242"/>
        <v>0</v>
      </c>
      <c r="M3089" s="56">
        <v>1.0649</v>
      </c>
      <c r="N3089" s="50">
        <v>6.5671999999999997</v>
      </c>
      <c r="O3089" s="50">
        <v>0.83679999999999999</v>
      </c>
      <c r="P3089" s="70">
        <f t="shared" si="243"/>
        <v>1.0649</v>
      </c>
      <c r="Q3089" s="37">
        <f t="shared" si="244"/>
        <v>4664.26</v>
      </c>
      <c r="R3089" s="36"/>
      <c r="S3089" s="37"/>
      <c r="U3089" s="36"/>
      <c r="V3089" s="37"/>
      <c r="W3089" s="40" t="s">
        <v>103</v>
      </c>
      <c r="X3089" s="39" t="s">
        <v>366</v>
      </c>
      <c r="Y3089" s="40" t="s">
        <v>6548</v>
      </c>
      <c r="AA3089" s="40" t="s">
        <v>514</v>
      </c>
      <c r="AC3089" s="40" t="s">
        <v>7104</v>
      </c>
      <c r="AD3089" s="59"/>
    </row>
    <row r="3090" spans="1:30">
      <c r="A3090" s="15" t="str">
        <f t="shared" si="240"/>
        <v>2022-5</v>
      </c>
      <c r="B3090" s="40" t="s">
        <v>209</v>
      </c>
      <c r="C3090" s="47">
        <v>44711</v>
      </c>
      <c r="D3090" s="47" t="s">
        <v>210</v>
      </c>
      <c r="E3090" s="40" t="s">
        <v>6298</v>
      </c>
      <c r="F3090" s="40" t="s">
        <v>37</v>
      </c>
      <c r="G3090" s="40" t="s">
        <v>25</v>
      </c>
      <c r="H3090" s="40" t="s">
        <v>512</v>
      </c>
      <c r="I3090" s="15" t="str">
        <f t="shared" si="241"/>
        <v>MZQ</v>
      </c>
      <c r="J3090" s="52">
        <v>657</v>
      </c>
      <c r="L3090" s="54">
        <f t="shared" si="242"/>
        <v>0</v>
      </c>
      <c r="M3090" s="56">
        <v>1.071</v>
      </c>
      <c r="N3090" s="50">
        <v>6.5671999999999997</v>
      </c>
      <c r="O3090" s="50">
        <v>0.83679999999999999</v>
      </c>
      <c r="P3090" s="70">
        <f t="shared" si="243"/>
        <v>1.071</v>
      </c>
      <c r="Q3090" s="37">
        <f t="shared" si="244"/>
        <v>703.65</v>
      </c>
      <c r="R3090" s="36"/>
      <c r="S3090" s="37"/>
      <c r="U3090" s="36"/>
      <c r="V3090" s="37"/>
      <c r="W3090" s="40" t="s">
        <v>1328</v>
      </c>
      <c r="X3090" s="39" t="s">
        <v>366</v>
      </c>
      <c r="Y3090" s="40" t="s">
        <v>3663</v>
      </c>
      <c r="AA3090" s="40" t="s">
        <v>515</v>
      </c>
      <c r="AC3090" s="40" t="s">
        <v>7105</v>
      </c>
      <c r="AD3090" s="59"/>
    </row>
    <row r="3091" spans="1:30">
      <c r="A3091" s="15" t="str">
        <f t="shared" si="240"/>
        <v>2022-5</v>
      </c>
      <c r="B3091" s="40" t="s">
        <v>209</v>
      </c>
      <c r="C3091" s="47">
        <v>44708</v>
      </c>
      <c r="D3091" s="47" t="s">
        <v>210</v>
      </c>
      <c r="E3091" s="40" t="s">
        <v>6298</v>
      </c>
      <c r="F3091" s="40" t="s">
        <v>37</v>
      </c>
      <c r="G3091" s="40" t="s">
        <v>25</v>
      </c>
      <c r="H3091" s="40" t="s">
        <v>523</v>
      </c>
      <c r="I3091" s="15" t="str">
        <f t="shared" si="241"/>
        <v>MZQ</v>
      </c>
      <c r="J3091" s="52">
        <v>-345</v>
      </c>
      <c r="L3091" s="54">
        <f t="shared" si="242"/>
        <v>0</v>
      </c>
      <c r="M3091" s="56">
        <v>1.071</v>
      </c>
      <c r="N3091" s="50">
        <v>6.5671999999999997</v>
      </c>
      <c r="O3091" s="50">
        <v>0.83679999999999999</v>
      </c>
      <c r="P3091" s="70">
        <f t="shared" si="243"/>
        <v>1.071</v>
      </c>
      <c r="Q3091" s="37">
        <f t="shared" si="244"/>
        <v>-369.5</v>
      </c>
      <c r="R3091" s="36"/>
      <c r="S3091" s="37"/>
      <c r="U3091" s="36"/>
      <c r="V3091" s="37"/>
      <c r="W3091" s="40" t="s">
        <v>1328</v>
      </c>
      <c r="X3091" s="39" t="s">
        <v>366</v>
      </c>
      <c r="Y3091" s="40" t="s">
        <v>3663</v>
      </c>
      <c r="AA3091" s="40" t="s">
        <v>515</v>
      </c>
      <c r="AC3091" s="40" t="s">
        <v>7106</v>
      </c>
      <c r="AD3091" s="59"/>
    </row>
    <row r="3092" spans="1:30">
      <c r="A3092" s="15" t="str">
        <f t="shared" si="240"/>
        <v>2022-5</v>
      </c>
      <c r="B3092" s="40" t="s">
        <v>209</v>
      </c>
      <c r="C3092" s="47">
        <v>44708</v>
      </c>
      <c r="D3092" s="47" t="s">
        <v>210</v>
      </c>
      <c r="E3092" s="40" t="s">
        <v>6298</v>
      </c>
      <c r="F3092" s="40" t="s">
        <v>37</v>
      </c>
      <c r="G3092" s="40" t="s">
        <v>25</v>
      </c>
      <c r="H3092" s="40" t="s">
        <v>523</v>
      </c>
      <c r="I3092" s="15" t="str">
        <f t="shared" si="241"/>
        <v>MZQ</v>
      </c>
      <c r="J3092" s="52">
        <v>-312</v>
      </c>
      <c r="L3092" s="54">
        <f t="shared" si="242"/>
        <v>0</v>
      </c>
      <c r="M3092" s="56">
        <v>1.071</v>
      </c>
      <c r="N3092" s="50">
        <v>6.5671999999999997</v>
      </c>
      <c r="O3092" s="50">
        <v>0.83679999999999999</v>
      </c>
      <c r="P3092" s="70">
        <f t="shared" si="243"/>
        <v>1.071</v>
      </c>
      <c r="Q3092" s="37">
        <f t="shared" si="244"/>
        <v>-334.15</v>
      </c>
      <c r="R3092" s="36"/>
      <c r="S3092" s="37"/>
      <c r="U3092" s="36"/>
      <c r="V3092" s="37"/>
      <c r="W3092" s="40" t="s">
        <v>1328</v>
      </c>
      <c r="X3092" s="39" t="s">
        <v>366</v>
      </c>
      <c r="Y3092" s="40" t="s">
        <v>3663</v>
      </c>
      <c r="AA3092" s="40" t="s">
        <v>515</v>
      </c>
      <c r="AC3092" s="40" t="s">
        <v>7106</v>
      </c>
      <c r="AD3092" s="59"/>
    </row>
    <row r="3093" spans="1:30">
      <c r="A3093" s="15" t="str">
        <f t="shared" si="240"/>
        <v>2022-5</v>
      </c>
      <c r="B3093" s="40" t="s">
        <v>209</v>
      </c>
      <c r="C3093" s="47">
        <v>44705</v>
      </c>
      <c r="D3093" s="47" t="s">
        <v>210</v>
      </c>
      <c r="E3093" s="40" t="s">
        <v>6298</v>
      </c>
      <c r="F3093" s="40" t="s">
        <v>37</v>
      </c>
      <c r="G3093" s="40" t="s">
        <v>25</v>
      </c>
      <c r="H3093" s="40" t="s">
        <v>512</v>
      </c>
      <c r="I3093" s="15" t="str">
        <f t="shared" si="241"/>
        <v>MZQ</v>
      </c>
      <c r="J3093" s="52">
        <v>2530</v>
      </c>
      <c r="L3093" s="54">
        <f t="shared" si="242"/>
        <v>0</v>
      </c>
      <c r="M3093" s="56">
        <v>1.071</v>
      </c>
      <c r="N3093" s="50">
        <v>6.5671999999999997</v>
      </c>
      <c r="O3093" s="50">
        <v>0.83679999999999999</v>
      </c>
      <c r="P3093" s="70">
        <f t="shared" si="243"/>
        <v>1.071</v>
      </c>
      <c r="Q3093" s="37">
        <f t="shared" si="244"/>
        <v>2709.63</v>
      </c>
      <c r="R3093" s="36"/>
      <c r="S3093" s="37"/>
      <c r="U3093" s="36"/>
      <c r="V3093" s="37"/>
      <c r="W3093" s="40" t="s">
        <v>1328</v>
      </c>
      <c r="X3093" s="39" t="s">
        <v>366</v>
      </c>
      <c r="Y3093" s="40" t="s">
        <v>6549</v>
      </c>
      <c r="AA3093" s="40" t="s">
        <v>515</v>
      </c>
      <c r="AC3093" s="40" t="s">
        <v>7088</v>
      </c>
      <c r="AD3093" s="59"/>
    </row>
    <row r="3094" spans="1:30">
      <c r="A3094" s="15" t="str">
        <f t="shared" si="240"/>
        <v>2022-5</v>
      </c>
      <c r="B3094" s="40" t="s">
        <v>5057</v>
      </c>
      <c r="C3094" s="47">
        <v>44700</v>
      </c>
      <c r="D3094" s="47" t="s">
        <v>6163</v>
      </c>
      <c r="E3094" s="40" t="s">
        <v>6298</v>
      </c>
      <c r="F3094" s="40" t="s">
        <v>24</v>
      </c>
      <c r="G3094" s="40" t="s">
        <v>23</v>
      </c>
      <c r="H3094" s="40" t="s">
        <v>521</v>
      </c>
      <c r="I3094" s="15" t="str">
        <f t="shared" si="241"/>
        <v>MZQ</v>
      </c>
      <c r="J3094" s="52">
        <v>1616</v>
      </c>
      <c r="L3094" s="54">
        <f t="shared" si="242"/>
        <v>0</v>
      </c>
      <c r="M3094" s="56">
        <v>1.0900000000000001</v>
      </c>
      <c r="N3094" s="50">
        <v>6.5671999999999997</v>
      </c>
      <c r="O3094" s="50">
        <v>0.83679999999999999</v>
      </c>
      <c r="P3094" s="70">
        <f t="shared" si="243"/>
        <v>1.0900000000000001</v>
      </c>
      <c r="Q3094" s="37">
        <f t="shared" si="244"/>
        <v>1761.44</v>
      </c>
      <c r="R3094" s="36"/>
      <c r="S3094" s="37"/>
      <c r="U3094" s="36"/>
      <c r="V3094" s="37"/>
      <c r="W3094" s="40" t="s">
        <v>21</v>
      </c>
      <c r="X3094" s="39" t="s">
        <v>366</v>
      </c>
      <c r="Y3094" s="40" t="s">
        <v>6550</v>
      </c>
      <c r="AA3094" s="40" t="s">
        <v>518</v>
      </c>
      <c r="AC3094" s="40" t="s">
        <v>7100</v>
      </c>
      <c r="AD3094" s="59"/>
    </row>
    <row r="3095" spans="1:30">
      <c r="A3095" s="15" t="str">
        <f t="shared" si="240"/>
        <v>2022-5</v>
      </c>
      <c r="B3095" s="40" t="s">
        <v>7511</v>
      </c>
      <c r="C3095" s="47">
        <v>44687</v>
      </c>
      <c r="D3095" s="47" t="s">
        <v>7512</v>
      </c>
      <c r="E3095" s="40" t="s">
        <v>6298</v>
      </c>
      <c r="F3095" s="40" t="s">
        <v>37</v>
      </c>
      <c r="G3095" s="40" t="s">
        <v>25</v>
      </c>
      <c r="H3095" s="40" t="s">
        <v>512</v>
      </c>
      <c r="I3095" s="15" t="str">
        <f t="shared" si="241"/>
        <v>MZQ</v>
      </c>
      <c r="J3095" s="52">
        <v>160</v>
      </c>
      <c r="L3095" s="54">
        <f t="shared" si="242"/>
        <v>0</v>
      </c>
      <c r="M3095" s="56">
        <v>1.1204000000000001</v>
      </c>
      <c r="N3095" s="50">
        <v>6.5671999999999997</v>
      </c>
      <c r="O3095" s="50">
        <v>0.83679999999999999</v>
      </c>
      <c r="P3095" s="70">
        <f t="shared" si="243"/>
        <v>1.1204000000000001</v>
      </c>
      <c r="Q3095" s="37">
        <f t="shared" si="244"/>
        <v>179.26</v>
      </c>
      <c r="R3095" s="36"/>
      <c r="S3095" s="37"/>
      <c r="U3095" s="36"/>
      <c r="V3095" s="37"/>
      <c r="W3095" s="40" t="s">
        <v>1328</v>
      </c>
      <c r="X3095" s="39" t="s">
        <v>366</v>
      </c>
      <c r="Y3095" s="40" t="s">
        <v>6551</v>
      </c>
      <c r="AA3095" s="40" t="s">
        <v>515</v>
      </c>
      <c r="AC3095" s="40" t="s">
        <v>7089</v>
      </c>
      <c r="AD3095" s="59"/>
    </row>
    <row r="3096" spans="1:30">
      <c r="A3096" s="15" t="str">
        <f t="shared" si="240"/>
        <v>2022-5</v>
      </c>
      <c r="B3096" s="40" t="s">
        <v>7511</v>
      </c>
      <c r="C3096" s="47">
        <v>44686</v>
      </c>
      <c r="D3096" s="47" t="s">
        <v>7512</v>
      </c>
      <c r="E3096" s="40" t="s">
        <v>6298</v>
      </c>
      <c r="F3096" s="40" t="s">
        <v>37</v>
      </c>
      <c r="G3096" s="40" t="s">
        <v>25</v>
      </c>
      <c r="H3096" s="40" t="s">
        <v>512</v>
      </c>
      <c r="I3096" s="15" t="str">
        <f t="shared" si="241"/>
        <v>MZQ</v>
      </c>
      <c r="J3096" s="52">
        <v>1070</v>
      </c>
      <c r="L3096" s="54">
        <f t="shared" si="242"/>
        <v>0</v>
      </c>
      <c r="M3096" s="56">
        <v>1.1204000000000001</v>
      </c>
      <c r="N3096" s="50">
        <v>6.5671999999999997</v>
      </c>
      <c r="O3096" s="50">
        <v>0.83679999999999999</v>
      </c>
      <c r="P3096" s="70">
        <f t="shared" si="243"/>
        <v>1.1204000000000001</v>
      </c>
      <c r="Q3096" s="37">
        <f t="shared" si="244"/>
        <v>1198.83</v>
      </c>
      <c r="R3096" s="36"/>
      <c r="S3096" s="37"/>
      <c r="U3096" s="36"/>
      <c r="V3096" s="37"/>
      <c r="W3096" s="40" t="s">
        <v>1328</v>
      </c>
      <c r="X3096" s="39" t="s">
        <v>366</v>
      </c>
      <c r="Y3096" s="40" t="s">
        <v>6551</v>
      </c>
      <c r="AA3096" s="40" t="s">
        <v>515</v>
      </c>
      <c r="AC3096" s="40" t="s">
        <v>7090</v>
      </c>
      <c r="AD3096" s="59"/>
    </row>
    <row r="3097" spans="1:30">
      <c r="A3097" s="15" t="str">
        <f t="shared" si="240"/>
        <v>2022-5</v>
      </c>
      <c r="B3097" s="40" t="s">
        <v>7511</v>
      </c>
      <c r="C3097" s="47">
        <v>44684</v>
      </c>
      <c r="D3097" s="47" t="s">
        <v>7512</v>
      </c>
      <c r="E3097" s="40" t="s">
        <v>6298</v>
      </c>
      <c r="F3097" s="40" t="s">
        <v>37</v>
      </c>
      <c r="G3097" s="40" t="s">
        <v>25</v>
      </c>
      <c r="H3097" s="40" t="s">
        <v>512</v>
      </c>
      <c r="I3097" s="15" t="str">
        <f t="shared" si="241"/>
        <v>MZQ</v>
      </c>
      <c r="J3097" s="52">
        <v>800</v>
      </c>
      <c r="L3097" s="54">
        <f t="shared" si="242"/>
        <v>0</v>
      </c>
      <c r="M3097" s="56">
        <v>1.1204000000000001</v>
      </c>
      <c r="N3097" s="50">
        <v>6.5671999999999997</v>
      </c>
      <c r="O3097" s="50">
        <v>0.83679999999999999</v>
      </c>
      <c r="P3097" s="70">
        <f t="shared" si="243"/>
        <v>1.1204000000000001</v>
      </c>
      <c r="Q3097" s="37">
        <f t="shared" si="244"/>
        <v>896.32</v>
      </c>
      <c r="R3097" s="36"/>
      <c r="S3097" s="37"/>
      <c r="U3097" s="36"/>
      <c r="V3097" s="37"/>
      <c r="W3097" s="40" t="s">
        <v>1328</v>
      </c>
      <c r="X3097" s="39" t="s">
        <v>366</v>
      </c>
      <c r="Y3097" s="40" t="s">
        <v>6551</v>
      </c>
      <c r="AA3097" s="40" t="s">
        <v>515</v>
      </c>
      <c r="AC3097" s="40" t="s">
        <v>7091</v>
      </c>
      <c r="AD3097" s="59"/>
    </row>
    <row r="3098" spans="1:30">
      <c r="A3098" s="15" t="str">
        <f t="shared" si="240"/>
        <v>2022-5</v>
      </c>
      <c r="B3098" s="40" t="s">
        <v>7513</v>
      </c>
      <c r="C3098" s="47">
        <v>44686</v>
      </c>
      <c r="D3098" s="47" t="s">
        <v>7514</v>
      </c>
      <c r="E3098" s="40" t="s">
        <v>6298</v>
      </c>
      <c r="F3098" s="40" t="s">
        <v>37</v>
      </c>
      <c r="G3098" s="40" t="s">
        <v>25</v>
      </c>
      <c r="H3098" s="40" t="s">
        <v>512</v>
      </c>
      <c r="I3098" s="15" t="str">
        <f t="shared" si="241"/>
        <v>MZQ</v>
      </c>
      <c r="J3098" s="52">
        <v>910</v>
      </c>
      <c r="L3098" s="54">
        <f t="shared" si="242"/>
        <v>0</v>
      </c>
      <c r="M3098" s="56">
        <v>1.1204000000000001</v>
      </c>
      <c r="N3098" s="50">
        <v>6.5671999999999997</v>
      </c>
      <c r="O3098" s="50">
        <v>0.83679999999999999</v>
      </c>
      <c r="P3098" s="70">
        <f t="shared" si="243"/>
        <v>1.1204000000000001</v>
      </c>
      <c r="Q3098" s="37">
        <f t="shared" si="244"/>
        <v>1019.56</v>
      </c>
      <c r="R3098" s="36"/>
      <c r="S3098" s="37"/>
      <c r="U3098" s="36"/>
      <c r="V3098" s="37"/>
      <c r="W3098" s="40" t="s">
        <v>1328</v>
      </c>
      <c r="X3098" s="39" t="s">
        <v>366</v>
      </c>
      <c r="Y3098" s="40" t="s">
        <v>6552</v>
      </c>
      <c r="AA3098" s="40" t="s">
        <v>515</v>
      </c>
      <c r="AC3098" s="40" t="s">
        <v>7090</v>
      </c>
      <c r="AD3098" s="59"/>
    </row>
    <row r="3099" spans="1:30">
      <c r="A3099" s="15" t="str">
        <f t="shared" si="240"/>
        <v>2022-5</v>
      </c>
      <c r="B3099" s="40" t="s">
        <v>7513</v>
      </c>
      <c r="C3099" s="47">
        <v>44684</v>
      </c>
      <c r="D3099" s="47" t="s">
        <v>7514</v>
      </c>
      <c r="E3099" s="40" t="s">
        <v>6298</v>
      </c>
      <c r="F3099" s="40" t="s">
        <v>37</v>
      </c>
      <c r="G3099" s="40" t="s">
        <v>25</v>
      </c>
      <c r="H3099" s="40" t="s">
        <v>512</v>
      </c>
      <c r="I3099" s="15" t="str">
        <f t="shared" si="241"/>
        <v>MZQ</v>
      </c>
      <c r="J3099" s="52">
        <v>1120</v>
      </c>
      <c r="L3099" s="54">
        <f t="shared" si="242"/>
        <v>0</v>
      </c>
      <c r="M3099" s="56">
        <v>1.1204000000000001</v>
      </c>
      <c r="N3099" s="50">
        <v>6.5671999999999997</v>
      </c>
      <c r="O3099" s="50">
        <v>0.83679999999999999</v>
      </c>
      <c r="P3099" s="70">
        <f t="shared" si="243"/>
        <v>1.1204000000000001</v>
      </c>
      <c r="Q3099" s="37">
        <f t="shared" si="244"/>
        <v>1254.8499999999999</v>
      </c>
      <c r="R3099" s="36"/>
      <c r="S3099" s="37"/>
      <c r="U3099" s="36"/>
      <c r="V3099" s="37"/>
      <c r="W3099" s="40" t="s">
        <v>1328</v>
      </c>
      <c r="X3099" s="39" t="s">
        <v>366</v>
      </c>
      <c r="Y3099" s="40" t="s">
        <v>6552</v>
      </c>
      <c r="AA3099" s="40" t="s">
        <v>515</v>
      </c>
      <c r="AC3099" s="40" t="s">
        <v>7091</v>
      </c>
      <c r="AD3099" s="59"/>
    </row>
    <row r="3100" spans="1:30">
      <c r="A3100" s="15" t="str">
        <f t="shared" si="240"/>
        <v>2022-5</v>
      </c>
      <c r="B3100" s="40" t="s">
        <v>7515</v>
      </c>
      <c r="C3100" s="47">
        <v>44686</v>
      </c>
      <c r="D3100" s="47" t="s">
        <v>7516</v>
      </c>
      <c r="E3100" s="40" t="s">
        <v>6298</v>
      </c>
      <c r="F3100" s="40" t="s">
        <v>37</v>
      </c>
      <c r="G3100" s="40" t="s">
        <v>25</v>
      </c>
      <c r="H3100" s="40" t="s">
        <v>512</v>
      </c>
      <c r="I3100" s="15" t="str">
        <f t="shared" si="241"/>
        <v>MZQ</v>
      </c>
      <c r="J3100" s="52">
        <v>360</v>
      </c>
      <c r="L3100" s="54">
        <f t="shared" si="242"/>
        <v>0</v>
      </c>
      <c r="M3100" s="56">
        <v>1.1204000000000001</v>
      </c>
      <c r="N3100" s="50">
        <v>6.5671999999999997</v>
      </c>
      <c r="O3100" s="50">
        <v>0.83679999999999999</v>
      </c>
      <c r="P3100" s="70">
        <f t="shared" si="243"/>
        <v>1.1204000000000001</v>
      </c>
      <c r="Q3100" s="37">
        <f t="shared" si="244"/>
        <v>403.34</v>
      </c>
      <c r="R3100" s="36"/>
      <c r="S3100" s="37"/>
      <c r="U3100" s="36"/>
      <c r="V3100" s="37"/>
      <c r="W3100" s="40" t="s">
        <v>1328</v>
      </c>
      <c r="X3100" s="39" t="s">
        <v>366</v>
      </c>
      <c r="Y3100" s="40" t="s">
        <v>6553</v>
      </c>
      <c r="AA3100" s="40" t="s">
        <v>515</v>
      </c>
      <c r="AC3100" s="40" t="s">
        <v>7090</v>
      </c>
      <c r="AD3100" s="59"/>
    </row>
    <row r="3101" spans="1:30">
      <c r="A3101" s="15" t="str">
        <f t="shared" si="240"/>
        <v>2022-5</v>
      </c>
      <c r="B3101" s="40" t="s">
        <v>7515</v>
      </c>
      <c r="C3101" s="47">
        <v>44684</v>
      </c>
      <c r="D3101" s="47" t="s">
        <v>7516</v>
      </c>
      <c r="E3101" s="40" t="s">
        <v>6298</v>
      </c>
      <c r="F3101" s="40" t="s">
        <v>37</v>
      </c>
      <c r="G3101" s="40" t="s">
        <v>25</v>
      </c>
      <c r="H3101" s="40" t="s">
        <v>512</v>
      </c>
      <c r="I3101" s="15" t="str">
        <f t="shared" si="241"/>
        <v>MZQ</v>
      </c>
      <c r="J3101" s="52">
        <v>640</v>
      </c>
      <c r="L3101" s="54">
        <f t="shared" si="242"/>
        <v>0</v>
      </c>
      <c r="M3101" s="56">
        <v>1.1204000000000001</v>
      </c>
      <c r="N3101" s="50">
        <v>6.5671999999999997</v>
      </c>
      <c r="O3101" s="50">
        <v>0.83679999999999999</v>
      </c>
      <c r="P3101" s="70">
        <f t="shared" si="243"/>
        <v>1.1204000000000001</v>
      </c>
      <c r="Q3101" s="37">
        <f t="shared" si="244"/>
        <v>717.06</v>
      </c>
      <c r="R3101" s="36"/>
      <c r="S3101" s="37"/>
      <c r="U3101" s="36"/>
      <c r="V3101" s="37"/>
      <c r="W3101" s="40" t="s">
        <v>1328</v>
      </c>
      <c r="X3101" s="39" t="s">
        <v>366</v>
      </c>
      <c r="Y3101" s="40" t="s">
        <v>6553</v>
      </c>
      <c r="AA3101" s="40" t="s">
        <v>515</v>
      </c>
      <c r="AC3101" s="40" t="s">
        <v>7091</v>
      </c>
      <c r="AD3101" s="59"/>
    </row>
    <row r="3102" spans="1:30">
      <c r="A3102" s="15" t="str">
        <f t="shared" si="240"/>
        <v>2022-5</v>
      </c>
      <c r="B3102" s="40" t="s">
        <v>1318</v>
      </c>
      <c r="C3102" s="47">
        <v>44705</v>
      </c>
      <c r="D3102" s="47" t="s">
        <v>1319</v>
      </c>
      <c r="E3102" s="40" t="s">
        <v>6298</v>
      </c>
      <c r="F3102" s="40" t="s">
        <v>37</v>
      </c>
      <c r="G3102" s="40" t="s">
        <v>25</v>
      </c>
      <c r="H3102" s="40" t="s">
        <v>512</v>
      </c>
      <c r="I3102" s="15" t="str">
        <f t="shared" si="241"/>
        <v>MZQ</v>
      </c>
      <c r="J3102" s="52">
        <v>2010</v>
      </c>
      <c r="L3102" s="54">
        <f t="shared" si="242"/>
        <v>0</v>
      </c>
      <c r="M3102" s="56">
        <v>1.1204000000000001</v>
      </c>
      <c r="N3102" s="50">
        <v>6.5671999999999997</v>
      </c>
      <c r="O3102" s="50">
        <v>0.83679999999999999</v>
      </c>
      <c r="P3102" s="70">
        <f t="shared" si="243"/>
        <v>1.1204000000000001</v>
      </c>
      <c r="Q3102" s="37">
        <f t="shared" si="244"/>
        <v>2252</v>
      </c>
      <c r="R3102" s="36"/>
      <c r="S3102" s="37"/>
      <c r="U3102" s="36"/>
      <c r="V3102" s="37"/>
      <c r="W3102" s="40" t="s">
        <v>1328</v>
      </c>
      <c r="X3102" s="39" t="s">
        <v>366</v>
      </c>
      <c r="Y3102" s="40" t="s">
        <v>6554</v>
      </c>
      <c r="AA3102" s="40" t="s">
        <v>515</v>
      </c>
      <c r="AC3102" s="40" t="s">
        <v>7088</v>
      </c>
      <c r="AD3102" s="59"/>
    </row>
    <row r="3103" spans="1:30">
      <c r="A3103" s="15" t="str">
        <f t="shared" si="240"/>
        <v>2022-5</v>
      </c>
      <c r="B3103" s="40" t="s">
        <v>2688</v>
      </c>
      <c r="C3103" s="47">
        <v>44686</v>
      </c>
      <c r="D3103" s="47" t="s">
        <v>2689</v>
      </c>
      <c r="E3103" s="40" t="s">
        <v>6298</v>
      </c>
      <c r="F3103" s="40" t="s">
        <v>37</v>
      </c>
      <c r="G3103" s="40" t="s">
        <v>23</v>
      </c>
      <c r="H3103" s="40" t="s">
        <v>512</v>
      </c>
      <c r="I3103" s="15" t="str">
        <f t="shared" si="241"/>
        <v>MZQ</v>
      </c>
      <c r="J3103" s="52">
        <v>3600</v>
      </c>
      <c r="L3103" s="54">
        <f t="shared" si="242"/>
        <v>0</v>
      </c>
      <c r="M3103" s="56">
        <v>1.1216999999999999</v>
      </c>
      <c r="N3103" s="50">
        <v>6.5671999999999997</v>
      </c>
      <c r="O3103" s="50">
        <v>0.83679999999999999</v>
      </c>
      <c r="P3103" s="70">
        <f t="shared" si="243"/>
        <v>1.1216999999999999</v>
      </c>
      <c r="Q3103" s="37">
        <f t="shared" si="244"/>
        <v>4038.12</v>
      </c>
      <c r="R3103" s="36"/>
      <c r="S3103" s="37"/>
      <c r="U3103" s="36"/>
      <c r="V3103" s="37"/>
      <c r="W3103" s="40" t="s">
        <v>49</v>
      </c>
      <c r="X3103" s="39" t="s">
        <v>366</v>
      </c>
      <c r="Y3103" s="40" t="s">
        <v>6555</v>
      </c>
      <c r="AA3103" s="40" t="s">
        <v>515</v>
      </c>
      <c r="AC3103" s="40" t="s">
        <v>7099</v>
      </c>
      <c r="AD3103" s="59"/>
    </row>
    <row r="3104" spans="1:30">
      <c r="A3104" s="15" t="str">
        <f t="shared" si="240"/>
        <v>2022-5</v>
      </c>
      <c r="B3104" s="40" t="s">
        <v>5060</v>
      </c>
      <c r="C3104" s="47">
        <v>44700</v>
      </c>
      <c r="D3104" s="47" t="s">
        <v>6166</v>
      </c>
      <c r="E3104" s="40" t="s">
        <v>6298</v>
      </c>
      <c r="F3104" s="40" t="s">
        <v>24</v>
      </c>
      <c r="G3104" s="40" t="s">
        <v>23</v>
      </c>
      <c r="H3104" s="40" t="s">
        <v>521</v>
      </c>
      <c r="I3104" s="15" t="str">
        <f t="shared" si="241"/>
        <v>MZQ</v>
      </c>
      <c r="J3104" s="52">
        <v>1414</v>
      </c>
      <c r="L3104" s="54">
        <f t="shared" si="242"/>
        <v>0</v>
      </c>
      <c r="M3104" s="56">
        <v>1.1299999999999999</v>
      </c>
      <c r="N3104" s="50">
        <v>6.5671999999999997</v>
      </c>
      <c r="O3104" s="50">
        <v>0.83679999999999999</v>
      </c>
      <c r="P3104" s="70">
        <f t="shared" si="243"/>
        <v>1.1299999999999999</v>
      </c>
      <c r="Q3104" s="37">
        <f t="shared" si="244"/>
        <v>1597.82</v>
      </c>
      <c r="R3104" s="36"/>
      <c r="S3104" s="37"/>
      <c r="U3104" s="36"/>
      <c r="V3104" s="37"/>
      <c r="W3104" s="40" t="s">
        <v>21</v>
      </c>
      <c r="X3104" s="39" t="s">
        <v>366</v>
      </c>
      <c r="Y3104" s="40" t="s">
        <v>6556</v>
      </c>
      <c r="AA3104" s="40" t="s">
        <v>518</v>
      </c>
      <c r="AC3104" s="40" t="s">
        <v>7100</v>
      </c>
      <c r="AD3104" s="59"/>
    </row>
    <row r="3105" spans="1:30">
      <c r="A3105" s="15" t="str">
        <f t="shared" si="240"/>
        <v>2022-5</v>
      </c>
      <c r="B3105" s="40" t="s">
        <v>1416</v>
      </c>
      <c r="C3105" s="47">
        <v>44711</v>
      </c>
      <c r="D3105" s="47" t="s">
        <v>1417</v>
      </c>
      <c r="E3105" s="40" t="s">
        <v>6298</v>
      </c>
      <c r="F3105" s="40" t="s">
        <v>53</v>
      </c>
      <c r="G3105" s="40" t="s">
        <v>23</v>
      </c>
      <c r="H3105" s="40" t="s">
        <v>512</v>
      </c>
      <c r="I3105" s="15" t="str">
        <f t="shared" si="241"/>
        <v>MZQ</v>
      </c>
      <c r="J3105" s="52">
        <v>20000</v>
      </c>
      <c r="L3105" s="54">
        <f t="shared" si="242"/>
        <v>0</v>
      </c>
      <c r="M3105" s="56">
        <v>1.1328</v>
      </c>
      <c r="N3105" s="50">
        <v>6.5671999999999997</v>
      </c>
      <c r="O3105" s="50">
        <v>0.83679999999999999</v>
      </c>
      <c r="P3105" s="70">
        <f t="shared" si="243"/>
        <v>1.1328</v>
      </c>
      <c r="Q3105" s="37">
        <f t="shared" si="244"/>
        <v>22656</v>
      </c>
      <c r="R3105" s="36"/>
      <c r="S3105" s="37"/>
      <c r="U3105" s="36"/>
      <c r="V3105" s="37"/>
      <c r="W3105" s="40" t="s">
        <v>75</v>
      </c>
      <c r="X3105" s="39" t="s">
        <v>366</v>
      </c>
      <c r="Y3105" s="40" t="s">
        <v>6557</v>
      </c>
      <c r="AA3105" s="40" t="s">
        <v>515</v>
      </c>
      <c r="AC3105" s="40" t="s">
        <v>7077</v>
      </c>
      <c r="AD3105" s="59"/>
    </row>
    <row r="3106" spans="1:30">
      <c r="A3106" s="15" t="str">
        <f t="shared" si="240"/>
        <v>2022-5</v>
      </c>
      <c r="B3106" s="40" t="s">
        <v>7517</v>
      </c>
      <c r="C3106" s="47">
        <v>44686</v>
      </c>
      <c r="D3106" s="47" t="s">
        <v>84</v>
      </c>
      <c r="E3106" s="40" t="s">
        <v>6298</v>
      </c>
      <c r="F3106" s="40" t="s">
        <v>44</v>
      </c>
      <c r="G3106" s="40" t="s">
        <v>25</v>
      </c>
      <c r="H3106" s="40" t="s">
        <v>512</v>
      </c>
      <c r="I3106" s="15" t="str">
        <f t="shared" si="241"/>
        <v>MZQ</v>
      </c>
      <c r="J3106" s="52">
        <v>3980</v>
      </c>
      <c r="L3106" s="54">
        <f t="shared" si="242"/>
        <v>0</v>
      </c>
      <c r="M3106" s="56">
        <v>1.1445000000000001</v>
      </c>
      <c r="N3106" s="50">
        <v>6.5671999999999997</v>
      </c>
      <c r="O3106" s="50">
        <v>0.83679999999999999</v>
      </c>
      <c r="P3106" s="70">
        <f t="shared" si="243"/>
        <v>1.1445000000000001</v>
      </c>
      <c r="Q3106" s="37">
        <f t="shared" si="244"/>
        <v>4555.1099999999997</v>
      </c>
      <c r="R3106" s="36"/>
      <c r="S3106" s="37"/>
      <c r="U3106" s="36"/>
      <c r="V3106" s="37"/>
      <c r="W3106" s="40" t="s">
        <v>1328</v>
      </c>
      <c r="X3106" s="39" t="s">
        <v>366</v>
      </c>
      <c r="Y3106" s="40" t="s">
        <v>6558</v>
      </c>
      <c r="AA3106" s="40" t="s">
        <v>515</v>
      </c>
      <c r="AC3106" s="40" t="s">
        <v>7085</v>
      </c>
      <c r="AD3106" s="59"/>
    </row>
    <row r="3107" spans="1:30">
      <c r="A3107" s="15" t="str">
        <f t="shared" si="240"/>
        <v>2022-5</v>
      </c>
      <c r="B3107" s="40" t="s">
        <v>7517</v>
      </c>
      <c r="C3107" s="47">
        <v>44686</v>
      </c>
      <c r="D3107" s="47" t="s">
        <v>84</v>
      </c>
      <c r="E3107" s="40" t="s">
        <v>6298</v>
      </c>
      <c r="F3107" s="40" t="s">
        <v>44</v>
      </c>
      <c r="G3107" s="40" t="s">
        <v>25</v>
      </c>
      <c r="H3107" s="40" t="s">
        <v>512</v>
      </c>
      <c r="I3107" s="15" t="str">
        <f t="shared" si="241"/>
        <v>MZQ</v>
      </c>
      <c r="J3107" s="52">
        <v>-3890</v>
      </c>
      <c r="L3107" s="54">
        <f t="shared" si="242"/>
        <v>0</v>
      </c>
      <c r="M3107" s="56">
        <v>1.1445000000000001</v>
      </c>
      <c r="N3107" s="50">
        <v>6.5671999999999997</v>
      </c>
      <c r="O3107" s="50">
        <v>0.83679999999999999</v>
      </c>
      <c r="P3107" s="70">
        <f t="shared" si="243"/>
        <v>1.1445000000000001</v>
      </c>
      <c r="Q3107" s="37">
        <f t="shared" si="244"/>
        <v>-4452.1099999999997</v>
      </c>
      <c r="R3107" s="36"/>
      <c r="S3107" s="37"/>
      <c r="U3107" s="36"/>
      <c r="V3107" s="37"/>
      <c r="W3107" s="40" t="s">
        <v>1328</v>
      </c>
      <c r="X3107" s="39" t="s">
        <v>366</v>
      </c>
      <c r="Y3107" s="40" t="s">
        <v>6558</v>
      </c>
      <c r="AA3107" s="40" t="s">
        <v>515</v>
      </c>
      <c r="AC3107" s="40" t="s">
        <v>7085</v>
      </c>
      <c r="AD3107" s="59"/>
    </row>
    <row r="3108" spans="1:30">
      <c r="A3108" s="15" t="str">
        <f t="shared" si="240"/>
        <v>2022-5</v>
      </c>
      <c r="B3108" s="40" t="s">
        <v>7517</v>
      </c>
      <c r="C3108" s="47">
        <v>44684</v>
      </c>
      <c r="D3108" s="47" t="s">
        <v>84</v>
      </c>
      <c r="E3108" s="40" t="s">
        <v>6298</v>
      </c>
      <c r="F3108" s="40" t="s">
        <v>44</v>
      </c>
      <c r="G3108" s="40" t="s">
        <v>25</v>
      </c>
      <c r="H3108" s="40" t="s">
        <v>512</v>
      </c>
      <c r="I3108" s="15" t="str">
        <f t="shared" si="241"/>
        <v>MZQ</v>
      </c>
      <c r="J3108" s="52">
        <v>3890</v>
      </c>
      <c r="L3108" s="54">
        <f t="shared" si="242"/>
        <v>0</v>
      </c>
      <c r="M3108" s="56">
        <v>1.1445000000000001</v>
      </c>
      <c r="N3108" s="50">
        <v>6.5671999999999997</v>
      </c>
      <c r="O3108" s="50">
        <v>0.83679999999999999</v>
      </c>
      <c r="P3108" s="70">
        <f t="shared" si="243"/>
        <v>1.1445000000000001</v>
      </c>
      <c r="Q3108" s="37">
        <f t="shared" si="244"/>
        <v>4452.1099999999997</v>
      </c>
      <c r="R3108" s="36"/>
      <c r="S3108" s="37"/>
      <c r="U3108" s="36"/>
      <c r="V3108" s="37"/>
      <c r="W3108" s="40" t="s">
        <v>1328</v>
      </c>
      <c r="X3108" s="39" t="s">
        <v>366</v>
      </c>
      <c r="Y3108" s="40" t="s">
        <v>6558</v>
      </c>
      <c r="AA3108" s="40" t="s">
        <v>515</v>
      </c>
      <c r="AC3108" s="40" t="s">
        <v>7085</v>
      </c>
      <c r="AD3108" s="59"/>
    </row>
    <row r="3109" spans="1:30">
      <c r="A3109" s="15" t="str">
        <f t="shared" si="240"/>
        <v>2022-5</v>
      </c>
      <c r="B3109" s="40" t="s">
        <v>4098</v>
      </c>
      <c r="C3109" s="47">
        <v>44705</v>
      </c>
      <c r="D3109" s="47" t="s">
        <v>4099</v>
      </c>
      <c r="E3109" s="40" t="s">
        <v>6298</v>
      </c>
      <c r="F3109" s="40" t="s">
        <v>37</v>
      </c>
      <c r="G3109" s="40" t="s">
        <v>25</v>
      </c>
      <c r="H3109" s="40" t="s">
        <v>512</v>
      </c>
      <c r="I3109" s="15" t="str">
        <f t="shared" si="241"/>
        <v>MZQ</v>
      </c>
      <c r="J3109" s="52">
        <v>4060</v>
      </c>
      <c r="L3109" s="54">
        <f t="shared" si="242"/>
        <v>0</v>
      </c>
      <c r="M3109" s="56">
        <v>1.1508</v>
      </c>
      <c r="N3109" s="50">
        <v>6.5671999999999997</v>
      </c>
      <c r="O3109" s="50">
        <v>0.83679999999999999</v>
      </c>
      <c r="P3109" s="70">
        <f t="shared" si="243"/>
        <v>1.1508</v>
      </c>
      <c r="Q3109" s="37">
        <f t="shared" si="244"/>
        <v>4672.25</v>
      </c>
      <c r="R3109" s="36"/>
      <c r="S3109" s="37"/>
      <c r="U3109" s="36"/>
      <c r="V3109" s="37"/>
      <c r="W3109" s="40" t="s">
        <v>1328</v>
      </c>
      <c r="X3109" s="39" t="s">
        <v>366</v>
      </c>
      <c r="Y3109" s="40" t="s">
        <v>6559</v>
      </c>
      <c r="AA3109" s="40" t="s">
        <v>515</v>
      </c>
      <c r="AC3109" s="40" t="s">
        <v>7088</v>
      </c>
      <c r="AD3109" s="59"/>
    </row>
    <row r="3110" spans="1:30">
      <c r="A3110" s="15" t="str">
        <f t="shared" si="240"/>
        <v>2022-5</v>
      </c>
      <c r="B3110" s="40" t="s">
        <v>1337</v>
      </c>
      <c r="C3110" s="47">
        <v>44712</v>
      </c>
      <c r="D3110" s="47" t="s">
        <v>1462</v>
      </c>
      <c r="E3110" s="40" t="s">
        <v>6298</v>
      </c>
      <c r="F3110" s="40" t="s">
        <v>37</v>
      </c>
      <c r="G3110" s="40" t="s">
        <v>25</v>
      </c>
      <c r="H3110" s="40" t="s">
        <v>512</v>
      </c>
      <c r="I3110" s="15" t="str">
        <f t="shared" si="241"/>
        <v>MZQ</v>
      </c>
      <c r="J3110" s="52">
        <v>210</v>
      </c>
      <c r="L3110" s="54">
        <f t="shared" si="242"/>
        <v>0</v>
      </c>
      <c r="M3110" s="56">
        <v>1.1508</v>
      </c>
      <c r="N3110" s="50">
        <v>6.5671999999999997</v>
      </c>
      <c r="O3110" s="50">
        <v>0.83679999999999999</v>
      </c>
      <c r="P3110" s="70">
        <f t="shared" si="243"/>
        <v>1.1508</v>
      </c>
      <c r="Q3110" s="37">
        <f t="shared" si="244"/>
        <v>241.67</v>
      </c>
      <c r="R3110" s="36"/>
      <c r="S3110" s="37"/>
      <c r="U3110" s="36"/>
      <c r="V3110" s="37"/>
      <c r="W3110" s="40" t="s">
        <v>1328</v>
      </c>
      <c r="X3110" s="39" t="s">
        <v>366</v>
      </c>
      <c r="Y3110" s="40" t="s">
        <v>6560</v>
      </c>
      <c r="AA3110" s="40" t="s">
        <v>515</v>
      </c>
      <c r="AC3110" s="40" t="s">
        <v>7107</v>
      </c>
      <c r="AD3110" s="59"/>
    </row>
    <row r="3111" spans="1:30">
      <c r="A3111" s="15" t="str">
        <f t="shared" si="240"/>
        <v>2022-5</v>
      </c>
      <c r="B3111" s="40" t="s">
        <v>1337</v>
      </c>
      <c r="C3111" s="47">
        <v>44705</v>
      </c>
      <c r="D3111" s="47" t="s">
        <v>1462</v>
      </c>
      <c r="E3111" s="40" t="s">
        <v>6298</v>
      </c>
      <c r="F3111" s="40" t="s">
        <v>37</v>
      </c>
      <c r="G3111" s="40" t="s">
        <v>25</v>
      </c>
      <c r="H3111" s="40" t="s">
        <v>512</v>
      </c>
      <c r="I3111" s="15" t="str">
        <f t="shared" si="241"/>
        <v>MZQ</v>
      </c>
      <c r="J3111" s="52">
        <v>3850</v>
      </c>
      <c r="L3111" s="54">
        <f t="shared" si="242"/>
        <v>0</v>
      </c>
      <c r="M3111" s="56">
        <v>1.1508</v>
      </c>
      <c r="N3111" s="50">
        <v>6.5671999999999997</v>
      </c>
      <c r="O3111" s="50">
        <v>0.83679999999999999</v>
      </c>
      <c r="P3111" s="70">
        <f t="shared" si="243"/>
        <v>1.1508</v>
      </c>
      <c r="Q3111" s="37">
        <f t="shared" si="244"/>
        <v>4430.58</v>
      </c>
      <c r="R3111" s="36"/>
      <c r="S3111" s="37"/>
      <c r="U3111" s="36"/>
      <c r="V3111" s="37"/>
      <c r="W3111" s="40" t="s">
        <v>1328</v>
      </c>
      <c r="X3111" s="39" t="s">
        <v>366</v>
      </c>
      <c r="Y3111" s="40" t="s">
        <v>6560</v>
      </c>
      <c r="AA3111" s="40" t="s">
        <v>515</v>
      </c>
      <c r="AC3111" s="40" t="s">
        <v>7088</v>
      </c>
      <c r="AD3111" s="59"/>
    </row>
    <row r="3112" spans="1:30">
      <c r="A3112" s="15" t="str">
        <f t="shared" si="240"/>
        <v>2022-5</v>
      </c>
      <c r="B3112" s="40" t="s">
        <v>5062</v>
      </c>
      <c r="C3112" s="47">
        <v>44700</v>
      </c>
      <c r="D3112" s="47" t="s">
        <v>6168</v>
      </c>
      <c r="E3112" s="40" t="s">
        <v>6298</v>
      </c>
      <c r="F3112" s="40" t="s">
        <v>24</v>
      </c>
      <c r="G3112" s="40" t="s">
        <v>23</v>
      </c>
      <c r="H3112" s="40" t="s">
        <v>521</v>
      </c>
      <c r="I3112" s="15" t="str">
        <f t="shared" si="241"/>
        <v>MZQ</v>
      </c>
      <c r="J3112" s="52">
        <v>1414</v>
      </c>
      <c r="L3112" s="54">
        <f t="shared" si="242"/>
        <v>0</v>
      </c>
      <c r="M3112" s="56">
        <v>1.1599999999999999</v>
      </c>
      <c r="N3112" s="50">
        <v>6.5671999999999997</v>
      </c>
      <c r="O3112" s="50">
        <v>0.83679999999999999</v>
      </c>
      <c r="P3112" s="70">
        <f t="shared" si="243"/>
        <v>1.1599999999999999</v>
      </c>
      <c r="Q3112" s="37">
        <f t="shared" si="244"/>
        <v>1640.24</v>
      </c>
      <c r="R3112" s="36"/>
      <c r="S3112" s="37"/>
      <c r="U3112" s="36"/>
      <c r="V3112" s="37"/>
      <c r="W3112" s="40" t="s">
        <v>21</v>
      </c>
      <c r="X3112" s="39" t="s">
        <v>366</v>
      </c>
      <c r="Y3112" s="40" t="s">
        <v>6561</v>
      </c>
      <c r="AA3112" s="40" t="s">
        <v>518</v>
      </c>
      <c r="AC3112" s="40" t="s">
        <v>7100</v>
      </c>
      <c r="AD3112" s="59"/>
    </row>
    <row r="3113" spans="1:30">
      <c r="A3113" s="15" t="str">
        <f t="shared" si="240"/>
        <v>2022-5</v>
      </c>
      <c r="B3113" s="40" t="s">
        <v>5064</v>
      </c>
      <c r="C3113" s="47">
        <v>44712</v>
      </c>
      <c r="D3113" s="47" t="s">
        <v>6170</v>
      </c>
      <c r="E3113" s="40" t="s">
        <v>6298</v>
      </c>
      <c r="F3113" s="40" t="s">
        <v>43</v>
      </c>
      <c r="G3113" s="40" t="s">
        <v>23</v>
      </c>
      <c r="H3113" s="40" t="s">
        <v>512</v>
      </c>
      <c r="I3113" s="15" t="str">
        <f t="shared" si="241"/>
        <v>MZQ</v>
      </c>
      <c r="J3113" s="52">
        <v>120</v>
      </c>
      <c r="L3113" s="54">
        <f t="shared" si="242"/>
        <v>0</v>
      </c>
      <c r="M3113" s="56">
        <v>1.2102999999999999</v>
      </c>
      <c r="N3113" s="50">
        <v>6.5671999999999997</v>
      </c>
      <c r="O3113" s="50">
        <v>0.83679999999999999</v>
      </c>
      <c r="P3113" s="70">
        <f t="shared" si="243"/>
        <v>1.2102999999999999</v>
      </c>
      <c r="Q3113" s="37">
        <f t="shared" si="244"/>
        <v>145.24</v>
      </c>
      <c r="R3113" s="36"/>
      <c r="S3113" s="37"/>
      <c r="U3113" s="36"/>
      <c r="V3113" s="37"/>
      <c r="W3113" s="40" t="s">
        <v>35</v>
      </c>
      <c r="X3113" s="39" t="s">
        <v>366</v>
      </c>
      <c r="Y3113" s="40" t="s">
        <v>5420</v>
      </c>
      <c r="AA3113" s="40" t="s">
        <v>514</v>
      </c>
      <c r="AC3113" s="40" t="s">
        <v>7024</v>
      </c>
      <c r="AD3113" s="59"/>
    </row>
    <row r="3114" spans="1:30">
      <c r="A3114" s="15" t="str">
        <f t="shared" si="240"/>
        <v>2022-5</v>
      </c>
      <c r="B3114" s="40" t="s">
        <v>5064</v>
      </c>
      <c r="C3114" s="47">
        <v>44705</v>
      </c>
      <c r="D3114" s="47" t="s">
        <v>6170</v>
      </c>
      <c r="E3114" s="40" t="s">
        <v>6298</v>
      </c>
      <c r="F3114" s="40" t="s">
        <v>43</v>
      </c>
      <c r="G3114" s="40" t="s">
        <v>23</v>
      </c>
      <c r="H3114" s="40" t="s">
        <v>512</v>
      </c>
      <c r="I3114" s="15" t="str">
        <f t="shared" si="241"/>
        <v>MZQ</v>
      </c>
      <c r="J3114" s="52">
        <v>7540</v>
      </c>
      <c r="L3114" s="54">
        <f t="shared" si="242"/>
        <v>0</v>
      </c>
      <c r="M3114" s="56">
        <v>1.2102999999999999</v>
      </c>
      <c r="N3114" s="50">
        <v>6.5671999999999997</v>
      </c>
      <c r="O3114" s="50">
        <v>0.83679999999999999</v>
      </c>
      <c r="P3114" s="70">
        <f t="shared" si="243"/>
        <v>1.2102999999999999</v>
      </c>
      <c r="Q3114" s="37">
        <f t="shared" si="244"/>
        <v>9125.66</v>
      </c>
      <c r="R3114" s="36"/>
      <c r="S3114" s="37"/>
      <c r="U3114" s="36"/>
      <c r="V3114" s="37"/>
      <c r="W3114" s="40" t="s">
        <v>35</v>
      </c>
      <c r="X3114" s="39" t="s">
        <v>366</v>
      </c>
      <c r="Y3114" s="40" t="s">
        <v>6562</v>
      </c>
      <c r="AA3114" s="40" t="s">
        <v>514</v>
      </c>
      <c r="AC3114" s="40" t="s">
        <v>7108</v>
      </c>
      <c r="AD3114" s="59"/>
    </row>
    <row r="3115" spans="1:30">
      <c r="A3115" s="15" t="str">
        <f t="shared" si="240"/>
        <v>2022-5</v>
      </c>
      <c r="B3115" s="40" t="s">
        <v>774</v>
      </c>
      <c r="C3115" s="47">
        <v>44686</v>
      </c>
      <c r="D3115" s="47" t="s">
        <v>775</v>
      </c>
      <c r="E3115" s="40" t="s">
        <v>6298</v>
      </c>
      <c r="F3115" s="40" t="s">
        <v>37</v>
      </c>
      <c r="G3115" s="40" t="s">
        <v>25</v>
      </c>
      <c r="H3115" s="40" t="s">
        <v>512</v>
      </c>
      <c r="I3115" s="15" t="str">
        <f t="shared" si="241"/>
        <v>MZQ</v>
      </c>
      <c r="J3115" s="52">
        <v>280</v>
      </c>
      <c r="L3115" s="54">
        <f t="shared" si="242"/>
        <v>0</v>
      </c>
      <c r="M3115" s="56">
        <v>1.218</v>
      </c>
      <c r="N3115" s="50">
        <v>6.5671999999999997</v>
      </c>
      <c r="O3115" s="50">
        <v>0.83679999999999999</v>
      </c>
      <c r="P3115" s="70">
        <f t="shared" si="243"/>
        <v>1.218</v>
      </c>
      <c r="Q3115" s="37">
        <f t="shared" si="244"/>
        <v>341.04</v>
      </c>
      <c r="R3115" s="36"/>
      <c r="S3115" s="37"/>
      <c r="U3115" s="36"/>
      <c r="V3115" s="37"/>
      <c r="W3115" s="40" t="s">
        <v>1328</v>
      </c>
      <c r="X3115" s="39" t="s">
        <v>366</v>
      </c>
      <c r="Y3115" s="40" t="s">
        <v>6563</v>
      </c>
      <c r="AA3115" s="40" t="s">
        <v>515</v>
      </c>
      <c r="AC3115" s="40" t="s">
        <v>7090</v>
      </c>
      <c r="AD3115" s="59"/>
    </row>
    <row r="3116" spans="1:30">
      <c r="A3116" s="15" t="str">
        <f t="shared" si="240"/>
        <v>2022-5</v>
      </c>
      <c r="B3116" s="40" t="s">
        <v>774</v>
      </c>
      <c r="C3116" s="47">
        <v>44684</v>
      </c>
      <c r="D3116" s="47" t="s">
        <v>775</v>
      </c>
      <c r="E3116" s="40" t="s">
        <v>6298</v>
      </c>
      <c r="F3116" s="40" t="s">
        <v>37</v>
      </c>
      <c r="G3116" s="40" t="s">
        <v>25</v>
      </c>
      <c r="H3116" s="40" t="s">
        <v>512</v>
      </c>
      <c r="I3116" s="15" t="str">
        <f t="shared" si="241"/>
        <v>MZQ</v>
      </c>
      <c r="J3116" s="52">
        <v>730</v>
      </c>
      <c r="L3116" s="54">
        <f t="shared" si="242"/>
        <v>0</v>
      </c>
      <c r="M3116" s="56">
        <v>1.218</v>
      </c>
      <c r="N3116" s="50">
        <v>6.5671999999999997</v>
      </c>
      <c r="O3116" s="50">
        <v>0.83679999999999999</v>
      </c>
      <c r="P3116" s="70">
        <f t="shared" si="243"/>
        <v>1.218</v>
      </c>
      <c r="Q3116" s="37">
        <f t="shared" si="244"/>
        <v>889.14</v>
      </c>
      <c r="R3116" s="36"/>
      <c r="S3116" s="37"/>
      <c r="U3116" s="36"/>
      <c r="V3116" s="37"/>
      <c r="W3116" s="40" t="s">
        <v>1328</v>
      </c>
      <c r="X3116" s="39" t="s">
        <v>366</v>
      </c>
      <c r="Y3116" s="40" t="s">
        <v>6563</v>
      </c>
      <c r="AA3116" s="40" t="s">
        <v>515</v>
      </c>
      <c r="AC3116" s="40" t="s">
        <v>7091</v>
      </c>
      <c r="AD3116" s="59"/>
    </row>
    <row r="3117" spans="1:30">
      <c r="A3117" s="15" t="str">
        <f t="shared" si="240"/>
        <v>2022-5</v>
      </c>
      <c r="B3117" s="40" t="s">
        <v>7518</v>
      </c>
      <c r="C3117" s="47">
        <v>44686</v>
      </c>
      <c r="D3117" s="47" t="s">
        <v>7519</v>
      </c>
      <c r="E3117" s="40" t="s">
        <v>6298</v>
      </c>
      <c r="F3117" s="40" t="s">
        <v>37</v>
      </c>
      <c r="G3117" s="40" t="s">
        <v>25</v>
      </c>
      <c r="H3117" s="40" t="s">
        <v>512</v>
      </c>
      <c r="I3117" s="15" t="str">
        <f t="shared" si="241"/>
        <v>MZQ</v>
      </c>
      <c r="J3117" s="52">
        <v>920</v>
      </c>
      <c r="L3117" s="54">
        <f t="shared" si="242"/>
        <v>0</v>
      </c>
      <c r="M3117" s="56">
        <v>1.218</v>
      </c>
      <c r="N3117" s="50">
        <v>6.5671999999999997</v>
      </c>
      <c r="O3117" s="50">
        <v>0.83679999999999999</v>
      </c>
      <c r="P3117" s="70">
        <f t="shared" si="243"/>
        <v>1.218</v>
      </c>
      <c r="Q3117" s="37">
        <f t="shared" si="244"/>
        <v>1120.56</v>
      </c>
      <c r="R3117" s="36"/>
      <c r="S3117" s="37"/>
      <c r="U3117" s="36"/>
      <c r="V3117" s="37"/>
      <c r="W3117" s="40" t="s">
        <v>1328</v>
      </c>
      <c r="X3117" s="39" t="s">
        <v>366</v>
      </c>
      <c r="Y3117" s="40" t="s">
        <v>6564</v>
      </c>
      <c r="AA3117" s="40" t="s">
        <v>515</v>
      </c>
      <c r="AC3117" s="40" t="s">
        <v>7090</v>
      </c>
      <c r="AD3117" s="59"/>
    </row>
    <row r="3118" spans="1:30">
      <c r="A3118" s="15" t="str">
        <f t="shared" si="240"/>
        <v>2022-5</v>
      </c>
      <c r="B3118" s="40" t="s">
        <v>7520</v>
      </c>
      <c r="C3118" s="47">
        <v>44712</v>
      </c>
      <c r="D3118" s="47" t="s">
        <v>7521</v>
      </c>
      <c r="E3118" s="40" t="s">
        <v>6298</v>
      </c>
      <c r="F3118" s="40" t="s">
        <v>37</v>
      </c>
      <c r="G3118" s="40" t="s">
        <v>25</v>
      </c>
      <c r="H3118" s="40" t="s">
        <v>512</v>
      </c>
      <c r="I3118" s="15" t="str">
        <f t="shared" si="241"/>
        <v>MZQ</v>
      </c>
      <c r="J3118" s="52">
        <v>1010</v>
      </c>
      <c r="L3118" s="54">
        <f t="shared" si="242"/>
        <v>0</v>
      </c>
      <c r="M3118" s="56">
        <v>1.218</v>
      </c>
      <c r="N3118" s="50">
        <v>6.5671999999999997</v>
      </c>
      <c r="O3118" s="50">
        <v>0.83679999999999999</v>
      </c>
      <c r="P3118" s="70">
        <f t="shared" si="243"/>
        <v>1.218</v>
      </c>
      <c r="Q3118" s="37">
        <f t="shared" si="244"/>
        <v>1230.18</v>
      </c>
      <c r="R3118" s="36"/>
      <c r="S3118" s="37"/>
      <c r="U3118" s="36"/>
      <c r="V3118" s="37"/>
      <c r="W3118" s="40" t="s">
        <v>1328</v>
      </c>
      <c r="X3118" s="39" t="s">
        <v>366</v>
      </c>
      <c r="Y3118" s="40" t="s">
        <v>6565</v>
      </c>
      <c r="AA3118" s="40" t="s">
        <v>515</v>
      </c>
      <c r="AC3118" s="40" t="s">
        <v>7107</v>
      </c>
      <c r="AD3118" s="59"/>
    </row>
    <row r="3119" spans="1:30">
      <c r="A3119" s="15" t="str">
        <f t="shared" si="240"/>
        <v>2022-5</v>
      </c>
      <c r="B3119" s="40" t="s">
        <v>5009</v>
      </c>
      <c r="C3119" s="47">
        <v>44705</v>
      </c>
      <c r="D3119" s="47" t="s">
        <v>6119</v>
      </c>
      <c r="E3119" s="40" t="s">
        <v>6298</v>
      </c>
      <c r="F3119" s="40" t="s">
        <v>43</v>
      </c>
      <c r="G3119" s="40" t="s">
        <v>23</v>
      </c>
      <c r="H3119" s="40" t="s">
        <v>512</v>
      </c>
      <c r="I3119" s="15" t="str">
        <f t="shared" si="241"/>
        <v>MZQ</v>
      </c>
      <c r="J3119" s="52">
        <v>8650</v>
      </c>
      <c r="L3119" s="54">
        <f t="shared" si="242"/>
        <v>0</v>
      </c>
      <c r="M3119" s="56">
        <v>1.2567999999999999</v>
      </c>
      <c r="N3119" s="50">
        <v>6.5671999999999997</v>
      </c>
      <c r="O3119" s="50">
        <v>0.83679999999999999</v>
      </c>
      <c r="P3119" s="70">
        <f t="shared" si="243"/>
        <v>1.2567999999999999</v>
      </c>
      <c r="Q3119" s="37">
        <f t="shared" si="244"/>
        <v>10871.32</v>
      </c>
      <c r="R3119" s="36"/>
      <c r="S3119" s="37"/>
      <c r="U3119" s="36"/>
      <c r="V3119" s="37"/>
      <c r="W3119" s="40" t="s">
        <v>35</v>
      </c>
      <c r="X3119" s="39" t="s">
        <v>366</v>
      </c>
      <c r="Y3119" s="40" t="s">
        <v>6566</v>
      </c>
      <c r="AA3119" s="40" t="s">
        <v>514</v>
      </c>
      <c r="AC3119" s="40" t="s">
        <v>7108</v>
      </c>
      <c r="AD3119" s="59"/>
    </row>
    <row r="3120" spans="1:30">
      <c r="A3120" s="15" t="str">
        <f t="shared" si="240"/>
        <v>2022-5</v>
      </c>
      <c r="B3120" s="40" t="s">
        <v>7522</v>
      </c>
      <c r="C3120" s="47">
        <v>44686</v>
      </c>
      <c r="D3120" s="47" t="s">
        <v>7523</v>
      </c>
      <c r="E3120" s="40" t="s">
        <v>6298</v>
      </c>
      <c r="F3120" s="40" t="s">
        <v>37</v>
      </c>
      <c r="G3120" s="40" t="s">
        <v>25</v>
      </c>
      <c r="H3120" s="40" t="s">
        <v>512</v>
      </c>
      <c r="I3120" s="15" t="str">
        <f t="shared" si="241"/>
        <v>MZQ</v>
      </c>
      <c r="J3120" s="52">
        <v>980</v>
      </c>
      <c r="L3120" s="54">
        <f t="shared" si="242"/>
        <v>0</v>
      </c>
      <c r="M3120" s="56">
        <v>1.2621</v>
      </c>
      <c r="N3120" s="50">
        <v>6.5671999999999997</v>
      </c>
      <c r="O3120" s="50">
        <v>0.83679999999999999</v>
      </c>
      <c r="P3120" s="70">
        <f t="shared" si="243"/>
        <v>1.2621</v>
      </c>
      <c r="Q3120" s="37">
        <f t="shared" si="244"/>
        <v>1236.8599999999999</v>
      </c>
      <c r="R3120" s="36"/>
      <c r="S3120" s="37"/>
      <c r="U3120" s="36"/>
      <c r="V3120" s="37"/>
      <c r="W3120" s="40" t="s">
        <v>1328</v>
      </c>
      <c r="X3120" s="39" t="s">
        <v>366</v>
      </c>
      <c r="Y3120" s="40" t="s">
        <v>6567</v>
      </c>
      <c r="AA3120" s="40" t="s">
        <v>515</v>
      </c>
      <c r="AC3120" s="40" t="s">
        <v>7090</v>
      </c>
      <c r="AD3120" s="59"/>
    </row>
    <row r="3121" spans="1:30">
      <c r="A3121" s="15" t="str">
        <f t="shared" si="240"/>
        <v>2022-5</v>
      </c>
      <c r="B3121" s="40" t="s">
        <v>7524</v>
      </c>
      <c r="C3121" s="47">
        <v>44691</v>
      </c>
      <c r="D3121" s="47" t="s">
        <v>7525</v>
      </c>
      <c r="E3121" s="40" t="s">
        <v>6298</v>
      </c>
      <c r="F3121" s="40" t="s">
        <v>43</v>
      </c>
      <c r="G3121" s="40" t="s">
        <v>23</v>
      </c>
      <c r="H3121" s="40" t="s">
        <v>512</v>
      </c>
      <c r="I3121" s="15" t="str">
        <f t="shared" si="241"/>
        <v>MZQ</v>
      </c>
      <c r="J3121" s="52">
        <v>650</v>
      </c>
      <c r="L3121" s="54">
        <f t="shared" si="242"/>
        <v>0</v>
      </c>
      <c r="M3121" s="56">
        <v>1.2635000000000001</v>
      </c>
      <c r="N3121" s="50">
        <v>6.5671999999999997</v>
      </c>
      <c r="O3121" s="50">
        <v>0.83679999999999999</v>
      </c>
      <c r="P3121" s="70">
        <f t="shared" si="243"/>
        <v>1.2635000000000001</v>
      </c>
      <c r="Q3121" s="37">
        <f t="shared" si="244"/>
        <v>821.28</v>
      </c>
      <c r="R3121" s="36"/>
      <c r="S3121" s="37"/>
      <c r="U3121" s="36"/>
      <c r="V3121" s="37"/>
      <c r="W3121" s="40" t="s">
        <v>35</v>
      </c>
      <c r="X3121" s="39" t="s">
        <v>366</v>
      </c>
      <c r="Y3121" s="40" t="s">
        <v>6568</v>
      </c>
      <c r="AA3121" s="40" t="s">
        <v>517</v>
      </c>
      <c r="AC3121" s="40" t="s">
        <v>7109</v>
      </c>
      <c r="AD3121" s="59"/>
    </row>
    <row r="3122" spans="1:30">
      <c r="A3122" s="15" t="str">
        <f t="shared" si="240"/>
        <v>2022-5</v>
      </c>
      <c r="B3122" s="40" t="s">
        <v>7526</v>
      </c>
      <c r="C3122" s="47">
        <v>44702</v>
      </c>
      <c r="D3122" s="47" t="s">
        <v>7527</v>
      </c>
      <c r="E3122" s="40" t="s">
        <v>6298</v>
      </c>
      <c r="F3122" s="40" t="s">
        <v>43</v>
      </c>
      <c r="G3122" s="40" t="s">
        <v>23</v>
      </c>
      <c r="H3122" s="40" t="s">
        <v>512</v>
      </c>
      <c r="I3122" s="15" t="str">
        <f t="shared" si="241"/>
        <v>MZQ</v>
      </c>
      <c r="J3122" s="52">
        <v>630</v>
      </c>
      <c r="L3122" s="54">
        <f t="shared" si="242"/>
        <v>0</v>
      </c>
      <c r="M3122" s="56">
        <v>1.2635000000000001</v>
      </c>
      <c r="N3122" s="50">
        <v>6.5671999999999997</v>
      </c>
      <c r="O3122" s="50">
        <v>0.83679999999999999</v>
      </c>
      <c r="P3122" s="70">
        <f t="shared" si="243"/>
        <v>1.2635000000000001</v>
      </c>
      <c r="Q3122" s="37">
        <f t="shared" si="244"/>
        <v>796.01</v>
      </c>
      <c r="R3122" s="36"/>
      <c r="S3122" s="37"/>
      <c r="U3122" s="36"/>
      <c r="V3122" s="37"/>
      <c r="W3122" s="40" t="s">
        <v>35</v>
      </c>
      <c r="X3122" s="39" t="s">
        <v>366</v>
      </c>
      <c r="Y3122" s="40" t="s">
        <v>6569</v>
      </c>
      <c r="AA3122" s="40" t="s">
        <v>514</v>
      </c>
      <c r="AC3122" s="40" t="s">
        <v>7110</v>
      </c>
      <c r="AD3122" s="59"/>
    </row>
    <row r="3123" spans="1:30">
      <c r="A3123" s="15" t="str">
        <f t="shared" si="240"/>
        <v>2022-5</v>
      </c>
      <c r="B3123" s="40" t="s">
        <v>2692</v>
      </c>
      <c r="C3123" s="47">
        <v>44697</v>
      </c>
      <c r="D3123" s="47" t="s">
        <v>2693</v>
      </c>
      <c r="E3123" s="40" t="s">
        <v>6298</v>
      </c>
      <c r="F3123" s="40" t="s">
        <v>37</v>
      </c>
      <c r="G3123" s="40" t="s">
        <v>23</v>
      </c>
      <c r="H3123" s="40" t="s">
        <v>512</v>
      </c>
      <c r="I3123" s="15" t="str">
        <f t="shared" si="241"/>
        <v>MZQ</v>
      </c>
      <c r="J3123" s="52">
        <v>1960</v>
      </c>
      <c r="L3123" s="54">
        <f t="shared" si="242"/>
        <v>0</v>
      </c>
      <c r="M3123" s="56">
        <v>1.2905</v>
      </c>
      <c r="N3123" s="50">
        <v>6.5671999999999997</v>
      </c>
      <c r="O3123" s="50">
        <v>0.83679999999999999</v>
      </c>
      <c r="P3123" s="70">
        <f t="shared" si="243"/>
        <v>1.2905</v>
      </c>
      <c r="Q3123" s="37">
        <f t="shared" si="244"/>
        <v>2529.38</v>
      </c>
      <c r="R3123" s="36"/>
      <c r="S3123" s="37"/>
      <c r="U3123" s="36"/>
      <c r="V3123" s="37"/>
      <c r="W3123" s="40" t="s">
        <v>49</v>
      </c>
      <c r="X3123" s="39" t="s">
        <v>366</v>
      </c>
      <c r="Y3123" s="40" t="s">
        <v>6570</v>
      </c>
      <c r="AA3123" s="40" t="s">
        <v>515</v>
      </c>
      <c r="AC3123" s="40" t="s">
        <v>7094</v>
      </c>
      <c r="AD3123" s="59"/>
    </row>
    <row r="3124" spans="1:30">
      <c r="A3124" s="15" t="str">
        <f t="shared" si="240"/>
        <v>2022-5</v>
      </c>
      <c r="B3124" s="40" t="s">
        <v>211</v>
      </c>
      <c r="C3124" s="47">
        <v>44684</v>
      </c>
      <c r="D3124" s="47" t="s">
        <v>212</v>
      </c>
      <c r="E3124" s="40" t="s">
        <v>6298</v>
      </c>
      <c r="F3124" s="40" t="s">
        <v>37</v>
      </c>
      <c r="G3124" s="40" t="s">
        <v>25</v>
      </c>
      <c r="H3124" s="40" t="s">
        <v>512</v>
      </c>
      <c r="I3124" s="15" t="str">
        <f t="shared" si="241"/>
        <v>MZQ</v>
      </c>
      <c r="J3124" s="52">
        <v>510</v>
      </c>
      <c r="L3124" s="54">
        <f t="shared" si="242"/>
        <v>0</v>
      </c>
      <c r="M3124" s="56">
        <v>1.3051999999999999</v>
      </c>
      <c r="N3124" s="50">
        <v>6.5671999999999997</v>
      </c>
      <c r="O3124" s="50">
        <v>0.83679999999999999</v>
      </c>
      <c r="P3124" s="70">
        <f t="shared" si="243"/>
        <v>1.3051999999999999</v>
      </c>
      <c r="Q3124" s="37">
        <f t="shared" si="244"/>
        <v>665.65</v>
      </c>
      <c r="R3124" s="36"/>
      <c r="S3124" s="37"/>
      <c r="U3124" s="36"/>
      <c r="V3124" s="37"/>
      <c r="W3124" s="40" t="s">
        <v>1328</v>
      </c>
      <c r="X3124" s="39" t="s">
        <v>366</v>
      </c>
      <c r="Y3124" s="40" t="s">
        <v>6571</v>
      </c>
      <c r="AA3124" s="40" t="s">
        <v>514</v>
      </c>
      <c r="AC3124" s="40" t="s">
        <v>7085</v>
      </c>
      <c r="AD3124" s="59"/>
    </row>
    <row r="3125" spans="1:30">
      <c r="A3125" s="15" t="str">
        <f t="shared" si="240"/>
        <v>2022-5</v>
      </c>
      <c r="B3125" s="40" t="s">
        <v>5068</v>
      </c>
      <c r="C3125" s="47">
        <v>44700</v>
      </c>
      <c r="D3125" s="47" t="s">
        <v>6174</v>
      </c>
      <c r="E3125" s="40" t="s">
        <v>6298</v>
      </c>
      <c r="F3125" s="40" t="s">
        <v>24</v>
      </c>
      <c r="G3125" s="40" t="s">
        <v>23</v>
      </c>
      <c r="H3125" s="40" t="s">
        <v>521</v>
      </c>
      <c r="I3125" s="15" t="str">
        <f t="shared" si="241"/>
        <v>MZQ</v>
      </c>
      <c r="J3125" s="52">
        <v>1414</v>
      </c>
      <c r="L3125" s="54">
        <f t="shared" si="242"/>
        <v>0</v>
      </c>
      <c r="M3125" s="56">
        <v>1.31</v>
      </c>
      <c r="N3125" s="50">
        <v>6.5671999999999997</v>
      </c>
      <c r="O3125" s="50">
        <v>0.83679999999999999</v>
      </c>
      <c r="P3125" s="70">
        <f t="shared" si="243"/>
        <v>1.31</v>
      </c>
      <c r="Q3125" s="37">
        <f t="shared" si="244"/>
        <v>1852.34</v>
      </c>
      <c r="R3125" s="36"/>
      <c r="S3125" s="37"/>
      <c r="U3125" s="36"/>
      <c r="V3125" s="37"/>
      <c r="W3125" s="40" t="s">
        <v>21</v>
      </c>
      <c r="X3125" s="39" t="s">
        <v>366</v>
      </c>
      <c r="Y3125" s="40" t="s">
        <v>6572</v>
      </c>
      <c r="AA3125" s="40" t="s">
        <v>518</v>
      </c>
      <c r="AC3125" s="40" t="s">
        <v>7100</v>
      </c>
      <c r="AD3125" s="59"/>
    </row>
    <row r="3126" spans="1:30">
      <c r="A3126" s="15" t="str">
        <f t="shared" si="240"/>
        <v>2022-5</v>
      </c>
      <c r="B3126" s="40" t="s">
        <v>7528</v>
      </c>
      <c r="C3126" s="47">
        <v>44705</v>
      </c>
      <c r="D3126" s="47" t="s">
        <v>7529</v>
      </c>
      <c r="E3126" s="40" t="s">
        <v>6298</v>
      </c>
      <c r="F3126" s="40" t="s">
        <v>24</v>
      </c>
      <c r="G3126" s="40" t="s">
        <v>23</v>
      </c>
      <c r="H3126" s="40" t="s">
        <v>521</v>
      </c>
      <c r="I3126" s="15" t="str">
        <f t="shared" si="241"/>
        <v>MZQ</v>
      </c>
      <c r="J3126" s="52">
        <v>606</v>
      </c>
      <c r="L3126" s="54">
        <f t="shared" si="242"/>
        <v>0</v>
      </c>
      <c r="M3126" s="56">
        <v>1.33</v>
      </c>
      <c r="N3126" s="50">
        <v>6.5671999999999997</v>
      </c>
      <c r="O3126" s="50">
        <v>0.83679999999999999</v>
      </c>
      <c r="P3126" s="70">
        <f t="shared" si="243"/>
        <v>1.33</v>
      </c>
      <c r="Q3126" s="37">
        <f t="shared" si="244"/>
        <v>805.98</v>
      </c>
      <c r="R3126" s="36"/>
      <c r="S3126" s="37"/>
      <c r="U3126" s="36"/>
      <c r="V3126" s="37"/>
      <c r="W3126" s="40" t="s">
        <v>21</v>
      </c>
      <c r="X3126" s="39" t="s">
        <v>366</v>
      </c>
      <c r="Y3126" s="40" t="s">
        <v>6573</v>
      </c>
      <c r="AA3126" s="40" t="s">
        <v>517</v>
      </c>
      <c r="AC3126" s="40" t="s">
        <v>7111</v>
      </c>
      <c r="AD3126" s="59"/>
    </row>
    <row r="3127" spans="1:30">
      <c r="A3127" s="15" t="str">
        <f t="shared" si="240"/>
        <v>2022-5</v>
      </c>
      <c r="B3127" s="40" t="s">
        <v>7528</v>
      </c>
      <c r="C3127" s="47">
        <v>44705</v>
      </c>
      <c r="D3127" s="47" t="s">
        <v>7529</v>
      </c>
      <c r="E3127" s="40" t="s">
        <v>6298</v>
      </c>
      <c r="F3127" s="40" t="s">
        <v>24</v>
      </c>
      <c r="G3127" s="40" t="s">
        <v>23</v>
      </c>
      <c r="H3127" s="40" t="s">
        <v>521</v>
      </c>
      <c r="I3127" s="15" t="str">
        <f t="shared" si="241"/>
        <v>MZQ</v>
      </c>
      <c r="J3127" s="52">
        <v>1010</v>
      </c>
      <c r="L3127" s="54">
        <f t="shared" si="242"/>
        <v>0</v>
      </c>
      <c r="M3127" s="56">
        <v>1.33</v>
      </c>
      <c r="N3127" s="50">
        <v>6.5671999999999997</v>
      </c>
      <c r="O3127" s="50">
        <v>0.83679999999999999</v>
      </c>
      <c r="P3127" s="70">
        <f t="shared" si="243"/>
        <v>1.33</v>
      </c>
      <c r="Q3127" s="37">
        <f t="shared" si="244"/>
        <v>1343.3</v>
      </c>
      <c r="R3127" s="36"/>
      <c r="S3127" s="37"/>
      <c r="U3127" s="36"/>
      <c r="V3127" s="37"/>
      <c r="W3127" s="40" t="s">
        <v>21</v>
      </c>
      <c r="X3127" s="39" t="s">
        <v>366</v>
      </c>
      <c r="Y3127" s="40" t="s">
        <v>6574</v>
      </c>
      <c r="AA3127" s="40" t="s">
        <v>517</v>
      </c>
      <c r="AC3127" s="40" t="s">
        <v>7111</v>
      </c>
      <c r="AD3127" s="59"/>
    </row>
    <row r="3128" spans="1:30">
      <c r="A3128" s="15" t="str">
        <f t="shared" si="240"/>
        <v>2022-5</v>
      </c>
      <c r="B3128" s="40" t="s">
        <v>7528</v>
      </c>
      <c r="C3128" s="47">
        <v>44705</v>
      </c>
      <c r="D3128" s="47" t="s">
        <v>7529</v>
      </c>
      <c r="E3128" s="40" t="s">
        <v>6298</v>
      </c>
      <c r="F3128" s="40" t="s">
        <v>24</v>
      </c>
      <c r="G3128" s="40" t="s">
        <v>23</v>
      </c>
      <c r="H3128" s="40" t="s">
        <v>521</v>
      </c>
      <c r="I3128" s="15" t="str">
        <f t="shared" si="241"/>
        <v>MZQ</v>
      </c>
      <c r="J3128" s="52">
        <v>2020</v>
      </c>
      <c r="L3128" s="54">
        <f t="shared" si="242"/>
        <v>0</v>
      </c>
      <c r="M3128" s="56">
        <v>1.33</v>
      </c>
      <c r="N3128" s="50">
        <v>6.5671999999999997</v>
      </c>
      <c r="O3128" s="50">
        <v>0.83679999999999999</v>
      </c>
      <c r="P3128" s="70">
        <f t="shared" si="243"/>
        <v>1.33</v>
      </c>
      <c r="Q3128" s="37">
        <f t="shared" si="244"/>
        <v>2686.6</v>
      </c>
      <c r="R3128" s="36"/>
      <c r="S3128" s="37"/>
      <c r="U3128" s="36"/>
      <c r="V3128" s="37"/>
      <c r="W3128" s="40" t="s">
        <v>21</v>
      </c>
      <c r="X3128" s="39" t="s">
        <v>366</v>
      </c>
      <c r="Y3128" s="40" t="s">
        <v>6575</v>
      </c>
      <c r="AA3128" s="40" t="s">
        <v>517</v>
      </c>
      <c r="AC3128" s="40" t="s">
        <v>7111</v>
      </c>
      <c r="AD3128" s="59"/>
    </row>
    <row r="3129" spans="1:30">
      <c r="A3129" s="15" t="str">
        <f t="shared" si="240"/>
        <v>2022-5</v>
      </c>
      <c r="B3129" s="40" t="s">
        <v>7530</v>
      </c>
      <c r="C3129" s="47">
        <v>44684</v>
      </c>
      <c r="D3129" s="47" t="s">
        <v>7531</v>
      </c>
      <c r="E3129" s="40" t="s">
        <v>6298</v>
      </c>
      <c r="F3129" s="40" t="s">
        <v>44</v>
      </c>
      <c r="G3129" s="40" t="s">
        <v>23</v>
      </c>
      <c r="H3129" s="40" t="s">
        <v>512</v>
      </c>
      <c r="I3129" s="15" t="str">
        <f t="shared" si="241"/>
        <v>MZQ</v>
      </c>
      <c r="J3129" s="52">
        <v>4160</v>
      </c>
      <c r="L3129" s="54">
        <f t="shared" si="242"/>
        <v>0</v>
      </c>
      <c r="M3129" s="56">
        <v>1.3351999999999999</v>
      </c>
      <c r="N3129" s="50">
        <v>6.5671999999999997</v>
      </c>
      <c r="O3129" s="50">
        <v>0.83679999999999999</v>
      </c>
      <c r="P3129" s="70">
        <f t="shared" si="243"/>
        <v>1.3351999999999999</v>
      </c>
      <c r="Q3129" s="37">
        <f t="shared" si="244"/>
        <v>5554.43</v>
      </c>
      <c r="R3129" s="36"/>
      <c r="S3129" s="37"/>
      <c r="U3129" s="36"/>
      <c r="V3129" s="37"/>
      <c r="W3129" s="40" t="s">
        <v>955</v>
      </c>
      <c r="X3129" s="39" t="s">
        <v>366</v>
      </c>
      <c r="Y3129" s="40" t="s">
        <v>6576</v>
      </c>
      <c r="AA3129" s="40" t="s">
        <v>515</v>
      </c>
      <c r="AC3129" s="40" t="s">
        <v>7112</v>
      </c>
      <c r="AD3129" s="59"/>
    </row>
    <row r="3130" spans="1:30">
      <c r="A3130" s="15" t="str">
        <f t="shared" si="240"/>
        <v>2022-5</v>
      </c>
      <c r="B3130" s="40" t="s">
        <v>7532</v>
      </c>
      <c r="C3130" s="47">
        <v>44700</v>
      </c>
      <c r="D3130" s="47" t="s">
        <v>7533</v>
      </c>
      <c r="E3130" s="40" t="s">
        <v>6298</v>
      </c>
      <c r="F3130" s="40" t="s">
        <v>70</v>
      </c>
      <c r="G3130" s="40" t="s">
        <v>23</v>
      </c>
      <c r="H3130" s="40" t="s">
        <v>521</v>
      </c>
      <c r="I3130" s="15" t="str">
        <f t="shared" si="241"/>
        <v>MZQ</v>
      </c>
      <c r="J3130" s="52">
        <v>1010</v>
      </c>
      <c r="L3130" s="54">
        <f t="shared" si="242"/>
        <v>0</v>
      </c>
      <c r="M3130" s="56">
        <v>1.34</v>
      </c>
      <c r="N3130" s="50">
        <v>6.5671999999999997</v>
      </c>
      <c r="O3130" s="50">
        <v>0.83679999999999999</v>
      </c>
      <c r="P3130" s="70">
        <f t="shared" si="243"/>
        <v>1.34</v>
      </c>
      <c r="Q3130" s="37">
        <f t="shared" si="244"/>
        <v>1353.4</v>
      </c>
      <c r="R3130" s="36"/>
      <c r="S3130" s="37"/>
      <c r="U3130" s="36"/>
      <c r="V3130" s="37"/>
      <c r="W3130" s="40" t="s">
        <v>21</v>
      </c>
      <c r="X3130" s="39" t="s">
        <v>366</v>
      </c>
      <c r="Y3130" s="40" t="s">
        <v>6577</v>
      </c>
      <c r="AA3130" s="40" t="s">
        <v>518</v>
      </c>
      <c r="AC3130" s="40" t="s">
        <v>7113</v>
      </c>
      <c r="AD3130" s="59"/>
    </row>
    <row r="3131" spans="1:30">
      <c r="A3131" s="15" t="str">
        <f t="shared" si="240"/>
        <v>2022-5</v>
      </c>
      <c r="B3131" s="40" t="s">
        <v>7534</v>
      </c>
      <c r="C3131" s="47">
        <v>44684</v>
      </c>
      <c r="D3131" s="47" t="s">
        <v>7535</v>
      </c>
      <c r="E3131" s="40" t="s">
        <v>6298</v>
      </c>
      <c r="F3131" s="40" t="s">
        <v>72</v>
      </c>
      <c r="G3131" s="40" t="s">
        <v>23</v>
      </c>
      <c r="H3131" s="40" t="s">
        <v>512</v>
      </c>
      <c r="I3131" s="15" t="str">
        <f t="shared" si="241"/>
        <v>MZQ</v>
      </c>
      <c r="J3131" s="52">
        <v>3200</v>
      </c>
      <c r="L3131" s="54">
        <f t="shared" si="242"/>
        <v>0</v>
      </c>
      <c r="M3131" s="56">
        <v>1.3404</v>
      </c>
      <c r="N3131" s="50">
        <v>6.5671999999999997</v>
      </c>
      <c r="O3131" s="50">
        <v>0.83679999999999999</v>
      </c>
      <c r="P3131" s="70">
        <f t="shared" si="243"/>
        <v>1.3404</v>
      </c>
      <c r="Q3131" s="37">
        <f t="shared" si="244"/>
        <v>4289.28</v>
      </c>
      <c r="R3131" s="36"/>
      <c r="S3131" s="37"/>
      <c r="U3131" s="36"/>
      <c r="V3131" s="37"/>
      <c r="W3131" s="40" t="s">
        <v>955</v>
      </c>
      <c r="X3131" s="39" t="s">
        <v>366</v>
      </c>
      <c r="Y3131" s="40" t="s">
        <v>6578</v>
      </c>
      <c r="AA3131" s="40" t="s">
        <v>515</v>
      </c>
      <c r="AC3131" s="40" t="s">
        <v>7112</v>
      </c>
      <c r="AD3131" s="59"/>
    </row>
    <row r="3132" spans="1:30">
      <c r="A3132" s="15" t="str">
        <f t="shared" si="240"/>
        <v>2022-5</v>
      </c>
      <c r="B3132" s="40" t="s">
        <v>7536</v>
      </c>
      <c r="C3132" s="47">
        <v>44684</v>
      </c>
      <c r="D3132" s="47" t="s">
        <v>7537</v>
      </c>
      <c r="E3132" s="40" t="s">
        <v>6298</v>
      </c>
      <c r="F3132" s="40" t="s">
        <v>72</v>
      </c>
      <c r="G3132" s="40" t="s">
        <v>23</v>
      </c>
      <c r="H3132" s="40" t="s">
        <v>512</v>
      </c>
      <c r="I3132" s="15" t="str">
        <f t="shared" si="241"/>
        <v>MZQ</v>
      </c>
      <c r="J3132" s="52">
        <v>6400</v>
      </c>
      <c r="L3132" s="54">
        <f t="shared" si="242"/>
        <v>0</v>
      </c>
      <c r="M3132" s="56">
        <v>1.3404</v>
      </c>
      <c r="N3132" s="50">
        <v>6.5671999999999997</v>
      </c>
      <c r="O3132" s="50">
        <v>0.83679999999999999</v>
      </c>
      <c r="P3132" s="70">
        <f t="shared" si="243"/>
        <v>1.3404</v>
      </c>
      <c r="Q3132" s="37">
        <f t="shared" si="244"/>
        <v>8578.56</v>
      </c>
      <c r="R3132" s="36"/>
      <c r="S3132" s="37"/>
      <c r="U3132" s="36"/>
      <c r="V3132" s="37"/>
      <c r="W3132" s="40" t="s">
        <v>955</v>
      </c>
      <c r="X3132" s="39" t="s">
        <v>366</v>
      </c>
      <c r="Y3132" s="40" t="s">
        <v>6579</v>
      </c>
      <c r="AA3132" s="40" t="s">
        <v>515</v>
      </c>
      <c r="AC3132" s="40" t="s">
        <v>7112</v>
      </c>
      <c r="AD3132" s="59"/>
    </row>
    <row r="3133" spans="1:30">
      <c r="A3133" s="15" t="str">
        <f t="shared" si="240"/>
        <v>2022-5</v>
      </c>
      <c r="B3133" s="40" t="s">
        <v>7538</v>
      </c>
      <c r="C3133" s="47">
        <v>44684</v>
      </c>
      <c r="D3133" s="47" t="s">
        <v>7539</v>
      </c>
      <c r="E3133" s="40" t="s">
        <v>6298</v>
      </c>
      <c r="F3133" s="40" t="s">
        <v>72</v>
      </c>
      <c r="G3133" s="40" t="s">
        <v>23</v>
      </c>
      <c r="H3133" s="40" t="s">
        <v>512</v>
      </c>
      <c r="I3133" s="15" t="str">
        <f t="shared" si="241"/>
        <v>MZQ</v>
      </c>
      <c r="J3133" s="52">
        <v>4800</v>
      </c>
      <c r="L3133" s="54">
        <f t="shared" si="242"/>
        <v>0</v>
      </c>
      <c r="M3133" s="56">
        <v>1.3404</v>
      </c>
      <c r="N3133" s="50">
        <v>6.5671999999999997</v>
      </c>
      <c r="O3133" s="50">
        <v>0.83679999999999999</v>
      </c>
      <c r="P3133" s="70">
        <f t="shared" si="243"/>
        <v>1.3404</v>
      </c>
      <c r="Q3133" s="37">
        <f t="shared" si="244"/>
        <v>6433.92</v>
      </c>
      <c r="R3133" s="36"/>
      <c r="S3133" s="37"/>
      <c r="U3133" s="36"/>
      <c r="V3133" s="37"/>
      <c r="W3133" s="40" t="s">
        <v>955</v>
      </c>
      <c r="X3133" s="39" t="s">
        <v>366</v>
      </c>
      <c r="Y3133" s="40" t="s">
        <v>6580</v>
      </c>
      <c r="AA3133" s="40" t="s">
        <v>515</v>
      </c>
      <c r="AC3133" s="40" t="s">
        <v>7112</v>
      </c>
      <c r="AD3133" s="59"/>
    </row>
    <row r="3134" spans="1:30">
      <c r="A3134" s="15" t="str">
        <f t="shared" si="240"/>
        <v>2022-5</v>
      </c>
      <c r="B3134" s="40" t="s">
        <v>2694</v>
      </c>
      <c r="C3134" s="47">
        <v>44684</v>
      </c>
      <c r="D3134" s="47" t="s">
        <v>2695</v>
      </c>
      <c r="E3134" s="40" t="s">
        <v>6298</v>
      </c>
      <c r="F3134" s="40" t="s">
        <v>72</v>
      </c>
      <c r="G3134" s="40" t="s">
        <v>23</v>
      </c>
      <c r="H3134" s="40" t="s">
        <v>512</v>
      </c>
      <c r="I3134" s="15" t="str">
        <f t="shared" si="241"/>
        <v>MZQ</v>
      </c>
      <c r="J3134" s="52">
        <v>4800</v>
      </c>
      <c r="L3134" s="54">
        <f t="shared" si="242"/>
        <v>0</v>
      </c>
      <c r="M3134" s="56">
        <v>1.3404</v>
      </c>
      <c r="N3134" s="50">
        <v>6.5671999999999997</v>
      </c>
      <c r="O3134" s="50">
        <v>0.83679999999999999</v>
      </c>
      <c r="P3134" s="70">
        <f t="shared" si="243"/>
        <v>1.3404</v>
      </c>
      <c r="Q3134" s="37">
        <f t="shared" si="244"/>
        <v>6433.92</v>
      </c>
      <c r="R3134" s="36"/>
      <c r="S3134" s="37"/>
      <c r="U3134" s="36"/>
      <c r="V3134" s="37"/>
      <c r="W3134" s="40" t="s">
        <v>955</v>
      </c>
      <c r="X3134" s="39" t="s">
        <v>366</v>
      </c>
      <c r="Y3134" s="40" t="s">
        <v>6581</v>
      </c>
      <c r="AA3134" s="40" t="s">
        <v>515</v>
      </c>
      <c r="AC3134" s="40" t="s">
        <v>7112</v>
      </c>
      <c r="AD3134" s="59"/>
    </row>
    <row r="3135" spans="1:30">
      <c r="A3135" s="15" t="str">
        <f t="shared" si="240"/>
        <v>2022-5</v>
      </c>
      <c r="B3135" s="40" t="s">
        <v>2696</v>
      </c>
      <c r="C3135" s="47">
        <v>44684</v>
      </c>
      <c r="D3135" s="47" t="s">
        <v>2697</v>
      </c>
      <c r="E3135" s="40" t="s">
        <v>6298</v>
      </c>
      <c r="F3135" s="40" t="s">
        <v>72</v>
      </c>
      <c r="G3135" s="40" t="s">
        <v>23</v>
      </c>
      <c r="H3135" s="40" t="s">
        <v>512</v>
      </c>
      <c r="I3135" s="15" t="str">
        <f t="shared" si="241"/>
        <v>MZQ</v>
      </c>
      <c r="J3135" s="52">
        <v>16000</v>
      </c>
      <c r="L3135" s="54">
        <f t="shared" si="242"/>
        <v>0</v>
      </c>
      <c r="M3135" s="56">
        <v>1.3404</v>
      </c>
      <c r="N3135" s="50">
        <v>6.5671999999999997</v>
      </c>
      <c r="O3135" s="50">
        <v>0.83679999999999999</v>
      </c>
      <c r="P3135" s="70">
        <f t="shared" si="243"/>
        <v>1.3404</v>
      </c>
      <c r="Q3135" s="37">
        <f t="shared" si="244"/>
        <v>21446.400000000001</v>
      </c>
      <c r="R3135" s="36"/>
      <c r="S3135" s="37"/>
      <c r="U3135" s="36"/>
      <c r="V3135" s="37"/>
      <c r="W3135" s="40" t="s">
        <v>955</v>
      </c>
      <c r="X3135" s="39" t="s">
        <v>366</v>
      </c>
      <c r="Y3135" s="40" t="s">
        <v>6582</v>
      </c>
      <c r="AA3135" s="40" t="s">
        <v>515</v>
      </c>
      <c r="AC3135" s="40" t="s">
        <v>7112</v>
      </c>
      <c r="AD3135" s="59"/>
    </row>
    <row r="3136" spans="1:30">
      <c r="A3136" s="15" t="str">
        <f t="shared" si="240"/>
        <v>2022-5</v>
      </c>
      <c r="B3136" s="40" t="s">
        <v>7540</v>
      </c>
      <c r="C3136" s="47">
        <v>44711</v>
      </c>
      <c r="D3136" s="47" t="s">
        <v>7541</v>
      </c>
      <c r="E3136" s="40" t="s">
        <v>6298</v>
      </c>
      <c r="F3136" s="40" t="s">
        <v>72</v>
      </c>
      <c r="G3136" s="40" t="s">
        <v>23</v>
      </c>
      <c r="H3136" s="40" t="s">
        <v>512</v>
      </c>
      <c r="I3136" s="15" t="str">
        <f t="shared" si="241"/>
        <v>MZQ</v>
      </c>
      <c r="J3136" s="52">
        <v>3200</v>
      </c>
      <c r="L3136" s="54">
        <f t="shared" si="242"/>
        <v>0</v>
      </c>
      <c r="M3136" s="56">
        <v>1.3404</v>
      </c>
      <c r="N3136" s="50">
        <v>6.5671999999999997</v>
      </c>
      <c r="O3136" s="50">
        <v>0.83679999999999999</v>
      </c>
      <c r="P3136" s="70">
        <f t="shared" si="243"/>
        <v>1.3404</v>
      </c>
      <c r="Q3136" s="37">
        <f t="shared" si="244"/>
        <v>4289.28</v>
      </c>
      <c r="R3136" s="36"/>
      <c r="S3136" s="37"/>
      <c r="U3136" s="36"/>
      <c r="V3136" s="37"/>
      <c r="W3136" s="40" t="s">
        <v>955</v>
      </c>
      <c r="X3136" s="39" t="s">
        <v>366</v>
      </c>
      <c r="Y3136" s="40" t="s">
        <v>6583</v>
      </c>
      <c r="AA3136" s="40" t="s">
        <v>515</v>
      </c>
      <c r="AC3136" s="40" t="s">
        <v>7114</v>
      </c>
      <c r="AD3136" s="59"/>
    </row>
    <row r="3137" spans="1:30">
      <c r="A3137" s="15" t="str">
        <f t="shared" si="240"/>
        <v>2022-5</v>
      </c>
      <c r="B3137" s="40" t="s">
        <v>7542</v>
      </c>
      <c r="C3137" s="47">
        <v>44707</v>
      </c>
      <c r="D3137" s="47" t="s">
        <v>7543</v>
      </c>
      <c r="E3137" s="40" t="s">
        <v>6298</v>
      </c>
      <c r="F3137" s="40" t="s">
        <v>72</v>
      </c>
      <c r="G3137" s="40" t="s">
        <v>23</v>
      </c>
      <c r="H3137" s="40" t="s">
        <v>512</v>
      </c>
      <c r="I3137" s="15" t="str">
        <f t="shared" si="241"/>
        <v>MZQ</v>
      </c>
      <c r="J3137" s="52">
        <v>3100</v>
      </c>
      <c r="L3137" s="54">
        <f t="shared" si="242"/>
        <v>0</v>
      </c>
      <c r="M3137" s="56">
        <v>1.3492</v>
      </c>
      <c r="N3137" s="50">
        <v>6.5671999999999997</v>
      </c>
      <c r="O3137" s="50">
        <v>0.83679999999999999</v>
      </c>
      <c r="P3137" s="70">
        <f t="shared" si="243"/>
        <v>1.3492</v>
      </c>
      <c r="Q3137" s="37">
        <f t="shared" si="244"/>
        <v>4182.5200000000004</v>
      </c>
      <c r="R3137" s="36"/>
      <c r="S3137" s="37"/>
      <c r="U3137" s="36"/>
      <c r="V3137" s="37"/>
      <c r="W3137" s="40" t="s">
        <v>79</v>
      </c>
      <c r="X3137" s="39" t="s">
        <v>366</v>
      </c>
      <c r="Y3137" s="40" t="s">
        <v>6584</v>
      </c>
      <c r="AA3137" s="40" t="s">
        <v>517</v>
      </c>
      <c r="AC3137" s="40" t="s">
        <v>7115</v>
      </c>
      <c r="AD3137" s="59"/>
    </row>
    <row r="3138" spans="1:30">
      <c r="A3138" s="15" t="str">
        <f t="shared" ref="A3138:A3201" si="245">+TEXT(C3138,"YYYY")&amp;"-"&amp;TEXT(C3138,"M")</f>
        <v>2022-5</v>
      </c>
      <c r="B3138" s="40" t="s">
        <v>7544</v>
      </c>
      <c r="C3138" s="47">
        <v>44684</v>
      </c>
      <c r="D3138" s="47" t="s">
        <v>7545</v>
      </c>
      <c r="E3138" s="40" t="s">
        <v>6298</v>
      </c>
      <c r="F3138" s="40" t="s">
        <v>37</v>
      </c>
      <c r="G3138" s="40" t="s">
        <v>25</v>
      </c>
      <c r="H3138" s="40" t="s">
        <v>512</v>
      </c>
      <c r="I3138" s="15" t="str">
        <f t="shared" ref="I3138:I3201" si="246">+IF(X3138="CNY","MZQ","MHK")</f>
        <v>MZQ</v>
      </c>
      <c r="J3138" s="52">
        <v>1110</v>
      </c>
      <c r="L3138" s="54">
        <f t="shared" ref="L3138:L3201" si="247">+ROUND(K3138*J3138,2)</f>
        <v>0</v>
      </c>
      <c r="M3138" s="56">
        <v>1.3608</v>
      </c>
      <c r="N3138" s="50">
        <v>6.5671999999999997</v>
      </c>
      <c r="O3138" s="50">
        <v>0.83679999999999999</v>
      </c>
      <c r="P3138" s="70">
        <f t="shared" ref="P3138:P3201" si="248">ROUND(IF(AND(X3138="USD"),M3138*N3138,IF(AND(X3138="HKD"),M3138*O3138,M3138)),4)</f>
        <v>1.3608</v>
      </c>
      <c r="Q3138" s="37">
        <f t="shared" ref="Q3138:Q3201" si="249">+ROUND(P3138*J3138,2)</f>
        <v>1510.49</v>
      </c>
      <c r="R3138" s="36"/>
      <c r="S3138" s="37"/>
      <c r="U3138" s="36"/>
      <c r="V3138" s="37"/>
      <c r="W3138" s="40" t="s">
        <v>1328</v>
      </c>
      <c r="X3138" s="39" t="s">
        <v>366</v>
      </c>
      <c r="Y3138" s="40" t="s">
        <v>6585</v>
      </c>
      <c r="AA3138" s="40" t="s">
        <v>519</v>
      </c>
      <c r="AC3138" s="40" t="s">
        <v>7085</v>
      </c>
      <c r="AD3138" s="59"/>
    </row>
    <row r="3139" spans="1:30">
      <c r="A3139" s="15" t="str">
        <f t="shared" si="245"/>
        <v>2022-5</v>
      </c>
      <c r="B3139" s="40" t="s">
        <v>7546</v>
      </c>
      <c r="C3139" s="47">
        <v>44684</v>
      </c>
      <c r="D3139" s="47" t="s">
        <v>7547</v>
      </c>
      <c r="E3139" s="40" t="s">
        <v>6298</v>
      </c>
      <c r="F3139" s="40" t="s">
        <v>37</v>
      </c>
      <c r="G3139" s="40" t="s">
        <v>25</v>
      </c>
      <c r="H3139" s="40" t="s">
        <v>512</v>
      </c>
      <c r="I3139" s="15" t="str">
        <f t="shared" si="246"/>
        <v>MZQ</v>
      </c>
      <c r="J3139" s="52">
        <v>900</v>
      </c>
      <c r="L3139" s="54">
        <f t="shared" si="247"/>
        <v>0</v>
      </c>
      <c r="M3139" s="56">
        <v>1.3608</v>
      </c>
      <c r="N3139" s="50">
        <v>6.5671999999999997</v>
      </c>
      <c r="O3139" s="50">
        <v>0.83679999999999999</v>
      </c>
      <c r="P3139" s="70">
        <f t="shared" si="248"/>
        <v>1.3608</v>
      </c>
      <c r="Q3139" s="37">
        <f t="shared" si="249"/>
        <v>1224.72</v>
      </c>
      <c r="R3139" s="36"/>
      <c r="S3139" s="37"/>
      <c r="U3139" s="36"/>
      <c r="V3139" s="37"/>
      <c r="W3139" s="40" t="s">
        <v>1328</v>
      </c>
      <c r="X3139" s="39" t="s">
        <v>366</v>
      </c>
      <c r="Y3139" s="40" t="s">
        <v>6586</v>
      </c>
      <c r="AA3139" s="40" t="s">
        <v>519</v>
      </c>
      <c r="AC3139" s="40" t="s">
        <v>7085</v>
      </c>
      <c r="AD3139" s="59"/>
    </row>
    <row r="3140" spans="1:30">
      <c r="A3140" s="15" t="str">
        <f t="shared" si="245"/>
        <v>2022-5</v>
      </c>
      <c r="B3140" s="40" t="s">
        <v>1075</v>
      </c>
      <c r="C3140" s="47">
        <v>44684</v>
      </c>
      <c r="D3140" s="47" t="s">
        <v>1094</v>
      </c>
      <c r="E3140" s="40" t="s">
        <v>6298</v>
      </c>
      <c r="F3140" s="40" t="s">
        <v>37</v>
      </c>
      <c r="G3140" s="40" t="s">
        <v>25</v>
      </c>
      <c r="H3140" s="40" t="s">
        <v>512</v>
      </c>
      <c r="I3140" s="15" t="str">
        <f t="shared" si="246"/>
        <v>MZQ</v>
      </c>
      <c r="J3140" s="52">
        <v>930</v>
      </c>
      <c r="L3140" s="54">
        <f t="shared" si="247"/>
        <v>0</v>
      </c>
      <c r="M3140" s="56">
        <v>1.4049</v>
      </c>
      <c r="N3140" s="50">
        <v>6.5671999999999997</v>
      </c>
      <c r="O3140" s="50">
        <v>0.83679999999999999</v>
      </c>
      <c r="P3140" s="70">
        <f t="shared" si="248"/>
        <v>1.4049</v>
      </c>
      <c r="Q3140" s="37">
        <f t="shared" si="249"/>
        <v>1306.56</v>
      </c>
      <c r="R3140" s="36"/>
      <c r="S3140" s="37"/>
      <c r="U3140" s="36"/>
      <c r="V3140" s="37"/>
      <c r="W3140" s="40" t="s">
        <v>1328</v>
      </c>
      <c r="X3140" s="39" t="s">
        <v>366</v>
      </c>
      <c r="Y3140" s="40" t="s">
        <v>6587</v>
      </c>
      <c r="AA3140" s="40" t="s">
        <v>519</v>
      </c>
      <c r="AC3140" s="40" t="s">
        <v>7091</v>
      </c>
      <c r="AD3140" s="59"/>
    </row>
    <row r="3141" spans="1:30">
      <c r="A3141" s="15" t="str">
        <f t="shared" si="245"/>
        <v>2022-5</v>
      </c>
      <c r="B3141" s="40" t="s">
        <v>1075</v>
      </c>
      <c r="C3141" s="47">
        <v>44712</v>
      </c>
      <c r="D3141" s="47" t="s">
        <v>1094</v>
      </c>
      <c r="E3141" s="40" t="s">
        <v>6298</v>
      </c>
      <c r="F3141" s="40" t="s">
        <v>37</v>
      </c>
      <c r="G3141" s="40" t="s">
        <v>25</v>
      </c>
      <c r="H3141" s="40" t="s">
        <v>512</v>
      </c>
      <c r="I3141" s="15" t="str">
        <f t="shared" si="246"/>
        <v>MZQ</v>
      </c>
      <c r="J3141" s="52">
        <v>1000</v>
      </c>
      <c r="L3141" s="54">
        <f t="shared" si="247"/>
        <v>0</v>
      </c>
      <c r="M3141" s="56">
        <v>1.4049</v>
      </c>
      <c r="N3141" s="50">
        <v>6.5671999999999997</v>
      </c>
      <c r="O3141" s="50">
        <v>0.83679999999999999</v>
      </c>
      <c r="P3141" s="70">
        <f t="shared" si="248"/>
        <v>1.4049</v>
      </c>
      <c r="Q3141" s="37">
        <f t="shared" si="249"/>
        <v>1404.9</v>
      </c>
      <c r="R3141" s="36"/>
      <c r="S3141" s="37"/>
      <c r="U3141" s="36"/>
      <c r="V3141" s="37"/>
      <c r="W3141" s="40" t="s">
        <v>1328</v>
      </c>
      <c r="X3141" s="39" t="s">
        <v>366</v>
      </c>
      <c r="Y3141" s="40" t="s">
        <v>6588</v>
      </c>
      <c r="AA3141" s="40" t="s">
        <v>519</v>
      </c>
      <c r="AC3141" s="40" t="s">
        <v>7107</v>
      </c>
      <c r="AD3141" s="59"/>
    </row>
    <row r="3142" spans="1:30">
      <c r="A3142" s="15" t="str">
        <f t="shared" si="245"/>
        <v>2022-5</v>
      </c>
      <c r="B3142" s="40" t="s">
        <v>5070</v>
      </c>
      <c r="C3142" s="47">
        <v>44708</v>
      </c>
      <c r="D3142" s="47" t="s">
        <v>6176</v>
      </c>
      <c r="E3142" s="40" t="s">
        <v>6298</v>
      </c>
      <c r="F3142" s="40" t="s">
        <v>24</v>
      </c>
      <c r="G3142" s="40" t="s">
        <v>23</v>
      </c>
      <c r="H3142" s="40" t="s">
        <v>521</v>
      </c>
      <c r="I3142" s="15" t="str">
        <f t="shared" si="246"/>
        <v>MZQ</v>
      </c>
      <c r="J3142" s="52">
        <v>1010</v>
      </c>
      <c r="L3142" s="54">
        <f t="shared" si="247"/>
        <v>0</v>
      </c>
      <c r="M3142" s="56">
        <v>1.44</v>
      </c>
      <c r="N3142" s="50">
        <v>6.5671999999999997</v>
      </c>
      <c r="O3142" s="50">
        <v>0.83679999999999999</v>
      </c>
      <c r="P3142" s="70">
        <f t="shared" si="248"/>
        <v>1.44</v>
      </c>
      <c r="Q3142" s="37">
        <f t="shared" si="249"/>
        <v>1454.4</v>
      </c>
      <c r="R3142" s="36"/>
      <c r="S3142" s="37"/>
      <c r="U3142" s="36"/>
      <c r="V3142" s="37"/>
      <c r="W3142" s="40" t="s">
        <v>21</v>
      </c>
      <c r="X3142" s="39" t="s">
        <v>366</v>
      </c>
      <c r="Y3142" s="40" t="s">
        <v>6589</v>
      </c>
      <c r="AA3142" s="40" t="s">
        <v>518</v>
      </c>
      <c r="AC3142" s="40" t="s">
        <v>7116</v>
      </c>
      <c r="AD3142" s="59"/>
    </row>
    <row r="3143" spans="1:30">
      <c r="A3143" s="15" t="str">
        <f t="shared" si="245"/>
        <v>2022-5</v>
      </c>
      <c r="B3143" s="40" t="s">
        <v>844</v>
      </c>
      <c r="C3143" s="47">
        <v>44684</v>
      </c>
      <c r="D3143" s="47" t="s">
        <v>845</v>
      </c>
      <c r="E3143" s="40" t="s">
        <v>6298</v>
      </c>
      <c r="F3143" s="40" t="s">
        <v>58</v>
      </c>
      <c r="G3143" s="40" t="s">
        <v>23</v>
      </c>
      <c r="H3143" s="40" t="s">
        <v>512</v>
      </c>
      <c r="I3143" s="15" t="str">
        <f t="shared" si="246"/>
        <v>MZQ</v>
      </c>
      <c r="J3143" s="52">
        <v>4050</v>
      </c>
      <c r="L3143" s="54">
        <f t="shared" si="247"/>
        <v>0</v>
      </c>
      <c r="M3143" s="56">
        <v>1.4428000000000001</v>
      </c>
      <c r="N3143" s="50">
        <v>6.5671999999999997</v>
      </c>
      <c r="O3143" s="50">
        <v>0.83679999999999999</v>
      </c>
      <c r="P3143" s="70">
        <f t="shared" si="248"/>
        <v>1.4428000000000001</v>
      </c>
      <c r="Q3143" s="37">
        <f t="shared" si="249"/>
        <v>5843.34</v>
      </c>
      <c r="R3143" s="36"/>
      <c r="S3143" s="37"/>
      <c r="U3143" s="36"/>
      <c r="V3143" s="37"/>
      <c r="W3143" s="40" t="s">
        <v>955</v>
      </c>
      <c r="X3143" s="39" t="s">
        <v>366</v>
      </c>
      <c r="Y3143" s="40" t="s">
        <v>6590</v>
      </c>
      <c r="AA3143" s="40" t="s">
        <v>515</v>
      </c>
      <c r="AC3143" s="40" t="s">
        <v>7112</v>
      </c>
      <c r="AD3143" s="59"/>
    </row>
    <row r="3144" spans="1:30">
      <c r="A3144" s="15" t="str">
        <f t="shared" si="245"/>
        <v>2022-5</v>
      </c>
      <c r="B3144" s="40" t="s">
        <v>844</v>
      </c>
      <c r="C3144" s="47">
        <v>44711</v>
      </c>
      <c r="D3144" s="47" t="s">
        <v>845</v>
      </c>
      <c r="E3144" s="40" t="s">
        <v>6298</v>
      </c>
      <c r="F3144" s="40" t="s">
        <v>58</v>
      </c>
      <c r="G3144" s="40" t="s">
        <v>23</v>
      </c>
      <c r="H3144" s="40" t="s">
        <v>512</v>
      </c>
      <c r="I3144" s="15" t="str">
        <f t="shared" si="246"/>
        <v>MZQ</v>
      </c>
      <c r="J3144" s="52">
        <v>8100</v>
      </c>
      <c r="L3144" s="54">
        <f t="shared" si="247"/>
        <v>0</v>
      </c>
      <c r="M3144" s="56">
        <v>1.4428000000000001</v>
      </c>
      <c r="N3144" s="50">
        <v>6.5671999999999997</v>
      </c>
      <c r="O3144" s="50">
        <v>0.83679999999999999</v>
      </c>
      <c r="P3144" s="70">
        <f t="shared" si="248"/>
        <v>1.4428000000000001</v>
      </c>
      <c r="Q3144" s="37">
        <f t="shared" si="249"/>
        <v>11686.68</v>
      </c>
      <c r="R3144" s="36"/>
      <c r="S3144" s="37"/>
      <c r="U3144" s="36"/>
      <c r="V3144" s="37"/>
      <c r="W3144" s="40" t="s">
        <v>955</v>
      </c>
      <c r="X3144" s="39" t="s">
        <v>366</v>
      </c>
      <c r="Y3144" s="40" t="s">
        <v>6591</v>
      </c>
      <c r="AA3144" s="40" t="s">
        <v>515</v>
      </c>
      <c r="AC3144" s="40" t="s">
        <v>7114</v>
      </c>
      <c r="AD3144" s="59"/>
    </row>
    <row r="3145" spans="1:30">
      <c r="A3145" s="15" t="str">
        <f t="shared" si="245"/>
        <v>2022-5</v>
      </c>
      <c r="B3145" s="40" t="s">
        <v>707</v>
      </c>
      <c r="C3145" s="47">
        <v>44712</v>
      </c>
      <c r="D3145" s="47" t="s">
        <v>708</v>
      </c>
      <c r="E3145" s="40" t="s">
        <v>6298</v>
      </c>
      <c r="F3145" s="40" t="s">
        <v>232</v>
      </c>
      <c r="G3145" s="40" t="s">
        <v>23</v>
      </c>
      <c r="H3145" s="40" t="s">
        <v>512</v>
      </c>
      <c r="I3145" s="15" t="str">
        <f t="shared" si="246"/>
        <v>MZQ</v>
      </c>
      <c r="J3145" s="52">
        <v>2200</v>
      </c>
      <c r="L3145" s="54">
        <f t="shared" si="247"/>
        <v>0</v>
      </c>
      <c r="M3145" s="56">
        <v>1.4513</v>
      </c>
      <c r="N3145" s="50">
        <v>6.5671999999999997</v>
      </c>
      <c r="O3145" s="50">
        <v>0.83679999999999999</v>
      </c>
      <c r="P3145" s="70">
        <f t="shared" si="248"/>
        <v>1.4513</v>
      </c>
      <c r="Q3145" s="37">
        <f t="shared" si="249"/>
        <v>3192.86</v>
      </c>
      <c r="R3145" s="36"/>
      <c r="S3145" s="37"/>
      <c r="U3145" s="36"/>
      <c r="V3145" s="37"/>
      <c r="W3145" s="40" t="s">
        <v>785</v>
      </c>
      <c r="X3145" s="39" t="s">
        <v>366</v>
      </c>
      <c r="Y3145" s="40" t="s">
        <v>6592</v>
      </c>
      <c r="AA3145" s="40" t="s">
        <v>511</v>
      </c>
      <c r="AC3145" s="40" t="s">
        <v>7096</v>
      </c>
      <c r="AD3145" s="59"/>
    </row>
    <row r="3146" spans="1:30">
      <c r="A3146" s="15" t="str">
        <f t="shared" si="245"/>
        <v>2022-5</v>
      </c>
      <c r="B3146" s="40" t="s">
        <v>7548</v>
      </c>
      <c r="C3146" s="47">
        <v>44690</v>
      </c>
      <c r="D3146" s="47" t="s">
        <v>7549</v>
      </c>
      <c r="E3146" s="40" t="s">
        <v>6298</v>
      </c>
      <c r="F3146" s="40" t="s">
        <v>72</v>
      </c>
      <c r="G3146" s="40" t="s">
        <v>23</v>
      </c>
      <c r="H3146" s="40" t="s">
        <v>512</v>
      </c>
      <c r="I3146" s="15" t="str">
        <f t="shared" si="246"/>
        <v>MZQ</v>
      </c>
      <c r="J3146" s="52">
        <v>5000</v>
      </c>
      <c r="L3146" s="54">
        <f t="shared" si="247"/>
        <v>0</v>
      </c>
      <c r="M3146" s="56">
        <v>1.4525999999999999</v>
      </c>
      <c r="N3146" s="50">
        <v>6.5671999999999997</v>
      </c>
      <c r="O3146" s="50">
        <v>0.83679999999999999</v>
      </c>
      <c r="P3146" s="70">
        <f t="shared" si="248"/>
        <v>1.4525999999999999</v>
      </c>
      <c r="Q3146" s="37">
        <f t="shared" si="249"/>
        <v>7263</v>
      </c>
      <c r="R3146" s="36"/>
      <c r="S3146" s="37"/>
      <c r="U3146" s="36"/>
      <c r="V3146" s="37"/>
      <c r="W3146" s="40" t="s">
        <v>79</v>
      </c>
      <c r="X3146" s="39" t="s">
        <v>366</v>
      </c>
      <c r="Y3146" s="40" t="s">
        <v>6593</v>
      </c>
      <c r="AA3146" s="40" t="s">
        <v>517</v>
      </c>
      <c r="AC3146" s="40" t="s">
        <v>7083</v>
      </c>
      <c r="AD3146" s="59"/>
    </row>
    <row r="3147" spans="1:30">
      <c r="A3147" s="15" t="str">
        <f t="shared" si="245"/>
        <v>2022-5</v>
      </c>
      <c r="B3147" s="40" t="s">
        <v>7550</v>
      </c>
      <c r="C3147" s="47">
        <v>44697</v>
      </c>
      <c r="D3147" s="47" t="s">
        <v>7551</v>
      </c>
      <c r="E3147" s="40" t="s">
        <v>6298</v>
      </c>
      <c r="F3147" s="40" t="s">
        <v>72</v>
      </c>
      <c r="G3147" s="40" t="s">
        <v>23</v>
      </c>
      <c r="H3147" s="40" t="s">
        <v>512</v>
      </c>
      <c r="I3147" s="15" t="str">
        <f t="shared" si="246"/>
        <v>MZQ</v>
      </c>
      <c r="J3147" s="52">
        <v>4000</v>
      </c>
      <c r="L3147" s="54">
        <f t="shared" si="247"/>
        <v>0</v>
      </c>
      <c r="M3147" s="56">
        <v>1.4525999999999999</v>
      </c>
      <c r="N3147" s="50">
        <v>6.5671999999999997</v>
      </c>
      <c r="O3147" s="50">
        <v>0.83679999999999999</v>
      </c>
      <c r="P3147" s="70">
        <f t="shared" si="248"/>
        <v>1.4525999999999999</v>
      </c>
      <c r="Q3147" s="37">
        <f t="shared" si="249"/>
        <v>5810.4</v>
      </c>
      <c r="R3147" s="36"/>
      <c r="S3147" s="37"/>
      <c r="U3147" s="36"/>
      <c r="V3147" s="37"/>
      <c r="W3147" s="40" t="s">
        <v>79</v>
      </c>
      <c r="X3147" s="39" t="s">
        <v>366</v>
      </c>
      <c r="Y3147" s="40" t="s">
        <v>6594</v>
      </c>
      <c r="AA3147" s="40" t="s">
        <v>517</v>
      </c>
      <c r="AC3147" s="40" t="s">
        <v>7117</v>
      </c>
      <c r="AD3147" s="59"/>
    </row>
    <row r="3148" spans="1:30">
      <c r="A3148" s="15" t="str">
        <f t="shared" si="245"/>
        <v>2022-5</v>
      </c>
      <c r="B3148" s="40" t="s">
        <v>7550</v>
      </c>
      <c r="C3148" s="47">
        <v>44691</v>
      </c>
      <c r="D3148" s="47" t="s">
        <v>7551</v>
      </c>
      <c r="E3148" s="40" t="s">
        <v>6298</v>
      </c>
      <c r="F3148" s="40" t="s">
        <v>72</v>
      </c>
      <c r="G3148" s="40" t="s">
        <v>23</v>
      </c>
      <c r="H3148" s="40" t="s">
        <v>512</v>
      </c>
      <c r="I3148" s="15" t="str">
        <f t="shared" si="246"/>
        <v>MZQ</v>
      </c>
      <c r="J3148" s="52">
        <v>1000</v>
      </c>
      <c r="L3148" s="54">
        <f t="shared" si="247"/>
        <v>0</v>
      </c>
      <c r="M3148" s="56">
        <v>1.4525999999999999</v>
      </c>
      <c r="N3148" s="50">
        <v>6.5671999999999997</v>
      </c>
      <c r="O3148" s="50">
        <v>0.83679999999999999</v>
      </c>
      <c r="P3148" s="70">
        <f t="shared" si="248"/>
        <v>1.4525999999999999</v>
      </c>
      <c r="Q3148" s="37">
        <f t="shared" si="249"/>
        <v>1452.6</v>
      </c>
      <c r="R3148" s="36"/>
      <c r="S3148" s="37"/>
      <c r="U3148" s="36"/>
      <c r="V3148" s="37"/>
      <c r="W3148" s="40" t="s">
        <v>79</v>
      </c>
      <c r="X3148" s="39" t="s">
        <v>366</v>
      </c>
      <c r="Y3148" s="40" t="s">
        <v>6594</v>
      </c>
      <c r="AA3148" s="40" t="s">
        <v>517</v>
      </c>
      <c r="AC3148" s="40" t="s">
        <v>7118</v>
      </c>
      <c r="AD3148" s="59"/>
    </row>
    <row r="3149" spans="1:30">
      <c r="A3149" s="15" t="str">
        <f t="shared" si="245"/>
        <v>2022-5</v>
      </c>
      <c r="B3149" s="40" t="s">
        <v>7552</v>
      </c>
      <c r="C3149" s="47">
        <v>44702</v>
      </c>
      <c r="D3149" s="47" t="s">
        <v>7553</v>
      </c>
      <c r="E3149" s="40" t="s">
        <v>6298</v>
      </c>
      <c r="F3149" s="40" t="s">
        <v>24</v>
      </c>
      <c r="G3149" s="40" t="s">
        <v>23</v>
      </c>
      <c r="H3149" s="40" t="s">
        <v>521</v>
      </c>
      <c r="I3149" s="15" t="str">
        <f t="shared" si="246"/>
        <v>MZQ</v>
      </c>
      <c r="J3149" s="52">
        <v>1010</v>
      </c>
      <c r="L3149" s="54">
        <f t="shared" si="247"/>
        <v>0</v>
      </c>
      <c r="M3149" s="56">
        <v>1.48</v>
      </c>
      <c r="N3149" s="50">
        <v>6.5671999999999997</v>
      </c>
      <c r="O3149" s="50">
        <v>0.83679999999999999</v>
      </c>
      <c r="P3149" s="70">
        <f t="shared" si="248"/>
        <v>1.48</v>
      </c>
      <c r="Q3149" s="37">
        <f t="shared" si="249"/>
        <v>1494.8</v>
      </c>
      <c r="R3149" s="36"/>
      <c r="S3149" s="37"/>
      <c r="U3149" s="36"/>
      <c r="V3149" s="37"/>
      <c r="W3149" s="40" t="s">
        <v>21</v>
      </c>
      <c r="X3149" s="39" t="s">
        <v>366</v>
      </c>
      <c r="Y3149" s="40" t="s">
        <v>6595</v>
      </c>
      <c r="AA3149" s="40" t="s">
        <v>517</v>
      </c>
      <c r="AC3149" s="40" t="s">
        <v>7119</v>
      </c>
      <c r="AD3149" s="59"/>
    </row>
    <row r="3150" spans="1:30">
      <c r="A3150" s="15" t="str">
        <f t="shared" si="245"/>
        <v>2022-5</v>
      </c>
      <c r="B3150" s="40" t="s">
        <v>7554</v>
      </c>
      <c r="C3150" s="47">
        <v>44684</v>
      </c>
      <c r="D3150" s="47" t="s">
        <v>7555</v>
      </c>
      <c r="E3150" s="40" t="s">
        <v>6298</v>
      </c>
      <c r="F3150" s="40" t="s">
        <v>37</v>
      </c>
      <c r="G3150" s="40" t="s">
        <v>25</v>
      </c>
      <c r="H3150" s="40" t="s">
        <v>512</v>
      </c>
      <c r="I3150" s="15" t="str">
        <f t="shared" si="246"/>
        <v>MZQ</v>
      </c>
      <c r="J3150" s="52">
        <v>950</v>
      </c>
      <c r="L3150" s="54">
        <f t="shared" si="247"/>
        <v>0</v>
      </c>
      <c r="M3150" s="56">
        <v>1.4816</v>
      </c>
      <c r="N3150" s="50">
        <v>6.5671999999999997</v>
      </c>
      <c r="O3150" s="50">
        <v>0.83679999999999999</v>
      </c>
      <c r="P3150" s="70">
        <f t="shared" si="248"/>
        <v>1.4816</v>
      </c>
      <c r="Q3150" s="37">
        <f t="shared" si="249"/>
        <v>1407.52</v>
      </c>
      <c r="R3150" s="36"/>
      <c r="S3150" s="37"/>
      <c r="U3150" s="36"/>
      <c r="V3150" s="37"/>
      <c r="W3150" s="40" t="s">
        <v>1328</v>
      </c>
      <c r="X3150" s="39" t="s">
        <v>366</v>
      </c>
      <c r="Y3150" s="40" t="s">
        <v>6596</v>
      </c>
      <c r="AA3150" s="40" t="s">
        <v>519</v>
      </c>
      <c r="AC3150" s="40" t="s">
        <v>7091</v>
      </c>
      <c r="AD3150" s="59"/>
    </row>
    <row r="3151" spans="1:30">
      <c r="A3151" s="15" t="str">
        <f t="shared" si="245"/>
        <v>2022-5</v>
      </c>
      <c r="B3151" s="40" t="s">
        <v>1182</v>
      </c>
      <c r="C3151" s="47">
        <v>44711</v>
      </c>
      <c r="D3151" s="47" t="s">
        <v>1198</v>
      </c>
      <c r="E3151" s="40" t="s">
        <v>6298</v>
      </c>
      <c r="F3151" s="40" t="s">
        <v>71</v>
      </c>
      <c r="G3151" s="40" t="s">
        <v>23</v>
      </c>
      <c r="H3151" s="40" t="s">
        <v>512</v>
      </c>
      <c r="I3151" s="15" t="str">
        <f t="shared" si="246"/>
        <v>MZQ</v>
      </c>
      <c r="J3151" s="52">
        <v>1000</v>
      </c>
      <c r="L3151" s="54">
        <f t="shared" si="247"/>
        <v>0</v>
      </c>
      <c r="M3151" s="56">
        <v>1.52</v>
      </c>
      <c r="N3151" s="50">
        <v>6.5671999999999997</v>
      </c>
      <c r="O3151" s="50">
        <v>0.83679999999999999</v>
      </c>
      <c r="P3151" s="70">
        <f t="shared" si="248"/>
        <v>1.52</v>
      </c>
      <c r="Q3151" s="37">
        <f t="shared" si="249"/>
        <v>1520</v>
      </c>
      <c r="R3151" s="36"/>
      <c r="S3151" s="37"/>
      <c r="U3151" s="36"/>
      <c r="V3151" s="37"/>
      <c r="W3151" s="40" t="s">
        <v>67</v>
      </c>
      <c r="X3151" s="39" t="s">
        <v>366</v>
      </c>
      <c r="Y3151" s="40" t="s">
        <v>6597</v>
      </c>
      <c r="AA3151" s="40" t="s">
        <v>518</v>
      </c>
      <c r="AC3151" s="40" t="s">
        <v>7120</v>
      </c>
      <c r="AD3151" s="59"/>
    </row>
    <row r="3152" spans="1:30">
      <c r="A3152" s="15" t="str">
        <f t="shared" si="245"/>
        <v>2022-5</v>
      </c>
      <c r="B3152" s="40" t="s">
        <v>7556</v>
      </c>
      <c r="C3152" s="47">
        <v>44705</v>
      </c>
      <c r="D3152" s="47" t="s">
        <v>7557</v>
      </c>
      <c r="E3152" s="40" t="s">
        <v>365</v>
      </c>
      <c r="F3152" s="40" t="s">
        <v>37</v>
      </c>
      <c r="G3152" s="40" t="s">
        <v>25</v>
      </c>
      <c r="H3152" s="40" t="s">
        <v>512</v>
      </c>
      <c r="I3152" s="15" t="str">
        <f t="shared" si="246"/>
        <v>MZQ</v>
      </c>
      <c r="J3152" s="52">
        <v>1004</v>
      </c>
      <c r="L3152" s="54">
        <f t="shared" si="247"/>
        <v>0</v>
      </c>
      <c r="M3152" s="56">
        <v>1.5371999999999999</v>
      </c>
      <c r="N3152" s="50">
        <v>6.5671999999999997</v>
      </c>
      <c r="O3152" s="50">
        <v>0.83679999999999999</v>
      </c>
      <c r="P3152" s="70">
        <f t="shared" si="248"/>
        <v>1.5371999999999999</v>
      </c>
      <c r="Q3152" s="37">
        <f t="shared" si="249"/>
        <v>1543.35</v>
      </c>
      <c r="R3152" s="36"/>
      <c r="S3152" s="37"/>
      <c r="U3152" s="36"/>
      <c r="V3152" s="37"/>
      <c r="W3152" s="40" t="s">
        <v>1328</v>
      </c>
      <c r="X3152" s="39" t="s">
        <v>366</v>
      </c>
      <c r="Y3152" s="40" t="s">
        <v>6598</v>
      </c>
      <c r="AA3152" s="40" t="s">
        <v>519</v>
      </c>
      <c r="AC3152" s="40" t="s">
        <v>7088</v>
      </c>
      <c r="AD3152" s="59"/>
    </row>
    <row r="3153" spans="1:30">
      <c r="A3153" s="15" t="str">
        <f t="shared" si="245"/>
        <v>2022-5</v>
      </c>
      <c r="B3153" s="40" t="s">
        <v>7558</v>
      </c>
      <c r="C3153" s="47">
        <v>44706</v>
      </c>
      <c r="D3153" s="47" t="s">
        <v>7559</v>
      </c>
      <c r="E3153" s="40" t="s">
        <v>6298</v>
      </c>
      <c r="F3153" s="40" t="s">
        <v>207</v>
      </c>
      <c r="G3153" s="40" t="s">
        <v>23</v>
      </c>
      <c r="H3153" s="40" t="s">
        <v>529</v>
      </c>
      <c r="I3153" s="15" t="str">
        <f t="shared" si="246"/>
        <v>MZQ</v>
      </c>
      <c r="J3153" s="52">
        <v>100</v>
      </c>
      <c r="L3153" s="54">
        <f t="shared" si="247"/>
        <v>0</v>
      </c>
      <c r="M3153" s="56">
        <v>1.5385</v>
      </c>
      <c r="N3153" s="50">
        <v>6.5671999999999997</v>
      </c>
      <c r="O3153" s="50">
        <v>0.83679999999999999</v>
      </c>
      <c r="P3153" s="70">
        <f t="shared" si="248"/>
        <v>1.5385</v>
      </c>
      <c r="Q3153" s="37">
        <f t="shared" si="249"/>
        <v>153.85</v>
      </c>
      <c r="R3153" s="36"/>
      <c r="S3153" s="37"/>
      <c r="U3153" s="36"/>
      <c r="V3153" s="37"/>
      <c r="W3153" s="40" t="s">
        <v>254</v>
      </c>
      <c r="X3153" s="39" t="s">
        <v>366</v>
      </c>
      <c r="Y3153" s="40" t="s">
        <v>6599</v>
      </c>
      <c r="AA3153" s="40" t="s">
        <v>511</v>
      </c>
      <c r="AC3153" s="40" t="s">
        <v>7121</v>
      </c>
      <c r="AD3153" s="59"/>
    </row>
    <row r="3154" spans="1:30">
      <c r="A3154" s="15" t="str">
        <f t="shared" si="245"/>
        <v>2022-5</v>
      </c>
      <c r="B3154" s="40" t="s">
        <v>846</v>
      </c>
      <c r="C3154" s="47">
        <v>44684</v>
      </c>
      <c r="D3154" s="47" t="s">
        <v>847</v>
      </c>
      <c r="E3154" s="40" t="s">
        <v>6298</v>
      </c>
      <c r="F3154" s="40" t="s">
        <v>37</v>
      </c>
      <c r="G3154" s="40" t="s">
        <v>23</v>
      </c>
      <c r="H3154" s="40" t="s">
        <v>512</v>
      </c>
      <c r="I3154" s="15" t="str">
        <f t="shared" si="246"/>
        <v>MZQ</v>
      </c>
      <c r="J3154" s="52">
        <v>7350</v>
      </c>
      <c r="L3154" s="54">
        <f t="shared" si="247"/>
        <v>0</v>
      </c>
      <c r="M3154" s="56">
        <v>1.613</v>
      </c>
      <c r="N3154" s="50">
        <v>6.5671999999999997</v>
      </c>
      <c r="O3154" s="50">
        <v>0.83679999999999999</v>
      </c>
      <c r="P3154" s="70">
        <f t="shared" si="248"/>
        <v>1.613</v>
      </c>
      <c r="Q3154" s="37">
        <f t="shared" si="249"/>
        <v>11855.55</v>
      </c>
      <c r="R3154" s="36"/>
      <c r="S3154" s="37"/>
      <c r="U3154" s="36"/>
      <c r="V3154" s="37"/>
      <c r="W3154" s="40" t="s">
        <v>955</v>
      </c>
      <c r="X3154" s="39" t="s">
        <v>366</v>
      </c>
      <c r="Y3154" s="40" t="s">
        <v>6600</v>
      </c>
      <c r="AA3154" s="40" t="s">
        <v>515</v>
      </c>
      <c r="AC3154" s="40" t="s">
        <v>7112</v>
      </c>
      <c r="AD3154" s="59"/>
    </row>
    <row r="3155" spans="1:30">
      <c r="A3155" s="15" t="str">
        <f t="shared" si="245"/>
        <v>2022-5</v>
      </c>
      <c r="B3155" s="40" t="s">
        <v>846</v>
      </c>
      <c r="C3155" s="47">
        <v>44711</v>
      </c>
      <c r="D3155" s="47" t="s">
        <v>847</v>
      </c>
      <c r="E3155" s="40" t="s">
        <v>6298</v>
      </c>
      <c r="F3155" s="40" t="s">
        <v>37</v>
      </c>
      <c r="G3155" s="40" t="s">
        <v>23</v>
      </c>
      <c r="H3155" s="40" t="s">
        <v>512</v>
      </c>
      <c r="I3155" s="15" t="str">
        <f t="shared" si="246"/>
        <v>MZQ</v>
      </c>
      <c r="J3155" s="52">
        <v>10290</v>
      </c>
      <c r="L3155" s="54">
        <f t="shared" si="247"/>
        <v>0</v>
      </c>
      <c r="M3155" s="56">
        <v>1.613</v>
      </c>
      <c r="N3155" s="50">
        <v>6.5671999999999997</v>
      </c>
      <c r="O3155" s="50">
        <v>0.83679999999999999</v>
      </c>
      <c r="P3155" s="70">
        <f t="shared" si="248"/>
        <v>1.613</v>
      </c>
      <c r="Q3155" s="37">
        <f t="shared" si="249"/>
        <v>16597.77</v>
      </c>
      <c r="R3155" s="36"/>
      <c r="S3155" s="37"/>
      <c r="U3155" s="36"/>
      <c r="V3155" s="37"/>
      <c r="W3155" s="40" t="s">
        <v>955</v>
      </c>
      <c r="X3155" s="39" t="s">
        <v>366</v>
      </c>
      <c r="Y3155" s="40" t="s">
        <v>6601</v>
      </c>
      <c r="AA3155" s="40" t="s">
        <v>515</v>
      </c>
      <c r="AC3155" s="40" t="s">
        <v>7114</v>
      </c>
      <c r="AD3155" s="59"/>
    </row>
    <row r="3156" spans="1:30">
      <c r="A3156" s="15" t="str">
        <f t="shared" si="245"/>
        <v>2022-5</v>
      </c>
      <c r="B3156" s="40" t="s">
        <v>5017</v>
      </c>
      <c r="C3156" s="47">
        <v>44702</v>
      </c>
      <c r="D3156" s="47" t="s">
        <v>6125</v>
      </c>
      <c r="E3156" s="40" t="s">
        <v>6298</v>
      </c>
      <c r="F3156" s="40" t="s">
        <v>44</v>
      </c>
      <c r="G3156" s="40" t="s">
        <v>23</v>
      </c>
      <c r="H3156" s="40" t="s">
        <v>512</v>
      </c>
      <c r="I3156" s="15" t="str">
        <f t="shared" si="246"/>
        <v>MZQ</v>
      </c>
      <c r="J3156" s="52">
        <v>8160</v>
      </c>
      <c r="L3156" s="54">
        <f t="shared" si="247"/>
        <v>0</v>
      </c>
      <c r="M3156" s="56">
        <v>1.6348</v>
      </c>
      <c r="N3156" s="50">
        <v>6.5671999999999997</v>
      </c>
      <c r="O3156" s="50">
        <v>0.83679999999999999</v>
      </c>
      <c r="P3156" s="70">
        <f t="shared" si="248"/>
        <v>1.6348</v>
      </c>
      <c r="Q3156" s="37">
        <f t="shared" si="249"/>
        <v>13339.97</v>
      </c>
      <c r="R3156" s="36"/>
      <c r="S3156" s="37"/>
      <c r="U3156" s="36"/>
      <c r="V3156" s="37"/>
      <c r="W3156" s="40" t="s">
        <v>35</v>
      </c>
      <c r="X3156" s="39" t="s">
        <v>366</v>
      </c>
      <c r="Y3156" s="40" t="s">
        <v>6602</v>
      </c>
      <c r="AA3156" s="40" t="s">
        <v>514</v>
      </c>
      <c r="AC3156" s="40" t="s">
        <v>7110</v>
      </c>
      <c r="AD3156" s="59"/>
    </row>
    <row r="3157" spans="1:30">
      <c r="A3157" s="15" t="str">
        <f t="shared" si="245"/>
        <v>2022-5</v>
      </c>
      <c r="B3157" s="40" t="s">
        <v>7560</v>
      </c>
      <c r="C3157" s="47">
        <v>44697</v>
      </c>
      <c r="D3157" s="47" t="s">
        <v>7561</v>
      </c>
      <c r="E3157" s="40" t="s">
        <v>6298</v>
      </c>
      <c r="F3157" s="40" t="s">
        <v>37</v>
      </c>
      <c r="G3157" s="40" t="s">
        <v>23</v>
      </c>
      <c r="H3157" s="40" t="s">
        <v>512</v>
      </c>
      <c r="I3157" s="15" t="str">
        <f t="shared" si="246"/>
        <v>MZQ</v>
      </c>
      <c r="J3157" s="52">
        <v>1000</v>
      </c>
      <c r="L3157" s="54">
        <f t="shared" si="247"/>
        <v>0</v>
      </c>
      <c r="M3157" s="56">
        <v>1.6830000000000001</v>
      </c>
      <c r="N3157" s="50">
        <v>6.5671999999999997</v>
      </c>
      <c r="O3157" s="50">
        <v>0.83679999999999999</v>
      </c>
      <c r="P3157" s="70">
        <f t="shared" si="248"/>
        <v>1.6830000000000001</v>
      </c>
      <c r="Q3157" s="37">
        <f t="shared" si="249"/>
        <v>1683</v>
      </c>
      <c r="R3157" s="36"/>
      <c r="S3157" s="37"/>
      <c r="U3157" s="36"/>
      <c r="V3157" s="37"/>
      <c r="W3157" s="40" t="s">
        <v>49</v>
      </c>
      <c r="X3157" s="39" t="s">
        <v>366</v>
      </c>
      <c r="Y3157" s="40" t="s">
        <v>6603</v>
      </c>
      <c r="AA3157" s="40" t="s">
        <v>515</v>
      </c>
      <c r="AC3157" s="40" t="s">
        <v>7094</v>
      </c>
      <c r="AD3157" s="59"/>
    </row>
    <row r="3158" spans="1:30">
      <c r="A3158" s="15" t="str">
        <f t="shared" si="245"/>
        <v>2022-5</v>
      </c>
      <c r="B3158" s="40" t="s">
        <v>5071</v>
      </c>
      <c r="C3158" s="47">
        <v>44711</v>
      </c>
      <c r="D3158" s="47" t="s">
        <v>6177</v>
      </c>
      <c r="E3158" s="40" t="s">
        <v>6298</v>
      </c>
      <c r="F3158" s="40" t="s">
        <v>44</v>
      </c>
      <c r="G3158" s="40" t="s">
        <v>23</v>
      </c>
      <c r="H3158" s="40" t="s">
        <v>512</v>
      </c>
      <c r="I3158" s="15" t="str">
        <f t="shared" si="246"/>
        <v>MZQ</v>
      </c>
      <c r="J3158" s="52">
        <v>24500</v>
      </c>
      <c r="L3158" s="54">
        <f t="shared" si="247"/>
        <v>0</v>
      </c>
      <c r="M3158" s="56">
        <v>1.7199</v>
      </c>
      <c r="N3158" s="50">
        <v>6.5671999999999997</v>
      </c>
      <c r="O3158" s="50">
        <v>0.83679999999999999</v>
      </c>
      <c r="P3158" s="70">
        <f t="shared" si="248"/>
        <v>1.7199</v>
      </c>
      <c r="Q3158" s="37">
        <f t="shared" si="249"/>
        <v>42137.55</v>
      </c>
      <c r="R3158" s="36"/>
      <c r="S3158" s="37"/>
      <c r="U3158" s="36"/>
      <c r="V3158" s="37"/>
      <c r="W3158" s="40" t="s">
        <v>75</v>
      </c>
      <c r="X3158" s="39" t="s">
        <v>366</v>
      </c>
      <c r="Y3158" s="40" t="s">
        <v>6604</v>
      </c>
      <c r="AA3158" s="40" t="s">
        <v>514</v>
      </c>
      <c r="AC3158" s="40" t="s">
        <v>7077</v>
      </c>
      <c r="AD3158" s="59"/>
    </row>
    <row r="3159" spans="1:30">
      <c r="A3159" s="15" t="str">
        <f t="shared" si="245"/>
        <v>2022-5</v>
      </c>
      <c r="B3159" s="40" t="s">
        <v>4306</v>
      </c>
      <c r="C3159" s="47">
        <v>44700</v>
      </c>
      <c r="D3159" s="47" t="s">
        <v>4307</v>
      </c>
      <c r="E3159" s="40" t="s">
        <v>6298</v>
      </c>
      <c r="F3159" s="40" t="s">
        <v>24</v>
      </c>
      <c r="G3159" s="40" t="s">
        <v>23</v>
      </c>
      <c r="H3159" s="40" t="s">
        <v>521</v>
      </c>
      <c r="I3159" s="15" t="str">
        <f t="shared" si="246"/>
        <v>MZQ</v>
      </c>
      <c r="J3159" s="52">
        <v>1010</v>
      </c>
      <c r="L3159" s="54">
        <f t="shared" si="247"/>
        <v>0</v>
      </c>
      <c r="M3159" s="56">
        <v>1.73</v>
      </c>
      <c r="N3159" s="50">
        <v>6.5671999999999997</v>
      </c>
      <c r="O3159" s="50">
        <v>0.83679999999999999</v>
      </c>
      <c r="P3159" s="70">
        <f t="shared" si="248"/>
        <v>1.73</v>
      </c>
      <c r="Q3159" s="37">
        <f t="shared" si="249"/>
        <v>1747.3</v>
      </c>
      <c r="R3159" s="36"/>
      <c r="S3159" s="37"/>
      <c r="U3159" s="36"/>
      <c r="V3159" s="37"/>
      <c r="W3159" s="40" t="s">
        <v>21</v>
      </c>
      <c r="X3159" s="39" t="s">
        <v>366</v>
      </c>
      <c r="Y3159" s="40" t="s">
        <v>6605</v>
      </c>
      <c r="AA3159" s="40" t="s">
        <v>516</v>
      </c>
      <c r="AC3159" s="40" t="s">
        <v>7100</v>
      </c>
      <c r="AD3159" s="59"/>
    </row>
    <row r="3160" spans="1:30">
      <c r="A3160" s="15" t="str">
        <f t="shared" si="245"/>
        <v>2022-5</v>
      </c>
      <c r="B3160" s="40" t="s">
        <v>848</v>
      </c>
      <c r="C3160" s="47">
        <v>44684</v>
      </c>
      <c r="D3160" s="47" t="s">
        <v>849</v>
      </c>
      <c r="E3160" s="40" t="s">
        <v>6298</v>
      </c>
      <c r="F3160" s="40" t="s">
        <v>37</v>
      </c>
      <c r="G3160" s="40" t="s">
        <v>23</v>
      </c>
      <c r="H3160" s="40" t="s">
        <v>512</v>
      </c>
      <c r="I3160" s="15" t="str">
        <f t="shared" si="246"/>
        <v>MZQ</v>
      </c>
      <c r="J3160" s="52">
        <v>4480</v>
      </c>
      <c r="L3160" s="54">
        <f t="shared" si="247"/>
        <v>0</v>
      </c>
      <c r="M3160" s="56">
        <v>1.7833000000000001</v>
      </c>
      <c r="N3160" s="50">
        <v>6.5671999999999997</v>
      </c>
      <c r="O3160" s="50">
        <v>0.83679999999999999</v>
      </c>
      <c r="P3160" s="70">
        <f t="shared" si="248"/>
        <v>1.7833000000000001</v>
      </c>
      <c r="Q3160" s="37">
        <f t="shared" si="249"/>
        <v>7989.18</v>
      </c>
      <c r="R3160" s="36"/>
      <c r="S3160" s="37"/>
      <c r="U3160" s="36"/>
      <c r="V3160" s="37"/>
      <c r="W3160" s="40" t="s">
        <v>955</v>
      </c>
      <c r="X3160" s="39" t="s">
        <v>366</v>
      </c>
      <c r="Y3160" s="40" t="s">
        <v>6606</v>
      </c>
      <c r="AA3160" s="40" t="s">
        <v>515</v>
      </c>
      <c r="AC3160" s="40" t="s">
        <v>7112</v>
      </c>
      <c r="AD3160" s="59"/>
    </row>
    <row r="3161" spans="1:30">
      <c r="A3161" s="15" t="str">
        <f t="shared" si="245"/>
        <v>2022-5</v>
      </c>
      <c r="B3161" s="40" t="s">
        <v>848</v>
      </c>
      <c r="C3161" s="47">
        <v>44711</v>
      </c>
      <c r="D3161" s="47" t="s">
        <v>849</v>
      </c>
      <c r="E3161" s="40" t="s">
        <v>6298</v>
      </c>
      <c r="F3161" s="40" t="s">
        <v>37</v>
      </c>
      <c r="G3161" s="40" t="s">
        <v>23</v>
      </c>
      <c r="H3161" s="40" t="s">
        <v>512</v>
      </c>
      <c r="I3161" s="15" t="str">
        <f t="shared" si="246"/>
        <v>MZQ</v>
      </c>
      <c r="J3161" s="52">
        <v>6240</v>
      </c>
      <c r="L3161" s="54">
        <f t="shared" si="247"/>
        <v>0</v>
      </c>
      <c r="M3161" s="56">
        <v>1.7833000000000001</v>
      </c>
      <c r="N3161" s="50">
        <v>6.5671999999999997</v>
      </c>
      <c r="O3161" s="50">
        <v>0.83679999999999999</v>
      </c>
      <c r="P3161" s="70">
        <f t="shared" si="248"/>
        <v>1.7833000000000001</v>
      </c>
      <c r="Q3161" s="37">
        <f t="shared" si="249"/>
        <v>11127.79</v>
      </c>
      <c r="R3161" s="36"/>
      <c r="S3161" s="37"/>
      <c r="U3161" s="36"/>
      <c r="V3161" s="37"/>
      <c r="W3161" s="40" t="s">
        <v>955</v>
      </c>
      <c r="X3161" s="39" t="s">
        <v>366</v>
      </c>
      <c r="Y3161" s="40" t="s">
        <v>6607</v>
      </c>
      <c r="AA3161" s="40" t="s">
        <v>515</v>
      </c>
      <c r="AC3161" s="40" t="s">
        <v>7114</v>
      </c>
      <c r="AD3161" s="59"/>
    </row>
    <row r="3162" spans="1:30">
      <c r="A3162" s="15" t="str">
        <f t="shared" si="245"/>
        <v>2022-5</v>
      </c>
      <c r="B3162" s="40" t="s">
        <v>4308</v>
      </c>
      <c r="C3162" s="47">
        <v>44700</v>
      </c>
      <c r="D3162" s="47" t="s">
        <v>4309</v>
      </c>
      <c r="E3162" s="40" t="s">
        <v>6298</v>
      </c>
      <c r="F3162" s="40" t="s">
        <v>24</v>
      </c>
      <c r="G3162" s="40" t="s">
        <v>23</v>
      </c>
      <c r="H3162" s="40" t="s">
        <v>521</v>
      </c>
      <c r="I3162" s="15" t="str">
        <f t="shared" si="246"/>
        <v>MZQ</v>
      </c>
      <c r="J3162" s="52">
        <v>1010</v>
      </c>
      <c r="L3162" s="54">
        <f t="shared" si="247"/>
        <v>0</v>
      </c>
      <c r="M3162" s="56">
        <v>1.8</v>
      </c>
      <c r="N3162" s="50">
        <v>6.5671999999999997</v>
      </c>
      <c r="O3162" s="50">
        <v>0.83679999999999999</v>
      </c>
      <c r="P3162" s="70">
        <f t="shared" si="248"/>
        <v>1.8</v>
      </c>
      <c r="Q3162" s="37">
        <f t="shared" si="249"/>
        <v>1818</v>
      </c>
      <c r="R3162" s="36"/>
      <c r="S3162" s="37"/>
      <c r="U3162" s="36"/>
      <c r="V3162" s="37"/>
      <c r="W3162" s="40" t="s">
        <v>21</v>
      </c>
      <c r="X3162" s="39" t="s">
        <v>366</v>
      </c>
      <c r="Y3162" s="40" t="s">
        <v>6608</v>
      </c>
      <c r="AA3162" s="40" t="s">
        <v>516</v>
      </c>
      <c r="AC3162" s="40" t="s">
        <v>7100</v>
      </c>
      <c r="AD3162" s="59"/>
    </row>
    <row r="3163" spans="1:30">
      <c r="A3163" s="15" t="str">
        <f t="shared" si="245"/>
        <v>2022-5</v>
      </c>
      <c r="B3163" s="40" t="s">
        <v>4310</v>
      </c>
      <c r="C3163" s="47">
        <v>44700</v>
      </c>
      <c r="D3163" s="47" t="s">
        <v>4311</v>
      </c>
      <c r="E3163" s="40" t="s">
        <v>6298</v>
      </c>
      <c r="F3163" s="40" t="s">
        <v>24</v>
      </c>
      <c r="G3163" s="40" t="s">
        <v>23</v>
      </c>
      <c r="H3163" s="40" t="s">
        <v>521</v>
      </c>
      <c r="I3163" s="15" t="str">
        <f t="shared" si="246"/>
        <v>MZQ</v>
      </c>
      <c r="J3163" s="52">
        <v>1010</v>
      </c>
      <c r="L3163" s="54">
        <f t="shared" si="247"/>
        <v>0</v>
      </c>
      <c r="M3163" s="56">
        <v>1.81</v>
      </c>
      <c r="N3163" s="50">
        <v>6.5671999999999997</v>
      </c>
      <c r="O3163" s="50">
        <v>0.83679999999999999</v>
      </c>
      <c r="P3163" s="70">
        <f t="shared" si="248"/>
        <v>1.81</v>
      </c>
      <c r="Q3163" s="37">
        <f t="shared" si="249"/>
        <v>1828.1</v>
      </c>
      <c r="R3163" s="36"/>
      <c r="S3163" s="37"/>
      <c r="U3163" s="36"/>
      <c r="V3163" s="37"/>
      <c r="W3163" s="40" t="s">
        <v>21</v>
      </c>
      <c r="X3163" s="39" t="s">
        <v>366</v>
      </c>
      <c r="Y3163" s="40" t="s">
        <v>6609</v>
      </c>
      <c r="AA3163" s="40" t="s">
        <v>516</v>
      </c>
      <c r="AC3163" s="40" t="s">
        <v>7100</v>
      </c>
      <c r="AD3163" s="59"/>
    </row>
    <row r="3164" spans="1:30">
      <c r="A3164" s="15" t="str">
        <f t="shared" si="245"/>
        <v>2022-5</v>
      </c>
      <c r="B3164" s="40" t="s">
        <v>51</v>
      </c>
      <c r="C3164" s="47">
        <v>44697</v>
      </c>
      <c r="D3164" s="47" t="s">
        <v>52</v>
      </c>
      <c r="E3164" s="40" t="s">
        <v>6298</v>
      </c>
      <c r="F3164" s="40" t="s">
        <v>37</v>
      </c>
      <c r="G3164" s="40" t="s">
        <v>23</v>
      </c>
      <c r="H3164" s="40" t="s">
        <v>512</v>
      </c>
      <c r="I3164" s="15" t="str">
        <f t="shared" si="246"/>
        <v>MZQ</v>
      </c>
      <c r="J3164" s="52">
        <v>1020</v>
      </c>
      <c r="L3164" s="54">
        <f t="shared" si="247"/>
        <v>0</v>
      </c>
      <c r="M3164" s="56">
        <v>1.8460000000000001</v>
      </c>
      <c r="N3164" s="50">
        <v>6.5671999999999997</v>
      </c>
      <c r="O3164" s="50">
        <v>0.83679999999999999</v>
      </c>
      <c r="P3164" s="70">
        <f t="shared" si="248"/>
        <v>1.8460000000000001</v>
      </c>
      <c r="Q3164" s="37">
        <f t="shared" si="249"/>
        <v>1882.92</v>
      </c>
      <c r="R3164" s="36"/>
      <c r="S3164" s="37"/>
      <c r="U3164" s="36"/>
      <c r="V3164" s="37"/>
      <c r="W3164" s="40" t="s">
        <v>49</v>
      </c>
      <c r="X3164" s="39" t="s">
        <v>366</v>
      </c>
      <c r="Y3164" s="40" t="s">
        <v>6610</v>
      </c>
      <c r="AA3164" s="40" t="s">
        <v>515</v>
      </c>
      <c r="AC3164" s="40" t="s">
        <v>7094</v>
      </c>
      <c r="AD3164" s="59"/>
    </row>
    <row r="3165" spans="1:30">
      <c r="A3165" s="15" t="str">
        <f t="shared" si="245"/>
        <v>2022-5</v>
      </c>
      <c r="B3165" s="40" t="s">
        <v>4312</v>
      </c>
      <c r="C3165" s="47">
        <v>44694</v>
      </c>
      <c r="D3165" s="47" t="s">
        <v>4313</v>
      </c>
      <c r="E3165" s="40" t="s">
        <v>6298</v>
      </c>
      <c r="F3165" s="40" t="s">
        <v>43</v>
      </c>
      <c r="G3165" s="40" t="s">
        <v>23</v>
      </c>
      <c r="H3165" s="40" t="s">
        <v>512</v>
      </c>
      <c r="I3165" s="15" t="str">
        <f t="shared" si="246"/>
        <v>MZQ</v>
      </c>
      <c r="J3165" s="52">
        <v>4600</v>
      </c>
      <c r="L3165" s="54">
        <f t="shared" si="247"/>
        <v>0</v>
      </c>
      <c r="M3165" s="56">
        <v>1.9238999999999999</v>
      </c>
      <c r="N3165" s="50">
        <v>6.5671999999999997</v>
      </c>
      <c r="O3165" s="50">
        <v>0.83679999999999999</v>
      </c>
      <c r="P3165" s="70">
        <f t="shared" si="248"/>
        <v>1.9238999999999999</v>
      </c>
      <c r="Q3165" s="37">
        <f t="shared" si="249"/>
        <v>8849.94</v>
      </c>
      <c r="R3165" s="36"/>
      <c r="S3165" s="37"/>
      <c r="U3165" s="36"/>
      <c r="V3165" s="37"/>
      <c r="W3165" s="40" t="s">
        <v>75</v>
      </c>
      <c r="X3165" s="39" t="s">
        <v>366</v>
      </c>
      <c r="Y3165" s="40" t="s">
        <v>6611</v>
      </c>
      <c r="AA3165" s="40" t="s">
        <v>515</v>
      </c>
      <c r="AC3165" s="40" t="s">
        <v>7022</v>
      </c>
      <c r="AD3165" s="59"/>
    </row>
    <row r="3166" spans="1:30">
      <c r="A3166" s="15" t="str">
        <f t="shared" si="245"/>
        <v>2022-5</v>
      </c>
      <c r="B3166" s="40" t="s">
        <v>4314</v>
      </c>
      <c r="C3166" s="47">
        <v>44708</v>
      </c>
      <c r="D3166" s="47" t="s">
        <v>4315</v>
      </c>
      <c r="E3166" s="40" t="s">
        <v>6298</v>
      </c>
      <c r="F3166" s="40" t="s">
        <v>70</v>
      </c>
      <c r="G3166" s="40" t="s">
        <v>23</v>
      </c>
      <c r="H3166" s="40" t="s">
        <v>521</v>
      </c>
      <c r="I3166" s="15" t="str">
        <f t="shared" si="246"/>
        <v>MZQ</v>
      </c>
      <c r="J3166" s="52">
        <v>505</v>
      </c>
      <c r="L3166" s="54">
        <f t="shared" si="247"/>
        <v>0</v>
      </c>
      <c r="M3166" s="56">
        <v>1.93</v>
      </c>
      <c r="N3166" s="50">
        <v>6.5671999999999997</v>
      </c>
      <c r="O3166" s="50">
        <v>0.83679999999999999</v>
      </c>
      <c r="P3166" s="70">
        <f t="shared" si="248"/>
        <v>1.93</v>
      </c>
      <c r="Q3166" s="37">
        <f t="shared" si="249"/>
        <v>974.65</v>
      </c>
      <c r="R3166" s="36"/>
      <c r="S3166" s="37"/>
      <c r="U3166" s="36"/>
      <c r="V3166" s="37"/>
      <c r="W3166" s="40" t="s">
        <v>21</v>
      </c>
      <c r="X3166" s="39" t="s">
        <v>366</v>
      </c>
      <c r="Y3166" s="40" t="s">
        <v>6612</v>
      </c>
      <c r="AA3166" s="40" t="s">
        <v>518</v>
      </c>
      <c r="AC3166" s="40" t="s">
        <v>7116</v>
      </c>
      <c r="AD3166" s="59"/>
    </row>
    <row r="3167" spans="1:30">
      <c r="A3167" s="15" t="str">
        <f t="shared" si="245"/>
        <v>2022-5</v>
      </c>
      <c r="B3167" s="40" t="s">
        <v>4334</v>
      </c>
      <c r="C3167" s="47">
        <v>44702</v>
      </c>
      <c r="D3167" s="47" t="s">
        <v>4335</v>
      </c>
      <c r="E3167" s="40" t="s">
        <v>6298</v>
      </c>
      <c r="F3167" s="40" t="s">
        <v>24</v>
      </c>
      <c r="G3167" s="40" t="s">
        <v>23</v>
      </c>
      <c r="H3167" s="40" t="s">
        <v>521</v>
      </c>
      <c r="I3167" s="15" t="str">
        <f t="shared" si="246"/>
        <v>MZQ</v>
      </c>
      <c r="J3167" s="52">
        <v>1515</v>
      </c>
      <c r="L3167" s="54">
        <f t="shared" si="247"/>
        <v>0</v>
      </c>
      <c r="M3167" s="56">
        <v>1.93</v>
      </c>
      <c r="N3167" s="50">
        <v>6.5671999999999997</v>
      </c>
      <c r="O3167" s="50">
        <v>0.83679999999999999</v>
      </c>
      <c r="P3167" s="70">
        <f t="shared" si="248"/>
        <v>1.93</v>
      </c>
      <c r="Q3167" s="37">
        <f t="shared" si="249"/>
        <v>2923.95</v>
      </c>
      <c r="R3167" s="36"/>
      <c r="S3167" s="37"/>
      <c r="U3167" s="36"/>
      <c r="V3167" s="37"/>
      <c r="W3167" s="40" t="s">
        <v>21</v>
      </c>
      <c r="X3167" s="39" t="s">
        <v>366</v>
      </c>
      <c r="Y3167" s="40" t="s">
        <v>6613</v>
      </c>
      <c r="AA3167" s="40" t="s">
        <v>517</v>
      </c>
      <c r="AC3167" s="40" t="s">
        <v>7119</v>
      </c>
      <c r="AD3167" s="59"/>
    </row>
    <row r="3168" spans="1:30">
      <c r="A3168" s="15" t="str">
        <f t="shared" si="245"/>
        <v>2022-5</v>
      </c>
      <c r="B3168" s="40" t="s">
        <v>7562</v>
      </c>
      <c r="C3168" s="47">
        <v>44711</v>
      </c>
      <c r="D3168" s="47" t="s">
        <v>7563</v>
      </c>
      <c r="E3168" s="40" t="s">
        <v>6298</v>
      </c>
      <c r="F3168" s="40" t="s">
        <v>44</v>
      </c>
      <c r="G3168" s="40" t="s">
        <v>23</v>
      </c>
      <c r="H3168" s="40" t="s">
        <v>512</v>
      </c>
      <c r="I3168" s="15" t="str">
        <f t="shared" si="246"/>
        <v>MZQ</v>
      </c>
      <c r="J3168" s="52">
        <v>17320</v>
      </c>
      <c r="L3168" s="54">
        <f t="shared" si="247"/>
        <v>0</v>
      </c>
      <c r="M3168" s="56">
        <v>1.9587000000000001</v>
      </c>
      <c r="N3168" s="50">
        <v>6.5671999999999997</v>
      </c>
      <c r="O3168" s="50">
        <v>0.83679999999999999</v>
      </c>
      <c r="P3168" s="70">
        <f t="shared" si="248"/>
        <v>1.9587000000000001</v>
      </c>
      <c r="Q3168" s="37">
        <f t="shared" si="249"/>
        <v>33924.68</v>
      </c>
      <c r="R3168" s="36"/>
      <c r="S3168" s="37"/>
      <c r="U3168" s="36"/>
      <c r="V3168" s="37"/>
      <c r="W3168" s="40" t="s">
        <v>75</v>
      </c>
      <c r="X3168" s="39" t="s">
        <v>366</v>
      </c>
      <c r="Y3168" s="40" t="s">
        <v>6614</v>
      </c>
      <c r="AA3168" s="40" t="s">
        <v>514</v>
      </c>
      <c r="AC3168" s="40" t="s">
        <v>7077</v>
      </c>
      <c r="AD3168" s="59"/>
    </row>
    <row r="3169" spans="1:30">
      <c r="A3169" s="15" t="str">
        <f t="shared" si="245"/>
        <v>2022-5</v>
      </c>
      <c r="B3169" s="40" t="s">
        <v>7562</v>
      </c>
      <c r="C3169" s="47">
        <v>44711</v>
      </c>
      <c r="D3169" s="47" t="s">
        <v>7563</v>
      </c>
      <c r="E3169" s="40" t="s">
        <v>6298</v>
      </c>
      <c r="F3169" s="40" t="s">
        <v>44</v>
      </c>
      <c r="G3169" s="40" t="s">
        <v>23</v>
      </c>
      <c r="H3169" s="40" t="s">
        <v>512</v>
      </c>
      <c r="I3169" s="15" t="str">
        <f t="shared" si="246"/>
        <v>MZQ</v>
      </c>
      <c r="J3169" s="52">
        <v>-17500</v>
      </c>
      <c r="L3169" s="54">
        <f t="shared" si="247"/>
        <v>0</v>
      </c>
      <c r="M3169" s="56">
        <v>1.9587000000000001</v>
      </c>
      <c r="N3169" s="50">
        <v>6.5671999999999997</v>
      </c>
      <c r="O3169" s="50">
        <v>0.83679999999999999</v>
      </c>
      <c r="P3169" s="70">
        <f t="shared" si="248"/>
        <v>1.9587000000000001</v>
      </c>
      <c r="Q3169" s="37">
        <f t="shared" si="249"/>
        <v>-34277.25</v>
      </c>
      <c r="R3169" s="36"/>
      <c r="S3169" s="37"/>
      <c r="U3169" s="36"/>
      <c r="V3169" s="37"/>
      <c r="W3169" s="40" t="s">
        <v>75</v>
      </c>
      <c r="X3169" s="39" t="s">
        <v>366</v>
      </c>
      <c r="Y3169" s="40" t="s">
        <v>6614</v>
      </c>
      <c r="AA3169" s="40" t="s">
        <v>514</v>
      </c>
      <c r="AC3169" s="40" t="s">
        <v>7122</v>
      </c>
      <c r="AD3169" s="59"/>
    </row>
    <row r="3170" spans="1:30">
      <c r="A3170" s="15" t="str">
        <f t="shared" si="245"/>
        <v>2022-5</v>
      </c>
      <c r="B3170" s="40" t="s">
        <v>7562</v>
      </c>
      <c r="C3170" s="47">
        <v>44711</v>
      </c>
      <c r="D3170" s="47" t="s">
        <v>7563</v>
      </c>
      <c r="E3170" s="40" t="s">
        <v>6298</v>
      </c>
      <c r="F3170" s="40" t="s">
        <v>44</v>
      </c>
      <c r="G3170" s="40" t="s">
        <v>23</v>
      </c>
      <c r="H3170" s="40" t="s">
        <v>512</v>
      </c>
      <c r="I3170" s="15" t="str">
        <f t="shared" si="246"/>
        <v>MZQ</v>
      </c>
      <c r="J3170" s="52">
        <v>17500</v>
      </c>
      <c r="L3170" s="54">
        <f t="shared" si="247"/>
        <v>0</v>
      </c>
      <c r="M3170" s="56">
        <v>1.9587000000000001</v>
      </c>
      <c r="N3170" s="50">
        <v>6.5671999999999997</v>
      </c>
      <c r="O3170" s="50">
        <v>0.83679999999999999</v>
      </c>
      <c r="P3170" s="70">
        <f t="shared" si="248"/>
        <v>1.9587000000000001</v>
      </c>
      <c r="Q3170" s="37">
        <f t="shared" si="249"/>
        <v>34277.25</v>
      </c>
      <c r="R3170" s="36"/>
      <c r="S3170" s="37"/>
      <c r="U3170" s="36"/>
      <c r="V3170" s="37"/>
      <c r="W3170" s="40" t="s">
        <v>75</v>
      </c>
      <c r="X3170" s="39" t="s">
        <v>366</v>
      </c>
      <c r="Y3170" s="40" t="s">
        <v>6614</v>
      </c>
      <c r="AA3170" s="40" t="s">
        <v>514</v>
      </c>
      <c r="AC3170" s="40" t="s">
        <v>7077</v>
      </c>
      <c r="AD3170" s="59"/>
    </row>
    <row r="3171" spans="1:30">
      <c r="A3171" s="15" t="str">
        <f t="shared" si="245"/>
        <v>2022-5</v>
      </c>
      <c r="B3171" s="40" t="s">
        <v>269</v>
      </c>
      <c r="C3171" s="47">
        <v>44701</v>
      </c>
      <c r="D3171" s="47" t="s">
        <v>270</v>
      </c>
      <c r="E3171" s="40" t="s">
        <v>26</v>
      </c>
      <c r="F3171" s="40" t="s">
        <v>48</v>
      </c>
      <c r="G3171" s="40" t="s">
        <v>23</v>
      </c>
      <c r="H3171" s="40" t="s">
        <v>529</v>
      </c>
      <c r="I3171" s="15" t="str">
        <f t="shared" si="246"/>
        <v>MZQ</v>
      </c>
      <c r="J3171" s="52">
        <v>2000</v>
      </c>
      <c r="L3171" s="54">
        <f t="shared" si="247"/>
        <v>0</v>
      </c>
      <c r="M3171" s="56">
        <v>1.9735</v>
      </c>
      <c r="N3171" s="50">
        <v>6.5671999999999997</v>
      </c>
      <c r="O3171" s="50">
        <v>0.83679999999999999</v>
      </c>
      <c r="P3171" s="70">
        <f t="shared" si="248"/>
        <v>1.9735</v>
      </c>
      <c r="Q3171" s="37">
        <f t="shared" si="249"/>
        <v>3947</v>
      </c>
      <c r="R3171" s="36"/>
      <c r="S3171" s="37"/>
      <c r="U3171" s="36"/>
      <c r="V3171" s="37"/>
      <c r="W3171" s="40" t="s">
        <v>267</v>
      </c>
      <c r="X3171" s="39" t="s">
        <v>366</v>
      </c>
      <c r="Y3171" s="40" t="s">
        <v>6615</v>
      </c>
      <c r="AA3171" s="40" t="s">
        <v>511</v>
      </c>
      <c r="AC3171" s="40" t="s">
        <v>7123</v>
      </c>
      <c r="AD3171" s="59"/>
    </row>
    <row r="3172" spans="1:30">
      <c r="A3172" s="15" t="str">
        <f t="shared" si="245"/>
        <v>2022-5</v>
      </c>
      <c r="B3172" s="40" t="s">
        <v>4356</v>
      </c>
      <c r="C3172" s="47">
        <v>44702</v>
      </c>
      <c r="D3172" s="47" t="s">
        <v>4357</v>
      </c>
      <c r="E3172" s="40" t="s">
        <v>6298</v>
      </c>
      <c r="F3172" s="40" t="s">
        <v>24</v>
      </c>
      <c r="G3172" s="40" t="s">
        <v>23</v>
      </c>
      <c r="H3172" s="40" t="s">
        <v>521</v>
      </c>
      <c r="I3172" s="15" t="str">
        <f t="shared" si="246"/>
        <v>MZQ</v>
      </c>
      <c r="J3172" s="52">
        <v>1010</v>
      </c>
      <c r="L3172" s="54">
        <f t="shared" si="247"/>
        <v>0</v>
      </c>
      <c r="M3172" s="56">
        <v>1.99</v>
      </c>
      <c r="N3172" s="50">
        <v>6.5671999999999997</v>
      </c>
      <c r="O3172" s="50">
        <v>0.83679999999999999</v>
      </c>
      <c r="P3172" s="70">
        <f t="shared" si="248"/>
        <v>1.99</v>
      </c>
      <c r="Q3172" s="37">
        <f t="shared" si="249"/>
        <v>2009.9</v>
      </c>
      <c r="R3172" s="36"/>
      <c r="S3172" s="37"/>
      <c r="U3172" s="36"/>
      <c r="V3172" s="37"/>
      <c r="W3172" s="40" t="s">
        <v>21</v>
      </c>
      <c r="X3172" s="39" t="s">
        <v>366</v>
      </c>
      <c r="Y3172" s="40" t="s">
        <v>6616</v>
      </c>
      <c r="AA3172" s="40" t="s">
        <v>518</v>
      </c>
      <c r="AC3172" s="40" t="s">
        <v>7119</v>
      </c>
      <c r="AD3172" s="59"/>
    </row>
    <row r="3173" spans="1:30">
      <c r="A3173" s="15" t="str">
        <f t="shared" si="245"/>
        <v>2022-5</v>
      </c>
      <c r="B3173" s="40" t="s">
        <v>7564</v>
      </c>
      <c r="C3173" s="47">
        <v>44685</v>
      </c>
      <c r="D3173" s="47" t="s">
        <v>429</v>
      </c>
      <c r="E3173" s="40" t="s">
        <v>6298</v>
      </c>
      <c r="F3173" s="40" t="s">
        <v>24</v>
      </c>
      <c r="G3173" s="40" t="s">
        <v>23</v>
      </c>
      <c r="H3173" s="40" t="s">
        <v>521</v>
      </c>
      <c r="I3173" s="15" t="str">
        <f t="shared" si="246"/>
        <v>MZQ</v>
      </c>
      <c r="J3173" s="52">
        <v>1010</v>
      </c>
      <c r="L3173" s="54">
        <f t="shared" si="247"/>
        <v>0</v>
      </c>
      <c r="M3173" s="56">
        <v>2.0299999999999998</v>
      </c>
      <c r="N3173" s="50">
        <v>6.5671999999999997</v>
      </c>
      <c r="O3173" s="50">
        <v>0.83679999999999999</v>
      </c>
      <c r="P3173" s="70">
        <f t="shared" si="248"/>
        <v>2.0299999999999998</v>
      </c>
      <c r="Q3173" s="37">
        <f t="shared" si="249"/>
        <v>2050.3000000000002</v>
      </c>
      <c r="R3173" s="36"/>
      <c r="S3173" s="37"/>
      <c r="U3173" s="36"/>
      <c r="V3173" s="37"/>
      <c r="W3173" s="40" t="s">
        <v>21</v>
      </c>
      <c r="X3173" s="39" t="s">
        <v>366</v>
      </c>
      <c r="Y3173" s="40" t="s">
        <v>6617</v>
      </c>
      <c r="AA3173" s="40" t="s">
        <v>517</v>
      </c>
      <c r="AC3173" s="40" t="s">
        <v>7124</v>
      </c>
      <c r="AD3173" s="59"/>
    </row>
    <row r="3174" spans="1:30">
      <c r="A3174" s="15" t="str">
        <f t="shared" si="245"/>
        <v>2022-5</v>
      </c>
      <c r="B3174" s="40" t="s">
        <v>7565</v>
      </c>
      <c r="C3174" s="47">
        <v>44708</v>
      </c>
      <c r="D3174" s="47" t="s">
        <v>7566</v>
      </c>
      <c r="E3174" s="40" t="s">
        <v>6298</v>
      </c>
      <c r="F3174" s="40" t="s">
        <v>24</v>
      </c>
      <c r="G3174" s="40" t="s">
        <v>23</v>
      </c>
      <c r="H3174" s="40" t="s">
        <v>521</v>
      </c>
      <c r="I3174" s="15" t="str">
        <f t="shared" si="246"/>
        <v>MZQ</v>
      </c>
      <c r="J3174" s="52">
        <v>1010</v>
      </c>
      <c r="L3174" s="54">
        <f t="shared" si="247"/>
        <v>0</v>
      </c>
      <c r="M3174" s="56">
        <v>2.0299999999999998</v>
      </c>
      <c r="N3174" s="50">
        <v>6.5671999999999997</v>
      </c>
      <c r="O3174" s="50">
        <v>0.83679999999999999</v>
      </c>
      <c r="P3174" s="70">
        <f t="shared" si="248"/>
        <v>2.0299999999999998</v>
      </c>
      <c r="Q3174" s="37">
        <f t="shared" si="249"/>
        <v>2050.3000000000002</v>
      </c>
      <c r="R3174" s="36"/>
      <c r="S3174" s="37"/>
      <c r="U3174" s="36"/>
      <c r="V3174" s="37"/>
      <c r="W3174" s="40" t="s">
        <v>21</v>
      </c>
      <c r="X3174" s="39" t="s">
        <v>366</v>
      </c>
      <c r="Y3174" s="40" t="s">
        <v>6618</v>
      </c>
      <c r="AA3174" s="40" t="s">
        <v>518</v>
      </c>
      <c r="AC3174" s="40" t="s">
        <v>7116</v>
      </c>
      <c r="AD3174" s="59"/>
    </row>
    <row r="3175" spans="1:30">
      <c r="A3175" s="15" t="str">
        <f t="shared" si="245"/>
        <v>2022-5</v>
      </c>
      <c r="B3175" s="40" t="s">
        <v>7567</v>
      </c>
      <c r="C3175" s="47">
        <v>44687</v>
      </c>
      <c r="D3175" s="47" t="s">
        <v>7568</v>
      </c>
      <c r="E3175" s="40" t="s">
        <v>6298</v>
      </c>
      <c r="F3175" s="40" t="s">
        <v>44</v>
      </c>
      <c r="G3175" s="40" t="s">
        <v>23</v>
      </c>
      <c r="H3175" s="40" t="s">
        <v>512</v>
      </c>
      <c r="I3175" s="15" t="str">
        <f t="shared" si="246"/>
        <v>MZQ</v>
      </c>
      <c r="J3175" s="52">
        <v>1250</v>
      </c>
      <c r="L3175" s="54">
        <f t="shared" si="247"/>
        <v>0</v>
      </c>
      <c r="M3175" s="56">
        <v>2.0794000000000001</v>
      </c>
      <c r="N3175" s="50">
        <v>6.5671999999999997</v>
      </c>
      <c r="O3175" s="50">
        <v>0.83679999999999999</v>
      </c>
      <c r="P3175" s="70">
        <f t="shared" si="248"/>
        <v>2.0794000000000001</v>
      </c>
      <c r="Q3175" s="37">
        <f t="shared" si="249"/>
        <v>2599.25</v>
      </c>
      <c r="R3175" s="36"/>
      <c r="S3175" s="37"/>
      <c r="U3175" s="36"/>
      <c r="V3175" s="37"/>
      <c r="W3175" s="40" t="s">
        <v>103</v>
      </c>
      <c r="X3175" s="39" t="s">
        <v>366</v>
      </c>
      <c r="Y3175" s="40" t="s">
        <v>6619</v>
      </c>
      <c r="AA3175" s="40" t="s">
        <v>517</v>
      </c>
      <c r="AC3175" s="40" t="s">
        <v>7103</v>
      </c>
      <c r="AD3175" s="59"/>
    </row>
    <row r="3176" spans="1:30">
      <c r="A3176" s="15" t="str">
        <f t="shared" si="245"/>
        <v>2022-5</v>
      </c>
      <c r="B3176" s="40" t="s">
        <v>452</v>
      </c>
      <c r="C3176" s="47">
        <v>44711</v>
      </c>
      <c r="D3176" s="47" t="s">
        <v>453</v>
      </c>
      <c r="E3176" s="40" t="s">
        <v>6298</v>
      </c>
      <c r="F3176" s="40" t="s">
        <v>43</v>
      </c>
      <c r="G3176" s="40" t="s">
        <v>23</v>
      </c>
      <c r="H3176" s="40" t="s">
        <v>512</v>
      </c>
      <c r="I3176" s="15" t="str">
        <f t="shared" si="246"/>
        <v>MZQ</v>
      </c>
      <c r="J3176" s="52">
        <v>1010</v>
      </c>
      <c r="L3176" s="54">
        <f t="shared" si="247"/>
        <v>0</v>
      </c>
      <c r="M3176" s="56">
        <v>2.0994000000000002</v>
      </c>
      <c r="N3176" s="50">
        <v>6.5671999999999997</v>
      </c>
      <c r="O3176" s="50">
        <v>0.83679999999999999</v>
      </c>
      <c r="P3176" s="70">
        <f t="shared" si="248"/>
        <v>2.0994000000000002</v>
      </c>
      <c r="Q3176" s="37">
        <f t="shared" si="249"/>
        <v>2120.39</v>
      </c>
      <c r="R3176" s="36"/>
      <c r="S3176" s="37"/>
      <c r="U3176" s="36"/>
      <c r="V3176" s="37"/>
      <c r="W3176" s="40" t="s">
        <v>219</v>
      </c>
      <c r="X3176" s="39" t="s">
        <v>366</v>
      </c>
      <c r="Y3176" s="40" t="s">
        <v>6620</v>
      </c>
      <c r="AA3176" s="40" t="s">
        <v>514</v>
      </c>
      <c r="AC3176" s="40" t="s">
        <v>7125</v>
      </c>
      <c r="AD3176" s="59"/>
    </row>
    <row r="3177" spans="1:30">
      <c r="A3177" s="15" t="str">
        <f t="shared" si="245"/>
        <v>2022-5</v>
      </c>
      <c r="B3177" s="40" t="s">
        <v>462</v>
      </c>
      <c r="C3177" s="47">
        <v>44711</v>
      </c>
      <c r="D3177" s="47" t="s">
        <v>463</v>
      </c>
      <c r="E3177" s="40" t="s">
        <v>6298</v>
      </c>
      <c r="F3177" s="40" t="s">
        <v>43</v>
      </c>
      <c r="G3177" s="40" t="s">
        <v>23</v>
      </c>
      <c r="H3177" s="40" t="s">
        <v>512</v>
      </c>
      <c r="I3177" s="15" t="str">
        <f t="shared" si="246"/>
        <v>MZQ</v>
      </c>
      <c r="J3177" s="52">
        <v>1010</v>
      </c>
      <c r="L3177" s="54">
        <f t="shared" si="247"/>
        <v>0</v>
      </c>
      <c r="M3177" s="56">
        <v>2.0994000000000002</v>
      </c>
      <c r="N3177" s="50">
        <v>6.5671999999999997</v>
      </c>
      <c r="O3177" s="50">
        <v>0.83679999999999999</v>
      </c>
      <c r="P3177" s="70">
        <f t="shared" si="248"/>
        <v>2.0994000000000002</v>
      </c>
      <c r="Q3177" s="37">
        <f t="shared" si="249"/>
        <v>2120.39</v>
      </c>
      <c r="R3177" s="36"/>
      <c r="S3177" s="37"/>
      <c r="U3177" s="36"/>
      <c r="V3177" s="37"/>
      <c r="W3177" s="40" t="s">
        <v>219</v>
      </c>
      <c r="X3177" s="39" t="s">
        <v>366</v>
      </c>
      <c r="Y3177" s="40" t="s">
        <v>6621</v>
      </c>
      <c r="AA3177" s="40" t="s">
        <v>514</v>
      </c>
      <c r="AC3177" s="40" t="s">
        <v>7125</v>
      </c>
      <c r="AD3177" s="59"/>
    </row>
    <row r="3178" spans="1:30">
      <c r="A3178" s="15" t="str">
        <f t="shared" si="245"/>
        <v>2022-5</v>
      </c>
      <c r="B3178" s="40" t="s">
        <v>7569</v>
      </c>
      <c r="C3178" s="47">
        <v>44708</v>
      </c>
      <c r="D3178" s="47" t="s">
        <v>7570</v>
      </c>
      <c r="E3178" s="40" t="s">
        <v>6298</v>
      </c>
      <c r="F3178" s="40" t="s">
        <v>24</v>
      </c>
      <c r="G3178" s="40" t="s">
        <v>23</v>
      </c>
      <c r="H3178" s="40" t="s">
        <v>521</v>
      </c>
      <c r="I3178" s="15" t="str">
        <f t="shared" si="246"/>
        <v>MZQ</v>
      </c>
      <c r="J3178" s="52">
        <v>1010</v>
      </c>
      <c r="L3178" s="54">
        <f t="shared" si="247"/>
        <v>0</v>
      </c>
      <c r="M3178" s="56">
        <v>2.1</v>
      </c>
      <c r="N3178" s="50">
        <v>6.5671999999999997</v>
      </c>
      <c r="O3178" s="50">
        <v>0.83679999999999999</v>
      </c>
      <c r="P3178" s="70">
        <f t="shared" si="248"/>
        <v>2.1</v>
      </c>
      <c r="Q3178" s="37">
        <f t="shared" si="249"/>
        <v>2121</v>
      </c>
      <c r="R3178" s="36"/>
      <c r="S3178" s="37"/>
      <c r="U3178" s="36"/>
      <c r="V3178" s="37"/>
      <c r="W3178" s="40" t="s">
        <v>21</v>
      </c>
      <c r="X3178" s="39" t="s">
        <v>366</v>
      </c>
      <c r="Y3178" s="40" t="s">
        <v>6622</v>
      </c>
      <c r="AA3178" s="40" t="s">
        <v>518</v>
      </c>
      <c r="AC3178" s="40" t="s">
        <v>7116</v>
      </c>
      <c r="AD3178" s="59"/>
    </row>
    <row r="3179" spans="1:30">
      <c r="A3179" s="15" t="str">
        <f t="shared" si="245"/>
        <v>2022-5</v>
      </c>
      <c r="B3179" s="40" t="s">
        <v>1124</v>
      </c>
      <c r="C3179" s="47">
        <v>44705</v>
      </c>
      <c r="D3179" s="47" t="s">
        <v>1125</v>
      </c>
      <c r="E3179" s="40" t="s">
        <v>6298</v>
      </c>
      <c r="F3179" s="40" t="s">
        <v>58</v>
      </c>
      <c r="G3179" s="40" t="s">
        <v>23</v>
      </c>
      <c r="H3179" s="40" t="s">
        <v>512</v>
      </c>
      <c r="I3179" s="15" t="str">
        <f t="shared" si="246"/>
        <v>MZQ</v>
      </c>
      <c r="J3179" s="52">
        <v>11000</v>
      </c>
      <c r="L3179" s="54">
        <f t="shared" si="247"/>
        <v>0</v>
      </c>
      <c r="M3179" s="56">
        <v>2.1221000000000001</v>
      </c>
      <c r="N3179" s="50">
        <v>6.5671999999999997</v>
      </c>
      <c r="O3179" s="50">
        <v>0.83679999999999999</v>
      </c>
      <c r="P3179" s="70">
        <f t="shared" si="248"/>
        <v>2.1221000000000001</v>
      </c>
      <c r="Q3179" s="37">
        <f t="shared" si="249"/>
        <v>23343.1</v>
      </c>
      <c r="R3179" s="36"/>
      <c r="S3179" s="37"/>
      <c r="U3179" s="36"/>
      <c r="V3179" s="37"/>
      <c r="W3179" s="40" t="s">
        <v>3302</v>
      </c>
      <c r="X3179" s="39" t="s">
        <v>366</v>
      </c>
      <c r="Y3179" s="40" t="s">
        <v>6623</v>
      </c>
      <c r="AA3179" s="40" t="s">
        <v>515</v>
      </c>
      <c r="AC3179" s="40" t="s">
        <v>7126</v>
      </c>
      <c r="AD3179" s="59"/>
    </row>
    <row r="3180" spans="1:30">
      <c r="A3180" s="15" t="str">
        <f t="shared" si="245"/>
        <v>2022-5</v>
      </c>
      <c r="B3180" s="40" t="s">
        <v>865</v>
      </c>
      <c r="C3180" s="47">
        <v>44702</v>
      </c>
      <c r="D3180" s="47" t="s">
        <v>866</v>
      </c>
      <c r="E3180" s="40" t="s">
        <v>6298</v>
      </c>
      <c r="F3180" s="40" t="s">
        <v>24</v>
      </c>
      <c r="G3180" s="40" t="s">
        <v>23</v>
      </c>
      <c r="H3180" s="40" t="s">
        <v>521</v>
      </c>
      <c r="I3180" s="15" t="str">
        <f t="shared" si="246"/>
        <v>MZQ</v>
      </c>
      <c r="J3180" s="52">
        <v>1010</v>
      </c>
      <c r="L3180" s="54">
        <f t="shared" si="247"/>
        <v>0</v>
      </c>
      <c r="M3180" s="56">
        <v>2.2400000000000002</v>
      </c>
      <c r="N3180" s="50">
        <v>6.5671999999999997</v>
      </c>
      <c r="O3180" s="50">
        <v>0.83679999999999999</v>
      </c>
      <c r="P3180" s="70">
        <f t="shared" si="248"/>
        <v>2.2400000000000002</v>
      </c>
      <c r="Q3180" s="37">
        <f t="shared" si="249"/>
        <v>2262.4</v>
      </c>
      <c r="R3180" s="36"/>
      <c r="S3180" s="37"/>
      <c r="U3180" s="36"/>
      <c r="V3180" s="37"/>
      <c r="W3180" s="40" t="s">
        <v>21</v>
      </c>
      <c r="X3180" s="39" t="s">
        <v>366</v>
      </c>
      <c r="Y3180" s="40" t="s">
        <v>6624</v>
      </c>
      <c r="AA3180" s="40" t="s">
        <v>518</v>
      </c>
      <c r="AC3180" s="40" t="s">
        <v>7119</v>
      </c>
      <c r="AD3180" s="59"/>
    </row>
    <row r="3181" spans="1:30">
      <c r="A3181" s="15" t="str">
        <f t="shared" si="245"/>
        <v>2022-5</v>
      </c>
      <c r="B3181" s="40" t="s">
        <v>865</v>
      </c>
      <c r="C3181" s="47">
        <v>44702</v>
      </c>
      <c r="D3181" s="47" t="s">
        <v>866</v>
      </c>
      <c r="E3181" s="40" t="s">
        <v>6298</v>
      </c>
      <c r="F3181" s="40" t="s">
        <v>24</v>
      </c>
      <c r="G3181" s="40" t="s">
        <v>23</v>
      </c>
      <c r="H3181" s="40" t="s">
        <v>521</v>
      </c>
      <c r="I3181" s="15" t="str">
        <f t="shared" si="246"/>
        <v>MZQ</v>
      </c>
      <c r="J3181" s="52">
        <v>1010</v>
      </c>
      <c r="L3181" s="54">
        <f t="shared" si="247"/>
        <v>0</v>
      </c>
      <c r="M3181" s="56">
        <v>2.2400000000000002</v>
      </c>
      <c r="N3181" s="50">
        <v>6.5671999999999997</v>
      </c>
      <c r="O3181" s="50">
        <v>0.83679999999999999</v>
      </c>
      <c r="P3181" s="70">
        <f t="shared" si="248"/>
        <v>2.2400000000000002</v>
      </c>
      <c r="Q3181" s="37">
        <f t="shared" si="249"/>
        <v>2262.4</v>
      </c>
      <c r="R3181" s="36"/>
      <c r="S3181" s="37"/>
      <c r="U3181" s="36"/>
      <c r="V3181" s="37"/>
      <c r="W3181" s="40" t="s">
        <v>21</v>
      </c>
      <c r="X3181" s="39" t="s">
        <v>366</v>
      </c>
      <c r="Y3181" s="40" t="s">
        <v>6625</v>
      </c>
      <c r="AA3181" s="40" t="s">
        <v>518</v>
      </c>
      <c r="AC3181" s="40" t="s">
        <v>7119</v>
      </c>
      <c r="AD3181" s="59"/>
    </row>
    <row r="3182" spans="1:30">
      <c r="A3182" s="15" t="str">
        <f t="shared" si="245"/>
        <v>2022-5</v>
      </c>
      <c r="B3182" s="40" t="s">
        <v>7571</v>
      </c>
      <c r="C3182" s="47">
        <v>44702</v>
      </c>
      <c r="D3182" s="47" t="s">
        <v>7572</v>
      </c>
      <c r="E3182" s="40" t="s">
        <v>6298</v>
      </c>
      <c r="F3182" s="40" t="s">
        <v>24</v>
      </c>
      <c r="G3182" s="40" t="s">
        <v>23</v>
      </c>
      <c r="H3182" s="40" t="s">
        <v>521</v>
      </c>
      <c r="I3182" s="15" t="str">
        <f t="shared" si="246"/>
        <v>MZQ</v>
      </c>
      <c r="J3182" s="52">
        <v>1010</v>
      </c>
      <c r="L3182" s="54">
        <f t="shared" si="247"/>
        <v>0</v>
      </c>
      <c r="M3182" s="56">
        <v>2.25</v>
      </c>
      <c r="N3182" s="50">
        <v>6.5671999999999997</v>
      </c>
      <c r="O3182" s="50">
        <v>0.83679999999999999</v>
      </c>
      <c r="P3182" s="70">
        <f t="shared" si="248"/>
        <v>2.25</v>
      </c>
      <c r="Q3182" s="37">
        <f t="shared" si="249"/>
        <v>2272.5</v>
      </c>
      <c r="R3182" s="36"/>
      <c r="S3182" s="37"/>
      <c r="U3182" s="36"/>
      <c r="V3182" s="37"/>
      <c r="W3182" s="40" t="s">
        <v>21</v>
      </c>
      <c r="X3182" s="39" t="s">
        <v>366</v>
      </c>
      <c r="Y3182" s="40" t="s">
        <v>6626</v>
      </c>
      <c r="AA3182" s="40" t="s">
        <v>518</v>
      </c>
      <c r="AC3182" s="40" t="s">
        <v>7119</v>
      </c>
      <c r="AD3182" s="59"/>
    </row>
    <row r="3183" spans="1:30">
      <c r="A3183" s="15" t="str">
        <f t="shared" si="245"/>
        <v>2022-5</v>
      </c>
      <c r="B3183" s="40" t="s">
        <v>5078</v>
      </c>
      <c r="C3183" s="47">
        <v>44711</v>
      </c>
      <c r="D3183" s="47" t="s">
        <v>140</v>
      </c>
      <c r="E3183" s="40" t="s">
        <v>6298</v>
      </c>
      <c r="F3183" s="40" t="s">
        <v>43</v>
      </c>
      <c r="G3183" s="40" t="s">
        <v>23</v>
      </c>
      <c r="H3183" s="40" t="s">
        <v>512</v>
      </c>
      <c r="I3183" s="15" t="str">
        <f t="shared" si="246"/>
        <v>MZQ</v>
      </c>
      <c r="J3183" s="52">
        <v>2030</v>
      </c>
      <c r="L3183" s="54">
        <f t="shared" si="247"/>
        <v>0</v>
      </c>
      <c r="M3183" s="56">
        <v>2.2999000000000001</v>
      </c>
      <c r="N3183" s="50">
        <v>6.5671999999999997</v>
      </c>
      <c r="O3183" s="50">
        <v>0.83679999999999999</v>
      </c>
      <c r="P3183" s="70">
        <f t="shared" si="248"/>
        <v>2.2999000000000001</v>
      </c>
      <c r="Q3183" s="37">
        <f t="shared" si="249"/>
        <v>4668.8</v>
      </c>
      <c r="R3183" s="36"/>
      <c r="S3183" s="37"/>
      <c r="U3183" s="36"/>
      <c r="V3183" s="37"/>
      <c r="W3183" s="40" t="s">
        <v>79</v>
      </c>
      <c r="X3183" s="39" t="s">
        <v>366</v>
      </c>
      <c r="Y3183" s="40" t="s">
        <v>6627</v>
      </c>
      <c r="AA3183" s="40" t="s">
        <v>514</v>
      </c>
      <c r="AC3183" s="40" t="s">
        <v>7127</v>
      </c>
      <c r="AD3183" s="59"/>
    </row>
    <row r="3184" spans="1:30">
      <c r="A3184" s="15" t="str">
        <f t="shared" si="245"/>
        <v>2022-5</v>
      </c>
      <c r="B3184" s="40" t="s">
        <v>7573</v>
      </c>
      <c r="C3184" s="47">
        <v>44690</v>
      </c>
      <c r="D3184" s="47" t="s">
        <v>2901</v>
      </c>
      <c r="E3184" s="40" t="s">
        <v>6298</v>
      </c>
      <c r="F3184" s="40" t="s">
        <v>43</v>
      </c>
      <c r="G3184" s="40" t="s">
        <v>23</v>
      </c>
      <c r="H3184" s="40" t="s">
        <v>512</v>
      </c>
      <c r="I3184" s="15" t="str">
        <f t="shared" si="246"/>
        <v>MZQ</v>
      </c>
      <c r="J3184" s="52">
        <v>1010</v>
      </c>
      <c r="L3184" s="54">
        <f t="shared" si="247"/>
        <v>0</v>
      </c>
      <c r="M3184" s="56">
        <v>2.2999000000000001</v>
      </c>
      <c r="N3184" s="50">
        <v>6.5671999999999997</v>
      </c>
      <c r="O3184" s="50">
        <v>0.83679999999999999</v>
      </c>
      <c r="P3184" s="70">
        <f t="shared" si="248"/>
        <v>2.2999000000000001</v>
      </c>
      <c r="Q3184" s="37">
        <f t="shared" si="249"/>
        <v>2322.9</v>
      </c>
      <c r="R3184" s="36"/>
      <c r="S3184" s="37"/>
      <c r="U3184" s="36"/>
      <c r="V3184" s="37"/>
      <c r="W3184" s="40" t="s">
        <v>79</v>
      </c>
      <c r="X3184" s="39" t="s">
        <v>366</v>
      </c>
      <c r="Y3184" s="40" t="s">
        <v>6628</v>
      </c>
      <c r="AA3184" s="40" t="s">
        <v>519</v>
      </c>
      <c r="AC3184" s="40" t="s">
        <v>7083</v>
      </c>
      <c r="AD3184" s="59"/>
    </row>
    <row r="3185" spans="1:30">
      <c r="A3185" s="15" t="str">
        <f t="shared" si="245"/>
        <v>2022-5</v>
      </c>
      <c r="B3185" s="40" t="s">
        <v>7574</v>
      </c>
      <c r="C3185" s="47">
        <v>44706</v>
      </c>
      <c r="D3185" s="47" t="s">
        <v>7575</v>
      </c>
      <c r="E3185" s="40" t="s">
        <v>6298</v>
      </c>
      <c r="F3185" s="40" t="s">
        <v>207</v>
      </c>
      <c r="G3185" s="40" t="s">
        <v>23</v>
      </c>
      <c r="H3185" s="40" t="s">
        <v>529</v>
      </c>
      <c r="I3185" s="15" t="str">
        <f t="shared" si="246"/>
        <v>MZQ</v>
      </c>
      <c r="J3185" s="52">
        <v>100</v>
      </c>
      <c r="L3185" s="54">
        <f t="shared" si="247"/>
        <v>0</v>
      </c>
      <c r="M3185" s="56">
        <v>2.3172000000000001</v>
      </c>
      <c r="N3185" s="50">
        <v>6.5671999999999997</v>
      </c>
      <c r="O3185" s="50">
        <v>0.83679999999999999</v>
      </c>
      <c r="P3185" s="70">
        <f t="shared" si="248"/>
        <v>2.3172000000000001</v>
      </c>
      <c r="Q3185" s="37">
        <f t="shared" si="249"/>
        <v>231.72</v>
      </c>
      <c r="R3185" s="36"/>
      <c r="S3185" s="37"/>
      <c r="U3185" s="36"/>
      <c r="V3185" s="37"/>
      <c r="W3185" s="40" t="s">
        <v>254</v>
      </c>
      <c r="X3185" s="39" t="s">
        <v>366</v>
      </c>
      <c r="Y3185" s="40" t="s">
        <v>6629</v>
      </c>
      <c r="AA3185" s="40" t="s">
        <v>511</v>
      </c>
      <c r="AC3185" s="40" t="s">
        <v>7121</v>
      </c>
      <c r="AD3185" s="59"/>
    </row>
    <row r="3186" spans="1:30">
      <c r="A3186" s="15" t="str">
        <f t="shared" si="245"/>
        <v>2022-5</v>
      </c>
      <c r="B3186" s="40" t="s">
        <v>7576</v>
      </c>
      <c r="C3186" s="47">
        <v>44690</v>
      </c>
      <c r="D3186" s="47" t="s">
        <v>7577</v>
      </c>
      <c r="E3186" s="40" t="s">
        <v>6298</v>
      </c>
      <c r="F3186" s="40" t="s">
        <v>37</v>
      </c>
      <c r="G3186" s="40" t="s">
        <v>23</v>
      </c>
      <c r="H3186" s="40" t="s">
        <v>512</v>
      </c>
      <c r="I3186" s="15" t="str">
        <f t="shared" si="246"/>
        <v>MZQ</v>
      </c>
      <c r="J3186" s="52">
        <v>1010</v>
      </c>
      <c r="L3186" s="54">
        <f t="shared" si="247"/>
        <v>0</v>
      </c>
      <c r="M3186" s="56">
        <v>2.3187000000000002</v>
      </c>
      <c r="N3186" s="50">
        <v>6.5671999999999997</v>
      </c>
      <c r="O3186" s="50">
        <v>0.83679999999999999</v>
      </c>
      <c r="P3186" s="70">
        <f t="shared" si="248"/>
        <v>2.3187000000000002</v>
      </c>
      <c r="Q3186" s="37">
        <f t="shared" si="249"/>
        <v>2341.89</v>
      </c>
      <c r="R3186" s="36"/>
      <c r="S3186" s="37"/>
      <c r="U3186" s="36"/>
      <c r="V3186" s="37"/>
      <c r="W3186" s="40" t="s">
        <v>49</v>
      </c>
      <c r="X3186" s="39" t="s">
        <v>366</v>
      </c>
      <c r="Y3186" s="40" t="s">
        <v>6630</v>
      </c>
      <c r="AA3186" s="40" t="s">
        <v>515</v>
      </c>
      <c r="AC3186" s="40" t="s">
        <v>7128</v>
      </c>
      <c r="AD3186" s="59"/>
    </row>
    <row r="3187" spans="1:30">
      <c r="A3187" s="15" t="str">
        <f t="shared" si="245"/>
        <v>2022-5</v>
      </c>
      <c r="B3187" s="40" t="s">
        <v>7578</v>
      </c>
      <c r="C3187" s="47">
        <v>44702</v>
      </c>
      <c r="D3187" s="47" t="s">
        <v>7579</v>
      </c>
      <c r="E3187" s="40" t="s">
        <v>6298</v>
      </c>
      <c r="F3187" s="40" t="s">
        <v>24</v>
      </c>
      <c r="G3187" s="40" t="s">
        <v>23</v>
      </c>
      <c r="H3187" s="40" t="s">
        <v>521</v>
      </c>
      <c r="I3187" s="15" t="str">
        <f t="shared" si="246"/>
        <v>MZQ</v>
      </c>
      <c r="J3187" s="52">
        <v>1010</v>
      </c>
      <c r="L3187" s="54">
        <f t="shared" si="247"/>
        <v>0</v>
      </c>
      <c r="M3187" s="56">
        <v>2.36</v>
      </c>
      <c r="N3187" s="50">
        <v>6.5671999999999997</v>
      </c>
      <c r="O3187" s="50">
        <v>0.83679999999999999</v>
      </c>
      <c r="P3187" s="70">
        <f t="shared" si="248"/>
        <v>2.36</v>
      </c>
      <c r="Q3187" s="37">
        <f t="shared" si="249"/>
        <v>2383.6</v>
      </c>
      <c r="R3187" s="36"/>
      <c r="S3187" s="37"/>
      <c r="U3187" s="36"/>
      <c r="V3187" s="37"/>
      <c r="W3187" s="40" t="s">
        <v>21</v>
      </c>
      <c r="X3187" s="39" t="s">
        <v>366</v>
      </c>
      <c r="Y3187" s="40" t="s">
        <v>6631</v>
      </c>
      <c r="AA3187" s="40" t="s">
        <v>518</v>
      </c>
      <c r="AC3187" s="40" t="s">
        <v>7119</v>
      </c>
      <c r="AD3187" s="59"/>
    </row>
    <row r="3188" spans="1:30">
      <c r="A3188" s="15" t="str">
        <f t="shared" si="245"/>
        <v>2022-5</v>
      </c>
      <c r="B3188" s="40" t="s">
        <v>296</v>
      </c>
      <c r="C3188" s="47">
        <v>44701</v>
      </c>
      <c r="D3188" s="47" t="s">
        <v>297</v>
      </c>
      <c r="E3188" s="40" t="s">
        <v>6298</v>
      </c>
      <c r="F3188" s="40" t="s">
        <v>58</v>
      </c>
      <c r="G3188" s="40" t="s">
        <v>23</v>
      </c>
      <c r="H3188" s="40" t="s">
        <v>512</v>
      </c>
      <c r="I3188" s="15" t="str">
        <f t="shared" si="246"/>
        <v>MZQ</v>
      </c>
      <c r="J3188" s="52">
        <v>6100</v>
      </c>
      <c r="L3188" s="54">
        <f t="shared" si="247"/>
        <v>0</v>
      </c>
      <c r="M3188" s="56">
        <v>2.3813</v>
      </c>
      <c r="N3188" s="50">
        <v>6.5671999999999997</v>
      </c>
      <c r="O3188" s="50">
        <v>0.83679999999999999</v>
      </c>
      <c r="P3188" s="70">
        <f t="shared" si="248"/>
        <v>2.3813</v>
      </c>
      <c r="Q3188" s="37">
        <f t="shared" si="249"/>
        <v>14525.93</v>
      </c>
      <c r="R3188" s="36"/>
      <c r="S3188" s="37"/>
      <c r="U3188" s="36"/>
      <c r="V3188" s="37"/>
      <c r="W3188" s="40" t="s">
        <v>79</v>
      </c>
      <c r="X3188" s="39" t="s">
        <v>366</v>
      </c>
      <c r="Y3188" s="40" t="s">
        <v>6632</v>
      </c>
      <c r="AA3188" s="40" t="s">
        <v>514</v>
      </c>
      <c r="AC3188" s="40" t="s">
        <v>7063</v>
      </c>
      <c r="AD3188" s="59"/>
    </row>
    <row r="3189" spans="1:30">
      <c r="A3189" s="15" t="str">
        <f t="shared" si="245"/>
        <v>2022-5</v>
      </c>
      <c r="B3189" s="40" t="s">
        <v>296</v>
      </c>
      <c r="C3189" s="47">
        <v>44690</v>
      </c>
      <c r="D3189" s="47" t="s">
        <v>297</v>
      </c>
      <c r="E3189" s="40" t="s">
        <v>6298</v>
      </c>
      <c r="F3189" s="40" t="s">
        <v>58</v>
      </c>
      <c r="G3189" s="40" t="s">
        <v>23</v>
      </c>
      <c r="H3189" s="40" t="s">
        <v>512</v>
      </c>
      <c r="I3189" s="15" t="str">
        <f t="shared" si="246"/>
        <v>MZQ</v>
      </c>
      <c r="J3189" s="52">
        <v>14700</v>
      </c>
      <c r="L3189" s="54">
        <f t="shared" si="247"/>
        <v>0</v>
      </c>
      <c r="M3189" s="56">
        <v>2.3813</v>
      </c>
      <c r="N3189" s="50">
        <v>6.5671999999999997</v>
      </c>
      <c r="O3189" s="50">
        <v>0.83679999999999999</v>
      </c>
      <c r="P3189" s="70">
        <f t="shared" si="248"/>
        <v>2.3813</v>
      </c>
      <c r="Q3189" s="37">
        <f t="shared" si="249"/>
        <v>35005.11</v>
      </c>
      <c r="R3189" s="36"/>
      <c r="S3189" s="37"/>
      <c r="U3189" s="36"/>
      <c r="V3189" s="37"/>
      <c r="W3189" s="40" t="s">
        <v>79</v>
      </c>
      <c r="X3189" s="39" t="s">
        <v>366</v>
      </c>
      <c r="Y3189" s="40" t="s">
        <v>6633</v>
      </c>
      <c r="AA3189" s="40" t="s">
        <v>514</v>
      </c>
      <c r="AC3189" s="40" t="s">
        <v>7083</v>
      </c>
      <c r="AD3189" s="59"/>
    </row>
    <row r="3190" spans="1:30">
      <c r="A3190" s="15" t="str">
        <f t="shared" si="245"/>
        <v>2022-5</v>
      </c>
      <c r="B3190" s="40" t="s">
        <v>7580</v>
      </c>
      <c r="C3190" s="47">
        <v>44686</v>
      </c>
      <c r="D3190" s="47" t="s">
        <v>7581</v>
      </c>
      <c r="E3190" s="40" t="s">
        <v>6298</v>
      </c>
      <c r="F3190" s="40" t="s">
        <v>44</v>
      </c>
      <c r="G3190" s="40" t="s">
        <v>23</v>
      </c>
      <c r="H3190" s="40" t="s">
        <v>512</v>
      </c>
      <c r="I3190" s="15" t="str">
        <f t="shared" si="246"/>
        <v>MZQ</v>
      </c>
      <c r="J3190" s="52">
        <v>12200</v>
      </c>
      <c r="L3190" s="54">
        <f t="shared" si="247"/>
        <v>0</v>
      </c>
      <c r="M3190" s="56">
        <v>2.6154000000000002</v>
      </c>
      <c r="N3190" s="50">
        <v>6.5671999999999997</v>
      </c>
      <c r="O3190" s="50">
        <v>0.83679999999999999</v>
      </c>
      <c r="P3190" s="70">
        <f t="shared" si="248"/>
        <v>2.6154000000000002</v>
      </c>
      <c r="Q3190" s="37">
        <f t="shared" si="249"/>
        <v>31907.88</v>
      </c>
      <c r="R3190" s="36"/>
      <c r="S3190" s="37"/>
      <c r="U3190" s="36"/>
      <c r="V3190" s="37"/>
      <c r="W3190" s="40" t="s">
        <v>49</v>
      </c>
      <c r="X3190" s="39" t="s">
        <v>366</v>
      </c>
      <c r="Y3190" s="40" t="s">
        <v>6634</v>
      </c>
      <c r="AA3190" s="40" t="s">
        <v>515</v>
      </c>
      <c r="AC3190" s="40" t="s">
        <v>7129</v>
      </c>
      <c r="AD3190" s="59"/>
    </row>
    <row r="3191" spans="1:30">
      <c r="A3191" s="15" t="str">
        <f t="shared" si="245"/>
        <v>2022-5</v>
      </c>
      <c r="B3191" s="40" t="s">
        <v>7582</v>
      </c>
      <c r="C3191" s="47">
        <v>44686</v>
      </c>
      <c r="D3191" s="47" t="s">
        <v>7583</v>
      </c>
      <c r="E3191" s="40" t="s">
        <v>6298</v>
      </c>
      <c r="F3191" s="40" t="s">
        <v>44</v>
      </c>
      <c r="G3191" s="40" t="s">
        <v>23</v>
      </c>
      <c r="H3191" s="40" t="s">
        <v>512</v>
      </c>
      <c r="I3191" s="15" t="str">
        <f t="shared" si="246"/>
        <v>MZQ</v>
      </c>
      <c r="J3191" s="52">
        <v>400</v>
      </c>
      <c r="L3191" s="54">
        <f t="shared" si="247"/>
        <v>0</v>
      </c>
      <c r="M3191" s="56">
        <v>2.6154000000000002</v>
      </c>
      <c r="N3191" s="50">
        <v>6.5671999999999997</v>
      </c>
      <c r="O3191" s="50">
        <v>0.83679999999999999</v>
      </c>
      <c r="P3191" s="70">
        <f t="shared" si="248"/>
        <v>2.6154000000000002</v>
      </c>
      <c r="Q3191" s="37">
        <f t="shared" si="249"/>
        <v>1046.1600000000001</v>
      </c>
      <c r="R3191" s="36"/>
      <c r="S3191" s="37"/>
      <c r="U3191" s="36"/>
      <c r="V3191" s="37"/>
      <c r="W3191" s="40" t="s">
        <v>49</v>
      </c>
      <c r="X3191" s="39" t="s">
        <v>366</v>
      </c>
      <c r="Y3191" s="40" t="s">
        <v>6635</v>
      </c>
      <c r="AA3191" s="40" t="s">
        <v>515</v>
      </c>
      <c r="AC3191" s="40" t="s">
        <v>7129</v>
      </c>
      <c r="AD3191" s="59"/>
    </row>
    <row r="3192" spans="1:30">
      <c r="A3192" s="15" t="str">
        <f t="shared" si="245"/>
        <v>2022-5</v>
      </c>
      <c r="B3192" s="40" t="s">
        <v>7584</v>
      </c>
      <c r="C3192" s="47">
        <v>44690</v>
      </c>
      <c r="D3192" s="47" t="s">
        <v>1033</v>
      </c>
      <c r="E3192" s="40" t="s">
        <v>6298</v>
      </c>
      <c r="F3192" s="40" t="s">
        <v>44</v>
      </c>
      <c r="G3192" s="40" t="s">
        <v>23</v>
      </c>
      <c r="H3192" s="40" t="s">
        <v>512</v>
      </c>
      <c r="I3192" s="15" t="str">
        <f t="shared" si="246"/>
        <v>MZQ</v>
      </c>
      <c r="J3192" s="52">
        <v>3880</v>
      </c>
      <c r="L3192" s="54">
        <f t="shared" si="247"/>
        <v>0</v>
      </c>
      <c r="M3192" s="56">
        <v>2.6154000000000002</v>
      </c>
      <c r="N3192" s="50">
        <v>6.5671999999999997</v>
      </c>
      <c r="O3192" s="50">
        <v>0.83679999999999999</v>
      </c>
      <c r="P3192" s="70">
        <f t="shared" si="248"/>
        <v>2.6154000000000002</v>
      </c>
      <c r="Q3192" s="37">
        <f t="shared" si="249"/>
        <v>10147.75</v>
      </c>
      <c r="R3192" s="36"/>
      <c r="S3192" s="37"/>
      <c r="U3192" s="36"/>
      <c r="V3192" s="37"/>
      <c r="W3192" s="40" t="s">
        <v>49</v>
      </c>
      <c r="X3192" s="39" t="s">
        <v>366</v>
      </c>
      <c r="Y3192" s="40" t="s">
        <v>6636</v>
      </c>
      <c r="AA3192" s="40" t="s">
        <v>515</v>
      </c>
      <c r="AC3192" s="40" t="s">
        <v>7128</v>
      </c>
      <c r="AD3192" s="59"/>
    </row>
    <row r="3193" spans="1:30">
      <c r="A3193" s="15" t="str">
        <f t="shared" si="245"/>
        <v>2022-5</v>
      </c>
      <c r="B3193" s="40" t="s">
        <v>7585</v>
      </c>
      <c r="C3193" s="47">
        <v>44686</v>
      </c>
      <c r="D3193" s="47" t="s">
        <v>87</v>
      </c>
      <c r="E3193" s="40" t="s">
        <v>6298</v>
      </c>
      <c r="F3193" s="40" t="s">
        <v>37</v>
      </c>
      <c r="G3193" s="40" t="s">
        <v>23</v>
      </c>
      <c r="H3193" s="40" t="s">
        <v>512</v>
      </c>
      <c r="I3193" s="15" t="str">
        <f t="shared" si="246"/>
        <v>MZQ</v>
      </c>
      <c r="J3193" s="52">
        <v>8230</v>
      </c>
      <c r="L3193" s="54">
        <f t="shared" si="247"/>
        <v>0</v>
      </c>
      <c r="M3193" s="56">
        <v>2.6322000000000001</v>
      </c>
      <c r="N3193" s="50">
        <v>6.5671999999999997</v>
      </c>
      <c r="O3193" s="50">
        <v>0.83679999999999999</v>
      </c>
      <c r="P3193" s="70">
        <f t="shared" si="248"/>
        <v>2.6322000000000001</v>
      </c>
      <c r="Q3193" s="37">
        <f t="shared" si="249"/>
        <v>21663.01</v>
      </c>
      <c r="R3193" s="36"/>
      <c r="S3193" s="37"/>
      <c r="U3193" s="36"/>
      <c r="V3193" s="37"/>
      <c r="W3193" s="40" t="s">
        <v>49</v>
      </c>
      <c r="X3193" s="39" t="s">
        <v>366</v>
      </c>
      <c r="Y3193" s="40" t="s">
        <v>6637</v>
      </c>
      <c r="AA3193" s="40" t="s">
        <v>515</v>
      </c>
      <c r="AC3193" s="40" t="s">
        <v>7129</v>
      </c>
      <c r="AD3193" s="59"/>
    </row>
    <row r="3194" spans="1:30">
      <c r="A3194" s="15" t="str">
        <f t="shared" si="245"/>
        <v>2022-5</v>
      </c>
      <c r="B3194" s="40" t="s">
        <v>7586</v>
      </c>
      <c r="C3194" s="47">
        <v>44686</v>
      </c>
      <c r="D3194" s="47" t="s">
        <v>1144</v>
      </c>
      <c r="E3194" s="40" t="s">
        <v>6298</v>
      </c>
      <c r="F3194" s="40" t="s">
        <v>37</v>
      </c>
      <c r="G3194" s="40" t="s">
        <v>23</v>
      </c>
      <c r="H3194" s="40" t="s">
        <v>512</v>
      </c>
      <c r="I3194" s="15" t="str">
        <f t="shared" si="246"/>
        <v>MZQ</v>
      </c>
      <c r="J3194" s="52">
        <v>8230</v>
      </c>
      <c r="L3194" s="54">
        <f t="shared" si="247"/>
        <v>0</v>
      </c>
      <c r="M3194" s="56">
        <v>2.6322000000000001</v>
      </c>
      <c r="N3194" s="50">
        <v>6.5671999999999997</v>
      </c>
      <c r="O3194" s="50">
        <v>0.83679999999999999</v>
      </c>
      <c r="P3194" s="70">
        <f t="shared" si="248"/>
        <v>2.6322000000000001</v>
      </c>
      <c r="Q3194" s="37">
        <f t="shared" si="249"/>
        <v>21663.01</v>
      </c>
      <c r="R3194" s="36"/>
      <c r="S3194" s="37"/>
      <c r="U3194" s="36"/>
      <c r="V3194" s="37"/>
      <c r="W3194" s="40" t="s">
        <v>49</v>
      </c>
      <c r="X3194" s="39" t="s">
        <v>366</v>
      </c>
      <c r="Y3194" s="40" t="s">
        <v>6638</v>
      </c>
      <c r="AA3194" s="40" t="s">
        <v>515</v>
      </c>
      <c r="AC3194" s="40" t="s">
        <v>7129</v>
      </c>
      <c r="AD3194" s="59"/>
    </row>
    <row r="3195" spans="1:30">
      <c r="A3195" s="15" t="str">
        <f t="shared" si="245"/>
        <v>2022-5</v>
      </c>
      <c r="B3195" s="40" t="s">
        <v>2737</v>
      </c>
      <c r="C3195" s="47">
        <v>44685</v>
      </c>
      <c r="D3195" s="47" t="s">
        <v>2738</v>
      </c>
      <c r="E3195" s="40" t="s">
        <v>6298</v>
      </c>
      <c r="F3195" s="40" t="s">
        <v>24</v>
      </c>
      <c r="G3195" s="40" t="s">
        <v>23</v>
      </c>
      <c r="H3195" s="40" t="s">
        <v>521</v>
      </c>
      <c r="I3195" s="15" t="str">
        <f t="shared" si="246"/>
        <v>MZQ</v>
      </c>
      <c r="J3195" s="52">
        <v>1010</v>
      </c>
      <c r="L3195" s="54">
        <f t="shared" si="247"/>
        <v>0</v>
      </c>
      <c r="M3195" s="56">
        <v>2.64</v>
      </c>
      <c r="N3195" s="50">
        <v>6.5671999999999997</v>
      </c>
      <c r="O3195" s="50">
        <v>0.83679999999999999</v>
      </c>
      <c r="P3195" s="70">
        <f t="shared" si="248"/>
        <v>2.64</v>
      </c>
      <c r="Q3195" s="37">
        <f t="shared" si="249"/>
        <v>2666.4</v>
      </c>
      <c r="R3195" s="36"/>
      <c r="S3195" s="37"/>
      <c r="U3195" s="36"/>
      <c r="V3195" s="37"/>
      <c r="W3195" s="40" t="s">
        <v>21</v>
      </c>
      <c r="X3195" s="39" t="s">
        <v>366</v>
      </c>
      <c r="Y3195" s="40" t="s">
        <v>6639</v>
      </c>
      <c r="AA3195" s="40" t="s">
        <v>518</v>
      </c>
      <c r="AC3195" s="40" t="s">
        <v>7124</v>
      </c>
      <c r="AD3195" s="59"/>
    </row>
    <row r="3196" spans="1:30">
      <c r="A3196" s="15" t="str">
        <f t="shared" si="245"/>
        <v>2022-5</v>
      </c>
      <c r="B3196" s="40" t="s">
        <v>4342</v>
      </c>
      <c r="C3196" s="47">
        <v>44702</v>
      </c>
      <c r="D3196" s="47" t="s">
        <v>4343</v>
      </c>
      <c r="E3196" s="40" t="s">
        <v>6298</v>
      </c>
      <c r="F3196" s="40" t="s">
        <v>24</v>
      </c>
      <c r="G3196" s="40" t="s">
        <v>23</v>
      </c>
      <c r="H3196" s="40" t="s">
        <v>521</v>
      </c>
      <c r="I3196" s="15" t="str">
        <f t="shared" si="246"/>
        <v>MZQ</v>
      </c>
      <c r="J3196" s="52">
        <v>1010</v>
      </c>
      <c r="L3196" s="54">
        <f t="shared" si="247"/>
        <v>0</v>
      </c>
      <c r="M3196" s="56">
        <v>2.69</v>
      </c>
      <c r="N3196" s="50">
        <v>6.5671999999999997</v>
      </c>
      <c r="O3196" s="50">
        <v>0.83679999999999999</v>
      </c>
      <c r="P3196" s="70">
        <f t="shared" si="248"/>
        <v>2.69</v>
      </c>
      <c r="Q3196" s="37">
        <f t="shared" si="249"/>
        <v>2716.9</v>
      </c>
      <c r="R3196" s="36"/>
      <c r="S3196" s="37"/>
      <c r="U3196" s="36"/>
      <c r="V3196" s="37"/>
      <c r="W3196" s="40" t="s">
        <v>21</v>
      </c>
      <c r="X3196" s="39" t="s">
        <v>366</v>
      </c>
      <c r="Y3196" s="40" t="s">
        <v>6640</v>
      </c>
      <c r="AA3196" s="40" t="s">
        <v>518</v>
      </c>
      <c r="AC3196" s="40" t="s">
        <v>7119</v>
      </c>
      <c r="AD3196" s="59"/>
    </row>
    <row r="3197" spans="1:30">
      <c r="A3197" s="15" t="str">
        <f t="shared" si="245"/>
        <v>2022-5</v>
      </c>
      <c r="B3197" s="40" t="s">
        <v>7587</v>
      </c>
      <c r="C3197" s="47">
        <v>44702</v>
      </c>
      <c r="D3197" s="47" t="s">
        <v>7588</v>
      </c>
      <c r="E3197" s="40" t="s">
        <v>6298</v>
      </c>
      <c r="F3197" s="40" t="s">
        <v>24</v>
      </c>
      <c r="G3197" s="40" t="s">
        <v>23</v>
      </c>
      <c r="H3197" s="40" t="s">
        <v>521</v>
      </c>
      <c r="I3197" s="15" t="str">
        <f t="shared" si="246"/>
        <v>MZQ</v>
      </c>
      <c r="J3197" s="52">
        <v>1012</v>
      </c>
      <c r="L3197" s="54">
        <f t="shared" si="247"/>
        <v>0</v>
      </c>
      <c r="M3197" s="56">
        <v>2.69</v>
      </c>
      <c r="N3197" s="50">
        <v>6.5671999999999997</v>
      </c>
      <c r="O3197" s="50">
        <v>0.83679999999999999</v>
      </c>
      <c r="P3197" s="70">
        <f t="shared" si="248"/>
        <v>2.69</v>
      </c>
      <c r="Q3197" s="37">
        <f t="shared" si="249"/>
        <v>2722.28</v>
      </c>
      <c r="R3197" s="36"/>
      <c r="S3197" s="37"/>
      <c r="U3197" s="36"/>
      <c r="V3197" s="37"/>
      <c r="W3197" s="40" t="s">
        <v>21</v>
      </c>
      <c r="X3197" s="39" t="s">
        <v>366</v>
      </c>
      <c r="Y3197" s="40" t="s">
        <v>6641</v>
      </c>
      <c r="AA3197" s="40" t="s">
        <v>516</v>
      </c>
      <c r="AC3197" s="40" t="s">
        <v>7119</v>
      </c>
      <c r="AD3197" s="59"/>
    </row>
    <row r="3198" spans="1:30">
      <c r="A3198" s="15" t="str">
        <f t="shared" si="245"/>
        <v>2022-5</v>
      </c>
      <c r="B3198" s="40" t="s">
        <v>859</v>
      </c>
      <c r="C3198" s="47">
        <v>44711</v>
      </c>
      <c r="D3198" s="47" t="s">
        <v>860</v>
      </c>
      <c r="E3198" s="40" t="s">
        <v>6298</v>
      </c>
      <c r="F3198" s="40" t="s">
        <v>44</v>
      </c>
      <c r="G3198" s="40" t="s">
        <v>23</v>
      </c>
      <c r="H3198" s="40" t="s">
        <v>512</v>
      </c>
      <c r="I3198" s="15" t="str">
        <f t="shared" si="246"/>
        <v>MZQ</v>
      </c>
      <c r="J3198" s="52">
        <v>560</v>
      </c>
      <c r="L3198" s="54">
        <f t="shared" si="247"/>
        <v>0</v>
      </c>
      <c r="M3198" s="56">
        <v>2.7307000000000001</v>
      </c>
      <c r="N3198" s="50">
        <v>6.5671999999999997</v>
      </c>
      <c r="O3198" s="50">
        <v>0.83679999999999999</v>
      </c>
      <c r="P3198" s="70">
        <f t="shared" si="248"/>
        <v>2.7307000000000001</v>
      </c>
      <c r="Q3198" s="37">
        <f t="shared" si="249"/>
        <v>1529.19</v>
      </c>
      <c r="R3198" s="36"/>
      <c r="S3198" s="37"/>
      <c r="U3198" s="36"/>
      <c r="V3198" s="37"/>
      <c r="W3198" s="40" t="s">
        <v>35</v>
      </c>
      <c r="X3198" s="39" t="s">
        <v>366</v>
      </c>
      <c r="Y3198" s="40" t="s">
        <v>5466</v>
      </c>
      <c r="AA3198" s="40" t="s">
        <v>515</v>
      </c>
      <c r="AC3198" s="40" t="s">
        <v>7130</v>
      </c>
      <c r="AD3198" s="59"/>
    </row>
    <row r="3199" spans="1:30">
      <c r="A3199" s="15" t="str">
        <f t="shared" si="245"/>
        <v>2022-5</v>
      </c>
      <c r="B3199" s="40" t="s">
        <v>859</v>
      </c>
      <c r="C3199" s="47">
        <v>44711</v>
      </c>
      <c r="D3199" s="47" t="s">
        <v>860</v>
      </c>
      <c r="E3199" s="40" t="s">
        <v>6298</v>
      </c>
      <c r="F3199" s="40" t="s">
        <v>44</v>
      </c>
      <c r="G3199" s="40" t="s">
        <v>23</v>
      </c>
      <c r="H3199" s="40" t="s">
        <v>512</v>
      </c>
      <c r="I3199" s="15" t="str">
        <f t="shared" si="246"/>
        <v>MZQ</v>
      </c>
      <c r="J3199" s="52">
        <v>5200</v>
      </c>
      <c r="L3199" s="54">
        <f t="shared" si="247"/>
        <v>0</v>
      </c>
      <c r="M3199" s="56">
        <v>2.7307000000000001</v>
      </c>
      <c r="N3199" s="50">
        <v>6.5671999999999997</v>
      </c>
      <c r="O3199" s="50">
        <v>0.83679999999999999</v>
      </c>
      <c r="P3199" s="70">
        <f t="shared" si="248"/>
        <v>2.7307000000000001</v>
      </c>
      <c r="Q3199" s="37">
        <f t="shared" si="249"/>
        <v>14199.64</v>
      </c>
      <c r="R3199" s="36"/>
      <c r="S3199" s="37"/>
      <c r="U3199" s="36"/>
      <c r="V3199" s="37"/>
      <c r="W3199" s="40" t="s">
        <v>35</v>
      </c>
      <c r="X3199" s="39" t="s">
        <v>366</v>
      </c>
      <c r="Y3199" s="40" t="s">
        <v>6642</v>
      </c>
      <c r="AA3199" s="40" t="s">
        <v>515</v>
      </c>
      <c r="AC3199" s="40" t="s">
        <v>7130</v>
      </c>
      <c r="AD3199" s="59"/>
    </row>
    <row r="3200" spans="1:30">
      <c r="A3200" s="15" t="str">
        <f t="shared" si="245"/>
        <v>2022-5</v>
      </c>
      <c r="B3200" s="40" t="s">
        <v>1034</v>
      </c>
      <c r="C3200" s="47">
        <v>44691</v>
      </c>
      <c r="D3200" s="47" t="s">
        <v>1035</v>
      </c>
      <c r="E3200" s="40" t="s">
        <v>6298</v>
      </c>
      <c r="F3200" s="40" t="s">
        <v>44</v>
      </c>
      <c r="G3200" s="40" t="s">
        <v>23</v>
      </c>
      <c r="H3200" s="40" t="s">
        <v>512</v>
      </c>
      <c r="I3200" s="15" t="str">
        <f t="shared" si="246"/>
        <v>MZQ</v>
      </c>
      <c r="J3200" s="52">
        <v>7950</v>
      </c>
      <c r="L3200" s="54">
        <f t="shared" si="247"/>
        <v>0</v>
      </c>
      <c r="M3200" s="56">
        <v>2.7307000000000001</v>
      </c>
      <c r="N3200" s="50">
        <v>6.5671999999999997</v>
      </c>
      <c r="O3200" s="50">
        <v>0.83679999999999999</v>
      </c>
      <c r="P3200" s="70">
        <f t="shared" si="248"/>
        <v>2.7307000000000001</v>
      </c>
      <c r="Q3200" s="37">
        <f t="shared" si="249"/>
        <v>21709.07</v>
      </c>
      <c r="R3200" s="36"/>
      <c r="S3200" s="37"/>
      <c r="U3200" s="36"/>
      <c r="V3200" s="37"/>
      <c r="W3200" s="40" t="s">
        <v>35</v>
      </c>
      <c r="X3200" s="39" t="s">
        <v>366</v>
      </c>
      <c r="Y3200" s="40" t="s">
        <v>6643</v>
      </c>
      <c r="AA3200" s="40" t="s">
        <v>515</v>
      </c>
      <c r="AC3200" s="40" t="s">
        <v>7109</v>
      </c>
      <c r="AD3200" s="59"/>
    </row>
    <row r="3201" spans="1:30">
      <c r="A3201" s="15" t="str">
        <f t="shared" si="245"/>
        <v>2022-5</v>
      </c>
      <c r="B3201" s="40" t="s">
        <v>1034</v>
      </c>
      <c r="C3201" s="47">
        <v>44705</v>
      </c>
      <c r="D3201" s="47" t="s">
        <v>1035</v>
      </c>
      <c r="E3201" s="40" t="s">
        <v>6298</v>
      </c>
      <c r="F3201" s="40" t="s">
        <v>44</v>
      </c>
      <c r="G3201" s="40" t="s">
        <v>23</v>
      </c>
      <c r="H3201" s="40" t="s">
        <v>512</v>
      </c>
      <c r="I3201" s="15" t="str">
        <f t="shared" si="246"/>
        <v>MZQ</v>
      </c>
      <c r="J3201" s="52">
        <v>2200</v>
      </c>
      <c r="L3201" s="54">
        <f t="shared" si="247"/>
        <v>0</v>
      </c>
      <c r="M3201" s="56">
        <v>2.7307000000000001</v>
      </c>
      <c r="N3201" s="50">
        <v>6.5671999999999997</v>
      </c>
      <c r="O3201" s="50">
        <v>0.83679999999999999</v>
      </c>
      <c r="P3201" s="70">
        <f t="shared" si="248"/>
        <v>2.7307000000000001</v>
      </c>
      <c r="Q3201" s="37">
        <f t="shared" si="249"/>
        <v>6007.54</v>
      </c>
      <c r="R3201" s="36"/>
      <c r="S3201" s="37"/>
      <c r="U3201" s="36"/>
      <c r="V3201" s="37"/>
      <c r="W3201" s="40" t="s">
        <v>35</v>
      </c>
      <c r="X3201" s="39" t="s">
        <v>366</v>
      </c>
      <c r="Y3201" s="40" t="s">
        <v>6644</v>
      </c>
      <c r="AA3201" s="40" t="s">
        <v>515</v>
      </c>
      <c r="AC3201" s="40" t="s">
        <v>7108</v>
      </c>
      <c r="AD3201" s="59"/>
    </row>
    <row r="3202" spans="1:30">
      <c r="A3202" s="15" t="str">
        <f t="shared" ref="A3202:A3265" si="250">+TEXT(C3202,"YYYY")&amp;"-"&amp;TEXT(C3202,"M")</f>
        <v>2022-5</v>
      </c>
      <c r="B3202" s="40" t="s">
        <v>1034</v>
      </c>
      <c r="C3202" s="47">
        <v>44702</v>
      </c>
      <c r="D3202" s="47" t="s">
        <v>1035</v>
      </c>
      <c r="E3202" s="40" t="s">
        <v>6298</v>
      </c>
      <c r="F3202" s="40" t="s">
        <v>44</v>
      </c>
      <c r="G3202" s="40" t="s">
        <v>23</v>
      </c>
      <c r="H3202" s="40" t="s">
        <v>512</v>
      </c>
      <c r="I3202" s="15" t="str">
        <f t="shared" ref="I3202:I3265" si="251">+IF(X3202="CNY","MZQ","MHK")</f>
        <v>MZQ</v>
      </c>
      <c r="J3202" s="52">
        <v>5140</v>
      </c>
      <c r="L3202" s="54">
        <f t="shared" ref="L3202:L3265" si="252">+ROUND(K3202*J3202,2)</f>
        <v>0</v>
      </c>
      <c r="M3202" s="56">
        <v>2.7307000000000001</v>
      </c>
      <c r="N3202" s="50">
        <v>6.5671999999999997</v>
      </c>
      <c r="O3202" s="50">
        <v>0.83679999999999999</v>
      </c>
      <c r="P3202" s="70">
        <f t="shared" ref="P3202:P3265" si="253">ROUND(IF(AND(X3202="USD"),M3202*N3202,IF(AND(X3202="HKD"),M3202*O3202,M3202)),4)</f>
        <v>2.7307000000000001</v>
      </c>
      <c r="Q3202" s="37">
        <f t="shared" ref="Q3202:Q3265" si="254">+ROUND(P3202*J3202,2)</f>
        <v>14035.8</v>
      </c>
      <c r="R3202" s="36"/>
      <c r="S3202" s="37"/>
      <c r="U3202" s="36"/>
      <c r="V3202" s="37"/>
      <c r="W3202" s="40" t="s">
        <v>35</v>
      </c>
      <c r="X3202" s="39" t="s">
        <v>366</v>
      </c>
      <c r="Y3202" s="40" t="s">
        <v>6644</v>
      </c>
      <c r="AA3202" s="40" t="s">
        <v>515</v>
      </c>
      <c r="AC3202" s="40" t="s">
        <v>7110</v>
      </c>
      <c r="AD3202" s="59"/>
    </row>
    <row r="3203" spans="1:30">
      <c r="A3203" s="15" t="str">
        <f t="shared" si="250"/>
        <v>2022-5</v>
      </c>
      <c r="B3203" s="40" t="s">
        <v>859</v>
      </c>
      <c r="C3203" s="47">
        <v>44711</v>
      </c>
      <c r="D3203" s="47" t="s">
        <v>860</v>
      </c>
      <c r="E3203" s="40" t="s">
        <v>6298</v>
      </c>
      <c r="F3203" s="40" t="s">
        <v>44</v>
      </c>
      <c r="G3203" s="40" t="s">
        <v>23</v>
      </c>
      <c r="H3203" s="40" t="s">
        <v>512</v>
      </c>
      <c r="I3203" s="15" t="str">
        <f t="shared" si="251"/>
        <v>MZQ</v>
      </c>
      <c r="J3203" s="52">
        <v>2030</v>
      </c>
      <c r="L3203" s="54">
        <f t="shared" si="252"/>
        <v>0</v>
      </c>
      <c r="M3203" s="56">
        <v>2.7307000000000001</v>
      </c>
      <c r="N3203" s="50">
        <v>6.5671999999999997</v>
      </c>
      <c r="O3203" s="50">
        <v>0.83679999999999999</v>
      </c>
      <c r="P3203" s="70">
        <f t="shared" si="253"/>
        <v>2.7307000000000001</v>
      </c>
      <c r="Q3203" s="37">
        <f t="shared" si="254"/>
        <v>5543.32</v>
      </c>
      <c r="R3203" s="36"/>
      <c r="S3203" s="37"/>
      <c r="U3203" s="36"/>
      <c r="V3203" s="37"/>
      <c r="W3203" s="40" t="s">
        <v>35</v>
      </c>
      <c r="X3203" s="39" t="s">
        <v>366</v>
      </c>
      <c r="Y3203" s="40" t="s">
        <v>6645</v>
      </c>
      <c r="AA3203" s="40" t="s">
        <v>515</v>
      </c>
      <c r="AC3203" s="40" t="s">
        <v>7130</v>
      </c>
      <c r="AD3203" s="59"/>
    </row>
    <row r="3204" spans="1:30">
      <c r="A3204" s="15" t="str">
        <f t="shared" si="250"/>
        <v>2022-5</v>
      </c>
      <c r="B3204" s="40" t="s">
        <v>1034</v>
      </c>
      <c r="C3204" s="47">
        <v>44702</v>
      </c>
      <c r="D3204" s="47" t="s">
        <v>1035</v>
      </c>
      <c r="E3204" s="40" t="s">
        <v>6298</v>
      </c>
      <c r="F3204" s="40" t="s">
        <v>44</v>
      </c>
      <c r="G3204" s="40" t="s">
        <v>23</v>
      </c>
      <c r="H3204" s="40" t="s">
        <v>512</v>
      </c>
      <c r="I3204" s="15" t="str">
        <f t="shared" si="251"/>
        <v>MZQ</v>
      </c>
      <c r="J3204" s="52">
        <v>2020</v>
      </c>
      <c r="L3204" s="54">
        <f t="shared" si="252"/>
        <v>0</v>
      </c>
      <c r="M3204" s="56">
        <v>2.7307000000000001</v>
      </c>
      <c r="N3204" s="50">
        <v>6.5671999999999997</v>
      </c>
      <c r="O3204" s="50">
        <v>0.83679999999999999</v>
      </c>
      <c r="P3204" s="70">
        <f t="shared" si="253"/>
        <v>2.7307000000000001</v>
      </c>
      <c r="Q3204" s="37">
        <f t="shared" si="254"/>
        <v>5516.01</v>
      </c>
      <c r="R3204" s="36"/>
      <c r="S3204" s="37"/>
      <c r="U3204" s="36"/>
      <c r="V3204" s="37"/>
      <c r="W3204" s="40" t="s">
        <v>35</v>
      </c>
      <c r="X3204" s="39" t="s">
        <v>366</v>
      </c>
      <c r="Y3204" s="40" t="s">
        <v>6646</v>
      </c>
      <c r="AA3204" s="40" t="s">
        <v>515</v>
      </c>
      <c r="AC3204" s="40" t="s">
        <v>7110</v>
      </c>
      <c r="AD3204" s="59"/>
    </row>
    <row r="3205" spans="1:30">
      <c r="A3205" s="15" t="str">
        <f t="shared" si="250"/>
        <v>2022-5</v>
      </c>
      <c r="B3205" s="40" t="s">
        <v>300</v>
      </c>
      <c r="C3205" s="47">
        <v>44699</v>
      </c>
      <c r="D3205" s="47" t="s">
        <v>301</v>
      </c>
      <c r="E3205" s="40" t="s">
        <v>6298</v>
      </c>
      <c r="F3205" s="40" t="s">
        <v>48</v>
      </c>
      <c r="G3205" s="40" t="s">
        <v>23</v>
      </c>
      <c r="H3205" s="40" t="s">
        <v>529</v>
      </c>
      <c r="I3205" s="15" t="str">
        <f t="shared" si="251"/>
        <v>MZQ</v>
      </c>
      <c r="J3205" s="52">
        <v>3000</v>
      </c>
      <c r="L3205" s="54">
        <f t="shared" si="252"/>
        <v>0</v>
      </c>
      <c r="M3205" s="56">
        <v>2.7875999999999999</v>
      </c>
      <c r="N3205" s="50">
        <v>6.5671999999999997</v>
      </c>
      <c r="O3205" s="50">
        <v>0.83679999999999999</v>
      </c>
      <c r="P3205" s="70">
        <f t="shared" si="253"/>
        <v>2.7875999999999999</v>
      </c>
      <c r="Q3205" s="37">
        <f t="shared" si="254"/>
        <v>8362.7999999999993</v>
      </c>
      <c r="R3205" s="36"/>
      <c r="S3205" s="37"/>
      <c r="U3205" s="36"/>
      <c r="V3205" s="37"/>
      <c r="W3205" s="40" t="s">
        <v>298</v>
      </c>
      <c r="X3205" s="39" t="s">
        <v>366</v>
      </c>
      <c r="Y3205" s="40" t="s">
        <v>6647</v>
      </c>
      <c r="AA3205" s="40" t="s">
        <v>518</v>
      </c>
      <c r="AC3205" s="40" t="s">
        <v>7131</v>
      </c>
      <c r="AD3205" s="59"/>
    </row>
    <row r="3206" spans="1:30">
      <c r="A3206" s="15" t="str">
        <f t="shared" si="250"/>
        <v>2022-5</v>
      </c>
      <c r="B3206" s="40" t="s">
        <v>300</v>
      </c>
      <c r="C3206" s="47">
        <v>44705</v>
      </c>
      <c r="D3206" s="47" t="s">
        <v>301</v>
      </c>
      <c r="E3206" s="40" t="s">
        <v>6298</v>
      </c>
      <c r="F3206" s="40" t="s">
        <v>48</v>
      </c>
      <c r="G3206" s="40" t="s">
        <v>23</v>
      </c>
      <c r="H3206" s="40" t="s">
        <v>529</v>
      </c>
      <c r="I3206" s="15" t="str">
        <f t="shared" si="251"/>
        <v>MZQ</v>
      </c>
      <c r="J3206" s="52">
        <v>2000</v>
      </c>
      <c r="L3206" s="54">
        <f t="shared" si="252"/>
        <v>0</v>
      </c>
      <c r="M3206" s="56">
        <v>2.7875999999999999</v>
      </c>
      <c r="N3206" s="50">
        <v>6.5671999999999997</v>
      </c>
      <c r="O3206" s="50">
        <v>0.83679999999999999</v>
      </c>
      <c r="P3206" s="70">
        <f t="shared" si="253"/>
        <v>2.7875999999999999</v>
      </c>
      <c r="Q3206" s="37">
        <f t="shared" si="254"/>
        <v>5575.2</v>
      </c>
      <c r="R3206" s="36"/>
      <c r="S3206" s="37"/>
      <c r="U3206" s="36"/>
      <c r="V3206" s="37"/>
      <c r="W3206" s="40" t="s">
        <v>298</v>
      </c>
      <c r="X3206" s="39" t="s">
        <v>366</v>
      </c>
      <c r="Y3206" s="40" t="s">
        <v>6648</v>
      </c>
      <c r="AA3206" s="40" t="s">
        <v>518</v>
      </c>
      <c r="AC3206" s="40" t="s">
        <v>7132</v>
      </c>
      <c r="AD3206" s="59"/>
    </row>
    <row r="3207" spans="1:30">
      <c r="A3207" s="15" t="str">
        <f t="shared" si="250"/>
        <v>2022-5</v>
      </c>
      <c r="B3207" s="40" t="s">
        <v>557</v>
      </c>
      <c r="C3207" s="47">
        <v>44711</v>
      </c>
      <c r="D3207" s="47" t="s">
        <v>581</v>
      </c>
      <c r="E3207" s="40" t="s">
        <v>6298</v>
      </c>
      <c r="F3207" s="40" t="s">
        <v>55</v>
      </c>
      <c r="G3207" s="40" t="s">
        <v>23</v>
      </c>
      <c r="H3207" s="40" t="s">
        <v>521</v>
      </c>
      <c r="I3207" s="15" t="str">
        <f t="shared" si="251"/>
        <v>MZQ</v>
      </c>
      <c r="J3207" s="52">
        <v>1005</v>
      </c>
      <c r="L3207" s="54">
        <f t="shared" si="252"/>
        <v>0</v>
      </c>
      <c r="M3207" s="56">
        <v>2.79</v>
      </c>
      <c r="N3207" s="50">
        <v>6.5671999999999997</v>
      </c>
      <c r="O3207" s="50">
        <v>0.83679999999999999</v>
      </c>
      <c r="P3207" s="70">
        <f t="shared" si="253"/>
        <v>2.79</v>
      </c>
      <c r="Q3207" s="37">
        <f t="shared" si="254"/>
        <v>2803.95</v>
      </c>
      <c r="R3207" s="36"/>
      <c r="S3207" s="37"/>
      <c r="U3207" s="36"/>
      <c r="V3207" s="37"/>
      <c r="W3207" s="40" t="s">
        <v>21</v>
      </c>
      <c r="X3207" s="39" t="s">
        <v>366</v>
      </c>
      <c r="Y3207" s="40" t="s">
        <v>6649</v>
      </c>
      <c r="AA3207" s="40" t="s">
        <v>517</v>
      </c>
      <c r="AC3207" s="40" t="s">
        <v>7133</v>
      </c>
      <c r="AD3207" s="59"/>
    </row>
    <row r="3208" spans="1:30">
      <c r="A3208" s="15" t="str">
        <f t="shared" si="250"/>
        <v>2022-5</v>
      </c>
      <c r="B3208" s="40" t="s">
        <v>7589</v>
      </c>
      <c r="C3208" s="47">
        <v>44693</v>
      </c>
      <c r="D3208" s="47" t="s">
        <v>7590</v>
      </c>
      <c r="E3208" s="40" t="s">
        <v>6298</v>
      </c>
      <c r="F3208" s="40" t="s">
        <v>2253</v>
      </c>
      <c r="G3208" s="40" t="s">
        <v>23</v>
      </c>
      <c r="H3208" s="40" t="s">
        <v>523</v>
      </c>
      <c r="I3208" s="15" t="str">
        <f t="shared" si="251"/>
        <v>MZQ</v>
      </c>
      <c r="J3208" s="52">
        <v>-4960</v>
      </c>
      <c r="L3208" s="54">
        <f t="shared" si="252"/>
        <v>0</v>
      </c>
      <c r="M3208" s="56">
        <v>2.8</v>
      </c>
      <c r="N3208" s="50">
        <v>6.5671999999999997</v>
      </c>
      <c r="O3208" s="50">
        <v>0.83679999999999999</v>
      </c>
      <c r="P3208" s="70">
        <f t="shared" si="253"/>
        <v>2.8</v>
      </c>
      <c r="Q3208" s="37">
        <f t="shared" si="254"/>
        <v>-13888</v>
      </c>
      <c r="R3208" s="36"/>
      <c r="S3208" s="37"/>
      <c r="U3208" s="36"/>
      <c r="V3208" s="37"/>
      <c r="W3208" s="40" t="s">
        <v>131</v>
      </c>
      <c r="X3208" s="39" t="s">
        <v>366</v>
      </c>
      <c r="Y3208" s="40" t="s">
        <v>6650</v>
      </c>
      <c r="AA3208" s="40" t="s">
        <v>515</v>
      </c>
      <c r="AC3208" s="40" t="s">
        <v>7134</v>
      </c>
      <c r="AD3208" s="59"/>
    </row>
    <row r="3209" spans="1:30">
      <c r="A3209" s="15" t="str">
        <f t="shared" si="250"/>
        <v>2022-5</v>
      </c>
      <c r="B3209" s="40" t="s">
        <v>7591</v>
      </c>
      <c r="C3209" s="47">
        <v>44693</v>
      </c>
      <c r="D3209" s="47" t="s">
        <v>7592</v>
      </c>
      <c r="E3209" s="40" t="s">
        <v>6298</v>
      </c>
      <c r="F3209" s="40" t="s">
        <v>2253</v>
      </c>
      <c r="G3209" s="40" t="s">
        <v>23</v>
      </c>
      <c r="H3209" s="40" t="s">
        <v>523</v>
      </c>
      <c r="I3209" s="15" t="str">
        <f t="shared" si="251"/>
        <v>MZQ</v>
      </c>
      <c r="J3209" s="52">
        <v>-1000</v>
      </c>
      <c r="L3209" s="54">
        <f t="shared" si="252"/>
        <v>0</v>
      </c>
      <c r="M3209" s="56">
        <v>2.8</v>
      </c>
      <c r="N3209" s="50">
        <v>6.5671999999999997</v>
      </c>
      <c r="O3209" s="50">
        <v>0.83679999999999999</v>
      </c>
      <c r="P3209" s="70">
        <f t="shared" si="253"/>
        <v>2.8</v>
      </c>
      <c r="Q3209" s="37">
        <f t="shared" si="254"/>
        <v>-2800</v>
      </c>
      <c r="R3209" s="36"/>
      <c r="S3209" s="37"/>
      <c r="U3209" s="36"/>
      <c r="V3209" s="37"/>
      <c r="W3209" s="40" t="s">
        <v>131</v>
      </c>
      <c r="X3209" s="39" t="s">
        <v>366</v>
      </c>
      <c r="Y3209" s="40" t="s">
        <v>6651</v>
      </c>
      <c r="AA3209" s="40" t="s">
        <v>515</v>
      </c>
      <c r="AC3209" s="40" t="s">
        <v>7134</v>
      </c>
      <c r="AD3209" s="59"/>
    </row>
    <row r="3210" spans="1:30">
      <c r="A3210" s="15" t="str">
        <f t="shared" si="250"/>
        <v>2022-5</v>
      </c>
      <c r="B3210" s="40" t="s">
        <v>7593</v>
      </c>
      <c r="C3210" s="47">
        <v>44693</v>
      </c>
      <c r="D3210" s="47" t="s">
        <v>7594</v>
      </c>
      <c r="E3210" s="40" t="s">
        <v>6298</v>
      </c>
      <c r="F3210" s="40" t="s">
        <v>2253</v>
      </c>
      <c r="G3210" s="40" t="s">
        <v>23</v>
      </c>
      <c r="H3210" s="40" t="s">
        <v>523</v>
      </c>
      <c r="I3210" s="15" t="str">
        <f t="shared" si="251"/>
        <v>MZQ</v>
      </c>
      <c r="J3210" s="52">
        <v>-200</v>
      </c>
      <c r="L3210" s="54">
        <f t="shared" si="252"/>
        <v>0</v>
      </c>
      <c r="M3210" s="56">
        <v>2.8</v>
      </c>
      <c r="N3210" s="50">
        <v>6.5671999999999997</v>
      </c>
      <c r="O3210" s="50">
        <v>0.83679999999999999</v>
      </c>
      <c r="P3210" s="70">
        <f t="shared" si="253"/>
        <v>2.8</v>
      </c>
      <c r="Q3210" s="37">
        <f t="shared" si="254"/>
        <v>-560</v>
      </c>
      <c r="R3210" s="36"/>
      <c r="S3210" s="37"/>
      <c r="U3210" s="36"/>
      <c r="V3210" s="37"/>
      <c r="W3210" s="40" t="s">
        <v>131</v>
      </c>
      <c r="X3210" s="39" t="s">
        <v>366</v>
      </c>
      <c r="Y3210" s="40" t="s">
        <v>6652</v>
      </c>
      <c r="AA3210" s="40" t="s">
        <v>515</v>
      </c>
      <c r="AC3210" s="40" t="s">
        <v>7134</v>
      </c>
      <c r="AD3210" s="59"/>
    </row>
    <row r="3211" spans="1:30">
      <c r="A3211" s="15" t="str">
        <f t="shared" si="250"/>
        <v>2022-5</v>
      </c>
      <c r="B3211" s="40" t="s">
        <v>7595</v>
      </c>
      <c r="C3211" s="47">
        <v>44706</v>
      </c>
      <c r="D3211" s="47" t="s">
        <v>7596</v>
      </c>
      <c r="E3211" s="40" t="s">
        <v>6298</v>
      </c>
      <c r="F3211" s="40" t="s">
        <v>207</v>
      </c>
      <c r="G3211" s="40" t="s">
        <v>23</v>
      </c>
      <c r="H3211" s="40" t="s">
        <v>529</v>
      </c>
      <c r="I3211" s="15" t="str">
        <f t="shared" si="251"/>
        <v>MZQ</v>
      </c>
      <c r="J3211" s="52">
        <v>100</v>
      </c>
      <c r="L3211" s="54">
        <f t="shared" si="252"/>
        <v>0</v>
      </c>
      <c r="M3211" s="56">
        <v>2.8</v>
      </c>
      <c r="N3211" s="50">
        <v>6.5671999999999997</v>
      </c>
      <c r="O3211" s="50">
        <v>0.83679999999999999</v>
      </c>
      <c r="P3211" s="70">
        <f t="shared" si="253"/>
        <v>2.8</v>
      </c>
      <c r="Q3211" s="37">
        <f t="shared" si="254"/>
        <v>280</v>
      </c>
      <c r="R3211" s="36"/>
      <c r="S3211" s="37"/>
      <c r="U3211" s="36"/>
      <c r="V3211" s="37"/>
      <c r="W3211" s="40" t="s">
        <v>254</v>
      </c>
      <c r="X3211" s="39" t="s">
        <v>366</v>
      </c>
      <c r="Y3211" s="40" t="s">
        <v>6653</v>
      </c>
      <c r="AA3211" s="40" t="s">
        <v>511</v>
      </c>
      <c r="AC3211" s="40" t="s">
        <v>7121</v>
      </c>
      <c r="AD3211" s="59"/>
    </row>
    <row r="3212" spans="1:30">
      <c r="A3212" s="15" t="str">
        <f t="shared" si="250"/>
        <v>2022-5</v>
      </c>
      <c r="B3212" s="40" t="s">
        <v>7597</v>
      </c>
      <c r="C3212" s="47">
        <v>44708</v>
      </c>
      <c r="D3212" s="47" t="s">
        <v>7598</v>
      </c>
      <c r="E3212" s="40" t="s">
        <v>6298</v>
      </c>
      <c r="F3212" s="40" t="s">
        <v>24</v>
      </c>
      <c r="G3212" s="40" t="s">
        <v>23</v>
      </c>
      <c r="H3212" s="40" t="s">
        <v>521</v>
      </c>
      <c r="I3212" s="15" t="str">
        <f t="shared" si="251"/>
        <v>MZQ</v>
      </c>
      <c r="J3212" s="52">
        <v>1010</v>
      </c>
      <c r="L3212" s="54">
        <f t="shared" si="252"/>
        <v>0</v>
      </c>
      <c r="M3212" s="56">
        <v>2.85</v>
      </c>
      <c r="N3212" s="50">
        <v>6.5671999999999997</v>
      </c>
      <c r="O3212" s="50">
        <v>0.83679999999999999</v>
      </c>
      <c r="P3212" s="70">
        <f t="shared" si="253"/>
        <v>2.85</v>
      </c>
      <c r="Q3212" s="37">
        <f t="shared" si="254"/>
        <v>2878.5</v>
      </c>
      <c r="R3212" s="36"/>
      <c r="S3212" s="37"/>
      <c r="U3212" s="36"/>
      <c r="V3212" s="37"/>
      <c r="W3212" s="40" t="s">
        <v>21</v>
      </c>
      <c r="X3212" s="39" t="s">
        <v>366</v>
      </c>
      <c r="Y3212" s="40" t="s">
        <v>6654</v>
      </c>
      <c r="AA3212" s="40" t="s">
        <v>516</v>
      </c>
      <c r="AC3212" s="40" t="s">
        <v>7116</v>
      </c>
      <c r="AD3212" s="59"/>
    </row>
    <row r="3213" spans="1:30">
      <c r="A3213" s="15" t="str">
        <f t="shared" si="250"/>
        <v>2022-5</v>
      </c>
      <c r="B3213" s="40" t="s">
        <v>7599</v>
      </c>
      <c r="C3213" s="47">
        <v>44685</v>
      </c>
      <c r="D3213" s="47" t="s">
        <v>7600</v>
      </c>
      <c r="E3213" s="40" t="s">
        <v>6298</v>
      </c>
      <c r="F3213" s="40" t="s">
        <v>44</v>
      </c>
      <c r="G3213" s="40" t="s">
        <v>23</v>
      </c>
      <c r="H3213" s="40" t="s">
        <v>512</v>
      </c>
      <c r="I3213" s="15" t="str">
        <f t="shared" si="251"/>
        <v>MZQ</v>
      </c>
      <c r="J3213" s="52">
        <v>1650</v>
      </c>
      <c r="L3213" s="54">
        <f t="shared" si="252"/>
        <v>0</v>
      </c>
      <c r="M3213" s="56">
        <v>2.8534999999999999</v>
      </c>
      <c r="N3213" s="50">
        <v>6.5671999999999997</v>
      </c>
      <c r="O3213" s="50">
        <v>0.83679999999999999</v>
      </c>
      <c r="P3213" s="70">
        <f t="shared" si="253"/>
        <v>2.8534999999999999</v>
      </c>
      <c r="Q3213" s="37">
        <f t="shared" si="254"/>
        <v>4708.28</v>
      </c>
      <c r="R3213" s="36"/>
      <c r="S3213" s="37"/>
      <c r="U3213" s="36"/>
      <c r="V3213" s="37"/>
      <c r="W3213" s="40" t="s">
        <v>110</v>
      </c>
      <c r="X3213" s="39" t="s">
        <v>366</v>
      </c>
      <c r="Y3213" s="40" t="s">
        <v>6655</v>
      </c>
      <c r="AA3213" s="40" t="s">
        <v>514</v>
      </c>
      <c r="AC3213" s="40" t="s">
        <v>7135</v>
      </c>
      <c r="AD3213" s="59"/>
    </row>
    <row r="3214" spans="1:30">
      <c r="A3214" s="15" t="str">
        <f t="shared" si="250"/>
        <v>2022-5</v>
      </c>
      <c r="B3214" s="40" t="s">
        <v>903</v>
      </c>
      <c r="C3214" s="47">
        <v>44690</v>
      </c>
      <c r="D3214" s="47" t="s">
        <v>904</v>
      </c>
      <c r="E3214" s="40" t="s">
        <v>6298</v>
      </c>
      <c r="F3214" s="40" t="s">
        <v>55</v>
      </c>
      <c r="G3214" s="40" t="s">
        <v>23</v>
      </c>
      <c r="H3214" s="40" t="s">
        <v>512</v>
      </c>
      <c r="I3214" s="15" t="str">
        <f t="shared" si="251"/>
        <v>MZQ</v>
      </c>
      <c r="J3214" s="52">
        <v>9090</v>
      </c>
      <c r="L3214" s="54">
        <f t="shared" si="252"/>
        <v>0</v>
      </c>
      <c r="M3214" s="56">
        <v>2.8673000000000002</v>
      </c>
      <c r="N3214" s="50">
        <v>6.5671999999999997</v>
      </c>
      <c r="O3214" s="50">
        <v>0.83679999999999999</v>
      </c>
      <c r="P3214" s="70">
        <f t="shared" si="253"/>
        <v>2.8673000000000002</v>
      </c>
      <c r="Q3214" s="37">
        <f t="shared" si="254"/>
        <v>26063.759999999998</v>
      </c>
      <c r="R3214" s="36"/>
      <c r="S3214" s="37"/>
      <c r="U3214" s="36"/>
      <c r="V3214" s="37"/>
      <c r="W3214" s="40" t="s">
        <v>418</v>
      </c>
      <c r="X3214" s="39" t="s">
        <v>366</v>
      </c>
      <c r="Y3214" s="40" t="s">
        <v>6656</v>
      </c>
      <c r="AA3214" s="40" t="s">
        <v>532</v>
      </c>
      <c r="AC3214" s="40" t="s">
        <v>7136</v>
      </c>
      <c r="AD3214" s="59"/>
    </row>
    <row r="3215" spans="1:30">
      <c r="A3215" s="15" t="str">
        <f t="shared" si="250"/>
        <v>2022-5</v>
      </c>
      <c r="B3215" s="40" t="s">
        <v>978</v>
      </c>
      <c r="C3215" s="47">
        <v>44685</v>
      </c>
      <c r="D3215" s="47" t="s">
        <v>979</v>
      </c>
      <c r="E3215" s="40" t="s">
        <v>6298</v>
      </c>
      <c r="F3215" s="40" t="s">
        <v>24</v>
      </c>
      <c r="G3215" s="40" t="s">
        <v>23</v>
      </c>
      <c r="H3215" s="40" t="s">
        <v>521</v>
      </c>
      <c r="I3215" s="15" t="str">
        <f t="shared" si="251"/>
        <v>MZQ</v>
      </c>
      <c r="J3215" s="52">
        <v>1010</v>
      </c>
      <c r="L3215" s="54">
        <f t="shared" si="252"/>
        <v>0</v>
      </c>
      <c r="M3215" s="56">
        <v>2.88</v>
      </c>
      <c r="N3215" s="50">
        <v>6.5671999999999997</v>
      </c>
      <c r="O3215" s="50">
        <v>0.83679999999999999</v>
      </c>
      <c r="P3215" s="70">
        <f t="shared" si="253"/>
        <v>2.88</v>
      </c>
      <c r="Q3215" s="37">
        <f t="shared" si="254"/>
        <v>2908.8</v>
      </c>
      <c r="R3215" s="36"/>
      <c r="S3215" s="37"/>
      <c r="U3215" s="36"/>
      <c r="V3215" s="37"/>
      <c r="W3215" s="40" t="s">
        <v>21</v>
      </c>
      <c r="X3215" s="39" t="s">
        <v>366</v>
      </c>
      <c r="Y3215" s="40" t="s">
        <v>6657</v>
      </c>
      <c r="AA3215" s="40" t="s">
        <v>518</v>
      </c>
      <c r="AC3215" s="40" t="s">
        <v>7124</v>
      </c>
      <c r="AD3215" s="59"/>
    </row>
    <row r="3216" spans="1:30">
      <c r="A3216" s="15" t="str">
        <f t="shared" si="250"/>
        <v>2022-5</v>
      </c>
      <c r="B3216" s="40" t="s">
        <v>5085</v>
      </c>
      <c r="C3216" s="47">
        <v>44691</v>
      </c>
      <c r="D3216" s="47" t="s">
        <v>6188</v>
      </c>
      <c r="E3216" s="40" t="s">
        <v>6298</v>
      </c>
      <c r="F3216" s="40" t="s">
        <v>37</v>
      </c>
      <c r="G3216" s="40" t="s">
        <v>23</v>
      </c>
      <c r="H3216" s="40" t="s">
        <v>512</v>
      </c>
      <c r="I3216" s="15" t="str">
        <f t="shared" si="251"/>
        <v>MZQ</v>
      </c>
      <c r="J3216" s="52">
        <v>140</v>
      </c>
      <c r="L3216" s="54">
        <f t="shared" si="252"/>
        <v>0</v>
      </c>
      <c r="M3216" s="56">
        <v>2.9102000000000001</v>
      </c>
      <c r="N3216" s="50">
        <v>6.5671999999999997</v>
      </c>
      <c r="O3216" s="50">
        <v>0.83679999999999999</v>
      </c>
      <c r="P3216" s="70">
        <f t="shared" si="253"/>
        <v>2.9102000000000001</v>
      </c>
      <c r="Q3216" s="37">
        <f t="shared" si="254"/>
        <v>407.43</v>
      </c>
      <c r="R3216" s="36"/>
      <c r="S3216" s="37"/>
      <c r="U3216" s="36"/>
      <c r="V3216" s="37"/>
      <c r="W3216" s="40" t="s">
        <v>35</v>
      </c>
      <c r="X3216" s="39" t="s">
        <v>366</v>
      </c>
      <c r="Y3216" s="40" t="s">
        <v>5476</v>
      </c>
      <c r="AA3216" s="40" t="s">
        <v>517</v>
      </c>
      <c r="AC3216" s="40" t="s">
        <v>7109</v>
      </c>
      <c r="AD3216" s="59"/>
    </row>
    <row r="3217" spans="1:30">
      <c r="A3217" s="15" t="str">
        <f t="shared" si="250"/>
        <v>2022-5</v>
      </c>
      <c r="B3217" s="40" t="s">
        <v>5085</v>
      </c>
      <c r="C3217" s="47">
        <v>44697</v>
      </c>
      <c r="D3217" s="47" t="s">
        <v>6188</v>
      </c>
      <c r="E3217" s="40" t="s">
        <v>6298</v>
      </c>
      <c r="F3217" s="40" t="s">
        <v>37</v>
      </c>
      <c r="G3217" s="40" t="s">
        <v>23</v>
      </c>
      <c r="H3217" s="40" t="s">
        <v>512</v>
      </c>
      <c r="I3217" s="15" t="str">
        <f t="shared" si="251"/>
        <v>MZQ</v>
      </c>
      <c r="J3217" s="52">
        <v>7300</v>
      </c>
      <c r="L3217" s="54">
        <f t="shared" si="252"/>
        <v>0</v>
      </c>
      <c r="M3217" s="56">
        <v>2.9102000000000001</v>
      </c>
      <c r="N3217" s="50">
        <v>6.5671999999999997</v>
      </c>
      <c r="O3217" s="50">
        <v>0.83679999999999999</v>
      </c>
      <c r="P3217" s="70">
        <f t="shared" si="253"/>
        <v>2.9102000000000001</v>
      </c>
      <c r="Q3217" s="37">
        <f t="shared" si="254"/>
        <v>21244.46</v>
      </c>
      <c r="R3217" s="36"/>
      <c r="S3217" s="37"/>
      <c r="U3217" s="36"/>
      <c r="V3217" s="37"/>
      <c r="W3217" s="40" t="s">
        <v>35</v>
      </c>
      <c r="X3217" s="39" t="s">
        <v>366</v>
      </c>
      <c r="Y3217" s="40" t="s">
        <v>6658</v>
      </c>
      <c r="AA3217" s="40" t="s">
        <v>514</v>
      </c>
      <c r="AC3217" s="40" t="s">
        <v>7137</v>
      </c>
      <c r="AD3217" s="59"/>
    </row>
    <row r="3218" spans="1:30">
      <c r="A3218" s="15" t="str">
        <f t="shared" si="250"/>
        <v>2022-5</v>
      </c>
      <c r="B3218" s="40" t="s">
        <v>5085</v>
      </c>
      <c r="C3218" s="47">
        <v>44712</v>
      </c>
      <c r="D3218" s="47" t="s">
        <v>6188</v>
      </c>
      <c r="E3218" s="40" t="s">
        <v>6298</v>
      </c>
      <c r="F3218" s="40" t="s">
        <v>37</v>
      </c>
      <c r="G3218" s="40" t="s">
        <v>23</v>
      </c>
      <c r="H3218" s="40" t="s">
        <v>512</v>
      </c>
      <c r="I3218" s="15" t="str">
        <f t="shared" si="251"/>
        <v>MZQ</v>
      </c>
      <c r="J3218" s="52">
        <v>11720</v>
      </c>
      <c r="L3218" s="54">
        <f t="shared" si="252"/>
        <v>0</v>
      </c>
      <c r="M3218" s="56">
        <v>2.9102000000000001</v>
      </c>
      <c r="N3218" s="50">
        <v>6.5671999999999997</v>
      </c>
      <c r="O3218" s="50">
        <v>0.83679999999999999</v>
      </c>
      <c r="P3218" s="70">
        <f t="shared" si="253"/>
        <v>2.9102000000000001</v>
      </c>
      <c r="Q3218" s="37">
        <f t="shared" si="254"/>
        <v>34107.54</v>
      </c>
      <c r="R3218" s="36"/>
      <c r="S3218" s="37"/>
      <c r="U3218" s="36"/>
      <c r="V3218" s="37"/>
      <c r="W3218" s="40" t="s">
        <v>35</v>
      </c>
      <c r="X3218" s="39" t="s">
        <v>366</v>
      </c>
      <c r="Y3218" s="40" t="s">
        <v>6659</v>
      </c>
      <c r="AA3218" s="40" t="s">
        <v>514</v>
      </c>
      <c r="AC3218" s="40" t="s">
        <v>7024</v>
      </c>
      <c r="AD3218" s="59"/>
    </row>
    <row r="3219" spans="1:30">
      <c r="A3219" s="15" t="str">
        <f t="shared" si="250"/>
        <v>2022-5</v>
      </c>
      <c r="B3219" s="40" t="s">
        <v>7601</v>
      </c>
      <c r="C3219" s="47">
        <v>44685</v>
      </c>
      <c r="D3219" s="47" t="s">
        <v>7602</v>
      </c>
      <c r="E3219" s="40" t="s">
        <v>6298</v>
      </c>
      <c r="F3219" s="40" t="s">
        <v>24</v>
      </c>
      <c r="G3219" s="40" t="s">
        <v>23</v>
      </c>
      <c r="H3219" s="40" t="s">
        <v>521</v>
      </c>
      <c r="I3219" s="15" t="str">
        <f t="shared" si="251"/>
        <v>MZQ</v>
      </c>
      <c r="J3219" s="52">
        <v>1010</v>
      </c>
      <c r="L3219" s="54">
        <f t="shared" si="252"/>
        <v>0</v>
      </c>
      <c r="M3219" s="56">
        <v>2.92</v>
      </c>
      <c r="N3219" s="50">
        <v>6.5671999999999997</v>
      </c>
      <c r="O3219" s="50">
        <v>0.83679999999999999</v>
      </c>
      <c r="P3219" s="70">
        <f t="shared" si="253"/>
        <v>2.92</v>
      </c>
      <c r="Q3219" s="37">
        <f t="shared" si="254"/>
        <v>2949.2</v>
      </c>
      <c r="R3219" s="36"/>
      <c r="S3219" s="37"/>
      <c r="U3219" s="36"/>
      <c r="V3219" s="37"/>
      <c r="W3219" s="40" t="s">
        <v>21</v>
      </c>
      <c r="X3219" s="39" t="s">
        <v>366</v>
      </c>
      <c r="Y3219" s="40" t="s">
        <v>6660</v>
      </c>
      <c r="AA3219" s="40" t="s">
        <v>518</v>
      </c>
      <c r="AC3219" s="40" t="s">
        <v>7124</v>
      </c>
      <c r="AD3219" s="59"/>
    </row>
    <row r="3220" spans="1:30">
      <c r="A3220" s="15" t="str">
        <f t="shared" si="250"/>
        <v>2022-5</v>
      </c>
      <c r="B3220" s="40" t="s">
        <v>5084</v>
      </c>
      <c r="C3220" s="47">
        <v>44685</v>
      </c>
      <c r="D3220" s="47" t="s">
        <v>6187</v>
      </c>
      <c r="E3220" s="40" t="s">
        <v>6298</v>
      </c>
      <c r="F3220" s="40" t="s">
        <v>38</v>
      </c>
      <c r="G3220" s="40" t="s">
        <v>23</v>
      </c>
      <c r="H3220" s="40" t="s">
        <v>512</v>
      </c>
      <c r="I3220" s="15" t="str">
        <f t="shared" si="251"/>
        <v>MZQ</v>
      </c>
      <c r="J3220" s="52">
        <v>2020</v>
      </c>
      <c r="L3220" s="54">
        <f t="shared" si="252"/>
        <v>0</v>
      </c>
      <c r="M3220" s="56">
        <v>2.9238</v>
      </c>
      <c r="N3220" s="50">
        <v>6.5671999999999997</v>
      </c>
      <c r="O3220" s="50">
        <v>0.83679999999999999</v>
      </c>
      <c r="P3220" s="70">
        <f t="shared" si="253"/>
        <v>2.9238</v>
      </c>
      <c r="Q3220" s="37">
        <f t="shared" si="254"/>
        <v>5906.08</v>
      </c>
      <c r="R3220" s="36"/>
      <c r="S3220" s="37"/>
      <c r="U3220" s="36"/>
      <c r="V3220" s="37"/>
      <c r="W3220" s="40" t="s">
        <v>178</v>
      </c>
      <c r="X3220" s="39" t="s">
        <v>366</v>
      </c>
      <c r="Y3220" s="40" t="s">
        <v>6661</v>
      </c>
      <c r="AA3220" s="40" t="s">
        <v>515</v>
      </c>
      <c r="AC3220" s="40" t="s">
        <v>7138</v>
      </c>
      <c r="AD3220" s="59"/>
    </row>
    <row r="3221" spans="1:30">
      <c r="A3221" s="15" t="str">
        <f t="shared" si="250"/>
        <v>2022-5</v>
      </c>
      <c r="B3221" s="40" t="s">
        <v>5084</v>
      </c>
      <c r="C3221" s="47">
        <v>44685</v>
      </c>
      <c r="D3221" s="47" t="s">
        <v>6187</v>
      </c>
      <c r="E3221" s="40" t="s">
        <v>6298</v>
      </c>
      <c r="F3221" s="40" t="s">
        <v>38</v>
      </c>
      <c r="G3221" s="40" t="s">
        <v>23</v>
      </c>
      <c r="H3221" s="40" t="s">
        <v>512</v>
      </c>
      <c r="I3221" s="15" t="str">
        <f t="shared" si="251"/>
        <v>MZQ</v>
      </c>
      <c r="J3221" s="52">
        <v>-2010</v>
      </c>
      <c r="L3221" s="54">
        <f t="shared" si="252"/>
        <v>0</v>
      </c>
      <c r="M3221" s="56">
        <v>2.9238</v>
      </c>
      <c r="N3221" s="50">
        <v>6.5671999999999997</v>
      </c>
      <c r="O3221" s="50">
        <v>0.83679999999999999</v>
      </c>
      <c r="P3221" s="70">
        <f t="shared" si="253"/>
        <v>2.9238</v>
      </c>
      <c r="Q3221" s="37">
        <f t="shared" si="254"/>
        <v>-5876.84</v>
      </c>
      <c r="R3221" s="36"/>
      <c r="S3221" s="37"/>
      <c r="U3221" s="36"/>
      <c r="V3221" s="37"/>
      <c r="W3221" s="40" t="s">
        <v>178</v>
      </c>
      <c r="X3221" s="39" t="s">
        <v>366</v>
      </c>
      <c r="Y3221" s="40" t="s">
        <v>6661</v>
      </c>
      <c r="AA3221" s="40" t="s">
        <v>515</v>
      </c>
      <c r="AC3221" s="40" t="s">
        <v>7139</v>
      </c>
      <c r="AD3221" s="59"/>
    </row>
    <row r="3222" spans="1:30">
      <c r="A3222" s="15" t="str">
        <f t="shared" si="250"/>
        <v>2022-5</v>
      </c>
      <c r="B3222" s="40" t="s">
        <v>5084</v>
      </c>
      <c r="C3222" s="47">
        <v>44685</v>
      </c>
      <c r="D3222" s="47" t="s">
        <v>6187</v>
      </c>
      <c r="E3222" s="40" t="s">
        <v>6298</v>
      </c>
      <c r="F3222" s="40" t="s">
        <v>38</v>
      </c>
      <c r="G3222" s="40" t="s">
        <v>23</v>
      </c>
      <c r="H3222" s="40" t="s">
        <v>512</v>
      </c>
      <c r="I3222" s="15" t="str">
        <f t="shared" si="251"/>
        <v>MZQ</v>
      </c>
      <c r="J3222" s="52">
        <v>2010</v>
      </c>
      <c r="L3222" s="54">
        <f t="shared" si="252"/>
        <v>0</v>
      </c>
      <c r="M3222" s="56">
        <v>2.9238</v>
      </c>
      <c r="N3222" s="50">
        <v>6.5671999999999997</v>
      </c>
      <c r="O3222" s="50">
        <v>0.83679999999999999</v>
      </c>
      <c r="P3222" s="70">
        <f t="shared" si="253"/>
        <v>2.9238</v>
      </c>
      <c r="Q3222" s="37">
        <f t="shared" si="254"/>
        <v>5876.84</v>
      </c>
      <c r="R3222" s="36"/>
      <c r="S3222" s="37"/>
      <c r="U3222" s="36"/>
      <c r="V3222" s="37"/>
      <c r="W3222" s="40" t="s">
        <v>178</v>
      </c>
      <c r="X3222" s="39" t="s">
        <v>366</v>
      </c>
      <c r="Y3222" s="40" t="s">
        <v>6661</v>
      </c>
      <c r="AA3222" s="40" t="s">
        <v>515</v>
      </c>
      <c r="AC3222" s="40" t="s">
        <v>7138</v>
      </c>
      <c r="AD3222" s="59"/>
    </row>
    <row r="3223" spans="1:30">
      <c r="A3223" s="15" t="str">
        <f t="shared" si="250"/>
        <v>2022-5</v>
      </c>
      <c r="B3223" s="40" t="s">
        <v>7603</v>
      </c>
      <c r="C3223" s="47">
        <v>44708</v>
      </c>
      <c r="D3223" s="47" t="s">
        <v>7604</v>
      </c>
      <c r="E3223" s="40" t="s">
        <v>6298</v>
      </c>
      <c r="F3223" s="40" t="s">
        <v>24</v>
      </c>
      <c r="G3223" s="40" t="s">
        <v>23</v>
      </c>
      <c r="H3223" s="40" t="s">
        <v>521</v>
      </c>
      <c r="I3223" s="15" t="str">
        <f t="shared" si="251"/>
        <v>MZQ</v>
      </c>
      <c r="J3223" s="52">
        <v>1012</v>
      </c>
      <c r="L3223" s="54">
        <f t="shared" si="252"/>
        <v>0</v>
      </c>
      <c r="M3223" s="56">
        <v>2.96</v>
      </c>
      <c r="N3223" s="50">
        <v>6.5671999999999997</v>
      </c>
      <c r="O3223" s="50">
        <v>0.83679999999999999</v>
      </c>
      <c r="P3223" s="70">
        <f t="shared" si="253"/>
        <v>2.96</v>
      </c>
      <c r="Q3223" s="37">
        <f t="shared" si="254"/>
        <v>2995.52</v>
      </c>
      <c r="R3223" s="36"/>
      <c r="S3223" s="37"/>
      <c r="U3223" s="36"/>
      <c r="V3223" s="37"/>
      <c r="W3223" s="40" t="s">
        <v>21</v>
      </c>
      <c r="X3223" s="39" t="s">
        <v>366</v>
      </c>
      <c r="Y3223" s="40" t="s">
        <v>6662</v>
      </c>
      <c r="AA3223" s="40" t="s">
        <v>516</v>
      </c>
      <c r="AC3223" s="40" t="s">
        <v>7116</v>
      </c>
      <c r="AD3223" s="59"/>
    </row>
    <row r="3224" spans="1:30">
      <c r="A3224" s="15" t="str">
        <f t="shared" si="250"/>
        <v>2022-5</v>
      </c>
      <c r="B3224" s="40" t="s">
        <v>5086</v>
      </c>
      <c r="C3224" s="47">
        <v>44700</v>
      </c>
      <c r="D3224" s="47" t="s">
        <v>6189</v>
      </c>
      <c r="E3224" s="40" t="s">
        <v>6298</v>
      </c>
      <c r="F3224" s="40" t="s">
        <v>55</v>
      </c>
      <c r="G3224" s="40" t="s">
        <v>23</v>
      </c>
      <c r="H3224" s="40" t="s">
        <v>521</v>
      </c>
      <c r="I3224" s="15" t="str">
        <f t="shared" si="251"/>
        <v>MZQ</v>
      </c>
      <c r="J3224" s="52">
        <v>1212</v>
      </c>
      <c r="L3224" s="54">
        <f t="shared" si="252"/>
        <v>0</v>
      </c>
      <c r="M3224" s="56">
        <v>2.99</v>
      </c>
      <c r="N3224" s="50">
        <v>6.5671999999999997</v>
      </c>
      <c r="O3224" s="50">
        <v>0.83679999999999999</v>
      </c>
      <c r="P3224" s="70">
        <f t="shared" si="253"/>
        <v>2.99</v>
      </c>
      <c r="Q3224" s="37">
        <f t="shared" si="254"/>
        <v>3623.88</v>
      </c>
      <c r="R3224" s="36"/>
      <c r="S3224" s="37"/>
      <c r="U3224" s="36"/>
      <c r="V3224" s="37"/>
      <c r="W3224" s="40" t="s">
        <v>21</v>
      </c>
      <c r="X3224" s="39" t="s">
        <v>366</v>
      </c>
      <c r="Y3224" s="40" t="s">
        <v>6663</v>
      </c>
      <c r="AA3224" s="40" t="s">
        <v>518</v>
      </c>
      <c r="AC3224" s="40" t="s">
        <v>7113</v>
      </c>
      <c r="AD3224" s="59"/>
    </row>
    <row r="3225" spans="1:30">
      <c r="A3225" s="15" t="str">
        <f t="shared" si="250"/>
        <v>2022-5</v>
      </c>
      <c r="B3225" s="40" t="s">
        <v>221</v>
      </c>
      <c r="C3225" s="47">
        <v>44690</v>
      </c>
      <c r="D3225" s="47" t="s">
        <v>222</v>
      </c>
      <c r="E3225" s="40" t="s">
        <v>26</v>
      </c>
      <c r="F3225" s="40" t="s">
        <v>27</v>
      </c>
      <c r="G3225" s="40" t="s">
        <v>25</v>
      </c>
      <c r="H3225" s="40" t="s">
        <v>512</v>
      </c>
      <c r="I3225" s="15" t="str">
        <f t="shared" si="251"/>
        <v>MZQ</v>
      </c>
      <c r="J3225" s="52">
        <v>69</v>
      </c>
      <c r="L3225" s="54">
        <f t="shared" si="252"/>
        <v>0</v>
      </c>
      <c r="M3225" s="56">
        <v>3.0087999999999999</v>
      </c>
      <c r="N3225" s="50">
        <v>6.5671999999999997</v>
      </c>
      <c r="O3225" s="50">
        <v>0.83679999999999999</v>
      </c>
      <c r="P3225" s="70">
        <f t="shared" si="253"/>
        <v>3.0087999999999999</v>
      </c>
      <c r="Q3225" s="37">
        <f t="shared" si="254"/>
        <v>207.61</v>
      </c>
      <c r="R3225" s="36"/>
      <c r="S3225" s="37"/>
      <c r="U3225" s="36"/>
      <c r="V3225" s="37"/>
      <c r="W3225" s="40" t="s">
        <v>586</v>
      </c>
      <c r="X3225" s="39" t="s">
        <v>366</v>
      </c>
      <c r="Y3225" s="40" t="s">
        <v>2003</v>
      </c>
      <c r="AA3225" s="40" t="s">
        <v>532</v>
      </c>
      <c r="AC3225" s="40" t="s">
        <v>7140</v>
      </c>
      <c r="AD3225" s="59"/>
    </row>
    <row r="3226" spans="1:30">
      <c r="A3226" s="15" t="str">
        <f t="shared" si="250"/>
        <v>2022-5</v>
      </c>
      <c r="B3226" s="40" t="s">
        <v>221</v>
      </c>
      <c r="C3226" s="47">
        <v>44700</v>
      </c>
      <c r="D3226" s="47" t="s">
        <v>222</v>
      </c>
      <c r="E3226" s="40" t="s">
        <v>26</v>
      </c>
      <c r="F3226" s="40" t="s">
        <v>27</v>
      </c>
      <c r="G3226" s="40" t="s">
        <v>25</v>
      </c>
      <c r="H3226" s="40" t="s">
        <v>512</v>
      </c>
      <c r="I3226" s="15" t="str">
        <f t="shared" si="251"/>
        <v>MZQ</v>
      </c>
      <c r="J3226" s="52">
        <v>29</v>
      </c>
      <c r="L3226" s="54">
        <f t="shared" si="252"/>
        <v>0</v>
      </c>
      <c r="M3226" s="56">
        <v>3.0087999999999999</v>
      </c>
      <c r="N3226" s="50">
        <v>6.5671999999999997</v>
      </c>
      <c r="O3226" s="50">
        <v>0.83679999999999999</v>
      </c>
      <c r="P3226" s="70">
        <f t="shared" si="253"/>
        <v>3.0087999999999999</v>
      </c>
      <c r="Q3226" s="37">
        <f t="shared" si="254"/>
        <v>87.26</v>
      </c>
      <c r="R3226" s="36"/>
      <c r="S3226" s="37"/>
      <c r="U3226" s="36"/>
      <c r="V3226" s="37"/>
      <c r="W3226" s="40" t="s">
        <v>586</v>
      </c>
      <c r="X3226" s="39" t="s">
        <v>366</v>
      </c>
      <c r="Y3226" s="40" t="s">
        <v>3740</v>
      </c>
      <c r="AA3226" s="40" t="s">
        <v>532</v>
      </c>
      <c r="AC3226" s="40" t="s">
        <v>7141</v>
      </c>
      <c r="AD3226" s="59"/>
    </row>
    <row r="3227" spans="1:30">
      <c r="A3227" s="15" t="str">
        <f t="shared" si="250"/>
        <v>2022-5</v>
      </c>
      <c r="B3227" s="40" t="s">
        <v>221</v>
      </c>
      <c r="C3227" s="47">
        <v>44690</v>
      </c>
      <c r="D3227" s="47" t="s">
        <v>222</v>
      </c>
      <c r="E3227" s="40" t="s">
        <v>26</v>
      </c>
      <c r="F3227" s="40" t="s">
        <v>27</v>
      </c>
      <c r="G3227" s="40" t="s">
        <v>25</v>
      </c>
      <c r="H3227" s="40" t="s">
        <v>512</v>
      </c>
      <c r="I3227" s="15" t="str">
        <f t="shared" si="251"/>
        <v>MZQ</v>
      </c>
      <c r="J3227" s="52">
        <v>1458</v>
      </c>
      <c r="L3227" s="54">
        <f t="shared" si="252"/>
        <v>0</v>
      </c>
      <c r="M3227" s="56">
        <v>3.0087999999999999</v>
      </c>
      <c r="N3227" s="50">
        <v>6.5671999999999997</v>
      </c>
      <c r="O3227" s="50">
        <v>0.83679999999999999</v>
      </c>
      <c r="P3227" s="70">
        <f t="shared" si="253"/>
        <v>3.0087999999999999</v>
      </c>
      <c r="Q3227" s="37">
        <f t="shared" si="254"/>
        <v>4386.83</v>
      </c>
      <c r="R3227" s="36"/>
      <c r="S3227" s="37"/>
      <c r="U3227" s="36"/>
      <c r="V3227" s="37"/>
      <c r="W3227" s="40" t="s">
        <v>586</v>
      </c>
      <c r="X3227" s="39" t="s">
        <v>366</v>
      </c>
      <c r="Y3227" s="40" t="s">
        <v>3740</v>
      </c>
      <c r="AA3227" s="40" t="s">
        <v>532</v>
      </c>
      <c r="AC3227" s="40" t="s">
        <v>7140</v>
      </c>
      <c r="AD3227" s="59"/>
    </row>
    <row r="3228" spans="1:30">
      <c r="A3228" s="15" t="str">
        <f t="shared" si="250"/>
        <v>2022-5</v>
      </c>
      <c r="B3228" s="40" t="s">
        <v>223</v>
      </c>
      <c r="C3228" s="47">
        <v>44700</v>
      </c>
      <c r="D3228" s="47" t="s">
        <v>224</v>
      </c>
      <c r="E3228" s="40" t="s">
        <v>26</v>
      </c>
      <c r="F3228" s="40" t="s">
        <v>27</v>
      </c>
      <c r="G3228" s="40" t="s">
        <v>25</v>
      </c>
      <c r="H3228" s="40" t="s">
        <v>512</v>
      </c>
      <c r="I3228" s="15" t="str">
        <f t="shared" si="251"/>
        <v>MZQ</v>
      </c>
      <c r="J3228" s="52">
        <v>28</v>
      </c>
      <c r="L3228" s="54">
        <f t="shared" si="252"/>
        <v>0</v>
      </c>
      <c r="M3228" s="56">
        <v>3.0087999999999999</v>
      </c>
      <c r="N3228" s="50">
        <v>6.5671999999999997</v>
      </c>
      <c r="O3228" s="50">
        <v>0.83679999999999999</v>
      </c>
      <c r="P3228" s="70">
        <f t="shared" si="253"/>
        <v>3.0087999999999999</v>
      </c>
      <c r="Q3228" s="37">
        <f t="shared" si="254"/>
        <v>84.25</v>
      </c>
      <c r="R3228" s="36"/>
      <c r="S3228" s="37"/>
      <c r="U3228" s="36"/>
      <c r="V3228" s="37"/>
      <c r="W3228" s="40" t="s">
        <v>586</v>
      </c>
      <c r="X3228" s="39" t="s">
        <v>366</v>
      </c>
      <c r="Y3228" s="40" t="s">
        <v>3741</v>
      </c>
      <c r="AA3228" s="40" t="s">
        <v>532</v>
      </c>
      <c r="AC3228" s="40" t="s">
        <v>7141</v>
      </c>
      <c r="AD3228" s="59"/>
    </row>
    <row r="3229" spans="1:30">
      <c r="A3229" s="15" t="str">
        <f t="shared" si="250"/>
        <v>2022-5</v>
      </c>
      <c r="B3229" s="40" t="s">
        <v>223</v>
      </c>
      <c r="C3229" s="47">
        <v>44700</v>
      </c>
      <c r="D3229" s="47" t="s">
        <v>224</v>
      </c>
      <c r="E3229" s="40" t="s">
        <v>26</v>
      </c>
      <c r="F3229" s="40" t="s">
        <v>27</v>
      </c>
      <c r="G3229" s="40" t="s">
        <v>25</v>
      </c>
      <c r="H3229" s="40" t="s">
        <v>512</v>
      </c>
      <c r="I3229" s="15" t="str">
        <f t="shared" si="251"/>
        <v>MZQ</v>
      </c>
      <c r="J3229" s="52">
        <v>964</v>
      </c>
      <c r="L3229" s="54">
        <f t="shared" si="252"/>
        <v>0</v>
      </c>
      <c r="M3229" s="56">
        <v>3.0087999999999999</v>
      </c>
      <c r="N3229" s="50">
        <v>6.5671999999999997</v>
      </c>
      <c r="O3229" s="50">
        <v>0.83679999999999999</v>
      </c>
      <c r="P3229" s="70">
        <f t="shared" si="253"/>
        <v>3.0087999999999999</v>
      </c>
      <c r="Q3229" s="37">
        <f t="shared" si="254"/>
        <v>2900.48</v>
      </c>
      <c r="R3229" s="36"/>
      <c r="S3229" s="37"/>
      <c r="U3229" s="36"/>
      <c r="V3229" s="37"/>
      <c r="W3229" s="40" t="s">
        <v>586</v>
      </c>
      <c r="X3229" s="39" t="s">
        <v>366</v>
      </c>
      <c r="Y3229" s="40" t="s">
        <v>3742</v>
      </c>
      <c r="AA3229" s="40" t="s">
        <v>532</v>
      </c>
      <c r="AC3229" s="40" t="s">
        <v>7141</v>
      </c>
      <c r="AD3229" s="59"/>
    </row>
    <row r="3230" spans="1:30">
      <c r="A3230" s="15" t="str">
        <f t="shared" si="250"/>
        <v>2022-5</v>
      </c>
      <c r="B3230" s="40" t="s">
        <v>221</v>
      </c>
      <c r="C3230" s="47">
        <v>44700</v>
      </c>
      <c r="D3230" s="47" t="s">
        <v>222</v>
      </c>
      <c r="E3230" s="40" t="s">
        <v>26</v>
      </c>
      <c r="F3230" s="40" t="s">
        <v>27</v>
      </c>
      <c r="G3230" s="40" t="s">
        <v>25</v>
      </c>
      <c r="H3230" s="40" t="s">
        <v>512</v>
      </c>
      <c r="I3230" s="15" t="str">
        <f t="shared" si="251"/>
        <v>MZQ</v>
      </c>
      <c r="J3230" s="52">
        <v>1700</v>
      </c>
      <c r="L3230" s="54">
        <f t="shared" si="252"/>
        <v>0</v>
      </c>
      <c r="M3230" s="56">
        <v>3.0087999999999999</v>
      </c>
      <c r="N3230" s="50">
        <v>6.5671999999999997</v>
      </c>
      <c r="O3230" s="50">
        <v>0.83679999999999999</v>
      </c>
      <c r="P3230" s="70">
        <f t="shared" si="253"/>
        <v>3.0087999999999999</v>
      </c>
      <c r="Q3230" s="37">
        <f t="shared" si="254"/>
        <v>5114.96</v>
      </c>
      <c r="R3230" s="36"/>
      <c r="S3230" s="37"/>
      <c r="U3230" s="36"/>
      <c r="V3230" s="37"/>
      <c r="W3230" s="40" t="s">
        <v>586</v>
      </c>
      <c r="X3230" s="39" t="s">
        <v>366</v>
      </c>
      <c r="Y3230" s="40" t="s">
        <v>6664</v>
      </c>
      <c r="AA3230" s="40" t="s">
        <v>532</v>
      </c>
      <c r="AC3230" s="40" t="s">
        <v>7141</v>
      </c>
      <c r="AD3230" s="59"/>
    </row>
    <row r="3231" spans="1:30">
      <c r="A3231" s="15" t="str">
        <f t="shared" si="250"/>
        <v>2022-5</v>
      </c>
      <c r="B3231" s="40" t="s">
        <v>765</v>
      </c>
      <c r="C3231" s="47">
        <v>44690</v>
      </c>
      <c r="D3231" s="47" t="s">
        <v>766</v>
      </c>
      <c r="E3231" s="40" t="s">
        <v>26</v>
      </c>
      <c r="F3231" s="40" t="s">
        <v>27</v>
      </c>
      <c r="G3231" s="40" t="s">
        <v>25</v>
      </c>
      <c r="H3231" s="40" t="s">
        <v>512</v>
      </c>
      <c r="I3231" s="15" t="str">
        <f t="shared" si="251"/>
        <v>MZQ</v>
      </c>
      <c r="J3231" s="52">
        <v>2299</v>
      </c>
      <c r="L3231" s="54">
        <f t="shared" si="252"/>
        <v>0</v>
      </c>
      <c r="M3231" s="56">
        <v>3.0087999999999999</v>
      </c>
      <c r="N3231" s="50">
        <v>6.5671999999999997</v>
      </c>
      <c r="O3231" s="50">
        <v>0.83679999999999999</v>
      </c>
      <c r="P3231" s="70">
        <f t="shared" si="253"/>
        <v>3.0087999999999999</v>
      </c>
      <c r="Q3231" s="37">
        <f t="shared" si="254"/>
        <v>6917.23</v>
      </c>
      <c r="R3231" s="36"/>
      <c r="S3231" s="37"/>
      <c r="U3231" s="36"/>
      <c r="V3231" s="37"/>
      <c r="W3231" s="40" t="s">
        <v>586</v>
      </c>
      <c r="X3231" s="39" t="s">
        <v>366</v>
      </c>
      <c r="Y3231" s="40" t="s">
        <v>5482</v>
      </c>
      <c r="AA3231" s="40" t="s">
        <v>528</v>
      </c>
      <c r="AC3231" s="40" t="s">
        <v>7140</v>
      </c>
      <c r="AD3231" s="59"/>
    </row>
    <row r="3232" spans="1:30">
      <c r="A3232" s="15" t="str">
        <f t="shared" si="250"/>
        <v>2022-5</v>
      </c>
      <c r="B3232" s="40" t="s">
        <v>223</v>
      </c>
      <c r="C3232" s="47">
        <v>44709</v>
      </c>
      <c r="D3232" s="47" t="s">
        <v>224</v>
      </c>
      <c r="E3232" s="40" t="s">
        <v>26</v>
      </c>
      <c r="F3232" s="40" t="s">
        <v>27</v>
      </c>
      <c r="G3232" s="40" t="s">
        <v>25</v>
      </c>
      <c r="H3232" s="40" t="s">
        <v>512</v>
      </c>
      <c r="I3232" s="15" t="str">
        <f t="shared" si="251"/>
        <v>MZQ</v>
      </c>
      <c r="J3232" s="52">
        <v>1000</v>
      </c>
      <c r="L3232" s="54">
        <f t="shared" si="252"/>
        <v>0</v>
      </c>
      <c r="M3232" s="56">
        <v>3.0087999999999999</v>
      </c>
      <c r="N3232" s="50">
        <v>6.5671999999999997</v>
      </c>
      <c r="O3232" s="50">
        <v>0.83679999999999999</v>
      </c>
      <c r="P3232" s="70">
        <f t="shared" si="253"/>
        <v>3.0087999999999999</v>
      </c>
      <c r="Q3232" s="37">
        <f t="shared" si="254"/>
        <v>3008.8</v>
      </c>
      <c r="R3232" s="36"/>
      <c r="S3232" s="37"/>
      <c r="U3232" s="36"/>
      <c r="V3232" s="37"/>
      <c r="W3232" s="40" t="s">
        <v>586</v>
      </c>
      <c r="X3232" s="39" t="s">
        <v>366</v>
      </c>
      <c r="Y3232" s="40" t="s">
        <v>6665</v>
      </c>
      <c r="AA3232" s="40" t="s">
        <v>532</v>
      </c>
      <c r="AC3232" s="40" t="s">
        <v>7142</v>
      </c>
      <c r="AD3232" s="59"/>
    </row>
    <row r="3233" spans="1:30">
      <c r="A3233" s="15" t="str">
        <f t="shared" si="250"/>
        <v>2022-5</v>
      </c>
      <c r="B3233" s="40" t="s">
        <v>223</v>
      </c>
      <c r="C3233" s="47">
        <v>44700</v>
      </c>
      <c r="D3233" s="47" t="s">
        <v>224</v>
      </c>
      <c r="E3233" s="40" t="s">
        <v>26</v>
      </c>
      <c r="F3233" s="40" t="s">
        <v>27</v>
      </c>
      <c r="G3233" s="40" t="s">
        <v>25</v>
      </c>
      <c r="H3233" s="40" t="s">
        <v>512</v>
      </c>
      <c r="I3233" s="15" t="str">
        <f t="shared" si="251"/>
        <v>MZQ</v>
      </c>
      <c r="J3233" s="52">
        <v>300</v>
      </c>
      <c r="L3233" s="54">
        <f t="shared" si="252"/>
        <v>0</v>
      </c>
      <c r="M3233" s="56">
        <v>3.0087999999999999</v>
      </c>
      <c r="N3233" s="50">
        <v>6.5671999999999997</v>
      </c>
      <c r="O3233" s="50">
        <v>0.83679999999999999</v>
      </c>
      <c r="P3233" s="70">
        <f t="shared" si="253"/>
        <v>3.0087999999999999</v>
      </c>
      <c r="Q3233" s="37">
        <f t="shared" si="254"/>
        <v>902.64</v>
      </c>
      <c r="R3233" s="36"/>
      <c r="S3233" s="37"/>
      <c r="U3233" s="36"/>
      <c r="V3233" s="37"/>
      <c r="W3233" s="40" t="s">
        <v>586</v>
      </c>
      <c r="X3233" s="39" t="s">
        <v>366</v>
      </c>
      <c r="Y3233" s="40" t="s">
        <v>6665</v>
      </c>
      <c r="AA3233" s="40" t="s">
        <v>532</v>
      </c>
      <c r="AC3233" s="40" t="s">
        <v>7141</v>
      </c>
      <c r="AD3233" s="59"/>
    </row>
    <row r="3234" spans="1:30">
      <c r="A3234" s="15" t="str">
        <f t="shared" si="250"/>
        <v>2022-5</v>
      </c>
      <c r="B3234" s="40" t="s">
        <v>4362</v>
      </c>
      <c r="C3234" s="47">
        <v>44690</v>
      </c>
      <c r="D3234" s="47" t="s">
        <v>4363</v>
      </c>
      <c r="E3234" s="40" t="s">
        <v>26</v>
      </c>
      <c r="F3234" s="40" t="s">
        <v>27</v>
      </c>
      <c r="G3234" s="40" t="s">
        <v>25</v>
      </c>
      <c r="H3234" s="40" t="s">
        <v>512</v>
      </c>
      <c r="I3234" s="15" t="str">
        <f t="shared" si="251"/>
        <v>MZQ</v>
      </c>
      <c r="J3234" s="52">
        <v>900</v>
      </c>
      <c r="L3234" s="54">
        <f t="shared" si="252"/>
        <v>0</v>
      </c>
      <c r="M3234" s="56">
        <v>3.0087999999999999</v>
      </c>
      <c r="N3234" s="50">
        <v>6.5671999999999997</v>
      </c>
      <c r="O3234" s="50">
        <v>0.83679999999999999</v>
      </c>
      <c r="P3234" s="70">
        <f t="shared" si="253"/>
        <v>3.0087999999999999</v>
      </c>
      <c r="Q3234" s="37">
        <f t="shared" si="254"/>
        <v>2707.92</v>
      </c>
      <c r="R3234" s="36"/>
      <c r="S3234" s="37"/>
      <c r="U3234" s="36"/>
      <c r="V3234" s="37"/>
      <c r="W3234" s="40" t="s">
        <v>7010</v>
      </c>
      <c r="X3234" s="39" t="s">
        <v>366</v>
      </c>
      <c r="Y3234" s="40" t="s">
        <v>6666</v>
      </c>
      <c r="AA3234" s="40" t="s">
        <v>532</v>
      </c>
      <c r="AC3234" s="40" t="s">
        <v>7140</v>
      </c>
      <c r="AD3234" s="59"/>
    </row>
    <row r="3235" spans="1:30">
      <c r="A3235" s="15" t="str">
        <f t="shared" si="250"/>
        <v>2022-5</v>
      </c>
      <c r="B3235" s="40" t="s">
        <v>302</v>
      </c>
      <c r="C3235" s="47">
        <v>44690</v>
      </c>
      <c r="D3235" s="47" t="s">
        <v>303</v>
      </c>
      <c r="E3235" s="40" t="s">
        <v>26</v>
      </c>
      <c r="F3235" s="40" t="s">
        <v>27</v>
      </c>
      <c r="G3235" s="40" t="s">
        <v>25</v>
      </c>
      <c r="H3235" s="40" t="s">
        <v>512</v>
      </c>
      <c r="I3235" s="15" t="str">
        <f t="shared" si="251"/>
        <v>MZQ</v>
      </c>
      <c r="J3235" s="52">
        <v>2010</v>
      </c>
      <c r="L3235" s="54">
        <f t="shared" si="252"/>
        <v>0</v>
      </c>
      <c r="M3235" s="56">
        <v>3.0087999999999999</v>
      </c>
      <c r="N3235" s="50">
        <v>6.5671999999999997</v>
      </c>
      <c r="O3235" s="50">
        <v>0.83679999999999999</v>
      </c>
      <c r="P3235" s="70">
        <f t="shared" si="253"/>
        <v>3.0087999999999999</v>
      </c>
      <c r="Q3235" s="37">
        <f t="shared" si="254"/>
        <v>6047.69</v>
      </c>
      <c r="R3235" s="36"/>
      <c r="S3235" s="37"/>
      <c r="U3235" s="36"/>
      <c r="V3235" s="37"/>
      <c r="W3235" s="40" t="s">
        <v>7010</v>
      </c>
      <c r="X3235" s="39" t="s">
        <v>366</v>
      </c>
      <c r="Y3235" s="40" t="s">
        <v>6667</v>
      </c>
      <c r="AA3235" s="40" t="s">
        <v>532</v>
      </c>
      <c r="AC3235" s="40" t="s">
        <v>7140</v>
      </c>
      <c r="AD3235" s="59"/>
    </row>
    <row r="3236" spans="1:30">
      <c r="A3236" s="15" t="str">
        <f t="shared" si="250"/>
        <v>2022-5</v>
      </c>
      <c r="B3236" s="40" t="s">
        <v>302</v>
      </c>
      <c r="C3236" s="47">
        <v>44709</v>
      </c>
      <c r="D3236" s="47" t="s">
        <v>303</v>
      </c>
      <c r="E3236" s="40" t="s">
        <v>26</v>
      </c>
      <c r="F3236" s="40" t="s">
        <v>27</v>
      </c>
      <c r="G3236" s="40" t="s">
        <v>25</v>
      </c>
      <c r="H3236" s="40" t="s">
        <v>512</v>
      </c>
      <c r="I3236" s="15" t="str">
        <f t="shared" si="251"/>
        <v>MZQ</v>
      </c>
      <c r="J3236" s="52">
        <v>1346</v>
      </c>
      <c r="L3236" s="54">
        <f t="shared" si="252"/>
        <v>0</v>
      </c>
      <c r="M3236" s="56">
        <v>3.0087999999999999</v>
      </c>
      <c r="N3236" s="50">
        <v>6.5671999999999997</v>
      </c>
      <c r="O3236" s="50">
        <v>0.83679999999999999</v>
      </c>
      <c r="P3236" s="70">
        <f t="shared" si="253"/>
        <v>3.0087999999999999</v>
      </c>
      <c r="Q3236" s="37">
        <f t="shared" si="254"/>
        <v>4049.84</v>
      </c>
      <c r="R3236" s="36"/>
      <c r="S3236" s="37"/>
      <c r="U3236" s="36"/>
      <c r="V3236" s="37"/>
      <c r="W3236" s="40" t="s">
        <v>7010</v>
      </c>
      <c r="X3236" s="39" t="s">
        <v>366</v>
      </c>
      <c r="Y3236" s="40" t="s">
        <v>6668</v>
      </c>
      <c r="AA3236" s="40" t="s">
        <v>532</v>
      </c>
      <c r="AC3236" s="40" t="s">
        <v>7142</v>
      </c>
      <c r="AD3236" s="59"/>
    </row>
    <row r="3237" spans="1:30">
      <c r="A3237" s="15" t="str">
        <f t="shared" si="250"/>
        <v>2022-5</v>
      </c>
      <c r="B3237" s="40" t="s">
        <v>1263</v>
      </c>
      <c r="C3237" s="47">
        <v>44690</v>
      </c>
      <c r="D3237" s="47" t="s">
        <v>1264</v>
      </c>
      <c r="E3237" s="40" t="s">
        <v>26</v>
      </c>
      <c r="F3237" s="40" t="s">
        <v>27</v>
      </c>
      <c r="G3237" s="40" t="s">
        <v>25</v>
      </c>
      <c r="H3237" s="40" t="s">
        <v>512</v>
      </c>
      <c r="I3237" s="15" t="str">
        <f t="shared" si="251"/>
        <v>MZQ</v>
      </c>
      <c r="J3237" s="52">
        <v>1000</v>
      </c>
      <c r="L3237" s="54">
        <f t="shared" si="252"/>
        <v>0</v>
      </c>
      <c r="M3237" s="56">
        <v>3.0087999999999999</v>
      </c>
      <c r="N3237" s="50">
        <v>6.5671999999999997</v>
      </c>
      <c r="O3237" s="50">
        <v>0.83679999999999999</v>
      </c>
      <c r="P3237" s="70">
        <f t="shared" si="253"/>
        <v>3.0087999999999999</v>
      </c>
      <c r="Q3237" s="37">
        <f t="shared" si="254"/>
        <v>3008.8</v>
      </c>
      <c r="R3237" s="36"/>
      <c r="S3237" s="37"/>
      <c r="U3237" s="36"/>
      <c r="V3237" s="37"/>
      <c r="W3237" s="40" t="s">
        <v>7010</v>
      </c>
      <c r="X3237" s="39" t="s">
        <v>366</v>
      </c>
      <c r="Y3237" s="40" t="s">
        <v>6669</v>
      </c>
      <c r="AA3237" s="40" t="s">
        <v>532</v>
      </c>
      <c r="AC3237" s="40" t="s">
        <v>7140</v>
      </c>
      <c r="AD3237" s="59"/>
    </row>
    <row r="3238" spans="1:30">
      <c r="A3238" s="15" t="str">
        <f t="shared" si="250"/>
        <v>2022-5</v>
      </c>
      <c r="B3238" s="40" t="s">
        <v>7605</v>
      </c>
      <c r="C3238" s="47">
        <v>44690</v>
      </c>
      <c r="D3238" s="47" t="s">
        <v>7606</v>
      </c>
      <c r="E3238" s="40" t="s">
        <v>26</v>
      </c>
      <c r="F3238" s="40" t="s">
        <v>27</v>
      </c>
      <c r="G3238" s="40" t="s">
        <v>25</v>
      </c>
      <c r="H3238" s="40" t="s">
        <v>512</v>
      </c>
      <c r="I3238" s="15" t="str">
        <f t="shared" si="251"/>
        <v>MZQ</v>
      </c>
      <c r="J3238" s="52">
        <v>1270</v>
      </c>
      <c r="L3238" s="54">
        <f t="shared" si="252"/>
        <v>0</v>
      </c>
      <c r="M3238" s="56">
        <v>3.0087999999999999</v>
      </c>
      <c r="N3238" s="50">
        <v>6.5671999999999997</v>
      </c>
      <c r="O3238" s="50">
        <v>0.83679999999999999</v>
      </c>
      <c r="P3238" s="70">
        <f t="shared" si="253"/>
        <v>3.0087999999999999</v>
      </c>
      <c r="Q3238" s="37">
        <f t="shared" si="254"/>
        <v>3821.18</v>
      </c>
      <c r="R3238" s="36"/>
      <c r="S3238" s="37"/>
      <c r="U3238" s="36"/>
      <c r="V3238" s="37"/>
      <c r="W3238" s="40" t="s">
        <v>7010</v>
      </c>
      <c r="X3238" s="39" t="s">
        <v>366</v>
      </c>
      <c r="Y3238" s="40" t="s">
        <v>6670</v>
      </c>
      <c r="AA3238" s="40" t="s">
        <v>532</v>
      </c>
      <c r="AC3238" s="40" t="s">
        <v>7140</v>
      </c>
      <c r="AD3238" s="59"/>
    </row>
    <row r="3239" spans="1:30">
      <c r="A3239" s="15" t="str">
        <f t="shared" si="250"/>
        <v>2022-5</v>
      </c>
      <c r="B3239" s="40" t="s">
        <v>1265</v>
      </c>
      <c r="C3239" s="47">
        <v>44709</v>
      </c>
      <c r="D3239" s="47" t="s">
        <v>1266</v>
      </c>
      <c r="E3239" s="40" t="s">
        <v>26</v>
      </c>
      <c r="F3239" s="40" t="s">
        <v>27</v>
      </c>
      <c r="G3239" s="40" t="s">
        <v>25</v>
      </c>
      <c r="H3239" s="40" t="s">
        <v>512</v>
      </c>
      <c r="I3239" s="15" t="str">
        <f t="shared" si="251"/>
        <v>MZQ</v>
      </c>
      <c r="J3239" s="52">
        <v>776</v>
      </c>
      <c r="L3239" s="54">
        <f t="shared" si="252"/>
        <v>0</v>
      </c>
      <c r="M3239" s="56">
        <v>3.0087999999999999</v>
      </c>
      <c r="N3239" s="50">
        <v>6.5671999999999997</v>
      </c>
      <c r="O3239" s="50">
        <v>0.83679999999999999</v>
      </c>
      <c r="P3239" s="70">
        <f t="shared" si="253"/>
        <v>3.0087999999999999</v>
      </c>
      <c r="Q3239" s="37">
        <f t="shared" si="254"/>
        <v>2334.83</v>
      </c>
      <c r="R3239" s="36"/>
      <c r="S3239" s="37"/>
      <c r="U3239" s="36"/>
      <c r="V3239" s="37"/>
      <c r="W3239" s="40" t="s">
        <v>586</v>
      </c>
      <c r="X3239" s="39" t="s">
        <v>366</v>
      </c>
      <c r="Y3239" s="40" t="s">
        <v>6671</v>
      </c>
      <c r="AA3239" s="40" t="s">
        <v>532</v>
      </c>
      <c r="AC3239" s="40" t="s">
        <v>7142</v>
      </c>
      <c r="AD3239" s="59"/>
    </row>
    <row r="3240" spans="1:30">
      <c r="A3240" s="15" t="str">
        <f t="shared" si="250"/>
        <v>2022-5</v>
      </c>
      <c r="B3240" s="40" t="s">
        <v>223</v>
      </c>
      <c r="C3240" s="47">
        <v>44709</v>
      </c>
      <c r="D3240" s="47" t="s">
        <v>224</v>
      </c>
      <c r="E3240" s="40" t="s">
        <v>26</v>
      </c>
      <c r="F3240" s="40" t="s">
        <v>27</v>
      </c>
      <c r="G3240" s="40" t="s">
        <v>25</v>
      </c>
      <c r="H3240" s="40" t="s">
        <v>512</v>
      </c>
      <c r="I3240" s="15" t="str">
        <f t="shared" si="251"/>
        <v>MZQ</v>
      </c>
      <c r="J3240" s="52">
        <v>223</v>
      </c>
      <c r="L3240" s="54">
        <f t="shared" si="252"/>
        <v>0</v>
      </c>
      <c r="M3240" s="56">
        <v>3.0087999999999999</v>
      </c>
      <c r="N3240" s="50">
        <v>6.5671999999999997</v>
      </c>
      <c r="O3240" s="50">
        <v>0.83679999999999999</v>
      </c>
      <c r="P3240" s="70">
        <f t="shared" si="253"/>
        <v>3.0087999999999999</v>
      </c>
      <c r="Q3240" s="37">
        <f t="shared" si="254"/>
        <v>670.96</v>
      </c>
      <c r="R3240" s="36"/>
      <c r="S3240" s="37"/>
      <c r="U3240" s="36"/>
      <c r="V3240" s="37"/>
      <c r="W3240" s="40" t="s">
        <v>586</v>
      </c>
      <c r="X3240" s="39" t="s">
        <v>366</v>
      </c>
      <c r="Y3240" s="40" t="s">
        <v>6672</v>
      </c>
      <c r="AA3240" s="40" t="s">
        <v>532</v>
      </c>
      <c r="AC3240" s="40" t="s">
        <v>7142</v>
      </c>
      <c r="AD3240" s="59"/>
    </row>
    <row r="3241" spans="1:30">
      <c r="A3241" s="15" t="str">
        <f t="shared" si="250"/>
        <v>2022-5</v>
      </c>
      <c r="B3241" s="40" t="s">
        <v>7607</v>
      </c>
      <c r="C3241" s="47">
        <v>44685</v>
      </c>
      <c r="D3241" s="47" t="s">
        <v>7608</v>
      </c>
      <c r="E3241" s="40" t="s">
        <v>6298</v>
      </c>
      <c r="F3241" s="40" t="s">
        <v>44</v>
      </c>
      <c r="G3241" s="40" t="s">
        <v>23</v>
      </c>
      <c r="H3241" s="40" t="s">
        <v>512</v>
      </c>
      <c r="I3241" s="15" t="str">
        <f t="shared" si="251"/>
        <v>MZQ</v>
      </c>
      <c r="J3241" s="52">
        <v>3880</v>
      </c>
      <c r="L3241" s="54">
        <f t="shared" si="252"/>
        <v>0</v>
      </c>
      <c r="M3241" s="56">
        <v>3.0621999999999998</v>
      </c>
      <c r="N3241" s="50">
        <v>6.5671999999999997</v>
      </c>
      <c r="O3241" s="50">
        <v>0.83679999999999999</v>
      </c>
      <c r="P3241" s="70">
        <f t="shared" si="253"/>
        <v>3.0621999999999998</v>
      </c>
      <c r="Q3241" s="37">
        <f t="shared" si="254"/>
        <v>11881.34</v>
      </c>
      <c r="R3241" s="36"/>
      <c r="S3241" s="37"/>
      <c r="U3241" s="36"/>
      <c r="V3241" s="37"/>
      <c r="W3241" s="40" t="s">
        <v>110</v>
      </c>
      <c r="X3241" s="39" t="s">
        <v>366</v>
      </c>
      <c r="Y3241" s="40" t="s">
        <v>6673</v>
      </c>
      <c r="AA3241" s="40" t="s">
        <v>514</v>
      </c>
      <c r="AC3241" s="40" t="s">
        <v>7135</v>
      </c>
      <c r="AD3241" s="59"/>
    </row>
    <row r="3242" spans="1:30">
      <c r="A3242" s="15" t="str">
        <f t="shared" si="250"/>
        <v>2022-5</v>
      </c>
      <c r="B3242" s="40" t="s">
        <v>302</v>
      </c>
      <c r="C3242" s="47">
        <v>44707</v>
      </c>
      <c r="D3242" s="47" t="s">
        <v>303</v>
      </c>
      <c r="E3242" s="40" t="s">
        <v>26</v>
      </c>
      <c r="F3242" s="40" t="s">
        <v>27</v>
      </c>
      <c r="G3242" s="40" t="s">
        <v>25</v>
      </c>
      <c r="H3242" s="40" t="s">
        <v>512</v>
      </c>
      <c r="I3242" s="15" t="str">
        <f t="shared" si="251"/>
        <v>MZQ</v>
      </c>
      <c r="J3242" s="52">
        <v>2900</v>
      </c>
      <c r="L3242" s="54">
        <f t="shared" si="252"/>
        <v>0</v>
      </c>
      <c r="M3242" s="56">
        <v>3.1415999999999999</v>
      </c>
      <c r="N3242" s="50">
        <v>6.5671999999999997</v>
      </c>
      <c r="O3242" s="50">
        <v>0.83679999999999999</v>
      </c>
      <c r="P3242" s="70">
        <f t="shared" si="253"/>
        <v>3.1415999999999999</v>
      </c>
      <c r="Q3242" s="37">
        <f t="shared" si="254"/>
        <v>9110.64</v>
      </c>
      <c r="R3242" s="36"/>
      <c r="S3242" s="37"/>
      <c r="U3242" s="36"/>
      <c r="V3242" s="37"/>
      <c r="W3242" s="40" t="s">
        <v>1173</v>
      </c>
      <c r="X3242" s="39" t="s">
        <v>366</v>
      </c>
      <c r="Y3242" s="40" t="s">
        <v>6674</v>
      </c>
      <c r="AA3242" s="40" t="s">
        <v>528</v>
      </c>
      <c r="AC3242" s="40" t="s">
        <v>7143</v>
      </c>
      <c r="AD3242" s="59"/>
    </row>
    <row r="3243" spans="1:30">
      <c r="A3243" s="15" t="str">
        <f t="shared" si="250"/>
        <v>2022-5</v>
      </c>
      <c r="B3243" s="40" t="s">
        <v>394</v>
      </c>
      <c r="C3243" s="47">
        <v>44707</v>
      </c>
      <c r="D3243" s="47" t="s">
        <v>395</v>
      </c>
      <c r="E3243" s="40" t="s">
        <v>26</v>
      </c>
      <c r="F3243" s="40" t="s">
        <v>27</v>
      </c>
      <c r="G3243" s="40" t="s">
        <v>25</v>
      </c>
      <c r="H3243" s="40" t="s">
        <v>512</v>
      </c>
      <c r="I3243" s="15" t="str">
        <f t="shared" si="251"/>
        <v>MZQ</v>
      </c>
      <c r="J3243" s="52">
        <v>1360</v>
      </c>
      <c r="L3243" s="54">
        <f t="shared" si="252"/>
        <v>0</v>
      </c>
      <c r="M3243" s="56">
        <v>3.1415999999999999</v>
      </c>
      <c r="N3243" s="50">
        <v>6.5671999999999997</v>
      </c>
      <c r="O3243" s="50">
        <v>0.83679999999999999</v>
      </c>
      <c r="P3243" s="70">
        <f t="shared" si="253"/>
        <v>3.1415999999999999</v>
      </c>
      <c r="Q3243" s="37">
        <f t="shared" si="254"/>
        <v>4272.58</v>
      </c>
      <c r="R3243" s="36"/>
      <c r="S3243" s="37"/>
      <c r="U3243" s="36"/>
      <c r="V3243" s="37"/>
      <c r="W3243" s="40" t="s">
        <v>1173</v>
      </c>
      <c r="X3243" s="39" t="s">
        <v>366</v>
      </c>
      <c r="Y3243" s="40" t="s">
        <v>6675</v>
      </c>
      <c r="AA3243" s="40" t="s">
        <v>528</v>
      </c>
      <c r="AC3243" s="40" t="s">
        <v>7143</v>
      </c>
      <c r="AD3243" s="59"/>
    </row>
    <row r="3244" spans="1:30">
      <c r="A3244" s="15" t="str">
        <f t="shared" si="250"/>
        <v>2022-5</v>
      </c>
      <c r="B3244" s="40" t="s">
        <v>763</v>
      </c>
      <c r="C3244" s="47">
        <v>44707</v>
      </c>
      <c r="D3244" s="47" t="s">
        <v>764</v>
      </c>
      <c r="E3244" s="40" t="s">
        <v>26</v>
      </c>
      <c r="F3244" s="40" t="s">
        <v>27</v>
      </c>
      <c r="G3244" s="40" t="s">
        <v>25</v>
      </c>
      <c r="H3244" s="40" t="s">
        <v>512</v>
      </c>
      <c r="I3244" s="15" t="str">
        <f t="shared" si="251"/>
        <v>MZQ</v>
      </c>
      <c r="J3244" s="52">
        <v>1050</v>
      </c>
      <c r="L3244" s="54">
        <f t="shared" si="252"/>
        <v>0</v>
      </c>
      <c r="M3244" s="56">
        <v>3.1415999999999999</v>
      </c>
      <c r="N3244" s="50">
        <v>6.5671999999999997</v>
      </c>
      <c r="O3244" s="50">
        <v>0.83679999999999999</v>
      </c>
      <c r="P3244" s="70">
        <f t="shared" si="253"/>
        <v>3.1415999999999999</v>
      </c>
      <c r="Q3244" s="37">
        <f t="shared" si="254"/>
        <v>3298.68</v>
      </c>
      <c r="R3244" s="36"/>
      <c r="S3244" s="37"/>
      <c r="U3244" s="36"/>
      <c r="V3244" s="37"/>
      <c r="W3244" s="40" t="s">
        <v>1173</v>
      </c>
      <c r="X3244" s="39" t="s">
        <v>366</v>
      </c>
      <c r="Y3244" s="40" t="s">
        <v>6676</v>
      </c>
      <c r="AA3244" s="40" t="s">
        <v>528</v>
      </c>
      <c r="AC3244" s="40" t="s">
        <v>7143</v>
      </c>
      <c r="AD3244" s="59"/>
    </row>
    <row r="3245" spans="1:30">
      <c r="A3245" s="15" t="str">
        <f t="shared" si="250"/>
        <v>2022-5</v>
      </c>
      <c r="B3245" s="40" t="s">
        <v>304</v>
      </c>
      <c r="C3245" s="47">
        <v>44698</v>
      </c>
      <c r="D3245" s="47" t="s">
        <v>305</v>
      </c>
      <c r="E3245" s="40" t="s">
        <v>26</v>
      </c>
      <c r="F3245" s="40" t="s">
        <v>27</v>
      </c>
      <c r="G3245" s="40" t="s">
        <v>25</v>
      </c>
      <c r="H3245" s="40" t="s">
        <v>512</v>
      </c>
      <c r="I3245" s="15" t="str">
        <f t="shared" si="251"/>
        <v>MZQ</v>
      </c>
      <c r="J3245" s="52">
        <v>2500</v>
      </c>
      <c r="L3245" s="54">
        <f t="shared" si="252"/>
        <v>0</v>
      </c>
      <c r="M3245" s="56">
        <v>3.1415999999999999</v>
      </c>
      <c r="N3245" s="50">
        <v>6.5671999999999997</v>
      </c>
      <c r="O3245" s="50">
        <v>0.83679999999999999</v>
      </c>
      <c r="P3245" s="70">
        <f t="shared" si="253"/>
        <v>3.1415999999999999</v>
      </c>
      <c r="Q3245" s="37">
        <f t="shared" si="254"/>
        <v>7854</v>
      </c>
      <c r="R3245" s="36"/>
      <c r="S3245" s="37"/>
      <c r="U3245" s="36"/>
      <c r="V3245" s="37"/>
      <c r="W3245" s="40" t="s">
        <v>1173</v>
      </c>
      <c r="X3245" s="39" t="s">
        <v>366</v>
      </c>
      <c r="Y3245" s="40" t="s">
        <v>6677</v>
      </c>
      <c r="AA3245" s="40" t="s">
        <v>528</v>
      </c>
      <c r="AC3245" s="40" t="s">
        <v>7144</v>
      </c>
      <c r="AD3245" s="59"/>
    </row>
    <row r="3246" spans="1:30">
      <c r="A3246" s="15" t="str">
        <f t="shared" si="250"/>
        <v>2022-5</v>
      </c>
      <c r="B3246" s="40" t="s">
        <v>765</v>
      </c>
      <c r="C3246" s="47">
        <v>44707</v>
      </c>
      <c r="D3246" s="47" t="s">
        <v>766</v>
      </c>
      <c r="E3246" s="40" t="s">
        <v>26</v>
      </c>
      <c r="F3246" s="40" t="s">
        <v>27</v>
      </c>
      <c r="G3246" s="40" t="s">
        <v>25</v>
      </c>
      <c r="H3246" s="40" t="s">
        <v>512</v>
      </c>
      <c r="I3246" s="15" t="str">
        <f t="shared" si="251"/>
        <v>MZQ</v>
      </c>
      <c r="J3246" s="52">
        <v>2000</v>
      </c>
      <c r="L3246" s="54">
        <f t="shared" si="252"/>
        <v>0</v>
      </c>
      <c r="M3246" s="56">
        <v>3.1415999999999999</v>
      </c>
      <c r="N3246" s="50">
        <v>6.5671999999999997</v>
      </c>
      <c r="O3246" s="50">
        <v>0.83679999999999999</v>
      </c>
      <c r="P3246" s="70">
        <f t="shared" si="253"/>
        <v>3.1415999999999999</v>
      </c>
      <c r="Q3246" s="37">
        <f t="shared" si="254"/>
        <v>6283.2</v>
      </c>
      <c r="R3246" s="36"/>
      <c r="S3246" s="37"/>
      <c r="U3246" s="36"/>
      <c r="V3246" s="37"/>
      <c r="W3246" s="40" t="s">
        <v>1173</v>
      </c>
      <c r="X3246" s="39" t="s">
        <v>366</v>
      </c>
      <c r="Y3246" s="40" t="s">
        <v>6678</v>
      </c>
      <c r="AA3246" s="40" t="s">
        <v>528</v>
      </c>
      <c r="AC3246" s="40" t="s">
        <v>7143</v>
      </c>
      <c r="AD3246" s="59"/>
    </row>
    <row r="3247" spans="1:30">
      <c r="A3247" s="15" t="str">
        <f t="shared" si="250"/>
        <v>2022-5</v>
      </c>
      <c r="B3247" s="40" t="s">
        <v>221</v>
      </c>
      <c r="C3247" s="47">
        <v>44709</v>
      </c>
      <c r="D3247" s="47" t="s">
        <v>222</v>
      </c>
      <c r="E3247" s="40" t="s">
        <v>26</v>
      </c>
      <c r="F3247" s="40" t="s">
        <v>27</v>
      </c>
      <c r="G3247" s="40" t="s">
        <v>25</v>
      </c>
      <c r="H3247" s="40" t="s">
        <v>512</v>
      </c>
      <c r="I3247" s="15" t="str">
        <f t="shared" si="251"/>
        <v>MZQ</v>
      </c>
      <c r="J3247" s="52">
        <v>3837</v>
      </c>
      <c r="L3247" s="54">
        <f t="shared" si="252"/>
        <v>0</v>
      </c>
      <c r="M3247" s="56">
        <v>3.1415999999999999</v>
      </c>
      <c r="N3247" s="50">
        <v>6.5671999999999997</v>
      </c>
      <c r="O3247" s="50">
        <v>0.83679999999999999</v>
      </c>
      <c r="P3247" s="70">
        <f t="shared" si="253"/>
        <v>3.1415999999999999</v>
      </c>
      <c r="Q3247" s="37">
        <f t="shared" si="254"/>
        <v>12054.32</v>
      </c>
      <c r="R3247" s="36"/>
      <c r="S3247" s="37"/>
      <c r="U3247" s="36"/>
      <c r="V3247" s="37"/>
      <c r="W3247" s="40" t="s">
        <v>1173</v>
      </c>
      <c r="X3247" s="39" t="s">
        <v>366</v>
      </c>
      <c r="Y3247" s="40" t="s">
        <v>6679</v>
      </c>
      <c r="AA3247" s="40" t="s">
        <v>4933</v>
      </c>
      <c r="AC3247" s="40" t="s">
        <v>7145</v>
      </c>
      <c r="AD3247" s="59"/>
    </row>
    <row r="3248" spans="1:30">
      <c r="A3248" s="15" t="str">
        <f t="shared" si="250"/>
        <v>2022-5</v>
      </c>
      <c r="B3248" s="40" t="s">
        <v>221</v>
      </c>
      <c r="C3248" s="47">
        <v>44707</v>
      </c>
      <c r="D3248" s="47" t="s">
        <v>222</v>
      </c>
      <c r="E3248" s="40" t="s">
        <v>26</v>
      </c>
      <c r="F3248" s="40" t="s">
        <v>27</v>
      </c>
      <c r="G3248" s="40" t="s">
        <v>25</v>
      </c>
      <c r="H3248" s="40" t="s">
        <v>512</v>
      </c>
      <c r="I3248" s="15" t="str">
        <f t="shared" si="251"/>
        <v>MZQ</v>
      </c>
      <c r="J3248" s="52">
        <v>2663</v>
      </c>
      <c r="L3248" s="54">
        <f t="shared" si="252"/>
        <v>0</v>
      </c>
      <c r="M3248" s="56">
        <v>3.1415999999999999</v>
      </c>
      <c r="N3248" s="50">
        <v>6.5671999999999997</v>
      </c>
      <c r="O3248" s="50">
        <v>0.83679999999999999</v>
      </c>
      <c r="P3248" s="70">
        <f t="shared" si="253"/>
        <v>3.1415999999999999</v>
      </c>
      <c r="Q3248" s="37">
        <f t="shared" si="254"/>
        <v>8366.08</v>
      </c>
      <c r="R3248" s="36"/>
      <c r="S3248" s="37"/>
      <c r="U3248" s="36"/>
      <c r="V3248" s="37"/>
      <c r="W3248" s="40" t="s">
        <v>1173</v>
      </c>
      <c r="X3248" s="39" t="s">
        <v>366</v>
      </c>
      <c r="Y3248" s="40" t="s">
        <v>6679</v>
      </c>
      <c r="AA3248" s="40" t="s">
        <v>4933</v>
      </c>
      <c r="AC3248" s="40" t="s">
        <v>7143</v>
      </c>
      <c r="AD3248" s="59"/>
    </row>
    <row r="3249" spans="1:30">
      <c r="A3249" s="15" t="str">
        <f t="shared" si="250"/>
        <v>2022-5</v>
      </c>
      <c r="B3249" s="40" t="s">
        <v>7609</v>
      </c>
      <c r="C3249" s="47">
        <v>44709</v>
      </c>
      <c r="D3249" s="47" t="s">
        <v>7610</v>
      </c>
      <c r="E3249" s="40" t="s">
        <v>26</v>
      </c>
      <c r="F3249" s="40" t="s">
        <v>27</v>
      </c>
      <c r="G3249" s="40" t="s">
        <v>25</v>
      </c>
      <c r="H3249" s="40" t="s">
        <v>512</v>
      </c>
      <c r="I3249" s="15" t="str">
        <f t="shared" si="251"/>
        <v>MZQ</v>
      </c>
      <c r="J3249" s="52">
        <v>330</v>
      </c>
      <c r="L3249" s="54">
        <f t="shared" si="252"/>
        <v>0</v>
      </c>
      <c r="M3249" s="56">
        <v>3.1415999999999999</v>
      </c>
      <c r="N3249" s="50">
        <v>6.5671999999999997</v>
      </c>
      <c r="O3249" s="50">
        <v>0.83679999999999999</v>
      </c>
      <c r="P3249" s="70">
        <f t="shared" si="253"/>
        <v>3.1415999999999999</v>
      </c>
      <c r="Q3249" s="37">
        <f t="shared" si="254"/>
        <v>1036.73</v>
      </c>
      <c r="R3249" s="36"/>
      <c r="S3249" s="37"/>
      <c r="U3249" s="36"/>
      <c r="V3249" s="37"/>
      <c r="W3249" s="40" t="s">
        <v>1173</v>
      </c>
      <c r="X3249" s="39" t="s">
        <v>366</v>
      </c>
      <c r="Y3249" s="40" t="s">
        <v>6680</v>
      </c>
      <c r="AA3249" s="40" t="s">
        <v>528</v>
      </c>
      <c r="AC3249" s="40" t="s">
        <v>7145</v>
      </c>
      <c r="AD3249" s="59"/>
    </row>
    <row r="3250" spans="1:30">
      <c r="A3250" s="15" t="str">
        <f t="shared" si="250"/>
        <v>2022-5</v>
      </c>
      <c r="B3250" s="40" t="s">
        <v>5090</v>
      </c>
      <c r="C3250" s="47">
        <v>44709</v>
      </c>
      <c r="D3250" s="47" t="s">
        <v>6192</v>
      </c>
      <c r="E3250" s="40" t="s">
        <v>26</v>
      </c>
      <c r="F3250" s="40" t="s">
        <v>27</v>
      </c>
      <c r="G3250" s="40" t="s">
        <v>25</v>
      </c>
      <c r="H3250" s="40" t="s">
        <v>512</v>
      </c>
      <c r="I3250" s="15" t="str">
        <f t="shared" si="251"/>
        <v>MZQ</v>
      </c>
      <c r="J3250" s="52">
        <v>780</v>
      </c>
      <c r="L3250" s="54">
        <f t="shared" si="252"/>
        <v>0</v>
      </c>
      <c r="M3250" s="56">
        <v>3.1415999999999999</v>
      </c>
      <c r="N3250" s="50">
        <v>6.5671999999999997</v>
      </c>
      <c r="O3250" s="50">
        <v>0.83679999999999999</v>
      </c>
      <c r="P3250" s="70">
        <f t="shared" si="253"/>
        <v>3.1415999999999999</v>
      </c>
      <c r="Q3250" s="37">
        <f t="shared" si="254"/>
        <v>2450.4499999999998</v>
      </c>
      <c r="R3250" s="36"/>
      <c r="S3250" s="37"/>
      <c r="U3250" s="36"/>
      <c r="V3250" s="37"/>
      <c r="W3250" s="40" t="s">
        <v>1173</v>
      </c>
      <c r="X3250" s="39" t="s">
        <v>366</v>
      </c>
      <c r="Y3250" s="40" t="s">
        <v>6681</v>
      </c>
      <c r="AA3250" s="40" t="s">
        <v>528</v>
      </c>
      <c r="AC3250" s="40" t="s">
        <v>7145</v>
      </c>
      <c r="AD3250" s="59"/>
    </row>
    <row r="3251" spans="1:30">
      <c r="A3251" s="15" t="str">
        <f t="shared" si="250"/>
        <v>2022-5</v>
      </c>
      <c r="B3251" s="40" t="s">
        <v>384</v>
      </c>
      <c r="C3251" s="47">
        <v>44709</v>
      </c>
      <c r="D3251" s="47" t="s">
        <v>385</v>
      </c>
      <c r="E3251" s="40" t="s">
        <v>26</v>
      </c>
      <c r="F3251" s="40" t="s">
        <v>27</v>
      </c>
      <c r="G3251" s="40" t="s">
        <v>25</v>
      </c>
      <c r="H3251" s="40" t="s">
        <v>512</v>
      </c>
      <c r="I3251" s="15" t="str">
        <f t="shared" si="251"/>
        <v>MZQ</v>
      </c>
      <c r="J3251" s="52">
        <v>500</v>
      </c>
      <c r="L3251" s="54">
        <f t="shared" si="252"/>
        <v>0</v>
      </c>
      <c r="M3251" s="56">
        <v>3.1415999999999999</v>
      </c>
      <c r="N3251" s="50">
        <v>6.5671999999999997</v>
      </c>
      <c r="O3251" s="50">
        <v>0.83679999999999999</v>
      </c>
      <c r="P3251" s="70">
        <f t="shared" si="253"/>
        <v>3.1415999999999999</v>
      </c>
      <c r="Q3251" s="37">
        <f t="shared" si="254"/>
        <v>1570.8</v>
      </c>
      <c r="R3251" s="36"/>
      <c r="S3251" s="37"/>
      <c r="U3251" s="36"/>
      <c r="V3251" s="37"/>
      <c r="W3251" s="40" t="s">
        <v>1173</v>
      </c>
      <c r="X3251" s="39" t="s">
        <v>366</v>
      </c>
      <c r="Y3251" s="40" t="s">
        <v>6682</v>
      </c>
      <c r="AA3251" s="40" t="s">
        <v>528</v>
      </c>
      <c r="AC3251" s="40" t="s">
        <v>7145</v>
      </c>
      <c r="AD3251" s="59"/>
    </row>
    <row r="3252" spans="1:30">
      <c r="A3252" s="15" t="str">
        <f t="shared" si="250"/>
        <v>2022-5</v>
      </c>
      <c r="B3252" s="40" t="s">
        <v>4368</v>
      </c>
      <c r="C3252" s="47">
        <v>44698</v>
      </c>
      <c r="D3252" s="47" t="s">
        <v>4369</v>
      </c>
      <c r="E3252" s="40" t="s">
        <v>26</v>
      </c>
      <c r="F3252" s="40" t="s">
        <v>27</v>
      </c>
      <c r="G3252" s="40" t="s">
        <v>25</v>
      </c>
      <c r="H3252" s="40" t="s">
        <v>512</v>
      </c>
      <c r="I3252" s="15" t="str">
        <f t="shared" si="251"/>
        <v>MZQ</v>
      </c>
      <c r="J3252" s="52">
        <v>870</v>
      </c>
      <c r="L3252" s="54">
        <f t="shared" si="252"/>
        <v>0</v>
      </c>
      <c r="M3252" s="56">
        <v>3.1415999999999999</v>
      </c>
      <c r="N3252" s="50">
        <v>6.5671999999999997</v>
      </c>
      <c r="O3252" s="50">
        <v>0.83679999999999999</v>
      </c>
      <c r="P3252" s="70">
        <f t="shared" si="253"/>
        <v>3.1415999999999999</v>
      </c>
      <c r="Q3252" s="37">
        <f t="shared" si="254"/>
        <v>2733.19</v>
      </c>
      <c r="R3252" s="36"/>
      <c r="S3252" s="37"/>
      <c r="U3252" s="36"/>
      <c r="V3252" s="37"/>
      <c r="W3252" s="40" t="s">
        <v>1173</v>
      </c>
      <c r="X3252" s="39" t="s">
        <v>366</v>
      </c>
      <c r="Y3252" s="40" t="s">
        <v>6683</v>
      </c>
      <c r="AA3252" s="40" t="s">
        <v>528</v>
      </c>
      <c r="AC3252" s="40" t="s">
        <v>7144</v>
      </c>
      <c r="AD3252" s="59"/>
    </row>
    <row r="3253" spans="1:30">
      <c r="A3253" s="15" t="str">
        <f t="shared" si="250"/>
        <v>2022-5</v>
      </c>
      <c r="B3253" s="40" t="s">
        <v>539</v>
      </c>
      <c r="C3253" s="47">
        <v>44698</v>
      </c>
      <c r="D3253" s="47" t="s">
        <v>562</v>
      </c>
      <c r="E3253" s="40" t="s">
        <v>26</v>
      </c>
      <c r="F3253" s="40" t="s">
        <v>27</v>
      </c>
      <c r="G3253" s="40" t="s">
        <v>25</v>
      </c>
      <c r="H3253" s="40" t="s">
        <v>512</v>
      </c>
      <c r="I3253" s="15" t="str">
        <f t="shared" si="251"/>
        <v>MZQ</v>
      </c>
      <c r="J3253" s="52">
        <v>860</v>
      </c>
      <c r="L3253" s="54">
        <f t="shared" si="252"/>
        <v>0</v>
      </c>
      <c r="M3253" s="56">
        <v>3.1415999999999999</v>
      </c>
      <c r="N3253" s="50">
        <v>6.5671999999999997</v>
      </c>
      <c r="O3253" s="50">
        <v>0.83679999999999999</v>
      </c>
      <c r="P3253" s="70">
        <f t="shared" si="253"/>
        <v>3.1415999999999999</v>
      </c>
      <c r="Q3253" s="37">
        <f t="shared" si="254"/>
        <v>2701.78</v>
      </c>
      <c r="R3253" s="36"/>
      <c r="S3253" s="37"/>
      <c r="U3253" s="36"/>
      <c r="V3253" s="37"/>
      <c r="W3253" s="40" t="s">
        <v>1173</v>
      </c>
      <c r="X3253" s="39" t="s">
        <v>366</v>
      </c>
      <c r="Y3253" s="40" t="s">
        <v>6684</v>
      </c>
      <c r="AA3253" s="40" t="s">
        <v>528</v>
      </c>
      <c r="AC3253" s="40" t="s">
        <v>7144</v>
      </c>
      <c r="AD3253" s="59"/>
    </row>
    <row r="3254" spans="1:30">
      <c r="A3254" s="15" t="str">
        <f t="shared" si="250"/>
        <v>2022-5</v>
      </c>
      <c r="B3254" s="40" t="s">
        <v>765</v>
      </c>
      <c r="C3254" s="47">
        <v>44709</v>
      </c>
      <c r="D3254" s="47" t="s">
        <v>766</v>
      </c>
      <c r="E3254" s="40" t="s">
        <v>26</v>
      </c>
      <c r="F3254" s="40" t="s">
        <v>27</v>
      </c>
      <c r="G3254" s="40" t="s">
        <v>25</v>
      </c>
      <c r="H3254" s="40" t="s">
        <v>512</v>
      </c>
      <c r="I3254" s="15" t="str">
        <f t="shared" si="251"/>
        <v>MZQ</v>
      </c>
      <c r="J3254" s="52">
        <v>3988</v>
      </c>
      <c r="L3254" s="54">
        <f t="shared" si="252"/>
        <v>0</v>
      </c>
      <c r="M3254" s="56">
        <v>3.1415999999999999</v>
      </c>
      <c r="N3254" s="50">
        <v>6.5671999999999997</v>
      </c>
      <c r="O3254" s="50">
        <v>0.83679999999999999</v>
      </c>
      <c r="P3254" s="70">
        <f t="shared" si="253"/>
        <v>3.1415999999999999</v>
      </c>
      <c r="Q3254" s="37">
        <f t="shared" si="254"/>
        <v>12528.7</v>
      </c>
      <c r="R3254" s="36"/>
      <c r="S3254" s="37"/>
      <c r="U3254" s="36"/>
      <c r="V3254" s="37"/>
      <c r="W3254" s="40" t="s">
        <v>1173</v>
      </c>
      <c r="X3254" s="39" t="s">
        <v>366</v>
      </c>
      <c r="Y3254" s="40" t="s">
        <v>6685</v>
      </c>
      <c r="AA3254" s="40" t="s">
        <v>532</v>
      </c>
      <c r="AC3254" s="40" t="s">
        <v>7145</v>
      </c>
      <c r="AD3254" s="59"/>
    </row>
    <row r="3255" spans="1:30">
      <c r="A3255" s="15" t="str">
        <f t="shared" si="250"/>
        <v>2022-5</v>
      </c>
      <c r="B3255" s="40" t="s">
        <v>765</v>
      </c>
      <c r="C3255" s="47">
        <v>44707</v>
      </c>
      <c r="D3255" s="47" t="s">
        <v>766</v>
      </c>
      <c r="E3255" s="40" t="s">
        <v>26</v>
      </c>
      <c r="F3255" s="40" t="s">
        <v>27</v>
      </c>
      <c r="G3255" s="40" t="s">
        <v>25</v>
      </c>
      <c r="H3255" s="40" t="s">
        <v>512</v>
      </c>
      <c r="I3255" s="15" t="str">
        <f t="shared" si="251"/>
        <v>MZQ</v>
      </c>
      <c r="J3255" s="52">
        <v>12</v>
      </c>
      <c r="L3255" s="54">
        <f t="shared" si="252"/>
        <v>0</v>
      </c>
      <c r="M3255" s="56">
        <v>3.1415999999999999</v>
      </c>
      <c r="N3255" s="50">
        <v>6.5671999999999997</v>
      </c>
      <c r="O3255" s="50">
        <v>0.83679999999999999</v>
      </c>
      <c r="P3255" s="70">
        <f t="shared" si="253"/>
        <v>3.1415999999999999</v>
      </c>
      <c r="Q3255" s="37">
        <f t="shared" si="254"/>
        <v>37.700000000000003</v>
      </c>
      <c r="R3255" s="36"/>
      <c r="S3255" s="37"/>
      <c r="U3255" s="36"/>
      <c r="V3255" s="37"/>
      <c r="W3255" s="40" t="s">
        <v>1173</v>
      </c>
      <c r="X3255" s="39" t="s">
        <v>366</v>
      </c>
      <c r="Y3255" s="40" t="s">
        <v>6685</v>
      </c>
      <c r="AA3255" s="40" t="s">
        <v>532</v>
      </c>
      <c r="AC3255" s="40" t="s">
        <v>7143</v>
      </c>
      <c r="AD3255" s="59"/>
    </row>
    <row r="3256" spans="1:30">
      <c r="A3256" s="15" t="str">
        <f t="shared" si="250"/>
        <v>2022-5</v>
      </c>
      <c r="B3256" s="40" t="s">
        <v>7611</v>
      </c>
      <c r="C3256" s="47">
        <v>44693</v>
      </c>
      <c r="D3256" s="47" t="s">
        <v>7612</v>
      </c>
      <c r="E3256" s="40" t="s">
        <v>6298</v>
      </c>
      <c r="F3256" s="40" t="s">
        <v>2253</v>
      </c>
      <c r="G3256" s="40" t="s">
        <v>23</v>
      </c>
      <c r="H3256" s="40" t="s">
        <v>523</v>
      </c>
      <c r="I3256" s="15" t="str">
        <f t="shared" si="251"/>
        <v>MZQ</v>
      </c>
      <c r="J3256" s="52">
        <v>-6800</v>
      </c>
      <c r="L3256" s="54">
        <f t="shared" si="252"/>
        <v>0</v>
      </c>
      <c r="M3256" s="56">
        <v>3.2</v>
      </c>
      <c r="N3256" s="50">
        <v>6.5671999999999997</v>
      </c>
      <c r="O3256" s="50">
        <v>0.83679999999999999</v>
      </c>
      <c r="P3256" s="70">
        <f t="shared" si="253"/>
        <v>3.2</v>
      </c>
      <c r="Q3256" s="37">
        <f t="shared" si="254"/>
        <v>-21760</v>
      </c>
      <c r="R3256" s="36"/>
      <c r="S3256" s="37"/>
      <c r="U3256" s="36"/>
      <c r="V3256" s="37"/>
      <c r="W3256" s="40" t="s">
        <v>131</v>
      </c>
      <c r="X3256" s="39" t="s">
        <v>366</v>
      </c>
      <c r="Y3256" s="40" t="s">
        <v>6686</v>
      </c>
      <c r="AA3256" s="40" t="s">
        <v>515</v>
      </c>
      <c r="AC3256" s="40" t="s">
        <v>7146</v>
      </c>
      <c r="AD3256" s="59"/>
    </row>
    <row r="3257" spans="1:30">
      <c r="A3257" s="15" t="str">
        <f t="shared" si="250"/>
        <v>2022-5</v>
      </c>
      <c r="B3257" s="40" t="s">
        <v>7613</v>
      </c>
      <c r="C3257" s="47">
        <v>44706</v>
      </c>
      <c r="D3257" s="47" t="s">
        <v>7614</v>
      </c>
      <c r="E3257" s="40" t="s">
        <v>6298</v>
      </c>
      <c r="F3257" s="40" t="s">
        <v>207</v>
      </c>
      <c r="G3257" s="40" t="s">
        <v>23</v>
      </c>
      <c r="H3257" s="40" t="s">
        <v>529</v>
      </c>
      <c r="I3257" s="15" t="str">
        <f t="shared" si="251"/>
        <v>MZQ</v>
      </c>
      <c r="J3257" s="52">
        <v>100</v>
      </c>
      <c r="L3257" s="54">
        <f t="shared" si="252"/>
        <v>0</v>
      </c>
      <c r="M3257" s="56">
        <v>3.2</v>
      </c>
      <c r="N3257" s="50">
        <v>6.5671999999999997</v>
      </c>
      <c r="O3257" s="50">
        <v>0.83679999999999999</v>
      </c>
      <c r="P3257" s="70">
        <f t="shared" si="253"/>
        <v>3.2</v>
      </c>
      <c r="Q3257" s="37">
        <f t="shared" si="254"/>
        <v>320</v>
      </c>
      <c r="R3257" s="36"/>
      <c r="S3257" s="37"/>
      <c r="U3257" s="36"/>
      <c r="V3257" s="37"/>
      <c r="W3257" s="40" t="s">
        <v>254</v>
      </c>
      <c r="X3257" s="39" t="s">
        <v>366</v>
      </c>
      <c r="Y3257" s="40" t="s">
        <v>6687</v>
      </c>
      <c r="AA3257" s="40" t="s">
        <v>511</v>
      </c>
      <c r="AC3257" s="40" t="s">
        <v>7121</v>
      </c>
      <c r="AD3257" s="59"/>
    </row>
    <row r="3258" spans="1:30">
      <c r="A3258" s="15" t="str">
        <f t="shared" si="250"/>
        <v>2022-5</v>
      </c>
      <c r="B3258" s="40" t="s">
        <v>284</v>
      </c>
      <c r="C3258" s="47">
        <v>44712</v>
      </c>
      <c r="D3258" s="47" t="s">
        <v>285</v>
      </c>
      <c r="E3258" s="40" t="s">
        <v>6298</v>
      </c>
      <c r="F3258" s="40" t="s">
        <v>37</v>
      </c>
      <c r="G3258" s="40" t="s">
        <v>23</v>
      </c>
      <c r="H3258" s="40" t="s">
        <v>512</v>
      </c>
      <c r="I3258" s="15" t="str">
        <f t="shared" si="251"/>
        <v>MZQ</v>
      </c>
      <c r="J3258" s="52">
        <v>64</v>
      </c>
      <c r="L3258" s="54">
        <f t="shared" si="252"/>
        <v>0</v>
      </c>
      <c r="M3258" s="56">
        <v>3.2566000000000002</v>
      </c>
      <c r="N3258" s="50">
        <v>6.5671999999999997</v>
      </c>
      <c r="O3258" s="50">
        <v>0.83679999999999999</v>
      </c>
      <c r="P3258" s="70">
        <f t="shared" si="253"/>
        <v>3.2566000000000002</v>
      </c>
      <c r="Q3258" s="37">
        <f t="shared" si="254"/>
        <v>208.42</v>
      </c>
      <c r="R3258" s="36"/>
      <c r="S3258" s="37"/>
      <c r="U3258" s="36"/>
      <c r="V3258" s="37"/>
      <c r="W3258" s="40" t="s">
        <v>1348</v>
      </c>
      <c r="X3258" s="39" t="s">
        <v>366</v>
      </c>
      <c r="Y3258" s="40" t="s">
        <v>3773</v>
      </c>
      <c r="AA3258" s="40" t="s">
        <v>514</v>
      </c>
      <c r="AC3258" s="40" t="s">
        <v>7147</v>
      </c>
      <c r="AD3258" s="59"/>
    </row>
    <row r="3259" spans="1:30">
      <c r="A3259" s="15" t="str">
        <f t="shared" si="250"/>
        <v>2022-5</v>
      </c>
      <c r="B3259" s="40" t="s">
        <v>867</v>
      </c>
      <c r="C3259" s="47">
        <v>44697</v>
      </c>
      <c r="D3259" s="47" t="s">
        <v>868</v>
      </c>
      <c r="E3259" s="40" t="s">
        <v>6298</v>
      </c>
      <c r="F3259" s="40" t="s">
        <v>37</v>
      </c>
      <c r="G3259" s="40" t="s">
        <v>23</v>
      </c>
      <c r="H3259" s="40" t="s">
        <v>512</v>
      </c>
      <c r="I3259" s="15" t="str">
        <f t="shared" si="251"/>
        <v>MZQ</v>
      </c>
      <c r="J3259" s="52">
        <v>3020</v>
      </c>
      <c r="L3259" s="54">
        <f t="shared" si="252"/>
        <v>0</v>
      </c>
      <c r="M3259" s="56">
        <v>3.2801</v>
      </c>
      <c r="N3259" s="50">
        <v>6.5671999999999997</v>
      </c>
      <c r="O3259" s="50">
        <v>0.83679999999999999</v>
      </c>
      <c r="P3259" s="70">
        <f t="shared" si="253"/>
        <v>3.2801</v>
      </c>
      <c r="Q3259" s="37">
        <f t="shared" si="254"/>
        <v>9905.9</v>
      </c>
      <c r="R3259" s="36"/>
      <c r="S3259" s="37"/>
      <c r="U3259" s="36"/>
      <c r="V3259" s="37"/>
      <c r="W3259" s="40" t="s">
        <v>35</v>
      </c>
      <c r="X3259" s="39" t="s">
        <v>366</v>
      </c>
      <c r="Y3259" s="40" t="s">
        <v>6688</v>
      </c>
      <c r="AA3259" s="40" t="s">
        <v>514</v>
      </c>
      <c r="AC3259" s="40" t="s">
        <v>7137</v>
      </c>
      <c r="AD3259" s="59"/>
    </row>
    <row r="3260" spans="1:30">
      <c r="A3260" s="15" t="str">
        <f t="shared" si="250"/>
        <v>2022-5</v>
      </c>
      <c r="B3260" s="40" t="s">
        <v>867</v>
      </c>
      <c r="C3260" s="47">
        <v>44697</v>
      </c>
      <c r="D3260" s="47" t="s">
        <v>868</v>
      </c>
      <c r="E3260" s="40" t="s">
        <v>6298</v>
      </c>
      <c r="F3260" s="40" t="s">
        <v>37</v>
      </c>
      <c r="G3260" s="40" t="s">
        <v>23</v>
      </c>
      <c r="H3260" s="40" t="s">
        <v>512</v>
      </c>
      <c r="I3260" s="15" t="str">
        <f t="shared" si="251"/>
        <v>MZQ</v>
      </c>
      <c r="J3260" s="52">
        <v>200</v>
      </c>
      <c r="L3260" s="54">
        <f t="shared" si="252"/>
        <v>0</v>
      </c>
      <c r="M3260" s="56">
        <v>3.2801</v>
      </c>
      <c r="N3260" s="50">
        <v>6.5671999999999997</v>
      </c>
      <c r="O3260" s="50">
        <v>0.83679999999999999</v>
      </c>
      <c r="P3260" s="70">
        <f t="shared" si="253"/>
        <v>3.2801</v>
      </c>
      <c r="Q3260" s="37">
        <f t="shared" si="254"/>
        <v>656.02</v>
      </c>
      <c r="R3260" s="36"/>
      <c r="S3260" s="37"/>
      <c r="U3260" s="36"/>
      <c r="V3260" s="37"/>
      <c r="W3260" s="40" t="s">
        <v>35</v>
      </c>
      <c r="X3260" s="39" t="s">
        <v>366</v>
      </c>
      <c r="Y3260" s="40" t="s">
        <v>6689</v>
      </c>
      <c r="AA3260" s="40" t="s">
        <v>514</v>
      </c>
      <c r="AC3260" s="40" t="s">
        <v>7137</v>
      </c>
      <c r="AD3260" s="59"/>
    </row>
    <row r="3261" spans="1:30">
      <c r="A3261" s="15" t="str">
        <f t="shared" si="250"/>
        <v>2022-5</v>
      </c>
      <c r="B3261" s="40" t="s">
        <v>867</v>
      </c>
      <c r="C3261" s="47">
        <v>44704</v>
      </c>
      <c r="D3261" s="47" t="s">
        <v>868</v>
      </c>
      <c r="E3261" s="40" t="s">
        <v>6298</v>
      </c>
      <c r="F3261" s="40" t="s">
        <v>37</v>
      </c>
      <c r="G3261" s="40" t="s">
        <v>23</v>
      </c>
      <c r="H3261" s="40" t="s">
        <v>512</v>
      </c>
      <c r="I3261" s="15" t="str">
        <f t="shared" si="251"/>
        <v>MZQ</v>
      </c>
      <c r="J3261" s="52">
        <v>18500</v>
      </c>
      <c r="L3261" s="54">
        <f t="shared" si="252"/>
        <v>0</v>
      </c>
      <c r="M3261" s="56">
        <v>3.2801</v>
      </c>
      <c r="N3261" s="50">
        <v>6.5671999999999997</v>
      </c>
      <c r="O3261" s="50">
        <v>0.83679999999999999</v>
      </c>
      <c r="P3261" s="70">
        <f t="shared" si="253"/>
        <v>3.2801</v>
      </c>
      <c r="Q3261" s="37">
        <f t="shared" si="254"/>
        <v>60681.85</v>
      </c>
      <c r="R3261" s="36"/>
      <c r="S3261" s="37"/>
      <c r="U3261" s="36"/>
      <c r="V3261" s="37"/>
      <c r="W3261" s="40" t="s">
        <v>35</v>
      </c>
      <c r="X3261" s="39" t="s">
        <v>366</v>
      </c>
      <c r="Y3261" s="40" t="s">
        <v>6690</v>
      </c>
      <c r="AA3261" s="40" t="s">
        <v>514</v>
      </c>
      <c r="AC3261" s="40" t="s">
        <v>7030</v>
      </c>
      <c r="AD3261" s="59"/>
    </row>
    <row r="3262" spans="1:30">
      <c r="A3262" s="15" t="str">
        <f t="shared" si="250"/>
        <v>2022-5</v>
      </c>
      <c r="B3262" s="40" t="s">
        <v>7615</v>
      </c>
      <c r="C3262" s="47">
        <v>44712</v>
      </c>
      <c r="D3262" s="47" t="s">
        <v>7616</v>
      </c>
      <c r="E3262" s="40" t="s">
        <v>6298</v>
      </c>
      <c r="F3262" s="40" t="s">
        <v>43</v>
      </c>
      <c r="G3262" s="40" t="s">
        <v>23</v>
      </c>
      <c r="H3262" s="40" t="s">
        <v>512</v>
      </c>
      <c r="I3262" s="15" t="str">
        <f t="shared" si="251"/>
        <v>MZQ</v>
      </c>
      <c r="J3262" s="52">
        <v>2670</v>
      </c>
      <c r="L3262" s="54">
        <f t="shared" si="252"/>
        <v>0</v>
      </c>
      <c r="M3262" s="56">
        <v>3.3216000000000001</v>
      </c>
      <c r="N3262" s="50">
        <v>6.5671999999999997</v>
      </c>
      <c r="O3262" s="50">
        <v>0.83679999999999999</v>
      </c>
      <c r="P3262" s="70">
        <f t="shared" si="253"/>
        <v>3.3216000000000001</v>
      </c>
      <c r="Q3262" s="37">
        <f t="shared" si="254"/>
        <v>8868.67</v>
      </c>
      <c r="R3262" s="36"/>
      <c r="S3262" s="37"/>
      <c r="U3262" s="36"/>
      <c r="V3262" s="37"/>
      <c r="W3262" s="40" t="s">
        <v>35</v>
      </c>
      <c r="X3262" s="39" t="s">
        <v>366</v>
      </c>
      <c r="Y3262" s="40" t="s">
        <v>6691</v>
      </c>
      <c r="AA3262" s="40" t="s">
        <v>519</v>
      </c>
      <c r="AC3262" s="40" t="s">
        <v>7024</v>
      </c>
      <c r="AD3262" s="59"/>
    </row>
    <row r="3263" spans="1:30">
      <c r="A3263" s="15" t="str">
        <f t="shared" si="250"/>
        <v>2022-5</v>
      </c>
      <c r="B3263" s="40" t="s">
        <v>7615</v>
      </c>
      <c r="C3263" s="47">
        <v>44711</v>
      </c>
      <c r="D3263" s="47" t="s">
        <v>7616</v>
      </c>
      <c r="E3263" s="40" t="s">
        <v>6298</v>
      </c>
      <c r="F3263" s="40" t="s">
        <v>43</v>
      </c>
      <c r="G3263" s="40" t="s">
        <v>23</v>
      </c>
      <c r="H3263" s="40" t="s">
        <v>512</v>
      </c>
      <c r="I3263" s="15" t="str">
        <f t="shared" si="251"/>
        <v>MZQ</v>
      </c>
      <c r="J3263" s="52">
        <v>1000</v>
      </c>
      <c r="L3263" s="54">
        <f t="shared" si="252"/>
        <v>0</v>
      </c>
      <c r="M3263" s="56">
        <v>3.3216000000000001</v>
      </c>
      <c r="N3263" s="50">
        <v>6.5671999999999997</v>
      </c>
      <c r="O3263" s="50">
        <v>0.83679999999999999</v>
      </c>
      <c r="P3263" s="70">
        <f t="shared" si="253"/>
        <v>3.3216000000000001</v>
      </c>
      <c r="Q3263" s="37">
        <f t="shared" si="254"/>
        <v>3321.6</v>
      </c>
      <c r="R3263" s="36"/>
      <c r="S3263" s="37"/>
      <c r="U3263" s="36"/>
      <c r="V3263" s="37"/>
      <c r="W3263" s="40" t="s">
        <v>35</v>
      </c>
      <c r="X3263" s="39" t="s">
        <v>366</v>
      </c>
      <c r="Y3263" s="40" t="s">
        <v>6691</v>
      </c>
      <c r="AA3263" s="40" t="s">
        <v>519</v>
      </c>
      <c r="AC3263" s="40" t="s">
        <v>7130</v>
      </c>
      <c r="AD3263" s="59"/>
    </row>
    <row r="3264" spans="1:30">
      <c r="A3264" s="15" t="str">
        <f t="shared" si="250"/>
        <v>2022-5</v>
      </c>
      <c r="B3264" s="40" t="s">
        <v>7617</v>
      </c>
      <c r="C3264" s="47">
        <v>44711</v>
      </c>
      <c r="D3264" s="47" t="s">
        <v>7618</v>
      </c>
      <c r="E3264" s="40" t="s">
        <v>6298</v>
      </c>
      <c r="F3264" s="40" t="s">
        <v>43</v>
      </c>
      <c r="G3264" s="40" t="s">
        <v>23</v>
      </c>
      <c r="H3264" s="40" t="s">
        <v>512</v>
      </c>
      <c r="I3264" s="15" t="str">
        <f t="shared" si="251"/>
        <v>MZQ</v>
      </c>
      <c r="J3264" s="52">
        <v>2050</v>
      </c>
      <c r="L3264" s="54">
        <f t="shared" si="252"/>
        <v>0</v>
      </c>
      <c r="M3264" s="56">
        <v>3.3216000000000001</v>
      </c>
      <c r="N3264" s="50">
        <v>6.5671999999999997</v>
      </c>
      <c r="O3264" s="50">
        <v>0.83679999999999999</v>
      </c>
      <c r="P3264" s="70">
        <f t="shared" si="253"/>
        <v>3.3216000000000001</v>
      </c>
      <c r="Q3264" s="37">
        <f t="shared" si="254"/>
        <v>6809.28</v>
      </c>
      <c r="R3264" s="36"/>
      <c r="S3264" s="37"/>
      <c r="U3264" s="36"/>
      <c r="V3264" s="37"/>
      <c r="W3264" s="40" t="s">
        <v>35</v>
      </c>
      <c r="X3264" s="39" t="s">
        <v>366</v>
      </c>
      <c r="Y3264" s="40" t="s">
        <v>6692</v>
      </c>
      <c r="AA3264" s="40" t="s">
        <v>514</v>
      </c>
      <c r="AC3264" s="40" t="s">
        <v>7130</v>
      </c>
      <c r="AD3264" s="59"/>
    </row>
    <row r="3265" spans="1:30">
      <c r="A3265" s="15" t="str">
        <f t="shared" si="250"/>
        <v>2022-5</v>
      </c>
      <c r="B3265" s="40" t="s">
        <v>7617</v>
      </c>
      <c r="C3265" s="47">
        <v>44702</v>
      </c>
      <c r="D3265" s="47" t="s">
        <v>7618</v>
      </c>
      <c r="E3265" s="40" t="s">
        <v>6298</v>
      </c>
      <c r="F3265" s="40" t="s">
        <v>43</v>
      </c>
      <c r="G3265" s="40" t="s">
        <v>23</v>
      </c>
      <c r="H3265" s="40" t="s">
        <v>512</v>
      </c>
      <c r="I3265" s="15" t="str">
        <f t="shared" si="251"/>
        <v>MZQ</v>
      </c>
      <c r="J3265" s="52">
        <v>900</v>
      </c>
      <c r="L3265" s="54">
        <f t="shared" si="252"/>
        <v>0</v>
      </c>
      <c r="M3265" s="56">
        <v>3.3216000000000001</v>
      </c>
      <c r="N3265" s="50">
        <v>6.5671999999999997</v>
      </c>
      <c r="O3265" s="50">
        <v>0.83679999999999999</v>
      </c>
      <c r="P3265" s="70">
        <f t="shared" si="253"/>
        <v>3.3216000000000001</v>
      </c>
      <c r="Q3265" s="37">
        <f t="shared" si="254"/>
        <v>2989.44</v>
      </c>
      <c r="R3265" s="36"/>
      <c r="S3265" s="37"/>
      <c r="U3265" s="36"/>
      <c r="V3265" s="37"/>
      <c r="W3265" s="40" t="s">
        <v>35</v>
      </c>
      <c r="X3265" s="39" t="s">
        <v>366</v>
      </c>
      <c r="Y3265" s="40" t="s">
        <v>6692</v>
      </c>
      <c r="AA3265" s="40" t="s">
        <v>514</v>
      </c>
      <c r="AC3265" s="40" t="s">
        <v>7110</v>
      </c>
      <c r="AD3265" s="59"/>
    </row>
    <row r="3266" spans="1:30">
      <c r="A3266" s="15" t="str">
        <f t="shared" ref="A3266:A3329" si="255">+TEXT(C3266,"YYYY")&amp;"-"&amp;TEXT(C3266,"M")</f>
        <v>2022-5</v>
      </c>
      <c r="B3266" s="40" t="s">
        <v>7619</v>
      </c>
      <c r="C3266" s="47">
        <v>44705</v>
      </c>
      <c r="D3266" s="47" t="s">
        <v>7620</v>
      </c>
      <c r="E3266" s="40" t="s">
        <v>6298</v>
      </c>
      <c r="F3266" s="40" t="s">
        <v>72</v>
      </c>
      <c r="G3266" s="40" t="s">
        <v>23</v>
      </c>
      <c r="H3266" s="40" t="s">
        <v>512</v>
      </c>
      <c r="I3266" s="15" t="str">
        <f t="shared" ref="I3266:I3329" si="256">+IF(X3266="CNY","MZQ","MHK")</f>
        <v>MZQ</v>
      </c>
      <c r="J3266" s="52">
        <v>729</v>
      </c>
      <c r="L3266" s="54">
        <f t="shared" ref="L3266:L3329" si="257">+ROUND(K3266*J3266,2)</f>
        <v>0</v>
      </c>
      <c r="M3266" s="56">
        <v>3.34</v>
      </c>
      <c r="N3266" s="50">
        <v>6.5671999999999997</v>
      </c>
      <c r="O3266" s="50">
        <v>0.83679999999999999</v>
      </c>
      <c r="P3266" s="70">
        <f t="shared" ref="P3266:P3329" si="258">ROUND(IF(AND(X3266="USD"),M3266*N3266,IF(AND(X3266="HKD"),M3266*O3266,M3266)),4)</f>
        <v>3.34</v>
      </c>
      <c r="Q3266" s="37">
        <f t="shared" ref="Q3266:Q3329" si="259">+ROUND(P3266*J3266,2)</f>
        <v>2434.86</v>
      </c>
      <c r="R3266" s="36"/>
      <c r="S3266" s="37"/>
      <c r="U3266" s="36"/>
      <c r="V3266" s="37"/>
      <c r="W3266" s="40" t="s">
        <v>7011</v>
      </c>
      <c r="X3266" s="39" t="s">
        <v>366</v>
      </c>
      <c r="Y3266" s="40" t="s">
        <v>6693</v>
      </c>
      <c r="AA3266" s="40" t="s">
        <v>518</v>
      </c>
      <c r="AC3266" s="40" t="s">
        <v>7148</v>
      </c>
      <c r="AD3266" s="59"/>
    </row>
    <row r="3267" spans="1:30">
      <c r="A3267" s="15" t="str">
        <f t="shared" si="255"/>
        <v>2022-5</v>
      </c>
      <c r="B3267" s="40" t="s">
        <v>7619</v>
      </c>
      <c r="C3267" s="47">
        <v>44692</v>
      </c>
      <c r="D3267" s="47" t="s">
        <v>7620</v>
      </c>
      <c r="E3267" s="40" t="s">
        <v>6298</v>
      </c>
      <c r="F3267" s="40" t="s">
        <v>72</v>
      </c>
      <c r="G3267" s="40" t="s">
        <v>23</v>
      </c>
      <c r="H3267" s="40" t="s">
        <v>523</v>
      </c>
      <c r="I3267" s="15" t="str">
        <f t="shared" si="256"/>
        <v>MZQ</v>
      </c>
      <c r="J3267" s="52">
        <v>-729</v>
      </c>
      <c r="L3267" s="54">
        <f t="shared" si="257"/>
        <v>0</v>
      </c>
      <c r="M3267" s="56">
        <v>3.34</v>
      </c>
      <c r="N3267" s="50">
        <v>6.5671999999999997</v>
      </c>
      <c r="O3267" s="50">
        <v>0.83679999999999999</v>
      </c>
      <c r="P3267" s="70">
        <f t="shared" si="258"/>
        <v>3.34</v>
      </c>
      <c r="Q3267" s="37">
        <f t="shared" si="259"/>
        <v>-2434.86</v>
      </c>
      <c r="R3267" s="36"/>
      <c r="S3267" s="37"/>
      <c r="U3267" s="36"/>
      <c r="V3267" s="37"/>
      <c r="W3267" s="40" t="s">
        <v>7011</v>
      </c>
      <c r="X3267" s="39" t="s">
        <v>366</v>
      </c>
      <c r="Y3267" s="40" t="s">
        <v>6693</v>
      </c>
      <c r="AA3267" s="40" t="s">
        <v>518</v>
      </c>
      <c r="AC3267" s="40" t="s">
        <v>7149</v>
      </c>
      <c r="AD3267" s="59"/>
    </row>
    <row r="3268" spans="1:30">
      <c r="A3268" s="15" t="str">
        <f t="shared" si="255"/>
        <v>2022-5</v>
      </c>
      <c r="B3268" s="40" t="s">
        <v>7619</v>
      </c>
      <c r="C3268" s="47">
        <v>44686</v>
      </c>
      <c r="D3268" s="47" t="s">
        <v>7620</v>
      </c>
      <c r="E3268" s="40" t="s">
        <v>6298</v>
      </c>
      <c r="F3268" s="40" t="s">
        <v>72</v>
      </c>
      <c r="G3268" s="40" t="s">
        <v>23</v>
      </c>
      <c r="H3268" s="40" t="s">
        <v>512</v>
      </c>
      <c r="I3268" s="15" t="str">
        <f t="shared" si="256"/>
        <v>MZQ</v>
      </c>
      <c r="J3268" s="52">
        <v>399</v>
      </c>
      <c r="L3268" s="54">
        <f t="shared" si="257"/>
        <v>0</v>
      </c>
      <c r="M3268" s="56">
        <v>3.34</v>
      </c>
      <c r="N3268" s="50">
        <v>6.5671999999999997</v>
      </c>
      <c r="O3268" s="50">
        <v>0.83679999999999999</v>
      </c>
      <c r="P3268" s="70">
        <f t="shared" si="258"/>
        <v>3.34</v>
      </c>
      <c r="Q3268" s="37">
        <f t="shared" si="259"/>
        <v>1332.66</v>
      </c>
      <c r="R3268" s="36"/>
      <c r="S3268" s="37"/>
      <c r="U3268" s="36"/>
      <c r="V3268" s="37"/>
      <c r="W3268" s="40" t="s">
        <v>7011</v>
      </c>
      <c r="X3268" s="39" t="s">
        <v>366</v>
      </c>
      <c r="Y3268" s="40" t="s">
        <v>6693</v>
      </c>
      <c r="AA3268" s="40" t="s">
        <v>518</v>
      </c>
      <c r="AC3268" s="40" t="s">
        <v>7150</v>
      </c>
      <c r="AD3268" s="59"/>
    </row>
    <row r="3269" spans="1:30">
      <c r="A3269" s="15" t="str">
        <f t="shared" si="255"/>
        <v>2022-5</v>
      </c>
      <c r="B3269" s="40" t="s">
        <v>7619</v>
      </c>
      <c r="C3269" s="47">
        <v>44705</v>
      </c>
      <c r="D3269" s="47" t="s">
        <v>7620</v>
      </c>
      <c r="E3269" s="40" t="s">
        <v>6298</v>
      </c>
      <c r="F3269" s="40" t="s">
        <v>72</v>
      </c>
      <c r="G3269" s="40" t="s">
        <v>23</v>
      </c>
      <c r="H3269" s="40" t="s">
        <v>512</v>
      </c>
      <c r="I3269" s="15" t="str">
        <f t="shared" si="256"/>
        <v>MZQ</v>
      </c>
      <c r="J3269" s="52">
        <v>5000</v>
      </c>
      <c r="L3269" s="54">
        <f t="shared" si="257"/>
        <v>0</v>
      </c>
      <c r="M3269" s="56">
        <v>3.34</v>
      </c>
      <c r="N3269" s="50">
        <v>6.5671999999999997</v>
      </c>
      <c r="O3269" s="50">
        <v>0.83679999999999999</v>
      </c>
      <c r="P3269" s="70">
        <f t="shared" si="258"/>
        <v>3.34</v>
      </c>
      <c r="Q3269" s="37">
        <f t="shared" si="259"/>
        <v>16700</v>
      </c>
      <c r="R3269" s="36"/>
      <c r="S3269" s="37"/>
      <c r="U3269" s="36"/>
      <c r="V3269" s="37"/>
      <c r="W3269" s="40" t="s">
        <v>7011</v>
      </c>
      <c r="X3269" s="39" t="s">
        <v>366</v>
      </c>
      <c r="Y3269" s="40" t="s">
        <v>6694</v>
      </c>
      <c r="AA3269" s="40" t="s">
        <v>518</v>
      </c>
      <c r="AC3269" s="40" t="s">
        <v>7148</v>
      </c>
      <c r="AD3269" s="59"/>
    </row>
    <row r="3270" spans="1:30">
      <c r="A3270" s="15" t="str">
        <f t="shared" si="255"/>
        <v>2022-5</v>
      </c>
      <c r="B3270" s="40" t="s">
        <v>7619</v>
      </c>
      <c r="C3270" s="47">
        <v>44692</v>
      </c>
      <c r="D3270" s="47" t="s">
        <v>7620</v>
      </c>
      <c r="E3270" s="40" t="s">
        <v>6298</v>
      </c>
      <c r="F3270" s="40" t="s">
        <v>72</v>
      </c>
      <c r="G3270" s="40" t="s">
        <v>23</v>
      </c>
      <c r="H3270" s="40" t="s">
        <v>523</v>
      </c>
      <c r="I3270" s="15" t="str">
        <f t="shared" si="256"/>
        <v>MZQ</v>
      </c>
      <c r="J3270" s="52">
        <v>-5000</v>
      </c>
      <c r="L3270" s="54">
        <f t="shared" si="257"/>
        <v>0</v>
      </c>
      <c r="M3270" s="56">
        <v>3.34</v>
      </c>
      <c r="N3270" s="50">
        <v>6.5671999999999997</v>
      </c>
      <c r="O3270" s="50">
        <v>0.83679999999999999</v>
      </c>
      <c r="P3270" s="70">
        <f t="shared" si="258"/>
        <v>3.34</v>
      </c>
      <c r="Q3270" s="37">
        <f t="shared" si="259"/>
        <v>-16700</v>
      </c>
      <c r="R3270" s="36"/>
      <c r="S3270" s="37"/>
      <c r="U3270" s="36"/>
      <c r="V3270" s="37"/>
      <c r="W3270" s="40" t="s">
        <v>7011</v>
      </c>
      <c r="X3270" s="39" t="s">
        <v>366</v>
      </c>
      <c r="Y3270" s="40" t="s">
        <v>6694</v>
      </c>
      <c r="AA3270" s="40" t="s">
        <v>518</v>
      </c>
      <c r="AC3270" s="40" t="s">
        <v>7149</v>
      </c>
      <c r="AD3270" s="59"/>
    </row>
    <row r="3271" spans="1:30">
      <c r="A3271" s="15" t="str">
        <f t="shared" si="255"/>
        <v>2022-5</v>
      </c>
      <c r="B3271" s="40" t="s">
        <v>7619</v>
      </c>
      <c r="C3271" s="47">
        <v>44685</v>
      </c>
      <c r="D3271" s="47" t="s">
        <v>7620</v>
      </c>
      <c r="E3271" s="40" t="s">
        <v>6298</v>
      </c>
      <c r="F3271" s="40" t="s">
        <v>72</v>
      </c>
      <c r="G3271" s="40" t="s">
        <v>23</v>
      </c>
      <c r="H3271" s="40" t="s">
        <v>512</v>
      </c>
      <c r="I3271" s="15" t="str">
        <f t="shared" si="256"/>
        <v>MZQ</v>
      </c>
      <c r="J3271" s="52">
        <v>5000</v>
      </c>
      <c r="L3271" s="54">
        <f t="shared" si="257"/>
        <v>0</v>
      </c>
      <c r="M3271" s="56">
        <v>3.34</v>
      </c>
      <c r="N3271" s="50">
        <v>6.5671999999999997</v>
      </c>
      <c r="O3271" s="50">
        <v>0.83679999999999999</v>
      </c>
      <c r="P3271" s="70">
        <f t="shared" si="258"/>
        <v>3.34</v>
      </c>
      <c r="Q3271" s="37">
        <f t="shared" si="259"/>
        <v>16700</v>
      </c>
      <c r="R3271" s="36"/>
      <c r="S3271" s="37"/>
      <c r="U3271" s="36"/>
      <c r="V3271" s="37"/>
      <c r="W3271" s="40" t="s">
        <v>7011</v>
      </c>
      <c r="X3271" s="39" t="s">
        <v>366</v>
      </c>
      <c r="Y3271" s="40" t="s">
        <v>6694</v>
      </c>
      <c r="AA3271" s="40" t="s">
        <v>518</v>
      </c>
      <c r="AC3271" s="40" t="s">
        <v>7150</v>
      </c>
      <c r="AD3271" s="59"/>
    </row>
    <row r="3272" spans="1:30">
      <c r="A3272" s="15" t="str">
        <f t="shared" si="255"/>
        <v>2022-5</v>
      </c>
      <c r="B3272" s="40" t="s">
        <v>282</v>
      </c>
      <c r="C3272" s="47">
        <v>44697</v>
      </c>
      <c r="D3272" s="47" t="s">
        <v>283</v>
      </c>
      <c r="E3272" s="40" t="s">
        <v>6298</v>
      </c>
      <c r="F3272" s="40" t="s">
        <v>38</v>
      </c>
      <c r="G3272" s="40" t="s">
        <v>23</v>
      </c>
      <c r="H3272" s="40" t="s">
        <v>512</v>
      </c>
      <c r="I3272" s="15" t="str">
        <f t="shared" si="256"/>
        <v>MZQ</v>
      </c>
      <c r="J3272" s="52">
        <v>13740</v>
      </c>
      <c r="L3272" s="54">
        <f t="shared" si="257"/>
        <v>0</v>
      </c>
      <c r="M3272" s="56">
        <v>3.3511000000000002</v>
      </c>
      <c r="N3272" s="50">
        <v>6.5671999999999997</v>
      </c>
      <c r="O3272" s="50">
        <v>0.83679999999999999</v>
      </c>
      <c r="P3272" s="70">
        <f t="shared" si="258"/>
        <v>3.3511000000000002</v>
      </c>
      <c r="Q3272" s="37">
        <f t="shared" si="259"/>
        <v>46044.11</v>
      </c>
      <c r="R3272" s="36"/>
      <c r="S3272" s="37"/>
      <c r="U3272" s="36"/>
      <c r="V3272" s="37"/>
      <c r="W3272" s="40" t="s">
        <v>178</v>
      </c>
      <c r="X3272" s="39" t="s">
        <v>366</v>
      </c>
      <c r="Y3272" s="40" t="s">
        <v>6695</v>
      </c>
      <c r="AA3272" s="40" t="s">
        <v>515</v>
      </c>
      <c r="AC3272" s="40" t="s">
        <v>7151</v>
      </c>
      <c r="AD3272" s="59"/>
    </row>
    <row r="3273" spans="1:30">
      <c r="A3273" s="15" t="str">
        <f t="shared" si="255"/>
        <v>2022-5</v>
      </c>
      <c r="B3273" s="40" t="s">
        <v>282</v>
      </c>
      <c r="C3273" s="47">
        <v>44691</v>
      </c>
      <c r="D3273" s="47" t="s">
        <v>283</v>
      </c>
      <c r="E3273" s="40" t="s">
        <v>6298</v>
      </c>
      <c r="F3273" s="40" t="s">
        <v>38</v>
      </c>
      <c r="G3273" s="40" t="s">
        <v>23</v>
      </c>
      <c r="H3273" s="40" t="s">
        <v>512</v>
      </c>
      <c r="I3273" s="15" t="str">
        <f t="shared" si="256"/>
        <v>MZQ</v>
      </c>
      <c r="J3273" s="52">
        <v>2760</v>
      </c>
      <c r="L3273" s="54">
        <f t="shared" si="257"/>
        <v>0</v>
      </c>
      <c r="M3273" s="56">
        <v>3.3511000000000002</v>
      </c>
      <c r="N3273" s="50">
        <v>6.5671999999999997</v>
      </c>
      <c r="O3273" s="50">
        <v>0.83679999999999999</v>
      </c>
      <c r="P3273" s="70">
        <f t="shared" si="258"/>
        <v>3.3511000000000002</v>
      </c>
      <c r="Q3273" s="37">
        <f t="shared" si="259"/>
        <v>9249.0400000000009</v>
      </c>
      <c r="R3273" s="36"/>
      <c r="S3273" s="37"/>
      <c r="U3273" s="36"/>
      <c r="V3273" s="37"/>
      <c r="W3273" s="40" t="s">
        <v>178</v>
      </c>
      <c r="X3273" s="39" t="s">
        <v>366</v>
      </c>
      <c r="Y3273" s="40" t="s">
        <v>6695</v>
      </c>
      <c r="AA3273" s="40" t="s">
        <v>515</v>
      </c>
      <c r="AC3273" s="40" t="s">
        <v>7152</v>
      </c>
      <c r="AD3273" s="59"/>
    </row>
    <row r="3274" spans="1:30">
      <c r="A3274" s="15" t="str">
        <f t="shared" si="255"/>
        <v>2022-5</v>
      </c>
      <c r="B3274" s="40" t="s">
        <v>282</v>
      </c>
      <c r="C3274" s="47">
        <v>44700</v>
      </c>
      <c r="D3274" s="47" t="s">
        <v>283</v>
      </c>
      <c r="E3274" s="40" t="s">
        <v>6298</v>
      </c>
      <c r="F3274" s="40" t="s">
        <v>38</v>
      </c>
      <c r="G3274" s="40" t="s">
        <v>23</v>
      </c>
      <c r="H3274" s="40" t="s">
        <v>512</v>
      </c>
      <c r="I3274" s="15" t="str">
        <f t="shared" si="256"/>
        <v>MZQ</v>
      </c>
      <c r="J3274" s="52">
        <v>8100</v>
      </c>
      <c r="L3274" s="54">
        <f t="shared" si="257"/>
        <v>0</v>
      </c>
      <c r="M3274" s="56">
        <v>3.3511000000000002</v>
      </c>
      <c r="N3274" s="50">
        <v>6.5671999999999997</v>
      </c>
      <c r="O3274" s="50">
        <v>0.83679999999999999</v>
      </c>
      <c r="P3274" s="70">
        <f t="shared" si="258"/>
        <v>3.3511000000000002</v>
      </c>
      <c r="Q3274" s="37">
        <f t="shared" si="259"/>
        <v>27143.91</v>
      </c>
      <c r="R3274" s="36"/>
      <c r="S3274" s="37"/>
      <c r="U3274" s="36"/>
      <c r="V3274" s="37"/>
      <c r="W3274" s="40" t="s">
        <v>178</v>
      </c>
      <c r="X3274" s="39" t="s">
        <v>366</v>
      </c>
      <c r="Y3274" s="40" t="s">
        <v>6696</v>
      </c>
      <c r="AA3274" s="40" t="s">
        <v>514</v>
      </c>
      <c r="AC3274" s="40" t="s">
        <v>7153</v>
      </c>
      <c r="AD3274" s="59"/>
    </row>
    <row r="3275" spans="1:30">
      <c r="A3275" s="15" t="str">
        <f t="shared" si="255"/>
        <v>2022-5</v>
      </c>
      <c r="B3275" s="40" t="s">
        <v>2751</v>
      </c>
      <c r="C3275" s="47">
        <v>44711</v>
      </c>
      <c r="D3275" s="47" t="s">
        <v>251</v>
      </c>
      <c r="E3275" s="40" t="s">
        <v>6298</v>
      </c>
      <c r="F3275" s="40" t="s">
        <v>38</v>
      </c>
      <c r="G3275" s="40" t="s">
        <v>23</v>
      </c>
      <c r="H3275" s="40" t="s">
        <v>512</v>
      </c>
      <c r="I3275" s="15" t="str">
        <f t="shared" si="256"/>
        <v>MZQ</v>
      </c>
      <c r="J3275" s="52">
        <v>12620</v>
      </c>
      <c r="L3275" s="54">
        <f t="shared" si="257"/>
        <v>0</v>
      </c>
      <c r="M3275" s="56">
        <v>3.3731</v>
      </c>
      <c r="N3275" s="50">
        <v>6.5671999999999997</v>
      </c>
      <c r="O3275" s="50">
        <v>0.83679999999999999</v>
      </c>
      <c r="P3275" s="70">
        <f t="shared" si="258"/>
        <v>3.3731</v>
      </c>
      <c r="Q3275" s="37">
        <f t="shared" si="259"/>
        <v>42568.52</v>
      </c>
      <c r="R3275" s="36"/>
      <c r="S3275" s="37"/>
      <c r="U3275" s="36"/>
      <c r="V3275" s="37"/>
      <c r="W3275" s="40" t="s">
        <v>178</v>
      </c>
      <c r="X3275" s="39" t="s">
        <v>366</v>
      </c>
      <c r="Y3275" s="40" t="s">
        <v>6697</v>
      </c>
      <c r="AA3275" s="40" t="s">
        <v>514</v>
      </c>
      <c r="AC3275" s="40" t="s">
        <v>7154</v>
      </c>
      <c r="AD3275" s="59"/>
    </row>
    <row r="3276" spans="1:30">
      <c r="A3276" s="15" t="str">
        <f t="shared" si="255"/>
        <v>2022-5</v>
      </c>
      <c r="B3276" s="40" t="s">
        <v>284</v>
      </c>
      <c r="C3276" s="47">
        <v>44708</v>
      </c>
      <c r="D3276" s="47" t="s">
        <v>285</v>
      </c>
      <c r="E3276" s="40" t="s">
        <v>6298</v>
      </c>
      <c r="F3276" s="40" t="s">
        <v>37</v>
      </c>
      <c r="G3276" s="40" t="s">
        <v>23</v>
      </c>
      <c r="H3276" s="40" t="s">
        <v>512</v>
      </c>
      <c r="I3276" s="15" t="str">
        <f t="shared" si="256"/>
        <v>MZQ</v>
      </c>
      <c r="J3276" s="52">
        <v>93</v>
      </c>
      <c r="L3276" s="54">
        <f t="shared" si="257"/>
        <v>0</v>
      </c>
      <c r="M3276" s="56">
        <v>3.4</v>
      </c>
      <c r="N3276" s="50">
        <v>6.5671999999999997</v>
      </c>
      <c r="O3276" s="50">
        <v>0.83679999999999999</v>
      </c>
      <c r="P3276" s="70">
        <f t="shared" si="258"/>
        <v>3.4</v>
      </c>
      <c r="Q3276" s="37">
        <f t="shared" si="259"/>
        <v>316.2</v>
      </c>
      <c r="R3276" s="36"/>
      <c r="S3276" s="37"/>
      <c r="U3276" s="36"/>
      <c r="V3276" s="37"/>
      <c r="W3276" s="40" t="s">
        <v>584</v>
      </c>
      <c r="X3276" s="39" t="s">
        <v>366</v>
      </c>
      <c r="Y3276" s="40" t="s">
        <v>1267</v>
      </c>
      <c r="AA3276" s="40" t="s">
        <v>514</v>
      </c>
      <c r="AC3276" s="40" t="s">
        <v>7155</v>
      </c>
      <c r="AD3276" s="59"/>
    </row>
    <row r="3277" spans="1:30">
      <c r="A3277" s="15" t="str">
        <f t="shared" si="255"/>
        <v>2022-5</v>
      </c>
      <c r="B3277" s="40" t="s">
        <v>284</v>
      </c>
      <c r="C3277" s="47">
        <v>44708</v>
      </c>
      <c r="D3277" s="47" t="s">
        <v>285</v>
      </c>
      <c r="E3277" s="40" t="s">
        <v>6298</v>
      </c>
      <c r="F3277" s="40" t="s">
        <v>37</v>
      </c>
      <c r="G3277" s="40" t="s">
        <v>23</v>
      </c>
      <c r="H3277" s="40" t="s">
        <v>512</v>
      </c>
      <c r="I3277" s="15" t="str">
        <f t="shared" si="256"/>
        <v>MZQ</v>
      </c>
      <c r="J3277" s="52">
        <v>-93</v>
      </c>
      <c r="L3277" s="54">
        <f t="shared" si="257"/>
        <v>0</v>
      </c>
      <c r="M3277" s="56">
        <v>3.4</v>
      </c>
      <c r="N3277" s="50">
        <v>6.5671999999999997</v>
      </c>
      <c r="O3277" s="50">
        <v>0.83679999999999999</v>
      </c>
      <c r="P3277" s="70">
        <f t="shared" si="258"/>
        <v>3.4</v>
      </c>
      <c r="Q3277" s="37">
        <f t="shared" si="259"/>
        <v>-316.2</v>
      </c>
      <c r="R3277" s="36"/>
      <c r="S3277" s="37"/>
      <c r="U3277" s="36"/>
      <c r="V3277" s="37"/>
      <c r="W3277" s="40" t="s">
        <v>584</v>
      </c>
      <c r="X3277" s="39" t="s">
        <v>366</v>
      </c>
      <c r="Y3277" s="40" t="s">
        <v>1267</v>
      </c>
      <c r="AA3277" s="40" t="s">
        <v>514</v>
      </c>
      <c r="AC3277" s="40" t="s">
        <v>7156</v>
      </c>
      <c r="AD3277" s="59"/>
    </row>
    <row r="3278" spans="1:30">
      <c r="A3278" s="15" t="str">
        <f t="shared" si="255"/>
        <v>2022-5</v>
      </c>
      <c r="B3278" s="40" t="s">
        <v>284</v>
      </c>
      <c r="C3278" s="47">
        <v>44708</v>
      </c>
      <c r="D3278" s="47" t="s">
        <v>285</v>
      </c>
      <c r="E3278" s="40" t="s">
        <v>6298</v>
      </c>
      <c r="F3278" s="40" t="s">
        <v>37</v>
      </c>
      <c r="G3278" s="40" t="s">
        <v>23</v>
      </c>
      <c r="H3278" s="40" t="s">
        <v>512</v>
      </c>
      <c r="I3278" s="15" t="str">
        <f t="shared" si="256"/>
        <v>MZQ</v>
      </c>
      <c r="J3278" s="52">
        <v>5100</v>
      </c>
      <c r="L3278" s="54">
        <f t="shared" si="257"/>
        <v>0</v>
      </c>
      <c r="M3278" s="56">
        <v>3.4</v>
      </c>
      <c r="N3278" s="50">
        <v>6.5671999999999997</v>
      </c>
      <c r="O3278" s="50">
        <v>0.83679999999999999</v>
      </c>
      <c r="P3278" s="70">
        <f t="shared" si="258"/>
        <v>3.4</v>
      </c>
      <c r="Q3278" s="37">
        <f t="shared" si="259"/>
        <v>17340</v>
      </c>
      <c r="R3278" s="36"/>
      <c r="S3278" s="37"/>
      <c r="U3278" s="36"/>
      <c r="V3278" s="37"/>
      <c r="W3278" s="40" t="s">
        <v>584</v>
      </c>
      <c r="X3278" s="39" t="s">
        <v>366</v>
      </c>
      <c r="Y3278" s="40" t="s">
        <v>1643</v>
      </c>
      <c r="AA3278" s="40" t="s">
        <v>514</v>
      </c>
      <c r="AC3278" s="40" t="s">
        <v>7155</v>
      </c>
      <c r="AD3278" s="59"/>
    </row>
    <row r="3279" spans="1:30">
      <c r="A3279" s="15" t="str">
        <f t="shared" si="255"/>
        <v>2022-5</v>
      </c>
      <c r="B3279" s="40" t="s">
        <v>284</v>
      </c>
      <c r="C3279" s="47">
        <v>44708</v>
      </c>
      <c r="D3279" s="47" t="s">
        <v>285</v>
      </c>
      <c r="E3279" s="40" t="s">
        <v>6298</v>
      </c>
      <c r="F3279" s="40" t="s">
        <v>37</v>
      </c>
      <c r="G3279" s="40" t="s">
        <v>23</v>
      </c>
      <c r="H3279" s="40" t="s">
        <v>512</v>
      </c>
      <c r="I3279" s="15" t="str">
        <f t="shared" si="256"/>
        <v>MZQ</v>
      </c>
      <c r="J3279" s="52">
        <v>-5100</v>
      </c>
      <c r="L3279" s="54">
        <f t="shared" si="257"/>
        <v>0</v>
      </c>
      <c r="M3279" s="56">
        <v>3.4</v>
      </c>
      <c r="N3279" s="50">
        <v>6.5671999999999997</v>
      </c>
      <c r="O3279" s="50">
        <v>0.83679999999999999</v>
      </c>
      <c r="P3279" s="70">
        <f t="shared" si="258"/>
        <v>3.4</v>
      </c>
      <c r="Q3279" s="37">
        <f t="shared" si="259"/>
        <v>-17340</v>
      </c>
      <c r="R3279" s="36"/>
      <c r="S3279" s="37"/>
      <c r="U3279" s="36"/>
      <c r="V3279" s="37"/>
      <c r="W3279" s="40" t="s">
        <v>584</v>
      </c>
      <c r="X3279" s="39" t="s">
        <v>366</v>
      </c>
      <c r="Y3279" s="40" t="s">
        <v>1643</v>
      </c>
      <c r="AA3279" s="40" t="s">
        <v>514</v>
      </c>
      <c r="AC3279" s="40" t="s">
        <v>7156</v>
      </c>
      <c r="AD3279" s="59"/>
    </row>
    <row r="3280" spans="1:30">
      <c r="A3280" s="15" t="str">
        <f t="shared" si="255"/>
        <v>2022-5</v>
      </c>
      <c r="B3280" s="40" t="s">
        <v>4497</v>
      </c>
      <c r="C3280" s="47">
        <v>44705</v>
      </c>
      <c r="D3280" s="47" t="s">
        <v>4498</v>
      </c>
      <c r="E3280" s="40" t="s">
        <v>6298</v>
      </c>
      <c r="F3280" s="40" t="s">
        <v>24</v>
      </c>
      <c r="G3280" s="40" t="s">
        <v>23</v>
      </c>
      <c r="H3280" s="40" t="s">
        <v>521</v>
      </c>
      <c r="I3280" s="15" t="str">
        <f t="shared" si="256"/>
        <v>MZQ</v>
      </c>
      <c r="J3280" s="52">
        <v>505</v>
      </c>
      <c r="L3280" s="54">
        <f t="shared" si="257"/>
        <v>0</v>
      </c>
      <c r="M3280" s="56">
        <v>3.4</v>
      </c>
      <c r="N3280" s="50">
        <v>6.5671999999999997</v>
      </c>
      <c r="O3280" s="50">
        <v>0.83679999999999999</v>
      </c>
      <c r="P3280" s="70">
        <f t="shared" si="258"/>
        <v>3.4</v>
      </c>
      <c r="Q3280" s="37">
        <f t="shared" si="259"/>
        <v>1717</v>
      </c>
      <c r="R3280" s="36"/>
      <c r="S3280" s="37"/>
      <c r="U3280" s="36"/>
      <c r="V3280" s="37"/>
      <c r="W3280" s="40" t="s">
        <v>21</v>
      </c>
      <c r="X3280" s="39" t="s">
        <v>366</v>
      </c>
      <c r="Y3280" s="40" t="s">
        <v>6698</v>
      </c>
      <c r="AA3280" s="40" t="s">
        <v>518</v>
      </c>
      <c r="AC3280" s="40" t="s">
        <v>7111</v>
      </c>
      <c r="AD3280" s="59"/>
    </row>
    <row r="3281" spans="1:30">
      <c r="A3281" s="15" t="str">
        <f t="shared" si="255"/>
        <v>2022-5</v>
      </c>
      <c r="B3281" s="40" t="s">
        <v>5097</v>
      </c>
      <c r="C3281" s="47">
        <v>44686</v>
      </c>
      <c r="D3281" s="47" t="s">
        <v>6197</v>
      </c>
      <c r="E3281" s="40" t="s">
        <v>6298</v>
      </c>
      <c r="F3281" s="40" t="s">
        <v>44</v>
      </c>
      <c r="G3281" s="40" t="s">
        <v>25</v>
      </c>
      <c r="H3281" s="40" t="s">
        <v>512</v>
      </c>
      <c r="I3281" s="15" t="str">
        <f t="shared" si="256"/>
        <v>MZQ</v>
      </c>
      <c r="J3281" s="52">
        <v>387</v>
      </c>
      <c r="L3281" s="54">
        <f t="shared" si="257"/>
        <v>0</v>
      </c>
      <c r="M3281" s="56">
        <v>3.4005999999999998</v>
      </c>
      <c r="N3281" s="50">
        <v>6.5671999999999997</v>
      </c>
      <c r="O3281" s="50">
        <v>0.83679999999999999</v>
      </c>
      <c r="P3281" s="70">
        <f t="shared" si="258"/>
        <v>3.4005999999999998</v>
      </c>
      <c r="Q3281" s="37">
        <f t="shared" si="259"/>
        <v>1316.03</v>
      </c>
      <c r="R3281" s="36"/>
      <c r="S3281" s="37"/>
      <c r="U3281" s="36"/>
      <c r="V3281" s="37"/>
      <c r="W3281" s="40" t="s">
        <v>3302</v>
      </c>
      <c r="X3281" s="39" t="s">
        <v>366</v>
      </c>
      <c r="Y3281" s="40" t="s">
        <v>5511</v>
      </c>
      <c r="AA3281" s="40" t="s">
        <v>517</v>
      </c>
      <c r="AC3281" s="40" t="s">
        <v>7157</v>
      </c>
      <c r="AD3281" s="59"/>
    </row>
    <row r="3282" spans="1:30">
      <c r="A3282" s="15" t="str">
        <f t="shared" si="255"/>
        <v>2022-5</v>
      </c>
      <c r="B3282" s="40" t="s">
        <v>2678</v>
      </c>
      <c r="C3282" s="47">
        <v>44698</v>
      </c>
      <c r="D3282" s="47" t="s">
        <v>2679</v>
      </c>
      <c r="E3282" s="40" t="s">
        <v>6298</v>
      </c>
      <c r="F3282" s="40" t="s">
        <v>37</v>
      </c>
      <c r="G3282" s="40" t="s">
        <v>23</v>
      </c>
      <c r="H3282" s="40" t="s">
        <v>512</v>
      </c>
      <c r="I3282" s="15" t="str">
        <f t="shared" si="256"/>
        <v>MZQ</v>
      </c>
      <c r="J3282" s="52">
        <v>6020</v>
      </c>
      <c r="L3282" s="54">
        <f t="shared" si="257"/>
        <v>0</v>
      </c>
      <c r="M3282" s="56">
        <v>3.4005999999999998</v>
      </c>
      <c r="N3282" s="50">
        <v>6.5671999999999997</v>
      </c>
      <c r="O3282" s="50">
        <v>0.83679999999999999</v>
      </c>
      <c r="P3282" s="70">
        <f t="shared" si="258"/>
        <v>3.4005999999999998</v>
      </c>
      <c r="Q3282" s="37">
        <f t="shared" si="259"/>
        <v>20471.61</v>
      </c>
      <c r="R3282" s="36"/>
      <c r="S3282" s="37"/>
      <c r="U3282" s="36"/>
      <c r="V3282" s="37"/>
      <c r="W3282" s="40" t="s">
        <v>3302</v>
      </c>
      <c r="X3282" s="39" t="s">
        <v>366</v>
      </c>
      <c r="Y3282" s="40" t="s">
        <v>6699</v>
      </c>
      <c r="AA3282" s="40" t="s">
        <v>517</v>
      </c>
      <c r="AC3282" s="40" t="s">
        <v>7158</v>
      </c>
      <c r="AD3282" s="59"/>
    </row>
    <row r="3283" spans="1:30">
      <c r="A3283" s="15" t="str">
        <f t="shared" si="255"/>
        <v>2022-5</v>
      </c>
      <c r="B3283" s="40" t="s">
        <v>5098</v>
      </c>
      <c r="C3283" s="47">
        <v>44686</v>
      </c>
      <c r="D3283" s="47" t="s">
        <v>6198</v>
      </c>
      <c r="E3283" s="40" t="s">
        <v>6298</v>
      </c>
      <c r="F3283" s="40" t="s">
        <v>44</v>
      </c>
      <c r="G3283" s="40" t="s">
        <v>23</v>
      </c>
      <c r="H3283" s="40" t="s">
        <v>512</v>
      </c>
      <c r="I3283" s="15" t="str">
        <f t="shared" si="256"/>
        <v>MZQ</v>
      </c>
      <c r="J3283" s="52">
        <v>836</v>
      </c>
      <c r="L3283" s="54">
        <f t="shared" si="257"/>
        <v>0</v>
      </c>
      <c r="M3283" s="56">
        <v>3.4005999999999998</v>
      </c>
      <c r="N3283" s="50">
        <v>6.5671999999999997</v>
      </c>
      <c r="O3283" s="50">
        <v>0.83679999999999999</v>
      </c>
      <c r="P3283" s="70">
        <f t="shared" si="258"/>
        <v>3.4005999999999998</v>
      </c>
      <c r="Q3283" s="37">
        <f t="shared" si="259"/>
        <v>2842.9</v>
      </c>
      <c r="R3283" s="36"/>
      <c r="S3283" s="37"/>
      <c r="U3283" s="36"/>
      <c r="V3283" s="37"/>
      <c r="W3283" s="40" t="s">
        <v>3302</v>
      </c>
      <c r="X3283" s="39" t="s">
        <v>366</v>
      </c>
      <c r="Y3283" s="40" t="s">
        <v>5512</v>
      </c>
      <c r="AA3283" s="40" t="s">
        <v>517</v>
      </c>
      <c r="AC3283" s="40" t="s">
        <v>7157</v>
      </c>
      <c r="AD3283" s="59"/>
    </row>
    <row r="3284" spans="1:30">
      <c r="A3284" s="15" t="str">
        <f t="shared" si="255"/>
        <v>2022-5</v>
      </c>
      <c r="B3284" s="40" t="s">
        <v>2758</v>
      </c>
      <c r="C3284" s="47">
        <v>44688</v>
      </c>
      <c r="D3284" s="47" t="s">
        <v>2759</v>
      </c>
      <c r="E3284" s="40" t="s">
        <v>6298</v>
      </c>
      <c r="F3284" s="40" t="s">
        <v>30</v>
      </c>
      <c r="G3284" s="40" t="s">
        <v>1326</v>
      </c>
      <c r="H3284" s="40" t="s">
        <v>512</v>
      </c>
      <c r="I3284" s="15" t="str">
        <f t="shared" si="256"/>
        <v>MZQ</v>
      </c>
      <c r="J3284" s="52">
        <v>237</v>
      </c>
      <c r="L3284" s="54">
        <f t="shared" si="257"/>
        <v>0</v>
      </c>
      <c r="M3284" s="56">
        <v>3.42</v>
      </c>
      <c r="N3284" s="50">
        <v>6.5671999999999997</v>
      </c>
      <c r="O3284" s="50">
        <v>0.83679999999999999</v>
      </c>
      <c r="P3284" s="70">
        <f t="shared" si="258"/>
        <v>3.42</v>
      </c>
      <c r="Q3284" s="37">
        <f t="shared" si="259"/>
        <v>810.54</v>
      </c>
      <c r="R3284" s="36"/>
      <c r="S3284" s="37"/>
      <c r="U3284" s="36"/>
      <c r="V3284" s="37"/>
      <c r="W3284" s="40" t="s">
        <v>28</v>
      </c>
      <c r="X3284" s="39" t="s">
        <v>366</v>
      </c>
      <c r="Y3284" s="40" t="s">
        <v>3790</v>
      </c>
      <c r="AA3284" s="40" t="s">
        <v>530</v>
      </c>
      <c r="AC3284" s="40" t="s">
        <v>7159</v>
      </c>
      <c r="AD3284" s="59"/>
    </row>
    <row r="3285" spans="1:30">
      <c r="A3285" s="15" t="str">
        <f t="shared" si="255"/>
        <v>2022-5</v>
      </c>
      <c r="B3285" s="40" t="s">
        <v>2758</v>
      </c>
      <c r="C3285" s="47">
        <v>44688</v>
      </c>
      <c r="D3285" s="47" t="s">
        <v>2759</v>
      </c>
      <c r="E3285" s="40" t="s">
        <v>6298</v>
      </c>
      <c r="F3285" s="40" t="s">
        <v>30</v>
      </c>
      <c r="G3285" s="40" t="s">
        <v>1326</v>
      </c>
      <c r="H3285" s="40" t="s">
        <v>512</v>
      </c>
      <c r="I3285" s="15" t="str">
        <f t="shared" si="256"/>
        <v>MZQ</v>
      </c>
      <c r="J3285" s="52">
        <v>766</v>
      </c>
      <c r="L3285" s="54">
        <f t="shared" si="257"/>
        <v>0</v>
      </c>
      <c r="M3285" s="56">
        <v>3.42</v>
      </c>
      <c r="N3285" s="50">
        <v>6.5671999999999997</v>
      </c>
      <c r="O3285" s="50">
        <v>0.83679999999999999</v>
      </c>
      <c r="P3285" s="70">
        <f t="shared" si="258"/>
        <v>3.42</v>
      </c>
      <c r="Q3285" s="37">
        <f t="shared" si="259"/>
        <v>2619.7199999999998</v>
      </c>
      <c r="R3285" s="36"/>
      <c r="S3285" s="37"/>
      <c r="U3285" s="36"/>
      <c r="V3285" s="37"/>
      <c r="W3285" s="40" t="s">
        <v>28</v>
      </c>
      <c r="X3285" s="39" t="s">
        <v>366</v>
      </c>
      <c r="Y3285" s="40" t="s">
        <v>6700</v>
      </c>
      <c r="AA3285" s="40" t="s">
        <v>530</v>
      </c>
      <c r="AC3285" s="40" t="s">
        <v>7159</v>
      </c>
      <c r="AD3285" s="59"/>
    </row>
    <row r="3286" spans="1:30">
      <c r="A3286" s="15" t="str">
        <f t="shared" si="255"/>
        <v>2022-5</v>
      </c>
      <c r="B3286" s="40" t="s">
        <v>5100</v>
      </c>
      <c r="C3286" s="47">
        <v>44685</v>
      </c>
      <c r="D3286" s="47" t="s">
        <v>6200</v>
      </c>
      <c r="E3286" s="40" t="s">
        <v>6298</v>
      </c>
      <c r="F3286" s="40" t="s">
        <v>43</v>
      </c>
      <c r="G3286" s="40" t="s">
        <v>23</v>
      </c>
      <c r="H3286" s="40" t="s">
        <v>512</v>
      </c>
      <c r="I3286" s="15" t="str">
        <f t="shared" si="256"/>
        <v>MZQ</v>
      </c>
      <c r="J3286" s="52">
        <v>1420</v>
      </c>
      <c r="L3286" s="54">
        <f t="shared" si="257"/>
        <v>0</v>
      </c>
      <c r="M3286" s="56">
        <v>3.4624000000000001</v>
      </c>
      <c r="N3286" s="50">
        <v>6.5671999999999997</v>
      </c>
      <c r="O3286" s="50">
        <v>0.83679999999999999</v>
      </c>
      <c r="P3286" s="70">
        <f t="shared" si="258"/>
        <v>3.4624000000000001</v>
      </c>
      <c r="Q3286" s="37">
        <f t="shared" si="259"/>
        <v>4916.6099999999997</v>
      </c>
      <c r="R3286" s="36"/>
      <c r="S3286" s="37"/>
      <c r="U3286" s="36"/>
      <c r="V3286" s="37"/>
      <c r="W3286" s="40" t="s">
        <v>110</v>
      </c>
      <c r="X3286" s="39" t="s">
        <v>366</v>
      </c>
      <c r="Y3286" s="40" t="s">
        <v>6701</v>
      </c>
      <c r="AA3286" s="40" t="s">
        <v>515</v>
      </c>
      <c r="AC3286" s="40" t="s">
        <v>7135</v>
      </c>
      <c r="AD3286" s="59"/>
    </row>
    <row r="3287" spans="1:30">
      <c r="A3287" s="15" t="str">
        <f t="shared" si="255"/>
        <v>2022-5</v>
      </c>
      <c r="B3287" s="40" t="s">
        <v>5100</v>
      </c>
      <c r="C3287" s="47">
        <v>44685</v>
      </c>
      <c r="D3287" s="47" t="s">
        <v>6200</v>
      </c>
      <c r="E3287" s="40" t="s">
        <v>6298</v>
      </c>
      <c r="F3287" s="40" t="s">
        <v>43</v>
      </c>
      <c r="G3287" s="40" t="s">
        <v>23</v>
      </c>
      <c r="H3287" s="40" t="s">
        <v>512</v>
      </c>
      <c r="I3287" s="15" t="str">
        <f t="shared" si="256"/>
        <v>MZQ</v>
      </c>
      <c r="J3287" s="52">
        <v>1010</v>
      </c>
      <c r="L3287" s="54">
        <f t="shared" si="257"/>
        <v>0</v>
      </c>
      <c r="M3287" s="56">
        <v>3.4624000000000001</v>
      </c>
      <c r="N3287" s="50">
        <v>6.5671999999999997</v>
      </c>
      <c r="O3287" s="50">
        <v>0.83679999999999999</v>
      </c>
      <c r="P3287" s="70">
        <f t="shared" si="258"/>
        <v>3.4624000000000001</v>
      </c>
      <c r="Q3287" s="37">
        <f t="shared" si="259"/>
        <v>3497.02</v>
      </c>
      <c r="R3287" s="36"/>
      <c r="S3287" s="37"/>
      <c r="U3287" s="36"/>
      <c r="V3287" s="37"/>
      <c r="W3287" s="40" t="s">
        <v>110</v>
      </c>
      <c r="X3287" s="39" t="s">
        <v>366</v>
      </c>
      <c r="Y3287" s="40" t="s">
        <v>6702</v>
      </c>
      <c r="AA3287" s="40" t="s">
        <v>515</v>
      </c>
      <c r="AC3287" s="40" t="s">
        <v>7135</v>
      </c>
      <c r="AD3287" s="59"/>
    </row>
    <row r="3288" spans="1:30">
      <c r="A3288" s="15" t="str">
        <f t="shared" si="255"/>
        <v>2022-5</v>
      </c>
      <c r="B3288" s="40" t="s">
        <v>5101</v>
      </c>
      <c r="C3288" s="47">
        <v>44685</v>
      </c>
      <c r="D3288" s="47" t="s">
        <v>6201</v>
      </c>
      <c r="E3288" s="40" t="s">
        <v>6298</v>
      </c>
      <c r="F3288" s="40" t="s">
        <v>43</v>
      </c>
      <c r="G3288" s="40" t="s">
        <v>23</v>
      </c>
      <c r="H3288" s="40" t="s">
        <v>512</v>
      </c>
      <c r="I3288" s="15" t="str">
        <f t="shared" si="256"/>
        <v>MZQ</v>
      </c>
      <c r="J3288" s="52">
        <v>1420</v>
      </c>
      <c r="L3288" s="54">
        <f t="shared" si="257"/>
        <v>0</v>
      </c>
      <c r="M3288" s="56">
        <v>3.4624000000000001</v>
      </c>
      <c r="N3288" s="50">
        <v>6.5671999999999997</v>
      </c>
      <c r="O3288" s="50">
        <v>0.83679999999999999</v>
      </c>
      <c r="P3288" s="70">
        <f t="shared" si="258"/>
        <v>3.4624000000000001</v>
      </c>
      <c r="Q3288" s="37">
        <f t="shared" si="259"/>
        <v>4916.6099999999997</v>
      </c>
      <c r="R3288" s="36"/>
      <c r="S3288" s="37"/>
      <c r="U3288" s="36"/>
      <c r="V3288" s="37"/>
      <c r="W3288" s="40" t="s">
        <v>110</v>
      </c>
      <c r="X3288" s="39" t="s">
        <v>366</v>
      </c>
      <c r="Y3288" s="40" t="s">
        <v>6703</v>
      </c>
      <c r="AA3288" s="40" t="s">
        <v>515</v>
      </c>
      <c r="AC3288" s="40" t="s">
        <v>7135</v>
      </c>
      <c r="AD3288" s="59"/>
    </row>
    <row r="3289" spans="1:30">
      <c r="A3289" s="15" t="str">
        <f t="shared" si="255"/>
        <v>2022-5</v>
      </c>
      <c r="B3289" s="40" t="s">
        <v>5101</v>
      </c>
      <c r="C3289" s="47">
        <v>44685</v>
      </c>
      <c r="D3289" s="47" t="s">
        <v>6201</v>
      </c>
      <c r="E3289" s="40" t="s">
        <v>6298</v>
      </c>
      <c r="F3289" s="40" t="s">
        <v>43</v>
      </c>
      <c r="G3289" s="40" t="s">
        <v>23</v>
      </c>
      <c r="H3289" s="40" t="s">
        <v>512</v>
      </c>
      <c r="I3289" s="15" t="str">
        <f t="shared" si="256"/>
        <v>MZQ</v>
      </c>
      <c r="J3289" s="52">
        <v>1010</v>
      </c>
      <c r="L3289" s="54">
        <f t="shared" si="257"/>
        <v>0</v>
      </c>
      <c r="M3289" s="56">
        <v>3.4624000000000001</v>
      </c>
      <c r="N3289" s="50">
        <v>6.5671999999999997</v>
      </c>
      <c r="O3289" s="50">
        <v>0.83679999999999999</v>
      </c>
      <c r="P3289" s="70">
        <f t="shared" si="258"/>
        <v>3.4624000000000001</v>
      </c>
      <c r="Q3289" s="37">
        <f t="shared" si="259"/>
        <v>3497.02</v>
      </c>
      <c r="R3289" s="36"/>
      <c r="S3289" s="37"/>
      <c r="U3289" s="36"/>
      <c r="V3289" s="37"/>
      <c r="W3289" s="40" t="s">
        <v>110</v>
      </c>
      <c r="X3289" s="39" t="s">
        <v>366</v>
      </c>
      <c r="Y3289" s="40" t="s">
        <v>6704</v>
      </c>
      <c r="AA3289" s="40" t="s">
        <v>515</v>
      </c>
      <c r="AC3289" s="40" t="s">
        <v>7135</v>
      </c>
      <c r="AD3289" s="59"/>
    </row>
    <row r="3290" spans="1:30">
      <c r="A3290" s="15" t="str">
        <f t="shared" si="255"/>
        <v>2022-5</v>
      </c>
      <c r="B3290" s="40" t="s">
        <v>5102</v>
      </c>
      <c r="C3290" s="47">
        <v>44685</v>
      </c>
      <c r="D3290" s="47" t="s">
        <v>6202</v>
      </c>
      <c r="E3290" s="40" t="s">
        <v>6298</v>
      </c>
      <c r="F3290" s="40" t="s">
        <v>43</v>
      </c>
      <c r="G3290" s="40" t="s">
        <v>23</v>
      </c>
      <c r="H3290" s="40" t="s">
        <v>512</v>
      </c>
      <c r="I3290" s="15" t="str">
        <f t="shared" si="256"/>
        <v>MZQ</v>
      </c>
      <c r="J3290" s="52">
        <v>1420</v>
      </c>
      <c r="L3290" s="54">
        <f t="shared" si="257"/>
        <v>0</v>
      </c>
      <c r="M3290" s="56">
        <v>3.4624000000000001</v>
      </c>
      <c r="N3290" s="50">
        <v>6.5671999999999997</v>
      </c>
      <c r="O3290" s="50">
        <v>0.83679999999999999</v>
      </c>
      <c r="P3290" s="70">
        <f t="shared" si="258"/>
        <v>3.4624000000000001</v>
      </c>
      <c r="Q3290" s="37">
        <f t="shared" si="259"/>
        <v>4916.6099999999997</v>
      </c>
      <c r="R3290" s="36"/>
      <c r="S3290" s="37"/>
      <c r="U3290" s="36"/>
      <c r="V3290" s="37"/>
      <c r="W3290" s="40" t="s">
        <v>110</v>
      </c>
      <c r="X3290" s="39" t="s">
        <v>366</v>
      </c>
      <c r="Y3290" s="40" t="s">
        <v>6705</v>
      </c>
      <c r="AA3290" s="40" t="s">
        <v>515</v>
      </c>
      <c r="AC3290" s="40" t="s">
        <v>7135</v>
      </c>
      <c r="AD3290" s="59"/>
    </row>
    <row r="3291" spans="1:30">
      <c r="A3291" s="15" t="str">
        <f t="shared" si="255"/>
        <v>2022-5</v>
      </c>
      <c r="B3291" s="40" t="s">
        <v>5102</v>
      </c>
      <c r="C3291" s="47">
        <v>44685</v>
      </c>
      <c r="D3291" s="47" t="s">
        <v>6202</v>
      </c>
      <c r="E3291" s="40" t="s">
        <v>6298</v>
      </c>
      <c r="F3291" s="40" t="s">
        <v>43</v>
      </c>
      <c r="G3291" s="40" t="s">
        <v>23</v>
      </c>
      <c r="H3291" s="40" t="s">
        <v>512</v>
      </c>
      <c r="I3291" s="15" t="str">
        <f t="shared" si="256"/>
        <v>MZQ</v>
      </c>
      <c r="J3291" s="52">
        <v>1010</v>
      </c>
      <c r="L3291" s="54">
        <f t="shared" si="257"/>
        <v>0</v>
      </c>
      <c r="M3291" s="56">
        <v>3.4624000000000001</v>
      </c>
      <c r="N3291" s="50">
        <v>6.5671999999999997</v>
      </c>
      <c r="O3291" s="50">
        <v>0.83679999999999999</v>
      </c>
      <c r="P3291" s="70">
        <f t="shared" si="258"/>
        <v>3.4624000000000001</v>
      </c>
      <c r="Q3291" s="37">
        <f t="shared" si="259"/>
        <v>3497.02</v>
      </c>
      <c r="R3291" s="36"/>
      <c r="S3291" s="37"/>
      <c r="U3291" s="36"/>
      <c r="V3291" s="37"/>
      <c r="W3291" s="40" t="s">
        <v>110</v>
      </c>
      <c r="X3291" s="39" t="s">
        <v>366</v>
      </c>
      <c r="Y3291" s="40" t="s">
        <v>6706</v>
      </c>
      <c r="AA3291" s="40" t="s">
        <v>515</v>
      </c>
      <c r="AC3291" s="40" t="s">
        <v>7135</v>
      </c>
      <c r="AD3291" s="59"/>
    </row>
    <row r="3292" spans="1:30">
      <c r="A3292" s="15" t="str">
        <f t="shared" si="255"/>
        <v>2022-5</v>
      </c>
      <c r="B3292" s="40" t="s">
        <v>7621</v>
      </c>
      <c r="C3292" s="47">
        <v>44694</v>
      </c>
      <c r="D3292" s="47" t="s">
        <v>7622</v>
      </c>
      <c r="E3292" s="40" t="s">
        <v>6298</v>
      </c>
      <c r="F3292" s="40" t="s">
        <v>37</v>
      </c>
      <c r="G3292" s="40" t="s">
        <v>23</v>
      </c>
      <c r="H3292" s="40" t="s">
        <v>512</v>
      </c>
      <c r="I3292" s="15" t="str">
        <f t="shared" si="256"/>
        <v>MZQ</v>
      </c>
      <c r="J3292" s="52">
        <v>1020</v>
      </c>
      <c r="L3292" s="54">
        <f t="shared" si="257"/>
        <v>0</v>
      </c>
      <c r="M3292" s="56">
        <v>3.4748999999999999</v>
      </c>
      <c r="N3292" s="50">
        <v>6.5671999999999997</v>
      </c>
      <c r="O3292" s="50">
        <v>0.83679999999999999</v>
      </c>
      <c r="P3292" s="70">
        <f t="shared" si="258"/>
        <v>3.4748999999999999</v>
      </c>
      <c r="Q3292" s="37">
        <f t="shared" si="259"/>
        <v>3544.4</v>
      </c>
      <c r="R3292" s="36"/>
      <c r="S3292" s="37"/>
      <c r="U3292" s="36"/>
      <c r="V3292" s="37"/>
      <c r="W3292" s="40" t="s">
        <v>75</v>
      </c>
      <c r="X3292" s="39" t="s">
        <v>366</v>
      </c>
      <c r="Y3292" s="40" t="s">
        <v>6707</v>
      </c>
      <c r="AA3292" s="40" t="s">
        <v>515</v>
      </c>
      <c r="AC3292" s="40" t="s">
        <v>7022</v>
      </c>
      <c r="AD3292" s="59"/>
    </row>
    <row r="3293" spans="1:30">
      <c r="A3293" s="15" t="str">
        <f t="shared" si="255"/>
        <v>2022-5</v>
      </c>
      <c r="B3293" s="40" t="s">
        <v>5031</v>
      </c>
      <c r="C3293" s="47">
        <v>44687</v>
      </c>
      <c r="D3293" s="47" t="s">
        <v>6139</v>
      </c>
      <c r="E3293" s="40" t="s">
        <v>6298</v>
      </c>
      <c r="F3293" s="40" t="s">
        <v>37</v>
      </c>
      <c r="G3293" s="40" t="s">
        <v>23</v>
      </c>
      <c r="H3293" s="40" t="s">
        <v>512</v>
      </c>
      <c r="I3293" s="15" t="str">
        <f t="shared" si="256"/>
        <v>MZQ</v>
      </c>
      <c r="J3293" s="52">
        <v>2010</v>
      </c>
      <c r="L3293" s="54">
        <f t="shared" si="257"/>
        <v>0</v>
      </c>
      <c r="M3293" s="56">
        <v>3.5</v>
      </c>
      <c r="N3293" s="50">
        <v>6.5671999999999997</v>
      </c>
      <c r="O3293" s="50">
        <v>0.83679999999999999</v>
      </c>
      <c r="P3293" s="70">
        <f t="shared" si="258"/>
        <v>3.5</v>
      </c>
      <c r="Q3293" s="37">
        <f t="shared" si="259"/>
        <v>7035</v>
      </c>
      <c r="R3293" s="36"/>
      <c r="S3293" s="37"/>
      <c r="U3293" s="36"/>
      <c r="V3293" s="37"/>
      <c r="W3293" s="40" t="s">
        <v>103</v>
      </c>
      <c r="X3293" s="39" t="s">
        <v>366</v>
      </c>
      <c r="Y3293" s="40" t="s">
        <v>6708</v>
      </c>
      <c r="AA3293" s="40" t="s">
        <v>514</v>
      </c>
      <c r="AC3293" s="40" t="s">
        <v>7104</v>
      </c>
      <c r="AD3293" s="59"/>
    </row>
    <row r="3294" spans="1:30">
      <c r="A3294" s="15" t="str">
        <f t="shared" si="255"/>
        <v>2022-5</v>
      </c>
      <c r="B3294" s="40" t="s">
        <v>7623</v>
      </c>
      <c r="C3294" s="47">
        <v>44707</v>
      </c>
      <c r="D3294" s="47" t="s">
        <v>7624</v>
      </c>
      <c r="E3294" s="40" t="s">
        <v>6298</v>
      </c>
      <c r="F3294" s="40" t="s">
        <v>43</v>
      </c>
      <c r="G3294" s="40" t="s">
        <v>23</v>
      </c>
      <c r="H3294" s="40" t="s">
        <v>512</v>
      </c>
      <c r="I3294" s="15" t="str">
        <f t="shared" si="256"/>
        <v>MZQ</v>
      </c>
      <c r="J3294" s="52">
        <v>2920</v>
      </c>
      <c r="L3294" s="54">
        <f t="shared" si="257"/>
        <v>0</v>
      </c>
      <c r="M3294" s="56">
        <v>3.5215000000000001</v>
      </c>
      <c r="N3294" s="50">
        <v>6.5671999999999997</v>
      </c>
      <c r="O3294" s="50">
        <v>0.83679999999999999</v>
      </c>
      <c r="P3294" s="70">
        <f t="shared" si="258"/>
        <v>3.5215000000000001</v>
      </c>
      <c r="Q3294" s="37">
        <f t="shared" si="259"/>
        <v>10282.780000000001</v>
      </c>
      <c r="R3294" s="36"/>
      <c r="S3294" s="37"/>
      <c r="U3294" s="36"/>
      <c r="V3294" s="37"/>
      <c r="W3294" s="40" t="s">
        <v>110</v>
      </c>
      <c r="X3294" s="39" t="s">
        <v>366</v>
      </c>
      <c r="Y3294" s="40" t="s">
        <v>6709</v>
      </c>
      <c r="AA3294" s="40" t="s">
        <v>514</v>
      </c>
      <c r="AC3294" s="40" t="s">
        <v>7160</v>
      </c>
      <c r="AD3294" s="59"/>
    </row>
    <row r="3295" spans="1:30">
      <c r="A3295" s="15" t="str">
        <f t="shared" si="255"/>
        <v>2022-5</v>
      </c>
      <c r="B3295" s="40" t="s">
        <v>7625</v>
      </c>
      <c r="C3295" s="47">
        <v>44707</v>
      </c>
      <c r="D3295" s="47" t="s">
        <v>7626</v>
      </c>
      <c r="E3295" s="40" t="s">
        <v>6298</v>
      </c>
      <c r="F3295" s="40" t="s">
        <v>43</v>
      </c>
      <c r="G3295" s="40" t="s">
        <v>23</v>
      </c>
      <c r="H3295" s="40" t="s">
        <v>512</v>
      </c>
      <c r="I3295" s="15" t="str">
        <f t="shared" si="256"/>
        <v>MZQ</v>
      </c>
      <c r="J3295" s="52">
        <v>2030</v>
      </c>
      <c r="L3295" s="54">
        <f t="shared" si="257"/>
        <v>0</v>
      </c>
      <c r="M3295" s="56">
        <v>3.5215000000000001</v>
      </c>
      <c r="N3295" s="50">
        <v>6.5671999999999997</v>
      </c>
      <c r="O3295" s="50">
        <v>0.83679999999999999</v>
      </c>
      <c r="P3295" s="70">
        <f t="shared" si="258"/>
        <v>3.5215000000000001</v>
      </c>
      <c r="Q3295" s="37">
        <f t="shared" si="259"/>
        <v>7148.65</v>
      </c>
      <c r="R3295" s="36"/>
      <c r="S3295" s="37"/>
      <c r="U3295" s="36"/>
      <c r="V3295" s="37"/>
      <c r="W3295" s="40" t="s">
        <v>110</v>
      </c>
      <c r="X3295" s="39" t="s">
        <v>366</v>
      </c>
      <c r="Y3295" s="40" t="s">
        <v>6710</v>
      </c>
      <c r="AA3295" s="40" t="s">
        <v>514</v>
      </c>
      <c r="AC3295" s="40" t="s">
        <v>7160</v>
      </c>
      <c r="AD3295" s="59"/>
    </row>
    <row r="3296" spans="1:30">
      <c r="A3296" s="15" t="str">
        <f t="shared" si="255"/>
        <v>2022-5</v>
      </c>
      <c r="B3296" s="40" t="s">
        <v>7627</v>
      </c>
      <c r="C3296" s="47">
        <v>44707</v>
      </c>
      <c r="D3296" s="47" t="s">
        <v>7628</v>
      </c>
      <c r="E3296" s="40" t="s">
        <v>6298</v>
      </c>
      <c r="F3296" s="40" t="s">
        <v>43</v>
      </c>
      <c r="G3296" s="40" t="s">
        <v>23</v>
      </c>
      <c r="H3296" s="40" t="s">
        <v>512</v>
      </c>
      <c r="I3296" s="15" t="str">
        <f t="shared" si="256"/>
        <v>MZQ</v>
      </c>
      <c r="J3296" s="52">
        <v>3700</v>
      </c>
      <c r="L3296" s="54">
        <f t="shared" si="257"/>
        <v>0</v>
      </c>
      <c r="M3296" s="56">
        <v>3.5215000000000001</v>
      </c>
      <c r="N3296" s="50">
        <v>6.5671999999999997</v>
      </c>
      <c r="O3296" s="50">
        <v>0.83679999999999999</v>
      </c>
      <c r="P3296" s="70">
        <f t="shared" si="258"/>
        <v>3.5215000000000001</v>
      </c>
      <c r="Q3296" s="37">
        <f t="shared" si="259"/>
        <v>13029.55</v>
      </c>
      <c r="R3296" s="36"/>
      <c r="S3296" s="37"/>
      <c r="U3296" s="36"/>
      <c r="V3296" s="37"/>
      <c r="W3296" s="40" t="s">
        <v>110</v>
      </c>
      <c r="X3296" s="39" t="s">
        <v>366</v>
      </c>
      <c r="Y3296" s="40" t="s">
        <v>6711</v>
      </c>
      <c r="AA3296" s="40" t="s">
        <v>514</v>
      </c>
      <c r="AC3296" s="40" t="s">
        <v>7160</v>
      </c>
      <c r="AD3296" s="59"/>
    </row>
    <row r="3297" spans="1:30">
      <c r="A3297" s="15" t="str">
        <f t="shared" si="255"/>
        <v>2022-5</v>
      </c>
      <c r="B3297" s="40" t="s">
        <v>7629</v>
      </c>
      <c r="C3297" s="47">
        <v>44707</v>
      </c>
      <c r="D3297" s="47" t="s">
        <v>7630</v>
      </c>
      <c r="E3297" s="40" t="s">
        <v>6298</v>
      </c>
      <c r="F3297" s="40" t="s">
        <v>43</v>
      </c>
      <c r="G3297" s="40" t="s">
        <v>23</v>
      </c>
      <c r="H3297" s="40" t="s">
        <v>512</v>
      </c>
      <c r="I3297" s="15" t="str">
        <f t="shared" si="256"/>
        <v>MZQ</v>
      </c>
      <c r="J3297" s="52">
        <v>1850</v>
      </c>
      <c r="L3297" s="54">
        <f t="shared" si="257"/>
        <v>0</v>
      </c>
      <c r="M3297" s="56">
        <v>3.5215000000000001</v>
      </c>
      <c r="N3297" s="50">
        <v>6.5671999999999997</v>
      </c>
      <c r="O3297" s="50">
        <v>0.83679999999999999</v>
      </c>
      <c r="P3297" s="70">
        <f t="shared" si="258"/>
        <v>3.5215000000000001</v>
      </c>
      <c r="Q3297" s="37">
        <f t="shared" si="259"/>
        <v>6514.78</v>
      </c>
      <c r="R3297" s="36"/>
      <c r="S3297" s="37"/>
      <c r="U3297" s="36"/>
      <c r="V3297" s="37"/>
      <c r="W3297" s="40" t="s">
        <v>110</v>
      </c>
      <c r="X3297" s="39" t="s">
        <v>366</v>
      </c>
      <c r="Y3297" s="40" t="s">
        <v>6712</v>
      </c>
      <c r="AA3297" s="40" t="s">
        <v>514</v>
      </c>
      <c r="AC3297" s="40" t="s">
        <v>7160</v>
      </c>
      <c r="AD3297" s="59"/>
    </row>
    <row r="3298" spans="1:30">
      <c r="A3298" s="15" t="str">
        <f t="shared" si="255"/>
        <v>2022-5</v>
      </c>
      <c r="B3298" s="40" t="s">
        <v>547</v>
      </c>
      <c r="C3298" s="47">
        <v>44687</v>
      </c>
      <c r="D3298" s="47" t="s">
        <v>570</v>
      </c>
      <c r="E3298" s="40" t="s">
        <v>6298</v>
      </c>
      <c r="F3298" s="40" t="s">
        <v>30</v>
      </c>
      <c r="G3298" s="40" t="s">
        <v>1326</v>
      </c>
      <c r="H3298" s="40" t="s">
        <v>512</v>
      </c>
      <c r="I3298" s="15" t="str">
        <f t="shared" si="256"/>
        <v>MZQ</v>
      </c>
      <c r="J3298" s="52">
        <v>1030</v>
      </c>
      <c r="L3298" s="54">
        <f t="shared" si="257"/>
        <v>0</v>
      </c>
      <c r="M3298" s="56">
        <v>3.53</v>
      </c>
      <c r="N3298" s="50">
        <v>6.5671999999999997</v>
      </c>
      <c r="O3298" s="50">
        <v>0.83679999999999999</v>
      </c>
      <c r="P3298" s="70">
        <f t="shared" si="258"/>
        <v>3.53</v>
      </c>
      <c r="Q3298" s="37">
        <f t="shared" si="259"/>
        <v>3635.9</v>
      </c>
      <c r="R3298" s="36"/>
      <c r="S3298" s="37"/>
      <c r="U3298" s="36"/>
      <c r="V3298" s="37"/>
      <c r="W3298" s="40" t="s">
        <v>28</v>
      </c>
      <c r="X3298" s="39" t="s">
        <v>366</v>
      </c>
      <c r="Y3298" s="40" t="s">
        <v>6713</v>
      </c>
      <c r="AA3298" s="40" t="s">
        <v>530</v>
      </c>
      <c r="AC3298" s="40" t="s">
        <v>7161</v>
      </c>
      <c r="AD3298" s="59"/>
    </row>
    <row r="3299" spans="1:30">
      <c r="A3299" s="15" t="str">
        <f t="shared" si="255"/>
        <v>2022-5</v>
      </c>
      <c r="B3299" s="40" t="s">
        <v>547</v>
      </c>
      <c r="C3299" s="47">
        <v>44694</v>
      </c>
      <c r="D3299" s="47" t="s">
        <v>570</v>
      </c>
      <c r="E3299" s="40" t="s">
        <v>6298</v>
      </c>
      <c r="F3299" s="40" t="s">
        <v>30</v>
      </c>
      <c r="G3299" s="40" t="s">
        <v>1326</v>
      </c>
      <c r="H3299" s="40" t="s">
        <v>512</v>
      </c>
      <c r="I3299" s="15" t="str">
        <f t="shared" si="256"/>
        <v>MZQ</v>
      </c>
      <c r="J3299" s="52">
        <v>612</v>
      </c>
      <c r="L3299" s="54">
        <f t="shared" si="257"/>
        <v>0</v>
      </c>
      <c r="M3299" s="56">
        <v>3.53</v>
      </c>
      <c r="N3299" s="50">
        <v>6.5671999999999997</v>
      </c>
      <c r="O3299" s="50">
        <v>0.83679999999999999</v>
      </c>
      <c r="P3299" s="70">
        <f t="shared" si="258"/>
        <v>3.53</v>
      </c>
      <c r="Q3299" s="37">
        <f t="shared" si="259"/>
        <v>2160.36</v>
      </c>
      <c r="R3299" s="36"/>
      <c r="S3299" s="37"/>
      <c r="U3299" s="36"/>
      <c r="V3299" s="37"/>
      <c r="W3299" s="40" t="s">
        <v>28</v>
      </c>
      <c r="X3299" s="39" t="s">
        <v>366</v>
      </c>
      <c r="Y3299" s="40" t="s">
        <v>6714</v>
      </c>
      <c r="AA3299" s="40" t="s">
        <v>530</v>
      </c>
      <c r="AC3299" s="40" t="s">
        <v>7162</v>
      </c>
      <c r="AD3299" s="59"/>
    </row>
    <row r="3300" spans="1:30">
      <c r="A3300" s="15" t="str">
        <f t="shared" si="255"/>
        <v>2022-5</v>
      </c>
      <c r="B3300" s="40" t="s">
        <v>547</v>
      </c>
      <c r="C3300" s="47">
        <v>44687</v>
      </c>
      <c r="D3300" s="47" t="s">
        <v>570</v>
      </c>
      <c r="E3300" s="40" t="s">
        <v>6298</v>
      </c>
      <c r="F3300" s="40" t="s">
        <v>30</v>
      </c>
      <c r="G3300" s="40" t="s">
        <v>1326</v>
      </c>
      <c r="H3300" s="40" t="s">
        <v>512</v>
      </c>
      <c r="I3300" s="15" t="str">
        <f t="shared" si="256"/>
        <v>MZQ</v>
      </c>
      <c r="J3300" s="52">
        <v>418</v>
      </c>
      <c r="L3300" s="54">
        <f t="shared" si="257"/>
        <v>0</v>
      </c>
      <c r="M3300" s="56">
        <v>3.53</v>
      </c>
      <c r="N3300" s="50">
        <v>6.5671999999999997</v>
      </c>
      <c r="O3300" s="50">
        <v>0.83679999999999999</v>
      </c>
      <c r="P3300" s="70">
        <f t="shared" si="258"/>
        <v>3.53</v>
      </c>
      <c r="Q3300" s="37">
        <f t="shared" si="259"/>
        <v>1475.54</v>
      </c>
      <c r="R3300" s="36"/>
      <c r="S3300" s="37"/>
      <c r="U3300" s="36"/>
      <c r="V3300" s="37"/>
      <c r="W3300" s="40" t="s">
        <v>28</v>
      </c>
      <c r="X3300" s="39" t="s">
        <v>366</v>
      </c>
      <c r="Y3300" s="40" t="s">
        <v>6714</v>
      </c>
      <c r="AA3300" s="40" t="s">
        <v>530</v>
      </c>
      <c r="AC3300" s="40" t="s">
        <v>7161</v>
      </c>
      <c r="AD3300" s="59"/>
    </row>
    <row r="3301" spans="1:30">
      <c r="A3301" s="15" t="str">
        <f t="shared" si="255"/>
        <v>2022-5</v>
      </c>
      <c r="B3301" s="40" t="s">
        <v>547</v>
      </c>
      <c r="C3301" s="47">
        <v>44699</v>
      </c>
      <c r="D3301" s="47" t="s">
        <v>570</v>
      </c>
      <c r="E3301" s="40" t="s">
        <v>6298</v>
      </c>
      <c r="F3301" s="40" t="s">
        <v>30</v>
      </c>
      <c r="G3301" s="40" t="s">
        <v>1326</v>
      </c>
      <c r="H3301" s="40" t="s">
        <v>512</v>
      </c>
      <c r="I3301" s="15" t="str">
        <f t="shared" si="256"/>
        <v>MZQ</v>
      </c>
      <c r="J3301" s="52">
        <v>382</v>
      </c>
      <c r="L3301" s="54">
        <f t="shared" si="257"/>
        <v>0</v>
      </c>
      <c r="M3301" s="56">
        <v>3.53</v>
      </c>
      <c r="N3301" s="50">
        <v>6.5671999999999997</v>
      </c>
      <c r="O3301" s="50">
        <v>0.83679999999999999</v>
      </c>
      <c r="P3301" s="70">
        <f t="shared" si="258"/>
        <v>3.53</v>
      </c>
      <c r="Q3301" s="37">
        <f t="shared" si="259"/>
        <v>1348.46</v>
      </c>
      <c r="R3301" s="36"/>
      <c r="S3301" s="37"/>
      <c r="U3301" s="36"/>
      <c r="V3301" s="37"/>
      <c r="W3301" s="40" t="s">
        <v>28</v>
      </c>
      <c r="X3301" s="39" t="s">
        <v>366</v>
      </c>
      <c r="Y3301" s="40" t="s">
        <v>6715</v>
      </c>
      <c r="AA3301" s="40" t="s">
        <v>530</v>
      </c>
      <c r="AC3301" s="40" t="s">
        <v>7163</v>
      </c>
      <c r="AD3301" s="59"/>
    </row>
    <row r="3302" spans="1:30">
      <c r="A3302" s="15" t="str">
        <f t="shared" si="255"/>
        <v>2022-5</v>
      </c>
      <c r="B3302" s="40" t="s">
        <v>547</v>
      </c>
      <c r="C3302" s="47">
        <v>44694</v>
      </c>
      <c r="D3302" s="47" t="s">
        <v>570</v>
      </c>
      <c r="E3302" s="40" t="s">
        <v>6298</v>
      </c>
      <c r="F3302" s="40" t="s">
        <v>30</v>
      </c>
      <c r="G3302" s="40" t="s">
        <v>1326</v>
      </c>
      <c r="H3302" s="40" t="s">
        <v>512</v>
      </c>
      <c r="I3302" s="15" t="str">
        <f t="shared" si="256"/>
        <v>MZQ</v>
      </c>
      <c r="J3302" s="52">
        <v>648</v>
      </c>
      <c r="L3302" s="54">
        <f t="shared" si="257"/>
        <v>0</v>
      </c>
      <c r="M3302" s="56">
        <v>3.53</v>
      </c>
      <c r="N3302" s="50">
        <v>6.5671999999999997</v>
      </c>
      <c r="O3302" s="50">
        <v>0.83679999999999999</v>
      </c>
      <c r="P3302" s="70">
        <f t="shared" si="258"/>
        <v>3.53</v>
      </c>
      <c r="Q3302" s="37">
        <f t="shared" si="259"/>
        <v>2287.44</v>
      </c>
      <c r="R3302" s="36"/>
      <c r="S3302" s="37"/>
      <c r="U3302" s="36"/>
      <c r="V3302" s="37"/>
      <c r="W3302" s="40" t="s">
        <v>28</v>
      </c>
      <c r="X3302" s="39" t="s">
        <v>366</v>
      </c>
      <c r="Y3302" s="40" t="s">
        <v>6715</v>
      </c>
      <c r="AA3302" s="40" t="s">
        <v>530</v>
      </c>
      <c r="AC3302" s="40" t="s">
        <v>7162</v>
      </c>
      <c r="AD3302" s="59"/>
    </row>
    <row r="3303" spans="1:30">
      <c r="A3303" s="15" t="str">
        <f t="shared" si="255"/>
        <v>2022-5</v>
      </c>
      <c r="B3303" s="40" t="s">
        <v>547</v>
      </c>
      <c r="C3303" s="47">
        <v>44699</v>
      </c>
      <c r="D3303" s="47" t="s">
        <v>570</v>
      </c>
      <c r="E3303" s="40" t="s">
        <v>6298</v>
      </c>
      <c r="F3303" s="40" t="s">
        <v>30</v>
      </c>
      <c r="G3303" s="40" t="s">
        <v>1326</v>
      </c>
      <c r="H3303" s="40" t="s">
        <v>512</v>
      </c>
      <c r="I3303" s="15" t="str">
        <f t="shared" si="256"/>
        <v>MZQ</v>
      </c>
      <c r="J3303" s="52">
        <v>439</v>
      </c>
      <c r="L3303" s="54">
        <f t="shared" si="257"/>
        <v>0</v>
      </c>
      <c r="M3303" s="56">
        <v>3.53</v>
      </c>
      <c r="N3303" s="50">
        <v>6.5671999999999997</v>
      </c>
      <c r="O3303" s="50">
        <v>0.83679999999999999</v>
      </c>
      <c r="P3303" s="70">
        <f t="shared" si="258"/>
        <v>3.53</v>
      </c>
      <c r="Q3303" s="37">
        <f t="shared" si="259"/>
        <v>1549.67</v>
      </c>
      <c r="R3303" s="36"/>
      <c r="S3303" s="37"/>
      <c r="U3303" s="36"/>
      <c r="V3303" s="37"/>
      <c r="W3303" s="40" t="s">
        <v>28</v>
      </c>
      <c r="X3303" s="39" t="s">
        <v>366</v>
      </c>
      <c r="Y3303" s="40" t="s">
        <v>6716</v>
      </c>
      <c r="AA3303" s="40" t="s">
        <v>530</v>
      </c>
      <c r="AC3303" s="40" t="s">
        <v>7163</v>
      </c>
      <c r="AD3303" s="59"/>
    </row>
    <row r="3304" spans="1:30">
      <c r="A3304" s="15" t="str">
        <f t="shared" si="255"/>
        <v>2022-5</v>
      </c>
      <c r="B3304" s="40" t="s">
        <v>7631</v>
      </c>
      <c r="C3304" s="47">
        <v>44705</v>
      </c>
      <c r="D3304" s="47" t="s">
        <v>858</v>
      </c>
      <c r="E3304" s="40" t="s">
        <v>6298</v>
      </c>
      <c r="F3304" s="40" t="s">
        <v>24</v>
      </c>
      <c r="G3304" s="40" t="s">
        <v>23</v>
      </c>
      <c r="H3304" s="40" t="s">
        <v>521</v>
      </c>
      <c r="I3304" s="15" t="str">
        <f t="shared" si="256"/>
        <v>MZQ</v>
      </c>
      <c r="J3304" s="52">
        <v>1010</v>
      </c>
      <c r="L3304" s="54">
        <f t="shared" si="257"/>
        <v>0</v>
      </c>
      <c r="M3304" s="56">
        <v>3.53</v>
      </c>
      <c r="N3304" s="50">
        <v>6.5671999999999997</v>
      </c>
      <c r="O3304" s="50">
        <v>0.83679999999999999</v>
      </c>
      <c r="P3304" s="70">
        <f t="shared" si="258"/>
        <v>3.53</v>
      </c>
      <c r="Q3304" s="37">
        <f t="shared" si="259"/>
        <v>3565.3</v>
      </c>
      <c r="R3304" s="36"/>
      <c r="S3304" s="37"/>
      <c r="U3304" s="36"/>
      <c r="V3304" s="37"/>
      <c r="W3304" s="40" t="s">
        <v>21</v>
      </c>
      <c r="X3304" s="39" t="s">
        <v>366</v>
      </c>
      <c r="Y3304" s="40" t="s">
        <v>6717</v>
      </c>
      <c r="AA3304" s="40" t="s">
        <v>518</v>
      </c>
      <c r="AC3304" s="40" t="s">
        <v>7111</v>
      </c>
      <c r="AD3304" s="59"/>
    </row>
    <row r="3305" spans="1:30">
      <c r="A3305" s="15" t="str">
        <f t="shared" si="255"/>
        <v>2022-5</v>
      </c>
      <c r="B3305" s="40" t="s">
        <v>4396</v>
      </c>
      <c r="C3305" s="47">
        <v>44690</v>
      </c>
      <c r="D3305" s="47" t="s">
        <v>4397</v>
      </c>
      <c r="E3305" s="40" t="s">
        <v>26</v>
      </c>
      <c r="F3305" s="40" t="s">
        <v>27</v>
      </c>
      <c r="G3305" s="40" t="s">
        <v>25</v>
      </c>
      <c r="H3305" s="40" t="s">
        <v>512</v>
      </c>
      <c r="I3305" s="15" t="str">
        <f t="shared" si="256"/>
        <v>MZQ</v>
      </c>
      <c r="J3305" s="52">
        <v>230</v>
      </c>
      <c r="L3305" s="54">
        <f t="shared" si="257"/>
        <v>0</v>
      </c>
      <c r="M3305" s="56">
        <v>3.5345</v>
      </c>
      <c r="N3305" s="50">
        <v>6.5671999999999997</v>
      </c>
      <c r="O3305" s="50">
        <v>0.83679999999999999</v>
      </c>
      <c r="P3305" s="70">
        <f t="shared" si="258"/>
        <v>3.5345</v>
      </c>
      <c r="Q3305" s="37">
        <f t="shared" si="259"/>
        <v>812.94</v>
      </c>
      <c r="R3305" s="36"/>
      <c r="S3305" s="37"/>
      <c r="U3305" s="36"/>
      <c r="V3305" s="37"/>
      <c r="W3305" s="40" t="s">
        <v>586</v>
      </c>
      <c r="X3305" s="39" t="s">
        <v>366</v>
      </c>
      <c r="Y3305" s="40" t="s">
        <v>3817</v>
      </c>
      <c r="AA3305" s="40" t="s">
        <v>511</v>
      </c>
      <c r="AC3305" s="40" t="s">
        <v>7140</v>
      </c>
      <c r="AD3305" s="59"/>
    </row>
    <row r="3306" spans="1:30">
      <c r="A3306" s="15" t="str">
        <f t="shared" si="255"/>
        <v>2022-5</v>
      </c>
      <c r="B3306" s="40" t="s">
        <v>899</v>
      </c>
      <c r="C3306" s="47">
        <v>44690</v>
      </c>
      <c r="D3306" s="47" t="s">
        <v>900</v>
      </c>
      <c r="E3306" s="40" t="s">
        <v>26</v>
      </c>
      <c r="F3306" s="40" t="s">
        <v>27</v>
      </c>
      <c r="G3306" s="40" t="s">
        <v>25</v>
      </c>
      <c r="H3306" s="40" t="s">
        <v>512</v>
      </c>
      <c r="I3306" s="15" t="str">
        <f t="shared" si="256"/>
        <v>MZQ</v>
      </c>
      <c r="J3306" s="52">
        <v>430</v>
      </c>
      <c r="L3306" s="54">
        <f t="shared" si="257"/>
        <v>0</v>
      </c>
      <c r="M3306" s="56">
        <v>3.5345</v>
      </c>
      <c r="N3306" s="50">
        <v>6.5671999999999997</v>
      </c>
      <c r="O3306" s="50">
        <v>0.83679999999999999</v>
      </c>
      <c r="P3306" s="70">
        <f t="shared" si="258"/>
        <v>3.5345</v>
      </c>
      <c r="Q3306" s="37">
        <f t="shared" si="259"/>
        <v>1519.84</v>
      </c>
      <c r="R3306" s="36"/>
      <c r="S3306" s="37"/>
      <c r="U3306" s="36"/>
      <c r="V3306" s="37"/>
      <c r="W3306" s="40" t="s">
        <v>7010</v>
      </c>
      <c r="X3306" s="39" t="s">
        <v>366</v>
      </c>
      <c r="Y3306" s="40" t="s">
        <v>6718</v>
      </c>
      <c r="AA3306" s="40" t="s">
        <v>511</v>
      </c>
      <c r="AC3306" s="40" t="s">
        <v>7140</v>
      </c>
      <c r="AD3306" s="59"/>
    </row>
    <row r="3307" spans="1:30">
      <c r="A3307" s="15" t="str">
        <f t="shared" si="255"/>
        <v>2022-5</v>
      </c>
      <c r="B3307" s="40" t="s">
        <v>4400</v>
      </c>
      <c r="C3307" s="47">
        <v>44690</v>
      </c>
      <c r="D3307" s="47" t="s">
        <v>4401</v>
      </c>
      <c r="E3307" s="40" t="s">
        <v>26</v>
      </c>
      <c r="F3307" s="40" t="s">
        <v>27</v>
      </c>
      <c r="G3307" s="40" t="s">
        <v>25</v>
      </c>
      <c r="H3307" s="40" t="s">
        <v>512</v>
      </c>
      <c r="I3307" s="15" t="str">
        <f t="shared" si="256"/>
        <v>MZQ</v>
      </c>
      <c r="J3307" s="52">
        <v>190</v>
      </c>
      <c r="L3307" s="54">
        <f t="shared" si="257"/>
        <v>0</v>
      </c>
      <c r="M3307" s="56">
        <v>3.5345</v>
      </c>
      <c r="N3307" s="50">
        <v>6.5671999999999997</v>
      </c>
      <c r="O3307" s="50">
        <v>0.83679999999999999</v>
      </c>
      <c r="P3307" s="70">
        <f t="shared" si="258"/>
        <v>3.5345</v>
      </c>
      <c r="Q3307" s="37">
        <f t="shared" si="259"/>
        <v>671.56</v>
      </c>
      <c r="R3307" s="36"/>
      <c r="S3307" s="37"/>
      <c r="U3307" s="36"/>
      <c r="V3307" s="37"/>
      <c r="W3307" s="40" t="s">
        <v>7010</v>
      </c>
      <c r="X3307" s="39" t="s">
        <v>366</v>
      </c>
      <c r="Y3307" s="40" t="s">
        <v>6719</v>
      </c>
      <c r="AA3307" s="40" t="s">
        <v>511</v>
      </c>
      <c r="AC3307" s="40" t="s">
        <v>7140</v>
      </c>
      <c r="AD3307" s="59"/>
    </row>
    <row r="3308" spans="1:30">
      <c r="A3308" s="15" t="str">
        <f t="shared" si="255"/>
        <v>2022-5</v>
      </c>
      <c r="B3308" s="40" t="s">
        <v>7632</v>
      </c>
      <c r="C3308" s="47">
        <v>44690</v>
      </c>
      <c r="D3308" s="47" t="s">
        <v>7633</v>
      </c>
      <c r="E3308" s="40" t="s">
        <v>26</v>
      </c>
      <c r="F3308" s="40" t="s">
        <v>27</v>
      </c>
      <c r="G3308" s="40" t="s">
        <v>25</v>
      </c>
      <c r="H3308" s="40" t="s">
        <v>512</v>
      </c>
      <c r="I3308" s="15" t="str">
        <f t="shared" si="256"/>
        <v>MZQ</v>
      </c>
      <c r="J3308" s="52">
        <v>110</v>
      </c>
      <c r="L3308" s="54">
        <f t="shared" si="257"/>
        <v>0</v>
      </c>
      <c r="M3308" s="56">
        <v>3.5345</v>
      </c>
      <c r="N3308" s="50">
        <v>6.5671999999999997</v>
      </c>
      <c r="O3308" s="50">
        <v>0.83679999999999999</v>
      </c>
      <c r="P3308" s="70">
        <f t="shared" si="258"/>
        <v>3.5345</v>
      </c>
      <c r="Q3308" s="37">
        <f t="shared" si="259"/>
        <v>388.8</v>
      </c>
      <c r="R3308" s="36"/>
      <c r="S3308" s="37"/>
      <c r="U3308" s="36"/>
      <c r="V3308" s="37"/>
      <c r="W3308" s="40" t="s">
        <v>7010</v>
      </c>
      <c r="X3308" s="39" t="s">
        <v>366</v>
      </c>
      <c r="Y3308" s="40" t="s">
        <v>6720</v>
      </c>
      <c r="AA3308" s="40" t="s">
        <v>511</v>
      </c>
      <c r="AC3308" s="40" t="s">
        <v>7140</v>
      </c>
      <c r="AD3308" s="59"/>
    </row>
    <row r="3309" spans="1:30">
      <c r="A3309" s="15" t="str">
        <f t="shared" si="255"/>
        <v>2022-5</v>
      </c>
      <c r="B3309" s="40" t="s">
        <v>4400</v>
      </c>
      <c r="C3309" s="47">
        <v>44690</v>
      </c>
      <c r="D3309" s="47" t="s">
        <v>4401</v>
      </c>
      <c r="E3309" s="40" t="s">
        <v>26</v>
      </c>
      <c r="F3309" s="40" t="s">
        <v>27</v>
      </c>
      <c r="G3309" s="40" t="s">
        <v>25</v>
      </c>
      <c r="H3309" s="40" t="s">
        <v>512</v>
      </c>
      <c r="I3309" s="15" t="str">
        <f t="shared" si="256"/>
        <v>MZQ</v>
      </c>
      <c r="J3309" s="52">
        <v>50</v>
      </c>
      <c r="L3309" s="54">
        <f t="shared" si="257"/>
        <v>0</v>
      </c>
      <c r="M3309" s="56">
        <v>3.5345</v>
      </c>
      <c r="N3309" s="50">
        <v>6.5671999999999997</v>
      </c>
      <c r="O3309" s="50">
        <v>0.83679999999999999</v>
      </c>
      <c r="P3309" s="70">
        <f t="shared" si="258"/>
        <v>3.5345</v>
      </c>
      <c r="Q3309" s="37">
        <f t="shared" si="259"/>
        <v>176.73</v>
      </c>
      <c r="R3309" s="36"/>
      <c r="S3309" s="37"/>
      <c r="U3309" s="36"/>
      <c r="V3309" s="37"/>
      <c r="W3309" s="40" t="s">
        <v>586</v>
      </c>
      <c r="X3309" s="39" t="s">
        <v>366</v>
      </c>
      <c r="Y3309" s="40" t="s">
        <v>6721</v>
      </c>
      <c r="AA3309" s="40" t="s">
        <v>532</v>
      </c>
      <c r="AC3309" s="40" t="s">
        <v>7140</v>
      </c>
      <c r="AD3309" s="59"/>
    </row>
    <row r="3310" spans="1:30">
      <c r="A3310" s="15" t="str">
        <f t="shared" si="255"/>
        <v>2022-5</v>
      </c>
      <c r="B3310" s="40" t="s">
        <v>404</v>
      </c>
      <c r="C3310" s="47">
        <v>44690</v>
      </c>
      <c r="D3310" s="47" t="s">
        <v>405</v>
      </c>
      <c r="E3310" s="40" t="s">
        <v>26</v>
      </c>
      <c r="F3310" s="40" t="s">
        <v>27</v>
      </c>
      <c r="G3310" s="40" t="s">
        <v>25</v>
      </c>
      <c r="H3310" s="40" t="s">
        <v>512</v>
      </c>
      <c r="I3310" s="15" t="str">
        <f t="shared" si="256"/>
        <v>MZQ</v>
      </c>
      <c r="J3310" s="52">
        <v>120</v>
      </c>
      <c r="L3310" s="54">
        <f t="shared" si="257"/>
        <v>0</v>
      </c>
      <c r="M3310" s="56">
        <v>3.5345</v>
      </c>
      <c r="N3310" s="50">
        <v>6.5671999999999997</v>
      </c>
      <c r="O3310" s="50">
        <v>0.83679999999999999</v>
      </c>
      <c r="P3310" s="70">
        <f t="shared" si="258"/>
        <v>3.5345</v>
      </c>
      <c r="Q3310" s="37">
        <f t="shared" si="259"/>
        <v>424.14</v>
      </c>
      <c r="R3310" s="36"/>
      <c r="S3310" s="37"/>
      <c r="U3310" s="36"/>
      <c r="V3310" s="37"/>
      <c r="W3310" s="40" t="s">
        <v>586</v>
      </c>
      <c r="X3310" s="39" t="s">
        <v>366</v>
      </c>
      <c r="Y3310" s="40" t="s">
        <v>6722</v>
      </c>
      <c r="AA3310" s="40" t="s">
        <v>532</v>
      </c>
      <c r="AC3310" s="40" t="s">
        <v>7140</v>
      </c>
      <c r="AD3310" s="59"/>
    </row>
    <row r="3311" spans="1:30">
      <c r="A3311" s="15" t="str">
        <f t="shared" si="255"/>
        <v>2022-5</v>
      </c>
      <c r="B3311" s="40" t="s">
        <v>7634</v>
      </c>
      <c r="C3311" s="47">
        <v>44685</v>
      </c>
      <c r="D3311" s="47" t="s">
        <v>7635</v>
      </c>
      <c r="E3311" s="40" t="s">
        <v>6298</v>
      </c>
      <c r="F3311" s="40" t="s">
        <v>55</v>
      </c>
      <c r="G3311" s="40" t="s">
        <v>23</v>
      </c>
      <c r="H3311" s="40" t="s">
        <v>521</v>
      </c>
      <c r="I3311" s="15" t="str">
        <f t="shared" si="256"/>
        <v>MZQ</v>
      </c>
      <c r="J3311" s="52">
        <v>8050</v>
      </c>
      <c r="L3311" s="54">
        <f t="shared" si="257"/>
        <v>0</v>
      </c>
      <c r="M3311" s="56">
        <v>3.55</v>
      </c>
      <c r="N3311" s="50">
        <v>6.5671999999999997</v>
      </c>
      <c r="O3311" s="50">
        <v>0.83679999999999999</v>
      </c>
      <c r="P3311" s="70">
        <f t="shared" si="258"/>
        <v>3.55</v>
      </c>
      <c r="Q3311" s="37">
        <f t="shared" si="259"/>
        <v>28577.5</v>
      </c>
      <c r="R3311" s="36"/>
      <c r="S3311" s="37"/>
      <c r="U3311" s="36"/>
      <c r="V3311" s="37"/>
      <c r="W3311" s="40" t="s">
        <v>21</v>
      </c>
      <c r="X3311" s="39" t="s">
        <v>366</v>
      </c>
      <c r="Y3311" s="40" t="s">
        <v>6723</v>
      </c>
      <c r="AA3311" s="40" t="s">
        <v>517</v>
      </c>
      <c r="AC3311" s="40" t="s">
        <v>7164</v>
      </c>
      <c r="AD3311" s="59"/>
    </row>
    <row r="3312" spans="1:30">
      <c r="A3312" s="15" t="str">
        <f t="shared" si="255"/>
        <v>2022-5</v>
      </c>
      <c r="B3312" s="40" t="s">
        <v>4487</v>
      </c>
      <c r="C3312" s="47">
        <v>44705</v>
      </c>
      <c r="D3312" s="47" t="s">
        <v>4488</v>
      </c>
      <c r="E3312" s="40" t="s">
        <v>6298</v>
      </c>
      <c r="F3312" s="40" t="s">
        <v>24</v>
      </c>
      <c r="G3312" s="40" t="s">
        <v>23</v>
      </c>
      <c r="H3312" s="40" t="s">
        <v>521</v>
      </c>
      <c r="I3312" s="15" t="str">
        <f t="shared" si="256"/>
        <v>MZQ</v>
      </c>
      <c r="J3312" s="52">
        <v>505</v>
      </c>
      <c r="L3312" s="54">
        <f t="shared" si="257"/>
        <v>0</v>
      </c>
      <c r="M3312" s="56">
        <v>3.58</v>
      </c>
      <c r="N3312" s="50">
        <v>6.5671999999999997</v>
      </c>
      <c r="O3312" s="50">
        <v>0.83679999999999999</v>
      </c>
      <c r="P3312" s="70">
        <f t="shared" si="258"/>
        <v>3.58</v>
      </c>
      <c r="Q3312" s="37">
        <f t="shared" si="259"/>
        <v>1807.9</v>
      </c>
      <c r="R3312" s="36"/>
      <c r="S3312" s="37"/>
      <c r="U3312" s="36"/>
      <c r="V3312" s="37"/>
      <c r="W3312" s="40" t="s">
        <v>21</v>
      </c>
      <c r="X3312" s="39" t="s">
        <v>366</v>
      </c>
      <c r="Y3312" s="40" t="s">
        <v>6724</v>
      </c>
      <c r="AA3312" s="40" t="s">
        <v>518</v>
      </c>
      <c r="AC3312" s="40" t="s">
        <v>7111</v>
      </c>
      <c r="AD3312" s="59"/>
    </row>
    <row r="3313" spans="1:30">
      <c r="A3313" s="15" t="str">
        <f t="shared" si="255"/>
        <v>2022-5</v>
      </c>
      <c r="B3313" s="40" t="s">
        <v>7636</v>
      </c>
      <c r="C3313" s="47">
        <v>44693</v>
      </c>
      <c r="D3313" s="47" t="s">
        <v>7637</v>
      </c>
      <c r="E3313" s="40" t="s">
        <v>6298</v>
      </c>
      <c r="F3313" s="40" t="s">
        <v>2253</v>
      </c>
      <c r="G3313" s="40" t="s">
        <v>23</v>
      </c>
      <c r="H3313" s="40" t="s">
        <v>523</v>
      </c>
      <c r="I3313" s="15" t="str">
        <f t="shared" si="256"/>
        <v>MZQ</v>
      </c>
      <c r="J3313" s="52">
        <v>-400</v>
      </c>
      <c r="L3313" s="54">
        <f t="shared" si="257"/>
        <v>0</v>
      </c>
      <c r="M3313" s="56">
        <v>3.6</v>
      </c>
      <c r="N3313" s="50">
        <v>6.5671999999999997</v>
      </c>
      <c r="O3313" s="50">
        <v>0.83679999999999999</v>
      </c>
      <c r="P3313" s="70">
        <f t="shared" si="258"/>
        <v>3.6</v>
      </c>
      <c r="Q3313" s="37">
        <f t="shared" si="259"/>
        <v>-1440</v>
      </c>
      <c r="R3313" s="36"/>
      <c r="S3313" s="37"/>
      <c r="U3313" s="36"/>
      <c r="V3313" s="37"/>
      <c r="W3313" s="40" t="s">
        <v>131</v>
      </c>
      <c r="X3313" s="39" t="s">
        <v>366</v>
      </c>
      <c r="Y3313" s="40" t="s">
        <v>6725</v>
      </c>
      <c r="AA3313" s="40" t="s">
        <v>515</v>
      </c>
      <c r="AC3313" s="40" t="s">
        <v>7146</v>
      </c>
      <c r="AD3313" s="59"/>
    </row>
    <row r="3314" spans="1:30">
      <c r="A3314" s="15" t="str">
        <f t="shared" si="255"/>
        <v>2022-5</v>
      </c>
      <c r="B3314" s="40" t="s">
        <v>7638</v>
      </c>
      <c r="C3314" s="47">
        <v>44693</v>
      </c>
      <c r="D3314" s="47" t="s">
        <v>7639</v>
      </c>
      <c r="E3314" s="40" t="s">
        <v>6298</v>
      </c>
      <c r="F3314" s="40" t="s">
        <v>2253</v>
      </c>
      <c r="G3314" s="40" t="s">
        <v>23</v>
      </c>
      <c r="H3314" s="40" t="s">
        <v>523</v>
      </c>
      <c r="I3314" s="15" t="str">
        <f t="shared" si="256"/>
        <v>MZQ</v>
      </c>
      <c r="J3314" s="52">
        <v>-600</v>
      </c>
      <c r="L3314" s="54">
        <f t="shared" si="257"/>
        <v>0</v>
      </c>
      <c r="M3314" s="56">
        <v>3.6</v>
      </c>
      <c r="N3314" s="50">
        <v>6.5671999999999997</v>
      </c>
      <c r="O3314" s="50">
        <v>0.83679999999999999</v>
      </c>
      <c r="P3314" s="70">
        <f t="shared" si="258"/>
        <v>3.6</v>
      </c>
      <c r="Q3314" s="37">
        <f t="shared" si="259"/>
        <v>-2160</v>
      </c>
      <c r="R3314" s="36"/>
      <c r="S3314" s="37"/>
      <c r="U3314" s="36"/>
      <c r="V3314" s="37"/>
      <c r="W3314" s="40" t="s">
        <v>131</v>
      </c>
      <c r="X3314" s="39" t="s">
        <v>366</v>
      </c>
      <c r="Y3314" s="40" t="s">
        <v>6726</v>
      </c>
      <c r="AA3314" s="40" t="s">
        <v>515</v>
      </c>
      <c r="AC3314" s="40" t="s">
        <v>7134</v>
      </c>
      <c r="AD3314" s="59"/>
    </row>
    <row r="3315" spans="1:30">
      <c r="A3315" s="15" t="str">
        <f t="shared" si="255"/>
        <v>2022-5</v>
      </c>
      <c r="B3315" s="40" t="s">
        <v>540</v>
      </c>
      <c r="C3315" s="47">
        <v>44707</v>
      </c>
      <c r="D3315" s="47" t="s">
        <v>563</v>
      </c>
      <c r="E3315" s="40" t="s">
        <v>6298</v>
      </c>
      <c r="F3315" s="40" t="s">
        <v>43</v>
      </c>
      <c r="G3315" s="40" t="s">
        <v>23</v>
      </c>
      <c r="H3315" s="40" t="s">
        <v>512</v>
      </c>
      <c r="I3315" s="15" t="str">
        <f t="shared" si="256"/>
        <v>MZQ</v>
      </c>
      <c r="J3315" s="52">
        <v>1100</v>
      </c>
      <c r="L3315" s="54">
        <f t="shared" si="257"/>
        <v>0</v>
      </c>
      <c r="M3315" s="56">
        <v>3.6110000000000002</v>
      </c>
      <c r="N3315" s="50">
        <v>6.5671999999999997</v>
      </c>
      <c r="O3315" s="50">
        <v>0.83679999999999999</v>
      </c>
      <c r="P3315" s="70">
        <f t="shared" si="258"/>
        <v>3.6110000000000002</v>
      </c>
      <c r="Q3315" s="37">
        <f t="shared" si="259"/>
        <v>3972.1</v>
      </c>
      <c r="R3315" s="36"/>
      <c r="S3315" s="37"/>
      <c r="U3315" s="36"/>
      <c r="V3315" s="37"/>
      <c r="W3315" s="40" t="s">
        <v>110</v>
      </c>
      <c r="X3315" s="39" t="s">
        <v>366</v>
      </c>
      <c r="Y3315" s="40" t="s">
        <v>6727</v>
      </c>
      <c r="AA3315" s="40" t="s">
        <v>514</v>
      </c>
      <c r="AC3315" s="40" t="s">
        <v>7160</v>
      </c>
      <c r="AD3315" s="59"/>
    </row>
    <row r="3316" spans="1:30">
      <c r="A3316" s="15" t="str">
        <f t="shared" si="255"/>
        <v>2022-5</v>
      </c>
      <c r="B3316" s="40" t="s">
        <v>7640</v>
      </c>
      <c r="C3316" s="47">
        <v>44707</v>
      </c>
      <c r="D3316" s="47" t="s">
        <v>7641</v>
      </c>
      <c r="E3316" s="40" t="s">
        <v>6298</v>
      </c>
      <c r="F3316" s="40" t="s">
        <v>43</v>
      </c>
      <c r="G3316" s="40" t="s">
        <v>23</v>
      </c>
      <c r="H3316" s="40" t="s">
        <v>512</v>
      </c>
      <c r="I3316" s="15" t="str">
        <f t="shared" si="256"/>
        <v>MZQ</v>
      </c>
      <c r="J3316" s="52">
        <v>1020</v>
      </c>
      <c r="L3316" s="54">
        <f t="shared" si="257"/>
        <v>0</v>
      </c>
      <c r="M3316" s="56">
        <v>3.6110000000000002</v>
      </c>
      <c r="N3316" s="50">
        <v>6.5671999999999997</v>
      </c>
      <c r="O3316" s="50">
        <v>0.83679999999999999</v>
      </c>
      <c r="P3316" s="70">
        <f t="shared" si="258"/>
        <v>3.6110000000000002</v>
      </c>
      <c r="Q3316" s="37">
        <f t="shared" si="259"/>
        <v>3683.22</v>
      </c>
      <c r="R3316" s="36"/>
      <c r="S3316" s="37"/>
      <c r="U3316" s="36"/>
      <c r="V3316" s="37"/>
      <c r="W3316" s="40" t="s">
        <v>110</v>
      </c>
      <c r="X3316" s="39" t="s">
        <v>366</v>
      </c>
      <c r="Y3316" s="40" t="s">
        <v>6728</v>
      </c>
      <c r="AA3316" s="40" t="s">
        <v>514</v>
      </c>
      <c r="AC3316" s="40" t="s">
        <v>7160</v>
      </c>
      <c r="AD3316" s="59"/>
    </row>
    <row r="3317" spans="1:30">
      <c r="A3317" s="15" t="str">
        <f t="shared" si="255"/>
        <v>2022-5</v>
      </c>
      <c r="B3317" s="40" t="s">
        <v>7642</v>
      </c>
      <c r="C3317" s="47">
        <v>44707</v>
      </c>
      <c r="D3317" s="47" t="s">
        <v>7643</v>
      </c>
      <c r="E3317" s="40" t="s">
        <v>6298</v>
      </c>
      <c r="F3317" s="40" t="s">
        <v>43</v>
      </c>
      <c r="G3317" s="40" t="s">
        <v>23</v>
      </c>
      <c r="H3317" s="40" t="s">
        <v>512</v>
      </c>
      <c r="I3317" s="15" t="str">
        <f t="shared" si="256"/>
        <v>MZQ</v>
      </c>
      <c r="J3317" s="52">
        <v>1020</v>
      </c>
      <c r="L3317" s="54">
        <f t="shared" si="257"/>
        <v>0</v>
      </c>
      <c r="M3317" s="56">
        <v>3.6110000000000002</v>
      </c>
      <c r="N3317" s="50">
        <v>6.5671999999999997</v>
      </c>
      <c r="O3317" s="50">
        <v>0.83679999999999999</v>
      </c>
      <c r="P3317" s="70">
        <f t="shared" si="258"/>
        <v>3.6110000000000002</v>
      </c>
      <c r="Q3317" s="37">
        <f t="shared" si="259"/>
        <v>3683.22</v>
      </c>
      <c r="R3317" s="36"/>
      <c r="S3317" s="37"/>
      <c r="U3317" s="36"/>
      <c r="V3317" s="37"/>
      <c r="W3317" s="40" t="s">
        <v>110</v>
      </c>
      <c r="X3317" s="39" t="s">
        <v>366</v>
      </c>
      <c r="Y3317" s="40" t="s">
        <v>6729</v>
      </c>
      <c r="AA3317" s="40" t="s">
        <v>515</v>
      </c>
      <c r="AC3317" s="40" t="s">
        <v>7160</v>
      </c>
      <c r="AD3317" s="59"/>
    </row>
    <row r="3318" spans="1:30">
      <c r="A3318" s="15" t="str">
        <f t="shared" si="255"/>
        <v>2022-5</v>
      </c>
      <c r="B3318" s="40" t="s">
        <v>4410</v>
      </c>
      <c r="C3318" s="47">
        <v>44707</v>
      </c>
      <c r="D3318" s="47" t="s">
        <v>4411</v>
      </c>
      <c r="E3318" s="40" t="s">
        <v>26</v>
      </c>
      <c r="F3318" s="40" t="s">
        <v>27</v>
      </c>
      <c r="G3318" s="40" t="s">
        <v>25</v>
      </c>
      <c r="H3318" s="40" t="s">
        <v>512</v>
      </c>
      <c r="I3318" s="15" t="str">
        <f t="shared" si="256"/>
        <v>MZQ</v>
      </c>
      <c r="J3318" s="52">
        <v>30</v>
      </c>
      <c r="L3318" s="54">
        <f t="shared" si="257"/>
        <v>0</v>
      </c>
      <c r="M3318" s="56">
        <v>3.6282999999999999</v>
      </c>
      <c r="N3318" s="50">
        <v>6.5671999999999997</v>
      </c>
      <c r="O3318" s="50">
        <v>0.83679999999999999</v>
      </c>
      <c r="P3318" s="70">
        <f t="shared" si="258"/>
        <v>3.6282999999999999</v>
      </c>
      <c r="Q3318" s="37">
        <f t="shared" si="259"/>
        <v>108.85</v>
      </c>
      <c r="R3318" s="36"/>
      <c r="S3318" s="37"/>
      <c r="U3318" s="36"/>
      <c r="V3318" s="37"/>
      <c r="W3318" s="40" t="s">
        <v>1173</v>
      </c>
      <c r="X3318" s="39" t="s">
        <v>366</v>
      </c>
      <c r="Y3318" s="40" t="s">
        <v>6730</v>
      </c>
      <c r="AA3318" s="40" t="s">
        <v>956</v>
      </c>
      <c r="AC3318" s="40" t="s">
        <v>7143</v>
      </c>
      <c r="AD3318" s="59"/>
    </row>
    <row r="3319" spans="1:30">
      <c r="A3319" s="15" t="str">
        <f t="shared" si="255"/>
        <v>2022-5</v>
      </c>
      <c r="B3319" s="40" t="s">
        <v>4396</v>
      </c>
      <c r="C3319" s="47">
        <v>44698</v>
      </c>
      <c r="D3319" s="47" t="s">
        <v>4397</v>
      </c>
      <c r="E3319" s="40" t="s">
        <v>26</v>
      </c>
      <c r="F3319" s="40" t="s">
        <v>27</v>
      </c>
      <c r="G3319" s="40" t="s">
        <v>25</v>
      </c>
      <c r="H3319" s="40" t="s">
        <v>512</v>
      </c>
      <c r="I3319" s="15" t="str">
        <f t="shared" si="256"/>
        <v>MZQ</v>
      </c>
      <c r="J3319" s="52">
        <v>150</v>
      </c>
      <c r="L3319" s="54">
        <f t="shared" si="257"/>
        <v>0</v>
      </c>
      <c r="M3319" s="56">
        <v>3.6282999999999999</v>
      </c>
      <c r="N3319" s="50">
        <v>6.5671999999999997</v>
      </c>
      <c r="O3319" s="50">
        <v>0.83679999999999999</v>
      </c>
      <c r="P3319" s="70">
        <f t="shared" si="258"/>
        <v>3.6282999999999999</v>
      </c>
      <c r="Q3319" s="37">
        <f t="shared" si="259"/>
        <v>544.25</v>
      </c>
      <c r="R3319" s="36"/>
      <c r="S3319" s="37"/>
      <c r="U3319" s="36"/>
      <c r="V3319" s="37"/>
      <c r="W3319" s="40" t="s">
        <v>1173</v>
      </c>
      <c r="X3319" s="39" t="s">
        <v>366</v>
      </c>
      <c r="Y3319" s="40" t="s">
        <v>6731</v>
      </c>
      <c r="AA3319" s="40" t="s">
        <v>4933</v>
      </c>
      <c r="AC3319" s="40" t="s">
        <v>7144</v>
      </c>
      <c r="AD3319" s="59"/>
    </row>
    <row r="3320" spans="1:30">
      <c r="A3320" s="15" t="str">
        <f t="shared" si="255"/>
        <v>2022-5</v>
      </c>
      <c r="B3320" s="40" t="s">
        <v>895</v>
      </c>
      <c r="C3320" s="47">
        <v>44698</v>
      </c>
      <c r="D3320" s="47" t="s">
        <v>896</v>
      </c>
      <c r="E3320" s="40" t="s">
        <v>26</v>
      </c>
      <c r="F3320" s="40" t="s">
        <v>27</v>
      </c>
      <c r="G3320" s="40" t="s">
        <v>25</v>
      </c>
      <c r="H3320" s="40" t="s">
        <v>512</v>
      </c>
      <c r="I3320" s="15" t="str">
        <f t="shared" si="256"/>
        <v>MZQ</v>
      </c>
      <c r="J3320" s="52">
        <v>250</v>
      </c>
      <c r="L3320" s="54">
        <f t="shared" si="257"/>
        <v>0</v>
      </c>
      <c r="M3320" s="56">
        <v>3.6282999999999999</v>
      </c>
      <c r="N3320" s="50">
        <v>6.5671999999999997</v>
      </c>
      <c r="O3320" s="50">
        <v>0.83679999999999999</v>
      </c>
      <c r="P3320" s="70">
        <f t="shared" si="258"/>
        <v>3.6282999999999999</v>
      </c>
      <c r="Q3320" s="37">
        <f t="shared" si="259"/>
        <v>907.08</v>
      </c>
      <c r="R3320" s="36"/>
      <c r="S3320" s="37"/>
      <c r="U3320" s="36"/>
      <c r="V3320" s="37"/>
      <c r="W3320" s="40" t="s">
        <v>1173</v>
      </c>
      <c r="X3320" s="39" t="s">
        <v>366</v>
      </c>
      <c r="Y3320" s="40" t="s">
        <v>6732</v>
      </c>
      <c r="AA3320" s="40" t="s">
        <v>4933</v>
      </c>
      <c r="AC3320" s="40" t="s">
        <v>7144</v>
      </c>
      <c r="AD3320" s="59"/>
    </row>
    <row r="3321" spans="1:30">
      <c r="A3321" s="15" t="str">
        <f t="shared" si="255"/>
        <v>2022-5</v>
      </c>
      <c r="B3321" s="40" t="s">
        <v>4406</v>
      </c>
      <c r="C3321" s="47">
        <v>44698</v>
      </c>
      <c r="D3321" s="47" t="s">
        <v>4407</v>
      </c>
      <c r="E3321" s="40" t="s">
        <v>26</v>
      </c>
      <c r="F3321" s="40" t="s">
        <v>27</v>
      </c>
      <c r="G3321" s="40" t="s">
        <v>25</v>
      </c>
      <c r="H3321" s="40" t="s">
        <v>512</v>
      </c>
      <c r="I3321" s="15" t="str">
        <f t="shared" si="256"/>
        <v>MZQ</v>
      </c>
      <c r="J3321" s="52">
        <v>350</v>
      </c>
      <c r="L3321" s="54">
        <f t="shared" si="257"/>
        <v>0</v>
      </c>
      <c r="M3321" s="56">
        <v>3.6282999999999999</v>
      </c>
      <c r="N3321" s="50">
        <v>6.5671999999999997</v>
      </c>
      <c r="O3321" s="50">
        <v>0.83679999999999999</v>
      </c>
      <c r="P3321" s="70">
        <f t="shared" si="258"/>
        <v>3.6282999999999999</v>
      </c>
      <c r="Q3321" s="37">
        <f t="shared" si="259"/>
        <v>1269.9100000000001</v>
      </c>
      <c r="R3321" s="36"/>
      <c r="S3321" s="37"/>
      <c r="U3321" s="36"/>
      <c r="V3321" s="37"/>
      <c r="W3321" s="40" t="s">
        <v>1173</v>
      </c>
      <c r="X3321" s="39" t="s">
        <v>366</v>
      </c>
      <c r="Y3321" s="40" t="s">
        <v>6733</v>
      </c>
      <c r="AA3321" s="40" t="s">
        <v>4933</v>
      </c>
      <c r="AC3321" s="40" t="s">
        <v>7144</v>
      </c>
      <c r="AD3321" s="59"/>
    </row>
    <row r="3322" spans="1:30">
      <c r="A3322" s="15" t="str">
        <f t="shared" si="255"/>
        <v>2022-5</v>
      </c>
      <c r="B3322" s="40" t="s">
        <v>713</v>
      </c>
      <c r="C3322" s="47">
        <v>44707</v>
      </c>
      <c r="D3322" s="47" t="s">
        <v>714</v>
      </c>
      <c r="E3322" s="40" t="s">
        <v>26</v>
      </c>
      <c r="F3322" s="40" t="s">
        <v>27</v>
      </c>
      <c r="G3322" s="40" t="s">
        <v>25</v>
      </c>
      <c r="H3322" s="40" t="s">
        <v>512</v>
      </c>
      <c r="I3322" s="15" t="str">
        <f t="shared" si="256"/>
        <v>MZQ</v>
      </c>
      <c r="J3322" s="52">
        <v>70</v>
      </c>
      <c r="L3322" s="54">
        <f t="shared" si="257"/>
        <v>0</v>
      </c>
      <c r="M3322" s="56">
        <v>3.6282999999999999</v>
      </c>
      <c r="N3322" s="50">
        <v>6.5671999999999997</v>
      </c>
      <c r="O3322" s="50">
        <v>0.83679999999999999</v>
      </c>
      <c r="P3322" s="70">
        <f t="shared" si="258"/>
        <v>3.6282999999999999</v>
      </c>
      <c r="Q3322" s="37">
        <f t="shared" si="259"/>
        <v>253.98</v>
      </c>
      <c r="R3322" s="36"/>
      <c r="S3322" s="37"/>
      <c r="U3322" s="36"/>
      <c r="V3322" s="37"/>
      <c r="W3322" s="40" t="s">
        <v>1173</v>
      </c>
      <c r="X3322" s="39" t="s">
        <v>366</v>
      </c>
      <c r="Y3322" s="40" t="s">
        <v>6734</v>
      </c>
      <c r="AA3322" s="40" t="s">
        <v>4933</v>
      </c>
      <c r="AC3322" s="40" t="s">
        <v>7143</v>
      </c>
      <c r="AD3322" s="59"/>
    </row>
    <row r="3323" spans="1:30">
      <c r="A3323" s="15" t="str">
        <f t="shared" si="255"/>
        <v>2022-5</v>
      </c>
      <c r="B3323" s="40" t="s">
        <v>5108</v>
      </c>
      <c r="C3323" s="47">
        <v>44709</v>
      </c>
      <c r="D3323" s="47" t="s">
        <v>6208</v>
      </c>
      <c r="E3323" s="40" t="s">
        <v>26</v>
      </c>
      <c r="F3323" s="40" t="s">
        <v>27</v>
      </c>
      <c r="G3323" s="40" t="s">
        <v>25</v>
      </c>
      <c r="H3323" s="40" t="s">
        <v>512</v>
      </c>
      <c r="I3323" s="15" t="str">
        <f t="shared" si="256"/>
        <v>MZQ</v>
      </c>
      <c r="J3323" s="52">
        <v>130</v>
      </c>
      <c r="L3323" s="54">
        <f t="shared" si="257"/>
        <v>0</v>
      </c>
      <c r="M3323" s="56">
        <v>3.6282999999999999</v>
      </c>
      <c r="N3323" s="50">
        <v>6.5671999999999997</v>
      </c>
      <c r="O3323" s="50">
        <v>0.83679999999999999</v>
      </c>
      <c r="P3323" s="70">
        <f t="shared" si="258"/>
        <v>3.6282999999999999</v>
      </c>
      <c r="Q3323" s="37">
        <f t="shared" si="259"/>
        <v>471.68</v>
      </c>
      <c r="R3323" s="36"/>
      <c r="S3323" s="37"/>
      <c r="U3323" s="36"/>
      <c r="V3323" s="37"/>
      <c r="W3323" s="40" t="s">
        <v>1173</v>
      </c>
      <c r="X3323" s="39" t="s">
        <v>366</v>
      </c>
      <c r="Y3323" s="40" t="s">
        <v>6735</v>
      </c>
      <c r="AA3323" s="40" t="s">
        <v>4933</v>
      </c>
      <c r="AC3323" s="40" t="s">
        <v>7145</v>
      </c>
      <c r="AD3323" s="59"/>
    </row>
    <row r="3324" spans="1:30">
      <c r="A3324" s="15" t="str">
        <f t="shared" si="255"/>
        <v>2022-5</v>
      </c>
      <c r="B3324" s="40" t="s">
        <v>4402</v>
      </c>
      <c r="C3324" s="47">
        <v>44709</v>
      </c>
      <c r="D3324" s="47" t="s">
        <v>4403</v>
      </c>
      <c r="E3324" s="40" t="s">
        <v>26</v>
      </c>
      <c r="F3324" s="40" t="s">
        <v>27</v>
      </c>
      <c r="G3324" s="40" t="s">
        <v>25</v>
      </c>
      <c r="H3324" s="40" t="s">
        <v>512</v>
      </c>
      <c r="I3324" s="15" t="str">
        <f t="shared" si="256"/>
        <v>MZQ</v>
      </c>
      <c r="J3324" s="52">
        <v>490</v>
      </c>
      <c r="L3324" s="54">
        <f t="shared" si="257"/>
        <v>0</v>
      </c>
      <c r="M3324" s="56">
        <v>3.6282999999999999</v>
      </c>
      <c r="N3324" s="50">
        <v>6.5671999999999997</v>
      </c>
      <c r="O3324" s="50">
        <v>0.83679999999999999</v>
      </c>
      <c r="P3324" s="70">
        <f t="shared" si="258"/>
        <v>3.6282999999999999</v>
      </c>
      <c r="Q3324" s="37">
        <f t="shared" si="259"/>
        <v>1777.87</v>
      </c>
      <c r="R3324" s="36"/>
      <c r="S3324" s="37"/>
      <c r="U3324" s="36"/>
      <c r="V3324" s="37"/>
      <c r="W3324" s="40" t="s">
        <v>1173</v>
      </c>
      <c r="X3324" s="39" t="s">
        <v>366</v>
      </c>
      <c r="Y3324" s="40" t="s">
        <v>6736</v>
      </c>
      <c r="AA3324" s="40" t="s">
        <v>956</v>
      </c>
      <c r="AC3324" s="40" t="s">
        <v>7145</v>
      </c>
      <c r="AD3324" s="59"/>
    </row>
    <row r="3325" spans="1:30">
      <c r="A3325" s="15" t="str">
        <f t="shared" si="255"/>
        <v>2022-5</v>
      </c>
      <c r="B3325" s="40" t="s">
        <v>5108</v>
      </c>
      <c r="C3325" s="47">
        <v>44709</v>
      </c>
      <c r="D3325" s="47" t="s">
        <v>6208</v>
      </c>
      <c r="E3325" s="40" t="s">
        <v>26</v>
      </c>
      <c r="F3325" s="40" t="s">
        <v>27</v>
      </c>
      <c r="G3325" s="40" t="s">
        <v>25</v>
      </c>
      <c r="H3325" s="40" t="s">
        <v>512</v>
      </c>
      <c r="I3325" s="15" t="str">
        <f t="shared" si="256"/>
        <v>MZQ</v>
      </c>
      <c r="J3325" s="52">
        <v>140</v>
      </c>
      <c r="L3325" s="54">
        <f t="shared" si="257"/>
        <v>0</v>
      </c>
      <c r="M3325" s="56">
        <v>3.6282999999999999</v>
      </c>
      <c r="N3325" s="50">
        <v>6.5671999999999997</v>
      </c>
      <c r="O3325" s="50">
        <v>0.83679999999999999</v>
      </c>
      <c r="P3325" s="70">
        <f t="shared" si="258"/>
        <v>3.6282999999999999</v>
      </c>
      <c r="Q3325" s="37">
        <f t="shared" si="259"/>
        <v>507.96</v>
      </c>
      <c r="R3325" s="36"/>
      <c r="S3325" s="37"/>
      <c r="U3325" s="36"/>
      <c r="V3325" s="37"/>
      <c r="W3325" s="40" t="s">
        <v>1173</v>
      </c>
      <c r="X3325" s="39" t="s">
        <v>366</v>
      </c>
      <c r="Y3325" s="40" t="s">
        <v>6737</v>
      </c>
      <c r="AA3325" s="40" t="s">
        <v>4933</v>
      </c>
      <c r="AC3325" s="40" t="s">
        <v>7145</v>
      </c>
      <c r="AD3325" s="59"/>
    </row>
    <row r="3326" spans="1:30">
      <c r="A3326" s="15" t="str">
        <f t="shared" si="255"/>
        <v>2022-5</v>
      </c>
      <c r="B3326" s="40" t="s">
        <v>548</v>
      </c>
      <c r="C3326" s="47">
        <v>44687</v>
      </c>
      <c r="D3326" s="47" t="s">
        <v>571</v>
      </c>
      <c r="E3326" s="40" t="s">
        <v>6298</v>
      </c>
      <c r="F3326" s="40" t="s">
        <v>30</v>
      </c>
      <c r="G3326" s="40" t="s">
        <v>1326</v>
      </c>
      <c r="H3326" s="40" t="s">
        <v>512</v>
      </c>
      <c r="I3326" s="15" t="str">
        <f t="shared" si="256"/>
        <v>MZQ</v>
      </c>
      <c r="J3326" s="52">
        <v>161</v>
      </c>
      <c r="L3326" s="54">
        <f t="shared" si="257"/>
        <v>0</v>
      </c>
      <c r="M3326" s="56">
        <v>3.64</v>
      </c>
      <c r="N3326" s="50">
        <v>6.5671999999999997</v>
      </c>
      <c r="O3326" s="50">
        <v>0.83679999999999999</v>
      </c>
      <c r="P3326" s="70">
        <f t="shared" si="258"/>
        <v>3.64</v>
      </c>
      <c r="Q3326" s="37">
        <f t="shared" si="259"/>
        <v>586.04</v>
      </c>
      <c r="R3326" s="36"/>
      <c r="S3326" s="37"/>
      <c r="U3326" s="36"/>
      <c r="V3326" s="37"/>
      <c r="W3326" s="40" t="s">
        <v>28</v>
      </c>
      <c r="X3326" s="39" t="s">
        <v>366</v>
      </c>
      <c r="Y3326" s="40" t="s">
        <v>3835</v>
      </c>
      <c r="AA3326" s="40" t="s">
        <v>530</v>
      </c>
      <c r="AC3326" s="40" t="s">
        <v>7161</v>
      </c>
      <c r="AD3326" s="59"/>
    </row>
    <row r="3327" spans="1:30">
      <c r="A3327" s="15" t="str">
        <f t="shared" si="255"/>
        <v>2022-5</v>
      </c>
      <c r="B3327" s="40" t="s">
        <v>548</v>
      </c>
      <c r="C3327" s="47">
        <v>44694</v>
      </c>
      <c r="D3327" s="47" t="s">
        <v>571</v>
      </c>
      <c r="E3327" s="40" t="s">
        <v>6298</v>
      </c>
      <c r="F3327" s="40" t="s">
        <v>30</v>
      </c>
      <c r="G3327" s="40" t="s">
        <v>1326</v>
      </c>
      <c r="H3327" s="40" t="s">
        <v>512</v>
      </c>
      <c r="I3327" s="15" t="str">
        <f t="shared" si="256"/>
        <v>MZQ</v>
      </c>
      <c r="J3327" s="52">
        <v>163</v>
      </c>
      <c r="L3327" s="54">
        <f t="shared" si="257"/>
        <v>0</v>
      </c>
      <c r="M3327" s="56">
        <v>3.64</v>
      </c>
      <c r="N3327" s="50">
        <v>6.5671999999999997</v>
      </c>
      <c r="O3327" s="50">
        <v>0.83679999999999999</v>
      </c>
      <c r="P3327" s="70">
        <f t="shared" si="258"/>
        <v>3.64</v>
      </c>
      <c r="Q3327" s="37">
        <f t="shared" si="259"/>
        <v>593.32000000000005</v>
      </c>
      <c r="R3327" s="36"/>
      <c r="S3327" s="37"/>
      <c r="U3327" s="36"/>
      <c r="V3327" s="37"/>
      <c r="W3327" s="40" t="s">
        <v>28</v>
      </c>
      <c r="X3327" s="39" t="s">
        <v>366</v>
      </c>
      <c r="Y3327" s="40" t="s">
        <v>6738</v>
      </c>
      <c r="AA3327" s="40" t="s">
        <v>530</v>
      </c>
      <c r="AC3327" s="40" t="s">
        <v>7162</v>
      </c>
      <c r="AD3327" s="59"/>
    </row>
    <row r="3328" spans="1:30">
      <c r="A3328" s="15" t="str">
        <f t="shared" si="255"/>
        <v>2022-5</v>
      </c>
      <c r="B3328" s="40" t="s">
        <v>548</v>
      </c>
      <c r="C3328" s="47">
        <v>44687</v>
      </c>
      <c r="D3328" s="47" t="s">
        <v>571</v>
      </c>
      <c r="E3328" s="40" t="s">
        <v>6298</v>
      </c>
      <c r="F3328" s="40" t="s">
        <v>30</v>
      </c>
      <c r="G3328" s="40" t="s">
        <v>1326</v>
      </c>
      <c r="H3328" s="40" t="s">
        <v>512</v>
      </c>
      <c r="I3328" s="15" t="str">
        <f t="shared" si="256"/>
        <v>MZQ</v>
      </c>
      <c r="J3328" s="52">
        <v>867</v>
      </c>
      <c r="L3328" s="54">
        <f t="shared" si="257"/>
        <v>0</v>
      </c>
      <c r="M3328" s="56">
        <v>3.64</v>
      </c>
      <c r="N3328" s="50">
        <v>6.5671999999999997</v>
      </c>
      <c r="O3328" s="50">
        <v>0.83679999999999999</v>
      </c>
      <c r="P3328" s="70">
        <f t="shared" si="258"/>
        <v>3.64</v>
      </c>
      <c r="Q3328" s="37">
        <f t="shared" si="259"/>
        <v>3155.88</v>
      </c>
      <c r="R3328" s="36"/>
      <c r="S3328" s="37"/>
      <c r="U3328" s="36"/>
      <c r="V3328" s="37"/>
      <c r="W3328" s="40" t="s">
        <v>28</v>
      </c>
      <c r="X3328" s="39" t="s">
        <v>366</v>
      </c>
      <c r="Y3328" s="40" t="s">
        <v>6738</v>
      </c>
      <c r="AA3328" s="40" t="s">
        <v>530</v>
      </c>
      <c r="AC3328" s="40" t="s">
        <v>7161</v>
      </c>
      <c r="AD3328" s="59"/>
    </row>
    <row r="3329" spans="1:30">
      <c r="A3329" s="15" t="str">
        <f t="shared" si="255"/>
        <v>2022-5</v>
      </c>
      <c r="B3329" s="40" t="s">
        <v>548</v>
      </c>
      <c r="C3329" s="47">
        <v>44694</v>
      </c>
      <c r="D3329" s="47" t="s">
        <v>571</v>
      </c>
      <c r="E3329" s="40" t="s">
        <v>6298</v>
      </c>
      <c r="F3329" s="40" t="s">
        <v>30</v>
      </c>
      <c r="G3329" s="40" t="s">
        <v>1326</v>
      </c>
      <c r="H3329" s="40" t="s">
        <v>512</v>
      </c>
      <c r="I3329" s="15" t="str">
        <f t="shared" si="256"/>
        <v>MZQ</v>
      </c>
      <c r="J3329" s="52">
        <v>862</v>
      </c>
      <c r="L3329" s="54">
        <f t="shared" si="257"/>
        <v>0</v>
      </c>
      <c r="M3329" s="56">
        <v>3.64</v>
      </c>
      <c r="N3329" s="50">
        <v>6.5671999999999997</v>
      </c>
      <c r="O3329" s="50">
        <v>0.83679999999999999</v>
      </c>
      <c r="P3329" s="70">
        <f t="shared" si="258"/>
        <v>3.64</v>
      </c>
      <c r="Q3329" s="37">
        <f t="shared" si="259"/>
        <v>3137.68</v>
      </c>
      <c r="R3329" s="36"/>
      <c r="S3329" s="37"/>
      <c r="U3329" s="36"/>
      <c r="V3329" s="37"/>
      <c r="W3329" s="40" t="s">
        <v>28</v>
      </c>
      <c r="X3329" s="39" t="s">
        <v>366</v>
      </c>
      <c r="Y3329" s="40" t="s">
        <v>6739</v>
      </c>
      <c r="AA3329" s="40" t="s">
        <v>530</v>
      </c>
      <c r="AC3329" s="40" t="s">
        <v>7162</v>
      </c>
      <c r="AD3329" s="59"/>
    </row>
    <row r="3330" spans="1:30">
      <c r="A3330" s="15" t="str">
        <f t="shared" ref="A3330:A3393" si="260">+TEXT(C3330,"YYYY")&amp;"-"&amp;TEXT(C3330,"M")</f>
        <v>2022-5</v>
      </c>
      <c r="B3330" s="40" t="s">
        <v>338</v>
      </c>
      <c r="C3330" s="47">
        <v>44691</v>
      </c>
      <c r="D3330" s="47" t="s">
        <v>339</v>
      </c>
      <c r="E3330" s="40" t="s">
        <v>6298</v>
      </c>
      <c r="F3330" s="40" t="s">
        <v>38</v>
      </c>
      <c r="G3330" s="40" t="s">
        <v>23</v>
      </c>
      <c r="H3330" s="40" t="s">
        <v>512</v>
      </c>
      <c r="I3330" s="15" t="str">
        <f t="shared" ref="I3330:I3393" si="261">+IF(X3330="CNY","MZQ","MHK")</f>
        <v>MZQ</v>
      </c>
      <c r="J3330" s="52">
        <v>5050</v>
      </c>
      <c r="L3330" s="54">
        <f t="shared" ref="L3330:L3393" si="262">+ROUND(K3330*J3330,2)</f>
        <v>0</v>
      </c>
      <c r="M3330" s="56">
        <v>3.6646000000000001</v>
      </c>
      <c r="N3330" s="50">
        <v>6.5671999999999997</v>
      </c>
      <c r="O3330" s="50">
        <v>0.83679999999999999</v>
      </c>
      <c r="P3330" s="70">
        <f t="shared" ref="P3330:P3393" si="263">ROUND(IF(AND(X3330="USD"),M3330*N3330,IF(AND(X3330="HKD"),M3330*O3330,M3330)),4)</f>
        <v>3.6646000000000001</v>
      </c>
      <c r="Q3330" s="37">
        <f t="shared" ref="Q3330:Q3393" si="264">+ROUND(P3330*J3330,2)</f>
        <v>18506.23</v>
      </c>
      <c r="R3330" s="36"/>
      <c r="S3330" s="37"/>
      <c r="U3330" s="36"/>
      <c r="V3330" s="37"/>
      <c r="W3330" s="40" t="s">
        <v>178</v>
      </c>
      <c r="X3330" s="39" t="s">
        <v>366</v>
      </c>
      <c r="Y3330" s="40" t="s">
        <v>6740</v>
      </c>
      <c r="AA3330" s="40" t="s">
        <v>515</v>
      </c>
      <c r="AC3330" s="40" t="s">
        <v>7152</v>
      </c>
      <c r="AD3330" s="59"/>
    </row>
    <row r="3331" spans="1:30">
      <c r="A3331" s="15" t="str">
        <f t="shared" si="260"/>
        <v>2022-5</v>
      </c>
      <c r="B3331" s="40" t="s">
        <v>179</v>
      </c>
      <c r="C3331" s="47">
        <v>44691</v>
      </c>
      <c r="D3331" s="47" t="s">
        <v>180</v>
      </c>
      <c r="E3331" s="40" t="s">
        <v>6298</v>
      </c>
      <c r="F3331" s="40" t="s">
        <v>38</v>
      </c>
      <c r="G3331" s="40" t="s">
        <v>23</v>
      </c>
      <c r="H3331" s="40" t="s">
        <v>512</v>
      </c>
      <c r="I3331" s="15" t="str">
        <f t="shared" si="261"/>
        <v>MZQ</v>
      </c>
      <c r="J3331" s="52">
        <v>1840</v>
      </c>
      <c r="L3331" s="54">
        <f t="shared" si="262"/>
        <v>0</v>
      </c>
      <c r="M3331" s="56">
        <v>3.6844999999999999</v>
      </c>
      <c r="N3331" s="50">
        <v>6.5671999999999997</v>
      </c>
      <c r="O3331" s="50">
        <v>0.83679999999999999</v>
      </c>
      <c r="P3331" s="70">
        <f t="shared" si="263"/>
        <v>3.6844999999999999</v>
      </c>
      <c r="Q3331" s="37">
        <f t="shared" si="264"/>
        <v>6779.48</v>
      </c>
      <c r="R3331" s="36"/>
      <c r="S3331" s="37"/>
      <c r="U3331" s="36"/>
      <c r="V3331" s="37"/>
      <c r="W3331" s="40" t="s">
        <v>178</v>
      </c>
      <c r="X3331" s="39" t="s">
        <v>366</v>
      </c>
      <c r="Y3331" s="40" t="s">
        <v>6741</v>
      </c>
      <c r="AA3331" s="40" t="s">
        <v>514</v>
      </c>
      <c r="AC3331" s="40" t="s">
        <v>7152</v>
      </c>
      <c r="AD3331" s="59"/>
    </row>
    <row r="3332" spans="1:30">
      <c r="A3332" s="15" t="str">
        <f t="shared" si="260"/>
        <v>2022-5</v>
      </c>
      <c r="B3332" s="40" t="s">
        <v>7644</v>
      </c>
      <c r="C3332" s="47">
        <v>44694</v>
      </c>
      <c r="D3332" s="47" t="s">
        <v>7645</v>
      </c>
      <c r="E3332" s="40" t="s">
        <v>6298</v>
      </c>
      <c r="F3332" s="40" t="s">
        <v>53</v>
      </c>
      <c r="G3332" s="40" t="s">
        <v>23</v>
      </c>
      <c r="H3332" s="40" t="s">
        <v>512</v>
      </c>
      <c r="I3332" s="15" t="str">
        <f t="shared" si="261"/>
        <v>MZQ</v>
      </c>
      <c r="J3332" s="52">
        <v>1008</v>
      </c>
      <c r="L3332" s="54">
        <f t="shared" si="262"/>
        <v>0</v>
      </c>
      <c r="M3332" s="56">
        <v>3.7080000000000002</v>
      </c>
      <c r="N3332" s="50">
        <v>6.5671999999999997</v>
      </c>
      <c r="O3332" s="50">
        <v>0.83679999999999999</v>
      </c>
      <c r="P3332" s="70">
        <f t="shared" si="263"/>
        <v>3.7080000000000002</v>
      </c>
      <c r="Q3332" s="37">
        <f t="shared" si="264"/>
        <v>3737.66</v>
      </c>
      <c r="R3332" s="36"/>
      <c r="S3332" s="37"/>
      <c r="U3332" s="36"/>
      <c r="V3332" s="37"/>
      <c r="W3332" s="40" t="s">
        <v>7013</v>
      </c>
      <c r="X3332" s="39" t="s">
        <v>366</v>
      </c>
      <c r="Y3332" s="40" t="s">
        <v>6742</v>
      </c>
      <c r="AA3332" s="40" t="s">
        <v>511</v>
      </c>
      <c r="AC3332" s="40" t="s">
        <v>7165</v>
      </c>
      <c r="AD3332" s="59"/>
    </row>
    <row r="3333" spans="1:30">
      <c r="A3333" s="15" t="str">
        <f t="shared" si="260"/>
        <v>2022-5</v>
      </c>
      <c r="B3333" s="40" t="s">
        <v>1151</v>
      </c>
      <c r="C3333" s="47">
        <v>44692</v>
      </c>
      <c r="D3333" s="47" t="s">
        <v>1152</v>
      </c>
      <c r="E3333" s="40" t="s">
        <v>6298</v>
      </c>
      <c r="F3333" s="40" t="s">
        <v>30</v>
      </c>
      <c r="G3333" s="40" t="s">
        <v>1326</v>
      </c>
      <c r="H3333" s="40" t="s">
        <v>512</v>
      </c>
      <c r="I3333" s="15" t="str">
        <f t="shared" si="261"/>
        <v>MZQ</v>
      </c>
      <c r="J3333" s="52">
        <v>1030</v>
      </c>
      <c r="L3333" s="54">
        <f t="shared" si="262"/>
        <v>0</v>
      </c>
      <c r="M3333" s="56">
        <v>3.72</v>
      </c>
      <c r="N3333" s="50">
        <v>6.5671999999999997</v>
      </c>
      <c r="O3333" s="50">
        <v>0.83679999999999999</v>
      </c>
      <c r="P3333" s="70">
        <f t="shared" si="263"/>
        <v>3.72</v>
      </c>
      <c r="Q3333" s="37">
        <f t="shared" si="264"/>
        <v>3831.6</v>
      </c>
      <c r="R3333" s="36"/>
      <c r="S3333" s="37"/>
      <c r="U3333" s="36"/>
      <c r="V3333" s="37"/>
      <c r="W3333" s="40" t="s">
        <v>28</v>
      </c>
      <c r="X3333" s="39" t="s">
        <v>366</v>
      </c>
      <c r="Y3333" s="40" t="s">
        <v>6743</v>
      </c>
      <c r="AA3333" s="40" t="s">
        <v>530</v>
      </c>
      <c r="AC3333" s="40" t="s">
        <v>7166</v>
      </c>
      <c r="AD3333" s="59"/>
    </row>
    <row r="3334" spans="1:30">
      <c r="A3334" s="15" t="str">
        <f t="shared" si="260"/>
        <v>2022-5</v>
      </c>
      <c r="B3334" s="40" t="s">
        <v>7646</v>
      </c>
      <c r="C3334" s="47">
        <v>44697</v>
      </c>
      <c r="D3334" s="47" t="s">
        <v>7647</v>
      </c>
      <c r="E3334" s="40" t="s">
        <v>6298</v>
      </c>
      <c r="F3334" s="40" t="s">
        <v>207</v>
      </c>
      <c r="G3334" s="40" t="s">
        <v>23</v>
      </c>
      <c r="H3334" s="40" t="s">
        <v>529</v>
      </c>
      <c r="I3334" s="15" t="str">
        <f t="shared" si="261"/>
        <v>MZQ</v>
      </c>
      <c r="J3334" s="52">
        <v>600</v>
      </c>
      <c r="L3334" s="54">
        <f t="shared" si="262"/>
        <v>0</v>
      </c>
      <c r="M3334" s="56">
        <v>3.7307999999999999</v>
      </c>
      <c r="N3334" s="50">
        <v>6.5671999999999997</v>
      </c>
      <c r="O3334" s="50">
        <v>0.83679999999999999</v>
      </c>
      <c r="P3334" s="70">
        <f t="shared" si="263"/>
        <v>3.7307999999999999</v>
      </c>
      <c r="Q3334" s="37">
        <f t="shared" si="264"/>
        <v>2238.48</v>
      </c>
      <c r="R3334" s="36"/>
      <c r="S3334" s="37"/>
      <c r="U3334" s="36"/>
      <c r="V3334" s="37"/>
      <c r="W3334" s="40" t="s">
        <v>205</v>
      </c>
      <c r="X3334" s="39" t="s">
        <v>366</v>
      </c>
      <c r="Y3334" s="40" t="s">
        <v>6744</v>
      </c>
      <c r="AA3334" s="40" t="s">
        <v>511</v>
      </c>
      <c r="AC3334" s="40" t="s">
        <v>7167</v>
      </c>
      <c r="AD3334" s="59"/>
    </row>
    <row r="3335" spans="1:30">
      <c r="A3335" s="15" t="str">
        <f t="shared" si="260"/>
        <v>2022-5</v>
      </c>
      <c r="B3335" s="40" t="s">
        <v>7634</v>
      </c>
      <c r="C3335" s="47">
        <v>44705</v>
      </c>
      <c r="D3335" s="47" t="s">
        <v>7635</v>
      </c>
      <c r="E3335" s="40" t="s">
        <v>6298</v>
      </c>
      <c r="F3335" s="40" t="s">
        <v>55</v>
      </c>
      <c r="G3335" s="40" t="s">
        <v>23</v>
      </c>
      <c r="H3335" s="40" t="s">
        <v>521</v>
      </c>
      <c r="I3335" s="15" t="str">
        <f t="shared" si="261"/>
        <v>MZQ</v>
      </c>
      <c r="J3335" s="52">
        <v>3010</v>
      </c>
      <c r="L3335" s="54">
        <f t="shared" si="262"/>
        <v>0</v>
      </c>
      <c r="M3335" s="56">
        <v>3.74</v>
      </c>
      <c r="N3335" s="50">
        <v>6.5671999999999997</v>
      </c>
      <c r="O3335" s="50">
        <v>0.83679999999999999</v>
      </c>
      <c r="P3335" s="70">
        <f t="shared" si="263"/>
        <v>3.74</v>
      </c>
      <c r="Q3335" s="37">
        <f t="shared" si="264"/>
        <v>11257.4</v>
      </c>
      <c r="R3335" s="36"/>
      <c r="S3335" s="37"/>
      <c r="U3335" s="36"/>
      <c r="V3335" s="37"/>
      <c r="W3335" s="40" t="s">
        <v>21</v>
      </c>
      <c r="X3335" s="39" t="s">
        <v>366</v>
      </c>
      <c r="Y3335" s="40" t="s">
        <v>6745</v>
      </c>
      <c r="AA3335" s="40" t="s">
        <v>517</v>
      </c>
      <c r="AC3335" s="40" t="s">
        <v>7168</v>
      </c>
      <c r="AD3335" s="59"/>
    </row>
    <row r="3336" spans="1:30">
      <c r="A3336" s="15" t="str">
        <f t="shared" si="260"/>
        <v>2022-5</v>
      </c>
      <c r="B3336" s="40" t="s">
        <v>7648</v>
      </c>
      <c r="C3336" s="47">
        <v>44707</v>
      </c>
      <c r="D3336" s="47" t="s">
        <v>7649</v>
      </c>
      <c r="E3336" s="40" t="s">
        <v>6298</v>
      </c>
      <c r="F3336" s="40" t="s">
        <v>43</v>
      </c>
      <c r="G3336" s="40" t="s">
        <v>23</v>
      </c>
      <c r="H3336" s="40" t="s">
        <v>512</v>
      </c>
      <c r="I3336" s="15" t="str">
        <f t="shared" si="261"/>
        <v>MZQ</v>
      </c>
      <c r="J3336" s="52">
        <v>2030</v>
      </c>
      <c r="L3336" s="54">
        <f t="shared" si="262"/>
        <v>0</v>
      </c>
      <c r="M3336" s="56">
        <v>3.7452999999999999</v>
      </c>
      <c r="N3336" s="50">
        <v>6.5671999999999997</v>
      </c>
      <c r="O3336" s="50">
        <v>0.83679999999999999</v>
      </c>
      <c r="P3336" s="70">
        <f t="shared" si="263"/>
        <v>3.7452999999999999</v>
      </c>
      <c r="Q3336" s="37">
        <f t="shared" si="264"/>
        <v>7602.96</v>
      </c>
      <c r="R3336" s="36"/>
      <c r="S3336" s="37"/>
      <c r="U3336" s="36"/>
      <c r="V3336" s="37"/>
      <c r="W3336" s="40" t="s">
        <v>110</v>
      </c>
      <c r="X3336" s="39" t="s">
        <v>366</v>
      </c>
      <c r="Y3336" s="40" t="s">
        <v>6746</v>
      </c>
      <c r="AA3336" s="40" t="s">
        <v>517</v>
      </c>
      <c r="AC3336" s="40" t="s">
        <v>7160</v>
      </c>
      <c r="AD3336" s="59"/>
    </row>
    <row r="3337" spans="1:30">
      <c r="A3337" s="15" t="str">
        <f t="shared" si="260"/>
        <v>2022-5</v>
      </c>
      <c r="B3337" s="40" t="s">
        <v>7650</v>
      </c>
      <c r="C3337" s="47">
        <v>44707</v>
      </c>
      <c r="D3337" s="47" t="s">
        <v>6201</v>
      </c>
      <c r="E3337" s="40" t="s">
        <v>6298</v>
      </c>
      <c r="F3337" s="40" t="s">
        <v>43</v>
      </c>
      <c r="G3337" s="40" t="s">
        <v>23</v>
      </c>
      <c r="H3337" s="40" t="s">
        <v>512</v>
      </c>
      <c r="I3337" s="15" t="str">
        <f t="shared" si="261"/>
        <v>MZQ</v>
      </c>
      <c r="J3337" s="52">
        <v>2030</v>
      </c>
      <c r="L3337" s="54">
        <f t="shared" si="262"/>
        <v>0</v>
      </c>
      <c r="M3337" s="56">
        <v>3.7452999999999999</v>
      </c>
      <c r="N3337" s="50">
        <v>6.5671999999999997</v>
      </c>
      <c r="O3337" s="50">
        <v>0.83679999999999999</v>
      </c>
      <c r="P3337" s="70">
        <f t="shared" si="263"/>
        <v>3.7452999999999999</v>
      </c>
      <c r="Q3337" s="37">
        <f t="shared" si="264"/>
        <v>7602.96</v>
      </c>
      <c r="R3337" s="36"/>
      <c r="S3337" s="37"/>
      <c r="U3337" s="36"/>
      <c r="V3337" s="37"/>
      <c r="W3337" s="40" t="s">
        <v>110</v>
      </c>
      <c r="X3337" s="39" t="s">
        <v>366</v>
      </c>
      <c r="Y3337" s="40" t="s">
        <v>6747</v>
      </c>
      <c r="AA3337" s="40" t="s">
        <v>517</v>
      </c>
      <c r="AC3337" s="40" t="s">
        <v>7160</v>
      </c>
      <c r="AD3337" s="59"/>
    </row>
    <row r="3338" spans="1:30">
      <c r="A3338" s="15" t="str">
        <f t="shared" si="260"/>
        <v>2022-5</v>
      </c>
      <c r="B3338" s="40" t="s">
        <v>7651</v>
      </c>
      <c r="C3338" s="47">
        <v>44707</v>
      </c>
      <c r="D3338" s="47" t="s">
        <v>7652</v>
      </c>
      <c r="E3338" s="40" t="s">
        <v>6298</v>
      </c>
      <c r="F3338" s="40" t="s">
        <v>43</v>
      </c>
      <c r="G3338" s="40" t="s">
        <v>23</v>
      </c>
      <c r="H3338" s="40" t="s">
        <v>512</v>
      </c>
      <c r="I3338" s="15" t="str">
        <f t="shared" si="261"/>
        <v>MZQ</v>
      </c>
      <c r="J3338" s="52">
        <v>2030</v>
      </c>
      <c r="L3338" s="54">
        <f t="shared" si="262"/>
        <v>0</v>
      </c>
      <c r="M3338" s="56">
        <v>3.7452999999999999</v>
      </c>
      <c r="N3338" s="50">
        <v>6.5671999999999997</v>
      </c>
      <c r="O3338" s="50">
        <v>0.83679999999999999</v>
      </c>
      <c r="P3338" s="70">
        <f t="shared" si="263"/>
        <v>3.7452999999999999</v>
      </c>
      <c r="Q3338" s="37">
        <f t="shared" si="264"/>
        <v>7602.96</v>
      </c>
      <c r="R3338" s="36"/>
      <c r="S3338" s="37"/>
      <c r="U3338" s="36"/>
      <c r="V3338" s="37"/>
      <c r="W3338" s="40" t="s">
        <v>110</v>
      </c>
      <c r="X3338" s="39" t="s">
        <v>366</v>
      </c>
      <c r="Y3338" s="40" t="s">
        <v>6748</v>
      </c>
      <c r="AA3338" s="40" t="s">
        <v>517</v>
      </c>
      <c r="AC3338" s="40" t="s">
        <v>7160</v>
      </c>
      <c r="AD3338" s="59"/>
    </row>
    <row r="3339" spans="1:30">
      <c r="A3339" s="15" t="str">
        <f t="shared" si="260"/>
        <v>2022-5</v>
      </c>
      <c r="B3339" s="40" t="s">
        <v>2770</v>
      </c>
      <c r="C3339" s="47">
        <v>44692</v>
      </c>
      <c r="D3339" s="47" t="s">
        <v>2771</v>
      </c>
      <c r="E3339" s="40" t="s">
        <v>6298</v>
      </c>
      <c r="F3339" s="40" t="s">
        <v>30</v>
      </c>
      <c r="G3339" s="40" t="s">
        <v>1326</v>
      </c>
      <c r="H3339" s="40" t="s">
        <v>512</v>
      </c>
      <c r="I3339" s="15" t="str">
        <f t="shared" si="261"/>
        <v>MZQ</v>
      </c>
      <c r="J3339" s="52">
        <v>1030</v>
      </c>
      <c r="L3339" s="54">
        <f t="shared" si="262"/>
        <v>0</v>
      </c>
      <c r="M3339" s="56">
        <v>3.75</v>
      </c>
      <c r="N3339" s="50">
        <v>6.5671999999999997</v>
      </c>
      <c r="O3339" s="50">
        <v>0.83679999999999999</v>
      </c>
      <c r="P3339" s="70">
        <f t="shared" si="263"/>
        <v>3.75</v>
      </c>
      <c r="Q3339" s="37">
        <f t="shared" si="264"/>
        <v>3862.5</v>
      </c>
      <c r="R3339" s="36"/>
      <c r="S3339" s="37"/>
      <c r="U3339" s="36"/>
      <c r="V3339" s="37"/>
      <c r="W3339" s="40" t="s">
        <v>28</v>
      </c>
      <c r="X3339" s="39" t="s">
        <v>366</v>
      </c>
      <c r="Y3339" s="40" t="s">
        <v>6749</v>
      </c>
      <c r="AA3339" s="40" t="s">
        <v>530</v>
      </c>
      <c r="AC3339" s="40" t="s">
        <v>7169</v>
      </c>
      <c r="AD3339" s="59"/>
    </row>
    <row r="3340" spans="1:30">
      <c r="A3340" s="15" t="str">
        <f t="shared" si="260"/>
        <v>2022-5</v>
      </c>
      <c r="B3340" s="40" t="s">
        <v>2770</v>
      </c>
      <c r="C3340" s="47">
        <v>44709</v>
      </c>
      <c r="D3340" s="47" t="s">
        <v>2771</v>
      </c>
      <c r="E3340" s="40" t="s">
        <v>6298</v>
      </c>
      <c r="F3340" s="40" t="s">
        <v>30</v>
      </c>
      <c r="G3340" s="40" t="s">
        <v>1326</v>
      </c>
      <c r="H3340" s="40" t="s">
        <v>512</v>
      </c>
      <c r="I3340" s="15" t="str">
        <f t="shared" si="261"/>
        <v>MZQ</v>
      </c>
      <c r="J3340" s="52">
        <v>2060</v>
      </c>
      <c r="L3340" s="54">
        <f t="shared" si="262"/>
        <v>0</v>
      </c>
      <c r="M3340" s="56">
        <v>3.75</v>
      </c>
      <c r="N3340" s="50">
        <v>6.5671999999999997</v>
      </c>
      <c r="O3340" s="50">
        <v>0.83679999999999999</v>
      </c>
      <c r="P3340" s="70">
        <f t="shared" si="263"/>
        <v>3.75</v>
      </c>
      <c r="Q3340" s="37">
        <f t="shared" si="264"/>
        <v>7725</v>
      </c>
      <c r="R3340" s="36"/>
      <c r="S3340" s="37"/>
      <c r="U3340" s="36"/>
      <c r="V3340" s="37"/>
      <c r="W3340" s="40" t="s">
        <v>28</v>
      </c>
      <c r="X3340" s="39" t="s">
        <v>366</v>
      </c>
      <c r="Y3340" s="40" t="s">
        <v>6750</v>
      </c>
      <c r="AA3340" s="40" t="s">
        <v>530</v>
      </c>
      <c r="AC3340" s="40" t="s">
        <v>7098</v>
      </c>
      <c r="AD3340" s="59"/>
    </row>
    <row r="3341" spans="1:30">
      <c r="A3341" s="15" t="str">
        <f t="shared" si="260"/>
        <v>2022-5</v>
      </c>
      <c r="B3341" s="40" t="s">
        <v>2770</v>
      </c>
      <c r="C3341" s="47">
        <v>44711</v>
      </c>
      <c r="D3341" s="47" t="s">
        <v>2771</v>
      </c>
      <c r="E3341" s="40" t="s">
        <v>6298</v>
      </c>
      <c r="F3341" s="40" t="s">
        <v>30</v>
      </c>
      <c r="G3341" s="40" t="s">
        <v>1326</v>
      </c>
      <c r="H3341" s="40" t="s">
        <v>512</v>
      </c>
      <c r="I3341" s="15" t="str">
        <f t="shared" si="261"/>
        <v>MZQ</v>
      </c>
      <c r="J3341" s="52">
        <v>1855</v>
      </c>
      <c r="L3341" s="54">
        <f t="shared" si="262"/>
        <v>0</v>
      </c>
      <c r="M3341" s="56">
        <v>3.75</v>
      </c>
      <c r="N3341" s="50">
        <v>6.5671999999999997</v>
      </c>
      <c r="O3341" s="50">
        <v>0.83679999999999999</v>
      </c>
      <c r="P3341" s="70">
        <f t="shared" si="263"/>
        <v>3.75</v>
      </c>
      <c r="Q3341" s="37">
        <f t="shared" si="264"/>
        <v>6956.25</v>
      </c>
      <c r="R3341" s="36"/>
      <c r="S3341" s="37"/>
      <c r="U3341" s="36"/>
      <c r="V3341" s="37"/>
      <c r="W3341" s="40" t="s">
        <v>28</v>
      </c>
      <c r="X3341" s="39" t="s">
        <v>366</v>
      </c>
      <c r="Y3341" s="40" t="s">
        <v>6751</v>
      </c>
      <c r="AA3341" s="40" t="s">
        <v>530</v>
      </c>
      <c r="AC3341" s="40" t="s">
        <v>7170</v>
      </c>
      <c r="AD3341" s="59"/>
    </row>
    <row r="3342" spans="1:30">
      <c r="A3342" s="15" t="str">
        <f t="shared" si="260"/>
        <v>2022-5</v>
      </c>
      <c r="B3342" s="40" t="s">
        <v>4493</v>
      </c>
      <c r="C3342" s="47">
        <v>44705</v>
      </c>
      <c r="D3342" s="47" t="s">
        <v>4494</v>
      </c>
      <c r="E3342" s="40" t="s">
        <v>6298</v>
      </c>
      <c r="F3342" s="40" t="s">
        <v>24</v>
      </c>
      <c r="G3342" s="40" t="s">
        <v>23</v>
      </c>
      <c r="H3342" s="40" t="s">
        <v>521</v>
      </c>
      <c r="I3342" s="15" t="str">
        <f t="shared" si="261"/>
        <v>MZQ</v>
      </c>
      <c r="J3342" s="52">
        <v>505</v>
      </c>
      <c r="L3342" s="54">
        <f t="shared" si="262"/>
        <v>0</v>
      </c>
      <c r="M3342" s="56">
        <v>3.75</v>
      </c>
      <c r="N3342" s="50">
        <v>6.5671999999999997</v>
      </c>
      <c r="O3342" s="50">
        <v>0.83679999999999999</v>
      </c>
      <c r="P3342" s="70">
        <f t="shared" si="263"/>
        <v>3.75</v>
      </c>
      <c r="Q3342" s="37">
        <f t="shared" si="264"/>
        <v>1893.75</v>
      </c>
      <c r="R3342" s="36"/>
      <c r="S3342" s="37"/>
      <c r="U3342" s="36"/>
      <c r="V3342" s="37"/>
      <c r="W3342" s="40" t="s">
        <v>21</v>
      </c>
      <c r="X3342" s="39" t="s">
        <v>366</v>
      </c>
      <c r="Y3342" s="40" t="s">
        <v>6752</v>
      </c>
      <c r="AA3342" s="40" t="s">
        <v>518</v>
      </c>
      <c r="AC3342" s="40" t="s">
        <v>7111</v>
      </c>
      <c r="AD3342" s="59"/>
    </row>
    <row r="3343" spans="1:30">
      <c r="A3343" s="15" t="str">
        <f t="shared" si="260"/>
        <v>2022-5</v>
      </c>
      <c r="B3343" s="40" t="s">
        <v>4425</v>
      </c>
      <c r="C3343" s="47">
        <v>44702</v>
      </c>
      <c r="D3343" s="47" t="s">
        <v>4426</v>
      </c>
      <c r="E3343" s="40" t="s">
        <v>6298</v>
      </c>
      <c r="F3343" s="40" t="s">
        <v>24</v>
      </c>
      <c r="G3343" s="40" t="s">
        <v>23</v>
      </c>
      <c r="H3343" s="40" t="s">
        <v>521</v>
      </c>
      <c r="I3343" s="15" t="str">
        <f t="shared" si="261"/>
        <v>MZQ</v>
      </c>
      <c r="J3343" s="52">
        <v>1010</v>
      </c>
      <c r="L3343" s="54">
        <f t="shared" si="262"/>
        <v>0</v>
      </c>
      <c r="M3343" s="56">
        <v>3.77</v>
      </c>
      <c r="N3343" s="50">
        <v>6.5671999999999997</v>
      </c>
      <c r="O3343" s="50">
        <v>0.83679999999999999</v>
      </c>
      <c r="P3343" s="70">
        <f t="shared" si="263"/>
        <v>3.77</v>
      </c>
      <c r="Q3343" s="37">
        <f t="shared" si="264"/>
        <v>3807.7</v>
      </c>
      <c r="R3343" s="36"/>
      <c r="S3343" s="37"/>
      <c r="U3343" s="36"/>
      <c r="V3343" s="37"/>
      <c r="W3343" s="40" t="s">
        <v>21</v>
      </c>
      <c r="X3343" s="39" t="s">
        <v>366</v>
      </c>
      <c r="Y3343" s="40" t="s">
        <v>6753</v>
      </c>
      <c r="AA3343" s="40" t="s">
        <v>518</v>
      </c>
      <c r="AC3343" s="40" t="s">
        <v>7119</v>
      </c>
      <c r="AD3343" s="59"/>
    </row>
    <row r="3344" spans="1:30">
      <c r="A3344" s="15" t="str">
        <f t="shared" si="260"/>
        <v>2022-5</v>
      </c>
      <c r="B3344" s="40" t="s">
        <v>7653</v>
      </c>
      <c r="C3344" s="47">
        <v>44692</v>
      </c>
      <c r="D3344" s="47" t="s">
        <v>7654</v>
      </c>
      <c r="E3344" s="40" t="s">
        <v>6298</v>
      </c>
      <c r="F3344" s="40" t="s">
        <v>30</v>
      </c>
      <c r="G3344" s="40" t="s">
        <v>25</v>
      </c>
      <c r="H3344" s="40" t="s">
        <v>512</v>
      </c>
      <c r="I3344" s="15" t="str">
        <f t="shared" si="261"/>
        <v>MZQ</v>
      </c>
      <c r="J3344" s="52">
        <v>1010</v>
      </c>
      <c r="L3344" s="54">
        <f t="shared" si="262"/>
        <v>0</v>
      </c>
      <c r="M3344" s="56">
        <v>3.8</v>
      </c>
      <c r="N3344" s="50">
        <v>6.5671999999999997</v>
      </c>
      <c r="O3344" s="50">
        <v>0.83679999999999999</v>
      </c>
      <c r="P3344" s="70">
        <f t="shared" si="263"/>
        <v>3.8</v>
      </c>
      <c r="Q3344" s="37">
        <f t="shared" si="264"/>
        <v>3838</v>
      </c>
      <c r="R3344" s="36"/>
      <c r="S3344" s="37"/>
      <c r="U3344" s="36"/>
      <c r="V3344" s="37"/>
      <c r="W3344" s="40" t="s">
        <v>28</v>
      </c>
      <c r="X3344" s="39" t="s">
        <v>366</v>
      </c>
      <c r="Y3344" s="40" t="s">
        <v>6754</v>
      </c>
      <c r="AA3344" s="40" t="s">
        <v>530</v>
      </c>
      <c r="AC3344" s="40" t="s">
        <v>7166</v>
      </c>
      <c r="AD3344" s="59"/>
    </row>
    <row r="3345" spans="1:30">
      <c r="A3345" s="15" t="str">
        <f t="shared" si="260"/>
        <v>2022-5</v>
      </c>
      <c r="B3345" s="40" t="s">
        <v>4507</v>
      </c>
      <c r="C3345" s="47">
        <v>44705</v>
      </c>
      <c r="D3345" s="47" t="s">
        <v>4508</v>
      </c>
      <c r="E3345" s="40" t="s">
        <v>6298</v>
      </c>
      <c r="F3345" s="40" t="s">
        <v>24</v>
      </c>
      <c r="G3345" s="40" t="s">
        <v>23</v>
      </c>
      <c r="H3345" s="40" t="s">
        <v>521</v>
      </c>
      <c r="I3345" s="15" t="str">
        <f t="shared" si="261"/>
        <v>MZQ</v>
      </c>
      <c r="J3345" s="52">
        <v>505</v>
      </c>
      <c r="L3345" s="54">
        <f t="shared" si="262"/>
        <v>0</v>
      </c>
      <c r="M3345" s="56">
        <v>3.91</v>
      </c>
      <c r="N3345" s="50">
        <v>6.5671999999999997</v>
      </c>
      <c r="O3345" s="50">
        <v>0.83679999999999999</v>
      </c>
      <c r="P3345" s="70">
        <f t="shared" si="263"/>
        <v>3.91</v>
      </c>
      <c r="Q3345" s="37">
        <f t="shared" si="264"/>
        <v>1974.55</v>
      </c>
      <c r="R3345" s="36"/>
      <c r="S3345" s="37"/>
      <c r="U3345" s="36"/>
      <c r="V3345" s="37"/>
      <c r="W3345" s="40" t="s">
        <v>21</v>
      </c>
      <c r="X3345" s="39" t="s">
        <v>366</v>
      </c>
      <c r="Y3345" s="40" t="s">
        <v>6755</v>
      </c>
      <c r="AA3345" s="40" t="s">
        <v>518</v>
      </c>
      <c r="AC3345" s="40" t="s">
        <v>7111</v>
      </c>
      <c r="AD3345" s="59"/>
    </row>
    <row r="3346" spans="1:30">
      <c r="A3346" s="15" t="str">
        <f t="shared" si="260"/>
        <v>2022-5</v>
      </c>
      <c r="B3346" s="40" t="s">
        <v>2772</v>
      </c>
      <c r="C3346" s="47">
        <v>44688</v>
      </c>
      <c r="D3346" s="47" t="s">
        <v>2773</v>
      </c>
      <c r="E3346" s="40" t="s">
        <v>6298</v>
      </c>
      <c r="F3346" s="40" t="s">
        <v>30</v>
      </c>
      <c r="G3346" s="40" t="s">
        <v>1326</v>
      </c>
      <c r="H3346" s="40" t="s">
        <v>512</v>
      </c>
      <c r="I3346" s="15" t="str">
        <f t="shared" si="261"/>
        <v>MZQ</v>
      </c>
      <c r="J3346" s="52">
        <v>62</v>
      </c>
      <c r="L3346" s="54">
        <f t="shared" si="262"/>
        <v>0</v>
      </c>
      <c r="M3346" s="56">
        <v>3.92</v>
      </c>
      <c r="N3346" s="50">
        <v>6.5671999999999997</v>
      </c>
      <c r="O3346" s="50">
        <v>0.83679999999999999</v>
      </c>
      <c r="P3346" s="70">
        <f t="shared" si="263"/>
        <v>3.92</v>
      </c>
      <c r="Q3346" s="37">
        <f t="shared" si="264"/>
        <v>243.04</v>
      </c>
      <c r="R3346" s="36"/>
      <c r="S3346" s="37"/>
      <c r="U3346" s="36"/>
      <c r="V3346" s="37"/>
      <c r="W3346" s="40" t="s">
        <v>28</v>
      </c>
      <c r="X3346" s="39" t="s">
        <v>366</v>
      </c>
      <c r="Y3346" s="40" t="s">
        <v>3855</v>
      </c>
      <c r="AA3346" s="40" t="s">
        <v>530</v>
      </c>
      <c r="AC3346" s="40" t="s">
        <v>7159</v>
      </c>
      <c r="AD3346" s="59"/>
    </row>
    <row r="3347" spans="1:30">
      <c r="A3347" s="15" t="str">
        <f t="shared" si="260"/>
        <v>2022-5</v>
      </c>
      <c r="B3347" s="40" t="s">
        <v>2772</v>
      </c>
      <c r="C3347" s="47">
        <v>44692</v>
      </c>
      <c r="D3347" s="47" t="s">
        <v>2773</v>
      </c>
      <c r="E3347" s="40" t="s">
        <v>6298</v>
      </c>
      <c r="F3347" s="40" t="s">
        <v>30</v>
      </c>
      <c r="G3347" s="40" t="s">
        <v>1326</v>
      </c>
      <c r="H3347" s="40" t="s">
        <v>512</v>
      </c>
      <c r="I3347" s="15" t="str">
        <f t="shared" si="261"/>
        <v>MZQ</v>
      </c>
      <c r="J3347" s="52">
        <v>532</v>
      </c>
      <c r="L3347" s="54">
        <f t="shared" si="262"/>
        <v>0</v>
      </c>
      <c r="M3347" s="56">
        <v>3.92</v>
      </c>
      <c r="N3347" s="50">
        <v>6.5671999999999997</v>
      </c>
      <c r="O3347" s="50">
        <v>0.83679999999999999</v>
      </c>
      <c r="P3347" s="70">
        <f t="shared" si="263"/>
        <v>3.92</v>
      </c>
      <c r="Q3347" s="37">
        <f t="shared" si="264"/>
        <v>2085.44</v>
      </c>
      <c r="R3347" s="36"/>
      <c r="S3347" s="37"/>
      <c r="U3347" s="36"/>
      <c r="V3347" s="37"/>
      <c r="W3347" s="40" t="s">
        <v>28</v>
      </c>
      <c r="X3347" s="39" t="s">
        <v>366</v>
      </c>
      <c r="Y3347" s="40" t="s">
        <v>6756</v>
      </c>
      <c r="AA3347" s="40" t="s">
        <v>530</v>
      </c>
      <c r="AC3347" s="40" t="s">
        <v>7166</v>
      </c>
      <c r="AD3347" s="59"/>
    </row>
    <row r="3348" spans="1:30">
      <c r="A3348" s="15" t="str">
        <f t="shared" si="260"/>
        <v>2022-5</v>
      </c>
      <c r="B3348" s="40" t="s">
        <v>2772</v>
      </c>
      <c r="C3348" s="47">
        <v>44688</v>
      </c>
      <c r="D3348" s="47" t="s">
        <v>2773</v>
      </c>
      <c r="E3348" s="40" t="s">
        <v>6298</v>
      </c>
      <c r="F3348" s="40" t="s">
        <v>30</v>
      </c>
      <c r="G3348" s="40" t="s">
        <v>1326</v>
      </c>
      <c r="H3348" s="40" t="s">
        <v>512</v>
      </c>
      <c r="I3348" s="15" t="str">
        <f t="shared" si="261"/>
        <v>MZQ</v>
      </c>
      <c r="J3348" s="52">
        <v>498</v>
      </c>
      <c r="L3348" s="54">
        <f t="shared" si="262"/>
        <v>0</v>
      </c>
      <c r="M3348" s="56">
        <v>3.92</v>
      </c>
      <c r="N3348" s="50">
        <v>6.5671999999999997</v>
      </c>
      <c r="O3348" s="50">
        <v>0.83679999999999999</v>
      </c>
      <c r="P3348" s="70">
        <f t="shared" si="263"/>
        <v>3.92</v>
      </c>
      <c r="Q3348" s="37">
        <f t="shared" si="264"/>
        <v>1952.16</v>
      </c>
      <c r="R3348" s="36"/>
      <c r="S3348" s="37"/>
      <c r="U3348" s="36"/>
      <c r="V3348" s="37"/>
      <c r="W3348" s="40" t="s">
        <v>28</v>
      </c>
      <c r="X3348" s="39" t="s">
        <v>366</v>
      </c>
      <c r="Y3348" s="40" t="s">
        <v>6756</v>
      </c>
      <c r="AA3348" s="40" t="s">
        <v>530</v>
      </c>
      <c r="AC3348" s="40" t="s">
        <v>7159</v>
      </c>
      <c r="AD3348" s="59"/>
    </row>
    <row r="3349" spans="1:30">
      <c r="A3349" s="15" t="str">
        <f t="shared" si="260"/>
        <v>2022-5</v>
      </c>
      <c r="B3349" s="40" t="s">
        <v>2772</v>
      </c>
      <c r="C3349" s="47">
        <v>44705</v>
      </c>
      <c r="D3349" s="47" t="s">
        <v>2773</v>
      </c>
      <c r="E3349" s="40" t="s">
        <v>6298</v>
      </c>
      <c r="F3349" s="40" t="s">
        <v>30</v>
      </c>
      <c r="G3349" s="40" t="s">
        <v>1326</v>
      </c>
      <c r="H3349" s="40" t="s">
        <v>512</v>
      </c>
      <c r="I3349" s="15" t="str">
        <f t="shared" si="261"/>
        <v>MZQ</v>
      </c>
      <c r="J3349" s="52">
        <v>109</v>
      </c>
      <c r="L3349" s="54">
        <f t="shared" si="262"/>
        <v>0</v>
      </c>
      <c r="M3349" s="56">
        <v>3.92</v>
      </c>
      <c r="N3349" s="50">
        <v>6.5671999999999997</v>
      </c>
      <c r="O3349" s="50">
        <v>0.83679999999999999</v>
      </c>
      <c r="P3349" s="70">
        <f t="shared" si="263"/>
        <v>3.92</v>
      </c>
      <c r="Q3349" s="37">
        <f t="shared" si="264"/>
        <v>427.28</v>
      </c>
      <c r="R3349" s="36"/>
      <c r="S3349" s="37"/>
      <c r="U3349" s="36"/>
      <c r="V3349" s="37"/>
      <c r="W3349" s="40" t="s">
        <v>28</v>
      </c>
      <c r="X3349" s="39" t="s">
        <v>366</v>
      </c>
      <c r="Y3349" s="40" t="s">
        <v>6757</v>
      </c>
      <c r="AA3349" s="40" t="s">
        <v>530</v>
      </c>
      <c r="AC3349" s="40" t="s">
        <v>7171</v>
      </c>
      <c r="AD3349" s="59"/>
    </row>
    <row r="3350" spans="1:30">
      <c r="A3350" s="15" t="str">
        <f t="shared" si="260"/>
        <v>2022-5</v>
      </c>
      <c r="B3350" s="40" t="s">
        <v>2772</v>
      </c>
      <c r="C3350" s="47">
        <v>44699</v>
      </c>
      <c r="D3350" s="47" t="s">
        <v>2773</v>
      </c>
      <c r="E3350" s="40" t="s">
        <v>6298</v>
      </c>
      <c r="F3350" s="40" t="s">
        <v>30</v>
      </c>
      <c r="G3350" s="40" t="s">
        <v>1326</v>
      </c>
      <c r="H3350" s="40" t="s">
        <v>512</v>
      </c>
      <c r="I3350" s="15" t="str">
        <f t="shared" si="261"/>
        <v>MZQ</v>
      </c>
      <c r="J3350" s="52">
        <v>441</v>
      </c>
      <c r="L3350" s="54">
        <f t="shared" si="262"/>
        <v>0</v>
      </c>
      <c r="M3350" s="56">
        <v>3.92</v>
      </c>
      <c r="N3350" s="50">
        <v>6.5671999999999997</v>
      </c>
      <c r="O3350" s="50">
        <v>0.83679999999999999</v>
      </c>
      <c r="P3350" s="70">
        <f t="shared" si="263"/>
        <v>3.92</v>
      </c>
      <c r="Q3350" s="37">
        <f t="shared" si="264"/>
        <v>1728.72</v>
      </c>
      <c r="R3350" s="36"/>
      <c r="S3350" s="37"/>
      <c r="U3350" s="36"/>
      <c r="V3350" s="37"/>
      <c r="W3350" s="40" t="s">
        <v>28</v>
      </c>
      <c r="X3350" s="39" t="s">
        <v>366</v>
      </c>
      <c r="Y3350" s="40" t="s">
        <v>6757</v>
      </c>
      <c r="AA3350" s="40" t="s">
        <v>530</v>
      </c>
      <c r="AC3350" s="40" t="s">
        <v>7163</v>
      </c>
      <c r="AD3350" s="59"/>
    </row>
    <row r="3351" spans="1:30">
      <c r="A3351" s="15" t="str">
        <f t="shared" si="260"/>
        <v>2022-5</v>
      </c>
      <c r="B3351" s="40" t="s">
        <v>2772</v>
      </c>
      <c r="C3351" s="47">
        <v>44692</v>
      </c>
      <c r="D3351" s="47" t="s">
        <v>2773</v>
      </c>
      <c r="E3351" s="40" t="s">
        <v>6298</v>
      </c>
      <c r="F3351" s="40" t="s">
        <v>30</v>
      </c>
      <c r="G3351" s="40" t="s">
        <v>1326</v>
      </c>
      <c r="H3351" s="40" t="s">
        <v>512</v>
      </c>
      <c r="I3351" s="15" t="str">
        <f t="shared" si="261"/>
        <v>MZQ</v>
      </c>
      <c r="J3351" s="52">
        <v>480</v>
      </c>
      <c r="L3351" s="54">
        <f t="shared" si="262"/>
        <v>0</v>
      </c>
      <c r="M3351" s="56">
        <v>3.92</v>
      </c>
      <c r="N3351" s="50">
        <v>6.5671999999999997</v>
      </c>
      <c r="O3351" s="50">
        <v>0.83679999999999999</v>
      </c>
      <c r="P3351" s="70">
        <f t="shared" si="263"/>
        <v>3.92</v>
      </c>
      <c r="Q3351" s="37">
        <f t="shared" si="264"/>
        <v>1881.6</v>
      </c>
      <c r="R3351" s="36"/>
      <c r="S3351" s="37"/>
      <c r="U3351" s="36"/>
      <c r="V3351" s="37"/>
      <c r="W3351" s="40" t="s">
        <v>28</v>
      </c>
      <c r="X3351" s="39" t="s">
        <v>366</v>
      </c>
      <c r="Y3351" s="40" t="s">
        <v>6757</v>
      </c>
      <c r="AA3351" s="40" t="s">
        <v>530</v>
      </c>
      <c r="AC3351" s="40" t="s">
        <v>7169</v>
      </c>
      <c r="AD3351" s="59"/>
    </row>
    <row r="3352" spans="1:30">
      <c r="A3352" s="15" t="str">
        <f t="shared" si="260"/>
        <v>2022-5</v>
      </c>
      <c r="B3352" s="40" t="s">
        <v>2772</v>
      </c>
      <c r="C3352" s="47">
        <v>44706</v>
      </c>
      <c r="D3352" s="47" t="s">
        <v>2773</v>
      </c>
      <c r="E3352" s="40" t="s">
        <v>6298</v>
      </c>
      <c r="F3352" s="40" t="s">
        <v>30</v>
      </c>
      <c r="G3352" s="40" t="s">
        <v>1326</v>
      </c>
      <c r="H3352" s="40" t="s">
        <v>512</v>
      </c>
      <c r="I3352" s="15" t="str">
        <f t="shared" si="261"/>
        <v>MZQ</v>
      </c>
      <c r="J3352" s="52">
        <v>1279</v>
      </c>
      <c r="L3352" s="54">
        <f t="shared" si="262"/>
        <v>0</v>
      </c>
      <c r="M3352" s="56">
        <v>3.92</v>
      </c>
      <c r="N3352" s="50">
        <v>6.5671999999999997</v>
      </c>
      <c r="O3352" s="50">
        <v>0.83679999999999999</v>
      </c>
      <c r="P3352" s="70">
        <f t="shared" si="263"/>
        <v>3.92</v>
      </c>
      <c r="Q3352" s="37">
        <f t="shared" si="264"/>
        <v>5013.68</v>
      </c>
      <c r="R3352" s="36"/>
      <c r="S3352" s="37"/>
      <c r="U3352" s="36"/>
      <c r="V3352" s="37"/>
      <c r="W3352" s="40" t="s">
        <v>28</v>
      </c>
      <c r="X3352" s="39" t="s">
        <v>366</v>
      </c>
      <c r="Y3352" s="40" t="s">
        <v>6758</v>
      </c>
      <c r="AA3352" s="40" t="s">
        <v>530</v>
      </c>
      <c r="AC3352" s="40" t="s">
        <v>7172</v>
      </c>
      <c r="AD3352" s="59"/>
    </row>
    <row r="3353" spans="1:30">
      <c r="A3353" s="15" t="str">
        <f t="shared" si="260"/>
        <v>2022-5</v>
      </c>
      <c r="B3353" s="40" t="s">
        <v>2772</v>
      </c>
      <c r="C3353" s="47">
        <v>44705</v>
      </c>
      <c r="D3353" s="47" t="s">
        <v>2773</v>
      </c>
      <c r="E3353" s="40" t="s">
        <v>6298</v>
      </c>
      <c r="F3353" s="40" t="s">
        <v>30</v>
      </c>
      <c r="G3353" s="40" t="s">
        <v>1326</v>
      </c>
      <c r="H3353" s="40" t="s">
        <v>512</v>
      </c>
      <c r="I3353" s="15" t="str">
        <f t="shared" si="261"/>
        <v>MZQ</v>
      </c>
      <c r="J3353" s="52">
        <v>1811</v>
      </c>
      <c r="L3353" s="54">
        <f t="shared" si="262"/>
        <v>0</v>
      </c>
      <c r="M3353" s="56">
        <v>3.92</v>
      </c>
      <c r="N3353" s="50">
        <v>6.5671999999999997</v>
      </c>
      <c r="O3353" s="50">
        <v>0.83679999999999999</v>
      </c>
      <c r="P3353" s="70">
        <f t="shared" si="263"/>
        <v>3.92</v>
      </c>
      <c r="Q3353" s="37">
        <f t="shared" si="264"/>
        <v>7099.12</v>
      </c>
      <c r="R3353" s="36"/>
      <c r="S3353" s="37"/>
      <c r="U3353" s="36"/>
      <c r="V3353" s="37"/>
      <c r="W3353" s="40" t="s">
        <v>28</v>
      </c>
      <c r="X3353" s="39" t="s">
        <v>366</v>
      </c>
      <c r="Y3353" s="40" t="s">
        <v>6758</v>
      </c>
      <c r="AA3353" s="40" t="s">
        <v>530</v>
      </c>
      <c r="AC3353" s="40" t="s">
        <v>7171</v>
      </c>
      <c r="AD3353" s="59"/>
    </row>
    <row r="3354" spans="1:30">
      <c r="A3354" s="15" t="str">
        <f t="shared" si="260"/>
        <v>2022-5</v>
      </c>
      <c r="B3354" s="40" t="s">
        <v>2772</v>
      </c>
      <c r="C3354" s="47">
        <v>44708</v>
      </c>
      <c r="D3354" s="47" t="s">
        <v>2773</v>
      </c>
      <c r="E3354" s="40" t="s">
        <v>6298</v>
      </c>
      <c r="F3354" s="40" t="s">
        <v>30</v>
      </c>
      <c r="G3354" s="40" t="s">
        <v>1326</v>
      </c>
      <c r="H3354" s="40" t="s">
        <v>512</v>
      </c>
      <c r="I3354" s="15" t="str">
        <f t="shared" si="261"/>
        <v>MZQ</v>
      </c>
      <c r="J3354" s="52">
        <v>185</v>
      </c>
      <c r="L3354" s="54">
        <f t="shared" si="262"/>
        <v>0</v>
      </c>
      <c r="M3354" s="56">
        <v>3.92</v>
      </c>
      <c r="N3354" s="50">
        <v>6.5671999999999997</v>
      </c>
      <c r="O3354" s="50">
        <v>0.83679999999999999</v>
      </c>
      <c r="P3354" s="70">
        <f t="shared" si="263"/>
        <v>3.92</v>
      </c>
      <c r="Q3354" s="37">
        <f t="shared" si="264"/>
        <v>725.2</v>
      </c>
      <c r="R3354" s="36"/>
      <c r="S3354" s="37"/>
      <c r="U3354" s="36"/>
      <c r="V3354" s="37"/>
      <c r="W3354" s="40" t="s">
        <v>28</v>
      </c>
      <c r="X3354" s="39" t="s">
        <v>366</v>
      </c>
      <c r="Y3354" s="40" t="s">
        <v>6759</v>
      </c>
      <c r="AA3354" s="40" t="s">
        <v>530</v>
      </c>
      <c r="AC3354" s="40" t="s">
        <v>7173</v>
      </c>
      <c r="AD3354" s="59"/>
    </row>
    <row r="3355" spans="1:30">
      <c r="A3355" s="15" t="str">
        <f t="shared" si="260"/>
        <v>2022-5</v>
      </c>
      <c r="B3355" s="40" t="s">
        <v>2772</v>
      </c>
      <c r="C3355" s="47">
        <v>44706</v>
      </c>
      <c r="D3355" s="47" t="s">
        <v>2773</v>
      </c>
      <c r="E3355" s="40" t="s">
        <v>6298</v>
      </c>
      <c r="F3355" s="40" t="s">
        <v>30</v>
      </c>
      <c r="G3355" s="40" t="s">
        <v>1326</v>
      </c>
      <c r="H3355" s="40" t="s">
        <v>512</v>
      </c>
      <c r="I3355" s="15" t="str">
        <f t="shared" si="261"/>
        <v>MZQ</v>
      </c>
      <c r="J3355" s="52">
        <v>640</v>
      </c>
      <c r="L3355" s="54">
        <f t="shared" si="262"/>
        <v>0</v>
      </c>
      <c r="M3355" s="56">
        <v>3.92</v>
      </c>
      <c r="N3355" s="50">
        <v>6.5671999999999997</v>
      </c>
      <c r="O3355" s="50">
        <v>0.83679999999999999</v>
      </c>
      <c r="P3355" s="70">
        <f t="shared" si="263"/>
        <v>3.92</v>
      </c>
      <c r="Q3355" s="37">
        <f t="shared" si="264"/>
        <v>2508.8000000000002</v>
      </c>
      <c r="R3355" s="36"/>
      <c r="S3355" s="37"/>
      <c r="U3355" s="36"/>
      <c r="V3355" s="37"/>
      <c r="W3355" s="40" t="s">
        <v>28</v>
      </c>
      <c r="X3355" s="39" t="s">
        <v>366</v>
      </c>
      <c r="Y3355" s="40" t="s">
        <v>6759</v>
      </c>
      <c r="AA3355" s="40" t="s">
        <v>530</v>
      </c>
      <c r="AC3355" s="40" t="s">
        <v>7172</v>
      </c>
      <c r="AD3355" s="59"/>
    </row>
    <row r="3356" spans="1:30">
      <c r="A3356" s="15" t="str">
        <f t="shared" si="260"/>
        <v>2022-5</v>
      </c>
      <c r="B3356" s="40" t="s">
        <v>2772</v>
      </c>
      <c r="C3356" s="47">
        <v>44708</v>
      </c>
      <c r="D3356" s="47" t="s">
        <v>2773</v>
      </c>
      <c r="E3356" s="40" t="s">
        <v>6298</v>
      </c>
      <c r="F3356" s="40" t="s">
        <v>30</v>
      </c>
      <c r="G3356" s="40" t="s">
        <v>1326</v>
      </c>
      <c r="H3356" s="40" t="s">
        <v>512</v>
      </c>
      <c r="I3356" s="15" t="str">
        <f t="shared" si="261"/>
        <v>MZQ</v>
      </c>
      <c r="J3356" s="52">
        <v>1032</v>
      </c>
      <c r="L3356" s="54">
        <f t="shared" si="262"/>
        <v>0</v>
      </c>
      <c r="M3356" s="56">
        <v>3.92</v>
      </c>
      <c r="N3356" s="50">
        <v>6.5671999999999997</v>
      </c>
      <c r="O3356" s="50">
        <v>0.83679999999999999</v>
      </c>
      <c r="P3356" s="70">
        <f t="shared" si="263"/>
        <v>3.92</v>
      </c>
      <c r="Q3356" s="37">
        <f t="shared" si="264"/>
        <v>4045.44</v>
      </c>
      <c r="R3356" s="36"/>
      <c r="S3356" s="37"/>
      <c r="U3356" s="36"/>
      <c r="V3356" s="37"/>
      <c r="W3356" s="40" t="s">
        <v>28</v>
      </c>
      <c r="X3356" s="39" t="s">
        <v>366</v>
      </c>
      <c r="Y3356" s="40" t="s">
        <v>6760</v>
      </c>
      <c r="AA3356" s="40" t="s">
        <v>530</v>
      </c>
      <c r="AC3356" s="40" t="s">
        <v>7173</v>
      </c>
      <c r="AD3356" s="59"/>
    </row>
    <row r="3357" spans="1:30">
      <c r="A3357" s="15" t="str">
        <f t="shared" si="260"/>
        <v>2022-5</v>
      </c>
      <c r="B3357" s="40" t="s">
        <v>5117</v>
      </c>
      <c r="C3357" s="47">
        <v>44705</v>
      </c>
      <c r="D3357" s="47" t="s">
        <v>6216</v>
      </c>
      <c r="E3357" s="40" t="s">
        <v>6298</v>
      </c>
      <c r="F3357" s="40" t="s">
        <v>37</v>
      </c>
      <c r="G3357" s="40" t="s">
        <v>23</v>
      </c>
      <c r="H3357" s="40" t="s">
        <v>512</v>
      </c>
      <c r="I3357" s="15" t="str">
        <f t="shared" si="261"/>
        <v>MZQ</v>
      </c>
      <c r="J3357" s="52">
        <v>3050</v>
      </c>
      <c r="L3357" s="54">
        <f t="shared" si="262"/>
        <v>0</v>
      </c>
      <c r="M3357" s="56">
        <v>3.9251999999999998</v>
      </c>
      <c r="N3357" s="50">
        <v>6.5671999999999997</v>
      </c>
      <c r="O3357" s="50">
        <v>0.83679999999999999</v>
      </c>
      <c r="P3357" s="70">
        <f t="shared" si="263"/>
        <v>3.9251999999999998</v>
      </c>
      <c r="Q3357" s="37">
        <f t="shared" si="264"/>
        <v>11971.86</v>
      </c>
      <c r="R3357" s="36"/>
      <c r="S3357" s="37"/>
      <c r="U3357" s="36"/>
      <c r="V3357" s="37"/>
      <c r="W3357" s="40" t="s">
        <v>3302</v>
      </c>
      <c r="X3357" s="39" t="s">
        <v>366</v>
      </c>
      <c r="Y3357" s="40" t="s">
        <v>6761</v>
      </c>
      <c r="AA3357" s="40" t="s">
        <v>517</v>
      </c>
      <c r="AC3357" s="40" t="s">
        <v>7126</v>
      </c>
      <c r="AD3357" s="59"/>
    </row>
    <row r="3358" spans="1:30">
      <c r="A3358" s="15" t="str">
        <f t="shared" si="260"/>
        <v>2022-5</v>
      </c>
      <c r="B3358" s="40" t="s">
        <v>2774</v>
      </c>
      <c r="C3358" s="47">
        <v>44712</v>
      </c>
      <c r="D3358" s="47" t="s">
        <v>2775</v>
      </c>
      <c r="E3358" s="40" t="s">
        <v>6298</v>
      </c>
      <c r="F3358" s="40" t="s">
        <v>37</v>
      </c>
      <c r="G3358" s="40" t="s">
        <v>23</v>
      </c>
      <c r="H3358" s="40" t="s">
        <v>512</v>
      </c>
      <c r="I3358" s="15" t="str">
        <f t="shared" si="261"/>
        <v>MZQ</v>
      </c>
      <c r="J3358" s="52">
        <v>2010</v>
      </c>
      <c r="L3358" s="54">
        <f t="shared" si="262"/>
        <v>0</v>
      </c>
      <c r="M3358" s="56">
        <v>3.9581</v>
      </c>
      <c r="N3358" s="50">
        <v>6.5671999999999997</v>
      </c>
      <c r="O3358" s="50">
        <v>0.83679999999999999</v>
      </c>
      <c r="P3358" s="70">
        <f t="shared" si="263"/>
        <v>3.9581</v>
      </c>
      <c r="Q3358" s="37">
        <f t="shared" si="264"/>
        <v>7955.78</v>
      </c>
      <c r="R3358" s="36"/>
      <c r="S3358" s="37"/>
      <c r="U3358" s="36"/>
      <c r="V3358" s="37"/>
      <c r="W3358" s="40" t="s">
        <v>35</v>
      </c>
      <c r="X3358" s="39" t="s">
        <v>366</v>
      </c>
      <c r="Y3358" s="40" t="s">
        <v>6762</v>
      </c>
      <c r="AA3358" s="40" t="s">
        <v>514</v>
      </c>
      <c r="AC3358" s="40" t="s">
        <v>7024</v>
      </c>
      <c r="AD3358" s="59"/>
    </row>
    <row r="3359" spans="1:30">
      <c r="A3359" s="15" t="str">
        <f t="shared" si="260"/>
        <v>2022-5</v>
      </c>
      <c r="B3359" s="40" t="s">
        <v>1008</v>
      </c>
      <c r="C3359" s="47">
        <v>44704</v>
      </c>
      <c r="D3359" s="47" t="s">
        <v>1009</v>
      </c>
      <c r="E3359" s="40" t="s">
        <v>6298</v>
      </c>
      <c r="F3359" s="40" t="s">
        <v>260</v>
      </c>
      <c r="G3359" s="40" t="s">
        <v>23</v>
      </c>
      <c r="H3359" s="40" t="s">
        <v>512</v>
      </c>
      <c r="I3359" s="15" t="str">
        <f t="shared" si="261"/>
        <v>MZQ</v>
      </c>
      <c r="J3359" s="52">
        <v>4646</v>
      </c>
      <c r="L3359" s="54">
        <f t="shared" si="262"/>
        <v>0</v>
      </c>
      <c r="M3359" s="56">
        <v>3.97</v>
      </c>
      <c r="N3359" s="50">
        <v>6.5671999999999997</v>
      </c>
      <c r="O3359" s="50">
        <v>0.83679999999999999</v>
      </c>
      <c r="P3359" s="70">
        <f t="shared" si="263"/>
        <v>3.97</v>
      </c>
      <c r="Q3359" s="37">
        <f t="shared" si="264"/>
        <v>18444.62</v>
      </c>
      <c r="R3359" s="36"/>
      <c r="S3359" s="37"/>
      <c r="U3359" s="36"/>
      <c r="V3359" s="37"/>
      <c r="W3359" s="40" t="s">
        <v>67</v>
      </c>
      <c r="X3359" s="39" t="s">
        <v>366</v>
      </c>
      <c r="Y3359" s="40" t="s">
        <v>6763</v>
      </c>
      <c r="AA3359" s="40" t="s">
        <v>518</v>
      </c>
      <c r="AC3359" s="40" t="s">
        <v>7174</v>
      </c>
      <c r="AD3359" s="59"/>
    </row>
    <row r="3360" spans="1:30">
      <c r="A3360" s="15" t="str">
        <f t="shared" si="260"/>
        <v>2022-5</v>
      </c>
      <c r="B3360" s="40" t="s">
        <v>7655</v>
      </c>
      <c r="C3360" s="47">
        <v>44693</v>
      </c>
      <c r="D3360" s="47" t="s">
        <v>7656</v>
      </c>
      <c r="E3360" s="40" t="s">
        <v>6298</v>
      </c>
      <c r="F3360" s="40" t="s">
        <v>2253</v>
      </c>
      <c r="G3360" s="40" t="s">
        <v>23</v>
      </c>
      <c r="H3360" s="40" t="s">
        <v>523</v>
      </c>
      <c r="I3360" s="15" t="str">
        <f t="shared" si="261"/>
        <v>MZQ</v>
      </c>
      <c r="J3360" s="52">
        <v>-600</v>
      </c>
      <c r="L3360" s="54">
        <f t="shared" si="262"/>
        <v>0</v>
      </c>
      <c r="M3360" s="56">
        <v>4</v>
      </c>
      <c r="N3360" s="50">
        <v>6.5671999999999997</v>
      </c>
      <c r="O3360" s="50">
        <v>0.83679999999999999</v>
      </c>
      <c r="P3360" s="70">
        <f t="shared" si="263"/>
        <v>4</v>
      </c>
      <c r="Q3360" s="37">
        <f t="shared" si="264"/>
        <v>-2400</v>
      </c>
      <c r="R3360" s="36"/>
      <c r="S3360" s="37"/>
      <c r="U3360" s="36"/>
      <c r="V3360" s="37"/>
      <c r="W3360" s="40" t="s">
        <v>131</v>
      </c>
      <c r="X3360" s="39" t="s">
        <v>366</v>
      </c>
      <c r="Y3360" s="40" t="s">
        <v>6764</v>
      </c>
      <c r="AA3360" s="40" t="s">
        <v>515</v>
      </c>
      <c r="AC3360" s="40" t="s">
        <v>7175</v>
      </c>
      <c r="AD3360" s="59"/>
    </row>
    <row r="3361" spans="1:30">
      <c r="A3361" s="15" t="str">
        <f t="shared" si="260"/>
        <v>2022-5</v>
      </c>
      <c r="B3361" s="40" t="s">
        <v>5118</v>
      </c>
      <c r="C3361" s="47">
        <v>44705</v>
      </c>
      <c r="D3361" s="47" t="s">
        <v>6217</v>
      </c>
      <c r="E3361" s="40" t="s">
        <v>6298</v>
      </c>
      <c r="F3361" s="40" t="s">
        <v>24</v>
      </c>
      <c r="G3361" s="40" t="s">
        <v>23</v>
      </c>
      <c r="H3361" s="40" t="s">
        <v>521</v>
      </c>
      <c r="I3361" s="15" t="str">
        <f t="shared" si="261"/>
        <v>MZQ</v>
      </c>
      <c r="J3361" s="52">
        <v>1010</v>
      </c>
      <c r="L3361" s="54">
        <f t="shared" si="262"/>
        <v>0</v>
      </c>
      <c r="M3361" s="56">
        <v>4.01</v>
      </c>
      <c r="N3361" s="50">
        <v>6.5671999999999997</v>
      </c>
      <c r="O3361" s="50">
        <v>0.83679999999999999</v>
      </c>
      <c r="P3361" s="70">
        <f t="shared" si="263"/>
        <v>4.01</v>
      </c>
      <c r="Q3361" s="37">
        <f t="shared" si="264"/>
        <v>4050.1</v>
      </c>
      <c r="R3361" s="36"/>
      <c r="S3361" s="37"/>
      <c r="U3361" s="36"/>
      <c r="V3361" s="37"/>
      <c r="W3361" s="40" t="s">
        <v>21</v>
      </c>
      <c r="X3361" s="39" t="s">
        <v>366</v>
      </c>
      <c r="Y3361" s="40" t="s">
        <v>6765</v>
      </c>
      <c r="AA3361" s="40" t="s">
        <v>516</v>
      </c>
      <c r="AC3361" s="40" t="s">
        <v>7176</v>
      </c>
      <c r="AD3361" s="59"/>
    </row>
    <row r="3362" spans="1:30">
      <c r="A3362" s="15" t="str">
        <f t="shared" si="260"/>
        <v>2022-5</v>
      </c>
      <c r="B3362" s="40" t="s">
        <v>7657</v>
      </c>
      <c r="C3362" s="47">
        <v>44704</v>
      </c>
      <c r="D3362" s="47" t="s">
        <v>7658</v>
      </c>
      <c r="E3362" s="40" t="s">
        <v>6298</v>
      </c>
      <c r="F3362" s="40" t="s">
        <v>37</v>
      </c>
      <c r="G3362" s="40" t="s">
        <v>23</v>
      </c>
      <c r="H3362" s="40" t="s">
        <v>512</v>
      </c>
      <c r="I3362" s="15" t="str">
        <f t="shared" si="261"/>
        <v>MZQ</v>
      </c>
      <c r="J3362" s="52">
        <v>-1350</v>
      </c>
      <c r="L3362" s="54">
        <f t="shared" si="262"/>
        <v>0</v>
      </c>
      <c r="M3362" s="56">
        <v>4.0223000000000004</v>
      </c>
      <c r="N3362" s="50">
        <v>6.5671999999999997</v>
      </c>
      <c r="O3362" s="50">
        <v>0.83679999999999999</v>
      </c>
      <c r="P3362" s="70">
        <f t="shared" si="263"/>
        <v>4.0223000000000004</v>
      </c>
      <c r="Q3362" s="37">
        <f t="shared" si="264"/>
        <v>-5430.11</v>
      </c>
      <c r="R3362" s="36"/>
      <c r="S3362" s="37"/>
      <c r="U3362" s="36"/>
      <c r="V3362" s="37"/>
      <c r="W3362" s="40" t="s">
        <v>35</v>
      </c>
      <c r="X3362" s="39" t="s">
        <v>366</v>
      </c>
      <c r="Y3362" s="40" t="s">
        <v>6766</v>
      </c>
      <c r="AA3362" s="40" t="s">
        <v>514</v>
      </c>
      <c r="AC3362" s="40" t="s">
        <v>7177</v>
      </c>
      <c r="AD3362" s="59"/>
    </row>
    <row r="3363" spans="1:30">
      <c r="A3363" s="15" t="str">
        <f t="shared" si="260"/>
        <v>2022-5</v>
      </c>
      <c r="B3363" s="40" t="s">
        <v>7657</v>
      </c>
      <c r="C3363" s="47">
        <v>44704</v>
      </c>
      <c r="D3363" s="47" t="s">
        <v>7658</v>
      </c>
      <c r="E3363" s="40" t="s">
        <v>6298</v>
      </c>
      <c r="F3363" s="40" t="s">
        <v>37</v>
      </c>
      <c r="G3363" s="40" t="s">
        <v>23</v>
      </c>
      <c r="H3363" s="40" t="s">
        <v>512</v>
      </c>
      <c r="I3363" s="15" t="str">
        <f t="shared" si="261"/>
        <v>MZQ</v>
      </c>
      <c r="J3363" s="52">
        <v>2100</v>
      </c>
      <c r="L3363" s="54">
        <f t="shared" si="262"/>
        <v>0</v>
      </c>
      <c r="M3363" s="56">
        <v>4.0223000000000004</v>
      </c>
      <c r="N3363" s="50">
        <v>6.5671999999999997</v>
      </c>
      <c r="O3363" s="50">
        <v>0.83679999999999999</v>
      </c>
      <c r="P3363" s="70">
        <f t="shared" si="263"/>
        <v>4.0223000000000004</v>
      </c>
      <c r="Q3363" s="37">
        <f t="shared" si="264"/>
        <v>8446.83</v>
      </c>
      <c r="R3363" s="36"/>
      <c r="S3363" s="37"/>
      <c r="U3363" s="36"/>
      <c r="V3363" s="37"/>
      <c r="W3363" s="40" t="s">
        <v>35</v>
      </c>
      <c r="X3363" s="39" t="s">
        <v>366</v>
      </c>
      <c r="Y3363" s="40" t="s">
        <v>6766</v>
      </c>
      <c r="AA3363" s="40" t="s">
        <v>514</v>
      </c>
      <c r="AC3363" s="40" t="s">
        <v>7030</v>
      </c>
      <c r="AD3363" s="59"/>
    </row>
    <row r="3364" spans="1:30">
      <c r="A3364" s="15" t="str">
        <f t="shared" si="260"/>
        <v>2022-5</v>
      </c>
      <c r="B3364" s="40" t="s">
        <v>7657</v>
      </c>
      <c r="C3364" s="47">
        <v>44702</v>
      </c>
      <c r="D3364" s="47" t="s">
        <v>7658</v>
      </c>
      <c r="E3364" s="40" t="s">
        <v>6298</v>
      </c>
      <c r="F3364" s="40" t="s">
        <v>37</v>
      </c>
      <c r="G3364" s="40" t="s">
        <v>23</v>
      </c>
      <c r="H3364" s="40" t="s">
        <v>512</v>
      </c>
      <c r="I3364" s="15" t="str">
        <f t="shared" si="261"/>
        <v>MZQ</v>
      </c>
      <c r="J3364" s="52">
        <v>1350</v>
      </c>
      <c r="L3364" s="54">
        <f t="shared" si="262"/>
        <v>0</v>
      </c>
      <c r="M3364" s="56">
        <v>4.0223000000000004</v>
      </c>
      <c r="N3364" s="50">
        <v>6.5671999999999997</v>
      </c>
      <c r="O3364" s="50">
        <v>0.83679999999999999</v>
      </c>
      <c r="P3364" s="70">
        <f t="shared" si="263"/>
        <v>4.0223000000000004</v>
      </c>
      <c r="Q3364" s="37">
        <f t="shared" si="264"/>
        <v>5430.11</v>
      </c>
      <c r="R3364" s="36"/>
      <c r="S3364" s="37"/>
      <c r="U3364" s="36"/>
      <c r="V3364" s="37"/>
      <c r="W3364" s="40" t="s">
        <v>35</v>
      </c>
      <c r="X3364" s="39" t="s">
        <v>366</v>
      </c>
      <c r="Y3364" s="40" t="s">
        <v>6766</v>
      </c>
      <c r="AA3364" s="40" t="s">
        <v>514</v>
      </c>
      <c r="AC3364" s="40" t="s">
        <v>7110</v>
      </c>
      <c r="AD3364" s="59"/>
    </row>
    <row r="3365" spans="1:30">
      <c r="A3365" s="15" t="str">
        <f t="shared" si="260"/>
        <v>2022-5</v>
      </c>
      <c r="B3365" s="40" t="s">
        <v>5119</v>
      </c>
      <c r="C3365" s="47">
        <v>44694</v>
      </c>
      <c r="D3365" s="47" t="s">
        <v>6218</v>
      </c>
      <c r="E3365" s="40" t="s">
        <v>6298</v>
      </c>
      <c r="F3365" s="40" t="s">
        <v>37</v>
      </c>
      <c r="G3365" s="40" t="s">
        <v>23</v>
      </c>
      <c r="H3365" s="40" t="s">
        <v>512</v>
      </c>
      <c r="I3365" s="15" t="str">
        <f t="shared" si="261"/>
        <v>MZQ</v>
      </c>
      <c r="J3365" s="52">
        <v>950</v>
      </c>
      <c r="L3365" s="54">
        <f t="shared" si="262"/>
        <v>0</v>
      </c>
      <c r="M3365" s="56">
        <v>4.0462999999999996</v>
      </c>
      <c r="N3365" s="50">
        <v>6.5671999999999997</v>
      </c>
      <c r="O3365" s="50">
        <v>0.83679999999999999</v>
      </c>
      <c r="P3365" s="70">
        <f t="shared" si="263"/>
        <v>4.0462999999999996</v>
      </c>
      <c r="Q3365" s="37">
        <f t="shared" si="264"/>
        <v>3843.99</v>
      </c>
      <c r="R3365" s="36"/>
      <c r="S3365" s="37"/>
      <c r="U3365" s="36"/>
      <c r="V3365" s="37"/>
      <c r="W3365" s="40" t="s">
        <v>75</v>
      </c>
      <c r="X3365" s="39" t="s">
        <v>366</v>
      </c>
      <c r="Y3365" s="40" t="s">
        <v>6767</v>
      </c>
      <c r="AA3365" s="40" t="s">
        <v>519</v>
      </c>
      <c r="AC3365" s="40" t="s">
        <v>7022</v>
      </c>
      <c r="AD3365" s="59"/>
    </row>
    <row r="3366" spans="1:30">
      <c r="A3366" s="15" t="str">
        <f t="shared" si="260"/>
        <v>2022-5</v>
      </c>
      <c r="B3366" s="40" t="s">
        <v>7659</v>
      </c>
      <c r="C3366" s="47">
        <v>44705</v>
      </c>
      <c r="D3366" s="47" t="s">
        <v>7660</v>
      </c>
      <c r="E3366" s="40" t="s">
        <v>6298</v>
      </c>
      <c r="F3366" s="40" t="s">
        <v>55</v>
      </c>
      <c r="G3366" s="40" t="s">
        <v>23</v>
      </c>
      <c r="H3366" s="40" t="s">
        <v>521</v>
      </c>
      <c r="I3366" s="15" t="str">
        <f t="shared" si="261"/>
        <v>MZQ</v>
      </c>
      <c r="J3366" s="52">
        <v>1005</v>
      </c>
      <c r="L3366" s="54">
        <f t="shared" si="262"/>
        <v>0</v>
      </c>
      <c r="M3366" s="56">
        <v>4.0999999999999996</v>
      </c>
      <c r="N3366" s="50">
        <v>6.5671999999999997</v>
      </c>
      <c r="O3366" s="50">
        <v>0.83679999999999999</v>
      </c>
      <c r="P3366" s="70">
        <f t="shared" si="263"/>
        <v>4.0999999999999996</v>
      </c>
      <c r="Q3366" s="37">
        <f t="shared" si="264"/>
        <v>4120.5</v>
      </c>
      <c r="R3366" s="36"/>
      <c r="S3366" s="37"/>
      <c r="U3366" s="36"/>
      <c r="V3366" s="37"/>
      <c r="W3366" s="40" t="s">
        <v>21</v>
      </c>
      <c r="X3366" s="39" t="s">
        <v>366</v>
      </c>
      <c r="Y3366" s="40" t="s">
        <v>6768</v>
      </c>
      <c r="AA3366" s="40" t="s">
        <v>517</v>
      </c>
      <c r="AC3366" s="40" t="s">
        <v>7168</v>
      </c>
      <c r="AD3366" s="59"/>
    </row>
    <row r="3367" spans="1:30">
      <c r="A3367" s="15" t="str">
        <f t="shared" si="260"/>
        <v>2022-5</v>
      </c>
      <c r="B3367" s="40" t="s">
        <v>7661</v>
      </c>
      <c r="C3367" s="47">
        <v>44685</v>
      </c>
      <c r="D3367" s="47" t="s">
        <v>7662</v>
      </c>
      <c r="E3367" s="40" t="s">
        <v>6298</v>
      </c>
      <c r="F3367" s="40" t="s">
        <v>24</v>
      </c>
      <c r="G3367" s="40" t="s">
        <v>23</v>
      </c>
      <c r="H3367" s="40" t="s">
        <v>521</v>
      </c>
      <c r="I3367" s="15" t="str">
        <f t="shared" si="261"/>
        <v>MZQ</v>
      </c>
      <c r="J3367" s="52">
        <v>505</v>
      </c>
      <c r="L3367" s="54">
        <f t="shared" si="262"/>
        <v>0</v>
      </c>
      <c r="M3367" s="56">
        <v>4.12</v>
      </c>
      <c r="N3367" s="50">
        <v>6.5671999999999997</v>
      </c>
      <c r="O3367" s="50">
        <v>0.83679999999999999</v>
      </c>
      <c r="P3367" s="70">
        <f t="shared" si="263"/>
        <v>4.12</v>
      </c>
      <c r="Q3367" s="37">
        <f t="shared" si="264"/>
        <v>2080.6</v>
      </c>
      <c r="R3367" s="36"/>
      <c r="S3367" s="37"/>
      <c r="U3367" s="36"/>
      <c r="V3367" s="37"/>
      <c r="W3367" s="40" t="s">
        <v>21</v>
      </c>
      <c r="X3367" s="39" t="s">
        <v>366</v>
      </c>
      <c r="Y3367" s="40" t="s">
        <v>6769</v>
      </c>
      <c r="AA3367" s="40" t="s">
        <v>516</v>
      </c>
      <c r="AC3367" s="40" t="s">
        <v>7124</v>
      </c>
      <c r="AD3367" s="59"/>
    </row>
    <row r="3368" spans="1:30">
      <c r="A3368" s="15" t="str">
        <f t="shared" si="260"/>
        <v>2022-5</v>
      </c>
      <c r="B3368" s="40" t="s">
        <v>7663</v>
      </c>
      <c r="C3368" s="47">
        <v>44705</v>
      </c>
      <c r="D3368" s="47" t="s">
        <v>7664</v>
      </c>
      <c r="E3368" s="40" t="s">
        <v>6298</v>
      </c>
      <c r="F3368" s="40" t="s">
        <v>24</v>
      </c>
      <c r="G3368" s="40" t="s">
        <v>23</v>
      </c>
      <c r="H3368" s="40" t="s">
        <v>521</v>
      </c>
      <c r="I3368" s="15" t="str">
        <f t="shared" si="261"/>
        <v>MZQ</v>
      </c>
      <c r="J3368" s="52">
        <v>1010</v>
      </c>
      <c r="L3368" s="54">
        <f t="shared" si="262"/>
        <v>0</v>
      </c>
      <c r="M3368" s="56">
        <v>4.1900000000000004</v>
      </c>
      <c r="N3368" s="50">
        <v>6.5671999999999997</v>
      </c>
      <c r="O3368" s="50">
        <v>0.83679999999999999</v>
      </c>
      <c r="P3368" s="70">
        <f t="shared" si="263"/>
        <v>4.1900000000000004</v>
      </c>
      <c r="Q3368" s="37">
        <f t="shared" si="264"/>
        <v>4231.8999999999996</v>
      </c>
      <c r="R3368" s="36"/>
      <c r="S3368" s="37"/>
      <c r="U3368" s="36"/>
      <c r="V3368" s="37"/>
      <c r="W3368" s="40" t="s">
        <v>21</v>
      </c>
      <c r="X3368" s="39" t="s">
        <v>366</v>
      </c>
      <c r="Y3368" s="40" t="s">
        <v>6770</v>
      </c>
      <c r="AA3368" s="40" t="s">
        <v>518</v>
      </c>
      <c r="AC3368" s="40" t="s">
        <v>7111</v>
      </c>
      <c r="AD3368" s="59"/>
    </row>
    <row r="3369" spans="1:30">
      <c r="A3369" s="15" t="str">
        <f t="shared" si="260"/>
        <v>2022-5</v>
      </c>
      <c r="B3369" s="40" t="s">
        <v>5128</v>
      </c>
      <c r="C3369" s="47">
        <v>44686</v>
      </c>
      <c r="D3369" s="47" t="s">
        <v>6227</v>
      </c>
      <c r="E3369" s="40" t="s">
        <v>6298</v>
      </c>
      <c r="F3369" s="40" t="s">
        <v>37</v>
      </c>
      <c r="G3369" s="40" t="s">
        <v>23</v>
      </c>
      <c r="H3369" s="40" t="s">
        <v>512</v>
      </c>
      <c r="I3369" s="15" t="str">
        <f t="shared" si="261"/>
        <v>MZQ</v>
      </c>
      <c r="J3369" s="52">
        <v>140</v>
      </c>
      <c r="L3369" s="54">
        <f t="shared" si="262"/>
        <v>0</v>
      </c>
      <c r="M3369" s="56">
        <v>4.2332000000000001</v>
      </c>
      <c r="N3369" s="50">
        <v>6.5671999999999997</v>
      </c>
      <c r="O3369" s="50">
        <v>0.83679999999999999</v>
      </c>
      <c r="P3369" s="70">
        <f t="shared" si="263"/>
        <v>4.2332000000000001</v>
      </c>
      <c r="Q3369" s="37">
        <f t="shared" si="264"/>
        <v>592.65</v>
      </c>
      <c r="R3369" s="36"/>
      <c r="S3369" s="37"/>
      <c r="U3369" s="36"/>
      <c r="V3369" s="37"/>
      <c r="W3369" s="40" t="s">
        <v>3302</v>
      </c>
      <c r="X3369" s="39" t="s">
        <v>366</v>
      </c>
      <c r="Y3369" s="40" t="s">
        <v>5579</v>
      </c>
      <c r="AA3369" s="40" t="s">
        <v>515</v>
      </c>
      <c r="AC3369" s="40" t="s">
        <v>7157</v>
      </c>
      <c r="AD3369" s="59"/>
    </row>
    <row r="3370" spans="1:30">
      <c r="A3370" s="15" t="str">
        <f t="shared" si="260"/>
        <v>2022-5</v>
      </c>
      <c r="B3370" s="40" t="s">
        <v>5129</v>
      </c>
      <c r="C3370" s="47">
        <v>44687</v>
      </c>
      <c r="D3370" s="47" t="s">
        <v>6228</v>
      </c>
      <c r="E3370" s="40" t="s">
        <v>6298</v>
      </c>
      <c r="F3370" s="40" t="s">
        <v>37</v>
      </c>
      <c r="G3370" s="40" t="s">
        <v>23</v>
      </c>
      <c r="H3370" s="40" t="s">
        <v>512</v>
      </c>
      <c r="I3370" s="15" t="str">
        <f t="shared" si="261"/>
        <v>MZQ</v>
      </c>
      <c r="J3370" s="52">
        <v>210</v>
      </c>
      <c r="L3370" s="54">
        <f t="shared" si="262"/>
        <v>0</v>
      </c>
      <c r="M3370" s="56">
        <v>4.2332000000000001</v>
      </c>
      <c r="N3370" s="50">
        <v>6.5671999999999997</v>
      </c>
      <c r="O3370" s="50">
        <v>0.83679999999999999</v>
      </c>
      <c r="P3370" s="70">
        <f t="shared" si="263"/>
        <v>4.2332000000000001</v>
      </c>
      <c r="Q3370" s="37">
        <f t="shared" si="264"/>
        <v>888.97</v>
      </c>
      <c r="R3370" s="36"/>
      <c r="S3370" s="37"/>
      <c r="U3370" s="36"/>
      <c r="V3370" s="37"/>
      <c r="W3370" s="40" t="s">
        <v>3302</v>
      </c>
      <c r="X3370" s="39" t="s">
        <v>366</v>
      </c>
      <c r="Y3370" s="40" t="s">
        <v>5580</v>
      </c>
      <c r="AA3370" s="40" t="s">
        <v>515</v>
      </c>
      <c r="AC3370" s="40" t="s">
        <v>7178</v>
      </c>
      <c r="AD3370" s="59"/>
    </row>
    <row r="3371" spans="1:30">
      <c r="A3371" s="15" t="str">
        <f t="shared" si="260"/>
        <v>2022-5</v>
      </c>
      <c r="B3371" s="40" t="s">
        <v>5130</v>
      </c>
      <c r="C3371" s="47">
        <v>44687</v>
      </c>
      <c r="D3371" s="47" t="s">
        <v>6229</v>
      </c>
      <c r="E3371" s="40" t="s">
        <v>6298</v>
      </c>
      <c r="F3371" s="40" t="s">
        <v>37</v>
      </c>
      <c r="G3371" s="40" t="s">
        <v>23</v>
      </c>
      <c r="H3371" s="40" t="s">
        <v>512</v>
      </c>
      <c r="I3371" s="15" t="str">
        <f t="shared" si="261"/>
        <v>MZQ</v>
      </c>
      <c r="J3371" s="52">
        <v>132</v>
      </c>
      <c r="L3371" s="54">
        <f t="shared" si="262"/>
        <v>0</v>
      </c>
      <c r="M3371" s="56">
        <v>4.2332000000000001</v>
      </c>
      <c r="N3371" s="50">
        <v>6.5671999999999997</v>
      </c>
      <c r="O3371" s="50">
        <v>0.83679999999999999</v>
      </c>
      <c r="P3371" s="70">
        <f t="shared" si="263"/>
        <v>4.2332000000000001</v>
      </c>
      <c r="Q3371" s="37">
        <f t="shared" si="264"/>
        <v>558.78</v>
      </c>
      <c r="R3371" s="36"/>
      <c r="S3371" s="37"/>
      <c r="U3371" s="36"/>
      <c r="V3371" s="37"/>
      <c r="W3371" s="40" t="s">
        <v>3302</v>
      </c>
      <c r="X3371" s="39" t="s">
        <v>366</v>
      </c>
      <c r="Y3371" s="40" t="s">
        <v>5581</v>
      </c>
      <c r="AA3371" s="40" t="s">
        <v>515</v>
      </c>
      <c r="AC3371" s="40" t="s">
        <v>7178</v>
      </c>
      <c r="AD3371" s="59"/>
    </row>
    <row r="3372" spans="1:30">
      <c r="A3372" s="15" t="str">
        <f t="shared" si="260"/>
        <v>2022-5</v>
      </c>
      <c r="B3372" s="40" t="s">
        <v>5132</v>
      </c>
      <c r="C3372" s="47">
        <v>44694</v>
      </c>
      <c r="D3372" s="47" t="s">
        <v>6231</v>
      </c>
      <c r="E3372" s="40" t="s">
        <v>6298</v>
      </c>
      <c r="F3372" s="40" t="s">
        <v>37</v>
      </c>
      <c r="G3372" s="40" t="s">
        <v>23</v>
      </c>
      <c r="H3372" s="40" t="s">
        <v>512</v>
      </c>
      <c r="I3372" s="15" t="str">
        <f t="shared" si="261"/>
        <v>MZQ</v>
      </c>
      <c r="J3372" s="52">
        <v>100</v>
      </c>
      <c r="L3372" s="54">
        <f t="shared" si="262"/>
        <v>0</v>
      </c>
      <c r="M3372" s="56">
        <v>4.2716000000000003</v>
      </c>
      <c r="N3372" s="50">
        <v>6.5671999999999997</v>
      </c>
      <c r="O3372" s="50">
        <v>0.83679999999999999</v>
      </c>
      <c r="P3372" s="70">
        <f t="shared" si="263"/>
        <v>4.2716000000000003</v>
      </c>
      <c r="Q3372" s="37">
        <f t="shared" si="264"/>
        <v>427.16</v>
      </c>
      <c r="R3372" s="36"/>
      <c r="S3372" s="37"/>
      <c r="U3372" s="36"/>
      <c r="V3372" s="37"/>
      <c r="W3372" s="40" t="s">
        <v>75</v>
      </c>
      <c r="X3372" s="39" t="s">
        <v>366</v>
      </c>
      <c r="Y3372" s="40" t="s">
        <v>5585</v>
      </c>
      <c r="AA3372" s="40" t="s">
        <v>519</v>
      </c>
      <c r="AC3372" s="40" t="s">
        <v>7022</v>
      </c>
      <c r="AD3372" s="59"/>
    </row>
    <row r="3373" spans="1:30">
      <c r="A3373" s="15" t="str">
        <f t="shared" si="260"/>
        <v>2022-5</v>
      </c>
      <c r="B3373" s="40" t="s">
        <v>778</v>
      </c>
      <c r="C3373" s="47">
        <v>44691</v>
      </c>
      <c r="D3373" s="47" t="s">
        <v>779</v>
      </c>
      <c r="E3373" s="40" t="s">
        <v>6298</v>
      </c>
      <c r="F3373" s="40" t="s">
        <v>38</v>
      </c>
      <c r="G3373" s="40" t="s">
        <v>23</v>
      </c>
      <c r="H3373" s="40" t="s">
        <v>512</v>
      </c>
      <c r="I3373" s="15" t="str">
        <f t="shared" si="261"/>
        <v>MZQ</v>
      </c>
      <c r="J3373" s="52">
        <v>2020</v>
      </c>
      <c r="L3373" s="54">
        <f t="shared" si="262"/>
        <v>0</v>
      </c>
      <c r="M3373" s="56">
        <v>4.2743000000000002</v>
      </c>
      <c r="N3373" s="50">
        <v>6.5671999999999997</v>
      </c>
      <c r="O3373" s="50">
        <v>0.83679999999999999</v>
      </c>
      <c r="P3373" s="70">
        <f t="shared" si="263"/>
        <v>4.2743000000000002</v>
      </c>
      <c r="Q3373" s="37">
        <f t="shared" si="264"/>
        <v>8634.09</v>
      </c>
      <c r="R3373" s="36"/>
      <c r="S3373" s="37"/>
      <c r="U3373" s="36"/>
      <c r="V3373" s="37"/>
      <c r="W3373" s="40" t="s">
        <v>178</v>
      </c>
      <c r="X3373" s="39" t="s">
        <v>366</v>
      </c>
      <c r="Y3373" s="40" t="s">
        <v>6771</v>
      </c>
      <c r="AA3373" s="40" t="s">
        <v>515</v>
      </c>
      <c r="AC3373" s="40" t="s">
        <v>7152</v>
      </c>
      <c r="AD3373" s="59"/>
    </row>
    <row r="3374" spans="1:30">
      <c r="A3374" s="15" t="str">
        <f t="shared" si="260"/>
        <v>2022-5</v>
      </c>
      <c r="B3374" s="40" t="s">
        <v>5133</v>
      </c>
      <c r="C3374" s="47">
        <v>44712</v>
      </c>
      <c r="D3374" s="47" t="s">
        <v>6232</v>
      </c>
      <c r="E3374" s="40" t="s">
        <v>6298</v>
      </c>
      <c r="F3374" s="40" t="s">
        <v>37</v>
      </c>
      <c r="G3374" s="40" t="s">
        <v>23</v>
      </c>
      <c r="H3374" s="40" t="s">
        <v>512</v>
      </c>
      <c r="I3374" s="15" t="str">
        <f t="shared" si="261"/>
        <v>MZQ</v>
      </c>
      <c r="J3374" s="52">
        <v>2020</v>
      </c>
      <c r="L3374" s="54">
        <f t="shared" si="262"/>
        <v>0</v>
      </c>
      <c r="M3374" s="56">
        <v>4.2981999999999996</v>
      </c>
      <c r="N3374" s="50">
        <v>6.5671999999999997</v>
      </c>
      <c r="O3374" s="50">
        <v>0.83679999999999999</v>
      </c>
      <c r="P3374" s="70">
        <f t="shared" si="263"/>
        <v>4.2981999999999996</v>
      </c>
      <c r="Q3374" s="37">
        <f t="shared" si="264"/>
        <v>8682.36</v>
      </c>
      <c r="R3374" s="36"/>
      <c r="S3374" s="37"/>
      <c r="U3374" s="36"/>
      <c r="V3374" s="37"/>
      <c r="W3374" s="40" t="s">
        <v>3302</v>
      </c>
      <c r="X3374" s="39" t="s">
        <v>366</v>
      </c>
      <c r="Y3374" s="40" t="s">
        <v>6772</v>
      </c>
      <c r="AA3374" s="40" t="s">
        <v>515</v>
      </c>
      <c r="AC3374" s="40" t="s">
        <v>7179</v>
      </c>
      <c r="AD3374" s="59"/>
    </row>
    <row r="3375" spans="1:30">
      <c r="A3375" s="15" t="str">
        <f t="shared" si="260"/>
        <v>2022-5</v>
      </c>
      <c r="B3375" s="40" t="s">
        <v>5134</v>
      </c>
      <c r="C3375" s="47">
        <v>44712</v>
      </c>
      <c r="D3375" s="47" t="s">
        <v>6233</v>
      </c>
      <c r="E3375" s="40" t="s">
        <v>6298</v>
      </c>
      <c r="F3375" s="40" t="s">
        <v>37</v>
      </c>
      <c r="G3375" s="40" t="s">
        <v>23</v>
      </c>
      <c r="H3375" s="40" t="s">
        <v>512</v>
      </c>
      <c r="I3375" s="15" t="str">
        <f t="shared" si="261"/>
        <v>MZQ</v>
      </c>
      <c r="J3375" s="52">
        <v>2030</v>
      </c>
      <c r="L3375" s="54">
        <f t="shared" si="262"/>
        <v>0</v>
      </c>
      <c r="M3375" s="56">
        <v>4.2981999999999996</v>
      </c>
      <c r="N3375" s="50">
        <v>6.5671999999999997</v>
      </c>
      <c r="O3375" s="50">
        <v>0.83679999999999999</v>
      </c>
      <c r="P3375" s="70">
        <f t="shared" si="263"/>
        <v>4.2981999999999996</v>
      </c>
      <c r="Q3375" s="37">
        <f t="shared" si="264"/>
        <v>8725.35</v>
      </c>
      <c r="R3375" s="36"/>
      <c r="S3375" s="37"/>
      <c r="U3375" s="36"/>
      <c r="V3375" s="37"/>
      <c r="W3375" s="40" t="s">
        <v>3302</v>
      </c>
      <c r="X3375" s="39" t="s">
        <v>366</v>
      </c>
      <c r="Y3375" s="40" t="s">
        <v>6773</v>
      </c>
      <c r="AA3375" s="40" t="s">
        <v>515</v>
      </c>
      <c r="AC3375" s="40" t="s">
        <v>7179</v>
      </c>
      <c r="AD3375" s="59"/>
    </row>
    <row r="3376" spans="1:30">
      <c r="A3376" s="15" t="str">
        <f t="shared" si="260"/>
        <v>2022-5</v>
      </c>
      <c r="B3376" s="40" t="s">
        <v>261</v>
      </c>
      <c r="C3376" s="47">
        <v>44686</v>
      </c>
      <c r="D3376" s="47" t="s">
        <v>262</v>
      </c>
      <c r="E3376" s="40" t="s">
        <v>6298</v>
      </c>
      <c r="F3376" s="40" t="s">
        <v>196</v>
      </c>
      <c r="G3376" s="40" t="s">
        <v>25</v>
      </c>
      <c r="H3376" s="40" t="s">
        <v>512</v>
      </c>
      <c r="I3376" s="15" t="str">
        <f t="shared" si="261"/>
        <v>MZQ</v>
      </c>
      <c r="J3376" s="52">
        <v>1928</v>
      </c>
      <c r="L3376" s="54">
        <f t="shared" si="262"/>
        <v>0</v>
      </c>
      <c r="M3376" s="56">
        <v>4.3</v>
      </c>
      <c r="N3376" s="50">
        <v>6.5671999999999997</v>
      </c>
      <c r="O3376" s="50">
        <v>0.83679999999999999</v>
      </c>
      <c r="P3376" s="70">
        <f t="shared" si="263"/>
        <v>4.3</v>
      </c>
      <c r="Q3376" s="37">
        <f t="shared" si="264"/>
        <v>8290.4</v>
      </c>
      <c r="R3376" s="36"/>
      <c r="S3376" s="37"/>
      <c r="U3376" s="36"/>
      <c r="V3376" s="37"/>
      <c r="W3376" s="40" t="s">
        <v>194</v>
      </c>
      <c r="X3376" s="39" t="s">
        <v>366</v>
      </c>
      <c r="Y3376" s="40" t="s">
        <v>5591</v>
      </c>
      <c r="AA3376" s="40" t="s">
        <v>530</v>
      </c>
      <c r="AC3376" s="40" t="s">
        <v>7180</v>
      </c>
      <c r="AD3376" s="59"/>
    </row>
    <row r="3377" spans="1:30">
      <c r="A3377" s="15" t="str">
        <f t="shared" si="260"/>
        <v>2022-5</v>
      </c>
      <c r="B3377" s="40" t="s">
        <v>261</v>
      </c>
      <c r="C3377" s="47">
        <v>44687</v>
      </c>
      <c r="D3377" s="47" t="s">
        <v>262</v>
      </c>
      <c r="E3377" s="40" t="s">
        <v>6298</v>
      </c>
      <c r="F3377" s="40" t="s">
        <v>196</v>
      </c>
      <c r="G3377" s="40" t="s">
        <v>25</v>
      </c>
      <c r="H3377" s="40" t="s">
        <v>512</v>
      </c>
      <c r="I3377" s="15" t="str">
        <f t="shared" si="261"/>
        <v>MZQ</v>
      </c>
      <c r="J3377" s="52">
        <v>1700</v>
      </c>
      <c r="L3377" s="54">
        <f t="shared" si="262"/>
        <v>0</v>
      </c>
      <c r="M3377" s="56">
        <v>4.3</v>
      </c>
      <c r="N3377" s="50">
        <v>6.5671999999999997</v>
      </c>
      <c r="O3377" s="50">
        <v>0.83679999999999999</v>
      </c>
      <c r="P3377" s="70">
        <f t="shared" si="263"/>
        <v>4.3</v>
      </c>
      <c r="Q3377" s="37">
        <f t="shared" si="264"/>
        <v>7310</v>
      </c>
      <c r="R3377" s="36"/>
      <c r="S3377" s="37"/>
      <c r="U3377" s="36"/>
      <c r="V3377" s="37"/>
      <c r="W3377" s="40" t="s">
        <v>194</v>
      </c>
      <c r="X3377" s="39" t="s">
        <v>366</v>
      </c>
      <c r="Y3377" s="40" t="s">
        <v>6774</v>
      </c>
      <c r="AA3377" s="40" t="s">
        <v>530</v>
      </c>
      <c r="AC3377" s="40" t="s">
        <v>7181</v>
      </c>
      <c r="AD3377" s="59"/>
    </row>
    <row r="3378" spans="1:30">
      <c r="A3378" s="15" t="str">
        <f t="shared" si="260"/>
        <v>2022-5</v>
      </c>
      <c r="B3378" s="40" t="s">
        <v>261</v>
      </c>
      <c r="C3378" s="47">
        <v>44705</v>
      </c>
      <c r="D3378" s="47" t="s">
        <v>262</v>
      </c>
      <c r="E3378" s="40" t="s">
        <v>6298</v>
      </c>
      <c r="F3378" s="40" t="s">
        <v>196</v>
      </c>
      <c r="G3378" s="40" t="s">
        <v>25</v>
      </c>
      <c r="H3378" s="40" t="s">
        <v>512</v>
      </c>
      <c r="I3378" s="15" t="str">
        <f t="shared" si="261"/>
        <v>MZQ</v>
      </c>
      <c r="J3378" s="52">
        <v>1250</v>
      </c>
      <c r="L3378" s="54">
        <f t="shared" si="262"/>
        <v>0</v>
      </c>
      <c r="M3378" s="56">
        <v>4.3</v>
      </c>
      <c r="N3378" s="50">
        <v>6.5671999999999997</v>
      </c>
      <c r="O3378" s="50">
        <v>0.83679999999999999</v>
      </c>
      <c r="P3378" s="70">
        <f t="shared" si="263"/>
        <v>4.3</v>
      </c>
      <c r="Q3378" s="37">
        <f t="shared" si="264"/>
        <v>5375</v>
      </c>
      <c r="R3378" s="36"/>
      <c r="S3378" s="37"/>
      <c r="U3378" s="36"/>
      <c r="V3378" s="37"/>
      <c r="W3378" s="40" t="s">
        <v>194</v>
      </c>
      <c r="X3378" s="39" t="s">
        <v>366</v>
      </c>
      <c r="Y3378" s="40" t="s">
        <v>6775</v>
      </c>
      <c r="AA3378" s="40" t="s">
        <v>530</v>
      </c>
      <c r="AC3378" s="40" t="s">
        <v>7108</v>
      </c>
      <c r="AD3378" s="59"/>
    </row>
    <row r="3379" spans="1:30">
      <c r="A3379" s="15" t="str">
        <f t="shared" si="260"/>
        <v>2022-5</v>
      </c>
      <c r="B3379" s="40" t="s">
        <v>261</v>
      </c>
      <c r="C3379" s="47">
        <v>44697</v>
      </c>
      <c r="D3379" s="47" t="s">
        <v>262</v>
      </c>
      <c r="E3379" s="40" t="s">
        <v>6298</v>
      </c>
      <c r="F3379" s="40" t="s">
        <v>196</v>
      </c>
      <c r="G3379" s="40" t="s">
        <v>25</v>
      </c>
      <c r="H3379" s="40" t="s">
        <v>512</v>
      </c>
      <c r="I3379" s="15" t="str">
        <f t="shared" si="261"/>
        <v>MZQ</v>
      </c>
      <c r="J3379" s="52">
        <v>1600</v>
      </c>
      <c r="L3379" s="54">
        <f t="shared" si="262"/>
        <v>0</v>
      </c>
      <c r="M3379" s="56">
        <v>4.3</v>
      </c>
      <c r="N3379" s="50">
        <v>6.5671999999999997</v>
      </c>
      <c r="O3379" s="50">
        <v>0.83679999999999999</v>
      </c>
      <c r="P3379" s="70">
        <f t="shared" si="263"/>
        <v>4.3</v>
      </c>
      <c r="Q3379" s="37">
        <f t="shared" si="264"/>
        <v>6880</v>
      </c>
      <c r="R3379" s="36"/>
      <c r="S3379" s="37"/>
      <c r="U3379" s="36"/>
      <c r="V3379" s="37"/>
      <c r="W3379" s="40" t="s">
        <v>194</v>
      </c>
      <c r="X3379" s="39" t="s">
        <v>366</v>
      </c>
      <c r="Y3379" s="40" t="s">
        <v>6775</v>
      </c>
      <c r="AA3379" s="40" t="s">
        <v>530</v>
      </c>
      <c r="AC3379" s="40" t="s">
        <v>7182</v>
      </c>
      <c r="AD3379" s="59"/>
    </row>
    <row r="3380" spans="1:30">
      <c r="A3380" s="15" t="str">
        <f t="shared" si="260"/>
        <v>2022-5</v>
      </c>
      <c r="B3380" s="40" t="s">
        <v>261</v>
      </c>
      <c r="C3380" s="47">
        <v>44691</v>
      </c>
      <c r="D3380" s="47" t="s">
        <v>262</v>
      </c>
      <c r="E3380" s="40" t="s">
        <v>6298</v>
      </c>
      <c r="F3380" s="40" t="s">
        <v>196</v>
      </c>
      <c r="G3380" s="40" t="s">
        <v>25</v>
      </c>
      <c r="H3380" s="40" t="s">
        <v>512</v>
      </c>
      <c r="I3380" s="15" t="str">
        <f t="shared" si="261"/>
        <v>MZQ</v>
      </c>
      <c r="J3380" s="52">
        <v>2400</v>
      </c>
      <c r="L3380" s="54">
        <f t="shared" si="262"/>
        <v>0</v>
      </c>
      <c r="M3380" s="56">
        <v>4.3</v>
      </c>
      <c r="N3380" s="50">
        <v>6.5671999999999997</v>
      </c>
      <c r="O3380" s="50">
        <v>0.83679999999999999</v>
      </c>
      <c r="P3380" s="70">
        <f t="shared" si="263"/>
        <v>4.3</v>
      </c>
      <c r="Q3380" s="37">
        <f t="shared" si="264"/>
        <v>10320</v>
      </c>
      <c r="R3380" s="36"/>
      <c r="S3380" s="37"/>
      <c r="U3380" s="36"/>
      <c r="V3380" s="37"/>
      <c r="W3380" s="40" t="s">
        <v>194</v>
      </c>
      <c r="X3380" s="39" t="s">
        <v>366</v>
      </c>
      <c r="Y3380" s="40" t="s">
        <v>6775</v>
      </c>
      <c r="AA3380" s="40" t="s">
        <v>530</v>
      </c>
      <c r="AC3380" s="40" t="s">
        <v>7183</v>
      </c>
      <c r="AD3380" s="59"/>
    </row>
    <row r="3381" spans="1:30">
      <c r="A3381" s="15" t="str">
        <f t="shared" si="260"/>
        <v>2022-5</v>
      </c>
      <c r="B3381" s="40" t="s">
        <v>261</v>
      </c>
      <c r="C3381" s="47">
        <v>44711</v>
      </c>
      <c r="D3381" s="47" t="s">
        <v>262</v>
      </c>
      <c r="E3381" s="40" t="s">
        <v>6298</v>
      </c>
      <c r="F3381" s="40" t="s">
        <v>196</v>
      </c>
      <c r="G3381" s="40" t="s">
        <v>25</v>
      </c>
      <c r="H3381" s="40" t="s">
        <v>512</v>
      </c>
      <c r="I3381" s="15" t="str">
        <f t="shared" si="261"/>
        <v>MZQ</v>
      </c>
      <c r="J3381" s="52">
        <v>2400</v>
      </c>
      <c r="L3381" s="54">
        <f t="shared" si="262"/>
        <v>0</v>
      </c>
      <c r="M3381" s="56">
        <v>4.3</v>
      </c>
      <c r="N3381" s="50">
        <v>6.5671999999999997</v>
      </c>
      <c r="O3381" s="50">
        <v>0.83679999999999999</v>
      </c>
      <c r="P3381" s="70">
        <f t="shared" si="263"/>
        <v>4.3</v>
      </c>
      <c r="Q3381" s="37">
        <f t="shared" si="264"/>
        <v>10320</v>
      </c>
      <c r="R3381" s="36"/>
      <c r="S3381" s="37"/>
      <c r="U3381" s="36"/>
      <c r="V3381" s="37"/>
      <c r="W3381" s="40" t="s">
        <v>194</v>
      </c>
      <c r="X3381" s="39" t="s">
        <v>366</v>
      </c>
      <c r="Y3381" s="40" t="s">
        <v>6776</v>
      </c>
      <c r="AA3381" s="40" t="s">
        <v>530</v>
      </c>
      <c r="AC3381" s="40" t="s">
        <v>7184</v>
      </c>
      <c r="AD3381" s="59"/>
    </row>
    <row r="3382" spans="1:30">
      <c r="A3382" s="15" t="str">
        <f t="shared" si="260"/>
        <v>2022-5</v>
      </c>
      <c r="B3382" s="40" t="s">
        <v>261</v>
      </c>
      <c r="C3382" s="47">
        <v>44707</v>
      </c>
      <c r="D3382" s="47" t="s">
        <v>262</v>
      </c>
      <c r="E3382" s="40" t="s">
        <v>6298</v>
      </c>
      <c r="F3382" s="40" t="s">
        <v>196</v>
      </c>
      <c r="G3382" s="40" t="s">
        <v>25</v>
      </c>
      <c r="H3382" s="40" t="s">
        <v>512</v>
      </c>
      <c r="I3382" s="15" t="str">
        <f t="shared" si="261"/>
        <v>MZQ</v>
      </c>
      <c r="J3382" s="52">
        <v>1646</v>
      </c>
      <c r="L3382" s="54">
        <f t="shared" si="262"/>
        <v>0</v>
      </c>
      <c r="M3382" s="56">
        <v>4.3</v>
      </c>
      <c r="N3382" s="50">
        <v>6.5671999999999997</v>
      </c>
      <c r="O3382" s="50">
        <v>0.83679999999999999</v>
      </c>
      <c r="P3382" s="70">
        <f t="shared" si="263"/>
        <v>4.3</v>
      </c>
      <c r="Q3382" s="37">
        <f t="shared" si="264"/>
        <v>7077.8</v>
      </c>
      <c r="R3382" s="36"/>
      <c r="S3382" s="37"/>
      <c r="U3382" s="36"/>
      <c r="V3382" s="37"/>
      <c r="W3382" s="40" t="s">
        <v>194</v>
      </c>
      <c r="X3382" s="39" t="s">
        <v>366</v>
      </c>
      <c r="Y3382" s="40" t="s">
        <v>6776</v>
      </c>
      <c r="AA3382" s="40" t="s">
        <v>530</v>
      </c>
      <c r="AC3382" s="40" t="s">
        <v>7185</v>
      </c>
      <c r="AD3382" s="59"/>
    </row>
    <row r="3383" spans="1:30">
      <c r="A3383" s="15" t="str">
        <f t="shared" si="260"/>
        <v>2022-5</v>
      </c>
      <c r="B3383" s="40" t="s">
        <v>261</v>
      </c>
      <c r="C3383" s="47">
        <v>44706</v>
      </c>
      <c r="D3383" s="47" t="s">
        <v>262</v>
      </c>
      <c r="E3383" s="40" t="s">
        <v>6298</v>
      </c>
      <c r="F3383" s="40" t="s">
        <v>196</v>
      </c>
      <c r="G3383" s="40" t="s">
        <v>25</v>
      </c>
      <c r="H3383" s="40" t="s">
        <v>512</v>
      </c>
      <c r="I3383" s="15" t="str">
        <f t="shared" si="261"/>
        <v>MZQ</v>
      </c>
      <c r="J3383" s="52">
        <v>1050</v>
      </c>
      <c r="L3383" s="54">
        <f t="shared" si="262"/>
        <v>0</v>
      </c>
      <c r="M3383" s="56">
        <v>4.3</v>
      </c>
      <c r="N3383" s="50">
        <v>6.5671999999999997</v>
      </c>
      <c r="O3383" s="50">
        <v>0.83679999999999999</v>
      </c>
      <c r="P3383" s="70">
        <f t="shared" si="263"/>
        <v>4.3</v>
      </c>
      <c r="Q3383" s="37">
        <f t="shared" si="264"/>
        <v>4515</v>
      </c>
      <c r="R3383" s="36"/>
      <c r="S3383" s="37"/>
      <c r="U3383" s="36"/>
      <c r="V3383" s="37"/>
      <c r="W3383" s="40" t="s">
        <v>194</v>
      </c>
      <c r="X3383" s="39" t="s">
        <v>366</v>
      </c>
      <c r="Y3383" s="40" t="s">
        <v>6777</v>
      </c>
      <c r="AA3383" s="40" t="s">
        <v>530</v>
      </c>
      <c r="AC3383" s="40" t="s">
        <v>7186</v>
      </c>
      <c r="AD3383" s="59"/>
    </row>
    <row r="3384" spans="1:30">
      <c r="A3384" s="15" t="str">
        <f t="shared" si="260"/>
        <v>2022-5</v>
      </c>
      <c r="B3384" s="40" t="s">
        <v>261</v>
      </c>
      <c r="C3384" s="47">
        <v>44706</v>
      </c>
      <c r="D3384" s="47" t="s">
        <v>262</v>
      </c>
      <c r="E3384" s="40" t="s">
        <v>6298</v>
      </c>
      <c r="F3384" s="40" t="s">
        <v>196</v>
      </c>
      <c r="G3384" s="40" t="s">
        <v>25</v>
      </c>
      <c r="H3384" s="40" t="s">
        <v>512</v>
      </c>
      <c r="I3384" s="15" t="str">
        <f t="shared" si="261"/>
        <v>MZQ</v>
      </c>
      <c r="J3384" s="52">
        <v>854</v>
      </c>
      <c r="L3384" s="54">
        <f t="shared" si="262"/>
        <v>0</v>
      </c>
      <c r="M3384" s="56">
        <v>4.3</v>
      </c>
      <c r="N3384" s="50">
        <v>6.5671999999999997</v>
      </c>
      <c r="O3384" s="50">
        <v>0.83679999999999999</v>
      </c>
      <c r="P3384" s="70">
        <f t="shared" si="263"/>
        <v>4.3</v>
      </c>
      <c r="Q3384" s="37">
        <f t="shared" si="264"/>
        <v>3672.2</v>
      </c>
      <c r="R3384" s="36"/>
      <c r="S3384" s="37"/>
      <c r="U3384" s="36"/>
      <c r="V3384" s="37"/>
      <c r="W3384" s="40" t="s">
        <v>194</v>
      </c>
      <c r="X3384" s="39" t="s">
        <v>366</v>
      </c>
      <c r="Y3384" s="40" t="s">
        <v>6778</v>
      </c>
      <c r="AA3384" s="40" t="s">
        <v>530</v>
      </c>
      <c r="AC3384" s="40" t="s">
        <v>7186</v>
      </c>
      <c r="AD3384" s="59"/>
    </row>
    <row r="3385" spans="1:30">
      <c r="A3385" s="15" t="str">
        <f t="shared" si="260"/>
        <v>2022-5</v>
      </c>
      <c r="B3385" s="40" t="s">
        <v>4475</v>
      </c>
      <c r="C3385" s="47">
        <v>44697</v>
      </c>
      <c r="D3385" s="47" t="s">
        <v>4476</v>
      </c>
      <c r="E3385" s="40" t="s">
        <v>6298</v>
      </c>
      <c r="F3385" s="40" t="s">
        <v>207</v>
      </c>
      <c r="G3385" s="40" t="s">
        <v>23</v>
      </c>
      <c r="H3385" s="40" t="s">
        <v>529</v>
      </c>
      <c r="I3385" s="15" t="str">
        <f t="shared" si="261"/>
        <v>MZQ</v>
      </c>
      <c r="J3385" s="52">
        <v>600</v>
      </c>
      <c r="L3385" s="54">
        <f t="shared" si="262"/>
        <v>0</v>
      </c>
      <c r="M3385" s="56">
        <v>4.3076999999999996</v>
      </c>
      <c r="N3385" s="50">
        <v>6.5671999999999997</v>
      </c>
      <c r="O3385" s="50">
        <v>0.83679999999999999</v>
      </c>
      <c r="P3385" s="70">
        <f t="shared" si="263"/>
        <v>4.3076999999999996</v>
      </c>
      <c r="Q3385" s="37">
        <f t="shared" si="264"/>
        <v>2584.62</v>
      </c>
      <c r="R3385" s="36"/>
      <c r="S3385" s="37"/>
      <c r="U3385" s="36"/>
      <c r="V3385" s="37"/>
      <c r="W3385" s="40" t="s">
        <v>205</v>
      </c>
      <c r="X3385" s="39" t="s">
        <v>366</v>
      </c>
      <c r="Y3385" s="40" t="s">
        <v>6779</v>
      </c>
      <c r="AA3385" s="40" t="s">
        <v>511</v>
      </c>
      <c r="AC3385" s="40" t="s">
        <v>7167</v>
      </c>
      <c r="AD3385" s="59"/>
    </row>
    <row r="3386" spans="1:30">
      <c r="A3386" s="15" t="str">
        <f t="shared" si="260"/>
        <v>2022-5</v>
      </c>
      <c r="B3386" s="40" t="s">
        <v>7665</v>
      </c>
      <c r="C3386" s="47">
        <v>44705</v>
      </c>
      <c r="D3386" s="47" t="s">
        <v>7666</v>
      </c>
      <c r="E3386" s="40" t="s">
        <v>6298</v>
      </c>
      <c r="F3386" s="40" t="s">
        <v>44</v>
      </c>
      <c r="G3386" s="40" t="s">
        <v>23</v>
      </c>
      <c r="H3386" s="40" t="s">
        <v>512</v>
      </c>
      <c r="I3386" s="15" t="str">
        <f t="shared" si="261"/>
        <v>MZQ</v>
      </c>
      <c r="J3386" s="52">
        <v>450</v>
      </c>
      <c r="L3386" s="54">
        <f t="shared" si="262"/>
        <v>0</v>
      </c>
      <c r="M3386" s="56">
        <v>4.3234000000000004</v>
      </c>
      <c r="N3386" s="50">
        <v>6.5671999999999997</v>
      </c>
      <c r="O3386" s="50">
        <v>0.83679999999999999</v>
      </c>
      <c r="P3386" s="70">
        <f t="shared" si="263"/>
        <v>4.3234000000000004</v>
      </c>
      <c r="Q3386" s="37">
        <f t="shared" si="264"/>
        <v>1945.53</v>
      </c>
      <c r="R3386" s="36"/>
      <c r="S3386" s="37"/>
      <c r="U3386" s="36"/>
      <c r="V3386" s="37"/>
      <c r="W3386" s="40" t="s">
        <v>35</v>
      </c>
      <c r="X3386" s="39" t="s">
        <v>366</v>
      </c>
      <c r="Y3386" s="40" t="s">
        <v>6780</v>
      </c>
      <c r="AA3386" s="40" t="s">
        <v>519</v>
      </c>
      <c r="AC3386" s="40" t="s">
        <v>7108</v>
      </c>
      <c r="AD3386" s="59"/>
    </row>
    <row r="3387" spans="1:30">
      <c r="A3387" s="15" t="str">
        <f t="shared" si="260"/>
        <v>2022-5</v>
      </c>
      <c r="B3387" s="40" t="s">
        <v>964</v>
      </c>
      <c r="C3387" s="47">
        <v>44712</v>
      </c>
      <c r="D3387" s="47" t="s">
        <v>965</v>
      </c>
      <c r="E3387" s="40" t="s">
        <v>6298</v>
      </c>
      <c r="F3387" s="40" t="s">
        <v>58</v>
      </c>
      <c r="G3387" s="40" t="s">
        <v>23</v>
      </c>
      <c r="H3387" s="40" t="s">
        <v>512</v>
      </c>
      <c r="I3387" s="15" t="str">
        <f t="shared" si="261"/>
        <v>MZQ</v>
      </c>
      <c r="J3387" s="52">
        <v>5376</v>
      </c>
      <c r="L3387" s="54">
        <f t="shared" si="262"/>
        <v>0</v>
      </c>
      <c r="M3387" s="56">
        <v>4.3238000000000003</v>
      </c>
      <c r="N3387" s="50">
        <v>6.5671999999999997</v>
      </c>
      <c r="O3387" s="50">
        <v>0.83679999999999999</v>
      </c>
      <c r="P3387" s="70">
        <f t="shared" si="263"/>
        <v>4.3238000000000003</v>
      </c>
      <c r="Q3387" s="37">
        <f t="shared" si="264"/>
        <v>23244.75</v>
      </c>
      <c r="R3387" s="36"/>
      <c r="S3387" s="37"/>
      <c r="U3387" s="36"/>
      <c r="V3387" s="37"/>
      <c r="W3387" s="40" t="s">
        <v>114</v>
      </c>
      <c r="X3387" s="39" t="s">
        <v>366</v>
      </c>
      <c r="Y3387" s="40" t="s">
        <v>6781</v>
      </c>
      <c r="AA3387" s="40" t="s">
        <v>517</v>
      </c>
      <c r="AC3387" s="40" t="s">
        <v>7084</v>
      </c>
      <c r="AD3387" s="59"/>
    </row>
    <row r="3388" spans="1:30">
      <c r="A3388" s="15" t="str">
        <f t="shared" si="260"/>
        <v>2022-5</v>
      </c>
      <c r="B3388" s="40" t="s">
        <v>964</v>
      </c>
      <c r="C3388" s="47">
        <v>44707</v>
      </c>
      <c r="D3388" s="47" t="s">
        <v>965</v>
      </c>
      <c r="E3388" s="40" t="s">
        <v>6298</v>
      </c>
      <c r="F3388" s="40" t="s">
        <v>58</v>
      </c>
      <c r="G3388" s="40" t="s">
        <v>23</v>
      </c>
      <c r="H3388" s="40" t="s">
        <v>512</v>
      </c>
      <c r="I3388" s="15" t="str">
        <f t="shared" si="261"/>
        <v>MZQ</v>
      </c>
      <c r="J3388" s="52">
        <v>-5376</v>
      </c>
      <c r="L3388" s="54">
        <f t="shared" si="262"/>
        <v>0</v>
      </c>
      <c r="M3388" s="56">
        <v>4.3238000000000003</v>
      </c>
      <c r="N3388" s="50">
        <v>6.5671999999999997</v>
      </c>
      <c r="O3388" s="50">
        <v>0.83679999999999999</v>
      </c>
      <c r="P3388" s="70">
        <f t="shared" si="263"/>
        <v>4.3238000000000003</v>
      </c>
      <c r="Q3388" s="37">
        <f t="shared" si="264"/>
        <v>-23244.75</v>
      </c>
      <c r="R3388" s="36"/>
      <c r="S3388" s="37"/>
      <c r="U3388" s="36"/>
      <c r="V3388" s="37"/>
      <c r="W3388" s="40" t="s">
        <v>114</v>
      </c>
      <c r="X3388" s="39" t="s">
        <v>366</v>
      </c>
      <c r="Y3388" s="40" t="s">
        <v>6781</v>
      </c>
      <c r="AA3388" s="40" t="s">
        <v>517</v>
      </c>
      <c r="AC3388" s="40" t="s">
        <v>7187</v>
      </c>
      <c r="AD3388" s="59"/>
    </row>
    <row r="3389" spans="1:30">
      <c r="A3389" s="15" t="str">
        <f t="shared" si="260"/>
        <v>2022-5</v>
      </c>
      <c r="B3389" s="40" t="s">
        <v>964</v>
      </c>
      <c r="C3389" s="47">
        <v>44707</v>
      </c>
      <c r="D3389" s="47" t="s">
        <v>965</v>
      </c>
      <c r="E3389" s="40" t="s">
        <v>6298</v>
      </c>
      <c r="F3389" s="40" t="s">
        <v>58</v>
      </c>
      <c r="G3389" s="40" t="s">
        <v>23</v>
      </c>
      <c r="H3389" s="40" t="s">
        <v>512</v>
      </c>
      <c r="I3389" s="15" t="str">
        <f t="shared" si="261"/>
        <v>MZQ</v>
      </c>
      <c r="J3389" s="52">
        <v>2274</v>
      </c>
      <c r="L3389" s="54">
        <f t="shared" si="262"/>
        <v>0</v>
      </c>
      <c r="M3389" s="56">
        <v>4.3238000000000003</v>
      </c>
      <c r="N3389" s="50">
        <v>6.5671999999999997</v>
      </c>
      <c r="O3389" s="50">
        <v>0.83679999999999999</v>
      </c>
      <c r="P3389" s="70">
        <f t="shared" si="263"/>
        <v>4.3238000000000003</v>
      </c>
      <c r="Q3389" s="37">
        <f t="shared" si="264"/>
        <v>9832.32</v>
      </c>
      <c r="R3389" s="36"/>
      <c r="S3389" s="37"/>
      <c r="U3389" s="36"/>
      <c r="V3389" s="37"/>
      <c r="W3389" s="40" t="s">
        <v>114</v>
      </c>
      <c r="X3389" s="39" t="s">
        <v>366</v>
      </c>
      <c r="Y3389" s="40" t="s">
        <v>6781</v>
      </c>
      <c r="AA3389" s="40" t="s">
        <v>517</v>
      </c>
      <c r="AC3389" s="40" t="s">
        <v>7079</v>
      </c>
      <c r="AD3389" s="59"/>
    </row>
    <row r="3390" spans="1:30">
      <c r="A3390" s="15" t="str">
        <f t="shared" si="260"/>
        <v>2022-5</v>
      </c>
      <c r="B3390" s="40" t="s">
        <v>964</v>
      </c>
      <c r="C3390" s="47">
        <v>44701</v>
      </c>
      <c r="D3390" s="47" t="s">
        <v>965</v>
      </c>
      <c r="E3390" s="40" t="s">
        <v>6298</v>
      </c>
      <c r="F3390" s="40" t="s">
        <v>58</v>
      </c>
      <c r="G3390" s="40" t="s">
        <v>23</v>
      </c>
      <c r="H3390" s="40" t="s">
        <v>512</v>
      </c>
      <c r="I3390" s="15" t="str">
        <f t="shared" si="261"/>
        <v>MZQ</v>
      </c>
      <c r="J3390" s="52">
        <v>5376</v>
      </c>
      <c r="L3390" s="54">
        <f t="shared" si="262"/>
        <v>0</v>
      </c>
      <c r="M3390" s="56">
        <v>4.3238000000000003</v>
      </c>
      <c r="N3390" s="50">
        <v>6.5671999999999997</v>
      </c>
      <c r="O3390" s="50">
        <v>0.83679999999999999</v>
      </c>
      <c r="P3390" s="70">
        <f t="shared" si="263"/>
        <v>4.3238000000000003</v>
      </c>
      <c r="Q3390" s="37">
        <f t="shared" si="264"/>
        <v>23244.75</v>
      </c>
      <c r="R3390" s="36"/>
      <c r="S3390" s="37"/>
      <c r="U3390" s="36"/>
      <c r="V3390" s="37"/>
      <c r="W3390" s="40" t="s">
        <v>114</v>
      </c>
      <c r="X3390" s="39" t="s">
        <v>366</v>
      </c>
      <c r="Y3390" s="40" t="s">
        <v>6781</v>
      </c>
      <c r="AA3390" s="40" t="s">
        <v>517</v>
      </c>
      <c r="AC3390" s="40" t="s">
        <v>7078</v>
      </c>
      <c r="AD3390" s="59"/>
    </row>
    <row r="3391" spans="1:30">
      <c r="A3391" s="15" t="str">
        <f t="shared" si="260"/>
        <v>2022-5</v>
      </c>
      <c r="B3391" s="40" t="s">
        <v>7667</v>
      </c>
      <c r="C3391" s="47">
        <v>44691</v>
      </c>
      <c r="D3391" s="47" t="s">
        <v>7668</v>
      </c>
      <c r="E3391" s="40" t="s">
        <v>6298</v>
      </c>
      <c r="F3391" s="40" t="s">
        <v>38</v>
      </c>
      <c r="G3391" s="40" t="s">
        <v>23</v>
      </c>
      <c r="H3391" s="40" t="s">
        <v>512</v>
      </c>
      <c r="I3391" s="15" t="str">
        <f t="shared" si="261"/>
        <v>MZQ</v>
      </c>
      <c r="J3391" s="52">
        <v>2040</v>
      </c>
      <c r="L3391" s="54">
        <f t="shared" si="262"/>
        <v>0</v>
      </c>
      <c r="M3391" s="56">
        <v>4.3605</v>
      </c>
      <c r="N3391" s="50">
        <v>6.5671999999999997</v>
      </c>
      <c r="O3391" s="50">
        <v>0.83679999999999999</v>
      </c>
      <c r="P3391" s="70">
        <f t="shared" si="263"/>
        <v>4.3605</v>
      </c>
      <c r="Q3391" s="37">
        <f t="shared" si="264"/>
        <v>8895.42</v>
      </c>
      <c r="R3391" s="36"/>
      <c r="S3391" s="37"/>
      <c r="U3391" s="36"/>
      <c r="V3391" s="37"/>
      <c r="W3391" s="40" t="s">
        <v>178</v>
      </c>
      <c r="X3391" s="39" t="s">
        <v>366</v>
      </c>
      <c r="Y3391" s="40" t="s">
        <v>6782</v>
      </c>
      <c r="AA3391" s="40" t="s">
        <v>514</v>
      </c>
      <c r="AC3391" s="40" t="s">
        <v>7152</v>
      </c>
      <c r="AD3391" s="59"/>
    </row>
    <row r="3392" spans="1:30">
      <c r="A3392" s="15" t="str">
        <f t="shared" si="260"/>
        <v>2022-5</v>
      </c>
      <c r="B3392" s="40" t="s">
        <v>5135</v>
      </c>
      <c r="C3392" s="47">
        <v>44687</v>
      </c>
      <c r="D3392" s="47" t="s">
        <v>6234</v>
      </c>
      <c r="E3392" s="40" t="s">
        <v>6298</v>
      </c>
      <c r="F3392" s="40" t="s">
        <v>37</v>
      </c>
      <c r="G3392" s="40" t="s">
        <v>23</v>
      </c>
      <c r="H3392" s="40" t="s">
        <v>512</v>
      </c>
      <c r="I3392" s="15" t="str">
        <f t="shared" si="261"/>
        <v>MZQ</v>
      </c>
      <c r="J3392" s="52">
        <v>238</v>
      </c>
      <c r="L3392" s="54">
        <f t="shared" si="262"/>
        <v>0</v>
      </c>
      <c r="M3392" s="56">
        <v>4.3632999999999997</v>
      </c>
      <c r="N3392" s="50">
        <v>6.5671999999999997</v>
      </c>
      <c r="O3392" s="50">
        <v>0.83679999999999999</v>
      </c>
      <c r="P3392" s="70">
        <f t="shared" si="263"/>
        <v>4.3632999999999997</v>
      </c>
      <c r="Q3392" s="37">
        <f t="shared" si="264"/>
        <v>1038.47</v>
      </c>
      <c r="R3392" s="36"/>
      <c r="S3392" s="37"/>
      <c r="U3392" s="36"/>
      <c r="V3392" s="37"/>
      <c r="W3392" s="40" t="s">
        <v>3302</v>
      </c>
      <c r="X3392" s="39" t="s">
        <v>366</v>
      </c>
      <c r="Y3392" s="40" t="s">
        <v>5597</v>
      </c>
      <c r="AA3392" s="40" t="s">
        <v>515</v>
      </c>
      <c r="AC3392" s="40" t="s">
        <v>7178</v>
      </c>
      <c r="AD3392" s="59"/>
    </row>
    <row r="3393" spans="1:30">
      <c r="A3393" s="15" t="str">
        <f t="shared" si="260"/>
        <v>2022-5</v>
      </c>
      <c r="B3393" s="40" t="s">
        <v>5135</v>
      </c>
      <c r="C3393" s="47">
        <v>44712</v>
      </c>
      <c r="D3393" s="47" t="s">
        <v>6234</v>
      </c>
      <c r="E3393" s="40" t="s">
        <v>6298</v>
      </c>
      <c r="F3393" s="40" t="s">
        <v>37</v>
      </c>
      <c r="G3393" s="40" t="s">
        <v>23</v>
      </c>
      <c r="H3393" s="40" t="s">
        <v>512</v>
      </c>
      <c r="I3393" s="15" t="str">
        <f t="shared" si="261"/>
        <v>MZQ</v>
      </c>
      <c r="J3393" s="52">
        <v>1880</v>
      </c>
      <c r="L3393" s="54">
        <f t="shared" si="262"/>
        <v>0</v>
      </c>
      <c r="M3393" s="56">
        <v>4.3632999999999997</v>
      </c>
      <c r="N3393" s="50">
        <v>6.5671999999999997</v>
      </c>
      <c r="O3393" s="50">
        <v>0.83679999999999999</v>
      </c>
      <c r="P3393" s="70">
        <f t="shared" si="263"/>
        <v>4.3632999999999997</v>
      </c>
      <c r="Q3393" s="37">
        <f t="shared" si="264"/>
        <v>8203</v>
      </c>
      <c r="R3393" s="36"/>
      <c r="S3393" s="37"/>
      <c r="U3393" s="36"/>
      <c r="V3393" s="37"/>
      <c r="W3393" s="40" t="s">
        <v>3302</v>
      </c>
      <c r="X3393" s="39" t="s">
        <v>366</v>
      </c>
      <c r="Y3393" s="40" t="s">
        <v>6783</v>
      </c>
      <c r="AA3393" s="40" t="s">
        <v>515</v>
      </c>
      <c r="AC3393" s="40" t="s">
        <v>7179</v>
      </c>
      <c r="AD3393" s="59"/>
    </row>
    <row r="3394" spans="1:30">
      <c r="A3394" s="15" t="str">
        <f t="shared" ref="A3394:A3457" si="265">+TEXT(C3394,"YYYY")&amp;"-"&amp;TEXT(C3394,"M")</f>
        <v>2022-5</v>
      </c>
      <c r="B3394" s="40" t="s">
        <v>5135</v>
      </c>
      <c r="C3394" s="47">
        <v>44705</v>
      </c>
      <c r="D3394" s="47" t="s">
        <v>6234</v>
      </c>
      <c r="E3394" s="40" t="s">
        <v>6298</v>
      </c>
      <c r="F3394" s="40" t="s">
        <v>37</v>
      </c>
      <c r="G3394" s="40" t="s">
        <v>23</v>
      </c>
      <c r="H3394" s="40" t="s">
        <v>512</v>
      </c>
      <c r="I3394" s="15" t="str">
        <f t="shared" ref="I3394:I3457" si="266">+IF(X3394="CNY","MZQ","MHK")</f>
        <v>MZQ</v>
      </c>
      <c r="J3394" s="52">
        <v>2160</v>
      </c>
      <c r="L3394" s="54">
        <f t="shared" ref="L3394:L3457" si="267">+ROUND(K3394*J3394,2)</f>
        <v>0</v>
      </c>
      <c r="M3394" s="56">
        <v>4.3632999999999997</v>
      </c>
      <c r="N3394" s="50">
        <v>6.5671999999999997</v>
      </c>
      <c r="O3394" s="50">
        <v>0.83679999999999999</v>
      </c>
      <c r="P3394" s="70">
        <f t="shared" ref="P3394:P3457" si="268">ROUND(IF(AND(X3394="USD"),M3394*N3394,IF(AND(X3394="HKD"),M3394*O3394,M3394)),4)</f>
        <v>4.3632999999999997</v>
      </c>
      <c r="Q3394" s="37">
        <f t="shared" ref="Q3394:Q3457" si="269">+ROUND(P3394*J3394,2)</f>
        <v>9424.73</v>
      </c>
      <c r="R3394" s="36"/>
      <c r="S3394" s="37"/>
      <c r="U3394" s="36"/>
      <c r="V3394" s="37"/>
      <c r="W3394" s="40" t="s">
        <v>3302</v>
      </c>
      <c r="X3394" s="39" t="s">
        <v>366</v>
      </c>
      <c r="Y3394" s="40" t="s">
        <v>6783</v>
      </c>
      <c r="AA3394" s="40" t="s">
        <v>515</v>
      </c>
      <c r="AC3394" s="40" t="s">
        <v>7126</v>
      </c>
      <c r="AD3394" s="59"/>
    </row>
    <row r="3395" spans="1:30">
      <c r="A3395" s="15" t="str">
        <f t="shared" si="265"/>
        <v>2022-5</v>
      </c>
      <c r="B3395" s="40" t="s">
        <v>7669</v>
      </c>
      <c r="C3395" s="47">
        <v>44712</v>
      </c>
      <c r="D3395" s="47" t="s">
        <v>7670</v>
      </c>
      <c r="E3395" s="40" t="s">
        <v>6298</v>
      </c>
      <c r="F3395" s="40" t="s">
        <v>37</v>
      </c>
      <c r="G3395" s="40" t="s">
        <v>25</v>
      </c>
      <c r="H3395" s="40" t="s">
        <v>512</v>
      </c>
      <c r="I3395" s="15" t="str">
        <f t="shared" si="266"/>
        <v>MZQ</v>
      </c>
      <c r="J3395" s="52">
        <v>2040</v>
      </c>
      <c r="L3395" s="54">
        <f t="shared" si="267"/>
        <v>0</v>
      </c>
      <c r="M3395" s="56">
        <v>4.3632999999999997</v>
      </c>
      <c r="N3395" s="50">
        <v>6.5671999999999997</v>
      </c>
      <c r="O3395" s="50">
        <v>0.83679999999999999</v>
      </c>
      <c r="P3395" s="70">
        <f t="shared" si="268"/>
        <v>4.3632999999999997</v>
      </c>
      <c r="Q3395" s="37">
        <f t="shared" si="269"/>
        <v>8901.1299999999992</v>
      </c>
      <c r="R3395" s="36"/>
      <c r="S3395" s="37"/>
      <c r="U3395" s="36"/>
      <c r="V3395" s="37"/>
      <c r="W3395" s="40" t="s">
        <v>3302</v>
      </c>
      <c r="X3395" s="39" t="s">
        <v>366</v>
      </c>
      <c r="Y3395" s="40" t="s">
        <v>6784</v>
      </c>
      <c r="AA3395" s="40" t="s">
        <v>515</v>
      </c>
      <c r="AC3395" s="40" t="s">
        <v>7179</v>
      </c>
      <c r="AD3395" s="59"/>
    </row>
    <row r="3396" spans="1:30">
      <c r="A3396" s="15" t="str">
        <f t="shared" si="265"/>
        <v>2022-5</v>
      </c>
      <c r="B3396" s="40" t="s">
        <v>723</v>
      </c>
      <c r="C3396" s="47">
        <v>44688</v>
      </c>
      <c r="D3396" s="47" t="s">
        <v>724</v>
      </c>
      <c r="E3396" s="40" t="s">
        <v>26</v>
      </c>
      <c r="F3396" s="40" t="s">
        <v>27</v>
      </c>
      <c r="G3396" s="40" t="s">
        <v>23</v>
      </c>
      <c r="H3396" s="40" t="s">
        <v>7837</v>
      </c>
      <c r="I3396" s="15" t="str">
        <f t="shared" si="266"/>
        <v>MHK</v>
      </c>
      <c r="J3396" s="52">
        <v>1218</v>
      </c>
      <c r="L3396" s="54">
        <f t="shared" si="267"/>
        <v>0</v>
      </c>
      <c r="M3396" s="56">
        <v>4.4078999999999997</v>
      </c>
      <c r="N3396" s="50">
        <v>6.5671999999999997</v>
      </c>
      <c r="O3396" s="50">
        <v>0.83679999999999999</v>
      </c>
      <c r="P3396" s="70">
        <f t="shared" si="268"/>
        <v>28.947600000000001</v>
      </c>
      <c r="Q3396" s="37">
        <f t="shared" si="269"/>
        <v>35258.18</v>
      </c>
      <c r="R3396" s="36"/>
      <c r="S3396" s="37"/>
      <c r="U3396" s="36"/>
      <c r="V3396" s="37"/>
      <c r="W3396" s="40" t="s">
        <v>136</v>
      </c>
      <c r="X3396" s="39" t="s">
        <v>369</v>
      </c>
      <c r="Y3396" s="40" t="s">
        <v>5605</v>
      </c>
      <c r="AA3396" s="40" t="s">
        <v>511</v>
      </c>
      <c r="AC3396" s="40" t="s">
        <v>7188</v>
      </c>
      <c r="AD3396" s="59"/>
    </row>
    <row r="3397" spans="1:30">
      <c r="A3397" s="15" t="str">
        <f t="shared" si="265"/>
        <v>2022-5</v>
      </c>
      <c r="B3397" s="40" t="s">
        <v>4453</v>
      </c>
      <c r="C3397" s="47">
        <v>44687</v>
      </c>
      <c r="D3397" s="47" t="s">
        <v>4454</v>
      </c>
      <c r="E3397" s="40" t="s">
        <v>26</v>
      </c>
      <c r="F3397" s="40" t="s">
        <v>27</v>
      </c>
      <c r="G3397" s="40" t="s">
        <v>23</v>
      </c>
      <c r="H3397" s="40" t="s">
        <v>512</v>
      </c>
      <c r="I3397" s="15" t="str">
        <f t="shared" si="266"/>
        <v>MHK</v>
      </c>
      <c r="J3397" s="52">
        <v>1132</v>
      </c>
      <c r="L3397" s="54">
        <f t="shared" si="267"/>
        <v>0</v>
      </c>
      <c r="M3397" s="56">
        <v>4.4078999999999997</v>
      </c>
      <c r="N3397" s="50">
        <v>6.5671999999999997</v>
      </c>
      <c r="O3397" s="50">
        <v>0.83679999999999999</v>
      </c>
      <c r="P3397" s="70">
        <f t="shared" si="268"/>
        <v>28.947600000000001</v>
      </c>
      <c r="Q3397" s="37">
        <f t="shared" si="269"/>
        <v>32768.68</v>
      </c>
      <c r="R3397" s="36"/>
      <c r="S3397" s="37"/>
      <c r="U3397" s="36"/>
      <c r="V3397" s="37"/>
      <c r="W3397" s="40" t="s">
        <v>136</v>
      </c>
      <c r="X3397" s="39" t="s">
        <v>369</v>
      </c>
      <c r="Y3397" s="40" t="s">
        <v>5612</v>
      </c>
      <c r="AA3397" s="40" t="s">
        <v>511</v>
      </c>
      <c r="AC3397" s="40" t="s">
        <v>7188</v>
      </c>
      <c r="AD3397" s="59"/>
    </row>
    <row r="3398" spans="1:30">
      <c r="A3398" s="15" t="str">
        <f t="shared" si="265"/>
        <v>2022-5</v>
      </c>
      <c r="B3398" s="40" t="s">
        <v>7671</v>
      </c>
      <c r="C3398" s="47">
        <v>44687</v>
      </c>
      <c r="D3398" s="47" t="s">
        <v>7672</v>
      </c>
      <c r="E3398" s="40" t="s">
        <v>26</v>
      </c>
      <c r="F3398" s="40" t="s">
        <v>27</v>
      </c>
      <c r="G3398" s="40" t="s">
        <v>23</v>
      </c>
      <c r="H3398" s="40" t="s">
        <v>512</v>
      </c>
      <c r="I3398" s="15" t="str">
        <f t="shared" si="266"/>
        <v>MHK</v>
      </c>
      <c r="J3398" s="52">
        <v>1188</v>
      </c>
      <c r="L3398" s="54">
        <f t="shared" si="267"/>
        <v>0</v>
      </c>
      <c r="M3398" s="56">
        <v>4.4279000000000002</v>
      </c>
      <c r="N3398" s="50">
        <v>6.5671999999999997</v>
      </c>
      <c r="O3398" s="50">
        <v>0.83679999999999999</v>
      </c>
      <c r="P3398" s="70">
        <f t="shared" si="268"/>
        <v>29.078900000000001</v>
      </c>
      <c r="Q3398" s="37">
        <f t="shared" si="269"/>
        <v>34545.730000000003</v>
      </c>
      <c r="R3398" s="36"/>
      <c r="S3398" s="37"/>
      <c r="U3398" s="36"/>
      <c r="V3398" s="37"/>
      <c r="W3398" s="40" t="s">
        <v>136</v>
      </c>
      <c r="X3398" s="39" t="s">
        <v>369</v>
      </c>
      <c r="Y3398" s="40" t="s">
        <v>6785</v>
      </c>
      <c r="AA3398" s="40" t="s">
        <v>511</v>
      </c>
      <c r="AC3398" s="40" t="s">
        <v>7188</v>
      </c>
      <c r="AD3398" s="59"/>
    </row>
    <row r="3399" spans="1:30">
      <c r="A3399" s="15" t="str">
        <f t="shared" si="265"/>
        <v>2022-5</v>
      </c>
      <c r="B3399" s="40" t="s">
        <v>7673</v>
      </c>
      <c r="C3399" s="47">
        <v>44687</v>
      </c>
      <c r="D3399" s="47" t="s">
        <v>7674</v>
      </c>
      <c r="E3399" s="40" t="s">
        <v>26</v>
      </c>
      <c r="F3399" s="40" t="s">
        <v>27</v>
      </c>
      <c r="G3399" s="40" t="s">
        <v>23</v>
      </c>
      <c r="H3399" s="40" t="s">
        <v>512</v>
      </c>
      <c r="I3399" s="15" t="str">
        <f t="shared" si="266"/>
        <v>MHK</v>
      </c>
      <c r="J3399" s="52">
        <v>1161</v>
      </c>
      <c r="L3399" s="54">
        <f t="shared" si="267"/>
        <v>0</v>
      </c>
      <c r="M3399" s="56">
        <v>4.4279000000000002</v>
      </c>
      <c r="N3399" s="50">
        <v>6.5671999999999997</v>
      </c>
      <c r="O3399" s="50">
        <v>0.83679999999999999</v>
      </c>
      <c r="P3399" s="70">
        <f t="shared" si="268"/>
        <v>29.078900000000001</v>
      </c>
      <c r="Q3399" s="37">
        <f t="shared" si="269"/>
        <v>33760.6</v>
      </c>
      <c r="R3399" s="36"/>
      <c r="S3399" s="37"/>
      <c r="U3399" s="36"/>
      <c r="V3399" s="37"/>
      <c r="W3399" s="40" t="s">
        <v>136</v>
      </c>
      <c r="X3399" s="39" t="s">
        <v>369</v>
      </c>
      <c r="Y3399" s="40" t="s">
        <v>6786</v>
      </c>
      <c r="AA3399" s="40" t="s">
        <v>513</v>
      </c>
      <c r="AC3399" s="40" t="s">
        <v>7188</v>
      </c>
      <c r="AD3399" s="59"/>
    </row>
    <row r="3400" spans="1:30">
      <c r="A3400" s="15" t="str">
        <f t="shared" si="265"/>
        <v>2022-5</v>
      </c>
      <c r="B3400" s="40" t="s">
        <v>7675</v>
      </c>
      <c r="C3400" s="47">
        <v>44707</v>
      </c>
      <c r="D3400" s="47" t="s">
        <v>7676</v>
      </c>
      <c r="E3400" s="40" t="s">
        <v>6298</v>
      </c>
      <c r="F3400" s="40" t="s">
        <v>39</v>
      </c>
      <c r="G3400" s="40" t="s">
        <v>25</v>
      </c>
      <c r="H3400" s="40" t="s">
        <v>523</v>
      </c>
      <c r="I3400" s="15" t="str">
        <f t="shared" si="266"/>
        <v>MZQ</v>
      </c>
      <c r="J3400" s="52">
        <v>966</v>
      </c>
      <c r="L3400" s="54">
        <f t="shared" si="267"/>
        <v>0</v>
      </c>
      <c r="M3400" s="56">
        <v>4.45</v>
      </c>
      <c r="N3400" s="50">
        <v>6.5671999999999997</v>
      </c>
      <c r="O3400" s="50">
        <v>0.83679999999999999</v>
      </c>
      <c r="P3400" s="70">
        <f t="shared" si="268"/>
        <v>4.45</v>
      </c>
      <c r="Q3400" s="37">
        <f t="shared" si="269"/>
        <v>4298.7</v>
      </c>
      <c r="R3400" s="36"/>
      <c r="S3400" s="37"/>
      <c r="U3400" s="36"/>
      <c r="V3400" s="37"/>
      <c r="W3400" s="40" t="s">
        <v>28</v>
      </c>
      <c r="X3400" s="39" t="s">
        <v>366</v>
      </c>
      <c r="Y3400" s="40" t="s">
        <v>6787</v>
      </c>
      <c r="AA3400" s="40" t="s">
        <v>527</v>
      </c>
      <c r="AC3400" s="40" t="s">
        <v>7189</v>
      </c>
      <c r="AD3400" s="59"/>
    </row>
    <row r="3401" spans="1:30">
      <c r="A3401" s="15" t="str">
        <f t="shared" si="265"/>
        <v>2022-5</v>
      </c>
      <c r="B3401" s="40" t="s">
        <v>7677</v>
      </c>
      <c r="C3401" s="47">
        <v>44702</v>
      </c>
      <c r="D3401" s="47" t="s">
        <v>7678</v>
      </c>
      <c r="E3401" s="40" t="s">
        <v>6298</v>
      </c>
      <c r="F3401" s="40" t="s">
        <v>24</v>
      </c>
      <c r="G3401" s="40" t="s">
        <v>23</v>
      </c>
      <c r="H3401" s="40" t="s">
        <v>521</v>
      </c>
      <c r="I3401" s="15" t="str">
        <f t="shared" si="266"/>
        <v>MZQ</v>
      </c>
      <c r="J3401" s="52">
        <v>1010</v>
      </c>
      <c r="L3401" s="54">
        <f t="shared" si="267"/>
        <v>0</v>
      </c>
      <c r="M3401" s="56">
        <v>4.46</v>
      </c>
      <c r="N3401" s="50">
        <v>6.5671999999999997</v>
      </c>
      <c r="O3401" s="50">
        <v>0.83679999999999999</v>
      </c>
      <c r="P3401" s="70">
        <f t="shared" si="268"/>
        <v>4.46</v>
      </c>
      <c r="Q3401" s="37">
        <f t="shared" si="269"/>
        <v>4504.6000000000004</v>
      </c>
      <c r="R3401" s="36"/>
      <c r="S3401" s="37"/>
      <c r="U3401" s="36"/>
      <c r="V3401" s="37"/>
      <c r="W3401" s="40" t="s">
        <v>21</v>
      </c>
      <c r="X3401" s="39" t="s">
        <v>366</v>
      </c>
      <c r="Y3401" s="40" t="s">
        <v>6788</v>
      </c>
      <c r="AA3401" s="40" t="s">
        <v>518</v>
      </c>
      <c r="AC3401" s="40" t="s">
        <v>7119</v>
      </c>
      <c r="AD3401" s="59"/>
    </row>
    <row r="3402" spans="1:30">
      <c r="A3402" s="15" t="str">
        <f t="shared" si="265"/>
        <v>2022-5</v>
      </c>
      <c r="B3402" s="40" t="s">
        <v>2812</v>
      </c>
      <c r="C3402" s="47">
        <v>44685</v>
      </c>
      <c r="D3402" s="47" t="s">
        <v>2813</v>
      </c>
      <c r="E3402" s="40" t="s">
        <v>105</v>
      </c>
      <c r="F3402" s="40" t="s">
        <v>30</v>
      </c>
      <c r="G3402" s="40" t="s">
        <v>25</v>
      </c>
      <c r="H3402" s="40" t="s">
        <v>526</v>
      </c>
      <c r="I3402" s="15" t="str">
        <f t="shared" si="266"/>
        <v>MZQ</v>
      </c>
      <c r="J3402" s="52">
        <v>650</v>
      </c>
      <c r="L3402" s="54">
        <f t="shared" si="267"/>
        <v>0</v>
      </c>
      <c r="M3402" s="56">
        <v>4.5</v>
      </c>
      <c r="N3402" s="50">
        <v>6.5671999999999997</v>
      </c>
      <c r="O3402" s="50">
        <v>0.83679999999999999</v>
      </c>
      <c r="P3402" s="70">
        <f t="shared" si="268"/>
        <v>4.5</v>
      </c>
      <c r="Q3402" s="37">
        <f t="shared" si="269"/>
        <v>2925</v>
      </c>
      <c r="R3402" s="36"/>
      <c r="S3402" s="37"/>
      <c r="U3402" s="36"/>
      <c r="V3402" s="37"/>
      <c r="W3402" s="40" t="s">
        <v>28</v>
      </c>
      <c r="X3402" s="39" t="s">
        <v>366</v>
      </c>
      <c r="Y3402" s="40" t="s">
        <v>5636</v>
      </c>
      <c r="AA3402" s="40" t="s">
        <v>527</v>
      </c>
      <c r="AC3402" s="40" t="s">
        <v>7190</v>
      </c>
      <c r="AD3402" s="59"/>
    </row>
    <row r="3403" spans="1:30">
      <c r="A3403" s="15" t="str">
        <f t="shared" si="265"/>
        <v>2022-5</v>
      </c>
      <c r="B3403" s="40" t="s">
        <v>2812</v>
      </c>
      <c r="C3403" s="47">
        <v>44684</v>
      </c>
      <c r="D3403" s="47" t="s">
        <v>2813</v>
      </c>
      <c r="E3403" s="40" t="s">
        <v>105</v>
      </c>
      <c r="F3403" s="40" t="s">
        <v>30</v>
      </c>
      <c r="G3403" s="40" t="s">
        <v>25</v>
      </c>
      <c r="H3403" s="40" t="s">
        <v>526</v>
      </c>
      <c r="I3403" s="15" t="str">
        <f t="shared" si="266"/>
        <v>MZQ</v>
      </c>
      <c r="J3403" s="52">
        <v>-650</v>
      </c>
      <c r="L3403" s="54">
        <f t="shared" si="267"/>
        <v>0</v>
      </c>
      <c r="M3403" s="56">
        <v>4.5</v>
      </c>
      <c r="N3403" s="50">
        <v>6.5671999999999997</v>
      </c>
      <c r="O3403" s="50">
        <v>0.83679999999999999</v>
      </c>
      <c r="P3403" s="70">
        <f t="shared" si="268"/>
        <v>4.5</v>
      </c>
      <c r="Q3403" s="37">
        <f t="shared" si="269"/>
        <v>-2925</v>
      </c>
      <c r="R3403" s="36"/>
      <c r="S3403" s="37"/>
      <c r="U3403" s="36"/>
      <c r="V3403" s="37"/>
      <c r="W3403" s="40" t="s">
        <v>28</v>
      </c>
      <c r="X3403" s="39" t="s">
        <v>366</v>
      </c>
      <c r="Y3403" s="40" t="s">
        <v>5636</v>
      </c>
      <c r="AA3403" s="40" t="s">
        <v>527</v>
      </c>
      <c r="AC3403" s="40" t="s">
        <v>7191</v>
      </c>
      <c r="AD3403" s="59"/>
    </row>
    <row r="3404" spans="1:30">
      <c r="A3404" s="15" t="str">
        <f t="shared" si="265"/>
        <v>2022-5</v>
      </c>
      <c r="B3404" s="40" t="s">
        <v>56</v>
      </c>
      <c r="C3404" s="47">
        <v>44686</v>
      </c>
      <c r="D3404" s="47" t="s">
        <v>57</v>
      </c>
      <c r="E3404" s="40" t="s">
        <v>6298</v>
      </c>
      <c r="F3404" s="40" t="s">
        <v>58</v>
      </c>
      <c r="G3404" s="40" t="s">
        <v>23</v>
      </c>
      <c r="H3404" s="40" t="s">
        <v>512</v>
      </c>
      <c r="I3404" s="15" t="str">
        <f t="shared" si="266"/>
        <v>MZQ</v>
      </c>
      <c r="J3404" s="52">
        <v>30400</v>
      </c>
      <c r="L3404" s="54">
        <f t="shared" si="267"/>
        <v>0</v>
      </c>
      <c r="M3404" s="56">
        <v>4.5690999999999997</v>
      </c>
      <c r="N3404" s="50">
        <v>6.5671999999999997</v>
      </c>
      <c r="O3404" s="50">
        <v>0.83679999999999999</v>
      </c>
      <c r="P3404" s="70">
        <f t="shared" si="268"/>
        <v>4.5690999999999997</v>
      </c>
      <c r="Q3404" s="37">
        <f t="shared" si="269"/>
        <v>138900.64000000001</v>
      </c>
      <c r="R3404" s="36"/>
      <c r="S3404" s="37"/>
      <c r="U3404" s="36"/>
      <c r="V3404" s="37"/>
      <c r="W3404" s="40" t="s">
        <v>49</v>
      </c>
      <c r="X3404" s="39" t="s">
        <v>366</v>
      </c>
      <c r="Y3404" s="40" t="s">
        <v>6789</v>
      </c>
      <c r="AA3404" s="40" t="s">
        <v>517</v>
      </c>
      <c r="AC3404" s="40" t="s">
        <v>7099</v>
      </c>
      <c r="AD3404" s="59"/>
    </row>
    <row r="3405" spans="1:30">
      <c r="A3405" s="15" t="str">
        <f t="shared" si="265"/>
        <v>2022-5</v>
      </c>
      <c r="B3405" s="40" t="s">
        <v>7679</v>
      </c>
      <c r="C3405" s="47">
        <v>44700</v>
      </c>
      <c r="D3405" s="47" t="s">
        <v>7680</v>
      </c>
      <c r="E3405" s="40" t="s">
        <v>26</v>
      </c>
      <c r="F3405" s="40" t="s">
        <v>27</v>
      </c>
      <c r="G3405" s="40" t="s">
        <v>23</v>
      </c>
      <c r="H3405" s="40" t="s">
        <v>512</v>
      </c>
      <c r="I3405" s="15" t="str">
        <f t="shared" si="266"/>
        <v>MHK</v>
      </c>
      <c r="J3405" s="52">
        <v>1004</v>
      </c>
      <c r="L3405" s="54">
        <f t="shared" si="267"/>
        <v>0</v>
      </c>
      <c r="M3405" s="56">
        <v>4.6308999999999996</v>
      </c>
      <c r="N3405" s="50">
        <v>6.5671999999999997</v>
      </c>
      <c r="O3405" s="50">
        <v>0.83679999999999999</v>
      </c>
      <c r="P3405" s="70">
        <f t="shared" si="268"/>
        <v>30.411999999999999</v>
      </c>
      <c r="Q3405" s="37">
        <f t="shared" si="269"/>
        <v>30533.65</v>
      </c>
      <c r="R3405" s="36"/>
      <c r="S3405" s="37"/>
      <c r="U3405" s="36"/>
      <c r="V3405" s="37"/>
      <c r="W3405" s="40" t="s">
        <v>136</v>
      </c>
      <c r="X3405" s="39" t="s">
        <v>369</v>
      </c>
      <c r="Y3405" s="40" t="s">
        <v>6790</v>
      </c>
      <c r="AA3405" s="40" t="s">
        <v>513</v>
      </c>
      <c r="AC3405" s="40" t="s">
        <v>7192</v>
      </c>
      <c r="AD3405" s="59"/>
    </row>
    <row r="3406" spans="1:30">
      <c r="A3406" s="15" t="str">
        <f t="shared" si="265"/>
        <v>2022-5</v>
      </c>
      <c r="B3406" s="40" t="s">
        <v>7679</v>
      </c>
      <c r="C3406" s="47">
        <v>44687</v>
      </c>
      <c r="D3406" s="47" t="s">
        <v>7680</v>
      </c>
      <c r="E3406" s="40" t="s">
        <v>26</v>
      </c>
      <c r="F3406" s="40" t="s">
        <v>27</v>
      </c>
      <c r="G3406" s="40" t="s">
        <v>23</v>
      </c>
      <c r="H3406" s="40" t="s">
        <v>512</v>
      </c>
      <c r="I3406" s="15" t="str">
        <f t="shared" si="266"/>
        <v>MHK</v>
      </c>
      <c r="J3406" s="52">
        <v>2033</v>
      </c>
      <c r="L3406" s="54">
        <f t="shared" si="267"/>
        <v>0</v>
      </c>
      <c r="M3406" s="56">
        <v>4.6308999999999996</v>
      </c>
      <c r="N3406" s="50">
        <v>6.5671999999999997</v>
      </c>
      <c r="O3406" s="50">
        <v>0.83679999999999999</v>
      </c>
      <c r="P3406" s="70">
        <f t="shared" si="268"/>
        <v>30.411999999999999</v>
      </c>
      <c r="Q3406" s="37">
        <f t="shared" si="269"/>
        <v>61827.6</v>
      </c>
      <c r="R3406" s="36"/>
      <c r="S3406" s="37"/>
      <c r="U3406" s="36"/>
      <c r="V3406" s="37"/>
      <c r="W3406" s="40" t="s">
        <v>136</v>
      </c>
      <c r="X3406" s="39" t="s">
        <v>369</v>
      </c>
      <c r="Y3406" s="40" t="s">
        <v>6790</v>
      </c>
      <c r="AA3406" s="40" t="s">
        <v>513</v>
      </c>
      <c r="AC3406" s="40" t="s">
        <v>7188</v>
      </c>
      <c r="AD3406" s="59"/>
    </row>
    <row r="3407" spans="1:30">
      <c r="A3407" s="15" t="str">
        <f t="shared" si="265"/>
        <v>2022-5</v>
      </c>
      <c r="B3407" s="40" t="s">
        <v>7681</v>
      </c>
      <c r="C3407" s="47">
        <v>44685</v>
      </c>
      <c r="D3407" s="47" t="s">
        <v>7682</v>
      </c>
      <c r="E3407" s="40" t="s">
        <v>6298</v>
      </c>
      <c r="F3407" s="40" t="s">
        <v>55</v>
      </c>
      <c r="G3407" s="40" t="s">
        <v>23</v>
      </c>
      <c r="H3407" s="40" t="s">
        <v>521</v>
      </c>
      <c r="I3407" s="15" t="str">
        <f t="shared" si="266"/>
        <v>MZQ</v>
      </c>
      <c r="J3407" s="52">
        <v>502</v>
      </c>
      <c r="L3407" s="54">
        <f t="shared" si="267"/>
        <v>0</v>
      </c>
      <c r="M3407" s="56">
        <v>4.6399999999999997</v>
      </c>
      <c r="N3407" s="50">
        <v>6.5671999999999997</v>
      </c>
      <c r="O3407" s="50">
        <v>0.83679999999999999</v>
      </c>
      <c r="P3407" s="70">
        <f t="shared" si="268"/>
        <v>4.6399999999999997</v>
      </c>
      <c r="Q3407" s="37">
        <f t="shared" si="269"/>
        <v>2329.2800000000002</v>
      </c>
      <c r="R3407" s="36"/>
      <c r="S3407" s="37"/>
      <c r="U3407" s="36"/>
      <c r="V3407" s="37"/>
      <c r="W3407" s="40" t="s">
        <v>21</v>
      </c>
      <c r="X3407" s="39" t="s">
        <v>366</v>
      </c>
      <c r="Y3407" s="40" t="s">
        <v>6791</v>
      </c>
      <c r="AA3407" s="40" t="s">
        <v>517</v>
      </c>
      <c r="AC3407" s="40" t="s">
        <v>7164</v>
      </c>
      <c r="AD3407" s="59"/>
    </row>
    <row r="3408" spans="1:30">
      <c r="A3408" s="15" t="str">
        <f t="shared" si="265"/>
        <v>2022-5</v>
      </c>
      <c r="B3408" s="40" t="s">
        <v>228</v>
      </c>
      <c r="C3408" s="47">
        <v>44687</v>
      </c>
      <c r="D3408" s="47" t="s">
        <v>229</v>
      </c>
      <c r="E3408" s="40" t="s">
        <v>26</v>
      </c>
      <c r="F3408" s="40" t="s">
        <v>27</v>
      </c>
      <c r="G3408" s="40" t="s">
        <v>23</v>
      </c>
      <c r="H3408" s="40" t="s">
        <v>512</v>
      </c>
      <c r="I3408" s="15" t="str">
        <f t="shared" si="266"/>
        <v>MHK</v>
      </c>
      <c r="J3408" s="52">
        <v>1129</v>
      </c>
      <c r="L3408" s="54">
        <f t="shared" si="267"/>
        <v>0</v>
      </c>
      <c r="M3408" s="56">
        <v>4.6509</v>
      </c>
      <c r="N3408" s="50">
        <v>6.5671999999999997</v>
      </c>
      <c r="O3408" s="50">
        <v>0.83679999999999999</v>
      </c>
      <c r="P3408" s="70">
        <f t="shared" si="268"/>
        <v>30.543399999999998</v>
      </c>
      <c r="Q3408" s="37">
        <f t="shared" si="269"/>
        <v>34483.5</v>
      </c>
      <c r="R3408" s="36"/>
      <c r="S3408" s="37"/>
      <c r="U3408" s="36"/>
      <c r="V3408" s="37"/>
      <c r="W3408" s="40" t="s">
        <v>136</v>
      </c>
      <c r="X3408" s="39" t="s">
        <v>369</v>
      </c>
      <c r="Y3408" s="40" t="s">
        <v>6792</v>
      </c>
      <c r="AA3408" s="40" t="s">
        <v>511</v>
      </c>
      <c r="AC3408" s="40" t="s">
        <v>7188</v>
      </c>
      <c r="AD3408" s="59"/>
    </row>
    <row r="3409" spans="1:30">
      <c r="A3409" s="15" t="str">
        <f t="shared" si="265"/>
        <v>2022-5</v>
      </c>
      <c r="B3409" s="40" t="s">
        <v>1410</v>
      </c>
      <c r="C3409" s="47">
        <v>44700</v>
      </c>
      <c r="D3409" s="47" t="s">
        <v>1411</v>
      </c>
      <c r="E3409" s="40" t="s">
        <v>26</v>
      </c>
      <c r="F3409" s="40" t="s">
        <v>27</v>
      </c>
      <c r="G3409" s="40" t="s">
        <v>23</v>
      </c>
      <c r="H3409" s="40" t="s">
        <v>512</v>
      </c>
      <c r="I3409" s="15" t="str">
        <f t="shared" si="266"/>
        <v>MHK</v>
      </c>
      <c r="J3409" s="52">
        <v>1090</v>
      </c>
      <c r="L3409" s="54">
        <f t="shared" si="267"/>
        <v>0</v>
      </c>
      <c r="M3409" s="56">
        <v>4.6509</v>
      </c>
      <c r="N3409" s="50">
        <v>6.5671999999999997</v>
      </c>
      <c r="O3409" s="50">
        <v>0.83679999999999999</v>
      </c>
      <c r="P3409" s="70">
        <f t="shared" si="268"/>
        <v>30.543399999999998</v>
      </c>
      <c r="Q3409" s="37">
        <f t="shared" si="269"/>
        <v>33292.31</v>
      </c>
      <c r="R3409" s="36"/>
      <c r="S3409" s="37"/>
      <c r="U3409" s="36"/>
      <c r="V3409" s="37"/>
      <c r="W3409" s="40" t="s">
        <v>136</v>
      </c>
      <c r="X3409" s="39" t="s">
        <v>369</v>
      </c>
      <c r="Y3409" s="40" t="s">
        <v>6793</v>
      </c>
      <c r="AA3409" s="40" t="s">
        <v>511</v>
      </c>
      <c r="AC3409" s="40" t="s">
        <v>7192</v>
      </c>
      <c r="AD3409" s="59"/>
    </row>
    <row r="3410" spans="1:30">
      <c r="A3410" s="15" t="str">
        <f t="shared" si="265"/>
        <v>2022-5</v>
      </c>
      <c r="B3410" s="40" t="s">
        <v>4449</v>
      </c>
      <c r="C3410" s="47">
        <v>44687</v>
      </c>
      <c r="D3410" s="47" t="s">
        <v>4450</v>
      </c>
      <c r="E3410" s="40" t="s">
        <v>26</v>
      </c>
      <c r="F3410" s="40" t="s">
        <v>27</v>
      </c>
      <c r="G3410" s="40" t="s">
        <v>23</v>
      </c>
      <c r="H3410" s="40" t="s">
        <v>512</v>
      </c>
      <c r="I3410" s="15" t="str">
        <f t="shared" si="266"/>
        <v>MHK</v>
      </c>
      <c r="J3410" s="52">
        <v>1197</v>
      </c>
      <c r="L3410" s="54">
        <f t="shared" si="267"/>
        <v>0</v>
      </c>
      <c r="M3410" s="56">
        <v>4.6509</v>
      </c>
      <c r="N3410" s="50">
        <v>6.5671999999999997</v>
      </c>
      <c r="O3410" s="50">
        <v>0.83679999999999999</v>
      </c>
      <c r="P3410" s="70">
        <f t="shared" si="268"/>
        <v>30.543399999999998</v>
      </c>
      <c r="Q3410" s="37">
        <f t="shared" si="269"/>
        <v>36560.449999999997</v>
      </c>
      <c r="R3410" s="36"/>
      <c r="S3410" s="37"/>
      <c r="U3410" s="36"/>
      <c r="V3410" s="37"/>
      <c r="W3410" s="40" t="s">
        <v>136</v>
      </c>
      <c r="X3410" s="39" t="s">
        <v>369</v>
      </c>
      <c r="Y3410" s="40" t="s">
        <v>6794</v>
      </c>
      <c r="AA3410" s="40" t="s">
        <v>511</v>
      </c>
      <c r="AC3410" s="40" t="s">
        <v>7188</v>
      </c>
      <c r="AD3410" s="59"/>
    </row>
    <row r="3411" spans="1:30">
      <c r="A3411" s="15" t="str">
        <f t="shared" si="265"/>
        <v>2022-5</v>
      </c>
      <c r="B3411" s="40" t="s">
        <v>7671</v>
      </c>
      <c r="C3411" s="47">
        <v>44700</v>
      </c>
      <c r="D3411" s="47" t="s">
        <v>7672</v>
      </c>
      <c r="E3411" s="40" t="s">
        <v>26</v>
      </c>
      <c r="F3411" s="40" t="s">
        <v>27</v>
      </c>
      <c r="G3411" s="40" t="s">
        <v>23</v>
      </c>
      <c r="H3411" s="40" t="s">
        <v>512</v>
      </c>
      <c r="I3411" s="15" t="str">
        <f t="shared" si="266"/>
        <v>MHK</v>
      </c>
      <c r="J3411" s="52">
        <v>1199</v>
      </c>
      <c r="L3411" s="54">
        <f t="shared" si="267"/>
        <v>0</v>
      </c>
      <c r="M3411" s="56">
        <v>4.6509</v>
      </c>
      <c r="N3411" s="50">
        <v>6.5671999999999997</v>
      </c>
      <c r="O3411" s="50">
        <v>0.83679999999999999</v>
      </c>
      <c r="P3411" s="70">
        <f t="shared" si="268"/>
        <v>30.543399999999998</v>
      </c>
      <c r="Q3411" s="37">
        <f t="shared" si="269"/>
        <v>36621.54</v>
      </c>
      <c r="R3411" s="36"/>
      <c r="S3411" s="37"/>
      <c r="U3411" s="36"/>
      <c r="V3411" s="37"/>
      <c r="W3411" s="40" t="s">
        <v>136</v>
      </c>
      <c r="X3411" s="39" t="s">
        <v>369</v>
      </c>
      <c r="Y3411" s="40" t="s">
        <v>6795</v>
      </c>
      <c r="AA3411" s="40" t="s">
        <v>511</v>
      </c>
      <c r="AC3411" s="40" t="s">
        <v>7192</v>
      </c>
      <c r="AD3411" s="59"/>
    </row>
    <row r="3412" spans="1:30">
      <c r="A3412" s="15" t="str">
        <f t="shared" si="265"/>
        <v>2022-5</v>
      </c>
      <c r="B3412" s="40" t="s">
        <v>7683</v>
      </c>
      <c r="C3412" s="47">
        <v>44687</v>
      </c>
      <c r="D3412" s="47" t="s">
        <v>7684</v>
      </c>
      <c r="E3412" s="40" t="s">
        <v>26</v>
      </c>
      <c r="F3412" s="40" t="s">
        <v>27</v>
      </c>
      <c r="G3412" s="40" t="s">
        <v>23</v>
      </c>
      <c r="H3412" s="40" t="s">
        <v>512</v>
      </c>
      <c r="I3412" s="15" t="str">
        <f t="shared" si="266"/>
        <v>MHK</v>
      </c>
      <c r="J3412" s="52">
        <v>1227</v>
      </c>
      <c r="L3412" s="54">
        <f t="shared" si="267"/>
        <v>0</v>
      </c>
      <c r="M3412" s="56">
        <v>4.6509</v>
      </c>
      <c r="N3412" s="50">
        <v>6.5671999999999997</v>
      </c>
      <c r="O3412" s="50">
        <v>0.83679999999999999</v>
      </c>
      <c r="P3412" s="70">
        <f t="shared" si="268"/>
        <v>30.543399999999998</v>
      </c>
      <c r="Q3412" s="37">
        <f t="shared" si="269"/>
        <v>37476.75</v>
      </c>
      <c r="R3412" s="36"/>
      <c r="S3412" s="37"/>
      <c r="U3412" s="36"/>
      <c r="V3412" s="37"/>
      <c r="W3412" s="40" t="s">
        <v>136</v>
      </c>
      <c r="X3412" s="39" t="s">
        <v>369</v>
      </c>
      <c r="Y3412" s="40" t="s">
        <v>6796</v>
      </c>
      <c r="AA3412" s="40" t="s">
        <v>532</v>
      </c>
      <c r="AC3412" s="40" t="s">
        <v>7188</v>
      </c>
      <c r="AD3412" s="59"/>
    </row>
    <row r="3413" spans="1:30">
      <c r="A3413" s="15" t="str">
        <f t="shared" si="265"/>
        <v>2022-5</v>
      </c>
      <c r="B3413" s="40" t="s">
        <v>2784</v>
      </c>
      <c r="C3413" s="47">
        <v>44687</v>
      </c>
      <c r="D3413" s="47" t="s">
        <v>2785</v>
      </c>
      <c r="E3413" s="40" t="s">
        <v>26</v>
      </c>
      <c r="F3413" s="40" t="s">
        <v>27</v>
      </c>
      <c r="G3413" s="40" t="s">
        <v>23</v>
      </c>
      <c r="H3413" s="40" t="s">
        <v>512</v>
      </c>
      <c r="I3413" s="15" t="str">
        <f t="shared" si="266"/>
        <v>MHK</v>
      </c>
      <c r="J3413" s="52">
        <v>1089</v>
      </c>
      <c r="L3413" s="54">
        <f t="shared" si="267"/>
        <v>0</v>
      </c>
      <c r="M3413" s="56">
        <v>4.6509</v>
      </c>
      <c r="N3413" s="50">
        <v>6.5671999999999997</v>
      </c>
      <c r="O3413" s="50">
        <v>0.83679999999999999</v>
      </c>
      <c r="P3413" s="70">
        <f t="shared" si="268"/>
        <v>30.543399999999998</v>
      </c>
      <c r="Q3413" s="37">
        <f t="shared" si="269"/>
        <v>33261.760000000002</v>
      </c>
      <c r="R3413" s="36"/>
      <c r="S3413" s="37"/>
      <c r="U3413" s="36"/>
      <c r="V3413" s="37"/>
      <c r="W3413" s="40" t="s">
        <v>136</v>
      </c>
      <c r="X3413" s="39" t="s">
        <v>369</v>
      </c>
      <c r="Y3413" s="40" t="s">
        <v>6797</v>
      </c>
      <c r="AA3413" s="40" t="s">
        <v>511</v>
      </c>
      <c r="AC3413" s="40" t="s">
        <v>7188</v>
      </c>
      <c r="AD3413" s="59"/>
    </row>
    <row r="3414" spans="1:30">
      <c r="A3414" s="15" t="str">
        <f t="shared" si="265"/>
        <v>2022-5</v>
      </c>
      <c r="B3414" s="40" t="s">
        <v>5121</v>
      </c>
      <c r="C3414" s="47">
        <v>44687</v>
      </c>
      <c r="D3414" s="47" t="s">
        <v>6220</v>
      </c>
      <c r="E3414" s="40" t="s">
        <v>26</v>
      </c>
      <c r="F3414" s="40" t="s">
        <v>27</v>
      </c>
      <c r="G3414" s="40" t="s">
        <v>23</v>
      </c>
      <c r="H3414" s="40" t="s">
        <v>512</v>
      </c>
      <c r="I3414" s="15" t="str">
        <f t="shared" si="266"/>
        <v>MHK</v>
      </c>
      <c r="J3414" s="52">
        <v>1200</v>
      </c>
      <c r="L3414" s="54">
        <f t="shared" si="267"/>
        <v>0</v>
      </c>
      <c r="M3414" s="56">
        <v>4.6509</v>
      </c>
      <c r="N3414" s="50">
        <v>6.5671999999999997</v>
      </c>
      <c r="O3414" s="50">
        <v>0.83679999999999999</v>
      </c>
      <c r="P3414" s="70">
        <f t="shared" si="268"/>
        <v>30.543399999999998</v>
      </c>
      <c r="Q3414" s="37">
        <f t="shared" si="269"/>
        <v>36652.080000000002</v>
      </c>
      <c r="R3414" s="36"/>
      <c r="S3414" s="37"/>
      <c r="U3414" s="36"/>
      <c r="V3414" s="37"/>
      <c r="W3414" s="40" t="s">
        <v>136</v>
      </c>
      <c r="X3414" s="39" t="s">
        <v>369</v>
      </c>
      <c r="Y3414" s="40" t="s">
        <v>6798</v>
      </c>
      <c r="AA3414" s="40" t="s">
        <v>515</v>
      </c>
      <c r="AC3414" s="40" t="s">
        <v>7188</v>
      </c>
      <c r="AD3414" s="59"/>
    </row>
    <row r="3415" spans="1:30">
      <c r="A3415" s="15" t="str">
        <f t="shared" si="265"/>
        <v>2022-5</v>
      </c>
      <c r="B3415" s="40" t="s">
        <v>723</v>
      </c>
      <c r="C3415" s="47">
        <v>44687</v>
      </c>
      <c r="D3415" s="47" t="s">
        <v>724</v>
      </c>
      <c r="E3415" s="40" t="s">
        <v>26</v>
      </c>
      <c r="F3415" s="40" t="s">
        <v>27</v>
      </c>
      <c r="G3415" s="40" t="s">
        <v>23</v>
      </c>
      <c r="H3415" s="40" t="s">
        <v>512</v>
      </c>
      <c r="I3415" s="15" t="str">
        <f t="shared" si="266"/>
        <v>MHK</v>
      </c>
      <c r="J3415" s="52">
        <v>1178</v>
      </c>
      <c r="L3415" s="54">
        <f t="shared" si="267"/>
        <v>0</v>
      </c>
      <c r="M3415" s="56">
        <v>4.6509</v>
      </c>
      <c r="N3415" s="50">
        <v>6.5671999999999997</v>
      </c>
      <c r="O3415" s="50">
        <v>0.83679999999999999</v>
      </c>
      <c r="P3415" s="70">
        <f t="shared" si="268"/>
        <v>30.543399999999998</v>
      </c>
      <c r="Q3415" s="37">
        <f t="shared" si="269"/>
        <v>35980.129999999997</v>
      </c>
      <c r="R3415" s="36"/>
      <c r="S3415" s="37"/>
      <c r="U3415" s="36"/>
      <c r="V3415" s="37"/>
      <c r="W3415" s="40" t="s">
        <v>136</v>
      </c>
      <c r="X3415" s="39" t="s">
        <v>369</v>
      </c>
      <c r="Y3415" s="40" t="s">
        <v>6799</v>
      </c>
      <c r="AA3415" s="40" t="s">
        <v>511</v>
      </c>
      <c r="AC3415" s="40" t="s">
        <v>7188</v>
      </c>
      <c r="AD3415" s="59"/>
    </row>
    <row r="3416" spans="1:30">
      <c r="A3416" s="15" t="str">
        <f t="shared" si="265"/>
        <v>2022-5</v>
      </c>
      <c r="B3416" s="40" t="s">
        <v>873</v>
      </c>
      <c r="C3416" s="47">
        <v>44687</v>
      </c>
      <c r="D3416" s="47" t="s">
        <v>874</v>
      </c>
      <c r="E3416" s="40" t="s">
        <v>26</v>
      </c>
      <c r="F3416" s="40" t="s">
        <v>27</v>
      </c>
      <c r="G3416" s="40" t="s">
        <v>23</v>
      </c>
      <c r="H3416" s="40" t="s">
        <v>512</v>
      </c>
      <c r="I3416" s="15" t="str">
        <f t="shared" si="266"/>
        <v>MHK</v>
      </c>
      <c r="J3416" s="52">
        <v>1066</v>
      </c>
      <c r="L3416" s="54">
        <f t="shared" si="267"/>
        <v>0</v>
      </c>
      <c r="M3416" s="56">
        <v>4.6509</v>
      </c>
      <c r="N3416" s="50">
        <v>6.5671999999999997</v>
      </c>
      <c r="O3416" s="50">
        <v>0.83679999999999999</v>
      </c>
      <c r="P3416" s="70">
        <f t="shared" si="268"/>
        <v>30.543399999999998</v>
      </c>
      <c r="Q3416" s="37">
        <f t="shared" si="269"/>
        <v>32559.26</v>
      </c>
      <c r="R3416" s="36"/>
      <c r="S3416" s="37"/>
      <c r="U3416" s="36"/>
      <c r="V3416" s="37"/>
      <c r="W3416" s="40" t="s">
        <v>136</v>
      </c>
      <c r="X3416" s="39" t="s">
        <v>369</v>
      </c>
      <c r="Y3416" s="40" t="s">
        <v>6800</v>
      </c>
      <c r="AA3416" s="40" t="s">
        <v>511</v>
      </c>
      <c r="AC3416" s="40" t="s">
        <v>7188</v>
      </c>
      <c r="AD3416" s="59"/>
    </row>
    <row r="3417" spans="1:30">
      <c r="A3417" s="15" t="str">
        <f t="shared" si="265"/>
        <v>2022-5</v>
      </c>
      <c r="B3417" s="40" t="s">
        <v>7685</v>
      </c>
      <c r="C3417" s="47">
        <v>44687</v>
      </c>
      <c r="D3417" s="47" t="s">
        <v>7686</v>
      </c>
      <c r="E3417" s="40" t="s">
        <v>26</v>
      </c>
      <c r="F3417" s="40" t="s">
        <v>27</v>
      </c>
      <c r="G3417" s="40" t="s">
        <v>23</v>
      </c>
      <c r="H3417" s="40" t="s">
        <v>512</v>
      </c>
      <c r="I3417" s="15" t="str">
        <f t="shared" si="266"/>
        <v>MHK</v>
      </c>
      <c r="J3417" s="52">
        <v>1177</v>
      </c>
      <c r="L3417" s="54">
        <f t="shared" si="267"/>
        <v>0</v>
      </c>
      <c r="M3417" s="56">
        <v>4.6509</v>
      </c>
      <c r="N3417" s="50">
        <v>6.5671999999999997</v>
      </c>
      <c r="O3417" s="50">
        <v>0.83679999999999999</v>
      </c>
      <c r="P3417" s="70">
        <f t="shared" si="268"/>
        <v>30.543399999999998</v>
      </c>
      <c r="Q3417" s="37">
        <f t="shared" si="269"/>
        <v>35949.58</v>
      </c>
      <c r="R3417" s="36"/>
      <c r="S3417" s="37"/>
      <c r="U3417" s="36"/>
      <c r="V3417" s="37"/>
      <c r="W3417" s="40" t="s">
        <v>136</v>
      </c>
      <c r="X3417" s="39" t="s">
        <v>369</v>
      </c>
      <c r="Y3417" s="40" t="s">
        <v>6801</v>
      </c>
      <c r="AA3417" s="40" t="s">
        <v>511</v>
      </c>
      <c r="AC3417" s="40" t="s">
        <v>7188</v>
      </c>
      <c r="AD3417" s="59"/>
    </row>
    <row r="3418" spans="1:30">
      <c r="A3418" s="15" t="str">
        <f t="shared" si="265"/>
        <v>2022-5</v>
      </c>
      <c r="B3418" s="40" t="s">
        <v>4453</v>
      </c>
      <c r="C3418" s="47">
        <v>44687</v>
      </c>
      <c r="D3418" s="47" t="s">
        <v>4454</v>
      </c>
      <c r="E3418" s="40" t="s">
        <v>26</v>
      </c>
      <c r="F3418" s="40" t="s">
        <v>27</v>
      </c>
      <c r="G3418" s="40" t="s">
        <v>23</v>
      </c>
      <c r="H3418" s="40" t="s">
        <v>512</v>
      </c>
      <c r="I3418" s="15" t="str">
        <f t="shared" si="266"/>
        <v>MHK</v>
      </c>
      <c r="J3418" s="52">
        <v>1187</v>
      </c>
      <c r="L3418" s="54">
        <f t="shared" si="267"/>
        <v>0</v>
      </c>
      <c r="M3418" s="56">
        <v>4.6509</v>
      </c>
      <c r="N3418" s="50">
        <v>6.5671999999999997</v>
      </c>
      <c r="O3418" s="50">
        <v>0.83679999999999999</v>
      </c>
      <c r="P3418" s="70">
        <f t="shared" si="268"/>
        <v>30.543399999999998</v>
      </c>
      <c r="Q3418" s="37">
        <f t="shared" si="269"/>
        <v>36255.019999999997</v>
      </c>
      <c r="R3418" s="36"/>
      <c r="S3418" s="37"/>
      <c r="U3418" s="36"/>
      <c r="V3418" s="37"/>
      <c r="W3418" s="40" t="s">
        <v>136</v>
      </c>
      <c r="X3418" s="39" t="s">
        <v>369</v>
      </c>
      <c r="Y3418" s="40" t="s">
        <v>6802</v>
      </c>
      <c r="AA3418" s="40" t="s">
        <v>511</v>
      </c>
      <c r="AC3418" s="40" t="s">
        <v>7188</v>
      </c>
      <c r="AD3418" s="59"/>
    </row>
    <row r="3419" spans="1:30">
      <c r="A3419" s="15" t="str">
        <f t="shared" si="265"/>
        <v>2022-5</v>
      </c>
      <c r="B3419" s="40" t="s">
        <v>5137</v>
      </c>
      <c r="C3419" s="47">
        <v>44687</v>
      </c>
      <c r="D3419" s="47" t="s">
        <v>6236</v>
      </c>
      <c r="E3419" s="40" t="s">
        <v>26</v>
      </c>
      <c r="F3419" s="40" t="s">
        <v>27</v>
      </c>
      <c r="G3419" s="40" t="s">
        <v>23</v>
      </c>
      <c r="H3419" s="40" t="s">
        <v>512</v>
      </c>
      <c r="I3419" s="15" t="str">
        <f t="shared" si="266"/>
        <v>MHK</v>
      </c>
      <c r="J3419" s="52">
        <v>1140</v>
      </c>
      <c r="L3419" s="54">
        <f t="shared" si="267"/>
        <v>0</v>
      </c>
      <c r="M3419" s="56">
        <v>4.6509</v>
      </c>
      <c r="N3419" s="50">
        <v>6.5671999999999997</v>
      </c>
      <c r="O3419" s="50">
        <v>0.83679999999999999</v>
      </c>
      <c r="P3419" s="70">
        <f t="shared" si="268"/>
        <v>30.543399999999998</v>
      </c>
      <c r="Q3419" s="37">
        <f t="shared" si="269"/>
        <v>34819.480000000003</v>
      </c>
      <c r="R3419" s="36"/>
      <c r="S3419" s="37"/>
      <c r="U3419" s="36"/>
      <c r="V3419" s="37"/>
      <c r="W3419" s="40" t="s">
        <v>136</v>
      </c>
      <c r="X3419" s="39" t="s">
        <v>369</v>
      </c>
      <c r="Y3419" s="40" t="s">
        <v>6803</v>
      </c>
      <c r="AA3419" s="40" t="s">
        <v>511</v>
      </c>
      <c r="AC3419" s="40" t="s">
        <v>7188</v>
      </c>
      <c r="AD3419" s="59"/>
    </row>
    <row r="3420" spans="1:30">
      <c r="A3420" s="15" t="str">
        <f t="shared" si="265"/>
        <v>2022-5</v>
      </c>
      <c r="B3420" s="40" t="s">
        <v>7687</v>
      </c>
      <c r="C3420" s="47">
        <v>44688</v>
      </c>
      <c r="D3420" s="47" t="s">
        <v>7688</v>
      </c>
      <c r="E3420" s="40" t="s">
        <v>26</v>
      </c>
      <c r="F3420" s="40" t="s">
        <v>27</v>
      </c>
      <c r="G3420" s="40" t="s">
        <v>23</v>
      </c>
      <c r="H3420" s="40" t="s">
        <v>7837</v>
      </c>
      <c r="I3420" s="15" t="str">
        <f t="shared" si="266"/>
        <v>MHK</v>
      </c>
      <c r="J3420" s="52">
        <v>1220</v>
      </c>
      <c r="L3420" s="54">
        <f t="shared" si="267"/>
        <v>0</v>
      </c>
      <c r="M3420" s="56">
        <v>4.6509</v>
      </c>
      <c r="N3420" s="50">
        <v>6.5671999999999997</v>
      </c>
      <c r="O3420" s="50">
        <v>0.83679999999999999</v>
      </c>
      <c r="P3420" s="70">
        <f t="shared" si="268"/>
        <v>30.543399999999998</v>
      </c>
      <c r="Q3420" s="37">
        <f t="shared" si="269"/>
        <v>37262.949999999997</v>
      </c>
      <c r="R3420" s="36"/>
      <c r="S3420" s="37"/>
      <c r="U3420" s="36"/>
      <c r="V3420" s="37"/>
      <c r="W3420" s="40" t="s">
        <v>136</v>
      </c>
      <c r="X3420" s="39" t="s">
        <v>369</v>
      </c>
      <c r="Y3420" s="40" t="s">
        <v>6804</v>
      </c>
      <c r="AA3420" s="40" t="s">
        <v>513</v>
      </c>
      <c r="AC3420" s="40" t="s">
        <v>7188</v>
      </c>
      <c r="AD3420" s="59"/>
    </row>
    <row r="3421" spans="1:30">
      <c r="A3421" s="15" t="str">
        <f t="shared" si="265"/>
        <v>2022-5</v>
      </c>
      <c r="B3421" s="40" t="s">
        <v>871</v>
      </c>
      <c r="C3421" s="47">
        <v>44700</v>
      </c>
      <c r="D3421" s="47" t="s">
        <v>872</v>
      </c>
      <c r="E3421" s="40" t="s">
        <v>26</v>
      </c>
      <c r="F3421" s="40" t="s">
        <v>27</v>
      </c>
      <c r="G3421" s="40" t="s">
        <v>23</v>
      </c>
      <c r="H3421" s="40" t="s">
        <v>512</v>
      </c>
      <c r="I3421" s="15" t="str">
        <f t="shared" si="266"/>
        <v>MHK</v>
      </c>
      <c r="J3421" s="52">
        <v>1132</v>
      </c>
      <c r="L3421" s="54">
        <f t="shared" si="267"/>
        <v>0</v>
      </c>
      <c r="M3421" s="56">
        <v>4.6509</v>
      </c>
      <c r="N3421" s="50">
        <v>6.5671999999999997</v>
      </c>
      <c r="O3421" s="50">
        <v>0.83679999999999999</v>
      </c>
      <c r="P3421" s="70">
        <f t="shared" si="268"/>
        <v>30.543399999999998</v>
      </c>
      <c r="Q3421" s="37">
        <f t="shared" si="269"/>
        <v>34575.129999999997</v>
      </c>
      <c r="R3421" s="36"/>
      <c r="S3421" s="37"/>
      <c r="U3421" s="36"/>
      <c r="V3421" s="37"/>
      <c r="W3421" s="40" t="s">
        <v>136</v>
      </c>
      <c r="X3421" s="39" t="s">
        <v>369</v>
      </c>
      <c r="Y3421" s="40" t="s">
        <v>6805</v>
      </c>
      <c r="AA3421" s="40" t="s">
        <v>513</v>
      </c>
      <c r="AC3421" s="40" t="s">
        <v>7192</v>
      </c>
      <c r="AD3421" s="59"/>
    </row>
    <row r="3422" spans="1:30">
      <c r="A3422" s="15" t="str">
        <f t="shared" si="265"/>
        <v>2022-5</v>
      </c>
      <c r="B3422" s="40" t="s">
        <v>869</v>
      </c>
      <c r="C3422" s="47">
        <v>44687</v>
      </c>
      <c r="D3422" s="47" t="s">
        <v>870</v>
      </c>
      <c r="E3422" s="40" t="s">
        <v>26</v>
      </c>
      <c r="F3422" s="40" t="s">
        <v>27</v>
      </c>
      <c r="G3422" s="40" t="s">
        <v>23</v>
      </c>
      <c r="H3422" s="40" t="s">
        <v>512</v>
      </c>
      <c r="I3422" s="15" t="str">
        <f t="shared" si="266"/>
        <v>MHK</v>
      </c>
      <c r="J3422" s="52">
        <v>1180</v>
      </c>
      <c r="L3422" s="54">
        <f t="shared" si="267"/>
        <v>0</v>
      </c>
      <c r="M3422" s="56">
        <v>4.6509</v>
      </c>
      <c r="N3422" s="50">
        <v>6.5671999999999997</v>
      </c>
      <c r="O3422" s="50">
        <v>0.83679999999999999</v>
      </c>
      <c r="P3422" s="70">
        <f t="shared" si="268"/>
        <v>30.543399999999998</v>
      </c>
      <c r="Q3422" s="37">
        <f t="shared" si="269"/>
        <v>36041.21</v>
      </c>
      <c r="R3422" s="36"/>
      <c r="S3422" s="37"/>
      <c r="U3422" s="36"/>
      <c r="V3422" s="37"/>
      <c r="W3422" s="40" t="s">
        <v>136</v>
      </c>
      <c r="X3422" s="39" t="s">
        <v>369</v>
      </c>
      <c r="Y3422" s="40" t="s">
        <v>6806</v>
      </c>
      <c r="AA3422" s="40" t="s">
        <v>513</v>
      </c>
      <c r="AC3422" s="40" t="s">
        <v>7188</v>
      </c>
      <c r="AD3422" s="59"/>
    </row>
    <row r="3423" spans="1:30">
      <c r="A3423" s="15" t="str">
        <f t="shared" si="265"/>
        <v>2022-5</v>
      </c>
      <c r="B3423" s="40" t="s">
        <v>7689</v>
      </c>
      <c r="C3423" s="47">
        <v>44694</v>
      </c>
      <c r="D3423" s="47" t="s">
        <v>7690</v>
      </c>
      <c r="E3423" s="40" t="s">
        <v>6298</v>
      </c>
      <c r="F3423" s="40" t="s">
        <v>53</v>
      </c>
      <c r="G3423" s="40" t="s">
        <v>23</v>
      </c>
      <c r="H3423" s="40" t="s">
        <v>512</v>
      </c>
      <c r="I3423" s="15" t="str">
        <f t="shared" si="266"/>
        <v>MZQ</v>
      </c>
      <c r="J3423" s="52">
        <v>1008</v>
      </c>
      <c r="L3423" s="54">
        <f t="shared" si="267"/>
        <v>0</v>
      </c>
      <c r="M3423" s="56">
        <v>4.7168000000000001</v>
      </c>
      <c r="N3423" s="50">
        <v>6.5671999999999997</v>
      </c>
      <c r="O3423" s="50">
        <v>0.83679999999999999</v>
      </c>
      <c r="P3423" s="70">
        <f t="shared" si="268"/>
        <v>4.7168000000000001</v>
      </c>
      <c r="Q3423" s="37">
        <f t="shared" si="269"/>
        <v>4754.53</v>
      </c>
      <c r="R3423" s="36"/>
      <c r="S3423" s="37"/>
      <c r="U3423" s="36"/>
      <c r="V3423" s="37"/>
      <c r="W3423" s="40" t="s">
        <v>7013</v>
      </c>
      <c r="X3423" s="39" t="s">
        <v>366</v>
      </c>
      <c r="Y3423" s="40" t="s">
        <v>6807</v>
      </c>
      <c r="AA3423" s="40" t="s">
        <v>511</v>
      </c>
      <c r="AC3423" s="40" t="s">
        <v>7165</v>
      </c>
      <c r="AD3423" s="59"/>
    </row>
    <row r="3424" spans="1:30">
      <c r="A3424" s="15" t="str">
        <f t="shared" si="265"/>
        <v>2022-5</v>
      </c>
      <c r="B3424" s="40" t="s">
        <v>252</v>
      </c>
      <c r="C3424" s="47">
        <v>44711</v>
      </c>
      <c r="D3424" s="47" t="s">
        <v>253</v>
      </c>
      <c r="E3424" s="40" t="s">
        <v>6298</v>
      </c>
      <c r="F3424" s="40" t="s">
        <v>38</v>
      </c>
      <c r="G3424" s="40" t="s">
        <v>23</v>
      </c>
      <c r="H3424" s="40" t="s">
        <v>512</v>
      </c>
      <c r="I3424" s="15" t="str">
        <f t="shared" si="266"/>
        <v>MZQ</v>
      </c>
      <c r="J3424" s="52">
        <v>2060</v>
      </c>
      <c r="L3424" s="54">
        <f t="shared" si="267"/>
        <v>0</v>
      </c>
      <c r="M3424" s="56">
        <v>4.7599</v>
      </c>
      <c r="N3424" s="50">
        <v>6.5671999999999997</v>
      </c>
      <c r="O3424" s="50">
        <v>0.83679999999999999</v>
      </c>
      <c r="P3424" s="70">
        <f t="shared" si="268"/>
        <v>4.7599</v>
      </c>
      <c r="Q3424" s="37">
        <f t="shared" si="269"/>
        <v>9805.39</v>
      </c>
      <c r="R3424" s="36"/>
      <c r="S3424" s="37"/>
      <c r="U3424" s="36"/>
      <c r="V3424" s="37"/>
      <c r="W3424" s="40" t="s">
        <v>178</v>
      </c>
      <c r="X3424" s="39" t="s">
        <v>366</v>
      </c>
      <c r="Y3424" s="40" t="s">
        <v>6808</v>
      </c>
      <c r="AA3424" s="40" t="s">
        <v>514</v>
      </c>
      <c r="AC3424" s="40" t="s">
        <v>7154</v>
      </c>
      <c r="AD3424" s="59"/>
    </row>
    <row r="3425" spans="1:30">
      <c r="A3425" s="15" t="str">
        <f t="shared" si="265"/>
        <v>2022-5</v>
      </c>
      <c r="B3425" s="40" t="s">
        <v>333</v>
      </c>
      <c r="C3425" s="47">
        <v>44697</v>
      </c>
      <c r="D3425" s="47" t="s">
        <v>334</v>
      </c>
      <c r="E3425" s="40" t="s">
        <v>6298</v>
      </c>
      <c r="F3425" s="40" t="s">
        <v>207</v>
      </c>
      <c r="G3425" s="40" t="s">
        <v>23</v>
      </c>
      <c r="H3425" s="40" t="s">
        <v>529</v>
      </c>
      <c r="I3425" s="15" t="str">
        <f t="shared" si="266"/>
        <v>MZQ</v>
      </c>
      <c r="J3425" s="52">
        <v>2000</v>
      </c>
      <c r="L3425" s="54">
        <f t="shared" si="267"/>
        <v>0</v>
      </c>
      <c r="M3425" s="56">
        <v>4.7691999999999997</v>
      </c>
      <c r="N3425" s="50">
        <v>6.5671999999999997</v>
      </c>
      <c r="O3425" s="50">
        <v>0.83679999999999999</v>
      </c>
      <c r="P3425" s="70">
        <f t="shared" si="268"/>
        <v>4.7691999999999997</v>
      </c>
      <c r="Q3425" s="37">
        <f t="shared" si="269"/>
        <v>9538.4</v>
      </c>
      <c r="R3425" s="36"/>
      <c r="S3425" s="37"/>
      <c r="U3425" s="36"/>
      <c r="V3425" s="37"/>
      <c r="W3425" s="40" t="s">
        <v>205</v>
      </c>
      <c r="X3425" s="39" t="s">
        <v>366</v>
      </c>
      <c r="Y3425" s="40" t="s">
        <v>6809</v>
      </c>
      <c r="AA3425" s="40" t="s">
        <v>511</v>
      </c>
      <c r="AC3425" s="40" t="s">
        <v>7167</v>
      </c>
      <c r="AD3425" s="59"/>
    </row>
    <row r="3426" spans="1:30">
      <c r="A3426" s="15" t="str">
        <f t="shared" si="265"/>
        <v>2022-5</v>
      </c>
      <c r="B3426" s="40" t="s">
        <v>7691</v>
      </c>
      <c r="C3426" s="47">
        <v>44685</v>
      </c>
      <c r="D3426" s="47" t="s">
        <v>7692</v>
      </c>
      <c r="E3426" s="40" t="s">
        <v>6298</v>
      </c>
      <c r="F3426" s="40" t="s">
        <v>24</v>
      </c>
      <c r="G3426" s="40" t="s">
        <v>23</v>
      </c>
      <c r="H3426" s="40" t="s">
        <v>521</v>
      </c>
      <c r="I3426" s="15" t="str">
        <f t="shared" si="266"/>
        <v>MZQ</v>
      </c>
      <c r="J3426" s="52">
        <v>1040</v>
      </c>
      <c r="L3426" s="54">
        <f t="shared" si="267"/>
        <v>0</v>
      </c>
      <c r="M3426" s="56">
        <v>4.78</v>
      </c>
      <c r="N3426" s="50">
        <v>6.5671999999999997</v>
      </c>
      <c r="O3426" s="50">
        <v>0.83679999999999999</v>
      </c>
      <c r="P3426" s="70">
        <f t="shared" si="268"/>
        <v>4.78</v>
      </c>
      <c r="Q3426" s="37">
        <f t="shared" si="269"/>
        <v>4971.2</v>
      </c>
      <c r="R3426" s="36"/>
      <c r="S3426" s="37"/>
      <c r="U3426" s="36"/>
      <c r="V3426" s="37"/>
      <c r="W3426" s="40" t="s">
        <v>21</v>
      </c>
      <c r="X3426" s="39" t="s">
        <v>366</v>
      </c>
      <c r="Y3426" s="40" t="s">
        <v>6810</v>
      </c>
      <c r="AA3426" s="40" t="s">
        <v>516</v>
      </c>
      <c r="AC3426" s="40" t="s">
        <v>7124</v>
      </c>
      <c r="AD3426" s="59"/>
    </row>
    <row r="3427" spans="1:30">
      <c r="A3427" s="15" t="str">
        <f t="shared" si="265"/>
        <v>2022-5</v>
      </c>
      <c r="B3427" s="40" t="s">
        <v>7693</v>
      </c>
      <c r="C3427" s="47">
        <v>44685</v>
      </c>
      <c r="D3427" s="47" t="s">
        <v>7694</v>
      </c>
      <c r="E3427" s="40" t="s">
        <v>6298</v>
      </c>
      <c r="F3427" s="40" t="s">
        <v>24</v>
      </c>
      <c r="G3427" s="40" t="s">
        <v>23</v>
      </c>
      <c r="H3427" s="40" t="s">
        <v>521</v>
      </c>
      <c r="I3427" s="15" t="str">
        <f t="shared" si="266"/>
        <v>MZQ</v>
      </c>
      <c r="J3427" s="52">
        <v>1010</v>
      </c>
      <c r="L3427" s="54">
        <f t="shared" si="267"/>
        <v>0</v>
      </c>
      <c r="M3427" s="56">
        <v>4.82</v>
      </c>
      <c r="N3427" s="50">
        <v>6.5671999999999997</v>
      </c>
      <c r="O3427" s="50">
        <v>0.83679999999999999</v>
      </c>
      <c r="P3427" s="70">
        <f t="shared" si="268"/>
        <v>4.82</v>
      </c>
      <c r="Q3427" s="37">
        <f t="shared" si="269"/>
        <v>4868.2</v>
      </c>
      <c r="R3427" s="36"/>
      <c r="S3427" s="37"/>
      <c r="U3427" s="36"/>
      <c r="V3427" s="37"/>
      <c r="W3427" s="40" t="s">
        <v>21</v>
      </c>
      <c r="X3427" s="39" t="s">
        <v>366</v>
      </c>
      <c r="Y3427" s="40" t="s">
        <v>6811</v>
      </c>
      <c r="AA3427" s="40" t="s">
        <v>516</v>
      </c>
      <c r="AC3427" s="40" t="s">
        <v>7124</v>
      </c>
      <c r="AD3427" s="59"/>
    </row>
    <row r="3428" spans="1:30">
      <c r="A3428" s="15" t="str">
        <f t="shared" si="265"/>
        <v>2022-5</v>
      </c>
      <c r="B3428" s="40" t="s">
        <v>7695</v>
      </c>
      <c r="C3428" s="47">
        <v>44707</v>
      </c>
      <c r="D3428" s="47" t="s">
        <v>7696</v>
      </c>
      <c r="E3428" s="40" t="s">
        <v>6298</v>
      </c>
      <c r="F3428" s="40" t="s">
        <v>44</v>
      </c>
      <c r="G3428" s="40" t="s">
        <v>23</v>
      </c>
      <c r="H3428" s="40" t="s">
        <v>512</v>
      </c>
      <c r="I3428" s="15" t="str">
        <f t="shared" si="266"/>
        <v>MZQ</v>
      </c>
      <c r="J3428" s="52">
        <v>1718</v>
      </c>
      <c r="L3428" s="54">
        <f t="shared" si="267"/>
        <v>0</v>
      </c>
      <c r="M3428" s="56">
        <v>4.8357000000000001</v>
      </c>
      <c r="N3428" s="50">
        <v>6.5671999999999997</v>
      </c>
      <c r="O3428" s="50">
        <v>0.83679999999999999</v>
      </c>
      <c r="P3428" s="70">
        <f t="shared" si="268"/>
        <v>4.8357000000000001</v>
      </c>
      <c r="Q3428" s="37">
        <f t="shared" si="269"/>
        <v>8307.73</v>
      </c>
      <c r="R3428" s="36"/>
      <c r="S3428" s="37"/>
      <c r="U3428" s="36"/>
      <c r="V3428" s="37"/>
      <c r="W3428" s="40" t="s">
        <v>110</v>
      </c>
      <c r="X3428" s="39" t="s">
        <v>366</v>
      </c>
      <c r="Y3428" s="40" t="s">
        <v>6812</v>
      </c>
      <c r="AA3428" s="40" t="s">
        <v>519</v>
      </c>
      <c r="AC3428" s="40" t="s">
        <v>7160</v>
      </c>
      <c r="AD3428" s="59"/>
    </row>
    <row r="3429" spans="1:30">
      <c r="A3429" s="15" t="str">
        <f t="shared" si="265"/>
        <v>2022-5</v>
      </c>
      <c r="B3429" s="40" t="s">
        <v>780</v>
      </c>
      <c r="C3429" s="47">
        <v>44697</v>
      </c>
      <c r="D3429" s="47" t="s">
        <v>781</v>
      </c>
      <c r="E3429" s="40" t="s">
        <v>6298</v>
      </c>
      <c r="F3429" s="40" t="s">
        <v>38</v>
      </c>
      <c r="G3429" s="40" t="s">
        <v>23</v>
      </c>
      <c r="H3429" s="40" t="s">
        <v>512</v>
      </c>
      <c r="I3429" s="15" t="str">
        <f t="shared" si="266"/>
        <v>MZQ</v>
      </c>
      <c r="J3429" s="52">
        <v>2030</v>
      </c>
      <c r="L3429" s="54">
        <f t="shared" si="267"/>
        <v>0</v>
      </c>
      <c r="M3429" s="56">
        <v>4.8501000000000003</v>
      </c>
      <c r="N3429" s="50">
        <v>6.5671999999999997</v>
      </c>
      <c r="O3429" s="50">
        <v>0.83679999999999999</v>
      </c>
      <c r="P3429" s="70">
        <f t="shared" si="268"/>
        <v>4.8501000000000003</v>
      </c>
      <c r="Q3429" s="37">
        <f t="shared" si="269"/>
        <v>9845.7000000000007</v>
      </c>
      <c r="R3429" s="36"/>
      <c r="S3429" s="37"/>
      <c r="U3429" s="36"/>
      <c r="V3429" s="37"/>
      <c r="W3429" s="40" t="s">
        <v>178</v>
      </c>
      <c r="X3429" s="39" t="s">
        <v>366</v>
      </c>
      <c r="Y3429" s="40" t="s">
        <v>6813</v>
      </c>
      <c r="AA3429" s="40" t="s">
        <v>515</v>
      </c>
      <c r="AC3429" s="40" t="s">
        <v>7151</v>
      </c>
      <c r="AD3429" s="59"/>
    </row>
    <row r="3430" spans="1:30">
      <c r="A3430" s="15" t="str">
        <f t="shared" si="265"/>
        <v>2022-5</v>
      </c>
      <c r="B3430" s="40" t="s">
        <v>1277</v>
      </c>
      <c r="C3430" s="47">
        <v>44699</v>
      </c>
      <c r="D3430" s="47" t="s">
        <v>473</v>
      </c>
      <c r="E3430" s="40" t="s">
        <v>6298</v>
      </c>
      <c r="F3430" s="40" t="s">
        <v>196</v>
      </c>
      <c r="G3430" s="40" t="s">
        <v>1326</v>
      </c>
      <c r="H3430" s="40" t="s">
        <v>512</v>
      </c>
      <c r="I3430" s="15" t="str">
        <f t="shared" si="266"/>
        <v>MZQ</v>
      </c>
      <c r="J3430" s="52">
        <v>2484</v>
      </c>
      <c r="L3430" s="54">
        <f t="shared" si="267"/>
        <v>0</v>
      </c>
      <c r="M3430" s="56">
        <v>4.9000000000000004</v>
      </c>
      <c r="N3430" s="50">
        <v>6.5671999999999997</v>
      </c>
      <c r="O3430" s="50">
        <v>0.83679999999999999</v>
      </c>
      <c r="P3430" s="70">
        <f t="shared" si="268"/>
        <v>4.9000000000000004</v>
      </c>
      <c r="Q3430" s="37">
        <f t="shared" si="269"/>
        <v>12171.6</v>
      </c>
      <c r="R3430" s="36"/>
      <c r="S3430" s="37"/>
      <c r="U3430" s="36"/>
      <c r="V3430" s="37"/>
      <c r="W3430" s="40" t="s">
        <v>194</v>
      </c>
      <c r="X3430" s="39" t="s">
        <v>366</v>
      </c>
      <c r="Y3430" s="40" t="s">
        <v>5649</v>
      </c>
      <c r="AA3430" s="40" t="s">
        <v>530</v>
      </c>
      <c r="AC3430" s="40" t="s">
        <v>7193</v>
      </c>
      <c r="AD3430" s="59"/>
    </row>
    <row r="3431" spans="1:30">
      <c r="A3431" s="15" t="str">
        <f t="shared" si="265"/>
        <v>2022-5</v>
      </c>
      <c r="B3431" s="40" t="s">
        <v>1277</v>
      </c>
      <c r="C3431" s="47">
        <v>44691</v>
      </c>
      <c r="D3431" s="47" t="s">
        <v>473</v>
      </c>
      <c r="E3431" s="40" t="s">
        <v>6298</v>
      </c>
      <c r="F3431" s="40" t="s">
        <v>196</v>
      </c>
      <c r="G3431" s="40" t="s">
        <v>1326</v>
      </c>
      <c r="H3431" s="40" t="s">
        <v>512</v>
      </c>
      <c r="I3431" s="15" t="str">
        <f t="shared" si="266"/>
        <v>MZQ</v>
      </c>
      <c r="J3431" s="52">
        <v>1428</v>
      </c>
      <c r="L3431" s="54">
        <f t="shared" si="267"/>
        <v>0</v>
      </c>
      <c r="M3431" s="56">
        <v>4.9000000000000004</v>
      </c>
      <c r="N3431" s="50">
        <v>6.5671999999999997</v>
      </c>
      <c r="O3431" s="50">
        <v>0.83679999999999999</v>
      </c>
      <c r="P3431" s="70">
        <f t="shared" si="268"/>
        <v>4.9000000000000004</v>
      </c>
      <c r="Q3431" s="37">
        <f t="shared" si="269"/>
        <v>6997.2</v>
      </c>
      <c r="R3431" s="36"/>
      <c r="S3431" s="37"/>
      <c r="U3431" s="36"/>
      <c r="V3431" s="37"/>
      <c r="W3431" s="40" t="s">
        <v>194</v>
      </c>
      <c r="X3431" s="39" t="s">
        <v>366</v>
      </c>
      <c r="Y3431" s="40" t="s">
        <v>5649</v>
      </c>
      <c r="AA3431" s="40" t="s">
        <v>530</v>
      </c>
      <c r="AC3431" s="40" t="s">
        <v>7194</v>
      </c>
      <c r="AD3431" s="59"/>
    </row>
    <row r="3432" spans="1:30">
      <c r="A3432" s="15" t="str">
        <f t="shared" si="265"/>
        <v>2022-5</v>
      </c>
      <c r="B3432" s="40" t="s">
        <v>1277</v>
      </c>
      <c r="C3432" s="47">
        <v>44691</v>
      </c>
      <c r="D3432" s="47" t="s">
        <v>473</v>
      </c>
      <c r="E3432" s="40" t="s">
        <v>6298</v>
      </c>
      <c r="F3432" s="40" t="s">
        <v>196</v>
      </c>
      <c r="G3432" s="40" t="s">
        <v>1326</v>
      </c>
      <c r="H3432" s="40" t="s">
        <v>512</v>
      </c>
      <c r="I3432" s="15" t="str">
        <f t="shared" si="266"/>
        <v>MZQ</v>
      </c>
      <c r="J3432" s="52">
        <v>1600</v>
      </c>
      <c r="L3432" s="54">
        <f t="shared" si="267"/>
        <v>0</v>
      </c>
      <c r="M3432" s="56">
        <v>4.9000000000000004</v>
      </c>
      <c r="N3432" s="50">
        <v>6.5671999999999997</v>
      </c>
      <c r="O3432" s="50">
        <v>0.83679999999999999</v>
      </c>
      <c r="P3432" s="70">
        <f t="shared" si="268"/>
        <v>4.9000000000000004</v>
      </c>
      <c r="Q3432" s="37">
        <f t="shared" si="269"/>
        <v>7840</v>
      </c>
      <c r="R3432" s="36"/>
      <c r="S3432" s="37"/>
      <c r="U3432" s="36"/>
      <c r="V3432" s="37"/>
      <c r="W3432" s="40" t="s">
        <v>194</v>
      </c>
      <c r="X3432" s="39" t="s">
        <v>366</v>
      </c>
      <c r="Y3432" s="40" t="s">
        <v>5649</v>
      </c>
      <c r="AA3432" s="40" t="s">
        <v>530</v>
      </c>
      <c r="AC3432" s="40" t="s">
        <v>7195</v>
      </c>
      <c r="AD3432" s="59"/>
    </row>
    <row r="3433" spans="1:30">
      <c r="A3433" s="15" t="str">
        <f t="shared" si="265"/>
        <v>2022-5</v>
      </c>
      <c r="B3433" s="40" t="s">
        <v>1277</v>
      </c>
      <c r="C3433" s="47">
        <v>44684</v>
      </c>
      <c r="D3433" s="47" t="s">
        <v>473</v>
      </c>
      <c r="E3433" s="40" t="s">
        <v>6298</v>
      </c>
      <c r="F3433" s="40" t="s">
        <v>196</v>
      </c>
      <c r="G3433" s="40" t="s">
        <v>1326</v>
      </c>
      <c r="H3433" s="40" t="s">
        <v>512</v>
      </c>
      <c r="I3433" s="15" t="str">
        <f t="shared" si="266"/>
        <v>MZQ</v>
      </c>
      <c r="J3433" s="52">
        <v>3809</v>
      </c>
      <c r="L3433" s="54">
        <f t="shared" si="267"/>
        <v>0</v>
      </c>
      <c r="M3433" s="56">
        <v>4.9000000000000004</v>
      </c>
      <c r="N3433" s="50">
        <v>6.5671999999999997</v>
      </c>
      <c r="O3433" s="50">
        <v>0.83679999999999999</v>
      </c>
      <c r="P3433" s="70">
        <f t="shared" si="268"/>
        <v>4.9000000000000004</v>
      </c>
      <c r="Q3433" s="37">
        <f t="shared" si="269"/>
        <v>18664.099999999999</v>
      </c>
      <c r="R3433" s="36"/>
      <c r="S3433" s="37"/>
      <c r="U3433" s="36"/>
      <c r="V3433" s="37"/>
      <c r="W3433" s="40" t="s">
        <v>194</v>
      </c>
      <c r="X3433" s="39" t="s">
        <v>366</v>
      </c>
      <c r="Y3433" s="40" t="s">
        <v>5649</v>
      </c>
      <c r="AA3433" s="40" t="s">
        <v>530</v>
      </c>
      <c r="AC3433" s="40" t="s">
        <v>7196</v>
      </c>
      <c r="AD3433" s="59"/>
    </row>
    <row r="3434" spans="1:30">
      <c r="A3434" s="15" t="str">
        <f t="shared" si="265"/>
        <v>2022-5</v>
      </c>
      <c r="B3434" s="40" t="s">
        <v>4485</v>
      </c>
      <c r="C3434" s="47">
        <v>44700</v>
      </c>
      <c r="D3434" s="47" t="s">
        <v>4486</v>
      </c>
      <c r="E3434" s="40" t="s">
        <v>6298</v>
      </c>
      <c r="F3434" s="40" t="s">
        <v>196</v>
      </c>
      <c r="G3434" s="40" t="s">
        <v>1326</v>
      </c>
      <c r="H3434" s="40" t="s">
        <v>512</v>
      </c>
      <c r="I3434" s="15" t="str">
        <f t="shared" si="266"/>
        <v>MZQ</v>
      </c>
      <c r="J3434" s="52">
        <v>1684</v>
      </c>
      <c r="L3434" s="54">
        <f t="shared" si="267"/>
        <v>0</v>
      </c>
      <c r="M3434" s="56">
        <v>4.9000000000000004</v>
      </c>
      <c r="N3434" s="50">
        <v>6.5671999999999997</v>
      </c>
      <c r="O3434" s="50">
        <v>0.83679999999999999</v>
      </c>
      <c r="P3434" s="70">
        <f t="shared" si="268"/>
        <v>4.9000000000000004</v>
      </c>
      <c r="Q3434" s="37">
        <f t="shared" si="269"/>
        <v>8251.6</v>
      </c>
      <c r="R3434" s="36"/>
      <c r="S3434" s="37"/>
      <c r="U3434" s="36"/>
      <c r="V3434" s="37"/>
      <c r="W3434" s="40" t="s">
        <v>194</v>
      </c>
      <c r="X3434" s="39" t="s">
        <v>366</v>
      </c>
      <c r="Y3434" s="40" t="s">
        <v>6814</v>
      </c>
      <c r="AA3434" s="40" t="s">
        <v>530</v>
      </c>
      <c r="AC3434" s="40" t="s">
        <v>7197</v>
      </c>
      <c r="AD3434" s="59"/>
    </row>
    <row r="3435" spans="1:30">
      <c r="A3435" s="15" t="str">
        <f t="shared" si="265"/>
        <v>2022-5</v>
      </c>
      <c r="B3435" s="40" t="s">
        <v>472</v>
      </c>
      <c r="C3435" s="47">
        <v>44711</v>
      </c>
      <c r="D3435" s="47" t="s">
        <v>473</v>
      </c>
      <c r="E3435" s="40" t="s">
        <v>6298</v>
      </c>
      <c r="F3435" s="40" t="s">
        <v>196</v>
      </c>
      <c r="G3435" s="40" t="s">
        <v>1326</v>
      </c>
      <c r="H3435" s="40" t="s">
        <v>512</v>
      </c>
      <c r="I3435" s="15" t="str">
        <f t="shared" si="266"/>
        <v>MZQ</v>
      </c>
      <c r="J3435" s="52">
        <v>1696</v>
      </c>
      <c r="L3435" s="54">
        <f t="shared" si="267"/>
        <v>0</v>
      </c>
      <c r="M3435" s="56">
        <v>4.9000000000000004</v>
      </c>
      <c r="N3435" s="50">
        <v>6.5671999999999997</v>
      </c>
      <c r="O3435" s="50">
        <v>0.83679999999999999</v>
      </c>
      <c r="P3435" s="70">
        <f t="shared" si="268"/>
        <v>4.9000000000000004</v>
      </c>
      <c r="Q3435" s="37">
        <f t="shared" si="269"/>
        <v>8310.4</v>
      </c>
      <c r="R3435" s="36"/>
      <c r="S3435" s="37"/>
      <c r="U3435" s="36"/>
      <c r="V3435" s="37"/>
      <c r="W3435" s="40" t="s">
        <v>194</v>
      </c>
      <c r="X3435" s="39" t="s">
        <v>366</v>
      </c>
      <c r="Y3435" s="40" t="s">
        <v>6815</v>
      </c>
      <c r="AA3435" s="40" t="s">
        <v>530</v>
      </c>
      <c r="AC3435" s="40" t="s">
        <v>7198</v>
      </c>
      <c r="AD3435" s="59"/>
    </row>
    <row r="3436" spans="1:30">
      <c r="A3436" s="15" t="str">
        <f t="shared" si="265"/>
        <v>2022-5</v>
      </c>
      <c r="B3436" s="40" t="s">
        <v>472</v>
      </c>
      <c r="C3436" s="47">
        <v>44705</v>
      </c>
      <c r="D3436" s="47" t="s">
        <v>473</v>
      </c>
      <c r="E3436" s="40" t="s">
        <v>6298</v>
      </c>
      <c r="F3436" s="40" t="s">
        <v>196</v>
      </c>
      <c r="G3436" s="40" t="s">
        <v>1326</v>
      </c>
      <c r="H3436" s="40" t="s">
        <v>512</v>
      </c>
      <c r="I3436" s="15" t="str">
        <f t="shared" si="266"/>
        <v>MZQ</v>
      </c>
      <c r="J3436" s="52">
        <v>1902</v>
      </c>
      <c r="L3436" s="54">
        <f t="shared" si="267"/>
        <v>0</v>
      </c>
      <c r="M3436" s="56">
        <v>4.9000000000000004</v>
      </c>
      <c r="N3436" s="50">
        <v>6.5671999999999997</v>
      </c>
      <c r="O3436" s="50">
        <v>0.83679999999999999</v>
      </c>
      <c r="P3436" s="70">
        <f t="shared" si="268"/>
        <v>4.9000000000000004</v>
      </c>
      <c r="Q3436" s="37">
        <f t="shared" si="269"/>
        <v>9319.7999999999993</v>
      </c>
      <c r="R3436" s="36"/>
      <c r="S3436" s="37"/>
      <c r="U3436" s="36"/>
      <c r="V3436" s="37"/>
      <c r="W3436" s="40" t="s">
        <v>194</v>
      </c>
      <c r="X3436" s="39" t="s">
        <v>366</v>
      </c>
      <c r="Y3436" s="40" t="s">
        <v>6815</v>
      </c>
      <c r="AA3436" s="40" t="s">
        <v>530</v>
      </c>
      <c r="AC3436" s="40" t="s">
        <v>7199</v>
      </c>
      <c r="AD3436" s="59"/>
    </row>
    <row r="3437" spans="1:30">
      <c r="A3437" s="15" t="str">
        <f t="shared" si="265"/>
        <v>2022-5</v>
      </c>
      <c r="B3437" s="40" t="s">
        <v>472</v>
      </c>
      <c r="C3437" s="47">
        <v>44701</v>
      </c>
      <c r="D3437" s="47" t="s">
        <v>473</v>
      </c>
      <c r="E3437" s="40" t="s">
        <v>6298</v>
      </c>
      <c r="F3437" s="40" t="s">
        <v>196</v>
      </c>
      <c r="G3437" s="40" t="s">
        <v>1326</v>
      </c>
      <c r="H3437" s="40" t="s">
        <v>512</v>
      </c>
      <c r="I3437" s="15" t="str">
        <f t="shared" si="266"/>
        <v>MZQ</v>
      </c>
      <c r="J3437" s="52">
        <v>1300</v>
      </c>
      <c r="L3437" s="54">
        <f t="shared" si="267"/>
        <v>0</v>
      </c>
      <c r="M3437" s="56">
        <v>4.9000000000000004</v>
      </c>
      <c r="N3437" s="50">
        <v>6.5671999999999997</v>
      </c>
      <c r="O3437" s="50">
        <v>0.83679999999999999</v>
      </c>
      <c r="P3437" s="70">
        <f t="shared" si="268"/>
        <v>4.9000000000000004</v>
      </c>
      <c r="Q3437" s="37">
        <f t="shared" si="269"/>
        <v>6370</v>
      </c>
      <c r="R3437" s="36"/>
      <c r="S3437" s="37"/>
      <c r="U3437" s="36"/>
      <c r="V3437" s="37"/>
      <c r="W3437" s="40" t="s">
        <v>194</v>
      </c>
      <c r="X3437" s="39" t="s">
        <v>366</v>
      </c>
      <c r="Y3437" s="40" t="s">
        <v>6815</v>
      </c>
      <c r="AA3437" s="40" t="s">
        <v>530</v>
      </c>
      <c r="AC3437" s="40" t="s">
        <v>7200</v>
      </c>
      <c r="AD3437" s="59"/>
    </row>
    <row r="3438" spans="1:30">
      <c r="A3438" s="15" t="str">
        <f t="shared" si="265"/>
        <v>2022-5</v>
      </c>
      <c r="B3438" s="40" t="s">
        <v>197</v>
      </c>
      <c r="C3438" s="47">
        <v>44685</v>
      </c>
      <c r="D3438" s="47" t="s">
        <v>198</v>
      </c>
      <c r="E3438" s="40" t="s">
        <v>6298</v>
      </c>
      <c r="F3438" s="40" t="s">
        <v>39</v>
      </c>
      <c r="G3438" s="40" t="s">
        <v>25</v>
      </c>
      <c r="H3438" s="40" t="s">
        <v>526</v>
      </c>
      <c r="I3438" s="15" t="str">
        <f t="shared" si="266"/>
        <v>MZQ</v>
      </c>
      <c r="J3438" s="52">
        <v>4000</v>
      </c>
      <c r="L3438" s="54">
        <f t="shared" si="267"/>
        <v>0</v>
      </c>
      <c r="M3438" s="56">
        <v>4.9154</v>
      </c>
      <c r="N3438" s="50">
        <v>6.5671999999999997</v>
      </c>
      <c r="O3438" s="50">
        <v>0.83679999999999999</v>
      </c>
      <c r="P3438" s="70">
        <f t="shared" si="268"/>
        <v>4.9154</v>
      </c>
      <c r="Q3438" s="37">
        <f t="shared" si="269"/>
        <v>19661.599999999999</v>
      </c>
      <c r="R3438" s="36"/>
      <c r="S3438" s="37"/>
      <c r="U3438" s="36"/>
      <c r="V3438" s="37"/>
      <c r="W3438" s="40" t="s">
        <v>33</v>
      </c>
      <c r="X3438" s="39" t="s">
        <v>366</v>
      </c>
      <c r="Y3438" s="40" t="s">
        <v>6816</v>
      </c>
      <c r="AA3438" s="40" t="s">
        <v>531</v>
      </c>
      <c r="AC3438" s="40" t="s">
        <v>7201</v>
      </c>
      <c r="AD3438" s="59"/>
    </row>
    <row r="3439" spans="1:30">
      <c r="A3439" s="15" t="str">
        <f t="shared" si="265"/>
        <v>2022-5</v>
      </c>
      <c r="B3439" s="40" t="s">
        <v>197</v>
      </c>
      <c r="C3439" s="47">
        <v>44694</v>
      </c>
      <c r="D3439" s="47" t="s">
        <v>198</v>
      </c>
      <c r="E3439" s="40" t="s">
        <v>6298</v>
      </c>
      <c r="F3439" s="40" t="s">
        <v>39</v>
      </c>
      <c r="G3439" s="40" t="s">
        <v>25</v>
      </c>
      <c r="H3439" s="40" t="s">
        <v>526</v>
      </c>
      <c r="I3439" s="15" t="str">
        <f t="shared" si="266"/>
        <v>MZQ</v>
      </c>
      <c r="J3439" s="52">
        <v>1000</v>
      </c>
      <c r="L3439" s="54">
        <f t="shared" si="267"/>
        <v>0</v>
      </c>
      <c r="M3439" s="56">
        <v>4.9154</v>
      </c>
      <c r="N3439" s="50">
        <v>6.5671999999999997</v>
      </c>
      <c r="O3439" s="50">
        <v>0.83679999999999999</v>
      </c>
      <c r="P3439" s="70">
        <f t="shared" si="268"/>
        <v>4.9154</v>
      </c>
      <c r="Q3439" s="37">
        <f t="shared" si="269"/>
        <v>4915.3999999999996</v>
      </c>
      <c r="R3439" s="36"/>
      <c r="S3439" s="37"/>
      <c r="U3439" s="36"/>
      <c r="V3439" s="37"/>
      <c r="W3439" s="40" t="s">
        <v>33</v>
      </c>
      <c r="X3439" s="39" t="s">
        <v>366</v>
      </c>
      <c r="Y3439" s="40" t="s">
        <v>6817</v>
      </c>
      <c r="AA3439" s="40" t="s">
        <v>531</v>
      </c>
      <c r="AC3439" s="40" t="s">
        <v>7202</v>
      </c>
      <c r="AD3439" s="59"/>
    </row>
    <row r="3440" spans="1:30">
      <c r="A3440" s="15" t="str">
        <f t="shared" si="265"/>
        <v>2022-5</v>
      </c>
      <c r="B3440" s="40" t="s">
        <v>2824</v>
      </c>
      <c r="C3440" s="47">
        <v>44711</v>
      </c>
      <c r="D3440" s="47" t="s">
        <v>2825</v>
      </c>
      <c r="E3440" s="40" t="s">
        <v>6298</v>
      </c>
      <c r="F3440" s="40" t="s">
        <v>37</v>
      </c>
      <c r="G3440" s="40" t="s">
        <v>23</v>
      </c>
      <c r="H3440" s="40" t="s">
        <v>512</v>
      </c>
      <c r="I3440" s="15" t="str">
        <f t="shared" si="266"/>
        <v>MZQ</v>
      </c>
      <c r="J3440" s="52">
        <v>2530</v>
      </c>
      <c r="L3440" s="54">
        <f t="shared" si="267"/>
        <v>0</v>
      </c>
      <c r="M3440" s="56">
        <v>4.9203000000000001</v>
      </c>
      <c r="N3440" s="50">
        <v>6.5671999999999997</v>
      </c>
      <c r="O3440" s="50">
        <v>0.83679999999999999</v>
      </c>
      <c r="P3440" s="70">
        <f t="shared" si="268"/>
        <v>4.9203000000000001</v>
      </c>
      <c r="Q3440" s="37">
        <f t="shared" si="269"/>
        <v>12448.36</v>
      </c>
      <c r="R3440" s="36"/>
      <c r="S3440" s="37"/>
      <c r="U3440" s="36"/>
      <c r="V3440" s="37"/>
      <c r="W3440" s="40" t="s">
        <v>35</v>
      </c>
      <c r="X3440" s="39" t="s">
        <v>366</v>
      </c>
      <c r="Y3440" s="40" t="s">
        <v>6818</v>
      </c>
      <c r="AA3440" s="40" t="s">
        <v>514</v>
      </c>
      <c r="AC3440" s="40" t="s">
        <v>7130</v>
      </c>
      <c r="AD3440" s="59"/>
    </row>
    <row r="3441" spans="1:30">
      <c r="A3441" s="15" t="str">
        <f t="shared" si="265"/>
        <v>2022-5</v>
      </c>
      <c r="B3441" s="40" t="s">
        <v>2824</v>
      </c>
      <c r="C3441" s="47">
        <v>44704</v>
      </c>
      <c r="D3441" s="47" t="s">
        <v>2825</v>
      </c>
      <c r="E3441" s="40" t="s">
        <v>6298</v>
      </c>
      <c r="F3441" s="40" t="s">
        <v>37</v>
      </c>
      <c r="G3441" s="40" t="s">
        <v>23</v>
      </c>
      <c r="H3441" s="40" t="s">
        <v>512</v>
      </c>
      <c r="I3441" s="15" t="str">
        <f t="shared" si="266"/>
        <v>MZQ</v>
      </c>
      <c r="J3441" s="52">
        <v>-2100</v>
      </c>
      <c r="L3441" s="54">
        <f t="shared" si="267"/>
        <v>0</v>
      </c>
      <c r="M3441" s="56">
        <v>4.9203000000000001</v>
      </c>
      <c r="N3441" s="50">
        <v>6.5671999999999997</v>
      </c>
      <c r="O3441" s="50">
        <v>0.83679999999999999</v>
      </c>
      <c r="P3441" s="70">
        <f t="shared" si="268"/>
        <v>4.9203000000000001</v>
      </c>
      <c r="Q3441" s="37">
        <f t="shared" si="269"/>
        <v>-10332.629999999999</v>
      </c>
      <c r="R3441" s="36"/>
      <c r="S3441" s="37"/>
      <c r="U3441" s="36"/>
      <c r="V3441" s="37"/>
      <c r="W3441" s="40" t="s">
        <v>35</v>
      </c>
      <c r="X3441" s="39" t="s">
        <v>366</v>
      </c>
      <c r="Y3441" s="40" t="s">
        <v>6818</v>
      </c>
      <c r="AA3441" s="40" t="s">
        <v>514</v>
      </c>
      <c r="AC3441" s="40" t="s">
        <v>7177</v>
      </c>
      <c r="AD3441" s="59"/>
    </row>
    <row r="3442" spans="1:30">
      <c r="A3442" s="15" t="str">
        <f t="shared" si="265"/>
        <v>2022-5</v>
      </c>
      <c r="B3442" s="40" t="s">
        <v>2824</v>
      </c>
      <c r="C3442" s="47">
        <v>44702</v>
      </c>
      <c r="D3442" s="47" t="s">
        <v>2825</v>
      </c>
      <c r="E3442" s="40" t="s">
        <v>6298</v>
      </c>
      <c r="F3442" s="40" t="s">
        <v>37</v>
      </c>
      <c r="G3442" s="40" t="s">
        <v>23</v>
      </c>
      <c r="H3442" s="40" t="s">
        <v>512</v>
      </c>
      <c r="I3442" s="15" t="str">
        <f t="shared" si="266"/>
        <v>MZQ</v>
      </c>
      <c r="J3442" s="52">
        <v>2100</v>
      </c>
      <c r="L3442" s="54">
        <f t="shared" si="267"/>
        <v>0</v>
      </c>
      <c r="M3442" s="56">
        <v>4.9203000000000001</v>
      </c>
      <c r="N3442" s="50">
        <v>6.5671999999999997</v>
      </c>
      <c r="O3442" s="50">
        <v>0.83679999999999999</v>
      </c>
      <c r="P3442" s="70">
        <f t="shared" si="268"/>
        <v>4.9203000000000001</v>
      </c>
      <c r="Q3442" s="37">
        <f t="shared" si="269"/>
        <v>10332.629999999999</v>
      </c>
      <c r="R3442" s="36"/>
      <c r="S3442" s="37"/>
      <c r="U3442" s="36"/>
      <c r="V3442" s="37"/>
      <c r="W3442" s="40" t="s">
        <v>35</v>
      </c>
      <c r="X3442" s="39" t="s">
        <v>366</v>
      </c>
      <c r="Y3442" s="40" t="s">
        <v>6818</v>
      </c>
      <c r="AA3442" s="40" t="s">
        <v>514</v>
      </c>
      <c r="AC3442" s="40" t="s">
        <v>7110</v>
      </c>
      <c r="AD3442" s="59"/>
    </row>
    <row r="3443" spans="1:30">
      <c r="A3443" s="15" t="str">
        <f t="shared" si="265"/>
        <v>2022-5</v>
      </c>
      <c r="B3443" s="40" t="s">
        <v>2824</v>
      </c>
      <c r="C3443" s="47">
        <v>44711</v>
      </c>
      <c r="D3443" s="47" t="s">
        <v>2825</v>
      </c>
      <c r="E3443" s="40" t="s">
        <v>6298</v>
      </c>
      <c r="F3443" s="40" t="s">
        <v>37</v>
      </c>
      <c r="G3443" s="40" t="s">
        <v>23</v>
      </c>
      <c r="H3443" s="40" t="s">
        <v>512</v>
      </c>
      <c r="I3443" s="15" t="str">
        <f t="shared" si="266"/>
        <v>MZQ</v>
      </c>
      <c r="J3443" s="52">
        <v>1530</v>
      </c>
      <c r="L3443" s="54">
        <f t="shared" si="267"/>
        <v>0</v>
      </c>
      <c r="M3443" s="56">
        <v>4.9203000000000001</v>
      </c>
      <c r="N3443" s="50">
        <v>6.5671999999999997</v>
      </c>
      <c r="O3443" s="50">
        <v>0.83679999999999999</v>
      </c>
      <c r="P3443" s="70">
        <f t="shared" si="268"/>
        <v>4.9203000000000001</v>
      </c>
      <c r="Q3443" s="37">
        <f t="shared" si="269"/>
        <v>7528.06</v>
      </c>
      <c r="R3443" s="36"/>
      <c r="S3443" s="37"/>
      <c r="U3443" s="36"/>
      <c r="V3443" s="37"/>
      <c r="W3443" s="40" t="s">
        <v>35</v>
      </c>
      <c r="X3443" s="39" t="s">
        <v>366</v>
      </c>
      <c r="Y3443" s="40" t="s">
        <v>6819</v>
      </c>
      <c r="AA3443" s="40" t="s">
        <v>514</v>
      </c>
      <c r="AC3443" s="40" t="s">
        <v>7130</v>
      </c>
      <c r="AD3443" s="59"/>
    </row>
    <row r="3444" spans="1:30">
      <c r="A3444" s="15" t="str">
        <f t="shared" si="265"/>
        <v>2022-5</v>
      </c>
      <c r="B3444" s="40" t="s">
        <v>4447</v>
      </c>
      <c r="C3444" s="47">
        <v>44700</v>
      </c>
      <c r="D3444" s="47" t="s">
        <v>4448</v>
      </c>
      <c r="E3444" s="40" t="s">
        <v>26</v>
      </c>
      <c r="F3444" s="40" t="s">
        <v>27</v>
      </c>
      <c r="G3444" s="40" t="s">
        <v>23</v>
      </c>
      <c r="H3444" s="40" t="s">
        <v>512</v>
      </c>
      <c r="I3444" s="15" t="str">
        <f t="shared" si="266"/>
        <v>MHK</v>
      </c>
      <c r="J3444" s="52">
        <v>1174</v>
      </c>
      <c r="L3444" s="54">
        <f t="shared" si="267"/>
        <v>0</v>
      </c>
      <c r="M3444" s="56">
        <v>4.9431000000000003</v>
      </c>
      <c r="N3444" s="50">
        <v>6.5671999999999997</v>
      </c>
      <c r="O3444" s="50">
        <v>0.83679999999999999</v>
      </c>
      <c r="P3444" s="70">
        <f t="shared" si="268"/>
        <v>32.462299999999999</v>
      </c>
      <c r="Q3444" s="37">
        <f t="shared" si="269"/>
        <v>38110.74</v>
      </c>
      <c r="R3444" s="36"/>
      <c r="S3444" s="37"/>
      <c r="U3444" s="36"/>
      <c r="V3444" s="37"/>
      <c r="W3444" s="40" t="s">
        <v>136</v>
      </c>
      <c r="X3444" s="39" t="s">
        <v>369</v>
      </c>
      <c r="Y3444" s="40" t="s">
        <v>6820</v>
      </c>
      <c r="AA3444" s="40" t="s">
        <v>511</v>
      </c>
      <c r="AC3444" s="40" t="s">
        <v>7192</v>
      </c>
      <c r="AD3444" s="59"/>
    </row>
    <row r="3445" spans="1:30">
      <c r="A3445" s="15" t="str">
        <f t="shared" si="265"/>
        <v>2022-5</v>
      </c>
      <c r="B3445" s="40" t="s">
        <v>7679</v>
      </c>
      <c r="C3445" s="47">
        <v>44700</v>
      </c>
      <c r="D3445" s="47" t="s">
        <v>7680</v>
      </c>
      <c r="E3445" s="40" t="s">
        <v>26</v>
      </c>
      <c r="F3445" s="40" t="s">
        <v>27</v>
      </c>
      <c r="G3445" s="40" t="s">
        <v>23</v>
      </c>
      <c r="H3445" s="40" t="s">
        <v>512</v>
      </c>
      <c r="I3445" s="15" t="str">
        <f t="shared" si="266"/>
        <v>MHK</v>
      </c>
      <c r="J3445" s="52">
        <v>2068</v>
      </c>
      <c r="L3445" s="54">
        <f t="shared" si="267"/>
        <v>0</v>
      </c>
      <c r="M3445" s="56">
        <v>4.9431000000000003</v>
      </c>
      <c r="N3445" s="50">
        <v>6.5671999999999997</v>
      </c>
      <c r="O3445" s="50">
        <v>0.83679999999999999</v>
      </c>
      <c r="P3445" s="70">
        <f t="shared" si="268"/>
        <v>32.462299999999999</v>
      </c>
      <c r="Q3445" s="37">
        <f t="shared" si="269"/>
        <v>67132.039999999994</v>
      </c>
      <c r="R3445" s="36"/>
      <c r="S3445" s="37"/>
      <c r="U3445" s="36"/>
      <c r="V3445" s="37"/>
      <c r="W3445" s="40" t="s">
        <v>136</v>
      </c>
      <c r="X3445" s="39" t="s">
        <v>369</v>
      </c>
      <c r="Y3445" s="40" t="s">
        <v>6821</v>
      </c>
      <c r="AA3445" s="40" t="s">
        <v>532</v>
      </c>
      <c r="AC3445" s="40" t="s">
        <v>7192</v>
      </c>
      <c r="AD3445" s="59"/>
    </row>
    <row r="3446" spans="1:30">
      <c r="A3446" s="15" t="str">
        <f t="shared" si="265"/>
        <v>2022-5</v>
      </c>
      <c r="B3446" s="40" t="s">
        <v>7697</v>
      </c>
      <c r="C3446" s="47">
        <v>44700</v>
      </c>
      <c r="D3446" s="47" t="s">
        <v>7698</v>
      </c>
      <c r="E3446" s="40" t="s">
        <v>26</v>
      </c>
      <c r="F3446" s="40" t="s">
        <v>27</v>
      </c>
      <c r="G3446" s="40" t="s">
        <v>23</v>
      </c>
      <c r="H3446" s="40" t="s">
        <v>512</v>
      </c>
      <c r="I3446" s="15" t="str">
        <f t="shared" si="266"/>
        <v>MHK</v>
      </c>
      <c r="J3446" s="52">
        <v>2375</v>
      </c>
      <c r="L3446" s="54">
        <f t="shared" si="267"/>
        <v>0</v>
      </c>
      <c r="M3446" s="56">
        <v>4.9431000000000003</v>
      </c>
      <c r="N3446" s="50">
        <v>6.5671999999999997</v>
      </c>
      <c r="O3446" s="50">
        <v>0.83679999999999999</v>
      </c>
      <c r="P3446" s="70">
        <f t="shared" si="268"/>
        <v>32.462299999999999</v>
      </c>
      <c r="Q3446" s="37">
        <f t="shared" si="269"/>
        <v>77097.960000000006</v>
      </c>
      <c r="R3446" s="36"/>
      <c r="S3446" s="37"/>
      <c r="U3446" s="36"/>
      <c r="V3446" s="37"/>
      <c r="W3446" s="40" t="s">
        <v>136</v>
      </c>
      <c r="X3446" s="39" t="s">
        <v>369</v>
      </c>
      <c r="Y3446" s="40" t="s">
        <v>6822</v>
      </c>
      <c r="AA3446" s="40" t="s">
        <v>532</v>
      </c>
      <c r="AC3446" s="40" t="s">
        <v>7192</v>
      </c>
      <c r="AD3446" s="59"/>
    </row>
    <row r="3447" spans="1:30">
      <c r="A3447" s="15" t="str">
        <f t="shared" si="265"/>
        <v>2022-5</v>
      </c>
      <c r="B3447" s="40" t="s">
        <v>263</v>
      </c>
      <c r="C3447" s="47">
        <v>44685</v>
      </c>
      <c r="D3447" s="47" t="s">
        <v>264</v>
      </c>
      <c r="E3447" s="40" t="s">
        <v>6298</v>
      </c>
      <c r="F3447" s="40" t="s">
        <v>37</v>
      </c>
      <c r="G3447" s="40" t="s">
        <v>23</v>
      </c>
      <c r="H3447" s="40" t="s">
        <v>512</v>
      </c>
      <c r="I3447" s="15" t="str">
        <f t="shared" si="266"/>
        <v>MZQ</v>
      </c>
      <c r="J3447" s="52">
        <v>1750</v>
      </c>
      <c r="L3447" s="54">
        <f t="shared" si="267"/>
        <v>0</v>
      </c>
      <c r="M3447" s="56">
        <v>4.9622999999999999</v>
      </c>
      <c r="N3447" s="50">
        <v>6.5671999999999997</v>
      </c>
      <c r="O3447" s="50">
        <v>0.83679999999999999</v>
      </c>
      <c r="P3447" s="70">
        <f t="shared" si="268"/>
        <v>4.9622999999999999</v>
      </c>
      <c r="Q3447" s="37">
        <f t="shared" si="269"/>
        <v>8684.0300000000007</v>
      </c>
      <c r="R3447" s="36"/>
      <c r="S3447" s="37"/>
      <c r="U3447" s="36"/>
      <c r="V3447" s="37"/>
      <c r="W3447" s="40" t="s">
        <v>35</v>
      </c>
      <c r="X3447" s="39" t="s">
        <v>366</v>
      </c>
      <c r="Y3447" s="40" t="s">
        <v>5650</v>
      </c>
      <c r="AA3447" s="40" t="s">
        <v>514</v>
      </c>
      <c r="AC3447" s="40" t="s">
        <v>7203</v>
      </c>
      <c r="AD3447" s="59"/>
    </row>
    <row r="3448" spans="1:30">
      <c r="A3448" s="15" t="str">
        <f t="shared" si="265"/>
        <v>2022-5</v>
      </c>
      <c r="B3448" s="40" t="s">
        <v>263</v>
      </c>
      <c r="C3448" s="47">
        <v>44690</v>
      </c>
      <c r="D3448" s="47" t="s">
        <v>264</v>
      </c>
      <c r="E3448" s="40" t="s">
        <v>6298</v>
      </c>
      <c r="F3448" s="40" t="s">
        <v>37</v>
      </c>
      <c r="G3448" s="40" t="s">
        <v>23</v>
      </c>
      <c r="H3448" s="40" t="s">
        <v>512</v>
      </c>
      <c r="I3448" s="15" t="str">
        <f t="shared" si="266"/>
        <v>MZQ</v>
      </c>
      <c r="J3448" s="52">
        <v>1450</v>
      </c>
      <c r="L3448" s="54">
        <f t="shared" si="267"/>
        <v>0</v>
      </c>
      <c r="M3448" s="56">
        <v>4.9622999999999999</v>
      </c>
      <c r="N3448" s="50">
        <v>6.5671999999999997</v>
      </c>
      <c r="O3448" s="50">
        <v>0.83679999999999999</v>
      </c>
      <c r="P3448" s="70">
        <f t="shared" si="268"/>
        <v>4.9622999999999999</v>
      </c>
      <c r="Q3448" s="37">
        <f t="shared" si="269"/>
        <v>7195.34</v>
      </c>
      <c r="R3448" s="36"/>
      <c r="S3448" s="37"/>
      <c r="U3448" s="36"/>
      <c r="V3448" s="37"/>
      <c r="W3448" s="40" t="s">
        <v>35</v>
      </c>
      <c r="X3448" s="39" t="s">
        <v>366</v>
      </c>
      <c r="Y3448" s="40" t="s">
        <v>6823</v>
      </c>
      <c r="AA3448" s="40" t="s">
        <v>514</v>
      </c>
      <c r="AC3448" s="40" t="s">
        <v>7048</v>
      </c>
      <c r="AD3448" s="59"/>
    </row>
    <row r="3449" spans="1:30">
      <c r="A3449" s="15" t="str">
        <f t="shared" si="265"/>
        <v>2022-5</v>
      </c>
      <c r="B3449" s="40" t="s">
        <v>263</v>
      </c>
      <c r="C3449" s="47">
        <v>44685</v>
      </c>
      <c r="D3449" s="47" t="s">
        <v>264</v>
      </c>
      <c r="E3449" s="40" t="s">
        <v>6298</v>
      </c>
      <c r="F3449" s="40" t="s">
        <v>37</v>
      </c>
      <c r="G3449" s="40" t="s">
        <v>23</v>
      </c>
      <c r="H3449" s="40" t="s">
        <v>512</v>
      </c>
      <c r="I3449" s="15" t="str">
        <f t="shared" si="266"/>
        <v>MZQ</v>
      </c>
      <c r="J3449" s="52">
        <v>2850</v>
      </c>
      <c r="L3449" s="54">
        <f t="shared" si="267"/>
        <v>0</v>
      </c>
      <c r="M3449" s="56">
        <v>4.9622999999999999</v>
      </c>
      <c r="N3449" s="50">
        <v>6.5671999999999997</v>
      </c>
      <c r="O3449" s="50">
        <v>0.83679999999999999</v>
      </c>
      <c r="P3449" s="70">
        <f t="shared" si="268"/>
        <v>4.9622999999999999</v>
      </c>
      <c r="Q3449" s="37">
        <f t="shared" si="269"/>
        <v>14142.56</v>
      </c>
      <c r="R3449" s="36"/>
      <c r="S3449" s="37"/>
      <c r="U3449" s="36"/>
      <c r="V3449" s="37"/>
      <c r="W3449" s="40" t="s">
        <v>35</v>
      </c>
      <c r="X3449" s="39" t="s">
        <v>366</v>
      </c>
      <c r="Y3449" s="40" t="s">
        <v>6823</v>
      </c>
      <c r="AA3449" s="40" t="s">
        <v>514</v>
      </c>
      <c r="AC3449" s="40" t="s">
        <v>7203</v>
      </c>
      <c r="AD3449" s="59"/>
    </row>
    <row r="3450" spans="1:30">
      <c r="A3450" s="15" t="str">
        <f t="shared" si="265"/>
        <v>2022-5</v>
      </c>
      <c r="B3450" s="40" t="s">
        <v>7699</v>
      </c>
      <c r="C3450" s="47">
        <v>44700</v>
      </c>
      <c r="D3450" s="47" t="s">
        <v>7700</v>
      </c>
      <c r="E3450" s="40" t="s">
        <v>26</v>
      </c>
      <c r="F3450" s="40" t="s">
        <v>27</v>
      </c>
      <c r="G3450" s="40" t="s">
        <v>23</v>
      </c>
      <c r="H3450" s="40" t="s">
        <v>512</v>
      </c>
      <c r="I3450" s="15" t="str">
        <f t="shared" si="266"/>
        <v>MHK</v>
      </c>
      <c r="J3450" s="52">
        <v>116</v>
      </c>
      <c r="L3450" s="54">
        <f t="shared" si="267"/>
        <v>0</v>
      </c>
      <c r="M3450" s="56">
        <v>4.9630999999999998</v>
      </c>
      <c r="N3450" s="50">
        <v>6.5671999999999997</v>
      </c>
      <c r="O3450" s="50">
        <v>0.83679999999999999</v>
      </c>
      <c r="P3450" s="70">
        <f t="shared" si="268"/>
        <v>32.593699999999998</v>
      </c>
      <c r="Q3450" s="37">
        <f t="shared" si="269"/>
        <v>3780.87</v>
      </c>
      <c r="R3450" s="36"/>
      <c r="S3450" s="37"/>
      <c r="U3450" s="36"/>
      <c r="V3450" s="37"/>
      <c r="W3450" s="40" t="s">
        <v>136</v>
      </c>
      <c r="X3450" s="39" t="s">
        <v>369</v>
      </c>
      <c r="Y3450" s="40" t="s">
        <v>6824</v>
      </c>
      <c r="AA3450" s="40" t="s">
        <v>515</v>
      </c>
      <c r="AC3450" s="40" t="s">
        <v>7192</v>
      </c>
      <c r="AD3450" s="59"/>
    </row>
    <row r="3451" spans="1:30">
      <c r="A3451" s="15" t="str">
        <f t="shared" si="265"/>
        <v>2022-5</v>
      </c>
      <c r="B3451" s="40" t="s">
        <v>4467</v>
      </c>
      <c r="C3451" s="47">
        <v>44700</v>
      </c>
      <c r="D3451" s="47" t="s">
        <v>4468</v>
      </c>
      <c r="E3451" s="40" t="s">
        <v>26</v>
      </c>
      <c r="F3451" s="40" t="s">
        <v>27</v>
      </c>
      <c r="G3451" s="40" t="s">
        <v>23</v>
      </c>
      <c r="H3451" s="40" t="s">
        <v>512</v>
      </c>
      <c r="I3451" s="15" t="str">
        <f t="shared" si="266"/>
        <v>MHK</v>
      </c>
      <c r="J3451" s="52">
        <v>1118</v>
      </c>
      <c r="L3451" s="54">
        <f t="shared" si="267"/>
        <v>0</v>
      </c>
      <c r="M3451" s="56">
        <v>4.9630999999999998</v>
      </c>
      <c r="N3451" s="50">
        <v>6.5671999999999997</v>
      </c>
      <c r="O3451" s="50">
        <v>0.83679999999999999</v>
      </c>
      <c r="P3451" s="70">
        <f t="shared" si="268"/>
        <v>32.593699999999998</v>
      </c>
      <c r="Q3451" s="37">
        <f t="shared" si="269"/>
        <v>36439.760000000002</v>
      </c>
      <c r="R3451" s="36"/>
      <c r="S3451" s="37"/>
      <c r="U3451" s="36"/>
      <c r="V3451" s="37"/>
      <c r="W3451" s="40" t="s">
        <v>136</v>
      </c>
      <c r="X3451" s="39" t="s">
        <v>369</v>
      </c>
      <c r="Y3451" s="40" t="s">
        <v>6825</v>
      </c>
      <c r="AA3451" s="40" t="s">
        <v>511</v>
      </c>
      <c r="AC3451" s="40" t="s">
        <v>7192</v>
      </c>
      <c r="AD3451" s="59"/>
    </row>
    <row r="3452" spans="1:30">
      <c r="A3452" s="15" t="str">
        <f t="shared" si="265"/>
        <v>2022-5</v>
      </c>
      <c r="B3452" s="40" t="s">
        <v>138</v>
      </c>
      <c r="C3452" s="47">
        <v>44700</v>
      </c>
      <c r="D3452" s="47" t="s">
        <v>139</v>
      </c>
      <c r="E3452" s="40" t="s">
        <v>26</v>
      </c>
      <c r="F3452" s="40" t="s">
        <v>27</v>
      </c>
      <c r="G3452" s="40" t="s">
        <v>23</v>
      </c>
      <c r="H3452" s="40" t="s">
        <v>512</v>
      </c>
      <c r="I3452" s="15" t="str">
        <f t="shared" si="266"/>
        <v>MHK</v>
      </c>
      <c r="J3452" s="52">
        <v>561</v>
      </c>
      <c r="L3452" s="54">
        <f t="shared" si="267"/>
        <v>0</v>
      </c>
      <c r="M3452" s="56">
        <v>4.9630999999999998</v>
      </c>
      <c r="N3452" s="50">
        <v>6.5671999999999997</v>
      </c>
      <c r="O3452" s="50">
        <v>0.83679999999999999</v>
      </c>
      <c r="P3452" s="70">
        <f t="shared" si="268"/>
        <v>32.593699999999998</v>
      </c>
      <c r="Q3452" s="37">
        <f t="shared" si="269"/>
        <v>18285.07</v>
      </c>
      <c r="R3452" s="36"/>
      <c r="S3452" s="37"/>
      <c r="U3452" s="36"/>
      <c r="V3452" s="37"/>
      <c r="W3452" s="40" t="s">
        <v>136</v>
      </c>
      <c r="X3452" s="39" t="s">
        <v>369</v>
      </c>
      <c r="Y3452" s="40" t="s">
        <v>6826</v>
      </c>
      <c r="AA3452" s="40" t="s">
        <v>532</v>
      </c>
      <c r="AC3452" s="40" t="s">
        <v>7192</v>
      </c>
      <c r="AD3452" s="59"/>
    </row>
    <row r="3453" spans="1:30">
      <c r="A3453" s="15" t="str">
        <f t="shared" si="265"/>
        <v>2022-5</v>
      </c>
      <c r="B3453" s="40" t="s">
        <v>2782</v>
      </c>
      <c r="C3453" s="47">
        <v>44701</v>
      </c>
      <c r="D3453" s="47" t="s">
        <v>2783</v>
      </c>
      <c r="E3453" s="40" t="s">
        <v>26</v>
      </c>
      <c r="F3453" s="40" t="s">
        <v>27</v>
      </c>
      <c r="G3453" s="40" t="s">
        <v>23</v>
      </c>
      <c r="H3453" s="40" t="s">
        <v>512</v>
      </c>
      <c r="I3453" s="15" t="str">
        <f t="shared" si="266"/>
        <v>MHK</v>
      </c>
      <c r="J3453" s="52">
        <v>1226</v>
      </c>
      <c r="L3453" s="54">
        <f t="shared" si="267"/>
        <v>0</v>
      </c>
      <c r="M3453" s="56">
        <v>4.9630999999999998</v>
      </c>
      <c r="N3453" s="50">
        <v>6.5671999999999997</v>
      </c>
      <c r="O3453" s="50">
        <v>0.83679999999999999</v>
      </c>
      <c r="P3453" s="70">
        <f t="shared" si="268"/>
        <v>32.593699999999998</v>
      </c>
      <c r="Q3453" s="37">
        <f t="shared" si="269"/>
        <v>39959.879999999997</v>
      </c>
      <c r="R3453" s="36"/>
      <c r="S3453" s="37"/>
      <c r="U3453" s="36"/>
      <c r="V3453" s="37"/>
      <c r="W3453" s="40" t="s">
        <v>136</v>
      </c>
      <c r="X3453" s="39" t="s">
        <v>369</v>
      </c>
      <c r="Y3453" s="40" t="s">
        <v>6827</v>
      </c>
      <c r="AA3453" s="40" t="s">
        <v>511</v>
      </c>
      <c r="AC3453" s="40" t="s">
        <v>7192</v>
      </c>
      <c r="AD3453" s="59"/>
    </row>
    <row r="3454" spans="1:30">
      <c r="A3454" s="15" t="str">
        <f t="shared" si="265"/>
        <v>2022-5</v>
      </c>
      <c r="B3454" s="40" t="s">
        <v>228</v>
      </c>
      <c r="C3454" s="47">
        <v>44700</v>
      </c>
      <c r="D3454" s="47" t="s">
        <v>229</v>
      </c>
      <c r="E3454" s="40" t="s">
        <v>26</v>
      </c>
      <c r="F3454" s="40" t="s">
        <v>27</v>
      </c>
      <c r="G3454" s="40" t="s">
        <v>23</v>
      </c>
      <c r="H3454" s="40" t="s">
        <v>512</v>
      </c>
      <c r="I3454" s="15" t="str">
        <f t="shared" si="266"/>
        <v>MHK</v>
      </c>
      <c r="J3454" s="52">
        <v>1143</v>
      </c>
      <c r="L3454" s="54">
        <f t="shared" si="267"/>
        <v>0</v>
      </c>
      <c r="M3454" s="56">
        <v>4.9630999999999998</v>
      </c>
      <c r="N3454" s="50">
        <v>6.5671999999999997</v>
      </c>
      <c r="O3454" s="50">
        <v>0.83679999999999999</v>
      </c>
      <c r="P3454" s="70">
        <f t="shared" si="268"/>
        <v>32.593699999999998</v>
      </c>
      <c r="Q3454" s="37">
        <f t="shared" si="269"/>
        <v>37254.6</v>
      </c>
      <c r="R3454" s="36"/>
      <c r="S3454" s="37"/>
      <c r="U3454" s="36"/>
      <c r="V3454" s="37"/>
      <c r="W3454" s="40" t="s">
        <v>136</v>
      </c>
      <c r="X3454" s="39" t="s">
        <v>369</v>
      </c>
      <c r="Y3454" s="40" t="s">
        <v>6828</v>
      </c>
      <c r="AA3454" s="40" t="s">
        <v>511</v>
      </c>
      <c r="AC3454" s="40" t="s">
        <v>7192</v>
      </c>
      <c r="AD3454" s="59"/>
    </row>
    <row r="3455" spans="1:30">
      <c r="A3455" s="15" t="str">
        <f t="shared" si="265"/>
        <v>2022-5</v>
      </c>
      <c r="B3455" s="40" t="s">
        <v>5140</v>
      </c>
      <c r="C3455" s="47">
        <v>44700</v>
      </c>
      <c r="D3455" s="47" t="s">
        <v>6239</v>
      </c>
      <c r="E3455" s="40" t="s">
        <v>26</v>
      </c>
      <c r="F3455" s="40" t="s">
        <v>27</v>
      </c>
      <c r="G3455" s="40" t="s">
        <v>23</v>
      </c>
      <c r="H3455" s="40" t="s">
        <v>512</v>
      </c>
      <c r="I3455" s="15" t="str">
        <f t="shared" si="266"/>
        <v>MHK</v>
      </c>
      <c r="J3455" s="52">
        <v>1216</v>
      </c>
      <c r="L3455" s="54">
        <f t="shared" si="267"/>
        <v>0</v>
      </c>
      <c r="M3455" s="56">
        <v>4.9630999999999998</v>
      </c>
      <c r="N3455" s="50">
        <v>6.5671999999999997</v>
      </c>
      <c r="O3455" s="50">
        <v>0.83679999999999999</v>
      </c>
      <c r="P3455" s="70">
        <f t="shared" si="268"/>
        <v>32.593699999999998</v>
      </c>
      <c r="Q3455" s="37">
        <f t="shared" si="269"/>
        <v>39633.94</v>
      </c>
      <c r="R3455" s="36"/>
      <c r="S3455" s="37"/>
      <c r="U3455" s="36"/>
      <c r="V3455" s="37"/>
      <c r="W3455" s="40" t="s">
        <v>136</v>
      </c>
      <c r="X3455" s="39" t="s">
        <v>369</v>
      </c>
      <c r="Y3455" s="40" t="s">
        <v>6829</v>
      </c>
      <c r="AA3455" s="40" t="s">
        <v>511</v>
      </c>
      <c r="AC3455" s="40" t="s">
        <v>7192</v>
      </c>
      <c r="AD3455" s="59"/>
    </row>
    <row r="3456" spans="1:30">
      <c r="A3456" s="15" t="str">
        <f t="shared" si="265"/>
        <v>2022-5</v>
      </c>
      <c r="B3456" s="40" t="s">
        <v>4437</v>
      </c>
      <c r="C3456" s="47">
        <v>44700</v>
      </c>
      <c r="D3456" s="47" t="s">
        <v>4438</v>
      </c>
      <c r="E3456" s="40" t="s">
        <v>26</v>
      </c>
      <c r="F3456" s="40" t="s">
        <v>27</v>
      </c>
      <c r="G3456" s="40" t="s">
        <v>23</v>
      </c>
      <c r="H3456" s="40" t="s">
        <v>512</v>
      </c>
      <c r="I3456" s="15" t="str">
        <f t="shared" si="266"/>
        <v>MHK</v>
      </c>
      <c r="J3456" s="52">
        <v>1175</v>
      </c>
      <c r="L3456" s="54">
        <f t="shared" si="267"/>
        <v>0</v>
      </c>
      <c r="M3456" s="56">
        <v>4.9630999999999998</v>
      </c>
      <c r="N3456" s="50">
        <v>6.5671999999999997</v>
      </c>
      <c r="O3456" s="50">
        <v>0.83679999999999999</v>
      </c>
      <c r="P3456" s="70">
        <f t="shared" si="268"/>
        <v>32.593699999999998</v>
      </c>
      <c r="Q3456" s="37">
        <f t="shared" si="269"/>
        <v>38297.599999999999</v>
      </c>
      <c r="R3456" s="36"/>
      <c r="S3456" s="37"/>
      <c r="U3456" s="36"/>
      <c r="V3456" s="37"/>
      <c r="W3456" s="40" t="s">
        <v>136</v>
      </c>
      <c r="X3456" s="39" t="s">
        <v>369</v>
      </c>
      <c r="Y3456" s="40" t="s">
        <v>6830</v>
      </c>
      <c r="AA3456" s="40" t="s">
        <v>511</v>
      </c>
      <c r="AC3456" s="40" t="s">
        <v>7192</v>
      </c>
      <c r="AD3456" s="59"/>
    </row>
    <row r="3457" spans="1:30">
      <c r="A3457" s="15" t="str">
        <f t="shared" si="265"/>
        <v>2022-5</v>
      </c>
      <c r="B3457" s="40" t="s">
        <v>5145</v>
      </c>
      <c r="C3457" s="47">
        <v>44700</v>
      </c>
      <c r="D3457" s="47" t="s">
        <v>6244</v>
      </c>
      <c r="E3457" s="40" t="s">
        <v>26</v>
      </c>
      <c r="F3457" s="40" t="s">
        <v>27</v>
      </c>
      <c r="G3457" s="40" t="s">
        <v>23</v>
      </c>
      <c r="H3457" s="40" t="s">
        <v>512</v>
      </c>
      <c r="I3457" s="15" t="str">
        <f t="shared" si="266"/>
        <v>MHK</v>
      </c>
      <c r="J3457" s="52">
        <v>1201</v>
      </c>
      <c r="L3457" s="54">
        <f t="shared" si="267"/>
        <v>0</v>
      </c>
      <c r="M3457" s="56">
        <v>4.9630999999999998</v>
      </c>
      <c r="N3457" s="50">
        <v>6.5671999999999997</v>
      </c>
      <c r="O3457" s="50">
        <v>0.83679999999999999</v>
      </c>
      <c r="P3457" s="70">
        <f t="shared" si="268"/>
        <v>32.593699999999998</v>
      </c>
      <c r="Q3457" s="37">
        <f t="shared" si="269"/>
        <v>39145.03</v>
      </c>
      <c r="R3457" s="36"/>
      <c r="S3457" s="37"/>
      <c r="U3457" s="36"/>
      <c r="V3457" s="37"/>
      <c r="W3457" s="40" t="s">
        <v>136</v>
      </c>
      <c r="X3457" s="39" t="s">
        <v>369</v>
      </c>
      <c r="Y3457" s="40" t="s">
        <v>6831</v>
      </c>
      <c r="AA3457" s="40" t="s">
        <v>532</v>
      </c>
      <c r="AC3457" s="40" t="s">
        <v>7192</v>
      </c>
      <c r="AD3457" s="59"/>
    </row>
    <row r="3458" spans="1:30">
      <c r="A3458" s="15" t="str">
        <f t="shared" ref="A3458:A3521" si="270">+TEXT(C3458,"YYYY")&amp;"-"&amp;TEXT(C3458,"M")</f>
        <v>2022-5</v>
      </c>
      <c r="B3458" s="40" t="s">
        <v>869</v>
      </c>
      <c r="C3458" s="47">
        <v>44700</v>
      </c>
      <c r="D3458" s="47" t="s">
        <v>870</v>
      </c>
      <c r="E3458" s="40" t="s">
        <v>26</v>
      </c>
      <c r="F3458" s="40" t="s">
        <v>27</v>
      </c>
      <c r="G3458" s="40" t="s">
        <v>23</v>
      </c>
      <c r="H3458" s="40" t="s">
        <v>512</v>
      </c>
      <c r="I3458" s="15" t="str">
        <f t="shared" ref="I3458:I3521" si="271">+IF(X3458="CNY","MZQ","MHK")</f>
        <v>MHK</v>
      </c>
      <c r="J3458" s="52">
        <v>1171</v>
      </c>
      <c r="L3458" s="54">
        <f t="shared" ref="L3458:L3521" si="272">+ROUND(K3458*J3458,2)</f>
        <v>0</v>
      </c>
      <c r="M3458" s="56">
        <v>4.9630999999999998</v>
      </c>
      <c r="N3458" s="50">
        <v>6.5671999999999997</v>
      </c>
      <c r="O3458" s="50">
        <v>0.83679999999999999</v>
      </c>
      <c r="P3458" s="70">
        <f t="shared" ref="P3458:P3521" si="273">ROUND(IF(AND(X3458="USD"),M3458*N3458,IF(AND(X3458="HKD"),M3458*O3458,M3458)),4)</f>
        <v>32.593699999999998</v>
      </c>
      <c r="Q3458" s="37">
        <f t="shared" ref="Q3458:Q3521" si="274">+ROUND(P3458*J3458,2)</f>
        <v>38167.22</v>
      </c>
      <c r="R3458" s="36"/>
      <c r="S3458" s="37"/>
      <c r="U3458" s="36"/>
      <c r="V3458" s="37"/>
      <c r="W3458" s="40" t="s">
        <v>136</v>
      </c>
      <c r="X3458" s="39" t="s">
        <v>369</v>
      </c>
      <c r="Y3458" s="40" t="s">
        <v>6832</v>
      </c>
      <c r="AA3458" s="40" t="s">
        <v>532</v>
      </c>
      <c r="AC3458" s="40" t="s">
        <v>7192</v>
      </c>
      <c r="AD3458" s="59"/>
    </row>
    <row r="3459" spans="1:30">
      <c r="A3459" s="15" t="str">
        <f t="shared" si="270"/>
        <v>2022-5</v>
      </c>
      <c r="B3459" s="40" t="s">
        <v>2792</v>
      </c>
      <c r="C3459" s="47">
        <v>44700</v>
      </c>
      <c r="D3459" s="47" t="s">
        <v>2793</v>
      </c>
      <c r="E3459" s="40" t="s">
        <v>26</v>
      </c>
      <c r="F3459" s="40" t="s">
        <v>27</v>
      </c>
      <c r="G3459" s="40" t="s">
        <v>23</v>
      </c>
      <c r="H3459" s="40" t="s">
        <v>512</v>
      </c>
      <c r="I3459" s="15" t="str">
        <f t="shared" si="271"/>
        <v>MHK</v>
      </c>
      <c r="J3459" s="52">
        <v>1135</v>
      </c>
      <c r="L3459" s="54">
        <f t="shared" si="272"/>
        <v>0</v>
      </c>
      <c r="M3459" s="56">
        <v>4.9630999999999998</v>
      </c>
      <c r="N3459" s="50">
        <v>6.5671999999999997</v>
      </c>
      <c r="O3459" s="50">
        <v>0.83679999999999999</v>
      </c>
      <c r="P3459" s="70">
        <f t="shared" si="273"/>
        <v>32.593699999999998</v>
      </c>
      <c r="Q3459" s="37">
        <f t="shared" si="274"/>
        <v>36993.85</v>
      </c>
      <c r="R3459" s="36"/>
      <c r="S3459" s="37"/>
      <c r="U3459" s="36"/>
      <c r="V3459" s="37"/>
      <c r="W3459" s="40" t="s">
        <v>136</v>
      </c>
      <c r="X3459" s="39" t="s">
        <v>369</v>
      </c>
      <c r="Y3459" s="40" t="s">
        <v>6833</v>
      </c>
      <c r="AA3459" s="40" t="s">
        <v>532</v>
      </c>
      <c r="AC3459" s="40" t="s">
        <v>7192</v>
      </c>
      <c r="AD3459" s="59"/>
    </row>
    <row r="3460" spans="1:30">
      <c r="A3460" s="15" t="str">
        <f t="shared" si="270"/>
        <v>2022-5</v>
      </c>
      <c r="B3460" s="40" t="s">
        <v>2778</v>
      </c>
      <c r="C3460" s="47">
        <v>44700</v>
      </c>
      <c r="D3460" s="47" t="s">
        <v>2779</v>
      </c>
      <c r="E3460" s="40" t="s">
        <v>26</v>
      </c>
      <c r="F3460" s="40" t="s">
        <v>27</v>
      </c>
      <c r="G3460" s="40" t="s">
        <v>23</v>
      </c>
      <c r="H3460" s="40" t="s">
        <v>512</v>
      </c>
      <c r="I3460" s="15" t="str">
        <f t="shared" si="271"/>
        <v>MHK</v>
      </c>
      <c r="J3460" s="52">
        <v>1145</v>
      </c>
      <c r="L3460" s="54">
        <f t="shared" si="272"/>
        <v>0</v>
      </c>
      <c r="M3460" s="56">
        <v>4.9630999999999998</v>
      </c>
      <c r="N3460" s="50">
        <v>6.5671999999999997</v>
      </c>
      <c r="O3460" s="50">
        <v>0.83679999999999999</v>
      </c>
      <c r="P3460" s="70">
        <f t="shared" si="273"/>
        <v>32.593699999999998</v>
      </c>
      <c r="Q3460" s="37">
        <f t="shared" si="274"/>
        <v>37319.79</v>
      </c>
      <c r="R3460" s="36"/>
      <c r="S3460" s="37"/>
      <c r="U3460" s="36"/>
      <c r="V3460" s="37"/>
      <c r="W3460" s="40" t="s">
        <v>136</v>
      </c>
      <c r="X3460" s="39" t="s">
        <v>369</v>
      </c>
      <c r="Y3460" s="40" t="s">
        <v>6834</v>
      </c>
      <c r="AA3460" s="40" t="s">
        <v>532</v>
      </c>
      <c r="AC3460" s="40" t="s">
        <v>7192</v>
      </c>
      <c r="AD3460" s="59"/>
    </row>
    <row r="3461" spans="1:30">
      <c r="A3461" s="15" t="str">
        <f t="shared" si="270"/>
        <v>2022-5</v>
      </c>
      <c r="B3461" s="40" t="s">
        <v>914</v>
      </c>
      <c r="C3461" s="47">
        <v>44697</v>
      </c>
      <c r="D3461" s="47" t="s">
        <v>915</v>
      </c>
      <c r="E3461" s="40" t="s">
        <v>6298</v>
      </c>
      <c r="F3461" s="40" t="s">
        <v>37</v>
      </c>
      <c r="G3461" s="40" t="s">
        <v>23</v>
      </c>
      <c r="H3461" s="40" t="s">
        <v>512</v>
      </c>
      <c r="I3461" s="15" t="str">
        <f t="shared" si="271"/>
        <v>MZQ</v>
      </c>
      <c r="J3461" s="52">
        <v>1085</v>
      </c>
      <c r="L3461" s="54">
        <f t="shared" si="272"/>
        <v>0</v>
      </c>
      <c r="M3461" s="56">
        <v>5.0008999999999997</v>
      </c>
      <c r="N3461" s="50">
        <v>6.5671999999999997</v>
      </c>
      <c r="O3461" s="50">
        <v>0.83679999999999999</v>
      </c>
      <c r="P3461" s="70">
        <f t="shared" si="273"/>
        <v>5.0008999999999997</v>
      </c>
      <c r="Q3461" s="37">
        <f t="shared" si="274"/>
        <v>5425.98</v>
      </c>
      <c r="R3461" s="36"/>
      <c r="S3461" s="37"/>
      <c r="U3461" s="36"/>
      <c r="V3461" s="37"/>
      <c r="W3461" s="40" t="s">
        <v>119</v>
      </c>
      <c r="X3461" s="39" t="s">
        <v>366</v>
      </c>
      <c r="Y3461" s="40" t="s">
        <v>6835</v>
      </c>
      <c r="AA3461" s="40" t="s">
        <v>515</v>
      </c>
      <c r="AC3461" s="40" t="s">
        <v>7204</v>
      </c>
      <c r="AD3461" s="59"/>
    </row>
    <row r="3462" spans="1:30">
      <c r="A3462" s="15" t="str">
        <f t="shared" si="270"/>
        <v>2022-5</v>
      </c>
      <c r="B3462" s="40" t="s">
        <v>914</v>
      </c>
      <c r="C3462" s="47">
        <v>44692</v>
      </c>
      <c r="D3462" s="47" t="s">
        <v>915</v>
      </c>
      <c r="E3462" s="40" t="s">
        <v>6298</v>
      </c>
      <c r="F3462" s="40" t="s">
        <v>37</v>
      </c>
      <c r="G3462" s="40" t="s">
        <v>23</v>
      </c>
      <c r="H3462" s="40" t="s">
        <v>512</v>
      </c>
      <c r="I3462" s="15" t="str">
        <f t="shared" si="271"/>
        <v>MZQ</v>
      </c>
      <c r="J3462" s="52">
        <v>945</v>
      </c>
      <c r="L3462" s="54">
        <f t="shared" si="272"/>
        <v>0</v>
      </c>
      <c r="M3462" s="56">
        <v>5.0008999999999997</v>
      </c>
      <c r="N3462" s="50">
        <v>6.5671999999999997</v>
      </c>
      <c r="O3462" s="50">
        <v>0.83679999999999999</v>
      </c>
      <c r="P3462" s="70">
        <f t="shared" si="273"/>
        <v>5.0008999999999997</v>
      </c>
      <c r="Q3462" s="37">
        <f t="shared" si="274"/>
        <v>4725.8500000000004</v>
      </c>
      <c r="R3462" s="36"/>
      <c r="S3462" s="37"/>
      <c r="U3462" s="36"/>
      <c r="V3462" s="37"/>
      <c r="W3462" s="40" t="s">
        <v>119</v>
      </c>
      <c r="X3462" s="39" t="s">
        <v>366</v>
      </c>
      <c r="Y3462" s="40" t="s">
        <v>6835</v>
      </c>
      <c r="AA3462" s="40" t="s">
        <v>515</v>
      </c>
      <c r="AC3462" s="40" t="s">
        <v>7205</v>
      </c>
      <c r="AD3462" s="59"/>
    </row>
    <row r="3463" spans="1:30">
      <c r="A3463" s="15" t="str">
        <f t="shared" si="270"/>
        <v>2022-5</v>
      </c>
      <c r="B3463" s="40" t="s">
        <v>914</v>
      </c>
      <c r="C3463" s="47">
        <v>44707</v>
      </c>
      <c r="D3463" s="47" t="s">
        <v>915</v>
      </c>
      <c r="E3463" s="40" t="s">
        <v>6298</v>
      </c>
      <c r="F3463" s="40" t="s">
        <v>37</v>
      </c>
      <c r="G3463" s="40" t="s">
        <v>23</v>
      </c>
      <c r="H3463" s="40" t="s">
        <v>512</v>
      </c>
      <c r="I3463" s="15" t="str">
        <f t="shared" si="271"/>
        <v>MZQ</v>
      </c>
      <c r="J3463" s="52">
        <v>735</v>
      </c>
      <c r="L3463" s="54">
        <f t="shared" si="272"/>
        <v>0</v>
      </c>
      <c r="M3463" s="56">
        <v>5.0008999999999997</v>
      </c>
      <c r="N3463" s="50">
        <v>6.5671999999999997</v>
      </c>
      <c r="O3463" s="50">
        <v>0.83679999999999999</v>
      </c>
      <c r="P3463" s="70">
        <f t="shared" si="273"/>
        <v>5.0008999999999997</v>
      </c>
      <c r="Q3463" s="37">
        <f t="shared" si="274"/>
        <v>3675.66</v>
      </c>
      <c r="R3463" s="36"/>
      <c r="S3463" s="37"/>
      <c r="U3463" s="36"/>
      <c r="V3463" s="37"/>
      <c r="W3463" s="40" t="s">
        <v>119</v>
      </c>
      <c r="X3463" s="39" t="s">
        <v>366</v>
      </c>
      <c r="Y3463" s="40" t="s">
        <v>6836</v>
      </c>
      <c r="AA3463" s="40" t="s">
        <v>515</v>
      </c>
      <c r="AC3463" s="40" t="s">
        <v>7206</v>
      </c>
      <c r="AD3463" s="59"/>
    </row>
    <row r="3464" spans="1:30">
      <c r="A3464" s="15" t="str">
        <f t="shared" si="270"/>
        <v>2022-5</v>
      </c>
      <c r="B3464" s="40" t="s">
        <v>7701</v>
      </c>
      <c r="C3464" s="47">
        <v>44692</v>
      </c>
      <c r="D3464" s="47" t="s">
        <v>7702</v>
      </c>
      <c r="E3464" s="40" t="s">
        <v>6298</v>
      </c>
      <c r="F3464" s="40" t="s">
        <v>38</v>
      </c>
      <c r="G3464" s="40" t="s">
        <v>23</v>
      </c>
      <c r="H3464" s="40" t="s">
        <v>512</v>
      </c>
      <c r="I3464" s="15" t="str">
        <f t="shared" si="271"/>
        <v>MZQ</v>
      </c>
      <c r="J3464" s="52">
        <v>21</v>
      </c>
      <c r="L3464" s="54">
        <f t="shared" si="272"/>
        <v>0</v>
      </c>
      <c r="M3464" s="56">
        <v>5.0629</v>
      </c>
      <c r="N3464" s="50">
        <v>6.5671999999999997</v>
      </c>
      <c r="O3464" s="50">
        <v>0.83679999999999999</v>
      </c>
      <c r="P3464" s="70">
        <f t="shared" si="273"/>
        <v>5.0629</v>
      </c>
      <c r="Q3464" s="37">
        <f t="shared" si="274"/>
        <v>106.32</v>
      </c>
      <c r="R3464" s="36"/>
      <c r="S3464" s="37"/>
      <c r="U3464" s="36"/>
      <c r="V3464" s="37"/>
      <c r="W3464" s="40" t="s">
        <v>106</v>
      </c>
      <c r="X3464" s="39" t="s">
        <v>366</v>
      </c>
      <c r="Y3464" s="40" t="s">
        <v>6837</v>
      </c>
      <c r="AA3464" s="40" t="s">
        <v>517</v>
      </c>
      <c r="AC3464" s="40" t="s">
        <v>7207</v>
      </c>
      <c r="AD3464" s="59"/>
    </row>
    <row r="3465" spans="1:30">
      <c r="A3465" s="15" t="str">
        <f t="shared" si="270"/>
        <v>2022-5</v>
      </c>
      <c r="B3465" s="40" t="s">
        <v>199</v>
      </c>
      <c r="C3465" s="47">
        <v>44691</v>
      </c>
      <c r="D3465" s="47" t="s">
        <v>200</v>
      </c>
      <c r="E3465" s="40" t="s">
        <v>6298</v>
      </c>
      <c r="F3465" s="40" t="s">
        <v>39</v>
      </c>
      <c r="G3465" s="40" t="s">
        <v>25</v>
      </c>
      <c r="H3465" s="40" t="s">
        <v>526</v>
      </c>
      <c r="I3465" s="15" t="str">
        <f t="shared" si="271"/>
        <v>MZQ</v>
      </c>
      <c r="J3465" s="52">
        <v>400</v>
      </c>
      <c r="L3465" s="54">
        <f t="shared" si="272"/>
        <v>0</v>
      </c>
      <c r="M3465" s="56">
        <v>5.0862999999999996</v>
      </c>
      <c r="N3465" s="50">
        <v>6.5671999999999997</v>
      </c>
      <c r="O3465" s="50">
        <v>0.83679999999999999</v>
      </c>
      <c r="P3465" s="70">
        <f t="shared" si="273"/>
        <v>5.0862999999999996</v>
      </c>
      <c r="Q3465" s="37">
        <f t="shared" si="274"/>
        <v>2034.52</v>
      </c>
      <c r="R3465" s="36"/>
      <c r="S3465" s="37"/>
      <c r="U3465" s="36"/>
      <c r="V3465" s="37"/>
      <c r="W3465" s="40" t="s">
        <v>33</v>
      </c>
      <c r="X3465" s="39" t="s">
        <v>366</v>
      </c>
      <c r="Y3465" s="40" t="s">
        <v>6838</v>
      </c>
      <c r="AA3465" s="40" t="s">
        <v>531</v>
      </c>
      <c r="AC3465" s="40" t="s">
        <v>7208</v>
      </c>
      <c r="AD3465" s="59"/>
    </row>
    <row r="3466" spans="1:30">
      <c r="A3466" s="15" t="str">
        <f t="shared" si="270"/>
        <v>2022-5</v>
      </c>
      <c r="B3466" s="40" t="s">
        <v>199</v>
      </c>
      <c r="C3466" s="47">
        <v>44691</v>
      </c>
      <c r="D3466" s="47" t="s">
        <v>200</v>
      </c>
      <c r="E3466" s="40" t="s">
        <v>6298</v>
      </c>
      <c r="F3466" s="40" t="s">
        <v>39</v>
      </c>
      <c r="G3466" s="40" t="s">
        <v>25</v>
      </c>
      <c r="H3466" s="40" t="s">
        <v>526</v>
      </c>
      <c r="I3466" s="15" t="str">
        <f t="shared" si="271"/>
        <v>MZQ</v>
      </c>
      <c r="J3466" s="52">
        <v>1800</v>
      </c>
      <c r="L3466" s="54">
        <f t="shared" si="272"/>
        <v>0</v>
      </c>
      <c r="M3466" s="56">
        <v>5.0862999999999996</v>
      </c>
      <c r="N3466" s="50">
        <v>6.5671999999999997</v>
      </c>
      <c r="O3466" s="50">
        <v>0.83679999999999999</v>
      </c>
      <c r="P3466" s="70">
        <f t="shared" si="273"/>
        <v>5.0862999999999996</v>
      </c>
      <c r="Q3466" s="37">
        <f t="shared" si="274"/>
        <v>9155.34</v>
      </c>
      <c r="R3466" s="36"/>
      <c r="S3466" s="37"/>
      <c r="U3466" s="36"/>
      <c r="V3466" s="37"/>
      <c r="W3466" s="40" t="s">
        <v>33</v>
      </c>
      <c r="X3466" s="39" t="s">
        <v>366</v>
      </c>
      <c r="Y3466" s="40" t="s">
        <v>6838</v>
      </c>
      <c r="AA3466" s="40" t="s">
        <v>531</v>
      </c>
      <c r="AC3466" s="40" t="s">
        <v>7208</v>
      </c>
      <c r="AD3466" s="59"/>
    </row>
    <row r="3467" spans="1:30">
      <c r="A3467" s="15" t="str">
        <f t="shared" si="270"/>
        <v>2022-5</v>
      </c>
      <c r="B3467" s="40" t="s">
        <v>199</v>
      </c>
      <c r="C3467" s="47">
        <v>44687</v>
      </c>
      <c r="D3467" s="47" t="s">
        <v>200</v>
      </c>
      <c r="E3467" s="40" t="s">
        <v>6298</v>
      </c>
      <c r="F3467" s="40" t="s">
        <v>39</v>
      </c>
      <c r="G3467" s="40" t="s">
        <v>25</v>
      </c>
      <c r="H3467" s="40" t="s">
        <v>526</v>
      </c>
      <c r="I3467" s="15" t="str">
        <f t="shared" si="271"/>
        <v>MZQ</v>
      </c>
      <c r="J3467" s="52">
        <v>600</v>
      </c>
      <c r="L3467" s="54">
        <f t="shared" si="272"/>
        <v>0</v>
      </c>
      <c r="M3467" s="56">
        <v>5.0862999999999996</v>
      </c>
      <c r="N3467" s="50">
        <v>6.5671999999999997</v>
      </c>
      <c r="O3467" s="50">
        <v>0.83679999999999999</v>
      </c>
      <c r="P3467" s="70">
        <f t="shared" si="273"/>
        <v>5.0862999999999996</v>
      </c>
      <c r="Q3467" s="37">
        <f t="shared" si="274"/>
        <v>3051.78</v>
      </c>
      <c r="R3467" s="36"/>
      <c r="S3467" s="37"/>
      <c r="U3467" s="36"/>
      <c r="V3467" s="37"/>
      <c r="W3467" s="40" t="s">
        <v>33</v>
      </c>
      <c r="X3467" s="39" t="s">
        <v>366</v>
      </c>
      <c r="Y3467" s="40" t="s">
        <v>6838</v>
      </c>
      <c r="AA3467" s="40" t="s">
        <v>531</v>
      </c>
      <c r="AC3467" s="40" t="s">
        <v>7209</v>
      </c>
      <c r="AD3467" s="59"/>
    </row>
    <row r="3468" spans="1:30">
      <c r="A3468" s="15" t="str">
        <f t="shared" si="270"/>
        <v>2022-5</v>
      </c>
      <c r="B3468" s="40" t="s">
        <v>199</v>
      </c>
      <c r="C3468" s="47">
        <v>44686</v>
      </c>
      <c r="D3468" s="47" t="s">
        <v>200</v>
      </c>
      <c r="E3468" s="40" t="s">
        <v>6298</v>
      </c>
      <c r="F3468" s="40" t="s">
        <v>39</v>
      </c>
      <c r="G3468" s="40" t="s">
        <v>25</v>
      </c>
      <c r="H3468" s="40" t="s">
        <v>526</v>
      </c>
      <c r="I3468" s="15" t="str">
        <f t="shared" si="271"/>
        <v>MZQ</v>
      </c>
      <c r="J3468" s="52">
        <v>3600</v>
      </c>
      <c r="L3468" s="54">
        <f t="shared" si="272"/>
        <v>0</v>
      </c>
      <c r="M3468" s="56">
        <v>5.0862999999999996</v>
      </c>
      <c r="N3468" s="50">
        <v>6.5671999999999997</v>
      </c>
      <c r="O3468" s="50">
        <v>0.83679999999999999</v>
      </c>
      <c r="P3468" s="70">
        <f t="shared" si="273"/>
        <v>5.0862999999999996</v>
      </c>
      <c r="Q3468" s="37">
        <f t="shared" si="274"/>
        <v>18310.68</v>
      </c>
      <c r="R3468" s="36"/>
      <c r="S3468" s="37"/>
      <c r="U3468" s="36"/>
      <c r="V3468" s="37"/>
      <c r="W3468" s="40" t="s">
        <v>33</v>
      </c>
      <c r="X3468" s="39" t="s">
        <v>366</v>
      </c>
      <c r="Y3468" s="40" t="s">
        <v>6838</v>
      </c>
      <c r="AA3468" s="40" t="s">
        <v>531</v>
      </c>
      <c r="AC3468" s="40" t="s">
        <v>7210</v>
      </c>
      <c r="AD3468" s="59"/>
    </row>
    <row r="3469" spans="1:30">
      <c r="A3469" s="15" t="str">
        <f t="shared" si="270"/>
        <v>2022-5</v>
      </c>
      <c r="B3469" s="40" t="s">
        <v>199</v>
      </c>
      <c r="C3469" s="47">
        <v>44685</v>
      </c>
      <c r="D3469" s="47" t="s">
        <v>200</v>
      </c>
      <c r="E3469" s="40" t="s">
        <v>6298</v>
      </c>
      <c r="F3469" s="40" t="s">
        <v>39</v>
      </c>
      <c r="G3469" s="40" t="s">
        <v>25</v>
      </c>
      <c r="H3469" s="40" t="s">
        <v>526</v>
      </c>
      <c r="I3469" s="15" t="str">
        <f t="shared" si="271"/>
        <v>MZQ</v>
      </c>
      <c r="J3469" s="52">
        <v>600</v>
      </c>
      <c r="L3469" s="54">
        <f t="shared" si="272"/>
        <v>0</v>
      </c>
      <c r="M3469" s="56">
        <v>5.0862999999999996</v>
      </c>
      <c r="N3469" s="50">
        <v>6.5671999999999997</v>
      </c>
      <c r="O3469" s="50">
        <v>0.83679999999999999</v>
      </c>
      <c r="P3469" s="70">
        <f t="shared" si="273"/>
        <v>5.0862999999999996</v>
      </c>
      <c r="Q3469" s="37">
        <f t="shared" si="274"/>
        <v>3051.78</v>
      </c>
      <c r="R3469" s="36"/>
      <c r="S3469" s="37"/>
      <c r="U3469" s="36"/>
      <c r="V3469" s="37"/>
      <c r="W3469" s="40" t="s">
        <v>33</v>
      </c>
      <c r="X3469" s="39" t="s">
        <v>366</v>
      </c>
      <c r="Y3469" s="40" t="s">
        <v>6838</v>
      </c>
      <c r="AA3469" s="40" t="s">
        <v>531</v>
      </c>
      <c r="AC3469" s="40" t="s">
        <v>7201</v>
      </c>
      <c r="AD3469" s="59"/>
    </row>
    <row r="3470" spans="1:30">
      <c r="A3470" s="15" t="str">
        <f t="shared" si="270"/>
        <v>2022-5</v>
      </c>
      <c r="B3470" s="40" t="s">
        <v>199</v>
      </c>
      <c r="C3470" s="47">
        <v>44694</v>
      </c>
      <c r="D3470" s="47" t="s">
        <v>200</v>
      </c>
      <c r="E3470" s="40" t="s">
        <v>6298</v>
      </c>
      <c r="F3470" s="40" t="s">
        <v>39</v>
      </c>
      <c r="G3470" s="40" t="s">
        <v>25</v>
      </c>
      <c r="H3470" s="40" t="s">
        <v>526</v>
      </c>
      <c r="I3470" s="15" t="str">
        <f t="shared" si="271"/>
        <v>MZQ</v>
      </c>
      <c r="J3470" s="52">
        <v>2000</v>
      </c>
      <c r="L3470" s="54">
        <f t="shared" si="272"/>
        <v>0</v>
      </c>
      <c r="M3470" s="56">
        <v>5.0862999999999996</v>
      </c>
      <c r="N3470" s="50">
        <v>6.5671999999999997</v>
      </c>
      <c r="O3470" s="50">
        <v>0.83679999999999999</v>
      </c>
      <c r="P3470" s="70">
        <f t="shared" si="273"/>
        <v>5.0862999999999996</v>
      </c>
      <c r="Q3470" s="37">
        <f t="shared" si="274"/>
        <v>10172.6</v>
      </c>
      <c r="R3470" s="36"/>
      <c r="S3470" s="37"/>
      <c r="U3470" s="36"/>
      <c r="V3470" s="37"/>
      <c r="W3470" s="40" t="s">
        <v>33</v>
      </c>
      <c r="X3470" s="39" t="s">
        <v>366</v>
      </c>
      <c r="Y3470" s="40" t="s">
        <v>6839</v>
      </c>
      <c r="AA3470" s="40" t="s">
        <v>531</v>
      </c>
      <c r="AC3470" s="40" t="s">
        <v>7202</v>
      </c>
      <c r="AD3470" s="59"/>
    </row>
    <row r="3471" spans="1:30">
      <c r="A3471" s="15" t="str">
        <f t="shared" si="270"/>
        <v>2022-5</v>
      </c>
      <c r="B3471" s="40" t="s">
        <v>199</v>
      </c>
      <c r="C3471" s="47">
        <v>44691</v>
      </c>
      <c r="D3471" s="47" t="s">
        <v>200</v>
      </c>
      <c r="E3471" s="40" t="s">
        <v>6298</v>
      </c>
      <c r="F3471" s="40" t="s">
        <v>39</v>
      </c>
      <c r="G3471" s="40" t="s">
        <v>25</v>
      </c>
      <c r="H3471" s="40" t="s">
        <v>526</v>
      </c>
      <c r="I3471" s="15" t="str">
        <f t="shared" si="271"/>
        <v>MZQ</v>
      </c>
      <c r="J3471" s="52">
        <v>3000</v>
      </c>
      <c r="L3471" s="54">
        <f t="shared" si="272"/>
        <v>0</v>
      </c>
      <c r="M3471" s="56">
        <v>5.0862999999999996</v>
      </c>
      <c r="N3471" s="50">
        <v>6.5671999999999997</v>
      </c>
      <c r="O3471" s="50">
        <v>0.83679999999999999</v>
      </c>
      <c r="P3471" s="70">
        <f t="shared" si="273"/>
        <v>5.0862999999999996</v>
      </c>
      <c r="Q3471" s="37">
        <f t="shared" si="274"/>
        <v>15258.9</v>
      </c>
      <c r="R3471" s="36"/>
      <c r="S3471" s="37"/>
      <c r="U3471" s="36"/>
      <c r="V3471" s="37"/>
      <c r="W3471" s="40" t="s">
        <v>33</v>
      </c>
      <c r="X3471" s="39" t="s">
        <v>366</v>
      </c>
      <c r="Y3471" s="40" t="s">
        <v>6839</v>
      </c>
      <c r="AA3471" s="40" t="s">
        <v>531</v>
      </c>
      <c r="AC3471" s="40" t="s">
        <v>7208</v>
      </c>
      <c r="AD3471" s="59"/>
    </row>
    <row r="3472" spans="1:30">
      <c r="A3472" s="15" t="str">
        <f t="shared" si="270"/>
        <v>2022-5</v>
      </c>
      <c r="B3472" s="40" t="s">
        <v>192</v>
      </c>
      <c r="C3472" s="47">
        <v>44706</v>
      </c>
      <c r="D3472" s="47" t="s">
        <v>193</v>
      </c>
      <c r="E3472" s="40" t="s">
        <v>6298</v>
      </c>
      <c r="F3472" s="40" t="s">
        <v>58</v>
      </c>
      <c r="G3472" s="40" t="s">
        <v>23</v>
      </c>
      <c r="H3472" s="40" t="s">
        <v>512</v>
      </c>
      <c r="I3472" s="15" t="str">
        <f t="shared" si="271"/>
        <v>MZQ</v>
      </c>
      <c r="J3472" s="52">
        <v>2960</v>
      </c>
      <c r="L3472" s="54">
        <f t="shared" si="272"/>
        <v>0</v>
      </c>
      <c r="M3472" s="56">
        <v>5.0999999999999996</v>
      </c>
      <c r="N3472" s="50">
        <v>6.5671999999999997</v>
      </c>
      <c r="O3472" s="50">
        <v>0.83679999999999999</v>
      </c>
      <c r="P3472" s="70">
        <f t="shared" si="273"/>
        <v>5.0999999999999996</v>
      </c>
      <c r="Q3472" s="37">
        <f t="shared" si="274"/>
        <v>15096</v>
      </c>
      <c r="R3472" s="36"/>
      <c r="S3472" s="37"/>
      <c r="U3472" s="36"/>
      <c r="V3472" s="37"/>
      <c r="W3472" s="40" t="s">
        <v>40</v>
      </c>
      <c r="X3472" s="39" t="s">
        <v>366</v>
      </c>
      <c r="Y3472" s="40" t="s">
        <v>6840</v>
      </c>
      <c r="AA3472" s="40" t="s">
        <v>517</v>
      </c>
      <c r="AC3472" s="40" t="s">
        <v>7211</v>
      </c>
      <c r="AD3472" s="59"/>
    </row>
    <row r="3473" spans="1:30">
      <c r="A3473" s="15" t="str">
        <f t="shared" si="270"/>
        <v>2022-5</v>
      </c>
      <c r="B3473" s="40" t="s">
        <v>192</v>
      </c>
      <c r="C3473" s="47">
        <v>44704</v>
      </c>
      <c r="D3473" s="47" t="s">
        <v>193</v>
      </c>
      <c r="E3473" s="40" t="s">
        <v>6298</v>
      </c>
      <c r="F3473" s="40" t="s">
        <v>58</v>
      </c>
      <c r="G3473" s="40" t="s">
        <v>23</v>
      </c>
      <c r="H3473" s="40" t="s">
        <v>512</v>
      </c>
      <c r="I3473" s="15" t="str">
        <f t="shared" si="271"/>
        <v>MZQ</v>
      </c>
      <c r="J3473" s="52">
        <v>7140</v>
      </c>
      <c r="L3473" s="54">
        <f t="shared" si="272"/>
        <v>0</v>
      </c>
      <c r="M3473" s="56">
        <v>5.0999999999999996</v>
      </c>
      <c r="N3473" s="50">
        <v>6.5671999999999997</v>
      </c>
      <c r="O3473" s="50">
        <v>0.83679999999999999</v>
      </c>
      <c r="P3473" s="70">
        <f t="shared" si="273"/>
        <v>5.0999999999999996</v>
      </c>
      <c r="Q3473" s="37">
        <f t="shared" si="274"/>
        <v>36414</v>
      </c>
      <c r="R3473" s="36"/>
      <c r="S3473" s="37"/>
      <c r="U3473" s="36"/>
      <c r="V3473" s="37"/>
      <c r="W3473" s="40" t="s">
        <v>40</v>
      </c>
      <c r="X3473" s="39" t="s">
        <v>366</v>
      </c>
      <c r="Y3473" s="40" t="s">
        <v>6840</v>
      </c>
      <c r="AA3473" s="40" t="s">
        <v>517</v>
      </c>
      <c r="AC3473" s="40" t="s">
        <v>7212</v>
      </c>
      <c r="AD3473" s="59"/>
    </row>
    <row r="3474" spans="1:30">
      <c r="A3474" s="15" t="str">
        <f t="shared" si="270"/>
        <v>2022-5</v>
      </c>
      <c r="B3474" s="40" t="s">
        <v>192</v>
      </c>
      <c r="C3474" s="47">
        <v>44688</v>
      </c>
      <c r="D3474" s="47" t="s">
        <v>193</v>
      </c>
      <c r="E3474" s="40" t="s">
        <v>6298</v>
      </c>
      <c r="F3474" s="40" t="s">
        <v>58</v>
      </c>
      <c r="G3474" s="40" t="s">
        <v>23</v>
      </c>
      <c r="H3474" s="40" t="s">
        <v>512</v>
      </c>
      <c r="I3474" s="15" t="str">
        <f t="shared" si="271"/>
        <v>MZQ</v>
      </c>
      <c r="J3474" s="52">
        <v>4520</v>
      </c>
      <c r="L3474" s="54">
        <f t="shared" si="272"/>
        <v>0</v>
      </c>
      <c r="M3474" s="56">
        <v>5.0999999999999996</v>
      </c>
      <c r="N3474" s="50">
        <v>6.5671999999999997</v>
      </c>
      <c r="O3474" s="50">
        <v>0.83679999999999999</v>
      </c>
      <c r="P3474" s="70">
        <f t="shared" si="273"/>
        <v>5.0999999999999996</v>
      </c>
      <c r="Q3474" s="37">
        <f t="shared" si="274"/>
        <v>23052</v>
      </c>
      <c r="R3474" s="36"/>
      <c r="S3474" s="37"/>
      <c r="U3474" s="36"/>
      <c r="V3474" s="37"/>
      <c r="W3474" s="40" t="s">
        <v>40</v>
      </c>
      <c r="X3474" s="39" t="s">
        <v>366</v>
      </c>
      <c r="Y3474" s="40" t="s">
        <v>6841</v>
      </c>
      <c r="AA3474" s="40" t="s">
        <v>517</v>
      </c>
      <c r="AC3474" s="40" t="s">
        <v>7213</v>
      </c>
      <c r="AD3474" s="59"/>
    </row>
    <row r="3475" spans="1:30">
      <c r="A3475" s="15" t="str">
        <f t="shared" si="270"/>
        <v>2022-5</v>
      </c>
      <c r="B3475" s="40" t="s">
        <v>192</v>
      </c>
      <c r="C3475" s="47">
        <v>44685</v>
      </c>
      <c r="D3475" s="47" t="s">
        <v>193</v>
      </c>
      <c r="E3475" s="40" t="s">
        <v>6298</v>
      </c>
      <c r="F3475" s="40" t="s">
        <v>58</v>
      </c>
      <c r="G3475" s="40" t="s">
        <v>23</v>
      </c>
      <c r="H3475" s="40" t="s">
        <v>512</v>
      </c>
      <c r="I3475" s="15" t="str">
        <f t="shared" si="271"/>
        <v>MZQ</v>
      </c>
      <c r="J3475" s="52">
        <v>6580</v>
      </c>
      <c r="L3475" s="54">
        <f t="shared" si="272"/>
        <v>0</v>
      </c>
      <c r="M3475" s="56">
        <v>5.0999999999999996</v>
      </c>
      <c r="N3475" s="50">
        <v>6.5671999999999997</v>
      </c>
      <c r="O3475" s="50">
        <v>0.83679999999999999</v>
      </c>
      <c r="P3475" s="70">
        <f t="shared" si="273"/>
        <v>5.0999999999999996</v>
      </c>
      <c r="Q3475" s="37">
        <f t="shared" si="274"/>
        <v>33558</v>
      </c>
      <c r="R3475" s="36"/>
      <c r="S3475" s="37"/>
      <c r="U3475" s="36"/>
      <c r="V3475" s="37"/>
      <c r="W3475" s="40" t="s">
        <v>40</v>
      </c>
      <c r="X3475" s="39" t="s">
        <v>366</v>
      </c>
      <c r="Y3475" s="40" t="s">
        <v>6841</v>
      </c>
      <c r="AA3475" s="40" t="s">
        <v>517</v>
      </c>
      <c r="AC3475" s="40" t="s">
        <v>7214</v>
      </c>
      <c r="AD3475" s="59"/>
    </row>
    <row r="3476" spans="1:30">
      <c r="A3476" s="15" t="str">
        <f t="shared" si="270"/>
        <v>2022-5</v>
      </c>
      <c r="B3476" s="40" t="s">
        <v>7703</v>
      </c>
      <c r="C3476" s="47">
        <v>44685</v>
      </c>
      <c r="D3476" s="47" t="s">
        <v>7704</v>
      </c>
      <c r="E3476" s="40" t="s">
        <v>6298</v>
      </c>
      <c r="F3476" s="40" t="s">
        <v>55</v>
      </c>
      <c r="G3476" s="40" t="s">
        <v>23</v>
      </c>
      <c r="H3476" s="40" t="s">
        <v>521</v>
      </c>
      <c r="I3476" s="15" t="str">
        <f t="shared" si="271"/>
        <v>MZQ</v>
      </c>
      <c r="J3476" s="52">
        <v>1010</v>
      </c>
      <c r="L3476" s="54">
        <f t="shared" si="272"/>
        <v>0</v>
      </c>
      <c r="M3476" s="56">
        <v>5.21</v>
      </c>
      <c r="N3476" s="50">
        <v>6.5671999999999997</v>
      </c>
      <c r="O3476" s="50">
        <v>0.83679999999999999</v>
      </c>
      <c r="P3476" s="70">
        <f t="shared" si="273"/>
        <v>5.21</v>
      </c>
      <c r="Q3476" s="37">
        <f t="shared" si="274"/>
        <v>5262.1</v>
      </c>
      <c r="R3476" s="36"/>
      <c r="S3476" s="37"/>
      <c r="U3476" s="36"/>
      <c r="V3476" s="37"/>
      <c r="W3476" s="40" t="s">
        <v>21</v>
      </c>
      <c r="X3476" s="39" t="s">
        <v>366</v>
      </c>
      <c r="Y3476" s="40" t="s">
        <v>6842</v>
      </c>
      <c r="AA3476" s="40" t="s">
        <v>518</v>
      </c>
      <c r="AC3476" s="40" t="s">
        <v>7215</v>
      </c>
      <c r="AD3476" s="59"/>
    </row>
    <row r="3477" spans="1:30">
      <c r="A3477" s="15" t="str">
        <f t="shared" si="270"/>
        <v>2022-5</v>
      </c>
      <c r="B3477" s="40" t="s">
        <v>4495</v>
      </c>
      <c r="C3477" s="47">
        <v>44686</v>
      </c>
      <c r="D3477" s="47" t="s">
        <v>4496</v>
      </c>
      <c r="E3477" s="40" t="s">
        <v>6298</v>
      </c>
      <c r="F3477" s="40" t="s">
        <v>37</v>
      </c>
      <c r="G3477" s="40" t="s">
        <v>23</v>
      </c>
      <c r="H3477" s="40" t="s">
        <v>512</v>
      </c>
      <c r="I3477" s="15" t="str">
        <f t="shared" si="271"/>
        <v>MZQ</v>
      </c>
      <c r="J3477" s="52">
        <v>1020</v>
      </c>
      <c r="L3477" s="54">
        <f t="shared" si="272"/>
        <v>0</v>
      </c>
      <c r="M3477" s="56">
        <v>5.2899000000000003</v>
      </c>
      <c r="N3477" s="50">
        <v>6.5671999999999997</v>
      </c>
      <c r="O3477" s="50">
        <v>0.83679999999999999</v>
      </c>
      <c r="P3477" s="70">
        <f t="shared" si="273"/>
        <v>5.2899000000000003</v>
      </c>
      <c r="Q3477" s="37">
        <f t="shared" si="274"/>
        <v>5395.7</v>
      </c>
      <c r="R3477" s="36"/>
      <c r="S3477" s="37"/>
      <c r="U3477" s="36"/>
      <c r="V3477" s="37"/>
      <c r="W3477" s="40" t="s">
        <v>119</v>
      </c>
      <c r="X3477" s="39" t="s">
        <v>366</v>
      </c>
      <c r="Y3477" s="40" t="s">
        <v>6843</v>
      </c>
      <c r="AA3477" s="40" t="s">
        <v>519</v>
      </c>
      <c r="AC3477" s="40" t="s">
        <v>7216</v>
      </c>
      <c r="AD3477" s="59"/>
    </row>
    <row r="3478" spans="1:30">
      <c r="A3478" s="15" t="str">
        <f t="shared" si="270"/>
        <v>2022-5</v>
      </c>
      <c r="B3478" s="40" t="s">
        <v>7705</v>
      </c>
      <c r="C3478" s="47">
        <v>44711</v>
      </c>
      <c r="D3478" s="47" t="s">
        <v>7706</v>
      </c>
      <c r="E3478" s="40" t="s">
        <v>6298</v>
      </c>
      <c r="F3478" s="40" t="s">
        <v>55</v>
      </c>
      <c r="G3478" s="40" t="s">
        <v>23</v>
      </c>
      <c r="H3478" s="40" t="s">
        <v>521</v>
      </c>
      <c r="I3478" s="15" t="str">
        <f t="shared" si="271"/>
        <v>MZQ</v>
      </c>
      <c r="J3478" s="52">
        <v>2040</v>
      </c>
      <c r="L3478" s="54">
        <f t="shared" si="272"/>
        <v>0</v>
      </c>
      <c r="M3478" s="56">
        <v>5.31</v>
      </c>
      <c r="N3478" s="50">
        <v>6.5671999999999997</v>
      </c>
      <c r="O3478" s="50">
        <v>0.83679999999999999</v>
      </c>
      <c r="P3478" s="70">
        <f t="shared" si="273"/>
        <v>5.31</v>
      </c>
      <c r="Q3478" s="37">
        <f t="shared" si="274"/>
        <v>10832.4</v>
      </c>
      <c r="R3478" s="36"/>
      <c r="S3478" s="37"/>
      <c r="U3478" s="36"/>
      <c r="V3478" s="37"/>
      <c r="W3478" s="40" t="s">
        <v>21</v>
      </c>
      <c r="X3478" s="39" t="s">
        <v>366</v>
      </c>
      <c r="Y3478" s="40" t="s">
        <v>6844</v>
      </c>
      <c r="AA3478" s="40" t="s">
        <v>517</v>
      </c>
      <c r="AC3478" s="40" t="s">
        <v>7133</v>
      </c>
      <c r="AD3478" s="59"/>
    </row>
    <row r="3479" spans="1:30">
      <c r="A3479" s="15" t="str">
        <f t="shared" si="270"/>
        <v>2022-5</v>
      </c>
      <c r="B3479" s="40" t="s">
        <v>4499</v>
      </c>
      <c r="C3479" s="47">
        <v>44685</v>
      </c>
      <c r="D3479" s="47" t="s">
        <v>4500</v>
      </c>
      <c r="E3479" s="40" t="s">
        <v>6298</v>
      </c>
      <c r="F3479" s="40" t="s">
        <v>38</v>
      </c>
      <c r="G3479" s="40" t="s">
        <v>23</v>
      </c>
      <c r="H3479" s="40" t="s">
        <v>512</v>
      </c>
      <c r="I3479" s="15" t="str">
        <f t="shared" si="271"/>
        <v>MZQ</v>
      </c>
      <c r="J3479" s="52">
        <v>3350</v>
      </c>
      <c r="L3479" s="54">
        <f t="shared" si="272"/>
        <v>0</v>
      </c>
      <c r="M3479" s="56">
        <v>5.3728999999999996</v>
      </c>
      <c r="N3479" s="50">
        <v>6.5671999999999997</v>
      </c>
      <c r="O3479" s="50">
        <v>0.83679999999999999</v>
      </c>
      <c r="P3479" s="70">
        <f t="shared" si="273"/>
        <v>5.3728999999999996</v>
      </c>
      <c r="Q3479" s="37">
        <f t="shared" si="274"/>
        <v>17999.22</v>
      </c>
      <c r="R3479" s="36"/>
      <c r="S3479" s="37"/>
      <c r="U3479" s="36"/>
      <c r="V3479" s="37"/>
      <c r="W3479" s="40" t="s">
        <v>178</v>
      </c>
      <c r="X3479" s="39" t="s">
        <v>366</v>
      </c>
      <c r="Y3479" s="40" t="s">
        <v>6845</v>
      </c>
      <c r="AA3479" s="40" t="s">
        <v>515</v>
      </c>
      <c r="AC3479" s="40" t="s">
        <v>7138</v>
      </c>
      <c r="AD3479" s="59"/>
    </row>
    <row r="3480" spans="1:30">
      <c r="A3480" s="15" t="str">
        <f t="shared" si="270"/>
        <v>2022-5</v>
      </c>
      <c r="B3480" s="40" t="s">
        <v>916</v>
      </c>
      <c r="C3480" s="47">
        <v>44686</v>
      </c>
      <c r="D3480" s="47" t="s">
        <v>917</v>
      </c>
      <c r="E3480" s="40" t="s">
        <v>6298</v>
      </c>
      <c r="F3480" s="40" t="s">
        <v>37</v>
      </c>
      <c r="G3480" s="40" t="s">
        <v>23</v>
      </c>
      <c r="H3480" s="40" t="s">
        <v>512</v>
      </c>
      <c r="I3480" s="15" t="str">
        <f t="shared" si="271"/>
        <v>MZQ</v>
      </c>
      <c r="J3480" s="52">
        <v>2070</v>
      </c>
      <c r="L3480" s="54">
        <f t="shared" si="272"/>
        <v>0</v>
      </c>
      <c r="M3480" s="56">
        <v>5.3864999999999998</v>
      </c>
      <c r="N3480" s="50">
        <v>6.5671999999999997</v>
      </c>
      <c r="O3480" s="50">
        <v>0.83679999999999999</v>
      </c>
      <c r="P3480" s="70">
        <f t="shared" si="273"/>
        <v>5.3864999999999998</v>
      </c>
      <c r="Q3480" s="37">
        <f t="shared" si="274"/>
        <v>11150.06</v>
      </c>
      <c r="R3480" s="36"/>
      <c r="S3480" s="37"/>
      <c r="U3480" s="36"/>
      <c r="V3480" s="37"/>
      <c r="W3480" s="40" t="s">
        <v>119</v>
      </c>
      <c r="X3480" s="39" t="s">
        <v>366</v>
      </c>
      <c r="Y3480" s="40" t="s">
        <v>6846</v>
      </c>
      <c r="AA3480" s="40" t="s">
        <v>515</v>
      </c>
      <c r="AC3480" s="40" t="s">
        <v>7217</v>
      </c>
      <c r="AD3480" s="59"/>
    </row>
    <row r="3481" spans="1:30">
      <c r="A3481" s="15" t="str">
        <f t="shared" si="270"/>
        <v>2022-5</v>
      </c>
      <c r="B3481" s="40" t="s">
        <v>916</v>
      </c>
      <c r="C3481" s="47">
        <v>44707</v>
      </c>
      <c r="D3481" s="47" t="s">
        <v>917</v>
      </c>
      <c r="E3481" s="40" t="s">
        <v>6298</v>
      </c>
      <c r="F3481" s="40" t="s">
        <v>37</v>
      </c>
      <c r="G3481" s="40" t="s">
        <v>23</v>
      </c>
      <c r="H3481" s="40" t="s">
        <v>512</v>
      </c>
      <c r="I3481" s="15" t="str">
        <f t="shared" si="271"/>
        <v>MZQ</v>
      </c>
      <c r="J3481" s="52">
        <v>1010</v>
      </c>
      <c r="L3481" s="54">
        <f t="shared" si="272"/>
        <v>0</v>
      </c>
      <c r="M3481" s="56">
        <v>5.3864999999999998</v>
      </c>
      <c r="N3481" s="50">
        <v>6.5671999999999997</v>
      </c>
      <c r="O3481" s="50">
        <v>0.83679999999999999</v>
      </c>
      <c r="P3481" s="70">
        <f t="shared" si="273"/>
        <v>5.3864999999999998</v>
      </c>
      <c r="Q3481" s="37">
        <f t="shared" si="274"/>
        <v>5440.37</v>
      </c>
      <c r="R3481" s="36"/>
      <c r="S3481" s="37"/>
      <c r="U3481" s="36"/>
      <c r="V3481" s="37"/>
      <c r="W3481" s="40" t="s">
        <v>119</v>
      </c>
      <c r="X3481" s="39" t="s">
        <v>366</v>
      </c>
      <c r="Y3481" s="40" t="s">
        <v>6847</v>
      </c>
      <c r="AA3481" s="40" t="s">
        <v>515</v>
      </c>
      <c r="AC3481" s="40" t="s">
        <v>7206</v>
      </c>
      <c r="AD3481" s="59"/>
    </row>
    <row r="3482" spans="1:30">
      <c r="A3482" s="15" t="str">
        <f t="shared" si="270"/>
        <v>2022-5</v>
      </c>
      <c r="B3482" s="40" t="s">
        <v>5156</v>
      </c>
      <c r="C3482" s="47">
        <v>44700</v>
      </c>
      <c r="D3482" s="47" t="s">
        <v>6253</v>
      </c>
      <c r="E3482" s="40" t="s">
        <v>6298</v>
      </c>
      <c r="F3482" s="40" t="s">
        <v>38</v>
      </c>
      <c r="G3482" s="40" t="s">
        <v>23</v>
      </c>
      <c r="H3482" s="40" t="s">
        <v>512</v>
      </c>
      <c r="I3482" s="15" t="str">
        <f t="shared" si="271"/>
        <v>MZQ</v>
      </c>
      <c r="J3482" s="52">
        <v>1160</v>
      </c>
      <c r="L3482" s="54">
        <f t="shared" si="272"/>
        <v>0</v>
      </c>
      <c r="M3482" s="56">
        <v>5.4073000000000002</v>
      </c>
      <c r="N3482" s="50">
        <v>6.5671999999999997</v>
      </c>
      <c r="O3482" s="50">
        <v>0.83679999999999999</v>
      </c>
      <c r="P3482" s="70">
        <f t="shared" si="273"/>
        <v>5.4073000000000002</v>
      </c>
      <c r="Q3482" s="37">
        <f t="shared" si="274"/>
        <v>6272.47</v>
      </c>
      <c r="R3482" s="36"/>
      <c r="S3482" s="37"/>
      <c r="U3482" s="36"/>
      <c r="V3482" s="37"/>
      <c r="W3482" s="40" t="s">
        <v>178</v>
      </c>
      <c r="X3482" s="39" t="s">
        <v>366</v>
      </c>
      <c r="Y3482" s="40" t="s">
        <v>6848</v>
      </c>
      <c r="AA3482" s="40" t="s">
        <v>519</v>
      </c>
      <c r="AC3482" s="40" t="s">
        <v>7153</v>
      </c>
      <c r="AD3482" s="59"/>
    </row>
    <row r="3483" spans="1:30">
      <c r="A3483" s="15" t="str">
        <f t="shared" si="270"/>
        <v>2022-5</v>
      </c>
      <c r="B3483" s="40" t="s">
        <v>7707</v>
      </c>
      <c r="C3483" s="47">
        <v>44705</v>
      </c>
      <c r="D3483" s="47" t="s">
        <v>7708</v>
      </c>
      <c r="E3483" s="40" t="s">
        <v>6298</v>
      </c>
      <c r="F3483" s="40" t="s">
        <v>24</v>
      </c>
      <c r="G3483" s="40" t="s">
        <v>23</v>
      </c>
      <c r="H3483" s="40" t="s">
        <v>521</v>
      </c>
      <c r="I3483" s="15" t="str">
        <f t="shared" si="271"/>
        <v>MZQ</v>
      </c>
      <c r="J3483" s="52">
        <v>505</v>
      </c>
      <c r="L3483" s="54">
        <f t="shared" si="272"/>
        <v>0</v>
      </c>
      <c r="M3483" s="56">
        <v>5.41</v>
      </c>
      <c r="N3483" s="50">
        <v>6.5671999999999997</v>
      </c>
      <c r="O3483" s="50">
        <v>0.83679999999999999</v>
      </c>
      <c r="P3483" s="70">
        <f t="shared" si="273"/>
        <v>5.41</v>
      </c>
      <c r="Q3483" s="37">
        <f t="shared" si="274"/>
        <v>2732.05</v>
      </c>
      <c r="R3483" s="36"/>
      <c r="S3483" s="37"/>
      <c r="U3483" s="36"/>
      <c r="V3483" s="37"/>
      <c r="W3483" s="40" t="s">
        <v>21</v>
      </c>
      <c r="X3483" s="39" t="s">
        <v>366</v>
      </c>
      <c r="Y3483" s="40" t="s">
        <v>6849</v>
      </c>
      <c r="AA3483" s="40" t="s">
        <v>518</v>
      </c>
      <c r="AC3483" s="40" t="s">
        <v>7111</v>
      </c>
      <c r="AD3483" s="59"/>
    </row>
    <row r="3484" spans="1:30">
      <c r="A3484" s="15" t="str">
        <f t="shared" si="270"/>
        <v>2022-5</v>
      </c>
      <c r="B3484" s="40" t="s">
        <v>782</v>
      </c>
      <c r="C3484" s="47">
        <v>44691</v>
      </c>
      <c r="D3484" s="47" t="s">
        <v>783</v>
      </c>
      <c r="E3484" s="40" t="s">
        <v>6298</v>
      </c>
      <c r="F3484" s="40" t="s">
        <v>38</v>
      </c>
      <c r="G3484" s="40" t="s">
        <v>23</v>
      </c>
      <c r="H3484" s="40" t="s">
        <v>512</v>
      </c>
      <c r="I3484" s="15" t="str">
        <f t="shared" si="271"/>
        <v>MZQ</v>
      </c>
      <c r="J3484" s="52">
        <v>2030</v>
      </c>
      <c r="L3484" s="54">
        <f t="shared" si="272"/>
        <v>0</v>
      </c>
      <c r="M3484" s="56">
        <v>5.4215999999999998</v>
      </c>
      <c r="N3484" s="50">
        <v>6.5671999999999997</v>
      </c>
      <c r="O3484" s="50">
        <v>0.83679999999999999</v>
      </c>
      <c r="P3484" s="70">
        <f t="shared" si="273"/>
        <v>5.4215999999999998</v>
      </c>
      <c r="Q3484" s="37">
        <f t="shared" si="274"/>
        <v>11005.85</v>
      </c>
      <c r="R3484" s="36"/>
      <c r="S3484" s="37"/>
      <c r="U3484" s="36"/>
      <c r="V3484" s="37"/>
      <c r="W3484" s="40" t="s">
        <v>178</v>
      </c>
      <c r="X3484" s="39" t="s">
        <v>366</v>
      </c>
      <c r="Y3484" s="40" t="s">
        <v>6850</v>
      </c>
      <c r="AA3484" s="40" t="s">
        <v>515</v>
      </c>
      <c r="AC3484" s="40" t="s">
        <v>7152</v>
      </c>
      <c r="AD3484" s="59"/>
    </row>
    <row r="3485" spans="1:30">
      <c r="A3485" s="15" t="str">
        <f t="shared" si="270"/>
        <v>2022-5</v>
      </c>
      <c r="B3485" s="40" t="s">
        <v>2838</v>
      </c>
      <c r="C3485" s="47">
        <v>44700</v>
      </c>
      <c r="D3485" s="47" t="s">
        <v>2839</v>
      </c>
      <c r="E3485" s="40" t="s">
        <v>6298</v>
      </c>
      <c r="F3485" s="40" t="s">
        <v>55</v>
      </c>
      <c r="G3485" s="40" t="s">
        <v>23</v>
      </c>
      <c r="H3485" s="40" t="s">
        <v>521</v>
      </c>
      <c r="I3485" s="15" t="str">
        <f t="shared" si="271"/>
        <v>MZQ</v>
      </c>
      <c r="J3485" s="52">
        <v>1313</v>
      </c>
      <c r="L3485" s="54">
        <f t="shared" si="272"/>
        <v>0</v>
      </c>
      <c r="M3485" s="56">
        <v>5.59</v>
      </c>
      <c r="N3485" s="50">
        <v>6.5671999999999997</v>
      </c>
      <c r="O3485" s="50">
        <v>0.83679999999999999</v>
      </c>
      <c r="P3485" s="70">
        <f t="shared" si="273"/>
        <v>5.59</v>
      </c>
      <c r="Q3485" s="37">
        <f t="shared" si="274"/>
        <v>7339.67</v>
      </c>
      <c r="R3485" s="36"/>
      <c r="S3485" s="37"/>
      <c r="U3485" s="36"/>
      <c r="V3485" s="37"/>
      <c r="W3485" s="40" t="s">
        <v>21</v>
      </c>
      <c r="X3485" s="39" t="s">
        <v>366</v>
      </c>
      <c r="Y3485" s="40" t="s">
        <v>6851</v>
      </c>
      <c r="AA3485" s="40" t="s">
        <v>518</v>
      </c>
      <c r="AC3485" s="40" t="s">
        <v>7113</v>
      </c>
      <c r="AD3485" s="59"/>
    </row>
    <row r="3486" spans="1:30">
      <c r="A3486" s="15" t="str">
        <f t="shared" si="270"/>
        <v>2022-5</v>
      </c>
      <c r="B3486" s="40" t="s">
        <v>2838</v>
      </c>
      <c r="C3486" s="47">
        <v>44700</v>
      </c>
      <c r="D3486" s="47" t="s">
        <v>2839</v>
      </c>
      <c r="E3486" s="40" t="s">
        <v>6298</v>
      </c>
      <c r="F3486" s="40" t="s">
        <v>55</v>
      </c>
      <c r="G3486" s="40" t="s">
        <v>23</v>
      </c>
      <c r="H3486" s="40" t="s">
        <v>521</v>
      </c>
      <c r="I3486" s="15" t="str">
        <f t="shared" si="271"/>
        <v>MZQ</v>
      </c>
      <c r="J3486" s="52">
        <v>1313</v>
      </c>
      <c r="L3486" s="54">
        <f t="shared" si="272"/>
        <v>0</v>
      </c>
      <c r="M3486" s="56">
        <v>5.59</v>
      </c>
      <c r="N3486" s="50">
        <v>6.5671999999999997</v>
      </c>
      <c r="O3486" s="50">
        <v>0.83679999999999999</v>
      </c>
      <c r="P3486" s="70">
        <f t="shared" si="273"/>
        <v>5.59</v>
      </c>
      <c r="Q3486" s="37">
        <f t="shared" si="274"/>
        <v>7339.67</v>
      </c>
      <c r="R3486" s="36"/>
      <c r="S3486" s="37"/>
      <c r="U3486" s="36"/>
      <c r="V3486" s="37"/>
      <c r="W3486" s="40" t="s">
        <v>21</v>
      </c>
      <c r="X3486" s="39" t="s">
        <v>366</v>
      </c>
      <c r="Y3486" s="40" t="s">
        <v>6852</v>
      </c>
      <c r="AA3486" s="40" t="s">
        <v>518</v>
      </c>
      <c r="AC3486" s="40" t="s">
        <v>7113</v>
      </c>
      <c r="AD3486" s="59"/>
    </row>
    <row r="3487" spans="1:30">
      <c r="A3487" s="15" t="str">
        <f t="shared" si="270"/>
        <v>2022-5</v>
      </c>
      <c r="B3487" s="40" t="s">
        <v>2838</v>
      </c>
      <c r="C3487" s="47">
        <v>44700</v>
      </c>
      <c r="D3487" s="47" t="s">
        <v>2839</v>
      </c>
      <c r="E3487" s="40" t="s">
        <v>6298</v>
      </c>
      <c r="F3487" s="40" t="s">
        <v>55</v>
      </c>
      <c r="G3487" s="40" t="s">
        <v>23</v>
      </c>
      <c r="H3487" s="40" t="s">
        <v>521</v>
      </c>
      <c r="I3487" s="15" t="str">
        <f t="shared" si="271"/>
        <v>MZQ</v>
      </c>
      <c r="J3487" s="52">
        <v>1313</v>
      </c>
      <c r="L3487" s="54">
        <f t="shared" si="272"/>
        <v>0</v>
      </c>
      <c r="M3487" s="56">
        <v>5.59</v>
      </c>
      <c r="N3487" s="50">
        <v>6.5671999999999997</v>
      </c>
      <c r="O3487" s="50">
        <v>0.83679999999999999</v>
      </c>
      <c r="P3487" s="70">
        <f t="shared" si="273"/>
        <v>5.59</v>
      </c>
      <c r="Q3487" s="37">
        <f t="shared" si="274"/>
        <v>7339.67</v>
      </c>
      <c r="R3487" s="36"/>
      <c r="S3487" s="37"/>
      <c r="U3487" s="36"/>
      <c r="V3487" s="37"/>
      <c r="W3487" s="40" t="s">
        <v>21</v>
      </c>
      <c r="X3487" s="39" t="s">
        <v>366</v>
      </c>
      <c r="Y3487" s="40" t="s">
        <v>6853</v>
      </c>
      <c r="AA3487" s="40" t="s">
        <v>518</v>
      </c>
      <c r="AC3487" s="40" t="s">
        <v>7113</v>
      </c>
      <c r="AD3487" s="59"/>
    </row>
    <row r="3488" spans="1:30">
      <c r="A3488" s="15" t="str">
        <f t="shared" si="270"/>
        <v>2022-5</v>
      </c>
      <c r="B3488" s="40" t="s">
        <v>201</v>
      </c>
      <c r="C3488" s="47">
        <v>44691</v>
      </c>
      <c r="D3488" s="47" t="s">
        <v>202</v>
      </c>
      <c r="E3488" s="40" t="s">
        <v>6298</v>
      </c>
      <c r="F3488" s="40" t="s">
        <v>39</v>
      </c>
      <c r="G3488" s="40" t="s">
        <v>25</v>
      </c>
      <c r="H3488" s="40" t="s">
        <v>526</v>
      </c>
      <c r="I3488" s="15" t="str">
        <f t="shared" si="271"/>
        <v>MZQ</v>
      </c>
      <c r="J3488" s="52">
        <v>920</v>
      </c>
      <c r="L3488" s="54">
        <f t="shared" si="272"/>
        <v>0</v>
      </c>
      <c r="M3488" s="56">
        <v>5.8230000000000004</v>
      </c>
      <c r="N3488" s="50">
        <v>6.5671999999999997</v>
      </c>
      <c r="O3488" s="50">
        <v>0.83679999999999999</v>
      </c>
      <c r="P3488" s="70">
        <f t="shared" si="273"/>
        <v>5.8230000000000004</v>
      </c>
      <c r="Q3488" s="37">
        <f t="shared" si="274"/>
        <v>5357.16</v>
      </c>
      <c r="R3488" s="36"/>
      <c r="S3488" s="37"/>
      <c r="U3488" s="36"/>
      <c r="V3488" s="37"/>
      <c r="W3488" s="40" t="s">
        <v>28</v>
      </c>
      <c r="X3488" s="39" t="s">
        <v>366</v>
      </c>
      <c r="Y3488" s="40" t="s">
        <v>6854</v>
      </c>
      <c r="AA3488" s="40" t="s">
        <v>531</v>
      </c>
      <c r="AC3488" s="40" t="s">
        <v>7218</v>
      </c>
      <c r="AD3488" s="59"/>
    </row>
    <row r="3489" spans="1:30">
      <c r="A3489" s="15" t="str">
        <f t="shared" si="270"/>
        <v>2022-5</v>
      </c>
      <c r="B3489" s="40" t="s">
        <v>201</v>
      </c>
      <c r="C3489" s="47">
        <v>44691</v>
      </c>
      <c r="D3489" s="47" t="s">
        <v>202</v>
      </c>
      <c r="E3489" s="40" t="s">
        <v>6298</v>
      </c>
      <c r="F3489" s="40" t="s">
        <v>39</v>
      </c>
      <c r="G3489" s="40" t="s">
        <v>25</v>
      </c>
      <c r="H3489" s="40" t="s">
        <v>526</v>
      </c>
      <c r="I3489" s="15" t="str">
        <f t="shared" si="271"/>
        <v>MZQ</v>
      </c>
      <c r="J3489" s="52">
        <v>1400</v>
      </c>
      <c r="L3489" s="54">
        <f t="shared" si="272"/>
        <v>0</v>
      </c>
      <c r="M3489" s="56">
        <v>5.8230000000000004</v>
      </c>
      <c r="N3489" s="50">
        <v>6.5671999999999997</v>
      </c>
      <c r="O3489" s="50">
        <v>0.83679999999999999</v>
      </c>
      <c r="P3489" s="70">
        <f t="shared" si="273"/>
        <v>5.8230000000000004</v>
      </c>
      <c r="Q3489" s="37">
        <f t="shared" si="274"/>
        <v>8152.2</v>
      </c>
      <c r="R3489" s="36"/>
      <c r="S3489" s="37"/>
      <c r="U3489" s="36"/>
      <c r="V3489" s="37"/>
      <c r="W3489" s="40" t="s">
        <v>28</v>
      </c>
      <c r="X3489" s="39" t="s">
        <v>366</v>
      </c>
      <c r="Y3489" s="40" t="s">
        <v>6854</v>
      </c>
      <c r="AA3489" s="40" t="s">
        <v>531</v>
      </c>
      <c r="AC3489" s="40" t="s">
        <v>7219</v>
      </c>
      <c r="AD3489" s="59"/>
    </row>
    <row r="3490" spans="1:30">
      <c r="A3490" s="15" t="str">
        <f t="shared" si="270"/>
        <v>2022-5</v>
      </c>
      <c r="B3490" s="40" t="s">
        <v>201</v>
      </c>
      <c r="C3490" s="47">
        <v>44691</v>
      </c>
      <c r="D3490" s="47" t="s">
        <v>202</v>
      </c>
      <c r="E3490" s="40" t="s">
        <v>6298</v>
      </c>
      <c r="F3490" s="40" t="s">
        <v>39</v>
      </c>
      <c r="G3490" s="40" t="s">
        <v>25</v>
      </c>
      <c r="H3490" s="40" t="s">
        <v>526</v>
      </c>
      <c r="I3490" s="15" t="str">
        <f t="shared" si="271"/>
        <v>MZQ</v>
      </c>
      <c r="J3490" s="52">
        <v>6720</v>
      </c>
      <c r="L3490" s="54">
        <f t="shared" si="272"/>
        <v>0</v>
      </c>
      <c r="M3490" s="56">
        <v>5.8230000000000004</v>
      </c>
      <c r="N3490" s="50">
        <v>6.5671999999999997</v>
      </c>
      <c r="O3490" s="50">
        <v>0.83679999999999999</v>
      </c>
      <c r="P3490" s="70">
        <f t="shared" si="273"/>
        <v>5.8230000000000004</v>
      </c>
      <c r="Q3490" s="37">
        <f t="shared" si="274"/>
        <v>39130.559999999998</v>
      </c>
      <c r="R3490" s="36"/>
      <c r="S3490" s="37"/>
      <c r="U3490" s="36"/>
      <c r="V3490" s="37"/>
      <c r="W3490" s="40" t="s">
        <v>28</v>
      </c>
      <c r="X3490" s="39" t="s">
        <v>366</v>
      </c>
      <c r="Y3490" s="40" t="s">
        <v>6854</v>
      </c>
      <c r="AA3490" s="40" t="s">
        <v>531</v>
      </c>
      <c r="AC3490" s="40" t="s">
        <v>7220</v>
      </c>
      <c r="AD3490" s="59"/>
    </row>
    <row r="3491" spans="1:30">
      <c r="A3491" s="15" t="str">
        <f t="shared" si="270"/>
        <v>2022-5</v>
      </c>
      <c r="B3491" s="40" t="s">
        <v>201</v>
      </c>
      <c r="C3491" s="47">
        <v>44688</v>
      </c>
      <c r="D3491" s="47" t="s">
        <v>202</v>
      </c>
      <c r="E3491" s="40" t="s">
        <v>6298</v>
      </c>
      <c r="F3491" s="40" t="s">
        <v>39</v>
      </c>
      <c r="G3491" s="40" t="s">
        <v>25</v>
      </c>
      <c r="H3491" s="40" t="s">
        <v>526</v>
      </c>
      <c r="I3491" s="15" t="str">
        <f t="shared" si="271"/>
        <v>MZQ</v>
      </c>
      <c r="J3491" s="52">
        <v>1800</v>
      </c>
      <c r="L3491" s="54">
        <f t="shared" si="272"/>
        <v>0</v>
      </c>
      <c r="M3491" s="56">
        <v>5.8230000000000004</v>
      </c>
      <c r="N3491" s="50">
        <v>6.5671999999999997</v>
      </c>
      <c r="O3491" s="50">
        <v>0.83679999999999999</v>
      </c>
      <c r="P3491" s="70">
        <f t="shared" si="273"/>
        <v>5.8230000000000004</v>
      </c>
      <c r="Q3491" s="37">
        <f t="shared" si="274"/>
        <v>10481.4</v>
      </c>
      <c r="R3491" s="36"/>
      <c r="S3491" s="37"/>
      <c r="U3491" s="36"/>
      <c r="V3491" s="37"/>
      <c r="W3491" s="40" t="s">
        <v>28</v>
      </c>
      <c r="X3491" s="39" t="s">
        <v>366</v>
      </c>
      <c r="Y3491" s="40" t="s">
        <v>6854</v>
      </c>
      <c r="AA3491" s="40" t="s">
        <v>531</v>
      </c>
      <c r="AC3491" s="40" t="s">
        <v>7221</v>
      </c>
      <c r="AD3491" s="59"/>
    </row>
    <row r="3492" spans="1:30">
      <c r="A3492" s="15" t="str">
        <f t="shared" si="270"/>
        <v>2022-5</v>
      </c>
      <c r="B3492" s="40" t="s">
        <v>201</v>
      </c>
      <c r="C3492" s="47">
        <v>44685</v>
      </c>
      <c r="D3492" s="47" t="s">
        <v>202</v>
      </c>
      <c r="E3492" s="40" t="s">
        <v>6298</v>
      </c>
      <c r="F3492" s="40" t="s">
        <v>39</v>
      </c>
      <c r="G3492" s="40" t="s">
        <v>25</v>
      </c>
      <c r="H3492" s="40" t="s">
        <v>526</v>
      </c>
      <c r="I3492" s="15" t="str">
        <f t="shared" si="271"/>
        <v>MZQ</v>
      </c>
      <c r="J3492" s="52">
        <v>1160</v>
      </c>
      <c r="L3492" s="54">
        <f t="shared" si="272"/>
        <v>0</v>
      </c>
      <c r="M3492" s="56">
        <v>5.8230000000000004</v>
      </c>
      <c r="N3492" s="50">
        <v>6.5671999999999997</v>
      </c>
      <c r="O3492" s="50">
        <v>0.83679999999999999</v>
      </c>
      <c r="P3492" s="70">
        <f t="shared" si="273"/>
        <v>5.8230000000000004</v>
      </c>
      <c r="Q3492" s="37">
        <f t="shared" si="274"/>
        <v>6754.68</v>
      </c>
      <c r="R3492" s="36"/>
      <c r="S3492" s="37"/>
      <c r="U3492" s="36"/>
      <c r="V3492" s="37"/>
      <c r="W3492" s="40" t="s">
        <v>28</v>
      </c>
      <c r="X3492" s="39" t="s">
        <v>366</v>
      </c>
      <c r="Y3492" s="40" t="s">
        <v>6854</v>
      </c>
      <c r="AA3492" s="40" t="s">
        <v>531</v>
      </c>
      <c r="AC3492" s="40" t="s">
        <v>7190</v>
      </c>
      <c r="AD3492" s="59"/>
    </row>
    <row r="3493" spans="1:30">
      <c r="A3493" s="15" t="str">
        <f t="shared" si="270"/>
        <v>2022-5</v>
      </c>
      <c r="B3493" s="40" t="s">
        <v>201</v>
      </c>
      <c r="C3493" s="47">
        <v>44699</v>
      </c>
      <c r="D3493" s="47" t="s">
        <v>202</v>
      </c>
      <c r="E3493" s="40" t="s">
        <v>6298</v>
      </c>
      <c r="F3493" s="40" t="s">
        <v>39</v>
      </c>
      <c r="G3493" s="40" t="s">
        <v>25</v>
      </c>
      <c r="H3493" s="40" t="s">
        <v>526</v>
      </c>
      <c r="I3493" s="15" t="str">
        <f t="shared" si="271"/>
        <v>MZQ</v>
      </c>
      <c r="J3493" s="52">
        <v>1080</v>
      </c>
      <c r="L3493" s="54">
        <f t="shared" si="272"/>
        <v>0</v>
      </c>
      <c r="M3493" s="56">
        <v>5.8230000000000004</v>
      </c>
      <c r="N3493" s="50">
        <v>6.5671999999999997</v>
      </c>
      <c r="O3493" s="50">
        <v>0.83679999999999999</v>
      </c>
      <c r="P3493" s="70">
        <f t="shared" si="273"/>
        <v>5.8230000000000004</v>
      </c>
      <c r="Q3493" s="37">
        <f t="shared" si="274"/>
        <v>6288.84</v>
      </c>
      <c r="R3493" s="36"/>
      <c r="S3493" s="37"/>
      <c r="U3493" s="36"/>
      <c r="V3493" s="37"/>
      <c r="W3493" s="40" t="s">
        <v>28</v>
      </c>
      <c r="X3493" s="39" t="s">
        <v>366</v>
      </c>
      <c r="Y3493" s="40" t="s">
        <v>6855</v>
      </c>
      <c r="AA3493" s="40" t="s">
        <v>531</v>
      </c>
      <c r="AC3493" s="40" t="s">
        <v>7222</v>
      </c>
      <c r="AD3493" s="59"/>
    </row>
    <row r="3494" spans="1:30">
      <c r="A3494" s="15" t="str">
        <f t="shared" si="270"/>
        <v>2022-5</v>
      </c>
      <c r="B3494" s="40" t="s">
        <v>201</v>
      </c>
      <c r="C3494" s="47">
        <v>44699</v>
      </c>
      <c r="D3494" s="47" t="s">
        <v>202</v>
      </c>
      <c r="E3494" s="40" t="s">
        <v>6298</v>
      </c>
      <c r="F3494" s="40" t="s">
        <v>39</v>
      </c>
      <c r="G3494" s="40" t="s">
        <v>25</v>
      </c>
      <c r="H3494" s="40" t="s">
        <v>526</v>
      </c>
      <c r="I3494" s="15" t="str">
        <f t="shared" si="271"/>
        <v>MZQ</v>
      </c>
      <c r="J3494" s="52">
        <v>-1080</v>
      </c>
      <c r="L3494" s="54">
        <f t="shared" si="272"/>
        <v>0</v>
      </c>
      <c r="M3494" s="56">
        <v>5.8230000000000004</v>
      </c>
      <c r="N3494" s="50">
        <v>6.5671999999999997</v>
      </c>
      <c r="O3494" s="50">
        <v>0.83679999999999999</v>
      </c>
      <c r="P3494" s="70">
        <f t="shared" si="273"/>
        <v>5.8230000000000004</v>
      </c>
      <c r="Q3494" s="37">
        <f t="shared" si="274"/>
        <v>-6288.84</v>
      </c>
      <c r="R3494" s="36"/>
      <c r="S3494" s="37"/>
      <c r="U3494" s="36"/>
      <c r="V3494" s="37"/>
      <c r="W3494" s="40" t="s">
        <v>28</v>
      </c>
      <c r="X3494" s="39" t="s">
        <v>366</v>
      </c>
      <c r="Y3494" s="40" t="s">
        <v>6855</v>
      </c>
      <c r="AA3494" s="40" t="s">
        <v>531</v>
      </c>
      <c r="AC3494" s="40" t="s">
        <v>7223</v>
      </c>
      <c r="AD3494" s="59"/>
    </row>
    <row r="3495" spans="1:30">
      <c r="A3495" s="15" t="str">
        <f t="shared" si="270"/>
        <v>2022-5</v>
      </c>
      <c r="B3495" s="40" t="s">
        <v>201</v>
      </c>
      <c r="C3495" s="47">
        <v>44698</v>
      </c>
      <c r="D3495" s="47" t="s">
        <v>202</v>
      </c>
      <c r="E3495" s="40" t="s">
        <v>6298</v>
      </c>
      <c r="F3495" s="40" t="s">
        <v>39</v>
      </c>
      <c r="G3495" s="40" t="s">
        <v>25</v>
      </c>
      <c r="H3495" s="40" t="s">
        <v>526</v>
      </c>
      <c r="I3495" s="15" t="str">
        <f t="shared" si="271"/>
        <v>MZQ</v>
      </c>
      <c r="J3495" s="52">
        <v>1080</v>
      </c>
      <c r="L3495" s="54">
        <f t="shared" si="272"/>
        <v>0</v>
      </c>
      <c r="M3495" s="56">
        <v>5.8230000000000004</v>
      </c>
      <c r="N3495" s="50">
        <v>6.5671999999999997</v>
      </c>
      <c r="O3495" s="50">
        <v>0.83679999999999999</v>
      </c>
      <c r="P3495" s="70">
        <f t="shared" si="273"/>
        <v>5.8230000000000004</v>
      </c>
      <c r="Q3495" s="37">
        <f t="shared" si="274"/>
        <v>6288.84</v>
      </c>
      <c r="R3495" s="36"/>
      <c r="S3495" s="37"/>
      <c r="U3495" s="36"/>
      <c r="V3495" s="37"/>
      <c r="W3495" s="40" t="s">
        <v>28</v>
      </c>
      <c r="X3495" s="39" t="s">
        <v>366</v>
      </c>
      <c r="Y3495" s="40" t="s">
        <v>6855</v>
      </c>
      <c r="AA3495" s="40" t="s">
        <v>531</v>
      </c>
      <c r="AC3495" s="40" t="s">
        <v>7224</v>
      </c>
      <c r="AD3495" s="59"/>
    </row>
    <row r="3496" spans="1:30">
      <c r="A3496" s="15" t="str">
        <f t="shared" si="270"/>
        <v>2022-5</v>
      </c>
      <c r="B3496" s="40" t="s">
        <v>201</v>
      </c>
      <c r="C3496" s="47">
        <v>44697</v>
      </c>
      <c r="D3496" s="47" t="s">
        <v>202</v>
      </c>
      <c r="E3496" s="40" t="s">
        <v>6298</v>
      </c>
      <c r="F3496" s="40" t="s">
        <v>39</v>
      </c>
      <c r="G3496" s="40" t="s">
        <v>25</v>
      </c>
      <c r="H3496" s="40" t="s">
        <v>526</v>
      </c>
      <c r="I3496" s="15" t="str">
        <f t="shared" si="271"/>
        <v>MZQ</v>
      </c>
      <c r="J3496" s="52">
        <v>1320</v>
      </c>
      <c r="L3496" s="54">
        <f t="shared" si="272"/>
        <v>0</v>
      </c>
      <c r="M3496" s="56">
        <v>5.8230000000000004</v>
      </c>
      <c r="N3496" s="50">
        <v>6.5671999999999997</v>
      </c>
      <c r="O3496" s="50">
        <v>0.83679999999999999</v>
      </c>
      <c r="P3496" s="70">
        <f t="shared" si="273"/>
        <v>5.8230000000000004</v>
      </c>
      <c r="Q3496" s="37">
        <f t="shared" si="274"/>
        <v>7686.36</v>
      </c>
      <c r="R3496" s="36"/>
      <c r="S3496" s="37"/>
      <c r="U3496" s="36"/>
      <c r="V3496" s="37"/>
      <c r="W3496" s="40" t="s">
        <v>28</v>
      </c>
      <c r="X3496" s="39" t="s">
        <v>366</v>
      </c>
      <c r="Y3496" s="40" t="s">
        <v>6855</v>
      </c>
      <c r="AA3496" s="40" t="s">
        <v>531</v>
      </c>
      <c r="AC3496" s="40" t="s">
        <v>7225</v>
      </c>
      <c r="AD3496" s="59"/>
    </row>
    <row r="3497" spans="1:30">
      <c r="A3497" s="15" t="str">
        <f t="shared" si="270"/>
        <v>2022-5</v>
      </c>
      <c r="B3497" s="40" t="s">
        <v>201</v>
      </c>
      <c r="C3497" s="47">
        <v>44697</v>
      </c>
      <c r="D3497" s="47" t="s">
        <v>202</v>
      </c>
      <c r="E3497" s="40" t="s">
        <v>6298</v>
      </c>
      <c r="F3497" s="40" t="s">
        <v>39</v>
      </c>
      <c r="G3497" s="40" t="s">
        <v>25</v>
      </c>
      <c r="H3497" s="40" t="s">
        <v>526</v>
      </c>
      <c r="I3497" s="15" t="str">
        <f t="shared" si="271"/>
        <v>MZQ</v>
      </c>
      <c r="J3497" s="52">
        <v>1320</v>
      </c>
      <c r="L3497" s="54">
        <f t="shared" si="272"/>
        <v>0</v>
      </c>
      <c r="M3497" s="56">
        <v>5.8230000000000004</v>
      </c>
      <c r="N3497" s="50">
        <v>6.5671999999999997</v>
      </c>
      <c r="O3497" s="50">
        <v>0.83679999999999999</v>
      </c>
      <c r="P3497" s="70">
        <f t="shared" si="273"/>
        <v>5.8230000000000004</v>
      </c>
      <c r="Q3497" s="37">
        <f t="shared" si="274"/>
        <v>7686.36</v>
      </c>
      <c r="R3497" s="36"/>
      <c r="S3497" s="37"/>
      <c r="U3497" s="36"/>
      <c r="V3497" s="37"/>
      <c r="W3497" s="40" t="s">
        <v>28</v>
      </c>
      <c r="X3497" s="39" t="s">
        <v>366</v>
      </c>
      <c r="Y3497" s="40" t="s">
        <v>6855</v>
      </c>
      <c r="AA3497" s="40" t="s">
        <v>531</v>
      </c>
      <c r="AC3497" s="40" t="s">
        <v>7226</v>
      </c>
      <c r="AD3497" s="59"/>
    </row>
    <row r="3498" spans="1:30">
      <c r="A3498" s="15" t="str">
        <f t="shared" si="270"/>
        <v>2022-5</v>
      </c>
      <c r="B3498" s="40" t="s">
        <v>201</v>
      </c>
      <c r="C3498" s="47">
        <v>44691</v>
      </c>
      <c r="D3498" s="47" t="s">
        <v>202</v>
      </c>
      <c r="E3498" s="40" t="s">
        <v>6298</v>
      </c>
      <c r="F3498" s="40" t="s">
        <v>39</v>
      </c>
      <c r="G3498" s="40" t="s">
        <v>25</v>
      </c>
      <c r="H3498" s="40" t="s">
        <v>526</v>
      </c>
      <c r="I3498" s="15" t="str">
        <f t="shared" si="271"/>
        <v>MZQ</v>
      </c>
      <c r="J3498" s="52">
        <v>3280</v>
      </c>
      <c r="L3498" s="54">
        <f t="shared" si="272"/>
        <v>0</v>
      </c>
      <c r="M3498" s="56">
        <v>5.8230000000000004</v>
      </c>
      <c r="N3498" s="50">
        <v>6.5671999999999997</v>
      </c>
      <c r="O3498" s="50">
        <v>0.83679999999999999</v>
      </c>
      <c r="P3498" s="70">
        <f t="shared" si="273"/>
        <v>5.8230000000000004</v>
      </c>
      <c r="Q3498" s="37">
        <f t="shared" si="274"/>
        <v>19099.439999999999</v>
      </c>
      <c r="R3498" s="36"/>
      <c r="S3498" s="37"/>
      <c r="U3498" s="36"/>
      <c r="V3498" s="37"/>
      <c r="W3498" s="40" t="s">
        <v>28</v>
      </c>
      <c r="X3498" s="39" t="s">
        <v>366</v>
      </c>
      <c r="Y3498" s="40" t="s">
        <v>6855</v>
      </c>
      <c r="AA3498" s="40" t="s">
        <v>531</v>
      </c>
      <c r="AC3498" s="40" t="s">
        <v>7218</v>
      </c>
      <c r="AD3498" s="59"/>
    </row>
    <row r="3499" spans="1:30">
      <c r="A3499" s="15" t="str">
        <f t="shared" si="270"/>
        <v>2022-5</v>
      </c>
      <c r="B3499" s="40" t="s">
        <v>2840</v>
      </c>
      <c r="C3499" s="47">
        <v>44711</v>
      </c>
      <c r="D3499" s="47" t="s">
        <v>2841</v>
      </c>
      <c r="E3499" s="40" t="s">
        <v>6298</v>
      </c>
      <c r="F3499" s="40" t="s">
        <v>38</v>
      </c>
      <c r="G3499" s="40" t="s">
        <v>23</v>
      </c>
      <c r="H3499" s="40" t="s">
        <v>512</v>
      </c>
      <c r="I3499" s="15" t="str">
        <f t="shared" si="271"/>
        <v>MZQ</v>
      </c>
      <c r="J3499" s="52">
        <v>1008</v>
      </c>
      <c r="L3499" s="54">
        <f t="shared" si="272"/>
        <v>0</v>
      </c>
      <c r="M3499" s="56">
        <v>5.9457000000000004</v>
      </c>
      <c r="N3499" s="50">
        <v>6.5671999999999997</v>
      </c>
      <c r="O3499" s="50">
        <v>0.83679999999999999</v>
      </c>
      <c r="P3499" s="70">
        <f t="shared" si="273"/>
        <v>5.9457000000000004</v>
      </c>
      <c r="Q3499" s="37">
        <f t="shared" si="274"/>
        <v>5993.27</v>
      </c>
      <c r="R3499" s="36"/>
      <c r="S3499" s="37"/>
      <c r="U3499" s="36"/>
      <c r="V3499" s="37"/>
      <c r="W3499" s="40" t="s">
        <v>178</v>
      </c>
      <c r="X3499" s="39" t="s">
        <v>366</v>
      </c>
      <c r="Y3499" s="40" t="s">
        <v>6856</v>
      </c>
      <c r="AA3499" s="40" t="s">
        <v>515</v>
      </c>
      <c r="AC3499" s="40" t="s">
        <v>7154</v>
      </c>
      <c r="AD3499" s="59"/>
    </row>
    <row r="3500" spans="1:30">
      <c r="A3500" s="15" t="str">
        <f t="shared" si="270"/>
        <v>2022-5</v>
      </c>
      <c r="B3500" s="40" t="s">
        <v>286</v>
      </c>
      <c r="C3500" s="47">
        <v>44700</v>
      </c>
      <c r="D3500" s="47" t="s">
        <v>287</v>
      </c>
      <c r="E3500" s="40" t="s">
        <v>6298</v>
      </c>
      <c r="F3500" s="40" t="s">
        <v>38</v>
      </c>
      <c r="G3500" s="40" t="s">
        <v>23</v>
      </c>
      <c r="H3500" s="40" t="s">
        <v>512</v>
      </c>
      <c r="I3500" s="15" t="str">
        <f t="shared" si="271"/>
        <v>MZQ</v>
      </c>
      <c r="J3500" s="52">
        <v>1000</v>
      </c>
      <c r="L3500" s="54">
        <f t="shared" si="272"/>
        <v>0</v>
      </c>
      <c r="M3500" s="56">
        <v>5.9812000000000003</v>
      </c>
      <c r="N3500" s="50">
        <v>6.5671999999999997</v>
      </c>
      <c r="O3500" s="50">
        <v>0.83679999999999999</v>
      </c>
      <c r="P3500" s="70">
        <f t="shared" si="273"/>
        <v>5.9812000000000003</v>
      </c>
      <c r="Q3500" s="37">
        <f t="shared" si="274"/>
        <v>5981.2</v>
      </c>
      <c r="R3500" s="36"/>
      <c r="S3500" s="37"/>
      <c r="U3500" s="36"/>
      <c r="V3500" s="37"/>
      <c r="W3500" s="40" t="s">
        <v>178</v>
      </c>
      <c r="X3500" s="39" t="s">
        <v>366</v>
      </c>
      <c r="Y3500" s="40" t="s">
        <v>6857</v>
      </c>
      <c r="AA3500" s="40" t="s">
        <v>519</v>
      </c>
      <c r="AC3500" s="40" t="s">
        <v>7153</v>
      </c>
      <c r="AD3500" s="59"/>
    </row>
    <row r="3501" spans="1:30">
      <c r="A3501" s="15" t="str">
        <f t="shared" si="270"/>
        <v>2022-5</v>
      </c>
      <c r="B3501" s="40" t="s">
        <v>59</v>
      </c>
      <c r="C3501" s="47">
        <v>44692</v>
      </c>
      <c r="D3501" s="47" t="s">
        <v>60</v>
      </c>
      <c r="E3501" s="40" t="s">
        <v>47</v>
      </c>
      <c r="F3501" s="40" t="s">
        <v>48</v>
      </c>
      <c r="G3501" s="40" t="s">
        <v>23</v>
      </c>
      <c r="H3501" s="40" t="s">
        <v>529</v>
      </c>
      <c r="I3501" s="15" t="str">
        <f t="shared" si="271"/>
        <v>MZQ</v>
      </c>
      <c r="J3501" s="52">
        <v>240</v>
      </c>
      <c r="L3501" s="54">
        <f t="shared" si="272"/>
        <v>0</v>
      </c>
      <c r="M3501" s="56">
        <v>5.9828999999999999</v>
      </c>
      <c r="N3501" s="50">
        <v>6.5671999999999997</v>
      </c>
      <c r="O3501" s="50">
        <v>0.83679999999999999</v>
      </c>
      <c r="P3501" s="70">
        <f t="shared" si="273"/>
        <v>5.9828999999999999</v>
      </c>
      <c r="Q3501" s="37">
        <f t="shared" si="274"/>
        <v>1435.9</v>
      </c>
      <c r="R3501" s="36"/>
      <c r="S3501" s="37"/>
      <c r="U3501" s="36"/>
      <c r="V3501" s="37"/>
      <c r="W3501" s="40" t="s">
        <v>45</v>
      </c>
      <c r="X3501" s="39" t="s">
        <v>366</v>
      </c>
      <c r="Y3501" s="40" t="s">
        <v>6858</v>
      </c>
      <c r="AA3501" s="40" t="s">
        <v>517</v>
      </c>
      <c r="AC3501" s="40" t="s">
        <v>7227</v>
      </c>
      <c r="AD3501" s="59"/>
    </row>
    <row r="3502" spans="1:30">
      <c r="A3502" s="15" t="str">
        <f t="shared" si="270"/>
        <v>2022-5</v>
      </c>
      <c r="B3502" s="40" t="s">
        <v>7709</v>
      </c>
      <c r="C3502" s="47">
        <v>44692</v>
      </c>
      <c r="D3502" s="47" t="s">
        <v>7710</v>
      </c>
      <c r="E3502" s="40" t="s">
        <v>6298</v>
      </c>
      <c r="F3502" s="40" t="s">
        <v>37</v>
      </c>
      <c r="G3502" s="40" t="s">
        <v>25</v>
      </c>
      <c r="H3502" s="40" t="s">
        <v>512</v>
      </c>
      <c r="I3502" s="15" t="str">
        <f t="shared" si="271"/>
        <v>MZQ</v>
      </c>
      <c r="J3502" s="52">
        <v>920</v>
      </c>
      <c r="L3502" s="54">
        <f t="shared" si="272"/>
        <v>0</v>
      </c>
      <c r="M3502" s="56">
        <v>5.9866999999999999</v>
      </c>
      <c r="N3502" s="50">
        <v>6.5671999999999997</v>
      </c>
      <c r="O3502" s="50">
        <v>0.83679999999999999</v>
      </c>
      <c r="P3502" s="70">
        <f t="shared" si="273"/>
        <v>5.9866999999999999</v>
      </c>
      <c r="Q3502" s="37">
        <f t="shared" si="274"/>
        <v>5507.76</v>
      </c>
      <c r="R3502" s="36"/>
      <c r="S3502" s="37"/>
      <c r="U3502" s="36"/>
      <c r="V3502" s="37"/>
      <c r="W3502" s="40" t="s">
        <v>114</v>
      </c>
      <c r="X3502" s="39" t="s">
        <v>366</v>
      </c>
      <c r="Y3502" s="40" t="s">
        <v>6859</v>
      </c>
      <c r="AA3502" s="40" t="s">
        <v>514</v>
      </c>
      <c r="AC3502" s="40" t="s">
        <v>7228</v>
      </c>
      <c r="AD3502" s="59"/>
    </row>
    <row r="3503" spans="1:30">
      <c r="A3503" s="15" t="str">
        <f t="shared" si="270"/>
        <v>2022-5</v>
      </c>
      <c r="B3503" s="40" t="s">
        <v>7711</v>
      </c>
      <c r="C3503" s="47">
        <v>44698</v>
      </c>
      <c r="D3503" s="47" t="s">
        <v>7712</v>
      </c>
      <c r="E3503" s="40" t="s">
        <v>6298</v>
      </c>
      <c r="F3503" s="40" t="s">
        <v>37</v>
      </c>
      <c r="G3503" s="40" t="s">
        <v>25</v>
      </c>
      <c r="H3503" s="40" t="s">
        <v>512</v>
      </c>
      <c r="I3503" s="15" t="str">
        <f t="shared" si="271"/>
        <v>MZQ</v>
      </c>
      <c r="J3503" s="52">
        <v>820</v>
      </c>
      <c r="L3503" s="54">
        <f t="shared" si="272"/>
        <v>0</v>
      </c>
      <c r="M3503" s="56">
        <v>5.9866999999999999</v>
      </c>
      <c r="N3503" s="50">
        <v>6.5671999999999997</v>
      </c>
      <c r="O3503" s="50">
        <v>0.83679999999999999</v>
      </c>
      <c r="P3503" s="70">
        <f t="shared" si="273"/>
        <v>5.9866999999999999</v>
      </c>
      <c r="Q3503" s="37">
        <f t="shared" si="274"/>
        <v>4909.09</v>
      </c>
      <c r="R3503" s="36"/>
      <c r="S3503" s="37"/>
      <c r="U3503" s="36"/>
      <c r="V3503" s="37"/>
      <c r="W3503" s="40" t="s">
        <v>114</v>
      </c>
      <c r="X3503" s="39" t="s">
        <v>366</v>
      </c>
      <c r="Y3503" s="40" t="s">
        <v>6860</v>
      </c>
      <c r="AA3503" s="40" t="s">
        <v>514</v>
      </c>
      <c r="AC3503" s="40" t="s">
        <v>7082</v>
      </c>
      <c r="AD3503" s="59"/>
    </row>
    <row r="3504" spans="1:30">
      <c r="A3504" s="15" t="str">
        <f t="shared" si="270"/>
        <v>2022-5</v>
      </c>
      <c r="B3504" s="40" t="s">
        <v>7711</v>
      </c>
      <c r="C3504" s="47">
        <v>44693</v>
      </c>
      <c r="D3504" s="47" t="s">
        <v>7712</v>
      </c>
      <c r="E3504" s="40" t="s">
        <v>6298</v>
      </c>
      <c r="F3504" s="40" t="s">
        <v>37</v>
      </c>
      <c r="G3504" s="40" t="s">
        <v>25</v>
      </c>
      <c r="H3504" s="40" t="s">
        <v>512</v>
      </c>
      <c r="I3504" s="15" t="str">
        <f t="shared" si="271"/>
        <v>MZQ</v>
      </c>
      <c r="J3504" s="52">
        <v>-820</v>
      </c>
      <c r="L3504" s="54">
        <f t="shared" si="272"/>
        <v>0</v>
      </c>
      <c r="M3504" s="56">
        <v>5.9866999999999999</v>
      </c>
      <c r="N3504" s="50">
        <v>6.5671999999999997</v>
      </c>
      <c r="O3504" s="50">
        <v>0.83679999999999999</v>
      </c>
      <c r="P3504" s="70">
        <f t="shared" si="273"/>
        <v>5.9866999999999999</v>
      </c>
      <c r="Q3504" s="37">
        <f t="shared" si="274"/>
        <v>-4909.09</v>
      </c>
      <c r="R3504" s="36"/>
      <c r="S3504" s="37"/>
      <c r="U3504" s="36"/>
      <c r="V3504" s="37"/>
      <c r="W3504" s="40" t="s">
        <v>114</v>
      </c>
      <c r="X3504" s="39" t="s">
        <v>366</v>
      </c>
      <c r="Y3504" s="40" t="s">
        <v>6860</v>
      </c>
      <c r="AA3504" s="40" t="s">
        <v>514</v>
      </c>
      <c r="AC3504" s="40" t="s">
        <v>7229</v>
      </c>
      <c r="AD3504" s="59"/>
    </row>
    <row r="3505" spans="1:30">
      <c r="A3505" s="15" t="str">
        <f t="shared" si="270"/>
        <v>2022-5</v>
      </c>
      <c r="B3505" s="40" t="s">
        <v>7711</v>
      </c>
      <c r="C3505" s="47">
        <v>44692</v>
      </c>
      <c r="D3505" s="47" t="s">
        <v>7712</v>
      </c>
      <c r="E3505" s="40" t="s">
        <v>6298</v>
      </c>
      <c r="F3505" s="40" t="s">
        <v>37</v>
      </c>
      <c r="G3505" s="40" t="s">
        <v>25</v>
      </c>
      <c r="H3505" s="40" t="s">
        <v>512</v>
      </c>
      <c r="I3505" s="15" t="str">
        <f t="shared" si="271"/>
        <v>MZQ</v>
      </c>
      <c r="J3505" s="52">
        <v>100</v>
      </c>
      <c r="L3505" s="54">
        <f t="shared" si="272"/>
        <v>0</v>
      </c>
      <c r="M3505" s="56">
        <v>5.9866999999999999</v>
      </c>
      <c r="N3505" s="50">
        <v>6.5671999999999997</v>
      </c>
      <c r="O3505" s="50">
        <v>0.83679999999999999</v>
      </c>
      <c r="P3505" s="70">
        <f t="shared" si="273"/>
        <v>5.9866999999999999</v>
      </c>
      <c r="Q3505" s="37">
        <f t="shared" si="274"/>
        <v>598.66999999999996</v>
      </c>
      <c r="R3505" s="36"/>
      <c r="S3505" s="37"/>
      <c r="U3505" s="36"/>
      <c r="V3505" s="37"/>
      <c r="W3505" s="40" t="s">
        <v>114</v>
      </c>
      <c r="X3505" s="39" t="s">
        <v>366</v>
      </c>
      <c r="Y3505" s="40" t="s">
        <v>6860</v>
      </c>
      <c r="AA3505" s="40" t="s">
        <v>514</v>
      </c>
      <c r="AC3505" s="40" t="s">
        <v>7228</v>
      </c>
      <c r="AD3505" s="59"/>
    </row>
    <row r="3506" spans="1:30">
      <c r="A3506" s="15" t="str">
        <f t="shared" si="270"/>
        <v>2022-5</v>
      </c>
      <c r="B3506" s="40" t="s">
        <v>7711</v>
      </c>
      <c r="C3506" s="47">
        <v>44685</v>
      </c>
      <c r="D3506" s="47" t="s">
        <v>7712</v>
      </c>
      <c r="E3506" s="40" t="s">
        <v>6298</v>
      </c>
      <c r="F3506" s="40" t="s">
        <v>37</v>
      </c>
      <c r="G3506" s="40" t="s">
        <v>25</v>
      </c>
      <c r="H3506" s="40" t="s">
        <v>512</v>
      </c>
      <c r="I3506" s="15" t="str">
        <f t="shared" si="271"/>
        <v>MZQ</v>
      </c>
      <c r="J3506" s="52">
        <v>820</v>
      </c>
      <c r="L3506" s="54">
        <f t="shared" si="272"/>
        <v>0</v>
      </c>
      <c r="M3506" s="56">
        <v>5.9866999999999999</v>
      </c>
      <c r="N3506" s="50">
        <v>6.5671999999999997</v>
      </c>
      <c r="O3506" s="50">
        <v>0.83679999999999999</v>
      </c>
      <c r="P3506" s="70">
        <f t="shared" si="273"/>
        <v>5.9866999999999999</v>
      </c>
      <c r="Q3506" s="37">
        <f t="shared" si="274"/>
        <v>4909.09</v>
      </c>
      <c r="R3506" s="36"/>
      <c r="S3506" s="37"/>
      <c r="U3506" s="36"/>
      <c r="V3506" s="37"/>
      <c r="W3506" s="40" t="s">
        <v>114</v>
      </c>
      <c r="X3506" s="39" t="s">
        <v>366</v>
      </c>
      <c r="Y3506" s="40" t="s">
        <v>6860</v>
      </c>
      <c r="AA3506" s="40" t="s">
        <v>514</v>
      </c>
      <c r="AC3506" s="40" t="s">
        <v>7080</v>
      </c>
      <c r="AD3506" s="59"/>
    </row>
    <row r="3507" spans="1:30">
      <c r="A3507" s="15" t="str">
        <f t="shared" si="270"/>
        <v>2022-5</v>
      </c>
      <c r="B3507" s="40" t="s">
        <v>380</v>
      </c>
      <c r="C3507" s="47">
        <v>44685</v>
      </c>
      <c r="D3507" s="47" t="s">
        <v>381</v>
      </c>
      <c r="E3507" s="40" t="s">
        <v>6298</v>
      </c>
      <c r="F3507" s="40" t="s">
        <v>37</v>
      </c>
      <c r="G3507" s="40" t="s">
        <v>25</v>
      </c>
      <c r="H3507" s="40" t="s">
        <v>4929</v>
      </c>
      <c r="I3507" s="15" t="str">
        <f t="shared" si="271"/>
        <v>MZQ</v>
      </c>
      <c r="J3507" s="52">
        <v>920</v>
      </c>
      <c r="L3507" s="54">
        <f t="shared" si="272"/>
        <v>0</v>
      </c>
      <c r="M3507" s="56">
        <v>5.9866999999999999</v>
      </c>
      <c r="N3507" s="50">
        <v>6.5671999999999997</v>
      </c>
      <c r="O3507" s="50">
        <v>0.83679999999999999</v>
      </c>
      <c r="P3507" s="70">
        <f t="shared" si="273"/>
        <v>5.9866999999999999</v>
      </c>
      <c r="Q3507" s="37">
        <f t="shared" si="274"/>
        <v>5507.76</v>
      </c>
      <c r="R3507" s="36"/>
      <c r="S3507" s="37"/>
      <c r="U3507" s="36"/>
      <c r="V3507" s="37"/>
      <c r="W3507" s="40" t="s">
        <v>114</v>
      </c>
      <c r="X3507" s="39" t="s">
        <v>366</v>
      </c>
      <c r="Y3507" s="40" t="s">
        <v>6861</v>
      </c>
      <c r="AA3507" s="40" t="s">
        <v>514</v>
      </c>
      <c r="AC3507" s="40" t="s">
        <v>7080</v>
      </c>
      <c r="AD3507" s="59"/>
    </row>
    <row r="3508" spans="1:30">
      <c r="A3508" s="15" t="str">
        <f t="shared" si="270"/>
        <v>2022-5</v>
      </c>
      <c r="B3508" s="40" t="s">
        <v>1190</v>
      </c>
      <c r="C3508" s="47">
        <v>44687</v>
      </c>
      <c r="D3508" s="47" t="s">
        <v>1204</v>
      </c>
      <c r="E3508" s="40" t="s">
        <v>6298</v>
      </c>
      <c r="F3508" s="40" t="s">
        <v>185</v>
      </c>
      <c r="G3508" s="40" t="s">
        <v>7832</v>
      </c>
      <c r="H3508" s="40" t="s">
        <v>512</v>
      </c>
      <c r="I3508" s="15" t="str">
        <f t="shared" si="271"/>
        <v>MZQ</v>
      </c>
      <c r="J3508" s="52">
        <v>1050</v>
      </c>
      <c r="L3508" s="54">
        <f t="shared" si="272"/>
        <v>0</v>
      </c>
      <c r="M3508" s="56">
        <v>6</v>
      </c>
      <c r="N3508" s="50">
        <v>6.5671999999999997</v>
      </c>
      <c r="O3508" s="50">
        <v>0.83679999999999999</v>
      </c>
      <c r="P3508" s="70">
        <f t="shared" si="273"/>
        <v>6</v>
      </c>
      <c r="Q3508" s="37">
        <f t="shared" si="274"/>
        <v>6300</v>
      </c>
      <c r="R3508" s="36"/>
      <c r="S3508" s="37"/>
      <c r="U3508" s="36"/>
      <c r="V3508" s="37"/>
      <c r="W3508" s="40" t="s">
        <v>33</v>
      </c>
      <c r="X3508" s="39" t="s">
        <v>366</v>
      </c>
      <c r="Y3508" s="40" t="s">
        <v>6862</v>
      </c>
      <c r="AA3508" s="40" t="s">
        <v>530</v>
      </c>
      <c r="AC3508" s="40" t="s">
        <v>7230</v>
      </c>
      <c r="AD3508" s="59"/>
    </row>
    <row r="3509" spans="1:30">
      <c r="A3509" s="15" t="str">
        <f t="shared" si="270"/>
        <v>2022-5</v>
      </c>
      <c r="B3509" s="40" t="s">
        <v>549</v>
      </c>
      <c r="C3509" s="47">
        <v>44708</v>
      </c>
      <c r="D3509" s="47" t="s">
        <v>573</v>
      </c>
      <c r="E3509" s="40" t="s">
        <v>26</v>
      </c>
      <c r="F3509" s="40" t="s">
        <v>48</v>
      </c>
      <c r="G3509" s="40" t="s">
        <v>23</v>
      </c>
      <c r="H3509" s="40" t="s">
        <v>529</v>
      </c>
      <c r="I3509" s="15" t="str">
        <f t="shared" si="271"/>
        <v>MZQ</v>
      </c>
      <c r="J3509" s="52">
        <v>1000</v>
      </c>
      <c r="L3509" s="54">
        <f t="shared" si="272"/>
        <v>0</v>
      </c>
      <c r="M3509" s="56">
        <v>6.1504000000000003</v>
      </c>
      <c r="N3509" s="50">
        <v>6.5671999999999997</v>
      </c>
      <c r="O3509" s="50">
        <v>0.83679999999999999</v>
      </c>
      <c r="P3509" s="70">
        <f t="shared" si="273"/>
        <v>6.1504000000000003</v>
      </c>
      <c r="Q3509" s="37">
        <f t="shared" si="274"/>
        <v>6150.4</v>
      </c>
      <c r="R3509" s="36"/>
      <c r="S3509" s="37"/>
      <c r="U3509" s="36"/>
      <c r="V3509" s="37"/>
      <c r="W3509" s="40" t="s">
        <v>408</v>
      </c>
      <c r="X3509" s="39" t="s">
        <v>366</v>
      </c>
      <c r="Y3509" s="40" t="s">
        <v>6863</v>
      </c>
      <c r="AA3509" s="40" t="s">
        <v>517</v>
      </c>
      <c r="AC3509" s="40" t="s">
        <v>7231</v>
      </c>
      <c r="AD3509" s="59"/>
    </row>
    <row r="3510" spans="1:30">
      <c r="A3510" s="15" t="str">
        <f t="shared" si="270"/>
        <v>2022-5</v>
      </c>
      <c r="B3510" s="40" t="s">
        <v>549</v>
      </c>
      <c r="C3510" s="47">
        <v>44699</v>
      </c>
      <c r="D3510" s="47" t="s">
        <v>573</v>
      </c>
      <c r="E3510" s="40" t="s">
        <v>26</v>
      </c>
      <c r="F3510" s="40" t="s">
        <v>48</v>
      </c>
      <c r="G3510" s="40" t="s">
        <v>23</v>
      </c>
      <c r="H3510" s="40" t="s">
        <v>529</v>
      </c>
      <c r="I3510" s="15" t="str">
        <f t="shared" si="271"/>
        <v>MZQ</v>
      </c>
      <c r="J3510" s="52">
        <v>500</v>
      </c>
      <c r="L3510" s="54">
        <f t="shared" si="272"/>
        <v>0</v>
      </c>
      <c r="M3510" s="56">
        <v>6.1504000000000003</v>
      </c>
      <c r="N3510" s="50">
        <v>6.5671999999999997</v>
      </c>
      <c r="O3510" s="50">
        <v>0.83679999999999999</v>
      </c>
      <c r="P3510" s="70">
        <f t="shared" si="273"/>
        <v>6.1504000000000003</v>
      </c>
      <c r="Q3510" s="37">
        <f t="shared" si="274"/>
        <v>3075.2</v>
      </c>
      <c r="R3510" s="36"/>
      <c r="S3510" s="37"/>
      <c r="U3510" s="36"/>
      <c r="V3510" s="37"/>
      <c r="W3510" s="40" t="s">
        <v>408</v>
      </c>
      <c r="X3510" s="39" t="s">
        <v>366</v>
      </c>
      <c r="Y3510" s="40" t="s">
        <v>6863</v>
      </c>
      <c r="AA3510" s="40" t="s">
        <v>517</v>
      </c>
      <c r="AC3510" s="40" t="s">
        <v>7232</v>
      </c>
      <c r="AD3510" s="59"/>
    </row>
    <row r="3511" spans="1:30">
      <c r="A3511" s="15" t="str">
        <f t="shared" si="270"/>
        <v>2022-5</v>
      </c>
      <c r="B3511" s="40" t="s">
        <v>7713</v>
      </c>
      <c r="C3511" s="47">
        <v>44692</v>
      </c>
      <c r="D3511" s="47" t="s">
        <v>7714</v>
      </c>
      <c r="E3511" s="40" t="s">
        <v>6298</v>
      </c>
      <c r="F3511" s="40" t="s">
        <v>37</v>
      </c>
      <c r="G3511" s="40" t="s">
        <v>25</v>
      </c>
      <c r="H3511" s="40" t="s">
        <v>512</v>
      </c>
      <c r="I3511" s="15" t="str">
        <f t="shared" si="271"/>
        <v>MZQ</v>
      </c>
      <c r="J3511" s="52">
        <v>920</v>
      </c>
      <c r="L3511" s="54">
        <f t="shared" si="272"/>
        <v>0</v>
      </c>
      <c r="M3511" s="56">
        <v>6.2549000000000001</v>
      </c>
      <c r="N3511" s="50">
        <v>6.5671999999999997</v>
      </c>
      <c r="O3511" s="50">
        <v>0.83679999999999999</v>
      </c>
      <c r="P3511" s="70">
        <f t="shared" si="273"/>
        <v>6.2549000000000001</v>
      </c>
      <c r="Q3511" s="37">
        <f t="shared" si="274"/>
        <v>5754.51</v>
      </c>
      <c r="R3511" s="36"/>
      <c r="S3511" s="37"/>
      <c r="U3511" s="36"/>
      <c r="V3511" s="37"/>
      <c r="W3511" s="40" t="s">
        <v>114</v>
      </c>
      <c r="X3511" s="39" t="s">
        <v>366</v>
      </c>
      <c r="Y3511" s="40" t="s">
        <v>6864</v>
      </c>
      <c r="AA3511" s="40" t="s">
        <v>514</v>
      </c>
      <c r="AC3511" s="40" t="s">
        <v>7228</v>
      </c>
      <c r="AD3511" s="59"/>
    </row>
    <row r="3512" spans="1:30">
      <c r="A3512" s="15" t="str">
        <f t="shared" si="270"/>
        <v>2022-5</v>
      </c>
      <c r="B3512" s="40" t="s">
        <v>7715</v>
      </c>
      <c r="C3512" s="47">
        <v>44692</v>
      </c>
      <c r="D3512" s="47" t="s">
        <v>7716</v>
      </c>
      <c r="E3512" s="40" t="s">
        <v>6298</v>
      </c>
      <c r="F3512" s="40" t="s">
        <v>37</v>
      </c>
      <c r="G3512" s="40" t="s">
        <v>25</v>
      </c>
      <c r="H3512" s="40" t="s">
        <v>512</v>
      </c>
      <c r="I3512" s="15" t="str">
        <f t="shared" si="271"/>
        <v>MZQ</v>
      </c>
      <c r="J3512" s="52">
        <v>930</v>
      </c>
      <c r="L3512" s="54">
        <f t="shared" si="272"/>
        <v>0</v>
      </c>
      <c r="M3512" s="56">
        <v>6.2549000000000001</v>
      </c>
      <c r="N3512" s="50">
        <v>6.5671999999999997</v>
      </c>
      <c r="O3512" s="50">
        <v>0.83679999999999999</v>
      </c>
      <c r="P3512" s="70">
        <f t="shared" si="273"/>
        <v>6.2549000000000001</v>
      </c>
      <c r="Q3512" s="37">
        <f t="shared" si="274"/>
        <v>5817.06</v>
      </c>
      <c r="R3512" s="36"/>
      <c r="S3512" s="37"/>
      <c r="U3512" s="36"/>
      <c r="V3512" s="37"/>
      <c r="W3512" s="40" t="s">
        <v>114</v>
      </c>
      <c r="X3512" s="39" t="s">
        <v>366</v>
      </c>
      <c r="Y3512" s="40" t="s">
        <v>6865</v>
      </c>
      <c r="AA3512" s="40" t="s">
        <v>514</v>
      </c>
      <c r="AC3512" s="40" t="s">
        <v>7228</v>
      </c>
      <c r="AD3512" s="59"/>
    </row>
    <row r="3513" spans="1:30">
      <c r="A3513" s="15" t="str">
        <f t="shared" si="270"/>
        <v>2022-5</v>
      </c>
      <c r="B3513" s="40" t="s">
        <v>4515</v>
      </c>
      <c r="C3513" s="47">
        <v>44692</v>
      </c>
      <c r="D3513" s="47" t="s">
        <v>4516</v>
      </c>
      <c r="E3513" s="40" t="s">
        <v>6298</v>
      </c>
      <c r="F3513" s="40" t="s">
        <v>39</v>
      </c>
      <c r="G3513" s="40" t="s">
        <v>25</v>
      </c>
      <c r="H3513" s="40" t="s">
        <v>526</v>
      </c>
      <c r="I3513" s="15" t="str">
        <f t="shared" si="271"/>
        <v>MZQ</v>
      </c>
      <c r="J3513" s="52">
        <v>4000</v>
      </c>
      <c r="L3513" s="54">
        <f t="shared" si="272"/>
        <v>0</v>
      </c>
      <c r="M3513" s="56">
        <v>6.2587999999999999</v>
      </c>
      <c r="N3513" s="50">
        <v>6.5671999999999997</v>
      </c>
      <c r="O3513" s="50">
        <v>0.83679999999999999</v>
      </c>
      <c r="P3513" s="70">
        <f t="shared" si="273"/>
        <v>6.2587999999999999</v>
      </c>
      <c r="Q3513" s="37">
        <f t="shared" si="274"/>
        <v>25035.200000000001</v>
      </c>
      <c r="R3513" s="36"/>
      <c r="S3513" s="37"/>
      <c r="U3513" s="36"/>
      <c r="V3513" s="37"/>
      <c r="W3513" s="40" t="s">
        <v>106</v>
      </c>
      <c r="X3513" s="39" t="s">
        <v>366</v>
      </c>
      <c r="Y3513" s="40" t="s">
        <v>6866</v>
      </c>
      <c r="AA3513" s="40" t="s">
        <v>531</v>
      </c>
      <c r="AC3513" s="40" t="s">
        <v>7233</v>
      </c>
      <c r="AD3513" s="59"/>
    </row>
    <row r="3514" spans="1:30">
      <c r="A3514" s="15" t="str">
        <f t="shared" si="270"/>
        <v>2022-5</v>
      </c>
      <c r="B3514" s="40" t="s">
        <v>5161</v>
      </c>
      <c r="C3514" s="47">
        <v>44685</v>
      </c>
      <c r="D3514" s="47" t="s">
        <v>6258</v>
      </c>
      <c r="E3514" s="40" t="s">
        <v>6298</v>
      </c>
      <c r="F3514" s="40" t="s">
        <v>55</v>
      </c>
      <c r="G3514" s="40" t="s">
        <v>23</v>
      </c>
      <c r="H3514" s="40" t="s">
        <v>521</v>
      </c>
      <c r="I3514" s="15" t="str">
        <f t="shared" si="271"/>
        <v>MZQ</v>
      </c>
      <c r="J3514" s="52">
        <v>50</v>
      </c>
      <c r="L3514" s="54">
        <f t="shared" si="272"/>
        <v>0</v>
      </c>
      <c r="M3514" s="56">
        <v>6.31</v>
      </c>
      <c r="N3514" s="50">
        <v>6.5671999999999997</v>
      </c>
      <c r="O3514" s="50">
        <v>0.83679999999999999</v>
      </c>
      <c r="P3514" s="70">
        <f t="shared" si="273"/>
        <v>6.31</v>
      </c>
      <c r="Q3514" s="37">
        <f t="shared" si="274"/>
        <v>315.5</v>
      </c>
      <c r="R3514" s="36"/>
      <c r="S3514" s="37"/>
      <c r="U3514" s="36"/>
      <c r="V3514" s="37"/>
      <c r="W3514" s="40" t="s">
        <v>21</v>
      </c>
      <c r="X3514" s="39" t="s">
        <v>366</v>
      </c>
      <c r="Y3514" s="40" t="s">
        <v>6867</v>
      </c>
      <c r="AA3514" s="40" t="s">
        <v>533</v>
      </c>
      <c r="AC3514" s="40" t="s">
        <v>7215</v>
      </c>
      <c r="AD3514" s="59"/>
    </row>
    <row r="3515" spans="1:30">
      <c r="A3515" s="15" t="str">
        <f t="shared" si="270"/>
        <v>2022-5</v>
      </c>
      <c r="B3515" s="40" t="s">
        <v>7717</v>
      </c>
      <c r="C3515" s="47">
        <v>44692</v>
      </c>
      <c r="D3515" s="47" t="s">
        <v>7718</v>
      </c>
      <c r="E3515" s="40" t="s">
        <v>6298</v>
      </c>
      <c r="F3515" s="40" t="s">
        <v>37</v>
      </c>
      <c r="G3515" s="40" t="s">
        <v>25</v>
      </c>
      <c r="H3515" s="40" t="s">
        <v>512</v>
      </c>
      <c r="I3515" s="15" t="str">
        <f t="shared" si="271"/>
        <v>MZQ</v>
      </c>
      <c r="J3515" s="52">
        <v>920</v>
      </c>
      <c r="L3515" s="54">
        <f t="shared" si="272"/>
        <v>0</v>
      </c>
      <c r="M3515" s="56">
        <v>6.3375000000000004</v>
      </c>
      <c r="N3515" s="50">
        <v>6.5671999999999997</v>
      </c>
      <c r="O3515" s="50">
        <v>0.83679999999999999</v>
      </c>
      <c r="P3515" s="70">
        <f t="shared" si="273"/>
        <v>6.3375000000000004</v>
      </c>
      <c r="Q3515" s="37">
        <f t="shared" si="274"/>
        <v>5830.5</v>
      </c>
      <c r="R3515" s="36"/>
      <c r="S3515" s="37"/>
      <c r="U3515" s="36"/>
      <c r="V3515" s="37"/>
      <c r="W3515" s="40" t="s">
        <v>114</v>
      </c>
      <c r="X3515" s="39" t="s">
        <v>366</v>
      </c>
      <c r="Y3515" s="40" t="s">
        <v>6868</v>
      </c>
      <c r="AA3515" s="40" t="s">
        <v>514</v>
      </c>
      <c r="AC3515" s="40" t="s">
        <v>7228</v>
      </c>
      <c r="AD3515" s="59"/>
    </row>
    <row r="3516" spans="1:30">
      <c r="A3516" s="15" t="str">
        <f t="shared" si="270"/>
        <v>2022-5</v>
      </c>
      <c r="B3516" s="40" t="s">
        <v>5162</v>
      </c>
      <c r="C3516" s="47">
        <v>44691</v>
      </c>
      <c r="D3516" s="47" t="s">
        <v>6259</v>
      </c>
      <c r="E3516" s="40" t="s">
        <v>6298</v>
      </c>
      <c r="F3516" s="40" t="s">
        <v>48</v>
      </c>
      <c r="G3516" s="40" t="s">
        <v>23</v>
      </c>
      <c r="H3516" s="40" t="s">
        <v>512</v>
      </c>
      <c r="I3516" s="15" t="str">
        <f t="shared" si="271"/>
        <v>MZQ</v>
      </c>
      <c r="J3516" s="52">
        <v>2500</v>
      </c>
      <c r="L3516" s="54">
        <f t="shared" si="272"/>
        <v>0</v>
      </c>
      <c r="M3516" s="56">
        <v>6.5056000000000003</v>
      </c>
      <c r="N3516" s="50">
        <v>6.5671999999999997</v>
      </c>
      <c r="O3516" s="50">
        <v>0.83679999999999999</v>
      </c>
      <c r="P3516" s="70">
        <f t="shared" si="273"/>
        <v>6.5056000000000003</v>
      </c>
      <c r="Q3516" s="37">
        <f t="shared" si="274"/>
        <v>16264</v>
      </c>
      <c r="R3516" s="36"/>
      <c r="S3516" s="37"/>
      <c r="U3516" s="36"/>
      <c r="V3516" s="37"/>
      <c r="W3516" s="40" t="s">
        <v>4629</v>
      </c>
      <c r="X3516" s="39" t="s">
        <v>366</v>
      </c>
      <c r="Y3516" s="40" t="s">
        <v>5676</v>
      </c>
      <c r="AA3516" s="40" t="s">
        <v>525</v>
      </c>
      <c r="AC3516" s="40" t="s">
        <v>7075</v>
      </c>
      <c r="AD3516" s="59"/>
    </row>
    <row r="3517" spans="1:30">
      <c r="A3517" s="15" t="str">
        <f t="shared" si="270"/>
        <v>2022-5</v>
      </c>
      <c r="B3517" s="40" t="s">
        <v>7719</v>
      </c>
      <c r="C3517" s="47">
        <v>44705</v>
      </c>
      <c r="D3517" s="47" t="s">
        <v>7720</v>
      </c>
      <c r="E3517" s="40" t="s">
        <v>6298</v>
      </c>
      <c r="F3517" s="40" t="s">
        <v>38</v>
      </c>
      <c r="G3517" s="40" t="s">
        <v>23</v>
      </c>
      <c r="H3517" s="40" t="s">
        <v>512</v>
      </c>
      <c r="I3517" s="15" t="str">
        <f t="shared" si="271"/>
        <v>MZQ</v>
      </c>
      <c r="J3517" s="52">
        <v>3030</v>
      </c>
      <c r="L3517" s="54">
        <f t="shared" si="272"/>
        <v>0</v>
      </c>
      <c r="M3517" s="56">
        <v>6.5255000000000001</v>
      </c>
      <c r="N3517" s="50">
        <v>6.5671999999999997</v>
      </c>
      <c r="O3517" s="50">
        <v>0.83679999999999999</v>
      </c>
      <c r="P3517" s="70">
        <f t="shared" si="273"/>
        <v>6.5255000000000001</v>
      </c>
      <c r="Q3517" s="37">
        <f t="shared" si="274"/>
        <v>19772.27</v>
      </c>
      <c r="R3517" s="36"/>
      <c r="S3517" s="37"/>
      <c r="U3517" s="36"/>
      <c r="V3517" s="37"/>
      <c r="W3517" s="40" t="s">
        <v>392</v>
      </c>
      <c r="X3517" s="39" t="s">
        <v>366</v>
      </c>
      <c r="Y3517" s="40" t="s">
        <v>6869</v>
      </c>
      <c r="AA3517" s="40" t="s">
        <v>514</v>
      </c>
      <c r="AC3517" s="40" t="s">
        <v>7234</v>
      </c>
      <c r="AD3517" s="59"/>
    </row>
    <row r="3518" spans="1:30">
      <c r="A3518" s="15" t="str">
        <f t="shared" si="270"/>
        <v>2022-5</v>
      </c>
      <c r="B3518" s="40" t="s">
        <v>7721</v>
      </c>
      <c r="C3518" s="47">
        <v>44704</v>
      </c>
      <c r="D3518" s="47" t="s">
        <v>7722</v>
      </c>
      <c r="E3518" s="40" t="s">
        <v>6298</v>
      </c>
      <c r="F3518" s="40" t="s">
        <v>24</v>
      </c>
      <c r="G3518" s="40" t="s">
        <v>23</v>
      </c>
      <c r="H3518" s="40" t="s">
        <v>521</v>
      </c>
      <c r="I3518" s="15" t="str">
        <f t="shared" si="271"/>
        <v>MZQ</v>
      </c>
      <c r="J3518" s="52">
        <v>1010</v>
      </c>
      <c r="L3518" s="54">
        <f t="shared" si="272"/>
        <v>0</v>
      </c>
      <c r="M3518" s="56">
        <v>6.55</v>
      </c>
      <c r="N3518" s="50">
        <v>6.5671999999999997</v>
      </c>
      <c r="O3518" s="50">
        <v>0.83679999999999999</v>
      </c>
      <c r="P3518" s="70">
        <f t="shared" si="273"/>
        <v>6.55</v>
      </c>
      <c r="Q3518" s="37">
        <f t="shared" si="274"/>
        <v>6615.5</v>
      </c>
      <c r="R3518" s="36"/>
      <c r="S3518" s="37"/>
      <c r="U3518" s="36"/>
      <c r="V3518" s="37"/>
      <c r="W3518" s="40" t="s">
        <v>21</v>
      </c>
      <c r="X3518" s="39" t="s">
        <v>366</v>
      </c>
      <c r="Y3518" s="40" t="s">
        <v>6870</v>
      </c>
      <c r="AA3518" s="40" t="s">
        <v>516</v>
      </c>
      <c r="AC3518" s="40" t="s">
        <v>7235</v>
      </c>
      <c r="AD3518" s="59"/>
    </row>
    <row r="3519" spans="1:30">
      <c r="A3519" s="15" t="str">
        <f t="shared" si="270"/>
        <v>2022-5</v>
      </c>
      <c r="B3519" s="40" t="s">
        <v>5163</v>
      </c>
      <c r="C3519" s="47">
        <v>44685</v>
      </c>
      <c r="D3519" s="47" t="s">
        <v>6260</v>
      </c>
      <c r="E3519" s="40" t="s">
        <v>6298</v>
      </c>
      <c r="F3519" s="40" t="s">
        <v>43</v>
      </c>
      <c r="G3519" s="40" t="s">
        <v>23</v>
      </c>
      <c r="H3519" s="40" t="s">
        <v>512</v>
      </c>
      <c r="I3519" s="15" t="str">
        <f t="shared" si="271"/>
        <v>MZQ</v>
      </c>
      <c r="J3519" s="52">
        <v>510</v>
      </c>
      <c r="L3519" s="54">
        <f t="shared" si="272"/>
        <v>0</v>
      </c>
      <c r="M3519" s="56">
        <v>6.7492999999999999</v>
      </c>
      <c r="N3519" s="50">
        <v>6.5671999999999997</v>
      </c>
      <c r="O3519" s="50">
        <v>0.83679999999999999</v>
      </c>
      <c r="P3519" s="70">
        <f t="shared" si="273"/>
        <v>6.7492999999999999</v>
      </c>
      <c r="Q3519" s="37">
        <f t="shared" si="274"/>
        <v>3442.14</v>
      </c>
      <c r="R3519" s="36"/>
      <c r="S3519" s="37"/>
      <c r="U3519" s="36"/>
      <c r="V3519" s="37"/>
      <c r="W3519" s="40" t="s">
        <v>110</v>
      </c>
      <c r="X3519" s="39" t="s">
        <v>366</v>
      </c>
      <c r="Y3519" s="40" t="s">
        <v>6871</v>
      </c>
      <c r="AA3519" s="40" t="s">
        <v>517</v>
      </c>
      <c r="AC3519" s="40" t="s">
        <v>7135</v>
      </c>
      <c r="AD3519" s="59"/>
    </row>
    <row r="3520" spans="1:30">
      <c r="A3520" s="15" t="str">
        <f t="shared" si="270"/>
        <v>2022-5</v>
      </c>
      <c r="B3520" s="40" t="s">
        <v>5163</v>
      </c>
      <c r="C3520" s="47">
        <v>44685</v>
      </c>
      <c r="D3520" s="47" t="s">
        <v>6260</v>
      </c>
      <c r="E3520" s="40" t="s">
        <v>6298</v>
      </c>
      <c r="F3520" s="40" t="s">
        <v>43</v>
      </c>
      <c r="G3520" s="40" t="s">
        <v>23</v>
      </c>
      <c r="H3520" s="40" t="s">
        <v>512</v>
      </c>
      <c r="I3520" s="15" t="str">
        <f t="shared" si="271"/>
        <v>MZQ</v>
      </c>
      <c r="J3520" s="52">
        <v>1010</v>
      </c>
      <c r="L3520" s="54">
        <f t="shared" si="272"/>
        <v>0</v>
      </c>
      <c r="M3520" s="56">
        <v>6.7492999999999999</v>
      </c>
      <c r="N3520" s="50">
        <v>6.5671999999999997</v>
      </c>
      <c r="O3520" s="50">
        <v>0.83679999999999999</v>
      </c>
      <c r="P3520" s="70">
        <f t="shared" si="273"/>
        <v>6.7492999999999999</v>
      </c>
      <c r="Q3520" s="37">
        <f t="shared" si="274"/>
        <v>6816.79</v>
      </c>
      <c r="R3520" s="36"/>
      <c r="S3520" s="37"/>
      <c r="U3520" s="36"/>
      <c r="V3520" s="37"/>
      <c r="W3520" s="40" t="s">
        <v>110</v>
      </c>
      <c r="X3520" s="39" t="s">
        <v>366</v>
      </c>
      <c r="Y3520" s="40" t="s">
        <v>6872</v>
      </c>
      <c r="AA3520" s="40" t="s">
        <v>517</v>
      </c>
      <c r="AC3520" s="40" t="s">
        <v>7135</v>
      </c>
      <c r="AD3520" s="59"/>
    </row>
    <row r="3521" spans="1:30">
      <c r="A3521" s="15" t="str">
        <f t="shared" si="270"/>
        <v>2022-5</v>
      </c>
      <c r="B3521" s="40" t="s">
        <v>265</v>
      </c>
      <c r="C3521" s="47">
        <v>44685</v>
      </c>
      <c r="D3521" s="47" t="s">
        <v>266</v>
      </c>
      <c r="E3521" s="40" t="s">
        <v>6298</v>
      </c>
      <c r="F3521" s="40" t="s">
        <v>43</v>
      </c>
      <c r="G3521" s="40" t="s">
        <v>23</v>
      </c>
      <c r="H3521" s="40" t="s">
        <v>512</v>
      </c>
      <c r="I3521" s="15" t="str">
        <f t="shared" si="271"/>
        <v>MZQ</v>
      </c>
      <c r="J3521" s="52">
        <v>1520</v>
      </c>
      <c r="L3521" s="54">
        <f t="shared" si="272"/>
        <v>0</v>
      </c>
      <c r="M3521" s="56">
        <v>6.7847</v>
      </c>
      <c r="N3521" s="50">
        <v>6.5671999999999997</v>
      </c>
      <c r="O3521" s="50">
        <v>0.83679999999999999</v>
      </c>
      <c r="P3521" s="70">
        <f t="shared" si="273"/>
        <v>6.7847</v>
      </c>
      <c r="Q3521" s="37">
        <f t="shared" si="274"/>
        <v>10312.74</v>
      </c>
      <c r="R3521" s="36"/>
      <c r="S3521" s="37"/>
      <c r="U3521" s="36"/>
      <c r="V3521" s="37"/>
      <c r="W3521" s="40" t="s">
        <v>110</v>
      </c>
      <c r="X3521" s="39" t="s">
        <v>366</v>
      </c>
      <c r="Y3521" s="40" t="s">
        <v>6873</v>
      </c>
      <c r="AA3521" s="40" t="s">
        <v>517</v>
      </c>
      <c r="AC3521" s="40" t="s">
        <v>7135</v>
      </c>
      <c r="AD3521" s="59"/>
    </row>
    <row r="3522" spans="1:30">
      <c r="A3522" s="15" t="str">
        <f t="shared" ref="A3522:A3585" si="275">+TEXT(C3522,"YYYY")&amp;"-"&amp;TEXT(C3522,"M")</f>
        <v>2022-5</v>
      </c>
      <c r="B3522" s="40" t="s">
        <v>265</v>
      </c>
      <c r="C3522" s="47">
        <v>44697</v>
      </c>
      <c r="D3522" s="47" t="s">
        <v>266</v>
      </c>
      <c r="E3522" s="40" t="s">
        <v>6298</v>
      </c>
      <c r="F3522" s="40" t="s">
        <v>43</v>
      </c>
      <c r="G3522" s="40" t="s">
        <v>23</v>
      </c>
      <c r="H3522" s="40" t="s">
        <v>512</v>
      </c>
      <c r="I3522" s="15" t="str">
        <f t="shared" ref="I3522:I3585" si="276">+IF(X3522="CNY","MZQ","MHK")</f>
        <v>MZQ</v>
      </c>
      <c r="J3522" s="52">
        <v>2135</v>
      </c>
      <c r="L3522" s="54">
        <f t="shared" ref="L3522:L3585" si="277">+ROUND(K3522*J3522,2)</f>
        <v>0</v>
      </c>
      <c r="M3522" s="56">
        <v>6.7847</v>
      </c>
      <c r="N3522" s="50">
        <v>6.5671999999999997</v>
      </c>
      <c r="O3522" s="50">
        <v>0.83679999999999999</v>
      </c>
      <c r="P3522" s="70">
        <f t="shared" ref="P3522:P3585" si="278">ROUND(IF(AND(X3522="USD"),M3522*N3522,IF(AND(X3522="HKD"),M3522*O3522,M3522)),4)</f>
        <v>6.7847</v>
      </c>
      <c r="Q3522" s="37">
        <f t="shared" ref="Q3522:Q3585" si="279">+ROUND(P3522*J3522,2)</f>
        <v>14485.33</v>
      </c>
      <c r="R3522" s="36"/>
      <c r="S3522" s="37"/>
      <c r="U3522" s="36"/>
      <c r="V3522" s="37"/>
      <c r="W3522" s="40" t="s">
        <v>110</v>
      </c>
      <c r="X3522" s="39" t="s">
        <v>366</v>
      </c>
      <c r="Y3522" s="40" t="s">
        <v>6874</v>
      </c>
      <c r="AA3522" s="40" t="s">
        <v>517</v>
      </c>
      <c r="AC3522" s="40" t="s">
        <v>7236</v>
      </c>
      <c r="AD3522" s="59"/>
    </row>
    <row r="3523" spans="1:30">
      <c r="A3523" s="15" t="str">
        <f t="shared" si="275"/>
        <v>2022-5</v>
      </c>
      <c r="B3523" s="40" t="s">
        <v>265</v>
      </c>
      <c r="C3523" s="47">
        <v>44685</v>
      </c>
      <c r="D3523" s="47" t="s">
        <v>266</v>
      </c>
      <c r="E3523" s="40" t="s">
        <v>6298</v>
      </c>
      <c r="F3523" s="40" t="s">
        <v>43</v>
      </c>
      <c r="G3523" s="40" t="s">
        <v>23</v>
      </c>
      <c r="H3523" s="40" t="s">
        <v>512</v>
      </c>
      <c r="I3523" s="15" t="str">
        <f t="shared" si="276"/>
        <v>MZQ</v>
      </c>
      <c r="J3523" s="52">
        <v>160</v>
      </c>
      <c r="L3523" s="54">
        <f t="shared" si="277"/>
        <v>0</v>
      </c>
      <c r="M3523" s="56">
        <v>6.7847</v>
      </c>
      <c r="N3523" s="50">
        <v>6.5671999999999997</v>
      </c>
      <c r="O3523" s="50">
        <v>0.83679999999999999</v>
      </c>
      <c r="P3523" s="70">
        <f t="shared" si="278"/>
        <v>6.7847</v>
      </c>
      <c r="Q3523" s="37">
        <f t="shared" si="279"/>
        <v>1085.55</v>
      </c>
      <c r="R3523" s="36"/>
      <c r="S3523" s="37"/>
      <c r="U3523" s="36"/>
      <c r="V3523" s="37"/>
      <c r="W3523" s="40" t="s">
        <v>110</v>
      </c>
      <c r="X3523" s="39" t="s">
        <v>366</v>
      </c>
      <c r="Y3523" s="40" t="s">
        <v>6874</v>
      </c>
      <c r="AA3523" s="40" t="s">
        <v>517</v>
      </c>
      <c r="AC3523" s="40" t="s">
        <v>7135</v>
      </c>
      <c r="AD3523" s="59"/>
    </row>
    <row r="3524" spans="1:30">
      <c r="A3524" s="15" t="str">
        <f t="shared" si="275"/>
        <v>2022-5</v>
      </c>
      <c r="B3524" s="40" t="s">
        <v>265</v>
      </c>
      <c r="C3524" s="47">
        <v>44685</v>
      </c>
      <c r="D3524" s="47" t="s">
        <v>266</v>
      </c>
      <c r="E3524" s="40" t="s">
        <v>6298</v>
      </c>
      <c r="F3524" s="40" t="s">
        <v>43</v>
      </c>
      <c r="G3524" s="40" t="s">
        <v>23</v>
      </c>
      <c r="H3524" s="40" t="s">
        <v>512</v>
      </c>
      <c r="I3524" s="15" t="str">
        <f t="shared" si="276"/>
        <v>MZQ</v>
      </c>
      <c r="J3524" s="52">
        <v>535</v>
      </c>
      <c r="L3524" s="54">
        <f t="shared" si="277"/>
        <v>0</v>
      </c>
      <c r="M3524" s="56">
        <v>6.7847</v>
      </c>
      <c r="N3524" s="50">
        <v>6.5671999999999997</v>
      </c>
      <c r="O3524" s="50">
        <v>0.83679999999999999</v>
      </c>
      <c r="P3524" s="70">
        <f t="shared" si="278"/>
        <v>6.7847</v>
      </c>
      <c r="Q3524" s="37">
        <f t="shared" si="279"/>
        <v>3629.81</v>
      </c>
      <c r="R3524" s="36"/>
      <c r="S3524" s="37"/>
      <c r="U3524" s="36"/>
      <c r="V3524" s="37"/>
      <c r="W3524" s="40" t="s">
        <v>110</v>
      </c>
      <c r="X3524" s="39" t="s">
        <v>366</v>
      </c>
      <c r="Y3524" s="40" t="s">
        <v>6874</v>
      </c>
      <c r="AA3524" s="40" t="s">
        <v>517</v>
      </c>
      <c r="AC3524" s="40" t="s">
        <v>7135</v>
      </c>
      <c r="AD3524" s="59"/>
    </row>
    <row r="3525" spans="1:30">
      <c r="A3525" s="15" t="str">
        <f t="shared" si="275"/>
        <v>2022-5</v>
      </c>
      <c r="B3525" s="40" t="s">
        <v>2850</v>
      </c>
      <c r="C3525" s="47">
        <v>44697</v>
      </c>
      <c r="D3525" s="47" t="s">
        <v>2851</v>
      </c>
      <c r="E3525" s="40" t="s">
        <v>6298</v>
      </c>
      <c r="F3525" s="40" t="s">
        <v>43</v>
      </c>
      <c r="G3525" s="40" t="s">
        <v>23</v>
      </c>
      <c r="H3525" s="40" t="s">
        <v>512</v>
      </c>
      <c r="I3525" s="15" t="str">
        <f t="shared" si="276"/>
        <v>MZQ</v>
      </c>
      <c r="J3525" s="52">
        <v>310</v>
      </c>
      <c r="L3525" s="54">
        <f t="shared" si="277"/>
        <v>0</v>
      </c>
      <c r="M3525" s="56">
        <v>6.7847</v>
      </c>
      <c r="N3525" s="50">
        <v>6.5671999999999997</v>
      </c>
      <c r="O3525" s="50">
        <v>0.83679999999999999</v>
      </c>
      <c r="P3525" s="70">
        <f t="shared" si="278"/>
        <v>6.7847</v>
      </c>
      <c r="Q3525" s="37">
        <f t="shared" si="279"/>
        <v>2103.2600000000002</v>
      </c>
      <c r="R3525" s="36"/>
      <c r="S3525" s="37"/>
      <c r="U3525" s="36"/>
      <c r="V3525" s="37"/>
      <c r="W3525" s="40" t="s">
        <v>110</v>
      </c>
      <c r="X3525" s="39" t="s">
        <v>366</v>
      </c>
      <c r="Y3525" s="40" t="s">
        <v>6875</v>
      </c>
      <c r="AA3525" s="40" t="s">
        <v>517</v>
      </c>
      <c r="AC3525" s="40" t="s">
        <v>7236</v>
      </c>
      <c r="AD3525" s="59"/>
    </row>
    <row r="3526" spans="1:30">
      <c r="A3526" s="15" t="str">
        <f t="shared" si="275"/>
        <v>2022-5</v>
      </c>
      <c r="B3526" s="40" t="s">
        <v>2850</v>
      </c>
      <c r="C3526" s="47">
        <v>44693</v>
      </c>
      <c r="D3526" s="47" t="s">
        <v>2851</v>
      </c>
      <c r="E3526" s="40" t="s">
        <v>6298</v>
      </c>
      <c r="F3526" s="40" t="s">
        <v>43</v>
      </c>
      <c r="G3526" s="40" t="s">
        <v>23</v>
      </c>
      <c r="H3526" s="40" t="s">
        <v>512</v>
      </c>
      <c r="I3526" s="15" t="str">
        <f t="shared" si="276"/>
        <v>MZQ</v>
      </c>
      <c r="J3526" s="52">
        <v>200</v>
      </c>
      <c r="L3526" s="54">
        <f t="shared" si="277"/>
        <v>0</v>
      </c>
      <c r="M3526" s="56">
        <v>6.7847</v>
      </c>
      <c r="N3526" s="50">
        <v>6.5671999999999997</v>
      </c>
      <c r="O3526" s="50">
        <v>0.83679999999999999</v>
      </c>
      <c r="P3526" s="70">
        <f t="shared" si="278"/>
        <v>6.7847</v>
      </c>
      <c r="Q3526" s="37">
        <f t="shared" si="279"/>
        <v>1356.94</v>
      </c>
      <c r="R3526" s="36"/>
      <c r="S3526" s="37"/>
      <c r="U3526" s="36"/>
      <c r="V3526" s="37"/>
      <c r="W3526" s="40" t="s">
        <v>110</v>
      </c>
      <c r="X3526" s="39" t="s">
        <v>366</v>
      </c>
      <c r="Y3526" s="40" t="s">
        <v>6875</v>
      </c>
      <c r="AA3526" s="40" t="s">
        <v>517</v>
      </c>
      <c r="AC3526" s="40" t="s">
        <v>7237</v>
      </c>
      <c r="AD3526" s="59"/>
    </row>
    <row r="3527" spans="1:30">
      <c r="A3527" s="15" t="str">
        <f t="shared" si="275"/>
        <v>2022-5</v>
      </c>
      <c r="B3527" s="40" t="s">
        <v>7723</v>
      </c>
      <c r="C3527" s="47">
        <v>44698</v>
      </c>
      <c r="D3527" s="47" t="s">
        <v>7724</v>
      </c>
      <c r="E3527" s="40" t="s">
        <v>6298</v>
      </c>
      <c r="F3527" s="40" t="s">
        <v>185</v>
      </c>
      <c r="G3527" s="40" t="s">
        <v>1326</v>
      </c>
      <c r="H3527" s="40" t="s">
        <v>512</v>
      </c>
      <c r="I3527" s="15" t="str">
        <f t="shared" si="276"/>
        <v>MZQ</v>
      </c>
      <c r="J3527" s="52">
        <v>1357</v>
      </c>
      <c r="L3527" s="54">
        <f t="shared" si="277"/>
        <v>0</v>
      </c>
      <c r="M3527" s="56">
        <v>6.8</v>
      </c>
      <c r="N3527" s="50">
        <v>6.5671999999999997</v>
      </c>
      <c r="O3527" s="50">
        <v>0.83679999999999999</v>
      </c>
      <c r="P3527" s="70">
        <f t="shared" si="278"/>
        <v>6.8</v>
      </c>
      <c r="Q3527" s="37">
        <f t="shared" si="279"/>
        <v>9227.6</v>
      </c>
      <c r="R3527" s="36"/>
      <c r="S3527" s="37"/>
      <c r="U3527" s="36"/>
      <c r="V3527" s="37"/>
      <c r="W3527" s="40" t="s">
        <v>33</v>
      </c>
      <c r="X3527" s="39" t="s">
        <v>366</v>
      </c>
      <c r="Y3527" s="40" t="s">
        <v>6876</v>
      </c>
      <c r="AA3527" s="40" t="s">
        <v>530</v>
      </c>
      <c r="AC3527" s="40" t="s">
        <v>7238</v>
      </c>
      <c r="AD3527" s="59"/>
    </row>
    <row r="3528" spans="1:30">
      <c r="A3528" s="15" t="str">
        <f t="shared" si="275"/>
        <v>2022-5</v>
      </c>
      <c r="B3528" s="40" t="s">
        <v>7723</v>
      </c>
      <c r="C3528" s="47">
        <v>44697</v>
      </c>
      <c r="D3528" s="47" t="s">
        <v>7724</v>
      </c>
      <c r="E3528" s="40" t="s">
        <v>6298</v>
      </c>
      <c r="F3528" s="40" t="s">
        <v>185</v>
      </c>
      <c r="G3528" s="40" t="s">
        <v>1326</v>
      </c>
      <c r="H3528" s="40" t="s">
        <v>512</v>
      </c>
      <c r="I3528" s="15" t="str">
        <f t="shared" si="276"/>
        <v>MZQ</v>
      </c>
      <c r="J3528" s="52">
        <v>1350</v>
      </c>
      <c r="L3528" s="54">
        <f t="shared" si="277"/>
        <v>0</v>
      </c>
      <c r="M3528" s="56">
        <v>6.8</v>
      </c>
      <c r="N3528" s="50">
        <v>6.5671999999999997</v>
      </c>
      <c r="O3528" s="50">
        <v>0.83679999999999999</v>
      </c>
      <c r="P3528" s="70">
        <f t="shared" si="278"/>
        <v>6.8</v>
      </c>
      <c r="Q3528" s="37">
        <f t="shared" si="279"/>
        <v>9180</v>
      </c>
      <c r="R3528" s="36"/>
      <c r="S3528" s="37"/>
      <c r="U3528" s="36"/>
      <c r="V3528" s="37"/>
      <c r="W3528" s="40" t="s">
        <v>33</v>
      </c>
      <c r="X3528" s="39" t="s">
        <v>366</v>
      </c>
      <c r="Y3528" s="40" t="s">
        <v>6876</v>
      </c>
      <c r="AA3528" s="40" t="s">
        <v>530</v>
      </c>
      <c r="AC3528" s="40" t="s">
        <v>7239</v>
      </c>
      <c r="AD3528" s="59"/>
    </row>
    <row r="3529" spans="1:30">
      <c r="A3529" s="15" t="str">
        <f t="shared" si="275"/>
        <v>2022-5</v>
      </c>
      <c r="B3529" s="40" t="s">
        <v>7723</v>
      </c>
      <c r="C3529" s="47">
        <v>44697</v>
      </c>
      <c r="D3529" s="47" t="s">
        <v>7724</v>
      </c>
      <c r="E3529" s="40" t="s">
        <v>6298</v>
      </c>
      <c r="F3529" s="40" t="s">
        <v>185</v>
      </c>
      <c r="G3529" s="40" t="s">
        <v>1326</v>
      </c>
      <c r="H3529" s="40" t="s">
        <v>512</v>
      </c>
      <c r="I3529" s="15" t="str">
        <f t="shared" si="276"/>
        <v>MZQ</v>
      </c>
      <c r="J3529" s="52">
        <v>450</v>
      </c>
      <c r="L3529" s="54">
        <f t="shared" si="277"/>
        <v>0</v>
      </c>
      <c r="M3529" s="56">
        <v>6.8</v>
      </c>
      <c r="N3529" s="50">
        <v>6.5671999999999997</v>
      </c>
      <c r="O3529" s="50">
        <v>0.83679999999999999</v>
      </c>
      <c r="P3529" s="70">
        <f t="shared" si="278"/>
        <v>6.8</v>
      </c>
      <c r="Q3529" s="37">
        <f t="shared" si="279"/>
        <v>3060</v>
      </c>
      <c r="R3529" s="36"/>
      <c r="S3529" s="37"/>
      <c r="U3529" s="36"/>
      <c r="V3529" s="37"/>
      <c r="W3529" s="40" t="s">
        <v>33</v>
      </c>
      <c r="X3529" s="39" t="s">
        <v>366</v>
      </c>
      <c r="Y3529" s="40" t="s">
        <v>6876</v>
      </c>
      <c r="AA3529" s="40" t="s">
        <v>530</v>
      </c>
      <c r="AC3529" s="40" t="s">
        <v>7239</v>
      </c>
      <c r="AD3529" s="59"/>
    </row>
    <row r="3530" spans="1:30">
      <c r="A3530" s="15" t="str">
        <f t="shared" si="275"/>
        <v>2022-5</v>
      </c>
      <c r="B3530" s="40" t="s">
        <v>5164</v>
      </c>
      <c r="C3530" s="47">
        <v>44705</v>
      </c>
      <c r="D3530" s="47" t="s">
        <v>6261</v>
      </c>
      <c r="E3530" s="40" t="s">
        <v>6298</v>
      </c>
      <c r="F3530" s="40" t="s">
        <v>24</v>
      </c>
      <c r="G3530" s="40" t="s">
        <v>23</v>
      </c>
      <c r="H3530" s="40" t="s">
        <v>521</v>
      </c>
      <c r="I3530" s="15" t="str">
        <f t="shared" si="276"/>
        <v>MZQ</v>
      </c>
      <c r="J3530" s="52">
        <v>1005</v>
      </c>
      <c r="L3530" s="54">
        <f t="shared" si="277"/>
        <v>0</v>
      </c>
      <c r="M3530" s="56">
        <v>6.81</v>
      </c>
      <c r="N3530" s="50">
        <v>6.5671999999999997</v>
      </c>
      <c r="O3530" s="50">
        <v>0.83679999999999999</v>
      </c>
      <c r="P3530" s="70">
        <f t="shared" si="278"/>
        <v>6.81</v>
      </c>
      <c r="Q3530" s="37">
        <f t="shared" si="279"/>
        <v>6844.05</v>
      </c>
      <c r="R3530" s="36"/>
      <c r="S3530" s="37"/>
      <c r="U3530" s="36"/>
      <c r="V3530" s="37"/>
      <c r="W3530" s="40" t="s">
        <v>21</v>
      </c>
      <c r="X3530" s="39" t="s">
        <v>366</v>
      </c>
      <c r="Y3530" s="40" t="s">
        <v>6877</v>
      </c>
      <c r="AA3530" s="40" t="s">
        <v>516</v>
      </c>
      <c r="AC3530" s="40" t="s">
        <v>7176</v>
      </c>
      <c r="AD3530" s="59"/>
    </row>
    <row r="3531" spans="1:30">
      <c r="A3531" s="15" t="str">
        <f t="shared" si="275"/>
        <v>2022-5</v>
      </c>
      <c r="B3531" s="40" t="s">
        <v>112</v>
      </c>
      <c r="C3531" s="47">
        <v>44685</v>
      </c>
      <c r="D3531" s="47" t="s">
        <v>113</v>
      </c>
      <c r="E3531" s="40" t="s">
        <v>6298</v>
      </c>
      <c r="F3531" s="40" t="s">
        <v>43</v>
      </c>
      <c r="G3531" s="40" t="s">
        <v>23</v>
      </c>
      <c r="H3531" s="40" t="s">
        <v>512</v>
      </c>
      <c r="I3531" s="15" t="str">
        <f t="shared" si="276"/>
        <v>MZQ</v>
      </c>
      <c r="J3531" s="52">
        <v>2030</v>
      </c>
      <c r="L3531" s="54">
        <f t="shared" si="277"/>
        <v>0</v>
      </c>
      <c r="M3531" s="56">
        <v>6.8552999999999997</v>
      </c>
      <c r="N3531" s="50">
        <v>6.5671999999999997</v>
      </c>
      <c r="O3531" s="50">
        <v>0.83679999999999999</v>
      </c>
      <c r="P3531" s="70">
        <f t="shared" si="278"/>
        <v>6.8552999999999997</v>
      </c>
      <c r="Q3531" s="37">
        <f t="shared" si="279"/>
        <v>13916.26</v>
      </c>
      <c r="R3531" s="36"/>
      <c r="S3531" s="37"/>
      <c r="U3531" s="36"/>
      <c r="V3531" s="37"/>
      <c r="W3531" s="40" t="s">
        <v>110</v>
      </c>
      <c r="X3531" s="39" t="s">
        <v>366</v>
      </c>
      <c r="Y3531" s="40" t="s">
        <v>6878</v>
      </c>
      <c r="AA3531" s="40" t="s">
        <v>517</v>
      </c>
      <c r="AC3531" s="40" t="s">
        <v>7135</v>
      </c>
      <c r="AD3531" s="59"/>
    </row>
    <row r="3532" spans="1:30">
      <c r="A3532" s="15" t="str">
        <f t="shared" si="275"/>
        <v>2022-5</v>
      </c>
      <c r="B3532" s="40" t="s">
        <v>112</v>
      </c>
      <c r="C3532" s="47">
        <v>44693</v>
      </c>
      <c r="D3532" s="47" t="s">
        <v>113</v>
      </c>
      <c r="E3532" s="40" t="s">
        <v>6298</v>
      </c>
      <c r="F3532" s="40" t="s">
        <v>43</v>
      </c>
      <c r="G3532" s="40" t="s">
        <v>23</v>
      </c>
      <c r="H3532" s="40" t="s">
        <v>512</v>
      </c>
      <c r="I3532" s="15" t="str">
        <f t="shared" si="276"/>
        <v>MZQ</v>
      </c>
      <c r="J3532" s="52">
        <v>510</v>
      </c>
      <c r="L3532" s="54">
        <f t="shared" si="277"/>
        <v>0</v>
      </c>
      <c r="M3532" s="56">
        <v>6.8552999999999997</v>
      </c>
      <c r="N3532" s="50">
        <v>6.5671999999999997</v>
      </c>
      <c r="O3532" s="50">
        <v>0.83679999999999999</v>
      </c>
      <c r="P3532" s="70">
        <f t="shared" si="278"/>
        <v>6.8552999999999997</v>
      </c>
      <c r="Q3532" s="37">
        <f t="shared" si="279"/>
        <v>3496.2</v>
      </c>
      <c r="R3532" s="36"/>
      <c r="S3532" s="37"/>
      <c r="U3532" s="36"/>
      <c r="V3532" s="37"/>
      <c r="W3532" s="40" t="s">
        <v>110</v>
      </c>
      <c r="X3532" s="39" t="s">
        <v>366</v>
      </c>
      <c r="Y3532" s="40" t="s">
        <v>6879</v>
      </c>
      <c r="AA3532" s="40" t="s">
        <v>517</v>
      </c>
      <c r="AC3532" s="40" t="s">
        <v>7237</v>
      </c>
      <c r="AD3532" s="59"/>
    </row>
    <row r="3533" spans="1:30">
      <c r="A3533" s="15" t="str">
        <f t="shared" si="275"/>
        <v>2022-5</v>
      </c>
      <c r="B3533" s="40" t="s">
        <v>7725</v>
      </c>
      <c r="C3533" s="47">
        <v>44701</v>
      </c>
      <c r="D3533" s="47" t="s">
        <v>7726</v>
      </c>
      <c r="E3533" s="40" t="s">
        <v>6298</v>
      </c>
      <c r="F3533" s="40" t="s">
        <v>121</v>
      </c>
      <c r="G3533" s="40" t="s">
        <v>23</v>
      </c>
      <c r="H3533" s="40" t="s">
        <v>512</v>
      </c>
      <c r="I3533" s="15" t="str">
        <f t="shared" si="276"/>
        <v>MZQ</v>
      </c>
      <c r="J3533" s="52">
        <v>2050</v>
      </c>
      <c r="L3533" s="54">
        <f t="shared" si="277"/>
        <v>0</v>
      </c>
      <c r="M3533" s="56">
        <v>6.8765999999999998</v>
      </c>
      <c r="N3533" s="50">
        <v>6.5671999999999997</v>
      </c>
      <c r="O3533" s="50">
        <v>0.83679999999999999</v>
      </c>
      <c r="P3533" s="70">
        <f t="shared" si="278"/>
        <v>6.8765999999999998</v>
      </c>
      <c r="Q3533" s="37">
        <f t="shared" si="279"/>
        <v>14097.03</v>
      </c>
      <c r="R3533" s="36"/>
      <c r="S3533" s="37"/>
      <c r="U3533" s="36"/>
      <c r="V3533" s="37"/>
      <c r="W3533" s="40" t="s">
        <v>114</v>
      </c>
      <c r="X3533" s="39" t="s">
        <v>366</v>
      </c>
      <c r="Y3533" s="40" t="s">
        <v>6880</v>
      </c>
      <c r="AA3533" s="40" t="s">
        <v>514</v>
      </c>
      <c r="AC3533" s="40" t="s">
        <v>7078</v>
      </c>
      <c r="AD3533" s="59"/>
    </row>
    <row r="3534" spans="1:30">
      <c r="A3534" s="15" t="str">
        <f t="shared" si="275"/>
        <v>2022-5</v>
      </c>
      <c r="B3534" s="40" t="s">
        <v>7727</v>
      </c>
      <c r="C3534" s="47">
        <v>44700</v>
      </c>
      <c r="D3534" s="47" t="s">
        <v>7728</v>
      </c>
      <c r="E3534" s="40" t="s">
        <v>6298</v>
      </c>
      <c r="F3534" s="40" t="s">
        <v>43</v>
      </c>
      <c r="G3534" s="40" t="s">
        <v>23</v>
      </c>
      <c r="H3534" s="40" t="s">
        <v>512</v>
      </c>
      <c r="I3534" s="15" t="str">
        <f t="shared" si="276"/>
        <v>MZQ</v>
      </c>
      <c r="J3534" s="52">
        <v>35</v>
      </c>
      <c r="L3534" s="54">
        <f t="shared" si="277"/>
        <v>0</v>
      </c>
      <c r="M3534" s="56">
        <v>6.8906999999999998</v>
      </c>
      <c r="N3534" s="50">
        <v>6.5671999999999997</v>
      </c>
      <c r="O3534" s="50">
        <v>0.83679999999999999</v>
      </c>
      <c r="P3534" s="70">
        <f t="shared" si="278"/>
        <v>6.8906999999999998</v>
      </c>
      <c r="Q3534" s="37">
        <f t="shared" si="279"/>
        <v>241.17</v>
      </c>
      <c r="R3534" s="36"/>
      <c r="S3534" s="37"/>
      <c r="U3534" s="36"/>
      <c r="V3534" s="37"/>
      <c r="W3534" s="40" t="s">
        <v>110</v>
      </c>
      <c r="X3534" s="39" t="s">
        <v>366</v>
      </c>
      <c r="Y3534" s="40" t="s">
        <v>6881</v>
      </c>
      <c r="AA3534" s="40" t="s">
        <v>517</v>
      </c>
      <c r="AC3534" s="40" t="s">
        <v>7240</v>
      </c>
      <c r="AD3534" s="59"/>
    </row>
    <row r="3535" spans="1:30">
      <c r="A3535" s="15" t="str">
        <f t="shared" si="275"/>
        <v>2022-5</v>
      </c>
      <c r="B3535" s="40" t="s">
        <v>7727</v>
      </c>
      <c r="C3535" s="47">
        <v>44697</v>
      </c>
      <c r="D3535" s="47" t="s">
        <v>7728</v>
      </c>
      <c r="E3535" s="40" t="s">
        <v>6298</v>
      </c>
      <c r="F3535" s="40" t="s">
        <v>43</v>
      </c>
      <c r="G3535" s="40" t="s">
        <v>23</v>
      </c>
      <c r="H3535" s="40" t="s">
        <v>512</v>
      </c>
      <c r="I3535" s="15" t="str">
        <f t="shared" si="276"/>
        <v>MZQ</v>
      </c>
      <c r="J3535" s="52">
        <v>659</v>
      </c>
      <c r="L3535" s="54">
        <f t="shared" si="277"/>
        <v>0</v>
      </c>
      <c r="M3535" s="56">
        <v>6.8906999999999998</v>
      </c>
      <c r="N3535" s="50">
        <v>6.5671999999999997</v>
      </c>
      <c r="O3535" s="50">
        <v>0.83679999999999999</v>
      </c>
      <c r="P3535" s="70">
        <f t="shared" si="278"/>
        <v>6.8906999999999998</v>
      </c>
      <c r="Q3535" s="37">
        <f t="shared" si="279"/>
        <v>4540.97</v>
      </c>
      <c r="R3535" s="36"/>
      <c r="S3535" s="37"/>
      <c r="U3535" s="36"/>
      <c r="V3535" s="37"/>
      <c r="W3535" s="40" t="s">
        <v>110</v>
      </c>
      <c r="X3535" s="39" t="s">
        <v>366</v>
      </c>
      <c r="Y3535" s="40" t="s">
        <v>6881</v>
      </c>
      <c r="AA3535" s="40" t="s">
        <v>517</v>
      </c>
      <c r="AC3535" s="40" t="s">
        <v>7236</v>
      </c>
      <c r="AD3535" s="59"/>
    </row>
    <row r="3536" spans="1:30">
      <c r="A3536" s="15" t="str">
        <f t="shared" si="275"/>
        <v>2022-5</v>
      </c>
      <c r="B3536" s="40" t="s">
        <v>7727</v>
      </c>
      <c r="C3536" s="47">
        <v>44693</v>
      </c>
      <c r="D3536" s="47" t="s">
        <v>7728</v>
      </c>
      <c r="E3536" s="40" t="s">
        <v>6298</v>
      </c>
      <c r="F3536" s="40" t="s">
        <v>43</v>
      </c>
      <c r="G3536" s="40" t="s">
        <v>23</v>
      </c>
      <c r="H3536" s="40" t="s">
        <v>512</v>
      </c>
      <c r="I3536" s="15" t="str">
        <f t="shared" si="276"/>
        <v>MZQ</v>
      </c>
      <c r="J3536" s="52">
        <v>80</v>
      </c>
      <c r="L3536" s="54">
        <f t="shared" si="277"/>
        <v>0</v>
      </c>
      <c r="M3536" s="56">
        <v>6.8906999999999998</v>
      </c>
      <c r="N3536" s="50">
        <v>6.5671999999999997</v>
      </c>
      <c r="O3536" s="50">
        <v>0.83679999999999999</v>
      </c>
      <c r="P3536" s="70">
        <f t="shared" si="278"/>
        <v>6.8906999999999998</v>
      </c>
      <c r="Q3536" s="37">
        <f t="shared" si="279"/>
        <v>551.26</v>
      </c>
      <c r="R3536" s="36"/>
      <c r="S3536" s="37"/>
      <c r="U3536" s="36"/>
      <c r="V3536" s="37"/>
      <c r="W3536" s="40" t="s">
        <v>110</v>
      </c>
      <c r="X3536" s="39" t="s">
        <v>366</v>
      </c>
      <c r="Y3536" s="40" t="s">
        <v>6881</v>
      </c>
      <c r="AA3536" s="40" t="s">
        <v>517</v>
      </c>
      <c r="AC3536" s="40" t="s">
        <v>7237</v>
      </c>
      <c r="AD3536" s="59"/>
    </row>
    <row r="3537" spans="1:30">
      <c r="A3537" s="15" t="str">
        <f t="shared" si="275"/>
        <v>2022-5</v>
      </c>
      <c r="B3537" s="40" t="s">
        <v>7727</v>
      </c>
      <c r="C3537" s="47">
        <v>44693</v>
      </c>
      <c r="D3537" s="47" t="s">
        <v>7728</v>
      </c>
      <c r="E3537" s="40" t="s">
        <v>6298</v>
      </c>
      <c r="F3537" s="40" t="s">
        <v>43</v>
      </c>
      <c r="G3537" s="40" t="s">
        <v>23</v>
      </c>
      <c r="H3537" s="40" t="s">
        <v>512</v>
      </c>
      <c r="I3537" s="15" t="str">
        <f t="shared" si="276"/>
        <v>MZQ</v>
      </c>
      <c r="J3537" s="52">
        <v>236</v>
      </c>
      <c r="L3537" s="54">
        <f t="shared" si="277"/>
        <v>0</v>
      </c>
      <c r="M3537" s="56">
        <v>6.8906999999999998</v>
      </c>
      <c r="N3537" s="50">
        <v>6.5671999999999997</v>
      </c>
      <c r="O3537" s="50">
        <v>0.83679999999999999</v>
      </c>
      <c r="P3537" s="70">
        <f t="shared" si="278"/>
        <v>6.8906999999999998</v>
      </c>
      <c r="Q3537" s="37">
        <f t="shared" si="279"/>
        <v>1626.21</v>
      </c>
      <c r="R3537" s="36"/>
      <c r="S3537" s="37"/>
      <c r="U3537" s="36"/>
      <c r="V3537" s="37"/>
      <c r="W3537" s="40" t="s">
        <v>110</v>
      </c>
      <c r="X3537" s="39" t="s">
        <v>366</v>
      </c>
      <c r="Y3537" s="40" t="s">
        <v>6881</v>
      </c>
      <c r="AA3537" s="40" t="s">
        <v>517</v>
      </c>
      <c r="AC3537" s="40" t="s">
        <v>7237</v>
      </c>
      <c r="AD3537" s="59"/>
    </row>
    <row r="3538" spans="1:30">
      <c r="A3538" s="15" t="str">
        <f t="shared" si="275"/>
        <v>2022-5</v>
      </c>
      <c r="B3538" s="40" t="s">
        <v>7729</v>
      </c>
      <c r="C3538" s="47">
        <v>44685</v>
      </c>
      <c r="D3538" s="47" t="s">
        <v>7730</v>
      </c>
      <c r="E3538" s="40" t="s">
        <v>6298</v>
      </c>
      <c r="F3538" s="40" t="s">
        <v>55</v>
      </c>
      <c r="G3538" s="40" t="s">
        <v>23</v>
      </c>
      <c r="H3538" s="40" t="s">
        <v>521</v>
      </c>
      <c r="I3538" s="15" t="str">
        <f t="shared" si="276"/>
        <v>MZQ</v>
      </c>
      <c r="J3538" s="52">
        <v>810</v>
      </c>
      <c r="L3538" s="54">
        <f t="shared" si="277"/>
        <v>0</v>
      </c>
      <c r="M3538" s="56">
        <v>6.92</v>
      </c>
      <c r="N3538" s="50">
        <v>6.5671999999999997</v>
      </c>
      <c r="O3538" s="50">
        <v>0.83679999999999999</v>
      </c>
      <c r="P3538" s="70">
        <f t="shared" si="278"/>
        <v>6.92</v>
      </c>
      <c r="Q3538" s="37">
        <f t="shared" si="279"/>
        <v>5605.2</v>
      </c>
      <c r="R3538" s="36"/>
      <c r="S3538" s="37"/>
      <c r="U3538" s="36"/>
      <c r="V3538" s="37"/>
      <c r="W3538" s="40" t="s">
        <v>21</v>
      </c>
      <c r="X3538" s="39" t="s">
        <v>366</v>
      </c>
      <c r="Y3538" s="40" t="s">
        <v>6882</v>
      </c>
      <c r="AA3538" s="40" t="s">
        <v>518</v>
      </c>
      <c r="AC3538" s="40" t="s">
        <v>7164</v>
      </c>
      <c r="AD3538" s="59"/>
    </row>
    <row r="3539" spans="1:30">
      <c r="A3539" s="15" t="str">
        <f t="shared" si="275"/>
        <v>2022-5</v>
      </c>
      <c r="B3539" s="40" t="s">
        <v>7731</v>
      </c>
      <c r="C3539" s="47">
        <v>44693</v>
      </c>
      <c r="D3539" s="47" t="s">
        <v>7732</v>
      </c>
      <c r="E3539" s="40" t="s">
        <v>6298</v>
      </c>
      <c r="F3539" s="40" t="s">
        <v>2253</v>
      </c>
      <c r="G3539" s="40" t="s">
        <v>23</v>
      </c>
      <c r="H3539" s="40" t="s">
        <v>512</v>
      </c>
      <c r="I3539" s="15" t="str">
        <f t="shared" si="276"/>
        <v>MZQ</v>
      </c>
      <c r="J3539" s="52">
        <v>2400</v>
      </c>
      <c r="L3539" s="54">
        <f t="shared" si="277"/>
        <v>0</v>
      </c>
      <c r="M3539" s="56">
        <v>6.9558</v>
      </c>
      <c r="N3539" s="50">
        <v>6.5671999999999997</v>
      </c>
      <c r="O3539" s="50">
        <v>0.83679999999999999</v>
      </c>
      <c r="P3539" s="70">
        <f t="shared" si="278"/>
        <v>6.9558</v>
      </c>
      <c r="Q3539" s="37">
        <f t="shared" si="279"/>
        <v>16693.919999999998</v>
      </c>
      <c r="R3539" s="36"/>
      <c r="S3539" s="37"/>
      <c r="U3539" s="36"/>
      <c r="V3539" s="37"/>
      <c r="W3539" s="40" t="s">
        <v>7015</v>
      </c>
      <c r="X3539" s="39" t="s">
        <v>366</v>
      </c>
      <c r="Y3539" s="40" t="s">
        <v>6883</v>
      </c>
      <c r="AA3539" s="40" t="s">
        <v>511</v>
      </c>
      <c r="AC3539" s="40" t="s">
        <v>7241</v>
      </c>
      <c r="AD3539" s="59"/>
    </row>
    <row r="3540" spans="1:30">
      <c r="A3540" s="15" t="str">
        <f t="shared" si="275"/>
        <v>2022-5</v>
      </c>
      <c r="B3540" s="40" t="s">
        <v>7733</v>
      </c>
      <c r="C3540" s="47">
        <v>44697</v>
      </c>
      <c r="D3540" s="47" t="s">
        <v>7734</v>
      </c>
      <c r="E3540" s="40" t="s">
        <v>6298</v>
      </c>
      <c r="F3540" s="40" t="s">
        <v>44</v>
      </c>
      <c r="G3540" s="40" t="s">
        <v>23</v>
      </c>
      <c r="H3540" s="40" t="s">
        <v>512</v>
      </c>
      <c r="I3540" s="15" t="str">
        <f t="shared" si="276"/>
        <v>MZQ</v>
      </c>
      <c r="J3540" s="52">
        <v>110</v>
      </c>
      <c r="L3540" s="54">
        <f t="shared" si="277"/>
        <v>0</v>
      </c>
      <c r="M3540" s="56">
        <v>6.9772999999999996</v>
      </c>
      <c r="N3540" s="50">
        <v>6.5671999999999997</v>
      </c>
      <c r="O3540" s="50">
        <v>0.83679999999999999</v>
      </c>
      <c r="P3540" s="70">
        <f t="shared" si="278"/>
        <v>6.9772999999999996</v>
      </c>
      <c r="Q3540" s="37">
        <f t="shared" si="279"/>
        <v>767.5</v>
      </c>
      <c r="R3540" s="36"/>
      <c r="S3540" s="37"/>
      <c r="U3540" s="36"/>
      <c r="V3540" s="37"/>
      <c r="W3540" s="40" t="s">
        <v>110</v>
      </c>
      <c r="X3540" s="39" t="s">
        <v>366</v>
      </c>
      <c r="Y3540" s="40" t="s">
        <v>6884</v>
      </c>
      <c r="AA3540" s="40" t="s">
        <v>517</v>
      </c>
      <c r="AC3540" s="40" t="s">
        <v>7236</v>
      </c>
      <c r="AD3540" s="59"/>
    </row>
    <row r="3541" spans="1:30">
      <c r="A3541" s="15" t="str">
        <f t="shared" si="275"/>
        <v>2022-5</v>
      </c>
      <c r="B3541" s="40" t="s">
        <v>7735</v>
      </c>
      <c r="C3541" s="47">
        <v>44705</v>
      </c>
      <c r="D3541" s="47" t="s">
        <v>7736</v>
      </c>
      <c r="E3541" s="40" t="s">
        <v>6298</v>
      </c>
      <c r="F3541" s="40" t="s">
        <v>55</v>
      </c>
      <c r="G3541" s="40" t="s">
        <v>23</v>
      </c>
      <c r="H3541" s="40" t="s">
        <v>521</v>
      </c>
      <c r="I3541" s="15" t="str">
        <f t="shared" si="276"/>
        <v>MZQ</v>
      </c>
      <c r="J3541" s="52">
        <v>1005</v>
      </c>
      <c r="L3541" s="54">
        <f t="shared" si="277"/>
        <v>0</v>
      </c>
      <c r="M3541" s="56">
        <v>7.07</v>
      </c>
      <c r="N3541" s="50">
        <v>6.5671999999999997</v>
      </c>
      <c r="O3541" s="50">
        <v>0.83679999999999999</v>
      </c>
      <c r="P3541" s="70">
        <f t="shared" si="278"/>
        <v>7.07</v>
      </c>
      <c r="Q3541" s="37">
        <f t="shared" si="279"/>
        <v>7105.35</v>
      </c>
      <c r="R3541" s="36"/>
      <c r="S3541" s="37"/>
      <c r="U3541" s="36"/>
      <c r="V3541" s="37"/>
      <c r="W3541" s="40" t="s">
        <v>21</v>
      </c>
      <c r="X3541" s="39" t="s">
        <v>366</v>
      </c>
      <c r="Y3541" s="40" t="s">
        <v>6885</v>
      </c>
      <c r="AA3541" s="40" t="s">
        <v>516</v>
      </c>
      <c r="AC3541" s="40" t="s">
        <v>7168</v>
      </c>
      <c r="AD3541" s="59"/>
    </row>
    <row r="3542" spans="1:30">
      <c r="A3542" s="15" t="str">
        <f t="shared" si="275"/>
        <v>2022-5</v>
      </c>
      <c r="B3542" s="40" t="s">
        <v>922</v>
      </c>
      <c r="C3542" s="47">
        <v>44686</v>
      </c>
      <c r="D3542" s="47" t="s">
        <v>923</v>
      </c>
      <c r="E3542" s="40" t="s">
        <v>6298</v>
      </c>
      <c r="F3542" s="40" t="s">
        <v>185</v>
      </c>
      <c r="G3542" s="40" t="s">
        <v>1326</v>
      </c>
      <c r="H3542" s="40" t="s">
        <v>512</v>
      </c>
      <c r="I3542" s="15" t="str">
        <f t="shared" si="276"/>
        <v>MZQ</v>
      </c>
      <c r="J3542" s="52">
        <v>1050</v>
      </c>
      <c r="L3542" s="54">
        <f t="shared" si="277"/>
        <v>0</v>
      </c>
      <c r="M3542" s="56">
        <v>7.2</v>
      </c>
      <c r="N3542" s="50">
        <v>6.5671999999999997</v>
      </c>
      <c r="O3542" s="50">
        <v>0.83679999999999999</v>
      </c>
      <c r="P3542" s="70">
        <f t="shared" si="278"/>
        <v>7.2</v>
      </c>
      <c r="Q3542" s="37">
        <f t="shared" si="279"/>
        <v>7560</v>
      </c>
      <c r="R3542" s="36"/>
      <c r="S3542" s="37"/>
      <c r="U3542" s="36"/>
      <c r="V3542" s="37"/>
      <c r="W3542" s="40" t="s">
        <v>33</v>
      </c>
      <c r="X3542" s="39" t="s">
        <v>366</v>
      </c>
      <c r="Y3542" s="40" t="s">
        <v>6886</v>
      </c>
      <c r="AA3542" s="40" t="s">
        <v>530</v>
      </c>
      <c r="AC3542" s="40" t="s">
        <v>7242</v>
      </c>
      <c r="AD3542" s="59"/>
    </row>
    <row r="3543" spans="1:30">
      <c r="A3543" s="15" t="str">
        <f t="shared" si="275"/>
        <v>2022-5</v>
      </c>
      <c r="B3543" s="40" t="s">
        <v>7737</v>
      </c>
      <c r="C3543" s="47">
        <v>44707</v>
      </c>
      <c r="D3543" s="47" t="s">
        <v>7738</v>
      </c>
      <c r="E3543" s="40" t="s">
        <v>6298</v>
      </c>
      <c r="F3543" s="40" t="s">
        <v>37</v>
      </c>
      <c r="G3543" s="40" t="s">
        <v>23</v>
      </c>
      <c r="H3543" s="40" t="s">
        <v>512</v>
      </c>
      <c r="I3543" s="15" t="str">
        <f t="shared" si="276"/>
        <v>MZQ</v>
      </c>
      <c r="J3543" s="52">
        <v>1000</v>
      </c>
      <c r="L3543" s="54">
        <f t="shared" si="277"/>
        <v>0</v>
      </c>
      <c r="M3543" s="56">
        <v>7.2260999999999997</v>
      </c>
      <c r="N3543" s="50">
        <v>6.5671999999999997</v>
      </c>
      <c r="O3543" s="50">
        <v>0.83679999999999999</v>
      </c>
      <c r="P3543" s="70">
        <f t="shared" si="278"/>
        <v>7.2260999999999997</v>
      </c>
      <c r="Q3543" s="37">
        <f t="shared" si="279"/>
        <v>7226.1</v>
      </c>
      <c r="R3543" s="36"/>
      <c r="S3543" s="37"/>
      <c r="U3543" s="36"/>
      <c r="V3543" s="37"/>
      <c r="W3543" s="40" t="s">
        <v>114</v>
      </c>
      <c r="X3543" s="39" t="s">
        <v>366</v>
      </c>
      <c r="Y3543" s="40" t="s">
        <v>6887</v>
      </c>
      <c r="AA3543" s="40" t="s">
        <v>518</v>
      </c>
      <c r="AC3543" s="40" t="s">
        <v>7079</v>
      </c>
      <c r="AD3543" s="59"/>
    </row>
    <row r="3544" spans="1:30">
      <c r="A3544" s="15" t="str">
        <f t="shared" si="275"/>
        <v>2022-5</v>
      </c>
      <c r="B3544" s="40" t="s">
        <v>7739</v>
      </c>
      <c r="C3544" s="47">
        <v>44711</v>
      </c>
      <c r="D3544" s="47" t="s">
        <v>7740</v>
      </c>
      <c r="E3544" s="40" t="s">
        <v>6298</v>
      </c>
      <c r="F3544" s="40" t="s">
        <v>38</v>
      </c>
      <c r="G3544" s="40" t="s">
        <v>23</v>
      </c>
      <c r="H3544" s="40" t="s">
        <v>512</v>
      </c>
      <c r="I3544" s="15" t="str">
        <f t="shared" si="276"/>
        <v>MZQ</v>
      </c>
      <c r="J3544" s="52">
        <v>2994</v>
      </c>
      <c r="L3544" s="54">
        <f t="shared" si="277"/>
        <v>0</v>
      </c>
      <c r="M3544" s="56">
        <v>7.2374000000000001</v>
      </c>
      <c r="N3544" s="50">
        <v>6.5671999999999997</v>
      </c>
      <c r="O3544" s="50">
        <v>0.83679999999999999</v>
      </c>
      <c r="P3544" s="70">
        <f t="shared" si="278"/>
        <v>7.2374000000000001</v>
      </c>
      <c r="Q3544" s="37">
        <f t="shared" si="279"/>
        <v>21668.78</v>
      </c>
      <c r="R3544" s="36"/>
      <c r="S3544" s="37"/>
      <c r="U3544" s="36"/>
      <c r="V3544" s="37"/>
      <c r="W3544" s="40" t="s">
        <v>178</v>
      </c>
      <c r="X3544" s="39" t="s">
        <v>366</v>
      </c>
      <c r="Y3544" s="40" t="s">
        <v>6888</v>
      </c>
      <c r="AA3544" s="40" t="s">
        <v>519</v>
      </c>
      <c r="AC3544" s="40" t="s">
        <v>7154</v>
      </c>
      <c r="AD3544" s="59"/>
    </row>
    <row r="3545" spans="1:30">
      <c r="A3545" s="15" t="str">
        <f t="shared" si="275"/>
        <v>2022-5</v>
      </c>
      <c r="B3545" s="40" t="s">
        <v>7741</v>
      </c>
      <c r="C3545" s="47">
        <v>44684</v>
      </c>
      <c r="D3545" s="47" t="s">
        <v>7742</v>
      </c>
      <c r="E3545" s="40" t="s">
        <v>6298</v>
      </c>
      <c r="F3545" s="40" t="s">
        <v>55</v>
      </c>
      <c r="G3545" s="40" t="s">
        <v>23</v>
      </c>
      <c r="H3545" s="40" t="s">
        <v>521</v>
      </c>
      <c r="I3545" s="15" t="str">
        <f t="shared" si="276"/>
        <v>MZQ</v>
      </c>
      <c r="J3545" s="52">
        <v>1005</v>
      </c>
      <c r="L3545" s="54">
        <f t="shared" si="277"/>
        <v>0</v>
      </c>
      <c r="M3545" s="56">
        <v>7.37</v>
      </c>
      <c r="N3545" s="50">
        <v>6.5671999999999997</v>
      </c>
      <c r="O3545" s="50">
        <v>0.83679999999999999</v>
      </c>
      <c r="P3545" s="70">
        <f t="shared" si="278"/>
        <v>7.37</v>
      </c>
      <c r="Q3545" s="37">
        <f t="shared" si="279"/>
        <v>7406.85</v>
      </c>
      <c r="R3545" s="36"/>
      <c r="S3545" s="37"/>
      <c r="U3545" s="36"/>
      <c r="V3545" s="37"/>
      <c r="W3545" s="40" t="s">
        <v>21</v>
      </c>
      <c r="X3545" s="39" t="s">
        <v>366</v>
      </c>
      <c r="Y3545" s="40" t="s">
        <v>6889</v>
      </c>
      <c r="AA3545" s="40" t="s">
        <v>517</v>
      </c>
      <c r="AC3545" s="40" t="s">
        <v>6005</v>
      </c>
      <c r="AD3545" s="59"/>
    </row>
    <row r="3546" spans="1:30">
      <c r="A3546" s="15" t="str">
        <f t="shared" si="275"/>
        <v>2022-5</v>
      </c>
      <c r="B3546" s="40" t="s">
        <v>1257</v>
      </c>
      <c r="C3546" s="47">
        <v>44708</v>
      </c>
      <c r="D3546" s="47" t="s">
        <v>1258</v>
      </c>
      <c r="E3546" s="40" t="s">
        <v>6298</v>
      </c>
      <c r="F3546" s="40" t="s">
        <v>39</v>
      </c>
      <c r="G3546" s="40" t="s">
        <v>25</v>
      </c>
      <c r="H3546" s="40" t="s">
        <v>526</v>
      </c>
      <c r="I3546" s="15" t="str">
        <f t="shared" si="276"/>
        <v>MZQ</v>
      </c>
      <c r="J3546" s="52">
        <v>600</v>
      </c>
      <c r="L3546" s="54">
        <f t="shared" si="277"/>
        <v>0</v>
      </c>
      <c r="M3546" s="56">
        <v>7.5</v>
      </c>
      <c r="N3546" s="50">
        <v>6.5671999999999997</v>
      </c>
      <c r="O3546" s="50">
        <v>0.83679999999999999</v>
      </c>
      <c r="P3546" s="70">
        <f t="shared" si="278"/>
        <v>7.5</v>
      </c>
      <c r="Q3546" s="37">
        <f t="shared" si="279"/>
        <v>4500</v>
      </c>
      <c r="R3546" s="36"/>
      <c r="S3546" s="37"/>
      <c r="U3546" s="36"/>
      <c r="V3546" s="37"/>
      <c r="W3546" s="40" t="s">
        <v>33</v>
      </c>
      <c r="X3546" s="39" t="s">
        <v>366</v>
      </c>
      <c r="Y3546" s="40" t="s">
        <v>6890</v>
      </c>
      <c r="AA3546" s="40" t="s">
        <v>527</v>
      </c>
      <c r="AC3546" s="40" t="s">
        <v>7243</v>
      </c>
      <c r="AD3546" s="59"/>
    </row>
    <row r="3547" spans="1:30">
      <c r="A3547" s="15" t="str">
        <f t="shared" si="275"/>
        <v>2022-5</v>
      </c>
      <c r="B3547" s="40" t="s">
        <v>1257</v>
      </c>
      <c r="C3547" s="47">
        <v>44707</v>
      </c>
      <c r="D3547" s="47" t="s">
        <v>1258</v>
      </c>
      <c r="E3547" s="40" t="s">
        <v>6298</v>
      </c>
      <c r="F3547" s="40" t="s">
        <v>39</v>
      </c>
      <c r="G3547" s="40" t="s">
        <v>25</v>
      </c>
      <c r="H3547" s="40" t="s">
        <v>512</v>
      </c>
      <c r="I3547" s="15" t="str">
        <f t="shared" si="276"/>
        <v>MZQ</v>
      </c>
      <c r="J3547" s="52">
        <v>400</v>
      </c>
      <c r="L3547" s="54">
        <f t="shared" si="277"/>
        <v>0</v>
      </c>
      <c r="M3547" s="56">
        <v>7.5</v>
      </c>
      <c r="N3547" s="50">
        <v>6.5671999999999997</v>
      </c>
      <c r="O3547" s="50">
        <v>0.83679999999999999</v>
      </c>
      <c r="P3547" s="70">
        <f t="shared" si="278"/>
        <v>7.5</v>
      </c>
      <c r="Q3547" s="37">
        <f t="shared" si="279"/>
        <v>3000</v>
      </c>
      <c r="R3547" s="36"/>
      <c r="S3547" s="37"/>
      <c r="U3547" s="36"/>
      <c r="V3547" s="37"/>
      <c r="W3547" s="40" t="s">
        <v>33</v>
      </c>
      <c r="X3547" s="39" t="s">
        <v>366</v>
      </c>
      <c r="Y3547" s="40" t="s">
        <v>6890</v>
      </c>
      <c r="AA3547" s="40" t="s">
        <v>527</v>
      </c>
      <c r="AC3547" s="40" t="s">
        <v>7244</v>
      </c>
      <c r="AD3547" s="59"/>
    </row>
    <row r="3548" spans="1:30">
      <c r="A3548" s="15" t="str">
        <f t="shared" si="275"/>
        <v>2022-5</v>
      </c>
      <c r="B3548" s="40" t="s">
        <v>1257</v>
      </c>
      <c r="C3548" s="47">
        <v>44707</v>
      </c>
      <c r="D3548" s="47" t="s">
        <v>1258</v>
      </c>
      <c r="E3548" s="40" t="s">
        <v>6298</v>
      </c>
      <c r="F3548" s="40" t="s">
        <v>39</v>
      </c>
      <c r="G3548" s="40" t="s">
        <v>25</v>
      </c>
      <c r="H3548" s="40" t="s">
        <v>512</v>
      </c>
      <c r="I3548" s="15" t="str">
        <f t="shared" si="276"/>
        <v>MZQ</v>
      </c>
      <c r="J3548" s="52">
        <v>-400</v>
      </c>
      <c r="L3548" s="54">
        <f t="shared" si="277"/>
        <v>0</v>
      </c>
      <c r="M3548" s="56">
        <v>7.5</v>
      </c>
      <c r="N3548" s="50">
        <v>6.5671999999999997</v>
      </c>
      <c r="O3548" s="50">
        <v>0.83679999999999999</v>
      </c>
      <c r="P3548" s="70">
        <f t="shared" si="278"/>
        <v>7.5</v>
      </c>
      <c r="Q3548" s="37">
        <f t="shared" si="279"/>
        <v>-3000</v>
      </c>
      <c r="R3548" s="36"/>
      <c r="S3548" s="37"/>
      <c r="U3548" s="36"/>
      <c r="V3548" s="37"/>
      <c r="W3548" s="40" t="s">
        <v>33</v>
      </c>
      <c r="X3548" s="39" t="s">
        <v>366</v>
      </c>
      <c r="Y3548" s="40" t="s">
        <v>6890</v>
      </c>
      <c r="AA3548" s="40" t="s">
        <v>527</v>
      </c>
      <c r="AC3548" s="40" t="s">
        <v>7245</v>
      </c>
      <c r="AD3548" s="59"/>
    </row>
    <row r="3549" spans="1:30">
      <c r="A3549" s="15" t="str">
        <f t="shared" si="275"/>
        <v>2022-5</v>
      </c>
      <c r="B3549" s="40" t="s">
        <v>1257</v>
      </c>
      <c r="C3549" s="47">
        <v>44707</v>
      </c>
      <c r="D3549" s="47" t="s">
        <v>1258</v>
      </c>
      <c r="E3549" s="40" t="s">
        <v>6298</v>
      </c>
      <c r="F3549" s="40" t="s">
        <v>39</v>
      </c>
      <c r="G3549" s="40" t="s">
        <v>25</v>
      </c>
      <c r="H3549" s="40" t="s">
        <v>512</v>
      </c>
      <c r="I3549" s="15" t="str">
        <f t="shared" si="276"/>
        <v>MZQ</v>
      </c>
      <c r="J3549" s="52">
        <v>400</v>
      </c>
      <c r="L3549" s="54">
        <f t="shared" si="277"/>
        <v>0</v>
      </c>
      <c r="M3549" s="56">
        <v>7.5</v>
      </c>
      <c r="N3549" s="50">
        <v>6.5671999999999997</v>
      </c>
      <c r="O3549" s="50">
        <v>0.83679999999999999</v>
      </c>
      <c r="P3549" s="70">
        <f t="shared" si="278"/>
        <v>7.5</v>
      </c>
      <c r="Q3549" s="37">
        <f t="shared" si="279"/>
        <v>3000</v>
      </c>
      <c r="R3549" s="36"/>
      <c r="S3549" s="37"/>
      <c r="U3549" s="36"/>
      <c r="V3549" s="37"/>
      <c r="W3549" s="40" t="s">
        <v>33</v>
      </c>
      <c r="X3549" s="39" t="s">
        <v>366</v>
      </c>
      <c r="Y3549" s="40" t="s">
        <v>6890</v>
      </c>
      <c r="AA3549" s="40" t="s">
        <v>527</v>
      </c>
      <c r="AC3549" s="40" t="s">
        <v>7185</v>
      </c>
      <c r="AD3549" s="59"/>
    </row>
    <row r="3550" spans="1:30">
      <c r="A3550" s="15" t="str">
        <f t="shared" si="275"/>
        <v>2022-5</v>
      </c>
      <c r="B3550" s="40" t="s">
        <v>1012</v>
      </c>
      <c r="C3550" s="47">
        <v>44692</v>
      </c>
      <c r="D3550" s="47" t="s">
        <v>1013</v>
      </c>
      <c r="E3550" s="40" t="s">
        <v>6298</v>
      </c>
      <c r="F3550" s="40" t="s">
        <v>37</v>
      </c>
      <c r="G3550" s="40" t="s">
        <v>23</v>
      </c>
      <c r="H3550" s="40" t="s">
        <v>512</v>
      </c>
      <c r="I3550" s="15" t="str">
        <f t="shared" si="276"/>
        <v>MZQ</v>
      </c>
      <c r="J3550" s="52">
        <v>2030</v>
      </c>
      <c r="L3550" s="54">
        <f t="shared" si="277"/>
        <v>0</v>
      </c>
      <c r="M3550" s="56">
        <v>7.6612999999999998</v>
      </c>
      <c r="N3550" s="50">
        <v>6.5671999999999997</v>
      </c>
      <c r="O3550" s="50">
        <v>0.83679999999999999</v>
      </c>
      <c r="P3550" s="70">
        <f t="shared" si="278"/>
        <v>7.6612999999999998</v>
      </c>
      <c r="Q3550" s="37">
        <f t="shared" si="279"/>
        <v>15552.44</v>
      </c>
      <c r="R3550" s="36"/>
      <c r="S3550" s="37"/>
      <c r="U3550" s="36"/>
      <c r="V3550" s="37"/>
      <c r="W3550" s="40" t="s">
        <v>114</v>
      </c>
      <c r="X3550" s="39" t="s">
        <v>366</v>
      </c>
      <c r="Y3550" s="40" t="s">
        <v>6891</v>
      </c>
      <c r="AA3550" s="40" t="s">
        <v>518</v>
      </c>
      <c r="AC3550" s="40" t="s">
        <v>7228</v>
      </c>
      <c r="AD3550" s="59"/>
    </row>
    <row r="3551" spans="1:30">
      <c r="A3551" s="15" t="str">
        <f t="shared" si="275"/>
        <v>2022-5</v>
      </c>
      <c r="B3551" s="40" t="s">
        <v>323</v>
      </c>
      <c r="C3551" s="47">
        <v>44708</v>
      </c>
      <c r="D3551" s="47" t="s">
        <v>324</v>
      </c>
      <c r="E3551" s="40" t="s">
        <v>6298</v>
      </c>
      <c r="F3551" s="40" t="s">
        <v>48</v>
      </c>
      <c r="G3551" s="40" t="s">
        <v>23</v>
      </c>
      <c r="H3551" s="40" t="s">
        <v>512</v>
      </c>
      <c r="I3551" s="15" t="str">
        <f t="shared" si="276"/>
        <v>MZQ</v>
      </c>
      <c r="J3551" s="52">
        <v>10050</v>
      </c>
      <c r="L3551" s="54">
        <f t="shared" si="277"/>
        <v>0</v>
      </c>
      <c r="M3551" s="56">
        <v>7.84</v>
      </c>
      <c r="N3551" s="50">
        <v>6.5671999999999997</v>
      </c>
      <c r="O3551" s="50">
        <v>0.83679999999999999</v>
      </c>
      <c r="P3551" s="70">
        <f t="shared" si="278"/>
        <v>7.84</v>
      </c>
      <c r="Q3551" s="37">
        <f t="shared" si="279"/>
        <v>78792</v>
      </c>
      <c r="R3551" s="36"/>
      <c r="S3551" s="37"/>
      <c r="U3551" s="36"/>
      <c r="V3551" s="37"/>
      <c r="W3551" s="40" t="s">
        <v>131</v>
      </c>
      <c r="X3551" s="39" t="s">
        <v>366</v>
      </c>
      <c r="Y3551" s="40" t="s">
        <v>6892</v>
      </c>
      <c r="AA3551" s="40" t="s">
        <v>517</v>
      </c>
      <c r="AC3551" s="40" t="s">
        <v>7055</v>
      </c>
      <c r="AD3551" s="59"/>
    </row>
    <row r="3552" spans="1:30">
      <c r="A3552" s="15" t="str">
        <f t="shared" si="275"/>
        <v>2022-5</v>
      </c>
      <c r="B3552" s="40" t="s">
        <v>7743</v>
      </c>
      <c r="C3552" s="47">
        <v>44698</v>
      </c>
      <c r="D3552" s="47" t="s">
        <v>7744</v>
      </c>
      <c r="E3552" s="40" t="s">
        <v>6298</v>
      </c>
      <c r="F3552" s="40" t="s">
        <v>38</v>
      </c>
      <c r="G3552" s="40" t="s">
        <v>23</v>
      </c>
      <c r="H3552" s="40" t="s">
        <v>512</v>
      </c>
      <c r="I3552" s="15" t="str">
        <f t="shared" si="276"/>
        <v>MZQ</v>
      </c>
      <c r="J3552" s="52">
        <v>650</v>
      </c>
      <c r="L3552" s="54">
        <f t="shared" si="277"/>
        <v>0</v>
      </c>
      <c r="M3552" s="56">
        <v>7.9427000000000003</v>
      </c>
      <c r="N3552" s="50">
        <v>6.5671999999999997</v>
      </c>
      <c r="O3552" s="50">
        <v>0.83679999999999999</v>
      </c>
      <c r="P3552" s="70">
        <f t="shared" si="278"/>
        <v>7.9427000000000003</v>
      </c>
      <c r="Q3552" s="37">
        <f t="shared" si="279"/>
        <v>5162.76</v>
      </c>
      <c r="R3552" s="36"/>
      <c r="S3552" s="37"/>
      <c r="U3552" s="36"/>
      <c r="V3552" s="37"/>
      <c r="W3552" s="40" t="s">
        <v>106</v>
      </c>
      <c r="X3552" s="39" t="s">
        <v>366</v>
      </c>
      <c r="Y3552" s="40" t="s">
        <v>6893</v>
      </c>
      <c r="AA3552" s="40" t="s">
        <v>517</v>
      </c>
      <c r="AC3552" s="40" t="s">
        <v>7246</v>
      </c>
      <c r="AD3552" s="59"/>
    </row>
    <row r="3553" spans="1:30">
      <c r="A3553" s="15" t="str">
        <f t="shared" si="275"/>
        <v>2022-5</v>
      </c>
      <c r="B3553" s="40" t="s">
        <v>323</v>
      </c>
      <c r="C3553" s="47">
        <v>44697</v>
      </c>
      <c r="D3553" s="47" t="s">
        <v>324</v>
      </c>
      <c r="E3553" s="40" t="s">
        <v>6298</v>
      </c>
      <c r="F3553" s="40" t="s">
        <v>48</v>
      </c>
      <c r="G3553" s="40" t="s">
        <v>23</v>
      </c>
      <c r="H3553" s="40" t="s">
        <v>512</v>
      </c>
      <c r="I3553" s="15" t="str">
        <f t="shared" si="276"/>
        <v>MZQ</v>
      </c>
      <c r="J3553" s="52">
        <v>3520</v>
      </c>
      <c r="L3553" s="54">
        <f t="shared" si="277"/>
        <v>0</v>
      </c>
      <c r="M3553" s="56">
        <v>8.0500000000000007</v>
      </c>
      <c r="N3553" s="50">
        <v>6.5671999999999997</v>
      </c>
      <c r="O3553" s="50">
        <v>0.83679999999999999</v>
      </c>
      <c r="P3553" s="70">
        <f t="shared" si="278"/>
        <v>8.0500000000000007</v>
      </c>
      <c r="Q3553" s="37">
        <f t="shared" si="279"/>
        <v>28336</v>
      </c>
      <c r="R3553" s="36"/>
      <c r="S3553" s="37"/>
      <c r="U3553" s="36"/>
      <c r="V3553" s="37"/>
      <c r="W3553" s="40" t="s">
        <v>277</v>
      </c>
      <c r="X3553" s="39" t="s">
        <v>366</v>
      </c>
      <c r="Y3553" s="40" t="s">
        <v>6894</v>
      </c>
      <c r="AA3553" s="40" t="s">
        <v>517</v>
      </c>
      <c r="AC3553" s="40" t="s">
        <v>7247</v>
      </c>
      <c r="AD3553" s="59"/>
    </row>
    <row r="3554" spans="1:30">
      <c r="A3554" s="15" t="str">
        <f t="shared" si="275"/>
        <v>2022-5</v>
      </c>
      <c r="B3554" s="40" t="s">
        <v>323</v>
      </c>
      <c r="C3554" s="47">
        <v>44693</v>
      </c>
      <c r="D3554" s="47" t="s">
        <v>324</v>
      </c>
      <c r="E3554" s="40" t="s">
        <v>6298</v>
      </c>
      <c r="F3554" s="40" t="s">
        <v>48</v>
      </c>
      <c r="G3554" s="40" t="s">
        <v>23</v>
      </c>
      <c r="H3554" s="40" t="s">
        <v>512</v>
      </c>
      <c r="I3554" s="15" t="str">
        <f t="shared" si="276"/>
        <v>MZQ</v>
      </c>
      <c r="J3554" s="52">
        <v>6480</v>
      </c>
      <c r="L3554" s="54">
        <f t="shared" si="277"/>
        <v>0</v>
      </c>
      <c r="M3554" s="56">
        <v>8.0500000000000007</v>
      </c>
      <c r="N3554" s="50">
        <v>6.5671999999999997</v>
      </c>
      <c r="O3554" s="50">
        <v>0.83679999999999999</v>
      </c>
      <c r="P3554" s="70">
        <f t="shared" si="278"/>
        <v>8.0500000000000007</v>
      </c>
      <c r="Q3554" s="37">
        <f t="shared" si="279"/>
        <v>52164</v>
      </c>
      <c r="R3554" s="36"/>
      <c r="S3554" s="37"/>
      <c r="U3554" s="36"/>
      <c r="V3554" s="37"/>
      <c r="W3554" s="40" t="s">
        <v>277</v>
      </c>
      <c r="X3554" s="39" t="s">
        <v>366</v>
      </c>
      <c r="Y3554" s="40" t="s">
        <v>6894</v>
      </c>
      <c r="AA3554" s="40" t="s">
        <v>517</v>
      </c>
      <c r="AC3554" s="40" t="s">
        <v>7248</v>
      </c>
      <c r="AD3554" s="59"/>
    </row>
    <row r="3555" spans="1:30">
      <c r="A3555" s="15" t="str">
        <f t="shared" si="275"/>
        <v>2022-5</v>
      </c>
      <c r="B3555" s="40" t="s">
        <v>4541</v>
      </c>
      <c r="C3555" s="47">
        <v>44693</v>
      </c>
      <c r="D3555" s="47" t="s">
        <v>4542</v>
      </c>
      <c r="E3555" s="40" t="s">
        <v>6298</v>
      </c>
      <c r="F3555" s="40" t="s">
        <v>39</v>
      </c>
      <c r="G3555" s="40" t="s">
        <v>25</v>
      </c>
      <c r="H3555" s="40" t="s">
        <v>526</v>
      </c>
      <c r="I3555" s="15" t="str">
        <f t="shared" si="276"/>
        <v>MZQ</v>
      </c>
      <c r="J3555" s="52">
        <v>1560</v>
      </c>
      <c r="L3555" s="54">
        <f t="shared" si="277"/>
        <v>0</v>
      </c>
      <c r="M3555" s="56">
        <v>8.0937999999999999</v>
      </c>
      <c r="N3555" s="50">
        <v>6.5671999999999997</v>
      </c>
      <c r="O3555" s="50">
        <v>0.83679999999999999</v>
      </c>
      <c r="P3555" s="70">
        <f t="shared" si="278"/>
        <v>8.0937999999999999</v>
      </c>
      <c r="Q3555" s="37">
        <f t="shared" si="279"/>
        <v>12626.33</v>
      </c>
      <c r="R3555" s="36"/>
      <c r="S3555" s="37"/>
      <c r="U3555" s="36"/>
      <c r="V3555" s="37"/>
      <c r="W3555" s="40" t="s">
        <v>106</v>
      </c>
      <c r="X3555" s="39" t="s">
        <v>366</v>
      </c>
      <c r="Y3555" s="40" t="s">
        <v>6895</v>
      </c>
      <c r="AA3555" s="40" t="s">
        <v>531</v>
      </c>
      <c r="AC3555" s="40" t="s">
        <v>7249</v>
      </c>
      <c r="AD3555" s="59"/>
    </row>
    <row r="3556" spans="1:30">
      <c r="A3556" s="15" t="str">
        <f t="shared" si="275"/>
        <v>2022-5</v>
      </c>
      <c r="B3556" s="40" t="s">
        <v>4541</v>
      </c>
      <c r="C3556" s="47">
        <v>44692</v>
      </c>
      <c r="D3556" s="47" t="s">
        <v>4542</v>
      </c>
      <c r="E3556" s="40" t="s">
        <v>6298</v>
      </c>
      <c r="F3556" s="40" t="s">
        <v>39</v>
      </c>
      <c r="G3556" s="40" t="s">
        <v>25</v>
      </c>
      <c r="H3556" s="40" t="s">
        <v>526</v>
      </c>
      <c r="I3556" s="15" t="str">
        <f t="shared" si="276"/>
        <v>MZQ</v>
      </c>
      <c r="J3556" s="52">
        <v>4520</v>
      </c>
      <c r="L3556" s="54">
        <f t="shared" si="277"/>
        <v>0</v>
      </c>
      <c r="M3556" s="56">
        <v>8.0937999999999999</v>
      </c>
      <c r="N3556" s="50">
        <v>6.5671999999999997</v>
      </c>
      <c r="O3556" s="50">
        <v>0.83679999999999999</v>
      </c>
      <c r="P3556" s="70">
        <f t="shared" si="278"/>
        <v>8.0937999999999999</v>
      </c>
      <c r="Q3556" s="37">
        <f t="shared" si="279"/>
        <v>36583.980000000003</v>
      </c>
      <c r="R3556" s="36"/>
      <c r="S3556" s="37"/>
      <c r="U3556" s="36"/>
      <c r="V3556" s="37"/>
      <c r="W3556" s="40" t="s">
        <v>106</v>
      </c>
      <c r="X3556" s="39" t="s">
        <v>366</v>
      </c>
      <c r="Y3556" s="40" t="s">
        <v>6895</v>
      </c>
      <c r="AA3556" s="40" t="s">
        <v>531</v>
      </c>
      <c r="AC3556" s="40" t="s">
        <v>7250</v>
      </c>
      <c r="AD3556" s="59"/>
    </row>
    <row r="3557" spans="1:30">
      <c r="A3557" s="15" t="str">
        <f t="shared" si="275"/>
        <v>2022-5</v>
      </c>
      <c r="B3557" s="40" t="s">
        <v>4541</v>
      </c>
      <c r="C3557" s="47">
        <v>44692</v>
      </c>
      <c r="D3557" s="47" t="s">
        <v>4542</v>
      </c>
      <c r="E3557" s="40" t="s">
        <v>6298</v>
      </c>
      <c r="F3557" s="40" t="s">
        <v>39</v>
      </c>
      <c r="G3557" s="40" t="s">
        <v>25</v>
      </c>
      <c r="H3557" s="40" t="s">
        <v>526</v>
      </c>
      <c r="I3557" s="15" t="str">
        <f t="shared" si="276"/>
        <v>MZQ</v>
      </c>
      <c r="J3557" s="52">
        <v>1920</v>
      </c>
      <c r="L3557" s="54">
        <f t="shared" si="277"/>
        <v>0</v>
      </c>
      <c r="M3557" s="56">
        <v>8.0937999999999999</v>
      </c>
      <c r="N3557" s="50">
        <v>6.5671999999999997</v>
      </c>
      <c r="O3557" s="50">
        <v>0.83679999999999999</v>
      </c>
      <c r="P3557" s="70">
        <f t="shared" si="278"/>
        <v>8.0937999999999999</v>
      </c>
      <c r="Q3557" s="37">
        <f t="shared" si="279"/>
        <v>15540.1</v>
      </c>
      <c r="R3557" s="36"/>
      <c r="S3557" s="37"/>
      <c r="U3557" s="36"/>
      <c r="V3557" s="37"/>
      <c r="W3557" s="40" t="s">
        <v>106</v>
      </c>
      <c r="X3557" s="39" t="s">
        <v>366</v>
      </c>
      <c r="Y3557" s="40" t="s">
        <v>6895</v>
      </c>
      <c r="AA3557" s="40" t="s">
        <v>531</v>
      </c>
      <c r="AC3557" s="40" t="s">
        <v>7233</v>
      </c>
      <c r="AD3557" s="59"/>
    </row>
    <row r="3558" spans="1:30">
      <c r="A3558" s="15" t="str">
        <f t="shared" si="275"/>
        <v>2022-5</v>
      </c>
      <c r="B3558" s="40" t="s">
        <v>7745</v>
      </c>
      <c r="C3558" s="47">
        <v>44708</v>
      </c>
      <c r="D3558" s="47" t="s">
        <v>7746</v>
      </c>
      <c r="E3558" s="40" t="s">
        <v>6298</v>
      </c>
      <c r="F3558" s="40" t="s">
        <v>39</v>
      </c>
      <c r="G3558" s="40" t="s">
        <v>25</v>
      </c>
      <c r="H3558" s="40" t="s">
        <v>526</v>
      </c>
      <c r="I3558" s="15" t="str">
        <f t="shared" si="276"/>
        <v>MZQ</v>
      </c>
      <c r="J3558" s="52">
        <v>2780</v>
      </c>
      <c r="L3558" s="54">
        <f t="shared" si="277"/>
        <v>0</v>
      </c>
      <c r="M3558" s="56">
        <v>8.0937999999999999</v>
      </c>
      <c r="N3558" s="50">
        <v>6.5671999999999997</v>
      </c>
      <c r="O3558" s="50">
        <v>0.83679999999999999</v>
      </c>
      <c r="P3558" s="70">
        <f t="shared" si="278"/>
        <v>8.0937999999999999</v>
      </c>
      <c r="Q3558" s="37">
        <f t="shared" si="279"/>
        <v>22500.76</v>
      </c>
      <c r="R3558" s="36"/>
      <c r="S3558" s="37"/>
      <c r="U3558" s="36"/>
      <c r="V3558" s="37"/>
      <c r="W3558" s="40" t="s">
        <v>106</v>
      </c>
      <c r="X3558" s="39" t="s">
        <v>366</v>
      </c>
      <c r="Y3558" s="40" t="s">
        <v>6896</v>
      </c>
      <c r="AA3558" s="40" t="s">
        <v>531</v>
      </c>
      <c r="AC3558" s="40" t="s">
        <v>7251</v>
      </c>
      <c r="AD3558" s="59"/>
    </row>
    <row r="3559" spans="1:30">
      <c r="A3559" s="15" t="str">
        <f t="shared" si="275"/>
        <v>2022-5</v>
      </c>
      <c r="B3559" s="40" t="s">
        <v>7745</v>
      </c>
      <c r="C3559" s="47">
        <v>44698</v>
      </c>
      <c r="D3559" s="47" t="s">
        <v>7746</v>
      </c>
      <c r="E3559" s="40" t="s">
        <v>6298</v>
      </c>
      <c r="F3559" s="40" t="s">
        <v>39</v>
      </c>
      <c r="G3559" s="40" t="s">
        <v>25</v>
      </c>
      <c r="H3559" s="40" t="s">
        <v>526</v>
      </c>
      <c r="I3559" s="15" t="str">
        <f t="shared" si="276"/>
        <v>MZQ</v>
      </c>
      <c r="J3559" s="52">
        <v>3740</v>
      </c>
      <c r="L3559" s="54">
        <f t="shared" si="277"/>
        <v>0</v>
      </c>
      <c r="M3559" s="56">
        <v>8.0937999999999999</v>
      </c>
      <c r="N3559" s="50">
        <v>6.5671999999999997</v>
      </c>
      <c r="O3559" s="50">
        <v>0.83679999999999999</v>
      </c>
      <c r="P3559" s="70">
        <f t="shared" si="278"/>
        <v>8.0937999999999999</v>
      </c>
      <c r="Q3559" s="37">
        <f t="shared" si="279"/>
        <v>30270.81</v>
      </c>
      <c r="R3559" s="36"/>
      <c r="S3559" s="37"/>
      <c r="U3559" s="36"/>
      <c r="V3559" s="37"/>
      <c r="W3559" s="40" t="s">
        <v>106</v>
      </c>
      <c r="X3559" s="39" t="s">
        <v>366</v>
      </c>
      <c r="Y3559" s="40" t="s">
        <v>6896</v>
      </c>
      <c r="AA3559" s="40" t="s">
        <v>531</v>
      </c>
      <c r="AC3559" s="40" t="s">
        <v>7252</v>
      </c>
      <c r="AD3559" s="59"/>
    </row>
    <row r="3560" spans="1:30">
      <c r="A3560" s="15" t="str">
        <f t="shared" si="275"/>
        <v>2022-5</v>
      </c>
      <c r="B3560" s="40" t="s">
        <v>7745</v>
      </c>
      <c r="C3560" s="47">
        <v>44697</v>
      </c>
      <c r="D3560" s="47" t="s">
        <v>7746</v>
      </c>
      <c r="E3560" s="40" t="s">
        <v>6298</v>
      </c>
      <c r="F3560" s="40" t="s">
        <v>39</v>
      </c>
      <c r="G3560" s="40" t="s">
        <v>25</v>
      </c>
      <c r="H3560" s="40" t="s">
        <v>526</v>
      </c>
      <c r="I3560" s="15" t="str">
        <f t="shared" si="276"/>
        <v>MZQ</v>
      </c>
      <c r="J3560" s="52">
        <v>4480</v>
      </c>
      <c r="L3560" s="54">
        <f t="shared" si="277"/>
        <v>0</v>
      </c>
      <c r="M3560" s="56">
        <v>8.0937999999999999</v>
      </c>
      <c r="N3560" s="50">
        <v>6.5671999999999997</v>
      </c>
      <c r="O3560" s="50">
        <v>0.83679999999999999</v>
      </c>
      <c r="P3560" s="70">
        <f t="shared" si="278"/>
        <v>8.0937999999999999</v>
      </c>
      <c r="Q3560" s="37">
        <f t="shared" si="279"/>
        <v>36260.22</v>
      </c>
      <c r="R3560" s="36"/>
      <c r="S3560" s="37"/>
      <c r="U3560" s="36"/>
      <c r="V3560" s="37"/>
      <c r="W3560" s="40" t="s">
        <v>106</v>
      </c>
      <c r="X3560" s="39" t="s">
        <v>366</v>
      </c>
      <c r="Y3560" s="40" t="s">
        <v>6896</v>
      </c>
      <c r="AA3560" s="40" t="s">
        <v>531</v>
      </c>
      <c r="AC3560" s="40" t="s">
        <v>7253</v>
      </c>
      <c r="AD3560" s="59"/>
    </row>
    <row r="3561" spans="1:30">
      <c r="A3561" s="15" t="str">
        <f t="shared" si="275"/>
        <v>2022-5</v>
      </c>
      <c r="B3561" s="40" t="s">
        <v>319</v>
      </c>
      <c r="C3561" s="47">
        <v>44697</v>
      </c>
      <c r="D3561" s="47" t="s">
        <v>320</v>
      </c>
      <c r="E3561" s="40" t="s">
        <v>6298</v>
      </c>
      <c r="F3561" s="40" t="s">
        <v>38</v>
      </c>
      <c r="G3561" s="40" t="s">
        <v>23</v>
      </c>
      <c r="H3561" s="40" t="s">
        <v>512</v>
      </c>
      <c r="I3561" s="15" t="str">
        <f t="shared" si="276"/>
        <v>MZQ</v>
      </c>
      <c r="J3561" s="52">
        <v>3740</v>
      </c>
      <c r="L3561" s="54">
        <f t="shared" si="277"/>
        <v>0</v>
      </c>
      <c r="M3561" s="56">
        <v>8.2995000000000001</v>
      </c>
      <c r="N3561" s="50">
        <v>6.5671999999999997</v>
      </c>
      <c r="O3561" s="50">
        <v>0.83679999999999999</v>
      </c>
      <c r="P3561" s="70">
        <f t="shared" si="278"/>
        <v>8.2995000000000001</v>
      </c>
      <c r="Q3561" s="37">
        <f t="shared" si="279"/>
        <v>31040.13</v>
      </c>
      <c r="R3561" s="36"/>
      <c r="S3561" s="37"/>
      <c r="U3561" s="36"/>
      <c r="V3561" s="37"/>
      <c r="W3561" s="40" t="s">
        <v>178</v>
      </c>
      <c r="X3561" s="39" t="s">
        <v>366</v>
      </c>
      <c r="Y3561" s="40" t="s">
        <v>6897</v>
      </c>
      <c r="AA3561" s="40" t="s">
        <v>514</v>
      </c>
      <c r="AC3561" s="40" t="s">
        <v>7151</v>
      </c>
      <c r="AD3561" s="59"/>
    </row>
    <row r="3562" spans="1:30">
      <c r="A3562" s="15" t="str">
        <f t="shared" si="275"/>
        <v>2022-5</v>
      </c>
      <c r="B3562" s="40" t="s">
        <v>7747</v>
      </c>
      <c r="C3562" s="47">
        <v>44691</v>
      </c>
      <c r="D3562" s="47" t="s">
        <v>7748</v>
      </c>
      <c r="E3562" s="40" t="s">
        <v>6298</v>
      </c>
      <c r="F3562" s="40" t="s">
        <v>185</v>
      </c>
      <c r="G3562" s="40" t="s">
        <v>25</v>
      </c>
      <c r="H3562" s="40" t="s">
        <v>512</v>
      </c>
      <c r="I3562" s="15" t="str">
        <f t="shared" si="276"/>
        <v>MZQ</v>
      </c>
      <c r="J3562" s="52">
        <v>985</v>
      </c>
      <c r="L3562" s="54">
        <f t="shared" si="277"/>
        <v>0</v>
      </c>
      <c r="M3562" s="56">
        <v>8.3495000000000008</v>
      </c>
      <c r="N3562" s="50">
        <v>6.5671999999999997</v>
      </c>
      <c r="O3562" s="50">
        <v>0.83679999999999999</v>
      </c>
      <c r="P3562" s="70">
        <f t="shared" si="278"/>
        <v>8.3495000000000008</v>
      </c>
      <c r="Q3562" s="37">
        <f t="shared" si="279"/>
        <v>8224.26</v>
      </c>
      <c r="R3562" s="36"/>
      <c r="S3562" s="37"/>
      <c r="U3562" s="36"/>
      <c r="V3562" s="37"/>
      <c r="W3562" s="40" t="s">
        <v>3304</v>
      </c>
      <c r="X3562" s="39" t="s">
        <v>366</v>
      </c>
      <c r="Y3562" s="40" t="s">
        <v>6898</v>
      </c>
      <c r="AA3562" s="40" t="s">
        <v>6299</v>
      </c>
      <c r="AC3562" s="40" t="s">
        <v>7254</v>
      </c>
      <c r="AD3562" s="59"/>
    </row>
    <row r="3563" spans="1:30">
      <c r="A3563" s="15" t="str">
        <f t="shared" si="275"/>
        <v>2022-5</v>
      </c>
      <c r="B3563" s="40" t="s">
        <v>7749</v>
      </c>
      <c r="C3563" s="47">
        <v>44697</v>
      </c>
      <c r="D3563" s="47" t="s">
        <v>7750</v>
      </c>
      <c r="E3563" s="40" t="s">
        <v>6298</v>
      </c>
      <c r="F3563" s="40" t="s">
        <v>37</v>
      </c>
      <c r="G3563" s="40" t="s">
        <v>23</v>
      </c>
      <c r="H3563" s="40" t="s">
        <v>512</v>
      </c>
      <c r="I3563" s="15" t="str">
        <f t="shared" si="276"/>
        <v>MZQ</v>
      </c>
      <c r="J3563" s="52">
        <v>980</v>
      </c>
      <c r="L3563" s="54">
        <f t="shared" si="277"/>
        <v>0</v>
      </c>
      <c r="M3563" s="56">
        <v>8.6842000000000006</v>
      </c>
      <c r="N3563" s="50">
        <v>6.5671999999999997</v>
      </c>
      <c r="O3563" s="50">
        <v>0.83679999999999999</v>
      </c>
      <c r="P3563" s="70">
        <f t="shared" si="278"/>
        <v>8.6842000000000006</v>
      </c>
      <c r="Q3563" s="37">
        <f t="shared" si="279"/>
        <v>8510.52</v>
      </c>
      <c r="R3563" s="36"/>
      <c r="S3563" s="37"/>
      <c r="U3563" s="36"/>
      <c r="V3563" s="37"/>
      <c r="W3563" s="40" t="s">
        <v>349</v>
      </c>
      <c r="X3563" s="39" t="s">
        <v>366</v>
      </c>
      <c r="Y3563" s="40" t="s">
        <v>6899</v>
      </c>
      <c r="AA3563" s="40" t="s">
        <v>519</v>
      </c>
      <c r="AC3563" s="40" t="s">
        <v>7255</v>
      </c>
      <c r="AD3563" s="59"/>
    </row>
    <row r="3564" spans="1:30">
      <c r="A3564" s="15" t="str">
        <f t="shared" si="275"/>
        <v>2022-5</v>
      </c>
      <c r="B3564" s="40" t="s">
        <v>7751</v>
      </c>
      <c r="C3564" s="47">
        <v>44702</v>
      </c>
      <c r="D3564" s="47" t="s">
        <v>2901</v>
      </c>
      <c r="E3564" s="40" t="s">
        <v>6298</v>
      </c>
      <c r="F3564" s="40" t="s">
        <v>44</v>
      </c>
      <c r="G3564" s="40" t="s">
        <v>23</v>
      </c>
      <c r="H3564" s="40" t="s">
        <v>512</v>
      </c>
      <c r="I3564" s="15" t="str">
        <f t="shared" si="276"/>
        <v>MZQ</v>
      </c>
      <c r="J3564" s="52">
        <v>3050</v>
      </c>
      <c r="L3564" s="54">
        <f t="shared" si="277"/>
        <v>0</v>
      </c>
      <c r="M3564" s="56">
        <v>9.2179000000000002</v>
      </c>
      <c r="N3564" s="50">
        <v>6.5671999999999997</v>
      </c>
      <c r="O3564" s="50">
        <v>0.83679999999999999</v>
      </c>
      <c r="P3564" s="70">
        <f t="shared" si="278"/>
        <v>9.2179000000000002</v>
      </c>
      <c r="Q3564" s="37">
        <f t="shared" si="279"/>
        <v>28114.6</v>
      </c>
      <c r="R3564" s="36"/>
      <c r="S3564" s="37"/>
      <c r="U3564" s="36"/>
      <c r="V3564" s="37"/>
      <c r="W3564" s="40" t="s">
        <v>116</v>
      </c>
      <c r="X3564" s="39" t="s">
        <v>366</v>
      </c>
      <c r="Y3564" s="40" t="s">
        <v>6900</v>
      </c>
      <c r="AA3564" s="40" t="s">
        <v>516</v>
      </c>
      <c r="AC3564" s="40" t="s">
        <v>7256</v>
      </c>
      <c r="AD3564" s="59"/>
    </row>
    <row r="3565" spans="1:30">
      <c r="A3565" s="15" t="str">
        <f t="shared" si="275"/>
        <v>2022-5</v>
      </c>
      <c r="B3565" s="40" t="s">
        <v>7752</v>
      </c>
      <c r="C3565" s="47">
        <v>44702</v>
      </c>
      <c r="D3565" s="47" t="s">
        <v>7753</v>
      </c>
      <c r="E3565" s="40" t="s">
        <v>6298</v>
      </c>
      <c r="F3565" s="40" t="s">
        <v>44</v>
      </c>
      <c r="G3565" s="40" t="s">
        <v>23</v>
      </c>
      <c r="H3565" s="40" t="s">
        <v>512</v>
      </c>
      <c r="I3565" s="15" t="str">
        <f t="shared" si="276"/>
        <v>MZQ</v>
      </c>
      <c r="J3565" s="52">
        <v>2010</v>
      </c>
      <c r="L3565" s="54">
        <f t="shared" si="277"/>
        <v>0</v>
      </c>
      <c r="M3565" s="56">
        <v>9.2179000000000002</v>
      </c>
      <c r="N3565" s="50">
        <v>6.5671999999999997</v>
      </c>
      <c r="O3565" s="50">
        <v>0.83679999999999999</v>
      </c>
      <c r="P3565" s="70">
        <f t="shared" si="278"/>
        <v>9.2179000000000002</v>
      </c>
      <c r="Q3565" s="37">
        <f t="shared" si="279"/>
        <v>18527.98</v>
      </c>
      <c r="R3565" s="36"/>
      <c r="S3565" s="37"/>
      <c r="U3565" s="36"/>
      <c r="V3565" s="37"/>
      <c r="W3565" s="40" t="s">
        <v>116</v>
      </c>
      <c r="X3565" s="39" t="s">
        <v>366</v>
      </c>
      <c r="Y3565" s="40" t="s">
        <v>6901</v>
      </c>
      <c r="AA3565" s="40" t="s">
        <v>516</v>
      </c>
      <c r="AC3565" s="40" t="s">
        <v>7256</v>
      </c>
      <c r="AD3565" s="59"/>
    </row>
    <row r="3566" spans="1:30">
      <c r="A3566" s="15" t="str">
        <f t="shared" si="275"/>
        <v>2022-5</v>
      </c>
      <c r="B3566" s="40" t="s">
        <v>2898</v>
      </c>
      <c r="C3566" s="47">
        <v>44685</v>
      </c>
      <c r="D3566" s="47" t="s">
        <v>2899</v>
      </c>
      <c r="E3566" s="40" t="s">
        <v>6298</v>
      </c>
      <c r="F3566" s="40" t="s">
        <v>55</v>
      </c>
      <c r="G3566" s="40" t="s">
        <v>23</v>
      </c>
      <c r="H3566" s="40" t="s">
        <v>521</v>
      </c>
      <c r="I3566" s="15" t="str">
        <f t="shared" si="276"/>
        <v>MZQ</v>
      </c>
      <c r="J3566" s="52">
        <v>1005</v>
      </c>
      <c r="L3566" s="54">
        <f t="shared" si="277"/>
        <v>0</v>
      </c>
      <c r="M3566" s="56">
        <v>9.31</v>
      </c>
      <c r="N3566" s="50">
        <v>6.5671999999999997</v>
      </c>
      <c r="O3566" s="50">
        <v>0.83679999999999999</v>
      </c>
      <c r="P3566" s="70">
        <f t="shared" si="278"/>
        <v>9.31</v>
      </c>
      <c r="Q3566" s="37">
        <f t="shared" si="279"/>
        <v>9356.5499999999993</v>
      </c>
      <c r="R3566" s="36"/>
      <c r="S3566" s="37"/>
      <c r="U3566" s="36"/>
      <c r="V3566" s="37"/>
      <c r="W3566" s="40" t="s">
        <v>21</v>
      </c>
      <c r="X3566" s="39" t="s">
        <v>366</v>
      </c>
      <c r="Y3566" s="40" t="s">
        <v>6902</v>
      </c>
      <c r="AA3566" s="40" t="s">
        <v>517</v>
      </c>
      <c r="AC3566" s="40" t="s">
        <v>7164</v>
      </c>
      <c r="AD3566" s="59"/>
    </row>
    <row r="3567" spans="1:30">
      <c r="A3567" s="15" t="str">
        <f t="shared" si="275"/>
        <v>2022-5</v>
      </c>
      <c r="B3567" s="40" t="s">
        <v>2898</v>
      </c>
      <c r="C3567" s="47">
        <v>44705</v>
      </c>
      <c r="D3567" s="47" t="s">
        <v>2899</v>
      </c>
      <c r="E3567" s="40" t="s">
        <v>6298</v>
      </c>
      <c r="F3567" s="40" t="s">
        <v>55</v>
      </c>
      <c r="G3567" s="40" t="s">
        <v>23</v>
      </c>
      <c r="H3567" s="40" t="s">
        <v>521</v>
      </c>
      <c r="I3567" s="15" t="str">
        <f t="shared" si="276"/>
        <v>MZQ</v>
      </c>
      <c r="J3567" s="52">
        <v>1005</v>
      </c>
      <c r="L3567" s="54">
        <f t="shared" si="277"/>
        <v>0</v>
      </c>
      <c r="M3567" s="56">
        <v>9.31</v>
      </c>
      <c r="N3567" s="50">
        <v>6.5671999999999997</v>
      </c>
      <c r="O3567" s="50">
        <v>0.83679999999999999</v>
      </c>
      <c r="P3567" s="70">
        <f t="shared" si="278"/>
        <v>9.31</v>
      </c>
      <c r="Q3567" s="37">
        <f t="shared" si="279"/>
        <v>9356.5499999999993</v>
      </c>
      <c r="R3567" s="36"/>
      <c r="S3567" s="37"/>
      <c r="U3567" s="36"/>
      <c r="V3567" s="37"/>
      <c r="W3567" s="40" t="s">
        <v>21</v>
      </c>
      <c r="X3567" s="39" t="s">
        <v>366</v>
      </c>
      <c r="Y3567" s="40" t="s">
        <v>6903</v>
      </c>
      <c r="AA3567" s="40" t="s">
        <v>517</v>
      </c>
      <c r="AC3567" s="40" t="s">
        <v>7176</v>
      </c>
      <c r="AD3567" s="59"/>
    </row>
    <row r="3568" spans="1:30">
      <c r="A3568" s="15" t="str">
        <f t="shared" si="275"/>
        <v>2022-5</v>
      </c>
      <c r="B3568" s="40" t="s">
        <v>2898</v>
      </c>
      <c r="C3568" s="47">
        <v>44705</v>
      </c>
      <c r="D3568" s="47" t="s">
        <v>2899</v>
      </c>
      <c r="E3568" s="40" t="s">
        <v>6298</v>
      </c>
      <c r="F3568" s="40" t="s">
        <v>55</v>
      </c>
      <c r="G3568" s="40" t="s">
        <v>23</v>
      </c>
      <c r="H3568" s="40" t="s">
        <v>521</v>
      </c>
      <c r="I3568" s="15" t="str">
        <f t="shared" si="276"/>
        <v>MZQ</v>
      </c>
      <c r="J3568" s="52">
        <v>805</v>
      </c>
      <c r="L3568" s="54">
        <f t="shared" si="277"/>
        <v>0</v>
      </c>
      <c r="M3568" s="56">
        <v>9.31</v>
      </c>
      <c r="N3568" s="50">
        <v>6.5671999999999997</v>
      </c>
      <c r="O3568" s="50">
        <v>0.83679999999999999</v>
      </c>
      <c r="P3568" s="70">
        <f t="shared" si="278"/>
        <v>9.31</v>
      </c>
      <c r="Q3568" s="37">
        <f t="shared" si="279"/>
        <v>7494.55</v>
      </c>
      <c r="R3568" s="36"/>
      <c r="S3568" s="37"/>
      <c r="U3568" s="36"/>
      <c r="V3568" s="37"/>
      <c r="W3568" s="40" t="s">
        <v>21</v>
      </c>
      <c r="X3568" s="39" t="s">
        <v>366</v>
      </c>
      <c r="Y3568" s="40" t="s">
        <v>6904</v>
      </c>
      <c r="AA3568" s="40" t="s">
        <v>517</v>
      </c>
      <c r="AC3568" s="40" t="s">
        <v>7176</v>
      </c>
      <c r="AD3568" s="59"/>
    </row>
    <row r="3569" spans="1:30">
      <c r="A3569" s="15" t="str">
        <f t="shared" si="275"/>
        <v>2022-5</v>
      </c>
      <c r="B3569" s="40" t="s">
        <v>4556</v>
      </c>
      <c r="C3569" s="47">
        <v>44693</v>
      </c>
      <c r="D3569" s="47" t="s">
        <v>4557</v>
      </c>
      <c r="E3569" s="40" t="s">
        <v>6298</v>
      </c>
      <c r="F3569" s="40" t="s">
        <v>39</v>
      </c>
      <c r="G3569" s="40" t="s">
        <v>25</v>
      </c>
      <c r="H3569" s="40" t="s">
        <v>526</v>
      </c>
      <c r="I3569" s="15" t="str">
        <f t="shared" si="276"/>
        <v>MZQ</v>
      </c>
      <c r="J3569" s="52">
        <v>3000</v>
      </c>
      <c r="L3569" s="54">
        <f t="shared" si="277"/>
        <v>0</v>
      </c>
      <c r="M3569" s="56">
        <v>9.4443999999999999</v>
      </c>
      <c r="N3569" s="50">
        <v>6.5671999999999997</v>
      </c>
      <c r="O3569" s="50">
        <v>0.83679999999999999</v>
      </c>
      <c r="P3569" s="70">
        <f t="shared" si="278"/>
        <v>9.4443999999999999</v>
      </c>
      <c r="Q3569" s="37">
        <f t="shared" si="279"/>
        <v>28333.200000000001</v>
      </c>
      <c r="R3569" s="36"/>
      <c r="S3569" s="37"/>
      <c r="U3569" s="36"/>
      <c r="V3569" s="37"/>
      <c r="W3569" s="40" t="s">
        <v>106</v>
      </c>
      <c r="X3569" s="39" t="s">
        <v>366</v>
      </c>
      <c r="Y3569" s="40" t="s">
        <v>6905</v>
      </c>
      <c r="AA3569" s="40" t="s">
        <v>531</v>
      </c>
      <c r="AC3569" s="40" t="s">
        <v>7257</v>
      </c>
      <c r="AD3569" s="59"/>
    </row>
    <row r="3570" spans="1:30">
      <c r="A3570" s="15" t="str">
        <f t="shared" si="275"/>
        <v>2022-5</v>
      </c>
      <c r="B3570" s="40" t="s">
        <v>2904</v>
      </c>
      <c r="C3570" s="47">
        <v>44700</v>
      </c>
      <c r="D3570" s="47" t="s">
        <v>2905</v>
      </c>
      <c r="E3570" s="40" t="s">
        <v>6298</v>
      </c>
      <c r="F3570" s="40" t="s">
        <v>55</v>
      </c>
      <c r="G3570" s="40" t="s">
        <v>23</v>
      </c>
      <c r="H3570" s="40" t="s">
        <v>521</v>
      </c>
      <c r="I3570" s="15" t="str">
        <f t="shared" si="276"/>
        <v>MZQ</v>
      </c>
      <c r="J3570" s="52">
        <v>1005</v>
      </c>
      <c r="L3570" s="54">
        <f t="shared" si="277"/>
        <v>0</v>
      </c>
      <c r="M3570" s="56">
        <v>9.52</v>
      </c>
      <c r="N3570" s="50">
        <v>6.5671999999999997</v>
      </c>
      <c r="O3570" s="50">
        <v>0.83679999999999999</v>
      </c>
      <c r="P3570" s="70">
        <f t="shared" si="278"/>
        <v>9.52</v>
      </c>
      <c r="Q3570" s="37">
        <f t="shared" si="279"/>
        <v>9567.6</v>
      </c>
      <c r="R3570" s="36"/>
      <c r="S3570" s="37"/>
      <c r="U3570" s="36"/>
      <c r="V3570" s="37"/>
      <c r="W3570" s="40" t="s">
        <v>21</v>
      </c>
      <c r="X3570" s="39" t="s">
        <v>366</v>
      </c>
      <c r="Y3570" s="40" t="s">
        <v>6906</v>
      </c>
      <c r="AA3570" s="40" t="s">
        <v>516</v>
      </c>
      <c r="AC3570" s="40" t="s">
        <v>7258</v>
      </c>
      <c r="AD3570" s="59"/>
    </row>
    <row r="3571" spans="1:30">
      <c r="A3571" s="15" t="str">
        <f t="shared" si="275"/>
        <v>2022-5</v>
      </c>
      <c r="B3571" s="40" t="s">
        <v>2896</v>
      </c>
      <c r="C3571" s="47">
        <v>44697</v>
      </c>
      <c r="D3571" s="47" t="s">
        <v>2897</v>
      </c>
      <c r="E3571" s="40" t="s">
        <v>6298</v>
      </c>
      <c r="F3571" s="40" t="s">
        <v>44</v>
      </c>
      <c r="G3571" s="40" t="s">
        <v>23</v>
      </c>
      <c r="H3571" s="40" t="s">
        <v>512</v>
      </c>
      <c r="I3571" s="15" t="str">
        <f t="shared" si="276"/>
        <v>MZQ</v>
      </c>
      <c r="J3571" s="52">
        <v>910</v>
      </c>
      <c r="L3571" s="54">
        <f t="shared" si="277"/>
        <v>0</v>
      </c>
      <c r="M3571" s="56">
        <v>9.5784000000000002</v>
      </c>
      <c r="N3571" s="50">
        <v>6.5671999999999997</v>
      </c>
      <c r="O3571" s="50">
        <v>0.83679999999999999</v>
      </c>
      <c r="P3571" s="70">
        <f t="shared" si="278"/>
        <v>9.5784000000000002</v>
      </c>
      <c r="Q3571" s="37">
        <f t="shared" si="279"/>
        <v>8716.34</v>
      </c>
      <c r="R3571" s="36"/>
      <c r="S3571" s="37"/>
      <c r="U3571" s="36"/>
      <c r="V3571" s="37"/>
      <c r="W3571" s="40" t="s">
        <v>40</v>
      </c>
      <c r="X3571" s="39" t="s">
        <v>366</v>
      </c>
      <c r="Y3571" s="40" t="s">
        <v>6907</v>
      </c>
      <c r="AA3571" s="40" t="s">
        <v>517</v>
      </c>
      <c r="AC3571" s="40" t="s">
        <v>7259</v>
      </c>
      <c r="AD3571" s="59"/>
    </row>
    <row r="3572" spans="1:30">
      <c r="A3572" s="15" t="str">
        <f t="shared" si="275"/>
        <v>2022-5</v>
      </c>
      <c r="B3572" s="40" t="s">
        <v>2896</v>
      </c>
      <c r="C3572" s="47">
        <v>44695</v>
      </c>
      <c r="D3572" s="47" t="s">
        <v>2897</v>
      </c>
      <c r="E3572" s="40" t="s">
        <v>6298</v>
      </c>
      <c r="F3572" s="40" t="s">
        <v>44</v>
      </c>
      <c r="G3572" s="40" t="s">
        <v>23</v>
      </c>
      <c r="H3572" s="40" t="s">
        <v>512</v>
      </c>
      <c r="I3572" s="15" t="str">
        <f t="shared" si="276"/>
        <v>MZQ</v>
      </c>
      <c r="J3572" s="52">
        <v>1100</v>
      </c>
      <c r="L3572" s="54">
        <f t="shared" si="277"/>
        <v>0</v>
      </c>
      <c r="M3572" s="56">
        <v>9.5784000000000002</v>
      </c>
      <c r="N3572" s="50">
        <v>6.5671999999999997</v>
      </c>
      <c r="O3572" s="50">
        <v>0.83679999999999999</v>
      </c>
      <c r="P3572" s="70">
        <f t="shared" si="278"/>
        <v>9.5784000000000002</v>
      </c>
      <c r="Q3572" s="37">
        <f t="shared" si="279"/>
        <v>10536.24</v>
      </c>
      <c r="R3572" s="36"/>
      <c r="S3572" s="37"/>
      <c r="U3572" s="36"/>
      <c r="V3572" s="37"/>
      <c r="W3572" s="40" t="s">
        <v>40</v>
      </c>
      <c r="X3572" s="39" t="s">
        <v>366</v>
      </c>
      <c r="Y3572" s="40" t="s">
        <v>6907</v>
      </c>
      <c r="AA3572" s="40" t="s">
        <v>517</v>
      </c>
      <c r="AC3572" s="40" t="s">
        <v>7260</v>
      </c>
      <c r="AD3572" s="59"/>
    </row>
    <row r="3573" spans="1:30">
      <c r="A3573" s="15" t="str">
        <f t="shared" si="275"/>
        <v>2022-5</v>
      </c>
      <c r="B3573" s="40" t="s">
        <v>7754</v>
      </c>
      <c r="C3573" s="47">
        <v>44685</v>
      </c>
      <c r="D3573" s="47" t="s">
        <v>7755</v>
      </c>
      <c r="E3573" s="40" t="s">
        <v>6298</v>
      </c>
      <c r="F3573" s="40" t="s">
        <v>44</v>
      </c>
      <c r="G3573" s="40" t="s">
        <v>23</v>
      </c>
      <c r="H3573" s="40" t="s">
        <v>512</v>
      </c>
      <c r="I3573" s="15" t="str">
        <f t="shared" si="276"/>
        <v>MZQ</v>
      </c>
      <c r="J3573" s="52">
        <v>4040</v>
      </c>
      <c r="L3573" s="54">
        <f t="shared" si="277"/>
        <v>0</v>
      </c>
      <c r="M3573" s="56">
        <v>9.8800000000000008</v>
      </c>
      <c r="N3573" s="50">
        <v>6.5671999999999997</v>
      </c>
      <c r="O3573" s="50">
        <v>0.83679999999999999</v>
      </c>
      <c r="P3573" s="70">
        <f t="shared" si="278"/>
        <v>9.8800000000000008</v>
      </c>
      <c r="Q3573" s="37">
        <f t="shared" si="279"/>
        <v>39915.199999999997</v>
      </c>
      <c r="R3573" s="36"/>
      <c r="S3573" s="37"/>
      <c r="U3573" s="36"/>
      <c r="V3573" s="37"/>
      <c r="W3573" s="40" t="s">
        <v>110</v>
      </c>
      <c r="X3573" s="39" t="s">
        <v>366</v>
      </c>
      <c r="Y3573" s="40" t="s">
        <v>6908</v>
      </c>
      <c r="AA3573" s="40" t="s">
        <v>517</v>
      </c>
      <c r="AC3573" s="40" t="s">
        <v>7135</v>
      </c>
      <c r="AD3573" s="59"/>
    </row>
    <row r="3574" spans="1:30">
      <c r="A3574" s="15" t="str">
        <f t="shared" si="275"/>
        <v>2022-5</v>
      </c>
      <c r="B3574" s="40" t="s">
        <v>7754</v>
      </c>
      <c r="C3574" s="47">
        <v>44707</v>
      </c>
      <c r="D3574" s="47" t="s">
        <v>7755</v>
      </c>
      <c r="E3574" s="40" t="s">
        <v>6298</v>
      </c>
      <c r="F3574" s="40" t="s">
        <v>44</v>
      </c>
      <c r="G3574" s="40" t="s">
        <v>23</v>
      </c>
      <c r="H3574" s="40" t="s">
        <v>512</v>
      </c>
      <c r="I3574" s="15" t="str">
        <f t="shared" si="276"/>
        <v>MZQ</v>
      </c>
      <c r="J3574" s="52">
        <v>2000</v>
      </c>
      <c r="L3574" s="54">
        <f t="shared" si="277"/>
        <v>0</v>
      </c>
      <c r="M3574" s="56">
        <v>9.8800000000000008</v>
      </c>
      <c r="N3574" s="50">
        <v>6.5671999999999997</v>
      </c>
      <c r="O3574" s="50">
        <v>0.83679999999999999</v>
      </c>
      <c r="P3574" s="70">
        <f t="shared" si="278"/>
        <v>9.8800000000000008</v>
      </c>
      <c r="Q3574" s="37">
        <f t="shared" si="279"/>
        <v>19760</v>
      </c>
      <c r="R3574" s="36"/>
      <c r="S3574" s="37"/>
      <c r="U3574" s="36"/>
      <c r="V3574" s="37"/>
      <c r="W3574" s="40" t="s">
        <v>110</v>
      </c>
      <c r="X3574" s="39" t="s">
        <v>366</v>
      </c>
      <c r="Y3574" s="40" t="s">
        <v>6909</v>
      </c>
      <c r="AA3574" s="40" t="s">
        <v>519</v>
      </c>
      <c r="AC3574" s="40" t="s">
        <v>7160</v>
      </c>
      <c r="AD3574" s="59"/>
    </row>
    <row r="3575" spans="1:30">
      <c r="A3575" s="15" t="str">
        <f t="shared" si="275"/>
        <v>2022-5</v>
      </c>
      <c r="B3575" s="40" t="s">
        <v>1025</v>
      </c>
      <c r="C3575" s="47">
        <v>44693</v>
      </c>
      <c r="D3575" s="47" t="s">
        <v>1026</v>
      </c>
      <c r="E3575" s="40" t="s">
        <v>6298</v>
      </c>
      <c r="F3575" s="40" t="s">
        <v>37</v>
      </c>
      <c r="G3575" s="40" t="s">
        <v>23</v>
      </c>
      <c r="H3575" s="40" t="s">
        <v>512</v>
      </c>
      <c r="I3575" s="15" t="str">
        <f t="shared" si="276"/>
        <v>MZQ</v>
      </c>
      <c r="J3575" s="52">
        <v>1010</v>
      </c>
      <c r="L3575" s="54">
        <f t="shared" si="277"/>
        <v>0</v>
      </c>
      <c r="M3575" s="56">
        <v>10.7401</v>
      </c>
      <c r="N3575" s="50">
        <v>6.5671999999999997</v>
      </c>
      <c r="O3575" s="50">
        <v>0.83679999999999999</v>
      </c>
      <c r="P3575" s="70">
        <f t="shared" si="278"/>
        <v>10.7401</v>
      </c>
      <c r="Q3575" s="37">
        <f t="shared" si="279"/>
        <v>10847.5</v>
      </c>
      <c r="R3575" s="36"/>
      <c r="S3575" s="37"/>
      <c r="U3575" s="36"/>
      <c r="V3575" s="37"/>
      <c r="W3575" s="40" t="s">
        <v>119</v>
      </c>
      <c r="X3575" s="39" t="s">
        <v>366</v>
      </c>
      <c r="Y3575" s="40" t="s">
        <v>6910</v>
      </c>
      <c r="AA3575" s="40" t="s">
        <v>515</v>
      </c>
      <c r="AC3575" s="40" t="s">
        <v>7261</v>
      </c>
      <c r="AD3575" s="59"/>
    </row>
    <row r="3576" spans="1:30">
      <c r="A3576" s="15" t="str">
        <f t="shared" si="275"/>
        <v>2022-5</v>
      </c>
      <c r="B3576" s="40" t="s">
        <v>1025</v>
      </c>
      <c r="C3576" s="47">
        <v>44709</v>
      </c>
      <c r="D3576" s="47" t="s">
        <v>1026</v>
      </c>
      <c r="E3576" s="40" t="s">
        <v>6298</v>
      </c>
      <c r="F3576" s="40" t="s">
        <v>37</v>
      </c>
      <c r="G3576" s="40" t="s">
        <v>23</v>
      </c>
      <c r="H3576" s="40" t="s">
        <v>512</v>
      </c>
      <c r="I3576" s="15" t="str">
        <f t="shared" si="276"/>
        <v>MZQ</v>
      </c>
      <c r="J3576" s="52">
        <v>1010</v>
      </c>
      <c r="L3576" s="54">
        <f t="shared" si="277"/>
        <v>0</v>
      </c>
      <c r="M3576" s="56">
        <v>10.7401</v>
      </c>
      <c r="N3576" s="50">
        <v>6.5671999999999997</v>
      </c>
      <c r="O3576" s="50">
        <v>0.83679999999999999</v>
      </c>
      <c r="P3576" s="70">
        <f t="shared" si="278"/>
        <v>10.7401</v>
      </c>
      <c r="Q3576" s="37">
        <f t="shared" si="279"/>
        <v>10847.5</v>
      </c>
      <c r="R3576" s="36"/>
      <c r="S3576" s="37"/>
      <c r="U3576" s="36"/>
      <c r="V3576" s="37"/>
      <c r="W3576" s="40" t="s">
        <v>119</v>
      </c>
      <c r="X3576" s="39" t="s">
        <v>366</v>
      </c>
      <c r="Y3576" s="40" t="s">
        <v>6911</v>
      </c>
      <c r="AA3576" s="40" t="s">
        <v>515</v>
      </c>
      <c r="AC3576" s="40" t="s">
        <v>7262</v>
      </c>
      <c r="AD3576" s="59"/>
    </row>
    <row r="3577" spans="1:30">
      <c r="A3577" s="15" t="str">
        <f t="shared" si="275"/>
        <v>2022-5</v>
      </c>
      <c r="B3577" s="40" t="s">
        <v>325</v>
      </c>
      <c r="C3577" s="47">
        <v>44698</v>
      </c>
      <c r="D3577" s="47" t="s">
        <v>326</v>
      </c>
      <c r="E3577" s="40" t="s">
        <v>6298</v>
      </c>
      <c r="F3577" s="40" t="s">
        <v>48</v>
      </c>
      <c r="G3577" s="40" t="s">
        <v>23</v>
      </c>
      <c r="H3577" s="40" t="s">
        <v>512</v>
      </c>
      <c r="I3577" s="15" t="str">
        <f t="shared" si="276"/>
        <v>MZQ</v>
      </c>
      <c r="J3577" s="52">
        <v>600</v>
      </c>
      <c r="L3577" s="54">
        <f t="shared" si="277"/>
        <v>0</v>
      </c>
      <c r="M3577" s="56">
        <v>10.85</v>
      </c>
      <c r="N3577" s="50">
        <v>6.5671999999999997</v>
      </c>
      <c r="O3577" s="50">
        <v>0.83679999999999999</v>
      </c>
      <c r="P3577" s="70">
        <f t="shared" si="278"/>
        <v>10.85</v>
      </c>
      <c r="Q3577" s="37">
        <f t="shared" si="279"/>
        <v>6510</v>
      </c>
      <c r="R3577" s="36"/>
      <c r="S3577" s="37"/>
      <c r="U3577" s="36"/>
      <c r="V3577" s="37"/>
      <c r="W3577" s="40" t="s">
        <v>131</v>
      </c>
      <c r="X3577" s="39" t="s">
        <v>366</v>
      </c>
      <c r="Y3577" s="40" t="s">
        <v>5712</v>
      </c>
      <c r="AA3577" s="40" t="s">
        <v>517</v>
      </c>
      <c r="AC3577" s="40" t="s">
        <v>7263</v>
      </c>
      <c r="AD3577" s="59"/>
    </row>
    <row r="3578" spans="1:30">
      <c r="A3578" s="15" t="str">
        <f t="shared" si="275"/>
        <v>2022-5</v>
      </c>
      <c r="B3578" s="40" t="s">
        <v>325</v>
      </c>
      <c r="C3578" s="47">
        <v>44693</v>
      </c>
      <c r="D3578" s="47" t="s">
        <v>326</v>
      </c>
      <c r="E3578" s="40" t="s">
        <v>6298</v>
      </c>
      <c r="F3578" s="40" t="s">
        <v>48</v>
      </c>
      <c r="G3578" s="40" t="s">
        <v>23</v>
      </c>
      <c r="H3578" s="40" t="s">
        <v>512</v>
      </c>
      <c r="I3578" s="15" t="str">
        <f t="shared" si="276"/>
        <v>MZQ</v>
      </c>
      <c r="J3578" s="52">
        <v>1700</v>
      </c>
      <c r="L3578" s="54">
        <f t="shared" si="277"/>
        <v>0</v>
      </c>
      <c r="M3578" s="56">
        <v>10.85</v>
      </c>
      <c r="N3578" s="50">
        <v>6.5671999999999997</v>
      </c>
      <c r="O3578" s="50">
        <v>0.83679999999999999</v>
      </c>
      <c r="P3578" s="70">
        <f t="shared" si="278"/>
        <v>10.85</v>
      </c>
      <c r="Q3578" s="37">
        <f t="shared" si="279"/>
        <v>18445</v>
      </c>
      <c r="R3578" s="36"/>
      <c r="S3578" s="37"/>
      <c r="U3578" s="36"/>
      <c r="V3578" s="37"/>
      <c r="W3578" s="40" t="s">
        <v>131</v>
      </c>
      <c r="X3578" s="39" t="s">
        <v>366</v>
      </c>
      <c r="Y3578" s="40" t="s">
        <v>5712</v>
      </c>
      <c r="AA3578" s="40" t="s">
        <v>517</v>
      </c>
      <c r="AC3578" s="40" t="s">
        <v>7052</v>
      </c>
      <c r="AD3578" s="59"/>
    </row>
    <row r="3579" spans="1:30">
      <c r="A3579" s="15" t="str">
        <f t="shared" si="275"/>
        <v>2022-5</v>
      </c>
      <c r="B3579" s="40" t="s">
        <v>7756</v>
      </c>
      <c r="C3579" s="47">
        <v>44693</v>
      </c>
      <c r="D3579" s="47" t="s">
        <v>7757</v>
      </c>
      <c r="E3579" s="40" t="s">
        <v>6298</v>
      </c>
      <c r="F3579" s="40" t="s">
        <v>43</v>
      </c>
      <c r="G3579" s="40" t="s">
        <v>23</v>
      </c>
      <c r="H3579" s="40" t="s">
        <v>512</v>
      </c>
      <c r="I3579" s="15" t="str">
        <f t="shared" si="276"/>
        <v>MZQ</v>
      </c>
      <c r="J3579" s="52">
        <v>1110</v>
      </c>
      <c r="L3579" s="54">
        <f t="shared" si="277"/>
        <v>0</v>
      </c>
      <c r="M3579" s="56">
        <v>11.0642</v>
      </c>
      <c r="N3579" s="50">
        <v>6.5671999999999997</v>
      </c>
      <c r="O3579" s="50">
        <v>0.83679999999999999</v>
      </c>
      <c r="P3579" s="70">
        <f t="shared" si="278"/>
        <v>11.0642</v>
      </c>
      <c r="Q3579" s="37">
        <f t="shared" si="279"/>
        <v>12281.26</v>
      </c>
      <c r="R3579" s="36"/>
      <c r="S3579" s="37"/>
      <c r="U3579" s="36"/>
      <c r="V3579" s="37"/>
      <c r="W3579" s="40" t="s">
        <v>110</v>
      </c>
      <c r="X3579" s="39" t="s">
        <v>366</v>
      </c>
      <c r="Y3579" s="40" t="s">
        <v>6912</v>
      </c>
      <c r="AA3579" s="40" t="s">
        <v>517</v>
      </c>
      <c r="AC3579" s="40" t="s">
        <v>7237</v>
      </c>
      <c r="AD3579" s="59"/>
    </row>
    <row r="3580" spans="1:30">
      <c r="A3580" s="15" t="str">
        <f t="shared" si="275"/>
        <v>2022-5</v>
      </c>
      <c r="B3580" s="40" t="s">
        <v>1421</v>
      </c>
      <c r="C3580" s="47">
        <v>44698</v>
      </c>
      <c r="D3580" s="47" t="s">
        <v>1422</v>
      </c>
      <c r="E3580" s="40" t="s">
        <v>6298</v>
      </c>
      <c r="F3580" s="40" t="s">
        <v>38</v>
      </c>
      <c r="G3580" s="40" t="s">
        <v>23</v>
      </c>
      <c r="H3580" s="40" t="s">
        <v>512</v>
      </c>
      <c r="I3580" s="15" t="str">
        <f t="shared" si="276"/>
        <v>MZQ</v>
      </c>
      <c r="J3580" s="52">
        <v>2920</v>
      </c>
      <c r="L3580" s="54">
        <f t="shared" si="277"/>
        <v>0</v>
      </c>
      <c r="M3580" s="56">
        <v>11.08</v>
      </c>
      <c r="N3580" s="50">
        <v>6.5671999999999997</v>
      </c>
      <c r="O3580" s="50">
        <v>0.83679999999999999</v>
      </c>
      <c r="P3580" s="70">
        <f t="shared" si="278"/>
        <v>11.08</v>
      </c>
      <c r="Q3580" s="37">
        <f t="shared" si="279"/>
        <v>32353.599999999999</v>
      </c>
      <c r="R3580" s="36"/>
      <c r="S3580" s="37"/>
      <c r="U3580" s="36"/>
      <c r="V3580" s="37"/>
      <c r="W3580" s="40" t="s">
        <v>131</v>
      </c>
      <c r="X3580" s="39" t="s">
        <v>366</v>
      </c>
      <c r="Y3580" s="40" t="s">
        <v>6913</v>
      </c>
      <c r="AA3580" s="40" t="s">
        <v>517</v>
      </c>
      <c r="AC3580" s="40" t="s">
        <v>7263</v>
      </c>
      <c r="AD3580" s="59"/>
    </row>
    <row r="3581" spans="1:30">
      <c r="A3581" s="15" t="str">
        <f t="shared" si="275"/>
        <v>2022-5</v>
      </c>
      <c r="B3581" s="40" t="s">
        <v>1421</v>
      </c>
      <c r="C3581" s="47">
        <v>44693</v>
      </c>
      <c r="D3581" s="47" t="s">
        <v>1422</v>
      </c>
      <c r="E3581" s="40" t="s">
        <v>6298</v>
      </c>
      <c r="F3581" s="40" t="s">
        <v>38</v>
      </c>
      <c r="G3581" s="40" t="s">
        <v>23</v>
      </c>
      <c r="H3581" s="40" t="s">
        <v>512</v>
      </c>
      <c r="I3581" s="15" t="str">
        <f t="shared" si="276"/>
        <v>MZQ</v>
      </c>
      <c r="J3581" s="52">
        <v>3180</v>
      </c>
      <c r="L3581" s="54">
        <f t="shared" si="277"/>
        <v>0</v>
      </c>
      <c r="M3581" s="56">
        <v>11.08</v>
      </c>
      <c r="N3581" s="50">
        <v>6.5671999999999997</v>
      </c>
      <c r="O3581" s="50">
        <v>0.83679999999999999</v>
      </c>
      <c r="P3581" s="70">
        <f t="shared" si="278"/>
        <v>11.08</v>
      </c>
      <c r="Q3581" s="37">
        <f t="shared" si="279"/>
        <v>35234.400000000001</v>
      </c>
      <c r="R3581" s="36"/>
      <c r="S3581" s="37"/>
      <c r="U3581" s="36"/>
      <c r="V3581" s="37"/>
      <c r="W3581" s="40" t="s">
        <v>131</v>
      </c>
      <c r="X3581" s="39" t="s">
        <v>366</v>
      </c>
      <c r="Y3581" s="40" t="s">
        <v>6913</v>
      </c>
      <c r="AA3581" s="40" t="s">
        <v>517</v>
      </c>
      <c r="AC3581" s="40" t="s">
        <v>7052</v>
      </c>
      <c r="AD3581" s="59"/>
    </row>
    <row r="3582" spans="1:30">
      <c r="A3582" s="15" t="str">
        <f t="shared" si="275"/>
        <v>2022-5</v>
      </c>
      <c r="B3582" s="40" t="s">
        <v>1027</v>
      </c>
      <c r="C3582" s="47">
        <v>44693</v>
      </c>
      <c r="D3582" s="47" t="s">
        <v>1028</v>
      </c>
      <c r="E3582" s="40" t="s">
        <v>6298</v>
      </c>
      <c r="F3582" s="40" t="s">
        <v>37</v>
      </c>
      <c r="G3582" s="40" t="s">
        <v>23</v>
      </c>
      <c r="H3582" s="40" t="s">
        <v>512</v>
      </c>
      <c r="I3582" s="15" t="str">
        <f t="shared" si="276"/>
        <v>MZQ</v>
      </c>
      <c r="J3582" s="52">
        <v>2020</v>
      </c>
      <c r="L3582" s="54">
        <f t="shared" si="277"/>
        <v>0</v>
      </c>
      <c r="M3582" s="56">
        <v>11.128399999999999</v>
      </c>
      <c r="N3582" s="50">
        <v>6.5671999999999997</v>
      </c>
      <c r="O3582" s="50">
        <v>0.83679999999999999</v>
      </c>
      <c r="P3582" s="70">
        <f t="shared" si="278"/>
        <v>11.128399999999999</v>
      </c>
      <c r="Q3582" s="37">
        <f t="shared" si="279"/>
        <v>22479.37</v>
      </c>
      <c r="R3582" s="36"/>
      <c r="S3582" s="37"/>
      <c r="U3582" s="36"/>
      <c r="V3582" s="37"/>
      <c r="W3582" s="40" t="s">
        <v>119</v>
      </c>
      <c r="X3582" s="39" t="s">
        <v>366</v>
      </c>
      <c r="Y3582" s="40" t="s">
        <v>6914</v>
      </c>
      <c r="AA3582" s="40" t="s">
        <v>515</v>
      </c>
      <c r="AC3582" s="40" t="s">
        <v>7261</v>
      </c>
      <c r="AD3582" s="59"/>
    </row>
    <row r="3583" spans="1:30">
      <c r="A3583" s="15" t="str">
        <f t="shared" si="275"/>
        <v>2022-5</v>
      </c>
      <c r="B3583" s="40" t="s">
        <v>1029</v>
      </c>
      <c r="C3583" s="47">
        <v>44693</v>
      </c>
      <c r="D3583" s="47" t="s">
        <v>1030</v>
      </c>
      <c r="E3583" s="40" t="s">
        <v>6298</v>
      </c>
      <c r="F3583" s="40" t="s">
        <v>37</v>
      </c>
      <c r="G3583" s="40" t="s">
        <v>23</v>
      </c>
      <c r="H3583" s="40" t="s">
        <v>512</v>
      </c>
      <c r="I3583" s="15" t="str">
        <f t="shared" si="276"/>
        <v>MZQ</v>
      </c>
      <c r="J3583" s="52">
        <v>1120</v>
      </c>
      <c r="L3583" s="54">
        <f t="shared" si="277"/>
        <v>0</v>
      </c>
      <c r="M3583" s="56">
        <v>11.128399999999999</v>
      </c>
      <c r="N3583" s="50">
        <v>6.5671999999999997</v>
      </c>
      <c r="O3583" s="50">
        <v>0.83679999999999999</v>
      </c>
      <c r="P3583" s="70">
        <f t="shared" si="278"/>
        <v>11.128399999999999</v>
      </c>
      <c r="Q3583" s="37">
        <f t="shared" si="279"/>
        <v>12463.81</v>
      </c>
      <c r="R3583" s="36"/>
      <c r="S3583" s="37"/>
      <c r="U3583" s="36"/>
      <c r="V3583" s="37"/>
      <c r="W3583" s="40" t="s">
        <v>119</v>
      </c>
      <c r="X3583" s="39" t="s">
        <v>366</v>
      </c>
      <c r="Y3583" s="40" t="s">
        <v>6915</v>
      </c>
      <c r="AA3583" s="40" t="s">
        <v>515</v>
      </c>
      <c r="AC3583" s="40" t="s">
        <v>7261</v>
      </c>
      <c r="AD3583" s="59"/>
    </row>
    <row r="3584" spans="1:30">
      <c r="A3584" s="15" t="str">
        <f t="shared" si="275"/>
        <v>2022-5</v>
      </c>
      <c r="B3584" s="40" t="s">
        <v>1029</v>
      </c>
      <c r="C3584" s="47">
        <v>44709</v>
      </c>
      <c r="D3584" s="47" t="s">
        <v>1030</v>
      </c>
      <c r="E3584" s="40" t="s">
        <v>6298</v>
      </c>
      <c r="F3584" s="40" t="s">
        <v>37</v>
      </c>
      <c r="G3584" s="40" t="s">
        <v>23</v>
      </c>
      <c r="H3584" s="40" t="s">
        <v>512</v>
      </c>
      <c r="I3584" s="15" t="str">
        <f t="shared" si="276"/>
        <v>MZQ</v>
      </c>
      <c r="J3584" s="52">
        <v>1010</v>
      </c>
      <c r="L3584" s="54">
        <f t="shared" si="277"/>
        <v>0</v>
      </c>
      <c r="M3584" s="56">
        <v>11.128399999999999</v>
      </c>
      <c r="N3584" s="50">
        <v>6.5671999999999997</v>
      </c>
      <c r="O3584" s="50">
        <v>0.83679999999999999</v>
      </c>
      <c r="P3584" s="70">
        <f t="shared" si="278"/>
        <v>11.128399999999999</v>
      </c>
      <c r="Q3584" s="37">
        <f t="shared" si="279"/>
        <v>11239.68</v>
      </c>
      <c r="R3584" s="36"/>
      <c r="S3584" s="37"/>
      <c r="U3584" s="36"/>
      <c r="V3584" s="37"/>
      <c r="W3584" s="40" t="s">
        <v>119</v>
      </c>
      <c r="X3584" s="39" t="s">
        <v>366</v>
      </c>
      <c r="Y3584" s="40" t="s">
        <v>6916</v>
      </c>
      <c r="AA3584" s="40" t="s">
        <v>515</v>
      </c>
      <c r="AC3584" s="40" t="s">
        <v>7262</v>
      </c>
      <c r="AD3584" s="59"/>
    </row>
    <row r="3585" spans="1:30">
      <c r="A3585" s="15" t="str">
        <f t="shared" si="275"/>
        <v>2022-5</v>
      </c>
      <c r="B3585" s="40" t="s">
        <v>1031</v>
      </c>
      <c r="C3585" s="47">
        <v>44709</v>
      </c>
      <c r="D3585" s="47" t="s">
        <v>1032</v>
      </c>
      <c r="E3585" s="40" t="s">
        <v>6298</v>
      </c>
      <c r="F3585" s="40" t="s">
        <v>37</v>
      </c>
      <c r="G3585" s="40" t="s">
        <v>23</v>
      </c>
      <c r="H3585" s="40" t="s">
        <v>512</v>
      </c>
      <c r="I3585" s="15" t="str">
        <f t="shared" si="276"/>
        <v>MZQ</v>
      </c>
      <c r="J3585" s="52">
        <v>1010</v>
      </c>
      <c r="L3585" s="54">
        <f t="shared" si="277"/>
        <v>0</v>
      </c>
      <c r="M3585" s="56">
        <v>11.128399999999999</v>
      </c>
      <c r="N3585" s="50">
        <v>6.5671999999999997</v>
      </c>
      <c r="O3585" s="50">
        <v>0.83679999999999999</v>
      </c>
      <c r="P3585" s="70">
        <f t="shared" si="278"/>
        <v>11.128399999999999</v>
      </c>
      <c r="Q3585" s="37">
        <f t="shared" si="279"/>
        <v>11239.68</v>
      </c>
      <c r="R3585" s="36"/>
      <c r="S3585" s="37"/>
      <c r="U3585" s="36"/>
      <c r="V3585" s="37"/>
      <c r="W3585" s="40" t="s">
        <v>119</v>
      </c>
      <c r="X3585" s="39" t="s">
        <v>366</v>
      </c>
      <c r="Y3585" s="40" t="s">
        <v>6917</v>
      </c>
      <c r="AA3585" s="40" t="s">
        <v>515</v>
      </c>
      <c r="AC3585" s="40" t="s">
        <v>7262</v>
      </c>
      <c r="AD3585" s="59"/>
    </row>
    <row r="3586" spans="1:30">
      <c r="A3586" s="15" t="str">
        <f t="shared" ref="A3586:A3649" si="280">+TEXT(C3586,"YYYY")&amp;"-"&amp;TEXT(C3586,"M")</f>
        <v>2022-5</v>
      </c>
      <c r="B3586" s="40" t="s">
        <v>7758</v>
      </c>
      <c r="C3586" s="47">
        <v>44701</v>
      </c>
      <c r="D3586" s="47" t="s">
        <v>7759</v>
      </c>
      <c r="E3586" s="40" t="s">
        <v>6298</v>
      </c>
      <c r="F3586" s="40" t="s">
        <v>43</v>
      </c>
      <c r="G3586" s="40" t="s">
        <v>23</v>
      </c>
      <c r="H3586" s="40" t="s">
        <v>512</v>
      </c>
      <c r="I3586" s="15" t="str">
        <f t="shared" ref="I3586:I3649" si="281">+IF(X3586="CNY","MZQ","MHK")</f>
        <v>MZQ</v>
      </c>
      <c r="J3586" s="52">
        <v>3050</v>
      </c>
      <c r="L3586" s="54">
        <f t="shared" ref="L3586:L3649" si="282">+ROUND(K3586*J3586,2)</f>
        <v>0</v>
      </c>
      <c r="M3586" s="56">
        <v>11.377000000000001</v>
      </c>
      <c r="N3586" s="50">
        <v>6.5671999999999997</v>
      </c>
      <c r="O3586" s="50">
        <v>0.83679999999999999</v>
      </c>
      <c r="P3586" s="70">
        <f t="shared" ref="P3586:P3649" si="283">ROUND(IF(AND(X3586="USD"),M3586*N3586,IF(AND(X3586="HKD"),M3586*O3586,M3586)),4)</f>
        <v>11.377000000000001</v>
      </c>
      <c r="Q3586" s="37">
        <f t="shared" ref="Q3586:Q3649" si="284">+ROUND(P3586*J3586,2)</f>
        <v>34699.85</v>
      </c>
      <c r="R3586" s="36"/>
      <c r="S3586" s="37"/>
      <c r="U3586" s="36"/>
      <c r="V3586" s="37"/>
      <c r="W3586" s="40" t="s">
        <v>40</v>
      </c>
      <c r="X3586" s="39" t="s">
        <v>366</v>
      </c>
      <c r="Y3586" s="40" t="s">
        <v>6918</v>
      </c>
      <c r="AA3586" s="40" t="s">
        <v>516</v>
      </c>
      <c r="AC3586" s="40" t="s">
        <v>7264</v>
      </c>
      <c r="AD3586" s="59"/>
    </row>
    <row r="3587" spans="1:30">
      <c r="A3587" s="15" t="str">
        <f t="shared" si="280"/>
        <v>2022-5</v>
      </c>
      <c r="B3587" s="40" t="s">
        <v>1421</v>
      </c>
      <c r="C3587" s="47">
        <v>44693</v>
      </c>
      <c r="D3587" s="47" t="s">
        <v>1422</v>
      </c>
      <c r="E3587" s="40" t="s">
        <v>6298</v>
      </c>
      <c r="F3587" s="40" t="s">
        <v>38</v>
      </c>
      <c r="G3587" s="40" t="s">
        <v>23</v>
      </c>
      <c r="H3587" s="40" t="s">
        <v>512</v>
      </c>
      <c r="I3587" s="15" t="str">
        <f t="shared" si="281"/>
        <v>MZQ</v>
      </c>
      <c r="J3587" s="52">
        <v>5000</v>
      </c>
      <c r="L3587" s="54">
        <f t="shared" si="282"/>
        <v>0</v>
      </c>
      <c r="M3587" s="56">
        <v>11.38</v>
      </c>
      <c r="N3587" s="50">
        <v>6.5671999999999997</v>
      </c>
      <c r="O3587" s="50">
        <v>0.83679999999999999</v>
      </c>
      <c r="P3587" s="70">
        <f t="shared" si="283"/>
        <v>11.38</v>
      </c>
      <c r="Q3587" s="37">
        <f t="shared" si="284"/>
        <v>56900</v>
      </c>
      <c r="R3587" s="36"/>
      <c r="S3587" s="37"/>
      <c r="U3587" s="36"/>
      <c r="V3587" s="37"/>
      <c r="W3587" s="40" t="s">
        <v>277</v>
      </c>
      <c r="X3587" s="39" t="s">
        <v>366</v>
      </c>
      <c r="Y3587" s="40" t="s">
        <v>6919</v>
      </c>
      <c r="AA3587" s="40" t="s">
        <v>517</v>
      </c>
      <c r="AC3587" s="40" t="s">
        <v>7248</v>
      </c>
      <c r="AD3587" s="59"/>
    </row>
    <row r="3588" spans="1:30">
      <c r="A3588" s="15" t="str">
        <f t="shared" si="280"/>
        <v>2022-5</v>
      </c>
      <c r="B3588" s="40" t="s">
        <v>273</v>
      </c>
      <c r="C3588" s="47">
        <v>44704</v>
      </c>
      <c r="D3588" s="47" t="s">
        <v>274</v>
      </c>
      <c r="E3588" s="40" t="s">
        <v>6298</v>
      </c>
      <c r="F3588" s="40" t="s">
        <v>43</v>
      </c>
      <c r="G3588" s="40" t="s">
        <v>23</v>
      </c>
      <c r="H3588" s="40" t="s">
        <v>512</v>
      </c>
      <c r="I3588" s="15" t="str">
        <f t="shared" si="281"/>
        <v>MZQ</v>
      </c>
      <c r="J3588" s="52">
        <v>1010</v>
      </c>
      <c r="L3588" s="54">
        <f t="shared" si="282"/>
        <v>0</v>
      </c>
      <c r="M3588" s="56">
        <v>11.439500000000001</v>
      </c>
      <c r="N3588" s="50">
        <v>6.5671999999999997</v>
      </c>
      <c r="O3588" s="50">
        <v>0.83679999999999999</v>
      </c>
      <c r="P3588" s="70">
        <f t="shared" si="283"/>
        <v>11.439500000000001</v>
      </c>
      <c r="Q3588" s="37">
        <f t="shared" si="284"/>
        <v>11553.9</v>
      </c>
      <c r="R3588" s="36"/>
      <c r="S3588" s="37"/>
      <c r="U3588" s="36"/>
      <c r="V3588" s="37"/>
      <c r="W3588" s="40" t="s">
        <v>40</v>
      </c>
      <c r="X3588" s="39" t="s">
        <v>366</v>
      </c>
      <c r="Y3588" s="40" t="s">
        <v>6920</v>
      </c>
      <c r="AA3588" s="40" t="s">
        <v>516</v>
      </c>
      <c r="AC3588" s="40" t="s">
        <v>7265</v>
      </c>
      <c r="AD3588" s="59"/>
    </row>
    <row r="3589" spans="1:30">
      <c r="A3589" s="15" t="str">
        <f t="shared" si="280"/>
        <v>2022-5</v>
      </c>
      <c r="B3589" s="40" t="s">
        <v>4576</v>
      </c>
      <c r="C3589" s="47">
        <v>44704</v>
      </c>
      <c r="D3589" s="47" t="s">
        <v>42</v>
      </c>
      <c r="E3589" s="40" t="s">
        <v>6298</v>
      </c>
      <c r="F3589" s="40" t="s">
        <v>43</v>
      </c>
      <c r="G3589" s="40" t="s">
        <v>23</v>
      </c>
      <c r="H3589" s="40" t="s">
        <v>512</v>
      </c>
      <c r="I3589" s="15" t="str">
        <f t="shared" si="281"/>
        <v>MZQ</v>
      </c>
      <c r="J3589" s="52">
        <v>1020</v>
      </c>
      <c r="L3589" s="54">
        <f t="shared" si="282"/>
        <v>0</v>
      </c>
      <c r="M3589" s="56">
        <v>11.439500000000001</v>
      </c>
      <c r="N3589" s="50">
        <v>6.5671999999999997</v>
      </c>
      <c r="O3589" s="50">
        <v>0.83679999999999999</v>
      </c>
      <c r="P3589" s="70">
        <f t="shared" si="283"/>
        <v>11.439500000000001</v>
      </c>
      <c r="Q3589" s="37">
        <f t="shared" si="284"/>
        <v>11668.29</v>
      </c>
      <c r="R3589" s="36"/>
      <c r="S3589" s="37"/>
      <c r="U3589" s="36"/>
      <c r="V3589" s="37"/>
      <c r="W3589" s="40" t="s">
        <v>40</v>
      </c>
      <c r="X3589" s="39" t="s">
        <v>366</v>
      </c>
      <c r="Y3589" s="40" t="s">
        <v>6921</v>
      </c>
      <c r="AA3589" s="40" t="s">
        <v>516</v>
      </c>
      <c r="AC3589" s="40" t="s">
        <v>7265</v>
      </c>
      <c r="AD3589" s="59"/>
    </row>
    <row r="3590" spans="1:30">
      <c r="A3590" s="15" t="str">
        <f t="shared" si="280"/>
        <v>2022-5</v>
      </c>
      <c r="B3590" s="40" t="s">
        <v>149</v>
      </c>
      <c r="C3590" s="47">
        <v>44706</v>
      </c>
      <c r="D3590" s="47" t="s">
        <v>117</v>
      </c>
      <c r="E3590" s="40" t="s">
        <v>6298</v>
      </c>
      <c r="F3590" s="40" t="s">
        <v>43</v>
      </c>
      <c r="G3590" s="40" t="s">
        <v>23</v>
      </c>
      <c r="H3590" s="40" t="s">
        <v>512</v>
      </c>
      <c r="I3590" s="15" t="str">
        <f t="shared" si="281"/>
        <v>MZQ</v>
      </c>
      <c r="J3590" s="52">
        <v>1020</v>
      </c>
      <c r="L3590" s="54">
        <f t="shared" si="282"/>
        <v>0</v>
      </c>
      <c r="M3590" s="56">
        <v>11.439500000000001</v>
      </c>
      <c r="N3590" s="50">
        <v>6.5671999999999997</v>
      </c>
      <c r="O3590" s="50">
        <v>0.83679999999999999</v>
      </c>
      <c r="P3590" s="70">
        <f t="shared" si="283"/>
        <v>11.439500000000001</v>
      </c>
      <c r="Q3590" s="37">
        <f t="shared" si="284"/>
        <v>11668.29</v>
      </c>
      <c r="R3590" s="36"/>
      <c r="S3590" s="37"/>
      <c r="U3590" s="36"/>
      <c r="V3590" s="37"/>
      <c r="W3590" s="40" t="s">
        <v>40</v>
      </c>
      <c r="X3590" s="39" t="s">
        <v>366</v>
      </c>
      <c r="Y3590" s="40" t="s">
        <v>6922</v>
      </c>
      <c r="AA3590" s="40" t="s">
        <v>516</v>
      </c>
      <c r="AC3590" s="40" t="s">
        <v>7211</v>
      </c>
      <c r="AD3590" s="59"/>
    </row>
    <row r="3591" spans="1:30">
      <c r="A3591" s="15" t="str">
        <f t="shared" si="280"/>
        <v>2022-5</v>
      </c>
      <c r="B3591" s="40" t="s">
        <v>2762</v>
      </c>
      <c r="C3591" s="47">
        <v>44693</v>
      </c>
      <c r="D3591" s="47" t="s">
        <v>2763</v>
      </c>
      <c r="E3591" s="40" t="s">
        <v>6298</v>
      </c>
      <c r="F3591" s="40" t="s">
        <v>30</v>
      </c>
      <c r="G3591" s="40" t="s">
        <v>25</v>
      </c>
      <c r="H3591" s="40" t="s">
        <v>512</v>
      </c>
      <c r="I3591" s="15" t="str">
        <f t="shared" si="281"/>
        <v>MZQ</v>
      </c>
      <c r="J3591" s="52">
        <v>2236</v>
      </c>
      <c r="L3591" s="54">
        <f t="shared" si="282"/>
        <v>0</v>
      </c>
      <c r="M3591" s="56">
        <v>11.706799999999999</v>
      </c>
      <c r="N3591" s="50">
        <v>6.5671999999999997</v>
      </c>
      <c r="O3591" s="50">
        <v>0.83679999999999999</v>
      </c>
      <c r="P3591" s="70">
        <f t="shared" si="283"/>
        <v>11.706799999999999</v>
      </c>
      <c r="Q3591" s="37">
        <f t="shared" si="284"/>
        <v>26176.400000000001</v>
      </c>
      <c r="R3591" s="36"/>
      <c r="S3591" s="37"/>
      <c r="U3591" s="36"/>
      <c r="V3591" s="37"/>
      <c r="W3591" s="40" t="s">
        <v>119</v>
      </c>
      <c r="X3591" s="39" t="s">
        <v>366</v>
      </c>
      <c r="Y3591" s="40" t="s">
        <v>6923</v>
      </c>
      <c r="AA3591" s="40" t="s">
        <v>517</v>
      </c>
      <c r="AC3591" s="40" t="s">
        <v>7261</v>
      </c>
      <c r="AD3591" s="59"/>
    </row>
    <row r="3592" spans="1:30">
      <c r="A3592" s="15" t="str">
        <f t="shared" si="280"/>
        <v>2022-5</v>
      </c>
      <c r="B3592" s="40" t="s">
        <v>2762</v>
      </c>
      <c r="C3592" s="47">
        <v>44692</v>
      </c>
      <c r="D3592" s="47" t="s">
        <v>2763</v>
      </c>
      <c r="E3592" s="40" t="s">
        <v>6298</v>
      </c>
      <c r="F3592" s="40" t="s">
        <v>30</v>
      </c>
      <c r="G3592" s="40" t="s">
        <v>25</v>
      </c>
      <c r="H3592" s="40" t="s">
        <v>512</v>
      </c>
      <c r="I3592" s="15" t="str">
        <f t="shared" si="281"/>
        <v>MZQ</v>
      </c>
      <c r="J3592" s="52">
        <v>3534</v>
      </c>
      <c r="L3592" s="54">
        <f t="shared" si="282"/>
        <v>0</v>
      </c>
      <c r="M3592" s="56">
        <v>11.706799999999999</v>
      </c>
      <c r="N3592" s="50">
        <v>6.5671999999999997</v>
      </c>
      <c r="O3592" s="50">
        <v>0.83679999999999999</v>
      </c>
      <c r="P3592" s="70">
        <f t="shared" si="283"/>
        <v>11.706799999999999</v>
      </c>
      <c r="Q3592" s="37">
        <f t="shared" si="284"/>
        <v>41371.83</v>
      </c>
      <c r="R3592" s="36"/>
      <c r="S3592" s="37"/>
      <c r="U3592" s="36"/>
      <c r="V3592" s="37"/>
      <c r="W3592" s="40" t="s">
        <v>119</v>
      </c>
      <c r="X3592" s="39" t="s">
        <v>366</v>
      </c>
      <c r="Y3592" s="40" t="s">
        <v>6923</v>
      </c>
      <c r="AA3592" s="40" t="s">
        <v>517</v>
      </c>
      <c r="AC3592" s="40" t="s">
        <v>7205</v>
      </c>
      <c r="AD3592" s="59"/>
    </row>
    <row r="3593" spans="1:30">
      <c r="A3593" s="15" t="str">
        <f t="shared" si="280"/>
        <v>2022-5</v>
      </c>
      <c r="B3593" s="40" t="s">
        <v>5186</v>
      </c>
      <c r="C3593" s="47">
        <v>44691</v>
      </c>
      <c r="D3593" s="47" t="s">
        <v>6281</v>
      </c>
      <c r="E3593" s="40" t="s">
        <v>6298</v>
      </c>
      <c r="F3593" s="40" t="s">
        <v>48</v>
      </c>
      <c r="G3593" s="40" t="s">
        <v>23</v>
      </c>
      <c r="H3593" s="40" t="s">
        <v>512</v>
      </c>
      <c r="I3593" s="15" t="str">
        <f t="shared" si="281"/>
        <v>MZQ</v>
      </c>
      <c r="J3593" s="52">
        <v>5549</v>
      </c>
      <c r="L3593" s="54">
        <f t="shared" si="282"/>
        <v>0</v>
      </c>
      <c r="M3593" s="56">
        <v>12.404999999999999</v>
      </c>
      <c r="N3593" s="50">
        <v>6.5671999999999997</v>
      </c>
      <c r="O3593" s="50">
        <v>0.83679999999999999</v>
      </c>
      <c r="P3593" s="70">
        <f t="shared" si="283"/>
        <v>12.404999999999999</v>
      </c>
      <c r="Q3593" s="37">
        <f t="shared" si="284"/>
        <v>68835.350000000006</v>
      </c>
      <c r="R3593" s="36"/>
      <c r="S3593" s="37"/>
      <c r="U3593" s="36"/>
      <c r="V3593" s="37"/>
      <c r="W3593" s="40" t="s">
        <v>4629</v>
      </c>
      <c r="X3593" s="39" t="s">
        <v>366</v>
      </c>
      <c r="Y3593" s="40" t="s">
        <v>5718</v>
      </c>
      <c r="AA3593" s="40" t="s">
        <v>525</v>
      </c>
      <c r="AC3593" s="40" t="s">
        <v>7075</v>
      </c>
      <c r="AD3593" s="59"/>
    </row>
    <row r="3594" spans="1:30">
      <c r="A3594" s="15" t="str">
        <f t="shared" si="280"/>
        <v>2022-5</v>
      </c>
      <c r="B3594" s="40" t="s">
        <v>5187</v>
      </c>
      <c r="C3594" s="47">
        <v>44686</v>
      </c>
      <c r="D3594" s="47" t="s">
        <v>6282</v>
      </c>
      <c r="E3594" s="40" t="s">
        <v>63</v>
      </c>
      <c r="F3594" s="40" t="s">
        <v>64</v>
      </c>
      <c r="G3594" s="40" t="s">
        <v>23</v>
      </c>
      <c r="H3594" s="40" t="s">
        <v>512</v>
      </c>
      <c r="I3594" s="15" t="str">
        <f t="shared" si="281"/>
        <v>MHK</v>
      </c>
      <c r="J3594" s="52">
        <v>158.31</v>
      </c>
      <c r="L3594" s="54">
        <f t="shared" si="282"/>
        <v>0</v>
      </c>
      <c r="M3594" s="56">
        <v>12.6</v>
      </c>
      <c r="N3594" s="50">
        <v>6.5671999999999997</v>
      </c>
      <c r="O3594" s="50">
        <v>0.83679999999999999</v>
      </c>
      <c r="P3594" s="70">
        <f t="shared" si="283"/>
        <v>82.746700000000004</v>
      </c>
      <c r="Q3594" s="37">
        <f t="shared" si="284"/>
        <v>13099.63</v>
      </c>
      <c r="R3594" s="36"/>
      <c r="S3594" s="37"/>
      <c r="U3594" s="36"/>
      <c r="V3594" s="37"/>
      <c r="W3594" s="40" t="s">
        <v>61</v>
      </c>
      <c r="X3594" s="39" t="s">
        <v>369</v>
      </c>
      <c r="Y3594" s="40" t="s">
        <v>6924</v>
      </c>
      <c r="AA3594" s="40" t="s">
        <v>511</v>
      </c>
      <c r="AC3594" s="40" t="s">
        <v>7266</v>
      </c>
      <c r="AD3594" s="59"/>
    </row>
    <row r="3595" spans="1:30">
      <c r="A3595" s="15" t="str">
        <f t="shared" si="280"/>
        <v>2022-5</v>
      </c>
      <c r="B3595" s="40" t="s">
        <v>7760</v>
      </c>
      <c r="C3595" s="47">
        <v>44685</v>
      </c>
      <c r="D3595" s="47" t="s">
        <v>7761</v>
      </c>
      <c r="E3595" s="40" t="s">
        <v>6298</v>
      </c>
      <c r="F3595" s="40" t="s">
        <v>55</v>
      </c>
      <c r="G3595" s="40" t="s">
        <v>23</v>
      </c>
      <c r="H3595" s="40" t="s">
        <v>521</v>
      </c>
      <c r="I3595" s="15" t="str">
        <f t="shared" si="281"/>
        <v>MZQ</v>
      </c>
      <c r="J3595" s="52">
        <v>1005</v>
      </c>
      <c r="L3595" s="54">
        <f t="shared" si="282"/>
        <v>0</v>
      </c>
      <c r="M3595" s="56">
        <v>12.62</v>
      </c>
      <c r="N3595" s="50">
        <v>6.5671999999999997</v>
      </c>
      <c r="O3595" s="50">
        <v>0.83679999999999999</v>
      </c>
      <c r="P3595" s="70">
        <f t="shared" si="283"/>
        <v>12.62</v>
      </c>
      <c r="Q3595" s="37">
        <f t="shared" si="284"/>
        <v>12683.1</v>
      </c>
      <c r="R3595" s="36"/>
      <c r="S3595" s="37"/>
      <c r="U3595" s="36"/>
      <c r="V3595" s="37"/>
      <c r="W3595" s="40" t="s">
        <v>21</v>
      </c>
      <c r="X3595" s="39" t="s">
        <v>366</v>
      </c>
      <c r="Y3595" s="40" t="s">
        <v>6925</v>
      </c>
      <c r="AA3595" s="40" t="s">
        <v>516</v>
      </c>
      <c r="AC3595" s="40" t="s">
        <v>7164</v>
      </c>
      <c r="AD3595" s="59"/>
    </row>
    <row r="3596" spans="1:30">
      <c r="A3596" s="15" t="str">
        <f t="shared" si="280"/>
        <v>2022-5</v>
      </c>
      <c r="B3596" s="40" t="s">
        <v>7762</v>
      </c>
      <c r="C3596" s="47">
        <v>44707</v>
      </c>
      <c r="D3596" s="47" t="s">
        <v>7763</v>
      </c>
      <c r="E3596" s="40" t="s">
        <v>6298</v>
      </c>
      <c r="F3596" s="40" t="s">
        <v>37</v>
      </c>
      <c r="G3596" s="40" t="s">
        <v>23</v>
      </c>
      <c r="H3596" s="40" t="s">
        <v>512</v>
      </c>
      <c r="I3596" s="15" t="str">
        <f t="shared" si="281"/>
        <v>MZQ</v>
      </c>
      <c r="J3596" s="52">
        <v>1010</v>
      </c>
      <c r="L3596" s="54">
        <f t="shared" si="282"/>
        <v>0</v>
      </c>
      <c r="M3596" s="56">
        <v>13.0284</v>
      </c>
      <c r="N3596" s="50">
        <v>6.5671999999999997</v>
      </c>
      <c r="O3596" s="50">
        <v>0.83679999999999999</v>
      </c>
      <c r="P3596" s="70">
        <f t="shared" si="283"/>
        <v>13.0284</v>
      </c>
      <c r="Q3596" s="37">
        <f t="shared" si="284"/>
        <v>13158.68</v>
      </c>
      <c r="R3596" s="36"/>
      <c r="S3596" s="37"/>
      <c r="U3596" s="36"/>
      <c r="V3596" s="37"/>
      <c r="W3596" s="40" t="s">
        <v>119</v>
      </c>
      <c r="X3596" s="39" t="s">
        <v>366</v>
      </c>
      <c r="Y3596" s="40" t="s">
        <v>6926</v>
      </c>
      <c r="AA3596" s="40" t="s">
        <v>519</v>
      </c>
      <c r="AC3596" s="40" t="s">
        <v>7206</v>
      </c>
      <c r="AD3596" s="59"/>
    </row>
    <row r="3597" spans="1:30">
      <c r="A3597" s="15" t="str">
        <f t="shared" si="280"/>
        <v>2022-5</v>
      </c>
      <c r="B3597" s="40" t="s">
        <v>4587</v>
      </c>
      <c r="C3597" s="47">
        <v>44709</v>
      </c>
      <c r="D3597" s="47" t="s">
        <v>4588</v>
      </c>
      <c r="E3597" s="40" t="s">
        <v>63</v>
      </c>
      <c r="F3597" s="40" t="s">
        <v>64</v>
      </c>
      <c r="G3597" s="40" t="s">
        <v>23</v>
      </c>
      <c r="H3597" s="40" t="s">
        <v>512</v>
      </c>
      <c r="I3597" s="15" t="str">
        <f t="shared" si="281"/>
        <v>MHK</v>
      </c>
      <c r="J3597" s="52">
        <v>88.17</v>
      </c>
      <c r="L3597" s="54">
        <f t="shared" si="282"/>
        <v>0</v>
      </c>
      <c r="M3597" s="56">
        <v>13.44</v>
      </c>
      <c r="N3597" s="50">
        <v>6.5671999999999997</v>
      </c>
      <c r="O3597" s="50">
        <v>0.83679999999999999</v>
      </c>
      <c r="P3597" s="70">
        <f t="shared" si="283"/>
        <v>88.263199999999998</v>
      </c>
      <c r="Q3597" s="37">
        <f t="shared" si="284"/>
        <v>7782.17</v>
      </c>
      <c r="R3597" s="36"/>
      <c r="S3597" s="37"/>
      <c r="U3597" s="36"/>
      <c r="V3597" s="37"/>
      <c r="W3597" s="40" t="s">
        <v>61</v>
      </c>
      <c r="X3597" s="39" t="s">
        <v>369</v>
      </c>
      <c r="Y3597" s="40" t="s">
        <v>6927</v>
      </c>
      <c r="AA3597" s="40" t="s">
        <v>513</v>
      </c>
      <c r="AC3597" s="40" t="s">
        <v>5807</v>
      </c>
      <c r="AD3597" s="59"/>
    </row>
    <row r="3598" spans="1:30">
      <c r="A3598" s="15" t="str">
        <f t="shared" si="280"/>
        <v>2022-5</v>
      </c>
      <c r="B3598" s="40" t="s">
        <v>7764</v>
      </c>
      <c r="C3598" s="47">
        <v>44709</v>
      </c>
      <c r="D3598" s="47" t="s">
        <v>7765</v>
      </c>
      <c r="E3598" s="40" t="s">
        <v>6298</v>
      </c>
      <c r="F3598" s="40" t="s">
        <v>37</v>
      </c>
      <c r="G3598" s="40" t="s">
        <v>23</v>
      </c>
      <c r="H3598" s="40" t="s">
        <v>512</v>
      </c>
      <c r="I3598" s="15" t="str">
        <f t="shared" si="281"/>
        <v>MZQ</v>
      </c>
      <c r="J3598" s="52">
        <v>2560</v>
      </c>
      <c r="L3598" s="54">
        <f t="shared" si="282"/>
        <v>0</v>
      </c>
      <c r="M3598" s="56">
        <v>13.568899999999999</v>
      </c>
      <c r="N3598" s="50">
        <v>6.5671999999999997</v>
      </c>
      <c r="O3598" s="50">
        <v>0.83679999999999999</v>
      </c>
      <c r="P3598" s="70">
        <f t="shared" si="283"/>
        <v>13.568899999999999</v>
      </c>
      <c r="Q3598" s="37">
        <f t="shared" si="284"/>
        <v>34736.379999999997</v>
      </c>
      <c r="R3598" s="36"/>
      <c r="S3598" s="37"/>
      <c r="U3598" s="36"/>
      <c r="V3598" s="37"/>
      <c r="W3598" s="40" t="s">
        <v>116</v>
      </c>
      <c r="X3598" s="39" t="s">
        <v>366</v>
      </c>
      <c r="Y3598" s="40" t="s">
        <v>6928</v>
      </c>
      <c r="AA3598" s="40" t="s">
        <v>516</v>
      </c>
      <c r="AC3598" s="40" t="s">
        <v>7267</v>
      </c>
      <c r="AD3598" s="59"/>
    </row>
    <row r="3599" spans="1:30">
      <c r="A3599" s="15" t="str">
        <f t="shared" si="280"/>
        <v>2022-5</v>
      </c>
      <c r="B3599" s="40" t="s">
        <v>7766</v>
      </c>
      <c r="C3599" s="47">
        <v>44709</v>
      </c>
      <c r="D3599" s="47" t="s">
        <v>7767</v>
      </c>
      <c r="E3599" s="40" t="s">
        <v>6298</v>
      </c>
      <c r="F3599" s="40" t="s">
        <v>37</v>
      </c>
      <c r="G3599" s="40" t="s">
        <v>23</v>
      </c>
      <c r="H3599" s="40" t="s">
        <v>512</v>
      </c>
      <c r="I3599" s="15" t="str">
        <f t="shared" si="281"/>
        <v>MZQ</v>
      </c>
      <c r="J3599" s="52">
        <v>2450</v>
      </c>
      <c r="L3599" s="54">
        <f t="shared" si="282"/>
        <v>0</v>
      </c>
      <c r="M3599" s="56">
        <v>13.5807</v>
      </c>
      <c r="N3599" s="50">
        <v>6.5671999999999997</v>
      </c>
      <c r="O3599" s="50">
        <v>0.83679999999999999</v>
      </c>
      <c r="P3599" s="70">
        <f t="shared" si="283"/>
        <v>13.5807</v>
      </c>
      <c r="Q3599" s="37">
        <f t="shared" si="284"/>
        <v>33272.720000000001</v>
      </c>
      <c r="R3599" s="36"/>
      <c r="S3599" s="37"/>
      <c r="U3599" s="36"/>
      <c r="V3599" s="37"/>
      <c r="W3599" s="40" t="s">
        <v>116</v>
      </c>
      <c r="X3599" s="39" t="s">
        <v>366</v>
      </c>
      <c r="Y3599" s="40" t="s">
        <v>6929</v>
      </c>
      <c r="AA3599" s="40" t="s">
        <v>516</v>
      </c>
      <c r="AC3599" s="40" t="s">
        <v>7267</v>
      </c>
      <c r="AD3599" s="59"/>
    </row>
    <row r="3600" spans="1:30">
      <c r="A3600" s="15" t="str">
        <f t="shared" si="280"/>
        <v>2022-5</v>
      </c>
      <c r="B3600" s="40" t="s">
        <v>2908</v>
      </c>
      <c r="C3600" s="47">
        <v>44693</v>
      </c>
      <c r="D3600" s="47" t="s">
        <v>2909</v>
      </c>
      <c r="E3600" s="40" t="s">
        <v>6298</v>
      </c>
      <c r="F3600" s="40" t="s">
        <v>37</v>
      </c>
      <c r="G3600" s="40" t="s">
        <v>23</v>
      </c>
      <c r="H3600" s="40" t="s">
        <v>512</v>
      </c>
      <c r="I3600" s="15" t="str">
        <f t="shared" si="281"/>
        <v>MZQ</v>
      </c>
      <c r="J3600" s="52">
        <v>1010</v>
      </c>
      <c r="L3600" s="54">
        <f t="shared" si="282"/>
        <v>0</v>
      </c>
      <c r="M3600" s="56">
        <v>13.644299999999999</v>
      </c>
      <c r="N3600" s="50">
        <v>6.5671999999999997</v>
      </c>
      <c r="O3600" s="50">
        <v>0.83679999999999999</v>
      </c>
      <c r="P3600" s="70">
        <f t="shared" si="283"/>
        <v>13.644299999999999</v>
      </c>
      <c r="Q3600" s="37">
        <f t="shared" si="284"/>
        <v>13780.74</v>
      </c>
      <c r="R3600" s="36"/>
      <c r="S3600" s="37"/>
      <c r="U3600" s="36"/>
      <c r="V3600" s="37"/>
      <c r="W3600" s="40" t="s">
        <v>119</v>
      </c>
      <c r="X3600" s="39" t="s">
        <v>366</v>
      </c>
      <c r="Y3600" s="40" t="s">
        <v>6930</v>
      </c>
      <c r="AA3600" s="40" t="s">
        <v>516</v>
      </c>
      <c r="AC3600" s="40" t="s">
        <v>7261</v>
      </c>
      <c r="AD3600" s="59"/>
    </row>
    <row r="3601" spans="1:30">
      <c r="A3601" s="15" t="str">
        <f t="shared" si="280"/>
        <v>2022-5</v>
      </c>
      <c r="B3601" s="40" t="s">
        <v>2912</v>
      </c>
      <c r="C3601" s="47">
        <v>44705</v>
      </c>
      <c r="D3601" s="47" t="s">
        <v>2913</v>
      </c>
      <c r="E3601" s="40" t="s">
        <v>6298</v>
      </c>
      <c r="F3601" s="40" t="s">
        <v>55</v>
      </c>
      <c r="G3601" s="40" t="s">
        <v>23</v>
      </c>
      <c r="H3601" s="40" t="s">
        <v>521</v>
      </c>
      <c r="I3601" s="15" t="str">
        <f t="shared" si="281"/>
        <v>MZQ</v>
      </c>
      <c r="J3601" s="52">
        <v>1005</v>
      </c>
      <c r="L3601" s="54">
        <f t="shared" si="282"/>
        <v>0</v>
      </c>
      <c r="M3601" s="56">
        <v>13.66</v>
      </c>
      <c r="N3601" s="50">
        <v>6.5671999999999997</v>
      </c>
      <c r="O3601" s="50">
        <v>0.83679999999999999</v>
      </c>
      <c r="P3601" s="70">
        <f t="shared" si="283"/>
        <v>13.66</v>
      </c>
      <c r="Q3601" s="37">
        <f t="shared" si="284"/>
        <v>13728.3</v>
      </c>
      <c r="R3601" s="36"/>
      <c r="S3601" s="37"/>
      <c r="U3601" s="36"/>
      <c r="V3601" s="37"/>
      <c r="W3601" s="40" t="s">
        <v>21</v>
      </c>
      <c r="X3601" s="39" t="s">
        <v>366</v>
      </c>
      <c r="Y3601" s="40" t="s">
        <v>6931</v>
      </c>
      <c r="AA3601" s="40" t="s">
        <v>516</v>
      </c>
      <c r="AC3601" s="40" t="s">
        <v>7168</v>
      </c>
      <c r="AD3601" s="59"/>
    </row>
    <row r="3602" spans="1:30">
      <c r="A3602" s="15" t="str">
        <f t="shared" si="280"/>
        <v>2022-5</v>
      </c>
      <c r="B3602" s="40" t="s">
        <v>7768</v>
      </c>
      <c r="C3602" s="47">
        <v>44685</v>
      </c>
      <c r="D3602" s="47" t="s">
        <v>7769</v>
      </c>
      <c r="E3602" s="40" t="s">
        <v>6298</v>
      </c>
      <c r="F3602" s="40" t="s">
        <v>55</v>
      </c>
      <c r="G3602" s="40" t="s">
        <v>23</v>
      </c>
      <c r="H3602" s="40" t="s">
        <v>521</v>
      </c>
      <c r="I3602" s="15" t="str">
        <f t="shared" si="281"/>
        <v>MZQ</v>
      </c>
      <c r="J3602" s="52">
        <v>1040</v>
      </c>
      <c r="L3602" s="54">
        <f t="shared" si="282"/>
        <v>0</v>
      </c>
      <c r="M3602" s="56">
        <v>13.69</v>
      </c>
      <c r="N3602" s="50">
        <v>6.5671999999999997</v>
      </c>
      <c r="O3602" s="50">
        <v>0.83679999999999999</v>
      </c>
      <c r="P3602" s="70">
        <f t="shared" si="283"/>
        <v>13.69</v>
      </c>
      <c r="Q3602" s="37">
        <f t="shared" si="284"/>
        <v>14237.6</v>
      </c>
      <c r="R3602" s="36"/>
      <c r="S3602" s="37"/>
      <c r="U3602" s="36"/>
      <c r="V3602" s="37"/>
      <c r="W3602" s="40" t="s">
        <v>21</v>
      </c>
      <c r="X3602" s="39" t="s">
        <v>366</v>
      </c>
      <c r="Y3602" s="40" t="s">
        <v>6932</v>
      </c>
      <c r="AA3602" s="40" t="s">
        <v>516</v>
      </c>
      <c r="AC3602" s="40" t="s">
        <v>7164</v>
      </c>
      <c r="AD3602" s="59"/>
    </row>
    <row r="3603" spans="1:30">
      <c r="A3603" s="15" t="str">
        <f t="shared" si="280"/>
        <v>2022-5</v>
      </c>
      <c r="B3603" s="40" t="s">
        <v>772</v>
      </c>
      <c r="C3603" s="47">
        <v>44687</v>
      </c>
      <c r="D3603" s="47" t="s">
        <v>773</v>
      </c>
      <c r="E3603" s="40" t="s">
        <v>26</v>
      </c>
      <c r="F3603" s="40" t="s">
        <v>355</v>
      </c>
      <c r="G3603" s="40" t="s">
        <v>23</v>
      </c>
      <c r="H3603" s="40" t="s">
        <v>1206</v>
      </c>
      <c r="I3603" s="15" t="str">
        <f t="shared" si="281"/>
        <v>MZQ</v>
      </c>
      <c r="J3603" s="52">
        <v>114.9</v>
      </c>
      <c r="L3603" s="54">
        <f t="shared" si="282"/>
        <v>0</v>
      </c>
      <c r="M3603" s="56">
        <v>13.75</v>
      </c>
      <c r="N3603" s="50">
        <v>6.5671999999999997</v>
      </c>
      <c r="O3603" s="50">
        <v>0.83679999999999999</v>
      </c>
      <c r="P3603" s="70">
        <f t="shared" si="283"/>
        <v>13.75</v>
      </c>
      <c r="Q3603" s="37">
        <f t="shared" si="284"/>
        <v>1579.88</v>
      </c>
      <c r="R3603" s="36"/>
      <c r="S3603" s="37"/>
      <c r="U3603" s="36"/>
      <c r="V3603" s="37"/>
      <c r="W3603" s="40" t="s">
        <v>288</v>
      </c>
      <c r="X3603" s="39" t="s">
        <v>366</v>
      </c>
      <c r="Y3603" s="40" t="s">
        <v>6933</v>
      </c>
      <c r="AA3603" s="40" t="s">
        <v>517</v>
      </c>
      <c r="AC3603" s="40" t="s">
        <v>7268</v>
      </c>
      <c r="AD3603" s="59"/>
    </row>
    <row r="3604" spans="1:30">
      <c r="A3604" s="15" t="str">
        <f t="shared" si="280"/>
        <v>2022-5</v>
      </c>
      <c r="B3604" s="40" t="s">
        <v>356</v>
      </c>
      <c r="C3604" s="47">
        <v>44685</v>
      </c>
      <c r="D3604" s="47" t="s">
        <v>357</v>
      </c>
      <c r="E3604" s="40" t="s">
        <v>26</v>
      </c>
      <c r="F3604" s="40" t="s">
        <v>355</v>
      </c>
      <c r="G3604" s="40" t="s">
        <v>23</v>
      </c>
      <c r="H3604" s="40" t="s">
        <v>1206</v>
      </c>
      <c r="I3604" s="15" t="str">
        <f t="shared" si="281"/>
        <v>MZQ</v>
      </c>
      <c r="J3604" s="52">
        <v>353.2</v>
      </c>
      <c r="L3604" s="54">
        <f t="shared" si="282"/>
        <v>0</v>
      </c>
      <c r="M3604" s="56">
        <v>13.75</v>
      </c>
      <c r="N3604" s="50">
        <v>6.5671999999999997</v>
      </c>
      <c r="O3604" s="50">
        <v>0.83679999999999999</v>
      </c>
      <c r="P3604" s="70">
        <f t="shared" si="283"/>
        <v>13.75</v>
      </c>
      <c r="Q3604" s="37">
        <f t="shared" si="284"/>
        <v>4856.5</v>
      </c>
      <c r="R3604" s="36"/>
      <c r="S3604" s="37"/>
      <c r="U3604" s="36"/>
      <c r="V3604" s="37"/>
      <c r="W3604" s="40" t="s">
        <v>288</v>
      </c>
      <c r="X3604" s="39" t="s">
        <v>366</v>
      </c>
      <c r="Y3604" s="40" t="s">
        <v>6934</v>
      </c>
      <c r="AA3604" s="40" t="s">
        <v>517</v>
      </c>
      <c r="AC3604" s="40" t="s">
        <v>7054</v>
      </c>
      <c r="AD3604" s="59"/>
    </row>
    <row r="3605" spans="1:30">
      <c r="A3605" s="15" t="str">
        <f t="shared" si="280"/>
        <v>2022-5</v>
      </c>
      <c r="B3605" s="40" t="s">
        <v>911</v>
      </c>
      <c r="C3605" s="47">
        <v>44685</v>
      </c>
      <c r="D3605" s="47" t="s">
        <v>912</v>
      </c>
      <c r="E3605" s="40" t="s">
        <v>26</v>
      </c>
      <c r="F3605" s="40" t="s">
        <v>355</v>
      </c>
      <c r="G3605" s="40" t="s">
        <v>23</v>
      </c>
      <c r="H3605" s="40" t="s">
        <v>1206</v>
      </c>
      <c r="I3605" s="15" t="str">
        <f t="shared" si="281"/>
        <v>MZQ</v>
      </c>
      <c r="J3605" s="52">
        <v>178.2</v>
      </c>
      <c r="L3605" s="54">
        <f t="shared" si="282"/>
        <v>0</v>
      </c>
      <c r="M3605" s="56">
        <v>13.75</v>
      </c>
      <c r="N3605" s="50">
        <v>6.5671999999999997</v>
      </c>
      <c r="O3605" s="50">
        <v>0.83679999999999999</v>
      </c>
      <c r="P3605" s="70">
        <f t="shared" si="283"/>
        <v>13.75</v>
      </c>
      <c r="Q3605" s="37">
        <f t="shared" si="284"/>
        <v>2450.25</v>
      </c>
      <c r="R3605" s="36"/>
      <c r="S3605" s="37"/>
      <c r="U3605" s="36"/>
      <c r="V3605" s="37"/>
      <c r="W3605" s="40" t="s">
        <v>288</v>
      </c>
      <c r="X3605" s="39" t="s">
        <v>366</v>
      </c>
      <c r="Y3605" s="40" t="s">
        <v>6935</v>
      </c>
      <c r="AA3605" s="40" t="s">
        <v>516</v>
      </c>
      <c r="AC3605" s="40" t="s">
        <v>7054</v>
      </c>
      <c r="AD3605" s="59"/>
    </row>
    <row r="3606" spans="1:30">
      <c r="A3606" s="15" t="str">
        <f t="shared" si="280"/>
        <v>2022-5</v>
      </c>
      <c r="B3606" s="40" t="s">
        <v>1022</v>
      </c>
      <c r="C3606" s="47">
        <v>44712</v>
      </c>
      <c r="D3606" s="47" t="s">
        <v>443</v>
      </c>
      <c r="E3606" s="40" t="s">
        <v>6298</v>
      </c>
      <c r="F3606" s="40" t="s">
        <v>37</v>
      </c>
      <c r="G3606" s="40" t="s">
        <v>23</v>
      </c>
      <c r="H3606" s="40" t="s">
        <v>512</v>
      </c>
      <c r="I3606" s="15" t="str">
        <f t="shared" si="281"/>
        <v>MZQ</v>
      </c>
      <c r="J3606" s="52">
        <v>810</v>
      </c>
      <c r="L3606" s="54">
        <f t="shared" si="282"/>
        <v>0</v>
      </c>
      <c r="M3606" s="56">
        <v>14.292</v>
      </c>
      <c r="N3606" s="50">
        <v>6.5671999999999997</v>
      </c>
      <c r="O3606" s="50">
        <v>0.83679999999999999</v>
      </c>
      <c r="P3606" s="70">
        <f t="shared" si="283"/>
        <v>14.292</v>
      </c>
      <c r="Q3606" s="37">
        <f t="shared" si="284"/>
        <v>11576.52</v>
      </c>
      <c r="R3606" s="36"/>
      <c r="S3606" s="37"/>
      <c r="U3606" s="36"/>
      <c r="V3606" s="37"/>
      <c r="W3606" s="40" t="s">
        <v>40</v>
      </c>
      <c r="X3606" s="39" t="s">
        <v>366</v>
      </c>
      <c r="Y3606" s="40" t="s">
        <v>6936</v>
      </c>
      <c r="AA3606" s="40" t="s">
        <v>514</v>
      </c>
      <c r="AC3606" s="40" t="s">
        <v>7269</v>
      </c>
      <c r="AD3606" s="59"/>
    </row>
    <row r="3607" spans="1:30">
      <c r="A3607" s="15" t="str">
        <f t="shared" si="280"/>
        <v>2022-5</v>
      </c>
      <c r="B3607" s="40" t="s">
        <v>1023</v>
      </c>
      <c r="C3607" s="47">
        <v>44712</v>
      </c>
      <c r="D3607" s="47" t="s">
        <v>445</v>
      </c>
      <c r="E3607" s="40" t="s">
        <v>6298</v>
      </c>
      <c r="F3607" s="40" t="s">
        <v>37</v>
      </c>
      <c r="G3607" s="40" t="s">
        <v>23</v>
      </c>
      <c r="H3607" s="40" t="s">
        <v>512</v>
      </c>
      <c r="I3607" s="15" t="str">
        <f t="shared" si="281"/>
        <v>MZQ</v>
      </c>
      <c r="J3607" s="52">
        <v>1100</v>
      </c>
      <c r="L3607" s="54">
        <f t="shared" si="282"/>
        <v>0</v>
      </c>
      <c r="M3607" s="56">
        <v>14.292</v>
      </c>
      <c r="N3607" s="50">
        <v>6.5671999999999997</v>
      </c>
      <c r="O3607" s="50">
        <v>0.83679999999999999</v>
      </c>
      <c r="P3607" s="70">
        <f t="shared" si="283"/>
        <v>14.292</v>
      </c>
      <c r="Q3607" s="37">
        <f t="shared" si="284"/>
        <v>15721.2</v>
      </c>
      <c r="R3607" s="36"/>
      <c r="S3607" s="37"/>
      <c r="U3607" s="36"/>
      <c r="V3607" s="37"/>
      <c r="W3607" s="40" t="s">
        <v>40</v>
      </c>
      <c r="X3607" s="39" t="s">
        <v>366</v>
      </c>
      <c r="Y3607" s="40" t="s">
        <v>6937</v>
      </c>
      <c r="AA3607" s="40" t="s">
        <v>514</v>
      </c>
      <c r="AC3607" s="40" t="s">
        <v>7269</v>
      </c>
      <c r="AD3607" s="59"/>
    </row>
    <row r="3608" spans="1:30">
      <c r="A3608" s="15" t="str">
        <f t="shared" si="280"/>
        <v>2022-5</v>
      </c>
      <c r="B3608" s="40" t="s">
        <v>7770</v>
      </c>
      <c r="C3608" s="47">
        <v>44697</v>
      </c>
      <c r="D3608" s="47" t="s">
        <v>7771</v>
      </c>
      <c r="E3608" s="40" t="s">
        <v>6298</v>
      </c>
      <c r="F3608" s="40" t="s">
        <v>37</v>
      </c>
      <c r="G3608" s="40" t="s">
        <v>23</v>
      </c>
      <c r="H3608" s="40" t="s">
        <v>512</v>
      </c>
      <c r="I3608" s="15" t="str">
        <f t="shared" si="281"/>
        <v>MZQ</v>
      </c>
      <c r="J3608" s="52">
        <v>400</v>
      </c>
      <c r="L3608" s="54">
        <f t="shared" si="282"/>
        <v>0</v>
      </c>
      <c r="M3608" s="56">
        <v>14.4369</v>
      </c>
      <c r="N3608" s="50">
        <v>6.5671999999999997</v>
      </c>
      <c r="O3608" s="50">
        <v>0.83679999999999999</v>
      </c>
      <c r="P3608" s="70">
        <f t="shared" si="283"/>
        <v>14.4369</v>
      </c>
      <c r="Q3608" s="37">
        <f t="shared" si="284"/>
        <v>5774.76</v>
      </c>
      <c r="R3608" s="36"/>
      <c r="S3608" s="37"/>
      <c r="U3608" s="36"/>
      <c r="V3608" s="37"/>
      <c r="W3608" s="40" t="s">
        <v>40</v>
      </c>
      <c r="X3608" s="39" t="s">
        <v>366</v>
      </c>
      <c r="Y3608" s="40" t="s">
        <v>6938</v>
      </c>
      <c r="AA3608" s="40" t="s">
        <v>514</v>
      </c>
      <c r="AC3608" s="40" t="s">
        <v>7259</v>
      </c>
      <c r="AD3608" s="59"/>
    </row>
    <row r="3609" spans="1:30">
      <c r="A3609" s="15" t="str">
        <f t="shared" si="280"/>
        <v>2022-5</v>
      </c>
      <c r="B3609" s="40" t="s">
        <v>7770</v>
      </c>
      <c r="C3609" s="47">
        <v>44695</v>
      </c>
      <c r="D3609" s="47" t="s">
        <v>7771</v>
      </c>
      <c r="E3609" s="40" t="s">
        <v>6298</v>
      </c>
      <c r="F3609" s="40" t="s">
        <v>37</v>
      </c>
      <c r="G3609" s="40" t="s">
        <v>23</v>
      </c>
      <c r="H3609" s="40" t="s">
        <v>512</v>
      </c>
      <c r="I3609" s="15" t="str">
        <f t="shared" si="281"/>
        <v>MZQ</v>
      </c>
      <c r="J3609" s="52">
        <v>610</v>
      </c>
      <c r="L3609" s="54">
        <f t="shared" si="282"/>
        <v>0</v>
      </c>
      <c r="M3609" s="56">
        <v>14.4369</v>
      </c>
      <c r="N3609" s="50">
        <v>6.5671999999999997</v>
      </c>
      <c r="O3609" s="50">
        <v>0.83679999999999999</v>
      </c>
      <c r="P3609" s="70">
        <f t="shared" si="283"/>
        <v>14.4369</v>
      </c>
      <c r="Q3609" s="37">
        <f t="shared" si="284"/>
        <v>8806.51</v>
      </c>
      <c r="R3609" s="36"/>
      <c r="S3609" s="37"/>
      <c r="U3609" s="36"/>
      <c r="V3609" s="37"/>
      <c r="W3609" s="40" t="s">
        <v>40</v>
      </c>
      <c r="X3609" s="39" t="s">
        <v>366</v>
      </c>
      <c r="Y3609" s="40" t="s">
        <v>6938</v>
      </c>
      <c r="AA3609" s="40" t="s">
        <v>514</v>
      </c>
      <c r="AC3609" s="40" t="s">
        <v>7260</v>
      </c>
      <c r="AD3609" s="59"/>
    </row>
    <row r="3610" spans="1:30">
      <c r="A3610" s="15" t="str">
        <f t="shared" si="280"/>
        <v>2022-5</v>
      </c>
      <c r="B3610" s="40" t="s">
        <v>7772</v>
      </c>
      <c r="C3610" s="47">
        <v>44707</v>
      </c>
      <c r="D3610" s="47" t="s">
        <v>7773</v>
      </c>
      <c r="E3610" s="40" t="s">
        <v>6298</v>
      </c>
      <c r="F3610" s="40" t="s">
        <v>37</v>
      </c>
      <c r="G3610" s="40" t="s">
        <v>23</v>
      </c>
      <c r="H3610" s="40" t="s">
        <v>512</v>
      </c>
      <c r="I3610" s="15" t="str">
        <f t="shared" si="281"/>
        <v>MZQ</v>
      </c>
      <c r="J3610" s="52">
        <v>360</v>
      </c>
      <c r="L3610" s="54">
        <f t="shared" si="282"/>
        <v>0</v>
      </c>
      <c r="M3610" s="56">
        <v>14.5014</v>
      </c>
      <c r="N3610" s="50">
        <v>6.5671999999999997</v>
      </c>
      <c r="O3610" s="50">
        <v>0.83679999999999999</v>
      </c>
      <c r="P3610" s="70">
        <f t="shared" si="283"/>
        <v>14.5014</v>
      </c>
      <c r="Q3610" s="37">
        <f t="shared" si="284"/>
        <v>5220.5</v>
      </c>
      <c r="R3610" s="36"/>
      <c r="S3610" s="37"/>
      <c r="U3610" s="36"/>
      <c r="V3610" s="37"/>
      <c r="W3610" s="40" t="s">
        <v>119</v>
      </c>
      <c r="X3610" s="39" t="s">
        <v>366</v>
      </c>
      <c r="Y3610" s="40" t="s">
        <v>6939</v>
      </c>
      <c r="AA3610" s="40" t="s">
        <v>516</v>
      </c>
      <c r="AC3610" s="40" t="s">
        <v>7206</v>
      </c>
      <c r="AD3610" s="59"/>
    </row>
    <row r="3611" spans="1:30">
      <c r="A3611" s="15" t="str">
        <f t="shared" si="280"/>
        <v>2022-5</v>
      </c>
      <c r="B3611" s="40" t="s">
        <v>936</v>
      </c>
      <c r="C3611" s="47">
        <v>44707</v>
      </c>
      <c r="D3611" s="47" t="s">
        <v>937</v>
      </c>
      <c r="E3611" s="40" t="s">
        <v>6298</v>
      </c>
      <c r="F3611" s="40" t="s">
        <v>37</v>
      </c>
      <c r="G3611" s="40" t="s">
        <v>23</v>
      </c>
      <c r="H3611" s="40" t="s">
        <v>512</v>
      </c>
      <c r="I3611" s="15" t="str">
        <f t="shared" si="281"/>
        <v>MZQ</v>
      </c>
      <c r="J3611" s="52">
        <v>160</v>
      </c>
      <c r="L3611" s="54">
        <f t="shared" si="282"/>
        <v>0</v>
      </c>
      <c r="M3611" s="56">
        <v>14.5014</v>
      </c>
      <c r="N3611" s="50">
        <v>6.5671999999999997</v>
      </c>
      <c r="O3611" s="50">
        <v>0.83679999999999999</v>
      </c>
      <c r="P3611" s="70">
        <f t="shared" si="283"/>
        <v>14.5014</v>
      </c>
      <c r="Q3611" s="37">
        <f t="shared" si="284"/>
        <v>2320.2199999999998</v>
      </c>
      <c r="R3611" s="36"/>
      <c r="S3611" s="37"/>
      <c r="U3611" s="36"/>
      <c r="V3611" s="37"/>
      <c r="W3611" s="40" t="s">
        <v>119</v>
      </c>
      <c r="X3611" s="39" t="s">
        <v>366</v>
      </c>
      <c r="Y3611" s="40" t="s">
        <v>6940</v>
      </c>
      <c r="AA3611" s="40" t="s">
        <v>516</v>
      </c>
      <c r="AC3611" s="40" t="s">
        <v>7206</v>
      </c>
      <c r="AD3611" s="59"/>
    </row>
    <row r="3612" spans="1:30">
      <c r="A3612" s="15" t="str">
        <f t="shared" si="280"/>
        <v>2022-5</v>
      </c>
      <c r="B3612" s="40" t="s">
        <v>1014</v>
      </c>
      <c r="C3612" s="47">
        <v>44707</v>
      </c>
      <c r="D3612" s="47" t="s">
        <v>1015</v>
      </c>
      <c r="E3612" s="40" t="s">
        <v>6298</v>
      </c>
      <c r="F3612" s="40" t="s">
        <v>37</v>
      </c>
      <c r="G3612" s="40" t="s">
        <v>23</v>
      </c>
      <c r="H3612" s="40" t="s">
        <v>512</v>
      </c>
      <c r="I3612" s="15" t="str">
        <f t="shared" si="281"/>
        <v>MZQ</v>
      </c>
      <c r="J3612" s="52">
        <v>80</v>
      </c>
      <c r="L3612" s="54">
        <f t="shared" si="282"/>
        <v>0</v>
      </c>
      <c r="M3612" s="56">
        <v>14.5014</v>
      </c>
      <c r="N3612" s="50">
        <v>6.5671999999999997</v>
      </c>
      <c r="O3612" s="50">
        <v>0.83679999999999999</v>
      </c>
      <c r="P3612" s="70">
        <f t="shared" si="283"/>
        <v>14.5014</v>
      </c>
      <c r="Q3612" s="37">
        <f t="shared" si="284"/>
        <v>1160.1099999999999</v>
      </c>
      <c r="R3612" s="36"/>
      <c r="S3612" s="37"/>
      <c r="U3612" s="36"/>
      <c r="V3612" s="37"/>
      <c r="W3612" s="40" t="s">
        <v>119</v>
      </c>
      <c r="X3612" s="39" t="s">
        <v>366</v>
      </c>
      <c r="Y3612" s="40" t="s">
        <v>6941</v>
      </c>
      <c r="AA3612" s="40" t="s">
        <v>516</v>
      </c>
      <c r="AC3612" s="40" t="s">
        <v>7206</v>
      </c>
      <c r="AD3612" s="59"/>
    </row>
    <row r="3613" spans="1:30">
      <c r="A3613" s="15" t="str">
        <f t="shared" si="280"/>
        <v>2022-5</v>
      </c>
      <c r="B3613" s="40" t="s">
        <v>2922</v>
      </c>
      <c r="C3613" s="47">
        <v>44693</v>
      </c>
      <c r="D3613" s="47" t="s">
        <v>2923</v>
      </c>
      <c r="E3613" s="40" t="s">
        <v>6298</v>
      </c>
      <c r="F3613" s="40" t="s">
        <v>37</v>
      </c>
      <c r="G3613" s="40" t="s">
        <v>23</v>
      </c>
      <c r="H3613" s="40" t="s">
        <v>512</v>
      </c>
      <c r="I3613" s="15" t="str">
        <f t="shared" si="281"/>
        <v>MZQ</v>
      </c>
      <c r="J3613" s="52">
        <v>1010</v>
      </c>
      <c r="L3613" s="54">
        <f t="shared" si="282"/>
        <v>0</v>
      </c>
      <c r="M3613" s="56">
        <v>14.5014</v>
      </c>
      <c r="N3613" s="50">
        <v>6.5671999999999997</v>
      </c>
      <c r="O3613" s="50">
        <v>0.83679999999999999</v>
      </c>
      <c r="P3613" s="70">
        <f t="shared" si="283"/>
        <v>14.5014</v>
      </c>
      <c r="Q3613" s="37">
        <f t="shared" si="284"/>
        <v>14646.41</v>
      </c>
      <c r="R3613" s="36"/>
      <c r="S3613" s="37"/>
      <c r="U3613" s="36"/>
      <c r="V3613" s="37"/>
      <c r="W3613" s="40" t="s">
        <v>119</v>
      </c>
      <c r="X3613" s="39" t="s">
        <v>366</v>
      </c>
      <c r="Y3613" s="40" t="s">
        <v>6942</v>
      </c>
      <c r="AA3613" s="40" t="s">
        <v>516</v>
      </c>
      <c r="AC3613" s="40" t="s">
        <v>7261</v>
      </c>
      <c r="AD3613" s="59"/>
    </row>
    <row r="3614" spans="1:30">
      <c r="A3614" s="15" t="str">
        <f t="shared" si="280"/>
        <v>2022-5</v>
      </c>
      <c r="B3614" s="40" t="s">
        <v>7774</v>
      </c>
      <c r="C3614" s="47">
        <v>44701</v>
      </c>
      <c r="D3614" s="47" t="s">
        <v>7775</v>
      </c>
      <c r="E3614" s="40" t="s">
        <v>6298</v>
      </c>
      <c r="F3614" s="40" t="s">
        <v>37</v>
      </c>
      <c r="G3614" s="40" t="s">
        <v>23</v>
      </c>
      <c r="H3614" s="40" t="s">
        <v>512</v>
      </c>
      <c r="I3614" s="15" t="str">
        <f t="shared" si="281"/>
        <v>MZQ</v>
      </c>
      <c r="J3614" s="52">
        <v>1010</v>
      </c>
      <c r="L3614" s="54">
        <f t="shared" si="282"/>
        <v>0</v>
      </c>
      <c r="M3614" s="56">
        <v>14.532</v>
      </c>
      <c r="N3614" s="50">
        <v>6.5671999999999997</v>
      </c>
      <c r="O3614" s="50">
        <v>0.83679999999999999</v>
      </c>
      <c r="P3614" s="70">
        <f t="shared" si="283"/>
        <v>14.532</v>
      </c>
      <c r="Q3614" s="37">
        <f t="shared" si="284"/>
        <v>14677.32</v>
      </c>
      <c r="R3614" s="36"/>
      <c r="S3614" s="37"/>
      <c r="U3614" s="36"/>
      <c r="V3614" s="37"/>
      <c r="W3614" s="40" t="s">
        <v>40</v>
      </c>
      <c r="X3614" s="39" t="s">
        <v>366</v>
      </c>
      <c r="Y3614" s="40" t="s">
        <v>6943</v>
      </c>
      <c r="AA3614" s="40" t="s">
        <v>517</v>
      </c>
      <c r="AC3614" s="40" t="s">
        <v>7264</v>
      </c>
      <c r="AD3614" s="59"/>
    </row>
    <row r="3615" spans="1:30">
      <c r="A3615" s="15" t="str">
        <f t="shared" si="280"/>
        <v>2022-5</v>
      </c>
      <c r="B3615" s="40" t="s">
        <v>7776</v>
      </c>
      <c r="C3615" s="47">
        <v>44708</v>
      </c>
      <c r="D3615" s="47" t="s">
        <v>7777</v>
      </c>
      <c r="E3615" s="40" t="s">
        <v>6298</v>
      </c>
      <c r="F3615" s="40" t="s">
        <v>37</v>
      </c>
      <c r="G3615" s="40" t="s">
        <v>23</v>
      </c>
      <c r="H3615" s="40" t="s">
        <v>512</v>
      </c>
      <c r="I3615" s="15" t="str">
        <f t="shared" si="281"/>
        <v>MZQ</v>
      </c>
      <c r="J3615" s="52">
        <v>290</v>
      </c>
      <c r="L3615" s="54">
        <f t="shared" si="282"/>
        <v>0</v>
      </c>
      <c r="M3615" s="56">
        <v>14.532</v>
      </c>
      <c r="N3615" s="50">
        <v>6.5671999999999997</v>
      </c>
      <c r="O3615" s="50">
        <v>0.83679999999999999</v>
      </c>
      <c r="P3615" s="70">
        <f t="shared" si="283"/>
        <v>14.532</v>
      </c>
      <c r="Q3615" s="37">
        <f t="shared" si="284"/>
        <v>4214.28</v>
      </c>
      <c r="R3615" s="36"/>
      <c r="S3615" s="37"/>
      <c r="U3615" s="36"/>
      <c r="V3615" s="37"/>
      <c r="W3615" s="40" t="s">
        <v>40</v>
      </c>
      <c r="X3615" s="39" t="s">
        <v>366</v>
      </c>
      <c r="Y3615" s="40" t="s">
        <v>6944</v>
      </c>
      <c r="AA3615" s="40" t="s">
        <v>517</v>
      </c>
      <c r="AC3615" s="40" t="s">
        <v>7270</v>
      </c>
      <c r="AD3615" s="59"/>
    </row>
    <row r="3616" spans="1:30">
      <c r="A3616" s="15" t="str">
        <f t="shared" si="280"/>
        <v>2022-5</v>
      </c>
      <c r="B3616" s="40" t="s">
        <v>7776</v>
      </c>
      <c r="C3616" s="47">
        <v>44704</v>
      </c>
      <c r="D3616" s="47" t="s">
        <v>7777</v>
      </c>
      <c r="E3616" s="40" t="s">
        <v>6298</v>
      </c>
      <c r="F3616" s="40" t="s">
        <v>37</v>
      </c>
      <c r="G3616" s="40" t="s">
        <v>23</v>
      </c>
      <c r="H3616" s="40" t="s">
        <v>512</v>
      </c>
      <c r="I3616" s="15" t="str">
        <f t="shared" si="281"/>
        <v>MZQ</v>
      </c>
      <c r="J3616" s="52">
        <v>720</v>
      </c>
      <c r="L3616" s="54">
        <f t="shared" si="282"/>
        <v>0</v>
      </c>
      <c r="M3616" s="56">
        <v>14.532</v>
      </c>
      <c r="N3616" s="50">
        <v>6.5671999999999997</v>
      </c>
      <c r="O3616" s="50">
        <v>0.83679999999999999</v>
      </c>
      <c r="P3616" s="70">
        <f t="shared" si="283"/>
        <v>14.532</v>
      </c>
      <c r="Q3616" s="37">
        <f t="shared" si="284"/>
        <v>10463.040000000001</v>
      </c>
      <c r="R3616" s="36"/>
      <c r="S3616" s="37"/>
      <c r="U3616" s="36"/>
      <c r="V3616" s="37"/>
      <c r="W3616" s="40" t="s">
        <v>40</v>
      </c>
      <c r="X3616" s="39" t="s">
        <v>366</v>
      </c>
      <c r="Y3616" s="40" t="s">
        <v>6944</v>
      </c>
      <c r="AA3616" s="40" t="s">
        <v>517</v>
      </c>
      <c r="AC3616" s="40" t="s">
        <v>7265</v>
      </c>
      <c r="AD3616" s="59"/>
    </row>
    <row r="3617" spans="1:30">
      <c r="A3617" s="15" t="str">
        <f t="shared" si="280"/>
        <v>2022-5</v>
      </c>
      <c r="B3617" s="40" t="s">
        <v>1024</v>
      </c>
      <c r="C3617" s="47">
        <v>44712</v>
      </c>
      <c r="D3617" s="47" t="s">
        <v>427</v>
      </c>
      <c r="E3617" s="40" t="s">
        <v>6298</v>
      </c>
      <c r="F3617" s="40" t="s">
        <v>37</v>
      </c>
      <c r="G3617" s="40" t="s">
        <v>23</v>
      </c>
      <c r="H3617" s="40" t="s">
        <v>512</v>
      </c>
      <c r="I3617" s="15" t="str">
        <f t="shared" si="281"/>
        <v>MZQ</v>
      </c>
      <c r="J3617" s="52">
        <v>1110</v>
      </c>
      <c r="L3617" s="54">
        <f t="shared" si="282"/>
        <v>0</v>
      </c>
      <c r="M3617" s="56">
        <v>14.750999999999999</v>
      </c>
      <c r="N3617" s="50">
        <v>6.5671999999999997</v>
      </c>
      <c r="O3617" s="50">
        <v>0.83679999999999999</v>
      </c>
      <c r="P3617" s="70">
        <f t="shared" si="283"/>
        <v>14.750999999999999</v>
      </c>
      <c r="Q3617" s="37">
        <f t="shared" si="284"/>
        <v>16373.61</v>
      </c>
      <c r="R3617" s="36"/>
      <c r="S3617" s="37"/>
      <c r="U3617" s="36"/>
      <c r="V3617" s="37"/>
      <c r="W3617" s="40" t="s">
        <v>40</v>
      </c>
      <c r="X3617" s="39" t="s">
        <v>366</v>
      </c>
      <c r="Y3617" s="40" t="s">
        <v>6945</v>
      </c>
      <c r="AA3617" s="40" t="s">
        <v>514</v>
      </c>
      <c r="AC3617" s="40" t="s">
        <v>7269</v>
      </c>
      <c r="AD3617" s="59"/>
    </row>
    <row r="3618" spans="1:30">
      <c r="A3618" s="15" t="str">
        <f t="shared" si="280"/>
        <v>2022-5</v>
      </c>
      <c r="B3618" s="40" t="s">
        <v>7778</v>
      </c>
      <c r="C3618" s="47">
        <v>44697</v>
      </c>
      <c r="D3618" s="47" t="s">
        <v>7779</v>
      </c>
      <c r="E3618" s="40" t="s">
        <v>6298</v>
      </c>
      <c r="F3618" s="40" t="s">
        <v>37</v>
      </c>
      <c r="G3618" s="40" t="s">
        <v>23</v>
      </c>
      <c r="H3618" s="40" t="s">
        <v>512</v>
      </c>
      <c r="I3618" s="15" t="str">
        <f t="shared" si="281"/>
        <v>MZQ</v>
      </c>
      <c r="J3618" s="52">
        <v>160</v>
      </c>
      <c r="L3618" s="54">
        <f t="shared" si="282"/>
        <v>0</v>
      </c>
      <c r="M3618" s="56">
        <v>14.896000000000001</v>
      </c>
      <c r="N3618" s="50">
        <v>6.5671999999999997</v>
      </c>
      <c r="O3618" s="50">
        <v>0.83679999999999999</v>
      </c>
      <c r="P3618" s="70">
        <f t="shared" si="283"/>
        <v>14.896000000000001</v>
      </c>
      <c r="Q3618" s="37">
        <f t="shared" si="284"/>
        <v>2383.36</v>
      </c>
      <c r="R3618" s="36"/>
      <c r="S3618" s="37"/>
      <c r="U3618" s="36"/>
      <c r="V3618" s="37"/>
      <c r="W3618" s="40" t="s">
        <v>40</v>
      </c>
      <c r="X3618" s="39" t="s">
        <v>366</v>
      </c>
      <c r="Y3618" s="40" t="s">
        <v>6946</v>
      </c>
      <c r="AA3618" s="40" t="s">
        <v>514</v>
      </c>
      <c r="AC3618" s="40" t="s">
        <v>7259</v>
      </c>
      <c r="AD3618" s="59"/>
    </row>
    <row r="3619" spans="1:30">
      <c r="A3619" s="15" t="str">
        <f t="shared" si="280"/>
        <v>2022-5</v>
      </c>
      <c r="B3619" s="40" t="s">
        <v>7778</v>
      </c>
      <c r="C3619" s="47">
        <v>44695</v>
      </c>
      <c r="D3619" s="47" t="s">
        <v>7779</v>
      </c>
      <c r="E3619" s="40" t="s">
        <v>6298</v>
      </c>
      <c r="F3619" s="40" t="s">
        <v>37</v>
      </c>
      <c r="G3619" s="40" t="s">
        <v>23</v>
      </c>
      <c r="H3619" s="40" t="s">
        <v>512</v>
      </c>
      <c r="I3619" s="15" t="str">
        <f t="shared" si="281"/>
        <v>MZQ</v>
      </c>
      <c r="J3619" s="52">
        <v>850</v>
      </c>
      <c r="L3619" s="54">
        <f t="shared" si="282"/>
        <v>0</v>
      </c>
      <c r="M3619" s="56">
        <v>14.896000000000001</v>
      </c>
      <c r="N3619" s="50">
        <v>6.5671999999999997</v>
      </c>
      <c r="O3619" s="50">
        <v>0.83679999999999999</v>
      </c>
      <c r="P3619" s="70">
        <f t="shared" si="283"/>
        <v>14.896000000000001</v>
      </c>
      <c r="Q3619" s="37">
        <f t="shared" si="284"/>
        <v>12661.6</v>
      </c>
      <c r="R3619" s="36"/>
      <c r="S3619" s="37"/>
      <c r="U3619" s="36"/>
      <c r="V3619" s="37"/>
      <c r="W3619" s="40" t="s">
        <v>40</v>
      </c>
      <c r="X3619" s="39" t="s">
        <v>366</v>
      </c>
      <c r="Y3619" s="40" t="s">
        <v>6946</v>
      </c>
      <c r="AA3619" s="40" t="s">
        <v>514</v>
      </c>
      <c r="AC3619" s="40" t="s">
        <v>7260</v>
      </c>
      <c r="AD3619" s="59"/>
    </row>
    <row r="3620" spans="1:30">
      <c r="A3620" s="15" t="str">
        <f t="shared" si="280"/>
        <v>2022-5</v>
      </c>
      <c r="B3620" s="40" t="s">
        <v>7780</v>
      </c>
      <c r="C3620" s="47">
        <v>44691</v>
      </c>
      <c r="D3620" s="47" t="s">
        <v>7781</v>
      </c>
      <c r="E3620" s="40" t="s">
        <v>6298</v>
      </c>
      <c r="F3620" s="40" t="s">
        <v>37</v>
      </c>
      <c r="G3620" s="40" t="s">
        <v>23</v>
      </c>
      <c r="H3620" s="40" t="s">
        <v>512</v>
      </c>
      <c r="I3620" s="15" t="str">
        <f t="shared" si="281"/>
        <v>MZQ</v>
      </c>
      <c r="J3620" s="52">
        <v>1000</v>
      </c>
      <c r="L3620" s="54">
        <f t="shared" si="282"/>
        <v>0</v>
      </c>
      <c r="M3620" s="56">
        <v>14.896000000000001</v>
      </c>
      <c r="N3620" s="50">
        <v>6.5671999999999997</v>
      </c>
      <c r="O3620" s="50">
        <v>0.83679999999999999</v>
      </c>
      <c r="P3620" s="70">
        <f t="shared" si="283"/>
        <v>14.896000000000001</v>
      </c>
      <c r="Q3620" s="37">
        <f t="shared" si="284"/>
        <v>14896</v>
      </c>
      <c r="R3620" s="36"/>
      <c r="S3620" s="37"/>
      <c r="U3620" s="36"/>
      <c r="V3620" s="37"/>
      <c r="W3620" s="40" t="s">
        <v>40</v>
      </c>
      <c r="X3620" s="39" t="s">
        <v>366</v>
      </c>
      <c r="Y3620" s="40" t="s">
        <v>6947</v>
      </c>
      <c r="AA3620" s="40" t="s">
        <v>514</v>
      </c>
      <c r="AC3620" s="40" t="s">
        <v>7271</v>
      </c>
      <c r="AD3620" s="59"/>
    </row>
    <row r="3621" spans="1:30">
      <c r="A3621" s="15" t="str">
        <f t="shared" si="280"/>
        <v>2022-5</v>
      </c>
      <c r="B3621" s="40" t="s">
        <v>7782</v>
      </c>
      <c r="C3621" s="47">
        <v>44709</v>
      </c>
      <c r="D3621" s="47" t="s">
        <v>7783</v>
      </c>
      <c r="E3621" s="40" t="s">
        <v>6298</v>
      </c>
      <c r="F3621" s="40" t="s">
        <v>37</v>
      </c>
      <c r="G3621" s="40" t="s">
        <v>23</v>
      </c>
      <c r="H3621" s="40" t="s">
        <v>512</v>
      </c>
      <c r="I3621" s="15" t="str">
        <f t="shared" si="281"/>
        <v>MZQ</v>
      </c>
      <c r="J3621" s="52">
        <v>1220</v>
      </c>
      <c r="L3621" s="54">
        <f t="shared" si="282"/>
        <v>0</v>
      </c>
      <c r="M3621" s="56">
        <v>14.9536</v>
      </c>
      <c r="N3621" s="50">
        <v>6.5671999999999997</v>
      </c>
      <c r="O3621" s="50">
        <v>0.83679999999999999</v>
      </c>
      <c r="P3621" s="70">
        <f t="shared" si="283"/>
        <v>14.9536</v>
      </c>
      <c r="Q3621" s="37">
        <f t="shared" si="284"/>
        <v>18243.39</v>
      </c>
      <c r="R3621" s="36"/>
      <c r="S3621" s="37"/>
      <c r="U3621" s="36"/>
      <c r="V3621" s="37"/>
      <c r="W3621" s="40" t="s">
        <v>116</v>
      </c>
      <c r="X3621" s="39" t="s">
        <v>366</v>
      </c>
      <c r="Y3621" s="40" t="s">
        <v>6948</v>
      </c>
      <c r="AA3621" s="40" t="s">
        <v>516</v>
      </c>
      <c r="AC3621" s="40" t="s">
        <v>7267</v>
      </c>
      <c r="AD3621" s="59"/>
    </row>
    <row r="3622" spans="1:30">
      <c r="A3622" s="15" t="str">
        <f t="shared" si="280"/>
        <v>2022-5</v>
      </c>
      <c r="B3622" s="40" t="s">
        <v>7784</v>
      </c>
      <c r="C3622" s="47">
        <v>44709</v>
      </c>
      <c r="D3622" s="47" t="s">
        <v>7785</v>
      </c>
      <c r="E3622" s="40" t="s">
        <v>6298</v>
      </c>
      <c r="F3622" s="40" t="s">
        <v>37</v>
      </c>
      <c r="G3622" s="40" t="s">
        <v>23</v>
      </c>
      <c r="H3622" s="40" t="s">
        <v>512</v>
      </c>
      <c r="I3622" s="15" t="str">
        <f t="shared" si="281"/>
        <v>MZQ</v>
      </c>
      <c r="J3622" s="52">
        <v>1230</v>
      </c>
      <c r="L3622" s="54">
        <f t="shared" si="282"/>
        <v>0</v>
      </c>
      <c r="M3622" s="56">
        <v>14.9536</v>
      </c>
      <c r="N3622" s="50">
        <v>6.5671999999999997</v>
      </c>
      <c r="O3622" s="50">
        <v>0.83679999999999999</v>
      </c>
      <c r="P3622" s="70">
        <f t="shared" si="283"/>
        <v>14.9536</v>
      </c>
      <c r="Q3622" s="37">
        <f t="shared" si="284"/>
        <v>18392.93</v>
      </c>
      <c r="R3622" s="36"/>
      <c r="S3622" s="37"/>
      <c r="U3622" s="36"/>
      <c r="V3622" s="37"/>
      <c r="W3622" s="40" t="s">
        <v>116</v>
      </c>
      <c r="X3622" s="39" t="s">
        <v>366</v>
      </c>
      <c r="Y3622" s="40" t="s">
        <v>6949</v>
      </c>
      <c r="AA3622" s="40" t="s">
        <v>516</v>
      </c>
      <c r="AC3622" s="40" t="s">
        <v>7267</v>
      </c>
      <c r="AD3622" s="59"/>
    </row>
    <row r="3623" spans="1:30">
      <c r="A3623" s="15" t="str">
        <f t="shared" si="280"/>
        <v>2022-5</v>
      </c>
      <c r="B3623" s="40" t="s">
        <v>7784</v>
      </c>
      <c r="C3623" s="47">
        <v>44709</v>
      </c>
      <c r="D3623" s="47" t="s">
        <v>7785</v>
      </c>
      <c r="E3623" s="40" t="s">
        <v>6298</v>
      </c>
      <c r="F3623" s="40" t="s">
        <v>37</v>
      </c>
      <c r="G3623" s="40" t="s">
        <v>23</v>
      </c>
      <c r="H3623" s="40" t="s">
        <v>512</v>
      </c>
      <c r="I3623" s="15" t="str">
        <f t="shared" si="281"/>
        <v>MZQ</v>
      </c>
      <c r="J3623" s="52">
        <v>504</v>
      </c>
      <c r="L3623" s="54">
        <f t="shared" si="282"/>
        <v>0</v>
      </c>
      <c r="M3623" s="56">
        <v>14.9536</v>
      </c>
      <c r="N3623" s="50">
        <v>6.5671999999999997</v>
      </c>
      <c r="O3623" s="50">
        <v>0.83679999999999999</v>
      </c>
      <c r="P3623" s="70">
        <f t="shared" si="283"/>
        <v>14.9536</v>
      </c>
      <c r="Q3623" s="37">
        <f t="shared" si="284"/>
        <v>7536.61</v>
      </c>
      <c r="R3623" s="36"/>
      <c r="S3623" s="37"/>
      <c r="U3623" s="36"/>
      <c r="V3623" s="37"/>
      <c r="W3623" s="40" t="s">
        <v>116</v>
      </c>
      <c r="X3623" s="39" t="s">
        <v>366</v>
      </c>
      <c r="Y3623" s="40" t="s">
        <v>6950</v>
      </c>
      <c r="AA3623" s="40" t="s">
        <v>516</v>
      </c>
      <c r="AC3623" s="40" t="s">
        <v>7267</v>
      </c>
      <c r="AD3623" s="59"/>
    </row>
    <row r="3624" spans="1:30">
      <c r="A3624" s="15" t="str">
        <f t="shared" si="280"/>
        <v>2022-5</v>
      </c>
      <c r="B3624" s="40" t="s">
        <v>7786</v>
      </c>
      <c r="C3624" s="47">
        <v>44709</v>
      </c>
      <c r="D3624" s="47" t="s">
        <v>7787</v>
      </c>
      <c r="E3624" s="40" t="s">
        <v>6298</v>
      </c>
      <c r="F3624" s="40" t="s">
        <v>37</v>
      </c>
      <c r="G3624" s="40" t="s">
        <v>23</v>
      </c>
      <c r="H3624" s="40" t="s">
        <v>512</v>
      </c>
      <c r="I3624" s="15" t="str">
        <f t="shared" si="281"/>
        <v>MZQ</v>
      </c>
      <c r="J3624" s="52">
        <v>2960</v>
      </c>
      <c r="L3624" s="54">
        <f t="shared" si="282"/>
        <v>0</v>
      </c>
      <c r="M3624" s="56">
        <v>14.965400000000001</v>
      </c>
      <c r="N3624" s="50">
        <v>6.5671999999999997</v>
      </c>
      <c r="O3624" s="50">
        <v>0.83679999999999999</v>
      </c>
      <c r="P3624" s="70">
        <f t="shared" si="283"/>
        <v>14.965400000000001</v>
      </c>
      <c r="Q3624" s="37">
        <f t="shared" si="284"/>
        <v>44297.58</v>
      </c>
      <c r="R3624" s="36"/>
      <c r="S3624" s="37"/>
      <c r="U3624" s="36"/>
      <c r="V3624" s="37"/>
      <c r="W3624" s="40" t="s">
        <v>116</v>
      </c>
      <c r="X3624" s="39" t="s">
        <v>366</v>
      </c>
      <c r="Y3624" s="40" t="s">
        <v>6951</v>
      </c>
      <c r="AA3624" s="40" t="s">
        <v>516</v>
      </c>
      <c r="AC3624" s="40" t="s">
        <v>7267</v>
      </c>
      <c r="AD3624" s="59"/>
    </row>
    <row r="3625" spans="1:30">
      <c r="A3625" s="15" t="str">
        <f t="shared" si="280"/>
        <v>2022-5</v>
      </c>
      <c r="B3625" s="40" t="s">
        <v>7788</v>
      </c>
      <c r="C3625" s="47">
        <v>44709</v>
      </c>
      <c r="D3625" s="47" t="s">
        <v>7789</v>
      </c>
      <c r="E3625" s="40" t="s">
        <v>6298</v>
      </c>
      <c r="F3625" s="40" t="s">
        <v>37</v>
      </c>
      <c r="G3625" s="40" t="s">
        <v>23</v>
      </c>
      <c r="H3625" s="40" t="s">
        <v>512</v>
      </c>
      <c r="I3625" s="15" t="str">
        <f t="shared" si="281"/>
        <v>MZQ</v>
      </c>
      <c r="J3625" s="52">
        <v>2450</v>
      </c>
      <c r="L3625" s="54">
        <f t="shared" si="282"/>
        <v>0</v>
      </c>
      <c r="M3625" s="56">
        <v>14.965400000000001</v>
      </c>
      <c r="N3625" s="50">
        <v>6.5671999999999997</v>
      </c>
      <c r="O3625" s="50">
        <v>0.83679999999999999</v>
      </c>
      <c r="P3625" s="70">
        <f t="shared" si="283"/>
        <v>14.965400000000001</v>
      </c>
      <c r="Q3625" s="37">
        <f t="shared" si="284"/>
        <v>36665.230000000003</v>
      </c>
      <c r="R3625" s="36"/>
      <c r="S3625" s="37"/>
      <c r="U3625" s="36"/>
      <c r="V3625" s="37"/>
      <c r="W3625" s="40" t="s">
        <v>116</v>
      </c>
      <c r="X3625" s="39" t="s">
        <v>366</v>
      </c>
      <c r="Y3625" s="40" t="s">
        <v>6952</v>
      </c>
      <c r="AA3625" s="40" t="s">
        <v>516</v>
      </c>
      <c r="AC3625" s="40" t="s">
        <v>7267</v>
      </c>
      <c r="AD3625" s="59"/>
    </row>
    <row r="3626" spans="1:30">
      <c r="A3626" s="15" t="str">
        <f t="shared" si="280"/>
        <v>2022-5</v>
      </c>
      <c r="B3626" s="40" t="s">
        <v>7790</v>
      </c>
      <c r="C3626" s="47">
        <v>44709</v>
      </c>
      <c r="D3626" s="47" t="s">
        <v>7791</v>
      </c>
      <c r="E3626" s="40" t="s">
        <v>6298</v>
      </c>
      <c r="F3626" s="40" t="s">
        <v>37</v>
      </c>
      <c r="G3626" s="40" t="s">
        <v>23</v>
      </c>
      <c r="H3626" s="40" t="s">
        <v>512</v>
      </c>
      <c r="I3626" s="15" t="str">
        <f t="shared" si="281"/>
        <v>MZQ</v>
      </c>
      <c r="J3626" s="52">
        <v>2030</v>
      </c>
      <c r="L3626" s="54">
        <f t="shared" si="282"/>
        <v>0</v>
      </c>
      <c r="M3626" s="56">
        <v>14.965400000000001</v>
      </c>
      <c r="N3626" s="50">
        <v>6.5671999999999997</v>
      </c>
      <c r="O3626" s="50">
        <v>0.83679999999999999</v>
      </c>
      <c r="P3626" s="70">
        <f t="shared" si="283"/>
        <v>14.965400000000001</v>
      </c>
      <c r="Q3626" s="37">
        <f t="shared" si="284"/>
        <v>30379.759999999998</v>
      </c>
      <c r="R3626" s="36"/>
      <c r="S3626" s="37"/>
      <c r="U3626" s="36"/>
      <c r="V3626" s="37"/>
      <c r="W3626" s="40" t="s">
        <v>116</v>
      </c>
      <c r="X3626" s="39" t="s">
        <v>366</v>
      </c>
      <c r="Y3626" s="40" t="s">
        <v>6953</v>
      </c>
      <c r="AA3626" s="40" t="s">
        <v>516</v>
      </c>
      <c r="AC3626" s="40" t="s">
        <v>7267</v>
      </c>
      <c r="AD3626" s="59"/>
    </row>
    <row r="3627" spans="1:30">
      <c r="A3627" s="15" t="str">
        <f t="shared" si="280"/>
        <v>2022-5</v>
      </c>
      <c r="B3627" s="40" t="s">
        <v>7792</v>
      </c>
      <c r="C3627" s="47">
        <v>44711</v>
      </c>
      <c r="D3627" s="47" t="s">
        <v>7793</v>
      </c>
      <c r="E3627" s="40" t="s">
        <v>6298</v>
      </c>
      <c r="F3627" s="40" t="s">
        <v>37</v>
      </c>
      <c r="G3627" s="40" t="s">
        <v>23</v>
      </c>
      <c r="H3627" s="40" t="s">
        <v>512</v>
      </c>
      <c r="I3627" s="15" t="str">
        <f t="shared" si="281"/>
        <v>MZQ</v>
      </c>
      <c r="J3627" s="52">
        <v>80</v>
      </c>
      <c r="L3627" s="54">
        <f t="shared" si="282"/>
        <v>0</v>
      </c>
      <c r="M3627" s="56">
        <v>15.4017</v>
      </c>
      <c r="N3627" s="50">
        <v>6.5671999999999997</v>
      </c>
      <c r="O3627" s="50">
        <v>0.83679999999999999</v>
      </c>
      <c r="P3627" s="70">
        <f t="shared" si="283"/>
        <v>15.4017</v>
      </c>
      <c r="Q3627" s="37">
        <f t="shared" si="284"/>
        <v>1232.1400000000001</v>
      </c>
      <c r="R3627" s="36"/>
      <c r="S3627" s="37"/>
      <c r="U3627" s="36"/>
      <c r="V3627" s="37"/>
      <c r="W3627" s="40" t="s">
        <v>40</v>
      </c>
      <c r="X3627" s="39" t="s">
        <v>366</v>
      </c>
      <c r="Y3627" s="40" t="s">
        <v>6954</v>
      </c>
      <c r="AA3627" s="40" t="s">
        <v>517</v>
      </c>
      <c r="AC3627" s="40" t="s">
        <v>7045</v>
      </c>
      <c r="AD3627" s="59"/>
    </row>
    <row r="3628" spans="1:30">
      <c r="A3628" s="15" t="str">
        <f t="shared" si="280"/>
        <v>2022-5</v>
      </c>
      <c r="B3628" s="40" t="s">
        <v>7792</v>
      </c>
      <c r="C3628" s="47">
        <v>44711</v>
      </c>
      <c r="D3628" s="47" t="s">
        <v>7793</v>
      </c>
      <c r="E3628" s="40" t="s">
        <v>6298</v>
      </c>
      <c r="F3628" s="40" t="s">
        <v>37</v>
      </c>
      <c r="G3628" s="40" t="s">
        <v>23</v>
      </c>
      <c r="H3628" s="40" t="s">
        <v>512</v>
      </c>
      <c r="I3628" s="15" t="str">
        <f t="shared" si="281"/>
        <v>MZQ</v>
      </c>
      <c r="J3628" s="52">
        <v>-80</v>
      </c>
      <c r="L3628" s="54">
        <f t="shared" si="282"/>
        <v>0</v>
      </c>
      <c r="M3628" s="56">
        <v>15.4017</v>
      </c>
      <c r="N3628" s="50">
        <v>6.5671999999999997</v>
      </c>
      <c r="O3628" s="50">
        <v>0.83679999999999999</v>
      </c>
      <c r="P3628" s="70">
        <f t="shared" si="283"/>
        <v>15.4017</v>
      </c>
      <c r="Q3628" s="37">
        <f t="shared" si="284"/>
        <v>-1232.1400000000001</v>
      </c>
      <c r="R3628" s="36"/>
      <c r="S3628" s="37"/>
      <c r="U3628" s="36"/>
      <c r="V3628" s="37"/>
      <c r="W3628" s="40" t="s">
        <v>40</v>
      </c>
      <c r="X3628" s="39" t="s">
        <v>366</v>
      </c>
      <c r="Y3628" s="40" t="s">
        <v>6954</v>
      </c>
      <c r="AA3628" s="40" t="s">
        <v>517</v>
      </c>
      <c r="AC3628" s="40" t="s">
        <v>7272</v>
      </c>
      <c r="AD3628" s="59"/>
    </row>
    <row r="3629" spans="1:30">
      <c r="A3629" s="15" t="str">
        <f t="shared" si="280"/>
        <v>2022-5</v>
      </c>
      <c r="B3629" s="40" t="s">
        <v>7792</v>
      </c>
      <c r="C3629" s="47">
        <v>44711</v>
      </c>
      <c r="D3629" s="47" t="s">
        <v>7793</v>
      </c>
      <c r="E3629" s="40" t="s">
        <v>6298</v>
      </c>
      <c r="F3629" s="40" t="s">
        <v>37</v>
      </c>
      <c r="G3629" s="40" t="s">
        <v>23</v>
      </c>
      <c r="H3629" s="40" t="s">
        <v>512</v>
      </c>
      <c r="I3629" s="15" t="str">
        <f t="shared" si="281"/>
        <v>MZQ</v>
      </c>
      <c r="J3629" s="52">
        <v>80</v>
      </c>
      <c r="L3629" s="54">
        <f t="shared" si="282"/>
        <v>0</v>
      </c>
      <c r="M3629" s="56">
        <v>15.4017</v>
      </c>
      <c r="N3629" s="50">
        <v>6.5671999999999997</v>
      </c>
      <c r="O3629" s="50">
        <v>0.83679999999999999</v>
      </c>
      <c r="P3629" s="70">
        <f t="shared" si="283"/>
        <v>15.4017</v>
      </c>
      <c r="Q3629" s="37">
        <f t="shared" si="284"/>
        <v>1232.1400000000001</v>
      </c>
      <c r="R3629" s="36"/>
      <c r="S3629" s="37"/>
      <c r="U3629" s="36"/>
      <c r="V3629" s="37"/>
      <c r="W3629" s="40" t="s">
        <v>40</v>
      </c>
      <c r="X3629" s="39" t="s">
        <v>366</v>
      </c>
      <c r="Y3629" s="40" t="s">
        <v>6954</v>
      </c>
      <c r="AA3629" s="40" t="s">
        <v>517</v>
      </c>
      <c r="AC3629" s="40" t="s">
        <v>7183</v>
      </c>
      <c r="AD3629" s="59"/>
    </row>
    <row r="3630" spans="1:30">
      <c r="A3630" s="15" t="str">
        <f t="shared" si="280"/>
        <v>2022-5</v>
      </c>
      <c r="B3630" s="40" t="s">
        <v>7792</v>
      </c>
      <c r="C3630" s="47">
        <v>44708</v>
      </c>
      <c r="D3630" s="47" t="s">
        <v>7793</v>
      </c>
      <c r="E3630" s="40" t="s">
        <v>6298</v>
      </c>
      <c r="F3630" s="40" t="s">
        <v>37</v>
      </c>
      <c r="G3630" s="40" t="s">
        <v>23</v>
      </c>
      <c r="H3630" s="40" t="s">
        <v>512</v>
      </c>
      <c r="I3630" s="15" t="str">
        <f t="shared" si="281"/>
        <v>MZQ</v>
      </c>
      <c r="J3630" s="52">
        <v>370</v>
      </c>
      <c r="L3630" s="54">
        <f t="shared" si="282"/>
        <v>0</v>
      </c>
      <c r="M3630" s="56">
        <v>15.4017</v>
      </c>
      <c r="N3630" s="50">
        <v>6.5671999999999997</v>
      </c>
      <c r="O3630" s="50">
        <v>0.83679999999999999</v>
      </c>
      <c r="P3630" s="70">
        <f t="shared" si="283"/>
        <v>15.4017</v>
      </c>
      <c r="Q3630" s="37">
        <f t="shared" si="284"/>
        <v>5698.63</v>
      </c>
      <c r="R3630" s="36"/>
      <c r="S3630" s="37"/>
      <c r="U3630" s="36"/>
      <c r="V3630" s="37"/>
      <c r="W3630" s="40" t="s">
        <v>40</v>
      </c>
      <c r="X3630" s="39" t="s">
        <v>366</v>
      </c>
      <c r="Y3630" s="40" t="s">
        <v>6954</v>
      </c>
      <c r="AA3630" s="40" t="s">
        <v>517</v>
      </c>
      <c r="AC3630" s="40" t="s">
        <v>7270</v>
      </c>
      <c r="AD3630" s="59"/>
    </row>
    <row r="3631" spans="1:30">
      <c r="A3631" s="15" t="str">
        <f t="shared" si="280"/>
        <v>2022-5</v>
      </c>
      <c r="B3631" s="40" t="s">
        <v>7792</v>
      </c>
      <c r="C3631" s="47">
        <v>44704</v>
      </c>
      <c r="D3631" s="47" t="s">
        <v>7793</v>
      </c>
      <c r="E3631" s="40" t="s">
        <v>6298</v>
      </c>
      <c r="F3631" s="40" t="s">
        <v>37</v>
      </c>
      <c r="G3631" s="40" t="s">
        <v>23</v>
      </c>
      <c r="H3631" s="40" t="s">
        <v>512</v>
      </c>
      <c r="I3631" s="15" t="str">
        <f t="shared" si="281"/>
        <v>MZQ</v>
      </c>
      <c r="J3631" s="52">
        <v>560</v>
      </c>
      <c r="L3631" s="54">
        <f t="shared" si="282"/>
        <v>0</v>
      </c>
      <c r="M3631" s="56">
        <v>15.4017</v>
      </c>
      <c r="N3631" s="50">
        <v>6.5671999999999997</v>
      </c>
      <c r="O3631" s="50">
        <v>0.83679999999999999</v>
      </c>
      <c r="P3631" s="70">
        <f t="shared" si="283"/>
        <v>15.4017</v>
      </c>
      <c r="Q3631" s="37">
        <f t="shared" si="284"/>
        <v>8624.9500000000007</v>
      </c>
      <c r="R3631" s="36"/>
      <c r="S3631" s="37"/>
      <c r="U3631" s="36"/>
      <c r="V3631" s="37"/>
      <c r="W3631" s="40" t="s">
        <v>40</v>
      </c>
      <c r="X3631" s="39" t="s">
        <v>366</v>
      </c>
      <c r="Y3631" s="40" t="s">
        <v>6954</v>
      </c>
      <c r="AA3631" s="40" t="s">
        <v>517</v>
      </c>
      <c r="AC3631" s="40" t="s">
        <v>7265</v>
      </c>
      <c r="AD3631" s="59"/>
    </row>
    <row r="3632" spans="1:30">
      <c r="A3632" s="15" t="str">
        <f t="shared" si="280"/>
        <v>2022-5</v>
      </c>
      <c r="B3632" s="40" t="s">
        <v>7794</v>
      </c>
      <c r="C3632" s="47">
        <v>44708</v>
      </c>
      <c r="D3632" s="47" t="s">
        <v>7795</v>
      </c>
      <c r="E3632" s="40" t="s">
        <v>6298</v>
      </c>
      <c r="F3632" s="40" t="s">
        <v>37</v>
      </c>
      <c r="G3632" s="40" t="s">
        <v>23</v>
      </c>
      <c r="H3632" s="40" t="s">
        <v>512</v>
      </c>
      <c r="I3632" s="15" t="str">
        <f t="shared" si="281"/>
        <v>MZQ</v>
      </c>
      <c r="J3632" s="52">
        <v>130</v>
      </c>
      <c r="L3632" s="54">
        <f t="shared" si="282"/>
        <v>0</v>
      </c>
      <c r="M3632" s="56">
        <v>15.4259</v>
      </c>
      <c r="N3632" s="50">
        <v>6.5671999999999997</v>
      </c>
      <c r="O3632" s="50">
        <v>0.83679999999999999</v>
      </c>
      <c r="P3632" s="70">
        <f t="shared" si="283"/>
        <v>15.4259</v>
      </c>
      <c r="Q3632" s="37">
        <f t="shared" si="284"/>
        <v>2005.37</v>
      </c>
      <c r="R3632" s="36"/>
      <c r="S3632" s="37"/>
      <c r="U3632" s="36"/>
      <c r="V3632" s="37"/>
      <c r="W3632" s="40" t="s">
        <v>40</v>
      </c>
      <c r="X3632" s="39" t="s">
        <v>366</v>
      </c>
      <c r="Y3632" s="40" t="s">
        <v>6955</v>
      </c>
      <c r="AA3632" s="40" t="s">
        <v>517</v>
      </c>
      <c r="AC3632" s="40" t="s">
        <v>7270</v>
      </c>
      <c r="AD3632" s="59"/>
    </row>
    <row r="3633" spans="1:30">
      <c r="A3633" s="15" t="str">
        <f t="shared" si="280"/>
        <v>2022-5</v>
      </c>
      <c r="B3633" s="40" t="s">
        <v>7794</v>
      </c>
      <c r="C3633" s="47">
        <v>44704</v>
      </c>
      <c r="D3633" s="47" t="s">
        <v>7795</v>
      </c>
      <c r="E3633" s="40" t="s">
        <v>6298</v>
      </c>
      <c r="F3633" s="40" t="s">
        <v>37</v>
      </c>
      <c r="G3633" s="40" t="s">
        <v>23</v>
      </c>
      <c r="H3633" s="40" t="s">
        <v>512</v>
      </c>
      <c r="I3633" s="15" t="str">
        <f t="shared" si="281"/>
        <v>MZQ</v>
      </c>
      <c r="J3633" s="52">
        <v>320</v>
      </c>
      <c r="L3633" s="54">
        <f t="shared" si="282"/>
        <v>0</v>
      </c>
      <c r="M3633" s="56">
        <v>15.4259</v>
      </c>
      <c r="N3633" s="50">
        <v>6.5671999999999997</v>
      </c>
      <c r="O3633" s="50">
        <v>0.83679999999999999</v>
      </c>
      <c r="P3633" s="70">
        <f t="shared" si="283"/>
        <v>15.4259</v>
      </c>
      <c r="Q3633" s="37">
        <f t="shared" si="284"/>
        <v>4936.29</v>
      </c>
      <c r="R3633" s="36"/>
      <c r="S3633" s="37"/>
      <c r="U3633" s="36"/>
      <c r="V3633" s="37"/>
      <c r="W3633" s="40" t="s">
        <v>40</v>
      </c>
      <c r="X3633" s="39" t="s">
        <v>366</v>
      </c>
      <c r="Y3633" s="40" t="s">
        <v>6955</v>
      </c>
      <c r="AA3633" s="40" t="s">
        <v>517</v>
      </c>
      <c r="AC3633" s="40" t="s">
        <v>7265</v>
      </c>
      <c r="AD3633" s="59"/>
    </row>
    <row r="3634" spans="1:30">
      <c r="A3634" s="15" t="str">
        <f t="shared" si="280"/>
        <v>2022-5</v>
      </c>
      <c r="B3634" s="40" t="s">
        <v>7794</v>
      </c>
      <c r="C3634" s="47">
        <v>44698</v>
      </c>
      <c r="D3634" s="47" t="s">
        <v>7795</v>
      </c>
      <c r="E3634" s="40" t="s">
        <v>6298</v>
      </c>
      <c r="F3634" s="40" t="s">
        <v>37</v>
      </c>
      <c r="G3634" s="40" t="s">
        <v>23</v>
      </c>
      <c r="H3634" s="40" t="s">
        <v>512</v>
      </c>
      <c r="I3634" s="15" t="str">
        <f t="shared" si="281"/>
        <v>MZQ</v>
      </c>
      <c r="J3634" s="52">
        <v>560</v>
      </c>
      <c r="L3634" s="54">
        <f t="shared" si="282"/>
        <v>0</v>
      </c>
      <c r="M3634" s="56">
        <v>15.4259</v>
      </c>
      <c r="N3634" s="50">
        <v>6.5671999999999997</v>
      </c>
      <c r="O3634" s="50">
        <v>0.83679999999999999</v>
      </c>
      <c r="P3634" s="70">
        <f t="shared" si="283"/>
        <v>15.4259</v>
      </c>
      <c r="Q3634" s="37">
        <f t="shared" si="284"/>
        <v>8638.5</v>
      </c>
      <c r="R3634" s="36"/>
      <c r="S3634" s="37"/>
      <c r="U3634" s="36"/>
      <c r="V3634" s="37"/>
      <c r="W3634" s="40" t="s">
        <v>40</v>
      </c>
      <c r="X3634" s="39" t="s">
        <v>366</v>
      </c>
      <c r="Y3634" s="40" t="s">
        <v>6955</v>
      </c>
      <c r="AA3634" s="40" t="s">
        <v>517</v>
      </c>
      <c r="AC3634" s="40" t="s">
        <v>7259</v>
      </c>
      <c r="AD3634" s="59"/>
    </row>
    <row r="3635" spans="1:30">
      <c r="A3635" s="15" t="str">
        <f t="shared" si="280"/>
        <v>2022-5</v>
      </c>
      <c r="B3635" s="40" t="s">
        <v>7796</v>
      </c>
      <c r="C3635" s="47">
        <v>44704</v>
      </c>
      <c r="D3635" s="47" t="s">
        <v>7797</v>
      </c>
      <c r="E3635" s="40" t="s">
        <v>6298</v>
      </c>
      <c r="F3635" s="40" t="s">
        <v>37</v>
      </c>
      <c r="G3635" s="40" t="s">
        <v>23</v>
      </c>
      <c r="H3635" s="40" t="s">
        <v>512</v>
      </c>
      <c r="I3635" s="15" t="str">
        <f t="shared" si="281"/>
        <v>MZQ</v>
      </c>
      <c r="J3635" s="52">
        <v>150</v>
      </c>
      <c r="L3635" s="54">
        <f t="shared" si="282"/>
        <v>0</v>
      </c>
      <c r="M3635" s="56">
        <v>15.676600000000001</v>
      </c>
      <c r="N3635" s="50">
        <v>6.5671999999999997</v>
      </c>
      <c r="O3635" s="50">
        <v>0.83679999999999999</v>
      </c>
      <c r="P3635" s="70">
        <f t="shared" si="283"/>
        <v>15.676600000000001</v>
      </c>
      <c r="Q3635" s="37">
        <f t="shared" si="284"/>
        <v>2351.4899999999998</v>
      </c>
      <c r="R3635" s="36"/>
      <c r="S3635" s="37"/>
      <c r="U3635" s="36"/>
      <c r="V3635" s="37"/>
      <c r="W3635" s="40" t="s">
        <v>40</v>
      </c>
      <c r="X3635" s="39" t="s">
        <v>366</v>
      </c>
      <c r="Y3635" s="40" t="s">
        <v>6956</v>
      </c>
      <c r="AA3635" s="40" t="s">
        <v>516</v>
      </c>
      <c r="AC3635" s="40" t="s">
        <v>7212</v>
      </c>
      <c r="AD3635" s="59"/>
    </row>
    <row r="3636" spans="1:30">
      <c r="A3636" s="15" t="str">
        <f t="shared" si="280"/>
        <v>2022-5</v>
      </c>
      <c r="B3636" s="40" t="s">
        <v>7798</v>
      </c>
      <c r="C3636" s="47">
        <v>44708</v>
      </c>
      <c r="D3636" s="47" t="s">
        <v>7799</v>
      </c>
      <c r="E3636" s="40" t="s">
        <v>6298</v>
      </c>
      <c r="F3636" s="40" t="s">
        <v>37</v>
      </c>
      <c r="G3636" s="40" t="s">
        <v>23</v>
      </c>
      <c r="H3636" s="40" t="s">
        <v>512</v>
      </c>
      <c r="I3636" s="15" t="str">
        <f t="shared" si="281"/>
        <v>MZQ</v>
      </c>
      <c r="J3636" s="52">
        <v>160</v>
      </c>
      <c r="L3636" s="54">
        <f t="shared" si="282"/>
        <v>0</v>
      </c>
      <c r="M3636" s="56">
        <v>15.897</v>
      </c>
      <c r="N3636" s="50">
        <v>6.5671999999999997</v>
      </c>
      <c r="O3636" s="50">
        <v>0.83679999999999999</v>
      </c>
      <c r="P3636" s="70">
        <f t="shared" si="283"/>
        <v>15.897</v>
      </c>
      <c r="Q3636" s="37">
        <f t="shared" si="284"/>
        <v>2543.52</v>
      </c>
      <c r="R3636" s="36"/>
      <c r="S3636" s="37"/>
      <c r="U3636" s="36"/>
      <c r="V3636" s="37"/>
      <c r="W3636" s="40" t="s">
        <v>40</v>
      </c>
      <c r="X3636" s="39" t="s">
        <v>366</v>
      </c>
      <c r="Y3636" s="40" t="s">
        <v>6957</v>
      </c>
      <c r="AA3636" s="40" t="s">
        <v>517</v>
      </c>
      <c r="AC3636" s="40" t="s">
        <v>7270</v>
      </c>
      <c r="AD3636" s="59"/>
    </row>
    <row r="3637" spans="1:30">
      <c r="A3637" s="15" t="str">
        <f t="shared" si="280"/>
        <v>2022-5</v>
      </c>
      <c r="B3637" s="40" t="s">
        <v>7798</v>
      </c>
      <c r="C3637" s="47">
        <v>44704</v>
      </c>
      <c r="D3637" s="47" t="s">
        <v>7799</v>
      </c>
      <c r="E3637" s="40" t="s">
        <v>6298</v>
      </c>
      <c r="F3637" s="40" t="s">
        <v>37</v>
      </c>
      <c r="G3637" s="40" t="s">
        <v>23</v>
      </c>
      <c r="H3637" s="40" t="s">
        <v>512</v>
      </c>
      <c r="I3637" s="15" t="str">
        <f t="shared" si="281"/>
        <v>MZQ</v>
      </c>
      <c r="J3637" s="52">
        <v>850</v>
      </c>
      <c r="L3637" s="54">
        <f t="shared" si="282"/>
        <v>0</v>
      </c>
      <c r="M3637" s="56">
        <v>15.897</v>
      </c>
      <c r="N3637" s="50">
        <v>6.5671999999999997</v>
      </c>
      <c r="O3637" s="50">
        <v>0.83679999999999999</v>
      </c>
      <c r="P3637" s="70">
        <f t="shared" si="283"/>
        <v>15.897</v>
      </c>
      <c r="Q3637" s="37">
        <f t="shared" si="284"/>
        <v>13512.45</v>
      </c>
      <c r="R3637" s="36"/>
      <c r="S3637" s="37"/>
      <c r="U3637" s="36"/>
      <c r="V3637" s="37"/>
      <c r="W3637" s="40" t="s">
        <v>40</v>
      </c>
      <c r="X3637" s="39" t="s">
        <v>366</v>
      </c>
      <c r="Y3637" s="40" t="s">
        <v>6957</v>
      </c>
      <c r="AA3637" s="40" t="s">
        <v>517</v>
      </c>
      <c r="AC3637" s="40" t="s">
        <v>7265</v>
      </c>
      <c r="AD3637" s="59"/>
    </row>
    <row r="3638" spans="1:30">
      <c r="A3638" s="15" t="str">
        <f t="shared" si="280"/>
        <v>2022-5</v>
      </c>
      <c r="B3638" s="40" t="s">
        <v>7800</v>
      </c>
      <c r="C3638" s="47">
        <v>44695</v>
      </c>
      <c r="D3638" s="47" t="s">
        <v>7801</v>
      </c>
      <c r="E3638" s="40" t="s">
        <v>6298</v>
      </c>
      <c r="F3638" s="40" t="s">
        <v>37</v>
      </c>
      <c r="G3638" s="40" t="s">
        <v>23</v>
      </c>
      <c r="H3638" s="40" t="s">
        <v>512</v>
      </c>
      <c r="I3638" s="15" t="str">
        <f t="shared" si="281"/>
        <v>MZQ</v>
      </c>
      <c r="J3638" s="52">
        <v>510</v>
      </c>
      <c r="L3638" s="54">
        <f t="shared" si="282"/>
        <v>0</v>
      </c>
      <c r="M3638" s="56">
        <v>16.476600000000001</v>
      </c>
      <c r="N3638" s="50">
        <v>6.5671999999999997</v>
      </c>
      <c r="O3638" s="50">
        <v>0.83679999999999999</v>
      </c>
      <c r="P3638" s="70">
        <f t="shared" si="283"/>
        <v>16.476600000000001</v>
      </c>
      <c r="Q3638" s="37">
        <f t="shared" si="284"/>
        <v>8403.07</v>
      </c>
      <c r="R3638" s="36"/>
      <c r="S3638" s="37"/>
      <c r="U3638" s="36"/>
      <c r="V3638" s="37"/>
      <c r="W3638" s="40" t="s">
        <v>40</v>
      </c>
      <c r="X3638" s="39" t="s">
        <v>366</v>
      </c>
      <c r="Y3638" s="40" t="s">
        <v>6958</v>
      </c>
      <c r="AA3638" s="40" t="s">
        <v>516</v>
      </c>
      <c r="AC3638" s="40" t="s">
        <v>7260</v>
      </c>
      <c r="AD3638" s="59"/>
    </row>
    <row r="3639" spans="1:30">
      <c r="A3639" s="15" t="str">
        <f t="shared" si="280"/>
        <v>2022-5</v>
      </c>
      <c r="B3639" s="40" t="s">
        <v>7802</v>
      </c>
      <c r="C3639" s="47">
        <v>44708</v>
      </c>
      <c r="D3639" s="47" t="s">
        <v>7803</v>
      </c>
      <c r="E3639" s="40" t="s">
        <v>26</v>
      </c>
      <c r="F3639" s="40" t="s">
        <v>355</v>
      </c>
      <c r="G3639" s="40" t="s">
        <v>23</v>
      </c>
      <c r="H3639" s="40" t="s">
        <v>1206</v>
      </c>
      <c r="I3639" s="15" t="str">
        <f t="shared" si="281"/>
        <v>MZQ</v>
      </c>
      <c r="J3639" s="52">
        <v>121.2</v>
      </c>
      <c r="L3639" s="54">
        <f t="shared" si="282"/>
        <v>0</v>
      </c>
      <c r="M3639" s="56">
        <v>16.7</v>
      </c>
      <c r="N3639" s="50">
        <v>6.5671999999999997</v>
      </c>
      <c r="O3639" s="50">
        <v>0.83679999999999999</v>
      </c>
      <c r="P3639" s="70">
        <f t="shared" si="283"/>
        <v>16.7</v>
      </c>
      <c r="Q3639" s="37">
        <f t="shared" si="284"/>
        <v>2024.04</v>
      </c>
      <c r="R3639" s="36"/>
      <c r="S3639" s="37"/>
      <c r="U3639" s="36"/>
      <c r="V3639" s="37"/>
      <c r="W3639" s="40" t="s">
        <v>288</v>
      </c>
      <c r="X3639" s="39" t="s">
        <v>366</v>
      </c>
      <c r="Y3639" s="40" t="s">
        <v>6959</v>
      </c>
      <c r="AA3639" s="40" t="s">
        <v>516</v>
      </c>
      <c r="AC3639" s="40" t="s">
        <v>7047</v>
      </c>
      <c r="AD3639" s="59"/>
    </row>
    <row r="3640" spans="1:30">
      <c r="A3640" s="15" t="str">
        <f t="shared" si="280"/>
        <v>2022-5</v>
      </c>
      <c r="B3640" s="40" t="s">
        <v>7804</v>
      </c>
      <c r="C3640" s="47">
        <v>44711</v>
      </c>
      <c r="D3640" s="47" t="s">
        <v>7805</v>
      </c>
      <c r="E3640" s="40" t="s">
        <v>26</v>
      </c>
      <c r="F3640" s="40" t="s">
        <v>355</v>
      </c>
      <c r="G3640" s="40" t="s">
        <v>23</v>
      </c>
      <c r="H3640" s="40" t="s">
        <v>1206</v>
      </c>
      <c r="I3640" s="15" t="str">
        <f t="shared" si="281"/>
        <v>MZQ</v>
      </c>
      <c r="J3640" s="52">
        <v>100.6</v>
      </c>
      <c r="L3640" s="54">
        <f t="shared" si="282"/>
        <v>0</v>
      </c>
      <c r="M3640" s="56">
        <v>16.7</v>
      </c>
      <c r="N3640" s="50">
        <v>6.5671999999999997</v>
      </c>
      <c r="O3640" s="50">
        <v>0.83679999999999999</v>
      </c>
      <c r="P3640" s="70">
        <f t="shared" si="283"/>
        <v>16.7</v>
      </c>
      <c r="Q3640" s="37">
        <f t="shared" si="284"/>
        <v>1680.02</v>
      </c>
      <c r="R3640" s="36"/>
      <c r="S3640" s="37"/>
      <c r="U3640" s="36"/>
      <c r="V3640" s="37"/>
      <c r="W3640" s="40" t="s">
        <v>288</v>
      </c>
      <c r="X3640" s="39" t="s">
        <v>366</v>
      </c>
      <c r="Y3640" s="40" t="s">
        <v>6960</v>
      </c>
      <c r="AA3640" s="40" t="s">
        <v>516</v>
      </c>
      <c r="AC3640" s="40" t="s">
        <v>7273</v>
      </c>
      <c r="AD3640" s="59"/>
    </row>
    <row r="3641" spans="1:30">
      <c r="A3641" s="15" t="str">
        <f t="shared" si="280"/>
        <v>2022-5</v>
      </c>
      <c r="B3641" s="40" t="s">
        <v>7806</v>
      </c>
      <c r="C3641" s="47">
        <v>44711</v>
      </c>
      <c r="D3641" s="47" t="s">
        <v>7807</v>
      </c>
      <c r="E3641" s="40" t="s">
        <v>26</v>
      </c>
      <c r="F3641" s="40" t="s">
        <v>355</v>
      </c>
      <c r="G3641" s="40" t="s">
        <v>23</v>
      </c>
      <c r="H3641" s="40" t="s">
        <v>1206</v>
      </c>
      <c r="I3641" s="15" t="str">
        <f t="shared" si="281"/>
        <v>MZQ</v>
      </c>
      <c r="J3641" s="52">
        <v>123.2</v>
      </c>
      <c r="L3641" s="54">
        <f t="shared" si="282"/>
        <v>0</v>
      </c>
      <c r="M3641" s="56">
        <v>16.7</v>
      </c>
      <c r="N3641" s="50">
        <v>6.5671999999999997</v>
      </c>
      <c r="O3641" s="50">
        <v>0.83679999999999999</v>
      </c>
      <c r="P3641" s="70">
        <f t="shared" si="283"/>
        <v>16.7</v>
      </c>
      <c r="Q3641" s="37">
        <f t="shared" si="284"/>
        <v>2057.44</v>
      </c>
      <c r="R3641" s="36"/>
      <c r="S3641" s="37"/>
      <c r="U3641" s="36"/>
      <c r="V3641" s="37"/>
      <c r="W3641" s="40" t="s">
        <v>288</v>
      </c>
      <c r="X3641" s="39" t="s">
        <v>366</v>
      </c>
      <c r="Y3641" s="40" t="s">
        <v>6961</v>
      </c>
      <c r="AA3641" s="40" t="s">
        <v>516</v>
      </c>
      <c r="AC3641" s="40" t="s">
        <v>7273</v>
      </c>
      <c r="AD3641" s="59"/>
    </row>
    <row r="3642" spans="1:30">
      <c r="A3642" s="15" t="str">
        <f t="shared" si="280"/>
        <v>2022-5</v>
      </c>
      <c r="B3642" s="40" t="s">
        <v>7808</v>
      </c>
      <c r="C3642" s="47">
        <v>44685</v>
      </c>
      <c r="D3642" s="47" t="s">
        <v>7809</v>
      </c>
      <c r="E3642" s="40" t="s">
        <v>26</v>
      </c>
      <c r="F3642" s="40" t="s">
        <v>355</v>
      </c>
      <c r="G3642" s="40" t="s">
        <v>23</v>
      </c>
      <c r="H3642" s="40" t="s">
        <v>1206</v>
      </c>
      <c r="I3642" s="15" t="str">
        <f t="shared" si="281"/>
        <v>MZQ</v>
      </c>
      <c r="J3642" s="52">
        <v>153.30000000000001</v>
      </c>
      <c r="L3642" s="54">
        <f t="shared" si="282"/>
        <v>0</v>
      </c>
      <c r="M3642" s="56">
        <v>17.2</v>
      </c>
      <c r="N3642" s="50">
        <v>6.5671999999999997</v>
      </c>
      <c r="O3642" s="50">
        <v>0.83679999999999999</v>
      </c>
      <c r="P3642" s="70">
        <f t="shared" si="283"/>
        <v>17.2</v>
      </c>
      <c r="Q3642" s="37">
        <f t="shared" si="284"/>
        <v>2636.76</v>
      </c>
      <c r="R3642" s="36"/>
      <c r="S3642" s="37"/>
      <c r="U3642" s="36"/>
      <c r="V3642" s="37"/>
      <c r="W3642" s="40" t="s">
        <v>288</v>
      </c>
      <c r="X3642" s="39" t="s">
        <v>366</v>
      </c>
      <c r="Y3642" s="40" t="s">
        <v>6962</v>
      </c>
      <c r="AA3642" s="40" t="s">
        <v>517</v>
      </c>
      <c r="AC3642" s="40" t="s">
        <v>7054</v>
      </c>
      <c r="AD3642" s="59"/>
    </row>
    <row r="3643" spans="1:30">
      <c r="A3643" s="15" t="str">
        <f t="shared" si="280"/>
        <v>2022-5</v>
      </c>
      <c r="B3643" s="40" t="s">
        <v>7810</v>
      </c>
      <c r="C3643" s="47">
        <v>44685</v>
      </c>
      <c r="D3643" s="47" t="s">
        <v>7811</v>
      </c>
      <c r="E3643" s="40" t="s">
        <v>26</v>
      </c>
      <c r="F3643" s="40" t="s">
        <v>355</v>
      </c>
      <c r="G3643" s="40" t="s">
        <v>23</v>
      </c>
      <c r="H3643" s="40" t="s">
        <v>512</v>
      </c>
      <c r="I3643" s="15" t="str">
        <f t="shared" si="281"/>
        <v>MZQ</v>
      </c>
      <c r="J3643" s="52">
        <v>323.8</v>
      </c>
      <c r="L3643" s="54">
        <f t="shared" si="282"/>
        <v>0</v>
      </c>
      <c r="M3643" s="56">
        <v>17.2</v>
      </c>
      <c r="N3643" s="50">
        <v>6.5671999999999997</v>
      </c>
      <c r="O3643" s="50">
        <v>0.83679999999999999</v>
      </c>
      <c r="P3643" s="70">
        <f t="shared" si="283"/>
        <v>17.2</v>
      </c>
      <c r="Q3643" s="37">
        <f t="shared" si="284"/>
        <v>5569.36</v>
      </c>
      <c r="R3643" s="36"/>
      <c r="S3643" s="37"/>
      <c r="U3643" s="36"/>
      <c r="V3643" s="37"/>
      <c r="W3643" s="40" t="s">
        <v>288</v>
      </c>
      <c r="X3643" s="39" t="s">
        <v>366</v>
      </c>
      <c r="Y3643" s="40" t="s">
        <v>6963</v>
      </c>
      <c r="AA3643" s="40" t="s">
        <v>516</v>
      </c>
      <c r="AC3643" s="40" t="s">
        <v>7054</v>
      </c>
      <c r="AD3643" s="59"/>
    </row>
    <row r="3644" spans="1:30">
      <c r="A3644" s="15" t="str">
        <f t="shared" si="280"/>
        <v>2022-5</v>
      </c>
      <c r="B3644" s="40" t="s">
        <v>7812</v>
      </c>
      <c r="C3644" s="47">
        <v>44700</v>
      </c>
      <c r="D3644" s="47" t="s">
        <v>7813</v>
      </c>
      <c r="E3644" s="40" t="s">
        <v>26</v>
      </c>
      <c r="F3644" s="40" t="s">
        <v>355</v>
      </c>
      <c r="G3644" s="40" t="s">
        <v>23</v>
      </c>
      <c r="H3644" s="40" t="s">
        <v>1206</v>
      </c>
      <c r="I3644" s="15" t="str">
        <f t="shared" si="281"/>
        <v>MZQ</v>
      </c>
      <c r="J3644" s="52">
        <v>109.5</v>
      </c>
      <c r="L3644" s="54">
        <f t="shared" si="282"/>
        <v>0</v>
      </c>
      <c r="M3644" s="56">
        <v>17.2</v>
      </c>
      <c r="N3644" s="50">
        <v>6.5671999999999997</v>
      </c>
      <c r="O3644" s="50">
        <v>0.83679999999999999</v>
      </c>
      <c r="P3644" s="70">
        <f t="shared" si="283"/>
        <v>17.2</v>
      </c>
      <c r="Q3644" s="37">
        <f t="shared" si="284"/>
        <v>1883.4</v>
      </c>
      <c r="R3644" s="36"/>
      <c r="S3644" s="37"/>
      <c r="U3644" s="36"/>
      <c r="V3644" s="37"/>
      <c r="W3644" s="40" t="s">
        <v>288</v>
      </c>
      <c r="X3644" s="39" t="s">
        <v>366</v>
      </c>
      <c r="Y3644" s="40" t="s">
        <v>6964</v>
      </c>
      <c r="AA3644" s="40" t="s">
        <v>518</v>
      </c>
      <c r="AC3644" s="40" t="s">
        <v>7059</v>
      </c>
      <c r="AD3644" s="59"/>
    </row>
    <row r="3645" spans="1:30">
      <c r="A3645" s="15" t="str">
        <f t="shared" si="280"/>
        <v>2022-5</v>
      </c>
      <c r="B3645" s="40" t="s">
        <v>7808</v>
      </c>
      <c r="C3645" s="47">
        <v>44708</v>
      </c>
      <c r="D3645" s="47" t="s">
        <v>7809</v>
      </c>
      <c r="E3645" s="40" t="s">
        <v>26</v>
      </c>
      <c r="F3645" s="40" t="s">
        <v>355</v>
      </c>
      <c r="G3645" s="40" t="s">
        <v>23</v>
      </c>
      <c r="H3645" s="40" t="s">
        <v>1206</v>
      </c>
      <c r="I3645" s="15" t="str">
        <f t="shared" si="281"/>
        <v>MZQ</v>
      </c>
      <c r="J3645" s="52">
        <v>101.6</v>
      </c>
      <c r="L3645" s="54">
        <f t="shared" si="282"/>
        <v>0</v>
      </c>
      <c r="M3645" s="56">
        <v>17.2</v>
      </c>
      <c r="N3645" s="50">
        <v>6.5671999999999997</v>
      </c>
      <c r="O3645" s="50">
        <v>0.83679999999999999</v>
      </c>
      <c r="P3645" s="70">
        <f t="shared" si="283"/>
        <v>17.2</v>
      </c>
      <c r="Q3645" s="37">
        <f t="shared" si="284"/>
        <v>1747.52</v>
      </c>
      <c r="R3645" s="36"/>
      <c r="S3645" s="37"/>
      <c r="U3645" s="36"/>
      <c r="V3645" s="37"/>
      <c r="W3645" s="40" t="s">
        <v>288</v>
      </c>
      <c r="X3645" s="39" t="s">
        <v>366</v>
      </c>
      <c r="Y3645" s="40" t="s">
        <v>6965</v>
      </c>
      <c r="AA3645" s="40" t="s">
        <v>518</v>
      </c>
      <c r="AC3645" s="40" t="s">
        <v>7047</v>
      </c>
      <c r="AD3645" s="59"/>
    </row>
    <row r="3646" spans="1:30">
      <c r="A3646" s="15" t="str">
        <f t="shared" si="280"/>
        <v>2022-5</v>
      </c>
      <c r="B3646" s="40" t="s">
        <v>940</v>
      </c>
      <c r="C3646" s="47">
        <v>44686</v>
      </c>
      <c r="D3646" s="47" t="s">
        <v>941</v>
      </c>
      <c r="E3646" s="40" t="s">
        <v>337</v>
      </c>
      <c r="F3646" s="40" t="s">
        <v>48</v>
      </c>
      <c r="G3646" s="40" t="s">
        <v>23</v>
      </c>
      <c r="H3646" s="40" t="s">
        <v>529</v>
      </c>
      <c r="I3646" s="15" t="str">
        <f t="shared" si="281"/>
        <v>MZQ</v>
      </c>
      <c r="J3646" s="52">
        <v>284</v>
      </c>
      <c r="L3646" s="54">
        <f t="shared" si="282"/>
        <v>0</v>
      </c>
      <c r="M3646" s="56">
        <v>17.6752</v>
      </c>
      <c r="N3646" s="50">
        <v>6.5671999999999997</v>
      </c>
      <c r="O3646" s="50">
        <v>0.83679999999999999</v>
      </c>
      <c r="P3646" s="70">
        <f t="shared" si="283"/>
        <v>17.6752</v>
      </c>
      <c r="Q3646" s="37">
        <f t="shared" si="284"/>
        <v>5019.76</v>
      </c>
      <c r="R3646" s="36"/>
      <c r="S3646" s="37"/>
      <c r="U3646" s="36"/>
      <c r="V3646" s="37"/>
      <c r="W3646" s="40" t="s">
        <v>205</v>
      </c>
      <c r="X3646" s="39" t="s">
        <v>366</v>
      </c>
      <c r="Y3646" s="40" t="s">
        <v>6966</v>
      </c>
      <c r="AA3646" s="40" t="s">
        <v>532</v>
      </c>
      <c r="AC3646" s="40" t="s">
        <v>7274</v>
      </c>
      <c r="AD3646" s="59"/>
    </row>
    <row r="3647" spans="1:30">
      <c r="A3647" s="15" t="str">
        <f t="shared" si="280"/>
        <v>2022-5</v>
      </c>
      <c r="B3647" s="40" t="s">
        <v>335</v>
      </c>
      <c r="C3647" s="47">
        <v>44686</v>
      </c>
      <c r="D3647" s="47" t="s">
        <v>336</v>
      </c>
      <c r="E3647" s="40" t="s">
        <v>337</v>
      </c>
      <c r="F3647" s="40" t="s">
        <v>48</v>
      </c>
      <c r="G3647" s="40" t="s">
        <v>23</v>
      </c>
      <c r="H3647" s="40" t="s">
        <v>529</v>
      </c>
      <c r="I3647" s="15" t="str">
        <f t="shared" si="281"/>
        <v>MZQ</v>
      </c>
      <c r="J3647" s="52">
        <v>284</v>
      </c>
      <c r="L3647" s="54">
        <f t="shared" si="282"/>
        <v>0</v>
      </c>
      <c r="M3647" s="56">
        <v>17.6752</v>
      </c>
      <c r="N3647" s="50">
        <v>6.5671999999999997</v>
      </c>
      <c r="O3647" s="50">
        <v>0.83679999999999999</v>
      </c>
      <c r="P3647" s="70">
        <f t="shared" si="283"/>
        <v>17.6752</v>
      </c>
      <c r="Q3647" s="37">
        <f t="shared" si="284"/>
        <v>5019.76</v>
      </c>
      <c r="R3647" s="36"/>
      <c r="S3647" s="37"/>
      <c r="U3647" s="36"/>
      <c r="V3647" s="37"/>
      <c r="W3647" s="40" t="s">
        <v>205</v>
      </c>
      <c r="X3647" s="39" t="s">
        <v>366</v>
      </c>
      <c r="Y3647" s="40" t="s">
        <v>6967</v>
      </c>
      <c r="AA3647" s="40" t="s">
        <v>532</v>
      </c>
      <c r="AC3647" s="40" t="s">
        <v>7274</v>
      </c>
      <c r="AD3647" s="59"/>
    </row>
    <row r="3648" spans="1:30">
      <c r="A3648" s="15" t="str">
        <f t="shared" si="280"/>
        <v>2022-5</v>
      </c>
      <c r="B3648" s="40" t="s">
        <v>335</v>
      </c>
      <c r="C3648" s="47">
        <v>44697</v>
      </c>
      <c r="D3648" s="47" t="s">
        <v>336</v>
      </c>
      <c r="E3648" s="40" t="s">
        <v>337</v>
      </c>
      <c r="F3648" s="40" t="s">
        <v>48</v>
      </c>
      <c r="G3648" s="40" t="s">
        <v>23</v>
      </c>
      <c r="H3648" s="40" t="s">
        <v>529</v>
      </c>
      <c r="I3648" s="15" t="str">
        <f t="shared" si="281"/>
        <v>MZQ</v>
      </c>
      <c r="J3648" s="52">
        <v>142</v>
      </c>
      <c r="L3648" s="54">
        <f t="shared" si="282"/>
        <v>0</v>
      </c>
      <c r="M3648" s="56">
        <v>17.6752</v>
      </c>
      <c r="N3648" s="50">
        <v>6.5671999999999997</v>
      </c>
      <c r="O3648" s="50">
        <v>0.83679999999999999</v>
      </c>
      <c r="P3648" s="70">
        <f t="shared" si="283"/>
        <v>17.6752</v>
      </c>
      <c r="Q3648" s="37">
        <f t="shared" si="284"/>
        <v>2509.88</v>
      </c>
      <c r="R3648" s="36"/>
      <c r="S3648" s="37"/>
      <c r="U3648" s="36"/>
      <c r="V3648" s="37"/>
      <c r="W3648" s="40" t="s">
        <v>205</v>
      </c>
      <c r="X3648" s="39" t="s">
        <v>366</v>
      </c>
      <c r="Y3648" s="40" t="s">
        <v>6968</v>
      </c>
      <c r="AA3648" s="40" t="s">
        <v>511</v>
      </c>
      <c r="AC3648" s="40" t="s">
        <v>7167</v>
      </c>
      <c r="AD3648" s="59"/>
    </row>
    <row r="3649" spans="1:30">
      <c r="A3649" s="15" t="str">
        <f t="shared" si="280"/>
        <v>2022-5</v>
      </c>
      <c r="B3649" s="40" t="s">
        <v>7814</v>
      </c>
      <c r="C3649" s="47">
        <v>44704</v>
      </c>
      <c r="D3649" s="47" t="s">
        <v>7815</v>
      </c>
      <c r="E3649" s="40" t="s">
        <v>6298</v>
      </c>
      <c r="F3649" s="40" t="s">
        <v>37</v>
      </c>
      <c r="G3649" s="40" t="s">
        <v>23</v>
      </c>
      <c r="H3649" s="40" t="s">
        <v>512</v>
      </c>
      <c r="I3649" s="15" t="str">
        <f t="shared" si="281"/>
        <v>MZQ</v>
      </c>
      <c r="J3649" s="52">
        <v>1230</v>
      </c>
      <c r="L3649" s="54">
        <f t="shared" si="282"/>
        <v>0</v>
      </c>
      <c r="M3649" s="56">
        <v>18.039400000000001</v>
      </c>
      <c r="N3649" s="50">
        <v>6.5671999999999997</v>
      </c>
      <c r="O3649" s="50">
        <v>0.83679999999999999</v>
      </c>
      <c r="P3649" s="70">
        <f t="shared" si="283"/>
        <v>18.039400000000001</v>
      </c>
      <c r="Q3649" s="37">
        <f t="shared" si="284"/>
        <v>22188.46</v>
      </c>
      <c r="R3649" s="36"/>
      <c r="S3649" s="37"/>
      <c r="U3649" s="36"/>
      <c r="V3649" s="37"/>
      <c r="W3649" s="40" t="s">
        <v>40</v>
      </c>
      <c r="X3649" s="39" t="s">
        <v>366</v>
      </c>
      <c r="Y3649" s="40" t="s">
        <v>6969</v>
      </c>
      <c r="AA3649" s="40" t="s">
        <v>516</v>
      </c>
      <c r="AC3649" s="40" t="s">
        <v>7212</v>
      </c>
      <c r="AD3649" s="59"/>
    </row>
    <row r="3650" spans="1:30">
      <c r="A3650" s="15" t="str">
        <f t="shared" ref="A3650:A3704" si="285">+TEXT(C3650,"YYYY")&amp;"-"&amp;TEXT(C3650,"M")</f>
        <v>2022-5</v>
      </c>
      <c r="B3650" s="40" t="s">
        <v>377</v>
      </c>
      <c r="C3650" s="47">
        <v>44685</v>
      </c>
      <c r="D3650" s="47" t="s">
        <v>378</v>
      </c>
      <c r="E3650" s="40" t="s">
        <v>6298</v>
      </c>
      <c r="F3650" s="40" t="s">
        <v>55</v>
      </c>
      <c r="G3650" s="40" t="s">
        <v>23</v>
      </c>
      <c r="H3650" s="40" t="s">
        <v>521</v>
      </c>
      <c r="I3650" s="15" t="str">
        <f t="shared" ref="I3650:I3704" si="286">+IF(X3650="CNY","MZQ","MHK")</f>
        <v>MZQ</v>
      </c>
      <c r="J3650" s="52">
        <v>1005</v>
      </c>
      <c r="L3650" s="54">
        <f t="shared" ref="L3650:L3704" si="287">+ROUND(K3650*J3650,2)</f>
        <v>0</v>
      </c>
      <c r="M3650" s="56">
        <v>18.39</v>
      </c>
      <c r="N3650" s="50">
        <v>6.5671999999999997</v>
      </c>
      <c r="O3650" s="50">
        <v>0.83679999999999999</v>
      </c>
      <c r="P3650" s="70">
        <f t="shared" ref="P3650:P3704" si="288">ROUND(IF(AND(X3650="USD"),M3650*N3650,IF(AND(X3650="HKD"),M3650*O3650,M3650)),4)</f>
        <v>18.39</v>
      </c>
      <c r="Q3650" s="37">
        <f t="shared" ref="Q3650:Q3704" si="289">+ROUND(P3650*J3650,2)</f>
        <v>18481.95</v>
      </c>
      <c r="R3650" s="36"/>
      <c r="S3650" s="37"/>
      <c r="U3650" s="36"/>
      <c r="V3650" s="37"/>
      <c r="W3650" s="40" t="s">
        <v>21</v>
      </c>
      <c r="X3650" s="39" t="s">
        <v>366</v>
      </c>
      <c r="Y3650" s="40" t="s">
        <v>6970</v>
      </c>
      <c r="AA3650" s="40" t="s">
        <v>517</v>
      </c>
      <c r="AC3650" s="40" t="s">
        <v>7164</v>
      </c>
      <c r="AD3650" s="59"/>
    </row>
    <row r="3651" spans="1:30">
      <c r="A3651" s="15" t="str">
        <f t="shared" si="285"/>
        <v>2022-5</v>
      </c>
      <c r="B3651" s="40" t="s">
        <v>1043</v>
      </c>
      <c r="C3651" s="47">
        <v>44688</v>
      </c>
      <c r="D3651" s="47" t="s">
        <v>1044</v>
      </c>
      <c r="E3651" s="40" t="s">
        <v>6298</v>
      </c>
      <c r="F3651" s="40" t="s">
        <v>121</v>
      </c>
      <c r="G3651" s="40" t="s">
        <v>23</v>
      </c>
      <c r="H3651" s="40" t="s">
        <v>512</v>
      </c>
      <c r="I3651" s="15" t="str">
        <f t="shared" si="286"/>
        <v>MZQ</v>
      </c>
      <c r="J3651" s="52">
        <v>3000</v>
      </c>
      <c r="L3651" s="54">
        <f t="shared" si="287"/>
        <v>0</v>
      </c>
      <c r="M3651" s="56">
        <v>18.4773</v>
      </c>
      <c r="N3651" s="50">
        <v>6.5671999999999997</v>
      </c>
      <c r="O3651" s="50">
        <v>0.83679999999999999</v>
      </c>
      <c r="P3651" s="70">
        <f t="shared" si="288"/>
        <v>18.4773</v>
      </c>
      <c r="Q3651" s="37">
        <f t="shared" si="289"/>
        <v>55431.9</v>
      </c>
      <c r="R3651" s="36"/>
      <c r="S3651" s="37"/>
      <c r="U3651" s="36"/>
      <c r="V3651" s="37"/>
      <c r="W3651" s="40" t="s">
        <v>119</v>
      </c>
      <c r="X3651" s="39" t="s">
        <v>366</v>
      </c>
      <c r="Y3651" s="40" t="s">
        <v>6971</v>
      </c>
      <c r="AA3651" s="40" t="s">
        <v>514</v>
      </c>
      <c r="AC3651" s="40" t="s">
        <v>7217</v>
      </c>
      <c r="AD3651" s="59"/>
    </row>
    <row r="3652" spans="1:30">
      <c r="A3652" s="15" t="str">
        <f t="shared" si="285"/>
        <v>2022-5</v>
      </c>
      <c r="B3652" s="40" t="s">
        <v>5138</v>
      </c>
      <c r="C3652" s="47">
        <v>44709</v>
      </c>
      <c r="D3652" s="47" t="s">
        <v>6237</v>
      </c>
      <c r="E3652" s="40" t="s">
        <v>26</v>
      </c>
      <c r="F3652" s="40" t="s">
        <v>27</v>
      </c>
      <c r="G3652" s="40" t="s">
        <v>23</v>
      </c>
      <c r="H3652" s="40" t="s">
        <v>7838</v>
      </c>
      <c r="I3652" s="15" t="str">
        <f t="shared" si="286"/>
        <v>MZQ</v>
      </c>
      <c r="J3652" s="52">
        <v>1786.4</v>
      </c>
      <c r="L3652" s="54">
        <f t="shared" si="287"/>
        <v>0</v>
      </c>
      <c r="M3652" s="56">
        <v>21.653500000000001</v>
      </c>
      <c r="N3652" s="50">
        <v>6.5671999999999997</v>
      </c>
      <c r="O3652" s="50">
        <v>0.83679999999999999</v>
      </c>
      <c r="P3652" s="70">
        <f t="shared" si="288"/>
        <v>21.653500000000001</v>
      </c>
      <c r="Q3652" s="37">
        <f t="shared" si="289"/>
        <v>38681.81</v>
      </c>
      <c r="R3652" s="36"/>
      <c r="S3652" s="37"/>
      <c r="U3652" s="36"/>
      <c r="V3652" s="37"/>
      <c r="W3652" s="40" t="s">
        <v>1207</v>
      </c>
      <c r="X3652" s="39" t="s">
        <v>366</v>
      </c>
      <c r="Y3652" s="40" t="s">
        <v>6972</v>
      </c>
      <c r="AA3652" s="40" t="s">
        <v>511</v>
      </c>
      <c r="AC3652" s="40" t="s">
        <v>7096</v>
      </c>
      <c r="AD3652" s="59"/>
    </row>
    <row r="3653" spans="1:30">
      <c r="A3653" s="15" t="str">
        <f t="shared" si="285"/>
        <v>2022-5</v>
      </c>
      <c r="B3653" s="40" t="s">
        <v>344</v>
      </c>
      <c r="C3653" s="47">
        <v>44709</v>
      </c>
      <c r="D3653" s="47" t="s">
        <v>345</v>
      </c>
      <c r="E3653" s="40" t="s">
        <v>26</v>
      </c>
      <c r="F3653" s="40" t="s">
        <v>27</v>
      </c>
      <c r="G3653" s="40" t="s">
        <v>23</v>
      </c>
      <c r="H3653" s="40" t="s">
        <v>7838</v>
      </c>
      <c r="I3653" s="15" t="str">
        <f t="shared" si="286"/>
        <v>MZQ</v>
      </c>
      <c r="J3653" s="52">
        <v>1909.4</v>
      </c>
      <c r="L3653" s="54">
        <f t="shared" si="287"/>
        <v>0</v>
      </c>
      <c r="M3653" s="56">
        <v>21.653500000000001</v>
      </c>
      <c r="N3653" s="50">
        <v>6.5671999999999997</v>
      </c>
      <c r="O3653" s="50">
        <v>0.83679999999999999</v>
      </c>
      <c r="P3653" s="70">
        <f t="shared" si="288"/>
        <v>21.653500000000001</v>
      </c>
      <c r="Q3653" s="37">
        <f t="shared" si="289"/>
        <v>41345.19</v>
      </c>
      <c r="R3653" s="36"/>
      <c r="S3653" s="37"/>
      <c r="U3653" s="36"/>
      <c r="V3653" s="37"/>
      <c r="W3653" s="40" t="s">
        <v>1207</v>
      </c>
      <c r="X3653" s="39" t="s">
        <v>366</v>
      </c>
      <c r="Y3653" s="40" t="s">
        <v>6973</v>
      </c>
      <c r="AA3653" s="40" t="s">
        <v>513</v>
      </c>
      <c r="AC3653" s="40" t="s">
        <v>7096</v>
      </c>
      <c r="AD3653" s="59"/>
    </row>
    <row r="3654" spans="1:30">
      <c r="A3654" s="15" t="str">
        <f t="shared" si="285"/>
        <v>2022-5</v>
      </c>
      <c r="B3654" s="40" t="s">
        <v>5145</v>
      </c>
      <c r="C3654" s="47">
        <v>44709</v>
      </c>
      <c r="D3654" s="47" t="s">
        <v>6244</v>
      </c>
      <c r="E3654" s="40" t="s">
        <v>26</v>
      </c>
      <c r="F3654" s="40" t="s">
        <v>27</v>
      </c>
      <c r="G3654" s="40" t="s">
        <v>23</v>
      </c>
      <c r="H3654" s="40" t="s">
        <v>7838</v>
      </c>
      <c r="I3654" s="15" t="str">
        <f t="shared" si="286"/>
        <v>MZQ</v>
      </c>
      <c r="J3654" s="52">
        <v>3583.1</v>
      </c>
      <c r="L3654" s="54">
        <f t="shared" si="287"/>
        <v>0</v>
      </c>
      <c r="M3654" s="56">
        <v>21.653500000000001</v>
      </c>
      <c r="N3654" s="50">
        <v>6.5671999999999997</v>
      </c>
      <c r="O3654" s="50">
        <v>0.83679999999999999</v>
      </c>
      <c r="P3654" s="70">
        <f t="shared" si="288"/>
        <v>21.653500000000001</v>
      </c>
      <c r="Q3654" s="37">
        <f t="shared" si="289"/>
        <v>77586.66</v>
      </c>
      <c r="R3654" s="36"/>
      <c r="S3654" s="37"/>
      <c r="U3654" s="36"/>
      <c r="V3654" s="37"/>
      <c r="W3654" s="40" t="s">
        <v>1207</v>
      </c>
      <c r="X3654" s="39" t="s">
        <v>366</v>
      </c>
      <c r="Y3654" s="40" t="s">
        <v>6974</v>
      </c>
      <c r="AA3654" s="40" t="s">
        <v>513</v>
      </c>
      <c r="AC3654" s="40" t="s">
        <v>7096</v>
      </c>
      <c r="AD3654" s="59"/>
    </row>
    <row r="3655" spans="1:30">
      <c r="A3655" s="15" t="str">
        <f t="shared" si="285"/>
        <v>2022-5</v>
      </c>
      <c r="B3655" s="40" t="s">
        <v>7816</v>
      </c>
      <c r="C3655" s="47">
        <v>44709</v>
      </c>
      <c r="D3655" s="47" t="s">
        <v>7817</v>
      </c>
      <c r="E3655" s="40" t="s">
        <v>26</v>
      </c>
      <c r="F3655" s="40" t="s">
        <v>27</v>
      </c>
      <c r="G3655" s="40" t="s">
        <v>23</v>
      </c>
      <c r="H3655" s="40" t="s">
        <v>7838</v>
      </c>
      <c r="I3655" s="15" t="str">
        <f t="shared" si="286"/>
        <v>MZQ</v>
      </c>
      <c r="J3655" s="52">
        <v>2005.4</v>
      </c>
      <c r="L3655" s="54">
        <f t="shared" si="287"/>
        <v>0</v>
      </c>
      <c r="M3655" s="56">
        <v>21.653500000000001</v>
      </c>
      <c r="N3655" s="50">
        <v>6.5671999999999997</v>
      </c>
      <c r="O3655" s="50">
        <v>0.83679999999999999</v>
      </c>
      <c r="P3655" s="70">
        <f t="shared" si="288"/>
        <v>21.653500000000001</v>
      </c>
      <c r="Q3655" s="37">
        <f t="shared" si="289"/>
        <v>43423.93</v>
      </c>
      <c r="R3655" s="36"/>
      <c r="S3655" s="37"/>
      <c r="U3655" s="36"/>
      <c r="V3655" s="37"/>
      <c r="W3655" s="40" t="s">
        <v>1207</v>
      </c>
      <c r="X3655" s="39" t="s">
        <v>366</v>
      </c>
      <c r="Y3655" s="40" t="s">
        <v>6975</v>
      </c>
      <c r="AA3655" s="40" t="s">
        <v>532</v>
      </c>
      <c r="AC3655" s="40" t="s">
        <v>7096</v>
      </c>
      <c r="AD3655" s="59"/>
    </row>
    <row r="3656" spans="1:30">
      <c r="A3656" s="15" t="str">
        <f t="shared" si="285"/>
        <v>2022-5</v>
      </c>
      <c r="B3656" s="40" t="s">
        <v>7673</v>
      </c>
      <c r="C3656" s="47">
        <v>44709</v>
      </c>
      <c r="D3656" s="47" t="s">
        <v>7674</v>
      </c>
      <c r="E3656" s="40" t="s">
        <v>26</v>
      </c>
      <c r="F3656" s="40" t="s">
        <v>27</v>
      </c>
      <c r="G3656" s="40" t="s">
        <v>23</v>
      </c>
      <c r="H3656" s="40" t="s">
        <v>7838</v>
      </c>
      <c r="I3656" s="15" t="str">
        <f t="shared" si="286"/>
        <v>MZQ</v>
      </c>
      <c r="J3656" s="52">
        <v>1305.7</v>
      </c>
      <c r="L3656" s="54">
        <f t="shared" si="287"/>
        <v>0</v>
      </c>
      <c r="M3656" s="56">
        <v>21.653500000000001</v>
      </c>
      <c r="N3656" s="50">
        <v>6.5671999999999997</v>
      </c>
      <c r="O3656" s="50">
        <v>0.83679999999999999</v>
      </c>
      <c r="P3656" s="70">
        <f t="shared" si="288"/>
        <v>21.653500000000001</v>
      </c>
      <c r="Q3656" s="37">
        <f t="shared" si="289"/>
        <v>28272.97</v>
      </c>
      <c r="R3656" s="36"/>
      <c r="S3656" s="37"/>
      <c r="U3656" s="36"/>
      <c r="V3656" s="37"/>
      <c r="W3656" s="40" t="s">
        <v>1207</v>
      </c>
      <c r="X3656" s="39" t="s">
        <v>366</v>
      </c>
      <c r="Y3656" s="40" t="s">
        <v>6976</v>
      </c>
      <c r="AA3656" s="40" t="s">
        <v>513</v>
      </c>
      <c r="AC3656" s="40" t="s">
        <v>7096</v>
      </c>
      <c r="AD3656" s="59"/>
    </row>
    <row r="3657" spans="1:30">
      <c r="A3657" s="15" t="str">
        <f t="shared" si="285"/>
        <v>2022-5</v>
      </c>
      <c r="B3657" s="40" t="s">
        <v>7818</v>
      </c>
      <c r="C3657" s="47">
        <v>44709</v>
      </c>
      <c r="D3657" s="47" t="s">
        <v>7819</v>
      </c>
      <c r="E3657" s="40" t="s">
        <v>26</v>
      </c>
      <c r="F3657" s="40" t="s">
        <v>27</v>
      </c>
      <c r="G3657" s="40" t="s">
        <v>23</v>
      </c>
      <c r="H3657" s="40" t="s">
        <v>7838</v>
      </c>
      <c r="I3657" s="15" t="str">
        <f t="shared" si="286"/>
        <v>MZQ</v>
      </c>
      <c r="J3657" s="52">
        <v>915.7</v>
      </c>
      <c r="L3657" s="54">
        <f t="shared" si="287"/>
        <v>0</v>
      </c>
      <c r="M3657" s="56">
        <v>21.653500000000001</v>
      </c>
      <c r="N3657" s="50">
        <v>6.5671999999999997</v>
      </c>
      <c r="O3657" s="50">
        <v>0.83679999999999999</v>
      </c>
      <c r="P3657" s="70">
        <f t="shared" si="288"/>
        <v>21.653500000000001</v>
      </c>
      <c r="Q3657" s="37">
        <f t="shared" si="289"/>
        <v>19828.11</v>
      </c>
      <c r="R3657" s="36"/>
      <c r="S3657" s="37"/>
      <c r="U3657" s="36"/>
      <c r="V3657" s="37"/>
      <c r="W3657" s="40" t="s">
        <v>1207</v>
      </c>
      <c r="X3657" s="39" t="s">
        <v>366</v>
      </c>
      <c r="Y3657" s="40" t="s">
        <v>6977</v>
      </c>
      <c r="AA3657" s="40" t="s">
        <v>513</v>
      </c>
      <c r="AC3657" s="40" t="s">
        <v>7096</v>
      </c>
      <c r="AD3657" s="59"/>
    </row>
    <row r="3658" spans="1:30">
      <c r="A3658" s="15" t="str">
        <f t="shared" si="285"/>
        <v>2022-5</v>
      </c>
      <c r="B3658" s="40" t="s">
        <v>2780</v>
      </c>
      <c r="C3658" s="47">
        <v>44709</v>
      </c>
      <c r="D3658" s="47" t="s">
        <v>2781</v>
      </c>
      <c r="E3658" s="40" t="s">
        <v>26</v>
      </c>
      <c r="F3658" s="40" t="s">
        <v>27</v>
      </c>
      <c r="G3658" s="40" t="s">
        <v>23</v>
      </c>
      <c r="H3658" s="40" t="s">
        <v>7838</v>
      </c>
      <c r="I3658" s="15" t="str">
        <f t="shared" si="286"/>
        <v>MZQ</v>
      </c>
      <c r="J3658" s="52">
        <v>1056.7</v>
      </c>
      <c r="L3658" s="54">
        <f t="shared" si="287"/>
        <v>0</v>
      </c>
      <c r="M3658" s="56">
        <v>21.653500000000001</v>
      </c>
      <c r="N3658" s="50">
        <v>6.5671999999999997</v>
      </c>
      <c r="O3658" s="50">
        <v>0.83679999999999999</v>
      </c>
      <c r="P3658" s="70">
        <f t="shared" si="288"/>
        <v>21.653500000000001</v>
      </c>
      <c r="Q3658" s="37">
        <f t="shared" si="289"/>
        <v>22881.25</v>
      </c>
      <c r="R3658" s="36"/>
      <c r="S3658" s="37"/>
      <c r="U3658" s="36"/>
      <c r="V3658" s="37"/>
      <c r="W3658" s="40" t="s">
        <v>1207</v>
      </c>
      <c r="X3658" s="39" t="s">
        <v>366</v>
      </c>
      <c r="Y3658" s="40" t="s">
        <v>6978</v>
      </c>
      <c r="AA3658" s="40" t="s">
        <v>513</v>
      </c>
      <c r="AC3658" s="40" t="s">
        <v>7096</v>
      </c>
      <c r="AD3658" s="59"/>
    </row>
    <row r="3659" spans="1:30">
      <c r="A3659" s="15" t="str">
        <f t="shared" si="285"/>
        <v>2022-5</v>
      </c>
      <c r="B3659" s="40" t="s">
        <v>877</v>
      </c>
      <c r="C3659" s="47">
        <v>44709</v>
      </c>
      <c r="D3659" s="47" t="s">
        <v>878</v>
      </c>
      <c r="E3659" s="40" t="s">
        <v>26</v>
      </c>
      <c r="F3659" s="40" t="s">
        <v>27</v>
      </c>
      <c r="G3659" s="40" t="s">
        <v>23</v>
      </c>
      <c r="H3659" s="40" t="s">
        <v>7838</v>
      </c>
      <c r="I3659" s="15" t="str">
        <f t="shared" si="286"/>
        <v>MZQ</v>
      </c>
      <c r="J3659" s="52">
        <v>713.7</v>
      </c>
      <c r="L3659" s="54">
        <f t="shared" si="287"/>
        <v>0</v>
      </c>
      <c r="M3659" s="56">
        <v>21.653500000000001</v>
      </c>
      <c r="N3659" s="50">
        <v>6.5671999999999997</v>
      </c>
      <c r="O3659" s="50">
        <v>0.83679999999999999</v>
      </c>
      <c r="P3659" s="70">
        <f t="shared" si="288"/>
        <v>21.653500000000001</v>
      </c>
      <c r="Q3659" s="37">
        <f t="shared" si="289"/>
        <v>15454.1</v>
      </c>
      <c r="R3659" s="36"/>
      <c r="S3659" s="37"/>
      <c r="U3659" s="36"/>
      <c r="V3659" s="37"/>
      <c r="W3659" s="40" t="s">
        <v>1207</v>
      </c>
      <c r="X3659" s="39" t="s">
        <v>366</v>
      </c>
      <c r="Y3659" s="40" t="s">
        <v>6979</v>
      </c>
      <c r="AA3659" s="40" t="s">
        <v>511</v>
      </c>
      <c r="AC3659" s="40" t="s">
        <v>7096</v>
      </c>
      <c r="AD3659" s="59"/>
    </row>
    <row r="3660" spans="1:30">
      <c r="A3660" s="15" t="str">
        <f t="shared" si="285"/>
        <v>2022-5</v>
      </c>
      <c r="B3660" s="40" t="s">
        <v>2784</v>
      </c>
      <c r="C3660" s="47">
        <v>44709</v>
      </c>
      <c r="D3660" s="47" t="s">
        <v>2785</v>
      </c>
      <c r="E3660" s="40" t="s">
        <v>26</v>
      </c>
      <c r="F3660" s="40" t="s">
        <v>27</v>
      </c>
      <c r="G3660" s="40" t="s">
        <v>23</v>
      </c>
      <c r="H3660" s="40" t="s">
        <v>7838</v>
      </c>
      <c r="I3660" s="15" t="str">
        <f t="shared" si="286"/>
        <v>MZQ</v>
      </c>
      <c r="J3660" s="52">
        <v>1693.5</v>
      </c>
      <c r="L3660" s="54">
        <f t="shared" si="287"/>
        <v>0</v>
      </c>
      <c r="M3660" s="56">
        <v>21.653500000000001</v>
      </c>
      <c r="N3660" s="50">
        <v>6.5671999999999997</v>
      </c>
      <c r="O3660" s="50">
        <v>0.83679999999999999</v>
      </c>
      <c r="P3660" s="70">
        <f t="shared" si="288"/>
        <v>21.653500000000001</v>
      </c>
      <c r="Q3660" s="37">
        <f t="shared" si="289"/>
        <v>36670.199999999997</v>
      </c>
      <c r="R3660" s="36"/>
      <c r="S3660" s="37"/>
      <c r="U3660" s="36"/>
      <c r="V3660" s="37"/>
      <c r="W3660" s="40" t="s">
        <v>1207</v>
      </c>
      <c r="X3660" s="39" t="s">
        <v>366</v>
      </c>
      <c r="Y3660" s="40" t="s">
        <v>6980</v>
      </c>
      <c r="AA3660" s="40" t="s">
        <v>511</v>
      </c>
      <c r="AC3660" s="40" t="s">
        <v>7096</v>
      </c>
      <c r="AD3660" s="59"/>
    </row>
    <row r="3661" spans="1:30">
      <c r="A3661" s="15" t="str">
        <f t="shared" si="285"/>
        <v>2022-5</v>
      </c>
      <c r="B3661" s="40" t="s">
        <v>4435</v>
      </c>
      <c r="C3661" s="47">
        <v>44709</v>
      </c>
      <c r="D3661" s="47" t="s">
        <v>4436</v>
      </c>
      <c r="E3661" s="40" t="s">
        <v>26</v>
      </c>
      <c r="F3661" s="40" t="s">
        <v>27</v>
      </c>
      <c r="G3661" s="40" t="s">
        <v>23</v>
      </c>
      <c r="H3661" s="40" t="s">
        <v>7838</v>
      </c>
      <c r="I3661" s="15" t="str">
        <f t="shared" si="286"/>
        <v>MZQ</v>
      </c>
      <c r="J3661" s="52">
        <v>33</v>
      </c>
      <c r="L3661" s="54">
        <f t="shared" si="287"/>
        <v>0</v>
      </c>
      <c r="M3661" s="56">
        <v>21.653500000000001</v>
      </c>
      <c r="N3661" s="50">
        <v>6.5671999999999997</v>
      </c>
      <c r="O3661" s="50">
        <v>0.83679999999999999</v>
      </c>
      <c r="P3661" s="70">
        <f t="shared" si="288"/>
        <v>21.653500000000001</v>
      </c>
      <c r="Q3661" s="37">
        <f t="shared" si="289"/>
        <v>714.57</v>
      </c>
      <c r="R3661" s="36"/>
      <c r="S3661" s="37"/>
      <c r="U3661" s="36"/>
      <c r="V3661" s="37"/>
      <c r="W3661" s="40" t="s">
        <v>1207</v>
      </c>
      <c r="X3661" s="39" t="s">
        <v>366</v>
      </c>
      <c r="Y3661" s="40" t="s">
        <v>6981</v>
      </c>
      <c r="AA3661" s="40" t="s">
        <v>511</v>
      </c>
      <c r="AC3661" s="40" t="s">
        <v>7096</v>
      </c>
      <c r="AD3661" s="59"/>
    </row>
    <row r="3662" spans="1:30">
      <c r="A3662" s="15" t="str">
        <f t="shared" si="285"/>
        <v>2022-5</v>
      </c>
      <c r="B3662" s="40" t="s">
        <v>4435</v>
      </c>
      <c r="C3662" s="47">
        <v>44709</v>
      </c>
      <c r="D3662" s="47" t="s">
        <v>4436</v>
      </c>
      <c r="E3662" s="40" t="s">
        <v>26</v>
      </c>
      <c r="F3662" s="40" t="s">
        <v>27</v>
      </c>
      <c r="G3662" s="40" t="s">
        <v>23</v>
      </c>
      <c r="H3662" s="40" t="s">
        <v>7838</v>
      </c>
      <c r="I3662" s="15" t="str">
        <f t="shared" si="286"/>
        <v>MZQ</v>
      </c>
      <c r="J3662" s="52">
        <v>2933.1</v>
      </c>
      <c r="L3662" s="54">
        <f t="shared" si="287"/>
        <v>0</v>
      </c>
      <c r="M3662" s="56">
        <v>21.653500000000001</v>
      </c>
      <c r="N3662" s="50">
        <v>6.5671999999999997</v>
      </c>
      <c r="O3662" s="50">
        <v>0.83679999999999999</v>
      </c>
      <c r="P3662" s="70">
        <f t="shared" si="288"/>
        <v>21.653500000000001</v>
      </c>
      <c r="Q3662" s="37">
        <f t="shared" si="289"/>
        <v>63511.88</v>
      </c>
      <c r="R3662" s="36"/>
      <c r="S3662" s="37"/>
      <c r="U3662" s="36"/>
      <c r="V3662" s="37"/>
      <c r="W3662" s="40" t="s">
        <v>1207</v>
      </c>
      <c r="X3662" s="39" t="s">
        <v>366</v>
      </c>
      <c r="Y3662" s="40" t="s">
        <v>6981</v>
      </c>
      <c r="AA3662" s="40" t="s">
        <v>511</v>
      </c>
      <c r="AC3662" s="40" t="s">
        <v>7096</v>
      </c>
      <c r="AD3662" s="59"/>
    </row>
    <row r="3663" spans="1:30">
      <c r="A3663" s="15" t="str">
        <f t="shared" si="285"/>
        <v>2022-5</v>
      </c>
      <c r="B3663" s="40" t="s">
        <v>4451</v>
      </c>
      <c r="C3663" s="47">
        <v>44709</v>
      </c>
      <c r="D3663" s="47" t="s">
        <v>4452</v>
      </c>
      <c r="E3663" s="40" t="s">
        <v>26</v>
      </c>
      <c r="F3663" s="40" t="s">
        <v>27</v>
      </c>
      <c r="G3663" s="40" t="s">
        <v>23</v>
      </c>
      <c r="H3663" s="40" t="s">
        <v>7838</v>
      </c>
      <c r="I3663" s="15" t="str">
        <f t="shared" si="286"/>
        <v>MZQ</v>
      </c>
      <c r="J3663" s="52">
        <v>3720.9</v>
      </c>
      <c r="L3663" s="54">
        <f t="shared" si="287"/>
        <v>0</v>
      </c>
      <c r="M3663" s="56">
        <v>21.653500000000001</v>
      </c>
      <c r="N3663" s="50">
        <v>6.5671999999999997</v>
      </c>
      <c r="O3663" s="50">
        <v>0.83679999999999999</v>
      </c>
      <c r="P3663" s="70">
        <f t="shared" si="288"/>
        <v>21.653500000000001</v>
      </c>
      <c r="Q3663" s="37">
        <f t="shared" si="289"/>
        <v>80570.509999999995</v>
      </c>
      <c r="R3663" s="36"/>
      <c r="S3663" s="37"/>
      <c r="U3663" s="36"/>
      <c r="V3663" s="37"/>
      <c r="W3663" s="40" t="s">
        <v>1207</v>
      </c>
      <c r="X3663" s="39" t="s">
        <v>366</v>
      </c>
      <c r="Y3663" s="40" t="s">
        <v>6982</v>
      </c>
      <c r="AA3663" s="40" t="s">
        <v>511</v>
      </c>
      <c r="AC3663" s="40" t="s">
        <v>7096</v>
      </c>
      <c r="AD3663" s="59"/>
    </row>
    <row r="3664" spans="1:30">
      <c r="A3664" s="15" t="str">
        <f t="shared" si="285"/>
        <v>2022-5</v>
      </c>
      <c r="B3664" s="40" t="s">
        <v>873</v>
      </c>
      <c r="C3664" s="47">
        <v>44709</v>
      </c>
      <c r="D3664" s="47" t="s">
        <v>874</v>
      </c>
      <c r="E3664" s="40" t="s">
        <v>26</v>
      </c>
      <c r="F3664" s="40" t="s">
        <v>27</v>
      </c>
      <c r="G3664" s="40" t="s">
        <v>23</v>
      </c>
      <c r="H3664" s="40" t="s">
        <v>7838</v>
      </c>
      <c r="I3664" s="15" t="str">
        <f t="shared" si="286"/>
        <v>MZQ</v>
      </c>
      <c r="J3664" s="52">
        <v>929.7</v>
      </c>
      <c r="L3664" s="54">
        <f t="shared" si="287"/>
        <v>0</v>
      </c>
      <c r="M3664" s="56">
        <v>21.653500000000001</v>
      </c>
      <c r="N3664" s="50">
        <v>6.5671999999999997</v>
      </c>
      <c r="O3664" s="50">
        <v>0.83679999999999999</v>
      </c>
      <c r="P3664" s="70">
        <f t="shared" si="288"/>
        <v>21.653500000000001</v>
      </c>
      <c r="Q3664" s="37">
        <f t="shared" si="289"/>
        <v>20131.259999999998</v>
      </c>
      <c r="R3664" s="36"/>
      <c r="S3664" s="37"/>
      <c r="U3664" s="36"/>
      <c r="V3664" s="37"/>
      <c r="W3664" s="40" t="s">
        <v>1207</v>
      </c>
      <c r="X3664" s="39" t="s">
        <v>366</v>
      </c>
      <c r="Y3664" s="40" t="s">
        <v>6983</v>
      </c>
      <c r="AA3664" s="40" t="s">
        <v>511</v>
      </c>
      <c r="AC3664" s="40" t="s">
        <v>7096</v>
      </c>
      <c r="AD3664" s="59"/>
    </row>
    <row r="3665" spans="1:30">
      <c r="A3665" s="15" t="str">
        <f t="shared" si="285"/>
        <v>2022-5</v>
      </c>
      <c r="B3665" s="40" t="s">
        <v>4445</v>
      </c>
      <c r="C3665" s="47">
        <v>44709</v>
      </c>
      <c r="D3665" s="47" t="s">
        <v>4446</v>
      </c>
      <c r="E3665" s="40" t="s">
        <v>26</v>
      </c>
      <c r="F3665" s="40" t="s">
        <v>27</v>
      </c>
      <c r="G3665" s="40" t="s">
        <v>23</v>
      </c>
      <c r="H3665" s="40" t="s">
        <v>7838</v>
      </c>
      <c r="I3665" s="15" t="str">
        <f t="shared" si="286"/>
        <v>MZQ</v>
      </c>
      <c r="J3665" s="52">
        <v>984.7</v>
      </c>
      <c r="L3665" s="54">
        <f t="shared" si="287"/>
        <v>0</v>
      </c>
      <c r="M3665" s="56">
        <v>21.653500000000001</v>
      </c>
      <c r="N3665" s="50">
        <v>6.5671999999999997</v>
      </c>
      <c r="O3665" s="50">
        <v>0.83679999999999999</v>
      </c>
      <c r="P3665" s="70">
        <f t="shared" si="288"/>
        <v>21.653500000000001</v>
      </c>
      <c r="Q3665" s="37">
        <f t="shared" si="289"/>
        <v>21322.2</v>
      </c>
      <c r="R3665" s="36"/>
      <c r="S3665" s="37"/>
      <c r="U3665" s="36"/>
      <c r="V3665" s="37"/>
      <c r="W3665" s="40" t="s">
        <v>1207</v>
      </c>
      <c r="X3665" s="39" t="s">
        <v>366</v>
      </c>
      <c r="Y3665" s="40" t="s">
        <v>6984</v>
      </c>
      <c r="AA3665" s="40" t="s">
        <v>511</v>
      </c>
      <c r="AC3665" s="40" t="s">
        <v>7096</v>
      </c>
      <c r="AD3665" s="59"/>
    </row>
    <row r="3666" spans="1:30">
      <c r="A3666" s="15" t="str">
        <f t="shared" si="285"/>
        <v>2022-5</v>
      </c>
      <c r="B3666" s="40" t="s">
        <v>7820</v>
      </c>
      <c r="C3666" s="47">
        <v>44709</v>
      </c>
      <c r="D3666" s="47" t="s">
        <v>7821</v>
      </c>
      <c r="E3666" s="40" t="s">
        <v>26</v>
      </c>
      <c r="F3666" s="40" t="s">
        <v>27</v>
      </c>
      <c r="G3666" s="40" t="s">
        <v>23</v>
      </c>
      <c r="H3666" s="40" t="s">
        <v>7838</v>
      </c>
      <c r="I3666" s="15" t="str">
        <f t="shared" si="286"/>
        <v>MZQ</v>
      </c>
      <c r="J3666" s="52">
        <v>809.7</v>
      </c>
      <c r="L3666" s="54">
        <f t="shared" si="287"/>
        <v>0</v>
      </c>
      <c r="M3666" s="56">
        <v>21.653500000000001</v>
      </c>
      <c r="N3666" s="50">
        <v>6.5671999999999997</v>
      </c>
      <c r="O3666" s="50">
        <v>0.83679999999999999</v>
      </c>
      <c r="P3666" s="70">
        <f t="shared" si="288"/>
        <v>21.653500000000001</v>
      </c>
      <c r="Q3666" s="37">
        <f t="shared" si="289"/>
        <v>17532.84</v>
      </c>
      <c r="R3666" s="36"/>
      <c r="S3666" s="37"/>
      <c r="U3666" s="36"/>
      <c r="V3666" s="37"/>
      <c r="W3666" s="40" t="s">
        <v>1207</v>
      </c>
      <c r="X3666" s="39" t="s">
        <v>366</v>
      </c>
      <c r="Y3666" s="40" t="s">
        <v>6985</v>
      </c>
      <c r="AA3666" s="40" t="s">
        <v>511</v>
      </c>
      <c r="AC3666" s="40" t="s">
        <v>7096</v>
      </c>
      <c r="AD3666" s="59"/>
    </row>
    <row r="3667" spans="1:30">
      <c r="A3667" s="15" t="str">
        <f t="shared" si="285"/>
        <v>2022-5</v>
      </c>
      <c r="B3667" s="40" t="s">
        <v>4453</v>
      </c>
      <c r="C3667" s="47">
        <v>44709</v>
      </c>
      <c r="D3667" s="47" t="s">
        <v>4454</v>
      </c>
      <c r="E3667" s="40" t="s">
        <v>26</v>
      </c>
      <c r="F3667" s="40" t="s">
        <v>27</v>
      </c>
      <c r="G3667" s="40" t="s">
        <v>23</v>
      </c>
      <c r="H3667" s="40" t="s">
        <v>7838</v>
      </c>
      <c r="I3667" s="15" t="str">
        <f t="shared" si="286"/>
        <v>MZQ</v>
      </c>
      <c r="J3667" s="52">
        <v>1220.7</v>
      </c>
      <c r="L3667" s="54">
        <f t="shared" si="287"/>
        <v>0</v>
      </c>
      <c r="M3667" s="56">
        <v>21.653500000000001</v>
      </c>
      <c r="N3667" s="50">
        <v>6.5671999999999997</v>
      </c>
      <c r="O3667" s="50">
        <v>0.83679999999999999</v>
      </c>
      <c r="P3667" s="70">
        <f t="shared" si="288"/>
        <v>21.653500000000001</v>
      </c>
      <c r="Q3667" s="37">
        <f t="shared" si="289"/>
        <v>26432.43</v>
      </c>
      <c r="R3667" s="36"/>
      <c r="S3667" s="37"/>
      <c r="U3667" s="36"/>
      <c r="V3667" s="37"/>
      <c r="W3667" s="40" t="s">
        <v>1207</v>
      </c>
      <c r="X3667" s="39" t="s">
        <v>366</v>
      </c>
      <c r="Y3667" s="40" t="s">
        <v>6986</v>
      </c>
      <c r="AA3667" s="40" t="s">
        <v>511</v>
      </c>
      <c r="AC3667" s="40" t="s">
        <v>7096</v>
      </c>
      <c r="AD3667" s="59"/>
    </row>
    <row r="3668" spans="1:30">
      <c r="A3668" s="15" t="str">
        <f t="shared" si="285"/>
        <v>2022-5</v>
      </c>
      <c r="B3668" s="40" t="s">
        <v>1414</v>
      </c>
      <c r="C3668" s="47">
        <v>44709</v>
      </c>
      <c r="D3668" s="47" t="s">
        <v>1415</v>
      </c>
      <c r="E3668" s="40" t="s">
        <v>63</v>
      </c>
      <c r="F3668" s="40" t="s">
        <v>64</v>
      </c>
      <c r="G3668" s="40" t="s">
        <v>23</v>
      </c>
      <c r="H3668" s="40" t="s">
        <v>512</v>
      </c>
      <c r="I3668" s="15" t="str">
        <f t="shared" si="286"/>
        <v>MHK</v>
      </c>
      <c r="J3668" s="52">
        <v>51.064</v>
      </c>
      <c r="L3668" s="54">
        <f t="shared" si="287"/>
        <v>0</v>
      </c>
      <c r="M3668" s="56">
        <v>28.98</v>
      </c>
      <c r="N3668" s="50">
        <v>6.5671999999999997</v>
      </c>
      <c r="O3668" s="50">
        <v>0.83679999999999999</v>
      </c>
      <c r="P3668" s="70">
        <f t="shared" si="288"/>
        <v>190.3175</v>
      </c>
      <c r="Q3668" s="37">
        <f t="shared" si="289"/>
        <v>9718.3700000000008</v>
      </c>
      <c r="R3668" s="36"/>
      <c r="S3668" s="37"/>
      <c r="U3668" s="36"/>
      <c r="V3668" s="37"/>
      <c r="W3668" s="40" t="s">
        <v>61</v>
      </c>
      <c r="X3668" s="39" t="s">
        <v>369</v>
      </c>
      <c r="Y3668" s="40" t="s">
        <v>6987</v>
      </c>
      <c r="AA3668" s="40" t="s">
        <v>513</v>
      </c>
      <c r="AC3668" s="40" t="s">
        <v>5807</v>
      </c>
      <c r="AD3668" s="59"/>
    </row>
    <row r="3669" spans="1:30">
      <c r="A3669" s="15" t="str">
        <f t="shared" si="285"/>
        <v>2022-5</v>
      </c>
      <c r="B3669" s="40" t="s">
        <v>7822</v>
      </c>
      <c r="C3669" s="47">
        <v>44712</v>
      </c>
      <c r="D3669" s="47" t="s">
        <v>7823</v>
      </c>
      <c r="E3669" s="40" t="s">
        <v>6298</v>
      </c>
      <c r="F3669" s="40" t="s">
        <v>121</v>
      </c>
      <c r="G3669" s="40" t="s">
        <v>23</v>
      </c>
      <c r="H3669" s="40" t="s">
        <v>512</v>
      </c>
      <c r="I3669" s="15" t="str">
        <f t="shared" si="286"/>
        <v>MZQ</v>
      </c>
      <c r="J3669" s="52">
        <v>650</v>
      </c>
      <c r="L3669" s="54">
        <f t="shared" si="287"/>
        <v>0</v>
      </c>
      <c r="M3669" s="56">
        <v>29.97</v>
      </c>
      <c r="N3669" s="50">
        <v>6.5671999999999997</v>
      </c>
      <c r="O3669" s="50">
        <v>0.83679999999999999</v>
      </c>
      <c r="P3669" s="70">
        <f t="shared" si="288"/>
        <v>29.97</v>
      </c>
      <c r="Q3669" s="37">
        <f t="shared" si="289"/>
        <v>19480.5</v>
      </c>
      <c r="R3669" s="36"/>
      <c r="S3669" s="37"/>
      <c r="U3669" s="36"/>
      <c r="V3669" s="37"/>
      <c r="W3669" s="40" t="s">
        <v>114</v>
      </c>
      <c r="X3669" s="39" t="s">
        <v>366</v>
      </c>
      <c r="Y3669" s="40" t="s">
        <v>6988</v>
      </c>
      <c r="AA3669" s="40" t="s">
        <v>517</v>
      </c>
      <c r="AC3669" s="40" t="s">
        <v>7275</v>
      </c>
      <c r="AD3669" s="59"/>
    </row>
    <row r="3670" spans="1:30">
      <c r="A3670" s="15" t="str">
        <f t="shared" si="285"/>
        <v>2022-5</v>
      </c>
      <c r="B3670" s="40" t="s">
        <v>1169</v>
      </c>
      <c r="C3670" s="47">
        <v>44693</v>
      </c>
      <c r="D3670" s="47" t="s">
        <v>1170</v>
      </c>
      <c r="E3670" s="40" t="s">
        <v>6298</v>
      </c>
      <c r="F3670" s="40" t="s">
        <v>207</v>
      </c>
      <c r="G3670" s="40" t="s">
        <v>23</v>
      </c>
      <c r="H3670" s="40" t="s">
        <v>529</v>
      </c>
      <c r="I3670" s="15" t="str">
        <f t="shared" si="286"/>
        <v>MZQ</v>
      </c>
      <c r="J3670" s="52">
        <v>300</v>
      </c>
      <c r="L3670" s="54">
        <f t="shared" si="287"/>
        <v>0</v>
      </c>
      <c r="M3670" s="56">
        <v>32</v>
      </c>
      <c r="N3670" s="50">
        <v>6.5671999999999997</v>
      </c>
      <c r="O3670" s="50">
        <v>0.83679999999999999</v>
      </c>
      <c r="P3670" s="70">
        <f t="shared" si="288"/>
        <v>32</v>
      </c>
      <c r="Q3670" s="37">
        <f t="shared" si="289"/>
        <v>9600</v>
      </c>
      <c r="R3670" s="36"/>
      <c r="S3670" s="37"/>
      <c r="U3670" s="36"/>
      <c r="V3670" s="37"/>
      <c r="W3670" s="40" t="s">
        <v>254</v>
      </c>
      <c r="X3670" s="39" t="s">
        <v>366</v>
      </c>
      <c r="Y3670" s="40" t="s">
        <v>6989</v>
      </c>
      <c r="AA3670" s="40" t="s">
        <v>532</v>
      </c>
      <c r="AC3670" s="40" t="s">
        <v>7276</v>
      </c>
      <c r="AD3670" s="59"/>
    </row>
    <row r="3671" spans="1:30">
      <c r="A3671" s="15" t="str">
        <f t="shared" si="285"/>
        <v>2022-5</v>
      </c>
      <c r="B3671" s="40" t="s">
        <v>1048</v>
      </c>
      <c r="C3671" s="47">
        <v>44693</v>
      </c>
      <c r="D3671" s="47" t="s">
        <v>1049</v>
      </c>
      <c r="E3671" s="40" t="s">
        <v>6298</v>
      </c>
      <c r="F3671" s="40" t="s">
        <v>207</v>
      </c>
      <c r="G3671" s="40" t="s">
        <v>23</v>
      </c>
      <c r="H3671" s="40" t="s">
        <v>529</v>
      </c>
      <c r="I3671" s="15" t="str">
        <f t="shared" si="286"/>
        <v>MZQ</v>
      </c>
      <c r="J3671" s="52">
        <v>300</v>
      </c>
      <c r="L3671" s="54">
        <f t="shared" si="287"/>
        <v>0</v>
      </c>
      <c r="M3671" s="56">
        <v>33.5</v>
      </c>
      <c r="N3671" s="50">
        <v>6.5671999999999997</v>
      </c>
      <c r="O3671" s="50">
        <v>0.83679999999999999</v>
      </c>
      <c r="P3671" s="70">
        <f t="shared" si="288"/>
        <v>33.5</v>
      </c>
      <c r="Q3671" s="37">
        <f t="shared" si="289"/>
        <v>10050</v>
      </c>
      <c r="R3671" s="36"/>
      <c r="S3671" s="37"/>
      <c r="U3671" s="36"/>
      <c r="V3671" s="37"/>
      <c r="W3671" s="40" t="s">
        <v>254</v>
      </c>
      <c r="X3671" s="39" t="s">
        <v>366</v>
      </c>
      <c r="Y3671" s="40" t="s">
        <v>6990</v>
      </c>
      <c r="AA3671" s="40" t="s">
        <v>532</v>
      </c>
      <c r="AC3671" s="40" t="s">
        <v>7276</v>
      </c>
      <c r="AD3671" s="59"/>
    </row>
    <row r="3672" spans="1:30">
      <c r="A3672" s="15" t="str">
        <f t="shared" si="285"/>
        <v>2022-5</v>
      </c>
      <c r="B3672" s="40" t="s">
        <v>1575</v>
      </c>
      <c r="C3672" s="47">
        <v>44701</v>
      </c>
      <c r="D3672" s="47" t="s">
        <v>1576</v>
      </c>
      <c r="E3672" s="40" t="s">
        <v>6298</v>
      </c>
      <c r="F3672" s="40" t="s">
        <v>196</v>
      </c>
      <c r="G3672" s="40" t="s">
        <v>25</v>
      </c>
      <c r="H3672" s="40" t="s">
        <v>523</v>
      </c>
      <c r="I3672" s="15" t="str">
        <f t="shared" si="286"/>
        <v>MZQ</v>
      </c>
      <c r="J3672" s="52">
        <v>-13</v>
      </c>
      <c r="L3672" s="54">
        <f t="shared" si="287"/>
        <v>0</v>
      </c>
      <c r="M3672" s="56">
        <v>51</v>
      </c>
      <c r="N3672" s="50">
        <v>6.5671999999999997</v>
      </c>
      <c r="O3672" s="50">
        <v>0.83679999999999999</v>
      </c>
      <c r="P3672" s="70">
        <f t="shared" si="288"/>
        <v>51</v>
      </c>
      <c r="Q3672" s="37">
        <f t="shared" si="289"/>
        <v>-663</v>
      </c>
      <c r="R3672" s="36"/>
      <c r="S3672" s="37"/>
      <c r="U3672" s="36"/>
      <c r="V3672" s="37"/>
      <c r="W3672" s="40" t="s">
        <v>194</v>
      </c>
      <c r="X3672" s="39" t="s">
        <v>366</v>
      </c>
      <c r="Y3672" s="40" t="s">
        <v>5735</v>
      </c>
      <c r="AA3672" s="40" t="s">
        <v>530</v>
      </c>
      <c r="AC3672" s="40" t="s">
        <v>7277</v>
      </c>
      <c r="AD3672" s="59"/>
    </row>
    <row r="3673" spans="1:30">
      <c r="A3673" s="15" t="str">
        <f t="shared" si="285"/>
        <v>2022-5</v>
      </c>
      <c r="B3673" s="40" t="s">
        <v>1575</v>
      </c>
      <c r="C3673" s="47">
        <v>44699</v>
      </c>
      <c r="D3673" s="47" t="s">
        <v>1576</v>
      </c>
      <c r="E3673" s="40" t="s">
        <v>6298</v>
      </c>
      <c r="F3673" s="40" t="s">
        <v>196</v>
      </c>
      <c r="G3673" s="40" t="s">
        <v>25</v>
      </c>
      <c r="H3673" s="40" t="s">
        <v>512</v>
      </c>
      <c r="I3673" s="15" t="str">
        <f t="shared" si="286"/>
        <v>MZQ</v>
      </c>
      <c r="J3673" s="52">
        <v>95</v>
      </c>
      <c r="L3673" s="54">
        <f t="shared" si="287"/>
        <v>0</v>
      </c>
      <c r="M3673" s="56">
        <v>51</v>
      </c>
      <c r="N3673" s="50">
        <v>6.5671999999999997</v>
      </c>
      <c r="O3673" s="50">
        <v>0.83679999999999999</v>
      </c>
      <c r="P3673" s="70">
        <f t="shared" si="288"/>
        <v>51</v>
      </c>
      <c r="Q3673" s="37">
        <f t="shared" si="289"/>
        <v>4845</v>
      </c>
      <c r="R3673" s="36"/>
      <c r="S3673" s="37"/>
      <c r="U3673" s="36"/>
      <c r="V3673" s="37"/>
      <c r="W3673" s="40" t="s">
        <v>194</v>
      </c>
      <c r="X3673" s="39" t="s">
        <v>366</v>
      </c>
      <c r="Y3673" s="40" t="s">
        <v>5735</v>
      </c>
      <c r="AA3673" s="40" t="s">
        <v>530</v>
      </c>
      <c r="AC3673" s="40" t="s">
        <v>7278</v>
      </c>
      <c r="AD3673" s="59"/>
    </row>
    <row r="3674" spans="1:30">
      <c r="A3674" s="15" t="str">
        <f t="shared" si="285"/>
        <v>2022-5</v>
      </c>
      <c r="B3674" s="40" t="s">
        <v>1575</v>
      </c>
      <c r="C3674" s="47">
        <v>44699</v>
      </c>
      <c r="D3674" s="47" t="s">
        <v>1576</v>
      </c>
      <c r="E3674" s="40" t="s">
        <v>6298</v>
      </c>
      <c r="F3674" s="40" t="s">
        <v>196</v>
      </c>
      <c r="G3674" s="40" t="s">
        <v>25</v>
      </c>
      <c r="H3674" s="40" t="s">
        <v>512</v>
      </c>
      <c r="I3674" s="15" t="str">
        <f t="shared" si="286"/>
        <v>MZQ</v>
      </c>
      <c r="J3674" s="52">
        <v>111</v>
      </c>
      <c r="L3674" s="54">
        <f t="shared" si="287"/>
        <v>0</v>
      </c>
      <c r="M3674" s="56">
        <v>51</v>
      </c>
      <c r="N3674" s="50">
        <v>6.5671999999999997</v>
      </c>
      <c r="O3674" s="50">
        <v>0.83679999999999999</v>
      </c>
      <c r="P3674" s="70">
        <f t="shared" si="288"/>
        <v>51</v>
      </c>
      <c r="Q3674" s="37">
        <f t="shared" si="289"/>
        <v>5661</v>
      </c>
      <c r="R3674" s="36"/>
      <c r="S3674" s="37"/>
      <c r="U3674" s="36"/>
      <c r="V3674" s="37"/>
      <c r="W3674" s="40" t="s">
        <v>194</v>
      </c>
      <c r="X3674" s="39" t="s">
        <v>366</v>
      </c>
      <c r="Y3674" s="40" t="s">
        <v>5735</v>
      </c>
      <c r="AA3674" s="40" t="s">
        <v>530</v>
      </c>
      <c r="AC3674" s="40" t="s">
        <v>7279</v>
      </c>
      <c r="AD3674" s="59"/>
    </row>
    <row r="3675" spans="1:30">
      <c r="A3675" s="15" t="str">
        <f t="shared" si="285"/>
        <v>2022-5</v>
      </c>
      <c r="B3675" s="40" t="s">
        <v>1575</v>
      </c>
      <c r="C3675" s="47">
        <v>44699</v>
      </c>
      <c r="D3675" s="47" t="s">
        <v>1576</v>
      </c>
      <c r="E3675" s="40" t="s">
        <v>6298</v>
      </c>
      <c r="F3675" s="40" t="s">
        <v>196</v>
      </c>
      <c r="G3675" s="40" t="s">
        <v>25</v>
      </c>
      <c r="H3675" s="40" t="s">
        <v>523</v>
      </c>
      <c r="I3675" s="15" t="str">
        <f t="shared" si="286"/>
        <v>MZQ</v>
      </c>
      <c r="J3675" s="52">
        <v>-162</v>
      </c>
      <c r="L3675" s="54">
        <f t="shared" si="287"/>
        <v>0</v>
      </c>
      <c r="M3675" s="56">
        <v>51</v>
      </c>
      <c r="N3675" s="50">
        <v>6.5671999999999997</v>
      </c>
      <c r="O3675" s="50">
        <v>0.83679999999999999</v>
      </c>
      <c r="P3675" s="70">
        <f t="shared" si="288"/>
        <v>51</v>
      </c>
      <c r="Q3675" s="37">
        <f t="shared" si="289"/>
        <v>-8262</v>
      </c>
      <c r="R3675" s="36"/>
      <c r="S3675" s="37"/>
      <c r="U3675" s="36"/>
      <c r="V3675" s="37"/>
      <c r="W3675" s="40" t="s">
        <v>194</v>
      </c>
      <c r="X3675" s="39" t="s">
        <v>366</v>
      </c>
      <c r="Y3675" s="40" t="s">
        <v>5735</v>
      </c>
      <c r="AA3675" s="40" t="s">
        <v>530</v>
      </c>
      <c r="AC3675" s="40" t="s">
        <v>7280</v>
      </c>
      <c r="AD3675" s="59"/>
    </row>
    <row r="3676" spans="1:30">
      <c r="A3676" s="15" t="str">
        <f t="shared" si="285"/>
        <v>2022-5</v>
      </c>
      <c r="B3676" s="40" t="s">
        <v>1575</v>
      </c>
      <c r="C3676" s="47">
        <v>44697</v>
      </c>
      <c r="D3676" s="47" t="s">
        <v>1576</v>
      </c>
      <c r="E3676" s="40" t="s">
        <v>6298</v>
      </c>
      <c r="F3676" s="40" t="s">
        <v>196</v>
      </c>
      <c r="G3676" s="40" t="s">
        <v>25</v>
      </c>
      <c r="H3676" s="40" t="s">
        <v>512</v>
      </c>
      <c r="I3676" s="15" t="str">
        <f t="shared" si="286"/>
        <v>MZQ</v>
      </c>
      <c r="J3676" s="52">
        <v>120</v>
      </c>
      <c r="L3676" s="54">
        <f t="shared" si="287"/>
        <v>0</v>
      </c>
      <c r="M3676" s="56">
        <v>51</v>
      </c>
      <c r="N3676" s="50">
        <v>6.5671999999999997</v>
      </c>
      <c r="O3676" s="50">
        <v>0.83679999999999999</v>
      </c>
      <c r="P3676" s="70">
        <f t="shared" si="288"/>
        <v>51</v>
      </c>
      <c r="Q3676" s="37">
        <f t="shared" si="289"/>
        <v>6120</v>
      </c>
      <c r="R3676" s="36"/>
      <c r="S3676" s="37"/>
      <c r="U3676" s="36"/>
      <c r="V3676" s="37"/>
      <c r="W3676" s="40" t="s">
        <v>194</v>
      </c>
      <c r="X3676" s="39" t="s">
        <v>366</v>
      </c>
      <c r="Y3676" s="40" t="s">
        <v>5735</v>
      </c>
      <c r="AA3676" s="40" t="s">
        <v>530</v>
      </c>
      <c r="AC3676" s="40" t="s">
        <v>7281</v>
      </c>
      <c r="AD3676" s="59"/>
    </row>
    <row r="3677" spans="1:30">
      <c r="A3677" s="15" t="str">
        <f t="shared" si="285"/>
        <v>2022-5</v>
      </c>
      <c r="B3677" s="40" t="s">
        <v>1575</v>
      </c>
      <c r="C3677" s="47">
        <v>44697</v>
      </c>
      <c r="D3677" s="47" t="s">
        <v>1576</v>
      </c>
      <c r="E3677" s="40" t="s">
        <v>6298</v>
      </c>
      <c r="F3677" s="40" t="s">
        <v>196</v>
      </c>
      <c r="G3677" s="40" t="s">
        <v>25</v>
      </c>
      <c r="H3677" s="40" t="s">
        <v>512</v>
      </c>
      <c r="I3677" s="15" t="str">
        <f t="shared" si="286"/>
        <v>MZQ</v>
      </c>
      <c r="J3677" s="52">
        <v>-44</v>
      </c>
      <c r="L3677" s="54">
        <f t="shared" si="287"/>
        <v>0</v>
      </c>
      <c r="M3677" s="56">
        <v>51</v>
      </c>
      <c r="N3677" s="50">
        <v>6.5671999999999997</v>
      </c>
      <c r="O3677" s="50">
        <v>0.83679999999999999</v>
      </c>
      <c r="P3677" s="70">
        <f t="shared" si="288"/>
        <v>51</v>
      </c>
      <c r="Q3677" s="37">
        <f t="shared" si="289"/>
        <v>-2244</v>
      </c>
      <c r="R3677" s="36"/>
      <c r="S3677" s="37"/>
      <c r="U3677" s="36"/>
      <c r="V3677" s="37"/>
      <c r="W3677" s="40" t="s">
        <v>194</v>
      </c>
      <c r="X3677" s="39" t="s">
        <v>366</v>
      </c>
      <c r="Y3677" s="40" t="s">
        <v>5735</v>
      </c>
      <c r="AA3677" s="40" t="s">
        <v>530</v>
      </c>
      <c r="AC3677" s="40" t="s">
        <v>7282</v>
      </c>
      <c r="AD3677" s="59"/>
    </row>
    <row r="3678" spans="1:30">
      <c r="A3678" s="15" t="str">
        <f t="shared" si="285"/>
        <v>2022-5</v>
      </c>
      <c r="B3678" s="40" t="s">
        <v>1575</v>
      </c>
      <c r="C3678" s="47">
        <v>44694</v>
      </c>
      <c r="D3678" s="47" t="s">
        <v>1576</v>
      </c>
      <c r="E3678" s="40" t="s">
        <v>6298</v>
      </c>
      <c r="F3678" s="40" t="s">
        <v>196</v>
      </c>
      <c r="G3678" s="40" t="s">
        <v>25</v>
      </c>
      <c r="H3678" s="40" t="s">
        <v>512</v>
      </c>
      <c r="I3678" s="15" t="str">
        <f t="shared" si="286"/>
        <v>MZQ</v>
      </c>
      <c r="J3678" s="52">
        <v>168</v>
      </c>
      <c r="L3678" s="54">
        <f t="shared" si="287"/>
        <v>0</v>
      </c>
      <c r="M3678" s="56">
        <v>51</v>
      </c>
      <c r="N3678" s="50">
        <v>6.5671999999999997</v>
      </c>
      <c r="O3678" s="50">
        <v>0.83679999999999999</v>
      </c>
      <c r="P3678" s="70">
        <f t="shared" si="288"/>
        <v>51</v>
      </c>
      <c r="Q3678" s="37">
        <f t="shared" si="289"/>
        <v>8568</v>
      </c>
      <c r="R3678" s="36"/>
      <c r="S3678" s="37"/>
      <c r="U3678" s="36"/>
      <c r="V3678" s="37"/>
      <c r="W3678" s="40" t="s">
        <v>194</v>
      </c>
      <c r="X3678" s="39" t="s">
        <v>366</v>
      </c>
      <c r="Y3678" s="40" t="s">
        <v>5735</v>
      </c>
      <c r="AA3678" s="40" t="s">
        <v>530</v>
      </c>
      <c r="AC3678" s="40" t="s">
        <v>7283</v>
      </c>
      <c r="AD3678" s="59"/>
    </row>
    <row r="3679" spans="1:30">
      <c r="A3679" s="15" t="str">
        <f t="shared" si="285"/>
        <v>2022-5</v>
      </c>
      <c r="B3679" s="40" t="s">
        <v>1575</v>
      </c>
      <c r="C3679" s="47">
        <v>44691</v>
      </c>
      <c r="D3679" s="47" t="s">
        <v>1576</v>
      </c>
      <c r="E3679" s="40" t="s">
        <v>6298</v>
      </c>
      <c r="F3679" s="40" t="s">
        <v>196</v>
      </c>
      <c r="G3679" s="40" t="s">
        <v>25</v>
      </c>
      <c r="H3679" s="40" t="s">
        <v>512</v>
      </c>
      <c r="I3679" s="15" t="str">
        <f t="shared" si="286"/>
        <v>MZQ</v>
      </c>
      <c r="J3679" s="52">
        <v>148</v>
      </c>
      <c r="L3679" s="54">
        <f t="shared" si="287"/>
        <v>0</v>
      </c>
      <c r="M3679" s="56">
        <v>51</v>
      </c>
      <c r="N3679" s="50">
        <v>6.5671999999999997</v>
      </c>
      <c r="O3679" s="50">
        <v>0.83679999999999999</v>
      </c>
      <c r="P3679" s="70">
        <f t="shared" si="288"/>
        <v>51</v>
      </c>
      <c r="Q3679" s="37">
        <f t="shared" si="289"/>
        <v>7548</v>
      </c>
      <c r="R3679" s="36"/>
      <c r="S3679" s="37"/>
      <c r="U3679" s="36"/>
      <c r="V3679" s="37"/>
      <c r="W3679" s="40" t="s">
        <v>194</v>
      </c>
      <c r="X3679" s="39" t="s">
        <v>366</v>
      </c>
      <c r="Y3679" s="40" t="s">
        <v>5735</v>
      </c>
      <c r="AA3679" s="40" t="s">
        <v>530</v>
      </c>
      <c r="AC3679" s="40" t="s">
        <v>7284</v>
      </c>
      <c r="AD3679" s="59"/>
    </row>
    <row r="3680" spans="1:30">
      <c r="A3680" s="15" t="str">
        <f t="shared" si="285"/>
        <v>2022-5</v>
      </c>
      <c r="B3680" s="40" t="s">
        <v>1575</v>
      </c>
      <c r="C3680" s="47">
        <v>44712</v>
      </c>
      <c r="D3680" s="47" t="s">
        <v>1576</v>
      </c>
      <c r="E3680" s="40" t="s">
        <v>6298</v>
      </c>
      <c r="F3680" s="40" t="s">
        <v>196</v>
      </c>
      <c r="G3680" s="40" t="s">
        <v>25</v>
      </c>
      <c r="H3680" s="40" t="s">
        <v>523</v>
      </c>
      <c r="I3680" s="15" t="str">
        <f t="shared" si="286"/>
        <v>MZQ</v>
      </c>
      <c r="J3680" s="52">
        <v>-141</v>
      </c>
      <c r="L3680" s="54">
        <f t="shared" si="287"/>
        <v>0</v>
      </c>
      <c r="M3680" s="56">
        <v>51</v>
      </c>
      <c r="N3680" s="50">
        <v>6.5671999999999997</v>
      </c>
      <c r="O3680" s="50">
        <v>0.83679999999999999</v>
      </c>
      <c r="P3680" s="70">
        <f t="shared" si="288"/>
        <v>51</v>
      </c>
      <c r="Q3680" s="37">
        <f t="shared" si="289"/>
        <v>-7191</v>
      </c>
      <c r="R3680" s="36"/>
      <c r="S3680" s="37"/>
      <c r="U3680" s="36"/>
      <c r="V3680" s="37"/>
      <c r="W3680" s="40" t="s">
        <v>194</v>
      </c>
      <c r="X3680" s="39" t="s">
        <v>366</v>
      </c>
      <c r="Y3680" s="40" t="s">
        <v>6991</v>
      </c>
      <c r="AA3680" s="40" t="s">
        <v>530</v>
      </c>
      <c r="AC3680" s="40" t="s">
        <v>7285</v>
      </c>
      <c r="AD3680" s="59"/>
    </row>
    <row r="3681" spans="1:30">
      <c r="A3681" s="15" t="str">
        <f t="shared" si="285"/>
        <v>2022-5</v>
      </c>
      <c r="B3681" s="40" t="s">
        <v>1575</v>
      </c>
      <c r="C3681" s="47">
        <v>44708</v>
      </c>
      <c r="D3681" s="47" t="s">
        <v>1576</v>
      </c>
      <c r="E3681" s="40" t="s">
        <v>6298</v>
      </c>
      <c r="F3681" s="40" t="s">
        <v>196</v>
      </c>
      <c r="G3681" s="40" t="s">
        <v>25</v>
      </c>
      <c r="H3681" s="40" t="s">
        <v>512</v>
      </c>
      <c r="I3681" s="15" t="str">
        <f t="shared" si="286"/>
        <v>MZQ</v>
      </c>
      <c r="J3681" s="52">
        <v>200</v>
      </c>
      <c r="L3681" s="54">
        <f t="shared" si="287"/>
        <v>0</v>
      </c>
      <c r="M3681" s="56">
        <v>51</v>
      </c>
      <c r="N3681" s="50">
        <v>6.5671999999999997</v>
      </c>
      <c r="O3681" s="50">
        <v>0.83679999999999999</v>
      </c>
      <c r="P3681" s="70">
        <f t="shared" si="288"/>
        <v>51</v>
      </c>
      <c r="Q3681" s="37">
        <f t="shared" si="289"/>
        <v>10200</v>
      </c>
      <c r="R3681" s="36"/>
      <c r="S3681" s="37"/>
      <c r="U3681" s="36"/>
      <c r="V3681" s="37"/>
      <c r="W3681" s="40" t="s">
        <v>194</v>
      </c>
      <c r="X3681" s="39" t="s">
        <v>366</v>
      </c>
      <c r="Y3681" s="40" t="s">
        <v>6991</v>
      </c>
      <c r="AA3681" s="40" t="s">
        <v>530</v>
      </c>
      <c r="AC3681" s="40" t="s">
        <v>7286</v>
      </c>
      <c r="AD3681" s="59"/>
    </row>
    <row r="3682" spans="1:30">
      <c r="A3682" s="15" t="str">
        <f t="shared" si="285"/>
        <v>2022-5</v>
      </c>
      <c r="B3682" s="40" t="s">
        <v>1575</v>
      </c>
      <c r="C3682" s="47">
        <v>44706</v>
      </c>
      <c r="D3682" s="47" t="s">
        <v>1576</v>
      </c>
      <c r="E3682" s="40" t="s">
        <v>6298</v>
      </c>
      <c r="F3682" s="40" t="s">
        <v>196</v>
      </c>
      <c r="G3682" s="40" t="s">
        <v>25</v>
      </c>
      <c r="H3682" s="40" t="s">
        <v>512</v>
      </c>
      <c r="I3682" s="15" t="str">
        <f t="shared" si="286"/>
        <v>MZQ</v>
      </c>
      <c r="J3682" s="52">
        <v>320</v>
      </c>
      <c r="L3682" s="54">
        <f t="shared" si="287"/>
        <v>0</v>
      </c>
      <c r="M3682" s="56">
        <v>51</v>
      </c>
      <c r="N3682" s="50">
        <v>6.5671999999999997</v>
      </c>
      <c r="O3682" s="50">
        <v>0.83679999999999999</v>
      </c>
      <c r="P3682" s="70">
        <f t="shared" si="288"/>
        <v>51</v>
      </c>
      <c r="Q3682" s="37">
        <f t="shared" si="289"/>
        <v>16320</v>
      </c>
      <c r="R3682" s="36"/>
      <c r="S3682" s="37"/>
      <c r="U3682" s="36"/>
      <c r="V3682" s="37"/>
      <c r="W3682" s="40" t="s">
        <v>194</v>
      </c>
      <c r="X3682" s="39" t="s">
        <v>366</v>
      </c>
      <c r="Y3682" s="40" t="s">
        <v>6991</v>
      </c>
      <c r="AA3682" s="40" t="s">
        <v>530</v>
      </c>
      <c r="AC3682" s="40" t="s">
        <v>7287</v>
      </c>
      <c r="AD3682" s="59"/>
    </row>
    <row r="3683" spans="1:30">
      <c r="A3683" s="15" t="str">
        <f t="shared" si="285"/>
        <v>2022-5</v>
      </c>
      <c r="B3683" s="40" t="s">
        <v>1575</v>
      </c>
      <c r="C3683" s="47">
        <v>44701</v>
      </c>
      <c r="D3683" s="47" t="s">
        <v>1576</v>
      </c>
      <c r="E3683" s="40" t="s">
        <v>6298</v>
      </c>
      <c r="F3683" s="40" t="s">
        <v>196</v>
      </c>
      <c r="G3683" s="40" t="s">
        <v>25</v>
      </c>
      <c r="H3683" s="40" t="s">
        <v>512</v>
      </c>
      <c r="I3683" s="15" t="str">
        <f t="shared" si="286"/>
        <v>MZQ</v>
      </c>
      <c r="J3683" s="52">
        <v>250</v>
      </c>
      <c r="L3683" s="54">
        <f t="shared" si="287"/>
        <v>0</v>
      </c>
      <c r="M3683" s="56">
        <v>51</v>
      </c>
      <c r="N3683" s="50">
        <v>6.5671999999999997</v>
      </c>
      <c r="O3683" s="50">
        <v>0.83679999999999999</v>
      </c>
      <c r="P3683" s="70">
        <f t="shared" si="288"/>
        <v>51</v>
      </c>
      <c r="Q3683" s="37">
        <f t="shared" si="289"/>
        <v>12750</v>
      </c>
      <c r="R3683" s="36"/>
      <c r="S3683" s="37"/>
      <c r="U3683" s="36"/>
      <c r="V3683" s="37"/>
      <c r="W3683" s="40" t="s">
        <v>194</v>
      </c>
      <c r="X3683" s="39" t="s">
        <v>366</v>
      </c>
      <c r="Y3683" s="40" t="s">
        <v>6991</v>
      </c>
      <c r="AA3683" s="40" t="s">
        <v>530</v>
      </c>
      <c r="AC3683" s="40" t="s">
        <v>7288</v>
      </c>
      <c r="AD3683" s="59"/>
    </row>
    <row r="3684" spans="1:30">
      <c r="A3684" s="15" t="str">
        <f t="shared" si="285"/>
        <v>2022-5</v>
      </c>
      <c r="B3684" s="40" t="s">
        <v>4611</v>
      </c>
      <c r="C3684" s="47">
        <v>44692</v>
      </c>
      <c r="D3684" s="47" t="s">
        <v>4612</v>
      </c>
      <c r="E3684" s="40" t="s">
        <v>6298</v>
      </c>
      <c r="F3684" s="40" t="s">
        <v>48</v>
      </c>
      <c r="G3684" s="40" t="s">
        <v>23</v>
      </c>
      <c r="H3684" s="40" t="s">
        <v>529</v>
      </c>
      <c r="I3684" s="15" t="str">
        <f t="shared" si="286"/>
        <v>MZQ</v>
      </c>
      <c r="J3684" s="52">
        <v>200</v>
      </c>
      <c r="L3684" s="54">
        <f t="shared" si="287"/>
        <v>0</v>
      </c>
      <c r="M3684" s="56">
        <v>52</v>
      </c>
      <c r="N3684" s="50">
        <v>6.5671999999999997</v>
      </c>
      <c r="O3684" s="50">
        <v>0.83679999999999999</v>
      </c>
      <c r="P3684" s="70">
        <f t="shared" si="288"/>
        <v>52</v>
      </c>
      <c r="Q3684" s="37">
        <f t="shared" si="289"/>
        <v>10400</v>
      </c>
      <c r="R3684" s="36"/>
      <c r="S3684" s="37"/>
      <c r="U3684" s="36"/>
      <c r="V3684" s="37"/>
      <c r="W3684" s="40" t="s">
        <v>4631</v>
      </c>
      <c r="X3684" s="39" t="s">
        <v>366</v>
      </c>
      <c r="Y3684" s="40" t="s">
        <v>6992</v>
      </c>
      <c r="AA3684" s="40" t="s">
        <v>532</v>
      </c>
      <c r="AC3684" s="40" t="s">
        <v>7167</v>
      </c>
      <c r="AD3684" s="59"/>
    </row>
    <row r="3685" spans="1:30">
      <c r="A3685" s="15" t="str">
        <f t="shared" si="285"/>
        <v>2022-5</v>
      </c>
      <c r="B3685" s="40" t="s">
        <v>353</v>
      </c>
      <c r="C3685" s="47">
        <v>44692</v>
      </c>
      <c r="D3685" s="47" t="s">
        <v>354</v>
      </c>
      <c r="E3685" s="40" t="s">
        <v>6298</v>
      </c>
      <c r="F3685" s="40" t="s">
        <v>48</v>
      </c>
      <c r="G3685" s="40" t="s">
        <v>23</v>
      </c>
      <c r="H3685" s="40" t="s">
        <v>529</v>
      </c>
      <c r="I3685" s="15" t="str">
        <f t="shared" si="286"/>
        <v>MZQ</v>
      </c>
      <c r="J3685" s="52">
        <v>200</v>
      </c>
      <c r="L3685" s="54">
        <f t="shared" si="287"/>
        <v>0</v>
      </c>
      <c r="M3685" s="56">
        <v>55.3</v>
      </c>
      <c r="N3685" s="50">
        <v>6.5671999999999997</v>
      </c>
      <c r="O3685" s="50">
        <v>0.83679999999999999</v>
      </c>
      <c r="P3685" s="70">
        <f t="shared" si="288"/>
        <v>55.3</v>
      </c>
      <c r="Q3685" s="37">
        <f t="shared" si="289"/>
        <v>11060</v>
      </c>
      <c r="R3685" s="36"/>
      <c r="S3685" s="37"/>
      <c r="U3685" s="36"/>
      <c r="V3685" s="37"/>
      <c r="W3685" s="40" t="s">
        <v>4631</v>
      </c>
      <c r="X3685" s="39" t="s">
        <v>366</v>
      </c>
      <c r="Y3685" s="40" t="s">
        <v>6993</v>
      </c>
      <c r="AA3685" s="40" t="s">
        <v>532</v>
      </c>
      <c r="AC3685" s="40" t="s">
        <v>7167</v>
      </c>
      <c r="AD3685" s="59"/>
    </row>
    <row r="3686" spans="1:30">
      <c r="A3686" s="15" t="str">
        <f t="shared" si="285"/>
        <v>2022-5</v>
      </c>
      <c r="B3686" s="40" t="s">
        <v>4613</v>
      </c>
      <c r="C3686" s="47">
        <v>44692</v>
      </c>
      <c r="D3686" s="47" t="s">
        <v>4614</v>
      </c>
      <c r="E3686" s="40" t="s">
        <v>6298</v>
      </c>
      <c r="F3686" s="40" t="s">
        <v>48</v>
      </c>
      <c r="G3686" s="40" t="s">
        <v>23</v>
      </c>
      <c r="H3686" s="40" t="s">
        <v>529</v>
      </c>
      <c r="I3686" s="15" t="str">
        <f t="shared" si="286"/>
        <v>MZQ</v>
      </c>
      <c r="J3686" s="52">
        <v>200</v>
      </c>
      <c r="L3686" s="54">
        <f t="shared" si="287"/>
        <v>0</v>
      </c>
      <c r="M3686" s="56">
        <v>64</v>
      </c>
      <c r="N3686" s="50">
        <v>6.5671999999999997</v>
      </c>
      <c r="O3686" s="50">
        <v>0.83679999999999999</v>
      </c>
      <c r="P3686" s="70">
        <f t="shared" si="288"/>
        <v>64</v>
      </c>
      <c r="Q3686" s="37">
        <f t="shared" si="289"/>
        <v>12800</v>
      </c>
      <c r="R3686" s="36"/>
      <c r="S3686" s="37"/>
      <c r="U3686" s="36"/>
      <c r="V3686" s="37"/>
      <c r="W3686" s="40" t="s">
        <v>4631</v>
      </c>
      <c r="X3686" s="39" t="s">
        <v>366</v>
      </c>
      <c r="Y3686" s="40" t="s">
        <v>6994</v>
      </c>
      <c r="AA3686" s="40" t="s">
        <v>532</v>
      </c>
      <c r="AC3686" s="40" t="s">
        <v>7167</v>
      </c>
      <c r="AD3686" s="59"/>
    </row>
    <row r="3687" spans="1:30">
      <c r="A3687" s="15" t="str">
        <f t="shared" si="285"/>
        <v>2022-5</v>
      </c>
      <c r="B3687" s="40" t="s">
        <v>5195</v>
      </c>
      <c r="C3687" s="47">
        <v>44694</v>
      </c>
      <c r="D3687" s="47" t="s">
        <v>6290</v>
      </c>
      <c r="E3687" s="40" t="s">
        <v>26</v>
      </c>
      <c r="F3687" s="40" t="s">
        <v>64</v>
      </c>
      <c r="G3687" s="40" t="s">
        <v>23</v>
      </c>
      <c r="H3687" s="40" t="s">
        <v>512</v>
      </c>
      <c r="I3687" s="15" t="str">
        <f t="shared" si="286"/>
        <v>MZQ</v>
      </c>
      <c r="J3687" s="52">
        <v>275</v>
      </c>
      <c r="L3687" s="54">
        <f t="shared" si="287"/>
        <v>0</v>
      </c>
      <c r="M3687" s="56">
        <v>64.778800000000004</v>
      </c>
      <c r="N3687" s="50">
        <v>6.5671999999999997</v>
      </c>
      <c r="O3687" s="50">
        <v>0.83679999999999999</v>
      </c>
      <c r="P3687" s="70">
        <f t="shared" si="288"/>
        <v>64.778800000000004</v>
      </c>
      <c r="Q3687" s="37">
        <f t="shared" si="289"/>
        <v>17814.169999999998</v>
      </c>
      <c r="R3687" s="36"/>
      <c r="S3687" s="37"/>
      <c r="U3687" s="36"/>
      <c r="V3687" s="37"/>
      <c r="W3687" s="40" t="s">
        <v>122</v>
      </c>
      <c r="X3687" s="39" t="s">
        <v>366</v>
      </c>
      <c r="Y3687" s="40" t="s">
        <v>6995</v>
      </c>
      <c r="AA3687" s="40" t="s">
        <v>511</v>
      </c>
      <c r="AC3687" s="40" t="s">
        <v>7289</v>
      </c>
      <c r="AD3687" s="59"/>
    </row>
    <row r="3688" spans="1:30">
      <c r="A3688" s="15" t="str">
        <f t="shared" si="285"/>
        <v>2022-5</v>
      </c>
      <c r="B3688" s="40" t="s">
        <v>944</v>
      </c>
      <c r="C3688" s="47">
        <v>44692</v>
      </c>
      <c r="D3688" s="47" t="s">
        <v>945</v>
      </c>
      <c r="E3688" s="40" t="s">
        <v>6298</v>
      </c>
      <c r="F3688" s="40" t="s">
        <v>48</v>
      </c>
      <c r="G3688" s="40" t="s">
        <v>23</v>
      </c>
      <c r="H3688" s="40" t="s">
        <v>529</v>
      </c>
      <c r="I3688" s="15" t="str">
        <f t="shared" si="286"/>
        <v>MZQ</v>
      </c>
      <c r="J3688" s="52">
        <v>300</v>
      </c>
      <c r="L3688" s="54">
        <f t="shared" si="287"/>
        <v>0</v>
      </c>
      <c r="M3688" s="56">
        <v>67.599999999999994</v>
      </c>
      <c r="N3688" s="50">
        <v>6.5671999999999997</v>
      </c>
      <c r="O3688" s="50">
        <v>0.83679999999999999</v>
      </c>
      <c r="P3688" s="70">
        <f t="shared" si="288"/>
        <v>67.599999999999994</v>
      </c>
      <c r="Q3688" s="37">
        <f t="shared" si="289"/>
        <v>20280</v>
      </c>
      <c r="R3688" s="36"/>
      <c r="S3688" s="37"/>
      <c r="U3688" s="36"/>
      <c r="V3688" s="37"/>
      <c r="W3688" s="40" t="s">
        <v>4631</v>
      </c>
      <c r="X3688" s="39" t="s">
        <v>366</v>
      </c>
      <c r="Y3688" s="40" t="s">
        <v>6996</v>
      </c>
      <c r="AA3688" s="40" t="s">
        <v>532</v>
      </c>
      <c r="AC3688" s="40" t="s">
        <v>7167</v>
      </c>
      <c r="AD3688" s="59"/>
    </row>
    <row r="3689" spans="1:30">
      <c r="A3689" s="15" t="str">
        <f t="shared" si="285"/>
        <v>2022-5</v>
      </c>
      <c r="B3689" s="40" t="s">
        <v>946</v>
      </c>
      <c r="C3689" s="47">
        <v>44694</v>
      </c>
      <c r="D3689" s="47" t="s">
        <v>947</v>
      </c>
      <c r="E3689" s="40" t="s">
        <v>26</v>
      </c>
      <c r="F3689" s="40" t="s">
        <v>124</v>
      </c>
      <c r="G3689" s="40" t="s">
        <v>23</v>
      </c>
      <c r="H3689" s="40" t="s">
        <v>512</v>
      </c>
      <c r="I3689" s="15" t="str">
        <f t="shared" si="286"/>
        <v>MZQ</v>
      </c>
      <c r="J3689" s="52">
        <v>175</v>
      </c>
      <c r="L3689" s="54">
        <f t="shared" si="287"/>
        <v>0</v>
      </c>
      <c r="M3689" s="56">
        <v>70.353999999999999</v>
      </c>
      <c r="N3689" s="50">
        <v>6.5671999999999997</v>
      </c>
      <c r="O3689" s="50">
        <v>0.83679999999999999</v>
      </c>
      <c r="P3689" s="70">
        <f t="shared" si="288"/>
        <v>70.353999999999999</v>
      </c>
      <c r="Q3689" s="37">
        <f t="shared" si="289"/>
        <v>12311.95</v>
      </c>
      <c r="R3689" s="36"/>
      <c r="S3689" s="37"/>
      <c r="U3689" s="36"/>
      <c r="V3689" s="37"/>
      <c r="W3689" s="40" t="s">
        <v>122</v>
      </c>
      <c r="X3689" s="39" t="s">
        <v>366</v>
      </c>
      <c r="Y3689" s="40" t="s">
        <v>6997</v>
      </c>
      <c r="AA3689" s="40" t="s">
        <v>511</v>
      </c>
      <c r="AC3689" s="40" t="s">
        <v>7289</v>
      </c>
      <c r="AD3689" s="59"/>
    </row>
    <row r="3690" spans="1:30">
      <c r="A3690" s="15" t="str">
        <f t="shared" si="285"/>
        <v>2022-5</v>
      </c>
      <c r="B3690" s="40" t="s">
        <v>7824</v>
      </c>
      <c r="C3690" s="47">
        <v>44702</v>
      </c>
      <c r="D3690" s="47" t="s">
        <v>7825</v>
      </c>
      <c r="E3690" s="40" t="s">
        <v>6298</v>
      </c>
      <c r="F3690" s="40" t="s">
        <v>7834</v>
      </c>
      <c r="G3690" s="40" t="s">
        <v>23</v>
      </c>
      <c r="H3690" s="40" t="s">
        <v>512</v>
      </c>
      <c r="I3690" s="15" t="str">
        <f t="shared" si="286"/>
        <v>MZQ</v>
      </c>
      <c r="J3690" s="52">
        <v>900</v>
      </c>
      <c r="L3690" s="54">
        <f t="shared" si="287"/>
        <v>0</v>
      </c>
      <c r="M3690" s="56">
        <v>70.619500000000002</v>
      </c>
      <c r="N3690" s="50">
        <v>6.5671999999999997</v>
      </c>
      <c r="O3690" s="50">
        <v>0.83679999999999999</v>
      </c>
      <c r="P3690" s="70">
        <f t="shared" si="288"/>
        <v>70.619500000000002</v>
      </c>
      <c r="Q3690" s="37">
        <f t="shared" si="289"/>
        <v>63557.55</v>
      </c>
      <c r="R3690" s="36"/>
      <c r="S3690" s="37"/>
      <c r="U3690" s="36"/>
      <c r="V3690" s="37"/>
      <c r="W3690" s="40" t="s">
        <v>7017</v>
      </c>
      <c r="X3690" s="39" t="s">
        <v>366</v>
      </c>
      <c r="Y3690" s="40" t="s">
        <v>6998</v>
      </c>
      <c r="AA3690" s="40" t="s">
        <v>532</v>
      </c>
      <c r="AC3690" s="40" t="s">
        <v>7143</v>
      </c>
      <c r="AD3690" s="59"/>
    </row>
    <row r="3691" spans="1:30">
      <c r="A3691" s="15" t="str">
        <f t="shared" si="285"/>
        <v>2022-5</v>
      </c>
      <c r="B3691" s="40" t="s">
        <v>7826</v>
      </c>
      <c r="C3691" s="47">
        <v>44693</v>
      </c>
      <c r="D3691" s="47" t="s">
        <v>7827</v>
      </c>
      <c r="E3691" s="40" t="s">
        <v>6298</v>
      </c>
      <c r="F3691" s="40" t="s">
        <v>207</v>
      </c>
      <c r="G3691" s="40" t="s">
        <v>23</v>
      </c>
      <c r="H3691" s="40" t="s">
        <v>529</v>
      </c>
      <c r="I3691" s="15" t="str">
        <f t="shared" si="286"/>
        <v>MZQ</v>
      </c>
      <c r="J3691" s="52">
        <v>50</v>
      </c>
      <c r="L3691" s="54">
        <f t="shared" si="287"/>
        <v>0</v>
      </c>
      <c r="M3691" s="56">
        <v>74.243600000000001</v>
      </c>
      <c r="N3691" s="50">
        <v>6.5671999999999997</v>
      </c>
      <c r="O3691" s="50">
        <v>0.83679999999999999</v>
      </c>
      <c r="P3691" s="70">
        <f t="shared" si="288"/>
        <v>74.243600000000001</v>
      </c>
      <c r="Q3691" s="37">
        <f t="shared" si="289"/>
        <v>3712.18</v>
      </c>
      <c r="R3691" s="36"/>
      <c r="S3691" s="37"/>
      <c r="U3691" s="36"/>
      <c r="V3691" s="37"/>
      <c r="W3691" s="40" t="s">
        <v>254</v>
      </c>
      <c r="X3691" s="39" t="s">
        <v>366</v>
      </c>
      <c r="Y3691" s="40" t="s">
        <v>6999</v>
      </c>
      <c r="AA3691" s="40" t="s">
        <v>532</v>
      </c>
      <c r="AC3691" s="40" t="s">
        <v>7276</v>
      </c>
      <c r="AD3691" s="59"/>
    </row>
    <row r="3692" spans="1:30">
      <c r="A3692" s="15" t="str">
        <f t="shared" si="285"/>
        <v>2022-5</v>
      </c>
      <c r="B3692" s="40" t="s">
        <v>948</v>
      </c>
      <c r="C3692" s="47">
        <v>44704</v>
      </c>
      <c r="D3692" s="47" t="s">
        <v>949</v>
      </c>
      <c r="E3692" s="40" t="s">
        <v>26</v>
      </c>
      <c r="F3692" s="40" t="s">
        <v>124</v>
      </c>
      <c r="G3692" s="40" t="s">
        <v>23</v>
      </c>
      <c r="H3692" s="40" t="s">
        <v>512</v>
      </c>
      <c r="I3692" s="15" t="str">
        <f t="shared" si="286"/>
        <v>MZQ</v>
      </c>
      <c r="J3692" s="52">
        <v>25</v>
      </c>
      <c r="L3692" s="54">
        <f t="shared" si="287"/>
        <v>0</v>
      </c>
      <c r="M3692" s="56">
        <v>82.654899999999998</v>
      </c>
      <c r="N3692" s="50">
        <v>6.5671999999999997</v>
      </c>
      <c r="O3692" s="50">
        <v>0.83679999999999999</v>
      </c>
      <c r="P3692" s="70">
        <f t="shared" si="288"/>
        <v>82.654899999999998</v>
      </c>
      <c r="Q3692" s="37">
        <f t="shared" si="289"/>
        <v>2066.37</v>
      </c>
      <c r="R3692" s="36"/>
      <c r="S3692" s="37"/>
      <c r="U3692" s="36"/>
      <c r="V3692" s="37"/>
      <c r="W3692" s="40" t="s">
        <v>122</v>
      </c>
      <c r="X3692" s="39" t="s">
        <v>366</v>
      </c>
      <c r="Y3692" s="40" t="s">
        <v>7000</v>
      </c>
      <c r="AA3692" s="40" t="s">
        <v>511</v>
      </c>
      <c r="AC3692" s="40" t="s">
        <v>7290</v>
      </c>
      <c r="AD3692" s="59"/>
    </row>
    <row r="3693" spans="1:30">
      <c r="A3693" s="15" t="str">
        <f t="shared" si="285"/>
        <v>2022-5</v>
      </c>
      <c r="B3693" s="40" t="s">
        <v>125</v>
      </c>
      <c r="C3693" s="47">
        <v>44706</v>
      </c>
      <c r="D3693" s="47" t="s">
        <v>126</v>
      </c>
      <c r="E3693" s="40" t="s">
        <v>26</v>
      </c>
      <c r="F3693" s="40" t="s">
        <v>64</v>
      </c>
      <c r="G3693" s="40" t="s">
        <v>23</v>
      </c>
      <c r="H3693" s="40" t="s">
        <v>512</v>
      </c>
      <c r="I3693" s="15" t="str">
        <f t="shared" si="286"/>
        <v>MZQ</v>
      </c>
      <c r="J3693" s="52">
        <v>300</v>
      </c>
      <c r="L3693" s="54">
        <f t="shared" si="287"/>
        <v>0</v>
      </c>
      <c r="M3693" s="56">
        <v>92.743399999999994</v>
      </c>
      <c r="N3693" s="50">
        <v>6.5671999999999997</v>
      </c>
      <c r="O3693" s="50">
        <v>0.83679999999999999</v>
      </c>
      <c r="P3693" s="70">
        <f t="shared" si="288"/>
        <v>92.743399999999994</v>
      </c>
      <c r="Q3693" s="37">
        <f t="shared" si="289"/>
        <v>27823.02</v>
      </c>
      <c r="R3693" s="36"/>
      <c r="S3693" s="37"/>
      <c r="U3693" s="36"/>
      <c r="V3693" s="37"/>
      <c r="W3693" s="40" t="s">
        <v>122</v>
      </c>
      <c r="X3693" s="39" t="s">
        <v>366</v>
      </c>
      <c r="Y3693" s="40" t="s">
        <v>7001</v>
      </c>
      <c r="AA3693" s="40" t="s">
        <v>532</v>
      </c>
      <c r="AC3693" s="40" t="s">
        <v>7291</v>
      </c>
      <c r="AD3693" s="59"/>
    </row>
    <row r="3694" spans="1:30">
      <c r="A3694" s="15" t="str">
        <f t="shared" si="285"/>
        <v>2022-5</v>
      </c>
      <c r="B3694" s="40" t="s">
        <v>125</v>
      </c>
      <c r="C3694" s="47">
        <v>44706</v>
      </c>
      <c r="D3694" s="47" t="s">
        <v>126</v>
      </c>
      <c r="E3694" s="40" t="s">
        <v>26</v>
      </c>
      <c r="F3694" s="40" t="s">
        <v>64</v>
      </c>
      <c r="G3694" s="40" t="s">
        <v>23</v>
      </c>
      <c r="H3694" s="40" t="s">
        <v>512</v>
      </c>
      <c r="I3694" s="15" t="str">
        <f t="shared" si="286"/>
        <v>MZQ</v>
      </c>
      <c r="J3694" s="52">
        <v>50</v>
      </c>
      <c r="L3694" s="54">
        <f t="shared" si="287"/>
        <v>0</v>
      </c>
      <c r="M3694" s="56">
        <v>92.743399999999994</v>
      </c>
      <c r="N3694" s="50">
        <v>6.5671999999999997</v>
      </c>
      <c r="O3694" s="50">
        <v>0.83679999999999999</v>
      </c>
      <c r="P3694" s="70">
        <f t="shared" si="288"/>
        <v>92.743399999999994</v>
      </c>
      <c r="Q3694" s="37">
        <f t="shared" si="289"/>
        <v>4637.17</v>
      </c>
      <c r="R3694" s="36"/>
      <c r="S3694" s="37"/>
      <c r="U3694" s="36"/>
      <c r="V3694" s="37"/>
      <c r="W3694" s="40" t="s">
        <v>122</v>
      </c>
      <c r="X3694" s="39" t="s">
        <v>366</v>
      </c>
      <c r="Y3694" s="40" t="s">
        <v>7001</v>
      </c>
      <c r="AA3694" s="40" t="s">
        <v>532</v>
      </c>
      <c r="AC3694" s="40" t="s">
        <v>7291</v>
      </c>
      <c r="AD3694" s="59"/>
    </row>
    <row r="3695" spans="1:30">
      <c r="A3695" s="15" t="str">
        <f t="shared" si="285"/>
        <v>2022-5</v>
      </c>
      <c r="B3695" s="40" t="s">
        <v>950</v>
      </c>
      <c r="C3695" s="47">
        <v>44709</v>
      </c>
      <c r="D3695" s="47" t="s">
        <v>951</v>
      </c>
      <c r="E3695" s="40" t="s">
        <v>26</v>
      </c>
      <c r="F3695" s="40" t="s">
        <v>64</v>
      </c>
      <c r="G3695" s="40" t="s">
        <v>23</v>
      </c>
      <c r="H3695" s="40" t="s">
        <v>512</v>
      </c>
      <c r="I3695" s="15" t="str">
        <f t="shared" si="286"/>
        <v>MZQ</v>
      </c>
      <c r="J3695" s="52">
        <v>150</v>
      </c>
      <c r="L3695" s="54">
        <f t="shared" si="287"/>
        <v>0</v>
      </c>
      <c r="M3695" s="56">
        <v>99.822999999999993</v>
      </c>
      <c r="N3695" s="50">
        <v>6.5671999999999997</v>
      </c>
      <c r="O3695" s="50">
        <v>0.83679999999999999</v>
      </c>
      <c r="P3695" s="70">
        <f t="shared" si="288"/>
        <v>99.822999999999993</v>
      </c>
      <c r="Q3695" s="37">
        <f t="shared" si="289"/>
        <v>14973.45</v>
      </c>
      <c r="R3695" s="36"/>
      <c r="S3695" s="37"/>
      <c r="U3695" s="36"/>
      <c r="V3695" s="37"/>
      <c r="W3695" s="40" t="s">
        <v>122</v>
      </c>
      <c r="X3695" s="39" t="s">
        <v>366</v>
      </c>
      <c r="Y3695" s="40" t="s">
        <v>7002</v>
      </c>
      <c r="AA3695" s="40" t="s">
        <v>511</v>
      </c>
      <c r="AC3695" s="40" t="s">
        <v>7292</v>
      </c>
      <c r="AD3695" s="59"/>
    </row>
    <row r="3696" spans="1:30">
      <c r="A3696" s="15" t="str">
        <f t="shared" si="285"/>
        <v>2022-5</v>
      </c>
      <c r="B3696" s="40" t="s">
        <v>759</v>
      </c>
      <c r="C3696" s="47">
        <v>44709</v>
      </c>
      <c r="D3696" s="47" t="s">
        <v>760</v>
      </c>
      <c r="E3696" s="40" t="s">
        <v>26</v>
      </c>
      <c r="F3696" s="40" t="s">
        <v>64</v>
      </c>
      <c r="G3696" s="40" t="s">
        <v>23</v>
      </c>
      <c r="H3696" s="40" t="s">
        <v>512</v>
      </c>
      <c r="I3696" s="15" t="str">
        <f t="shared" si="286"/>
        <v>MZQ</v>
      </c>
      <c r="J3696" s="52">
        <v>125</v>
      </c>
      <c r="L3696" s="54">
        <f t="shared" si="287"/>
        <v>0</v>
      </c>
      <c r="M3696" s="56">
        <v>102.38939999999999</v>
      </c>
      <c r="N3696" s="50">
        <v>6.5671999999999997</v>
      </c>
      <c r="O3696" s="50">
        <v>0.83679999999999999</v>
      </c>
      <c r="P3696" s="70">
        <f t="shared" si="288"/>
        <v>102.38939999999999</v>
      </c>
      <c r="Q3696" s="37">
        <f t="shared" si="289"/>
        <v>12798.68</v>
      </c>
      <c r="R3696" s="36"/>
      <c r="S3696" s="37"/>
      <c r="U3696" s="36"/>
      <c r="V3696" s="37"/>
      <c r="W3696" s="40" t="s">
        <v>122</v>
      </c>
      <c r="X3696" s="39" t="s">
        <v>366</v>
      </c>
      <c r="Y3696" s="40" t="s">
        <v>7003</v>
      </c>
      <c r="AA3696" s="40" t="s">
        <v>511</v>
      </c>
      <c r="AC3696" s="40" t="s">
        <v>7292</v>
      </c>
      <c r="AD3696" s="59"/>
    </row>
    <row r="3697" spans="1:30">
      <c r="A3697" s="15" t="str">
        <f t="shared" si="285"/>
        <v>2022-5</v>
      </c>
      <c r="B3697" s="40" t="s">
        <v>7828</v>
      </c>
      <c r="C3697" s="47">
        <v>44700</v>
      </c>
      <c r="D3697" s="47" t="s">
        <v>7829</v>
      </c>
      <c r="E3697" s="40" t="s">
        <v>26</v>
      </c>
      <c r="F3697" s="40" t="s">
        <v>64</v>
      </c>
      <c r="G3697" s="40" t="s">
        <v>23</v>
      </c>
      <c r="H3697" s="40" t="s">
        <v>512</v>
      </c>
      <c r="I3697" s="15" t="str">
        <f t="shared" si="286"/>
        <v>MZQ</v>
      </c>
      <c r="J3697" s="52">
        <v>125</v>
      </c>
      <c r="L3697" s="54">
        <f t="shared" si="287"/>
        <v>0</v>
      </c>
      <c r="M3697" s="56">
        <v>111.06189999999999</v>
      </c>
      <c r="N3697" s="50">
        <v>6.5671999999999997</v>
      </c>
      <c r="O3697" s="50">
        <v>0.83679999999999999</v>
      </c>
      <c r="P3697" s="70">
        <f t="shared" si="288"/>
        <v>111.06189999999999</v>
      </c>
      <c r="Q3697" s="37">
        <f t="shared" si="289"/>
        <v>13882.74</v>
      </c>
      <c r="R3697" s="36"/>
      <c r="S3697" s="37"/>
      <c r="U3697" s="36"/>
      <c r="V3697" s="37"/>
      <c r="W3697" s="40" t="s">
        <v>122</v>
      </c>
      <c r="X3697" s="39" t="s">
        <v>366</v>
      </c>
      <c r="Y3697" s="40" t="s">
        <v>7004</v>
      </c>
      <c r="AA3697" s="40" t="s">
        <v>532</v>
      </c>
      <c r="AC3697" s="40" t="s">
        <v>7293</v>
      </c>
      <c r="AD3697" s="59"/>
    </row>
    <row r="3698" spans="1:30">
      <c r="A3698" s="15" t="str">
        <f t="shared" si="285"/>
        <v>2022-5</v>
      </c>
      <c r="B3698" s="40" t="s">
        <v>962</v>
      </c>
      <c r="C3698" s="47">
        <v>44688</v>
      </c>
      <c r="D3698" s="47" t="s">
        <v>963</v>
      </c>
      <c r="E3698" s="40" t="s">
        <v>26</v>
      </c>
      <c r="F3698" s="40" t="s">
        <v>64</v>
      </c>
      <c r="G3698" s="40" t="s">
        <v>23</v>
      </c>
      <c r="H3698" s="40" t="s">
        <v>512</v>
      </c>
      <c r="I3698" s="15" t="str">
        <f t="shared" si="286"/>
        <v>MZQ</v>
      </c>
      <c r="J3698" s="52">
        <v>50</v>
      </c>
      <c r="L3698" s="54">
        <f t="shared" si="287"/>
        <v>0</v>
      </c>
      <c r="M3698" s="56">
        <v>111.1504</v>
      </c>
      <c r="N3698" s="50">
        <v>6.5671999999999997</v>
      </c>
      <c r="O3698" s="50">
        <v>0.83679999999999999</v>
      </c>
      <c r="P3698" s="70">
        <f t="shared" si="288"/>
        <v>111.1504</v>
      </c>
      <c r="Q3698" s="37">
        <f t="shared" si="289"/>
        <v>5557.52</v>
      </c>
      <c r="R3698" s="36"/>
      <c r="S3698" s="37"/>
      <c r="U3698" s="36"/>
      <c r="V3698" s="37"/>
      <c r="W3698" s="40" t="s">
        <v>122</v>
      </c>
      <c r="X3698" s="39" t="s">
        <v>366</v>
      </c>
      <c r="Y3698" s="40" t="s">
        <v>7005</v>
      </c>
      <c r="AA3698" s="40" t="s">
        <v>511</v>
      </c>
      <c r="AC3698" s="40" t="s">
        <v>7294</v>
      </c>
      <c r="AD3698" s="59"/>
    </row>
    <row r="3699" spans="1:30">
      <c r="A3699" s="15" t="str">
        <f t="shared" si="285"/>
        <v>2022-5</v>
      </c>
      <c r="B3699" s="40" t="s">
        <v>358</v>
      </c>
      <c r="C3699" s="47">
        <v>44705</v>
      </c>
      <c r="D3699" s="47" t="s">
        <v>572</v>
      </c>
      <c r="E3699" s="40" t="s">
        <v>26</v>
      </c>
      <c r="F3699" s="40" t="s">
        <v>124</v>
      </c>
      <c r="G3699" s="40" t="s">
        <v>23</v>
      </c>
      <c r="H3699" s="40" t="s">
        <v>512</v>
      </c>
      <c r="I3699" s="15" t="str">
        <f t="shared" si="286"/>
        <v>MZQ</v>
      </c>
      <c r="J3699" s="52">
        <v>100</v>
      </c>
      <c r="L3699" s="54">
        <f t="shared" si="287"/>
        <v>0</v>
      </c>
      <c r="M3699" s="56">
        <v>124</v>
      </c>
      <c r="N3699" s="50">
        <v>6.5671999999999997</v>
      </c>
      <c r="O3699" s="50">
        <v>0.83679999999999999</v>
      </c>
      <c r="P3699" s="70">
        <f t="shared" si="288"/>
        <v>124</v>
      </c>
      <c r="Q3699" s="37">
        <f t="shared" si="289"/>
        <v>12400</v>
      </c>
      <c r="R3699" s="36"/>
      <c r="S3699" s="37"/>
      <c r="U3699" s="36"/>
      <c r="V3699" s="37"/>
      <c r="W3699" s="40" t="s">
        <v>1398</v>
      </c>
      <c r="X3699" s="39" t="s">
        <v>366</v>
      </c>
      <c r="Y3699" s="40" t="s">
        <v>7006</v>
      </c>
      <c r="AA3699" s="40" t="s">
        <v>511</v>
      </c>
      <c r="AC3699" s="40" t="s">
        <v>7295</v>
      </c>
      <c r="AD3699" s="59"/>
    </row>
    <row r="3700" spans="1:30">
      <c r="A3700" s="15" t="str">
        <f t="shared" si="285"/>
        <v>2022-5</v>
      </c>
      <c r="B3700" s="40" t="s">
        <v>7830</v>
      </c>
      <c r="C3700" s="47">
        <v>44687</v>
      </c>
      <c r="D3700" s="47" t="s">
        <v>7831</v>
      </c>
      <c r="E3700" s="40" t="s">
        <v>6298</v>
      </c>
      <c r="F3700" s="40" t="s">
        <v>1300</v>
      </c>
      <c r="G3700" s="40" t="s">
        <v>23</v>
      </c>
      <c r="H3700" s="40" t="s">
        <v>512</v>
      </c>
      <c r="I3700" s="15" t="str">
        <f t="shared" si="286"/>
        <v>MZQ</v>
      </c>
      <c r="J3700" s="52">
        <v>528</v>
      </c>
      <c r="L3700" s="54">
        <f t="shared" si="287"/>
        <v>0</v>
      </c>
      <c r="M3700" s="56">
        <v>146.01769999999999</v>
      </c>
      <c r="N3700" s="50">
        <v>6.5671999999999997</v>
      </c>
      <c r="O3700" s="50">
        <v>0.83679999999999999</v>
      </c>
      <c r="P3700" s="70">
        <f t="shared" si="288"/>
        <v>146.01769999999999</v>
      </c>
      <c r="Q3700" s="37">
        <f t="shared" si="289"/>
        <v>77097.350000000006</v>
      </c>
      <c r="R3700" s="36"/>
      <c r="S3700" s="37"/>
      <c r="U3700" s="36"/>
      <c r="V3700" s="37"/>
      <c r="W3700" s="40" t="s">
        <v>1301</v>
      </c>
      <c r="X3700" s="39" t="s">
        <v>366</v>
      </c>
      <c r="Y3700" s="40" t="s">
        <v>7007</v>
      </c>
      <c r="AA3700" s="40" t="s">
        <v>525</v>
      </c>
      <c r="AC3700" s="40" t="s">
        <v>7296</v>
      </c>
      <c r="AD3700" s="59"/>
    </row>
    <row r="3701" spans="1:30">
      <c r="A3701" s="15" t="str">
        <f t="shared" si="285"/>
        <v>2022-5</v>
      </c>
      <c r="B3701" s="40" t="s">
        <v>7830</v>
      </c>
      <c r="C3701" s="47">
        <v>44687</v>
      </c>
      <c r="D3701" s="47" t="s">
        <v>7831</v>
      </c>
      <c r="E3701" s="40" t="s">
        <v>6298</v>
      </c>
      <c r="F3701" s="40" t="s">
        <v>1300</v>
      </c>
      <c r="G3701" s="40" t="s">
        <v>23</v>
      </c>
      <c r="H3701" s="40" t="s">
        <v>512</v>
      </c>
      <c r="I3701" s="15" t="str">
        <f t="shared" si="286"/>
        <v>MZQ</v>
      </c>
      <c r="J3701" s="52">
        <v>480</v>
      </c>
      <c r="L3701" s="54">
        <f t="shared" si="287"/>
        <v>0</v>
      </c>
      <c r="M3701" s="56">
        <v>146.01769999999999</v>
      </c>
      <c r="N3701" s="50">
        <v>6.5671999999999997</v>
      </c>
      <c r="O3701" s="50">
        <v>0.83679999999999999</v>
      </c>
      <c r="P3701" s="70">
        <f t="shared" si="288"/>
        <v>146.01769999999999</v>
      </c>
      <c r="Q3701" s="37">
        <f t="shared" si="289"/>
        <v>70088.5</v>
      </c>
      <c r="R3701" s="36"/>
      <c r="S3701" s="37"/>
      <c r="U3701" s="36"/>
      <c r="V3701" s="37"/>
      <c r="W3701" s="40" t="s">
        <v>1301</v>
      </c>
      <c r="X3701" s="39" t="s">
        <v>366</v>
      </c>
      <c r="Y3701" s="40" t="s">
        <v>7007</v>
      </c>
      <c r="AA3701" s="40" t="s">
        <v>525</v>
      </c>
      <c r="AC3701" s="40" t="s">
        <v>7297</v>
      </c>
      <c r="AD3701" s="59"/>
    </row>
    <row r="3702" spans="1:30">
      <c r="A3702" s="15" t="str">
        <f t="shared" si="285"/>
        <v>2022-5</v>
      </c>
      <c r="B3702" s="40" t="s">
        <v>2936</v>
      </c>
      <c r="C3702" s="47">
        <v>44691</v>
      </c>
      <c r="D3702" s="47" t="s">
        <v>2937</v>
      </c>
      <c r="E3702" s="40" t="s">
        <v>6298</v>
      </c>
      <c r="F3702" s="40" t="s">
        <v>1300</v>
      </c>
      <c r="G3702" s="40" t="s">
        <v>23</v>
      </c>
      <c r="H3702" s="40" t="s">
        <v>523</v>
      </c>
      <c r="I3702" s="15" t="str">
        <f t="shared" si="286"/>
        <v>MZQ</v>
      </c>
      <c r="J3702" s="52">
        <v>-994</v>
      </c>
      <c r="L3702" s="54">
        <f t="shared" si="287"/>
        <v>0</v>
      </c>
      <c r="M3702" s="56">
        <v>146.01769999999999</v>
      </c>
      <c r="N3702" s="50">
        <v>6.5671999999999997</v>
      </c>
      <c r="O3702" s="50">
        <v>0.83679999999999999</v>
      </c>
      <c r="P3702" s="70">
        <f t="shared" si="288"/>
        <v>146.01769999999999</v>
      </c>
      <c r="Q3702" s="37">
        <f t="shared" si="289"/>
        <v>-145141.59</v>
      </c>
      <c r="R3702" s="36"/>
      <c r="S3702" s="37"/>
      <c r="U3702" s="36"/>
      <c r="V3702" s="37"/>
      <c r="W3702" s="40" t="s">
        <v>1301</v>
      </c>
      <c r="X3702" s="39" t="s">
        <v>366</v>
      </c>
      <c r="Y3702" s="40" t="s">
        <v>3299</v>
      </c>
      <c r="AA3702" s="40" t="s">
        <v>525</v>
      </c>
      <c r="AC3702" s="40" t="s">
        <v>7298</v>
      </c>
      <c r="AD3702" s="59"/>
    </row>
    <row r="3703" spans="1:30">
      <c r="A3703" s="15" t="str">
        <f t="shared" si="285"/>
        <v>2022-5</v>
      </c>
      <c r="B3703" s="40" t="s">
        <v>1288</v>
      </c>
      <c r="C3703" s="47">
        <v>44687</v>
      </c>
      <c r="D3703" s="47" t="s">
        <v>1299</v>
      </c>
      <c r="E3703" s="40" t="s">
        <v>6298</v>
      </c>
      <c r="F3703" s="40" t="s">
        <v>1300</v>
      </c>
      <c r="G3703" s="40" t="s">
        <v>23</v>
      </c>
      <c r="H3703" s="40" t="s">
        <v>512</v>
      </c>
      <c r="I3703" s="15" t="str">
        <f t="shared" si="286"/>
        <v>MZQ</v>
      </c>
      <c r="J3703" s="52">
        <v>6</v>
      </c>
      <c r="L3703" s="54">
        <f t="shared" si="287"/>
        <v>0</v>
      </c>
      <c r="M3703" s="56">
        <v>152.2124</v>
      </c>
      <c r="N3703" s="50">
        <v>6.5671999999999997</v>
      </c>
      <c r="O3703" s="50">
        <v>0.83679999999999999</v>
      </c>
      <c r="P3703" s="70">
        <f t="shared" si="288"/>
        <v>152.2124</v>
      </c>
      <c r="Q3703" s="37">
        <f t="shared" si="289"/>
        <v>913.27</v>
      </c>
      <c r="R3703" s="36"/>
      <c r="S3703" s="37"/>
      <c r="U3703" s="36"/>
      <c r="V3703" s="37"/>
      <c r="W3703" s="40" t="s">
        <v>1301</v>
      </c>
      <c r="X3703" s="39" t="s">
        <v>366</v>
      </c>
      <c r="Y3703" s="40" t="s">
        <v>1948</v>
      </c>
      <c r="AA3703" s="40" t="s">
        <v>525</v>
      </c>
      <c r="AC3703" s="40" t="s">
        <v>7299</v>
      </c>
      <c r="AD3703" s="59"/>
    </row>
    <row r="3704" spans="1:30">
      <c r="A3704" s="15" t="str">
        <f t="shared" si="285"/>
        <v>2022-5</v>
      </c>
      <c r="B3704" s="40" t="s">
        <v>1288</v>
      </c>
      <c r="C3704" s="47">
        <v>44687</v>
      </c>
      <c r="D3704" s="47" t="s">
        <v>1299</v>
      </c>
      <c r="E3704" s="40" t="s">
        <v>6298</v>
      </c>
      <c r="F3704" s="40" t="s">
        <v>1300</v>
      </c>
      <c r="G3704" s="40" t="s">
        <v>23</v>
      </c>
      <c r="H3704" s="40" t="s">
        <v>512</v>
      </c>
      <c r="I3704" s="15" t="str">
        <f t="shared" si="286"/>
        <v>MZQ</v>
      </c>
      <c r="J3704" s="52">
        <v>1210</v>
      </c>
      <c r="L3704" s="54">
        <f t="shared" si="287"/>
        <v>0</v>
      </c>
      <c r="M3704" s="56">
        <v>152.2124</v>
      </c>
      <c r="N3704" s="50">
        <v>6.5671999999999997</v>
      </c>
      <c r="O3704" s="50">
        <v>0.83679999999999999</v>
      </c>
      <c r="P3704" s="70">
        <f t="shared" si="288"/>
        <v>152.2124</v>
      </c>
      <c r="Q3704" s="37">
        <f t="shared" si="289"/>
        <v>184177</v>
      </c>
      <c r="R3704" s="36"/>
      <c r="S3704" s="37"/>
      <c r="U3704" s="36"/>
      <c r="V3704" s="37"/>
      <c r="W3704" s="40" t="s">
        <v>1301</v>
      </c>
      <c r="X3704" s="39" t="s">
        <v>366</v>
      </c>
      <c r="Y3704" s="40" t="s">
        <v>1948</v>
      </c>
      <c r="AA3704" s="40" t="s">
        <v>525</v>
      </c>
      <c r="AC3704" s="40" t="s">
        <v>7299</v>
      </c>
      <c r="AD3704" s="59"/>
    </row>
    <row r="3705" spans="1:30">
      <c r="A3705" s="15"/>
      <c r="I3705" s="15"/>
      <c r="P3705" s="36"/>
      <c r="Q3705" s="37"/>
      <c r="R3705" s="36"/>
      <c r="S3705" s="37"/>
      <c r="U3705" s="36"/>
      <c r="V3705" s="37"/>
      <c r="AD3705" s="59"/>
    </row>
    <row r="3706" spans="1:30">
      <c r="A3706" s="15"/>
      <c r="I3706" s="15"/>
      <c r="P3706" s="36"/>
      <c r="Q3706" s="37"/>
      <c r="R3706" s="36"/>
      <c r="S3706" s="37"/>
      <c r="U3706" s="36"/>
      <c r="V3706" s="37"/>
      <c r="AD3706" s="59"/>
    </row>
    <row r="3707" spans="1:30">
      <c r="A3707" s="15"/>
      <c r="I3707" s="15"/>
      <c r="P3707" s="36"/>
      <c r="Q3707" s="37"/>
      <c r="R3707" s="36"/>
      <c r="S3707" s="37"/>
      <c r="U3707" s="36"/>
      <c r="V3707" s="37"/>
      <c r="AD3707" s="59"/>
    </row>
    <row r="3708" spans="1:30">
      <c r="A3708" s="15"/>
      <c r="I3708" s="15"/>
      <c r="P3708" s="36"/>
      <c r="Q3708" s="37"/>
      <c r="R3708" s="36"/>
      <c r="S3708" s="37"/>
      <c r="U3708" s="36"/>
      <c r="V3708" s="37"/>
      <c r="AD3708" s="59"/>
    </row>
    <row r="3709" spans="1:30">
      <c r="A3709" s="15"/>
      <c r="I3709" s="15"/>
      <c r="P3709" s="36"/>
      <c r="Q3709" s="37"/>
      <c r="R3709" s="36"/>
      <c r="S3709" s="37"/>
      <c r="U3709" s="36"/>
      <c r="V3709" s="37"/>
      <c r="AD3709" s="59"/>
    </row>
    <row r="3710" spans="1:30">
      <c r="A3710" s="15"/>
      <c r="I3710" s="15"/>
      <c r="P3710" s="36"/>
      <c r="Q3710" s="37"/>
      <c r="R3710" s="36"/>
      <c r="S3710" s="37"/>
      <c r="U3710" s="36"/>
      <c r="V3710" s="37"/>
      <c r="AD3710" s="59"/>
    </row>
    <row r="3711" spans="1:30">
      <c r="A3711" s="15"/>
      <c r="I3711" s="15"/>
      <c r="P3711" s="36"/>
      <c r="Q3711" s="37"/>
      <c r="R3711" s="36"/>
      <c r="S3711" s="37"/>
      <c r="U3711" s="36"/>
      <c r="V3711" s="37"/>
      <c r="AD3711" s="59"/>
    </row>
    <row r="3712" spans="1:30">
      <c r="A3712" s="15"/>
      <c r="I3712" s="15"/>
      <c r="P3712" s="36"/>
      <c r="Q3712" s="37"/>
      <c r="R3712" s="36"/>
      <c r="S3712" s="37"/>
      <c r="U3712" s="36"/>
      <c r="V3712" s="37"/>
      <c r="AD3712" s="59"/>
    </row>
    <row r="3713" spans="1:30">
      <c r="A3713" s="15"/>
      <c r="I3713" s="15"/>
      <c r="P3713" s="36"/>
      <c r="Q3713" s="37"/>
      <c r="R3713" s="36"/>
      <c r="S3713" s="37"/>
      <c r="U3713" s="36"/>
      <c r="V3713" s="37"/>
      <c r="AD3713" s="59"/>
    </row>
    <row r="3714" spans="1:30">
      <c r="A3714" s="15"/>
      <c r="I3714" s="15"/>
      <c r="P3714" s="36"/>
      <c r="Q3714" s="37"/>
      <c r="R3714" s="36"/>
      <c r="S3714" s="37"/>
      <c r="U3714" s="36"/>
      <c r="V3714" s="37"/>
      <c r="AD3714" s="59"/>
    </row>
    <row r="3715" spans="1:30">
      <c r="A3715" s="15"/>
      <c r="I3715" s="15"/>
      <c r="P3715" s="36"/>
      <c r="Q3715" s="37"/>
      <c r="R3715" s="36"/>
      <c r="S3715" s="37"/>
      <c r="U3715" s="36"/>
      <c r="V3715" s="37"/>
      <c r="AD3715" s="59"/>
    </row>
    <row r="3716" spans="1:30">
      <c r="A3716" s="15"/>
      <c r="I3716" s="15"/>
      <c r="P3716" s="36"/>
      <c r="Q3716" s="37"/>
      <c r="R3716" s="36"/>
      <c r="S3716" s="37"/>
      <c r="U3716" s="36"/>
      <c r="V3716" s="37"/>
      <c r="AD3716" s="59"/>
    </row>
    <row r="3717" spans="1:30">
      <c r="A3717" s="15"/>
      <c r="I3717" s="15"/>
      <c r="P3717" s="36"/>
      <c r="Q3717" s="37"/>
      <c r="R3717" s="36"/>
      <c r="S3717" s="37"/>
      <c r="U3717" s="36"/>
      <c r="V3717" s="37"/>
      <c r="AD3717" s="59"/>
    </row>
    <row r="3718" spans="1:30">
      <c r="A3718" s="15"/>
      <c r="I3718" s="15"/>
      <c r="P3718" s="36"/>
      <c r="Q3718" s="37"/>
      <c r="R3718" s="36"/>
      <c r="S3718" s="37"/>
      <c r="U3718" s="36"/>
      <c r="V3718" s="37"/>
      <c r="AD3718" s="59"/>
    </row>
    <row r="3719" spans="1:30">
      <c r="A3719" s="15"/>
      <c r="I3719" s="15"/>
      <c r="P3719" s="36"/>
      <c r="Q3719" s="37"/>
      <c r="R3719" s="36"/>
      <c r="S3719" s="37"/>
      <c r="U3719" s="36"/>
      <c r="V3719" s="37"/>
      <c r="AD3719" s="59"/>
    </row>
    <row r="3720" spans="1:30">
      <c r="A3720" s="15"/>
      <c r="I3720" s="15"/>
      <c r="P3720" s="36"/>
      <c r="Q3720" s="37"/>
      <c r="R3720" s="36"/>
      <c r="S3720" s="37"/>
      <c r="U3720" s="36"/>
      <c r="V3720" s="37"/>
      <c r="AD3720" s="59"/>
    </row>
    <row r="3721" spans="1:30">
      <c r="A3721" s="15"/>
      <c r="I3721" s="15"/>
      <c r="P3721" s="36"/>
      <c r="Q3721" s="37"/>
      <c r="R3721" s="36"/>
      <c r="S3721" s="37"/>
      <c r="U3721" s="36"/>
      <c r="V3721" s="37"/>
      <c r="AD3721" s="59"/>
    </row>
    <row r="3722" spans="1:30">
      <c r="A3722" s="15"/>
      <c r="I3722" s="15"/>
      <c r="P3722" s="36"/>
      <c r="Q3722" s="37"/>
      <c r="R3722" s="36"/>
      <c r="S3722" s="37"/>
      <c r="U3722" s="36"/>
      <c r="V3722" s="37"/>
      <c r="AD3722" s="59"/>
    </row>
    <row r="3723" spans="1:30">
      <c r="A3723" s="15"/>
      <c r="I3723" s="15"/>
      <c r="P3723" s="36"/>
      <c r="Q3723" s="37"/>
      <c r="R3723" s="36"/>
      <c r="S3723" s="37"/>
      <c r="U3723" s="36"/>
      <c r="V3723" s="37"/>
      <c r="AD3723" s="59"/>
    </row>
    <row r="3724" spans="1:30">
      <c r="A3724" s="15"/>
      <c r="I3724" s="15"/>
      <c r="P3724" s="36"/>
      <c r="Q3724" s="37"/>
      <c r="R3724" s="36"/>
      <c r="S3724" s="37"/>
      <c r="U3724" s="36"/>
      <c r="V3724" s="37"/>
      <c r="AD3724" s="59"/>
    </row>
    <row r="3725" spans="1:30">
      <c r="A3725" s="15"/>
      <c r="I3725" s="15"/>
      <c r="P3725" s="36"/>
      <c r="Q3725" s="37"/>
      <c r="R3725" s="36"/>
      <c r="S3725" s="37"/>
      <c r="U3725" s="36"/>
      <c r="V3725" s="37"/>
      <c r="AD3725" s="59"/>
    </row>
    <row r="3726" spans="1:30">
      <c r="A3726" s="15"/>
      <c r="I3726" s="15"/>
      <c r="P3726" s="36"/>
      <c r="Q3726" s="37"/>
      <c r="R3726" s="36"/>
      <c r="S3726" s="37"/>
      <c r="U3726" s="36"/>
      <c r="V3726" s="37"/>
      <c r="AD3726" s="59"/>
    </row>
    <row r="3727" spans="1:30">
      <c r="A3727" s="15"/>
      <c r="I3727" s="15"/>
      <c r="P3727" s="36"/>
      <c r="Q3727" s="37"/>
      <c r="R3727" s="36"/>
      <c r="S3727" s="37"/>
      <c r="U3727" s="36"/>
      <c r="V3727" s="37"/>
      <c r="AD3727" s="59"/>
    </row>
    <row r="3728" spans="1:30">
      <c r="A3728" s="15"/>
      <c r="I3728" s="15"/>
      <c r="P3728" s="36"/>
      <c r="Q3728" s="37"/>
      <c r="R3728" s="36"/>
      <c r="S3728" s="37"/>
      <c r="U3728" s="36"/>
      <c r="V3728" s="37"/>
      <c r="AD3728" s="59"/>
    </row>
    <row r="3729" spans="1:30">
      <c r="A3729" s="15"/>
      <c r="I3729" s="15"/>
      <c r="P3729" s="36"/>
      <c r="Q3729" s="37"/>
      <c r="R3729" s="36"/>
      <c r="S3729" s="37"/>
      <c r="U3729" s="36"/>
      <c r="V3729" s="37"/>
      <c r="AD3729" s="59"/>
    </row>
    <row r="3730" spans="1:30">
      <c r="A3730" s="15"/>
      <c r="I3730" s="15"/>
      <c r="P3730" s="36"/>
      <c r="Q3730" s="37"/>
      <c r="R3730" s="36"/>
      <c r="S3730" s="37"/>
      <c r="U3730" s="36"/>
      <c r="V3730" s="37"/>
      <c r="AD3730" s="59"/>
    </row>
    <row r="3731" spans="1:30">
      <c r="A3731" s="15"/>
      <c r="I3731" s="15"/>
      <c r="P3731" s="36"/>
      <c r="Q3731" s="37"/>
      <c r="R3731" s="36"/>
      <c r="S3731" s="37"/>
      <c r="U3731" s="36"/>
      <c r="V3731" s="37"/>
      <c r="AD3731" s="59"/>
    </row>
    <row r="3732" spans="1:30">
      <c r="A3732" s="15"/>
      <c r="I3732" s="15"/>
      <c r="P3732" s="36"/>
      <c r="Q3732" s="37"/>
      <c r="R3732" s="36"/>
      <c r="S3732" s="37"/>
      <c r="U3732" s="36"/>
      <c r="V3732" s="37"/>
      <c r="AD3732" s="59"/>
    </row>
    <row r="3733" spans="1:30">
      <c r="A3733" s="15"/>
      <c r="I3733" s="15"/>
      <c r="P3733" s="36"/>
      <c r="Q3733" s="37"/>
      <c r="R3733" s="36"/>
      <c r="S3733" s="37"/>
      <c r="U3733" s="36"/>
      <c r="V3733" s="37"/>
      <c r="AD3733" s="59"/>
    </row>
    <row r="3734" spans="1:30">
      <c r="A3734" s="15"/>
      <c r="I3734" s="15"/>
      <c r="P3734" s="36"/>
      <c r="Q3734" s="37"/>
      <c r="R3734" s="36"/>
      <c r="S3734" s="37"/>
      <c r="U3734" s="36"/>
      <c r="V3734" s="37"/>
      <c r="AD3734" s="59"/>
    </row>
    <row r="3735" spans="1:30">
      <c r="A3735" s="15"/>
      <c r="I3735" s="15"/>
      <c r="P3735" s="36"/>
      <c r="Q3735" s="37"/>
      <c r="R3735" s="36"/>
      <c r="S3735" s="37"/>
      <c r="U3735" s="36"/>
      <c r="V3735" s="37"/>
      <c r="AD3735" s="59"/>
    </row>
    <row r="3736" spans="1:30">
      <c r="A3736" s="15"/>
      <c r="I3736" s="15"/>
      <c r="P3736" s="36"/>
      <c r="Q3736" s="37"/>
      <c r="R3736" s="36"/>
      <c r="S3736" s="37"/>
      <c r="U3736" s="36"/>
      <c r="V3736" s="37"/>
      <c r="AD3736" s="59"/>
    </row>
    <row r="3737" spans="1:30">
      <c r="A3737" s="15"/>
      <c r="I3737" s="15"/>
      <c r="P3737" s="36"/>
      <c r="Q3737" s="37"/>
      <c r="R3737" s="36"/>
      <c r="S3737" s="37"/>
      <c r="U3737" s="36"/>
      <c r="V3737" s="37"/>
      <c r="AD3737" s="59"/>
    </row>
    <row r="3738" spans="1:30">
      <c r="A3738" s="15"/>
      <c r="I3738" s="15"/>
      <c r="P3738" s="36"/>
      <c r="Q3738" s="37"/>
      <c r="R3738" s="36"/>
      <c r="S3738" s="37"/>
      <c r="U3738" s="36"/>
      <c r="V3738" s="37"/>
      <c r="AD3738" s="59"/>
    </row>
    <row r="3739" spans="1:30">
      <c r="A3739" s="15"/>
      <c r="I3739" s="15"/>
      <c r="P3739" s="36"/>
      <c r="Q3739" s="37"/>
      <c r="R3739" s="36"/>
      <c r="S3739" s="37"/>
      <c r="U3739" s="36"/>
      <c r="V3739" s="37"/>
      <c r="AD3739" s="59"/>
    </row>
    <row r="3740" spans="1:30">
      <c r="A3740" s="15"/>
      <c r="I3740" s="15"/>
      <c r="P3740" s="36"/>
      <c r="Q3740" s="37"/>
      <c r="R3740" s="36"/>
      <c r="S3740" s="37"/>
      <c r="U3740" s="36"/>
      <c r="V3740" s="37"/>
      <c r="AD3740" s="59"/>
    </row>
    <row r="3741" spans="1:30">
      <c r="A3741" s="15"/>
      <c r="I3741" s="15"/>
      <c r="P3741" s="36"/>
      <c r="Q3741" s="37"/>
      <c r="R3741" s="36"/>
      <c r="S3741" s="37"/>
      <c r="U3741" s="36"/>
      <c r="V3741" s="37"/>
      <c r="AD3741" s="59"/>
    </row>
    <row r="3742" spans="1:30">
      <c r="A3742" s="15"/>
      <c r="I3742" s="15"/>
      <c r="P3742" s="36"/>
      <c r="Q3742" s="37"/>
      <c r="R3742" s="36"/>
      <c r="S3742" s="37"/>
      <c r="U3742" s="36"/>
      <c r="V3742" s="37"/>
      <c r="AD3742" s="59"/>
    </row>
    <row r="3743" spans="1:30">
      <c r="A3743" s="15"/>
      <c r="I3743" s="15"/>
      <c r="P3743" s="36"/>
      <c r="Q3743" s="37"/>
      <c r="R3743" s="36"/>
      <c r="S3743" s="37"/>
      <c r="U3743" s="36"/>
      <c r="V3743" s="37"/>
      <c r="AD3743" s="59"/>
    </row>
    <row r="3744" spans="1:30">
      <c r="A3744" s="15"/>
      <c r="I3744" s="15"/>
      <c r="P3744" s="36"/>
      <c r="Q3744" s="37"/>
      <c r="R3744" s="36"/>
      <c r="S3744" s="37"/>
      <c r="U3744" s="36"/>
      <c r="V3744" s="37"/>
      <c r="AD3744" s="59"/>
    </row>
    <row r="3745" spans="1:30">
      <c r="A3745" s="15"/>
      <c r="I3745" s="15"/>
      <c r="P3745" s="36"/>
      <c r="Q3745" s="37"/>
      <c r="R3745" s="36"/>
      <c r="S3745" s="37"/>
      <c r="U3745" s="36"/>
      <c r="V3745" s="37"/>
      <c r="AD3745" s="59"/>
    </row>
    <row r="3746" spans="1:30">
      <c r="A3746" s="15"/>
      <c r="I3746" s="15"/>
      <c r="P3746" s="36"/>
      <c r="Q3746" s="37"/>
      <c r="R3746" s="36"/>
      <c r="S3746" s="37"/>
      <c r="U3746" s="36"/>
      <c r="V3746" s="37"/>
      <c r="AD3746" s="59"/>
    </row>
    <row r="3747" spans="1:30">
      <c r="A3747" s="15"/>
      <c r="I3747" s="15"/>
      <c r="P3747" s="36"/>
      <c r="Q3747" s="37"/>
      <c r="R3747" s="36"/>
      <c r="S3747" s="37"/>
      <c r="U3747" s="36"/>
      <c r="V3747" s="37"/>
      <c r="AD3747" s="59"/>
    </row>
    <row r="3748" spans="1:30">
      <c r="A3748" s="15"/>
      <c r="I3748" s="15"/>
      <c r="P3748" s="36"/>
      <c r="Q3748" s="37"/>
      <c r="R3748" s="36"/>
      <c r="S3748" s="37"/>
      <c r="U3748" s="36"/>
      <c r="V3748" s="37"/>
      <c r="AD3748" s="59"/>
    </row>
    <row r="3749" spans="1:30">
      <c r="A3749" s="15"/>
      <c r="I3749" s="15"/>
      <c r="P3749" s="36"/>
      <c r="Q3749" s="37"/>
      <c r="R3749" s="36"/>
      <c r="S3749" s="37"/>
      <c r="U3749" s="36"/>
      <c r="V3749" s="37"/>
      <c r="AD3749" s="59"/>
    </row>
    <row r="3750" spans="1:30">
      <c r="A3750" s="15"/>
      <c r="I3750" s="15"/>
      <c r="P3750" s="36"/>
      <c r="Q3750" s="37"/>
      <c r="R3750" s="36"/>
      <c r="S3750" s="37"/>
      <c r="U3750" s="36"/>
      <c r="V3750" s="37"/>
      <c r="AD3750" s="59"/>
    </row>
    <row r="3751" spans="1:30">
      <c r="A3751" s="15"/>
      <c r="I3751" s="15"/>
      <c r="P3751" s="36"/>
      <c r="Q3751" s="37"/>
      <c r="R3751" s="36"/>
      <c r="S3751" s="37"/>
      <c r="U3751" s="36"/>
      <c r="V3751" s="37"/>
      <c r="AD3751" s="59"/>
    </row>
    <row r="3752" spans="1:30">
      <c r="A3752" s="15"/>
      <c r="I3752" s="15"/>
      <c r="P3752" s="36"/>
      <c r="Q3752" s="37"/>
      <c r="R3752" s="36"/>
      <c r="S3752" s="37"/>
      <c r="U3752" s="36"/>
      <c r="V3752" s="37"/>
      <c r="AD3752" s="59"/>
    </row>
    <row r="3753" spans="1:30">
      <c r="A3753" s="15"/>
      <c r="I3753" s="15"/>
      <c r="P3753" s="36"/>
      <c r="Q3753" s="37"/>
      <c r="R3753" s="36"/>
      <c r="S3753" s="37"/>
      <c r="U3753" s="36"/>
      <c r="V3753" s="37"/>
      <c r="AD3753" s="59"/>
    </row>
    <row r="3754" spans="1:30">
      <c r="A3754" s="15"/>
      <c r="I3754" s="15"/>
      <c r="P3754" s="36"/>
      <c r="Q3754" s="37"/>
      <c r="R3754" s="36"/>
      <c r="S3754" s="37"/>
      <c r="U3754" s="36"/>
      <c r="V3754" s="37"/>
      <c r="AD3754" s="59"/>
    </row>
    <row r="3755" spans="1:30">
      <c r="A3755" s="15"/>
      <c r="I3755" s="15"/>
      <c r="P3755" s="36"/>
      <c r="Q3755" s="37"/>
      <c r="R3755" s="36"/>
      <c r="S3755" s="37"/>
      <c r="U3755" s="36"/>
      <c r="V3755" s="37"/>
      <c r="AD3755" s="59"/>
    </row>
    <row r="3756" spans="1:30">
      <c r="A3756" s="15"/>
      <c r="I3756" s="15"/>
      <c r="P3756" s="36"/>
      <c r="Q3756" s="37"/>
      <c r="R3756" s="36"/>
      <c r="S3756" s="37"/>
      <c r="U3756" s="36"/>
      <c r="V3756" s="37"/>
      <c r="AD3756" s="59"/>
    </row>
    <row r="3757" spans="1:30">
      <c r="A3757" s="15"/>
      <c r="I3757" s="15"/>
      <c r="P3757" s="36"/>
      <c r="Q3757" s="37"/>
      <c r="R3757" s="36"/>
      <c r="S3757" s="37"/>
      <c r="U3757" s="36"/>
      <c r="V3757" s="37"/>
      <c r="AD3757" s="59"/>
    </row>
    <row r="3758" spans="1:30">
      <c r="A3758" s="15"/>
      <c r="I3758" s="15"/>
      <c r="P3758" s="36"/>
      <c r="Q3758" s="37"/>
      <c r="R3758" s="36"/>
      <c r="S3758" s="37"/>
      <c r="U3758" s="36"/>
      <c r="V3758" s="37"/>
      <c r="AD3758" s="59"/>
    </row>
    <row r="3759" spans="1:30">
      <c r="A3759" s="15"/>
      <c r="I3759" s="15"/>
      <c r="P3759" s="36"/>
      <c r="Q3759" s="37"/>
      <c r="R3759" s="36"/>
      <c r="S3759" s="37"/>
      <c r="U3759" s="36"/>
      <c r="V3759" s="37"/>
      <c r="AD3759" s="59"/>
    </row>
    <row r="3760" spans="1:30">
      <c r="A3760" s="15"/>
      <c r="I3760" s="15"/>
      <c r="P3760" s="36"/>
      <c r="Q3760" s="37"/>
      <c r="R3760" s="36"/>
      <c r="S3760" s="37"/>
      <c r="U3760" s="36"/>
      <c r="V3760" s="37"/>
      <c r="AD3760" s="59"/>
    </row>
    <row r="3761" spans="1:30">
      <c r="A3761" s="15"/>
      <c r="I3761" s="15"/>
      <c r="P3761" s="36"/>
      <c r="Q3761" s="37"/>
      <c r="R3761" s="36"/>
      <c r="S3761" s="37"/>
      <c r="U3761" s="36"/>
      <c r="V3761" s="37"/>
      <c r="AD3761" s="59"/>
    </row>
    <row r="3762" spans="1:30">
      <c r="A3762" s="15"/>
      <c r="I3762" s="15"/>
      <c r="P3762" s="36"/>
      <c r="Q3762" s="37"/>
      <c r="R3762" s="36"/>
      <c r="S3762" s="37"/>
      <c r="U3762" s="36"/>
      <c r="V3762" s="37"/>
      <c r="AD3762" s="59"/>
    </row>
    <row r="3763" spans="1:30">
      <c r="A3763" s="15"/>
      <c r="I3763" s="15"/>
      <c r="P3763" s="36"/>
      <c r="Q3763" s="37"/>
      <c r="R3763" s="36"/>
      <c r="S3763" s="37"/>
      <c r="U3763" s="36"/>
      <c r="V3763" s="37"/>
      <c r="AD3763" s="59"/>
    </row>
    <row r="3764" spans="1:30">
      <c r="A3764" s="15"/>
      <c r="I3764" s="15"/>
      <c r="P3764" s="36"/>
      <c r="Q3764" s="37"/>
      <c r="R3764" s="36"/>
      <c r="S3764" s="37"/>
      <c r="U3764" s="36"/>
      <c r="V3764" s="37"/>
      <c r="AD3764" s="59"/>
    </row>
    <row r="3765" spans="1:30">
      <c r="A3765" s="15"/>
      <c r="I3765" s="15"/>
      <c r="P3765" s="36"/>
      <c r="Q3765" s="37"/>
      <c r="R3765" s="36"/>
      <c r="S3765" s="37"/>
      <c r="U3765" s="36"/>
      <c r="V3765" s="37"/>
      <c r="AD3765" s="59"/>
    </row>
    <row r="3766" spans="1:30">
      <c r="A3766" s="15"/>
      <c r="I3766" s="15"/>
      <c r="P3766" s="36"/>
      <c r="Q3766" s="37"/>
      <c r="R3766" s="36"/>
      <c r="S3766" s="37"/>
      <c r="U3766" s="36"/>
      <c r="V3766" s="37"/>
      <c r="AD3766" s="59"/>
    </row>
    <row r="3767" spans="1:30">
      <c r="A3767" s="15"/>
      <c r="I3767" s="15"/>
      <c r="P3767" s="36"/>
      <c r="Q3767" s="37"/>
      <c r="R3767" s="36"/>
      <c r="S3767" s="37"/>
      <c r="U3767" s="36"/>
      <c r="V3767" s="37"/>
      <c r="AD3767" s="59"/>
    </row>
    <row r="3768" spans="1:30">
      <c r="A3768" s="15"/>
      <c r="I3768" s="15"/>
      <c r="P3768" s="36"/>
      <c r="Q3768" s="37"/>
      <c r="R3768" s="36"/>
      <c r="S3768" s="37"/>
      <c r="U3768" s="36"/>
      <c r="V3768" s="37"/>
      <c r="AD3768" s="59"/>
    </row>
    <row r="3769" spans="1:30">
      <c r="A3769" s="15"/>
      <c r="I3769" s="15"/>
      <c r="P3769" s="36"/>
      <c r="Q3769" s="37"/>
      <c r="R3769" s="36"/>
      <c r="S3769" s="37"/>
      <c r="U3769" s="36"/>
      <c r="V3769" s="37"/>
      <c r="AD3769" s="59"/>
    </row>
    <row r="3770" spans="1:30">
      <c r="A3770" s="15"/>
      <c r="I3770" s="15"/>
      <c r="P3770" s="36"/>
      <c r="Q3770" s="37"/>
      <c r="R3770" s="36"/>
      <c r="S3770" s="37"/>
      <c r="U3770" s="36"/>
      <c r="V3770" s="37"/>
      <c r="AD3770" s="59"/>
    </row>
    <row r="3771" spans="1:30">
      <c r="A3771" s="15"/>
      <c r="I3771" s="15"/>
      <c r="P3771" s="36"/>
      <c r="Q3771" s="37"/>
      <c r="R3771" s="36"/>
      <c r="S3771" s="37"/>
      <c r="U3771" s="36"/>
      <c r="V3771" s="37"/>
      <c r="AD3771" s="59"/>
    </row>
    <row r="3772" spans="1:30">
      <c r="A3772" s="15"/>
      <c r="I3772" s="15"/>
      <c r="P3772" s="36"/>
      <c r="Q3772" s="37"/>
      <c r="R3772" s="36"/>
      <c r="S3772" s="37"/>
      <c r="U3772" s="36"/>
      <c r="V3772" s="37"/>
      <c r="AD3772" s="59"/>
    </row>
    <row r="3773" spans="1:30">
      <c r="A3773" s="15"/>
      <c r="I3773" s="15"/>
      <c r="P3773" s="36"/>
      <c r="Q3773" s="37"/>
      <c r="R3773" s="36"/>
      <c r="S3773" s="37"/>
      <c r="U3773" s="36"/>
      <c r="V3773" s="37"/>
      <c r="AD3773" s="59"/>
    </row>
    <row r="3774" spans="1:30">
      <c r="A3774" s="15"/>
      <c r="I3774" s="15"/>
      <c r="P3774" s="36"/>
      <c r="Q3774" s="37"/>
      <c r="R3774" s="36"/>
      <c r="S3774" s="37"/>
      <c r="U3774" s="36"/>
      <c r="V3774" s="37"/>
      <c r="AD3774" s="59"/>
    </row>
    <row r="3775" spans="1:30">
      <c r="A3775" s="15"/>
      <c r="I3775" s="15"/>
      <c r="P3775" s="36"/>
      <c r="Q3775" s="37"/>
      <c r="R3775" s="36"/>
      <c r="S3775" s="37"/>
      <c r="U3775" s="36"/>
      <c r="V3775" s="37"/>
      <c r="AD3775" s="59"/>
    </row>
    <row r="3776" spans="1:30">
      <c r="A3776" s="15"/>
      <c r="I3776" s="15"/>
      <c r="P3776" s="36"/>
      <c r="Q3776" s="37"/>
      <c r="R3776" s="36"/>
      <c r="S3776" s="37"/>
      <c r="U3776" s="36"/>
      <c r="V3776" s="37"/>
      <c r="AD3776" s="59"/>
    </row>
    <row r="3777" spans="1:30">
      <c r="A3777" s="15"/>
      <c r="I3777" s="15"/>
      <c r="P3777" s="36"/>
      <c r="Q3777" s="37"/>
      <c r="R3777" s="36"/>
      <c r="S3777" s="37"/>
      <c r="U3777" s="36"/>
      <c r="V3777" s="37"/>
      <c r="AD3777" s="59"/>
    </row>
    <row r="3778" spans="1:30">
      <c r="A3778" s="15"/>
      <c r="I3778" s="15"/>
      <c r="P3778" s="36"/>
      <c r="Q3778" s="37"/>
      <c r="R3778" s="36"/>
      <c r="S3778" s="37"/>
      <c r="U3778" s="36"/>
      <c r="V3778" s="37"/>
      <c r="AD3778" s="59"/>
    </row>
    <row r="3779" spans="1:30">
      <c r="A3779" s="15"/>
      <c r="I3779" s="15"/>
      <c r="P3779" s="36"/>
      <c r="Q3779" s="37"/>
      <c r="R3779" s="36"/>
      <c r="S3779" s="37"/>
      <c r="U3779" s="36"/>
      <c r="V3779" s="37"/>
      <c r="AD3779" s="59"/>
    </row>
    <row r="3780" spans="1:30">
      <c r="A3780" s="15"/>
      <c r="I3780" s="15"/>
      <c r="P3780" s="36"/>
      <c r="Q3780" s="37"/>
      <c r="R3780" s="36"/>
      <c r="S3780" s="37"/>
      <c r="U3780" s="36"/>
      <c r="V3780" s="37"/>
      <c r="AD3780" s="59"/>
    </row>
    <row r="3781" spans="1:30">
      <c r="A3781" s="15"/>
      <c r="I3781" s="15"/>
      <c r="P3781" s="36"/>
      <c r="Q3781" s="37"/>
      <c r="R3781" s="36"/>
      <c r="S3781" s="37"/>
      <c r="U3781" s="36"/>
      <c r="V3781" s="37"/>
      <c r="AD3781" s="59"/>
    </row>
    <row r="3782" spans="1:30">
      <c r="A3782" s="15"/>
      <c r="I3782" s="15"/>
      <c r="P3782" s="36"/>
      <c r="Q3782" s="37"/>
      <c r="R3782" s="36"/>
      <c r="S3782" s="37"/>
      <c r="U3782" s="36"/>
      <c r="V3782" s="37"/>
      <c r="AD3782" s="59"/>
    </row>
    <row r="3783" spans="1:30">
      <c r="A3783" s="15"/>
      <c r="I3783" s="15"/>
      <c r="P3783" s="36"/>
      <c r="Q3783" s="37"/>
      <c r="R3783" s="36"/>
      <c r="S3783" s="37"/>
      <c r="U3783" s="36"/>
      <c r="V3783" s="37"/>
      <c r="AD3783" s="59"/>
    </row>
    <row r="3784" spans="1:30">
      <c r="A3784" s="15"/>
      <c r="I3784" s="15"/>
      <c r="P3784" s="36"/>
      <c r="Q3784" s="37"/>
      <c r="R3784" s="36"/>
      <c r="S3784" s="37"/>
      <c r="U3784" s="36"/>
      <c r="V3784" s="37"/>
      <c r="AD3784" s="59"/>
    </row>
    <row r="3785" spans="1:30">
      <c r="A3785" s="15"/>
      <c r="I3785" s="15"/>
      <c r="P3785" s="36"/>
      <c r="Q3785" s="37"/>
      <c r="R3785" s="36"/>
      <c r="S3785" s="37"/>
      <c r="U3785" s="36"/>
      <c r="V3785" s="37"/>
      <c r="AD3785" s="59"/>
    </row>
    <row r="3786" spans="1:30">
      <c r="A3786" s="15"/>
      <c r="I3786" s="15"/>
      <c r="P3786" s="36"/>
      <c r="Q3786" s="37"/>
      <c r="R3786" s="36"/>
      <c r="S3786" s="37"/>
      <c r="U3786" s="36"/>
      <c r="V3786" s="37"/>
      <c r="AD3786" s="59"/>
    </row>
    <row r="3787" spans="1:30">
      <c r="A3787" s="15"/>
      <c r="I3787" s="15"/>
      <c r="P3787" s="36"/>
      <c r="Q3787" s="37"/>
      <c r="R3787" s="36"/>
      <c r="S3787" s="37"/>
      <c r="U3787" s="36"/>
      <c r="V3787" s="37"/>
      <c r="AD3787" s="59"/>
    </row>
    <row r="3788" spans="1:30">
      <c r="A3788" s="15"/>
      <c r="I3788" s="15"/>
      <c r="P3788" s="36"/>
      <c r="Q3788" s="37"/>
      <c r="R3788" s="36"/>
      <c r="S3788" s="37"/>
      <c r="U3788" s="36"/>
      <c r="V3788" s="37"/>
      <c r="AD3788" s="59"/>
    </row>
    <row r="3789" spans="1:30">
      <c r="A3789" s="15"/>
      <c r="I3789" s="15"/>
      <c r="P3789" s="36"/>
      <c r="Q3789" s="37"/>
      <c r="R3789" s="36"/>
      <c r="S3789" s="37"/>
      <c r="U3789" s="36"/>
      <c r="V3789" s="37"/>
      <c r="AD3789" s="59"/>
    </row>
    <row r="3790" spans="1:30">
      <c r="A3790" s="15"/>
      <c r="I3790" s="15"/>
      <c r="P3790" s="36"/>
      <c r="Q3790" s="37"/>
      <c r="R3790" s="36"/>
      <c r="S3790" s="37"/>
      <c r="U3790" s="36"/>
      <c r="V3790" s="37"/>
      <c r="AD3790" s="59"/>
    </row>
    <row r="3791" spans="1:30">
      <c r="A3791" s="15"/>
      <c r="I3791" s="15"/>
      <c r="P3791" s="36"/>
      <c r="Q3791" s="37"/>
      <c r="R3791" s="36"/>
      <c r="S3791" s="37"/>
      <c r="U3791" s="36"/>
      <c r="V3791" s="37"/>
      <c r="AD3791" s="59"/>
    </row>
    <row r="3792" spans="1:30">
      <c r="A3792" s="15"/>
      <c r="I3792" s="15"/>
      <c r="P3792" s="36"/>
      <c r="Q3792" s="37"/>
      <c r="R3792" s="36"/>
      <c r="S3792" s="37"/>
      <c r="U3792" s="36"/>
      <c r="V3792" s="37"/>
      <c r="AD3792" s="59"/>
    </row>
    <row r="3793" spans="1:30">
      <c r="A3793" s="15"/>
      <c r="I3793" s="15"/>
      <c r="P3793" s="36"/>
      <c r="Q3793" s="37"/>
      <c r="R3793" s="36"/>
      <c r="S3793" s="37"/>
      <c r="U3793" s="36"/>
      <c r="V3793" s="37"/>
      <c r="AD3793" s="59"/>
    </row>
    <row r="3794" spans="1:30">
      <c r="A3794" s="15"/>
      <c r="I3794" s="15"/>
      <c r="P3794" s="36"/>
      <c r="Q3794" s="37"/>
      <c r="R3794" s="36"/>
      <c r="S3794" s="37"/>
      <c r="U3794" s="36"/>
      <c r="V3794" s="37"/>
      <c r="AD3794" s="59"/>
    </row>
    <row r="3795" spans="1:30">
      <c r="A3795" s="15"/>
      <c r="I3795" s="15"/>
      <c r="P3795" s="36"/>
      <c r="Q3795" s="37"/>
      <c r="R3795" s="36"/>
      <c r="S3795" s="37"/>
      <c r="U3795" s="36"/>
      <c r="V3795" s="37"/>
      <c r="AD3795" s="59"/>
    </row>
    <row r="3796" spans="1:30">
      <c r="A3796" s="15"/>
      <c r="I3796" s="15"/>
      <c r="P3796" s="36"/>
      <c r="Q3796" s="37"/>
      <c r="R3796" s="36"/>
      <c r="S3796" s="37"/>
      <c r="U3796" s="36"/>
      <c r="V3796" s="37"/>
      <c r="AD3796" s="59"/>
    </row>
    <row r="3797" spans="1:30">
      <c r="A3797" s="15"/>
      <c r="I3797" s="15"/>
      <c r="P3797" s="36"/>
      <c r="Q3797" s="37"/>
      <c r="R3797" s="36"/>
      <c r="S3797" s="37"/>
      <c r="U3797" s="36"/>
      <c r="V3797" s="37"/>
      <c r="AD3797" s="59"/>
    </row>
    <row r="3798" spans="1:30">
      <c r="A3798" s="15"/>
      <c r="I3798" s="15"/>
      <c r="P3798" s="36"/>
      <c r="Q3798" s="37"/>
      <c r="R3798" s="36"/>
      <c r="S3798" s="37"/>
      <c r="U3798" s="36"/>
      <c r="V3798" s="37"/>
      <c r="AD3798" s="59"/>
    </row>
    <row r="3799" spans="1:30">
      <c r="A3799" s="15"/>
      <c r="I3799" s="15"/>
      <c r="P3799" s="36"/>
      <c r="Q3799" s="37"/>
      <c r="R3799" s="36"/>
      <c r="S3799" s="37"/>
      <c r="U3799" s="36"/>
      <c r="V3799" s="37"/>
      <c r="AD3799" s="59"/>
    </row>
    <row r="3800" spans="1:30">
      <c r="A3800" s="15"/>
      <c r="I3800" s="15"/>
      <c r="P3800" s="36"/>
      <c r="Q3800" s="37"/>
      <c r="R3800" s="36"/>
      <c r="S3800" s="37"/>
      <c r="U3800" s="36"/>
      <c r="V3800" s="37"/>
      <c r="AD3800" s="59"/>
    </row>
    <row r="3801" spans="1:30">
      <c r="A3801" s="15"/>
      <c r="I3801" s="15"/>
      <c r="P3801" s="36"/>
      <c r="Q3801" s="37"/>
      <c r="R3801" s="36"/>
      <c r="S3801" s="37"/>
      <c r="U3801" s="36"/>
      <c r="V3801" s="37"/>
      <c r="AD3801" s="59"/>
    </row>
    <row r="3802" spans="1:30">
      <c r="A3802" s="15"/>
      <c r="I3802" s="15"/>
      <c r="P3802" s="36"/>
      <c r="Q3802" s="37"/>
      <c r="R3802" s="36"/>
      <c r="S3802" s="37"/>
      <c r="U3802" s="36"/>
      <c r="V3802" s="37"/>
      <c r="AD3802" s="59"/>
    </row>
    <row r="3803" spans="1:30">
      <c r="A3803" s="15"/>
      <c r="I3803" s="15"/>
      <c r="P3803" s="36"/>
      <c r="Q3803" s="37"/>
      <c r="R3803" s="36"/>
      <c r="S3803" s="37"/>
      <c r="U3803" s="36"/>
      <c r="V3803" s="37"/>
      <c r="AD3803" s="59"/>
    </row>
    <row r="3804" spans="1:30">
      <c r="A3804" s="15"/>
      <c r="I3804" s="15"/>
      <c r="P3804" s="36"/>
      <c r="Q3804" s="37"/>
      <c r="R3804" s="36"/>
      <c r="S3804" s="37"/>
      <c r="U3804" s="36"/>
      <c r="V3804" s="37"/>
      <c r="AD3804" s="59"/>
    </row>
    <row r="3805" spans="1:30">
      <c r="A3805" s="15"/>
      <c r="I3805" s="15"/>
      <c r="P3805" s="36"/>
      <c r="Q3805" s="37"/>
      <c r="R3805" s="36"/>
      <c r="S3805" s="37"/>
      <c r="U3805" s="36"/>
      <c r="V3805" s="37"/>
      <c r="AD3805" s="59"/>
    </row>
    <row r="3806" spans="1:30">
      <c r="A3806" s="15"/>
      <c r="I3806" s="15"/>
      <c r="P3806" s="36"/>
      <c r="Q3806" s="37"/>
      <c r="R3806" s="36"/>
      <c r="S3806" s="37"/>
      <c r="U3806" s="36"/>
      <c r="V3806" s="37"/>
      <c r="AD3806" s="59"/>
    </row>
    <row r="3807" spans="1:30">
      <c r="A3807" s="15"/>
      <c r="I3807" s="15"/>
      <c r="P3807" s="36"/>
      <c r="Q3807" s="37"/>
      <c r="R3807" s="36"/>
      <c r="S3807" s="37"/>
      <c r="U3807" s="36"/>
      <c r="V3807" s="37"/>
      <c r="AD3807" s="59"/>
    </row>
    <row r="3808" spans="1:30">
      <c r="A3808" s="15"/>
      <c r="I3808" s="15"/>
      <c r="P3808" s="36"/>
      <c r="Q3808" s="37"/>
      <c r="R3808" s="36"/>
      <c r="S3808" s="37"/>
      <c r="U3808" s="36"/>
      <c r="V3808" s="37"/>
      <c r="AD3808" s="59"/>
    </row>
    <row r="3809" spans="1:30">
      <c r="A3809" s="15"/>
      <c r="I3809" s="15"/>
      <c r="P3809" s="36"/>
      <c r="Q3809" s="37"/>
      <c r="R3809" s="36"/>
      <c r="S3809" s="37"/>
      <c r="U3809" s="36"/>
      <c r="V3809" s="37"/>
      <c r="AD3809" s="59"/>
    </row>
    <row r="3810" spans="1:30">
      <c r="A3810" s="15"/>
      <c r="I3810" s="15"/>
      <c r="P3810" s="36"/>
      <c r="Q3810" s="37"/>
      <c r="R3810" s="36"/>
      <c r="S3810" s="37"/>
      <c r="U3810" s="36"/>
      <c r="V3810" s="37"/>
      <c r="AD3810" s="59"/>
    </row>
    <row r="3811" spans="1:30">
      <c r="A3811" s="15"/>
      <c r="I3811" s="15"/>
      <c r="P3811" s="36"/>
      <c r="Q3811" s="37"/>
      <c r="R3811" s="36"/>
      <c r="S3811" s="37"/>
      <c r="U3811" s="36"/>
      <c r="V3811" s="37"/>
      <c r="AD3811" s="59"/>
    </row>
    <row r="3812" spans="1:30">
      <c r="A3812" s="15"/>
      <c r="I3812" s="15"/>
      <c r="P3812" s="36"/>
      <c r="Q3812" s="37"/>
      <c r="R3812" s="36"/>
      <c r="S3812" s="37"/>
      <c r="U3812" s="36"/>
      <c r="V3812" s="37"/>
      <c r="AD3812" s="59"/>
    </row>
    <row r="3813" spans="1:30">
      <c r="A3813" s="15"/>
      <c r="I3813" s="15"/>
      <c r="P3813" s="36"/>
      <c r="Q3813" s="37"/>
      <c r="R3813" s="36"/>
      <c r="S3813" s="37"/>
      <c r="U3813" s="36"/>
      <c r="V3813" s="37"/>
      <c r="AD3813" s="59"/>
    </row>
    <row r="3814" spans="1:30">
      <c r="A3814" s="15"/>
      <c r="I3814" s="15"/>
      <c r="P3814" s="36"/>
      <c r="Q3814" s="37"/>
      <c r="R3814" s="36"/>
      <c r="S3814" s="37"/>
      <c r="U3814" s="36"/>
      <c r="V3814" s="37"/>
      <c r="AD3814" s="59"/>
    </row>
    <row r="3815" spans="1:30">
      <c r="A3815" s="15"/>
      <c r="I3815" s="15"/>
      <c r="P3815" s="36"/>
      <c r="Q3815" s="37"/>
      <c r="R3815" s="36"/>
      <c r="S3815" s="37"/>
      <c r="U3815" s="36"/>
      <c r="V3815" s="37"/>
      <c r="AD3815" s="59"/>
    </row>
    <row r="3816" spans="1:30">
      <c r="A3816" s="15"/>
      <c r="I3816" s="15"/>
      <c r="P3816" s="36"/>
      <c r="Q3816" s="37"/>
      <c r="R3816" s="36"/>
      <c r="S3816" s="37"/>
      <c r="U3816" s="36"/>
      <c r="V3816" s="37"/>
      <c r="AD3816" s="59"/>
    </row>
    <row r="3817" spans="1:30">
      <c r="A3817" s="15"/>
      <c r="I3817" s="15"/>
      <c r="P3817" s="36"/>
      <c r="Q3817" s="37"/>
      <c r="R3817" s="36"/>
      <c r="S3817" s="37"/>
      <c r="U3817" s="36"/>
      <c r="V3817" s="37"/>
      <c r="AD3817" s="59"/>
    </row>
    <row r="3818" spans="1:30">
      <c r="A3818" s="15"/>
      <c r="I3818" s="15"/>
      <c r="P3818" s="36"/>
      <c r="Q3818" s="37"/>
      <c r="R3818" s="36"/>
      <c r="S3818" s="37"/>
      <c r="U3818" s="36"/>
      <c r="V3818" s="37"/>
      <c r="AD3818" s="59"/>
    </row>
    <row r="3819" spans="1:30">
      <c r="A3819" s="15"/>
      <c r="I3819" s="15"/>
      <c r="P3819" s="36"/>
      <c r="Q3819" s="37"/>
      <c r="R3819" s="36"/>
      <c r="S3819" s="37"/>
      <c r="U3819" s="36"/>
      <c r="V3819" s="37"/>
      <c r="AD3819" s="59"/>
    </row>
    <row r="3820" spans="1:30">
      <c r="A3820" s="15"/>
      <c r="I3820" s="15"/>
      <c r="P3820" s="36"/>
      <c r="Q3820" s="37"/>
      <c r="R3820" s="36"/>
      <c r="S3820" s="37"/>
      <c r="U3820" s="36"/>
      <c r="V3820" s="37"/>
      <c r="AD3820" s="59"/>
    </row>
    <row r="3821" spans="1:30">
      <c r="A3821" s="15"/>
      <c r="I3821" s="15"/>
      <c r="P3821" s="36"/>
      <c r="Q3821" s="37"/>
      <c r="R3821" s="36"/>
      <c r="S3821" s="37"/>
      <c r="U3821" s="36"/>
      <c r="V3821" s="37"/>
      <c r="AD3821" s="59"/>
    </row>
    <row r="3822" spans="1:30">
      <c r="A3822" s="15"/>
      <c r="I3822" s="15"/>
      <c r="P3822" s="36"/>
      <c r="Q3822" s="37"/>
      <c r="R3822" s="36"/>
      <c r="S3822" s="37"/>
      <c r="U3822" s="36"/>
      <c r="V3822" s="37"/>
      <c r="AD3822" s="59"/>
    </row>
    <row r="3823" spans="1:30">
      <c r="A3823" s="15"/>
      <c r="I3823" s="15"/>
      <c r="P3823" s="36"/>
      <c r="Q3823" s="37"/>
      <c r="R3823" s="36"/>
      <c r="S3823" s="37"/>
      <c r="U3823" s="36"/>
      <c r="V3823" s="37"/>
      <c r="AD3823" s="59"/>
    </row>
    <row r="3824" spans="1:30">
      <c r="A3824" s="15"/>
      <c r="I3824" s="15"/>
      <c r="P3824" s="36"/>
      <c r="Q3824" s="37"/>
      <c r="R3824" s="36"/>
      <c r="S3824" s="37"/>
      <c r="U3824" s="36"/>
      <c r="V3824" s="37"/>
      <c r="AD3824" s="59"/>
    </row>
    <row r="3825" spans="1:30">
      <c r="A3825" s="15"/>
      <c r="I3825" s="15"/>
      <c r="P3825" s="36"/>
      <c r="Q3825" s="37"/>
      <c r="R3825" s="36"/>
      <c r="S3825" s="37"/>
      <c r="U3825" s="36"/>
      <c r="V3825" s="37"/>
      <c r="AD3825" s="59"/>
    </row>
    <row r="3826" spans="1:30">
      <c r="A3826" s="15"/>
      <c r="I3826" s="15"/>
      <c r="P3826" s="36"/>
      <c r="Q3826" s="37"/>
      <c r="R3826" s="36"/>
      <c r="S3826" s="37"/>
      <c r="U3826" s="36"/>
      <c r="V3826" s="37"/>
      <c r="AD3826" s="59"/>
    </row>
    <row r="3827" spans="1:30">
      <c r="A3827" s="15"/>
      <c r="I3827" s="15"/>
      <c r="P3827" s="36"/>
      <c r="Q3827" s="37"/>
      <c r="R3827" s="36"/>
      <c r="S3827" s="37"/>
      <c r="U3827" s="36"/>
      <c r="V3827" s="37"/>
      <c r="AD3827" s="59"/>
    </row>
    <row r="3828" spans="1:30">
      <c r="A3828" s="15"/>
      <c r="I3828" s="15"/>
      <c r="P3828" s="36"/>
      <c r="Q3828" s="37"/>
      <c r="R3828" s="36"/>
      <c r="S3828" s="37"/>
      <c r="U3828" s="36"/>
      <c r="V3828" s="37"/>
      <c r="AD3828" s="59"/>
    </row>
    <row r="3829" spans="1:30">
      <c r="A3829" s="15"/>
      <c r="I3829" s="15"/>
      <c r="P3829" s="36"/>
      <c r="Q3829" s="37"/>
      <c r="R3829" s="36"/>
      <c r="S3829" s="37"/>
      <c r="U3829" s="36"/>
      <c r="V3829" s="37"/>
      <c r="AD3829" s="59"/>
    </row>
    <row r="3830" spans="1:30">
      <c r="A3830" s="15"/>
      <c r="I3830" s="15"/>
      <c r="P3830" s="36"/>
      <c r="Q3830" s="37"/>
      <c r="R3830" s="36"/>
      <c r="S3830" s="37"/>
      <c r="U3830" s="36"/>
      <c r="V3830" s="37"/>
      <c r="AD3830" s="59"/>
    </row>
    <row r="3831" spans="1:30">
      <c r="A3831" s="15"/>
      <c r="I3831" s="15"/>
      <c r="P3831" s="36"/>
      <c r="Q3831" s="37"/>
      <c r="R3831" s="36"/>
      <c r="S3831" s="37"/>
      <c r="U3831" s="36"/>
      <c r="V3831" s="37"/>
      <c r="AD3831" s="59"/>
    </row>
    <row r="3832" spans="1:30">
      <c r="A3832" s="15"/>
      <c r="I3832" s="15"/>
      <c r="P3832" s="36"/>
      <c r="Q3832" s="37"/>
      <c r="R3832" s="36"/>
      <c r="S3832" s="37"/>
      <c r="U3832" s="36"/>
      <c r="V3832" s="37"/>
      <c r="AD3832" s="59"/>
    </row>
    <row r="3833" spans="1:30">
      <c r="A3833" s="15"/>
      <c r="I3833" s="15"/>
      <c r="P3833" s="36"/>
      <c r="Q3833" s="37"/>
      <c r="R3833" s="36"/>
      <c r="S3833" s="37"/>
      <c r="U3833" s="36"/>
      <c r="V3833" s="37"/>
      <c r="AD3833" s="59"/>
    </row>
    <row r="3834" spans="1:30">
      <c r="A3834" s="15"/>
      <c r="I3834" s="15"/>
      <c r="P3834" s="36"/>
      <c r="Q3834" s="37"/>
      <c r="R3834" s="36"/>
      <c r="S3834" s="37"/>
      <c r="U3834" s="36"/>
      <c r="V3834" s="37"/>
      <c r="AD3834" s="59"/>
    </row>
    <row r="3835" spans="1:30">
      <c r="A3835" s="15"/>
      <c r="I3835" s="15"/>
      <c r="P3835" s="36"/>
      <c r="Q3835" s="37"/>
      <c r="R3835" s="36"/>
      <c r="S3835" s="37"/>
      <c r="U3835" s="36"/>
      <c r="V3835" s="37"/>
      <c r="AD3835" s="59"/>
    </row>
    <row r="3836" spans="1:30">
      <c r="A3836" s="15"/>
      <c r="I3836" s="15"/>
      <c r="P3836" s="36"/>
      <c r="Q3836" s="37"/>
      <c r="R3836" s="36"/>
      <c r="S3836" s="37"/>
      <c r="U3836" s="36"/>
      <c r="V3836" s="37"/>
      <c r="AD3836" s="59"/>
    </row>
    <row r="3837" spans="1:30">
      <c r="A3837" s="15"/>
      <c r="I3837" s="15"/>
      <c r="P3837" s="36"/>
      <c r="Q3837" s="37"/>
      <c r="R3837" s="36"/>
      <c r="S3837" s="37"/>
      <c r="U3837" s="36"/>
      <c r="V3837" s="37"/>
      <c r="AD3837" s="59"/>
    </row>
    <row r="3838" spans="1:30">
      <c r="A3838" s="15"/>
      <c r="I3838" s="15"/>
      <c r="P3838" s="36"/>
      <c r="Q3838" s="37"/>
      <c r="R3838" s="36"/>
      <c r="S3838" s="37"/>
      <c r="U3838" s="36"/>
      <c r="V3838" s="37"/>
      <c r="AD3838" s="59"/>
    </row>
    <row r="3839" spans="1:30">
      <c r="A3839" s="15"/>
      <c r="I3839" s="15"/>
      <c r="P3839" s="36"/>
      <c r="Q3839" s="37"/>
      <c r="R3839" s="36"/>
      <c r="S3839" s="37"/>
      <c r="U3839" s="36"/>
      <c r="V3839" s="37"/>
      <c r="AD3839" s="59"/>
    </row>
    <row r="3840" spans="1:30">
      <c r="A3840" s="15"/>
      <c r="I3840" s="15"/>
      <c r="P3840" s="36"/>
      <c r="Q3840" s="37"/>
      <c r="R3840" s="36"/>
      <c r="S3840" s="37"/>
      <c r="U3840" s="36"/>
      <c r="V3840" s="37"/>
      <c r="AD3840" s="59"/>
    </row>
    <row r="3841" spans="1:30">
      <c r="A3841" s="15"/>
      <c r="I3841" s="15"/>
      <c r="P3841" s="36"/>
      <c r="Q3841" s="37"/>
      <c r="R3841" s="36"/>
      <c r="S3841" s="37"/>
      <c r="U3841" s="36"/>
      <c r="V3841" s="37"/>
      <c r="AD3841" s="59"/>
    </row>
    <row r="3842" spans="1:30">
      <c r="A3842" s="15"/>
      <c r="I3842" s="15"/>
      <c r="P3842" s="36"/>
      <c r="Q3842" s="37"/>
      <c r="R3842" s="36"/>
      <c r="S3842" s="37"/>
      <c r="U3842" s="36"/>
      <c r="V3842" s="37"/>
      <c r="AD3842" s="59"/>
    </row>
    <row r="3843" spans="1:30">
      <c r="A3843" s="15"/>
      <c r="I3843" s="15"/>
      <c r="P3843" s="36"/>
      <c r="Q3843" s="37"/>
      <c r="R3843" s="36"/>
      <c r="S3843" s="37"/>
      <c r="U3843" s="36"/>
      <c r="V3843" s="37"/>
      <c r="AD3843" s="59"/>
    </row>
    <row r="3844" spans="1:30">
      <c r="A3844" s="15"/>
      <c r="I3844" s="15"/>
      <c r="P3844" s="36"/>
      <c r="Q3844" s="37"/>
      <c r="R3844" s="36"/>
      <c r="S3844" s="37"/>
      <c r="U3844" s="36"/>
      <c r="V3844" s="37"/>
      <c r="AD3844" s="59"/>
    </row>
    <row r="3845" spans="1:30">
      <c r="A3845" s="15"/>
      <c r="I3845" s="15"/>
      <c r="P3845" s="36"/>
      <c r="Q3845" s="37"/>
      <c r="R3845" s="36"/>
      <c r="S3845" s="37"/>
      <c r="U3845" s="36"/>
      <c r="V3845" s="37"/>
      <c r="AD3845" s="59"/>
    </row>
    <row r="3846" spans="1:30">
      <c r="A3846" s="15"/>
      <c r="I3846" s="15"/>
      <c r="P3846" s="36"/>
      <c r="Q3846" s="37"/>
      <c r="R3846" s="36"/>
      <c r="S3846" s="37"/>
      <c r="U3846" s="36"/>
      <c r="V3846" s="37"/>
      <c r="AD3846" s="59"/>
    </row>
    <row r="3847" spans="1:30">
      <c r="A3847" s="15"/>
      <c r="I3847" s="15"/>
      <c r="P3847" s="36"/>
      <c r="Q3847" s="37"/>
      <c r="R3847" s="36"/>
      <c r="S3847" s="37"/>
      <c r="U3847" s="36"/>
      <c r="V3847" s="37"/>
      <c r="AD3847" s="59"/>
    </row>
    <row r="3848" spans="1:30">
      <c r="A3848" s="15"/>
      <c r="I3848" s="15"/>
      <c r="P3848" s="36"/>
      <c r="Q3848" s="37"/>
      <c r="R3848" s="36"/>
      <c r="S3848" s="37"/>
      <c r="U3848" s="36"/>
      <c r="V3848" s="37"/>
      <c r="AD3848" s="59"/>
    </row>
    <row r="3849" spans="1:30">
      <c r="A3849" s="15"/>
      <c r="I3849" s="15"/>
      <c r="P3849" s="36"/>
      <c r="Q3849" s="37"/>
      <c r="R3849" s="36"/>
      <c r="S3849" s="37"/>
      <c r="U3849" s="36"/>
      <c r="V3849" s="37"/>
      <c r="AD3849" s="59"/>
    </row>
    <row r="3850" spans="1:30">
      <c r="A3850" s="15"/>
      <c r="I3850" s="15"/>
      <c r="P3850" s="36"/>
      <c r="Q3850" s="37"/>
      <c r="R3850" s="36"/>
      <c r="S3850" s="37"/>
      <c r="U3850" s="36"/>
      <c r="V3850" s="37"/>
      <c r="AD3850" s="59"/>
    </row>
    <row r="3851" spans="1:30">
      <c r="A3851" s="15"/>
      <c r="I3851" s="15"/>
      <c r="P3851" s="36"/>
      <c r="Q3851" s="37"/>
      <c r="R3851" s="36"/>
      <c r="S3851" s="37"/>
      <c r="U3851" s="36"/>
      <c r="V3851" s="37"/>
      <c r="AD3851" s="59"/>
    </row>
    <row r="3852" spans="1:30">
      <c r="A3852" s="15"/>
      <c r="I3852" s="15"/>
      <c r="P3852" s="36"/>
      <c r="Q3852" s="37"/>
      <c r="R3852" s="36"/>
      <c r="S3852" s="37"/>
      <c r="U3852" s="36"/>
      <c r="V3852" s="37"/>
      <c r="AD3852" s="59"/>
    </row>
    <row r="3853" spans="1:30">
      <c r="A3853" s="15"/>
      <c r="I3853" s="15"/>
      <c r="P3853" s="36"/>
      <c r="Q3853" s="37"/>
      <c r="R3853" s="36"/>
      <c r="S3853" s="37"/>
      <c r="U3853" s="36"/>
      <c r="V3853" s="37"/>
      <c r="AD3853" s="59"/>
    </row>
    <row r="3854" spans="1:30">
      <c r="A3854" s="15"/>
      <c r="I3854" s="15"/>
      <c r="P3854" s="36"/>
      <c r="Q3854" s="37"/>
      <c r="R3854" s="36"/>
      <c r="S3854" s="37"/>
      <c r="U3854" s="36"/>
      <c r="V3854" s="37"/>
      <c r="AD3854" s="59"/>
    </row>
    <row r="3855" spans="1:30">
      <c r="A3855" s="15"/>
      <c r="I3855" s="15"/>
      <c r="P3855" s="36"/>
      <c r="Q3855" s="37"/>
      <c r="R3855" s="36"/>
      <c r="S3855" s="37"/>
      <c r="U3855" s="36"/>
      <c r="V3855" s="37"/>
      <c r="AD3855" s="59"/>
    </row>
    <row r="3856" spans="1:30">
      <c r="A3856" s="15"/>
      <c r="I3856" s="15"/>
      <c r="P3856" s="36"/>
      <c r="Q3856" s="37"/>
      <c r="R3856" s="36"/>
      <c r="S3856" s="37"/>
      <c r="U3856" s="36"/>
      <c r="V3856" s="37"/>
      <c r="AD3856" s="59"/>
    </row>
    <row r="3857" spans="1:30">
      <c r="A3857" s="15"/>
      <c r="I3857" s="15"/>
      <c r="P3857" s="36"/>
      <c r="Q3857" s="37"/>
      <c r="R3857" s="36"/>
      <c r="S3857" s="37"/>
      <c r="U3857" s="36"/>
      <c r="V3857" s="37"/>
      <c r="AD3857" s="59"/>
    </row>
    <row r="3858" spans="1:30">
      <c r="A3858" s="15"/>
      <c r="I3858" s="15"/>
      <c r="P3858" s="36"/>
      <c r="Q3858" s="37"/>
      <c r="R3858" s="36"/>
      <c r="S3858" s="37"/>
      <c r="U3858" s="36"/>
      <c r="V3858" s="37"/>
      <c r="AD3858" s="59"/>
    </row>
    <row r="3859" spans="1:30">
      <c r="A3859" s="15"/>
      <c r="I3859" s="15"/>
      <c r="P3859" s="36"/>
      <c r="Q3859" s="37"/>
      <c r="R3859" s="36"/>
      <c r="S3859" s="37"/>
      <c r="U3859" s="36"/>
      <c r="V3859" s="37"/>
      <c r="AD3859" s="59"/>
    </row>
    <row r="3860" spans="1:30">
      <c r="A3860" s="15"/>
      <c r="I3860" s="15"/>
      <c r="P3860" s="36"/>
      <c r="Q3860" s="37"/>
      <c r="R3860" s="36"/>
      <c r="S3860" s="37"/>
      <c r="U3860" s="36"/>
      <c r="V3860" s="37"/>
      <c r="AD3860" s="59"/>
    </row>
    <row r="3861" spans="1:30">
      <c r="A3861" s="15"/>
      <c r="I3861" s="15"/>
      <c r="P3861" s="36"/>
      <c r="Q3861" s="37"/>
      <c r="R3861" s="36"/>
      <c r="S3861" s="37"/>
      <c r="U3861" s="36"/>
      <c r="V3861" s="37"/>
      <c r="AD3861" s="59"/>
    </row>
    <row r="3862" spans="1:30">
      <c r="A3862" s="15"/>
      <c r="I3862" s="15"/>
      <c r="P3862" s="36"/>
      <c r="Q3862" s="37"/>
      <c r="R3862" s="36"/>
      <c r="S3862" s="37"/>
      <c r="U3862" s="36"/>
      <c r="V3862" s="37"/>
      <c r="AD3862" s="59"/>
    </row>
    <row r="3863" spans="1:30">
      <c r="A3863" s="15"/>
      <c r="I3863" s="15"/>
      <c r="P3863" s="36"/>
      <c r="Q3863" s="37"/>
      <c r="R3863" s="36"/>
      <c r="S3863" s="37"/>
      <c r="U3863" s="36"/>
      <c r="V3863" s="37"/>
      <c r="AD3863" s="59"/>
    </row>
    <row r="3864" spans="1:30">
      <c r="A3864" s="15"/>
      <c r="I3864" s="15"/>
      <c r="P3864" s="36"/>
      <c r="Q3864" s="37"/>
      <c r="R3864" s="36"/>
      <c r="S3864" s="37"/>
      <c r="U3864" s="36"/>
      <c r="V3864" s="37"/>
      <c r="AD3864" s="59"/>
    </row>
    <row r="3865" spans="1:30">
      <c r="A3865" s="15"/>
      <c r="I3865" s="15"/>
      <c r="P3865" s="36"/>
      <c r="Q3865" s="37"/>
      <c r="R3865" s="36"/>
      <c r="S3865" s="37"/>
      <c r="U3865" s="36"/>
      <c r="V3865" s="37"/>
      <c r="AD3865" s="59"/>
    </row>
    <row r="3866" spans="1:30">
      <c r="A3866" s="15"/>
      <c r="I3866" s="15"/>
      <c r="P3866" s="36"/>
      <c r="Q3866" s="37"/>
      <c r="R3866" s="36"/>
      <c r="S3866" s="37"/>
      <c r="U3866" s="36"/>
      <c r="V3866" s="37"/>
      <c r="AD3866" s="59"/>
    </row>
    <row r="3867" spans="1:30">
      <c r="A3867" s="15"/>
      <c r="I3867" s="15"/>
      <c r="P3867" s="36"/>
      <c r="Q3867" s="37"/>
      <c r="R3867" s="36"/>
      <c r="S3867" s="37"/>
      <c r="U3867" s="36"/>
      <c r="V3867" s="37"/>
      <c r="AD3867" s="59"/>
    </row>
    <row r="3868" spans="1:30">
      <c r="A3868" s="15"/>
      <c r="I3868" s="15"/>
      <c r="P3868" s="36"/>
      <c r="Q3868" s="37"/>
      <c r="R3868" s="36"/>
      <c r="S3868" s="37"/>
      <c r="U3868" s="36"/>
      <c r="V3868" s="37"/>
      <c r="AD3868" s="59"/>
    </row>
    <row r="3869" spans="1:30">
      <c r="A3869" s="15"/>
      <c r="I3869" s="15"/>
      <c r="P3869" s="36"/>
      <c r="Q3869" s="37"/>
      <c r="R3869" s="36"/>
      <c r="S3869" s="37"/>
      <c r="U3869" s="36"/>
      <c r="V3869" s="37"/>
      <c r="AD3869" s="59"/>
    </row>
    <row r="3870" spans="1:30">
      <c r="A3870" s="15"/>
      <c r="I3870" s="15"/>
      <c r="P3870" s="36"/>
      <c r="Q3870" s="37"/>
      <c r="R3870" s="36"/>
      <c r="S3870" s="37"/>
      <c r="U3870" s="36"/>
      <c r="V3870" s="37"/>
      <c r="AD3870" s="59"/>
    </row>
    <row r="3871" spans="1:30">
      <c r="A3871" s="15"/>
      <c r="I3871" s="15"/>
      <c r="P3871" s="36"/>
      <c r="Q3871" s="37"/>
      <c r="R3871" s="36"/>
      <c r="S3871" s="37"/>
      <c r="U3871" s="36"/>
      <c r="V3871" s="37"/>
      <c r="AD3871" s="59"/>
    </row>
    <row r="3872" spans="1:30">
      <c r="A3872" s="15"/>
      <c r="I3872" s="15"/>
      <c r="P3872" s="36"/>
      <c r="Q3872" s="37"/>
      <c r="R3872" s="36"/>
      <c r="S3872" s="37"/>
      <c r="U3872" s="36"/>
      <c r="V3872" s="37"/>
      <c r="AD3872" s="59"/>
    </row>
    <row r="3873" spans="1:30">
      <c r="A3873" s="15"/>
      <c r="I3873" s="15"/>
      <c r="P3873" s="36"/>
      <c r="Q3873" s="37"/>
      <c r="R3873" s="36"/>
      <c r="S3873" s="37"/>
      <c r="U3873" s="36"/>
      <c r="V3873" s="37"/>
      <c r="AD3873" s="59"/>
    </row>
    <row r="3874" spans="1:30">
      <c r="A3874" s="15"/>
      <c r="I3874" s="15"/>
      <c r="P3874" s="36"/>
      <c r="Q3874" s="37"/>
      <c r="R3874" s="36"/>
      <c r="S3874" s="37"/>
      <c r="U3874" s="36"/>
      <c r="V3874" s="37"/>
      <c r="AD3874" s="59"/>
    </row>
    <row r="3875" spans="1:30">
      <c r="A3875" s="15"/>
      <c r="I3875" s="15"/>
      <c r="P3875" s="36"/>
      <c r="Q3875" s="37"/>
      <c r="R3875" s="36"/>
      <c r="S3875" s="37"/>
      <c r="U3875" s="36"/>
      <c r="V3875" s="37"/>
      <c r="AD3875" s="59"/>
    </row>
    <row r="3876" spans="1:30">
      <c r="A3876" s="15"/>
      <c r="I3876" s="15"/>
      <c r="P3876" s="36"/>
      <c r="Q3876" s="37"/>
      <c r="R3876" s="36"/>
      <c r="S3876" s="37"/>
      <c r="U3876" s="36"/>
      <c r="V3876" s="37"/>
      <c r="AD3876" s="59"/>
    </row>
    <row r="3877" spans="1:30">
      <c r="A3877" s="15"/>
      <c r="I3877" s="15"/>
      <c r="P3877" s="36"/>
      <c r="Q3877" s="37"/>
      <c r="R3877" s="36"/>
      <c r="S3877" s="37"/>
      <c r="U3877" s="36"/>
      <c r="V3877" s="37"/>
      <c r="AD3877" s="59"/>
    </row>
    <row r="3878" spans="1:30">
      <c r="A3878" s="15"/>
      <c r="I3878" s="15"/>
      <c r="P3878" s="36"/>
      <c r="Q3878" s="37"/>
      <c r="R3878" s="36"/>
      <c r="S3878" s="37"/>
      <c r="U3878" s="36"/>
      <c r="V3878" s="37"/>
      <c r="AD3878" s="59"/>
    </row>
    <row r="3879" spans="1:30">
      <c r="A3879" s="15"/>
      <c r="I3879" s="15"/>
      <c r="P3879" s="36"/>
      <c r="Q3879" s="37"/>
      <c r="R3879" s="36"/>
      <c r="S3879" s="37"/>
      <c r="U3879" s="36"/>
      <c r="V3879" s="37"/>
      <c r="AD3879" s="59"/>
    </row>
    <row r="3880" spans="1:30">
      <c r="A3880" s="15"/>
      <c r="I3880" s="15"/>
      <c r="P3880" s="36"/>
      <c r="Q3880" s="37"/>
      <c r="R3880" s="36"/>
      <c r="S3880" s="37"/>
      <c r="U3880" s="36"/>
      <c r="V3880" s="37"/>
      <c r="AD3880" s="59"/>
    </row>
    <row r="3881" spans="1:30">
      <c r="A3881" s="15"/>
      <c r="I3881" s="15"/>
      <c r="P3881" s="36"/>
      <c r="Q3881" s="37"/>
      <c r="R3881" s="36"/>
      <c r="S3881" s="37"/>
      <c r="U3881" s="36"/>
      <c r="V3881" s="37"/>
      <c r="AD3881" s="59"/>
    </row>
    <row r="3882" spans="1:30">
      <c r="A3882" s="15"/>
      <c r="I3882" s="15"/>
      <c r="P3882" s="36"/>
      <c r="Q3882" s="37"/>
      <c r="R3882" s="36"/>
      <c r="S3882" s="37"/>
      <c r="U3882" s="36"/>
      <c r="V3882" s="37"/>
      <c r="AD3882" s="59"/>
    </row>
    <row r="3883" spans="1:30">
      <c r="A3883" s="15"/>
      <c r="I3883" s="15"/>
      <c r="P3883" s="36"/>
      <c r="Q3883" s="37"/>
      <c r="R3883" s="36"/>
      <c r="S3883" s="37"/>
      <c r="U3883" s="36"/>
      <c r="V3883" s="37"/>
      <c r="AD3883" s="59"/>
    </row>
    <row r="3884" spans="1:30">
      <c r="A3884" s="15"/>
      <c r="I3884" s="15"/>
      <c r="P3884" s="36"/>
      <c r="Q3884" s="37"/>
      <c r="R3884" s="36"/>
      <c r="S3884" s="37"/>
      <c r="U3884" s="36"/>
      <c r="V3884" s="37"/>
      <c r="AD3884" s="59"/>
    </row>
    <row r="3885" spans="1:30">
      <c r="A3885" s="15"/>
      <c r="I3885" s="15"/>
      <c r="P3885" s="36"/>
      <c r="Q3885" s="37"/>
      <c r="R3885" s="36"/>
      <c r="S3885" s="37"/>
      <c r="U3885" s="36"/>
      <c r="V3885" s="37"/>
      <c r="AD3885" s="59"/>
    </row>
    <row r="3886" spans="1:30">
      <c r="A3886" s="15"/>
      <c r="I3886" s="15"/>
      <c r="P3886" s="36"/>
      <c r="Q3886" s="37"/>
      <c r="R3886" s="36"/>
      <c r="S3886" s="37"/>
      <c r="U3886" s="36"/>
      <c r="V3886" s="37"/>
      <c r="AD3886" s="59"/>
    </row>
    <row r="3887" spans="1:30">
      <c r="A3887" s="15"/>
      <c r="I3887" s="15"/>
      <c r="P3887" s="36"/>
      <c r="Q3887" s="37"/>
      <c r="R3887" s="36"/>
      <c r="S3887" s="37"/>
      <c r="U3887" s="36"/>
      <c r="V3887" s="37"/>
      <c r="AD3887" s="59"/>
    </row>
    <row r="3888" spans="1:30">
      <c r="A3888" s="15"/>
      <c r="I3888" s="15"/>
      <c r="P3888" s="36"/>
      <c r="Q3888" s="37"/>
      <c r="R3888" s="36"/>
      <c r="S3888" s="37"/>
      <c r="U3888" s="36"/>
      <c r="V3888" s="37"/>
      <c r="AD3888" s="59"/>
    </row>
    <row r="3889" spans="1:30">
      <c r="A3889" s="15"/>
      <c r="I3889" s="15"/>
      <c r="P3889" s="36"/>
      <c r="Q3889" s="37"/>
      <c r="R3889" s="36"/>
      <c r="S3889" s="37"/>
      <c r="U3889" s="36"/>
      <c r="V3889" s="37"/>
      <c r="AD3889" s="59"/>
    </row>
    <row r="3890" spans="1:30">
      <c r="A3890" s="15"/>
      <c r="I3890" s="15"/>
      <c r="P3890" s="36"/>
      <c r="Q3890" s="37"/>
      <c r="R3890" s="36"/>
      <c r="S3890" s="37"/>
      <c r="U3890" s="36"/>
      <c r="V3890" s="37"/>
      <c r="AD3890" s="59"/>
    </row>
    <row r="3891" spans="1:30">
      <c r="A3891" s="15"/>
      <c r="I3891" s="15"/>
      <c r="P3891" s="36"/>
      <c r="Q3891" s="37"/>
      <c r="R3891" s="36"/>
      <c r="S3891" s="37"/>
      <c r="U3891" s="36"/>
      <c r="V3891" s="37"/>
      <c r="AD3891" s="59"/>
    </row>
    <row r="3892" spans="1:30">
      <c r="A3892" s="15"/>
      <c r="I3892" s="15"/>
      <c r="P3892" s="36"/>
      <c r="Q3892" s="37"/>
      <c r="R3892" s="36"/>
      <c r="S3892" s="37"/>
      <c r="U3892" s="36"/>
      <c r="V3892" s="37"/>
      <c r="AD3892" s="59"/>
    </row>
    <row r="3893" spans="1:30">
      <c r="A3893" s="15"/>
      <c r="I3893" s="15"/>
      <c r="P3893" s="36"/>
      <c r="Q3893" s="37"/>
      <c r="R3893" s="36"/>
      <c r="S3893" s="37"/>
      <c r="U3893" s="36"/>
      <c r="V3893" s="37"/>
      <c r="AD3893" s="59"/>
    </row>
    <row r="3894" spans="1:30">
      <c r="A3894" s="15"/>
      <c r="I3894" s="15"/>
      <c r="P3894" s="36"/>
      <c r="Q3894" s="37"/>
      <c r="R3894" s="36"/>
      <c r="S3894" s="37"/>
      <c r="U3894" s="36"/>
      <c r="V3894" s="37"/>
      <c r="AD3894" s="59"/>
    </row>
    <row r="3895" spans="1:30">
      <c r="A3895" s="15"/>
      <c r="I3895" s="15"/>
      <c r="P3895" s="36"/>
      <c r="Q3895" s="37"/>
      <c r="R3895" s="36"/>
      <c r="S3895" s="37"/>
      <c r="U3895" s="36"/>
      <c r="V3895" s="37"/>
      <c r="AD3895" s="59"/>
    </row>
    <row r="3896" spans="1:30">
      <c r="A3896" s="15"/>
      <c r="I3896" s="15"/>
      <c r="P3896" s="36"/>
      <c r="Q3896" s="37"/>
      <c r="R3896" s="36"/>
      <c r="S3896" s="37"/>
      <c r="U3896" s="36"/>
      <c r="V3896" s="37"/>
      <c r="AD3896" s="59"/>
    </row>
    <row r="3897" spans="1:30">
      <c r="A3897" s="15"/>
      <c r="I3897" s="15"/>
      <c r="P3897" s="36"/>
      <c r="Q3897" s="37"/>
      <c r="R3897" s="36"/>
      <c r="S3897" s="37"/>
      <c r="U3897" s="36"/>
      <c r="V3897" s="37"/>
      <c r="AD3897" s="59"/>
    </row>
    <row r="3898" spans="1:30">
      <c r="A3898" s="15"/>
      <c r="I3898" s="15"/>
      <c r="P3898" s="36"/>
      <c r="Q3898" s="37"/>
      <c r="R3898" s="36"/>
      <c r="S3898" s="37"/>
      <c r="U3898" s="36"/>
      <c r="V3898" s="37"/>
      <c r="AD3898" s="59"/>
    </row>
    <row r="3899" spans="1:30">
      <c r="A3899" s="15"/>
      <c r="I3899" s="15"/>
      <c r="P3899" s="36"/>
      <c r="Q3899" s="37"/>
      <c r="R3899" s="36"/>
      <c r="S3899" s="37"/>
      <c r="U3899" s="36"/>
      <c r="V3899" s="37"/>
      <c r="AD3899" s="59"/>
    </row>
    <row r="3900" spans="1:30">
      <c r="A3900" s="15"/>
      <c r="I3900" s="15"/>
      <c r="P3900" s="36"/>
      <c r="Q3900" s="37"/>
      <c r="R3900" s="36"/>
      <c r="S3900" s="37"/>
      <c r="U3900" s="36"/>
      <c r="V3900" s="37"/>
      <c r="AD3900" s="59"/>
    </row>
    <row r="3901" spans="1:30">
      <c r="A3901" s="15"/>
      <c r="I3901" s="15"/>
      <c r="P3901" s="36"/>
      <c r="Q3901" s="37"/>
      <c r="R3901" s="36"/>
      <c r="S3901" s="37"/>
      <c r="U3901" s="36"/>
      <c r="V3901" s="37"/>
      <c r="AD3901" s="59"/>
    </row>
    <row r="3902" spans="1:30">
      <c r="A3902" s="15"/>
      <c r="I3902" s="15"/>
      <c r="P3902" s="36"/>
      <c r="Q3902" s="37"/>
      <c r="R3902" s="36"/>
      <c r="S3902" s="37"/>
      <c r="U3902" s="36"/>
      <c r="V3902" s="37"/>
      <c r="AD3902" s="59"/>
    </row>
    <row r="3903" spans="1:30">
      <c r="A3903" s="15"/>
      <c r="I3903" s="15"/>
      <c r="P3903" s="36"/>
      <c r="Q3903" s="37"/>
      <c r="R3903" s="36"/>
      <c r="S3903" s="37"/>
      <c r="U3903" s="36"/>
      <c r="V3903" s="37"/>
      <c r="AD3903" s="59"/>
    </row>
    <row r="3904" spans="1:30">
      <c r="A3904" s="15"/>
      <c r="I3904" s="15"/>
      <c r="P3904" s="36"/>
      <c r="Q3904" s="37"/>
      <c r="R3904" s="36"/>
      <c r="S3904" s="37"/>
      <c r="U3904" s="36"/>
      <c r="V3904" s="37"/>
      <c r="AD3904" s="59"/>
    </row>
    <row r="3905" spans="1:30">
      <c r="A3905" s="15"/>
      <c r="I3905" s="15"/>
      <c r="P3905" s="36"/>
      <c r="Q3905" s="37"/>
      <c r="R3905" s="36"/>
      <c r="S3905" s="37"/>
      <c r="U3905" s="36"/>
      <c r="V3905" s="37"/>
      <c r="AD3905" s="59"/>
    </row>
    <row r="3906" spans="1:30">
      <c r="A3906" s="15"/>
      <c r="I3906" s="15"/>
      <c r="P3906" s="36"/>
      <c r="Q3906" s="37"/>
      <c r="R3906" s="36"/>
      <c r="S3906" s="37"/>
      <c r="U3906" s="36"/>
      <c r="V3906" s="37"/>
      <c r="AD3906" s="59"/>
    </row>
    <row r="3907" spans="1:30">
      <c r="A3907" s="15"/>
      <c r="I3907" s="15"/>
      <c r="P3907" s="36"/>
      <c r="Q3907" s="37"/>
      <c r="R3907" s="36"/>
      <c r="S3907" s="37"/>
      <c r="U3907" s="36"/>
      <c r="V3907" s="37"/>
      <c r="AD3907" s="59"/>
    </row>
    <row r="3908" spans="1:30">
      <c r="A3908" s="15"/>
      <c r="I3908" s="15"/>
      <c r="P3908" s="36"/>
      <c r="Q3908" s="37"/>
      <c r="R3908" s="36"/>
      <c r="S3908" s="37"/>
      <c r="U3908" s="36"/>
      <c r="V3908" s="37"/>
      <c r="AD3908" s="59"/>
    </row>
    <row r="3909" spans="1:30">
      <c r="A3909" s="15"/>
      <c r="I3909" s="15"/>
      <c r="P3909" s="36"/>
      <c r="Q3909" s="37"/>
      <c r="R3909" s="36"/>
      <c r="S3909" s="37"/>
      <c r="U3909" s="36"/>
      <c r="V3909" s="37"/>
      <c r="AD3909" s="59"/>
    </row>
    <row r="3910" spans="1:30">
      <c r="A3910" s="15"/>
      <c r="I3910" s="15"/>
      <c r="P3910" s="36"/>
      <c r="Q3910" s="37"/>
      <c r="R3910" s="36"/>
      <c r="S3910" s="37"/>
      <c r="U3910" s="36"/>
      <c r="V3910" s="37"/>
      <c r="AD3910" s="59"/>
    </row>
    <row r="3911" spans="1:30">
      <c r="A3911" s="15"/>
      <c r="I3911" s="15"/>
      <c r="P3911" s="36"/>
      <c r="Q3911" s="37"/>
      <c r="R3911" s="36"/>
      <c r="S3911" s="37"/>
      <c r="U3911" s="36"/>
      <c r="V3911" s="37"/>
      <c r="AD3911" s="59"/>
    </row>
    <row r="3912" spans="1:30">
      <c r="A3912" s="15"/>
      <c r="I3912" s="15"/>
      <c r="P3912" s="36"/>
      <c r="Q3912" s="37"/>
      <c r="R3912" s="36"/>
      <c r="S3912" s="37"/>
      <c r="U3912" s="36"/>
      <c r="V3912" s="37"/>
      <c r="AD3912" s="59"/>
    </row>
    <row r="3913" spans="1:30">
      <c r="A3913" s="15"/>
      <c r="I3913" s="15"/>
      <c r="P3913" s="36"/>
      <c r="Q3913" s="37"/>
      <c r="R3913" s="36"/>
      <c r="S3913" s="37"/>
      <c r="U3913" s="36"/>
      <c r="V3913" s="37"/>
      <c r="AD3913" s="59"/>
    </row>
    <row r="3914" spans="1:30">
      <c r="A3914" s="15"/>
      <c r="I3914" s="15"/>
      <c r="P3914" s="36"/>
      <c r="Q3914" s="37"/>
      <c r="R3914" s="36"/>
      <c r="S3914" s="37"/>
      <c r="U3914" s="36"/>
      <c r="V3914" s="37"/>
      <c r="AD3914" s="59"/>
    </row>
    <row r="3915" spans="1:30">
      <c r="A3915" s="15"/>
      <c r="I3915" s="15"/>
      <c r="P3915" s="36"/>
      <c r="Q3915" s="37"/>
      <c r="R3915" s="36"/>
      <c r="S3915" s="37"/>
      <c r="U3915" s="36"/>
      <c r="V3915" s="37"/>
      <c r="AD3915" s="59"/>
    </row>
    <row r="3916" spans="1:30">
      <c r="A3916" s="15"/>
      <c r="I3916" s="15"/>
      <c r="P3916" s="36"/>
      <c r="Q3916" s="37"/>
      <c r="R3916" s="36"/>
      <c r="S3916" s="37"/>
      <c r="U3916" s="36"/>
      <c r="V3916" s="37"/>
      <c r="AD3916" s="59"/>
    </row>
    <row r="3917" spans="1:30">
      <c r="A3917" s="15"/>
      <c r="I3917" s="15"/>
      <c r="P3917" s="36"/>
      <c r="Q3917" s="37"/>
      <c r="R3917" s="36"/>
      <c r="S3917" s="37"/>
      <c r="U3917" s="36"/>
      <c r="V3917" s="37"/>
      <c r="AD3917" s="59"/>
    </row>
    <row r="3918" spans="1:30">
      <c r="A3918" s="15"/>
      <c r="I3918" s="15"/>
      <c r="P3918" s="36"/>
      <c r="Q3918" s="37"/>
      <c r="R3918" s="36"/>
      <c r="S3918" s="37"/>
      <c r="U3918" s="36"/>
      <c r="V3918" s="37"/>
      <c r="AD3918" s="59"/>
    </row>
    <row r="3919" spans="1:30">
      <c r="A3919" s="15"/>
      <c r="I3919" s="15"/>
      <c r="P3919" s="36"/>
      <c r="Q3919" s="37"/>
      <c r="R3919" s="36"/>
      <c r="S3919" s="37"/>
      <c r="U3919" s="36"/>
      <c r="V3919" s="37"/>
      <c r="AD3919" s="59"/>
    </row>
    <row r="3920" spans="1:30">
      <c r="A3920" s="15"/>
      <c r="I3920" s="15"/>
      <c r="P3920" s="36"/>
      <c r="Q3920" s="37"/>
      <c r="R3920" s="36"/>
      <c r="S3920" s="37"/>
      <c r="U3920" s="36"/>
      <c r="V3920" s="37"/>
      <c r="AD3920" s="59"/>
    </row>
    <row r="3921" spans="1:30">
      <c r="A3921" s="15"/>
      <c r="I3921" s="15"/>
      <c r="P3921" s="36"/>
      <c r="Q3921" s="37"/>
      <c r="R3921" s="36"/>
      <c r="S3921" s="37"/>
      <c r="U3921" s="36"/>
      <c r="V3921" s="37"/>
      <c r="AD3921" s="59"/>
    </row>
    <row r="3922" spans="1:30">
      <c r="A3922" s="15"/>
      <c r="I3922" s="15"/>
      <c r="P3922" s="36"/>
      <c r="Q3922" s="37"/>
      <c r="R3922" s="36"/>
      <c r="S3922" s="37"/>
      <c r="U3922" s="36"/>
      <c r="V3922" s="37"/>
      <c r="AD3922" s="59"/>
    </row>
    <row r="3923" spans="1:30">
      <c r="A3923" s="15"/>
      <c r="I3923" s="15"/>
      <c r="P3923" s="36"/>
      <c r="Q3923" s="37"/>
      <c r="R3923" s="36"/>
      <c r="S3923" s="37"/>
      <c r="U3923" s="36"/>
      <c r="V3923" s="37"/>
      <c r="AD3923" s="59"/>
    </row>
    <row r="3924" spans="1:30">
      <c r="A3924" s="15"/>
      <c r="I3924" s="15"/>
      <c r="P3924" s="36"/>
      <c r="Q3924" s="37"/>
      <c r="R3924" s="36"/>
      <c r="S3924" s="37"/>
      <c r="U3924" s="36"/>
      <c r="V3924" s="37"/>
      <c r="AD3924" s="59"/>
    </row>
    <row r="3925" spans="1:30">
      <c r="A3925" s="15"/>
      <c r="I3925" s="15"/>
      <c r="P3925" s="36"/>
      <c r="Q3925" s="37"/>
      <c r="R3925" s="36"/>
      <c r="S3925" s="37"/>
      <c r="U3925" s="36"/>
      <c r="V3925" s="37"/>
      <c r="AD3925" s="59"/>
    </row>
    <row r="3926" spans="1:30">
      <c r="A3926" s="15"/>
      <c r="I3926" s="15"/>
      <c r="P3926" s="36"/>
      <c r="Q3926" s="37"/>
      <c r="R3926" s="36"/>
      <c r="S3926" s="37"/>
      <c r="U3926" s="36"/>
      <c r="V3926" s="37"/>
      <c r="AD3926" s="59"/>
    </row>
    <row r="3927" spans="1:30">
      <c r="A3927" s="15"/>
      <c r="I3927" s="15"/>
      <c r="P3927" s="36"/>
      <c r="Q3927" s="37"/>
      <c r="R3927" s="36"/>
      <c r="S3927" s="37"/>
      <c r="U3927" s="36"/>
      <c r="V3927" s="37"/>
      <c r="AD3927" s="59"/>
    </row>
    <row r="3928" spans="1:30">
      <c r="A3928" s="15"/>
      <c r="I3928" s="15"/>
      <c r="P3928" s="36"/>
      <c r="Q3928" s="37"/>
      <c r="R3928" s="36"/>
      <c r="S3928" s="37"/>
      <c r="U3928" s="36"/>
      <c r="V3928" s="37"/>
      <c r="AD3928" s="59"/>
    </row>
    <row r="3929" spans="1:30">
      <c r="A3929" s="15"/>
      <c r="I3929" s="15"/>
      <c r="P3929" s="36"/>
      <c r="Q3929" s="37"/>
      <c r="R3929" s="36"/>
      <c r="S3929" s="37"/>
      <c r="U3929" s="36"/>
      <c r="V3929" s="37"/>
      <c r="AD3929" s="59"/>
    </row>
    <row r="3930" spans="1:30">
      <c r="A3930" s="15"/>
      <c r="I3930" s="15"/>
      <c r="P3930" s="36"/>
      <c r="Q3930" s="37"/>
      <c r="R3930" s="36"/>
      <c r="S3930" s="37"/>
      <c r="U3930" s="36"/>
      <c r="V3930" s="37"/>
      <c r="AD3930" s="59"/>
    </row>
    <row r="3931" spans="1:30">
      <c r="A3931" s="15"/>
      <c r="I3931" s="15"/>
      <c r="P3931" s="36"/>
      <c r="Q3931" s="37"/>
      <c r="R3931" s="36"/>
      <c r="S3931" s="37"/>
      <c r="U3931" s="36"/>
      <c r="V3931" s="37"/>
      <c r="AD3931" s="59"/>
    </row>
    <row r="3932" spans="1:30">
      <c r="A3932" s="15"/>
      <c r="I3932" s="15"/>
      <c r="P3932" s="36"/>
      <c r="Q3932" s="37"/>
      <c r="R3932" s="36"/>
      <c r="S3932" s="37"/>
      <c r="U3932" s="36"/>
      <c r="V3932" s="37"/>
      <c r="AD3932" s="59"/>
    </row>
    <row r="3933" spans="1:30">
      <c r="A3933" s="15"/>
      <c r="I3933" s="15"/>
      <c r="P3933" s="36"/>
      <c r="Q3933" s="37"/>
      <c r="R3933" s="36"/>
      <c r="S3933" s="37"/>
      <c r="U3933" s="36"/>
      <c r="V3933" s="37"/>
      <c r="AD3933" s="59"/>
    </row>
    <row r="3934" spans="1:30">
      <c r="A3934" s="15"/>
      <c r="I3934" s="15"/>
      <c r="P3934" s="36"/>
      <c r="Q3934" s="37"/>
      <c r="R3934" s="36"/>
      <c r="S3934" s="37"/>
      <c r="U3934" s="36"/>
      <c r="V3934" s="37"/>
      <c r="AD3934" s="59"/>
    </row>
    <row r="3935" spans="1:30">
      <c r="A3935" s="15"/>
      <c r="I3935" s="15"/>
      <c r="P3935" s="36"/>
      <c r="Q3935" s="37"/>
      <c r="R3935" s="36"/>
      <c r="S3935" s="37"/>
      <c r="U3935" s="36"/>
      <c r="V3935" s="37"/>
      <c r="AD3935" s="59"/>
    </row>
    <row r="3936" spans="1:30">
      <c r="A3936" s="15"/>
      <c r="I3936" s="15"/>
      <c r="P3936" s="36"/>
      <c r="Q3936" s="37"/>
      <c r="R3936" s="36"/>
      <c r="S3936" s="37"/>
      <c r="U3936" s="36"/>
      <c r="V3936" s="37"/>
      <c r="AD3936" s="59"/>
    </row>
    <row r="3937" spans="1:30">
      <c r="A3937" s="15"/>
      <c r="I3937" s="15"/>
      <c r="P3937" s="36"/>
      <c r="Q3937" s="37"/>
      <c r="R3937" s="36"/>
      <c r="S3937" s="37"/>
      <c r="U3937" s="36"/>
      <c r="V3937" s="37"/>
      <c r="AD3937" s="59"/>
    </row>
    <row r="3938" spans="1:30">
      <c r="A3938" s="15"/>
      <c r="I3938" s="15"/>
      <c r="P3938" s="36"/>
      <c r="Q3938" s="37"/>
      <c r="R3938" s="36"/>
      <c r="S3938" s="37"/>
      <c r="U3938" s="36"/>
      <c r="V3938" s="37"/>
      <c r="AD3938" s="59"/>
    </row>
    <row r="3939" spans="1:30">
      <c r="A3939" s="15"/>
      <c r="I3939" s="15"/>
      <c r="P3939" s="36"/>
      <c r="Q3939" s="37"/>
      <c r="R3939" s="36"/>
      <c r="S3939" s="37"/>
      <c r="U3939" s="36"/>
      <c r="V3939" s="37"/>
      <c r="AD3939" s="59"/>
    </row>
    <row r="3940" spans="1:30">
      <c r="A3940" s="15"/>
      <c r="I3940" s="15"/>
      <c r="P3940" s="36"/>
      <c r="Q3940" s="37"/>
      <c r="R3940" s="36"/>
      <c r="S3940" s="37"/>
      <c r="U3940" s="36"/>
      <c r="V3940" s="37"/>
      <c r="AD3940" s="59"/>
    </row>
    <row r="3941" spans="1:30">
      <c r="A3941" s="15"/>
      <c r="I3941" s="15"/>
      <c r="P3941" s="36"/>
      <c r="Q3941" s="37"/>
      <c r="R3941" s="36"/>
      <c r="S3941" s="37"/>
      <c r="U3941" s="36"/>
      <c r="V3941" s="37"/>
      <c r="AD3941" s="59"/>
    </row>
    <row r="3942" spans="1:30">
      <c r="A3942" s="15"/>
      <c r="I3942" s="15"/>
      <c r="P3942" s="36"/>
      <c r="Q3942" s="37"/>
      <c r="R3942" s="36"/>
      <c r="S3942" s="37"/>
      <c r="U3942" s="36"/>
      <c r="V3942" s="37"/>
      <c r="AD3942" s="59"/>
    </row>
    <row r="3943" spans="1:30">
      <c r="A3943" s="15"/>
      <c r="I3943" s="15"/>
      <c r="P3943" s="36"/>
      <c r="Q3943" s="37"/>
      <c r="R3943" s="36"/>
      <c r="S3943" s="37"/>
      <c r="U3943" s="36"/>
      <c r="V3943" s="37"/>
      <c r="AD3943" s="59"/>
    </row>
    <row r="3944" spans="1:30">
      <c r="A3944" s="15"/>
      <c r="I3944" s="15"/>
      <c r="P3944" s="36"/>
      <c r="Q3944" s="37"/>
      <c r="R3944" s="36"/>
      <c r="S3944" s="37"/>
      <c r="U3944" s="36"/>
      <c r="V3944" s="37"/>
      <c r="AD3944" s="59"/>
    </row>
    <row r="3945" spans="1:30">
      <c r="A3945" s="15"/>
      <c r="I3945" s="15"/>
      <c r="P3945" s="36"/>
      <c r="Q3945" s="37"/>
      <c r="R3945" s="36"/>
      <c r="S3945" s="37"/>
      <c r="U3945" s="36"/>
      <c r="V3945" s="37"/>
      <c r="AD3945" s="59"/>
    </row>
    <row r="3946" spans="1:30">
      <c r="A3946" s="15"/>
      <c r="I3946" s="15"/>
      <c r="P3946" s="36"/>
      <c r="Q3946" s="37"/>
      <c r="R3946" s="36"/>
      <c r="S3946" s="37"/>
      <c r="U3946" s="36"/>
      <c r="V3946" s="37"/>
      <c r="AD3946" s="59"/>
    </row>
    <row r="3947" spans="1:30">
      <c r="A3947" s="15"/>
      <c r="I3947" s="15"/>
      <c r="P3947" s="36"/>
      <c r="Q3947" s="37"/>
      <c r="R3947" s="36"/>
      <c r="S3947" s="37"/>
      <c r="U3947" s="36"/>
      <c r="V3947" s="37"/>
      <c r="AD3947" s="59"/>
    </row>
    <row r="3948" spans="1:30">
      <c r="A3948" s="15"/>
      <c r="I3948" s="15"/>
      <c r="P3948" s="36"/>
      <c r="Q3948" s="37"/>
      <c r="R3948" s="36"/>
      <c r="S3948" s="37"/>
      <c r="U3948" s="36"/>
      <c r="V3948" s="37"/>
      <c r="AD3948" s="59"/>
    </row>
    <row r="3949" spans="1:30">
      <c r="A3949" s="15"/>
      <c r="I3949" s="15"/>
      <c r="P3949" s="36"/>
      <c r="Q3949" s="37"/>
      <c r="R3949" s="36"/>
      <c r="S3949" s="37"/>
      <c r="U3949" s="36"/>
      <c r="V3949" s="37"/>
      <c r="AD3949" s="59"/>
    </row>
    <row r="3950" spans="1:30">
      <c r="A3950" s="15"/>
      <c r="I3950" s="15"/>
      <c r="P3950" s="36"/>
      <c r="Q3950" s="37"/>
      <c r="R3950" s="36"/>
      <c r="S3950" s="37"/>
      <c r="U3950" s="36"/>
      <c r="V3950" s="37"/>
      <c r="AD3950" s="59"/>
    </row>
    <row r="3951" spans="1:30">
      <c r="A3951" s="15"/>
      <c r="I3951" s="15"/>
      <c r="P3951" s="36"/>
      <c r="Q3951" s="37"/>
      <c r="R3951" s="36"/>
      <c r="S3951" s="37"/>
      <c r="U3951" s="36"/>
      <c r="V3951" s="37"/>
      <c r="AD3951" s="59"/>
    </row>
    <row r="3952" spans="1:30">
      <c r="A3952" s="15"/>
      <c r="I3952" s="15"/>
      <c r="P3952" s="36"/>
      <c r="Q3952" s="37"/>
      <c r="R3952" s="36"/>
      <c r="S3952" s="37"/>
      <c r="U3952" s="36"/>
      <c r="V3952" s="37"/>
      <c r="AD3952" s="59"/>
    </row>
    <row r="3953" spans="1:30">
      <c r="A3953" s="15"/>
      <c r="I3953" s="15"/>
      <c r="P3953" s="36"/>
      <c r="Q3953" s="37"/>
      <c r="R3953" s="36"/>
      <c r="S3953" s="37"/>
      <c r="U3953" s="36"/>
      <c r="V3953" s="37"/>
      <c r="AD3953" s="59"/>
    </row>
    <row r="3954" spans="1:30">
      <c r="A3954" s="15"/>
      <c r="I3954" s="15"/>
      <c r="P3954" s="36"/>
      <c r="Q3954" s="37"/>
      <c r="R3954" s="36"/>
      <c r="S3954" s="37"/>
      <c r="U3954" s="36"/>
      <c r="V3954" s="37"/>
      <c r="AD3954" s="59"/>
    </row>
    <row r="3955" spans="1:30">
      <c r="A3955" s="15"/>
      <c r="I3955" s="15"/>
      <c r="P3955" s="36"/>
      <c r="Q3955" s="37"/>
      <c r="R3955" s="36"/>
      <c r="S3955" s="37"/>
      <c r="U3955" s="36"/>
      <c r="V3955" s="37"/>
      <c r="AD3955" s="59"/>
    </row>
    <row r="3956" spans="1:30">
      <c r="A3956" s="15"/>
      <c r="I3956" s="15"/>
      <c r="P3956" s="36"/>
      <c r="Q3956" s="37"/>
      <c r="R3956" s="36"/>
      <c r="S3956" s="37"/>
      <c r="U3956" s="36"/>
      <c r="V3956" s="37"/>
      <c r="AD3956" s="59"/>
    </row>
    <row r="3957" spans="1:30">
      <c r="A3957" s="15"/>
      <c r="I3957" s="15"/>
      <c r="P3957" s="36"/>
      <c r="Q3957" s="37"/>
      <c r="R3957" s="36"/>
      <c r="S3957" s="37"/>
      <c r="U3957" s="36"/>
      <c r="V3957" s="37"/>
      <c r="AD3957" s="59"/>
    </row>
    <row r="3958" spans="1:30">
      <c r="A3958" s="15"/>
      <c r="I3958" s="15"/>
      <c r="P3958" s="36"/>
      <c r="Q3958" s="37"/>
      <c r="R3958" s="36"/>
      <c r="S3958" s="37"/>
      <c r="U3958" s="36"/>
      <c r="V3958" s="37"/>
      <c r="AD3958" s="59"/>
    </row>
    <row r="3959" spans="1:30">
      <c r="A3959" s="15"/>
      <c r="I3959" s="15"/>
      <c r="P3959" s="36"/>
      <c r="Q3959" s="37"/>
      <c r="R3959" s="36"/>
      <c r="S3959" s="37"/>
      <c r="U3959" s="36"/>
      <c r="V3959" s="37"/>
      <c r="AD3959" s="59"/>
    </row>
    <row r="3960" spans="1:30">
      <c r="A3960" s="15"/>
      <c r="I3960" s="15"/>
      <c r="P3960" s="36"/>
      <c r="Q3960" s="37"/>
      <c r="R3960" s="36"/>
      <c r="S3960" s="37"/>
      <c r="U3960" s="36"/>
      <c r="V3960" s="37"/>
      <c r="AD3960" s="59"/>
    </row>
    <row r="3961" spans="1:30">
      <c r="A3961" s="15"/>
      <c r="I3961" s="15"/>
      <c r="P3961" s="36"/>
      <c r="Q3961" s="37"/>
      <c r="R3961" s="36"/>
      <c r="S3961" s="37"/>
      <c r="U3961" s="36"/>
      <c r="V3961" s="37"/>
      <c r="AD3961" s="59"/>
    </row>
    <row r="3962" spans="1:30">
      <c r="A3962" s="15"/>
      <c r="I3962" s="15"/>
      <c r="P3962" s="36"/>
      <c r="Q3962" s="37"/>
      <c r="R3962" s="36"/>
      <c r="S3962" s="37"/>
      <c r="U3962" s="36"/>
      <c r="V3962" s="37"/>
      <c r="AD3962" s="59"/>
    </row>
    <row r="3963" spans="1:30">
      <c r="A3963" s="15"/>
      <c r="I3963" s="15"/>
      <c r="P3963" s="36"/>
      <c r="Q3963" s="37"/>
      <c r="R3963" s="36"/>
      <c r="S3963" s="37"/>
      <c r="U3963" s="36"/>
      <c r="V3963" s="37"/>
      <c r="AD3963" s="59"/>
    </row>
    <row r="3964" spans="1:30">
      <c r="A3964" s="15"/>
      <c r="I3964" s="15"/>
      <c r="P3964" s="36"/>
      <c r="Q3964" s="37"/>
      <c r="R3964" s="36"/>
      <c r="S3964" s="37"/>
      <c r="U3964" s="36"/>
      <c r="V3964" s="37"/>
      <c r="AD3964" s="59"/>
    </row>
    <row r="3965" spans="1:30">
      <c r="A3965" s="15"/>
      <c r="I3965" s="15"/>
      <c r="P3965" s="36"/>
      <c r="Q3965" s="37"/>
      <c r="R3965" s="36"/>
      <c r="S3965" s="37"/>
      <c r="U3965" s="36"/>
      <c r="V3965" s="37"/>
      <c r="AD3965" s="59"/>
    </row>
    <row r="3966" spans="1:30">
      <c r="A3966" s="15"/>
      <c r="I3966" s="15"/>
      <c r="P3966" s="36"/>
      <c r="Q3966" s="37"/>
      <c r="R3966" s="36"/>
      <c r="S3966" s="37"/>
      <c r="U3966" s="36"/>
      <c r="V3966" s="37"/>
      <c r="AD3966" s="59"/>
    </row>
    <row r="3967" spans="1:30">
      <c r="A3967" s="15"/>
      <c r="I3967" s="15"/>
      <c r="P3967" s="36"/>
      <c r="Q3967" s="37"/>
      <c r="R3967" s="36"/>
      <c r="S3967" s="37"/>
      <c r="U3967" s="36"/>
      <c r="V3967" s="37"/>
      <c r="AD3967" s="59"/>
    </row>
    <row r="3968" spans="1:30">
      <c r="A3968" s="15"/>
      <c r="I3968" s="15"/>
      <c r="P3968" s="36"/>
      <c r="Q3968" s="37"/>
      <c r="R3968" s="36"/>
      <c r="S3968" s="37"/>
      <c r="U3968" s="36"/>
      <c r="V3968" s="37"/>
      <c r="AD3968" s="59"/>
    </row>
    <row r="3969" spans="1:30">
      <c r="A3969" s="15"/>
      <c r="I3969" s="15"/>
      <c r="P3969" s="36"/>
      <c r="Q3969" s="37"/>
      <c r="R3969" s="36"/>
      <c r="S3969" s="37"/>
      <c r="U3969" s="36"/>
      <c r="V3969" s="37"/>
      <c r="AD3969" s="59"/>
    </row>
    <row r="3970" spans="1:30">
      <c r="A3970" s="15"/>
      <c r="I3970" s="15"/>
      <c r="P3970" s="36"/>
      <c r="Q3970" s="37"/>
      <c r="R3970" s="36"/>
      <c r="S3970" s="37"/>
      <c r="U3970" s="36"/>
      <c r="V3970" s="37"/>
      <c r="AD3970" s="59"/>
    </row>
    <row r="3971" spans="1:30">
      <c r="A3971" s="15"/>
      <c r="I3971" s="15"/>
      <c r="P3971" s="36"/>
      <c r="Q3971" s="37"/>
      <c r="R3971" s="36"/>
      <c r="S3971" s="37"/>
      <c r="U3971" s="36"/>
      <c r="V3971" s="37"/>
      <c r="AD3971" s="59"/>
    </row>
    <row r="3972" spans="1:30">
      <c r="A3972" s="15"/>
      <c r="I3972" s="15"/>
      <c r="P3972" s="36"/>
      <c r="Q3972" s="37"/>
      <c r="R3972" s="36"/>
      <c r="S3972" s="37"/>
      <c r="U3972" s="36"/>
      <c r="V3972" s="37"/>
      <c r="AD3972" s="59"/>
    </row>
    <row r="3973" spans="1:30">
      <c r="A3973" s="15"/>
      <c r="I3973" s="15"/>
      <c r="P3973" s="36"/>
      <c r="Q3973" s="37"/>
      <c r="R3973" s="36"/>
      <c r="S3973" s="37"/>
      <c r="U3973" s="36"/>
      <c r="V3973" s="37"/>
      <c r="AD3973" s="59"/>
    </row>
    <row r="3974" spans="1:30">
      <c r="A3974" s="15"/>
      <c r="I3974" s="15"/>
      <c r="P3974" s="36"/>
      <c r="Q3974" s="37"/>
      <c r="R3974" s="36"/>
      <c r="S3974" s="37"/>
      <c r="U3974" s="36"/>
      <c r="V3974" s="37"/>
      <c r="AD3974" s="59"/>
    </row>
    <row r="3975" spans="1:30">
      <c r="A3975" s="15"/>
      <c r="I3975" s="15"/>
      <c r="P3975" s="36"/>
      <c r="Q3975" s="37"/>
      <c r="R3975" s="36"/>
      <c r="S3975" s="37"/>
      <c r="U3975" s="36"/>
      <c r="V3975" s="37"/>
      <c r="AD3975" s="59"/>
    </row>
    <row r="3976" spans="1:30">
      <c r="A3976" s="15"/>
      <c r="I3976" s="15"/>
      <c r="P3976" s="36"/>
      <c r="Q3976" s="37"/>
      <c r="R3976" s="36"/>
      <c r="S3976" s="37"/>
      <c r="U3976" s="36"/>
      <c r="V3976" s="37"/>
      <c r="AD3976" s="59"/>
    </row>
    <row r="3977" spans="1:30">
      <c r="A3977" s="15"/>
      <c r="I3977" s="15"/>
      <c r="P3977" s="36"/>
      <c r="Q3977" s="37"/>
      <c r="R3977" s="36"/>
      <c r="S3977" s="37"/>
      <c r="U3977" s="36"/>
      <c r="V3977" s="37"/>
      <c r="AD3977" s="59"/>
    </row>
    <row r="3978" spans="1:30">
      <c r="A3978" s="15"/>
      <c r="I3978" s="15"/>
      <c r="P3978" s="36"/>
      <c r="Q3978" s="37"/>
      <c r="R3978" s="36"/>
      <c r="S3978" s="37"/>
      <c r="U3978" s="36"/>
      <c r="V3978" s="37"/>
      <c r="AD3978" s="59"/>
    </row>
    <row r="3979" spans="1:30">
      <c r="A3979" s="15"/>
      <c r="I3979" s="15"/>
      <c r="P3979" s="36"/>
      <c r="Q3979" s="37"/>
      <c r="R3979" s="36"/>
      <c r="S3979" s="37"/>
      <c r="U3979" s="36"/>
      <c r="V3979" s="37"/>
      <c r="AD3979" s="59"/>
    </row>
    <row r="3980" spans="1:30">
      <c r="A3980" s="15"/>
      <c r="I3980" s="15"/>
      <c r="P3980" s="36"/>
      <c r="Q3980" s="37"/>
      <c r="R3980" s="36"/>
      <c r="S3980" s="37"/>
      <c r="U3980" s="36"/>
      <c r="V3980" s="37"/>
      <c r="AD3980" s="59"/>
    </row>
    <row r="3981" spans="1:30">
      <c r="A3981" s="15"/>
      <c r="I3981" s="15"/>
      <c r="P3981" s="36"/>
      <c r="Q3981" s="37"/>
      <c r="R3981" s="36"/>
      <c r="S3981" s="37"/>
      <c r="U3981" s="36"/>
      <c r="V3981" s="37"/>
      <c r="AD3981" s="59"/>
    </row>
    <row r="3982" spans="1:30">
      <c r="A3982" s="15"/>
      <c r="I3982" s="15"/>
      <c r="P3982" s="36"/>
      <c r="Q3982" s="37"/>
      <c r="R3982" s="36"/>
      <c r="S3982" s="37"/>
      <c r="U3982" s="36"/>
      <c r="V3982" s="37"/>
      <c r="AD3982" s="59"/>
    </row>
    <row r="3983" spans="1:30">
      <c r="A3983" s="15"/>
      <c r="I3983" s="15"/>
      <c r="P3983" s="36"/>
      <c r="Q3983" s="37"/>
      <c r="R3983" s="36"/>
      <c r="S3983" s="37"/>
      <c r="U3983" s="36"/>
      <c r="V3983" s="37"/>
      <c r="AD3983" s="59"/>
    </row>
    <row r="3984" spans="1:30">
      <c r="A3984" s="15"/>
      <c r="I3984" s="15"/>
      <c r="P3984" s="36"/>
      <c r="Q3984" s="37"/>
      <c r="R3984" s="36"/>
      <c r="S3984" s="37"/>
      <c r="U3984" s="36"/>
      <c r="V3984" s="37"/>
      <c r="AD3984" s="59"/>
    </row>
    <row r="3985" spans="1:30">
      <c r="A3985" s="15"/>
      <c r="I3985" s="15"/>
      <c r="P3985" s="36"/>
      <c r="Q3985" s="37"/>
      <c r="R3985" s="36"/>
      <c r="S3985" s="37"/>
      <c r="U3985" s="36"/>
      <c r="V3985" s="37"/>
      <c r="AD3985" s="59"/>
    </row>
    <row r="3986" spans="1:30">
      <c r="A3986" s="15"/>
      <c r="I3986" s="15"/>
      <c r="P3986" s="36"/>
      <c r="Q3986" s="37"/>
      <c r="R3986" s="36"/>
      <c r="S3986" s="37"/>
      <c r="U3986" s="36"/>
      <c r="V3986" s="37"/>
      <c r="AD3986" s="59"/>
    </row>
    <row r="3987" spans="1:30">
      <c r="A3987" s="15"/>
      <c r="I3987" s="15"/>
      <c r="P3987" s="36"/>
      <c r="Q3987" s="37"/>
      <c r="R3987" s="36"/>
      <c r="S3987" s="37"/>
      <c r="U3987" s="36"/>
      <c r="V3987" s="37"/>
      <c r="AD3987" s="59"/>
    </row>
    <row r="3988" spans="1:30">
      <c r="A3988" s="15"/>
      <c r="I3988" s="15"/>
      <c r="P3988" s="36"/>
      <c r="Q3988" s="37"/>
      <c r="R3988" s="36"/>
      <c r="S3988" s="37"/>
      <c r="U3988" s="36"/>
      <c r="V3988" s="37"/>
      <c r="AD3988" s="59"/>
    </row>
    <row r="3989" spans="1:30">
      <c r="A3989" s="15"/>
      <c r="I3989" s="15"/>
      <c r="P3989" s="36"/>
      <c r="Q3989" s="37"/>
      <c r="R3989" s="36"/>
      <c r="S3989" s="37"/>
      <c r="U3989" s="36"/>
      <c r="V3989" s="37"/>
      <c r="AD3989" s="59"/>
    </row>
    <row r="3990" spans="1:30">
      <c r="A3990" s="15"/>
      <c r="I3990" s="15"/>
      <c r="P3990" s="36"/>
      <c r="Q3990" s="37"/>
      <c r="R3990" s="36"/>
      <c r="S3990" s="37"/>
      <c r="U3990" s="36"/>
      <c r="V3990" s="37"/>
      <c r="AD3990" s="59"/>
    </row>
    <row r="3991" spans="1:30">
      <c r="A3991" s="15"/>
      <c r="I3991" s="15"/>
      <c r="P3991" s="36"/>
      <c r="Q3991" s="37"/>
      <c r="R3991" s="36"/>
      <c r="S3991" s="37"/>
      <c r="U3991" s="36"/>
      <c r="V3991" s="37"/>
      <c r="AD3991" s="59"/>
    </row>
    <row r="3992" spans="1:30">
      <c r="A3992" s="15"/>
      <c r="I3992" s="15"/>
      <c r="P3992" s="36"/>
      <c r="Q3992" s="37"/>
      <c r="R3992" s="36"/>
      <c r="S3992" s="37"/>
      <c r="U3992" s="36"/>
      <c r="V3992" s="37"/>
      <c r="AD3992" s="59"/>
    </row>
    <row r="3993" spans="1:30">
      <c r="A3993" s="15"/>
      <c r="I3993" s="15"/>
      <c r="P3993" s="36"/>
      <c r="Q3993" s="37"/>
      <c r="R3993" s="36"/>
      <c r="S3993" s="37"/>
      <c r="U3993" s="36"/>
      <c r="V3993" s="37"/>
      <c r="AD3993" s="59"/>
    </row>
    <row r="3994" spans="1:30">
      <c r="A3994" s="15"/>
      <c r="I3994" s="15"/>
      <c r="P3994" s="36"/>
      <c r="Q3994" s="37"/>
      <c r="R3994" s="36"/>
      <c r="S3994" s="37"/>
      <c r="U3994" s="36"/>
      <c r="V3994" s="37"/>
      <c r="AD3994" s="59"/>
    </row>
    <row r="3995" spans="1:30">
      <c r="A3995" s="15"/>
      <c r="I3995" s="15"/>
      <c r="P3995" s="36"/>
      <c r="Q3995" s="37"/>
      <c r="R3995" s="36"/>
      <c r="S3995" s="37"/>
      <c r="U3995" s="36"/>
      <c r="V3995" s="37"/>
      <c r="AD3995" s="59"/>
    </row>
    <row r="3996" spans="1:30">
      <c r="A3996" s="15"/>
      <c r="I3996" s="15"/>
      <c r="P3996" s="36"/>
      <c r="Q3996" s="37"/>
      <c r="R3996" s="36"/>
      <c r="S3996" s="37"/>
      <c r="U3996" s="36"/>
      <c r="V3996" s="37"/>
      <c r="AD3996" s="59"/>
    </row>
    <row r="3997" spans="1:30">
      <c r="A3997" s="15"/>
      <c r="I3997" s="15"/>
      <c r="P3997" s="36"/>
      <c r="Q3997" s="37"/>
      <c r="R3997" s="36"/>
      <c r="S3997" s="37"/>
      <c r="U3997" s="36"/>
      <c r="V3997" s="37"/>
      <c r="AD3997" s="59"/>
    </row>
    <row r="3998" spans="1:30">
      <c r="A3998" s="15"/>
      <c r="I3998" s="15"/>
      <c r="P3998" s="36"/>
      <c r="Q3998" s="37"/>
      <c r="R3998" s="36"/>
      <c r="S3998" s="37"/>
      <c r="U3998" s="36"/>
      <c r="V3998" s="37"/>
      <c r="AD3998" s="59"/>
    </row>
    <row r="3999" spans="1:30">
      <c r="A3999" s="15"/>
      <c r="I3999" s="15"/>
      <c r="P3999" s="36"/>
      <c r="Q3999" s="37"/>
      <c r="R3999" s="36"/>
      <c r="S3999" s="37"/>
      <c r="U3999" s="36"/>
      <c r="V3999" s="37"/>
      <c r="AD3999" s="59"/>
    </row>
    <row r="4000" spans="1:30">
      <c r="A4000" s="15"/>
      <c r="I4000" s="15"/>
      <c r="P4000" s="36"/>
      <c r="Q4000" s="37"/>
      <c r="R4000" s="36"/>
      <c r="S4000" s="37"/>
      <c r="U4000" s="36"/>
      <c r="V4000" s="37"/>
      <c r="AD4000" s="59"/>
    </row>
    <row r="4001" spans="1:30">
      <c r="A4001" s="15"/>
      <c r="I4001" s="15"/>
      <c r="P4001" s="36"/>
      <c r="Q4001" s="37"/>
      <c r="R4001" s="36"/>
      <c r="S4001" s="37"/>
      <c r="U4001" s="36"/>
      <c r="V4001" s="37"/>
      <c r="AD4001" s="59"/>
    </row>
    <row r="4002" spans="1:30">
      <c r="A4002" s="15"/>
      <c r="I4002" s="15"/>
      <c r="P4002" s="36"/>
      <c r="Q4002" s="37"/>
      <c r="R4002" s="36"/>
      <c r="S4002" s="37"/>
      <c r="U4002" s="36"/>
      <c r="V4002" s="37"/>
      <c r="AD4002" s="59"/>
    </row>
    <row r="4003" spans="1:30">
      <c r="A4003" s="15"/>
      <c r="I4003" s="15"/>
      <c r="P4003" s="36"/>
      <c r="Q4003" s="37"/>
      <c r="R4003" s="36"/>
      <c r="S4003" s="37"/>
      <c r="U4003" s="36"/>
      <c r="V4003" s="37"/>
      <c r="AD4003" s="59"/>
    </row>
    <row r="4004" spans="1:30">
      <c r="A4004" s="15"/>
      <c r="I4004" s="15"/>
      <c r="P4004" s="36"/>
      <c r="Q4004" s="37"/>
      <c r="R4004" s="36"/>
      <c r="S4004" s="37"/>
      <c r="U4004" s="36"/>
      <c r="V4004" s="37"/>
      <c r="AD4004" s="59"/>
    </row>
    <row r="4005" spans="1:30">
      <c r="A4005" s="15"/>
      <c r="I4005" s="15"/>
      <c r="P4005" s="36"/>
      <c r="Q4005" s="37"/>
      <c r="R4005" s="36"/>
      <c r="S4005" s="37"/>
      <c r="U4005" s="36"/>
      <c r="V4005" s="37"/>
      <c r="AD4005" s="59"/>
    </row>
    <row r="4006" spans="1:30">
      <c r="A4006" s="15"/>
      <c r="I4006" s="15"/>
      <c r="P4006" s="36"/>
      <c r="Q4006" s="37"/>
      <c r="R4006" s="36"/>
      <c r="S4006" s="37"/>
      <c r="U4006" s="36"/>
      <c r="V4006" s="37"/>
      <c r="AD4006" s="59"/>
    </row>
    <row r="4007" spans="1:30">
      <c r="A4007" s="15"/>
      <c r="I4007" s="15"/>
      <c r="P4007" s="36"/>
      <c r="Q4007" s="37"/>
      <c r="R4007" s="36"/>
      <c r="S4007" s="37"/>
      <c r="U4007" s="36"/>
      <c r="V4007" s="37"/>
      <c r="AD4007" s="59"/>
    </row>
    <row r="4008" spans="1:30">
      <c r="A4008" s="15"/>
      <c r="I4008" s="15"/>
      <c r="P4008" s="36"/>
      <c r="Q4008" s="37"/>
      <c r="R4008" s="36"/>
      <c r="S4008" s="37"/>
      <c r="U4008" s="36"/>
      <c r="V4008" s="37"/>
      <c r="AD4008" s="59"/>
    </row>
    <row r="4009" spans="1:30">
      <c r="A4009" s="15"/>
      <c r="I4009" s="15"/>
      <c r="P4009" s="36"/>
      <c r="Q4009" s="37"/>
      <c r="R4009" s="36"/>
      <c r="S4009" s="37"/>
      <c r="U4009" s="36"/>
      <c r="V4009" s="37"/>
      <c r="AD4009" s="59"/>
    </row>
    <row r="4010" spans="1:30">
      <c r="A4010" s="15"/>
      <c r="I4010" s="15"/>
      <c r="P4010" s="36"/>
      <c r="Q4010" s="37"/>
      <c r="R4010" s="36"/>
      <c r="S4010" s="37"/>
      <c r="U4010" s="36"/>
      <c r="V4010" s="37"/>
      <c r="AD4010" s="59"/>
    </row>
    <row r="4011" spans="1:30">
      <c r="A4011" s="15"/>
      <c r="I4011" s="15"/>
      <c r="P4011" s="36"/>
      <c r="Q4011" s="37"/>
      <c r="R4011" s="36"/>
      <c r="S4011" s="37"/>
      <c r="U4011" s="36"/>
      <c r="V4011" s="37"/>
      <c r="AD4011" s="59"/>
    </row>
    <row r="4012" spans="1:30">
      <c r="A4012" s="15"/>
      <c r="I4012" s="15"/>
      <c r="P4012" s="36"/>
      <c r="Q4012" s="37"/>
      <c r="R4012" s="36"/>
      <c r="S4012" s="37"/>
      <c r="U4012" s="36"/>
      <c r="V4012" s="37"/>
      <c r="AD4012" s="59"/>
    </row>
    <row r="4013" spans="1:30">
      <c r="A4013" s="15"/>
      <c r="I4013" s="15"/>
      <c r="P4013" s="36"/>
      <c r="Q4013" s="37"/>
      <c r="R4013" s="36"/>
      <c r="S4013" s="37"/>
      <c r="U4013" s="36"/>
      <c r="V4013" s="37"/>
      <c r="AD4013" s="59"/>
    </row>
    <row r="4014" spans="1:30">
      <c r="A4014" s="15"/>
      <c r="I4014" s="15"/>
      <c r="P4014" s="36"/>
      <c r="Q4014" s="37"/>
      <c r="R4014" s="36"/>
      <c r="S4014" s="37"/>
      <c r="U4014" s="36"/>
      <c r="V4014" s="37"/>
      <c r="AD4014" s="59"/>
    </row>
    <row r="4015" spans="1:30">
      <c r="A4015" s="15"/>
      <c r="I4015" s="15"/>
      <c r="P4015" s="36"/>
      <c r="Q4015" s="37"/>
      <c r="R4015" s="36"/>
      <c r="S4015" s="37"/>
      <c r="U4015" s="36"/>
      <c r="V4015" s="37"/>
      <c r="AD4015" s="59"/>
    </row>
    <row r="4016" spans="1:30">
      <c r="A4016" s="15"/>
      <c r="I4016" s="15"/>
      <c r="P4016" s="36"/>
      <c r="Q4016" s="37"/>
      <c r="R4016" s="36"/>
      <c r="S4016" s="37"/>
      <c r="U4016" s="36"/>
      <c r="V4016" s="37"/>
      <c r="AD4016" s="59"/>
    </row>
    <row r="4017" spans="1:30">
      <c r="A4017" s="15"/>
      <c r="I4017" s="15"/>
      <c r="P4017" s="36"/>
      <c r="Q4017" s="37"/>
      <c r="R4017" s="36"/>
      <c r="S4017" s="37"/>
      <c r="U4017" s="36"/>
      <c r="V4017" s="37"/>
      <c r="AD4017" s="59"/>
    </row>
    <row r="4018" spans="1:30">
      <c r="A4018" s="15"/>
      <c r="I4018" s="15"/>
      <c r="P4018" s="36"/>
      <c r="Q4018" s="37"/>
      <c r="R4018" s="36"/>
      <c r="S4018" s="37"/>
      <c r="U4018" s="36"/>
      <c r="V4018" s="37"/>
      <c r="AD4018" s="59"/>
    </row>
    <row r="4019" spans="1:30">
      <c r="A4019" s="15"/>
      <c r="I4019" s="15"/>
      <c r="P4019" s="36"/>
      <c r="Q4019" s="37"/>
      <c r="R4019" s="36"/>
      <c r="S4019" s="37"/>
      <c r="U4019" s="36"/>
      <c r="V4019" s="37"/>
      <c r="AD4019" s="59"/>
    </row>
    <row r="4020" spans="1:30">
      <c r="A4020" s="15"/>
      <c r="I4020" s="15"/>
      <c r="P4020" s="36"/>
      <c r="Q4020" s="37"/>
      <c r="R4020" s="36"/>
      <c r="S4020" s="37"/>
      <c r="U4020" s="36"/>
      <c r="V4020" s="37"/>
      <c r="AD4020" s="59"/>
    </row>
    <row r="4021" spans="1:30">
      <c r="A4021" s="15"/>
      <c r="I4021" s="15"/>
      <c r="P4021" s="36"/>
      <c r="Q4021" s="37"/>
      <c r="R4021" s="36"/>
      <c r="S4021" s="37"/>
      <c r="U4021" s="36"/>
      <c r="V4021" s="37"/>
      <c r="AD4021" s="59"/>
    </row>
    <row r="4022" spans="1:30">
      <c r="A4022" s="15"/>
      <c r="I4022" s="15"/>
      <c r="P4022" s="36"/>
      <c r="Q4022" s="37"/>
      <c r="R4022" s="36"/>
      <c r="S4022" s="37"/>
      <c r="U4022" s="36"/>
      <c r="V4022" s="37"/>
      <c r="AD4022" s="59"/>
    </row>
    <row r="4023" spans="1:30">
      <c r="A4023" s="15"/>
      <c r="I4023" s="15"/>
      <c r="P4023" s="36"/>
      <c r="Q4023" s="37"/>
      <c r="R4023" s="36"/>
      <c r="S4023" s="37"/>
      <c r="U4023" s="36"/>
      <c r="V4023" s="37"/>
      <c r="AD4023" s="59"/>
    </row>
    <row r="4024" spans="1:30">
      <c r="A4024" s="15"/>
      <c r="I4024" s="15"/>
      <c r="P4024" s="36"/>
      <c r="Q4024" s="37"/>
      <c r="R4024" s="36"/>
      <c r="S4024" s="37"/>
      <c r="U4024" s="36"/>
      <c r="V4024" s="37"/>
      <c r="AD4024" s="59"/>
    </row>
    <row r="4025" spans="1:30">
      <c r="A4025" s="15"/>
      <c r="I4025" s="15"/>
      <c r="P4025" s="36"/>
      <c r="Q4025" s="37"/>
      <c r="R4025" s="36"/>
      <c r="S4025" s="37"/>
      <c r="U4025" s="36"/>
      <c r="V4025" s="37"/>
      <c r="AD4025" s="59"/>
    </row>
    <row r="4026" spans="1:30">
      <c r="A4026" s="15"/>
      <c r="I4026" s="15"/>
      <c r="P4026" s="36"/>
      <c r="Q4026" s="37"/>
      <c r="R4026" s="36"/>
      <c r="S4026" s="37"/>
      <c r="U4026" s="36"/>
      <c r="V4026" s="37"/>
      <c r="AD4026" s="59"/>
    </row>
    <row r="4027" spans="1:30">
      <c r="A4027" s="15"/>
      <c r="I4027" s="15"/>
      <c r="P4027" s="36"/>
      <c r="Q4027" s="37"/>
      <c r="R4027" s="36"/>
      <c r="S4027" s="37"/>
      <c r="U4027" s="36"/>
      <c r="V4027" s="37"/>
      <c r="AD4027" s="59"/>
    </row>
    <row r="4028" spans="1:30">
      <c r="A4028" s="15"/>
      <c r="I4028" s="15"/>
      <c r="P4028" s="36"/>
      <c r="Q4028" s="37"/>
      <c r="R4028" s="36"/>
      <c r="S4028" s="37"/>
      <c r="U4028" s="36"/>
      <c r="V4028" s="37"/>
      <c r="AD4028" s="59"/>
    </row>
    <row r="4029" spans="1:30">
      <c r="A4029" s="15"/>
      <c r="I4029" s="15"/>
      <c r="P4029" s="36"/>
      <c r="Q4029" s="37"/>
      <c r="R4029" s="36"/>
      <c r="S4029" s="37"/>
      <c r="U4029" s="36"/>
      <c r="V4029" s="37"/>
      <c r="AD4029" s="59"/>
    </row>
    <row r="4030" spans="1:30">
      <c r="A4030" s="15"/>
      <c r="I4030" s="15"/>
      <c r="P4030" s="36"/>
      <c r="Q4030" s="37"/>
      <c r="R4030" s="36"/>
      <c r="S4030" s="37"/>
      <c r="U4030" s="36"/>
      <c r="V4030" s="37"/>
      <c r="AD4030" s="59"/>
    </row>
    <row r="4031" spans="1:30">
      <c r="A4031" s="15"/>
      <c r="I4031" s="15"/>
      <c r="P4031" s="36"/>
      <c r="Q4031" s="37"/>
      <c r="R4031" s="36"/>
      <c r="S4031" s="37"/>
      <c r="U4031" s="36"/>
      <c r="V4031" s="37"/>
      <c r="AD4031" s="59"/>
    </row>
    <row r="4032" spans="1:30">
      <c r="A4032" s="15"/>
      <c r="I4032" s="15"/>
      <c r="P4032" s="36"/>
      <c r="Q4032" s="37"/>
      <c r="R4032" s="36"/>
      <c r="S4032" s="37"/>
      <c r="U4032" s="36"/>
      <c r="V4032" s="37"/>
      <c r="AD4032" s="59"/>
    </row>
    <row r="4033" spans="1:30">
      <c r="A4033" s="15"/>
      <c r="I4033" s="15"/>
      <c r="P4033" s="36"/>
      <c r="Q4033" s="37"/>
      <c r="R4033" s="36"/>
      <c r="S4033" s="37"/>
      <c r="U4033" s="36"/>
      <c r="V4033" s="37"/>
      <c r="AD4033" s="59"/>
    </row>
    <row r="4034" spans="1:30">
      <c r="A4034" s="15"/>
      <c r="I4034" s="15"/>
      <c r="P4034" s="36"/>
      <c r="Q4034" s="37"/>
      <c r="R4034" s="36"/>
      <c r="S4034" s="37"/>
      <c r="U4034" s="36"/>
      <c r="V4034" s="37"/>
      <c r="AD4034" s="59"/>
    </row>
    <row r="4035" spans="1:30">
      <c r="A4035" s="15"/>
      <c r="I4035" s="15"/>
      <c r="P4035" s="36"/>
      <c r="Q4035" s="37"/>
      <c r="R4035" s="36"/>
      <c r="S4035" s="37"/>
      <c r="U4035" s="36"/>
      <c r="V4035" s="37"/>
      <c r="AD4035" s="59"/>
    </row>
    <row r="4036" spans="1:30">
      <c r="A4036" s="15"/>
      <c r="I4036" s="15"/>
      <c r="P4036" s="36"/>
      <c r="Q4036" s="37"/>
      <c r="R4036" s="36"/>
      <c r="S4036" s="37"/>
      <c r="U4036" s="36"/>
      <c r="V4036" s="37"/>
      <c r="AD4036" s="59"/>
    </row>
    <row r="4037" spans="1:30">
      <c r="A4037" s="15"/>
      <c r="I4037" s="15"/>
      <c r="P4037" s="36"/>
      <c r="Q4037" s="37"/>
      <c r="R4037" s="36"/>
      <c r="S4037" s="37"/>
      <c r="U4037" s="36"/>
      <c r="V4037" s="37"/>
      <c r="AD4037" s="59"/>
    </row>
    <row r="4038" spans="1:30">
      <c r="A4038" s="15"/>
      <c r="I4038" s="15"/>
      <c r="P4038" s="36"/>
      <c r="Q4038" s="37"/>
      <c r="R4038" s="36"/>
      <c r="S4038" s="37"/>
      <c r="U4038" s="36"/>
      <c r="V4038" s="37"/>
      <c r="AD4038" s="59"/>
    </row>
    <row r="4039" spans="1:30">
      <c r="A4039" s="15"/>
      <c r="I4039" s="15"/>
      <c r="P4039" s="36"/>
      <c r="Q4039" s="37"/>
      <c r="R4039" s="36"/>
      <c r="S4039" s="37"/>
      <c r="U4039" s="36"/>
      <c r="V4039" s="37"/>
      <c r="AD4039" s="59"/>
    </row>
    <row r="4040" spans="1:30">
      <c r="A4040" s="15"/>
      <c r="I4040" s="15"/>
      <c r="P4040" s="36"/>
      <c r="Q4040" s="37"/>
      <c r="R4040" s="36"/>
      <c r="S4040" s="37"/>
      <c r="U4040" s="36"/>
      <c r="V4040" s="37"/>
      <c r="AD4040" s="59"/>
    </row>
    <row r="4041" spans="1:30">
      <c r="A4041" s="15"/>
      <c r="I4041" s="15"/>
      <c r="P4041" s="36"/>
      <c r="Q4041" s="37"/>
      <c r="R4041" s="36"/>
      <c r="S4041" s="37"/>
      <c r="U4041" s="36"/>
      <c r="V4041" s="37"/>
      <c r="AD4041" s="59"/>
    </row>
    <row r="4042" spans="1:30">
      <c r="A4042" s="15"/>
      <c r="I4042" s="15"/>
      <c r="P4042" s="36"/>
      <c r="Q4042" s="37"/>
      <c r="R4042" s="36"/>
      <c r="S4042" s="37"/>
      <c r="U4042" s="36"/>
      <c r="V4042" s="37"/>
      <c r="AD4042" s="59"/>
    </row>
    <row r="4043" spans="1:30">
      <c r="A4043" s="15"/>
      <c r="I4043" s="15"/>
      <c r="P4043" s="36"/>
      <c r="Q4043" s="37"/>
      <c r="R4043" s="36"/>
      <c r="S4043" s="37"/>
      <c r="U4043" s="36"/>
      <c r="V4043" s="37"/>
      <c r="AD4043" s="59"/>
    </row>
    <row r="4044" spans="1:30">
      <c r="A4044" s="15"/>
      <c r="I4044" s="15"/>
      <c r="P4044" s="36"/>
      <c r="Q4044" s="37"/>
      <c r="R4044" s="36"/>
      <c r="S4044" s="37"/>
      <c r="U4044" s="36"/>
      <c r="V4044" s="37"/>
      <c r="AD4044" s="59"/>
    </row>
    <row r="4045" spans="1:30">
      <c r="A4045" s="15"/>
      <c r="I4045" s="15"/>
      <c r="P4045" s="36"/>
      <c r="Q4045" s="37"/>
      <c r="R4045" s="36"/>
      <c r="S4045" s="37"/>
      <c r="U4045" s="36"/>
      <c r="V4045" s="37"/>
      <c r="AD4045" s="59"/>
    </row>
    <row r="4046" spans="1:30">
      <c r="A4046" s="15"/>
      <c r="I4046" s="15"/>
      <c r="P4046" s="36"/>
      <c r="Q4046" s="37"/>
      <c r="R4046" s="36"/>
      <c r="S4046" s="37"/>
      <c r="U4046" s="36"/>
      <c r="V4046" s="37"/>
      <c r="AD4046" s="59"/>
    </row>
    <row r="4047" spans="1:30">
      <c r="A4047" s="15"/>
      <c r="I4047" s="15"/>
      <c r="P4047" s="36"/>
      <c r="Q4047" s="37"/>
      <c r="R4047" s="36"/>
      <c r="S4047" s="37"/>
      <c r="U4047" s="36"/>
      <c r="V4047" s="37"/>
      <c r="AD4047" s="59"/>
    </row>
    <row r="4048" spans="1:30">
      <c r="A4048" s="15"/>
      <c r="I4048" s="15"/>
      <c r="P4048" s="36"/>
      <c r="Q4048" s="37"/>
      <c r="R4048" s="36"/>
      <c r="S4048" s="37"/>
      <c r="U4048" s="36"/>
      <c r="V4048" s="37"/>
      <c r="AD4048" s="59"/>
    </row>
    <row r="4049" spans="1:30">
      <c r="A4049" s="15"/>
      <c r="I4049" s="15"/>
      <c r="P4049" s="36"/>
      <c r="Q4049" s="37"/>
      <c r="R4049" s="36"/>
      <c r="S4049" s="37"/>
      <c r="U4049" s="36"/>
      <c r="V4049" s="37"/>
      <c r="AD4049" s="59"/>
    </row>
    <row r="4050" spans="1:30">
      <c r="A4050" s="15"/>
      <c r="I4050" s="15"/>
      <c r="P4050" s="36"/>
      <c r="Q4050" s="37"/>
      <c r="R4050" s="36"/>
      <c r="S4050" s="37"/>
      <c r="U4050" s="36"/>
      <c r="V4050" s="37"/>
      <c r="AD4050" s="59"/>
    </row>
    <row r="4051" spans="1:30">
      <c r="A4051" s="15"/>
      <c r="I4051" s="15"/>
      <c r="P4051" s="36"/>
      <c r="Q4051" s="37"/>
      <c r="R4051" s="36"/>
      <c r="S4051" s="37"/>
      <c r="U4051" s="36"/>
      <c r="V4051" s="37"/>
      <c r="AD4051" s="59"/>
    </row>
    <row r="4052" spans="1:30">
      <c r="A4052" s="15"/>
      <c r="I4052" s="15"/>
      <c r="P4052" s="36"/>
      <c r="Q4052" s="37"/>
      <c r="R4052" s="36"/>
      <c r="S4052" s="37"/>
      <c r="U4052" s="36"/>
      <c r="V4052" s="37"/>
      <c r="AD4052" s="59"/>
    </row>
    <row r="4053" spans="1:30">
      <c r="A4053" s="15"/>
      <c r="I4053" s="15"/>
      <c r="P4053" s="36"/>
      <c r="Q4053" s="37"/>
      <c r="R4053" s="36"/>
      <c r="S4053" s="37"/>
      <c r="U4053" s="36"/>
      <c r="V4053" s="37"/>
      <c r="AD4053" s="59"/>
    </row>
    <row r="4054" spans="1:30">
      <c r="A4054" s="15"/>
      <c r="I4054" s="15"/>
      <c r="P4054" s="36"/>
      <c r="Q4054" s="37"/>
      <c r="R4054" s="36"/>
      <c r="S4054" s="37"/>
      <c r="U4054" s="36"/>
      <c r="V4054" s="37"/>
      <c r="AD4054" s="59"/>
    </row>
    <row r="4055" spans="1:30">
      <c r="A4055" s="15"/>
      <c r="I4055" s="15"/>
      <c r="P4055" s="36"/>
      <c r="Q4055" s="37"/>
      <c r="R4055" s="36"/>
      <c r="S4055" s="37"/>
      <c r="U4055" s="36"/>
      <c r="V4055" s="37"/>
      <c r="AD4055" s="59"/>
    </row>
    <row r="4056" spans="1:30">
      <c r="A4056" s="15"/>
      <c r="I4056" s="15"/>
      <c r="P4056" s="36"/>
      <c r="Q4056" s="37"/>
      <c r="R4056" s="36"/>
      <c r="S4056" s="37"/>
      <c r="U4056" s="36"/>
      <c r="V4056" s="37"/>
      <c r="AD4056" s="59"/>
    </row>
    <row r="4057" spans="1:30">
      <c r="A4057" s="15"/>
      <c r="I4057" s="15"/>
      <c r="P4057" s="36"/>
      <c r="Q4057" s="37"/>
      <c r="R4057" s="36"/>
      <c r="S4057" s="37"/>
      <c r="U4057" s="36"/>
      <c r="V4057" s="37"/>
      <c r="AD4057" s="59"/>
    </row>
    <row r="4058" spans="1:30">
      <c r="A4058" s="15"/>
      <c r="I4058" s="15"/>
      <c r="P4058" s="36"/>
      <c r="Q4058" s="37"/>
      <c r="R4058" s="36"/>
      <c r="S4058" s="37"/>
      <c r="U4058" s="36"/>
      <c r="V4058" s="37"/>
      <c r="AD4058" s="59"/>
    </row>
    <row r="4059" spans="1:30">
      <c r="A4059" s="15"/>
      <c r="I4059" s="15"/>
      <c r="P4059" s="36"/>
      <c r="Q4059" s="37"/>
      <c r="R4059" s="36"/>
      <c r="S4059" s="37"/>
      <c r="U4059" s="36"/>
      <c r="V4059" s="37"/>
      <c r="AD4059" s="59"/>
    </row>
    <row r="4060" spans="1:30">
      <c r="A4060" s="15"/>
      <c r="I4060" s="15"/>
      <c r="P4060" s="36"/>
      <c r="Q4060" s="37"/>
      <c r="R4060" s="36"/>
      <c r="S4060" s="37"/>
      <c r="U4060" s="36"/>
      <c r="V4060" s="37"/>
      <c r="AD4060" s="59"/>
    </row>
    <row r="4061" spans="1:30">
      <c r="A4061" s="15"/>
      <c r="I4061" s="15"/>
      <c r="P4061" s="36"/>
      <c r="Q4061" s="37"/>
      <c r="R4061" s="36"/>
      <c r="S4061" s="37"/>
      <c r="U4061" s="36"/>
      <c r="V4061" s="37"/>
      <c r="AD4061" s="59"/>
    </row>
    <row r="4062" spans="1:30">
      <c r="A4062" s="15"/>
      <c r="I4062" s="15"/>
      <c r="P4062" s="36"/>
      <c r="Q4062" s="37"/>
      <c r="R4062" s="36"/>
      <c r="S4062" s="37"/>
      <c r="U4062" s="36"/>
      <c r="V4062" s="37"/>
      <c r="AD4062" s="59"/>
    </row>
    <row r="4063" spans="1:30">
      <c r="A4063" s="15"/>
      <c r="I4063" s="15"/>
      <c r="P4063" s="36"/>
      <c r="Q4063" s="37"/>
      <c r="R4063" s="36"/>
      <c r="S4063" s="37"/>
      <c r="U4063" s="36"/>
      <c r="V4063" s="37"/>
      <c r="AD4063" s="59"/>
    </row>
    <row r="4064" spans="1:30">
      <c r="A4064" s="15"/>
      <c r="I4064" s="15"/>
      <c r="P4064" s="36"/>
      <c r="Q4064" s="37"/>
      <c r="R4064" s="36"/>
      <c r="S4064" s="37"/>
      <c r="U4064" s="36"/>
      <c r="V4064" s="37"/>
      <c r="AD4064" s="59"/>
    </row>
    <row r="4065" spans="1:30">
      <c r="A4065" s="15"/>
      <c r="I4065" s="15"/>
      <c r="P4065" s="36"/>
      <c r="Q4065" s="37"/>
      <c r="R4065" s="36"/>
      <c r="S4065" s="37"/>
      <c r="U4065" s="36"/>
      <c r="V4065" s="37"/>
      <c r="AD4065" s="59"/>
    </row>
    <row r="4066" spans="1:30">
      <c r="A4066" s="15"/>
      <c r="I4066" s="15"/>
      <c r="P4066" s="36"/>
      <c r="Q4066" s="37"/>
      <c r="R4066" s="36"/>
      <c r="S4066" s="37"/>
      <c r="U4066" s="36"/>
      <c r="V4066" s="37"/>
      <c r="AD4066" s="59"/>
    </row>
    <row r="4067" spans="1:30">
      <c r="A4067" s="15"/>
      <c r="I4067" s="15"/>
      <c r="P4067" s="36"/>
      <c r="Q4067" s="37"/>
      <c r="R4067" s="36"/>
      <c r="S4067" s="37"/>
      <c r="U4067" s="36"/>
      <c r="V4067" s="37"/>
      <c r="AD4067" s="59"/>
    </row>
    <row r="4068" spans="1:30">
      <c r="A4068" s="15"/>
      <c r="I4068" s="15"/>
      <c r="P4068" s="36"/>
      <c r="Q4068" s="37"/>
      <c r="R4068" s="36"/>
      <c r="S4068" s="37"/>
      <c r="U4068" s="36"/>
      <c r="V4068" s="37"/>
      <c r="AD4068" s="59"/>
    </row>
    <row r="4069" spans="1:30">
      <c r="A4069" s="15"/>
      <c r="I4069" s="15"/>
      <c r="P4069" s="36"/>
      <c r="Q4069" s="37"/>
      <c r="R4069" s="36"/>
      <c r="S4069" s="37"/>
      <c r="U4069" s="36"/>
      <c r="V4069" s="37"/>
      <c r="AD4069" s="59"/>
    </row>
    <row r="4070" spans="1:30">
      <c r="A4070" s="15"/>
      <c r="I4070" s="15"/>
      <c r="P4070" s="36"/>
      <c r="Q4070" s="37"/>
      <c r="R4070" s="36"/>
      <c r="S4070" s="37"/>
      <c r="U4070" s="36"/>
      <c r="V4070" s="37"/>
      <c r="AD4070" s="59"/>
    </row>
    <row r="4071" spans="1:30">
      <c r="A4071" s="15"/>
      <c r="I4071" s="15"/>
      <c r="P4071" s="36"/>
      <c r="Q4071" s="37"/>
      <c r="R4071" s="36"/>
      <c r="S4071" s="37"/>
      <c r="U4071" s="36"/>
      <c r="V4071" s="37"/>
      <c r="AD4071" s="59"/>
    </row>
    <row r="4072" spans="1:30">
      <c r="A4072" s="15"/>
      <c r="I4072" s="15"/>
      <c r="P4072" s="36"/>
      <c r="Q4072" s="37"/>
      <c r="R4072" s="36"/>
      <c r="S4072" s="37"/>
      <c r="U4072" s="36"/>
      <c r="V4072" s="37"/>
      <c r="AD4072" s="59"/>
    </row>
    <row r="4073" spans="1:30">
      <c r="A4073" s="15"/>
      <c r="I4073" s="15"/>
      <c r="P4073" s="36"/>
      <c r="Q4073" s="37"/>
      <c r="R4073" s="36"/>
      <c r="S4073" s="37"/>
      <c r="U4073" s="36"/>
      <c r="V4073" s="37"/>
      <c r="AD4073" s="59"/>
    </row>
    <row r="4074" spans="1:30">
      <c r="A4074" s="15"/>
      <c r="I4074" s="15"/>
      <c r="P4074" s="36"/>
      <c r="Q4074" s="37"/>
      <c r="R4074" s="36"/>
      <c r="S4074" s="37"/>
      <c r="U4074" s="36"/>
      <c r="V4074" s="37"/>
      <c r="AD4074" s="59"/>
    </row>
    <row r="4075" spans="1:30">
      <c r="A4075" s="15"/>
      <c r="I4075" s="15"/>
      <c r="P4075" s="36"/>
      <c r="Q4075" s="37"/>
      <c r="R4075" s="36"/>
      <c r="S4075" s="37"/>
      <c r="U4075" s="36"/>
      <c r="V4075" s="37"/>
      <c r="AD4075" s="59"/>
    </row>
    <row r="4076" spans="1:30">
      <c r="A4076" s="15"/>
      <c r="I4076" s="15"/>
      <c r="P4076" s="36"/>
      <c r="Q4076" s="37"/>
      <c r="R4076" s="36"/>
      <c r="S4076" s="37"/>
      <c r="U4076" s="36"/>
      <c r="V4076" s="37"/>
      <c r="AD4076" s="59"/>
    </row>
    <row r="4077" spans="1:30">
      <c r="A4077" s="15"/>
      <c r="I4077" s="15"/>
      <c r="P4077" s="36"/>
      <c r="Q4077" s="37"/>
      <c r="R4077" s="36"/>
      <c r="S4077" s="37"/>
      <c r="U4077" s="36"/>
      <c r="V4077" s="37"/>
      <c r="AD4077" s="59"/>
    </row>
    <row r="4078" spans="1:30">
      <c r="A4078" s="15"/>
      <c r="I4078" s="15"/>
      <c r="P4078" s="36"/>
      <c r="Q4078" s="37"/>
      <c r="R4078" s="36"/>
      <c r="S4078" s="37"/>
      <c r="U4078" s="36"/>
      <c r="V4078" s="37"/>
      <c r="AD4078" s="59"/>
    </row>
    <row r="4079" spans="1:30">
      <c r="A4079" s="15"/>
      <c r="I4079" s="15"/>
      <c r="P4079" s="36"/>
      <c r="Q4079" s="37"/>
      <c r="R4079" s="36"/>
      <c r="S4079" s="37"/>
      <c r="U4079" s="36"/>
      <c r="V4079" s="37"/>
      <c r="AD4079" s="59"/>
    </row>
    <row r="4080" spans="1:30">
      <c r="A4080" s="15"/>
      <c r="I4080" s="15"/>
      <c r="P4080" s="36"/>
      <c r="Q4080" s="37"/>
      <c r="R4080" s="36"/>
      <c r="S4080" s="37"/>
      <c r="U4080" s="36"/>
      <c r="V4080" s="37"/>
      <c r="AD4080" s="59"/>
    </row>
    <row r="4081" spans="1:30">
      <c r="A4081" s="15"/>
      <c r="I4081" s="15"/>
      <c r="P4081" s="36"/>
      <c r="Q4081" s="37"/>
      <c r="R4081" s="36"/>
      <c r="S4081" s="37"/>
      <c r="U4081" s="36"/>
      <c r="V4081" s="37"/>
      <c r="AD4081" s="59"/>
    </row>
    <row r="4082" spans="1:30">
      <c r="A4082" s="15"/>
      <c r="I4082" s="15"/>
      <c r="P4082" s="36"/>
      <c r="Q4082" s="37"/>
      <c r="R4082" s="36"/>
      <c r="S4082" s="37"/>
      <c r="U4082" s="36"/>
      <c r="V4082" s="37"/>
      <c r="AD4082" s="59"/>
    </row>
    <row r="4083" spans="1:30">
      <c r="A4083" s="15"/>
      <c r="I4083" s="15"/>
      <c r="P4083" s="36"/>
      <c r="Q4083" s="37"/>
      <c r="R4083" s="36"/>
      <c r="S4083" s="37"/>
      <c r="U4083" s="36"/>
      <c r="V4083" s="37"/>
      <c r="AD4083" s="59"/>
    </row>
    <row r="4084" spans="1:30">
      <c r="A4084" s="15"/>
      <c r="I4084" s="15"/>
      <c r="P4084" s="36"/>
      <c r="Q4084" s="37"/>
      <c r="R4084" s="36"/>
      <c r="S4084" s="37"/>
      <c r="U4084" s="36"/>
      <c r="V4084" s="37"/>
      <c r="AD4084" s="59"/>
    </row>
    <row r="4085" spans="1:30">
      <c r="A4085" s="15"/>
      <c r="I4085" s="15"/>
      <c r="P4085" s="36"/>
      <c r="Q4085" s="37"/>
      <c r="R4085" s="36"/>
      <c r="S4085" s="37"/>
      <c r="U4085" s="36"/>
      <c r="V4085" s="37"/>
      <c r="AD4085" s="59"/>
    </row>
    <row r="4086" spans="1:30">
      <c r="A4086" s="15"/>
      <c r="I4086" s="15"/>
      <c r="P4086" s="36"/>
      <c r="Q4086" s="37"/>
      <c r="R4086" s="36"/>
      <c r="S4086" s="37"/>
      <c r="U4086" s="36"/>
      <c r="V4086" s="37"/>
      <c r="AD4086" s="59"/>
    </row>
    <row r="4087" spans="1:30">
      <c r="A4087" s="15"/>
      <c r="I4087" s="15"/>
      <c r="P4087" s="36"/>
      <c r="Q4087" s="37"/>
      <c r="R4087" s="36"/>
      <c r="S4087" s="37"/>
      <c r="U4087" s="36"/>
      <c r="V4087" s="37"/>
      <c r="AD4087" s="59"/>
    </row>
    <row r="4088" spans="1:30">
      <c r="A4088" s="15"/>
      <c r="I4088" s="15"/>
      <c r="P4088" s="36"/>
      <c r="Q4088" s="37"/>
      <c r="R4088" s="36"/>
      <c r="S4088" s="37"/>
      <c r="U4088" s="36"/>
      <c r="V4088" s="37"/>
      <c r="AD4088" s="59"/>
    </row>
    <row r="4089" spans="1:30">
      <c r="A4089" s="15"/>
      <c r="I4089" s="15"/>
      <c r="P4089" s="36"/>
      <c r="Q4089" s="37"/>
      <c r="R4089" s="36"/>
      <c r="S4089" s="37"/>
      <c r="U4089" s="36"/>
      <c r="V4089" s="37"/>
      <c r="AD4089" s="59"/>
    </row>
    <row r="4090" spans="1:30">
      <c r="A4090" s="15"/>
      <c r="I4090" s="15"/>
      <c r="P4090" s="36"/>
      <c r="Q4090" s="37"/>
      <c r="R4090" s="36"/>
      <c r="S4090" s="37"/>
      <c r="U4090" s="36"/>
      <c r="V4090" s="37"/>
      <c r="AD4090" s="59"/>
    </row>
    <row r="4091" spans="1:30">
      <c r="A4091" s="15"/>
      <c r="I4091" s="15"/>
      <c r="P4091" s="36"/>
      <c r="Q4091" s="37"/>
      <c r="R4091" s="36"/>
      <c r="S4091" s="37"/>
      <c r="U4091" s="36"/>
      <c r="V4091" s="37"/>
      <c r="AD4091" s="59"/>
    </row>
    <row r="4092" spans="1:30">
      <c r="A4092" s="15"/>
      <c r="I4092" s="15"/>
      <c r="P4092" s="36"/>
      <c r="Q4092" s="37"/>
      <c r="R4092" s="36"/>
      <c r="S4092" s="37"/>
      <c r="U4092" s="36"/>
      <c r="V4092" s="37"/>
      <c r="AD4092" s="59"/>
    </row>
    <row r="4093" spans="1:30">
      <c r="A4093" s="15"/>
      <c r="I4093" s="15"/>
      <c r="P4093" s="36"/>
      <c r="Q4093" s="37"/>
      <c r="R4093" s="36"/>
      <c r="S4093" s="37"/>
      <c r="U4093" s="36"/>
      <c r="V4093" s="37"/>
      <c r="AD4093" s="59"/>
    </row>
    <row r="4094" spans="1:30">
      <c r="A4094" s="15"/>
      <c r="I4094" s="15"/>
      <c r="P4094" s="36"/>
      <c r="Q4094" s="37"/>
      <c r="R4094" s="36"/>
      <c r="S4094" s="37"/>
      <c r="U4094" s="36"/>
      <c r="V4094" s="37"/>
      <c r="AD4094" s="59"/>
    </row>
    <row r="4095" spans="1:30">
      <c r="A4095" s="15"/>
      <c r="I4095" s="15"/>
      <c r="P4095" s="36"/>
      <c r="Q4095" s="37"/>
      <c r="R4095" s="36"/>
      <c r="S4095" s="37"/>
      <c r="U4095" s="36"/>
      <c r="V4095" s="37"/>
      <c r="AD4095" s="59"/>
    </row>
    <row r="4096" spans="1:30">
      <c r="A4096" s="15"/>
      <c r="I4096" s="15"/>
      <c r="P4096" s="36"/>
      <c r="Q4096" s="37"/>
      <c r="R4096" s="36"/>
      <c r="S4096" s="37"/>
      <c r="U4096" s="36"/>
      <c r="V4096" s="37"/>
      <c r="AD4096" s="59"/>
    </row>
    <row r="4097" spans="1:30">
      <c r="A4097" s="15"/>
      <c r="I4097" s="15"/>
      <c r="P4097" s="36"/>
      <c r="Q4097" s="37"/>
      <c r="R4097" s="36"/>
      <c r="S4097" s="37"/>
      <c r="U4097" s="36"/>
      <c r="V4097" s="37"/>
      <c r="AD4097" s="59"/>
    </row>
    <row r="4098" spans="1:30">
      <c r="A4098" s="15"/>
      <c r="I4098" s="15"/>
      <c r="P4098" s="36"/>
      <c r="Q4098" s="37"/>
      <c r="R4098" s="36"/>
      <c r="S4098" s="37"/>
      <c r="U4098" s="36"/>
      <c r="V4098" s="37"/>
      <c r="AD4098" s="59"/>
    </row>
    <row r="4099" spans="1:30">
      <c r="A4099" s="15"/>
      <c r="I4099" s="15"/>
      <c r="P4099" s="36"/>
      <c r="Q4099" s="37"/>
      <c r="R4099" s="36"/>
      <c r="S4099" s="37"/>
      <c r="U4099" s="36"/>
      <c r="V4099" s="37"/>
      <c r="AD4099" s="59"/>
    </row>
    <row r="4100" spans="1:30">
      <c r="A4100" s="15"/>
      <c r="I4100" s="15"/>
      <c r="P4100" s="36"/>
      <c r="Q4100" s="37"/>
      <c r="R4100" s="36"/>
      <c r="S4100" s="37"/>
      <c r="U4100" s="36"/>
      <c r="V4100" s="37"/>
      <c r="AD4100" s="59"/>
    </row>
    <row r="4101" spans="1:30">
      <c r="A4101" s="15"/>
      <c r="I4101" s="15"/>
      <c r="P4101" s="36"/>
      <c r="Q4101" s="37"/>
      <c r="R4101" s="36"/>
      <c r="S4101" s="37"/>
      <c r="U4101" s="36"/>
      <c r="V4101" s="37"/>
      <c r="AD4101" s="59"/>
    </row>
    <row r="4102" spans="1:30">
      <c r="A4102" s="15"/>
      <c r="I4102" s="15"/>
      <c r="P4102" s="36"/>
      <c r="Q4102" s="37"/>
      <c r="R4102" s="36"/>
      <c r="S4102" s="37"/>
      <c r="U4102" s="36"/>
      <c r="V4102" s="37"/>
      <c r="AD4102" s="59"/>
    </row>
    <row r="4103" spans="1:30">
      <c r="A4103" s="15"/>
      <c r="I4103" s="15"/>
      <c r="P4103" s="36"/>
      <c r="Q4103" s="37"/>
      <c r="R4103" s="36"/>
      <c r="S4103" s="37"/>
      <c r="U4103" s="36"/>
      <c r="V4103" s="37"/>
      <c r="AD4103" s="59"/>
    </row>
    <row r="4104" spans="1:30">
      <c r="A4104" s="15"/>
      <c r="I4104" s="15"/>
      <c r="P4104" s="36"/>
      <c r="Q4104" s="37"/>
      <c r="R4104" s="36"/>
      <c r="S4104" s="37"/>
      <c r="U4104" s="36"/>
      <c r="V4104" s="37"/>
      <c r="AD4104" s="59"/>
    </row>
    <row r="4105" spans="1:30">
      <c r="A4105" s="15"/>
      <c r="I4105" s="15"/>
      <c r="P4105" s="36"/>
      <c r="Q4105" s="37"/>
      <c r="R4105" s="36"/>
      <c r="S4105" s="37"/>
      <c r="U4105" s="36"/>
      <c r="V4105" s="37"/>
      <c r="AD4105" s="59"/>
    </row>
    <row r="4106" spans="1:30">
      <c r="A4106" s="15"/>
      <c r="I4106" s="15"/>
      <c r="P4106" s="36"/>
      <c r="Q4106" s="37"/>
      <c r="R4106" s="36"/>
      <c r="S4106" s="37"/>
      <c r="U4106" s="36"/>
      <c r="V4106" s="37"/>
      <c r="AD4106" s="59"/>
    </row>
    <row r="4107" spans="1:30">
      <c r="A4107" s="15"/>
      <c r="I4107" s="15"/>
      <c r="P4107" s="36"/>
      <c r="Q4107" s="37"/>
      <c r="R4107" s="36"/>
      <c r="S4107" s="37"/>
      <c r="U4107" s="36"/>
      <c r="V4107" s="37"/>
      <c r="AD4107" s="59"/>
    </row>
    <row r="4108" spans="1:30">
      <c r="A4108" s="15"/>
      <c r="I4108" s="15"/>
      <c r="P4108" s="36"/>
      <c r="Q4108" s="37"/>
      <c r="R4108" s="36"/>
      <c r="S4108" s="37"/>
      <c r="U4108" s="36"/>
      <c r="V4108" s="37"/>
      <c r="AD4108" s="59"/>
    </row>
    <row r="4109" spans="1:30">
      <c r="A4109" s="15"/>
      <c r="I4109" s="15"/>
      <c r="P4109" s="36"/>
      <c r="Q4109" s="37"/>
      <c r="R4109" s="36"/>
      <c r="S4109" s="37"/>
      <c r="U4109" s="36"/>
      <c r="V4109" s="37"/>
      <c r="AD4109" s="59"/>
    </row>
    <row r="4110" spans="1:30">
      <c r="A4110" s="15"/>
      <c r="I4110" s="15"/>
      <c r="P4110" s="36"/>
      <c r="Q4110" s="37"/>
      <c r="R4110" s="36"/>
      <c r="S4110" s="37"/>
      <c r="U4110" s="36"/>
      <c r="V4110" s="37"/>
      <c r="AD4110" s="59"/>
    </row>
    <row r="4111" spans="1:30">
      <c r="A4111" s="15"/>
      <c r="I4111" s="15"/>
      <c r="P4111" s="36"/>
      <c r="Q4111" s="37"/>
      <c r="R4111" s="36"/>
      <c r="S4111" s="37"/>
      <c r="U4111" s="36"/>
      <c r="V4111" s="37"/>
      <c r="AD4111" s="59"/>
    </row>
    <row r="4112" spans="1:30">
      <c r="A4112" s="15"/>
      <c r="I4112" s="15"/>
      <c r="P4112" s="36"/>
      <c r="Q4112" s="37"/>
      <c r="R4112" s="36"/>
      <c r="S4112" s="37"/>
      <c r="U4112" s="36"/>
      <c r="V4112" s="37"/>
      <c r="AD4112" s="59"/>
    </row>
    <row r="4113" spans="1:30">
      <c r="A4113" s="15"/>
      <c r="I4113" s="15"/>
      <c r="P4113" s="36"/>
      <c r="Q4113" s="37"/>
      <c r="R4113" s="36"/>
      <c r="S4113" s="37"/>
      <c r="U4113" s="36"/>
      <c r="V4113" s="37"/>
      <c r="AD4113" s="59"/>
    </row>
    <row r="4114" spans="1:30">
      <c r="A4114" s="15"/>
      <c r="I4114" s="15"/>
      <c r="P4114" s="36"/>
      <c r="Q4114" s="37"/>
      <c r="R4114" s="36"/>
      <c r="S4114" s="37"/>
      <c r="U4114" s="36"/>
      <c r="V4114" s="37"/>
      <c r="AD4114" s="59"/>
    </row>
    <row r="4115" spans="1:30">
      <c r="A4115" s="15"/>
      <c r="I4115" s="15"/>
      <c r="P4115" s="36"/>
      <c r="Q4115" s="37"/>
      <c r="R4115" s="36"/>
      <c r="S4115" s="37"/>
      <c r="U4115" s="36"/>
      <c r="V4115" s="37"/>
      <c r="AD4115" s="59"/>
    </row>
    <row r="4116" spans="1:30">
      <c r="A4116" s="15"/>
      <c r="I4116" s="15"/>
      <c r="P4116" s="36"/>
      <c r="Q4116" s="37"/>
      <c r="R4116" s="36"/>
      <c r="S4116" s="37"/>
      <c r="U4116" s="36"/>
      <c r="V4116" s="37"/>
      <c r="AD4116" s="59"/>
    </row>
    <row r="4117" spans="1:30">
      <c r="A4117" s="15"/>
      <c r="I4117" s="15"/>
      <c r="P4117" s="36"/>
      <c r="Q4117" s="37"/>
      <c r="R4117" s="36"/>
      <c r="S4117" s="37"/>
      <c r="U4117" s="36"/>
      <c r="V4117" s="37"/>
      <c r="AD4117" s="59"/>
    </row>
    <row r="4118" spans="1:30">
      <c r="A4118" s="15"/>
      <c r="I4118" s="15"/>
      <c r="P4118" s="36"/>
      <c r="Q4118" s="37"/>
      <c r="R4118" s="36"/>
      <c r="S4118" s="37"/>
      <c r="U4118" s="36"/>
      <c r="V4118" s="37"/>
      <c r="AD4118" s="59"/>
    </row>
    <row r="4119" spans="1:30">
      <c r="A4119" s="15"/>
      <c r="I4119" s="15"/>
      <c r="P4119" s="36"/>
      <c r="Q4119" s="37"/>
      <c r="R4119" s="36"/>
      <c r="S4119" s="37"/>
      <c r="U4119" s="36"/>
      <c r="V4119" s="37"/>
      <c r="AD4119" s="59"/>
    </row>
    <row r="4120" spans="1:30">
      <c r="A4120" s="15"/>
      <c r="I4120" s="15"/>
      <c r="P4120" s="36"/>
      <c r="Q4120" s="37"/>
      <c r="R4120" s="36"/>
      <c r="S4120" s="37"/>
      <c r="U4120" s="36"/>
      <c r="V4120" s="37"/>
      <c r="AD4120" s="59"/>
    </row>
    <row r="4121" spans="1:30">
      <c r="A4121" s="15"/>
      <c r="I4121" s="15"/>
      <c r="P4121" s="36"/>
      <c r="Q4121" s="37"/>
      <c r="R4121" s="36"/>
      <c r="S4121" s="37"/>
      <c r="U4121" s="36"/>
      <c r="V4121" s="37"/>
      <c r="AD4121" s="59"/>
    </row>
    <row r="4122" spans="1:30">
      <c r="A4122" s="15"/>
      <c r="I4122" s="15"/>
      <c r="P4122" s="36"/>
      <c r="Q4122" s="37"/>
      <c r="R4122" s="36"/>
      <c r="S4122" s="37"/>
      <c r="U4122" s="36"/>
      <c r="V4122" s="37"/>
      <c r="AD4122" s="59"/>
    </row>
    <row r="4123" spans="1:30">
      <c r="A4123" s="15"/>
      <c r="I4123" s="15"/>
      <c r="P4123" s="36"/>
      <c r="Q4123" s="37"/>
      <c r="R4123" s="36"/>
      <c r="S4123" s="37"/>
      <c r="U4123" s="36"/>
      <c r="V4123" s="37"/>
      <c r="AD4123" s="59"/>
    </row>
    <row r="4124" spans="1:30">
      <c r="A4124" s="15"/>
      <c r="I4124" s="15"/>
      <c r="P4124" s="36"/>
      <c r="Q4124" s="37"/>
      <c r="R4124" s="36"/>
      <c r="S4124" s="37"/>
      <c r="U4124" s="36"/>
      <c r="V4124" s="37"/>
      <c r="AD4124" s="59"/>
    </row>
    <row r="4125" spans="1:30">
      <c r="A4125" s="15"/>
      <c r="I4125" s="15"/>
      <c r="P4125" s="36"/>
      <c r="Q4125" s="37"/>
      <c r="R4125" s="36"/>
      <c r="S4125" s="37"/>
      <c r="U4125" s="36"/>
      <c r="V4125" s="37"/>
      <c r="AD4125" s="59"/>
    </row>
    <row r="4126" spans="1:30">
      <c r="A4126" s="15"/>
      <c r="I4126" s="15"/>
      <c r="P4126" s="36"/>
      <c r="Q4126" s="37"/>
      <c r="R4126" s="36"/>
      <c r="S4126" s="37"/>
      <c r="U4126" s="36"/>
      <c r="V4126" s="37"/>
      <c r="AD4126" s="59"/>
    </row>
    <row r="4127" spans="1:30">
      <c r="A4127" s="15"/>
      <c r="I4127" s="15"/>
      <c r="P4127" s="36"/>
      <c r="Q4127" s="37"/>
      <c r="R4127" s="36"/>
      <c r="S4127" s="37"/>
      <c r="U4127" s="36"/>
      <c r="V4127" s="37"/>
      <c r="AD4127" s="59"/>
    </row>
    <row r="4128" spans="1:30">
      <c r="A4128" s="15"/>
      <c r="I4128" s="15"/>
      <c r="P4128" s="36"/>
      <c r="Q4128" s="37"/>
      <c r="R4128" s="36"/>
      <c r="S4128" s="37"/>
      <c r="U4128" s="36"/>
      <c r="V4128" s="37"/>
      <c r="AD4128" s="59"/>
    </row>
    <row r="4129" spans="1:30">
      <c r="A4129" s="15"/>
      <c r="I4129" s="15"/>
      <c r="P4129" s="36"/>
      <c r="Q4129" s="37"/>
      <c r="R4129" s="36"/>
      <c r="S4129" s="37"/>
      <c r="U4129" s="36"/>
      <c r="V4129" s="37"/>
      <c r="AD4129" s="59"/>
    </row>
    <row r="4130" spans="1:30">
      <c r="A4130" s="15"/>
      <c r="I4130" s="15"/>
      <c r="P4130" s="36"/>
      <c r="Q4130" s="37"/>
      <c r="R4130" s="36"/>
      <c r="S4130" s="37"/>
      <c r="U4130" s="36"/>
      <c r="V4130" s="37"/>
      <c r="AD4130" s="59"/>
    </row>
    <row r="4131" spans="1:30">
      <c r="A4131" s="15"/>
      <c r="I4131" s="15"/>
      <c r="P4131" s="36"/>
      <c r="Q4131" s="37"/>
      <c r="R4131" s="36"/>
      <c r="S4131" s="37"/>
      <c r="U4131" s="36"/>
      <c r="V4131" s="37"/>
      <c r="AD4131" s="59"/>
    </row>
    <row r="4132" spans="1:30">
      <c r="A4132" s="15"/>
      <c r="I4132" s="15"/>
      <c r="P4132" s="36"/>
      <c r="Q4132" s="37"/>
      <c r="R4132" s="36"/>
      <c r="S4132" s="37"/>
      <c r="U4132" s="36"/>
      <c r="V4132" s="37"/>
      <c r="AD4132" s="59"/>
    </row>
    <row r="4133" spans="1:30">
      <c r="A4133" s="15"/>
      <c r="I4133" s="15"/>
      <c r="P4133" s="36"/>
      <c r="Q4133" s="37"/>
      <c r="R4133" s="36"/>
      <c r="S4133" s="37"/>
      <c r="U4133" s="36"/>
      <c r="V4133" s="37"/>
      <c r="AD4133" s="59"/>
    </row>
    <row r="4134" spans="1:30">
      <c r="A4134" s="15"/>
      <c r="I4134" s="15"/>
      <c r="P4134" s="36"/>
      <c r="Q4134" s="37"/>
      <c r="R4134" s="36"/>
      <c r="S4134" s="37"/>
      <c r="U4134" s="36"/>
      <c r="V4134" s="37"/>
      <c r="AD4134" s="59"/>
    </row>
    <row r="4135" spans="1:30">
      <c r="A4135" s="15"/>
      <c r="I4135" s="15"/>
      <c r="P4135" s="36"/>
      <c r="Q4135" s="37"/>
      <c r="R4135" s="36"/>
      <c r="S4135" s="37"/>
      <c r="U4135" s="36"/>
      <c r="V4135" s="37"/>
      <c r="AD4135" s="59"/>
    </row>
    <row r="4136" spans="1:30">
      <c r="A4136" s="15"/>
      <c r="I4136" s="15"/>
      <c r="P4136" s="36"/>
      <c r="Q4136" s="37"/>
      <c r="R4136" s="36"/>
      <c r="S4136" s="37"/>
      <c r="U4136" s="36"/>
      <c r="V4136" s="37"/>
      <c r="AD4136" s="59"/>
    </row>
    <row r="4137" spans="1:30">
      <c r="A4137" s="15"/>
      <c r="I4137" s="15"/>
      <c r="P4137" s="36"/>
      <c r="Q4137" s="37"/>
      <c r="R4137" s="36"/>
      <c r="S4137" s="37"/>
      <c r="U4137" s="36"/>
      <c r="V4137" s="37"/>
      <c r="AD4137" s="59"/>
    </row>
    <row r="4138" spans="1:30">
      <c r="A4138" s="15"/>
      <c r="I4138" s="15"/>
      <c r="P4138" s="36"/>
      <c r="Q4138" s="37"/>
      <c r="R4138" s="36"/>
      <c r="S4138" s="37"/>
      <c r="U4138" s="36"/>
      <c r="V4138" s="37"/>
      <c r="AD4138" s="59"/>
    </row>
    <row r="4139" spans="1:30">
      <c r="A4139" s="15"/>
      <c r="I4139" s="15"/>
      <c r="P4139" s="36"/>
      <c r="Q4139" s="37"/>
      <c r="R4139" s="36"/>
      <c r="S4139" s="37"/>
      <c r="U4139" s="36"/>
      <c r="V4139" s="37"/>
      <c r="AD4139" s="59"/>
    </row>
    <row r="4140" spans="1:30">
      <c r="A4140" s="15"/>
      <c r="I4140" s="15"/>
      <c r="P4140" s="36"/>
      <c r="Q4140" s="37"/>
      <c r="R4140" s="36"/>
      <c r="S4140" s="37"/>
      <c r="U4140" s="36"/>
      <c r="V4140" s="37"/>
      <c r="AD4140" s="59"/>
    </row>
    <row r="4141" spans="1:30">
      <c r="A4141" s="15"/>
      <c r="I4141" s="15"/>
      <c r="P4141" s="36"/>
      <c r="Q4141" s="37"/>
      <c r="R4141" s="36"/>
      <c r="S4141" s="37"/>
      <c r="U4141" s="36"/>
      <c r="V4141" s="37"/>
      <c r="AD4141" s="59"/>
    </row>
    <row r="4142" spans="1:30">
      <c r="A4142" s="15"/>
      <c r="I4142" s="15"/>
      <c r="P4142" s="36"/>
      <c r="Q4142" s="37"/>
      <c r="R4142" s="36"/>
      <c r="S4142" s="37"/>
      <c r="U4142" s="36"/>
      <c r="V4142" s="37"/>
      <c r="AD4142" s="59"/>
    </row>
    <row r="4143" spans="1:30">
      <c r="A4143" s="15"/>
      <c r="I4143" s="15"/>
      <c r="P4143" s="36"/>
      <c r="Q4143" s="37"/>
      <c r="R4143" s="36"/>
      <c r="S4143" s="37"/>
      <c r="U4143" s="36"/>
      <c r="V4143" s="37"/>
      <c r="AD4143" s="59"/>
    </row>
    <row r="4144" spans="1:30">
      <c r="A4144" s="15"/>
      <c r="I4144" s="15"/>
      <c r="P4144" s="36"/>
      <c r="Q4144" s="37"/>
      <c r="R4144" s="36"/>
      <c r="S4144" s="37"/>
      <c r="U4144" s="36"/>
      <c r="V4144" s="37"/>
      <c r="AD4144" s="59"/>
    </row>
    <row r="4145" spans="1:30">
      <c r="A4145" s="15"/>
      <c r="I4145" s="15"/>
      <c r="P4145" s="36"/>
      <c r="Q4145" s="37"/>
      <c r="R4145" s="36"/>
      <c r="S4145" s="37"/>
      <c r="U4145" s="36"/>
      <c r="V4145" s="37"/>
      <c r="AD4145" s="59"/>
    </row>
    <row r="4146" spans="1:30">
      <c r="A4146" s="15"/>
      <c r="I4146" s="15"/>
      <c r="P4146" s="36"/>
      <c r="Q4146" s="37"/>
      <c r="R4146" s="36"/>
      <c r="S4146" s="37"/>
      <c r="U4146" s="36"/>
      <c r="V4146" s="37"/>
      <c r="AD4146" s="59"/>
    </row>
    <row r="4147" spans="1:30">
      <c r="A4147" s="15"/>
      <c r="I4147" s="15"/>
      <c r="P4147" s="36"/>
      <c r="Q4147" s="37"/>
      <c r="R4147" s="36"/>
      <c r="S4147" s="37"/>
      <c r="U4147" s="36"/>
      <c r="V4147" s="37"/>
      <c r="AD4147" s="59"/>
    </row>
    <row r="4148" spans="1:30">
      <c r="A4148" s="15"/>
      <c r="I4148" s="15"/>
      <c r="P4148" s="36"/>
      <c r="Q4148" s="37"/>
      <c r="R4148" s="36"/>
      <c r="S4148" s="37"/>
      <c r="U4148" s="36"/>
      <c r="V4148" s="37"/>
      <c r="AD4148" s="59"/>
    </row>
    <row r="4149" spans="1:30">
      <c r="A4149" s="15"/>
      <c r="I4149" s="15"/>
      <c r="P4149" s="36"/>
      <c r="Q4149" s="37"/>
      <c r="R4149" s="36"/>
      <c r="S4149" s="37"/>
      <c r="U4149" s="36"/>
      <c r="V4149" s="37"/>
      <c r="AD4149" s="59"/>
    </row>
    <row r="4150" spans="1:30">
      <c r="A4150" s="15"/>
      <c r="I4150" s="15"/>
      <c r="P4150" s="36"/>
      <c r="Q4150" s="37"/>
      <c r="R4150" s="36"/>
      <c r="S4150" s="37"/>
      <c r="U4150" s="36"/>
      <c r="V4150" s="37"/>
      <c r="AD4150" s="59"/>
    </row>
    <row r="4151" spans="1:30">
      <c r="A4151" s="15"/>
      <c r="I4151" s="15"/>
      <c r="P4151" s="36"/>
      <c r="Q4151" s="37"/>
      <c r="R4151" s="36"/>
      <c r="S4151" s="37"/>
      <c r="U4151" s="36"/>
      <c r="V4151" s="37"/>
      <c r="AD4151" s="59"/>
    </row>
    <row r="4152" spans="1:30">
      <c r="A4152" s="15"/>
      <c r="I4152" s="15"/>
      <c r="P4152" s="36"/>
      <c r="Q4152" s="37"/>
      <c r="R4152" s="36"/>
      <c r="S4152" s="37"/>
      <c r="U4152" s="36"/>
      <c r="V4152" s="37"/>
      <c r="AD4152" s="59"/>
    </row>
    <row r="4153" spans="1:30">
      <c r="A4153" s="15"/>
      <c r="I4153" s="15"/>
      <c r="P4153" s="36"/>
      <c r="Q4153" s="37"/>
      <c r="R4153" s="36"/>
      <c r="S4153" s="37"/>
      <c r="U4153" s="36"/>
      <c r="V4153" s="37"/>
      <c r="AD4153" s="59"/>
    </row>
    <row r="4154" spans="1:30">
      <c r="A4154" s="15"/>
      <c r="I4154" s="15"/>
      <c r="P4154" s="36"/>
      <c r="Q4154" s="37"/>
      <c r="R4154" s="36"/>
      <c r="S4154" s="37"/>
      <c r="U4154" s="36"/>
      <c r="V4154" s="37"/>
      <c r="AD4154" s="59"/>
    </row>
    <row r="4155" spans="1:30">
      <c r="A4155" s="15"/>
      <c r="I4155" s="15"/>
      <c r="P4155" s="36"/>
      <c r="Q4155" s="37"/>
      <c r="R4155" s="36"/>
      <c r="S4155" s="37"/>
      <c r="U4155" s="36"/>
      <c r="V4155" s="37"/>
      <c r="AD4155" s="59"/>
    </row>
    <row r="4156" spans="1:30">
      <c r="A4156" s="15"/>
      <c r="I4156" s="15"/>
      <c r="P4156" s="36"/>
      <c r="Q4156" s="37"/>
      <c r="R4156" s="36"/>
      <c r="S4156" s="37"/>
      <c r="U4156" s="36"/>
      <c r="V4156" s="37"/>
      <c r="AD4156" s="59"/>
    </row>
    <row r="4157" spans="1:30">
      <c r="A4157" s="15"/>
      <c r="I4157" s="15"/>
      <c r="P4157" s="36"/>
      <c r="Q4157" s="37"/>
      <c r="R4157" s="36"/>
      <c r="S4157" s="37"/>
      <c r="U4157" s="36"/>
      <c r="V4157" s="37"/>
      <c r="AD4157" s="59"/>
    </row>
    <row r="4158" spans="1:30">
      <c r="A4158" s="15"/>
      <c r="I4158" s="15"/>
      <c r="P4158" s="36"/>
      <c r="Q4158" s="37"/>
      <c r="R4158" s="36"/>
      <c r="S4158" s="37"/>
      <c r="U4158" s="36"/>
      <c r="V4158" s="37"/>
      <c r="AD4158" s="59"/>
    </row>
    <row r="4159" spans="1:30">
      <c r="A4159" s="15"/>
      <c r="I4159" s="15"/>
      <c r="P4159" s="36"/>
      <c r="Q4159" s="37"/>
      <c r="R4159" s="36"/>
      <c r="S4159" s="37"/>
      <c r="U4159" s="36"/>
      <c r="V4159" s="37"/>
      <c r="AD4159" s="59"/>
    </row>
    <row r="4160" spans="1:30">
      <c r="A4160" s="15"/>
      <c r="I4160" s="15"/>
      <c r="P4160" s="36"/>
      <c r="Q4160" s="37"/>
      <c r="R4160" s="36"/>
      <c r="S4160" s="37"/>
      <c r="U4160" s="36"/>
      <c r="V4160" s="37"/>
      <c r="AD4160" s="59"/>
    </row>
    <row r="4161" spans="1:30">
      <c r="A4161" s="15"/>
      <c r="I4161" s="15"/>
      <c r="P4161" s="36"/>
      <c r="Q4161" s="37"/>
      <c r="R4161" s="36"/>
      <c r="S4161" s="37"/>
      <c r="U4161" s="36"/>
      <c r="V4161" s="37"/>
      <c r="AD4161" s="59"/>
    </row>
    <row r="4162" spans="1:30">
      <c r="A4162" s="15"/>
      <c r="I4162" s="15"/>
      <c r="P4162" s="36"/>
      <c r="Q4162" s="37"/>
      <c r="R4162" s="36"/>
      <c r="S4162" s="37"/>
      <c r="U4162" s="36"/>
      <c r="V4162" s="37"/>
      <c r="AD4162" s="59"/>
    </row>
    <row r="4163" spans="1:30">
      <c r="A4163" s="15"/>
      <c r="I4163" s="15"/>
      <c r="P4163" s="36"/>
      <c r="Q4163" s="37"/>
      <c r="R4163" s="36"/>
      <c r="S4163" s="37"/>
      <c r="U4163" s="36"/>
      <c r="V4163" s="37"/>
      <c r="AD4163" s="59"/>
    </row>
    <row r="4164" spans="1:30">
      <c r="A4164" s="15"/>
      <c r="I4164" s="15"/>
      <c r="P4164" s="36"/>
      <c r="Q4164" s="37"/>
      <c r="R4164" s="36"/>
      <c r="S4164" s="37"/>
      <c r="U4164" s="36"/>
      <c r="V4164" s="37"/>
      <c r="AD4164" s="59"/>
    </row>
    <row r="4165" spans="1:30">
      <c r="A4165" s="15"/>
      <c r="I4165" s="15"/>
      <c r="P4165" s="36"/>
      <c r="Q4165" s="37"/>
      <c r="R4165" s="36"/>
      <c r="S4165" s="37"/>
      <c r="U4165" s="36"/>
      <c r="V4165" s="37"/>
      <c r="AD4165" s="59"/>
    </row>
    <row r="4166" spans="1:30">
      <c r="A4166" s="15"/>
      <c r="I4166" s="15"/>
      <c r="P4166" s="36"/>
      <c r="Q4166" s="37"/>
      <c r="R4166" s="36"/>
      <c r="S4166" s="37"/>
      <c r="U4166" s="36"/>
      <c r="V4166" s="37"/>
      <c r="AD4166" s="59"/>
    </row>
    <row r="4167" spans="1:30">
      <c r="A4167" s="15"/>
      <c r="I4167" s="15"/>
      <c r="P4167" s="36"/>
      <c r="Q4167" s="37"/>
      <c r="R4167" s="36"/>
      <c r="S4167" s="37"/>
      <c r="U4167" s="36"/>
      <c r="V4167" s="37"/>
      <c r="AD4167" s="59"/>
    </row>
    <row r="4168" spans="1:30">
      <c r="A4168" s="15"/>
      <c r="I4168" s="15"/>
      <c r="P4168" s="36"/>
      <c r="Q4168" s="37"/>
      <c r="R4168" s="36"/>
      <c r="S4168" s="37"/>
      <c r="U4168" s="36"/>
      <c r="V4168" s="37"/>
      <c r="AD4168" s="59"/>
    </row>
    <row r="4169" spans="1:30">
      <c r="A4169" s="15"/>
      <c r="I4169" s="15"/>
      <c r="P4169" s="36"/>
      <c r="Q4169" s="37"/>
      <c r="R4169" s="36"/>
      <c r="S4169" s="37"/>
      <c r="U4169" s="36"/>
      <c r="V4169" s="37"/>
      <c r="AD4169" s="59"/>
    </row>
    <row r="4170" spans="1:30">
      <c r="A4170" s="15"/>
      <c r="I4170" s="15"/>
      <c r="P4170" s="36"/>
      <c r="Q4170" s="37"/>
      <c r="R4170" s="36"/>
      <c r="S4170" s="37"/>
      <c r="U4170" s="36"/>
      <c r="V4170" s="37"/>
      <c r="AD4170" s="59"/>
    </row>
    <row r="4171" spans="1:30">
      <c r="A4171" s="15"/>
      <c r="I4171" s="15"/>
      <c r="P4171" s="36"/>
      <c r="Q4171" s="37"/>
      <c r="R4171" s="36"/>
      <c r="S4171" s="37"/>
      <c r="U4171" s="36"/>
      <c r="V4171" s="37"/>
      <c r="AD4171" s="59"/>
    </row>
    <row r="4172" spans="1:30">
      <c r="A4172" s="15"/>
      <c r="I4172" s="15"/>
      <c r="P4172" s="36"/>
      <c r="Q4172" s="37"/>
      <c r="R4172" s="36"/>
      <c r="S4172" s="37"/>
      <c r="U4172" s="36"/>
      <c r="V4172" s="37"/>
      <c r="AD4172" s="59"/>
    </row>
    <row r="4173" spans="1:30">
      <c r="A4173" s="15"/>
      <c r="I4173" s="15"/>
      <c r="P4173" s="36"/>
      <c r="Q4173" s="37"/>
      <c r="R4173" s="36"/>
      <c r="S4173" s="37"/>
      <c r="U4173" s="36"/>
      <c r="V4173" s="37"/>
      <c r="AD4173" s="59"/>
    </row>
    <row r="4174" spans="1:30">
      <c r="A4174" s="15"/>
      <c r="I4174" s="15"/>
      <c r="P4174" s="36"/>
      <c r="Q4174" s="37"/>
      <c r="R4174" s="36"/>
      <c r="S4174" s="37"/>
      <c r="U4174" s="36"/>
      <c r="V4174" s="37"/>
      <c r="AD4174" s="59"/>
    </row>
    <row r="4175" spans="1:30">
      <c r="A4175" s="15"/>
      <c r="I4175" s="15"/>
      <c r="P4175" s="36"/>
      <c r="Q4175" s="37"/>
      <c r="R4175" s="36"/>
      <c r="S4175" s="37"/>
      <c r="U4175" s="36"/>
      <c r="V4175" s="37"/>
      <c r="AD4175" s="59"/>
    </row>
    <row r="4176" spans="1:30">
      <c r="A4176" s="15"/>
      <c r="I4176" s="15"/>
      <c r="P4176" s="36"/>
      <c r="Q4176" s="37"/>
      <c r="R4176" s="36"/>
      <c r="S4176" s="37"/>
      <c r="U4176" s="36"/>
      <c r="V4176" s="37"/>
      <c r="AD4176" s="59"/>
    </row>
    <row r="4177" spans="1:30">
      <c r="A4177" s="15"/>
      <c r="I4177" s="15"/>
      <c r="P4177" s="36"/>
      <c r="Q4177" s="37"/>
      <c r="R4177" s="36"/>
      <c r="S4177" s="37"/>
      <c r="U4177" s="36"/>
      <c r="V4177" s="37"/>
      <c r="AD4177" s="59"/>
    </row>
    <row r="4178" spans="1:30">
      <c r="A4178" s="15"/>
      <c r="I4178" s="15"/>
      <c r="P4178" s="36"/>
      <c r="Q4178" s="37"/>
      <c r="R4178" s="36"/>
      <c r="S4178" s="37"/>
      <c r="U4178" s="36"/>
      <c r="V4178" s="37"/>
      <c r="AD4178" s="59"/>
    </row>
    <row r="4179" spans="1:30">
      <c r="A4179" s="15"/>
      <c r="I4179" s="15"/>
      <c r="P4179" s="36"/>
      <c r="Q4179" s="37"/>
      <c r="R4179" s="36"/>
      <c r="S4179" s="37"/>
      <c r="U4179" s="36"/>
      <c r="V4179" s="37"/>
      <c r="AD4179" s="59"/>
    </row>
    <row r="4180" spans="1:30">
      <c r="A4180" s="15"/>
      <c r="I4180" s="15"/>
      <c r="P4180" s="36"/>
      <c r="Q4180" s="37"/>
      <c r="R4180" s="36"/>
      <c r="S4180" s="37"/>
      <c r="U4180" s="36"/>
      <c r="V4180" s="37"/>
      <c r="AD4180" s="59"/>
    </row>
    <row r="4181" spans="1:30">
      <c r="A4181" s="15"/>
      <c r="I4181" s="15"/>
      <c r="P4181" s="36"/>
      <c r="Q4181" s="37"/>
      <c r="R4181" s="36"/>
      <c r="S4181" s="37"/>
      <c r="U4181" s="36"/>
      <c r="V4181" s="37"/>
      <c r="AD4181" s="59"/>
    </row>
    <row r="4182" spans="1:30">
      <c r="A4182" s="15"/>
      <c r="I4182" s="15"/>
      <c r="P4182" s="36"/>
      <c r="Q4182" s="37"/>
      <c r="R4182" s="36"/>
      <c r="S4182" s="37"/>
      <c r="U4182" s="36"/>
      <c r="V4182" s="37"/>
      <c r="AD4182" s="59"/>
    </row>
    <row r="4183" spans="1:30">
      <c r="A4183" s="15"/>
      <c r="I4183" s="15"/>
      <c r="P4183" s="36"/>
      <c r="Q4183" s="37"/>
      <c r="R4183" s="36"/>
      <c r="S4183" s="37"/>
      <c r="U4183" s="36"/>
      <c r="V4183" s="37"/>
      <c r="AD4183" s="59"/>
    </row>
    <row r="4184" spans="1:30">
      <c r="A4184" s="15"/>
      <c r="I4184" s="15"/>
      <c r="P4184" s="36"/>
      <c r="Q4184" s="37"/>
      <c r="R4184" s="36"/>
      <c r="S4184" s="37"/>
      <c r="U4184" s="36"/>
      <c r="V4184" s="37"/>
      <c r="AD4184" s="59"/>
    </row>
    <row r="4185" spans="1:30">
      <c r="A4185" s="15"/>
      <c r="I4185" s="15"/>
      <c r="P4185" s="36"/>
      <c r="Q4185" s="37"/>
      <c r="R4185" s="36"/>
      <c r="S4185" s="37"/>
      <c r="U4185" s="36"/>
      <c r="V4185" s="37"/>
      <c r="AD4185" s="59"/>
    </row>
    <row r="4186" spans="1:30">
      <c r="A4186" s="15"/>
      <c r="I4186" s="15"/>
      <c r="P4186" s="36"/>
      <c r="Q4186" s="37"/>
      <c r="R4186" s="36"/>
      <c r="S4186" s="37"/>
      <c r="U4186" s="36"/>
      <c r="V4186" s="37"/>
      <c r="AD4186" s="59"/>
    </row>
    <row r="4187" spans="1:30">
      <c r="A4187" s="15"/>
      <c r="I4187" s="15"/>
      <c r="P4187" s="36"/>
      <c r="Q4187" s="37"/>
      <c r="R4187" s="36"/>
      <c r="S4187" s="37"/>
      <c r="U4187" s="36"/>
      <c r="V4187" s="37"/>
      <c r="AD4187" s="59"/>
    </row>
    <row r="4188" spans="1:30">
      <c r="A4188" s="15"/>
      <c r="I4188" s="15"/>
      <c r="P4188" s="36"/>
      <c r="Q4188" s="37"/>
      <c r="R4188" s="36"/>
      <c r="S4188" s="37"/>
      <c r="U4188" s="36"/>
      <c r="V4188" s="37"/>
      <c r="AD4188" s="59"/>
    </row>
    <row r="4189" spans="1:30">
      <c r="A4189" s="15"/>
      <c r="I4189" s="15"/>
      <c r="P4189" s="36"/>
      <c r="Q4189" s="37"/>
      <c r="R4189" s="36"/>
      <c r="S4189" s="37"/>
      <c r="U4189" s="36"/>
      <c r="V4189" s="37"/>
      <c r="AD4189" s="59"/>
    </row>
    <row r="4190" spans="1:30">
      <c r="A4190" s="15"/>
      <c r="I4190" s="15"/>
      <c r="P4190" s="36"/>
      <c r="Q4190" s="37"/>
      <c r="R4190" s="36"/>
      <c r="S4190" s="37"/>
      <c r="U4190" s="36"/>
      <c r="V4190" s="37"/>
      <c r="AD4190" s="59"/>
    </row>
    <row r="4191" spans="1:30">
      <c r="A4191" s="15"/>
      <c r="I4191" s="15"/>
      <c r="P4191" s="36"/>
      <c r="Q4191" s="37"/>
      <c r="R4191" s="36"/>
      <c r="S4191" s="37"/>
      <c r="U4191" s="36"/>
      <c r="V4191" s="37"/>
      <c r="AD4191" s="59"/>
    </row>
    <row r="4192" spans="1:30">
      <c r="A4192" s="15"/>
      <c r="I4192" s="15"/>
      <c r="P4192" s="36"/>
      <c r="Q4192" s="37"/>
      <c r="R4192" s="36"/>
      <c r="S4192" s="37"/>
      <c r="U4192" s="36"/>
      <c r="V4192" s="37"/>
      <c r="AD4192" s="59"/>
    </row>
    <row r="4193" spans="1:30">
      <c r="A4193" s="15"/>
      <c r="I4193" s="15"/>
      <c r="P4193" s="36"/>
      <c r="Q4193" s="37"/>
      <c r="R4193" s="36"/>
      <c r="S4193" s="37"/>
      <c r="U4193" s="36"/>
      <c r="V4193" s="37"/>
      <c r="AD4193" s="59"/>
    </row>
    <row r="4194" spans="1:30">
      <c r="A4194" s="15"/>
      <c r="I4194" s="15"/>
      <c r="P4194" s="36"/>
      <c r="Q4194" s="37"/>
      <c r="R4194" s="36"/>
      <c r="S4194" s="37"/>
      <c r="U4194" s="36"/>
      <c r="V4194" s="37"/>
      <c r="AD4194" s="59"/>
    </row>
    <row r="4195" spans="1:30">
      <c r="A4195" s="15"/>
      <c r="I4195" s="15"/>
      <c r="P4195" s="36"/>
      <c r="Q4195" s="37"/>
      <c r="R4195" s="36"/>
      <c r="S4195" s="37"/>
      <c r="U4195" s="36"/>
      <c r="V4195" s="37"/>
      <c r="AD4195" s="59"/>
    </row>
    <row r="4196" spans="1:30">
      <c r="A4196" s="15"/>
      <c r="I4196" s="15"/>
      <c r="P4196" s="36"/>
      <c r="Q4196" s="37"/>
      <c r="R4196" s="36"/>
      <c r="S4196" s="37"/>
      <c r="U4196" s="36"/>
      <c r="V4196" s="37"/>
      <c r="AD4196" s="59"/>
    </row>
    <row r="4197" spans="1:30">
      <c r="A4197" s="15"/>
      <c r="I4197" s="15"/>
      <c r="P4197" s="36"/>
      <c r="Q4197" s="37"/>
      <c r="R4197" s="36"/>
      <c r="S4197" s="37"/>
      <c r="U4197" s="36"/>
      <c r="V4197" s="37"/>
      <c r="AD4197" s="59"/>
    </row>
    <row r="4198" spans="1:30">
      <c r="A4198" s="15"/>
      <c r="I4198" s="15"/>
      <c r="P4198" s="36"/>
      <c r="Q4198" s="37"/>
      <c r="R4198" s="36"/>
      <c r="S4198" s="37"/>
      <c r="U4198" s="36"/>
      <c r="V4198" s="37"/>
      <c r="AD4198" s="59"/>
    </row>
    <row r="4199" spans="1:30">
      <c r="A4199" s="15"/>
      <c r="I4199" s="15"/>
      <c r="P4199" s="36"/>
      <c r="Q4199" s="37"/>
      <c r="R4199" s="36"/>
      <c r="S4199" s="37"/>
      <c r="U4199" s="36"/>
      <c r="V4199" s="37"/>
      <c r="AD4199" s="59"/>
    </row>
    <row r="4200" spans="1:30">
      <c r="A4200" s="15"/>
      <c r="I4200" s="15"/>
      <c r="P4200" s="36"/>
      <c r="Q4200" s="37"/>
      <c r="R4200" s="36"/>
      <c r="S4200" s="37"/>
      <c r="U4200" s="36"/>
      <c r="V4200" s="37"/>
      <c r="AD4200" s="59"/>
    </row>
    <row r="4201" spans="1:30">
      <c r="A4201" s="15"/>
      <c r="I4201" s="15"/>
      <c r="P4201" s="36"/>
      <c r="Q4201" s="37"/>
      <c r="R4201" s="36"/>
      <c r="S4201" s="37"/>
      <c r="U4201" s="36"/>
      <c r="V4201" s="37"/>
      <c r="AD4201" s="59"/>
    </row>
    <row r="4202" spans="1:30">
      <c r="A4202" s="15"/>
      <c r="I4202" s="15"/>
      <c r="P4202" s="36"/>
      <c r="Q4202" s="37"/>
      <c r="R4202" s="36"/>
      <c r="S4202" s="37"/>
      <c r="U4202" s="36"/>
      <c r="V4202" s="37"/>
      <c r="AD4202" s="59"/>
    </row>
    <row r="4203" spans="1:30">
      <c r="A4203" s="15"/>
      <c r="I4203" s="15"/>
      <c r="P4203" s="36"/>
      <c r="Q4203" s="37"/>
      <c r="R4203" s="36"/>
      <c r="S4203" s="37"/>
      <c r="U4203" s="36"/>
      <c r="V4203" s="37"/>
      <c r="AD4203" s="59"/>
    </row>
    <row r="4204" spans="1:30">
      <c r="A4204" s="15"/>
      <c r="I4204" s="15"/>
      <c r="P4204" s="36"/>
      <c r="Q4204" s="37"/>
      <c r="R4204" s="36"/>
      <c r="S4204" s="37"/>
      <c r="U4204" s="36"/>
      <c r="V4204" s="37"/>
      <c r="AD4204" s="59"/>
    </row>
    <row r="4205" spans="1:30">
      <c r="A4205" s="15"/>
      <c r="I4205" s="15"/>
      <c r="P4205" s="36"/>
      <c r="Q4205" s="37"/>
      <c r="R4205" s="36"/>
      <c r="S4205" s="37"/>
      <c r="U4205" s="36"/>
      <c r="V4205" s="37"/>
      <c r="AD4205" s="59"/>
    </row>
    <row r="4206" spans="1:30">
      <c r="A4206" s="15"/>
      <c r="I4206" s="15"/>
      <c r="P4206" s="36"/>
      <c r="Q4206" s="37"/>
      <c r="R4206" s="36"/>
      <c r="S4206" s="37"/>
      <c r="U4206" s="36"/>
      <c r="V4206" s="37"/>
      <c r="AD4206" s="59"/>
    </row>
    <row r="4207" spans="1:30">
      <c r="A4207" s="15"/>
      <c r="I4207" s="15"/>
      <c r="P4207" s="36"/>
      <c r="Q4207" s="37"/>
      <c r="R4207" s="36"/>
      <c r="S4207" s="37"/>
      <c r="U4207" s="36"/>
      <c r="V4207" s="37"/>
      <c r="AD4207" s="59"/>
    </row>
    <row r="4208" spans="1:30">
      <c r="A4208" s="15"/>
      <c r="I4208" s="15"/>
      <c r="P4208" s="36"/>
      <c r="Q4208" s="37"/>
      <c r="R4208" s="36"/>
      <c r="S4208" s="37"/>
      <c r="U4208" s="36"/>
      <c r="V4208" s="37"/>
      <c r="AD4208" s="59"/>
    </row>
    <row r="4209" spans="1:30">
      <c r="A4209" s="15"/>
      <c r="I4209" s="15"/>
      <c r="P4209" s="36"/>
      <c r="Q4209" s="37"/>
      <c r="R4209" s="36"/>
      <c r="S4209" s="37"/>
      <c r="U4209" s="36"/>
      <c r="V4209" s="37"/>
      <c r="AD4209" s="59"/>
    </row>
    <row r="4210" spans="1:30">
      <c r="A4210" s="15"/>
      <c r="I4210" s="15"/>
      <c r="P4210" s="36"/>
      <c r="Q4210" s="37"/>
      <c r="R4210" s="36"/>
      <c r="S4210" s="37"/>
      <c r="U4210" s="36"/>
      <c r="V4210" s="37"/>
      <c r="AD4210" s="59"/>
    </row>
    <row r="4211" spans="1:30">
      <c r="A4211" s="15"/>
      <c r="I4211" s="15"/>
      <c r="P4211" s="36"/>
      <c r="Q4211" s="37"/>
      <c r="R4211" s="36"/>
      <c r="S4211" s="37"/>
      <c r="U4211" s="36"/>
      <c r="V4211" s="37"/>
      <c r="AD4211" s="59"/>
    </row>
    <row r="4212" spans="1:30">
      <c r="A4212" s="15"/>
      <c r="I4212" s="15"/>
      <c r="P4212" s="36"/>
      <c r="Q4212" s="37"/>
      <c r="R4212" s="36"/>
      <c r="S4212" s="37"/>
      <c r="U4212" s="36"/>
      <c r="V4212" s="37"/>
      <c r="AD4212" s="59"/>
    </row>
    <row r="4213" spans="1:30">
      <c r="A4213" s="15"/>
      <c r="I4213" s="15"/>
      <c r="P4213" s="36"/>
      <c r="Q4213" s="37"/>
      <c r="R4213" s="36"/>
      <c r="S4213" s="37"/>
      <c r="U4213" s="36"/>
      <c r="V4213" s="37"/>
      <c r="AD4213" s="59"/>
    </row>
    <row r="4214" spans="1:30">
      <c r="A4214" s="15"/>
      <c r="I4214" s="15"/>
      <c r="P4214" s="36"/>
      <c r="Q4214" s="37"/>
      <c r="R4214" s="36"/>
      <c r="S4214" s="37"/>
      <c r="U4214" s="36"/>
      <c r="V4214" s="37"/>
      <c r="AD4214" s="59"/>
    </row>
    <row r="4215" spans="1:30">
      <c r="A4215" s="15"/>
      <c r="I4215" s="15"/>
      <c r="P4215" s="36"/>
      <c r="Q4215" s="37"/>
      <c r="R4215" s="36"/>
      <c r="S4215" s="37"/>
      <c r="U4215" s="36"/>
      <c r="V4215" s="37"/>
      <c r="AD4215" s="59"/>
    </row>
    <row r="4216" spans="1:30">
      <c r="A4216" s="15"/>
      <c r="I4216" s="15"/>
      <c r="P4216" s="36"/>
      <c r="Q4216" s="37"/>
      <c r="R4216" s="36"/>
      <c r="S4216" s="37"/>
      <c r="U4216" s="36"/>
      <c r="V4216" s="37"/>
      <c r="AD4216" s="59"/>
    </row>
    <row r="4217" spans="1:30">
      <c r="A4217" s="15"/>
      <c r="I4217" s="15"/>
      <c r="P4217" s="36"/>
      <c r="Q4217" s="37"/>
      <c r="R4217" s="36"/>
      <c r="S4217" s="37"/>
      <c r="U4217" s="36"/>
      <c r="V4217" s="37"/>
      <c r="AD4217" s="59"/>
    </row>
    <row r="4218" spans="1:30">
      <c r="A4218" s="15"/>
      <c r="I4218" s="15"/>
      <c r="P4218" s="36"/>
      <c r="Q4218" s="37"/>
      <c r="R4218" s="36"/>
      <c r="S4218" s="37"/>
      <c r="U4218" s="36"/>
      <c r="V4218" s="37"/>
      <c r="AD4218" s="59"/>
    </row>
    <row r="4219" spans="1:30">
      <c r="A4219" s="15"/>
      <c r="I4219" s="15"/>
      <c r="P4219" s="36"/>
      <c r="Q4219" s="37"/>
      <c r="R4219" s="36"/>
      <c r="S4219" s="37"/>
      <c r="U4219" s="36"/>
      <c r="V4219" s="37"/>
      <c r="AD4219" s="59"/>
    </row>
    <row r="4220" spans="1:30">
      <c r="A4220" s="15"/>
      <c r="I4220" s="15"/>
      <c r="P4220" s="36"/>
      <c r="Q4220" s="37"/>
      <c r="R4220" s="36"/>
      <c r="S4220" s="37"/>
      <c r="U4220" s="36"/>
      <c r="V4220" s="37"/>
      <c r="AD4220" s="59"/>
    </row>
    <row r="4221" spans="1:30">
      <c r="A4221" s="15"/>
      <c r="I4221" s="15"/>
      <c r="P4221" s="36"/>
      <c r="Q4221" s="37"/>
      <c r="R4221" s="36"/>
      <c r="S4221" s="37"/>
      <c r="U4221" s="36"/>
      <c r="V4221" s="37"/>
      <c r="AD4221" s="59"/>
    </row>
    <row r="4222" spans="1:30">
      <c r="A4222" s="15"/>
      <c r="I4222" s="15"/>
      <c r="P4222" s="36"/>
      <c r="Q4222" s="37"/>
      <c r="R4222" s="36"/>
      <c r="S4222" s="37"/>
      <c r="U4222" s="36"/>
      <c r="V4222" s="37"/>
      <c r="AD4222" s="59"/>
    </row>
    <row r="4223" spans="1:30">
      <c r="A4223" s="15"/>
      <c r="I4223" s="15"/>
      <c r="P4223" s="36"/>
      <c r="Q4223" s="37"/>
      <c r="R4223" s="36"/>
      <c r="S4223" s="37"/>
      <c r="U4223" s="36"/>
      <c r="V4223" s="37"/>
      <c r="AD4223" s="59"/>
    </row>
    <row r="4224" spans="1:30">
      <c r="A4224" s="15"/>
      <c r="I4224" s="15"/>
      <c r="P4224" s="36"/>
      <c r="Q4224" s="37"/>
      <c r="R4224" s="36"/>
      <c r="S4224" s="37"/>
      <c r="U4224" s="36"/>
      <c r="V4224" s="37"/>
      <c r="AD4224" s="59"/>
    </row>
    <row r="4225" spans="1:30">
      <c r="A4225" s="15"/>
      <c r="I4225" s="15"/>
      <c r="P4225" s="36"/>
      <c r="Q4225" s="37"/>
      <c r="R4225" s="36"/>
      <c r="S4225" s="37"/>
      <c r="U4225" s="36"/>
      <c r="V4225" s="37"/>
      <c r="AD4225" s="59"/>
    </row>
    <row r="4226" spans="1:30">
      <c r="A4226" s="15"/>
      <c r="I4226" s="15"/>
      <c r="P4226" s="36"/>
      <c r="Q4226" s="37"/>
      <c r="R4226" s="36"/>
      <c r="S4226" s="37"/>
      <c r="U4226" s="36"/>
      <c r="V4226" s="37"/>
      <c r="AD4226" s="59"/>
    </row>
    <row r="4227" spans="1:30">
      <c r="A4227" s="15"/>
      <c r="I4227" s="15"/>
      <c r="P4227" s="36"/>
      <c r="Q4227" s="37"/>
      <c r="R4227" s="36"/>
      <c r="S4227" s="37"/>
      <c r="U4227" s="36"/>
      <c r="V4227" s="37"/>
      <c r="AD4227" s="59"/>
    </row>
    <row r="4228" spans="1:30">
      <c r="A4228" s="15"/>
      <c r="I4228" s="15"/>
      <c r="P4228" s="36"/>
      <c r="Q4228" s="37"/>
      <c r="R4228" s="36"/>
      <c r="S4228" s="37"/>
      <c r="U4228" s="36"/>
      <c r="V4228" s="37"/>
      <c r="AD4228" s="59"/>
    </row>
    <row r="4229" spans="1:30">
      <c r="A4229" s="15"/>
      <c r="I4229" s="15"/>
      <c r="P4229" s="36"/>
      <c r="Q4229" s="37"/>
      <c r="R4229" s="36"/>
      <c r="S4229" s="37"/>
      <c r="U4229" s="36"/>
      <c r="V4229" s="37"/>
      <c r="AD4229" s="59"/>
    </row>
    <row r="4230" spans="1:30">
      <c r="A4230" s="15"/>
      <c r="I4230" s="15"/>
      <c r="P4230" s="36"/>
      <c r="Q4230" s="37"/>
      <c r="R4230" s="36"/>
      <c r="S4230" s="37"/>
      <c r="U4230" s="36"/>
      <c r="V4230" s="37"/>
      <c r="AD4230" s="59"/>
    </row>
    <row r="4231" spans="1:30">
      <c r="A4231" s="15"/>
      <c r="I4231" s="15"/>
      <c r="P4231" s="36"/>
      <c r="Q4231" s="37"/>
      <c r="R4231" s="36"/>
      <c r="S4231" s="37"/>
      <c r="U4231" s="36"/>
      <c r="V4231" s="37"/>
      <c r="AD4231" s="59"/>
    </row>
    <row r="4232" spans="1:30">
      <c r="A4232" s="15"/>
      <c r="I4232" s="15"/>
      <c r="P4232" s="36"/>
      <c r="Q4232" s="37"/>
      <c r="R4232" s="36"/>
      <c r="S4232" s="37"/>
      <c r="U4232" s="36"/>
      <c r="V4232" s="37"/>
      <c r="AD4232" s="59"/>
    </row>
    <row r="4233" spans="1:30">
      <c r="A4233" s="15"/>
      <c r="I4233" s="15"/>
      <c r="P4233" s="36"/>
      <c r="Q4233" s="37"/>
      <c r="R4233" s="36"/>
      <c r="S4233" s="37"/>
      <c r="U4233" s="36"/>
      <c r="V4233" s="37"/>
      <c r="AD4233" s="59"/>
    </row>
    <row r="4234" spans="1:30">
      <c r="A4234" s="15"/>
      <c r="I4234" s="15"/>
      <c r="P4234" s="36"/>
      <c r="Q4234" s="37"/>
      <c r="R4234" s="36"/>
      <c r="S4234" s="37"/>
      <c r="U4234" s="36"/>
      <c r="V4234" s="37"/>
      <c r="AD4234" s="59"/>
    </row>
    <row r="4235" spans="1:30">
      <c r="A4235" s="15"/>
      <c r="I4235" s="15"/>
      <c r="P4235" s="36"/>
      <c r="Q4235" s="37"/>
      <c r="R4235" s="36"/>
      <c r="S4235" s="37"/>
      <c r="U4235" s="36"/>
      <c r="V4235" s="37"/>
      <c r="AD4235" s="59"/>
    </row>
    <row r="4236" spans="1:30">
      <c r="A4236" s="15"/>
      <c r="I4236" s="15"/>
      <c r="P4236" s="36"/>
      <c r="Q4236" s="37"/>
      <c r="R4236" s="36"/>
      <c r="S4236" s="37"/>
      <c r="U4236" s="36"/>
      <c r="V4236" s="37"/>
      <c r="AD4236" s="59"/>
    </row>
    <row r="4237" spans="1:30">
      <c r="A4237" s="15"/>
      <c r="I4237" s="15"/>
      <c r="P4237" s="36"/>
      <c r="Q4237" s="37"/>
      <c r="R4237" s="36"/>
      <c r="S4237" s="37"/>
      <c r="U4237" s="36"/>
      <c r="V4237" s="37"/>
      <c r="AD4237" s="59"/>
    </row>
    <row r="4238" spans="1:30">
      <c r="A4238" s="15"/>
      <c r="I4238" s="15"/>
      <c r="P4238" s="36"/>
      <c r="Q4238" s="37"/>
      <c r="R4238" s="36"/>
      <c r="S4238" s="37"/>
      <c r="U4238" s="36"/>
      <c r="V4238" s="37"/>
      <c r="AD4238" s="59"/>
    </row>
    <row r="4239" spans="1:30">
      <c r="A4239" s="15"/>
      <c r="I4239" s="15"/>
      <c r="P4239" s="36"/>
      <c r="Q4239" s="37"/>
      <c r="R4239" s="36"/>
      <c r="S4239" s="37"/>
      <c r="U4239" s="36"/>
      <c r="V4239" s="37"/>
      <c r="AD4239" s="59"/>
    </row>
    <row r="4240" spans="1:30">
      <c r="A4240" s="15"/>
      <c r="I4240" s="15"/>
      <c r="P4240" s="36"/>
      <c r="Q4240" s="37"/>
      <c r="R4240" s="36"/>
      <c r="S4240" s="37"/>
      <c r="U4240" s="36"/>
      <c r="V4240" s="37"/>
      <c r="AD4240" s="59"/>
    </row>
    <row r="4241" spans="1:30">
      <c r="A4241" s="15"/>
      <c r="I4241" s="15"/>
      <c r="P4241" s="36"/>
      <c r="Q4241" s="37"/>
      <c r="R4241" s="36"/>
      <c r="S4241" s="37"/>
      <c r="U4241" s="36"/>
      <c r="V4241" s="37"/>
      <c r="AD4241" s="59"/>
    </row>
    <row r="4242" spans="1:30">
      <c r="A4242" s="15"/>
      <c r="I4242" s="15"/>
      <c r="P4242" s="36"/>
      <c r="Q4242" s="37"/>
      <c r="R4242" s="36"/>
      <c r="S4242" s="37"/>
      <c r="U4242" s="36"/>
      <c r="V4242" s="37"/>
      <c r="AD4242" s="59"/>
    </row>
    <row r="4243" spans="1:30">
      <c r="A4243" s="15"/>
      <c r="I4243" s="15"/>
      <c r="P4243" s="36"/>
      <c r="Q4243" s="37"/>
      <c r="R4243" s="36"/>
      <c r="S4243" s="37"/>
      <c r="U4243" s="36"/>
      <c r="V4243" s="37"/>
      <c r="AD4243" s="59"/>
    </row>
    <row r="4244" spans="1:30">
      <c r="A4244" s="15"/>
      <c r="I4244" s="15"/>
      <c r="P4244" s="36"/>
      <c r="Q4244" s="37"/>
      <c r="R4244" s="36"/>
      <c r="S4244" s="37"/>
      <c r="U4244" s="36"/>
      <c r="V4244" s="37"/>
      <c r="AD4244" s="59"/>
    </row>
    <row r="4245" spans="1:30">
      <c r="A4245" s="15"/>
      <c r="I4245" s="15"/>
      <c r="P4245" s="36"/>
      <c r="Q4245" s="37"/>
      <c r="R4245" s="36"/>
      <c r="S4245" s="37"/>
      <c r="U4245" s="36"/>
      <c r="V4245" s="37"/>
      <c r="AD4245" s="59"/>
    </row>
    <row r="4246" spans="1:30">
      <c r="A4246" s="15"/>
      <c r="I4246" s="15"/>
      <c r="P4246" s="36"/>
      <c r="Q4246" s="37"/>
      <c r="R4246" s="36"/>
      <c r="S4246" s="37"/>
      <c r="U4246" s="36"/>
      <c r="V4246" s="37"/>
      <c r="AD4246" s="59"/>
    </row>
    <row r="4247" spans="1:30">
      <c r="A4247" s="15"/>
      <c r="I4247" s="15"/>
      <c r="P4247" s="36"/>
      <c r="Q4247" s="37"/>
      <c r="R4247" s="36"/>
      <c r="S4247" s="37"/>
      <c r="U4247" s="36"/>
      <c r="V4247" s="37"/>
      <c r="AD4247" s="59"/>
    </row>
    <row r="4248" spans="1:30">
      <c r="A4248" s="15"/>
      <c r="I4248" s="15"/>
      <c r="P4248" s="36"/>
      <c r="Q4248" s="37"/>
      <c r="R4248" s="36"/>
      <c r="S4248" s="37"/>
      <c r="U4248" s="36"/>
      <c r="V4248" s="37"/>
      <c r="AD4248" s="59"/>
    </row>
    <row r="4249" spans="1:30">
      <c r="A4249" s="15"/>
      <c r="I4249" s="15"/>
      <c r="P4249" s="36"/>
      <c r="Q4249" s="37"/>
      <c r="R4249" s="36"/>
      <c r="S4249" s="37"/>
      <c r="U4249" s="36"/>
      <c r="V4249" s="37"/>
      <c r="AD4249" s="59"/>
    </row>
    <row r="4250" spans="1:30">
      <c r="A4250" s="15"/>
      <c r="I4250" s="15"/>
      <c r="P4250" s="36"/>
      <c r="Q4250" s="37"/>
      <c r="R4250" s="36"/>
      <c r="S4250" s="37"/>
      <c r="U4250" s="36"/>
      <c r="V4250" s="37"/>
      <c r="AD4250" s="59"/>
    </row>
    <row r="4251" spans="1:30">
      <c r="A4251" s="15"/>
      <c r="I4251" s="15"/>
      <c r="P4251" s="36"/>
      <c r="Q4251" s="37"/>
      <c r="R4251" s="36"/>
      <c r="S4251" s="37"/>
      <c r="U4251" s="36"/>
      <c r="V4251" s="37"/>
      <c r="AD4251" s="59"/>
    </row>
    <row r="4252" spans="1:30">
      <c r="A4252" s="15"/>
      <c r="I4252" s="15"/>
      <c r="P4252" s="36"/>
      <c r="Q4252" s="37"/>
      <c r="R4252" s="36"/>
      <c r="S4252" s="37"/>
      <c r="U4252" s="36"/>
      <c r="V4252" s="37"/>
      <c r="AD4252" s="59"/>
    </row>
    <row r="4253" spans="1:30">
      <c r="A4253" s="15"/>
      <c r="I4253" s="15"/>
      <c r="P4253" s="36"/>
      <c r="Q4253" s="37"/>
      <c r="R4253" s="36"/>
      <c r="S4253" s="37"/>
      <c r="U4253" s="36"/>
      <c r="V4253" s="37"/>
      <c r="AD4253" s="59"/>
    </row>
    <row r="4254" spans="1:30">
      <c r="A4254" s="15"/>
      <c r="I4254" s="15"/>
      <c r="P4254" s="36"/>
      <c r="Q4254" s="37"/>
      <c r="R4254" s="36"/>
      <c r="S4254" s="37"/>
      <c r="U4254" s="36"/>
      <c r="V4254" s="37"/>
      <c r="AD4254" s="59"/>
    </row>
    <row r="4255" spans="1:30">
      <c r="A4255" s="15"/>
      <c r="I4255" s="15"/>
      <c r="P4255" s="36"/>
      <c r="Q4255" s="37"/>
      <c r="R4255" s="36"/>
      <c r="S4255" s="37"/>
      <c r="U4255" s="36"/>
      <c r="V4255" s="37"/>
      <c r="AD4255" s="59"/>
    </row>
    <row r="4256" spans="1:30">
      <c r="A4256" s="15"/>
      <c r="I4256" s="15"/>
      <c r="P4256" s="36"/>
      <c r="Q4256" s="37"/>
      <c r="R4256" s="36"/>
      <c r="S4256" s="37"/>
      <c r="U4256" s="36"/>
      <c r="V4256" s="37"/>
      <c r="AD4256" s="59"/>
    </row>
    <row r="4257" spans="1:30">
      <c r="A4257" s="15"/>
      <c r="I4257" s="15"/>
      <c r="P4257" s="36"/>
      <c r="Q4257" s="37"/>
      <c r="R4257" s="36"/>
      <c r="S4257" s="37"/>
      <c r="U4257" s="36"/>
      <c r="V4257" s="37"/>
      <c r="AD4257" s="59"/>
    </row>
    <row r="4258" spans="1:30">
      <c r="A4258" s="15"/>
      <c r="I4258" s="15"/>
      <c r="P4258" s="36"/>
      <c r="Q4258" s="37"/>
      <c r="R4258" s="36"/>
      <c r="S4258" s="37"/>
      <c r="U4258" s="36"/>
      <c r="V4258" s="37"/>
      <c r="AD4258" s="59"/>
    </row>
    <row r="4259" spans="1:30">
      <c r="A4259" s="15"/>
      <c r="I4259" s="15"/>
      <c r="P4259" s="36"/>
      <c r="Q4259" s="37"/>
      <c r="R4259" s="36"/>
      <c r="S4259" s="37"/>
      <c r="U4259" s="36"/>
      <c r="V4259" s="37"/>
      <c r="AD4259" s="59"/>
    </row>
    <row r="4260" spans="1:30">
      <c r="A4260" s="15"/>
      <c r="I4260" s="15"/>
      <c r="P4260" s="36"/>
      <c r="Q4260" s="37"/>
      <c r="R4260" s="36"/>
      <c r="S4260" s="37"/>
      <c r="U4260" s="36"/>
      <c r="V4260" s="37"/>
      <c r="AD4260" s="59"/>
    </row>
    <row r="4261" spans="1:30">
      <c r="A4261" s="15"/>
      <c r="I4261" s="15"/>
      <c r="P4261" s="36"/>
      <c r="Q4261" s="37"/>
      <c r="R4261" s="36"/>
      <c r="S4261" s="37"/>
      <c r="U4261" s="36"/>
      <c r="V4261" s="37"/>
      <c r="AD4261" s="59"/>
    </row>
    <row r="4262" spans="1:30">
      <c r="A4262" s="15"/>
      <c r="I4262" s="15"/>
      <c r="P4262" s="36"/>
      <c r="Q4262" s="37"/>
      <c r="R4262" s="36"/>
      <c r="S4262" s="37"/>
      <c r="U4262" s="36"/>
      <c r="V4262" s="37"/>
      <c r="AD4262" s="59"/>
    </row>
    <row r="4263" spans="1:30">
      <c r="A4263" s="15"/>
      <c r="I4263" s="15"/>
      <c r="P4263" s="36"/>
      <c r="Q4263" s="37"/>
      <c r="R4263" s="36"/>
      <c r="S4263" s="37"/>
      <c r="U4263" s="36"/>
      <c r="V4263" s="37"/>
      <c r="AD4263" s="59"/>
    </row>
    <row r="4264" spans="1:30">
      <c r="A4264" s="15"/>
      <c r="I4264" s="15"/>
      <c r="P4264" s="36"/>
      <c r="Q4264" s="37"/>
      <c r="R4264" s="36"/>
      <c r="S4264" s="37"/>
      <c r="U4264" s="36"/>
      <c r="V4264" s="37"/>
      <c r="AD4264" s="59"/>
    </row>
    <row r="4265" spans="1:30">
      <c r="A4265" s="15"/>
      <c r="I4265" s="15"/>
      <c r="P4265" s="36"/>
      <c r="Q4265" s="37"/>
      <c r="R4265" s="36"/>
      <c r="S4265" s="37"/>
      <c r="U4265" s="36"/>
      <c r="V4265" s="37"/>
      <c r="AD4265" s="59"/>
    </row>
    <row r="4266" spans="1:30">
      <c r="A4266" s="15"/>
      <c r="I4266" s="15"/>
      <c r="P4266" s="36"/>
      <c r="Q4266" s="37"/>
      <c r="R4266" s="36"/>
      <c r="S4266" s="37"/>
      <c r="U4266" s="36"/>
      <c r="V4266" s="37"/>
      <c r="AD4266" s="59"/>
    </row>
    <row r="4267" spans="1:30">
      <c r="A4267" s="15"/>
      <c r="I4267" s="15"/>
      <c r="P4267" s="36"/>
      <c r="Q4267" s="37"/>
      <c r="R4267" s="36"/>
      <c r="S4267" s="37"/>
      <c r="U4267" s="36"/>
      <c r="V4267" s="37"/>
      <c r="AD4267" s="59"/>
    </row>
    <row r="4268" spans="1:30">
      <c r="A4268" s="15"/>
      <c r="I4268" s="15"/>
      <c r="P4268" s="36"/>
      <c r="Q4268" s="37"/>
      <c r="R4268" s="36"/>
      <c r="S4268" s="37"/>
      <c r="U4268" s="36"/>
      <c r="V4268" s="37"/>
      <c r="AD4268" s="59"/>
    </row>
    <row r="4269" spans="1:30">
      <c r="A4269" s="15"/>
      <c r="I4269" s="15"/>
      <c r="P4269" s="36"/>
      <c r="Q4269" s="37"/>
      <c r="R4269" s="36"/>
      <c r="S4269" s="37"/>
      <c r="U4269" s="36"/>
      <c r="V4269" s="37"/>
      <c r="AD4269" s="59"/>
    </row>
    <row r="4270" spans="1:30">
      <c r="A4270" s="15"/>
      <c r="I4270" s="15"/>
      <c r="P4270" s="36"/>
      <c r="Q4270" s="37"/>
      <c r="R4270" s="36"/>
      <c r="S4270" s="37"/>
      <c r="U4270" s="36"/>
      <c r="V4270" s="37"/>
      <c r="AD4270" s="59"/>
    </row>
    <row r="4271" spans="1:30">
      <c r="A4271" s="15"/>
      <c r="I4271" s="15"/>
      <c r="P4271" s="36"/>
      <c r="Q4271" s="37"/>
      <c r="R4271" s="36"/>
      <c r="S4271" s="37"/>
      <c r="U4271" s="36"/>
      <c r="V4271" s="37"/>
      <c r="AD4271" s="59"/>
    </row>
    <row r="4272" spans="1:30">
      <c r="A4272" s="15"/>
      <c r="I4272" s="15"/>
      <c r="P4272" s="36"/>
      <c r="Q4272" s="37"/>
      <c r="R4272" s="36"/>
      <c r="S4272" s="37"/>
      <c r="U4272" s="36"/>
      <c r="V4272" s="37"/>
      <c r="AD4272" s="59"/>
    </row>
    <row r="4273" spans="1:30">
      <c r="A4273" s="15"/>
      <c r="I4273" s="15"/>
      <c r="P4273" s="36"/>
      <c r="Q4273" s="37"/>
      <c r="R4273" s="36"/>
      <c r="S4273" s="37"/>
      <c r="U4273" s="36"/>
      <c r="V4273" s="37"/>
      <c r="AD4273" s="59"/>
    </row>
    <row r="4274" spans="1:30">
      <c r="A4274" s="15"/>
      <c r="I4274" s="15"/>
      <c r="P4274" s="36"/>
      <c r="Q4274" s="37"/>
      <c r="R4274" s="36"/>
      <c r="S4274" s="37"/>
      <c r="U4274" s="36"/>
      <c r="V4274" s="37"/>
      <c r="AD4274" s="59"/>
    </row>
    <row r="4275" spans="1:30">
      <c r="A4275" s="15"/>
      <c r="I4275" s="15"/>
      <c r="P4275" s="36"/>
      <c r="Q4275" s="37"/>
      <c r="R4275" s="36"/>
      <c r="S4275" s="37"/>
      <c r="U4275" s="36"/>
      <c r="V4275" s="37"/>
      <c r="AD4275" s="59"/>
    </row>
    <row r="4276" spans="1:30">
      <c r="A4276" s="15"/>
      <c r="I4276" s="15"/>
      <c r="P4276" s="36"/>
      <c r="Q4276" s="37"/>
      <c r="R4276" s="36"/>
      <c r="S4276" s="37"/>
      <c r="U4276" s="36"/>
      <c r="V4276" s="37"/>
      <c r="AD4276" s="59"/>
    </row>
    <row r="4277" spans="1:30">
      <c r="A4277" s="15"/>
      <c r="I4277" s="15"/>
      <c r="P4277" s="36"/>
      <c r="Q4277" s="37"/>
      <c r="R4277" s="36"/>
      <c r="S4277" s="37"/>
      <c r="U4277" s="36"/>
      <c r="V4277" s="37"/>
      <c r="AD4277" s="59"/>
    </row>
    <row r="4278" spans="1:30">
      <c r="A4278" s="15"/>
      <c r="I4278" s="15"/>
      <c r="P4278" s="36"/>
      <c r="Q4278" s="37"/>
      <c r="R4278" s="36"/>
      <c r="S4278" s="37"/>
      <c r="U4278" s="36"/>
      <c r="V4278" s="37"/>
      <c r="AD4278" s="59"/>
    </row>
    <row r="4279" spans="1:30">
      <c r="A4279" s="15"/>
      <c r="I4279" s="15"/>
      <c r="P4279" s="36"/>
      <c r="Q4279" s="37"/>
      <c r="R4279" s="36"/>
      <c r="S4279" s="37"/>
      <c r="U4279" s="36"/>
      <c r="V4279" s="37"/>
      <c r="AD4279" s="59"/>
    </row>
    <row r="4280" spans="1:30">
      <c r="A4280" s="15"/>
      <c r="I4280" s="15"/>
      <c r="P4280" s="36"/>
      <c r="Q4280" s="37"/>
      <c r="R4280" s="36"/>
      <c r="S4280" s="37"/>
      <c r="U4280" s="36"/>
      <c r="V4280" s="37"/>
      <c r="AD4280" s="59"/>
    </row>
    <row r="4281" spans="1:30">
      <c r="A4281" s="15"/>
      <c r="I4281" s="15"/>
      <c r="P4281" s="36"/>
      <c r="Q4281" s="37"/>
      <c r="R4281" s="36"/>
      <c r="S4281" s="37"/>
      <c r="U4281" s="36"/>
      <c r="V4281" s="37"/>
      <c r="AD4281" s="59"/>
    </row>
    <row r="4282" spans="1:30">
      <c r="A4282" s="15"/>
      <c r="I4282" s="15"/>
      <c r="P4282" s="36"/>
      <c r="Q4282" s="37"/>
      <c r="R4282" s="36"/>
      <c r="S4282" s="37"/>
      <c r="U4282" s="36"/>
      <c r="V4282" s="37"/>
      <c r="AD4282" s="59"/>
    </row>
    <row r="4283" spans="1:30">
      <c r="A4283" s="15"/>
      <c r="I4283" s="15"/>
      <c r="P4283" s="36"/>
      <c r="Q4283" s="37"/>
      <c r="R4283" s="36"/>
      <c r="S4283" s="37"/>
      <c r="U4283" s="36"/>
      <c r="V4283" s="37"/>
      <c r="AD4283" s="59"/>
    </row>
    <row r="4284" spans="1:30">
      <c r="A4284" s="15"/>
      <c r="I4284" s="15"/>
      <c r="P4284" s="36"/>
      <c r="Q4284" s="37"/>
      <c r="R4284" s="36"/>
      <c r="S4284" s="37"/>
      <c r="U4284" s="36"/>
      <c r="V4284" s="37"/>
      <c r="AD4284" s="59"/>
    </row>
    <row r="4285" spans="1:30">
      <c r="A4285" s="15"/>
      <c r="I4285" s="15"/>
      <c r="P4285" s="36"/>
      <c r="Q4285" s="37"/>
      <c r="R4285" s="36"/>
      <c r="S4285" s="37"/>
      <c r="U4285" s="36"/>
      <c r="V4285" s="37"/>
      <c r="AD4285" s="59"/>
    </row>
    <row r="4286" spans="1:30">
      <c r="A4286" s="15"/>
      <c r="I4286" s="15"/>
      <c r="P4286" s="36"/>
      <c r="Q4286" s="37"/>
      <c r="R4286" s="36"/>
      <c r="S4286" s="37"/>
      <c r="U4286" s="36"/>
      <c r="V4286" s="37"/>
      <c r="AD4286" s="59"/>
    </row>
    <row r="4287" spans="1:30">
      <c r="A4287" s="15"/>
      <c r="I4287" s="15"/>
      <c r="P4287" s="36"/>
      <c r="Q4287" s="37"/>
      <c r="R4287" s="36"/>
      <c r="S4287" s="37"/>
      <c r="U4287" s="36"/>
      <c r="V4287" s="37"/>
      <c r="AD4287" s="59"/>
    </row>
    <row r="4288" spans="1:30">
      <c r="A4288" s="15"/>
      <c r="I4288" s="15"/>
      <c r="P4288" s="36"/>
      <c r="Q4288" s="37"/>
      <c r="R4288" s="36"/>
      <c r="S4288" s="37"/>
      <c r="U4288" s="36"/>
      <c r="V4288" s="37"/>
      <c r="AD4288" s="59"/>
    </row>
    <row r="4289" spans="1:30">
      <c r="A4289" s="15"/>
      <c r="I4289" s="15"/>
      <c r="P4289" s="36"/>
      <c r="Q4289" s="37"/>
      <c r="R4289" s="36"/>
      <c r="S4289" s="37"/>
      <c r="U4289" s="36"/>
      <c r="V4289" s="37"/>
      <c r="AD4289" s="59"/>
    </row>
    <row r="4290" spans="1:30">
      <c r="A4290" s="15"/>
      <c r="I4290" s="15"/>
      <c r="P4290" s="36"/>
      <c r="Q4290" s="37"/>
      <c r="R4290" s="36"/>
      <c r="S4290" s="37"/>
      <c r="U4290" s="36"/>
      <c r="V4290" s="37"/>
      <c r="AD4290" s="59"/>
    </row>
    <row r="4291" spans="1:30">
      <c r="A4291" s="15"/>
      <c r="I4291" s="15"/>
      <c r="P4291" s="36"/>
      <c r="Q4291" s="37"/>
      <c r="R4291" s="36"/>
      <c r="S4291" s="37"/>
      <c r="U4291" s="36"/>
      <c r="V4291" s="37"/>
      <c r="AD4291" s="59"/>
    </row>
    <row r="4292" spans="1:30">
      <c r="A4292" s="15"/>
      <c r="I4292" s="15"/>
      <c r="P4292" s="36"/>
      <c r="Q4292" s="37"/>
      <c r="R4292" s="36"/>
      <c r="S4292" s="37"/>
      <c r="U4292" s="36"/>
      <c r="V4292" s="37"/>
      <c r="AD4292" s="59"/>
    </row>
    <row r="4293" spans="1:30">
      <c r="A4293" s="15"/>
      <c r="I4293" s="15"/>
      <c r="P4293" s="36"/>
      <c r="Q4293" s="37"/>
      <c r="R4293" s="36"/>
      <c r="S4293" s="37"/>
      <c r="U4293" s="36"/>
      <c r="V4293" s="37"/>
      <c r="AD4293" s="59"/>
    </row>
    <row r="4294" spans="1:30">
      <c r="A4294" s="15"/>
      <c r="I4294" s="15"/>
      <c r="P4294" s="36"/>
      <c r="Q4294" s="37"/>
      <c r="R4294" s="36"/>
      <c r="S4294" s="37"/>
      <c r="U4294" s="36"/>
      <c r="V4294" s="37"/>
      <c r="AD4294" s="59"/>
    </row>
    <row r="4295" spans="1:30">
      <c r="A4295" s="15"/>
      <c r="I4295" s="15"/>
      <c r="P4295" s="36"/>
      <c r="Q4295" s="37"/>
      <c r="R4295" s="36"/>
      <c r="S4295" s="37"/>
      <c r="U4295" s="36"/>
      <c r="V4295" s="37"/>
      <c r="AD4295" s="59"/>
    </row>
    <row r="4296" spans="1:30">
      <c r="A4296" s="15"/>
      <c r="I4296" s="15"/>
      <c r="P4296" s="36"/>
      <c r="Q4296" s="37"/>
      <c r="R4296" s="36"/>
      <c r="S4296" s="37"/>
      <c r="U4296" s="36"/>
      <c r="V4296" s="37"/>
      <c r="AD4296" s="59"/>
    </row>
    <row r="4297" spans="1:30">
      <c r="A4297" s="15"/>
      <c r="I4297" s="15"/>
      <c r="P4297" s="36"/>
      <c r="Q4297" s="37"/>
      <c r="R4297" s="36"/>
      <c r="S4297" s="37"/>
      <c r="U4297" s="36"/>
      <c r="V4297" s="37"/>
      <c r="AD4297" s="59"/>
    </row>
    <row r="4298" spans="1:30">
      <c r="A4298" s="15"/>
      <c r="I4298" s="15"/>
      <c r="P4298" s="36"/>
      <c r="Q4298" s="37"/>
      <c r="R4298" s="36"/>
      <c r="S4298" s="37"/>
      <c r="U4298" s="36"/>
      <c r="V4298" s="37"/>
      <c r="AD4298" s="59"/>
    </row>
    <row r="4299" spans="1:30">
      <c r="A4299" s="15"/>
      <c r="I4299" s="15"/>
      <c r="P4299" s="36"/>
      <c r="Q4299" s="37"/>
      <c r="R4299" s="36"/>
      <c r="S4299" s="37"/>
      <c r="U4299" s="36"/>
      <c r="V4299" s="37"/>
      <c r="AD4299" s="59"/>
    </row>
    <row r="4300" spans="1:30">
      <c r="A4300" s="15"/>
      <c r="I4300" s="15"/>
      <c r="P4300" s="36"/>
      <c r="Q4300" s="37"/>
      <c r="R4300" s="36"/>
      <c r="S4300" s="37"/>
      <c r="U4300" s="36"/>
      <c r="V4300" s="37"/>
      <c r="AD4300" s="59"/>
    </row>
    <row r="4301" spans="1:30">
      <c r="A4301" s="15"/>
      <c r="I4301" s="15"/>
      <c r="P4301" s="36"/>
      <c r="Q4301" s="37"/>
      <c r="R4301" s="36"/>
      <c r="S4301" s="37"/>
      <c r="U4301" s="36"/>
      <c r="V4301" s="37"/>
      <c r="AD4301" s="59"/>
    </row>
    <row r="4302" spans="1:30">
      <c r="A4302" s="15"/>
      <c r="I4302" s="15"/>
      <c r="P4302" s="36"/>
      <c r="Q4302" s="37"/>
      <c r="R4302" s="36"/>
      <c r="S4302" s="37"/>
      <c r="U4302" s="36"/>
      <c r="V4302" s="37"/>
      <c r="AD4302" s="59"/>
    </row>
    <row r="4303" spans="1:30">
      <c r="A4303" s="15"/>
      <c r="I4303" s="15"/>
      <c r="P4303" s="36"/>
      <c r="Q4303" s="37"/>
      <c r="R4303" s="36"/>
      <c r="S4303" s="37"/>
      <c r="U4303" s="36"/>
      <c r="V4303" s="37"/>
      <c r="AD4303" s="59"/>
    </row>
    <row r="4304" spans="1:30">
      <c r="A4304" s="15"/>
      <c r="I4304" s="15"/>
      <c r="P4304" s="36"/>
      <c r="Q4304" s="37"/>
      <c r="R4304" s="36"/>
      <c r="S4304" s="37"/>
      <c r="U4304" s="36"/>
      <c r="V4304" s="37"/>
      <c r="AD4304" s="59"/>
    </row>
    <row r="4305" spans="1:30">
      <c r="A4305" s="15"/>
      <c r="I4305" s="15"/>
      <c r="P4305" s="36"/>
      <c r="Q4305" s="37"/>
      <c r="R4305" s="36"/>
      <c r="S4305" s="37"/>
      <c r="U4305" s="36"/>
      <c r="V4305" s="37"/>
      <c r="AD4305" s="59"/>
    </row>
    <row r="4306" spans="1:30">
      <c r="A4306" s="15"/>
      <c r="I4306" s="15"/>
      <c r="P4306" s="36"/>
      <c r="Q4306" s="37"/>
      <c r="R4306" s="36"/>
      <c r="S4306" s="37"/>
      <c r="U4306" s="36"/>
      <c r="V4306" s="37"/>
      <c r="AD4306" s="59"/>
    </row>
    <row r="4307" spans="1:30">
      <c r="A4307" s="15"/>
      <c r="I4307" s="15"/>
      <c r="P4307" s="36"/>
      <c r="Q4307" s="37"/>
      <c r="R4307" s="36"/>
      <c r="S4307" s="37"/>
      <c r="U4307" s="36"/>
      <c r="V4307" s="37"/>
      <c r="AD4307" s="59"/>
    </row>
    <row r="4308" spans="1:30">
      <c r="A4308" s="15"/>
      <c r="I4308" s="15"/>
      <c r="P4308" s="36"/>
      <c r="Q4308" s="37"/>
      <c r="R4308" s="36"/>
      <c r="S4308" s="37"/>
      <c r="U4308" s="36"/>
      <c r="V4308" s="37"/>
      <c r="AD4308" s="59"/>
    </row>
    <row r="4309" spans="1:30">
      <c r="A4309" s="15"/>
      <c r="I4309" s="15"/>
      <c r="P4309" s="36"/>
      <c r="Q4309" s="37"/>
      <c r="R4309" s="36"/>
      <c r="S4309" s="37"/>
      <c r="U4309" s="36"/>
      <c r="V4309" s="37"/>
      <c r="AD4309" s="59"/>
    </row>
    <row r="4310" spans="1:30">
      <c r="A4310" s="15"/>
      <c r="I4310" s="15"/>
      <c r="P4310" s="36"/>
      <c r="Q4310" s="37"/>
      <c r="R4310" s="36"/>
      <c r="S4310" s="37"/>
      <c r="U4310" s="36"/>
      <c r="V4310" s="37"/>
      <c r="AD4310" s="59"/>
    </row>
    <row r="4311" spans="1:30">
      <c r="A4311" s="15"/>
      <c r="I4311" s="15"/>
      <c r="P4311" s="36"/>
      <c r="Q4311" s="37"/>
      <c r="R4311" s="36"/>
      <c r="S4311" s="37"/>
      <c r="U4311" s="36"/>
      <c r="V4311" s="37"/>
      <c r="AD4311" s="59"/>
    </row>
    <row r="4312" spans="1:30">
      <c r="A4312" s="15"/>
      <c r="I4312" s="15"/>
      <c r="P4312" s="36"/>
      <c r="Q4312" s="37"/>
      <c r="R4312" s="36"/>
      <c r="S4312" s="37"/>
      <c r="U4312" s="36"/>
      <c r="V4312" s="37"/>
      <c r="AD4312" s="59"/>
    </row>
    <row r="4313" spans="1:30">
      <c r="A4313" s="15"/>
      <c r="I4313" s="15"/>
      <c r="P4313" s="36"/>
      <c r="Q4313" s="37"/>
      <c r="R4313" s="36"/>
      <c r="S4313" s="37"/>
      <c r="U4313" s="36"/>
      <c r="V4313" s="37"/>
      <c r="AD4313" s="59"/>
    </row>
    <row r="4314" spans="1:30">
      <c r="A4314" s="15"/>
      <c r="I4314" s="15"/>
      <c r="P4314" s="36"/>
      <c r="Q4314" s="37"/>
      <c r="R4314" s="36"/>
      <c r="S4314" s="37"/>
      <c r="U4314" s="36"/>
      <c r="V4314" s="37"/>
      <c r="AD4314" s="59"/>
    </row>
    <row r="4315" spans="1:30">
      <c r="A4315" s="15"/>
      <c r="I4315" s="15"/>
      <c r="P4315" s="36"/>
      <c r="Q4315" s="37"/>
      <c r="R4315" s="36"/>
      <c r="S4315" s="37"/>
      <c r="U4315" s="36"/>
      <c r="V4315" s="37"/>
      <c r="AD4315" s="59"/>
    </row>
    <row r="4316" spans="1:30">
      <c r="A4316" s="15"/>
      <c r="I4316" s="15"/>
      <c r="P4316" s="36"/>
      <c r="Q4316" s="37"/>
      <c r="R4316" s="36"/>
      <c r="S4316" s="37"/>
      <c r="U4316" s="36"/>
      <c r="V4316" s="37"/>
      <c r="AD4316" s="59"/>
    </row>
    <row r="4317" spans="1:30">
      <c r="A4317" s="15"/>
      <c r="I4317" s="15"/>
      <c r="P4317" s="36"/>
      <c r="Q4317" s="37"/>
      <c r="R4317" s="36"/>
      <c r="S4317" s="37"/>
      <c r="U4317" s="36"/>
      <c r="V4317" s="37"/>
      <c r="AD4317" s="59"/>
    </row>
    <row r="4318" spans="1:30">
      <c r="A4318" s="15"/>
      <c r="I4318" s="15"/>
      <c r="P4318" s="36"/>
      <c r="Q4318" s="37"/>
      <c r="R4318" s="36"/>
      <c r="S4318" s="37"/>
      <c r="U4318" s="36"/>
      <c r="V4318" s="37"/>
      <c r="AD4318" s="59"/>
    </row>
    <row r="4319" spans="1:30">
      <c r="A4319" s="15"/>
      <c r="I4319" s="15"/>
      <c r="P4319" s="36"/>
      <c r="Q4319" s="37"/>
      <c r="R4319" s="36"/>
      <c r="S4319" s="37"/>
      <c r="U4319" s="36"/>
      <c r="V4319" s="37"/>
      <c r="AD4319" s="59"/>
    </row>
    <row r="4320" spans="1:30">
      <c r="A4320" s="15"/>
      <c r="I4320" s="15"/>
      <c r="P4320" s="36"/>
      <c r="Q4320" s="37"/>
      <c r="R4320" s="36"/>
      <c r="S4320" s="37"/>
      <c r="U4320" s="36"/>
      <c r="V4320" s="37"/>
      <c r="AD4320" s="59"/>
    </row>
    <row r="4321" spans="1:30">
      <c r="A4321" s="15"/>
      <c r="I4321" s="15"/>
      <c r="P4321" s="36"/>
      <c r="Q4321" s="37"/>
      <c r="R4321" s="36"/>
      <c r="S4321" s="37"/>
      <c r="U4321" s="36"/>
      <c r="V4321" s="37"/>
      <c r="AD4321" s="59"/>
    </row>
    <row r="4322" spans="1:30">
      <c r="A4322" s="15"/>
      <c r="I4322" s="15"/>
      <c r="P4322" s="36"/>
      <c r="Q4322" s="37"/>
      <c r="R4322" s="36"/>
      <c r="S4322" s="37"/>
      <c r="U4322" s="36"/>
      <c r="V4322" s="37"/>
      <c r="AD4322" s="59"/>
    </row>
    <row r="4323" spans="1:30">
      <c r="A4323" s="15"/>
      <c r="I4323" s="15"/>
      <c r="P4323" s="36"/>
      <c r="Q4323" s="37"/>
      <c r="R4323" s="36"/>
      <c r="S4323" s="37"/>
      <c r="U4323" s="36"/>
      <c r="V4323" s="37"/>
      <c r="AD4323" s="59"/>
    </row>
    <row r="4324" spans="1:30">
      <c r="A4324" s="15"/>
      <c r="I4324" s="15"/>
      <c r="P4324" s="36"/>
      <c r="Q4324" s="37"/>
      <c r="R4324" s="36"/>
      <c r="S4324" s="37"/>
      <c r="U4324" s="36"/>
      <c r="V4324" s="37"/>
      <c r="AD4324" s="59"/>
    </row>
    <row r="4325" spans="1:30">
      <c r="A4325" s="15"/>
      <c r="I4325" s="15"/>
      <c r="P4325" s="36"/>
      <c r="Q4325" s="37"/>
      <c r="R4325" s="36"/>
      <c r="S4325" s="37"/>
      <c r="U4325" s="36"/>
      <c r="V4325" s="37"/>
      <c r="AD4325" s="59"/>
    </row>
    <row r="4326" spans="1:30">
      <c r="A4326" s="15"/>
      <c r="I4326" s="15"/>
      <c r="P4326" s="36"/>
      <c r="Q4326" s="37"/>
      <c r="R4326" s="36"/>
      <c r="S4326" s="37"/>
      <c r="U4326" s="36"/>
      <c r="V4326" s="37"/>
      <c r="AD4326" s="59"/>
    </row>
    <row r="4327" spans="1:30">
      <c r="A4327" s="15"/>
      <c r="I4327" s="15"/>
      <c r="P4327" s="36"/>
      <c r="Q4327" s="37"/>
      <c r="R4327" s="36"/>
      <c r="S4327" s="37"/>
      <c r="U4327" s="36"/>
      <c r="V4327" s="37"/>
      <c r="AD4327" s="59"/>
    </row>
    <row r="4328" spans="1:30">
      <c r="A4328" s="15"/>
      <c r="I4328" s="15"/>
      <c r="P4328" s="36"/>
      <c r="Q4328" s="37"/>
      <c r="R4328" s="36"/>
      <c r="S4328" s="37"/>
      <c r="U4328" s="36"/>
      <c r="V4328" s="37"/>
      <c r="AD4328" s="59"/>
    </row>
    <row r="4329" spans="1:30">
      <c r="A4329" s="15"/>
      <c r="I4329" s="15"/>
      <c r="P4329" s="36"/>
      <c r="Q4329" s="37"/>
      <c r="R4329" s="36"/>
      <c r="S4329" s="37"/>
      <c r="U4329" s="36"/>
      <c r="V4329" s="37"/>
      <c r="AD4329" s="59"/>
    </row>
    <row r="4330" spans="1:30">
      <c r="A4330" s="15"/>
      <c r="I4330" s="15"/>
      <c r="P4330" s="36"/>
      <c r="Q4330" s="37"/>
      <c r="R4330" s="36"/>
      <c r="S4330" s="37"/>
      <c r="U4330" s="36"/>
      <c r="V4330" s="37"/>
      <c r="AD4330" s="59"/>
    </row>
    <row r="4331" spans="1:30">
      <c r="A4331" s="15"/>
      <c r="I4331" s="15"/>
      <c r="P4331" s="36"/>
      <c r="Q4331" s="37"/>
      <c r="R4331" s="36"/>
      <c r="S4331" s="37"/>
      <c r="U4331" s="36"/>
      <c r="V4331" s="37"/>
      <c r="AD4331" s="59"/>
    </row>
    <row r="4332" spans="1:30">
      <c r="A4332" s="15"/>
      <c r="I4332" s="15"/>
      <c r="P4332" s="36"/>
      <c r="Q4332" s="37"/>
      <c r="R4332" s="36"/>
      <c r="S4332" s="37"/>
      <c r="U4332" s="36"/>
      <c r="V4332" s="37"/>
      <c r="AD4332" s="59"/>
    </row>
    <row r="4333" spans="1:30">
      <c r="A4333" s="15"/>
      <c r="I4333" s="15"/>
      <c r="P4333" s="36"/>
      <c r="Q4333" s="37"/>
      <c r="R4333" s="36"/>
      <c r="S4333" s="37"/>
      <c r="U4333" s="36"/>
      <c r="V4333" s="37"/>
      <c r="AD4333" s="59"/>
    </row>
    <row r="4334" spans="1:30">
      <c r="A4334" s="15"/>
      <c r="I4334" s="15"/>
      <c r="P4334" s="36"/>
      <c r="Q4334" s="37"/>
      <c r="R4334" s="36"/>
      <c r="S4334" s="37"/>
      <c r="U4334" s="36"/>
      <c r="V4334" s="37"/>
      <c r="AD4334" s="59"/>
    </row>
    <row r="4335" spans="1:30">
      <c r="A4335" s="15"/>
      <c r="I4335" s="15"/>
      <c r="P4335" s="36"/>
      <c r="Q4335" s="37"/>
      <c r="R4335" s="36"/>
      <c r="S4335" s="37"/>
      <c r="U4335" s="36"/>
      <c r="V4335" s="37"/>
      <c r="AD4335" s="59"/>
    </row>
    <row r="4336" spans="1:30">
      <c r="A4336" s="15"/>
      <c r="I4336" s="15"/>
      <c r="P4336" s="36"/>
      <c r="Q4336" s="37"/>
      <c r="R4336" s="36"/>
      <c r="S4336" s="37"/>
      <c r="U4336" s="36"/>
      <c r="V4336" s="37"/>
      <c r="AD4336" s="59"/>
    </row>
    <row r="4337" spans="1:30">
      <c r="A4337" s="15"/>
      <c r="I4337" s="15"/>
      <c r="P4337" s="36"/>
      <c r="Q4337" s="37"/>
      <c r="R4337" s="36"/>
      <c r="S4337" s="37"/>
      <c r="U4337" s="36"/>
      <c r="V4337" s="37"/>
      <c r="AD4337" s="59"/>
    </row>
    <row r="4338" spans="1:30">
      <c r="A4338" s="15"/>
      <c r="I4338" s="15"/>
      <c r="P4338" s="36"/>
      <c r="Q4338" s="37"/>
      <c r="R4338" s="36"/>
      <c r="S4338" s="37"/>
      <c r="U4338" s="36"/>
      <c r="V4338" s="37"/>
      <c r="AD4338" s="59"/>
    </row>
    <row r="4339" spans="1:30">
      <c r="A4339" s="15"/>
      <c r="I4339" s="15"/>
      <c r="P4339" s="36"/>
      <c r="Q4339" s="37"/>
      <c r="R4339" s="36"/>
      <c r="S4339" s="37"/>
      <c r="U4339" s="36"/>
      <c r="V4339" s="37"/>
      <c r="AD4339" s="59"/>
    </row>
    <row r="4340" spans="1:30">
      <c r="A4340" s="15"/>
      <c r="I4340" s="15"/>
      <c r="P4340" s="36"/>
      <c r="Q4340" s="37"/>
      <c r="R4340" s="36"/>
      <c r="S4340" s="37"/>
      <c r="U4340" s="36"/>
      <c r="V4340" s="37"/>
      <c r="AD4340" s="59"/>
    </row>
    <row r="4341" spans="1:30">
      <c r="A4341" s="15"/>
      <c r="I4341" s="15"/>
      <c r="P4341" s="36"/>
      <c r="Q4341" s="37"/>
      <c r="R4341" s="36"/>
      <c r="S4341" s="37"/>
      <c r="U4341" s="36"/>
      <c r="V4341" s="37"/>
      <c r="AD4341" s="59"/>
    </row>
    <row r="4342" spans="1:30">
      <c r="A4342" s="15"/>
      <c r="I4342" s="15"/>
      <c r="P4342" s="36"/>
      <c r="Q4342" s="37"/>
      <c r="R4342" s="36"/>
      <c r="S4342" s="37"/>
      <c r="U4342" s="36"/>
      <c r="V4342" s="37"/>
      <c r="AD4342" s="59"/>
    </row>
    <row r="4343" spans="1:30">
      <c r="A4343" s="15"/>
      <c r="I4343" s="15"/>
      <c r="P4343" s="36"/>
      <c r="Q4343" s="37"/>
      <c r="R4343" s="36"/>
      <c r="S4343" s="37"/>
      <c r="U4343" s="36"/>
      <c r="V4343" s="37"/>
      <c r="AD4343" s="59"/>
    </row>
    <row r="4344" spans="1:30">
      <c r="A4344" s="15"/>
      <c r="I4344" s="15"/>
      <c r="P4344" s="36"/>
      <c r="Q4344" s="37"/>
      <c r="R4344" s="36"/>
      <c r="S4344" s="37"/>
      <c r="U4344" s="36"/>
      <c r="V4344" s="37"/>
      <c r="AD4344" s="59"/>
    </row>
    <row r="4345" spans="1:30">
      <c r="A4345" s="15"/>
      <c r="I4345" s="15"/>
      <c r="P4345" s="36"/>
      <c r="Q4345" s="37"/>
      <c r="R4345" s="36"/>
      <c r="S4345" s="37"/>
      <c r="U4345" s="36"/>
      <c r="V4345" s="37"/>
      <c r="AD4345" s="59"/>
    </row>
    <row r="4346" spans="1:30">
      <c r="A4346" s="15"/>
      <c r="I4346" s="15"/>
      <c r="P4346" s="36"/>
      <c r="Q4346" s="37"/>
      <c r="R4346" s="36"/>
      <c r="S4346" s="37"/>
      <c r="U4346" s="36"/>
      <c r="V4346" s="37"/>
      <c r="AD4346" s="59"/>
    </row>
    <row r="4347" spans="1:30">
      <c r="A4347" s="15"/>
      <c r="I4347" s="15"/>
      <c r="P4347" s="36"/>
      <c r="Q4347" s="37"/>
      <c r="R4347" s="36"/>
      <c r="S4347" s="37"/>
      <c r="U4347" s="36"/>
      <c r="V4347" s="37"/>
      <c r="AD4347" s="59"/>
    </row>
    <row r="4348" spans="1:30">
      <c r="A4348" s="15"/>
      <c r="I4348" s="15"/>
      <c r="P4348" s="36"/>
      <c r="Q4348" s="37"/>
      <c r="R4348" s="36"/>
      <c r="S4348" s="37"/>
      <c r="U4348" s="36"/>
      <c r="V4348" s="37"/>
      <c r="AD4348" s="59"/>
    </row>
    <row r="4349" spans="1:30">
      <c r="A4349" s="15"/>
      <c r="I4349" s="15"/>
      <c r="P4349" s="36"/>
      <c r="Q4349" s="37"/>
      <c r="R4349" s="36"/>
      <c r="S4349" s="37"/>
      <c r="U4349" s="36"/>
      <c r="V4349" s="37"/>
      <c r="AD4349" s="59"/>
    </row>
    <row r="4350" spans="1:30">
      <c r="A4350" s="15"/>
      <c r="I4350" s="15"/>
      <c r="P4350" s="36"/>
      <c r="Q4350" s="37"/>
      <c r="R4350" s="36"/>
      <c r="S4350" s="37"/>
      <c r="U4350" s="36"/>
      <c r="V4350" s="37"/>
      <c r="AD4350" s="59"/>
    </row>
    <row r="4351" spans="1:30">
      <c r="A4351" s="15"/>
      <c r="I4351" s="15"/>
      <c r="P4351" s="36"/>
      <c r="Q4351" s="37"/>
      <c r="R4351" s="36"/>
      <c r="S4351" s="37"/>
      <c r="U4351" s="36"/>
      <c r="V4351" s="37"/>
      <c r="AD4351" s="59"/>
    </row>
    <row r="4352" spans="1:30">
      <c r="A4352" s="15"/>
      <c r="I4352" s="15"/>
      <c r="P4352" s="36"/>
      <c r="Q4352" s="37"/>
      <c r="R4352" s="36"/>
      <c r="S4352" s="37"/>
      <c r="U4352" s="36"/>
      <c r="V4352" s="37"/>
      <c r="AD4352" s="59"/>
    </row>
    <row r="4353" spans="1:30">
      <c r="A4353" s="15"/>
      <c r="I4353" s="15"/>
      <c r="P4353" s="36"/>
      <c r="Q4353" s="37"/>
      <c r="R4353" s="36"/>
      <c r="S4353" s="37"/>
      <c r="U4353" s="36"/>
      <c r="V4353" s="37"/>
      <c r="AD4353" s="59"/>
    </row>
    <row r="4354" spans="1:30">
      <c r="A4354" s="15"/>
      <c r="I4354" s="15"/>
      <c r="P4354" s="36"/>
      <c r="Q4354" s="37"/>
      <c r="R4354" s="36"/>
      <c r="S4354" s="37"/>
      <c r="U4354" s="36"/>
      <c r="V4354" s="37"/>
      <c r="AD4354" s="59"/>
    </row>
    <row r="4355" spans="1:30">
      <c r="A4355" s="15"/>
      <c r="I4355" s="15"/>
      <c r="P4355" s="36"/>
      <c r="Q4355" s="37"/>
      <c r="R4355" s="36"/>
      <c r="S4355" s="37"/>
      <c r="U4355" s="36"/>
      <c r="V4355" s="37"/>
      <c r="AD4355" s="59"/>
    </row>
    <row r="4356" spans="1:30">
      <c r="A4356" s="15"/>
      <c r="I4356" s="15"/>
      <c r="P4356" s="36"/>
      <c r="Q4356" s="37"/>
      <c r="R4356" s="36"/>
      <c r="S4356" s="37"/>
      <c r="U4356" s="36"/>
      <c r="V4356" s="37"/>
      <c r="AD4356" s="59"/>
    </row>
    <row r="4357" spans="1:30">
      <c r="A4357" s="15"/>
      <c r="I4357" s="15"/>
      <c r="P4357" s="36"/>
      <c r="Q4357" s="37"/>
      <c r="R4357" s="36"/>
      <c r="S4357" s="37"/>
      <c r="U4357" s="36"/>
      <c r="V4357" s="37"/>
      <c r="AD4357" s="59"/>
    </row>
    <row r="4358" spans="1:30">
      <c r="A4358" s="15"/>
      <c r="I4358" s="15"/>
      <c r="P4358" s="36"/>
      <c r="Q4358" s="37"/>
      <c r="R4358" s="36"/>
      <c r="S4358" s="37"/>
      <c r="U4358" s="36"/>
      <c r="V4358" s="37"/>
      <c r="AD4358" s="59"/>
    </row>
    <row r="4359" spans="1:30">
      <c r="A4359" s="15"/>
      <c r="I4359" s="15"/>
      <c r="P4359" s="36"/>
      <c r="Q4359" s="37"/>
      <c r="R4359" s="36"/>
      <c r="S4359" s="37"/>
      <c r="U4359" s="36"/>
      <c r="V4359" s="37"/>
      <c r="AD4359" s="59"/>
    </row>
    <row r="4360" spans="1:30">
      <c r="A4360" s="15"/>
      <c r="I4360" s="15"/>
      <c r="P4360" s="36"/>
      <c r="Q4360" s="37"/>
      <c r="R4360" s="36"/>
      <c r="S4360" s="37"/>
      <c r="U4360" s="36"/>
      <c r="V4360" s="37"/>
      <c r="AD4360" s="59"/>
    </row>
    <row r="4361" spans="1:30">
      <c r="A4361" s="15"/>
      <c r="I4361" s="15"/>
      <c r="P4361" s="36"/>
      <c r="Q4361" s="37"/>
      <c r="R4361" s="36"/>
      <c r="S4361" s="37"/>
      <c r="U4361" s="36"/>
      <c r="V4361" s="37"/>
      <c r="AD4361" s="59"/>
    </row>
    <row r="4362" spans="1:30">
      <c r="A4362" s="15"/>
      <c r="I4362" s="15"/>
      <c r="P4362" s="36"/>
      <c r="Q4362" s="37"/>
      <c r="R4362" s="36"/>
      <c r="S4362" s="37"/>
      <c r="U4362" s="36"/>
      <c r="V4362" s="37"/>
      <c r="AD4362" s="59"/>
    </row>
    <row r="4363" spans="1:30">
      <c r="A4363" s="15"/>
      <c r="I4363" s="15"/>
      <c r="P4363" s="36"/>
      <c r="Q4363" s="37"/>
      <c r="R4363" s="36"/>
      <c r="S4363" s="37"/>
      <c r="U4363" s="36"/>
      <c r="V4363" s="37"/>
      <c r="AD4363" s="59"/>
    </row>
    <row r="4364" spans="1:30">
      <c r="A4364" s="15"/>
      <c r="I4364" s="15"/>
      <c r="P4364" s="36"/>
      <c r="Q4364" s="37"/>
      <c r="R4364" s="36"/>
      <c r="S4364" s="37"/>
      <c r="U4364" s="36"/>
      <c r="V4364" s="37"/>
      <c r="AD4364" s="59"/>
    </row>
    <row r="4365" spans="1:30">
      <c r="A4365" s="15"/>
      <c r="I4365" s="15"/>
      <c r="P4365" s="36"/>
      <c r="Q4365" s="37"/>
      <c r="R4365" s="36"/>
      <c r="S4365" s="37"/>
      <c r="U4365" s="36"/>
      <c r="V4365" s="37"/>
      <c r="AD4365" s="59"/>
    </row>
    <row r="4366" spans="1:30">
      <c r="A4366" s="15"/>
      <c r="I4366" s="15"/>
      <c r="P4366" s="36"/>
      <c r="Q4366" s="37"/>
      <c r="R4366" s="36"/>
      <c r="S4366" s="37"/>
      <c r="U4366" s="36"/>
      <c r="V4366" s="37"/>
      <c r="AD4366" s="59"/>
    </row>
    <row r="4367" spans="1:30">
      <c r="A4367" s="15"/>
      <c r="I4367" s="15"/>
      <c r="P4367" s="36"/>
      <c r="Q4367" s="37"/>
      <c r="R4367" s="36"/>
      <c r="S4367" s="37"/>
      <c r="U4367" s="36"/>
      <c r="V4367" s="37"/>
      <c r="AD4367" s="59"/>
    </row>
    <row r="4368" spans="1:30">
      <c r="A4368" s="15"/>
      <c r="I4368" s="15"/>
      <c r="P4368" s="36"/>
      <c r="Q4368" s="37"/>
      <c r="R4368" s="36"/>
      <c r="S4368" s="37"/>
      <c r="U4368" s="36"/>
      <c r="V4368" s="37"/>
      <c r="AD4368" s="59"/>
    </row>
    <row r="4369" spans="1:30">
      <c r="A4369" s="15"/>
      <c r="I4369" s="15"/>
      <c r="P4369" s="36"/>
      <c r="Q4369" s="37"/>
      <c r="R4369" s="36"/>
      <c r="S4369" s="37"/>
      <c r="U4369" s="36"/>
      <c r="V4369" s="37"/>
      <c r="AD4369" s="59"/>
    </row>
    <row r="4370" spans="1:30">
      <c r="A4370" s="15"/>
      <c r="I4370" s="15"/>
      <c r="P4370" s="36"/>
      <c r="Q4370" s="37"/>
      <c r="R4370" s="36"/>
      <c r="S4370" s="37"/>
      <c r="U4370" s="36"/>
      <c r="V4370" s="37"/>
      <c r="AD4370" s="59"/>
    </row>
    <row r="4371" spans="1:30">
      <c r="A4371" s="15"/>
      <c r="I4371" s="15"/>
      <c r="P4371" s="36"/>
      <c r="Q4371" s="37"/>
      <c r="R4371" s="36"/>
      <c r="S4371" s="37"/>
      <c r="U4371" s="36"/>
      <c r="V4371" s="37"/>
      <c r="AD4371" s="59"/>
    </row>
    <row r="4372" spans="1:30">
      <c r="A4372" s="15"/>
      <c r="I4372" s="15"/>
      <c r="P4372" s="36"/>
      <c r="Q4372" s="37"/>
      <c r="R4372" s="36"/>
      <c r="S4372" s="37"/>
      <c r="U4372" s="36"/>
      <c r="V4372" s="37"/>
      <c r="AD4372" s="59"/>
    </row>
    <row r="4373" spans="1:30">
      <c r="A4373" s="15"/>
      <c r="I4373" s="15"/>
      <c r="P4373" s="36"/>
      <c r="Q4373" s="37"/>
      <c r="R4373" s="36"/>
      <c r="S4373" s="37"/>
      <c r="U4373" s="36"/>
      <c r="V4373" s="37"/>
      <c r="AD4373" s="59"/>
    </row>
    <row r="4374" spans="1:30">
      <c r="A4374" s="15"/>
      <c r="I4374" s="15"/>
      <c r="P4374" s="36"/>
      <c r="Q4374" s="37"/>
      <c r="R4374" s="36"/>
      <c r="S4374" s="37"/>
      <c r="U4374" s="36"/>
      <c r="V4374" s="37"/>
      <c r="AD4374" s="59"/>
    </row>
    <row r="4375" spans="1:30">
      <c r="A4375" s="15"/>
      <c r="I4375" s="15"/>
      <c r="P4375" s="36"/>
      <c r="Q4375" s="37"/>
      <c r="R4375" s="36"/>
      <c r="S4375" s="37"/>
      <c r="U4375" s="36"/>
      <c r="V4375" s="37"/>
      <c r="AD4375" s="59"/>
    </row>
    <row r="4376" spans="1:30">
      <c r="A4376" s="15"/>
      <c r="I4376" s="15"/>
      <c r="P4376" s="36"/>
      <c r="Q4376" s="37"/>
      <c r="R4376" s="36"/>
      <c r="S4376" s="37"/>
      <c r="U4376" s="36"/>
      <c r="V4376" s="37"/>
      <c r="AD4376" s="59"/>
    </row>
    <row r="4377" spans="1:30">
      <c r="A4377" s="15"/>
      <c r="I4377" s="15"/>
      <c r="P4377" s="36"/>
      <c r="Q4377" s="37"/>
      <c r="R4377" s="36"/>
      <c r="S4377" s="37"/>
      <c r="U4377" s="36"/>
      <c r="V4377" s="37"/>
      <c r="AD4377" s="59"/>
    </row>
    <row r="4378" spans="1:30">
      <c r="A4378" s="15"/>
      <c r="I4378" s="15"/>
      <c r="P4378" s="36"/>
      <c r="Q4378" s="37"/>
      <c r="R4378" s="36"/>
      <c r="S4378" s="37"/>
      <c r="U4378" s="36"/>
      <c r="V4378" s="37"/>
      <c r="AD4378" s="59"/>
    </row>
    <row r="4379" spans="1:30">
      <c r="A4379" s="15"/>
      <c r="I4379" s="15"/>
      <c r="P4379" s="36"/>
      <c r="Q4379" s="37"/>
      <c r="R4379" s="36"/>
      <c r="S4379" s="37"/>
      <c r="U4379" s="36"/>
      <c r="V4379" s="37"/>
      <c r="AD4379" s="59"/>
    </row>
    <row r="4380" spans="1:30">
      <c r="A4380" s="15"/>
      <c r="I4380" s="15"/>
      <c r="P4380" s="36"/>
      <c r="Q4380" s="37"/>
      <c r="R4380" s="36"/>
      <c r="S4380" s="37"/>
      <c r="U4380" s="36"/>
      <c r="V4380" s="37"/>
      <c r="AD4380" s="59"/>
    </row>
    <row r="4381" spans="1:30">
      <c r="A4381" s="15"/>
      <c r="I4381" s="15"/>
      <c r="P4381" s="36"/>
      <c r="Q4381" s="37"/>
      <c r="R4381" s="36"/>
      <c r="S4381" s="37"/>
      <c r="U4381" s="36"/>
      <c r="V4381" s="37"/>
      <c r="AD4381" s="59"/>
    </row>
    <row r="4382" spans="1:30">
      <c r="A4382" s="15"/>
      <c r="I4382" s="15"/>
      <c r="P4382" s="36"/>
      <c r="Q4382" s="37"/>
      <c r="R4382" s="36"/>
      <c r="S4382" s="37"/>
      <c r="U4382" s="36"/>
      <c r="V4382" s="37"/>
      <c r="AD4382" s="59"/>
    </row>
    <row r="4383" spans="1:30">
      <c r="A4383" s="15"/>
      <c r="I4383" s="15"/>
      <c r="P4383" s="36"/>
      <c r="Q4383" s="37"/>
      <c r="R4383" s="36"/>
      <c r="S4383" s="37"/>
      <c r="U4383" s="36"/>
      <c r="V4383" s="37"/>
      <c r="AD4383" s="59"/>
    </row>
    <row r="4384" spans="1:30">
      <c r="A4384" s="15"/>
      <c r="I4384" s="15"/>
      <c r="P4384" s="36"/>
      <c r="Q4384" s="37"/>
      <c r="R4384" s="36"/>
      <c r="S4384" s="37"/>
      <c r="U4384" s="36"/>
      <c r="V4384" s="37"/>
      <c r="AD4384" s="59"/>
    </row>
    <row r="4385" spans="1:30">
      <c r="A4385" s="15"/>
      <c r="I4385" s="15"/>
      <c r="P4385" s="36"/>
      <c r="Q4385" s="37"/>
      <c r="R4385" s="36"/>
      <c r="S4385" s="37"/>
      <c r="U4385" s="36"/>
      <c r="V4385" s="37"/>
      <c r="AD4385" s="59"/>
    </row>
    <row r="4386" spans="1:30">
      <c r="A4386" s="15"/>
      <c r="I4386" s="15"/>
      <c r="P4386" s="36"/>
      <c r="Q4386" s="37"/>
      <c r="R4386" s="36"/>
      <c r="S4386" s="37"/>
      <c r="U4386" s="36"/>
      <c r="V4386" s="37"/>
      <c r="AD4386" s="59"/>
    </row>
    <row r="4387" spans="1:30">
      <c r="A4387" s="15"/>
      <c r="I4387" s="15"/>
      <c r="P4387" s="36"/>
      <c r="Q4387" s="37"/>
      <c r="R4387" s="36"/>
      <c r="S4387" s="37"/>
      <c r="U4387" s="36"/>
      <c r="V4387" s="37"/>
      <c r="AD4387" s="59"/>
    </row>
    <row r="4388" spans="1:30">
      <c r="A4388" s="15"/>
      <c r="I4388" s="15"/>
      <c r="P4388" s="36"/>
      <c r="Q4388" s="37"/>
      <c r="R4388" s="36"/>
      <c r="S4388" s="37"/>
      <c r="U4388" s="36"/>
      <c r="V4388" s="37"/>
      <c r="AD4388" s="59"/>
    </row>
    <row r="4389" spans="1:30">
      <c r="A4389" s="15"/>
      <c r="I4389" s="15"/>
      <c r="P4389" s="36"/>
      <c r="Q4389" s="37"/>
      <c r="R4389" s="36"/>
      <c r="S4389" s="37"/>
      <c r="U4389" s="36"/>
      <c r="V4389" s="37"/>
      <c r="AD4389" s="59"/>
    </row>
    <row r="4390" spans="1:30">
      <c r="A4390" s="15"/>
      <c r="I4390" s="15"/>
      <c r="P4390" s="36"/>
      <c r="Q4390" s="37"/>
      <c r="R4390" s="36"/>
      <c r="S4390" s="37"/>
      <c r="U4390" s="36"/>
      <c r="V4390" s="37"/>
      <c r="AD4390" s="59"/>
    </row>
    <row r="4391" spans="1:30">
      <c r="A4391" s="15"/>
      <c r="I4391" s="15"/>
      <c r="P4391" s="36"/>
      <c r="Q4391" s="37"/>
      <c r="R4391" s="36"/>
      <c r="S4391" s="37"/>
      <c r="U4391" s="36"/>
      <c r="V4391" s="37"/>
      <c r="AD4391" s="59"/>
    </row>
    <row r="4392" spans="1:30">
      <c r="A4392" s="15"/>
      <c r="I4392" s="15"/>
      <c r="P4392" s="36"/>
      <c r="Q4392" s="37"/>
      <c r="R4392" s="36"/>
      <c r="S4392" s="37"/>
      <c r="U4392" s="36"/>
      <c r="V4392" s="37"/>
      <c r="AD4392" s="59"/>
    </row>
    <row r="4393" spans="1:30">
      <c r="A4393" s="15"/>
      <c r="I4393" s="15"/>
      <c r="P4393" s="36"/>
      <c r="Q4393" s="37"/>
      <c r="R4393" s="36"/>
      <c r="S4393" s="37"/>
      <c r="U4393" s="36"/>
      <c r="V4393" s="37"/>
      <c r="AD4393" s="59"/>
    </row>
    <row r="4394" spans="1:30">
      <c r="A4394" s="15"/>
      <c r="I4394" s="15"/>
      <c r="P4394" s="36"/>
      <c r="Q4394" s="37"/>
      <c r="R4394" s="36"/>
      <c r="S4394" s="37"/>
      <c r="U4394" s="36"/>
      <c r="V4394" s="37"/>
      <c r="AD4394" s="59"/>
    </row>
    <row r="4395" spans="1:30">
      <c r="A4395" s="15"/>
      <c r="I4395" s="15"/>
      <c r="P4395" s="36"/>
      <c r="Q4395" s="37"/>
      <c r="R4395" s="36"/>
      <c r="S4395" s="37"/>
      <c r="U4395" s="36"/>
      <c r="V4395" s="37"/>
      <c r="AD4395" s="59"/>
    </row>
    <row r="4396" spans="1:30">
      <c r="A4396" s="15"/>
      <c r="I4396" s="15"/>
      <c r="P4396" s="36"/>
      <c r="Q4396" s="37"/>
      <c r="R4396" s="36"/>
      <c r="S4396" s="37"/>
      <c r="U4396" s="36"/>
      <c r="V4396" s="37"/>
      <c r="AD4396" s="59"/>
    </row>
    <row r="4397" spans="1:30">
      <c r="A4397" s="15"/>
      <c r="I4397" s="15"/>
      <c r="P4397" s="36"/>
      <c r="Q4397" s="37"/>
      <c r="R4397" s="36"/>
      <c r="S4397" s="37"/>
      <c r="U4397" s="36"/>
      <c r="V4397" s="37"/>
      <c r="AD4397" s="59"/>
    </row>
    <row r="4398" spans="1:30">
      <c r="A4398" s="15"/>
      <c r="I4398" s="15"/>
      <c r="P4398" s="36"/>
      <c r="Q4398" s="37"/>
      <c r="R4398" s="36"/>
      <c r="S4398" s="37"/>
      <c r="U4398" s="36"/>
      <c r="V4398" s="37"/>
      <c r="AD4398" s="59"/>
    </row>
    <row r="4399" spans="1:30">
      <c r="A4399" s="15"/>
      <c r="I4399" s="15"/>
      <c r="P4399" s="36"/>
      <c r="Q4399" s="37"/>
      <c r="R4399" s="36"/>
      <c r="S4399" s="37"/>
      <c r="U4399" s="36"/>
      <c r="V4399" s="37"/>
      <c r="AD4399" s="59"/>
    </row>
    <row r="4400" spans="1:30">
      <c r="A4400" s="15"/>
      <c r="I4400" s="15"/>
      <c r="P4400" s="36"/>
      <c r="Q4400" s="37"/>
      <c r="R4400" s="36"/>
      <c r="S4400" s="37"/>
      <c r="U4400" s="36"/>
      <c r="V4400" s="37"/>
      <c r="AD4400" s="59"/>
    </row>
    <row r="4401" spans="1:30">
      <c r="A4401" s="15"/>
      <c r="I4401" s="15"/>
      <c r="P4401" s="36"/>
      <c r="Q4401" s="37"/>
      <c r="R4401" s="36"/>
      <c r="S4401" s="37"/>
      <c r="U4401" s="36"/>
      <c r="V4401" s="37"/>
      <c r="AD4401" s="59"/>
    </row>
    <row r="4402" spans="1:30">
      <c r="A4402" s="15"/>
      <c r="I4402" s="15"/>
      <c r="P4402" s="36"/>
      <c r="Q4402" s="37"/>
      <c r="R4402" s="36"/>
      <c r="S4402" s="37"/>
      <c r="U4402" s="36"/>
      <c r="V4402" s="37"/>
      <c r="AD4402" s="59"/>
    </row>
    <row r="4403" spans="1:30">
      <c r="A4403" s="15"/>
      <c r="I4403" s="15"/>
      <c r="P4403" s="36"/>
      <c r="Q4403" s="37"/>
      <c r="R4403" s="36"/>
      <c r="S4403" s="37"/>
      <c r="U4403" s="36"/>
      <c r="V4403" s="37"/>
      <c r="AD4403" s="59"/>
    </row>
    <row r="4404" spans="1:30">
      <c r="A4404" s="15"/>
      <c r="I4404" s="15"/>
      <c r="P4404" s="36"/>
      <c r="Q4404" s="37"/>
      <c r="R4404" s="36"/>
      <c r="S4404" s="37"/>
      <c r="U4404" s="36"/>
      <c r="V4404" s="37"/>
      <c r="AD4404" s="59"/>
    </row>
    <row r="4405" spans="1:30">
      <c r="A4405" s="15"/>
      <c r="I4405" s="15"/>
      <c r="P4405" s="36"/>
      <c r="Q4405" s="37"/>
      <c r="R4405" s="36"/>
      <c r="S4405" s="37"/>
      <c r="U4405" s="36"/>
      <c r="V4405" s="37"/>
      <c r="AD4405" s="59"/>
    </row>
    <row r="4406" spans="1:30">
      <c r="A4406" s="15"/>
      <c r="I4406" s="15"/>
      <c r="P4406" s="36"/>
      <c r="Q4406" s="37"/>
      <c r="R4406" s="36"/>
      <c r="S4406" s="37"/>
      <c r="U4406" s="36"/>
      <c r="V4406" s="37"/>
      <c r="AD4406" s="59"/>
    </row>
    <row r="4407" spans="1:30">
      <c r="A4407" s="15"/>
      <c r="I4407" s="15"/>
      <c r="P4407" s="36"/>
      <c r="Q4407" s="37"/>
      <c r="R4407" s="36"/>
      <c r="S4407" s="37"/>
      <c r="U4407" s="36"/>
      <c r="V4407" s="37"/>
      <c r="AD4407" s="59"/>
    </row>
    <row r="4408" spans="1:30">
      <c r="A4408" s="15"/>
      <c r="I4408" s="15"/>
      <c r="P4408" s="36"/>
      <c r="Q4408" s="37"/>
      <c r="R4408" s="36"/>
      <c r="S4408" s="37"/>
      <c r="U4408" s="36"/>
      <c r="V4408" s="37"/>
      <c r="AD4408" s="59"/>
    </row>
    <row r="4409" spans="1:30">
      <c r="A4409" s="15"/>
      <c r="I4409" s="15"/>
      <c r="P4409" s="36"/>
      <c r="Q4409" s="37"/>
      <c r="R4409" s="36"/>
      <c r="S4409" s="37"/>
      <c r="U4409" s="36"/>
      <c r="V4409" s="37"/>
      <c r="AD4409" s="59"/>
    </row>
    <row r="4410" spans="1:30">
      <c r="A4410" s="15"/>
      <c r="I4410" s="15"/>
      <c r="P4410" s="36"/>
      <c r="Q4410" s="37"/>
      <c r="R4410" s="36"/>
      <c r="S4410" s="37"/>
      <c r="U4410" s="36"/>
      <c r="V4410" s="37"/>
      <c r="AD4410" s="59"/>
    </row>
    <row r="4411" spans="1:30">
      <c r="A4411" s="15"/>
      <c r="I4411" s="15"/>
      <c r="P4411" s="36"/>
      <c r="Q4411" s="37"/>
      <c r="R4411" s="36"/>
      <c r="S4411" s="37"/>
      <c r="U4411" s="36"/>
      <c r="V4411" s="37"/>
      <c r="AD4411" s="59"/>
    </row>
    <row r="4412" spans="1:30">
      <c r="A4412" s="15"/>
      <c r="I4412" s="15"/>
      <c r="P4412" s="36"/>
      <c r="Q4412" s="37"/>
      <c r="R4412" s="36"/>
      <c r="S4412" s="37"/>
      <c r="U4412" s="36"/>
      <c r="V4412" s="37"/>
      <c r="AD4412" s="59"/>
    </row>
    <row r="4413" spans="1:30">
      <c r="A4413" s="15"/>
      <c r="I4413" s="15"/>
      <c r="P4413" s="36"/>
      <c r="Q4413" s="37"/>
      <c r="R4413" s="36"/>
      <c r="S4413" s="37"/>
      <c r="U4413" s="36"/>
      <c r="V4413" s="37"/>
      <c r="AD4413" s="59"/>
    </row>
    <row r="4414" spans="1:30">
      <c r="A4414" s="15"/>
      <c r="I4414" s="15"/>
      <c r="P4414" s="36"/>
      <c r="Q4414" s="37"/>
      <c r="R4414" s="36"/>
      <c r="S4414" s="37"/>
      <c r="U4414" s="36"/>
      <c r="V4414" s="37"/>
      <c r="AD4414" s="59"/>
    </row>
    <row r="4415" spans="1:30">
      <c r="A4415" s="15"/>
      <c r="I4415" s="15"/>
      <c r="P4415" s="36"/>
      <c r="Q4415" s="37"/>
      <c r="R4415" s="36"/>
      <c r="S4415" s="37"/>
      <c r="U4415" s="36"/>
      <c r="V4415" s="37"/>
      <c r="AD4415" s="59"/>
    </row>
    <row r="4416" spans="1:30">
      <c r="A4416" s="15"/>
      <c r="I4416" s="15"/>
      <c r="P4416" s="36"/>
      <c r="Q4416" s="37"/>
      <c r="R4416" s="36"/>
      <c r="S4416" s="37"/>
      <c r="U4416" s="36"/>
      <c r="V4416" s="37"/>
      <c r="AD4416" s="59"/>
    </row>
    <row r="4417" spans="1:30">
      <c r="A4417" s="15"/>
      <c r="I4417" s="15"/>
      <c r="P4417" s="36"/>
      <c r="Q4417" s="37"/>
      <c r="R4417" s="36"/>
      <c r="S4417" s="37"/>
      <c r="U4417" s="36"/>
      <c r="V4417" s="37"/>
      <c r="AD4417" s="59"/>
    </row>
    <row r="4418" spans="1:30">
      <c r="A4418" s="15"/>
      <c r="I4418" s="15"/>
      <c r="P4418" s="36"/>
      <c r="Q4418" s="37"/>
      <c r="R4418" s="36"/>
      <c r="S4418" s="37"/>
      <c r="U4418" s="36"/>
      <c r="V4418" s="37"/>
      <c r="AD4418" s="59"/>
    </row>
    <row r="4419" spans="1:30">
      <c r="A4419" s="15"/>
      <c r="I4419" s="15"/>
      <c r="P4419" s="36"/>
      <c r="Q4419" s="37"/>
      <c r="R4419" s="36"/>
      <c r="S4419" s="37"/>
      <c r="U4419" s="36"/>
      <c r="V4419" s="37"/>
      <c r="AD4419" s="59"/>
    </row>
    <row r="4420" spans="1:30">
      <c r="A4420" s="15"/>
      <c r="I4420" s="15"/>
      <c r="P4420" s="36"/>
      <c r="Q4420" s="37"/>
      <c r="R4420" s="36"/>
      <c r="S4420" s="37"/>
      <c r="U4420" s="36"/>
      <c r="V4420" s="37"/>
      <c r="AD4420" s="59"/>
    </row>
    <row r="4421" spans="1:30">
      <c r="A4421" s="15"/>
      <c r="I4421" s="15"/>
      <c r="P4421" s="36"/>
      <c r="Q4421" s="37"/>
      <c r="R4421" s="36"/>
      <c r="S4421" s="37"/>
      <c r="U4421" s="36"/>
      <c r="V4421" s="37"/>
      <c r="AD4421" s="59"/>
    </row>
    <row r="4422" spans="1:30">
      <c r="A4422" s="15"/>
      <c r="I4422" s="15"/>
      <c r="P4422" s="36"/>
      <c r="Q4422" s="37"/>
      <c r="R4422" s="36"/>
      <c r="S4422" s="37"/>
      <c r="U4422" s="36"/>
      <c r="V4422" s="37"/>
      <c r="AD4422" s="59"/>
    </row>
    <row r="4423" spans="1:30">
      <c r="A4423" s="15"/>
      <c r="I4423" s="15"/>
      <c r="P4423" s="36"/>
      <c r="Q4423" s="37"/>
      <c r="R4423" s="36"/>
      <c r="S4423" s="37"/>
      <c r="U4423" s="36"/>
      <c r="V4423" s="37"/>
      <c r="AD4423" s="59"/>
    </row>
    <row r="4424" spans="1:30">
      <c r="A4424" s="15"/>
      <c r="I4424" s="15"/>
      <c r="P4424" s="36"/>
      <c r="Q4424" s="37"/>
      <c r="R4424" s="36"/>
      <c r="S4424" s="37"/>
      <c r="U4424" s="36"/>
      <c r="V4424" s="37"/>
      <c r="AD4424" s="59"/>
    </row>
    <row r="4425" spans="1:30">
      <c r="A4425" s="15"/>
      <c r="I4425" s="15"/>
      <c r="P4425" s="36"/>
      <c r="Q4425" s="37"/>
      <c r="R4425" s="36"/>
      <c r="S4425" s="37"/>
      <c r="U4425" s="36"/>
      <c r="V4425" s="37"/>
      <c r="AD4425" s="59"/>
    </row>
    <row r="4426" spans="1:30">
      <c r="A4426" s="15"/>
      <c r="I4426" s="15"/>
      <c r="P4426" s="36"/>
      <c r="Q4426" s="37"/>
      <c r="R4426" s="36"/>
      <c r="S4426" s="37"/>
      <c r="U4426" s="36"/>
      <c r="V4426" s="37"/>
      <c r="AD4426" s="59"/>
    </row>
    <row r="4427" spans="1:30">
      <c r="A4427" s="15"/>
      <c r="I4427" s="15"/>
      <c r="P4427" s="36"/>
      <c r="Q4427" s="37"/>
      <c r="R4427" s="36"/>
      <c r="S4427" s="37"/>
      <c r="U4427" s="36"/>
      <c r="V4427" s="37"/>
      <c r="AD4427" s="59"/>
    </row>
    <row r="4428" spans="1:30">
      <c r="A4428" s="15"/>
      <c r="I4428" s="15"/>
      <c r="P4428" s="36"/>
      <c r="Q4428" s="37"/>
      <c r="R4428" s="36"/>
      <c r="S4428" s="37"/>
      <c r="U4428" s="36"/>
      <c r="V4428" s="37"/>
      <c r="AD4428" s="59"/>
    </row>
    <row r="4429" spans="1:30">
      <c r="A4429" s="15"/>
      <c r="I4429" s="15"/>
      <c r="P4429" s="36"/>
      <c r="Q4429" s="37"/>
      <c r="R4429" s="36"/>
      <c r="S4429" s="37"/>
      <c r="U4429" s="36"/>
      <c r="V4429" s="37"/>
      <c r="AD4429" s="59"/>
    </row>
    <row r="4430" spans="1:30">
      <c r="A4430" s="15"/>
      <c r="I4430" s="15"/>
      <c r="P4430" s="36"/>
      <c r="Q4430" s="37"/>
      <c r="R4430" s="36"/>
      <c r="S4430" s="37"/>
      <c r="U4430" s="36"/>
      <c r="V4430" s="37"/>
      <c r="AD4430" s="59"/>
    </row>
    <row r="4431" spans="1:30">
      <c r="A4431" s="15"/>
      <c r="I4431" s="15"/>
      <c r="P4431" s="36"/>
      <c r="Q4431" s="37"/>
      <c r="R4431" s="36"/>
      <c r="S4431" s="37"/>
      <c r="U4431" s="36"/>
      <c r="V4431" s="37"/>
      <c r="AD4431" s="59"/>
    </row>
    <row r="4432" spans="1:30">
      <c r="A4432" s="15"/>
      <c r="I4432" s="15"/>
      <c r="P4432" s="36"/>
      <c r="Q4432" s="37"/>
      <c r="R4432" s="36"/>
      <c r="S4432" s="37"/>
      <c r="U4432" s="36"/>
      <c r="V4432" s="37"/>
      <c r="AD4432" s="59"/>
    </row>
    <row r="4433" spans="1:30">
      <c r="A4433" s="15"/>
      <c r="I4433" s="15"/>
      <c r="P4433" s="36"/>
      <c r="Q4433" s="37"/>
      <c r="R4433" s="36"/>
      <c r="S4433" s="37"/>
      <c r="U4433" s="36"/>
      <c r="V4433" s="37"/>
      <c r="AD4433" s="59"/>
    </row>
    <row r="4434" spans="1:30">
      <c r="A4434" s="15"/>
      <c r="I4434" s="15"/>
      <c r="P4434" s="36"/>
      <c r="Q4434" s="37"/>
      <c r="R4434" s="36"/>
      <c r="S4434" s="37"/>
      <c r="U4434" s="36"/>
      <c r="V4434" s="37"/>
      <c r="AD4434" s="59"/>
    </row>
    <row r="4435" spans="1:30">
      <c r="A4435" s="15"/>
      <c r="I4435" s="15"/>
      <c r="P4435" s="36"/>
      <c r="Q4435" s="37"/>
      <c r="R4435" s="36"/>
      <c r="S4435" s="37"/>
      <c r="U4435" s="36"/>
      <c r="V4435" s="37"/>
      <c r="AD4435" s="59"/>
    </row>
    <row r="4436" spans="1:30">
      <c r="A4436" s="15"/>
      <c r="I4436" s="15"/>
      <c r="P4436" s="36"/>
      <c r="Q4436" s="37"/>
      <c r="R4436" s="36"/>
      <c r="S4436" s="37"/>
      <c r="U4436" s="36"/>
      <c r="V4436" s="37"/>
      <c r="AD4436" s="59"/>
    </row>
    <row r="4437" spans="1:30">
      <c r="A4437" s="15"/>
      <c r="I4437" s="15"/>
      <c r="P4437" s="36"/>
      <c r="Q4437" s="37"/>
      <c r="R4437" s="36"/>
      <c r="S4437" s="37"/>
      <c r="U4437" s="36"/>
      <c r="V4437" s="37"/>
      <c r="AD4437" s="59"/>
    </row>
    <row r="4438" spans="1:30">
      <c r="A4438" s="15"/>
      <c r="I4438" s="15"/>
      <c r="P4438" s="36"/>
      <c r="Q4438" s="37"/>
      <c r="R4438" s="36"/>
      <c r="S4438" s="37"/>
      <c r="U4438" s="36"/>
      <c r="V4438" s="37"/>
      <c r="AD4438" s="59"/>
    </row>
    <row r="4439" spans="1:30">
      <c r="A4439" s="15"/>
      <c r="I4439" s="15"/>
      <c r="P4439" s="36"/>
      <c r="Q4439" s="37"/>
      <c r="R4439" s="36"/>
      <c r="S4439" s="37"/>
      <c r="U4439" s="36"/>
      <c r="V4439" s="37"/>
      <c r="AD4439" s="59"/>
    </row>
    <row r="4440" spans="1:30">
      <c r="A4440" s="15"/>
      <c r="I4440" s="15"/>
      <c r="P4440" s="36"/>
      <c r="Q4440" s="37"/>
      <c r="R4440" s="36"/>
      <c r="S4440" s="37"/>
      <c r="U4440" s="36"/>
      <c r="V4440" s="37"/>
      <c r="AD4440" s="59"/>
    </row>
    <row r="4441" spans="1:30">
      <c r="A4441" s="15"/>
      <c r="I4441" s="15"/>
      <c r="P4441" s="36"/>
      <c r="Q4441" s="37"/>
      <c r="R4441" s="36"/>
      <c r="S4441" s="37"/>
      <c r="U4441" s="36"/>
      <c r="V4441" s="37"/>
      <c r="AD4441" s="59"/>
    </row>
    <row r="4442" spans="1:30">
      <c r="A4442" s="15"/>
      <c r="I4442" s="15"/>
      <c r="P4442" s="36"/>
      <c r="Q4442" s="37"/>
      <c r="R4442" s="36"/>
      <c r="S4442" s="37"/>
      <c r="U4442" s="36"/>
      <c r="V4442" s="37"/>
      <c r="AD4442" s="59"/>
    </row>
    <row r="4443" spans="1:30">
      <c r="A4443" s="15"/>
      <c r="I4443" s="15"/>
      <c r="P4443" s="36"/>
      <c r="Q4443" s="37"/>
      <c r="R4443" s="36"/>
      <c r="S4443" s="37"/>
      <c r="U4443" s="36"/>
      <c r="V4443" s="37"/>
      <c r="AD4443" s="59"/>
    </row>
    <row r="4444" spans="1:30">
      <c r="A4444" s="15"/>
      <c r="I4444" s="15"/>
      <c r="P4444" s="36"/>
      <c r="Q4444" s="37"/>
      <c r="R4444" s="36"/>
      <c r="S4444" s="37"/>
      <c r="U4444" s="36"/>
      <c r="V4444" s="37"/>
      <c r="AD4444" s="59"/>
    </row>
    <row r="4445" spans="1:30">
      <c r="A4445" s="15"/>
      <c r="I4445" s="15"/>
      <c r="P4445" s="36"/>
      <c r="Q4445" s="37"/>
      <c r="R4445" s="36"/>
      <c r="S4445" s="37"/>
      <c r="U4445" s="36"/>
      <c r="V4445" s="37"/>
      <c r="AD4445" s="59"/>
    </row>
    <row r="4446" spans="1:30">
      <c r="A4446" s="15"/>
      <c r="I4446" s="15"/>
      <c r="P4446" s="36"/>
      <c r="Q4446" s="37"/>
      <c r="R4446" s="36"/>
      <c r="S4446" s="37"/>
      <c r="U4446" s="36"/>
      <c r="V4446" s="37"/>
      <c r="AD4446" s="59"/>
    </row>
    <row r="4447" spans="1:30">
      <c r="A4447" s="15"/>
      <c r="I4447" s="15"/>
      <c r="P4447" s="36"/>
      <c r="Q4447" s="37"/>
      <c r="R4447" s="36"/>
      <c r="S4447" s="37"/>
      <c r="U4447" s="36"/>
      <c r="V4447" s="37"/>
      <c r="AD4447" s="59"/>
    </row>
    <row r="4448" spans="1:30">
      <c r="A4448" s="15"/>
      <c r="I4448" s="15"/>
      <c r="P4448" s="36"/>
      <c r="Q4448" s="37"/>
      <c r="R4448" s="36"/>
      <c r="S4448" s="37"/>
      <c r="U4448" s="36"/>
      <c r="V4448" s="37"/>
      <c r="AD4448" s="59"/>
    </row>
    <row r="4449" spans="1:30">
      <c r="A4449" s="15"/>
      <c r="I4449" s="15"/>
      <c r="P4449" s="36"/>
      <c r="Q4449" s="37"/>
      <c r="R4449" s="36"/>
      <c r="S4449" s="37"/>
      <c r="U4449" s="36"/>
      <c r="V4449" s="37"/>
      <c r="AD4449" s="59"/>
    </row>
    <row r="4450" spans="1:30">
      <c r="A4450" s="15"/>
      <c r="I4450" s="15"/>
      <c r="P4450" s="36"/>
      <c r="Q4450" s="37"/>
      <c r="R4450" s="36"/>
      <c r="S4450" s="37"/>
      <c r="U4450" s="36"/>
      <c r="V4450" s="37"/>
      <c r="AD4450" s="59"/>
    </row>
    <row r="4451" spans="1:30">
      <c r="A4451" s="15"/>
      <c r="I4451" s="15"/>
      <c r="P4451" s="36"/>
      <c r="Q4451" s="37"/>
      <c r="R4451" s="36"/>
      <c r="S4451" s="37"/>
      <c r="U4451" s="36"/>
      <c r="V4451" s="37"/>
      <c r="AD4451" s="59"/>
    </row>
    <row r="4452" spans="1:30">
      <c r="A4452" s="15"/>
      <c r="I4452" s="15"/>
      <c r="P4452" s="36"/>
      <c r="Q4452" s="37"/>
      <c r="R4452" s="36"/>
      <c r="S4452" s="37"/>
      <c r="U4452" s="36"/>
      <c r="V4452" s="37"/>
      <c r="AD4452" s="59"/>
    </row>
    <row r="4453" spans="1:30">
      <c r="A4453" s="15"/>
      <c r="I4453" s="15"/>
      <c r="P4453" s="36"/>
      <c r="Q4453" s="37"/>
      <c r="R4453" s="36"/>
      <c r="S4453" s="37"/>
      <c r="U4453" s="36"/>
      <c r="V4453" s="37"/>
      <c r="AD4453" s="59"/>
    </row>
    <row r="4454" spans="1:30">
      <c r="A4454" s="15"/>
      <c r="I4454" s="15"/>
      <c r="P4454" s="36"/>
      <c r="Q4454" s="37"/>
      <c r="R4454" s="36"/>
      <c r="S4454" s="37"/>
      <c r="U4454" s="36"/>
      <c r="V4454" s="37"/>
      <c r="AD4454" s="59"/>
    </row>
    <row r="4455" spans="1:30">
      <c r="A4455" s="15"/>
      <c r="I4455" s="15"/>
      <c r="P4455" s="36"/>
      <c r="Q4455" s="37"/>
      <c r="R4455" s="36"/>
      <c r="S4455" s="37"/>
      <c r="U4455" s="36"/>
      <c r="V4455" s="37"/>
      <c r="AD4455" s="59"/>
    </row>
    <row r="4456" spans="1:30">
      <c r="A4456" s="15"/>
      <c r="I4456" s="15"/>
      <c r="P4456" s="36"/>
      <c r="Q4456" s="37"/>
      <c r="R4456" s="36"/>
      <c r="S4456" s="37"/>
      <c r="U4456" s="36"/>
      <c r="V4456" s="37"/>
      <c r="AD4456" s="59"/>
    </row>
    <row r="4457" spans="1:30">
      <c r="A4457" s="15"/>
      <c r="I4457" s="15"/>
      <c r="P4457" s="36"/>
      <c r="Q4457" s="37"/>
      <c r="R4457" s="36"/>
      <c r="S4457" s="37"/>
      <c r="U4457" s="36"/>
      <c r="V4457" s="37"/>
      <c r="AD4457" s="59"/>
    </row>
    <row r="4458" spans="1:30">
      <c r="A4458" s="15"/>
      <c r="I4458" s="15"/>
      <c r="P4458" s="36"/>
      <c r="Q4458" s="37"/>
      <c r="R4458" s="36"/>
      <c r="S4458" s="37"/>
      <c r="U4458" s="36"/>
      <c r="V4458" s="37"/>
      <c r="AD4458" s="59"/>
    </row>
    <row r="4459" spans="1:30">
      <c r="A4459" s="15"/>
      <c r="I4459" s="15"/>
      <c r="P4459" s="36"/>
      <c r="Q4459" s="37"/>
      <c r="R4459" s="36"/>
      <c r="S4459" s="37"/>
      <c r="U4459" s="36"/>
      <c r="V4459" s="37"/>
      <c r="AD4459" s="59"/>
    </row>
    <row r="4460" spans="1:30">
      <c r="A4460" s="15"/>
      <c r="I4460" s="15"/>
      <c r="P4460" s="36"/>
      <c r="Q4460" s="37"/>
      <c r="R4460" s="36"/>
      <c r="S4460" s="37"/>
      <c r="U4460" s="36"/>
      <c r="V4460" s="37"/>
      <c r="AD4460" s="59"/>
    </row>
    <row r="4461" spans="1:30">
      <c r="A4461" s="15"/>
      <c r="I4461" s="15"/>
      <c r="P4461" s="36"/>
      <c r="Q4461" s="37"/>
      <c r="R4461" s="36"/>
      <c r="S4461" s="37"/>
      <c r="U4461" s="36"/>
      <c r="V4461" s="37"/>
      <c r="AD4461" s="59"/>
    </row>
    <row r="4462" spans="1:30">
      <c r="A4462" s="15"/>
      <c r="I4462" s="15"/>
      <c r="P4462" s="36"/>
      <c r="Q4462" s="37"/>
      <c r="R4462" s="36"/>
      <c r="S4462" s="37"/>
      <c r="U4462" s="36"/>
      <c r="V4462" s="37"/>
      <c r="AD4462" s="59"/>
    </row>
    <row r="4463" spans="1:30">
      <c r="A4463" s="15"/>
      <c r="I4463" s="15"/>
      <c r="P4463" s="36"/>
      <c r="Q4463" s="37"/>
      <c r="R4463" s="36"/>
      <c r="S4463" s="37"/>
      <c r="U4463" s="36"/>
      <c r="V4463" s="37"/>
      <c r="AD4463" s="59"/>
    </row>
    <row r="4464" spans="1:30">
      <c r="A4464" s="15"/>
      <c r="I4464" s="15"/>
      <c r="P4464" s="36"/>
      <c r="Q4464" s="37"/>
      <c r="R4464" s="36"/>
      <c r="S4464" s="37"/>
      <c r="U4464" s="36"/>
      <c r="V4464" s="37"/>
      <c r="AD4464" s="59"/>
    </row>
    <row r="4465" spans="1:30">
      <c r="A4465" s="15"/>
      <c r="I4465" s="15"/>
      <c r="P4465" s="36"/>
      <c r="Q4465" s="37"/>
      <c r="R4465" s="36"/>
      <c r="S4465" s="37"/>
      <c r="U4465" s="36"/>
      <c r="V4465" s="37"/>
      <c r="AD4465" s="59"/>
    </row>
    <row r="4466" spans="1:30">
      <c r="A4466" s="15"/>
      <c r="I4466" s="15"/>
      <c r="P4466" s="36"/>
      <c r="Q4466" s="37"/>
      <c r="R4466" s="36"/>
      <c r="S4466" s="37"/>
      <c r="U4466" s="36"/>
      <c r="V4466" s="37"/>
      <c r="AD4466" s="59"/>
    </row>
    <row r="4467" spans="1:30">
      <c r="A4467" s="15"/>
      <c r="I4467" s="15"/>
      <c r="P4467" s="36"/>
      <c r="Q4467" s="37"/>
      <c r="R4467" s="36"/>
      <c r="S4467" s="37"/>
      <c r="U4467" s="36"/>
      <c r="V4467" s="37"/>
      <c r="AD4467" s="59"/>
    </row>
    <row r="4468" spans="1:30">
      <c r="A4468" s="15"/>
      <c r="I4468" s="15"/>
      <c r="P4468" s="36"/>
      <c r="Q4468" s="37"/>
      <c r="R4468" s="36"/>
      <c r="S4468" s="37"/>
      <c r="U4468" s="36"/>
      <c r="V4468" s="37"/>
      <c r="AD4468" s="59"/>
    </row>
    <row r="4469" spans="1:30">
      <c r="A4469" s="15"/>
      <c r="I4469" s="15"/>
      <c r="P4469" s="36"/>
      <c r="Q4469" s="37"/>
      <c r="R4469" s="36"/>
      <c r="S4469" s="37"/>
      <c r="U4469" s="36"/>
      <c r="V4469" s="37"/>
      <c r="AD4469" s="59"/>
    </row>
    <row r="4470" spans="1:30">
      <c r="A4470" s="15"/>
      <c r="I4470" s="15"/>
      <c r="P4470" s="36"/>
      <c r="Q4470" s="37"/>
      <c r="R4470" s="36"/>
      <c r="S4470" s="37"/>
      <c r="U4470" s="36"/>
      <c r="V4470" s="37"/>
      <c r="AD4470" s="59"/>
    </row>
    <row r="4471" spans="1:30">
      <c r="A4471" s="15"/>
      <c r="I4471" s="15"/>
      <c r="P4471" s="36"/>
      <c r="Q4471" s="37"/>
      <c r="R4471" s="36"/>
      <c r="S4471" s="37"/>
      <c r="U4471" s="36"/>
      <c r="V4471" s="37"/>
      <c r="AD4471" s="59"/>
    </row>
    <row r="4472" spans="1:30">
      <c r="A4472" s="15"/>
      <c r="I4472" s="15"/>
      <c r="P4472" s="36"/>
      <c r="Q4472" s="37"/>
      <c r="R4472" s="36"/>
      <c r="S4472" s="37"/>
      <c r="U4472" s="36"/>
      <c r="V4472" s="37"/>
      <c r="AD4472" s="59"/>
    </row>
    <row r="4473" spans="1:30">
      <c r="A4473" s="15"/>
      <c r="I4473" s="15"/>
      <c r="P4473" s="36"/>
      <c r="Q4473" s="37"/>
      <c r="R4473" s="36"/>
      <c r="S4473" s="37"/>
      <c r="U4473" s="36"/>
      <c r="V4473" s="37"/>
      <c r="AD4473" s="59"/>
    </row>
    <row r="4474" spans="1:30">
      <c r="A4474" s="15"/>
      <c r="I4474" s="15"/>
      <c r="P4474" s="36"/>
      <c r="Q4474" s="37"/>
      <c r="R4474" s="36"/>
      <c r="S4474" s="37"/>
      <c r="U4474" s="36"/>
      <c r="V4474" s="37"/>
      <c r="AD4474" s="59"/>
    </row>
    <row r="4475" spans="1:30">
      <c r="A4475" s="15"/>
      <c r="I4475" s="15"/>
      <c r="P4475" s="36"/>
      <c r="Q4475" s="37"/>
      <c r="R4475" s="36"/>
      <c r="S4475" s="37"/>
      <c r="U4475" s="36"/>
      <c r="V4475" s="37"/>
      <c r="AD4475" s="59"/>
    </row>
    <row r="4476" spans="1:30">
      <c r="A4476" s="15"/>
      <c r="I4476" s="15"/>
      <c r="P4476" s="36"/>
      <c r="Q4476" s="37"/>
      <c r="R4476" s="36"/>
      <c r="S4476" s="37"/>
      <c r="U4476" s="36"/>
      <c r="V4476" s="37"/>
      <c r="AD4476" s="59"/>
    </row>
    <row r="4477" spans="1:30">
      <c r="A4477" s="15"/>
      <c r="I4477" s="15"/>
      <c r="P4477" s="36"/>
      <c r="Q4477" s="37"/>
      <c r="R4477" s="36"/>
      <c r="S4477" s="37"/>
      <c r="U4477" s="36"/>
      <c r="V4477" s="37"/>
      <c r="AD4477" s="59"/>
    </row>
    <row r="4478" spans="1:30">
      <c r="A4478" s="15"/>
      <c r="I4478" s="15"/>
      <c r="P4478" s="36"/>
      <c r="Q4478" s="37"/>
      <c r="R4478" s="36"/>
      <c r="S4478" s="37"/>
      <c r="U4478" s="36"/>
      <c r="V4478" s="37"/>
      <c r="AD4478" s="59"/>
    </row>
    <row r="4479" spans="1:30">
      <c r="A4479" s="15"/>
      <c r="I4479" s="15"/>
      <c r="P4479" s="36"/>
      <c r="Q4479" s="37"/>
      <c r="R4479" s="36"/>
      <c r="S4479" s="37"/>
      <c r="U4479" s="36"/>
      <c r="V4479" s="37"/>
      <c r="AD4479" s="59"/>
    </row>
    <row r="4480" spans="1:30">
      <c r="A4480" s="15"/>
      <c r="I4480" s="15"/>
      <c r="P4480" s="36"/>
      <c r="Q4480" s="37"/>
      <c r="R4480" s="36"/>
      <c r="S4480" s="37"/>
      <c r="U4480" s="36"/>
      <c r="V4480" s="37"/>
      <c r="AD4480" s="59"/>
    </row>
    <row r="4481" spans="1:30">
      <c r="A4481" s="15"/>
      <c r="I4481" s="15"/>
      <c r="P4481" s="36"/>
      <c r="Q4481" s="37"/>
      <c r="R4481" s="36"/>
      <c r="S4481" s="37"/>
      <c r="U4481" s="36"/>
      <c r="V4481" s="37"/>
      <c r="AD4481" s="59"/>
    </row>
    <row r="4482" spans="1:30">
      <c r="A4482" s="15"/>
      <c r="I4482" s="15"/>
      <c r="P4482" s="36"/>
      <c r="Q4482" s="37"/>
      <c r="R4482" s="36"/>
      <c r="S4482" s="37"/>
      <c r="U4482" s="36"/>
      <c r="V4482" s="37"/>
      <c r="AD4482" s="59"/>
    </row>
    <row r="4483" spans="1:30">
      <c r="A4483" s="15"/>
      <c r="I4483" s="15"/>
      <c r="P4483" s="36"/>
      <c r="Q4483" s="37"/>
      <c r="R4483" s="36"/>
      <c r="S4483" s="37"/>
      <c r="U4483" s="36"/>
      <c r="V4483" s="37"/>
      <c r="AD4483" s="59"/>
    </row>
    <row r="4484" spans="1:30">
      <c r="A4484" s="15"/>
      <c r="I4484" s="15"/>
      <c r="P4484" s="36"/>
      <c r="Q4484" s="37"/>
      <c r="R4484" s="36"/>
      <c r="S4484" s="37"/>
      <c r="U4484" s="36"/>
      <c r="V4484" s="37"/>
      <c r="AD4484" s="59"/>
    </row>
    <row r="4485" spans="1:30">
      <c r="A4485" s="15"/>
      <c r="I4485" s="15"/>
      <c r="P4485" s="36"/>
      <c r="Q4485" s="37"/>
      <c r="R4485" s="36"/>
      <c r="S4485" s="37"/>
      <c r="U4485" s="36"/>
      <c r="V4485" s="37"/>
      <c r="AD4485" s="59"/>
    </row>
    <row r="4486" spans="1:30">
      <c r="A4486" s="15"/>
      <c r="I4486" s="15"/>
      <c r="P4486" s="36"/>
      <c r="Q4486" s="37"/>
      <c r="R4486" s="36"/>
      <c r="S4486" s="37"/>
      <c r="U4486" s="36"/>
      <c r="V4486" s="37"/>
      <c r="AD4486" s="59"/>
    </row>
    <row r="4487" spans="1:30">
      <c r="A4487" s="15"/>
      <c r="I4487" s="15"/>
      <c r="P4487" s="36"/>
      <c r="Q4487" s="37"/>
      <c r="R4487" s="36"/>
      <c r="S4487" s="37"/>
      <c r="U4487" s="36"/>
      <c r="V4487" s="37"/>
      <c r="AD4487" s="59"/>
    </row>
    <row r="4488" spans="1:30">
      <c r="A4488" s="15"/>
      <c r="I4488" s="15"/>
      <c r="P4488" s="36"/>
      <c r="Q4488" s="37"/>
      <c r="R4488" s="36"/>
      <c r="S4488" s="37"/>
      <c r="U4488" s="36"/>
      <c r="V4488" s="37"/>
      <c r="AD4488" s="59"/>
    </row>
    <row r="4489" spans="1:30">
      <c r="A4489" s="15"/>
      <c r="I4489" s="15"/>
      <c r="P4489" s="36"/>
      <c r="Q4489" s="37"/>
      <c r="R4489" s="36"/>
      <c r="S4489" s="37"/>
      <c r="U4489" s="36"/>
      <c r="V4489" s="37"/>
      <c r="AD4489" s="59"/>
    </row>
    <row r="4490" spans="1:30">
      <c r="A4490" s="15"/>
      <c r="I4490" s="15"/>
      <c r="P4490" s="36"/>
      <c r="Q4490" s="37"/>
      <c r="R4490" s="36"/>
      <c r="S4490" s="37"/>
      <c r="U4490" s="36"/>
      <c r="V4490" s="37"/>
      <c r="AD4490" s="59"/>
    </row>
    <row r="4491" spans="1:30">
      <c r="A4491" s="15"/>
      <c r="I4491" s="15"/>
      <c r="P4491" s="36"/>
      <c r="Q4491" s="37"/>
      <c r="R4491" s="36"/>
      <c r="S4491" s="37"/>
      <c r="U4491" s="36"/>
      <c r="V4491" s="37"/>
      <c r="AD4491" s="59"/>
    </row>
    <row r="4492" spans="1:30">
      <c r="A4492" s="15"/>
      <c r="I4492" s="15"/>
      <c r="P4492" s="36"/>
      <c r="Q4492" s="37"/>
      <c r="R4492" s="36"/>
      <c r="S4492" s="37"/>
      <c r="U4492" s="36"/>
      <c r="V4492" s="37"/>
      <c r="AD4492" s="59"/>
    </row>
    <row r="4493" spans="1:30">
      <c r="A4493" s="15"/>
      <c r="I4493" s="15"/>
      <c r="P4493" s="36"/>
      <c r="Q4493" s="37"/>
      <c r="R4493" s="36"/>
      <c r="S4493" s="37"/>
      <c r="U4493" s="36"/>
      <c r="V4493" s="37"/>
      <c r="AD4493" s="59"/>
    </row>
    <row r="4494" spans="1:30">
      <c r="A4494" s="15"/>
      <c r="I4494" s="15"/>
      <c r="P4494" s="36"/>
      <c r="Q4494" s="37"/>
      <c r="R4494" s="36"/>
      <c r="S4494" s="37"/>
      <c r="U4494" s="36"/>
      <c r="V4494" s="37"/>
      <c r="AD4494" s="59"/>
    </row>
    <row r="4495" spans="1:30">
      <c r="A4495" s="15"/>
      <c r="I4495" s="15"/>
      <c r="P4495" s="36"/>
      <c r="Q4495" s="37"/>
      <c r="R4495" s="36"/>
      <c r="S4495" s="37"/>
      <c r="U4495" s="36"/>
      <c r="V4495" s="37"/>
      <c r="AD4495" s="59"/>
    </row>
    <row r="4496" spans="1:30">
      <c r="A4496" s="15"/>
      <c r="I4496" s="15"/>
      <c r="P4496" s="36"/>
      <c r="Q4496" s="37"/>
      <c r="R4496" s="36"/>
      <c r="S4496" s="37"/>
      <c r="U4496" s="36"/>
      <c r="V4496" s="37"/>
      <c r="AD4496" s="59"/>
    </row>
    <row r="4497" spans="1:30">
      <c r="A4497" s="15"/>
      <c r="I4497" s="15"/>
      <c r="P4497" s="36"/>
      <c r="Q4497" s="37"/>
      <c r="R4497" s="36"/>
      <c r="S4497" s="37"/>
      <c r="U4497" s="36"/>
      <c r="V4497" s="37"/>
      <c r="AD4497" s="59"/>
    </row>
    <row r="4498" spans="1:30">
      <c r="A4498" s="15"/>
      <c r="I4498" s="15"/>
      <c r="P4498" s="36"/>
      <c r="Q4498" s="37"/>
      <c r="R4498" s="36"/>
      <c r="S4498" s="37"/>
      <c r="U4498" s="36"/>
      <c r="V4498" s="37"/>
      <c r="AD4498" s="59"/>
    </row>
    <row r="4499" spans="1:30">
      <c r="A4499" s="15"/>
      <c r="I4499" s="15"/>
      <c r="P4499" s="36"/>
      <c r="Q4499" s="37"/>
      <c r="R4499" s="36"/>
      <c r="S4499" s="37"/>
      <c r="U4499" s="36"/>
      <c r="V4499" s="37"/>
      <c r="AD4499" s="59"/>
    </row>
    <row r="4500" spans="1:30">
      <c r="A4500" s="15"/>
      <c r="I4500" s="15"/>
      <c r="P4500" s="36"/>
      <c r="Q4500" s="37"/>
      <c r="R4500" s="36"/>
      <c r="S4500" s="37"/>
      <c r="U4500" s="36"/>
      <c r="V4500" s="37"/>
      <c r="AD4500" s="59"/>
    </row>
    <row r="4501" spans="1:30">
      <c r="A4501" s="15"/>
      <c r="I4501" s="15"/>
      <c r="P4501" s="36"/>
      <c r="Q4501" s="37"/>
      <c r="R4501" s="36"/>
      <c r="S4501" s="37"/>
      <c r="U4501" s="36"/>
      <c r="V4501" s="37"/>
      <c r="AD4501" s="59"/>
    </row>
    <row r="4502" spans="1:30">
      <c r="A4502" s="15"/>
      <c r="I4502" s="15"/>
      <c r="P4502" s="36"/>
      <c r="Q4502" s="37"/>
      <c r="R4502" s="36"/>
      <c r="S4502" s="37"/>
      <c r="U4502" s="36"/>
      <c r="V4502" s="37"/>
      <c r="AD4502" s="59"/>
    </row>
    <row r="4503" spans="1:30">
      <c r="A4503" s="15"/>
      <c r="I4503" s="15"/>
      <c r="P4503" s="36"/>
      <c r="Q4503" s="37"/>
      <c r="R4503" s="36"/>
      <c r="S4503" s="37"/>
      <c r="U4503" s="36"/>
      <c r="V4503" s="37"/>
      <c r="AD4503" s="59"/>
    </row>
    <row r="4504" spans="1:30">
      <c r="A4504" s="15"/>
      <c r="I4504" s="15"/>
      <c r="P4504" s="36"/>
      <c r="Q4504" s="37"/>
      <c r="R4504" s="36"/>
      <c r="S4504" s="37"/>
      <c r="U4504" s="36"/>
      <c r="V4504" s="37"/>
      <c r="AD4504" s="59"/>
    </row>
    <row r="4505" spans="1:30">
      <c r="A4505" s="15"/>
      <c r="I4505" s="15"/>
      <c r="P4505" s="36"/>
      <c r="Q4505" s="37"/>
      <c r="R4505" s="36"/>
      <c r="S4505" s="37"/>
      <c r="U4505" s="36"/>
      <c r="V4505" s="37"/>
      <c r="AD4505" s="59"/>
    </row>
    <row r="4506" spans="1:30">
      <c r="A4506" s="15"/>
      <c r="I4506" s="15"/>
      <c r="M4506" s="61"/>
      <c r="P4506" s="36"/>
      <c r="Q4506" s="37"/>
      <c r="R4506" s="36"/>
      <c r="S4506" s="37"/>
      <c r="U4506" s="36"/>
      <c r="V4506" s="37"/>
      <c r="AD4506" s="59"/>
    </row>
    <row r="4507" spans="1:30">
      <c r="A4507" s="15"/>
      <c r="I4507" s="15"/>
      <c r="P4507" s="36"/>
      <c r="Q4507" s="37"/>
      <c r="R4507" s="36"/>
      <c r="S4507" s="37"/>
      <c r="U4507" s="36"/>
      <c r="V4507" s="37"/>
      <c r="AD4507" s="59"/>
    </row>
    <row r="4508" spans="1:30">
      <c r="A4508" s="15"/>
      <c r="I4508" s="15"/>
      <c r="P4508" s="36"/>
      <c r="Q4508" s="37"/>
      <c r="R4508" s="36"/>
      <c r="S4508" s="37"/>
      <c r="U4508" s="36"/>
      <c r="V4508" s="37"/>
      <c r="AD4508" s="59"/>
    </row>
    <row r="4509" spans="1:30">
      <c r="A4509" s="15"/>
      <c r="I4509" s="15"/>
      <c r="P4509" s="36"/>
      <c r="Q4509" s="37"/>
      <c r="R4509" s="36"/>
      <c r="S4509" s="37"/>
      <c r="U4509" s="36"/>
      <c r="V4509" s="37"/>
      <c r="AD4509" s="59"/>
    </row>
    <row r="4510" spans="1:30">
      <c r="A4510" s="15"/>
      <c r="I4510" s="15"/>
      <c r="P4510" s="36"/>
      <c r="Q4510" s="37"/>
      <c r="R4510" s="36"/>
      <c r="S4510" s="37"/>
      <c r="U4510" s="36"/>
      <c r="V4510" s="37"/>
      <c r="AD4510" s="59"/>
    </row>
    <row r="4511" spans="1:30">
      <c r="A4511" s="15"/>
      <c r="I4511" s="15"/>
      <c r="P4511" s="36"/>
      <c r="Q4511" s="37"/>
      <c r="R4511" s="36"/>
      <c r="S4511" s="37"/>
      <c r="U4511" s="36"/>
      <c r="V4511" s="37"/>
      <c r="AD4511" s="59"/>
    </row>
    <row r="4512" spans="1:30">
      <c r="A4512" s="15"/>
      <c r="I4512" s="15"/>
      <c r="P4512" s="36"/>
      <c r="Q4512" s="37"/>
      <c r="R4512" s="36"/>
      <c r="S4512" s="37"/>
      <c r="U4512" s="36"/>
      <c r="V4512" s="37"/>
      <c r="AD4512" s="59"/>
    </row>
    <row r="4513" spans="1:30">
      <c r="A4513" s="15"/>
      <c r="I4513" s="15"/>
      <c r="P4513" s="36"/>
      <c r="Q4513" s="37"/>
      <c r="R4513" s="36"/>
      <c r="S4513" s="37"/>
      <c r="U4513" s="36"/>
      <c r="V4513" s="37"/>
      <c r="AD4513" s="59"/>
    </row>
    <row r="4514" spans="1:30">
      <c r="A4514" s="15"/>
      <c r="I4514" s="15"/>
      <c r="P4514" s="36"/>
      <c r="Q4514" s="37"/>
      <c r="R4514" s="36"/>
      <c r="S4514" s="37"/>
      <c r="U4514" s="36"/>
      <c r="V4514" s="37"/>
      <c r="AD4514" s="59"/>
    </row>
    <row r="4515" spans="1:30">
      <c r="A4515" s="15"/>
      <c r="I4515" s="15"/>
      <c r="P4515" s="36"/>
      <c r="Q4515" s="37"/>
      <c r="R4515" s="36"/>
      <c r="S4515" s="37"/>
      <c r="U4515" s="36"/>
      <c r="V4515" s="37"/>
      <c r="AD4515" s="59"/>
    </row>
    <row r="4516" spans="1:30">
      <c r="A4516" s="15"/>
      <c r="I4516" s="15"/>
      <c r="P4516" s="36"/>
      <c r="Q4516" s="37"/>
      <c r="R4516" s="36"/>
      <c r="S4516" s="37"/>
      <c r="U4516" s="36"/>
      <c r="V4516" s="37"/>
      <c r="AD4516" s="59"/>
    </row>
    <row r="4517" spans="1:30">
      <c r="A4517" s="15"/>
      <c r="I4517" s="15"/>
      <c r="P4517" s="36"/>
      <c r="Q4517" s="37"/>
      <c r="R4517" s="36"/>
      <c r="S4517" s="37"/>
      <c r="U4517" s="36"/>
      <c r="V4517" s="37"/>
      <c r="AD4517" s="59"/>
    </row>
    <row r="4518" spans="1:30">
      <c r="A4518" s="15"/>
      <c r="I4518" s="15"/>
      <c r="P4518" s="36"/>
      <c r="Q4518" s="37"/>
      <c r="R4518" s="36"/>
      <c r="S4518" s="37"/>
      <c r="U4518" s="36"/>
      <c r="V4518" s="37"/>
      <c r="AD4518" s="59"/>
    </row>
    <row r="4519" spans="1:30">
      <c r="A4519" s="15"/>
      <c r="I4519" s="15"/>
      <c r="P4519" s="36"/>
      <c r="Q4519" s="37"/>
      <c r="R4519" s="36"/>
      <c r="S4519" s="37"/>
      <c r="U4519" s="36"/>
      <c r="V4519" s="37"/>
      <c r="AD4519" s="59"/>
    </row>
    <row r="4520" spans="1:30">
      <c r="A4520" s="15"/>
      <c r="I4520" s="15"/>
      <c r="P4520" s="36"/>
      <c r="Q4520" s="37"/>
      <c r="R4520" s="36"/>
      <c r="S4520" s="37"/>
      <c r="U4520" s="36"/>
      <c r="V4520" s="37"/>
      <c r="AD4520" s="59"/>
    </row>
    <row r="4521" spans="1:30">
      <c r="A4521" s="15"/>
      <c r="I4521" s="15"/>
      <c r="P4521" s="36"/>
      <c r="Q4521" s="37"/>
      <c r="R4521" s="36"/>
      <c r="S4521" s="37"/>
      <c r="U4521" s="36"/>
      <c r="V4521" s="37"/>
      <c r="AD4521" s="59"/>
    </row>
    <row r="4522" spans="1:30">
      <c r="A4522" s="15"/>
      <c r="I4522" s="15"/>
      <c r="P4522" s="36"/>
      <c r="Q4522" s="37"/>
      <c r="R4522" s="36"/>
      <c r="S4522" s="37"/>
      <c r="U4522" s="36"/>
      <c r="V4522" s="37"/>
      <c r="AD4522" s="59"/>
    </row>
    <row r="4523" spans="1:30">
      <c r="A4523" s="15"/>
      <c r="I4523" s="15"/>
      <c r="P4523" s="36"/>
      <c r="Q4523" s="37"/>
      <c r="R4523" s="36"/>
      <c r="S4523" s="37"/>
      <c r="U4523" s="36"/>
      <c r="V4523" s="37"/>
      <c r="AD4523" s="59"/>
    </row>
    <row r="4524" spans="1:30">
      <c r="A4524" s="15"/>
      <c r="I4524" s="15"/>
      <c r="P4524" s="36"/>
      <c r="Q4524" s="37"/>
      <c r="R4524" s="36"/>
      <c r="S4524" s="37"/>
      <c r="U4524" s="36"/>
      <c r="V4524" s="37"/>
      <c r="AD4524" s="59"/>
    </row>
    <row r="4525" spans="1:30">
      <c r="A4525" s="15"/>
      <c r="I4525" s="15"/>
      <c r="P4525" s="36"/>
      <c r="Q4525" s="37"/>
      <c r="R4525" s="36"/>
      <c r="S4525" s="37"/>
      <c r="U4525" s="36"/>
      <c r="V4525" s="37"/>
      <c r="AD4525" s="59"/>
    </row>
    <row r="4526" spans="1:30">
      <c r="A4526" s="15"/>
      <c r="I4526" s="15"/>
      <c r="P4526" s="36"/>
      <c r="Q4526" s="37"/>
      <c r="R4526" s="36"/>
      <c r="S4526" s="37"/>
      <c r="U4526" s="36"/>
      <c r="V4526" s="37"/>
      <c r="AD4526" s="59"/>
    </row>
    <row r="4527" spans="1:30">
      <c r="A4527" s="15"/>
      <c r="I4527" s="15"/>
      <c r="P4527" s="36"/>
      <c r="Q4527" s="37"/>
      <c r="R4527" s="36"/>
      <c r="S4527" s="37"/>
      <c r="U4527" s="36"/>
      <c r="V4527" s="37"/>
      <c r="AD4527" s="59"/>
    </row>
    <row r="4528" spans="1:30">
      <c r="A4528" s="15"/>
      <c r="I4528" s="15"/>
      <c r="P4528" s="36"/>
      <c r="Q4528" s="37"/>
      <c r="R4528" s="36"/>
      <c r="S4528" s="37"/>
      <c r="U4528" s="36"/>
      <c r="V4528" s="37"/>
      <c r="AD4528" s="59"/>
    </row>
    <row r="4529" spans="1:30">
      <c r="A4529" s="15"/>
      <c r="I4529" s="15"/>
      <c r="P4529" s="36"/>
      <c r="Q4529" s="37"/>
      <c r="R4529" s="36"/>
      <c r="S4529" s="37"/>
      <c r="U4529" s="36"/>
      <c r="V4529" s="37"/>
      <c r="AD4529" s="59"/>
    </row>
    <row r="4530" spans="1:30">
      <c r="A4530" s="15"/>
      <c r="I4530" s="15"/>
      <c r="P4530" s="36"/>
      <c r="Q4530" s="37"/>
      <c r="R4530" s="36"/>
      <c r="S4530" s="37"/>
      <c r="U4530" s="36"/>
      <c r="V4530" s="37"/>
      <c r="AD4530" s="59"/>
    </row>
    <row r="4531" spans="1:30">
      <c r="A4531" s="15"/>
      <c r="I4531" s="15"/>
      <c r="P4531" s="36"/>
      <c r="Q4531" s="37"/>
      <c r="R4531" s="36"/>
      <c r="S4531" s="37"/>
      <c r="U4531" s="36"/>
      <c r="V4531" s="37"/>
      <c r="AD4531" s="59"/>
    </row>
    <row r="4532" spans="1:30">
      <c r="A4532" s="15"/>
      <c r="I4532" s="15"/>
      <c r="P4532" s="36"/>
      <c r="Q4532" s="37"/>
      <c r="R4532" s="36"/>
      <c r="S4532" s="37"/>
      <c r="U4532" s="36"/>
      <c r="V4532" s="37"/>
      <c r="AD4532" s="59"/>
    </row>
    <row r="4533" spans="1:30">
      <c r="A4533" s="15"/>
      <c r="I4533" s="15"/>
      <c r="P4533" s="36"/>
      <c r="Q4533" s="37"/>
      <c r="R4533" s="36"/>
      <c r="S4533" s="37"/>
      <c r="U4533" s="36"/>
      <c r="V4533" s="37"/>
      <c r="AD4533" s="59"/>
    </row>
    <row r="4534" spans="1:30">
      <c r="A4534" s="15"/>
      <c r="I4534" s="15"/>
      <c r="P4534" s="36"/>
      <c r="Q4534" s="37"/>
      <c r="R4534" s="36"/>
      <c r="S4534" s="37"/>
      <c r="U4534" s="36"/>
      <c r="V4534" s="37"/>
      <c r="AD4534" s="59"/>
    </row>
    <row r="4535" spans="1:30">
      <c r="A4535" s="15"/>
      <c r="I4535" s="15"/>
      <c r="P4535" s="36"/>
      <c r="Q4535" s="37"/>
      <c r="R4535" s="36"/>
      <c r="S4535" s="37"/>
      <c r="U4535" s="36"/>
      <c r="V4535" s="37"/>
      <c r="AD4535" s="59"/>
    </row>
    <row r="4536" spans="1:30">
      <c r="A4536" s="15"/>
      <c r="I4536" s="15"/>
      <c r="P4536" s="36"/>
      <c r="Q4536" s="37"/>
      <c r="R4536" s="36"/>
      <c r="S4536" s="37"/>
      <c r="U4536" s="36"/>
      <c r="V4536" s="37"/>
      <c r="AD4536" s="59"/>
    </row>
    <row r="4537" spans="1:30">
      <c r="A4537" s="15"/>
      <c r="I4537" s="15"/>
      <c r="P4537" s="36"/>
      <c r="Q4537" s="37"/>
      <c r="R4537" s="36"/>
      <c r="S4537" s="37"/>
      <c r="U4537" s="36"/>
      <c r="V4537" s="37"/>
      <c r="AD4537" s="59"/>
    </row>
    <row r="4538" spans="1:30">
      <c r="A4538" s="15"/>
      <c r="I4538" s="15"/>
      <c r="P4538" s="36"/>
      <c r="Q4538" s="37"/>
      <c r="R4538" s="36"/>
      <c r="S4538" s="37"/>
      <c r="U4538" s="36"/>
      <c r="V4538" s="37"/>
      <c r="AD4538" s="59"/>
    </row>
    <row r="4539" spans="1:30">
      <c r="A4539" s="15"/>
      <c r="I4539" s="15"/>
      <c r="P4539" s="36"/>
      <c r="Q4539" s="37"/>
      <c r="R4539" s="36"/>
      <c r="S4539" s="37"/>
      <c r="U4539" s="36"/>
      <c r="V4539" s="37"/>
      <c r="AD4539" s="59"/>
    </row>
    <row r="4540" spans="1:30">
      <c r="A4540" s="15"/>
      <c r="I4540" s="15"/>
      <c r="P4540" s="36"/>
      <c r="Q4540" s="37"/>
      <c r="R4540" s="36"/>
      <c r="S4540" s="37"/>
      <c r="U4540" s="36"/>
      <c r="V4540" s="37"/>
      <c r="AD4540" s="59"/>
    </row>
    <row r="4541" spans="1:30">
      <c r="A4541" s="15"/>
      <c r="I4541" s="15"/>
      <c r="P4541" s="36"/>
      <c r="Q4541" s="37"/>
      <c r="R4541" s="36"/>
      <c r="S4541" s="37"/>
      <c r="U4541" s="36"/>
      <c r="V4541" s="37"/>
      <c r="AD4541" s="59"/>
    </row>
    <row r="4542" spans="1:30">
      <c r="A4542" s="15"/>
      <c r="I4542" s="15"/>
      <c r="P4542" s="36"/>
      <c r="Q4542" s="37"/>
      <c r="R4542" s="36"/>
      <c r="S4542" s="37"/>
      <c r="U4542" s="36"/>
      <c r="V4542" s="37"/>
      <c r="AD4542" s="59"/>
    </row>
    <row r="4543" spans="1:30">
      <c r="A4543" s="15"/>
      <c r="I4543" s="15"/>
      <c r="P4543" s="36"/>
      <c r="Q4543" s="37"/>
      <c r="R4543" s="36"/>
      <c r="S4543" s="37"/>
      <c r="U4543" s="36"/>
      <c r="V4543" s="37"/>
      <c r="AD4543" s="59"/>
    </row>
    <row r="4544" spans="1:30">
      <c r="A4544" s="15"/>
      <c r="I4544" s="15"/>
      <c r="P4544" s="36"/>
      <c r="Q4544" s="37"/>
      <c r="R4544" s="36"/>
      <c r="S4544" s="37"/>
      <c r="U4544" s="36"/>
      <c r="V4544" s="37"/>
      <c r="AD4544" s="59"/>
    </row>
    <row r="4545" spans="1:30">
      <c r="A4545" s="15"/>
      <c r="I4545" s="15"/>
      <c r="P4545" s="36"/>
      <c r="Q4545" s="37"/>
      <c r="R4545" s="36"/>
      <c r="S4545" s="37"/>
      <c r="U4545" s="36"/>
      <c r="V4545" s="37"/>
      <c r="AD4545" s="59"/>
    </row>
    <row r="4546" spans="1:30">
      <c r="A4546" s="15"/>
      <c r="I4546" s="15"/>
      <c r="P4546" s="36"/>
      <c r="Q4546" s="37"/>
      <c r="R4546" s="36"/>
      <c r="S4546" s="37"/>
      <c r="U4546" s="36"/>
      <c r="V4546" s="37"/>
      <c r="AD4546" s="59"/>
    </row>
    <row r="4547" spans="1:30">
      <c r="A4547" s="15"/>
      <c r="I4547" s="15"/>
      <c r="P4547" s="36"/>
      <c r="Q4547" s="37"/>
      <c r="R4547" s="36"/>
      <c r="S4547" s="37"/>
      <c r="U4547" s="36"/>
      <c r="V4547" s="37"/>
      <c r="AD4547" s="59"/>
    </row>
    <row r="4548" spans="1:30">
      <c r="A4548" s="15"/>
      <c r="I4548" s="15"/>
      <c r="P4548" s="36"/>
      <c r="Q4548" s="37"/>
      <c r="R4548" s="36"/>
      <c r="S4548" s="37"/>
      <c r="U4548" s="36"/>
      <c r="V4548" s="37"/>
      <c r="AD4548" s="59"/>
    </row>
    <row r="4549" spans="1:30">
      <c r="A4549" s="15"/>
      <c r="I4549" s="15"/>
      <c r="P4549" s="36"/>
      <c r="Q4549" s="37"/>
      <c r="R4549" s="36"/>
      <c r="S4549" s="37"/>
      <c r="U4549" s="36"/>
      <c r="V4549" s="37"/>
      <c r="AD4549" s="59"/>
    </row>
    <row r="4550" spans="1:30">
      <c r="A4550" s="15"/>
      <c r="I4550" s="15"/>
      <c r="P4550" s="36"/>
      <c r="Q4550" s="37"/>
      <c r="R4550" s="36"/>
      <c r="S4550" s="37"/>
      <c r="U4550" s="36"/>
      <c r="V4550" s="37"/>
      <c r="AD4550" s="59"/>
    </row>
    <row r="4551" spans="1:30">
      <c r="A4551" s="15"/>
      <c r="I4551" s="15"/>
      <c r="P4551" s="36"/>
      <c r="Q4551" s="37"/>
      <c r="R4551" s="36"/>
      <c r="S4551" s="37"/>
      <c r="U4551" s="36"/>
      <c r="V4551" s="37"/>
      <c r="AD4551" s="59"/>
    </row>
    <row r="4552" spans="1:30">
      <c r="A4552" s="15"/>
      <c r="I4552" s="15"/>
      <c r="P4552" s="36"/>
      <c r="Q4552" s="37"/>
      <c r="R4552" s="36"/>
      <c r="S4552" s="37"/>
      <c r="U4552" s="36"/>
      <c r="V4552" s="37"/>
      <c r="AD4552" s="59"/>
    </row>
    <row r="4553" spans="1:30">
      <c r="A4553" s="15"/>
      <c r="I4553" s="15"/>
      <c r="P4553" s="36"/>
      <c r="Q4553" s="37"/>
      <c r="R4553" s="36"/>
      <c r="S4553" s="37"/>
      <c r="U4553" s="36"/>
      <c r="V4553" s="37"/>
      <c r="AD4553" s="59"/>
    </row>
    <row r="4554" spans="1:30">
      <c r="A4554" s="15"/>
      <c r="I4554" s="15"/>
      <c r="P4554" s="36"/>
      <c r="Q4554" s="37"/>
      <c r="R4554" s="36"/>
      <c r="S4554" s="37"/>
      <c r="U4554" s="36"/>
      <c r="V4554" s="37"/>
      <c r="AD4554" s="59"/>
    </row>
    <row r="4555" spans="1:30">
      <c r="A4555" s="15"/>
      <c r="I4555" s="15"/>
      <c r="P4555" s="36"/>
      <c r="Q4555" s="37"/>
      <c r="R4555" s="36"/>
      <c r="S4555" s="37"/>
      <c r="U4555" s="36"/>
      <c r="V4555" s="37"/>
      <c r="AD4555" s="59"/>
    </row>
    <row r="4556" spans="1:30">
      <c r="A4556" s="15"/>
      <c r="I4556" s="15"/>
      <c r="P4556" s="36"/>
      <c r="Q4556" s="37"/>
      <c r="R4556" s="36"/>
      <c r="S4556" s="37"/>
      <c r="U4556" s="36"/>
      <c r="V4556" s="37"/>
      <c r="AD4556" s="59"/>
    </row>
    <row r="4557" spans="1:30">
      <c r="A4557" s="15"/>
      <c r="I4557" s="15"/>
      <c r="P4557" s="36"/>
      <c r="Q4557" s="37"/>
      <c r="R4557" s="36"/>
      <c r="S4557" s="37"/>
      <c r="U4557" s="36"/>
      <c r="V4557" s="37"/>
      <c r="AD4557" s="59"/>
    </row>
    <row r="4558" spans="1:30">
      <c r="A4558" s="15"/>
      <c r="I4558" s="15"/>
      <c r="P4558" s="36"/>
      <c r="Q4558" s="37"/>
      <c r="R4558" s="36"/>
      <c r="S4558" s="37"/>
      <c r="U4558" s="36"/>
      <c r="V4558" s="37"/>
      <c r="AD4558" s="59"/>
    </row>
    <row r="4559" spans="1:30">
      <c r="A4559" s="15"/>
      <c r="I4559" s="15"/>
      <c r="P4559" s="36"/>
      <c r="Q4559" s="37"/>
      <c r="R4559" s="36"/>
      <c r="S4559" s="37"/>
      <c r="U4559" s="36"/>
      <c r="V4559" s="37"/>
      <c r="AD4559" s="59"/>
    </row>
    <row r="4560" spans="1:30">
      <c r="A4560" s="15"/>
      <c r="I4560" s="15"/>
      <c r="P4560" s="36"/>
      <c r="Q4560" s="37"/>
      <c r="R4560" s="36"/>
      <c r="S4560" s="37"/>
      <c r="U4560" s="36"/>
      <c r="V4560" s="37"/>
      <c r="AD4560" s="59"/>
    </row>
    <row r="4561" spans="1:30">
      <c r="A4561" s="15"/>
      <c r="I4561" s="15"/>
      <c r="P4561" s="36"/>
      <c r="Q4561" s="37"/>
      <c r="R4561" s="36"/>
      <c r="S4561" s="37"/>
      <c r="U4561" s="36"/>
      <c r="V4561" s="37"/>
      <c r="AD4561" s="59"/>
    </row>
    <row r="4562" spans="1:30">
      <c r="A4562" s="15"/>
      <c r="I4562" s="15"/>
      <c r="P4562" s="36"/>
      <c r="Q4562" s="37"/>
      <c r="R4562" s="36"/>
      <c r="S4562" s="37"/>
      <c r="U4562" s="36"/>
      <c r="V4562" s="37"/>
      <c r="AD4562" s="59"/>
    </row>
    <row r="4563" spans="1:30">
      <c r="A4563" s="15"/>
      <c r="I4563" s="15"/>
      <c r="P4563" s="36"/>
      <c r="Q4563" s="37"/>
      <c r="R4563" s="36"/>
      <c r="S4563" s="37"/>
      <c r="U4563" s="36"/>
      <c r="V4563" s="37"/>
      <c r="AD4563" s="59"/>
    </row>
    <row r="4564" spans="1:30">
      <c r="A4564" s="15"/>
      <c r="I4564" s="15"/>
      <c r="P4564" s="36"/>
      <c r="Q4564" s="37"/>
      <c r="R4564" s="36"/>
      <c r="S4564" s="37"/>
      <c r="U4564" s="36"/>
      <c r="V4564" s="37"/>
      <c r="AD4564" s="59"/>
    </row>
    <row r="4565" spans="1:30">
      <c r="A4565" s="15"/>
      <c r="I4565" s="15"/>
      <c r="P4565" s="36"/>
      <c r="Q4565" s="37"/>
      <c r="R4565" s="36"/>
      <c r="S4565" s="37"/>
      <c r="U4565" s="36"/>
      <c r="V4565" s="37"/>
      <c r="AD4565" s="59"/>
    </row>
    <row r="4566" spans="1:30">
      <c r="A4566" s="15"/>
      <c r="I4566" s="15"/>
      <c r="P4566" s="36"/>
      <c r="Q4566" s="37"/>
      <c r="R4566" s="36"/>
      <c r="S4566" s="37"/>
      <c r="U4566" s="36"/>
      <c r="V4566" s="37"/>
      <c r="AD4566" s="59"/>
    </row>
    <row r="4567" spans="1:30">
      <c r="A4567" s="15"/>
      <c r="I4567" s="15"/>
      <c r="P4567" s="36"/>
      <c r="Q4567" s="37"/>
      <c r="R4567" s="36"/>
      <c r="S4567" s="37"/>
      <c r="U4567" s="36"/>
      <c r="V4567" s="37"/>
      <c r="AD4567" s="59"/>
    </row>
    <row r="4568" spans="1:30">
      <c r="A4568" s="15"/>
      <c r="I4568" s="15"/>
      <c r="P4568" s="36"/>
      <c r="Q4568" s="37"/>
      <c r="R4568" s="36"/>
      <c r="S4568" s="37"/>
      <c r="U4568" s="36"/>
      <c r="V4568" s="37"/>
      <c r="AD4568" s="59"/>
    </row>
    <row r="4569" spans="1:30">
      <c r="A4569" s="15"/>
      <c r="I4569" s="15"/>
      <c r="P4569" s="36"/>
      <c r="Q4569" s="37"/>
      <c r="R4569" s="36"/>
      <c r="S4569" s="37"/>
      <c r="U4569" s="36"/>
      <c r="V4569" s="37"/>
      <c r="AD4569" s="59"/>
    </row>
    <row r="4570" spans="1:30">
      <c r="A4570" s="15"/>
      <c r="I4570" s="15"/>
      <c r="P4570" s="36"/>
      <c r="Q4570" s="37"/>
      <c r="R4570" s="36"/>
      <c r="S4570" s="37"/>
      <c r="U4570" s="36"/>
      <c r="V4570" s="37"/>
      <c r="AD4570" s="59"/>
    </row>
    <row r="4571" spans="1:30">
      <c r="A4571" s="15"/>
      <c r="I4571" s="15"/>
      <c r="P4571" s="36"/>
      <c r="Q4571" s="37"/>
      <c r="R4571" s="36"/>
      <c r="S4571" s="37"/>
      <c r="U4571" s="36"/>
      <c r="V4571" s="37"/>
      <c r="AD4571" s="59"/>
    </row>
    <row r="4572" spans="1:30">
      <c r="A4572" s="15"/>
      <c r="I4572" s="15"/>
      <c r="P4572" s="36"/>
      <c r="Q4572" s="37"/>
      <c r="R4572" s="36"/>
      <c r="S4572" s="37"/>
      <c r="U4572" s="36"/>
      <c r="V4572" s="37"/>
      <c r="AD4572" s="59"/>
    </row>
    <row r="4573" spans="1:30">
      <c r="A4573" s="15"/>
      <c r="I4573" s="15"/>
      <c r="P4573" s="36"/>
      <c r="Q4573" s="37"/>
      <c r="R4573" s="36"/>
      <c r="S4573" s="37"/>
      <c r="U4573" s="36"/>
      <c r="V4573" s="37"/>
      <c r="AD4573" s="59"/>
    </row>
    <row r="4574" spans="1:30">
      <c r="A4574" s="15"/>
      <c r="I4574" s="15"/>
      <c r="P4574" s="36"/>
      <c r="Q4574" s="37"/>
      <c r="R4574" s="36"/>
      <c r="S4574" s="37"/>
      <c r="U4574" s="36"/>
      <c r="V4574" s="37"/>
      <c r="AD4574" s="59"/>
    </row>
    <row r="4575" spans="1:30">
      <c r="A4575" s="15"/>
      <c r="I4575" s="15"/>
      <c r="P4575" s="36"/>
      <c r="Q4575" s="37"/>
      <c r="R4575" s="36"/>
      <c r="S4575" s="37"/>
      <c r="U4575" s="36"/>
      <c r="V4575" s="37"/>
      <c r="AD4575" s="59"/>
    </row>
    <row r="4576" spans="1:30">
      <c r="A4576" s="15"/>
      <c r="I4576" s="15"/>
      <c r="P4576" s="36"/>
      <c r="Q4576" s="37"/>
      <c r="R4576" s="36"/>
      <c r="S4576" s="37"/>
      <c r="U4576" s="36"/>
      <c r="V4576" s="37"/>
      <c r="AD4576" s="59"/>
    </row>
    <row r="4577" spans="1:30">
      <c r="A4577" s="15"/>
      <c r="I4577" s="15"/>
      <c r="P4577" s="36"/>
      <c r="Q4577" s="37"/>
      <c r="R4577" s="36"/>
      <c r="S4577" s="37"/>
      <c r="U4577" s="36"/>
      <c r="V4577" s="37"/>
      <c r="AD4577" s="59"/>
    </row>
    <row r="4578" spans="1:30">
      <c r="A4578" s="15"/>
      <c r="I4578" s="15"/>
      <c r="P4578" s="36"/>
      <c r="Q4578" s="37"/>
      <c r="R4578" s="36"/>
      <c r="S4578" s="37"/>
      <c r="U4578" s="36"/>
      <c r="V4578" s="37"/>
      <c r="AD4578" s="59"/>
    </row>
    <row r="4579" spans="1:30">
      <c r="A4579" s="15"/>
      <c r="I4579" s="15"/>
      <c r="P4579" s="36"/>
      <c r="Q4579" s="37"/>
      <c r="R4579" s="36"/>
      <c r="S4579" s="37"/>
      <c r="U4579" s="36"/>
      <c r="V4579" s="37"/>
      <c r="AD4579" s="59"/>
    </row>
    <row r="4580" spans="1:30">
      <c r="A4580" s="15"/>
      <c r="I4580" s="15"/>
      <c r="P4580" s="36"/>
      <c r="Q4580" s="37"/>
      <c r="R4580" s="36"/>
      <c r="S4580" s="37"/>
      <c r="U4580" s="36"/>
      <c r="V4580" s="37"/>
      <c r="AD4580" s="59"/>
    </row>
    <row r="4581" spans="1:30">
      <c r="A4581" s="15"/>
      <c r="I4581" s="15"/>
      <c r="P4581" s="36"/>
      <c r="Q4581" s="37"/>
      <c r="R4581" s="36"/>
      <c r="S4581" s="37"/>
      <c r="U4581" s="36"/>
      <c r="V4581" s="37"/>
      <c r="AD4581" s="59"/>
    </row>
    <row r="4582" spans="1:30">
      <c r="A4582" s="15"/>
      <c r="I4582" s="15"/>
      <c r="P4582" s="36"/>
      <c r="Q4582" s="37"/>
      <c r="R4582" s="36"/>
      <c r="S4582" s="37"/>
      <c r="U4582" s="36"/>
      <c r="V4582" s="37"/>
      <c r="AD4582" s="59"/>
    </row>
    <row r="4583" spans="1:30">
      <c r="A4583" s="15"/>
      <c r="I4583" s="15"/>
      <c r="P4583" s="36"/>
      <c r="Q4583" s="37"/>
      <c r="R4583" s="36"/>
      <c r="S4583" s="37"/>
      <c r="U4583" s="36"/>
      <c r="V4583" s="37"/>
      <c r="AD4583" s="59"/>
    </row>
    <row r="4584" spans="1:30">
      <c r="A4584" s="15"/>
      <c r="I4584" s="15"/>
      <c r="P4584" s="36"/>
      <c r="Q4584" s="37"/>
      <c r="R4584" s="36"/>
      <c r="S4584" s="37"/>
      <c r="U4584" s="36"/>
      <c r="V4584" s="37"/>
      <c r="AD4584" s="59"/>
    </row>
    <row r="4585" spans="1:30">
      <c r="A4585" s="15"/>
      <c r="I4585" s="15"/>
      <c r="P4585" s="36"/>
      <c r="Q4585" s="37"/>
      <c r="R4585" s="36"/>
      <c r="S4585" s="37"/>
      <c r="U4585" s="36"/>
      <c r="V4585" s="37"/>
      <c r="AD4585" s="59"/>
    </row>
    <row r="4586" spans="1:30">
      <c r="A4586" s="15"/>
      <c r="I4586" s="15"/>
      <c r="P4586" s="36"/>
      <c r="Q4586" s="37"/>
      <c r="R4586" s="36"/>
      <c r="S4586" s="37"/>
      <c r="U4586" s="36"/>
      <c r="V4586" s="37"/>
      <c r="AD4586" s="59"/>
    </row>
    <row r="4587" spans="1:30">
      <c r="A4587" s="15"/>
      <c r="I4587" s="15"/>
      <c r="P4587" s="36"/>
      <c r="Q4587" s="37"/>
      <c r="R4587" s="36"/>
      <c r="S4587" s="37"/>
      <c r="U4587" s="36"/>
      <c r="V4587" s="37"/>
      <c r="AD4587" s="59"/>
    </row>
    <row r="4588" spans="1:30">
      <c r="A4588" s="15"/>
      <c r="I4588" s="15"/>
      <c r="P4588" s="36"/>
      <c r="Q4588" s="37"/>
      <c r="R4588" s="36"/>
      <c r="S4588" s="37"/>
      <c r="U4588" s="36"/>
      <c r="V4588" s="37"/>
      <c r="AD4588" s="59"/>
    </row>
    <row r="4589" spans="1:30">
      <c r="A4589" s="15"/>
      <c r="I4589" s="15"/>
      <c r="P4589" s="36"/>
      <c r="Q4589" s="37"/>
      <c r="R4589" s="36"/>
      <c r="S4589" s="37"/>
      <c r="U4589" s="36"/>
      <c r="V4589" s="37"/>
      <c r="AD4589" s="59"/>
    </row>
    <row r="4590" spans="1:30">
      <c r="A4590" s="15"/>
      <c r="I4590" s="15"/>
      <c r="P4590" s="36"/>
      <c r="Q4590" s="37"/>
      <c r="R4590" s="36"/>
      <c r="S4590" s="37"/>
      <c r="U4590" s="36"/>
      <c r="V4590" s="37"/>
      <c r="AD4590" s="59"/>
    </row>
    <row r="4591" spans="1:30">
      <c r="A4591" s="15"/>
      <c r="I4591" s="15"/>
      <c r="P4591" s="36"/>
      <c r="Q4591" s="37"/>
      <c r="R4591" s="36"/>
      <c r="S4591" s="37"/>
      <c r="U4591" s="36"/>
      <c r="V4591" s="37"/>
      <c r="AD4591" s="59"/>
    </row>
    <row r="4592" spans="1:30">
      <c r="A4592" s="15"/>
      <c r="I4592" s="15"/>
      <c r="P4592" s="36"/>
      <c r="Q4592" s="37"/>
      <c r="R4592" s="36"/>
      <c r="S4592" s="37"/>
      <c r="U4592" s="36"/>
      <c r="V4592" s="37"/>
      <c r="AD4592" s="59"/>
    </row>
    <row r="4593" spans="1:30">
      <c r="A4593" s="15"/>
      <c r="I4593" s="15"/>
      <c r="P4593" s="36"/>
      <c r="Q4593" s="37"/>
      <c r="R4593" s="36"/>
      <c r="S4593" s="37"/>
      <c r="U4593" s="36"/>
      <c r="V4593" s="37"/>
      <c r="AD4593" s="59"/>
    </row>
    <row r="4594" spans="1:30">
      <c r="A4594" s="15"/>
      <c r="I4594" s="15"/>
      <c r="P4594" s="36"/>
      <c r="Q4594" s="37"/>
      <c r="R4594" s="36"/>
      <c r="S4594" s="37"/>
      <c r="U4594" s="36"/>
      <c r="V4594" s="37"/>
      <c r="AD4594" s="59"/>
    </row>
    <row r="4595" spans="1:30">
      <c r="A4595" s="15"/>
      <c r="I4595" s="15"/>
      <c r="P4595" s="36"/>
      <c r="Q4595" s="37"/>
      <c r="R4595" s="36"/>
      <c r="S4595" s="37"/>
      <c r="U4595" s="36"/>
      <c r="V4595" s="37"/>
      <c r="AD4595" s="59"/>
    </row>
    <row r="4596" spans="1:30">
      <c r="A4596" s="15"/>
      <c r="I4596" s="15"/>
      <c r="P4596" s="36"/>
      <c r="Q4596" s="37"/>
      <c r="R4596" s="36"/>
      <c r="S4596" s="37"/>
      <c r="U4596" s="36"/>
      <c r="V4596" s="37"/>
      <c r="AD4596" s="59"/>
    </row>
    <row r="4597" spans="1:30">
      <c r="A4597" s="15"/>
      <c r="I4597" s="15"/>
      <c r="P4597" s="36"/>
      <c r="Q4597" s="37"/>
      <c r="R4597" s="36"/>
      <c r="S4597" s="37"/>
      <c r="U4597" s="36"/>
      <c r="V4597" s="37"/>
      <c r="AD4597" s="59"/>
    </row>
    <row r="4598" spans="1:30">
      <c r="A4598" s="15"/>
      <c r="I4598" s="15"/>
      <c r="P4598" s="36"/>
      <c r="Q4598" s="37"/>
      <c r="R4598" s="36"/>
      <c r="S4598" s="37"/>
      <c r="U4598" s="36"/>
      <c r="V4598" s="37"/>
      <c r="AD4598" s="59"/>
    </row>
    <row r="4599" spans="1:30">
      <c r="A4599" s="15"/>
      <c r="I4599" s="15"/>
      <c r="P4599" s="36"/>
      <c r="Q4599" s="37"/>
      <c r="R4599" s="36"/>
      <c r="S4599" s="37"/>
      <c r="U4599" s="36"/>
      <c r="V4599" s="37"/>
      <c r="AD4599" s="59"/>
    </row>
    <row r="4600" spans="1:30">
      <c r="A4600" s="15"/>
      <c r="I4600" s="15"/>
      <c r="P4600" s="36"/>
      <c r="Q4600" s="37"/>
      <c r="R4600" s="36"/>
      <c r="S4600" s="37"/>
      <c r="U4600" s="36"/>
      <c r="V4600" s="37"/>
      <c r="AD4600" s="59"/>
    </row>
    <row r="4601" spans="1:30">
      <c r="A4601" s="15"/>
      <c r="I4601" s="15"/>
      <c r="P4601" s="36"/>
      <c r="Q4601" s="37"/>
      <c r="R4601" s="36"/>
      <c r="S4601" s="37"/>
      <c r="U4601" s="36"/>
      <c r="V4601" s="37"/>
      <c r="AD4601" s="59"/>
    </row>
    <row r="4602" spans="1:30">
      <c r="A4602" s="15"/>
      <c r="I4602" s="15"/>
      <c r="P4602" s="36"/>
      <c r="Q4602" s="37"/>
      <c r="R4602" s="36"/>
      <c r="S4602" s="37"/>
      <c r="U4602" s="36"/>
      <c r="V4602" s="37"/>
      <c r="AD4602" s="59"/>
    </row>
    <row r="4603" spans="1:30">
      <c r="A4603" s="15"/>
      <c r="I4603" s="15"/>
      <c r="P4603" s="36"/>
      <c r="Q4603" s="37"/>
      <c r="R4603" s="36"/>
      <c r="S4603" s="37"/>
      <c r="U4603" s="36"/>
      <c r="V4603" s="37"/>
      <c r="AD4603" s="59"/>
    </row>
    <row r="4604" spans="1:30">
      <c r="A4604" s="15"/>
      <c r="I4604" s="15"/>
      <c r="P4604" s="36"/>
      <c r="Q4604" s="37"/>
      <c r="R4604" s="36"/>
      <c r="S4604" s="37"/>
      <c r="U4604" s="36"/>
      <c r="V4604" s="37"/>
      <c r="AD4604" s="59"/>
    </row>
    <row r="4605" spans="1:30">
      <c r="A4605" s="15"/>
      <c r="I4605" s="15"/>
      <c r="P4605" s="36"/>
      <c r="Q4605" s="37"/>
      <c r="R4605" s="36"/>
      <c r="S4605" s="37"/>
      <c r="U4605" s="36"/>
      <c r="V4605" s="37"/>
      <c r="AD4605" s="59"/>
    </row>
    <row r="4606" spans="1:30">
      <c r="A4606" s="15"/>
      <c r="I4606" s="15"/>
      <c r="P4606" s="36"/>
      <c r="Q4606" s="37"/>
      <c r="R4606" s="36"/>
      <c r="S4606" s="37"/>
      <c r="U4606" s="36"/>
      <c r="V4606" s="37"/>
      <c r="AD4606" s="59"/>
    </row>
    <row r="4607" spans="1:30">
      <c r="A4607" s="15"/>
      <c r="I4607" s="15"/>
      <c r="P4607" s="36"/>
      <c r="Q4607" s="37"/>
      <c r="R4607" s="36"/>
      <c r="S4607" s="37"/>
      <c r="U4607" s="36"/>
      <c r="V4607" s="37"/>
      <c r="AD4607" s="59"/>
    </row>
    <row r="4608" spans="1:30">
      <c r="A4608" s="15"/>
      <c r="I4608" s="15"/>
      <c r="P4608" s="36"/>
      <c r="Q4608" s="37"/>
      <c r="R4608" s="36"/>
      <c r="S4608" s="37"/>
      <c r="U4608" s="36"/>
      <c r="V4608" s="37"/>
      <c r="AD4608" s="59"/>
    </row>
    <row r="4609" spans="1:30">
      <c r="A4609" s="15"/>
      <c r="I4609" s="15"/>
      <c r="P4609" s="36"/>
      <c r="Q4609" s="37"/>
      <c r="R4609" s="36"/>
      <c r="S4609" s="37"/>
      <c r="U4609" s="36"/>
      <c r="V4609" s="37"/>
      <c r="AD4609" s="59"/>
    </row>
    <row r="4610" spans="1:30">
      <c r="A4610" s="15"/>
      <c r="I4610" s="15"/>
      <c r="P4610" s="36"/>
      <c r="Q4610" s="37"/>
      <c r="R4610" s="36"/>
      <c r="S4610" s="37"/>
      <c r="U4610" s="36"/>
      <c r="V4610" s="37"/>
      <c r="AD4610" s="59"/>
    </row>
    <row r="4611" spans="1:30">
      <c r="A4611" s="15"/>
      <c r="I4611" s="15"/>
      <c r="P4611" s="36"/>
      <c r="Q4611" s="37"/>
      <c r="R4611" s="36"/>
      <c r="S4611" s="37"/>
      <c r="U4611" s="36"/>
      <c r="V4611" s="37"/>
      <c r="AD4611" s="59"/>
    </row>
    <row r="4612" spans="1:30">
      <c r="A4612" s="15"/>
      <c r="I4612" s="15"/>
      <c r="P4612" s="36"/>
      <c r="Q4612" s="37"/>
      <c r="R4612" s="36"/>
      <c r="S4612" s="37"/>
      <c r="U4612" s="36"/>
      <c r="V4612" s="37"/>
      <c r="AD4612" s="59"/>
    </row>
    <row r="4613" spans="1:30">
      <c r="A4613" s="15"/>
      <c r="I4613" s="15"/>
      <c r="P4613" s="36"/>
      <c r="Q4613" s="37"/>
      <c r="R4613" s="36"/>
      <c r="S4613" s="37"/>
      <c r="U4613" s="36"/>
      <c r="V4613" s="37"/>
      <c r="AD4613" s="59"/>
    </row>
    <row r="4614" spans="1:30">
      <c r="A4614" s="15"/>
      <c r="I4614" s="15"/>
      <c r="P4614" s="36"/>
      <c r="Q4614" s="37"/>
      <c r="R4614" s="36"/>
      <c r="S4614" s="37"/>
      <c r="U4614" s="36"/>
      <c r="V4614" s="37"/>
      <c r="AD4614" s="59"/>
    </row>
    <row r="4615" spans="1:30">
      <c r="A4615" s="15"/>
      <c r="I4615" s="15"/>
      <c r="P4615" s="36"/>
      <c r="Q4615" s="37"/>
      <c r="R4615" s="36"/>
      <c r="S4615" s="37"/>
      <c r="U4615" s="36"/>
      <c r="V4615" s="37"/>
      <c r="AD4615" s="59"/>
    </row>
    <row r="4616" spans="1:30">
      <c r="A4616" s="15"/>
      <c r="I4616" s="15"/>
      <c r="P4616" s="36"/>
      <c r="Q4616" s="37"/>
      <c r="R4616" s="36"/>
      <c r="S4616" s="37"/>
      <c r="U4616" s="36"/>
      <c r="V4616" s="37"/>
      <c r="AD4616" s="59"/>
    </row>
    <row r="4617" spans="1:30">
      <c r="A4617" s="15"/>
      <c r="I4617" s="15"/>
      <c r="P4617" s="36"/>
      <c r="Q4617" s="37"/>
      <c r="R4617" s="36"/>
      <c r="S4617" s="37"/>
      <c r="U4617" s="36"/>
      <c r="V4617" s="37"/>
      <c r="AD4617" s="59"/>
    </row>
    <row r="4618" spans="1:30">
      <c r="A4618" s="15"/>
      <c r="I4618" s="15"/>
      <c r="P4618" s="36"/>
      <c r="Q4618" s="37"/>
      <c r="R4618" s="36"/>
      <c r="S4618" s="37"/>
      <c r="U4618" s="36"/>
      <c r="V4618" s="37"/>
      <c r="AD4618" s="59"/>
    </row>
    <row r="4619" spans="1:30">
      <c r="A4619" s="15"/>
      <c r="I4619" s="15"/>
      <c r="P4619" s="36"/>
      <c r="Q4619" s="37"/>
      <c r="R4619" s="36"/>
      <c r="S4619" s="37"/>
      <c r="U4619" s="36"/>
      <c r="V4619" s="37"/>
      <c r="AD4619" s="59"/>
    </row>
    <row r="4620" spans="1:30">
      <c r="A4620" s="15"/>
      <c r="I4620" s="15"/>
      <c r="P4620" s="36"/>
      <c r="Q4620" s="37"/>
      <c r="R4620" s="36"/>
      <c r="S4620" s="37"/>
      <c r="U4620" s="36"/>
      <c r="V4620" s="37"/>
      <c r="AD4620" s="59"/>
    </row>
    <row r="4621" spans="1:30">
      <c r="A4621" s="15"/>
      <c r="I4621" s="15"/>
      <c r="P4621" s="36"/>
      <c r="Q4621" s="37"/>
      <c r="R4621" s="36"/>
      <c r="S4621" s="37"/>
      <c r="U4621" s="36"/>
      <c r="V4621" s="37"/>
      <c r="AD4621" s="59"/>
    </row>
    <row r="4622" spans="1:30">
      <c r="A4622" s="15"/>
      <c r="I4622" s="15"/>
      <c r="P4622" s="36"/>
      <c r="Q4622" s="37"/>
      <c r="R4622" s="36"/>
      <c r="S4622" s="37"/>
      <c r="U4622" s="36"/>
      <c r="V4622" s="37"/>
      <c r="AD4622" s="59"/>
    </row>
    <row r="4623" spans="1:30">
      <c r="A4623" s="15"/>
      <c r="I4623" s="15"/>
      <c r="P4623" s="36"/>
      <c r="Q4623" s="37"/>
      <c r="R4623" s="36"/>
      <c r="S4623" s="37"/>
      <c r="U4623" s="36"/>
      <c r="V4623" s="37"/>
      <c r="AD4623" s="59"/>
    </row>
    <row r="4624" spans="1:30">
      <c r="A4624" s="15"/>
      <c r="I4624" s="15"/>
      <c r="P4624" s="36"/>
      <c r="Q4624" s="37"/>
      <c r="R4624" s="36"/>
      <c r="S4624" s="37"/>
      <c r="U4624" s="36"/>
      <c r="V4624" s="37"/>
      <c r="AD4624" s="59"/>
    </row>
    <row r="4625" spans="1:30">
      <c r="A4625" s="15"/>
      <c r="I4625" s="15"/>
      <c r="P4625" s="36"/>
      <c r="Q4625" s="37"/>
      <c r="R4625" s="36"/>
      <c r="S4625" s="37"/>
      <c r="U4625" s="36"/>
      <c r="V4625" s="37"/>
      <c r="AD4625" s="59"/>
    </row>
    <row r="4626" spans="1:30">
      <c r="A4626" s="15"/>
      <c r="I4626" s="15"/>
      <c r="P4626" s="36"/>
      <c r="Q4626" s="37"/>
      <c r="R4626" s="36"/>
      <c r="S4626" s="37"/>
      <c r="U4626" s="36"/>
      <c r="V4626" s="37"/>
      <c r="AD4626" s="59"/>
    </row>
    <row r="4627" spans="1:30">
      <c r="A4627" s="15"/>
      <c r="I4627" s="15"/>
      <c r="P4627" s="36"/>
      <c r="Q4627" s="37"/>
      <c r="R4627" s="36"/>
      <c r="S4627" s="37"/>
      <c r="U4627" s="36"/>
      <c r="V4627" s="37"/>
      <c r="AD4627" s="59"/>
    </row>
    <row r="4628" spans="1:30">
      <c r="A4628" s="15"/>
      <c r="I4628" s="15"/>
      <c r="P4628" s="36"/>
      <c r="Q4628" s="37"/>
      <c r="R4628" s="36"/>
      <c r="S4628" s="37"/>
      <c r="U4628" s="36"/>
      <c r="V4628" s="37"/>
      <c r="AD4628" s="59"/>
    </row>
    <row r="4629" spans="1:30">
      <c r="A4629" s="15"/>
      <c r="I4629" s="15"/>
      <c r="P4629" s="36"/>
      <c r="Q4629" s="37"/>
      <c r="R4629" s="36"/>
      <c r="S4629" s="37"/>
      <c r="U4629" s="36"/>
      <c r="V4629" s="37"/>
      <c r="AD4629" s="59"/>
    </row>
    <row r="4630" spans="1:30">
      <c r="A4630" s="15"/>
      <c r="I4630" s="15"/>
      <c r="P4630" s="36"/>
      <c r="Q4630" s="37"/>
      <c r="R4630" s="36"/>
      <c r="S4630" s="37"/>
      <c r="U4630" s="36"/>
      <c r="V4630" s="37"/>
      <c r="AD4630" s="59"/>
    </row>
    <row r="4631" spans="1:30">
      <c r="A4631" s="15"/>
      <c r="I4631" s="15"/>
      <c r="P4631" s="36"/>
      <c r="Q4631" s="37"/>
      <c r="R4631" s="36"/>
      <c r="S4631" s="37"/>
      <c r="U4631" s="36"/>
      <c r="V4631" s="37"/>
      <c r="AD4631" s="59"/>
    </row>
    <row r="4632" spans="1:30">
      <c r="A4632" s="15"/>
      <c r="I4632" s="15"/>
      <c r="P4632" s="36"/>
      <c r="Q4632" s="37"/>
      <c r="R4632" s="36"/>
      <c r="S4632" s="37"/>
      <c r="U4632" s="36"/>
      <c r="V4632" s="37"/>
      <c r="AD4632" s="59"/>
    </row>
    <row r="4633" spans="1:30">
      <c r="A4633" s="15"/>
      <c r="I4633" s="15"/>
      <c r="P4633" s="36"/>
      <c r="Q4633" s="37"/>
      <c r="R4633" s="36"/>
      <c r="S4633" s="37"/>
      <c r="U4633" s="36"/>
      <c r="V4633" s="37"/>
      <c r="AD4633" s="59"/>
    </row>
    <row r="4634" spans="1:30">
      <c r="A4634" s="15"/>
      <c r="I4634" s="15"/>
      <c r="P4634" s="36"/>
      <c r="Q4634" s="37"/>
      <c r="R4634" s="36"/>
      <c r="S4634" s="37"/>
      <c r="U4634" s="36"/>
      <c r="V4634" s="37"/>
      <c r="AD4634" s="59"/>
    </row>
    <row r="4635" spans="1:30">
      <c r="A4635" s="15"/>
      <c r="I4635" s="15"/>
      <c r="P4635" s="36"/>
      <c r="Q4635" s="37"/>
      <c r="R4635" s="36"/>
      <c r="S4635" s="37"/>
      <c r="U4635" s="36"/>
      <c r="V4635" s="37"/>
      <c r="AD4635" s="59"/>
    </row>
    <row r="4636" spans="1:30">
      <c r="A4636" s="15"/>
      <c r="I4636" s="15"/>
      <c r="P4636" s="36"/>
      <c r="Q4636" s="37"/>
      <c r="R4636" s="36"/>
      <c r="S4636" s="37"/>
      <c r="U4636" s="36"/>
      <c r="V4636" s="37"/>
      <c r="AD4636" s="59"/>
    </row>
    <row r="4637" spans="1:30">
      <c r="A4637" s="15"/>
      <c r="I4637" s="15"/>
      <c r="P4637" s="36"/>
      <c r="Q4637" s="37"/>
      <c r="R4637" s="36"/>
      <c r="S4637" s="37"/>
      <c r="U4637" s="36"/>
      <c r="V4637" s="37"/>
      <c r="AD4637" s="59"/>
    </row>
    <row r="4638" spans="1:30">
      <c r="A4638" s="15"/>
      <c r="I4638" s="15"/>
      <c r="P4638" s="36"/>
      <c r="Q4638" s="37"/>
      <c r="R4638" s="36"/>
      <c r="S4638" s="37"/>
      <c r="U4638" s="36"/>
      <c r="V4638" s="37"/>
      <c r="AD4638" s="59"/>
    </row>
    <row r="4639" spans="1:30">
      <c r="A4639" s="15"/>
      <c r="I4639" s="15"/>
      <c r="P4639" s="36"/>
      <c r="Q4639" s="37"/>
      <c r="R4639" s="36"/>
      <c r="S4639" s="37"/>
      <c r="U4639" s="36"/>
      <c r="V4639" s="37"/>
      <c r="AD4639" s="59"/>
    </row>
    <row r="4640" spans="1:30">
      <c r="A4640" s="15"/>
      <c r="I4640" s="15"/>
      <c r="P4640" s="36"/>
      <c r="Q4640" s="37"/>
      <c r="R4640" s="36"/>
      <c r="S4640" s="37"/>
      <c r="U4640" s="36"/>
      <c r="V4640" s="37"/>
      <c r="AD4640" s="59"/>
    </row>
    <row r="4641" spans="1:30">
      <c r="A4641" s="15"/>
      <c r="I4641" s="15"/>
      <c r="P4641" s="36"/>
      <c r="Q4641" s="37"/>
      <c r="R4641" s="36"/>
      <c r="S4641" s="37"/>
      <c r="U4641" s="36"/>
      <c r="V4641" s="37"/>
      <c r="AD4641" s="59"/>
    </row>
    <row r="4642" spans="1:30">
      <c r="A4642" s="15"/>
      <c r="I4642" s="15"/>
      <c r="P4642" s="36"/>
      <c r="Q4642" s="37"/>
      <c r="R4642" s="36"/>
      <c r="S4642" s="37"/>
      <c r="U4642" s="36"/>
      <c r="V4642" s="37"/>
      <c r="AD4642" s="59"/>
    </row>
    <row r="4643" spans="1:30">
      <c r="A4643" s="15"/>
      <c r="I4643" s="15"/>
      <c r="P4643" s="36"/>
      <c r="Q4643" s="37"/>
      <c r="R4643" s="36"/>
      <c r="S4643" s="37"/>
      <c r="U4643" s="36"/>
      <c r="V4643" s="37"/>
      <c r="AD4643" s="59"/>
    </row>
    <row r="4644" spans="1:30">
      <c r="A4644" s="15"/>
      <c r="I4644" s="15"/>
      <c r="P4644" s="36"/>
      <c r="Q4644" s="37"/>
      <c r="R4644" s="36"/>
      <c r="S4644" s="37"/>
      <c r="U4644" s="36"/>
      <c r="V4644" s="37"/>
      <c r="AD4644" s="59"/>
    </row>
    <row r="4645" spans="1:30">
      <c r="A4645" s="15"/>
      <c r="I4645" s="15"/>
      <c r="P4645" s="36"/>
      <c r="Q4645" s="37"/>
      <c r="R4645" s="36"/>
      <c r="S4645" s="37"/>
      <c r="U4645" s="36"/>
      <c r="V4645" s="37"/>
      <c r="AD4645" s="59"/>
    </row>
    <row r="4646" spans="1:30">
      <c r="A4646" s="15"/>
      <c r="I4646" s="15"/>
      <c r="P4646" s="36"/>
      <c r="Q4646" s="37"/>
      <c r="R4646" s="36"/>
      <c r="S4646" s="37"/>
      <c r="U4646" s="36"/>
      <c r="V4646" s="37"/>
      <c r="AD4646" s="59"/>
    </row>
    <row r="4647" spans="1:30">
      <c r="A4647" s="15"/>
      <c r="I4647" s="15"/>
      <c r="P4647" s="36"/>
      <c r="Q4647" s="37"/>
      <c r="R4647" s="36"/>
      <c r="S4647" s="37"/>
      <c r="U4647" s="36"/>
      <c r="V4647" s="37"/>
      <c r="AD4647" s="59"/>
    </row>
    <row r="4648" spans="1:30">
      <c r="A4648" s="15"/>
      <c r="I4648" s="15"/>
      <c r="P4648" s="36"/>
      <c r="Q4648" s="37"/>
      <c r="R4648" s="36"/>
      <c r="S4648" s="37"/>
      <c r="U4648" s="36"/>
      <c r="V4648" s="37"/>
      <c r="AD4648" s="59"/>
    </row>
    <row r="4649" spans="1:30">
      <c r="A4649" s="15"/>
      <c r="I4649" s="15"/>
      <c r="P4649" s="36"/>
      <c r="Q4649" s="37"/>
      <c r="R4649" s="36"/>
      <c r="S4649" s="37"/>
      <c r="U4649" s="36"/>
      <c r="V4649" s="37"/>
      <c r="AD4649" s="59"/>
    </row>
    <row r="4650" spans="1:30">
      <c r="A4650" s="15"/>
      <c r="I4650" s="15"/>
      <c r="P4650" s="36"/>
      <c r="Q4650" s="37"/>
      <c r="R4650" s="36"/>
      <c r="S4650" s="37"/>
      <c r="U4650" s="36"/>
      <c r="V4650" s="37"/>
      <c r="AD4650" s="59"/>
    </row>
    <row r="4651" spans="1:30">
      <c r="A4651" s="15"/>
      <c r="I4651" s="15"/>
      <c r="P4651" s="36"/>
      <c r="Q4651" s="37"/>
      <c r="R4651" s="36"/>
      <c r="S4651" s="37"/>
      <c r="U4651" s="36"/>
      <c r="V4651" s="37"/>
      <c r="AD4651" s="59"/>
    </row>
    <row r="4652" spans="1:30">
      <c r="A4652" s="15"/>
      <c r="I4652" s="15"/>
      <c r="P4652" s="36"/>
      <c r="Q4652" s="37"/>
      <c r="R4652" s="36"/>
      <c r="S4652" s="37"/>
      <c r="U4652" s="36"/>
      <c r="V4652" s="37"/>
      <c r="AD4652" s="59"/>
    </row>
    <row r="4653" spans="1:30">
      <c r="A4653" s="15"/>
      <c r="I4653" s="15"/>
      <c r="P4653" s="36"/>
      <c r="Q4653" s="37"/>
      <c r="R4653" s="36"/>
      <c r="S4653" s="37"/>
      <c r="U4653" s="36"/>
      <c r="V4653" s="37"/>
      <c r="AD4653" s="59"/>
    </row>
    <row r="4654" spans="1:30">
      <c r="A4654" s="15"/>
      <c r="I4654" s="15"/>
      <c r="P4654" s="36"/>
      <c r="Q4654" s="37"/>
      <c r="R4654" s="36"/>
      <c r="S4654" s="37"/>
      <c r="U4654" s="36"/>
      <c r="V4654" s="37"/>
      <c r="AD4654" s="59"/>
    </row>
    <row r="4655" spans="1:30">
      <c r="A4655" s="15"/>
      <c r="I4655" s="15"/>
      <c r="P4655" s="36"/>
      <c r="Q4655" s="37"/>
      <c r="R4655" s="36"/>
      <c r="S4655" s="37"/>
      <c r="U4655" s="36"/>
      <c r="V4655" s="37"/>
      <c r="AD4655" s="59"/>
    </row>
    <row r="4656" spans="1:30">
      <c r="A4656" s="15"/>
      <c r="I4656" s="15"/>
      <c r="P4656" s="36"/>
      <c r="Q4656" s="37"/>
      <c r="R4656" s="36"/>
      <c r="S4656" s="37"/>
      <c r="U4656" s="36"/>
      <c r="V4656" s="37"/>
      <c r="AD4656" s="59"/>
    </row>
    <row r="4657" spans="1:30">
      <c r="A4657" s="15"/>
      <c r="I4657" s="15"/>
      <c r="P4657" s="36"/>
      <c r="Q4657" s="37"/>
      <c r="R4657" s="36"/>
      <c r="S4657" s="37"/>
      <c r="U4657" s="36"/>
      <c r="V4657" s="37"/>
      <c r="AD4657" s="59"/>
    </row>
    <row r="4658" spans="1:30">
      <c r="A4658" s="15"/>
      <c r="I4658" s="15"/>
      <c r="P4658" s="36"/>
      <c r="Q4658" s="37"/>
      <c r="R4658" s="36"/>
      <c r="S4658" s="37"/>
      <c r="U4658" s="36"/>
      <c r="V4658" s="37"/>
      <c r="AD4658" s="59"/>
    </row>
    <row r="4659" spans="1:30">
      <c r="A4659" s="15"/>
      <c r="I4659" s="15"/>
      <c r="P4659" s="36"/>
      <c r="Q4659" s="37"/>
      <c r="R4659" s="36"/>
      <c r="S4659" s="37"/>
      <c r="U4659" s="36"/>
      <c r="V4659" s="37"/>
      <c r="AD4659" s="59"/>
    </row>
    <row r="4660" spans="1:30">
      <c r="A4660" s="15"/>
      <c r="I4660" s="15"/>
      <c r="P4660" s="36"/>
      <c r="Q4660" s="37"/>
      <c r="R4660" s="36"/>
      <c r="S4660" s="37"/>
      <c r="U4660" s="36"/>
      <c r="V4660" s="37"/>
      <c r="AD4660" s="59"/>
    </row>
    <row r="4661" spans="1:30">
      <c r="A4661" s="15"/>
      <c r="I4661" s="15"/>
      <c r="P4661" s="36"/>
      <c r="Q4661" s="37"/>
      <c r="R4661" s="36"/>
      <c r="S4661" s="37"/>
      <c r="U4661" s="36"/>
      <c r="V4661" s="37"/>
      <c r="AD4661" s="59"/>
    </row>
    <row r="4662" spans="1:30">
      <c r="A4662" s="15"/>
      <c r="I4662" s="15"/>
      <c r="P4662" s="36"/>
      <c r="Q4662" s="37"/>
      <c r="R4662" s="36"/>
      <c r="S4662" s="37"/>
      <c r="U4662" s="36"/>
      <c r="V4662" s="37"/>
      <c r="AD4662" s="59"/>
    </row>
    <row r="4663" spans="1:30">
      <c r="A4663" s="15"/>
      <c r="I4663" s="15"/>
      <c r="P4663" s="36"/>
      <c r="Q4663" s="37"/>
      <c r="R4663" s="36"/>
      <c r="S4663" s="37"/>
      <c r="U4663" s="36"/>
      <c r="V4663" s="37"/>
      <c r="AD4663" s="59"/>
    </row>
    <row r="4664" spans="1:30">
      <c r="A4664" s="15"/>
      <c r="I4664" s="15"/>
      <c r="P4664" s="36"/>
      <c r="Q4664" s="37"/>
      <c r="R4664" s="36"/>
      <c r="S4664" s="37"/>
      <c r="U4664" s="36"/>
      <c r="V4664" s="37"/>
      <c r="AD4664" s="59"/>
    </row>
    <row r="4665" spans="1:30">
      <c r="A4665" s="15"/>
      <c r="I4665" s="15"/>
      <c r="P4665" s="36"/>
      <c r="Q4665" s="37"/>
      <c r="R4665" s="36"/>
      <c r="S4665" s="37"/>
      <c r="U4665" s="36"/>
      <c r="V4665" s="37"/>
      <c r="AD4665" s="59"/>
    </row>
    <row r="4666" spans="1:30">
      <c r="A4666" s="15"/>
      <c r="I4666" s="15"/>
      <c r="P4666" s="36"/>
      <c r="Q4666" s="37"/>
      <c r="R4666" s="36"/>
      <c r="S4666" s="37"/>
      <c r="U4666" s="36"/>
      <c r="V4666" s="37"/>
      <c r="AD4666" s="59"/>
    </row>
    <row r="4667" spans="1:30">
      <c r="A4667" s="15"/>
      <c r="I4667" s="15"/>
      <c r="P4667" s="36"/>
      <c r="Q4667" s="37"/>
      <c r="R4667" s="36"/>
      <c r="S4667" s="37"/>
      <c r="U4667" s="36"/>
      <c r="V4667" s="37"/>
      <c r="AD4667" s="59"/>
    </row>
    <row r="4668" spans="1:30">
      <c r="A4668" s="15"/>
      <c r="I4668" s="15"/>
      <c r="P4668" s="36"/>
      <c r="Q4668" s="37"/>
      <c r="R4668" s="36"/>
      <c r="S4668" s="37"/>
      <c r="U4668" s="36"/>
      <c r="V4668" s="37"/>
      <c r="AD4668" s="59"/>
    </row>
    <row r="4669" spans="1:30">
      <c r="A4669" s="15"/>
      <c r="I4669" s="15"/>
      <c r="P4669" s="36"/>
      <c r="Q4669" s="37"/>
      <c r="R4669" s="36"/>
      <c r="S4669" s="37"/>
      <c r="U4669" s="36"/>
      <c r="V4669" s="37"/>
      <c r="AD4669" s="59"/>
    </row>
    <row r="4670" spans="1:30">
      <c r="A4670" s="15"/>
      <c r="I4670" s="15"/>
      <c r="P4670" s="36"/>
      <c r="Q4670" s="37"/>
      <c r="R4670" s="36"/>
      <c r="S4670" s="37"/>
      <c r="U4670" s="36"/>
      <c r="V4670" s="37"/>
      <c r="AD4670" s="59"/>
    </row>
    <row r="4671" spans="1:30">
      <c r="A4671" s="15"/>
      <c r="I4671" s="15"/>
      <c r="P4671" s="36"/>
      <c r="Q4671" s="37"/>
      <c r="R4671" s="36"/>
      <c r="S4671" s="37"/>
      <c r="U4671" s="36"/>
      <c r="V4671" s="37"/>
      <c r="AD4671" s="59"/>
    </row>
    <row r="4672" spans="1:30">
      <c r="A4672" s="15"/>
      <c r="I4672" s="15"/>
      <c r="P4672" s="36"/>
      <c r="Q4672" s="37"/>
      <c r="R4672" s="36"/>
      <c r="S4672" s="37"/>
      <c r="U4672" s="36"/>
      <c r="V4672" s="37"/>
      <c r="AD4672" s="59"/>
    </row>
    <row r="4673" spans="1:30">
      <c r="A4673" s="15"/>
      <c r="I4673" s="15"/>
      <c r="P4673" s="36"/>
      <c r="Q4673" s="37"/>
      <c r="R4673" s="36"/>
      <c r="S4673" s="37"/>
      <c r="U4673" s="36"/>
      <c r="V4673" s="37"/>
      <c r="AD4673" s="59"/>
    </row>
    <row r="4674" spans="1:30">
      <c r="A4674" s="15"/>
      <c r="I4674" s="15"/>
      <c r="P4674" s="36"/>
      <c r="Q4674" s="37"/>
      <c r="R4674" s="36"/>
      <c r="S4674" s="37"/>
      <c r="U4674" s="36"/>
      <c r="V4674" s="37"/>
      <c r="AD4674" s="59"/>
    </row>
    <row r="4675" spans="1:30">
      <c r="A4675" s="15"/>
      <c r="I4675" s="15"/>
      <c r="P4675" s="36"/>
      <c r="Q4675" s="37"/>
      <c r="R4675" s="36"/>
      <c r="S4675" s="37"/>
      <c r="U4675" s="36"/>
      <c r="V4675" s="37"/>
      <c r="AD4675" s="59"/>
    </row>
    <row r="4676" spans="1:30">
      <c r="A4676" s="15"/>
      <c r="I4676" s="15"/>
      <c r="P4676" s="36"/>
      <c r="Q4676" s="37"/>
      <c r="R4676" s="36"/>
      <c r="S4676" s="37"/>
      <c r="U4676" s="36"/>
      <c r="V4676" s="37"/>
      <c r="AD4676" s="59"/>
    </row>
    <row r="4677" spans="1:30">
      <c r="A4677" s="15"/>
      <c r="I4677" s="15"/>
      <c r="P4677" s="36"/>
      <c r="Q4677" s="37"/>
      <c r="R4677" s="36"/>
      <c r="S4677" s="37"/>
      <c r="U4677" s="36"/>
      <c r="V4677" s="37"/>
      <c r="AD4677" s="59"/>
    </row>
    <row r="4678" spans="1:30">
      <c r="A4678" s="15"/>
      <c r="I4678" s="15"/>
      <c r="P4678" s="36"/>
      <c r="Q4678" s="37"/>
      <c r="R4678" s="36"/>
      <c r="S4678" s="37"/>
      <c r="U4678" s="36"/>
      <c r="V4678" s="37"/>
      <c r="AD4678" s="59"/>
    </row>
    <row r="4679" spans="1:30">
      <c r="A4679" s="15"/>
      <c r="I4679" s="15"/>
      <c r="P4679" s="36"/>
      <c r="Q4679" s="37"/>
      <c r="R4679" s="36"/>
      <c r="S4679" s="37"/>
      <c r="U4679" s="36"/>
      <c r="V4679" s="37"/>
      <c r="AD4679" s="59"/>
    </row>
    <row r="4680" spans="1:30">
      <c r="A4680" s="15"/>
      <c r="I4680" s="15"/>
      <c r="P4680" s="36"/>
      <c r="Q4680" s="37"/>
      <c r="R4680" s="36"/>
      <c r="S4680" s="37"/>
      <c r="U4680" s="36"/>
      <c r="V4680" s="37"/>
      <c r="AD4680" s="59"/>
    </row>
    <row r="4681" spans="1:30">
      <c r="A4681" s="15"/>
      <c r="I4681" s="15"/>
      <c r="P4681" s="36"/>
      <c r="Q4681" s="37"/>
      <c r="R4681" s="36"/>
      <c r="S4681" s="37"/>
      <c r="U4681" s="36"/>
      <c r="V4681" s="37"/>
      <c r="AD4681" s="59"/>
    </row>
    <row r="4682" spans="1:30">
      <c r="A4682" s="15"/>
      <c r="I4682" s="15"/>
      <c r="P4682" s="36"/>
      <c r="Q4682" s="37"/>
      <c r="R4682" s="36"/>
      <c r="S4682" s="37"/>
      <c r="U4682" s="36"/>
      <c r="V4682" s="37"/>
      <c r="AD4682" s="59"/>
    </row>
    <row r="4683" spans="1:30">
      <c r="A4683" s="15"/>
      <c r="I4683" s="15"/>
      <c r="P4683" s="36"/>
      <c r="Q4683" s="37"/>
      <c r="R4683" s="36"/>
      <c r="S4683" s="37"/>
      <c r="U4683" s="36"/>
      <c r="V4683" s="37"/>
      <c r="AD4683" s="59"/>
    </row>
    <row r="4684" spans="1:30">
      <c r="A4684" s="15"/>
      <c r="I4684" s="15"/>
      <c r="P4684" s="36"/>
      <c r="Q4684" s="37"/>
      <c r="R4684" s="36"/>
      <c r="S4684" s="37"/>
      <c r="U4684" s="36"/>
      <c r="V4684" s="37"/>
      <c r="AD4684" s="59"/>
    </row>
    <row r="4685" spans="1:30">
      <c r="A4685" s="15"/>
      <c r="I4685" s="15"/>
      <c r="P4685" s="36"/>
      <c r="Q4685" s="37"/>
      <c r="R4685" s="36"/>
      <c r="S4685" s="37"/>
      <c r="U4685" s="36"/>
      <c r="V4685" s="37"/>
      <c r="AD4685" s="59"/>
    </row>
    <row r="4686" spans="1:30">
      <c r="A4686" s="15"/>
      <c r="I4686" s="15"/>
      <c r="P4686" s="36"/>
      <c r="Q4686" s="37"/>
      <c r="R4686" s="36"/>
      <c r="S4686" s="37"/>
      <c r="U4686" s="36"/>
      <c r="V4686" s="37"/>
      <c r="AD4686" s="59"/>
    </row>
    <row r="4687" spans="1:30">
      <c r="A4687" s="15"/>
      <c r="I4687" s="15"/>
      <c r="P4687" s="36"/>
      <c r="Q4687" s="37"/>
      <c r="R4687" s="36"/>
      <c r="S4687" s="37"/>
      <c r="U4687" s="36"/>
      <c r="V4687" s="37"/>
      <c r="AD4687" s="59"/>
    </row>
    <row r="4688" spans="1:30">
      <c r="A4688" s="15"/>
      <c r="I4688" s="15"/>
      <c r="P4688" s="36"/>
      <c r="Q4688" s="37"/>
      <c r="R4688" s="36"/>
      <c r="S4688" s="37"/>
      <c r="U4688" s="36"/>
      <c r="V4688" s="37"/>
      <c r="AD4688" s="59"/>
    </row>
    <row r="4689" spans="1:30">
      <c r="A4689" s="15"/>
      <c r="I4689" s="15"/>
      <c r="P4689" s="36"/>
      <c r="Q4689" s="37"/>
      <c r="R4689" s="36"/>
      <c r="S4689" s="37"/>
      <c r="U4689" s="36"/>
      <c r="V4689" s="37"/>
      <c r="AD4689" s="59"/>
    </row>
    <row r="4690" spans="1:30">
      <c r="A4690" s="15"/>
      <c r="I4690" s="15"/>
      <c r="P4690" s="36"/>
      <c r="Q4690" s="37"/>
      <c r="R4690" s="36"/>
      <c r="S4690" s="37"/>
      <c r="U4690" s="36"/>
      <c r="V4690" s="37"/>
      <c r="AD4690" s="59"/>
    </row>
    <row r="4691" spans="1:30">
      <c r="A4691" s="15"/>
      <c r="I4691" s="15"/>
      <c r="P4691" s="36"/>
      <c r="Q4691" s="37"/>
      <c r="R4691" s="36"/>
      <c r="S4691" s="37"/>
      <c r="U4691" s="36"/>
      <c r="V4691" s="37"/>
      <c r="AD4691" s="59"/>
    </row>
    <row r="4692" spans="1:30">
      <c r="A4692" s="15"/>
      <c r="I4692" s="15"/>
      <c r="P4692" s="36"/>
      <c r="Q4692" s="37"/>
      <c r="R4692" s="36"/>
      <c r="S4692" s="37"/>
      <c r="U4692" s="36"/>
      <c r="V4692" s="37"/>
      <c r="AD4692" s="59"/>
    </row>
    <row r="4693" spans="1:30">
      <c r="A4693" s="15"/>
      <c r="I4693" s="15"/>
      <c r="P4693" s="36"/>
      <c r="Q4693" s="37"/>
      <c r="R4693" s="36"/>
      <c r="S4693" s="37"/>
      <c r="U4693" s="36"/>
      <c r="V4693" s="37"/>
      <c r="AD4693" s="59"/>
    </row>
    <row r="4694" spans="1:30">
      <c r="A4694" s="15"/>
      <c r="I4694" s="15"/>
      <c r="P4694" s="36"/>
      <c r="Q4694" s="37"/>
      <c r="R4694" s="36"/>
      <c r="S4694" s="37"/>
      <c r="U4694" s="36"/>
      <c r="V4694" s="37"/>
      <c r="AD4694" s="59"/>
    </row>
    <row r="4695" spans="1:30">
      <c r="A4695" s="15"/>
      <c r="I4695" s="15"/>
      <c r="P4695" s="36"/>
      <c r="Q4695" s="37"/>
      <c r="R4695" s="36"/>
      <c r="S4695" s="37"/>
      <c r="U4695" s="36"/>
      <c r="V4695" s="37"/>
      <c r="AD4695" s="59"/>
    </row>
    <row r="4696" spans="1:30">
      <c r="A4696" s="15"/>
      <c r="I4696" s="15"/>
      <c r="P4696" s="36"/>
      <c r="Q4696" s="37"/>
      <c r="R4696" s="36"/>
      <c r="S4696" s="37"/>
      <c r="U4696" s="36"/>
      <c r="V4696" s="37"/>
      <c r="AD4696" s="59"/>
    </row>
    <row r="4697" spans="1:30">
      <c r="A4697" s="15"/>
      <c r="I4697" s="15"/>
      <c r="P4697" s="36"/>
      <c r="Q4697" s="37"/>
      <c r="R4697" s="36"/>
      <c r="S4697" s="37"/>
      <c r="U4697" s="36"/>
      <c r="V4697" s="37"/>
      <c r="AD4697" s="59"/>
    </row>
    <row r="4698" spans="1:30">
      <c r="A4698" s="15"/>
      <c r="I4698" s="15"/>
      <c r="P4698" s="36"/>
      <c r="Q4698" s="37"/>
      <c r="R4698" s="36"/>
      <c r="S4698" s="37"/>
      <c r="U4698" s="36"/>
      <c r="V4698" s="37"/>
      <c r="AD4698" s="59"/>
    </row>
    <row r="4699" spans="1:30">
      <c r="A4699" s="15"/>
      <c r="I4699" s="15"/>
      <c r="P4699" s="36"/>
      <c r="Q4699" s="37"/>
      <c r="R4699" s="36"/>
      <c r="S4699" s="37"/>
      <c r="U4699" s="36"/>
      <c r="V4699" s="37"/>
      <c r="AD4699" s="59"/>
    </row>
    <row r="4700" spans="1:30">
      <c r="A4700" s="15"/>
      <c r="I4700" s="15"/>
      <c r="P4700" s="36"/>
      <c r="Q4700" s="37"/>
      <c r="R4700" s="36"/>
      <c r="S4700" s="37"/>
      <c r="U4700" s="36"/>
      <c r="V4700" s="37"/>
      <c r="AD4700" s="59"/>
    </row>
    <row r="4701" spans="1:30">
      <c r="A4701" s="15"/>
      <c r="I4701" s="15"/>
      <c r="P4701" s="36"/>
      <c r="Q4701" s="37"/>
      <c r="R4701" s="36"/>
      <c r="S4701" s="37"/>
      <c r="U4701" s="36"/>
      <c r="V4701" s="37"/>
      <c r="AD4701" s="59"/>
    </row>
    <row r="4702" spans="1:30">
      <c r="A4702" s="15"/>
      <c r="I4702" s="15"/>
      <c r="P4702" s="36"/>
      <c r="Q4702" s="37"/>
      <c r="R4702" s="36"/>
      <c r="S4702" s="37"/>
      <c r="U4702" s="36"/>
      <c r="V4702" s="37"/>
      <c r="AD4702" s="59"/>
    </row>
    <row r="4703" spans="1:30">
      <c r="A4703" s="15"/>
      <c r="I4703" s="15"/>
      <c r="P4703" s="36"/>
      <c r="Q4703" s="37"/>
      <c r="R4703" s="36"/>
      <c r="S4703" s="37"/>
      <c r="U4703" s="36"/>
      <c r="V4703" s="37"/>
      <c r="AD4703" s="59"/>
    </row>
    <row r="4704" spans="1:30">
      <c r="A4704" s="15"/>
      <c r="I4704" s="15"/>
      <c r="P4704" s="36"/>
      <c r="Q4704" s="37"/>
      <c r="R4704" s="36"/>
      <c r="S4704" s="37"/>
      <c r="U4704" s="36"/>
      <c r="V4704" s="37"/>
      <c r="AD4704" s="59"/>
    </row>
    <row r="4705" spans="1:30">
      <c r="A4705" s="15"/>
      <c r="I4705" s="15"/>
      <c r="P4705" s="36"/>
      <c r="Q4705" s="37"/>
      <c r="R4705" s="36"/>
      <c r="S4705" s="37"/>
      <c r="U4705" s="36"/>
      <c r="V4705" s="37"/>
      <c r="AD4705" s="59"/>
    </row>
    <row r="4706" spans="1:30">
      <c r="A4706" s="15"/>
      <c r="I4706" s="15"/>
      <c r="P4706" s="36"/>
      <c r="Q4706" s="37"/>
      <c r="R4706" s="36"/>
      <c r="S4706" s="37"/>
      <c r="U4706" s="36"/>
      <c r="V4706" s="37"/>
      <c r="AD4706" s="59"/>
    </row>
    <row r="4707" spans="1:30">
      <c r="A4707" s="15"/>
      <c r="I4707" s="15"/>
      <c r="P4707" s="36"/>
      <c r="Q4707" s="37"/>
      <c r="R4707" s="36"/>
      <c r="S4707" s="37"/>
      <c r="U4707" s="36"/>
      <c r="V4707" s="37"/>
      <c r="AD4707" s="59"/>
    </row>
    <row r="4708" spans="1:30">
      <c r="A4708" s="15"/>
      <c r="I4708" s="15"/>
      <c r="P4708" s="36"/>
      <c r="Q4708" s="37"/>
      <c r="R4708" s="36"/>
      <c r="S4708" s="37"/>
      <c r="U4708" s="36"/>
      <c r="V4708" s="37"/>
      <c r="AD4708" s="59"/>
    </row>
    <row r="4709" spans="1:30">
      <c r="A4709" s="15"/>
      <c r="I4709" s="15"/>
      <c r="P4709" s="36"/>
      <c r="Q4709" s="37"/>
      <c r="R4709" s="36"/>
      <c r="S4709" s="37"/>
      <c r="U4709" s="36"/>
      <c r="V4709" s="37"/>
      <c r="AD4709" s="59"/>
    </row>
    <row r="4710" spans="1:30">
      <c r="A4710" s="15"/>
      <c r="I4710" s="15"/>
      <c r="P4710" s="36"/>
      <c r="Q4710" s="37"/>
      <c r="R4710" s="36"/>
      <c r="S4710" s="37"/>
      <c r="U4710" s="36"/>
      <c r="V4710" s="37"/>
      <c r="AD4710" s="59"/>
    </row>
    <row r="4711" spans="1:30">
      <c r="A4711" s="15"/>
      <c r="I4711" s="15"/>
      <c r="P4711" s="36"/>
      <c r="Q4711" s="37"/>
      <c r="R4711" s="36"/>
      <c r="S4711" s="37"/>
      <c r="U4711" s="36"/>
      <c r="V4711" s="37"/>
      <c r="AD4711" s="59"/>
    </row>
    <row r="4712" spans="1:30">
      <c r="A4712" s="15"/>
      <c r="I4712" s="15"/>
      <c r="P4712" s="36"/>
      <c r="Q4712" s="37"/>
      <c r="R4712" s="36"/>
      <c r="S4712" s="37"/>
      <c r="U4712" s="36"/>
      <c r="V4712" s="37"/>
      <c r="AD4712" s="59"/>
    </row>
    <row r="4713" spans="1:30">
      <c r="A4713" s="15"/>
      <c r="I4713" s="15"/>
      <c r="P4713" s="36"/>
      <c r="Q4713" s="37"/>
      <c r="R4713" s="36"/>
      <c r="S4713" s="37"/>
      <c r="U4713" s="36"/>
      <c r="V4713" s="37"/>
      <c r="AD4713" s="59"/>
    </row>
    <row r="4714" spans="1:30">
      <c r="A4714" s="15"/>
      <c r="I4714" s="15"/>
      <c r="P4714" s="36"/>
      <c r="Q4714" s="37"/>
      <c r="R4714" s="36"/>
      <c r="S4714" s="37"/>
      <c r="U4714" s="36"/>
      <c r="V4714" s="37"/>
      <c r="AD4714" s="59"/>
    </row>
    <row r="4715" spans="1:30">
      <c r="A4715" s="15"/>
      <c r="I4715" s="15"/>
      <c r="P4715" s="36"/>
      <c r="Q4715" s="37"/>
      <c r="R4715" s="36"/>
      <c r="S4715" s="37"/>
      <c r="U4715" s="36"/>
      <c r="V4715" s="37"/>
      <c r="AD4715" s="59"/>
    </row>
    <row r="4716" spans="1:30">
      <c r="A4716" s="15"/>
      <c r="I4716" s="15"/>
      <c r="P4716" s="36"/>
      <c r="Q4716" s="37"/>
      <c r="R4716" s="36"/>
      <c r="S4716" s="37"/>
      <c r="U4716" s="36"/>
      <c r="V4716" s="37"/>
      <c r="AD4716" s="59"/>
    </row>
    <row r="4717" spans="1:30">
      <c r="A4717" s="15"/>
      <c r="I4717" s="15"/>
      <c r="P4717" s="36"/>
      <c r="Q4717" s="37"/>
      <c r="R4717" s="36"/>
      <c r="S4717" s="37"/>
      <c r="U4717" s="36"/>
      <c r="V4717" s="37"/>
      <c r="AD4717" s="59"/>
    </row>
    <row r="4718" spans="1:30">
      <c r="A4718" s="15"/>
      <c r="I4718" s="15"/>
      <c r="P4718" s="36"/>
      <c r="Q4718" s="37"/>
      <c r="R4718" s="36"/>
      <c r="S4718" s="37"/>
      <c r="U4718" s="36"/>
      <c r="V4718" s="37"/>
      <c r="AD4718" s="59"/>
    </row>
    <row r="4719" spans="1:30">
      <c r="A4719" s="15"/>
      <c r="I4719" s="15"/>
      <c r="P4719" s="36"/>
      <c r="Q4719" s="37"/>
      <c r="R4719" s="36"/>
      <c r="S4719" s="37"/>
      <c r="U4719" s="36"/>
      <c r="V4719" s="37"/>
      <c r="AD4719" s="59"/>
    </row>
    <row r="4720" spans="1:30">
      <c r="A4720" s="15"/>
      <c r="I4720" s="15"/>
      <c r="P4720" s="36"/>
      <c r="Q4720" s="37"/>
      <c r="R4720" s="36"/>
      <c r="S4720" s="37"/>
      <c r="U4720" s="36"/>
      <c r="V4720" s="37"/>
      <c r="AD4720" s="59"/>
    </row>
    <row r="4721" spans="1:30">
      <c r="A4721" s="15"/>
      <c r="I4721" s="15"/>
      <c r="P4721" s="36"/>
      <c r="Q4721" s="37"/>
      <c r="R4721" s="36"/>
      <c r="S4721" s="37"/>
      <c r="U4721" s="36"/>
      <c r="V4721" s="37"/>
      <c r="AD4721" s="59"/>
    </row>
    <row r="4722" spans="1:30">
      <c r="A4722" s="15"/>
      <c r="I4722" s="15"/>
      <c r="P4722" s="36"/>
      <c r="Q4722" s="37"/>
      <c r="R4722" s="36"/>
      <c r="S4722" s="37"/>
      <c r="U4722" s="36"/>
      <c r="V4722" s="37"/>
      <c r="AD4722" s="59"/>
    </row>
    <row r="4723" spans="1:30">
      <c r="A4723" s="15"/>
      <c r="I4723" s="15"/>
      <c r="P4723" s="36"/>
      <c r="Q4723" s="37"/>
      <c r="R4723" s="36"/>
      <c r="S4723" s="37"/>
      <c r="U4723" s="36"/>
      <c r="V4723" s="37"/>
      <c r="AD4723" s="59"/>
    </row>
    <row r="4724" spans="1:30">
      <c r="A4724" s="15"/>
      <c r="I4724" s="15"/>
      <c r="P4724" s="36"/>
      <c r="Q4724" s="37"/>
      <c r="R4724" s="36"/>
      <c r="S4724" s="37"/>
      <c r="U4724" s="36"/>
      <c r="V4724" s="37"/>
      <c r="AD4724" s="59"/>
    </row>
    <row r="4725" spans="1:30">
      <c r="A4725" s="15"/>
      <c r="I4725" s="15"/>
      <c r="P4725" s="36"/>
      <c r="Q4725" s="37"/>
      <c r="R4725" s="36"/>
      <c r="S4725" s="37"/>
      <c r="U4725" s="36"/>
      <c r="V4725" s="37"/>
      <c r="AD4725" s="59"/>
    </row>
    <row r="4726" spans="1:30">
      <c r="A4726" s="15"/>
      <c r="I4726" s="15"/>
      <c r="P4726" s="36"/>
      <c r="Q4726" s="37"/>
      <c r="R4726" s="36"/>
      <c r="S4726" s="37"/>
      <c r="U4726" s="36"/>
      <c r="V4726" s="37"/>
      <c r="AD4726" s="59"/>
    </row>
    <row r="4727" spans="1:30">
      <c r="A4727" s="15"/>
      <c r="I4727" s="15"/>
      <c r="P4727" s="36"/>
      <c r="Q4727" s="37"/>
      <c r="R4727" s="36"/>
      <c r="S4727" s="37"/>
      <c r="U4727" s="36"/>
      <c r="V4727" s="37"/>
      <c r="AD4727" s="59"/>
    </row>
    <row r="4728" spans="1:30">
      <c r="A4728" s="15"/>
      <c r="I4728" s="15"/>
      <c r="P4728" s="36"/>
      <c r="Q4728" s="37"/>
      <c r="R4728" s="36"/>
      <c r="S4728" s="37"/>
      <c r="U4728" s="36"/>
      <c r="V4728" s="37"/>
      <c r="AD4728" s="59"/>
    </row>
    <row r="4729" spans="1:30">
      <c r="A4729" s="15"/>
      <c r="I4729" s="15"/>
      <c r="P4729" s="36"/>
      <c r="Q4729" s="37"/>
      <c r="R4729" s="36"/>
      <c r="S4729" s="37"/>
      <c r="U4729" s="36"/>
      <c r="V4729" s="37"/>
      <c r="AD4729" s="59"/>
    </row>
    <row r="4730" spans="1:30">
      <c r="A4730" s="15"/>
      <c r="I4730" s="15"/>
      <c r="P4730" s="36"/>
      <c r="Q4730" s="37"/>
      <c r="R4730" s="36"/>
      <c r="S4730" s="37"/>
      <c r="U4730" s="36"/>
      <c r="V4730" s="37"/>
      <c r="AD4730" s="59"/>
    </row>
    <row r="4731" spans="1:30">
      <c r="A4731" s="15"/>
      <c r="I4731" s="15"/>
      <c r="P4731" s="36"/>
      <c r="Q4731" s="37"/>
      <c r="R4731" s="36"/>
      <c r="S4731" s="37"/>
      <c r="U4731" s="36"/>
      <c r="V4731" s="37"/>
      <c r="AD4731" s="59"/>
    </row>
    <row r="4732" spans="1:30">
      <c r="A4732" s="15"/>
      <c r="I4732" s="15"/>
      <c r="P4732" s="36"/>
      <c r="Q4732" s="37"/>
      <c r="R4732" s="36"/>
      <c r="S4732" s="37"/>
      <c r="U4732" s="36"/>
      <c r="V4732" s="37"/>
      <c r="AD4732" s="59"/>
    </row>
    <row r="4733" spans="1:30">
      <c r="A4733" s="15"/>
      <c r="I4733" s="15"/>
      <c r="P4733" s="36"/>
      <c r="Q4733" s="37"/>
      <c r="R4733" s="36"/>
      <c r="S4733" s="37"/>
      <c r="U4733" s="36"/>
      <c r="V4733" s="37"/>
      <c r="AD4733" s="59"/>
    </row>
    <row r="4734" spans="1:30">
      <c r="A4734" s="15"/>
      <c r="I4734" s="15"/>
      <c r="P4734" s="36"/>
      <c r="Q4734" s="37"/>
      <c r="R4734" s="36"/>
      <c r="S4734" s="37"/>
      <c r="U4734" s="36"/>
      <c r="V4734" s="37"/>
      <c r="AD4734" s="59"/>
    </row>
    <row r="4735" spans="1:30">
      <c r="A4735" s="15"/>
      <c r="I4735" s="15"/>
      <c r="P4735" s="36"/>
      <c r="Q4735" s="37"/>
      <c r="R4735" s="36"/>
      <c r="S4735" s="37"/>
      <c r="U4735" s="36"/>
      <c r="V4735" s="37"/>
      <c r="AD4735" s="59"/>
    </row>
    <row r="4736" spans="1:30">
      <c r="A4736" s="15"/>
      <c r="I4736" s="15"/>
      <c r="P4736" s="36"/>
      <c r="Q4736" s="37"/>
      <c r="R4736" s="36"/>
      <c r="S4736" s="37"/>
      <c r="U4736" s="36"/>
      <c r="V4736" s="37"/>
      <c r="AD4736" s="59"/>
    </row>
    <row r="4737" spans="1:30">
      <c r="A4737" s="15"/>
      <c r="I4737" s="15"/>
      <c r="P4737" s="36"/>
      <c r="Q4737" s="37"/>
      <c r="R4737" s="36"/>
      <c r="S4737" s="37"/>
      <c r="U4737" s="36"/>
      <c r="V4737" s="37"/>
      <c r="AD4737" s="59"/>
    </row>
    <row r="4738" spans="1:30">
      <c r="A4738" s="15"/>
      <c r="I4738" s="15"/>
      <c r="P4738" s="36"/>
      <c r="Q4738" s="37"/>
      <c r="R4738" s="36"/>
      <c r="S4738" s="37"/>
      <c r="U4738" s="36"/>
      <c r="V4738" s="37"/>
      <c r="AD4738" s="59"/>
    </row>
    <row r="4739" spans="1:30">
      <c r="A4739" s="15"/>
      <c r="I4739" s="15"/>
      <c r="P4739" s="36"/>
      <c r="Q4739" s="37"/>
      <c r="R4739" s="36"/>
      <c r="S4739" s="37"/>
      <c r="U4739" s="36"/>
      <c r="V4739" s="37"/>
      <c r="AD4739" s="59"/>
    </row>
    <row r="4740" spans="1:30">
      <c r="A4740" s="15"/>
      <c r="I4740" s="15"/>
      <c r="P4740" s="36"/>
      <c r="Q4740" s="37"/>
      <c r="R4740" s="36"/>
      <c r="S4740" s="37"/>
      <c r="U4740" s="36"/>
      <c r="V4740" s="37"/>
      <c r="AD4740" s="59"/>
    </row>
    <row r="4741" spans="1:30">
      <c r="A4741" s="15"/>
      <c r="I4741" s="15"/>
      <c r="P4741" s="36"/>
      <c r="Q4741" s="37"/>
      <c r="R4741" s="36"/>
      <c r="S4741" s="37"/>
      <c r="U4741" s="36"/>
      <c r="V4741" s="37"/>
      <c r="AD4741" s="59"/>
    </row>
    <row r="4742" spans="1:30">
      <c r="A4742" s="15"/>
      <c r="I4742" s="15"/>
      <c r="P4742" s="36"/>
      <c r="Q4742" s="37"/>
      <c r="R4742" s="36"/>
      <c r="S4742" s="37"/>
      <c r="U4742" s="36"/>
      <c r="V4742" s="37"/>
      <c r="AD4742" s="59"/>
    </row>
    <row r="4743" spans="1:30">
      <c r="A4743" s="15"/>
      <c r="I4743" s="15"/>
      <c r="P4743" s="36"/>
      <c r="Q4743" s="37"/>
      <c r="R4743" s="36"/>
      <c r="S4743" s="37"/>
      <c r="U4743" s="36"/>
      <c r="V4743" s="37"/>
      <c r="AD4743" s="59"/>
    </row>
    <row r="4744" spans="1:30">
      <c r="A4744" s="15"/>
      <c r="I4744" s="15"/>
      <c r="P4744" s="36"/>
      <c r="Q4744" s="37"/>
      <c r="R4744" s="36"/>
      <c r="S4744" s="37"/>
      <c r="U4744" s="36"/>
      <c r="V4744" s="37"/>
      <c r="AD4744" s="59"/>
    </row>
    <row r="4745" spans="1:30">
      <c r="A4745" s="15"/>
      <c r="I4745" s="15"/>
      <c r="P4745" s="36"/>
      <c r="Q4745" s="37"/>
      <c r="R4745" s="36"/>
      <c r="S4745" s="37"/>
      <c r="U4745" s="36"/>
      <c r="V4745" s="37"/>
      <c r="AD4745" s="59"/>
    </row>
    <row r="4746" spans="1:30">
      <c r="A4746" s="15"/>
      <c r="I4746" s="15"/>
      <c r="P4746" s="36"/>
      <c r="Q4746" s="37"/>
      <c r="R4746" s="36"/>
      <c r="S4746" s="37"/>
      <c r="U4746" s="36"/>
      <c r="V4746" s="37"/>
      <c r="AD4746" s="59"/>
    </row>
    <row r="4747" spans="1:30">
      <c r="A4747" s="15"/>
      <c r="I4747" s="15"/>
      <c r="P4747" s="36"/>
      <c r="Q4747" s="37"/>
      <c r="R4747" s="36"/>
      <c r="S4747" s="37"/>
      <c r="U4747" s="36"/>
      <c r="V4747" s="37"/>
      <c r="AD4747" s="59"/>
    </row>
    <row r="4748" spans="1:30">
      <c r="A4748" s="15"/>
      <c r="I4748" s="15"/>
      <c r="P4748" s="36"/>
      <c r="Q4748" s="37"/>
      <c r="R4748" s="36"/>
      <c r="S4748" s="37"/>
      <c r="U4748" s="36"/>
      <c r="V4748" s="37"/>
      <c r="AD4748" s="59"/>
    </row>
    <row r="4749" spans="1:30">
      <c r="A4749" s="15"/>
      <c r="I4749" s="15"/>
      <c r="P4749" s="36"/>
      <c r="Q4749" s="37"/>
      <c r="R4749" s="36"/>
      <c r="S4749" s="37"/>
      <c r="U4749" s="36"/>
      <c r="V4749" s="37"/>
      <c r="AD4749" s="59"/>
    </row>
    <row r="4750" spans="1:30">
      <c r="A4750" s="15"/>
      <c r="I4750" s="15"/>
      <c r="P4750" s="36"/>
      <c r="Q4750" s="37"/>
      <c r="R4750" s="36"/>
      <c r="S4750" s="37"/>
      <c r="U4750" s="36"/>
      <c r="V4750" s="37"/>
      <c r="AD4750" s="59"/>
    </row>
    <row r="4751" spans="1:30">
      <c r="A4751" s="15"/>
      <c r="I4751" s="15"/>
      <c r="P4751" s="36"/>
      <c r="Q4751" s="37"/>
      <c r="R4751" s="36"/>
      <c r="S4751" s="37"/>
      <c r="U4751" s="36"/>
      <c r="V4751" s="37"/>
      <c r="AD4751" s="59"/>
    </row>
    <row r="4752" spans="1:30">
      <c r="A4752" s="15"/>
      <c r="I4752" s="15"/>
      <c r="P4752" s="36"/>
      <c r="Q4752" s="37"/>
      <c r="R4752" s="36"/>
      <c r="S4752" s="37"/>
      <c r="U4752" s="36"/>
      <c r="V4752" s="37"/>
      <c r="AD4752" s="59"/>
    </row>
    <row r="4753" spans="1:30">
      <c r="A4753" s="15"/>
      <c r="I4753" s="15"/>
      <c r="P4753" s="36"/>
      <c r="Q4753" s="37"/>
      <c r="R4753" s="36"/>
      <c r="S4753" s="37"/>
      <c r="U4753" s="36"/>
      <c r="V4753" s="37"/>
      <c r="AD4753" s="59"/>
    </row>
    <row r="4754" spans="1:30">
      <c r="A4754" s="15"/>
      <c r="I4754" s="15"/>
      <c r="P4754" s="36"/>
      <c r="Q4754" s="37"/>
      <c r="R4754" s="36"/>
      <c r="S4754" s="37"/>
      <c r="U4754" s="36"/>
      <c r="V4754" s="37"/>
      <c r="AD4754" s="59"/>
    </row>
    <row r="4755" spans="1:30">
      <c r="A4755" s="15"/>
      <c r="I4755" s="15"/>
      <c r="P4755" s="36"/>
      <c r="Q4755" s="37"/>
      <c r="R4755" s="36"/>
      <c r="S4755" s="37"/>
      <c r="U4755" s="36"/>
      <c r="V4755" s="37"/>
      <c r="AD4755" s="59"/>
    </row>
    <row r="4756" spans="1:30">
      <c r="A4756" s="15"/>
      <c r="I4756" s="15"/>
      <c r="P4756" s="36"/>
      <c r="Q4756" s="37"/>
      <c r="R4756" s="36"/>
      <c r="S4756" s="37"/>
      <c r="U4756" s="36"/>
      <c r="V4756" s="37"/>
      <c r="AD4756" s="59"/>
    </row>
    <row r="4757" spans="1:30">
      <c r="A4757" s="15"/>
      <c r="I4757" s="15"/>
      <c r="P4757" s="36"/>
      <c r="Q4757" s="37"/>
      <c r="R4757" s="36"/>
      <c r="S4757" s="37"/>
      <c r="U4757" s="36"/>
      <c r="V4757" s="37"/>
      <c r="AD4757" s="59"/>
    </row>
    <row r="4758" spans="1:30">
      <c r="A4758" s="15"/>
      <c r="I4758" s="15"/>
      <c r="P4758" s="36"/>
      <c r="Q4758" s="37"/>
      <c r="R4758" s="36"/>
      <c r="S4758" s="37"/>
      <c r="U4758" s="36"/>
      <c r="V4758" s="37"/>
      <c r="AD4758" s="59"/>
    </row>
    <row r="4759" spans="1:30">
      <c r="A4759" s="15"/>
      <c r="I4759" s="15"/>
      <c r="P4759" s="36"/>
      <c r="Q4759" s="37"/>
      <c r="R4759" s="36"/>
      <c r="S4759" s="37"/>
      <c r="U4759" s="36"/>
      <c r="V4759" s="37"/>
      <c r="AD4759" s="59"/>
    </row>
    <row r="4760" spans="1:30">
      <c r="A4760" s="15"/>
      <c r="I4760" s="15"/>
      <c r="P4760" s="36"/>
      <c r="Q4760" s="37"/>
      <c r="R4760" s="36"/>
      <c r="S4760" s="37"/>
      <c r="U4760" s="36"/>
      <c r="V4760" s="37"/>
      <c r="AD4760" s="59"/>
    </row>
    <row r="4761" spans="1:30">
      <c r="A4761" s="15"/>
      <c r="I4761" s="15"/>
      <c r="P4761" s="36"/>
      <c r="Q4761" s="37"/>
      <c r="R4761" s="36"/>
      <c r="S4761" s="37"/>
      <c r="U4761" s="36"/>
      <c r="V4761" s="37"/>
      <c r="AD4761" s="59"/>
    </row>
    <row r="4762" spans="1:30">
      <c r="A4762" s="15"/>
      <c r="I4762" s="15"/>
      <c r="P4762" s="36"/>
      <c r="Q4762" s="37"/>
      <c r="R4762" s="36"/>
      <c r="S4762" s="37"/>
      <c r="U4762" s="36"/>
      <c r="V4762" s="37"/>
      <c r="AD4762" s="59"/>
    </row>
    <row r="4763" spans="1:30">
      <c r="A4763" s="15"/>
      <c r="I4763" s="15"/>
      <c r="P4763" s="36"/>
      <c r="Q4763" s="37"/>
      <c r="R4763" s="36"/>
      <c r="S4763" s="37"/>
      <c r="U4763" s="36"/>
      <c r="V4763" s="37"/>
      <c r="AD4763" s="59"/>
    </row>
    <row r="4764" spans="1:30">
      <c r="A4764" s="15"/>
      <c r="I4764" s="15"/>
      <c r="P4764" s="36"/>
      <c r="Q4764" s="37"/>
      <c r="R4764" s="36"/>
      <c r="S4764" s="37"/>
      <c r="U4764" s="36"/>
      <c r="V4764" s="37"/>
      <c r="AD4764" s="59"/>
    </row>
    <row r="4765" spans="1:30">
      <c r="A4765" s="15"/>
      <c r="I4765" s="15"/>
      <c r="P4765" s="36"/>
      <c r="Q4765" s="37"/>
      <c r="R4765" s="36"/>
      <c r="S4765" s="37"/>
      <c r="U4765" s="36"/>
      <c r="V4765" s="37"/>
      <c r="AD4765" s="59"/>
    </row>
    <row r="4766" spans="1:30">
      <c r="A4766" s="15"/>
      <c r="I4766" s="15"/>
      <c r="P4766" s="36"/>
      <c r="Q4766" s="37"/>
      <c r="R4766" s="36"/>
      <c r="S4766" s="37"/>
      <c r="U4766" s="36"/>
      <c r="V4766" s="37"/>
      <c r="AD4766" s="59"/>
    </row>
    <row r="4767" spans="1:30">
      <c r="A4767" s="15"/>
      <c r="I4767" s="15"/>
      <c r="P4767" s="36"/>
      <c r="Q4767" s="37"/>
      <c r="R4767" s="36"/>
      <c r="S4767" s="37"/>
      <c r="U4767" s="36"/>
      <c r="V4767" s="37"/>
      <c r="AD4767" s="59"/>
    </row>
    <row r="4768" spans="1:30">
      <c r="A4768" s="15"/>
      <c r="I4768" s="15"/>
      <c r="P4768" s="36"/>
      <c r="Q4768" s="37"/>
      <c r="R4768" s="36"/>
      <c r="S4768" s="37"/>
      <c r="U4768" s="36"/>
      <c r="V4768" s="37"/>
      <c r="AD4768" s="59"/>
    </row>
    <row r="4769" spans="1:30">
      <c r="A4769" s="15"/>
      <c r="I4769" s="15"/>
      <c r="P4769" s="36"/>
      <c r="Q4769" s="37"/>
      <c r="R4769" s="36"/>
      <c r="S4769" s="37"/>
      <c r="U4769" s="36"/>
      <c r="V4769" s="37"/>
      <c r="AD4769" s="59"/>
    </row>
    <row r="4770" spans="1:30">
      <c r="A4770" s="15"/>
      <c r="I4770" s="15"/>
      <c r="P4770" s="36"/>
      <c r="Q4770" s="37"/>
      <c r="R4770" s="36"/>
      <c r="S4770" s="37"/>
      <c r="U4770" s="36"/>
      <c r="V4770" s="37"/>
      <c r="AD4770" s="59"/>
    </row>
    <row r="4771" spans="1:30">
      <c r="A4771" s="15"/>
      <c r="I4771" s="15"/>
      <c r="P4771" s="36"/>
      <c r="Q4771" s="37"/>
      <c r="R4771" s="36"/>
      <c r="S4771" s="37"/>
      <c r="U4771" s="36"/>
      <c r="V4771" s="37"/>
      <c r="AD4771" s="59"/>
    </row>
    <row r="4772" spans="1:30">
      <c r="A4772" s="15"/>
      <c r="I4772" s="15"/>
      <c r="P4772" s="36"/>
      <c r="Q4772" s="37"/>
      <c r="R4772" s="36"/>
      <c r="S4772" s="37"/>
      <c r="U4772" s="36"/>
      <c r="V4772" s="37"/>
      <c r="AD4772" s="59"/>
    </row>
    <row r="4773" spans="1:30">
      <c r="A4773" s="15"/>
      <c r="I4773" s="15"/>
      <c r="P4773" s="36"/>
      <c r="Q4773" s="37"/>
      <c r="R4773" s="36"/>
      <c r="S4773" s="37"/>
      <c r="U4773" s="36"/>
      <c r="V4773" s="37"/>
      <c r="AD4773" s="59"/>
    </row>
    <row r="4774" spans="1:30">
      <c r="A4774" s="15"/>
      <c r="I4774" s="15"/>
      <c r="P4774" s="36"/>
      <c r="Q4774" s="37"/>
      <c r="R4774" s="36"/>
      <c r="S4774" s="37"/>
      <c r="U4774" s="36"/>
      <c r="V4774" s="37"/>
      <c r="AD4774" s="59"/>
    </row>
    <row r="4775" spans="1:30">
      <c r="A4775" s="15"/>
      <c r="I4775" s="15"/>
      <c r="P4775" s="36"/>
      <c r="Q4775" s="37"/>
      <c r="R4775" s="36"/>
      <c r="S4775" s="37"/>
      <c r="U4775" s="36"/>
      <c r="V4775" s="37"/>
      <c r="AD4775" s="59"/>
    </row>
    <row r="4776" spans="1:30">
      <c r="A4776" s="15"/>
      <c r="I4776" s="15"/>
      <c r="P4776" s="36"/>
      <c r="Q4776" s="37"/>
      <c r="R4776" s="36"/>
      <c r="S4776" s="37"/>
      <c r="U4776" s="36"/>
      <c r="V4776" s="37"/>
      <c r="AD4776" s="59"/>
    </row>
    <row r="4777" spans="1:30">
      <c r="A4777" s="15"/>
      <c r="I4777" s="15"/>
      <c r="P4777" s="36"/>
      <c r="Q4777" s="37"/>
      <c r="R4777" s="36"/>
      <c r="S4777" s="37"/>
      <c r="U4777" s="36"/>
      <c r="V4777" s="37"/>
      <c r="AD4777" s="59"/>
    </row>
    <row r="4778" spans="1:30">
      <c r="A4778" s="15"/>
      <c r="I4778" s="15"/>
      <c r="P4778" s="36"/>
      <c r="Q4778" s="37"/>
      <c r="R4778" s="36"/>
      <c r="S4778" s="37"/>
      <c r="U4778" s="36"/>
      <c r="V4778" s="37"/>
      <c r="AD4778" s="59"/>
    </row>
    <row r="4779" spans="1:30">
      <c r="A4779" s="15"/>
      <c r="I4779" s="15"/>
      <c r="P4779" s="36"/>
      <c r="Q4779" s="37"/>
      <c r="R4779" s="36"/>
      <c r="S4779" s="37"/>
      <c r="U4779" s="36"/>
      <c r="V4779" s="37"/>
      <c r="AD4779" s="59"/>
    </row>
    <row r="4780" spans="1:30">
      <c r="A4780" s="15"/>
      <c r="I4780" s="15"/>
      <c r="P4780" s="36"/>
      <c r="Q4780" s="37"/>
      <c r="R4780" s="36"/>
      <c r="S4780" s="37"/>
      <c r="U4780" s="36"/>
      <c r="V4780" s="37"/>
      <c r="AD4780" s="59"/>
    </row>
    <row r="4781" spans="1:30">
      <c r="A4781" s="15"/>
      <c r="I4781" s="15"/>
      <c r="P4781" s="36"/>
      <c r="Q4781" s="37"/>
      <c r="R4781" s="36"/>
      <c r="S4781" s="37"/>
      <c r="U4781" s="36"/>
      <c r="V4781" s="37"/>
      <c r="AD4781" s="59"/>
    </row>
    <row r="4782" spans="1:30">
      <c r="A4782" s="15"/>
      <c r="I4782" s="15"/>
      <c r="P4782" s="36"/>
      <c r="Q4782" s="37"/>
      <c r="R4782" s="36"/>
      <c r="S4782" s="37"/>
      <c r="U4782" s="36"/>
      <c r="V4782" s="37"/>
      <c r="AD4782" s="59"/>
    </row>
    <row r="4783" spans="1:30">
      <c r="A4783" s="15"/>
      <c r="I4783" s="15"/>
      <c r="P4783" s="36"/>
      <c r="Q4783" s="37"/>
      <c r="R4783" s="36"/>
      <c r="S4783" s="37"/>
      <c r="U4783" s="36"/>
      <c r="V4783" s="37"/>
      <c r="AD4783" s="59"/>
    </row>
    <row r="4784" spans="1:30">
      <c r="A4784" s="15"/>
      <c r="I4784" s="15"/>
      <c r="P4784" s="36"/>
      <c r="Q4784" s="37"/>
      <c r="R4784" s="36"/>
      <c r="S4784" s="37"/>
      <c r="U4784" s="36"/>
      <c r="V4784" s="37"/>
      <c r="AD4784" s="59"/>
    </row>
    <row r="4785" spans="1:30">
      <c r="A4785" s="15"/>
      <c r="I4785" s="15"/>
      <c r="P4785" s="36"/>
      <c r="Q4785" s="37"/>
      <c r="R4785" s="36"/>
      <c r="S4785" s="37"/>
      <c r="U4785" s="36"/>
      <c r="V4785" s="37"/>
      <c r="AD4785" s="59"/>
    </row>
    <row r="4786" spans="1:30">
      <c r="A4786" s="15"/>
      <c r="I4786" s="15"/>
      <c r="P4786" s="36"/>
      <c r="Q4786" s="37"/>
      <c r="R4786" s="36"/>
      <c r="S4786" s="37"/>
      <c r="U4786" s="36"/>
      <c r="V4786" s="37"/>
      <c r="AD4786" s="59"/>
    </row>
    <row r="4787" spans="1:30">
      <c r="A4787" s="15"/>
      <c r="I4787" s="15"/>
      <c r="P4787" s="36"/>
      <c r="Q4787" s="37"/>
      <c r="R4787" s="36"/>
      <c r="S4787" s="37"/>
      <c r="U4787" s="36"/>
      <c r="V4787" s="37"/>
      <c r="AD4787" s="59"/>
    </row>
    <row r="4788" spans="1:30">
      <c r="A4788" s="15"/>
      <c r="I4788" s="15"/>
      <c r="P4788" s="36"/>
      <c r="Q4788" s="37"/>
      <c r="R4788" s="36"/>
      <c r="S4788" s="37"/>
      <c r="U4788" s="36"/>
      <c r="V4788" s="37"/>
      <c r="AD4788" s="59"/>
    </row>
    <row r="4789" spans="1:30">
      <c r="A4789" s="15"/>
      <c r="I4789" s="15"/>
      <c r="P4789" s="36"/>
      <c r="Q4789" s="37"/>
      <c r="R4789" s="36"/>
      <c r="S4789" s="37"/>
      <c r="U4789" s="36"/>
      <c r="V4789" s="37"/>
      <c r="AD4789" s="59"/>
    </row>
    <row r="4790" spans="1:30">
      <c r="A4790" s="15"/>
      <c r="I4790" s="15"/>
      <c r="P4790" s="36"/>
      <c r="Q4790" s="37"/>
      <c r="R4790" s="36"/>
      <c r="S4790" s="37"/>
      <c r="U4790" s="36"/>
      <c r="V4790" s="37"/>
      <c r="AD4790" s="59"/>
    </row>
    <row r="4791" spans="1:30">
      <c r="A4791" s="15"/>
      <c r="I4791" s="15"/>
      <c r="P4791" s="36"/>
      <c r="Q4791" s="37"/>
      <c r="R4791" s="36"/>
      <c r="S4791" s="37"/>
      <c r="U4791" s="36"/>
      <c r="V4791" s="37"/>
      <c r="AD4791" s="59"/>
    </row>
    <row r="4792" spans="1:30">
      <c r="A4792" s="15"/>
      <c r="I4792" s="15"/>
      <c r="P4792" s="36"/>
      <c r="Q4792" s="37"/>
      <c r="R4792" s="36"/>
      <c r="S4792" s="37"/>
      <c r="U4792" s="36"/>
      <c r="V4792" s="37"/>
      <c r="AD4792" s="59"/>
    </row>
    <row r="4793" spans="1:30">
      <c r="A4793" s="15"/>
      <c r="I4793" s="15"/>
      <c r="P4793" s="36"/>
      <c r="Q4793" s="37"/>
      <c r="R4793" s="36"/>
      <c r="S4793" s="37"/>
      <c r="U4793" s="36"/>
      <c r="V4793" s="37"/>
      <c r="AD4793" s="59"/>
    </row>
    <row r="4794" spans="1:30">
      <c r="A4794" s="15"/>
      <c r="I4794" s="15"/>
      <c r="P4794" s="36"/>
      <c r="Q4794" s="37"/>
      <c r="R4794" s="36"/>
      <c r="S4794" s="37"/>
      <c r="U4794" s="36"/>
      <c r="V4794" s="37"/>
      <c r="AD4794" s="59"/>
    </row>
    <row r="4795" spans="1:30">
      <c r="A4795" s="15"/>
      <c r="I4795" s="15"/>
      <c r="P4795" s="36"/>
      <c r="Q4795" s="37"/>
      <c r="R4795" s="36"/>
      <c r="S4795" s="37"/>
      <c r="U4795" s="36"/>
      <c r="V4795" s="37"/>
      <c r="AD4795" s="59"/>
    </row>
    <row r="4796" spans="1:30">
      <c r="A4796" s="15"/>
      <c r="I4796" s="15"/>
      <c r="P4796" s="36"/>
      <c r="Q4796" s="37"/>
      <c r="R4796" s="36"/>
      <c r="S4796" s="37"/>
      <c r="U4796" s="36"/>
      <c r="V4796" s="37"/>
      <c r="AD4796" s="59"/>
    </row>
    <row r="4797" spans="1:30">
      <c r="A4797" s="15"/>
      <c r="I4797" s="15"/>
      <c r="P4797" s="36"/>
      <c r="Q4797" s="37"/>
      <c r="R4797" s="36"/>
      <c r="S4797" s="37"/>
      <c r="U4797" s="36"/>
      <c r="V4797" s="37"/>
      <c r="AD4797" s="59"/>
    </row>
    <row r="4798" spans="1:30">
      <c r="A4798" s="15"/>
      <c r="I4798" s="15"/>
      <c r="P4798" s="36"/>
      <c r="Q4798" s="37"/>
      <c r="R4798" s="36"/>
      <c r="S4798" s="37"/>
      <c r="U4798" s="36"/>
      <c r="V4798" s="37"/>
      <c r="AD4798" s="59"/>
    </row>
    <row r="4799" spans="1:30">
      <c r="A4799" s="15"/>
      <c r="I4799" s="15"/>
      <c r="P4799" s="36"/>
      <c r="Q4799" s="37"/>
      <c r="R4799" s="36"/>
      <c r="S4799" s="37"/>
      <c r="U4799" s="36"/>
      <c r="V4799" s="37"/>
      <c r="AD4799" s="59"/>
    </row>
    <row r="4800" spans="1:30">
      <c r="A4800" s="15"/>
      <c r="I4800" s="15"/>
      <c r="P4800" s="36"/>
      <c r="Q4800" s="37"/>
      <c r="R4800" s="36"/>
      <c r="S4800" s="37"/>
      <c r="U4800" s="36"/>
      <c r="V4800" s="37"/>
      <c r="AD4800" s="59"/>
    </row>
    <row r="4801" spans="1:30">
      <c r="A4801" s="15"/>
      <c r="I4801" s="15"/>
      <c r="P4801" s="36"/>
      <c r="Q4801" s="37"/>
      <c r="R4801" s="36"/>
      <c r="S4801" s="37"/>
      <c r="U4801" s="36"/>
      <c r="V4801" s="37"/>
      <c r="AD4801" s="59"/>
    </row>
    <row r="4802" spans="1:30">
      <c r="A4802" s="15"/>
      <c r="I4802" s="15"/>
      <c r="P4802" s="36"/>
      <c r="Q4802" s="37"/>
      <c r="R4802" s="36"/>
      <c r="S4802" s="37"/>
      <c r="U4802" s="36"/>
      <c r="V4802" s="37"/>
      <c r="AD4802" s="59"/>
    </row>
    <row r="4803" spans="1:30">
      <c r="A4803" s="15"/>
      <c r="I4803" s="15"/>
      <c r="P4803" s="36"/>
      <c r="Q4803" s="37"/>
      <c r="R4803" s="36"/>
      <c r="S4803" s="37"/>
      <c r="U4803" s="36"/>
      <c r="V4803" s="37"/>
      <c r="AD4803" s="59"/>
    </row>
    <row r="4804" spans="1:30">
      <c r="A4804" s="15"/>
      <c r="I4804" s="15"/>
      <c r="P4804" s="36"/>
      <c r="Q4804" s="37"/>
      <c r="R4804" s="36"/>
      <c r="S4804" s="37"/>
      <c r="U4804" s="36"/>
      <c r="V4804" s="37"/>
      <c r="AD4804" s="59"/>
    </row>
    <row r="4805" spans="1:30">
      <c r="A4805" s="15"/>
      <c r="I4805" s="15"/>
      <c r="P4805" s="36"/>
      <c r="Q4805" s="37"/>
      <c r="R4805" s="36"/>
      <c r="S4805" s="37"/>
      <c r="U4805" s="36"/>
      <c r="V4805" s="37"/>
      <c r="AD4805" s="59"/>
    </row>
    <row r="4806" spans="1:30">
      <c r="A4806" s="15"/>
      <c r="I4806" s="15"/>
      <c r="P4806" s="36"/>
      <c r="Q4806" s="37"/>
      <c r="R4806" s="36"/>
      <c r="S4806" s="37"/>
      <c r="U4806" s="36"/>
      <c r="V4806" s="37"/>
      <c r="AD4806" s="59"/>
    </row>
    <row r="4807" spans="1:30">
      <c r="A4807" s="15"/>
      <c r="I4807" s="15"/>
      <c r="P4807" s="36"/>
      <c r="Q4807" s="37"/>
      <c r="R4807" s="36"/>
      <c r="S4807" s="37"/>
      <c r="U4807" s="36"/>
      <c r="V4807" s="37"/>
      <c r="AD4807" s="59"/>
    </row>
    <row r="4808" spans="1:30">
      <c r="A4808" s="15"/>
      <c r="I4808" s="15"/>
      <c r="P4808" s="36"/>
      <c r="Q4808" s="37"/>
      <c r="R4808" s="36"/>
      <c r="S4808" s="37"/>
      <c r="U4808" s="36"/>
      <c r="V4808" s="37"/>
      <c r="AD4808" s="59"/>
    </row>
    <row r="4809" spans="1:30">
      <c r="A4809" s="15"/>
      <c r="I4809" s="15"/>
      <c r="P4809" s="36"/>
      <c r="Q4809" s="37"/>
      <c r="R4809" s="36"/>
      <c r="S4809" s="37"/>
      <c r="U4809" s="36"/>
      <c r="V4809" s="37"/>
      <c r="AD4809" s="59"/>
    </row>
    <row r="4810" spans="1:30">
      <c r="A4810" s="15"/>
      <c r="I4810" s="15"/>
      <c r="P4810" s="36"/>
      <c r="Q4810" s="37"/>
      <c r="R4810" s="36"/>
      <c r="S4810" s="37"/>
      <c r="U4810" s="36"/>
      <c r="V4810" s="37"/>
      <c r="AD4810" s="59"/>
    </row>
    <row r="4811" spans="1:30">
      <c r="A4811" s="15"/>
      <c r="I4811" s="15"/>
      <c r="P4811" s="36"/>
      <c r="Q4811" s="37"/>
      <c r="R4811" s="36"/>
      <c r="S4811" s="37"/>
      <c r="U4811" s="36"/>
      <c r="V4811" s="37"/>
      <c r="AD4811" s="59"/>
    </row>
    <row r="4812" spans="1:30">
      <c r="A4812" s="15"/>
      <c r="I4812" s="15"/>
      <c r="P4812" s="36"/>
      <c r="Q4812" s="37"/>
      <c r="R4812" s="36"/>
      <c r="S4812" s="37"/>
      <c r="U4812" s="36"/>
      <c r="V4812" s="37"/>
      <c r="AD4812" s="59"/>
    </row>
    <row r="4813" spans="1:30">
      <c r="A4813" s="15"/>
      <c r="I4813" s="15"/>
      <c r="P4813" s="36"/>
      <c r="Q4813" s="37"/>
      <c r="R4813" s="36"/>
      <c r="S4813" s="37"/>
      <c r="U4813" s="36"/>
      <c r="V4813" s="37"/>
      <c r="AD4813" s="59"/>
    </row>
    <row r="4814" spans="1:30">
      <c r="A4814" s="15"/>
      <c r="I4814" s="15"/>
      <c r="P4814" s="36"/>
      <c r="Q4814" s="37"/>
      <c r="R4814" s="36"/>
      <c r="S4814" s="37"/>
      <c r="U4814" s="36"/>
      <c r="V4814" s="37"/>
      <c r="AD4814" s="59"/>
    </row>
    <row r="4815" spans="1:30">
      <c r="A4815" s="15"/>
      <c r="I4815" s="15"/>
      <c r="P4815" s="36"/>
      <c r="Q4815" s="37"/>
      <c r="R4815" s="36"/>
      <c r="S4815" s="37"/>
      <c r="U4815" s="36"/>
      <c r="V4815" s="37"/>
      <c r="AD4815" s="59"/>
    </row>
    <row r="4816" spans="1:30">
      <c r="A4816" s="15"/>
      <c r="I4816" s="15"/>
      <c r="P4816" s="36"/>
      <c r="Q4816" s="37"/>
      <c r="R4816" s="36"/>
      <c r="S4816" s="37"/>
      <c r="U4816" s="36"/>
      <c r="V4816" s="37"/>
      <c r="AD4816" s="59"/>
    </row>
    <row r="4817" spans="1:30">
      <c r="A4817" s="15"/>
      <c r="I4817" s="15"/>
      <c r="P4817" s="36"/>
      <c r="Q4817" s="37"/>
      <c r="R4817" s="36"/>
      <c r="S4817" s="37"/>
      <c r="U4817" s="36"/>
      <c r="V4817" s="37"/>
      <c r="AD4817" s="59"/>
    </row>
    <row r="4818" spans="1:30">
      <c r="A4818" s="15"/>
      <c r="I4818" s="15"/>
      <c r="P4818" s="36"/>
      <c r="Q4818" s="37"/>
      <c r="R4818" s="36"/>
      <c r="S4818" s="37"/>
      <c r="U4818" s="36"/>
      <c r="V4818" s="37"/>
      <c r="AD4818" s="59"/>
    </row>
    <row r="4819" spans="1:30">
      <c r="A4819" s="15"/>
      <c r="I4819" s="15"/>
      <c r="P4819" s="36"/>
      <c r="Q4819" s="37"/>
      <c r="R4819" s="36"/>
      <c r="S4819" s="37"/>
      <c r="U4819" s="36"/>
      <c r="V4819" s="37"/>
      <c r="AD4819" s="59"/>
    </row>
    <row r="4820" spans="1:30">
      <c r="A4820" s="15"/>
      <c r="I4820" s="15"/>
      <c r="P4820" s="36"/>
      <c r="Q4820" s="37"/>
      <c r="R4820" s="36"/>
      <c r="S4820" s="37"/>
      <c r="U4820" s="36"/>
      <c r="V4820" s="37"/>
      <c r="AD4820" s="59"/>
    </row>
    <row r="4821" spans="1:30">
      <c r="A4821" s="15"/>
      <c r="I4821" s="15"/>
      <c r="P4821" s="36"/>
      <c r="Q4821" s="37"/>
      <c r="R4821" s="36"/>
      <c r="S4821" s="37"/>
      <c r="U4821" s="36"/>
      <c r="V4821" s="37"/>
      <c r="AD4821" s="59"/>
    </row>
    <row r="4822" spans="1:30">
      <c r="A4822" s="15"/>
      <c r="I4822" s="15"/>
      <c r="P4822" s="36"/>
      <c r="Q4822" s="37"/>
      <c r="R4822" s="36"/>
      <c r="S4822" s="37"/>
      <c r="U4822" s="36"/>
      <c r="V4822" s="37"/>
      <c r="AD4822" s="59"/>
    </row>
    <row r="4823" spans="1:30">
      <c r="A4823" s="15"/>
      <c r="I4823" s="15"/>
      <c r="P4823" s="36"/>
      <c r="Q4823" s="37"/>
      <c r="R4823" s="36"/>
      <c r="S4823" s="37"/>
      <c r="U4823" s="36"/>
      <c r="V4823" s="37"/>
      <c r="AD4823" s="59"/>
    </row>
    <row r="4824" spans="1:30">
      <c r="A4824" s="15"/>
      <c r="I4824" s="15"/>
      <c r="P4824" s="36"/>
      <c r="Q4824" s="37"/>
      <c r="R4824" s="36"/>
      <c r="S4824" s="37"/>
      <c r="U4824" s="36"/>
      <c r="V4824" s="37"/>
      <c r="AD4824" s="59"/>
    </row>
    <row r="4825" spans="1:30">
      <c r="A4825" s="15"/>
      <c r="I4825" s="15"/>
      <c r="P4825" s="36"/>
      <c r="Q4825" s="37"/>
      <c r="R4825" s="36"/>
      <c r="S4825" s="37"/>
      <c r="U4825" s="36"/>
      <c r="V4825" s="37"/>
      <c r="AD4825" s="59"/>
    </row>
    <row r="4826" spans="1:30">
      <c r="A4826" s="15"/>
      <c r="I4826" s="15"/>
      <c r="P4826" s="36"/>
      <c r="Q4826" s="37"/>
      <c r="R4826" s="36"/>
      <c r="S4826" s="37"/>
      <c r="U4826" s="36"/>
      <c r="V4826" s="37"/>
      <c r="AD4826" s="59"/>
    </row>
    <row r="4827" spans="1:30">
      <c r="A4827" s="15"/>
      <c r="I4827" s="15"/>
      <c r="P4827" s="36"/>
      <c r="Q4827" s="37"/>
      <c r="R4827" s="36"/>
      <c r="S4827" s="37"/>
      <c r="U4827" s="36"/>
      <c r="V4827" s="37"/>
      <c r="AD4827" s="59"/>
    </row>
    <row r="4828" spans="1:30">
      <c r="A4828" s="15"/>
      <c r="I4828" s="15"/>
      <c r="P4828" s="36"/>
      <c r="Q4828" s="37"/>
      <c r="R4828" s="36"/>
      <c r="S4828" s="37"/>
      <c r="U4828" s="36"/>
      <c r="V4828" s="37"/>
      <c r="AD4828" s="59"/>
    </row>
    <row r="4829" spans="1:30">
      <c r="A4829" s="15"/>
      <c r="I4829" s="15"/>
      <c r="P4829" s="36"/>
      <c r="Q4829" s="37"/>
      <c r="R4829" s="36"/>
      <c r="S4829" s="37"/>
      <c r="U4829" s="36"/>
      <c r="V4829" s="37"/>
      <c r="AD4829" s="59"/>
    </row>
    <row r="4830" spans="1:30">
      <c r="A4830" s="15"/>
      <c r="I4830" s="15"/>
      <c r="P4830" s="36"/>
      <c r="Q4830" s="37"/>
      <c r="R4830" s="36"/>
      <c r="S4830" s="37"/>
      <c r="U4830" s="36"/>
      <c r="V4830" s="37"/>
      <c r="AD4830" s="59"/>
    </row>
    <row r="4831" spans="1:30">
      <c r="A4831" s="15"/>
      <c r="I4831" s="15"/>
      <c r="P4831" s="36"/>
      <c r="Q4831" s="37"/>
      <c r="R4831" s="36"/>
      <c r="S4831" s="37"/>
      <c r="U4831" s="36"/>
      <c r="V4831" s="37"/>
      <c r="AD4831" s="59"/>
    </row>
    <row r="4832" spans="1:30">
      <c r="A4832" s="15"/>
      <c r="I4832" s="15"/>
      <c r="P4832" s="36"/>
      <c r="Q4832" s="37"/>
      <c r="R4832" s="36"/>
      <c r="S4832" s="37"/>
      <c r="U4832" s="36"/>
      <c r="V4832" s="37"/>
      <c r="AD4832" s="59"/>
    </row>
    <row r="4833" spans="1:30">
      <c r="A4833" s="15"/>
      <c r="I4833" s="15"/>
      <c r="P4833" s="36"/>
      <c r="Q4833" s="37"/>
      <c r="R4833" s="36"/>
      <c r="S4833" s="37"/>
      <c r="U4833" s="36"/>
      <c r="V4833" s="37"/>
      <c r="AD4833" s="59"/>
    </row>
    <row r="4834" spans="1:30">
      <c r="A4834" s="15"/>
      <c r="I4834" s="15"/>
      <c r="P4834" s="36"/>
      <c r="Q4834" s="37"/>
      <c r="R4834" s="36"/>
      <c r="S4834" s="37"/>
      <c r="U4834" s="36"/>
      <c r="V4834" s="37"/>
      <c r="AD4834" s="59"/>
    </row>
    <row r="4835" spans="1:30">
      <c r="A4835" s="15"/>
      <c r="I4835" s="15"/>
      <c r="P4835" s="36"/>
      <c r="Q4835" s="37"/>
      <c r="R4835" s="36"/>
      <c r="S4835" s="37"/>
      <c r="U4835" s="36"/>
      <c r="V4835" s="37"/>
      <c r="AD4835" s="59"/>
    </row>
    <row r="4836" spans="1:30">
      <c r="A4836" s="15"/>
      <c r="I4836" s="15"/>
      <c r="P4836" s="36"/>
      <c r="Q4836" s="37"/>
      <c r="R4836" s="36"/>
      <c r="S4836" s="37"/>
      <c r="U4836" s="36"/>
      <c r="V4836" s="37"/>
      <c r="AD4836" s="59"/>
    </row>
    <row r="4837" spans="1:30">
      <c r="A4837" s="15"/>
      <c r="I4837" s="15"/>
      <c r="P4837" s="36"/>
      <c r="Q4837" s="37"/>
      <c r="R4837" s="36"/>
      <c r="S4837" s="37"/>
      <c r="U4837" s="36"/>
      <c r="V4837" s="37"/>
      <c r="AD4837" s="59"/>
    </row>
    <row r="4838" spans="1:30">
      <c r="A4838" s="15"/>
      <c r="I4838" s="15"/>
      <c r="P4838" s="36"/>
      <c r="Q4838" s="37"/>
      <c r="R4838" s="36"/>
      <c r="S4838" s="37"/>
      <c r="U4838" s="36"/>
      <c r="V4838" s="37"/>
      <c r="AD4838" s="59"/>
    </row>
    <row r="4839" spans="1:30">
      <c r="A4839" s="15"/>
      <c r="I4839" s="15"/>
      <c r="P4839" s="36"/>
      <c r="Q4839" s="37"/>
      <c r="R4839" s="36"/>
      <c r="S4839" s="37"/>
      <c r="U4839" s="36"/>
      <c r="V4839" s="37"/>
      <c r="AD4839" s="59"/>
    </row>
    <row r="4840" spans="1:30">
      <c r="A4840" s="15"/>
      <c r="I4840" s="15"/>
      <c r="P4840" s="36"/>
      <c r="Q4840" s="37"/>
      <c r="R4840" s="36"/>
      <c r="S4840" s="37"/>
      <c r="U4840" s="36"/>
      <c r="V4840" s="37"/>
      <c r="AD4840" s="59"/>
    </row>
    <row r="4841" spans="1:30">
      <c r="A4841" s="15"/>
      <c r="I4841" s="15"/>
      <c r="P4841" s="36"/>
      <c r="Q4841" s="37"/>
      <c r="R4841" s="36"/>
      <c r="S4841" s="37"/>
      <c r="U4841" s="36"/>
      <c r="V4841" s="37"/>
      <c r="AD4841" s="59"/>
    </row>
    <row r="4842" spans="1:30">
      <c r="A4842" s="15"/>
      <c r="I4842" s="15"/>
      <c r="P4842" s="36"/>
      <c r="Q4842" s="37"/>
      <c r="R4842" s="36"/>
      <c r="S4842" s="37"/>
      <c r="U4842" s="36"/>
      <c r="V4842" s="37"/>
      <c r="AD4842" s="59"/>
    </row>
    <row r="4843" spans="1:30">
      <c r="A4843" s="15"/>
      <c r="I4843" s="15"/>
      <c r="P4843" s="36"/>
      <c r="Q4843" s="37"/>
      <c r="R4843" s="36"/>
      <c r="S4843" s="37"/>
      <c r="U4843" s="36"/>
      <c r="V4843" s="37"/>
      <c r="AD4843" s="59"/>
    </row>
    <row r="4844" spans="1:30">
      <c r="A4844" s="15"/>
      <c r="I4844" s="15"/>
      <c r="P4844" s="36"/>
      <c r="Q4844" s="37"/>
      <c r="R4844" s="36"/>
      <c r="S4844" s="37"/>
      <c r="U4844" s="36"/>
      <c r="V4844" s="37"/>
      <c r="AD4844" s="59"/>
    </row>
    <row r="4845" spans="1:30">
      <c r="A4845" s="15"/>
      <c r="I4845" s="15"/>
      <c r="P4845" s="36"/>
      <c r="Q4845" s="37"/>
      <c r="R4845" s="36"/>
      <c r="S4845" s="37"/>
      <c r="U4845" s="36"/>
      <c r="V4845" s="37"/>
      <c r="AD4845" s="59"/>
    </row>
    <row r="4846" spans="1:30">
      <c r="A4846" s="15"/>
      <c r="I4846" s="15"/>
      <c r="P4846" s="36"/>
      <c r="Q4846" s="37"/>
      <c r="R4846" s="36"/>
      <c r="S4846" s="37"/>
      <c r="U4846" s="36"/>
      <c r="V4846" s="37"/>
      <c r="AD4846" s="59"/>
    </row>
    <row r="4847" spans="1:30">
      <c r="A4847" s="15"/>
      <c r="I4847" s="15"/>
      <c r="P4847" s="36"/>
      <c r="Q4847" s="37"/>
      <c r="R4847" s="36"/>
      <c r="S4847" s="37"/>
      <c r="U4847" s="36"/>
      <c r="V4847" s="37"/>
      <c r="AD4847" s="59"/>
    </row>
    <row r="4848" spans="1:30">
      <c r="A4848" s="15"/>
      <c r="I4848" s="15"/>
      <c r="P4848" s="36"/>
      <c r="Q4848" s="37"/>
      <c r="R4848" s="36"/>
      <c r="S4848" s="37"/>
      <c r="U4848" s="36"/>
      <c r="V4848" s="37"/>
      <c r="AD4848" s="59"/>
    </row>
    <row r="4849" spans="1:30">
      <c r="A4849" s="15"/>
      <c r="I4849" s="15"/>
      <c r="P4849" s="36"/>
      <c r="Q4849" s="37"/>
      <c r="R4849" s="36"/>
      <c r="S4849" s="37"/>
      <c r="U4849" s="36"/>
      <c r="V4849" s="37"/>
      <c r="AD4849" s="59"/>
    </row>
    <row r="4850" spans="1:30">
      <c r="A4850" s="15"/>
      <c r="I4850" s="15"/>
      <c r="P4850" s="36"/>
      <c r="Q4850" s="37"/>
      <c r="R4850" s="36"/>
      <c r="S4850" s="37"/>
      <c r="U4850" s="36"/>
      <c r="V4850" s="37"/>
      <c r="AD4850" s="59"/>
    </row>
    <row r="4851" spans="1:30">
      <c r="A4851" s="15"/>
      <c r="I4851" s="15"/>
      <c r="P4851" s="36"/>
      <c r="Q4851" s="37"/>
      <c r="R4851" s="36"/>
      <c r="S4851" s="37"/>
      <c r="U4851" s="36"/>
      <c r="V4851" s="37"/>
      <c r="AD4851" s="59"/>
    </row>
    <row r="4852" spans="1:30">
      <c r="A4852" s="15"/>
      <c r="I4852" s="15"/>
      <c r="P4852" s="36"/>
      <c r="Q4852" s="37"/>
      <c r="R4852" s="36"/>
      <c r="S4852" s="37"/>
      <c r="U4852" s="36"/>
      <c r="V4852" s="37"/>
      <c r="AD4852" s="59"/>
    </row>
    <row r="4853" spans="1:30">
      <c r="A4853" s="15"/>
      <c r="I4853" s="15"/>
      <c r="P4853" s="36"/>
      <c r="Q4853" s="37"/>
      <c r="R4853" s="36"/>
      <c r="S4853" s="37"/>
      <c r="U4853" s="36"/>
      <c r="V4853" s="37"/>
      <c r="AD4853" s="59"/>
    </row>
    <row r="4854" spans="1:30">
      <c r="A4854" s="15"/>
      <c r="I4854" s="15"/>
      <c r="P4854" s="36"/>
      <c r="Q4854" s="37"/>
      <c r="R4854" s="36"/>
      <c r="S4854" s="37"/>
      <c r="U4854" s="36"/>
      <c r="V4854" s="37"/>
      <c r="AD4854" s="59"/>
    </row>
    <row r="4855" spans="1:30">
      <c r="A4855" s="15"/>
      <c r="I4855" s="15"/>
      <c r="P4855" s="36"/>
      <c r="Q4855" s="37"/>
      <c r="R4855" s="36"/>
      <c r="S4855" s="37"/>
      <c r="U4855" s="36"/>
      <c r="V4855" s="37"/>
      <c r="AD4855" s="59"/>
    </row>
    <row r="4856" spans="1:30">
      <c r="A4856" s="15"/>
      <c r="I4856" s="15"/>
      <c r="P4856" s="36"/>
      <c r="Q4856" s="37"/>
      <c r="R4856" s="36"/>
      <c r="S4856" s="37"/>
      <c r="U4856" s="36"/>
      <c r="V4856" s="37"/>
      <c r="AD4856" s="59"/>
    </row>
    <row r="4857" spans="1:30">
      <c r="A4857" s="15"/>
      <c r="I4857" s="15"/>
      <c r="P4857" s="36"/>
      <c r="Q4857" s="37"/>
      <c r="R4857" s="36"/>
      <c r="S4857" s="37"/>
      <c r="U4857" s="36"/>
      <c r="V4857" s="37"/>
      <c r="AD4857" s="59"/>
    </row>
    <row r="4858" spans="1:30">
      <c r="A4858" s="15"/>
      <c r="I4858" s="15"/>
      <c r="P4858" s="36"/>
      <c r="Q4858" s="37"/>
      <c r="R4858" s="36"/>
      <c r="S4858" s="37"/>
      <c r="U4858" s="36"/>
      <c r="V4858" s="37"/>
      <c r="AD4858" s="59"/>
    </row>
    <row r="4859" spans="1:30">
      <c r="A4859" s="15"/>
      <c r="I4859" s="15"/>
      <c r="P4859" s="36"/>
      <c r="Q4859" s="37"/>
      <c r="R4859" s="36"/>
      <c r="S4859" s="37"/>
      <c r="U4859" s="36"/>
      <c r="V4859" s="37"/>
      <c r="AD4859" s="59"/>
    </row>
    <row r="4860" spans="1:30">
      <c r="A4860" s="15"/>
      <c r="I4860" s="15"/>
      <c r="P4860" s="36"/>
      <c r="Q4860" s="37"/>
      <c r="R4860" s="36"/>
      <c r="S4860" s="37"/>
      <c r="U4860" s="36"/>
      <c r="V4860" s="37"/>
      <c r="AD4860" s="59"/>
    </row>
    <row r="4861" spans="1:30">
      <c r="A4861" s="15"/>
      <c r="I4861" s="15"/>
      <c r="P4861" s="36"/>
      <c r="Q4861" s="37"/>
      <c r="R4861" s="36"/>
      <c r="S4861" s="37"/>
      <c r="U4861" s="36"/>
      <c r="V4861" s="37"/>
      <c r="AD4861" s="59"/>
    </row>
    <row r="4862" spans="1:30">
      <c r="A4862" s="15"/>
      <c r="I4862" s="15"/>
      <c r="P4862" s="36"/>
      <c r="Q4862" s="37"/>
      <c r="R4862" s="36"/>
      <c r="S4862" s="37"/>
      <c r="U4862" s="36"/>
      <c r="V4862" s="37"/>
      <c r="AD4862" s="59"/>
    </row>
    <row r="4863" spans="1:30">
      <c r="A4863" s="15"/>
      <c r="I4863" s="15"/>
      <c r="P4863" s="36"/>
      <c r="Q4863" s="37"/>
      <c r="R4863" s="36"/>
      <c r="S4863" s="37"/>
      <c r="U4863" s="36"/>
      <c r="V4863" s="37"/>
      <c r="AD4863" s="59"/>
    </row>
    <row r="4864" spans="1:30">
      <c r="A4864" s="15"/>
      <c r="I4864" s="15"/>
      <c r="P4864" s="36"/>
      <c r="Q4864" s="37"/>
      <c r="R4864" s="36"/>
      <c r="S4864" s="37"/>
      <c r="U4864" s="36"/>
      <c r="V4864" s="37"/>
      <c r="AD4864" s="59"/>
    </row>
    <row r="4865" spans="1:30">
      <c r="A4865" s="15"/>
      <c r="I4865" s="15"/>
      <c r="P4865" s="36"/>
      <c r="Q4865" s="37"/>
      <c r="R4865" s="36"/>
      <c r="S4865" s="37"/>
      <c r="U4865" s="36"/>
      <c r="V4865" s="37"/>
      <c r="AD4865" s="59"/>
    </row>
    <row r="4866" spans="1:30">
      <c r="A4866" s="15"/>
      <c r="I4866" s="15"/>
      <c r="P4866" s="36"/>
      <c r="Q4866" s="37"/>
      <c r="R4866" s="36"/>
      <c r="S4866" s="37"/>
      <c r="U4866" s="36"/>
      <c r="V4866" s="37"/>
      <c r="AD4866" s="59"/>
    </row>
    <row r="4867" spans="1:30">
      <c r="A4867" s="15"/>
      <c r="I4867" s="15"/>
      <c r="P4867" s="36"/>
      <c r="Q4867" s="37"/>
      <c r="R4867" s="36"/>
      <c r="S4867" s="37"/>
      <c r="U4867" s="36"/>
      <c r="V4867" s="37"/>
      <c r="AD4867" s="59"/>
    </row>
    <row r="4868" spans="1:30">
      <c r="A4868" s="15"/>
      <c r="I4868" s="15"/>
      <c r="P4868" s="36"/>
      <c r="Q4868" s="37"/>
      <c r="R4868" s="36"/>
      <c r="S4868" s="37"/>
      <c r="U4868" s="36"/>
      <c r="V4868" s="37"/>
      <c r="AD4868" s="59"/>
    </row>
    <row r="4869" spans="1:30">
      <c r="A4869" s="15"/>
      <c r="I4869" s="15"/>
      <c r="P4869" s="36"/>
      <c r="Q4869" s="37"/>
      <c r="R4869" s="36"/>
      <c r="S4869" s="37"/>
      <c r="U4869" s="36"/>
      <c r="V4869" s="37"/>
      <c r="AD4869" s="59"/>
    </row>
    <row r="4870" spans="1:30">
      <c r="A4870" s="15"/>
      <c r="I4870" s="15"/>
      <c r="P4870" s="36"/>
      <c r="Q4870" s="37"/>
      <c r="R4870" s="36"/>
      <c r="S4870" s="37"/>
      <c r="U4870" s="36"/>
      <c r="V4870" s="37"/>
      <c r="AD4870" s="59"/>
    </row>
    <row r="4871" spans="1:30">
      <c r="A4871" s="15"/>
      <c r="I4871" s="15"/>
      <c r="P4871" s="36"/>
      <c r="Q4871" s="37"/>
      <c r="R4871" s="36"/>
      <c r="S4871" s="37"/>
      <c r="U4871" s="36"/>
      <c r="V4871" s="37"/>
      <c r="AD4871" s="59"/>
    </row>
    <row r="4872" spans="1:30">
      <c r="A4872" s="15"/>
      <c r="I4872" s="15"/>
      <c r="P4872" s="36"/>
      <c r="Q4872" s="37"/>
      <c r="R4872" s="36"/>
      <c r="S4872" s="37"/>
      <c r="U4872" s="36"/>
      <c r="V4872" s="37"/>
      <c r="AD4872" s="59"/>
    </row>
    <row r="4873" spans="1:30">
      <c r="A4873" s="15"/>
      <c r="I4873" s="15"/>
      <c r="P4873" s="36"/>
      <c r="Q4873" s="37"/>
      <c r="R4873" s="36"/>
      <c r="S4873" s="37"/>
      <c r="U4873" s="36"/>
      <c r="V4873" s="37"/>
      <c r="AD4873" s="59"/>
    </row>
    <row r="4874" spans="1:30">
      <c r="A4874" s="15"/>
      <c r="I4874" s="15"/>
      <c r="P4874" s="36"/>
      <c r="Q4874" s="37"/>
      <c r="R4874" s="36"/>
      <c r="S4874" s="37"/>
      <c r="U4874" s="36"/>
      <c r="V4874" s="37"/>
      <c r="AD4874" s="59"/>
    </row>
    <row r="4875" spans="1:30">
      <c r="A4875" s="15"/>
      <c r="I4875" s="15"/>
      <c r="P4875" s="36"/>
      <c r="Q4875" s="37"/>
      <c r="R4875" s="36"/>
      <c r="S4875" s="37"/>
      <c r="U4875" s="36"/>
      <c r="V4875" s="37"/>
      <c r="AD4875" s="59"/>
    </row>
    <row r="4876" spans="1:30">
      <c r="A4876" s="15"/>
      <c r="I4876" s="15"/>
      <c r="P4876" s="36"/>
      <c r="Q4876" s="37"/>
      <c r="R4876" s="36"/>
      <c r="S4876" s="37"/>
      <c r="U4876" s="36"/>
      <c r="V4876" s="37"/>
      <c r="AD4876" s="59"/>
    </row>
    <row r="4877" spans="1:30">
      <c r="A4877" s="15"/>
      <c r="I4877" s="15"/>
      <c r="P4877" s="36"/>
      <c r="Q4877" s="37"/>
      <c r="R4877" s="36"/>
      <c r="S4877" s="37"/>
      <c r="U4877" s="36"/>
      <c r="V4877" s="37"/>
      <c r="AD4877" s="59"/>
    </row>
    <row r="4878" spans="1:30">
      <c r="A4878" s="15"/>
      <c r="I4878" s="15"/>
      <c r="P4878" s="36"/>
      <c r="Q4878" s="37"/>
      <c r="R4878" s="36"/>
      <c r="S4878" s="37"/>
      <c r="U4878" s="36"/>
      <c r="V4878" s="37"/>
      <c r="AD4878" s="59"/>
    </row>
    <row r="4879" spans="1:30">
      <c r="A4879" s="15"/>
      <c r="I4879" s="15"/>
      <c r="P4879" s="36"/>
      <c r="Q4879" s="37"/>
      <c r="R4879" s="36"/>
      <c r="S4879" s="37"/>
      <c r="U4879" s="36"/>
      <c r="V4879" s="37"/>
      <c r="AD4879" s="59"/>
    </row>
    <row r="4880" spans="1:30">
      <c r="A4880" s="15"/>
      <c r="I4880" s="15"/>
      <c r="P4880" s="36"/>
      <c r="Q4880" s="37"/>
      <c r="R4880" s="36"/>
      <c r="S4880" s="37"/>
      <c r="U4880" s="36"/>
      <c r="V4880" s="37"/>
      <c r="AD4880" s="59"/>
    </row>
    <row r="4881" spans="1:30">
      <c r="A4881" s="15"/>
      <c r="I4881" s="15"/>
      <c r="P4881" s="36"/>
      <c r="Q4881" s="37"/>
      <c r="R4881" s="36"/>
      <c r="S4881" s="37"/>
      <c r="U4881" s="36"/>
      <c r="V4881" s="37"/>
      <c r="AD4881" s="59"/>
    </row>
    <row r="4882" spans="1:30">
      <c r="A4882" s="15"/>
      <c r="I4882" s="15"/>
      <c r="P4882" s="36"/>
      <c r="Q4882" s="37"/>
      <c r="R4882" s="36"/>
      <c r="S4882" s="37"/>
      <c r="U4882" s="36"/>
      <c r="V4882" s="37"/>
      <c r="AD4882" s="59"/>
    </row>
    <row r="4883" spans="1:30">
      <c r="A4883" s="15"/>
      <c r="I4883" s="15"/>
      <c r="P4883" s="36"/>
      <c r="Q4883" s="37"/>
      <c r="R4883" s="36"/>
      <c r="S4883" s="37"/>
      <c r="U4883" s="36"/>
      <c r="V4883" s="37"/>
      <c r="AD4883" s="59"/>
    </row>
    <row r="4884" spans="1:30">
      <c r="A4884" s="15"/>
      <c r="I4884" s="15"/>
      <c r="P4884" s="36"/>
      <c r="Q4884" s="37"/>
      <c r="R4884" s="36"/>
      <c r="S4884" s="37"/>
      <c r="U4884" s="36"/>
      <c r="V4884" s="37"/>
      <c r="AD4884" s="59"/>
    </row>
    <row r="4885" spans="1:30">
      <c r="A4885" s="15"/>
      <c r="I4885" s="15"/>
      <c r="P4885" s="36"/>
      <c r="Q4885" s="37"/>
      <c r="R4885" s="36"/>
      <c r="S4885" s="37"/>
      <c r="U4885" s="36"/>
      <c r="V4885" s="37"/>
      <c r="AD4885" s="59"/>
    </row>
    <row r="4886" spans="1:30">
      <c r="A4886" s="15"/>
      <c r="I4886" s="15"/>
      <c r="P4886" s="36"/>
      <c r="Q4886" s="37"/>
      <c r="R4886" s="36"/>
      <c r="S4886" s="37"/>
      <c r="U4886" s="36"/>
      <c r="V4886" s="37"/>
      <c r="AD4886" s="59"/>
    </row>
    <row r="4887" spans="1:30">
      <c r="A4887" s="15"/>
      <c r="I4887" s="15"/>
      <c r="P4887" s="36"/>
      <c r="Q4887" s="37"/>
      <c r="R4887" s="36"/>
      <c r="S4887" s="37"/>
      <c r="U4887" s="36"/>
      <c r="V4887" s="37"/>
      <c r="AD4887" s="59"/>
    </row>
    <row r="4888" spans="1:30">
      <c r="A4888" s="15"/>
      <c r="I4888" s="15"/>
      <c r="P4888" s="36"/>
      <c r="Q4888" s="37"/>
      <c r="R4888" s="36"/>
      <c r="S4888" s="37"/>
      <c r="U4888" s="36"/>
      <c r="V4888" s="37"/>
      <c r="AD4888" s="59"/>
    </row>
    <row r="4889" spans="1:30">
      <c r="A4889" s="15"/>
      <c r="I4889" s="15"/>
      <c r="P4889" s="36"/>
      <c r="Q4889" s="37"/>
      <c r="R4889" s="36"/>
      <c r="S4889" s="37"/>
      <c r="U4889" s="36"/>
      <c r="V4889" s="37"/>
      <c r="AD4889" s="59"/>
    </row>
    <row r="4890" spans="1:30">
      <c r="A4890" s="15"/>
      <c r="I4890" s="15"/>
      <c r="P4890" s="36"/>
      <c r="Q4890" s="37"/>
      <c r="R4890" s="36"/>
      <c r="S4890" s="37"/>
      <c r="U4890" s="36"/>
      <c r="V4890" s="37"/>
      <c r="AD4890" s="59"/>
    </row>
    <row r="4891" spans="1:30">
      <c r="A4891" s="15"/>
      <c r="I4891" s="15"/>
      <c r="P4891" s="36"/>
      <c r="Q4891" s="37"/>
      <c r="R4891" s="36"/>
      <c r="S4891" s="37"/>
      <c r="U4891" s="36"/>
      <c r="V4891" s="37"/>
      <c r="AD4891" s="59"/>
    </row>
    <row r="4892" spans="1:30">
      <c r="A4892" s="15"/>
      <c r="I4892" s="15"/>
      <c r="P4892" s="36"/>
      <c r="Q4892" s="37"/>
      <c r="R4892" s="36"/>
      <c r="S4892" s="37"/>
      <c r="U4892" s="36"/>
      <c r="V4892" s="37"/>
      <c r="AD4892" s="59"/>
    </row>
    <row r="4893" spans="1:30">
      <c r="A4893" s="15"/>
      <c r="I4893" s="15"/>
      <c r="P4893" s="36"/>
      <c r="Q4893" s="37"/>
      <c r="R4893" s="36"/>
      <c r="S4893" s="37"/>
      <c r="U4893" s="36"/>
      <c r="V4893" s="37"/>
      <c r="AD4893" s="59"/>
    </row>
    <row r="4894" spans="1:30">
      <c r="A4894" s="15"/>
      <c r="I4894" s="15"/>
      <c r="P4894" s="36"/>
      <c r="Q4894" s="37"/>
      <c r="R4894" s="36"/>
      <c r="S4894" s="37"/>
      <c r="U4894" s="36"/>
      <c r="V4894" s="37"/>
      <c r="AD4894" s="59"/>
    </row>
    <row r="4895" spans="1:30">
      <c r="A4895" s="15"/>
      <c r="I4895" s="15"/>
      <c r="P4895" s="36"/>
      <c r="Q4895" s="37"/>
      <c r="R4895" s="36"/>
      <c r="S4895" s="37"/>
      <c r="U4895" s="36"/>
      <c r="V4895" s="37"/>
      <c r="AD4895" s="59"/>
    </row>
    <row r="4896" spans="1:30">
      <c r="A4896" s="15"/>
      <c r="I4896" s="15"/>
      <c r="P4896" s="36"/>
      <c r="Q4896" s="37"/>
      <c r="R4896" s="36"/>
      <c r="S4896" s="37"/>
      <c r="U4896" s="36"/>
      <c r="V4896" s="37"/>
      <c r="AD4896" s="59"/>
    </row>
    <row r="4897" spans="1:30">
      <c r="A4897" s="15"/>
      <c r="I4897" s="15"/>
      <c r="P4897" s="36"/>
      <c r="Q4897" s="37"/>
      <c r="R4897" s="36"/>
      <c r="S4897" s="37"/>
      <c r="U4897" s="36"/>
      <c r="V4897" s="37"/>
      <c r="AD4897" s="59"/>
    </row>
    <row r="4898" spans="1:30">
      <c r="A4898" s="15"/>
      <c r="I4898" s="15"/>
      <c r="P4898" s="36"/>
      <c r="Q4898" s="37"/>
      <c r="R4898" s="36"/>
      <c r="S4898" s="37"/>
      <c r="U4898" s="36"/>
      <c r="V4898" s="37"/>
      <c r="AD4898" s="59"/>
    </row>
    <row r="4899" spans="1:30">
      <c r="A4899" s="15"/>
      <c r="I4899" s="15"/>
      <c r="P4899" s="36"/>
      <c r="Q4899" s="37"/>
      <c r="R4899" s="36"/>
      <c r="S4899" s="37"/>
      <c r="U4899" s="36"/>
      <c r="V4899" s="37"/>
      <c r="AD4899" s="59"/>
    </row>
    <row r="4900" spans="1:30">
      <c r="A4900" s="15"/>
      <c r="I4900" s="15"/>
      <c r="P4900" s="36"/>
      <c r="Q4900" s="37"/>
      <c r="R4900" s="36"/>
      <c r="S4900" s="37"/>
      <c r="U4900" s="36"/>
      <c r="V4900" s="37"/>
      <c r="AD4900" s="59"/>
    </row>
    <row r="4901" spans="1:30">
      <c r="A4901" s="15"/>
      <c r="I4901" s="15"/>
      <c r="P4901" s="36"/>
      <c r="Q4901" s="37"/>
      <c r="R4901" s="36"/>
      <c r="S4901" s="37"/>
      <c r="U4901" s="36"/>
      <c r="V4901" s="37"/>
      <c r="AD4901" s="59"/>
    </row>
    <row r="4902" spans="1:30">
      <c r="A4902" s="15"/>
      <c r="I4902" s="15"/>
      <c r="P4902" s="36"/>
      <c r="Q4902" s="37"/>
      <c r="R4902" s="36"/>
      <c r="S4902" s="37"/>
      <c r="U4902" s="36"/>
      <c r="V4902" s="37"/>
      <c r="AD4902" s="59"/>
    </row>
    <row r="4903" spans="1:30">
      <c r="A4903" s="15"/>
      <c r="I4903" s="15"/>
      <c r="P4903" s="36"/>
      <c r="Q4903" s="37"/>
      <c r="R4903" s="36"/>
      <c r="S4903" s="37"/>
      <c r="U4903" s="36"/>
      <c r="V4903" s="37"/>
      <c r="AD4903" s="59"/>
    </row>
    <row r="4904" spans="1:30">
      <c r="A4904" s="15"/>
      <c r="I4904" s="15"/>
      <c r="P4904" s="36"/>
      <c r="Q4904" s="37"/>
      <c r="R4904" s="36"/>
      <c r="S4904" s="37"/>
      <c r="U4904" s="36"/>
      <c r="V4904" s="37"/>
      <c r="AD4904" s="59"/>
    </row>
    <row r="4905" spans="1:30">
      <c r="A4905" s="15"/>
      <c r="I4905" s="15"/>
      <c r="P4905" s="36"/>
      <c r="Q4905" s="37"/>
      <c r="R4905" s="36"/>
      <c r="S4905" s="37"/>
      <c r="U4905" s="36"/>
      <c r="V4905" s="37"/>
      <c r="AD4905" s="59"/>
    </row>
    <row r="4906" spans="1:30">
      <c r="A4906" s="15"/>
      <c r="I4906" s="15"/>
      <c r="P4906" s="36"/>
      <c r="Q4906" s="37"/>
      <c r="R4906" s="36"/>
      <c r="S4906" s="37"/>
      <c r="U4906" s="36"/>
      <c r="V4906" s="37"/>
      <c r="AD4906" s="59"/>
    </row>
    <row r="4907" spans="1:30">
      <c r="A4907" s="15"/>
      <c r="I4907" s="15"/>
      <c r="P4907" s="36"/>
      <c r="Q4907" s="37"/>
      <c r="R4907" s="36"/>
      <c r="S4907" s="37"/>
      <c r="U4907" s="36"/>
      <c r="V4907" s="37"/>
      <c r="AD4907" s="59"/>
    </row>
    <row r="4908" spans="1:30">
      <c r="A4908" s="15"/>
      <c r="I4908" s="15"/>
      <c r="P4908" s="36"/>
      <c r="Q4908" s="37"/>
      <c r="R4908" s="36"/>
      <c r="S4908" s="37"/>
      <c r="U4908" s="36"/>
      <c r="V4908" s="37"/>
      <c r="AD4908" s="59"/>
    </row>
    <row r="4909" spans="1:30">
      <c r="A4909" s="15"/>
      <c r="I4909" s="15"/>
      <c r="P4909" s="36"/>
      <c r="Q4909" s="37"/>
      <c r="R4909" s="36"/>
      <c r="S4909" s="37"/>
      <c r="U4909" s="36"/>
      <c r="V4909" s="37"/>
      <c r="AD4909" s="59"/>
    </row>
    <row r="4910" spans="1:30">
      <c r="A4910" s="15"/>
      <c r="I4910" s="15"/>
      <c r="P4910" s="36"/>
      <c r="Q4910" s="37"/>
      <c r="R4910" s="36"/>
      <c r="S4910" s="37"/>
      <c r="U4910" s="36"/>
      <c r="V4910" s="37"/>
      <c r="AD4910" s="59"/>
    </row>
    <row r="4911" spans="1:30">
      <c r="A4911" s="15"/>
      <c r="I4911" s="15"/>
      <c r="P4911" s="36"/>
      <c r="Q4911" s="37"/>
      <c r="R4911" s="36"/>
      <c r="S4911" s="37"/>
      <c r="U4911" s="36"/>
      <c r="V4911" s="37"/>
      <c r="AD4911" s="59"/>
    </row>
    <row r="4912" spans="1:30">
      <c r="A4912" s="15"/>
      <c r="I4912" s="15"/>
      <c r="P4912" s="36"/>
      <c r="Q4912" s="37"/>
      <c r="R4912" s="36"/>
      <c r="S4912" s="37"/>
      <c r="U4912" s="36"/>
      <c r="V4912" s="37"/>
      <c r="AD4912" s="59"/>
    </row>
    <row r="4913" spans="1:30">
      <c r="A4913" s="15"/>
      <c r="I4913" s="15"/>
      <c r="P4913" s="36"/>
      <c r="Q4913" s="37"/>
      <c r="R4913" s="36"/>
      <c r="S4913" s="37"/>
      <c r="U4913" s="36"/>
      <c r="V4913" s="37"/>
      <c r="AD4913" s="59"/>
    </row>
    <row r="4914" spans="1:30">
      <c r="A4914" s="15"/>
      <c r="I4914" s="15"/>
      <c r="P4914" s="36"/>
      <c r="Q4914" s="37"/>
      <c r="R4914" s="36"/>
      <c r="S4914" s="37"/>
      <c r="U4914" s="36"/>
      <c r="V4914" s="37"/>
      <c r="AD4914" s="59"/>
    </row>
    <row r="4915" spans="1:30">
      <c r="A4915" s="15"/>
      <c r="I4915" s="15"/>
      <c r="P4915" s="36"/>
      <c r="Q4915" s="37"/>
      <c r="R4915" s="36"/>
      <c r="S4915" s="37"/>
      <c r="U4915" s="36"/>
      <c r="V4915" s="37"/>
      <c r="AD4915" s="59"/>
    </row>
    <row r="4916" spans="1:30">
      <c r="A4916" s="15"/>
      <c r="I4916" s="15"/>
      <c r="P4916" s="36"/>
      <c r="Q4916" s="37"/>
      <c r="R4916" s="36"/>
      <c r="S4916" s="37"/>
      <c r="U4916" s="36"/>
      <c r="V4916" s="37"/>
      <c r="AD4916" s="59"/>
    </row>
    <row r="4917" spans="1:30">
      <c r="A4917" s="15"/>
      <c r="I4917" s="15"/>
      <c r="P4917" s="36"/>
      <c r="Q4917" s="37"/>
      <c r="R4917" s="36"/>
      <c r="S4917" s="37"/>
      <c r="U4917" s="36"/>
      <c r="V4917" s="37"/>
      <c r="AD4917" s="59"/>
    </row>
    <row r="4918" spans="1:30">
      <c r="A4918" s="15"/>
      <c r="I4918" s="15"/>
      <c r="P4918" s="36"/>
      <c r="Q4918" s="37"/>
      <c r="R4918" s="36"/>
      <c r="S4918" s="37"/>
      <c r="U4918" s="36"/>
      <c r="V4918" s="37"/>
      <c r="AD4918" s="59"/>
    </row>
    <row r="4919" spans="1:30">
      <c r="A4919" s="15"/>
      <c r="I4919" s="15"/>
      <c r="P4919" s="36"/>
      <c r="Q4919" s="37"/>
      <c r="R4919" s="36"/>
      <c r="S4919" s="37"/>
      <c r="U4919" s="36"/>
      <c r="V4919" s="37"/>
      <c r="AD4919" s="59"/>
    </row>
    <row r="4920" spans="1:30">
      <c r="A4920" s="15"/>
      <c r="I4920" s="15"/>
      <c r="P4920" s="36"/>
      <c r="Q4920" s="37"/>
      <c r="R4920" s="36"/>
      <c r="S4920" s="37"/>
      <c r="U4920" s="36"/>
      <c r="V4920" s="37"/>
      <c r="AD4920" s="59"/>
    </row>
    <row r="4921" spans="1:30">
      <c r="A4921" s="15"/>
      <c r="I4921" s="15"/>
      <c r="P4921" s="36"/>
      <c r="Q4921" s="37"/>
      <c r="R4921" s="36"/>
      <c r="S4921" s="37"/>
      <c r="U4921" s="36"/>
      <c r="V4921" s="37"/>
      <c r="AD4921" s="59"/>
    </row>
    <row r="4922" spans="1:30">
      <c r="A4922" s="15"/>
      <c r="I4922" s="15"/>
      <c r="P4922" s="36"/>
      <c r="Q4922" s="37"/>
      <c r="R4922" s="36"/>
      <c r="S4922" s="37"/>
      <c r="U4922" s="36"/>
      <c r="V4922" s="37"/>
      <c r="AD4922" s="59"/>
    </row>
    <row r="4923" spans="1:30">
      <c r="A4923" s="15"/>
      <c r="I4923" s="15"/>
      <c r="P4923" s="36"/>
      <c r="Q4923" s="37"/>
      <c r="R4923" s="36"/>
      <c r="S4923" s="37"/>
      <c r="U4923" s="36"/>
      <c r="V4923" s="37"/>
      <c r="AD4923" s="59"/>
    </row>
    <row r="4924" spans="1:30">
      <c r="A4924" s="15"/>
      <c r="I4924" s="15"/>
      <c r="P4924" s="36"/>
      <c r="Q4924" s="37"/>
      <c r="R4924" s="36"/>
      <c r="S4924" s="37"/>
      <c r="U4924" s="36"/>
      <c r="V4924" s="37"/>
      <c r="AD4924" s="59"/>
    </row>
    <row r="4925" spans="1:30">
      <c r="A4925" s="15"/>
      <c r="I4925" s="15"/>
      <c r="P4925" s="36"/>
      <c r="Q4925" s="37"/>
      <c r="R4925" s="36"/>
      <c r="S4925" s="37"/>
      <c r="U4925" s="36"/>
      <c r="V4925" s="37"/>
      <c r="AD4925" s="59"/>
    </row>
    <row r="4926" spans="1:30">
      <c r="A4926" s="15"/>
      <c r="I4926" s="15"/>
      <c r="P4926" s="36"/>
      <c r="Q4926" s="37"/>
      <c r="R4926" s="36"/>
      <c r="S4926" s="37"/>
      <c r="U4926" s="36"/>
      <c r="V4926" s="37"/>
      <c r="AD4926" s="59"/>
    </row>
    <row r="4927" spans="1:30">
      <c r="A4927" s="15"/>
      <c r="I4927" s="15"/>
      <c r="P4927" s="36"/>
      <c r="Q4927" s="37"/>
      <c r="R4927" s="36"/>
      <c r="S4927" s="37"/>
      <c r="U4927" s="36"/>
      <c r="V4927" s="37"/>
      <c r="AD4927" s="59"/>
    </row>
    <row r="4928" spans="1:30">
      <c r="A4928" s="15"/>
      <c r="I4928" s="15"/>
      <c r="P4928" s="36"/>
      <c r="Q4928" s="37"/>
      <c r="R4928" s="36"/>
      <c r="S4928" s="37"/>
      <c r="U4928" s="36"/>
      <c r="V4928" s="37"/>
      <c r="AD4928" s="59"/>
    </row>
    <row r="4929" spans="1:30">
      <c r="A4929" s="15"/>
      <c r="I4929" s="15"/>
      <c r="P4929" s="36"/>
      <c r="Q4929" s="37"/>
      <c r="R4929" s="36"/>
      <c r="S4929" s="37"/>
      <c r="U4929" s="36"/>
      <c r="V4929" s="37"/>
      <c r="AD4929" s="59"/>
    </row>
    <row r="4930" spans="1:30">
      <c r="A4930" s="15"/>
      <c r="I4930" s="15"/>
      <c r="P4930" s="36"/>
      <c r="Q4930" s="37"/>
      <c r="R4930" s="36"/>
      <c r="S4930" s="37"/>
      <c r="U4930" s="36"/>
      <c r="V4930" s="37"/>
      <c r="AD4930" s="59"/>
    </row>
    <row r="4931" spans="1:30">
      <c r="A4931" s="15"/>
      <c r="I4931" s="15"/>
      <c r="P4931" s="36"/>
      <c r="Q4931" s="37"/>
      <c r="R4931" s="36"/>
      <c r="S4931" s="37"/>
      <c r="U4931" s="36"/>
      <c r="V4931" s="37"/>
      <c r="AD4931" s="59"/>
    </row>
    <row r="4932" spans="1:30">
      <c r="A4932" s="15"/>
      <c r="I4932" s="15"/>
      <c r="P4932" s="36"/>
      <c r="Q4932" s="37"/>
      <c r="R4932" s="36"/>
      <c r="S4932" s="37"/>
      <c r="U4932" s="36"/>
      <c r="V4932" s="37"/>
      <c r="AD4932" s="59"/>
    </row>
    <row r="4933" spans="1:30">
      <c r="A4933" s="15"/>
      <c r="I4933" s="15"/>
      <c r="P4933" s="36"/>
      <c r="Q4933" s="37"/>
      <c r="R4933" s="36"/>
      <c r="S4933" s="37"/>
      <c r="U4933" s="36"/>
      <c r="V4933" s="37"/>
      <c r="AD4933" s="59"/>
    </row>
    <row r="4934" spans="1:30">
      <c r="A4934" s="15"/>
      <c r="I4934" s="15"/>
      <c r="P4934" s="36"/>
      <c r="Q4934" s="37"/>
      <c r="R4934" s="36"/>
      <c r="S4934" s="37"/>
      <c r="U4934" s="36"/>
      <c r="V4934" s="37"/>
      <c r="AD4934" s="59"/>
    </row>
    <row r="4935" spans="1:30">
      <c r="A4935" s="15"/>
      <c r="I4935" s="15"/>
      <c r="P4935" s="36"/>
      <c r="Q4935" s="37"/>
      <c r="R4935" s="36"/>
      <c r="S4935" s="37"/>
      <c r="U4935" s="36"/>
      <c r="V4935" s="37"/>
      <c r="AD4935" s="59"/>
    </row>
    <row r="4936" spans="1:30">
      <c r="A4936" s="15"/>
      <c r="I4936" s="15"/>
      <c r="P4936" s="36"/>
      <c r="Q4936" s="37"/>
      <c r="R4936" s="36"/>
      <c r="S4936" s="37"/>
      <c r="U4936" s="36"/>
      <c r="V4936" s="37"/>
      <c r="AD4936" s="59"/>
    </row>
    <row r="4937" spans="1:30">
      <c r="A4937" s="15"/>
      <c r="I4937" s="15"/>
      <c r="P4937" s="36"/>
      <c r="Q4937" s="37"/>
      <c r="R4937" s="36"/>
      <c r="S4937" s="37"/>
      <c r="U4937" s="36"/>
      <c r="V4937" s="37"/>
      <c r="AD4937" s="59"/>
    </row>
    <row r="4938" spans="1:30">
      <c r="A4938" s="15"/>
      <c r="I4938" s="15"/>
      <c r="P4938" s="36"/>
      <c r="Q4938" s="37"/>
      <c r="R4938" s="36"/>
      <c r="S4938" s="37"/>
      <c r="U4938" s="36"/>
      <c r="V4938" s="37"/>
      <c r="AD4938" s="59"/>
    </row>
    <row r="4939" spans="1:30">
      <c r="A4939" s="15"/>
      <c r="I4939" s="15"/>
      <c r="P4939" s="36"/>
      <c r="Q4939" s="37"/>
      <c r="R4939" s="36"/>
      <c r="S4939" s="37"/>
      <c r="U4939" s="36"/>
      <c r="V4939" s="37"/>
      <c r="AD4939" s="59"/>
    </row>
    <row r="4940" spans="1:30">
      <c r="A4940" s="15"/>
      <c r="I4940" s="15"/>
      <c r="P4940" s="36"/>
      <c r="Q4940" s="37"/>
      <c r="R4940" s="36"/>
      <c r="S4940" s="37"/>
      <c r="U4940" s="36"/>
      <c r="V4940" s="37"/>
      <c r="AD4940" s="59"/>
    </row>
    <row r="4941" spans="1:30">
      <c r="A4941" s="15"/>
      <c r="I4941" s="15"/>
      <c r="P4941" s="36"/>
      <c r="Q4941" s="37"/>
      <c r="R4941" s="36"/>
      <c r="S4941" s="37"/>
      <c r="U4941" s="36"/>
      <c r="V4941" s="37"/>
      <c r="AD4941" s="59"/>
    </row>
    <row r="4942" spans="1:30">
      <c r="A4942" s="15"/>
      <c r="I4942" s="15"/>
      <c r="P4942" s="36"/>
      <c r="Q4942" s="37"/>
      <c r="R4942" s="36"/>
      <c r="S4942" s="37"/>
      <c r="U4942" s="36"/>
      <c r="V4942" s="37"/>
      <c r="AD4942" s="59"/>
    </row>
    <row r="4943" spans="1:30">
      <c r="A4943" s="15"/>
      <c r="I4943" s="15"/>
      <c r="P4943" s="36"/>
      <c r="Q4943" s="37"/>
      <c r="R4943" s="36"/>
      <c r="S4943" s="37"/>
      <c r="U4943" s="36"/>
      <c r="V4943" s="37"/>
      <c r="AD4943" s="59"/>
    </row>
    <row r="4944" spans="1:30">
      <c r="A4944" s="15"/>
      <c r="I4944" s="15"/>
      <c r="P4944" s="36"/>
      <c r="Q4944" s="37"/>
      <c r="R4944" s="36"/>
      <c r="S4944" s="37"/>
      <c r="U4944" s="36"/>
      <c r="V4944" s="37"/>
      <c r="AD4944" s="59"/>
    </row>
    <row r="4945" spans="1:30">
      <c r="A4945" s="15"/>
      <c r="I4945" s="15"/>
      <c r="P4945" s="36"/>
      <c r="Q4945" s="37"/>
      <c r="R4945" s="36"/>
      <c r="S4945" s="37"/>
      <c r="U4945" s="36"/>
      <c r="V4945" s="37"/>
      <c r="AD4945" s="59"/>
    </row>
    <row r="4946" spans="1:30">
      <c r="A4946" s="15"/>
      <c r="I4946" s="15"/>
      <c r="P4946" s="36"/>
      <c r="Q4946" s="37"/>
      <c r="R4946" s="36"/>
      <c r="S4946" s="37"/>
      <c r="U4946" s="36"/>
      <c r="V4946" s="37"/>
      <c r="AD4946" s="59"/>
    </row>
    <row r="4947" spans="1:30">
      <c r="A4947" s="15"/>
      <c r="I4947" s="15"/>
      <c r="P4947" s="36"/>
      <c r="Q4947" s="37"/>
      <c r="R4947" s="36"/>
      <c r="S4947" s="37"/>
      <c r="U4947" s="36"/>
      <c r="V4947" s="37"/>
      <c r="AD4947" s="59"/>
    </row>
    <row r="4948" spans="1:30">
      <c r="A4948" s="15"/>
      <c r="I4948" s="15"/>
      <c r="P4948" s="36"/>
      <c r="Q4948" s="37"/>
      <c r="R4948" s="36"/>
      <c r="S4948" s="37"/>
      <c r="U4948" s="36"/>
      <c r="V4948" s="37"/>
      <c r="AD4948" s="59"/>
    </row>
    <row r="4949" spans="1:30">
      <c r="A4949" s="15"/>
      <c r="I4949" s="15"/>
      <c r="P4949" s="36"/>
      <c r="Q4949" s="37"/>
      <c r="R4949" s="36"/>
      <c r="S4949" s="37"/>
      <c r="U4949" s="36"/>
      <c r="V4949" s="37"/>
      <c r="AD4949" s="59"/>
    </row>
    <row r="4950" spans="1:30">
      <c r="A4950" s="15"/>
      <c r="I4950" s="15"/>
      <c r="P4950" s="36"/>
      <c r="Q4950" s="37"/>
      <c r="R4950" s="36"/>
      <c r="S4950" s="37"/>
      <c r="U4950" s="36"/>
      <c r="V4950" s="37"/>
      <c r="AD4950" s="59"/>
    </row>
    <row r="4951" spans="1:30">
      <c r="A4951" s="15"/>
      <c r="I4951" s="15"/>
      <c r="P4951" s="36"/>
      <c r="Q4951" s="37"/>
      <c r="R4951" s="36"/>
      <c r="S4951" s="37"/>
      <c r="U4951" s="36"/>
      <c r="V4951" s="37"/>
      <c r="AD4951" s="59"/>
    </row>
    <row r="4952" spans="1:30">
      <c r="A4952" s="15"/>
      <c r="I4952" s="15"/>
      <c r="P4952" s="36"/>
      <c r="Q4952" s="37"/>
      <c r="R4952" s="36"/>
      <c r="S4952" s="37"/>
      <c r="U4952" s="36"/>
      <c r="V4952" s="37"/>
      <c r="AD4952" s="59"/>
    </row>
    <row r="4953" spans="1:30">
      <c r="A4953" s="15"/>
      <c r="I4953" s="15"/>
      <c r="P4953" s="36"/>
      <c r="Q4953" s="37"/>
      <c r="R4953" s="36"/>
      <c r="S4953" s="37"/>
      <c r="U4953" s="36"/>
      <c r="V4953" s="37"/>
      <c r="AD4953" s="59"/>
    </row>
    <row r="4954" spans="1:30">
      <c r="A4954" s="15"/>
      <c r="I4954" s="15"/>
      <c r="P4954" s="36"/>
      <c r="Q4954" s="37"/>
      <c r="R4954" s="36"/>
      <c r="S4954" s="37"/>
      <c r="U4954" s="36"/>
      <c r="V4954" s="37"/>
      <c r="AD4954" s="59"/>
    </row>
    <row r="4955" spans="1:30">
      <c r="A4955" s="15"/>
      <c r="I4955" s="15"/>
      <c r="P4955" s="36"/>
      <c r="Q4955" s="37"/>
      <c r="R4955" s="36"/>
      <c r="S4955" s="37"/>
      <c r="U4955" s="36"/>
      <c r="V4955" s="37"/>
      <c r="AD4955" s="59"/>
    </row>
    <row r="4956" spans="1:30">
      <c r="A4956" s="15"/>
      <c r="I4956" s="15"/>
      <c r="P4956" s="36"/>
      <c r="Q4956" s="37"/>
      <c r="R4956" s="36"/>
      <c r="S4956" s="37"/>
      <c r="U4956" s="36"/>
      <c r="V4956" s="37"/>
      <c r="AD4956" s="59"/>
    </row>
    <row r="4957" spans="1:30">
      <c r="A4957" s="15"/>
      <c r="I4957" s="15"/>
      <c r="P4957" s="36"/>
      <c r="Q4957" s="37"/>
      <c r="R4957" s="36"/>
      <c r="S4957" s="37"/>
      <c r="U4957" s="36"/>
      <c r="V4957" s="37"/>
      <c r="AD4957" s="59"/>
    </row>
    <row r="4958" spans="1:30">
      <c r="A4958" s="15"/>
      <c r="I4958" s="15"/>
      <c r="P4958" s="36"/>
      <c r="Q4958" s="37"/>
      <c r="R4958" s="36"/>
      <c r="S4958" s="37"/>
      <c r="U4958" s="36"/>
      <c r="V4958" s="37"/>
      <c r="AD4958" s="59"/>
    </row>
    <row r="4959" spans="1:30">
      <c r="A4959" s="15"/>
      <c r="I4959" s="15"/>
      <c r="P4959" s="36"/>
      <c r="Q4959" s="37"/>
      <c r="R4959" s="36"/>
      <c r="S4959" s="37"/>
      <c r="U4959" s="36"/>
      <c r="V4959" s="37"/>
      <c r="AD4959" s="59"/>
    </row>
    <row r="4960" spans="1:30">
      <c r="A4960" s="15"/>
      <c r="I4960" s="15"/>
      <c r="P4960" s="36"/>
      <c r="Q4960" s="37"/>
      <c r="R4960" s="36"/>
      <c r="S4960" s="37"/>
      <c r="U4960" s="36"/>
      <c r="V4960" s="37"/>
      <c r="AD4960" s="59"/>
    </row>
    <row r="4961" spans="1:30">
      <c r="A4961" s="15"/>
      <c r="I4961" s="15"/>
      <c r="P4961" s="36"/>
      <c r="Q4961" s="37"/>
      <c r="R4961" s="36"/>
      <c r="S4961" s="37"/>
      <c r="U4961" s="36"/>
      <c r="V4961" s="37"/>
      <c r="AD4961" s="59"/>
    </row>
    <row r="4962" spans="1:30">
      <c r="A4962" s="15"/>
      <c r="I4962" s="15"/>
      <c r="P4962" s="36"/>
      <c r="Q4962" s="37"/>
      <c r="R4962" s="36"/>
      <c r="S4962" s="37"/>
      <c r="U4962" s="36"/>
      <c r="V4962" s="37"/>
      <c r="AD4962" s="59"/>
    </row>
    <row r="4963" spans="1:30">
      <c r="A4963" s="15"/>
      <c r="I4963" s="15"/>
      <c r="P4963" s="36"/>
      <c r="Q4963" s="37"/>
      <c r="R4963" s="36"/>
      <c r="S4963" s="37"/>
      <c r="U4963" s="36"/>
      <c r="V4963" s="37"/>
      <c r="AD4963" s="59"/>
    </row>
    <row r="4964" spans="1:30">
      <c r="A4964" s="15"/>
      <c r="I4964" s="15"/>
      <c r="P4964" s="36"/>
      <c r="Q4964" s="37"/>
      <c r="R4964" s="36"/>
      <c r="S4964" s="37"/>
      <c r="U4964" s="36"/>
      <c r="V4964" s="37"/>
      <c r="AD4964" s="59"/>
    </row>
    <row r="4965" spans="1:30">
      <c r="A4965" s="15"/>
      <c r="I4965" s="15"/>
      <c r="P4965" s="36"/>
      <c r="Q4965" s="37"/>
      <c r="R4965" s="36"/>
      <c r="S4965" s="37"/>
      <c r="U4965" s="36"/>
      <c r="V4965" s="37"/>
      <c r="AD4965" s="59"/>
    </row>
    <row r="4966" spans="1:30">
      <c r="A4966" s="15"/>
      <c r="I4966" s="15"/>
      <c r="P4966" s="36"/>
      <c r="Q4966" s="37"/>
      <c r="R4966" s="36"/>
      <c r="S4966" s="37"/>
      <c r="U4966" s="36"/>
      <c r="V4966" s="37"/>
      <c r="AD4966" s="59"/>
    </row>
    <row r="4967" spans="1:30">
      <c r="A4967" s="15"/>
      <c r="I4967" s="15"/>
      <c r="P4967" s="36"/>
      <c r="Q4967" s="37"/>
      <c r="R4967" s="36"/>
      <c r="S4967" s="37"/>
      <c r="U4967" s="36"/>
      <c r="V4967" s="37"/>
      <c r="AD4967" s="59"/>
    </row>
    <row r="4968" spans="1:30">
      <c r="A4968" s="15"/>
      <c r="I4968" s="15"/>
      <c r="P4968" s="36"/>
      <c r="Q4968" s="37"/>
      <c r="R4968" s="36"/>
      <c r="S4968" s="37"/>
      <c r="U4968" s="36"/>
      <c r="V4968" s="37"/>
      <c r="AD4968" s="59"/>
    </row>
    <row r="4969" spans="1:30">
      <c r="A4969" s="15"/>
      <c r="I4969" s="15"/>
      <c r="P4969" s="36"/>
      <c r="Q4969" s="37"/>
      <c r="R4969" s="36"/>
      <c r="S4969" s="37"/>
      <c r="U4969" s="36"/>
      <c r="V4969" s="37"/>
      <c r="AD4969" s="59"/>
    </row>
    <row r="4970" spans="1:30">
      <c r="A4970" s="15"/>
      <c r="I4970" s="15"/>
      <c r="P4970" s="36"/>
      <c r="Q4970" s="37"/>
      <c r="R4970" s="36"/>
      <c r="S4970" s="37"/>
      <c r="U4970" s="36"/>
      <c r="V4970" s="37"/>
      <c r="AD4970" s="59"/>
    </row>
    <row r="4971" spans="1:30">
      <c r="A4971" s="15"/>
      <c r="I4971" s="15"/>
      <c r="P4971" s="36"/>
      <c r="Q4971" s="37"/>
      <c r="R4971" s="36"/>
      <c r="S4971" s="37"/>
      <c r="U4971" s="36"/>
      <c r="V4971" s="37"/>
      <c r="AD4971" s="59"/>
    </row>
    <row r="4972" spans="1:30">
      <c r="A4972" s="15"/>
      <c r="I4972" s="15"/>
      <c r="P4972" s="36"/>
      <c r="Q4972" s="37"/>
      <c r="R4972" s="36"/>
      <c r="S4972" s="37"/>
      <c r="U4972" s="36"/>
      <c r="V4972" s="37"/>
      <c r="AD4972" s="59"/>
    </row>
    <row r="4973" spans="1:30">
      <c r="A4973" s="15"/>
      <c r="I4973" s="15"/>
      <c r="P4973" s="36"/>
      <c r="Q4973" s="37"/>
      <c r="R4973" s="36"/>
      <c r="S4973" s="37"/>
      <c r="U4973" s="36"/>
      <c r="V4973" s="37"/>
      <c r="AD4973" s="59"/>
    </row>
    <row r="4974" spans="1:30">
      <c r="A4974" s="15"/>
      <c r="I4974" s="15"/>
      <c r="P4974" s="36"/>
      <c r="Q4974" s="37"/>
      <c r="R4974" s="36"/>
      <c r="S4974" s="37"/>
      <c r="U4974" s="36"/>
      <c r="V4974" s="37"/>
      <c r="AD4974" s="59"/>
    </row>
    <row r="4975" spans="1:30">
      <c r="A4975" s="15"/>
      <c r="I4975" s="15"/>
      <c r="P4975" s="36"/>
      <c r="Q4975" s="37"/>
      <c r="R4975" s="36"/>
      <c r="S4975" s="37"/>
      <c r="U4975" s="36"/>
      <c r="V4975" s="37"/>
      <c r="AD4975" s="59"/>
    </row>
    <row r="4976" spans="1:30">
      <c r="A4976" s="15"/>
      <c r="I4976" s="15"/>
      <c r="P4976" s="36"/>
      <c r="Q4976" s="37"/>
      <c r="R4976" s="36"/>
      <c r="S4976" s="37"/>
      <c r="U4976" s="36"/>
      <c r="V4976" s="37"/>
      <c r="AD4976" s="59"/>
    </row>
    <row r="4977" spans="1:30">
      <c r="A4977" s="15"/>
      <c r="I4977" s="15"/>
      <c r="P4977" s="36"/>
      <c r="Q4977" s="37"/>
      <c r="R4977" s="36"/>
      <c r="S4977" s="37"/>
      <c r="U4977" s="36"/>
      <c r="V4977" s="37"/>
      <c r="AD4977" s="59"/>
    </row>
    <row r="4978" spans="1:30">
      <c r="A4978" s="15"/>
      <c r="I4978" s="15"/>
      <c r="P4978" s="36"/>
      <c r="Q4978" s="37"/>
      <c r="R4978" s="36"/>
      <c r="S4978" s="37"/>
      <c r="U4978" s="36"/>
      <c r="V4978" s="37"/>
      <c r="AD4978" s="59"/>
    </row>
    <row r="4979" spans="1:30">
      <c r="A4979" s="15"/>
      <c r="I4979" s="15"/>
      <c r="P4979" s="36"/>
      <c r="Q4979" s="37"/>
      <c r="R4979" s="36"/>
      <c r="S4979" s="37"/>
      <c r="U4979" s="36"/>
      <c r="V4979" s="37"/>
      <c r="AD4979" s="59"/>
    </row>
    <row r="4980" spans="1:30">
      <c r="A4980" s="15"/>
      <c r="I4980" s="15"/>
      <c r="P4980" s="36"/>
      <c r="Q4980" s="37"/>
      <c r="R4980" s="36"/>
      <c r="S4980" s="37"/>
      <c r="U4980" s="36"/>
      <c r="V4980" s="37"/>
      <c r="AD4980" s="59"/>
    </row>
    <row r="4981" spans="1:30">
      <c r="A4981" s="15"/>
      <c r="I4981" s="15"/>
      <c r="P4981" s="36"/>
      <c r="Q4981" s="37"/>
      <c r="R4981" s="36"/>
      <c r="S4981" s="37"/>
      <c r="U4981" s="36"/>
      <c r="V4981" s="37"/>
      <c r="AD4981" s="59"/>
    </row>
    <row r="4982" spans="1:30">
      <c r="A4982" s="15"/>
      <c r="I4982" s="15"/>
      <c r="P4982" s="36"/>
      <c r="Q4982" s="37"/>
      <c r="R4982" s="36"/>
      <c r="S4982" s="37"/>
      <c r="U4982" s="36"/>
      <c r="V4982" s="37"/>
      <c r="AD4982" s="59"/>
    </row>
    <row r="4983" spans="1:30">
      <c r="A4983" s="15"/>
      <c r="I4983" s="15"/>
      <c r="P4983" s="36"/>
      <c r="Q4983" s="37"/>
      <c r="R4983" s="36"/>
      <c r="S4983" s="37"/>
      <c r="U4983" s="36"/>
      <c r="V4983" s="37"/>
      <c r="AD4983" s="59"/>
    </row>
    <row r="4984" spans="1:30">
      <c r="A4984" s="15"/>
      <c r="I4984" s="15"/>
      <c r="P4984" s="36"/>
      <c r="Q4984" s="37"/>
      <c r="R4984" s="36"/>
      <c r="S4984" s="37"/>
      <c r="U4984" s="36"/>
      <c r="V4984" s="37"/>
      <c r="AD4984" s="59"/>
    </row>
    <row r="4985" spans="1:30">
      <c r="A4985" s="15"/>
      <c r="I4985" s="15"/>
      <c r="P4985" s="36"/>
      <c r="Q4985" s="37"/>
      <c r="R4985" s="36"/>
      <c r="S4985" s="37"/>
      <c r="U4985" s="36"/>
      <c r="V4985" s="37"/>
      <c r="AD4985" s="59"/>
    </row>
    <row r="4986" spans="1:30">
      <c r="A4986" s="15"/>
      <c r="I4986" s="15"/>
      <c r="P4986" s="36"/>
      <c r="Q4986" s="37"/>
      <c r="R4986" s="36"/>
      <c r="S4986" s="37"/>
      <c r="U4986" s="36"/>
      <c r="V4986" s="37"/>
      <c r="AD4986" s="59"/>
    </row>
    <row r="4987" spans="1:30">
      <c r="A4987" s="15"/>
      <c r="I4987" s="15"/>
      <c r="P4987" s="36"/>
      <c r="Q4987" s="37"/>
      <c r="R4987" s="36"/>
      <c r="S4987" s="37"/>
      <c r="U4987" s="36"/>
      <c r="V4987" s="37"/>
      <c r="AD4987" s="59"/>
    </row>
    <row r="4988" spans="1:30">
      <c r="A4988" s="15"/>
      <c r="I4988" s="15"/>
      <c r="P4988" s="36"/>
      <c r="Q4988" s="37"/>
      <c r="R4988" s="36"/>
      <c r="S4988" s="37"/>
      <c r="U4988" s="36"/>
      <c r="V4988" s="37"/>
      <c r="AD4988" s="59"/>
    </row>
    <row r="4989" spans="1:30">
      <c r="A4989" s="15"/>
      <c r="I4989" s="15"/>
      <c r="P4989" s="36"/>
      <c r="Q4989" s="37"/>
      <c r="R4989" s="36"/>
      <c r="S4989" s="37"/>
      <c r="U4989" s="36"/>
      <c r="V4989" s="37"/>
      <c r="AD4989" s="59"/>
    </row>
    <row r="4990" spans="1:30">
      <c r="A4990" s="15"/>
      <c r="I4990" s="15"/>
      <c r="P4990" s="36"/>
      <c r="Q4990" s="37"/>
      <c r="R4990" s="36"/>
      <c r="S4990" s="37"/>
      <c r="U4990" s="36"/>
      <c r="V4990" s="37"/>
      <c r="AD4990" s="59"/>
    </row>
    <row r="4991" spans="1:30">
      <c r="A4991" s="15"/>
      <c r="I4991" s="15"/>
      <c r="P4991" s="36"/>
      <c r="Q4991" s="37"/>
      <c r="R4991" s="36"/>
      <c r="S4991" s="37"/>
      <c r="U4991" s="36"/>
      <c r="V4991" s="37"/>
      <c r="AD4991" s="59"/>
    </row>
    <row r="4992" spans="1:30">
      <c r="A4992" s="15"/>
      <c r="I4992" s="15"/>
      <c r="P4992" s="36"/>
      <c r="Q4992" s="37"/>
      <c r="R4992" s="36"/>
      <c r="S4992" s="37"/>
      <c r="U4992" s="36"/>
      <c r="V4992" s="37"/>
      <c r="AD4992" s="59"/>
    </row>
    <row r="4993" spans="1:30">
      <c r="A4993" s="15"/>
      <c r="I4993" s="15"/>
      <c r="P4993" s="36"/>
      <c r="Q4993" s="37"/>
      <c r="R4993" s="36"/>
      <c r="S4993" s="37"/>
      <c r="U4993" s="36"/>
      <c r="V4993" s="37"/>
      <c r="AD4993" s="59"/>
    </row>
    <row r="4994" spans="1:30">
      <c r="A4994" s="15"/>
      <c r="I4994" s="15"/>
      <c r="P4994" s="36"/>
      <c r="Q4994" s="37"/>
      <c r="R4994" s="36"/>
      <c r="S4994" s="37"/>
      <c r="U4994" s="36"/>
      <c r="V4994" s="37"/>
      <c r="AD4994" s="59"/>
    </row>
    <row r="4995" spans="1:30">
      <c r="A4995" s="15"/>
      <c r="I4995" s="15"/>
      <c r="P4995" s="36"/>
      <c r="Q4995" s="37"/>
      <c r="R4995" s="36"/>
      <c r="S4995" s="37"/>
      <c r="U4995" s="36"/>
      <c r="V4995" s="37"/>
      <c r="AD4995" s="59"/>
    </row>
    <row r="4996" spans="1:30">
      <c r="A4996" s="15"/>
      <c r="I4996" s="15"/>
      <c r="P4996" s="36"/>
      <c r="Q4996" s="37"/>
      <c r="R4996" s="36"/>
      <c r="S4996" s="37"/>
      <c r="U4996" s="36"/>
      <c r="V4996" s="37"/>
      <c r="AD4996" s="59"/>
    </row>
    <row r="4997" spans="1:30">
      <c r="A4997" s="15"/>
      <c r="I4997" s="15"/>
      <c r="P4997" s="36"/>
      <c r="Q4997" s="37"/>
      <c r="R4997" s="36"/>
      <c r="S4997" s="37"/>
      <c r="U4997" s="36"/>
      <c r="V4997" s="37"/>
      <c r="AD4997" s="59"/>
    </row>
    <row r="4998" spans="1:30">
      <c r="A4998" s="15"/>
      <c r="I4998" s="15"/>
      <c r="P4998" s="36"/>
      <c r="Q4998" s="37"/>
      <c r="R4998" s="36"/>
      <c r="S4998" s="37"/>
      <c r="U4998" s="36"/>
      <c r="V4998" s="37"/>
      <c r="AD4998" s="59"/>
    </row>
    <row r="4999" spans="1:30">
      <c r="A4999" s="15"/>
      <c r="I4999" s="15"/>
      <c r="P4999" s="36"/>
      <c r="Q4999" s="37"/>
      <c r="R4999" s="36"/>
      <c r="S4999" s="37"/>
      <c r="U4999" s="36"/>
      <c r="V4999" s="37"/>
      <c r="AD4999" s="59"/>
    </row>
    <row r="5000" spans="1:30">
      <c r="A5000" s="15"/>
      <c r="I5000" s="15"/>
      <c r="P5000" s="36"/>
      <c r="Q5000" s="37"/>
      <c r="R5000" s="36"/>
      <c r="S5000" s="37"/>
      <c r="U5000" s="36"/>
      <c r="V5000" s="37"/>
      <c r="AD5000" s="59"/>
    </row>
    <row r="5001" spans="1:30">
      <c r="A5001" s="15"/>
      <c r="I5001" s="15"/>
      <c r="P5001" s="36"/>
      <c r="Q5001" s="37"/>
      <c r="R5001" s="36"/>
      <c r="S5001" s="37"/>
      <c r="U5001" s="36"/>
      <c r="V5001" s="37"/>
      <c r="AD5001" s="59"/>
    </row>
    <row r="5002" spans="1:30">
      <c r="A5002" s="15"/>
      <c r="I5002" s="15"/>
      <c r="P5002" s="36"/>
      <c r="Q5002" s="37"/>
      <c r="R5002" s="36"/>
      <c r="S5002" s="37"/>
      <c r="U5002" s="36"/>
      <c r="V5002" s="37"/>
      <c r="AD5002" s="59"/>
    </row>
    <row r="5003" spans="1:30">
      <c r="A5003" s="15"/>
      <c r="I5003" s="15"/>
      <c r="P5003" s="36"/>
      <c r="Q5003" s="37"/>
      <c r="R5003" s="36"/>
      <c r="S5003" s="37"/>
      <c r="U5003" s="36"/>
      <c r="V5003" s="37"/>
      <c r="AD5003" s="59"/>
    </row>
    <row r="5004" spans="1:30">
      <c r="A5004" s="15"/>
      <c r="I5004" s="15"/>
      <c r="P5004" s="36"/>
      <c r="Q5004" s="37"/>
      <c r="R5004" s="36"/>
      <c r="S5004" s="37"/>
      <c r="U5004" s="36"/>
      <c r="V5004" s="37"/>
      <c r="AD5004" s="59"/>
    </row>
    <row r="5005" spans="1:30">
      <c r="A5005" s="15"/>
      <c r="I5005" s="15"/>
      <c r="P5005" s="36"/>
      <c r="Q5005" s="37"/>
      <c r="R5005" s="36"/>
      <c r="S5005" s="37"/>
      <c r="U5005" s="36"/>
      <c r="V5005" s="37"/>
      <c r="AD5005" s="59"/>
    </row>
    <row r="5006" spans="1:30">
      <c r="A5006" s="15"/>
      <c r="I5006" s="15"/>
      <c r="P5006" s="36"/>
      <c r="Q5006" s="37"/>
      <c r="R5006" s="36"/>
      <c r="S5006" s="37"/>
      <c r="U5006" s="36"/>
      <c r="V5006" s="37"/>
      <c r="AD5006" s="59"/>
    </row>
    <row r="5007" spans="1:30">
      <c r="A5007" s="15"/>
      <c r="I5007" s="15"/>
      <c r="P5007" s="36"/>
      <c r="Q5007" s="37"/>
      <c r="R5007" s="36"/>
      <c r="S5007" s="37"/>
      <c r="U5007" s="36"/>
      <c r="V5007" s="37"/>
      <c r="AD5007" s="59"/>
    </row>
    <row r="5008" spans="1:30">
      <c r="A5008" s="15"/>
      <c r="I5008" s="15"/>
      <c r="P5008" s="36"/>
      <c r="Q5008" s="37"/>
      <c r="R5008" s="36"/>
      <c r="S5008" s="37"/>
      <c r="U5008" s="36"/>
      <c r="V5008" s="37"/>
      <c r="AD5008" s="59"/>
    </row>
    <row r="5009" spans="1:30">
      <c r="A5009" s="15"/>
      <c r="I5009" s="15"/>
      <c r="P5009" s="36"/>
      <c r="Q5009" s="37"/>
      <c r="R5009" s="36"/>
      <c r="S5009" s="37"/>
      <c r="U5009" s="36"/>
      <c r="V5009" s="37"/>
      <c r="AD5009" s="59"/>
    </row>
    <row r="5010" spans="1:30">
      <c r="A5010" s="15"/>
      <c r="I5010" s="15"/>
      <c r="P5010" s="36"/>
      <c r="Q5010" s="37"/>
      <c r="R5010" s="36"/>
      <c r="S5010" s="37"/>
      <c r="U5010" s="36"/>
      <c r="V5010" s="37"/>
      <c r="AD5010" s="59"/>
    </row>
    <row r="5011" spans="1:30">
      <c r="A5011" s="15"/>
      <c r="I5011" s="15"/>
      <c r="P5011" s="36"/>
      <c r="Q5011" s="37"/>
      <c r="R5011" s="36"/>
      <c r="S5011" s="37"/>
      <c r="U5011" s="36"/>
      <c r="V5011" s="37"/>
      <c r="AD5011" s="59"/>
    </row>
    <row r="5012" spans="1:30">
      <c r="A5012" s="15"/>
      <c r="I5012" s="15"/>
      <c r="P5012" s="36"/>
      <c r="Q5012" s="37"/>
      <c r="R5012" s="36"/>
      <c r="S5012" s="37"/>
      <c r="U5012" s="36"/>
      <c r="V5012" s="37"/>
      <c r="AD5012" s="59"/>
    </row>
    <row r="5013" spans="1:30">
      <c r="A5013" s="15"/>
      <c r="I5013" s="15"/>
      <c r="P5013" s="36"/>
      <c r="Q5013" s="37"/>
      <c r="R5013" s="36"/>
      <c r="S5013" s="37"/>
      <c r="U5013" s="36"/>
      <c r="V5013" s="37"/>
      <c r="AD5013" s="59"/>
    </row>
    <row r="5014" spans="1:30">
      <c r="A5014" s="15"/>
      <c r="I5014" s="15"/>
      <c r="P5014" s="36"/>
      <c r="Q5014" s="37"/>
      <c r="R5014" s="36"/>
      <c r="S5014" s="37"/>
      <c r="U5014" s="36"/>
      <c r="V5014" s="37"/>
      <c r="AD5014" s="59"/>
    </row>
    <row r="5015" spans="1:30">
      <c r="A5015" s="15"/>
      <c r="I5015" s="15"/>
      <c r="P5015" s="36"/>
      <c r="Q5015" s="37"/>
      <c r="R5015" s="36"/>
      <c r="S5015" s="37"/>
      <c r="U5015" s="36"/>
      <c r="V5015" s="37"/>
      <c r="AD5015" s="59"/>
    </row>
    <row r="5016" spans="1:30">
      <c r="A5016" s="15"/>
      <c r="I5016" s="15"/>
      <c r="P5016" s="36"/>
      <c r="Q5016" s="37"/>
      <c r="R5016" s="36"/>
      <c r="S5016" s="37"/>
      <c r="U5016" s="36"/>
      <c r="V5016" s="37"/>
      <c r="AD5016" s="59"/>
    </row>
    <row r="5017" spans="1:30">
      <c r="A5017" s="15"/>
      <c r="I5017" s="15"/>
      <c r="P5017" s="36"/>
      <c r="Q5017" s="37"/>
      <c r="R5017" s="36"/>
      <c r="S5017" s="37"/>
      <c r="U5017" s="36"/>
      <c r="V5017" s="37"/>
      <c r="AD5017" s="59"/>
    </row>
    <row r="5018" spans="1:30">
      <c r="A5018" s="15"/>
      <c r="I5018" s="15"/>
      <c r="P5018" s="36"/>
      <c r="Q5018" s="37"/>
      <c r="R5018" s="36"/>
      <c r="S5018" s="37"/>
      <c r="U5018" s="36"/>
      <c r="V5018" s="37"/>
      <c r="AD5018" s="59"/>
    </row>
    <row r="5019" spans="1:30">
      <c r="A5019" s="15"/>
      <c r="I5019" s="15"/>
      <c r="P5019" s="36"/>
      <c r="Q5019" s="37"/>
      <c r="R5019" s="36"/>
      <c r="S5019" s="37"/>
      <c r="U5019" s="36"/>
      <c r="V5019" s="37"/>
      <c r="AD5019" s="59"/>
    </row>
    <row r="5020" spans="1:30">
      <c r="A5020" s="15"/>
      <c r="I5020" s="15"/>
      <c r="P5020" s="36"/>
      <c r="Q5020" s="37"/>
      <c r="R5020" s="36"/>
      <c r="S5020" s="37"/>
      <c r="U5020" s="36"/>
      <c r="V5020" s="37"/>
      <c r="AD5020" s="59"/>
    </row>
    <row r="5021" spans="1:30">
      <c r="A5021" s="15"/>
      <c r="I5021" s="15"/>
      <c r="P5021" s="36"/>
      <c r="Q5021" s="37"/>
      <c r="R5021" s="36"/>
      <c r="S5021" s="37"/>
      <c r="U5021" s="36"/>
      <c r="V5021" s="37"/>
      <c r="AD5021" s="59"/>
    </row>
    <row r="5022" spans="1:30">
      <c r="A5022" s="15"/>
      <c r="I5022" s="15"/>
      <c r="P5022" s="36"/>
      <c r="Q5022" s="37"/>
      <c r="R5022" s="36"/>
      <c r="S5022" s="37"/>
      <c r="U5022" s="36"/>
      <c r="V5022" s="37"/>
      <c r="AD5022" s="59"/>
    </row>
    <row r="5023" spans="1:30">
      <c r="A5023" s="15"/>
      <c r="I5023" s="15"/>
      <c r="P5023" s="36"/>
      <c r="Q5023" s="37"/>
      <c r="R5023" s="36"/>
      <c r="S5023" s="37"/>
      <c r="U5023" s="36"/>
      <c r="V5023" s="37"/>
      <c r="AD5023" s="59"/>
    </row>
    <row r="5024" spans="1:30">
      <c r="A5024" s="15"/>
      <c r="I5024" s="15"/>
      <c r="P5024" s="36"/>
      <c r="Q5024" s="37"/>
      <c r="R5024" s="36"/>
      <c r="S5024" s="37"/>
      <c r="U5024" s="36"/>
      <c r="V5024" s="37"/>
      <c r="AD5024" s="59"/>
    </row>
    <row r="5025" spans="1:30">
      <c r="A5025" s="15"/>
      <c r="I5025" s="15"/>
      <c r="P5025" s="36"/>
      <c r="Q5025" s="37"/>
      <c r="R5025" s="36"/>
      <c r="S5025" s="37"/>
      <c r="U5025" s="36"/>
      <c r="V5025" s="37"/>
      <c r="AD5025" s="59"/>
    </row>
    <row r="5026" spans="1:30">
      <c r="A5026" s="15"/>
      <c r="I5026" s="15"/>
      <c r="P5026" s="36"/>
      <c r="Q5026" s="37"/>
      <c r="R5026" s="36"/>
      <c r="S5026" s="37"/>
      <c r="U5026" s="36"/>
      <c r="V5026" s="37"/>
      <c r="AD5026" s="59"/>
    </row>
    <row r="5027" spans="1:30">
      <c r="A5027" s="15"/>
      <c r="I5027" s="15"/>
      <c r="P5027" s="36"/>
      <c r="Q5027" s="37"/>
      <c r="R5027" s="36"/>
      <c r="S5027" s="37"/>
      <c r="U5027" s="36"/>
      <c r="V5027" s="37"/>
      <c r="AD5027" s="59"/>
    </row>
    <row r="5028" spans="1:30">
      <c r="A5028" s="15"/>
      <c r="I5028" s="15"/>
      <c r="P5028" s="36"/>
      <c r="Q5028" s="37"/>
      <c r="R5028" s="36"/>
      <c r="S5028" s="37"/>
      <c r="U5028" s="36"/>
      <c r="V5028" s="37"/>
      <c r="AD5028" s="59"/>
    </row>
    <row r="5029" spans="1:30">
      <c r="A5029" s="15"/>
      <c r="I5029" s="15"/>
      <c r="P5029" s="36"/>
      <c r="Q5029" s="37"/>
      <c r="R5029" s="36"/>
      <c r="S5029" s="37"/>
      <c r="U5029" s="36"/>
      <c r="V5029" s="37"/>
      <c r="AD5029" s="59"/>
    </row>
    <row r="5030" spans="1:30">
      <c r="A5030" s="15"/>
      <c r="I5030" s="15"/>
      <c r="P5030" s="36"/>
      <c r="Q5030" s="37"/>
      <c r="R5030" s="36"/>
      <c r="S5030" s="37"/>
      <c r="U5030" s="36"/>
      <c r="V5030" s="37"/>
      <c r="AD5030" s="59"/>
    </row>
    <row r="5031" spans="1:30">
      <c r="A5031" s="15"/>
      <c r="I5031" s="15"/>
      <c r="P5031" s="36"/>
      <c r="Q5031" s="37"/>
      <c r="R5031" s="36"/>
      <c r="S5031" s="37"/>
      <c r="U5031" s="36"/>
      <c r="V5031" s="37"/>
      <c r="AD5031" s="59"/>
    </row>
    <row r="5032" spans="1:30">
      <c r="A5032" s="15"/>
      <c r="I5032" s="15"/>
      <c r="P5032" s="36"/>
      <c r="Q5032" s="37"/>
      <c r="R5032" s="36"/>
      <c r="S5032" s="37"/>
      <c r="U5032" s="36"/>
      <c r="V5032" s="37"/>
      <c r="AD5032" s="59"/>
    </row>
    <row r="5033" spans="1:30">
      <c r="A5033" s="15"/>
      <c r="I5033" s="15"/>
      <c r="P5033" s="36"/>
      <c r="Q5033" s="37"/>
      <c r="R5033" s="36"/>
      <c r="S5033" s="37"/>
      <c r="U5033" s="36"/>
      <c r="V5033" s="37"/>
      <c r="AD5033" s="59"/>
    </row>
    <row r="5034" spans="1:30">
      <c r="A5034" s="15"/>
      <c r="I5034" s="15"/>
      <c r="P5034" s="36"/>
      <c r="Q5034" s="37"/>
      <c r="R5034" s="36"/>
      <c r="S5034" s="37"/>
      <c r="U5034" s="36"/>
      <c r="V5034" s="37"/>
      <c r="AD5034" s="59"/>
    </row>
    <row r="5035" spans="1:30">
      <c r="A5035" s="15"/>
      <c r="I5035" s="15"/>
      <c r="P5035" s="36"/>
      <c r="Q5035" s="37"/>
      <c r="R5035" s="36"/>
      <c r="S5035" s="37"/>
      <c r="U5035" s="36"/>
      <c r="V5035" s="37"/>
      <c r="AD5035" s="59"/>
    </row>
    <row r="5036" spans="1:30">
      <c r="A5036" s="15"/>
      <c r="I5036" s="15"/>
      <c r="P5036" s="36"/>
      <c r="Q5036" s="37"/>
      <c r="R5036" s="36"/>
      <c r="S5036" s="37"/>
      <c r="U5036" s="36"/>
      <c r="V5036" s="37"/>
      <c r="AD5036" s="59"/>
    </row>
    <row r="5037" spans="1:30">
      <c r="A5037" s="15"/>
      <c r="I5037" s="15"/>
      <c r="P5037" s="36"/>
      <c r="Q5037" s="37"/>
      <c r="R5037" s="36"/>
      <c r="S5037" s="37"/>
      <c r="U5037" s="36"/>
      <c r="V5037" s="37"/>
      <c r="AD5037" s="59"/>
    </row>
    <row r="5038" spans="1:30">
      <c r="A5038" s="15"/>
      <c r="I5038" s="15"/>
      <c r="P5038" s="36"/>
      <c r="Q5038" s="37"/>
      <c r="R5038" s="36"/>
      <c r="S5038" s="37"/>
      <c r="U5038" s="36"/>
      <c r="V5038" s="37"/>
      <c r="AD5038" s="59"/>
    </row>
    <row r="5039" spans="1:30">
      <c r="A5039" s="15"/>
      <c r="I5039" s="15"/>
      <c r="P5039" s="36"/>
      <c r="Q5039" s="37"/>
      <c r="R5039" s="36"/>
      <c r="S5039" s="37"/>
      <c r="U5039" s="36"/>
      <c r="V5039" s="37"/>
      <c r="AD5039" s="59"/>
    </row>
    <row r="5040" spans="1:30">
      <c r="A5040" s="15"/>
      <c r="I5040" s="15"/>
      <c r="P5040" s="36"/>
      <c r="Q5040" s="37"/>
      <c r="R5040" s="36"/>
      <c r="S5040" s="37"/>
      <c r="U5040" s="36"/>
      <c r="V5040" s="37"/>
      <c r="AD5040" s="59"/>
    </row>
    <row r="5041" spans="1:30">
      <c r="A5041" s="15"/>
      <c r="I5041" s="15"/>
      <c r="P5041" s="36"/>
      <c r="Q5041" s="37"/>
      <c r="R5041" s="36"/>
      <c r="S5041" s="37"/>
      <c r="U5041" s="36"/>
      <c r="V5041" s="37"/>
      <c r="AD5041" s="59"/>
    </row>
    <row r="5042" spans="1:30">
      <c r="A5042" s="15"/>
      <c r="I5042" s="15"/>
      <c r="P5042" s="36"/>
      <c r="Q5042" s="37"/>
      <c r="R5042" s="36"/>
      <c r="S5042" s="37"/>
      <c r="U5042" s="36"/>
      <c r="V5042" s="37"/>
      <c r="AD5042" s="59"/>
    </row>
    <row r="5043" spans="1:30">
      <c r="A5043" s="15"/>
      <c r="I5043" s="15"/>
      <c r="P5043" s="36"/>
      <c r="Q5043" s="37"/>
      <c r="R5043" s="36"/>
      <c r="S5043" s="37"/>
      <c r="U5043" s="36"/>
      <c r="V5043" s="37"/>
      <c r="AD5043" s="59"/>
    </row>
    <row r="5044" spans="1:30">
      <c r="A5044" s="15"/>
      <c r="I5044" s="15"/>
      <c r="P5044" s="36"/>
      <c r="Q5044" s="37"/>
      <c r="R5044" s="36"/>
      <c r="S5044" s="37"/>
      <c r="U5044" s="36"/>
      <c r="V5044" s="37"/>
      <c r="AD5044" s="59"/>
    </row>
    <row r="5045" spans="1:30">
      <c r="A5045" s="15"/>
      <c r="I5045" s="15"/>
      <c r="P5045" s="36"/>
      <c r="Q5045" s="37"/>
      <c r="R5045" s="36"/>
      <c r="S5045" s="37"/>
      <c r="U5045" s="36"/>
      <c r="V5045" s="37"/>
      <c r="AD5045" s="59"/>
    </row>
    <row r="5046" spans="1:30">
      <c r="A5046" s="15"/>
      <c r="I5046" s="15"/>
      <c r="P5046" s="36"/>
      <c r="Q5046" s="37"/>
      <c r="R5046" s="36"/>
      <c r="S5046" s="37"/>
      <c r="U5046" s="36"/>
      <c r="V5046" s="37"/>
      <c r="AD5046" s="59"/>
    </row>
    <row r="5047" spans="1:30">
      <c r="A5047" s="15"/>
      <c r="I5047" s="15"/>
      <c r="P5047" s="36"/>
      <c r="Q5047" s="37"/>
      <c r="R5047" s="36"/>
      <c r="S5047" s="37"/>
      <c r="U5047" s="36"/>
      <c r="V5047" s="37"/>
      <c r="AD5047" s="59"/>
    </row>
    <row r="5048" spans="1:30">
      <c r="A5048" s="15"/>
      <c r="I5048" s="15"/>
      <c r="P5048" s="36"/>
      <c r="Q5048" s="37"/>
      <c r="R5048" s="36"/>
      <c r="S5048" s="37"/>
      <c r="U5048" s="36"/>
      <c r="V5048" s="37"/>
      <c r="AD5048" s="59"/>
    </row>
    <row r="5049" spans="1:30">
      <c r="A5049" s="15"/>
      <c r="I5049" s="15"/>
      <c r="P5049" s="36"/>
      <c r="Q5049" s="37"/>
      <c r="R5049" s="36"/>
      <c r="S5049" s="37"/>
      <c r="U5049" s="36"/>
      <c r="V5049" s="37"/>
      <c r="AD5049" s="59"/>
    </row>
    <row r="5050" spans="1:30">
      <c r="A5050" s="15"/>
      <c r="I5050" s="15"/>
      <c r="P5050" s="36"/>
      <c r="Q5050" s="37"/>
      <c r="R5050" s="36"/>
      <c r="S5050" s="37"/>
      <c r="U5050" s="36"/>
      <c r="V5050" s="37"/>
      <c r="AD5050" s="59"/>
    </row>
    <row r="5051" spans="1:30">
      <c r="A5051" s="15"/>
      <c r="I5051" s="15"/>
      <c r="P5051" s="36"/>
      <c r="Q5051" s="37"/>
      <c r="R5051" s="36"/>
      <c r="S5051" s="37"/>
      <c r="U5051" s="36"/>
      <c r="V5051" s="37"/>
      <c r="AD5051" s="59"/>
    </row>
    <row r="5052" spans="1:30">
      <c r="A5052" s="15"/>
      <c r="I5052" s="15"/>
      <c r="P5052" s="36"/>
      <c r="Q5052" s="37"/>
      <c r="R5052" s="36"/>
      <c r="S5052" s="37"/>
      <c r="U5052" s="36"/>
      <c r="V5052" s="37"/>
      <c r="AD5052" s="59"/>
    </row>
    <row r="5053" spans="1:30">
      <c r="A5053" s="15"/>
      <c r="I5053" s="15"/>
      <c r="P5053" s="36"/>
      <c r="Q5053" s="37"/>
      <c r="R5053" s="36"/>
      <c r="S5053" s="37"/>
      <c r="U5053" s="36"/>
      <c r="V5053" s="37"/>
      <c r="AD5053" s="59"/>
    </row>
    <row r="5054" spans="1:30">
      <c r="A5054" s="15"/>
      <c r="I5054" s="15"/>
      <c r="P5054" s="36"/>
      <c r="Q5054" s="37"/>
      <c r="R5054" s="36"/>
      <c r="S5054" s="37"/>
      <c r="U5054" s="36"/>
      <c r="V5054" s="37"/>
      <c r="AD5054" s="59"/>
    </row>
    <row r="5055" spans="1:30">
      <c r="A5055" s="15"/>
      <c r="I5055" s="15"/>
      <c r="P5055" s="36"/>
      <c r="Q5055" s="37"/>
      <c r="R5055" s="36"/>
      <c r="S5055" s="37"/>
      <c r="U5055" s="36"/>
      <c r="V5055" s="37"/>
      <c r="AD5055" s="59"/>
    </row>
    <row r="5056" spans="1:30">
      <c r="A5056" s="15"/>
      <c r="I5056" s="15"/>
      <c r="P5056" s="36"/>
      <c r="Q5056" s="37"/>
      <c r="R5056" s="36"/>
      <c r="S5056" s="37"/>
      <c r="U5056" s="36"/>
      <c r="V5056" s="37"/>
      <c r="AD5056" s="59"/>
    </row>
    <row r="5057" spans="1:30">
      <c r="A5057" s="15"/>
      <c r="I5057" s="15"/>
      <c r="P5057" s="36"/>
      <c r="Q5057" s="37"/>
      <c r="R5057" s="36"/>
      <c r="S5057" s="37"/>
      <c r="U5057" s="36"/>
      <c r="V5057" s="37"/>
      <c r="AD5057" s="59"/>
    </row>
    <row r="5058" spans="1:30">
      <c r="A5058" s="15"/>
      <c r="I5058" s="15"/>
      <c r="P5058" s="36"/>
      <c r="Q5058" s="37"/>
      <c r="R5058" s="36"/>
      <c r="S5058" s="37"/>
      <c r="U5058" s="36"/>
      <c r="V5058" s="37"/>
      <c r="AD5058" s="59"/>
    </row>
    <row r="5059" spans="1:30">
      <c r="A5059" s="15"/>
      <c r="I5059" s="15"/>
      <c r="P5059" s="36"/>
      <c r="Q5059" s="37"/>
      <c r="R5059" s="36"/>
      <c r="S5059" s="37"/>
      <c r="U5059" s="36"/>
      <c r="V5059" s="37"/>
      <c r="AD5059" s="59"/>
    </row>
    <row r="5060" spans="1:30">
      <c r="A5060" s="15"/>
      <c r="I5060" s="15"/>
      <c r="P5060" s="36"/>
      <c r="Q5060" s="37"/>
      <c r="R5060" s="36"/>
      <c r="S5060" s="37"/>
      <c r="U5060" s="36"/>
      <c r="V5060" s="37"/>
      <c r="AD5060" s="59"/>
    </row>
    <row r="5061" spans="1:30">
      <c r="A5061" s="15"/>
      <c r="I5061" s="15"/>
      <c r="P5061" s="36"/>
      <c r="Q5061" s="37"/>
      <c r="R5061" s="36"/>
      <c r="S5061" s="37"/>
      <c r="U5061" s="36"/>
      <c r="V5061" s="37"/>
      <c r="AD5061" s="59"/>
    </row>
    <row r="5062" spans="1:30">
      <c r="A5062" s="15"/>
      <c r="I5062" s="15"/>
      <c r="P5062" s="36"/>
      <c r="Q5062" s="37"/>
      <c r="R5062" s="36"/>
      <c r="S5062" s="37"/>
      <c r="U5062" s="36"/>
      <c r="V5062" s="37"/>
      <c r="AD5062" s="59"/>
    </row>
    <row r="5063" spans="1:30">
      <c r="A5063" s="15"/>
      <c r="I5063" s="15"/>
      <c r="P5063" s="36"/>
      <c r="Q5063" s="37"/>
      <c r="R5063" s="36"/>
      <c r="S5063" s="37"/>
      <c r="U5063" s="36"/>
      <c r="V5063" s="37"/>
      <c r="AD5063" s="59"/>
    </row>
    <row r="5064" spans="1:30">
      <c r="A5064" s="15"/>
      <c r="I5064" s="15"/>
      <c r="P5064" s="36"/>
      <c r="Q5064" s="37"/>
      <c r="R5064" s="36"/>
      <c r="S5064" s="37"/>
      <c r="U5064" s="36"/>
      <c r="V5064" s="37"/>
      <c r="AD5064" s="59"/>
    </row>
    <row r="5065" spans="1:30">
      <c r="A5065" s="15"/>
      <c r="I5065" s="15"/>
      <c r="P5065" s="36"/>
      <c r="Q5065" s="37"/>
      <c r="R5065" s="36"/>
      <c r="S5065" s="37"/>
      <c r="U5065" s="36"/>
      <c r="V5065" s="37"/>
      <c r="AD5065" s="59"/>
    </row>
    <row r="5066" spans="1:30">
      <c r="A5066" s="15"/>
      <c r="I5066" s="15"/>
      <c r="P5066" s="36"/>
      <c r="Q5066" s="37"/>
      <c r="R5066" s="36"/>
      <c r="S5066" s="37"/>
      <c r="U5066" s="36"/>
      <c r="V5066" s="37"/>
      <c r="AD5066" s="59"/>
    </row>
    <row r="5067" spans="1:30">
      <c r="A5067" s="15"/>
      <c r="I5067" s="15"/>
      <c r="P5067" s="36"/>
      <c r="Q5067" s="37"/>
      <c r="R5067" s="36"/>
      <c r="S5067" s="37"/>
      <c r="U5067" s="36"/>
      <c r="V5067" s="37"/>
      <c r="AD5067" s="59"/>
    </row>
    <row r="5068" spans="1:30">
      <c r="A5068" s="15"/>
      <c r="I5068" s="15"/>
      <c r="P5068" s="36"/>
      <c r="Q5068" s="37"/>
      <c r="R5068" s="36"/>
      <c r="S5068" s="37"/>
      <c r="U5068" s="36"/>
      <c r="V5068" s="37"/>
      <c r="AD5068" s="59"/>
    </row>
    <row r="5069" spans="1:30">
      <c r="A5069" s="15"/>
      <c r="I5069" s="15"/>
      <c r="P5069" s="36"/>
      <c r="Q5069" s="37"/>
      <c r="R5069" s="36"/>
      <c r="S5069" s="37"/>
      <c r="U5069" s="36"/>
      <c r="V5069" s="37"/>
      <c r="AD5069" s="59"/>
    </row>
    <row r="5070" spans="1:30">
      <c r="A5070" s="15"/>
      <c r="I5070" s="15"/>
      <c r="P5070" s="36"/>
      <c r="Q5070" s="37"/>
      <c r="R5070" s="36"/>
      <c r="S5070" s="37"/>
      <c r="U5070" s="36"/>
      <c r="V5070" s="37"/>
      <c r="AD5070" s="59"/>
    </row>
    <row r="5071" spans="1:30">
      <c r="A5071" s="15"/>
      <c r="I5071" s="15"/>
      <c r="P5071" s="36"/>
      <c r="Q5071" s="37"/>
      <c r="R5071" s="36"/>
      <c r="S5071" s="37"/>
      <c r="U5071" s="36"/>
      <c r="V5071" s="37"/>
      <c r="AD5071" s="59"/>
    </row>
    <row r="5072" spans="1:30">
      <c r="A5072" s="15"/>
      <c r="I5072" s="15"/>
      <c r="P5072" s="36"/>
      <c r="Q5072" s="37"/>
      <c r="R5072" s="36"/>
      <c r="S5072" s="37"/>
      <c r="U5072" s="36"/>
      <c r="V5072" s="37"/>
      <c r="AD5072" s="59"/>
    </row>
    <row r="5073" spans="1:30">
      <c r="A5073" s="15"/>
      <c r="I5073" s="15"/>
      <c r="P5073" s="36"/>
      <c r="Q5073" s="37"/>
      <c r="R5073" s="36"/>
      <c r="S5073" s="37"/>
      <c r="U5073" s="36"/>
      <c r="V5073" s="37"/>
      <c r="AD5073" s="59"/>
    </row>
    <row r="5074" spans="1:30">
      <c r="A5074" s="15"/>
      <c r="I5074" s="15"/>
      <c r="P5074" s="36"/>
      <c r="Q5074" s="37"/>
      <c r="R5074" s="36"/>
      <c r="S5074" s="37"/>
      <c r="U5074" s="36"/>
      <c r="V5074" s="37"/>
      <c r="AD5074" s="59"/>
    </row>
    <row r="5075" spans="1:30">
      <c r="A5075" s="15"/>
      <c r="I5075" s="15"/>
      <c r="P5075" s="36"/>
      <c r="Q5075" s="37"/>
      <c r="R5075" s="36"/>
      <c r="S5075" s="37"/>
      <c r="U5075" s="36"/>
      <c r="V5075" s="37"/>
      <c r="AD5075" s="59"/>
    </row>
    <row r="5076" spans="1:30">
      <c r="A5076" s="15"/>
      <c r="I5076" s="15"/>
      <c r="P5076" s="36"/>
      <c r="Q5076" s="37"/>
      <c r="R5076" s="36"/>
      <c r="S5076" s="37"/>
      <c r="U5076" s="36"/>
      <c r="V5076" s="37"/>
      <c r="AD5076" s="59"/>
    </row>
    <row r="5077" spans="1:30">
      <c r="A5077" s="15"/>
      <c r="I5077" s="15"/>
      <c r="P5077" s="36"/>
      <c r="Q5077" s="37"/>
      <c r="R5077" s="36"/>
      <c r="S5077" s="37"/>
      <c r="U5077" s="36"/>
      <c r="V5077" s="37"/>
      <c r="AD5077" s="59"/>
    </row>
    <row r="5078" spans="1:30">
      <c r="A5078" s="15"/>
      <c r="I5078" s="15"/>
      <c r="P5078" s="36"/>
      <c r="Q5078" s="37"/>
      <c r="R5078" s="36"/>
      <c r="S5078" s="37"/>
      <c r="U5078" s="36"/>
      <c r="V5078" s="37"/>
      <c r="AD5078" s="59"/>
    </row>
    <row r="5079" spans="1:30">
      <c r="A5079" s="15"/>
      <c r="I5079" s="15"/>
      <c r="P5079" s="36"/>
      <c r="Q5079" s="37"/>
      <c r="R5079" s="36"/>
      <c r="S5079" s="37"/>
      <c r="U5079" s="36"/>
      <c r="V5079" s="37"/>
      <c r="AD5079" s="59"/>
    </row>
    <row r="5080" spans="1:30">
      <c r="A5080" s="15"/>
      <c r="I5080" s="15"/>
      <c r="P5080" s="36"/>
      <c r="Q5080" s="37"/>
      <c r="R5080" s="36"/>
      <c r="S5080" s="37"/>
      <c r="U5080" s="36"/>
      <c r="V5080" s="37"/>
      <c r="AD5080" s="59"/>
    </row>
    <row r="5081" spans="1:30">
      <c r="A5081" s="15"/>
      <c r="I5081" s="15"/>
      <c r="P5081" s="36"/>
      <c r="Q5081" s="37"/>
      <c r="R5081" s="36"/>
      <c r="S5081" s="37"/>
      <c r="U5081" s="36"/>
      <c r="V5081" s="37"/>
      <c r="AD5081" s="59"/>
    </row>
    <row r="5082" spans="1:30">
      <c r="A5082" s="15"/>
      <c r="I5082" s="15"/>
      <c r="P5082" s="36"/>
      <c r="Q5082" s="37"/>
      <c r="R5082" s="36"/>
      <c r="S5082" s="37"/>
      <c r="U5082" s="36"/>
      <c r="V5082" s="37"/>
      <c r="AD5082" s="59"/>
    </row>
    <row r="5083" spans="1:30">
      <c r="A5083" s="15"/>
      <c r="I5083" s="15"/>
      <c r="P5083" s="36"/>
      <c r="Q5083" s="37"/>
      <c r="R5083" s="36"/>
      <c r="S5083" s="37"/>
      <c r="U5083" s="36"/>
      <c r="V5083" s="37"/>
      <c r="AD5083" s="59"/>
    </row>
    <row r="5084" spans="1:30">
      <c r="A5084" s="15"/>
      <c r="I5084" s="15"/>
      <c r="P5084" s="36"/>
      <c r="Q5084" s="37"/>
      <c r="R5084" s="36"/>
      <c r="S5084" s="37"/>
      <c r="U5084" s="36"/>
      <c r="V5084" s="37"/>
      <c r="AD5084" s="59"/>
    </row>
    <row r="5085" spans="1:30">
      <c r="A5085" s="15"/>
      <c r="I5085" s="15"/>
      <c r="P5085" s="36"/>
      <c r="Q5085" s="37"/>
      <c r="R5085" s="36"/>
      <c r="S5085" s="37"/>
      <c r="U5085" s="36"/>
      <c r="V5085" s="37"/>
      <c r="AD5085" s="59"/>
    </row>
    <row r="5086" spans="1:30">
      <c r="A5086" s="15"/>
      <c r="I5086" s="15"/>
      <c r="P5086" s="36"/>
      <c r="Q5086" s="37"/>
      <c r="R5086" s="36"/>
      <c r="S5086" s="37"/>
      <c r="U5086" s="36"/>
      <c r="V5086" s="37"/>
      <c r="AD5086" s="59"/>
    </row>
    <row r="5087" spans="1:30">
      <c r="A5087" s="15"/>
      <c r="I5087" s="15"/>
      <c r="P5087" s="36"/>
      <c r="Q5087" s="37"/>
      <c r="R5087" s="36"/>
      <c r="S5087" s="37"/>
      <c r="U5087" s="36"/>
      <c r="V5087" s="37"/>
      <c r="AD5087" s="59"/>
    </row>
    <row r="5088" spans="1:30">
      <c r="A5088" s="15"/>
      <c r="I5088" s="15"/>
      <c r="P5088" s="36"/>
      <c r="Q5088" s="37"/>
      <c r="R5088" s="36"/>
      <c r="S5088" s="37"/>
      <c r="U5088" s="36"/>
      <c r="V5088" s="37"/>
      <c r="AD5088" s="59"/>
    </row>
    <row r="5089" spans="1:30">
      <c r="A5089" s="15"/>
      <c r="I5089" s="15"/>
      <c r="P5089" s="36"/>
      <c r="Q5089" s="37"/>
      <c r="R5089" s="36"/>
      <c r="S5089" s="37"/>
      <c r="U5089" s="36"/>
      <c r="V5089" s="37"/>
      <c r="AD5089" s="59"/>
    </row>
    <row r="5090" spans="1:30">
      <c r="A5090" s="15"/>
      <c r="I5090" s="15"/>
      <c r="P5090" s="36"/>
      <c r="Q5090" s="37"/>
      <c r="R5090" s="36"/>
      <c r="S5090" s="37"/>
      <c r="U5090" s="36"/>
      <c r="V5090" s="37"/>
      <c r="AD5090" s="59"/>
    </row>
    <row r="5091" spans="1:30">
      <c r="A5091" s="15"/>
      <c r="I5091" s="15"/>
      <c r="P5091" s="36"/>
      <c r="Q5091" s="37"/>
      <c r="R5091" s="36"/>
      <c r="S5091" s="37"/>
      <c r="U5091" s="36"/>
      <c r="V5091" s="37"/>
      <c r="AD5091" s="59"/>
    </row>
    <row r="5092" spans="1:30">
      <c r="A5092" s="15"/>
      <c r="I5092" s="15"/>
      <c r="P5092" s="36"/>
      <c r="Q5092" s="37"/>
      <c r="R5092" s="36"/>
      <c r="S5092" s="37"/>
      <c r="U5092" s="36"/>
      <c r="V5092" s="37"/>
      <c r="AD5092" s="59"/>
    </row>
    <row r="5093" spans="1:30">
      <c r="A5093" s="15"/>
      <c r="I5093" s="15"/>
      <c r="P5093" s="36"/>
      <c r="Q5093" s="37"/>
      <c r="R5093" s="36"/>
      <c r="S5093" s="37"/>
      <c r="U5093" s="36"/>
      <c r="V5093" s="37"/>
      <c r="AD5093" s="59"/>
    </row>
    <row r="5094" spans="1:30">
      <c r="A5094" s="15"/>
      <c r="I5094" s="15"/>
      <c r="P5094" s="36"/>
      <c r="Q5094" s="37"/>
      <c r="R5094" s="36"/>
      <c r="S5094" s="37"/>
      <c r="U5094" s="36"/>
      <c r="V5094" s="37"/>
      <c r="AD5094" s="59"/>
    </row>
    <row r="5095" spans="1:30">
      <c r="A5095" s="15"/>
      <c r="I5095" s="15"/>
      <c r="P5095" s="36"/>
      <c r="Q5095" s="37"/>
      <c r="R5095" s="36"/>
      <c r="S5095" s="37"/>
      <c r="U5095" s="36"/>
      <c r="V5095" s="37"/>
      <c r="AD5095" s="59"/>
    </row>
    <row r="5096" spans="1:30">
      <c r="A5096" s="15"/>
      <c r="I5096" s="15"/>
      <c r="P5096" s="36"/>
      <c r="Q5096" s="37"/>
      <c r="R5096" s="36"/>
      <c r="S5096" s="37"/>
      <c r="U5096" s="36"/>
      <c r="V5096" s="37"/>
      <c r="AD5096" s="59"/>
    </row>
    <row r="5097" spans="1:30">
      <c r="A5097" s="15"/>
      <c r="I5097" s="15"/>
      <c r="P5097" s="36"/>
      <c r="Q5097" s="37"/>
      <c r="R5097" s="36"/>
      <c r="S5097" s="37"/>
      <c r="U5097" s="36"/>
      <c r="V5097" s="37"/>
      <c r="AD5097" s="59"/>
    </row>
    <row r="5098" spans="1:30">
      <c r="A5098" s="15"/>
      <c r="I5098" s="15"/>
      <c r="P5098" s="36"/>
      <c r="Q5098" s="37"/>
      <c r="R5098" s="36"/>
      <c r="S5098" s="37"/>
      <c r="U5098" s="36"/>
      <c r="V5098" s="37"/>
      <c r="AD5098" s="59"/>
    </row>
    <row r="5099" spans="1:30">
      <c r="A5099" s="15"/>
      <c r="I5099" s="15"/>
      <c r="P5099" s="36"/>
      <c r="Q5099" s="37"/>
      <c r="R5099" s="36"/>
      <c r="S5099" s="37"/>
      <c r="U5099" s="36"/>
      <c r="V5099" s="37"/>
      <c r="AD5099" s="59"/>
    </row>
    <row r="5100" spans="1:30">
      <c r="A5100" s="15"/>
      <c r="I5100" s="15"/>
      <c r="P5100" s="36"/>
      <c r="Q5100" s="37"/>
      <c r="R5100" s="36"/>
      <c r="S5100" s="37"/>
      <c r="U5100" s="36"/>
      <c r="V5100" s="37"/>
      <c r="AD5100" s="59"/>
    </row>
    <row r="5101" spans="1:30">
      <c r="A5101" s="15"/>
      <c r="I5101" s="15"/>
      <c r="P5101" s="36"/>
      <c r="Q5101" s="37"/>
      <c r="R5101" s="36"/>
      <c r="S5101" s="37"/>
      <c r="U5101" s="36"/>
      <c r="V5101" s="37"/>
      <c r="AD5101" s="59"/>
    </row>
    <row r="5102" spans="1:30">
      <c r="A5102" s="15"/>
      <c r="I5102" s="15"/>
      <c r="P5102" s="36"/>
      <c r="Q5102" s="37"/>
      <c r="R5102" s="36"/>
      <c r="S5102" s="37"/>
      <c r="U5102" s="36"/>
      <c r="V5102" s="37"/>
      <c r="AD5102" s="59"/>
    </row>
    <row r="5103" spans="1:30">
      <c r="A5103" s="15"/>
      <c r="I5103" s="15"/>
      <c r="P5103" s="36"/>
      <c r="Q5103" s="37"/>
      <c r="R5103" s="36"/>
      <c r="S5103" s="37"/>
      <c r="U5103" s="36"/>
      <c r="V5103" s="37"/>
      <c r="AD5103" s="59"/>
    </row>
    <row r="5104" spans="1:30">
      <c r="A5104" s="15"/>
      <c r="I5104" s="15"/>
      <c r="P5104" s="36"/>
      <c r="Q5104" s="37"/>
      <c r="R5104" s="36"/>
      <c r="S5104" s="37"/>
      <c r="U5104" s="36"/>
      <c r="V5104" s="37"/>
      <c r="AD5104" s="59"/>
    </row>
    <row r="5105" spans="1:30">
      <c r="A5105" s="15"/>
      <c r="I5105" s="15"/>
      <c r="P5105" s="36"/>
      <c r="Q5105" s="37"/>
      <c r="R5105" s="36"/>
      <c r="S5105" s="37"/>
      <c r="U5105" s="36"/>
      <c r="V5105" s="37"/>
      <c r="AD5105" s="59"/>
    </row>
    <row r="5106" spans="1:30">
      <c r="A5106" s="15"/>
      <c r="I5106" s="15"/>
      <c r="P5106" s="36"/>
      <c r="Q5106" s="37"/>
      <c r="R5106" s="36"/>
      <c r="S5106" s="37"/>
      <c r="U5106" s="36"/>
      <c r="V5106" s="37"/>
      <c r="AD5106" s="59"/>
    </row>
    <row r="5107" spans="1:30">
      <c r="A5107" s="15"/>
      <c r="I5107" s="15"/>
      <c r="P5107" s="36"/>
      <c r="Q5107" s="37"/>
      <c r="R5107" s="36"/>
      <c r="S5107" s="37"/>
      <c r="U5107" s="36"/>
      <c r="V5107" s="37"/>
      <c r="AD5107" s="59"/>
    </row>
    <row r="5108" spans="1:30">
      <c r="A5108" s="15"/>
      <c r="I5108" s="15"/>
      <c r="P5108" s="36"/>
      <c r="Q5108" s="37"/>
      <c r="R5108" s="36"/>
      <c r="S5108" s="37"/>
      <c r="U5108" s="36"/>
      <c r="V5108" s="37"/>
      <c r="AD5108" s="59"/>
    </row>
    <row r="5109" spans="1:30">
      <c r="A5109" s="15"/>
      <c r="I5109" s="15"/>
      <c r="P5109" s="36"/>
      <c r="Q5109" s="37"/>
      <c r="R5109" s="36"/>
      <c r="S5109" s="37"/>
      <c r="U5109" s="36"/>
      <c r="V5109" s="37"/>
      <c r="AD5109" s="59"/>
    </row>
    <row r="5110" spans="1:30">
      <c r="A5110" s="15"/>
      <c r="I5110" s="15"/>
      <c r="P5110" s="36"/>
      <c r="Q5110" s="37"/>
      <c r="R5110" s="36"/>
      <c r="S5110" s="37"/>
      <c r="U5110" s="36"/>
      <c r="V5110" s="37"/>
      <c r="AD5110" s="59"/>
    </row>
    <row r="5111" spans="1:30">
      <c r="A5111" s="15"/>
      <c r="I5111" s="15"/>
      <c r="P5111" s="36"/>
      <c r="Q5111" s="37"/>
      <c r="R5111" s="36"/>
      <c r="S5111" s="37"/>
      <c r="U5111" s="36"/>
      <c r="V5111" s="37"/>
      <c r="AD5111" s="59"/>
    </row>
    <row r="5112" spans="1:30">
      <c r="A5112" s="15"/>
      <c r="I5112" s="15"/>
      <c r="P5112" s="36"/>
      <c r="Q5112" s="37"/>
      <c r="R5112" s="36"/>
      <c r="S5112" s="37"/>
      <c r="U5112" s="36"/>
      <c r="V5112" s="37"/>
      <c r="AD5112" s="59"/>
    </row>
    <row r="5113" spans="1:30">
      <c r="A5113" s="15"/>
      <c r="I5113" s="15"/>
      <c r="P5113" s="36"/>
      <c r="Q5113" s="37"/>
      <c r="R5113" s="36"/>
      <c r="S5113" s="37"/>
      <c r="U5113" s="36"/>
      <c r="V5113" s="37"/>
      <c r="AD5113" s="59"/>
    </row>
    <row r="5114" spans="1:30">
      <c r="A5114" s="15"/>
      <c r="I5114" s="15"/>
      <c r="P5114" s="36"/>
      <c r="Q5114" s="37"/>
      <c r="R5114" s="36"/>
      <c r="S5114" s="37"/>
      <c r="U5114" s="36"/>
      <c r="V5114" s="37"/>
      <c r="AD5114" s="59"/>
    </row>
    <row r="5115" spans="1:30">
      <c r="A5115" s="15"/>
      <c r="I5115" s="15"/>
      <c r="P5115" s="36"/>
      <c r="Q5115" s="37"/>
      <c r="R5115" s="36"/>
      <c r="S5115" s="37"/>
      <c r="U5115" s="36"/>
      <c r="V5115" s="37"/>
      <c r="AD5115" s="59"/>
    </row>
    <row r="5116" spans="1:30">
      <c r="A5116" s="15"/>
      <c r="I5116" s="15"/>
      <c r="P5116" s="36"/>
      <c r="Q5116" s="37"/>
      <c r="R5116" s="36"/>
      <c r="S5116" s="37"/>
      <c r="U5116" s="36"/>
      <c r="V5116" s="37"/>
      <c r="AD5116" s="59"/>
    </row>
    <row r="5117" spans="1:30">
      <c r="A5117" s="15"/>
      <c r="I5117" s="15"/>
      <c r="P5117" s="36"/>
      <c r="Q5117" s="37"/>
      <c r="R5117" s="36"/>
      <c r="S5117" s="37"/>
      <c r="U5117" s="36"/>
      <c r="V5117" s="37"/>
      <c r="AD5117" s="59"/>
    </row>
    <row r="5118" spans="1:30">
      <c r="A5118" s="15"/>
      <c r="I5118" s="15"/>
      <c r="P5118" s="36"/>
      <c r="Q5118" s="37"/>
      <c r="R5118" s="36"/>
      <c r="S5118" s="37"/>
      <c r="U5118" s="36"/>
      <c r="V5118" s="37"/>
      <c r="AD5118" s="59"/>
    </row>
    <row r="5119" spans="1:30">
      <c r="A5119" s="15"/>
      <c r="I5119" s="15"/>
      <c r="P5119" s="36"/>
      <c r="Q5119" s="37"/>
      <c r="R5119" s="36"/>
      <c r="S5119" s="37"/>
      <c r="U5119" s="36"/>
      <c r="V5119" s="37"/>
      <c r="AD5119" s="59"/>
    </row>
    <row r="5120" spans="1:30">
      <c r="A5120" s="15"/>
      <c r="I5120" s="15"/>
      <c r="P5120" s="36"/>
      <c r="Q5120" s="37"/>
      <c r="R5120" s="36"/>
      <c r="S5120" s="37"/>
      <c r="U5120" s="36"/>
      <c r="V5120" s="37"/>
      <c r="AD5120" s="59"/>
    </row>
    <row r="5121" spans="1:30">
      <c r="A5121" s="15"/>
      <c r="I5121" s="15"/>
      <c r="P5121" s="36"/>
      <c r="Q5121" s="37"/>
      <c r="R5121" s="36"/>
      <c r="S5121" s="37"/>
      <c r="U5121" s="36"/>
      <c r="V5121" s="37"/>
      <c r="AD5121" s="59"/>
    </row>
    <row r="5122" spans="1:30">
      <c r="A5122" s="15"/>
      <c r="I5122" s="15"/>
      <c r="P5122" s="36"/>
      <c r="Q5122" s="37"/>
      <c r="R5122" s="36"/>
      <c r="S5122" s="37"/>
      <c r="U5122" s="36"/>
      <c r="V5122" s="37"/>
      <c r="AD5122" s="59"/>
    </row>
    <row r="5123" spans="1:30">
      <c r="A5123" s="15"/>
      <c r="I5123" s="15"/>
      <c r="P5123" s="36"/>
      <c r="Q5123" s="37"/>
      <c r="R5123" s="36"/>
      <c r="S5123" s="37"/>
      <c r="U5123" s="36"/>
      <c r="V5123" s="37"/>
      <c r="AD5123" s="59"/>
    </row>
    <row r="5124" spans="1:30">
      <c r="A5124" s="15"/>
      <c r="I5124" s="15"/>
      <c r="P5124" s="36"/>
      <c r="Q5124" s="37"/>
      <c r="R5124" s="36"/>
      <c r="S5124" s="37"/>
      <c r="U5124" s="36"/>
      <c r="V5124" s="37"/>
      <c r="AD5124" s="59"/>
    </row>
    <row r="5125" spans="1:30">
      <c r="A5125" s="15"/>
      <c r="I5125" s="15"/>
      <c r="P5125" s="36"/>
      <c r="Q5125" s="37"/>
      <c r="R5125" s="36"/>
      <c r="S5125" s="37"/>
      <c r="U5125" s="36"/>
      <c r="V5125" s="37"/>
      <c r="AD5125" s="59"/>
    </row>
    <row r="5126" spans="1:30">
      <c r="A5126" s="15"/>
      <c r="I5126" s="15"/>
      <c r="P5126" s="36"/>
      <c r="Q5126" s="37"/>
      <c r="R5126" s="36"/>
      <c r="S5126" s="37"/>
      <c r="U5126" s="36"/>
      <c r="V5126" s="37"/>
      <c r="AD5126" s="59"/>
    </row>
    <row r="5127" spans="1:30">
      <c r="A5127" s="15"/>
      <c r="I5127" s="15"/>
      <c r="P5127" s="36"/>
      <c r="Q5127" s="37"/>
      <c r="R5127" s="36"/>
      <c r="S5127" s="37"/>
      <c r="U5127" s="36"/>
      <c r="V5127" s="37"/>
      <c r="AD5127" s="59"/>
    </row>
    <row r="5128" spans="1:30">
      <c r="A5128" s="15"/>
      <c r="I5128" s="15"/>
      <c r="P5128" s="36"/>
      <c r="Q5128" s="37"/>
      <c r="R5128" s="36"/>
      <c r="S5128" s="37"/>
      <c r="U5128" s="36"/>
      <c r="V5128" s="37"/>
      <c r="AD5128" s="59"/>
    </row>
    <row r="5129" spans="1:30">
      <c r="A5129" s="15"/>
      <c r="I5129" s="15"/>
      <c r="P5129" s="36"/>
      <c r="Q5129" s="37"/>
      <c r="R5129" s="36"/>
      <c r="S5129" s="37"/>
      <c r="U5129" s="36"/>
      <c r="V5129" s="37"/>
      <c r="AD5129" s="59"/>
    </row>
    <row r="5130" spans="1:30">
      <c r="A5130" s="15"/>
      <c r="I5130" s="15"/>
      <c r="P5130" s="36"/>
      <c r="Q5130" s="37"/>
      <c r="R5130" s="36"/>
      <c r="S5130" s="37"/>
      <c r="U5130" s="36"/>
      <c r="V5130" s="37"/>
      <c r="AD5130" s="59"/>
    </row>
    <row r="5131" spans="1:30">
      <c r="A5131" s="15"/>
      <c r="I5131" s="15"/>
      <c r="P5131" s="36"/>
      <c r="Q5131" s="37"/>
      <c r="R5131" s="36"/>
      <c r="S5131" s="37"/>
      <c r="U5131" s="36"/>
      <c r="V5131" s="37"/>
      <c r="AD5131" s="59"/>
    </row>
    <row r="5132" spans="1:30">
      <c r="A5132" s="15"/>
      <c r="I5132" s="15"/>
      <c r="P5132" s="36"/>
      <c r="Q5132" s="37"/>
      <c r="R5132" s="36"/>
      <c r="S5132" s="37"/>
      <c r="U5132" s="36"/>
      <c r="V5132" s="37"/>
      <c r="AD5132" s="59"/>
    </row>
    <row r="5133" spans="1:30">
      <c r="A5133" s="15"/>
      <c r="I5133" s="15"/>
      <c r="P5133" s="36"/>
      <c r="Q5133" s="37"/>
      <c r="R5133" s="36"/>
      <c r="S5133" s="37"/>
      <c r="U5133" s="36"/>
      <c r="V5133" s="37"/>
      <c r="AD5133" s="59"/>
    </row>
    <row r="5134" spans="1:30">
      <c r="A5134" s="15"/>
      <c r="I5134" s="15"/>
      <c r="P5134" s="36"/>
      <c r="Q5134" s="37"/>
      <c r="R5134" s="36"/>
      <c r="S5134" s="37"/>
      <c r="U5134" s="36"/>
      <c r="V5134" s="37"/>
      <c r="AD5134" s="59"/>
    </row>
    <row r="5135" spans="1:30">
      <c r="A5135" s="15"/>
      <c r="I5135" s="15"/>
      <c r="P5135" s="36"/>
      <c r="Q5135" s="37"/>
      <c r="R5135" s="36"/>
      <c r="S5135" s="37"/>
      <c r="U5135" s="36"/>
      <c r="V5135" s="37"/>
      <c r="AD5135" s="59"/>
    </row>
    <row r="5136" spans="1:30">
      <c r="A5136" s="15"/>
      <c r="I5136" s="15"/>
      <c r="P5136" s="36"/>
      <c r="Q5136" s="37"/>
      <c r="R5136" s="36"/>
      <c r="S5136" s="37"/>
      <c r="U5136" s="36"/>
      <c r="V5136" s="37"/>
      <c r="AD5136" s="59"/>
    </row>
    <row r="5137" spans="1:30">
      <c r="A5137" s="15"/>
      <c r="I5137" s="15"/>
      <c r="P5137" s="36"/>
      <c r="Q5137" s="37"/>
      <c r="R5137" s="36"/>
      <c r="S5137" s="37"/>
      <c r="U5137" s="36"/>
      <c r="V5137" s="37"/>
      <c r="AD5137" s="59"/>
    </row>
    <row r="5138" spans="1:30">
      <c r="A5138" s="15"/>
      <c r="I5138" s="15"/>
      <c r="P5138" s="36"/>
      <c r="Q5138" s="37"/>
      <c r="R5138" s="36"/>
      <c r="S5138" s="37"/>
      <c r="U5138" s="36"/>
      <c r="V5138" s="37"/>
      <c r="AD5138" s="59"/>
    </row>
    <row r="5139" spans="1:30">
      <c r="A5139" s="15"/>
      <c r="I5139" s="15"/>
      <c r="P5139" s="36"/>
      <c r="Q5139" s="37"/>
      <c r="R5139" s="36"/>
      <c r="S5139" s="37"/>
      <c r="U5139" s="36"/>
      <c r="V5139" s="37"/>
      <c r="AD5139" s="59"/>
    </row>
    <row r="5140" spans="1:30">
      <c r="A5140" s="15"/>
      <c r="I5140" s="15"/>
      <c r="P5140" s="36"/>
      <c r="Q5140" s="37"/>
      <c r="R5140" s="36"/>
      <c r="S5140" s="37"/>
      <c r="U5140" s="36"/>
      <c r="V5140" s="37"/>
      <c r="AD5140" s="59"/>
    </row>
    <row r="5141" spans="1:30">
      <c r="A5141" s="15"/>
      <c r="I5141" s="15"/>
      <c r="P5141" s="36"/>
      <c r="Q5141" s="37"/>
      <c r="R5141" s="36"/>
      <c r="S5141" s="37"/>
      <c r="U5141" s="36"/>
      <c r="V5141" s="37"/>
      <c r="AD5141" s="59"/>
    </row>
    <row r="5142" spans="1:30">
      <c r="A5142" s="15"/>
      <c r="I5142" s="15"/>
      <c r="P5142" s="36"/>
      <c r="Q5142" s="37"/>
      <c r="R5142" s="36"/>
      <c r="S5142" s="37"/>
      <c r="U5142" s="36"/>
      <c r="V5142" s="37"/>
      <c r="AD5142" s="59"/>
    </row>
    <row r="5143" spans="1:30">
      <c r="A5143" s="15"/>
      <c r="I5143" s="15"/>
      <c r="P5143" s="36"/>
      <c r="Q5143" s="37"/>
      <c r="R5143" s="36"/>
      <c r="S5143" s="37"/>
      <c r="U5143" s="36"/>
      <c r="V5143" s="37"/>
      <c r="AD5143" s="59"/>
    </row>
    <row r="5144" spans="1:30">
      <c r="A5144" s="15"/>
      <c r="I5144" s="15"/>
      <c r="P5144" s="36"/>
      <c r="Q5144" s="37"/>
      <c r="R5144" s="36"/>
      <c r="S5144" s="37"/>
      <c r="U5144" s="36"/>
      <c r="V5144" s="37"/>
      <c r="AD5144" s="59"/>
    </row>
    <row r="5145" spans="1:30">
      <c r="A5145" s="15"/>
      <c r="I5145" s="15"/>
      <c r="P5145" s="36"/>
      <c r="Q5145" s="37"/>
      <c r="R5145" s="36"/>
      <c r="S5145" s="37"/>
      <c r="U5145" s="36"/>
      <c r="V5145" s="37"/>
      <c r="AD5145" s="59"/>
    </row>
    <row r="5146" spans="1:30">
      <c r="A5146" s="15"/>
      <c r="I5146" s="15"/>
      <c r="P5146" s="36"/>
      <c r="Q5146" s="37"/>
      <c r="R5146" s="36"/>
      <c r="S5146" s="37"/>
      <c r="U5146" s="36"/>
      <c r="V5146" s="37"/>
      <c r="AD5146" s="59"/>
    </row>
    <row r="5147" spans="1:30">
      <c r="A5147" s="15"/>
      <c r="I5147" s="15"/>
      <c r="P5147" s="36"/>
      <c r="Q5147" s="37"/>
      <c r="R5147" s="36"/>
      <c r="S5147" s="37"/>
      <c r="U5147" s="36"/>
      <c r="V5147" s="37"/>
      <c r="AD5147" s="59"/>
    </row>
    <row r="5148" spans="1:30">
      <c r="A5148" s="15"/>
      <c r="I5148" s="15"/>
      <c r="P5148" s="36"/>
      <c r="Q5148" s="37"/>
      <c r="R5148" s="36"/>
      <c r="S5148" s="37"/>
      <c r="U5148" s="36"/>
      <c r="V5148" s="37"/>
      <c r="AD5148" s="59"/>
    </row>
    <row r="5149" spans="1:30">
      <c r="A5149" s="15"/>
      <c r="I5149" s="15"/>
      <c r="P5149" s="36"/>
      <c r="Q5149" s="37"/>
      <c r="R5149" s="36"/>
      <c r="S5149" s="37"/>
      <c r="U5149" s="36"/>
      <c r="V5149" s="37"/>
      <c r="AD5149" s="59"/>
    </row>
    <row r="5150" spans="1:30">
      <c r="A5150" s="15"/>
      <c r="I5150" s="15"/>
      <c r="P5150" s="36"/>
      <c r="Q5150" s="37"/>
      <c r="R5150" s="36"/>
      <c r="S5150" s="37"/>
      <c r="U5150" s="36"/>
      <c r="V5150" s="37"/>
      <c r="AD5150" s="59"/>
    </row>
    <row r="5151" spans="1:30">
      <c r="A5151" s="15"/>
      <c r="I5151" s="15"/>
      <c r="P5151" s="36"/>
      <c r="Q5151" s="37"/>
      <c r="R5151" s="36"/>
      <c r="S5151" s="37"/>
      <c r="U5151" s="36"/>
      <c r="V5151" s="37"/>
      <c r="AD5151" s="59"/>
    </row>
    <row r="5152" spans="1:30">
      <c r="A5152" s="15"/>
      <c r="I5152" s="15"/>
      <c r="P5152" s="36"/>
      <c r="Q5152" s="37"/>
      <c r="R5152" s="36"/>
      <c r="S5152" s="37"/>
      <c r="U5152" s="36"/>
      <c r="V5152" s="37"/>
      <c r="AD5152" s="59"/>
    </row>
    <row r="5153" spans="1:30">
      <c r="A5153" s="15"/>
      <c r="I5153" s="15"/>
      <c r="P5153" s="36"/>
      <c r="Q5153" s="37"/>
      <c r="R5153" s="36"/>
      <c r="S5153" s="37"/>
      <c r="U5153" s="36"/>
      <c r="V5153" s="37"/>
      <c r="AD5153" s="59"/>
    </row>
    <row r="5154" spans="1:30">
      <c r="A5154" s="15"/>
      <c r="I5154" s="15"/>
      <c r="P5154" s="36"/>
      <c r="Q5154" s="37"/>
      <c r="R5154" s="36"/>
      <c r="S5154" s="37"/>
      <c r="U5154" s="36"/>
      <c r="V5154" s="37"/>
      <c r="AD5154" s="59"/>
    </row>
    <row r="5155" spans="1:30">
      <c r="A5155" s="15"/>
      <c r="I5155" s="15"/>
      <c r="P5155" s="36"/>
      <c r="Q5155" s="37"/>
      <c r="R5155" s="36"/>
      <c r="S5155" s="37"/>
      <c r="U5155" s="36"/>
      <c r="V5155" s="37"/>
      <c r="AD5155" s="59"/>
    </row>
    <row r="5156" spans="1:30">
      <c r="A5156" s="15"/>
      <c r="I5156" s="15"/>
      <c r="P5156" s="36"/>
      <c r="Q5156" s="37"/>
      <c r="R5156" s="36"/>
      <c r="S5156" s="37"/>
      <c r="U5156" s="36"/>
      <c r="V5156" s="37"/>
      <c r="AD5156" s="59"/>
    </row>
    <row r="5157" spans="1:30">
      <c r="A5157" s="15"/>
      <c r="I5157" s="15"/>
      <c r="P5157" s="36"/>
      <c r="Q5157" s="37"/>
      <c r="R5157" s="36"/>
      <c r="S5157" s="37"/>
      <c r="U5157" s="36"/>
      <c r="V5157" s="37"/>
      <c r="AD5157" s="59"/>
    </row>
    <row r="5158" spans="1:30">
      <c r="A5158" s="15"/>
      <c r="I5158" s="15"/>
      <c r="P5158" s="36"/>
      <c r="Q5158" s="37"/>
      <c r="R5158" s="36"/>
      <c r="S5158" s="37"/>
      <c r="U5158" s="36"/>
      <c r="V5158" s="37"/>
      <c r="AD5158" s="59"/>
    </row>
    <row r="5159" spans="1:30">
      <c r="A5159" s="15"/>
      <c r="I5159" s="15"/>
      <c r="P5159" s="36"/>
      <c r="Q5159" s="37"/>
      <c r="R5159" s="36"/>
      <c r="S5159" s="37"/>
      <c r="U5159" s="36"/>
      <c r="V5159" s="37"/>
      <c r="AD5159" s="59"/>
    </row>
    <row r="5160" spans="1:30">
      <c r="A5160" s="15"/>
      <c r="I5160" s="15"/>
      <c r="P5160" s="36"/>
      <c r="Q5160" s="37"/>
      <c r="R5160" s="36"/>
      <c r="S5160" s="37"/>
      <c r="U5160" s="36"/>
      <c r="V5160" s="37"/>
      <c r="AD5160" s="59"/>
    </row>
    <row r="5161" spans="1:30">
      <c r="A5161" s="15"/>
      <c r="I5161" s="15"/>
      <c r="P5161" s="36"/>
      <c r="Q5161" s="37"/>
      <c r="R5161" s="36"/>
      <c r="S5161" s="37"/>
      <c r="U5161" s="36"/>
      <c r="V5161" s="37"/>
      <c r="AD5161" s="59"/>
    </row>
    <row r="5162" spans="1:30">
      <c r="A5162" s="15"/>
      <c r="I5162" s="15"/>
      <c r="P5162" s="36"/>
      <c r="Q5162" s="37"/>
      <c r="R5162" s="36"/>
      <c r="S5162" s="37"/>
      <c r="U5162" s="36"/>
      <c r="V5162" s="37"/>
      <c r="AD5162" s="59"/>
    </row>
    <row r="5163" spans="1:30">
      <c r="A5163" s="15"/>
      <c r="I5163" s="15"/>
      <c r="P5163" s="36"/>
      <c r="Q5163" s="37"/>
      <c r="R5163" s="36"/>
      <c r="S5163" s="37"/>
      <c r="U5163" s="36"/>
      <c r="V5163" s="37"/>
      <c r="AD5163" s="59"/>
    </row>
    <row r="5164" spans="1:30">
      <c r="A5164" s="15"/>
      <c r="I5164" s="15"/>
      <c r="P5164" s="36"/>
      <c r="Q5164" s="37"/>
      <c r="R5164" s="36"/>
      <c r="S5164" s="37"/>
      <c r="U5164" s="36"/>
      <c r="V5164" s="37"/>
      <c r="AD5164" s="59"/>
    </row>
    <row r="5165" spans="1:30">
      <c r="A5165" s="15"/>
      <c r="I5165" s="15"/>
      <c r="P5165" s="36"/>
      <c r="Q5165" s="37"/>
      <c r="R5165" s="36"/>
      <c r="S5165" s="37"/>
      <c r="U5165" s="36"/>
      <c r="V5165" s="37"/>
      <c r="AD5165" s="59"/>
    </row>
    <row r="5166" spans="1:30">
      <c r="A5166" s="15"/>
      <c r="I5166" s="15"/>
      <c r="P5166" s="36"/>
      <c r="Q5166" s="37"/>
      <c r="R5166" s="36"/>
      <c r="S5166" s="37"/>
      <c r="U5166" s="36"/>
      <c r="V5166" s="37"/>
      <c r="AD5166" s="59"/>
    </row>
    <row r="5167" spans="1:30">
      <c r="A5167" s="15"/>
      <c r="I5167" s="15"/>
      <c r="P5167" s="36"/>
      <c r="Q5167" s="37"/>
      <c r="R5167" s="36"/>
      <c r="S5167" s="37"/>
      <c r="U5167" s="36"/>
      <c r="V5167" s="37"/>
      <c r="AD5167" s="59"/>
    </row>
    <row r="5168" spans="1:30">
      <c r="A5168" s="15"/>
      <c r="I5168" s="15"/>
      <c r="P5168" s="36"/>
      <c r="Q5168" s="37"/>
      <c r="R5168" s="36"/>
      <c r="S5168" s="37"/>
      <c r="U5168" s="36"/>
      <c r="V5168" s="37"/>
      <c r="AD5168" s="59"/>
    </row>
    <row r="5169" spans="1:30">
      <c r="A5169" s="15"/>
      <c r="I5169" s="15"/>
      <c r="P5169" s="36"/>
      <c r="Q5169" s="37"/>
      <c r="R5169" s="36"/>
      <c r="S5169" s="37"/>
      <c r="U5169" s="36"/>
      <c r="V5169" s="37"/>
      <c r="AD5169" s="59"/>
    </row>
    <row r="5170" spans="1:30">
      <c r="A5170" s="15"/>
      <c r="I5170" s="15"/>
      <c r="P5170" s="36"/>
      <c r="Q5170" s="37"/>
      <c r="R5170" s="36"/>
      <c r="S5170" s="37"/>
      <c r="U5170" s="36"/>
      <c r="V5170" s="37"/>
      <c r="AD5170" s="59"/>
    </row>
    <row r="5171" spans="1:30">
      <c r="A5171" s="15"/>
      <c r="I5171" s="15"/>
      <c r="P5171" s="36"/>
      <c r="Q5171" s="37"/>
      <c r="R5171" s="36"/>
      <c r="S5171" s="37"/>
      <c r="U5171" s="36"/>
      <c r="V5171" s="37"/>
      <c r="AD5171" s="59"/>
    </row>
    <row r="5172" spans="1:30">
      <c r="A5172" s="15"/>
      <c r="I5172" s="15"/>
      <c r="P5172" s="36"/>
      <c r="Q5172" s="37"/>
      <c r="R5172" s="36"/>
      <c r="S5172" s="37"/>
      <c r="U5172" s="36"/>
      <c r="V5172" s="37"/>
      <c r="AD5172" s="59"/>
    </row>
    <row r="5173" spans="1:30">
      <c r="A5173" s="15"/>
      <c r="I5173" s="15"/>
      <c r="P5173" s="36"/>
      <c r="Q5173" s="37"/>
      <c r="R5173" s="36"/>
      <c r="S5173" s="37"/>
      <c r="U5173" s="36"/>
      <c r="V5173" s="37"/>
      <c r="AD5173" s="59"/>
    </row>
    <row r="5174" spans="1:30">
      <c r="A5174" s="15"/>
      <c r="I5174" s="15"/>
      <c r="P5174" s="36"/>
      <c r="Q5174" s="37"/>
      <c r="R5174" s="36"/>
      <c r="S5174" s="37"/>
      <c r="U5174" s="36"/>
      <c r="V5174" s="37"/>
      <c r="AD5174" s="59"/>
    </row>
    <row r="5175" spans="1:30">
      <c r="A5175" s="15"/>
      <c r="I5175" s="15"/>
      <c r="P5175" s="36"/>
      <c r="Q5175" s="37"/>
      <c r="R5175" s="36"/>
      <c r="S5175" s="37"/>
      <c r="U5175" s="36"/>
      <c r="V5175" s="37"/>
      <c r="AD5175" s="59"/>
    </row>
    <row r="5176" spans="1:30">
      <c r="A5176" s="15"/>
      <c r="I5176" s="15"/>
      <c r="P5176" s="36"/>
      <c r="Q5176" s="37"/>
      <c r="R5176" s="36"/>
      <c r="S5176" s="37"/>
      <c r="U5176" s="36"/>
      <c r="V5176" s="37"/>
      <c r="AD5176" s="59"/>
    </row>
    <row r="5177" spans="1:30">
      <c r="A5177" s="15"/>
      <c r="I5177" s="15"/>
      <c r="P5177" s="36"/>
      <c r="Q5177" s="37"/>
      <c r="R5177" s="36"/>
      <c r="S5177" s="37"/>
      <c r="U5177" s="36"/>
      <c r="V5177" s="37"/>
      <c r="AD5177" s="59"/>
    </row>
    <row r="5178" spans="1:30">
      <c r="A5178" s="15"/>
      <c r="I5178" s="15"/>
      <c r="P5178" s="36"/>
      <c r="Q5178" s="37"/>
      <c r="R5178" s="36"/>
      <c r="S5178" s="37"/>
      <c r="U5178" s="36"/>
      <c r="V5178" s="37"/>
      <c r="AD5178" s="59"/>
    </row>
    <row r="5179" spans="1:30">
      <c r="A5179" s="15"/>
      <c r="I5179" s="15"/>
      <c r="P5179" s="36"/>
      <c r="Q5179" s="37"/>
      <c r="R5179" s="36"/>
      <c r="S5179" s="37"/>
      <c r="U5179" s="36"/>
      <c r="V5179" s="37"/>
      <c r="AD5179" s="59"/>
    </row>
    <row r="5180" spans="1:30">
      <c r="A5180" s="15"/>
      <c r="I5180" s="15"/>
      <c r="P5180" s="36"/>
      <c r="Q5180" s="37"/>
      <c r="R5180" s="36"/>
      <c r="S5180" s="37"/>
      <c r="U5180" s="36"/>
      <c r="V5180" s="37"/>
      <c r="AD5180" s="59"/>
    </row>
    <row r="5181" spans="1:30">
      <c r="A5181" s="15"/>
      <c r="I5181" s="15"/>
      <c r="P5181" s="36"/>
      <c r="Q5181" s="37"/>
      <c r="R5181" s="36"/>
      <c r="S5181" s="37"/>
      <c r="U5181" s="36"/>
      <c r="V5181" s="37"/>
      <c r="AD5181" s="59"/>
    </row>
    <row r="5182" spans="1:30">
      <c r="A5182" s="15"/>
      <c r="I5182" s="15"/>
      <c r="P5182" s="36"/>
      <c r="Q5182" s="37"/>
      <c r="R5182" s="36"/>
      <c r="S5182" s="37"/>
      <c r="U5182" s="36"/>
      <c r="V5182" s="37"/>
      <c r="AD5182" s="59"/>
    </row>
    <row r="5183" spans="1:30">
      <c r="A5183" s="15"/>
      <c r="I5183" s="15"/>
      <c r="P5183" s="36"/>
      <c r="Q5183" s="37"/>
      <c r="R5183" s="36"/>
      <c r="S5183" s="37"/>
      <c r="U5183" s="36"/>
      <c r="V5183" s="37"/>
      <c r="AD5183" s="59"/>
    </row>
    <row r="5184" spans="1:30">
      <c r="A5184" s="15"/>
      <c r="I5184" s="15"/>
      <c r="P5184" s="36"/>
      <c r="Q5184" s="37"/>
      <c r="R5184" s="36"/>
      <c r="S5184" s="37"/>
      <c r="U5184" s="36"/>
      <c r="V5184" s="37"/>
      <c r="AD5184" s="59"/>
    </row>
    <row r="5185" spans="1:30">
      <c r="A5185" s="15"/>
      <c r="I5185" s="15"/>
      <c r="P5185" s="36"/>
      <c r="Q5185" s="37"/>
      <c r="R5185" s="36"/>
      <c r="S5185" s="37"/>
      <c r="U5185" s="36"/>
      <c r="V5185" s="37"/>
      <c r="AD5185" s="59"/>
    </row>
    <row r="5186" spans="1:30">
      <c r="A5186" s="15"/>
      <c r="I5186" s="15"/>
      <c r="P5186" s="36"/>
      <c r="Q5186" s="37"/>
      <c r="R5186" s="36"/>
      <c r="S5186" s="37"/>
      <c r="U5186" s="36"/>
      <c r="V5186" s="37"/>
      <c r="AD5186" s="59"/>
    </row>
    <row r="5187" spans="1:30">
      <c r="A5187" s="15"/>
      <c r="I5187" s="15"/>
      <c r="P5187" s="36"/>
      <c r="Q5187" s="37"/>
      <c r="R5187" s="36"/>
      <c r="S5187" s="37"/>
      <c r="U5187" s="36"/>
      <c r="V5187" s="37"/>
      <c r="AD5187" s="59"/>
    </row>
    <row r="5188" spans="1:30">
      <c r="A5188" s="15"/>
      <c r="I5188" s="15"/>
      <c r="P5188" s="36"/>
      <c r="Q5188" s="37"/>
      <c r="R5188" s="36"/>
      <c r="S5188" s="37"/>
      <c r="U5188" s="36"/>
      <c r="V5188" s="37"/>
      <c r="AD5188" s="59"/>
    </row>
    <row r="5189" spans="1:30">
      <c r="A5189" s="15"/>
      <c r="I5189" s="15"/>
      <c r="P5189" s="36"/>
      <c r="Q5189" s="37"/>
      <c r="R5189" s="36"/>
      <c r="S5189" s="37"/>
      <c r="U5189" s="36"/>
      <c r="V5189" s="37"/>
      <c r="AD5189" s="59"/>
    </row>
    <row r="5190" spans="1:30">
      <c r="A5190" s="15"/>
      <c r="I5190" s="15"/>
      <c r="P5190" s="36"/>
      <c r="Q5190" s="37"/>
      <c r="R5190" s="36"/>
      <c r="S5190" s="37"/>
      <c r="U5190" s="36"/>
      <c r="V5190" s="37"/>
      <c r="AD5190" s="59"/>
    </row>
    <row r="5191" spans="1:30">
      <c r="A5191" s="15"/>
      <c r="I5191" s="15"/>
      <c r="P5191" s="36"/>
      <c r="Q5191" s="37"/>
      <c r="R5191" s="36"/>
      <c r="S5191" s="37"/>
      <c r="U5191" s="36"/>
      <c r="V5191" s="37"/>
      <c r="AD5191" s="59"/>
    </row>
    <row r="5192" spans="1:30">
      <c r="A5192" s="15"/>
      <c r="I5192" s="15"/>
      <c r="P5192" s="36"/>
      <c r="Q5192" s="37"/>
      <c r="R5192" s="36"/>
      <c r="S5192" s="37"/>
      <c r="U5192" s="36"/>
      <c r="V5192" s="37"/>
      <c r="AD5192" s="59"/>
    </row>
    <row r="5193" spans="1:30">
      <c r="A5193" s="15"/>
      <c r="I5193" s="15"/>
      <c r="P5193" s="36"/>
      <c r="Q5193" s="37"/>
      <c r="R5193" s="36"/>
      <c r="S5193" s="37"/>
      <c r="U5193" s="36"/>
      <c r="V5193" s="37"/>
      <c r="AD5193" s="59"/>
    </row>
    <row r="5194" spans="1:30">
      <c r="A5194" s="15"/>
      <c r="I5194" s="15"/>
      <c r="P5194" s="36"/>
      <c r="Q5194" s="37"/>
      <c r="R5194" s="36"/>
      <c r="S5194" s="37"/>
      <c r="U5194" s="36"/>
      <c r="V5194" s="37"/>
      <c r="AD5194" s="59"/>
    </row>
    <row r="5195" spans="1:30">
      <c r="A5195" s="15"/>
      <c r="I5195" s="15"/>
      <c r="P5195" s="36"/>
      <c r="Q5195" s="37"/>
      <c r="R5195" s="36"/>
      <c r="S5195" s="37"/>
      <c r="U5195" s="36"/>
      <c r="V5195" s="37"/>
      <c r="AD5195" s="59"/>
    </row>
    <row r="5196" spans="1:30">
      <c r="A5196" s="15"/>
      <c r="I5196" s="15"/>
      <c r="P5196" s="36"/>
      <c r="Q5196" s="37"/>
      <c r="R5196" s="36"/>
      <c r="S5196" s="37"/>
      <c r="U5196" s="36"/>
      <c r="V5196" s="37"/>
      <c r="AD5196" s="59"/>
    </row>
    <row r="5197" spans="1:30">
      <c r="A5197" s="15"/>
      <c r="I5197" s="15"/>
      <c r="P5197" s="36"/>
      <c r="Q5197" s="37"/>
      <c r="R5197" s="36"/>
      <c r="S5197" s="37"/>
      <c r="U5197" s="36"/>
      <c r="V5197" s="37"/>
      <c r="AD5197" s="59"/>
    </row>
    <row r="5198" spans="1:30">
      <c r="A5198" s="15"/>
      <c r="I5198" s="15"/>
      <c r="P5198" s="36"/>
      <c r="Q5198" s="37"/>
      <c r="R5198" s="36"/>
      <c r="S5198" s="37"/>
      <c r="U5198" s="36"/>
      <c r="V5198" s="37"/>
      <c r="AD5198" s="59"/>
    </row>
    <row r="5199" spans="1:30">
      <c r="A5199" s="15"/>
      <c r="I5199" s="15"/>
      <c r="P5199" s="36"/>
      <c r="Q5199" s="37"/>
      <c r="R5199" s="36"/>
      <c r="S5199" s="37"/>
      <c r="U5199" s="36"/>
      <c r="V5199" s="37"/>
      <c r="AD5199" s="59"/>
    </row>
    <row r="5200" spans="1:30">
      <c r="A5200" s="15"/>
      <c r="I5200" s="15"/>
      <c r="P5200" s="36"/>
      <c r="Q5200" s="37"/>
      <c r="R5200" s="36"/>
      <c r="S5200" s="37"/>
      <c r="U5200" s="36"/>
      <c r="V5200" s="37"/>
      <c r="AD5200" s="59"/>
    </row>
    <row r="5201" spans="1:30">
      <c r="A5201" s="15"/>
      <c r="I5201" s="15"/>
      <c r="P5201" s="36"/>
      <c r="Q5201" s="37"/>
      <c r="R5201" s="36"/>
      <c r="S5201" s="37"/>
      <c r="U5201" s="36"/>
      <c r="V5201" s="37"/>
      <c r="AD5201" s="59"/>
    </row>
    <row r="5202" spans="1:30">
      <c r="A5202" s="15"/>
      <c r="I5202" s="15"/>
      <c r="P5202" s="36"/>
      <c r="Q5202" s="37"/>
      <c r="R5202" s="36"/>
      <c r="S5202" s="37"/>
      <c r="U5202" s="36"/>
      <c r="V5202" s="37"/>
      <c r="AD5202" s="59"/>
    </row>
    <row r="5203" spans="1:30">
      <c r="A5203" s="15"/>
      <c r="I5203" s="15"/>
      <c r="P5203" s="36"/>
      <c r="Q5203" s="37"/>
      <c r="R5203" s="36"/>
      <c r="S5203" s="37"/>
      <c r="U5203" s="36"/>
      <c r="V5203" s="37"/>
      <c r="AD5203" s="59"/>
    </row>
    <row r="5204" spans="1:30">
      <c r="A5204" s="15"/>
      <c r="I5204" s="15"/>
      <c r="P5204" s="36"/>
      <c r="Q5204" s="37"/>
      <c r="R5204" s="36"/>
      <c r="S5204" s="37"/>
      <c r="U5204" s="36"/>
      <c r="V5204" s="37"/>
      <c r="AD5204" s="59"/>
    </row>
    <row r="5205" spans="1:30">
      <c r="A5205" s="15"/>
      <c r="I5205" s="15"/>
      <c r="P5205" s="36"/>
      <c r="Q5205" s="37"/>
      <c r="R5205" s="36"/>
      <c r="S5205" s="37"/>
      <c r="U5205" s="36"/>
      <c r="V5205" s="37"/>
      <c r="AD5205" s="59"/>
    </row>
    <row r="5206" spans="1:30">
      <c r="A5206" s="15"/>
      <c r="I5206" s="15"/>
      <c r="P5206" s="36"/>
      <c r="Q5206" s="37"/>
      <c r="R5206" s="36"/>
      <c r="S5206" s="37"/>
      <c r="U5206" s="36"/>
      <c r="V5206" s="37"/>
      <c r="AD5206" s="59"/>
    </row>
    <row r="5207" spans="1:30">
      <c r="A5207" s="15"/>
      <c r="I5207" s="15"/>
      <c r="P5207" s="36"/>
      <c r="Q5207" s="37"/>
      <c r="R5207" s="36"/>
      <c r="S5207" s="37"/>
      <c r="U5207" s="36"/>
      <c r="V5207" s="37"/>
      <c r="AD5207" s="59"/>
    </row>
    <row r="5208" spans="1:30">
      <c r="A5208" s="15"/>
      <c r="I5208" s="15"/>
      <c r="P5208" s="36"/>
      <c r="Q5208" s="37"/>
      <c r="R5208" s="36"/>
      <c r="S5208" s="37"/>
      <c r="U5208" s="36"/>
      <c r="V5208" s="37"/>
      <c r="AD5208" s="59"/>
    </row>
    <row r="5209" spans="1:30">
      <c r="A5209" s="15"/>
      <c r="I5209" s="15"/>
      <c r="P5209" s="36"/>
      <c r="Q5209" s="37"/>
      <c r="R5209" s="36"/>
      <c r="S5209" s="37"/>
      <c r="U5209" s="36"/>
      <c r="V5209" s="37"/>
      <c r="AD5209" s="59"/>
    </row>
    <row r="5210" spans="1:30">
      <c r="A5210" s="15"/>
      <c r="I5210" s="15"/>
      <c r="P5210" s="36"/>
      <c r="Q5210" s="37"/>
      <c r="R5210" s="36"/>
      <c r="S5210" s="37"/>
      <c r="U5210" s="36"/>
      <c r="V5210" s="37"/>
      <c r="AD5210" s="59"/>
    </row>
    <row r="5211" spans="1:30">
      <c r="A5211" s="15"/>
      <c r="I5211" s="15"/>
      <c r="P5211" s="36"/>
      <c r="Q5211" s="37"/>
      <c r="R5211" s="36"/>
      <c r="S5211" s="37"/>
      <c r="U5211" s="36"/>
      <c r="V5211" s="37"/>
      <c r="AD5211" s="59"/>
    </row>
    <row r="5212" spans="1:30">
      <c r="A5212" s="15"/>
      <c r="I5212" s="15"/>
      <c r="P5212" s="36"/>
      <c r="Q5212" s="37"/>
      <c r="R5212" s="36"/>
      <c r="S5212" s="37"/>
      <c r="U5212" s="36"/>
      <c r="V5212" s="37"/>
      <c r="AD5212" s="59"/>
    </row>
    <row r="5213" spans="1:30">
      <c r="A5213" s="15"/>
      <c r="I5213" s="15"/>
      <c r="P5213" s="36"/>
      <c r="Q5213" s="37"/>
      <c r="R5213" s="36"/>
      <c r="S5213" s="37"/>
      <c r="U5213" s="36"/>
      <c r="V5213" s="37"/>
      <c r="AD5213" s="59"/>
    </row>
    <row r="5214" spans="1:30">
      <c r="A5214" s="15"/>
      <c r="I5214" s="15"/>
      <c r="P5214" s="36"/>
      <c r="Q5214" s="37"/>
      <c r="R5214" s="36"/>
      <c r="S5214" s="37"/>
      <c r="U5214" s="36"/>
      <c r="V5214" s="37"/>
      <c r="AD5214" s="59"/>
    </row>
    <row r="5215" spans="1:30">
      <c r="A5215" s="15"/>
      <c r="I5215" s="15"/>
      <c r="P5215" s="36"/>
      <c r="Q5215" s="37"/>
      <c r="R5215" s="36"/>
      <c r="S5215" s="37"/>
      <c r="U5215" s="36"/>
      <c r="V5215" s="37"/>
      <c r="AD5215" s="59"/>
    </row>
    <row r="5216" spans="1:30">
      <c r="A5216" s="15"/>
      <c r="I5216" s="15"/>
      <c r="P5216" s="36"/>
      <c r="Q5216" s="37"/>
      <c r="R5216" s="36"/>
      <c r="S5216" s="37"/>
      <c r="U5216" s="36"/>
      <c r="V5216" s="37"/>
      <c r="AD5216" s="59"/>
    </row>
    <row r="5217" spans="1:30">
      <c r="A5217" s="15"/>
      <c r="I5217" s="15"/>
      <c r="P5217" s="36"/>
      <c r="Q5217" s="37"/>
      <c r="R5217" s="36"/>
      <c r="S5217" s="37"/>
      <c r="U5217" s="36"/>
      <c r="V5217" s="37"/>
      <c r="AD5217" s="59"/>
    </row>
    <row r="5218" spans="1:30">
      <c r="A5218" s="15"/>
      <c r="I5218" s="15"/>
      <c r="P5218" s="36"/>
      <c r="Q5218" s="37"/>
      <c r="R5218" s="36"/>
      <c r="S5218" s="37"/>
      <c r="U5218" s="36"/>
      <c r="V5218" s="37"/>
      <c r="AD5218" s="59"/>
    </row>
    <row r="5219" spans="1:30">
      <c r="A5219" s="15"/>
      <c r="I5219" s="15"/>
      <c r="P5219" s="36"/>
      <c r="Q5219" s="37"/>
      <c r="R5219" s="36"/>
      <c r="S5219" s="37"/>
      <c r="U5219" s="36"/>
      <c r="V5219" s="37"/>
      <c r="AD5219" s="59"/>
    </row>
    <row r="5220" spans="1:30">
      <c r="A5220" s="15"/>
      <c r="I5220" s="15"/>
      <c r="P5220" s="36"/>
      <c r="Q5220" s="37"/>
      <c r="R5220" s="36"/>
      <c r="S5220" s="37"/>
      <c r="U5220" s="36"/>
      <c r="V5220" s="37"/>
      <c r="AD5220" s="59"/>
    </row>
    <row r="5221" spans="1:30">
      <c r="A5221" s="15"/>
      <c r="I5221" s="15"/>
      <c r="P5221" s="36"/>
      <c r="Q5221" s="37"/>
      <c r="R5221" s="36"/>
      <c r="S5221" s="37"/>
      <c r="U5221" s="36"/>
      <c r="V5221" s="37"/>
      <c r="AD5221" s="59"/>
    </row>
    <row r="5222" spans="1:30">
      <c r="A5222" s="15"/>
      <c r="I5222" s="15"/>
      <c r="P5222" s="36"/>
      <c r="Q5222" s="37"/>
      <c r="R5222" s="36"/>
      <c r="S5222" s="37"/>
      <c r="U5222" s="36"/>
      <c r="V5222" s="37"/>
      <c r="AD5222" s="59"/>
    </row>
    <row r="5223" spans="1:30">
      <c r="A5223" s="15"/>
      <c r="I5223" s="15"/>
      <c r="P5223" s="36"/>
      <c r="Q5223" s="37"/>
      <c r="R5223" s="36"/>
      <c r="S5223" s="37"/>
      <c r="U5223" s="36"/>
      <c r="V5223" s="37"/>
      <c r="AD5223" s="59"/>
    </row>
    <row r="5224" spans="1:30">
      <c r="A5224" s="15"/>
      <c r="I5224" s="15"/>
      <c r="P5224" s="36"/>
      <c r="Q5224" s="37"/>
      <c r="R5224" s="36"/>
      <c r="S5224" s="37"/>
      <c r="U5224" s="36"/>
      <c r="V5224" s="37"/>
      <c r="AD5224" s="59"/>
    </row>
    <row r="5225" spans="1:30">
      <c r="A5225" s="15"/>
      <c r="I5225" s="15"/>
      <c r="P5225" s="36"/>
      <c r="Q5225" s="37"/>
      <c r="R5225" s="36"/>
      <c r="S5225" s="37"/>
      <c r="U5225" s="36"/>
      <c r="V5225" s="37"/>
      <c r="AD5225" s="59"/>
    </row>
    <row r="5226" spans="1:30">
      <c r="A5226" s="15"/>
      <c r="I5226" s="15"/>
      <c r="P5226" s="36"/>
      <c r="Q5226" s="37"/>
      <c r="R5226" s="36"/>
      <c r="S5226" s="37"/>
      <c r="U5226" s="36"/>
      <c r="V5226" s="37"/>
      <c r="AD5226" s="59"/>
    </row>
    <row r="5227" spans="1:30">
      <c r="A5227" s="15"/>
      <c r="I5227" s="15"/>
      <c r="P5227" s="36"/>
      <c r="Q5227" s="37"/>
      <c r="R5227" s="36"/>
      <c r="S5227" s="37"/>
      <c r="U5227" s="36"/>
      <c r="V5227" s="37"/>
      <c r="AD5227" s="59"/>
    </row>
    <row r="5228" spans="1:30">
      <c r="A5228" s="15"/>
      <c r="I5228" s="15"/>
      <c r="P5228" s="36"/>
      <c r="Q5228" s="37"/>
      <c r="R5228" s="36"/>
      <c r="S5228" s="37"/>
      <c r="U5228" s="36"/>
      <c r="V5228" s="37"/>
      <c r="AD5228" s="59"/>
    </row>
    <row r="5229" spans="1:30">
      <c r="A5229" s="15"/>
      <c r="I5229" s="15"/>
      <c r="P5229" s="36"/>
      <c r="Q5229" s="37"/>
      <c r="R5229" s="36"/>
      <c r="S5229" s="37"/>
      <c r="U5229" s="36"/>
      <c r="V5229" s="37"/>
      <c r="AD5229" s="59"/>
    </row>
    <row r="5230" spans="1:30">
      <c r="A5230" s="15"/>
      <c r="I5230" s="15"/>
      <c r="P5230" s="36"/>
      <c r="Q5230" s="37"/>
      <c r="R5230" s="36"/>
      <c r="S5230" s="37"/>
      <c r="U5230" s="36"/>
      <c r="V5230" s="37"/>
      <c r="AD5230" s="59"/>
    </row>
    <row r="5231" spans="1:30">
      <c r="A5231" s="15"/>
      <c r="I5231" s="15"/>
      <c r="P5231" s="36"/>
      <c r="Q5231" s="37"/>
      <c r="R5231" s="36"/>
      <c r="S5231" s="37"/>
      <c r="U5231" s="36"/>
      <c r="V5231" s="37"/>
      <c r="AD5231" s="59"/>
    </row>
    <row r="5232" spans="1:30">
      <c r="A5232" s="15"/>
      <c r="I5232" s="15"/>
      <c r="P5232" s="36"/>
      <c r="Q5232" s="37"/>
      <c r="R5232" s="36"/>
      <c r="S5232" s="37"/>
      <c r="U5232" s="36"/>
      <c r="V5232" s="37"/>
      <c r="AD5232" s="59"/>
    </row>
    <row r="5233" spans="1:30">
      <c r="A5233" s="15"/>
      <c r="I5233" s="15"/>
      <c r="P5233" s="36"/>
      <c r="Q5233" s="37"/>
      <c r="R5233" s="36"/>
      <c r="S5233" s="37"/>
      <c r="U5233" s="36"/>
      <c r="V5233" s="37"/>
      <c r="AD5233" s="59"/>
    </row>
    <row r="5234" spans="1:30">
      <c r="A5234" s="15"/>
      <c r="I5234" s="15"/>
      <c r="P5234" s="36"/>
      <c r="Q5234" s="37"/>
      <c r="R5234" s="36"/>
      <c r="S5234" s="37"/>
      <c r="U5234" s="36"/>
      <c r="V5234" s="37"/>
      <c r="AD5234" s="59"/>
    </row>
    <row r="5235" spans="1:30">
      <c r="A5235" s="15"/>
      <c r="I5235" s="15"/>
      <c r="P5235" s="36"/>
      <c r="Q5235" s="37"/>
      <c r="R5235" s="36"/>
      <c r="S5235" s="37"/>
      <c r="U5235" s="36"/>
      <c r="V5235" s="37"/>
      <c r="AD5235" s="59"/>
    </row>
    <row r="5236" spans="1:30">
      <c r="A5236" s="15"/>
      <c r="I5236" s="15"/>
      <c r="P5236" s="36"/>
      <c r="Q5236" s="37"/>
      <c r="R5236" s="36"/>
      <c r="S5236" s="37"/>
      <c r="U5236" s="36"/>
      <c r="V5236" s="37"/>
      <c r="AD5236" s="59"/>
    </row>
    <row r="5237" spans="1:30">
      <c r="A5237" s="15"/>
      <c r="I5237" s="15"/>
      <c r="P5237" s="36"/>
      <c r="Q5237" s="37"/>
      <c r="R5237" s="36"/>
      <c r="S5237" s="37"/>
      <c r="U5237" s="36"/>
      <c r="V5237" s="37"/>
      <c r="AD5237" s="59"/>
    </row>
    <row r="5238" spans="1:30">
      <c r="A5238" s="15"/>
      <c r="I5238" s="15"/>
      <c r="P5238" s="36"/>
      <c r="Q5238" s="37"/>
      <c r="R5238" s="36"/>
      <c r="S5238" s="37"/>
      <c r="U5238" s="36"/>
      <c r="V5238" s="37"/>
      <c r="AD5238" s="59"/>
    </row>
    <row r="5239" spans="1:30">
      <c r="A5239" s="15"/>
      <c r="I5239" s="15"/>
      <c r="P5239" s="36"/>
      <c r="Q5239" s="37"/>
      <c r="R5239" s="36"/>
      <c r="S5239" s="37"/>
      <c r="U5239" s="36"/>
      <c r="V5239" s="37"/>
      <c r="AD5239" s="59"/>
    </row>
    <row r="5240" spans="1:30">
      <c r="A5240" s="15"/>
      <c r="I5240" s="15"/>
      <c r="P5240" s="36"/>
      <c r="Q5240" s="37"/>
      <c r="R5240" s="36"/>
      <c r="S5240" s="37"/>
      <c r="U5240" s="36"/>
      <c r="V5240" s="37"/>
      <c r="AD5240" s="59"/>
    </row>
    <row r="5241" spans="1:30">
      <c r="A5241" s="15"/>
      <c r="I5241" s="15"/>
      <c r="P5241" s="36"/>
      <c r="Q5241" s="37"/>
      <c r="R5241" s="36"/>
      <c r="S5241" s="37"/>
      <c r="U5241" s="36"/>
      <c r="V5241" s="37"/>
      <c r="AD5241" s="59"/>
    </row>
    <row r="5242" spans="1:30">
      <c r="A5242" s="15"/>
      <c r="I5242" s="15"/>
      <c r="P5242" s="36"/>
      <c r="Q5242" s="37"/>
      <c r="R5242" s="36"/>
      <c r="S5242" s="37"/>
      <c r="U5242" s="36"/>
      <c r="V5242" s="37"/>
      <c r="AD5242" s="59"/>
    </row>
    <row r="5243" spans="1:30">
      <c r="A5243" s="15"/>
      <c r="I5243" s="15"/>
      <c r="P5243" s="36"/>
      <c r="Q5243" s="37"/>
      <c r="R5243" s="36"/>
      <c r="S5243" s="37"/>
      <c r="U5243" s="36"/>
      <c r="V5243" s="37"/>
      <c r="AD5243" s="59"/>
    </row>
    <row r="5244" spans="1:30">
      <c r="A5244" s="15"/>
      <c r="I5244" s="15"/>
      <c r="P5244" s="36"/>
      <c r="Q5244" s="37"/>
      <c r="R5244" s="36"/>
      <c r="S5244" s="37"/>
      <c r="U5244" s="36"/>
      <c r="V5244" s="37"/>
      <c r="AD5244" s="59"/>
    </row>
    <row r="5245" spans="1:30">
      <c r="A5245" s="15"/>
      <c r="I5245" s="15"/>
      <c r="P5245" s="36"/>
      <c r="Q5245" s="37"/>
      <c r="R5245" s="36"/>
      <c r="S5245" s="37"/>
      <c r="U5245" s="36"/>
      <c r="V5245" s="37"/>
      <c r="AD5245" s="59"/>
    </row>
    <row r="5246" spans="1:30">
      <c r="A5246" s="15"/>
      <c r="I5246" s="15"/>
      <c r="P5246" s="36"/>
      <c r="Q5246" s="37"/>
      <c r="R5246" s="36"/>
      <c r="S5246" s="37"/>
      <c r="U5246" s="36"/>
      <c r="V5246" s="37"/>
      <c r="AD5246" s="59"/>
    </row>
    <row r="5247" spans="1:30">
      <c r="A5247" s="15"/>
      <c r="I5247" s="15"/>
      <c r="P5247" s="36"/>
      <c r="Q5247" s="37"/>
      <c r="R5247" s="36"/>
      <c r="S5247" s="37"/>
      <c r="U5247" s="36"/>
      <c r="V5247" s="37"/>
      <c r="AD5247" s="59"/>
    </row>
    <row r="5248" spans="1:30">
      <c r="A5248" s="15"/>
      <c r="I5248" s="15"/>
      <c r="P5248" s="36"/>
      <c r="Q5248" s="37"/>
      <c r="R5248" s="36"/>
      <c r="S5248" s="37"/>
      <c r="U5248" s="36"/>
      <c r="V5248" s="37"/>
      <c r="AD5248" s="59"/>
    </row>
    <row r="5249" spans="1:30">
      <c r="A5249" s="15"/>
      <c r="I5249" s="15"/>
      <c r="P5249" s="36"/>
      <c r="Q5249" s="37"/>
      <c r="R5249" s="36"/>
      <c r="S5249" s="37"/>
      <c r="U5249" s="36"/>
      <c r="V5249" s="37"/>
      <c r="AD5249" s="59"/>
    </row>
    <row r="5250" spans="1:30">
      <c r="A5250" s="15"/>
      <c r="I5250" s="15"/>
      <c r="P5250" s="36"/>
      <c r="Q5250" s="37"/>
      <c r="R5250" s="36"/>
      <c r="S5250" s="37"/>
      <c r="U5250" s="36"/>
      <c r="V5250" s="37"/>
      <c r="AD5250" s="59"/>
    </row>
    <row r="5251" spans="1:30">
      <c r="A5251" s="15"/>
      <c r="I5251" s="15"/>
      <c r="P5251" s="36"/>
      <c r="Q5251" s="37"/>
      <c r="R5251" s="36"/>
      <c r="S5251" s="37"/>
      <c r="U5251" s="36"/>
      <c r="V5251" s="37"/>
      <c r="AD5251" s="59"/>
    </row>
    <row r="5252" spans="1:30">
      <c r="A5252" s="15"/>
      <c r="I5252" s="15"/>
      <c r="P5252" s="36"/>
      <c r="Q5252" s="37"/>
      <c r="R5252" s="36"/>
      <c r="S5252" s="37"/>
      <c r="U5252" s="36"/>
      <c r="V5252" s="37"/>
      <c r="AD5252" s="59"/>
    </row>
    <row r="5253" spans="1:30">
      <c r="A5253" s="15"/>
      <c r="I5253" s="15"/>
      <c r="P5253" s="36"/>
      <c r="Q5253" s="37"/>
      <c r="R5253" s="36"/>
      <c r="S5253" s="37"/>
      <c r="U5253" s="36"/>
      <c r="V5253" s="37"/>
      <c r="AD5253" s="59"/>
    </row>
    <row r="5254" spans="1:30">
      <c r="A5254" s="15"/>
      <c r="I5254" s="15"/>
      <c r="P5254" s="36"/>
      <c r="Q5254" s="37"/>
      <c r="R5254" s="36"/>
      <c r="S5254" s="37"/>
      <c r="U5254" s="36"/>
      <c r="V5254" s="37"/>
      <c r="AD5254" s="59"/>
    </row>
    <row r="5255" spans="1:30">
      <c r="A5255" s="15"/>
      <c r="I5255" s="15"/>
      <c r="P5255" s="36"/>
      <c r="Q5255" s="37"/>
      <c r="R5255" s="36"/>
      <c r="S5255" s="37"/>
      <c r="U5255" s="36"/>
      <c r="V5255" s="37"/>
      <c r="AD5255" s="59"/>
    </row>
    <row r="5256" spans="1:30">
      <c r="A5256" s="15"/>
      <c r="I5256" s="15"/>
      <c r="P5256" s="36"/>
      <c r="Q5256" s="37"/>
      <c r="R5256" s="36"/>
      <c r="S5256" s="37"/>
      <c r="U5256" s="36"/>
      <c r="V5256" s="37"/>
      <c r="AD5256" s="59"/>
    </row>
    <row r="5257" spans="1:30">
      <c r="A5257" s="15"/>
      <c r="I5257" s="15"/>
      <c r="P5257" s="36"/>
      <c r="Q5257" s="37"/>
      <c r="R5257" s="36"/>
      <c r="S5257" s="37"/>
      <c r="U5257" s="36"/>
      <c r="V5257" s="37"/>
      <c r="AD5257" s="59"/>
    </row>
    <row r="5258" spans="1:30">
      <c r="A5258" s="15"/>
      <c r="I5258" s="15"/>
      <c r="P5258" s="36"/>
      <c r="Q5258" s="37"/>
      <c r="R5258" s="36"/>
      <c r="S5258" s="37"/>
      <c r="U5258" s="36"/>
      <c r="V5258" s="37"/>
      <c r="AD5258" s="59"/>
    </row>
    <row r="5259" spans="1:30">
      <c r="A5259" s="15"/>
      <c r="I5259" s="15"/>
      <c r="P5259" s="36"/>
      <c r="Q5259" s="37"/>
      <c r="R5259" s="36"/>
      <c r="S5259" s="37"/>
      <c r="U5259" s="36"/>
      <c r="V5259" s="37"/>
      <c r="AD5259" s="59"/>
    </row>
    <row r="5260" spans="1:30">
      <c r="A5260" s="15"/>
      <c r="I5260" s="15"/>
      <c r="P5260" s="36"/>
      <c r="Q5260" s="37"/>
      <c r="R5260" s="36"/>
      <c r="S5260" s="37"/>
      <c r="U5260" s="36"/>
      <c r="V5260" s="37"/>
      <c r="AD5260" s="59"/>
    </row>
    <row r="5261" spans="1:30">
      <c r="A5261" s="15"/>
      <c r="I5261" s="15"/>
      <c r="P5261" s="36"/>
      <c r="Q5261" s="37"/>
      <c r="R5261" s="36"/>
      <c r="S5261" s="37"/>
      <c r="U5261" s="36"/>
      <c r="V5261" s="37"/>
      <c r="AD5261" s="59"/>
    </row>
    <row r="5262" spans="1:30">
      <c r="A5262" s="15"/>
      <c r="I5262" s="15"/>
      <c r="P5262" s="36"/>
      <c r="Q5262" s="37"/>
      <c r="R5262" s="36"/>
      <c r="S5262" s="37"/>
      <c r="U5262" s="36"/>
      <c r="V5262" s="37"/>
      <c r="AD5262" s="59"/>
    </row>
    <row r="5263" spans="1:30">
      <c r="A5263" s="15"/>
      <c r="I5263" s="15"/>
      <c r="P5263" s="36"/>
      <c r="Q5263" s="37"/>
      <c r="R5263" s="36"/>
      <c r="S5263" s="37"/>
      <c r="U5263" s="36"/>
      <c r="V5263" s="37"/>
      <c r="AD5263" s="59"/>
    </row>
    <row r="5264" spans="1:30">
      <c r="A5264" s="15"/>
      <c r="I5264" s="15"/>
      <c r="P5264" s="36"/>
      <c r="Q5264" s="37"/>
      <c r="R5264" s="36"/>
      <c r="S5264" s="37"/>
      <c r="U5264" s="36"/>
      <c r="V5264" s="37"/>
      <c r="AD5264" s="59"/>
    </row>
    <row r="5265" spans="1:30">
      <c r="A5265" s="15"/>
      <c r="I5265" s="15"/>
      <c r="P5265" s="36"/>
      <c r="Q5265" s="37"/>
      <c r="R5265" s="36"/>
      <c r="S5265" s="37"/>
      <c r="U5265" s="36"/>
      <c r="V5265" s="37"/>
      <c r="AD5265" s="59"/>
    </row>
    <row r="5266" spans="1:30">
      <c r="A5266" s="15"/>
      <c r="I5266" s="15"/>
      <c r="P5266" s="36"/>
      <c r="Q5266" s="37"/>
      <c r="R5266" s="36"/>
      <c r="S5266" s="37"/>
      <c r="U5266" s="36"/>
      <c r="V5266" s="37"/>
      <c r="AD5266" s="59"/>
    </row>
    <row r="5267" spans="1:30">
      <c r="A5267" s="15"/>
      <c r="I5267" s="15"/>
      <c r="P5267" s="36"/>
      <c r="Q5267" s="37"/>
      <c r="R5267" s="36"/>
      <c r="S5267" s="37"/>
      <c r="U5267" s="36"/>
      <c r="V5267" s="37"/>
      <c r="AD5267" s="59"/>
    </row>
    <row r="5268" spans="1:30">
      <c r="A5268" s="15"/>
      <c r="I5268" s="15"/>
      <c r="P5268" s="36"/>
      <c r="Q5268" s="37"/>
      <c r="R5268" s="36"/>
      <c r="S5268" s="37"/>
      <c r="U5268" s="36"/>
      <c r="V5268" s="37"/>
      <c r="AD5268" s="59"/>
    </row>
    <row r="5269" spans="1:30">
      <c r="A5269" s="15"/>
      <c r="I5269" s="15"/>
      <c r="P5269" s="36"/>
      <c r="Q5269" s="37"/>
      <c r="R5269" s="36"/>
      <c r="S5269" s="37"/>
      <c r="U5269" s="36"/>
      <c r="V5269" s="37"/>
      <c r="AD5269" s="59"/>
    </row>
    <row r="5270" spans="1:30">
      <c r="A5270" s="15"/>
      <c r="I5270" s="15"/>
      <c r="P5270" s="36"/>
      <c r="Q5270" s="37"/>
      <c r="R5270" s="36"/>
      <c r="S5270" s="37"/>
      <c r="U5270" s="36"/>
      <c r="V5270" s="37"/>
      <c r="AD5270" s="59"/>
    </row>
    <row r="5271" spans="1:30">
      <c r="A5271" s="15"/>
      <c r="I5271" s="15"/>
      <c r="P5271" s="36"/>
      <c r="Q5271" s="37"/>
      <c r="R5271" s="36"/>
      <c r="S5271" s="37"/>
      <c r="U5271" s="36"/>
      <c r="V5271" s="37"/>
      <c r="AD5271" s="59"/>
    </row>
    <row r="5272" spans="1:30">
      <c r="A5272" s="15"/>
      <c r="I5272" s="15"/>
      <c r="P5272" s="36"/>
      <c r="Q5272" s="37"/>
      <c r="R5272" s="36"/>
      <c r="S5272" s="37"/>
      <c r="U5272" s="36"/>
      <c r="V5272" s="37"/>
      <c r="AD5272" s="59"/>
    </row>
    <row r="5273" spans="1:30">
      <c r="A5273" s="15"/>
      <c r="I5273" s="15"/>
      <c r="P5273" s="36"/>
      <c r="Q5273" s="37"/>
      <c r="R5273" s="36"/>
      <c r="S5273" s="37"/>
      <c r="U5273" s="36"/>
      <c r="V5273" s="37"/>
      <c r="AD5273" s="59"/>
    </row>
    <row r="5274" spans="1:30">
      <c r="A5274" s="15"/>
      <c r="I5274" s="15"/>
      <c r="P5274" s="36"/>
      <c r="Q5274" s="37"/>
      <c r="R5274" s="36"/>
      <c r="S5274" s="37"/>
      <c r="U5274" s="36"/>
      <c r="V5274" s="37"/>
      <c r="AD5274" s="59"/>
    </row>
    <row r="5275" spans="1:30">
      <c r="A5275" s="15"/>
      <c r="I5275" s="15"/>
      <c r="P5275" s="36"/>
      <c r="Q5275" s="37"/>
      <c r="R5275" s="36"/>
      <c r="S5275" s="37"/>
      <c r="U5275" s="36"/>
      <c r="V5275" s="37"/>
      <c r="AD5275" s="59"/>
    </row>
    <row r="5276" spans="1:30">
      <c r="A5276" s="15"/>
      <c r="I5276" s="15"/>
      <c r="P5276" s="36"/>
      <c r="Q5276" s="37"/>
      <c r="R5276" s="36"/>
      <c r="S5276" s="37"/>
      <c r="U5276" s="36"/>
      <c r="V5276" s="37"/>
      <c r="AD5276" s="59"/>
    </row>
    <row r="5277" spans="1:30">
      <c r="A5277" s="15"/>
      <c r="I5277" s="15"/>
      <c r="P5277" s="36"/>
      <c r="Q5277" s="37"/>
      <c r="R5277" s="36"/>
      <c r="S5277" s="37"/>
      <c r="U5277" s="36"/>
      <c r="V5277" s="37"/>
      <c r="AD5277" s="59"/>
    </row>
    <row r="5278" spans="1:30">
      <c r="A5278" s="15"/>
      <c r="I5278" s="15"/>
      <c r="P5278" s="36"/>
      <c r="Q5278" s="37"/>
      <c r="R5278" s="36"/>
      <c r="S5278" s="37"/>
      <c r="U5278" s="36"/>
      <c r="V5278" s="37"/>
      <c r="AD5278" s="59"/>
    </row>
    <row r="5279" spans="1:30">
      <c r="A5279" s="15"/>
      <c r="I5279" s="15"/>
      <c r="P5279" s="36"/>
      <c r="Q5279" s="37"/>
      <c r="R5279" s="36"/>
      <c r="S5279" s="37"/>
      <c r="U5279" s="36"/>
      <c r="V5279" s="37"/>
      <c r="AD5279" s="59"/>
    </row>
    <row r="5280" spans="1:30">
      <c r="A5280" s="15"/>
      <c r="I5280" s="15"/>
      <c r="P5280" s="36"/>
      <c r="Q5280" s="37"/>
      <c r="R5280" s="36"/>
      <c r="S5280" s="37"/>
      <c r="U5280" s="36"/>
      <c r="V5280" s="37"/>
      <c r="AD5280" s="59"/>
    </row>
    <row r="5281" spans="1:30">
      <c r="A5281" s="15"/>
      <c r="I5281" s="15"/>
      <c r="P5281" s="36"/>
      <c r="Q5281" s="37"/>
      <c r="R5281" s="36"/>
      <c r="S5281" s="37"/>
      <c r="U5281" s="36"/>
      <c r="V5281" s="37"/>
      <c r="AD5281" s="59"/>
    </row>
    <row r="5282" spans="1:30">
      <c r="A5282" s="15"/>
      <c r="I5282" s="15"/>
      <c r="P5282" s="36"/>
      <c r="Q5282" s="37"/>
      <c r="R5282" s="36"/>
      <c r="S5282" s="37"/>
      <c r="U5282" s="36"/>
      <c r="V5282" s="37"/>
      <c r="AD5282" s="59"/>
    </row>
    <row r="5283" spans="1:30">
      <c r="A5283" s="15"/>
      <c r="I5283" s="15"/>
      <c r="P5283" s="36"/>
      <c r="Q5283" s="37"/>
      <c r="R5283" s="36"/>
      <c r="S5283" s="37"/>
      <c r="U5283" s="36"/>
      <c r="V5283" s="37"/>
      <c r="AD5283" s="59"/>
    </row>
    <row r="5284" spans="1:30">
      <c r="A5284" s="15"/>
      <c r="I5284" s="15"/>
      <c r="P5284" s="36"/>
      <c r="Q5284" s="37"/>
      <c r="R5284" s="36"/>
      <c r="S5284" s="37"/>
      <c r="U5284" s="36"/>
      <c r="V5284" s="37"/>
      <c r="AD5284" s="59"/>
    </row>
    <row r="5285" spans="1:30">
      <c r="A5285" s="15"/>
      <c r="I5285" s="15"/>
      <c r="P5285" s="36"/>
      <c r="Q5285" s="37"/>
      <c r="R5285" s="36"/>
      <c r="S5285" s="37"/>
      <c r="U5285" s="36"/>
      <c r="V5285" s="37"/>
      <c r="AD5285" s="59"/>
    </row>
    <row r="5286" spans="1:30">
      <c r="A5286" s="15"/>
      <c r="I5286" s="15"/>
      <c r="P5286" s="36"/>
      <c r="Q5286" s="37"/>
      <c r="R5286" s="36"/>
      <c r="S5286" s="37"/>
      <c r="U5286" s="36"/>
      <c r="V5286" s="37"/>
      <c r="AD5286" s="59"/>
    </row>
    <row r="5287" spans="1:30">
      <c r="A5287" s="15"/>
      <c r="I5287" s="15"/>
      <c r="P5287" s="36"/>
      <c r="Q5287" s="37"/>
      <c r="R5287" s="36"/>
      <c r="S5287" s="37"/>
      <c r="U5287" s="36"/>
      <c r="V5287" s="37"/>
      <c r="AD5287" s="59"/>
    </row>
    <row r="5288" spans="1:30">
      <c r="A5288" s="15"/>
      <c r="I5288" s="15"/>
      <c r="P5288" s="36"/>
      <c r="Q5288" s="37"/>
      <c r="R5288" s="36"/>
      <c r="S5288" s="37"/>
      <c r="U5288" s="36"/>
      <c r="V5288" s="37"/>
      <c r="AD5288" s="59"/>
    </row>
    <row r="5289" spans="1:30">
      <c r="A5289" s="15"/>
      <c r="I5289" s="15"/>
      <c r="P5289" s="36"/>
      <c r="Q5289" s="37"/>
      <c r="R5289" s="36"/>
      <c r="S5289" s="37"/>
      <c r="U5289" s="36"/>
      <c r="V5289" s="37"/>
      <c r="AD5289" s="59"/>
    </row>
    <row r="5290" spans="1:30">
      <c r="A5290" s="15"/>
      <c r="I5290" s="15"/>
      <c r="P5290" s="36"/>
      <c r="Q5290" s="37"/>
      <c r="R5290" s="36"/>
      <c r="S5290" s="37"/>
      <c r="U5290" s="36"/>
      <c r="V5290" s="37"/>
      <c r="AD5290" s="59"/>
    </row>
    <row r="5291" spans="1:30">
      <c r="A5291" s="15"/>
      <c r="I5291" s="15"/>
      <c r="P5291" s="36"/>
      <c r="Q5291" s="37"/>
      <c r="R5291" s="36"/>
      <c r="S5291" s="37"/>
      <c r="U5291" s="36"/>
      <c r="V5291" s="37"/>
      <c r="AD5291" s="59"/>
    </row>
    <row r="5292" spans="1:30">
      <c r="A5292" s="15"/>
      <c r="I5292" s="15"/>
      <c r="P5292" s="36"/>
      <c r="Q5292" s="37"/>
      <c r="R5292" s="36"/>
      <c r="S5292" s="37"/>
      <c r="U5292" s="36"/>
      <c r="V5292" s="37"/>
      <c r="AD5292" s="59"/>
    </row>
    <row r="5293" spans="1:30">
      <c r="A5293" s="15"/>
      <c r="I5293" s="15"/>
      <c r="P5293" s="36"/>
      <c r="Q5293" s="37"/>
      <c r="R5293" s="36"/>
      <c r="S5293" s="37"/>
      <c r="U5293" s="36"/>
      <c r="V5293" s="37"/>
      <c r="AD5293" s="59"/>
    </row>
    <row r="5294" spans="1:30">
      <c r="A5294" s="15"/>
      <c r="I5294" s="15"/>
      <c r="P5294" s="36"/>
      <c r="Q5294" s="37"/>
      <c r="R5294" s="36"/>
      <c r="S5294" s="37"/>
      <c r="U5294" s="36"/>
      <c r="V5294" s="37"/>
      <c r="AD5294" s="59"/>
    </row>
    <row r="5295" spans="1:30">
      <c r="A5295" s="15"/>
      <c r="I5295" s="15"/>
      <c r="P5295" s="36"/>
      <c r="Q5295" s="37"/>
      <c r="R5295" s="36"/>
      <c r="S5295" s="37"/>
      <c r="U5295" s="36"/>
      <c r="V5295" s="37"/>
      <c r="AD5295" s="59"/>
    </row>
    <row r="5296" spans="1:30">
      <c r="A5296" s="15"/>
      <c r="I5296" s="15"/>
      <c r="P5296" s="36"/>
      <c r="Q5296" s="37"/>
      <c r="R5296" s="36"/>
      <c r="S5296" s="37"/>
      <c r="U5296" s="36"/>
      <c r="V5296" s="37"/>
      <c r="AD5296" s="59"/>
    </row>
    <row r="5297" spans="1:30">
      <c r="A5297" s="15"/>
      <c r="I5297" s="15"/>
      <c r="P5297" s="36"/>
      <c r="Q5297" s="37"/>
      <c r="R5297" s="36"/>
      <c r="S5297" s="37"/>
      <c r="U5297" s="36"/>
      <c r="V5297" s="37"/>
      <c r="AD5297" s="59"/>
    </row>
    <row r="5298" spans="1:30">
      <c r="A5298" s="15"/>
      <c r="I5298" s="15"/>
      <c r="P5298" s="36"/>
      <c r="Q5298" s="37"/>
      <c r="R5298" s="36"/>
      <c r="S5298" s="37"/>
      <c r="U5298" s="36"/>
      <c r="V5298" s="37"/>
      <c r="AD5298" s="59"/>
    </row>
    <row r="5299" spans="1:30">
      <c r="A5299" s="15"/>
      <c r="I5299" s="15"/>
      <c r="P5299" s="36"/>
      <c r="Q5299" s="37"/>
      <c r="R5299" s="36"/>
      <c r="S5299" s="37"/>
      <c r="U5299" s="36"/>
      <c r="V5299" s="37"/>
      <c r="AD5299" s="59"/>
    </row>
    <row r="5300" spans="1:30">
      <c r="A5300" s="15"/>
      <c r="I5300" s="15"/>
      <c r="P5300" s="36"/>
      <c r="Q5300" s="37"/>
      <c r="R5300" s="36"/>
      <c r="S5300" s="37"/>
      <c r="U5300" s="36"/>
      <c r="V5300" s="37"/>
      <c r="AD5300" s="59"/>
    </row>
    <row r="5301" spans="1:30">
      <c r="A5301" s="15"/>
      <c r="I5301" s="15"/>
      <c r="P5301" s="36"/>
      <c r="Q5301" s="37"/>
      <c r="R5301" s="36"/>
      <c r="S5301" s="37"/>
      <c r="U5301" s="36"/>
      <c r="V5301" s="37"/>
      <c r="AD5301" s="59"/>
    </row>
    <row r="5302" spans="1:30">
      <c r="A5302" s="15"/>
      <c r="I5302" s="15"/>
      <c r="P5302" s="36"/>
      <c r="Q5302" s="37"/>
      <c r="R5302" s="36"/>
      <c r="S5302" s="37"/>
      <c r="U5302" s="36"/>
      <c r="V5302" s="37"/>
      <c r="AD5302" s="59"/>
    </row>
    <row r="5303" spans="1:30">
      <c r="A5303" s="15"/>
      <c r="I5303" s="15"/>
      <c r="P5303" s="36"/>
      <c r="Q5303" s="37"/>
      <c r="R5303" s="36"/>
      <c r="S5303" s="37"/>
      <c r="U5303" s="36"/>
      <c r="V5303" s="37"/>
      <c r="AD5303" s="59"/>
    </row>
    <row r="5304" spans="1:30">
      <c r="A5304" s="15"/>
      <c r="I5304" s="15"/>
      <c r="P5304" s="36"/>
      <c r="Q5304" s="37"/>
      <c r="R5304" s="36"/>
      <c r="S5304" s="37"/>
      <c r="U5304" s="36"/>
      <c r="V5304" s="37"/>
      <c r="AD5304" s="59"/>
    </row>
    <row r="5305" spans="1:30">
      <c r="A5305" s="15"/>
      <c r="I5305" s="15"/>
      <c r="P5305" s="36"/>
      <c r="Q5305" s="37"/>
      <c r="R5305" s="36"/>
      <c r="S5305" s="37"/>
      <c r="U5305" s="36"/>
      <c r="V5305" s="37"/>
      <c r="AD5305" s="59"/>
    </row>
    <row r="5306" spans="1:30">
      <c r="A5306" s="15"/>
      <c r="I5306" s="15"/>
      <c r="P5306" s="36"/>
      <c r="Q5306" s="37"/>
      <c r="R5306" s="36"/>
      <c r="S5306" s="37"/>
      <c r="U5306" s="36"/>
      <c r="V5306" s="37"/>
      <c r="AD5306" s="59"/>
    </row>
    <row r="5307" spans="1:30">
      <c r="A5307" s="15"/>
      <c r="I5307" s="15"/>
      <c r="P5307" s="36"/>
      <c r="Q5307" s="37"/>
      <c r="R5307" s="36"/>
      <c r="S5307" s="37"/>
      <c r="U5307" s="36"/>
      <c r="V5307" s="37"/>
      <c r="AD5307" s="59"/>
    </row>
    <row r="5308" spans="1:30">
      <c r="A5308" s="15"/>
      <c r="I5308" s="15"/>
      <c r="P5308" s="36"/>
      <c r="Q5308" s="37"/>
      <c r="R5308" s="36"/>
      <c r="S5308" s="37"/>
      <c r="U5308" s="36"/>
      <c r="V5308" s="37"/>
      <c r="AD5308" s="59"/>
    </row>
    <row r="5309" spans="1:30">
      <c r="A5309" s="15"/>
      <c r="I5309" s="15"/>
      <c r="P5309" s="36"/>
      <c r="Q5309" s="37"/>
      <c r="R5309" s="36"/>
      <c r="S5309" s="37"/>
      <c r="U5309" s="36"/>
      <c r="V5309" s="37"/>
      <c r="AD5309" s="59"/>
    </row>
    <row r="5310" spans="1:30">
      <c r="A5310" s="15"/>
      <c r="I5310" s="15"/>
      <c r="P5310" s="36"/>
      <c r="Q5310" s="37"/>
      <c r="R5310" s="36"/>
      <c r="S5310" s="37"/>
      <c r="U5310" s="36"/>
      <c r="V5310" s="37"/>
      <c r="AD5310" s="59"/>
    </row>
    <row r="5311" spans="1:30">
      <c r="A5311" s="15"/>
      <c r="I5311" s="15"/>
      <c r="P5311" s="36"/>
      <c r="Q5311" s="37"/>
      <c r="R5311" s="36"/>
      <c r="S5311" s="37"/>
      <c r="U5311" s="36"/>
      <c r="V5311" s="37"/>
      <c r="AD5311" s="59"/>
    </row>
    <row r="5312" spans="1:30">
      <c r="A5312" s="15"/>
      <c r="I5312" s="15"/>
      <c r="P5312" s="36"/>
      <c r="Q5312" s="37"/>
      <c r="R5312" s="36"/>
      <c r="S5312" s="37"/>
      <c r="U5312" s="36"/>
      <c r="V5312" s="37"/>
      <c r="AD5312" s="59"/>
    </row>
    <row r="5313" spans="1:30">
      <c r="A5313" s="15"/>
      <c r="I5313" s="15"/>
      <c r="P5313" s="36"/>
      <c r="Q5313" s="37"/>
      <c r="R5313" s="36"/>
      <c r="S5313" s="37"/>
      <c r="U5313" s="36"/>
      <c r="V5313" s="37"/>
      <c r="AD5313" s="59"/>
    </row>
    <row r="5314" spans="1:30">
      <c r="A5314" s="15"/>
      <c r="I5314" s="15"/>
      <c r="P5314" s="36"/>
      <c r="Q5314" s="37"/>
      <c r="R5314" s="36"/>
      <c r="S5314" s="37"/>
      <c r="U5314" s="36"/>
      <c r="V5314" s="37"/>
      <c r="AD5314" s="59"/>
    </row>
    <row r="5315" spans="1:30">
      <c r="A5315" s="15"/>
      <c r="I5315" s="15"/>
      <c r="P5315" s="36"/>
      <c r="Q5315" s="37"/>
      <c r="R5315" s="36"/>
      <c r="S5315" s="37"/>
      <c r="U5315" s="36"/>
      <c r="V5315" s="37"/>
      <c r="AD5315" s="59"/>
    </row>
    <row r="5316" spans="1:30">
      <c r="A5316" s="15"/>
      <c r="I5316" s="15"/>
      <c r="P5316" s="36"/>
      <c r="Q5316" s="37"/>
      <c r="R5316" s="36"/>
      <c r="S5316" s="37"/>
      <c r="U5316" s="36"/>
      <c r="V5316" s="37"/>
      <c r="AD5316" s="59"/>
    </row>
    <row r="5317" spans="1:30">
      <c r="A5317" s="15"/>
      <c r="I5317" s="15"/>
      <c r="P5317" s="36"/>
      <c r="Q5317" s="37"/>
      <c r="R5317" s="36"/>
      <c r="S5317" s="37"/>
      <c r="U5317" s="36"/>
      <c r="V5317" s="37"/>
      <c r="AD5317" s="59"/>
    </row>
    <row r="5318" spans="1:30">
      <c r="A5318" s="15"/>
      <c r="I5318" s="15"/>
      <c r="P5318" s="36"/>
      <c r="Q5318" s="37"/>
      <c r="R5318" s="36"/>
      <c r="S5318" s="37"/>
      <c r="U5318" s="36"/>
      <c r="V5318" s="37"/>
      <c r="AD5318" s="59"/>
    </row>
    <row r="5319" spans="1:30">
      <c r="A5319" s="15"/>
      <c r="I5319" s="15"/>
      <c r="P5319" s="36"/>
      <c r="Q5319" s="37"/>
      <c r="R5319" s="36"/>
      <c r="S5319" s="37"/>
      <c r="U5319" s="36"/>
      <c r="V5319" s="37"/>
      <c r="AD5319" s="59"/>
    </row>
    <row r="5320" spans="1:30">
      <c r="A5320" s="15"/>
      <c r="I5320" s="15"/>
      <c r="P5320" s="36"/>
      <c r="Q5320" s="37"/>
      <c r="R5320" s="36"/>
      <c r="S5320" s="37"/>
      <c r="U5320" s="36"/>
      <c r="V5320" s="37"/>
      <c r="AD5320" s="59"/>
    </row>
    <row r="5321" spans="1:30">
      <c r="A5321" s="15"/>
      <c r="I5321" s="15"/>
      <c r="P5321" s="36"/>
      <c r="Q5321" s="37"/>
      <c r="R5321" s="36"/>
      <c r="S5321" s="37"/>
      <c r="U5321" s="36"/>
      <c r="V5321" s="37"/>
      <c r="AD5321" s="59"/>
    </row>
    <row r="5322" spans="1:30">
      <c r="A5322" s="15"/>
      <c r="I5322" s="15"/>
      <c r="P5322" s="36"/>
      <c r="Q5322" s="37"/>
      <c r="R5322" s="36"/>
      <c r="S5322" s="37"/>
      <c r="U5322" s="36"/>
      <c r="V5322" s="37"/>
      <c r="AD5322" s="59"/>
    </row>
    <row r="5323" spans="1:30">
      <c r="A5323" s="15"/>
      <c r="I5323" s="15"/>
      <c r="P5323" s="36"/>
      <c r="Q5323" s="37"/>
      <c r="R5323" s="36"/>
      <c r="S5323" s="37"/>
      <c r="U5323" s="36"/>
      <c r="V5323" s="37"/>
      <c r="AD5323" s="59"/>
    </row>
    <row r="5324" spans="1:30">
      <c r="A5324" s="15"/>
      <c r="I5324" s="15"/>
      <c r="P5324" s="36"/>
      <c r="Q5324" s="37"/>
      <c r="R5324" s="36"/>
      <c r="S5324" s="37"/>
      <c r="U5324" s="36"/>
      <c r="V5324" s="37"/>
      <c r="AD5324" s="59"/>
    </row>
    <row r="5325" spans="1:30">
      <c r="A5325" s="15"/>
      <c r="I5325" s="15"/>
      <c r="P5325" s="36"/>
      <c r="Q5325" s="37"/>
      <c r="R5325" s="36"/>
      <c r="S5325" s="37"/>
      <c r="U5325" s="36"/>
      <c r="V5325" s="37"/>
      <c r="AD5325" s="59"/>
    </row>
    <row r="5326" spans="1:30">
      <c r="A5326" s="15"/>
      <c r="I5326" s="15"/>
      <c r="P5326" s="36"/>
      <c r="Q5326" s="37"/>
      <c r="R5326" s="36"/>
      <c r="S5326" s="37"/>
      <c r="U5326" s="36"/>
      <c r="V5326" s="37"/>
      <c r="AD5326" s="59"/>
    </row>
    <row r="5327" spans="1:30">
      <c r="A5327" s="15"/>
      <c r="I5327" s="15"/>
      <c r="P5327" s="36"/>
      <c r="Q5327" s="37"/>
      <c r="R5327" s="36"/>
      <c r="S5327" s="37"/>
      <c r="U5327" s="36"/>
      <c r="V5327" s="37"/>
      <c r="AD5327" s="59"/>
    </row>
    <row r="5328" spans="1:30">
      <c r="A5328" s="15"/>
      <c r="I5328" s="15"/>
      <c r="P5328" s="36"/>
      <c r="Q5328" s="37"/>
      <c r="R5328" s="36"/>
      <c r="S5328" s="37"/>
      <c r="U5328" s="36"/>
      <c r="V5328" s="37"/>
      <c r="AD5328" s="59"/>
    </row>
    <row r="5329" spans="1:30">
      <c r="A5329" s="15"/>
      <c r="I5329" s="15"/>
      <c r="P5329" s="36"/>
      <c r="Q5329" s="37"/>
      <c r="R5329" s="36"/>
      <c r="S5329" s="37"/>
      <c r="U5329" s="36"/>
      <c r="V5329" s="37"/>
      <c r="AD5329" s="59"/>
    </row>
    <row r="5330" spans="1:30">
      <c r="A5330" s="15"/>
      <c r="I5330" s="15"/>
      <c r="P5330" s="36"/>
      <c r="Q5330" s="37"/>
      <c r="R5330" s="36"/>
      <c r="S5330" s="37"/>
      <c r="U5330" s="36"/>
      <c r="V5330" s="37"/>
      <c r="AD5330" s="59"/>
    </row>
    <row r="5331" spans="1:30">
      <c r="A5331" s="15"/>
      <c r="I5331" s="15"/>
      <c r="P5331" s="36"/>
      <c r="Q5331" s="37"/>
      <c r="R5331" s="36"/>
      <c r="S5331" s="37"/>
      <c r="U5331" s="36"/>
      <c r="V5331" s="37"/>
      <c r="AD5331" s="59"/>
    </row>
    <row r="5332" spans="1:30">
      <c r="A5332" s="15"/>
      <c r="I5332" s="15"/>
      <c r="P5332" s="36"/>
      <c r="Q5332" s="37"/>
      <c r="R5332" s="36"/>
      <c r="S5332" s="37"/>
      <c r="U5332" s="36"/>
      <c r="V5332" s="37"/>
      <c r="AD5332" s="59"/>
    </row>
    <row r="5333" spans="1:30">
      <c r="A5333" s="15"/>
      <c r="I5333" s="15"/>
      <c r="P5333" s="36"/>
      <c r="Q5333" s="37"/>
      <c r="R5333" s="36"/>
      <c r="S5333" s="37"/>
      <c r="U5333" s="36"/>
      <c r="V5333" s="37"/>
      <c r="AD5333" s="59"/>
    </row>
    <row r="5334" spans="1:30">
      <c r="A5334" s="15"/>
      <c r="I5334" s="15"/>
      <c r="P5334" s="36"/>
      <c r="Q5334" s="37"/>
      <c r="R5334" s="36"/>
      <c r="S5334" s="37"/>
      <c r="U5334" s="36"/>
      <c r="V5334" s="37"/>
      <c r="AD5334" s="59"/>
    </row>
    <row r="5335" spans="1:30">
      <c r="A5335" s="15"/>
      <c r="I5335" s="15"/>
      <c r="P5335" s="36"/>
      <c r="Q5335" s="37"/>
      <c r="R5335" s="36"/>
      <c r="S5335" s="37"/>
      <c r="U5335" s="36"/>
      <c r="V5335" s="37"/>
      <c r="AD5335" s="59"/>
    </row>
    <row r="5336" spans="1:30">
      <c r="A5336" s="15"/>
      <c r="I5336" s="15"/>
      <c r="P5336" s="36"/>
      <c r="Q5336" s="37"/>
      <c r="R5336" s="36"/>
      <c r="S5336" s="37"/>
      <c r="U5336" s="36"/>
      <c r="V5336" s="37"/>
      <c r="AD5336" s="59"/>
    </row>
    <row r="5337" spans="1:30">
      <c r="A5337" s="15"/>
      <c r="I5337" s="15"/>
      <c r="P5337" s="36"/>
      <c r="Q5337" s="37"/>
      <c r="R5337" s="36"/>
      <c r="S5337" s="37"/>
      <c r="U5337" s="36"/>
      <c r="V5337" s="37"/>
      <c r="AD5337" s="59"/>
    </row>
    <row r="5338" spans="1:30">
      <c r="A5338" s="15"/>
      <c r="I5338" s="15"/>
      <c r="P5338" s="36"/>
      <c r="Q5338" s="37"/>
      <c r="R5338" s="36"/>
      <c r="S5338" s="37"/>
      <c r="U5338" s="36"/>
      <c r="V5338" s="37"/>
      <c r="AD5338" s="59"/>
    </row>
    <row r="5339" spans="1:30">
      <c r="A5339" s="15"/>
      <c r="I5339" s="15"/>
      <c r="P5339" s="36"/>
      <c r="Q5339" s="37"/>
      <c r="R5339" s="36"/>
      <c r="S5339" s="37"/>
      <c r="U5339" s="36"/>
      <c r="V5339" s="37"/>
      <c r="AD5339" s="59"/>
    </row>
    <row r="5340" spans="1:30">
      <c r="A5340" s="15"/>
      <c r="I5340" s="15"/>
      <c r="P5340" s="36"/>
      <c r="Q5340" s="37"/>
      <c r="R5340" s="36"/>
      <c r="S5340" s="37"/>
      <c r="U5340" s="36"/>
      <c r="V5340" s="37"/>
      <c r="AD5340" s="59"/>
    </row>
    <row r="5341" spans="1:30">
      <c r="A5341" s="15"/>
      <c r="I5341" s="15"/>
      <c r="P5341" s="36"/>
      <c r="Q5341" s="37"/>
      <c r="R5341" s="36"/>
      <c r="S5341" s="37"/>
      <c r="U5341" s="36"/>
      <c r="V5341" s="37"/>
      <c r="AD5341" s="59"/>
    </row>
    <row r="5342" spans="1:30">
      <c r="A5342" s="15"/>
      <c r="I5342" s="15"/>
      <c r="P5342" s="36"/>
      <c r="Q5342" s="37"/>
      <c r="R5342" s="36"/>
      <c r="S5342" s="37"/>
      <c r="U5342" s="36"/>
      <c r="V5342" s="37"/>
      <c r="AD5342" s="59"/>
    </row>
    <row r="5343" spans="1:30">
      <c r="A5343" s="15"/>
      <c r="I5343" s="15"/>
      <c r="P5343" s="36"/>
      <c r="Q5343" s="37"/>
      <c r="R5343" s="36"/>
      <c r="S5343" s="37"/>
      <c r="U5343" s="36"/>
      <c r="V5343" s="37"/>
      <c r="AD5343" s="59"/>
    </row>
    <row r="5344" spans="1:30">
      <c r="A5344" s="15"/>
      <c r="I5344" s="15"/>
      <c r="P5344" s="36"/>
      <c r="Q5344" s="37"/>
      <c r="R5344" s="36"/>
      <c r="S5344" s="37"/>
      <c r="U5344" s="36"/>
      <c r="V5344" s="37"/>
      <c r="AD5344" s="59"/>
    </row>
    <row r="5345" spans="1:30">
      <c r="A5345" s="15"/>
      <c r="I5345" s="15"/>
      <c r="P5345" s="36"/>
      <c r="Q5345" s="37"/>
      <c r="R5345" s="36"/>
      <c r="S5345" s="37"/>
      <c r="U5345" s="36"/>
      <c r="V5345" s="37"/>
      <c r="AD5345" s="59"/>
    </row>
    <row r="5346" spans="1:30">
      <c r="A5346" s="15"/>
      <c r="I5346" s="15"/>
      <c r="P5346" s="36"/>
      <c r="Q5346" s="37"/>
      <c r="R5346" s="36"/>
      <c r="S5346" s="37"/>
      <c r="U5346" s="36"/>
      <c r="V5346" s="37"/>
      <c r="AD5346" s="59"/>
    </row>
    <row r="5347" spans="1:30">
      <c r="A5347" s="15"/>
      <c r="I5347" s="15"/>
      <c r="P5347" s="36"/>
      <c r="Q5347" s="37"/>
      <c r="R5347" s="36"/>
      <c r="S5347" s="37"/>
      <c r="U5347" s="36"/>
      <c r="V5347" s="37"/>
      <c r="AD5347" s="59"/>
    </row>
    <row r="5348" spans="1:30">
      <c r="A5348" s="15"/>
      <c r="I5348" s="15"/>
      <c r="P5348" s="36"/>
      <c r="Q5348" s="37"/>
      <c r="R5348" s="36"/>
      <c r="S5348" s="37"/>
      <c r="U5348" s="36"/>
      <c r="V5348" s="37"/>
      <c r="AD5348" s="59"/>
    </row>
    <row r="5349" spans="1:30">
      <c r="A5349" s="15"/>
      <c r="I5349" s="15"/>
      <c r="P5349" s="36"/>
      <c r="Q5349" s="37"/>
      <c r="R5349" s="36"/>
      <c r="S5349" s="37"/>
      <c r="U5349" s="36"/>
      <c r="V5349" s="37"/>
      <c r="AD5349" s="59"/>
    </row>
    <row r="5350" spans="1:30">
      <c r="A5350" s="15"/>
      <c r="I5350" s="15"/>
      <c r="P5350" s="36"/>
      <c r="Q5350" s="37"/>
      <c r="R5350" s="36"/>
      <c r="S5350" s="37"/>
      <c r="U5350" s="36"/>
      <c r="V5350" s="37"/>
      <c r="AD5350" s="59"/>
    </row>
    <row r="5351" spans="1:30">
      <c r="A5351" s="15"/>
      <c r="I5351" s="15"/>
      <c r="P5351" s="36"/>
      <c r="Q5351" s="37"/>
      <c r="R5351" s="36"/>
      <c r="S5351" s="37"/>
      <c r="U5351" s="36"/>
      <c r="V5351" s="37"/>
      <c r="AD5351" s="59"/>
    </row>
    <row r="5352" spans="1:30">
      <c r="A5352" s="15"/>
      <c r="I5352" s="15"/>
      <c r="P5352" s="36"/>
      <c r="Q5352" s="37"/>
      <c r="R5352" s="36"/>
      <c r="S5352" s="37"/>
      <c r="U5352" s="36"/>
      <c r="V5352" s="37"/>
      <c r="AD5352" s="59"/>
    </row>
    <row r="5353" spans="1:30">
      <c r="A5353" s="15"/>
      <c r="I5353" s="15"/>
      <c r="P5353" s="36"/>
      <c r="Q5353" s="37"/>
      <c r="R5353" s="36"/>
      <c r="S5353" s="37"/>
      <c r="U5353" s="36"/>
      <c r="V5353" s="37"/>
      <c r="AD5353" s="59"/>
    </row>
    <row r="5354" spans="1:30">
      <c r="A5354" s="15"/>
      <c r="I5354" s="15"/>
      <c r="P5354" s="36"/>
      <c r="Q5354" s="37"/>
      <c r="R5354" s="36"/>
      <c r="S5354" s="37"/>
      <c r="U5354" s="36"/>
      <c r="V5354" s="37"/>
      <c r="AD5354" s="59"/>
    </row>
    <row r="5355" spans="1:30">
      <c r="A5355" s="15"/>
      <c r="I5355" s="15"/>
      <c r="P5355" s="36"/>
      <c r="Q5355" s="37"/>
      <c r="R5355" s="36"/>
      <c r="S5355" s="37"/>
      <c r="U5355" s="36"/>
      <c r="V5355" s="37"/>
      <c r="AD5355" s="59"/>
    </row>
    <row r="5356" spans="1:30">
      <c r="A5356" s="15"/>
      <c r="I5356" s="15"/>
      <c r="P5356" s="36"/>
      <c r="Q5356" s="37"/>
      <c r="R5356" s="36"/>
      <c r="S5356" s="37"/>
      <c r="U5356" s="36"/>
      <c r="V5356" s="37"/>
      <c r="AD5356" s="59"/>
    </row>
    <row r="5357" spans="1:30">
      <c r="A5357" s="15"/>
      <c r="I5357" s="15"/>
      <c r="P5357" s="36"/>
      <c r="Q5357" s="37"/>
      <c r="R5357" s="36"/>
      <c r="S5357" s="37"/>
      <c r="U5357" s="36"/>
      <c r="V5357" s="37"/>
      <c r="AD5357" s="59"/>
    </row>
    <row r="5358" spans="1:30">
      <c r="A5358" s="15"/>
      <c r="I5358" s="15"/>
      <c r="P5358" s="36"/>
      <c r="Q5358" s="37"/>
      <c r="R5358" s="36"/>
      <c r="S5358" s="37"/>
      <c r="U5358" s="36"/>
      <c r="V5358" s="37"/>
      <c r="AD5358" s="59"/>
    </row>
    <row r="5359" spans="1:30">
      <c r="A5359" s="15"/>
      <c r="I5359" s="15"/>
      <c r="P5359" s="36"/>
      <c r="Q5359" s="37"/>
      <c r="R5359" s="36"/>
      <c r="S5359" s="37"/>
      <c r="U5359" s="36"/>
      <c r="V5359" s="37"/>
      <c r="AD5359" s="59"/>
    </row>
    <row r="5360" spans="1:30">
      <c r="A5360" s="15"/>
      <c r="I5360" s="15"/>
      <c r="P5360" s="36"/>
      <c r="Q5360" s="37"/>
      <c r="R5360" s="36"/>
      <c r="S5360" s="37"/>
      <c r="U5360" s="36"/>
      <c r="V5360" s="37"/>
      <c r="AD5360" s="59"/>
    </row>
    <row r="5361" spans="1:30">
      <c r="A5361" s="15"/>
      <c r="I5361" s="15"/>
      <c r="P5361" s="36"/>
      <c r="Q5361" s="37"/>
      <c r="R5361" s="36"/>
      <c r="S5361" s="37"/>
      <c r="U5361" s="36"/>
      <c r="V5361" s="37"/>
      <c r="AD5361" s="59"/>
    </row>
    <row r="5362" spans="1:30">
      <c r="A5362" s="15"/>
      <c r="I5362" s="15"/>
      <c r="P5362" s="36"/>
      <c r="Q5362" s="37"/>
      <c r="R5362" s="36"/>
      <c r="S5362" s="37"/>
      <c r="U5362" s="36"/>
      <c r="V5362" s="37"/>
      <c r="AD5362" s="59"/>
    </row>
    <row r="5363" spans="1:30">
      <c r="A5363" s="15"/>
      <c r="I5363" s="15"/>
      <c r="P5363" s="36"/>
      <c r="Q5363" s="37"/>
      <c r="R5363" s="36"/>
      <c r="S5363" s="37"/>
      <c r="U5363" s="36"/>
      <c r="V5363" s="37"/>
      <c r="AD5363" s="59"/>
    </row>
    <row r="5364" spans="1:30">
      <c r="A5364" s="15"/>
      <c r="I5364" s="15"/>
      <c r="P5364" s="36"/>
      <c r="Q5364" s="37"/>
      <c r="R5364" s="36"/>
      <c r="S5364" s="37"/>
      <c r="U5364" s="36"/>
      <c r="V5364" s="37"/>
      <c r="AD5364" s="59"/>
    </row>
    <row r="5365" spans="1:30">
      <c r="A5365" s="15"/>
      <c r="I5365" s="15"/>
      <c r="P5365" s="36"/>
      <c r="Q5365" s="37"/>
      <c r="R5365" s="36"/>
      <c r="S5365" s="37"/>
      <c r="U5365" s="36"/>
      <c r="V5365" s="37"/>
      <c r="AD5365" s="59"/>
    </row>
    <row r="5366" spans="1:30">
      <c r="A5366" s="15"/>
      <c r="I5366" s="15"/>
      <c r="P5366" s="36"/>
      <c r="Q5366" s="37"/>
      <c r="R5366" s="36"/>
      <c r="S5366" s="37"/>
      <c r="U5366" s="36"/>
      <c r="V5366" s="37"/>
      <c r="AD5366" s="59"/>
    </row>
    <row r="5367" spans="1:30">
      <c r="A5367" s="15"/>
      <c r="I5367" s="15"/>
      <c r="P5367" s="36"/>
      <c r="Q5367" s="37"/>
      <c r="R5367" s="36"/>
      <c r="S5367" s="37"/>
      <c r="U5367" s="36"/>
      <c r="V5367" s="37"/>
      <c r="AD5367" s="59"/>
    </row>
    <row r="5368" spans="1:30">
      <c r="A5368" s="15"/>
      <c r="I5368" s="15"/>
      <c r="P5368" s="36"/>
      <c r="Q5368" s="37"/>
      <c r="R5368" s="36"/>
      <c r="S5368" s="37"/>
      <c r="U5368" s="36"/>
      <c r="V5368" s="37"/>
      <c r="AD5368" s="59"/>
    </row>
    <row r="5369" spans="1:30">
      <c r="A5369" s="15"/>
      <c r="I5369" s="15"/>
      <c r="P5369" s="36"/>
      <c r="Q5369" s="37"/>
      <c r="R5369" s="36"/>
      <c r="S5369" s="37"/>
      <c r="U5369" s="36"/>
      <c r="V5369" s="37"/>
      <c r="AD5369" s="59"/>
    </row>
    <row r="5370" spans="1:30">
      <c r="A5370" s="15"/>
      <c r="I5370" s="15"/>
      <c r="P5370" s="36"/>
      <c r="Q5370" s="37"/>
      <c r="R5370" s="36"/>
      <c r="S5370" s="37"/>
      <c r="U5370" s="36"/>
      <c r="V5370" s="37"/>
      <c r="AD5370" s="59"/>
    </row>
    <row r="5371" spans="1:30">
      <c r="A5371" s="15"/>
      <c r="I5371" s="15"/>
      <c r="P5371" s="36"/>
      <c r="Q5371" s="37"/>
      <c r="R5371" s="36"/>
      <c r="S5371" s="37"/>
      <c r="U5371" s="36"/>
      <c r="V5371" s="37"/>
      <c r="AD5371" s="59"/>
    </row>
    <row r="5372" spans="1:30">
      <c r="A5372" s="15"/>
      <c r="I5372" s="15"/>
      <c r="P5372" s="36"/>
      <c r="Q5372" s="37"/>
      <c r="R5372" s="36"/>
      <c r="S5372" s="37"/>
      <c r="U5372" s="36"/>
      <c r="V5372" s="37"/>
      <c r="AD5372" s="59"/>
    </row>
    <row r="5373" spans="1:30">
      <c r="A5373" s="15"/>
      <c r="I5373" s="15"/>
      <c r="P5373" s="36"/>
      <c r="Q5373" s="37"/>
      <c r="R5373" s="36"/>
      <c r="S5373" s="37"/>
      <c r="U5373" s="36"/>
      <c r="V5373" s="37"/>
      <c r="AD5373" s="59"/>
    </row>
    <row r="5374" spans="1:30">
      <c r="A5374" s="15"/>
      <c r="I5374" s="15"/>
      <c r="P5374" s="36"/>
      <c r="Q5374" s="37"/>
      <c r="R5374" s="36"/>
      <c r="S5374" s="37"/>
      <c r="U5374" s="36"/>
      <c r="V5374" s="37"/>
      <c r="AD5374" s="59"/>
    </row>
    <row r="5375" spans="1:30">
      <c r="A5375" s="15"/>
      <c r="I5375" s="15"/>
      <c r="P5375" s="36"/>
      <c r="Q5375" s="37"/>
      <c r="R5375" s="36"/>
      <c r="S5375" s="37"/>
      <c r="U5375" s="36"/>
      <c r="V5375" s="37"/>
      <c r="AD5375" s="59"/>
    </row>
    <row r="5376" spans="1:30">
      <c r="A5376" s="15"/>
      <c r="I5376" s="15"/>
      <c r="P5376" s="36"/>
      <c r="Q5376" s="37"/>
      <c r="R5376" s="36"/>
      <c r="S5376" s="37"/>
      <c r="U5376" s="36"/>
      <c r="V5376" s="37"/>
      <c r="AD5376" s="59"/>
    </row>
    <row r="5377" spans="1:30">
      <c r="A5377" s="15"/>
      <c r="I5377" s="15"/>
      <c r="P5377" s="36"/>
      <c r="Q5377" s="37"/>
      <c r="R5377" s="36"/>
      <c r="S5377" s="37"/>
      <c r="U5377" s="36"/>
      <c r="V5377" s="37"/>
      <c r="AD5377" s="59"/>
    </row>
    <row r="5378" spans="1:30">
      <c r="A5378" s="15"/>
      <c r="I5378" s="15"/>
      <c r="P5378" s="36"/>
      <c r="Q5378" s="37"/>
      <c r="R5378" s="36"/>
      <c r="S5378" s="37"/>
      <c r="U5378" s="36"/>
      <c r="V5378" s="37"/>
      <c r="AD5378" s="59"/>
    </row>
    <row r="5379" spans="1:30">
      <c r="A5379" s="15"/>
      <c r="I5379" s="15"/>
      <c r="P5379" s="36"/>
      <c r="Q5379" s="37"/>
      <c r="R5379" s="36"/>
      <c r="S5379" s="37"/>
      <c r="U5379" s="36"/>
      <c r="V5379" s="37"/>
      <c r="AD5379" s="59"/>
    </row>
    <row r="5380" spans="1:30">
      <c r="A5380" s="15"/>
      <c r="I5380" s="15"/>
      <c r="P5380" s="36"/>
      <c r="Q5380" s="37"/>
      <c r="R5380" s="36"/>
      <c r="S5380" s="37"/>
      <c r="U5380" s="36"/>
      <c r="V5380" s="37"/>
      <c r="AD5380" s="59"/>
    </row>
    <row r="5381" spans="1:30">
      <c r="A5381" s="15"/>
      <c r="I5381" s="15"/>
      <c r="P5381" s="36"/>
      <c r="Q5381" s="37"/>
      <c r="R5381" s="36"/>
      <c r="S5381" s="37"/>
      <c r="U5381" s="36"/>
      <c r="V5381" s="37"/>
      <c r="AD5381" s="59"/>
    </row>
    <row r="5382" spans="1:30">
      <c r="A5382" s="15"/>
      <c r="I5382" s="15"/>
      <c r="P5382" s="36"/>
      <c r="Q5382" s="37"/>
      <c r="R5382" s="36"/>
      <c r="S5382" s="37"/>
      <c r="U5382" s="36"/>
      <c r="V5382" s="37"/>
      <c r="AD5382" s="59"/>
    </row>
    <row r="5383" spans="1:30">
      <c r="A5383" s="15"/>
      <c r="I5383" s="15"/>
      <c r="P5383" s="36"/>
      <c r="Q5383" s="37"/>
      <c r="R5383" s="36"/>
      <c r="S5383" s="37"/>
      <c r="U5383" s="36"/>
      <c r="V5383" s="37"/>
      <c r="AD5383" s="59"/>
    </row>
    <row r="5384" spans="1:30">
      <c r="A5384" s="15"/>
      <c r="I5384" s="15"/>
      <c r="P5384" s="36"/>
      <c r="Q5384" s="37"/>
      <c r="R5384" s="36"/>
      <c r="S5384" s="37"/>
      <c r="U5384" s="36"/>
      <c r="V5384" s="37"/>
      <c r="AD5384" s="59"/>
    </row>
    <row r="5385" spans="1:30">
      <c r="A5385" s="15"/>
      <c r="I5385" s="15"/>
      <c r="P5385" s="36"/>
      <c r="Q5385" s="37"/>
      <c r="R5385" s="36"/>
      <c r="S5385" s="37"/>
      <c r="U5385" s="36"/>
      <c r="V5385" s="37"/>
      <c r="AD5385" s="59"/>
    </row>
    <row r="5386" spans="1:30">
      <c r="A5386" s="15"/>
      <c r="I5386" s="15"/>
      <c r="P5386" s="36"/>
      <c r="Q5386" s="37"/>
      <c r="R5386" s="36"/>
      <c r="S5386" s="37"/>
      <c r="U5386" s="36"/>
      <c r="V5386" s="37"/>
      <c r="AD5386" s="59"/>
    </row>
    <row r="5387" spans="1:30">
      <c r="A5387" s="15"/>
      <c r="I5387" s="15"/>
      <c r="P5387" s="36"/>
      <c r="Q5387" s="37"/>
      <c r="R5387" s="36"/>
      <c r="S5387" s="37"/>
      <c r="U5387" s="36"/>
      <c r="V5387" s="37"/>
      <c r="AD5387" s="59"/>
    </row>
    <row r="5388" spans="1:30">
      <c r="A5388" s="15"/>
      <c r="I5388" s="15"/>
      <c r="P5388" s="36"/>
      <c r="Q5388" s="37"/>
      <c r="R5388" s="36"/>
      <c r="S5388" s="37"/>
      <c r="U5388" s="36"/>
      <c r="V5388" s="37"/>
      <c r="AD5388" s="59"/>
    </row>
    <row r="5389" spans="1:30">
      <c r="A5389" s="15"/>
      <c r="I5389" s="15"/>
      <c r="P5389" s="36"/>
      <c r="Q5389" s="37"/>
      <c r="R5389" s="36"/>
      <c r="S5389" s="37"/>
      <c r="U5389" s="36"/>
      <c r="V5389" s="37"/>
      <c r="AD5389" s="59"/>
    </row>
    <row r="5390" spans="1:30">
      <c r="A5390" s="15"/>
      <c r="I5390" s="15"/>
      <c r="P5390" s="36"/>
      <c r="Q5390" s="37"/>
      <c r="R5390" s="36"/>
      <c r="S5390" s="37"/>
      <c r="U5390" s="36"/>
      <c r="V5390" s="37"/>
      <c r="AD5390" s="59"/>
    </row>
    <row r="5391" spans="1:30">
      <c r="A5391" s="15"/>
      <c r="I5391" s="15"/>
      <c r="P5391" s="36"/>
      <c r="Q5391" s="37"/>
      <c r="R5391" s="36"/>
      <c r="S5391" s="37"/>
      <c r="U5391" s="36"/>
      <c r="V5391" s="37"/>
      <c r="AD5391" s="59"/>
    </row>
    <row r="5392" spans="1:30">
      <c r="A5392" s="15"/>
      <c r="I5392" s="15"/>
      <c r="P5392" s="36"/>
      <c r="Q5392" s="37"/>
      <c r="R5392" s="36"/>
      <c r="S5392" s="37"/>
      <c r="U5392" s="36"/>
      <c r="V5392" s="37"/>
      <c r="AD5392" s="59"/>
    </row>
    <row r="5393" spans="1:30">
      <c r="A5393" s="15"/>
      <c r="I5393" s="15"/>
      <c r="P5393" s="36"/>
      <c r="Q5393" s="37"/>
      <c r="R5393" s="36"/>
      <c r="S5393" s="37"/>
      <c r="U5393" s="36"/>
      <c r="V5393" s="37"/>
      <c r="AD5393" s="59"/>
    </row>
    <row r="5394" spans="1:30">
      <c r="A5394" s="15"/>
      <c r="I5394" s="15"/>
      <c r="P5394" s="36"/>
      <c r="Q5394" s="37"/>
      <c r="R5394" s="36"/>
      <c r="S5394" s="37"/>
      <c r="U5394" s="36"/>
      <c r="V5394" s="37"/>
      <c r="AD5394" s="59"/>
    </row>
    <row r="5395" spans="1:30">
      <c r="A5395" s="15"/>
      <c r="I5395" s="15"/>
      <c r="P5395" s="36"/>
      <c r="Q5395" s="37"/>
      <c r="R5395" s="36"/>
      <c r="S5395" s="37"/>
      <c r="U5395" s="36"/>
      <c r="V5395" s="37"/>
      <c r="AD5395" s="59"/>
    </row>
    <row r="5396" spans="1:30">
      <c r="A5396" s="15"/>
      <c r="I5396" s="15"/>
      <c r="P5396" s="36"/>
      <c r="Q5396" s="37"/>
      <c r="R5396" s="36"/>
      <c r="S5396" s="37"/>
      <c r="U5396" s="36"/>
      <c r="V5396" s="37"/>
      <c r="AD5396" s="59"/>
    </row>
    <row r="5397" spans="1:30">
      <c r="A5397" s="15"/>
      <c r="I5397" s="15"/>
      <c r="P5397" s="36"/>
      <c r="Q5397" s="37"/>
      <c r="R5397" s="36"/>
      <c r="S5397" s="37"/>
      <c r="U5397" s="36"/>
      <c r="V5397" s="37"/>
      <c r="AD5397" s="59"/>
    </row>
    <row r="5398" spans="1:30">
      <c r="A5398" s="15"/>
      <c r="I5398" s="15"/>
      <c r="P5398" s="36"/>
      <c r="Q5398" s="37"/>
      <c r="R5398" s="36"/>
      <c r="S5398" s="37"/>
      <c r="U5398" s="36"/>
      <c r="V5398" s="37"/>
      <c r="AD5398" s="59"/>
    </row>
    <row r="5399" spans="1:30">
      <c r="A5399" s="15"/>
      <c r="I5399" s="15"/>
      <c r="P5399" s="36"/>
      <c r="Q5399" s="37"/>
      <c r="R5399" s="36"/>
      <c r="S5399" s="37"/>
      <c r="U5399" s="36"/>
      <c r="V5399" s="37"/>
      <c r="AD5399" s="59"/>
    </row>
    <row r="5400" spans="1:30">
      <c r="A5400" s="15"/>
      <c r="I5400" s="15"/>
      <c r="P5400" s="36"/>
      <c r="Q5400" s="37"/>
      <c r="R5400" s="36"/>
      <c r="S5400" s="37"/>
      <c r="U5400" s="36"/>
      <c r="V5400" s="37"/>
      <c r="AD5400" s="59"/>
    </row>
    <row r="5401" spans="1:30">
      <c r="A5401" s="15"/>
      <c r="I5401" s="15"/>
      <c r="P5401" s="36"/>
      <c r="Q5401" s="37"/>
      <c r="R5401" s="36"/>
      <c r="S5401" s="37"/>
      <c r="U5401" s="36"/>
      <c r="V5401" s="37"/>
      <c r="AD5401" s="59"/>
    </row>
    <row r="5402" spans="1:30">
      <c r="A5402" s="15"/>
      <c r="I5402" s="15"/>
      <c r="P5402" s="36"/>
      <c r="Q5402" s="37"/>
      <c r="R5402" s="36"/>
      <c r="S5402" s="37"/>
      <c r="U5402" s="36"/>
      <c r="V5402" s="37"/>
      <c r="AD5402" s="59"/>
    </row>
    <row r="5403" spans="1:30">
      <c r="A5403" s="15"/>
      <c r="I5403" s="15"/>
      <c r="P5403" s="36"/>
      <c r="Q5403" s="37"/>
      <c r="R5403" s="36"/>
      <c r="S5403" s="37"/>
      <c r="U5403" s="36"/>
      <c r="V5403" s="37"/>
      <c r="AD5403" s="59"/>
    </row>
    <row r="5404" spans="1:30">
      <c r="A5404" s="15"/>
      <c r="I5404" s="15"/>
      <c r="P5404" s="36"/>
      <c r="Q5404" s="37"/>
      <c r="R5404" s="36"/>
      <c r="S5404" s="37"/>
      <c r="U5404" s="36"/>
      <c r="V5404" s="37"/>
      <c r="AD5404" s="59"/>
    </row>
    <row r="5405" spans="1:30">
      <c r="A5405" s="15"/>
      <c r="I5405" s="15"/>
      <c r="P5405" s="36"/>
      <c r="Q5405" s="37"/>
      <c r="R5405" s="36"/>
      <c r="S5405" s="37"/>
      <c r="U5405" s="36"/>
      <c r="V5405" s="37"/>
      <c r="AD5405" s="59"/>
    </row>
    <row r="5406" spans="1:30">
      <c r="A5406" s="15"/>
      <c r="I5406" s="15"/>
      <c r="P5406" s="36"/>
      <c r="Q5406" s="37"/>
      <c r="R5406" s="36"/>
      <c r="S5406" s="37"/>
      <c r="U5406" s="36"/>
      <c r="V5406" s="37"/>
      <c r="AD5406" s="59"/>
    </row>
    <row r="5407" spans="1:30">
      <c r="A5407" s="15"/>
      <c r="I5407" s="15"/>
      <c r="P5407" s="36"/>
      <c r="Q5407" s="37"/>
      <c r="R5407" s="36"/>
      <c r="S5407" s="37"/>
      <c r="U5407" s="36"/>
      <c r="V5407" s="37"/>
      <c r="AD5407" s="59"/>
    </row>
    <row r="5408" spans="1:30">
      <c r="A5408" s="15"/>
      <c r="I5408" s="15"/>
      <c r="P5408" s="36"/>
      <c r="Q5408" s="37"/>
      <c r="R5408" s="36"/>
      <c r="S5408" s="37"/>
      <c r="U5408" s="36"/>
      <c r="V5408" s="37"/>
      <c r="AD5408" s="59"/>
    </row>
    <row r="5409" spans="1:30">
      <c r="A5409" s="15"/>
      <c r="I5409" s="15"/>
      <c r="P5409" s="36"/>
      <c r="Q5409" s="37"/>
      <c r="R5409" s="36"/>
      <c r="S5409" s="37"/>
      <c r="U5409" s="36"/>
      <c r="V5409" s="37"/>
      <c r="AD5409" s="59"/>
    </row>
    <row r="5410" spans="1:30">
      <c r="A5410" s="15"/>
      <c r="I5410" s="15"/>
      <c r="P5410" s="36"/>
      <c r="Q5410" s="37"/>
      <c r="R5410" s="36"/>
      <c r="S5410" s="37"/>
      <c r="U5410" s="36"/>
      <c r="V5410" s="37"/>
      <c r="AD5410" s="59"/>
    </row>
    <row r="5411" spans="1:30">
      <c r="A5411" s="15"/>
      <c r="I5411" s="15"/>
      <c r="P5411" s="36"/>
      <c r="Q5411" s="37"/>
      <c r="R5411" s="36"/>
      <c r="S5411" s="37"/>
      <c r="U5411" s="36"/>
      <c r="V5411" s="37"/>
      <c r="AD5411" s="59"/>
    </row>
    <row r="5412" spans="1:30">
      <c r="A5412" s="15"/>
      <c r="I5412" s="15"/>
      <c r="P5412" s="36"/>
      <c r="Q5412" s="37"/>
      <c r="R5412" s="36"/>
      <c r="S5412" s="37"/>
      <c r="U5412" s="36"/>
      <c r="V5412" s="37"/>
      <c r="AD5412" s="59"/>
    </row>
    <row r="5413" spans="1:30">
      <c r="A5413" s="15"/>
      <c r="I5413" s="15"/>
      <c r="P5413" s="36"/>
      <c r="Q5413" s="37"/>
      <c r="R5413" s="36"/>
      <c r="S5413" s="37"/>
      <c r="U5413" s="36"/>
      <c r="V5413" s="37"/>
      <c r="AD5413" s="59"/>
    </row>
    <row r="5414" spans="1:30">
      <c r="A5414" s="15"/>
      <c r="I5414" s="15"/>
      <c r="P5414" s="36"/>
      <c r="Q5414" s="37"/>
      <c r="R5414" s="36"/>
      <c r="S5414" s="37"/>
      <c r="U5414" s="36"/>
      <c r="V5414" s="37"/>
      <c r="AD5414" s="59"/>
    </row>
    <row r="5415" spans="1:30">
      <c r="A5415" s="15"/>
      <c r="I5415" s="15"/>
      <c r="P5415" s="36"/>
      <c r="Q5415" s="37"/>
      <c r="R5415" s="36"/>
      <c r="S5415" s="37"/>
      <c r="U5415" s="36"/>
      <c r="V5415" s="37"/>
      <c r="AD5415" s="59"/>
    </row>
    <row r="5416" spans="1:30">
      <c r="A5416" s="15"/>
      <c r="I5416" s="15"/>
      <c r="P5416" s="36"/>
      <c r="Q5416" s="37"/>
      <c r="R5416" s="36"/>
      <c r="S5416" s="37"/>
      <c r="U5416" s="36"/>
      <c r="V5416" s="37"/>
      <c r="AD5416" s="59"/>
    </row>
    <row r="5417" spans="1:30">
      <c r="A5417" s="15"/>
      <c r="I5417" s="15"/>
      <c r="P5417" s="36"/>
      <c r="Q5417" s="37"/>
      <c r="R5417" s="36"/>
      <c r="S5417" s="37"/>
      <c r="U5417" s="36"/>
      <c r="V5417" s="37"/>
      <c r="AD5417" s="59"/>
    </row>
    <row r="5418" spans="1:30">
      <c r="A5418" s="15"/>
      <c r="I5418" s="15"/>
      <c r="P5418" s="36"/>
      <c r="Q5418" s="37"/>
      <c r="R5418" s="36"/>
      <c r="S5418" s="37"/>
      <c r="U5418" s="36"/>
      <c r="V5418" s="37"/>
      <c r="AD5418" s="59"/>
    </row>
    <row r="5419" spans="1:30">
      <c r="A5419" s="15"/>
      <c r="I5419" s="15"/>
      <c r="P5419" s="36"/>
      <c r="Q5419" s="37"/>
      <c r="R5419" s="36"/>
      <c r="S5419" s="37"/>
      <c r="U5419" s="36"/>
      <c r="V5419" s="37"/>
      <c r="AD5419" s="59"/>
    </row>
    <row r="5420" spans="1:30">
      <c r="A5420" s="15"/>
      <c r="I5420" s="15"/>
      <c r="P5420" s="36"/>
      <c r="Q5420" s="37"/>
      <c r="R5420" s="36"/>
      <c r="S5420" s="37"/>
      <c r="U5420" s="36"/>
      <c r="V5420" s="37"/>
      <c r="AD5420" s="59"/>
    </row>
    <row r="5421" spans="1:30">
      <c r="A5421" s="15"/>
      <c r="I5421" s="15"/>
      <c r="P5421" s="36"/>
      <c r="Q5421" s="37"/>
      <c r="R5421" s="36"/>
      <c r="S5421" s="37"/>
      <c r="U5421" s="36"/>
      <c r="V5421" s="37"/>
      <c r="AD5421" s="59"/>
    </row>
    <row r="5422" spans="1:30">
      <c r="A5422" s="15"/>
      <c r="I5422" s="15"/>
      <c r="P5422" s="36"/>
      <c r="Q5422" s="37"/>
      <c r="R5422" s="36"/>
      <c r="S5422" s="37"/>
      <c r="U5422" s="36"/>
      <c r="V5422" s="37"/>
      <c r="AD5422" s="59"/>
    </row>
    <row r="5423" spans="1:30">
      <c r="A5423" s="15"/>
      <c r="I5423" s="15"/>
      <c r="P5423" s="36"/>
      <c r="Q5423" s="37"/>
      <c r="R5423" s="36"/>
      <c r="S5423" s="37"/>
      <c r="U5423" s="36"/>
      <c r="V5423" s="37"/>
      <c r="AD5423" s="59"/>
    </row>
    <row r="5424" spans="1:30">
      <c r="A5424" s="15"/>
      <c r="I5424" s="15"/>
      <c r="P5424" s="36"/>
      <c r="Q5424" s="37"/>
      <c r="R5424" s="36"/>
      <c r="S5424" s="37"/>
      <c r="U5424" s="36"/>
      <c r="V5424" s="37"/>
      <c r="AD5424" s="59"/>
    </row>
    <row r="5425" spans="1:30">
      <c r="A5425" s="15"/>
      <c r="I5425" s="15"/>
      <c r="P5425" s="36"/>
      <c r="Q5425" s="37"/>
      <c r="R5425" s="36"/>
      <c r="S5425" s="37"/>
      <c r="U5425" s="36"/>
      <c r="V5425" s="37"/>
      <c r="AD5425" s="59"/>
    </row>
    <row r="5426" spans="1:30">
      <c r="A5426" s="15"/>
      <c r="I5426" s="15"/>
      <c r="P5426" s="36"/>
      <c r="Q5426" s="37"/>
      <c r="R5426" s="36"/>
      <c r="S5426" s="37"/>
      <c r="U5426" s="36"/>
      <c r="V5426" s="37"/>
      <c r="AD5426" s="59"/>
    </row>
    <row r="5427" spans="1:30">
      <c r="A5427" s="15"/>
      <c r="I5427" s="15"/>
      <c r="P5427" s="36"/>
      <c r="Q5427" s="37"/>
      <c r="R5427" s="36"/>
      <c r="S5427" s="37"/>
      <c r="U5427" s="36"/>
      <c r="V5427" s="37"/>
      <c r="AD5427" s="59"/>
    </row>
    <row r="5428" spans="1:30">
      <c r="A5428" s="15"/>
      <c r="I5428" s="15"/>
      <c r="P5428" s="36"/>
      <c r="Q5428" s="37"/>
      <c r="R5428" s="36"/>
      <c r="S5428" s="37"/>
      <c r="U5428" s="36"/>
      <c r="V5428" s="37"/>
      <c r="AD5428" s="59"/>
    </row>
    <row r="5429" spans="1:30">
      <c r="A5429" s="15"/>
      <c r="I5429" s="15"/>
      <c r="P5429" s="36"/>
      <c r="Q5429" s="37"/>
      <c r="R5429" s="36"/>
      <c r="S5429" s="37"/>
      <c r="U5429" s="36"/>
      <c r="V5429" s="37"/>
      <c r="AD5429" s="59"/>
    </row>
    <row r="5430" spans="1:30">
      <c r="A5430" s="15"/>
      <c r="I5430" s="15"/>
      <c r="P5430" s="36"/>
      <c r="Q5430" s="37"/>
      <c r="R5430" s="36"/>
      <c r="S5430" s="37"/>
      <c r="U5430" s="36"/>
      <c r="V5430" s="37"/>
      <c r="AD5430" s="59"/>
    </row>
    <row r="5431" spans="1:30">
      <c r="A5431" s="15"/>
      <c r="I5431" s="15"/>
      <c r="P5431" s="36"/>
      <c r="Q5431" s="37"/>
      <c r="R5431" s="36"/>
      <c r="S5431" s="37"/>
      <c r="U5431" s="36"/>
      <c r="V5431" s="37"/>
      <c r="AD5431" s="59"/>
    </row>
    <row r="5432" spans="1:30">
      <c r="A5432" s="15"/>
      <c r="I5432" s="15"/>
      <c r="P5432" s="36"/>
      <c r="Q5432" s="37"/>
      <c r="R5432" s="36"/>
      <c r="S5432" s="37"/>
      <c r="U5432" s="36"/>
      <c r="V5432" s="37"/>
      <c r="AD5432" s="59"/>
    </row>
    <row r="5433" spans="1:30">
      <c r="A5433" s="15"/>
      <c r="I5433" s="15"/>
      <c r="P5433" s="36"/>
      <c r="Q5433" s="37"/>
      <c r="R5433" s="36"/>
      <c r="S5433" s="37"/>
      <c r="U5433" s="36"/>
      <c r="V5433" s="37"/>
      <c r="AD5433" s="59"/>
    </row>
    <row r="5434" spans="1:30">
      <c r="A5434" s="15"/>
      <c r="I5434" s="15"/>
      <c r="P5434" s="36"/>
      <c r="Q5434" s="37"/>
      <c r="R5434" s="36"/>
      <c r="S5434" s="37"/>
      <c r="U5434" s="36"/>
      <c r="V5434" s="37"/>
      <c r="AD5434" s="59"/>
    </row>
    <row r="5435" spans="1:30">
      <c r="A5435" s="15"/>
      <c r="I5435" s="15"/>
      <c r="P5435" s="36"/>
      <c r="Q5435" s="37"/>
      <c r="R5435" s="36"/>
      <c r="S5435" s="37"/>
      <c r="U5435" s="36"/>
      <c r="V5435" s="37"/>
      <c r="AD5435" s="59"/>
    </row>
    <row r="5436" spans="1:30">
      <c r="A5436" s="15"/>
      <c r="I5436" s="15"/>
      <c r="P5436" s="36"/>
      <c r="Q5436" s="37"/>
      <c r="R5436" s="36"/>
      <c r="S5436" s="37"/>
      <c r="U5436" s="36"/>
      <c r="V5436" s="37"/>
      <c r="AD5436" s="59"/>
    </row>
    <row r="5437" spans="1:30">
      <c r="A5437" s="15"/>
      <c r="I5437" s="15"/>
      <c r="P5437" s="36"/>
      <c r="Q5437" s="37"/>
      <c r="R5437" s="36"/>
      <c r="S5437" s="37"/>
      <c r="U5437" s="36"/>
      <c r="V5437" s="37"/>
      <c r="AD5437" s="59"/>
    </row>
    <row r="5438" spans="1:30">
      <c r="A5438" s="15"/>
      <c r="I5438" s="15"/>
      <c r="P5438" s="36"/>
      <c r="Q5438" s="37"/>
      <c r="R5438" s="36"/>
      <c r="S5438" s="37"/>
      <c r="U5438" s="36"/>
      <c r="V5438" s="37"/>
      <c r="AD5438" s="59"/>
    </row>
    <row r="5439" spans="1:30">
      <c r="A5439" s="15"/>
      <c r="I5439" s="15"/>
      <c r="P5439" s="36"/>
      <c r="Q5439" s="37"/>
      <c r="R5439" s="36"/>
      <c r="S5439" s="37"/>
      <c r="U5439" s="36"/>
      <c r="V5439" s="37"/>
      <c r="AD5439" s="59"/>
    </row>
    <row r="5440" spans="1:30">
      <c r="A5440" s="15"/>
      <c r="I5440" s="15"/>
      <c r="P5440" s="36"/>
      <c r="Q5440" s="37"/>
      <c r="R5440" s="36"/>
      <c r="S5440" s="37"/>
      <c r="U5440" s="36"/>
      <c r="V5440" s="37"/>
      <c r="AD5440" s="59"/>
    </row>
    <row r="5441" spans="1:30">
      <c r="A5441" s="15"/>
      <c r="I5441" s="15"/>
      <c r="P5441" s="36"/>
      <c r="Q5441" s="37"/>
      <c r="R5441" s="36"/>
      <c r="S5441" s="37"/>
      <c r="U5441" s="36"/>
      <c r="V5441" s="37"/>
      <c r="AD5441" s="59"/>
    </row>
    <row r="5442" spans="1:30">
      <c r="A5442" s="15"/>
      <c r="I5442" s="15"/>
      <c r="P5442" s="36"/>
      <c r="Q5442" s="37"/>
      <c r="R5442" s="36"/>
      <c r="S5442" s="37"/>
      <c r="U5442" s="36"/>
      <c r="V5442" s="37"/>
      <c r="AD5442" s="59"/>
    </row>
    <row r="5443" spans="1:30">
      <c r="A5443" s="15"/>
      <c r="I5443" s="15"/>
      <c r="P5443" s="36"/>
      <c r="Q5443" s="37"/>
      <c r="R5443" s="36"/>
      <c r="S5443" s="37"/>
      <c r="U5443" s="36"/>
      <c r="V5443" s="37"/>
      <c r="AD5443" s="59"/>
    </row>
    <row r="5444" spans="1:30">
      <c r="A5444" s="15"/>
      <c r="I5444" s="15"/>
      <c r="P5444" s="36"/>
      <c r="Q5444" s="37"/>
      <c r="R5444" s="36"/>
      <c r="S5444" s="37"/>
      <c r="U5444" s="36"/>
      <c r="V5444" s="37"/>
      <c r="AD5444" s="59"/>
    </row>
    <row r="5445" spans="1:30">
      <c r="A5445" s="15"/>
      <c r="I5445" s="15"/>
      <c r="P5445" s="36"/>
      <c r="Q5445" s="37"/>
      <c r="R5445" s="36"/>
      <c r="S5445" s="37"/>
      <c r="U5445" s="36"/>
      <c r="V5445" s="37"/>
      <c r="AD5445" s="59"/>
    </row>
    <row r="5446" spans="1:30">
      <c r="A5446" s="15"/>
      <c r="I5446" s="15"/>
      <c r="P5446" s="36"/>
      <c r="Q5446" s="37"/>
      <c r="R5446" s="36"/>
      <c r="S5446" s="37"/>
      <c r="U5446" s="36"/>
      <c r="V5446" s="37"/>
      <c r="AD5446" s="59"/>
    </row>
    <row r="5447" spans="1:30">
      <c r="A5447" s="15"/>
      <c r="I5447" s="15"/>
      <c r="P5447" s="36"/>
      <c r="Q5447" s="37"/>
      <c r="R5447" s="36"/>
      <c r="S5447" s="37"/>
      <c r="U5447" s="36"/>
      <c r="V5447" s="37"/>
      <c r="AD5447" s="59"/>
    </row>
    <row r="5448" spans="1:30">
      <c r="A5448" s="15"/>
      <c r="I5448" s="15"/>
      <c r="P5448" s="36"/>
      <c r="Q5448" s="37"/>
      <c r="R5448" s="36"/>
      <c r="S5448" s="37"/>
      <c r="U5448" s="36"/>
      <c r="V5448" s="37"/>
      <c r="AD5448" s="59"/>
    </row>
    <row r="5449" spans="1:30">
      <c r="A5449" s="15"/>
      <c r="I5449" s="15"/>
      <c r="P5449" s="36"/>
      <c r="Q5449" s="37"/>
      <c r="R5449" s="36"/>
      <c r="S5449" s="37"/>
      <c r="U5449" s="36"/>
      <c r="V5449" s="37"/>
      <c r="AD5449" s="59"/>
    </row>
    <row r="5450" spans="1:30">
      <c r="A5450" s="15"/>
      <c r="I5450" s="15"/>
      <c r="P5450" s="36"/>
      <c r="Q5450" s="37"/>
      <c r="R5450" s="36"/>
      <c r="S5450" s="37"/>
      <c r="U5450" s="36"/>
      <c r="V5450" s="37"/>
      <c r="AD5450" s="59"/>
    </row>
    <row r="5451" spans="1:30">
      <c r="A5451" s="15"/>
      <c r="I5451" s="15"/>
      <c r="P5451" s="36"/>
      <c r="Q5451" s="37"/>
      <c r="R5451" s="36"/>
      <c r="S5451" s="37"/>
      <c r="U5451" s="36"/>
      <c r="V5451" s="37"/>
      <c r="AD5451" s="59"/>
    </row>
    <row r="5452" spans="1:30">
      <c r="A5452" s="15"/>
      <c r="I5452" s="15"/>
      <c r="P5452" s="36"/>
      <c r="Q5452" s="37"/>
      <c r="R5452" s="36"/>
      <c r="S5452" s="37"/>
      <c r="U5452" s="36"/>
      <c r="V5452" s="37"/>
      <c r="AD5452" s="59"/>
    </row>
    <row r="5453" spans="1:30">
      <c r="A5453" s="15"/>
      <c r="I5453" s="15"/>
      <c r="P5453" s="36"/>
      <c r="Q5453" s="37"/>
      <c r="R5453" s="36"/>
      <c r="S5453" s="37"/>
      <c r="U5453" s="36"/>
      <c r="V5453" s="37"/>
      <c r="AD5453" s="59"/>
    </row>
    <row r="5454" spans="1:30">
      <c r="A5454" s="15"/>
      <c r="I5454" s="15"/>
      <c r="P5454" s="36"/>
      <c r="Q5454" s="37"/>
      <c r="R5454" s="36"/>
      <c r="S5454" s="37"/>
      <c r="U5454" s="36"/>
      <c r="V5454" s="37"/>
      <c r="AD5454" s="59"/>
    </row>
    <row r="5455" spans="1:30">
      <c r="A5455" s="15"/>
      <c r="I5455" s="15"/>
      <c r="P5455" s="36"/>
      <c r="Q5455" s="37"/>
      <c r="R5455" s="36"/>
      <c r="S5455" s="37"/>
      <c r="U5455" s="36"/>
      <c r="V5455" s="37"/>
      <c r="AD5455" s="59"/>
    </row>
    <row r="5456" spans="1:30">
      <c r="A5456" s="15"/>
      <c r="I5456" s="15"/>
      <c r="P5456" s="36"/>
      <c r="Q5456" s="37"/>
      <c r="R5456" s="36"/>
      <c r="S5456" s="37"/>
      <c r="U5456" s="36"/>
      <c r="V5456" s="37"/>
      <c r="AD5456" s="59"/>
    </row>
    <row r="5457" spans="1:30">
      <c r="A5457" s="15"/>
      <c r="I5457" s="15"/>
      <c r="P5457" s="36"/>
      <c r="Q5457" s="37"/>
      <c r="R5457" s="36"/>
      <c r="S5457" s="37"/>
      <c r="U5457" s="36"/>
      <c r="V5457" s="37"/>
      <c r="AD5457" s="59"/>
    </row>
    <row r="5458" spans="1:30">
      <c r="A5458" s="15"/>
      <c r="I5458" s="15"/>
      <c r="P5458" s="36"/>
      <c r="Q5458" s="37"/>
      <c r="R5458" s="36"/>
      <c r="S5458" s="37"/>
      <c r="U5458" s="36"/>
      <c r="V5458" s="37"/>
      <c r="AD5458" s="59"/>
    </row>
    <row r="5459" spans="1:30">
      <c r="A5459" s="15"/>
      <c r="I5459" s="15"/>
      <c r="P5459" s="36"/>
      <c r="Q5459" s="37"/>
      <c r="R5459" s="36"/>
      <c r="S5459" s="37"/>
      <c r="U5459" s="36"/>
      <c r="V5459" s="37"/>
      <c r="AD5459" s="59"/>
    </row>
    <row r="5460" spans="1:30">
      <c r="A5460" s="15"/>
      <c r="I5460" s="15"/>
      <c r="P5460" s="36"/>
      <c r="Q5460" s="37"/>
      <c r="R5460" s="36"/>
      <c r="S5460" s="37"/>
      <c r="U5460" s="36"/>
      <c r="V5460" s="37"/>
      <c r="AD5460" s="59"/>
    </row>
    <row r="5461" spans="1:30">
      <c r="A5461" s="15"/>
      <c r="I5461" s="15"/>
      <c r="P5461" s="36"/>
      <c r="Q5461" s="37"/>
      <c r="R5461" s="36"/>
      <c r="S5461" s="37"/>
      <c r="U5461" s="36"/>
      <c r="V5461" s="37"/>
      <c r="AD5461" s="59"/>
    </row>
    <row r="5462" spans="1:30">
      <c r="A5462" s="15"/>
      <c r="I5462" s="15"/>
      <c r="P5462" s="36"/>
      <c r="Q5462" s="37"/>
      <c r="R5462" s="36"/>
      <c r="S5462" s="37"/>
      <c r="U5462" s="36"/>
      <c r="V5462" s="37"/>
      <c r="AD5462" s="59"/>
    </row>
    <row r="5463" spans="1:30">
      <c r="A5463" s="15"/>
      <c r="I5463" s="15"/>
      <c r="P5463" s="36"/>
      <c r="Q5463" s="37"/>
      <c r="R5463" s="36"/>
      <c r="S5463" s="37"/>
      <c r="U5463" s="36"/>
      <c r="V5463" s="37"/>
      <c r="AD5463" s="59"/>
    </row>
    <row r="5464" spans="1:30">
      <c r="A5464" s="15"/>
      <c r="I5464" s="15"/>
      <c r="P5464" s="36"/>
      <c r="Q5464" s="37"/>
      <c r="R5464" s="36"/>
      <c r="S5464" s="37"/>
      <c r="U5464" s="36"/>
      <c r="V5464" s="37"/>
      <c r="AD5464" s="59"/>
    </row>
    <row r="5465" spans="1:30">
      <c r="A5465" s="15"/>
      <c r="I5465" s="15"/>
      <c r="P5465" s="36"/>
      <c r="Q5465" s="37"/>
      <c r="R5465" s="36"/>
      <c r="S5465" s="37"/>
      <c r="U5465" s="36"/>
      <c r="V5465" s="37"/>
      <c r="AD5465" s="59"/>
    </row>
    <row r="5466" spans="1:30">
      <c r="A5466" s="15"/>
      <c r="I5466" s="15"/>
      <c r="P5466" s="36"/>
      <c r="Q5466" s="37"/>
      <c r="R5466" s="36"/>
      <c r="S5466" s="37"/>
      <c r="U5466" s="36"/>
      <c r="V5466" s="37"/>
      <c r="AD5466" s="59"/>
    </row>
    <row r="5467" spans="1:30">
      <c r="A5467" s="15"/>
      <c r="I5467" s="15"/>
      <c r="P5467" s="36"/>
      <c r="Q5467" s="37"/>
      <c r="R5467" s="36"/>
      <c r="S5467" s="37"/>
      <c r="U5467" s="36"/>
      <c r="V5467" s="37"/>
      <c r="AD5467" s="59"/>
    </row>
    <row r="5468" spans="1:30">
      <c r="A5468" s="15"/>
      <c r="I5468" s="15"/>
      <c r="P5468" s="36"/>
      <c r="Q5468" s="37"/>
      <c r="R5468" s="36"/>
      <c r="S5468" s="37"/>
      <c r="U5468" s="36"/>
      <c r="V5468" s="37"/>
      <c r="AD5468" s="59"/>
    </row>
    <row r="5469" spans="1:30">
      <c r="A5469" s="15"/>
      <c r="I5469" s="15"/>
      <c r="P5469" s="36"/>
      <c r="Q5469" s="37"/>
      <c r="R5469" s="36"/>
      <c r="S5469" s="37"/>
      <c r="U5469" s="36"/>
      <c r="V5469" s="37"/>
      <c r="AD5469" s="59"/>
    </row>
    <row r="5470" spans="1:30">
      <c r="A5470" s="15"/>
      <c r="I5470" s="15"/>
      <c r="P5470" s="36"/>
      <c r="Q5470" s="37"/>
      <c r="R5470" s="36"/>
      <c r="S5470" s="37"/>
      <c r="U5470" s="36"/>
      <c r="V5470" s="37"/>
      <c r="AD5470" s="59"/>
    </row>
    <row r="5471" spans="1:30">
      <c r="A5471" s="15"/>
      <c r="I5471" s="15"/>
      <c r="P5471" s="36"/>
      <c r="Q5471" s="37"/>
      <c r="R5471" s="36"/>
      <c r="S5471" s="37"/>
      <c r="U5471" s="36"/>
      <c r="V5471" s="37"/>
      <c r="AD5471" s="59"/>
    </row>
    <row r="5472" spans="1:30">
      <c r="A5472" s="15"/>
      <c r="I5472" s="15"/>
      <c r="P5472" s="36"/>
      <c r="Q5472" s="37"/>
      <c r="R5472" s="36"/>
      <c r="S5472" s="37"/>
      <c r="U5472" s="36"/>
      <c r="V5472" s="37"/>
      <c r="AD5472" s="59"/>
    </row>
    <row r="5473" spans="1:30">
      <c r="A5473" s="15"/>
      <c r="I5473" s="15"/>
      <c r="P5473" s="36"/>
      <c r="Q5473" s="37"/>
      <c r="R5473" s="36"/>
      <c r="S5473" s="37"/>
      <c r="U5473" s="36"/>
      <c r="V5473" s="37"/>
      <c r="AD5473" s="59"/>
    </row>
    <row r="5474" spans="1:30">
      <c r="A5474" s="15"/>
      <c r="I5474" s="15"/>
      <c r="P5474" s="36"/>
      <c r="Q5474" s="37"/>
      <c r="R5474" s="36"/>
      <c r="S5474" s="37"/>
      <c r="U5474" s="36"/>
      <c r="V5474" s="37"/>
      <c r="AD5474" s="59"/>
    </row>
    <row r="5475" spans="1:30">
      <c r="A5475" s="15"/>
      <c r="I5475" s="15"/>
      <c r="P5475" s="36"/>
      <c r="Q5475" s="37"/>
      <c r="R5475" s="36"/>
      <c r="S5475" s="37"/>
      <c r="U5475" s="36"/>
      <c r="V5475" s="37"/>
      <c r="AD5475" s="59"/>
    </row>
    <row r="5476" spans="1:30">
      <c r="A5476" s="15"/>
      <c r="I5476" s="15"/>
      <c r="P5476" s="36"/>
      <c r="Q5476" s="37"/>
      <c r="R5476" s="36"/>
      <c r="S5476" s="37"/>
      <c r="U5476" s="36"/>
      <c r="V5476" s="37"/>
      <c r="AD5476" s="59"/>
    </row>
    <row r="5477" spans="1:30">
      <c r="A5477" s="15"/>
      <c r="I5477" s="15"/>
      <c r="P5477" s="36"/>
      <c r="Q5477" s="37"/>
      <c r="R5477" s="36"/>
      <c r="S5477" s="37"/>
      <c r="U5477" s="36"/>
      <c r="V5477" s="37"/>
      <c r="AD5477" s="59"/>
    </row>
    <row r="5478" spans="1:30">
      <c r="A5478" s="15"/>
      <c r="I5478" s="15"/>
      <c r="P5478" s="36"/>
      <c r="Q5478" s="37"/>
      <c r="R5478" s="36"/>
      <c r="S5478" s="37"/>
      <c r="U5478" s="36"/>
      <c r="V5478" s="37"/>
      <c r="AD5478" s="59"/>
    </row>
    <row r="5479" spans="1:30">
      <c r="A5479" s="15"/>
      <c r="I5479" s="15"/>
      <c r="P5479" s="36"/>
      <c r="Q5479" s="37"/>
      <c r="R5479" s="36"/>
      <c r="S5479" s="37"/>
      <c r="U5479" s="36"/>
      <c r="V5479" s="37"/>
      <c r="AD5479" s="59"/>
    </row>
    <row r="5480" spans="1:30">
      <c r="A5480" s="15"/>
      <c r="I5480" s="15"/>
      <c r="P5480" s="36"/>
      <c r="Q5480" s="37"/>
      <c r="R5480" s="36"/>
      <c r="S5480" s="37"/>
      <c r="U5480" s="36"/>
      <c r="V5480" s="37"/>
      <c r="AD5480" s="59"/>
    </row>
    <row r="5481" spans="1:30">
      <c r="A5481" s="15"/>
      <c r="I5481" s="15"/>
      <c r="P5481" s="36"/>
      <c r="Q5481" s="37"/>
      <c r="R5481" s="36"/>
      <c r="S5481" s="37"/>
      <c r="U5481" s="36"/>
      <c r="V5481" s="37"/>
      <c r="AD5481" s="59"/>
    </row>
    <row r="5482" spans="1:30">
      <c r="A5482" s="15"/>
      <c r="I5482" s="15"/>
      <c r="P5482" s="36"/>
      <c r="Q5482" s="37"/>
      <c r="R5482" s="36"/>
      <c r="S5482" s="37"/>
      <c r="U5482" s="36"/>
      <c r="V5482" s="37"/>
      <c r="AD5482" s="59"/>
    </row>
    <row r="5483" spans="1:30">
      <c r="A5483" s="15"/>
      <c r="I5483" s="15"/>
      <c r="P5483" s="36"/>
      <c r="Q5483" s="37"/>
      <c r="R5483" s="36"/>
      <c r="S5483" s="37"/>
      <c r="U5483" s="36"/>
      <c r="V5483" s="37"/>
      <c r="AD5483" s="59"/>
    </row>
    <row r="5484" spans="1:30">
      <c r="A5484" s="15"/>
      <c r="I5484" s="15"/>
      <c r="P5484" s="36"/>
      <c r="Q5484" s="37"/>
      <c r="R5484" s="36"/>
      <c r="S5484" s="37"/>
      <c r="U5484" s="36"/>
      <c r="V5484" s="37"/>
      <c r="AD5484" s="59"/>
    </row>
    <row r="5485" spans="1:30">
      <c r="A5485" s="15"/>
      <c r="I5485" s="15"/>
      <c r="P5485" s="36"/>
      <c r="Q5485" s="37"/>
      <c r="R5485" s="36"/>
      <c r="S5485" s="37"/>
      <c r="U5485" s="36"/>
      <c r="V5485" s="37"/>
      <c r="AD5485" s="59"/>
    </row>
    <row r="5486" spans="1:30">
      <c r="A5486" s="15"/>
      <c r="I5486" s="15"/>
      <c r="P5486" s="36"/>
      <c r="Q5486" s="37"/>
      <c r="R5486" s="36"/>
      <c r="S5486" s="37"/>
      <c r="U5486" s="36"/>
      <c r="V5486" s="37"/>
      <c r="AD5486" s="59"/>
    </row>
    <row r="5487" spans="1:30">
      <c r="A5487" s="15"/>
      <c r="I5487" s="15"/>
      <c r="P5487" s="36"/>
      <c r="Q5487" s="37"/>
      <c r="R5487" s="36"/>
      <c r="S5487" s="37"/>
      <c r="U5487" s="36"/>
      <c r="V5487" s="37"/>
      <c r="AD5487" s="59"/>
    </row>
    <row r="5488" spans="1:30">
      <c r="A5488" s="15"/>
      <c r="I5488" s="15"/>
      <c r="P5488" s="36"/>
      <c r="Q5488" s="37"/>
      <c r="R5488" s="36"/>
      <c r="S5488" s="37"/>
      <c r="U5488" s="36"/>
      <c r="V5488" s="37"/>
      <c r="AD5488" s="59"/>
    </row>
    <row r="5489" spans="1:30">
      <c r="A5489" s="15"/>
      <c r="I5489" s="15"/>
      <c r="P5489" s="36"/>
      <c r="Q5489" s="37"/>
      <c r="R5489" s="36"/>
      <c r="S5489" s="37"/>
      <c r="U5489" s="36"/>
      <c r="V5489" s="37"/>
      <c r="AD5489" s="59"/>
    </row>
    <row r="5490" spans="1:30">
      <c r="A5490" s="15"/>
      <c r="I5490" s="15"/>
      <c r="P5490" s="36"/>
      <c r="Q5490" s="37"/>
      <c r="R5490" s="36"/>
      <c r="S5490" s="37"/>
      <c r="U5490" s="36"/>
      <c r="V5490" s="37"/>
      <c r="AD5490" s="59"/>
    </row>
    <row r="5491" spans="1:30">
      <c r="A5491" s="15"/>
      <c r="I5491" s="15"/>
      <c r="P5491" s="36"/>
      <c r="Q5491" s="37"/>
      <c r="R5491" s="36"/>
      <c r="S5491" s="37"/>
      <c r="U5491" s="36"/>
      <c r="V5491" s="37"/>
      <c r="AD5491" s="59"/>
    </row>
    <row r="5492" spans="1:30">
      <c r="A5492" s="15"/>
      <c r="I5492" s="15"/>
      <c r="P5492" s="36"/>
      <c r="Q5492" s="37"/>
      <c r="R5492" s="36"/>
      <c r="S5492" s="37"/>
      <c r="U5492" s="36"/>
      <c r="V5492" s="37"/>
      <c r="AD5492" s="59"/>
    </row>
    <row r="5493" spans="1:30">
      <c r="A5493" s="15"/>
      <c r="I5493" s="15"/>
      <c r="P5493" s="36"/>
      <c r="Q5493" s="37"/>
      <c r="R5493" s="36"/>
      <c r="S5493" s="37"/>
      <c r="U5493" s="36"/>
      <c r="V5493" s="37"/>
      <c r="AD5493" s="59"/>
    </row>
    <row r="5494" spans="1:30">
      <c r="A5494" s="15"/>
      <c r="I5494" s="15"/>
      <c r="P5494" s="36"/>
      <c r="Q5494" s="37"/>
      <c r="R5494" s="36"/>
      <c r="S5494" s="37"/>
      <c r="U5494" s="36"/>
      <c r="V5494" s="37"/>
      <c r="AD5494" s="59"/>
    </row>
    <row r="5495" spans="1:30">
      <c r="A5495" s="15"/>
      <c r="I5495" s="15"/>
      <c r="P5495" s="36"/>
      <c r="Q5495" s="37"/>
      <c r="R5495" s="36"/>
      <c r="S5495" s="37"/>
      <c r="U5495" s="36"/>
      <c r="V5495" s="37"/>
      <c r="AD5495" s="59"/>
    </row>
    <row r="5496" spans="1:30">
      <c r="A5496" s="15"/>
      <c r="I5496" s="15"/>
      <c r="P5496" s="36"/>
      <c r="Q5496" s="37"/>
      <c r="R5496" s="36"/>
      <c r="S5496" s="37"/>
      <c r="U5496" s="36"/>
      <c r="V5496" s="37"/>
      <c r="AD5496" s="59"/>
    </row>
    <row r="5497" spans="1:30">
      <c r="A5497" s="15"/>
      <c r="I5497" s="15"/>
      <c r="P5497" s="36"/>
      <c r="Q5497" s="37"/>
      <c r="R5497" s="36"/>
      <c r="S5497" s="37"/>
      <c r="U5497" s="36"/>
      <c r="V5497" s="37"/>
      <c r="AD5497" s="59"/>
    </row>
    <row r="5498" spans="1:30">
      <c r="A5498" s="15"/>
      <c r="I5498" s="15"/>
      <c r="P5498" s="36"/>
      <c r="Q5498" s="37"/>
      <c r="R5498" s="36"/>
      <c r="S5498" s="37"/>
      <c r="U5498" s="36"/>
      <c r="V5498" s="37"/>
      <c r="AD5498" s="59"/>
    </row>
    <row r="5499" spans="1:30">
      <c r="A5499" s="15"/>
      <c r="I5499" s="15"/>
      <c r="P5499" s="36"/>
      <c r="Q5499" s="37"/>
      <c r="R5499" s="36"/>
      <c r="S5499" s="37"/>
      <c r="U5499" s="36"/>
      <c r="V5499" s="37"/>
      <c r="AD5499" s="59"/>
    </row>
    <row r="5500" spans="1:30">
      <c r="A5500" s="15"/>
      <c r="I5500" s="15"/>
      <c r="P5500" s="36"/>
      <c r="Q5500" s="37"/>
      <c r="R5500" s="36"/>
      <c r="S5500" s="37"/>
      <c r="U5500" s="36"/>
      <c r="V5500" s="37"/>
      <c r="AD5500" s="59"/>
    </row>
    <row r="5501" spans="1:30">
      <c r="A5501" s="15"/>
      <c r="I5501" s="15"/>
      <c r="P5501" s="36"/>
      <c r="Q5501" s="37"/>
      <c r="R5501" s="36"/>
      <c r="S5501" s="37"/>
      <c r="U5501" s="36"/>
      <c r="V5501" s="37"/>
      <c r="AD5501" s="59"/>
    </row>
    <row r="5502" spans="1:30">
      <c r="A5502" s="15"/>
      <c r="I5502" s="15"/>
      <c r="P5502" s="36"/>
      <c r="Q5502" s="37"/>
      <c r="R5502" s="36"/>
      <c r="S5502" s="37"/>
      <c r="U5502" s="36"/>
      <c r="V5502" s="37"/>
      <c r="AD5502" s="59"/>
    </row>
    <row r="5503" spans="1:30">
      <c r="A5503" s="15"/>
      <c r="I5503" s="15"/>
      <c r="P5503" s="36"/>
      <c r="Q5503" s="37"/>
      <c r="R5503" s="36"/>
      <c r="S5503" s="37"/>
      <c r="U5503" s="36"/>
      <c r="V5503" s="37"/>
      <c r="AD5503" s="59"/>
    </row>
    <row r="5504" spans="1:30">
      <c r="A5504" s="15"/>
      <c r="I5504" s="15"/>
      <c r="P5504" s="36"/>
      <c r="Q5504" s="37"/>
      <c r="R5504" s="36"/>
      <c r="S5504" s="37"/>
      <c r="U5504" s="36"/>
      <c r="V5504" s="37"/>
      <c r="AD5504" s="59"/>
    </row>
    <row r="5505" spans="1:30">
      <c r="A5505" s="15"/>
      <c r="I5505" s="15"/>
      <c r="P5505" s="36"/>
      <c r="Q5505" s="37"/>
      <c r="R5505" s="36"/>
      <c r="S5505" s="37"/>
      <c r="U5505" s="36"/>
      <c r="V5505" s="37"/>
      <c r="AD5505" s="59"/>
    </row>
    <row r="5506" spans="1:30">
      <c r="A5506" s="15"/>
      <c r="I5506" s="15"/>
      <c r="P5506" s="36"/>
      <c r="Q5506" s="37"/>
      <c r="R5506" s="36"/>
      <c r="S5506" s="37"/>
      <c r="U5506" s="36"/>
      <c r="V5506" s="37"/>
      <c r="AD5506" s="59"/>
    </row>
    <row r="5507" spans="1:30">
      <c r="A5507" s="15"/>
      <c r="I5507" s="15"/>
      <c r="P5507" s="36"/>
      <c r="Q5507" s="37"/>
      <c r="R5507" s="36"/>
      <c r="S5507" s="37"/>
      <c r="U5507" s="36"/>
      <c r="V5507" s="37"/>
      <c r="AD5507" s="59"/>
    </row>
    <row r="5508" spans="1:30">
      <c r="A5508" s="15"/>
      <c r="I5508" s="15"/>
      <c r="P5508" s="36"/>
      <c r="Q5508" s="37"/>
      <c r="R5508" s="36"/>
      <c r="S5508" s="37"/>
      <c r="U5508" s="36"/>
      <c r="V5508" s="37"/>
      <c r="AD5508" s="59"/>
    </row>
    <row r="5509" spans="1:30">
      <c r="A5509" s="15"/>
      <c r="I5509" s="15"/>
      <c r="P5509" s="36"/>
      <c r="Q5509" s="37"/>
      <c r="R5509" s="36"/>
      <c r="S5509" s="37"/>
      <c r="U5509" s="36"/>
      <c r="V5509" s="37"/>
      <c r="AD5509" s="59"/>
    </row>
    <row r="5510" spans="1:30">
      <c r="A5510" s="15"/>
      <c r="I5510" s="15"/>
      <c r="P5510" s="36"/>
      <c r="Q5510" s="37"/>
      <c r="R5510" s="36"/>
      <c r="S5510" s="37"/>
      <c r="U5510" s="36"/>
      <c r="V5510" s="37"/>
      <c r="AD5510" s="59"/>
    </row>
    <row r="5511" spans="1:30">
      <c r="A5511" s="15"/>
      <c r="I5511" s="15"/>
      <c r="P5511" s="36"/>
      <c r="Q5511" s="37"/>
      <c r="R5511" s="36"/>
      <c r="S5511" s="37"/>
      <c r="U5511" s="36"/>
      <c r="V5511" s="37"/>
      <c r="AD5511" s="59"/>
    </row>
    <row r="5512" spans="1:30">
      <c r="A5512" s="15"/>
      <c r="I5512" s="15"/>
      <c r="P5512" s="36"/>
      <c r="Q5512" s="37"/>
      <c r="R5512" s="36"/>
      <c r="S5512" s="37"/>
      <c r="U5512" s="36"/>
      <c r="V5512" s="37"/>
      <c r="AD5512" s="59"/>
    </row>
    <row r="5513" spans="1:30">
      <c r="A5513" s="15"/>
      <c r="I5513" s="15"/>
      <c r="P5513" s="36"/>
      <c r="Q5513" s="37"/>
      <c r="R5513" s="36"/>
      <c r="S5513" s="37"/>
      <c r="U5513" s="36"/>
      <c r="V5513" s="37"/>
      <c r="AD5513" s="59"/>
    </row>
    <row r="5514" spans="1:30">
      <c r="A5514" s="15"/>
      <c r="I5514" s="15"/>
      <c r="P5514" s="36"/>
      <c r="Q5514" s="37"/>
      <c r="R5514" s="36"/>
      <c r="S5514" s="37"/>
      <c r="U5514" s="36"/>
      <c r="V5514" s="37"/>
      <c r="AD5514" s="59"/>
    </row>
    <row r="5515" spans="1:30">
      <c r="A5515" s="15"/>
      <c r="I5515" s="15"/>
      <c r="P5515" s="36"/>
      <c r="Q5515" s="37"/>
      <c r="R5515" s="36"/>
      <c r="S5515" s="37"/>
      <c r="U5515" s="36"/>
      <c r="V5515" s="37"/>
      <c r="AD5515" s="59"/>
    </row>
    <row r="5516" spans="1:30">
      <c r="A5516" s="15"/>
      <c r="I5516" s="15"/>
      <c r="P5516" s="36"/>
      <c r="Q5516" s="37"/>
      <c r="R5516" s="36"/>
      <c r="S5516" s="37"/>
      <c r="U5516" s="36"/>
      <c r="V5516" s="37"/>
      <c r="AD5516" s="59"/>
    </row>
    <row r="5517" spans="1:30">
      <c r="A5517" s="15"/>
      <c r="I5517" s="15"/>
      <c r="P5517" s="36"/>
      <c r="Q5517" s="37"/>
      <c r="R5517" s="36"/>
      <c r="S5517" s="37"/>
      <c r="U5517" s="36"/>
      <c r="V5517" s="37"/>
      <c r="AD5517" s="59"/>
    </row>
    <row r="5518" spans="1:30">
      <c r="A5518" s="15"/>
      <c r="I5518" s="15"/>
      <c r="P5518" s="36"/>
      <c r="Q5518" s="37"/>
      <c r="R5518" s="36"/>
      <c r="S5518" s="37"/>
      <c r="U5518" s="36"/>
      <c r="V5518" s="37"/>
      <c r="AD5518" s="59"/>
    </row>
    <row r="5519" spans="1:30">
      <c r="A5519" s="15"/>
      <c r="I5519" s="15"/>
      <c r="P5519" s="36"/>
      <c r="Q5519" s="37"/>
      <c r="R5519" s="36"/>
      <c r="S5519" s="37"/>
      <c r="U5519" s="36"/>
      <c r="V5519" s="37"/>
      <c r="AD5519" s="59"/>
    </row>
    <row r="5520" spans="1:30">
      <c r="A5520" s="15"/>
      <c r="I5520" s="15"/>
      <c r="P5520" s="36"/>
      <c r="Q5520" s="37"/>
      <c r="R5520" s="36"/>
      <c r="S5520" s="37"/>
      <c r="U5520" s="36"/>
      <c r="V5520" s="37"/>
      <c r="AD5520" s="59"/>
    </row>
    <row r="5521" spans="1:30">
      <c r="A5521" s="15"/>
      <c r="I5521" s="15"/>
      <c r="P5521" s="36"/>
      <c r="Q5521" s="37"/>
      <c r="R5521" s="36"/>
      <c r="S5521" s="37"/>
      <c r="U5521" s="36"/>
      <c r="V5521" s="37"/>
      <c r="AD5521" s="59"/>
    </row>
    <row r="5522" spans="1:30">
      <c r="A5522" s="15"/>
      <c r="I5522" s="15"/>
      <c r="P5522" s="36"/>
      <c r="Q5522" s="37"/>
      <c r="R5522" s="36"/>
      <c r="S5522" s="37"/>
      <c r="U5522" s="36"/>
      <c r="V5522" s="37"/>
      <c r="AD5522" s="59"/>
    </row>
    <row r="5523" spans="1:30">
      <c r="A5523" s="15"/>
      <c r="I5523" s="15"/>
      <c r="P5523" s="36"/>
      <c r="Q5523" s="37"/>
      <c r="R5523" s="36"/>
      <c r="S5523" s="37"/>
      <c r="U5523" s="36"/>
      <c r="V5523" s="37"/>
      <c r="AD5523" s="59"/>
    </row>
    <row r="5524" spans="1:30">
      <c r="A5524" s="15"/>
      <c r="I5524" s="15"/>
      <c r="P5524" s="36"/>
      <c r="Q5524" s="37"/>
      <c r="R5524" s="36"/>
      <c r="S5524" s="37"/>
      <c r="U5524" s="36"/>
      <c r="V5524" s="37"/>
      <c r="AD5524" s="59"/>
    </row>
    <row r="5525" spans="1:30">
      <c r="A5525" s="15"/>
      <c r="I5525" s="15"/>
      <c r="P5525" s="36"/>
      <c r="Q5525" s="37"/>
      <c r="R5525" s="36"/>
      <c r="S5525" s="37"/>
      <c r="U5525" s="36"/>
      <c r="V5525" s="37"/>
      <c r="AD5525" s="59"/>
    </row>
    <row r="5526" spans="1:30">
      <c r="A5526" s="15"/>
      <c r="I5526" s="15"/>
      <c r="P5526" s="36"/>
      <c r="Q5526" s="37"/>
      <c r="R5526" s="36"/>
      <c r="S5526" s="37"/>
      <c r="U5526" s="36"/>
      <c r="V5526" s="37"/>
      <c r="AD5526" s="59"/>
    </row>
    <row r="5527" spans="1:30">
      <c r="A5527" s="15"/>
      <c r="I5527" s="15"/>
      <c r="P5527" s="36"/>
      <c r="Q5527" s="37"/>
      <c r="R5527" s="36"/>
      <c r="S5527" s="37"/>
      <c r="U5527" s="36"/>
      <c r="V5527" s="37"/>
      <c r="AD5527" s="59"/>
    </row>
    <row r="5528" spans="1:30">
      <c r="A5528" s="15"/>
      <c r="I5528" s="15"/>
      <c r="P5528" s="36"/>
      <c r="Q5528" s="37"/>
      <c r="R5528" s="36"/>
      <c r="S5528" s="37"/>
      <c r="U5528" s="36"/>
      <c r="V5528" s="37"/>
      <c r="AD5528" s="59"/>
    </row>
    <row r="5529" spans="1:30">
      <c r="A5529" s="15"/>
      <c r="I5529" s="15"/>
      <c r="P5529" s="36"/>
      <c r="Q5529" s="37"/>
      <c r="R5529" s="36"/>
      <c r="S5529" s="37"/>
      <c r="U5529" s="36"/>
      <c r="V5529" s="37"/>
      <c r="AD5529" s="59"/>
    </row>
    <row r="5530" spans="1:30">
      <c r="A5530" s="15"/>
      <c r="I5530" s="15"/>
      <c r="P5530" s="36"/>
      <c r="Q5530" s="37"/>
      <c r="R5530" s="36"/>
      <c r="S5530" s="37"/>
      <c r="U5530" s="36"/>
      <c r="V5530" s="37"/>
      <c r="AD5530" s="59"/>
    </row>
    <row r="5531" spans="1:30">
      <c r="A5531" s="15"/>
      <c r="I5531" s="15"/>
      <c r="P5531" s="36"/>
      <c r="Q5531" s="37"/>
      <c r="R5531" s="36"/>
      <c r="S5531" s="37"/>
      <c r="U5531" s="36"/>
      <c r="V5531" s="37"/>
      <c r="AD5531" s="59"/>
    </row>
    <row r="5532" spans="1:30">
      <c r="A5532" s="15"/>
      <c r="I5532" s="15"/>
      <c r="P5532" s="36"/>
      <c r="Q5532" s="37"/>
      <c r="R5532" s="36"/>
      <c r="S5532" s="37"/>
      <c r="U5532" s="36"/>
      <c r="V5532" s="37"/>
      <c r="AD5532" s="59"/>
    </row>
    <row r="5533" spans="1:30">
      <c r="A5533" s="15"/>
      <c r="I5533" s="15"/>
      <c r="P5533" s="36"/>
      <c r="Q5533" s="37"/>
      <c r="R5533" s="36"/>
      <c r="S5533" s="37"/>
      <c r="U5533" s="36"/>
      <c r="V5533" s="37"/>
      <c r="AD5533" s="59"/>
    </row>
    <row r="5534" spans="1:30">
      <c r="A5534" s="15"/>
      <c r="I5534" s="15"/>
      <c r="P5534" s="36"/>
      <c r="Q5534" s="37"/>
      <c r="R5534" s="36"/>
      <c r="S5534" s="37"/>
      <c r="U5534" s="36"/>
      <c r="V5534" s="37"/>
      <c r="AD5534" s="59"/>
    </row>
    <row r="5535" spans="1:30">
      <c r="A5535" s="15"/>
      <c r="I5535" s="15"/>
      <c r="P5535" s="36"/>
      <c r="Q5535" s="37"/>
      <c r="R5535" s="36"/>
      <c r="S5535" s="37"/>
      <c r="U5535" s="36"/>
      <c r="V5535" s="37"/>
      <c r="AD5535" s="59"/>
    </row>
    <row r="5536" spans="1:30">
      <c r="A5536" s="15"/>
      <c r="I5536" s="15"/>
      <c r="P5536" s="36"/>
      <c r="Q5536" s="37"/>
      <c r="R5536" s="36"/>
      <c r="S5536" s="37"/>
      <c r="U5536" s="36"/>
      <c r="V5536" s="37"/>
      <c r="AD5536" s="59"/>
    </row>
    <row r="5537" spans="1:30">
      <c r="A5537" s="15"/>
      <c r="I5537" s="15"/>
      <c r="P5537" s="36"/>
      <c r="Q5537" s="37"/>
      <c r="R5537" s="36"/>
      <c r="S5537" s="37"/>
      <c r="U5537" s="36"/>
      <c r="V5537" s="37"/>
      <c r="AD5537" s="59"/>
    </row>
    <row r="5538" spans="1:30">
      <c r="A5538" s="15"/>
      <c r="I5538" s="15"/>
      <c r="P5538" s="36"/>
      <c r="Q5538" s="37"/>
      <c r="R5538" s="36"/>
      <c r="S5538" s="37"/>
      <c r="U5538" s="36"/>
      <c r="V5538" s="37"/>
      <c r="AD5538" s="59"/>
    </row>
    <row r="5539" spans="1:30">
      <c r="A5539" s="15"/>
      <c r="I5539" s="15"/>
      <c r="P5539" s="36"/>
      <c r="Q5539" s="37"/>
      <c r="R5539" s="36"/>
      <c r="S5539" s="37"/>
      <c r="U5539" s="36"/>
      <c r="V5539" s="37"/>
      <c r="AD5539" s="59"/>
    </row>
    <row r="5540" spans="1:30">
      <c r="A5540" s="15"/>
      <c r="I5540" s="15"/>
      <c r="P5540" s="36"/>
      <c r="Q5540" s="37"/>
      <c r="R5540" s="36"/>
      <c r="S5540" s="37"/>
      <c r="U5540" s="36"/>
      <c r="V5540" s="37"/>
      <c r="AD5540" s="59"/>
    </row>
    <row r="5541" spans="1:30">
      <c r="A5541" s="15"/>
      <c r="I5541" s="15"/>
      <c r="P5541" s="36"/>
      <c r="Q5541" s="37"/>
      <c r="R5541" s="36"/>
      <c r="S5541" s="37"/>
      <c r="U5541" s="36"/>
      <c r="V5541" s="37"/>
      <c r="AD5541" s="59"/>
    </row>
    <row r="5542" spans="1:30">
      <c r="A5542" s="15"/>
      <c r="I5542" s="15"/>
      <c r="P5542" s="36"/>
      <c r="Q5542" s="37"/>
      <c r="R5542" s="36"/>
      <c r="S5542" s="37"/>
      <c r="U5542" s="36"/>
      <c r="V5542" s="37"/>
      <c r="AD5542" s="59"/>
    </row>
    <row r="5543" spans="1:30">
      <c r="A5543" s="15"/>
      <c r="I5543" s="15"/>
      <c r="P5543" s="36"/>
      <c r="Q5543" s="37"/>
      <c r="R5543" s="36"/>
      <c r="S5543" s="37"/>
      <c r="U5543" s="36"/>
      <c r="V5543" s="37"/>
      <c r="AD5543" s="59"/>
    </row>
    <row r="5544" spans="1:30">
      <c r="A5544" s="15"/>
      <c r="I5544" s="15"/>
      <c r="P5544" s="36"/>
      <c r="Q5544" s="37"/>
      <c r="R5544" s="36"/>
      <c r="S5544" s="37"/>
      <c r="U5544" s="36"/>
      <c r="V5544" s="37"/>
      <c r="AD5544" s="59"/>
    </row>
    <row r="5545" spans="1:30">
      <c r="A5545" s="15"/>
      <c r="I5545" s="15"/>
      <c r="P5545" s="36"/>
      <c r="Q5545" s="37"/>
      <c r="R5545" s="36"/>
      <c r="S5545" s="37"/>
      <c r="U5545" s="36"/>
      <c r="V5545" s="37"/>
      <c r="AD5545" s="59"/>
    </row>
    <row r="5546" spans="1:30">
      <c r="A5546" s="15"/>
      <c r="I5546" s="15"/>
      <c r="P5546" s="36"/>
      <c r="Q5546" s="37"/>
      <c r="R5546" s="36"/>
      <c r="S5546" s="37"/>
      <c r="U5546" s="36"/>
      <c r="V5546" s="37"/>
      <c r="AD5546" s="59"/>
    </row>
    <row r="5547" spans="1:30">
      <c r="A5547" s="15"/>
      <c r="I5547" s="15"/>
      <c r="P5547" s="36"/>
      <c r="Q5547" s="37"/>
      <c r="R5547" s="36"/>
      <c r="S5547" s="37"/>
      <c r="U5547" s="36"/>
      <c r="V5547" s="37"/>
      <c r="AD5547" s="59"/>
    </row>
    <row r="5548" spans="1:30">
      <c r="A5548" s="15"/>
      <c r="I5548" s="15"/>
      <c r="P5548" s="36"/>
      <c r="Q5548" s="37"/>
      <c r="R5548" s="36"/>
      <c r="S5548" s="37"/>
      <c r="U5548" s="36"/>
      <c r="V5548" s="37"/>
      <c r="AD5548" s="59"/>
    </row>
    <row r="5549" spans="1:30">
      <c r="A5549" s="15"/>
      <c r="I5549" s="15"/>
      <c r="P5549" s="36"/>
      <c r="Q5549" s="37"/>
      <c r="R5549" s="36"/>
      <c r="S5549" s="37"/>
      <c r="U5549" s="36"/>
      <c r="V5549" s="37"/>
      <c r="AD5549" s="59"/>
    </row>
    <row r="5550" spans="1:30">
      <c r="A5550" s="15"/>
      <c r="I5550" s="15"/>
      <c r="P5550" s="36"/>
      <c r="Q5550" s="37"/>
      <c r="R5550" s="36"/>
      <c r="S5550" s="37"/>
      <c r="U5550" s="36"/>
      <c r="V5550" s="37"/>
      <c r="AD5550" s="59"/>
    </row>
    <row r="5551" spans="1:30">
      <c r="A5551" s="15"/>
      <c r="I5551" s="15"/>
      <c r="P5551" s="36"/>
      <c r="Q5551" s="37"/>
      <c r="R5551" s="36"/>
      <c r="S5551" s="37"/>
      <c r="U5551" s="36"/>
      <c r="V5551" s="37"/>
      <c r="AD5551" s="59"/>
    </row>
    <row r="5552" spans="1:30">
      <c r="A5552" s="15"/>
      <c r="I5552" s="15"/>
      <c r="P5552" s="36"/>
      <c r="Q5552" s="37"/>
      <c r="R5552" s="36"/>
      <c r="S5552" s="37"/>
      <c r="U5552" s="36"/>
      <c r="V5552" s="37"/>
      <c r="AD5552" s="59"/>
    </row>
    <row r="5553" spans="1:30">
      <c r="A5553" s="15"/>
      <c r="I5553" s="15"/>
      <c r="P5553" s="36"/>
      <c r="Q5553" s="37"/>
      <c r="R5553" s="36"/>
      <c r="S5553" s="37"/>
      <c r="U5553" s="36"/>
      <c r="V5553" s="37"/>
      <c r="AD5553" s="59"/>
    </row>
    <row r="5554" spans="1:30">
      <c r="A5554" s="15"/>
      <c r="I5554" s="15"/>
      <c r="P5554" s="36"/>
      <c r="Q5554" s="37"/>
      <c r="R5554" s="36"/>
      <c r="S5554" s="37"/>
      <c r="U5554" s="36"/>
      <c r="V5554" s="37"/>
      <c r="AD5554" s="59"/>
    </row>
    <row r="5555" spans="1:30">
      <c r="A5555" s="15"/>
      <c r="I5555" s="15"/>
      <c r="P5555" s="36"/>
      <c r="Q5555" s="37"/>
      <c r="R5555" s="36"/>
      <c r="S5555" s="37"/>
      <c r="U5555" s="36"/>
      <c r="V5555" s="37"/>
      <c r="AD5555" s="59"/>
    </row>
    <row r="5556" spans="1:30">
      <c r="A5556" s="15"/>
      <c r="I5556" s="15"/>
      <c r="P5556" s="36"/>
      <c r="Q5556" s="37"/>
      <c r="R5556" s="36"/>
      <c r="S5556" s="37"/>
      <c r="U5556" s="36"/>
      <c r="V5556" s="37"/>
      <c r="AD5556" s="59"/>
    </row>
    <row r="5557" spans="1:30">
      <c r="A5557" s="15"/>
      <c r="I5557" s="15"/>
      <c r="P5557" s="36"/>
      <c r="Q5557" s="37"/>
      <c r="R5557" s="36"/>
      <c r="S5557" s="37"/>
      <c r="U5557" s="36"/>
      <c r="V5557" s="37"/>
      <c r="AD5557" s="59"/>
    </row>
    <row r="5558" spans="1:30">
      <c r="A5558" s="15"/>
      <c r="I5558" s="15"/>
      <c r="P5558" s="36"/>
      <c r="Q5558" s="37"/>
      <c r="R5558" s="36"/>
      <c r="S5558" s="37"/>
      <c r="U5558" s="36"/>
      <c r="V5558" s="37"/>
      <c r="AD5558" s="59"/>
    </row>
    <row r="5559" spans="1:30">
      <c r="A5559" s="15"/>
      <c r="I5559" s="15"/>
      <c r="P5559" s="36"/>
      <c r="Q5559" s="37"/>
      <c r="R5559" s="36"/>
      <c r="S5559" s="37"/>
      <c r="U5559" s="36"/>
      <c r="V5559" s="37"/>
      <c r="AD5559" s="59"/>
    </row>
    <row r="5560" spans="1:30">
      <c r="A5560" s="15"/>
      <c r="I5560" s="15"/>
      <c r="P5560" s="36"/>
      <c r="Q5560" s="37"/>
      <c r="R5560" s="36"/>
      <c r="S5560" s="37"/>
      <c r="U5560" s="36"/>
      <c r="V5560" s="37"/>
      <c r="AD5560" s="59"/>
    </row>
    <row r="5561" spans="1:30">
      <c r="A5561" s="15"/>
      <c r="I5561" s="15"/>
      <c r="P5561" s="36"/>
      <c r="Q5561" s="37"/>
      <c r="R5561" s="36"/>
      <c r="S5561" s="37"/>
      <c r="U5561" s="36"/>
      <c r="V5561" s="37"/>
      <c r="AD5561" s="59"/>
    </row>
    <row r="5562" spans="1:30">
      <c r="A5562" s="15"/>
      <c r="I5562" s="15"/>
      <c r="P5562" s="36"/>
      <c r="Q5562" s="37"/>
      <c r="R5562" s="36"/>
      <c r="S5562" s="37"/>
      <c r="U5562" s="36"/>
      <c r="V5562" s="37"/>
      <c r="AD5562" s="59"/>
    </row>
    <row r="5563" spans="1:30">
      <c r="A5563" s="15"/>
      <c r="I5563" s="15"/>
      <c r="P5563" s="36"/>
      <c r="Q5563" s="37"/>
      <c r="R5563" s="36"/>
      <c r="S5563" s="37"/>
      <c r="U5563" s="36"/>
      <c r="V5563" s="37"/>
      <c r="AD5563" s="59"/>
    </row>
    <row r="5564" spans="1:30">
      <c r="A5564" s="15"/>
      <c r="I5564" s="15"/>
      <c r="P5564" s="36"/>
      <c r="Q5564" s="37"/>
      <c r="R5564" s="36"/>
      <c r="S5564" s="37"/>
      <c r="U5564" s="36"/>
      <c r="V5564" s="37"/>
      <c r="AD5564" s="59"/>
    </row>
    <row r="5565" spans="1:30">
      <c r="A5565" s="15"/>
      <c r="I5565" s="15"/>
      <c r="P5565" s="36"/>
      <c r="Q5565" s="37"/>
      <c r="R5565" s="36"/>
      <c r="S5565" s="37"/>
      <c r="U5565" s="36"/>
      <c r="V5565" s="37"/>
      <c r="AD5565" s="59"/>
    </row>
    <row r="5566" spans="1:30">
      <c r="A5566" s="15"/>
      <c r="I5566" s="15"/>
      <c r="P5566" s="36"/>
      <c r="Q5566" s="37"/>
      <c r="R5566" s="36"/>
      <c r="S5566" s="37"/>
      <c r="U5566" s="36"/>
      <c r="V5566" s="37"/>
      <c r="AD5566" s="59"/>
    </row>
    <row r="5567" spans="1:30">
      <c r="A5567" s="15"/>
      <c r="I5567" s="15"/>
      <c r="P5567" s="36"/>
      <c r="Q5567" s="37"/>
      <c r="R5567" s="36"/>
      <c r="S5567" s="37"/>
      <c r="U5567" s="36"/>
      <c r="V5567" s="37"/>
      <c r="AD5567" s="59"/>
    </row>
    <row r="5568" spans="1:30">
      <c r="A5568" s="15"/>
      <c r="I5568" s="15"/>
      <c r="P5568" s="36"/>
      <c r="Q5568" s="37"/>
      <c r="R5568" s="36"/>
      <c r="S5568" s="37"/>
      <c r="U5568" s="36"/>
      <c r="V5568" s="37"/>
      <c r="AD5568" s="59"/>
    </row>
    <row r="5569" spans="1:30">
      <c r="A5569" s="15"/>
      <c r="I5569" s="15"/>
      <c r="P5569" s="36"/>
      <c r="Q5569" s="37"/>
      <c r="R5569" s="36"/>
      <c r="S5569" s="37"/>
      <c r="U5569" s="36"/>
      <c r="V5569" s="37"/>
      <c r="AD5569" s="59"/>
    </row>
    <row r="5570" spans="1:30">
      <c r="A5570" s="15"/>
      <c r="I5570" s="15"/>
      <c r="P5570" s="36"/>
      <c r="Q5570" s="37"/>
      <c r="R5570" s="36"/>
      <c r="S5570" s="37"/>
      <c r="U5570" s="36"/>
      <c r="V5570" s="37"/>
      <c r="AD5570" s="59"/>
    </row>
    <row r="5571" spans="1:30">
      <c r="A5571" s="15"/>
      <c r="I5571" s="15"/>
      <c r="P5571" s="36"/>
      <c r="Q5571" s="37"/>
      <c r="R5571" s="36"/>
      <c r="S5571" s="37"/>
      <c r="U5571" s="36"/>
      <c r="V5571" s="37"/>
      <c r="AD5571" s="59"/>
    </row>
    <row r="5572" spans="1:30">
      <c r="A5572" s="15"/>
      <c r="I5572" s="15"/>
      <c r="P5572" s="36"/>
      <c r="Q5572" s="37"/>
      <c r="R5572" s="36"/>
      <c r="S5572" s="37"/>
      <c r="U5572" s="36"/>
      <c r="V5572" s="37"/>
      <c r="AD5572" s="59"/>
    </row>
    <row r="5573" spans="1:30">
      <c r="A5573" s="15"/>
      <c r="I5573" s="15"/>
      <c r="P5573" s="36"/>
      <c r="Q5573" s="37"/>
      <c r="R5573" s="36"/>
      <c r="S5573" s="37"/>
      <c r="U5573" s="36"/>
      <c r="V5573" s="37"/>
      <c r="AD5573" s="59"/>
    </row>
    <row r="5574" spans="1:30">
      <c r="A5574" s="15"/>
      <c r="I5574" s="15"/>
      <c r="P5574" s="36"/>
      <c r="Q5574" s="37"/>
      <c r="R5574" s="36"/>
      <c r="S5574" s="37"/>
      <c r="U5574" s="36"/>
      <c r="V5574" s="37"/>
      <c r="AD5574" s="59"/>
    </row>
    <row r="5575" spans="1:30">
      <c r="A5575" s="15"/>
      <c r="I5575" s="15"/>
      <c r="P5575" s="36"/>
      <c r="Q5575" s="37"/>
      <c r="R5575" s="36"/>
      <c r="S5575" s="37"/>
      <c r="U5575" s="36"/>
      <c r="V5575" s="37"/>
      <c r="AD5575" s="59"/>
    </row>
    <row r="5576" spans="1:30">
      <c r="A5576" s="15"/>
      <c r="I5576" s="15"/>
      <c r="P5576" s="36"/>
      <c r="Q5576" s="37"/>
      <c r="R5576" s="36"/>
      <c r="S5576" s="37"/>
      <c r="U5576" s="36"/>
      <c r="V5576" s="37"/>
      <c r="AD5576" s="59"/>
    </row>
    <row r="5577" spans="1:30">
      <c r="A5577" s="15"/>
      <c r="I5577" s="15"/>
      <c r="P5577" s="36"/>
      <c r="Q5577" s="37"/>
      <c r="R5577" s="36"/>
      <c r="S5577" s="37"/>
      <c r="U5577" s="36"/>
      <c r="V5577" s="37"/>
      <c r="AD5577" s="59"/>
    </row>
    <row r="5578" spans="1:30">
      <c r="A5578" s="15"/>
      <c r="I5578" s="15"/>
      <c r="P5578" s="36"/>
      <c r="Q5578" s="37"/>
      <c r="R5578" s="36"/>
      <c r="S5578" s="37"/>
      <c r="U5578" s="36"/>
      <c r="V5578" s="37"/>
      <c r="AD5578" s="59"/>
    </row>
    <row r="5579" spans="1:30">
      <c r="A5579" s="15"/>
      <c r="I5579" s="15"/>
      <c r="P5579" s="36"/>
      <c r="Q5579" s="37"/>
      <c r="R5579" s="36"/>
      <c r="S5579" s="37"/>
      <c r="U5579" s="36"/>
      <c r="V5579" s="37"/>
      <c r="AD5579" s="59"/>
    </row>
    <row r="5580" spans="1:30">
      <c r="A5580" s="15"/>
      <c r="I5580" s="15"/>
      <c r="P5580" s="36"/>
      <c r="Q5580" s="37"/>
      <c r="R5580" s="36"/>
      <c r="S5580" s="37"/>
      <c r="U5580" s="36"/>
      <c r="V5580" s="37"/>
      <c r="AD5580" s="59"/>
    </row>
    <row r="5581" spans="1:30">
      <c r="A5581" s="15"/>
      <c r="I5581" s="15"/>
      <c r="P5581" s="36"/>
      <c r="Q5581" s="37"/>
      <c r="R5581" s="36"/>
      <c r="S5581" s="37"/>
      <c r="U5581" s="36"/>
      <c r="V5581" s="37"/>
      <c r="AD5581" s="59"/>
    </row>
    <row r="5582" spans="1:30">
      <c r="A5582" s="15"/>
      <c r="I5582" s="15"/>
      <c r="P5582" s="36"/>
      <c r="Q5582" s="37"/>
      <c r="R5582" s="36"/>
      <c r="S5582" s="37"/>
      <c r="U5582" s="36"/>
      <c r="V5582" s="37"/>
      <c r="AD5582" s="59"/>
    </row>
    <row r="5583" spans="1:30">
      <c r="A5583" s="15"/>
      <c r="I5583" s="15"/>
      <c r="P5583" s="36"/>
      <c r="Q5583" s="37"/>
      <c r="R5583" s="36"/>
      <c r="S5583" s="37"/>
      <c r="U5583" s="36"/>
      <c r="V5583" s="37"/>
      <c r="AD5583" s="59"/>
    </row>
    <row r="5584" spans="1:30">
      <c r="A5584" s="15"/>
      <c r="I5584" s="15"/>
      <c r="P5584" s="36"/>
      <c r="Q5584" s="37"/>
      <c r="R5584" s="36"/>
      <c r="S5584" s="37"/>
      <c r="U5584" s="36"/>
      <c r="V5584" s="37"/>
      <c r="AD5584" s="59"/>
    </row>
    <row r="5585" spans="1:30">
      <c r="A5585" s="15"/>
      <c r="I5585" s="15"/>
      <c r="P5585" s="36"/>
      <c r="Q5585" s="37"/>
      <c r="R5585" s="36"/>
      <c r="S5585" s="37"/>
      <c r="U5585" s="36"/>
      <c r="V5585" s="37"/>
      <c r="AD5585" s="59"/>
    </row>
    <row r="5586" spans="1:30">
      <c r="A5586" s="15"/>
      <c r="I5586" s="15"/>
      <c r="P5586" s="36"/>
      <c r="Q5586" s="37"/>
      <c r="R5586" s="36"/>
      <c r="S5586" s="37"/>
      <c r="U5586" s="36"/>
      <c r="V5586" s="37"/>
      <c r="AD5586" s="59"/>
    </row>
    <row r="5587" spans="1:30">
      <c r="A5587" s="15"/>
      <c r="I5587" s="15"/>
      <c r="P5587" s="36"/>
      <c r="Q5587" s="37"/>
      <c r="R5587" s="36"/>
      <c r="S5587" s="37"/>
      <c r="U5587" s="36"/>
      <c r="V5587" s="37"/>
      <c r="AD5587" s="59"/>
    </row>
    <row r="5588" spans="1:30">
      <c r="A5588" s="15"/>
      <c r="I5588" s="15"/>
      <c r="P5588" s="36"/>
      <c r="Q5588" s="37"/>
      <c r="R5588" s="36"/>
      <c r="S5588" s="37"/>
      <c r="U5588" s="36"/>
      <c r="V5588" s="37"/>
      <c r="AD5588" s="59"/>
    </row>
    <row r="5589" spans="1:30">
      <c r="A5589" s="15"/>
      <c r="I5589" s="15"/>
      <c r="P5589" s="36"/>
      <c r="Q5589" s="37"/>
      <c r="R5589" s="36"/>
      <c r="S5589" s="37"/>
      <c r="U5589" s="36"/>
      <c r="V5589" s="37"/>
      <c r="AD5589" s="59"/>
    </row>
    <row r="5590" spans="1:30">
      <c r="A5590" s="15"/>
      <c r="I5590" s="15"/>
      <c r="P5590" s="36"/>
      <c r="Q5590" s="37"/>
      <c r="R5590" s="36"/>
      <c r="S5590" s="37"/>
      <c r="U5590" s="36"/>
      <c r="V5590" s="37"/>
      <c r="AD5590" s="59"/>
    </row>
    <row r="5591" spans="1:30">
      <c r="A5591" s="15"/>
      <c r="I5591" s="15"/>
      <c r="P5591" s="36"/>
      <c r="Q5591" s="37"/>
      <c r="R5591" s="36"/>
      <c r="S5591" s="37"/>
      <c r="U5591" s="36"/>
      <c r="V5591" s="37"/>
      <c r="AD5591" s="59"/>
    </row>
    <row r="5592" spans="1:30">
      <c r="A5592" s="15"/>
      <c r="I5592" s="15"/>
      <c r="P5592" s="36"/>
      <c r="Q5592" s="37"/>
      <c r="R5592" s="36"/>
      <c r="S5592" s="37"/>
      <c r="U5592" s="36"/>
      <c r="V5592" s="37"/>
      <c r="AD5592" s="59"/>
    </row>
    <row r="5593" spans="1:30">
      <c r="A5593" s="15"/>
      <c r="I5593" s="15"/>
      <c r="P5593" s="36"/>
      <c r="Q5593" s="37"/>
      <c r="R5593" s="36"/>
      <c r="S5593" s="37"/>
      <c r="U5593" s="36"/>
      <c r="V5593" s="37"/>
      <c r="AD5593" s="59"/>
    </row>
    <row r="5594" spans="1:30">
      <c r="A5594" s="15"/>
      <c r="I5594" s="15"/>
      <c r="P5594" s="36"/>
      <c r="Q5594" s="37"/>
      <c r="R5594" s="36"/>
      <c r="S5594" s="37"/>
      <c r="U5594" s="36"/>
      <c r="V5594" s="37"/>
      <c r="AD5594" s="59"/>
    </row>
    <row r="5595" spans="1:30">
      <c r="A5595" s="15"/>
      <c r="I5595" s="15"/>
      <c r="P5595" s="36"/>
      <c r="Q5595" s="37"/>
      <c r="R5595" s="36"/>
      <c r="S5595" s="37"/>
      <c r="U5595" s="36"/>
      <c r="V5595" s="37"/>
      <c r="AD5595" s="59"/>
    </row>
    <row r="5596" spans="1:30">
      <c r="A5596" s="15"/>
      <c r="I5596" s="15"/>
      <c r="P5596" s="36"/>
      <c r="Q5596" s="37"/>
      <c r="R5596" s="36"/>
      <c r="S5596" s="37"/>
      <c r="U5596" s="36"/>
      <c r="V5596" s="37"/>
      <c r="AD5596" s="59"/>
    </row>
    <row r="5597" spans="1:30">
      <c r="A5597" s="15"/>
      <c r="I5597" s="15"/>
      <c r="P5597" s="36"/>
      <c r="Q5597" s="37"/>
      <c r="R5597" s="36"/>
      <c r="S5597" s="37"/>
      <c r="U5597" s="36"/>
      <c r="V5597" s="37"/>
      <c r="AD5597" s="59"/>
    </row>
    <row r="5598" spans="1:30">
      <c r="A5598" s="15"/>
      <c r="I5598" s="15"/>
      <c r="P5598" s="36"/>
      <c r="Q5598" s="37"/>
      <c r="R5598" s="36"/>
      <c r="S5598" s="37"/>
      <c r="U5598" s="36"/>
      <c r="V5598" s="37"/>
      <c r="AD5598" s="59"/>
    </row>
    <row r="5599" spans="1:30">
      <c r="A5599" s="15"/>
      <c r="I5599" s="15"/>
      <c r="P5599" s="36"/>
      <c r="Q5599" s="37"/>
      <c r="R5599" s="36"/>
      <c r="S5599" s="37"/>
      <c r="U5599" s="36"/>
      <c r="V5599" s="37"/>
      <c r="AD5599" s="59"/>
    </row>
    <row r="5600" spans="1:30">
      <c r="A5600" s="15"/>
      <c r="I5600" s="15"/>
      <c r="P5600" s="36"/>
      <c r="Q5600" s="37"/>
      <c r="R5600" s="36"/>
      <c r="S5600" s="37"/>
      <c r="U5600" s="36"/>
      <c r="V5600" s="37"/>
      <c r="AD5600" s="59"/>
    </row>
    <row r="5601" spans="1:30">
      <c r="A5601" s="15"/>
      <c r="I5601" s="15"/>
      <c r="P5601" s="36"/>
      <c r="Q5601" s="37"/>
      <c r="R5601" s="36"/>
      <c r="S5601" s="37"/>
      <c r="U5601" s="36"/>
      <c r="V5601" s="37"/>
      <c r="AD5601" s="59"/>
    </row>
    <row r="5602" spans="1:30">
      <c r="A5602" s="15"/>
      <c r="I5602" s="15"/>
      <c r="P5602" s="36"/>
      <c r="Q5602" s="37"/>
      <c r="R5602" s="36"/>
      <c r="S5602" s="37"/>
      <c r="U5602" s="36"/>
      <c r="V5602" s="37"/>
      <c r="AD5602" s="59"/>
    </row>
    <row r="5603" spans="1:30">
      <c r="A5603" s="15"/>
      <c r="I5603" s="15"/>
      <c r="P5603" s="36"/>
      <c r="Q5603" s="37"/>
      <c r="R5603" s="36"/>
      <c r="S5603" s="37"/>
      <c r="U5603" s="36"/>
      <c r="V5603" s="37"/>
      <c r="AD5603" s="59"/>
    </row>
    <row r="5604" spans="1:30">
      <c r="A5604" s="15"/>
      <c r="I5604" s="15"/>
      <c r="P5604" s="36"/>
      <c r="Q5604" s="37"/>
      <c r="R5604" s="36"/>
      <c r="S5604" s="37"/>
      <c r="U5604" s="36"/>
      <c r="V5604" s="37"/>
      <c r="AD5604" s="59"/>
    </row>
    <row r="5605" spans="1:30">
      <c r="A5605" s="15"/>
      <c r="I5605" s="15"/>
      <c r="P5605" s="36"/>
      <c r="Q5605" s="37"/>
      <c r="R5605" s="36"/>
      <c r="S5605" s="37"/>
      <c r="U5605" s="36"/>
      <c r="V5605" s="37"/>
      <c r="AD5605" s="59"/>
    </row>
    <row r="5606" spans="1:30">
      <c r="A5606" s="15"/>
      <c r="I5606" s="15"/>
      <c r="P5606" s="36"/>
      <c r="Q5606" s="37"/>
      <c r="R5606" s="36"/>
      <c r="S5606" s="37"/>
      <c r="U5606" s="36"/>
      <c r="V5606" s="37"/>
      <c r="AD5606" s="59"/>
    </row>
    <row r="5607" spans="1:30">
      <c r="A5607" s="15"/>
      <c r="I5607" s="15"/>
      <c r="P5607" s="36"/>
      <c r="Q5607" s="37"/>
      <c r="R5607" s="36"/>
      <c r="S5607" s="37"/>
      <c r="U5607" s="36"/>
      <c r="V5607" s="37"/>
      <c r="AD5607" s="59"/>
    </row>
    <row r="5608" spans="1:30">
      <c r="A5608" s="15"/>
      <c r="I5608" s="15"/>
      <c r="P5608" s="36"/>
      <c r="Q5608" s="37"/>
      <c r="R5608" s="36"/>
      <c r="S5608" s="37"/>
      <c r="U5608" s="36"/>
      <c r="V5608" s="37"/>
      <c r="AD5608" s="59"/>
    </row>
    <row r="5609" spans="1:30">
      <c r="A5609" s="15"/>
      <c r="I5609" s="15"/>
      <c r="P5609" s="36"/>
      <c r="Q5609" s="37"/>
      <c r="R5609" s="36"/>
      <c r="S5609" s="37"/>
      <c r="U5609" s="36"/>
      <c r="V5609" s="37"/>
      <c r="AD5609" s="59"/>
    </row>
    <row r="5610" spans="1:30">
      <c r="A5610" s="15"/>
      <c r="I5610" s="15"/>
      <c r="P5610" s="36"/>
      <c r="Q5610" s="37"/>
      <c r="R5610" s="36"/>
      <c r="S5610" s="37"/>
      <c r="U5610" s="36"/>
      <c r="V5610" s="37"/>
      <c r="AD5610" s="59"/>
    </row>
    <row r="5611" spans="1:30">
      <c r="A5611" s="15"/>
      <c r="I5611" s="15"/>
      <c r="P5611" s="36"/>
      <c r="Q5611" s="37"/>
      <c r="R5611" s="36"/>
      <c r="S5611" s="37"/>
      <c r="U5611" s="36"/>
      <c r="V5611" s="37"/>
      <c r="AD5611" s="59"/>
    </row>
    <row r="5612" spans="1:30">
      <c r="A5612" s="15"/>
      <c r="I5612" s="15"/>
      <c r="P5612" s="36"/>
      <c r="Q5612" s="37"/>
      <c r="R5612" s="36"/>
      <c r="S5612" s="37"/>
      <c r="U5612" s="36"/>
      <c r="V5612" s="37"/>
      <c r="AD5612" s="59"/>
    </row>
    <row r="5613" spans="1:30">
      <c r="A5613" s="15"/>
      <c r="I5613" s="15"/>
      <c r="P5613" s="36"/>
      <c r="Q5613" s="37"/>
      <c r="R5613" s="36"/>
      <c r="S5613" s="37"/>
      <c r="U5613" s="36"/>
      <c r="V5613" s="37"/>
      <c r="AD5613" s="59"/>
    </row>
    <row r="5614" spans="1:30">
      <c r="A5614" s="15"/>
      <c r="I5614" s="15"/>
      <c r="P5614" s="36"/>
      <c r="Q5614" s="37"/>
      <c r="R5614" s="36"/>
      <c r="S5614" s="37"/>
      <c r="U5614" s="36"/>
      <c r="V5614" s="37"/>
      <c r="AD5614" s="59"/>
    </row>
    <row r="5615" spans="1:30">
      <c r="A5615" s="15"/>
      <c r="I5615" s="15"/>
      <c r="P5615" s="36"/>
      <c r="Q5615" s="37"/>
      <c r="R5615" s="36"/>
      <c r="S5615" s="37"/>
      <c r="U5615" s="36"/>
      <c r="V5615" s="37"/>
      <c r="AD5615" s="59"/>
    </row>
    <row r="5616" spans="1:30">
      <c r="A5616" s="15"/>
      <c r="I5616" s="15"/>
      <c r="P5616" s="36"/>
      <c r="Q5616" s="37"/>
      <c r="R5616" s="36"/>
      <c r="S5616" s="37"/>
      <c r="U5616" s="36"/>
      <c r="V5616" s="37"/>
      <c r="AD5616" s="59"/>
    </row>
    <row r="5617" spans="1:30">
      <c r="A5617" s="15"/>
      <c r="I5617" s="15"/>
      <c r="P5617" s="36"/>
      <c r="Q5617" s="37"/>
      <c r="R5617" s="36"/>
      <c r="S5617" s="37"/>
      <c r="U5617" s="36"/>
      <c r="V5617" s="37"/>
      <c r="AD5617" s="59"/>
    </row>
    <row r="5618" spans="1:30">
      <c r="A5618" s="15"/>
      <c r="I5618" s="15"/>
      <c r="P5618" s="36"/>
      <c r="Q5618" s="37"/>
      <c r="R5618" s="36"/>
      <c r="S5618" s="37"/>
      <c r="U5618" s="36"/>
      <c r="V5618" s="37"/>
      <c r="AD5618" s="59"/>
    </row>
    <row r="5619" spans="1:30">
      <c r="A5619" s="15"/>
      <c r="I5619" s="15"/>
      <c r="P5619" s="36"/>
      <c r="Q5619" s="37"/>
      <c r="R5619" s="36"/>
      <c r="S5619" s="37"/>
      <c r="U5619" s="36"/>
      <c r="V5619" s="37"/>
      <c r="AD5619" s="59"/>
    </row>
    <row r="5620" spans="1:30">
      <c r="A5620" s="15"/>
      <c r="I5620" s="15"/>
      <c r="P5620" s="36"/>
      <c r="Q5620" s="37"/>
      <c r="R5620" s="36"/>
      <c r="S5620" s="37"/>
      <c r="U5620" s="36"/>
      <c r="V5620" s="37"/>
      <c r="AD5620" s="59"/>
    </row>
    <row r="5621" spans="1:30">
      <c r="A5621" s="15"/>
      <c r="I5621" s="15"/>
      <c r="P5621" s="36"/>
      <c r="Q5621" s="37"/>
      <c r="R5621" s="36"/>
      <c r="S5621" s="37"/>
      <c r="U5621" s="36"/>
      <c r="V5621" s="37"/>
      <c r="AD5621" s="59"/>
    </row>
    <row r="5622" spans="1:30">
      <c r="A5622" s="15"/>
      <c r="I5622" s="15"/>
      <c r="P5622" s="36"/>
      <c r="Q5622" s="37"/>
      <c r="R5622" s="36"/>
      <c r="S5622" s="37"/>
      <c r="U5622" s="36"/>
      <c r="V5622" s="37"/>
      <c r="AD5622" s="59"/>
    </row>
    <row r="5623" spans="1:30">
      <c r="A5623" s="15"/>
      <c r="I5623" s="15"/>
      <c r="P5623" s="36"/>
      <c r="Q5623" s="37"/>
      <c r="R5623" s="36"/>
      <c r="S5623" s="37"/>
      <c r="U5623" s="36"/>
      <c r="V5623" s="37"/>
      <c r="AD5623" s="59"/>
    </row>
    <row r="5624" spans="1:30">
      <c r="A5624" s="15"/>
      <c r="I5624" s="15"/>
      <c r="P5624" s="36"/>
      <c r="Q5624" s="37"/>
      <c r="R5624" s="36"/>
      <c r="S5624" s="37"/>
      <c r="U5624" s="36"/>
      <c r="V5624" s="37"/>
      <c r="AD5624" s="59"/>
    </row>
    <row r="5625" spans="1:30">
      <c r="A5625" s="15"/>
      <c r="I5625" s="15"/>
      <c r="P5625" s="36"/>
      <c r="Q5625" s="37"/>
      <c r="R5625" s="36"/>
      <c r="S5625" s="37"/>
      <c r="U5625" s="36"/>
      <c r="V5625" s="37"/>
      <c r="AD5625" s="59"/>
    </row>
    <row r="5626" spans="1:30">
      <c r="A5626" s="15"/>
      <c r="I5626" s="15"/>
      <c r="P5626" s="36"/>
      <c r="Q5626" s="37"/>
      <c r="R5626" s="36"/>
      <c r="S5626" s="37"/>
      <c r="U5626" s="36"/>
      <c r="V5626" s="37"/>
      <c r="AD5626" s="59"/>
    </row>
    <row r="5627" spans="1:30">
      <c r="A5627" s="15"/>
      <c r="I5627" s="15"/>
      <c r="P5627" s="36"/>
      <c r="Q5627" s="37"/>
      <c r="R5627" s="36"/>
      <c r="S5627" s="37"/>
      <c r="U5627" s="36"/>
      <c r="V5627" s="37"/>
      <c r="AD5627" s="59"/>
    </row>
    <row r="5628" spans="1:30">
      <c r="A5628" s="15"/>
      <c r="I5628" s="15"/>
      <c r="P5628" s="36"/>
      <c r="Q5628" s="37"/>
      <c r="R5628" s="36"/>
      <c r="S5628" s="37"/>
      <c r="U5628" s="36"/>
      <c r="V5628" s="37"/>
      <c r="AD5628" s="59"/>
    </row>
    <row r="5629" spans="1:30">
      <c r="A5629" s="15"/>
      <c r="I5629" s="15"/>
      <c r="P5629" s="36"/>
      <c r="Q5629" s="37"/>
      <c r="R5629" s="36"/>
      <c r="S5629" s="37"/>
      <c r="U5629" s="36"/>
      <c r="V5629" s="37"/>
      <c r="AD5629" s="59"/>
    </row>
    <row r="5630" spans="1:30">
      <c r="A5630" s="15"/>
      <c r="I5630" s="15"/>
      <c r="P5630" s="36"/>
      <c r="Q5630" s="37"/>
      <c r="R5630" s="36"/>
      <c r="S5630" s="37"/>
      <c r="U5630" s="36"/>
      <c r="V5630" s="37"/>
      <c r="AD5630" s="59"/>
    </row>
    <row r="5631" spans="1:30">
      <c r="A5631" s="15"/>
      <c r="I5631" s="15"/>
      <c r="P5631" s="36"/>
      <c r="Q5631" s="37"/>
      <c r="R5631" s="36"/>
      <c r="S5631" s="37"/>
      <c r="U5631" s="36"/>
      <c r="V5631" s="37"/>
      <c r="AD5631" s="59"/>
    </row>
    <row r="5632" spans="1:30">
      <c r="A5632" s="15"/>
      <c r="I5632" s="15"/>
      <c r="P5632" s="36"/>
      <c r="Q5632" s="37"/>
      <c r="R5632" s="36"/>
      <c r="S5632" s="37"/>
      <c r="U5632" s="36"/>
      <c r="V5632" s="37"/>
      <c r="AD5632" s="59"/>
    </row>
    <row r="5633" spans="1:30">
      <c r="A5633" s="15"/>
      <c r="I5633" s="15"/>
      <c r="P5633" s="36"/>
      <c r="Q5633" s="37"/>
      <c r="R5633" s="36"/>
      <c r="S5633" s="37"/>
      <c r="U5633" s="36"/>
      <c r="V5633" s="37"/>
      <c r="AD5633" s="59"/>
    </row>
    <row r="5634" spans="1:30">
      <c r="A5634" s="15"/>
      <c r="I5634" s="15"/>
      <c r="P5634" s="36"/>
      <c r="Q5634" s="37"/>
      <c r="R5634" s="36"/>
      <c r="S5634" s="37"/>
      <c r="U5634" s="36"/>
      <c r="V5634" s="37"/>
      <c r="AD5634" s="59"/>
    </row>
    <row r="5635" spans="1:30">
      <c r="A5635" s="15"/>
      <c r="I5635" s="15"/>
      <c r="P5635" s="36"/>
      <c r="Q5635" s="37"/>
      <c r="R5635" s="36"/>
      <c r="S5635" s="37"/>
      <c r="U5635" s="36"/>
      <c r="V5635" s="37"/>
      <c r="AD5635" s="59"/>
    </row>
    <row r="5636" spans="1:30">
      <c r="A5636" s="15"/>
      <c r="I5636" s="15"/>
      <c r="P5636" s="36"/>
      <c r="Q5636" s="37"/>
      <c r="R5636" s="36"/>
      <c r="S5636" s="37"/>
      <c r="U5636" s="36"/>
      <c r="V5636" s="37"/>
      <c r="AD5636" s="59"/>
    </row>
    <row r="5637" spans="1:30">
      <c r="A5637" s="15"/>
      <c r="I5637" s="15"/>
      <c r="P5637" s="36"/>
      <c r="Q5637" s="37"/>
      <c r="R5637" s="36"/>
      <c r="S5637" s="37"/>
      <c r="U5637" s="36"/>
      <c r="V5637" s="37"/>
      <c r="AD5637" s="59"/>
    </row>
    <row r="5638" spans="1:30">
      <c r="A5638" s="15"/>
      <c r="I5638" s="15"/>
      <c r="P5638" s="36"/>
      <c r="Q5638" s="37"/>
      <c r="R5638" s="36"/>
      <c r="S5638" s="37"/>
      <c r="U5638" s="36"/>
      <c r="V5638" s="37"/>
      <c r="AD5638" s="59"/>
    </row>
    <row r="5639" spans="1:30">
      <c r="A5639" s="15"/>
      <c r="I5639" s="15"/>
      <c r="P5639" s="36"/>
      <c r="Q5639" s="37"/>
      <c r="R5639" s="36"/>
      <c r="S5639" s="37"/>
      <c r="U5639" s="36"/>
      <c r="V5639" s="37"/>
      <c r="AD5639" s="59"/>
    </row>
    <row r="5640" spans="1:30">
      <c r="A5640" s="15"/>
      <c r="I5640" s="15"/>
      <c r="P5640" s="36"/>
      <c r="Q5640" s="37"/>
      <c r="R5640" s="36"/>
      <c r="S5640" s="37"/>
      <c r="U5640" s="36"/>
      <c r="V5640" s="37"/>
      <c r="AD5640" s="59"/>
    </row>
    <row r="5641" spans="1:30">
      <c r="A5641" s="15"/>
      <c r="I5641" s="15"/>
      <c r="P5641" s="36"/>
      <c r="Q5641" s="37"/>
      <c r="R5641" s="36"/>
      <c r="S5641" s="37"/>
      <c r="U5641" s="36"/>
      <c r="V5641" s="37"/>
      <c r="AD5641" s="59"/>
    </row>
    <row r="5642" spans="1:30">
      <c r="A5642" s="15"/>
      <c r="I5642" s="15"/>
      <c r="P5642" s="36"/>
      <c r="Q5642" s="37"/>
      <c r="R5642" s="36"/>
      <c r="S5642" s="37"/>
      <c r="U5642" s="36"/>
      <c r="V5642" s="37"/>
      <c r="AD5642" s="59"/>
    </row>
    <row r="5643" spans="1:30">
      <c r="A5643" s="15"/>
      <c r="I5643" s="15"/>
      <c r="P5643" s="36"/>
      <c r="Q5643" s="37"/>
      <c r="R5643" s="36"/>
      <c r="S5643" s="37"/>
      <c r="U5643" s="36"/>
      <c r="V5643" s="37"/>
      <c r="AD5643" s="59"/>
    </row>
    <row r="5644" spans="1:30">
      <c r="A5644" s="15"/>
      <c r="I5644" s="15"/>
      <c r="P5644" s="36"/>
      <c r="Q5644" s="37"/>
      <c r="R5644" s="36"/>
      <c r="S5644" s="37"/>
      <c r="U5644" s="36"/>
      <c r="V5644" s="37"/>
      <c r="AD5644" s="59"/>
    </row>
    <row r="5645" spans="1:30">
      <c r="A5645" s="15"/>
      <c r="I5645" s="15"/>
      <c r="P5645" s="36"/>
      <c r="Q5645" s="37"/>
      <c r="R5645" s="36"/>
      <c r="S5645" s="37"/>
      <c r="U5645" s="36"/>
      <c r="V5645" s="37"/>
      <c r="AD5645" s="59"/>
    </row>
    <row r="5646" spans="1:30">
      <c r="A5646" s="15"/>
      <c r="I5646" s="15"/>
      <c r="P5646" s="36"/>
      <c r="Q5646" s="37"/>
      <c r="R5646" s="36"/>
      <c r="S5646" s="37"/>
      <c r="U5646" s="36"/>
      <c r="V5646" s="37"/>
      <c r="AD5646" s="59"/>
    </row>
    <row r="5647" spans="1:30">
      <c r="A5647" s="15"/>
      <c r="I5647" s="15"/>
      <c r="P5647" s="36"/>
      <c r="Q5647" s="37"/>
      <c r="R5647" s="36"/>
      <c r="S5647" s="37"/>
      <c r="U5647" s="36"/>
      <c r="V5647" s="37"/>
      <c r="AD5647" s="59"/>
    </row>
    <row r="5648" spans="1:30">
      <c r="A5648" s="15"/>
      <c r="I5648" s="15"/>
      <c r="P5648" s="36"/>
      <c r="Q5648" s="37"/>
      <c r="R5648" s="36"/>
      <c r="S5648" s="37"/>
      <c r="U5648" s="36"/>
      <c r="V5648" s="37"/>
      <c r="AD5648" s="59"/>
    </row>
    <row r="5649" spans="1:30">
      <c r="A5649" s="15"/>
      <c r="I5649" s="15"/>
      <c r="P5649" s="36"/>
      <c r="Q5649" s="37"/>
      <c r="R5649" s="36"/>
      <c r="S5649" s="37"/>
      <c r="U5649" s="36"/>
      <c r="V5649" s="37"/>
      <c r="AD5649" s="59"/>
    </row>
    <row r="5650" spans="1:30">
      <c r="A5650" s="15"/>
      <c r="I5650" s="15"/>
      <c r="P5650" s="36"/>
      <c r="Q5650" s="37"/>
      <c r="R5650" s="36"/>
      <c r="S5650" s="37"/>
      <c r="U5650" s="36"/>
      <c r="V5650" s="37"/>
      <c r="AD5650" s="59"/>
    </row>
    <row r="5651" spans="1:30">
      <c r="A5651" s="15"/>
      <c r="I5651" s="15"/>
      <c r="P5651" s="36"/>
      <c r="Q5651" s="37"/>
      <c r="R5651" s="36"/>
      <c r="S5651" s="37"/>
      <c r="U5651" s="36"/>
      <c r="V5651" s="37"/>
      <c r="AD5651" s="59"/>
    </row>
    <row r="5652" spans="1:30">
      <c r="A5652" s="15"/>
      <c r="I5652" s="15"/>
      <c r="P5652" s="36"/>
      <c r="Q5652" s="37"/>
      <c r="R5652" s="36"/>
      <c r="S5652" s="37"/>
      <c r="U5652" s="36"/>
      <c r="V5652" s="37"/>
      <c r="AD5652" s="59"/>
    </row>
    <row r="5653" spans="1:30">
      <c r="A5653" s="15"/>
      <c r="I5653" s="15"/>
      <c r="P5653" s="36"/>
      <c r="Q5653" s="37"/>
      <c r="R5653" s="36"/>
      <c r="S5653" s="37"/>
      <c r="U5653" s="36"/>
      <c r="V5653" s="37"/>
      <c r="AD5653" s="59"/>
    </row>
    <row r="5654" spans="1:30">
      <c r="A5654" s="15"/>
      <c r="I5654" s="15"/>
      <c r="P5654" s="36"/>
      <c r="Q5654" s="37"/>
      <c r="R5654" s="36"/>
      <c r="S5654" s="37"/>
      <c r="U5654" s="36"/>
      <c r="V5654" s="37"/>
      <c r="AD5654" s="59"/>
    </row>
    <row r="5655" spans="1:30">
      <c r="A5655" s="15"/>
      <c r="I5655" s="15"/>
      <c r="P5655" s="36"/>
      <c r="Q5655" s="37"/>
      <c r="R5655" s="36"/>
      <c r="S5655" s="37"/>
      <c r="U5655" s="36"/>
      <c r="V5655" s="37"/>
      <c r="AD5655" s="59"/>
    </row>
    <row r="5656" spans="1:30">
      <c r="A5656" s="15"/>
      <c r="I5656" s="15"/>
      <c r="P5656" s="36"/>
      <c r="Q5656" s="37"/>
      <c r="R5656" s="36"/>
      <c r="S5656" s="37"/>
      <c r="U5656" s="36"/>
      <c r="V5656" s="37"/>
      <c r="AD5656" s="59"/>
    </row>
    <row r="5657" spans="1:30">
      <c r="A5657" s="15"/>
      <c r="I5657" s="15"/>
      <c r="P5657" s="36"/>
      <c r="Q5657" s="37"/>
      <c r="R5657" s="36"/>
      <c r="S5657" s="37"/>
      <c r="U5657" s="36"/>
      <c r="V5657" s="37"/>
      <c r="AD5657" s="59"/>
    </row>
    <row r="5658" spans="1:30">
      <c r="A5658" s="15"/>
      <c r="I5658" s="15"/>
      <c r="P5658" s="36"/>
      <c r="Q5658" s="37"/>
      <c r="R5658" s="36"/>
      <c r="S5658" s="37"/>
      <c r="U5658" s="36"/>
      <c r="V5658" s="37"/>
      <c r="AD5658" s="59"/>
    </row>
    <row r="5659" spans="1:30">
      <c r="A5659" s="15"/>
      <c r="I5659" s="15"/>
      <c r="P5659" s="36"/>
      <c r="Q5659" s="37"/>
      <c r="R5659" s="36"/>
      <c r="S5659" s="37"/>
      <c r="U5659" s="36"/>
      <c r="V5659" s="37"/>
      <c r="AD5659" s="59"/>
    </row>
    <row r="5660" spans="1:30">
      <c r="A5660" s="15"/>
      <c r="I5660" s="15"/>
      <c r="P5660" s="36"/>
      <c r="Q5660" s="37"/>
      <c r="R5660" s="36"/>
      <c r="S5660" s="37"/>
      <c r="U5660" s="36"/>
      <c r="V5660" s="37"/>
      <c r="AD5660" s="59"/>
    </row>
    <row r="5661" spans="1:30">
      <c r="A5661" s="15"/>
      <c r="I5661" s="15"/>
      <c r="P5661" s="36"/>
      <c r="Q5661" s="37"/>
      <c r="R5661" s="36"/>
      <c r="S5661" s="37"/>
      <c r="U5661" s="36"/>
      <c r="V5661" s="37"/>
      <c r="AD5661" s="59"/>
    </row>
    <row r="5662" spans="1:30">
      <c r="A5662" s="15"/>
      <c r="I5662" s="15"/>
      <c r="P5662" s="36"/>
      <c r="Q5662" s="37"/>
      <c r="R5662" s="36"/>
      <c r="S5662" s="37"/>
      <c r="U5662" s="36"/>
      <c r="V5662" s="37"/>
      <c r="AD5662" s="59"/>
    </row>
    <row r="5663" spans="1:30">
      <c r="A5663" s="15"/>
      <c r="I5663" s="15"/>
      <c r="P5663" s="36"/>
      <c r="Q5663" s="37"/>
      <c r="R5663" s="36"/>
      <c r="S5663" s="37"/>
      <c r="U5663" s="36"/>
      <c r="V5663" s="37"/>
      <c r="AD5663" s="59"/>
    </row>
    <row r="5664" spans="1:30">
      <c r="A5664" s="15"/>
      <c r="I5664" s="15"/>
      <c r="P5664" s="36"/>
      <c r="Q5664" s="37"/>
      <c r="R5664" s="36"/>
      <c r="S5664" s="37"/>
      <c r="U5664" s="36"/>
      <c r="V5664" s="37"/>
      <c r="AD5664" s="59"/>
    </row>
    <row r="5665" spans="1:30">
      <c r="A5665" s="15"/>
      <c r="I5665" s="15"/>
      <c r="P5665" s="36"/>
      <c r="Q5665" s="37"/>
      <c r="R5665" s="36"/>
      <c r="S5665" s="37"/>
      <c r="U5665" s="36"/>
      <c r="V5665" s="37"/>
      <c r="AD5665" s="59"/>
    </row>
    <row r="5666" spans="1:30">
      <c r="A5666" s="15"/>
      <c r="I5666" s="15"/>
      <c r="P5666" s="36"/>
      <c r="Q5666" s="37"/>
      <c r="R5666" s="36"/>
      <c r="S5666" s="37"/>
      <c r="U5666" s="36"/>
      <c r="V5666" s="37"/>
      <c r="AD5666" s="59"/>
    </row>
    <row r="5667" spans="1:30">
      <c r="A5667" s="15"/>
      <c r="I5667" s="15"/>
      <c r="P5667" s="36"/>
      <c r="Q5667" s="37"/>
      <c r="R5667" s="36"/>
      <c r="S5667" s="37"/>
      <c r="U5667" s="36"/>
      <c r="V5667" s="37"/>
      <c r="AD5667" s="59"/>
    </row>
    <row r="5668" spans="1:30">
      <c r="A5668" s="15"/>
      <c r="I5668" s="15"/>
      <c r="P5668" s="36"/>
      <c r="Q5668" s="37"/>
      <c r="R5668" s="36"/>
      <c r="S5668" s="37"/>
      <c r="U5668" s="36"/>
      <c r="V5668" s="37"/>
      <c r="AD5668" s="59"/>
    </row>
    <row r="5669" spans="1:30">
      <c r="A5669" s="15"/>
      <c r="I5669" s="15"/>
      <c r="P5669" s="36"/>
      <c r="Q5669" s="37"/>
      <c r="R5669" s="36"/>
      <c r="S5669" s="37"/>
      <c r="U5669" s="36"/>
      <c r="V5669" s="37"/>
      <c r="AD5669" s="59"/>
    </row>
    <row r="5670" spans="1:30">
      <c r="A5670" s="15"/>
      <c r="I5670" s="15"/>
      <c r="P5670" s="36"/>
      <c r="Q5670" s="37"/>
      <c r="R5670" s="36"/>
      <c r="S5670" s="37"/>
      <c r="U5670" s="36"/>
      <c r="V5670" s="37"/>
      <c r="AD5670" s="59"/>
    </row>
    <row r="5671" spans="1:30">
      <c r="A5671" s="15"/>
      <c r="I5671" s="15"/>
      <c r="P5671" s="36"/>
      <c r="Q5671" s="37"/>
      <c r="R5671" s="36"/>
      <c r="S5671" s="37"/>
      <c r="U5671" s="36"/>
      <c r="V5671" s="37"/>
      <c r="AD5671" s="59"/>
    </row>
    <row r="5672" spans="1:30">
      <c r="A5672" s="15"/>
      <c r="I5672" s="15"/>
      <c r="P5672" s="36"/>
      <c r="Q5672" s="37"/>
      <c r="R5672" s="36"/>
      <c r="S5672" s="37"/>
      <c r="U5672" s="36"/>
      <c r="V5672" s="37"/>
      <c r="AD5672" s="59"/>
    </row>
    <row r="5673" spans="1:30">
      <c r="A5673" s="15"/>
      <c r="I5673" s="15"/>
      <c r="P5673" s="36"/>
      <c r="Q5673" s="37"/>
      <c r="R5673" s="36"/>
      <c r="S5673" s="37"/>
      <c r="U5673" s="36"/>
      <c r="V5673" s="37"/>
      <c r="AD5673" s="59"/>
    </row>
    <row r="5674" spans="1:30">
      <c r="A5674" s="15"/>
      <c r="I5674" s="15"/>
      <c r="P5674" s="36"/>
      <c r="Q5674" s="37"/>
      <c r="R5674" s="36"/>
      <c r="S5674" s="37"/>
      <c r="U5674" s="36"/>
      <c r="V5674" s="37"/>
      <c r="AD5674" s="59"/>
    </row>
    <row r="5675" spans="1:30">
      <c r="A5675" s="15"/>
      <c r="I5675" s="15"/>
      <c r="P5675" s="36"/>
      <c r="Q5675" s="37"/>
      <c r="R5675" s="36"/>
      <c r="S5675" s="37"/>
      <c r="U5675" s="36"/>
      <c r="V5675" s="37"/>
      <c r="AD5675" s="59"/>
    </row>
    <row r="5676" spans="1:30">
      <c r="A5676" s="15"/>
      <c r="I5676" s="15"/>
      <c r="P5676" s="36"/>
      <c r="Q5676" s="37"/>
      <c r="R5676" s="36"/>
      <c r="S5676" s="37"/>
      <c r="U5676" s="36"/>
      <c r="V5676" s="37"/>
      <c r="AD5676" s="59"/>
    </row>
    <row r="5677" spans="1:30">
      <c r="A5677" s="15"/>
      <c r="I5677" s="15"/>
      <c r="P5677" s="36"/>
      <c r="Q5677" s="37"/>
      <c r="R5677" s="36"/>
      <c r="S5677" s="37"/>
      <c r="U5677" s="36"/>
      <c r="V5677" s="37"/>
      <c r="AD5677" s="59"/>
    </row>
    <row r="5678" spans="1:30">
      <c r="A5678" s="15"/>
      <c r="I5678" s="15"/>
      <c r="P5678" s="36"/>
      <c r="Q5678" s="37"/>
      <c r="R5678" s="36"/>
      <c r="S5678" s="37"/>
      <c r="U5678" s="36"/>
      <c r="V5678" s="37"/>
      <c r="AD5678" s="59"/>
    </row>
    <row r="5679" spans="1:30">
      <c r="A5679" s="15"/>
      <c r="I5679" s="15"/>
      <c r="P5679" s="36"/>
      <c r="Q5679" s="37"/>
      <c r="R5679" s="36"/>
      <c r="S5679" s="37"/>
      <c r="U5679" s="36"/>
      <c r="V5679" s="37"/>
      <c r="AD5679" s="59"/>
    </row>
    <row r="5680" spans="1:30">
      <c r="A5680" s="15"/>
      <c r="I5680" s="15"/>
      <c r="P5680" s="36"/>
      <c r="Q5680" s="37"/>
      <c r="R5680" s="36"/>
      <c r="S5680" s="37"/>
      <c r="U5680" s="36"/>
      <c r="V5680" s="37"/>
      <c r="AD5680" s="59"/>
    </row>
    <row r="5681" spans="1:30">
      <c r="A5681" s="15"/>
      <c r="I5681" s="15"/>
      <c r="P5681" s="36"/>
      <c r="Q5681" s="37"/>
      <c r="R5681" s="36"/>
      <c r="S5681" s="37"/>
      <c r="U5681" s="36"/>
      <c r="V5681" s="37"/>
      <c r="AD5681" s="59"/>
    </row>
    <row r="5682" spans="1:30">
      <c r="A5682" s="15"/>
      <c r="I5682" s="15"/>
      <c r="P5682" s="36"/>
      <c r="Q5682" s="37"/>
      <c r="R5682" s="36"/>
      <c r="S5682" s="37"/>
      <c r="U5682" s="36"/>
      <c r="V5682" s="37"/>
      <c r="AD5682" s="59"/>
    </row>
    <row r="5683" spans="1:30">
      <c r="A5683" s="15"/>
      <c r="I5683" s="15"/>
      <c r="P5683" s="36"/>
      <c r="Q5683" s="37"/>
      <c r="R5683" s="36"/>
      <c r="S5683" s="37"/>
      <c r="U5683" s="36"/>
      <c r="V5683" s="37"/>
      <c r="AD5683" s="59"/>
    </row>
    <row r="5684" spans="1:30">
      <c r="A5684" s="15"/>
      <c r="I5684" s="15"/>
      <c r="P5684" s="36"/>
      <c r="Q5684" s="37"/>
      <c r="R5684" s="36"/>
      <c r="S5684" s="37"/>
      <c r="U5684" s="36"/>
      <c r="V5684" s="37"/>
      <c r="AD5684" s="59"/>
    </row>
    <row r="5685" spans="1:30">
      <c r="A5685" s="15"/>
      <c r="I5685" s="15"/>
      <c r="P5685" s="36"/>
      <c r="Q5685" s="37"/>
      <c r="R5685" s="36"/>
      <c r="S5685" s="37"/>
      <c r="U5685" s="36"/>
      <c r="V5685" s="37"/>
      <c r="AD5685" s="59"/>
    </row>
    <row r="5686" spans="1:30">
      <c r="A5686" s="15"/>
      <c r="I5686" s="15"/>
      <c r="P5686" s="36"/>
      <c r="Q5686" s="37"/>
      <c r="R5686" s="36"/>
      <c r="S5686" s="37"/>
      <c r="U5686" s="36"/>
      <c r="V5686" s="37"/>
      <c r="AD5686" s="59"/>
    </row>
    <row r="5687" spans="1:30">
      <c r="A5687" s="15"/>
      <c r="I5687" s="15"/>
      <c r="P5687" s="36"/>
      <c r="Q5687" s="37"/>
      <c r="R5687" s="36"/>
      <c r="S5687" s="37"/>
      <c r="U5687" s="36"/>
      <c r="V5687" s="37"/>
      <c r="AD5687" s="59"/>
    </row>
    <row r="5688" spans="1:30">
      <c r="A5688" s="15"/>
      <c r="I5688" s="15"/>
      <c r="P5688" s="36"/>
      <c r="Q5688" s="37"/>
      <c r="R5688" s="36"/>
      <c r="S5688" s="37"/>
      <c r="U5688" s="36"/>
      <c r="V5688" s="37"/>
      <c r="AD5688" s="59"/>
    </row>
    <row r="5689" spans="1:30">
      <c r="A5689" s="15"/>
      <c r="I5689" s="15"/>
      <c r="P5689" s="36"/>
      <c r="Q5689" s="37"/>
      <c r="R5689" s="36"/>
      <c r="S5689" s="37"/>
      <c r="U5689" s="36"/>
      <c r="V5689" s="37"/>
      <c r="AD5689" s="59"/>
    </row>
    <row r="5690" spans="1:30">
      <c r="A5690" s="15"/>
      <c r="I5690" s="15"/>
      <c r="P5690" s="36"/>
      <c r="Q5690" s="37"/>
      <c r="R5690" s="36"/>
      <c r="S5690" s="37"/>
      <c r="U5690" s="36"/>
      <c r="V5690" s="37"/>
      <c r="AD5690" s="59"/>
    </row>
    <row r="5691" spans="1:30">
      <c r="A5691" s="15"/>
      <c r="I5691" s="15"/>
      <c r="P5691" s="36"/>
      <c r="Q5691" s="37"/>
      <c r="R5691" s="36"/>
      <c r="S5691" s="37"/>
      <c r="U5691" s="36"/>
      <c r="V5691" s="37"/>
      <c r="AD5691" s="59"/>
    </row>
    <row r="5692" spans="1:30">
      <c r="A5692" s="15"/>
      <c r="I5692" s="15"/>
      <c r="P5692" s="36"/>
      <c r="Q5692" s="37"/>
      <c r="R5692" s="36"/>
      <c r="S5692" s="37"/>
      <c r="U5692" s="36"/>
      <c r="V5692" s="37"/>
      <c r="AD5692" s="59"/>
    </row>
    <row r="5693" spans="1:30">
      <c r="A5693" s="15"/>
      <c r="I5693" s="15"/>
      <c r="P5693" s="36"/>
      <c r="Q5693" s="37"/>
      <c r="R5693" s="36"/>
      <c r="S5693" s="37"/>
      <c r="U5693" s="36"/>
      <c r="V5693" s="37"/>
      <c r="AD5693" s="59"/>
    </row>
    <row r="5694" spans="1:30">
      <c r="A5694" s="15"/>
      <c r="I5694" s="15"/>
      <c r="P5694" s="36"/>
      <c r="Q5694" s="37"/>
      <c r="R5694" s="36"/>
      <c r="S5694" s="37"/>
      <c r="U5694" s="36"/>
      <c r="V5694" s="37"/>
      <c r="AD5694" s="59"/>
    </row>
    <row r="5695" spans="1:30">
      <c r="A5695" s="15"/>
      <c r="I5695" s="15"/>
      <c r="P5695" s="36"/>
      <c r="Q5695" s="37"/>
      <c r="R5695" s="36"/>
      <c r="S5695" s="37"/>
      <c r="U5695" s="36"/>
      <c r="V5695" s="37"/>
      <c r="AD5695" s="59"/>
    </row>
    <row r="5696" spans="1:30">
      <c r="A5696" s="15"/>
      <c r="I5696" s="15"/>
      <c r="P5696" s="36"/>
      <c r="Q5696" s="37"/>
      <c r="R5696" s="36"/>
      <c r="S5696" s="37"/>
      <c r="U5696" s="36"/>
      <c r="V5696" s="37"/>
      <c r="AD5696" s="59"/>
    </row>
    <row r="5697" spans="1:30">
      <c r="A5697" s="15"/>
      <c r="I5697" s="15"/>
      <c r="P5697" s="36"/>
      <c r="Q5697" s="37"/>
      <c r="R5697" s="36"/>
      <c r="S5697" s="37"/>
      <c r="U5697" s="36"/>
      <c r="V5697" s="37"/>
      <c r="AD5697" s="59"/>
    </row>
    <row r="5698" spans="1:30">
      <c r="A5698" s="15"/>
      <c r="I5698" s="15"/>
      <c r="P5698" s="36"/>
      <c r="Q5698" s="37"/>
      <c r="R5698" s="36"/>
      <c r="S5698" s="37"/>
      <c r="U5698" s="36"/>
      <c r="V5698" s="37"/>
      <c r="AD5698" s="59"/>
    </row>
    <row r="5699" spans="1:30">
      <c r="A5699" s="15"/>
      <c r="I5699" s="15"/>
      <c r="P5699" s="36"/>
      <c r="Q5699" s="37"/>
      <c r="R5699" s="36"/>
      <c r="S5699" s="37"/>
      <c r="U5699" s="36"/>
      <c r="V5699" s="37"/>
      <c r="AD5699" s="59"/>
    </row>
    <row r="5700" spans="1:30">
      <c r="A5700" s="15"/>
      <c r="I5700" s="15"/>
      <c r="P5700" s="36"/>
      <c r="Q5700" s="37"/>
      <c r="R5700" s="36"/>
      <c r="S5700" s="37"/>
      <c r="U5700" s="36"/>
      <c r="V5700" s="37"/>
      <c r="AD5700" s="59"/>
    </row>
    <row r="5701" spans="1:30">
      <c r="A5701" s="15"/>
      <c r="I5701" s="15"/>
      <c r="P5701" s="36"/>
      <c r="Q5701" s="37"/>
      <c r="R5701" s="36"/>
      <c r="S5701" s="37"/>
      <c r="U5701" s="36"/>
      <c r="V5701" s="37"/>
      <c r="AD5701" s="59"/>
    </row>
    <row r="5702" spans="1:30">
      <c r="A5702" s="15"/>
      <c r="I5702" s="15"/>
      <c r="P5702" s="36"/>
      <c r="Q5702" s="37"/>
      <c r="R5702" s="36"/>
      <c r="S5702" s="37"/>
      <c r="U5702" s="36"/>
      <c r="V5702" s="37"/>
      <c r="AD5702" s="59"/>
    </row>
    <row r="5703" spans="1:30">
      <c r="A5703" s="15"/>
      <c r="I5703" s="15"/>
      <c r="P5703" s="36"/>
      <c r="Q5703" s="37"/>
      <c r="R5703" s="36"/>
      <c r="S5703" s="37"/>
      <c r="U5703" s="36"/>
      <c r="V5703" s="37"/>
      <c r="AD5703" s="59"/>
    </row>
    <row r="5704" spans="1:30">
      <c r="A5704" s="15"/>
      <c r="I5704" s="15"/>
      <c r="P5704" s="36"/>
      <c r="Q5704" s="37"/>
      <c r="R5704" s="36"/>
      <c r="S5704" s="37"/>
      <c r="U5704" s="36"/>
      <c r="V5704" s="37"/>
      <c r="AD5704" s="59"/>
    </row>
    <row r="5705" spans="1:30">
      <c r="A5705" s="15"/>
      <c r="I5705" s="15"/>
      <c r="P5705" s="36"/>
      <c r="Q5705" s="37"/>
      <c r="R5705" s="36"/>
      <c r="S5705" s="37"/>
      <c r="U5705" s="36"/>
      <c r="V5705" s="37"/>
      <c r="AD5705" s="59"/>
    </row>
    <row r="5706" spans="1:30">
      <c r="A5706" s="15"/>
      <c r="I5706" s="15"/>
      <c r="P5706" s="36"/>
      <c r="Q5706" s="37"/>
      <c r="R5706" s="36"/>
      <c r="S5706" s="37"/>
      <c r="U5706" s="36"/>
      <c r="V5706" s="37"/>
      <c r="AD5706" s="59"/>
    </row>
    <row r="5707" spans="1:30">
      <c r="A5707" s="15"/>
      <c r="I5707" s="15"/>
      <c r="P5707" s="36"/>
      <c r="Q5707" s="37"/>
      <c r="R5707" s="36"/>
      <c r="S5707" s="37"/>
      <c r="U5707" s="36"/>
      <c r="V5707" s="37"/>
      <c r="AD5707" s="59"/>
    </row>
    <row r="5708" spans="1:30">
      <c r="A5708" s="15"/>
      <c r="I5708" s="15"/>
      <c r="P5708" s="36"/>
      <c r="Q5708" s="37"/>
      <c r="R5708" s="36"/>
      <c r="S5708" s="37"/>
      <c r="U5708" s="36"/>
      <c r="V5708" s="37"/>
      <c r="AD5708" s="59"/>
    </row>
    <row r="5709" spans="1:30">
      <c r="A5709" s="15"/>
      <c r="I5709" s="15"/>
      <c r="P5709" s="36"/>
      <c r="Q5709" s="37"/>
      <c r="R5709" s="36"/>
      <c r="S5709" s="37"/>
      <c r="U5709" s="36"/>
      <c r="V5709" s="37"/>
      <c r="AD5709" s="59"/>
    </row>
    <row r="5710" spans="1:30">
      <c r="A5710" s="15"/>
      <c r="I5710" s="15"/>
      <c r="P5710" s="36"/>
      <c r="Q5710" s="37"/>
      <c r="R5710" s="36"/>
      <c r="S5710" s="37"/>
      <c r="U5710" s="36"/>
      <c r="V5710" s="37"/>
      <c r="AD5710" s="59"/>
    </row>
    <row r="5711" spans="1:30">
      <c r="A5711" s="15"/>
      <c r="I5711" s="15"/>
      <c r="P5711" s="36"/>
      <c r="Q5711" s="37"/>
      <c r="R5711" s="36"/>
      <c r="S5711" s="37"/>
      <c r="U5711" s="36"/>
      <c r="V5711" s="37"/>
      <c r="AD5711" s="59"/>
    </row>
    <row r="5712" spans="1:30">
      <c r="A5712" s="15"/>
      <c r="I5712" s="15"/>
      <c r="P5712" s="36"/>
      <c r="Q5712" s="37"/>
      <c r="R5712" s="36"/>
      <c r="S5712" s="37"/>
      <c r="U5712" s="36"/>
      <c r="V5712" s="37"/>
      <c r="AD5712" s="59"/>
    </row>
    <row r="5713" spans="1:30">
      <c r="A5713" s="15"/>
      <c r="I5713" s="15"/>
      <c r="P5713" s="36"/>
      <c r="Q5713" s="37"/>
      <c r="R5713" s="36"/>
      <c r="S5713" s="37"/>
      <c r="U5713" s="36"/>
      <c r="V5713" s="37"/>
      <c r="AD5713" s="59"/>
    </row>
    <row r="5714" spans="1:30">
      <c r="A5714" s="15"/>
      <c r="I5714" s="15"/>
      <c r="P5714" s="36"/>
      <c r="Q5714" s="37"/>
      <c r="R5714" s="36"/>
      <c r="S5714" s="37"/>
      <c r="U5714" s="36"/>
      <c r="V5714" s="37"/>
      <c r="AD5714" s="59"/>
    </row>
    <row r="5715" spans="1:30">
      <c r="A5715" s="15"/>
      <c r="I5715" s="15"/>
      <c r="P5715" s="36"/>
      <c r="Q5715" s="37"/>
      <c r="R5715" s="36"/>
      <c r="S5715" s="37"/>
      <c r="U5715" s="36"/>
      <c r="V5715" s="37"/>
      <c r="AD5715" s="59"/>
    </row>
    <row r="5716" spans="1:30">
      <c r="A5716" s="15"/>
      <c r="I5716" s="15"/>
      <c r="P5716" s="36"/>
      <c r="Q5716" s="37"/>
      <c r="R5716" s="36"/>
      <c r="S5716" s="37"/>
      <c r="U5716" s="36"/>
      <c r="V5716" s="37"/>
      <c r="AD5716" s="59"/>
    </row>
    <row r="5717" spans="1:30">
      <c r="A5717" s="15"/>
      <c r="I5717" s="15"/>
      <c r="P5717" s="36"/>
      <c r="Q5717" s="37"/>
      <c r="R5717" s="36"/>
      <c r="S5717" s="37"/>
      <c r="U5717" s="36"/>
      <c r="V5717" s="37"/>
      <c r="AD5717" s="59"/>
    </row>
    <row r="5718" spans="1:30">
      <c r="A5718" s="15"/>
      <c r="I5718" s="15"/>
      <c r="P5718" s="36"/>
      <c r="Q5718" s="37"/>
      <c r="R5718" s="36"/>
      <c r="S5718" s="37"/>
      <c r="U5718" s="36"/>
      <c r="V5718" s="37"/>
      <c r="AD5718" s="59"/>
    </row>
    <row r="5719" spans="1:30">
      <c r="A5719" s="15"/>
      <c r="I5719" s="15"/>
      <c r="P5719" s="36"/>
      <c r="Q5719" s="37"/>
      <c r="R5719" s="36"/>
      <c r="S5719" s="37"/>
      <c r="U5719" s="36"/>
      <c r="V5719" s="37"/>
      <c r="AD5719" s="59"/>
    </row>
    <row r="5720" spans="1:30">
      <c r="A5720" s="15"/>
      <c r="I5720" s="15"/>
      <c r="P5720" s="36"/>
      <c r="Q5720" s="37"/>
      <c r="R5720" s="36"/>
      <c r="S5720" s="37"/>
      <c r="U5720" s="36"/>
      <c r="V5720" s="37"/>
      <c r="AD5720" s="59"/>
    </row>
    <row r="5721" spans="1:30">
      <c r="A5721" s="15"/>
      <c r="I5721" s="15"/>
      <c r="P5721" s="36"/>
      <c r="Q5721" s="37"/>
      <c r="R5721" s="36"/>
      <c r="S5721" s="37"/>
      <c r="U5721" s="36"/>
      <c r="V5721" s="37"/>
      <c r="AD5721" s="59"/>
    </row>
    <row r="5722" spans="1:30">
      <c r="A5722" s="15"/>
      <c r="I5722" s="15"/>
      <c r="P5722" s="36"/>
      <c r="Q5722" s="37"/>
      <c r="R5722" s="36"/>
      <c r="S5722" s="37"/>
      <c r="U5722" s="36"/>
      <c r="V5722" s="37"/>
      <c r="AD5722" s="59"/>
    </row>
    <row r="5723" spans="1:30">
      <c r="A5723" s="15"/>
      <c r="I5723" s="15"/>
      <c r="P5723" s="36"/>
      <c r="Q5723" s="37"/>
      <c r="R5723" s="36"/>
      <c r="S5723" s="37"/>
      <c r="U5723" s="36"/>
      <c r="V5723" s="37"/>
      <c r="AD5723" s="59"/>
    </row>
    <row r="5724" spans="1:30">
      <c r="A5724" s="15"/>
      <c r="I5724" s="15"/>
      <c r="P5724" s="36"/>
      <c r="Q5724" s="37"/>
      <c r="R5724" s="36"/>
      <c r="S5724" s="37"/>
      <c r="U5724" s="36"/>
      <c r="V5724" s="37"/>
      <c r="AD5724" s="59"/>
    </row>
    <row r="5725" spans="1:30">
      <c r="A5725" s="15"/>
      <c r="I5725" s="15"/>
      <c r="P5725" s="36"/>
      <c r="Q5725" s="37"/>
      <c r="R5725" s="36"/>
      <c r="S5725" s="37"/>
      <c r="U5725" s="36"/>
      <c r="V5725" s="37"/>
      <c r="AD5725" s="59"/>
    </row>
    <row r="5726" spans="1:30">
      <c r="A5726" s="15"/>
      <c r="I5726" s="15"/>
      <c r="P5726" s="36"/>
      <c r="Q5726" s="37"/>
      <c r="R5726" s="36"/>
      <c r="S5726" s="37"/>
      <c r="U5726" s="36"/>
      <c r="V5726" s="37"/>
      <c r="AD5726" s="59"/>
    </row>
    <row r="5727" spans="1:30">
      <c r="A5727" s="15"/>
      <c r="I5727" s="15"/>
      <c r="P5727" s="36"/>
      <c r="Q5727" s="37"/>
      <c r="R5727" s="36"/>
      <c r="S5727" s="37"/>
      <c r="U5727" s="36"/>
      <c r="V5727" s="37"/>
      <c r="AD5727" s="59"/>
    </row>
    <row r="5728" spans="1:30">
      <c r="A5728" s="15"/>
      <c r="I5728" s="15"/>
      <c r="P5728" s="36"/>
      <c r="Q5728" s="37"/>
      <c r="R5728" s="36"/>
      <c r="S5728" s="37"/>
      <c r="U5728" s="36"/>
      <c r="V5728" s="37"/>
      <c r="AD5728" s="59"/>
    </row>
    <row r="5729" spans="1:30">
      <c r="A5729" s="15"/>
      <c r="I5729" s="15"/>
      <c r="P5729" s="36"/>
      <c r="Q5729" s="37"/>
      <c r="R5729" s="36"/>
      <c r="S5729" s="37"/>
      <c r="U5729" s="36"/>
      <c r="V5729" s="37"/>
      <c r="AD5729" s="59"/>
    </row>
    <row r="5730" spans="1:30">
      <c r="A5730" s="15"/>
      <c r="I5730" s="15"/>
      <c r="P5730" s="36"/>
      <c r="Q5730" s="37"/>
      <c r="R5730" s="36"/>
      <c r="S5730" s="37"/>
      <c r="U5730" s="36"/>
      <c r="V5730" s="37"/>
      <c r="AD5730" s="59"/>
    </row>
    <row r="5731" spans="1:30">
      <c r="A5731" s="15"/>
      <c r="I5731" s="15"/>
      <c r="P5731" s="36"/>
      <c r="Q5731" s="37"/>
      <c r="R5731" s="36"/>
      <c r="S5731" s="37"/>
      <c r="U5731" s="36"/>
      <c r="V5731" s="37"/>
      <c r="AD5731" s="59"/>
    </row>
    <row r="5732" spans="1:30">
      <c r="A5732" s="15"/>
      <c r="I5732" s="15"/>
      <c r="P5732" s="36"/>
      <c r="Q5732" s="37"/>
      <c r="R5732" s="36"/>
      <c r="S5732" s="37"/>
      <c r="U5732" s="36"/>
      <c r="V5732" s="37"/>
      <c r="AD5732" s="59"/>
    </row>
    <row r="5733" spans="1:30">
      <c r="A5733" s="15"/>
      <c r="I5733" s="15"/>
      <c r="P5733" s="36"/>
      <c r="Q5733" s="37"/>
      <c r="R5733" s="36"/>
      <c r="S5733" s="37"/>
      <c r="U5733" s="36"/>
      <c r="V5733" s="37"/>
      <c r="AD5733" s="59"/>
    </row>
    <row r="5734" spans="1:30">
      <c r="A5734" s="15"/>
      <c r="I5734" s="15"/>
      <c r="P5734" s="36"/>
      <c r="Q5734" s="37"/>
      <c r="R5734" s="36"/>
      <c r="S5734" s="37"/>
      <c r="U5734" s="36"/>
      <c r="V5734" s="37"/>
      <c r="AD5734" s="59"/>
    </row>
    <row r="5735" spans="1:30">
      <c r="A5735" s="15"/>
      <c r="I5735" s="15"/>
      <c r="P5735" s="36"/>
      <c r="Q5735" s="37"/>
      <c r="R5735" s="36"/>
      <c r="S5735" s="37"/>
      <c r="U5735" s="36"/>
      <c r="V5735" s="37"/>
      <c r="AD5735" s="59"/>
    </row>
    <row r="5736" spans="1:30">
      <c r="A5736" s="15"/>
      <c r="I5736" s="15"/>
      <c r="P5736" s="36"/>
      <c r="Q5736" s="37"/>
      <c r="R5736" s="36"/>
      <c r="S5736" s="37"/>
      <c r="U5736" s="36"/>
      <c r="V5736" s="37"/>
      <c r="AD5736" s="59"/>
    </row>
    <row r="5737" spans="1:30">
      <c r="A5737" s="15"/>
      <c r="I5737" s="15"/>
      <c r="P5737" s="36"/>
      <c r="Q5737" s="37"/>
      <c r="R5737" s="36"/>
      <c r="S5737" s="37"/>
      <c r="U5737" s="36"/>
      <c r="V5737" s="37"/>
      <c r="AD5737" s="59"/>
    </row>
    <row r="5738" spans="1:30">
      <c r="A5738" s="15"/>
      <c r="I5738" s="15"/>
      <c r="P5738" s="36"/>
      <c r="Q5738" s="37"/>
      <c r="R5738" s="36"/>
      <c r="S5738" s="37"/>
      <c r="U5738" s="36"/>
      <c r="V5738" s="37"/>
      <c r="AD5738" s="59"/>
    </row>
    <row r="5739" spans="1:30">
      <c r="A5739" s="15"/>
      <c r="I5739" s="15"/>
      <c r="P5739" s="36"/>
      <c r="Q5739" s="37"/>
      <c r="R5739" s="36"/>
      <c r="S5739" s="37"/>
      <c r="U5739" s="36"/>
      <c r="V5739" s="37"/>
      <c r="AD5739" s="59"/>
    </row>
    <row r="5740" spans="1:30">
      <c r="A5740" s="15"/>
      <c r="I5740" s="15"/>
      <c r="P5740" s="36"/>
      <c r="Q5740" s="37"/>
      <c r="R5740" s="36"/>
      <c r="S5740" s="37"/>
      <c r="U5740" s="36"/>
      <c r="V5740" s="37"/>
      <c r="AD5740" s="59"/>
    </row>
    <row r="5741" spans="1:30">
      <c r="A5741" s="15"/>
      <c r="I5741" s="15"/>
      <c r="P5741" s="36"/>
      <c r="Q5741" s="37"/>
      <c r="R5741" s="36"/>
      <c r="S5741" s="37"/>
      <c r="U5741" s="36"/>
      <c r="V5741" s="37"/>
      <c r="AD5741" s="59"/>
    </row>
    <row r="5742" spans="1:30">
      <c r="A5742" s="15"/>
      <c r="I5742" s="15"/>
      <c r="P5742" s="36"/>
      <c r="Q5742" s="37"/>
      <c r="R5742" s="36"/>
      <c r="S5742" s="37"/>
      <c r="U5742" s="36"/>
      <c r="V5742" s="37"/>
      <c r="AD5742" s="59"/>
    </row>
    <row r="5743" spans="1:30">
      <c r="A5743" s="15"/>
      <c r="I5743" s="15"/>
      <c r="P5743" s="36"/>
      <c r="Q5743" s="37"/>
      <c r="R5743" s="36"/>
      <c r="S5743" s="37"/>
      <c r="U5743" s="36"/>
      <c r="V5743" s="37"/>
      <c r="AD5743" s="59"/>
    </row>
    <row r="5744" spans="1:30">
      <c r="A5744" s="15"/>
      <c r="I5744" s="15"/>
      <c r="P5744" s="36"/>
      <c r="Q5744" s="37"/>
      <c r="R5744" s="36"/>
      <c r="S5744" s="37"/>
      <c r="U5744" s="36"/>
      <c r="V5744" s="37"/>
      <c r="AD5744" s="59"/>
    </row>
    <row r="5745" spans="1:30">
      <c r="A5745" s="15"/>
      <c r="I5745" s="15"/>
      <c r="P5745" s="36"/>
      <c r="Q5745" s="37"/>
      <c r="R5745" s="36"/>
      <c r="S5745" s="37"/>
      <c r="U5745" s="36"/>
      <c r="V5745" s="37"/>
      <c r="AD5745" s="59"/>
    </row>
    <row r="5746" spans="1:30">
      <c r="A5746" s="15"/>
      <c r="I5746" s="15"/>
      <c r="P5746" s="36"/>
      <c r="Q5746" s="37"/>
      <c r="R5746" s="36"/>
      <c r="S5746" s="37"/>
      <c r="U5746" s="36"/>
      <c r="V5746" s="37"/>
      <c r="AD5746" s="59"/>
    </row>
    <row r="5747" spans="1:30">
      <c r="A5747" s="15"/>
      <c r="I5747" s="15"/>
      <c r="P5747" s="36"/>
      <c r="Q5747" s="37"/>
      <c r="R5747" s="36"/>
      <c r="S5747" s="37"/>
      <c r="U5747" s="36"/>
      <c r="V5747" s="37"/>
      <c r="AD5747" s="59"/>
    </row>
    <row r="5748" spans="1:30">
      <c r="A5748" s="15"/>
      <c r="I5748" s="15"/>
      <c r="P5748" s="36"/>
      <c r="Q5748" s="37"/>
      <c r="R5748" s="36"/>
      <c r="S5748" s="37"/>
      <c r="U5748" s="36"/>
      <c r="V5748" s="37"/>
      <c r="AD5748" s="59"/>
    </row>
    <row r="5749" spans="1:30">
      <c r="A5749" s="15"/>
      <c r="I5749" s="15"/>
      <c r="P5749" s="36"/>
      <c r="Q5749" s="37"/>
      <c r="R5749" s="36"/>
      <c r="S5749" s="37"/>
      <c r="U5749" s="36"/>
      <c r="V5749" s="37"/>
      <c r="AD5749" s="59"/>
    </row>
    <row r="5750" spans="1:30">
      <c r="A5750" s="15"/>
      <c r="I5750" s="15"/>
      <c r="P5750" s="36"/>
      <c r="Q5750" s="37"/>
      <c r="R5750" s="36"/>
      <c r="S5750" s="37"/>
      <c r="U5750" s="36"/>
      <c r="V5750" s="37"/>
      <c r="AD5750" s="59"/>
    </row>
    <row r="5751" spans="1:30">
      <c r="A5751" s="15"/>
      <c r="I5751" s="15"/>
      <c r="P5751" s="36"/>
      <c r="Q5751" s="37"/>
      <c r="R5751" s="36"/>
      <c r="S5751" s="37"/>
      <c r="U5751" s="36"/>
      <c r="V5751" s="37"/>
      <c r="AD5751" s="59"/>
    </row>
    <row r="5752" spans="1:30">
      <c r="A5752" s="15"/>
      <c r="I5752" s="15"/>
      <c r="P5752" s="36"/>
      <c r="Q5752" s="37"/>
      <c r="R5752" s="36"/>
      <c r="S5752" s="37"/>
      <c r="U5752" s="36"/>
      <c r="V5752" s="37"/>
      <c r="AD5752" s="59"/>
    </row>
    <row r="5753" spans="1:30">
      <c r="A5753" s="15"/>
      <c r="I5753" s="15"/>
      <c r="P5753" s="36"/>
      <c r="Q5753" s="37"/>
      <c r="R5753" s="36"/>
      <c r="S5753" s="37"/>
      <c r="U5753" s="36"/>
      <c r="V5753" s="37"/>
      <c r="AD5753" s="59"/>
    </row>
    <row r="5754" spans="1:30">
      <c r="A5754" s="15"/>
      <c r="I5754" s="15"/>
      <c r="P5754" s="36"/>
      <c r="Q5754" s="37"/>
      <c r="R5754" s="36"/>
      <c r="S5754" s="37"/>
      <c r="U5754" s="36"/>
      <c r="V5754" s="37"/>
      <c r="AD5754" s="59"/>
    </row>
    <row r="5755" spans="1:30">
      <c r="A5755" s="15"/>
      <c r="I5755" s="15"/>
      <c r="P5755" s="36"/>
      <c r="Q5755" s="37"/>
      <c r="R5755" s="36"/>
      <c r="S5755" s="37"/>
      <c r="U5755" s="36"/>
      <c r="V5755" s="37"/>
      <c r="AD5755" s="59"/>
    </row>
    <row r="5756" spans="1:30">
      <c r="A5756" s="15"/>
      <c r="I5756" s="15"/>
      <c r="P5756" s="36"/>
      <c r="Q5756" s="37"/>
      <c r="R5756" s="36"/>
      <c r="S5756" s="37"/>
      <c r="U5756" s="36"/>
      <c r="V5756" s="37"/>
      <c r="AD5756" s="59"/>
    </row>
    <row r="5757" spans="1:30">
      <c r="A5757" s="15"/>
      <c r="I5757" s="15"/>
      <c r="P5757" s="36"/>
      <c r="Q5757" s="37"/>
      <c r="R5757" s="36"/>
      <c r="S5757" s="37"/>
      <c r="U5757" s="36"/>
      <c r="V5757" s="37"/>
      <c r="AD5757" s="59"/>
    </row>
    <row r="5758" spans="1:30">
      <c r="A5758" s="15"/>
      <c r="I5758" s="15"/>
      <c r="P5758" s="36"/>
      <c r="Q5758" s="37"/>
      <c r="R5758" s="36"/>
      <c r="S5758" s="37"/>
      <c r="U5758" s="36"/>
      <c r="V5758" s="37"/>
      <c r="AD5758" s="59"/>
    </row>
    <row r="5759" spans="1:30">
      <c r="A5759" s="15"/>
      <c r="I5759" s="15"/>
      <c r="P5759" s="36"/>
      <c r="Q5759" s="37"/>
      <c r="R5759" s="36"/>
      <c r="S5759" s="37"/>
      <c r="U5759" s="36"/>
      <c r="V5759" s="37"/>
      <c r="AD5759" s="59"/>
    </row>
    <row r="5760" spans="1:30">
      <c r="A5760" s="15"/>
      <c r="I5760" s="15"/>
      <c r="P5760" s="36"/>
      <c r="Q5760" s="37"/>
      <c r="R5760" s="36"/>
      <c r="S5760" s="37"/>
      <c r="U5760" s="36"/>
      <c r="V5760" s="37"/>
      <c r="AD5760" s="59"/>
    </row>
    <row r="5761" spans="1:30">
      <c r="A5761" s="15"/>
      <c r="I5761" s="15"/>
      <c r="P5761" s="36"/>
      <c r="Q5761" s="37"/>
      <c r="R5761" s="36"/>
      <c r="S5761" s="37"/>
      <c r="U5761" s="36"/>
      <c r="V5761" s="37"/>
      <c r="AD5761" s="59"/>
    </row>
    <row r="5762" spans="1:30">
      <c r="A5762" s="15"/>
      <c r="I5762" s="15"/>
      <c r="P5762" s="36"/>
      <c r="Q5762" s="37"/>
      <c r="R5762" s="36"/>
      <c r="S5762" s="37"/>
      <c r="U5762" s="36"/>
      <c r="V5762" s="37"/>
      <c r="AD5762" s="59"/>
    </row>
    <row r="5763" spans="1:30">
      <c r="A5763" s="15"/>
      <c r="I5763" s="15"/>
      <c r="P5763" s="36"/>
      <c r="Q5763" s="37"/>
      <c r="R5763" s="36"/>
      <c r="S5763" s="37"/>
      <c r="U5763" s="36"/>
      <c r="V5763" s="37"/>
      <c r="AD5763" s="59"/>
    </row>
    <row r="5764" spans="1:30">
      <c r="A5764" s="15"/>
      <c r="I5764" s="15"/>
      <c r="P5764" s="36"/>
      <c r="Q5764" s="37"/>
      <c r="R5764" s="36"/>
      <c r="S5764" s="37"/>
      <c r="U5764" s="36"/>
      <c r="V5764" s="37"/>
      <c r="AD5764" s="59"/>
    </row>
    <row r="5765" spans="1:30">
      <c r="A5765" s="15"/>
      <c r="I5765" s="15"/>
      <c r="P5765" s="36"/>
      <c r="Q5765" s="37"/>
      <c r="R5765" s="36"/>
      <c r="S5765" s="37"/>
      <c r="U5765" s="36"/>
      <c r="V5765" s="37"/>
      <c r="AD5765" s="59"/>
    </row>
    <row r="5766" spans="1:30">
      <c r="A5766" s="15"/>
      <c r="I5766" s="15"/>
      <c r="P5766" s="36"/>
      <c r="Q5766" s="37"/>
      <c r="R5766" s="36"/>
      <c r="S5766" s="37"/>
      <c r="U5766" s="36"/>
      <c r="V5766" s="37"/>
      <c r="AD5766" s="59"/>
    </row>
    <row r="5767" spans="1:30">
      <c r="A5767" s="15"/>
      <c r="I5767" s="15"/>
      <c r="P5767" s="36"/>
      <c r="Q5767" s="37"/>
      <c r="R5767" s="36"/>
      <c r="S5767" s="37"/>
      <c r="U5767" s="36"/>
      <c r="V5767" s="37"/>
      <c r="AD5767" s="59"/>
    </row>
    <row r="5768" spans="1:30">
      <c r="A5768" s="15"/>
      <c r="I5768" s="15"/>
      <c r="P5768" s="36"/>
      <c r="Q5768" s="37"/>
      <c r="R5768" s="36"/>
      <c r="S5768" s="37"/>
      <c r="U5768" s="36"/>
      <c r="V5768" s="37"/>
      <c r="AD5768" s="59"/>
    </row>
    <row r="5769" spans="1:30">
      <c r="A5769" s="15"/>
      <c r="I5769" s="15"/>
      <c r="P5769" s="36"/>
      <c r="Q5769" s="37"/>
      <c r="R5769" s="36"/>
      <c r="S5769" s="37"/>
      <c r="U5769" s="36"/>
      <c r="V5769" s="37"/>
      <c r="AD5769" s="59"/>
    </row>
    <row r="5770" spans="1:30">
      <c r="A5770" s="15"/>
      <c r="I5770" s="15"/>
      <c r="P5770" s="36"/>
      <c r="Q5770" s="37"/>
      <c r="R5770" s="36"/>
      <c r="S5770" s="37"/>
      <c r="U5770" s="36"/>
      <c r="V5770" s="37"/>
      <c r="AD5770" s="59"/>
    </row>
    <row r="5771" spans="1:30">
      <c r="A5771" s="15"/>
      <c r="I5771" s="15"/>
      <c r="P5771" s="36"/>
      <c r="Q5771" s="37"/>
      <c r="R5771" s="36"/>
      <c r="S5771" s="37"/>
      <c r="U5771" s="36"/>
      <c r="V5771" s="37"/>
      <c r="AD5771" s="59"/>
    </row>
    <row r="5772" spans="1:30">
      <c r="A5772" s="15"/>
      <c r="I5772" s="15"/>
      <c r="P5772" s="36"/>
      <c r="Q5772" s="37"/>
      <c r="R5772" s="36"/>
      <c r="S5772" s="37"/>
      <c r="U5772" s="36"/>
      <c r="V5772" s="37"/>
      <c r="AD5772" s="59"/>
    </row>
    <row r="5773" spans="1:30">
      <c r="A5773" s="15"/>
      <c r="I5773" s="15"/>
      <c r="P5773" s="36"/>
      <c r="Q5773" s="37"/>
      <c r="R5773" s="36"/>
      <c r="S5773" s="37"/>
      <c r="U5773" s="36"/>
      <c r="V5773" s="37"/>
      <c r="AD5773" s="59"/>
    </row>
    <row r="5774" spans="1:30">
      <c r="A5774" s="15"/>
      <c r="I5774" s="15"/>
      <c r="P5774" s="36"/>
      <c r="Q5774" s="37"/>
      <c r="R5774" s="36"/>
      <c r="S5774" s="37"/>
      <c r="U5774" s="36"/>
      <c r="V5774" s="37"/>
      <c r="AD5774" s="59"/>
    </row>
    <row r="5775" spans="1:30">
      <c r="A5775" s="15"/>
      <c r="I5775" s="15"/>
      <c r="P5775" s="36"/>
      <c r="Q5775" s="37"/>
      <c r="R5775" s="36"/>
      <c r="S5775" s="37"/>
      <c r="U5775" s="36"/>
      <c r="V5775" s="37"/>
      <c r="AD5775" s="59"/>
    </row>
    <row r="5776" spans="1:30">
      <c r="A5776" s="15"/>
      <c r="I5776" s="15"/>
      <c r="P5776" s="36"/>
      <c r="Q5776" s="37"/>
      <c r="R5776" s="36"/>
      <c r="S5776" s="37"/>
      <c r="U5776" s="36"/>
      <c r="V5776" s="37"/>
      <c r="AD5776" s="59"/>
    </row>
    <row r="5777" spans="1:30">
      <c r="A5777" s="15"/>
      <c r="I5777" s="15"/>
      <c r="P5777" s="36"/>
      <c r="Q5777" s="37"/>
      <c r="R5777" s="36"/>
      <c r="S5777" s="37"/>
      <c r="U5777" s="36"/>
      <c r="V5777" s="37"/>
      <c r="AD5777" s="59"/>
    </row>
    <row r="5778" spans="1:30">
      <c r="A5778" s="15"/>
      <c r="I5778" s="15"/>
      <c r="P5778" s="36"/>
      <c r="Q5778" s="37"/>
      <c r="R5778" s="36"/>
      <c r="S5778" s="37"/>
      <c r="U5778" s="36"/>
      <c r="V5778" s="37"/>
      <c r="AD5778" s="59"/>
    </row>
    <row r="5779" spans="1:30">
      <c r="A5779" s="15"/>
      <c r="I5779" s="15"/>
      <c r="P5779" s="36"/>
      <c r="Q5779" s="37"/>
      <c r="R5779" s="36"/>
      <c r="S5779" s="37"/>
      <c r="U5779" s="36"/>
      <c r="V5779" s="37"/>
      <c r="AD5779" s="59"/>
    </row>
    <row r="5780" spans="1:30">
      <c r="A5780" s="15"/>
      <c r="I5780" s="15"/>
      <c r="P5780" s="36"/>
      <c r="Q5780" s="37"/>
      <c r="R5780" s="36"/>
      <c r="S5780" s="37"/>
      <c r="U5780" s="36"/>
      <c r="V5780" s="37"/>
      <c r="AD5780" s="59"/>
    </row>
    <row r="5781" spans="1:30">
      <c r="A5781" s="15"/>
      <c r="I5781" s="15"/>
      <c r="P5781" s="36"/>
      <c r="Q5781" s="37"/>
      <c r="R5781" s="36"/>
      <c r="S5781" s="37"/>
      <c r="U5781" s="36"/>
      <c r="V5781" s="37"/>
      <c r="AD5781" s="59"/>
    </row>
    <row r="5782" spans="1:30">
      <c r="A5782" s="15"/>
      <c r="I5782" s="15"/>
      <c r="P5782" s="36"/>
      <c r="Q5782" s="37"/>
      <c r="R5782" s="36"/>
      <c r="S5782" s="37"/>
      <c r="U5782" s="36"/>
      <c r="V5782" s="37"/>
      <c r="AD5782" s="59"/>
    </row>
    <row r="5783" spans="1:30">
      <c r="A5783" s="15"/>
      <c r="I5783" s="15"/>
      <c r="P5783" s="36"/>
      <c r="Q5783" s="37"/>
      <c r="R5783" s="36"/>
      <c r="S5783" s="37"/>
      <c r="U5783" s="36"/>
      <c r="V5783" s="37"/>
      <c r="AD5783" s="59"/>
    </row>
    <row r="5784" spans="1:30">
      <c r="A5784" s="15"/>
      <c r="I5784" s="15"/>
      <c r="P5784" s="36"/>
      <c r="Q5784" s="37"/>
      <c r="R5784" s="36"/>
      <c r="S5784" s="37"/>
      <c r="U5784" s="36"/>
      <c r="V5784" s="37"/>
      <c r="AD5784" s="59"/>
    </row>
    <row r="5785" spans="1:30">
      <c r="A5785" s="15"/>
      <c r="I5785" s="15"/>
      <c r="P5785" s="36"/>
      <c r="Q5785" s="37"/>
      <c r="R5785" s="36"/>
      <c r="S5785" s="37"/>
      <c r="U5785" s="36"/>
      <c r="V5785" s="37"/>
      <c r="AD5785" s="59"/>
    </row>
    <row r="5786" spans="1:30">
      <c r="A5786" s="15"/>
      <c r="I5786" s="15"/>
      <c r="P5786" s="36"/>
      <c r="Q5786" s="37"/>
      <c r="R5786" s="36"/>
      <c r="S5786" s="37"/>
      <c r="U5786" s="36"/>
      <c r="V5786" s="37"/>
      <c r="AD5786" s="59"/>
    </row>
    <row r="5787" spans="1:30">
      <c r="A5787" s="15"/>
      <c r="I5787" s="15"/>
      <c r="P5787" s="36"/>
      <c r="Q5787" s="37"/>
      <c r="R5787" s="36"/>
      <c r="S5787" s="37"/>
      <c r="U5787" s="36"/>
      <c r="V5787" s="37"/>
      <c r="AD5787" s="59"/>
    </row>
    <row r="5788" spans="1:30">
      <c r="A5788" s="15"/>
      <c r="I5788" s="15"/>
      <c r="P5788" s="36"/>
      <c r="Q5788" s="37"/>
      <c r="R5788" s="36"/>
      <c r="S5788" s="37"/>
      <c r="U5788" s="36"/>
      <c r="V5788" s="37"/>
      <c r="AD5788" s="59"/>
    </row>
    <row r="5789" spans="1:30">
      <c r="A5789" s="15"/>
      <c r="I5789" s="15"/>
      <c r="P5789" s="36"/>
      <c r="Q5789" s="37"/>
      <c r="R5789" s="36"/>
      <c r="S5789" s="37"/>
      <c r="U5789" s="36"/>
      <c r="V5789" s="37"/>
      <c r="AD5789" s="59"/>
    </row>
    <row r="5790" spans="1:30">
      <c r="A5790" s="15"/>
      <c r="I5790" s="15"/>
      <c r="P5790" s="36"/>
      <c r="Q5790" s="37"/>
      <c r="R5790" s="36"/>
      <c r="S5790" s="37"/>
      <c r="U5790" s="36"/>
      <c r="V5790" s="37"/>
      <c r="AD5790" s="59"/>
    </row>
    <row r="5791" spans="1:30">
      <c r="A5791" s="15"/>
      <c r="I5791" s="15"/>
      <c r="P5791" s="36"/>
      <c r="Q5791" s="37"/>
      <c r="R5791" s="36"/>
      <c r="S5791" s="37"/>
      <c r="U5791" s="36"/>
      <c r="V5791" s="37"/>
      <c r="AD5791" s="59"/>
    </row>
    <row r="5792" spans="1:30">
      <c r="A5792" s="15"/>
      <c r="I5792" s="15"/>
      <c r="P5792" s="36"/>
      <c r="Q5792" s="37"/>
      <c r="R5792" s="36"/>
      <c r="S5792" s="37"/>
      <c r="U5792" s="36"/>
      <c r="V5792" s="37"/>
      <c r="AD5792" s="59"/>
    </row>
    <row r="5793" spans="1:30">
      <c r="A5793" s="15"/>
      <c r="I5793" s="15"/>
      <c r="P5793" s="36"/>
      <c r="Q5793" s="37"/>
      <c r="R5793" s="36"/>
      <c r="S5793" s="37"/>
      <c r="U5793" s="36"/>
      <c r="V5793" s="37"/>
      <c r="AD5793" s="59"/>
    </row>
    <row r="5794" spans="1:30">
      <c r="A5794" s="15"/>
      <c r="I5794" s="15"/>
      <c r="P5794" s="36"/>
      <c r="Q5794" s="37"/>
      <c r="R5794" s="36"/>
      <c r="S5794" s="37"/>
      <c r="U5794" s="36"/>
      <c r="V5794" s="37"/>
      <c r="AD5794" s="59"/>
    </row>
    <row r="5795" spans="1:30">
      <c r="A5795" s="15"/>
      <c r="I5795" s="15"/>
      <c r="P5795" s="36"/>
      <c r="Q5795" s="37"/>
      <c r="R5795" s="36"/>
      <c r="S5795" s="37"/>
      <c r="U5795" s="36"/>
      <c r="V5795" s="37"/>
      <c r="AD5795" s="59"/>
    </row>
    <row r="5796" spans="1:30">
      <c r="A5796" s="15"/>
      <c r="I5796" s="15"/>
      <c r="P5796" s="36"/>
      <c r="Q5796" s="37"/>
      <c r="R5796" s="36"/>
      <c r="S5796" s="37"/>
      <c r="U5796" s="36"/>
      <c r="V5796" s="37"/>
      <c r="AD5796" s="59"/>
    </row>
    <row r="5797" spans="1:30">
      <c r="A5797" s="15"/>
      <c r="I5797" s="15"/>
      <c r="P5797" s="36"/>
      <c r="Q5797" s="37"/>
      <c r="R5797" s="36"/>
      <c r="S5797" s="37"/>
      <c r="U5797" s="36"/>
      <c r="V5797" s="37"/>
      <c r="AD5797" s="59"/>
    </row>
    <row r="5798" spans="1:30">
      <c r="A5798" s="15"/>
      <c r="I5798" s="15"/>
      <c r="P5798" s="36"/>
      <c r="Q5798" s="37"/>
      <c r="R5798" s="36"/>
      <c r="S5798" s="37"/>
      <c r="U5798" s="36"/>
      <c r="V5798" s="37"/>
      <c r="AD5798" s="59"/>
    </row>
    <row r="5799" spans="1:30">
      <c r="A5799" s="15"/>
      <c r="I5799" s="15"/>
      <c r="P5799" s="36"/>
      <c r="Q5799" s="37"/>
      <c r="R5799" s="36"/>
      <c r="S5799" s="37"/>
      <c r="U5799" s="36"/>
      <c r="V5799" s="37"/>
      <c r="AD5799" s="59"/>
    </row>
    <row r="5800" spans="1:30">
      <c r="A5800" s="15"/>
      <c r="I5800" s="15"/>
      <c r="P5800" s="36"/>
      <c r="Q5800" s="37"/>
      <c r="R5800" s="36"/>
      <c r="S5800" s="37"/>
      <c r="U5800" s="36"/>
      <c r="V5800" s="37"/>
      <c r="AD5800" s="59"/>
    </row>
    <row r="5801" spans="1:30">
      <c r="A5801" s="15"/>
      <c r="I5801" s="15"/>
      <c r="P5801" s="36"/>
      <c r="Q5801" s="37"/>
      <c r="R5801" s="36"/>
      <c r="S5801" s="37"/>
      <c r="U5801" s="36"/>
      <c r="V5801" s="37"/>
      <c r="AD5801" s="59"/>
    </row>
    <row r="5802" spans="1:30">
      <c r="A5802" s="15"/>
      <c r="I5802" s="15"/>
      <c r="P5802" s="36"/>
      <c r="Q5802" s="37"/>
      <c r="R5802" s="36"/>
      <c r="S5802" s="37"/>
      <c r="U5802" s="36"/>
      <c r="V5802" s="37"/>
      <c r="AD5802" s="59"/>
    </row>
    <row r="5803" spans="1:30">
      <c r="A5803" s="15"/>
      <c r="I5803" s="15"/>
      <c r="P5803" s="36"/>
      <c r="Q5803" s="37"/>
      <c r="R5803" s="36"/>
      <c r="S5803" s="37"/>
      <c r="U5803" s="36"/>
      <c r="V5803" s="37"/>
      <c r="AD5803" s="59"/>
    </row>
    <row r="5804" spans="1:30">
      <c r="A5804" s="15"/>
      <c r="I5804" s="15"/>
      <c r="P5804" s="36"/>
      <c r="Q5804" s="37"/>
      <c r="R5804" s="36"/>
      <c r="S5804" s="37"/>
      <c r="U5804" s="36"/>
      <c r="V5804" s="37"/>
      <c r="AD5804" s="59"/>
    </row>
    <row r="5805" spans="1:30">
      <c r="A5805" s="15"/>
      <c r="I5805" s="15"/>
      <c r="P5805" s="36"/>
      <c r="Q5805" s="37"/>
      <c r="R5805" s="36"/>
      <c r="S5805" s="37"/>
      <c r="U5805" s="36"/>
      <c r="V5805" s="37"/>
      <c r="AD5805" s="59"/>
    </row>
    <row r="5806" spans="1:30">
      <c r="A5806" s="15"/>
      <c r="I5806" s="15"/>
      <c r="P5806" s="36"/>
      <c r="Q5806" s="37"/>
      <c r="R5806" s="36"/>
      <c r="S5806" s="37"/>
      <c r="U5806" s="36"/>
      <c r="V5806" s="37"/>
      <c r="AD5806" s="59"/>
    </row>
    <row r="5807" spans="1:30">
      <c r="A5807" s="15"/>
      <c r="I5807" s="15"/>
      <c r="P5807" s="36"/>
      <c r="Q5807" s="37"/>
      <c r="R5807" s="36"/>
      <c r="S5807" s="37"/>
      <c r="U5807" s="36"/>
      <c r="V5807" s="37"/>
      <c r="AD5807" s="59"/>
    </row>
    <row r="5808" spans="1:30">
      <c r="A5808" s="15"/>
      <c r="I5808" s="15"/>
      <c r="P5808" s="36"/>
      <c r="Q5808" s="37"/>
      <c r="R5808" s="36"/>
      <c r="S5808" s="37"/>
      <c r="U5808" s="36"/>
      <c r="V5808" s="37"/>
      <c r="AD5808" s="59"/>
    </row>
    <row r="5809" spans="1:30">
      <c r="A5809" s="15"/>
      <c r="I5809" s="15"/>
      <c r="P5809" s="36"/>
      <c r="Q5809" s="37"/>
      <c r="R5809" s="36"/>
      <c r="S5809" s="37"/>
      <c r="U5809" s="36"/>
      <c r="V5809" s="37"/>
      <c r="AD5809" s="59"/>
    </row>
    <row r="5810" spans="1:30">
      <c r="A5810" s="15"/>
      <c r="I5810" s="15"/>
      <c r="P5810" s="36"/>
      <c r="Q5810" s="37"/>
      <c r="R5810" s="36"/>
      <c r="S5810" s="37"/>
      <c r="U5810" s="36"/>
      <c r="V5810" s="37"/>
      <c r="AD5810" s="59"/>
    </row>
    <row r="5811" spans="1:30">
      <c r="A5811" s="15"/>
      <c r="I5811" s="15"/>
      <c r="P5811" s="36"/>
      <c r="Q5811" s="37"/>
      <c r="R5811" s="36"/>
      <c r="S5811" s="37"/>
      <c r="U5811" s="36"/>
      <c r="V5811" s="37"/>
      <c r="AD5811" s="59"/>
    </row>
    <row r="5812" spans="1:30">
      <c r="A5812" s="15"/>
      <c r="I5812" s="15"/>
      <c r="P5812" s="36"/>
      <c r="Q5812" s="37"/>
      <c r="R5812" s="36"/>
      <c r="S5812" s="37"/>
      <c r="U5812" s="36"/>
      <c r="V5812" s="37"/>
      <c r="AD5812" s="59"/>
    </row>
    <row r="5813" spans="1:30">
      <c r="A5813" s="15"/>
      <c r="I5813" s="15"/>
      <c r="P5813" s="36"/>
      <c r="Q5813" s="37"/>
      <c r="R5813" s="36"/>
      <c r="S5813" s="37"/>
      <c r="U5813" s="36"/>
      <c r="V5813" s="37"/>
      <c r="AD5813" s="59"/>
    </row>
    <row r="5814" spans="1:30">
      <c r="A5814" s="15"/>
      <c r="I5814" s="15"/>
      <c r="P5814" s="36"/>
      <c r="Q5814" s="37"/>
      <c r="R5814" s="36"/>
      <c r="S5814" s="37"/>
      <c r="U5814" s="36"/>
      <c r="V5814" s="37"/>
      <c r="AD5814" s="59"/>
    </row>
    <row r="5815" spans="1:30">
      <c r="A5815" s="15"/>
      <c r="I5815" s="15"/>
      <c r="P5815" s="36"/>
      <c r="Q5815" s="37"/>
      <c r="R5815" s="36"/>
      <c r="S5815" s="37"/>
      <c r="U5815" s="36"/>
      <c r="V5815" s="37"/>
      <c r="AD5815" s="59"/>
    </row>
    <row r="5816" spans="1:30">
      <c r="A5816" s="15"/>
      <c r="I5816" s="15"/>
      <c r="P5816" s="36"/>
      <c r="Q5816" s="37"/>
      <c r="R5816" s="36"/>
      <c r="S5816" s="37"/>
      <c r="U5816" s="36"/>
      <c r="V5816" s="37"/>
      <c r="AD5816" s="59"/>
    </row>
    <row r="5817" spans="1:30">
      <c r="A5817" s="15"/>
      <c r="I5817" s="15"/>
      <c r="P5817" s="36"/>
      <c r="Q5817" s="37"/>
      <c r="R5817" s="36"/>
      <c r="S5817" s="37"/>
      <c r="U5817" s="36"/>
      <c r="V5817" s="37"/>
      <c r="AD5817" s="59"/>
    </row>
    <row r="5818" spans="1:30">
      <c r="A5818" s="15"/>
      <c r="I5818" s="15"/>
      <c r="P5818" s="36"/>
      <c r="Q5818" s="37"/>
      <c r="R5818" s="36"/>
      <c r="S5818" s="37"/>
      <c r="U5818" s="36"/>
      <c r="V5818" s="37"/>
      <c r="AD5818" s="59"/>
    </row>
    <row r="5819" spans="1:30">
      <c r="A5819" s="15"/>
      <c r="I5819" s="15"/>
      <c r="P5819" s="36"/>
      <c r="Q5819" s="37"/>
      <c r="R5819" s="36"/>
      <c r="S5819" s="37"/>
      <c r="U5819" s="36"/>
      <c r="V5819" s="37"/>
      <c r="AD5819" s="59"/>
    </row>
    <row r="5820" spans="1:30">
      <c r="A5820" s="15"/>
      <c r="I5820" s="15"/>
      <c r="P5820" s="36"/>
      <c r="Q5820" s="37"/>
      <c r="R5820" s="36"/>
      <c r="S5820" s="37"/>
      <c r="U5820" s="36"/>
      <c r="V5820" s="37"/>
      <c r="AD5820" s="59"/>
    </row>
    <row r="5821" spans="1:30">
      <c r="A5821" s="15"/>
      <c r="I5821" s="15"/>
      <c r="P5821" s="36"/>
      <c r="Q5821" s="37"/>
      <c r="R5821" s="36"/>
      <c r="S5821" s="37"/>
      <c r="U5821" s="36"/>
      <c r="V5821" s="37"/>
      <c r="AD5821" s="59"/>
    </row>
    <row r="5822" spans="1:30">
      <c r="A5822" s="15"/>
      <c r="I5822" s="15"/>
      <c r="P5822" s="36"/>
      <c r="Q5822" s="37"/>
      <c r="R5822" s="36"/>
      <c r="S5822" s="37"/>
      <c r="U5822" s="36"/>
      <c r="V5822" s="37"/>
      <c r="AD5822" s="59"/>
    </row>
    <row r="5823" spans="1:30">
      <c r="A5823" s="15"/>
      <c r="I5823" s="15"/>
      <c r="P5823" s="36"/>
      <c r="Q5823" s="37"/>
      <c r="R5823" s="36"/>
      <c r="S5823" s="37"/>
      <c r="U5823" s="36"/>
      <c r="V5823" s="37"/>
      <c r="AD5823" s="59"/>
    </row>
    <row r="5824" spans="1:30">
      <c r="A5824" s="15"/>
      <c r="I5824" s="15"/>
      <c r="P5824" s="36"/>
      <c r="Q5824" s="37"/>
      <c r="R5824" s="36"/>
      <c r="S5824" s="37"/>
      <c r="U5824" s="36"/>
      <c r="V5824" s="37"/>
      <c r="AD5824" s="59"/>
    </row>
    <row r="5825" spans="1:30">
      <c r="A5825" s="15"/>
      <c r="I5825" s="15"/>
      <c r="P5825" s="36"/>
      <c r="Q5825" s="37"/>
      <c r="R5825" s="36"/>
      <c r="S5825" s="37"/>
      <c r="U5825" s="36"/>
      <c r="V5825" s="37"/>
      <c r="AD5825" s="59"/>
    </row>
    <row r="5826" spans="1:30">
      <c r="A5826" s="15"/>
      <c r="I5826" s="15"/>
      <c r="P5826" s="36"/>
      <c r="Q5826" s="37"/>
      <c r="R5826" s="36"/>
      <c r="S5826" s="37"/>
      <c r="U5826" s="36"/>
      <c r="V5826" s="37"/>
      <c r="AD5826" s="59"/>
    </row>
    <row r="5827" spans="1:30">
      <c r="A5827" s="15"/>
      <c r="I5827" s="15"/>
      <c r="P5827" s="36"/>
      <c r="Q5827" s="37"/>
      <c r="R5827" s="36"/>
      <c r="S5827" s="37"/>
      <c r="U5827" s="36"/>
      <c r="V5827" s="37"/>
      <c r="AD5827" s="59"/>
    </row>
    <row r="5828" spans="1:30">
      <c r="A5828" s="15"/>
      <c r="I5828" s="15"/>
      <c r="P5828" s="36"/>
      <c r="Q5828" s="37"/>
      <c r="R5828" s="36"/>
      <c r="S5828" s="37"/>
      <c r="U5828" s="36"/>
      <c r="V5828" s="37"/>
      <c r="AD5828" s="59"/>
    </row>
    <row r="5829" spans="1:30">
      <c r="A5829" s="15"/>
      <c r="I5829" s="15"/>
      <c r="P5829" s="36"/>
      <c r="Q5829" s="37"/>
      <c r="R5829" s="36"/>
      <c r="S5829" s="37"/>
      <c r="U5829" s="36"/>
      <c r="V5829" s="37"/>
      <c r="AD5829" s="59"/>
    </row>
    <row r="5830" spans="1:30">
      <c r="A5830" s="15"/>
      <c r="I5830" s="15"/>
      <c r="P5830" s="36"/>
      <c r="Q5830" s="37"/>
      <c r="R5830" s="36"/>
      <c r="S5830" s="37"/>
      <c r="U5830" s="36"/>
      <c r="V5830" s="37"/>
      <c r="AD5830" s="59"/>
    </row>
    <row r="5831" spans="1:30">
      <c r="A5831" s="15"/>
      <c r="I5831" s="15"/>
      <c r="P5831" s="36"/>
      <c r="Q5831" s="37"/>
      <c r="R5831" s="36"/>
      <c r="S5831" s="37"/>
      <c r="U5831" s="36"/>
      <c r="V5831" s="37"/>
      <c r="AD5831" s="59"/>
    </row>
    <row r="5832" spans="1:30">
      <c r="A5832" s="15"/>
      <c r="I5832" s="15"/>
      <c r="P5832" s="36"/>
      <c r="Q5832" s="37"/>
      <c r="R5832" s="36"/>
      <c r="S5832" s="37"/>
      <c r="U5832" s="36"/>
      <c r="V5832" s="37"/>
      <c r="AD5832" s="59"/>
    </row>
    <row r="5833" spans="1:30">
      <c r="A5833" s="15"/>
      <c r="I5833" s="15"/>
      <c r="P5833" s="36"/>
      <c r="Q5833" s="37"/>
      <c r="R5833" s="36"/>
      <c r="S5833" s="37"/>
      <c r="U5833" s="36"/>
      <c r="V5833" s="37"/>
      <c r="AD5833" s="59"/>
    </row>
    <row r="5834" spans="1:30">
      <c r="A5834" s="15"/>
      <c r="I5834" s="15"/>
      <c r="P5834" s="36"/>
      <c r="Q5834" s="37"/>
      <c r="R5834" s="36"/>
      <c r="S5834" s="37"/>
      <c r="U5834" s="36"/>
      <c r="V5834" s="37"/>
      <c r="AD5834" s="59"/>
    </row>
    <row r="5835" spans="1:30">
      <c r="A5835" s="15"/>
      <c r="I5835" s="15"/>
      <c r="P5835" s="36"/>
      <c r="Q5835" s="37"/>
      <c r="R5835" s="36"/>
      <c r="S5835" s="37"/>
      <c r="U5835" s="36"/>
      <c r="V5835" s="37"/>
      <c r="AD5835" s="59"/>
    </row>
    <row r="5836" spans="1:30">
      <c r="A5836" s="15"/>
      <c r="I5836" s="15"/>
      <c r="P5836" s="36"/>
      <c r="Q5836" s="37"/>
      <c r="R5836" s="36"/>
      <c r="S5836" s="37"/>
      <c r="U5836" s="36"/>
      <c r="V5836" s="37"/>
      <c r="AD5836" s="59"/>
    </row>
    <row r="5837" spans="1:30">
      <c r="A5837" s="15"/>
      <c r="I5837" s="15"/>
      <c r="P5837" s="36"/>
      <c r="Q5837" s="37"/>
      <c r="R5837" s="36"/>
      <c r="S5837" s="37"/>
      <c r="U5837" s="36"/>
      <c r="V5837" s="37"/>
      <c r="AD5837" s="59"/>
    </row>
    <row r="5838" spans="1:30">
      <c r="A5838" s="15"/>
      <c r="I5838" s="15"/>
      <c r="P5838" s="36"/>
      <c r="Q5838" s="37"/>
      <c r="R5838" s="36"/>
      <c r="S5838" s="37"/>
      <c r="U5838" s="36"/>
      <c r="V5838" s="37"/>
      <c r="AD5838" s="59"/>
    </row>
    <row r="5839" spans="1:30">
      <c r="A5839" s="15"/>
      <c r="I5839" s="15"/>
      <c r="P5839" s="36"/>
      <c r="Q5839" s="37"/>
      <c r="R5839" s="36"/>
      <c r="S5839" s="37"/>
      <c r="U5839" s="36"/>
      <c r="V5839" s="37"/>
      <c r="AD5839" s="59"/>
    </row>
    <row r="5840" spans="1:30">
      <c r="A5840" s="15"/>
      <c r="I5840" s="15"/>
      <c r="P5840" s="36"/>
      <c r="Q5840" s="37"/>
      <c r="R5840" s="36"/>
      <c r="S5840" s="37"/>
      <c r="U5840" s="36"/>
      <c r="V5840" s="37"/>
      <c r="AD5840" s="59"/>
    </row>
    <row r="5841" spans="1:30">
      <c r="A5841" s="15"/>
      <c r="I5841" s="15"/>
      <c r="P5841" s="36"/>
      <c r="Q5841" s="37"/>
      <c r="R5841" s="36"/>
      <c r="S5841" s="37"/>
      <c r="U5841" s="36"/>
      <c r="V5841" s="37"/>
      <c r="AD5841" s="59"/>
    </row>
    <row r="5842" spans="1:30">
      <c r="A5842" s="15"/>
      <c r="I5842" s="15"/>
      <c r="P5842" s="36"/>
      <c r="Q5842" s="37"/>
      <c r="R5842" s="36"/>
      <c r="S5842" s="37"/>
      <c r="U5842" s="36"/>
      <c r="V5842" s="37"/>
      <c r="AD5842" s="59"/>
    </row>
    <row r="5843" spans="1:30">
      <c r="A5843" s="15"/>
      <c r="I5843" s="15"/>
      <c r="P5843" s="36"/>
      <c r="Q5843" s="37"/>
      <c r="R5843" s="36"/>
      <c r="S5843" s="37"/>
      <c r="U5843" s="36"/>
      <c r="V5843" s="37"/>
      <c r="AD5843" s="59"/>
    </row>
    <row r="5844" spans="1:30">
      <c r="A5844" s="15"/>
      <c r="I5844" s="15"/>
      <c r="P5844" s="36"/>
      <c r="Q5844" s="37"/>
      <c r="R5844" s="36"/>
      <c r="S5844" s="37"/>
      <c r="U5844" s="36"/>
      <c r="V5844" s="37"/>
      <c r="AD5844" s="59"/>
    </row>
    <row r="5845" spans="1:30">
      <c r="A5845" s="15"/>
      <c r="I5845" s="15"/>
      <c r="P5845" s="36"/>
      <c r="Q5845" s="37"/>
      <c r="R5845" s="36"/>
      <c r="S5845" s="37"/>
      <c r="U5845" s="36"/>
      <c r="V5845" s="37"/>
      <c r="AD5845" s="59"/>
    </row>
    <row r="5846" spans="1:30">
      <c r="A5846" s="15"/>
      <c r="I5846" s="15"/>
      <c r="P5846" s="36"/>
      <c r="Q5846" s="37"/>
      <c r="R5846" s="36"/>
      <c r="S5846" s="37"/>
      <c r="U5846" s="36"/>
      <c r="V5846" s="37"/>
      <c r="AD5846" s="59"/>
    </row>
    <row r="5847" spans="1:30">
      <c r="A5847" s="15"/>
      <c r="I5847" s="15"/>
      <c r="P5847" s="36"/>
      <c r="Q5847" s="37"/>
      <c r="R5847" s="36"/>
      <c r="S5847" s="37"/>
      <c r="U5847" s="36"/>
      <c r="V5847" s="37"/>
      <c r="AD5847" s="59"/>
    </row>
    <row r="5848" spans="1:30">
      <c r="A5848" s="15"/>
      <c r="I5848" s="15"/>
      <c r="P5848" s="36"/>
      <c r="Q5848" s="37"/>
      <c r="R5848" s="36"/>
      <c r="S5848" s="37"/>
      <c r="U5848" s="36"/>
      <c r="V5848" s="37"/>
      <c r="AD5848" s="59"/>
    </row>
    <row r="5849" spans="1:30">
      <c r="A5849" s="15"/>
      <c r="I5849" s="15"/>
      <c r="P5849" s="36"/>
      <c r="Q5849" s="37"/>
      <c r="R5849" s="36"/>
      <c r="S5849" s="37"/>
      <c r="U5849" s="36"/>
      <c r="V5849" s="37"/>
      <c r="AD5849" s="59"/>
    </row>
    <row r="5850" spans="1:30">
      <c r="A5850" s="15"/>
      <c r="I5850" s="15"/>
      <c r="P5850" s="36"/>
      <c r="Q5850" s="37"/>
      <c r="R5850" s="36"/>
      <c r="S5850" s="37"/>
      <c r="U5850" s="36"/>
      <c r="V5850" s="37"/>
      <c r="AD5850" s="59"/>
    </row>
    <row r="5851" spans="1:30">
      <c r="A5851" s="15"/>
      <c r="I5851" s="15"/>
      <c r="P5851" s="36"/>
      <c r="Q5851" s="37"/>
      <c r="R5851" s="36"/>
      <c r="S5851" s="37"/>
      <c r="U5851" s="36"/>
      <c r="V5851" s="37"/>
      <c r="AD5851" s="59"/>
    </row>
    <row r="5852" spans="1:30">
      <c r="A5852" s="15"/>
      <c r="I5852" s="15"/>
      <c r="P5852" s="36"/>
      <c r="Q5852" s="37"/>
      <c r="R5852" s="36"/>
      <c r="S5852" s="37"/>
      <c r="U5852" s="36"/>
      <c r="V5852" s="37"/>
      <c r="AD5852" s="59"/>
    </row>
    <row r="5853" spans="1:30">
      <c r="A5853" s="15"/>
      <c r="I5853" s="15"/>
      <c r="P5853" s="36"/>
      <c r="Q5853" s="37"/>
      <c r="R5853" s="36"/>
      <c r="S5853" s="37"/>
      <c r="U5853" s="36"/>
      <c r="V5853" s="37"/>
      <c r="AD5853" s="59"/>
    </row>
    <row r="5854" spans="1:30">
      <c r="A5854" s="15"/>
      <c r="I5854" s="15"/>
      <c r="P5854" s="36"/>
      <c r="Q5854" s="37"/>
      <c r="R5854" s="36"/>
      <c r="S5854" s="37"/>
      <c r="U5854" s="36"/>
      <c r="V5854" s="37"/>
      <c r="AD5854" s="59"/>
    </row>
    <row r="5855" spans="1:30">
      <c r="A5855" s="15"/>
      <c r="I5855" s="15"/>
      <c r="P5855" s="36"/>
      <c r="Q5855" s="37"/>
      <c r="R5855" s="36"/>
      <c r="S5855" s="37"/>
      <c r="U5855" s="36"/>
      <c r="V5855" s="37"/>
      <c r="AD5855" s="59"/>
    </row>
    <row r="5856" spans="1:30">
      <c r="A5856" s="15"/>
      <c r="I5856" s="15"/>
      <c r="P5856" s="36"/>
      <c r="Q5856" s="37"/>
      <c r="R5856" s="36"/>
      <c r="S5856" s="37"/>
      <c r="U5856" s="36"/>
      <c r="V5856" s="37"/>
      <c r="AD5856" s="59"/>
    </row>
    <row r="5857" spans="1:30">
      <c r="A5857" s="15"/>
      <c r="I5857" s="15"/>
      <c r="P5857" s="36"/>
      <c r="Q5857" s="37"/>
      <c r="R5857" s="36"/>
      <c r="S5857" s="37"/>
      <c r="U5857" s="36"/>
      <c r="V5857" s="37"/>
      <c r="AD5857" s="59"/>
    </row>
    <row r="5858" spans="1:30">
      <c r="A5858" s="15"/>
      <c r="I5858" s="15"/>
      <c r="P5858" s="36"/>
      <c r="Q5858" s="37"/>
      <c r="R5858" s="36"/>
      <c r="S5858" s="37"/>
      <c r="U5858" s="36"/>
      <c r="V5858" s="37"/>
      <c r="AD5858" s="59"/>
    </row>
    <row r="5859" spans="1:30">
      <c r="A5859" s="15"/>
      <c r="I5859" s="15"/>
      <c r="P5859" s="36"/>
      <c r="Q5859" s="37"/>
      <c r="R5859" s="36"/>
      <c r="S5859" s="37"/>
      <c r="U5859" s="36"/>
      <c r="V5859" s="37"/>
      <c r="AD5859" s="59"/>
    </row>
    <row r="5860" spans="1:30">
      <c r="A5860" s="15"/>
      <c r="I5860" s="15"/>
      <c r="P5860" s="36"/>
      <c r="Q5860" s="37"/>
      <c r="R5860" s="36"/>
      <c r="S5860" s="37"/>
      <c r="U5860" s="36"/>
      <c r="V5860" s="37"/>
      <c r="AD5860" s="59"/>
    </row>
    <row r="5861" spans="1:30">
      <c r="A5861" s="15"/>
      <c r="I5861" s="15"/>
      <c r="P5861" s="36"/>
      <c r="Q5861" s="37"/>
      <c r="R5861" s="36"/>
      <c r="S5861" s="37"/>
      <c r="U5861" s="36"/>
      <c r="V5861" s="37"/>
      <c r="AD5861" s="59"/>
    </row>
    <row r="5862" spans="1:30">
      <c r="A5862" s="15"/>
      <c r="I5862" s="15"/>
      <c r="P5862" s="36"/>
      <c r="Q5862" s="37"/>
      <c r="R5862" s="36"/>
      <c r="S5862" s="37"/>
      <c r="U5862" s="36"/>
      <c r="V5862" s="37"/>
      <c r="AD5862" s="59"/>
    </row>
    <row r="5863" spans="1:30">
      <c r="A5863" s="15"/>
      <c r="I5863" s="15"/>
      <c r="P5863" s="36"/>
      <c r="Q5863" s="37"/>
      <c r="R5863" s="36"/>
      <c r="S5863" s="37"/>
      <c r="U5863" s="36"/>
      <c r="V5863" s="37"/>
      <c r="AD5863" s="59"/>
    </row>
    <row r="5864" spans="1:30">
      <c r="A5864" s="15"/>
      <c r="I5864" s="15"/>
      <c r="P5864" s="36"/>
      <c r="Q5864" s="37"/>
      <c r="R5864" s="36"/>
      <c r="S5864" s="37"/>
      <c r="U5864" s="36"/>
      <c r="V5864" s="37"/>
      <c r="AD5864" s="59"/>
    </row>
    <row r="5865" spans="1:30">
      <c r="A5865" s="15"/>
      <c r="I5865" s="15"/>
      <c r="P5865" s="36"/>
      <c r="Q5865" s="37"/>
      <c r="R5865" s="36"/>
      <c r="S5865" s="37"/>
      <c r="U5865" s="36"/>
      <c r="V5865" s="37"/>
      <c r="AD5865" s="59"/>
    </row>
    <row r="5866" spans="1:30">
      <c r="A5866" s="15"/>
      <c r="I5866" s="15"/>
      <c r="P5866" s="36"/>
      <c r="Q5866" s="37"/>
      <c r="R5866" s="36"/>
      <c r="S5866" s="37"/>
      <c r="U5866" s="36"/>
      <c r="V5866" s="37"/>
      <c r="AD5866" s="59"/>
    </row>
    <row r="5867" spans="1:30">
      <c r="A5867" s="15"/>
      <c r="I5867" s="15"/>
      <c r="P5867" s="36"/>
      <c r="Q5867" s="37"/>
      <c r="R5867" s="36"/>
      <c r="S5867" s="37"/>
      <c r="U5867" s="36"/>
      <c r="V5867" s="37"/>
      <c r="AD5867" s="59"/>
    </row>
    <row r="5868" spans="1:30">
      <c r="A5868" s="15"/>
      <c r="I5868" s="15"/>
      <c r="P5868" s="36"/>
      <c r="Q5868" s="37"/>
      <c r="R5868" s="36"/>
      <c r="S5868" s="37"/>
      <c r="U5868" s="36"/>
      <c r="V5868" s="37"/>
      <c r="AD5868" s="59"/>
    </row>
    <row r="5869" spans="1:30">
      <c r="A5869" s="15"/>
      <c r="I5869" s="15"/>
      <c r="P5869" s="36"/>
      <c r="Q5869" s="37"/>
      <c r="R5869" s="36"/>
      <c r="S5869" s="37"/>
      <c r="U5869" s="36"/>
      <c r="V5869" s="37"/>
      <c r="AD5869" s="59"/>
    </row>
    <row r="5870" spans="1:30">
      <c r="A5870" s="15"/>
      <c r="I5870" s="15"/>
      <c r="P5870" s="36"/>
      <c r="Q5870" s="37"/>
      <c r="R5870" s="36"/>
      <c r="S5870" s="37"/>
      <c r="U5870" s="36"/>
      <c r="V5870" s="37"/>
      <c r="AD5870" s="59"/>
    </row>
    <row r="5871" spans="1:30">
      <c r="A5871" s="15"/>
      <c r="I5871" s="15"/>
      <c r="P5871" s="36"/>
      <c r="Q5871" s="37"/>
      <c r="R5871" s="36"/>
      <c r="S5871" s="37"/>
      <c r="U5871" s="36"/>
      <c r="V5871" s="37"/>
      <c r="AD5871" s="59"/>
    </row>
    <row r="5872" spans="1:30">
      <c r="A5872" s="15"/>
      <c r="I5872" s="15"/>
      <c r="P5872" s="36"/>
      <c r="Q5872" s="37"/>
      <c r="R5872" s="36"/>
      <c r="S5872" s="37"/>
      <c r="U5872" s="36"/>
      <c r="V5872" s="37"/>
      <c r="AD5872" s="59"/>
    </row>
    <row r="5873" spans="1:30">
      <c r="A5873" s="15"/>
      <c r="I5873" s="15"/>
      <c r="P5873" s="36"/>
      <c r="Q5873" s="37"/>
      <c r="R5873" s="36"/>
      <c r="S5873" s="37"/>
      <c r="U5873" s="36"/>
      <c r="V5873" s="37"/>
      <c r="AD5873" s="59"/>
    </row>
    <row r="5874" spans="1:30">
      <c r="A5874" s="15"/>
      <c r="I5874" s="15"/>
      <c r="P5874" s="36"/>
      <c r="Q5874" s="37"/>
      <c r="R5874" s="36"/>
      <c r="S5874" s="37"/>
      <c r="U5874" s="36"/>
      <c r="V5874" s="37"/>
      <c r="AD5874" s="59"/>
    </row>
    <row r="5875" spans="1:30">
      <c r="A5875" s="15"/>
      <c r="I5875" s="15"/>
      <c r="P5875" s="36"/>
      <c r="Q5875" s="37"/>
      <c r="R5875" s="36"/>
      <c r="S5875" s="37"/>
      <c r="U5875" s="36"/>
      <c r="V5875" s="37"/>
      <c r="AD5875" s="59"/>
    </row>
    <row r="5876" spans="1:30">
      <c r="A5876" s="15"/>
      <c r="I5876" s="15"/>
      <c r="P5876" s="36"/>
      <c r="Q5876" s="37"/>
      <c r="R5876" s="36"/>
      <c r="S5876" s="37"/>
      <c r="U5876" s="36"/>
      <c r="V5876" s="37"/>
      <c r="AD5876" s="59"/>
    </row>
    <row r="5877" spans="1:30">
      <c r="A5877" s="15"/>
      <c r="I5877" s="15"/>
      <c r="P5877" s="36"/>
      <c r="Q5877" s="37"/>
      <c r="R5877" s="36"/>
      <c r="S5877" s="37"/>
      <c r="U5877" s="36"/>
      <c r="V5877" s="37"/>
      <c r="AD5877" s="59"/>
    </row>
    <row r="5878" spans="1:30">
      <c r="A5878" s="15"/>
      <c r="I5878" s="15"/>
      <c r="P5878" s="36"/>
      <c r="Q5878" s="37"/>
      <c r="R5878" s="36"/>
      <c r="S5878" s="37"/>
      <c r="U5878" s="36"/>
      <c r="V5878" s="37"/>
      <c r="AD5878" s="59"/>
    </row>
    <row r="5879" spans="1:30">
      <c r="A5879" s="15"/>
      <c r="I5879" s="15"/>
      <c r="P5879" s="36"/>
      <c r="Q5879" s="37"/>
      <c r="R5879" s="36"/>
      <c r="S5879" s="37"/>
      <c r="U5879" s="36"/>
      <c r="V5879" s="37"/>
      <c r="AD5879" s="59"/>
    </row>
    <row r="5880" spans="1:30">
      <c r="A5880" s="15"/>
      <c r="I5880" s="15"/>
      <c r="P5880" s="36"/>
      <c r="Q5880" s="37"/>
      <c r="R5880" s="36"/>
      <c r="S5880" s="37"/>
      <c r="U5880" s="36"/>
      <c r="V5880" s="37"/>
      <c r="AD5880" s="59"/>
    </row>
    <row r="5881" spans="1:30">
      <c r="A5881" s="15"/>
      <c r="I5881" s="15"/>
      <c r="P5881" s="36"/>
      <c r="Q5881" s="37"/>
      <c r="R5881" s="36"/>
      <c r="S5881" s="37"/>
      <c r="U5881" s="36"/>
      <c r="V5881" s="37"/>
      <c r="AD5881" s="59"/>
    </row>
    <row r="5882" spans="1:30">
      <c r="A5882" s="15"/>
      <c r="I5882" s="15"/>
      <c r="P5882" s="36"/>
      <c r="Q5882" s="37"/>
      <c r="R5882" s="36"/>
      <c r="S5882" s="37"/>
      <c r="U5882" s="36"/>
      <c r="V5882" s="37"/>
      <c r="AD5882" s="59"/>
    </row>
    <row r="5883" spans="1:30">
      <c r="A5883" s="15"/>
      <c r="I5883" s="15"/>
      <c r="P5883" s="36"/>
      <c r="Q5883" s="37"/>
      <c r="R5883" s="36"/>
      <c r="S5883" s="37"/>
      <c r="U5883" s="36"/>
      <c r="V5883" s="37"/>
      <c r="AD5883" s="59"/>
    </row>
    <row r="5884" spans="1:30">
      <c r="A5884" s="15"/>
      <c r="I5884" s="15"/>
      <c r="P5884" s="36"/>
      <c r="Q5884" s="37"/>
      <c r="R5884" s="36"/>
      <c r="S5884" s="37"/>
      <c r="U5884" s="36"/>
      <c r="V5884" s="37"/>
      <c r="AD5884" s="59"/>
    </row>
    <row r="5885" spans="1:30">
      <c r="A5885" s="15"/>
      <c r="I5885" s="15"/>
      <c r="P5885" s="36"/>
      <c r="Q5885" s="37"/>
      <c r="R5885" s="36"/>
      <c r="S5885" s="37"/>
      <c r="U5885" s="36"/>
      <c r="V5885" s="37"/>
      <c r="AD5885" s="59"/>
    </row>
    <row r="5886" spans="1:30">
      <c r="A5886" s="15"/>
      <c r="I5886" s="15"/>
      <c r="P5886" s="36"/>
      <c r="Q5886" s="37"/>
      <c r="R5886" s="36"/>
      <c r="S5886" s="37"/>
      <c r="U5886" s="36"/>
      <c r="V5886" s="37"/>
      <c r="AD5886" s="59"/>
    </row>
    <row r="5887" spans="1:30">
      <c r="A5887" s="15"/>
      <c r="I5887" s="15"/>
      <c r="P5887" s="36"/>
      <c r="Q5887" s="37"/>
      <c r="R5887" s="36"/>
      <c r="S5887" s="37"/>
      <c r="U5887" s="36"/>
      <c r="V5887" s="37"/>
      <c r="AD5887" s="59"/>
    </row>
    <row r="5888" spans="1:30">
      <c r="A5888" s="15"/>
      <c r="I5888" s="15"/>
      <c r="P5888" s="36"/>
      <c r="Q5888" s="37"/>
      <c r="R5888" s="36"/>
      <c r="S5888" s="37"/>
      <c r="U5888" s="36"/>
      <c r="V5888" s="37"/>
      <c r="AD5888" s="59"/>
    </row>
    <row r="5889" spans="1:30">
      <c r="A5889" s="15"/>
      <c r="I5889" s="15"/>
      <c r="P5889" s="36"/>
      <c r="Q5889" s="37"/>
      <c r="R5889" s="36"/>
      <c r="S5889" s="37"/>
      <c r="U5889" s="36"/>
      <c r="V5889" s="37"/>
      <c r="AD5889" s="59"/>
    </row>
    <row r="5890" spans="1:30">
      <c r="A5890" s="15"/>
      <c r="I5890" s="15"/>
      <c r="P5890" s="36"/>
      <c r="Q5890" s="37"/>
      <c r="R5890" s="36"/>
      <c r="S5890" s="37"/>
      <c r="U5890" s="36"/>
      <c r="V5890" s="37"/>
      <c r="AD5890" s="59"/>
    </row>
    <row r="5891" spans="1:30">
      <c r="A5891" s="15"/>
      <c r="I5891" s="15"/>
      <c r="P5891" s="36"/>
      <c r="Q5891" s="37"/>
      <c r="R5891" s="36"/>
      <c r="S5891" s="37"/>
      <c r="U5891" s="36"/>
      <c r="V5891" s="37"/>
      <c r="AD5891" s="59"/>
    </row>
    <row r="5892" spans="1:30">
      <c r="A5892" s="15"/>
      <c r="I5892" s="15"/>
      <c r="P5892" s="36"/>
      <c r="Q5892" s="37"/>
      <c r="R5892" s="36"/>
      <c r="S5892" s="37"/>
      <c r="U5892" s="36"/>
      <c r="V5892" s="37"/>
      <c r="AD5892" s="59"/>
    </row>
    <row r="5893" spans="1:30">
      <c r="A5893" s="15"/>
      <c r="I5893" s="15"/>
      <c r="P5893" s="36"/>
      <c r="Q5893" s="37"/>
      <c r="R5893" s="36"/>
      <c r="S5893" s="37"/>
      <c r="U5893" s="36"/>
      <c r="V5893" s="37"/>
      <c r="AD5893" s="59"/>
    </row>
    <row r="5894" spans="1:30">
      <c r="A5894" s="15"/>
      <c r="I5894" s="15"/>
      <c r="P5894" s="36"/>
      <c r="Q5894" s="37"/>
      <c r="R5894" s="36"/>
      <c r="S5894" s="37"/>
      <c r="U5894" s="36"/>
      <c r="V5894" s="37"/>
      <c r="AD5894" s="59"/>
    </row>
    <row r="5895" spans="1:30">
      <c r="A5895" s="15"/>
      <c r="I5895" s="15"/>
      <c r="P5895" s="36"/>
      <c r="Q5895" s="37"/>
      <c r="R5895" s="36"/>
      <c r="S5895" s="37"/>
      <c r="U5895" s="36"/>
      <c r="V5895" s="37"/>
      <c r="AD5895" s="59"/>
    </row>
    <row r="5896" spans="1:30">
      <c r="A5896" s="15"/>
      <c r="I5896" s="15"/>
      <c r="P5896" s="36"/>
      <c r="Q5896" s="37"/>
      <c r="R5896" s="36"/>
      <c r="S5896" s="37"/>
      <c r="U5896" s="36"/>
      <c r="V5896" s="37"/>
      <c r="AD5896" s="59"/>
    </row>
    <row r="5897" spans="1:30">
      <c r="A5897" s="15"/>
      <c r="I5897" s="15"/>
      <c r="P5897" s="36"/>
      <c r="Q5897" s="37"/>
      <c r="R5897" s="36"/>
      <c r="S5897" s="37"/>
      <c r="U5897" s="36"/>
      <c r="V5897" s="37"/>
      <c r="AD5897" s="59"/>
    </row>
    <row r="5898" spans="1:30">
      <c r="A5898" s="15"/>
      <c r="I5898" s="15"/>
      <c r="P5898" s="36"/>
      <c r="Q5898" s="37"/>
      <c r="R5898" s="36"/>
      <c r="S5898" s="37"/>
      <c r="U5898" s="36"/>
      <c r="V5898" s="37"/>
      <c r="AD5898" s="59"/>
    </row>
    <row r="5899" spans="1:30">
      <c r="A5899" s="15"/>
      <c r="I5899" s="15"/>
      <c r="P5899" s="36"/>
      <c r="Q5899" s="37"/>
      <c r="R5899" s="36"/>
      <c r="S5899" s="37"/>
      <c r="U5899" s="36"/>
      <c r="V5899" s="37"/>
      <c r="AD5899" s="59"/>
    </row>
    <row r="5900" spans="1:30">
      <c r="A5900" s="15"/>
      <c r="I5900" s="15"/>
      <c r="P5900" s="36"/>
      <c r="Q5900" s="37"/>
      <c r="R5900" s="36"/>
      <c r="S5900" s="37"/>
      <c r="U5900" s="36"/>
      <c r="V5900" s="37"/>
      <c r="AD5900" s="59"/>
    </row>
    <row r="5901" spans="1:30">
      <c r="A5901" s="15"/>
      <c r="I5901" s="15"/>
      <c r="P5901" s="36"/>
      <c r="Q5901" s="37"/>
      <c r="R5901" s="36"/>
      <c r="S5901" s="37"/>
      <c r="U5901" s="36"/>
      <c r="V5901" s="37"/>
      <c r="AD5901" s="59"/>
    </row>
    <row r="5902" spans="1:30">
      <c r="A5902" s="15"/>
      <c r="I5902" s="15"/>
      <c r="P5902" s="36"/>
      <c r="Q5902" s="37"/>
      <c r="R5902" s="36"/>
      <c r="S5902" s="37"/>
      <c r="U5902" s="36"/>
      <c r="V5902" s="37"/>
      <c r="AD5902" s="59"/>
    </row>
    <row r="5903" spans="1:30">
      <c r="A5903" s="15"/>
      <c r="I5903" s="15"/>
      <c r="P5903" s="36"/>
      <c r="Q5903" s="37"/>
      <c r="R5903" s="36"/>
      <c r="S5903" s="37"/>
      <c r="U5903" s="36"/>
      <c r="V5903" s="37"/>
      <c r="AD5903" s="59"/>
    </row>
    <row r="5904" spans="1:30">
      <c r="A5904" s="15"/>
      <c r="I5904" s="15"/>
      <c r="P5904" s="36"/>
      <c r="Q5904" s="37"/>
      <c r="R5904" s="36"/>
      <c r="S5904" s="37"/>
      <c r="U5904" s="36"/>
      <c r="V5904" s="37"/>
      <c r="AD5904" s="59"/>
    </row>
    <row r="5905" spans="1:30">
      <c r="A5905" s="15"/>
      <c r="I5905" s="15"/>
      <c r="P5905" s="36"/>
      <c r="Q5905" s="37"/>
      <c r="R5905" s="36"/>
      <c r="S5905" s="37"/>
      <c r="U5905" s="36"/>
      <c r="V5905" s="37"/>
      <c r="AD5905" s="59"/>
    </row>
    <row r="5906" spans="1:30">
      <c r="A5906" s="15"/>
      <c r="I5906" s="15"/>
      <c r="P5906" s="36"/>
      <c r="Q5906" s="37"/>
      <c r="R5906" s="36"/>
      <c r="S5906" s="37"/>
      <c r="U5906" s="36"/>
      <c r="V5906" s="37"/>
      <c r="AD5906" s="59"/>
    </row>
    <row r="5907" spans="1:30">
      <c r="A5907" s="15"/>
      <c r="I5907" s="15"/>
      <c r="P5907" s="36"/>
      <c r="Q5907" s="37"/>
      <c r="R5907" s="36"/>
      <c r="S5907" s="37"/>
      <c r="U5907" s="36"/>
      <c r="V5907" s="37"/>
      <c r="AD5907" s="59"/>
    </row>
    <row r="5908" spans="1:30">
      <c r="A5908" s="15"/>
      <c r="I5908" s="15"/>
      <c r="P5908" s="36"/>
      <c r="Q5908" s="37"/>
      <c r="R5908" s="36"/>
      <c r="S5908" s="37"/>
      <c r="U5908" s="36"/>
      <c r="V5908" s="37"/>
      <c r="AD5908" s="59"/>
    </row>
    <row r="5909" spans="1:30">
      <c r="A5909" s="15"/>
      <c r="I5909" s="15"/>
      <c r="P5909" s="36"/>
      <c r="Q5909" s="37"/>
      <c r="R5909" s="36"/>
      <c r="S5909" s="37"/>
      <c r="U5909" s="36"/>
      <c r="V5909" s="37"/>
      <c r="AD5909" s="59"/>
    </row>
    <row r="5910" spans="1:30">
      <c r="A5910" s="15"/>
      <c r="I5910" s="15"/>
      <c r="P5910" s="36"/>
      <c r="Q5910" s="37"/>
      <c r="R5910" s="36"/>
      <c r="S5910" s="37"/>
      <c r="U5910" s="36"/>
      <c r="V5910" s="37"/>
      <c r="AD5910" s="59"/>
    </row>
    <row r="5911" spans="1:30">
      <c r="A5911" s="15"/>
      <c r="I5911" s="15"/>
      <c r="P5911" s="36"/>
      <c r="Q5911" s="37"/>
      <c r="R5911" s="36"/>
      <c r="S5911" s="37"/>
      <c r="U5911" s="36"/>
      <c r="V5911" s="37"/>
      <c r="AD5911" s="59"/>
    </row>
    <row r="5912" spans="1:30">
      <c r="A5912" s="15"/>
      <c r="I5912" s="15"/>
      <c r="P5912" s="36"/>
      <c r="Q5912" s="37"/>
      <c r="R5912" s="36"/>
      <c r="S5912" s="37"/>
      <c r="U5912" s="36"/>
      <c r="V5912" s="37"/>
      <c r="AD5912" s="59"/>
    </row>
    <row r="5913" spans="1:30">
      <c r="A5913" s="15"/>
      <c r="I5913" s="15"/>
      <c r="P5913" s="36"/>
      <c r="Q5913" s="37"/>
      <c r="R5913" s="36"/>
      <c r="S5913" s="37"/>
      <c r="U5913" s="36"/>
      <c r="V5913" s="37"/>
      <c r="AD5913" s="59"/>
    </row>
    <row r="5914" spans="1:30">
      <c r="A5914" s="15"/>
      <c r="I5914" s="15"/>
      <c r="P5914" s="36"/>
      <c r="Q5914" s="37"/>
      <c r="R5914" s="36"/>
      <c r="S5914" s="37"/>
      <c r="U5914" s="36"/>
      <c r="V5914" s="37"/>
      <c r="AD5914" s="59"/>
    </row>
    <row r="5915" spans="1:30">
      <c r="A5915" s="15"/>
      <c r="I5915" s="15"/>
      <c r="P5915" s="36"/>
      <c r="Q5915" s="37"/>
      <c r="R5915" s="36"/>
      <c r="S5915" s="37"/>
      <c r="U5915" s="36"/>
      <c r="V5915" s="37"/>
      <c r="AD5915" s="59"/>
    </row>
    <row r="5916" spans="1:30">
      <c r="A5916" s="15"/>
      <c r="I5916" s="15"/>
      <c r="P5916" s="36"/>
      <c r="Q5916" s="37"/>
      <c r="R5916" s="36"/>
      <c r="S5916" s="37"/>
      <c r="U5916" s="36"/>
      <c r="V5916" s="37"/>
      <c r="AD5916" s="59"/>
    </row>
    <row r="5917" spans="1:30">
      <c r="A5917" s="15"/>
      <c r="I5917" s="15"/>
      <c r="P5917" s="36"/>
      <c r="Q5917" s="37"/>
      <c r="R5917" s="36"/>
      <c r="S5917" s="37"/>
      <c r="U5917" s="36"/>
      <c r="V5917" s="37"/>
      <c r="AD5917" s="59"/>
    </row>
    <row r="5918" spans="1:30">
      <c r="A5918" s="15"/>
      <c r="I5918" s="15"/>
      <c r="P5918" s="36"/>
      <c r="Q5918" s="37"/>
      <c r="R5918" s="36"/>
      <c r="S5918" s="37"/>
      <c r="U5918" s="36"/>
      <c r="V5918" s="37"/>
      <c r="AD5918" s="59"/>
    </row>
    <row r="5919" spans="1:30">
      <c r="A5919" s="15"/>
      <c r="I5919" s="15"/>
      <c r="P5919" s="36"/>
      <c r="Q5919" s="37"/>
      <c r="R5919" s="36"/>
      <c r="S5919" s="37"/>
      <c r="U5919" s="36"/>
      <c r="V5919" s="37"/>
      <c r="AD5919" s="59"/>
    </row>
    <row r="5920" spans="1:30">
      <c r="A5920" s="15"/>
      <c r="I5920" s="15"/>
      <c r="P5920" s="36"/>
      <c r="Q5920" s="37"/>
      <c r="R5920" s="36"/>
      <c r="S5920" s="37"/>
      <c r="U5920" s="36"/>
      <c r="V5920" s="37"/>
      <c r="AD5920" s="59"/>
    </row>
    <row r="5921" spans="1:30">
      <c r="A5921" s="15"/>
      <c r="I5921" s="15"/>
      <c r="P5921" s="36"/>
      <c r="Q5921" s="37"/>
      <c r="R5921" s="36"/>
      <c r="S5921" s="37"/>
      <c r="U5921" s="36"/>
      <c r="V5921" s="37"/>
      <c r="AD5921" s="59"/>
    </row>
    <row r="5922" spans="1:30">
      <c r="A5922" s="15"/>
      <c r="I5922" s="15"/>
      <c r="P5922" s="36"/>
      <c r="Q5922" s="37"/>
      <c r="R5922" s="36"/>
      <c r="S5922" s="37"/>
      <c r="U5922" s="36"/>
      <c r="V5922" s="37"/>
      <c r="AD5922" s="59"/>
    </row>
    <row r="5923" spans="1:30">
      <c r="A5923" s="15"/>
      <c r="I5923" s="15"/>
      <c r="P5923" s="36"/>
      <c r="Q5923" s="37"/>
      <c r="R5923" s="36"/>
      <c r="S5923" s="37"/>
      <c r="U5923" s="36"/>
      <c r="V5923" s="37"/>
      <c r="AD5923" s="59"/>
    </row>
    <row r="5924" spans="1:30">
      <c r="A5924" s="15"/>
      <c r="I5924" s="15"/>
      <c r="P5924" s="36"/>
      <c r="Q5924" s="37"/>
      <c r="R5924" s="36"/>
      <c r="S5924" s="37"/>
      <c r="U5924" s="36"/>
      <c r="V5924" s="37"/>
      <c r="AD5924" s="59"/>
    </row>
    <row r="5925" spans="1:30">
      <c r="A5925" s="15"/>
      <c r="I5925" s="15"/>
      <c r="P5925" s="36"/>
      <c r="Q5925" s="37"/>
      <c r="R5925" s="36"/>
      <c r="S5925" s="37"/>
      <c r="U5925" s="36"/>
      <c r="V5925" s="37"/>
      <c r="AD5925" s="59"/>
    </row>
    <row r="5926" spans="1:30">
      <c r="A5926" s="15"/>
      <c r="I5926" s="15"/>
      <c r="P5926" s="36"/>
      <c r="Q5926" s="37"/>
      <c r="R5926" s="36"/>
      <c r="S5926" s="37"/>
      <c r="U5926" s="36"/>
      <c r="V5926" s="37"/>
      <c r="AD5926" s="59"/>
    </row>
    <row r="5927" spans="1:30">
      <c r="A5927" s="15"/>
      <c r="I5927" s="15"/>
      <c r="P5927" s="36"/>
      <c r="Q5927" s="37"/>
      <c r="R5927" s="36"/>
      <c r="S5927" s="37"/>
      <c r="U5927" s="36"/>
      <c r="V5927" s="37"/>
      <c r="AD5927" s="59"/>
    </row>
    <row r="5928" spans="1:30">
      <c r="A5928" s="15"/>
      <c r="I5928" s="15"/>
      <c r="P5928" s="36"/>
      <c r="Q5928" s="37"/>
      <c r="R5928" s="36"/>
      <c r="S5928" s="37"/>
      <c r="U5928" s="36"/>
      <c r="V5928" s="37"/>
      <c r="AD5928" s="59"/>
    </row>
    <row r="5929" spans="1:30">
      <c r="A5929" s="15"/>
      <c r="I5929" s="15"/>
      <c r="P5929" s="36"/>
      <c r="Q5929" s="37"/>
      <c r="R5929" s="36"/>
      <c r="S5929" s="37"/>
      <c r="U5929" s="36"/>
      <c r="V5929" s="37"/>
      <c r="AD5929" s="59"/>
    </row>
    <row r="5930" spans="1:30">
      <c r="A5930" s="15"/>
      <c r="I5930" s="15"/>
      <c r="P5930" s="36"/>
      <c r="Q5930" s="37"/>
      <c r="R5930" s="36"/>
      <c r="S5930" s="37"/>
      <c r="U5930" s="36"/>
      <c r="V5930" s="37"/>
      <c r="AD5930" s="59"/>
    </row>
    <row r="5931" spans="1:30">
      <c r="A5931" s="15"/>
      <c r="I5931" s="15"/>
      <c r="P5931" s="36"/>
      <c r="Q5931" s="37"/>
      <c r="R5931" s="36"/>
      <c r="S5931" s="37"/>
      <c r="U5931" s="36"/>
      <c r="V5931" s="37"/>
      <c r="AD5931" s="59"/>
    </row>
    <row r="5932" spans="1:30">
      <c r="A5932" s="15"/>
      <c r="I5932" s="15"/>
      <c r="P5932" s="36"/>
      <c r="Q5932" s="37"/>
      <c r="R5932" s="36"/>
      <c r="S5932" s="37"/>
      <c r="U5932" s="36"/>
      <c r="V5932" s="37"/>
      <c r="AD5932" s="59"/>
    </row>
    <row r="5933" spans="1:30">
      <c r="A5933" s="15"/>
      <c r="I5933" s="15"/>
      <c r="P5933" s="36"/>
      <c r="Q5933" s="37"/>
      <c r="R5933" s="36"/>
      <c r="S5933" s="37"/>
      <c r="U5933" s="36"/>
      <c r="V5933" s="37"/>
      <c r="AD5933" s="59"/>
    </row>
    <row r="5934" spans="1:30">
      <c r="A5934" s="15"/>
      <c r="I5934" s="15"/>
      <c r="P5934" s="36"/>
      <c r="Q5934" s="37"/>
      <c r="R5934" s="36"/>
      <c r="S5934" s="37"/>
      <c r="U5934" s="36"/>
      <c r="V5934" s="37"/>
      <c r="AD5934" s="59"/>
    </row>
    <row r="5935" spans="1:30">
      <c r="A5935" s="15"/>
      <c r="I5935" s="15"/>
      <c r="P5935" s="36"/>
      <c r="Q5935" s="37"/>
      <c r="R5935" s="36"/>
      <c r="S5935" s="37"/>
      <c r="U5935" s="36"/>
      <c r="V5935" s="37"/>
      <c r="AD5935" s="59"/>
    </row>
    <row r="5936" spans="1:30">
      <c r="A5936" s="15"/>
      <c r="I5936" s="15"/>
      <c r="P5936" s="36"/>
      <c r="Q5936" s="37"/>
      <c r="R5936" s="36"/>
      <c r="S5936" s="37"/>
      <c r="U5936" s="36"/>
      <c r="V5936" s="37"/>
      <c r="AD5936" s="59"/>
    </row>
    <row r="5937" spans="1:30">
      <c r="A5937" s="15"/>
      <c r="I5937" s="15"/>
      <c r="P5937" s="36"/>
      <c r="Q5937" s="37"/>
      <c r="R5937" s="36"/>
      <c r="S5937" s="37"/>
      <c r="U5937" s="36"/>
      <c r="V5937" s="37"/>
      <c r="AD5937" s="59"/>
    </row>
    <row r="5938" spans="1:30">
      <c r="A5938" s="15"/>
      <c r="I5938" s="15"/>
      <c r="P5938" s="36"/>
      <c r="Q5938" s="37"/>
      <c r="R5938" s="36"/>
      <c r="S5938" s="37"/>
      <c r="U5938" s="36"/>
      <c r="V5938" s="37"/>
      <c r="AD5938" s="59"/>
    </row>
    <row r="5939" spans="1:30">
      <c r="A5939" s="15"/>
      <c r="I5939" s="15"/>
      <c r="P5939" s="36"/>
      <c r="Q5939" s="37"/>
      <c r="R5939" s="36"/>
      <c r="S5939" s="37"/>
      <c r="U5939" s="36"/>
      <c r="V5939" s="37"/>
      <c r="AD5939" s="59"/>
    </row>
    <row r="5940" spans="1:30">
      <c r="A5940" s="15"/>
      <c r="I5940" s="15"/>
      <c r="P5940" s="36"/>
      <c r="Q5940" s="37"/>
      <c r="R5940" s="36"/>
      <c r="S5940" s="37"/>
      <c r="U5940" s="36"/>
      <c r="V5940" s="37"/>
      <c r="AD5940" s="59"/>
    </row>
    <row r="5941" spans="1:30">
      <c r="A5941" s="15"/>
      <c r="I5941" s="15"/>
      <c r="P5941" s="36"/>
      <c r="Q5941" s="37"/>
      <c r="R5941" s="36"/>
      <c r="S5941" s="37"/>
      <c r="U5941" s="36"/>
      <c r="V5941" s="37"/>
      <c r="AD5941" s="59"/>
    </row>
    <row r="5942" spans="1:30">
      <c r="A5942" s="15"/>
      <c r="I5942" s="15"/>
      <c r="P5942" s="36"/>
      <c r="Q5942" s="37"/>
      <c r="R5942" s="36"/>
      <c r="S5942" s="37"/>
      <c r="U5942" s="36"/>
      <c r="V5942" s="37"/>
      <c r="AD5942" s="59"/>
    </row>
    <row r="5943" spans="1:30">
      <c r="A5943" s="15"/>
      <c r="I5943" s="15"/>
      <c r="P5943" s="36"/>
      <c r="Q5943" s="37"/>
      <c r="R5943" s="36"/>
      <c r="S5943" s="37"/>
      <c r="U5943" s="36"/>
      <c r="V5943" s="37"/>
      <c r="AD5943" s="59"/>
    </row>
    <row r="5944" spans="1:30">
      <c r="A5944" s="15"/>
      <c r="I5944" s="15"/>
      <c r="P5944" s="36"/>
      <c r="Q5944" s="37"/>
      <c r="R5944" s="36"/>
      <c r="S5944" s="37"/>
      <c r="U5944" s="36"/>
      <c r="V5944" s="37"/>
      <c r="AD5944" s="59"/>
    </row>
    <row r="5945" spans="1:30">
      <c r="A5945" s="15"/>
      <c r="I5945" s="15"/>
      <c r="P5945" s="36"/>
      <c r="Q5945" s="37"/>
      <c r="R5945" s="36"/>
      <c r="S5945" s="37"/>
      <c r="U5945" s="36"/>
      <c r="V5945" s="37"/>
      <c r="AD5945" s="59"/>
    </row>
    <row r="5946" spans="1:30">
      <c r="A5946" s="15"/>
      <c r="I5946" s="15"/>
      <c r="P5946" s="36"/>
      <c r="Q5946" s="37"/>
      <c r="R5946" s="36"/>
      <c r="S5946" s="37"/>
      <c r="U5946" s="36"/>
      <c r="V5946" s="37"/>
      <c r="AD5946" s="59"/>
    </row>
    <row r="5947" spans="1:30">
      <c r="A5947" s="15"/>
      <c r="I5947" s="15"/>
      <c r="P5947" s="36"/>
      <c r="Q5947" s="37"/>
      <c r="R5947" s="36"/>
      <c r="S5947" s="37"/>
      <c r="U5947" s="36"/>
      <c r="V5947" s="37"/>
      <c r="AD5947" s="59"/>
    </row>
    <row r="5948" spans="1:30">
      <c r="A5948" s="15"/>
      <c r="I5948" s="15"/>
      <c r="P5948" s="36"/>
      <c r="Q5948" s="37"/>
      <c r="R5948" s="36"/>
      <c r="S5948" s="37"/>
      <c r="U5948" s="36"/>
      <c r="V5948" s="37"/>
      <c r="AD5948" s="59"/>
    </row>
    <row r="5949" spans="1:30">
      <c r="A5949" s="15"/>
      <c r="I5949" s="15"/>
      <c r="P5949" s="36"/>
      <c r="Q5949" s="37"/>
      <c r="R5949" s="36"/>
      <c r="S5949" s="37"/>
      <c r="U5949" s="36"/>
      <c r="V5949" s="37"/>
      <c r="AD5949" s="59"/>
    </row>
    <row r="5950" spans="1:30">
      <c r="A5950" s="15"/>
      <c r="I5950" s="15"/>
      <c r="P5950" s="36"/>
      <c r="Q5950" s="37"/>
      <c r="R5950" s="36"/>
      <c r="S5950" s="37"/>
      <c r="U5950" s="36"/>
      <c r="V5950" s="37"/>
      <c r="AD5950" s="59"/>
    </row>
    <row r="5951" spans="1:30">
      <c r="A5951" s="15"/>
      <c r="I5951" s="15"/>
      <c r="P5951" s="36"/>
      <c r="Q5951" s="37"/>
      <c r="R5951" s="36"/>
      <c r="S5951" s="37"/>
      <c r="U5951" s="36"/>
      <c r="V5951" s="37"/>
      <c r="AD5951" s="59"/>
    </row>
    <row r="5952" spans="1:30">
      <c r="A5952" s="15"/>
      <c r="I5952" s="15"/>
      <c r="P5952" s="36"/>
      <c r="Q5952" s="37"/>
      <c r="R5952" s="36"/>
      <c r="S5952" s="37"/>
      <c r="U5952" s="36"/>
      <c r="V5952" s="37"/>
      <c r="AD5952" s="59"/>
    </row>
    <row r="5953" spans="1:30">
      <c r="A5953" s="15"/>
      <c r="I5953" s="15"/>
      <c r="P5953" s="36"/>
      <c r="Q5953" s="37"/>
      <c r="R5953" s="36"/>
      <c r="S5953" s="37"/>
      <c r="U5953" s="36"/>
      <c r="V5953" s="37"/>
      <c r="AD5953" s="59"/>
    </row>
    <row r="5954" spans="1:30">
      <c r="A5954" s="15"/>
      <c r="I5954" s="15"/>
      <c r="P5954" s="36"/>
      <c r="Q5954" s="37"/>
      <c r="R5954" s="36"/>
      <c r="S5954" s="37"/>
      <c r="U5954" s="36"/>
      <c r="V5954" s="37"/>
      <c r="AD5954" s="59"/>
    </row>
    <row r="5955" spans="1:30">
      <c r="A5955" s="15"/>
      <c r="I5955" s="15"/>
      <c r="P5955" s="36"/>
      <c r="Q5955" s="37"/>
      <c r="R5955" s="36"/>
      <c r="S5955" s="37"/>
      <c r="U5955" s="36"/>
      <c r="V5955" s="37"/>
      <c r="AD5955" s="59"/>
    </row>
    <row r="5956" spans="1:30">
      <c r="A5956" s="15"/>
      <c r="I5956" s="15"/>
      <c r="P5956" s="36"/>
      <c r="Q5956" s="37"/>
      <c r="R5956" s="36"/>
      <c r="S5956" s="37"/>
      <c r="U5956" s="36"/>
      <c r="V5956" s="37"/>
      <c r="AD5956" s="59"/>
    </row>
    <row r="5957" spans="1:30">
      <c r="A5957" s="15"/>
      <c r="I5957" s="15"/>
      <c r="P5957" s="36"/>
      <c r="Q5957" s="37"/>
      <c r="R5957" s="36"/>
      <c r="S5957" s="37"/>
      <c r="U5957" s="36"/>
      <c r="V5957" s="37"/>
      <c r="AD5957" s="59"/>
    </row>
    <row r="5958" spans="1:30">
      <c r="A5958" s="15"/>
      <c r="I5958" s="15"/>
      <c r="P5958" s="36"/>
      <c r="Q5958" s="37"/>
      <c r="R5958" s="36"/>
      <c r="S5958" s="37"/>
      <c r="U5958" s="36"/>
      <c r="V5958" s="37"/>
      <c r="AD5958" s="59"/>
    </row>
    <row r="5959" spans="1:30">
      <c r="A5959" s="15"/>
      <c r="I5959" s="15"/>
      <c r="P5959" s="36"/>
      <c r="Q5959" s="37"/>
      <c r="R5959" s="36"/>
      <c r="S5959" s="37"/>
      <c r="U5959" s="36"/>
      <c r="V5959" s="37"/>
      <c r="AD5959" s="59"/>
    </row>
    <row r="5960" spans="1:30">
      <c r="A5960" s="15"/>
      <c r="I5960" s="15"/>
      <c r="P5960" s="36"/>
      <c r="Q5960" s="37"/>
      <c r="R5960" s="36"/>
      <c r="S5960" s="37"/>
      <c r="U5960" s="36"/>
      <c r="V5960" s="37"/>
      <c r="AD5960" s="59"/>
    </row>
    <row r="5961" spans="1:30">
      <c r="A5961" s="15"/>
      <c r="I5961" s="15"/>
      <c r="P5961" s="36"/>
      <c r="Q5961" s="37"/>
      <c r="R5961" s="36"/>
      <c r="S5961" s="37"/>
      <c r="U5961" s="36"/>
      <c r="V5961" s="37"/>
      <c r="AD5961" s="59"/>
    </row>
    <row r="5962" spans="1:30">
      <c r="A5962" s="15"/>
      <c r="I5962" s="15"/>
      <c r="P5962" s="36"/>
      <c r="Q5962" s="37"/>
      <c r="R5962" s="36"/>
      <c r="S5962" s="37"/>
      <c r="U5962" s="36"/>
      <c r="V5962" s="37"/>
      <c r="AD5962" s="59"/>
    </row>
    <row r="5963" spans="1:30">
      <c r="A5963" s="15"/>
      <c r="I5963" s="15"/>
      <c r="P5963" s="36"/>
      <c r="Q5963" s="37"/>
      <c r="R5963" s="36"/>
      <c r="S5963" s="37"/>
      <c r="U5963" s="36"/>
      <c r="V5963" s="37"/>
      <c r="AD5963" s="59"/>
    </row>
    <row r="5964" spans="1:30">
      <c r="A5964" s="15"/>
      <c r="I5964" s="15"/>
      <c r="P5964" s="36"/>
      <c r="Q5964" s="37"/>
      <c r="R5964" s="36"/>
      <c r="S5964" s="37"/>
      <c r="U5964" s="36"/>
      <c r="V5964" s="37"/>
      <c r="AD5964" s="59"/>
    </row>
    <row r="5965" spans="1:30">
      <c r="A5965" s="15"/>
      <c r="I5965" s="15"/>
      <c r="P5965" s="36"/>
      <c r="Q5965" s="37"/>
      <c r="R5965" s="36"/>
      <c r="S5965" s="37"/>
      <c r="U5965" s="36"/>
      <c r="V5965" s="37"/>
      <c r="AD5965" s="59"/>
    </row>
    <row r="5966" spans="1:30">
      <c r="A5966" s="15"/>
      <c r="I5966" s="15"/>
      <c r="P5966" s="36"/>
      <c r="Q5966" s="37"/>
      <c r="R5966" s="36"/>
      <c r="S5966" s="37"/>
      <c r="U5966" s="36"/>
      <c r="V5966" s="37"/>
      <c r="AD5966" s="59"/>
    </row>
    <row r="5967" spans="1:30">
      <c r="A5967" s="15"/>
      <c r="I5967" s="15"/>
      <c r="P5967" s="36"/>
      <c r="Q5967" s="37"/>
      <c r="R5967" s="36"/>
      <c r="S5967" s="37"/>
      <c r="U5967" s="36"/>
      <c r="V5967" s="37"/>
      <c r="AD5967" s="59"/>
    </row>
    <row r="5968" spans="1:30">
      <c r="A5968" s="15"/>
      <c r="I5968" s="15"/>
      <c r="P5968" s="36"/>
      <c r="Q5968" s="37"/>
      <c r="R5968" s="36"/>
      <c r="S5968" s="37"/>
      <c r="U5968" s="36"/>
      <c r="V5968" s="37"/>
      <c r="AD5968" s="59"/>
    </row>
    <row r="5969" spans="1:30">
      <c r="A5969" s="15"/>
      <c r="I5969" s="15"/>
      <c r="P5969" s="36"/>
      <c r="Q5969" s="37"/>
      <c r="R5969" s="36"/>
      <c r="S5969" s="37"/>
      <c r="U5969" s="36"/>
      <c r="V5969" s="37"/>
      <c r="AD5969" s="59"/>
    </row>
    <row r="5970" spans="1:30">
      <c r="A5970" s="15"/>
      <c r="I5970" s="15"/>
      <c r="P5970" s="36"/>
      <c r="Q5970" s="37"/>
      <c r="R5970" s="36"/>
      <c r="S5970" s="37"/>
      <c r="U5970" s="36"/>
      <c r="V5970" s="37"/>
      <c r="AD5970" s="59"/>
    </row>
    <row r="5971" spans="1:30">
      <c r="A5971" s="15"/>
      <c r="I5971" s="15"/>
      <c r="P5971" s="36"/>
      <c r="Q5971" s="37"/>
      <c r="R5971" s="36"/>
      <c r="S5971" s="37"/>
      <c r="U5971" s="36"/>
      <c r="V5971" s="37"/>
      <c r="AD5971" s="59"/>
    </row>
    <row r="5972" spans="1:30">
      <c r="A5972" s="15"/>
      <c r="I5972" s="15"/>
      <c r="P5972" s="36"/>
      <c r="Q5972" s="37"/>
      <c r="R5972" s="36"/>
      <c r="S5972" s="37"/>
      <c r="U5972" s="36"/>
      <c r="V5972" s="37"/>
      <c r="AD5972" s="59"/>
    </row>
    <row r="5973" spans="1:30">
      <c r="A5973" s="15"/>
      <c r="I5973" s="15"/>
      <c r="P5973" s="36"/>
      <c r="Q5973" s="37"/>
      <c r="R5973" s="36"/>
      <c r="S5973" s="37"/>
      <c r="U5973" s="36"/>
      <c r="V5973" s="37"/>
      <c r="AD5973" s="59"/>
    </row>
    <row r="5974" spans="1:30">
      <c r="A5974" s="15"/>
      <c r="I5974" s="15"/>
      <c r="P5974" s="36"/>
      <c r="Q5974" s="37"/>
      <c r="R5974" s="36"/>
      <c r="S5974" s="37"/>
      <c r="U5974" s="36"/>
      <c r="V5974" s="37"/>
      <c r="AD5974" s="59"/>
    </row>
    <row r="5975" spans="1:30">
      <c r="A5975" s="15"/>
      <c r="I5975" s="15"/>
      <c r="P5975" s="36"/>
      <c r="Q5975" s="37"/>
      <c r="R5975" s="36"/>
      <c r="S5975" s="37"/>
      <c r="U5975" s="36"/>
      <c r="V5975" s="37"/>
      <c r="AD5975" s="59"/>
    </row>
    <row r="5976" spans="1:30">
      <c r="A5976" s="15"/>
      <c r="I5976" s="15"/>
      <c r="P5976" s="36"/>
      <c r="Q5976" s="37"/>
      <c r="R5976" s="36"/>
      <c r="S5976" s="37"/>
      <c r="U5976" s="36"/>
      <c r="V5976" s="37"/>
      <c r="AD5976" s="59"/>
    </row>
    <row r="5977" spans="1:30">
      <c r="A5977" s="15"/>
      <c r="I5977" s="15"/>
      <c r="P5977" s="36"/>
      <c r="Q5977" s="37"/>
      <c r="R5977" s="36"/>
      <c r="S5977" s="37"/>
      <c r="U5977" s="36"/>
      <c r="V5977" s="37"/>
      <c r="AD5977" s="59"/>
    </row>
    <row r="5978" spans="1:30">
      <c r="A5978" s="15"/>
      <c r="I5978" s="15"/>
      <c r="P5978" s="36"/>
      <c r="Q5978" s="37"/>
      <c r="R5978" s="36"/>
      <c r="S5978" s="37"/>
      <c r="U5978" s="36"/>
      <c r="V5978" s="37"/>
      <c r="AD5978" s="59"/>
    </row>
    <row r="5979" spans="1:30">
      <c r="A5979" s="15"/>
      <c r="I5979" s="15"/>
      <c r="P5979" s="36"/>
      <c r="Q5979" s="37"/>
      <c r="R5979" s="36"/>
      <c r="S5979" s="37"/>
      <c r="U5979" s="36"/>
      <c r="V5979" s="37"/>
      <c r="AD5979" s="59"/>
    </row>
    <row r="5980" spans="1:30">
      <c r="A5980" s="15"/>
      <c r="I5980" s="15"/>
      <c r="P5980" s="36"/>
      <c r="Q5980" s="37"/>
      <c r="R5980" s="36"/>
      <c r="S5980" s="37"/>
      <c r="U5980" s="36"/>
      <c r="V5980" s="37"/>
      <c r="AD5980" s="59"/>
    </row>
    <row r="5981" spans="1:30">
      <c r="A5981" s="15"/>
      <c r="I5981" s="15"/>
      <c r="P5981" s="36"/>
      <c r="Q5981" s="37"/>
      <c r="R5981" s="36"/>
      <c r="S5981" s="37"/>
      <c r="U5981" s="36"/>
      <c r="V5981" s="37"/>
      <c r="AD5981" s="59"/>
    </row>
    <row r="5982" spans="1:30">
      <c r="A5982" s="15"/>
      <c r="I5982" s="15"/>
      <c r="P5982" s="36"/>
      <c r="Q5982" s="37"/>
      <c r="R5982" s="36"/>
      <c r="S5982" s="37"/>
      <c r="U5982" s="36"/>
      <c r="V5982" s="37"/>
      <c r="AD5982" s="59"/>
    </row>
    <row r="5983" spans="1:30">
      <c r="A5983" s="15"/>
      <c r="I5983" s="15"/>
      <c r="P5983" s="36"/>
      <c r="Q5983" s="37"/>
      <c r="R5983" s="36"/>
      <c r="S5983" s="37"/>
      <c r="U5983" s="36"/>
      <c r="V5983" s="37"/>
      <c r="AD5983" s="59"/>
    </row>
    <row r="5984" spans="1:30">
      <c r="A5984" s="15"/>
      <c r="I5984" s="15"/>
      <c r="P5984" s="36"/>
      <c r="Q5984" s="37"/>
      <c r="R5984" s="36"/>
      <c r="S5984" s="37"/>
      <c r="U5984" s="36"/>
      <c r="V5984" s="37"/>
      <c r="AD5984" s="59"/>
    </row>
    <row r="5985" spans="1:30">
      <c r="A5985" s="15"/>
      <c r="I5985" s="15"/>
      <c r="P5985" s="36"/>
      <c r="Q5985" s="37"/>
      <c r="R5985" s="36"/>
      <c r="S5985" s="37"/>
      <c r="U5985" s="36"/>
      <c r="V5985" s="37"/>
      <c r="AD5985" s="59"/>
    </row>
    <row r="5986" spans="1:30">
      <c r="A5986" s="15"/>
      <c r="I5986" s="15"/>
      <c r="P5986" s="36"/>
      <c r="Q5986" s="37"/>
      <c r="R5986" s="36"/>
      <c r="S5986" s="37"/>
      <c r="U5986" s="36"/>
      <c r="V5986" s="37"/>
      <c r="AD5986" s="59"/>
    </row>
    <row r="5987" spans="1:30">
      <c r="A5987" s="15"/>
      <c r="I5987" s="15"/>
      <c r="P5987" s="36"/>
      <c r="Q5987" s="37"/>
      <c r="R5987" s="36"/>
      <c r="S5987" s="37"/>
      <c r="U5987" s="36"/>
      <c r="V5987" s="37"/>
      <c r="AD5987" s="59"/>
    </row>
    <row r="5988" spans="1:30">
      <c r="A5988" s="15"/>
      <c r="I5988" s="15"/>
      <c r="P5988" s="36"/>
      <c r="Q5988" s="37"/>
      <c r="R5988" s="36"/>
      <c r="S5988" s="37"/>
      <c r="U5988" s="36"/>
      <c r="V5988" s="37"/>
      <c r="AD5988" s="59"/>
    </row>
    <row r="5989" spans="1:30">
      <c r="A5989" s="15"/>
      <c r="I5989" s="15"/>
      <c r="P5989" s="36"/>
      <c r="Q5989" s="37"/>
      <c r="R5989" s="36"/>
      <c r="S5989" s="37"/>
      <c r="U5989" s="36"/>
      <c r="V5989" s="37"/>
      <c r="AD5989" s="59"/>
    </row>
    <row r="5990" spans="1:30">
      <c r="A5990" s="15"/>
      <c r="I5990" s="15"/>
      <c r="P5990" s="36"/>
      <c r="Q5990" s="37"/>
      <c r="R5990" s="36"/>
      <c r="S5990" s="37"/>
      <c r="U5990" s="36"/>
      <c r="V5990" s="37"/>
      <c r="AD5990" s="59"/>
    </row>
    <row r="5991" spans="1:30">
      <c r="A5991" s="15"/>
      <c r="I5991" s="15"/>
      <c r="P5991" s="36"/>
      <c r="Q5991" s="37"/>
      <c r="R5991" s="36"/>
      <c r="S5991" s="37"/>
      <c r="U5991" s="36"/>
      <c r="V5991" s="37"/>
      <c r="AD5991" s="59"/>
    </row>
    <row r="5992" spans="1:30">
      <c r="A5992" s="15"/>
      <c r="I5992" s="15"/>
      <c r="P5992" s="36"/>
      <c r="Q5992" s="37"/>
      <c r="R5992" s="36"/>
      <c r="S5992" s="37"/>
      <c r="U5992" s="36"/>
      <c r="V5992" s="37"/>
      <c r="AD5992" s="59"/>
    </row>
    <row r="5993" spans="1:30">
      <c r="A5993" s="15"/>
      <c r="I5993" s="15"/>
      <c r="P5993" s="36"/>
      <c r="Q5993" s="37"/>
      <c r="R5993" s="36"/>
      <c r="S5993" s="37"/>
      <c r="U5993" s="36"/>
      <c r="V5993" s="37"/>
      <c r="AD5993" s="59"/>
    </row>
    <row r="5994" spans="1:30">
      <c r="A5994" s="15"/>
      <c r="I5994" s="15"/>
      <c r="P5994" s="36"/>
      <c r="Q5994" s="37"/>
      <c r="R5994" s="36"/>
      <c r="S5994" s="37"/>
      <c r="U5994" s="36"/>
      <c r="V5994" s="37"/>
      <c r="AD5994" s="59"/>
    </row>
    <row r="5995" spans="1:30">
      <c r="A5995" s="15"/>
      <c r="I5995" s="15"/>
      <c r="P5995" s="36"/>
      <c r="Q5995" s="37"/>
      <c r="R5995" s="36"/>
      <c r="S5995" s="37"/>
      <c r="U5995" s="36"/>
      <c r="V5995" s="37"/>
      <c r="AD5995" s="59"/>
    </row>
    <row r="5996" spans="1:30">
      <c r="A5996" s="15"/>
      <c r="I5996" s="15"/>
      <c r="P5996" s="36"/>
      <c r="Q5996" s="37"/>
      <c r="R5996" s="36"/>
      <c r="S5996" s="37"/>
      <c r="U5996" s="36"/>
      <c r="V5996" s="37"/>
      <c r="AD5996" s="59"/>
    </row>
    <row r="5997" spans="1:30">
      <c r="A5997" s="15"/>
      <c r="I5997" s="15"/>
      <c r="P5997" s="36"/>
      <c r="Q5997" s="37"/>
      <c r="R5997" s="36"/>
      <c r="S5997" s="37"/>
      <c r="U5997" s="36"/>
      <c r="V5997" s="37"/>
      <c r="AD5997" s="59"/>
    </row>
    <row r="5998" spans="1:30">
      <c r="A5998" s="15"/>
      <c r="I5998" s="15"/>
      <c r="P5998" s="36"/>
      <c r="Q5998" s="37"/>
      <c r="R5998" s="36"/>
      <c r="S5998" s="37"/>
      <c r="U5998" s="36"/>
      <c r="V5998" s="37"/>
      <c r="AD5998" s="59"/>
    </row>
    <row r="5999" spans="1:30">
      <c r="A5999" s="15"/>
      <c r="I5999" s="15"/>
      <c r="P5999" s="36"/>
      <c r="Q5999" s="37"/>
      <c r="R5999" s="36"/>
      <c r="S5999" s="37"/>
      <c r="U5999" s="36"/>
      <c r="V5999" s="37"/>
      <c r="AD5999" s="59"/>
    </row>
    <row r="6000" spans="1:30">
      <c r="A6000" s="15"/>
      <c r="I6000" s="15"/>
      <c r="P6000" s="36"/>
      <c r="Q6000" s="37"/>
      <c r="R6000" s="36"/>
      <c r="S6000" s="37"/>
      <c r="U6000" s="36"/>
      <c r="V6000" s="37"/>
      <c r="AD6000" s="59"/>
    </row>
    <row r="6001" spans="1:30">
      <c r="A6001" s="15"/>
      <c r="I6001" s="15"/>
      <c r="P6001" s="36"/>
      <c r="Q6001" s="37"/>
      <c r="R6001" s="36"/>
      <c r="S6001" s="37"/>
      <c r="U6001" s="36"/>
      <c r="V6001" s="37"/>
      <c r="AD6001" s="59"/>
    </row>
    <row r="6002" spans="1:30">
      <c r="A6002" s="15"/>
      <c r="I6002" s="15"/>
      <c r="P6002" s="36"/>
      <c r="Q6002" s="37"/>
      <c r="R6002" s="36"/>
      <c r="S6002" s="37"/>
      <c r="U6002" s="36"/>
      <c r="V6002" s="37"/>
      <c r="AD6002" s="59"/>
    </row>
    <row r="6003" spans="1:30">
      <c r="A6003" s="15"/>
      <c r="I6003" s="15"/>
      <c r="P6003" s="36"/>
      <c r="Q6003" s="37"/>
      <c r="R6003" s="36"/>
      <c r="S6003" s="37"/>
      <c r="U6003" s="36"/>
      <c r="V6003" s="37"/>
      <c r="AD6003" s="59"/>
    </row>
    <row r="6004" spans="1:30">
      <c r="A6004" s="15"/>
      <c r="I6004" s="15"/>
      <c r="P6004" s="36"/>
      <c r="Q6004" s="37"/>
      <c r="R6004" s="36"/>
      <c r="S6004" s="37"/>
      <c r="U6004" s="36"/>
      <c r="V6004" s="37"/>
      <c r="AD6004" s="59"/>
    </row>
    <row r="6005" spans="1:30">
      <c r="A6005" s="15"/>
      <c r="I6005" s="15"/>
      <c r="P6005" s="36"/>
      <c r="Q6005" s="37"/>
      <c r="R6005" s="36"/>
      <c r="S6005" s="37"/>
      <c r="U6005" s="36"/>
      <c r="V6005" s="37"/>
      <c r="AD6005" s="59"/>
    </row>
    <row r="6006" spans="1:30">
      <c r="A6006" s="15"/>
      <c r="I6006" s="15"/>
      <c r="P6006" s="36"/>
      <c r="Q6006" s="37"/>
      <c r="R6006" s="36"/>
      <c r="S6006" s="37"/>
      <c r="U6006" s="36"/>
      <c r="V6006" s="37"/>
      <c r="AD6006" s="59"/>
    </row>
    <row r="6007" spans="1:30">
      <c r="A6007" s="15"/>
      <c r="I6007" s="15"/>
      <c r="P6007" s="36"/>
      <c r="Q6007" s="37"/>
      <c r="R6007" s="36"/>
      <c r="S6007" s="37"/>
      <c r="U6007" s="36"/>
      <c r="V6007" s="37"/>
      <c r="AD6007" s="59"/>
    </row>
    <row r="6008" spans="1:30">
      <c r="A6008" s="15"/>
      <c r="I6008" s="15"/>
      <c r="P6008" s="36"/>
      <c r="Q6008" s="37"/>
      <c r="R6008" s="36"/>
      <c r="S6008" s="37"/>
      <c r="U6008" s="36"/>
      <c r="V6008" s="37"/>
      <c r="AD6008" s="59"/>
    </row>
    <row r="6009" spans="1:30">
      <c r="A6009" s="15"/>
      <c r="I6009" s="15"/>
      <c r="P6009" s="36"/>
      <c r="Q6009" s="37"/>
      <c r="R6009" s="36"/>
      <c r="S6009" s="37"/>
      <c r="U6009" s="36"/>
      <c r="V6009" s="37"/>
      <c r="AD6009" s="59"/>
    </row>
    <row r="6010" spans="1:30">
      <c r="A6010" s="15"/>
      <c r="I6010" s="15"/>
      <c r="P6010" s="36"/>
      <c r="Q6010" s="37"/>
      <c r="R6010" s="36"/>
      <c r="S6010" s="37"/>
      <c r="U6010" s="36"/>
      <c r="V6010" s="37"/>
      <c r="AD6010" s="59"/>
    </row>
    <row r="6011" spans="1:30">
      <c r="A6011" s="15"/>
      <c r="I6011" s="15"/>
      <c r="P6011" s="36"/>
      <c r="Q6011" s="37"/>
      <c r="R6011" s="36"/>
      <c r="S6011" s="37"/>
      <c r="U6011" s="36"/>
      <c r="V6011" s="37"/>
      <c r="AD6011" s="59"/>
    </row>
    <row r="6012" spans="1:30">
      <c r="A6012" s="15"/>
      <c r="I6012" s="15"/>
      <c r="P6012" s="36"/>
      <c r="Q6012" s="37"/>
      <c r="R6012" s="36"/>
      <c r="S6012" s="37"/>
      <c r="U6012" s="36"/>
      <c r="V6012" s="37"/>
      <c r="AD6012" s="59"/>
    </row>
    <row r="6013" spans="1:30">
      <c r="A6013" s="15"/>
      <c r="I6013" s="15"/>
      <c r="P6013" s="36"/>
      <c r="Q6013" s="37"/>
      <c r="R6013" s="36"/>
      <c r="S6013" s="37"/>
      <c r="U6013" s="36"/>
      <c r="V6013" s="37"/>
      <c r="AD6013" s="59"/>
    </row>
    <row r="6014" spans="1:30">
      <c r="A6014" s="15"/>
      <c r="I6014" s="15"/>
      <c r="P6014" s="36"/>
      <c r="Q6014" s="37"/>
      <c r="R6014" s="36"/>
      <c r="S6014" s="37"/>
      <c r="U6014" s="36"/>
      <c r="V6014" s="37"/>
      <c r="AD6014" s="59"/>
    </row>
    <row r="6015" spans="1:30">
      <c r="A6015" s="15"/>
      <c r="I6015" s="15"/>
      <c r="P6015" s="36"/>
      <c r="Q6015" s="37"/>
      <c r="R6015" s="36"/>
      <c r="S6015" s="37"/>
      <c r="U6015" s="36"/>
      <c r="V6015" s="37"/>
      <c r="AD6015" s="59"/>
    </row>
    <row r="6016" spans="1:30">
      <c r="A6016" s="15"/>
      <c r="I6016" s="15"/>
      <c r="P6016" s="36"/>
      <c r="Q6016" s="37"/>
      <c r="R6016" s="36"/>
      <c r="S6016" s="37"/>
      <c r="U6016" s="36"/>
      <c r="V6016" s="37"/>
      <c r="AD6016" s="59"/>
    </row>
    <row r="6017" spans="1:30">
      <c r="A6017" s="15"/>
      <c r="I6017" s="15"/>
      <c r="P6017" s="36"/>
      <c r="Q6017" s="37"/>
      <c r="R6017" s="36"/>
      <c r="S6017" s="37"/>
      <c r="U6017" s="36"/>
      <c r="V6017" s="37"/>
      <c r="AD6017" s="59"/>
    </row>
    <row r="6018" spans="1:30">
      <c r="A6018" s="15"/>
      <c r="I6018" s="15"/>
      <c r="P6018" s="36"/>
      <c r="Q6018" s="37"/>
      <c r="R6018" s="36"/>
      <c r="S6018" s="37"/>
      <c r="U6018" s="36"/>
      <c r="V6018" s="37"/>
      <c r="AD6018" s="59"/>
    </row>
    <row r="6019" spans="1:30">
      <c r="A6019" s="15"/>
      <c r="I6019" s="15"/>
      <c r="P6019" s="36"/>
      <c r="Q6019" s="37"/>
      <c r="R6019" s="36"/>
      <c r="S6019" s="37"/>
      <c r="U6019" s="36"/>
      <c r="V6019" s="37"/>
      <c r="AD6019" s="59"/>
    </row>
    <row r="6020" spans="1:30">
      <c r="A6020" s="15"/>
      <c r="I6020" s="15"/>
      <c r="P6020" s="36"/>
      <c r="Q6020" s="37"/>
      <c r="R6020" s="36"/>
      <c r="S6020" s="37"/>
      <c r="U6020" s="36"/>
      <c r="V6020" s="37"/>
      <c r="AD6020" s="59"/>
    </row>
    <row r="6021" spans="1:30">
      <c r="A6021" s="15"/>
      <c r="I6021" s="15"/>
      <c r="P6021" s="36"/>
      <c r="Q6021" s="37"/>
      <c r="R6021" s="36"/>
      <c r="S6021" s="37"/>
      <c r="U6021" s="36"/>
      <c r="V6021" s="37"/>
      <c r="AD6021" s="59"/>
    </row>
    <row r="6022" spans="1:30">
      <c r="A6022" s="15"/>
      <c r="I6022" s="15"/>
      <c r="P6022" s="36"/>
      <c r="Q6022" s="37"/>
      <c r="R6022" s="36"/>
      <c r="S6022" s="37"/>
      <c r="U6022" s="36"/>
      <c r="V6022" s="37"/>
      <c r="AD6022" s="59"/>
    </row>
    <row r="6023" spans="1:30">
      <c r="A6023" s="15"/>
      <c r="I6023" s="15"/>
      <c r="P6023" s="36"/>
      <c r="Q6023" s="37"/>
      <c r="R6023" s="36"/>
      <c r="S6023" s="37"/>
      <c r="U6023" s="36"/>
      <c r="V6023" s="37"/>
      <c r="AD6023" s="59"/>
    </row>
    <row r="6024" spans="1:30">
      <c r="A6024" s="15"/>
      <c r="I6024" s="15"/>
      <c r="P6024" s="36"/>
      <c r="Q6024" s="37"/>
      <c r="R6024" s="36"/>
      <c r="S6024" s="37"/>
      <c r="U6024" s="36"/>
      <c r="V6024" s="37"/>
      <c r="AD6024" s="59"/>
    </row>
    <row r="6025" spans="1:30">
      <c r="A6025" s="15"/>
      <c r="I6025" s="15"/>
      <c r="P6025" s="36"/>
      <c r="Q6025" s="37"/>
      <c r="R6025" s="36"/>
      <c r="S6025" s="37"/>
      <c r="U6025" s="36"/>
      <c r="V6025" s="37"/>
      <c r="AD6025" s="59"/>
    </row>
    <row r="6026" spans="1:30">
      <c r="A6026" s="15"/>
      <c r="I6026" s="15"/>
      <c r="P6026" s="36"/>
      <c r="Q6026" s="37"/>
      <c r="R6026" s="36"/>
      <c r="S6026" s="37"/>
      <c r="U6026" s="36"/>
      <c r="V6026" s="37"/>
      <c r="AD6026" s="59"/>
    </row>
    <row r="6027" spans="1:30">
      <c r="A6027" s="15"/>
      <c r="I6027" s="15"/>
      <c r="P6027" s="36"/>
      <c r="Q6027" s="37"/>
      <c r="R6027" s="36"/>
      <c r="S6027" s="37"/>
      <c r="U6027" s="36"/>
      <c r="V6027" s="37"/>
      <c r="AD6027" s="59"/>
    </row>
    <row r="6028" spans="1:30">
      <c r="A6028" s="15"/>
      <c r="I6028" s="15"/>
      <c r="P6028" s="36"/>
      <c r="Q6028" s="37"/>
      <c r="R6028" s="36"/>
      <c r="S6028" s="37"/>
      <c r="U6028" s="36"/>
      <c r="V6028" s="37"/>
      <c r="AD6028" s="59"/>
    </row>
    <row r="6029" spans="1:30">
      <c r="A6029" s="15"/>
      <c r="I6029" s="15"/>
      <c r="P6029" s="36"/>
      <c r="Q6029" s="37"/>
      <c r="R6029" s="36"/>
      <c r="S6029" s="37"/>
      <c r="U6029" s="36"/>
      <c r="V6029" s="37"/>
      <c r="AD6029" s="59"/>
    </row>
    <row r="6030" spans="1:30">
      <c r="A6030" s="15"/>
      <c r="I6030" s="15"/>
      <c r="P6030" s="36"/>
      <c r="Q6030" s="37"/>
      <c r="R6030" s="36"/>
      <c r="S6030" s="37"/>
      <c r="U6030" s="36"/>
      <c r="V6030" s="37"/>
      <c r="AD6030" s="59"/>
    </row>
    <row r="6031" spans="1:30">
      <c r="A6031" s="15"/>
      <c r="I6031" s="15"/>
      <c r="P6031" s="36"/>
      <c r="Q6031" s="37"/>
      <c r="R6031" s="36"/>
      <c r="S6031" s="37"/>
      <c r="U6031" s="36"/>
      <c r="V6031" s="37"/>
      <c r="AD6031" s="59"/>
    </row>
    <row r="6032" spans="1:30">
      <c r="A6032" s="15"/>
      <c r="I6032" s="15"/>
      <c r="P6032" s="36"/>
      <c r="Q6032" s="37"/>
      <c r="R6032" s="36"/>
      <c r="S6032" s="37"/>
      <c r="U6032" s="36"/>
      <c r="V6032" s="37"/>
      <c r="AD6032" s="59"/>
    </row>
    <row r="6033" spans="1:30">
      <c r="A6033" s="15"/>
      <c r="I6033" s="15"/>
      <c r="P6033" s="36"/>
      <c r="Q6033" s="37"/>
      <c r="R6033" s="36"/>
      <c r="S6033" s="37"/>
      <c r="U6033" s="36"/>
      <c r="V6033" s="37"/>
      <c r="AD6033" s="59"/>
    </row>
    <row r="6034" spans="1:30">
      <c r="A6034" s="15"/>
      <c r="I6034" s="15"/>
      <c r="P6034" s="36"/>
      <c r="Q6034" s="37"/>
      <c r="R6034" s="36"/>
      <c r="S6034" s="37"/>
      <c r="U6034" s="36"/>
      <c r="V6034" s="37"/>
      <c r="AD6034" s="59"/>
    </row>
    <row r="6035" spans="1:30">
      <c r="A6035" s="15"/>
      <c r="I6035" s="15"/>
      <c r="P6035" s="36"/>
      <c r="Q6035" s="37"/>
      <c r="R6035" s="36"/>
      <c r="S6035" s="37"/>
      <c r="U6035" s="36"/>
      <c r="V6035" s="37"/>
      <c r="AD6035" s="59"/>
    </row>
    <row r="6036" spans="1:30">
      <c r="A6036" s="15"/>
      <c r="I6036" s="15"/>
      <c r="P6036" s="36"/>
      <c r="Q6036" s="37"/>
      <c r="R6036" s="36"/>
      <c r="S6036" s="37"/>
      <c r="U6036" s="36"/>
      <c r="V6036" s="37"/>
      <c r="AD6036" s="59"/>
    </row>
    <row r="6037" spans="1:30">
      <c r="A6037" s="15"/>
      <c r="I6037" s="15"/>
      <c r="P6037" s="36"/>
      <c r="Q6037" s="37"/>
      <c r="R6037" s="36"/>
      <c r="S6037" s="37"/>
      <c r="U6037" s="36"/>
      <c r="V6037" s="37"/>
      <c r="AD6037" s="59"/>
    </row>
    <row r="6038" spans="1:30">
      <c r="A6038" s="15"/>
      <c r="I6038" s="15"/>
      <c r="P6038" s="36"/>
      <c r="Q6038" s="37"/>
      <c r="R6038" s="36"/>
      <c r="S6038" s="37"/>
      <c r="U6038" s="36"/>
      <c r="V6038" s="37"/>
      <c r="AD6038" s="59"/>
    </row>
    <row r="6039" spans="1:30">
      <c r="A6039" s="15"/>
      <c r="I6039" s="15"/>
      <c r="P6039" s="36"/>
      <c r="Q6039" s="37"/>
      <c r="R6039" s="36"/>
      <c r="S6039" s="37"/>
      <c r="U6039" s="36"/>
      <c r="V6039" s="37"/>
      <c r="AD6039" s="59"/>
    </row>
    <row r="6040" spans="1:30">
      <c r="A6040" s="15"/>
      <c r="I6040" s="15"/>
      <c r="P6040" s="36"/>
      <c r="Q6040" s="37"/>
      <c r="R6040" s="36"/>
      <c r="S6040" s="37"/>
      <c r="U6040" s="36"/>
      <c r="V6040" s="37"/>
      <c r="AD6040" s="59"/>
    </row>
    <row r="6041" spans="1:30">
      <c r="A6041" s="15"/>
      <c r="I6041" s="15"/>
      <c r="P6041" s="36"/>
      <c r="Q6041" s="37"/>
      <c r="R6041" s="36"/>
      <c r="S6041" s="37"/>
      <c r="U6041" s="36"/>
      <c r="V6041" s="37"/>
      <c r="AD6041" s="59"/>
    </row>
    <row r="6042" spans="1:30">
      <c r="A6042" s="15"/>
      <c r="I6042" s="15"/>
      <c r="P6042" s="36"/>
      <c r="Q6042" s="37"/>
      <c r="R6042" s="36"/>
      <c r="S6042" s="37"/>
      <c r="U6042" s="36"/>
      <c r="V6042" s="37"/>
      <c r="AD6042" s="59"/>
    </row>
    <row r="6043" spans="1:30">
      <c r="A6043" s="15"/>
      <c r="I6043" s="15"/>
      <c r="P6043" s="36"/>
      <c r="Q6043" s="37"/>
      <c r="R6043" s="36"/>
      <c r="S6043" s="37"/>
      <c r="U6043" s="36"/>
      <c r="V6043" s="37"/>
      <c r="AD6043" s="59"/>
    </row>
    <row r="6044" spans="1:30">
      <c r="A6044" s="15"/>
      <c r="I6044" s="15"/>
      <c r="P6044" s="36"/>
      <c r="Q6044" s="37"/>
      <c r="R6044" s="36"/>
      <c r="S6044" s="37"/>
      <c r="U6044" s="36"/>
      <c r="V6044" s="37"/>
      <c r="AD6044" s="59"/>
    </row>
    <row r="6045" spans="1:30">
      <c r="A6045" s="15"/>
      <c r="I6045" s="15"/>
      <c r="P6045" s="36"/>
      <c r="Q6045" s="37"/>
      <c r="R6045" s="36"/>
      <c r="S6045" s="37"/>
      <c r="U6045" s="36"/>
      <c r="V6045" s="37"/>
      <c r="AD6045" s="59"/>
    </row>
    <row r="6046" spans="1:30">
      <c r="A6046" s="15"/>
      <c r="I6046" s="15"/>
      <c r="P6046" s="36"/>
      <c r="Q6046" s="37"/>
      <c r="R6046" s="36"/>
      <c r="S6046" s="37"/>
      <c r="U6046" s="36"/>
      <c r="V6046" s="37"/>
      <c r="AD6046" s="59"/>
    </row>
    <row r="6047" spans="1:30">
      <c r="A6047" s="15"/>
      <c r="I6047" s="15"/>
      <c r="P6047" s="36"/>
      <c r="Q6047" s="37"/>
      <c r="R6047" s="36"/>
      <c r="S6047" s="37"/>
      <c r="U6047" s="36"/>
      <c r="V6047" s="37"/>
      <c r="AD6047" s="59"/>
    </row>
    <row r="6048" spans="1:30">
      <c r="A6048" s="15"/>
      <c r="I6048" s="15"/>
      <c r="P6048" s="36"/>
      <c r="Q6048" s="37"/>
      <c r="R6048" s="36"/>
      <c r="S6048" s="37"/>
      <c r="U6048" s="36"/>
      <c r="V6048" s="37"/>
      <c r="AD6048" s="59"/>
    </row>
    <row r="6049" spans="1:30">
      <c r="A6049" s="15"/>
      <c r="I6049" s="15"/>
      <c r="P6049" s="36"/>
      <c r="Q6049" s="37"/>
      <c r="R6049" s="36"/>
      <c r="S6049" s="37"/>
      <c r="U6049" s="36"/>
      <c r="V6049" s="37"/>
      <c r="AD6049" s="59"/>
    </row>
    <row r="6050" spans="1:30">
      <c r="A6050" s="15"/>
      <c r="I6050" s="15"/>
      <c r="P6050" s="36"/>
      <c r="Q6050" s="37"/>
      <c r="R6050" s="36"/>
      <c r="S6050" s="37"/>
      <c r="U6050" s="36"/>
      <c r="V6050" s="37"/>
      <c r="AD6050" s="59"/>
    </row>
    <row r="6051" spans="1:30">
      <c r="A6051" s="15"/>
      <c r="I6051" s="15"/>
      <c r="P6051" s="36"/>
      <c r="Q6051" s="37"/>
      <c r="R6051" s="36"/>
      <c r="S6051" s="37"/>
      <c r="U6051" s="36"/>
      <c r="V6051" s="37"/>
      <c r="AD6051" s="59"/>
    </row>
    <row r="6052" spans="1:30">
      <c r="A6052" s="15"/>
      <c r="I6052" s="15"/>
      <c r="P6052" s="36"/>
      <c r="Q6052" s="37"/>
      <c r="R6052" s="36"/>
      <c r="S6052" s="37"/>
      <c r="U6052" s="36"/>
      <c r="V6052" s="37"/>
      <c r="AD6052" s="59"/>
    </row>
    <row r="6053" spans="1:30">
      <c r="A6053" s="15"/>
      <c r="I6053" s="15"/>
      <c r="P6053" s="36"/>
      <c r="Q6053" s="37"/>
      <c r="R6053" s="36"/>
      <c r="S6053" s="37"/>
      <c r="U6053" s="36"/>
      <c r="V6053" s="37"/>
      <c r="AD6053" s="59"/>
    </row>
    <row r="6054" spans="1:30">
      <c r="A6054" s="15"/>
      <c r="I6054" s="15"/>
      <c r="P6054" s="36"/>
      <c r="Q6054" s="37"/>
      <c r="R6054" s="36"/>
      <c r="S6054" s="37"/>
      <c r="U6054" s="36"/>
      <c r="V6054" s="37"/>
      <c r="AD6054" s="59"/>
    </row>
    <row r="6055" spans="1:30">
      <c r="A6055" s="15"/>
      <c r="I6055" s="15"/>
      <c r="P6055" s="36"/>
      <c r="Q6055" s="37"/>
      <c r="R6055" s="36"/>
      <c r="S6055" s="37"/>
      <c r="U6055" s="36"/>
      <c r="V6055" s="37"/>
      <c r="AD6055" s="59"/>
    </row>
    <row r="6056" spans="1:30">
      <c r="A6056" s="15"/>
      <c r="I6056" s="15"/>
      <c r="P6056" s="36"/>
      <c r="Q6056" s="37"/>
      <c r="R6056" s="36"/>
      <c r="S6056" s="37"/>
      <c r="U6056" s="36"/>
      <c r="V6056" s="37"/>
      <c r="AD6056" s="59"/>
    </row>
    <row r="6057" spans="1:30">
      <c r="A6057" s="15"/>
      <c r="I6057" s="15"/>
      <c r="P6057" s="36"/>
      <c r="Q6057" s="37"/>
      <c r="R6057" s="36"/>
      <c r="S6057" s="37"/>
      <c r="U6057" s="36"/>
      <c r="V6057" s="37"/>
      <c r="AD6057" s="59"/>
    </row>
    <row r="6058" spans="1:30">
      <c r="A6058" s="15"/>
      <c r="I6058" s="15"/>
      <c r="P6058" s="36"/>
      <c r="Q6058" s="37"/>
      <c r="R6058" s="36"/>
      <c r="S6058" s="37"/>
      <c r="U6058" s="36"/>
      <c r="V6058" s="37"/>
      <c r="AD6058" s="59"/>
    </row>
    <row r="6059" spans="1:30">
      <c r="A6059" s="15"/>
      <c r="I6059" s="15"/>
      <c r="P6059" s="36"/>
      <c r="Q6059" s="37"/>
      <c r="R6059" s="36"/>
      <c r="S6059" s="37"/>
      <c r="U6059" s="36"/>
      <c r="V6059" s="37"/>
      <c r="AD6059" s="59"/>
    </row>
    <row r="6060" spans="1:30">
      <c r="A6060" s="15"/>
      <c r="I6060" s="15"/>
      <c r="P6060" s="36"/>
      <c r="Q6060" s="37"/>
      <c r="R6060" s="36"/>
      <c r="S6060" s="37"/>
      <c r="U6060" s="36"/>
      <c r="V6060" s="37"/>
      <c r="AD6060" s="59"/>
    </row>
    <row r="6061" spans="1:30">
      <c r="A6061" s="15"/>
      <c r="I6061" s="15"/>
      <c r="P6061" s="36"/>
      <c r="Q6061" s="37"/>
      <c r="R6061" s="36"/>
      <c r="S6061" s="37"/>
      <c r="U6061" s="36"/>
      <c r="V6061" s="37"/>
      <c r="AD6061" s="59"/>
    </row>
    <row r="6062" spans="1:30">
      <c r="A6062" s="15"/>
      <c r="I6062" s="15"/>
      <c r="P6062" s="36"/>
      <c r="Q6062" s="37"/>
      <c r="R6062" s="36"/>
      <c r="S6062" s="37"/>
      <c r="U6062" s="36"/>
      <c r="V6062" s="37"/>
      <c r="AD6062" s="59"/>
    </row>
    <row r="6063" spans="1:30">
      <c r="A6063" s="15"/>
      <c r="I6063" s="15"/>
      <c r="P6063" s="36"/>
      <c r="Q6063" s="37"/>
      <c r="R6063" s="36"/>
      <c r="S6063" s="37"/>
      <c r="U6063" s="36"/>
      <c r="V6063" s="37"/>
      <c r="AD6063" s="59"/>
    </row>
    <row r="6064" spans="1:30">
      <c r="A6064" s="15"/>
      <c r="I6064" s="15"/>
      <c r="P6064" s="36"/>
      <c r="Q6064" s="37"/>
      <c r="R6064" s="36"/>
      <c r="S6064" s="37"/>
      <c r="U6064" s="36"/>
      <c r="V6064" s="37"/>
      <c r="AD6064" s="59"/>
    </row>
    <row r="6065" spans="1:30">
      <c r="A6065" s="15"/>
      <c r="I6065" s="15"/>
      <c r="P6065" s="36"/>
      <c r="Q6065" s="37"/>
      <c r="R6065" s="36"/>
      <c r="S6065" s="37"/>
      <c r="U6065" s="36"/>
      <c r="V6065" s="37"/>
      <c r="AD6065" s="59"/>
    </row>
    <row r="6066" spans="1:30">
      <c r="A6066" s="15"/>
      <c r="I6066" s="15"/>
      <c r="P6066" s="36"/>
      <c r="Q6066" s="37"/>
      <c r="R6066" s="36"/>
      <c r="S6066" s="37"/>
      <c r="U6066" s="36"/>
      <c r="V6066" s="37"/>
      <c r="AD6066" s="59"/>
    </row>
    <row r="6067" spans="1:30">
      <c r="A6067" s="15"/>
      <c r="I6067" s="15"/>
      <c r="P6067" s="36"/>
      <c r="Q6067" s="37"/>
      <c r="R6067" s="36"/>
      <c r="S6067" s="37"/>
      <c r="U6067" s="36"/>
      <c r="V6067" s="37"/>
      <c r="AD6067" s="59"/>
    </row>
    <row r="6068" spans="1:30">
      <c r="A6068" s="15"/>
      <c r="I6068" s="15"/>
      <c r="P6068" s="36"/>
      <c r="Q6068" s="37"/>
      <c r="R6068" s="36"/>
      <c r="S6068" s="37"/>
      <c r="U6068" s="36"/>
      <c r="V6068" s="37"/>
      <c r="AD6068" s="59"/>
    </row>
    <row r="6069" spans="1:30">
      <c r="A6069" s="15"/>
      <c r="I6069" s="15"/>
      <c r="P6069" s="36"/>
      <c r="Q6069" s="37"/>
      <c r="R6069" s="36"/>
      <c r="S6069" s="37"/>
      <c r="U6069" s="36"/>
      <c r="V6069" s="37"/>
      <c r="AD6069" s="59"/>
    </row>
    <row r="6070" spans="1:30">
      <c r="A6070" s="15"/>
      <c r="I6070" s="15"/>
      <c r="P6070" s="36"/>
      <c r="Q6070" s="37"/>
      <c r="R6070" s="36"/>
      <c r="S6070" s="37"/>
      <c r="U6070" s="36"/>
      <c r="V6070" s="37"/>
      <c r="AD6070" s="59"/>
    </row>
    <row r="6071" spans="1:30">
      <c r="A6071" s="15"/>
      <c r="I6071" s="15"/>
      <c r="P6071" s="36"/>
      <c r="Q6071" s="37"/>
      <c r="R6071" s="36"/>
      <c r="S6071" s="37"/>
      <c r="U6071" s="36"/>
      <c r="V6071" s="37"/>
      <c r="AD6071" s="59"/>
    </row>
    <row r="6072" spans="1:30">
      <c r="A6072" s="15"/>
      <c r="I6072" s="15"/>
      <c r="P6072" s="36"/>
      <c r="Q6072" s="37"/>
      <c r="R6072" s="36"/>
      <c r="S6072" s="37"/>
      <c r="U6072" s="36"/>
      <c r="V6072" s="37"/>
      <c r="AD6072" s="59"/>
    </row>
    <row r="6073" spans="1:30">
      <c r="A6073" s="15"/>
      <c r="I6073" s="15"/>
      <c r="P6073" s="36"/>
      <c r="Q6073" s="37"/>
      <c r="R6073" s="36"/>
      <c r="S6073" s="37"/>
      <c r="U6073" s="36"/>
      <c r="V6073" s="37"/>
      <c r="AD6073" s="59"/>
    </row>
    <row r="6074" spans="1:30">
      <c r="A6074" s="15"/>
      <c r="I6074" s="15"/>
      <c r="P6074" s="36"/>
      <c r="Q6074" s="37"/>
      <c r="R6074" s="36"/>
      <c r="S6074" s="37"/>
      <c r="U6074" s="36"/>
      <c r="V6074" s="37"/>
      <c r="AD6074" s="59"/>
    </row>
    <row r="6075" spans="1:30">
      <c r="A6075" s="15"/>
      <c r="I6075" s="15"/>
      <c r="P6075" s="36"/>
      <c r="Q6075" s="37"/>
      <c r="R6075" s="36"/>
      <c r="S6075" s="37"/>
      <c r="U6075" s="36"/>
      <c r="V6075" s="37"/>
      <c r="AD6075" s="59"/>
    </row>
    <row r="6076" spans="1:30">
      <c r="A6076" s="15"/>
      <c r="I6076" s="15"/>
      <c r="P6076" s="36"/>
      <c r="Q6076" s="37"/>
      <c r="R6076" s="36"/>
      <c r="S6076" s="37"/>
      <c r="U6076" s="36"/>
      <c r="V6076" s="37"/>
      <c r="AD6076" s="59"/>
    </row>
    <row r="6077" spans="1:30">
      <c r="A6077" s="15"/>
      <c r="I6077" s="15"/>
      <c r="P6077" s="36"/>
      <c r="Q6077" s="37"/>
      <c r="R6077" s="36"/>
      <c r="S6077" s="37"/>
      <c r="U6077" s="36"/>
      <c r="V6077" s="37"/>
      <c r="AD6077" s="59"/>
    </row>
    <row r="6078" spans="1:30">
      <c r="A6078" s="15"/>
      <c r="I6078" s="15"/>
      <c r="P6078" s="36"/>
      <c r="Q6078" s="37"/>
      <c r="R6078" s="36"/>
      <c r="S6078" s="37"/>
      <c r="U6078" s="36"/>
      <c r="V6078" s="37"/>
      <c r="AD6078" s="59"/>
    </row>
    <row r="6079" spans="1:30">
      <c r="A6079" s="15"/>
      <c r="I6079" s="15"/>
      <c r="P6079" s="36"/>
      <c r="Q6079" s="37"/>
      <c r="R6079" s="36"/>
      <c r="S6079" s="37"/>
      <c r="U6079" s="36"/>
      <c r="V6079" s="37"/>
      <c r="AD6079" s="59"/>
    </row>
    <row r="6080" spans="1:30">
      <c r="A6080" s="15"/>
      <c r="I6080" s="15"/>
      <c r="P6080" s="36"/>
      <c r="Q6080" s="37"/>
      <c r="R6080" s="36"/>
      <c r="S6080" s="37"/>
      <c r="U6080" s="36"/>
      <c r="V6080" s="37"/>
      <c r="AD6080" s="59"/>
    </row>
    <row r="6081" spans="1:30">
      <c r="A6081" s="15"/>
      <c r="I6081" s="15"/>
      <c r="P6081" s="36"/>
      <c r="Q6081" s="37"/>
      <c r="R6081" s="36"/>
      <c r="S6081" s="37"/>
      <c r="U6081" s="36"/>
      <c r="V6081" s="37"/>
      <c r="AD6081" s="59"/>
    </row>
    <row r="6082" spans="1:30">
      <c r="A6082" s="15"/>
      <c r="I6082" s="15"/>
      <c r="P6082" s="36"/>
      <c r="Q6082" s="37"/>
      <c r="R6082" s="36"/>
      <c r="S6082" s="37"/>
      <c r="U6082" s="36"/>
      <c r="V6082" s="37"/>
      <c r="AD6082" s="59"/>
    </row>
    <row r="6083" spans="1:30">
      <c r="A6083" s="15"/>
      <c r="I6083" s="15"/>
      <c r="P6083" s="36"/>
      <c r="Q6083" s="37"/>
      <c r="R6083" s="36"/>
      <c r="S6083" s="37"/>
      <c r="U6083" s="36"/>
      <c r="V6083" s="37"/>
      <c r="AD6083" s="59"/>
    </row>
    <row r="6084" spans="1:30">
      <c r="A6084" s="15"/>
      <c r="I6084" s="15"/>
      <c r="P6084" s="36"/>
      <c r="Q6084" s="37"/>
      <c r="R6084" s="36"/>
      <c r="S6084" s="37"/>
      <c r="U6084" s="36"/>
      <c r="V6084" s="37"/>
      <c r="AD6084" s="59"/>
    </row>
    <row r="6085" spans="1:30">
      <c r="A6085" s="15"/>
      <c r="I6085" s="15"/>
      <c r="P6085" s="36"/>
      <c r="Q6085" s="37"/>
      <c r="R6085" s="36"/>
      <c r="S6085" s="37"/>
      <c r="U6085" s="36"/>
      <c r="V6085" s="37"/>
      <c r="AD6085" s="59"/>
    </row>
    <row r="6086" spans="1:30">
      <c r="A6086" s="15"/>
      <c r="I6086" s="15"/>
      <c r="P6086" s="36"/>
      <c r="Q6086" s="37"/>
      <c r="R6086" s="36"/>
      <c r="S6086" s="37"/>
      <c r="U6086" s="36"/>
      <c r="V6086" s="37"/>
      <c r="AD6086" s="59"/>
    </row>
    <row r="6087" spans="1:30">
      <c r="A6087" s="15"/>
      <c r="I6087" s="15"/>
      <c r="P6087" s="36"/>
      <c r="Q6087" s="37"/>
      <c r="R6087" s="36"/>
      <c r="S6087" s="37"/>
      <c r="U6087" s="36"/>
      <c r="V6087" s="37"/>
      <c r="AD6087" s="59"/>
    </row>
    <row r="6088" spans="1:30">
      <c r="A6088" s="15"/>
      <c r="I6088" s="15"/>
      <c r="P6088" s="36"/>
      <c r="Q6088" s="37"/>
      <c r="R6088" s="36"/>
      <c r="S6088" s="37"/>
      <c r="U6088" s="36"/>
      <c r="V6088" s="37"/>
      <c r="AD6088" s="59"/>
    </row>
    <row r="6089" spans="1:30">
      <c r="A6089" s="15"/>
      <c r="I6089" s="15"/>
      <c r="P6089" s="36"/>
      <c r="Q6089" s="37"/>
      <c r="R6089" s="36"/>
      <c r="S6089" s="37"/>
      <c r="U6089" s="36"/>
      <c r="V6089" s="37"/>
      <c r="AD6089" s="59"/>
    </row>
    <row r="6090" spans="1:30">
      <c r="A6090" s="15"/>
      <c r="I6090" s="15"/>
      <c r="P6090" s="36"/>
      <c r="Q6090" s="37"/>
      <c r="R6090" s="36"/>
      <c r="S6090" s="37"/>
      <c r="U6090" s="36"/>
      <c r="V6090" s="37"/>
      <c r="AD6090" s="59"/>
    </row>
    <row r="6091" spans="1:30">
      <c r="A6091" s="15"/>
      <c r="I6091" s="15"/>
      <c r="P6091" s="36"/>
      <c r="Q6091" s="37"/>
      <c r="R6091" s="36"/>
      <c r="S6091" s="37"/>
      <c r="U6091" s="36"/>
      <c r="V6091" s="37"/>
      <c r="AD6091" s="59"/>
    </row>
    <row r="6092" spans="1:30">
      <c r="A6092" s="15"/>
      <c r="I6092" s="15"/>
      <c r="P6092" s="36"/>
      <c r="Q6092" s="37"/>
      <c r="R6092" s="36"/>
      <c r="S6092" s="37"/>
      <c r="U6092" s="36"/>
      <c r="V6092" s="37"/>
      <c r="AD6092" s="59"/>
    </row>
    <row r="6093" spans="1:30">
      <c r="A6093" s="15"/>
      <c r="I6093" s="15"/>
      <c r="P6093" s="36"/>
      <c r="Q6093" s="37"/>
      <c r="R6093" s="36"/>
      <c r="S6093" s="37"/>
      <c r="U6093" s="36"/>
      <c r="V6093" s="37"/>
      <c r="AD6093" s="59"/>
    </row>
    <row r="6094" spans="1:30">
      <c r="A6094" s="15"/>
      <c r="I6094" s="15"/>
      <c r="P6094" s="36"/>
      <c r="Q6094" s="37"/>
      <c r="R6094" s="36"/>
      <c r="S6094" s="37"/>
      <c r="U6094" s="36"/>
      <c r="V6094" s="37"/>
      <c r="AD6094" s="59"/>
    </row>
    <row r="6095" spans="1:30">
      <c r="A6095" s="15"/>
      <c r="I6095" s="15"/>
      <c r="P6095" s="36"/>
      <c r="Q6095" s="37"/>
      <c r="R6095" s="36"/>
      <c r="S6095" s="37"/>
      <c r="U6095" s="36"/>
      <c r="V6095" s="37"/>
      <c r="AD6095" s="59"/>
    </row>
    <row r="6096" spans="1:30">
      <c r="A6096" s="15"/>
      <c r="I6096" s="15"/>
      <c r="P6096" s="36"/>
      <c r="Q6096" s="37"/>
      <c r="R6096" s="36"/>
      <c r="S6096" s="37"/>
      <c r="U6096" s="36"/>
      <c r="V6096" s="37"/>
      <c r="AD6096" s="59"/>
    </row>
    <row r="6097" spans="1:30">
      <c r="A6097" s="15"/>
      <c r="I6097" s="15"/>
      <c r="P6097" s="36"/>
      <c r="Q6097" s="37"/>
      <c r="R6097" s="36"/>
      <c r="S6097" s="37"/>
      <c r="U6097" s="36"/>
      <c r="V6097" s="37"/>
      <c r="AD6097" s="59"/>
    </row>
    <row r="6098" spans="1:30">
      <c r="A6098" s="15"/>
      <c r="I6098" s="15"/>
      <c r="P6098" s="36"/>
      <c r="Q6098" s="37"/>
      <c r="R6098" s="36"/>
      <c r="S6098" s="37"/>
      <c r="U6098" s="36"/>
      <c r="V6098" s="37"/>
      <c r="AD6098" s="59"/>
    </row>
    <row r="6099" spans="1:30">
      <c r="A6099" s="15"/>
      <c r="I6099" s="15"/>
      <c r="P6099" s="36"/>
      <c r="Q6099" s="37"/>
      <c r="R6099" s="36"/>
      <c r="S6099" s="37"/>
      <c r="U6099" s="36"/>
      <c r="V6099" s="37"/>
      <c r="AD6099" s="59"/>
    </row>
    <row r="6100" spans="1:30">
      <c r="A6100" s="15"/>
      <c r="I6100" s="15"/>
      <c r="P6100" s="36"/>
      <c r="Q6100" s="37"/>
      <c r="R6100" s="36"/>
      <c r="S6100" s="37"/>
      <c r="U6100" s="36"/>
      <c r="V6100" s="37"/>
      <c r="AD6100" s="59"/>
    </row>
    <row r="6101" spans="1:30">
      <c r="A6101" s="15"/>
      <c r="I6101" s="15"/>
      <c r="P6101" s="36"/>
      <c r="Q6101" s="37"/>
      <c r="R6101" s="36"/>
      <c r="S6101" s="37"/>
      <c r="U6101" s="36"/>
      <c r="V6101" s="37"/>
      <c r="AD6101" s="59"/>
    </row>
    <row r="6102" spans="1:30">
      <c r="A6102" s="15"/>
      <c r="I6102" s="15"/>
      <c r="P6102" s="36"/>
      <c r="Q6102" s="37"/>
      <c r="R6102" s="36"/>
      <c r="S6102" s="37"/>
      <c r="U6102" s="36"/>
      <c r="V6102" s="37"/>
      <c r="AD6102" s="59"/>
    </row>
    <row r="6103" spans="1:30">
      <c r="A6103" s="15"/>
      <c r="I6103" s="15"/>
      <c r="P6103" s="36"/>
      <c r="Q6103" s="37"/>
      <c r="R6103" s="36"/>
      <c r="S6103" s="37"/>
      <c r="U6103" s="36"/>
      <c r="V6103" s="37"/>
      <c r="AD6103" s="59"/>
    </row>
    <row r="6104" spans="1:30">
      <c r="A6104" s="15"/>
      <c r="I6104" s="15"/>
      <c r="P6104" s="36"/>
      <c r="Q6104" s="37"/>
      <c r="R6104" s="36"/>
      <c r="S6104" s="37"/>
      <c r="U6104" s="36"/>
      <c r="V6104" s="37"/>
      <c r="AD6104" s="59"/>
    </row>
    <row r="6105" spans="1:30">
      <c r="A6105" s="15"/>
      <c r="I6105" s="15"/>
      <c r="P6105" s="36"/>
      <c r="Q6105" s="37"/>
      <c r="R6105" s="36"/>
      <c r="S6105" s="37"/>
      <c r="U6105" s="36"/>
      <c r="V6105" s="37"/>
      <c r="AD6105" s="59"/>
    </row>
    <row r="6106" spans="1:30">
      <c r="A6106" s="15"/>
      <c r="I6106" s="15"/>
      <c r="P6106" s="36"/>
      <c r="Q6106" s="37"/>
      <c r="R6106" s="36"/>
      <c r="S6106" s="37"/>
      <c r="U6106" s="36"/>
      <c r="V6106" s="37"/>
      <c r="AD6106" s="59"/>
    </row>
    <row r="6107" spans="1:30">
      <c r="A6107" s="15"/>
      <c r="I6107" s="15"/>
      <c r="P6107" s="36"/>
      <c r="Q6107" s="37"/>
      <c r="R6107" s="36"/>
      <c r="S6107" s="37"/>
      <c r="U6107" s="36"/>
      <c r="V6107" s="37"/>
      <c r="AD6107" s="59"/>
    </row>
    <row r="6108" spans="1:30">
      <c r="A6108" s="15"/>
      <c r="I6108" s="15"/>
      <c r="P6108" s="36"/>
      <c r="Q6108" s="37"/>
      <c r="R6108" s="36"/>
      <c r="S6108" s="37"/>
      <c r="U6108" s="36"/>
      <c r="V6108" s="37"/>
      <c r="AD6108" s="59"/>
    </row>
    <row r="6109" spans="1:30">
      <c r="A6109" s="15"/>
      <c r="I6109" s="15"/>
      <c r="P6109" s="36"/>
      <c r="Q6109" s="37"/>
      <c r="R6109" s="36"/>
      <c r="S6109" s="37"/>
      <c r="U6109" s="36"/>
      <c r="V6109" s="37"/>
      <c r="AD6109" s="59"/>
    </row>
    <row r="6110" spans="1:30">
      <c r="A6110" s="15"/>
      <c r="I6110" s="15"/>
      <c r="P6110" s="36"/>
      <c r="Q6110" s="37"/>
      <c r="R6110" s="36"/>
      <c r="S6110" s="37"/>
      <c r="U6110" s="36"/>
      <c r="V6110" s="37"/>
      <c r="AD6110" s="59"/>
    </row>
    <row r="6111" spans="1:30">
      <c r="A6111" s="15"/>
      <c r="I6111" s="15"/>
      <c r="P6111" s="36"/>
      <c r="Q6111" s="37"/>
      <c r="R6111" s="36"/>
      <c r="S6111" s="37"/>
      <c r="U6111" s="36"/>
      <c r="V6111" s="37"/>
      <c r="AD6111" s="59"/>
    </row>
    <row r="6112" spans="1:30">
      <c r="A6112" s="15"/>
      <c r="I6112" s="15"/>
      <c r="P6112" s="36"/>
      <c r="Q6112" s="37"/>
      <c r="R6112" s="36"/>
      <c r="S6112" s="37"/>
      <c r="U6112" s="36"/>
      <c r="V6112" s="37"/>
      <c r="AD6112" s="59"/>
    </row>
    <row r="6113" spans="1:30">
      <c r="A6113" s="15"/>
      <c r="I6113" s="15"/>
      <c r="P6113" s="36"/>
      <c r="Q6113" s="37"/>
      <c r="R6113" s="36"/>
      <c r="S6113" s="37"/>
      <c r="U6113" s="36"/>
      <c r="V6113" s="37"/>
      <c r="AD6113" s="59"/>
    </row>
    <row r="6114" spans="1:30">
      <c r="A6114" s="15"/>
      <c r="I6114" s="15"/>
      <c r="P6114" s="36"/>
      <c r="Q6114" s="37"/>
      <c r="R6114" s="36"/>
      <c r="S6114" s="37"/>
      <c r="U6114" s="36"/>
      <c r="V6114" s="37"/>
      <c r="AD6114" s="59"/>
    </row>
    <row r="6115" spans="1:30">
      <c r="A6115" s="15"/>
      <c r="I6115" s="15"/>
      <c r="P6115" s="36"/>
      <c r="Q6115" s="37"/>
      <c r="R6115" s="36"/>
      <c r="S6115" s="37"/>
      <c r="U6115" s="36"/>
      <c r="V6115" s="37"/>
      <c r="AD6115" s="59"/>
    </row>
    <row r="6116" spans="1:30">
      <c r="A6116" s="15"/>
      <c r="I6116" s="15"/>
      <c r="P6116" s="36"/>
      <c r="Q6116" s="37"/>
      <c r="R6116" s="36"/>
      <c r="S6116" s="37"/>
      <c r="U6116" s="36"/>
      <c r="V6116" s="37"/>
      <c r="AD6116" s="59"/>
    </row>
    <row r="6117" spans="1:30">
      <c r="A6117" s="15"/>
      <c r="I6117" s="15"/>
      <c r="P6117" s="36"/>
      <c r="Q6117" s="37"/>
      <c r="R6117" s="36"/>
      <c r="S6117" s="37"/>
      <c r="U6117" s="36"/>
      <c r="V6117" s="37"/>
      <c r="AD6117" s="59"/>
    </row>
    <row r="6118" spans="1:30">
      <c r="A6118" s="15"/>
      <c r="I6118" s="15"/>
      <c r="P6118" s="36"/>
      <c r="Q6118" s="37"/>
      <c r="R6118" s="36"/>
      <c r="S6118" s="37"/>
      <c r="U6118" s="36"/>
      <c r="V6118" s="37"/>
      <c r="AD6118" s="59"/>
    </row>
    <row r="6119" spans="1:30">
      <c r="A6119" s="15"/>
      <c r="I6119" s="15"/>
      <c r="P6119" s="36"/>
      <c r="Q6119" s="37"/>
      <c r="R6119" s="36"/>
      <c r="S6119" s="37"/>
      <c r="U6119" s="36"/>
      <c r="V6119" s="37"/>
      <c r="AD6119" s="59"/>
    </row>
    <row r="6120" spans="1:30">
      <c r="A6120" s="15"/>
      <c r="I6120" s="15"/>
      <c r="P6120" s="36"/>
      <c r="Q6120" s="37"/>
      <c r="R6120" s="36"/>
      <c r="S6120" s="37"/>
      <c r="U6120" s="36"/>
      <c r="V6120" s="37"/>
      <c r="AD6120" s="59"/>
    </row>
    <row r="6121" spans="1:30">
      <c r="A6121" s="15"/>
      <c r="I6121" s="15"/>
      <c r="P6121" s="36"/>
      <c r="Q6121" s="37"/>
      <c r="R6121" s="36"/>
      <c r="S6121" s="37"/>
      <c r="U6121" s="36"/>
      <c r="V6121" s="37"/>
      <c r="AD6121" s="59"/>
    </row>
    <row r="6122" spans="1:30">
      <c r="A6122" s="15"/>
      <c r="I6122" s="15"/>
      <c r="P6122" s="36"/>
      <c r="Q6122" s="37"/>
      <c r="R6122" s="36"/>
      <c r="S6122" s="37"/>
      <c r="U6122" s="36"/>
      <c r="V6122" s="37"/>
      <c r="AD6122" s="59"/>
    </row>
    <row r="6123" spans="1:30">
      <c r="A6123" s="15"/>
      <c r="I6123" s="15"/>
      <c r="P6123" s="36"/>
      <c r="Q6123" s="37"/>
      <c r="R6123" s="36"/>
      <c r="S6123" s="37"/>
      <c r="U6123" s="36"/>
      <c r="V6123" s="37"/>
      <c r="AD6123" s="59"/>
    </row>
    <row r="6124" spans="1:30">
      <c r="A6124" s="15"/>
      <c r="I6124" s="15"/>
      <c r="P6124" s="36"/>
      <c r="Q6124" s="37"/>
      <c r="R6124" s="36"/>
      <c r="S6124" s="37"/>
      <c r="U6124" s="36"/>
      <c r="V6124" s="37"/>
      <c r="AD6124" s="59"/>
    </row>
    <row r="6125" spans="1:30">
      <c r="A6125" s="15"/>
      <c r="I6125" s="15"/>
      <c r="P6125" s="36"/>
      <c r="Q6125" s="37"/>
      <c r="R6125" s="36"/>
      <c r="S6125" s="37"/>
      <c r="U6125" s="36"/>
      <c r="V6125" s="37"/>
      <c r="AD6125" s="59"/>
    </row>
    <row r="6126" spans="1:30">
      <c r="A6126" s="15"/>
      <c r="I6126" s="15"/>
      <c r="P6126" s="36"/>
      <c r="Q6126" s="37"/>
      <c r="R6126" s="36"/>
      <c r="S6126" s="37"/>
      <c r="U6126" s="36"/>
      <c r="V6126" s="37"/>
      <c r="AD6126" s="59"/>
    </row>
    <row r="6127" spans="1:30">
      <c r="A6127" s="15"/>
      <c r="I6127" s="15"/>
      <c r="P6127" s="36"/>
      <c r="Q6127" s="37"/>
      <c r="R6127" s="36"/>
      <c r="S6127" s="37"/>
      <c r="U6127" s="36"/>
      <c r="V6127" s="37"/>
      <c r="AD6127" s="59"/>
    </row>
    <row r="6128" spans="1:30">
      <c r="A6128" s="15"/>
      <c r="I6128" s="15"/>
      <c r="P6128" s="36"/>
      <c r="Q6128" s="37"/>
      <c r="R6128" s="36"/>
      <c r="S6128" s="37"/>
      <c r="U6128" s="36"/>
      <c r="V6128" s="37"/>
      <c r="AD6128" s="59"/>
    </row>
    <row r="6129" spans="1:30">
      <c r="A6129" s="15"/>
      <c r="I6129" s="15"/>
      <c r="P6129" s="36"/>
      <c r="Q6129" s="37"/>
      <c r="R6129" s="36"/>
      <c r="S6129" s="37"/>
      <c r="U6129" s="36"/>
      <c r="V6129" s="37"/>
      <c r="AD6129" s="59"/>
    </row>
    <row r="6130" spans="1:30">
      <c r="A6130" s="15"/>
      <c r="I6130" s="15"/>
      <c r="P6130" s="36"/>
      <c r="Q6130" s="37"/>
      <c r="R6130" s="36"/>
      <c r="S6130" s="37"/>
      <c r="U6130" s="36"/>
      <c r="V6130" s="37"/>
      <c r="AD6130" s="59"/>
    </row>
    <row r="6131" spans="1:30">
      <c r="A6131" s="15"/>
      <c r="I6131" s="15"/>
      <c r="P6131" s="36"/>
      <c r="Q6131" s="37"/>
      <c r="R6131" s="36"/>
      <c r="S6131" s="37"/>
      <c r="U6131" s="36"/>
      <c r="V6131" s="37"/>
      <c r="AD6131" s="59"/>
    </row>
    <row r="6132" spans="1:30">
      <c r="A6132" s="15"/>
      <c r="I6132" s="15"/>
      <c r="P6132" s="36"/>
      <c r="Q6132" s="37"/>
      <c r="R6132" s="36"/>
      <c r="S6132" s="37"/>
      <c r="U6132" s="36"/>
      <c r="V6132" s="37"/>
      <c r="AD6132" s="59"/>
    </row>
    <row r="6133" spans="1:30">
      <c r="A6133" s="15"/>
      <c r="I6133" s="15"/>
      <c r="P6133" s="36"/>
      <c r="Q6133" s="37"/>
      <c r="R6133" s="36"/>
      <c r="S6133" s="37"/>
      <c r="U6133" s="36"/>
      <c r="V6133" s="37"/>
      <c r="AD6133" s="59"/>
    </row>
    <row r="6134" spans="1:30">
      <c r="A6134" s="15"/>
      <c r="I6134" s="15"/>
      <c r="P6134" s="36"/>
      <c r="Q6134" s="37"/>
      <c r="R6134" s="36"/>
      <c r="S6134" s="37"/>
      <c r="U6134" s="36"/>
      <c r="V6134" s="37"/>
      <c r="AD6134" s="59"/>
    </row>
    <row r="6135" spans="1:30">
      <c r="A6135" s="15"/>
      <c r="I6135" s="15"/>
      <c r="P6135" s="36"/>
      <c r="Q6135" s="37"/>
      <c r="R6135" s="36"/>
      <c r="S6135" s="37"/>
      <c r="U6135" s="36"/>
      <c r="V6135" s="37"/>
      <c r="AD6135" s="59"/>
    </row>
    <row r="6136" spans="1:30">
      <c r="A6136" s="15"/>
      <c r="I6136" s="15"/>
      <c r="P6136" s="36"/>
      <c r="Q6136" s="37"/>
      <c r="R6136" s="36"/>
      <c r="S6136" s="37"/>
      <c r="U6136" s="36"/>
      <c r="V6136" s="37"/>
      <c r="AD6136" s="59"/>
    </row>
    <row r="6137" spans="1:30">
      <c r="A6137" s="15"/>
      <c r="I6137" s="15"/>
      <c r="P6137" s="36"/>
      <c r="Q6137" s="37"/>
      <c r="R6137" s="36"/>
      <c r="S6137" s="37"/>
      <c r="U6137" s="36"/>
      <c r="V6137" s="37"/>
      <c r="AD6137" s="59"/>
    </row>
    <row r="6138" spans="1:30">
      <c r="A6138" s="15"/>
      <c r="I6138" s="15"/>
      <c r="P6138" s="36"/>
      <c r="Q6138" s="37"/>
      <c r="R6138" s="36"/>
      <c r="S6138" s="37"/>
      <c r="U6138" s="36"/>
      <c r="V6138" s="37"/>
      <c r="AD6138" s="59"/>
    </row>
    <row r="6139" spans="1:30">
      <c r="A6139" s="15"/>
      <c r="I6139" s="15"/>
      <c r="P6139" s="36"/>
      <c r="Q6139" s="37"/>
      <c r="R6139" s="36"/>
      <c r="S6139" s="37"/>
      <c r="U6139" s="36"/>
      <c r="V6139" s="37"/>
      <c r="AD6139" s="59"/>
    </row>
    <row r="6140" spans="1:30">
      <c r="A6140" s="15"/>
      <c r="I6140" s="15"/>
      <c r="P6140" s="36"/>
      <c r="Q6140" s="37"/>
      <c r="R6140" s="36"/>
      <c r="S6140" s="37"/>
      <c r="U6140" s="36"/>
      <c r="V6140" s="37"/>
      <c r="AD6140" s="59"/>
    </row>
    <row r="6141" spans="1:30">
      <c r="A6141" s="15"/>
      <c r="I6141" s="15"/>
      <c r="P6141" s="36"/>
      <c r="Q6141" s="37"/>
      <c r="R6141" s="36"/>
      <c r="S6141" s="37"/>
      <c r="U6141" s="36"/>
      <c r="V6141" s="37"/>
      <c r="AD6141" s="59"/>
    </row>
    <row r="6142" spans="1:30">
      <c r="A6142" s="15"/>
      <c r="I6142" s="15"/>
      <c r="P6142" s="36"/>
      <c r="Q6142" s="37"/>
      <c r="R6142" s="36"/>
      <c r="S6142" s="37"/>
      <c r="U6142" s="36"/>
      <c r="V6142" s="37"/>
      <c r="AD6142" s="59"/>
    </row>
    <row r="6143" spans="1:30">
      <c r="A6143" s="15"/>
      <c r="I6143" s="15"/>
      <c r="P6143" s="36"/>
      <c r="Q6143" s="37"/>
      <c r="R6143" s="36"/>
      <c r="S6143" s="37"/>
      <c r="U6143" s="36"/>
      <c r="V6143" s="37"/>
      <c r="AD6143" s="59"/>
    </row>
    <row r="6144" spans="1:30">
      <c r="A6144" s="15"/>
      <c r="I6144" s="15"/>
      <c r="P6144" s="36"/>
      <c r="Q6144" s="37"/>
      <c r="R6144" s="36"/>
      <c r="S6144" s="37"/>
      <c r="U6144" s="36"/>
      <c r="V6144" s="37"/>
      <c r="AD6144" s="59"/>
    </row>
    <row r="6145" spans="1:30">
      <c r="A6145" s="15"/>
      <c r="I6145" s="15"/>
      <c r="P6145" s="36"/>
      <c r="Q6145" s="37"/>
      <c r="R6145" s="36"/>
      <c r="S6145" s="37"/>
      <c r="U6145" s="36"/>
      <c r="V6145" s="37"/>
      <c r="AD6145" s="59"/>
    </row>
    <row r="6146" spans="1:30">
      <c r="A6146" s="15"/>
      <c r="I6146" s="15"/>
      <c r="P6146" s="36"/>
      <c r="Q6146" s="37"/>
      <c r="R6146" s="36"/>
      <c r="S6146" s="37"/>
      <c r="U6146" s="36"/>
      <c r="V6146" s="37"/>
      <c r="AD6146" s="59"/>
    </row>
    <row r="6147" spans="1:30">
      <c r="A6147" s="15"/>
      <c r="I6147" s="15"/>
      <c r="P6147" s="36"/>
      <c r="Q6147" s="37"/>
      <c r="R6147" s="36"/>
      <c r="S6147" s="37"/>
      <c r="U6147" s="36"/>
      <c r="V6147" s="37"/>
      <c r="AD6147" s="59"/>
    </row>
    <row r="6148" spans="1:30">
      <c r="A6148" s="15"/>
      <c r="I6148" s="15"/>
      <c r="P6148" s="36"/>
      <c r="Q6148" s="37"/>
      <c r="R6148" s="36"/>
      <c r="S6148" s="37"/>
      <c r="U6148" s="36"/>
      <c r="V6148" s="37"/>
      <c r="AD6148" s="59"/>
    </row>
    <row r="6149" spans="1:30">
      <c r="A6149" s="15"/>
      <c r="I6149" s="15"/>
      <c r="P6149" s="36"/>
      <c r="Q6149" s="37"/>
      <c r="R6149" s="36"/>
      <c r="S6149" s="37"/>
      <c r="U6149" s="36"/>
      <c r="V6149" s="37"/>
      <c r="AD6149" s="59"/>
    </row>
    <row r="6150" spans="1:30">
      <c r="A6150" s="15"/>
      <c r="I6150" s="15"/>
      <c r="P6150" s="36"/>
      <c r="Q6150" s="37"/>
      <c r="R6150" s="36"/>
      <c r="S6150" s="37"/>
      <c r="U6150" s="36"/>
      <c r="V6150" s="37"/>
      <c r="AD6150" s="59"/>
    </row>
    <row r="6151" spans="1:30">
      <c r="A6151" s="15"/>
      <c r="I6151" s="15"/>
      <c r="P6151" s="36"/>
      <c r="Q6151" s="37"/>
      <c r="R6151" s="36"/>
      <c r="S6151" s="37"/>
      <c r="U6151" s="36"/>
      <c r="V6151" s="37"/>
      <c r="AD6151" s="59"/>
    </row>
    <row r="6152" spans="1:30">
      <c r="A6152" s="15"/>
      <c r="I6152" s="15"/>
      <c r="P6152" s="36"/>
      <c r="Q6152" s="37"/>
      <c r="R6152" s="36"/>
      <c r="S6152" s="37"/>
      <c r="U6152" s="36"/>
      <c r="V6152" s="37"/>
      <c r="AD6152" s="59"/>
    </row>
    <row r="6153" spans="1:30">
      <c r="A6153" s="15"/>
      <c r="I6153" s="15"/>
      <c r="P6153" s="36"/>
      <c r="Q6153" s="37"/>
      <c r="R6153" s="36"/>
      <c r="S6153" s="37"/>
      <c r="U6153" s="36"/>
      <c r="V6153" s="37"/>
      <c r="AD6153" s="59"/>
    </row>
    <row r="6154" spans="1:30">
      <c r="A6154" s="15"/>
      <c r="I6154" s="15"/>
      <c r="P6154" s="36"/>
      <c r="Q6154" s="37"/>
      <c r="R6154" s="36"/>
      <c r="S6154" s="37"/>
      <c r="U6154" s="36"/>
      <c r="V6154" s="37"/>
      <c r="AD6154" s="59"/>
    </row>
    <row r="6155" spans="1:30">
      <c r="A6155" s="15"/>
      <c r="I6155" s="15"/>
      <c r="P6155" s="36"/>
      <c r="Q6155" s="37"/>
      <c r="R6155" s="36"/>
      <c r="S6155" s="37"/>
      <c r="U6155" s="36"/>
      <c r="V6155" s="37"/>
      <c r="AD6155" s="59"/>
    </row>
    <row r="6156" spans="1:30">
      <c r="A6156" s="15"/>
      <c r="I6156" s="15"/>
      <c r="P6156" s="36"/>
      <c r="Q6156" s="37"/>
      <c r="R6156" s="36"/>
      <c r="S6156" s="37"/>
      <c r="U6156" s="36"/>
      <c r="V6156" s="37"/>
      <c r="AD6156" s="59"/>
    </row>
    <row r="6157" spans="1:30">
      <c r="A6157" s="15"/>
      <c r="I6157" s="15"/>
      <c r="P6157" s="36"/>
      <c r="Q6157" s="37"/>
      <c r="R6157" s="36"/>
      <c r="S6157" s="37"/>
      <c r="U6157" s="36"/>
      <c r="V6157" s="37"/>
      <c r="AD6157" s="59"/>
    </row>
    <row r="6158" spans="1:30">
      <c r="A6158" s="15"/>
      <c r="I6158" s="15"/>
      <c r="P6158" s="36"/>
      <c r="Q6158" s="37"/>
      <c r="R6158" s="36"/>
      <c r="S6158" s="37"/>
      <c r="U6158" s="36"/>
      <c r="V6158" s="37"/>
      <c r="AD6158" s="59"/>
    </row>
    <row r="6159" spans="1:30">
      <c r="A6159" s="15"/>
      <c r="I6159" s="15"/>
      <c r="P6159" s="36"/>
      <c r="Q6159" s="37"/>
      <c r="R6159" s="36"/>
      <c r="S6159" s="37"/>
      <c r="U6159" s="36"/>
      <c r="V6159" s="37"/>
      <c r="AD6159" s="59"/>
    </row>
    <row r="6160" spans="1:30">
      <c r="A6160" s="15"/>
      <c r="I6160" s="15"/>
      <c r="P6160" s="36"/>
      <c r="Q6160" s="37"/>
      <c r="R6160" s="36"/>
      <c r="S6160" s="37"/>
      <c r="U6160" s="36"/>
      <c r="V6160" s="37"/>
      <c r="AD6160" s="59"/>
    </row>
    <row r="6161" spans="1:30">
      <c r="A6161" s="15"/>
      <c r="I6161" s="15"/>
      <c r="P6161" s="36"/>
      <c r="Q6161" s="37"/>
      <c r="R6161" s="36"/>
      <c r="S6161" s="37"/>
      <c r="U6161" s="36"/>
      <c r="V6161" s="37"/>
      <c r="AD6161" s="59"/>
    </row>
    <row r="6162" spans="1:30">
      <c r="A6162" s="15"/>
      <c r="I6162" s="15"/>
      <c r="P6162" s="36"/>
      <c r="Q6162" s="37"/>
      <c r="R6162" s="36"/>
      <c r="S6162" s="37"/>
      <c r="U6162" s="36"/>
      <c r="V6162" s="37"/>
      <c r="AD6162" s="59"/>
    </row>
    <row r="6163" spans="1:30">
      <c r="A6163" s="15"/>
      <c r="I6163" s="15"/>
      <c r="P6163" s="36"/>
      <c r="Q6163" s="37"/>
      <c r="R6163" s="36"/>
      <c r="S6163" s="37"/>
      <c r="U6163" s="36"/>
      <c r="V6163" s="37"/>
      <c r="AD6163" s="59"/>
    </row>
    <row r="6164" spans="1:30">
      <c r="A6164" s="15"/>
      <c r="I6164" s="15"/>
      <c r="P6164" s="36"/>
      <c r="Q6164" s="37"/>
      <c r="R6164" s="36"/>
      <c r="S6164" s="37"/>
      <c r="U6164" s="36"/>
      <c r="V6164" s="37"/>
      <c r="AD6164" s="59"/>
    </row>
    <row r="6165" spans="1:30">
      <c r="A6165" s="15"/>
      <c r="I6165" s="15"/>
      <c r="P6165" s="36"/>
      <c r="Q6165" s="37"/>
      <c r="R6165" s="36"/>
      <c r="S6165" s="37"/>
      <c r="U6165" s="36"/>
      <c r="V6165" s="37"/>
      <c r="AD6165" s="59"/>
    </row>
    <row r="6166" spans="1:30">
      <c r="A6166" s="15"/>
      <c r="I6166" s="15"/>
      <c r="P6166" s="36"/>
      <c r="Q6166" s="37"/>
      <c r="R6166" s="36"/>
      <c r="S6166" s="37"/>
      <c r="U6166" s="36"/>
      <c r="V6166" s="37"/>
      <c r="AD6166" s="59"/>
    </row>
    <row r="6167" spans="1:30">
      <c r="A6167" s="15"/>
      <c r="I6167" s="15"/>
      <c r="P6167" s="36"/>
      <c r="Q6167" s="37"/>
      <c r="R6167" s="36"/>
      <c r="S6167" s="37"/>
      <c r="U6167" s="36"/>
      <c r="V6167" s="37"/>
      <c r="AD6167" s="59"/>
    </row>
    <row r="6168" spans="1:30">
      <c r="A6168" s="15"/>
      <c r="I6168" s="15"/>
      <c r="P6168" s="36"/>
      <c r="Q6168" s="37"/>
      <c r="R6168" s="36"/>
      <c r="S6168" s="37"/>
      <c r="U6168" s="36"/>
      <c r="V6168" s="37"/>
      <c r="AD6168" s="59"/>
    </row>
    <row r="6169" spans="1:30">
      <c r="A6169" s="15"/>
      <c r="I6169" s="15"/>
      <c r="P6169" s="36"/>
      <c r="Q6169" s="37"/>
      <c r="R6169" s="36"/>
      <c r="S6169" s="37"/>
      <c r="U6169" s="36"/>
      <c r="V6169" s="37"/>
      <c r="AD6169" s="59"/>
    </row>
    <row r="6170" spans="1:30">
      <c r="A6170" s="15"/>
      <c r="I6170" s="15"/>
      <c r="P6170" s="36"/>
      <c r="Q6170" s="37"/>
      <c r="R6170" s="36"/>
      <c r="S6170" s="37"/>
      <c r="U6170" s="36"/>
      <c r="V6170" s="37"/>
      <c r="AD6170" s="59"/>
    </row>
    <row r="6171" spans="1:30">
      <c r="A6171" s="15"/>
      <c r="I6171" s="15"/>
      <c r="P6171" s="36"/>
      <c r="Q6171" s="37"/>
      <c r="R6171" s="36"/>
      <c r="S6171" s="37"/>
      <c r="U6171" s="36"/>
      <c r="V6171" s="37"/>
      <c r="AD6171" s="59"/>
    </row>
    <row r="6172" spans="1:30">
      <c r="A6172" s="15"/>
      <c r="I6172" s="15"/>
      <c r="P6172" s="36"/>
      <c r="Q6172" s="37"/>
      <c r="R6172" s="36"/>
      <c r="S6172" s="37"/>
      <c r="U6172" s="36"/>
      <c r="V6172" s="37"/>
      <c r="AD6172" s="59"/>
    </row>
    <row r="6173" spans="1:30">
      <c r="A6173" s="15"/>
      <c r="I6173" s="15"/>
      <c r="P6173" s="36"/>
      <c r="Q6173" s="37"/>
      <c r="R6173" s="36"/>
      <c r="S6173" s="37"/>
      <c r="U6173" s="36"/>
      <c r="V6173" s="37"/>
      <c r="AD6173" s="59"/>
    </row>
    <row r="6174" spans="1:30">
      <c r="A6174" s="15"/>
      <c r="I6174" s="15"/>
      <c r="P6174" s="36"/>
      <c r="Q6174" s="37"/>
      <c r="R6174" s="36"/>
      <c r="S6174" s="37"/>
      <c r="U6174" s="36"/>
      <c r="V6174" s="37"/>
      <c r="AD6174" s="59"/>
    </row>
    <row r="6175" spans="1:30">
      <c r="A6175" s="15"/>
      <c r="I6175" s="15"/>
      <c r="P6175" s="36"/>
      <c r="Q6175" s="37"/>
      <c r="R6175" s="36"/>
      <c r="S6175" s="37"/>
      <c r="U6175" s="36"/>
      <c r="V6175" s="37"/>
      <c r="AD6175" s="59"/>
    </row>
    <row r="6176" spans="1:30">
      <c r="A6176" s="15"/>
      <c r="I6176" s="15"/>
      <c r="P6176" s="36"/>
      <c r="Q6176" s="37"/>
      <c r="R6176" s="36"/>
      <c r="S6176" s="37"/>
      <c r="U6176" s="36"/>
      <c r="V6176" s="37"/>
      <c r="AD6176" s="59"/>
    </row>
    <row r="6177" spans="1:30">
      <c r="A6177" s="15"/>
      <c r="I6177" s="15"/>
      <c r="P6177" s="36"/>
      <c r="Q6177" s="37"/>
      <c r="R6177" s="36"/>
      <c r="S6177" s="37"/>
      <c r="U6177" s="36"/>
      <c r="V6177" s="37"/>
      <c r="AD6177" s="59"/>
    </row>
    <row r="6178" spans="1:30">
      <c r="A6178" s="15"/>
      <c r="I6178" s="15"/>
      <c r="P6178" s="36"/>
      <c r="Q6178" s="37"/>
      <c r="R6178" s="36"/>
      <c r="S6178" s="37"/>
      <c r="U6178" s="36"/>
      <c r="V6178" s="37"/>
      <c r="AD6178" s="59"/>
    </row>
    <row r="6179" spans="1:30">
      <c r="A6179" s="15"/>
      <c r="I6179" s="15"/>
      <c r="P6179" s="36"/>
      <c r="Q6179" s="37"/>
      <c r="R6179" s="36"/>
      <c r="S6179" s="37"/>
      <c r="U6179" s="36"/>
      <c r="V6179" s="37"/>
      <c r="AD6179" s="59"/>
    </row>
    <row r="6180" spans="1:30">
      <c r="A6180" s="15"/>
      <c r="I6180" s="15"/>
      <c r="P6180" s="36"/>
      <c r="Q6180" s="37"/>
      <c r="R6180" s="36"/>
      <c r="S6180" s="37"/>
      <c r="U6180" s="36"/>
      <c r="V6180" s="37"/>
      <c r="AD6180" s="59"/>
    </row>
    <row r="6181" spans="1:30">
      <c r="A6181" s="15"/>
      <c r="I6181" s="15"/>
      <c r="P6181" s="36"/>
      <c r="Q6181" s="37"/>
      <c r="R6181" s="36"/>
      <c r="S6181" s="37"/>
      <c r="U6181" s="36"/>
      <c r="V6181" s="37"/>
      <c r="AD6181" s="59"/>
    </row>
    <row r="6182" spans="1:30">
      <c r="A6182" s="15"/>
      <c r="I6182" s="15"/>
      <c r="P6182" s="36"/>
      <c r="Q6182" s="37"/>
      <c r="R6182" s="36"/>
      <c r="S6182" s="37"/>
      <c r="U6182" s="36"/>
      <c r="V6182" s="37"/>
      <c r="AD6182" s="59"/>
    </row>
    <row r="6183" spans="1:30">
      <c r="A6183" s="15"/>
      <c r="I6183" s="15"/>
      <c r="P6183" s="36"/>
      <c r="Q6183" s="37"/>
      <c r="R6183" s="36"/>
      <c r="S6183" s="37"/>
      <c r="U6183" s="36"/>
      <c r="V6183" s="37"/>
      <c r="AD6183" s="59"/>
    </row>
    <row r="6184" spans="1:30">
      <c r="A6184" s="15"/>
      <c r="I6184" s="15"/>
      <c r="P6184" s="36"/>
      <c r="Q6184" s="37"/>
      <c r="R6184" s="36"/>
      <c r="S6184" s="37"/>
      <c r="U6184" s="36"/>
      <c r="V6184" s="37"/>
      <c r="AD6184" s="59"/>
    </row>
    <row r="6185" spans="1:30">
      <c r="A6185" s="15"/>
      <c r="I6185" s="15"/>
      <c r="P6185" s="36"/>
      <c r="Q6185" s="37"/>
      <c r="R6185" s="36"/>
      <c r="S6185" s="37"/>
      <c r="U6185" s="36"/>
      <c r="V6185" s="37"/>
      <c r="AD6185" s="59"/>
    </row>
    <row r="6186" spans="1:30">
      <c r="A6186" s="15"/>
      <c r="I6186" s="15"/>
      <c r="P6186" s="36"/>
      <c r="Q6186" s="37"/>
      <c r="R6186" s="36"/>
      <c r="S6186" s="37"/>
      <c r="U6186" s="36"/>
      <c r="V6186" s="37"/>
      <c r="AD6186" s="59"/>
    </row>
    <row r="6187" spans="1:30">
      <c r="A6187" s="15"/>
      <c r="I6187" s="15"/>
      <c r="P6187" s="36"/>
      <c r="Q6187" s="37"/>
      <c r="R6187" s="36"/>
      <c r="S6187" s="37"/>
      <c r="U6187" s="36"/>
      <c r="V6187" s="37"/>
      <c r="AD6187" s="59"/>
    </row>
    <row r="6188" spans="1:30">
      <c r="A6188" s="15"/>
      <c r="I6188" s="15"/>
      <c r="P6188" s="36"/>
      <c r="Q6188" s="37"/>
      <c r="R6188" s="36"/>
      <c r="S6188" s="37"/>
      <c r="U6188" s="36"/>
      <c r="V6188" s="37"/>
      <c r="AD6188" s="59"/>
    </row>
    <row r="6189" spans="1:30">
      <c r="A6189" s="15"/>
      <c r="I6189" s="15"/>
      <c r="P6189" s="36"/>
      <c r="Q6189" s="37"/>
      <c r="R6189" s="36"/>
      <c r="S6189" s="37"/>
      <c r="U6189" s="36"/>
      <c r="V6189" s="37"/>
      <c r="AD6189" s="59"/>
    </row>
    <row r="6190" spans="1:30">
      <c r="A6190" s="15"/>
      <c r="I6190" s="15"/>
      <c r="P6190" s="36"/>
      <c r="Q6190" s="37"/>
      <c r="R6190" s="36"/>
      <c r="S6190" s="37"/>
      <c r="U6190" s="36"/>
      <c r="V6190" s="37"/>
      <c r="AD6190" s="59"/>
    </row>
    <row r="6191" spans="1:30">
      <c r="A6191" s="15"/>
      <c r="I6191" s="15"/>
      <c r="P6191" s="36"/>
      <c r="Q6191" s="37"/>
      <c r="R6191" s="36"/>
      <c r="S6191" s="37"/>
      <c r="U6191" s="36"/>
      <c r="V6191" s="37"/>
      <c r="AD6191" s="59"/>
    </row>
    <row r="6192" spans="1:30">
      <c r="A6192" s="15"/>
      <c r="I6192" s="15"/>
      <c r="P6192" s="36"/>
      <c r="Q6192" s="37"/>
      <c r="R6192" s="36"/>
      <c r="S6192" s="37"/>
      <c r="U6192" s="36"/>
      <c r="V6192" s="37"/>
      <c r="AD6192" s="59"/>
    </row>
    <row r="6193" spans="1:30">
      <c r="A6193" s="15"/>
      <c r="I6193" s="15"/>
      <c r="P6193" s="36"/>
      <c r="Q6193" s="37"/>
      <c r="R6193" s="36"/>
      <c r="S6193" s="37"/>
      <c r="U6193" s="36"/>
      <c r="V6193" s="37"/>
      <c r="AD6193" s="59"/>
    </row>
    <row r="6194" spans="1:30">
      <c r="A6194" s="15"/>
      <c r="I6194" s="15"/>
      <c r="P6194" s="36"/>
      <c r="Q6194" s="37"/>
      <c r="R6194" s="36"/>
      <c r="S6194" s="37"/>
      <c r="U6194" s="36"/>
      <c r="V6194" s="37"/>
      <c r="AD6194" s="59"/>
    </row>
    <row r="6195" spans="1:30">
      <c r="A6195" s="15"/>
      <c r="I6195" s="15"/>
      <c r="P6195" s="36"/>
      <c r="Q6195" s="37"/>
      <c r="R6195" s="36"/>
      <c r="S6195" s="37"/>
      <c r="U6195" s="36"/>
      <c r="V6195" s="37"/>
      <c r="AD6195" s="59"/>
    </row>
    <row r="6196" spans="1:30">
      <c r="A6196" s="15"/>
      <c r="I6196" s="15"/>
      <c r="P6196" s="36"/>
      <c r="Q6196" s="37"/>
      <c r="R6196" s="36"/>
      <c r="S6196" s="37"/>
      <c r="U6196" s="36"/>
      <c r="V6196" s="37"/>
      <c r="AD6196" s="59"/>
    </row>
    <row r="6197" spans="1:30">
      <c r="A6197" s="15"/>
      <c r="I6197" s="15"/>
      <c r="P6197" s="36"/>
      <c r="Q6197" s="37"/>
      <c r="R6197" s="36"/>
      <c r="S6197" s="37"/>
      <c r="U6197" s="36"/>
      <c r="V6197" s="37"/>
      <c r="AD6197" s="59"/>
    </row>
    <row r="6198" spans="1:30">
      <c r="A6198" s="15"/>
      <c r="I6198" s="15"/>
      <c r="P6198" s="36"/>
      <c r="Q6198" s="37"/>
      <c r="R6198" s="36"/>
      <c r="S6198" s="37"/>
      <c r="U6198" s="36"/>
      <c r="V6198" s="37"/>
      <c r="AD6198" s="59"/>
    </row>
    <row r="6199" spans="1:30">
      <c r="A6199" s="15"/>
      <c r="I6199" s="15"/>
      <c r="P6199" s="36"/>
      <c r="Q6199" s="37"/>
      <c r="R6199" s="36"/>
      <c r="S6199" s="37"/>
      <c r="U6199" s="36"/>
      <c r="V6199" s="37"/>
      <c r="AD6199" s="59"/>
    </row>
    <row r="6200" spans="1:30">
      <c r="A6200" s="15"/>
      <c r="I6200" s="15"/>
      <c r="P6200" s="36"/>
      <c r="Q6200" s="37"/>
      <c r="R6200" s="36"/>
      <c r="S6200" s="37"/>
      <c r="U6200" s="36"/>
      <c r="V6200" s="37"/>
      <c r="AD6200" s="59"/>
    </row>
    <row r="6201" spans="1:30">
      <c r="A6201" s="15"/>
      <c r="I6201" s="15"/>
      <c r="P6201" s="36"/>
      <c r="Q6201" s="37"/>
      <c r="R6201" s="36"/>
      <c r="S6201" s="37"/>
      <c r="U6201" s="36"/>
      <c r="V6201" s="37"/>
      <c r="AD6201" s="59"/>
    </row>
    <row r="6202" spans="1:30">
      <c r="A6202" s="15"/>
      <c r="I6202" s="15"/>
      <c r="P6202" s="36"/>
      <c r="Q6202" s="37"/>
      <c r="R6202" s="36"/>
      <c r="S6202" s="37"/>
      <c r="U6202" s="36"/>
      <c r="V6202" s="37"/>
      <c r="AD6202" s="59"/>
    </row>
    <row r="6203" spans="1:30">
      <c r="A6203" s="15"/>
      <c r="I6203" s="15"/>
      <c r="P6203" s="36"/>
      <c r="Q6203" s="37"/>
      <c r="R6203" s="36"/>
      <c r="S6203" s="37"/>
      <c r="U6203" s="36"/>
      <c r="V6203" s="37"/>
      <c r="AD6203" s="59"/>
    </row>
    <row r="6204" spans="1:30">
      <c r="A6204" s="15"/>
      <c r="I6204" s="15"/>
      <c r="P6204" s="36"/>
      <c r="Q6204" s="37"/>
      <c r="R6204" s="36"/>
      <c r="S6204" s="37"/>
      <c r="U6204" s="36"/>
      <c r="V6204" s="37"/>
      <c r="AD6204" s="59"/>
    </row>
    <row r="6205" spans="1:30">
      <c r="A6205" s="15"/>
      <c r="I6205" s="15"/>
      <c r="P6205" s="36"/>
      <c r="Q6205" s="37"/>
      <c r="R6205" s="36"/>
      <c r="S6205" s="37"/>
      <c r="U6205" s="36"/>
      <c r="V6205" s="37"/>
      <c r="AD6205" s="59"/>
    </row>
    <row r="6206" spans="1:30">
      <c r="A6206" s="15"/>
      <c r="I6206" s="15"/>
      <c r="P6206" s="36"/>
      <c r="Q6206" s="37"/>
      <c r="R6206" s="36"/>
      <c r="S6206" s="37"/>
      <c r="U6206" s="36"/>
      <c r="V6206" s="37"/>
      <c r="AD6206" s="59"/>
    </row>
    <row r="6207" spans="1:30">
      <c r="A6207" s="15"/>
      <c r="I6207" s="15"/>
      <c r="P6207" s="36"/>
      <c r="Q6207" s="37"/>
      <c r="R6207" s="36"/>
      <c r="S6207" s="37"/>
      <c r="U6207" s="36"/>
      <c r="V6207" s="37"/>
      <c r="AD6207" s="59"/>
    </row>
    <row r="6208" spans="1:30">
      <c r="A6208" s="15"/>
      <c r="I6208" s="15"/>
      <c r="P6208" s="36"/>
      <c r="Q6208" s="37"/>
      <c r="R6208" s="36"/>
      <c r="S6208" s="37"/>
      <c r="U6208" s="36"/>
      <c r="V6208" s="37"/>
      <c r="AD6208" s="59"/>
    </row>
    <row r="6209" spans="1:30">
      <c r="A6209" s="15"/>
      <c r="I6209" s="15"/>
      <c r="P6209" s="36"/>
      <c r="Q6209" s="37"/>
      <c r="R6209" s="36"/>
      <c r="S6209" s="37"/>
      <c r="U6209" s="36"/>
      <c r="V6209" s="37"/>
      <c r="AD6209" s="59"/>
    </row>
    <row r="6210" spans="1:30">
      <c r="A6210" s="15"/>
      <c r="I6210" s="15"/>
      <c r="P6210" s="36"/>
      <c r="Q6210" s="37"/>
      <c r="R6210" s="36"/>
      <c r="S6210" s="37"/>
      <c r="U6210" s="36"/>
      <c r="V6210" s="37"/>
      <c r="AD6210" s="59"/>
    </row>
    <row r="6211" spans="1:30">
      <c r="A6211" s="15"/>
      <c r="I6211" s="15"/>
      <c r="P6211" s="36"/>
      <c r="Q6211" s="37"/>
      <c r="R6211" s="36"/>
      <c r="S6211" s="37"/>
      <c r="U6211" s="36"/>
      <c r="V6211" s="37"/>
      <c r="AD6211" s="59"/>
    </row>
    <row r="6212" spans="1:30">
      <c r="A6212" s="15"/>
      <c r="I6212" s="15"/>
      <c r="P6212" s="36"/>
      <c r="Q6212" s="37"/>
      <c r="R6212" s="36"/>
      <c r="S6212" s="37"/>
      <c r="U6212" s="36"/>
      <c r="V6212" s="37"/>
      <c r="AD6212" s="59"/>
    </row>
    <row r="6213" spans="1:30">
      <c r="A6213" s="15"/>
      <c r="I6213" s="15"/>
      <c r="P6213" s="36"/>
      <c r="Q6213" s="37"/>
      <c r="R6213" s="36"/>
      <c r="S6213" s="37"/>
      <c r="U6213" s="36"/>
      <c r="V6213" s="37"/>
      <c r="AD6213" s="59"/>
    </row>
    <row r="6214" spans="1:30">
      <c r="A6214" s="15"/>
      <c r="I6214" s="15"/>
      <c r="P6214" s="36"/>
      <c r="Q6214" s="37"/>
      <c r="R6214" s="36"/>
      <c r="S6214" s="37"/>
      <c r="U6214" s="36"/>
      <c r="V6214" s="37"/>
      <c r="AD6214" s="59"/>
    </row>
    <row r="6215" spans="1:30">
      <c r="A6215" s="15"/>
      <c r="I6215" s="15"/>
      <c r="P6215" s="36"/>
      <c r="Q6215" s="37"/>
      <c r="R6215" s="36"/>
      <c r="S6215" s="37"/>
      <c r="U6215" s="36"/>
      <c r="V6215" s="37"/>
      <c r="AD6215" s="59"/>
    </row>
    <row r="6216" spans="1:30">
      <c r="A6216" s="15"/>
      <c r="I6216" s="15"/>
      <c r="P6216" s="36"/>
      <c r="Q6216" s="37"/>
      <c r="R6216" s="36"/>
      <c r="S6216" s="37"/>
      <c r="U6216" s="36"/>
      <c r="V6216" s="37"/>
      <c r="AD6216" s="59"/>
    </row>
    <row r="6217" spans="1:30">
      <c r="A6217" s="15"/>
      <c r="I6217" s="15"/>
      <c r="P6217" s="36"/>
      <c r="Q6217" s="37"/>
      <c r="R6217" s="36"/>
      <c r="S6217" s="37"/>
      <c r="U6217" s="36"/>
      <c r="V6217" s="37"/>
      <c r="AD6217" s="59"/>
    </row>
    <row r="6218" spans="1:30">
      <c r="A6218" s="15"/>
      <c r="I6218" s="15"/>
      <c r="P6218" s="36"/>
      <c r="Q6218" s="37"/>
      <c r="R6218" s="36"/>
      <c r="S6218" s="37"/>
      <c r="U6218" s="36"/>
      <c r="V6218" s="37"/>
      <c r="AD6218" s="59"/>
    </row>
    <row r="6219" spans="1:30">
      <c r="A6219" s="15"/>
      <c r="I6219" s="15"/>
      <c r="P6219" s="36"/>
      <c r="Q6219" s="37"/>
      <c r="R6219" s="36"/>
      <c r="S6219" s="37"/>
      <c r="U6219" s="36"/>
      <c r="V6219" s="37"/>
      <c r="AD6219" s="59"/>
    </row>
    <row r="6220" spans="1:30">
      <c r="A6220" s="15"/>
      <c r="I6220" s="15"/>
      <c r="P6220" s="36"/>
      <c r="Q6220" s="37"/>
      <c r="R6220" s="36"/>
      <c r="S6220" s="37"/>
      <c r="U6220" s="36"/>
      <c r="V6220" s="37"/>
      <c r="AD6220" s="59"/>
    </row>
    <row r="6221" spans="1:30">
      <c r="A6221" s="15"/>
      <c r="I6221" s="15"/>
      <c r="P6221" s="36"/>
      <c r="Q6221" s="37"/>
      <c r="R6221" s="36"/>
      <c r="S6221" s="37"/>
      <c r="U6221" s="36"/>
      <c r="V6221" s="37"/>
      <c r="AD6221" s="59"/>
    </row>
    <row r="6222" spans="1:30">
      <c r="A6222" s="15"/>
      <c r="I6222" s="15"/>
      <c r="P6222" s="36"/>
      <c r="Q6222" s="37"/>
      <c r="R6222" s="36"/>
      <c r="S6222" s="37"/>
      <c r="U6222" s="36"/>
      <c r="V6222" s="37"/>
      <c r="AD6222" s="59"/>
    </row>
    <row r="6223" spans="1:30">
      <c r="A6223" s="15"/>
      <c r="I6223" s="15"/>
      <c r="P6223" s="36"/>
      <c r="Q6223" s="37"/>
      <c r="R6223" s="36"/>
      <c r="S6223" s="37"/>
      <c r="U6223" s="36"/>
      <c r="V6223" s="37"/>
      <c r="AD6223" s="59"/>
    </row>
    <row r="6224" spans="1:30">
      <c r="A6224" s="15"/>
      <c r="I6224" s="15"/>
      <c r="P6224" s="36"/>
      <c r="Q6224" s="37"/>
      <c r="R6224" s="36"/>
      <c r="S6224" s="37"/>
      <c r="U6224" s="36"/>
      <c r="V6224" s="37"/>
      <c r="AD6224" s="59"/>
    </row>
    <row r="6225" spans="1:30">
      <c r="A6225" s="15"/>
      <c r="I6225" s="15"/>
      <c r="P6225" s="36"/>
      <c r="Q6225" s="37"/>
      <c r="R6225" s="36"/>
      <c r="S6225" s="37"/>
      <c r="U6225" s="36"/>
      <c r="V6225" s="37"/>
      <c r="AD6225" s="59"/>
    </row>
    <row r="6226" spans="1:30">
      <c r="A6226" s="15"/>
      <c r="I6226" s="15"/>
      <c r="P6226" s="36"/>
      <c r="Q6226" s="37"/>
      <c r="R6226" s="36"/>
      <c r="S6226" s="37"/>
      <c r="U6226" s="36"/>
      <c r="V6226" s="37"/>
      <c r="AD6226" s="59"/>
    </row>
    <row r="6227" spans="1:30">
      <c r="A6227" s="15"/>
      <c r="I6227" s="15"/>
      <c r="P6227" s="36"/>
      <c r="Q6227" s="37"/>
      <c r="R6227" s="36"/>
      <c r="S6227" s="37"/>
      <c r="U6227" s="36"/>
      <c r="V6227" s="37"/>
      <c r="AD6227" s="59"/>
    </row>
    <row r="6228" spans="1:30">
      <c r="A6228" s="15"/>
      <c r="I6228" s="15"/>
      <c r="P6228" s="36"/>
      <c r="Q6228" s="37"/>
      <c r="R6228" s="36"/>
      <c r="S6228" s="37"/>
      <c r="U6228" s="36"/>
      <c r="V6228" s="37"/>
      <c r="AD6228" s="59"/>
    </row>
    <row r="6229" spans="1:30">
      <c r="A6229" s="15"/>
      <c r="I6229" s="15"/>
      <c r="P6229" s="36"/>
      <c r="Q6229" s="37"/>
      <c r="R6229" s="36"/>
      <c r="S6229" s="37"/>
      <c r="U6229" s="36"/>
      <c r="V6229" s="37"/>
      <c r="AD6229" s="59"/>
    </row>
    <row r="6230" spans="1:30">
      <c r="A6230" s="15"/>
      <c r="I6230" s="15"/>
      <c r="P6230" s="36"/>
      <c r="Q6230" s="37"/>
      <c r="R6230" s="36"/>
      <c r="S6230" s="37"/>
      <c r="U6230" s="36"/>
      <c r="V6230" s="37"/>
      <c r="AD6230" s="59"/>
    </row>
    <row r="6231" spans="1:30">
      <c r="A6231" s="15"/>
      <c r="I6231" s="15"/>
      <c r="P6231" s="36"/>
      <c r="Q6231" s="37"/>
      <c r="R6231" s="36"/>
      <c r="S6231" s="37"/>
      <c r="U6231" s="36"/>
      <c r="V6231" s="37"/>
      <c r="AD6231" s="59"/>
    </row>
    <row r="6232" spans="1:30">
      <c r="A6232" s="15"/>
      <c r="I6232" s="15"/>
      <c r="P6232" s="36"/>
      <c r="Q6232" s="37"/>
      <c r="R6232" s="36"/>
      <c r="S6232" s="37"/>
      <c r="U6232" s="36"/>
      <c r="V6232" s="37"/>
      <c r="AD6232" s="59"/>
    </row>
    <row r="6233" spans="1:30">
      <c r="A6233" s="15"/>
      <c r="I6233" s="15"/>
      <c r="P6233" s="36"/>
      <c r="Q6233" s="37"/>
      <c r="R6233" s="36"/>
      <c r="S6233" s="37"/>
      <c r="U6233" s="36"/>
      <c r="V6233" s="37"/>
      <c r="AD6233" s="59"/>
    </row>
    <row r="6234" spans="1:30">
      <c r="A6234" s="15"/>
      <c r="I6234" s="15"/>
      <c r="P6234" s="36"/>
      <c r="Q6234" s="37"/>
      <c r="R6234" s="36"/>
      <c r="S6234" s="37"/>
      <c r="U6234" s="36"/>
      <c r="V6234" s="37"/>
      <c r="AD6234" s="59"/>
    </row>
    <row r="6235" spans="1:30">
      <c r="A6235" s="15"/>
      <c r="I6235" s="15"/>
      <c r="P6235" s="36"/>
      <c r="Q6235" s="37"/>
      <c r="R6235" s="36"/>
      <c r="S6235" s="37"/>
      <c r="U6235" s="36"/>
      <c r="V6235" s="37"/>
      <c r="AD6235" s="59"/>
    </row>
    <row r="6236" spans="1:30">
      <c r="A6236" s="15"/>
      <c r="I6236" s="15"/>
      <c r="P6236" s="36"/>
      <c r="Q6236" s="37"/>
      <c r="R6236" s="36"/>
      <c r="S6236" s="37"/>
      <c r="U6236" s="36"/>
      <c r="V6236" s="37"/>
      <c r="AD6236" s="59"/>
    </row>
    <row r="6237" spans="1:30">
      <c r="A6237" s="15"/>
      <c r="I6237" s="15"/>
      <c r="P6237" s="36"/>
      <c r="Q6237" s="37"/>
      <c r="R6237" s="36"/>
      <c r="S6237" s="37"/>
      <c r="U6237" s="36"/>
      <c r="V6237" s="37"/>
      <c r="AD6237" s="59"/>
    </row>
    <row r="6238" spans="1:30">
      <c r="A6238" s="15"/>
      <c r="I6238" s="15"/>
      <c r="P6238" s="36"/>
      <c r="Q6238" s="37"/>
      <c r="R6238" s="36"/>
      <c r="S6238" s="37"/>
      <c r="U6238" s="36"/>
      <c r="V6238" s="37"/>
      <c r="AD6238" s="59"/>
    </row>
    <row r="6239" spans="1:30">
      <c r="A6239" s="15"/>
      <c r="I6239" s="15"/>
      <c r="P6239" s="36"/>
      <c r="Q6239" s="37"/>
      <c r="R6239" s="36"/>
      <c r="S6239" s="37"/>
      <c r="U6239" s="36"/>
      <c r="V6239" s="37"/>
      <c r="AD6239" s="59"/>
    </row>
    <row r="6240" spans="1:30">
      <c r="A6240" s="15"/>
      <c r="I6240" s="15"/>
      <c r="P6240" s="36"/>
      <c r="Q6240" s="37"/>
      <c r="R6240" s="36"/>
      <c r="S6240" s="37"/>
      <c r="U6240" s="36"/>
      <c r="V6240" s="37"/>
      <c r="AD6240" s="59"/>
    </row>
    <row r="6241" spans="1:30">
      <c r="A6241" s="15"/>
      <c r="I6241" s="15"/>
      <c r="P6241" s="36"/>
      <c r="Q6241" s="37"/>
      <c r="R6241" s="36"/>
      <c r="S6241" s="37"/>
      <c r="U6241" s="36"/>
      <c r="V6241" s="37"/>
      <c r="AD6241" s="59"/>
    </row>
    <row r="6242" spans="1:30">
      <c r="A6242" s="15"/>
      <c r="I6242" s="15"/>
      <c r="P6242" s="36"/>
      <c r="Q6242" s="37"/>
      <c r="R6242" s="36"/>
      <c r="S6242" s="37"/>
      <c r="U6242" s="36"/>
      <c r="V6242" s="37"/>
      <c r="AD6242" s="59"/>
    </row>
    <row r="6243" spans="1:30">
      <c r="A6243" s="15"/>
      <c r="I6243" s="15"/>
      <c r="P6243" s="36"/>
      <c r="Q6243" s="37"/>
      <c r="R6243" s="36"/>
      <c r="S6243" s="37"/>
      <c r="U6243" s="36"/>
      <c r="V6243" s="37"/>
      <c r="AD6243" s="59"/>
    </row>
    <row r="6244" spans="1:30">
      <c r="A6244" s="15"/>
      <c r="I6244" s="15"/>
      <c r="P6244" s="36"/>
      <c r="Q6244" s="37"/>
      <c r="R6244" s="36"/>
      <c r="S6244" s="37"/>
      <c r="U6244" s="36"/>
      <c r="V6244" s="37"/>
      <c r="AD6244" s="59"/>
    </row>
    <row r="6245" spans="1:30">
      <c r="A6245" s="15"/>
      <c r="I6245" s="15"/>
      <c r="P6245" s="36"/>
      <c r="Q6245" s="37"/>
      <c r="R6245" s="36"/>
      <c r="S6245" s="37"/>
      <c r="U6245" s="36"/>
      <c r="V6245" s="37"/>
      <c r="AD6245" s="59"/>
    </row>
    <row r="6246" spans="1:30">
      <c r="A6246" s="15"/>
      <c r="I6246" s="15"/>
      <c r="P6246" s="36"/>
      <c r="Q6246" s="37"/>
      <c r="R6246" s="36"/>
      <c r="S6246" s="37"/>
      <c r="U6246" s="36"/>
      <c r="V6246" s="37"/>
      <c r="AD6246" s="59"/>
    </row>
    <row r="6247" spans="1:30">
      <c r="A6247" s="15"/>
      <c r="I6247" s="15"/>
      <c r="P6247" s="36"/>
      <c r="Q6247" s="37"/>
      <c r="R6247" s="36"/>
      <c r="S6247" s="37"/>
      <c r="U6247" s="36"/>
      <c r="V6247" s="37"/>
      <c r="AD6247" s="59"/>
    </row>
    <row r="6248" spans="1:30">
      <c r="A6248" s="15"/>
      <c r="I6248" s="15"/>
      <c r="P6248" s="36"/>
      <c r="Q6248" s="37"/>
      <c r="R6248" s="36"/>
      <c r="S6248" s="37"/>
      <c r="U6248" s="36"/>
      <c r="V6248" s="37"/>
      <c r="AD6248" s="59"/>
    </row>
    <row r="6249" spans="1:30">
      <c r="A6249" s="15"/>
      <c r="I6249" s="15"/>
      <c r="P6249" s="36"/>
      <c r="Q6249" s="37"/>
      <c r="R6249" s="36"/>
      <c r="S6249" s="37"/>
      <c r="U6249" s="36"/>
      <c r="V6249" s="37"/>
      <c r="AD6249" s="59"/>
    </row>
    <row r="6250" spans="1:30">
      <c r="A6250" s="15"/>
      <c r="I6250" s="15"/>
      <c r="P6250" s="36"/>
      <c r="Q6250" s="37"/>
      <c r="R6250" s="36"/>
      <c r="S6250" s="37"/>
      <c r="U6250" s="36"/>
      <c r="V6250" s="37"/>
      <c r="AD6250" s="59"/>
    </row>
    <row r="6251" spans="1:30">
      <c r="A6251" s="15"/>
      <c r="I6251" s="15"/>
      <c r="P6251" s="36"/>
      <c r="Q6251" s="37"/>
      <c r="R6251" s="36"/>
      <c r="S6251" s="37"/>
      <c r="U6251" s="36"/>
      <c r="V6251" s="37"/>
      <c r="AD6251" s="59"/>
    </row>
    <row r="6252" spans="1:30">
      <c r="A6252" s="15"/>
      <c r="I6252" s="15"/>
      <c r="P6252" s="36"/>
      <c r="Q6252" s="37"/>
      <c r="R6252" s="36"/>
      <c r="S6252" s="37"/>
      <c r="U6252" s="36"/>
      <c r="V6252" s="37"/>
      <c r="AD6252" s="59"/>
    </row>
    <row r="6253" spans="1:30">
      <c r="A6253" s="15"/>
      <c r="I6253" s="15"/>
      <c r="P6253" s="36"/>
      <c r="Q6253" s="37"/>
      <c r="R6253" s="36"/>
      <c r="S6253" s="37"/>
      <c r="U6253" s="36"/>
      <c r="V6253" s="37"/>
      <c r="AD6253" s="59"/>
    </row>
    <row r="6254" spans="1:30">
      <c r="A6254" s="15"/>
      <c r="I6254" s="15"/>
      <c r="P6254" s="36"/>
      <c r="Q6254" s="37"/>
      <c r="R6254" s="36"/>
      <c r="S6254" s="37"/>
      <c r="U6254" s="36"/>
      <c r="V6254" s="37"/>
      <c r="AD6254" s="59"/>
    </row>
    <row r="6255" spans="1:30">
      <c r="A6255" s="15"/>
      <c r="I6255" s="15"/>
      <c r="P6255" s="36"/>
      <c r="Q6255" s="37"/>
      <c r="R6255" s="36"/>
      <c r="S6255" s="37"/>
      <c r="U6255" s="36"/>
      <c r="V6255" s="37"/>
      <c r="AD6255" s="59"/>
    </row>
    <row r="6256" spans="1:30">
      <c r="A6256" s="15"/>
      <c r="I6256" s="15"/>
      <c r="P6256" s="36"/>
      <c r="Q6256" s="37"/>
      <c r="R6256" s="36"/>
      <c r="S6256" s="37"/>
      <c r="U6256" s="36"/>
      <c r="V6256" s="37"/>
      <c r="AD6256" s="59"/>
    </row>
    <row r="6257" spans="1:30">
      <c r="A6257" s="15"/>
      <c r="I6257" s="15"/>
      <c r="P6257" s="36"/>
      <c r="Q6257" s="37"/>
      <c r="R6257" s="36"/>
      <c r="S6257" s="37"/>
      <c r="U6257" s="36"/>
      <c r="V6257" s="37"/>
      <c r="AD6257" s="59"/>
    </row>
    <row r="6258" spans="1:30">
      <c r="A6258" s="15"/>
      <c r="I6258" s="15"/>
      <c r="P6258" s="36"/>
      <c r="Q6258" s="37"/>
      <c r="R6258" s="36"/>
      <c r="S6258" s="37"/>
      <c r="U6258" s="36"/>
      <c r="V6258" s="37"/>
      <c r="AD6258" s="59"/>
    </row>
    <row r="6259" spans="1:30">
      <c r="A6259" s="15"/>
      <c r="I6259" s="15"/>
      <c r="P6259" s="36"/>
      <c r="Q6259" s="37"/>
      <c r="R6259" s="36"/>
      <c r="S6259" s="37"/>
      <c r="U6259" s="36"/>
      <c r="V6259" s="37"/>
      <c r="AD6259" s="59"/>
    </row>
    <row r="6260" spans="1:30">
      <c r="A6260" s="15"/>
      <c r="I6260" s="15"/>
      <c r="P6260" s="36"/>
      <c r="Q6260" s="37"/>
      <c r="R6260" s="36"/>
      <c r="S6260" s="37"/>
      <c r="U6260" s="36"/>
      <c r="V6260" s="37"/>
      <c r="AD6260" s="59"/>
    </row>
    <row r="6261" spans="1:30">
      <c r="A6261" s="15"/>
      <c r="I6261" s="15"/>
      <c r="P6261" s="36"/>
      <c r="Q6261" s="37"/>
      <c r="R6261" s="36"/>
      <c r="S6261" s="37"/>
      <c r="U6261" s="36"/>
      <c r="V6261" s="37"/>
      <c r="AD6261" s="59"/>
    </row>
    <row r="6262" spans="1:30">
      <c r="A6262" s="15"/>
      <c r="I6262" s="15"/>
      <c r="P6262" s="36"/>
      <c r="Q6262" s="37"/>
      <c r="R6262" s="36"/>
      <c r="S6262" s="37"/>
      <c r="U6262" s="36"/>
      <c r="V6262" s="37"/>
      <c r="AD6262" s="59"/>
    </row>
    <row r="6263" spans="1:30">
      <c r="A6263" s="15"/>
      <c r="I6263" s="15"/>
      <c r="P6263" s="36"/>
      <c r="Q6263" s="37"/>
      <c r="R6263" s="36"/>
      <c r="S6263" s="37"/>
      <c r="U6263" s="36"/>
      <c r="V6263" s="37"/>
      <c r="AD6263" s="59"/>
    </row>
    <row r="6264" spans="1:30">
      <c r="A6264" s="15"/>
      <c r="I6264" s="15"/>
      <c r="P6264" s="36"/>
      <c r="Q6264" s="37"/>
      <c r="R6264" s="36"/>
      <c r="S6264" s="37"/>
      <c r="U6264" s="36"/>
      <c r="V6264" s="37"/>
      <c r="AD6264" s="59"/>
    </row>
    <row r="6265" spans="1:30">
      <c r="A6265" s="15"/>
      <c r="I6265" s="15"/>
      <c r="P6265" s="36"/>
      <c r="Q6265" s="37"/>
      <c r="R6265" s="36"/>
      <c r="S6265" s="37"/>
      <c r="U6265" s="36"/>
      <c r="V6265" s="37"/>
      <c r="AD6265" s="59"/>
    </row>
    <row r="6266" spans="1:30">
      <c r="A6266" s="15"/>
      <c r="I6266" s="15"/>
      <c r="P6266" s="36"/>
      <c r="Q6266" s="37"/>
      <c r="R6266" s="36"/>
      <c r="S6266" s="37"/>
      <c r="U6266" s="36"/>
      <c r="V6266" s="37"/>
      <c r="AD6266" s="59"/>
    </row>
    <row r="6267" spans="1:30">
      <c r="A6267" s="15"/>
      <c r="I6267" s="15"/>
      <c r="P6267" s="36"/>
      <c r="Q6267" s="37"/>
      <c r="R6267" s="36"/>
      <c r="S6267" s="37"/>
      <c r="U6267" s="36"/>
      <c r="V6267" s="37"/>
      <c r="AD6267" s="59"/>
    </row>
    <row r="6268" spans="1:30">
      <c r="A6268" s="15"/>
      <c r="I6268" s="15"/>
      <c r="P6268" s="36"/>
      <c r="Q6268" s="37"/>
      <c r="R6268" s="36"/>
      <c r="S6268" s="37"/>
      <c r="U6268" s="36"/>
      <c r="V6268" s="37"/>
      <c r="AD6268" s="59"/>
    </row>
    <row r="6269" spans="1:30">
      <c r="A6269" s="15"/>
      <c r="I6269" s="15"/>
      <c r="P6269" s="36"/>
      <c r="Q6269" s="37"/>
      <c r="R6269" s="36"/>
      <c r="S6269" s="37"/>
      <c r="U6269" s="36"/>
      <c r="V6269" s="37"/>
      <c r="AD6269" s="59"/>
    </row>
    <row r="6270" spans="1:30">
      <c r="A6270" s="15"/>
      <c r="I6270" s="15"/>
      <c r="P6270" s="36"/>
      <c r="Q6270" s="37"/>
      <c r="R6270" s="36"/>
      <c r="S6270" s="37"/>
      <c r="U6270" s="36"/>
      <c r="V6270" s="37"/>
      <c r="AD6270" s="59"/>
    </row>
    <row r="6271" spans="1:30">
      <c r="A6271" s="15"/>
      <c r="I6271" s="15"/>
      <c r="P6271" s="36"/>
      <c r="Q6271" s="37"/>
      <c r="R6271" s="36"/>
      <c r="S6271" s="37"/>
      <c r="U6271" s="36"/>
      <c r="V6271" s="37"/>
      <c r="AD6271" s="59"/>
    </row>
    <row r="6272" spans="1:30">
      <c r="A6272" s="15"/>
      <c r="I6272" s="15"/>
      <c r="P6272" s="36"/>
      <c r="Q6272" s="37"/>
      <c r="R6272" s="36"/>
      <c r="S6272" s="37"/>
      <c r="U6272" s="36"/>
      <c r="V6272" s="37"/>
      <c r="AD6272" s="59"/>
    </row>
    <row r="6273" spans="1:30">
      <c r="A6273" s="15"/>
      <c r="I6273" s="15"/>
      <c r="P6273" s="36"/>
      <c r="Q6273" s="37"/>
      <c r="R6273" s="36"/>
      <c r="S6273" s="37"/>
      <c r="U6273" s="36"/>
      <c r="V6273" s="37"/>
      <c r="AD6273" s="59"/>
    </row>
    <row r="6274" spans="1:30">
      <c r="A6274" s="15"/>
      <c r="I6274" s="15"/>
      <c r="P6274" s="36"/>
      <c r="Q6274" s="37"/>
      <c r="R6274" s="36"/>
      <c r="S6274" s="37"/>
      <c r="U6274" s="36"/>
      <c r="V6274" s="37"/>
      <c r="AD6274" s="59"/>
    </row>
    <row r="6275" spans="1:30">
      <c r="A6275" s="15"/>
      <c r="I6275" s="15"/>
      <c r="P6275" s="36"/>
      <c r="Q6275" s="37"/>
      <c r="R6275" s="36"/>
      <c r="S6275" s="37"/>
      <c r="U6275" s="36"/>
      <c r="V6275" s="37"/>
      <c r="AD6275" s="59"/>
    </row>
    <row r="6276" spans="1:30">
      <c r="A6276" s="15"/>
      <c r="I6276" s="15"/>
      <c r="P6276" s="36"/>
      <c r="Q6276" s="37"/>
      <c r="R6276" s="36"/>
      <c r="S6276" s="37"/>
      <c r="U6276" s="36"/>
      <c r="V6276" s="37"/>
      <c r="AD6276" s="59"/>
    </row>
    <row r="6277" spans="1:30">
      <c r="A6277" s="15"/>
      <c r="I6277" s="15"/>
      <c r="P6277" s="36"/>
      <c r="Q6277" s="37"/>
      <c r="R6277" s="36"/>
      <c r="S6277" s="37"/>
      <c r="U6277" s="36"/>
      <c r="V6277" s="37"/>
      <c r="AD6277" s="59"/>
    </row>
    <row r="6278" spans="1:30">
      <c r="A6278" s="15"/>
      <c r="I6278" s="15"/>
      <c r="P6278" s="36"/>
      <c r="Q6278" s="37"/>
      <c r="R6278" s="36"/>
      <c r="S6278" s="37"/>
      <c r="U6278" s="36"/>
      <c r="V6278" s="37"/>
      <c r="AD6278" s="59"/>
    </row>
    <row r="6279" spans="1:30">
      <c r="A6279" s="15"/>
      <c r="I6279" s="15"/>
      <c r="P6279" s="36"/>
      <c r="Q6279" s="37"/>
      <c r="R6279" s="36"/>
      <c r="S6279" s="37"/>
      <c r="U6279" s="36"/>
      <c r="V6279" s="37"/>
      <c r="AD6279" s="59"/>
    </row>
    <row r="6280" spans="1:30">
      <c r="A6280" s="15"/>
      <c r="I6280" s="15"/>
      <c r="P6280" s="36"/>
      <c r="Q6280" s="37"/>
      <c r="R6280" s="36"/>
      <c r="S6280" s="37"/>
      <c r="U6280" s="36"/>
      <c r="V6280" s="37"/>
      <c r="AD6280" s="59"/>
    </row>
    <row r="6281" spans="1:30">
      <c r="A6281" s="15"/>
      <c r="I6281" s="15"/>
      <c r="P6281" s="36"/>
      <c r="Q6281" s="37"/>
      <c r="R6281" s="36"/>
      <c r="S6281" s="37"/>
      <c r="U6281" s="36"/>
      <c r="V6281" s="37"/>
      <c r="AD6281" s="59"/>
    </row>
    <row r="6282" spans="1:30">
      <c r="A6282" s="15"/>
      <c r="I6282" s="15"/>
      <c r="P6282" s="36"/>
      <c r="Q6282" s="37"/>
      <c r="R6282" s="36"/>
      <c r="S6282" s="37"/>
      <c r="U6282" s="36"/>
      <c r="V6282" s="37"/>
      <c r="AD6282" s="59"/>
    </row>
    <row r="6283" spans="1:30">
      <c r="A6283" s="15"/>
      <c r="I6283" s="15"/>
      <c r="P6283" s="36"/>
      <c r="Q6283" s="37"/>
      <c r="R6283" s="36"/>
      <c r="S6283" s="37"/>
      <c r="U6283" s="36"/>
      <c r="V6283" s="37"/>
      <c r="AD6283" s="59"/>
    </row>
    <row r="6284" spans="1:30">
      <c r="A6284" s="15"/>
      <c r="I6284" s="15"/>
      <c r="P6284" s="36"/>
      <c r="Q6284" s="37"/>
      <c r="R6284" s="36"/>
      <c r="S6284" s="37"/>
      <c r="U6284" s="36"/>
      <c r="V6284" s="37"/>
      <c r="AD6284" s="59"/>
    </row>
    <row r="6285" spans="1:30">
      <c r="A6285" s="15"/>
      <c r="I6285" s="15"/>
      <c r="P6285" s="36"/>
      <c r="Q6285" s="37"/>
      <c r="R6285" s="36"/>
      <c r="S6285" s="37"/>
      <c r="U6285" s="36"/>
      <c r="V6285" s="37"/>
      <c r="AD6285" s="59"/>
    </row>
    <row r="6286" spans="1:30">
      <c r="A6286" s="15"/>
      <c r="I6286" s="15"/>
      <c r="P6286" s="36"/>
      <c r="Q6286" s="37"/>
      <c r="R6286" s="36"/>
      <c r="S6286" s="37"/>
      <c r="U6286" s="36"/>
      <c r="V6286" s="37"/>
      <c r="AD6286" s="59"/>
    </row>
    <row r="6287" spans="1:30">
      <c r="A6287" s="15"/>
      <c r="I6287" s="15"/>
      <c r="P6287" s="36"/>
      <c r="Q6287" s="37"/>
      <c r="R6287" s="36"/>
      <c r="S6287" s="37"/>
      <c r="U6287" s="36"/>
      <c r="V6287" s="37"/>
      <c r="AD6287" s="59"/>
    </row>
    <row r="6288" spans="1:30">
      <c r="A6288" s="15"/>
      <c r="I6288" s="15"/>
      <c r="P6288" s="36"/>
      <c r="Q6288" s="37"/>
      <c r="R6288" s="36"/>
      <c r="S6288" s="37"/>
      <c r="U6288" s="36"/>
      <c r="V6288" s="37"/>
      <c r="AD6288" s="59"/>
    </row>
    <row r="6289" spans="1:30">
      <c r="A6289" s="15"/>
      <c r="I6289" s="15"/>
      <c r="P6289" s="36"/>
      <c r="Q6289" s="37"/>
      <c r="R6289" s="36"/>
      <c r="S6289" s="37"/>
      <c r="U6289" s="36"/>
      <c r="V6289" s="37"/>
      <c r="AD6289" s="59"/>
    </row>
    <row r="6290" spans="1:30">
      <c r="A6290" s="15"/>
      <c r="I6290" s="15"/>
      <c r="P6290" s="36"/>
      <c r="Q6290" s="37"/>
      <c r="R6290" s="36"/>
      <c r="S6290" s="37"/>
      <c r="U6290" s="36"/>
      <c r="V6290" s="37"/>
      <c r="AD6290" s="59"/>
    </row>
    <row r="6291" spans="1:30">
      <c r="A6291" s="15"/>
      <c r="I6291" s="15"/>
      <c r="P6291" s="36"/>
      <c r="Q6291" s="37"/>
      <c r="R6291" s="36"/>
      <c r="S6291" s="37"/>
      <c r="U6291" s="36"/>
      <c r="V6291" s="37"/>
      <c r="AD6291" s="59"/>
    </row>
    <row r="6292" spans="1:30">
      <c r="A6292" s="15"/>
      <c r="I6292" s="15"/>
      <c r="P6292" s="36"/>
      <c r="Q6292" s="37"/>
      <c r="R6292" s="36"/>
      <c r="S6292" s="37"/>
      <c r="U6292" s="36"/>
      <c r="V6292" s="37"/>
      <c r="AD6292" s="59"/>
    </row>
    <row r="6293" spans="1:30">
      <c r="A6293" s="15"/>
      <c r="I6293" s="15"/>
      <c r="P6293" s="36"/>
      <c r="Q6293" s="37"/>
      <c r="R6293" s="36"/>
      <c r="S6293" s="37"/>
      <c r="U6293" s="36"/>
      <c r="V6293" s="37"/>
      <c r="AD6293" s="59"/>
    </row>
    <row r="6294" spans="1:30">
      <c r="A6294" s="15"/>
      <c r="I6294" s="15"/>
      <c r="P6294" s="36"/>
      <c r="Q6294" s="37"/>
      <c r="R6294" s="36"/>
      <c r="S6294" s="37"/>
      <c r="U6294" s="36"/>
      <c r="V6294" s="37"/>
      <c r="AD6294" s="59"/>
    </row>
    <row r="6295" spans="1:30">
      <c r="A6295" s="15"/>
      <c r="I6295" s="15"/>
      <c r="P6295" s="36"/>
      <c r="Q6295" s="37"/>
      <c r="R6295" s="36"/>
      <c r="S6295" s="37"/>
      <c r="U6295" s="36"/>
      <c r="V6295" s="37"/>
      <c r="AD6295" s="59"/>
    </row>
    <row r="6296" spans="1:30">
      <c r="A6296" s="15"/>
      <c r="I6296" s="15"/>
      <c r="P6296" s="36"/>
      <c r="Q6296" s="37"/>
      <c r="R6296" s="36"/>
      <c r="S6296" s="37"/>
      <c r="U6296" s="36"/>
      <c r="V6296" s="37"/>
      <c r="AD6296" s="59"/>
    </row>
    <row r="6297" spans="1:30">
      <c r="A6297" s="15"/>
      <c r="I6297" s="15"/>
      <c r="P6297" s="36"/>
      <c r="Q6297" s="37"/>
      <c r="R6297" s="36"/>
      <c r="S6297" s="37"/>
      <c r="U6297" s="36"/>
      <c r="V6297" s="37"/>
      <c r="AD6297" s="59"/>
    </row>
    <row r="6298" spans="1:30">
      <c r="A6298" s="15"/>
      <c r="I6298" s="15"/>
      <c r="P6298" s="36"/>
      <c r="Q6298" s="37"/>
      <c r="R6298" s="36"/>
      <c r="S6298" s="37"/>
      <c r="U6298" s="36"/>
      <c r="V6298" s="37"/>
      <c r="AD6298" s="59"/>
    </row>
    <row r="6299" spans="1:30">
      <c r="A6299" s="15"/>
      <c r="I6299" s="15"/>
      <c r="P6299" s="36"/>
      <c r="Q6299" s="37"/>
      <c r="R6299" s="36"/>
      <c r="S6299" s="37"/>
      <c r="U6299" s="36"/>
      <c r="V6299" s="37"/>
      <c r="AD6299" s="59"/>
    </row>
    <row r="6300" spans="1:30">
      <c r="A6300" s="15"/>
      <c r="I6300" s="15"/>
      <c r="P6300" s="36"/>
      <c r="Q6300" s="37"/>
      <c r="R6300" s="36"/>
      <c r="S6300" s="37"/>
      <c r="U6300" s="36"/>
      <c r="V6300" s="37"/>
      <c r="AD6300" s="59"/>
    </row>
    <row r="6301" spans="1:30">
      <c r="A6301" s="15"/>
      <c r="I6301" s="15"/>
      <c r="P6301" s="36"/>
      <c r="Q6301" s="37"/>
      <c r="R6301" s="36"/>
      <c r="S6301" s="37"/>
      <c r="U6301" s="36"/>
      <c r="V6301" s="37"/>
      <c r="AD6301" s="59"/>
    </row>
    <row r="6302" spans="1:30">
      <c r="A6302" s="15"/>
      <c r="I6302" s="15"/>
      <c r="P6302" s="36"/>
      <c r="Q6302" s="37"/>
      <c r="R6302" s="36"/>
      <c r="S6302" s="37"/>
      <c r="U6302" s="36"/>
      <c r="V6302" s="37"/>
      <c r="AD6302" s="59"/>
    </row>
    <row r="6303" spans="1:30">
      <c r="A6303" s="15"/>
      <c r="I6303" s="15"/>
      <c r="P6303" s="36"/>
      <c r="Q6303" s="37"/>
      <c r="R6303" s="36"/>
      <c r="S6303" s="37"/>
      <c r="U6303" s="36"/>
      <c r="V6303" s="37"/>
      <c r="AD6303" s="59"/>
    </row>
    <row r="6304" spans="1:30">
      <c r="A6304" s="15"/>
      <c r="I6304" s="15"/>
      <c r="P6304" s="36"/>
      <c r="Q6304" s="37"/>
      <c r="R6304" s="36"/>
      <c r="S6304" s="37"/>
      <c r="U6304" s="36"/>
      <c r="V6304" s="37"/>
      <c r="AD6304" s="59"/>
    </row>
    <row r="6305" spans="1:30">
      <c r="A6305" s="15"/>
      <c r="I6305" s="15"/>
      <c r="P6305" s="36"/>
      <c r="Q6305" s="37"/>
      <c r="R6305" s="36"/>
      <c r="S6305" s="37"/>
      <c r="U6305" s="36"/>
      <c r="V6305" s="37"/>
      <c r="AD6305" s="59"/>
    </row>
    <row r="6306" spans="1:30">
      <c r="A6306" s="15"/>
      <c r="I6306" s="15"/>
      <c r="P6306" s="36"/>
      <c r="Q6306" s="37"/>
      <c r="R6306" s="36"/>
      <c r="S6306" s="37"/>
      <c r="U6306" s="36"/>
      <c r="V6306" s="37"/>
      <c r="AD6306" s="59"/>
    </row>
    <row r="6307" spans="1:30">
      <c r="A6307" s="15"/>
      <c r="I6307" s="15"/>
      <c r="P6307" s="36"/>
      <c r="Q6307" s="37"/>
      <c r="R6307" s="36"/>
      <c r="S6307" s="37"/>
      <c r="U6307" s="36"/>
      <c r="V6307" s="37"/>
      <c r="AD6307" s="59"/>
    </row>
    <row r="6308" spans="1:30">
      <c r="A6308" s="15"/>
      <c r="I6308" s="15"/>
      <c r="P6308" s="36"/>
      <c r="Q6308" s="37"/>
      <c r="R6308" s="36"/>
      <c r="S6308" s="37"/>
      <c r="U6308" s="36"/>
      <c r="V6308" s="37"/>
      <c r="AD6308" s="59"/>
    </row>
    <row r="6309" spans="1:30">
      <c r="A6309" s="15"/>
      <c r="I6309" s="15"/>
      <c r="P6309" s="36"/>
      <c r="Q6309" s="37"/>
      <c r="R6309" s="36"/>
      <c r="S6309" s="37"/>
      <c r="U6309" s="36"/>
      <c r="V6309" s="37"/>
      <c r="AD6309" s="59"/>
    </row>
    <row r="6310" spans="1:30">
      <c r="A6310" s="15"/>
      <c r="I6310" s="15"/>
      <c r="P6310" s="36"/>
      <c r="Q6310" s="37"/>
      <c r="R6310" s="36"/>
      <c r="S6310" s="37"/>
      <c r="U6310" s="36"/>
      <c r="V6310" s="37"/>
      <c r="AD6310" s="59"/>
    </row>
    <row r="6311" spans="1:30">
      <c r="A6311" s="15"/>
      <c r="I6311" s="15"/>
      <c r="P6311" s="36"/>
      <c r="Q6311" s="37"/>
      <c r="R6311" s="36"/>
      <c r="S6311" s="37"/>
      <c r="U6311" s="36"/>
      <c r="V6311" s="37"/>
      <c r="AD6311" s="59"/>
    </row>
    <row r="6312" spans="1:30">
      <c r="A6312" s="15"/>
      <c r="I6312" s="15"/>
      <c r="P6312" s="36"/>
      <c r="Q6312" s="37"/>
      <c r="R6312" s="36"/>
      <c r="S6312" s="37"/>
      <c r="U6312" s="36"/>
      <c r="V6312" s="37"/>
      <c r="AD6312" s="59"/>
    </row>
    <row r="6313" spans="1:30">
      <c r="A6313" s="15"/>
      <c r="I6313" s="15"/>
      <c r="P6313" s="36"/>
      <c r="Q6313" s="37"/>
      <c r="R6313" s="36"/>
      <c r="S6313" s="37"/>
      <c r="U6313" s="36"/>
      <c r="V6313" s="37"/>
      <c r="AD6313" s="59"/>
    </row>
    <row r="6314" spans="1:30">
      <c r="A6314" s="15"/>
      <c r="I6314" s="15"/>
      <c r="P6314" s="36"/>
      <c r="Q6314" s="37"/>
      <c r="R6314" s="36"/>
      <c r="S6314" s="37"/>
      <c r="U6314" s="36"/>
      <c r="V6314" s="37"/>
      <c r="AD6314" s="59"/>
    </row>
    <row r="6315" spans="1:30">
      <c r="A6315" s="15"/>
      <c r="I6315" s="15"/>
      <c r="P6315" s="36"/>
      <c r="Q6315" s="37"/>
      <c r="R6315" s="36"/>
      <c r="S6315" s="37"/>
      <c r="U6315" s="36"/>
      <c r="V6315" s="37"/>
      <c r="AD6315" s="59"/>
    </row>
    <row r="6316" spans="1:30">
      <c r="A6316" s="15"/>
      <c r="I6316" s="15"/>
      <c r="P6316" s="36"/>
      <c r="Q6316" s="37"/>
      <c r="R6316" s="36"/>
      <c r="S6316" s="37"/>
      <c r="U6316" s="36"/>
      <c r="V6316" s="37"/>
      <c r="AD6316" s="59"/>
    </row>
    <row r="6317" spans="1:30">
      <c r="A6317" s="15"/>
      <c r="I6317" s="15"/>
      <c r="P6317" s="36"/>
      <c r="Q6317" s="37"/>
      <c r="R6317" s="36"/>
      <c r="S6317" s="37"/>
      <c r="U6317" s="36"/>
      <c r="V6317" s="37"/>
      <c r="AD6317" s="59"/>
    </row>
    <row r="6318" spans="1:30">
      <c r="A6318" s="15"/>
      <c r="I6318" s="15"/>
      <c r="P6318" s="36"/>
      <c r="Q6318" s="37"/>
      <c r="R6318" s="36"/>
      <c r="S6318" s="37"/>
      <c r="U6318" s="36"/>
      <c r="V6318" s="37"/>
      <c r="AD6318" s="59"/>
    </row>
    <row r="6319" spans="1:30">
      <c r="A6319" s="15"/>
      <c r="I6319" s="15"/>
      <c r="P6319" s="36"/>
      <c r="Q6319" s="37"/>
      <c r="R6319" s="36"/>
      <c r="S6319" s="37"/>
      <c r="U6319" s="36"/>
      <c r="V6319" s="37"/>
      <c r="AD6319" s="59"/>
    </row>
    <row r="6320" spans="1:30">
      <c r="A6320" s="15"/>
      <c r="I6320" s="15"/>
      <c r="P6320" s="36"/>
      <c r="Q6320" s="37"/>
      <c r="R6320" s="36"/>
      <c r="S6320" s="37"/>
      <c r="U6320" s="36"/>
      <c r="V6320" s="37"/>
      <c r="AD6320" s="59"/>
    </row>
    <row r="6321" spans="1:30">
      <c r="A6321" s="15"/>
      <c r="I6321" s="15"/>
      <c r="P6321" s="36"/>
      <c r="Q6321" s="37"/>
      <c r="R6321" s="36"/>
      <c r="S6321" s="37"/>
      <c r="U6321" s="36"/>
      <c r="V6321" s="37"/>
      <c r="AD6321" s="59"/>
    </row>
    <row r="6322" spans="1:30">
      <c r="A6322" s="15"/>
      <c r="I6322" s="15"/>
      <c r="P6322" s="36"/>
      <c r="Q6322" s="37"/>
      <c r="R6322" s="36"/>
      <c r="S6322" s="37"/>
      <c r="U6322" s="36"/>
      <c r="V6322" s="37"/>
      <c r="AD6322" s="59"/>
    </row>
    <row r="6323" spans="1:30">
      <c r="A6323" s="15"/>
      <c r="I6323" s="15"/>
      <c r="P6323" s="36"/>
      <c r="Q6323" s="37"/>
      <c r="R6323" s="36"/>
      <c r="S6323" s="37"/>
      <c r="U6323" s="36"/>
      <c r="V6323" s="37"/>
      <c r="AD6323" s="59"/>
    </row>
    <row r="6324" spans="1:30">
      <c r="A6324" s="15"/>
      <c r="I6324" s="15"/>
      <c r="P6324" s="36"/>
      <c r="Q6324" s="37"/>
      <c r="R6324" s="36"/>
      <c r="S6324" s="37"/>
      <c r="U6324" s="36"/>
      <c r="V6324" s="37"/>
      <c r="AD6324" s="59"/>
    </row>
    <row r="6325" spans="1:30">
      <c r="A6325" s="15"/>
      <c r="I6325" s="15"/>
      <c r="P6325" s="36"/>
      <c r="Q6325" s="37"/>
      <c r="R6325" s="36"/>
      <c r="S6325" s="37"/>
      <c r="U6325" s="36"/>
      <c r="V6325" s="37"/>
      <c r="AD6325" s="59"/>
    </row>
    <row r="6326" spans="1:30">
      <c r="A6326" s="15"/>
      <c r="I6326" s="15"/>
      <c r="P6326" s="36"/>
      <c r="Q6326" s="37"/>
      <c r="R6326" s="36"/>
      <c r="S6326" s="37"/>
      <c r="U6326" s="36"/>
      <c r="V6326" s="37"/>
      <c r="AD6326" s="59"/>
    </row>
    <row r="6327" spans="1:30">
      <c r="A6327" s="15"/>
      <c r="I6327" s="15"/>
      <c r="P6327" s="36"/>
      <c r="Q6327" s="37"/>
      <c r="R6327" s="36"/>
      <c r="S6327" s="37"/>
      <c r="U6327" s="36"/>
      <c r="V6327" s="37"/>
      <c r="AD6327" s="59"/>
    </row>
    <row r="6328" spans="1:30">
      <c r="A6328" s="15"/>
      <c r="I6328" s="15"/>
      <c r="P6328" s="36"/>
      <c r="Q6328" s="37"/>
      <c r="R6328" s="36"/>
      <c r="S6328" s="37"/>
      <c r="U6328" s="36"/>
      <c r="V6328" s="37"/>
      <c r="AD6328" s="59"/>
    </row>
    <row r="6329" spans="1:30">
      <c r="A6329" s="15"/>
      <c r="I6329" s="15"/>
      <c r="P6329" s="36"/>
      <c r="Q6329" s="37"/>
      <c r="R6329" s="36"/>
      <c r="S6329" s="37"/>
      <c r="U6329" s="36"/>
      <c r="V6329" s="37"/>
      <c r="AD6329" s="59"/>
    </row>
    <row r="6330" spans="1:30">
      <c r="A6330" s="15"/>
      <c r="I6330" s="15"/>
      <c r="P6330" s="36"/>
      <c r="Q6330" s="37"/>
      <c r="R6330" s="36"/>
      <c r="S6330" s="37"/>
      <c r="U6330" s="36"/>
      <c r="V6330" s="37"/>
      <c r="AD6330" s="59"/>
    </row>
    <row r="6331" spans="1:30">
      <c r="A6331" s="15"/>
      <c r="I6331" s="15"/>
      <c r="P6331" s="36"/>
      <c r="Q6331" s="37"/>
      <c r="R6331" s="36"/>
      <c r="S6331" s="37"/>
      <c r="U6331" s="36"/>
      <c r="V6331" s="37"/>
      <c r="AD6331" s="59"/>
    </row>
    <row r="6332" spans="1:30">
      <c r="A6332" s="15"/>
      <c r="I6332" s="15"/>
      <c r="P6332" s="36"/>
      <c r="Q6332" s="37"/>
      <c r="R6332" s="36"/>
      <c r="S6332" s="37"/>
      <c r="U6332" s="36"/>
      <c r="V6332" s="37"/>
      <c r="AD6332" s="59"/>
    </row>
    <row r="6333" spans="1:30">
      <c r="A6333" s="15"/>
      <c r="I6333" s="15"/>
      <c r="P6333" s="36"/>
      <c r="Q6333" s="37"/>
      <c r="R6333" s="36"/>
      <c r="S6333" s="37"/>
      <c r="U6333" s="36"/>
      <c r="V6333" s="37"/>
      <c r="AD6333" s="59"/>
    </row>
    <row r="6334" spans="1:30">
      <c r="A6334" s="15"/>
      <c r="I6334" s="15"/>
      <c r="P6334" s="36"/>
      <c r="Q6334" s="37"/>
      <c r="R6334" s="36"/>
      <c r="S6334" s="37"/>
      <c r="U6334" s="36"/>
      <c r="V6334" s="37"/>
      <c r="AD6334" s="59"/>
    </row>
    <row r="6335" spans="1:30">
      <c r="A6335" s="15"/>
      <c r="I6335" s="15"/>
      <c r="P6335" s="36"/>
      <c r="Q6335" s="37"/>
      <c r="R6335" s="36"/>
      <c r="S6335" s="37"/>
      <c r="U6335" s="36"/>
      <c r="V6335" s="37"/>
      <c r="AD6335" s="59"/>
    </row>
    <row r="6336" spans="1:30">
      <c r="A6336" s="15"/>
      <c r="I6336" s="15"/>
      <c r="P6336" s="36"/>
      <c r="Q6336" s="37"/>
      <c r="R6336" s="36"/>
      <c r="S6336" s="37"/>
      <c r="U6336" s="36"/>
      <c r="V6336" s="37"/>
      <c r="AD6336" s="59"/>
    </row>
    <row r="6337" spans="1:30">
      <c r="A6337" s="15"/>
      <c r="I6337" s="15"/>
      <c r="P6337" s="36"/>
      <c r="Q6337" s="37"/>
      <c r="R6337" s="36"/>
      <c r="S6337" s="37"/>
      <c r="U6337" s="36"/>
      <c r="V6337" s="37"/>
      <c r="AD6337" s="59"/>
    </row>
    <row r="6338" spans="1:30">
      <c r="A6338" s="15"/>
      <c r="I6338" s="15"/>
      <c r="P6338" s="36"/>
      <c r="Q6338" s="37"/>
      <c r="R6338" s="36"/>
      <c r="S6338" s="37"/>
      <c r="U6338" s="36"/>
      <c r="V6338" s="37"/>
      <c r="AD6338" s="59"/>
    </row>
    <row r="6339" spans="1:30">
      <c r="A6339" s="15"/>
      <c r="I6339" s="15"/>
      <c r="P6339" s="36"/>
      <c r="Q6339" s="37"/>
      <c r="R6339" s="36"/>
      <c r="S6339" s="37"/>
      <c r="U6339" s="36"/>
      <c r="V6339" s="37"/>
      <c r="AD6339" s="59"/>
    </row>
    <row r="6340" spans="1:30">
      <c r="A6340" s="15"/>
      <c r="I6340" s="15"/>
      <c r="P6340" s="36"/>
      <c r="Q6340" s="37"/>
      <c r="R6340" s="36"/>
      <c r="S6340" s="37"/>
      <c r="U6340" s="36"/>
      <c r="V6340" s="37"/>
      <c r="AD6340" s="59"/>
    </row>
    <row r="6341" spans="1:30">
      <c r="A6341" s="15"/>
      <c r="I6341" s="15"/>
      <c r="P6341" s="36"/>
      <c r="Q6341" s="37"/>
      <c r="R6341" s="36"/>
      <c r="S6341" s="37"/>
      <c r="U6341" s="36"/>
      <c r="V6341" s="37"/>
      <c r="AD6341" s="59"/>
    </row>
    <row r="6342" spans="1:30">
      <c r="A6342" s="15"/>
      <c r="I6342" s="15"/>
      <c r="P6342" s="36"/>
      <c r="Q6342" s="37"/>
      <c r="R6342" s="36"/>
      <c r="S6342" s="37"/>
      <c r="U6342" s="36"/>
      <c r="V6342" s="37"/>
      <c r="AD6342" s="59"/>
    </row>
    <row r="6343" spans="1:30">
      <c r="A6343" s="15"/>
      <c r="I6343" s="15"/>
      <c r="P6343" s="36"/>
      <c r="Q6343" s="37"/>
      <c r="R6343" s="36"/>
      <c r="S6343" s="37"/>
      <c r="U6343" s="36"/>
      <c r="V6343" s="37"/>
      <c r="AD6343" s="59"/>
    </row>
    <row r="6344" spans="1:30">
      <c r="A6344" s="15"/>
      <c r="I6344" s="15"/>
      <c r="P6344" s="36"/>
      <c r="Q6344" s="37"/>
      <c r="R6344" s="36"/>
      <c r="S6344" s="37"/>
      <c r="U6344" s="36"/>
      <c r="V6344" s="37"/>
      <c r="AD6344" s="59"/>
    </row>
    <row r="6345" spans="1:30">
      <c r="A6345" s="15"/>
      <c r="I6345" s="15"/>
      <c r="P6345" s="36"/>
      <c r="Q6345" s="37"/>
      <c r="R6345" s="36"/>
      <c r="S6345" s="37"/>
      <c r="U6345" s="36"/>
      <c r="V6345" s="37"/>
      <c r="AD6345" s="59"/>
    </row>
    <row r="6346" spans="1:30">
      <c r="A6346" s="15"/>
      <c r="I6346" s="15"/>
      <c r="P6346" s="36"/>
      <c r="Q6346" s="37"/>
      <c r="R6346" s="36"/>
      <c r="S6346" s="37"/>
      <c r="U6346" s="36"/>
      <c r="V6346" s="37"/>
      <c r="AD6346" s="59"/>
    </row>
    <row r="6347" spans="1:30">
      <c r="A6347" s="15"/>
      <c r="I6347" s="15"/>
      <c r="P6347" s="36"/>
      <c r="Q6347" s="37"/>
      <c r="R6347" s="36"/>
      <c r="S6347" s="37"/>
      <c r="U6347" s="36"/>
      <c r="V6347" s="37"/>
      <c r="AD6347" s="59"/>
    </row>
    <row r="6348" spans="1:30">
      <c r="A6348" s="15"/>
      <c r="I6348" s="15"/>
      <c r="P6348" s="36"/>
      <c r="Q6348" s="37"/>
      <c r="R6348" s="36"/>
      <c r="S6348" s="37"/>
      <c r="U6348" s="36"/>
      <c r="V6348" s="37"/>
      <c r="AD6348" s="59"/>
    </row>
    <row r="6349" spans="1:30">
      <c r="A6349" s="15"/>
      <c r="I6349" s="15"/>
      <c r="P6349" s="36"/>
      <c r="Q6349" s="37"/>
      <c r="R6349" s="36"/>
      <c r="S6349" s="37"/>
      <c r="U6349" s="36"/>
      <c r="V6349" s="37"/>
      <c r="AD6349" s="59"/>
    </row>
    <row r="6350" spans="1:30">
      <c r="A6350" s="15"/>
      <c r="I6350" s="15"/>
      <c r="P6350" s="36"/>
      <c r="Q6350" s="37"/>
      <c r="R6350" s="36"/>
      <c r="S6350" s="37"/>
      <c r="U6350" s="36"/>
      <c r="V6350" s="37"/>
      <c r="AD6350" s="59"/>
    </row>
    <row r="6351" spans="1:30">
      <c r="A6351" s="15"/>
      <c r="I6351" s="15"/>
      <c r="P6351" s="36"/>
      <c r="Q6351" s="37"/>
      <c r="R6351" s="36"/>
      <c r="S6351" s="37"/>
      <c r="U6351" s="36"/>
      <c r="V6351" s="37"/>
      <c r="AD6351" s="59"/>
    </row>
    <row r="6352" spans="1:30">
      <c r="A6352" s="15"/>
      <c r="I6352" s="15"/>
      <c r="P6352" s="36"/>
      <c r="Q6352" s="37"/>
      <c r="R6352" s="36"/>
      <c r="S6352" s="37"/>
      <c r="U6352" s="36"/>
      <c r="V6352" s="37"/>
      <c r="AD6352" s="59"/>
    </row>
    <row r="6353" spans="1:30">
      <c r="A6353" s="15"/>
      <c r="I6353" s="15"/>
      <c r="P6353" s="36"/>
      <c r="Q6353" s="37"/>
      <c r="R6353" s="36"/>
      <c r="S6353" s="37"/>
      <c r="U6353" s="36"/>
      <c r="V6353" s="37"/>
      <c r="AD6353" s="59"/>
    </row>
    <row r="6354" spans="1:30">
      <c r="A6354" s="15"/>
      <c r="I6354" s="15"/>
      <c r="P6354" s="36"/>
      <c r="Q6354" s="37"/>
      <c r="R6354" s="36"/>
      <c r="S6354" s="37"/>
      <c r="U6354" s="36"/>
      <c r="V6354" s="37"/>
      <c r="AD6354" s="59"/>
    </row>
    <row r="6355" spans="1:30">
      <c r="A6355" s="15"/>
      <c r="I6355" s="15"/>
      <c r="P6355" s="36"/>
      <c r="Q6355" s="37"/>
      <c r="R6355" s="36"/>
      <c r="S6355" s="37"/>
      <c r="U6355" s="36"/>
      <c r="V6355" s="37"/>
      <c r="AD6355" s="59"/>
    </row>
    <row r="6356" spans="1:30">
      <c r="A6356" s="15"/>
      <c r="I6356" s="15"/>
      <c r="P6356" s="36"/>
      <c r="Q6356" s="37"/>
      <c r="R6356" s="36"/>
      <c r="S6356" s="37"/>
      <c r="U6356" s="36"/>
      <c r="V6356" s="37"/>
      <c r="AD6356" s="59"/>
    </row>
    <row r="6357" spans="1:30">
      <c r="A6357" s="15"/>
      <c r="I6357" s="15"/>
      <c r="P6357" s="36"/>
      <c r="Q6357" s="37"/>
      <c r="R6357" s="36"/>
      <c r="S6357" s="37"/>
      <c r="U6357" s="36"/>
      <c r="V6357" s="37"/>
      <c r="AD6357" s="59"/>
    </row>
    <row r="6358" spans="1:30">
      <c r="A6358" s="15"/>
      <c r="I6358" s="15"/>
      <c r="P6358" s="36"/>
      <c r="Q6358" s="37"/>
      <c r="R6358" s="36"/>
      <c r="S6358" s="37"/>
      <c r="U6358" s="36"/>
      <c r="V6358" s="37"/>
      <c r="AD6358" s="59"/>
    </row>
    <row r="6359" spans="1:30">
      <c r="A6359" s="15"/>
      <c r="I6359" s="15"/>
      <c r="P6359" s="36"/>
      <c r="Q6359" s="37"/>
      <c r="R6359" s="36"/>
      <c r="S6359" s="37"/>
      <c r="U6359" s="36"/>
      <c r="V6359" s="37"/>
      <c r="AD6359" s="59"/>
    </row>
    <row r="6360" spans="1:30">
      <c r="A6360" s="15"/>
      <c r="I6360" s="15"/>
      <c r="P6360" s="36"/>
      <c r="Q6360" s="37"/>
      <c r="R6360" s="36"/>
      <c r="S6360" s="37"/>
      <c r="U6360" s="36"/>
      <c r="V6360" s="37"/>
      <c r="AD6360" s="59"/>
    </row>
    <row r="6361" spans="1:30">
      <c r="A6361" s="15"/>
      <c r="I6361" s="15"/>
      <c r="P6361" s="36"/>
      <c r="Q6361" s="37"/>
      <c r="R6361" s="36"/>
      <c r="S6361" s="37"/>
      <c r="U6361" s="36"/>
      <c r="V6361" s="37"/>
      <c r="AD6361" s="59"/>
    </row>
    <row r="6362" spans="1:30">
      <c r="A6362" s="15"/>
      <c r="I6362" s="15"/>
      <c r="P6362" s="36"/>
      <c r="Q6362" s="37"/>
      <c r="R6362" s="36"/>
      <c r="S6362" s="37"/>
      <c r="U6362" s="36"/>
      <c r="V6362" s="37"/>
      <c r="AD6362" s="59"/>
    </row>
    <row r="6363" spans="1:30">
      <c r="A6363" s="15"/>
      <c r="I6363" s="15"/>
      <c r="P6363" s="36"/>
      <c r="Q6363" s="37"/>
      <c r="R6363" s="36"/>
      <c r="S6363" s="37"/>
      <c r="U6363" s="36"/>
      <c r="V6363" s="37"/>
      <c r="AD6363" s="59"/>
    </row>
    <row r="6364" spans="1:30">
      <c r="A6364" s="15"/>
      <c r="I6364" s="15"/>
      <c r="P6364" s="36"/>
      <c r="Q6364" s="37"/>
      <c r="R6364" s="36"/>
      <c r="S6364" s="37"/>
      <c r="U6364" s="36"/>
      <c r="V6364" s="37"/>
      <c r="AD6364" s="59"/>
    </row>
    <row r="6365" spans="1:30">
      <c r="A6365" s="15"/>
      <c r="I6365" s="15"/>
      <c r="P6365" s="36"/>
      <c r="Q6365" s="37"/>
      <c r="R6365" s="36"/>
      <c r="S6365" s="37"/>
      <c r="U6365" s="36"/>
      <c r="V6365" s="37"/>
      <c r="AD6365" s="59"/>
    </row>
    <row r="6366" spans="1:30">
      <c r="A6366" s="15"/>
      <c r="I6366" s="15"/>
      <c r="P6366" s="36"/>
      <c r="Q6366" s="37"/>
      <c r="R6366" s="36"/>
      <c r="S6366" s="37"/>
      <c r="U6366" s="36"/>
      <c r="V6366" s="37"/>
      <c r="AD6366" s="59"/>
    </row>
    <row r="6367" spans="1:30">
      <c r="A6367" s="15"/>
      <c r="I6367" s="15"/>
      <c r="P6367" s="36"/>
      <c r="Q6367" s="37"/>
      <c r="R6367" s="36"/>
      <c r="S6367" s="37"/>
      <c r="U6367" s="36"/>
      <c r="V6367" s="37"/>
      <c r="AD6367" s="59"/>
    </row>
    <row r="6368" spans="1:30">
      <c r="A6368" s="15"/>
      <c r="I6368" s="15"/>
      <c r="P6368" s="36"/>
      <c r="Q6368" s="37"/>
      <c r="R6368" s="36"/>
      <c r="S6368" s="37"/>
      <c r="U6368" s="36"/>
      <c r="V6368" s="37"/>
      <c r="AD6368" s="59"/>
    </row>
    <row r="6369" spans="1:30">
      <c r="A6369" s="15"/>
      <c r="I6369" s="15"/>
      <c r="P6369" s="36"/>
      <c r="Q6369" s="37"/>
      <c r="R6369" s="36"/>
      <c r="S6369" s="37"/>
      <c r="U6369" s="36"/>
      <c r="V6369" s="37"/>
      <c r="AD6369" s="59"/>
    </row>
    <row r="6370" spans="1:30">
      <c r="A6370" s="15"/>
      <c r="I6370" s="15"/>
      <c r="P6370" s="36"/>
      <c r="Q6370" s="37"/>
      <c r="R6370" s="36"/>
      <c r="S6370" s="37"/>
      <c r="U6370" s="36"/>
      <c r="V6370" s="37"/>
      <c r="AD6370" s="59"/>
    </row>
    <row r="6371" spans="1:30">
      <c r="A6371" s="15"/>
      <c r="I6371" s="15"/>
      <c r="P6371" s="36"/>
      <c r="Q6371" s="37"/>
      <c r="R6371" s="36"/>
      <c r="S6371" s="37"/>
      <c r="U6371" s="36"/>
      <c r="V6371" s="37"/>
      <c r="AD6371" s="59"/>
    </row>
    <row r="6372" spans="1:30">
      <c r="A6372" s="15"/>
      <c r="I6372" s="15"/>
      <c r="P6372" s="36"/>
      <c r="Q6372" s="37"/>
      <c r="R6372" s="36"/>
      <c r="S6372" s="37"/>
      <c r="U6372" s="36"/>
      <c r="V6372" s="37"/>
      <c r="AD6372" s="59"/>
    </row>
    <row r="6373" spans="1:30">
      <c r="A6373" s="15"/>
      <c r="I6373" s="15"/>
      <c r="P6373" s="36"/>
      <c r="Q6373" s="37"/>
      <c r="R6373" s="36"/>
      <c r="S6373" s="37"/>
      <c r="U6373" s="36"/>
      <c r="V6373" s="37"/>
      <c r="AD6373" s="59"/>
    </row>
    <row r="6374" spans="1:30">
      <c r="A6374" s="15"/>
      <c r="I6374" s="15"/>
      <c r="P6374" s="36"/>
      <c r="Q6374" s="37"/>
      <c r="R6374" s="36"/>
      <c r="S6374" s="37"/>
      <c r="U6374" s="36"/>
      <c r="V6374" s="37"/>
      <c r="AD6374" s="59"/>
    </row>
    <row r="6375" spans="1:30">
      <c r="A6375" s="15"/>
      <c r="I6375" s="15"/>
      <c r="P6375" s="36"/>
      <c r="Q6375" s="37"/>
      <c r="R6375" s="36"/>
      <c r="S6375" s="37"/>
      <c r="U6375" s="36"/>
      <c r="V6375" s="37"/>
      <c r="AD6375" s="59"/>
    </row>
    <row r="6376" spans="1:30">
      <c r="A6376" s="15"/>
      <c r="I6376" s="15"/>
      <c r="P6376" s="36"/>
      <c r="Q6376" s="37"/>
      <c r="R6376" s="36"/>
      <c r="S6376" s="37"/>
      <c r="U6376" s="36"/>
      <c r="V6376" s="37"/>
      <c r="AD6376" s="59"/>
    </row>
    <row r="6377" spans="1:30">
      <c r="A6377" s="15"/>
      <c r="I6377" s="15"/>
      <c r="P6377" s="36"/>
      <c r="Q6377" s="37"/>
      <c r="R6377" s="36"/>
      <c r="S6377" s="37"/>
      <c r="U6377" s="36"/>
      <c r="V6377" s="37"/>
      <c r="AD6377" s="59"/>
    </row>
    <row r="6378" spans="1:30">
      <c r="A6378" s="15"/>
      <c r="I6378" s="15"/>
      <c r="P6378" s="36"/>
      <c r="Q6378" s="37"/>
      <c r="R6378" s="36"/>
      <c r="S6378" s="37"/>
      <c r="U6378" s="36"/>
      <c r="V6378" s="37"/>
      <c r="AD6378" s="59"/>
    </row>
    <row r="6379" spans="1:30">
      <c r="A6379" s="15"/>
      <c r="I6379" s="15"/>
      <c r="P6379" s="36"/>
      <c r="Q6379" s="37"/>
      <c r="R6379" s="36"/>
      <c r="S6379" s="37"/>
      <c r="U6379" s="36"/>
      <c r="V6379" s="37"/>
      <c r="AD6379" s="59"/>
    </row>
    <row r="6380" spans="1:30">
      <c r="A6380" s="15"/>
      <c r="I6380" s="15"/>
      <c r="P6380" s="36"/>
      <c r="Q6380" s="37"/>
      <c r="R6380" s="36"/>
      <c r="S6380" s="37"/>
      <c r="U6380" s="36"/>
      <c r="V6380" s="37"/>
      <c r="AD6380" s="59"/>
    </row>
    <row r="6381" spans="1:30">
      <c r="A6381" s="15"/>
      <c r="I6381" s="15"/>
      <c r="P6381" s="36"/>
      <c r="Q6381" s="37"/>
      <c r="R6381" s="36"/>
      <c r="S6381" s="37"/>
      <c r="U6381" s="36"/>
      <c r="V6381" s="37"/>
      <c r="AD6381" s="59"/>
    </row>
    <row r="6382" spans="1:30">
      <c r="A6382" s="15"/>
      <c r="I6382" s="15"/>
      <c r="P6382" s="36"/>
      <c r="Q6382" s="37"/>
      <c r="R6382" s="36"/>
      <c r="S6382" s="37"/>
      <c r="U6382" s="36"/>
      <c r="V6382" s="37"/>
      <c r="AD6382" s="59"/>
    </row>
    <row r="6383" spans="1:30">
      <c r="A6383" s="15"/>
      <c r="I6383" s="15"/>
      <c r="P6383" s="36"/>
      <c r="Q6383" s="37"/>
      <c r="R6383" s="36"/>
      <c r="S6383" s="37"/>
      <c r="U6383" s="36"/>
      <c r="V6383" s="37"/>
      <c r="AD6383" s="59"/>
    </row>
    <row r="6384" spans="1:30">
      <c r="A6384" s="15"/>
      <c r="I6384" s="15"/>
      <c r="P6384" s="36"/>
      <c r="Q6384" s="37"/>
      <c r="R6384" s="36"/>
      <c r="S6384" s="37"/>
      <c r="U6384" s="36"/>
      <c r="V6384" s="37"/>
      <c r="AD6384" s="59"/>
    </row>
    <row r="6385" spans="1:30">
      <c r="A6385" s="15"/>
      <c r="I6385" s="15"/>
      <c r="P6385" s="36"/>
      <c r="Q6385" s="37"/>
      <c r="R6385" s="36"/>
      <c r="S6385" s="37"/>
      <c r="U6385" s="36"/>
      <c r="V6385" s="37"/>
      <c r="AD6385" s="59"/>
    </row>
    <row r="6386" spans="1:30">
      <c r="A6386" s="15"/>
      <c r="I6386" s="15"/>
      <c r="P6386" s="36"/>
      <c r="Q6386" s="37"/>
      <c r="R6386" s="36"/>
      <c r="S6386" s="37"/>
      <c r="U6386" s="36"/>
      <c r="V6386" s="37"/>
      <c r="AD6386" s="59"/>
    </row>
    <row r="6387" spans="1:30">
      <c r="A6387" s="15"/>
      <c r="I6387" s="15"/>
      <c r="P6387" s="36"/>
      <c r="Q6387" s="37"/>
      <c r="R6387" s="36"/>
      <c r="S6387" s="37"/>
      <c r="U6387" s="36"/>
      <c r="V6387" s="37"/>
      <c r="AD6387" s="59"/>
    </row>
    <row r="6388" spans="1:30">
      <c r="A6388" s="15"/>
      <c r="I6388" s="15"/>
      <c r="P6388" s="36"/>
      <c r="Q6388" s="37"/>
      <c r="R6388" s="36"/>
      <c r="S6388" s="37"/>
      <c r="U6388" s="36"/>
      <c r="V6388" s="37"/>
      <c r="AD6388" s="59"/>
    </row>
    <row r="6389" spans="1:30">
      <c r="A6389" s="15"/>
      <c r="I6389" s="15"/>
      <c r="P6389" s="36"/>
      <c r="Q6389" s="37"/>
      <c r="R6389" s="36"/>
      <c r="S6389" s="37"/>
      <c r="U6389" s="36"/>
      <c r="V6389" s="37"/>
      <c r="AD6389" s="59"/>
    </row>
    <row r="6390" spans="1:30">
      <c r="A6390" s="15"/>
      <c r="I6390" s="15"/>
      <c r="P6390" s="36"/>
      <c r="Q6390" s="37"/>
      <c r="R6390" s="36"/>
      <c r="S6390" s="37"/>
      <c r="U6390" s="36"/>
      <c r="V6390" s="37"/>
      <c r="AD6390" s="59"/>
    </row>
    <row r="6391" spans="1:30">
      <c r="A6391" s="15"/>
      <c r="I6391" s="15"/>
      <c r="P6391" s="36"/>
      <c r="Q6391" s="37"/>
      <c r="R6391" s="36"/>
      <c r="S6391" s="37"/>
      <c r="U6391" s="36"/>
      <c r="V6391" s="37"/>
      <c r="AD6391" s="59"/>
    </row>
    <row r="6392" spans="1:30">
      <c r="A6392" s="15"/>
      <c r="I6392" s="15"/>
      <c r="P6392" s="36"/>
      <c r="Q6392" s="37"/>
      <c r="R6392" s="36"/>
      <c r="S6392" s="37"/>
      <c r="U6392" s="36"/>
      <c r="V6392" s="37"/>
      <c r="AD6392" s="59"/>
    </row>
    <row r="6393" spans="1:30">
      <c r="A6393" s="15"/>
      <c r="I6393" s="15"/>
      <c r="P6393" s="36"/>
      <c r="Q6393" s="37"/>
      <c r="R6393" s="36"/>
      <c r="S6393" s="37"/>
      <c r="U6393" s="36"/>
      <c r="V6393" s="37"/>
      <c r="AD6393" s="59"/>
    </row>
    <row r="6394" spans="1:30">
      <c r="A6394" s="15"/>
      <c r="I6394" s="15"/>
      <c r="P6394" s="36"/>
      <c r="Q6394" s="37"/>
      <c r="R6394" s="36"/>
      <c r="S6394" s="37"/>
      <c r="U6394" s="36"/>
      <c r="V6394" s="37"/>
      <c r="AD6394" s="59"/>
    </row>
    <row r="6395" spans="1:30">
      <c r="A6395" s="15"/>
      <c r="I6395" s="15"/>
      <c r="P6395" s="36"/>
      <c r="Q6395" s="37"/>
      <c r="R6395" s="36"/>
      <c r="S6395" s="37"/>
      <c r="U6395" s="36"/>
      <c r="V6395" s="37"/>
      <c r="AD6395" s="59"/>
    </row>
    <row r="6396" spans="1:30">
      <c r="A6396" s="15"/>
      <c r="I6396" s="15"/>
      <c r="P6396" s="36"/>
      <c r="Q6396" s="37"/>
      <c r="R6396" s="36"/>
      <c r="S6396" s="37"/>
      <c r="U6396" s="36"/>
      <c r="V6396" s="37"/>
      <c r="AD6396" s="59"/>
    </row>
    <row r="6397" spans="1:30">
      <c r="A6397" s="15"/>
      <c r="I6397" s="15"/>
      <c r="P6397" s="36"/>
      <c r="Q6397" s="37"/>
      <c r="R6397" s="36"/>
      <c r="S6397" s="37"/>
      <c r="U6397" s="36"/>
      <c r="V6397" s="37"/>
      <c r="AD6397" s="59"/>
    </row>
    <row r="6398" spans="1:30">
      <c r="A6398" s="15"/>
      <c r="I6398" s="15"/>
      <c r="P6398" s="36"/>
      <c r="Q6398" s="37"/>
      <c r="R6398" s="36"/>
      <c r="S6398" s="37"/>
      <c r="U6398" s="36"/>
      <c r="V6398" s="37"/>
      <c r="AD6398" s="59"/>
    </row>
    <row r="6399" spans="1:30">
      <c r="A6399" s="15"/>
      <c r="I6399" s="15"/>
      <c r="P6399" s="36"/>
      <c r="Q6399" s="37"/>
      <c r="R6399" s="36"/>
      <c r="S6399" s="37"/>
      <c r="U6399" s="36"/>
      <c r="V6399" s="37"/>
      <c r="AD6399" s="59"/>
    </row>
    <row r="6400" spans="1:30">
      <c r="A6400" s="15"/>
      <c r="I6400" s="15"/>
      <c r="P6400" s="36"/>
      <c r="Q6400" s="37"/>
      <c r="R6400" s="36"/>
      <c r="S6400" s="37"/>
      <c r="U6400" s="36"/>
      <c r="V6400" s="37"/>
      <c r="AD6400" s="59"/>
    </row>
    <row r="6401" spans="1:30">
      <c r="A6401" s="15"/>
      <c r="I6401" s="15"/>
      <c r="P6401" s="36"/>
      <c r="Q6401" s="37"/>
      <c r="R6401" s="36"/>
      <c r="S6401" s="37"/>
      <c r="U6401" s="36"/>
      <c r="V6401" s="37"/>
      <c r="AD6401" s="59"/>
    </row>
    <row r="6402" spans="1:30">
      <c r="A6402" s="15"/>
      <c r="I6402" s="15"/>
      <c r="P6402" s="36"/>
      <c r="Q6402" s="37"/>
      <c r="R6402" s="36"/>
      <c r="S6402" s="37"/>
      <c r="U6402" s="36"/>
      <c r="V6402" s="37"/>
      <c r="AD6402" s="59"/>
    </row>
    <row r="6403" spans="1:30">
      <c r="A6403" s="15"/>
      <c r="I6403" s="15"/>
      <c r="P6403" s="36"/>
      <c r="Q6403" s="37"/>
      <c r="R6403" s="36"/>
      <c r="S6403" s="37"/>
      <c r="U6403" s="36"/>
      <c r="V6403" s="37"/>
      <c r="AD6403" s="59"/>
    </row>
    <row r="6404" spans="1:30">
      <c r="A6404" s="15"/>
      <c r="I6404" s="15"/>
      <c r="P6404" s="36"/>
      <c r="Q6404" s="37"/>
      <c r="R6404" s="36"/>
      <c r="S6404" s="37"/>
      <c r="U6404" s="36"/>
      <c r="V6404" s="37"/>
      <c r="AD6404" s="59"/>
    </row>
    <row r="6405" spans="1:30">
      <c r="A6405" s="15"/>
      <c r="I6405" s="15"/>
      <c r="P6405" s="36"/>
      <c r="Q6405" s="37"/>
      <c r="R6405" s="36"/>
      <c r="S6405" s="37"/>
      <c r="U6405" s="36"/>
      <c r="V6405" s="37"/>
      <c r="AD6405" s="59"/>
    </row>
    <row r="6406" spans="1:30">
      <c r="A6406" s="15"/>
      <c r="I6406" s="15"/>
      <c r="P6406" s="36"/>
      <c r="Q6406" s="37"/>
      <c r="R6406" s="36"/>
      <c r="S6406" s="37"/>
      <c r="U6406" s="36"/>
      <c r="V6406" s="37"/>
      <c r="AD6406" s="59"/>
    </row>
    <row r="6407" spans="1:30">
      <c r="A6407" s="15"/>
      <c r="I6407" s="15"/>
      <c r="P6407" s="36"/>
      <c r="Q6407" s="37"/>
      <c r="R6407" s="36"/>
      <c r="S6407" s="37"/>
      <c r="U6407" s="36"/>
      <c r="V6407" s="37"/>
      <c r="AD6407" s="59"/>
    </row>
    <row r="6408" spans="1:30">
      <c r="A6408" s="15"/>
      <c r="I6408" s="15"/>
      <c r="P6408" s="36"/>
      <c r="Q6408" s="37"/>
      <c r="R6408" s="36"/>
      <c r="S6408" s="37"/>
      <c r="U6408" s="36"/>
      <c r="V6408" s="37"/>
      <c r="AD6408" s="59"/>
    </row>
    <row r="6409" spans="1:30">
      <c r="A6409" s="15"/>
      <c r="I6409" s="15"/>
      <c r="P6409" s="36"/>
      <c r="Q6409" s="37"/>
      <c r="R6409" s="36"/>
      <c r="S6409" s="37"/>
      <c r="U6409" s="36"/>
      <c r="V6409" s="37"/>
      <c r="AD6409" s="59"/>
    </row>
    <row r="6410" spans="1:30">
      <c r="A6410" s="15"/>
      <c r="I6410" s="15"/>
      <c r="P6410" s="36"/>
      <c r="Q6410" s="37"/>
      <c r="R6410" s="36"/>
      <c r="S6410" s="37"/>
      <c r="U6410" s="36"/>
      <c r="V6410" s="37"/>
      <c r="AD6410" s="59"/>
    </row>
    <row r="6411" spans="1:30">
      <c r="A6411" s="15"/>
      <c r="I6411" s="15"/>
      <c r="P6411" s="36"/>
      <c r="Q6411" s="37"/>
      <c r="R6411" s="36"/>
      <c r="S6411" s="37"/>
      <c r="U6411" s="36"/>
      <c r="V6411" s="37"/>
      <c r="AD6411" s="59"/>
    </row>
    <row r="6412" spans="1:30">
      <c r="A6412" s="15"/>
      <c r="I6412" s="15"/>
      <c r="P6412" s="36"/>
      <c r="Q6412" s="37"/>
      <c r="R6412" s="36"/>
      <c r="S6412" s="37"/>
      <c r="U6412" s="36"/>
      <c r="V6412" s="37"/>
      <c r="AD6412" s="59"/>
    </row>
    <row r="6413" spans="1:30">
      <c r="A6413" s="15"/>
      <c r="I6413" s="15"/>
      <c r="P6413" s="36"/>
      <c r="Q6413" s="37"/>
      <c r="R6413" s="36"/>
      <c r="S6413" s="37"/>
      <c r="U6413" s="36"/>
      <c r="V6413" s="37"/>
      <c r="AD6413" s="59"/>
    </row>
    <row r="6414" spans="1:30">
      <c r="A6414" s="15"/>
      <c r="I6414" s="15"/>
      <c r="P6414" s="36"/>
      <c r="Q6414" s="37"/>
      <c r="R6414" s="36"/>
      <c r="S6414" s="37"/>
      <c r="U6414" s="36"/>
      <c r="V6414" s="37"/>
      <c r="AD6414" s="59"/>
    </row>
    <row r="6415" spans="1:30">
      <c r="A6415" s="15"/>
      <c r="I6415" s="15"/>
      <c r="P6415" s="36"/>
      <c r="Q6415" s="37"/>
      <c r="R6415" s="36"/>
      <c r="S6415" s="37"/>
      <c r="U6415" s="36"/>
      <c r="V6415" s="37"/>
      <c r="AD6415" s="59"/>
    </row>
    <row r="6416" spans="1:30">
      <c r="A6416" s="15"/>
      <c r="I6416" s="15"/>
      <c r="P6416" s="36"/>
      <c r="Q6416" s="37"/>
      <c r="R6416" s="36"/>
      <c r="S6416" s="37"/>
      <c r="U6416" s="36"/>
      <c r="V6416" s="37"/>
      <c r="AD6416" s="59"/>
    </row>
    <row r="6417" spans="1:30">
      <c r="A6417" s="15"/>
      <c r="I6417" s="15"/>
      <c r="P6417" s="36"/>
      <c r="Q6417" s="37"/>
      <c r="R6417" s="36"/>
      <c r="S6417" s="37"/>
      <c r="U6417" s="36"/>
      <c r="V6417" s="37"/>
      <c r="AD6417" s="59"/>
    </row>
    <row r="6418" spans="1:30">
      <c r="A6418" s="15"/>
      <c r="I6418" s="15"/>
      <c r="P6418" s="36"/>
      <c r="Q6418" s="37"/>
      <c r="R6418" s="36"/>
      <c r="S6418" s="37"/>
      <c r="U6418" s="36"/>
      <c r="V6418" s="37"/>
      <c r="AD6418" s="59"/>
    </row>
    <row r="6419" spans="1:30">
      <c r="A6419" s="15"/>
      <c r="I6419" s="15"/>
      <c r="P6419" s="36"/>
      <c r="Q6419" s="37"/>
      <c r="R6419" s="36"/>
      <c r="S6419" s="37"/>
      <c r="U6419" s="36"/>
      <c r="V6419" s="37"/>
      <c r="AD6419" s="59"/>
    </row>
    <row r="6420" spans="1:30">
      <c r="A6420" s="15"/>
      <c r="I6420" s="15"/>
      <c r="P6420" s="36"/>
      <c r="Q6420" s="37"/>
      <c r="R6420" s="36"/>
      <c r="S6420" s="37"/>
      <c r="U6420" s="36"/>
      <c r="V6420" s="37"/>
      <c r="AD6420" s="59"/>
    </row>
    <row r="6421" spans="1:30">
      <c r="A6421" s="15"/>
      <c r="I6421" s="15"/>
      <c r="P6421" s="36"/>
      <c r="Q6421" s="37"/>
      <c r="R6421" s="36"/>
      <c r="S6421" s="37"/>
      <c r="U6421" s="36"/>
      <c r="V6421" s="37"/>
      <c r="AD6421" s="59"/>
    </row>
    <row r="6422" spans="1:30">
      <c r="A6422" s="15"/>
      <c r="I6422" s="15"/>
      <c r="P6422" s="36"/>
      <c r="Q6422" s="37"/>
      <c r="R6422" s="36"/>
      <c r="S6422" s="37"/>
      <c r="U6422" s="36"/>
      <c r="V6422" s="37"/>
      <c r="AD6422" s="59"/>
    </row>
    <row r="6423" spans="1:30">
      <c r="A6423" s="15"/>
      <c r="I6423" s="15"/>
      <c r="P6423" s="36"/>
      <c r="Q6423" s="37"/>
      <c r="R6423" s="36"/>
      <c r="S6423" s="37"/>
      <c r="U6423" s="36"/>
      <c r="V6423" s="37"/>
      <c r="AD6423" s="59"/>
    </row>
    <row r="6424" spans="1:30">
      <c r="A6424" s="15"/>
      <c r="I6424" s="15"/>
      <c r="P6424" s="36"/>
      <c r="Q6424" s="37"/>
      <c r="R6424" s="36"/>
      <c r="S6424" s="37"/>
      <c r="U6424" s="36"/>
      <c r="V6424" s="37"/>
      <c r="AD6424" s="59"/>
    </row>
    <row r="6425" spans="1:30">
      <c r="A6425" s="15"/>
      <c r="I6425" s="15"/>
      <c r="P6425" s="36"/>
      <c r="Q6425" s="37"/>
      <c r="R6425" s="36"/>
      <c r="S6425" s="37"/>
      <c r="U6425" s="36"/>
      <c r="V6425" s="37"/>
      <c r="AD6425" s="59"/>
    </row>
    <row r="6426" spans="1:30">
      <c r="A6426" s="15"/>
      <c r="I6426" s="15"/>
      <c r="P6426" s="36"/>
      <c r="Q6426" s="37"/>
      <c r="R6426" s="36"/>
      <c r="S6426" s="37"/>
      <c r="U6426" s="36"/>
      <c r="V6426" s="37"/>
      <c r="AD6426" s="59"/>
    </row>
    <row r="6427" spans="1:30">
      <c r="A6427" s="15"/>
      <c r="I6427" s="15"/>
      <c r="P6427" s="36"/>
      <c r="Q6427" s="37"/>
      <c r="R6427" s="36"/>
      <c r="S6427" s="37"/>
      <c r="U6427" s="36"/>
      <c r="V6427" s="37"/>
      <c r="AD6427" s="59"/>
    </row>
    <row r="6428" spans="1:30">
      <c r="A6428" s="15"/>
      <c r="I6428" s="15"/>
      <c r="P6428" s="36"/>
      <c r="Q6428" s="37"/>
      <c r="R6428" s="36"/>
      <c r="S6428" s="37"/>
      <c r="U6428" s="36"/>
      <c r="V6428" s="37"/>
      <c r="AD6428" s="59"/>
    </row>
    <row r="6429" spans="1:30">
      <c r="A6429" s="15"/>
      <c r="I6429" s="15"/>
      <c r="P6429" s="36"/>
      <c r="Q6429" s="37"/>
      <c r="R6429" s="36"/>
      <c r="S6429" s="37"/>
      <c r="U6429" s="36"/>
      <c r="V6429" s="37"/>
      <c r="AD6429" s="59"/>
    </row>
    <row r="6430" spans="1:30">
      <c r="A6430" s="15"/>
      <c r="I6430" s="15"/>
      <c r="P6430" s="36"/>
      <c r="Q6430" s="37"/>
      <c r="R6430" s="36"/>
      <c r="S6430" s="37"/>
      <c r="U6430" s="36"/>
      <c r="V6430" s="37"/>
      <c r="AD6430" s="59"/>
    </row>
    <row r="6431" spans="1:30">
      <c r="A6431" s="15"/>
      <c r="I6431" s="15"/>
      <c r="P6431" s="36"/>
      <c r="Q6431" s="37"/>
      <c r="R6431" s="36"/>
      <c r="S6431" s="37"/>
      <c r="U6431" s="36"/>
      <c r="V6431" s="37"/>
      <c r="AD6431" s="59"/>
    </row>
    <row r="6432" spans="1:30">
      <c r="A6432" s="15"/>
      <c r="I6432" s="15"/>
      <c r="P6432" s="36"/>
      <c r="Q6432" s="37"/>
      <c r="R6432" s="36"/>
      <c r="S6432" s="37"/>
      <c r="U6432" s="36"/>
      <c r="V6432" s="37"/>
      <c r="AD6432" s="59"/>
    </row>
    <row r="6433" spans="1:30">
      <c r="A6433" s="15"/>
      <c r="I6433" s="15"/>
      <c r="P6433" s="36"/>
      <c r="Q6433" s="37"/>
      <c r="R6433" s="36"/>
      <c r="S6433" s="37"/>
      <c r="U6433" s="36"/>
      <c r="V6433" s="37"/>
      <c r="AD6433" s="59"/>
    </row>
    <row r="6434" spans="1:30">
      <c r="A6434" s="15"/>
      <c r="I6434" s="15"/>
      <c r="P6434" s="36"/>
      <c r="Q6434" s="37"/>
      <c r="R6434" s="36"/>
      <c r="S6434" s="37"/>
      <c r="U6434" s="36"/>
      <c r="V6434" s="37"/>
      <c r="AD6434" s="59"/>
    </row>
    <row r="6435" spans="1:30">
      <c r="A6435" s="15"/>
      <c r="I6435" s="15"/>
      <c r="P6435" s="36"/>
      <c r="Q6435" s="37"/>
      <c r="R6435" s="36"/>
      <c r="S6435" s="37"/>
      <c r="U6435" s="36"/>
      <c r="V6435" s="37"/>
      <c r="AD6435" s="59"/>
    </row>
    <row r="6436" spans="1:30">
      <c r="A6436" s="15"/>
      <c r="I6436" s="15"/>
      <c r="P6436" s="36"/>
      <c r="Q6436" s="37"/>
      <c r="R6436" s="36"/>
      <c r="S6436" s="37"/>
      <c r="U6436" s="36"/>
      <c r="V6436" s="37"/>
      <c r="AD6436" s="59"/>
    </row>
    <row r="6437" spans="1:30">
      <c r="A6437" s="15"/>
      <c r="I6437" s="15"/>
      <c r="P6437" s="36"/>
      <c r="Q6437" s="37"/>
      <c r="R6437" s="36"/>
      <c r="S6437" s="37"/>
      <c r="U6437" s="36"/>
      <c r="V6437" s="37"/>
      <c r="AD6437" s="59"/>
    </row>
    <row r="6438" spans="1:30">
      <c r="A6438" s="15"/>
      <c r="I6438" s="15"/>
      <c r="P6438" s="36"/>
      <c r="Q6438" s="37"/>
      <c r="R6438" s="36"/>
      <c r="S6438" s="37"/>
      <c r="U6438" s="36"/>
      <c r="V6438" s="37"/>
      <c r="AD6438" s="59"/>
    </row>
    <row r="6439" spans="1:30">
      <c r="A6439" s="15"/>
      <c r="I6439" s="15"/>
      <c r="P6439" s="36"/>
      <c r="Q6439" s="37"/>
      <c r="R6439" s="36"/>
      <c r="S6439" s="37"/>
      <c r="U6439" s="36"/>
      <c r="V6439" s="37"/>
      <c r="AD6439" s="59"/>
    </row>
    <row r="6440" spans="1:30">
      <c r="A6440" s="15"/>
      <c r="I6440" s="15"/>
      <c r="P6440" s="36"/>
      <c r="Q6440" s="37"/>
      <c r="R6440" s="36"/>
      <c r="S6440" s="37"/>
      <c r="U6440" s="36"/>
      <c r="V6440" s="37"/>
      <c r="AD6440" s="59"/>
    </row>
    <row r="6441" spans="1:30">
      <c r="A6441" s="15"/>
      <c r="I6441" s="15"/>
      <c r="P6441" s="36"/>
      <c r="Q6441" s="37"/>
      <c r="R6441" s="36"/>
      <c r="S6441" s="37"/>
      <c r="U6441" s="36"/>
      <c r="V6441" s="37"/>
      <c r="AD6441" s="59"/>
    </row>
    <row r="6442" spans="1:30">
      <c r="A6442" s="15"/>
      <c r="I6442" s="15"/>
      <c r="P6442" s="36"/>
      <c r="Q6442" s="37"/>
      <c r="R6442" s="36"/>
      <c r="S6442" s="37"/>
      <c r="U6442" s="36"/>
      <c r="V6442" s="37"/>
      <c r="AD6442" s="59"/>
    </row>
    <row r="6443" spans="1:30">
      <c r="A6443" s="15"/>
      <c r="I6443" s="15"/>
      <c r="P6443" s="36"/>
      <c r="Q6443" s="37"/>
      <c r="R6443" s="36"/>
      <c r="S6443" s="37"/>
      <c r="U6443" s="36"/>
      <c r="V6443" s="37"/>
      <c r="AD6443" s="59"/>
    </row>
    <row r="6444" spans="1:30">
      <c r="A6444" s="15"/>
      <c r="I6444" s="15"/>
      <c r="P6444" s="36"/>
      <c r="Q6444" s="37"/>
      <c r="R6444" s="36"/>
      <c r="S6444" s="37"/>
      <c r="U6444" s="36"/>
      <c r="V6444" s="37"/>
      <c r="AD6444" s="59"/>
    </row>
    <row r="6445" spans="1:30">
      <c r="A6445" s="15"/>
      <c r="I6445" s="15"/>
      <c r="P6445" s="36"/>
      <c r="Q6445" s="37"/>
      <c r="R6445" s="36"/>
      <c r="S6445" s="37"/>
      <c r="U6445" s="36"/>
      <c r="V6445" s="37"/>
      <c r="AD6445" s="59"/>
    </row>
    <row r="6446" spans="1:30">
      <c r="A6446" s="15"/>
      <c r="I6446" s="15"/>
      <c r="P6446" s="36"/>
      <c r="Q6446" s="37"/>
      <c r="R6446" s="36"/>
      <c r="S6446" s="37"/>
      <c r="U6446" s="36"/>
      <c r="V6446" s="37"/>
      <c r="AD6446" s="59"/>
    </row>
    <row r="6447" spans="1:30">
      <c r="A6447" s="15"/>
      <c r="I6447" s="15"/>
      <c r="P6447" s="36"/>
      <c r="Q6447" s="37"/>
      <c r="R6447" s="36"/>
      <c r="S6447" s="37"/>
      <c r="U6447" s="36"/>
      <c r="V6447" s="37"/>
      <c r="AD6447" s="59"/>
    </row>
    <row r="6448" spans="1:30">
      <c r="A6448" s="15"/>
      <c r="I6448" s="15"/>
      <c r="P6448" s="36"/>
      <c r="Q6448" s="37"/>
      <c r="R6448" s="36"/>
      <c r="S6448" s="37"/>
      <c r="U6448" s="36"/>
      <c r="V6448" s="37"/>
      <c r="AD6448" s="59"/>
    </row>
    <row r="6449" spans="1:30">
      <c r="A6449" s="15"/>
      <c r="I6449" s="15"/>
      <c r="P6449" s="36"/>
      <c r="Q6449" s="37"/>
      <c r="R6449" s="36"/>
      <c r="S6449" s="37"/>
      <c r="U6449" s="36"/>
      <c r="V6449" s="37"/>
      <c r="AD6449" s="59"/>
    </row>
    <row r="6450" spans="1:30">
      <c r="A6450" s="15"/>
      <c r="I6450" s="15"/>
      <c r="P6450" s="36"/>
      <c r="Q6450" s="37"/>
      <c r="R6450" s="36"/>
      <c r="S6450" s="37"/>
      <c r="U6450" s="36"/>
      <c r="V6450" s="37"/>
      <c r="AD6450" s="59"/>
    </row>
    <row r="6451" spans="1:30">
      <c r="A6451" s="15"/>
      <c r="I6451" s="15"/>
      <c r="P6451" s="36"/>
      <c r="Q6451" s="37"/>
      <c r="R6451" s="36"/>
      <c r="S6451" s="37"/>
      <c r="U6451" s="36"/>
      <c r="V6451" s="37"/>
      <c r="AD6451" s="59"/>
    </row>
    <row r="6452" spans="1:30">
      <c r="A6452" s="15"/>
      <c r="I6452" s="15"/>
      <c r="P6452" s="36"/>
      <c r="Q6452" s="37"/>
      <c r="R6452" s="36"/>
      <c r="S6452" s="37"/>
      <c r="U6452" s="36"/>
      <c r="V6452" s="37"/>
      <c r="AD6452" s="59"/>
    </row>
    <row r="6453" spans="1:30">
      <c r="A6453" s="15"/>
      <c r="I6453" s="15"/>
      <c r="P6453" s="36"/>
      <c r="Q6453" s="37"/>
      <c r="R6453" s="36"/>
      <c r="S6453" s="37"/>
      <c r="U6453" s="36"/>
      <c r="V6453" s="37"/>
      <c r="AD6453" s="59"/>
    </row>
    <row r="6454" spans="1:30">
      <c r="A6454" s="15"/>
      <c r="I6454" s="15"/>
      <c r="P6454" s="36"/>
      <c r="Q6454" s="37"/>
      <c r="R6454" s="36"/>
      <c r="S6454" s="37"/>
      <c r="U6454" s="36"/>
      <c r="V6454" s="37"/>
      <c r="AD6454" s="59"/>
    </row>
    <row r="6455" spans="1:30">
      <c r="A6455" s="15"/>
      <c r="I6455" s="15"/>
      <c r="P6455" s="36"/>
      <c r="Q6455" s="37"/>
      <c r="R6455" s="36"/>
      <c r="S6455" s="37"/>
      <c r="U6455" s="36"/>
      <c r="V6455" s="37"/>
      <c r="AD6455" s="59"/>
    </row>
    <row r="6456" spans="1:30">
      <c r="A6456" s="15"/>
      <c r="I6456" s="15"/>
      <c r="P6456" s="36"/>
      <c r="Q6456" s="37"/>
      <c r="R6456" s="36"/>
      <c r="S6456" s="37"/>
      <c r="U6456" s="36"/>
      <c r="V6456" s="37"/>
      <c r="AD6456" s="59"/>
    </row>
    <row r="6457" spans="1:30">
      <c r="A6457" s="15"/>
      <c r="I6457" s="15"/>
      <c r="P6457" s="36"/>
      <c r="Q6457" s="37"/>
      <c r="R6457" s="36"/>
      <c r="S6457" s="37"/>
      <c r="U6457" s="36"/>
      <c r="V6457" s="37"/>
      <c r="AD6457" s="59"/>
    </row>
    <row r="6458" spans="1:30">
      <c r="A6458" s="15"/>
      <c r="I6458" s="15"/>
      <c r="P6458" s="36"/>
      <c r="Q6458" s="37"/>
      <c r="R6458" s="36"/>
      <c r="S6458" s="37"/>
      <c r="U6458" s="36"/>
      <c r="V6458" s="37"/>
      <c r="AD6458" s="59"/>
    </row>
    <row r="6459" spans="1:30">
      <c r="A6459" s="15"/>
      <c r="I6459" s="15"/>
      <c r="P6459" s="36"/>
      <c r="Q6459" s="37"/>
      <c r="R6459" s="36"/>
      <c r="S6459" s="37"/>
      <c r="U6459" s="36"/>
      <c r="V6459" s="37"/>
      <c r="AD6459" s="59"/>
    </row>
    <row r="6460" spans="1:30">
      <c r="A6460" s="15"/>
      <c r="I6460" s="15"/>
      <c r="P6460" s="36"/>
      <c r="Q6460" s="37"/>
      <c r="R6460" s="36"/>
      <c r="S6460" s="37"/>
      <c r="U6460" s="36"/>
      <c r="V6460" s="37"/>
      <c r="AD6460" s="59"/>
    </row>
    <row r="6461" spans="1:30">
      <c r="A6461" s="15"/>
      <c r="I6461" s="15"/>
      <c r="P6461" s="36"/>
      <c r="Q6461" s="37"/>
      <c r="R6461" s="36"/>
      <c r="S6461" s="37"/>
      <c r="U6461" s="36"/>
      <c r="V6461" s="37"/>
      <c r="AD6461" s="59"/>
    </row>
    <row r="6462" spans="1:30">
      <c r="A6462" s="15"/>
      <c r="I6462" s="15"/>
      <c r="P6462" s="36"/>
      <c r="Q6462" s="37"/>
      <c r="R6462" s="36"/>
      <c r="S6462" s="37"/>
      <c r="U6462" s="36"/>
      <c r="V6462" s="37"/>
      <c r="AD6462" s="59"/>
    </row>
    <row r="6463" spans="1:30">
      <c r="A6463" s="15"/>
      <c r="I6463" s="15"/>
      <c r="P6463" s="36"/>
      <c r="Q6463" s="37"/>
      <c r="R6463" s="36"/>
      <c r="S6463" s="37"/>
      <c r="U6463" s="36"/>
      <c r="V6463" s="37"/>
      <c r="AD6463" s="59"/>
    </row>
    <row r="6464" spans="1:30">
      <c r="A6464" s="15"/>
      <c r="I6464" s="15"/>
      <c r="P6464" s="36"/>
      <c r="Q6464" s="37"/>
      <c r="R6464" s="36"/>
      <c r="S6464" s="37"/>
      <c r="U6464" s="36"/>
      <c r="V6464" s="37"/>
      <c r="AD6464" s="59"/>
    </row>
    <row r="6465" spans="1:30">
      <c r="A6465" s="15"/>
      <c r="I6465" s="15"/>
      <c r="P6465" s="36"/>
      <c r="Q6465" s="37"/>
      <c r="R6465" s="36"/>
      <c r="S6465" s="37"/>
      <c r="U6465" s="36"/>
      <c r="V6465" s="37"/>
      <c r="AD6465" s="59"/>
    </row>
    <row r="6466" spans="1:30">
      <c r="A6466" s="15"/>
      <c r="I6466" s="15"/>
      <c r="P6466" s="36"/>
      <c r="Q6466" s="37"/>
      <c r="R6466" s="36"/>
      <c r="S6466" s="37"/>
      <c r="U6466" s="36"/>
      <c r="V6466" s="37"/>
      <c r="AD6466" s="59"/>
    </row>
    <row r="6467" spans="1:30">
      <c r="A6467" s="15"/>
      <c r="I6467" s="15"/>
      <c r="P6467" s="36"/>
      <c r="Q6467" s="37"/>
      <c r="R6467" s="36"/>
      <c r="S6467" s="37"/>
      <c r="U6467" s="36"/>
      <c r="V6467" s="37"/>
      <c r="AD6467" s="59"/>
    </row>
    <row r="6468" spans="1:30">
      <c r="A6468" s="15"/>
      <c r="I6468" s="15"/>
      <c r="P6468" s="36"/>
      <c r="Q6468" s="37"/>
      <c r="R6468" s="36"/>
      <c r="S6468" s="37"/>
      <c r="U6468" s="36"/>
      <c r="V6468" s="37"/>
      <c r="AD6468" s="59"/>
    </row>
    <row r="6469" spans="1:30">
      <c r="A6469" s="15"/>
      <c r="I6469" s="15"/>
      <c r="P6469" s="36"/>
      <c r="Q6469" s="37"/>
      <c r="R6469" s="36"/>
      <c r="S6469" s="37"/>
      <c r="U6469" s="36"/>
      <c r="V6469" s="37"/>
      <c r="AD6469" s="59"/>
    </row>
    <row r="6470" spans="1:30">
      <c r="A6470" s="15"/>
      <c r="I6470" s="15"/>
      <c r="P6470" s="36"/>
      <c r="Q6470" s="37"/>
      <c r="R6470" s="36"/>
      <c r="S6470" s="37"/>
      <c r="U6470" s="36"/>
      <c r="V6470" s="37"/>
      <c r="AD6470" s="59"/>
    </row>
    <row r="6471" spans="1:30">
      <c r="A6471" s="15"/>
      <c r="I6471" s="15"/>
      <c r="P6471" s="36"/>
      <c r="Q6471" s="37"/>
      <c r="R6471" s="36"/>
      <c r="S6471" s="37"/>
      <c r="U6471" s="36"/>
      <c r="V6471" s="37"/>
      <c r="AD6471" s="59"/>
    </row>
    <row r="6472" spans="1:30">
      <c r="A6472" s="15"/>
      <c r="I6472" s="15"/>
      <c r="P6472" s="36"/>
      <c r="Q6472" s="37"/>
      <c r="R6472" s="36"/>
      <c r="S6472" s="37"/>
      <c r="U6472" s="36"/>
      <c r="V6472" s="37"/>
      <c r="AD6472" s="59"/>
    </row>
    <row r="6473" spans="1:30">
      <c r="A6473" s="15"/>
      <c r="I6473" s="15"/>
      <c r="P6473" s="36"/>
      <c r="Q6473" s="37"/>
      <c r="R6473" s="36"/>
      <c r="S6473" s="37"/>
      <c r="U6473" s="36"/>
      <c r="V6473" s="37"/>
      <c r="AD6473" s="59"/>
    </row>
    <row r="6474" spans="1:30">
      <c r="A6474" s="15"/>
      <c r="I6474" s="15"/>
      <c r="P6474" s="36"/>
      <c r="Q6474" s="37"/>
      <c r="R6474" s="36"/>
      <c r="S6474" s="37"/>
      <c r="U6474" s="36"/>
      <c r="V6474" s="37"/>
      <c r="AD6474" s="59"/>
    </row>
    <row r="6475" spans="1:30">
      <c r="A6475" s="15"/>
      <c r="I6475" s="15"/>
      <c r="P6475" s="36"/>
      <c r="Q6475" s="37"/>
      <c r="R6475" s="36"/>
      <c r="S6475" s="37"/>
      <c r="U6475" s="36"/>
      <c r="V6475" s="37"/>
      <c r="AD6475" s="59"/>
    </row>
    <row r="6476" spans="1:30">
      <c r="A6476" s="15"/>
      <c r="I6476" s="15"/>
      <c r="P6476" s="36"/>
      <c r="Q6476" s="37"/>
      <c r="R6476" s="36"/>
      <c r="S6476" s="37"/>
      <c r="U6476" s="36"/>
      <c r="V6476" s="37"/>
      <c r="AD6476" s="59"/>
    </row>
    <row r="6477" spans="1:30">
      <c r="A6477" s="15"/>
      <c r="I6477" s="15"/>
      <c r="P6477" s="36"/>
      <c r="Q6477" s="37"/>
      <c r="R6477" s="36"/>
      <c r="S6477" s="37"/>
      <c r="U6477" s="36"/>
      <c r="V6477" s="37"/>
      <c r="AD6477" s="59"/>
    </row>
    <row r="6478" spans="1:30">
      <c r="A6478" s="15"/>
      <c r="I6478" s="15"/>
      <c r="P6478" s="36"/>
      <c r="Q6478" s="37"/>
      <c r="R6478" s="36"/>
      <c r="S6478" s="37"/>
      <c r="U6478" s="36"/>
      <c r="V6478" s="37"/>
      <c r="AD6478" s="59"/>
    </row>
    <row r="6479" spans="1:30">
      <c r="A6479" s="15"/>
      <c r="I6479" s="15"/>
      <c r="P6479" s="36"/>
      <c r="Q6479" s="37"/>
      <c r="R6479" s="36"/>
      <c r="S6479" s="37"/>
      <c r="U6479" s="36"/>
      <c r="V6479" s="37"/>
      <c r="AD6479" s="59"/>
    </row>
    <row r="6480" spans="1:30">
      <c r="A6480" s="15"/>
      <c r="I6480" s="15"/>
      <c r="P6480" s="36"/>
      <c r="Q6480" s="37"/>
      <c r="R6480" s="36"/>
      <c r="S6480" s="37"/>
      <c r="U6480" s="36"/>
      <c r="V6480" s="37"/>
      <c r="AD6480" s="59"/>
    </row>
    <row r="6481" spans="1:30">
      <c r="A6481" s="15"/>
      <c r="I6481" s="15"/>
      <c r="P6481" s="36"/>
      <c r="Q6481" s="37"/>
      <c r="R6481" s="36"/>
      <c r="S6481" s="37"/>
      <c r="U6481" s="36"/>
      <c r="V6481" s="37"/>
      <c r="AD6481" s="59"/>
    </row>
    <row r="6482" spans="1:30">
      <c r="A6482" s="15"/>
      <c r="I6482" s="15"/>
      <c r="P6482" s="36"/>
      <c r="Q6482" s="37"/>
      <c r="R6482" s="36"/>
      <c r="S6482" s="37"/>
      <c r="U6482" s="36"/>
      <c r="V6482" s="37"/>
      <c r="AD6482" s="59"/>
    </row>
    <row r="6483" spans="1:30">
      <c r="A6483" s="15"/>
      <c r="I6483" s="15"/>
      <c r="P6483" s="36"/>
      <c r="Q6483" s="37"/>
      <c r="R6483" s="36"/>
      <c r="S6483" s="37"/>
      <c r="U6483" s="36"/>
      <c r="V6483" s="37"/>
      <c r="AD6483" s="59"/>
    </row>
    <row r="6484" spans="1:30">
      <c r="A6484" s="15"/>
      <c r="I6484" s="15"/>
      <c r="P6484" s="36"/>
      <c r="Q6484" s="37"/>
      <c r="R6484" s="36"/>
      <c r="S6484" s="37"/>
      <c r="U6484" s="36"/>
      <c r="V6484" s="37"/>
      <c r="AD6484" s="59"/>
    </row>
    <row r="6485" spans="1:30">
      <c r="A6485" s="15"/>
      <c r="I6485" s="15"/>
      <c r="P6485" s="36"/>
      <c r="Q6485" s="37"/>
      <c r="R6485" s="36"/>
      <c r="S6485" s="37"/>
      <c r="U6485" s="36"/>
      <c r="V6485" s="37"/>
      <c r="AD6485" s="59"/>
    </row>
    <row r="6486" spans="1:30">
      <c r="A6486" s="15"/>
      <c r="I6486" s="15"/>
      <c r="P6486" s="36"/>
      <c r="Q6486" s="37"/>
      <c r="R6486" s="36"/>
      <c r="S6486" s="37"/>
      <c r="U6486" s="36"/>
      <c r="V6486" s="37"/>
      <c r="AD6486" s="59"/>
    </row>
    <row r="6487" spans="1:30">
      <c r="A6487" s="15"/>
      <c r="I6487" s="15"/>
      <c r="P6487" s="36"/>
      <c r="Q6487" s="37"/>
      <c r="R6487" s="36"/>
      <c r="S6487" s="37"/>
      <c r="U6487" s="36"/>
      <c r="V6487" s="37"/>
      <c r="AD6487" s="59"/>
    </row>
    <row r="6488" spans="1:30">
      <c r="A6488" s="15"/>
      <c r="I6488" s="15"/>
      <c r="P6488" s="36"/>
      <c r="Q6488" s="37"/>
      <c r="R6488" s="36"/>
      <c r="S6488" s="37"/>
      <c r="U6488" s="36"/>
      <c r="V6488" s="37"/>
      <c r="AD6488" s="59"/>
    </row>
    <row r="6489" spans="1:30">
      <c r="A6489" s="15"/>
      <c r="I6489" s="15"/>
      <c r="P6489" s="36"/>
      <c r="Q6489" s="37"/>
      <c r="R6489" s="36"/>
      <c r="S6489" s="37"/>
      <c r="U6489" s="36"/>
      <c r="V6489" s="37"/>
      <c r="AD6489" s="59"/>
    </row>
    <row r="6490" spans="1:30">
      <c r="A6490" s="15"/>
      <c r="I6490" s="15"/>
      <c r="P6490" s="36"/>
      <c r="Q6490" s="37"/>
      <c r="R6490" s="36"/>
      <c r="S6490" s="37"/>
      <c r="U6490" s="36"/>
      <c r="V6490" s="37"/>
      <c r="AD6490" s="59"/>
    </row>
    <row r="6491" spans="1:30">
      <c r="A6491" s="15"/>
      <c r="I6491" s="15"/>
      <c r="P6491" s="36"/>
      <c r="Q6491" s="37"/>
      <c r="R6491" s="36"/>
      <c r="S6491" s="37"/>
      <c r="U6491" s="36"/>
      <c r="V6491" s="37"/>
      <c r="AD6491" s="59"/>
    </row>
    <row r="6492" spans="1:30">
      <c r="A6492" s="15"/>
      <c r="I6492" s="15"/>
      <c r="P6492" s="36"/>
      <c r="Q6492" s="37"/>
      <c r="R6492" s="36"/>
      <c r="S6492" s="37"/>
      <c r="U6492" s="36"/>
      <c r="V6492" s="37"/>
      <c r="AD6492" s="59"/>
    </row>
    <row r="6493" spans="1:30">
      <c r="A6493" s="15"/>
      <c r="I6493" s="15"/>
      <c r="P6493" s="36"/>
      <c r="Q6493" s="37"/>
      <c r="R6493" s="36"/>
      <c r="S6493" s="37"/>
      <c r="U6493" s="36"/>
      <c r="V6493" s="37"/>
      <c r="AD6493" s="59"/>
    </row>
    <row r="6494" spans="1:30">
      <c r="A6494" s="15"/>
      <c r="I6494" s="15"/>
      <c r="P6494" s="36"/>
      <c r="Q6494" s="37"/>
      <c r="R6494" s="36"/>
      <c r="S6494" s="37"/>
      <c r="U6494" s="36"/>
      <c r="V6494" s="37"/>
      <c r="AD6494" s="59"/>
    </row>
    <row r="6495" spans="1:30">
      <c r="A6495" s="15"/>
      <c r="I6495" s="15"/>
      <c r="P6495" s="36"/>
      <c r="Q6495" s="37"/>
      <c r="R6495" s="36"/>
      <c r="S6495" s="37"/>
      <c r="U6495" s="36"/>
      <c r="V6495" s="37"/>
      <c r="AD6495" s="59"/>
    </row>
    <row r="6496" spans="1:30">
      <c r="A6496" s="15"/>
      <c r="I6496" s="15"/>
      <c r="P6496" s="36"/>
      <c r="Q6496" s="37"/>
      <c r="R6496" s="36"/>
      <c r="S6496" s="37"/>
      <c r="U6496" s="36"/>
      <c r="V6496" s="37"/>
      <c r="AD6496" s="59"/>
    </row>
    <row r="6497" spans="1:30">
      <c r="A6497" s="15"/>
      <c r="I6497" s="15"/>
      <c r="P6497" s="36"/>
      <c r="Q6497" s="37"/>
      <c r="R6497" s="36"/>
      <c r="S6497" s="37"/>
      <c r="U6497" s="36"/>
      <c r="V6497" s="37"/>
      <c r="AD6497" s="59"/>
    </row>
    <row r="6498" spans="1:30">
      <c r="A6498" s="15"/>
      <c r="I6498" s="15"/>
      <c r="P6498" s="36"/>
      <c r="Q6498" s="37"/>
      <c r="R6498" s="36"/>
      <c r="S6498" s="37"/>
      <c r="U6498" s="36"/>
      <c r="V6498" s="37"/>
      <c r="AD6498" s="59"/>
    </row>
    <row r="6499" spans="1:30">
      <c r="A6499" s="15"/>
      <c r="I6499" s="15"/>
      <c r="P6499" s="36"/>
      <c r="Q6499" s="37"/>
      <c r="R6499" s="36"/>
      <c r="S6499" s="37"/>
      <c r="U6499" s="36"/>
      <c r="V6499" s="37"/>
      <c r="AD6499" s="59"/>
    </row>
    <row r="6500" spans="1:30">
      <c r="A6500" s="15"/>
      <c r="I6500" s="15"/>
      <c r="P6500" s="36"/>
      <c r="Q6500" s="37"/>
      <c r="R6500" s="36"/>
      <c r="S6500" s="37"/>
      <c r="U6500" s="36"/>
      <c r="V6500" s="37"/>
      <c r="AD6500" s="59"/>
    </row>
    <row r="6501" spans="1:30">
      <c r="A6501" s="15"/>
      <c r="I6501" s="15"/>
      <c r="P6501" s="36"/>
      <c r="Q6501" s="37"/>
      <c r="R6501" s="36"/>
      <c r="S6501" s="37"/>
      <c r="U6501" s="36"/>
      <c r="V6501" s="37"/>
      <c r="AD6501" s="59"/>
    </row>
    <row r="6502" spans="1:30">
      <c r="A6502" s="15"/>
      <c r="I6502" s="15"/>
      <c r="P6502" s="36"/>
      <c r="Q6502" s="37"/>
      <c r="R6502" s="36"/>
      <c r="S6502" s="37"/>
      <c r="U6502" s="36"/>
      <c r="V6502" s="37"/>
      <c r="AD6502" s="59"/>
    </row>
    <row r="6503" spans="1:30">
      <c r="A6503" s="15"/>
      <c r="I6503" s="15"/>
      <c r="P6503" s="36"/>
      <c r="Q6503" s="37"/>
      <c r="R6503" s="36"/>
      <c r="S6503" s="37"/>
      <c r="U6503" s="36"/>
      <c r="V6503" s="37"/>
      <c r="AD6503" s="59"/>
    </row>
    <row r="6504" spans="1:30">
      <c r="A6504" s="15"/>
      <c r="I6504" s="15"/>
      <c r="P6504" s="36"/>
      <c r="Q6504" s="37"/>
      <c r="R6504" s="36"/>
      <c r="S6504" s="37"/>
      <c r="U6504" s="36"/>
      <c r="V6504" s="37"/>
      <c r="AD6504" s="59"/>
    </row>
    <row r="6505" spans="1:30">
      <c r="A6505" s="15"/>
      <c r="I6505" s="15"/>
      <c r="P6505" s="36"/>
      <c r="Q6505" s="37"/>
      <c r="R6505" s="36"/>
      <c r="S6505" s="37"/>
      <c r="U6505" s="36"/>
      <c r="V6505" s="37"/>
      <c r="AD6505" s="59"/>
    </row>
    <row r="6506" spans="1:30">
      <c r="A6506" s="15"/>
      <c r="I6506" s="15"/>
      <c r="P6506" s="36"/>
      <c r="Q6506" s="37"/>
      <c r="R6506" s="36"/>
      <c r="S6506" s="37"/>
      <c r="U6506" s="36"/>
      <c r="V6506" s="37"/>
      <c r="AD6506" s="59"/>
    </row>
    <row r="6507" spans="1:30">
      <c r="A6507" s="15"/>
      <c r="I6507" s="15"/>
      <c r="P6507" s="36"/>
      <c r="Q6507" s="37"/>
      <c r="R6507" s="36"/>
      <c r="S6507" s="37"/>
      <c r="U6507" s="36"/>
      <c r="V6507" s="37"/>
      <c r="AD6507" s="59"/>
    </row>
    <row r="6508" spans="1:30">
      <c r="A6508" s="15"/>
      <c r="I6508" s="15"/>
      <c r="P6508" s="36"/>
      <c r="Q6508" s="37"/>
      <c r="R6508" s="36"/>
      <c r="S6508" s="37"/>
      <c r="U6508" s="36"/>
      <c r="V6508" s="37"/>
      <c r="AD6508" s="59"/>
    </row>
    <row r="6509" spans="1:30">
      <c r="A6509" s="15"/>
      <c r="I6509" s="15"/>
      <c r="P6509" s="36"/>
      <c r="Q6509" s="37"/>
      <c r="R6509" s="36"/>
      <c r="S6509" s="37"/>
      <c r="U6509" s="36"/>
      <c r="V6509" s="37"/>
      <c r="AD6509" s="59"/>
    </row>
    <row r="6510" spans="1:30">
      <c r="A6510" s="15"/>
      <c r="I6510" s="15"/>
      <c r="P6510" s="36"/>
      <c r="Q6510" s="37"/>
      <c r="R6510" s="36"/>
      <c r="S6510" s="37"/>
      <c r="U6510" s="36"/>
      <c r="V6510" s="37"/>
      <c r="AD6510" s="59"/>
    </row>
    <row r="6511" spans="1:30">
      <c r="A6511" s="15"/>
      <c r="I6511" s="15"/>
      <c r="P6511" s="36"/>
      <c r="Q6511" s="37"/>
      <c r="R6511" s="36"/>
      <c r="S6511" s="37"/>
      <c r="U6511" s="36"/>
      <c r="V6511" s="37"/>
      <c r="AD6511" s="59"/>
    </row>
    <row r="6512" spans="1:30">
      <c r="A6512" s="15"/>
      <c r="I6512" s="15"/>
      <c r="P6512" s="36"/>
      <c r="Q6512" s="37"/>
      <c r="R6512" s="36"/>
      <c r="S6512" s="37"/>
      <c r="U6512" s="36"/>
      <c r="V6512" s="37"/>
      <c r="AD6512" s="59"/>
    </row>
    <row r="6513" spans="1:30">
      <c r="A6513" s="15"/>
      <c r="I6513" s="15"/>
      <c r="P6513" s="36"/>
      <c r="Q6513" s="37"/>
      <c r="R6513" s="36"/>
      <c r="S6513" s="37"/>
      <c r="U6513" s="36"/>
      <c r="V6513" s="37"/>
      <c r="AD6513" s="59"/>
    </row>
    <row r="6514" spans="1:30">
      <c r="A6514" s="15"/>
      <c r="I6514" s="15"/>
      <c r="P6514" s="36"/>
      <c r="Q6514" s="37"/>
      <c r="R6514" s="36"/>
      <c r="S6514" s="37"/>
      <c r="U6514" s="36"/>
      <c r="V6514" s="37"/>
      <c r="AD6514" s="59"/>
    </row>
    <row r="6515" spans="1:30">
      <c r="A6515" s="15"/>
      <c r="I6515" s="15"/>
      <c r="P6515" s="36"/>
      <c r="Q6515" s="37"/>
      <c r="R6515" s="36"/>
      <c r="S6515" s="37"/>
      <c r="U6515" s="36"/>
      <c r="V6515" s="37"/>
      <c r="AD6515" s="59"/>
    </row>
    <row r="6516" spans="1:30">
      <c r="A6516" s="15"/>
      <c r="I6516" s="15"/>
      <c r="P6516" s="36"/>
      <c r="Q6516" s="37"/>
      <c r="R6516" s="36"/>
      <c r="S6516" s="37"/>
      <c r="U6516" s="36"/>
      <c r="V6516" s="37"/>
      <c r="AD6516" s="59"/>
    </row>
    <row r="6517" spans="1:30">
      <c r="A6517" s="15"/>
      <c r="I6517" s="15"/>
      <c r="P6517" s="36"/>
      <c r="Q6517" s="37"/>
      <c r="R6517" s="36"/>
      <c r="S6517" s="37"/>
      <c r="U6517" s="36"/>
      <c r="V6517" s="37"/>
      <c r="AD6517" s="59"/>
    </row>
    <row r="6518" spans="1:30">
      <c r="A6518" s="15"/>
      <c r="I6518" s="15"/>
      <c r="P6518" s="36"/>
      <c r="Q6518" s="37"/>
      <c r="R6518" s="36"/>
      <c r="S6518" s="37"/>
      <c r="U6518" s="36"/>
      <c r="V6518" s="37"/>
      <c r="AD6518" s="59"/>
    </row>
    <row r="6519" spans="1:30">
      <c r="A6519" s="15"/>
      <c r="I6519" s="15"/>
      <c r="P6519" s="36"/>
      <c r="Q6519" s="37"/>
      <c r="R6519" s="36"/>
      <c r="S6519" s="37"/>
      <c r="U6519" s="36"/>
      <c r="V6519" s="37"/>
      <c r="AD6519" s="59"/>
    </row>
    <row r="6520" spans="1:30">
      <c r="A6520" s="15"/>
      <c r="I6520" s="15"/>
      <c r="P6520" s="36"/>
      <c r="Q6520" s="37"/>
      <c r="R6520" s="36"/>
      <c r="S6520" s="37"/>
      <c r="U6520" s="36"/>
      <c r="V6520" s="37"/>
      <c r="AD6520" s="59"/>
    </row>
    <row r="6521" spans="1:30">
      <c r="A6521" s="15"/>
      <c r="I6521" s="15"/>
      <c r="P6521" s="36"/>
      <c r="Q6521" s="37"/>
      <c r="R6521" s="36"/>
      <c r="S6521" s="37"/>
      <c r="U6521" s="36"/>
      <c r="V6521" s="37"/>
      <c r="AD6521" s="59"/>
    </row>
    <row r="6522" spans="1:30">
      <c r="A6522" s="15"/>
      <c r="I6522" s="15"/>
      <c r="P6522" s="36"/>
      <c r="Q6522" s="37"/>
      <c r="R6522" s="36"/>
      <c r="S6522" s="37"/>
      <c r="U6522" s="36"/>
      <c r="V6522" s="37"/>
      <c r="AD6522" s="59"/>
    </row>
    <row r="6523" spans="1:30">
      <c r="A6523" s="15"/>
      <c r="I6523" s="15"/>
      <c r="P6523" s="36"/>
      <c r="Q6523" s="37"/>
      <c r="R6523" s="36"/>
      <c r="S6523" s="37"/>
      <c r="U6523" s="36"/>
      <c r="V6523" s="37"/>
      <c r="AD6523" s="59"/>
    </row>
    <row r="6524" spans="1:30">
      <c r="A6524" s="15"/>
      <c r="I6524" s="15"/>
      <c r="P6524" s="36"/>
      <c r="Q6524" s="37"/>
      <c r="R6524" s="36"/>
      <c r="S6524" s="37"/>
      <c r="U6524" s="36"/>
      <c r="V6524" s="37"/>
      <c r="AD6524" s="59"/>
    </row>
    <row r="6525" spans="1:30">
      <c r="A6525" s="15"/>
      <c r="I6525" s="15"/>
      <c r="P6525" s="36"/>
      <c r="Q6525" s="37"/>
      <c r="R6525" s="36"/>
      <c r="S6525" s="37"/>
      <c r="U6525" s="36"/>
      <c r="V6525" s="37"/>
      <c r="AD6525" s="59"/>
    </row>
    <row r="6526" spans="1:30">
      <c r="A6526" s="15"/>
      <c r="I6526" s="15"/>
      <c r="P6526" s="36"/>
      <c r="Q6526" s="37"/>
      <c r="R6526" s="36"/>
      <c r="S6526" s="37"/>
      <c r="U6526" s="36"/>
      <c r="V6526" s="37"/>
      <c r="AD6526" s="59"/>
    </row>
    <row r="6527" spans="1:30">
      <c r="A6527" s="15"/>
      <c r="I6527" s="15"/>
      <c r="P6527" s="36"/>
      <c r="Q6527" s="37"/>
      <c r="R6527" s="36"/>
      <c r="S6527" s="37"/>
      <c r="U6527" s="36"/>
      <c r="V6527" s="37"/>
      <c r="AD6527" s="59"/>
    </row>
    <row r="6528" spans="1:30">
      <c r="A6528" s="15"/>
      <c r="I6528" s="15"/>
      <c r="P6528" s="36"/>
      <c r="Q6528" s="37"/>
      <c r="R6528" s="36"/>
      <c r="S6528" s="37"/>
      <c r="U6528" s="36"/>
      <c r="V6528" s="37"/>
      <c r="AD6528" s="59"/>
    </row>
    <row r="6529" spans="1:30">
      <c r="A6529" s="15"/>
      <c r="I6529" s="15"/>
      <c r="P6529" s="36"/>
      <c r="Q6529" s="37"/>
      <c r="R6529" s="36"/>
      <c r="S6529" s="37"/>
      <c r="U6529" s="36"/>
      <c r="V6529" s="37"/>
      <c r="AD6529" s="59"/>
    </row>
    <row r="6530" spans="1:30">
      <c r="A6530" s="15"/>
      <c r="I6530" s="15"/>
      <c r="P6530" s="36"/>
      <c r="Q6530" s="37"/>
      <c r="R6530" s="36"/>
      <c r="S6530" s="37"/>
      <c r="U6530" s="36"/>
      <c r="V6530" s="37"/>
      <c r="AD6530" s="59"/>
    </row>
    <row r="6531" spans="1:30">
      <c r="A6531" s="15"/>
      <c r="I6531" s="15"/>
      <c r="P6531" s="36"/>
      <c r="Q6531" s="37"/>
      <c r="R6531" s="36"/>
      <c r="S6531" s="37"/>
      <c r="U6531" s="36"/>
      <c r="V6531" s="37"/>
      <c r="AD6531" s="59"/>
    </row>
    <row r="6532" spans="1:30">
      <c r="A6532" s="15"/>
      <c r="I6532" s="15"/>
      <c r="P6532" s="36"/>
      <c r="Q6532" s="37"/>
      <c r="R6532" s="36"/>
      <c r="S6532" s="37"/>
      <c r="U6532" s="36"/>
      <c r="V6532" s="37"/>
      <c r="AD6532" s="59"/>
    </row>
    <row r="6533" spans="1:30">
      <c r="A6533" s="15"/>
      <c r="I6533" s="15"/>
      <c r="P6533" s="36"/>
      <c r="Q6533" s="37"/>
      <c r="R6533" s="36"/>
      <c r="S6533" s="37"/>
      <c r="U6533" s="36"/>
      <c r="V6533" s="37"/>
      <c r="AD6533" s="59"/>
    </row>
    <row r="6534" spans="1:30">
      <c r="A6534" s="15"/>
      <c r="I6534" s="15"/>
      <c r="P6534" s="36"/>
      <c r="Q6534" s="37"/>
      <c r="R6534" s="36"/>
      <c r="S6534" s="37"/>
      <c r="U6534" s="36"/>
      <c r="V6534" s="37"/>
      <c r="AD6534" s="59"/>
    </row>
    <row r="6535" spans="1:30">
      <c r="A6535" s="15"/>
      <c r="I6535" s="15"/>
      <c r="P6535" s="36"/>
      <c r="Q6535" s="37"/>
      <c r="R6535" s="36"/>
      <c r="S6535" s="37"/>
      <c r="U6535" s="36"/>
      <c r="V6535" s="37"/>
      <c r="AD6535" s="59"/>
    </row>
    <row r="6536" spans="1:30">
      <c r="A6536" s="15"/>
      <c r="I6536" s="15"/>
      <c r="P6536" s="36"/>
      <c r="Q6536" s="37"/>
      <c r="R6536" s="36"/>
      <c r="S6536" s="37"/>
      <c r="U6536" s="36"/>
      <c r="V6536" s="37"/>
      <c r="AD6536" s="59"/>
    </row>
    <row r="6537" spans="1:30">
      <c r="A6537" s="15"/>
      <c r="I6537" s="15"/>
      <c r="P6537" s="36"/>
      <c r="Q6537" s="37"/>
      <c r="R6537" s="36"/>
      <c r="S6537" s="37"/>
      <c r="U6537" s="36"/>
      <c r="V6537" s="37"/>
      <c r="AD6537" s="59"/>
    </row>
    <row r="6538" spans="1:30">
      <c r="A6538" s="15"/>
      <c r="I6538" s="15"/>
      <c r="P6538" s="36"/>
      <c r="Q6538" s="37"/>
      <c r="R6538" s="36"/>
      <c r="S6538" s="37"/>
      <c r="U6538" s="36"/>
      <c r="V6538" s="37"/>
      <c r="AD6538" s="59"/>
    </row>
    <row r="6539" spans="1:30">
      <c r="A6539" s="15"/>
      <c r="I6539" s="15"/>
      <c r="P6539" s="36"/>
      <c r="Q6539" s="37"/>
      <c r="R6539" s="36"/>
      <c r="S6539" s="37"/>
      <c r="U6539" s="36"/>
      <c r="V6539" s="37"/>
      <c r="AD6539" s="59"/>
    </row>
    <row r="6540" spans="1:30">
      <c r="A6540" s="15"/>
      <c r="I6540" s="15"/>
      <c r="P6540" s="36"/>
      <c r="Q6540" s="37"/>
      <c r="R6540" s="36"/>
      <c r="S6540" s="37"/>
      <c r="U6540" s="36"/>
      <c r="V6540" s="37"/>
      <c r="AD6540" s="59"/>
    </row>
    <row r="6541" spans="1:30">
      <c r="A6541" s="15"/>
      <c r="I6541" s="15"/>
      <c r="P6541" s="36"/>
      <c r="Q6541" s="37"/>
      <c r="R6541" s="36"/>
      <c r="S6541" s="37"/>
      <c r="U6541" s="36"/>
      <c r="V6541" s="37"/>
      <c r="AD6541" s="59"/>
    </row>
    <row r="6542" spans="1:30">
      <c r="A6542" s="15"/>
      <c r="I6542" s="15"/>
      <c r="P6542" s="36"/>
      <c r="Q6542" s="37"/>
      <c r="R6542" s="36"/>
      <c r="S6542" s="37"/>
      <c r="U6542" s="36"/>
      <c r="V6542" s="37"/>
      <c r="AD6542" s="59"/>
    </row>
    <row r="6543" spans="1:30">
      <c r="A6543" s="15"/>
      <c r="I6543" s="15"/>
      <c r="P6543" s="36"/>
      <c r="Q6543" s="37"/>
      <c r="R6543" s="36"/>
      <c r="S6543" s="37"/>
      <c r="U6543" s="36"/>
      <c r="V6543" s="37"/>
      <c r="AD6543" s="59"/>
    </row>
    <row r="6544" spans="1:30">
      <c r="A6544" s="15"/>
      <c r="I6544" s="15"/>
      <c r="P6544" s="36"/>
      <c r="Q6544" s="37"/>
      <c r="R6544" s="36"/>
      <c r="S6544" s="37"/>
      <c r="U6544" s="36"/>
      <c r="V6544" s="37"/>
      <c r="AD6544" s="59"/>
    </row>
    <row r="6545" spans="1:30">
      <c r="A6545" s="15"/>
      <c r="I6545" s="15"/>
      <c r="P6545" s="36"/>
      <c r="Q6545" s="37"/>
      <c r="R6545" s="36"/>
      <c r="S6545" s="37"/>
      <c r="U6545" s="36"/>
      <c r="V6545" s="37"/>
      <c r="AD6545" s="59"/>
    </row>
    <row r="6546" spans="1:30">
      <c r="A6546" s="15"/>
      <c r="I6546" s="15"/>
      <c r="P6546" s="36"/>
      <c r="Q6546" s="37"/>
      <c r="R6546" s="36"/>
      <c r="S6546" s="37"/>
      <c r="U6546" s="36"/>
      <c r="V6546" s="37"/>
      <c r="AD6546" s="59"/>
    </row>
    <row r="6547" spans="1:30">
      <c r="A6547" s="15"/>
      <c r="I6547" s="15"/>
      <c r="P6547" s="36"/>
      <c r="Q6547" s="37"/>
      <c r="R6547" s="36"/>
      <c r="S6547" s="37"/>
      <c r="U6547" s="36"/>
      <c r="V6547" s="37"/>
      <c r="AD6547" s="59"/>
    </row>
    <row r="6548" spans="1:30">
      <c r="A6548" s="15"/>
      <c r="I6548" s="15"/>
      <c r="P6548" s="36"/>
      <c r="Q6548" s="37"/>
      <c r="R6548" s="36"/>
      <c r="S6548" s="37"/>
      <c r="U6548" s="36"/>
      <c r="V6548" s="37"/>
      <c r="AD6548" s="59"/>
    </row>
    <row r="6549" spans="1:30">
      <c r="A6549" s="15"/>
      <c r="I6549" s="15"/>
      <c r="P6549" s="36"/>
      <c r="Q6549" s="37"/>
      <c r="R6549" s="36"/>
      <c r="S6549" s="37"/>
      <c r="U6549" s="36"/>
      <c r="V6549" s="37"/>
      <c r="AD6549" s="59"/>
    </row>
    <row r="6550" spans="1:30">
      <c r="A6550" s="15"/>
      <c r="I6550" s="15"/>
      <c r="P6550" s="36"/>
      <c r="Q6550" s="37"/>
      <c r="R6550" s="36"/>
      <c r="S6550" s="37"/>
      <c r="U6550" s="36"/>
      <c r="V6550" s="37"/>
      <c r="AD6550" s="59"/>
    </row>
    <row r="6551" spans="1:30">
      <c r="A6551" s="15"/>
      <c r="I6551" s="15"/>
      <c r="P6551" s="36"/>
      <c r="Q6551" s="37"/>
      <c r="R6551" s="36"/>
      <c r="S6551" s="37"/>
      <c r="U6551" s="36"/>
      <c r="V6551" s="37"/>
      <c r="AD6551" s="59"/>
    </row>
    <row r="6552" spans="1:30">
      <c r="A6552" s="15"/>
      <c r="I6552" s="15"/>
      <c r="P6552" s="36"/>
      <c r="Q6552" s="37"/>
      <c r="R6552" s="36"/>
      <c r="S6552" s="37"/>
      <c r="U6552" s="36"/>
      <c r="V6552" s="37"/>
      <c r="AD6552" s="59"/>
    </row>
    <row r="6553" spans="1:30">
      <c r="A6553" s="15"/>
      <c r="I6553" s="15"/>
      <c r="P6553" s="36"/>
      <c r="Q6553" s="37"/>
      <c r="R6553" s="36"/>
      <c r="S6553" s="37"/>
      <c r="U6553" s="36"/>
      <c r="V6553" s="37"/>
      <c r="AD6553" s="59"/>
    </row>
    <row r="6554" spans="1:30">
      <c r="A6554" s="15"/>
      <c r="I6554" s="15"/>
      <c r="P6554" s="36"/>
      <c r="Q6554" s="37"/>
      <c r="R6554" s="36"/>
      <c r="S6554" s="37"/>
      <c r="U6554" s="36"/>
      <c r="V6554" s="37"/>
      <c r="AD6554" s="59"/>
    </row>
    <row r="6555" spans="1:30">
      <c r="A6555" s="15"/>
      <c r="I6555" s="15"/>
      <c r="P6555" s="36"/>
      <c r="Q6555" s="37"/>
      <c r="R6555" s="36"/>
      <c r="S6555" s="37"/>
      <c r="U6555" s="36"/>
      <c r="V6555" s="37"/>
      <c r="AD6555" s="59"/>
    </row>
    <row r="6556" spans="1:30">
      <c r="A6556" s="15"/>
      <c r="I6556" s="15"/>
      <c r="P6556" s="36"/>
      <c r="Q6556" s="37"/>
      <c r="R6556" s="36"/>
      <c r="S6556" s="37"/>
      <c r="U6556" s="36"/>
      <c r="V6556" s="37"/>
      <c r="AD6556" s="59"/>
    </row>
    <row r="6557" spans="1:30">
      <c r="A6557" s="15"/>
      <c r="I6557" s="15"/>
      <c r="P6557" s="36"/>
      <c r="Q6557" s="37"/>
      <c r="R6557" s="36"/>
      <c r="S6557" s="37"/>
      <c r="U6557" s="36"/>
      <c r="V6557" s="37"/>
      <c r="AD6557" s="59"/>
    </row>
    <row r="6558" spans="1:30">
      <c r="A6558" s="15"/>
      <c r="I6558" s="15"/>
      <c r="P6558" s="36"/>
      <c r="Q6558" s="37"/>
      <c r="R6558" s="36"/>
      <c r="S6558" s="37"/>
      <c r="U6558" s="36"/>
      <c r="V6558" s="37"/>
      <c r="AD6558" s="59"/>
    </row>
    <row r="6559" spans="1:30">
      <c r="A6559" s="15"/>
      <c r="I6559" s="15"/>
      <c r="P6559" s="36"/>
      <c r="Q6559" s="37"/>
      <c r="R6559" s="36"/>
      <c r="S6559" s="37"/>
      <c r="U6559" s="36"/>
      <c r="V6559" s="37"/>
      <c r="AD6559" s="59"/>
    </row>
    <row r="6560" spans="1:30">
      <c r="A6560" s="15"/>
      <c r="I6560" s="15"/>
      <c r="P6560" s="36"/>
      <c r="Q6560" s="37"/>
      <c r="R6560" s="36"/>
      <c r="S6560" s="37"/>
      <c r="U6560" s="36"/>
      <c r="V6560" s="37"/>
      <c r="AD6560" s="59"/>
    </row>
    <row r="6561" spans="1:30">
      <c r="A6561" s="15"/>
      <c r="I6561" s="15"/>
      <c r="P6561" s="36"/>
      <c r="Q6561" s="37"/>
      <c r="R6561" s="36"/>
      <c r="S6561" s="37"/>
      <c r="U6561" s="36"/>
      <c r="V6561" s="37"/>
      <c r="AD6561" s="59"/>
    </row>
    <row r="6562" spans="1:30">
      <c r="A6562" s="15"/>
      <c r="I6562" s="15"/>
      <c r="P6562" s="36"/>
      <c r="Q6562" s="37"/>
      <c r="R6562" s="36"/>
      <c r="S6562" s="37"/>
      <c r="U6562" s="36"/>
      <c r="V6562" s="37"/>
      <c r="AD6562" s="59"/>
    </row>
    <row r="6563" spans="1:30">
      <c r="A6563" s="15"/>
      <c r="I6563" s="15"/>
      <c r="P6563" s="36"/>
      <c r="Q6563" s="37"/>
      <c r="R6563" s="36"/>
      <c r="S6563" s="37"/>
      <c r="U6563" s="36"/>
      <c r="V6563" s="37"/>
      <c r="AD6563" s="59"/>
    </row>
    <row r="6564" spans="1:30">
      <c r="A6564" s="15"/>
      <c r="I6564" s="15"/>
      <c r="P6564" s="36"/>
      <c r="Q6564" s="37"/>
      <c r="R6564" s="36"/>
      <c r="S6564" s="37"/>
      <c r="U6564" s="36"/>
      <c r="V6564" s="37"/>
      <c r="AD6564" s="59"/>
    </row>
    <row r="6565" spans="1:30">
      <c r="A6565" s="15"/>
      <c r="I6565" s="15"/>
      <c r="P6565" s="36"/>
      <c r="Q6565" s="37"/>
      <c r="R6565" s="36"/>
      <c r="S6565" s="37"/>
      <c r="U6565" s="36"/>
      <c r="V6565" s="37"/>
      <c r="AD6565" s="59"/>
    </row>
    <row r="6566" spans="1:30">
      <c r="A6566" s="15"/>
      <c r="I6566" s="15"/>
      <c r="P6566" s="36"/>
      <c r="Q6566" s="37"/>
      <c r="R6566" s="36"/>
      <c r="S6566" s="37"/>
      <c r="U6566" s="36"/>
      <c r="V6566" s="37"/>
      <c r="AD6566" s="59"/>
    </row>
    <row r="6567" spans="1:30">
      <c r="A6567" s="15"/>
      <c r="I6567" s="15"/>
      <c r="P6567" s="36"/>
      <c r="Q6567" s="37"/>
      <c r="R6567" s="36"/>
      <c r="S6567" s="37"/>
      <c r="U6567" s="36"/>
      <c r="V6567" s="37"/>
      <c r="AD6567" s="59"/>
    </row>
    <row r="6568" spans="1:30">
      <c r="A6568" s="15"/>
      <c r="I6568" s="15"/>
      <c r="P6568" s="36"/>
      <c r="Q6568" s="37"/>
      <c r="R6568" s="36"/>
      <c r="S6568" s="37"/>
      <c r="U6568" s="36"/>
      <c r="V6568" s="37"/>
      <c r="AD6568" s="59"/>
    </row>
    <row r="6569" spans="1:30">
      <c r="A6569" s="15"/>
      <c r="I6569" s="15"/>
      <c r="P6569" s="36"/>
      <c r="Q6569" s="37"/>
      <c r="R6569" s="36"/>
      <c r="S6569" s="37"/>
      <c r="U6569" s="36"/>
      <c r="V6569" s="37"/>
      <c r="AD6569" s="59"/>
    </row>
    <row r="6570" spans="1:30">
      <c r="A6570" s="15"/>
      <c r="I6570" s="15"/>
      <c r="P6570" s="36"/>
      <c r="Q6570" s="37"/>
      <c r="R6570" s="36"/>
      <c r="S6570" s="37"/>
      <c r="U6570" s="36"/>
      <c r="V6570" s="37"/>
      <c r="AD6570" s="59"/>
    </row>
    <row r="6571" spans="1:30">
      <c r="A6571" s="15"/>
      <c r="I6571" s="15"/>
      <c r="P6571" s="36"/>
      <c r="Q6571" s="37"/>
      <c r="R6571" s="36"/>
      <c r="S6571" s="37"/>
      <c r="U6571" s="36"/>
      <c r="V6571" s="37"/>
      <c r="AD6571" s="59"/>
    </row>
    <row r="6572" spans="1:30">
      <c r="A6572" s="15"/>
      <c r="I6572" s="15"/>
      <c r="P6572" s="36"/>
      <c r="Q6572" s="37"/>
      <c r="R6572" s="36"/>
      <c r="S6572" s="37"/>
      <c r="U6572" s="36"/>
      <c r="V6572" s="37"/>
      <c r="AD6572" s="59"/>
    </row>
    <row r="6573" spans="1:30">
      <c r="A6573" s="15"/>
      <c r="I6573" s="15"/>
      <c r="P6573" s="36"/>
      <c r="Q6573" s="37"/>
      <c r="R6573" s="36"/>
      <c r="S6573" s="37"/>
      <c r="U6573" s="36"/>
      <c r="V6573" s="37"/>
      <c r="AD6573" s="59"/>
    </row>
    <row r="6574" spans="1:30">
      <c r="A6574" s="15"/>
      <c r="I6574" s="15"/>
      <c r="P6574" s="36"/>
      <c r="Q6574" s="37"/>
      <c r="R6574" s="36"/>
      <c r="S6574" s="37"/>
      <c r="U6574" s="36"/>
      <c r="V6574" s="37"/>
      <c r="AD6574" s="59"/>
    </row>
    <row r="6575" spans="1:30">
      <c r="A6575" s="15"/>
      <c r="I6575" s="15"/>
      <c r="P6575" s="36"/>
      <c r="Q6575" s="37"/>
      <c r="R6575" s="36"/>
      <c r="S6575" s="37"/>
      <c r="U6575" s="36"/>
      <c r="V6575" s="37"/>
      <c r="AD6575" s="59"/>
    </row>
    <row r="6576" spans="1:30">
      <c r="A6576" s="15"/>
      <c r="I6576" s="15"/>
      <c r="P6576" s="36"/>
      <c r="Q6576" s="37"/>
      <c r="R6576" s="36"/>
      <c r="S6576" s="37"/>
      <c r="U6576" s="36"/>
      <c r="V6576" s="37"/>
      <c r="AD6576" s="59"/>
    </row>
    <row r="6577" spans="1:30">
      <c r="A6577" s="15"/>
      <c r="I6577" s="15"/>
      <c r="P6577" s="36"/>
      <c r="Q6577" s="37"/>
      <c r="R6577" s="36"/>
      <c r="S6577" s="37"/>
      <c r="U6577" s="36"/>
      <c r="V6577" s="37"/>
      <c r="AD6577" s="59"/>
    </row>
    <row r="6578" spans="1:30">
      <c r="A6578" s="15"/>
      <c r="I6578" s="15"/>
      <c r="P6578" s="36"/>
      <c r="Q6578" s="37"/>
      <c r="R6578" s="36"/>
      <c r="S6578" s="37"/>
      <c r="U6578" s="36"/>
      <c r="V6578" s="37"/>
      <c r="AD6578" s="59"/>
    </row>
    <row r="6579" spans="1:30">
      <c r="A6579" s="15"/>
      <c r="I6579" s="15"/>
      <c r="P6579" s="36"/>
      <c r="Q6579" s="37"/>
      <c r="R6579" s="36"/>
      <c r="S6579" s="37"/>
      <c r="U6579" s="36"/>
      <c r="V6579" s="37"/>
      <c r="AD6579" s="59"/>
    </row>
    <row r="6580" spans="1:30">
      <c r="A6580" s="15"/>
      <c r="I6580" s="15"/>
      <c r="P6580" s="36"/>
      <c r="Q6580" s="37"/>
      <c r="R6580" s="36"/>
      <c r="S6580" s="37"/>
      <c r="U6580" s="36"/>
      <c r="V6580" s="37"/>
      <c r="AD6580" s="59"/>
    </row>
    <row r="6581" spans="1:30">
      <c r="A6581" s="15"/>
      <c r="I6581" s="15"/>
      <c r="P6581" s="36"/>
      <c r="Q6581" s="37"/>
      <c r="R6581" s="36"/>
      <c r="S6581" s="37"/>
      <c r="U6581" s="36"/>
      <c r="V6581" s="37"/>
      <c r="AD6581" s="59"/>
    </row>
    <row r="6582" spans="1:30">
      <c r="A6582" s="15"/>
      <c r="I6582" s="15"/>
      <c r="P6582" s="36"/>
      <c r="Q6582" s="37"/>
      <c r="R6582" s="36"/>
      <c r="S6582" s="37"/>
      <c r="U6582" s="36"/>
      <c r="V6582" s="37"/>
      <c r="AD6582" s="59"/>
    </row>
    <row r="6583" spans="1:30">
      <c r="A6583" s="15"/>
      <c r="I6583" s="15"/>
      <c r="P6583" s="36"/>
      <c r="Q6583" s="37"/>
      <c r="R6583" s="36"/>
      <c r="S6583" s="37"/>
      <c r="U6583" s="36"/>
      <c r="V6583" s="37"/>
      <c r="AD6583" s="59"/>
    </row>
    <row r="6584" spans="1:30">
      <c r="A6584" s="15"/>
      <c r="I6584" s="15"/>
      <c r="P6584" s="36"/>
      <c r="Q6584" s="37"/>
      <c r="R6584" s="36"/>
      <c r="S6584" s="37"/>
      <c r="U6584" s="36"/>
      <c r="V6584" s="37"/>
      <c r="AD6584" s="59"/>
    </row>
    <row r="6585" spans="1:30">
      <c r="A6585" s="15"/>
      <c r="I6585" s="15"/>
      <c r="P6585" s="36"/>
      <c r="Q6585" s="37"/>
      <c r="R6585" s="36"/>
      <c r="S6585" s="37"/>
      <c r="U6585" s="36"/>
      <c r="V6585" s="37"/>
      <c r="AD6585" s="59"/>
    </row>
    <row r="6586" spans="1:30">
      <c r="A6586" s="15"/>
      <c r="I6586" s="15"/>
      <c r="P6586" s="36"/>
      <c r="Q6586" s="37"/>
      <c r="R6586" s="36"/>
      <c r="S6586" s="37"/>
      <c r="U6586" s="36"/>
      <c r="V6586" s="37"/>
      <c r="AD6586" s="59"/>
    </row>
    <row r="6587" spans="1:30">
      <c r="A6587" s="15"/>
      <c r="I6587" s="15"/>
      <c r="P6587" s="36"/>
      <c r="Q6587" s="37"/>
      <c r="R6587" s="36"/>
      <c r="S6587" s="37"/>
      <c r="U6587" s="36"/>
      <c r="V6587" s="37"/>
      <c r="AD6587" s="59"/>
    </row>
    <row r="6588" spans="1:30">
      <c r="A6588" s="15"/>
      <c r="I6588" s="15"/>
      <c r="P6588" s="36"/>
      <c r="Q6588" s="37"/>
      <c r="R6588" s="36"/>
      <c r="S6588" s="37"/>
      <c r="U6588" s="36"/>
      <c r="V6588" s="37"/>
      <c r="AD6588" s="59"/>
    </row>
    <row r="6589" spans="1:30">
      <c r="A6589" s="15"/>
      <c r="I6589" s="15"/>
      <c r="P6589" s="36"/>
      <c r="Q6589" s="37"/>
      <c r="R6589" s="36"/>
      <c r="S6589" s="37"/>
      <c r="U6589" s="36"/>
      <c r="V6589" s="37"/>
      <c r="AD6589" s="59"/>
    </row>
    <row r="6590" spans="1:30">
      <c r="A6590" s="15"/>
      <c r="I6590" s="15"/>
      <c r="P6590" s="36"/>
      <c r="Q6590" s="37"/>
      <c r="R6590" s="36"/>
      <c r="S6590" s="37"/>
      <c r="U6590" s="36"/>
      <c r="V6590" s="37"/>
      <c r="AD6590" s="59"/>
    </row>
    <row r="6591" spans="1:30">
      <c r="A6591" s="15"/>
      <c r="I6591" s="15"/>
      <c r="P6591" s="36"/>
      <c r="Q6591" s="37"/>
      <c r="R6591" s="36"/>
      <c r="S6591" s="37"/>
      <c r="U6591" s="36"/>
      <c r="V6591" s="37"/>
      <c r="AD6591" s="59"/>
    </row>
    <row r="6592" spans="1:30">
      <c r="A6592" s="15"/>
      <c r="I6592" s="15"/>
      <c r="P6592" s="36"/>
      <c r="Q6592" s="37"/>
      <c r="R6592" s="36"/>
      <c r="S6592" s="37"/>
      <c r="U6592" s="36"/>
      <c r="V6592" s="37"/>
      <c r="AD6592" s="59"/>
    </row>
    <row r="6593" spans="1:30">
      <c r="A6593" s="15"/>
      <c r="I6593" s="15"/>
      <c r="P6593" s="36"/>
      <c r="Q6593" s="37"/>
      <c r="R6593" s="36"/>
      <c r="S6593" s="37"/>
      <c r="U6593" s="36"/>
      <c r="V6593" s="37"/>
      <c r="AD6593" s="59"/>
    </row>
    <row r="6594" spans="1:30">
      <c r="A6594" s="15"/>
      <c r="I6594" s="15"/>
      <c r="P6594" s="36"/>
      <c r="Q6594" s="37"/>
      <c r="R6594" s="36"/>
      <c r="S6594" s="37"/>
      <c r="U6594" s="36"/>
      <c r="V6594" s="37"/>
      <c r="AD6594" s="59"/>
    </row>
    <row r="6595" spans="1:30">
      <c r="A6595" s="15"/>
      <c r="I6595" s="15"/>
      <c r="P6595" s="36"/>
      <c r="Q6595" s="37"/>
      <c r="R6595" s="36"/>
      <c r="S6595" s="37"/>
      <c r="U6595" s="36"/>
      <c r="V6595" s="37"/>
      <c r="AD6595" s="59"/>
    </row>
    <row r="6596" spans="1:30">
      <c r="A6596" s="15"/>
      <c r="I6596" s="15"/>
      <c r="P6596" s="36"/>
      <c r="Q6596" s="37"/>
      <c r="R6596" s="36"/>
      <c r="S6596" s="37"/>
      <c r="U6596" s="36"/>
      <c r="V6596" s="37"/>
      <c r="AD6596" s="59"/>
    </row>
    <row r="6597" spans="1:30">
      <c r="A6597" s="15"/>
      <c r="I6597" s="15"/>
      <c r="P6597" s="36"/>
      <c r="Q6597" s="37"/>
      <c r="R6597" s="36"/>
      <c r="S6597" s="37"/>
      <c r="U6597" s="36"/>
      <c r="V6597" s="37"/>
      <c r="AD6597" s="59"/>
    </row>
    <row r="6598" spans="1:30">
      <c r="A6598" s="15"/>
      <c r="I6598" s="15"/>
      <c r="P6598" s="36"/>
      <c r="Q6598" s="37"/>
      <c r="R6598" s="36"/>
      <c r="S6598" s="37"/>
      <c r="U6598" s="36"/>
      <c r="V6598" s="37"/>
      <c r="AD6598" s="59"/>
    </row>
    <row r="6599" spans="1:30">
      <c r="A6599" s="15"/>
      <c r="I6599" s="15"/>
      <c r="P6599" s="36"/>
      <c r="Q6599" s="37"/>
      <c r="R6599" s="36"/>
      <c r="S6599" s="37"/>
      <c r="U6599" s="36"/>
      <c r="V6599" s="37"/>
      <c r="AD6599" s="59"/>
    </row>
    <row r="6600" spans="1:30">
      <c r="A6600" s="15"/>
      <c r="I6600" s="15"/>
      <c r="P6600" s="36"/>
      <c r="Q6600" s="37"/>
      <c r="R6600" s="36"/>
      <c r="S6600" s="37"/>
      <c r="U6600" s="36"/>
      <c r="V6600" s="37"/>
      <c r="AD6600" s="59"/>
    </row>
    <row r="6601" spans="1:30">
      <c r="A6601" s="15"/>
      <c r="I6601" s="15"/>
      <c r="P6601" s="36"/>
      <c r="Q6601" s="37"/>
      <c r="R6601" s="36"/>
      <c r="S6601" s="37"/>
      <c r="U6601" s="36"/>
      <c r="V6601" s="37"/>
      <c r="AD6601" s="59"/>
    </row>
    <row r="6602" spans="1:30">
      <c r="A6602" s="15"/>
      <c r="I6602" s="15"/>
      <c r="P6602" s="36"/>
      <c r="Q6602" s="37"/>
      <c r="R6602" s="36"/>
      <c r="S6602" s="37"/>
      <c r="U6602" s="36"/>
      <c r="V6602" s="37"/>
      <c r="AD6602" s="59"/>
    </row>
    <row r="6603" spans="1:30">
      <c r="A6603" s="15"/>
      <c r="I6603" s="15"/>
      <c r="P6603" s="36"/>
      <c r="Q6603" s="37"/>
      <c r="R6603" s="36"/>
      <c r="S6603" s="37"/>
      <c r="U6603" s="36"/>
      <c r="V6603" s="37"/>
      <c r="AD6603" s="59"/>
    </row>
    <row r="6604" spans="1:30">
      <c r="A6604" s="15"/>
      <c r="I6604" s="15"/>
      <c r="P6604" s="36"/>
      <c r="Q6604" s="37"/>
      <c r="R6604" s="36"/>
      <c r="S6604" s="37"/>
      <c r="U6604" s="36"/>
      <c r="V6604" s="37"/>
      <c r="AD6604" s="59"/>
    </row>
    <row r="6605" spans="1:30">
      <c r="A6605" s="15"/>
      <c r="I6605" s="15"/>
      <c r="P6605" s="36"/>
      <c r="Q6605" s="37"/>
      <c r="R6605" s="36"/>
      <c r="S6605" s="37"/>
      <c r="U6605" s="36"/>
      <c r="V6605" s="37"/>
      <c r="AD6605" s="59"/>
    </row>
    <row r="6606" spans="1:30">
      <c r="A6606" s="15"/>
      <c r="I6606" s="15"/>
      <c r="P6606" s="36"/>
      <c r="Q6606" s="37"/>
      <c r="R6606" s="36"/>
      <c r="S6606" s="37"/>
      <c r="U6606" s="36"/>
      <c r="V6606" s="37"/>
      <c r="AD6606" s="59"/>
    </row>
    <row r="6607" spans="1:30">
      <c r="A6607" s="15"/>
      <c r="I6607" s="15"/>
      <c r="P6607" s="36"/>
      <c r="Q6607" s="37"/>
      <c r="R6607" s="36"/>
      <c r="S6607" s="37"/>
      <c r="U6607" s="36"/>
      <c r="V6607" s="37"/>
      <c r="AD6607" s="59"/>
    </row>
    <row r="6608" spans="1:30">
      <c r="A6608" s="15"/>
      <c r="I6608" s="15"/>
      <c r="P6608" s="36"/>
      <c r="Q6608" s="37"/>
      <c r="R6608" s="36"/>
      <c r="S6608" s="37"/>
      <c r="U6608" s="36"/>
      <c r="V6608" s="37"/>
      <c r="AD6608" s="59"/>
    </row>
    <row r="6609" spans="1:30">
      <c r="A6609" s="15"/>
      <c r="I6609" s="15"/>
      <c r="P6609" s="36"/>
      <c r="Q6609" s="37"/>
      <c r="R6609" s="36"/>
      <c r="S6609" s="37"/>
      <c r="U6609" s="36"/>
      <c r="V6609" s="37"/>
      <c r="AD6609" s="59"/>
    </row>
    <row r="6610" spans="1:30">
      <c r="A6610" s="15"/>
      <c r="I6610" s="15"/>
      <c r="P6610" s="36"/>
      <c r="Q6610" s="37"/>
      <c r="R6610" s="36"/>
      <c r="S6610" s="37"/>
      <c r="U6610" s="36"/>
      <c r="V6610" s="37"/>
      <c r="AD6610" s="59"/>
    </row>
    <row r="6611" spans="1:30">
      <c r="A6611" s="15"/>
      <c r="I6611" s="15"/>
      <c r="P6611" s="36"/>
      <c r="Q6611" s="37"/>
      <c r="R6611" s="36"/>
      <c r="S6611" s="37"/>
      <c r="U6611" s="36"/>
      <c r="V6611" s="37"/>
      <c r="AD6611" s="59"/>
    </row>
    <row r="6612" spans="1:30">
      <c r="A6612" s="15"/>
      <c r="I6612" s="15"/>
      <c r="P6612" s="36"/>
      <c r="Q6612" s="37"/>
      <c r="R6612" s="36"/>
      <c r="S6612" s="37"/>
      <c r="U6612" s="36"/>
      <c r="V6612" s="37"/>
      <c r="AD6612" s="59"/>
    </row>
    <row r="6613" spans="1:30">
      <c r="A6613" s="15"/>
      <c r="I6613" s="15"/>
      <c r="P6613" s="36"/>
      <c r="Q6613" s="37"/>
      <c r="R6613" s="36"/>
      <c r="S6613" s="37"/>
      <c r="U6613" s="36"/>
      <c r="V6613" s="37"/>
      <c r="AD6613" s="59"/>
    </row>
    <row r="6614" spans="1:30">
      <c r="A6614" s="15"/>
      <c r="I6614" s="15"/>
      <c r="P6614" s="36"/>
      <c r="Q6614" s="37"/>
      <c r="R6614" s="36"/>
      <c r="S6614" s="37"/>
      <c r="U6614" s="36"/>
      <c r="V6614" s="37"/>
      <c r="AD6614" s="59"/>
    </row>
    <row r="6615" spans="1:30">
      <c r="A6615" s="15"/>
      <c r="I6615" s="15"/>
      <c r="P6615" s="36"/>
      <c r="Q6615" s="37"/>
      <c r="R6615" s="36"/>
      <c r="S6615" s="37"/>
      <c r="U6615" s="36"/>
      <c r="V6615" s="37"/>
      <c r="AD6615" s="59"/>
    </row>
    <row r="6616" spans="1:30">
      <c r="A6616" s="15"/>
      <c r="I6616" s="15"/>
      <c r="P6616" s="36"/>
      <c r="Q6616" s="37"/>
      <c r="R6616" s="36"/>
      <c r="S6616" s="37"/>
      <c r="U6616" s="36"/>
      <c r="V6616" s="37"/>
      <c r="AD6616" s="59"/>
    </row>
    <row r="6617" spans="1:30">
      <c r="A6617" s="15"/>
      <c r="I6617" s="15"/>
      <c r="P6617" s="36"/>
      <c r="Q6617" s="37"/>
      <c r="R6617" s="36"/>
      <c r="S6617" s="37"/>
      <c r="U6617" s="36"/>
      <c r="V6617" s="37"/>
      <c r="AD6617" s="59"/>
    </row>
    <row r="6618" spans="1:30">
      <c r="A6618" s="15"/>
      <c r="I6618" s="15"/>
      <c r="P6618" s="36"/>
      <c r="Q6618" s="37"/>
      <c r="R6618" s="36"/>
      <c r="S6618" s="37"/>
      <c r="U6618" s="36"/>
      <c r="V6618" s="37"/>
      <c r="AD6618" s="59"/>
    </row>
    <row r="6619" spans="1:30">
      <c r="A6619" s="15"/>
      <c r="I6619" s="15"/>
      <c r="P6619" s="36"/>
      <c r="Q6619" s="37"/>
      <c r="R6619" s="36"/>
      <c r="S6619" s="37"/>
      <c r="U6619" s="36"/>
      <c r="V6619" s="37"/>
      <c r="AD6619" s="59"/>
    </row>
    <row r="6620" spans="1:30">
      <c r="A6620" s="15"/>
      <c r="I6620" s="15"/>
      <c r="P6620" s="36"/>
      <c r="Q6620" s="37"/>
      <c r="R6620" s="36"/>
      <c r="S6620" s="37"/>
      <c r="U6620" s="36"/>
      <c r="V6620" s="37"/>
      <c r="AD6620" s="59"/>
    </row>
    <row r="6621" spans="1:30">
      <c r="A6621" s="15"/>
      <c r="I6621" s="15"/>
      <c r="P6621" s="36"/>
      <c r="Q6621" s="37"/>
      <c r="R6621" s="36"/>
      <c r="S6621" s="37"/>
      <c r="U6621" s="36"/>
      <c r="V6621" s="37"/>
      <c r="AD6621" s="59"/>
    </row>
    <row r="6622" spans="1:30">
      <c r="A6622" s="15"/>
      <c r="I6622" s="15"/>
      <c r="P6622" s="36"/>
      <c r="Q6622" s="37"/>
      <c r="R6622" s="36"/>
      <c r="S6622" s="37"/>
      <c r="U6622" s="36"/>
      <c r="V6622" s="37"/>
      <c r="AD6622" s="59"/>
    </row>
    <row r="6623" spans="1:30">
      <c r="A6623" s="15"/>
      <c r="I6623" s="15"/>
      <c r="P6623" s="36"/>
      <c r="Q6623" s="37"/>
      <c r="R6623" s="36"/>
      <c r="S6623" s="37"/>
      <c r="U6623" s="36"/>
      <c r="V6623" s="37"/>
      <c r="AD6623" s="59"/>
    </row>
    <row r="6624" spans="1:30">
      <c r="A6624" s="15"/>
      <c r="I6624" s="15"/>
      <c r="P6624" s="36"/>
      <c r="Q6624" s="37"/>
      <c r="R6624" s="36"/>
      <c r="S6624" s="37"/>
      <c r="U6624" s="36"/>
      <c r="V6624" s="37"/>
      <c r="AD6624" s="59"/>
    </row>
    <row r="6625" spans="1:30">
      <c r="A6625" s="15"/>
      <c r="I6625" s="15"/>
      <c r="P6625" s="36"/>
      <c r="Q6625" s="37"/>
      <c r="R6625" s="36"/>
      <c r="S6625" s="37"/>
      <c r="U6625" s="36"/>
      <c r="V6625" s="37"/>
      <c r="AD6625" s="59"/>
    </row>
    <row r="6626" spans="1:30">
      <c r="A6626" s="15"/>
      <c r="I6626" s="15"/>
      <c r="P6626" s="36"/>
      <c r="Q6626" s="37"/>
      <c r="R6626" s="36"/>
      <c r="S6626" s="37"/>
      <c r="U6626" s="36"/>
      <c r="V6626" s="37"/>
      <c r="AD6626" s="59"/>
    </row>
    <row r="6627" spans="1:30">
      <c r="A6627" s="15"/>
      <c r="I6627" s="15"/>
      <c r="P6627" s="36"/>
      <c r="Q6627" s="37"/>
      <c r="R6627" s="36"/>
      <c r="S6627" s="37"/>
      <c r="U6627" s="36"/>
      <c r="V6627" s="37"/>
      <c r="AD6627" s="59"/>
    </row>
    <row r="6628" spans="1:30">
      <c r="A6628" s="15"/>
      <c r="I6628" s="15"/>
      <c r="P6628" s="36"/>
      <c r="Q6628" s="37"/>
      <c r="R6628" s="36"/>
      <c r="S6628" s="37"/>
      <c r="U6628" s="36"/>
      <c r="V6628" s="37"/>
      <c r="AD6628" s="59"/>
    </row>
    <row r="6629" spans="1:30">
      <c r="A6629" s="15"/>
      <c r="I6629" s="15"/>
      <c r="P6629" s="36"/>
      <c r="Q6629" s="37"/>
      <c r="R6629" s="36"/>
      <c r="S6629" s="37"/>
      <c r="U6629" s="36"/>
      <c r="V6629" s="37"/>
      <c r="AD6629" s="59"/>
    </row>
    <row r="6630" spans="1:30">
      <c r="A6630" s="15"/>
      <c r="I6630" s="15"/>
      <c r="P6630" s="36"/>
      <c r="Q6630" s="37"/>
      <c r="R6630" s="36"/>
      <c r="S6630" s="37"/>
      <c r="U6630" s="36"/>
      <c r="V6630" s="37"/>
      <c r="AD6630" s="59"/>
    </row>
    <row r="6631" spans="1:30">
      <c r="A6631" s="15"/>
      <c r="I6631" s="15"/>
      <c r="P6631" s="36"/>
      <c r="Q6631" s="37"/>
      <c r="R6631" s="36"/>
      <c r="S6631" s="37"/>
      <c r="U6631" s="36"/>
      <c r="V6631" s="37"/>
      <c r="AD6631" s="59"/>
    </row>
    <row r="6632" spans="1:30">
      <c r="A6632" s="15"/>
      <c r="I6632" s="15"/>
      <c r="P6632" s="36"/>
      <c r="Q6632" s="37"/>
      <c r="R6632" s="36"/>
      <c r="S6632" s="37"/>
      <c r="U6632" s="36"/>
      <c r="V6632" s="37"/>
      <c r="AD6632" s="59"/>
    </row>
    <row r="6633" spans="1:30">
      <c r="A6633" s="15"/>
      <c r="I6633" s="15"/>
      <c r="P6633" s="36"/>
      <c r="Q6633" s="37"/>
      <c r="R6633" s="36"/>
      <c r="S6633" s="37"/>
      <c r="U6633" s="36"/>
      <c r="V6633" s="37"/>
      <c r="AD6633" s="59"/>
    </row>
    <row r="6634" spans="1:30">
      <c r="A6634" s="15"/>
      <c r="I6634" s="15"/>
      <c r="P6634" s="36"/>
      <c r="Q6634" s="37"/>
      <c r="R6634" s="36"/>
      <c r="S6634" s="37"/>
      <c r="U6634" s="36"/>
      <c r="V6634" s="37"/>
      <c r="AD6634" s="59"/>
    </row>
    <row r="6635" spans="1:30">
      <c r="A6635" s="15"/>
      <c r="I6635" s="15"/>
      <c r="P6635" s="36"/>
      <c r="Q6635" s="37"/>
      <c r="R6635" s="36"/>
      <c r="S6635" s="37"/>
      <c r="U6635" s="36"/>
      <c r="V6635" s="37"/>
      <c r="AD6635" s="59"/>
    </row>
    <row r="6636" spans="1:30">
      <c r="A6636" s="15"/>
      <c r="I6636" s="15"/>
      <c r="P6636" s="36"/>
      <c r="Q6636" s="37"/>
      <c r="R6636" s="36"/>
      <c r="S6636" s="37"/>
      <c r="U6636" s="36"/>
      <c r="V6636" s="37"/>
      <c r="AD6636" s="59"/>
    </row>
    <row r="6637" spans="1:30">
      <c r="A6637" s="15"/>
      <c r="I6637" s="15"/>
      <c r="P6637" s="36"/>
      <c r="Q6637" s="37"/>
      <c r="R6637" s="36"/>
      <c r="S6637" s="37"/>
      <c r="U6637" s="36"/>
      <c r="V6637" s="37"/>
      <c r="AD6637" s="59"/>
    </row>
    <row r="6638" spans="1:30">
      <c r="A6638" s="15"/>
      <c r="I6638" s="15"/>
      <c r="P6638" s="36"/>
      <c r="Q6638" s="37"/>
      <c r="R6638" s="36"/>
      <c r="S6638" s="37"/>
      <c r="U6638" s="36"/>
      <c r="V6638" s="37"/>
      <c r="AD6638" s="59"/>
    </row>
    <row r="6639" spans="1:30">
      <c r="A6639" s="15"/>
      <c r="I6639" s="15"/>
      <c r="P6639" s="36"/>
      <c r="Q6639" s="37"/>
      <c r="R6639" s="36"/>
      <c r="S6639" s="37"/>
      <c r="U6639" s="36"/>
      <c r="V6639" s="37"/>
      <c r="AD6639" s="59"/>
    </row>
    <row r="6640" spans="1:30">
      <c r="A6640" s="15"/>
      <c r="I6640" s="15"/>
      <c r="P6640" s="36"/>
      <c r="Q6640" s="37"/>
      <c r="R6640" s="36"/>
      <c r="S6640" s="37"/>
      <c r="U6640" s="36"/>
      <c r="V6640" s="37"/>
      <c r="AD6640" s="59"/>
    </row>
    <row r="6641" spans="1:30">
      <c r="A6641" s="15"/>
      <c r="I6641" s="15"/>
      <c r="P6641" s="36"/>
      <c r="Q6641" s="37"/>
      <c r="R6641" s="36"/>
      <c r="S6641" s="37"/>
      <c r="U6641" s="36"/>
      <c r="V6641" s="37"/>
      <c r="AD6641" s="59"/>
    </row>
    <row r="6642" spans="1:30">
      <c r="A6642" s="15"/>
      <c r="I6642" s="15"/>
      <c r="P6642" s="36"/>
      <c r="Q6642" s="37"/>
      <c r="R6642" s="36"/>
      <c r="S6642" s="37"/>
      <c r="U6642" s="36"/>
      <c r="V6642" s="37"/>
      <c r="AD6642" s="59"/>
    </row>
    <row r="6643" spans="1:30">
      <c r="A6643" s="15"/>
      <c r="I6643" s="15"/>
      <c r="P6643" s="36"/>
      <c r="Q6643" s="37"/>
      <c r="R6643" s="36"/>
      <c r="S6643" s="37"/>
      <c r="U6643" s="36"/>
      <c r="V6643" s="37"/>
      <c r="AD6643" s="59"/>
    </row>
    <row r="6644" spans="1:30">
      <c r="A6644" s="15"/>
      <c r="I6644" s="15"/>
      <c r="P6644" s="36"/>
      <c r="Q6644" s="37"/>
      <c r="R6644" s="36"/>
      <c r="S6644" s="37"/>
      <c r="U6644" s="36"/>
      <c r="V6644" s="37"/>
      <c r="AD6644" s="59"/>
    </row>
    <row r="6645" spans="1:30">
      <c r="A6645" s="15"/>
      <c r="I6645" s="15"/>
      <c r="P6645" s="36"/>
      <c r="Q6645" s="37"/>
      <c r="R6645" s="36"/>
      <c r="S6645" s="37"/>
      <c r="U6645" s="36"/>
      <c r="V6645" s="37"/>
      <c r="AD6645" s="59"/>
    </row>
    <row r="6646" spans="1:30">
      <c r="A6646" s="15"/>
      <c r="I6646" s="15"/>
      <c r="P6646" s="36"/>
      <c r="Q6646" s="37"/>
      <c r="R6646" s="36"/>
      <c r="S6646" s="37"/>
      <c r="U6646" s="36"/>
      <c r="V6646" s="37"/>
      <c r="AD6646" s="59"/>
    </row>
    <row r="6647" spans="1:30">
      <c r="A6647" s="15"/>
      <c r="I6647" s="15"/>
      <c r="P6647" s="36"/>
      <c r="Q6647" s="37"/>
      <c r="R6647" s="36"/>
      <c r="S6647" s="37"/>
      <c r="U6647" s="36"/>
      <c r="V6647" s="37"/>
      <c r="AD6647" s="59"/>
    </row>
    <row r="6648" spans="1:30">
      <c r="A6648" s="15"/>
      <c r="I6648" s="15"/>
      <c r="P6648" s="36"/>
      <c r="Q6648" s="37"/>
      <c r="R6648" s="36"/>
      <c r="S6648" s="37"/>
      <c r="U6648" s="36"/>
      <c r="V6648" s="37"/>
      <c r="AD6648" s="59"/>
    </row>
    <row r="6649" spans="1:30">
      <c r="A6649" s="15"/>
      <c r="I6649" s="15"/>
      <c r="P6649" s="36"/>
      <c r="Q6649" s="37"/>
      <c r="R6649" s="36"/>
      <c r="S6649" s="37"/>
      <c r="U6649" s="36"/>
      <c r="V6649" s="37"/>
      <c r="AD6649" s="59"/>
    </row>
    <row r="6650" spans="1:30">
      <c r="A6650" s="15"/>
      <c r="I6650" s="15"/>
      <c r="P6650" s="36"/>
      <c r="Q6650" s="37"/>
      <c r="R6650" s="36"/>
      <c r="S6650" s="37"/>
      <c r="U6650" s="36"/>
      <c r="V6650" s="37"/>
      <c r="AD6650" s="59"/>
    </row>
    <row r="6651" spans="1:30">
      <c r="A6651" s="15"/>
      <c r="I6651" s="15"/>
      <c r="P6651" s="36"/>
      <c r="Q6651" s="37"/>
      <c r="R6651" s="36"/>
      <c r="S6651" s="37"/>
      <c r="U6651" s="36"/>
      <c r="V6651" s="37"/>
      <c r="AD6651" s="59"/>
    </row>
    <row r="6652" spans="1:30">
      <c r="A6652" s="15"/>
      <c r="I6652" s="15"/>
      <c r="P6652" s="36"/>
      <c r="Q6652" s="37"/>
      <c r="R6652" s="36"/>
      <c r="S6652" s="37"/>
      <c r="U6652" s="36"/>
      <c r="V6652" s="37"/>
      <c r="AD6652" s="59"/>
    </row>
    <row r="6653" spans="1:30">
      <c r="A6653" s="15"/>
      <c r="I6653" s="15"/>
      <c r="P6653" s="36"/>
      <c r="Q6653" s="37"/>
      <c r="R6653" s="36"/>
      <c r="S6653" s="37"/>
      <c r="U6653" s="36"/>
      <c r="V6653" s="37"/>
      <c r="AD6653" s="59"/>
    </row>
    <row r="6654" spans="1:30">
      <c r="A6654" s="15"/>
      <c r="I6654" s="15"/>
      <c r="P6654" s="36"/>
      <c r="Q6654" s="37"/>
      <c r="R6654" s="36"/>
      <c r="S6654" s="37"/>
      <c r="U6654" s="36"/>
      <c r="V6654" s="37"/>
      <c r="AD6654" s="59"/>
    </row>
    <row r="6655" spans="1:30">
      <c r="A6655" s="15"/>
      <c r="I6655" s="15"/>
      <c r="P6655" s="36"/>
      <c r="Q6655" s="37"/>
      <c r="R6655" s="36"/>
      <c r="S6655" s="37"/>
      <c r="U6655" s="36"/>
      <c r="V6655" s="37"/>
      <c r="AD6655" s="59"/>
    </row>
    <row r="6656" spans="1:30">
      <c r="A6656" s="15"/>
      <c r="I6656" s="15"/>
      <c r="P6656" s="36"/>
      <c r="Q6656" s="37"/>
      <c r="R6656" s="36"/>
      <c r="S6656" s="37"/>
      <c r="U6656" s="36"/>
      <c r="V6656" s="37"/>
      <c r="AD6656" s="59"/>
    </row>
    <row r="6657" spans="1:30">
      <c r="A6657" s="15"/>
      <c r="I6657" s="15"/>
      <c r="P6657" s="36"/>
      <c r="Q6657" s="37"/>
      <c r="R6657" s="36"/>
      <c r="S6657" s="37"/>
      <c r="U6657" s="36"/>
      <c r="V6657" s="37"/>
      <c r="AD6657" s="59"/>
    </row>
    <row r="6658" spans="1:30">
      <c r="A6658" s="15"/>
      <c r="I6658" s="15"/>
      <c r="P6658" s="36"/>
      <c r="Q6658" s="37"/>
      <c r="R6658" s="36"/>
      <c r="S6658" s="37"/>
      <c r="U6658" s="36"/>
      <c r="V6658" s="37"/>
      <c r="AD6658" s="59"/>
    </row>
    <row r="6659" spans="1:30">
      <c r="A6659" s="15"/>
      <c r="I6659" s="15"/>
      <c r="P6659" s="36"/>
      <c r="Q6659" s="37"/>
      <c r="R6659" s="36"/>
      <c r="S6659" s="37"/>
      <c r="U6659" s="36"/>
      <c r="V6659" s="37"/>
      <c r="AD6659" s="59"/>
    </row>
    <row r="6660" spans="1:30">
      <c r="A6660" s="15"/>
      <c r="I6660" s="15"/>
      <c r="P6660" s="36"/>
      <c r="Q6660" s="37"/>
      <c r="R6660" s="36"/>
      <c r="S6660" s="37"/>
      <c r="U6660" s="36"/>
      <c r="V6660" s="37"/>
      <c r="AD6660" s="59"/>
    </row>
    <row r="6661" spans="1:30">
      <c r="A6661" s="15"/>
      <c r="I6661" s="15"/>
      <c r="P6661" s="36"/>
      <c r="Q6661" s="37"/>
      <c r="R6661" s="36"/>
      <c r="S6661" s="37"/>
      <c r="U6661" s="36"/>
      <c r="V6661" s="37"/>
      <c r="AD6661" s="59"/>
    </row>
    <row r="6662" spans="1:30">
      <c r="A6662" s="15"/>
      <c r="I6662" s="15"/>
      <c r="P6662" s="36"/>
      <c r="Q6662" s="37"/>
      <c r="R6662" s="36"/>
      <c r="S6662" s="37"/>
      <c r="U6662" s="36"/>
      <c r="V6662" s="37"/>
      <c r="AD6662" s="59"/>
    </row>
    <row r="6663" spans="1:30">
      <c r="A6663" s="15"/>
      <c r="I6663" s="15"/>
      <c r="P6663" s="36"/>
      <c r="Q6663" s="37"/>
      <c r="R6663" s="36"/>
      <c r="S6663" s="37"/>
      <c r="U6663" s="36"/>
      <c r="V6663" s="37"/>
      <c r="AD6663" s="59"/>
    </row>
    <row r="6664" spans="1:30">
      <c r="A6664" s="15"/>
      <c r="I6664" s="15"/>
      <c r="P6664" s="36"/>
      <c r="Q6664" s="37"/>
      <c r="R6664" s="36"/>
      <c r="S6664" s="37"/>
      <c r="U6664" s="36"/>
      <c r="V6664" s="37"/>
      <c r="AD6664" s="59"/>
    </row>
    <row r="6665" spans="1:30">
      <c r="A6665" s="15"/>
      <c r="I6665" s="15"/>
      <c r="P6665" s="36"/>
      <c r="Q6665" s="37"/>
      <c r="R6665" s="36"/>
      <c r="S6665" s="37"/>
      <c r="U6665" s="36"/>
      <c r="V6665" s="37"/>
      <c r="AD6665" s="59"/>
    </row>
    <row r="6666" spans="1:30">
      <c r="A6666" s="15"/>
      <c r="I6666" s="15"/>
      <c r="P6666" s="36"/>
      <c r="Q6666" s="37"/>
      <c r="R6666" s="36"/>
      <c r="S6666" s="37"/>
      <c r="U6666" s="36"/>
      <c r="V6666" s="37"/>
      <c r="AD6666" s="59"/>
    </row>
    <row r="6667" spans="1:30">
      <c r="A6667" s="15"/>
      <c r="I6667" s="15"/>
      <c r="P6667" s="36"/>
      <c r="Q6667" s="37"/>
      <c r="R6667" s="36"/>
      <c r="S6667" s="37"/>
      <c r="U6667" s="36"/>
      <c r="V6667" s="37"/>
      <c r="AD6667" s="59"/>
    </row>
    <row r="6668" spans="1:30">
      <c r="A6668" s="15"/>
      <c r="I6668" s="15"/>
      <c r="P6668" s="36"/>
      <c r="Q6668" s="37"/>
      <c r="R6668" s="36"/>
      <c r="S6668" s="37"/>
      <c r="U6668" s="36"/>
      <c r="V6668" s="37"/>
      <c r="AD6668" s="59"/>
    </row>
    <row r="6669" spans="1:30">
      <c r="A6669" s="15"/>
      <c r="I6669" s="15"/>
      <c r="P6669" s="36"/>
      <c r="Q6669" s="37"/>
      <c r="R6669" s="36"/>
      <c r="S6669" s="37"/>
      <c r="U6669" s="36"/>
      <c r="V6669" s="37"/>
      <c r="AD6669" s="59"/>
    </row>
    <row r="6670" spans="1:30">
      <c r="A6670" s="15"/>
      <c r="I6670" s="15"/>
      <c r="P6670" s="36"/>
      <c r="Q6670" s="37"/>
      <c r="R6670" s="36"/>
      <c r="S6670" s="37"/>
      <c r="U6670" s="36"/>
      <c r="V6670" s="37"/>
      <c r="AD6670" s="59"/>
    </row>
    <row r="6671" spans="1:30">
      <c r="A6671" s="15"/>
      <c r="I6671" s="15"/>
      <c r="P6671" s="36"/>
      <c r="Q6671" s="37"/>
      <c r="R6671" s="36"/>
      <c r="S6671" s="37"/>
      <c r="U6671" s="36"/>
      <c r="V6671" s="37"/>
      <c r="AD6671" s="59"/>
    </row>
    <row r="6672" spans="1:30">
      <c r="A6672" s="15"/>
      <c r="I6672" s="15"/>
      <c r="P6672" s="36"/>
      <c r="Q6672" s="37"/>
      <c r="R6672" s="36"/>
      <c r="S6672" s="37"/>
      <c r="U6672" s="36"/>
      <c r="V6672" s="37"/>
      <c r="AD6672" s="59"/>
    </row>
    <row r="6673" spans="1:30">
      <c r="A6673" s="15"/>
      <c r="I6673" s="15"/>
      <c r="P6673" s="36"/>
      <c r="Q6673" s="37"/>
      <c r="R6673" s="36"/>
      <c r="S6673" s="37"/>
      <c r="U6673" s="36"/>
      <c r="V6673" s="37"/>
      <c r="AD6673" s="59"/>
    </row>
    <row r="6674" spans="1:30">
      <c r="A6674" s="15"/>
      <c r="I6674" s="15"/>
      <c r="P6674" s="36"/>
      <c r="Q6674" s="37"/>
      <c r="R6674" s="36"/>
      <c r="S6674" s="37"/>
      <c r="U6674" s="36"/>
      <c r="V6674" s="37"/>
      <c r="AD6674" s="59"/>
    </row>
    <row r="6675" spans="1:30">
      <c r="A6675" s="15"/>
      <c r="I6675" s="15"/>
      <c r="P6675" s="36"/>
      <c r="Q6675" s="37"/>
      <c r="R6675" s="36"/>
      <c r="S6675" s="37"/>
      <c r="U6675" s="36"/>
      <c r="V6675" s="37"/>
      <c r="AD6675" s="59"/>
    </row>
    <row r="6676" spans="1:30">
      <c r="A6676" s="15"/>
      <c r="I6676" s="15"/>
      <c r="P6676" s="36"/>
      <c r="Q6676" s="37"/>
      <c r="R6676" s="36"/>
      <c r="S6676" s="37"/>
      <c r="U6676" s="36"/>
      <c r="V6676" s="37"/>
      <c r="AD6676" s="59"/>
    </row>
    <row r="6677" spans="1:30">
      <c r="A6677" s="15"/>
      <c r="I6677" s="15"/>
      <c r="P6677" s="36"/>
      <c r="Q6677" s="37"/>
      <c r="R6677" s="36"/>
      <c r="S6677" s="37"/>
      <c r="U6677" s="36"/>
      <c r="V6677" s="37"/>
      <c r="AD6677" s="59"/>
    </row>
    <row r="6678" spans="1:30">
      <c r="A6678" s="15"/>
      <c r="I6678" s="15"/>
      <c r="P6678" s="36"/>
      <c r="Q6678" s="37"/>
      <c r="R6678" s="36"/>
      <c r="S6678" s="37"/>
      <c r="U6678" s="36"/>
      <c r="V6678" s="37"/>
      <c r="AD6678" s="59"/>
    </row>
    <row r="6679" spans="1:30">
      <c r="A6679" s="15"/>
      <c r="I6679" s="15"/>
      <c r="P6679" s="36"/>
      <c r="Q6679" s="37"/>
      <c r="R6679" s="36"/>
      <c r="S6679" s="37"/>
      <c r="U6679" s="36"/>
      <c r="V6679" s="37"/>
      <c r="AD6679" s="59"/>
    </row>
    <row r="6680" spans="1:30">
      <c r="A6680" s="15"/>
      <c r="I6680" s="15"/>
      <c r="P6680" s="36"/>
      <c r="Q6680" s="37"/>
      <c r="R6680" s="36"/>
      <c r="S6680" s="37"/>
      <c r="U6680" s="36"/>
      <c r="V6680" s="37"/>
      <c r="AD6680" s="59"/>
    </row>
    <row r="6681" spans="1:30">
      <c r="A6681" s="15"/>
      <c r="I6681" s="15"/>
      <c r="P6681" s="36"/>
      <c r="Q6681" s="37"/>
      <c r="R6681" s="36"/>
      <c r="S6681" s="37"/>
      <c r="U6681" s="36"/>
      <c r="V6681" s="37"/>
      <c r="AD6681" s="59"/>
    </row>
    <row r="6682" spans="1:30">
      <c r="A6682" s="15"/>
      <c r="I6682" s="15"/>
      <c r="P6682" s="36"/>
      <c r="Q6682" s="37"/>
      <c r="R6682" s="36"/>
      <c r="S6682" s="37"/>
      <c r="U6682" s="36"/>
      <c r="V6682" s="37"/>
      <c r="AD6682" s="59"/>
    </row>
    <row r="6683" spans="1:30">
      <c r="A6683" s="15"/>
      <c r="I6683" s="15"/>
      <c r="P6683" s="36"/>
      <c r="Q6683" s="37"/>
      <c r="R6683" s="36"/>
      <c r="S6683" s="37"/>
      <c r="U6683" s="36"/>
      <c r="V6683" s="37"/>
      <c r="AD6683" s="59"/>
    </row>
    <row r="6684" spans="1:30">
      <c r="A6684" s="15"/>
      <c r="I6684" s="15"/>
      <c r="P6684" s="36"/>
      <c r="Q6684" s="37"/>
      <c r="R6684" s="36"/>
      <c r="S6684" s="37"/>
      <c r="U6684" s="36"/>
      <c r="V6684" s="37"/>
      <c r="AD6684" s="59"/>
    </row>
    <row r="6685" spans="1:30">
      <c r="A6685" s="15"/>
      <c r="I6685" s="15"/>
      <c r="P6685" s="36"/>
      <c r="Q6685" s="37"/>
      <c r="R6685" s="36"/>
      <c r="S6685" s="37"/>
      <c r="U6685" s="36"/>
      <c r="V6685" s="37"/>
      <c r="AD6685" s="59"/>
    </row>
    <row r="6686" spans="1:30">
      <c r="A6686" s="15"/>
      <c r="I6686" s="15"/>
      <c r="P6686" s="36"/>
      <c r="Q6686" s="37"/>
      <c r="R6686" s="36"/>
      <c r="S6686" s="37"/>
      <c r="U6686" s="36"/>
      <c r="V6686" s="37"/>
      <c r="AD6686" s="59"/>
    </row>
    <row r="6687" spans="1:30">
      <c r="A6687" s="15"/>
      <c r="I6687" s="15"/>
      <c r="P6687" s="36"/>
      <c r="Q6687" s="37"/>
      <c r="R6687" s="36"/>
      <c r="S6687" s="37"/>
      <c r="U6687" s="36"/>
      <c r="V6687" s="37"/>
      <c r="AD6687" s="59"/>
    </row>
    <row r="6688" spans="1:30">
      <c r="A6688" s="15"/>
      <c r="I6688" s="15"/>
      <c r="P6688" s="36"/>
      <c r="Q6688" s="37"/>
      <c r="R6688" s="36"/>
      <c r="S6688" s="37"/>
      <c r="U6688" s="36"/>
      <c r="V6688" s="37"/>
      <c r="AD6688" s="59"/>
    </row>
    <row r="6689" spans="1:30">
      <c r="A6689" s="15"/>
      <c r="I6689" s="15"/>
      <c r="P6689" s="36"/>
      <c r="Q6689" s="37"/>
      <c r="R6689" s="36"/>
      <c r="S6689" s="37"/>
      <c r="U6689" s="36"/>
      <c r="V6689" s="37"/>
      <c r="AD6689" s="59"/>
    </row>
    <row r="6690" spans="1:30">
      <c r="A6690" s="15"/>
      <c r="I6690" s="15"/>
      <c r="P6690" s="36"/>
      <c r="Q6690" s="37"/>
      <c r="R6690" s="36"/>
      <c r="S6690" s="37"/>
      <c r="U6690" s="36"/>
      <c r="V6690" s="37"/>
      <c r="AD6690" s="59"/>
    </row>
    <row r="6691" spans="1:30">
      <c r="A6691" s="15"/>
      <c r="I6691" s="15"/>
      <c r="P6691" s="36"/>
      <c r="Q6691" s="37"/>
      <c r="R6691" s="36"/>
      <c r="S6691" s="37"/>
      <c r="U6691" s="36"/>
      <c r="V6691" s="37"/>
      <c r="AD6691" s="59"/>
    </row>
    <row r="6692" spans="1:30">
      <c r="A6692" s="15"/>
      <c r="I6692" s="15"/>
      <c r="P6692" s="36"/>
      <c r="Q6692" s="37"/>
      <c r="R6692" s="36"/>
      <c r="S6692" s="37"/>
      <c r="U6692" s="36"/>
      <c r="V6692" s="37"/>
      <c r="AD6692" s="59"/>
    </row>
    <row r="6693" spans="1:30">
      <c r="A6693" s="15"/>
      <c r="I6693" s="15"/>
      <c r="P6693" s="36"/>
      <c r="Q6693" s="37"/>
      <c r="R6693" s="36"/>
      <c r="S6693" s="37"/>
      <c r="U6693" s="36"/>
      <c r="V6693" s="37"/>
      <c r="AD6693" s="59"/>
    </row>
    <row r="6694" spans="1:30">
      <c r="A6694" s="15"/>
      <c r="I6694" s="15"/>
      <c r="P6694" s="36"/>
      <c r="Q6694" s="37"/>
      <c r="R6694" s="36"/>
      <c r="S6694" s="37"/>
      <c r="U6694" s="36"/>
      <c r="V6694" s="37"/>
      <c r="AD6694" s="59"/>
    </row>
    <row r="6695" spans="1:30">
      <c r="A6695" s="15"/>
      <c r="I6695" s="15"/>
      <c r="P6695" s="36"/>
      <c r="Q6695" s="37"/>
      <c r="R6695" s="36"/>
      <c r="S6695" s="37"/>
      <c r="U6695" s="36"/>
      <c r="V6695" s="37"/>
      <c r="AD6695" s="59"/>
    </row>
    <row r="6696" spans="1:30">
      <c r="A6696" s="15"/>
      <c r="I6696" s="15"/>
      <c r="P6696" s="36"/>
      <c r="Q6696" s="37"/>
      <c r="R6696" s="36"/>
      <c r="S6696" s="37"/>
      <c r="U6696" s="36"/>
      <c r="V6696" s="37"/>
      <c r="AD6696" s="59"/>
    </row>
    <row r="6697" spans="1:30">
      <c r="A6697" s="15"/>
      <c r="I6697" s="15"/>
      <c r="P6697" s="36"/>
      <c r="Q6697" s="37"/>
      <c r="R6697" s="36"/>
      <c r="S6697" s="37"/>
      <c r="U6697" s="36"/>
      <c r="V6697" s="37"/>
      <c r="AD6697" s="59"/>
    </row>
    <row r="6698" spans="1:30">
      <c r="A6698" s="15"/>
      <c r="I6698" s="15"/>
      <c r="P6698" s="36"/>
      <c r="Q6698" s="37"/>
      <c r="R6698" s="36"/>
      <c r="S6698" s="37"/>
      <c r="U6698" s="36"/>
      <c r="V6698" s="37"/>
      <c r="AD6698" s="59"/>
    </row>
    <row r="6699" spans="1:30">
      <c r="A6699" s="15"/>
      <c r="I6699" s="15"/>
      <c r="P6699" s="36"/>
      <c r="Q6699" s="37"/>
      <c r="R6699" s="36"/>
      <c r="S6699" s="37"/>
      <c r="U6699" s="36"/>
      <c r="V6699" s="37"/>
      <c r="AD6699" s="59"/>
    </row>
    <row r="6700" spans="1:30">
      <c r="A6700" s="15"/>
      <c r="I6700" s="15"/>
      <c r="P6700" s="36"/>
      <c r="Q6700" s="37"/>
      <c r="R6700" s="36"/>
      <c r="S6700" s="37"/>
      <c r="U6700" s="36"/>
      <c r="V6700" s="37"/>
      <c r="AD6700" s="59"/>
    </row>
    <row r="6701" spans="1:30">
      <c r="A6701" s="15"/>
      <c r="I6701" s="15"/>
      <c r="P6701" s="36"/>
      <c r="Q6701" s="37"/>
      <c r="R6701" s="36"/>
      <c r="S6701" s="37"/>
      <c r="U6701" s="36"/>
      <c r="V6701" s="37"/>
      <c r="AD6701" s="59"/>
    </row>
    <row r="6702" spans="1:30">
      <c r="A6702" s="15"/>
      <c r="I6702" s="15"/>
      <c r="P6702" s="36"/>
      <c r="Q6702" s="37"/>
      <c r="R6702" s="36"/>
      <c r="S6702" s="37"/>
      <c r="U6702" s="36"/>
      <c r="V6702" s="37"/>
      <c r="AD6702" s="59"/>
    </row>
    <row r="6703" spans="1:30">
      <c r="A6703" s="15"/>
      <c r="I6703" s="15"/>
      <c r="P6703" s="36"/>
      <c r="Q6703" s="37"/>
      <c r="R6703" s="36"/>
      <c r="S6703" s="37"/>
      <c r="U6703" s="36"/>
      <c r="V6703" s="37"/>
      <c r="AD6703" s="59"/>
    </row>
    <row r="6704" spans="1:30">
      <c r="A6704" s="15"/>
      <c r="I6704" s="15"/>
      <c r="P6704" s="36"/>
      <c r="Q6704" s="37"/>
      <c r="R6704" s="36"/>
      <c r="S6704" s="37"/>
      <c r="U6704" s="36"/>
      <c r="V6704" s="37"/>
      <c r="AD6704" s="59"/>
    </row>
    <row r="6705" spans="1:30">
      <c r="A6705" s="15"/>
      <c r="I6705" s="15"/>
      <c r="P6705" s="36"/>
      <c r="Q6705" s="37"/>
      <c r="R6705" s="36"/>
      <c r="S6705" s="37"/>
      <c r="U6705" s="36"/>
      <c r="V6705" s="37"/>
      <c r="AD6705" s="59"/>
    </row>
    <row r="6706" spans="1:30">
      <c r="A6706" s="15"/>
      <c r="I6706" s="15"/>
      <c r="P6706" s="36"/>
      <c r="Q6706" s="37"/>
      <c r="R6706" s="36"/>
      <c r="S6706" s="37"/>
      <c r="U6706" s="36"/>
      <c r="V6706" s="37"/>
      <c r="AD6706" s="59"/>
    </row>
    <row r="6707" spans="1:30">
      <c r="A6707" s="15"/>
      <c r="I6707" s="15"/>
      <c r="P6707" s="36"/>
      <c r="Q6707" s="37"/>
      <c r="R6707" s="36"/>
      <c r="S6707" s="37"/>
      <c r="U6707" s="36"/>
      <c r="V6707" s="37"/>
      <c r="AD6707" s="59"/>
    </row>
    <row r="6708" spans="1:30">
      <c r="A6708" s="15"/>
      <c r="I6708" s="15"/>
      <c r="P6708" s="36"/>
      <c r="Q6708" s="37"/>
      <c r="R6708" s="36"/>
      <c r="S6708" s="37"/>
      <c r="U6708" s="36"/>
      <c r="V6708" s="37"/>
      <c r="AD6708" s="59"/>
    </row>
    <row r="6709" spans="1:30">
      <c r="A6709" s="15"/>
      <c r="I6709" s="15"/>
      <c r="P6709" s="36"/>
      <c r="Q6709" s="37"/>
      <c r="R6709" s="36"/>
      <c r="S6709" s="37"/>
      <c r="U6709" s="36"/>
      <c r="V6709" s="37"/>
      <c r="AD6709" s="59"/>
    </row>
    <row r="6710" spans="1:30">
      <c r="A6710" s="15"/>
      <c r="I6710" s="15"/>
      <c r="P6710" s="36"/>
      <c r="Q6710" s="37"/>
      <c r="R6710" s="36"/>
      <c r="S6710" s="37"/>
      <c r="U6710" s="36"/>
      <c r="V6710" s="37"/>
      <c r="AD6710" s="59"/>
    </row>
    <row r="6711" spans="1:30">
      <c r="A6711" s="15"/>
      <c r="I6711" s="15"/>
      <c r="P6711" s="36"/>
      <c r="Q6711" s="37"/>
      <c r="R6711" s="36"/>
      <c r="S6711" s="37"/>
      <c r="U6711" s="36"/>
      <c r="V6711" s="37"/>
      <c r="AD6711" s="59"/>
    </row>
    <row r="6712" spans="1:30">
      <c r="A6712" s="15"/>
      <c r="I6712" s="15"/>
      <c r="P6712" s="36"/>
      <c r="Q6712" s="37"/>
      <c r="R6712" s="36"/>
      <c r="S6712" s="37"/>
      <c r="U6712" s="36"/>
      <c r="V6712" s="37"/>
      <c r="AD6712" s="59"/>
    </row>
    <row r="6713" spans="1:30">
      <c r="A6713" s="15"/>
      <c r="I6713" s="15"/>
      <c r="P6713" s="36"/>
      <c r="Q6713" s="37"/>
      <c r="R6713" s="36"/>
      <c r="S6713" s="37"/>
      <c r="U6713" s="36"/>
      <c r="V6713" s="37"/>
      <c r="AD6713" s="59"/>
    </row>
    <row r="6714" spans="1:30">
      <c r="A6714" s="15"/>
      <c r="I6714" s="15"/>
      <c r="P6714" s="36"/>
      <c r="Q6714" s="37"/>
      <c r="R6714" s="36"/>
      <c r="S6714" s="37"/>
      <c r="U6714" s="36"/>
      <c r="V6714" s="37"/>
      <c r="AD6714" s="59"/>
    </row>
    <row r="6715" spans="1:30">
      <c r="A6715" s="15"/>
      <c r="I6715" s="15"/>
      <c r="P6715" s="36"/>
      <c r="Q6715" s="37"/>
      <c r="R6715" s="36"/>
      <c r="S6715" s="37"/>
      <c r="U6715" s="36"/>
      <c r="V6715" s="37"/>
      <c r="AD6715" s="59"/>
    </row>
    <row r="6716" spans="1:30">
      <c r="A6716" s="15"/>
      <c r="I6716" s="15"/>
      <c r="P6716" s="36"/>
      <c r="Q6716" s="37"/>
      <c r="R6716" s="36"/>
      <c r="S6716" s="37"/>
      <c r="U6716" s="36"/>
      <c r="V6716" s="37"/>
      <c r="AD6716" s="59"/>
    </row>
    <row r="6717" spans="1:30">
      <c r="A6717" s="15"/>
      <c r="I6717" s="15"/>
      <c r="P6717" s="36"/>
      <c r="Q6717" s="37"/>
      <c r="R6717" s="36"/>
      <c r="S6717" s="37"/>
      <c r="U6717" s="36"/>
      <c r="V6717" s="37"/>
      <c r="AD6717" s="59"/>
    </row>
    <row r="6718" spans="1:30">
      <c r="A6718" s="15"/>
      <c r="I6718" s="15"/>
      <c r="P6718" s="36"/>
      <c r="Q6718" s="37"/>
      <c r="R6718" s="36"/>
      <c r="S6718" s="37"/>
      <c r="U6718" s="36"/>
      <c r="V6718" s="37"/>
      <c r="AD6718" s="59"/>
    </row>
    <row r="6719" spans="1:30">
      <c r="A6719" s="15"/>
      <c r="I6719" s="15"/>
      <c r="P6719" s="36"/>
      <c r="Q6719" s="37"/>
      <c r="R6719" s="36"/>
      <c r="S6719" s="37"/>
      <c r="U6719" s="36"/>
      <c r="V6719" s="37"/>
      <c r="AD6719" s="59"/>
    </row>
    <row r="6720" spans="1:30">
      <c r="A6720" s="15"/>
      <c r="I6720" s="15"/>
      <c r="P6720" s="36"/>
      <c r="Q6720" s="37"/>
      <c r="R6720" s="36"/>
      <c r="S6720" s="37"/>
      <c r="U6720" s="36"/>
      <c r="V6720" s="37"/>
      <c r="AD6720" s="59"/>
    </row>
    <row r="6721" spans="1:30">
      <c r="A6721" s="15"/>
      <c r="I6721" s="15"/>
      <c r="P6721" s="36"/>
      <c r="Q6721" s="37"/>
      <c r="R6721" s="36"/>
      <c r="S6721" s="37"/>
      <c r="U6721" s="36"/>
      <c r="V6721" s="37"/>
      <c r="AD6721" s="59"/>
    </row>
    <row r="6722" spans="1:30">
      <c r="A6722" s="15"/>
      <c r="I6722" s="15"/>
      <c r="P6722" s="36"/>
      <c r="Q6722" s="37"/>
      <c r="R6722" s="36"/>
      <c r="S6722" s="37"/>
      <c r="U6722" s="36"/>
      <c r="V6722" s="37"/>
      <c r="AD6722" s="59"/>
    </row>
    <row r="6723" spans="1:30">
      <c r="A6723" s="15"/>
      <c r="I6723" s="15"/>
      <c r="P6723" s="36"/>
      <c r="Q6723" s="37"/>
      <c r="R6723" s="36"/>
      <c r="S6723" s="37"/>
      <c r="U6723" s="36"/>
      <c r="V6723" s="37"/>
      <c r="AD6723" s="59"/>
    </row>
    <row r="6724" spans="1:30">
      <c r="A6724" s="15"/>
      <c r="I6724" s="15"/>
      <c r="P6724" s="36"/>
      <c r="Q6724" s="37"/>
      <c r="R6724" s="36"/>
      <c r="S6724" s="37"/>
      <c r="U6724" s="36"/>
      <c r="V6724" s="37"/>
      <c r="AD6724" s="59"/>
    </row>
    <row r="6725" spans="1:30">
      <c r="A6725" s="15"/>
      <c r="I6725" s="15"/>
      <c r="P6725" s="36"/>
      <c r="Q6725" s="37"/>
      <c r="R6725" s="36"/>
      <c r="S6725" s="37"/>
      <c r="U6725" s="36"/>
      <c r="V6725" s="37"/>
      <c r="AD6725" s="59"/>
    </row>
    <row r="6726" spans="1:30">
      <c r="A6726" s="15"/>
      <c r="I6726" s="15"/>
      <c r="P6726" s="36"/>
      <c r="Q6726" s="37"/>
      <c r="R6726" s="36"/>
      <c r="S6726" s="37"/>
      <c r="U6726" s="36"/>
      <c r="V6726" s="37"/>
      <c r="AD6726" s="59"/>
    </row>
    <row r="6727" spans="1:30">
      <c r="A6727" s="15"/>
      <c r="I6727" s="15"/>
      <c r="P6727" s="36"/>
      <c r="Q6727" s="37"/>
      <c r="R6727" s="36"/>
      <c r="S6727" s="37"/>
      <c r="U6727" s="36"/>
      <c r="V6727" s="37"/>
      <c r="AD6727" s="59"/>
    </row>
    <row r="6728" spans="1:30">
      <c r="A6728" s="15"/>
      <c r="I6728" s="15"/>
      <c r="P6728" s="36"/>
      <c r="Q6728" s="37"/>
      <c r="R6728" s="36"/>
      <c r="S6728" s="37"/>
      <c r="U6728" s="36"/>
      <c r="V6728" s="37"/>
      <c r="AD6728" s="59"/>
    </row>
    <row r="6729" spans="1:30">
      <c r="A6729" s="15"/>
      <c r="I6729" s="15"/>
      <c r="P6729" s="36"/>
      <c r="Q6729" s="37"/>
      <c r="R6729" s="36"/>
      <c r="S6729" s="37"/>
      <c r="U6729" s="36"/>
      <c r="V6729" s="37"/>
      <c r="AD6729" s="59"/>
    </row>
    <row r="6730" spans="1:30">
      <c r="A6730" s="15"/>
      <c r="I6730" s="15"/>
      <c r="P6730" s="36"/>
      <c r="Q6730" s="37"/>
      <c r="R6730" s="36"/>
      <c r="S6730" s="37"/>
      <c r="U6730" s="36"/>
      <c r="V6730" s="37"/>
      <c r="AD6730" s="59"/>
    </row>
    <row r="6731" spans="1:30">
      <c r="A6731" s="15"/>
      <c r="I6731" s="15"/>
      <c r="P6731" s="36"/>
      <c r="Q6731" s="37"/>
      <c r="R6731" s="36"/>
      <c r="S6731" s="37"/>
      <c r="U6731" s="36"/>
      <c r="V6731" s="37"/>
      <c r="AD6731" s="59"/>
    </row>
    <row r="6732" spans="1:30">
      <c r="A6732" s="15"/>
      <c r="I6732" s="15"/>
      <c r="P6732" s="36"/>
      <c r="Q6732" s="37"/>
      <c r="R6732" s="36"/>
      <c r="S6732" s="37"/>
      <c r="U6732" s="36"/>
      <c r="V6732" s="37"/>
      <c r="AD6732" s="59"/>
    </row>
    <row r="6733" spans="1:30">
      <c r="A6733" s="15"/>
      <c r="I6733" s="15"/>
      <c r="P6733" s="36"/>
      <c r="Q6733" s="37"/>
      <c r="R6733" s="36"/>
      <c r="S6733" s="37"/>
      <c r="U6733" s="36"/>
      <c r="V6733" s="37"/>
      <c r="AD6733" s="59"/>
    </row>
    <row r="6734" spans="1:30">
      <c r="A6734" s="15"/>
      <c r="I6734" s="15"/>
      <c r="P6734" s="36"/>
      <c r="Q6734" s="37"/>
      <c r="R6734" s="36"/>
      <c r="S6734" s="37"/>
      <c r="U6734" s="36"/>
      <c r="V6734" s="37"/>
      <c r="AD6734" s="59"/>
    </row>
    <row r="6735" spans="1:30">
      <c r="A6735" s="15"/>
      <c r="I6735" s="15"/>
      <c r="P6735" s="36"/>
      <c r="Q6735" s="37"/>
      <c r="R6735" s="36"/>
      <c r="S6735" s="37"/>
      <c r="U6735" s="36"/>
      <c r="V6735" s="37"/>
      <c r="AD6735" s="59"/>
    </row>
    <row r="6736" spans="1:30">
      <c r="A6736" s="15"/>
      <c r="I6736" s="15"/>
      <c r="P6736" s="36"/>
      <c r="Q6736" s="37"/>
      <c r="R6736" s="36"/>
      <c r="S6736" s="37"/>
      <c r="U6736" s="36"/>
      <c r="V6736" s="37"/>
      <c r="AD6736" s="59"/>
    </row>
    <row r="6737" spans="1:30">
      <c r="A6737" s="15"/>
      <c r="I6737" s="15"/>
      <c r="P6737" s="36"/>
      <c r="Q6737" s="37"/>
      <c r="R6737" s="36"/>
      <c r="S6737" s="37"/>
      <c r="U6737" s="36"/>
      <c r="V6737" s="37"/>
      <c r="AD6737" s="59"/>
    </row>
    <row r="6738" spans="1:30">
      <c r="A6738" s="15"/>
      <c r="I6738" s="15"/>
      <c r="P6738" s="36"/>
      <c r="Q6738" s="37"/>
      <c r="R6738" s="36"/>
      <c r="S6738" s="37"/>
      <c r="U6738" s="36"/>
      <c r="V6738" s="37"/>
      <c r="AD6738" s="59"/>
    </row>
    <row r="6739" spans="1:30">
      <c r="A6739" s="15"/>
      <c r="I6739" s="15"/>
      <c r="P6739" s="36"/>
      <c r="Q6739" s="37"/>
      <c r="R6739" s="36"/>
      <c r="S6739" s="37"/>
      <c r="U6739" s="36"/>
      <c r="V6739" s="37"/>
      <c r="AD6739" s="59"/>
    </row>
    <row r="6740" spans="1:30">
      <c r="A6740" s="15"/>
      <c r="I6740" s="15"/>
      <c r="P6740" s="36"/>
      <c r="Q6740" s="37"/>
      <c r="R6740" s="36"/>
      <c r="S6740" s="37"/>
      <c r="U6740" s="36"/>
      <c r="V6740" s="37"/>
      <c r="AD6740" s="59"/>
    </row>
    <row r="6741" spans="1:30">
      <c r="A6741" s="15"/>
      <c r="I6741" s="15"/>
      <c r="P6741" s="36"/>
      <c r="Q6741" s="37"/>
      <c r="R6741" s="36"/>
      <c r="S6741" s="37"/>
      <c r="U6741" s="36"/>
      <c r="V6741" s="37"/>
      <c r="AD6741" s="59"/>
    </row>
    <row r="6742" spans="1:30">
      <c r="A6742" s="15"/>
      <c r="I6742" s="15"/>
      <c r="P6742" s="36"/>
      <c r="Q6742" s="37"/>
      <c r="R6742" s="36"/>
      <c r="S6742" s="37"/>
      <c r="U6742" s="36"/>
      <c r="V6742" s="37"/>
      <c r="AD6742" s="59"/>
    </row>
    <row r="6743" spans="1:30">
      <c r="A6743" s="15"/>
      <c r="I6743" s="15"/>
      <c r="P6743" s="36"/>
      <c r="Q6743" s="37"/>
      <c r="R6743" s="36"/>
      <c r="S6743" s="37"/>
      <c r="U6743" s="36"/>
      <c r="V6743" s="37"/>
      <c r="AD6743" s="59"/>
    </row>
    <row r="6744" spans="1:30">
      <c r="A6744" s="15"/>
      <c r="I6744" s="15"/>
      <c r="P6744" s="36"/>
      <c r="Q6744" s="37"/>
      <c r="R6744" s="36"/>
      <c r="S6744" s="37"/>
      <c r="U6744" s="36"/>
      <c r="V6744" s="37"/>
      <c r="AD6744" s="59"/>
    </row>
    <row r="6745" spans="1:30">
      <c r="A6745" s="15"/>
      <c r="I6745" s="15"/>
      <c r="P6745" s="36"/>
      <c r="Q6745" s="37"/>
      <c r="R6745" s="36"/>
      <c r="S6745" s="37"/>
      <c r="U6745" s="36"/>
      <c r="V6745" s="37"/>
      <c r="AD6745" s="59"/>
    </row>
    <row r="6746" spans="1:30">
      <c r="A6746" s="15"/>
      <c r="I6746" s="15"/>
      <c r="P6746" s="36"/>
      <c r="Q6746" s="37"/>
      <c r="R6746" s="36"/>
      <c r="S6746" s="37"/>
      <c r="U6746" s="36"/>
      <c r="V6746" s="37"/>
      <c r="AD6746" s="59"/>
    </row>
    <row r="6747" spans="1:30">
      <c r="A6747" s="15"/>
      <c r="I6747" s="15"/>
      <c r="P6747" s="36"/>
      <c r="Q6747" s="37"/>
      <c r="R6747" s="36"/>
      <c r="S6747" s="37"/>
      <c r="U6747" s="36"/>
      <c r="V6747" s="37"/>
      <c r="AD6747" s="59"/>
    </row>
    <row r="6748" spans="1:30">
      <c r="A6748" s="15"/>
      <c r="I6748" s="15"/>
      <c r="P6748" s="36"/>
      <c r="Q6748" s="37"/>
      <c r="R6748" s="36"/>
      <c r="S6748" s="37"/>
      <c r="U6748" s="36"/>
      <c r="V6748" s="37"/>
      <c r="AD6748" s="59"/>
    </row>
    <row r="6749" spans="1:30">
      <c r="A6749" s="15"/>
      <c r="I6749" s="15"/>
      <c r="P6749" s="36"/>
      <c r="Q6749" s="37"/>
      <c r="R6749" s="36"/>
      <c r="S6749" s="37"/>
      <c r="U6749" s="36"/>
      <c r="V6749" s="37"/>
      <c r="AD6749" s="59"/>
    </row>
    <row r="6750" spans="1:30">
      <c r="A6750" s="15"/>
      <c r="I6750" s="15"/>
      <c r="P6750" s="36"/>
      <c r="Q6750" s="37"/>
      <c r="R6750" s="36"/>
      <c r="S6750" s="37"/>
      <c r="U6750" s="36"/>
      <c r="V6750" s="37"/>
      <c r="AD6750" s="59"/>
    </row>
    <row r="6751" spans="1:30">
      <c r="A6751" s="15"/>
      <c r="I6751" s="15"/>
      <c r="P6751" s="36"/>
      <c r="Q6751" s="37"/>
      <c r="R6751" s="36"/>
      <c r="S6751" s="37"/>
      <c r="U6751" s="36"/>
      <c r="V6751" s="37"/>
      <c r="AD6751" s="59"/>
    </row>
    <row r="6752" spans="1:30">
      <c r="A6752" s="15"/>
      <c r="I6752" s="15"/>
      <c r="P6752" s="36"/>
      <c r="Q6752" s="37"/>
      <c r="R6752" s="36"/>
      <c r="S6752" s="37"/>
      <c r="U6752" s="36"/>
      <c r="V6752" s="37"/>
      <c r="AD6752" s="59"/>
    </row>
    <row r="6753" spans="1:30">
      <c r="A6753" s="15"/>
      <c r="I6753" s="15"/>
      <c r="P6753" s="36"/>
      <c r="Q6753" s="37"/>
      <c r="R6753" s="36"/>
      <c r="S6753" s="37"/>
      <c r="U6753" s="36"/>
      <c r="V6753" s="37"/>
      <c r="AD6753" s="59"/>
    </row>
    <row r="6754" spans="1:30">
      <c r="A6754" s="15"/>
      <c r="I6754" s="15"/>
      <c r="P6754" s="36"/>
      <c r="Q6754" s="37"/>
      <c r="R6754" s="36"/>
      <c r="S6754" s="37"/>
      <c r="U6754" s="36"/>
      <c r="V6754" s="37"/>
      <c r="AD6754" s="59"/>
    </row>
    <row r="6755" spans="1:30">
      <c r="A6755" s="15"/>
      <c r="I6755" s="15"/>
      <c r="P6755" s="36"/>
      <c r="Q6755" s="37"/>
      <c r="R6755" s="36"/>
      <c r="S6755" s="37"/>
      <c r="U6755" s="36"/>
      <c r="V6755" s="37"/>
      <c r="AD6755" s="59"/>
    </row>
    <row r="6756" spans="1:30">
      <c r="A6756" s="15"/>
      <c r="I6756" s="15"/>
      <c r="P6756" s="36"/>
      <c r="Q6756" s="37"/>
      <c r="R6756" s="36"/>
      <c r="S6756" s="37"/>
      <c r="U6756" s="36"/>
      <c r="V6756" s="37"/>
      <c r="AD6756" s="59"/>
    </row>
    <row r="6757" spans="1:30">
      <c r="A6757" s="15"/>
      <c r="I6757" s="15"/>
      <c r="P6757" s="36"/>
      <c r="Q6757" s="37"/>
      <c r="R6757" s="36"/>
      <c r="S6757" s="37"/>
      <c r="U6757" s="36"/>
      <c r="V6757" s="37"/>
      <c r="AD6757" s="59"/>
    </row>
    <row r="6758" spans="1:30">
      <c r="A6758" s="15"/>
      <c r="I6758" s="15"/>
      <c r="P6758" s="36"/>
      <c r="Q6758" s="37"/>
      <c r="R6758" s="36"/>
      <c r="S6758" s="37"/>
      <c r="U6758" s="36"/>
      <c r="V6758" s="37"/>
      <c r="AD6758" s="59"/>
    </row>
    <row r="6759" spans="1:30">
      <c r="A6759" s="15"/>
      <c r="I6759" s="15"/>
      <c r="P6759" s="36"/>
      <c r="Q6759" s="37"/>
      <c r="R6759" s="36"/>
      <c r="S6759" s="37"/>
      <c r="U6759" s="36"/>
      <c r="V6759" s="37"/>
      <c r="AD6759" s="59"/>
    </row>
    <row r="6760" spans="1:30">
      <c r="A6760" s="15"/>
      <c r="I6760" s="15"/>
      <c r="P6760" s="36"/>
      <c r="Q6760" s="37"/>
      <c r="R6760" s="36"/>
      <c r="S6760" s="37"/>
      <c r="U6760" s="36"/>
      <c r="V6760" s="37"/>
      <c r="AD6760" s="59"/>
    </row>
    <row r="6761" spans="1:30">
      <c r="A6761" s="15"/>
      <c r="I6761" s="15"/>
      <c r="P6761" s="36"/>
      <c r="Q6761" s="37"/>
      <c r="R6761" s="36"/>
      <c r="S6761" s="37"/>
      <c r="U6761" s="36"/>
      <c r="V6761" s="37"/>
      <c r="AD6761" s="59"/>
    </row>
    <row r="6762" spans="1:30">
      <c r="A6762" s="15"/>
      <c r="I6762" s="15"/>
      <c r="P6762" s="36"/>
      <c r="Q6762" s="37"/>
      <c r="R6762" s="36"/>
      <c r="S6762" s="37"/>
      <c r="U6762" s="36"/>
      <c r="V6762" s="37"/>
      <c r="AD6762" s="59"/>
    </row>
    <row r="6763" spans="1:30">
      <c r="A6763" s="15"/>
      <c r="I6763" s="15"/>
      <c r="P6763" s="36"/>
      <c r="Q6763" s="37"/>
      <c r="R6763" s="36"/>
      <c r="S6763" s="37"/>
      <c r="U6763" s="36"/>
      <c r="V6763" s="37"/>
      <c r="AD6763" s="59"/>
    </row>
    <row r="6764" spans="1:30">
      <c r="A6764" s="15"/>
      <c r="I6764" s="15"/>
      <c r="P6764" s="36"/>
      <c r="Q6764" s="37"/>
      <c r="R6764" s="36"/>
      <c r="S6764" s="37"/>
      <c r="U6764" s="36"/>
      <c r="V6764" s="37"/>
      <c r="AD6764" s="59"/>
    </row>
    <row r="6765" spans="1:30">
      <c r="A6765" s="15"/>
      <c r="I6765" s="15"/>
      <c r="P6765" s="36"/>
      <c r="Q6765" s="37"/>
      <c r="R6765" s="36"/>
      <c r="S6765" s="37"/>
      <c r="U6765" s="36"/>
      <c r="V6765" s="37"/>
      <c r="AD6765" s="59"/>
    </row>
    <row r="6766" spans="1:30">
      <c r="A6766" s="15"/>
      <c r="I6766" s="15"/>
      <c r="P6766" s="36"/>
      <c r="Q6766" s="37"/>
      <c r="R6766" s="36"/>
      <c r="S6766" s="37"/>
      <c r="U6766" s="36"/>
      <c r="V6766" s="37"/>
      <c r="AD6766" s="59"/>
    </row>
    <row r="6767" spans="1:30">
      <c r="A6767" s="15"/>
      <c r="I6767" s="15"/>
      <c r="P6767" s="36"/>
      <c r="Q6767" s="37"/>
      <c r="R6767" s="36"/>
      <c r="S6767" s="37"/>
      <c r="U6767" s="36"/>
      <c r="V6767" s="37"/>
      <c r="AD6767" s="59"/>
    </row>
    <row r="6768" spans="1:30">
      <c r="A6768" s="15"/>
      <c r="I6768" s="15"/>
      <c r="P6768" s="36"/>
      <c r="Q6768" s="37"/>
      <c r="R6768" s="36"/>
      <c r="S6768" s="37"/>
      <c r="U6768" s="36"/>
      <c r="V6768" s="37"/>
      <c r="AD6768" s="59"/>
    </row>
    <row r="6769" spans="1:30">
      <c r="A6769" s="15"/>
      <c r="I6769" s="15"/>
      <c r="P6769" s="36"/>
      <c r="Q6769" s="37"/>
      <c r="R6769" s="36"/>
      <c r="S6769" s="37"/>
      <c r="U6769" s="36"/>
      <c r="V6769" s="37"/>
      <c r="AD6769" s="59"/>
    </row>
    <row r="6770" spans="1:30">
      <c r="A6770" s="15"/>
      <c r="I6770" s="15"/>
      <c r="P6770" s="36"/>
      <c r="Q6770" s="37"/>
      <c r="R6770" s="36"/>
      <c r="S6770" s="37"/>
      <c r="U6770" s="36"/>
      <c r="V6770" s="37"/>
      <c r="AD6770" s="59"/>
    </row>
    <row r="6771" spans="1:30">
      <c r="A6771" s="15"/>
      <c r="I6771" s="15"/>
      <c r="P6771" s="36"/>
      <c r="Q6771" s="37"/>
      <c r="R6771" s="36"/>
      <c r="S6771" s="37"/>
      <c r="U6771" s="36"/>
      <c r="V6771" s="37"/>
      <c r="AD6771" s="59"/>
    </row>
    <row r="6772" spans="1:30">
      <c r="A6772" s="15"/>
      <c r="I6772" s="15"/>
      <c r="P6772" s="36"/>
      <c r="Q6772" s="37"/>
      <c r="R6772" s="36"/>
      <c r="S6772" s="37"/>
      <c r="U6772" s="36"/>
      <c r="V6772" s="37"/>
      <c r="AD6772" s="59"/>
    </row>
    <row r="6773" spans="1:30">
      <c r="A6773" s="15"/>
      <c r="I6773" s="15"/>
      <c r="P6773" s="36"/>
      <c r="Q6773" s="37"/>
      <c r="R6773" s="36"/>
      <c r="S6773" s="37"/>
      <c r="U6773" s="36"/>
      <c r="V6773" s="37"/>
      <c r="AD6773" s="59"/>
    </row>
    <row r="6774" spans="1:30">
      <c r="A6774" s="15"/>
      <c r="I6774" s="15"/>
      <c r="P6774" s="36"/>
      <c r="Q6774" s="37"/>
      <c r="R6774" s="36"/>
      <c r="S6774" s="37"/>
      <c r="U6774" s="36"/>
      <c r="V6774" s="37"/>
      <c r="AD6774" s="59"/>
    </row>
    <row r="6775" spans="1:30">
      <c r="A6775" s="15"/>
      <c r="I6775" s="15"/>
      <c r="P6775" s="36"/>
      <c r="Q6775" s="37"/>
      <c r="R6775" s="36"/>
      <c r="S6775" s="37"/>
      <c r="U6775" s="36"/>
      <c r="V6775" s="37"/>
      <c r="AD6775" s="59"/>
    </row>
    <row r="6776" spans="1:30">
      <c r="A6776" s="15"/>
      <c r="I6776" s="15"/>
      <c r="P6776" s="36"/>
      <c r="Q6776" s="37"/>
      <c r="R6776" s="36"/>
      <c r="S6776" s="37"/>
      <c r="U6776" s="36"/>
      <c r="V6776" s="37"/>
      <c r="AD6776" s="59"/>
    </row>
    <row r="6777" spans="1:30">
      <c r="A6777" s="15"/>
      <c r="I6777" s="15"/>
      <c r="P6777" s="36"/>
      <c r="Q6777" s="37"/>
      <c r="R6777" s="36"/>
      <c r="S6777" s="37"/>
      <c r="U6777" s="36"/>
      <c r="V6777" s="37"/>
      <c r="AD6777" s="59"/>
    </row>
    <row r="6778" spans="1:30">
      <c r="A6778" s="15"/>
      <c r="I6778" s="15"/>
      <c r="P6778" s="36"/>
      <c r="Q6778" s="37"/>
      <c r="R6778" s="36"/>
      <c r="S6778" s="37"/>
      <c r="U6778" s="36"/>
      <c r="V6778" s="37"/>
      <c r="AD6778" s="59"/>
    </row>
    <row r="6779" spans="1:30">
      <c r="A6779" s="15"/>
      <c r="I6779" s="15"/>
      <c r="P6779" s="36"/>
      <c r="Q6779" s="37"/>
      <c r="R6779" s="36"/>
      <c r="S6779" s="37"/>
      <c r="U6779" s="36"/>
      <c r="V6779" s="37"/>
      <c r="AD6779" s="59"/>
    </row>
    <row r="6780" spans="1:30">
      <c r="A6780" s="15"/>
      <c r="I6780" s="15"/>
      <c r="P6780" s="36"/>
      <c r="Q6780" s="37"/>
      <c r="R6780" s="36"/>
      <c r="S6780" s="37"/>
      <c r="U6780" s="36"/>
      <c r="V6780" s="37"/>
      <c r="AD6780" s="59"/>
    </row>
    <row r="6781" spans="1:30">
      <c r="A6781" s="15"/>
      <c r="I6781" s="15"/>
      <c r="P6781" s="36"/>
      <c r="Q6781" s="37"/>
      <c r="R6781" s="36"/>
      <c r="S6781" s="37"/>
      <c r="U6781" s="36"/>
      <c r="V6781" s="37"/>
      <c r="AD6781" s="59"/>
    </row>
    <row r="6782" spans="1:30">
      <c r="A6782" s="15"/>
      <c r="I6782" s="15"/>
      <c r="P6782" s="36"/>
      <c r="Q6782" s="37"/>
      <c r="R6782" s="36"/>
      <c r="S6782" s="37"/>
      <c r="U6782" s="36"/>
      <c r="V6782" s="37"/>
      <c r="AD6782" s="59"/>
    </row>
    <row r="6783" spans="1:30">
      <c r="A6783" s="15"/>
      <c r="I6783" s="15"/>
      <c r="P6783" s="36"/>
      <c r="Q6783" s="37"/>
      <c r="R6783" s="36"/>
      <c r="S6783" s="37"/>
      <c r="U6783" s="36"/>
      <c r="V6783" s="37"/>
      <c r="AD6783" s="59"/>
    </row>
    <row r="6784" spans="1:30">
      <c r="A6784" s="15"/>
      <c r="I6784" s="15"/>
      <c r="P6784" s="36"/>
      <c r="Q6784" s="37"/>
      <c r="R6784" s="36"/>
      <c r="S6784" s="37"/>
      <c r="U6784" s="36"/>
      <c r="V6784" s="37"/>
      <c r="AD6784" s="59"/>
    </row>
    <row r="6785" spans="1:30">
      <c r="A6785" s="15"/>
      <c r="I6785" s="15"/>
      <c r="P6785" s="36"/>
      <c r="Q6785" s="37"/>
      <c r="R6785" s="36"/>
      <c r="S6785" s="37"/>
      <c r="U6785" s="36"/>
      <c r="V6785" s="37"/>
      <c r="AD6785" s="59"/>
    </row>
    <row r="6786" spans="1:30">
      <c r="A6786" s="15"/>
      <c r="I6786" s="15"/>
      <c r="P6786" s="36"/>
      <c r="Q6786" s="37"/>
      <c r="R6786" s="36"/>
      <c r="S6786" s="37"/>
      <c r="U6786" s="36"/>
      <c r="V6786" s="37"/>
      <c r="AD6786" s="59"/>
    </row>
    <row r="6787" spans="1:30">
      <c r="A6787" s="15"/>
      <c r="I6787" s="15"/>
      <c r="P6787" s="36"/>
      <c r="Q6787" s="37"/>
      <c r="R6787" s="36"/>
      <c r="S6787" s="37"/>
      <c r="U6787" s="36"/>
      <c r="V6787" s="37"/>
      <c r="AD6787" s="59"/>
    </row>
    <row r="6788" spans="1:30">
      <c r="A6788" s="15"/>
      <c r="I6788" s="15"/>
      <c r="P6788" s="36"/>
      <c r="Q6788" s="37"/>
      <c r="R6788" s="36"/>
      <c r="S6788" s="37"/>
      <c r="U6788" s="36"/>
      <c r="V6788" s="37"/>
      <c r="AD6788" s="59"/>
    </row>
    <row r="6789" spans="1:30">
      <c r="A6789" s="15"/>
      <c r="I6789" s="15"/>
      <c r="P6789" s="36"/>
      <c r="Q6789" s="37"/>
      <c r="R6789" s="36"/>
      <c r="S6789" s="37"/>
      <c r="U6789" s="36"/>
      <c r="V6789" s="37"/>
      <c r="AD6789" s="59"/>
    </row>
    <row r="6790" spans="1:30">
      <c r="A6790" s="15"/>
      <c r="I6790" s="15"/>
      <c r="P6790" s="36"/>
      <c r="Q6790" s="37"/>
      <c r="R6790" s="36"/>
      <c r="S6790" s="37"/>
      <c r="U6790" s="36"/>
      <c r="V6790" s="37"/>
      <c r="AD6790" s="59"/>
    </row>
    <row r="6791" spans="1:30">
      <c r="A6791" s="15"/>
      <c r="I6791" s="15"/>
      <c r="P6791" s="36"/>
      <c r="Q6791" s="37"/>
      <c r="R6791" s="36"/>
      <c r="S6791" s="37"/>
      <c r="U6791" s="36"/>
      <c r="V6791" s="37"/>
      <c r="AD6791" s="59"/>
    </row>
    <row r="6792" spans="1:30">
      <c r="A6792" s="15"/>
      <c r="I6792" s="15"/>
      <c r="P6792" s="36"/>
      <c r="Q6792" s="37"/>
      <c r="R6792" s="36"/>
      <c r="S6792" s="37"/>
      <c r="U6792" s="36"/>
      <c r="V6792" s="37"/>
      <c r="AD6792" s="59"/>
    </row>
    <row r="6793" spans="1:30">
      <c r="A6793" s="15"/>
      <c r="I6793" s="15"/>
      <c r="P6793" s="36"/>
      <c r="Q6793" s="37"/>
      <c r="R6793" s="36"/>
      <c r="S6793" s="37"/>
      <c r="U6793" s="36"/>
      <c r="V6793" s="37"/>
      <c r="AD6793" s="59"/>
    </row>
    <row r="6794" spans="1:30">
      <c r="A6794" s="15"/>
      <c r="I6794" s="15"/>
      <c r="P6794" s="36"/>
      <c r="Q6794" s="37"/>
      <c r="R6794" s="36"/>
      <c r="S6794" s="37"/>
      <c r="U6794" s="36"/>
      <c r="V6794" s="37"/>
      <c r="AD6794" s="59"/>
    </row>
    <row r="6795" spans="1:30">
      <c r="A6795" s="15"/>
      <c r="I6795" s="15"/>
      <c r="P6795" s="36"/>
      <c r="Q6795" s="37"/>
      <c r="R6795" s="36"/>
      <c r="S6795" s="37"/>
      <c r="U6795" s="36"/>
      <c r="V6795" s="37"/>
      <c r="AD6795" s="59"/>
    </row>
    <row r="6796" spans="1:30">
      <c r="A6796" s="15"/>
      <c r="I6796" s="15"/>
      <c r="P6796" s="36"/>
      <c r="Q6796" s="37"/>
      <c r="R6796" s="36"/>
      <c r="S6796" s="37"/>
      <c r="U6796" s="36"/>
      <c r="V6796" s="37"/>
      <c r="AD6796" s="59"/>
    </row>
    <row r="6797" spans="1:30">
      <c r="A6797" s="15"/>
      <c r="I6797" s="15"/>
      <c r="P6797" s="36"/>
      <c r="Q6797" s="37"/>
      <c r="R6797" s="36"/>
      <c r="S6797" s="37"/>
      <c r="U6797" s="36"/>
      <c r="V6797" s="37"/>
      <c r="AD6797" s="59"/>
    </row>
    <row r="6798" spans="1:30">
      <c r="A6798" s="15"/>
      <c r="I6798" s="15"/>
      <c r="P6798" s="36"/>
      <c r="Q6798" s="37"/>
      <c r="R6798" s="36"/>
      <c r="S6798" s="37"/>
      <c r="U6798" s="36"/>
      <c r="V6798" s="37"/>
      <c r="AD6798" s="59"/>
    </row>
    <row r="6799" spans="1:30">
      <c r="A6799" s="15"/>
      <c r="I6799" s="15"/>
      <c r="P6799" s="36"/>
      <c r="Q6799" s="37"/>
      <c r="R6799" s="36"/>
      <c r="S6799" s="37"/>
      <c r="U6799" s="36"/>
      <c r="V6799" s="37"/>
      <c r="AD6799" s="59"/>
    </row>
    <row r="6800" spans="1:30">
      <c r="A6800" s="15"/>
      <c r="I6800" s="15"/>
      <c r="P6800" s="36"/>
      <c r="Q6800" s="37"/>
      <c r="R6800" s="36"/>
      <c r="S6800" s="37"/>
      <c r="U6800" s="36"/>
      <c r="V6800" s="37"/>
      <c r="AD6800" s="59"/>
    </row>
    <row r="6801" spans="1:30">
      <c r="A6801" s="15"/>
      <c r="I6801" s="15"/>
      <c r="P6801" s="36"/>
      <c r="Q6801" s="37"/>
      <c r="R6801" s="36"/>
      <c r="S6801" s="37"/>
      <c r="U6801" s="36"/>
      <c r="V6801" s="37"/>
      <c r="AD6801" s="59"/>
    </row>
    <row r="6802" spans="1:30">
      <c r="A6802" s="15"/>
      <c r="I6802" s="15"/>
      <c r="P6802" s="36"/>
      <c r="Q6802" s="37"/>
      <c r="R6802" s="36"/>
      <c r="S6802" s="37"/>
      <c r="U6802" s="36"/>
      <c r="V6802" s="37"/>
      <c r="AD6802" s="59"/>
    </row>
    <row r="6803" spans="1:30">
      <c r="A6803" s="15"/>
      <c r="I6803" s="15"/>
      <c r="P6803" s="36"/>
      <c r="Q6803" s="37"/>
      <c r="R6803" s="36"/>
      <c r="S6803" s="37"/>
      <c r="U6803" s="36"/>
      <c r="V6803" s="37"/>
      <c r="AD6803" s="59"/>
    </row>
    <row r="6804" spans="1:30">
      <c r="A6804" s="15"/>
      <c r="I6804" s="15"/>
      <c r="P6804" s="36"/>
      <c r="Q6804" s="37"/>
      <c r="R6804" s="36"/>
      <c r="S6804" s="37"/>
      <c r="U6804" s="36"/>
      <c r="V6804" s="37"/>
      <c r="AD6804" s="59"/>
    </row>
    <row r="6805" spans="1:30">
      <c r="A6805" s="15"/>
      <c r="I6805" s="15"/>
      <c r="P6805" s="36"/>
      <c r="Q6805" s="37"/>
      <c r="R6805" s="36"/>
      <c r="S6805" s="37"/>
      <c r="U6805" s="36"/>
      <c r="V6805" s="37"/>
      <c r="AD6805" s="59"/>
    </row>
    <row r="6806" spans="1:30">
      <c r="A6806" s="15"/>
      <c r="I6806" s="15"/>
      <c r="P6806" s="36"/>
      <c r="Q6806" s="37"/>
      <c r="R6806" s="36"/>
      <c r="S6806" s="37"/>
      <c r="U6806" s="36"/>
      <c r="V6806" s="37"/>
      <c r="AD6806" s="59"/>
    </row>
    <row r="6807" spans="1:30">
      <c r="A6807" s="15"/>
      <c r="I6807" s="15"/>
      <c r="P6807" s="36"/>
      <c r="Q6807" s="37"/>
      <c r="R6807" s="36"/>
      <c r="S6807" s="37"/>
      <c r="U6807" s="36"/>
      <c r="V6807" s="37"/>
      <c r="AD6807" s="59"/>
    </row>
    <row r="6808" spans="1:30">
      <c r="A6808" s="15"/>
      <c r="I6808" s="15"/>
      <c r="P6808" s="36"/>
      <c r="Q6808" s="37"/>
      <c r="R6808" s="36"/>
      <c r="S6808" s="37"/>
      <c r="U6808" s="36"/>
      <c r="V6808" s="37"/>
      <c r="AD6808" s="59"/>
    </row>
    <row r="6809" spans="1:30">
      <c r="A6809" s="15"/>
      <c r="I6809" s="15"/>
      <c r="P6809" s="36"/>
      <c r="Q6809" s="37"/>
      <c r="R6809" s="36"/>
      <c r="S6809" s="37"/>
      <c r="U6809" s="36"/>
      <c r="V6809" s="37"/>
      <c r="AD6809" s="59"/>
    </row>
    <row r="6810" spans="1:30">
      <c r="A6810" s="15"/>
      <c r="I6810" s="15"/>
      <c r="P6810" s="36"/>
      <c r="Q6810" s="37"/>
      <c r="R6810" s="36"/>
      <c r="S6810" s="37"/>
      <c r="U6810" s="36"/>
      <c r="V6810" s="37"/>
      <c r="AD6810" s="59"/>
    </row>
    <row r="6811" spans="1:30">
      <c r="A6811" s="15"/>
      <c r="I6811" s="15"/>
      <c r="P6811" s="36"/>
      <c r="Q6811" s="37"/>
      <c r="R6811" s="36"/>
      <c r="S6811" s="37"/>
      <c r="U6811" s="36"/>
      <c r="V6811" s="37"/>
      <c r="AD6811" s="59"/>
    </row>
    <row r="6812" spans="1:30">
      <c r="A6812" s="15"/>
      <c r="I6812" s="15"/>
      <c r="P6812" s="36"/>
      <c r="Q6812" s="37"/>
      <c r="R6812" s="36"/>
      <c r="S6812" s="37"/>
      <c r="U6812" s="36"/>
      <c r="V6812" s="37"/>
      <c r="AD6812" s="59"/>
    </row>
    <row r="6813" spans="1:30">
      <c r="A6813" s="15"/>
      <c r="I6813" s="15"/>
      <c r="P6813" s="36"/>
      <c r="Q6813" s="37"/>
      <c r="R6813" s="36"/>
      <c r="S6813" s="37"/>
      <c r="U6813" s="36"/>
      <c r="V6813" s="37"/>
      <c r="AD6813" s="59"/>
    </row>
    <row r="6814" spans="1:30">
      <c r="A6814" s="15"/>
      <c r="I6814" s="15"/>
      <c r="P6814" s="36"/>
      <c r="Q6814" s="37"/>
      <c r="R6814" s="36"/>
      <c r="S6814" s="37"/>
      <c r="U6814" s="36"/>
      <c r="V6814" s="37"/>
      <c r="AD6814" s="59"/>
    </row>
    <row r="6815" spans="1:30">
      <c r="A6815" s="15"/>
      <c r="I6815" s="15"/>
      <c r="P6815" s="36"/>
      <c r="Q6815" s="37"/>
      <c r="R6815" s="36"/>
      <c r="S6815" s="37"/>
      <c r="U6815" s="36"/>
      <c r="V6815" s="37"/>
      <c r="AD6815" s="59"/>
    </row>
    <row r="6816" spans="1:30">
      <c r="A6816" s="15"/>
      <c r="I6816" s="15"/>
      <c r="P6816" s="36"/>
      <c r="Q6816" s="37"/>
      <c r="R6816" s="36"/>
      <c r="S6816" s="37"/>
      <c r="U6816" s="36"/>
      <c r="V6816" s="37"/>
      <c r="AD6816" s="59"/>
    </row>
    <row r="6817" spans="1:30">
      <c r="A6817" s="15"/>
      <c r="I6817" s="15"/>
      <c r="P6817" s="36"/>
      <c r="Q6817" s="37"/>
      <c r="R6817" s="36"/>
      <c r="S6817" s="37"/>
      <c r="U6817" s="36"/>
      <c r="V6817" s="37"/>
      <c r="AD6817" s="59"/>
    </row>
    <row r="6818" spans="1:30">
      <c r="A6818" s="15"/>
      <c r="I6818" s="15"/>
      <c r="P6818" s="36"/>
      <c r="Q6818" s="37"/>
      <c r="R6818" s="36"/>
      <c r="S6818" s="37"/>
      <c r="U6818" s="36"/>
      <c r="V6818" s="37"/>
      <c r="AD6818" s="59"/>
    </row>
    <row r="6819" spans="1:30">
      <c r="A6819" s="15"/>
      <c r="I6819" s="15"/>
      <c r="P6819" s="36"/>
      <c r="Q6819" s="37"/>
      <c r="R6819" s="36"/>
      <c r="S6819" s="37"/>
      <c r="U6819" s="36"/>
      <c r="V6819" s="37"/>
      <c r="AD6819" s="59"/>
    </row>
    <row r="6820" spans="1:30">
      <c r="A6820" s="15"/>
      <c r="I6820" s="15"/>
      <c r="P6820" s="36"/>
      <c r="Q6820" s="37"/>
      <c r="R6820" s="36"/>
      <c r="S6820" s="37"/>
      <c r="U6820" s="36"/>
      <c r="V6820" s="37"/>
      <c r="AD6820" s="59"/>
    </row>
    <row r="6821" spans="1:30">
      <c r="A6821" s="15"/>
      <c r="I6821" s="15"/>
      <c r="P6821" s="36"/>
      <c r="Q6821" s="37"/>
      <c r="R6821" s="36"/>
      <c r="S6821" s="37"/>
      <c r="U6821" s="36"/>
      <c r="V6821" s="37"/>
      <c r="AD6821" s="59"/>
    </row>
    <row r="6822" spans="1:30">
      <c r="A6822" s="15"/>
      <c r="I6822" s="15"/>
      <c r="P6822" s="36"/>
      <c r="Q6822" s="37"/>
      <c r="R6822" s="36"/>
      <c r="S6822" s="37"/>
      <c r="U6822" s="36"/>
      <c r="V6822" s="37"/>
      <c r="AD6822" s="59"/>
    </row>
    <row r="6823" spans="1:30">
      <c r="A6823" s="15"/>
      <c r="I6823" s="15"/>
      <c r="P6823" s="36"/>
      <c r="Q6823" s="37"/>
      <c r="R6823" s="36"/>
      <c r="S6823" s="37"/>
      <c r="U6823" s="36"/>
      <c r="V6823" s="37"/>
      <c r="AD6823" s="59"/>
    </row>
    <row r="6824" spans="1:30">
      <c r="A6824" s="15"/>
      <c r="I6824" s="15"/>
      <c r="P6824" s="36"/>
      <c r="Q6824" s="37"/>
      <c r="R6824" s="36"/>
      <c r="S6824" s="37"/>
      <c r="U6824" s="36"/>
      <c r="V6824" s="37"/>
      <c r="AD6824" s="59"/>
    </row>
    <row r="6825" spans="1:30">
      <c r="A6825" s="15"/>
      <c r="I6825" s="15"/>
      <c r="P6825" s="36"/>
      <c r="Q6825" s="37"/>
      <c r="R6825" s="36"/>
      <c r="S6825" s="37"/>
      <c r="U6825" s="36"/>
      <c r="V6825" s="37"/>
      <c r="AD6825" s="59"/>
    </row>
    <row r="6826" spans="1:30">
      <c r="A6826" s="15"/>
      <c r="I6826" s="15"/>
      <c r="P6826" s="36"/>
      <c r="Q6826" s="37"/>
      <c r="R6826" s="36"/>
      <c r="S6826" s="37"/>
      <c r="U6826" s="36"/>
      <c r="V6826" s="37"/>
      <c r="AD6826" s="59"/>
    </row>
    <row r="6827" spans="1:30">
      <c r="A6827" s="15"/>
      <c r="I6827" s="15"/>
      <c r="P6827" s="36"/>
      <c r="Q6827" s="37"/>
      <c r="R6827" s="36"/>
      <c r="S6827" s="37"/>
      <c r="U6827" s="36"/>
      <c r="V6827" s="37"/>
      <c r="AD6827" s="59"/>
    </row>
    <row r="6828" spans="1:30">
      <c r="A6828" s="15"/>
      <c r="I6828" s="15"/>
      <c r="P6828" s="36"/>
      <c r="Q6828" s="37"/>
      <c r="R6828" s="36"/>
      <c r="S6828" s="37"/>
      <c r="U6828" s="36"/>
      <c r="V6828" s="37"/>
      <c r="AD6828" s="59"/>
    </row>
    <row r="6829" spans="1:30">
      <c r="A6829" s="15"/>
      <c r="I6829" s="15"/>
      <c r="P6829" s="36"/>
      <c r="Q6829" s="37"/>
      <c r="R6829" s="36"/>
      <c r="S6829" s="37"/>
      <c r="U6829" s="36"/>
      <c r="V6829" s="37"/>
      <c r="AD6829" s="59"/>
    </row>
    <row r="6830" spans="1:30">
      <c r="A6830" s="15"/>
      <c r="I6830" s="15"/>
      <c r="P6830" s="36"/>
      <c r="Q6830" s="37"/>
      <c r="R6830" s="36"/>
      <c r="S6830" s="37"/>
      <c r="U6830" s="36"/>
      <c r="V6830" s="37"/>
      <c r="AD6830" s="59"/>
    </row>
    <row r="6831" spans="1:30">
      <c r="A6831" s="15"/>
      <c r="I6831" s="15"/>
      <c r="P6831" s="36"/>
      <c r="Q6831" s="37"/>
      <c r="R6831" s="36"/>
      <c r="S6831" s="37"/>
      <c r="U6831" s="36"/>
      <c r="V6831" s="37"/>
      <c r="AD6831" s="59"/>
    </row>
    <row r="6832" spans="1:30">
      <c r="A6832" s="15"/>
      <c r="I6832" s="15"/>
      <c r="P6832" s="36"/>
      <c r="Q6832" s="37"/>
      <c r="R6832" s="36"/>
      <c r="S6832" s="37"/>
      <c r="U6832" s="36"/>
      <c r="V6832" s="37"/>
      <c r="AD6832" s="59"/>
    </row>
    <row r="6833" spans="1:30">
      <c r="A6833" s="15"/>
      <c r="I6833" s="15"/>
      <c r="P6833" s="36"/>
      <c r="Q6833" s="37"/>
      <c r="R6833" s="36"/>
      <c r="S6833" s="37"/>
      <c r="U6833" s="36"/>
      <c r="V6833" s="37"/>
      <c r="AD6833" s="59"/>
    </row>
    <row r="6834" spans="1:30">
      <c r="A6834" s="15"/>
      <c r="I6834" s="15"/>
      <c r="P6834" s="36"/>
      <c r="Q6834" s="37"/>
      <c r="R6834" s="36"/>
      <c r="S6834" s="37"/>
      <c r="U6834" s="36"/>
      <c r="V6834" s="37"/>
      <c r="AD6834" s="59"/>
    </row>
    <row r="6835" spans="1:30">
      <c r="A6835" s="15"/>
      <c r="I6835" s="15"/>
      <c r="P6835" s="36"/>
      <c r="Q6835" s="37"/>
      <c r="R6835" s="36"/>
      <c r="S6835" s="37"/>
      <c r="U6835" s="36"/>
      <c r="V6835" s="37"/>
      <c r="AD6835" s="59"/>
    </row>
    <row r="6836" spans="1:30">
      <c r="A6836" s="15"/>
      <c r="I6836" s="15"/>
      <c r="P6836" s="36"/>
      <c r="Q6836" s="37"/>
      <c r="R6836" s="36"/>
      <c r="S6836" s="37"/>
      <c r="U6836" s="36"/>
      <c r="V6836" s="37"/>
      <c r="AD6836" s="59"/>
    </row>
    <row r="6837" spans="1:30">
      <c r="A6837" s="15"/>
      <c r="I6837" s="15"/>
      <c r="P6837" s="36"/>
      <c r="Q6837" s="37"/>
      <c r="R6837" s="36"/>
      <c r="S6837" s="37"/>
      <c r="U6837" s="36"/>
      <c r="V6837" s="37"/>
      <c r="AD6837" s="59"/>
    </row>
    <row r="6838" spans="1:30">
      <c r="A6838" s="15"/>
      <c r="I6838" s="15"/>
      <c r="P6838" s="36"/>
      <c r="Q6838" s="37"/>
      <c r="R6838" s="36"/>
      <c r="S6838" s="37"/>
      <c r="U6838" s="36"/>
      <c r="V6838" s="37"/>
      <c r="AD6838" s="59"/>
    </row>
    <row r="6839" spans="1:30">
      <c r="A6839" s="15"/>
      <c r="I6839" s="15"/>
      <c r="P6839" s="36"/>
      <c r="Q6839" s="37"/>
      <c r="R6839" s="36"/>
      <c r="S6839" s="37"/>
      <c r="U6839" s="36"/>
      <c r="V6839" s="37"/>
      <c r="AD6839" s="59"/>
    </row>
    <row r="6840" spans="1:30">
      <c r="A6840" s="15"/>
      <c r="I6840" s="15"/>
      <c r="P6840" s="36"/>
      <c r="Q6840" s="37"/>
      <c r="R6840" s="36"/>
      <c r="S6840" s="37"/>
      <c r="U6840" s="36"/>
      <c r="V6840" s="37"/>
      <c r="AD6840" s="59"/>
    </row>
    <row r="6841" spans="1:30">
      <c r="A6841" s="15"/>
      <c r="I6841" s="15"/>
      <c r="P6841" s="36"/>
      <c r="Q6841" s="37"/>
      <c r="R6841" s="36"/>
      <c r="S6841" s="37"/>
      <c r="U6841" s="36"/>
      <c r="V6841" s="37"/>
      <c r="AD6841" s="59"/>
    </row>
    <row r="6842" spans="1:30">
      <c r="A6842" s="15"/>
      <c r="I6842" s="15"/>
      <c r="P6842" s="36"/>
      <c r="Q6842" s="37"/>
      <c r="R6842" s="36"/>
      <c r="S6842" s="37"/>
      <c r="U6842" s="36"/>
      <c r="V6842" s="37"/>
      <c r="AD6842" s="59"/>
    </row>
    <row r="6843" spans="1:30">
      <c r="A6843" s="15"/>
      <c r="I6843" s="15"/>
      <c r="P6843" s="36"/>
      <c r="Q6843" s="37"/>
      <c r="R6843" s="36"/>
      <c r="S6843" s="37"/>
      <c r="U6843" s="36"/>
      <c r="V6843" s="37"/>
      <c r="AD6843" s="59"/>
    </row>
    <row r="6844" spans="1:30">
      <c r="A6844" s="15"/>
      <c r="I6844" s="15"/>
      <c r="P6844" s="36"/>
      <c r="Q6844" s="37"/>
      <c r="R6844" s="36"/>
      <c r="S6844" s="37"/>
      <c r="U6844" s="36"/>
      <c r="V6844" s="37"/>
      <c r="AD6844" s="59"/>
    </row>
    <row r="6845" spans="1:30">
      <c r="A6845" s="15"/>
      <c r="I6845" s="15"/>
      <c r="P6845" s="36"/>
      <c r="Q6845" s="37"/>
      <c r="R6845" s="36"/>
      <c r="S6845" s="37"/>
      <c r="U6845" s="36"/>
      <c r="V6845" s="37"/>
      <c r="AD6845" s="59"/>
    </row>
    <row r="6846" spans="1:30">
      <c r="A6846" s="15"/>
      <c r="I6846" s="15"/>
      <c r="P6846" s="36"/>
      <c r="Q6846" s="37"/>
      <c r="R6846" s="36"/>
      <c r="S6846" s="37"/>
      <c r="U6846" s="36"/>
      <c r="V6846" s="37"/>
      <c r="AD6846" s="59"/>
    </row>
    <row r="6847" spans="1:30">
      <c r="A6847" s="15"/>
      <c r="I6847" s="15"/>
      <c r="P6847" s="36"/>
      <c r="Q6847" s="37"/>
      <c r="R6847" s="36"/>
      <c r="S6847" s="37"/>
      <c r="U6847" s="36"/>
      <c r="V6847" s="37"/>
      <c r="AD6847" s="59"/>
    </row>
    <row r="6848" spans="1:30">
      <c r="A6848" s="15"/>
      <c r="I6848" s="15"/>
      <c r="P6848" s="36"/>
      <c r="Q6848" s="37"/>
      <c r="R6848" s="36"/>
      <c r="S6848" s="37"/>
      <c r="U6848" s="36"/>
      <c r="V6848" s="37"/>
      <c r="AD6848" s="59"/>
    </row>
    <row r="6849" spans="1:30">
      <c r="A6849" s="15"/>
      <c r="I6849" s="15"/>
      <c r="P6849" s="36"/>
      <c r="Q6849" s="37"/>
      <c r="R6849" s="36"/>
      <c r="S6849" s="37"/>
      <c r="U6849" s="36"/>
      <c r="V6849" s="37"/>
      <c r="AD6849" s="59"/>
    </row>
    <row r="6850" spans="1:30">
      <c r="A6850" s="15"/>
      <c r="I6850" s="15"/>
      <c r="P6850" s="36"/>
      <c r="Q6850" s="37"/>
      <c r="R6850" s="36"/>
      <c r="S6850" s="37"/>
      <c r="U6850" s="36"/>
      <c r="V6850" s="37"/>
      <c r="AD6850" s="59"/>
    </row>
    <row r="6851" spans="1:30">
      <c r="A6851" s="15"/>
      <c r="I6851" s="15"/>
      <c r="P6851" s="36"/>
      <c r="Q6851" s="37"/>
      <c r="R6851" s="36"/>
      <c r="S6851" s="37"/>
      <c r="U6851" s="36"/>
      <c r="V6851" s="37"/>
      <c r="AD6851" s="59"/>
    </row>
    <row r="6852" spans="1:30">
      <c r="A6852" s="15"/>
      <c r="I6852" s="15"/>
      <c r="P6852" s="36"/>
      <c r="Q6852" s="37"/>
      <c r="R6852" s="36"/>
      <c r="S6852" s="37"/>
      <c r="U6852" s="36"/>
      <c r="V6852" s="37"/>
      <c r="AD6852" s="59"/>
    </row>
    <row r="6853" spans="1:30">
      <c r="A6853" s="15"/>
      <c r="I6853" s="15"/>
      <c r="P6853" s="36"/>
      <c r="Q6853" s="37"/>
      <c r="R6853" s="36"/>
      <c r="S6853" s="37"/>
      <c r="U6853" s="36"/>
      <c r="V6853" s="37"/>
      <c r="AD6853" s="59"/>
    </row>
    <row r="6854" spans="1:30">
      <c r="A6854" s="15"/>
      <c r="I6854" s="15"/>
      <c r="P6854" s="36"/>
      <c r="Q6854" s="37"/>
      <c r="R6854" s="36"/>
      <c r="S6854" s="37"/>
      <c r="U6854" s="36"/>
      <c r="V6854" s="37"/>
      <c r="AD6854" s="59"/>
    </row>
    <row r="6855" spans="1:30">
      <c r="A6855" s="15"/>
      <c r="I6855" s="15"/>
      <c r="P6855" s="36"/>
      <c r="Q6855" s="37"/>
      <c r="R6855" s="36"/>
      <c r="S6855" s="37"/>
      <c r="U6855" s="36"/>
      <c r="V6855" s="37"/>
      <c r="AD6855" s="59"/>
    </row>
    <row r="6856" spans="1:30">
      <c r="A6856" s="15"/>
      <c r="I6856" s="15"/>
      <c r="P6856" s="36"/>
      <c r="Q6856" s="37"/>
      <c r="R6856" s="36"/>
      <c r="S6856" s="37"/>
      <c r="U6856" s="36"/>
      <c r="V6856" s="37"/>
      <c r="AD6856" s="59"/>
    </row>
    <row r="6857" spans="1:30">
      <c r="A6857" s="15"/>
      <c r="I6857" s="15"/>
      <c r="P6857" s="36"/>
      <c r="Q6857" s="37"/>
      <c r="R6857" s="36"/>
      <c r="S6857" s="37"/>
      <c r="U6857" s="36"/>
      <c r="V6857" s="37"/>
      <c r="AD6857" s="59"/>
    </row>
    <row r="6858" spans="1:30">
      <c r="A6858" s="15"/>
      <c r="I6858" s="15"/>
      <c r="P6858" s="36"/>
      <c r="Q6858" s="37"/>
      <c r="R6858" s="36"/>
      <c r="S6858" s="37"/>
      <c r="U6858" s="36"/>
      <c r="V6858" s="37"/>
      <c r="AD6858" s="59"/>
    </row>
    <row r="6859" spans="1:30">
      <c r="A6859" s="15"/>
      <c r="I6859" s="15"/>
      <c r="P6859" s="36"/>
      <c r="Q6859" s="37"/>
      <c r="R6859" s="36"/>
      <c r="S6859" s="37"/>
      <c r="U6859" s="36"/>
      <c r="V6859" s="37"/>
      <c r="AD6859" s="59"/>
    </row>
    <row r="6860" spans="1:30">
      <c r="A6860" s="15"/>
      <c r="I6860" s="15"/>
      <c r="P6860" s="36"/>
      <c r="Q6860" s="37"/>
      <c r="R6860" s="36"/>
      <c r="S6860" s="37"/>
      <c r="U6860" s="36"/>
      <c r="V6860" s="37"/>
      <c r="AD6860" s="59"/>
    </row>
    <row r="6861" spans="1:30">
      <c r="A6861" s="15"/>
      <c r="I6861" s="15"/>
      <c r="P6861" s="36"/>
      <c r="Q6861" s="37"/>
      <c r="R6861" s="36"/>
      <c r="S6861" s="37"/>
      <c r="U6861" s="36"/>
      <c r="V6861" s="37"/>
      <c r="AD6861" s="59"/>
    </row>
    <row r="6862" spans="1:30">
      <c r="A6862" s="15"/>
      <c r="I6862" s="15"/>
      <c r="P6862" s="36"/>
      <c r="Q6862" s="37"/>
      <c r="R6862" s="36"/>
      <c r="S6862" s="37"/>
      <c r="U6862" s="36"/>
      <c r="V6862" s="37"/>
      <c r="AD6862" s="59"/>
    </row>
    <row r="6863" spans="1:30">
      <c r="A6863" s="15"/>
      <c r="I6863" s="15"/>
      <c r="P6863" s="36"/>
      <c r="Q6863" s="37"/>
      <c r="R6863" s="36"/>
      <c r="S6863" s="37"/>
      <c r="U6863" s="36"/>
      <c r="V6863" s="37"/>
      <c r="AD6863" s="59"/>
    </row>
    <row r="6864" spans="1:30">
      <c r="A6864" s="15"/>
      <c r="I6864" s="15"/>
      <c r="P6864" s="36"/>
      <c r="Q6864" s="37"/>
      <c r="R6864" s="36"/>
      <c r="S6864" s="37"/>
      <c r="U6864" s="36"/>
      <c r="V6864" s="37"/>
      <c r="AD6864" s="59"/>
    </row>
    <row r="6865" spans="1:30">
      <c r="A6865" s="15"/>
      <c r="I6865" s="15"/>
      <c r="P6865" s="36"/>
      <c r="Q6865" s="37"/>
      <c r="R6865" s="36"/>
      <c r="S6865" s="37"/>
      <c r="U6865" s="36"/>
      <c r="V6865" s="37"/>
      <c r="AD6865" s="59"/>
    </row>
    <row r="6866" spans="1:30">
      <c r="A6866" s="15"/>
      <c r="I6866" s="15"/>
      <c r="P6866" s="36"/>
      <c r="Q6866" s="37"/>
      <c r="R6866" s="36"/>
      <c r="S6866" s="37"/>
      <c r="U6866" s="36"/>
      <c r="V6866" s="37"/>
      <c r="AD6866" s="59"/>
    </row>
    <row r="6867" spans="1:30">
      <c r="A6867" s="15"/>
      <c r="I6867" s="15"/>
      <c r="P6867" s="36"/>
      <c r="Q6867" s="37"/>
      <c r="R6867" s="36"/>
      <c r="S6867" s="37"/>
      <c r="U6867" s="36"/>
      <c r="V6867" s="37"/>
      <c r="AD6867" s="59"/>
    </row>
    <row r="6868" spans="1:30">
      <c r="A6868" s="15"/>
      <c r="I6868" s="15"/>
      <c r="P6868" s="36"/>
      <c r="Q6868" s="37"/>
      <c r="R6868" s="36"/>
      <c r="S6868" s="37"/>
      <c r="U6868" s="36"/>
      <c r="V6868" s="37"/>
      <c r="AD6868" s="59"/>
    </row>
    <row r="6869" spans="1:30">
      <c r="A6869" s="15"/>
      <c r="I6869" s="15"/>
      <c r="P6869" s="36"/>
      <c r="Q6869" s="37"/>
      <c r="R6869" s="36"/>
      <c r="S6869" s="37"/>
      <c r="U6869" s="36"/>
      <c r="V6869" s="37"/>
      <c r="AD6869" s="59"/>
    </row>
    <row r="6870" spans="1:30">
      <c r="A6870" s="15"/>
      <c r="I6870" s="15"/>
      <c r="P6870" s="36"/>
      <c r="Q6870" s="37"/>
      <c r="R6870" s="36"/>
      <c r="S6870" s="37"/>
      <c r="U6870" s="36"/>
      <c r="V6870" s="37"/>
      <c r="AD6870" s="59"/>
    </row>
    <row r="6871" spans="1:30">
      <c r="A6871" s="15"/>
      <c r="I6871" s="15"/>
      <c r="P6871" s="36"/>
      <c r="Q6871" s="37"/>
      <c r="R6871" s="36"/>
      <c r="S6871" s="37"/>
      <c r="U6871" s="36"/>
      <c r="V6871" s="37"/>
      <c r="AD6871" s="59"/>
    </row>
    <row r="6872" spans="1:30">
      <c r="A6872" s="15"/>
      <c r="I6872" s="15"/>
      <c r="P6872" s="36"/>
      <c r="Q6872" s="37"/>
      <c r="R6872" s="36"/>
      <c r="S6872" s="37"/>
      <c r="U6872" s="36"/>
      <c r="V6872" s="37"/>
      <c r="AD6872" s="59"/>
    </row>
    <row r="6873" spans="1:30">
      <c r="A6873" s="15"/>
      <c r="I6873" s="15"/>
      <c r="P6873" s="36"/>
      <c r="Q6873" s="37"/>
      <c r="R6873" s="36"/>
      <c r="S6873" s="37"/>
      <c r="U6873" s="36"/>
      <c r="V6873" s="37"/>
      <c r="AD6873" s="59"/>
    </row>
    <row r="6874" spans="1:30">
      <c r="A6874" s="15"/>
      <c r="I6874" s="15"/>
      <c r="P6874" s="36"/>
      <c r="Q6874" s="37"/>
      <c r="R6874" s="36"/>
      <c r="S6874" s="37"/>
      <c r="U6874" s="36"/>
      <c r="V6874" s="37"/>
      <c r="AD6874" s="59"/>
    </row>
    <row r="6875" spans="1:30">
      <c r="A6875" s="15"/>
      <c r="I6875" s="15"/>
      <c r="P6875" s="36"/>
      <c r="Q6875" s="37"/>
      <c r="R6875" s="36"/>
      <c r="S6875" s="37"/>
      <c r="U6875" s="36"/>
      <c r="V6875" s="37"/>
      <c r="AD6875" s="59"/>
    </row>
    <row r="6876" spans="1:30">
      <c r="A6876" s="15"/>
      <c r="I6876" s="15"/>
      <c r="P6876" s="36"/>
      <c r="Q6876" s="37"/>
      <c r="R6876" s="36"/>
      <c r="S6876" s="37"/>
      <c r="U6876" s="36"/>
      <c r="V6876" s="37"/>
      <c r="AD6876" s="59"/>
    </row>
    <row r="6877" spans="1:30">
      <c r="A6877" s="15"/>
      <c r="I6877" s="15"/>
      <c r="P6877" s="36"/>
      <c r="Q6877" s="37"/>
      <c r="R6877" s="36"/>
      <c r="S6877" s="37"/>
      <c r="U6877" s="36"/>
      <c r="V6877" s="37"/>
      <c r="AD6877" s="59"/>
    </row>
    <row r="6878" spans="1:30">
      <c r="A6878" s="15"/>
      <c r="I6878" s="15"/>
      <c r="P6878" s="36"/>
      <c r="Q6878" s="37"/>
      <c r="R6878" s="36"/>
      <c r="S6878" s="37"/>
      <c r="U6878" s="36"/>
      <c r="V6878" s="37"/>
      <c r="AD6878" s="59"/>
    </row>
    <row r="6879" spans="1:30">
      <c r="A6879" s="15"/>
      <c r="I6879" s="15"/>
      <c r="P6879" s="36"/>
      <c r="Q6879" s="37"/>
      <c r="R6879" s="36"/>
      <c r="S6879" s="37"/>
      <c r="U6879" s="36"/>
      <c r="V6879" s="37"/>
      <c r="AD6879" s="59"/>
    </row>
    <row r="6880" spans="1:30">
      <c r="A6880" s="15"/>
      <c r="I6880" s="15"/>
      <c r="P6880" s="36"/>
      <c r="Q6880" s="37"/>
      <c r="R6880" s="36"/>
      <c r="S6880" s="37"/>
      <c r="U6880" s="36"/>
      <c r="V6880" s="37"/>
      <c r="AD6880" s="59"/>
    </row>
    <row r="6881" spans="1:30">
      <c r="A6881" s="15"/>
      <c r="I6881" s="15"/>
      <c r="P6881" s="36"/>
      <c r="Q6881" s="37"/>
      <c r="R6881" s="36"/>
      <c r="S6881" s="37"/>
      <c r="U6881" s="36"/>
      <c r="V6881" s="37"/>
      <c r="AD6881" s="59"/>
    </row>
    <row r="6882" spans="1:30">
      <c r="A6882" s="15"/>
      <c r="I6882" s="15"/>
      <c r="P6882" s="36"/>
      <c r="Q6882" s="37"/>
      <c r="R6882" s="36"/>
      <c r="S6882" s="37"/>
      <c r="U6882" s="36"/>
      <c r="V6882" s="37"/>
      <c r="AD6882" s="59"/>
    </row>
    <row r="6883" spans="1:30">
      <c r="A6883" s="15"/>
      <c r="I6883" s="15"/>
      <c r="P6883" s="36"/>
      <c r="Q6883" s="37"/>
      <c r="R6883" s="36"/>
      <c r="S6883" s="37"/>
      <c r="U6883" s="36"/>
      <c r="V6883" s="37"/>
      <c r="AD6883" s="59"/>
    </row>
    <row r="6884" spans="1:30">
      <c r="A6884" s="15"/>
      <c r="I6884" s="15"/>
      <c r="P6884" s="36"/>
      <c r="Q6884" s="37"/>
      <c r="R6884" s="36"/>
      <c r="S6884" s="37"/>
      <c r="U6884" s="36"/>
      <c r="V6884" s="37"/>
      <c r="AD6884" s="59"/>
    </row>
    <row r="6885" spans="1:30">
      <c r="A6885" s="15"/>
      <c r="I6885" s="15"/>
      <c r="P6885" s="36"/>
      <c r="Q6885" s="37"/>
      <c r="R6885" s="36"/>
      <c r="S6885" s="37"/>
      <c r="U6885" s="36"/>
      <c r="V6885" s="37"/>
      <c r="AD6885" s="59"/>
    </row>
    <row r="6886" spans="1:30">
      <c r="A6886" s="15"/>
      <c r="I6886" s="15"/>
      <c r="P6886" s="36"/>
      <c r="Q6886" s="37"/>
      <c r="R6886" s="36"/>
      <c r="S6886" s="37"/>
      <c r="U6886" s="36"/>
      <c r="V6886" s="37"/>
      <c r="AD6886" s="59"/>
    </row>
    <row r="6887" spans="1:30">
      <c r="A6887" s="15"/>
      <c r="I6887" s="15"/>
      <c r="P6887" s="36"/>
      <c r="Q6887" s="37"/>
      <c r="R6887" s="36"/>
      <c r="S6887" s="37"/>
      <c r="U6887" s="36"/>
      <c r="V6887" s="37"/>
      <c r="AD6887" s="59"/>
    </row>
    <row r="6888" spans="1:30">
      <c r="A6888" s="15"/>
      <c r="I6888" s="15"/>
      <c r="P6888" s="36"/>
      <c r="Q6888" s="37"/>
      <c r="R6888" s="36"/>
      <c r="S6888" s="37"/>
      <c r="U6888" s="36"/>
      <c r="V6888" s="37"/>
      <c r="AD6888" s="59"/>
    </row>
    <row r="6889" spans="1:30">
      <c r="A6889" s="15"/>
      <c r="I6889" s="15"/>
      <c r="P6889" s="36"/>
      <c r="Q6889" s="37"/>
      <c r="R6889" s="36"/>
      <c r="S6889" s="37"/>
      <c r="U6889" s="36"/>
      <c r="V6889" s="37"/>
      <c r="AD6889" s="59"/>
    </row>
    <row r="6890" spans="1:30">
      <c r="A6890" s="15"/>
      <c r="I6890" s="15"/>
      <c r="P6890" s="36"/>
      <c r="Q6890" s="37"/>
      <c r="R6890" s="36"/>
      <c r="S6890" s="37"/>
      <c r="U6890" s="36"/>
      <c r="V6890" s="37"/>
      <c r="AD6890" s="59"/>
    </row>
    <row r="6891" spans="1:30">
      <c r="A6891" s="15"/>
      <c r="I6891" s="15"/>
      <c r="P6891" s="36"/>
      <c r="Q6891" s="37"/>
      <c r="R6891" s="36"/>
      <c r="S6891" s="37"/>
      <c r="U6891" s="36"/>
      <c r="V6891" s="37"/>
      <c r="AD6891" s="59"/>
    </row>
    <row r="6892" spans="1:30">
      <c r="A6892" s="15"/>
      <c r="I6892" s="15"/>
      <c r="P6892" s="36"/>
      <c r="Q6892" s="37"/>
      <c r="R6892" s="36"/>
      <c r="S6892" s="37"/>
      <c r="U6892" s="36"/>
      <c r="V6892" s="37"/>
      <c r="AD6892" s="59"/>
    </row>
    <row r="6893" spans="1:30">
      <c r="A6893" s="15"/>
      <c r="I6893" s="15"/>
      <c r="P6893" s="36"/>
      <c r="Q6893" s="37"/>
      <c r="R6893" s="36"/>
      <c r="S6893" s="37"/>
      <c r="U6893" s="36"/>
      <c r="V6893" s="37"/>
      <c r="AD6893" s="59"/>
    </row>
    <row r="6894" spans="1:30">
      <c r="A6894" s="15"/>
      <c r="I6894" s="15"/>
      <c r="P6894" s="36"/>
      <c r="Q6894" s="37"/>
      <c r="R6894" s="36"/>
      <c r="S6894" s="37"/>
      <c r="U6894" s="36"/>
      <c r="V6894" s="37"/>
      <c r="AD6894" s="59"/>
    </row>
    <row r="6895" spans="1:30">
      <c r="A6895" s="15"/>
      <c r="I6895" s="15"/>
      <c r="P6895" s="36"/>
      <c r="Q6895" s="37"/>
      <c r="R6895" s="36"/>
      <c r="S6895" s="37"/>
      <c r="U6895" s="36"/>
      <c r="V6895" s="37"/>
      <c r="AD6895" s="59"/>
    </row>
    <row r="6896" spans="1:30">
      <c r="A6896" s="15"/>
      <c r="I6896" s="15"/>
      <c r="P6896" s="36"/>
      <c r="Q6896" s="37"/>
      <c r="R6896" s="36"/>
      <c r="S6896" s="37"/>
      <c r="U6896" s="36"/>
      <c r="V6896" s="37"/>
      <c r="AD6896" s="59"/>
    </row>
    <row r="6897" spans="1:30">
      <c r="A6897" s="15"/>
      <c r="I6897" s="15"/>
      <c r="P6897" s="36"/>
      <c r="Q6897" s="37"/>
      <c r="R6897" s="36"/>
      <c r="S6897" s="37"/>
      <c r="U6897" s="36"/>
      <c r="V6897" s="37"/>
      <c r="AD6897" s="59"/>
    </row>
    <row r="6898" spans="1:30">
      <c r="A6898" s="15"/>
      <c r="I6898" s="15"/>
      <c r="P6898" s="36"/>
      <c r="Q6898" s="37"/>
      <c r="R6898" s="36"/>
      <c r="S6898" s="37"/>
      <c r="U6898" s="36"/>
      <c r="V6898" s="37"/>
      <c r="AD6898" s="59"/>
    </row>
    <row r="6899" spans="1:30">
      <c r="A6899" s="15"/>
      <c r="I6899" s="15"/>
      <c r="P6899" s="36"/>
      <c r="Q6899" s="37"/>
      <c r="R6899" s="36"/>
      <c r="S6899" s="37"/>
      <c r="U6899" s="36"/>
      <c r="V6899" s="37"/>
      <c r="AD6899" s="59"/>
    </row>
    <row r="6900" spans="1:30">
      <c r="A6900" s="15"/>
      <c r="I6900" s="15"/>
      <c r="P6900" s="36"/>
      <c r="Q6900" s="37"/>
      <c r="R6900" s="36"/>
      <c r="S6900" s="37"/>
      <c r="U6900" s="36"/>
      <c r="V6900" s="37"/>
      <c r="AD6900" s="59"/>
    </row>
    <row r="6901" spans="1:30">
      <c r="A6901" s="15"/>
      <c r="I6901" s="15"/>
      <c r="P6901" s="36"/>
      <c r="Q6901" s="37"/>
      <c r="R6901" s="36"/>
      <c r="S6901" s="37"/>
      <c r="U6901" s="36"/>
      <c r="V6901" s="37"/>
      <c r="AD6901" s="59"/>
    </row>
    <row r="6902" spans="1:30">
      <c r="A6902" s="15"/>
      <c r="I6902" s="15"/>
      <c r="P6902" s="36"/>
      <c r="Q6902" s="37"/>
      <c r="R6902" s="36"/>
      <c r="S6902" s="37"/>
      <c r="U6902" s="36"/>
      <c r="V6902" s="37"/>
      <c r="AD6902" s="59"/>
    </row>
    <row r="6903" spans="1:30">
      <c r="A6903" s="15"/>
      <c r="I6903" s="15"/>
      <c r="P6903" s="36"/>
      <c r="Q6903" s="37"/>
      <c r="R6903" s="36"/>
      <c r="S6903" s="37"/>
      <c r="U6903" s="36"/>
      <c r="V6903" s="37"/>
      <c r="AD6903" s="59"/>
    </row>
    <row r="6904" spans="1:30">
      <c r="A6904" s="15"/>
      <c r="I6904" s="15"/>
      <c r="P6904" s="36"/>
      <c r="Q6904" s="37"/>
      <c r="R6904" s="36"/>
      <c r="S6904" s="37"/>
      <c r="U6904" s="36"/>
      <c r="V6904" s="37"/>
      <c r="AD6904" s="59"/>
    </row>
    <row r="6905" spans="1:30">
      <c r="A6905" s="15"/>
      <c r="I6905" s="15"/>
      <c r="P6905" s="36"/>
      <c r="Q6905" s="37"/>
      <c r="R6905" s="36"/>
      <c r="S6905" s="37"/>
      <c r="U6905" s="36"/>
      <c r="V6905" s="37"/>
      <c r="AD6905" s="59"/>
    </row>
    <row r="6906" spans="1:30">
      <c r="A6906" s="15"/>
      <c r="I6906" s="15"/>
      <c r="P6906" s="36"/>
      <c r="Q6906" s="37"/>
      <c r="R6906" s="36"/>
      <c r="S6906" s="37"/>
      <c r="U6906" s="36"/>
      <c r="V6906" s="37"/>
      <c r="AD6906" s="59"/>
    </row>
    <row r="6907" spans="1:30">
      <c r="A6907" s="15"/>
      <c r="I6907" s="15"/>
      <c r="P6907" s="36"/>
      <c r="Q6907" s="37"/>
      <c r="R6907" s="36"/>
      <c r="S6907" s="37"/>
      <c r="U6907" s="36"/>
      <c r="V6907" s="37"/>
      <c r="AD6907" s="59"/>
    </row>
    <row r="6908" spans="1:30">
      <c r="A6908" s="15"/>
      <c r="I6908" s="15"/>
      <c r="P6908" s="36"/>
      <c r="Q6908" s="37"/>
      <c r="R6908" s="36"/>
      <c r="S6908" s="37"/>
      <c r="U6908" s="36"/>
      <c r="V6908" s="37"/>
      <c r="AD6908" s="59"/>
    </row>
    <row r="6909" spans="1:30">
      <c r="A6909" s="15"/>
      <c r="I6909" s="15"/>
      <c r="P6909" s="36"/>
      <c r="Q6909" s="37"/>
      <c r="R6909" s="36"/>
      <c r="S6909" s="37"/>
      <c r="U6909" s="36"/>
      <c r="V6909" s="37"/>
      <c r="AD6909" s="59"/>
    </row>
    <row r="6910" spans="1:30">
      <c r="A6910" s="15"/>
      <c r="I6910" s="15"/>
      <c r="P6910" s="36"/>
      <c r="Q6910" s="37"/>
      <c r="R6910" s="36"/>
      <c r="S6910" s="37"/>
      <c r="U6910" s="36"/>
      <c r="V6910" s="37"/>
      <c r="AD6910" s="59"/>
    </row>
    <row r="6911" spans="1:30">
      <c r="A6911" s="15"/>
      <c r="I6911" s="15"/>
      <c r="P6911" s="36"/>
      <c r="Q6911" s="37"/>
      <c r="R6911" s="36"/>
      <c r="S6911" s="37"/>
      <c r="U6911" s="36"/>
      <c r="V6911" s="37"/>
      <c r="AD6911" s="59"/>
    </row>
    <row r="6912" spans="1:30">
      <c r="A6912" s="15"/>
      <c r="I6912" s="15"/>
      <c r="P6912" s="36"/>
      <c r="Q6912" s="37"/>
      <c r="R6912" s="36"/>
      <c r="S6912" s="37"/>
      <c r="U6912" s="36"/>
      <c r="V6912" s="37"/>
      <c r="AD6912" s="59"/>
    </row>
    <row r="6913" spans="1:30">
      <c r="A6913" s="15"/>
      <c r="I6913" s="15"/>
      <c r="P6913" s="36"/>
      <c r="Q6913" s="37"/>
      <c r="R6913" s="36"/>
      <c r="S6913" s="37"/>
      <c r="U6913" s="36"/>
      <c r="V6913" s="37"/>
      <c r="AD6913" s="59"/>
    </row>
    <row r="6914" spans="1:30">
      <c r="A6914" s="15"/>
      <c r="I6914" s="15"/>
      <c r="P6914" s="36"/>
      <c r="Q6914" s="37"/>
      <c r="R6914" s="36"/>
      <c r="S6914" s="37"/>
      <c r="U6914" s="36"/>
      <c r="V6914" s="37"/>
      <c r="AD6914" s="59"/>
    </row>
    <row r="6915" spans="1:30">
      <c r="A6915" s="15"/>
      <c r="I6915" s="15"/>
      <c r="P6915" s="36"/>
      <c r="Q6915" s="37"/>
      <c r="R6915" s="36"/>
      <c r="S6915" s="37"/>
      <c r="U6915" s="36"/>
      <c r="V6915" s="37"/>
      <c r="AD6915" s="59"/>
    </row>
    <row r="6916" spans="1:30">
      <c r="A6916" s="15"/>
      <c r="I6916" s="15"/>
      <c r="P6916" s="36"/>
      <c r="Q6916" s="37"/>
      <c r="R6916" s="36"/>
      <c r="S6916" s="37"/>
      <c r="U6916" s="36"/>
      <c r="V6916" s="37"/>
      <c r="AD6916" s="59"/>
    </row>
    <row r="6917" spans="1:30">
      <c r="A6917" s="15"/>
      <c r="I6917" s="15"/>
      <c r="P6917" s="36"/>
      <c r="Q6917" s="37"/>
      <c r="R6917" s="36"/>
      <c r="S6917" s="37"/>
      <c r="U6917" s="36"/>
      <c r="V6917" s="37"/>
      <c r="AD6917" s="59"/>
    </row>
    <row r="6918" spans="1:30">
      <c r="A6918" s="15"/>
      <c r="I6918" s="15"/>
      <c r="P6918" s="36"/>
      <c r="Q6918" s="37"/>
      <c r="R6918" s="36"/>
      <c r="S6918" s="37"/>
      <c r="U6918" s="36"/>
      <c r="V6918" s="37"/>
      <c r="AD6918" s="59"/>
    </row>
    <row r="6919" spans="1:30">
      <c r="A6919" s="15"/>
      <c r="I6919" s="15"/>
      <c r="P6919" s="36"/>
      <c r="Q6919" s="37"/>
      <c r="R6919" s="36"/>
      <c r="S6919" s="37"/>
      <c r="U6919" s="36"/>
      <c r="V6919" s="37"/>
      <c r="AD6919" s="59"/>
    </row>
    <row r="6920" spans="1:30">
      <c r="A6920" s="15"/>
      <c r="I6920" s="15"/>
      <c r="P6920" s="36"/>
      <c r="Q6920" s="37"/>
      <c r="R6920" s="36"/>
      <c r="S6920" s="37"/>
      <c r="U6920" s="36"/>
      <c r="V6920" s="37"/>
      <c r="AD6920" s="59"/>
    </row>
    <row r="6921" spans="1:30">
      <c r="A6921" s="15"/>
      <c r="I6921" s="15"/>
      <c r="P6921" s="36"/>
      <c r="Q6921" s="37"/>
      <c r="R6921" s="36"/>
      <c r="S6921" s="37"/>
      <c r="U6921" s="36"/>
      <c r="V6921" s="37"/>
      <c r="AD6921" s="59"/>
    </row>
    <row r="6922" spans="1:30">
      <c r="A6922" s="15"/>
      <c r="I6922" s="15"/>
      <c r="P6922" s="36"/>
      <c r="Q6922" s="37"/>
      <c r="R6922" s="36"/>
      <c r="S6922" s="37"/>
      <c r="U6922" s="36"/>
      <c r="V6922" s="37"/>
      <c r="AD6922" s="59"/>
    </row>
    <row r="6923" spans="1:30">
      <c r="A6923" s="15"/>
      <c r="I6923" s="15"/>
      <c r="P6923" s="36"/>
      <c r="Q6923" s="37"/>
      <c r="R6923" s="36"/>
      <c r="S6923" s="37"/>
      <c r="U6923" s="36"/>
      <c r="V6923" s="37"/>
      <c r="AD6923" s="59"/>
    </row>
    <row r="6924" spans="1:30">
      <c r="A6924" s="15"/>
      <c r="I6924" s="15"/>
      <c r="P6924" s="36"/>
      <c r="Q6924" s="37"/>
      <c r="R6924" s="36"/>
      <c r="S6924" s="37"/>
      <c r="U6924" s="36"/>
      <c r="V6924" s="37"/>
      <c r="AD6924" s="59"/>
    </row>
    <row r="6925" spans="1:30">
      <c r="A6925" s="15"/>
      <c r="I6925" s="15"/>
      <c r="P6925" s="36"/>
      <c r="Q6925" s="37"/>
      <c r="R6925" s="36"/>
      <c r="S6925" s="37"/>
      <c r="U6925" s="36"/>
      <c r="V6925" s="37"/>
      <c r="AD6925" s="59"/>
    </row>
    <row r="6926" spans="1:30">
      <c r="A6926" s="15"/>
      <c r="I6926" s="15"/>
      <c r="P6926" s="36"/>
      <c r="Q6926" s="37"/>
      <c r="R6926" s="36"/>
      <c r="S6926" s="37"/>
      <c r="U6926" s="36"/>
      <c r="V6926" s="37"/>
      <c r="AD6926" s="59"/>
    </row>
    <row r="6927" spans="1:30">
      <c r="A6927" s="15"/>
      <c r="I6927" s="15"/>
      <c r="P6927" s="36"/>
      <c r="Q6927" s="37"/>
      <c r="R6927" s="36"/>
      <c r="S6927" s="37"/>
      <c r="U6927" s="36"/>
      <c r="V6927" s="37"/>
      <c r="AD6927" s="59"/>
    </row>
    <row r="6928" spans="1:30">
      <c r="A6928" s="15"/>
      <c r="I6928" s="15"/>
      <c r="P6928" s="36"/>
      <c r="Q6928" s="37"/>
      <c r="R6928" s="36"/>
      <c r="S6928" s="37"/>
      <c r="U6928" s="36"/>
      <c r="V6928" s="37"/>
      <c r="AD6928" s="59"/>
    </row>
    <row r="6929" spans="1:30">
      <c r="A6929" s="15"/>
      <c r="I6929" s="15"/>
      <c r="P6929" s="36"/>
      <c r="Q6929" s="37"/>
      <c r="R6929" s="36"/>
      <c r="S6929" s="37"/>
      <c r="U6929" s="36"/>
      <c r="V6929" s="37"/>
      <c r="AD6929" s="59"/>
    </row>
    <row r="6930" spans="1:30">
      <c r="A6930" s="15"/>
      <c r="I6930" s="15"/>
      <c r="P6930" s="36"/>
      <c r="Q6930" s="37"/>
      <c r="R6930" s="36"/>
      <c r="S6930" s="37"/>
      <c r="U6930" s="36"/>
      <c r="V6930" s="37"/>
      <c r="AD6930" s="59"/>
    </row>
    <row r="6931" spans="1:30">
      <c r="A6931" s="15"/>
      <c r="I6931" s="15"/>
      <c r="P6931" s="36"/>
      <c r="Q6931" s="37"/>
      <c r="R6931" s="36"/>
      <c r="S6931" s="37"/>
      <c r="U6931" s="36"/>
      <c r="V6931" s="37"/>
      <c r="AD6931" s="59"/>
    </row>
    <row r="6932" spans="1:30">
      <c r="A6932" s="15"/>
      <c r="I6932" s="15"/>
      <c r="P6932" s="36"/>
      <c r="Q6932" s="37"/>
      <c r="R6932" s="36"/>
      <c r="S6932" s="37"/>
      <c r="U6932" s="36"/>
      <c r="V6932" s="37"/>
      <c r="AD6932" s="59"/>
    </row>
    <row r="6933" spans="1:30">
      <c r="A6933" s="15"/>
      <c r="I6933" s="15"/>
      <c r="P6933" s="36"/>
      <c r="Q6933" s="37"/>
      <c r="R6933" s="36"/>
      <c r="S6933" s="37"/>
      <c r="U6933" s="36"/>
      <c r="V6933" s="37"/>
      <c r="AD6933" s="59"/>
    </row>
    <row r="6934" spans="1:30">
      <c r="A6934" s="15"/>
      <c r="I6934" s="15"/>
      <c r="P6934" s="36"/>
      <c r="Q6934" s="37"/>
      <c r="R6934" s="36"/>
      <c r="S6934" s="37"/>
      <c r="U6934" s="36"/>
      <c r="V6934" s="37"/>
      <c r="AD6934" s="59"/>
    </row>
    <row r="6935" spans="1:30">
      <c r="A6935" s="15"/>
      <c r="I6935" s="15"/>
      <c r="P6935" s="36"/>
      <c r="Q6935" s="37"/>
      <c r="R6935" s="36"/>
      <c r="S6935" s="37"/>
      <c r="U6935" s="36"/>
      <c r="V6935" s="37"/>
      <c r="AD6935" s="59"/>
    </row>
    <row r="6936" spans="1:30">
      <c r="A6936" s="15"/>
      <c r="I6936" s="15"/>
      <c r="P6936" s="36"/>
      <c r="Q6936" s="37"/>
      <c r="R6936" s="36"/>
      <c r="S6936" s="37"/>
      <c r="U6936" s="36"/>
      <c r="V6936" s="37"/>
      <c r="AD6936" s="59"/>
    </row>
    <row r="6937" spans="1:30">
      <c r="A6937" s="15"/>
      <c r="I6937" s="15"/>
      <c r="P6937" s="36"/>
      <c r="Q6937" s="37"/>
      <c r="R6937" s="36"/>
      <c r="S6937" s="37"/>
      <c r="U6937" s="36"/>
      <c r="V6937" s="37"/>
      <c r="AD6937" s="59"/>
    </row>
    <row r="6938" spans="1:30">
      <c r="A6938" s="15"/>
      <c r="I6938" s="15"/>
      <c r="P6938" s="36"/>
      <c r="Q6938" s="37"/>
      <c r="R6938" s="36"/>
      <c r="S6938" s="37"/>
      <c r="U6938" s="36"/>
      <c r="V6938" s="37"/>
      <c r="AD6938" s="59"/>
    </row>
    <row r="6939" spans="1:30">
      <c r="A6939" s="15"/>
      <c r="I6939" s="15"/>
      <c r="P6939" s="36"/>
      <c r="Q6939" s="37"/>
      <c r="R6939" s="36"/>
      <c r="S6939" s="37"/>
      <c r="U6939" s="36"/>
      <c r="V6939" s="37"/>
      <c r="AD6939" s="59"/>
    </row>
    <row r="6940" spans="1:30">
      <c r="A6940" s="15"/>
      <c r="I6940" s="15"/>
      <c r="P6940" s="36"/>
      <c r="Q6940" s="37"/>
      <c r="R6940" s="36"/>
      <c r="S6940" s="37"/>
      <c r="U6940" s="36"/>
      <c r="V6940" s="37"/>
      <c r="AD6940" s="59"/>
    </row>
    <row r="6941" spans="1:30">
      <c r="A6941" s="15"/>
      <c r="I6941" s="15"/>
      <c r="P6941" s="36"/>
      <c r="Q6941" s="37"/>
      <c r="R6941" s="36"/>
      <c r="S6941" s="37"/>
      <c r="U6941" s="36"/>
      <c r="V6941" s="37"/>
      <c r="AD6941" s="59"/>
    </row>
    <row r="6942" spans="1:30">
      <c r="A6942" s="15"/>
      <c r="I6942" s="15"/>
      <c r="P6942" s="36"/>
      <c r="Q6942" s="37"/>
      <c r="R6942" s="36"/>
      <c r="S6942" s="37"/>
      <c r="U6942" s="36"/>
      <c r="V6942" s="37"/>
      <c r="AD6942" s="59"/>
    </row>
    <row r="6943" spans="1:30">
      <c r="A6943" s="15"/>
      <c r="I6943" s="15"/>
      <c r="P6943" s="36"/>
      <c r="Q6943" s="37"/>
      <c r="R6943" s="36"/>
      <c r="S6943" s="37"/>
      <c r="U6943" s="36"/>
      <c r="V6943" s="37"/>
      <c r="AD6943" s="59"/>
    </row>
    <row r="6944" spans="1:30">
      <c r="A6944" s="15"/>
      <c r="I6944" s="15"/>
      <c r="P6944" s="36"/>
      <c r="Q6944" s="37"/>
      <c r="R6944" s="36"/>
      <c r="S6944" s="37"/>
      <c r="U6944" s="36"/>
      <c r="V6944" s="37"/>
      <c r="AD6944" s="59"/>
    </row>
    <row r="6945" spans="1:30">
      <c r="A6945" s="15"/>
      <c r="I6945" s="15"/>
      <c r="P6945" s="36"/>
      <c r="Q6945" s="37"/>
      <c r="R6945" s="36"/>
      <c r="S6945" s="37"/>
      <c r="U6945" s="36"/>
      <c r="V6945" s="37"/>
      <c r="AD6945" s="59"/>
    </row>
    <row r="6946" spans="1:30">
      <c r="A6946" s="15"/>
      <c r="I6946" s="15"/>
      <c r="P6946" s="36"/>
      <c r="Q6946" s="37"/>
      <c r="R6946" s="36"/>
      <c r="S6946" s="37"/>
      <c r="U6946" s="36"/>
      <c r="V6946" s="37"/>
      <c r="AD6946" s="59"/>
    </row>
    <row r="6947" spans="1:30">
      <c r="A6947" s="15"/>
      <c r="I6947" s="15"/>
      <c r="P6947" s="36"/>
      <c r="Q6947" s="37"/>
      <c r="R6947" s="36"/>
      <c r="S6947" s="37"/>
      <c r="U6947" s="36"/>
      <c r="V6947" s="37"/>
      <c r="AD6947" s="59"/>
    </row>
    <row r="6948" spans="1:30">
      <c r="A6948" s="15"/>
      <c r="I6948" s="15"/>
      <c r="P6948" s="36"/>
      <c r="Q6948" s="37"/>
      <c r="R6948" s="36"/>
      <c r="S6948" s="37"/>
      <c r="U6948" s="36"/>
      <c r="V6948" s="37"/>
      <c r="AD6948" s="59"/>
    </row>
    <row r="6949" spans="1:30">
      <c r="A6949" s="15"/>
      <c r="I6949" s="15"/>
      <c r="P6949" s="36"/>
      <c r="Q6949" s="37"/>
      <c r="R6949" s="36"/>
      <c r="S6949" s="37"/>
      <c r="U6949" s="36"/>
      <c r="V6949" s="37"/>
      <c r="AD6949" s="59"/>
    </row>
    <row r="6950" spans="1:30">
      <c r="A6950" s="15"/>
      <c r="I6950" s="15"/>
      <c r="P6950" s="36"/>
      <c r="Q6950" s="37"/>
      <c r="R6950" s="36"/>
      <c r="S6950" s="37"/>
      <c r="U6950" s="36"/>
      <c r="V6950" s="37"/>
      <c r="AD6950" s="59"/>
    </row>
    <row r="6951" spans="1:30">
      <c r="A6951" s="15"/>
      <c r="I6951" s="15"/>
      <c r="P6951" s="36"/>
      <c r="Q6951" s="37"/>
      <c r="R6951" s="36"/>
      <c r="S6951" s="37"/>
      <c r="U6951" s="36"/>
      <c r="V6951" s="37"/>
      <c r="AD6951" s="59"/>
    </row>
    <row r="6952" spans="1:30">
      <c r="A6952" s="15"/>
      <c r="I6952" s="15"/>
      <c r="P6952" s="36"/>
      <c r="Q6952" s="37"/>
      <c r="R6952" s="36"/>
      <c r="S6952" s="37"/>
      <c r="U6952" s="36"/>
      <c r="V6952" s="37"/>
      <c r="AD6952" s="59"/>
    </row>
    <row r="6953" spans="1:30">
      <c r="A6953" s="15"/>
      <c r="I6953" s="15"/>
      <c r="P6953" s="36"/>
      <c r="Q6953" s="37"/>
      <c r="R6953" s="36"/>
      <c r="S6953" s="37"/>
      <c r="U6953" s="36"/>
      <c r="V6953" s="37"/>
      <c r="AD6953" s="59"/>
    </row>
    <row r="6954" spans="1:30">
      <c r="A6954" s="15"/>
      <c r="I6954" s="15"/>
      <c r="P6954" s="36"/>
      <c r="Q6954" s="37"/>
      <c r="R6954" s="36"/>
      <c r="S6954" s="37"/>
      <c r="U6954" s="36"/>
      <c r="V6954" s="37"/>
      <c r="AD6954" s="59"/>
    </row>
    <row r="6955" spans="1:30">
      <c r="A6955" s="15"/>
      <c r="I6955" s="15"/>
      <c r="P6955" s="36"/>
      <c r="Q6955" s="37"/>
      <c r="R6955" s="36"/>
      <c r="S6955" s="37"/>
      <c r="U6955" s="36"/>
      <c r="V6955" s="37"/>
      <c r="AD6955" s="59"/>
    </row>
    <row r="6956" spans="1:30">
      <c r="A6956" s="15"/>
      <c r="I6956" s="15"/>
      <c r="P6956" s="36"/>
      <c r="Q6956" s="37"/>
      <c r="R6956" s="36"/>
      <c r="S6956" s="37"/>
      <c r="U6956" s="36"/>
      <c r="V6956" s="37"/>
      <c r="AD6956" s="59"/>
    </row>
    <row r="6957" spans="1:30">
      <c r="A6957" s="15"/>
      <c r="I6957" s="15"/>
      <c r="P6957" s="36"/>
      <c r="Q6957" s="37"/>
      <c r="R6957" s="36"/>
      <c r="S6957" s="37"/>
      <c r="U6957" s="36"/>
      <c r="V6957" s="37"/>
      <c r="AD6957" s="59"/>
    </row>
    <row r="6958" spans="1:30">
      <c r="A6958" s="15"/>
      <c r="I6958" s="15"/>
      <c r="P6958" s="36"/>
      <c r="Q6958" s="37"/>
      <c r="R6958" s="36"/>
      <c r="S6958" s="37"/>
      <c r="U6958" s="36"/>
      <c r="V6958" s="37"/>
      <c r="AD6958" s="59"/>
    </row>
    <row r="6959" spans="1:30">
      <c r="A6959" s="15"/>
      <c r="I6959" s="15"/>
      <c r="P6959" s="36"/>
      <c r="Q6959" s="37"/>
      <c r="R6959" s="36"/>
      <c r="S6959" s="37"/>
      <c r="U6959" s="36"/>
      <c r="V6959" s="37"/>
      <c r="AD6959" s="59"/>
    </row>
    <row r="6960" spans="1:30">
      <c r="A6960" s="15"/>
      <c r="I6960" s="15"/>
      <c r="P6960" s="36"/>
      <c r="Q6960" s="37"/>
      <c r="R6960" s="36"/>
      <c r="S6960" s="37"/>
      <c r="U6960" s="36"/>
      <c r="V6960" s="37"/>
      <c r="AD6960" s="59"/>
    </row>
    <row r="6961" spans="1:30">
      <c r="A6961" s="15"/>
      <c r="I6961" s="15"/>
      <c r="P6961" s="36"/>
      <c r="Q6961" s="37"/>
      <c r="R6961" s="36"/>
      <c r="S6961" s="37"/>
      <c r="U6961" s="36"/>
      <c r="V6961" s="37"/>
      <c r="AD6961" s="59"/>
    </row>
    <row r="6962" spans="1:30">
      <c r="A6962" s="15"/>
      <c r="I6962" s="15"/>
      <c r="P6962" s="36"/>
      <c r="Q6962" s="37"/>
      <c r="R6962" s="36"/>
      <c r="S6962" s="37"/>
      <c r="U6962" s="36"/>
      <c r="V6962" s="37"/>
      <c r="AD6962" s="59"/>
    </row>
    <row r="6963" spans="1:30">
      <c r="A6963" s="15"/>
      <c r="I6963" s="15"/>
      <c r="P6963" s="36"/>
      <c r="Q6963" s="37"/>
      <c r="R6963" s="36"/>
      <c r="S6963" s="37"/>
      <c r="U6963" s="36"/>
      <c r="V6963" s="37"/>
      <c r="AD6963" s="59"/>
    </row>
    <row r="6964" spans="1:30">
      <c r="A6964" s="15"/>
      <c r="I6964" s="15"/>
      <c r="P6964" s="36"/>
      <c r="Q6964" s="37"/>
      <c r="R6964" s="36"/>
      <c r="S6964" s="37"/>
      <c r="U6964" s="36"/>
      <c r="V6964" s="37"/>
      <c r="AD6964" s="59"/>
    </row>
    <row r="6965" spans="1:30">
      <c r="A6965" s="15"/>
      <c r="I6965" s="15"/>
      <c r="P6965" s="36"/>
      <c r="Q6965" s="37"/>
      <c r="R6965" s="36"/>
      <c r="S6965" s="37"/>
      <c r="U6965" s="36"/>
      <c r="V6965" s="37"/>
      <c r="AD6965" s="59"/>
    </row>
    <row r="6966" spans="1:30">
      <c r="A6966" s="15"/>
      <c r="I6966" s="15"/>
      <c r="P6966" s="36"/>
      <c r="Q6966" s="37"/>
      <c r="R6966" s="36"/>
      <c r="S6966" s="37"/>
      <c r="U6966" s="36"/>
      <c r="V6966" s="37"/>
      <c r="AD6966" s="59"/>
    </row>
    <row r="6967" spans="1:30">
      <c r="A6967" s="15"/>
      <c r="I6967" s="15"/>
      <c r="P6967" s="36"/>
      <c r="Q6967" s="37"/>
      <c r="R6967" s="36"/>
      <c r="S6967" s="37"/>
      <c r="U6967" s="36"/>
      <c r="V6967" s="37"/>
      <c r="AD6967" s="59"/>
    </row>
    <row r="6968" spans="1:30">
      <c r="A6968" s="15"/>
      <c r="I6968" s="15"/>
      <c r="P6968" s="36"/>
      <c r="Q6968" s="37"/>
      <c r="R6968" s="36"/>
      <c r="S6968" s="37"/>
      <c r="U6968" s="36"/>
      <c r="V6968" s="37"/>
      <c r="AD6968" s="59"/>
    </row>
    <row r="6969" spans="1:30">
      <c r="A6969" s="15"/>
      <c r="I6969" s="15"/>
      <c r="P6969" s="36"/>
      <c r="Q6969" s="37"/>
      <c r="R6969" s="36"/>
      <c r="S6969" s="37"/>
      <c r="U6969" s="36"/>
      <c r="V6969" s="37"/>
      <c r="AD6969" s="59"/>
    </row>
    <row r="6970" spans="1:30">
      <c r="A6970" s="15"/>
      <c r="I6970" s="15"/>
      <c r="P6970" s="36"/>
      <c r="Q6970" s="37"/>
      <c r="R6970" s="36"/>
      <c r="S6970" s="37"/>
      <c r="U6970" s="36"/>
      <c r="V6970" s="37"/>
      <c r="AD6970" s="59"/>
    </row>
    <row r="6971" spans="1:30">
      <c r="A6971" s="15"/>
      <c r="I6971" s="15"/>
      <c r="P6971" s="36"/>
      <c r="Q6971" s="37"/>
      <c r="R6971" s="36"/>
      <c r="S6971" s="37"/>
      <c r="U6971" s="36"/>
      <c r="V6971" s="37"/>
      <c r="AD6971" s="59"/>
    </row>
    <row r="6972" spans="1:30">
      <c r="A6972" s="15"/>
      <c r="I6972" s="15"/>
      <c r="P6972" s="36"/>
      <c r="Q6972" s="37"/>
      <c r="R6972" s="36"/>
      <c r="S6972" s="37"/>
      <c r="U6972" s="36"/>
      <c r="V6972" s="37"/>
      <c r="AD6972" s="59"/>
    </row>
    <row r="6973" spans="1:30">
      <c r="A6973" s="15"/>
      <c r="I6973" s="15"/>
      <c r="P6973" s="36"/>
      <c r="Q6973" s="37"/>
      <c r="R6973" s="36"/>
      <c r="S6973" s="37"/>
      <c r="U6973" s="36"/>
      <c r="V6973" s="37"/>
      <c r="AD6973" s="59"/>
    </row>
    <row r="6974" spans="1:30">
      <c r="A6974" s="15"/>
      <c r="I6974" s="15"/>
      <c r="P6974" s="36"/>
      <c r="Q6974" s="37"/>
      <c r="R6974" s="36"/>
      <c r="S6974" s="37"/>
      <c r="U6974" s="36"/>
      <c r="V6974" s="37"/>
      <c r="AD6974" s="59"/>
    </row>
    <row r="6975" spans="1:30">
      <c r="A6975" s="15"/>
      <c r="I6975" s="15"/>
      <c r="P6975" s="36"/>
      <c r="Q6975" s="37"/>
      <c r="R6975" s="36"/>
      <c r="S6975" s="37"/>
      <c r="U6975" s="36"/>
      <c r="V6975" s="37"/>
      <c r="AD6975" s="59"/>
    </row>
    <row r="6976" spans="1:30">
      <c r="A6976" s="15"/>
      <c r="I6976" s="15"/>
      <c r="P6976" s="36"/>
      <c r="Q6976" s="37"/>
      <c r="R6976" s="36"/>
      <c r="S6976" s="37"/>
      <c r="U6976" s="36"/>
      <c r="V6976" s="37"/>
      <c r="AD6976" s="59"/>
    </row>
    <row r="6977" spans="1:30">
      <c r="A6977" s="15"/>
      <c r="I6977" s="15"/>
      <c r="P6977" s="36"/>
      <c r="Q6977" s="37"/>
      <c r="R6977" s="36"/>
      <c r="S6977" s="37"/>
      <c r="U6977" s="36"/>
      <c r="V6977" s="37"/>
      <c r="AD6977" s="59"/>
    </row>
    <row r="6978" spans="1:30">
      <c r="A6978" s="15"/>
      <c r="I6978" s="15"/>
      <c r="P6978" s="36"/>
      <c r="Q6978" s="37"/>
      <c r="R6978" s="36"/>
      <c r="S6978" s="37"/>
      <c r="U6978" s="36"/>
      <c r="V6978" s="37"/>
      <c r="AD6978" s="59"/>
    </row>
    <row r="6979" spans="1:30">
      <c r="A6979" s="15"/>
      <c r="I6979" s="15"/>
      <c r="P6979" s="36"/>
      <c r="Q6979" s="37"/>
      <c r="R6979" s="36"/>
      <c r="S6979" s="37"/>
      <c r="U6979" s="36"/>
      <c r="V6979" s="37"/>
      <c r="AD6979" s="59"/>
    </row>
    <row r="6980" spans="1:30">
      <c r="A6980" s="15"/>
      <c r="I6980" s="15"/>
      <c r="P6980" s="36"/>
      <c r="Q6980" s="37"/>
      <c r="R6980" s="36"/>
      <c r="S6980" s="37"/>
      <c r="U6980" s="36"/>
      <c r="V6980" s="37"/>
      <c r="AD6980" s="59"/>
    </row>
    <row r="6981" spans="1:30">
      <c r="A6981" s="15"/>
      <c r="I6981" s="15"/>
      <c r="P6981" s="36"/>
      <c r="Q6981" s="37"/>
      <c r="R6981" s="36"/>
      <c r="S6981" s="37"/>
      <c r="U6981" s="36"/>
      <c r="V6981" s="37"/>
      <c r="AD6981" s="59"/>
    </row>
    <row r="6982" spans="1:30">
      <c r="A6982" s="15"/>
      <c r="I6982" s="15"/>
      <c r="P6982" s="36"/>
      <c r="Q6982" s="37"/>
      <c r="R6982" s="36"/>
      <c r="S6982" s="37"/>
      <c r="U6982" s="36"/>
      <c r="V6982" s="37"/>
      <c r="AD6982" s="59"/>
    </row>
    <row r="6983" spans="1:30">
      <c r="A6983" s="15"/>
      <c r="I6983" s="15"/>
      <c r="P6983" s="36"/>
      <c r="Q6983" s="37"/>
      <c r="R6983" s="36"/>
      <c r="S6983" s="37"/>
      <c r="U6983" s="36"/>
      <c r="V6983" s="37"/>
      <c r="AD6983" s="59"/>
    </row>
    <row r="6984" spans="1:30">
      <c r="A6984" s="15"/>
      <c r="I6984" s="15"/>
      <c r="P6984" s="36"/>
      <c r="Q6984" s="37"/>
      <c r="R6984" s="36"/>
      <c r="S6984" s="37"/>
      <c r="U6984" s="36"/>
      <c r="V6984" s="37"/>
      <c r="AD6984" s="59"/>
    </row>
    <row r="6985" spans="1:30">
      <c r="A6985" s="15"/>
      <c r="I6985" s="15"/>
      <c r="P6985" s="36"/>
      <c r="Q6985" s="37"/>
      <c r="R6985" s="36"/>
      <c r="S6985" s="37"/>
      <c r="U6985" s="36"/>
      <c r="V6985" s="37"/>
      <c r="AD6985" s="59"/>
    </row>
    <row r="6986" spans="1:30">
      <c r="A6986" s="15"/>
      <c r="I6986" s="15"/>
      <c r="P6986" s="36"/>
      <c r="Q6986" s="37"/>
      <c r="R6986" s="36"/>
      <c r="S6986" s="37"/>
      <c r="U6986" s="36"/>
      <c r="V6986" s="37"/>
      <c r="AD6986" s="59"/>
    </row>
    <row r="6987" spans="1:30">
      <c r="A6987" s="15"/>
      <c r="I6987" s="15"/>
      <c r="P6987" s="36"/>
      <c r="Q6987" s="37"/>
      <c r="R6987" s="36"/>
      <c r="S6987" s="37"/>
      <c r="U6987" s="36"/>
      <c r="V6987" s="37"/>
      <c r="AD6987" s="59"/>
    </row>
    <row r="6988" spans="1:30">
      <c r="A6988" s="15"/>
      <c r="I6988" s="15"/>
      <c r="P6988" s="36"/>
      <c r="Q6988" s="37"/>
      <c r="R6988" s="36"/>
      <c r="S6988" s="37"/>
      <c r="U6988" s="36"/>
      <c r="V6988" s="37"/>
      <c r="AD6988" s="59"/>
    </row>
    <row r="6989" spans="1:30">
      <c r="A6989" s="15"/>
      <c r="I6989" s="15"/>
      <c r="P6989" s="36"/>
      <c r="Q6989" s="37"/>
      <c r="R6989" s="36"/>
      <c r="S6989" s="37"/>
      <c r="U6989" s="36"/>
      <c r="V6989" s="37"/>
      <c r="AD6989" s="59"/>
    </row>
    <row r="6990" spans="1:30">
      <c r="A6990" s="15"/>
      <c r="I6990" s="15"/>
      <c r="P6990" s="36"/>
      <c r="Q6990" s="37"/>
      <c r="R6990" s="36"/>
      <c r="S6990" s="37"/>
      <c r="U6990" s="36"/>
      <c r="V6990" s="37"/>
      <c r="AD6990" s="59"/>
    </row>
    <row r="6991" spans="1:30">
      <c r="A6991" s="15"/>
      <c r="I6991" s="15"/>
      <c r="P6991" s="36"/>
      <c r="Q6991" s="37"/>
      <c r="R6991" s="36"/>
      <c r="S6991" s="37"/>
      <c r="U6991" s="36"/>
      <c r="V6991" s="37"/>
      <c r="AD6991" s="59"/>
    </row>
    <row r="6992" spans="1:30">
      <c r="A6992" s="15"/>
      <c r="I6992" s="15"/>
      <c r="P6992" s="36"/>
      <c r="Q6992" s="37"/>
      <c r="R6992" s="36"/>
      <c r="S6992" s="37"/>
      <c r="U6992" s="36"/>
      <c r="V6992" s="37"/>
      <c r="AD6992" s="59"/>
    </row>
    <row r="6993" spans="1:30">
      <c r="A6993" s="15"/>
      <c r="I6993" s="15"/>
      <c r="P6993" s="36"/>
      <c r="Q6993" s="37"/>
      <c r="R6993" s="36"/>
      <c r="S6993" s="37"/>
      <c r="U6993" s="36"/>
      <c r="V6993" s="37"/>
      <c r="AD6993" s="59"/>
    </row>
    <row r="6994" spans="1:30">
      <c r="A6994" s="15"/>
      <c r="I6994" s="15"/>
      <c r="P6994" s="36"/>
      <c r="Q6994" s="37"/>
      <c r="R6994" s="36"/>
      <c r="S6994" s="37"/>
      <c r="U6994" s="36"/>
      <c r="V6994" s="37"/>
      <c r="AD6994" s="59"/>
    </row>
    <row r="6995" spans="1:30">
      <c r="A6995" s="15"/>
      <c r="I6995" s="15"/>
      <c r="P6995" s="36"/>
      <c r="Q6995" s="37"/>
      <c r="R6995" s="36"/>
      <c r="S6995" s="37"/>
      <c r="U6995" s="36"/>
      <c r="V6995" s="37"/>
      <c r="AD6995" s="59"/>
    </row>
    <row r="6996" spans="1:30">
      <c r="A6996" s="15"/>
      <c r="I6996" s="15"/>
      <c r="P6996" s="36"/>
      <c r="Q6996" s="37"/>
      <c r="R6996" s="36"/>
      <c r="S6996" s="37"/>
      <c r="U6996" s="36"/>
      <c r="V6996" s="37"/>
      <c r="AD6996" s="59"/>
    </row>
    <row r="6997" spans="1:30">
      <c r="A6997" s="15"/>
      <c r="I6997" s="15"/>
      <c r="P6997" s="36"/>
      <c r="Q6997" s="37"/>
      <c r="R6997" s="36"/>
      <c r="S6997" s="37"/>
      <c r="U6997" s="36"/>
      <c r="V6997" s="37"/>
      <c r="AD6997" s="59"/>
    </row>
    <row r="6998" spans="1:30">
      <c r="A6998" s="15"/>
      <c r="I6998" s="15"/>
      <c r="P6998" s="36"/>
      <c r="Q6998" s="37"/>
      <c r="R6998" s="36"/>
      <c r="S6998" s="37"/>
      <c r="U6998" s="36"/>
      <c r="V6998" s="37"/>
      <c r="AD6998" s="59"/>
    </row>
    <row r="6999" spans="1:30">
      <c r="A6999" s="15"/>
      <c r="I6999" s="15"/>
      <c r="P6999" s="36"/>
      <c r="Q6999" s="37"/>
      <c r="R6999" s="36"/>
      <c r="S6999" s="37"/>
      <c r="U6999" s="36"/>
      <c r="V6999" s="37"/>
      <c r="AD6999" s="59"/>
    </row>
    <row r="7000" spans="1:30">
      <c r="A7000" s="15"/>
      <c r="I7000" s="15"/>
      <c r="P7000" s="36"/>
      <c r="Q7000" s="37"/>
      <c r="R7000" s="36"/>
      <c r="S7000" s="37"/>
      <c r="U7000" s="36"/>
      <c r="V7000" s="37"/>
      <c r="AD7000" s="59"/>
    </row>
    <row r="7001" spans="1:30">
      <c r="A7001" s="15"/>
      <c r="I7001" s="15"/>
      <c r="P7001" s="36"/>
      <c r="Q7001" s="37"/>
      <c r="R7001" s="36"/>
      <c r="S7001" s="37"/>
      <c r="U7001" s="36"/>
      <c r="V7001" s="37"/>
      <c r="AD7001" s="59"/>
    </row>
    <row r="7002" spans="1:30">
      <c r="A7002" s="15"/>
      <c r="I7002" s="15"/>
      <c r="P7002" s="36"/>
      <c r="Q7002" s="37"/>
      <c r="R7002" s="36"/>
      <c r="S7002" s="37"/>
      <c r="U7002" s="36"/>
      <c r="V7002" s="37"/>
      <c r="AD7002" s="59"/>
    </row>
    <row r="7003" spans="1:30">
      <c r="A7003" s="15"/>
      <c r="I7003" s="15"/>
      <c r="P7003" s="36"/>
      <c r="Q7003" s="37"/>
      <c r="R7003" s="36"/>
      <c r="S7003" s="37"/>
      <c r="U7003" s="36"/>
      <c r="V7003" s="37"/>
      <c r="AD7003" s="59"/>
    </row>
    <row r="7004" spans="1:30">
      <c r="A7004" s="15"/>
      <c r="I7004" s="15"/>
      <c r="P7004" s="36"/>
      <c r="Q7004" s="37"/>
      <c r="R7004" s="36"/>
      <c r="S7004" s="37"/>
      <c r="U7004" s="36"/>
      <c r="V7004" s="37"/>
      <c r="AD7004" s="59"/>
    </row>
    <row r="7005" spans="1:30">
      <c r="A7005" s="15"/>
      <c r="I7005" s="15"/>
      <c r="P7005" s="36"/>
      <c r="Q7005" s="37"/>
      <c r="R7005" s="36"/>
      <c r="S7005" s="37"/>
      <c r="U7005" s="36"/>
      <c r="V7005" s="37"/>
      <c r="AD7005" s="59"/>
    </row>
    <row r="7006" spans="1:30">
      <c r="A7006" s="15"/>
      <c r="I7006" s="15"/>
      <c r="P7006" s="36"/>
      <c r="Q7006" s="37"/>
      <c r="R7006" s="36"/>
      <c r="S7006" s="37"/>
      <c r="U7006" s="36"/>
      <c r="V7006" s="37"/>
      <c r="AD7006" s="59"/>
    </row>
    <row r="7007" spans="1:30">
      <c r="A7007" s="15"/>
      <c r="I7007" s="15"/>
      <c r="P7007" s="36"/>
      <c r="Q7007" s="37"/>
      <c r="R7007" s="36"/>
      <c r="S7007" s="37"/>
      <c r="U7007" s="36"/>
      <c r="V7007" s="37"/>
      <c r="AD7007" s="59"/>
    </row>
    <row r="7008" spans="1:30">
      <c r="A7008" s="15"/>
      <c r="I7008" s="15"/>
      <c r="P7008" s="36"/>
      <c r="Q7008" s="37"/>
      <c r="R7008" s="36"/>
      <c r="S7008" s="37"/>
      <c r="U7008" s="36"/>
      <c r="V7008" s="37"/>
      <c r="AD7008" s="59"/>
    </row>
    <row r="7009" spans="1:30">
      <c r="A7009" s="15"/>
      <c r="I7009" s="15"/>
      <c r="P7009" s="36"/>
      <c r="Q7009" s="37"/>
      <c r="R7009" s="36"/>
      <c r="S7009" s="37"/>
      <c r="U7009" s="36"/>
      <c r="V7009" s="37"/>
      <c r="AD7009" s="59"/>
    </row>
    <row r="7010" spans="1:30">
      <c r="A7010" s="15"/>
      <c r="I7010" s="15"/>
      <c r="P7010" s="36"/>
      <c r="Q7010" s="37"/>
      <c r="R7010" s="36"/>
      <c r="S7010" s="37"/>
      <c r="U7010" s="36"/>
      <c r="V7010" s="37"/>
      <c r="AD7010" s="59"/>
    </row>
    <row r="7011" spans="1:30">
      <c r="A7011" s="15"/>
      <c r="I7011" s="15"/>
      <c r="P7011" s="36"/>
      <c r="Q7011" s="37"/>
      <c r="R7011" s="36"/>
      <c r="S7011" s="37"/>
      <c r="U7011" s="36"/>
      <c r="V7011" s="37"/>
      <c r="AD7011" s="59"/>
    </row>
    <row r="7012" spans="1:30">
      <c r="A7012" s="15"/>
      <c r="I7012" s="15"/>
      <c r="P7012" s="36"/>
      <c r="Q7012" s="37"/>
      <c r="R7012" s="36"/>
      <c r="S7012" s="37"/>
      <c r="U7012" s="36"/>
      <c r="V7012" s="37"/>
      <c r="AD7012" s="59"/>
    </row>
    <row r="7013" spans="1:30">
      <c r="A7013" s="15"/>
      <c r="I7013" s="15"/>
      <c r="P7013" s="36"/>
      <c r="Q7013" s="37"/>
      <c r="R7013" s="36"/>
      <c r="S7013" s="37"/>
      <c r="U7013" s="36"/>
      <c r="V7013" s="37"/>
      <c r="AD7013" s="59"/>
    </row>
    <row r="7014" spans="1:30">
      <c r="A7014" s="15"/>
      <c r="I7014" s="15"/>
      <c r="P7014" s="36"/>
      <c r="Q7014" s="37"/>
      <c r="R7014" s="36"/>
      <c r="S7014" s="37"/>
      <c r="U7014" s="36"/>
      <c r="V7014" s="37"/>
      <c r="AD7014" s="59"/>
    </row>
    <row r="7015" spans="1:30">
      <c r="A7015" s="15"/>
      <c r="I7015" s="15"/>
      <c r="P7015" s="36"/>
      <c r="Q7015" s="37"/>
      <c r="R7015" s="36"/>
      <c r="S7015" s="37"/>
      <c r="U7015" s="36"/>
      <c r="V7015" s="37"/>
      <c r="AD7015" s="59"/>
    </row>
    <row r="7016" spans="1:30">
      <c r="A7016" s="15"/>
      <c r="I7016" s="15"/>
      <c r="P7016" s="36"/>
      <c r="Q7016" s="37"/>
      <c r="R7016" s="36"/>
      <c r="S7016" s="37"/>
      <c r="U7016" s="36"/>
      <c r="V7016" s="37"/>
      <c r="AD7016" s="59"/>
    </row>
    <row r="7017" spans="1:30">
      <c r="A7017" s="15"/>
      <c r="I7017" s="15"/>
      <c r="P7017" s="36"/>
      <c r="Q7017" s="37"/>
      <c r="R7017" s="36"/>
      <c r="S7017" s="37"/>
      <c r="U7017" s="36"/>
      <c r="V7017" s="37"/>
      <c r="AD7017" s="59"/>
    </row>
    <row r="7018" spans="1:30">
      <c r="A7018" s="15"/>
      <c r="I7018" s="15"/>
      <c r="P7018" s="36"/>
      <c r="Q7018" s="37"/>
      <c r="R7018" s="36"/>
      <c r="S7018" s="37"/>
      <c r="U7018" s="36"/>
      <c r="V7018" s="37"/>
      <c r="AD7018" s="59"/>
    </row>
    <row r="7019" spans="1:30">
      <c r="A7019" s="15"/>
      <c r="I7019" s="15"/>
      <c r="P7019" s="36"/>
      <c r="Q7019" s="37"/>
      <c r="R7019" s="36"/>
      <c r="S7019" s="37"/>
      <c r="U7019" s="36"/>
      <c r="V7019" s="37"/>
      <c r="AD7019" s="59"/>
    </row>
    <row r="7020" spans="1:30">
      <c r="A7020" s="15"/>
      <c r="I7020" s="15"/>
      <c r="P7020" s="36"/>
      <c r="Q7020" s="37"/>
      <c r="R7020" s="36"/>
      <c r="S7020" s="37"/>
      <c r="U7020" s="36"/>
      <c r="V7020" s="37"/>
      <c r="AD7020" s="59"/>
    </row>
    <row r="7021" spans="1:30">
      <c r="A7021" s="15"/>
      <c r="I7021" s="15"/>
      <c r="P7021" s="36"/>
      <c r="Q7021" s="37"/>
      <c r="R7021" s="36"/>
      <c r="S7021" s="37"/>
      <c r="U7021" s="36"/>
      <c r="V7021" s="37"/>
      <c r="AD7021" s="59"/>
    </row>
    <row r="7022" spans="1:30">
      <c r="A7022" s="15"/>
      <c r="I7022" s="15"/>
      <c r="P7022" s="36"/>
      <c r="Q7022" s="37"/>
      <c r="R7022" s="36"/>
      <c r="S7022" s="37"/>
      <c r="U7022" s="36"/>
      <c r="V7022" s="37"/>
      <c r="AD7022" s="59"/>
    </row>
    <row r="7023" spans="1:30">
      <c r="A7023" s="15"/>
      <c r="I7023" s="15"/>
      <c r="P7023" s="36"/>
      <c r="Q7023" s="37"/>
      <c r="R7023" s="36"/>
      <c r="S7023" s="37"/>
      <c r="U7023" s="36"/>
      <c r="V7023" s="37"/>
      <c r="AD7023" s="59"/>
    </row>
    <row r="7024" spans="1:30">
      <c r="A7024" s="15"/>
      <c r="I7024" s="15"/>
      <c r="P7024" s="36"/>
      <c r="Q7024" s="37"/>
      <c r="R7024" s="36"/>
      <c r="S7024" s="37"/>
      <c r="U7024" s="36"/>
      <c r="V7024" s="37"/>
      <c r="AD7024" s="59"/>
    </row>
    <row r="7025" spans="1:30">
      <c r="A7025" s="15"/>
      <c r="I7025" s="15"/>
      <c r="P7025" s="36"/>
      <c r="Q7025" s="37"/>
      <c r="R7025" s="36"/>
      <c r="S7025" s="37"/>
      <c r="U7025" s="36"/>
      <c r="V7025" s="37"/>
      <c r="AD7025" s="59"/>
    </row>
    <row r="7026" spans="1:30">
      <c r="A7026" s="15"/>
      <c r="I7026" s="15"/>
      <c r="P7026" s="36"/>
      <c r="Q7026" s="37"/>
      <c r="R7026" s="36"/>
      <c r="S7026" s="37"/>
      <c r="U7026" s="36"/>
      <c r="V7026" s="37"/>
      <c r="AD7026" s="59"/>
    </row>
    <row r="7027" spans="1:30">
      <c r="A7027" s="15"/>
      <c r="I7027" s="15"/>
      <c r="P7027" s="36"/>
      <c r="Q7027" s="37"/>
      <c r="R7027" s="36"/>
      <c r="S7027" s="37"/>
      <c r="U7027" s="36"/>
      <c r="V7027" s="37"/>
      <c r="AD7027" s="59"/>
    </row>
    <row r="7028" spans="1:30">
      <c r="A7028" s="15"/>
      <c r="I7028" s="15"/>
      <c r="P7028" s="36"/>
      <c r="Q7028" s="37"/>
      <c r="R7028" s="36"/>
      <c r="S7028" s="37"/>
      <c r="U7028" s="36"/>
      <c r="V7028" s="37"/>
      <c r="AD7028" s="59"/>
    </row>
    <row r="7029" spans="1:30">
      <c r="A7029" s="15"/>
      <c r="I7029" s="15"/>
      <c r="P7029" s="36"/>
      <c r="Q7029" s="37"/>
      <c r="R7029" s="36"/>
      <c r="S7029" s="37"/>
      <c r="U7029" s="36"/>
      <c r="V7029" s="37"/>
      <c r="AD7029" s="59"/>
    </row>
    <row r="7030" spans="1:30">
      <c r="A7030" s="15"/>
      <c r="I7030" s="15"/>
      <c r="P7030" s="36"/>
      <c r="Q7030" s="37"/>
      <c r="R7030" s="36"/>
      <c r="S7030" s="37"/>
      <c r="U7030" s="36"/>
      <c r="V7030" s="37"/>
      <c r="AD7030" s="59"/>
    </row>
    <row r="7031" spans="1:30">
      <c r="A7031" s="15"/>
      <c r="I7031" s="15"/>
      <c r="P7031" s="36"/>
      <c r="Q7031" s="37"/>
      <c r="R7031" s="36"/>
      <c r="S7031" s="37"/>
      <c r="U7031" s="36"/>
      <c r="V7031" s="37"/>
      <c r="AD7031" s="59"/>
    </row>
    <row r="7032" spans="1:30">
      <c r="A7032" s="15"/>
      <c r="I7032" s="15"/>
      <c r="P7032" s="36"/>
      <c r="Q7032" s="37"/>
      <c r="R7032" s="36"/>
      <c r="S7032" s="37"/>
      <c r="U7032" s="36"/>
      <c r="V7032" s="37"/>
      <c r="AD7032" s="59"/>
    </row>
    <row r="7033" spans="1:30">
      <c r="A7033" s="15"/>
      <c r="I7033" s="15"/>
      <c r="P7033" s="36"/>
      <c r="Q7033" s="37"/>
      <c r="R7033" s="36"/>
      <c r="S7033" s="37"/>
      <c r="U7033" s="36"/>
      <c r="V7033" s="37"/>
      <c r="AD7033" s="59"/>
    </row>
    <row r="7034" spans="1:30">
      <c r="A7034" s="15"/>
      <c r="I7034" s="15"/>
      <c r="P7034" s="36"/>
      <c r="Q7034" s="37"/>
      <c r="R7034" s="36"/>
      <c r="S7034" s="37"/>
      <c r="U7034" s="36"/>
      <c r="V7034" s="37"/>
      <c r="AD7034" s="59"/>
    </row>
    <row r="7035" spans="1:30">
      <c r="A7035" s="15"/>
      <c r="I7035" s="15"/>
      <c r="P7035" s="36"/>
      <c r="Q7035" s="37"/>
      <c r="R7035" s="36"/>
      <c r="S7035" s="37"/>
      <c r="U7035" s="36"/>
      <c r="V7035" s="37"/>
      <c r="AD7035" s="59"/>
    </row>
    <row r="7036" spans="1:30">
      <c r="A7036" s="15"/>
      <c r="I7036" s="15"/>
      <c r="P7036" s="36"/>
      <c r="Q7036" s="37"/>
      <c r="R7036" s="36"/>
      <c r="S7036" s="37"/>
      <c r="U7036" s="36"/>
      <c r="V7036" s="37"/>
      <c r="AD7036" s="59"/>
    </row>
    <row r="7037" spans="1:30">
      <c r="A7037" s="15"/>
      <c r="I7037" s="15"/>
      <c r="P7037" s="36"/>
      <c r="Q7037" s="37"/>
      <c r="R7037" s="36"/>
      <c r="S7037" s="37"/>
      <c r="U7037" s="36"/>
      <c r="V7037" s="37"/>
      <c r="AD7037" s="59"/>
    </row>
    <row r="7038" spans="1:30">
      <c r="A7038" s="15"/>
      <c r="I7038" s="15"/>
      <c r="P7038" s="36"/>
      <c r="Q7038" s="37"/>
      <c r="R7038" s="36"/>
      <c r="S7038" s="37"/>
      <c r="U7038" s="36"/>
      <c r="V7038" s="37"/>
      <c r="AD7038" s="59"/>
    </row>
    <row r="7039" spans="1:30">
      <c r="A7039" s="15"/>
      <c r="I7039" s="15"/>
      <c r="P7039" s="36"/>
      <c r="Q7039" s="37"/>
      <c r="R7039" s="36"/>
      <c r="S7039" s="37"/>
      <c r="U7039" s="36"/>
      <c r="V7039" s="37"/>
      <c r="AD7039" s="59"/>
    </row>
    <row r="7040" spans="1:30">
      <c r="A7040" s="15"/>
      <c r="I7040" s="15"/>
      <c r="P7040" s="36"/>
      <c r="Q7040" s="37"/>
      <c r="R7040" s="36"/>
      <c r="S7040" s="37"/>
      <c r="U7040" s="36"/>
      <c r="V7040" s="37"/>
      <c r="AD7040" s="59"/>
    </row>
    <row r="7041" spans="1:30">
      <c r="A7041" s="15"/>
      <c r="I7041" s="15"/>
      <c r="P7041" s="36"/>
      <c r="Q7041" s="37"/>
      <c r="R7041" s="36"/>
      <c r="S7041" s="37"/>
      <c r="U7041" s="36"/>
      <c r="V7041" s="37"/>
      <c r="AD7041" s="59"/>
    </row>
    <row r="7042" spans="1:30">
      <c r="A7042" s="15"/>
      <c r="I7042" s="15"/>
      <c r="P7042" s="36"/>
      <c r="Q7042" s="37"/>
      <c r="R7042" s="36"/>
      <c r="S7042" s="37"/>
      <c r="U7042" s="36"/>
      <c r="V7042" s="37"/>
      <c r="AD7042" s="59"/>
    </row>
    <row r="7043" spans="1:30">
      <c r="A7043" s="15"/>
      <c r="I7043" s="15"/>
      <c r="P7043" s="36"/>
      <c r="Q7043" s="37"/>
      <c r="R7043" s="36"/>
      <c r="S7043" s="37"/>
      <c r="U7043" s="36"/>
      <c r="V7043" s="37"/>
      <c r="AD7043" s="59"/>
    </row>
    <row r="7044" spans="1:30">
      <c r="A7044" s="15"/>
      <c r="I7044" s="15"/>
      <c r="P7044" s="36"/>
      <c r="Q7044" s="37"/>
      <c r="R7044" s="36"/>
      <c r="S7044" s="37"/>
      <c r="U7044" s="36"/>
      <c r="V7044" s="37"/>
      <c r="AD7044" s="59"/>
    </row>
    <row r="7045" spans="1:30">
      <c r="A7045" s="15"/>
      <c r="I7045" s="15"/>
      <c r="P7045" s="36"/>
      <c r="Q7045" s="37"/>
      <c r="R7045" s="36"/>
      <c r="S7045" s="37"/>
      <c r="U7045" s="36"/>
      <c r="V7045" s="37"/>
      <c r="AD7045" s="59"/>
    </row>
    <row r="7046" spans="1:30">
      <c r="A7046" s="15"/>
      <c r="I7046" s="15"/>
      <c r="P7046" s="36"/>
      <c r="Q7046" s="37"/>
      <c r="R7046" s="36"/>
      <c r="S7046" s="37"/>
      <c r="U7046" s="36"/>
      <c r="V7046" s="37"/>
      <c r="AD7046" s="59"/>
    </row>
    <row r="7047" spans="1:30">
      <c r="A7047" s="15"/>
      <c r="I7047" s="15"/>
      <c r="P7047" s="36"/>
      <c r="Q7047" s="37"/>
      <c r="R7047" s="36"/>
      <c r="S7047" s="37"/>
      <c r="U7047" s="36"/>
      <c r="V7047" s="37"/>
      <c r="AD7047" s="59"/>
    </row>
    <row r="7048" spans="1:30">
      <c r="A7048" s="15"/>
      <c r="I7048" s="15"/>
      <c r="P7048" s="36"/>
      <c r="Q7048" s="37"/>
      <c r="R7048" s="36"/>
      <c r="S7048" s="37"/>
      <c r="U7048" s="36"/>
      <c r="V7048" s="37"/>
      <c r="AD7048" s="59"/>
    </row>
    <row r="7049" spans="1:30">
      <c r="A7049" s="15"/>
      <c r="I7049" s="15"/>
      <c r="P7049" s="36"/>
      <c r="Q7049" s="37"/>
      <c r="R7049" s="36"/>
      <c r="S7049" s="37"/>
      <c r="U7049" s="36"/>
      <c r="V7049" s="37"/>
      <c r="AD7049" s="59"/>
    </row>
    <row r="7050" spans="1:30">
      <c r="A7050" s="15"/>
      <c r="I7050" s="15"/>
      <c r="P7050" s="36"/>
      <c r="Q7050" s="37"/>
      <c r="R7050" s="36"/>
      <c r="S7050" s="37"/>
      <c r="U7050" s="36"/>
      <c r="V7050" s="37"/>
      <c r="AD7050" s="59"/>
    </row>
    <row r="7051" spans="1:30">
      <c r="A7051" s="15"/>
      <c r="I7051" s="15"/>
      <c r="P7051" s="36"/>
      <c r="Q7051" s="37"/>
      <c r="R7051" s="36"/>
      <c r="S7051" s="37"/>
      <c r="U7051" s="36"/>
      <c r="V7051" s="37"/>
      <c r="AD7051" s="59"/>
    </row>
    <row r="7052" spans="1:30">
      <c r="A7052" s="15"/>
      <c r="I7052" s="15"/>
      <c r="P7052" s="36"/>
      <c r="Q7052" s="37"/>
      <c r="R7052" s="36"/>
      <c r="S7052" s="37"/>
      <c r="U7052" s="36"/>
      <c r="V7052" s="37"/>
      <c r="AD7052" s="59"/>
    </row>
    <row r="7053" spans="1:30">
      <c r="A7053" s="15"/>
      <c r="I7053" s="15"/>
      <c r="P7053" s="36"/>
      <c r="Q7053" s="37"/>
      <c r="R7053" s="36"/>
      <c r="S7053" s="37"/>
      <c r="U7053" s="36"/>
      <c r="V7053" s="37"/>
      <c r="AD7053" s="59"/>
    </row>
    <row r="7054" spans="1:30">
      <c r="A7054" s="15"/>
      <c r="I7054" s="15"/>
      <c r="P7054" s="36"/>
      <c r="Q7054" s="37"/>
      <c r="R7054" s="36"/>
      <c r="S7054" s="37"/>
      <c r="U7054" s="36"/>
      <c r="V7054" s="37"/>
      <c r="AD7054" s="59"/>
    </row>
    <row r="7055" spans="1:30">
      <c r="A7055" s="15"/>
      <c r="I7055" s="15"/>
      <c r="P7055" s="36"/>
      <c r="Q7055" s="37"/>
      <c r="R7055" s="36"/>
      <c r="S7055" s="37"/>
      <c r="U7055" s="36"/>
      <c r="V7055" s="37"/>
      <c r="AD7055" s="59"/>
    </row>
    <row r="7056" spans="1:30">
      <c r="A7056" s="15"/>
      <c r="I7056" s="15"/>
      <c r="P7056" s="36"/>
      <c r="Q7056" s="37"/>
      <c r="R7056" s="36"/>
      <c r="S7056" s="37"/>
      <c r="U7056" s="36"/>
      <c r="V7056" s="37"/>
      <c r="AD7056" s="59"/>
    </row>
    <row r="7057" spans="1:30">
      <c r="A7057" s="15"/>
      <c r="I7057" s="15"/>
      <c r="P7057" s="36"/>
      <c r="Q7057" s="37"/>
      <c r="R7057" s="36"/>
      <c r="S7057" s="37"/>
      <c r="U7057" s="36"/>
      <c r="V7057" s="37"/>
      <c r="AD7057" s="59"/>
    </row>
    <row r="7058" spans="1:30">
      <c r="A7058" s="15"/>
      <c r="I7058" s="15"/>
      <c r="P7058" s="36"/>
      <c r="Q7058" s="37"/>
      <c r="R7058" s="36"/>
      <c r="S7058" s="37"/>
      <c r="U7058" s="36"/>
      <c r="V7058" s="37"/>
      <c r="AD7058" s="59"/>
    </row>
    <row r="7059" spans="1:30">
      <c r="A7059" s="15"/>
      <c r="I7059" s="15"/>
      <c r="P7059" s="36"/>
      <c r="Q7059" s="37"/>
      <c r="R7059" s="36"/>
      <c r="S7059" s="37"/>
      <c r="U7059" s="36"/>
      <c r="V7059" s="37"/>
      <c r="AD7059" s="59"/>
    </row>
    <row r="7060" spans="1:30">
      <c r="A7060" s="15"/>
      <c r="I7060" s="15"/>
      <c r="P7060" s="36"/>
      <c r="Q7060" s="37"/>
      <c r="R7060" s="36"/>
      <c r="S7060" s="37"/>
      <c r="U7060" s="36"/>
      <c r="V7060" s="37"/>
      <c r="AD7060" s="59"/>
    </row>
    <row r="7061" spans="1:30">
      <c r="A7061" s="15"/>
      <c r="I7061" s="15"/>
      <c r="P7061" s="36"/>
      <c r="Q7061" s="37"/>
      <c r="R7061" s="36"/>
      <c r="S7061" s="37"/>
      <c r="U7061" s="36"/>
      <c r="V7061" s="37"/>
      <c r="AD7061" s="59"/>
    </row>
    <row r="7062" spans="1:30">
      <c r="A7062" s="15"/>
      <c r="I7062" s="15"/>
      <c r="P7062" s="36"/>
      <c r="Q7062" s="37"/>
      <c r="R7062" s="36"/>
      <c r="S7062" s="37"/>
      <c r="U7062" s="36"/>
      <c r="V7062" s="37"/>
      <c r="AD7062" s="59"/>
    </row>
    <row r="7063" spans="1:30">
      <c r="A7063" s="15"/>
      <c r="I7063" s="15"/>
      <c r="P7063" s="36"/>
      <c r="Q7063" s="37"/>
      <c r="R7063" s="36"/>
      <c r="S7063" s="37"/>
      <c r="U7063" s="36"/>
      <c r="V7063" s="37"/>
      <c r="AD7063" s="59"/>
    </row>
    <row r="7064" spans="1:30">
      <c r="A7064" s="15"/>
      <c r="I7064" s="15"/>
      <c r="P7064" s="36"/>
      <c r="Q7064" s="37"/>
      <c r="R7064" s="36"/>
      <c r="S7064" s="37"/>
      <c r="U7064" s="36"/>
      <c r="V7064" s="37"/>
      <c r="AD7064" s="59"/>
    </row>
    <row r="7065" spans="1:30">
      <c r="A7065" s="15"/>
      <c r="I7065" s="15"/>
      <c r="P7065" s="36"/>
      <c r="Q7065" s="37"/>
      <c r="R7065" s="36"/>
      <c r="S7065" s="37"/>
      <c r="U7065" s="36"/>
      <c r="V7065" s="37"/>
      <c r="AD7065" s="59"/>
    </row>
    <row r="7066" spans="1:30">
      <c r="A7066" s="15"/>
      <c r="I7066" s="15"/>
      <c r="P7066" s="36"/>
      <c r="Q7066" s="37"/>
      <c r="R7066" s="36"/>
      <c r="S7066" s="37"/>
      <c r="U7066" s="36"/>
      <c r="V7066" s="37"/>
      <c r="AD7066" s="59"/>
    </row>
    <row r="7067" spans="1:30">
      <c r="A7067" s="15"/>
      <c r="I7067" s="15"/>
      <c r="P7067" s="36"/>
      <c r="Q7067" s="37"/>
      <c r="R7067" s="36"/>
      <c r="S7067" s="37"/>
      <c r="U7067" s="36"/>
      <c r="V7067" s="37"/>
      <c r="AD7067" s="59"/>
    </row>
    <row r="7068" spans="1:30">
      <c r="A7068" s="15"/>
      <c r="I7068" s="15"/>
      <c r="P7068" s="36"/>
      <c r="Q7068" s="37"/>
      <c r="R7068" s="36"/>
      <c r="S7068" s="37"/>
      <c r="U7068" s="36"/>
      <c r="V7068" s="37"/>
      <c r="AD7068" s="59"/>
    </row>
    <row r="7069" spans="1:30">
      <c r="A7069" s="15"/>
      <c r="I7069" s="15"/>
      <c r="P7069" s="36"/>
      <c r="Q7069" s="37"/>
      <c r="R7069" s="36"/>
      <c r="S7069" s="37"/>
      <c r="U7069" s="36"/>
      <c r="V7069" s="37"/>
      <c r="AD7069" s="59"/>
    </row>
    <row r="7070" spans="1:30">
      <c r="A7070" s="15"/>
      <c r="I7070" s="15"/>
      <c r="P7070" s="36"/>
      <c r="Q7070" s="37"/>
      <c r="R7070" s="36"/>
      <c r="S7070" s="37"/>
      <c r="U7070" s="36"/>
      <c r="V7070" s="37"/>
      <c r="AD7070" s="59"/>
    </row>
    <row r="7071" spans="1:30">
      <c r="A7071" s="15"/>
      <c r="I7071" s="15"/>
      <c r="P7071" s="36"/>
      <c r="Q7071" s="37"/>
      <c r="R7071" s="36"/>
      <c r="S7071" s="37"/>
      <c r="U7071" s="36"/>
      <c r="V7071" s="37"/>
      <c r="AD7071" s="59"/>
    </row>
    <row r="7072" spans="1:30">
      <c r="A7072" s="15"/>
      <c r="I7072" s="15"/>
      <c r="P7072" s="36"/>
      <c r="Q7072" s="37"/>
      <c r="R7072" s="36"/>
      <c r="S7072" s="37"/>
      <c r="U7072" s="36"/>
      <c r="V7072" s="37"/>
      <c r="AD7072" s="59"/>
    </row>
    <row r="7073" spans="1:30">
      <c r="A7073" s="15"/>
      <c r="I7073" s="15"/>
      <c r="P7073" s="36"/>
      <c r="Q7073" s="37"/>
      <c r="R7073" s="36"/>
      <c r="S7073" s="37"/>
      <c r="U7073" s="36"/>
      <c r="V7073" s="37"/>
      <c r="AD7073" s="59"/>
    </row>
    <row r="7074" spans="1:30">
      <c r="A7074" s="15"/>
      <c r="I7074" s="15"/>
      <c r="P7074" s="36"/>
      <c r="Q7074" s="37"/>
      <c r="R7074" s="36"/>
      <c r="S7074" s="37"/>
      <c r="U7074" s="36"/>
      <c r="V7074" s="37"/>
      <c r="AD7074" s="59"/>
    </row>
    <row r="7075" spans="1:30">
      <c r="A7075" s="15"/>
      <c r="I7075" s="15"/>
      <c r="P7075" s="36"/>
      <c r="Q7075" s="37"/>
      <c r="R7075" s="36"/>
      <c r="S7075" s="37"/>
      <c r="U7075" s="36"/>
      <c r="V7075" s="37"/>
      <c r="AD7075" s="59"/>
    </row>
    <row r="7076" spans="1:30">
      <c r="A7076" s="15"/>
      <c r="I7076" s="15"/>
      <c r="P7076" s="36"/>
      <c r="Q7076" s="37"/>
      <c r="R7076" s="36"/>
      <c r="S7076" s="37"/>
      <c r="U7076" s="36"/>
      <c r="V7076" s="37"/>
      <c r="AD7076" s="59"/>
    </row>
    <row r="7077" spans="1:30">
      <c r="A7077" s="15"/>
      <c r="I7077" s="15"/>
      <c r="P7077" s="36"/>
      <c r="Q7077" s="37"/>
      <c r="R7077" s="36"/>
      <c r="S7077" s="37"/>
      <c r="U7077" s="36"/>
      <c r="V7077" s="37"/>
      <c r="AD7077" s="59"/>
    </row>
    <row r="7078" spans="1:30">
      <c r="A7078" s="15"/>
      <c r="I7078" s="15"/>
      <c r="P7078" s="36"/>
      <c r="Q7078" s="37"/>
      <c r="R7078" s="36"/>
      <c r="S7078" s="37"/>
      <c r="U7078" s="36"/>
      <c r="V7078" s="37"/>
      <c r="AD7078" s="59"/>
    </row>
    <row r="7079" spans="1:30">
      <c r="A7079" s="15"/>
      <c r="I7079" s="15"/>
      <c r="P7079" s="36"/>
      <c r="Q7079" s="37"/>
      <c r="R7079" s="36"/>
      <c r="S7079" s="37"/>
      <c r="U7079" s="36"/>
      <c r="V7079" s="37"/>
      <c r="AD7079" s="59"/>
    </row>
    <row r="7080" spans="1:30">
      <c r="A7080" s="15"/>
      <c r="I7080" s="15"/>
      <c r="P7080" s="36"/>
      <c r="Q7080" s="37"/>
      <c r="R7080" s="36"/>
      <c r="S7080" s="37"/>
      <c r="U7080" s="36"/>
      <c r="V7080" s="37"/>
      <c r="AD7080" s="59"/>
    </row>
    <row r="7081" spans="1:30">
      <c r="A7081" s="15"/>
      <c r="I7081" s="15"/>
      <c r="P7081" s="36"/>
      <c r="Q7081" s="37"/>
      <c r="R7081" s="36"/>
      <c r="S7081" s="37"/>
      <c r="U7081" s="36"/>
      <c r="V7081" s="37"/>
      <c r="AD7081" s="59"/>
    </row>
    <row r="7082" spans="1:30">
      <c r="A7082" s="15"/>
      <c r="I7082" s="15"/>
      <c r="P7082" s="36"/>
      <c r="Q7082" s="37"/>
      <c r="R7082" s="36"/>
      <c r="S7082" s="37"/>
      <c r="U7082" s="36"/>
      <c r="V7082" s="37"/>
      <c r="AD7082" s="59"/>
    </row>
    <row r="7083" spans="1:30">
      <c r="A7083" s="15"/>
      <c r="I7083" s="15"/>
      <c r="P7083" s="36"/>
      <c r="Q7083" s="37"/>
      <c r="R7083" s="36"/>
      <c r="S7083" s="37"/>
      <c r="U7083" s="36"/>
      <c r="V7083" s="37"/>
      <c r="AD7083" s="59"/>
    </row>
    <row r="7084" spans="1:30">
      <c r="A7084" s="15"/>
      <c r="I7084" s="15"/>
      <c r="P7084" s="36"/>
      <c r="Q7084" s="37"/>
      <c r="R7084" s="36"/>
      <c r="S7084" s="37"/>
      <c r="U7084" s="36"/>
      <c r="V7084" s="37"/>
      <c r="AD7084" s="59"/>
    </row>
    <row r="7085" spans="1:30">
      <c r="A7085" s="15"/>
      <c r="I7085" s="15"/>
      <c r="P7085" s="36"/>
      <c r="Q7085" s="37"/>
      <c r="R7085" s="36"/>
      <c r="S7085" s="37"/>
      <c r="U7085" s="36"/>
      <c r="V7085" s="37"/>
      <c r="AD7085" s="59"/>
    </row>
    <row r="7086" spans="1:30">
      <c r="A7086" s="15"/>
      <c r="I7086" s="15"/>
      <c r="P7086" s="36"/>
      <c r="Q7086" s="37"/>
      <c r="R7086" s="36"/>
      <c r="S7086" s="37"/>
      <c r="U7086" s="36"/>
      <c r="V7086" s="37"/>
      <c r="AD7086" s="59"/>
    </row>
    <row r="7087" spans="1:30">
      <c r="A7087" s="15"/>
      <c r="I7087" s="15"/>
      <c r="P7087" s="36"/>
      <c r="Q7087" s="37"/>
      <c r="R7087" s="36"/>
      <c r="S7087" s="37"/>
      <c r="U7087" s="36"/>
      <c r="V7087" s="37"/>
      <c r="AD7087" s="59"/>
    </row>
    <row r="7088" spans="1:30">
      <c r="A7088" s="15"/>
      <c r="I7088" s="15"/>
      <c r="P7088" s="36"/>
      <c r="Q7088" s="37"/>
      <c r="R7088" s="36"/>
      <c r="S7088" s="37"/>
      <c r="U7088" s="36"/>
      <c r="V7088" s="37"/>
      <c r="AD7088" s="59"/>
    </row>
    <row r="7089" spans="1:30">
      <c r="A7089" s="15"/>
      <c r="I7089" s="15"/>
      <c r="P7089" s="36"/>
      <c r="Q7089" s="37"/>
      <c r="R7089" s="36"/>
      <c r="S7089" s="37"/>
      <c r="U7089" s="36"/>
      <c r="V7089" s="37"/>
      <c r="AD7089" s="59"/>
    </row>
    <row r="7090" spans="1:30">
      <c r="A7090" s="15"/>
      <c r="I7090" s="15"/>
      <c r="P7090" s="36"/>
      <c r="Q7090" s="37"/>
      <c r="R7090" s="36"/>
      <c r="S7090" s="37"/>
      <c r="U7090" s="36"/>
      <c r="V7090" s="37"/>
      <c r="AD7090" s="59"/>
    </row>
    <row r="7091" spans="1:30">
      <c r="A7091" s="15"/>
      <c r="I7091" s="15"/>
      <c r="P7091" s="36"/>
      <c r="Q7091" s="37"/>
      <c r="R7091" s="36"/>
      <c r="S7091" s="37"/>
      <c r="U7091" s="36"/>
      <c r="V7091" s="37"/>
      <c r="AD7091" s="59"/>
    </row>
    <row r="7092" spans="1:30">
      <c r="A7092" s="15"/>
      <c r="I7092" s="15"/>
      <c r="P7092" s="36"/>
      <c r="Q7092" s="37"/>
      <c r="R7092" s="36"/>
      <c r="S7092" s="37"/>
      <c r="U7092" s="36"/>
      <c r="V7092" s="37"/>
      <c r="AD7092" s="59"/>
    </row>
    <row r="7093" spans="1:30">
      <c r="A7093" s="15"/>
      <c r="I7093" s="15"/>
      <c r="P7093" s="36"/>
      <c r="Q7093" s="37"/>
      <c r="R7093" s="36"/>
      <c r="S7093" s="37"/>
      <c r="U7093" s="36"/>
      <c r="V7093" s="37"/>
      <c r="AD7093" s="59"/>
    </row>
    <row r="7094" spans="1:30">
      <c r="A7094" s="15"/>
      <c r="I7094" s="15"/>
      <c r="P7094" s="36"/>
      <c r="Q7094" s="37"/>
      <c r="R7094" s="36"/>
      <c r="S7094" s="37"/>
      <c r="U7094" s="36"/>
      <c r="V7094" s="37"/>
      <c r="AD7094" s="59"/>
    </row>
    <row r="7095" spans="1:30">
      <c r="A7095" s="15"/>
      <c r="I7095" s="15"/>
      <c r="P7095" s="36"/>
      <c r="Q7095" s="37"/>
      <c r="R7095" s="36"/>
      <c r="S7095" s="37"/>
      <c r="U7095" s="36"/>
      <c r="V7095" s="37"/>
      <c r="AD7095" s="59"/>
    </row>
    <row r="7096" spans="1:30">
      <c r="A7096" s="15"/>
      <c r="I7096" s="15"/>
      <c r="P7096" s="36"/>
      <c r="Q7096" s="37"/>
      <c r="R7096" s="36"/>
      <c r="S7096" s="37"/>
      <c r="U7096" s="36"/>
      <c r="V7096" s="37"/>
      <c r="AD7096" s="59"/>
    </row>
    <row r="7097" spans="1:30">
      <c r="A7097" s="15"/>
      <c r="I7097" s="15"/>
      <c r="P7097" s="36"/>
      <c r="Q7097" s="37"/>
      <c r="R7097" s="36"/>
      <c r="S7097" s="37"/>
      <c r="U7097" s="36"/>
      <c r="V7097" s="37"/>
      <c r="AD7097" s="59"/>
    </row>
    <row r="7098" spans="1:30">
      <c r="A7098" s="15"/>
      <c r="I7098" s="15"/>
      <c r="P7098" s="36"/>
      <c r="Q7098" s="37"/>
      <c r="R7098" s="36"/>
      <c r="S7098" s="37"/>
      <c r="U7098" s="36"/>
      <c r="V7098" s="37"/>
      <c r="AD7098" s="59"/>
    </row>
    <row r="7099" spans="1:30">
      <c r="A7099" s="15"/>
      <c r="I7099" s="15"/>
      <c r="P7099" s="36"/>
      <c r="Q7099" s="37"/>
      <c r="R7099" s="36"/>
      <c r="S7099" s="37"/>
      <c r="U7099" s="36"/>
      <c r="V7099" s="37"/>
      <c r="AD7099" s="59"/>
    </row>
    <row r="7100" spans="1:30">
      <c r="A7100" s="15"/>
      <c r="I7100" s="15"/>
      <c r="P7100" s="36"/>
      <c r="Q7100" s="37"/>
      <c r="R7100" s="36"/>
      <c r="S7100" s="37"/>
      <c r="U7100" s="36"/>
      <c r="V7100" s="37"/>
      <c r="AD7100" s="59"/>
    </row>
    <row r="7101" spans="1:30">
      <c r="A7101" s="15"/>
      <c r="I7101" s="15"/>
      <c r="P7101" s="36"/>
      <c r="Q7101" s="37"/>
      <c r="R7101" s="36"/>
      <c r="S7101" s="37"/>
      <c r="U7101" s="36"/>
      <c r="V7101" s="37"/>
      <c r="AD7101" s="59"/>
    </row>
    <row r="7102" spans="1:30">
      <c r="A7102" s="15"/>
      <c r="I7102" s="15"/>
      <c r="P7102" s="36"/>
      <c r="Q7102" s="37"/>
      <c r="R7102" s="36"/>
      <c r="S7102" s="37"/>
      <c r="U7102" s="36"/>
      <c r="V7102" s="37"/>
      <c r="AD7102" s="59"/>
    </row>
    <row r="7103" spans="1:30">
      <c r="A7103" s="15"/>
      <c r="I7103" s="15"/>
      <c r="P7103" s="36"/>
      <c r="Q7103" s="37"/>
      <c r="R7103" s="36"/>
      <c r="S7103" s="37"/>
      <c r="U7103" s="36"/>
      <c r="V7103" s="37"/>
      <c r="AD7103" s="59"/>
    </row>
    <row r="7104" spans="1:30">
      <c r="A7104" s="15"/>
      <c r="I7104" s="15"/>
      <c r="P7104" s="36"/>
      <c r="Q7104" s="37"/>
      <c r="R7104" s="36"/>
      <c r="S7104" s="37"/>
      <c r="U7104" s="36"/>
      <c r="V7104" s="37"/>
      <c r="AD7104" s="59"/>
    </row>
    <row r="7105" spans="1:30">
      <c r="A7105" s="15"/>
      <c r="I7105" s="15"/>
      <c r="P7105" s="36"/>
      <c r="Q7105" s="37"/>
      <c r="R7105" s="36"/>
      <c r="S7105" s="37"/>
      <c r="U7105" s="36"/>
      <c r="V7105" s="37"/>
      <c r="AD7105" s="59"/>
    </row>
    <row r="7106" spans="1:30">
      <c r="A7106" s="15"/>
      <c r="I7106" s="15"/>
      <c r="P7106" s="36"/>
      <c r="Q7106" s="37"/>
      <c r="R7106" s="36"/>
      <c r="S7106" s="37"/>
      <c r="U7106" s="36"/>
      <c r="V7106" s="37"/>
      <c r="AD7106" s="59"/>
    </row>
    <row r="7107" spans="1:30">
      <c r="A7107" s="15"/>
      <c r="I7107" s="15"/>
      <c r="P7107" s="36"/>
      <c r="Q7107" s="37"/>
      <c r="R7107" s="36"/>
      <c r="S7107" s="37"/>
      <c r="U7107" s="36"/>
      <c r="V7107" s="37"/>
      <c r="AD7107" s="59"/>
    </row>
    <row r="7108" spans="1:30">
      <c r="A7108" s="15"/>
      <c r="I7108" s="15"/>
      <c r="P7108" s="36"/>
      <c r="Q7108" s="37"/>
      <c r="R7108" s="36"/>
      <c r="S7108" s="37"/>
      <c r="U7108" s="36"/>
      <c r="V7108" s="37"/>
      <c r="AD7108" s="59"/>
    </row>
    <row r="7109" spans="1:30">
      <c r="A7109" s="15"/>
      <c r="I7109" s="15"/>
      <c r="P7109" s="36"/>
      <c r="Q7109" s="37"/>
      <c r="R7109" s="36"/>
      <c r="S7109" s="37"/>
      <c r="U7109" s="36"/>
      <c r="V7109" s="37"/>
      <c r="AD7109" s="59"/>
    </row>
    <row r="7110" spans="1:30">
      <c r="A7110" s="15"/>
      <c r="I7110" s="15"/>
      <c r="P7110" s="36"/>
      <c r="Q7110" s="37"/>
      <c r="R7110" s="36"/>
      <c r="S7110" s="37"/>
      <c r="U7110" s="36"/>
      <c r="V7110" s="37"/>
      <c r="AD7110" s="59"/>
    </row>
    <row r="7111" spans="1:30">
      <c r="A7111" s="15"/>
      <c r="I7111" s="15"/>
      <c r="P7111" s="36"/>
      <c r="Q7111" s="37"/>
      <c r="R7111" s="36"/>
      <c r="S7111" s="37"/>
      <c r="U7111" s="36"/>
      <c r="V7111" s="37"/>
      <c r="AD7111" s="59"/>
    </row>
    <row r="7112" spans="1:30">
      <c r="A7112" s="15"/>
      <c r="I7112" s="15"/>
      <c r="P7112" s="36"/>
      <c r="Q7112" s="37"/>
      <c r="R7112" s="36"/>
      <c r="S7112" s="37"/>
      <c r="U7112" s="36"/>
      <c r="V7112" s="37"/>
      <c r="AD7112" s="59"/>
    </row>
    <row r="7113" spans="1:30">
      <c r="A7113" s="15"/>
      <c r="I7113" s="15"/>
      <c r="P7113" s="36"/>
      <c r="Q7113" s="37"/>
      <c r="R7113" s="36"/>
      <c r="S7113" s="37"/>
      <c r="U7113" s="36"/>
      <c r="V7113" s="37"/>
      <c r="AD7113" s="59"/>
    </row>
    <row r="7114" spans="1:30">
      <c r="A7114" s="15"/>
      <c r="I7114" s="15"/>
      <c r="P7114" s="36"/>
      <c r="Q7114" s="37"/>
      <c r="R7114" s="36"/>
      <c r="S7114" s="37"/>
      <c r="U7114" s="36"/>
      <c r="V7114" s="37"/>
      <c r="AD7114" s="59"/>
    </row>
    <row r="7115" spans="1:30">
      <c r="A7115" s="15"/>
      <c r="I7115" s="15"/>
      <c r="P7115" s="36"/>
      <c r="Q7115" s="37"/>
      <c r="R7115" s="36"/>
      <c r="S7115" s="37"/>
      <c r="U7115" s="36"/>
      <c r="V7115" s="37"/>
      <c r="AD7115" s="59"/>
    </row>
    <row r="7116" spans="1:30">
      <c r="A7116" s="15"/>
      <c r="I7116" s="15"/>
      <c r="P7116" s="36"/>
      <c r="Q7116" s="37"/>
      <c r="R7116" s="36"/>
      <c r="S7116" s="37"/>
      <c r="U7116" s="36"/>
      <c r="V7116" s="37"/>
      <c r="AD7116" s="59"/>
    </row>
    <row r="7117" spans="1:30">
      <c r="A7117" s="15"/>
      <c r="I7117" s="15"/>
      <c r="P7117" s="36"/>
      <c r="Q7117" s="37"/>
      <c r="R7117" s="36"/>
      <c r="S7117" s="37"/>
      <c r="U7117" s="36"/>
      <c r="V7117" s="37"/>
      <c r="AD7117" s="59"/>
    </row>
    <row r="7118" spans="1:30">
      <c r="A7118" s="15"/>
      <c r="I7118" s="15"/>
      <c r="P7118" s="36"/>
      <c r="Q7118" s="37"/>
      <c r="R7118" s="36"/>
      <c r="S7118" s="37"/>
      <c r="U7118" s="36"/>
      <c r="V7118" s="37"/>
      <c r="AD7118" s="59"/>
    </row>
    <row r="7119" spans="1:30">
      <c r="A7119" s="15"/>
      <c r="I7119" s="15"/>
      <c r="P7119" s="36"/>
      <c r="Q7119" s="37"/>
      <c r="R7119" s="36"/>
      <c r="S7119" s="37"/>
      <c r="U7119" s="36"/>
      <c r="V7119" s="37"/>
      <c r="AD7119" s="59"/>
    </row>
    <row r="7120" spans="1:30">
      <c r="A7120" s="15"/>
      <c r="I7120" s="15"/>
      <c r="P7120" s="36"/>
      <c r="Q7120" s="37"/>
      <c r="R7120" s="36"/>
      <c r="S7120" s="37"/>
      <c r="U7120" s="36"/>
      <c r="V7120" s="37"/>
      <c r="AD7120" s="59"/>
    </row>
    <row r="7121" spans="1:30">
      <c r="A7121" s="15"/>
      <c r="I7121" s="15"/>
      <c r="P7121" s="36"/>
      <c r="Q7121" s="37"/>
      <c r="R7121" s="36"/>
      <c r="S7121" s="37"/>
      <c r="U7121" s="36"/>
      <c r="V7121" s="37"/>
      <c r="AD7121" s="59"/>
    </row>
    <row r="7122" spans="1:30">
      <c r="A7122" s="15"/>
      <c r="I7122" s="15"/>
      <c r="P7122" s="36"/>
      <c r="Q7122" s="37"/>
      <c r="R7122" s="36"/>
      <c r="S7122" s="37"/>
      <c r="U7122" s="36"/>
      <c r="V7122" s="37"/>
      <c r="AD7122" s="59"/>
    </row>
    <row r="7123" spans="1:30">
      <c r="A7123" s="15"/>
      <c r="I7123" s="15"/>
      <c r="P7123" s="36"/>
      <c r="Q7123" s="37"/>
      <c r="R7123" s="36"/>
      <c r="S7123" s="37"/>
      <c r="U7123" s="36"/>
      <c r="V7123" s="37"/>
      <c r="AD7123" s="59"/>
    </row>
    <row r="7124" spans="1:30">
      <c r="A7124" s="15"/>
      <c r="I7124" s="15"/>
      <c r="P7124" s="36"/>
      <c r="Q7124" s="37"/>
      <c r="R7124" s="36"/>
      <c r="S7124" s="37"/>
      <c r="U7124" s="36"/>
      <c r="V7124" s="37"/>
      <c r="AD7124" s="59"/>
    </row>
    <row r="7125" spans="1:30">
      <c r="A7125" s="15"/>
      <c r="I7125" s="15"/>
      <c r="P7125" s="36"/>
      <c r="Q7125" s="37"/>
      <c r="R7125" s="36"/>
      <c r="S7125" s="37"/>
      <c r="U7125" s="36"/>
      <c r="V7125" s="37"/>
      <c r="AD7125" s="59"/>
    </row>
    <row r="7126" spans="1:30">
      <c r="A7126" s="15"/>
      <c r="I7126" s="15"/>
      <c r="P7126" s="36"/>
      <c r="Q7126" s="37"/>
      <c r="R7126" s="36"/>
      <c r="S7126" s="37"/>
      <c r="U7126" s="36"/>
      <c r="V7126" s="37"/>
      <c r="AD7126" s="59"/>
    </row>
    <row r="7127" spans="1:30">
      <c r="A7127" s="15"/>
      <c r="I7127" s="15"/>
      <c r="P7127" s="36"/>
      <c r="Q7127" s="37"/>
      <c r="R7127" s="36"/>
      <c r="S7127" s="37"/>
      <c r="U7127" s="36"/>
      <c r="V7127" s="37"/>
      <c r="AD7127" s="59"/>
    </row>
    <row r="7128" spans="1:30">
      <c r="A7128" s="15"/>
      <c r="I7128" s="15"/>
      <c r="P7128" s="36"/>
      <c r="Q7128" s="37"/>
      <c r="R7128" s="36"/>
      <c r="S7128" s="37"/>
      <c r="U7128" s="36"/>
      <c r="V7128" s="37"/>
      <c r="AD7128" s="59"/>
    </row>
    <row r="7129" spans="1:30">
      <c r="A7129" s="15"/>
      <c r="I7129" s="15"/>
      <c r="P7129" s="36"/>
      <c r="Q7129" s="37"/>
      <c r="R7129" s="36"/>
      <c r="S7129" s="37"/>
      <c r="U7129" s="36"/>
      <c r="V7129" s="37"/>
      <c r="AD7129" s="59"/>
    </row>
    <row r="7130" spans="1:30">
      <c r="A7130" s="15"/>
      <c r="I7130" s="15"/>
      <c r="P7130" s="36"/>
      <c r="Q7130" s="37"/>
      <c r="R7130" s="36"/>
      <c r="S7130" s="37"/>
      <c r="U7130" s="36"/>
      <c r="V7130" s="37"/>
      <c r="AD7130" s="59"/>
    </row>
    <row r="7131" spans="1:30">
      <c r="A7131" s="15"/>
      <c r="I7131" s="15"/>
      <c r="P7131" s="36"/>
      <c r="Q7131" s="37"/>
      <c r="R7131" s="36"/>
      <c r="S7131" s="37"/>
      <c r="U7131" s="36"/>
      <c r="V7131" s="37"/>
      <c r="AD7131" s="59"/>
    </row>
    <row r="7132" spans="1:30">
      <c r="A7132" s="15"/>
      <c r="I7132" s="15"/>
      <c r="P7132" s="36"/>
      <c r="Q7132" s="37"/>
      <c r="R7132" s="36"/>
      <c r="S7132" s="37"/>
      <c r="U7132" s="36"/>
      <c r="V7132" s="37"/>
      <c r="AD7132" s="59"/>
    </row>
    <row r="7133" spans="1:30">
      <c r="A7133" s="15"/>
      <c r="I7133" s="15"/>
      <c r="P7133" s="36"/>
      <c r="Q7133" s="37"/>
      <c r="R7133" s="36"/>
      <c r="S7133" s="37"/>
      <c r="U7133" s="36"/>
      <c r="V7133" s="37"/>
      <c r="AD7133" s="59"/>
    </row>
    <row r="7134" spans="1:30">
      <c r="A7134" s="15"/>
      <c r="I7134" s="15"/>
      <c r="P7134" s="36"/>
      <c r="Q7134" s="37"/>
      <c r="R7134" s="36"/>
      <c r="S7134" s="37"/>
      <c r="U7134" s="36"/>
      <c r="V7134" s="37"/>
      <c r="AD7134" s="59"/>
    </row>
    <row r="7135" spans="1:30">
      <c r="A7135" s="15"/>
      <c r="I7135" s="15"/>
      <c r="P7135" s="36"/>
      <c r="Q7135" s="37"/>
      <c r="R7135" s="36"/>
      <c r="S7135" s="37"/>
      <c r="U7135" s="36"/>
      <c r="V7135" s="37"/>
      <c r="AD7135" s="59"/>
    </row>
    <row r="7136" spans="1:30">
      <c r="A7136" s="15"/>
      <c r="I7136" s="15"/>
      <c r="P7136" s="36"/>
      <c r="Q7136" s="37"/>
      <c r="R7136" s="36"/>
      <c r="S7136" s="37"/>
      <c r="U7136" s="36"/>
      <c r="V7136" s="37"/>
      <c r="AD7136" s="59"/>
    </row>
    <row r="7137" spans="1:30">
      <c r="A7137" s="15"/>
      <c r="I7137" s="15"/>
      <c r="P7137" s="36"/>
      <c r="Q7137" s="37"/>
      <c r="R7137" s="36"/>
      <c r="S7137" s="37"/>
      <c r="U7137" s="36"/>
      <c r="V7137" s="37"/>
      <c r="AD7137" s="59"/>
    </row>
    <row r="7138" spans="1:30">
      <c r="A7138" s="15"/>
      <c r="I7138" s="15"/>
      <c r="P7138" s="36"/>
      <c r="Q7138" s="37"/>
      <c r="R7138" s="36"/>
      <c r="S7138" s="37"/>
      <c r="U7138" s="36"/>
      <c r="V7138" s="37"/>
      <c r="AD7138" s="59"/>
    </row>
    <row r="7139" spans="1:30">
      <c r="A7139" s="15"/>
      <c r="I7139" s="15"/>
      <c r="P7139" s="36"/>
      <c r="Q7139" s="37"/>
      <c r="R7139" s="36"/>
      <c r="S7139" s="37"/>
      <c r="U7139" s="36"/>
      <c r="V7139" s="37"/>
      <c r="AD7139" s="59"/>
    </row>
    <row r="7140" spans="1:30">
      <c r="A7140" s="15"/>
      <c r="I7140" s="15"/>
      <c r="P7140" s="36"/>
      <c r="Q7140" s="37"/>
      <c r="R7140" s="36"/>
      <c r="S7140" s="37"/>
      <c r="U7140" s="36"/>
      <c r="V7140" s="37"/>
      <c r="AD7140" s="59"/>
    </row>
    <row r="7141" spans="1:30">
      <c r="A7141" s="15"/>
      <c r="I7141" s="15"/>
      <c r="P7141" s="36"/>
      <c r="Q7141" s="37"/>
      <c r="R7141" s="36"/>
      <c r="S7141" s="37"/>
      <c r="U7141" s="36"/>
      <c r="V7141" s="37"/>
      <c r="AD7141" s="59"/>
    </row>
    <row r="7142" spans="1:30">
      <c r="A7142" s="15"/>
      <c r="I7142" s="15"/>
      <c r="P7142" s="36"/>
      <c r="Q7142" s="37"/>
      <c r="R7142" s="36"/>
      <c r="S7142" s="37"/>
      <c r="U7142" s="36"/>
      <c r="V7142" s="37"/>
      <c r="AD7142" s="59"/>
    </row>
    <row r="7143" spans="1:30">
      <c r="A7143" s="15"/>
      <c r="I7143" s="15"/>
      <c r="P7143" s="36"/>
      <c r="Q7143" s="37"/>
      <c r="R7143" s="36"/>
      <c r="S7143" s="37"/>
      <c r="U7143" s="36"/>
      <c r="V7143" s="37"/>
      <c r="AD7143" s="59"/>
    </row>
    <row r="7144" spans="1:30">
      <c r="A7144" s="15"/>
      <c r="I7144" s="15"/>
      <c r="P7144" s="36"/>
      <c r="Q7144" s="37"/>
      <c r="R7144" s="36"/>
      <c r="S7144" s="37"/>
      <c r="U7144" s="36"/>
      <c r="V7144" s="37"/>
      <c r="AD7144" s="59"/>
    </row>
    <row r="7145" spans="1:30">
      <c r="A7145" s="15"/>
      <c r="I7145" s="15"/>
      <c r="P7145" s="36"/>
      <c r="Q7145" s="37"/>
      <c r="R7145" s="36"/>
      <c r="S7145" s="37"/>
      <c r="U7145" s="36"/>
      <c r="V7145" s="37"/>
      <c r="AD7145" s="59"/>
    </row>
    <row r="7146" spans="1:30">
      <c r="A7146" s="15"/>
      <c r="I7146" s="15"/>
      <c r="P7146" s="36"/>
      <c r="Q7146" s="37"/>
      <c r="R7146" s="36"/>
      <c r="S7146" s="37"/>
      <c r="U7146" s="36"/>
      <c r="V7146" s="37"/>
      <c r="AD7146" s="59"/>
    </row>
    <row r="7147" spans="1:30">
      <c r="A7147" s="15"/>
      <c r="I7147" s="15"/>
      <c r="P7147" s="36"/>
      <c r="Q7147" s="37"/>
      <c r="R7147" s="36"/>
      <c r="S7147" s="37"/>
      <c r="U7147" s="36"/>
      <c r="V7147" s="37"/>
      <c r="AD7147" s="59"/>
    </row>
    <row r="7148" spans="1:30">
      <c r="A7148" s="15"/>
      <c r="I7148" s="15"/>
      <c r="P7148" s="36"/>
      <c r="Q7148" s="37"/>
      <c r="R7148" s="36"/>
      <c r="S7148" s="37"/>
      <c r="U7148" s="36"/>
      <c r="V7148" s="37"/>
      <c r="AD7148" s="59"/>
    </row>
    <row r="7149" spans="1:30">
      <c r="A7149" s="15"/>
      <c r="I7149" s="15"/>
      <c r="P7149" s="36"/>
      <c r="Q7149" s="37"/>
      <c r="R7149" s="36"/>
      <c r="S7149" s="37"/>
      <c r="U7149" s="36"/>
      <c r="V7149" s="37"/>
      <c r="AD7149" s="59"/>
    </row>
    <row r="7150" spans="1:30">
      <c r="A7150" s="15"/>
      <c r="I7150" s="15"/>
      <c r="P7150" s="36"/>
      <c r="Q7150" s="37"/>
      <c r="R7150" s="36"/>
      <c r="S7150" s="37"/>
      <c r="U7150" s="36"/>
      <c r="V7150" s="37"/>
      <c r="AD7150" s="59"/>
    </row>
    <row r="7151" spans="1:30">
      <c r="A7151" s="15"/>
      <c r="I7151" s="15"/>
      <c r="P7151" s="36"/>
      <c r="Q7151" s="37"/>
      <c r="R7151" s="36"/>
      <c r="S7151" s="37"/>
      <c r="U7151" s="36"/>
      <c r="V7151" s="37"/>
      <c r="AD7151" s="59"/>
    </row>
    <row r="7152" spans="1:30">
      <c r="A7152" s="15"/>
      <c r="I7152" s="15"/>
      <c r="P7152" s="36"/>
      <c r="Q7152" s="37"/>
      <c r="R7152" s="36"/>
      <c r="S7152" s="37"/>
      <c r="U7152" s="36"/>
      <c r="V7152" s="37"/>
      <c r="AD7152" s="59"/>
    </row>
    <row r="7153" spans="1:30">
      <c r="A7153" s="15"/>
      <c r="I7153" s="15"/>
      <c r="P7153" s="36"/>
      <c r="Q7153" s="37"/>
      <c r="R7153" s="36"/>
      <c r="S7153" s="37"/>
      <c r="U7153" s="36"/>
      <c r="V7153" s="37"/>
      <c r="AD7153" s="59"/>
    </row>
    <row r="7154" spans="1:30">
      <c r="A7154" s="15"/>
      <c r="I7154" s="15"/>
      <c r="P7154" s="36"/>
      <c r="Q7154" s="37"/>
      <c r="R7154" s="36"/>
      <c r="S7154" s="37"/>
      <c r="U7154" s="36"/>
      <c r="V7154" s="37"/>
      <c r="AD7154" s="59"/>
    </row>
    <row r="7155" spans="1:30">
      <c r="A7155" s="15"/>
      <c r="I7155" s="15"/>
      <c r="P7155" s="36"/>
      <c r="Q7155" s="37"/>
      <c r="R7155" s="36"/>
      <c r="S7155" s="37"/>
      <c r="U7155" s="36"/>
      <c r="V7155" s="37"/>
      <c r="AD7155" s="59"/>
    </row>
    <row r="7156" spans="1:30">
      <c r="A7156" s="15"/>
      <c r="I7156" s="15"/>
      <c r="P7156" s="36"/>
      <c r="Q7156" s="37"/>
      <c r="R7156" s="36"/>
      <c r="S7156" s="37"/>
      <c r="U7156" s="36"/>
      <c r="V7156" s="37"/>
      <c r="AD7156" s="59"/>
    </row>
    <row r="7157" spans="1:30">
      <c r="A7157" s="15"/>
      <c r="I7157" s="15"/>
      <c r="P7157" s="36"/>
      <c r="Q7157" s="37"/>
      <c r="R7157" s="36"/>
      <c r="S7157" s="37"/>
      <c r="U7157" s="36"/>
      <c r="V7157" s="37"/>
      <c r="AD7157" s="59"/>
    </row>
    <row r="7158" spans="1:30">
      <c r="A7158" s="15"/>
      <c r="I7158" s="15"/>
      <c r="P7158" s="36"/>
      <c r="Q7158" s="37"/>
      <c r="R7158" s="36"/>
      <c r="S7158" s="37"/>
      <c r="U7158" s="36"/>
      <c r="V7158" s="37"/>
      <c r="AD7158" s="59"/>
    </row>
    <row r="7159" spans="1:30">
      <c r="A7159" s="15"/>
      <c r="I7159" s="15"/>
      <c r="P7159" s="36"/>
      <c r="Q7159" s="37"/>
      <c r="R7159" s="36"/>
      <c r="S7159" s="37"/>
      <c r="U7159" s="36"/>
      <c r="V7159" s="37"/>
      <c r="AD7159" s="59"/>
    </row>
    <row r="7160" spans="1:30">
      <c r="A7160" s="15"/>
      <c r="I7160" s="15"/>
      <c r="P7160" s="36"/>
      <c r="Q7160" s="37"/>
      <c r="R7160" s="36"/>
      <c r="S7160" s="37"/>
      <c r="U7160" s="36"/>
      <c r="V7160" s="37"/>
      <c r="AD7160" s="59"/>
    </row>
    <row r="7161" spans="1:30">
      <c r="A7161" s="15"/>
      <c r="I7161" s="15"/>
      <c r="P7161" s="36"/>
      <c r="Q7161" s="37"/>
      <c r="R7161" s="36"/>
      <c r="S7161" s="37"/>
      <c r="U7161" s="36"/>
      <c r="V7161" s="37"/>
      <c r="AD7161" s="59"/>
    </row>
    <row r="7162" spans="1:30">
      <c r="A7162" s="15"/>
      <c r="I7162" s="15"/>
      <c r="P7162" s="36"/>
      <c r="Q7162" s="37"/>
      <c r="R7162" s="36"/>
      <c r="S7162" s="37"/>
      <c r="U7162" s="36"/>
      <c r="V7162" s="37"/>
      <c r="AD7162" s="59"/>
    </row>
    <row r="7163" spans="1:30">
      <c r="A7163" s="15"/>
      <c r="I7163" s="15"/>
      <c r="P7163" s="36"/>
      <c r="Q7163" s="37"/>
      <c r="R7163" s="36"/>
      <c r="S7163" s="37"/>
      <c r="U7163" s="36"/>
      <c r="V7163" s="37"/>
      <c r="AD7163" s="59"/>
    </row>
    <row r="7164" spans="1:30">
      <c r="A7164" s="15"/>
      <c r="I7164" s="15"/>
      <c r="P7164" s="36"/>
      <c r="Q7164" s="37"/>
      <c r="R7164" s="36"/>
      <c r="S7164" s="37"/>
      <c r="U7164" s="36"/>
      <c r="V7164" s="37"/>
      <c r="AD7164" s="59"/>
    </row>
    <row r="7165" spans="1:30">
      <c r="A7165" s="15"/>
      <c r="I7165" s="15"/>
      <c r="P7165" s="36"/>
      <c r="Q7165" s="37"/>
      <c r="R7165" s="36"/>
      <c r="S7165" s="37"/>
      <c r="U7165" s="36"/>
      <c r="V7165" s="37"/>
      <c r="AD7165" s="59"/>
    </row>
    <row r="7166" spans="1:30">
      <c r="A7166" s="15"/>
      <c r="I7166" s="15"/>
      <c r="P7166" s="36"/>
      <c r="Q7166" s="37"/>
      <c r="R7166" s="36"/>
      <c r="S7166" s="37"/>
      <c r="U7166" s="36"/>
      <c r="V7166" s="37"/>
      <c r="AD7166" s="59"/>
    </row>
    <row r="7167" spans="1:30">
      <c r="A7167" s="15"/>
      <c r="I7167" s="15"/>
      <c r="P7167" s="36"/>
      <c r="Q7167" s="37"/>
      <c r="R7167" s="36"/>
      <c r="S7167" s="37"/>
      <c r="U7167" s="36"/>
      <c r="V7167" s="37"/>
      <c r="AD7167" s="59"/>
    </row>
    <row r="7168" spans="1:30">
      <c r="A7168" s="15"/>
      <c r="I7168" s="15"/>
      <c r="P7168" s="36"/>
      <c r="Q7168" s="37"/>
      <c r="R7168" s="36"/>
      <c r="S7168" s="37"/>
      <c r="U7168" s="36"/>
      <c r="V7168" s="37"/>
      <c r="AD7168" s="59"/>
    </row>
    <row r="7169" spans="1:30">
      <c r="A7169" s="15"/>
      <c r="I7169" s="15"/>
      <c r="P7169" s="36"/>
      <c r="Q7169" s="37"/>
      <c r="R7169" s="36"/>
      <c r="S7169" s="37"/>
      <c r="U7169" s="36"/>
      <c r="V7169" s="37"/>
      <c r="AD7169" s="59"/>
    </row>
    <row r="7170" spans="1:30">
      <c r="A7170" s="15"/>
      <c r="I7170" s="15"/>
      <c r="P7170" s="36"/>
      <c r="Q7170" s="37"/>
      <c r="R7170" s="36"/>
      <c r="S7170" s="37"/>
      <c r="U7170" s="36"/>
      <c r="V7170" s="37"/>
      <c r="AD7170" s="59"/>
    </row>
    <row r="7171" spans="1:30">
      <c r="A7171" s="15"/>
      <c r="I7171" s="15"/>
      <c r="P7171" s="36"/>
      <c r="Q7171" s="37"/>
      <c r="R7171" s="36"/>
      <c r="S7171" s="37"/>
      <c r="U7171" s="36"/>
      <c r="V7171" s="37"/>
      <c r="AD7171" s="59"/>
    </row>
    <row r="7172" spans="1:30">
      <c r="A7172" s="15"/>
      <c r="I7172" s="15"/>
      <c r="P7172" s="36"/>
      <c r="Q7172" s="37"/>
      <c r="R7172" s="36"/>
      <c r="S7172" s="37"/>
      <c r="U7172" s="36"/>
      <c r="V7172" s="37"/>
      <c r="AD7172" s="59"/>
    </row>
    <row r="7173" spans="1:30">
      <c r="A7173" s="15"/>
      <c r="I7173" s="15"/>
      <c r="P7173" s="36"/>
      <c r="Q7173" s="37"/>
      <c r="R7173" s="36"/>
      <c r="S7173" s="37"/>
      <c r="U7173" s="36"/>
      <c r="V7173" s="37"/>
      <c r="AD7173" s="59"/>
    </row>
    <row r="7174" spans="1:30">
      <c r="A7174" s="15"/>
      <c r="I7174" s="15"/>
      <c r="P7174" s="36"/>
      <c r="Q7174" s="37"/>
      <c r="R7174" s="36"/>
      <c r="S7174" s="37"/>
      <c r="U7174" s="36"/>
      <c r="V7174" s="37"/>
      <c r="AD7174" s="59"/>
    </row>
    <row r="7175" spans="1:30">
      <c r="A7175" s="15"/>
      <c r="I7175" s="15"/>
      <c r="P7175" s="36"/>
      <c r="Q7175" s="37"/>
      <c r="R7175" s="36"/>
      <c r="S7175" s="37"/>
      <c r="U7175" s="36"/>
      <c r="V7175" s="37"/>
      <c r="AD7175" s="59"/>
    </row>
    <row r="7176" spans="1:30">
      <c r="A7176" s="15"/>
      <c r="I7176" s="15"/>
      <c r="P7176" s="36"/>
      <c r="Q7176" s="37"/>
      <c r="R7176" s="36"/>
      <c r="S7176" s="37"/>
      <c r="U7176" s="36"/>
      <c r="V7176" s="37"/>
      <c r="AD7176" s="59"/>
    </row>
    <row r="7177" spans="1:30">
      <c r="A7177" s="15"/>
      <c r="I7177" s="15"/>
      <c r="P7177" s="36"/>
      <c r="Q7177" s="37"/>
      <c r="R7177" s="36"/>
      <c r="S7177" s="37"/>
      <c r="U7177" s="36"/>
      <c r="V7177" s="37"/>
      <c r="AD7177" s="59"/>
    </row>
    <row r="7178" spans="1:30">
      <c r="A7178" s="15"/>
      <c r="I7178" s="15"/>
      <c r="P7178" s="36"/>
      <c r="Q7178" s="37"/>
      <c r="R7178" s="36"/>
      <c r="S7178" s="37"/>
      <c r="U7178" s="36"/>
      <c r="V7178" s="37"/>
      <c r="AD7178" s="59"/>
    </row>
    <row r="7179" spans="1:30">
      <c r="A7179" s="15"/>
      <c r="I7179" s="15"/>
      <c r="P7179" s="36"/>
      <c r="Q7179" s="37"/>
      <c r="R7179" s="36"/>
      <c r="S7179" s="37"/>
      <c r="U7179" s="36"/>
      <c r="V7179" s="37"/>
      <c r="AD7179" s="59"/>
    </row>
    <row r="7180" spans="1:30">
      <c r="A7180" s="15"/>
      <c r="I7180" s="15"/>
      <c r="P7180" s="36"/>
      <c r="Q7180" s="37"/>
      <c r="R7180" s="36"/>
      <c r="S7180" s="37"/>
      <c r="U7180" s="36"/>
      <c r="V7180" s="37"/>
      <c r="AD7180" s="59"/>
    </row>
    <row r="7181" spans="1:30">
      <c r="A7181" s="15"/>
      <c r="I7181" s="15"/>
      <c r="P7181" s="36"/>
      <c r="Q7181" s="37"/>
      <c r="R7181" s="36"/>
      <c r="S7181" s="37"/>
      <c r="U7181" s="36"/>
      <c r="V7181" s="37"/>
      <c r="AD7181" s="59"/>
    </row>
    <row r="7182" spans="1:30">
      <c r="A7182" s="15"/>
      <c r="I7182" s="15"/>
      <c r="P7182" s="36"/>
      <c r="Q7182" s="37"/>
      <c r="R7182" s="36"/>
      <c r="S7182" s="37"/>
      <c r="U7182" s="36"/>
      <c r="V7182" s="37"/>
      <c r="AD7182" s="59"/>
    </row>
    <row r="7183" spans="1:30">
      <c r="A7183" s="15"/>
      <c r="I7183" s="15"/>
      <c r="P7183" s="36"/>
      <c r="Q7183" s="37"/>
      <c r="R7183" s="36"/>
      <c r="S7183" s="37"/>
      <c r="U7183" s="36"/>
      <c r="V7183" s="37"/>
      <c r="AD7183" s="59"/>
    </row>
    <row r="7184" spans="1:30">
      <c r="A7184" s="15"/>
      <c r="I7184" s="15"/>
      <c r="P7184" s="36"/>
      <c r="Q7184" s="37"/>
      <c r="R7184" s="36"/>
      <c r="S7184" s="37"/>
      <c r="U7184" s="36"/>
      <c r="V7184" s="37"/>
      <c r="AD7184" s="59"/>
    </row>
    <row r="7185" spans="1:30">
      <c r="A7185" s="15"/>
      <c r="I7185" s="15"/>
      <c r="P7185" s="36"/>
      <c r="Q7185" s="37"/>
      <c r="R7185" s="36"/>
      <c r="S7185" s="37"/>
      <c r="U7185" s="36"/>
      <c r="V7185" s="37"/>
      <c r="AD7185" s="59"/>
    </row>
    <row r="7186" spans="1:30">
      <c r="A7186" s="15"/>
      <c r="I7186" s="15"/>
      <c r="P7186" s="36"/>
      <c r="Q7186" s="37"/>
      <c r="R7186" s="36"/>
      <c r="S7186" s="37"/>
      <c r="U7186" s="36"/>
      <c r="V7186" s="37"/>
      <c r="AD7186" s="59"/>
    </row>
    <row r="7187" spans="1:30">
      <c r="A7187" s="15"/>
      <c r="I7187" s="15"/>
      <c r="P7187" s="36"/>
      <c r="Q7187" s="37"/>
      <c r="R7187" s="36"/>
      <c r="S7187" s="37"/>
      <c r="U7187" s="36"/>
      <c r="V7187" s="37"/>
      <c r="AD7187" s="59"/>
    </row>
    <row r="7188" spans="1:30">
      <c r="A7188" s="15"/>
      <c r="I7188" s="15"/>
      <c r="P7188" s="36"/>
      <c r="Q7188" s="37"/>
      <c r="R7188" s="36"/>
      <c r="S7188" s="37"/>
      <c r="U7188" s="36"/>
      <c r="V7188" s="37"/>
      <c r="AD7188" s="59"/>
    </row>
    <row r="7189" spans="1:30">
      <c r="A7189" s="15"/>
      <c r="I7189" s="15"/>
      <c r="P7189" s="36"/>
      <c r="Q7189" s="37"/>
      <c r="R7189" s="36"/>
      <c r="S7189" s="37"/>
      <c r="U7189" s="36"/>
      <c r="V7189" s="37"/>
      <c r="AD7189" s="59"/>
    </row>
    <row r="7190" spans="1:30">
      <c r="A7190" s="15"/>
      <c r="I7190" s="15"/>
      <c r="P7190" s="36"/>
      <c r="Q7190" s="37"/>
      <c r="R7190" s="36"/>
      <c r="S7190" s="37"/>
      <c r="U7190" s="36"/>
      <c r="V7190" s="37"/>
      <c r="AD7190" s="59"/>
    </row>
    <row r="7191" spans="1:30">
      <c r="A7191" s="15"/>
      <c r="I7191" s="15"/>
      <c r="P7191" s="36"/>
      <c r="Q7191" s="37"/>
      <c r="R7191" s="36"/>
      <c r="S7191" s="37"/>
      <c r="U7191" s="36"/>
      <c r="V7191" s="37"/>
      <c r="AD7191" s="59"/>
    </row>
    <row r="7192" spans="1:30">
      <c r="A7192" s="15"/>
      <c r="I7192" s="15"/>
      <c r="P7192" s="36"/>
      <c r="Q7192" s="37"/>
      <c r="R7192" s="36"/>
      <c r="S7192" s="37"/>
      <c r="U7192" s="36"/>
      <c r="V7192" s="37"/>
      <c r="AD7192" s="59"/>
    </row>
    <row r="7193" spans="1:30">
      <c r="A7193" s="15"/>
      <c r="I7193" s="15"/>
      <c r="P7193" s="36"/>
      <c r="Q7193" s="37"/>
      <c r="R7193" s="36"/>
      <c r="S7193" s="37"/>
      <c r="U7193" s="36"/>
      <c r="V7193" s="37"/>
      <c r="AD7193" s="59"/>
    </row>
    <row r="7194" spans="1:30">
      <c r="A7194" s="15"/>
      <c r="I7194" s="15"/>
      <c r="P7194" s="36"/>
      <c r="Q7194" s="37"/>
      <c r="R7194" s="36"/>
      <c r="S7194" s="37"/>
      <c r="U7194" s="36"/>
      <c r="V7194" s="37"/>
      <c r="AD7194" s="59"/>
    </row>
    <row r="7195" spans="1:30">
      <c r="A7195" s="15"/>
      <c r="I7195" s="15"/>
      <c r="P7195" s="36"/>
      <c r="Q7195" s="37"/>
      <c r="R7195" s="36"/>
      <c r="S7195" s="37"/>
      <c r="U7195" s="36"/>
      <c r="V7195" s="37"/>
      <c r="AD7195" s="59"/>
    </row>
    <row r="7196" spans="1:30">
      <c r="A7196" s="15"/>
      <c r="I7196" s="15"/>
      <c r="P7196" s="36"/>
      <c r="Q7196" s="37"/>
      <c r="R7196" s="36"/>
      <c r="S7196" s="37"/>
      <c r="U7196" s="36"/>
      <c r="V7196" s="37"/>
      <c r="AD7196" s="59"/>
    </row>
    <row r="7197" spans="1:30">
      <c r="A7197" s="15"/>
      <c r="I7197" s="15"/>
      <c r="P7197" s="36"/>
      <c r="Q7197" s="37"/>
      <c r="R7197" s="36"/>
      <c r="S7197" s="37"/>
      <c r="U7197" s="36"/>
      <c r="V7197" s="37"/>
      <c r="AD7197" s="59"/>
    </row>
    <row r="7198" spans="1:30">
      <c r="A7198" s="15"/>
      <c r="I7198" s="15"/>
      <c r="P7198" s="36"/>
      <c r="Q7198" s="37"/>
      <c r="R7198" s="36"/>
      <c r="S7198" s="37"/>
      <c r="U7198" s="36"/>
      <c r="V7198" s="37"/>
      <c r="AD7198" s="59"/>
    </row>
    <row r="7199" spans="1:30">
      <c r="A7199" s="15"/>
      <c r="I7199" s="15"/>
      <c r="P7199" s="36"/>
      <c r="Q7199" s="37"/>
      <c r="R7199" s="36"/>
      <c r="S7199" s="37"/>
      <c r="U7199" s="36"/>
      <c r="V7199" s="37"/>
      <c r="AD7199" s="59"/>
    </row>
    <row r="7200" spans="1:30">
      <c r="A7200" s="15"/>
      <c r="I7200" s="15"/>
      <c r="P7200" s="36"/>
      <c r="Q7200" s="37"/>
      <c r="R7200" s="36"/>
      <c r="S7200" s="37"/>
      <c r="U7200" s="36"/>
      <c r="V7200" s="37"/>
      <c r="AD7200" s="59"/>
    </row>
    <row r="7201" spans="1:30">
      <c r="A7201" s="15"/>
      <c r="I7201" s="15"/>
      <c r="P7201" s="36"/>
      <c r="Q7201" s="37"/>
      <c r="R7201" s="36"/>
      <c r="S7201" s="37"/>
      <c r="U7201" s="36"/>
      <c r="V7201" s="37"/>
      <c r="AD7201" s="59"/>
    </row>
    <row r="7202" spans="1:30">
      <c r="A7202" s="15"/>
      <c r="I7202" s="15"/>
      <c r="P7202" s="36"/>
      <c r="Q7202" s="37"/>
      <c r="R7202" s="36"/>
      <c r="S7202" s="37"/>
      <c r="U7202" s="36"/>
      <c r="V7202" s="37"/>
      <c r="AD7202" s="59"/>
    </row>
    <row r="7203" spans="1:30">
      <c r="A7203" s="15"/>
      <c r="I7203" s="15"/>
      <c r="P7203" s="36"/>
      <c r="Q7203" s="37"/>
      <c r="R7203" s="36"/>
      <c r="S7203" s="37"/>
      <c r="U7203" s="36"/>
      <c r="V7203" s="37"/>
      <c r="AD7203" s="59"/>
    </row>
    <row r="7204" spans="1:30">
      <c r="A7204" s="15"/>
      <c r="I7204" s="15"/>
      <c r="P7204" s="36"/>
      <c r="Q7204" s="37"/>
      <c r="R7204" s="36"/>
      <c r="S7204" s="37"/>
      <c r="U7204" s="36"/>
      <c r="V7204" s="37"/>
      <c r="AD7204" s="59"/>
    </row>
    <row r="7205" spans="1:30">
      <c r="A7205" s="15"/>
      <c r="I7205" s="15"/>
      <c r="P7205" s="36"/>
      <c r="Q7205" s="37"/>
      <c r="R7205" s="36"/>
      <c r="S7205" s="37"/>
      <c r="U7205" s="36"/>
      <c r="V7205" s="37"/>
      <c r="AD7205" s="59"/>
    </row>
    <row r="7206" spans="1:30">
      <c r="A7206" s="15"/>
      <c r="I7206" s="15"/>
      <c r="P7206" s="36"/>
      <c r="Q7206" s="37"/>
      <c r="R7206" s="36"/>
      <c r="S7206" s="37"/>
      <c r="U7206" s="36"/>
      <c r="V7206" s="37"/>
      <c r="AD7206" s="59"/>
    </row>
    <row r="7207" spans="1:30">
      <c r="A7207" s="15"/>
      <c r="I7207" s="15"/>
      <c r="P7207" s="36"/>
      <c r="Q7207" s="37"/>
      <c r="R7207" s="36"/>
      <c r="S7207" s="37"/>
      <c r="U7207" s="36"/>
      <c r="V7207" s="37"/>
      <c r="AD7207" s="59"/>
    </row>
    <row r="7208" spans="1:30">
      <c r="A7208" s="15"/>
      <c r="I7208" s="15"/>
      <c r="P7208" s="36"/>
      <c r="Q7208" s="37"/>
      <c r="R7208" s="36"/>
      <c r="S7208" s="37"/>
      <c r="U7208" s="36"/>
      <c r="V7208" s="37"/>
      <c r="AD7208" s="59"/>
    </row>
    <row r="7209" spans="1:30">
      <c r="A7209" s="15"/>
      <c r="I7209" s="15"/>
      <c r="P7209" s="36"/>
      <c r="Q7209" s="37"/>
      <c r="R7209" s="36"/>
      <c r="S7209" s="37"/>
      <c r="U7209" s="36"/>
      <c r="V7209" s="37"/>
      <c r="AD7209" s="59"/>
    </row>
    <row r="7210" spans="1:30">
      <c r="A7210" s="15"/>
      <c r="I7210" s="15"/>
      <c r="P7210" s="36"/>
      <c r="Q7210" s="37"/>
      <c r="R7210" s="36"/>
      <c r="S7210" s="37"/>
      <c r="U7210" s="36"/>
      <c r="V7210" s="37"/>
      <c r="AD7210" s="59"/>
    </row>
    <row r="7211" spans="1:30">
      <c r="A7211" s="15"/>
      <c r="I7211" s="15"/>
      <c r="P7211" s="36"/>
      <c r="Q7211" s="37"/>
      <c r="R7211" s="36"/>
      <c r="S7211" s="37"/>
      <c r="U7211" s="36"/>
      <c r="V7211" s="37"/>
      <c r="AD7211" s="59"/>
    </row>
    <row r="7212" spans="1:30">
      <c r="A7212" s="15"/>
      <c r="I7212" s="15"/>
      <c r="P7212" s="36"/>
      <c r="Q7212" s="37"/>
      <c r="R7212" s="36"/>
      <c r="S7212" s="37"/>
      <c r="U7212" s="36"/>
      <c r="V7212" s="37"/>
      <c r="AD7212" s="59"/>
    </row>
    <row r="7213" spans="1:30">
      <c r="A7213" s="15"/>
      <c r="I7213" s="15"/>
      <c r="P7213" s="36"/>
      <c r="Q7213" s="37"/>
      <c r="R7213" s="36"/>
      <c r="S7213" s="37"/>
      <c r="U7213" s="36"/>
      <c r="V7213" s="37"/>
      <c r="AD7213" s="59"/>
    </row>
    <row r="7214" spans="1:30">
      <c r="A7214" s="15"/>
      <c r="I7214" s="15"/>
      <c r="P7214" s="36"/>
      <c r="Q7214" s="37"/>
      <c r="R7214" s="36"/>
      <c r="S7214" s="37"/>
      <c r="U7214" s="36"/>
      <c r="V7214" s="37"/>
      <c r="AD7214" s="59"/>
    </row>
    <row r="7215" spans="1:30">
      <c r="A7215" s="15"/>
      <c r="I7215" s="15"/>
      <c r="P7215" s="36"/>
      <c r="Q7215" s="37"/>
      <c r="R7215" s="36"/>
      <c r="S7215" s="37"/>
      <c r="U7215" s="36"/>
      <c r="V7215" s="37"/>
      <c r="AD7215" s="59"/>
    </row>
    <row r="7216" spans="1:30">
      <c r="A7216" s="15"/>
      <c r="I7216" s="15"/>
      <c r="P7216" s="36"/>
      <c r="Q7216" s="37"/>
      <c r="R7216" s="36"/>
      <c r="S7216" s="37"/>
      <c r="U7216" s="36"/>
      <c r="V7216" s="37"/>
      <c r="AD7216" s="59"/>
    </row>
    <row r="7217" spans="1:30">
      <c r="A7217" s="15"/>
      <c r="I7217" s="15"/>
      <c r="P7217" s="36"/>
      <c r="Q7217" s="37"/>
      <c r="R7217" s="36"/>
      <c r="S7217" s="37"/>
      <c r="U7217" s="36"/>
      <c r="V7217" s="37"/>
      <c r="AD7217" s="59"/>
    </row>
    <row r="7218" spans="1:30">
      <c r="A7218" s="15"/>
      <c r="I7218" s="15"/>
      <c r="P7218" s="36"/>
      <c r="Q7218" s="37"/>
      <c r="R7218" s="36"/>
      <c r="S7218" s="37"/>
      <c r="U7218" s="36"/>
      <c r="V7218" s="37"/>
      <c r="AD7218" s="59"/>
    </row>
    <row r="7219" spans="1:30">
      <c r="A7219" s="15"/>
      <c r="I7219" s="15"/>
      <c r="P7219" s="36"/>
      <c r="Q7219" s="37"/>
      <c r="R7219" s="36"/>
      <c r="S7219" s="37"/>
      <c r="U7219" s="36"/>
      <c r="V7219" s="37"/>
      <c r="AD7219" s="59"/>
    </row>
    <row r="7220" spans="1:30">
      <c r="A7220" s="15"/>
      <c r="I7220" s="15"/>
      <c r="P7220" s="36"/>
      <c r="Q7220" s="37"/>
      <c r="R7220" s="36"/>
      <c r="S7220" s="37"/>
      <c r="U7220" s="36"/>
      <c r="V7220" s="37"/>
      <c r="AD7220" s="59"/>
    </row>
    <row r="7221" spans="1:30">
      <c r="A7221" s="15"/>
      <c r="I7221" s="15"/>
      <c r="P7221" s="36"/>
      <c r="Q7221" s="37"/>
      <c r="R7221" s="36"/>
      <c r="S7221" s="37"/>
      <c r="U7221" s="36"/>
      <c r="V7221" s="37"/>
      <c r="AD7221" s="59"/>
    </row>
    <row r="7222" spans="1:30">
      <c r="A7222" s="15"/>
      <c r="I7222" s="15"/>
      <c r="P7222" s="36"/>
      <c r="Q7222" s="37"/>
      <c r="R7222" s="36"/>
      <c r="S7222" s="37"/>
      <c r="U7222" s="36"/>
      <c r="V7222" s="37"/>
      <c r="AD7222" s="59"/>
    </row>
    <row r="7223" spans="1:30">
      <c r="A7223" s="15"/>
      <c r="I7223" s="15"/>
      <c r="P7223" s="36"/>
      <c r="Q7223" s="37"/>
      <c r="R7223" s="36"/>
      <c r="S7223" s="37"/>
      <c r="U7223" s="36"/>
      <c r="V7223" s="37"/>
      <c r="AD7223" s="59"/>
    </row>
    <row r="7224" spans="1:30">
      <c r="A7224" s="15"/>
      <c r="I7224" s="15"/>
      <c r="P7224" s="36"/>
      <c r="Q7224" s="37"/>
      <c r="R7224" s="36"/>
      <c r="S7224" s="37"/>
      <c r="U7224" s="36"/>
      <c r="V7224" s="37"/>
      <c r="AD7224" s="59"/>
    </row>
    <row r="7225" spans="1:30">
      <c r="A7225" s="15"/>
      <c r="I7225" s="15"/>
      <c r="P7225" s="36"/>
      <c r="Q7225" s="37"/>
      <c r="R7225" s="36"/>
      <c r="S7225" s="37"/>
      <c r="U7225" s="36"/>
      <c r="V7225" s="37"/>
      <c r="AD7225" s="59"/>
    </row>
    <row r="7226" spans="1:30">
      <c r="A7226" s="15"/>
      <c r="I7226" s="15"/>
      <c r="P7226" s="36"/>
      <c r="Q7226" s="37"/>
      <c r="R7226" s="36"/>
      <c r="S7226" s="37"/>
      <c r="U7226" s="36"/>
      <c r="V7226" s="37"/>
      <c r="AD7226" s="59"/>
    </row>
    <row r="7227" spans="1:30">
      <c r="A7227" s="15"/>
      <c r="I7227" s="15"/>
      <c r="P7227" s="36"/>
      <c r="Q7227" s="37"/>
      <c r="R7227" s="36"/>
      <c r="S7227" s="37"/>
      <c r="U7227" s="36"/>
      <c r="V7227" s="37"/>
      <c r="AD7227" s="59"/>
    </row>
    <row r="7228" spans="1:30">
      <c r="A7228" s="15"/>
      <c r="I7228" s="15"/>
      <c r="P7228" s="36"/>
      <c r="Q7228" s="37"/>
      <c r="R7228" s="36"/>
      <c r="S7228" s="37"/>
      <c r="U7228" s="36"/>
      <c r="V7228" s="37"/>
      <c r="AD7228" s="59"/>
    </row>
    <row r="7229" spans="1:30">
      <c r="A7229" s="15"/>
      <c r="I7229" s="15"/>
      <c r="P7229" s="36"/>
      <c r="Q7229" s="37"/>
      <c r="R7229" s="36"/>
      <c r="S7229" s="37"/>
      <c r="U7229" s="36"/>
      <c r="V7229" s="37"/>
      <c r="AD7229" s="59"/>
    </row>
    <row r="7230" spans="1:30">
      <c r="A7230" s="15"/>
      <c r="I7230" s="15"/>
      <c r="P7230" s="36"/>
      <c r="Q7230" s="37"/>
      <c r="R7230" s="36"/>
      <c r="S7230" s="37"/>
      <c r="U7230" s="36"/>
      <c r="V7230" s="37"/>
      <c r="AD7230" s="59"/>
    </row>
    <row r="7231" spans="1:30">
      <c r="A7231" s="15"/>
      <c r="I7231" s="15"/>
      <c r="P7231" s="36"/>
      <c r="Q7231" s="37"/>
      <c r="R7231" s="36"/>
      <c r="S7231" s="37"/>
      <c r="U7231" s="36"/>
      <c r="V7231" s="37"/>
      <c r="AD7231" s="59"/>
    </row>
    <row r="7232" spans="1:30">
      <c r="A7232" s="15"/>
      <c r="I7232" s="15"/>
      <c r="P7232" s="36"/>
      <c r="Q7232" s="37"/>
      <c r="R7232" s="36"/>
      <c r="S7232" s="37"/>
      <c r="U7232" s="36"/>
      <c r="V7232" s="37"/>
      <c r="AD7232" s="59"/>
    </row>
    <row r="7233" spans="1:30">
      <c r="A7233" s="15"/>
      <c r="I7233" s="15"/>
      <c r="P7233" s="36"/>
      <c r="Q7233" s="37"/>
      <c r="R7233" s="36"/>
      <c r="S7233" s="37"/>
      <c r="U7233" s="36"/>
      <c r="V7233" s="37"/>
      <c r="AD7233" s="59"/>
    </row>
    <row r="7234" spans="1:30">
      <c r="A7234" s="15"/>
      <c r="I7234" s="15"/>
      <c r="P7234" s="36"/>
      <c r="Q7234" s="37"/>
      <c r="R7234" s="36"/>
      <c r="S7234" s="37"/>
      <c r="U7234" s="36"/>
      <c r="V7234" s="37"/>
      <c r="AD7234" s="59"/>
    </row>
    <row r="7235" spans="1:30">
      <c r="A7235" s="15"/>
      <c r="I7235" s="15"/>
      <c r="P7235" s="36"/>
      <c r="Q7235" s="37"/>
      <c r="R7235" s="36"/>
      <c r="S7235" s="37"/>
      <c r="U7235" s="36"/>
      <c r="V7235" s="37"/>
      <c r="AD7235" s="59"/>
    </row>
    <row r="7236" spans="1:30">
      <c r="A7236" s="15"/>
      <c r="I7236" s="15"/>
      <c r="P7236" s="36"/>
      <c r="Q7236" s="37"/>
      <c r="R7236" s="36"/>
      <c r="S7236" s="37"/>
      <c r="U7236" s="36"/>
      <c r="V7236" s="37"/>
      <c r="AD7236" s="59"/>
    </row>
    <row r="7237" spans="1:30">
      <c r="A7237" s="15"/>
      <c r="I7237" s="15"/>
      <c r="P7237" s="36"/>
      <c r="Q7237" s="37"/>
      <c r="R7237" s="36"/>
      <c r="S7237" s="37"/>
      <c r="U7237" s="36"/>
      <c r="V7237" s="37"/>
      <c r="AD7237" s="59"/>
    </row>
    <row r="7238" spans="1:30">
      <c r="A7238" s="15"/>
      <c r="I7238" s="15"/>
      <c r="P7238" s="36"/>
      <c r="Q7238" s="37"/>
      <c r="R7238" s="36"/>
      <c r="S7238" s="37"/>
      <c r="U7238" s="36"/>
      <c r="V7238" s="37"/>
      <c r="AD7238" s="59"/>
    </row>
    <row r="7239" spans="1:30">
      <c r="A7239" s="15"/>
      <c r="I7239" s="15"/>
      <c r="P7239" s="36"/>
      <c r="Q7239" s="37"/>
      <c r="R7239" s="36"/>
      <c r="S7239" s="37"/>
      <c r="U7239" s="36"/>
      <c r="V7239" s="37"/>
      <c r="AD7239" s="59"/>
    </row>
    <row r="7240" spans="1:30">
      <c r="A7240" s="15"/>
      <c r="I7240" s="15"/>
      <c r="P7240" s="36"/>
      <c r="Q7240" s="37"/>
      <c r="R7240" s="36"/>
      <c r="S7240" s="37"/>
      <c r="U7240" s="36"/>
      <c r="V7240" s="37"/>
      <c r="AD7240" s="59"/>
    </row>
    <row r="7241" spans="1:30">
      <c r="A7241" s="15"/>
      <c r="I7241" s="15"/>
      <c r="P7241" s="36"/>
      <c r="Q7241" s="37"/>
      <c r="R7241" s="36"/>
      <c r="S7241" s="37"/>
      <c r="U7241" s="36"/>
      <c r="V7241" s="37"/>
      <c r="AD7241" s="59"/>
    </row>
    <row r="7242" spans="1:30">
      <c r="A7242" s="15"/>
      <c r="I7242" s="15"/>
      <c r="P7242" s="36"/>
      <c r="Q7242" s="37"/>
      <c r="R7242" s="36"/>
      <c r="S7242" s="37"/>
      <c r="U7242" s="36"/>
      <c r="V7242" s="37"/>
      <c r="AD7242" s="59"/>
    </row>
    <row r="7243" spans="1:30">
      <c r="A7243" s="15"/>
      <c r="I7243" s="15"/>
      <c r="P7243" s="36"/>
      <c r="Q7243" s="37"/>
      <c r="R7243" s="36"/>
      <c r="S7243" s="37"/>
      <c r="U7243" s="36"/>
      <c r="V7243" s="37"/>
      <c r="AD7243" s="59"/>
    </row>
    <row r="7244" spans="1:30">
      <c r="A7244" s="15"/>
      <c r="I7244" s="15"/>
      <c r="P7244" s="36"/>
      <c r="Q7244" s="37"/>
      <c r="R7244" s="36"/>
      <c r="S7244" s="37"/>
      <c r="U7244" s="36"/>
      <c r="V7244" s="37"/>
      <c r="AD7244" s="59"/>
    </row>
    <row r="7245" spans="1:30">
      <c r="A7245" s="15"/>
      <c r="I7245" s="15"/>
      <c r="P7245" s="36"/>
      <c r="Q7245" s="37"/>
      <c r="R7245" s="36"/>
      <c r="S7245" s="37"/>
      <c r="U7245" s="36"/>
      <c r="V7245" s="37"/>
      <c r="AD7245" s="59"/>
    </row>
    <row r="7246" spans="1:30">
      <c r="A7246" s="15"/>
      <c r="I7246" s="15"/>
      <c r="P7246" s="36"/>
      <c r="Q7246" s="37"/>
      <c r="R7246" s="36"/>
      <c r="S7246" s="37"/>
      <c r="U7246" s="36"/>
      <c r="V7246" s="37"/>
      <c r="AD7246" s="59"/>
    </row>
    <row r="7247" spans="1:30">
      <c r="A7247" s="15"/>
      <c r="I7247" s="15"/>
      <c r="P7247" s="36"/>
      <c r="Q7247" s="37"/>
      <c r="R7247" s="36"/>
      <c r="S7247" s="37"/>
      <c r="U7247" s="36"/>
      <c r="V7247" s="37"/>
      <c r="AD7247" s="59"/>
    </row>
    <row r="7248" spans="1:30">
      <c r="A7248" s="15"/>
      <c r="I7248" s="15"/>
      <c r="P7248" s="36"/>
      <c r="Q7248" s="37"/>
      <c r="R7248" s="36"/>
      <c r="S7248" s="37"/>
      <c r="U7248" s="36"/>
      <c r="V7248" s="37"/>
      <c r="AD7248" s="59"/>
    </row>
    <row r="7249" spans="1:30">
      <c r="A7249" s="15"/>
      <c r="I7249" s="15"/>
      <c r="P7249" s="36"/>
      <c r="Q7249" s="37"/>
      <c r="R7249" s="36"/>
      <c r="S7249" s="37"/>
      <c r="U7249" s="36"/>
      <c r="V7249" s="37"/>
      <c r="AD7249" s="59"/>
    </row>
    <row r="7250" spans="1:30">
      <c r="A7250" s="15"/>
      <c r="I7250" s="15"/>
      <c r="P7250" s="36"/>
      <c r="Q7250" s="37"/>
      <c r="R7250" s="36"/>
      <c r="S7250" s="37"/>
      <c r="U7250" s="36"/>
      <c r="V7250" s="37"/>
      <c r="AD7250" s="59"/>
    </row>
    <row r="7251" spans="1:30">
      <c r="A7251" s="15"/>
      <c r="I7251" s="15"/>
      <c r="P7251" s="36"/>
      <c r="Q7251" s="37"/>
      <c r="R7251" s="36"/>
      <c r="S7251" s="37"/>
      <c r="U7251" s="36"/>
      <c r="V7251" s="37"/>
      <c r="AD7251" s="59"/>
    </row>
    <row r="7252" spans="1:30">
      <c r="A7252" s="15"/>
      <c r="I7252" s="15"/>
      <c r="P7252" s="36"/>
      <c r="Q7252" s="37"/>
      <c r="R7252" s="36"/>
      <c r="S7252" s="37"/>
      <c r="U7252" s="36"/>
      <c r="V7252" s="37"/>
      <c r="AD7252" s="59"/>
    </row>
    <row r="7253" spans="1:30">
      <c r="A7253" s="15"/>
      <c r="I7253" s="15"/>
      <c r="P7253" s="36"/>
      <c r="Q7253" s="37"/>
      <c r="R7253" s="36"/>
      <c r="S7253" s="37"/>
      <c r="U7253" s="36"/>
      <c r="V7253" s="37"/>
      <c r="AD7253" s="59"/>
    </row>
    <row r="7254" spans="1:30">
      <c r="A7254" s="15"/>
      <c r="I7254" s="15"/>
      <c r="P7254" s="36"/>
      <c r="Q7254" s="37"/>
      <c r="R7254" s="36"/>
      <c r="S7254" s="37"/>
      <c r="U7254" s="36"/>
      <c r="V7254" s="37"/>
      <c r="AD7254" s="59"/>
    </row>
    <row r="7255" spans="1:30">
      <c r="A7255" s="15"/>
      <c r="I7255" s="15"/>
      <c r="P7255" s="36"/>
      <c r="Q7255" s="37"/>
      <c r="R7255" s="36"/>
      <c r="S7255" s="37"/>
      <c r="U7255" s="36"/>
      <c r="V7255" s="37"/>
      <c r="AD7255" s="59"/>
    </row>
    <row r="7256" spans="1:30">
      <c r="A7256" s="15"/>
      <c r="I7256" s="15"/>
      <c r="P7256" s="36"/>
      <c r="Q7256" s="37"/>
      <c r="R7256" s="36"/>
      <c r="S7256" s="37"/>
      <c r="U7256" s="36"/>
      <c r="V7256" s="37"/>
      <c r="AD7256" s="59"/>
    </row>
    <row r="7257" spans="1:30">
      <c r="A7257" s="15"/>
      <c r="I7257" s="15"/>
      <c r="P7257" s="36"/>
      <c r="Q7257" s="37"/>
      <c r="R7257" s="36"/>
      <c r="S7257" s="37"/>
      <c r="U7257" s="36"/>
      <c r="V7257" s="37"/>
      <c r="AD7257" s="59"/>
    </row>
    <row r="7258" spans="1:30">
      <c r="A7258" s="15"/>
      <c r="I7258" s="15"/>
      <c r="P7258" s="36"/>
      <c r="Q7258" s="37"/>
      <c r="R7258" s="36"/>
      <c r="S7258" s="37"/>
      <c r="U7258" s="36"/>
      <c r="V7258" s="37"/>
      <c r="AD7258" s="59"/>
    </row>
    <row r="7259" spans="1:30">
      <c r="A7259" s="15"/>
      <c r="I7259" s="15"/>
      <c r="P7259" s="36"/>
      <c r="Q7259" s="37"/>
      <c r="R7259" s="36"/>
      <c r="S7259" s="37"/>
      <c r="U7259" s="36"/>
      <c r="V7259" s="37"/>
      <c r="AD7259" s="59"/>
    </row>
    <row r="7260" spans="1:30">
      <c r="A7260" s="15"/>
      <c r="I7260" s="15"/>
      <c r="P7260" s="36"/>
      <c r="Q7260" s="37"/>
      <c r="R7260" s="36"/>
      <c r="S7260" s="37"/>
      <c r="U7260" s="36"/>
      <c r="V7260" s="37"/>
      <c r="AD7260" s="59"/>
    </row>
    <row r="7261" spans="1:30">
      <c r="A7261" s="15"/>
      <c r="I7261" s="15"/>
      <c r="P7261" s="36"/>
      <c r="Q7261" s="37"/>
      <c r="R7261" s="36"/>
      <c r="S7261" s="37"/>
      <c r="U7261" s="36"/>
      <c r="V7261" s="37"/>
      <c r="AD7261" s="59"/>
    </row>
    <row r="7262" spans="1:30">
      <c r="A7262" s="15"/>
      <c r="I7262" s="15"/>
      <c r="P7262" s="36"/>
      <c r="Q7262" s="37"/>
      <c r="R7262" s="36"/>
      <c r="S7262" s="37"/>
      <c r="U7262" s="36"/>
      <c r="V7262" s="37"/>
      <c r="AD7262" s="59"/>
    </row>
    <row r="7263" spans="1:30">
      <c r="A7263" s="15"/>
      <c r="I7263" s="15"/>
      <c r="P7263" s="36"/>
      <c r="Q7263" s="37"/>
      <c r="R7263" s="36"/>
      <c r="S7263" s="37"/>
      <c r="U7263" s="36"/>
      <c r="V7263" s="37"/>
      <c r="AD7263" s="59"/>
    </row>
    <row r="7264" spans="1:30">
      <c r="A7264" s="15"/>
      <c r="I7264" s="15"/>
      <c r="P7264" s="36"/>
      <c r="Q7264" s="37"/>
      <c r="R7264" s="36"/>
      <c r="S7264" s="37"/>
      <c r="U7264" s="36"/>
      <c r="V7264" s="37"/>
      <c r="AD7264" s="59"/>
    </row>
    <row r="7265" spans="1:30">
      <c r="A7265" s="15"/>
      <c r="I7265" s="15"/>
      <c r="P7265" s="36"/>
      <c r="Q7265" s="37"/>
      <c r="R7265" s="36"/>
      <c r="S7265" s="37"/>
      <c r="U7265" s="36"/>
      <c r="V7265" s="37"/>
      <c r="AD7265" s="59"/>
    </row>
    <row r="7266" spans="1:30">
      <c r="A7266" s="15"/>
      <c r="I7266" s="15"/>
      <c r="P7266" s="36"/>
      <c r="Q7266" s="37"/>
      <c r="R7266" s="36"/>
      <c r="S7266" s="37"/>
      <c r="U7266" s="36"/>
      <c r="V7266" s="37"/>
      <c r="AD7266" s="59"/>
    </row>
    <row r="7267" spans="1:30">
      <c r="A7267" s="15"/>
      <c r="I7267" s="15"/>
      <c r="P7267" s="36"/>
      <c r="Q7267" s="37"/>
      <c r="R7267" s="36"/>
      <c r="S7267" s="37"/>
      <c r="U7267" s="36"/>
      <c r="V7267" s="37"/>
      <c r="AD7267" s="59"/>
    </row>
    <row r="7268" spans="1:30">
      <c r="A7268" s="15"/>
      <c r="I7268" s="15"/>
      <c r="P7268" s="36"/>
      <c r="Q7268" s="37"/>
      <c r="R7268" s="36"/>
      <c r="S7268" s="37"/>
      <c r="U7268" s="36"/>
      <c r="V7268" s="37"/>
      <c r="AD7268" s="59"/>
    </row>
    <row r="7269" spans="1:30">
      <c r="A7269" s="15"/>
      <c r="I7269" s="15"/>
      <c r="P7269" s="36"/>
      <c r="Q7269" s="37"/>
      <c r="R7269" s="36"/>
      <c r="S7269" s="37"/>
      <c r="U7269" s="36"/>
      <c r="V7269" s="37"/>
      <c r="AD7269" s="59"/>
    </row>
    <row r="7270" spans="1:30">
      <c r="A7270" s="15"/>
      <c r="I7270" s="15"/>
      <c r="P7270" s="36"/>
      <c r="Q7270" s="37"/>
      <c r="R7270" s="36"/>
      <c r="S7270" s="37"/>
      <c r="U7270" s="36"/>
      <c r="V7270" s="37"/>
      <c r="AD7270" s="59"/>
    </row>
    <row r="7271" spans="1:30">
      <c r="A7271" s="15"/>
      <c r="I7271" s="15"/>
      <c r="P7271" s="36"/>
      <c r="Q7271" s="37"/>
      <c r="R7271" s="36"/>
      <c r="S7271" s="37"/>
      <c r="U7271" s="36"/>
      <c r="V7271" s="37"/>
      <c r="AD7271" s="59"/>
    </row>
    <row r="7272" spans="1:30">
      <c r="A7272" s="15"/>
      <c r="I7272" s="15"/>
      <c r="P7272" s="36"/>
      <c r="Q7272" s="37"/>
      <c r="R7272" s="36"/>
      <c r="S7272" s="37"/>
      <c r="U7272" s="36"/>
      <c r="V7272" s="37"/>
      <c r="AD7272" s="59"/>
    </row>
    <row r="7273" spans="1:30">
      <c r="A7273" s="15"/>
      <c r="I7273" s="15"/>
      <c r="P7273" s="36"/>
      <c r="Q7273" s="37"/>
      <c r="R7273" s="36"/>
      <c r="S7273" s="37"/>
      <c r="U7273" s="36"/>
      <c r="V7273" s="37"/>
      <c r="AD7273" s="59"/>
    </row>
    <row r="7274" spans="1:30">
      <c r="A7274" s="15"/>
      <c r="I7274" s="15"/>
      <c r="P7274" s="36"/>
      <c r="Q7274" s="37"/>
      <c r="R7274" s="36"/>
      <c r="S7274" s="37"/>
      <c r="U7274" s="36"/>
      <c r="V7274" s="37"/>
      <c r="AD7274" s="59"/>
    </row>
    <row r="7275" spans="1:30">
      <c r="A7275" s="15"/>
      <c r="I7275" s="15"/>
      <c r="P7275" s="36"/>
      <c r="Q7275" s="37"/>
      <c r="R7275" s="36"/>
      <c r="S7275" s="37"/>
      <c r="U7275" s="36"/>
      <c r="V7275" s="37"/>
      <c r="AD7275" s="59"/>
    </row>
    <row r="7276" spans="1:30">
      <c r="A7276" s="15"/>
      <c r="I7276" s="15"/>
      <c r="P7276" s="36"/>
      <c r="Q7276" s="37"/>
      <c r="R7276" s="36"/>
      <c r="S7276" s="37"/>
      <c r="U7276" s="36"/>
      <c r="V7276" s="37"/>
      <c r="AD7276" s="59"/>
    </row>
    <row r="7277" spans="1:30">
      <c r="A7277" s="15"/>
      <c r="I7277" s="15"/>
      <c r="P7277" s="36"/>
      <c r="Q7277" s="37"/>
      <c r="R7277" s="36"/>
      <c r="S7277" s="37"/>
      <c r="U7277" s="36"/>
      <c r="V7277" s="37"/>
      <c r="AD7277" s="59"/>
    </row>
    <row r="7278" spans="1:30">
      <c r="A7278" s="15"/>
      <c r="I7278" s="15"/>
      <c r="P7278" s="36"/>
      <c r="Q7278" s="37"/>
      <c r="R7278" s="36"/>
      <c r="S7278" s="37"/>
      <c r="U7278" s="36"/>
      <c r="V7278" s="37"/>
      <c r="AD7278" s="59"/>
    </row>
    <row r="7279" spans="1:30">
      <c r="A7279" s="15"/>
      <c r="I7279" s="15"/>
      <c r="P7279" s="36"/>
      <c r="Q7279" s="37"/>
      <c r="R7279" s="36"/>
      <c r="S7279" s="37"/>
      <c r="U7279" s="36"/>
      <c r="V7279" s="37"/>
      <c r="AD7279" s="59"/>
    </row>
    <row r="7280" spans="1:30">
      <c r="A7280" s="15"/>
      <c r="I7280" s="15"/>
      <c r="P7280" s="36"/>
      <c r="Q7280" s="37"/>
      <c r="R7280" s="36"/>
      <c r="S7280" s="37"/>
      <c r="U7280" s="36"/>
      <c r="V7280" s="37"/>
      <c r="AD7280" s="59"/>
    </row>
    <row r="7281" spans="1:30">
      <c r="A7281" s="15"/>
      <c r="I7281" s="15"/>
      <c r="P7281" s="36"/>
      <c r="Q7281" s="37"/>
      <c r="R7281" s="36"/>
      <c r="S7281" s="37"/>
      <c r="U7281" s="36"/>
      <c r="V7281" s="37"/>
      <c r="AD7281" s="59"/>
    </row>
    <row r="7282" spans="1:30">
      <c r="A7282" s="15"/>
      <c r="I7282" s="15"/>
      <c r="P7282" s="36"/>
      <c r="Q7282" s="37"/>
      <c r="R7282" s="36"/>
      <c r="S7282" s="37"/>
      <c r="U7282" s="36"/>
      <c r="V7282" s="37"/>
      <c r="AD7282" s="59"/>
    </row>
    <row r="7283" spans="1:30">
      <c r="A7283" s="15"/>
      <c r="I7283" s="15"/>
      <c r="P7283" s="36"/>
      <c r="Q7283" s="37"/>
      <c r="R7283" s="36"/>
      <c r="S7283" s="37"/>
      <c r="U7283" s="36"/>
      <c r="V7283" s="37"/>
      <c r="AD7283" s="59"/>
    </row>
    <row r="7284" spans="1:30">
      <c r="A7284" s="15"/>
      <c r="I7284" s="15"/>
      <c r="P7284" s="36"/>
      <c r="Q7284" s="37"/>
      <c r="R7284" s="36"/>
      <c r="S7284" s="37"/>
      <c r="U7284" s="36"/>
      <c r="V7284" s="37"/>
      <c r="AD7284" s="59"/>
    </row>
    <row r="7285" spans="1:30">
      <c r="A7285" s="15"/>
      <c r="I7285" s="15"/>
      <c r="P7285" s="36"/>
      <c r="Q7285" s="37"/>
      <c r="R7285" s="36"/>
      <c r="S7285" s="37"/>
      <c r="U7285" s="36"/>
      <c r="V7285" s="37"/>
      <c r="AD7285" s="59"/>
    </row>
    <row r="7286" spans="1:30">
      <c r="A7286" s="15"/>
      <c r="I7286" s="15"/>
      <c r="P7286" s="36"/>
      <c r="Q7286" s="37"/>
      <c r="R7286" s="36"/>
      <c r="S7286" s="37"/>
      <c r="U7286" s="36"/>
      <c r="V7286" s="37"/>
      <c r="AD7286" s="59"/>
    </row>
    <row r="7287" spans="1:30">
      <c r="A7287" s="15"/>
      <c r="I7287" s="15"/>
      <c r="P7287" s="36"/>
      <c r="Q7287" s="37"/>
      <c r="R7287" s="36"/>
      <c r="S7287" s="37"/>
      <c r="U7287" s="36"/>
      <c r="V7287" s="37"/>
      <c r="AD7287" s="59"/>
    </row>
    <row r="7288" spans="1:30">
      <c r="A7288" s="15"/>
      <c r="I7288" s="15"/>
      <c r="P7288" s="36"/>
      <c r="Q7288" s="37"/>
      <c r="R7288" s="36"/>
      <c r="S7288" s="37"/>
      <c r="U7288" s="36"/>
      <c r="V7288" s="37"/>
      <c r="AD7288" s="59"/>
    </row>
    <row r="7289" spans="1:30">
      <c r="A7289" s="15"/>
      <c r="I7289" s="15"/>
      <c r="P7289" s="36"/>
      <c r="Q7289" s="37"/>
      <c r="R7289" s="36"/>
      <c r="S7289" s="37"/>
      <c r="U7289" s="36"/>
      <c r="V7289" s="37"/>
      <c r="AD7289" s="59"/>
    </row>
    <row r="7290" spans="1:30">
      <c r="A7290" s="15"/>
      <c r="I7290" s="15"/>
      <c r="P7290" s="36"/>
      <c r="Q7290" s="37"/>
      <c r="R7290" s="36"/>
      <c r="S7290" s="37"/>
      <c r="U7290" s="36"/>
      <c r="V7290" s="37"/>
      <c r="AD7290" s="59"/>
    </row>
    <row r="7291" spans="1:30">
      <c r="A7291" s="15"/>
      <c r="I7291" s="15"/>
      <c r="P7291" s="36"/>
      <c r="Q7291" s="37"/>
      <c r="R7291" s="36"/>
      <c r="S7291" s="37"/>
      <c r="U7291" s="36"/>
      <c r="V7291" s="37"/>
      <c r="AD7291" s="59"/>
    </row>
    <row r="7292" spans="1:30">
      <c r="A7292" s="15"/>
      <c r="I7292" s="15"/>
      <c r="P7292" s="36"/>
      <c r="Q7292" s="37"/>
      <c r="R7292" s="36"/>
      <c r="S7292" s="37"/>
      <c r="U7292" s="36"/>
      <c r="V7292" s="37"/>
      <c r="AD7292" s="59"/>
    </row>
    <row r="7293" spans="1:30">
      <c r="A7293" s="15"/>
      <c r="I7293" s="15"/>
      <c r="P7293" s="36"/>
      <c r="Q7293" s="37"/>
      <c r="R7293" s="36"/>
      <c r="S7293" s="37"/>
      <c r="U7293" s="36"/>
      <c r="V7293" s="37"/>
      <c r="AD7293" s="59"/>
    </row>
    <row r="7294" spans="1:30">
      <c r="A7294" s="15"/>
      <c r="I7294" s="15"/>
      <c r="P7294" s="36"/>
      <c r="Q7294" s="37"/>
      <c r="R7294" s="36"/>
      <c r="S7294" s="37"/>
      <c r="U7294" s="36"/>
      <c r="V7294" s="37"/>
      <c r="AD7294" s="59"/>
    </row>
    <row r="7295" spans="1:30">
      <c r="A7295" s="15"/>
      <c r="I7295" s="15"/>
      <c r="P7295" s="36"/>
      <c r="Q7295" s="37"/>
      <c r="R7295" s="36"/>
      <c r="S7295" s="37"/>
      <c r="U7295" s="36"/>
      <c r="V7295" s="37"/>
      <c r="AD7295" s="59"/>
    </row>
    <row r="7296" spans="1:30">
      <c r="A7296" s="15"/>
      <c r="I7296" s="15"/>
      <c r="P7296" s="36"/>
      <c r="Q7296" s="37"/>
      <c r="R7296" s="36"/>
      <c r="S7296" s="37"/>
      <c r="U7296" s="36"/>
      <c r="V7296" s="37"/>
      <c r="AD7296" s="59"/>
    </row>
    <row r="7297" spans="1:30">
      <c r="A7297" s="15"/>
      <c r="I7297" s="15"/>
      <c r="P7297" s="36"/>
      <c r="Q7297" s="37"/>
      <c r="R7297" s="36"/>
      <c r="S7297" s="37"/>
      <c r="U7297" s="36"/>
      <c r="V7297" s="37"/>
      <c r="AD7297" s="59"/>
    </row>
    <row r="7298" spans="1:30">
      <c r="A7298" s="15"/>
      <c r="I7298" s="15"/>
      <c r="P7298" s="36"/>
      <c r="Q7298" s="37"/>
      <c r="R7298" s="36"/>
      <c r="S7298" s="37"/>
      <c r="U7298" s="36"/>
      <c r="V7298" s="37"/>
      <c r="AD7298" s="59"/>
    </row>
    <row r="7299" spans="1:30">
      <c r="A7299" s="15"/>
      <c r="I7299" s="15"/>
      <c r="P7299" s="36"/>
      <c r="Q7299" s="37"/>
      <c r="R7299" s="36"/>
      <c r="S7299" s="37"/>
      <c r="U7299" s="36"/>
      <c r="V7299" s="37"/>
      <c r="AD7299" s="59"/>
    </row>
    <row r="7300" spans="1:30">
      <c r="A7300" s="15"/>
      <c r="I7300" s="15"/>
      <c r="P7300" s="36"/>
      <c r="Q7300" s="37"/>
      <c r="R7300" s="36"/>
      <c r="S7300" s="37"/>
      <c r="U7300" s="36"/>
      <c r="V7300" s="37"/>
      <c r="AD7300" s="59"/>
    </row>
    <row r="7301" spans="1:30">
      <c r="A7301" s="15"/>
      <c r="I7301" s="15"/>
      <c r="P7301" s="36"/>
      <c r="Q7301" s="37"/>
      <c r="R7301" s="36"/>
      <c r="S7301" s="37"/>
      <c r="U7301" s="36"/>
      <c r="V7301" s="37"/>
      <c r="AD7301" s="59"/>
    </row>
    <row r="7302" spans="1:30">
      <c r="A7302" s="15"/>
      <c r="I7302" s="15"/>
      <c r="P7302" s="36"/>
      <c r="Q7302" s="37"/>
      <c r="R7302" s="36"/>
      <c r="S7302" s="37"/>
      <c r="U7302" s="36"/>
      <c r="V7302" s="37"/>
      <c r="AD7302" s="59"/>
    </row>
    <row r="7303" spans="1:30">
      <c r="A7303" s="15"/>
      <c r="I7303" s="15"/>
      <c r="P7303" s="36"/>
      <c r="Q7303" s="37"/>
      <c r="R7303" s="36"/>
      <c r="S7303" s="37"/>
      <c r="U7303" s="36"/>
      <c r="V7303" s="37"/>
      <c r="AD7303" s="59"/>
    </row>
    <row r="7304" spans="1:30">
      <c r="A7304" s="15"/>
      <c r="I7304" s="15"/>
      <c r="P7304" s="36"/>
      <c r="Q7304" s="37"/>
      <c r="R7304" s="36"/>
      <c r="S7304" s="37"/>
      <c r="U7304" s="36"/>
      <c r="V7304" s="37"/>
      <c r="AD7304" s="59"/>
    </row>
    <row r="7305" spans="1:30">
      <c r="A7305" s="15"/>
      <c r="I7305" s="15"/>
      <c r="P7305" s="36"/>
      <c r="Q7305" s="37"/>
      <c r="R7305" s="36"/>
      <c r="S7305" s="37"/>
      <c r="U7305" s="36"/>
      <c r="V7305" s="37"/>
      <c r="AD7305" s="59"/>
    </row>
    <row r="7306" spans="1:30">
      <c r="A7306" s="15"/>
      <c r="I7306" s="15"/>
      <c r="P7306" s="36"/>
      <c r="Q7306" s="37"/>
      <c r="R7306" s="36"/>
      <c r="S7306" s="37"/>
      <c r="U7306" s="36"/>
      <c r="V7306" s="37"/>
      <c r="AD7306" s="59"/>
    </row>
    <row r="7307" spans="1:30">
      <c r="A7307" s="15"/>
      <c r="I7307" s="15"/>
      <c r="P7307" s="36"/>
      <c r="Q7307" s="37"/>
      <c r="R7307" s="36"/>
      <c r="S7307" s="37"/>
      <c r="U7307" s="36"/>
      <c r="V7307" s="37"/>
      <c r="AD7307" s="59"/>
    </row>
    <row r="7308" spans="1:30">
      <c r="A7308" s="15"/>
      <c r="I7308" s="15"/>
      <c r="P7308" s="36"/>
      <c r="Q7308" s="37"/>
      <c r="R7308" s="36"/>
      <c r="S7308" s="37"/>
      <c r="U7308" s="36"/>
      <c r="V7308" s="37"/>
      <c r="AD7308" s="59"/>
    </row>
    <row r="7309" spans="1:30">
      <c r="A7309" s="15"/>
      <c r="I7309" s="15"/>
      <c r="P7309" s="36"/>
      <c r="Q7309" s="37"/>
      <c r="R7309" s="36"/>
      <c r="S7309" s="37"/>
      <c r="U7309" s="36"/>
      <c r="V7309" s="37"/>
      <c r="AD7309" s="59"/>
    </row>
    <row r="7310" spans="1:30">
      <c r="A7310" s="15"/>
      <c r="I7310" s="15"/>
      <c r="P7310" s="36"/>
      <c r="Q7310" s="37"/>
      <c r="R7310" s="36"/>
      <c r="S7310" s="37"/>
      <c r="U7310" s="36"/>
      <c r="V7310" s="37"/>
      <c r="AD7310" s="59"/>
    </row>
    <row r="7311" spans="1:30">
      <c r="A7311" s="15"/>
      <c r="I7311" s="15"/>
      <c r="P7311" s="36"/>
      <c r="Q7311" s="37"/>
      <c r="R7311" s="36"/>
      <c r="S7311" s="37"/>
      <c r="U7311" s="36"/>
      <c r="V7311" s="37"/>
      <c r="AD7311" s="59"/>
    </row>
    <row r="7312" spans="1:30">
      <c r="A7312" s="15"/>
      <c r="I7312" s="15"/>
      <c r="P7312" s="36"/>
      <c r="Q7312" s="37"/>
      <c r="R7312" s="36"/>
      <c r="S7312" s="37"/>
      <c r="U7312" s="36"/>
      <c r="V7312" s="37"/>
      <c r="AD7312" s="59"/>
    </row>
    <row r="7313" spans="1:30">
      <c r="A7313" s="15"/>
      <c r="I7313" s="15"/>
      <c r="P7313" s="36"/>
      <c r="Q7313" s="37"/>
      <c r="R7313" s="36"/>
      <c r="S7313" s="37"/>
      <c r="U7313" s="36"/>
      <c r="V7313" s="37"/>
      <c r="AD7313" s="59"/>
    </row>
    <row r="7314" spans="1:30">
      <c r="A7314" s="15"/>
      <c r="I7314" s="15"/>
      <c r="P7314" s="36"/>
      <c r="Q7314" s="37"/>
      <c r="R7314" s="36"/>
      <c r="S7314" s="37"/>
      <c r="U7314" s="36"/>
      <c r="V7314" s="37"/>
      <c r="AD7314" s="59"/>
    </row>
    <row r="7315" spans="1:30">
      <c r="A7315" s="15"/>
      <c r="I7315" s="15"/>
      <c r="P7315" s="36"/>
      <c r="Q7315" s="37"/>
      <c r="R7315" s="36"/>
      <c r="S7315" s="37"/>
      <c r="U7315" s="36"/>
      <c r="V7315" s="37"/>
      <c r="AD7315" s="59"/>
    </row>
    <row r="7316" spans="1:30">
      <c r="A7316" s="15"/>
      <c r="I7316" s="15"/>
      <c r="P7316" s="36"/>
      <c r="Q7316" s="37"/>
      <c r="R7316" s="36"/>
      <c r="S7316" s="37"/>
      <c r="U7316" s="36"/>
      <c r="V7316" s="37"/>
      <c r="AD7316" s="59"/>
    </row>
    <row r="7317" spans="1:30">
      <c r="A7317" s="15"/>
      <c r="I7317" s="15"/>
      <c r="P7317" s="36"/>
      <c r="Q7317" s="37"/>
      <c r="R7317" s="36"/>
      <c r="S7317" s="37"/>
      <c r="U7317" s="36"/>
      <c r="V7317" s="37"/>
      <c r="AD7317" s="59"/>
    </row>
    <row r="7318" spans="1:30">
      <c r="A7318" s="15"/>
      <c r="I7318" s="15"/>
      <c r="P7318" s="36"/>
      <c r="Q7318" s="37"/>
      <c r="R7318" s="36"/>
      <c r="S7318" s="37"/>
      <c r="U7318" s="36"/>
      <c r="V7318" s="37"/>
      <c r="AD7318" s="59"/>
    </row>
    <row r="7319" spans="1:30">
      <c r="A7319" s="15"/>
      <c r="I7319" s="15"/>
      <c r="P7319" s="36"/>
      <c r="Q7319" s="37"/>
      <c r="R7319" s="36"/>
      <c r="S7319" s="37"/>
      <c r="U7319" s="36"/>
      <c r="V7319" s="37"/>
      <c r="AD7319" s="59"/>
    </row>
    <row r="7320" spans="1:30">
      <c r="A7320" s="15"/>
      <c r="I7320" s="15"/>
      <c r="P7320" s="36"/>
      <c r="Q7320" s="37"/>
      <c r="R7320" s="36"/>
      <c r="S7320" s="37"/>
      <c r="U7320" s="36"/>
      <c r="V7320" s="37"/>
      <c r="AD7320" s="59"/>
    </row>
    <row r="7321" spans="1:30">
      <c r="A7321" s="15"/>
      <c r="I7321" s="15"/>
      <c r="P7321" s="36"/>
      <c r="Q7321" s="37"/>
      <c r="R7321" s="36"/>
      <c r="S7321" s="37"/>
      <c r="U7321" s="36"/>
      <c r="V7321" s="37"/>
      <c r="AD7321" s="59"/>
    </row>
    <row r="7322" spans="1:30">
      <c r="A7322" s="15"/>
      <c r="I7322" s="15"/>
      <c r="P7322" s="36"/>
      <c r="Q7322" s="37"/>
      <c r="R7322" s="36"/>
      <c r="S7322" s="37"/>
      <c r="U7322" s="36"/>
      <c r="V7322" s="37"/>
      <c r="AD7322" s="59"/>
    </row>
    <row r="7323" spans="1:30">
      <c r="A7323" s="15"/>
      <c r="I7323" s="15"/>
      <c r="P7323" s="36"/>
      <c r="Q7323" s="37"/>
      <c r="R7323" s="36"/>
      <c r="S7323" s="37"/>
      <c r="U7323" s="36"/>
      <c r="V7323" s="37"/>
      <c r="AD7323" s="59"/>
    </row>
    <row r="7324" spans="1:30">
      <c r="A7324" s="15"/>
      <c r="I7324" s="15"/>
      <c r="P7324" s="36"/>
      <c r="Q7324" s="37"/>
      <c r="R7324" s="36"/>
      <c r="S7324" s="37"/>
      <c r="U7324" s="36"/>
      <c r="V7324" s="37"/>
      <c r="AD7324" s="59"/>
    </row>
    <row r="7325" spans="1:30">
      <c r="A7325" s="15"/>
      <c r="I7325" s="15"/>
      <c r="P7325" s="36"/>
      <c r="Q7325" s="37"/>
      <c r="R7325" s="36"/>
      <c r="S7325" s="37"/>
      <c r="U7325" s="36"/>
      <c r="V7325" s="37"/>
      <c r="AD7325" s="59"/>
    </row>
    <row r="7326" spans="1:30">
      <c r="A7326" s="15"/>
      <c r="I7326" s="15"/>
      <c r="P7326" s="36"/>
      <c r="Q7326" s="37"/>
      <c r="R7326" s="36"/>
      <c r="S7326" s="37"/>
      <c r="U7326" s="36"/>
      <c r="V7326" s="37"/>
      <c r="AD7326" s="59"/>
    </row>
    <row r="7327" spans="1:30">
      <c r="A7327" s="15"/>
      <c r="I7327" s="15"/>
      <c r="P7327" s="36"/>
      <c r="Q7327" s="37"/>
      <c r="R7327" s="36"/>
      <c r="S7327" s="37"/>
      <c r="U7327" s="36"/>
      <c r="V7327" s="37"/>
      <c r="AD7327" s="59"/>
    </row>
    <row r="7328" spans="1:30">
      <c r="A7328" s="15"/>
      <c r="I7328" s="15"/>
      <c r="P7328" s="36"/>
      <c r="Q7328" s="37"/>
      <c r="R7328" s="36"/>
      <c r="S7328" s="37"/>
      <c r="U7328" s="36"/>
      <c r="V7328" s="37"/>
      <c r="AD7328" s="59"/>
    </row>
    <row r="7329" spans="1:30">
      <c r="A7329" s="15"/>
      <c r="I7329" s="15"/>
      <c r="P7329" s="36"/>
      <c r="Q7329" s="37"/>
      <c r="R7329" s="36"/>
      <c r="S7329" s="37"/>
      <c r="U7329" s="36"/>
      <c r="V7329" s="37"/>
      <c r="AD7329" s="59"/>
    </row>
    <row r="7330" spans="1:30">
      <c r="A7330" s="15"/>
      <c r="I7330" s="15"/>
      <c r="P7330" s="36"/>
      <c r="Q7330" s="37"/>
      <c r="R7330" s="36"/>
      <c r="S7330" s="37"/>
      <c r="U7330" s="36"/>
      <c r="V7330" s="37"/>
      <c r="AD7330" s="59"/>
    </row>
    <row r="7331" spans="1:30">
      <c r="A7331" s="15"/>
      <c r="I7331" s="15"/>
      <c r="P7331" s="36"/>
      <c r="Q7331" s="37"/>
      <c r="R7331" s="36"/>
      <c r="S7331" s="37"/>
      <c r="U7331" s="36"/>
      <c r="V7331" s="37"/>
      <c r="AD7331" s="59"/>
    </row>
    <row r="7332" spans="1:30">
      <c r="A7332" s="15"/>
      <c r="I7332" s="15"/>
      <c r="P7332" s="36"/>
      <c r="Q7332" s="37"/>
      <c r="R7332" s="36"/>
      <c r="S7332" s="37"/>
      <c r="U7332" s="36"/>
      <c r="V7332" s="37"/>
      <c r="AD7332" s="59"/>
    </row>
    <row r="7333" spans="1:30">
      <c r="A7333" s="15"/>
      <c r="I7333" s="15"/>
      <c r="P7333" s="36"/>
      <c r="Q7333" s="37"/>
      <c r="R7333" s="36"/>
      <c r="S7333" s="37"/>
      <c r="U7333" s="36"/>
      <c r="V7333" s="37"/>
      <c r="AD7333" s="59"/>
    </row>
    <row r="7334" spans="1:30">
      <c r="A7334" s="15"/>
      <c r="I7334" s="15"/>
      <c r="P7334" s="36"/>
      <c r="Q7334" s="37"/>
      <c r="R7334" s="36"/>
      <c r="S7334" s="37"/>
      <c r="U7334" s="36"/>
      <c r="V7334" s="37"/>
      <c r="AD7334" s="59"/>
    </row>
    <row r="7335" spans="1:30">
      <c r="A7335" s="15"/>
      <c r="I7335" s="15"/>
      <c r="P7335" s="36"/>
      <c r="Q7335" s="37"/>
      <c r="R7335" s="36"/>
      <c r="S7335" s="37"/>
      <c r="U7335" s="36"/>
      <c r="V7335" s="37"/>
      <c r="AD7335" s="59"/>
    </row>
    <row r="7336" spans="1:30">
      <c r="A7336" s="15"/>
      <c r="I7336" s="15"/>
      <c r="P7336" s="36"/>
      <c r="Q7336" s="37"/>
      <c r="R7336" s="36"/>
      <c r="S7336" s="37"/>
      <c r="U7336" s="36"/>
      <c r="V7336" s="37"/>
      <c r="AD7336" s="59"/>
    </row>
    <row r="7337" spans="1:30">
      <c r="A7337" s="15"/>
      <c r="I7337" s="15"/>
      <c r="P7337" s="36"/>
      <c r="Q7337" s="37"/>
      <c r="R7337" s="36"/>
      <c r="S7337" s="37"/>
      <c r="U7337" s="36"/>
      <c r="V7337" s="37"/>
      <c r="AD7337" s="59"/>
    </row>
    <row r="7338" spans="1:30">
      <c r="A7338" s="15"/>
      <c r="I7338" s="15"/>
      <c r="P7338" s="36"/>
      <c r="Q7338" s="37"/>
      <c r="R7338" s="36"/>
      <c r="S7338" s="37"/>
      <c r="U7338" s="36"/>
      <c r="V7338" s="37"/>
      <c r="AD7338" s="59"/>
    </row>
    <row r="7339" spans="1:30">
      <c r="A7339" s="15"/>
      <c r="I7339" s="15"/>
      <c r="P7339" s="36"/>
      <c r="Q7339" s="37"/>
      <c r="R7339" s="36"/>
      <c r="S7339" s="37"/>
      <c r="U7339" s="36"/>
      <c r="V7339" s="37"/>
      <c r="AD7339" s="59"/>
    </row>
    <row r="7340" spans="1:30">
      <c r="A7340" s="15"/>
      <c r="I7340" s="15"/>
      <c r="P7340" s="36"/>
      <c r="Q7340" s="37"/>
      <c r="R7340" s="36"/>
      <c r="S7340" s="37"/>
      <c r="U7340" s="36"/>
      <c r="V7340" s="37"/>
      <c r="AD7340" s="59"/>
    </row>
    <row r="7341" spans="1:30">
      <c r="A7341" s="15"/>
      <c r="I7341" s="15"/>
      <c r="P7341" s="36"/>
      <c r="Q7341" s="37"/>
      <c r="R7341" s="36"/>
      <c r="S7341" s="37"/>
      <c r="U7341" s="36"/>
      <c r="V7341" s="37"/>
      <c r="AD7341" s="59"/>
    </row>
    <row r="7342" spans="1:30">
      <c r="A7342" s="15"/>
      <c r="I7342" s="15"/>
      <c r="P7342" s="36"/>
      <c r="Q7342" s="37"/>
      <c r="R7342" s="36"/>
      <c r="S7342" s="37"/>
      <c r="U7342" s="36"/>
      <c r="V7342" s="37"/>
      <c r="AD7342" s="59"/>
    </row>
    <row r="7343" spans="1:30">
      <c r="A7343" s="15"/>
      <c r="I7343" s="15"/>
      <c r="P7343" s="36"/>
      <c r="Q7343" s="37"/>
      <c r="R7343" s="36"/>
      <c r="S7343" s="37"/>
      <c r="U7343" s="36"/>
      <c r="V7343" s="37"/>
      <c r="AD7343" s="59"/>
    </row>
    <row r="7344" spans="1:30">
      <c r="A7344" s="15"/>
      <c r="I7344" s="15"/>
      <c r="P7344" s="36"/>
      <c r="Q7344" s="37"/>
      <c r="R7344" s="36"/>
      <c r="S7344" s="37"/>
      <c r="U7344" s="36"/>
      <c r="V7344" s="37"/>
      <c r="AD7344" s="59"/>
    </row>
    <row r="7345" spans="1:30">
      <c r="A7345" s="15"/>
      <c r="I7345" s="15"/>
      <c r="P7345" s="36"/>
      <c r="Q7345" s="37"/>
      <c r="R7345" s="36"/>
      <c r="S7345" s="37"/>
      <c r="U7345" s="36"/>
      <c r="V7345" s="37"/>
      <c r="AD7345" s="59"/>
    </row>
    <row r="7346" spans="1:30">
      <c r="A7346" s="15"/>
      <c r="I7346" s="15"/>
      <c r="P7346" s="36"/>
      <c r="Q7346" s="37"/>
      <c r="R7346" s="36"/>
      <c r="S7346" s="37"/>
      <c r="U7346" s="36"/>
      <c r="V7346" s="37"/>
      <c r="AD7346" s="59"/>
    </row>
    <row r="7347" spans="1:30">
      <c r="A7347" s="15"/>
      <c r="I7347" s="15"/>
      <c r="P7347" s="36"/>
      <c r="Q7347" s="37"/>
      <c r="R7347" s="36"/>
      <c r="S7347" s="37"/>
      <c r="U7347" s="36"/>
      <c r="V7347" s="37"/>
      <c r="AD7347" s="59"/>
    </row>
    <row r="7348" spans="1:30">
      <c r="A7348" s="15"/>
      <c r="I7348" s="15"/>
      <c r="P7348" s="36"/>
      <c r="Q7348" s="37"/>
      <c r="R7348" s="36"/>
      <c r="S7348" s="37"/>
      <c r="U7348" s="36"/>
      <c r="V7348" s="37"/>
      <c r="AD7348" s="59"/>
    </row>
    <row r="7349" spans="1:30">
      <c r="A7349" s="15"/>
      <c r="I7349" s="15"/>
      <c r="P7349" s="36"/>
      <c r="Q7349" s="37"/>
      <c r="R7349" s="36"/>
      <c r="S7349" s="37"/>
      <c r="U7349" s="36"/>
      <c r="V7349" s="37"/>
      <c r="AD7349" s="59"/>
    </row>
    <row r="7350" spans="1:30">
      <c r="A7350" s="15"/>
      <c r="I7350" s="15"/>
      <c r="P7350" s="36"/>
      <c r="Q7350" s="37"/>
      <c r="R7350" s="36"/>
      <c r="S7350" s="37"/>
      <c r="U7350" s="36"/>
      <c r="V7350" s="37"/>
      <c r="AD7350" s="59"/>
    </row>
    <row r="7351" spans="1:30">
      <c r="A7351" s="15"/>
      <c r="I7351" s="15"/>
      <c r="P7351" s="36"/>
      <c r="Q7351" s="37"/>
      <c r="R7351" s="36"/>
      <c r="S7351" s="37"/>
      <c r="U7351" s="36"/>
      <c r="V7351" s="37"/>
      <c r="AD7351" s="59"/>
    </row>
    <row r="7352" spans="1:30">
      <c r="A7352" s="15"/>
      <c r="I7352" s="15"/>
      <c r="P7352" s="36"/>
      <c r="Q7352" s="37"/>
      <c r="R7352" s="36"/>
      <c r="S7352" s="37"/>
      <c r="U7352" s="36"/>
      <c r="V7352" s="37"/>
      <c r="AD7352" s="59"/>
    </row>
    <row r="7353" spans="1:30">
      <c r="A7353" s="15"/>
      <c r="I7353" s="15"/>
      <c r="P7353" s="36"/>
      <c r="Q7353" s="37"/>
      <c r="R7353" s="36"/>
      <c r="S7353" s="37"/>
      <c r="U7353" s="36"/>
      <c r="V7353" s="37"/>
      <c r="AD7353" s="59"/>
    </row>
    <row r="7354" spans="1:30">
      <c r="A7354" s="15"/>
      <c r="I7354" s="15"/>
      <c r="P7354" s="36"/>
      <c r="Q7354" s="37"/>
      <c r="R7354" s="36"/>
      <c r="S7354" s="37"/>
      <c r="U7354" s="36"/>
      <c r="V7354" s="37"/>
      <c r="AD7354" s="59"/>
    </row>
    <row r="7355" spans="1:30">
      <c r="A7355" s="15"/>
      <c r="I7355" s="15"/>
      <c r="P7355" s="36"/>
      <c r="Q7355" s="37"/>
      <c r="R7355" s="36"/>
      <c r="S7355" s="37"/>
      <c r="U7355" s="36"/>
      <c r="V7355" s="37"/>
      <c r="AD7355" s="59"/>
    </row>
    <row r="7356" spans="1:30">
      <c r="A7356" s="15"/>
      <c r="I7356" s="15"/>
      <c r="P7356" s="36"/>
      <c r="Q7356" s="37"/>
      <c r="R7356" s="36"/>
      <c r="S7356" s="37"/>
      <c r="U7356" s="36"/>
      <c r="V7356" s="37"/>
      <c r="AD7356" s="59"/>
    </row>
    <row r="7357" spans="1:30">
      <c r="A7357" s="15"/>
      <c r="I7357" s="15"/>
      <c r="P7357" s="36"/>
      <c r="Q7357" s="37"/>
      <c r="R7357" s="36"/>
      <c r="S7357" s="37"/>
      <c r="U7357" s="36"/>
      <c r="V7357" s="37"/>
      <c r="AD7357" s="59"/>
    </row>
    <row r="7358" spans="1:30">
      <c r="A7358" s="15"/>
      <c r="I7358" s="15"/>
      <c r="P7358" s="36"/>
      <c r="Q7358" s="37"/>
      <c r="R7358" s="36"/>
      <c r="S7358" s="37"/>
      <c r="U7358" s="36"/>
      <c r="V7358" s="37"/>
      <c r="AD7358" s="59"/>
    </row>
    <row r="7359" spans="1:30">
      <c r="A7359" s="15"/>
      <c r="I7359" s="15"/>
      <c r="P7359" s="36"/>
      <c r="Q7359" s="37"/>
      <c r="R7359" s="36"/>
      <c r="S7359" s="37"/>
      <c r="U7359" s="36"/>
      <c r="V7359" s="37"/>
      <c r="AD7359" s="59"/>
    </row>
    <row r="7360" spans="1:30">
      <c r="A7360" s="15"/>
      <c r="I7360" s="15"/>
      <c r="P7360" s="36"/>
      <c r="Q7360" s="37"/>
      <c r="R7360" s="36"/>
      <c r="S7360" s="37"/>
      <c r="U7360" s="36"/>
      <c r="V7360" s="37"/>
      <c r="AD7360" s="59"/>
    </row>
    <row r="7361" spans="1:30">
      <c r="A7361" s="15"/>
      <c r="I7361" s="15"/>
      <c r="P7361" s="36"/>
      <c r="Q7361" s="37"/>
      <c r="R7361" s="36"/>
      <c r="S7361" s="37"/>
      <c r="U7361" s="36"/>
      <c r="V7361" s="37"/>
      <c r="AD7361" s="59"/>
    </row>
    <row r="7362" spans="1:30">
      <c r="A7362" s="15"/>
      <c r="I7362" s="15"/>
      <c r="P7362" s="36"/>
      <c r="Q7362" s="37"/>
      <c r="R7362" s="36"/>
      <c r="S7362" s="37"/>
      <c r="U7362" s="36"/>
      <c r="V7362" s="37"/>
      <c r="AD7362" s="59"/>
    </row>
    <row r="7363" spans="1:30">
      <c r="A7363" s="15"/>
      <c r="I7363" s="15"/>
      <c r="P7363" s="36"/>
      <c r="Q7363" s="37"/>
      <c r="R7363" s="36"/>
      <c r="S7363" s="37"/>
      <c r="U7363" s="36"/>
      <c r="V7363" s="37"/>
      <c r="AD7363" s="59"/>
    </row>
    <row r="7364" spans="1:30">
      <c r="A7364" s="15"/>
      <c r="I7364" s="15"/>
      <c r="P7364" s="36"/>
      <c r="Q7364" s="37"/>
      <c r="R7364" s="36"/>
      <c r="S7364" s="37"/>
      <c r="U7364" s="36"/>
      <c r="V7364" s="37"/>
      <c r="AD7364" s="59"/>
    </row>
    <row r="7365" spans="1:30">
      <c r="A7365" s="15"/>
      <c r="I7365" s="15"/>
      <c r="P7365" s="36"/>
      <c r="Q7365" s="37"/>
      <c r="R7365" s="36"/>
      <c r="S7365" s="37"/>
      <c r="U7365" s="36"/>
      <c r="V7365" s="37"/>
      <c r="AD7365" s="59"/>
    </row>
    <row r="7366" spans="1:30">
      <c r="A7366" s="15"/>
      <c r="I7366" s="15"/>
      <c r="P7366" s="36"/>
      <c r="Q7366" s="37"/>
      <c r="R7366" s="36"/>
      <c r="S7366" s="37"/>
      <c r="U7366" s="36"/>
      <c r="V7366" s="37"/>
      <c r="AD7366" s="59"/>
    </row>
    <row r="7367" spans="1:30">
      <c r="A7367" s="15"/>
      <c r="I7367" s="15"/>
      <c r="P7367" s="36"/>
      <c r="Q7367" s="37"/>
      <c r="R7367" s="36"/>
      <c r="S7367" s="37"/>
      <c r="U7367" s="36"/>
      <c r="V7367" s="37"/>
      <c r="AD7367" s="59"/>
    </row>
    <row r="7368" spans="1:30">
      <c r="A7368" s="15"/>
      <c r="I7368" s="15"/>
      <c r="P7368" s="36"/>
      <c r="Q7368" s="37"/>
      <c r="R7368" s="36"/>
      <c r="S7368" s="37"/>
      <c r="U7368" s="36"/>
      <c r="V7368" s="37"/>
      <c r="AD7368" s="59"/>
    </row>
    <row r="7369" spans="1:30">
      <c r="A7369" s="15"/>
      <c r="I7369" s="15"/>
      <c r="P7369" s="36"/>
      <c r="Q7369" s="37"/>
      <c r="R7369" s="36"/>
      <c r="S7369" s="37"/>
      <c r="U7369" s="36"/>
      <c r="V7369" s="37"/>
      <c r="AD7369" s="59"/>
    </row>
    <row r="7370" spans="1:30">
      <c r="A7370" s="15"/>
      <c r="I7370" s="15"/>
      <c r="P7370" s="36"/>
      <c r="Q7370" s="37"/>
      <c r="R7370" s="36"/>
      <c r="S7370" s="37"/>
      <c r="U7370" s="36"/>
      <c r="V7370" s="37"/>
      <c r="AD7370" s="59"/>
    </row>
    <row r="7371" spans="1:30">
      <c r="A7371" s="15"/>
      <c r="I7371" s="15"/>
      <c r="P7371" s="36"/>
      <c r="Q7371" s="37"/>
      <c r="R7371" s="36"/>
      <c r="S7371" s="37"/>
      <c r="U7371" s="36"/>
      <c r="V7371" s="37"/>
      <c r="AD7371" s="59"/>
    </row>
    <row r="7372" spans="1:30">
      <c r="A7372" s="15"/>
      <c r="I7372" s="15"/>
      <c r="P7372" s="36"/>
      <c r="Q7372" s="37"/>
      <c r="R7372" s="36"/>
      <c r="S7372" s="37"/>
      <c r="U7372" s="36"/>
      <c r="V7372" s="37"/>
      <c r="AD7372" s="59"/>
    </row>
    <row r="7373" spans="1:30">
      <c r="A7373" s="15"/>
      <c r="I7373" s="15"/>
      <c r="P7373" s="36"/>
      <c r="Q7373" s="37"/>
      <c r="R7373" s="36"/>
      <c r="S7373" s="37"/>
      <c r="U7373" s="36"/>
      <c r="V7373" s="37"/>
      <c r="AD7373" s="59"/>
    </row>
    <row r="7374" spans="1:30">
      <c r="A7374" s="15"/>
      <c r="I7374" s="15"/>
      <c r="P7374" s="36"/>
      <c r="Q7374" s="37"/>
      <c r="R7374" s="36"/>
      <c r="S7374" s="37"/>
      <c r="U7374" s="36"/>
      <c r="V7374" s="37"/>
      <c r="AD7374" s="59"/>
    </row>
    <row r="7375" spans="1:30">
      <c r="A7375" s="15"/>
      <c r="I7375" s="15"/>
      <c r="P7375" s="36"/>
      <c r="Q7375" s="37"/>
      <c r="R7375" s="36"/>
      <c r="S7375" s="37"/>
      <c r="U7375" s="36"/>
      <c r="V7375" s="37"/>
      <c r="AD7375" s="59"/>
    </row>
    <row r="7376" spans="1:30">
      <c r="A7376" s="15"/>
      <c r="I7376" s="15"/>
      <c r="P7376" s="36"/>
      <c r="Q7376" s="37"/>
      <c r="R7376" s="36"/>
      <c r="S7376" s="37"/>
      <c r="U7376" s="36"/>
      <c r="V7376" s="37"/>
      <c r="AD7376" s="59"/>
    </row>
    <row r="7377" spans="1:30">
      <c r="A7377" s="15"/>
      <c r="I7377" s="15"/>
      <c r="P7377" s="36"/>
      <c r="Q7377" s="37"/>
      <c r="R7377" s="36"/>
      <c r="S7377" s="37"/>
      <c r="U7377" s="36"/>
      <c r="V7377" s="37"/>
      <c r="AD7377" s="59"/>
    </row>
    <row r="7378" spans="1:30">
      <c r="A7378" s="15"/>
      <c r="I7378" s="15"/>
      <c r="P7378" s="36"/>
      <c r="Q7378" s="37"/>
      <c r="R7378" s="36"/>
      <c r="S7378" s="37"/>
      <c r="U7378" s="36"/>
      <c r="V7378" s="37"/>
      <c r="AD7378" s="59"/>
    </row>
    <row r="7379" spans="1:30">
      <c r="A7379" s="15"/>
      <c r="I7379" s="15"/>
      <c r="P7379" s="36"/>
      <c r="Q7379" s="37"/>
      <c r="R7379" s="36"/>
      <c r="S7379" s="37"/>
      <c r="U7379" s="36"/>
      <c r="V7379" s="37"/>
      <c r="AD7379" s="59"/>
    </row>
    <row r="7380" spans="1:30">
      <c r="A7380" s="15"/>
      <c r="I7380" s="15"/>
      <c r="P7380" s="36"/>
      <c r="Q7380" s="37"/>
      <c r="R7380" s="36"/>
      <c r="S7380" s="37"/>
      <c r="U7380" s="36"/>
      <c r="V7380" s="37"/>
      <c r="AD7380" s="59"/>
    </row>
    <row r="7381" spans="1:30">
      <c r="A7381" s="15"/>
      <c r="I7381" s="15"/>
      <c r="P7381" s="36"/>
      <c r="Q7381" s="37"/>
      <c r="R7381" s="36"/>
      <c r="S7381" s="37"/>
      <c r="U7381" s="36"/>
      <c r="V7381" s="37"/>
      <c r="AD7381" s="59"/>
    </row>
    <row r="7382" spans="1:30">
      <c r="A7382" s="15"/>
      <c r="I7382" s="15"/>
      <c r="P7382" s="36"/>
      <c r="Q7382" s="37"/>
      <c r="R7382" s="36"/>
      <c r="S7382" s="37"/>
      <c r="U7382" s="36"/>
      <c r="V7382" s="37"/>
      <c r="AD7382" s="59"/>
    </row>
    <row r="7383" spans="1:30">
      <c r="A7383" s="15"/>
      <c r="I7383" s="15"/>
      <c r="P7383" s="36"/>
      <c r="Q7383" s="37"/>
      <c r="R7383" s="36"/>
      <c r="S7383" s="37"/>
      <c r="U7383" s="36"/>
      <c r="V7383" s="37"/>
      <c r="AD7383" s="59"/>
    </row>
    <row r="7384" spans="1:30">
      <c r="A7384" s="15"/>
      <c r="I7384" s="15"/>
      <c r="P7384" s="36"/>
      <c r="Q7384" s="37"/>
      <c r="R7384" s="36"/>
      <c r="S7384" s="37"/>
      <c r="U7384" s="36"/>
      <c r="V7384" s="37"/>
      <c r="AD7384" s="59"/>
    </row>
    <row r="7385" spans="1:30">
      <c r="A7385" s="15"/>
      <c r="I7385" s="15"/>
      <c r="P7385" s="36"/>
      <c r="Q7385" s="37"/>
      <c r="R7385" s="36"/>
      <c r="S7385" s="37"/>
      <c r="U7385" s="36"/>
      <c r="V7385" s="37"/>
      <c r="AD7385" s="59"/>
    </row>
    <row r="7386" spans="1:30">
      <c r="A7386" s="15"/>
      <c r="I7386" s="15"/>
      <c r="P7386" s="36"/>
      <c r="Q7386" s="37"/>
      <c r="R7386" s="36"/>
      <c r="S7386" s="37"/>
      <c r="U7386" s="36"/>
      <c r="V7386" s="37"/>
      <c r="AD7386" s="59"/>
    </row>
    <row r="7387" spans="1:30">
      <c r="A7387" s="15"/>
      <c r="I7387" s="15"/>
      <c r="P7387" s="36"/>
      <c r="Q7387" s="37"/>
      <c r="R7387" s="36"/>
      <c r="S7387" s="37"/>
      <c r="U7387" s="36"/>
      <c r="V7387" s="37"/>
      <c r="AD7387" s="59"/>
    </row>
    <row r="7388" spans="1:30">
      <c r="A7388" s="15"/>
      <c r="I7388" s="15"/>
      <c r="P7388" s="36"/>
      <c r="Q7388" s="37"/>
      <c r="R7388" s="36"/>
      <c r="S7388" s="37"/>
      <c r="U7388" s="36"/>
      <c r="V7388" s="37"/>
      <c r="AD7388" s="59"/>
    </row>
    <row r="7389" spans="1:30">
      <c r="A7389" s="15"/>
      <c r="I7389" s="15"/>
      <c r="P7389" s="36"/>
      <c r="Q7389" s="37"/>
      <c r="R7389" s="36"/>
      <c r="S7389" s="37"/>
      <c r="U7389" s="36"/>
      <c r="V7389" s="37"/>
      <c r="AD7389" s="59"/>
    </row>
    <row r="7390" spans="1:30">
      <c r="A7390" s="15"/>
      <c r="I7390" s="15"/>
      <c r="P7390" s="36"/>
      <c r="Q7390" s="37"/>
      <c r="R7390" s="36"/>
      <c r="S7390" s="37"/>
      <c r="U7390" s="36"/>
      <c r="V7390" s="37"/>
      <c r="AD7390" s="59"/>
    </row>
    <row r="7391" spans="1:30">
      <c r="A7391" s="15"/>
      <c r="I7391" s="15"/>
      <c r="P7391" s="36"/>
      <c r="Q7391" s="37"/>
      <c r="R7391" s="36"/>
      <c r="S7391" s="37"/>
      <c r="U7391" s="36"/>
      <c r="V7391" s="37"/>
      <c r="AD7391" s="59"/>
    </row>
    <row r="7392" spans="1:30">
      <c r="A7392" s="15"/>
      <c r="I7392" s="15"/>
      <c r="P7392" s="36"/>
      <c r="Q7392" s="37"/>
      <c r="R7392" s="36"/>
      <c r="S7392" s="37"/>
      <c r="U7392" s="36"/>
      <c r="V7392" s="37"/>
      <c r="AD7392" s="59"/>
    </row>
    <row r="7393" spans="1:30">
      <c r="A7393" s="15"/>
      <c r="I7393" s="15"/>
      <c r="P7393" s="36"/>
      <c r="Q7393" s="37"/>
      <c r="R7393" s="36"/>
      <c r="S7393" s="37"/>
      <c r="U7393" s="36"/>
      <c r="V7393" s="37"/>
      <c r="AD7393" s="59"/>
    </row>
    <row r="7394" spans="1:30">
      <c r="A7394" s="15"/>
      <c r="I7394" s="15"/>
      <c r="P7394" s="36"/>
      <c r="Q7394" s="37"/>
      <c r="R7394" s="36"/>
      <c r="S7394" s="37"/>
      <c r="U7394" s="36"/>
      <c r="V7394" s="37"/>
      <c r="AD7394" s="59"/>
    </row>
    <row r="7395" spans="1:30">
      <c r="A7395" s="15"/>
      <c r="I7395" s="15"/>
      <c r="P7395" s="36"/>
      <c r="Q7395" s="37"/>
      <c r="R7395" s="36"/>
      <c r="S7395" s="37"/>
      <c r="U7395" s="36"/>
      <c r="V7395" s="37"/>
      <c r="AD7395" s="59"/>
    </row>
    <row r="7396" spans="1:30">
      <c r="A7396" s="15"/>
      <c r="I7396" s="15"/>
      <c r="P7396" s="36"/>
      <c r="Q7396" s="37"/>
      <c r="R7396" s="36"/>
      <c r="S7396" s="37"/>
      <c r="U7396" s="36"/>
      <c r="V7396" s="37"/>
      <c r="AD7396" s="59"/>
    </row>
    <row r="7397" spans="1:30">
      <c r="A7397" s="15"/>
      <c r="I7397" s="15"/>
      <c r="P7397" s="36"/>
      <c r="Q7397" s="37"/>
      <c r="R7397" s="36"/>
      <c r="S7397" s="37"/>
      <c r="U7397" s="36"/>
      <c r="V7397" s="37"/>
      <c r="AD7397" s="59"/>
    </row>
    <row r="7398" spans="1:30">
      <c r="A7398" s="15"/>
      <c r="I7398" s="15"/>
      <c r="P7398" s="36"/>
      <c r="Q7398" s="37"/>
      <c r="R7398" s="36"/>
      <c r="S7398" s="37"/>
      <c r="U7398" s="36"/>
      <c r="V7398" s="37"/>
      <c r="AD7398" s="59"/>
    </row>
    <row r="7399" spans="1:30">
      <c r="A7399" s="15"/>
      <c r="I7399" s="15"/>
      <c r="P7399" s="36"/>
      <c r="Q7399" s="37"/>
      <c r="R7399" s="36"/>
      <c r="S7399" s="37"/>
      <c r="U7399" s="36"/>
      <c r="V7399" s="37"/>
      <c r="AD7399" s="59"/>
    </row>
    <row r="7400" spans="1:30">
      <c r="A7400" s="15"/>
      <c r="I7400" s="15"/>
      <c r="P7400" s="36"/>
      <c r="Q7400" s="37"/>
      <c r="R7400" s="36"/>
      <c r="S7400" s="37"/>
      <c r="U7400" s="36"/>
      <c r="V7400" s="37"/>
      <c r="AD7400" s="59"/>
    </row>
    <row r="7401" spans="1:30">
      <c r="A7401" s="15"/>
      <c r="I7401" s="15"/>
      <c r="P7401" s="36"/>
      <c r="Q7401" s="37"/>
      <c r="R7401" s="36"/>
      <c r="S7401" s="37"/>
      <c r="U7401" s="36"/>
      <c r="V7401" s="37"/>
      <c r="AD7401" s="59"/>
    </row>
    <row r="7402" spans="1:30">
      <c r="A7402" s="15"/>
      <c r="I7402" s="15"/>
      <c r="P7402" s="36"/>
      <c r="Q7402" s="37"/>
      <c r="R7402" s="36"/>
      <c r="S7402" s="37"/>
      <c r="U7402" s="36"/>
      <c r="V7402" s="37"/>
      <c r="AD7402" s="59"/>
    </row>
    <row r="7403" spans="1:30">
      <c r="A7403" s="15"/>
      <c r="I7403" s="15"/>
      <c r="P7403" s="36"/>
      <c r="Q7403" s="37"/>
      <c r="R7403" s="36"/>
      <c r="S7403" s="37"/>
      <c r="U7403" s="36"/>
      <c r="V7403" s="37"/>
      <c r="AD7403" s="59"/>
    </row>
    <row r="7404" spans="1:30">
      <c r="A7404" s="15"/>
      <c r="I7404" s="15"/>
      <c r="P7404" s="36"/>
      <c r="Q7404" s="37"/>
      <c r="R7404" s="36"/>
      <c r="S7404" s="37"/>
      <c r="U7404" s="36"/>
      <c r="V7404" s="37"/>
      <c r="AD7404" s="59"/>
    </row>
    <row r="7405" spans="1:30">
      <c r="A7405" s="15"/>
      <c r="I7405" s="15"/>
      <c r="P7405" s="36"/>
      <c r="Q7405" s="37"/>
      <c r="R7405" s="36"/>
      <c r="S7405" s="37"/>
      <c r="U7405" s="36"/>
      <c r="V7405" s="37"/>
      <c r="AD7405" s="59"/>
    </row>
    <row r="7406" spans="1:30">
      <c r="A7406" s="15"/>
      <c r="I7406" s="15"/>
      <c r="P7406" s="36"/>
      <c r="Q7406" s="37"/>
      <c r="R7406" s="36"/>
      <c r="S7406" s="37"/>
      <c r="U7406" s="36"/>
      <c r="V7406" s="37"/>
      <c r="AD7406" s="59"/>
    </row>
    <row r="7407" spans="1:30">
      <c r="A7407" s="15"/>
      <c r="I7407" s="15"/>
      <c r="P7407" s="36"/>
      <c r="Q7407" s="37"/>
      <c r="R7407" s="36"/>
      <c r="S7407" s="37"/>
      <c r="U7407" s="36"/>
      <c r="V7407" s="37"/>
      <c r="AD7407" s="59"/>
    </row>
    <row r="7408" spans="1:30">
      <c r="A7408" s="15"/>
      <c r="I7408" s="15"/>
      <c r="P7408" s="36"/>
      <c r="Q7408" s="37"/>
      <c r="R7408" s="36"/>
      <c r="S7408" s="37"/>
      <c r="U7408" s="36"/>
      <c r="V7408" s="37"/>
      <c r="AD7408" s="59"/>
    </row>
    <row r="7409" spans="1:30">
      <c r="A7409" s="15"/>
      <c r="I7409" s="15"/>
      <c r="P7409" s="36"/>
      <c r="Q7409" s="37"/>
      <c r="R7409" s="36"/>
      <c r="S7409" s="37"/>
      <c r="U7409" s="36"/>
      <c r="V7409" s="37"/>
      <c r="AD7409" s="59"/>
    </row>
    <row r="7410" spans="1:30">
      <c r="A7410" s="15"/>
      <c r="I7410" s="15"/>
      <c r="P7410" s="36"/>
      <c r="Q7410" s="37"/>
      <c r="R7410" s="36"/>
      <c r="S7410" s="37"/>
      <c r="U7410" s="36"/>
      <c r="V7410" s="37"/>
      <c r="AD7410" s="59"/>
    </row>
    <row r="7411" spans="1:30">
      <c r="A7411" s="15"/>
      <c r="I7411" s="15"/>
      <c r="P7411" s="36"/>
      <c r="Q7411" s="37"/>
      <c r="R7411" s="36"/>
      <c r="S7411" s="37"/>
      <c r="U7411" s="36"/>
      <c r="V7411" s="37"/>
      <c r="AD7411" s="59"/>
    </row>
    <row r="7412" spans="1:30">
      <c r="A7412" s="15"/>
      <c r="I7412" s="15"/>
      <c r="P7412" s="36"/>
      <c r="Q7412" s="37"/>
      <c r="R7412" s="36"/>
      <c r="S7412" s="37"/>
      <c r="U7412" s="36"/>
      <c r="V7412" s="37"/>
      <c r="AD7412" s="59"/>
    </row>
    <row r="7413" spans="1:30">
      <c r="A7413" s="15"/>
      <c r="I7413" s="15"/>
      <c r="P7413" s="36"/>
      <c r="Q7413" s="37"/>
      <c r="R7413" s="36"/>
      <c r="S7413" s="37"/>
      <c r="U7413" s="36"/>
      <c r="V7413" s="37"/>
      <c r="AD7413" s="59"/>
    </row>
    <row r="7414" spans="1:30">
      <c r="A7414" s="15"/>
      <c r="I7414" s="15"/>
      <c r="P7414" s="36"/>
      <c r="Q7414" s="37"/>
      <c r="R7414" s="36"/>
      <c r="S7414" s="37"/>
      <c r="U7414" s="36"/>
      <c r="V7414" s="37"/>
      <c r="AD7414" s="59"/>
    </row>
    <row r="7415" spans="1:30">
      <c r="A7415" s="15"/>
      <c r="I7415" s="15"/>
      <c r="P7415" s="36"/>
      <c r="Q7415" s="37"/>
      <c r="R7415" s="36"/>
      <c r="S7415" s="37"/>
      <c r="U7415" s="36"/>
      <c r="V7415" s="37"/>
      <c r="AD7415" s="59"/>
    </row>
    <row r="7416" spans="1:30">
      <c r="A7416" s="15"/>
      <c r="I7416" s="15"/>
      <c r="P7416" s="36"/>
      <c r="Q7416" s="37"/>
      <c r="R7416" s="36"/>
      <c r="S7416" s="37"/>
      <c r="U7416" s="36"/>
      <c r="V7416" s="37"/>
      <c r="AD7416" s="59"/>
    </row>
    <row r="7417" spans="1:30">
      <c r="A7417" s="15"/>
      <c r="I7417" s="15"/>
      <c r="P7417" s="36"/>
      <c r="Q7417" s="37"/>
      <c r="R7417" s="36"/>
      <c r="S7417" s="37"/>
      <c r="U7417" s="36"/>
      <c r="V7417" s="37"/>
      <c r="AD7417" s="59"/>
    </row>
    <row r="7418" spans="1:30">
      <c r="A7418" s="15"/>
      <c r="I7418" s="15"/>
      <c r="P7418" s="36"/>
      <c r="Q7418" s="37"/>
      <c r="R7418" s="36"/>
      <c r="S7418" s="37"/>
      <c r="U7418" s="36"/>
      <c r="V7418" s="37"/>
      <c r="AD7418" s="59"/>
    </row>
    <row r="7419" spans="1:30">
      <c r="A7419" s="15"/>
      <c r="I7419" s="15"/>
      <c r="P7419" s="36"/>
      <c r="Q7419" s="37"/>
      <c r="R7419" s="36"/>
      <c r="S7419" s="37"/>
      <c r="U7419" s="36"/>
      <c r="V7419" s="37"/>
      <c r="AD7419" s="59"/>
    </row>
    <row r="7420" spans="1:30">
      <c r="A7420" s="15"/>
      <c r="I7420" s="15"/>
      <c r="P7420" s="36"/>
      <c r="Q7420" s="37"/>
      <c r="R7420" s="36"/>
      <c r="S7420" s="37"/>
      <c r="U7420" s="36"/>
      <c r="V7420" s="37"/>
      <c r="AD7420" s="59"/>
    </row>
    <row r="7421" spans="1:30">
      <c r="A7421" s="15"/>
      <c r="I7421" s="15"/>
      <c r="P7421" s="36"/>
      <c r="Q7421" s="37"/>
      <c r="R7421" s="36"/>
      <c r="S7421" s="37"/>
      <c r="U7421" s="36"/>
      <c r="V7421" s="37"/>
      <c r="AD7421" s="59"/>
    </row>
    <row r="7422" spans="1:30">
      <c r="A7422" s="15"/>
      <c r="I7422" s="15"/>
      <c r="P7422" s="36"/>
      <c r="Q7422" s="37"/>
      <c r="R7422" s="36"/>
      <c r="S7422" s="37"/>
      <c r="U7422" s="36"/>
      <c r="V7422" s="37"/>
      <c r="AD7422" s="59"/>
    </row>
    <row r="7423" spans="1:30">
      <c r="A7423" s="15"/>
      <c r="I7423" s="15"/>
      <c r="P7423" s="36"/>
      <c r="Q7423" s="37"/>
      <c r="R7423" s="36"/>
      <c r="S7423" s="37"/>
      <c r="U7423" s="36"/>
      <c r="V7423" s="37"/>
      <c r="AD7423" s="59"/>
    </row>
    <row r="7424" spans="1:30">
      <c r="A7424" s="15"/>
      <c r="I7424" s="15"/>
      <c r="P7424" s="36"/>
      <c r="Q7424" s="37"/>
      <c r="R7424" s="36"/>
      <c r="S7424" s="37"/>
      <c r="U7424" s="36"/>
      <c r="V7424" s="37"/>
      <c r="AD7424" s="59"/>
    </row>
    <row r="7425" spans="1:30">
      <c r="A7425" s="15"/>
      <c r="I7425" s="15"/>
      <c r="P7425" s="36"/>
      <c r="Q7425" s="37"/>
      <c r="R7425" s="36"/>
      <c r="S7425" s="37"/>
      <c r="U7425" s="36"/>
      <c r="V7425" s="37"/>
      <c r="AD7425" s="59"/>
    </row>
    <row r="7426" spans="1:30">
      <c r="A7426" s="15"/>
      <c r="I7426" s="15"/>
      <c r="P7426" s="36"/>
      <c r="Q7426" s="37"/>
      <c r="R7426" s="36"/>
      <c r="S7426" s="37"/>
      <c r="U7426" s="36"/>
      <c r="V7426" s="37"/>
      <c r="AD7426" s="59"/>
    </row>
    <row r="7427" spans="1:30">
      <c r="A7427" s="15"/>
      <c r="I7427" s="15"/>
      <c r="P7427" s="36"/>
      <c r="Q7427" s="37"/>
      <c r="R7427" s="36"/>
      <c r="S7427" s="37"/>
      <c r="U7427" s="36"/>
      <c r="V7427" s="37"/>
      <c r="AD7427" s="59"/>
    </row>
    <row r="7428" spans="1:30">
      <c r="A7428" s="15"/>
      <c r="I7428" s="15"/>
      <c r="P7428" s="36"/>
      <c r="Q7428" s="37"/>
      <c r="R7428" s="36"/>
      <c r="S7428" s="37"/>
      <c r="U7428" s="36"/>
      <c r="V7428" s="37"/>
      <c r="AD7428" s="59"/>
    </row>
    <row r="7429" spans="1:30">
      <c r="A7429" s="15"/>
      <c r="I7429" s="15"/>
      <c r="P7429" s="36"/>
      <c r="Q7429" s="37"/>
      <c r="R7429" s="36"/>
      <c r="S7429" s="37"/>
      <c r="U7429" s="36"/>
      <c r="V7429" s="37"/>
      <c r="AD7429" s="59"/>
    </row>
    <row r="7430" spans="1:30">
      <c r="A7430" s="15"/>
      <c r="I7430" s="15"/>
      <c r="P7430" s="36"/>
      <c r="Q7430" s="37"/>
      <c r="R7430" s="36"/>
      <c r="S7430" s="37"/>
      <c r="U7430" s="36"/>
      <c r="V7430" s="37"/>
      <c r="AD7430" s="59"/>
    </row>
    <row r="7431" spans="1:30">
      <c r="A7431" s="15"/>
      <c r="I7431" s="15"/>
      <c r="P7431" s="36"/>
      <c r="Q7431" s="37"/>
      <c r="R7431" s="36"/>
      <c r="S7431" s="37"/>
      <c r="U7431" s="36"/>
      <c r="V7431" s="37"/>
      <c r="AD7431" s="59"/>
    </row>
    <row r="7432" spans="1:30">
      <c r="A7432" s="15"/>
      <c r="I7432" s="15"/>
      <c r="P7432" s="36"/>
      <c r="Q7432" s="37"/>
      <c r="R7432" s="36"/>
      <c r="S7432" s="37"/>
      <c r="U7432" s="36"/>
      <c r="V7432" s="37"/>
      <c r="AD7432" s="59"/>
    </row>
    <row r="7433" spans="1:30">
      <c r="A7433" s="15"/>
      <c r="I7433" s="15"/>
      <c r="P7433" s="36"/>
      <c r="Q7433" s="37"/>
      <c r="R7433" s="36"/>
      <c r="S7433" s="37"/>
      <c r="U7433" s="36"/>
      <c r="V7433" s="37"/>
      <c r="AD7433" s="59"/>
    </row>
    <row r="7434" spans="1:30">
      <c r="A7434" s="15"/>
      <c r="I7434" s="15"/>
      <c r="P7434" s="36"/>
      <c r="Q7434" s="37"/>
      <c r="R7434" s="36"/>
      <c r="S7434" s="37"/>
      <c r="U7434" s="36"/>
      <c r="V7434" s="37"/>
      <c r="AD7434" s="59"/>
    </row>
    <row r="7435" spans="1:30">
      <c r="A7435" s="15"/>
      <c r="I7435" s="15"/>
      <c r="P7435" s="36"/>
      <c r="Q7435" s="37"/>
      <c r="R7435" s="36"/>
      <c r="S7435" s="37"/>
      <c r="U7435" s="36"/>
      <c r="V7435" s="37"/>
      <c r="AD7435" s="59"/>
    </row>
    <row r="7436" spans="1:30">
      <c r="A7436" s="15"/>
      <c r="I7436" s="15"/>
      <c r="P7436" s="36"/>
      <c r="Q7436" s="37"/>
      <c r="R7436" s="36"/>
      <c r="S7436" s="37"/>
      <c r="U7436" s="36"/>
      <c r="V7436" s="37"/>
      <c r="AD7436" s="59"/>
    </row>
    <row r="7437" spans="1:30">
      <c r="A7437" s="15"/>
      <c r="I7437" s="15"/>
      <c r="P7437" s="36"/>
      <c r="Q7437" s="37"/>
      <c r="R7437" s="36"/>
      <c r="S7437" s="37"/>
      <c r="U7437" s="36"/>
      <c r="V7437" s="37"/>
      <c r="AD7437" s="59"/>
    </row>
    <row r="7438" spans="1:30">
      <c r="A7438" s="15"/>
      <c r="I7438" s="15"/>
      <c r="P7438" s="36"/>
      <c r="Q7438" s="37"/>
      <c r="R7438" s="36"/>
      <c r="S7438" s="37"/>
      <c r="U7438" s="36"/>
      <c r="V7438" s="37"/>
      <c r="AD7438" s="59"/>
    </row>
    <row r="7439" spans="1:30">
      <c r="A7439" s="15"/>
      <c r="I7439" s="15"/>
      <c r="P7439" s="36"/>
      <c r="Q7439" s="37"/>
      <c r="R7439" s="36"/>
      <c r="S7439" s="37"/>
      <c r="U7439" s="36"/>
      <c r="V7439" s="37"/>
      <c r="AD7439" s="59"/>
    </row>
    <row r="7440" spans="1:30">
      <c r="A7440" s="15"/>
      <c r="I7440" s="15"/>
      <c r="P7440" s="36"/>
      <c r="Q7440" s="37"/>
      <c r="R7440" s="36"/>
      <c r="S7440" s="37"/>
      <c r="U7440" s="36"/>
      <c r="V7440" s="37"/>
      <c r="AD7440" s="59"/>
    </row>
    <row r="7441" spans="1:30">
      <c r="A7441" s="15"/>
      <c r="I7441" s="15"/>
      <c r="P7441" s="36"/>
      <c r="Q7441" s="37"/>
      <c r="R7441" s="36"/>
      <c r="S7441" s="37"/>
      <c r="U7441" s="36"/>
      <c r="V7441" s="37"/>
      <c r="AD7441" s="59"/>
    </row>
    <row r="7442" spans="1:30">
      <c r="A7442" s="15"/>
      <c r="I7442" s="15"/>
      <c r="P7442" s="36"/>
      <c r="Q7442" s="37"/>
      <c r="R7442" s="36"/>
      <c r="S7442" s="37"/>
      <c r="U7442" s="36"/>
      <c r="V7442" s="37"/>
      <c r="AD7442" s="59"/>
    </row>
    <row r="7443" spans="1:30">
      <c r="A7443" s="15"/>
      <c r="I7443" s="15"/>
      <c r="P7443" s="36"/>
      <c r="Q7443" s="37"/>
      <c r="R7443" s="36"/>
      <c r="S7443" s="37"/>
      <c r="U7443" s="36"/>
      <c r="V7443" s="37"/>
      <c r="AD7443" s="59"/>
    </row>
    <row r="7444" spans="1:30">
      <c r="A7444" s="15"/>
      <c r="I7444" s="15"/>
      <c r="P7444" s="36"/>
      <c r="Q7444" s="37"/>
      <c r="R7444" s="36"/>
      <c r="S7444" s="37"/>
      <c r="U7444" s="36"/>
      <c r="V7444" s="37"/>
      <c r="AD7444" s="59"/>
    </row>
    <row r="7445" spans="1:30">
      <c r="A7445" s="15"/>
      <c r="I7445" s="15"/>
      <c r="P7445" s="36"/>
      <c r="Q7445" s="37"/>
      <c r="R7445" s="36"/>
      <c r="S7445" s="37"/>
      <c r="U7445" s="36"/>
      <c r="V7445" s="37"/>
      <c r="AD7445" s="59"/>
    </row>
    <row r="7446" spans="1:30">
      <c r="A7446" s="15"/>
      <c r="I7446" s="15"/>
      <c r="P7446" s="36"/>
      <c r="Q7446" s="37"/>
      <c r="R7446" s="36"/>
      <c r="S7446" s="37"/>
      <c r="U7446" s="36"/>
      <c r="V7446" s="37"/>
      <c r="AD7446" s="59"/>
    </row>
    <row r="7447" spans="1:30">
      <c r="A7447" s="15"/>
      <c r="I7447" s="15"/>
      <c r="P7447" s="36"/>
      <c r="Q7447" s="37"/>
      <c r="R7447" s="36"/>
      <c r="S7447" s="37"/>
      <c r="U7447" s="36"/>
      <c r="V7447" s="37"/>
      <c r="AD7447" s="59"/>
    </row>
    <row r="7448" spans="1:30">
      <c r="A7448" s="15"/>
      <c r="I7448" s="15"/>
      <c r="P7448" s="36"/>
      <c r="Q7448" s="37"/>
      <c r="R7448" s="36"/>
      <c r="S7448" s="37"/>
      <c r="U7448" s="36"/>
      <c r="V7448" s="37"/>
      <c r="AD7448" s="59"/>
    </row>
    <row r="7449" spans="1:30">
      <c r="A7449" s="15"/>
      <c r="I7449" s="15"/>
      <c r="P7449" s="36"/>
      <c r="Q7449" s="37"/>
      <c r="R7449" s="36"/>
      <c r="S7449" s="37"/>
      <c r="U7449" s="36"/>
      <c r="V7449" s="37"/>
      <c r="AD7449" s="59"/>
    </row>
    <row r="7450" spans="1:30">
      <c r="A7450" s="15"/>
      <c r="I7450" s="15"/>
      <c r="P7450" s="36"/>
      <c r="Q7450" s="37"/>
      <c r="R7450" s="36"/>
      <c r="S7450" s="37"/>
      <c r="U7450" s="36"/>
      <c r="V7450" s="37"/>
      <c r="AD7450" s="59"/>
    </row>
    <row r="7451" spans="1:30">
      <c r="A7451" s="15"/>
      <c r="I7451" s="15"/>
      <c r="P7451" s="36"/>
      <c r="Q7451" s="37"/>
      <c r="R7451" s="36"/>
      <c r="S7451" s="37"/>
      <c r="U7451" s="36"/>
      <c r="V7451" s="37"/>
      <c r="AD7451" s="59"/>
    </row>
    <row r="7452" spans="1:30">
      <c r="A7452" s="15"/>
      <c r="I7452" s="15"/>
      <c r="P7452" s="36"/>
      <c r="Q7452" s="37"/>
      <c r="R7452" s="36"/>
      <c r="S7452" s="37"/>
      <c r="U7452" s="36"/>
      <c r="V7452" s="37"/>
      <c r="AD7452" s="59"/>
    </row>
    <row r="7453" spans="1:30">
      <c r="A7453" s="15"/>
      <c r="I7453" s="15"/>
      <c r="P7453" s="36"/>
      <c r="Q7453" s="37"/>
      <c r="R7453" s="36"/>
      <c r="S7453" s="37"/>
      <c r="U7453" s="36"/>
      <c r="V7453" s="37"/>
      <c r="AD7453" s="59"/>
    </row>
    <row r="7454" spans="1:30">
      <c r="A7454" s="15"/>
      <c r="I7454" s="15"/>
      <c r="P7454" s="36"/>
      <c r="Q7454" s="37"/>
      <c r="R7454" s="36"/>
      <c r="S7454" s="37"/>
      <c r="U7454" s="36"/>
      <c r="V7454" s="37"/>
      <c r="AD7454" s="59"/>
    </row>
    <row r="7455" spans="1:30">
      <c r="A7455" s="15"/>
      <c r="I7455" s="15"/>
      <c r="P7455" s="36"/>
      <c r="Q7455" s="37"/>
      <c r="R7455" s="36"/>
      <c r="S7455" s="37"/>
      <c r="U7455" s="36"/>
      <c r="V7455" s="37"/>
      <c r="AD7455" s="59"/>
    </row>
    <row r="7456" spans="1:30">
      <c r="A7456" s="15"/>
      <c r="I7456" s="15"/>
      <c r="P7456" s="36"/>
      <c r="Q7456" s="37"/>
      <c r="R7456" s="36"/>
      <c r="S7456" s="37"/>
      <c r="U7456" s="36"/>
      <c r="V7456" s="37"/>
      <c r="AD7456" s="59"/>
    </row>
    <row r="7457" spans="1:30">
      <c r="A7457" s="15"/>
      <c r="I7457" s="15"/>
      <c r="P7457" s="36"/>
      <c r="Q7457" s="37"/>
      <c r="R7457" s="36"/>
      <c r="S7457" s="37"/>
      <c r="U7457" s="36"/>
      <c r="V7457" s="37"/>
      <c r="AD7457" s="59"/>
    </row>
    <row r="7458" spans="1:30">
      <c r="A7458" s="15"/>
      <c r="I7458" s="15"/>
      <c r="P7458" s="36"/>
      <c r="Q7458" s="37"/>
      <c r="R7458" s="36"/>
      <c r="S7458" s="37"/>
      <c r="U7458" s="36"/>
      <c r="V7458" s="37"/>
      <c r="AD7458" s="59"/>
    </row>
    <row r="7459" spans="1:30">
      <c r="A7459" s="15"/>
      <c r="I7459" s="15"/>
      <c r="P7459" s="36"/>
      <c r="Q7459" s="37"/>
      <c r="R7459" s="36"/>
      <c r="S7459" s="37"/>
      <c r="U7459" s="36"/>
      <c r="V7459" s="37"/>
      <c r="AD7459" s="59"/>
    </row>
    <row r="7460" spans="1:30">
      <c r="A7460" s="15"/>
      <c r="I7460" s="15"/>
      <c r="P7460" s="36"/>
      <c r="Q7460" s="37"/>
      <c r="R7460" s="36"/>
      <c r="S7460" s="37"/>
      <c r="U7460" s="36"/>
      <c r="V7460" s="37"/>
      <c r="AD7460" s="59"/>
    </row>
    <row r="7461" spans="1:30">
      <c r="A7461" s="15"/>
      <c r="I7461" s="15"/>
      <c r="P7461" s="36"/>
      <c r="Q7461" s="37"/>
      <c r="R7461" s="36"/>
      <c r="S7461" s="37"/>
      <c r="U7461" s="36"/>
      <c r="V7461" s="37"/>
      <c r="AD7461" s="59"/>
    </row>
    <row r="7462" spans="1:30">
      <c r="A7462" s="15"/>
      <c r="I7462" s="15"/>
      <c r="P7462" s="36"/>
      <c r="Q7462" s="37"/>
      <c r="R7462" s="36"/>
      <c r="S7462" s="37"/>
      <c r="U7462" s="36"/>
      <c r="V7462" s="37"/>
      <c r="AD7462" s="59"/>
    </row>
    <row r="7463" spans="1:30">
      <c r="A7463" s="15"/>
      <c r="I7463" s="15"/>
      <c r="P7463" s="36"/>
      <c r="Q7463" s="37"/>
      <c r="R7463" s="36"/>
      <c r="S7463" s="37"/>
      <c r="U7463" s="36"/>
      <c r="V7463" s="37"/>
      <c r="AD7463" s="59"/>
    </row>
    <row r="7464" spans="1:30">
      <c r="A7464" s="15"/>
      <c r="I7464" s="15"/>
      <c r="P7464" s="36"/>
      <c r="Q7464" s="37"/>
      <c r="R7464" s="36"/>
      <c r="S7464" s="37"/>
      <c r="U7464" s="36"/>
      <c r="V7464" s="37"/>
      <c r="AD7464" s="59"/>
    </row>
    <row r="7465" spans="1:30">
      <c r="A7465" s="15"/>
      <c r="I7465" s="15"/>
      <c r="P7465" s="36"/>
      <c r="Q7465" s="37"/>
      <c r="R7465" s="36"/>
      <c r="S7465" s="37"/>
      <c r="U7465" s="36"/>
      <c r="V7465" s="37"/>
      <c r="AD7465" s="59"/>
    </row>
    <row r="7466" spans="1:30">
      <c r="A7466" s="15"/>
      <c r="I7466" s="15"/>
      <c r="P7466" s="36"/>
      <c r="Q7466" s="37"/>
      <c r="R7466" s="36"/>
      <c r="S7466" s="37"/>
      <c r="U7466" s="36"/>
      <c r="V7466" s="37"/>
      <c r="AD7466" s="59"/>
    </row>
    <row r="7467" spans="1:30">
      <c r="A7467" s="15"/>
      <c r="I7467" s="15"/>
      <c r="P7467" s="36"/>
      <c r="Q7467" s="37"/>
      <c r="R7467" s="36"/>
      <c r="S7467" s="37"/>
      <c r="U7467" s="36"/>
      <c r="V7467" s="37"/>
      <c r="AD7467" s="59"/>
    </row>
    <row r="7468" spans="1:30">
      <c r="A7468" s="15"/>
      <c r="I7468" s="15"/>
      <c r="P7468" s="36"/>
      <c r="Q7468" s="37"/>
      <c r="R7468" s="36"/>
      <c r="S7468" s="37"/>
      <c r="U7468" s="36"/>
      <c r="V7468" s="37"/>
      <c r="AD7468" s="59"/>
    </row>
    <row r="7469" spans="1:30">
      <c r="A7469" s="15"/>
      <c r="I7469" s="15"/>
      <c r="P7469" s="36"/>
      <c r="Q7469" s="37"/>
      <c r="R7469" s="36"/>
      <c r="S7469" s="37"/>
      <c r="U7469" s="36"/>
      <c r="V7469" s="37"/>
      <c r="AD7469" s="59"/>
    </row>
    <row r="7470" spans="1:30">
      <c r="A7470" s="15"/>
      <c r="I7470" s="15"/>
      <c r="P7470" s="36"/>
      <c r="Q7470" s="37"/>
      <c r="R7470" s="36"/>
      <c r="S7470" s="37"/>
      <c r="U7470" s="36"/>
      <c r="V7470" s="37"/>
      <c r="AD7470" s="59"/>
    </row>
    <row r="7471" spans="1:30">
      <c r="A7471" s="15"/>
      <c r="I7471" s="15"/>
      <c r="P7471" s="36"/>
      <c r="Q7471" s="37"/>
      <c r="R7471" s="36"/>
      <c r="S7471" s="37"/>
      <c r="U7471" s="36"/>
      <c r="V7471" s="37"/>
      <c r="AD7471" s="59"/>
    </row>
    <row r="7472" spans="1:30">
      <c r="A7472" s="15"/>
      <c r="I7472" s="15"/>
      <c r="P7472" s="36"/>
      <c r="Q7472" s="37"/>
      <c r="R7472" s="36"/>
      <c r="S7472" s="37"/>
      <c r="U7472" s="36"/>
      <c r="V7472" s="37"/>
      <c r="AD7472" s="59"/>
    </row>
    <row r="7473" spans="1:30">
      <c r="A7473" s="15"/>
      <c r="I7473" s="15"/>
      <c r="P7473" s="36"/>
      <c r="Q7473" s="37"/>
      <c r="R7473" s="36"/>
      <c r="S7473" s="37"/>
      <c r="U7473" s="36"/>
      <c r="V7473" s="37"/>
      <c r="AD7473" s="59"/>
    </row>
    <row r="7474" spans="1:30">
      <c r="A7474" s="15"/>
      <c r="I7474" s="15"/>
      <c r="P7474" s="36"/>
      <c r="Q7474" s="37"/>
      <c r="R7474" s="36"/>
      <c r="S7474" s="37"/>
      <c r="U7474" s="36"/>
      <c r="V7474" s="37"/>
      <c r="AD7474" s="59"/>
    </row>
    <row r="7475" spans="1:30">
      <c r="A7475" s="15"/>
      <c r="I7475" s="15"/>
      <c r="P7475" s="36"/>
      <c r="Q7475" s="37"/>
      <c r="R7475" s="36"/>
      <c r="S7475" s="37"/>
      <c r="U7475" s="36"/>
      <c r="V7475" s="37"/>
      <c r="AD7475" s="59"/>
    </row>
    <row r="7476" spans="1:30">
      <c r="A7476" s="15"/>
      <c r="I7476" s="15"/>
      <c r="P7476" s="36"/>
      <c r="Q7476" s="37"/>
      <c r="R7476" s="36"/>
      <c r="S7476" s="37"/>
      <c r="U7476" s="36"/>
      <c r="V7476" s="37"/>
      <c r="AD7476" s="59"/>
    </row>
    <row r="7477" spans="1:30">
      <c r="A7477" s="15"/>
      <c r="I7477" s="15"/>
      <c r="P7477" s="36"/>
      <c r="Q7477" s="37"/>
      <c r="R7477" s="36"/>
      <c r="S7477" s="37"/>
      <c r="U7477" s="36"/>
      <c r="V7477" s="37"/>
      <c r="AD7477" s="59"/>
    </row>
    <row r="7478" spans="1:30">
      <c r="A7478" s="15"/>
      <c r="I7478" s="15"/>
      <c r="P7478" s="36"/>
      <c r="Q7478" s="37"/>
      <c r="R7478" s="36"/>
      <c r="S7478" s="37"/>
      <c r="U7478" s="36"/>
      <c r="V7478" s="37"/>
      <c r="AD7478" s="59"/>
    </row>
    <row r="7479" spans="1:30">
      <c r="A7479" s="15"/>
      <c r="I7479" s="15"/>
      <c r="P7479" s="36"/>
      <c r="Q7479" s="37"/>
      <c r="R7479" s="36"/>
      <c r="S7479" s="37"/>
      <c r="U7479" s="36"/>
      <c r="V7479" s="37"/>
      <c r="AD7479" s="59"/>
    </row>
    <row r="7480" spans="1:30">
      <c r="A7480" s="15"/>
      <c r="I7480" s="15"/>
      <c r="P7480" s="36"/>
      <c r="Q7480" s="37"/>
      <c r="R7480" s="36"/>
      <c r="S7480" s="37"/>
      <c r="U7480" s="36"/>
      <c r="V7480" s="37"/>
      <c r="AD7480" s="59"/>
    </row>
    <row r="7481" spans="1:30">
      <c r="A7481" s="15"/>
      <c r="I7481" s="15"/>
      <c r="P7481" s="36"/>
      <c r="Q7481" s="37"/>
      <c r="R7481" s="36"/>
      <c r="S7481" s="37"/>
      <c r="U7481" s="36"/>
      <c r="V7481" s="37"/>
      <c r="AD7481" s="59"/>
    </row>
    <row r="7482" spans="1:30">
      <c r="A7482" s="15"/>
      <c r="I7482" s="15"/>
      <c r="P7482" s="36"/>
      <c r="Q7482" s="37"/>
      <c r="R7482" s="36"/>
      <c r="S7482" s="37"/>
      <c r="U7482" s="36"/>
      <c r="V7482" s="37"/>
      <c r="AD7482" s="59"/>
    </row>
    <row r="7483" spans="1:30">
      <c r="A7483" s="15"/>
      <c r="I7483" s="15"/>
      <c r="P7483" s="36"/>
      <c r="Q7483" s="37"/>
      <c r="R7483" s="36"/>
      <c r="S7483" s="37"/>
      <c r="U7483" s="36"/>
      <c r="V7483" s="37"/>
      <c r="AD7483" s="59"/>
    </row>
    <row r="7484" spans="1:30">
      <c r="A7484" s="15"/>
      <c r="I7484" s="15"/>
      <c r="P7484" s="36"/>
      <c r="Q7484" s="37"/>
      <c r="R7484" s="36"/>
      <c r="S7484" s="37"/>
      <c r="U7484" s="36"/>
      <c r="V7484" s="37"/>
      <c r="AD7484" s="59"/>
    </row>
    <row r="7485" spans="1:30">
      <c r="A7485" s="15"/>
      <c r="I7485" s="15"/>
      <c r="P7485" s="36"/>
      <c r="Q7485" s="37"/>
      <c r="R7485" s="36"/>
      <c r="S7485" s="37"/>
      <c r="U7485" s="36"/>
      <c r="V7485" s="37"/>
      <c r="AD7485" s="59"/>
    </row>
    <row r="7486" spans="1:30">
      <c r="A7486" s="15"/>
      <c r="I7486" s="15"/>
      <c r="P7486" s="36"/>
      <c r="Q7486" s="37"/>
      <c r="R7486" s="36"/>
      <c r="S7486" s="37"/>
      <c r="U7486" s="36"/>
      <c r="V7486" s="37"/>
      <c r="AD7486" s="59"/>
    </row>
    <row r="7487" spans="1:30">
      <c r="A7487" s="15"/>
      <c r="I7487" s="15"/>
      <c r="P7487" s="36"/>
      <c r="Q7487" s="37"/>
      <c r="R7487" s="36"/>
      <c r="S7487" s="37"/>
      <c r="U7487" s="36"/>
      <c r="V7487" s="37"/>
      <c r="AD7487" s="59"/>
    </row>
    <row r="7488" spans="1:30">
      <c r="A7488" s="15"/>
      <c r="I7488" s="15"/>
      <c r="P7488" s="36"/>
      <c r="Q7488" s="37"/>
      <c r="R7488" s="36"/>
      <c r="S7488" s="37"/>
      <c r="U7488" s="36"/>
      <c r="V7488" s="37"/>
      <c r="AD7488" s="59"/>
    </row>
    <row r="7489" spans="1:30">
      <c r="A7489" s="15"/>
      <c r="I7489" s="15"/>
      <c r="P7489" s="36"/>
      <c r="Q7489" s="37"/>
      <c r="R7489" s="36"/>
      <c r="S7489" s="37"/>
      <c r="U7489" s="36"/>
      <c r="V7489" s="37"/>
      <c r="AD7489" s="59"/>
    </row>
    <row r="7490" spans="1:30">
      <c r="A7490" s="15"/>
      <c r="I7490" s="15"/>
      <c r="P7490" s="36"/>
      <c r="Q7490" s="37"/>
      <c r="R7490" s="36"/>
      <c r="S7490" s="37"/>
      <c r="U7490" s="36"/>
      <c r="V7490" s="37"/>
      <c r="AD7490" s="59"/>
    </row>
    <row r="7491" spans="1:30">
      <c r="A7491" s="15"/>
      <c r="I7491" s="15"/>
      <c r="P7491" s="36"/>
      <c r="Q7491" s="37"/>
      <c r="R7491" s="36"/>
      <c r="S7491" s="37"/>
      <c r="U7491" s="36"/>
      <c r="V7491" s="37"/>
      <c r="AD7491" s="59"/>
    </row>
    <row r="7492" spans="1:30">
      <c r="A7492" s="15"/>
      <c r="I7492" s="15"/>
      <c r="P7492" s="36"/>
      <c r="Q7492" s="37"/>
      <c r="R7492" s="36"/>
      <c r="S7492" s="37"/>
      <c r="U7492" s="36"/>
      <c r="V7492" s="37"/>
      <c r="AD7492" s="59"/>
    </row>
    <row r="7493" spans="1:30">
      <c r="A7493" s="15"/>
      <c r="I7493" s="15"/>
      <c r="P7493" s="36"/>
      <c r="Q7493" s="37"/>
      <c r="R7493" s="36"/>
      <c r="S7493" s="37"/>
      <c r="U7493" s="36"/>
      <c r="V7493" s="37"/>
      <c r="AD7493" s="59"/>
    </row>
    <row r="7494" spans="1:30">
      <c r="A7494" s="15"/>
      <c r="I7494" s="15"/>
      <c r="P7494" s="36"/>
      <c r="Q7494" s="37"/>
      <c r="R7494" s="36"/>
      <c r="S7494" s="37"/>
      <c r="U7494" s="36"/>
      <c r="V7494" s="37"/>
      <c r="AD7494" s="59"/>
    </row>
    <row r="7495" spans="1:30">
      <c r="A7495" s="15"/>
      <c r="I7495" s="15"/>
      <c r="P7495" s="36"/>
      <c r="Q7495" s="37"/>
      <c r="R7495" s="36"/>
      <c r="S7495" s="37"/>
      <c r="U7495" s="36"/>
      <c r="V7495" s="37"/>
      <c r="AD7495" s="59"/>
    </row>
    <row r="7496" spans="1:30">
      <c r="A7496" s="15"/>
      <c r="I7496" s="15"/>
      <c r="P7496" s="36"/>
      <c r="Q7496" s="37"/>
      <c r="R7496" s="36"/>
      <c r="S7496" s="37"/>
      <c r="U7496" s="36"/>
      <c r="V7496" s="37"/>
      <c r="AD7496" s="59"/>
    </row>
    <row r="7497" spans="1:30">
      <c r="A7497" s="15"/>
      <c r="I7497" s="15"/>
      <c r="P7497" s="36"/>
      <c r="Q7497" s="37"/>
      <c r="R7497" s="36"/>
      <c r="S7497" s="37"/>
      <c r="U7497" s="36"/>
      <c r="V7497" s="37"/>
      <c r="AD7497" s="59"/>
    </row>
    <row r="7498" spans="1:30">
      <c r="A7498" s="15"/>
      <c r="I7498" s="15"/>
      <c r="P7498" s="36"/>
      <c r="Q7498" s="37"/>
      <c r="R7498" s="36"/>
      <c r="S7498" s="37"/>
      <c r="U7498" s="36"/>
      <c r="V7498" s="37"/>
      <c r="AD7498" s="59"/>
    </row>
    <row r="7499" spans="1:30">
      <c r="A7499" s="15"/>
      <c r="I7499" s="15"/>
      <c r="P7499" s="36"/>
      <c r="Q7499" s="37"/>
      <c r="R7499" s="36"/>
      <c r="S7499" s="37"/>
      <c r="U7499" s="36"/>
      <c r="V7499" s="37"/>
      <c r="AD7499" s="59"/>
    </row>
    <row r="7500" spans="1:30">
      <c r="A7500" s="15"/>
      <c r="I7500" s="15"/>
      <c r="P7500" s="36"/>
      <c r="Q7500" s="37"/>
      <c r="R7500" s="36"/>
      <c r="S7500" s="37"/>
      <c r="U7500" s="36"/>
      <c r="V7500" s="37"/>
      <c r="AD7500" s="59"/>
    </row>
    <row r="7501" spans="1:30">
      <c r="A7501" s="15"/>
      <c r="I7501" s="15"/>
      <c r="P7501" s="36"/>
      <c r="Q7501" s="37"/>
      <c r="R7501" s="36"/>
      <c r="S7501" s="37"/>
      <c r="U7501" s="36"/>
      <c r="V7501" s="37"/>
      <c r="AD7501" s="59"/>
    </row>
    <row r="7502" spans="1:30">
      <c r="A7502" s="15"/>
      <c r="I7502" s="15"/>
      <c r="P7502" s="36"/>
      <c r="Q7502" s="37"/>
      <c r="R7502" s="36"/>
      <c r="S7502" s="37"/>
      <c r="U7502" s="36"/>
      <c r="V7502" s="37"/>
      <c r="AD7502" s="59"/>
    </row>
    <row r="7503" spans="1:30">
      <c r="A7503" s="15"/>
      <c r="I7503" s="15"/>
      <c r="P7503" s="36"/>
      <c r="Q7503" s="37"/>
      <c r="R7503" s="36"/>
      <c r="S7503" s="37"/>
      <c r="U7503" s="36"/>
      <c r="V7503" s="37"/>
      <c r="AD7503" s="59"/>
    </row>
    <row r="7504" spans="1:30">
      <c r="A7504" s="15"/>
      <c r="I7504" s="15"/>
      <c r="P7504" s="36"/>
      <c r="Q7504" s="37"/>
      <c r="R7504" s="36"/>
      <c r="S7504" s="37"/>
      <c r="U7504" s="36"/>
      <c r="V7504" s="37"/>
      <c r="AD7504" s="59"/>
    </row>
    <row r="7505" spans="1:30">
      <c r="A7505" s="15"/>
      <c r="I7505" s="15"/>
      <c r="P7505" s="36"/>
      <c r="Q7505" s="37"/>
      <c r="R7505" s="36"/>
      <c r="S7505" s="37"/>
      <c r="U7505" s="36"/>
      <c r="V7505" s="37"/>
      <c r="AD7505" s="59"/>
    </row>
    <row r="7506" spans="1:30">
      <c r="A7506" s="15"/>
      <c r="I7506" s="15"/>
      <c r="P7506" s="36"/>
      <c r="Q7506" s="37"/>
      <c r="R7506" s="36"/>
      <c r="S7506" s="37"/>
      <c r="U7506" s="36"/>
      <c r="V7506" s="37"/>
      <c r="AD7506" s="59"/>
    </row>
    <row r="7507" spans="1:30">
      <c r="A7507" s="15"/>
      <c r="I7507" s="15"/>
      <c r="P7507" s="36"/>
      <c r="Q7507" s="37"/>
      <c r="R7507" s="36"/>
      <c r="S7507" s="37"/>
      <c r="U7507" s="36"/>
      <c r="V7507" s="37"/>
      <c r="AD7507" s="59"/>
    </row>
    <row r="7508" spans="1:30">
      <c r="A7508" s="15"/>
      <c r="I7508" s="15"/>
      <c r="P7508" s="36"/>
      <c r="Q7508" s="37"/>
      <c r="R7508" s="36"/>
      <c r="S7508" s="37"/>
      <c r="U7508" s="36"/>
      <c r="V7508" s="37"/>
      <c r="AD7508" s="59"/>
    </row>
    <row r="7509" spans="1:30">
      <c r="A7509" s="15"/>
      <c r="I7509" s="15"/>
      <c r="P7509" s="36"/>
      <c r="Q7509" s="37"/>
      <c r="R7509" s="36"/>
      <c r="S7509" s="37"/>
      <c r="U7509" s="36"/>
      <c r="V7509" s="37"/>
      <c r="AD7509" s="59"/>
    </row>
    <row r="7510" spans="1:30">
      <c r="A7510" s="15"/>
      <c r="I7510" s="15"/>
      <c r="P7510" s="36"/>
      <c r="Q7510" s="37"/>
      <c r="R7510" s="36"/>
      <c r="S7510" s="37"/>
      <c r="U7510" s="36"/>
      <c r="V7510" s="37"/>
      <c r="AD7510" s="59"/>
    </row>
    <row r="7511" spans="1:30">
      <c r="A7511" s="15"/>
      <c r="I7511" s="15"/>
      <c r="P7511" s="36"/>
      <c r="Q7511" s="37"/>
      <c r="R7511" s="36"/>
      <c r="S7511" s="37"/>
      <c r="U7511" s="36"/>
      <c r="V7511" s="37"/>
      <c r="AD7511" s="59"/>
    </row>
    <row r="7512" spans="1:30">
      <c r="A7512" s="15"/>
      <c r="I7512" s="15"/>
      <c r="P7512" s="36"/>
      <c r="Q7512" s="37"/>
      <c r="R7512" s="36"/>
      <c r="S7512" s="37"/>
      <c r="U7512" s="36"/>
      <c r="V7512" s="37"/>
      <c r="AD7512" s="59"/>
    </row>
    <row r="7513" spans="1:30">
      <c r="A7513" s="15"/>
      <c r="I7513" s="15"/>
      <c r="P7513" s="36"/>
      <c r="Q7513" s="37"/>
      <c r="R7513" s="36"/>
      <c r="S7513" s="37"/>
      <c r="U7513" s="36"/>
      <c r="V7513" s="37"/>
      <c r="AD7513" s="59"/>
    </row>
    <row r="7514" spans="1:30">
      <c r="A7514" s="15"/>
      <c r="I7514" s="15"/>
      <c r="P7514" s="36"/>
      <c r="Q7514" s="37"/>
      <c r="R7514" s="36"/>
      <c r="S7514" s="37"/>
      <c r="U7514" s="36"/>
      <c r="V7514" s="37"/>
      <c r="AD7514" s="59"/>
    </row>
    <row r="7515" spans="1:30">
      <c r="A7515" s="15"/>
      <c r="I7515" s="15"/>
      <c r="P7515" s="36"/>
      <c r="Q7515" s="37"/>
      <c r="R7515" s="36"/>
      <c r="S7515" s="37"/>
      <c r="U7515" s="36"/>
      <c r="V7515" s="37"/>
      <c r="AD7515" s="59"/>
    </row>
    <row r="7516" spans="1:30">
      <c r="A7516" s="15"/>
      <c r="I7516" s="15"/>
      <c r="P7516" s="36"/>
      <c r="Q7516" s="37"/>
      <c r="R7516" s="36"/>
      <c r="S7516" s="37"/>
      <c r="U7516" s="36"/>
      <c r="V7516" s="37"/>
      <c r="AD7516" s="59"/>
    </row>
    <row r="7517" spans="1:30">
      <c r="A7517" s="15"/>
      <c r="I7517" s="15"/>
      <c r="P7517" s="36"/>
      <c r="Q7517" s="37"/>
      <c r="R7517" s="36"/>
      <c r="S7517" s="37"/>
      <c r="U7517" s="36"/>
      <c r="V7517" s="37"/>
      <c r="AD7517" s="59"/>
    </row>
    <row r="7518" spans="1:30">
      <c r="A7518" s="15"/>
      <c r="I7518" s="15"/>
      <c r="P7518" s="36"/>
      <c r="Q7518" s="37"/>
      <c r="R7518" s="36"/>
      <c r="S7518" s="37"/>
      <c r="U7518" s="36"/>
      <c r="V7518" s="37"/>
      <c r="AD7518" s="59"/>
    </row>
    <row r="7519" spans="1:30">
      <c r="A7519" s="15"/>
      <c r="I7519" s="15"/>
      <c r="P7519" s="36"/>
      <c r="Q7519" s="37"/>
      <c r="R7519" s="36"/>
      <c r="S7519" s="37"/>
      <c r="U7519" s="36"/>
      <c r="V7519" s="37"/>
      <c r="AD7519" s="59"/>
    </row>
    <row r="7520" spans="1:30">
      <c r="A7520" s="15"/>
      <c r="I7520" s="15"/>
      <c r="P7520" s="36"/>
      <c r="Q7520" s="37"/>
      <c r="R7520" s="36"/>
      <c r="S7520" s="37"/>
      <c r="U7520" s="36"/>
      <c r="V7520" s="37"/>
      <c r="AD7520" s="59"/>
    </row>
    <row r="7521" spans="1:30">
      <c r="A7521" s="15"/>
      <c r="I7521" s="15"/>
      <c r="P7521" s="36"/>
      <c r="Q7521" s="37"/>
      <c r="R7521" s="36"/>
      <c r="S7521" s="37"/>
      <c r="U7521" s="36"/>
      <c r="V7521" s="37"/>
      <c r="AD7521" s="59"/>
    </row>
    <row r="7522" spans="1:30">
      <c r="A7522" s="15"/>
      <c r="I7522" s="15"/>
      <c r="P7522" s="36"/>
      <c r="Q7522" s="37"/>
      <c r="R7522" s="36"/>
      <c r="S7522" s="37"/>
      <c r="U7522" s="36"/>
      <c r="V7522" s="37"/>
      <c r="AD7522" s="59"/>
    </row>
    <row r="7523" spans="1:30">
      <c r="A7523" s="15"/>
      <c r="I7523" s="15"/>
      <c r="P7523" s="36"/>
      <c r="Q7523" s="37"/>
      <c r="R7523" s="36"/>
      <c r="S7523" s="37"/>
      <c r="U7523" s="36"/>
      <c r="V7523" s="37"/>
      <c r="AD7523" s="59"/>
    </row>
    <row r="7524" spans="1:30">
      <c r="A7524" s="15"/>
      <c r="I7524" s="15"/>
      <c r="P7524" s="36"/>
      <c r="Q7524" s="37"/>
      <c r="R7524" s="36"/>
      <c r="S7524" s="37"/>
      <c r="U7524" s="36"/>
      <c r="V7524" s="37"/>
      <c r="AD7524" s="59"/>
    </row>
    <row r="7525" spans="1:30">
      <c r="A7525" s="15"/>
      <c r="I7525" s="15"/>
      <c r="P7525" s="36"/>
      <c r="Q7525" s="37"/>
      <c r="R7525" s="36"/>
      <c r="S7525" s="37"/>
      <c r="U7525" s="36"/>
      <c r="V7525" s="37"/>
      <c r="AD7525" s="59"/>
    </row>
    <row r="7526" spans="1:30">
      <c r="A7526" s="15"/>
      <c r="I7526" s="15"/>
      <c r="P7526" s="36"/>
      <c r="Q7526" s="37"/>
      <c r="R7526" s="36"/>
      <c r="S7526" s="37"/>
      <c r="U7526" s="36"/>
      <c r="V7526" s="37"/>
      <c r="AD7526" s="59"/>
    </row>
    <row r="7527" spans="1:30">
      <c r="A7527" s="15"/>
      <c r="I7527" s="15"/>
      <c r="P7527" s="36"/>
      <c r="Q7527" s="37"/>
      <c r="R7527" s="36"/>
      <c r="S7527" s="37"/>
      <c r="U7527" s="36"/>
      <c r="V7527" s="37"/>
      <c r="AD7527" s="59"/>
    </row>
    <row r="7528" spans="1:30">
      <c r="A7528" s="15"/>
      <c r="I7528" s="15"/>
      <c r="P7528" s="36"/>
      <c r="Q7528" s="37"/>
      <c r="R7528" s="36"/>
      <c r="S7528" s="37"/>
      <c r="U7528" s="36"/>
      <c r="V7528" s="37"/>
      <c r="AD7528" s="59"/>
    </row>
    <row r="7529" spans="1:30">
      <c r="A7529" s="15"/>
      <c r="I7529" s="15"/>
      <c r="P7529" s="36"/>
      <c r="Q7529" s="37"/>
      <c r="R7529" s="36"/>
      <c r="S7529" s="37"/>
      <c r="U7529" s="36"/>
      <c r="V7529" s="37"/>
      <c r="AD7529" s="59"/>
    </row>
    <row r="7530" spans="1:30">
      <c r="A7530" s="15"/>
      <c r="I7530" s="15"/>
      <c r="P7530" s="36"/>
      <c r="Q7530" s="37"/>
      <c r="R7530" s="36"/>
      <c r="S7530" s="37"/>
      <c r="U7530" s="36"/>
      <c r="V7530" s="37"/>
      <c r="AD7530" s="59"/>
    </row>
    <row r="7531" spans="1:30">
      <c r="A7531" s="15"/>
      <c r="I7531" s="15"/>
      <c r="P7531" s="36"/>
      <c r="Q7531" s="37"/>
      <c r="R7531" s="36"/>
      <c r="S7531" s="37"/>
      <c r="U7531" s="36"/>
      <c r="V7531" s="37"/>
      <c r="AD7531" s="59"/>
    </row>
    <row r="7532" spans="1:30">
      <c r="A7532" s="15"/>
      <c r="I7532" s="15"/>
      <c r="P7532" s="36"/>
      <c r="Q7532" s="37"/>
      <c r="R7532" s="36"/>
      <c r="S7532" s="37"/>
      <c r="U7532" s="36"/>
      <c r="V7532" s="37"/>
      <c r="AD7532" s="59"/>
    </row>
    <row r="7533" spans="1:30">
      <c r="A7533" s="15"/>
      <c r="I7533" s="15"/>
      <c r="P7533" s="36"/>
      <c r="Q7533" s="37"/>
      <c r="R7533" s="36"/>
      <c r="S7533" s="37"/>
      <c r="U7533" s="36"/>
      <c r="V7533" s="37"/>
      <c r="AD7533" s="59"/>
    </row>
    <row r="7534" spans="1:30">
      <c r="A7534" s="15"/>
      <c r="I7534" s="15"/>
      <c r="P7534" s="36"/>
      <c r="Q7534" s="37"/>
      <c r="R7534" s="36"/>
      <c r="S7534" s="37"/>
      <c r="U7534" s="36"/>
      <c r="V7534" s="37"/>
      <c r="AD7534" s="59"/>
    </row>
    <row r="7535" spans="1:30">
      <c r="A7535" s="15"/>
      <c r="I7535" s="15"/>
      <c r="P7535" s="36"/>
      <c r="Q7535" s="37"/>
      <c r="R7535" s="36"/>
      <c r="S7535" s="37"/>
      <c r="U7535" s="36"/>
      <c r="V7535" s="37"/>
      <c r="AD7535" s="59"/>
    </row>
    <row r="7536" spans="1:30">
      <c r="A7536" s="15"/>
      <c r="I7536" s="15"/>
      <c r="P7536" s="36"/>
      <c r="Q7536" s="37"/>
      <c r="R7536" s="36"/>
      <c r="S7536" s="37"/>
      <c r="U7536" s="36"/>
      <c r="V7536" s="37"/>
      <c r="AD7536" s="59"/>
    </row>
    <row r="7537" spans="1:30">
      <c r="A7537" s="15"/>
      <c r="I7537" s="15"/>
      <c r="P7537" s="36"/>
      <c r="Q7537" s="37"/>
      <c r="R7537" s="36"/>
      <c r="S7537" s="37"/>
      <c r="U7537" s="36"/>
      <c r="V7537" s="37"/>
      <c r="AD7537" s="59"/>
    </row>
    <row r="7538" spans="1:30">
      <c r="A7538" s="15"/>
      <c r="I7538" s="15"/>
      <c r="P7538" s="36"/>
      <c r="Q7538" s="37"/>
      <c r="R7538" s="36"/>
      <c r="S7538" s="37"/>
      <c r="U7538" s="36"/>
      <c r="V7538" s="37"/>
      <c r="AD7538" s="59"/>
    </row>
    <row r="7539" spans="1:30">
      <c r="A7539" s="15"/>
      <c r="I7539" s="15"/>
      <c r="P7539" s="36"/>
      <c r="Q7539" s="37"/>
      <c r="R7539" s="36"/>
      <c r="S7539" s="37"/>
      <c r="U7539" s="36"/>
      <c r="V7539" s="37"/>
      <c r="AD7539" s="59"/>
    </row>
    <row r="7540" spans="1:30">
      <c r="A7540" s="15"/>
      <c r="I7540" s="15"/>
      <c r="P7540" s="36"/>
      <c r="Q7540" s="37"/>
      <c r="R7540" s="36"/>
      <c r="S7540" s="37"/>
      <c r="U7540" s="36"/>
      <c r="V7540" s="37"/>
      <c r="AD7540" s="59"/>
    </row>
    <row r="7541" spans="1:30">
      <c r="A7541" s="15"/>
      <c r="I7541" s="15"/>
      <c r="P7541" s="36"/>
      <c r="Q7541" s="37"/>
      <c r="R7541" s="36"/>
      <c r="S7541" s="37"/>
      <c r="U7541" s="36"/>
      <c r="V7541" s="37"/>
      <c r="AD7541" s="59"/>
    </row>
    <row r="7542" spans="1:30">
      <c r="A7542" s="15"/>
      <c r="I7542" s="15"/>
      <c r="P7542" s="36"/>
      <c r="Q7542" s="37"/>
      <c r="R7542" s="36"/>
      <c r="S7542" s="37"/>
      <c r="U7542" s="36"/>
      <c r="V7542" s="37"/>
      <c r="AD7542" s="59"/>
    </row>
    <row r="7543" spans="1:30">
      <c r="A7543" s="15"/>
      <c r="I7543" s="15"/>
      <c r="P7543" s="36"/>
      <c r="Q7543" s="37"/>
      <c r="R7543" s="36"/>
      <c r="S7543" s="37"/>
      <c r="U7543" s="36"/>
      <c r="V7543" s="37"/>
      <c r="AD7543" s="59"/>
    </row>
    <row r="7544" spans="1:30">
      <c r="A7544" s="15"/>
      <c r="I7544" s="15"/>
      <c r="P7544" s="36"/>
      <c r="Q7544" s="37"/>
      <c r="R7544" s="36"/>
      <c r="S7544" s="37"/>
      <c r="U7544" s="36"/>
      <c r="V7544" s="37"/>
      <c r="AD7544" s="59"/>
    </row>
    <row r="7545" spans="1:30">
      <c r="A7545" s="15"/>
      <c r="I7545" s="15"/>
      <c r="P7545" s="36"/>
      <c r="Q7545" s="37"/>
      <c r="R7545" s="36"/>
      <c r="S7545" s="37"/>
      <c r="U7545" s="36"/>
      <c r="V7545" s="37"/>
      <c r="AD7545" s="59"/>
    </row>
    <row r="7546" spans="1:30">
      <c r="A7546" s="15"/>
      <c r="I7546" s="15"/>
      <c r="P7546" s="36"/>
      <c r="Q7546" s="37"/>
      <c r="R7546" s="36"/>
      <c r="S7546" s="37"/>
      <c r="U7546" s="36"/>
      <c r="V7546" s="37"/>
      <c r="AD7546" s="59"/>
    </row>
    <row r="7547" spans="1:30">
      <c r="A7547" s="15"/>
      <c r="I7547" s="15"/>
      <c r="P7547" s="36"/>
      <c r="Q7547" s="37"/>
      <c r="R7547" s="36"/>
      <c r="S7547" s="37"/>
      <c r="U7547" s="36"/>
      <c r="V7547" s="37"/>
      <c r="AD7547" s="59"/>
    </row>
    <row r="7548" spans="1:30">
      <c r="A7548" s="15"/>
      <c r="I7548" s="15"/>
      <c r="P7548" s="36"/>
      <c r="Q7548" s="37"/>
      <c r="R7548" s="36"/>
      <c r="S7548" s="37"/>
      <c r="U7548" s="36"/>
      <c r="V7548" s="37"/>
      <c r="AD7548" s="59"/>
    </row>
    <row r="7549" spans="1:30">
      <c r="A7549" s="15"/>
      <c r="I7549" s="15"/>
      <c r="P7549" s="36"/>
      <c r="Q7549" s="37"/>
      <c r="R7549" s="36"/>
      <c r="S7549" s="37"/>
      <c r="U7549" s="36"/>
      <c r="V7549" s="37"/>
      <c r="AD7549" s="59"/>
    </row>
    <row r="7550" spans="1:30">
      <c r="A7550" s="15"/>
      <c r="I7550" s="15"/>
      <c r="P7550" s="36"/>
      <c r="Q7550" s="37"/>
      <c r="R7550" s="36"/>
      <c r="S7550" s="37"/>
      <c r="U7550" s="36"/>
      <c r="V7550" s="37"/>
      <c r="AD7550" s="59"/>
    </row>
    <row r="7551" spans="1:30">
      <c r="A7551" s="15"/>
      <c r="I7551" s="15"/>
      <c r="P7551" s="36"/>
      <c r="Q7551" s="37"/>
      <c r="R7551" s="36"/>
      <c r="S7551" s="37"/>
      <c r="U7551" s="36"/>
      <c r="V7551" s="37"/>
      <c r="AD7551" s="59"/>
    </row>
    <row r="7552" spans="1:30">
      <c r="A7552" s="15"/>
      <c r="I7552" s="15"/>
      <c r="P7552" s="36"/>
      <c r="Q7552" s="37"/>
      <c r="R7552" s="36"/>
      <c r="S7552" s="37"/>
      <c r="U7552" s="36"/>
      <c r="V7552" s="37"/>
      <c r="AD7552" s="59"/>
    </row>
    <row r="7553" spans="1:30">
      <c r="A7553" s="15"/>
      <c r="I7553" s="15"/>
      <c r="P7553" s="36"/>
      <c r="Q7553" s="37"/>
      <c r="R7553" s="36"/>
      <c r="S7553" s="37"/>
      <c r="U7553" s="36"/>
      <c r="V7553" s="37"/>
      <c r="AD7553" s="59"/>
    </row>
    <row r="7554" spans="1:30">
      <c r="A7554" s="15"/>
      <c r="I7554" s="15"/>
      <c r="P7554" s="36"/>
      <c r="Q7554" s="37"/>
      <c r="R7554" s="36"/>
      <c r="S7554" s="37"/>
      <c r="U7554" s="36"/>
      <c r="V7554" s="37"/>
      <c r="AD7554" s="59"/>
    </row>
    <row r="7555" spans="1:30">
      <c r="A7555" s="15"/>
      <c r="I7555" s="15"/>
      <c r="P7555" s="36"/>
      <c r="Q7555" s="37"/>
      <c r="R7555" s="36"/>
      <c r="S7555" s="37"/>
      <c r="U7555" s="36"/>
      <c r="V7555" s="37"/>
      <c r="AD7555" s="59"/>
    </row>
    <row r="7556" spans="1:30">
      <c r="A7556" s="15"/>
      <c r="I7556" s="15"/>
      <c r="P7556" s="36"/>
      <c r="Q7556" s="37"/>
      <c r="R7556" s="36"/>
      <c r="S7556" s="37"/>
      <c r="U7556" s="36"/>
      <c r="V7556" s="37"/>
      <c r="AD7556" s="59"/>
    </row>
    <row r="7557" spans="1:30">
      <c r="A7557" s="15"/>
      <c r="I7557" s="15"/>
      <c r="P7557" s="36"/>
      <c r="Q7557" s="37"/>
      <c r="R7557" s="36"/>
      <c r="S7557" s="37"/>
      <c r="U7557" s="36"/>
      <c r="V7557" s="37"/>
      <c r="AD7557" s="59"/>
    </row>
    <row r="7558" spans="1:30">
      <c r="A7558" s="15"/>
      <c r="I7558" s="15"/>
      <c r="P7558" s="36"/>
      <c r="Q7558" s="37"/>
      <c r="R7558" s="36"/>
      <c r="S7558" s="37"/>
      <c r="U7558" s="36"/>
      <c r="V7558" s="37"/>
      <c r="AD7558" s="59"/>
    </row>
    <row r="7559" spans="1:30">
      <c r="A7559" s="15"/>
      <c r="I7559" s="15"/>
      <c r="P7559" s="36"/>
      <c r="Q7559" s="37"/>
      <c r="R7559" s="36"/>
      <c r="S7559" s="37"/>
      <c r="U7559" s="36"/>
      <c r="V7559" s="37"/>
      <c r="AD7559" s="59"/>
    </row>
    <row r="7560" spans="1:30">
      <c r="A7560" s="15"/>
      <c r="I7560" s="15"/>
      <c r="P7560" s="36"/>
      <c r="Q7560" s="37"/>
      <c r="R7560" s="36"/>
      <c r="S7560" s="37"/>
      <c r="U7560" s="36"/>
      <c r="V7560" s="37"/>
      <c r="AD7560" s="59"/>
    </row>
    <row r="7561" spans="1:30">
      <c r="A7561" s="15"/>
      <c r="I7561" s="15"/>
      <c r="P7561" s="36"/>
      <c r="Q7561" s="37"/>
      <c r="R7561" s="36"/>
      <c r="S7561" s="37"/>
      <c r="U7561" s="36"/>
      <c r="V7561" s="37"/>
      <c r="AD7561" s="59"/>
    </row>
    <row r="7562" spans="1:30">
      <c r="A7562" s="15"/>
      <c r="I7562" s="15"/>
      <c r="P7562" s="36"/>
      <c r="Q7562" s="37"/>
      <c r="R7562" s="36"/>
      <c r="S7562" s="37"/>
      <c r="U7562" s="36"/>
      <c r="V7562" s="37"/>
      <c r="AD7562" s="59"/>
    </row>
    <row r="7563" spans="1:30">
      <c r="A7563" s="15"/>
      <c r="I7563" s="15"/>
      <c r="P7563" s="36"/>
      <c r="Q7563" s="37"/>
      <c r="R7563" s="36"/>
      <c r="S7563" s="37"/>
      <c r="U7563" s="36"/>
      <c r="V7563" s="37"/>
      <c r="AD7563" s="59"/>
    </row>
    <row r="7564" spans="1:30">
      <c r="A7564" s="15"/>
      <c r="I7564" s="15"/>
      <c r="P7564" s="36"/>
      <c r="Q7564" s="37"/>
      <c r="R7564" s="36"/>
      <c r="S7564" s="37"/>
      <c r="U7564" s="36"/>
      <c r="V7564" s="37"/>
      <c r="AD7564" s="59"/>
    </row>
    <row r="7565" spans="1:30">
      <c r="A7565" s="15"/>
      <c r="I7565" s="15"/>
      <c r="P7565" s="36"/>
      <c r="Q7565" s="37"/>
      <c r="R7565" s="36"/>
      <c r="S7565" s="37"/>
      <c r="U7565" s="36"/>
      <c r="V7565" s="37"/>
      <c r="AD7565" s="59"/>
    </row>
    <row r="7566" spans="1:30">
      <c r="A7566" s="15"/>
      <c r="I7566" s="15"/>
      <c r="P7566" s="36"/>
      <c r="Q7566" s="37"/>
      <c r="R7566" s="36"/>
      <c r="S7566" s="37"/>
      <c r="U7566" s="36"/>
      <c r="V7566" s="37"/>
      <c r="AD7566" s="59"/>
    </row>
    <row r="7567" spans="1:30">
      <c r="A7567" s="15"/>
      <c r="I7567" s="15"/>
      <c r="P7567" s="36"/>
      <c r="Q7567" s="37"/>
      <c r="R7567" s="36"/>
      <c r="S7567" s="37"/>
      <c r="U7567" s="36"/>
      <c r="V7567" s="37"/>
      <c r="AD7567" s="59"/>
    </row>
    <row r="7568" spans="1:30">
      <c r="A7568" s="15"/>
      <c r="I7568" s="15"/>
      <c r="P7568" s="36"/>
      <c r="Q7568" s="37"/>
      <c r="R7568" s="36"/>
      <c r="S7568" s="37"/>
      <c r="U7568" s="36"/>
      <c r="V7568" s="37"/>
      <c r="AD7568" s="59"/>
    </row>
    <row r="7569" spans="1:30">
      <c r="A7569" s="15"/>
      <c r="I7569" s="15"/>
      <c r="P7569" s="36"/>
      <c r="Q7569" s="37"/>
      <c r="R7569" s="36"/>
      <c r="S7569" s="37"/>
      <c r="U7569" s="36"/>
      <c r="V7569" s="37"/>
      <c r="AD7569" s="59"/>
    </row>
    <row r="7570" spans="1:30">
      <c r="A7570" s="15"/>
      <c r="I7570" s="15"/>
      <c r="P7570" s="36"/>
      <c r="Q7570" s="37"/>
      <c r="R7570" s="36"/>
      <c r="S7570" s="37"/>
      <c r="U7570" s="36"/>
      <c r="V7570" s="37"/>
      <c r="AD7570" s="59"/>
    </row>
    <row r="7571" spans="1:30">
      <c r="A7571" s="15"/>
      <c r="I7571" s="15"/>
      <c r="P7571" s="36"/>
      <c r="Q7571" s="37"/>
      <c r="R7571" s="36"/>
      <c r="S7571" s="37"/>
      <c r="U7571" s="36"/>
      <c r="V7571" s="37"/>
      <c r="AD7571" s="59"/>
    </row>
    <row r="7572" spans="1:30">
      <c r="A7572" s="15"/>
      <c r="I7572" s="15"/>
      <c r="P7572" s="36"/>
      <c r="Q7572" s="37"/>
      <c r="R7572" s="36"/>
      <c r="S7572" s="37"/>
      <c r="U7572" s="36"/>
      <c r="V7572" s="37"/>
      <c r="AD7572" s="59"/>
    </row>
    <row r="7573" spans="1:30">
      <c r="A7573" s="15"/>
      <c r="I7573" s="15"/>
      <c r="P7573" s="36"/>
      <c r="Q7573" s="37"/>
      <c r="R7573" s="36"/>
      <c r="S7573" s="37"/>
      <c r="U7573" s="36"/>
      <c r="V7573" s="37"/>
      <c r="AD7573" s="59"/>
    </row>
    <row r="7574" spans="1:30">
      <c r="A7574" s="15"/>
      <c r="I7574" s="15"/>
      <c r="P7574" s="36"/>
      <c r="Q7574" s="37"/>
      <c r="R7574" s="36"/>
      <c r="S7574" s="37"/>
      <c r="U7574" s="36"/>
      <c r="V7574" s="37"/>
      <c r="AD7574" s="59"/>
    </row>
    <row r="7575" spans="1:30">
      <c r="A7575" s="15"/>
      <c r="I7575" s="15"/>
      <c r="P7575" s="36"/>
      <c r="Q7575" s="37"/>
      <c r="R7575" s="36"/>
      <c r="S7575" s="37"/>
      <c r="U7575" s="36"/>
      <c r="V7575" s="37"/>
      <c r="AD7575" s="59"/>
    </row>
    <row r="7576" spans="1:30">
      <c r="A7576" s="15"/>
      <c r="I7576" s="15"/>
      <c r="P7576" s="36"/>
      <c r="Q7576" s="37"/>
      <c r="R7576" s="36"/>
      <c r="S7576" s="37"/>
      <c r="U7576" s="36"/>
      <c r="V7576" s="37"/>
      <c r="AD7576" s="59"/>
    </row>
    <row r="7577" spans="1:30">
      <c r="A7577" s="15"/>
      <c r="I7577" s="15"/>
      <c r="P7577" s="36"/>
      <c r="Q7577" s="37"/>
      <c r="R7577" s="36"/>
      <c r="S7577" s="37"/>
      <c r="U7577" s="36"/>
      <c r="V7577" s="37"/>
      <c r="AD7577" s="59"/>
    </row>
    <row r="7578" spans="1:30">
      <c r="A7578" s="15"/>
      <c r="I7578" s="15"/>
      <c r="P7578" s="36"/>
      <c r="Q7578" s="37"/>
      <c r="R7578" s="36"/>
      <c r="S7578" s="37"/>
      <c r="U7578" s="36"/>
      <c r="V7578" s="37"/>
      <c r="AD7578" s="59"/>
    </row>
    <row r="7579" spans="1:30">
      <c r="A7579" s="15"/>
      <c r="I7579" s="15"/>
      <c r="P7579" s="36"/>
      <c r="Q7579" s="37"/>
      <c r="R7579" s="36"/>
      <c r="S7579" s="37"/>
      <c r="U7579" s="36"/>
      <c r="V7579" s="37"/>
      <c r="AD7579" s="59"/>
    </row>
    <row r="7580" spans="1:30">
      <c r="A7580" s="15"/>
      <c r="I7580" s="15"/>
      <c r="P7580" s="36"/>
      <c r="Q7580" s="37"/>
      <c r="R7580" s="36"/>
      <c r="S7580" s="37"/>
      <c r="U7580" s="36"/>
      <c r="V7580" s="37"/>
      <c r="AD7580" s="59"/>
    </row>
    <row r="7581" spans="1:30">
      <c r="A7581" s="15"/>
      <c r="I7581" s="15"/>
      <c r="P7581" s="36"/>
      <c r="Q7581" s="37"/>
      <c r="R7581" s="36"/>
      <c r="S7581" s="37"/>
      <c r="U7581" s="36"/>
      <c r="V7581" s="37"/>
      <c r="AD7581" s="59"/>
    </row>
    <row r="7582" spans="1:30">
      <c r="A7582" s="15"/>
      <c r="I7582" s="15"/>
      <c r="P7582" s="36"/>
      <c r="Q7582" s="37"/>
      <c r="R7582" s="36"/>
      <c r="S7582" s="37"/>
      <c r="U7582" s="36"/>
      <c r="V7582" s="37"/>
      <c r="AD7582" s="59"/>
    </row>
    <row r="7583" spans="1:30">
      <c r="A7583" s="15"/>
      <c r="I7583" s="15"/>
      <c r="P7583" s="36"/>
      <c r="Q7583" s="37"/>
      <c r="R7583" s="36"/>
      <c r="S7583" s="37"/>
      <c r="U7583" s="36"/>
      <c r="V7583" s="37"/>
      <c r="AD7583" s="59"/>
    </row>
    <row r="7584" spans="1:30">
      <c r="A7584" s="15"/>
      <c r="I7584" s="15"/>
      <c r="P7584" s="36"/>
      <c r="Q7584" s="37"/>
      <c r="R7584" s="36"/>
      <c r="S7584" s="37"/>
      <c r="U7584" s="36"/>
      <c r="V7584" s="37"/>
      <c r="AD7584" s="59"/>
    </row>
    <row r="7585" spans="1:30">
      <c r="A7585" s="15"/>
      <c r="I7585" s="15"/>
      <c r="P7585" s="36"/>
      <c r="Q7585" s="37"/>
      <c r="R7585" s="36"/>
      <c r="S7585" s="37"/>
      <c r="U7585" s="36"/>
      <c r="V7585" s="37"/>
      <c r="AD7585" s="59"/>
    </row>
    <row r="7586" spans="1:30">
      <c r="A7586" s="15"/>
      <c r="I7586" s="15"/>
      <c r="P7586" s="36"/>
      <c r="Q7586" s="37"/>
      <c r="R7586" s="36"/>
      <c r="S7586" s="37"/>
      <c r="U7586" s="36"/>
      <c r="V7586" s="37"/>
      <c r="AD7586" s="59"/>
    </row>
    <row r="7587" spans="1:30">
      <c r="A7587" s="15"/>
      <c r="I7587" s="15"/>
      <c r="P7587" s="36"/>
      <c r="Q7587" s="37"/>
      <c r="R7587" s="36"/>
      <c r="S7587" s="37"/>
      <c r="U7587" s="36"/>
      <c r="V7587" s="37"/>
      <c r="AD7587" s="59"/>
    </row>
    <row r="7588" spans="1:30">
      <c r="A7588" s="15"/>
      <c r="I7588" s="15"/>
      <c r="P7588" s="36"/>
      <c r="Q7588" s="37"/>
      <c r="R7588" s="36"/>
      <c r="S7588" s="37"/>
      <c r="U7588" s="36"/>
      <c r="V7588" s="37"/>
      <c r="AD7588" s="59"/>
    </row>
    <row r="7589" spans="1:30">
      <c r="A7589" s="15"/>
      <c r="I7589" s="15"/>
      <c r="P7589" s="36"/>
      <c r="Q7589" s="37"/>
      <c r="R7589" s="36"/>
      <c r="S7589" s="37"/>
      <c r="U7589" s="36"/>
      <c r="V7589" s="37"/>
      <c r="AD7589" s="59"/>
    </row>
    <row r="7590" spans="1:30">
      <c r="A7590" s="15"/>
      <c r="I7590" s="15"/>
      <c r="P7590" s="36"/>
      <c r="Q7590" s="37"/>
      <c r="R7590" s="36"/>
      <c r="S7590" s="37"/>
      <c r="U7590" s="36"/>
      <c r="V7590" s="37"/>
      <c r="AD7590" s="59"/>
    </row>
    <row r="7591" spans="1:30">
      <c r="A7591" s="15"/>
      <c r="I7591" s="15"/>
      <c r="P7591" s="36"/>
      <c r="Q7591" s="37"/>
      <c r="R7591" s="36"/>
      <c r="S7591" s="37"/>
      <c r="U7591" s="36"/>
      <c r="V7591" s="37"/>
      <c r="AD7591" s="59"/>
    </row>
    <row r="7592" spans="1:30">
      <c r="A7592" s="15"/>
      <c r="I7592" s="15"/>
      <c r="P7592" s="36"/>
      <c r="Q7592" s="37"/>
      <c r="R7592" s="36"/>
      <c r="S7592" s="37"/>
      <c r="U7592" s="36"/>
      <c r="V7592" s="37"/>
      <c r="AD7592" s="59"/>
    </row>
    <row r="7593" spans="1:30">
      <c r="A7593" s="15"/>
      <c r="I7593" s="15"/>
      <c r="P7593" s="36"/>
      <c r="Q7593" s="37"/>
      <c r="R7593" s="36"/>
      <c r="S7593" s="37"/>
      <c r="U7593" s="36"/>
      <c r="V7593" s="37"/>
      <c r="AD7593" s="59"/>
    </row>
    <row r="7594" spans="1:30">
      <c r="A7594" s="15"/>
      <c r="I7594" s="15"/>
      <c r="P7594" s="36"/>
      <c r="Q7594" s="37"/>
      <c r="R7594" s="36"/>
      <c r="S7594" s="37"/>
      <c r="U7594" s="36"/>
      <c r="V7594" s="37"/>
      <c r="AD7594" s="59"/>
    </row>
    <row r="7595" spans="1:30">
      <c r="A7595" s="15"/>
      <c r="I7595" s="15"/>
      <c r="P7595" s="36"/>
      <c r="Q7595" s="37"/>
      <c r="R7595" s="36"/>
      <c r="S7595" s="37"/>
      <c r="U7595" s="36"/>
      <c r="V7595" s="37"/>
      <c r="AD7595" s="59"/>
    </row>
    <row r="7596" spans="1:30">
      <c r="A7596" s="15"/>
      <c r="I7596" s="15"/>
      <c r="P7596" s="36"/>
      <c r="Q7596" s="37"/>
      <c r="R7596" s="36"/>
      <c r="S7596" s="37"/>
      <c r="U7596" s="36"/>
      <c r="V7596" s="37"/>
      <c r="AD7596" s="59"/>
    </row>
    <row r="7597" spans="1:30">
      <c r="A7597" s="15"/>
      <c r="I7597" s="15"/>
      <c r="P7597" s="36"/>
      <c r="Q7597" s="37"/>
      <c r="R7597" s="36"/>
      <c r="S7597" s="37"/>
      <c r="U7597" s="36"/>
      <c r="V7597" s="37"/>
      <c r="AD7597" s="59"/>
    </row>
    <row r="7598" spans="1:30">
      <c r="A7598" s="15"/>
      <c r="I7598" s="15"/>
      <c r="P7598" s="36"/>
      <c r="Q7598" s="37"/>
      <c r="R7598" s="36"/>
      <c r="S7598" s="37"/>
      <c r="U7598" s="36"/>
      <c r="V7598" s="37"/>
      <c r="AD7598" s="59"/>
    </row>
    <row r="7599" spans="1:30">
      <c r="A7599" s="15"/>
      <c r="I7599" s="15"/>
      <c r="P7599" s="36"/>
      <c r="Q7599" s="37"/>
      <c r="R7599" s="36"/>
      <c r="S7599" s="37"/>
      <c r="U7599" s="36"/>
      <c r="V7599" s="37"/>
      <c r="AD7599" s="59"/>
    </row>
    <row r="7600" spans="1:30">
      <c r="A7600" s="15"/>
      <c r="I7600" s="15"/>
      <c r="P7600" s="36"/>
      <c r="Q7600" s="37"/>
      <c r="R7600" s="36"/>
      <c r="S7600" s="37"/>
      <c r="U7600" s="36"/>
      <c r="V7600" s="37"/>
      <c r="AD7600" s="59"/>
    </row>
    <row r="7601" spans="1:30">
      <c r="A7601" s="15"/>
      <c r="I7601" s="15"/>
      <c r="P7601" s="36"/>
      <c r="Q7601" s="37"/>
      <c r="R7601" s="36"/>
      <c r="S7601" s="37"/>
      <c r="U7601" s="36"/>
      <c r="V7601" s="37"/>
      <c r="AD7601" s="59"/>
    </row>
    <row r="7602" spans="1:30">
      <c r="A7602" s="15"/>
      <c r="I7602" s="15"/>
      <c r="P7602" s="36"/>
      <c r="Q7602" s="37"/>
      <c r="R7602" s="36"/>
      <c r="S7602" s="37"/>
      <c r="U7602" s="36"/>
      <c r="V7602" s="37"/>
      <c r="AD7602" s="59"/>
    </row>
    <row r="7603" spans="1:30">
      <c r="A7603" s="15"/>
      <c r="I7603" s="15"/>
      <c r="P7603" s="36"/>
      <c r="Q7603" s="37"/>
      <c r="R7603" s="36"/>
      <c r="S7603" s="37"/>
      <c r="U7603" s="36"/>
      <c r="V7603" s="37"/>
      <c r="AD7603" s="59"/>
    </row>
    <row r="7604" spans="1:30">
      <c r="A7604" s="15"/>
      <c r="I7604" s="15"/>
      <c r="P7604" s="36"/>
      <c r="Q7604" s="37"/>
      <c r="R7604" s="36"/>
      <c r="S7604" s="37"/>
      <c r="U7604" s="36"/>
      <c r="V7604" s="37"/>
      <c r="AD7604" s="59"/>
    </row>
    <row r="7605" spans="1:30">
      <c r="A7605" s="15"/>
      <c r="I7605" s="15"/>
      <c r="P7605" s="36"/>
      <c r="Q7605" s="37"/>
      <c r="R7605" s="36"/>
      <c r="S7605" s="37"/>
      <c r="U7605" s="36"/>
      <c r="V7605" s="37"/>
      <c r="AD7605" s="59"/>
    </row>
    <row r="7606" spans="1:30">
      <c r="A7606" s="15"/>
      <c r="I7606" s="15"/>
      <c r="P7606" s="36"/>
      <c r="Q7606" s="37"/>
      <c r="R7606" s="36"/>
      <c r="S7606" s="37"/>
      <c r="U7606" s="36"/>
      <c r="V7606" s="37"/>
      <c r="AD7606" s="59"/>
    </row>
    <row r="7607" spans="1:30">
      <c r="A7607" s="15"/>
      <c r="I7607" s="15"/>
      <c r="P7607" s="36"/>
      <c r="Q7607" s="37"/>
      <c r="R7607" s="36"/>
      <c r="S7607" s="37"/>
      <c r="U7607" s="36"/>
      <c r="V7607" s="37"/>
      <c r="AD7607" s="59"/>
    </row>
    <row r="7608" spans="1:30">
      <c r="A7608" s="15"/>
      <c r="I7608" s="15"/>
      <c r="P7608" s="36"/>
      <c r="Q7608" s="37"/>
      <c r="R7608" s="36"/>
      <c r="S7608" s="37"/>
      <c r="U7608" s="36"/>
      <c r="V7608" s="37"/>
      <c r="AD7608" s="59"/>
    </row>
    <row r="7609" spans="1:30">
      <c r="A7609" s="15"/>
      <c r="I7609" s="15"/>
      <c r="P7609" s="36"/>
      <c r="Q7609" s="37"/>
      <c r="R7609" s="36"/>
      <c r="S7609" s="37"/>
      <c r="U7609" s="36"/>
      <c r="V7609" s="37"/>
      <c r="AD7609" s="59"/>
    </row>
    <row r="7610" spans="1:30">
      <c r="A7610" s="15"/>
      <c r="I7610" s="15"/>
      <c r="P7610" s="36"/>
      <c r="Q7610" s="37"/>
      <c r="R7610" s="36"/>
      <c r="S7610" s="37"/>
      <c r="U7610" s="36"/>
      <c r="V7610" s="37"/>
      <c r="AD7610" s="59"/>
    </row>
    <row r="7611" spans="1:30">
      <c r="A7611" s="15"/>
      <c r="I7611" s="15"/>
      <c r="P7611" s="36"/>
      <c r="Q7611" s="37"/>
      <c r="R7611" s="36"/>
      <c r="S7611" s="37"/>
      <c r="U7611" s="36"/>
      <c r="V7611" s="37"/>
      <c r="AD7611" s="59"/>
    </row>
    <row r="7612" spans="1:30">
      <c r="A7612" s="15"/>
      <c r="I7612" s="15"/>
      <c r="P7612" s="36"/>
      <c r="Q7612" s="37"/>
      <c r="R7612" s="36"/>
      <c r="S7612" s="37"/>
      <c r="U7612" s="36"/>
      <c r="V7612" s="37"/>
      <c r="AD7612" s="59"/>
    </row>
    <row r="7613" spans="1:30">
      <c r="A7613" s="15"/>
      <c r="I7613" s="15"/>
      <c r="P7613" s="36"/>
      <c r="Q7613" s="37"/>
      <c r="R7613" s="36"/>
      <c r="S7613" s="37"/>
      <c r="U7613" s="36"/>
      <c r="V7613" s="37"/>
      <c r="AD7613" s="59"/>
    </row>
    <row r="7614" spans="1:30">
      <c r="A7614" s="15"/>
      <c r="I7614" s="15"/>
      <c r="P7614" s="36"/>
      <c r="Q7614" s="37"/>
      <c r="R7614" s="36"/>
      <c r="S7614" s="37"/>
      <c r="U7614" s="36"/>
      <c r="V7614" s="37"/>
      <c r="AD7614" s="59"/>
    </row>
    <row r="7615" spans="1:30">
      <c r="A7615" s="15"/>
      <c r="I7615" s="15"/>
      <c r="P7615" s="36"/>
      <c r="Q7615" s="37"/>
      <c r="R7615" s="36"/>
      <c r="S7615" s="37"/>
      <c r="U7615" s="36"/>
      <c r="V7615" s="37"/>
      <c r="AD7615" s="59"/>
    </row>
    <row r="7616" spans="1:30">
      <c r="A7616" s="15"/>
      <c r="I7616" s="15"/>
      <c r="P7616" s="36"/>
      <c r="Q7616" s="37"/>
      <c r="R7616" s="36"/>
      <c r="S7616" s="37"/>
      <c r="U7616" s="36"/>
      <c r="V7616" s="37"/>
      <c r="AD7616" s="59"/>
    </row>
    <row r="7617" spans="1:30">
      <c r="A7617" s="15"/>
      <c r="I7617" s="15"/>
      <c r="P7617" s="36"/>
      <c r="Q7617" s="37"/>
      <c r="R7617" s="36"/>
      <c r="S7617" s="37"/>
      <c r="U7617" s="36"/>
      <c r="V7617" s="37"/>
      <c r="AD7617" s="59"/>
    </row>
    <row r="7618" spans="1:30">
      <c r="A7618" s="15"/>
      <c r="I7618" s="15"/>
      <c r="P7618" s="36"/>
      <c r="Q7618" s="37"/>
      <c r="R7618" s="36"/>
      <c r="S7618" s="37"/>
      <c r="U7618" s="36"/>
      <c r="V7618" s="37"/>
      <c r="AD7618" s="59"/>
    </row>
    <row r="7619" spans="1:30">
      <c r="A7619" s="15"/>
      <c r="I7619" s="15"/>
      <c r="P7619" s="36"/>
      <c r="Q7619" s="37"/>
      <c r="R7619" s="36"/>
      <c r="S7619" s="37"/>
      <c r="U7619" s="36"/>
      <c r="V7619" s="37"/>
      <c r="AD7619" s="59"/>
    </row>
    <row r="7620" spans="1:30">
      <c r="A7620" s="15"/>
      <c r="I7620" s="15"/>
      <c r="P7620" s="36"/>
      <c r="Q7620" s="37"/>
      <c r="R7620" s="36"/>
      <c r="S7620" s="37"/>
      <c r="U7620" s="36"/>
      <c r="V7620" s="37"/>
      <c r="AD7620" s="59"/>
    </row>
    <row r="7621" spans="1:30">
      <c r="A7621" s="15"/>
      <c r="I7621" s="15"/>
      <c r="P7621" s="36"/>
      <c r="Q7621" s="37"/>
      <c r="R7621" s="36"/>
      <c r="S7621" s="37"/>
      <c r="U7621" s="36"/>
      <c r="V7621" s="37"/>
      <c r="AD7621" s="59"/>
    </row>
    <row r="7622" spans="1:30">
      <c r="A7622" s="15"/>
      <c r="I7622" s="15"/>
      <c r="P7622" s="36"/>
      <c r="Q7622" s="37"/>
      <c r="R7622" s="36"/>
      <c r="S7622" s="37"/>
      <c r="U7622" s="36"/>
      <c r="V7622" s="37"/>
      <c r="AD7622" s="59"/>
    </row>
    <row r="7623" spans="1:30">
      <c r="A7623" s="15"/>
      <c r="I7623" s="15"/>
      <c r="P7623" s="36"/>
      <c r="Q7623" s="37"/>
      <c r="R7623" s="36"/>
      <c r="S7623" s="37"/>
      <c r="U7623" s="36"/>
      <c r="V7623" s="37"/>
      <c r="AD7623" s="59"/>
    </row>
    <row r="7624" spans="1:30">
      <c r="A7624" s="15"/>
      <c r="I7624" s="15"/>
      <c r="P7624" s="36"/>
      <c r="Q7624" s="37"/>
      <c r="R7624" s="36"/>
      <c r="S7624" s="37"/>
      <c r="U7624" s="36"/>
      <c r="V7624" s="37"/>
      <c r="AD7624" s="59"/>
    </row>
    <row r="7625" spans="1:30">
      <c r="A7625" s="15"/>
      <c r="I7625" s="15"/>
      <c r="P7625" s="36"/>
      <c r="Q7625" s="37"/>
      <c r="R7625" s="36"/>
      <c r="S7625" s="37"/>
      <c r="U7625" s="36"/>
      <c r="V7625" s="37"/>
      <c r="AD7625" s="59"/>
    </row>
    <row r="7626" spans="1:30">
      <c r="A7626" s="15"/>
      <c r="I7626" s="15"/>
      <c r="P7626" s="36"/>
      <c r="Q7626" s="37"/>
      <c r="R7626" s="36"/>
      <c r="S7626" s="37"/>
      <c r="U7626" s="36"/>
      <c r="V7626" s="37"/>
      <c r="AD7626" s="59"/>
    </row>
    <row r="7627" spans="1:30">
      <c r="A7627" s="15"/>
      <c r="I7627" s="15"/>
      <c r="P7627" s="36"/>
      <c r="Q7627" s="37"/>
      <c r="R7627" s="36"/>
      <c r="S7627" s="37"/>
      <c r="U7627" s="36"/>
      <c r="V7627" s="37"/>
      <c r="AD7627" s="59"/>
    </row>
    <row r="7628" spans="1:30">
      <c r="A7628" s="15"/>
      <c r="I7628" s="15"/>
      <c r="P7628" s="36"/>
      <c r="Q7628" s="37"/>
      <c r="R7628" s="36"/>
      <c r="S7628" s="37"/>
      <c r="U7628" s="36"/>
      <c r="V7628" s="37"/>
      <c r="AD7628" s="59"/>
    </row>
    <row r="7629" spans="1:30">
      <c r="A7629" s="15"/>
      <c r="I7629" s="15"/>
      <c r="P7629" s="36"/>
      <c r="Q7629" s="37"/>
      <c r="R7629" s="36"/>
      <c r="S7629" s="37"/>
      <c r="U7629" s="36"/>
      <c r="V7629" s="37"/>
      <c r="AD7629" s="59"/>
    </row>
    <row r="7630" spans="1:30">
      <c r="A7630" s="15"/>
      <c r="I7630" s="15"/>
      <c r="P7630" s="36"/>
      <c r="Q7630" s="37"/>
      <c r="R7630" s="36"/>
      <c r="S7630" s="37"/>
      <c r="U7630" s="36"/>
      <c r="V7630" s="37"/>
      <c r="AD7630" s="59"/>
    </row>
    <row r="7631" spans="1:30">
      <c r="A7631" s="15"/>
      <c r="I7631" s="15"/>
      <c r="P7631" s="36"/>
      <c r="Q7631" s="37"/>
      <c r="R7631" s="36"/>
      <c r="S7631" s="37"/>
      <c r="U7631" s="36"/>
      <c r="V7631" s="37"/>
      <c r="AD7631" s="59"/>
    </row>
    <row r="7632" spans="1:30">
      <c r="A7632" s="15"/>
      <c r="I7632" s="15"/>
      <c r="P7632" s="36"/>
      <c r="Q7632" s="37"/>
      <c r="R7632" s="36"/>
      <c r="S7632" s="37"/>
      <c r="U7632" s="36"/>
      <c r="V7632" s="37"/>
      <c r="AD7632" s="59"/>
    </row>
    <row r="7633" spans="1:30">
      <c r="A7633" s="15"/>
      <c r="I7633" s="15"/>
      <c r="P7633" s="36"/>
      <c r="Q7633" s="37"/>
      <c r="R7633" s="36"/>
      <c r="S7633" s="37"/>
      <c r="U7633" s="36"/>
      <c r="V7633" s="37"/>
      <c r="AD7633" s="59"/>
    </row>
    <row r="7634" spans="1:30">
      <c r="A7634" s="15"/>
      <c r="I7634" s="15"/>
      <c r="P7634" s="36"/>
      <c r="Q7634" s="37"/>
      <c r="R7634" s="36"/>
      <c r="S7634" s="37"/>
      <c r="U7634" s="36"/>
      <c r="V7634" s="37"/>
      <c r="AD7634" s="59"/>
    </row>
    <row r="7635" spans="1:30">
      <c r="A7635" s="15"/>
      <c r="I7635" s="15"/>
      <c r="P7635" s="36"/>
      <c r="Q7635" s="37"/>
      <c r="R7635" s="36"/>
      <c r="S7635" s="37"/>
      <c r="U7635" s="36"/>
      <c r="V7635" s="37"/>
      <c r="AD7635" s="59"/>
    </row>
    <row r="7636" spans="1:30">
      <c r="A7636" s="15"/>
      <c r="I7636" s="15"/>
      <c r="P7636" s="36"/>
      <c r="Q7636" s="37"/>
      <c r="R7636" s="36"/>
      <c r="S7636" s="37"/>
      <c r="U7636" s="36"/>
      <c r="V7636" s="37"/>
      <c r="AD7636" s="59"/>
    </row>
    <row r="7637" spans="1:30">
      <c r="A7637" s="15"/>
      <c r="I7637" s="15"/>
      <c r="P7637" s="36"/>
      <c r="Q7637" s="37"/>
      <c r="R7637" s="36"/>
      <c r="S7637" s="37"/>
      <c r="U7637" s="36"/>
      <c r="V7637" s="37"/>
      <c r="AD7637" s="59"/>
    </row>
    <row r="7638" spans="1:30">
      <c r="A7638" s="15"/>
      <c r="I7638" s="15"/>
      <c r="P7638" s="36"/>
      <c r="Q7638" s="37"/>
      <c r="R7638" s="36"/>
      <c r="S7638" s="37"/>
      <c r="U7638" s="36"/>
      <c r="V7638" s="37"/>
      <c r="AD7638" s="59"/>
    </row>
    <row r="7639" spans="1:30">
      <c r="A7639" s="15"/>
      <c r="I7639" s="15"/>
      <c r="P7639" s="36"/>
      <c r="Q7639" s="37"/>
      <c r="R7639" s="36"/>
      <c r="S7639" s="37"/>
      <c r="U7639" s="36"/>
      <c r="V7639" s="37"/>
      <c r="AD7639" s="59"/>
    </row>
    <row r="7640" spans="1:30">
      <c r="A7640" s="15"/>
      <c r="I7640" s="15"/>
      <c r="P7640" s="36"/>
      <c r="Q7640" s="37"/>
      <c r="R7640" s="36"/>
      <c r="S7640" s="37"/>
      <c r="U7640" s="36"/>
      <c r="V7640" s="37"/>
      <c r="AD7640" s="59"/>
    </row>
    <row r="7641" spans="1:30">
      <c r="A7641" s="15"/>
      <c r="I7641" s="15"/>
      <c r="P7641" s="36"/>
      <c r="Q7641" s="37"/>
      <c r="R7641" s="36"/>
      <c r="S7641" s="37"/>
      <c r="U7641" s="36"/>
      <c r="V7641" s="37"/>
      <c r="AD7641" s="59"/>
    </row>
    <row r="7642" spans="1:30">
      <c r="A7642" s="15"/>
      <c r="I7642" s="15"/>
      <c r="P7642" s="36"/>
      <c r="Q7642" s="37"/>
      <c r="R7642" s="36"/>
      <c r="S7642" s="37"/>
      <c r="U7642" s="36"/>
      <c r="V7642" s="37"/>
      <c r="AD7642" s="59"/>
    </row>
    <row r="7643" spans="1:30">
      <c r="A7643" s="15"/>
      <c r="I7643" s="15"/>
      <c r="P7643" s="36"/>
      <c r="Q7643" s="37"/>
      <c r="R7643" s="36"/>
      <c r="S7643" s="37"/>
      <c r="U7643" s="36"/>
      <c r="V7643" s="37"/>
      <c r="AD7643" s="59"/>
    </row>
    <row r="7644" spans="1:30">
      <c r="A7644" s="15"/>
      <c r="I7644" s="15"/>
      <c r="P7644" s="36"/>
      <c r="Q7644" s="37"/>
      <c r="R7644" s="36"/>
      <c r="S7644" s="37"/>
      <c r="U7644" s="36"/>
      <c r="V7644" s="37"/>
      <c r="AD7644" s="59"/>
    </row>
    <row r="7645" spans="1:30">
      <c r="A7645" s="15"/>
      <c r="I7645" s="15"/>
      <c r="P7645" s="36"/>
      <c r="Q7645" s="37"/>
      <c r="R7645" s="36"/>
      <c r="S7645" s="37"/>
      <c r="U7645" s="36"/>
      <c r="V7645" s="37"/>
      <c r="AD7645" s="59"/>
    </row>
    <row r="7646" spans="1:30">
      <c r="A7646" s="15"/>
      <c r="I7646" s="15"/>
      <c r="P7646" s="36"/>
      <c r="Q7646" s="37"/>
      <c r="R7646" s="36"/>
      <c r="S7646" s="37"/>
      <c r="U7646" s="36"/>
      <c r="V7646" s="37"/>
      <c r="AD7646" s="59"/>
    </row>
    <row r="7647" spans="1:30">
      <c r="A7647" s="15"/>
      <c r="I7647" s="15"/>
      <c r="P7647" s="36"/>
      <c r="Q7647" s="37"/>
      <c r="R7647" s="36"/>
      <c r="S7647" s="37"/>
      <c r="U7647" s="36"/>
      <c r="V7647" s="37"/>
      <c r="AD7647" s="59"/>
    </row>
    <row r="7648" spans="1:30">
      <c r="A7648" s="15"/>
      <c r="I7648" s="15"/>
      <c r="P7648" s="36"/>
      <c r="Q7648" s="37"/>
      <c r="R7648" s="36"/>
      <c r="S7648" s="37"/>
      <c r="U7648" s="36"/>
      <c r="V7648" s="37"/>
      <c r="AD7648" s="59"/>
    </row>
    <row r="7649" spans="1:30">
      <c r="A7649" s="15"/>
      <c r="I7649" s="15"/>
      <c r="P7649" s="36"/>
      <c r="Q7649" s="37"/>
      <c r="R7649" s="36"/>
      <c r="S7649" s="37"/>
      <c r="U7649" s="36"/>
      <c r="V7649" s="37"/>
      <c r="AD7649" s="59"/>
    </row>
    <row r="7650" spans="1:30">
      <c r="A7650" s="15"/>
      <c r="I7650" s="15"/>
      <c r="P7650" s="36"/>
      <c r="Q7650" s="37"/>
      <c r="R7650" s="36"/>
      <c r="S7650" s="37"/>
      <c r="U7650" s="36"/>
      <c r="V7650" s="37"/>
      <c r="AD7650" s="59"/>
    </row>
    <row r="7651" spans="1:30">
      <c r="A7651" s="15"/>
      <c r="I7651" s="15"/>
      <c r="P7651" s="36"/>
      <c r="Q7651" s="37"/>
      <c r="R7651" s="36"/>
      <c r="S7651" s="37"/>
      <c r="U7651" s="36"/>
      <c r="V7651" s="37"/>
      <c r="AD7651" s="59"/>
    </row>
    <row r="7652" spans="1:30">
      <c r="A7652" s="15"/>
      <c r="I7652" s="15"/>
      <c r="P7652" s="36"/>
      <c r="Q7652" s="37"/>
      <c r="R7652" s="36"/>
      <c r="S7652" s="37"/>
      <c r="U7652" s="36"/>
      <c r="V7652" s="37"/>
      <c r="AD7652" s="59"/>
    </row>
    <row r="7653" spans="1:30">
      <c r="A7653" s="15"/>
      <c r="I7653" s="15"/>
      <c r="P7653" s="36"/>
      <c r="Q7653" s="37"/>
      <c r="R7653" s="36"/>
      <c r="S7653" s="37"/>
      <c r="U7653" s="36"/>
      <c r="V7653" s="37"/>
      <c r="AD7653" s="59"/>
    </row>
    <row r="7654" spans="1:30">
      <c r="A7654" s="15"/>
      <c r="I7654" s="15"/>
      <c r="P7654" s="36"/>
      <c r="Q7654" s="37"/>
      <c r="R7654" s="36"/>
      <c r="S7654" s="37"/>
      <c r="U7654" s="36"/>
      <c r="V7654" s="37"/>
      <c r="AD7654" s="59"/>
    </row>
    <row r="7655" spans="1:30">
      <c r="A7655" s="15"/>
      <c r="I7655" s="15"/>
      <c r="P7655" s="36"/>
      <c r="Q7655" s="37"/>
      <c r="R7655" s="36"/>
      <c r="S7655" s="37"/>
      <c r="U7655" s="36"/>
      <c r="V7655" s="37"/>
      <c r="AD7655" s="59"/>
    </row>
    <row r="7656" spans="1:30">
      <c r="A7656" s="15"/>
      <c r="I7656" s="15"/>
      <c r="P7656" s="36"/>
      <c r="Q7656" s="37"/>
      <c r="R7656" s="36"/>
      <c r="S7656" s="37"/>
      <c r="U7656" s="36"/>
      <c r="V7656" s="37"/>
      <c r="AD7656" s="59"/>
    </row>
    <row r="7657" spans="1:30">
      <c r="A7657" s="15"/>
      <c r="I7657" s="15"/>
      <c r="P7657" s="36"/>
      <c r="Q7657" s="37"/>
      <c r="R7657" s="36"/>
      <c r="S7657" s="37"/>
      <c r="U7657" s="36"/>
      <c r="V7657" s="37"/>
      <c r="AD7657" s="59"/>
    </row>
    <row r="7658" spans="1:30">
      <c r="A7658" s="15"/>
      <c r="I7658" s="15"/>
      <c r="P7658" s="36"/>
      <c r="Q7658" s="37"/>
      <c r="R7658" s="36"/>
      <c r="S7658" s="37"/>
      <c r="U7658" s="36"/>
      <c r="V7658" s="37"/>
      <c r="AD7658" s="59"/>
    </row>
    <row r="7659" spans="1:30">
      <c r="A7659" s="15"/>
      <c r="I7659" s="15"/>
      <c r="P7659" s="36"/>
      <c r="Q7659" s="37"/>
      <c r="R7659" s="36"/>
      <c r="S7659" s="37"/>
      <c r="U7659" s="36"/>
      <c r="V7659" s="37"/>
      <c r="AD7659" s="59"/>
    </row>
    <row r="7660" spans="1:30">
      <c r="A7660" s="15"/>
      <c r="I7660" s="15"/>
      <c r="P7660" s="36"/>
      <c r="Q7660" s="37"/>
      <c r="R7660" s="36"/>
      <c r="S7660" s="37"/>
      <c r="U7660" s="36"/>
      <c r="V7660" s="37"/>
      <c r="AD7660" s="59"/>
    </row>
    <row r="7661" spans="1:30">
      <c r="A7661" s="15"/>
      <c r="I7661" s="15"/>
      <c r="P7661" s="36"/>
      <c r="Q7661" s="37"/>
      <c r="R7661" s="36"/>
      <c r="S7661" s="37"/>
      <c r="U7661" s="36"/>
      <c r="V7661" s="37"/>
      <c r="AD7661" s="59"/>
    </row>
    <row r="7662" spans="1:30">
      <c r="A7662" s="15"/>
      <c r="I7662" s="15"/>
      <c r="P7662" s="36"/>
      <c r="Q7662" s="37"/>
      <c r="R7662" s="36"/>
      <c r="S7662" s="37"/>
      <c r="U7662" s="36"/>
      <c r="V7662" s="37"/>
      <c r="AD7662" s="59"/>
    </row>
    <row r="7663" spans="1:30">
      <c r="A7663" s="15"/>
      <c r="I7663" s="15"/>
      <c r="P7663" s="36"/>
      <c r="Q7663" s="37"/>
      <c r="R7663" s="36"/>
      <c r="S7663" s="37"/>
      <c r="U7663" s="36"/>
      <c r="V7663" s="37"/>
      <c r="AD7663" s="59"/>
    </row>
    <row r="7664" spans="1:30">
      <c r="A7664" s="15"/>
      <c r="I7664" s="15"/>
      <c r="P7664" s="36"/>
      <c r="Q7664" s="37"/>
      <c r="R7664" s="36"/>
      <c r="S7664" s="37"/>
      <c r="U7664" s="36"/>
      <c r="V7664" s="37"/>
      <c r="AD7664" s="59"/>
    </row>
    <row r="7665" spans="1:30">
      <c r="A7665" s="15"/>
      <c r="I7665" s="15"/>
      <c r="P7665" s="36"/>
      <c r="Q7665" s="37"/>
      <c r="R7665" s="36"/>
      <c r="S7665" s="37"/>
      <c r="U7665" s="36"/>
      <c r="V7665" s="37"/>
      <c r="AD7665" s="59"/>
    </row>
    <row r="7666" spans="1:30">
      <c r="A7666" s="15"/>
      <c r="I7666" s="15"/>
      <c r="P7666" s="36"/>
      <c r="Q7666" s="37"/>
      <c r="R7666" s="36"/>
      <c r="S7666" s="37"/>
      <c r="U7666" s="36"/>
      <c r="V7666" s="37"/>
      <c r="AD7666" s="59"/>
    </row>
    <row r="7667" spans="1:30">
      <c r="A7667" s="15"/>
      <c r="I7667" s="15"/>
      <c r="P7667" s="36"/>
      <c r="Q7667" s="37"/>
      <c r="R7667" s="36"/>
      <c r="S7667" s="37"/>
      <c r="U7667" s="36"/>
      <c r="V7667" s="37"/>
      <c r="AD7667" s="59"/>
    </row>
    <row r="7668" spans="1:30">
      <c r="A7668" s="15"/>
      <c r="I7668" s="15"/>
      <c r="P7668" s="36"/>
      <c r="Q7668" s="37"/>
      <c r="R7668" s="36"/>
      <c r="S7668" s="37"/>
      <c r="U7668" s="36"/>
      <c r="V7668" s="37"/>
      <c r="AD7668" s="59"/>
    </row>
    <row r="7669" spans="1:30">
      <c r="A7669" s="15"/>
      <c r="I7669" s="15"/>
      <c r="P7669" s="36"/>
      <c r="Q7669" s="37"/>
      <c r="R7669" s="36"/>
      <c r="S7669" s="37"/>
      <c r="U7669" s="36"/>
      <c r="V7669" s="37"/>
      <c r="AD7669" s="59"/>
    </row>
    <row r="7670" spans="1:30">
      <c r="A7670" s="15"/>
      <c r="I7670" s="15"/>
      <c r="P7670" s="36"/>
      <c r="Q7670" s="37"/>
      <c r="R7670" s="36"/>
      <c r="S7670" s="37"/>
      <c r="U7670" s="36"/>
      <c r="V7670" s="37"/>
      <c r="AD7670" s="59"/>
    </row>
    <row r="7671" spans="1:30">
      <c r="A7671" s="15"/>
      <c r="I7671" s="15"/>
      <c r="P7671" s="36"/>
      <c r="Q7671" s="37"/>
      <c r="R7671" s="36"/>
      <c r="S7671" s="37"/>
      <c r="U7671" s="36"/>
      <c r="V7671" s="37"/>
      <c r="AD7671" s="59"/>
    </row>
    <row r="7672" spans="1:30">
      <c r="A7672" s="15"/>
      <c r="I7672" s="15"/>
      <c r="P7672" s="36"/>
      <c r="Q7672" s="37"/>
      <c r="R7672" s="36"/>
      <c r="S7672" s="37"/>
      <c r="U7672" s="36"/>
      <c r="V7672" s="37"/>
      <c r="AD7672" s="59"/>
    </row>
    <row r="7673" spans="1:30">
      <c r="A7673" s="15"/>
      <c r="I7673" s="15"/>
      <c r="P7673" s="36"/>
      <c r="Q7673" s="37"/>
      <c r="R7673" s="36"/>
      <c r="S7673" s="37"/>
      <c r="U7673" s="36"/>
      <c r="V7673" s="37"/>
      <c r="AD7673" s="59"/>
    </row>
    <row r="7674" spans="1:30">
      <c r="A7674" s="15"/>
      <c r="I7674" s="15"/>
      <c r="P7674" s="36"/>
      <c r="Q7674" s="37"/>
      <c r="R7674" s="36"/>
      <c r="S7674" s="37"/>
      <c r="U7674" s="36"/>
      <c r="V7674" s="37"/>
      <c r="AD7674" s="59"/>
    </row>
    <row r="7675" spans="1:30">
      <c r="A7675" s="15"/>
      <c r="I7675" s="15"/>
      <c r="P7675" s="36"/>
      <c r="Q7675" s="37"/>
      <c r="R7675" s="36"/>
      <c r="S7675" s="37"/>
      <c r="U7675" s="36"/>
      <c r="V7675" s="37"/>
      <c r="AD7675" s="59"/>
    </row>
    <row r="7676" spans="1:30">
      <c r="A7676" s="15"/>
      <c r="I7676" s="15"/>
      <c r="P7676" s="36"/>
      <c r="Q7676" s="37"/>
      <c r="R7676" s="36"/>
      <c r="S7676" s="37"/>
      <c r="U7676" s="36"/>
      <c r="V7676" s="37"/>
      <c r="AD7676" s="59"/>
    </row>
    <row r="7677" spans="1:30">
      <c r="A7677" s="15"/>
      <c r="I7677" s="15"/>
      <c r="P7677" s="36"/>
      <c r="Q7677" s="37"/>
      <c r="R7677" s="36"/>
      <c r="S7677" s="37"/>
      <c r="U7677" s="36"/>
      <c r="V7677" s="37"/>
      <c r="AD7677" s="59"/>
    </row>
    <row r="7678" spans="1:30">
      <c r="A7678" s="15"/>
      <c r="I7678" s="15"/>
      <c r="P7678" s="36"/>
      <c r="Q7678" s="37"/>
      <c r="R7678" s="36"/>
      <c r="S7678" s="37"/>
      <c r="U7678" s="36"/>
      <c r="V7678" s="37"/>
      <c r="AD7678" s="59"/>
    </row>
    <row r="7679" spans="1:30">
      <c r="A7679" s="15"/>
      <c r="I7679" s="15"/>
      <c r="P7679" s="36"/>
      <c r="Q7679" s="37"/>
      <c r="R7679" s="36"/>
      <c r="S7679" s="37"/>
      <c r="U7679" s="36"/>
      <c r="V7679" s="37"/>
      <c r="AD7679" s="59"/>
    </row>
    <row r="7680" spans="1:30">
      <c r="A7680" s="15"/>
      <c r="I7680" s="15"/>
      <c r="P7680" s="36"/>
      <c r="Q7680" s="37"/>
      <c r="R7680" s="36"/>
      <c r="S7680" s="37"/>
      <c r="U7680" s="36"/>
      <c r="V7680" s="37"/>
      <c r="AD7680" s="59"/>
    </row>
    <row r="7681" spans="1:30">
      <c r="A7681" s="15"/>
      <c r="I7681" s="15"/>
      <c r="P7681" s="36"/>
      <c r="Q7681" s="37"/>
      <c r="R7681" s="36"/>
      <c r="S7681" s="37"/>
      <c r="U7681" s="36"/>
      <c r="V7681" s="37"/>
      <c r="AD7681" s="59"/>
    </row>
    <row r="7682" spans="1:30">
      <c r="A7682" s="15"/>
      <c r="I7682" s="15"/>
      <c r="P7682" s="36"/>
      <c r="Q7682" s="37"/>
      <c r="R7682" s="36"/>
      <c r="S7682" s="37"/>
      <c r="U7682" s="36"/>
      <c r="V7682" s="37"/>
      <c r="AD7682" s="59"/>
    </row>
    <row r="7683" spans="1:30">
      <c r="A7683" s="15"/>
      <c r="I7683" s="15"/>
      <c r="P7683" s="36"/>
      <c r="Q7683" s="37"/>
      <c r="R7683" s="36"/>
      <c r="S7683" s="37"/>
      <c r="U7683" s="36"/>
      <c r="V7683" s="37"/>
      <c r="AD7683" s="59"/>
    </row>
    <row r="7684" spans="1:30">
      <c r="A7684" s="15"/>
      <c r="I7684" s="15"/>
      <c r="P7684" s="36"/>
      <c r="Q7684" s="37"/>
      <c r="R7684" s="36"/>
      <c r="S7684" s="37"/>
      <c r="U7684" s="36"/>
      <c r="V7684" s="37"/>
      <c r="AD7684" s="59"/>
    </row>
    <row r="7685" spans="1:30">
      <c r="A7685" s="15"/>
      <c r="I7685" s="15"/>
      <c r="P7685" s="36"/>
      <c r="Q7685" s="37"/>
      <c r="R7685" s="36"/>
      <c r="S7685" s="37"/>
      <c r="U7685" s="36"/>
      <c r="V7685" s="37"/>
      <c r="AD7685" s="59"/>
    </row>
    <row r="7686" spans="1:30">
      <c r="A7686" s="15"/>
      <c r="I7686" s="15"/>
      <c r="P7686" s="36"/>
      <c r="Q7686" s="37"/>
      <c r="R7686" s="36"/>
      <c r="S7686" s="37"/>
      <c r="U7686" s="36"/>
      <c r="V7686" s="37"/>
      <c r="AD7686" s="59"/>
    </row>
    <row r="7687" spans="1:30">
      <c r="A7687" s="15"/>
      <c r="I7687" s="15"/>
      <c r="P7687" s="36"/>
      <c r="Q7687" s="37"/>
      <c r="R7687" s="36"/>
      <c r="S7687" s="37"/>
      <c r="U7687" s="36"/>
      <c r="V7687" s="37"/>
      <c r="AD7687" s="59"/>
    </row>
    <row r="7688" spans="1:30">
      <c r="A7688" s="15"/>
      <c r="I7688" s="15"/>
      <c r="P7688" s="36"/>
      <c r="Q7688" s="37"/>
      <c r="R7688" s="36"/>
      <c r="S7688" s="37"/>
      <c r="U7688" s="36"/>
      <c r="V7688" s="37"/>
      <c r="AD7688" s="59"/>
    </row>
    <row r="7689" spans="1:30">
      <c r="A7689" s="15"/>
      <c r="I7689" s="15"/>
      <c r="P7689" s="36"/>
      <c r="Q7689" s="37"/>
      <c r="R7689" s="36"/>
      <c r="S7689" s="37"/>
      <c r="U7689" s="36"/>
      <c r="V7689" s="37"/>
      <c r="AD7689" s="59"/>
    </row>
    <row r="7690" spans="1:30">
      <c r="A7690" s="15"/>
      <c r="I7690" s="15"/>
      <c r="P7690" s="36"/>
      <c r="Q7690" s="37"/>
      <c r="R7690" s="36"/>
      <c r="S7690" s="37"/>
      <c r="U7690" s="36"/>
      <c r="V7690" s="37"/>
      <c r="AD7690" s="59"/>
    </row>
    <row r="7691" spans="1:30">
      <c r="A7691" s="15"/>
      <c r="I7691" s="15"/>
      <c r="P7691" s="36"/>
      <c r="Q7691" s="37"/>
      <c r="R7691" s="36"/>
      <c r="S7691" s="37"/>
      <c r="U7691" s="36"/>
      <c r="V7691" s="37"/>
      <c r="AD7691" s="59"/>
    </row>
    <row r="7692" spans="1:30">
      <c r="A7692" s="15"/>
      <c r="I7692" s="15"/>
      <c r="P7692" s="36"/>
      <c r="Q7692" s="37"/>
      <c r="R7692" s="36"/>
      <c r="S7692" s="37"/>
      <c r="U7692" s="36"/>
      <c r="V7692" s="37"/>
      <c r="AD7692" s="59"/>
    </row>
    <row r="7693" spans="1:30">
      <c r="A7693" s="15"/>
      <c r="I7693" s="15"/>
      <c r="P7693" s="36"/>
      <c r="Q7693" s="37"/>
      <c r="R7693" s="36"/>
      <c r="S7693" s="37"/>
      <c r="U7693" s="36"/>
      <c r="V7693" s="37"/>
      <c r="AD7693" s="59"/>
    </row>
    <row r="7694" spans="1:30">
      <c r="A7694" s="15"/>
      <c r="I7694" s="15"/>
      <c r="P7694" s="36"/>
      <c r="Q7694" s="37"/>
      <c r="R7694" s="36"/>
      <c r="S7694" s="37"/>
      <c r="U7694" s="36"/>
      <c r="V7694" s="37"/>
      <c r="AD7694" s="59"/>
    </row>
    <row r="7695" spans="1:30">
      <c r="A7695" s="15"/>
      <c r="I7695" s="15"/>
      <c r="P7695" s="36"/>
      <c r="Q7695" s="37"/>
      <c r="R7695" s="36"/>
      <c r="S7695" s="37"/>
      <c r="U7695" s="36"/>
      <c r="V7695" s="37"/>
      <c r="AD7695" s="59"/>
    </row>
    <row r="7696" spans="1:30">
      <c r="A7696" s="15"/>
      <c r="I7696" s="15"/>
      <c r="P7696" s="36"/>
      <c r="Q7696" s="37"/>
      <c r="R7696" s="36"/>
      <c r="S7696" s="37"/>
      <c r="U7696" s="36"/>
      <c r="V7696" s="37"/>
      <c r="AD7696" s="59"/>
    </row>
    <row r="7697" spans="1:30">
      <c r="A7697" s="15"/>
      <c r="I7697" s="15"/>
      <c r="P7697" s="36"/>
      <c r="Q7697" s="37"/>
      <c r="R7697" s="36"/>
      <c r="S7697" s="37"/>
      <c r="U7697" s="36"/>
      <c r="V7697" s="37"/>
      <c r="AD7697" s="59"/>
    </row>
    <row r="7698" spans="1:30">
      <c r="A7698" s="15"/>
      <c r="I7698" s="15"/>
      <c r="P7698" s="36"/>
      <c r="Q7698" s="37"/>
      <c r="R7698" s="36"/>
      <c r="S7698" s="37"/>
      <c r="U7698" s="36"/>
      <c r="V7698" s="37"/>
      <c r="AD7698" s="59"/>
    </row>
    <row r="7699" spans="1:30">
      <c r="A7699" s="15"/>
      <c r="I7699" s="15"/>
      <c r="P7699" s="36"/>
      <c r="Q7699" s="37"/>
      <c r="R7699" s="36"/>
      <c r="S7699" s="37"/>
      <c r="U7699" s="36"/>
      <c r="V7699" s="37"/>
      <c r="AD7699" s="59"/>
    </row>
    <row r="7700" spans="1:30">
      <c r="A7700" s="15"/>
      <c r="I7700" s="15"/>
      <c r="P7700" s="36"/>
      <c r="Q7700" s="37"/>
      <c r="R7700" s="36"/>
      <c r="S7700" s="37"/>
      <c r="U7700" s="36"/>
      <c r="V7700" s="37"/>
      <c r="AD7700" s="59"/>
    </row>
    <row r="7701" spans="1:30">
      <c r="A7701" s="15"/>
      <c r="I7701" s="15"/>
      <c r="P7701" s="36"/>
      <c r="Q7701" s="37"/>
      <c r="R7701" s="36"/>
      <c r="S7701" s="37"/>
      <c r="U7701" s="36"/>
      <c r="V7701" s="37"/>
      <c r="AD7701" s="59"/>
    </row>
    <row r="7702" spans="1:30">
      <c r="A7702" s="15"/>
      <c r="I7702" s="15"/>
      <c r="P7702" s="36"/>
      <c r="Q7702" s="37"/>
      <c r="R7702" s="36"/>
      <c r="S7702" s="37"/>
      <c r="U7702" s="36"/>
      <c r="V7702" s="37"/>
      <c r="AD7702" s="59"/>
    </row>
    <row r="7703" spans="1:30">
      <c r="A7703" s="15"/>
      <c r="I7703" s="15"/>
      <c r="P7703" s="36"/>
      <c r="Q7703" s="37"/>
      <c r="R7703" s="36"/>
      <c r="S7703" s="37"/>
      <c r="U7703" s="36"/>
      <c r="V7703" s="37"/>
      <c r="AD7703" s="59"/>
    </row>
    <row r="7704" spans="1:30">
      <c r="A7704" s="15"/>
      <c r="I7704" s="15"/>
      <c r="P7704" s="36"/>
      <c r="Q7704" s="37"/>
      <c r="R7704" s="36"/>
      <c r="S7704" s="37"/>
      <c r="U7704" s="36"/>
      <c r="V7704" s="37"/>
      <c r="AD7704" s="59"/>
    </row>
    <row r="7705" spans="1:30">
      <c r="A7705" s="15"/>
      <c r="I7705" s="15"/>
      <c r="P7705" s="36"/>
      <c r="Q7705" s="37"/>
      <c r="R7705" s="36"/>
      <c r="S7705" s="37"/>
      <c r="U7705" s="36"/>
      <c r="V7705" s="37"/>
      <c r="AD7705" s="59"/>
    </row>
    <row r="7706" spans="1:30">
      <c r="A7706" s="15"/>
      <c r="I7706" s="15"/>
      <c r="P7706" s="36"/>
      <c r="Q7706" s="37"/>
      <c r="R7706" s="36"/>
      <c r="S7706" s="37"/>
      <c r="U7706" s="36"/>
      <c r="V7706" s="37"/>
      <c r="AD7706" s="59"/>
    </row>
    <row r="7707" spans="1:30">
      <c r="A7707" s="15"/>
      <c r="I7707" s="15"/>
      <c r="P7707" s="36"/>
      <c r="Q7707" s="37"/>
      <c r="R7707" s="36"/>
      <c r="S7707" s="37"/>
      <c r="U7707" s="36"/>
      <c r="V7707" s="37"/>
      <c r="AD7707" s="59"/>
    </row>
    <row r="7708" spans="1:30">
      <c r="A7708" s="15"/>
      <c r="I7708" s="15"/>
      <c r="P7708" s="36"/>
      <c r="Q7708" s="37"/>
      <c r="R7708" s="36"/>
      <c r="S7708" s="37"/>
      <c r="U7708" s="36"/>
      <c r="V7708" s="37"/>
      <c r="AD7708" s="59"/>
    </row>
    <row r="7709" spans="1:30">
      <c r="A7709" s="15"/>
      <c r="I7709" s="15"/>
      <c r="P7709" s="36"/>
      <c r="Q7709" s="37"/>
      <c r="R7709" s="36"/>
      <c r="S7709" s="37"/>
      <c r="U7709" s="36"/>
      <c r="V7709" s="37"/>
      <c r="AD7709" s="59"/>
    </row>
    <row r="7710" spans="1:30">
      <c r="A7710" s="15"/>
      <c r="I7710" s="15"/>
      <c r="P7710" s="36"/>
      <c r="Q7710" s="37"/>
      <c r="R7710" s="36"/>
      <c r="S7710" s="37"/>
      <c r="U7710" s="36"/>
      <c r="V7710" s="37"/>
      <c r="AD7710" s="59"/>
    </row>
    <row r="7711" spans="1:30">
      <c r="A7711" s="15"/>
      <c r="I7711" s="15"/>
      <c r="P7711" s="36"/>
      <c r="Q7711" s="37"/>
      <c r="R7711" s="36"/>
      <c r="S7711" s="37"/>
      <c r="U7711" s="36"/>
      <c r="V7711" s="37"/>
      <c r="AD7711" s="59"/>
    </row>
    <row r="7712" spans="1:30">
      <c r="A7712" s="15"/>
      <c r="I7712" s="15"/>
      <c r="P7712" s="36"/>
      <c r="Q7712" s="37"/>
      <c r="R7712" s="36"/>
      <c r="S7712" s="37"/>
      <c r="U7712" s="36"/>
      <c r="V7712" s="37"/>
      <c r="AD7712" s="59"/>
    </row>
    <row r="7713" spans="1:30">
      <c r="A7713" s="15"/>
      <c r="I7713" s="15"/>
      <c r="P7713" s="36"/>
      <c r="Q7713" s="37"/>
      <c r="R7713" s="36"/>
      <c r="S7713" s="37"/>
      <c r="U7713" s="36"/>
      <c r="V7713" s="37"/>
      <c r="AD7713" s="59"/>
    </row>
    <row r="7714" spans="1:30">
      <c r="A7714" s="15"/>
      <c r="I7714" s="15"/>
      <c r="P7714" s="36"/>
      <c r="Q7714" s="37"/>
      <c r="R7714" s="36"/>
      <c r="S7714" s="37"/>
      <c r="U7714" s="36"/>
      <c r="V7714" s="37"/>
      <c r="AD7714" s="59"/>
    </row>
    <row r="7715" spans="1:30">
      <c r="A7715" s="15"/>
      <c r="I7715" s="15"/>
      <c r="P7715" s="36"/>
      <c r="Q7715" s="37"/>
      <c r="R7715" s="36"/>
      <c r="S7715" s="37"/>
      <c r="U7715" s="36"/>
      <c r="V7715" s="37"/>
      <c r="AD7715" s="59"/>
    </row>
    <row r="7716" spans="1:30">
      <c r="A7716" s="15"/>
      <c r="I7716" s="15"/>
      <c r="P7716" s="36"/>
      <c r="Q7716" s="37"/>
      <c r="R7716" s="36"/>
      <c r="S7716" s="37"/>
      <c r="U7716" s="36"/>
      <c r="V7716" s="37"/>
      <c r="AD7716" s="59"/>
    </row>
    <row r="7717" spans="1:30">
      <c r="A7717" s="15"/>
      <c r="I7717" s="15"/>
      <c r="P7717" s="36"/>
      <c r="Q7717" s="37"/>
      <c r="R7717" s="36"/>
      <c r="S7717" s="37"/>
      <c r="U7717" s="36"/>
      <c r="V7717" s="37"/>
      <c r="AD7717" s="59"/>
    </row>
    <row r="7718" spans="1:30">
      <c r="A7718" s="15"/>
      <c r="I7718" s="15"/>
      <c r="P7718" s="36"/>
      <c r="Q7718" s="37"/>
      <c r="R7718" s="36"/>
      <c r="S7718" s="37"/>
      <c r="U7718" s="36"/>
      <c r="V7718" s="37"/>
      <c r="AD7718" s="59"/>
    </row>
    <row r="7719" spans="1:30">
      <c r="A7719" s="15"/>
      <c r="I7719" s="15"/>
      <c r="P7719" s="36"/>
      <c r="Q7719" s="37"/>
      <c r="R7719" s="36"/>
      <c r="S7719" s="37"/>
      <c r="U7719" s="36"/>
      <c r="V7719" s="37"/>
      <c r="AD7719" s="59"/>
    </row>
    <row r="7720" spans="1:30">
      <c r="A7720" s="15"/>
      <c r="I7720" s="15"/>
      <c r="P7720" s="36"/>
      <c r="Q7720" s="37"/>
      <c r="R7720" s="36"/>
      <c r="S7720" s="37"/>
      <c r="U7720" s="36"/>
      <c r="V7720" s="37"/>
      <c r="AD7720" s="59"/>
    </row>
    <row r="7721" spans="1:30">
      <c r="A7721" s="15"/>
      <c r="I7721" s="15"/>
      <c r="P7721" s="36"/>
      <c r="Q7721" s="37"/>
      <c r="R7721" s="36"/>
      <c r="S7721" s="37"/>
      <c r="U7721" s="36"/>
      <c r="V7721" s="37"/>
      <c r="AD7721" s="59"/>
    </row>
    <row r="7722" spans="1:30">
      <c r="A7722" s="15"/>
      <c r="I7722" s="15"/>
      <c r="P7722" s="36"/>
      <c r="Q7722" s="37"/>
      <c r="R7722" s="36"/>
      <c r="S7722" s="37"/>
      <c r="U7722" s="36"/>
      <c r="V7722" s="37"/>
      <c r="AD7722" s="59"/>
    </row>
    <row r="7723" spans="1:30">
      <c r="A7723" s="15"/>
      <c r="I7723" s="15"/>
      <c r="P7723" s="36"/>
      <c r="Q7723" s="37"/>
      <c r="R7723" s="36"/>
      <c r="S7723" s="37"/>
      <c r="U7723" s="36"/>
      <c r="V7723" s="37"/>
      <c r="AD7723" s="59"/>
    </row>
    <row r="7724" spans="1:30">
      <c r="A7724" s="15"/>
      <c r="I7724" s="15"/>
      <c r="P7724" s="36"/>
      <c r="Q7724" s="37"/>
      <c r="R7724" s="36"/>
      <c r="S7724" s="37"/>
      <c r="U7724" s="36"/>
      <c r="V7724" s="37"/>
      <c r="AD7724" s="59"/>
    </row>
    <row r="7725" spans="1:30">
      <c r="A7725" s="15"/>
      <c r="I7725" s="15"/>
      <c r="P7725" s="36"/>
      <c r="Q7725" s="37"/>
      <c r="R7725" s="36"/>
      <c r="S7725" s="37"/>
      <c r="U7725" s="36"/>
      <c r="V7725" s="37"/>
      <c r="AD7725" s="59"/>
    </row>
    <row r="7726" spans="1:30">
      <c r="A7726" s="15"/>
      <c r="I7726" s="15"/>
      <c r="P7726" s="36"/>
      <c r="Q7726" s="37"/>
      <c r="R7726" s="36"/>
      <c r="S7726" s="37"/>
      <c r="U7726" s="36"/>
      <c r="V7726" s="37"/>
      <c r="AD7726" s="59"/>
    </row>
    <row r="7727" spans="1:30">
      <c r="A7727" s="15"/>
      <c r="I7727" s="15"/>
      <c r="P7727" s="36"/>
      <c r="Q7727" s="37"/>
      <c r="R7727" s="36"/>
      <c r="S7727" s="37"/>
      <c r="U7727" s="36"/>
      <c r="V7727" s="37"/>
      <c r="AD7727" s="59"/>
    </row>
    <row r="7728" spans="1:30">
      <c r="A7728" s="15"/>
      <c r="I7728" s="15"/>
      <c r="P7728" s="36"/>
      <c r="Q7728" s="37"/>
      <c r="R7728" s="36"/>
      <c r="S7728" s="37"/>
      <c r="U7728" s="36"/>
      <c r="V7728" s="37"/>
      <c r="AD7728" s="59"/>
    </row>
    <row r="7729" spans="1:30">
      <c r="A7729" s="15"/>
      <c r="I7729" s="15"/>
      <c r="P7729" s="36"/>
      <c r="Q7729" s="37"/>
      <c r="R7729" s="36"/>
      <c r="S7729" s="37"/>
      <c r="U7729" s="36"/>
      <c r="V7729" s="37"/>
      <c r="AD7729" s="59"/>
    </row>
    <row r="7730" spans="1:30">
      <c r="A7730" s="15"/>
      <c r="I7730" s="15"/>
      <c r="P7730" s="36"/>
      <c r="Q7730" s="37"/>
      <c r="R7730" s="36"/>
      <c r="S7730" s="37"/>
      <c r="U7730" s="36"/>
      <c r="V7730" s="37"/>
      <c r="AD7730" s="59"/>
    </row>
    <row r="7731" spans="1:30">
      <c r="A7731" s="15"/>
      <c r="I7731" s="15"/>
      <c r="P7731" s="36"/>
      <c r="Q7731" s="37"/>
      <c r="R7731" s="36"/>
      <c r="S7731" s="37"/>
      <c r="U7731" s="36"/>
      <c r="V7731" s="37"/>
      <c r="AD7731" s="59"/>
    </row>
    <row r="7732" spans="1:30">
      <c r="A7732" s="15"/>
      <c r="I7732" s="15"/>
      <c r="P7732" s="36"/>
      <c r="Q7732" s="37"/>
      <c r="R7732" s="36"/>
      <c r="S7732" s="37"/>
      <c r="U7732" s="36"/>
      <c r="V7732" s="37"/>
      <c r="AD7732" s="59"/>
    </row>
    <row r="7733" spans="1:30">
      <c r="A7733" s="15"/>
      <c r="I7733" s="15"/>
      <c r="P7733" s="36"/>
      <c r="Q7733" s="37"/>
      <c r="R7733" s="36"/>
      <c r="S7733" s="37"/>
      <c r="U7733" s="36"/>
      <c r="V7733" s="37"/>
      <c r="AD7733" s="59"/>
    </row>
    <row r="7734" spans="1:30">
      <c r="A7734" s="15"/>
      <c r="I7734" s="15"/>
      <c r="P7734" s="36"/>
      <c r="Q7734" s="37"/>
      <c r="R7734" s="36"/>
      <c r="S7734" s="37"/>
      <c r="U7734" s="36"/>
      <c r="V7734" s="37"/>
      <c r="AD7734" s="59"/>
    </row>
    <row r="7735" spans="1:30">
      <c r="A7735" s="15"/>
      <c r="I7735" s="15"/>
      <c r="P7735" s="36"/>
      <c r="Q7735" s="37"/>
      <c r="R7735" s="36"/>
      <c r="S7735" s="37"/>
      <c r="U7735" s="36"/>
      <c r="V7735" s="37"/>
      <c r="AD7735" s="59"/>
    </row>
    <row r="7736" spans="1:30">
      <c r="A7736" s="15"/>
      <c r="I7736" s="15"/>
      <c r="P7736" s="36"/>
      <c r="Q7736" s="37"/>
      <c r="R7736" s="36"/>
      <c r="S7736" s="37"/>
      <c r="U7736" s="36"/>
      <c r="V7736" s="37"/>
      <c r="AD7736" s="59"/>
    </row>
    <row r="7737" spans="1:30">
      <c r="A7737" s="15"/>
      <c r="I7737" s="15"/>
      <c r="P7737" s="36"/>
      <c r="Q7737" s="37"/>
      <c r="R7737" s="36"/>
      <c r="S7737" s="37"/>
      <c r="U7737" s="36"/>
      <c r="V7737" s="37"/>
      <c r="AD7737" s="59"/>
    </row>
    <row r="7738" spans="1:30">
      <c r="A7738" s="15"/>
      <c r="I7738" s="15"/>
      <c r="P7738" s="36"/>
      <c r="Q7738" s="37"/>
      <c r="R7738" s="36"/>
      <c r="S7738" s="37"/>
      <c r="U7738" s="36"/>
      <c r="V7738" s="37"/>
      <c r="AD7738" s="59"/>
    </row>
    <row r="7739" spans="1:30">
      <c r="A7739" s="15"/>
      <c r="I7739" s="15"/>
      <c r="P7739" s="36"/>
      <c r="Q7739" s="37"/>
      <c r="R7739" s="36"/>
      <c r="S7739" s="37"/>
      <c r="U7739" s="36"/>
      <c r="V7739" s="37"/>
      <c r="AD7739" s="59"/>
    </row>
    <row r="7740" spans="1:30">
      <c r="A7740" s="15"/>
      <c r="I7740" s="15"/>
      <c r="P7740" s="36"/>
      <c r="Q7740" s="37"/>
      <c r="R7740" s="36"/>
      <c r="S7740" s="37"/>
      <c r="U7740" s="36"/>
      <c r="V7740" s="37"/>
      <c r="AD7740" s="59"/>
    </row>
    <row r="7741" spans="1:30">
      <c r="A7741" s="15"/>
      <c r="I7741" s="15"/>
      <c r="P7741" s="36"/>
      <c r="Q7741" s="37"/>
      <c r="R7741" s="36"/>
      <c r="S7741" s="37"/>
      <c r="U7741" s="36"/>
      <c r="V7741" s="37"/>
      <c r="AD7741" s="59"/>
    </row>
    <row r="7742" spans="1:30">
      <c r="A7742" s="15"/>
      <c r="I7742" s="15"/>
      <c r="P7742" s="36"/>
      <c r="Q7742" s="37"/>
      <c r="R7742" s="36"/>
      <c r="S7742" s="37"/>
      <c r="U7742" s="36"/>
      <c r="V7742" s="37"/>
      <c r="AD7742" s="59"/>
    </row>
    <row r="7743" spans="1:30">
      <c r="A7743" s="15"/>
      <c r="I7743" s="15"/>
      <c r="P7743" s="36"/>
      <c r="Q7743" s="37"/>
      <c r="R7743" s="36"/>
      <c r="S7743" s="37"/>
      <c r="U7743" s="36"/>
      <c r="V7743" s="37"/>
      <c r="AD7743" s="59"/>
    </row>
    <row r="7744" spans="1:30">
      <c r="A7744" s="15"/>
      <c r="I7744" s="15"/>
      <c r="P7744" s="36"/>
      <c r="Q7744" s="37"/>
      <c r="R7744" s="36"/>
      <c r="S7744" s="37"/>
      <c r="U7744" s="36"/>
      <c r="V7744" s="37"/>
      <c r="AD7744" s="59"/>
    </row>
    <row r="7745" spans="1:30">
      <c r="A7745" s="15"/>
      <c r="I7745" s="15"/>
      <c r="P7745" s="36"/>
      <c r="Q7745" s="37"/>
      <c r="R7745" s="36"/>
      <c r="S7745" s="37"/>
      <c r="U7745" s="36"/>
      <c r="V7745" s="37"/>
      <c r="AD7745" s="59"/>
    </row>
    <row r="7746" spans="1:30">
      <c r="A7746" s="15"/>
      <c r="I7746" s="15"/>
      <c r="P7746" s="36"/>
      <c r="Q7746" s="37"/>
      <c r="R7746" s="36"/>
      <c r="S7746" s="37"/>
      <c r="U7746" s="36"/>
      <c r="V7746" s="37"/>
      <c r="AD7746" s="59"/>
    </row>
    <row r="7747" spans="1:30">
      <c r="A7747" s="15"/>
      <c r="I7747" s="15"/>
      <c r="P7747" s="36"/>
      <c r="Q7747" s="37"/>
      <c r="R7747" s="36"/>
      <c r="S7747" s="37"/>
      <c r="U7747" s="36"/>
      <c r="V7747" s="37"/>
      <c r="AD7747" s="59"/>
    </row>
    <row r="7748" spans="1:30">
      <c r="A7748" s="15"/>
      <c r="I7748" s="15"/>
      <c r="P7748" s="36"/>
      <c r="Q7748" s="37"/>
      <c r="R7748" s="36"/>
      <c r="S7748" s="37"/>
      <c r="U7748" s="36"/>
      <c r="V7748" s="37"/>
      <c r="AD7748" s="59"/>
    </row>
    <row r="7749" spans="1:30">
      <c r="A7749" s="15"/>
      <c r="I7749" s="15"/>
      <c r="P7749" s="36"/>
      <c r="Q7749" s="37"/>
      <c r="R7749" s="36"/>
      <c r="S7749" s="37"/>
      <c r="U7749" s="36"/>
      <c r="V7749" s="37"/>
      <c r="AD7749" s="59"/>
    </row>
    <row r="7750" spans="1:30">
      <c r="A7750" s="15"/>
      <c r="I7750" s="15"/>
      <c r="P7750" s="36"/>
      <c r="Q7750" s="37"/>
      <c r="R7750" s="36"/>
      <c r="S7750" s="37"/>
      <c r="U7750" s="36"/>
      <c r="V7750" s="37"/>
      <c r="AD7750" s="59"/>
    </row>
    <row r="7751" spans="1:30">
      <c r="A7751" s="15"/>
      <c r="I7751" s="15"/>
      <c r="P7751" s="36"/>
      <c r="Q7751" s="37"/>
      <c r="R7751" s="36"/>
      <c r="S7751" s="37"/>
      <c r="U7751" s="36"/>
      <c r="V7751" s="37"/>
      <c r="AD7751" s="59"/>
    </row>
    <row r="7752" spans="1:30">
      <c r="A7752" s="15"/>
      <c r="I7752" s="15"/>
      <c r="P7752" s="36"/>
      <c r="Q7752" s="37"/>
      <c r="R7752" s="36"/>
      <c r="S7752" s="37"/>
      <c r="U7752" s="36"/>
      <c r="V7752" s="37"/>
      <c r="AD7752" s="59"/>
    </row>
    <row r="7753" spans="1:30">
      <c r="A7753" s="15"/>
      <c r="I7753" s="15"/>
      <c r="P7753" s="36"/>
      <c r="Q7753" s="37"/>
      <c r="R7753" s="36"/>
      <c r="S7753" s="37"/>
      <c r="U7753" s="36"/>
      <c r="V7753" s="37"/>
      <c r="AD7753" s="59"/>
    </row>
    <row r="7754" spans="1:30">
      <c r="A7754" s="15"/>
      <c r="I7754" s="15"/>
      <c r="P7754" s="36"/>
      <c r="Q7754" s="37"/>
      <c r="R7754" s="36"/>
      <c r="S7754" s="37"/>
      <c r="U7754" s="36"/>
      <c r="V7754" s="37"/>
      <c r="AD7754" s="59"/>
    </row>
    <row r="7755" spans="1:30">
      <c r="A7755" s="15"/>
      <c r="I7755" s="15"/>
      <c r="P7755" s="36"/>
      <c r="Q7755" s="37"/>
      <c r="R7755" s="36"/>
      <c r="S7755" s="37"/>
      <c r="U7755" s="36"/>
      <c r="V7755" s="37"/>
      <c r="AD7755" s="59"/>
    </row>
    <row r="7756" spans="1:30">
      <c r="A7756" s="15"/>
      <c r="I7756" s="15"/>
      <c r="P7756" s="36"/>
      <c r="Q7756" s="37"/>
      <c r="R7756" s="36"/>
      <c r="S7756" s="37"/>
      <c r="U7756" s="36"/>
      <c r="V7756" s="37"/>
      <c r="AD7756" s="59"/>
    </row>
    <row r="7757" spans="1:30">
      <c r="A7757" s="15"/>
      <c r="I7757" s="15"/>
      <c r="P7757" s="36"/>
      <c r="Q7757" s="37"/>
      <c r="R7757" s="36"/>
      <c r="S7757" s="37"/>
      <c r="U7757" s="36"/>
      <c r="V7757" s="37"/>
      <c r="AD7757" s="59"/>
    </row>
    <row r="7758" spans="1:30">
      <c r="A7758" s="15"/>
      <c r="I7758" s="15"/>
      <c r="P7758" s="36"/>
      <c r="Q7758" s="37"/>
      <c r="R7758" s="36"/>
      <c r="S7758" s="37"/>
      <c r="U7758" s="36"/>
      <c r="V7758" s="37"/>
      <c r="AD7758" s="59"/>
    </row>
    <row r="7759" spans="1:30">
      <c r="A7759" s="15"/>
      <c r="I7759" s="15"/>
      <c r="P7759" s="36"/>
      <c r="Q7759" s="37"/>
      <c r="R7759" s="36"/>
      <c r="S7759" s="37"/>
      <c r="U7759" s="36"/>
      <c r="V7759" s="37"/>
      <c r="AD7759" s="59"/>
    </row>
    <row r="7760" spans="1:30">
      <c r="A7760" s="15"/>
      <c r="I7760" s="15"/>
      <c r="P7760" s="36"/>
      <c r="Q7760" s="37"/>
      <c r="R7760" s="36"/>
      <c r="S7760" s="37"/>
      <c r="U7760" s="36"/>
      <c r="V7760" s="37"/>
      <c r="AD7760" s="59"/>
    </row>
    <row r="7761" spans="1:30">
      <c r="A7761" s="15"/>
      <c r="I7761" s="15"/>
      <c r="P7761" s="36"/>
      <c r="Q7761" s="37"/>
      <c r="R7761" s="36"/>
      <c r="S7761" s="37"/>
      <c r="U7761" s="36"/>
      <c r="V7761" s="37"/>
      <c r="AD7761" s="59"/>
    </row>
    <row r="7762" spans="1:30">
      <c r="A7762" s="15"/>
      <c r="I7762" s="15"/>
      <c r="P7762" s="36"/>
      <c r="Q7762" s="37"/>
      <c r="R7762" s="36"/>
      <c r="S7762" s="37"/>
      <c r="U7762" s="36"/>
      <c r="V7762" s="37"/>
      <c r="AD7762" s="59"/>
    </row>
    <row r="7763" spans="1:30">
      <c r="A7763" s="15"/>
      <c r="I7763" s="15"/>
      <c r="P7763" s="36"/>
      <c r="Q7763" s="37"/>
      <c r="R7763" s="36"/>
      <c r="S7763" s="37"/>
      <c r="U7763" s="36"/>
      <c r="V7763" s="37"/>
      <c r="AD7763" s="59"/>
    </row>
    <row r="7764" spans="1:30">
      <c r="A7764" s="15"/>
      <c r="I7764" s="15"/>
      <c r="P7764" s="36"/>
      <c r="Q7764" s="37"/>
      <c r="R7764" s="36"/>
      <c r="S7764" s="37"/>
      <c r="U7764" s="36"/>
      <c r="V7764" s="37"/>
      <c r="AD7764" s="59"/>
    </row>
    <row r="7765" spans="1:30">
      <c r="A7765" s="15"/>
      <c r="I7765" s="15"/>
      <c r="P7765" s="36"/>
      <c r="Q7765" s="37"/>
      <c r="R7765" s="36"/>
      <c r="S7765" s="37"/>
      <c r="U7765" s="36"/>
      <c r="V7765" s="37"/>
      <c r="AD7765" s="59"/>
    </row>
    <row r="7766" spans="1:30">
      <c r="A7766" s="15"/>
      <c r="I7766" s="15"/>
      <c r="P7766" s="36"/>
      <c r="Q7766" s="37"/>
      <c r="R7766" s="36"/>
      <c r="S7766" s="37"/>
      <c r="U7766" s="36"/>
      <c r="V7766" s="37"/>
      <c r="AD7766" s="59"/>
    </row>
    <row r="7767" spans="1:30">
      <c r="A7767" s="15"/>
      <c r="I7767" s="15"/>
      <c r="P7767" s="36"/>
      <c r="Q7767" s="37"/>
      <c r="R7767" s="36"/>
      <c r="S7767" s="37"/>
      <c r="U7767" s="36"/>
      <c r="V7767" s="37"/>
      <c r="AD7767" s="59"/>
    </row>
    <row r="7768" spans="1:30">
      <c r="A7768" s="15"/>
      <c r="I7768" s="15"/>
      <c r="P7768" s="36"/>
      <c r="Q7768" s="37"/>
      <c r="R7768" s="36"/>
      <c r="S7768" s="37"/>
      <c r="U7768" s="36"/>
      <c r="V7768" s="37"/>
      <c r="AD7768" s="59"/>
    </row>
    <row r="7769" spans="1:30">
      <c r="A7769" s="15"/>
      <c r="I7769" s="15"/>
      <c r="P7769" s="36"/>
      <c r="Q7769" s="37"/>
      <c r="R7769" s="36"/>
      <c r="S7769" s="37"/>
      <c r="U7769" s="36"/>
      <c r="V7769" s="37"/>
      <c r="AD7769" s="59"/>
    </row>
    <row r="7770" spans="1:30">
      <c r="A7770" s="15"/>
      <c r="I7770" s="15"/>
      <c r="P7770" s="36"/>
      <c r="Q7770" s="37"/>
      <c r="R7770" s="36"/>
      <c r="S7770" s="37"/>
      <c r="U7770" s="36"/>
      <c r="V7770" s="37"/>
      <c r="AD7770" s="59"/>
    </row>
    <row r="7771" spans="1:30">
      <c r="A7771" s="15"/>
      <c r="I7771" s="15"/>
      <c r="P7771" s="36"/>
      <c r="Q7771" s="37"/>
      <c r="R7771" s="36"/>
      <c r="S7771" s="37"/>
      <c r="U7771" s="36"/>
      <c r="V7771" s="37"/>
      <c r="AD7771" s="59"/>
    </row>
    <row r="7772" spans="1:30">
      <c r="A7772" s="15"/>
      <c r="I7772" s="15"/>
      <c r="P7772" s="36"/>
      <c r="Q7772" s="37"/>
      <c r="R7772" s="36"/>
      <c r="S7772" s="37"/>
      <c r="U7772" s="36"/>
      <c r="V7772" s="37"/>
      <c r="AD7772" s="59"/>
    </row>
    <row r="7773" spans="1:30">
      <c r="A7773" s="15"/>
      <c r="I7773" s="15"/>
      <c r="P7773" s="36"/>
      <c r="Q7773" s="37"/>
      <c r="R7773" s="36"/>
      <c r="S7773" s="37"/>
      <c r="U7773" s="36"/>
      <c r="V7773" s="37"/>
      <c r="AD7773" s="59"/>
    </row>
    <row r="7774" spans="1:30">
      <c r="A7774" s="15"/>
      <c r="I7774" s="15"/>
      <c r="P7774" s="36"/>
      <c r="Q7774" s="37"/>
      <c r="R7774" s="36"/>
      <c r="S7774" s="37"/>
      <c r="U7774" s="36"/>
      <c r="V7774" s="37"/>
      <c r="AD7774" s="59"/>
    </row>
    <row r="7775" spans="1:30">
      <c r="A7775" s="15"/>
      <c r="I7775" s="15"/>
      <c r="P7775" s="36"/>
      <c r="Q7775" s="37"/>
      <c r="R7775" s="36"/>
      <c r="S7775" s="37"/>
      <c r="U7775" s="36"/>
      <c r="V7775" s="37"/>
      <c r="AD7775" s="59"/>
    </row>
    <row r="7776" spans="1:30">
      <c r="A7776" s="15"/>
      <c r="I7776" s="15"/>
      <c r="P7776" s="36"/>
      <c r="Q7776" s="37"/>
      <c r="R7776" s="36"/>
      <c r="S7776" s="37"/>
      <c r="U7776" s="36"/>
      <c r="V7776" s="37"/>
      <c r="AD7776" s="59"/>
    </row>
    <row r="7777" spans="1:30">
      <c r="A7777" s="15"/>
      <c r="I7777" s="15"/>
      <c r="P7777" s="36"/>
      <c r="Q7777" s="37"/>
      <c r="R7777" s="36"/>
      <c r="S7777" s="37"/>
      <c r="U7777" s="36"/>
      <c r="V7777" s="37"/>
      <c r="AD7777" s="59"/>
    </row>
    <row r="7778" spans="1:30">
      <c r="A7778" s="15"/>
      <c r="I7778" s="15"/>
      <c r="P7778" s="36"/>
      <c r="Q7778" s="37"/>
      <c r="R7778" s="36"/>
      <c r="S7778" s="37"/>
      <c r="U7778" s="36"/>
      <c r="V7778" s="37"/>
      <c r="AD7778" s="59"/>
    </row>
    <row r="7779" spans="1:30">
      <c r="A7779" s="15"/>
      <c r="I7779" s="15"/>
      <c r="P7779" s="36"/>
      <c r="Q7779" s="37"/>
      <c r="R7779" s="36"/>
      <c r="S7779" s="37"/>
      <c r="U7779" s="36"/>
      <c r="V7779" s="37"/>
      <c r="AD7779" s="59"/>
    </row>
    <row r="7780" spans="1:30">
      <c r="A7780" s="15"/>
      <c r="I7780" s="15"/>
      <c r="P7780" s="36"/>
      <c r="Q7780" s="37"/>
      <c r="R7780" s="36"/>
      <c r="S7780" s="37"/>
      <c r="U7780" s="36"/>
      <c r="V7780" s="37"/>
      <c r="AD7780" s="59"/>
    </row>
    <row r="7781" spans="1:30">
      <c r="A7781" s="15"/>
      <c r="I7781" s="15"/>
      <c r="P7781" s="36"/>
      <c r="Q7781" s="37"/>
      <c r="R7781" s="36"/>
      <c r="S7781" s="37"/>
      <c r="U7781" s="36"/>
      <c r="V7781" s="37"/>
      <c r="AD7781" s="59"/>
    </row>
    <row r="7782" spans="1:30">
      <c r="A7782" s="15"/>
      <c r="I7782" s="15"/>
      <c r="P7782" s="36"/>
      <c r="Q7782" s="37"/>
      <c r="R7782" s="36"/>
      <c r="S7782" s="37"/>
      <c r="U7782" s="36"/>
      <c r="V7782" s="37"/>
      <c r="AD7782" s="59"/>
    </row>
    <row r="7783" spans="1:30">
      <c r="A7783" s="15"/>
      <c r="I7783" s="15"/>
      <c r="P7783" s="36"/>
      <c r="Q7783" s="37"/>
      <c r="R7783" s="36"/>
      <c r="S7783" s="37"/>
      <c r="U7783" s="36"/>
      <c r="V7783" s="37"/>
      <c r="AD7783" s="59"/>
    </row>
    <row r="7784" spans="1:30">
      <c r="A7784" s="15"/>
      <c r="I7784" s="15"/>
      <c r="P7784" s="36"/>
      <c r="Q7784" s="37"/>
      <c r="R7784" s="36"/>
      <c r="S7784" s="37"/>
      <c r="U7784" s="36"/>
      <c r="V7784" s="37"/>
      <c r="AD7784" s="59"/>
    </row>
    <row r="7785" spans="1:30">
      <c r="A7785" s="15"/>
      <c r="I7785" s="15"/>
      <c r="P7785" s="36"/>
      <c r="Q7785" s="37"/>
      <c r="R7785" s="36"/>
      <c r="S7785" s="37"/>
      <c r="U7785" s="36"/>
      <c r="V7785" s="37"/>
      <c r="AD7785" s="59"/>
    </row>
    <row r="7786" spans="1:30">
      <c r="A7786" s="15"/>
      <c r="I7786" s="15"/>
      <c r="P7786" s="36"/>
      <c r="Q7786" s="37"/>
      <c r="R7786" s="36"/>
      <c r="S7786" s="37"/>
      <c r="U7786" s="36"/>
      <c r="V7786" s="37"/>
      <c r="AD7786" s="59"/>
    </row>
    <row r="7787" spans="1:30">
      <c r="A7787" s="15"/>
      <c r="I7787" s="15"/>
      <c r="P7787" s="36"/>
      <c r="Q7787" s="37"/>
      <c r="R7787" s="36"/>
      <c r="S7787" s="37"/>
      <c r="U7787" s="36"/>
      <c r="V7787" s="37"/>
      <c r="AD7787" s="59"/>
    </row>
    <row r="7788" spans="1:30">
      <c r="A7788" s="15"/>
      <c r="I7788" s="15"/>
      <c r="P7788" s="36"/>
      <c r="Q7788" s="37"/>
      <c r="R7788" s="36"/>
      <c r="S7788" s="37"/>
      <c r="U7788" s="36"/>
      <c r="V7788" s="37"/>
      <c r="AD7788" s="59"/>
    </row>
    <row r="7789" spans="1:30">
      <c r="A7789" s="15"/>
      <c r="I7789" s="15"/>
      <c r="P7789" s="36"/>
      <c r="Q7789" s="37"/>
      <c r="R7789" s="36"/>
      <c r="S7789" s="37"/>
      <c r="U7789" s="36"/>
      <c r="V7789" s="37"/>
      <c r="AD7789" s="59"/>
    </row>
    <row r="7790" spans="1:30">
      <c r="A7790" s="15"/>
      <c r="I7790" s="15"/>
      <c r="P7790" s="36"/>
      <c r="Q7790" s="37"/>
      <c r="R7790" s="36"/>
      <c r="S7790" s="37"/>
      <c r="U7790" s="36"/>
      <c r="V7790" s="37"/>
      <c r="AD7790" s="59"/>
    </row>
    <row r="7791" spans="1:30">
      <c r="A7791" s="15"/>
      <c r="I7791" s="15"/>
      <c r="P7791" s="36"/>
      <c r="Q7791" s="37"/>
      <c r="R7791" s="36"/>
      <c r="S7791" s="37"/>
      <c r="U7791" s="36"/>
      <c r="V7791" s="37"/>
      <c r="AD7791" s="59"/>
    </row>
    <row r="7792" spans="1:30">
      <c r="A7792" s="15"/>
      <c r="I7792" s="15"/>
      <c r="P7792" s="36"/>
      <c r="Q7792" s="37"/>
      <c r="R7792" s="36"/>
      <c r="S7792" s="37"/>
      <c r="U7792" s="36"/>
      <c r="V7792" s="37"/>
      <c r="AD7792" s="59"/>
    </row>
    <row r="7793" spans="1:30">
      <c r="A7793" s="15"/>
      <c r="I7793" s="15"/>
      <c r="P7793" s="36"/>
      <c r="Q7793" s="37"/>
      <c r="R7793" s="36"/>
      <c r="S7793" s="37"/>
      <c r="U7793" s="36"/>
      <c r="V7793" s="37"/>
      <c r="AD7793" s="59"/>
    </row>
    <row r="7794" spans="1:30">
      <c r="A7794" s="15"/>
      <c r="I7794" s="15"/>
      <c r="P7794" s="36"/>
      <c r="Q7794" s="37"/>
      <c r="R7794" s="36"/>
      <c r="S7794" s="37"/>
      <c r="U7794" s="36"/>
      <c r="V7794" s="37"/>
      <c r="AD7794" s="59"/>
    </row>
    <row r="7795" spans="1:30">
      <c r="A7795" s="15"/>
      <c r="I7795" s="15"/>
      <c r="P7795" s="36"/>
      <c r="Q7795" s="37"/>
      <c r="R7795" s="36"/>
      <c r="S7795" s="37"/>
      <c r="U7795" s="36"/>
      <c r="V7795" s="37"/>
      <c r="AD7795" s="59"/>
    </row>
    <row r="7796" spans="1:30">
      <c r="A7796" s="15"/>
      <c r="I7796" s="15"/>
      <c r="P7796" s="36"/>
      <c r="Q7796" s="37"/>
      <c r="R7796" s="36"/>
      <c r="S7796" s="37"/>
      <c r="U7796" s="36"/>
      <c r="V7796" s="37"/>
      <c r="AD7796" s="59"/>
    </row>
    <row r="7797" spans="1:30">
      <c r="A7797" s="15"/>
      <c r="I7797" s="15"/>
      <c r="P7797" s="36"/>
      <c r="Q7797" s="37"/>
      <c r="R7797" s="36"/>
      <c r="S7797" s="37"/>
      <c r="U7797" s="36"/>
      <c r="V7797" s="37"/>
      <c r="AD7797" s="59"/>
    </row>
    <row r="7798" spans="1:30">
      <c r="A7798" s="15"/>
      <c r="I7798" s="15"/>
      <c r="P7798" s="36"/>
      <c r="Q7798" s="37"/>
      <c r="R7798" s="36"/>
      <c r="S7798" s="37"/>
      <c r="U7798" s="36"/>
      <c r="V7798" s="37"/>
      <c r="AD7798" s="59"/>
    </row>
    <row r="7799" spans="1:30">
      <c r="A7799" s="15"/>
      <c r="I7799" s="15"/>
      <c r="P7799" s="36"/>
      <c r="Q7799" s="37"/>
      <c r="R7799" s="36"/>
      <c r="S7799" s="37"/>
      <c r="U7799" s="36"/>
      <c r="V7799" s="37"/>
      <c r="AD7799" s="59"/>
    </row>
    <row r="7800" spans="1:30">
      <c r="A7800" s="15"/>
      <c r="I7800" s="15"/>
      <c r="P7800" s="36"/>
      <c r="Q7800" s="37"/>
      <c r="R7800" s="36"/>
      <c r="S7800" s="37"/>
      <c r="U7800" s="36"/>
      <c r="V7800" s="37"/>
      <c r="AD7800" s="59"/>
    </row>
    <row r="7801" spans="1:30">
      <c r="A7801" s="15"/>
      <c r="I7801" s="15"/>
      <c r="P7801" s="36"/>
      <c r="Q7801" s="37"/>
      <c r="R7801" s="36"/>
      <c r="S7801" s="37"/>
      <c r="U7801" s="36"/>
      <c r="V7801" s="37"/>
      <c r="AD7801" s="59"/>
    </row>
    <row r="7802" spans="1:30">
      <c r="A7802" s="15"/>
      <c r="I7802" s="15"/>
      <c r="P7802" s="36"/>
      <c r="Q7802" s="37"/>
      <c r="R7802" s="36"/>
      <c r="S7802" s="37"/>
      <c r="U7802" s="36"/>
      <c r="V7802" s="37"/>
      <c r="AD7802" s="59"/>
    </row>
    <row r="7803" spans="1:30">
      <c r="A7803" s="15"/>
      <c r="I7803" s="15"/>
      <c r="P7803" s="36"/>
      <c r="Q7803" s="37"/>
      <c r="R7803" s="36"/>
      <c r="S7803" s="37"/>
      <c r="U7803" s="36"/>
      <c r="V7803" s="37"/>
      <c r="AD7803" s="59"/>
    </row>
    <row r="7804" spans="1:30">
      <c r="A7804" s="15"/>
      <c r="I7804" s="15"/>
      <c r="P7804" s="36"/>
      <c r="Q7804" s="37"/>
      <c r="R7804" s="36"/>
      <c r="S7804" s="37"/>
      <c r="U7804" s="36"/>
      <c r="V7804" s="37"/>
      <c r="AD7804" s="59"/>
    </row>
    <row r="7805" spans="1:30">
      <c r="A7805" s="15"/>
      <c r="I7805" s="15"/>
      <c r="P7805" s="36"/>
      <c r="Q7805" s="37"/>
      <c r="R7805" s="36"/>
      <c r="S7805" s="37"/>
      <c r="U7805" s="36"/>
      <c r="V7805" s="37"/>
      <c r="AD7805" s="59"/>
    </row>
    <row r="7806" spans="1:30">
      <c r="A7806" s="15"/>
      <c r="I7806" s="15"/>
      <c r="P7806" s="36"/>
      <c r="Q7806" s="37"/>
      <c r="R7806" s="36"/>
      <c r="S7806" s="37"/>
      <c r="U7806" s="36"/>
      <c r="V7806" s="37"/>
      <c r="AD7806" s="59"/>
    </row>
    <row r="7807" spans="1:30">
      <c r="A7807" s="15"/>
      <c r="I7807" s="15"/>
      <c r="P7807" s="36"/>
      <c r="Q7807" s="37"/>
      <c r="R7807" s="36"/>
      <c r="S7807" s="37"/>
      <c r="U7807" s="36"/>
      <c r="V7807" s="37"/>
      <c r="AD7807" s="59"/>
    </row>
    <row r="7808" spans="1:30">
      <c r="A7808" s="15"/>
      <c r="I7808" s="15"/>
      <c r="P7808" s="36"/>
      <c r="Q7808" s="37"/>
      <c r="R7808" s="36"/>
      <c r="S7808" s="37"/>
      <c r="U7808" s="36"/>
      <c r="V7808" s="37"/>
      <c r="AD7808" s="59"/>
    </row>
    <row r="7809" spans="1:30">
      <c r="A7809" s="15"/>
      <c r="I7809" s="15"/>
      <c r="P7809" s="36"/>
      <c r="Q7809" s="37"/>
      <c r="R7809" s="36"/>
      <c r="S7809" s="37"/>
      <c r="U7809" s="36"/>
      <c r="V7809" s="37"/>
      <c r="AD7809" s="59"/>
    </row>
    <row r="7810" spans="1:30">
      <c r="A7810" s="15"/>
      <c r="I7810" s="15"/>
      <c r="P7810" s="36"/>
      <c r="Q7810" s="37"/>
      <c r="R7810" s="36"/>
      <c r="S7810" s="37"/>
      <c r="U7810" s="36"/>
      <c r="V7810" s="37"/>
      <c r="AD7810" s="59"/>
    </row>
    <row r="7811" spans="1:30">
      <c r="A7811" s="15"/>
      <c r="I7811" s="15"/>
      <c r="P7811" s="36"/>
      <c r="Q7811" s="37"/>
      <c r="R7811" s="36"/>
      <c r="S7811" s="37"/>
      <c r="U7811" s="36"/>
      <c r="V7811" s="37"/>
      <c r="AD7811" s="59"/>
    </row>
    <row r="7812" spans="1:30">
      <c r="A7812" s="15"/>
      <c r="I7812" s="15"/>
      <c r="P7812" s="36"/>
      <c r="Q7812" s="37"/>
      <c r="R7812" s="36"/>
      <c r="S7812" s="37"/>
      <c r="U7812" s="36"/>
      <c r="V7812" s="37"/>
      <c r="AD7812" s="59"/>
    </row>
    <row r="7813" spans="1:30">
      <c r="A7813" s="15"/>
      <c r="I7813" s="15"/>
      <c r="P7813" s="36"/>
      <c r="Q7813" s="37"/>
      <c r="R7813" s="36"/>
      <c r="S7813" s="37"/>
      <c r="U7813" s="36"/>
      <c r="V7813" s="37"/>
      <c r="AD7813" s="59"/>
    </row>
    <row r="7814" spans="1:30">
      <c r="A7814" s="15"/>
      <c r="I7814" s="15"/>
      <c r="P7814" s="36"/>
      <c r="Q7814" s="37"/>
      <c r="R7814" s="36"/>
      <c r="S7814" s="37"/>
      <c r="U7814" s="36"/>
      <c r="V7814" s="37"/>
      <c r="AD7814" s="59"/>
    </row>
    <row r="7815" spans="1:30">
      <c r="A7815" s="15"/>
      <c r="I7815" s="15"/>
      <c r="P7815" s="36"/>
      <c r="Q7815" s="37"/>
      <c r="R7815" s="36"/>
      <c r="S7815" s="37"/>
      <c r="U7815" s="36"/>
      <c r="V7815" s="37"/>
      <c r="AD7815" s="59"/>
    </row>
    <row r="7816" spans="1:30">
      <c r="A7816" s="15"/>
      <c r="I7816" s="15"/>
      <c r="P7816" s="36"/>
      <c r="Q7816" s="37"/>
      <c r="R7816" s="36"/>
      <c r="S7816" s="37"/>
      <c r="U7816" s="36"/>
      <c r="V7816" s="37"/>
      <c r="AD7816" s="59"/>
    </row>
    <row r="7817" spans="1:30">
      <c r="A7817" s="15"/>
      <c r="I7817" s="15"/>
      <c r="P7817" s="36"/>
      <c r="Q7817" s="37"/>
      <c r="R7817" s="36"/>
      <c r="S7817" s="37"/>
      <c r="U7817" s="36"/>
      <c r="V7817" s="37"/>
      <c r="AD7817" s="59"/>
    </row>
    <row r="7818" spans="1:30">
      <c r="A7818" s="15"/>
      <c r="I7818" s="15"/>
      <c r="P7818" s="36"/>
      <c r="Q7818" s="37"/>
      <c r="R7818" s="36"/>
      <c r="S7818" s="37"/>
      <c r="U7818" s="36"/>
      <c r="V7818" s="37"/>
      <c r="AD7818" s="59"/>
    </row>
    <row r="7819" spans="1:30">
      <c r="A7819" s="15"/>
      <c r="I7819" s="15"/>
      <c r="P7819" s="36"/>
      <c r="Q7819" s="37"/>
      <c r="R7819" s="36"/>
      <c r="S7819" s="37"/>
      <c r="U7819" s="36"/>
      <c r="V7819" s="37"/>
      <c r="AD7819" s="59"/>
    </row>
    <row r="7820" spans="1:30">
      <c r="A7820" s="15"/>
      <c r="I7820" s="15"/>
      <c r="P7820" s="36"/>
      <c r="Q7820" s="37"/>
      <c r="R7820" s="36"/>
      <c r="S7820" s="37"/>
      <c r="U7820" s="36"/>
      <c r="V7820" s="37"/>
      <c r="AD7820" s="59"/>
    </row>
    <row r="7821" spans="1:30">
      <c r="A7821" s="15"/>
      <c r="I7821" s="15"/>
      <c r="P7821" s="36"/>
      <c r="Q7821" s="37"/>
      <c r="R7821" s="36"/>
      <c r="S7821" s="37"/>
      <c r="U7821" s="36"/>
      <c r="V7821" s="37"/>
      <c r="AD7821" s="59"/>
    </row>
    <row r="7822" spans="1:30">
      <c r="A7822" s="15"/>
      <c r="I7822" s="15"/>
      <c r="P7822" s="36"/>
      <c r="Q7822" s="37"/>
      <c r="R7822" s="36"/>
      <c r="S7822" s="37"/>
      <c r="U7822" s="36"/>
      <c r="V7822" s="37"/>
      <c r="AD7822" s="59"/>
    </row>
    <row r="7823" spans="1:30">
      <c r="A7823" s="15"/>
      <c r="I7823" s="15"/>
      <c r="P7823" s="36"/>
      <c r="Q7823" s="37"/>
      <c r="R7823" s="36"/>
      <c r="S7823" s="37"/>
      <c r="U7823" s="36"/>
      <c r="V7823" s="37"/>
      <c r="AD7823" s="59"/>
    </row>
    <row r="7824" spans="1:30">
      <c r="A7824" s="15"/>
      <c r="I7824" s="15"/>
      <c r="P7824" s="36"/>
      <c r="Q7824" s="37"/>
      <c r="R7824" s="36"/>
      <c r="S7824" s="37"/>
      <c r="U7824" s="36"/>
      <c r="V7824" s="37"/>
      <c r="AD7824" s="59"/>
    </row>
    <row r="7825" spans="1:30">
      <c r="A7825" s="15"/>
      <c r="I7825" s="15"/>
      <c r="P7825" s="36"/>
      <c r="Q7825" s="37"/>
      <c r="R7825" s="36"/>
      <c r="S7825" s="37"/>
      <c r="U7825" s="36"/>
      <c r="V7825" s="37"/>
      <c r="AD7825" s="59"/>
    </row>
    <row r="7826" spans="1:30">
      <c r="A7826" s="15"/>
      <c r="I7826" s="15"/>
      <c r="P7826" s="36"/>
      <c r="Q7826" s="37"/>
      <c r="R7826" s="36"/>
      <c r="S7826" s="37"/>
      <c r="U7826" s="36"/>
      <c r="V7826" s="37"/>
      <c r="AD7826" s="59"/>
    </row>
    <row r="7827" spans="1:30">
      <c r="A7827" s="15"/>
      <c r="I7827" s="15"/>
      <c r="P7827" s="36"/>
      <c r="Q7827" s="37"/>
      <c r="R7827" s="36"/>
      <c r="S7827" s="37"/>
      <c r="U7827" s="36"/>
      <c r="V7827" s="37"/>
      <c r="AD7827" s="59"/>
    </row>
    <row r="7828" spans="1:30">
      <c r="A7828" s="15"/>
      <c r="I7828" s="15"/>
      <c r="P7828" s="36"/>
      <c r="Q7828" s="37"/>
      <c r="R7828" s="36"/>
      <c r="S7828" s="37"/>
      <c r="U7828" s="36"/>
      <c r="V7828" s="37"/>
      <c r="AD7828" s="59"/>
    </row>
    <row r="7829" spans="1:30">
      <c r="A7829" s="15"/>
      <c r="I7829" s="15"/>
      <c r="P7829" s="36"/>
      <c r="Q7829" s="37"/>
      <c r="R7829" s="36"/>
      <c r="S7829" s="37"/>
      <c r="U7829" s="36"/>
      <c r="V7829" s="37"/>
      <c r="AD7829" s="59"/>
    </row>
    <row r="7830" spans="1:30">
      <c r="A7830" s="15"/>
      <c r="I7830" s="15"/>
      <c r="P7830" s="36"/>
      <c r="Q7830" s="37"/>
      <c r="R7830" s="36"/>
      <c r="S7830" s="37"/>
      <c r="U7830" s="36"/>
      <c r="V7830" s="37"/>
      <c r="AD7830" s="59"/>
    </row>
    <row r="7831" spans="1:30">
      <c r="A7831" s="15"/>
      <c r="I7831" s="15"/>
      <c r="P7831" s="36"/>
      <c r="Q7831" s="37"/>
      <c r="R7831" s="36"/>
      <c r="S7831" s="37"/>
      <c r="U7831" s="36"/>
      <c r="V7831" s="37"/>
      <c r="AD7831" s="59"/>
    </row>
    <row r="7832" spans="1:30">
      <c r="A7832" s="15"/>
      <c r="I7832" s="15"/>
      <c r="P7832" s="36"/>
      <c r="Q7832" s="37"/>
      <c r="R7832" s="36"/>
      <c r="S7832" s="37"/>
      <c r="U7832" s="36"/>
      <c r="V7832" s="37"/>
      <c r="AD7832" s="59"/>
    </row>
    <row r="7833" spans="1:30">
      <c r="A7833" s="15"/>
      <c r="I7833" s="15"/>
      <c r="P7833" s="36"/>
      <c r="Q7833" s="37"/>
      <c r="R7833" s="36"/>
      <c r="S7833" s="37"/>
      <c r="U7833" s="36"/>
      <c r="V7833" s="37"/>
      <c r="AD7833" s="59"/>
    </row>
    <row r="7834" spans="1:30">
      <c r="A7834" s="15"/>
      <c r="I7834" s="15"/>
      <c r="P7834" s="36"/>
      <c r="Q7834" s="37"/>
      <c r="R7834" s="36"/>
      <c r="S7834" s="37"/>
      <c r="U7834" s="36"/>
      <c r="V7834" s="37"/>
      <c r="AD7834" s="59"/>
    </row>
    <row r="7835" spans="1:30">
      <c r="A7835" s="15"/>
      <c r="I7835" s="15"/>
      <c r="P7835" s="36"/>
      <c r="Q7835" s="37"/>
      <c r="R7835" s="36"/>
      <c r="S7835" s="37"/>
      <c r="U7835" s="36"/>
      <c r="V7835" s="37"/>
      <c r="AD7835" s="59"/>
    </row>
    <row r="7836" spans="1:30">
      <c r="A7836" s="15"/>
      <c r="I7836" s="15"/>
      <c r="P7836" s="36"/>
      <c r="Q7836" s="37"/>
      <c r="R7836" s="36"/>
      <c r="S7836" s="37"/>
      <c r="U7836" s="36"/>
      <c r="V7836" s="37"/>
      <c r="AD7836" s="59"/>
    </row>
    <row r="7837" spans="1:30">
      <c r="A7837" s="15"/>
      <c r="I7837" s="15"/>
      <c r="P7837" s="36"/>
      <c r="Q7837" s="37"/>
      <c r="R7837" s="36"/>
      <c r="S7837" s="37"/>
      <c r="U7837" s="36"/>
      <c r="V7837" s="37"/>
      <c r="AD7837" s="59"/>
    </row>
    <row r="7838" spans="1:30">
      <c r="A7838" s="15"/>
      <c r="I7838" s="15"/>
      <c r="P7838" s="36"/>
      <c r="Q7838" s="37"/>
      <c r="R7838" s="36"/>
      <c r="S7838" s="37"/>
      <c r="U7838" s="36"/>
      <c r="V7838" s="37"/>
      <c r="AD7838" s="59"/>
    </row>
    <row r="7839" spans="1:30">
      <c r="A7839" s="15"/>
      <c r="I7839" s="15"/>
      <c r="P7839" s="36"/>
      <c r="Q7839" s="37"/>
      <c r="R7839" s="36"/>
      <c r="S7839" s="37"/>
      <c r="U7839" s="36"/>
      <c r="V7839" s="37"/>
      <c r="AD7839" s="59"/>
    </row>
    <row r="7840" spans="1:30">
      <c r="A7840" s="15"/>
      <c r="I7840" s="15"/>
      <c r="P7840" s="36"/>
      <c r="Q7840" s="37"/>
      <c r="R7840" s="36"/>
      <c r="S7840" s="37"/>
      <c r="U7840" s="36"/>
      <c r="V7840" s="37"/>
      <c r="AD7840" s="59"/>
    </row>
    <row r="7841" spans="1:30">
      <c r="A7841" s="15"/>
      <c r="I7841" s="15"/>
      <c r="P7841" s="36"/>
      <c r="Q7841" s="37"/>
      <c r="R7841" s="36"/>
      <c r="S7841" s="37"/>
      <c r="U7841" s="36"/>
      <c r="V7841" s="37"/>
      <c r="AD7841" s="59"/>
    </row>
    <row r="7842" spans="1:30">
      <c r="A7842" s="15"/>
      <c r="I7842" s="15"/>
      <c r="P7842" s="36"/>
      <c r="Q7842" s="37"/>
      <c r="R7842" s="36"/>
      <c r="S7842" s="37"/>
      <c r="U7842" s="36"/>
      <c r="V7842" s="37"/>
      <c r="AD7842" s="59"/>
    </row>
    <row r="7843" spans="1:30">
      <c r="A7843" s="15"/>
      <c r="I7843" s="15"/>
      <c r="P7843" s="36"/>
      <c r="Q7843" s="37"/>
      <c r="R7843" s="36"/>
      <c r="S7843" s="37"/>
      <c r="U7843" s="36"/>
      <c r="V7843" s="37"/>
      <c r="AD7843" s="59"/>
    </row>
    <row r="7844" spans="1:30">
      <c r="A7844" s="15"/>
      <c r="I7844" s="15"/>
      <c r="P7844" s="36"/>
      <c r="Q7844" s="37"/>
      <c r="R7844" s="36"/>
      <c r="S7844" s="37"/>
      <c r="U7844" s="36"/>
      <c r="V7844" s="37"/>
      <c r="AD7844" s="59"/>
    </row>
    <row r="7845" spans="1:30">
      <c r="A7845" s="15"/>
      <c r="I7845" s="15"/>
      <c r="P7845" s="36"/>
      <c r="Q7845" s="37"/>
      <c r="R7845" s="36"/>
      <c r="S7845" s="37"/>
      <c r="U7845" s="36"/>
      <c r="V7845" s="37"/>
      <c r="AD7845" s="59"/>
    </row>
    <row r="7846" spans="1:30">
      <c r="A7846" s="15"/>
      <c r="I7846" s="15"/>
      <c r="P7846" s="36"/>
      <c r="Q7846" s="37"/>
      <c r="R7846" s="36"/>
      <c r="S7846" s="37"/>
      <c r="U7846" s="36"/>
      <c r="V7846" s="37"/>
      <c r="AD7846" s="59"/>
    </row>
    <row r="7847" spans="1:30">
      <c r="A7847" s="15"/>
      <c r="I7847" s="15"/>
      <c r="P7847" s="36"/>
      <c r="Q7847" s="37"/>
      <c r="R7847" s="36"/>
      <c r="S7847" s="37"/>
      <c r="U7847" s="36"/>
      <c r="V7847" s="37"/>
      <c r="AD7847" s="59"/>
    </row>
    <row r="7848" spans="1:30">
      <c r="A7848" s="15"/>
      <c r="I7848" s="15"/>
      <c r="P7848" s="36"/>
      <c r="Q7848" s="37"/>
      <c r="R7848" s="36"/>
      <c r="S7848" s="37"/>
      <c r="U7848" s="36"/>
      <c r="V7848" s="37"/>
      <c r="AD7848" s="59"/>
    </row>
    <row r="7849" spans="1:30">
      <c r="A7849" s="15"/>
      <c r="I7849" s="15"/>
      <c r="P7849" s="36"/>
      <c r="Q7849" s="37"/>
      <c r="R7849" s="36"/>
      <c r="S7849" s="37"/>
      <c r="U7849" s="36"/>
      <c r="V7849" s="37"/>
      <c r="AD7849" s="59"/>
    </row>
    <row r="7850" spans="1:30">
      <c r="A7850" s="15"/>
      <c r="I7850" s="15"/>
      <c r="P7850" s="36"/>
      <c r="Q7850" s="37"/>
      <c r="R7850" s="36"/>
      <c r="S7850" s="37"/>
      <c r="U7850" s="36"/>
      <c r="V7850" s="37"/>
      <c r="AD7850" s="59"/>
    </row>
    <row r="7851" spans="1:30">
      <c r="A7851" s="15"/>
      <c r="I7851" s="15"/>
      <c r="P7851" s="36"/>
      <c r="Q7851" s="37"/>
      <c r="R7851" s="36"/>
      <c r="S7851" s="37"/>
      <c r="U7851" s="36"/>
      <c r="V7851" s="37"/>
      <c r="AD7851" s="59"/>
    </row>
    <row r="7852" spans="1:30">
      <c r="A7852" s="15"/>
      <c r="I7852" s="15"/>
      <c r="P7852" s="36"/>
      <c r="Q7852" s="37"/>
      <c r="R7852" s="36"/>
      <c r="S7852" s="37"/>
      <c r="U7852" s="36"/>
      <c r="V7852" s="37"/>
      <c r="AD7852" s="59"/>
    </row>
    <row r="7853" spans="1:30">
      <c r="A7853" s="15"/>
      <c r="I7853" s="15"/>
      <c r="P7853" s="36"/>
      <c r="Q7853" s="37"/>
      <c r="R7853" s="36"/>
      <c r="S7853" s="37"/>
      <c r="U7853" s="36"/>
      <c r="V7853" s="37"/>
      <c r="AD7853" s="59"/>
    </row>
    <row r="7854" spans="1:30">
      <c r="A7854" s="15"/>
      <c r="I7854" s="15"/>
      <c r="P7854" s="36"/>
      <c r="Q7854" s="37"/>
      <c r="R7854" s="36"/>
      <c r="S7854" s="37"/>
      <c r="U7854" s="36"/>
      <c r="V7854" s="37"/>
      <c r="AD7854" s="59"/>
    </row>
    <row r="7855" spans="1:30">
      <c r="A7855" s="15"/>
      <c r="I7855" s="15"/>
      <c r="P7855" s="36"/>
      <c r="Q7855" s="37"/>
      <c r="R7855" s="36"/>
      <c r="S7855" s="37"/>
      <c r="U7855" s="36"/>
      <c r="V7855" s="37"/>
      <c r="AD7855" s="59"/>
    </row>
    <row r="7856" spans="1:30">
      <c r="A7856" s="15"/>
      <c r="I7856" s="15"/>
      <c r="P7856" s="36"/>
      <c r="Q7856" s="37"/>
      <c r="R7856" s="36"/>
      <c r="S7856" s="37"/>
      <c r="U7856" s="36"/>
      <c r="V7856" s="37"/>
      <c r="AD7856" s="59"/>
    </row>
    <row r="7857" spans="1:30">
      <c r="A7857" s="15"/>
      <c r="I7857" s="15"/>
      <c r="P7857" s="36"/>
      <c r="Q7857" s="37"/>
      <c r="R7857" s="36"/>
      <c r="S7857" s="37"/>
      <c r="U7857" s="36"/>
      <c r="V7857" s="37"/>
      <c r="AD7857" s="59"/>
    </row>
    <row r="7858" spans="1:30">
      <c r="A7858" s="15"/>
      <c r="I7858" s="15"/>
      <c r="P7858" s="36"/>
      <c r="Q7858" s="37"/>
      <c r="R7858" s="36"/>
      <c r="S7858" s="37"/>
      <c r="U7858" s="36"/>
      <c r="V7858" s="37"/>
      <c r="AD7858" s="59"/>
    </row>
    <row r="7859" spans="1:30">
      <c r="A7859" s="15"/>
      <c r="I7859" s="15"/>
      <c r="P7859" s="36"/>
      <c r="Q7859" s="37"/>
      <c r="R7859" s="36"/>
      <c r="S7859" s="37"/>
      <c r="U7859" s="36"/>
      <c r="V7859" s="37"/>
      <c r="AD7859" s="59"/>
    </row>
    <row r="7860" spans="1:30">
      <c r="A7860" s="15"/>
      <c r="I7860" s="15"/>
      <c r="P7860" s="36"/>
      <c r="Q7860" s="37"/>
      <c r="R7860" s="36"/>
      <c r="S7860" s="37"/>
      <c r="U7860" s="36"/>
      <c r="V7860" s="37"/>
      <c r="AD7860" s="59"/>
    </row>
    <row r="7861" spans="1:30">
      <c r="A7861" s="15"/>
      <c r="I7861" s="15"/>
      <c r="P7861" s="36"/>
      <c r="Q7861" s="37"/>
      <c r="R7861" s="36"/>
      <c r="S7861" s="37"/>
      <c r="U7861" s="36"/>
      <c r="V7861" s="37"/>
      <c r="AD7861" s="59"/>
    </row>
    <row r="7862" spans="1:30">
      <c r="A7862" s="15"/>
      <c r="I7862" s="15"/>
      <c r="P7862" s="36"/>
      <c r="Q7862" s="37"/>
      <c r="R7862" s="36"/>
      <c r="S7862" s="37"/>
      <c r="U7862" s="36"/>
      <c r="V7862" s="37"/>
      <c r="AD7862" s="59"/>
    </row>
    <row r="7863" spans="1:30">
      <c r="A7863" s="15"/>
      <c r="I7863" s="15"/>
      <c r="P7863" s="36"/>
      <c r="Q7863" s="37"/>
      <c r="R7863" s="36"/>
      <c r="S7863" s="37"/>
      <c r="U7863" s="36"/>
      <c r="V7863" s="37"/>
      <c r="AD7863" s="59"/>
    </row>
    <row r="7864" spans="1:30">
      <c r="A7864" s="15"/>
      <c r="I7864" s="15"/>
      <c r="P7864" s="36"/>
      <c r="Q7864" s="37"/>
      <c r="R7864" s="36"/>
      <c r="S7864" s="37"/>
      <c r="U7864" s="36"/>
      <c r="V7864" s="37"/>
      <c r="AD7864" s="59"/>
    </row>
    <row r="7865" spans="1:30">
      <c r="A7865" s="15"/>
      <c r="I7865" s="15"/>
      <c r="P7865" s="36"/>
      <c r="Q7865" s="37"/>
      <c r="R7865" s="36"/>
      <c r="S7865" s="37"/>
      <c r="U7865" s="36"/>
      <c r="V7865" s="37"/>
      <c r="AD7865" s="59"/>
    </row>
    <row r="7866" spans="1:30">
      <c r="A7866" s="15"/>
      <c r="I7866" s="15"/>
      <c r="P7866" s="36"/>
      <c r="Q7866" s="37"/>
      <c r="R7866" s="36"/>
      <c r="S7866" s="37"/>
      <c r="U7866" s="36"/>
      <c r="V7866" s="37"/>
      <c r="AD7866" s="59"/>
    </row>
    <row r="7867" spans="1:30">
      <c r="A7867" s="15"/>
      <c r="I7867" s="15"/>
      <c r="P7867" s="36"/>
      <c r="Q7867" s="37"/>
      <c r="R7867" s="36"/>
      <c r="S7867" s="37"/>
      <c r="U7867" s="36"/>
      <c r="V7867" s="37"/>
      <c r="AD7867" s="59"/>
    </row>
    <row r="7868" spans="1:30">
      <c r="A7868" s="15"/>
      <c r="I7868" s="15"/>
      <c r="P7868" s="36"/>
      <c r="Q7868" s="37"/>
      <c r="R7868" s="36"/>
      <c r="S7868" s="37"/>
      <c r="U7868" s="36"/>
      <c r="V7868" s="37"/>
      <c r="AD7868" s="59"/>
    </row>
    <row r="7869" spans="1:30">
      <c r="A7869" s="15"/>
      <c r="I7869" s="15"/>
      <c r="P7869" s="36"/>
      <c r="Q7869" s="37"/>
      <c r="R7869" s="36"/>
      <c r="S7869" s="37"/>
      <c r="U7869" s="36"/>
      <c r="V7869" s="37"/>
      <c r="AD7869" s="59"/>
    </row>
    <row r="7870" spans="1:30">
      <c r="A7870" s="15"/>
      <c r="I7870" s="15"/>
      <c r="P7870" s="36"/>
      <c r="Q7870" s="37"/>
      <c r="R7870" s="36"/>
      <c r="S7870" s="37"/>
      <c r="U7870" s="36"/>
      <c r="V7870" s="37"/>
      <c r="AD7870" s="59"/>
    </row>
    <row r="7871" spans="1:30">
      <c r="A7871" s="15"/>
      <c r="I7871" s="15"/>
      <c r="P7871" s="36"/>
      <c r="Q7871" s="37"/>
      <c r="R7871" s="36"/>
      <c r="S7871" s="37"/>
      <c r="U7871" s="36"/>
      <c r="V7871" s="37"/>
      <c r="AD7871" s="59"/>
    </row>
    <row r="7872" spans="1:30">
      <c r="A7872" s="15"/>
      <c r="I7872" s="15"/>
      <c r="P7872" s="36"/>
      <c r="Q7872" s="37"/>
      <c r="R7872" s="36"/>
      <c r="S7872" s="37"/>
      <c r="U7872" s="36"/>
      <c r="V7872" s="37"/>
      <c r="AD7872" s="59"/>
    </row>
    <row r="7873" spans="1:30">
      <c r="A7873" s="15"/>
      <c r="I7873" s="15"/>
      <c r="P7873" s="36"/>
      <c r="Q7873" s="37"/>
      <c r="R7873" s="36"/>
      <c r="S7873" s="37"/>
      <c r="U7873" s="36"/>
      <c r="V7873" s="37"/>
      <c r="AD7873" s="59"/>
    </row>
    <row r="7874" spans="1:30">
      <c r="A7874" s="15"/>
      <c r="I7874" s="15"/>
      <c r="P7874" s="36"/>
      <c r="Q7874" s="37"/>
      <c r="R7874" s="36"/>
      <c r="S7874" s="37"/>
      <c r="U7874" s="36"/>
      <c r="V7874" s="37"/>
      <c r="AD7874" s="59"/>
    </row>
    <row r="7875" spans="1:30">
      <c r="A7875" s="15"/>
      <c r="I7875" s="15"/>
      <c r="P7875" s="36"/>
      <c r="Q7875" s="37"/>
      <c r="R7875" s="36"/>
      <c r="S7875" s="37"/>
      <c r="U7875" s="36"/>
      <c r="V7875" s="37"/>
      <c r="AD7875" s="59"/>
    </row>
    <row r="7876" spans="1:30">
      <c r="A7876" s="15"/>
      <c r="I7876" s="15"/>
      <c r="P7876" s="36"/>
      <c r="Q7876" s="37"/>
      <c r="R7876" s="36"/>
      <c r="S7876" s="37"/>
      <c r="U7876" s="36"/>
      <c r="V7876" s="37"/>
      <c r="AD7876" s="59"/>
    </row>
    <row r="7877" spans="1:30">
      <c r="A7877" s="15"/>
      <c r="I7877" s="15"/>
      <c r="P7877" s="36"/>
      <c r="Q7877" s="37"/>
      <c r="R7877" s="36"/>
      <c r="S7877" s="37"/>
      <c r="U7877" s="36"/>
      <c r="V7877" s="37"/>
      <c r="AD7877" s="59"/>
    </row>
    <row r="7878" spans="1:30">
      <c r="A7878" s="15"/>
      <c r="I7878" s="15"/>
      <c r="P7878" s="36"/>
      <c r="Q7878" s="37"/>
      <c r="R7878" s="36"/>
      <c r="S7878" s="37"/>
      <c r="U7878" s="36"/>
      <c r="V7878" s="37"/>
      <c r="AD7878" s="59"/>
    </row>
    <row r="7879" spans="1:30">
      <c r="A7879" s="15"/>
      <c r="I7879" s="15"/>
      <c r="P7879" s="36"/>
      <c r="Q7879" s="37"/>
      <c r="R7879" s="36"/>
      <c r="S7879" s="37"/>
      <c r="U7879" s="36"/>
      <c r="V7879" s="37"/>
      <c r="AD7879" s="59"/>
    </row>
    <row r="7880" spans="1:30">
      <c r="A7880" s="15"/>
      <c r="I7880" s="15"/>
      <c r="P7880" s="36"/>
      <c r="Q7880" s="37"/>
      <c r="R7880" s="36"/>
      <c r="S7880" s="37"/>
      <c r="U7880" s="36"/>
      <c r="V7880" s="37"/>
      <c r="AD7880" s="59"/>
    </row>
    <row r="7881" spans="1:30">
      <c r="A7881" s="15"/>
      <c r="I7881" s="15"/>
      <c r="P7881" s="36"/>
      <c r="Q7881" s="37"/>
      <c r="R7881" s="36"/>
      <c r="S7881" s="37"/>
      <c r="U7881" s="36"/>
      <c r="V7881" s="37"/>
      <c r="AD7881" s="59"/>
    </row>
    <row r="7882" spans="1:30">
      <c r="A7882" s="15"/>
      <c r="I7882" s="15"/>
      <c r="P7882" s="36"/>
      <c r="Q7882" s="37"/>
      <c r="R7882" s="36"/>
      <c r="S7882" s="37"/>
      <c r="U7882" s="36"/>
      <c r="V7882" s="37"/>
      <c r="AD7882" s="59"/>
    </row>
    <row r="7883" spans="1:30">
      <c r="A7883" s="15"/>
      <c r="I7883" s="15"/>
      <c r="P7883" s="36"/>
      <c r="Q7883" s="37"/>
      <c r="R7883" s="36"/>
      <c r="S7883" s="37"/>
      <c r="U7883" s="36"/>
      <c r="V7883" s="37"/>
      <c r="AD7883" s="59"/>
    </row>
    <row r="7884" spans="1:30">
      <c r="A7884" s="15"/>
      <c r="I7884" s="15"/>
      <c r="P7884" s="36"/>
      <c r="Q7884" s="37"/>
      <c r="R7884" s="36"/>
      <c r="S7884" s="37"/>
      <c r="U7884" s="36"/>
      <c r="V7884" s="37"/>
      <c r="AD7884" s="59"/>
    </row>
    <row r="7885" spans="1:30">
      <c r="A7885" s="15"/>
      <c r="I7885" s="15"/>
      <c r="P7885" s="36"/>
      <c r="Q7885" s="37"/>
      <c r="R7885" s="36"/>
      <c r="S7885" s="37"/>
      <c r="U7885" s="36"/>
      <c r="V7885" s="37"/>
      <c r="AD7885" s="59"/>
    </row>
    <row r="7886" spans="1:30">
      <c r="A7886" s="15"/>
      <c r="I7886" s="15"/>
      <c r="P7886" s="36"/>
      <c r="Q7886" s="37"/>
      <c r="R7886" s="36"/>
      <c r="S7886" s="37"/>
      <c r="U7886" s="36"/>
      <c r="V7886" s="37"/>
      <c r="AD7886" s="59"/>
    </row>
    <row r="7887" spans="1:30">
      <c r="A7887" s="15"/>
      <c r="I7887" s="15"/>
      <c r="P7887" s="36"/>
      <c r="Q7887" s="37"/>
      <c r="R7887" s="36"/>
      <c r="S7887" s="37"/>
      <c r="U7887" s="36"/>
      <c r="V7887" s="37"/>
      <c r="AD7887" s="59"/>
    </row>
    <row r="7888" spans="1:30">
      <c r="A7888" s="15"/>
      <c r="I7888" s="15"/>
      <c r="P7888" s="36"/>
      <c r="Q7888" s="37"/>
      <c r="R7888" s="36"/>
      <c r="S7888" s="37"/>
      <c r="U7888" s="36"/>
      <c r="V7888" s="37"/>
      <c r="AD7888" s="59"/>
    </row>
    <row r="7889" spans="1:30">
      <c r="A7889" s="15"/>
      <c r="I7889" s="15"/>
      <c r="P7889" s="36"/>
      <c r="Q7889" s="37"/>
      <c r="R7889" s="36"/>
      <c r="S7889" s="37"/>
      <c r="U7889" s="36"/>
      <c r="V7889" s="37"/>
      <c r="AD7889" s="59"/>
    </row>
    <row r="7890" spans="1:30">
      <c r="A7890" s="15"/>
      <c r="I7890" s="15"/>
      <c r="P7890" s="36"/>
      <c r="Q7890" s="37"/>
      <c r="R7890" s="36"/>
      <c r="S7890" s="37"/>
      <c r="U7890" s="36"/>
      <c r="V7890" s="37"/>
      <c r="AD7890" s="59"/>
    </row>
    <row r="7891" spans="1:30">
      <c r="A7891" s="15"/>
      <c r="I7891" s="15"/>
      <c r="P7891" s="36"/>
      <c r="Q7891" s="37"/>
      <c r="R7891" s="36"/>
      <c r="S7891" s="37"/>
      <c r="U7891" s="36"/>
      <c r="V7891" s="37"/>
      <c r="AD7891" s="59"/>
    </row>
    <row r="7892" spans="1:30">
      <c r="A7892" s="15"/>
      <c r="I7892" s="15"/>
      <c r="P7892" s="36"/>
      <c r="Q7892" s="37"/>
      <c r="R7892" s="36"/>
      <c r="S7892" s="37"/>
      <c r="U7892" s="36"/>
      <c r="V7892" s="37"/>
      <c r="AD7892" s="59"/>
    </row>
    <row r="7893" spans="1:30">
      <c r="A7893" s="15"/>
      <c r="I7893" s="15"/>
      <c r="P7893" s="36"/>
      <c r="Q7893" s="37"/>
      <c r="R7893" s="36"/>
      <c r="S7893" s="37"/>
      <c r="U7893" s="36"/>
      <c r="V7893" s="37"/>
      <c r="AD7893" s="59"/>
    </row>
    <row r="7894" spans="1:30">
      <c r="A7894" s="15"/>
      <c r="I7894" s="15"/>
      <c r="P7894" s="36"/>
      <c r="Q7894" s="37"/>
      <c r="R7894" s="36"/>
      <c r="S7894" s="37"/>
      <c r="U7894" s="36"/>
      <c r="V7894" s="37"/>
      <c r="AD7894" s="59"/>
    </row>
    <row r="7895" spans="1:30">
      <c r="A7895" s="15"/>
      <c r="I7895" s="15"/>
      <c r="P7895" s="36"/>
      <c r="Q7895" s="37"/>
      <c r="R7895" s="36"/>
      <c r="S7895" s="37"/>
      <c r="U7895" s="36"/>
      <c r="V7895" s="37"/>
      <c r="AD7895" s="59"/>
    </row>
    <row r="7896" spans="1:30">
      <c r="A7896" s="15"/>
      <c r="I7896" s="15"/>
      <c r="P7896" s="36"/>
      <c r="Q7896" s="37"/>
      <c r="R7896" s="36"/>
      <c r="S7896" s="37"/>
      <c r="U7896" s="36"/>
      <c r="V7896" s="37"/>
      <c r="AD7896" s="59"/>
    </row>
    <row r="7897" spans="1:30">
      <c r="A7897" s="15"/>
      <c r="I7897" s="15"/>
      <c r="P7897" s="36"/>
      <c r="Q7897" s="37"/>
      <c r="R7897" s="36"/>
      <c r="S7897" s="37"/>
      <c r="U7897" s="36"/>
      <c r="V7897" s="37"/>
      <c r="AD7897" s="59"/>
    </row>
    <row r="7898" spans="1:30">
      <c r="A7898" s="15"/>
      <c r="I7898" s="15"/>
      <c r="P7898" s="36"/>
      <c r="Q7898" s="37"/>
      <c r="R7898" s="36"/>
      <c r="S7898" s="37"/>
      <c r="U7898" s="36"/>
      <c r="V7898" s="37"/>
      <c r="AD7898" s="59"/>
    </row>
    <row r="7899" spans="1:30">
      <c r="A7899" s="15"/>
      <c r="I7899" s="15"/>
      <c r="P7899" s="36"/>
      <c r="Q7899" s="37"/>
      <c r="R7899" s="36"/>
      <c r="S7899" s="37"/>
      <c r="U7899" s="36"/>
      <c r="V7899" s="37"/>
      <c r="AD7899" s="59"/>
    </row>
    <row r="7900" spans="1:30">
      <c r="A7900" s="15"/>
      <c r="I7900" s="15"/>
      <c r="P7900" s="36"/>
      <c r="Q7900" s="37"/>
      <c r="R7900" s="36"/>
      <c r="S7900" s="37"/>
      <c r="U7900" s="36"/>
      <c r="V7900" s="37"/>
      <c r="AD7900" s="59"/>
    </row>
    <row r="7901" spans="1:30">
      <c r="A7901" s="15"/>
      <c r="I7901" s="15"/>
      <c r="P7901" s="36"/>
      <c r="Q7901" s="37"/>
      <c r="R7901" s="36"/>
      <c r="S7901" s="37"/>
      <c r="U7901" s="36"/>
      <c r="V7901" s="37"/>
      <c r="AD7901" s="59"/>
    </row>
    <row r="7902" spans="1:30">
      <c r="A7902" s="15"/>
      <c r="I7902" s="15"/>
      <c r="P7902" s="36"/>
      <c r="Q7902" s="37"/>
      <c r="R7902" s="36"/>
      <c r="S7902" s="37"/>
      <c r="U7902" s="36"/>
      <c r="V7902" s="37"/>
      <c r="AD7902" s="59"/>
    </row>
    <row r="7903" spans="1:30">
      <c r="A7903" s="15"/>
      <c r="I7903" s="15"/>
      <c r="P7903" s="36"/>
      <c r="Q7903" s="37"/>
      <c r="R7903" s="36"/>
      <c r="S7903" s="37"/>
      <c r="U7903" s="36"/>
      <c r="V7903" s="37"/>
      <c r="AD7903" s="59"/>
    </row>
    <row r="7904" spans="1:30">
      <c r="A7904" s="15"/>
      <c r="I7904" s="15"/>
      <c r="P7904" s="36"/>
      <c r="Q7904" s="37"/>
      <c r="R7904" s="36"/>
      <c r="S7904" s="37"/>
      <c r="U7904" s="36"/>
      <c r="V7904" s="37"/>
      <c r="AD7904" s="59"/>
    </row>
    <row r="7905" spans="1:30">
      <c r="A7905" s="15"/>
      <c r="I7905" s="15"/>
      <c r="P7905" s="36"/>
      <c r="Q7905" s="37"/>
      <c r="R7905" s="36"/>
      <c r="S7905" s="37"/>
      <c r="U7905" s="36"/>
      <c r="V7905" s="37"/>
      <c r="AD7905" s="59"/>
    </row>
    <row r="7906" spans="1:30">
      <c r="A7906" s="15"/>
      <c r="I7906" s="15"/>
      <c r="P7906" s="36"/>
      <c r="Q7906" s="37"/>
      <c r="R7906" s="36"/>
      <c r="S7906" s="37"/>
      <c r="U7906" s="36"/>
      <c r="V7906" s="37"/>
      <c r="AD7906" s="59"/>
    </row>
    <row r="7907" spans="1:30">
      <c r="A7907" s="15"/>
      <c r="I7907" s="15"/>
      <c r="P7907" s="36"/>
      <c r="Q7907" s="37"/>
      <c r="R7907" s="36"/>
      <c r="S7907" s="37"/>
      <c r="U7907" s="36"/>
      <c r="V7907" s="37"/>
      <c r="AD7907" s="59"/>
    </row>
    <row r="7908" spans="1:30">
      <c r="A7908" s="15"/>
      <c r="I7908" s="15"/>
      <c r="P7908" s="36"/>
      <c r="Q7908" s="37"/>
      <c r="R7908" s="36"/>
      <c r="S7908" s="37"/>
      <c r="U7908" s="36"/>
      <c r="V7908" s="37"/>
      <c r="AD7908" s="59"/>
    </row>
    <row r="7909" spans="1:30">
      <c r="A7909" s="15"/>
      <c r="I7909" s="15"/>
      <c r="P7909" s="36"/>
      <c r="Q7909" s="37"/>
      <c r="R7909" s="36"/>
      <c r="S7909" s="37"/>
      <c r="U7909" s="36"/>
      <c r="V7909" s="37"/>
      <c r="AD7909" s="59"/>
    </row>
    <row r="7910" spans="1:30">
      <c r="A7910" s="15"/>
      <c r="I7910" s="15"/>
      <c r="P7910" s="36"/>
      <c r="Q7910" s="37"/>
      <c r="R7910" s="36"/>
      <c r="S7910" s="37"/>
      <c r="U7910" s="36"/>
      <c r="V7910" s="37"/>
      <c r="AD7910" s="59"/>
    </row>
    <row r="7911" spans="1:30">
      <c r="A7911" s="15"/>
      <c r="I7911" s="15"/>
      <c r="P7911" s="36"/>
      <c r="Q7911" s="37"/>
      <c r="R7911" s="36"/>
      <c r="S7911" s="37"/>
      <c r="U7911" s="36"/>
      <c r="V7911" s="37"/>
      <c r="AD7911" s="59"/>
    </row>
    <row r="7912" spans="1:30">
      <c r="A7912" s="15"/>
      <c r="I7912" s="15"/>
      <c r="P7912" s="36"/>
      <c r="Q7912" s="37"/>
      <c r="R7912" s="36"/>
      <c r="S7912" s="37"/>
      <c r="U7912" s="36"/>
      <c r="V7912" s="37"/>
      <c r="AD7912" s="59"/>
    </row>
    <row r="7913" spans="1:30">
      <c r="A7913" s="15"/>
      <c r="I7913" s="15"/>
      <c r="P7913" s="36"/>
      <c r="Q7913" s="37"/>
      <c r="R7913" s="36"/>
      <c r="S7913" s="37"/>
      <c r="U7913" s="36"/>
      <c r="V7913" s="37"/>
      <c r="AD7913" s="59"/>
    </row>
    <row r="7914" spans="1:30">
      <c r="A7914" s="15"/>
      <c r="I7914" s="15"/>
      <c r="P7914" s="36"/>
      <c r="Q7914" s="37"/>
      <c r="R7914" s="36"/>
      <c r="S7914" s="37"/>
      <c r="U7914" s="36"/>
      <c r="V7914" s="37"/>
      <c r="AD7914" s="59"/>
    </row>
    <row r="7915" spans="1:30">
      <c r="A7915" s="15"/>
      <c r="I7915" s="15"/>
      <c r="P7915" s="36"/>
      <c r="Q7915" s="37"/>
      <c r="R7915" s="36"/>
      <c r="S7915" s="37"/>
      <c r="U7915" s="36"/>
      <c r="V7915" s="37"/>
      <c r="AD7915" s="59"/>
    </row>
    <row r="7916" spans="1:30">
      <c r="A7916" s="15"/>
      <c r="I7916" s="15"/>
      <c r="P7916" s="36"/>
      <c r="Q7916" s="37"/>
      <c r="R7916" s="36"/>
      <c r="S7916" s="37"/>
      <c r="U7916" s="36"/>
      <c r="V7916" s="37"/>
      <c r="AD7916" s="59"/>
    </row>
    <row r="7917" spans="1:30">
      <c r="A7917" s="15"/>
      <c r="I7917" s="15"/>
      <c r="P7917" s="36"/>
      <c r="Q7917" s="37"/>
      <c r="R7917" s="36"/>
      <c r="S7917" s="37"/>
      <c r="U7917" s="36"/>
      <c r="V7917" s="37"/>
      <c r="AD7917" s="59"/>
    </row>
    <row r="7918" spans="1:30">
      <c r="A7918" s="15"/>
      <c r="I7918" s="15"/>
      <c r="P7918" s="36"/>
      <c r="Q7918" s="37"/>
      <c r="R7918" s="36"/>
      <c r="S7918" s="37"/>
      <c r="U7918" s="36"/>
      <c r="V7918" s="37"/>
      <c r="AD7918" s="59"/>
    </row>
    <row r="7919" spans="1:30">
      <c r="A7919" s="15"/>
      <c r="I7919" s="15"/>
      <c r="P7919" s="36"/>
      <c r="Q7919" s="37"/>
      <c r="R7919" s="36"/>
      <c r="S7919" s="37"/>
      <c r="U7919" s="36"/>
      <c r="V7919" s="37"/>
      <c r="AD7919" s="59"/>
    </row>
    <row r="7920" spans="1:30">
      <c r="A7920" s="15"/>
      <c r="I7920" s="15"/>
      <c r="P7920" s="36"/>
      <c r="Q7920" s="37"/>
      <c r="R7920" s="36"/>
      <c r="S7920" s="37"/>
      <c r="U7920" s="36"/>
      <c r="V7920" s="37"/>
      <c r="AD7920" s="59"/>
    </row>
    <row r="7921" spans="1:30">
      <c r="A7921" s="15"/>
      <c r="I7921" s="15"/>
      <c r="P7921" s="36"/>
      <c r="Q7921" s="37"/>
      <c r="R7921" s="36"/>
      <c r="S7921" s="37"/>
      <c r="U7921" s="36"/>
      <c r="V7921" s="37"/>
      <c r="AD7921" s="59"/>
    </row>
    <row r="7922" spans="1:30">
      <c r="A7922" s="15"/>
      <c r="I7922" s="15"/>
      <c r="P7922" s="36"/>
      <c r="Q7922" s="37"/>
      <c r="R7922" s="36"/>
      <c r="S7922" s="37"/>
      <c r="U7922" s="36"/>
      <c r="V7922" s="37"/>
      <c r="AD7922" s="59"/>
    </row>
    <row r="7923" spans="1:30">
      <c r="A7923" s="15"/>
      <c r="I7923" s="15"/>
      <c r="P7923" s="36"/>
      <c r="Q7923" s="37"/>
      <c r="R7923" s="36"/>
      <c r="S7923" s="37"/>
      <c r="U7923" s="36"/>
      <c r="V7923" s="37"/>
      <c r="AD7923" s="59"/>
    </row>
    <row r="7924" spans="1:30">
      <c r="A7924" s="15"/>
      <c r="I7924" s="15"/>
      <c r="P7924" s="36"/>
      <c r="Q7924" s="37"/>
      <c r="R7924" s="36"/>
      <c r="S7924" s="37"/>
      <c r="U7924" s="36"/>
      <c r="V7924" s="37"/>
      <c r="AD7924" s="59"/>
    </row>
    <row r="7925" spans="1:30">
      <c r="A7925" s="15"/>
      <c r="I7925" s="15"/>
      <c r="P7925" s="36"/>
      <c r="Q7925" s="37"/>
      <c r="R7925" s="36"/>
      <c r="S7925" s="37"/>
      <c r="U7925" s="36"/>
      <c r="V7925" s="37"/>
      <c r="AD7925" s="59"/>
    </row>
    <row r="7926" spans="1:30">
      <c r="A7926" s="15"/>
      <c r="I7926" s="15"/>
      <c r="P7926" s="36"/>
      <c r="Q7926" s="37"/>
      <c r="R7926" s="36"/>
      <c r="S7926" s="37"/>
      <c r="U7926" s="36"/>
      <c r="V7926" s="37"/>
      <c r="AD7926" s="59"/>
    </row>
    <row r="7927" spans="1:30">
      <c r="A7927" s="15"/>
      <c r="I7927" s="15"/>
      <c r="P7927" s="36"/>
      <c r="Q7927" s="37"/>
      <c r="R7927" s="36"/>
      <c r="S7927" s="37"/>
      <c r="U7927" s="36"/>
      <c r="V7927" s="37"/>
      <c r="AD7927" s="59"/>
    </row>
    <row r="7928" spans="1:30">
      <c r="A7928" s="15"/>
      <c r="I7928" s="15"/>
      <c r="P7928" s="36"/>
      <c r="Q7928" s="37"/>
      <c r="R7928" s="36"/>
      <c r="S7928" s="37"/>
      <c r="U7928" s="36"/>
      <c r="V7928" s="37"/>
      <c r="AD7928" s="59"/>
    </row>
    <row r="7929" spans="1:30">
      <c r="A7929" s="15"/>
      <c r="I7929" s="15"/>
      <c r="P7929" s="36"/>
      <c r="Q7929" s="37"/>
      <c r="R7929" s="36"/>
      <c r="S7929" s="37"/>
      <c r="U7929" s="36"/>
      <c r="V7929" s="37"/>
      <c r="AD7929" s="59"/>
    </row>
    <row r="7930" spans="1:30">
      <c r="A7930" s="15"/>
      <c r="I7930" s="15"/>
      <c r="P7930" s="36"/>
      <c r="Q7930" s="37"/>
      <c r="R7930" s="36"/>
      <c r="S7930" s="37"/>
      <c r="U7930" s="36"/>
      <c r="V7930" s="37"/>
      <c r="AD7930" s="59"/>
    </row>
    <row r="7931" spans="1:30">
      <c r="A7931" s="15"/>
      <c r="I7931" s="15"/>
      <c r="P7931" s="36"/>
      <c r="Q7931" s="37"/>
      <c r="R7931" s="36"/>
      <c r="S7931" s="37"/>
      <c r="U7931" s="36"/>
      <c r="V7931" s="37"/>
      <c r="AD7931" s="59"/>
    </row>
    <row r="7932" spans="1:30">
      <c r="A7932" s="15"/>
      <c r="I7932" s="15"/>
      <c r="P7932" s="36"/>
      <c r="Q7932" s="37"/>
      <c r="R7932" s="36"/>
      <c r="S7932" s="37"/>
      <c r="U7932" s="36"/>
      <c r="V7932" s="37"/>
      <c r="AD7932" s="59"/>
    </row>
    <row r="7933" spans="1:30">
      <c r="A7933" s="15"/>
      <c r="I7933" s="15"/>
      <c r="P7933" s="36"/>
      <c r="Q7933" s="37"/>
      <c r="R7933" s="36"/>
      <c r="S7933" s="37"/>
      <c r="U7933" s="36"/>
      <c r="V7933" s="37"/>
      <c r="AD7933" s="59"/>
    </row>
    <row r="7934" spans="1:30">
      <c r="A7934" s="15"/>
      <c r="I7934" s="15"/>
      <c r="P7934" s="36"/>
      <c r="Q7934" s="37"/>
      <c r="R7934" s="36"/>
      <c r="S7934" s="37"/>
      <c r="U7934" s="36"/>
      <c r="V7934" s="37"/>
      <c r="AD7934" s="59"/>
    </row>
    <row r="7935" spans="1:30">
      <c r="A7935" s="15"/>
      <c r="I7935" s="15"/>
      <c r="P7935" s="36"/>
      <c r="Q7935" s="37"/>
      <c r="R7935" s="36"/>
      <c r="S7935" s="37"/>
      <c r="U7935" s="36"/>
      <c r="V7935" s="37"/>
      <c r="AD7935" s="59"/>
    </row>
    <row r="7936" spans="1:30">
      <c r="A7936" s="15"/>
      <c r="I7936" s="15"/>
      <c r="P7936" s="36"/>
      <c r="Q7936" s="37"/>
      <c r="R7936" s="36"/>
      <c r="S7936" s="37"/>
      <c r="U7936" s="36"/>
      <c r="V7936" s="37"/>
      <c r="AD7936" s="59"/>
    </row>
    <row r="7937" spans="1:30">
      <c r="A7937" s="15"/>
      <c r="I7937" s="15"/>
      <c r="P7937" s="36"/>
      <c r="Q7937" s="37"/>
      <c r="R7937" s="36"/>
      <c r="S7937" s="37"/>
      <c r="U7937" s="36"/>
      <c r="V7937" s="37"/>
      <c r="AD7937" s="59"/>
    </row>
    <row r="7938" spans="1:30">
      <c r="A7938" s="15"/>
      <c r="I7938" s="15"/>
      <c r="P7938" s="36"/>
      <c r="Q7938" s="37"/>
      <c r="R7938" s="36"/>
      <c r="S7938" s="37"/>
      <c r="U7938" s="36"/>
      <c r="V7938" s="37"/>
      <c r="AD7938" s="59"/>
    </row>
    <row r="7939" spans="1:30">
      <c r="A7939" s="15"/>
      <c r="I7939" s="15"/>
      <c r="P7939" s="36"/>
      <c r="Q7939" s="37"/>
      <c r="R7939" s="36"/>
      <c r="S7939" s="37"/>
      <c r="U7939" s="36"/>
      <c r="V7939" s="37"/>
      <c r="AD7939" s="59"/>
    </row>
    <row r="7940" spans="1:30">
      <c r="A7940" s="15"/>
      <c r="I7940" s="15"/>
      <c r="P7940" s="36"/>
      <c r="Q7940" s="37"/>
      <c r="R7940" s="36"/>
      <c r="S7940" s="37"/>
      <c r="U7940" s="36"/>
      <c r="V7940" s="37"/>
      <c r="AD7940" s="59"/>
    </row>
    <row r="7941" spans="1:30">
      <c r="A7941" s="15"/>
      <c r="I7941" s="15"/>
      <c r="P7941" s="36"/>
      <c r="Q7941" s="37"/>
      <c r="R7941" s="36"/>
      <c r="S7941" s="37"/>
      <c r="U7941" s="36"/>
      <c r="V7941" s="37"/>
      <c r="AD7941" s="59"/>
    </row>
    <row r="7942" spans="1:30">
      <c r="A7942" s="15"/>
      <c r="I7942" s="15"/>
      <c r="P7942" s="36"/>
      <c r="Q7942" s="37"/>
      <c r="R7942" s="36"/>
      <c r="S7942" s="37"/>
      <c r="U7942" s="36"/>
      <c r="V7942" s="37"/>
      <c r="AD7942" s="59"/>
    </row>
    <row r="7943" spans="1:30">
      <c r="A7943" s="15"/>
      <c r="I7943" s="15"/>
      <c r="P7943" s="36"/>
      <c r="Q7943" s="37"/>
      <c r="R7943" s="36"/>
      <c r="S7943" s="37"/>
      <c r="U7943" s="36"/>
      <c r="V7943" s="37"/>
      <c r="AD7943" s="59"/>
    </row>
    <row r="7944" spans="1:30">
      <c r="A7944" s="15"/>
      <c r="I7944" s="15"/>
      <c r="P7944" s="36"/>
      <c r="Q7944" s="37"/>
      <c r="R7944" s="36"/>
      <c r="S7944" s="37"/>
      <c r="U7944" s="36"/>
      <c r="V7944" s="37"/>
      <c r="AD7944" s="59"/>
    </row>
    <row r="7945" spans="1:30">
      <c r="A7945" s="15"/>
      <c r="I7945" s="15"/>
      <c r="P7945" s="36"/>
      <c r="Q7945" s="37"/>
      <c r="R7945" s="36"/>
      <c r="S7945" s="37"/>
      <c r="U7945" s="36"/>
      <c r="V7945" s="37"/>
      <c r="AD7945" s="59"/>
    </row>
    <row r="7946" spans="1:30">
      <c r="A7946" s="15"/>
      <c r="I7946" s="15"/>
      <c r="P7946" s="36"/>
      <c r="Q7946" s="37"/>
      <c r="R7946" s="36"/>
      <c r="S7946" s="37"/>
      <c r="U7946" s="36"/>
      <c r="V7946" s="37"/>
      <c r="AD7946" s="59"/>
    </row>
    <row r="7947" spans="1:30">
      <c r="A7947" s="15"/>
      <c r="I7947" s="15"/>
      <c r="P7947" s="36"/>
      <c r="Q7947" s="37"/>
      <c r="R7947" s="36"/>
      <c r="S7947" s="37"/>
      <c r="U7947" s="36"/>
      <c r="V7947" s="37"/>
      <c r="AD7947" s="59"/>
    </row>
    <row r="7948" spans="1:30">
      <c r="A7948" s="15"/>
      <c r="I7948" s="15"/>
      <c r="P7948" s="36"/>
      <c r="Q7948" s="37"/>
      <c r="R7948" s="36"/>
      <c r="S7948" s="37"/>
      <c r="U7948" s="36"/>
      <c r="V7948" s="37"/>
      <c r="AD7948" s="59"/>
    </row>
    <row r="7949" spans="1:30">
      <c r="A7949" s="15"/>
      <c r="I7949" s="15"/>
      <c r="P7949" s="36"/>
      <c r="Q7949" s="37"/>
      <c r="R7949" s="36"/>
      <c r="S7949" s="37"/>
      <c r="U7949" s="36"/>
      <c r="V7949" s="37"/>
      <c r="AD7949" s="59"/>
    </row>
    <row r="7950" spans="1:30">
      <c r="A7950" s="15"/>
      <c r="I7950" s="15"/>
      <c r="P7950" s="36"/>
      <c r="Q7950" s="37"/>
      <c r="R7950" s="36"/>
      <c r="S7950" s="37"/>
      <c r="U7950" s="36"/>
      <c r="V7950" s="37"/>
      <c r="AD7950" s="59"/>
    </row>
    <row r="7951" spans="1:30">
      <c r="A7951" s="15"/>
      <c r="I7951" s="15"/>
      <c r="P7951" s="36"/>
      <c r="Q7951" s="37"/>
      <c r="R7951" s="36"/>
      <c r="S7951" s="37"/>
      <c r="U7951" s="36"/>
      <c r="V7951" s="37"/>
      <c r="AD7951" s="59"/>
    </row>
    <row r="7952" spans="1:30">
      <c r="A7952" s="15"/>
      <c r="I7952" s="15"/>
      <c r="P7952" s="36"/>
      <c r="Q7952" s="37"/>
      <c r="R7952" s="36"/>
      <c r="S7952" s="37"/>
      <c r="U7952" s="36"/>
      <c r="V7952" s="37"/>
      <c r="AD7952" s="59"/>
    </row>
    <row r="7953" spans="1:30">
      <c r="A7953" s="15"/>
      <c r="I7953" s="15"/>
      <c r="P7953" s="36"/>
      <c r="Q7953" s="37"/>
      <c r="R7953" s="36"/>
      <c r="S7953" s="37"/>
      <c r="U7953" s="36"/>
      <c r="V7953" s="37"/>
      <c r="AD7953" s="59"/>
    </row>
    <row r="7954" spans="1:30">
      <c r="A7954" s="15"/>
      <c r="I7954" s="15"/>
      <c r="P7954" s="36"/>
      <c r="Q7954" s="37"/>
      <c r="R7954" s="36"/>
      <c r="S7954" s="37"/>
      <c r="U7954" s="36"/>
      <c r="V7954" s="37"/>
      <c r="AD7954" s="59"/>
    </row>
    <row r="7955" spans="1:30">
      <c r="A7955" s="15"/>
      <c r="I7955" s="15"/>
      <c r="P7955" s="36"/>
      <c r="Q7955" s="37"/>
      <c r="R7955" s="36"/>
      <c r="S7955" s="37"/>
      <c r="U7955" s="36"/>
      <c r="V7955" s="37"/>
      <c r="AD7955" s="59"/>
    </row>
    <row r="7956" spans="1:30">
      <c r="A7956" s="15"/>
      <c r="I7956" s="15"/>
      <c r="P7956" s="36"/>
      <c r="Q7956" s="37"/>
      <c r="R7956" s="36"/>
      <c r="S7956" s="37"/>
      <c r="U7956" s="36"/>
      <c r="V7956" s="37"/>
      <c r="AD7956" s="59"/>
    </row>
    <row r="7957" spans="1:30">
      <c r="A7957" s="15"/>
      <c r="I7957" s="15"/>
      <c r="P7957" s="36"/>
      <c r="Q7957" s="37"/>
      <c r="R7957" s="36"/>
      <c r="S7957" s="37"/>
      <c r="U7957" s="36"/>
      <c r="V7957" s="37"/>
      <c r="AD7957" s="59"/>
    </row>
    <row r="7958" spans="1:30">
      <c r="A7958" s="15"/>
      <c r="I7958" s="15"/>
      <c r="P7958" s="36"/>
      <c r="Q7958" s="37"/>
      <c r="R7958" s="36"/>
      <c r="S7958" s="37"/>
      <c r="U7958" s="36"/>
      <c r="V7958" s="37"/>
      <c r="AD7958" s="59"/>
    </row>
    <row r="7959" spans="1:30">
      <c r="A7959" s="15"/>
      <c r="I7959" s="15"/>
      <c r="P7959" s="36"/>
      <c r="Q7959" s="37"/>
      <c r="R7959" s="36"/>
      <c r="S7959" s="37"/>
      <c r="U7959" s="36"/>
      <c r="V7959" s="37"/>
      <c r="AD7959" s="59"/>
    </row>
    <row r="7960" spans="1:30">
      <c r="A7960" s="15"/>
      <c r="I7960" s="15"/>
      <c r="P7960" s="36"/>
      <c r="Q7960" s="37"/>
      <c r="R7960" s="36"/>
      <c r="S7960" s="37"/>
      <c r="U7960" s="36"/>
      <c r="V7960" s="37"/>
      <c r="AD7960" s="59"/>
    </row>
    <row r="7961" spans="1:30">
      <c r="A7961" s="15"/>
      <c r="I7961" s="15"/>
      <c r="P7961" s="36"/>
      <c r="Q7961" s="37"/>
      <c r="R7961" s="36"/>
      <c r="S7961" s="37"/>
      <c r="U7961" s="36"/>
      <c r="V7961" s="37"/>
      <c r="AD7961" s="59"/>
    </row>
    <row r="7962" spans="1:30">
      <c r="A7962" s="15"/>
      <c r="I7962" s="15"/>
      <c r="P7962" s="36"/>
      <c r="Q7962" s="37"/>
      <c r="R7962" s="36"/>
      <c r="S7962" s="37"/>
      <c r="U7962" s="36"/>
      <c r="V7962" s="37"/>
      <c r="AD7962" s="59"/>
    </row>
    <row r="7963" spans="1:30">
      <c r="A7963" s="15"/>
      <c r="I7963" s="15"/>
      <c r="P7963" s="36"/>
      <c r="Q7963" s="37"/>
      <c r="R7963" s="36"/>
      <c r="S7963" s="37"/>
      <c r="U7963" s="36"/>
      <c r="V7963" s="37"/>
      <c r="AD7963" s="59"/>
    </row>
    <row r="7964" spans="1:30">
      <c r="A7964" s="15"/>
      <c r="I7964" s="15"/>
      <c r="P7964" s="36"/>
      <c r="Q7964" s="37"/>
      <c r="R7964" s="36"/>
      <c r="S7964" s="37"/>
      <c r="U7964" s="36"/>
      <c r="V7964" s="37"/>
      <c r="AD7964" s="59"/>
    </row>
    <row r="7965" spans="1:30">
      <c r="A7965" s="15"/>
      <c r="I7965" s="15"/>
      <c r="P7965" s="36"/>
      <c r="Q7965" s="37"/>
      <c r="R7965" s="36"/>
      <c r="S7965" s="37"/>
      <c r="U7965" s="36"/>
      <c r="V7965" s="37"/>
      <c r="AD7965" s="59"/>
    </row>
    <row r="7966" spans="1:30">
      <c r="A7966" s="15"/>
      <c r="I7966" s="15"/>
      <c r="P7966" s="36"/>
      <c r="Q7966" s="37"/>
      <c r="R7966" s="36"/>
      <c r="S7966" s="37"/>
      <c r="U7966" s="36"/>
      <c r="V7966" s="37"/>
      <c r="AD7966" s="59"/>
    </row>
    <row r="7967" spans="1:30">
      <c r="A7967" s="15"/>
      <c r="I7967" s="15"/>
      <c r="P7967" s="36"/>
      <c r="Q7967" s="37"/>
      <c r="R7967" s="36"/>
      <c r="S7967" s="37"/>
      <c r="U7967" s="36"/>
      <c r="V7967" s="37"/>
      <c r="AD7967" s="59"/>
    </row>
    <row r="7968" spans="1:30">
      <c r="A7968" s="15"/>
      <c r="I7968" s="15"/>
      <c r="P7968" s="36"/>
      <c r="Q7968" s="37"/>
      <c r="R7968" s="36"/>
      <c r="S7968" s="37"/>
      <c r="U7968" s="36"/>
      <c r="V7968" s="37"/>
      <c r="AD7968" s="59"/>
    </row>
    <row r="7969" spans="1:30">
      <c r="A7969" s="15"/>
      <c r="I7969" s="15"/>
      <c r="P7969" s="36"/>
      <c r="Q7969" s="37"/>
      <c r="R7969" s="36"/>
      <c r="S7969" s="37"/>
      <c r="U7969" s="36"/>
      <c r="V7969" s="37"/>
      <c r="AD7969" s="59"/>
    </row>
    <row r="7970" spans="1:30">
      <c r="A7970" s="15"/>
      <c r="I7970" s="15"/>
      <c r="P7970" s="36"/>
      <c r="Q7970" s="37"/>
      <c r="R7970" s="36"/>
      <c r="S7970" s="37"/>
      <c r="U7970" s="36"/>
      <c r="V7970" s="37"/>
      <c r="AD7970" s="59"/>
    </row>
    <row r="7971" spans="1:30">
      <c r="A7971" s="15"/>
      <c r="I7971" s="15"/>
      <c r="P7971" s="36"/>
      <c r="Q7971" s="37"/>
      <c r="R7971" s="36"/>
      <c r="S7971" s="37"/>
      <c r="U7971" s="36"/>
      <c r="V7971" s="37"/>
      <c r="AD7971" s="59"/>
    </row>
    <row r="7972" spans="1:30">
      <c r="A7972" s="15"/>
      <c r="I7972" s="15"/>
      <c r="P7972" s="36"/>
      <c r="Q7972" s="37"/>
      <c r="R7972" s="36"/>
      <c r="S7972" s="37"/>
      <c r="U7972" s="36"/>
      <c r="V7972" s="37"/>
      <c r="AD7972" s="59"/>
    </row>
    <row r="7973" spans="1:30">
      <c r="A7973" s="15"/>
      <c r="I7973" s="15"/>
      <c r="P7973" s="36"/>
      <c r="Q7973" s="37"/>
      <c r="R7973" s="36"/>
      <c r="S7973" s="37"/>
      <c r="U7973" s="36"/>
      <c r="V7973" s="37"/>
      <c r="AD7973" s="59"/>
    </row>
    <row r="7974" spans="1:30">
      <c r="A7974" s="15"/>
      <c r="I7974" s="15"/>
      <c r="P7974" s="36"/>
      <c r="Q7974" s="37"/>
      <c r="R7974" s="36"/>
      <c r="S7974" s="37"/>
      <c r="U7974" s="36"/>
      <c r="V7974" s="37"/>
      <c r="AD7974" s="59"/>
    </row>
    <row r="7975" spans="1:30">
      <c r="A7975" s="15"/>
      <c r="I7975" s="15"/>
      <c r="P7975" s="36"/>
      <c r="Q7975" s="37"/>
      <c r="R7975" s="36"/>
      <c r="S7975" s="37"/>
      <c r="U7975" s="36"/>
      <c r="V7975" s="37"/>
      <c r="AD7975" s="59"/>
    </row>
    <row r="7976" spans="1:30">
      <c r="A7976" s="15"/>
      <c r="I7976" s="15"/>
      <c r="P7976" s="36"/>
      <c r="Q7976" s="37"/>
      <c r="R7976" s="36"/>
      <c r="S7976" s="37"/>
      <c r="U7976" s="36"/>
      <c r="V7976" s="37"/>
      <c r="AD7976" s="59"/>
    </row>
    <row r="7977" spans="1:30">
      <c r="A7977" s="15"/>
      <c r="I7977" s="15"/>
      <c r="P7977" s="36"/>
      <c r="Q7977" s="37"/>
      <c r="R7977" s="36"/>
      <c r="S7977" s="37"/>
      <c r="U7977" s="36"/>
      <c r="V7977" s="37"/>
      <c r="AD7977" s="59"/>
    </row>
    <row r="7978" spans="1:30">
      <c r="A7978" s="15"/>
      <c r="I7978" s="15"/>
      <c r="P7978" s="36"/>
      <c r="Q7978" s="37"/>
      <c r="R7978" s="36"/>
      <c r="S7978" s="37"/>
      <c r="U7978" s="36"/>
      <c r="V7978" s="37"/>
      <c r="AD7978" s="59"/>
    </row>
    <row r="7979" spans="1:30">
      <c r="A7979" s="15"/>
      <c r="I7979" s="15"/>
      <c r="P7979" s="36"/>
      <c r="Q7979" s="37"/>
      <c r="R7979" s="36"/>
      <c r="S7979" s="37"/>
      <c r="U7979" s="36"/>
      <c r="V7979" s="37"/>
      <c r="AD7979" s="59"/>
    </row>
    <row r="7980" spans="1:30">
      <c r="A7980" s="15"/>
      <c r="I7980" s="15"/>
      <c r="P7980" s="36"/>
      <c r="Q7980" s="37"/>
      <c r="R7980" s="36"/>
      <c r="S7980" s="37"/>
      <c r="U7980" s="36"/>
      <c r="V7980" s="37"/>
      <c r="AD7980" s="59"/>
    </row>
    <row r="7981" spans="1:30">
      <c r="A7981" s="15"/>
      <c r="I7981" s="15"/>
      <c r="P7981" s="36"/>
      <c r="Q7981" s="37"/>
      <c r="R7981" s="36"/>
      <c r="S7981" s="37"/>
      <c r="U7981" s="36"/>
      <c r="V7981" s="37"/>
      <c r="AD7981" s="59"/>
    </row>
    <row r="7982" spans="1:30">
      <c r="A7982" s="15"/>
      <c r="I7982" s="15"/>
      <c r="P7982" s="36"/>
      <c r="Q7982" s="37"/>
      <c r="R7982" s="36"/>
      <c r="S7982" s="37"/>
      <c r="U7982" s="36"/>
      <c r="V7982" s="37"/>
      <c r="AD7982" s="59"/>
    </row>
    <row r="7983" spans="1:30">
      <c r="A7983" s="15"/>
      <c r="I7983" s="15"/>
      <c r="P7983" s="36"/>
      <c r="Q7983" s="37"/>
      <c r="R7983" s="36"/>
      <c r="S7983" s="37"/>
      <c r="U7983" s="36"/>
      <c r="V7983" s="37"/>
      <c r="AD7983" s="59"/>
    </row>
    <row r="7984" spans="1:30">
      <c r="A7984" s="15"/>
      <c r="I7984" s="15"/>
      <c r="P7984" s="36"/>
      <c r="Q7984" s="37"/>
      <c r="R7984" s="36"/>
      <c r="S7984" s="37"/>
      <c r="U7984" s="36"/>
      <c r="V7984" s="37"/>
      <c r="AD7984" s="59"/>
    </row>
    <row r="7985" spans="1:30">
      <c r="A7985" s="15"/>
      <c r="I7985" s="15"/>
      <c r="P7985" s="36"/>
      <c r="Q7985" s="37"/>
      <c r="R7985" s="36"/>
      <c r="S7985" s="37"/>
      <c r="U7985" s="36"/>
      <c r="V7985" s="37"/>
      <c r="AD7985" s="59"/>
    </row>
    <row r="7986" spans="1:30">
      <c r="A7986" s="15"/>
      <c r="I7986" s="15"/>
      <c r="P7986" s="36"/>
      <c r="Q7986" s="37"/>
      <c r="R7986" s="36"/>
      <c r="S7986" s="37"/>
      <c r="U7986" s="36"/>
      <c r="V7986" s="37"/>
      <c r="AD7986" s="59"/>
    </row>
    <row r="7987" spans="1:30">
      <c r="A7987" s="15"/>
      <c r="I7987" s="15"/>
      <c r="P7987" s="36"/>
      <c r="Q7987" s="37"/>
      <c r="R7987" s="36"/>
      <c r="S7987" s="37"/>
      <c r="U7987" s="36"/>
      <c r="V7987" s="37"/>
      <c r="AD7987" s="59"/>
    </row>
    <row r="7988" spans="1:30">
      <c r="A7988" s="15"/>
      <c r="I7988" s="15"/>
      <c r="P7988" s="36"/>
      <c r="Q7988" s="37"/>
      <c r="R7988" s="36"/>
      <c r="S7988" s="37"/>
      <c r="U7988" s="36"/>
      <c r="V7988" s="37"/>
      <c r="AD7988" s="59"/>
    </row>
    <row r="7989" spans="1:30">
      <c r="A7989" s="15"/>
      <c r="I7989" s="15"/>
      <c r="P7989" s="36"/>
      <c r="Q7989" s="37"/>
      <c r="R7989" s="36"/>
      <c r="S7989" s="37"/>
      <c r="U7989" s="36"/>
      <c r="V7989" s="37"/>
      <c r="AD7989" s="59"/>
    </row>
    <row r="7990" spans="1:30">
      <c r="A7990" s="15"/>
      <c r="I7990" s="15"/>
      <c r="P7990" s="36"/>
      <c r="Q7990" s="37"/>
      <c r="R7990" s="36"/>
      <c r="S7990" s="37"/>
      <c r="U7990" s="36"/>
      <c r="V7990" s="37"/>
      <c r="AD7990" s="59"/>
    </row>
    <row r="7991" spans="1:30">
      <c r="A7991" s="15"/>
      <c r="I7991" s="15"/>
      <c r="P7991" s="36"/>
      <c r="Q7991" s="37"/>
      <c r="R7991" s="36"/>
      <c r="S7991" s="37"/>
      <c r="U7991" s="36"/>
      <c r="V7991" s="37"/>
      <c r="AD7991" s="59"/>
    </row>
    <row r="7992" spans="1:30">
      <c r="A7992" s="15"/>
      <c r="I7992" s="15"/>
      <c r="P7992" s="36"/>
      <c r="Q7992" s="37"/>
      <c r="R7992" s="36"/>
      <c r="S7992" s="37"/>
      <c r="U7992" s="36"/>
      <c r="V7992" s="37"/>
      <c r="AD7992" s="59"/>
    </row>
    <row r="7993" spans="1:30">
      <c r="A7993" s="15"/>
      <c r="I7993" s="15"/>
      <c r="P7993" s="36"/>
      <c r="Q7993" s="37"/>
      <c r="R7993" s="36"/>
      <c r="S7993" s="37"/>
      <c r="U7993" s="36"/>
      <c r="V7993" s="37"/>
      <c r="AD7993" s="59"/>
    </row>
    <row r="7994" spans="1:30">
      <c r="A7994" s="15"/>
      <c r="I7994" s="15"/>
      <c r="P7994" s="36"/>
      <c r="Q7994" s="37"/>
      <c r="R7994" s="36"/>
      <c r="S7994" s="37"/>
      <c r="U7994" s="36"/>
      <c r="V7994" s="37"/>
      <c r="AD7994" s="59"/>
    </row>
    <row r="7995" spans="1:30">
      <c r="A7995" s="15"/>
      <c r="I7995" s="15"/>
      <c r="P7995" s="36"/>
      <c r="Q7995" s="37"/>
      <c r="R7995" s="36"/>
      <c r="S7995" s="37"/>
      <c r="U7995" s="36"/>
      <c r="V7995" s="37"/>
      <c r="AD7995" s="59"/>
    </row>
    <row r="7996" spans="1:30">
      <c r="A7996" s="15"/>
      <c r="I7996" s="15"/>
      <c r="P7996" s="36"/>
      <c r="Q7996" s="37"/>
      <c r="R7996" s="36"/>
      <c r="S7996" s="37"/>
      <c r="U7996" s="36"/>
      <c r="V7996" s="37"/>
      <c r="AD7996" s="59"/>
    </row>
    <row r="7997" spans="1:30">
      <c r="A7997" s="15"/>
      <c r="I7997" s="15"/>
      <c r="P7997" s="36"/>
      <c r="Q7997" s="37"/>
      <c r="R7997" s="36"/>
      <c r="S7997" s="37"/>
      <c r="U7997" s="36"/>
      <c r="V7997" s="37"/>
      <c r="AD7997" s="59"/>
    </row>
    <row r="7998" spans="1:30">
      <c r="A7998" s="15"/>
      <c r="I7998" s="15"/>
      <c r="P7998" s="36"/>
      <c r="Q7998" s="37"/>
      <c r="R7998" s="36"/>
      <c r="S7998" s="37"/>
      <c r="U7998" s="36"/>
      <c r="V7998" s="37"/>
      <c r="AD7998" s="59"/>
    </row>
    <row r="7999" spans="1:30">
      <c r="A7999" s="15"/>
      <c r="I7999" s="15"/>
      <c r="P7999" s="36"/>
      <c r="Q7999" s="37"/>
      <c r="R7999" s="36"/>
      <c r="S7999" s="37"/>
      <c r="U7999" s="36"/>
      <c r="V7999" s="37"/>
      <c r="AD7999" s="59"/>
    </row>
    <row r="8000" spans="1:30">
      <c r="A8000" s="15"/>
      <c r="I8000" s="15"/>
      <c r="P8000" s="36"/>
      <c r="Q8000" s="37"/>
      <c r="R8000" s="36"/>
      <c r="S8000" s="37"/>
      <c r="U8000" s="36"/>
      <c r="V8000" s="37"/>
      <c r="AD8000" s="59"/>
    </row>
    <row r="8001" spans="1:30">
      <c r="A8001" s="15"/>
      <c r="I8001" s="15"/>
      <c r="P8001" s="36"/>
      <c r="Q8001" s="37"/>
      <c r="R8001" s="36"/>
      <c r="S8001" s="37"/>
      <c r="U8001" s="36"/>
      <c r="V8001" s="37"/>
      <c r="AD8001" s="59"/>
    </row>
    <row r="8002" spans="1:30">
      <c r="A8002" s="15"/>
      <c r="I8002" s="15"/>
      <c r="P8002" s="36"/>
      <c r="Q8002" s="37"/>
      <c r="R8002" s="36"/>
      <c r="S8002" s="37"/>
      <c r="U8002" s="36"/>
      <c r="V8002" s="37"/>
      <c r="AD8002" s="59"/>
    </row>
    <row r="8003" spans="1:30">
      <c r="A8003" s="15"/>
      <c r="I8003" s="15"/>
      <c r="P8003" s="36"/>
      <c r="Q8003" s="37"/>
      <c r="R8003" s="36"/>
      <c r="S8003" s="37"/>
      <c r="U8003" s="36"/>
      <c r="V8003" s="37"/>
      <c r="AD8003" s="59"/>
    </row>
    <row r="8004" spans="1:30">
      <c r="A8004" s="15"/>
      <c r="I8004" s="15"/>
      <c r="P8004" s="36"/>
      <c r="Q8004" s="37"/>
      <c r="R8004" s="36"/>
      <c r="S8004" s="37"/>
      <c r="U8004" s="36"/>
      <c r="V8004" s="37"/>
      <c r="AD8004" s="59"/>
    </row>
    <row r="8005" spans="1:30">
      <c r="A8005" s="15"/>
      <c r="I8005" s="15"/>
      <c r="P8005" s="36"/>
      <c r="Q8005" s="37"/>
      <c r="R8005" s="36"/>
      <c r="S8005" s="37"/>
      <c r="U8005" s="36"/>
      <c r="V8005" s="37"/>
      <c r="AD8005" s="59"/>
    </row>
    <row r="8006" spans="1:30">
      <c r="A8006" s="15"/>
      <c r="I8006" s="15"/>
      <c r="P8006" s="36"/>
      <c r="Q8006" s="37"/>
      <c r="R8006" s="36"/>
      <c r="S8006" s="37"/>
      <c r="U8006" s="36"/>
      <c r="V8006" s="37"/>
      <c r="AD8006" s="59"/>
    </row>
    <row r="8007" spans="1:30">
      <c r="A8007" s="15"/>
      <c r="I8007" s="15"/>
      <c r="P8007" s="36"/>
      <c r="Q8007" s="37"/>
      <c r="R8007" s="36"/>
      <c r="S8007" s="37"/>
      <c r="U8007" s="36"/>
      <c r="V8007" s="37"/>
      <c r="AD8007" s="59"/>
    </row>
    <row r="8008" spans="1:30">
      <c r="A8008" s="15"/>
      <c r="I8008" s="15"/>
      <c r="P8008" s="36"/>
      <c r="Q8008" s="37"/>
      <c r="R8008" s="36"/>
      <c r="S8008" s="37"/>
      <c r="U8008" s="36"/>
      <c r="V8008" s="37"/>
      <c r="AD8008" s="59"/>
    </row>
    <row r="8009" spans="1:30">
      <c r="A8009" s="15"/>
      <c r="I8009" s="15"/>
      <c r="P8009" s="36"/>
      <c r="Q8009" s="37"/>
      <c r="R8009" s="36"/>
      <c r="S8009" s="37"/>
      <c r="U8009" s="36"/>
      <c r="V8009" s="37"/>
      <c r="AD8009" s="59"/>
    </row>
    <row r="8010" spans="1:30">
      <c r="A8010" s="15"/>
      <c r="I8010" s="15"/>
      <c r="P8010" s="36"/>
      <c r="Q8010" s="37"/>
      <c r="R8010" s="36"/>
      <c r="S8010" s="37"/>
      <c r="U8010" s="36"/>
      <c r="V8010" s="37"/>
      <c r="AD8010" s="59"/>
    </row>
    <row r="8011" spans="1:30">
      <c r="A8011" s="15"/>
      <c r="I8011" s="15"/>
      <c r="P8011" s="36"/>
      <c r="Q8011" s="37"/>
      <c r="R8011" s="36"/>
      <c r="S8011" s="37"/>
      <c r="U8011" s="36"/>
      <c r="V8011" s="37"/>
      <c r="AD8011" s="59"/>
    </row>
    <row r="8012" spans="1:30">
      <c r="A8012" s="15"/>
      <c r="I8012" s="15"/>
      <c r="P8012" s="36"/>
      <c r="Q8012" s="37"/>
      <c r="R8012" s="36"/>
      <c r="S8012" s="37"/>
      <c r="U8012" s="36"/>
      <c r="V8012" s="37"/>
      <c r="AD8012" s="59"/>
    </row>
    <row r="8013" spans="1:30">
      <c r="A8013" s="15"/>
      <c r="I8013" s="15"/>
      <c r="P8013" s="36"/>
      <c r="Q8013" s="37"/>
      <c r="R8013" s="36"/>
      <c r="S8013" s="37"/>
      <c r="U8013" s="36"/>
      <c r="V8013" s="37"/>
      <c r="AD8013" s="59"/>
    </row>
    <row r="8014" spans="1:30">
      <c r="A8014" s="15"/>
      <c r="I8014" s="15"/>
      <c r="P8014" s="36"/>
      <c r="Q8014" s="37"/>
      <c r="R8014" s="36"/>
      <c r="S8014" s="37"/>
      <c r="U8014" s="36"/>
      <c r="V8014" s="37"/>
      <c r="AD8014" s="59"/>
    </row>
    <row r="8015" spans="1:30">
      <c r="A8015" s="15"/>
      <c r="I8015" s="15"/>
      <c r="P8015" s="36"/>
      <c r="Q8015" s="37"/>
      <c r="R8015" s="36"/>
      <c r="S8015" s="37"/>
      <c r="U8015" s="36"/>
      <c r="V8015" s="37"/>
      <c r="AD8015" s="59"/>
    </row>
    <row r="8016" spans="1:30">
      <c r="A8016" s="15"/>
      <c r="I8016" s="15"/>
      <c r="P8016" s="36"/>
      <c r="Q8016" s="37"/>
      <c r="R8016" s="36"/>
      <c r="S8016" s="37"/>
      <c r="U8016" s="36"/>
      <c r="V8016" s="37"/>
      <c r="AD8016" s="59"/>
    </row>
    <row r="8017" spans="1:30">
      <c r="A8017" s="15"/>
      <c r="I8017" s="15"/>
      <c r="P8017" s="36"/>
      <c r="Q8017" s="37"/>
      <c r="R8017" s="36"/>
      <c r="S8017" s="37"/>
      <c r="U8017" s="36"/>
      <c r="V8017" s="37"/>
      <c r="AD8017" s="59"/>
    </row>
    <row r="8018" spans="1:30">
      <c r="A8018" s="15"/>
      <c r="I8018" s="15"/>
      <c r="P8018" s="36"/>
      <c r="Q8018" s="37"/>
      <c r="R8018" s="36"/>
      <c r="S8018" s="37"/>
      <c r="U8018" s="36"/>
      <c r="V8018" s="37"/>
      <c r="AD8018" s="59"/>
    </row>
    <row r="8019" spans="1:30">
      <c r="A8019" s="15"/>
      <c r="I8019" s="15"/>
      <c r="P8019" s="36"/>
      <c r="Q8019" s="37"/>
      <c r="R8019" s="36"/>
      <c r="S8019" s="37"/>
      <c r="U8019" s="36"/>
      <c r="V8019" s="37"/>
      <c r="AD8019" s="59"/>
    </row>
    <row r="8020" spans="1:30">
      <c r="A8020" s="15"/>
      <c r="I8020" s="15"/>
      <c r="P8020" s="36"/>
      <c r="Q8020" s="37"/>
      <c r="R8020" s="36"/>
      <c r="S8020" s="37"/>
      <c r="U8020" s="36"/>
      <c r="V8020" s="37"/>
      <c r="AD8020" s="59"/>
    </row>
    <row r="8021" spans="1:30">
      <c r="A8021" s="15"/>
      <c r="I8021" s="15"/>
      <c r="P8021" s="36"/>
      <c r="Q8021" s="37"/>
      <c r="R8021" s="36"/>
      <c r="S8021" s="37"/>
      <c r="U8021" s="36"/>
      <c r="V8021" s="37"/>
      <c r="AD8021" s="59"/>
    </row>
    <row r="8022" spans="1:30">
      <c r="A8022" s="15"/>
      <c r="I8022" s="15"/>
      <c r="P8022" s="36"/>
      <c r="Q8022" s="37"/>
      <c r="R8022" s="36"/>
      <c r="S8022" s="37"/>
      <c r="U8022" s="36"/>
      <c r="V8022" s="37"/>
      <c r="AD8022" s="59"/>
    </row>
    <row r="8023" spans="1:30">
      <c r="A8023" s="15"/>
      <c r="I8023" s="15"/>
      <c r="P8023" s="36"/>
      <c r="Q8023" s="37"/>
      <c r="R8023" s="36"/>
      <c r="S8023" s="37"/>
      <c r="U8023" s="36"/>
      <c r="V8023" s="37"/>
      <c r="AD8023" s="59"/>
    </row>
    <row r="8024" spans="1:30">
      <c r="A8024" s="15"/>
      <c r="I8024" s="15"/>
      <c r="P8024" s="36"/>
      <c r="Q8024" s="37"/>
      <c r="R8024" s="36"/>
      <c r="S8024" s="37"/>
      <c r="U8024" s="36"/>
      <c r="V8024" s="37"/>
      <c r="AD8024" s="59"/>
    </row>
    <row r="8025" spans="1:30">
      <c r="A8025" s="15"/>
      <c r="I8025" s="15"/>
      <c r="P8025" s="36"/>
      <c r="Q8025" s="37"/>
      <c r="R8025" s="36"/>
      <c r="S8025" s="37"/>
      <c r="U8025" s="36"/>
      <c r="V8025" s="37"/>
      <c r="AD8025" s="59"/>
    </row>
    <row r="8026" spans="1:30">
      <c r="A8026" s="15"/>
      <c r="I8026" s="15"/>
      <c r="P8026" s="36"/>
      <c r="Q8026" s="37"/>
      <c r="R8026" s="36"/>
      <c r="S8026" s="37"/>
      <c r="U8026" s="36"/>
      <c r="V8026" s="37"/>
      <c r="AD8026" s="59"/>
    </row>
    <row r="8027" spans="1:30">
      <c r="A8027" s="15"/>
      <c r="I8027" s="15"/>
      <c r="P8027" s="36"/>
      <c r="Q8027" s="37"/>
      <c r="R8027" s="36"/>
      <c r="S8027" s="37"/>
      <c r="U8027" s="36"/>
      <c r="V8027" s="37"/>
      <c r="AD8027" s="59"/>
    </row>
    <row r="8028" spans="1:30">
      <c r="A8028" s="15"/>
      <c r="I8028" s="15"/>
      <c r="P8028" s="36"/>
      <c r="Q8028" s="37"/>
      <c r="R8028" s="36"/>
      <c r="S8028" s="37"/>
      <c r="U8028" s="36"/>
      <c r="V8028" s="37"/>
      <c r="AD8028" s="59"/>
    </row>
    <row r="8029" spans="1:30">
      <c r="A8029" s="15"/>
      <c r="I8029" s="15"/>
      <c r="P8029" s="36"/>
      <c r="Q8029" s="37"/>
      <c r="R8029" s="36"/>
      <c r="S8029" s="37"/>
      <c r="U8029" s="36"/>
      <c r="V8029" s="37"/>
      <c r="AD8029" s="59"/>
    </row>
    <row r="8030" spans="1:30">
      <c r="A8030" s="15"/>
      <c r="I8030" s="15"/>
      <c r="P8030" s="36"/>
      <c r="Q8030" s="37"/>
      <c r="R8030" s="36"/>
      <c r="S8030" s="37"/>
      <c r="U8030" s="36"/>
      <c r="V8030" s="37"/>
      <c r="AD8030" s="59"/>
    </row>
    <row r="8031" spans="1:30">
      <c r="A8031" s="15"/>
      <c r="I8031" s="15"/>
      <c r="P8031" s="36"/>
      <c r="Q8031" s="37"/>
      <c r="R8031" s="36"/>
      <c r="S8031" s="37"/>
      <c r="U8031" s="36"/>
      <c r="V8031" s="37"/>
      <c r="AD8031" s="59"/>
    </row>
    <row r="8032" spans="1:30">
      <c r="A8032" s="15"/>
      <c r="I8032" s="15"/>
      <c r="P8032" s="36"/>
      <c r="Q8032" s="37"/>
      <c r="R8032" s="36"/>
      <c r="S8032" s="37"/>
      <c r="U8032" s="36"/>
      <c r="V8032" s="37"/>
      <c r="AD8032" s="59"/>
    </row>
    <row r="8033" spans="1:30">
      <c r="A8033" s="15"/>
      <c r="I8033" s="15"/>
      <c r="P8033" s="36"/>
      <c r="Q8033" s="37"/>
      <c r="R8033" s="36"/>
      <c r="S8033" s="37"/>
      <c r="U8033" s="36"/>
      <c r="V8033" s="37"/>
      <c r="AD8033" s="59"/>
    </row>
    <row r="8034" spans="1:30">
      <c r="A8034" s="15"/>
      <c r="I8034" s="15"/>
      <c r="P8034" s="36"/>
      <c r="Q8034" s="37"/>
      <c r="R8034" s="36"/>
      <c r="S8034" s="37"/>
      <c r="U8034" s="36"/>
      <c r="V8034" s="37"/>
      <c r="AD8034" s="59"/>
    </row>
    <row r="8035" spans="1:30">
      <c r="A8035" s="15"/>
      <c r="I8035" s="15"/>
      <c r="P8035" s="36"/>
      <c r="Q8035" s="37"/>
      <c r="R8035" s="36"/>
      <c r="S8035" s="37"/>
      <c r="U8035" s="36"/>
      <c r="V8035" s="37"/>
      <c r="AD8035" s="59"/>
    </row>
    <row r="8036" spans="1:30">
      <c r="A8036" s="15"/>
      <c r="I8036" s="15"/>
      <c r="P8036" s="36"/>
      <c r="Q8036" s="37"/>
      <c r="R8036" s="36"/>
      <c r="S8036" s="37"/>
      <c r="U8036" s="36"/>
      <c r="V8036" s="37"/>
      <c r="AD8036" s="59"/>
    </row>
    <row r="8037" spans="1:30">
      <c r="A8037" s="15"/>
      <c r="I8037" s="15"/>
      <c r="P8037" s="36"/>
      <c r="Q8037" s="37"/>
      <c r="R8037" s="36"/>
      <c r="S8037" s="37"/>
      <c r="U8037" s="36"/>
      <c r="V8037" s="37"/>
      <c r="AD8037" s="59"/>
    </row>
    <row r="8038" spans="1:30">
      <c r="A8038" s="15"/>
      <c r="I8038" s="15"/>
      <c r="P8038" s="36"/>
      <c r="Q8038" s="37"/>
      <c r="R8038" s="36"/>
      <c r="S8038" s="37"/>
      <c r="U8038" s="36"/>
      <c r="V8038" s="37"/>
      <c r="AD8038" s="59"/>
    </row>
    <row r="8039" spans="1:30">
      <c r="A8039" s="15"/>
      <c r="I8039" s="15"/>
      <c r="P8039" s="36"/>
      <c r="Q8039" s="37"/>
      <c r="R8039" s="36"/>
      <c r="S8039" s="37"/>
      <c r="U8039" s="36"/>
      <c r="V8039" s="37"/>
      <c r="AD8039" s="59"/>
    </row>
    <row r="8040" spans="1:30">
      <c r="A8040" s="15"/>
      <c r="I8040" s="15"/>
      <c r="P8040" s="36"/>
      <c r="Q8040" s="37"/>
      <c r="R8040" s="36"/>
      <c r="S8040" s="37"/>
      <c r="U8040" s="36"/>
      <c r="V8040" s="37"/>
      <c r="AD8040" s="59"/>
    </row>
    <row r="8041" spans="1:30">
      <c r="A8041" s="15"/>
      <c r="I8041" s="15"/>
      <c r="P8041" s="36"/>
      <c r="Q8041" s="37"/>
      <c r="R8041" s="36"/>
      <c r="S8041" s="37"/>
      <c r="U8041" s="36"/>
      <c r="V8041" s="37"/>
      <c r="AD8041" s="59"/>
    </row>
    <row r="8042" spans="1:30">
      <c r="A8042" s="15"/>
      <c r="I8042" s="15"/>
      <c r="P8042" s="36"/>
      <c r="Q8042" s="37"/>
      <c r="R8042" s="36"/>
      <c r="S8042" s="37"/>
      <c r="U8042" s="36"/>
      <c r="V8042" s="37"/>
      <c r="AD8042" s="59"/>
    </row>
    <row r="8043" spans="1:30">
      <c r="A8043" s="15"/>
      <c r="I8043" s="15"/>
      <c r="P8043" s="36"/>
      <c r="Q8043" s="37"/>
      <c r="R8043" s="36"/>
      <c r="S8043" s="37"/>
      <c r="U8043" s="36"/>
      <c r="V8043" s="37"/>
      <c r="AD8043" s="59"/>
    </row>
    <row r="8044" spans="1:30">
      <c r="A8044" s="15"/>
      <c r="I8044" s="15"/>
      <c r="P8044" s="36"/>
      <c r="Q8044" s="37"/>
      <c r="R8044" s="36"/>
      <c r="S8044" s="37"/>
      <c r="U8044" s="36"/>
      <c r="V8044" s="37"/>
      <c r="AD8044" s="59"/>
    </row>
    <row r="8045" spans="1:30">
      <c r="A8045" s="15"/>
      <c r="I8045" s="15"/>
      <c r="P8045" s="36"/>
      <c r="Q8045" s="37"/>
      <c r="R8045" s="36"/>
      <c r="S8045" s="37"/>
      <c r="U8045" s="36"/>
      <c r="V8045" s="37"/>
      <c r="AD8045" s="59"/>
    </row>
    <row r="8046" spans="1:30">
      <c r="A8046" s="15"/>
      <c r="I8046" s="15"/>
      <c r="P8046" s="36"/>
      <c r="Q8046" s="37"/>
      <c r="R8046" s="36"/>
      <c r="S8046" s="37"/>
      <c r="U8046" s="36"/>
      <c r="V8046" s="37"/>
      <c r="AD8046" s="59"/>
    </row>
    <row r="8047" spans="1:30">
      <c r="A8047" s="15"/>
      <c r="I8047" s="15"/>
      <c r="P8047" s="36"/>
      <c r="Q8047" s="37"/>
      <c r="R8047" s="36"/>
      <c r="S8047" s="37"/>
      <c r="U8047" s="36"/>
      <c r="V8047" s="37"/>
      <c r="AD8047" s="59"/>
    </row>
    <row r="8048" spans="1:30">
      <c r="A8048" s="15"/>
      <c r="I8048" s="15"/>
      <c r="P8048" s="36"/>
      <c r="Q8048" s="37"/>
      <c r="R8048" s="36"/>
      <c r="S8048" s="37"/>
      <c r="U8048" s="36"/>
      <c r="V8048" s="37"/>
      <c r="AD8048" s="59"/>
    </row>
    <row r="8049" spans="1:30">
      <c r="A8049" s="15"/>
      <c r="I8049" s="15"/>
      <c r="P8049" s="36"/>
      <c r="Q8049" s="37"/>
      <c r="R8049" s="36"/>
      <c r="S8049" s="37"/>
      <c r="U8049" s="36"/>
      <c r="V8049" s="37"/>
      <c r="AD8049" s="59"/>
    </row>
    <row r="8050" spans="1:30">
      <c r="A8050" s="15"/>
      <c r="I8050" s="15"/>
      <c r="P8050" s="36"/>
      <c r="Q8050" s="37"/>
      <c r="R8050" s="36"/>
      <c r="S8050" s="37"/>
      <c r="U8050" s="36"/>
      <c r="V8050" s="37"/>
      <c r="AD8050" s="59"/>
    </row>
    <row r="8051" spans="1:30">
      <c r="A8051" s="15"/>
      <c r="I8051" s="15"/>
      <c r="P8051" s="36"/>
      <c r="Q8051" s="37"/>
      <c r="R8051" s="36"/>
      <c r="S8051" s="37"/>
      <c r="U8051" s="36"/>
      <c r="V8051" s="37"/>
      <c r="AD8051" s="59"/>
    </row>
    <row r="8052" spans="1:30">
      <c r="A8052" s="15"/>
      <c r="I8052" s="15"/>
      <c r="P8052" s="36"/>
      <c r="Q8052" s="37"/>
      <c r="R8052" s="36"/>
      <c r="S8052" s="37"/>
      <c r="U8052" s="36"/>
      <c r="V8052" s="37"/>
      <c r="AD8052" s="59"/>
    </row>
    <row r="8053" spans="1:30">
      <c r="A8053" s="15"/>
      <c r="I8053" s="15"/>
      <c r="P8053" s="36"/>
      <c r="Q8053" s="37"/>
      <c r="R8053" s="36"/>
      <c r="S8053" s="37"/>
      <c r="U8053" s="36"/>
      <c r="V8053" s="37"/>
      <c r="AD8053" s="59"/>
    </row>
    <row r="8054" spans="1:30">
      <c r="A8054" s="15"/>
      <c r="I8054" s="15"/>
      <c r="P8054" s="36"/>
      <c r="Q8054" s="37"/>
      <c r="R8054" s="36"/>
      <c r="S8054" s="37"/>
      <c r="U8054" s="36"/>
      <c r="V8054" s="37"/>
      <c r="AD8054" s="59"/>
    </row>
    <row r="8055" spans="1:30">
      <c r="A8055" s="15"/>
      <c r="I8055" s="15"/>
      <c r="P8055" s="36"/>
      <c r="Q8055" s="37"/>
      <c r="R8055" s="36"/>
      <c r="S8055" s="37"/>
      <c r="U8055" s="36"/>
      <c r="V8055" s="37"/>
      <c r="AD8055" s="59"/>
    </row>
    <row r="8056" spans="1:30">
      <c r="A8056" s="15"/>
      <c r="I8056" s="15"/>
      <c r="P8056" s="36"/>
      <c r="Q8056" s="37"/>
      <c r="R8056" s="36"/>
      <c r="S8056" s="37"/>
      <c r="U8056" s="36"/>
      <c r="V8056" s="37"/>
      <c r="AD8056" s="59"/>
    </row>
    <row r="8057" spans="1:30">
      <c r="A8057" s="15"/>
      <c r="I8057" s="15"/>
      <c r="P8057" s="36"/>
      <c r="Q8057" s="37"/>
      <c r="R8057" s="36"/>
      <c r="S8057" s="37"/>
      <c r="U8057" s="36"/>
      <c r="V8057" s="37"/>
      <c r="AD8057" s="59"/>
    </row>
    <row r="8058" spans="1:30">
      <c r="A8058" s="15"/>
      <c r="I8058" s="15"/>
      <c r="P8058" s="36"/>
      <c r="Q8058" s="37"/>
      <c r="R8058" s="36"/>
      <c r="S8058" s="37"/>
      <c r="U8058" s="36"/>
      <c r="V8058" s="37"/>
      <c r="AD8058" s="59"/>
    </row>
    <row r="8059" spans="1:30">
      <c r="A8059" s="15"/>
      <c r="I8059" s="15"/>
      <c r="P8059" s="36"/>
      <c r="Q8059" s="37"/>
      <c r="R8059" s="36"/>
      <c r="S8059" s="37"/>
      <c r="U8059" s="36"/>
      <c r="V8059" s="37"/>
      <c r="AD8059" s="59"/>
    </row>
    <row r="8060" spans="1:30">
      <c r="A8060" s="15"/>
      <c r="I8060" s="15"/>
      <c r="P8060" s="36"/>
      <c r="Q8060" s="37"/>
      <c r="R8060" s="36"/>
      <c r="S8060" s="37"/>
      <c r="U8060" s="36"/>
      <c r="V8060" s="37"/>
      <c r="AD8060" s="59"/>
    </row>
    <row r="8061" spans="1:30">
      <c r="A8061" s="15"/>
      <c r="I8061" s="15"/>
      <c r="P8061" s="36"/>
      <c r="Q8061" s="37"/>
      <c r="R8061" s="36"/>
      <c r="S8061" s="37"/>
      <c r="U8061" s="36"/>
      <c r="V8061" s="37"/>
      <c r="AD8061" s="59"/>
    </row>
    <row r="8062" spans="1:30">
      <c r="A8062" s="15"/>
      <c r="I8062" s="15"/>
      <c r="P8062" s="36"/>
      <c r="Q8062" s="37"/>
      <c r="R8062" s="36"/>
      <c r="S8062" s="37"/>
      <c r="U8062" s="36"/>
      <c r="V8062" s="37"/>
      <c r="AD8062" s="59"/>
    </row>
    <row r="8063" spans="1:30">
      <c r="A8063" s="15"/>
      <c r="I8063" s="15"/>
      <c r="P8063" s="36"/>
      <c r="Q8063" s="37"/>
      <c r="R8063" s="36"/>
      <c r="S8063" s="37"/>
      <c r="U8063" s="36"/>
      <c r="V8063" s="37"/>
      <c r="AD8063" s="59"/>
    </row>
    <row r="8064" spans="1:30">
      <c r="A8064" s="15"/>
      <c r="I8064" s="15"/>
      <c r="P8064" s="36"/>
      <c r="Q8064" s="37"/>
      <c r="R8064" s="36"/>
      <c r="S8064" s="37"/>
      <c r="U8064" s="36"/>
      <c r="V8064" s="37"/>
      <c r="AD8064" s="59"/>
    </row>
    <row r="8065" spans="1:30">
      <c r="A8065" s="15"/>
      <c r="I8065" s="15"/>
      <c r="P8065" s="36"/>
      <c r="Q8065" s="37"/>
      <c r="R8065" s="36"/>
      <c r="S8065" s="37"/>
      <c r="U8065" s="36"/>
      <c r="V8065" s="37"/>
      <c r="AD8065" s="59"/>
    </row>
    <row r="8066" spans="1:30">
      <c r="A8066" s="15"/>
      <c r="I8066" s="15"/>
      <c r="P8066" s="36"/>
      <c r="Q8066" s="37"/>
      <c r="R8066" s="36"/>
      <c r="S8066" s="37"/>
      <c r="U8066" s="36"/>
      <c r="V8066" s="37"/>
      <c r="AD8066" s="59"/>
    </row>
    <row r="8067" spans="1:30">
      <c r="A8067" s="15"/>
      <c r="I8067" s="15"/>
      <c r="P8067" s="36"/>
      <c r="Q8067" s="37"/>
      <c r="R8067" s="36"/>
      <c r="S8067" s="37"/>
      <c r="U8067" s="36"/>
      <c r="V8067" s="37"/>
      <c r="AD8067" s="59"/>
    </row>
    <row r="8068" spans="1:30">
      <c r="A8068" s="15"/>
      <c r="I8068" s="15"/>
      <c r="P8068" s="36"/>
      <c r="Q8068" s="37"/>
      <c r="R8068" s="36"/>
      <c r="S8068" s="37"/>
      <c r="U8068" s="36"/>
      <c r="V8068" s="37"/>
      <c r="AD8068" s="59"/>
    </row>
    <row r="8069" spans="1:30">
      <c r="A8069" s="15"/>
      <c r="I8069" s="15"/>
      <c r="P8069" s="36"/>
      <c r="Q8069" s="37"/>
      <c r="R8069" s="36"/>
      <c r="S8069" s="37"/>
      <c r="U8069" s="36"/>
      <c r="V8069" s="37"/>
      <c r="AD8069" s="59"/>
    </row>
    <row r="8070" spans="1:30">
      <c r="A8070" s="15"/>
      <c r="I8070" s="15"/>
      <c r="P8070" s="36"/>
      <c r="Q8070" s="37"/>
      <c r="R8070" s="36"/>
      <c r="S8070" s="37"/>
      <c r="U8070" s="36"/>
      <c r="V8070" s="37"/>
      <c r="AD8070" s="59"/>
    </row>
    <row r="8071" spans="1:30">
      <c r="A8071" s="15"/>
      <c r="I8071" s="15"/>
      <c r="P8071" s="36"/>
      <c r="Q8071" s="37"/>
      <c r="R8071" s="36"/>
      <c r="S8071" s="37"/>
      <c r="U8071" s="36"/>
      <c r="V8071" s="37"/>
      <c r="AD8071" s="59"/>
    </row>
    <row r="8072" spans="1:30">
      <c r="A8072" s="15"/>
      <c r="I8072" s="15"/>
      <c r="P8072" s="36"/>
      <c r="Q8072" s="37"/>
      <c r="R8072" s="36"/>
      <c r="S8072" s="37"/>
      <c r="U8072" s="36"/>
      <c r="V8072" s="37"/>
      <c r="AD8072" s="59"/>
    </row>
    <row r="8073" spans="1:30">
      <c r="A8073" s="15"/>
      <c r="I8073" s="15"/>
      <c r="P8073" s="36"/>
      <c r="Q8073" s="37"/>
      <c r="R8073" s="36"/>
      <c r="S8073" s="37"/>
      <c r="U8073" s="36"/>
      <c r="V8073" s="37"/>
      <c r="AD8073" s="59"/>
    </row>
    <row r="8074" spans="1:30">
      <c r="A8074" s="15"/>
      <c r="I8074" s="15"/>
      <c r="P8074" s="36"/>
      <c r="Q8074" s="37"/>
      <c r="R8074" s="36"/>
      <c r="S8074" s="37"/>
      <c r="U8074" s="36"/>
      <c r="V8074" s="37"/>
      <c r="AD8074" s="59"/>
    </row>
    <row r="8075" spans="1:30">
      <c r="A8075" s="15"/>
      <c r="I8075" s="15"/>
      <c r="P8075" s="36"/>
      <c r="Q8075" s="37"/>
      <c r="R8075" s="36"/>
      <c r="S8075" s="37"/>
      <c r="U8075" s="36"/>
      <c r="V8075" s="37"/>
      <c r="AD8075" s="59"/>
    </row>
    <row r="8076" spans="1:30">
      <c r="A8076" s="15"/>
      <c r="I8076" s="15"/>
      <c r="P8076" s="36"/>
      <c r="Q8076" s="37"/>
      <c r="R8076" s="36"/>
      <c r="S8076" s="37"/>
      <c r="U8076" s="36"/>
      <c r="V8076" s="37"/>
      <c r="AD8076" s="59"/>
    </row>
    <row r="8077" spans="1:30">
      <c r="A8077" s="15"/>
      <c r="I8077" s="15"/>
      <c r="P8077" s="36"/>
      <c r="Q8077" s="37"/>
      <c r="R8077" s="36"/>
      <c r="S8077" s="37"/>
      <c r="U8077" s="36"/>
      <c r="V8077" s="37"/>
      <c r="AD8077" s="59"/>
    </row>
    <row r="8078" spans="1:30">
      <c r="A8078" s="15"/>
      <c r="I8078" s="15"/>
      <c r="P8078" s="36"/>
      <c r="Q8078" s="37"/>
      <c r="R8078" s="36"/>
      <c r="S8078" s="37"/>
      <c r="U8078" s="36"/>
      <c r="V8078" s="37"/>
      <c r="AD8078" s="59"/>
    </row>
    <row r="8079" spans="1:30">
      <c r="A8079" s="15"/>
      <c r="I8079" s="15"/>
      <c r="P8079" s="36"/>
      <c r="Q8079" s="37"/>
      <c r="R8079" s="36"/>
      <c r="S8079" s="37"/>
      <c r="U8079" s="36"/>
      <c r="V8079" s="37"/>
      <c r="AD8079" s="59"/>
    </row>
    <row r="8080" spans="1:30">
      <c r="A8080" s="15"/>
      <c r="I8080" s="15"/>
      <c r="P8080" s="36"/>
      <c r="Q8080" s="37"/>
      <c r="R8080" s="36"/>
      <c r="S8080" s="37"/>
      <c r="U8080" s="36"/>
      <c r="V8080" s="37"/>
      <c r="AD8080" s="59"/>
    </row>
    <row r="8081" spans="1:30">
      <c r="A8081" s="15"/>
      <c r="I8081" s="15"/>
      <c r="P8081" s="36"/>
      <c r="Q8081" s="37"/>
      <c r="R8081" s="36"/>
      <c r="S8081" s="37"/>
      <c r="U8081" s="36"/>
      <c r="V8081" s="37"/>
      <c r="AD8081" s="59"/>
    </row>
    <row r="8082" spans="1:30">
      <c r="A8082" s="15"/>
      <c r="I8082" s="15"/>
      <c r="P8082" s="36"/>
      <c r="Q8082" s="37"/>
      <c r="R8082" s="36"/>
      <c r="S8082" s="37"/>
      <c r="U8082" s="36"/>
      <c r="V8082" s="37"/>
      <c r="AD8082" s="59"/>
    </row>
    <row r="8083" spans="1:30">
      <c r="A8083" s="15"/>
      <c r="I8083" s="15"/>
      <c r="P8083" s="36"/>
      <c r="Q8083" s="37"/>
      <c r="R8083" s="36"/>
      <c r="S8083" s="37"/>
      <c r="U8083" s="36"/>
      <c r="V8083" s="37"/>
      <c r="AD8083" s="59"/>
    </row>
    <row r="8084" spans="1:30">
      <c r="A8084" s="15"/>
      <c r="I8084" s="15"/>
      <c r="P8084" s="36"/>
      <c r="Q8084" s="37"/>
      <c r="R8084" s="36"/>
      <c r="S8084" s="37"/>
      <c r="U8084" s="36"/>
      <c r="V8084" s="37"/>
      <c r="AD8084" s="59"/>
    </row>
    <row r="8085" spans="1:30">
      <c r="A8085" s="15"/>
      <c r="I8085" s="15"/>
      <c r="P8085" s="36"/>
      <c r="Q8085" s="37"/>
      <c r="R8085" s="36"/>
      <c r="S8085" s="37"/>
      <c r="U8085" s="36"/>
      <c r="V8085" s="37"/>
      <c r="AD8085" s="59"/>
    </row>
    <row r="8086" spans="1:30">
      <c r="A8086" s="15"/>
      <c r="I8086" s="15"/>
      <c r="P8086" s="36"/>
      <c r="Q8086" s="37"/>
      <c r="R8086" s="36"/>
      <c r="S8086" s="37"/>
      <c r="U8086" s="36"/>
      <c r="V8086" s="37"/>
      <c r="AD8086" s="59"/>
    </row>
    <row r="8087" spans="1:30">
      <c r="A8087" s="15"/>
      <c r="I8087" s="15"/>
      <c r="P8087" s="36"/>
      <c r="Q8087" s="37"/>
      <c r="R8087" s="36"/>
      <c r="S8087" s="37"/>
      <c r="U8087" s="36"/>
      <c r="V8087" s="37"/>
      <c r="AD8087" s="59"/>
    </row>
    <row r="8088" spans="1:30">
      <c r="A8088" s="15"/>
      <c r="I8088" s="15"/>
      <c r="P8088" s="36"/>
      <c r="Q8088" s="37"/>
      <c r="R8088" s="36"/>
      <c r="S8088" s="37"/>
      <c r="U8088" s="36"/>
      <c r="V8088" s="37"/>
      <c r="AD8088" s="59"/>
    </row>
    <row r="8089" spans="1:30">
      <c r="A8089" s="15"/>
      <c r="I8089" s="15"/>
      <c r="P8089" s="36"/>
      <c r="Q8089" s="37"/>
      <c r="R8089" s="36"/>
      <c r="S8089" s="37"/>
      <c r="U8089" s="36"/>
      <c r="V8089" s="37"/>
      <c r="AD8089" s="59"/>
    </row>
    <row r="8090" spans="1:30">
      <c r="A8090" s="15"/>
      <c r="I8090" s="15"/>
      <c r="P8090" s="36"/>
      <c r="Q8090" s="37"/>
      <c r="R8090" s="36"/>
      <c r="S8090" s="37"/>
      <c r="U8090" s="36"/>
      <c r="V8090" s="37"/>
      <c r="AD8090" s="59"/>
    </row>
    <row r="8091" spans="1:30">
      <c r="A8091" s="15"/>
      <c r="I8091" s="15"/>
      <c r="P8091" s="36"/>
      <c r="Q8091" s="37"/>
      <c r="R8091" s="36"/>
      <c r="S8091" s="37"/>
      <c r="U8091" s="36"/>
      <c r="V8091" s="37"/>
      <c r="AD8091" s="59"/>
    </row>
    <row r="8092" spans="1:30">
      <c r="A8092" s="15"/>
      <c r="I8092" s="15"/>
      <c r="P8092" s="36"/>
      <c r="Q8092" s="37"/>
      <c r="R8092" s="36"/>
      <c r="S8092" s="37"/>
      <c r="U8092" s="36"/>
      <c r="V8092" s="37"/>
      <c r="AD8092" s="59"/>
    </row>
    <row r="8093" spans="1:30">
      <c r="A8093" s="15"/>
      <c r="I8093" s="15"/>
      <c r="P8093" s="36"/>
      <c r="Q8093" s="37"/>
      <c r="R8093" s="36"/>
      <c r="S8093" s="37"/>
      <c r="U8093" s="36"/>
      <c r="V8093" s="37"/>
      <c r="AD8093" s="59"/>
    </row>
    <row r="8094" spans="1:30">
      <c r="A8094" s="15"/>
      <c r="I8094" s="15"/>
      <c r="P8094" s="36"/>
      <c r="Q8094" s="37"/>
      <c r="R8094" s="36"/>
      <c r="S8094" s="37"/>
      <c r="U8094" s="36"/>
      <c r="V8094" s="37"/>
      <c r="AD8094" s="59"/>
    </row>
    <row r="8095" spans="1:30">
      <c r="A8095" s="15"/>
      <c r="I8095" s="15"/>
      <c r="P8095" s="36"/>
      <c r="Q8095" s="37"/>
      <c r="R8095" s="36"/>
      <c r="S8095" s="37"/>
      <c r="U8095" s="36"/>
      <c r="V8095" s="37"/>
      <c r="AD8095" s="59"/>
    </row>
    <row r="8096" spans="1:30">
      <c r="A8096" s="15"/>
      <c r="I8096" s="15"/>
      <c r="P8096" s="36"/>
      <c r="Q8096" s="37"/>
      <c r="R8096" s="36"/>
      <c r="S8096" s="37"/>
      <c r="U8096" s="36"/>
      <c r="V8096" s="37"/>
      <c r="AD8096" s="59"/>
    </row>
    <row r="8097" spans="1:30">
      <c r="A8097" s="15"/>
      <c r="I8097" s="15"/>
      <c r="P8097" s="36"/>
      <c r="Q8097" s="37"/>
      <c r="R8097" s="36"/>
      <c r="S8097" s="37"/>
      <c r="U8097" s="36"/>
      <c r="V8097" s="37"/>
      <c r="AD8097" s="59"/>
    </row>
    <row r="8098" spans="1:30">
      <c r="A8098" s="15"/>
      <c r="I8098" s="15"/>
      <c r="P8098" s="36"/>
      <c r="Q8098" s="37"/>
      <c r="R8098" s="36"/>
      <c r="S8098" s="37"/>
      <c r="U8098" s="36"/>
      <c r="V8098" s="37"/>
      <c r="AD8098" s="59"/>
    </row>
    <row r="8099" spans="1:30">
      <c r="A8099" s="15"/>
      <c r="I8099" s="15"/>
      <c r="P8099" s="36"/>
      <c r="Q8099" s="37"/>
      <c r="R8099" s="36"/>
      <c r="S8099" s="37"/>
      <c r="U8099" s="36"/>
      <c r="V8099" s="37"/>
      <c r="AD8099" s="59"/>
    </row>
    <row r="8100" spans="1:30">
      <c r="A8100" s="15"/>
      <c r="I8100" s="15"/>
      <c r="P8100" s="36"/>
      <c r="Q8100" s="37"/>
      <c r="R8100" s="36"/>
      <c r="S8100" s="37"/>
      <c r="U8100" s="36"/>
      <c r="V8100" s="37"/>
      <c r="AD8100" s="59"/>
    </row>
    <row r="8101" spans="1:30">
      <c r="A8101" s="15"/>
      <c r="I8101" s="15"/>
      <c r="P8101" s="36"/>
      <c r="Q8101" s="37"/>
      <c r="R8101" s="36"/>
      <c r="S8101" s="37"/>
      <c r="U8101" s="36"/>
      <c r="V8101" s="37"/>
      <c r="AD8101" s="59"/>
    </row>
    <row r="8102" spans="1:30">
      <c r="A8102" s="15"/>
      <c r="I8102" s="15"/>
      <c r="P8102" s="36"/>
      <c r="Q8102" s="37"/>
      <c r="R8102" s="36"/>
      <c r="S8102" s="37"/>
      <c r="U8102" s="36"/>
      <c r="V8102" s="37"/>
      <c r="AD8102" s="59"/>
    </row>
    <row r="8103" spans="1:30">
      <c r="A8103" s="15"/>
      <c r="I8103" s="15"/>
      <c r="P8103" s="36"/>
      <c r="Q8103" s="37"/>
      <c r="R8103" s="36"/>
      <c r="S8103" s="37"/>
      <c r="U8103" s="36"/>
      <c r="V8103" s="37"/>
      <c r="AD8103" s="59"/>
    </row>
    <row r="8104" spans="1:30">
      <c r="A8104" s="15"/>
      <c r="I8104" s="15"/>
      <c r="P8104" s="36"/>
      <c r="Q8104" s="37"/>
      <c r="R8104" s="36"/>
      <c r="S8104" s="37"/>
      <c r="U8104" s="36"/>
      <c r="V8104" s="37"/>
      <c r="AD8104" s="59"/>
    </row>
    <row r="8105" spans="1:30">
      <c r="A8105" s="15"/>
      <c r="I8105" s="15"/>
      <c r="P8105" s="36"/>
      <c r="Q8105" s="37"/>
      <c r="R8105" s="36"/>
      <c r="S8105" s="37"/>
      <c r="U8105" s="36"/>
      <c r="V8105" s="37"/>
      <c r="AD8105" s="59"/>
    </row>
    <row r="8106" spans="1:30">
      <c r="A8106" s="15"/>
      <c r="I8106" s="15"/>
      <c r="P8106" s="36"/>
      <c r="Q8106" s="37"/>
      <c r="R8106" s="36"/>
      <c r="S8106" s="37"/>
      <c r="U8106" s="36"/>
      <c r="V8106" s="37"/>
      <c r="AD8106" s="59"/>
    </row>
    <row r="8107" spans="1:30">
      <c r="A8107" s="15"/>
      <c r="I8107" s="15"/>
      <c r="P8107" s="36"/>
      <c r="Q8107" s="37"/>
      <c r="R8107" s="36"/>
      <c r="S8107" s="37"/>
      <c r="U8107" s="36"/>
      <c r="V8107" s="37"/>
      <c r="AD8107" s="59"/>
    </row>
    <row r="8108" spans="1:30">
      <c r="A8108" s="15"/>
      <c r="I8108" s="15"/>
      <c r="P8108" s="36"/>
      <c r="Q8108" s="37"/>
      <c r="R8108" s="36"/>
      <c r="S8108" s="37"/>
      <c r="U8108" s="36"/>
      <c r="V8108" s="37"/>
      <c r="AD8108" s="59"/>
    </row>
    <row r="8109" spans="1:30">
      <c r="A8109" s="15"/>
      <c r="I8109" s="15"/>
      <c r="P8109" s="36"/>
      <c r="Q8109" s="37"/>
      <c r="R8109" s="36"/>
      <c r="S8109" s="37"/>
      <c r="U8109" s="36"/>
      <c r="V8109" s="37"/>
      <c r="AD8109" s="59"/>
    </row>
    <row r="8110" spans="1:30">
      <c r="A8110" s="15"/>
      <c r="I8110" s="15"/>
      <c r="P8110" s="36"/>
      <c r="Q8110" s="37"/>
      <c r="R8110" s="36"/>
      <c r="S8110" s="37"/>
      <c r="U8110" s="36"/>
      <c r="V8110" s="37"/>
      <c r="AD8110" s="59"/>
    </row>
    <row r="8111" spans="1:30">
      <c r="A8111" s="15"/>
      <c r="I8111" s="15"/>
      <c r="P8111" s="36"/>
      <c r="Q8111" s="37"/>
      <c r="R8111" s="36"/>
      <c r="S8111" s="37"/>
      <c r="U8111" s="36"/>
      <c r="V8111" s="37"/>
      <c r="AD8111" s="59"/>
    </row>
    <row r="8112" spans="1:30">
      <c r="A8112" s="15"/>
      <c r="I8112" s="15"/>
      <c r="P8112" s="36"/>
      <c r="Q8112" s="37"/>
      <c r="R8112" s="36"/>
      <c r="S8112" s="37"/>
      <c r="U8112" s="36"/>
      <c r="V8112" s="37"/>
      <c r="AD8112" s="59"/>
    </row>
    <row r="8113" spans="1:30">
      <c r="A8113" s="15"/>
      <c r="I8113" s="15"/>
      <c r="P8113" s="36"/>
      <c r="Q8113" s="37"/>
      <c r="R8113" s="36"/>
      <c r="S8113" s="37"/>
      <c r="U8113" s="36"/>
      <c r="V8113" s="37"/>
      <c r="AD8113" s="59"/>
    </row>
    <row r="8114" spans="1:30">
      <c r="A8114" s="15"/>
      <c r="I8114" s="15"/>
      <c r="P8114" s="36"/>
      <c r="Q8114" s="37"/>
      <c r="R8114" s="36"/>
      <c r="S8114" s="37"/>
      <c r="U8114" s="36"/>
      <c r="V8114" s="37"/>
      <c r="AD8114" s="59"/>
    </row>
    <row r="8115" spans="1:30">
      <c r="A8115" s="15"/>
      <c r="I8115" s="15"/>
      <c r="P8115" s="36"/>
      <c r="Q8115" s="37"/>
      <c r="R8115" s="36"/>
      <c r="S8115" s="37"/>
      <c r="U8115" s="36"/>
      <c r="V8115" s="37"/>
      <c r="AD8115" s="59"/>
    </row>
    <row r="8116" spans="1:30">
      <c r="A8116" s="15"/>
      <c r="I8116" s="15"/>
      <c r="P8116" s="36"/>
      <c r="Q8116" s="37"/>
      <c r="R8116" s="36"/>
      <c r="S8116" s="37"/>
      <c r="U8116" s="36"/>
      <c r="V8116" s="37"/>
      <c r="AD8116" s="59"/>
    </row>
    <row r="8117" spans="1:30">
      <c r="A8117" s="15"/>
      <c r="I8117" s="15"/>
      <c r="P8117" s="36"/>
      <c r="Q8117" s="37"/>
      <c r="R8117" s="36"/>
      <c r="S8117" s="37"/>
      <c r="U8117" s="36"/>
      <c r="V8117" s="37"/>
      <c r="AD8117" s="59"/>
    </row>
    <row r="8118" spans="1:30">
      <c r="A8118" s="15"/>
      <c r="I8118" s="15"/>
      <c r="P8118" s="36"/>
      <c r="Q8118" s="37"/>
      <c r="R8118" s="36"/>
      <c r="S8118" s="37"/>
      <c r="U8118" s="36"/>
      <c r="V8118" s="37"/>
      <c r="AD8118" s="59"/>
    </row>
    <row r="8119" spans="1:30">
      <c r="A8119" s="15"/>
      <c r="I8119" s="15"/>
      <c r="P8119" s="36"/>
      <c r="Q8119" s="37"/>
      <c r="R8119" s="36"/>
      <c r="S8119" s="37"/>
      <c r="U8119" s="36"/>
      <c r="V8119" s="37"/>
      <c r="AD8119" s="59"/>
    </row>
    <row r="8120" spans="1:30">
      <c r="A8120" s="15"/>
      <c r="I8120" s="15"/>
      <c r="P8120" s="36"/>
      <c r="Q8120" s="37"/>
      <c r="R8120" s="36"/>
      <c r="S8120" s="37"/>
      <c r="U8120" s="36"/>
      <c r="V8120" s="37"/>
      <c r="AD8120" s="59"/>
    </row>
    <row r="8121" spans="1:30">
      <c r="A8121" s="15"/>
      <c r="I8121" s="15"/>
      <c r="P8121" s="36"/>
      <c r="Q8121" s="37"/>
      <c r="R8121" s="36"/>
      <c r="S8121" s="37"/>
      <c r="U8121" s="36"/>
      <c r="V8121" s="37"/>
      <c r="AD8121" s="59"/>
    </row>
    <row r="8122" spans="1:30">
      <c r="A8122" s="15"/>
      <c r="I8122" s="15"/>
      <c r="P8122" s="36"/>
      <c r="Q8122" s="37"/>
      <c r="R8122" s="36"/>
      <c r="S8122" s="37"/>
      <c r="U8122" s="36"/>
      <c r="V8122" s="37"/>
      <c r="AD8122" s="59"/>
    </row>
    <row r="8123" spans="1:30">
      <c r="A8123" s="15"/>
      <c r="I8123" s="15"/>
      <c r="P8123" s="36"/>
      <c r="Q8123" s="37"/>
      <c r="R8123" s="36"/>
      <c r="S8123" s="37"/>
      <c r="U8123" s="36"/>
      <c r="V8123" s="37"/>
      <c r="AD8123" s="59"/>
    </row>
    <row r="8124" spans="1:30">
      <c r="A8124" s="15"/>
      <c r="I8124" s="15"/>
      <c r="P8124" s="36"/>
      <c r="Q8124" s="37"/>
      <c r="R8124" s="36"/>
      <c r="S8124" s="37"/>
      <c r="U8124" s="36"/>
      <c r="V8124" s="37"/>
      <c r="AD8124" s="59"/>
    </row>
    <row r="8125" spans="1:30">
      <c r="A8125" s="15"/>
      <c r="I8125" s="15"/>
      <c r="P8125" s="36"/>
      <c r="Q8125" s="37"/>
      <c r="R8125" s="36"/>
      <c r="S8125" s="37"/>
      <c r="U8125" s="36"/>
      <c r="V8125" s="37"/>
      <c r="AD8125" s="59"/>
    </row>
    <row r="8126" spans="1:30">
      <c r="A8126" s="15"/>
      <c r="I8126" s="15"/>
      <c r="P8126" s="36"/>
      <c r="Q8126" s="37"/>
      <c r="R8126" s="36"/>
      <c r="S8126" s="37"/>
      <c r="U8126" s="36"/>
      <c r="V8126" s="37"/>
      <c r="AD8126" s="59"/>
    </row>
    <row r="8127" spans="1:30">
      <c r="A8127" s="15"/>
      <c r="I8127" s="15"/>
      <c r="P8127" s="36"/>
      <c r="Q8127" s="37"/>
      <c r="R8127" s="36"/>
      <c r="S8127" s="37"/>
      <c r="U8127" s="36"/>
      <c r="V8127" s="37"/>
      <c r="AD8127" s="59"/>
    </row>
    <row r="8128" spans="1:30">
      <c r="A8128" s="15"/>
      <c r="I8128" s="15"/>
      <c r="P8128" s="36"/>
      <c r="Q8128" s="37"/>
      <c r="R8128" s="36"/>
      <c r="S8128" s="37"/>
      <c r="U8128" s="36"/>
      <c r="V8128" s="37"/>
      <c r="AD8128" s="59"/>
    </row>
    <row r="8129" spans="1:30">
      <c r="A8129" s="15"/>
      <c r="I8129" s="15"/>
      <c r="P8129" s="36"/>
      <c r="Q8129" s="37"/>
      <c r="R8129" s="36"/>
      <c r="S8129" s="37"/>
      <c r="U8129" s="36"/>
      <c r="V8129" s="37"/>
      <c r="AD8129" s="59"/>
    </row>
    <row r="8130" spans="1:30">
      <c r="A8130" s="15"/>
      <c r="I8130" s="15"/>
      <c r="P8130" s="36"/>
      <c r="Q8130" s="37"/>
      <c r="R8130" s="36"/>
      <c r="S8130" s="37"/>
      <c r="U8130" s="36"/>
      <c r="V8130" s="37"/>
      <c r="AD8130" s="59"/>
    </row>
    <row r="8131" spans="1:30">
      <c r="A8131" s="15"/>
      <c r="I8131" s="15"/>
      <c r="P8131" s="36"/>
      <c r="Q8131" s="37"/>
      <c r="R8131" s="36"/>
      <c r="S8131" s="37"/>
      <c r="U8131" s="36"/>
      <c r="V8131" s="37"/>
      <c r="AD8131" s="59"/>
    </row>
    <row r="8132" spans="1:30">
      <c r="A8132" s="15"/>
      <c r="I8132" s="15"/>
      <c r="P8132" s="36"/>
      <c r="Q8132" s="37"/>
      <c r="R8132" s="36"/>
      <c r="S8132" s="37"/>
      <c r="U8132" s="36"/>
      <c r="V8132" s="37"/>
      <c r="AD8132" s="59"/>
    </row>
    <row r="8133" spans="1:30">
      <c r="A8133" s="15"/>
      <c r="I8133" s="15"/>
      <c r="P8133" s="36"/>
      <c r="Q8133" s="37"/>
      <c r="R8133" s="36"/>
      <c r="S8133" s="37"/>
      <c r="U8133" s="36"/>
      <c r="V8133" s="37"/>
      <c r="AD8133" s="59"/>
    </row>
    <row r="8134" spans="1:30">
      <c r="A8134" s="15"/>
      <c r="I8134" s="15"/>
      <c r="P8134" s="36"/>
      <c r="Q8134" s="37"/>
      <c r="R8134" s="36"/>
      <c r="S8134" s="37"/>
      <c r="U8134" s="36"/>
      <c r="V8134" s="37"/>
      <c r="AD8134" s="59"/>
    </row>
    <row r="8135" spans="1:30">
      <c r="A8135" s="15"/>
      <c r="I8135" s="15"/>
      <c r="P8135" s="36"/>
      <c r="Q8135" s="37"/>
      <c r="R8135" s="36"/>
      <c r="S8135" s="37"/>
      <c r="U8135" s="36"/>
      <c r="V8135" s="37"/>
      <c r="AD8135" s="59"/>
    </row>
    <row r="8136" spans="1:30">
      <c r="A8136" s="15"/>
      <c r="I8136" s="15"/>
      <c r="P8136" s="36"/>
      <c r="Q8136" s="37"/>
      <c r="R8136" s="36"/>
      <c r="S8136" s="37"/>
      <c r="U8136" s="36"/>
      <c r="V8136" s="37"/>
      <c r="AD8136" s="59"/>
    </row>
    <row r="8137" spans="1:30">
      <c r="A8137" s="15"/>
      <c r="I8137" s="15"/>
      <c r="P8137" s="36"/>
      <c r="Q8137" s="37"/>
      <c r="R8137" s="36"/>
      <c r="S8137" s="37"/>
      <c r="U8137" s="36"/>
      <c r="V8137" s="37"/>
      <c r="AD8137" s="59"/>
    </row>
    <row r="8138" spans="1:30">
      <c r="A8138" s="15"/>
      <c r="I8138" s="15"/>
      <c r="P8138" s="36"/>
      <c r="Q8138" s="37"/>
      <c r="R8138" s="36"/>
      <c r="S8138" s="37"/>
      <c r="U8138" s="36"/>
      <c r="V8138" s="37"/>
      <c r="AD8138" s="59"/>
    </row>
    <row r="8139" spans="1:30">
      <c r="A8139" s="15"/>
      <c r="I8139" s="15"/>
      <c r="P8139" s="36"/>
      <c r="Q8139" s="37"/>
      <c r="R8139" s="36"/>
      <c r="S8139" s="37"/>
      <c r="U8139" s="36"/>
      <c r="V8139" s="37"/>
      <c r="AD8139" s="59"/>
    </row>
    <row r="8140" spans="1:30">
      <c r="A8140" s="15"/>
      <c r="I8140" s="15"/>
      <c r="P8140" s="36"/>
      <c r="Q8140" s="37"/>
      <c r="R8140" s="36"/>
      <c r="S8140" s="37"/>
      <c r="U8140" s="36"/>
      <c r="V8140" s="37"/>
      <c r="AD8140" s="59"/>
    </row>
    <row r="8141" spans="1:30">
      <c r="A8141" s="15"/>
      <c r="I8141" s="15"/>
      <c r="P8141" s="36"/>
      <c r="Q8141" s="37"/>
      <c r="R8141" s="36"/>
      <c r="S8141" s="37"/>
      <c r="U8141" s="36"/>
      <c r="V8141" s="37"/>
      <c r="AD8141" s="59"/>
    </row>
    <row r="8142" spans="1:30">
      <c r="A8142" s="15"/>
      <c r="I8142" s="15"/>
      <c r="P8142" s="36"/>
      <c r="Q8142" s="37"/>
      <c r="R8142" s="36"/>
      <c r="S8142" s="37"/>
      <c r="U8142" s="36"/>
      <c r="V8142" s="37"/>
      <c r="AD8142" s="59"/>
    </row>
    <row r="8143" spans="1:30">
      <c r="A8143" s="15"/>
      <c r="I8143" s="15"/>
      <c r="P8143" s="36"/>
      <c r="Q8143" s="37"/>
      <c r="R8143" s="36"/>
      <c r="S8143" s="37"/>
      <c r="U8143" s="36"/>
      <c r="V8143" s="37"/>
      <c r="AD8143" s="59"/>
    </row>
    <row r="8144" spans="1:30">
      <c r="A8144" s="15"/>
      <c r="I8144" s="15"/>
      <c r="P8144" s="36"/>
      <c r="Q8144" s="37"/>
      <c r="R8144" s="36"/>
      <c r="S8144" s="37"/>
      <c r="U8144" s="36"/>
      <c r="V8144" s="37"/>
      <c r="AD8144" s="59"/>
    </row>
    <row r="8145" spans="1:30">
      <c r="A8145" s="15"/>
      <c r="I8145" s="15"/>
      <c r="P8145" s="36"/>
      <c r="Q8145" s="37"/>
      <c r="R8145" s="36"/>
      <c r="S8145" s="37"/>
      <c r="U8145" s="36"/>
      <c r="V8145" s="37"/>
      <c r="AD8145" s="59"/>
    </row>
    <row r="8146" spans="1:30">
      <c r="A8146" s="15"/>
      <c r="I8146" s="15"/>
      <c r="P8146" s="36"/>
      <c r="Q8146" s="37"/>
      <c r="R8146" s="36"/>
      <c r="S8146" s="37"/>
      <c r="U8146" s="36"/>
      <c r="V8146" s="37"/>
      <c r="AD8146" s="59"/>
    </row>
    <row r="8147" spans="1:30">
      <c r="A8147" s="15"/>
      <c r="I8147" s="15"/>
      <c r="P8147" s="36"/>
      <c r="Q8147" s="37"/>
      <c r="R8147" s="36"/>
      <c r="S8147" s="37"/>
      <c r="U8147" s="36"/>
      <c r="V8147" s="37"/>
      <c r="AD8147" s="59"/>
    </row>
    <row r="8148" spans="1:30">
      <c r="A8148" s="15"/>
      <c r="I8148" s="15"/>
      <c r="P8148" s="36"/>
      <c r="Q8148" s="37"/>
      <c r="R8148" s="36"/>
      <c r="S8148" s="37"/>
      <c r="U8148" s="36"/>
      <c r="V8148" s="37"/>
      <c r="AD8148" s="59"/>
    </row>
    <row r="8149" spans="1:30">
      <c r="A8149" s="15"/>
      <c r="I8149" s="15"/>
      <c r="P8149" s="36"/>
      <c r="Q8149" s="37"/>
      <c r="R8149" s="36"/>
      <c r="S8149" s="37"/>
      <c r="U8149" s="36"/>
      <c r="V8149" s="37"/>
      <c r="AD8149" s="59"/>
    </row>
    <row r="8150" spans="1:30">
      <c r="A8150" s="15"/>
      <c r="I8150" s="15"/>
      <c r="P8150" s="36"/>
      <c r="Q8150" s="37"/>
      <c r="R8150" s="36"/>
      <c r="S8150" s="37"/>
      <c r="U8150" s="36"/>
      <c r="V8150" s="37"/>
      <c r="AD8150" s="59"/>
    </row>
    <row r="8151" spans="1:30">
      <c r="A8151" s="15"/>
      <c r="I8151" s="15"/>
      <c r="P8151" s="36"/>
      <c r="Q8151" s="37"/>
      <c r="R8151" s="36"/>
      <c r="S8151" s="37"/>
      <c r="U8151" s="36"/>
      <c r="V8151" s="37"/>
      <c r="AD8151" s="59"/>
    </row>
    <row r="8152" spans="1:30">
      <c r="A8152" s="15"/>
      <c r="I8152" s="15"/>
      <c r="P8152" s="36"/>
      <c r="Q8152" s="37"/>
      <c r="R8152" s="36"/>
      <c r="S8152" s="37"/>
      <c r="U8152" s="36"/>
      <c r="V8152" s="37"/>
      <c r="AD8152" s="59"/>
    </row>
    <row r="8153" spans="1:30">
      <c r="A8153" s="15"/>
      <c r="I8153" s="15"/>
      <c r="P8153" s="36"/>
      <c r="Q8153" s="37"/>
      <c r="R8153" s="36"/>
      <c r="S8153" s="37"/>
      <c r="U8153" s="36"/>
      <c r="V8153" s="37"/>
      <c r="AD8153" s="59"/>
    </row>
    <row r="8154" spans="1:30">
      <c r="A8154" s="15"/>
      <c r="I8154" s="15"/>
      <c r="P8154" s="36"/>
      <c r="Q8154" s="37"/>
      <c r="R8154" s="36"/>
      <c r="S8154" s="37"/>
      <c r="U8154" s="36"/>
      <c r="V8154" s="37"/>
      <c r="AD8154" s="59"/>
    </row>
    <row r="8155" spans="1:30">
      <c r="A8155" s="15"/>
      <c r="I8155" s="15"/>
      <c r="P8155" s="36"/>
      <c r="Q8155" s="37"/>
      <c r="R8155" s="36"/>
      <c r="S8155" s="37"/>
      <c r="U8155" s="36"/>
      <c r="V8155" s="37"/>
      <c r="AD8155" s="59"/>
    </row>
    <row r="8156" spans="1:30">
      <c r="A8156" s="15"/>
      <c r="I8156" s="15"/>
      <c r="P8156" s="36"/>
      <c r="Q8156" s="37"/>
      <c r="R8156" s="36"/>
      <c r="S8156" s="37"/>
      <c r="U8156" s="36"/>
      <c r="V8156" s="37"/>
      <c r="AD8156" s="59"/>
    </row>
    <row r="8157" spans="1:30">
      <c r="A8157" s="15"/>
      <c r="I8157" s="15"/>
      <c r="P8157" s="36"/>
      <c r="Q8157" s="37"/>
      <c r="R8157" s="36"/>
      <c r="S8157" s="37"/>
      <c r="U8157" s="36"/>
      <c r="V8157" s="37"/>
      <c r="AD8157" s="59"/>
    </row>
    <row r="8158" spans="1:30">
      <c r="A8158" s="15"/>
      <c r="I8158" s="15"/>
      <c r="P8158" s="36"/>
      <c r="Q8158" s="37"/>
      <c r="R8158" s="36"/>
      <c r="S8158" s="37"/>
      <c r="U8158" s="36"/>
      <c r="V8158" s="37"/>
      <c r="AD8158" s="59"/>
    </row>
    <row r="8159" spans="1:30">
      <c r="A8159" s="15"/>
      <c r="I8159" s="15"/>
      <c r="P8159" s="36"/>
      <c r="Q8159" s="37"/>
      <c r="R8159" s="36"/>
      <c r="S8159" s="37"/>
      <c r="U8159" s="36"/>
      <c r="V8159" s="37"/>
      <c r="AD8159" s="59"/>
    </row>
    <row r="8160" spans="1:30">
      <c r="A8160" s="15"/>
      <c r="I8160" s="15"/>
      <c r="P8160" s="36"/>
      <c r="Q8160" s="37"/>
      <c r="R8160" s="36"/>
      <c r="S8160" s="37"/>
      <c r="U8160" s="36"/>
      <c r="V8160" s="37"/>
      <c r="AD8160" s="59"/>
    </row>
    <row r="8161" spans="1:30">
      <c r="A8161" s="15"/>
      <c r="I8161" s="15"/>
      <c r="P8161" s="36"/>
      <c r="Q8161" s="37"/>
      <c r="R8161" s="36"/>
      <c r="S8161" s="37"/>
      <c r="U8161" s="36"/>
      <c r="V8161" s="37"/>
      <c r="AD8161" s="59"/>
    </row>
    <row r="8162" spans="1:30">
      <c r="A8162" s="15"/>
      <c r="I8162" s="15"/>
      <c r="P8162" s="36"/>
      <c r="Q8162" s="37"/>
      <c r="R8162" s="36"/>
      <c r="S8162" s="37"/>
      <c r="U8162" s="36"/>
      <c r="V8162" s="37"/>
      <c r="AD8162" s="59"/>
    </row>
    <row r="8163" spans="1:30">
      <c r="A8163" s="15"/>
      <c r="I8163" s="15"/>
      <c r="P8163" s="36"/>
      <c r="Q8163" s="37"/>
      <c r="R8163" s="36"/>
      <c r="S8163" s="37"/>
      <c r="U8163" s="36"/>
      <c r="V8163" s="37"/>
      <c r="AD8163" s="59"/>
    </row>
    <row r="8164" spans="1:30">
      <c r="A8164" s="15"/>
      <c r="I8164" s="15"/>
      <c r="P8164" s="36"/>
      <c r="Q8164" s="37"/>
      <c r="R8164" s="36"/>
      <c r="S8164" s="37"/>
      <c r="U8164" s="36"/>
      <c r="V8164" s="37"/>
      <c r="AD8164" s="59"/>
    </row>
    <row r="8165" spans="1:30">
      <c r="A8165" s="15"/>
      <c r="I8165" s="15"/>
      <c r="P8165" s="36"/>
      <c r="Q8165" s="37"/>
      <c r="R8165" s="36"/>
      <c r="S8165" s="37"/>
      <c r="U8165" s="36"/>
      <c r="V8165" s="37"/>
      <c r="AD8165" s="59"/>
    </row>
    <row r="8166" spans="1:30">
      <c r="A8166" s="15"/>
      <c r="I8166" s="15"/>
      <c r="P8166" s="36"/>
      <c r="Q8166" s="37"/>
      <c r="R8166" s="36"/>
      <c r="S8166" s="37"/>
      <c r="U8166" s="36"/>
      <c r="V8166" s="37"/>
      <c r="AD8166" s="59"/>
    </row>
    <row r="8167" spans="1:30">
      <c r="A8167" s="15"/>
      <c r="I8167" s="15"/>
      <c r="P8167" s="36"/>
      <c r="Q8167" s="37"/>
      <c r="R8167" s="36"/>
      <c r="S8167" s="37"/>
      <c r="U8167" s="36"/>
      <c r="V8167" s="37"/>
      <c r="AD8167" s="59"/>
    </row>
    <row r="8168" spans="1:30">
      <c r="A8168" s="15"/>
      <c r="I8168" s="15"/>
      <c r="P8168" s="36"/>
      <c r="Q8168" s="37"/>
      <c r="R8168" s="36"/>
      <c r="S8168" s="37"/>
      <c r="U8168" s="36"/>
      <c r="V8168" s="37"/>
      <c r="AD8168" s="59"/>
    </row>
    <row r="8169" spans="1:30">
      <c r="A8169" s="15"/>
      <c r="I8169" s="15"/>
      <c r="P8169" s="36"/>
      <c r="Q8169" s="37"/>
      <c r="R8169" s="36"/>
      <c r="S8169" s="37"/>
      <c r="U8169" s="36"/>
      <c r="V8169" s="37"/>
      <c r="AD8169" s="59"/>
    </row>
    <row r="8170" spans="1:30">
      <c r="A8170" s="15"/>
      <c r="I8170" s="15"/>
      <c r="P8170" s="36"/>
      <c r="Q8170" s="37"/>
      <c r="R8170" s="36"/>
      <c r="S8170" s="37"/>
      <c r="U8170" s="36"/>
      <c r="V8170" s="37"/>
      <c r="AD8170" s="59"/>
    </row>
    <row r="8171" spans="1:30">
      <c r="A8171" s="15"/>
      <c r="I8171" s="15"/>
      <c r="P8171" s="36"/>
      <c r="Q8171" s="37"/>
      <c r="R8171" s="36"/>
      <c r="S8171" s="37"/>
      <c r="U8171" s="36"/>
      <c r="V8171" s="37"/>
      <c r="AD8171" s="59"/>
    </row>
    <row r="8172" spans="1:30">
      <c r="A8172" s="15"/>
      <c r="I8172" s="15"/>
      <c r="P8172" s="36"/>
      <c r="Q8172" s="37"/>
      <c r="R8172" s="36"/>
      <c r="S8172" s="37"/>
      <c r="U8172" s="36"/>
      <c r="V8172" s="37"/>
      <c r="AD8172" s="59"/>
    </row>
    <row r="8173" spans="1:30">
      <c r="A8173" s="15"/>
      <c r="I8173" s="15"/>
      <c r="P8173" s="36"/>
      <c r="Q8173" s="37"/>
      <c r="R8173" s="36"/>
      <c r="S8173" s="37"/>
      <c r="U8173" s="36"/>
      <c r="V8173" s="37"/>
      <c r="AD8173" s="59"/>
    </row>
    <row r="8174" spans="1:30">
      <c r="A8174" s="15"/>
      <c r="I8174" s="15"/>
      <c r="P8174" s="36"/>
      <c r="Q8174" s="37"/>
      <c r="R8174" s="36"/>
      <c r="S8174" s="37"/>
      <c r="U8174" s="36"/>
      <c r="V8174" s="37"/>
      <c r="AD8174" s="59"/>
    </row>
    <row r="8175" spans="1:30">
      <c r="A8175" s="15"/>
      <c r="I8175" s="15"/>
      <c r="P8175" s="36"/>
      <c r="Q8175" s="37"/>
      <c r="R8175" s="36"/>
      <c r="S8175" s="37"/>
      <c r="U8175" s="36"/>
      <c r="V8175" s="37"/>
      <c r="AD8175" s="59"/>
    </row>
    <row r="8176" spans="1:30">
      <c r="A8176" s="15"/>
      <c r="I8176" s="15"/>
      <c r="P8176" s="36"/>
      <c r="Q8176" s="37"/>
      <c r="R8176" s="36"/>
      <c r="S8176" s="37"/>
      <c r="U8176" s="36"/>
      <c r="V8176" s="37"/>
      <c r="AD8176" s="59"/>
    </row>
    <row r="8177" spans="1:30">
      <c r="A8177" s="15"/>
      <c r="I8177" s="15"/>
      <c r="P8177" s="36"/>
      <c r="Q8177" s="37"/>
      <c r="R8177" s="36"/>
      <c r="S8177" s="37"/>
      <c r="U8177" s="36"/>
      <c r="V8177" s="37"/>
      <c r="AD8177" s="59"/>
    </row>
    <row r="8178" spans="1:30">
      <c r="A8178" s="15"/>
      <c r="I8178" s="15"/>
      <c r="P8178" s="36"/>
      <c r="Q8178" s="37"/>
      <c r="R8178" s="36"/>
      <c r="S8178" s="37"/>
      <c r="U8178" s="36"/>
      <c r="V8178" s="37"/>
      <c r="AD8178" s="59"/>
    </row>
    <row r="8179" spans="1:30">
      <c r="A8179" s="15"/>
      <c r="I8179" s="15"/>
      <c r="P8179" s="36"/>
      <c r="Q8179" s="37"/>
      <c r="R8179" s="36"/>
      <c r="S8179" s="37"/>
      <c r="U8179" s="36"/>
      <c r="V8179" s="37"/>
      <c r="AD8179" s="59"/>
    </row>
    <row r="8180" spans="1:30">
      <c r="A8180" s="15"/>
      <c r="I8180" s="15"/>
      <c r="P8180" s="36"/>
      <c r="Q8180" s="37"/>
      <c r="R8180" s="36"/>
      <c r="S8180" s="37"/>
      <c r="U8180" s="36"/>
      <c r="V8180" s="37"/>
      <c r="AD8180" s="59"/>
    </row>
    <row r="8181" spans="1:30">
      <c r="A8181" s="15"/>
      <c r="I8181" s="15"/>
      <c r="P8181" s="36"/>
      <c r="Q8181" s="37"/>
      <c r="R8181" s="36"/>
      <c r="S8181" s="37"/>
      <c r="U8181" s="36"/>
      <c r="V8181" s="37"/>
      <c r="AD8181" s="59"/>
    </row>
    <row r="8182" spans="1:30">
      <c r="A8182" s="15"/>
      <c r="I8182" s="15"/>
      <c r="P8182" s="36"/>
      <c r="Q8182" s="37"/>
      <c r="R8182" s="36"/>
      <c r="S8182" s="37"/>
      <c r="U8182" s="36"/>
      <c r="V8182" s="37"/>
      <c r="AD8182" s="59"/>
    </row>
    <row r="8183" spans="1:30">
      <c r="A8183" s="15"/>
      <c r="I8183" s="15"/>
      <c r="P8183" s="36"/>
      <c r="Q8183" s="37"/>
      <c r="R8183" s="36"/>
      <c r="S8183" s="37"/>
      <c r="U8183" s="36"/>
      <c r="V8183" s="37"/>
      <c r="AD8183" s="59"/>
    </row>
    <row r="8184" spans="1:30">
      <c r="A8184" s="15"/>
      <c r="I8184" s="15"/>
      <c r="P8184" s="36"/>
      <c r="Q8184" s="37"/>
      <c r="R8184" s="36"/>
      <c r="S8184" s="37"/>
      <c r="U8184" s="36"/>
      <c r="V8184" s="37"/>
      <c r="AD8184" s="59"/>
    </row>
    <row r="8185" spans="1:30">
      <c r="A8185" s="15"/>
      <c r="I8185" s="15"/>
      <c r="P8185" s="36"/>
      <c r="Q8185" s="37"/>
      <c r="R8185" s="36"/>
      <c r="S8185" s="37"/>
      <c r="U8185" s="36"/>
      <c r="V8185" s="37"/>
      <c r="AD8185" s="59"/>
    </row>
    <row r="8186" spans="1:30">
      <c r="A8186" s="15"/>
      <c r="I8186" s="15"/>
      <c r="P8186" s="36"/>
      <c r="Q8186" s="37"/>
      <c r="R8186" s="36"/>
      <c r="S8186" s="37"/>
      <c r="U8186" s="36"/>
      <c r="V8186" s="37"/>
      <c r="AD8186" s="59"/>
    </row>
    <row r="8187" spans="1:30">
      <c r="A8187" s="15"/>
      <c r="I8187" s="15"/>
      <c r="P8187" s="36"/>
      <c r="Q8187" s="37"/>
      <c r="R8187" s="36"/>
      <c r="S8187" s="37"/>
      <c r="U8187" s="36"/>
      <c r="V8187" s="37"/>
      <c r="AD8187" s="59"/>
    </row>
    <row r="8188" spans="1:30">
      <c r="A8188" s="15"/>
      <c r="I8188" s="15"/>
      <c r="P8188" s="36"/>
      <c r="Q8188" s="37"/>
      <c r="R8188" s="36"/>
      <c r="S8188" s="37"/>
      <c r="U8188" s="36"/>
      <c r="V8188" s="37"/>
      <c r="AD8188" s="59"/>
    </row>
    <row r="8189" spans="1:30">
      <c r="A8189" s="15"/>
      <c r="I8189" s="15"/>
      <c r="P8189" s="36"/>
      <c r="Q8189" s="37"/>
      <c r="R8189" s="36"/>
      <c r="S8189" s="37"/>
      <c r="U8189" s="36"/>
      <c r="V8189" s="37"/>
      <c r="AD8189" s="59"/>
    </row>
    <row r="8190" spans="1:30">
      <c r="A8190" s="15"/>
      <c r="I8190" s="15"/>
      <c r="P8190" s="36"/>
      <c r="Q8190" s="37"/>
      <c r="R8190" s="36"/>
      <c r="S8190" s="37"/>
      <c r="U8190" s="36"/>
      <c r="V8190" s="37"/>
      <c r="AD8190" s="59"/>
    </row>
    <row r="8191" spans="1:30">
      <c r="A8191" s="15"/>
      <c r="I8191" s="15"/>
      <c r="P8191" s="36"/>
      <c r="Q8191" s="37"/>
      <c r="R8191" s="36"/>
      <c r="S8191" s="37"/>
      <c r="U8191" s="36"/>
      <c r="V8191" s="37"/>
      <c r="AD8191" s="59"/>
    </row>
    <row r="8192" spans="1:30">
      <c r="A8192" s="15"/>
      <c r="I8192" s="15"/>
      <c r="P8192" s="36"/>
      <c r="Q8192" s="37"/>
      <c r="R8192" s="36"/>
      <c r="S8192" s="37"/>
      <c r="U8192" s="36"/>
      <c r="V8192" s="37"/>
      <c r="AD8192" s="59"/>
    </row>
    <row r="8193" spans="1:30">
      <c r="A8193" s="15"/>
      <c r="I8193" s="15"/>
      <c r="P8193" s="36"/>
      <c r="Q8193" s="37"/>
      <c r="R8193" s="36"/>
      <c r="S8193" s="37"/>
      <c r="U8193" s="36"/>
      <c r="V8193" s="37"/>
      <c r="AD8193" s="59"/>
    </row>
    <row r="8194" spans="1:30">
      <c r="A8194" s="15"/>
      <c r="I8194" s="15"/>
      <c r="P8194" s="36"/>
      <c r="Q8194" s="37"/>
      <c r="R8194" s="36"/>
      <c r="S8194" s="37"/>
      <c r="U8194" s="36"/>
      <c r="V8194" s="37"/>
      <c r="AD8194" s="59"/>
    </row>
    <row r="8195" spans="1:30">
      <c r="A8195" s="15"/>
      <c r="I8195" s="15"/>
      <c r="P8195" s="36"/>
      <c r="Q8195" s="37"/>
      <c r="R8195" s="36"/>
      <c r="S8195" s="37"/>
      <c r="U8195" s="36"/>
      <c r="V8195" s="37"/>
      <c r="AD8195" s="59"/>
    </row>
    <row r="8196" spans="1:30">
      <c r="A8196" s="15"/>
      <c r="I8196" s="15"/>
      <c r="P8196" s="36"/>
      <c r="Q8196" s="37"/>
      <c r="R8196" s="36"/>
      <c r="S8196" s="37"/>
      <c r="U8196" s="36"/>
      <c r="V8196" s="37"/>
      <c r="AD8196" s="59"/>
    </row>
    <row r="8197" spans="1:30">
      <c r="A8197" s="15"/>
      <c r="I8197" s="15"/>
      <c r="P8197" s="36"/>
      <c r="Q8197" s="37"/>
      <c r="R8197" s="36"/>
      <c r="S8197" s="37"/>
      <c r="U8197" s="36"/>
      <c r="V8197" s="37"/>
      <c r="AD8197" s="59"/>
    </row>
    <row r="8198" spans="1:30">
      <c r="A8198" s="15"/>
      <c r="I8198" s="15"/>
      <c r="P8198" s="36"/>
      <c r="Q8198" s="37"/>
      <c r="R8198" s="36"/>
      <c r="S8198" s="37"/>
      <c r="U8198" s="36"/>
      <c r="V8198" s="37"/>
      <c r="AD8198" s="59"/>
    </row>
    <row r="8199" spans="1:30">
      <c r="A8199" s="15"/>
      <c r="I8199" s="15"/>
      <c r="P8199" s="36"/>
      <c r="Q8199" s="37"/>
      <c r="R8199" s="36"/>
      <c r="S8199" s="37"/>
      <c r="U8199" s="36"/>
      <c r="V8199" s="37"/>
      <c r="AD8199" s="59"/>
    </row>
    <row r="8200" spans="1:30">
      <c r="A8200" s="15"/>
      <c r="I8200" s="15"/>
      <c r="P8200" s="36"/>
      <c r="Q8200" s="37"/>
      <c r="R8200" s="36"/>
      <c r="S8200" s="37"/>
      <c r="U8200" s="36"/>
      <c r="V8200" s="37"/>
      <c r="AD8200" s="59"/>
    </row>
    <row r="8201" spans="1:30">
      <c r="A8201" s="15"/>
      <c r="I8201" s="15"/>
      <c r="P8201" s="36"/>
      <c r="Q8201" s="37"/>
      <c r="R8201" s="36"/>
      <c r="S8201" s="37"/>
      <c r="U8201" s="36"/>
      <c r="V8201" s="37"/>
      <c r="AD8201" s="59"/>
    </row>
    <row r="8202" spans="1:30">
      <c r="A8202" s="15"/>
      <c r="I8202" s="15"/>
      <c r="P8202" s="36"/>
      <c r="Q8202" s="37"/>
      <c r="R8202" s="36"/>
      <c r="S8202" s="37"/>
      <c r="U8202" s="36"/>
      <c r="V8202" s="37"/>
      <c r="AD8202" s="59"/>
    </row>
    <row r="8203" spans="1:30">
      <c r="A8203" s="15"/>
      <c r="I8203" s="15"/>
      <c r="P8203" s="36"/>
      <c r="Q8203" s="37"/>
      <c r="R8203" s="36"/>
      <c r="S8203" s="37"/>
      <c r="U8203" s="36"/>
      <c r="V8203" s="37"/>
      <c r="AD8203" s="59"/>
    </row>
    <row r="8204" spans="1:30">
      <c r="A8204" s="15"/>
      <c r="I8204" s="15"/>
      <c r="P8204" s="36"/>
      <c r="Q8204" s="37"/>
      <c r="R8204" s="36"/>
      <c r="S8204" s="37"/>
      <c r="U8204" s="36"/>
      <c r="V8204" s="37"/>
      <c r="AD8204" s="59"/>
    </row>
    <row r="8205" spans="1:30">
      <c r="A8205" s="15"/>
      <c r="I8205" s="15"/>
      <c r="P8205" s="36"/>
      <c r="Q8205" s="37"/>
      <c r="R8205" s="36"/>
      <c r="S8205" s="37"/>
      <c r="U8205" s="36"/>
      <c r="V8205" s="37"/>
      <c r="AD8205" s="59"/>
    </row>
    <row r="8206" spans="1:30">
      <c r="A8206" s="15"/>
      <c r="I8206" s="15"/>
      <c r="P8206" s="36"/>
      <c r="Q8206" s="37"/>
      <c r="R8206" s="36"/>
      <c r="S8206" s="37"/>
      <c r="U8206" s="36"/>
      <c r="V8206" s="37"/>
      <c r="AD8206" s="59"/>
    </row>
    <row r="8207" spans="1:30">
      <c r="A8207" s="15"/>
      <c r="I8207" s="15"/>
      <c r="P8207" s="36"/>
      <c r="Q8207" s="37"/>
      <c r="R8207" s="36"/>
      <c r="S8207" s="37"/>
      <c r="U8207" s="36"/>
      <c r="V8207" s="37"/>
      <c r="AD8207" s="59"/>
    </row>
    <row r="8208" spans="1:30">
      <c r="A8208" s="15"/>
      <c r="I8208" s="15"/>
      <c r="P8208" s="36"/>
      <c r="Q8208" s="37"/>
      <c r="R8208" s="36"/>
      <c r="S8208" s="37"/>
      <c r="U8208" s="36"/>
      <c r="V8208" s="37"/>
      <c r="AD8208" s="59"/>
    </row>
    <row r="8209" spans="1:30">
      <c r="A8209" s="15"/>
      <c r="I8209" s="15"/>
      <c r="P8209" s="36"/>
      <c r="Q8209" s="37"/>
      <c r="R8209" s="36"/>
      <c r="S8209" s="37"/>
      <c r="U8209" s="36"/>
      <c r="V8209" s="37"/>
      <c r="AD8209" s="59"/>
    </row>
    <row r="8210" spans="1:30">
      <c r="A8210" s="15"/>
      <c r="I8210" s="15"/>
      <c r="P8210" s="36"/>
      <c r="Q8210" s="37"/>
      <c r="R8210" s="36"/>
      <c r="S8210" s="37"/>
      <c r="U8210" s="36"/>
      <c r="V8210" s="37"/>
      <c r="AD8210" s="59"/>
    </row>
    <row r="8211" spans="1:30">
      <c r="A8211" s="15"/>
      <c r="I8211" s="15"/>
      <c r="P8211" s="36"/>
      <c r="Q8211" s="37"/>
      <c r="R8211" s="36"/>
      <c r="S8211" s="37"/>
      <c r="U8211" s="36"/>
      <c r="V8211" s="37"/>
      <c r="AD8211" s="59"/>
    </row>
    <row r="8212" spans="1:30">
      <c r="A8212" s="15"/>
      <c r="I8212" s="15"/>
      <c r="P8212" s="36"/>
      <c r="Q8212" s="37"/>
      <c r="R8212" s="36"/>
      <c r="S8212" s="37"/>
      <c r="U8212" s="36"/>
      <c r="V8212" s="37"/>
      <c r="AD8212" s="59"/>
    </row>
    <row r="8213" spans="1:30">
      <c r="A8213" s="15"/>
      <c r="I8213" s="15"/>
      <c r="P8213" s="36"/>
      <c r="Q8213" s="37"/>
      <c r="R8213" s="36"/>
      <c r="S8213" s="37"/>
      <c r="U8213" s="36"/>
      <c r="V8213" s="37"/>
      <c r="AD8213" s="59"/>
    </row>
    <row r="8214" spans="1:30">
      <c r="A8214" s="15"/>
      <c r="I8214" s="15"/>
      <c r="P8214" s="36"/>
      <c r="Q8214" s="37"/>
      <c r="R8214" s="36"/>
      <c r="S8214" s="37"/>
      <c r="U8214" s="36"/>
      <c r="V8214" s="37"/>
      <c r="AD8214" s="59"/>
    </row>
    <row r="8215" spans="1:30">
      <c r="A8215" s="15"/>
      <c r="I8215" s="15"/>
      <c r="P8215" s="36"/>
      <c r="Q8215" s="37"/>
      <c r="R8215" s="36"/>
      <c r="S8215" s="37"/>
      <c r="U8215" s="36"/>
      <c r="V8215" s="37"/>
      <c r="AD8215" s="59"/>
    </row>
    <row r="8216" spans="1:30">
      <c r="A8216" s="15"/>
      <c r="I8216" s="15"/>
      <c r="P8216" s="36"/>
      <c r="Q8216" s="37"/>
      <c r="R8216" s="36"/>
      <c r="S8216" s="37"/>
      <c r="U8216" s="36"/>
      <c r="V8216" s="37"/>
      <c r="AD8216" s="59"/>
    </row>
    <row r="8217" spans="1:30">
      <c r="A8217" s="15"/>
      <c r="I8217" s="15"/>
      <c r="P8217" s="36"/>
      <c r="Q8217" s="37"/>
      <c r="R8217" s="36"/>
      <c r="S8217" s="37"/>
      <c r="U8217" s="36"/>
      <c r="V8217" s="37"/>
      <c r="AD8217" s="59"/>
    </row>
    <row r="8218" spans="1:30">
      <c r="A8218" s="15"/>
      <c r="I8218" s="15"/>
      <c r="P8218" s="36"/>
      <c r="Q8218" s="37"/>
      <c r="R8218" s="36"/>
      <c r="S8218" s="37"/>
      <c r="U8218" s="36"/>
      <c r="V8218" s="37"/>
      <c r="AD8218" s="59"/>
    </row>
    <row r="8219" spans="1:30">
      <c r="A8219" s="15"/>
      <c r="I8219" s="15"/>
      <c r="P8219" s="36"/>
      <c r="Q8219" s="37"/>
      <c r="R8219" s="36"/>
      <c r="S8219" s="37"/>
      <c r="U8219" s="36"/>
      <c r="V8219" s="37"/>
      <c r="AD8219" s="59"/>
    </row>
    <row r="8220" spans="1:30">
      <c r="A8220" s="15"/>
      <c r="I8220" s="15"/>
      <c r="P8220" s="36"/>
      <c r="Q8220" s="37"/>
      <c r="R8220" s="36"/>
      <c r="S8220" s="37"/>
      <c r="U8220" s="36"/>
      <c r="V8220" s="37"/>
      <c r="AD8220" s="59"/>
    </row>
    <row r="8221" spans="1:30">
      <c r="A8221" s="15"/>
      <c r="I8221" s="15"/>
      <c r="P8221" s="36"/>
      <c r="Q8221" s="37"/>
      <c r="R8221" s="36"/>
      <c r="S8221" s="37"/>
      <c r="U8221" s="36"/>
      <c r="V8221" s="37"/>
      <c r="AD8221" s="59"/>
    </row>
    <row r="8222" spans="1:30">
      <c r="A8222" s="15"/>
      <c r="I8222" s="15"/>
      <c r="P8222" s="36"/>
      <c r="Q8222" s="37"/>
      <c r="R8222" s="36"/>
      <c r="S8222" s="37"/>
      <c r="U8222" s="36"/>
      <c r="V8222" s="37"/>
      <c r="AD8222" s="59"/>
    </row>
    <row r="8223" spans="1:30">
      <c r="A8223" s="15"/>
      <c r="I8223" s="15"/>
      <c r="P8223" s="36"/>
      <c r="Q8223" s="37"/>
      <c r="R8223" s="36"/>
      <c r="S8223" s="37"/>
      <c r="U8223" s="36"/>
      <c r="V8223" s="37"/>
      <c r="AD8223" s="59"/>
    </row>
    <row r="8224" spans="1:30">
      <c r="A8224" s="15"/>
      <c r="I8224" s="15"/>
      <c r="P8224" s="36"/>
      <c r="Q8224" s="37"/>
      <c r="R8224" s="36"/>
      <c r="S8224" s="37"/>
      <c r="U8224" s="36"/>
      <c r="V8224" s="37"/>
      <c r="AD8224" s="59"/>
    </row>
    <row r="8225" spans="1:30">
      <c r="A8225" s="15"/>
      <c r="I8225" s="15"/>
      <c r="P8225" s="36"/>
      <c r="Q8225" s="37"/>
      <c r="R8225" s="36"/>
      <c r="S8225" s="37"/>
      <c r="U8225" s="36"/>
      <c r="V8225" s="37"/>
      <c r="AD8225" s="59"/>
    </row>
    <row r="8226" spans="1:30">
      <c r="A8226" s="15"/>
      <c r="I8226" s="15"/>
      <c r="P8226" s="36"/>
      <c r="Q8226" s="37"/>
      <c r="R8226" s="36"/>
      <c r="S8226" s="37"/>
      <c r="U8226" s="36"/>
      <c r="V8226" s="37"/>
      <c r="AD8226" s="59"/>
    </row>
    <row r="8227" spans="1:30">
      <c r="A8227" s="15"/>
      <c r="I8227" s="15"/>
      <c r="P8227" s="36"/>
      <c r="Q8227" s="37"/>
      <c r="R8227" s="36"/>
      <c r="S8227" s="37"/>
      <c r="U8227" s="36"/>
      <c r="V8227" s="37"/>
      <c r="AD8227" s="59"/>
    </row>
    <row r="8228" spans="1:30">
      <c r="A8228" s="15"/>
      <c r="I8228" s="15"/>
      <c r="P8228" s="36"/>
      <c r="Q8228" s="37"/>
      <c r="R8228" s="36"/>
      <c r="S8228" s="37"/>
      <c r="U8228" s="36"/>
      <c r="V8228" s="37"/>
      <c r="AD8228" s="59"/>
    </row>
    <row r="8229" spans="1:30">
      <c r="A8229" s="15"/>
      <c r="I8229" s="15"/>
      <c r="P8229" s="36"/>
      <c r="Q8229" s="37"/>
      <c r="R8229" s="36"/>
      <c r="S8229" s="37"/>
      <c r="U8229" s="36"/>
      <c r="V8229" s="37"/>
      <c r="AD8229" s="59"/>
    </row>
    <row r="8230" spans="1:30">
      <c r="A8230" s="15"/>
      <c r="I8230" s="15"/>
      <c r="P8230" s="36"/>
      <c r="Q8230" s="37"/>
      <c r="R8230" s="36"/>
      <c r="S8230" s="37"/>
      <c r="U8230" s="36"/>
      <c r="V8230" s="37"/>
      <c r="AD8230" s="59"/>
    </row>
    <row r="8231" spans="1:30">
      <c r="A8231" s="15"/>
      <c r="I8231" s="15"/>
      <c r="P8231" s="36"/>
      <c r="Q8231" s="37"/>
      <c r="R8231" s="36"/>
      <c r="S8231" s="37"/>
      <c r="U8231" s="36"/>
      <c r="V8231" s="37"/>
      <c r="AD8231" s="59"/>
    </row>
    <row r="8232" spans="1:30">
      <c r="A8232" s="15"/>
      <c r="I8232" s="15"/>
      <c r="P8232" s="36"/>
      <c r="Q8232" s="37"/>
      <c r="R8232" s="36"/>
      <c r="S8232" s="37"/>
      <c r="U8232" s="36"/>
      <c r="V8232" s="37"/>
      <c r="AD8232" s="59"/>
    </row>
    <row r="8233" spans="1:30">
      <c r="A8233" s="15"/>
      <c r="I8233" s="15"/>
      <c r="P8233" s="36"/>
      <c r="Q8233" s="37"/>
      <c r="R8233" s="36"/>
      <c r="S8233" s="37"/>
      <c r="U8233" s="36"/>
      <c r="V8233" s="37"/>
      <c r="AD8233" s="59"/>
    </row>
    <row r="8234" spans="1:30">
      <c r="A8234" s="15"/>
      <c r="I8234" s="15"/>
      <c r="P8234" s="36"/>
      <c r="Q8234" s="37"/>
      <c r="R8234" s="36"/>
      <c r="S8234" s="37"/>
      <c r="U8234" s="36"/>
      <c r="V8234" s="37"/>
      <c r="AD8234" s="59"/>
    </row>
    <row r="8235" spans="1:30">
      <c r="A8235" s="15"/>
      <c r="I8235" s="15"/>
      <c r="P8235" s="36"/>
      <c r="Q8235" s="37"/>
      <c r="R8235" s="36"/>
      <c r="S8235" s="37"/>
      <c r="U8235" s="36"/>
      <c r="V8235" s="37"/>
      <c r="AD8235" s="59"/>
    </row>
    <row r="8236" spans="1:30">
      <c r="A8236" s="15"/>
      <c r="I8236" s="15"/>
      <c r="P8236" s="36"/>
      <c r="Q8236" s="37"/>
      <c r="R8236" s="36"/>
      <c r="S8236" s="37"/>
      <c r="U8236" s="36"/>
      <c r="V8236" s="37"/>
      <c r="AD8236" s="59"/>
    </row>
    <row r="8237" spans="1:30">
      <c r="A8237" s="15"/>
      <c r="I8237" s="15"/>
      <c r="P8237" s="36"/>
      <c r="Q8237" s="37"/>
      <c r="R8237" s="36"/>
      <c r="S8237" s="37"/>
      <c r="U8237" s="36"/>
      <c r="V8237" s="37"/>
      <c r="AD8237" s="59"/>
    </row>
    <row r="8238" spans="1:30">
      <c r="A8238" s="15"/>
      <c r="I8238" s="15"/>
      <c r="P8238" s="36"/>
      <c r="Q8238" s="37"/>
      <c r="R8238" s="36"/>
      <c r="S8238" s="37"/>
      <c r="U8238" s="36"/>
      <c r="V8238" s="37"/>
      <c r="AD8238" s="59"/>
    </row>
    <row r="8239" spans="1:30">
      <c r="A8239" s="15"/>
      <c r="I8239" s="15"/>
      <c r="P8239" s="36"/>
      <c r="Q8239" s="37"/>
      <c r="R8239" s="36"/>
      <c r="S8239" s="37"/>
      <c r="U8239" s="36"/>
      <c r="V8239" s="37"/>
      <c r="AD8239" s="59"/>
    </row>
    <row r="8240" spans="1:30">
      <c r="A8240" s="15"/>
      <c r="I8240" s="15"/>
      <c r="P8240" s="36"/>
      <c r="Q8240" s="37"/>
      <c r="R8240" s="36"/>
      <c r="S8240" s="37"/>
      <c r="U8240" s="36"/>
      <c r="V8240" s="37"/>
      <c r="AD8240" s="59"/>
    </row>
    <row r="8241" spans="1:30">
      <c r="A8241" s="15"/>
      <c r="I8241" s="15"/>
      <c r="P8241" s="36"/>
      <c r="Q8241" s="37"/>
      <c r="R8241" s="36"/>
      <c r="S8241" s="37"/>
      <c r="U8241" s="36"/>
      <c r="V8241" s="37"/>
      <c r="AD8241" s="59"/>
    </row>
    <row r="8242" spans="1:30">
      <c r="A8242" s="15"/>
      <c r="I8242" s="15"/>
      <c r="P8242" s="36"/>
      <c r="Q8242" s="37"/>
      <c r="R8242" s="36"/>
      <c r="S8242" s="37"/>
      <c r="U8242" s="36"/>
      <c r="V8242" s="37"/>
      <c r="AD8242" s="59"/>
    </row>
    <row r="8243" spans="1:30">
      <c r="A8243" s="15"/>
      <c r="I8243" s="15"/>
      <c r="P8243" s="36"/>
      <c r="Q8243" s="37"/>
      <c r="R8243" s="36"/>
      <c r="S8243" s="37"/>
      <c r="U8243" s="36"/>
      <c r="V8243" s="37"/>
      <c r="AD8243" s="59"/>
    </row>
    <row r="8244" spans="1:30">
      <c r="A8244" s="15"/>
      <c r="I8244" s="15"/>
      <c r="P8244" s="36"/>
      <c r="Q8244" s="37"/>
      <c r="R8244" s="36"/>
      <c r="S8244" s="37"/>
      <c r="U8244" s="36"/>
      <c r="V8244" s="37"/>
      <c r="AD8244" s="59"/>
    </row>
    <row r="8245" spans="1:30">
      <c r="A8245" s="15"/>
      <c r="I8245" s="15"/>
      <c r="P8245" s="36"/>
      <c r="Q8245" s="37"/>
      <c r="R8245" s="36"/>
      <c r="S8245" s="37"/>
      <c r="U8245" s="36"/>
      <c r="V8245" s="37"/>
      <c r="AD8245" s="59"/>
    </row>
    <row r="8246" spans="1:30">
      <c r="A8246" s="15"/>
      <c r="I8246" s="15"/>
      <c r="P8246" s="36"/>
      <c r="Q8246" s="37"/>
      <c r="R8246" s="36"/>
      <c r="S8246" s="37"/>
      <c r="U8246" s="36"/>
      <c r="V8246" s="37"/>
      <c r="AD8246" s="59"/>
    </row>
    <row r="8247" spans="1:30">
      <c r="A8247" s="15"/>
      <c r="I8247" s="15"/>
      <c r="P8247" s="36"/>
      <c r="Q8247" s="37"/>
      <c r="R8247" s="36"/>
      <c r="S8247" s="37"/>
      <c r="U8247" s="36"/>
      <c r="V8247" s="37"/>
      <c r="AD8247" s="59"/>
    </row>
    <row r="8248" spans="1:30">
      <c r="A8248" s="15"/>
      <c r="I8248" s="15"/>
      <c r="P8248" s="36"/>
      <c r="Q8248" s="37"/>
      <c r="R8248" s="36"/>
      <c r="S8248" s="37"/>
      <c r="U8248" s="36"/>
      <c r="V8248" s="37"/>
      <c r="AD8248" s="59"/>
    </row>
    <row r="8249" spans="1:30">
      <c r="A8249" s="15"/>
      <c r="I8249" s="15"/>
      <c r="P8249" s="36"/>
      <c r="Q8249" s="37"/>
      <c r="R8249" s="36"/>
      <c r="S8249" s="37"/>
      <c r="U8249" s="36"/>
      <c r="V8249" s="37"/>
      <c r="AD8249" s="59"/>
    </row>
    <row r="8250" spans="1:30">
      <c r="A8250" s="15"/>
      <c r="I8250" s="15"/>
      <c r="P8250" s="36"/>
      <c r="Q8250" s="37"/>
      <c r="R8250" s="36"/>
      <c r="S8250" s="37"/>
      <c r="U8250" s="36"/>
      <c r="V8250" s="37"/>
      <c r="AD8250" s="59"/>
    </row>
    <row r="8251" spans="1:30">
      <c r="A8251" s="15"/>
      <c r="I8251" s="15"/>
      <c r="P8251" s="36"/>
      <c r="Q8251" s="37"/>
      <c r="R8251" s="36"/>
      <c r="S8251" s="37"/>
      <c r="U8251" s="36"/>
      <c r="V8251" s="37"/>
      <c r="AD8251" s="59"/>
    </row>
    <row r="8252" spans="1:30">
      <c r="A8252" s="15"/>
      <c r="I8252" s="15"/>
      <c r="P8252" s="36"/>
      <c r="Q8252" s="37"/>
      <c r="R8252" s="36"/>
      <c r="S8252" s="37"/>
      <c r="U8252" s="36"/>
      <c r="V8252" s="37"/>
      <c r="AD8252" s="59"/>
    </row>
    <row r="8253" spans="1:30">
      <c r="A8253" s="15"/>
      <c r="I8253" s="15"/>
      <c r="P8253" s="36"/>
      <c r="Q8253" s="37"/>
      <c r="R8253" s="36"/>
      <c r="S8253" s="37"/>
      <c r="U8253" s="36"/>
      <c r="V8253" s="37"/>
      <c r="AD8253" s="59"/>
    </row>
    <row r="8254" spans="1:30">
      <c r="A8254" s="15"/>
      <c r="I8254" s="15"/>
      <c r="P8254" s="36"/>
      <c r="Q8254" s="37"/>
      <c r="R8254" s="36"/>
      <c r="S8254" s="37"/>
      <c r="U8254" s="36"/>
      <c r="V8254" s="37"/>
      <c r="AD8254" s="59"/>
    </row>
    <row r="8255" spans="1:30">
      <c r="A8255" s="15"/>
      <c r="I8255" s="15"/>
      <c r="P8255" s="36"/>
      <c r="Q8255" s="37"/>
      <c r="R8255" s="36"/>
      <c r="S8255" s="37"/>
      <c r="U8255" s="36"/>
      <c r="V8255" s="37"/>
      <c r="AD8255" s="59"/>
    </row>
    <row r="8256" spans="1:30">
      <c r="A8256" s="15"/>
      <c r="I8256" s="15"/>
      <c r="P8256" s="36"/>
      <c r="Q8256" s="37"/>
      <c r="R8256" s="36"/>
      <c r="S8256" s="37"/>
      <c r="U8256" s="36"/>
      <c r="V8256" s="37"/>
      <c r="AD8256" s="59"/>
    </row>
    <row r="8257" spans="1:30">
      <c r="A8257" s="15"/>
      <c r="I8257" s="15"/>
      <c r="P8257" s="36"/>
      <c r="Q8257" s="37"/>
      <c r="R8257" s="36"/>
      <c r="S8257" s="37"/>
      <c r="U8257" s="36"/>
      <c r="V8257" s="37"/>
      <c r="AD8257" s="59"/>
    </row>
    <row r="8258" spans="1:30">
      <c r="A8258" s="15"/>
      <c r="I8258" s="15"/>
      <c r="P8258" s="36"/>
      <c r="Q8258" s="37"/>
      <c r="R8258" s="36"/>
      <c r="S8258" s="37"/>
      <c r="U8258" s="36"/>
      <c r="V8258" s="37"/>
      <c r="AD8258" s="59"/>
    </row>
    <row r="8259" spans="1:30">
      <c r="A8259" s="15"/>
      <c r="I8259" s="15"/>
      <c r="P8259" s="36"/>
      <c r="Q8259" s="37"/>
      <c r="R8259" s="36"/>
      <c r="S8259" s="37"/>
      <c r="U8259" s="36"/>
      <c r="V8259" s="37"/>
      <c r="AD8259" s="59"/>
    </row>
    <row r="8260" spans="1:30">
      <c r="A8260" s="15"/>
      <c r="I8260" s="15"/>
      <c r="P8260" s="36"/>
      <c r="Q8260" s="37"/>
      <c r="R8260" s="36"/>
      <c r="S8260" s="37"/>
      <c r="U8260" s="36"/>
      <c r="V8260" s="37"/>
      <c r="AD8260" s="59"/>
    </row>
    <row r="8261" spans="1:30">
      <c r="A8261" s="15"/>
      <c r="I8261" s="15"/>
      <c r="P8261" s="36"/>
      <c r="Q8261" s="37"/>
      <c r="R8261" s="36"/>
      <c r="S8261" s="37"/>
      <c r="U8261" s="36"/>
      <c r="V8261" s="37"/>
      <c r="AD8261" s="59"/>
    </row>
    <row r="8262" spans="1:30">
      <c r="A8262" s="15"/>
      <c r="I8262" s="15"/>
      <c r="P8262" s="36"/>
      <c r="Q8262" s="37"/>
      <c r="R8262" s="36"/>
      <c r="S8262" s="37"/>
      <c r="U8262" s="36"/>
      <c r="V8262" s="37"/>
      <c r="AD8262" s="59"/>
    </row>
    <row r="8263" spans="1:30">
      <c r="A8263" s="15"/>
      <c r="I8263" s="15"/>
      <c r="P8263" s="36"/>
      <c r="Q8263" s="37"/>
      <c r="R8263" s="36"/>
      <c r="S8263" s="37"/>
      <c r="U8263" s="36"/>
      <c r="V8263" s="37"/>
      <c r="AD8263" s="59"/>
    </row>
    <row r="8264" spans="1:30">
      <c r="A8264" s="15"/>
      <c r="I8264" s="15"/>
      <c r="P8264" s="36"/>
      <c r="Q8264" s="37"/>
      <c r="R8264" s="36"/>
      <c r="S8264" s="37"/>
      <c r="U8264" s="36"/>
      <c r="V8264" s="37"/>
      <c r="AD8264" s="59"/>
    </row>
    <row r="8265" spans="1:30">
      <c r="A8265" s="15"/>
      <c r="I8265" s="15"/>
      <c r="P8265" s="36"/>
      <c r="Q8265" s="37"/>
      <c r="R8265" s="36"/>
      <c r="S8265" s="37"/>
      <c r="U8265" s="36"/>
      <c r="V8265" s="37"/>
      <c r="AD8265" s="59"/>
    </row>
    <row r="8266" spans="1:30">
      <c r="A8266" s="15"/>
      <c r="I8266" s="15"/>
      <c r="P8266" s="36"/>
      <c r="Q8266" s="37"/>
      <c r="R8266" s="36"/>
      <c r="S8266" s="37"/>
      <c r="U8266" s="36"/>
      <c r="V8266" s="37"/>
      <c r="AD8266" s="59"/>
    </row>
    <row r="8267" spans="1:30">
      <c r="A8267" s="15"/>
      <c r="I8267" s="15"/>
      <c r="P8267" s="36"/>
      <c r="Q8267" s="37"/>
      <c r="R8267" s="36"/>
      <c r="S8267" s="37"/>
      <c r="U8267" s="36"/>
      <c r="V8267" s="37"/>
      <c r="AD8267" s="59"/>
    </row>
    <row r="8268" spans="1:30">
      <c r="A8268" s="15"/>
      <c r="I8268" s="15"/>
      <c r="P8268" s="36"/>
      <c r="Q8268" s="37"/>
      <c r="R8268" s="36"/>
      <c r="S8268" s="37"/>
      <c r="U8268" s="36"/>
      <c r="V8268" s="37"/>
      <c r="AD8268" s="59"/>
    </row>
    <row r="8269" spans="1:30">
      <c r="A8269" s="15"/>
      <c r="I8269" s="15"/>
      <c r="P8269" s="36"/>
      <c r="Q8269" s="37"/>
      <c r="R8269" s="36"/>
      <c r="S8269" s="37"/>
      <c r="U8269" s="36"/>
      <c r="V8269" s="37"/>
      <c r="AD8269" s="59"/>
    </row>
    <row r="8270" spans="1:30">
      <c r="A8270" s="15"/>
      <c r="I8270" s="15"/>
      <c r="P8270" s="36"/>
      <c r="Q8270" s="37"/>
      <c r="R8270" s="36"/>
      <c r="S8270" s="37"/>
      <c r="U8270" s="36"/>
      <c r="V8270" s="37"/>
      <c r="AD8270" s="59"/>
    </row>
    <row r="8271" spans="1:30">
      <c r="A8271" s="15"/>
      <c r="I8271" s="15"/>
      <c r="P8271" s="36"/>
      <c r="Q8271" s="37"/>
      <c r="R8271" s="36"/>
      <c r="S8271" s="37"/>
      <c r="U8271" s="36"/>
      <c r="V8271" s="37"/>
      <c r="AD8271" s="59"/>
    </row>
    <row r="8272" spans="1:30">
      <c r="A8272" s="15"/>
      <c r="I8272" s="15"/>
      <c r="P8272" s="36"/>
      <c r="Q8272" s="37"/>
      <c r="R8272" s="36"/>
      <c r="S8272" s="37"/>
      <c r="U8272" s="36"/>
      <c r="V8272" s="37"/>
      <c r="AD8272" s="59"/>
    </row>
    <row r="8273" spans="1:30">
      <c r="A8273" s="15"/>
      <c r="I8273" s="15"/>
      <c r="P8273" s="36"/>
      <c r="Q8273" s="37"/>
      <c r="R8273" s="36"/>
      <c r="S8273" s="37"/>
      <c r="U8273" s="36"/>
      <c r="V8273" s="37"/>
      <c r="AD8273" s="59"/>
    </row>
    <row r="8274" spans="1:30">
      <c r="A8274" s="15"/>
      <c r="I8274" s="15"/>
      <c r="P8274" s="36"/>
      <c r="Q8274" s="37"/>
      <c r="R8274" s="36"/>
      <c r="S8274" s="37"/>
      <c r="U8274" s="36"/>
      <c r="V8274" s="37"/>
      <c r="AD8274" s="59"/>
    </row>
    <row r="8275" spans="1:30">
      <c r="A8275" s="15"/>
      <c r="I8275" s="15"/>
      <c r="P8275" s="36"/>
      <c r="Q8275" s="37"/>
      <c r="R8275" s="36"/>
      <c r="S8275" s="37"/>
      <c r="U8275" s="36"/>
      <c r="V8275" s="37"/>
      <c r="AD8275" s="59"/>
    </row>
    <row r="8276" spans="1:30">
      <c r="A8276" s="15"/>
      <c r="I8276" s="15"/>
      <c r="P8276" s="36"/>
      <c r="Q8276" s="37"/>
      <c r="R8276" s="36"/>
      <c r="S8276" s="37"/>
      <c r="U8276" s="36"/>
      <c r="V8276" s="37"/>
      <c r="AD8276" s="59"/>
    </row>
    <row r="8277" spans="1:30">
      <c r="A8277" s="15"/>
      <c r="I8277" s="15"/>
      <c r="P8277" s="36"/>
      <c r="Q8277" s="37"/>
      <c r="R8277" s="36"/>
      <c r="S8277" s="37"/>
      <c r="U8277" s="36"/>
      <c r="V8277" s="37"/>
      <c r="AD8277" s="59"/>
    </row>
    <row r="8278" spans="1:30">
      <c r="A8278" s="15"/>
      <c r="I8278" s="15"/>
      <c r="P8278" s="36"/>
      <c r="Q8278" s="37"/>
      <c r="R8278" s="36"/>
      <c r="S8278" s="37"/>
      <c r="U8278" s="36"/>
      <c r="V8278" s="37"/>
      <c r="AD8278" s="59"/>
    </row>
    <row r="8279" spans="1:30">
      <c r="A8279" s="15"/>
      <c r="I8279" s="15"/>
      <c r="P8279" s="36"/>
      <c r="Q8279" s="37"/>
      <c r="R8279" s="36"/>
      <c r="S8279" s="37"/>
      <c r="U8279" s="36"/>
      <c r="V8279" s="37"/>
      <c r="AD8279" s="59"/>
    </row>
    <row r="8280" spans="1:30">
      <c r="A8280" s="15"/>
      <c r="I8280" s="15"/>
      <c r="P8280" s="36"/>
      <c r="Q8280" s="37"/>
      <c r="R8280" s="36"/>
      <c r="S8280" s="37"/>
      <c r="U8280" s="36"/>
      <c r="V8280" s="37"/>
      <c r="AD8280" s="59"/>
    </row>
    <row r="8281" spans="1:30">
      <c r="A8281" s="15"/>
      <c r="I8281" s="15"/>
      <c r="P8281" s="36"/>
      <c r="Q8281" s="37"/>
      <c r="R8281" s="36"/>
      <c r="S8281" s="37"/>
      <c r="U8281" s="36"/>
      <c r="V8281" s="37"/>
      <c r="AD8281" s="59"/>
    </row>
    <row r="8282" spans="1:30">
      <c r="A8282" s="15"/>
      <c r="I8282" s="15"/>
      <c r="P8282" s="36"/>
      <c r="Q8282" s="37"/>
      <c r="R8282" s="36"/>
      <c r="S8282" s="37"/>
      <c r="U8282" s="36"/>
      <c r="V8282" s="37"/>
      <c r="AD8282" s="59"/>
    </row>
    <row r="8283" spans="1:30">
      <c r="A8283" s="15"/>
      <c r="I8283" s="15"/>
      <c r="P8283" s="36"/>
      <c r="Q8283" s="37"/>
      <c r="R8283" s="36"/>
      <c r="S8283" s="37"/>
      <c r="U8283" s="36"/>
      <c r="V8283" s="37"/>
      <c r="AD8283" s="59"/>
    </row>
    <row r="8284" spans="1:30">
      <c r="A8284" s="15"/>
      <c r="I8284" s="15"/>
      <c r="P8284" s="36"/>
      <c r="Q8284" s="37"/>
      <c r="R8284" s="36"/>
      <c r="S8284" s="37"/>
      <c r="U8284" s="36"/>
      <c r="V8284" s="37"/>
      <c r="AD8284" s="59"/>
    </row>
    <row r="8285" spans="1:30">
      <c r="A8285" s="15"/>
      <c r="I8285" s="15"/>
      <c r="P8285" s="36"/>
      <c r="Q8285" s="37"/>
      <c r="R8285" s="36"/>
      <c r="S8285" s="37"/>
      <c r="U8285" s="36"/>
      <c r="V8285" s="37"/>
      <c r="AD8285" s="59"/>
    </row>
    <row r="8286" spans="1:30">
      <c r="A8286" s="15"/>
      <c r="I8286" s="15"/>
      <c r="P8286" s="36"/>
      <c r="Q8286" s="37"/>
      <c r="R8286" s="36"/>
      <c r="S8286" s="37"/>
      <c r="U8286" s="36"/>
      <c r="V8286" s="37"/>
      <c r="AD8286" s="59"/>
    </row>
    <row r="8287" spans="1:30">
      <c r="A8287" s="15"/>
      <c r="I8287" s="15"/>
      <c r="P8287" s="36"/>
      <c r="Q8287" s="37"/>
      <c r="R8287" s="36"/>
      <c r="S8287" s="37"/>
      <c r="U8287" s="36"/>
      <c r="V8287" s="37"/>
      <c r="AD8287" s="59"/>
    </row>
    <row r="8288" spans="1:30">
      <c r="A8288" s="15"/>
      <c r="I8288" s="15"/>
      <c r="P8288" s="36"/>
      <c r="Q8288" s="37"/>
      <c r="R8288" s="36"/>
      <c r="S8288" s="37"/>
      <c r="U8288" s="36"/>
      <c r="V8288" s="37"/>
      <c r="AD8288" s="59"/>
    </row>
    <row r="8289" spans="1:30">
      <c r="A8289" s="15"/>
      <c r="I8289" s="15"/>
      <c r="P8289" s="36"/>
      <c r="Q8289" s="37"/>
      <c r="R8289" s="36"/>
      <c r="S8289" s="37"/>
      <c r="U8289" s="36"/>
      <c r="V8289" s="37"/>
      <c r="AD8289" s="59"/>
    </row>
    <row r="8290" spans="1:30">
      <c r="A8290" s="15"/>
      <c r="I8290" s="15"/>
      <c r="P8290" s="36"/>
      <c r="Q8290" s="37"/>
      <c r="R8290" s="36"/>
      <c r="S8290" s="37"/>
      <c r="U8290" s="36"/>
      <c r="V8290" s="37"/>
      <c r="AD8290" s="59"/>
    </row>
    <row r="8291" spans="1:30">
      <c r="A8291" s="15"/>
      <c r="I8291" s="15"/>
      <c r="P8291" s="36"/>
      <c r="Q8291" s="37"/>
      <c r="R8291" s="36"/>
      <c r="S8291" s="37"/>
      <c r="U8291" s="36"/>
      <c r="V8291" s="37"/>
      <c r="AD8291" s="59"/>
    </row>
    <row r="8292" spans="1:30">
      <c r="A8292" s="15"/>
      <c r="I8292" s="15"/>
      <c r="P8292" s="36"/>
      <c r="Q8292" s="37"/>
      <c r="R8292" s="36"/>
      <c r="S8292" s="37"/>
      <c r="U8292" s="36"/>
      <c r="V8292" s="37"/>
      <c r="AD8292" s="59"/>
    </row>
    <row r="8293" spans="1:30">
      <c r="A8293" s="15"/>
      <c r="I8293" s="15"/>
      <c r="P8293" s="36"/>
      <c r="Q8293" s="37"/>
      <c r="R8293" s="36"/>
      <c r="S8293" s="37"/>
      <c r="U8293" s="36"/>
      <c r="V8293" s="37"/>
      <c r="AD8293" s="59"/>
    </row>
    <row r="8294" spans="1:30">
      <c r="A8294" s="15"/>
      <c r="I8294" s="15"/>
      <c r="P8294" s="36"/>
      <c r="Q8294" s="37"/>
      <c r="R8294" s="36"/>
      <c r="S8294" s="37"/>
      <c r="U8294" s="36"/>
      <c r="V8294" s="37"/>
      <c r="AD8294" s="59"/>
    </row>
    <row r="8295" spans="1:30">
      <c r="A8295" s="15"/>
      <c r="I8295" s="15"/>
      <c r="P8295" s="36"/>
      <c r="Q8295" s="37"/>
      <c r="R8295" s="36"/>
      <c r="S8295" s="37"/>
      <c r="U8295" s="36"/>
      <c r="V8295" s="37"/>
      <c r="AD8295" s="59"/>
    </row>
    <row r="8296" spans="1:30">
      <c r="A8296" s="15"/>
      <c r="I8296" s="15"/>
      <c r="P8296" s="36"/>
      <c r="Q8296" s="37"/>
      <c r="R8296" s="36"/>
      <c r="S8296" s="37"/>
      <c r="U8296" s="36"/>
      <c r="V8296" s="37"/>
      <c r="AD8296" s="59"/>
    </row>
    <row r="8297" spans="1:30">
      <c r="A8297" s="15"/>
      <c r="I8297" s="15"/>
      <c r="P8297" s="36"/>
      <c r="Q8297" s="37"/>
      <c r="R8297" s="36"/>
      <c r="S8297" s="37"/>
      <c r="U8297" s="36"/>
      <c r="V8297" s="37"/>
      <c r="AD8297" s="59"/>
    </row>
    <row r="8298" spans="1:30">
      <c r="A8298" s="15"/>
      <c r="I8298" s="15"/>
      <c r="P8298" s="36"/>
      <c r="Q8298" s="37"/>
      <c r="R8298" s="36"/>
      <c r="S8298" s="37"/>
      <c r="U8298" s="36"/>
      <c r="V8298" s="37"/>
      <c r="AD8298" s="59"/>
    </row>
    <row r="8299" spans="1:30">
      <c r="A8299" s="15"/>
      <c r="I8299" s="15"/>
      <c r="P8299" s="36"/>
      <c r="Q8299" s="37"/>
      <c r="R8299" s="36"/>
      <c r="S8299" s="37"/>
      <c r="U8299" s="36"/>
      <c r="V8299" s="37"/>
      <c r="AD8299" s="59"/>
    </row>
    <row r="8300" spans="1:30">
      <c r="A8300" s="15"/>
      <c r="I8300" s="15"/>
      <c r="P8300" s="36"/>
      <c r="Q8300" s="37"/>
      <c r="R8300" s="36"/>
      <c r="S8300" s="37"/>
      <c r="U8300" s="36"/>
      <c r="V8300" s="37"/>
      <c r="AD8300" s="59"/>
    </row>
    <row r="8301" spans="1:30">
      <c r="A8301" s="15"/>
      <c r="I8301" s="15"/>
      <c r="P8301" s="36"/>
      <c r="Q8301" s="37"/>
      <c r="R8301" s="36"/>
      <c r="S8301" s="37"/>
      <c r="U8301" s="36"/>
      <c r="V8301" s="37"/>
      <c r="AD8301" s="59"/>
    </row>
    <row r="8302" spans="1:30">
      <c r="A8302" s="15"/>
      <c r="I8302" s="15"/>
      <c r="P8302" s="36"/>
      <c r="Q8302" s="37"/>
      <c r="R8302" s="36"/>
      <c r="S8302" s="37"/>
      <c r="U8302" s="36"/>
      <c r="V8302" s="37"/>
      <c r="AD8302" s="59"/>
    </row>
    <row r="8303" spans="1:30">
      <c r="A8303" s="15"/>
      <c r="I8303" s="15"/>
      <c r="P8303" s="36"/>
      <c r="Q8303" s="37"/>
      <c r="R8303" s="36"/>
      <c r="S8303" s="37"/>
      <c r="U8303" s="36"/>
      <c r="V8303" s="37"/>
      <c r="AD8303" s="59"/>
    </row>
    <row r="8304" spans="1:30">
      <c r="A8304" s="15"/>
      <c r="I8304" s="15"/>
      <c r="P8304" s="36"/>
      <c r="Q8304" s="37"/>
      <c r="R8304" s="36"/>
      <c r="S8304" s="37"/>
      <c r="U8304" s="36"/>
      <c r="V8304" s="37"/>
      <c r="AD8304" s="59"/>
    </row>
    <row r="8305" spans="1:30">
      <c r="A8305" s="15"/>
      <c r="I8305" s="15"/>
      <c r="P8305" s="36"/>
      <c r="Q8305" s="37"/>
      <c r="R8305" s="36"/>
      <c r="S8305" s="37"/>
      <c r="U8305" s="36"/>
      <c r="V8305" s="37"/>
      <c r="AD8305" s="59"/>
    </row>
    <row r="8306" spans="1:30">
      <c r="A8306" s="15"/>
      <c r="I8306" s="15"/>
      <c r="P8306" s="36"/>
      <c r="Q8306" s="37"/>
      <c r="R8306" s="36"/>
      <c r="S8306" s="37"/>
      <c r="U8306" s="36"/>
      <c r="V8306" s="37"/>
      <c r="AD8306" s="59"/>
    </row>
    <row r="8307" spans="1:30">
      <c r="A8307" s="15"/>
      <c r="I8307" s="15"/>
      <c r="P8307" s="36"/>
      <c r="Q8307" s="37"/>
      <c r="R8307" s="36"/>
      <c r="S8307" s="37"/>
      <c r="U8307" s="36"/>
      <c r="V8307" s="37"/>
      <c r="AD8307" s="59"/>
    </row>
    <row r="8308" spans="1:30">
      <c r="A8308" s="15"/>
      <c r="I8308" s="15"/>
      <c r="P8308" s="36"/>
      <c r="Q8308" s="37"/>
      <c r="R8308" s="36"/>
      <c r="S8308" s="37"/>
      <c r="U8308" s="36"/>
      <c r="V8308" s="37"/>
      <c r="AD8308" s="59"/>
    </row>
    <row r="8309" spans="1:30">
      <c r="A8309" s="15"/>
      <c r="I8309" s="15"/>
      <c r="P8309" s="36"/>
      <c r="Q8309" s="37"/>
      <c r="R8309" s="36"/>
      <c r="S8309" s="37"/>
      <c r="U8309" s="36"/>
      <c r="V8309" s="37"/>
      <c r="AD8309" s="59"/>
    </row>
    <row r="8310" spans="1:30">
      <c r="A8310" s="15"/>
      <c r="I8310" s="15"/>
      <c r="P8310" s="36"/>
      <c r="Q8310" s="37"/>
      <c r="R8310" s="36"/>
      <c r="S8310" s="37"/>
      <c r="U8310" s="36"/>
      <c r="V8310" s="37"/>
      <c r="AD8310" s="59"/>
    </row>
    <row r="8311" spans="1:30">
      <c r="A8311" s="15"/>
      <c r="I8311" s="15"/>
      <c r="P8311" s="36"/>
      <c r="Q8311" s="37"/>
      <c r="R8311" s="36"/>
      <c r="S8311" s="37"/>
      <c r="U8311" s="36"/>
      <c r="V8311" s="37"/>
      <c r="AD8311" s="59"/>
    </row>
    <row r="8312" spans="1:30">
      <c r="A8312" s="15"/>
      <c r="I8312" s="15"/>
      <c r="P8312" s="36"/>
      <c r="Q8312" s="37"/>
      <c r="R8312" s="36"/>
      <c r="S8312" s="37"/>
      <c r="U8312" s="36"/>
      <c r="V8312" s="37"/>
      <c r="AD8312" s="59"/>
    </row>
    <row r="8313" spans="1:30">
      <c r="A8313" s="15"/>
      <c r="I8313" s="15"/>
      <c r="P8313" s="36"/>
      <c r="Q8313" s="37"/>
      <c r="R8313" s="36"/>
      <c r="S8313" s="37"/>
      <c r="U8313" s="36"/>
      <c r="V8313" s="37"/>
      <c r="AD8313" s="59"/>
    </row>
    <row r="8314" spans="1:30">
      <c r="A8314" s="15"/>
      <c r="I8314" s="15"/>
      <c r="P8314" s="36"/>
      <c r="Q8314" s="37"/>
      <c r="R8314" s="36"/>
      <c r="S8314" s="37"/>
      <c r="U8314" s="36"/>
      <c r="V8314" s="37"/>
      <c r="AD8314" s="59"/>
    </row>
    <row r="8315" spans="1:30">
      <c r="A8315" s="15"/>
      <c r="I8315" s="15"/>
      <c r="P8315" s="36"/>
      <c r="Q8315" s="37"/>
      <c r="R8315" s="36"/>
      <c r="S8315" s="37"/>
      <c r="U8315" s="36"/>
      <c r="V8315" s="37"/>
      <c r="AD8315" s="59"/>
    </row>
    <row r="8316" spans="1:30">
      <c r="A8316" s="15"/>
      <c r="I8316" s="15"/>
      <c r="P8316" s="36"/>
      <c r="Q8316" s="37"/>
      <c r="R8316" s="36"/>
      <c r="S8316" s="37"/>
      <c r="U8316" s="36"/>
      <c r="V8316" s="37"/>
      <c r="AD8316" s="59"/>
    </row>
    <row r="8317" spans="1:30">
      <c r="A8317" s="15"/>
      <c r="I8317" s="15"/>
      <c r="P8317" s="36"/>
      <c r="Q8317" s="37"/>
      <c r="R8317" s="36"/>
      <c r="S8317" s="37"/>
      <c r="U8317" s="36"/>
      <c r="V8317" s="37"/>
      <c r="AD8317" s="59"/>
    </row>
    <row r="8318" spans="1:30">
      <c r="A8318" s="15"/>
      <c r="I8318" s="15"/>
      <c r="P8318" s="36"/>
      <c r="Q8318" s="37"/>
      <c r="R8318" s="36"/>
      <c r="S8318" s="37"/>
      <c r="U8318" s="36"/>
      <c r="V8318" s="37"/>
      <c r="AD8318" s="59"/>
    </row>
    <row r="8319" spans="1:30">
      <c r="A8319" s="15"/>
      <c r="I8319" s="15"/>
      <c r="P8319" s="36"/>
      <c r="Q8319" s="37"/>
      <c r="R8319" s="36"/>
      <c r="S8319" s="37"/>
      <c r="U8319" s="36"/>
      <c r="V8319" s="37"/>
      <c r="AD8319" s="59"/>
    </row>
    <row r="8320" spans="1:30">
      <c r="A8320" s="15"/>
      <c r="I8320" s="15"/>
      <c r="P8320" s="36"/>
      <c r="Q8320" s="37"/>
      <c r="R8320" s="36"/>
      <c r="S8320" s="37"/>
      <c r="U8320" s="36"/>
      <c r="V8320" s="37"/>
      <c r="AD8320" s="59"/>
    </row>
    <row r="8321" spans="1:30">
      <c r="A8321" s="15"/>
      <c r="I8321" s="15"/>
      <c r="P8321" s="36"/>
      <c r="Q8321" s="37"/>
      <c r="R8321" s="36"/>
      <c r="S8321" s="37"/>
      <c r="U8321" s="36"/>
      <c r="V8321" s="37"/>
      <c r="AD8321" s="59"/>
    </row>
    <row r="8322" spans="1:30">
      <c r="A8322" s="15"/>
      <c r="I8322" s="15"/>
      <c r="P8322" s="36"/>
      <c r="Q8322" s="37"/>
      <c r="R8322" s="36"/>
      <c r="S8322" s="37"/>
      <c r="U8322" s="36"/>
      <c r="V8322" s="37"/>
      <c r="AD8322" s="59"/>
    </row>
    <row r="8323" spans="1:30">
      <c r="A8323" s="15"/>
      <c r="I8323" s="15"/>
      <c r="P8323" s="36"/>
      <c r="Q8323" s="37"/>
      <c r="R8323" s="36"/>
      <c r="S8323" s="37"/>
      <c r="U8323" s="36"/>
      <c r="V8323" s="37"/>
      <c r="AD8323" s="59"/>
    </row>
    <row r="8324" spans="1:30">
      <c r="A8324" s="15"/>
      <c r="I8324" s="15"/>
      <c r="P8324" s="36"/>
      <c r="Q8324" s="37"/>
      <c r="R8324" s="36"/>
      <c r="S8324" s="37"/>
      <c r="U8324" s="36"/>
      <c r="V8324" s="37"/>
      <c r="AD8324" s="59"/>
    </row>
    <row r="8325" spans="1:30">
      <c r="A8325" s="15"/>
      <c r="I8325" s="15"/>
      <c r="P8325" s="36"/>
      <c r="Q8325" s="37"/>
      <c r="R8325" s="36"/>
      <c r="S8325" s="37"/>
      <c r="U8325" s="36"/>
      <c r="V8325" s="37"/>
      <c r="AD8325" s="59"/>
    </row>
    <row r="8326" spans="1:30">
      <c r="A8326" s="15"/>
      <c r="I8326" s="15"/>
      <c r="P8326" s="36"/>
      <c r="Q8326" s="37"/>
      <c r="R8326" s="36"/>
      <c r="S8326" s="37"/>
      <c r="U8326" s="36"/>
      <c r="V8326" s="37"/>
      <c r="AD8326" s="59"/>
    </row>
    <row r="8327" spans="1:30">
      <c r="A8327" s="15"/>
      <c r="I8327" s="15"/>
      <c r="P8327" s="36"/>
      <c r="Q8327" s="37"/>
      <c r="R8327" s="36"/>
      <c r="S8327" s="37"/>
      <c r="U8327" s="36"/>
      <c r="V8327" s="37"/>
      <c r="AD8327" s="59"/>
    </row>
    <row r="8328" spans="1:30">
      <c r="A8328" s="15"/>
      <c r="I8328" s="15"/>
      <c r="M8328" s="65"/>
      <c r="P8328" s="36"/>
      <c r="Q8328" s="37"/>
      <c r="R8328" s="36"/>
      <c r="S8328" s="37"/>
      <c r="U8328" s="36"/>
      <c r="V8328" s="37"/>
      <c r="AD8328" s="59"/>
    </row>
    <row r="8329" spans="1:30">
      <c r="A8329" s="15"/>
      <c r="I8329" s="15"/>
      <c r="P8329" s="36"/>
      <c r="Q8329" s="37"/>
      <c r="R8329" s="36"/>
      <c r="S8329" s="37"/>
      <c r="U8329" s="36"/>
      <c r="V8329" s="37"/>
      <c r="AD8329" s="59"/>
    </row>
    <row r="8330" spans="1:30">
      <c r="A8330" s="15"/>
      <c r="I8330" s="15"/>
      <c r="P8330" s="36"/>
      <c r="Q8330" s="37"/>
      <c r="R8330" s="36"/>
      <c r="S8330" s="37"/>
      <c r="U8330" s="36"/>
      <c r="V8330" s="37"/>
      <c r="AD8330" s="59"/>
    </row>
    <row r="8331" spans="1:30">
      <c r="A8331" s="15"/>
      <c r="I8331" s="15"/>
      <c r="P8331" s="36"/>
      <c r="Q8331" s="37"/>
      <c r="R8331" s="36"/>
      <c r="S8331" s="37"/>
      <c r="U8331" s="36"/>
      <c r="V8331" s="37"/>
      <c r="AD8331" s="59"/>
    </row>
    <row r="8332" spans="1:30">
      <c r="A8332" s="15"/>
      <c r="I8332" s="15"/>
      <c r="P8332" s="36"/>
      <c r="Q8332" s="37"/>
      <c r="R8332" s="36"/>
      <c r="S8332" s="37"/>
      <c r="U8332" s="36"/>
      <c r="V8332" s="37"/>
      <c r="AD8332" s="59"/>
    </row>
    <row r="8333" spans="1:30">
      <c r="A8333" s="15"/>
      <c r="I8333" s="15"/>
      <c r="P8333" s="36"/>
      <c r="Q8333" s="37"/>
      <c r="R8333" s="36"/>
      <c r="S8333" s="37"/>
      <c r="U8333" s="36"/>
      <c r="V8333" s="37"/>
      <c r="AD8333" s="59"/>
    </row>
    <row r="8334" spans="1:30">
      <c r="A8334" s="15"/>
      <c r="I8334" s="15"/>
      <c r="P8334" s="36"/>
      <c r="Q8334" s="37"/>
      <c r="R8334" s="36"/>
      <c r="S8334" s="37"/>
      <c r="U8334" s="36"/>
      <c r="V8334" s="37"/>
      <c r="AD8334" s="59"/>
    </row>
    <row r="8335" spans="1:30">
      <c r="A8335" s="15"/>
      <c r="I8335" s="15"/>
      <c r="P8335" s="36"/>
      <c r="Q8335" s="37"/>
      <c r="R8335" s="36"/>
      <c r="S8335" s="37"/>
      <c r="U8335" s="36"/>
      <c r="V8335" s="37"/>
      <c r="AD8335" s="59"/>
    </row>
    <row r="8336" spans="1:30">
      <c r="A8336" s="15"/>
      <c r="I8336" s="15"/>
      <c r="P8336" s="36"/>
      <c r="Q8336" s="37"/>
      <c r="R8336" s="36"/>
      <c r="S8336" s="37"/>
      <c r="U8336" s="36"/>
      <c r="V8336" s="37"/>
      <c r="AD8336" s="59"/>
    </row>
    <row r="8337" spans="1:30">
      <c r="A8337" s="15"/>
      <c r="I8337" s="15"/>
      <c r="P8337" s="36"/>
      <c r="Q8337" s="37"/>
      <c r="R8337" s="36"/>
      <c r="S8337" s="37"/>
      <c r="U8337" s="36"/>
      <c r="V8337" s="37"/>
      <c r="AD8337" s="59"/>
    </row>
    <row r="8338" spans="1:30">
      <c r="A8338" s="15"/>
      <c r="I8338" s="15"/>
      <c r="P8338" s="36"/>
      <c r="Q8338" s="37"/>
      <c r="R8338" s="36"/>
      <c r="S8338" s="37"/>
      <c r="U8338" s="36"/>
      <c r="V8338" s="37"/>
      <c r="AD8338" s="59"/>
    </row>
    <row r="8339" spans="1:30">
      <c r="A8339" s="15"/>
      <c r="I8339" s="15"/>
      <c r="P8339" s="36"/>
      <c r="Q8339" s="37"/>
      <c r="R8339" s="36"/>
      <c r="S8339" s="37"/>
      <c r="U8339" s="36"/>
      <c r="V8339" s="37"/>
      <c r="AD8339" s="59"/>
    </row>
    <row r="8340" spans="1:30">
      <c r="A8340" s="15"/>
      <c r="I8340" s="15"/>
      <c r="P8340" s="36"/>
      <c r="Q8340" s="37"/>
      <c r="R8340" s="36"/>
      <c r="S8340" s="37"/>
      <c r="U8340" s="36"/>
      <c r="V8340" s="37"/>
      <c r="AD8340" s="59"/>
    </row>
    <row r="8341" spans="1:30">
      <c r="A8341" s="15"/>
      <c r="I8341" s="15"/>
      <c r="P8341" s="36"/>
      <c r="Q8341" s="37"/>
      <c r="R8341" s="36"/>
      <c r="S8341" s="37"/>
      <c r="U8341" s="36"/>
      <c r="V8341" s="37"/>
      <c r="AD8341" s="59"/>
    </row>
    <row r="8342" spans="1:30">
      <c r="A8342" s="15"/>
      <c r="I8342" s="15"/>
      <c r="P8342" s="36"/>
      <c r="Q8342" s="37"/>
      <c r="R8342" s="36"/>
      <c r="S8342" s="37"/>
      <c r="U8342" s="36"/>
      <c r="V8342" s="37"/>
      <c r="AD8342" s="59"/>
    </row>
    <row r="8343" spans="1:30">
      <c r="A8343" s="15"/>
      <c r="I8343" s="15"/>
      <c r="P8343" s="36"/>
      <c r="Q8343" s="37"/>
      <c r="R8343" s="36"/>
      <c r="S8343" s="37"/>
      <c r="U8343" s="36"/>
      <c r="V8343" s="37"/>
      <c r="AD8343" s="59"/>
    </row>
    <row r="8344" spans="1:30">
      <c r="A8344" s="15"/>
      <c r="I8344" s="15"/>
      <c r="P8344" s="36"/>
      <c r="Q8344" s="37"/>
      <c r="R8344" s="36"/>
      <c r="S8344" s="37"/>
      <c r="U8344" s="36"/>
      <c r="V8344" s="37"/>
      <c r="AD8344" s="59"/>
    </row>
    <row r="8345" spans="1:30">
      <c r="A8345" s="15"/>
      <c r="I8345" s="15"/>
      <c r="P8345" s="36"/>
      <c r="Q8345" s="37"/>
      <c r="R8345" s="36"/>
      <c r="S8345" s="37"/>
      <c r="U8345" s="36"/>
      <c r="V8345" s="37"/>
      <c r="AD8345" s="59"/>
    </row>
    <row r="8346" spans="1:30">
      <c r="A8346" s="15"/>
      <c r="I8346" s="15"/>
      <c r="P8346" s="36"/>
      <c r="Q8346" s="37"/>
      <c r="R8346" s="36"/>
      <c r="S8346" s="37"/>
      <c r="U8346" s="36"/>
      <c r="V8346" s="37"/>
      <c r="AD8346" s="59"/>
    </row>
    <row r="8347" spans="1:30">
      <c r="A8347" s="15"/>
      <c r="I8347" s="15"/>
      <c r="P8347" s="36"/>
      <c r="Q8347" s="37"/>
      <c r="R8347" s="36"/>
      <c r="S8347" s="37"/>
      <c r="U8347" s="36"/>
      <c r="V8347" s="37"/>
      <c r="AD8347" s="59"/>
    </row>
    <row r="8348" spans="1:30">
      <c r="A8348" s="15"/>
      <c r="I8348" s="15"/>
      <c r="P8348" s="36"/>
      <c r="Q8348" s="37"/>
      <c r="R8348" s="36"/>
      <c r="S8348" s="37"/>
      <c r="U8348" s="36"/>
      <c r="V8348" s="37"/>
      <c r="AD8348" s="59"/>
    </row>
    <row r="8349" spans="1:30">
      <c r="A8349" s="15"/>
      <c r="I8349" s="15"/>
      <c r="P8349" s="36"/>
      <c r="Q8349" s="37"/>
      <c r="R8349" s="36"/>
      <c r="S8349" s="37"/>
      <c r="U8349" s="36"/>
      <c r="V8349" s="37"/>
      <c r="AD8349" s="59"/>
    </row>
    <row r="8350" spans="1:30">
      <c r="A8350" s="15"/>
      <c r="I8350" s="15"/>
      <c r="P8350" s="36"/>
      <c r="Q8350" s="37"/>
      <c r="R8350" s="36"/>
      <c r="S8350" s="37"/>
      <c r="U8350" s="36"/>
      <c r="V8350" s="37"/>
      <c r="AD8350" s="59"/>
    </row>
    <row r="8351" spans="1:30">
      <c r="A8351" s="15"/>
      <c r="I8351" s="15"/>
      <c r="P8351" s="36"/>
      <c r="Q8351" s="37"/>
      <c r="R8351" s="36"/>
      <c r="S8351" s="37"/>
      <c r="U8351" s="36"/>
      <c r="V8351" s="37"/>
      <c r="AD8351" s="59"/>
    </row>
    <row r="8352" spans="1:30">
      <c r="A8352" s="15"/>
      <c r="I8352" s="15"/>
      <c r="P8352" s="36"/>
      <c r="Q8352" s="37"/>
      <c r="R8352" s="36"/>
      <c r="S8352" s="37"/>
      <c r="U8352" s="36"/>
      <c r="V8352" s="37"/>
      <c r="AD8352" s="59"/>
    </row>
    <row r="8353" spans="1:30">
      <c r="A8353" s="15"/>
      <c r="I8353" s="15"/>
      <c r="P8353" s="36"/>
      <c r="Q8353" s="37"/>
      <c r="R8353" s="36"/>
      <c r="S8353" s="37"/>
      <c r="U8353" s="36"/>
      <c r="V8353" s="37"/>
      <c r="AD8353" s="59"/>
    </row>
    <row r="8354" spans="1:30">
      <c r="A8354" s="15"/>
      <c r="I8354" s="15"/>
      <c r="P8354" s="36"/>
      <c r="Q8354" s="37"/>
      <c r="R8354" s="36"/>
      <c r="S8354" s="37"/>
      <c r="U8354" s="36"/>
      <c r="V8354" s="37"/>
      <c r="AD8354" s="59"/>
    </row>
    <row r="8355" spans="1:30">
      <c r="A8355" s="15"/>
      <c r="I8355" s="15"/>
      <c r="P8355" s="36"/>
      <c r="Q8355" s="37"/>
      <c r="R8355" s="36"/>
      <c r="S8355" s="37"/>
      <c r="U8355" s="36"/>
      <c r="V8355" s="37"/>
      <c r="AD8355" s="59"/>
    </row>
    <row r="8356" spans="1:30">
      <c r="A8356" s="15"/>
      <c r="I8356" s="15"/>
      <c r="P8356" s="36"/>
      <c r="Q8356" s="37"/>
      <c r="R8356" s="36"/>
      <c r="S8356" s="37"/>
      <c r="U8356" s="36"/>
      <c r="V8356" s="37"/>
      <c r="AD8356" s="59"/>
    </row>
    <row r="8357" spans="1:30">
      <c r="A8357" s="15"/>
      <c r="I8357" s="15"/>
      <c r="P8357" s="36"/>
      <c r="Q8357" s="37"/>
      <c r="R8357" s="36"/>
      <c r="S8357" s="37"/>
      <c r="U8357" s="36"/>
      <c r="V8357" s="37"/>
      <c r="AD8357" s="59"/>
    </row>
    <row r="8358" spans="1:30">
      <c r="A8358" s="15"/>
      <c r="I8358" s="15"/>
      <c r="P8358" s="36"/>
      <c r="Q8358" s="37"/>
      <c r="R8358" s="36"/>
      <c r="S8358" s="37"/>
      <c r="U8358" s="36"/>
      <c r="V8358" s="37"/>
      <c r="AD8358" s="59"/>
    </row>
    <row r="8359" spans="1:30">
      <c r="A8359" s="15"/>
      <c r="I8359" s="15"/>
      <c r="P8359" s="36"/>
      <c r="Q8359" s="37"/>
      <c r="R8359" s="36"/>
      <c r="S8359" s="37"/>
      <c r="U8359" s="36"/>
      <c r="V8359" s="37"/>
      <c r="AD8359" s="59"/>
    </row>
    <row r="8360" spans="1:30">
      <c r="A8360" s="15"/>
      <c r="I8360" s="15"/>
      <c r="P8360" s="36"/>
      <c r="Q8360" s="37"/>
      <c r="R8360" s="36"/>
      <c r="S8360" s="37"/>
      <c r="U8360" s="36"/>
      <c r="V8360" s="37"/>
      <c r="AD8360" s="59"/>
    </row>
    <row r="8361" spans="1:30">
      <c r="A8361" s="15"/>
      <c r="I8361" s="15"/>
      <c r="P8361" s="36"/>
      <c r="Q8361" s="37"/>
      <c r="R8361" s="36"/>
      <c r="S8361" s="37"/>
      <c r="U8361" s="36"/>
      <c r="V8361" s="37"/>
      <c r="AD8361" s="59"/>
    </row>
    <row r="8362" spans="1:30">
      <c r="A8362" s="15"/>
      <c r="I8362" s="15"/>
      <c r="P8362" s="36"/>
      <c r="Q8362" s="37"/>
      <c r="R8362" s="36"/>
      <c r="S8362" s="37"/>
      <c r="U8362" s="36"/>
      <c r="V8362" s="37"/>
      <c r="AD8362" s="59"/>
    </row>
    <row r="8363" spans="1:30">
      <c r="A8363" s="15"/>
      <c r="I8363" s="15"/>
      <c r="P8363" s="36"/>
      <c r="Q8363" s="37"/>
      <c r="R8363" s="36"/>
      <c r="S8363" s="37"/>
      <c r="U8363" s="36"/>
      <c r="V8363" s="37"/>
      <c r="AD8363" s="59"/>
    </row>
    <row r="8364" spans="1:30">
      <c r="A8364" s="15"/>
      <c r="I8364" s="15"/>
      <c r="P8364" s="36"/>
      <c r="Q8364" s="37"/>
      <c r="R8364" s="36"/>
      <c r="S8364" s="37"/>
      <c r="U8364" s="36"/>
      <c r="V8364" s="37"/>
      <c r="AD8364" s="59"/>
    </row>
    <row r="8365" spans="1:30">
      <c r="A8365" s="15"/>
      <c r="I8365" s="15"/>
      <c r="P8365" s="36"/>
      <c r="Q8365" s="37"/>
      <c r="R8365" s="36"/>
      <c r="S8365" s="37"/>
      <c r="U8365" s="36"/>
      <c r="V8365" s="37"/>
      <c r="AD8365" s="59"/>
    </row>
    <row r="8366" spans="1:30">
      <c r="A8366" s="15"/>
      <c r="I8366" s="15"/>
      <c r="P8366" s="36"/>
      <c r="Q8366" s="37"/>
      <c r="R8366" s="36"/>
      <c r="S8366" s="37"/>
      <c r="U8366" s="36"/>
      <c r="V8366" s="37"/>
      <c r="AD8366" s="59"/>
    </row>
    <row r="8367" spans="1:30">
      <c r="A8367" s="15"/>
      <c r="I8367" s="15"/>
      <c r="P8367" s="36"/>
      <c r="Q8367" s="37"/>
      <c r="R8367" s="36"/>
      <c r="S8367" s="37"/>
      <c r="U8367" s="36"/>
      <c r="V8367" s="37"/>
      <c r="AD8367" s="59"/>
    </row>
    <row r="8368" spans="1:30">
      <c r="A8368" s="15"/>
      <c r="I8368" s="15"/>
      <c r="P8368" s="36"/>
      <c r="Q8368" s="37"/>
      <c r="R8368" s="36"/>
      <c r="S8368" s="37"/>
      <c r="U8368" s="36"/>
      <c r="V8368" s="37"/>
      <c r="AD8368" s="59"/>
    </row>
    <row r="8369" spans="1:30">
      <c r="A8369" s="15"/>
      <c r="I8369" s="15"/>
      <c r="P8369" s="36"/>
      <c r="Q8369" s="37"/>
      <c r="R8369" s="36"/>
      <c r="S8369" s="37"/>
      <c r="U8369" s="36"/>
      <c r="V8369" s="37"/>
      <c r="AD8369" s="59"/>
    </row>
    <row r="8370" spans="1:30">
      <c r="A8370" s="15"/>
      <c r="I8370" s="15"/>
      <c r="P8370" s="36"/>
      <c r="Q8370" s="37"/>
      <c r="R8370" s="36"/>
      <c r="S8370" s="37"/>
      <c r="U8370" s="36"/>
      <c r="V8370" s="37"/>
      <c r="AD8370" s="59"/>
    </row>
    <row r="8371" spans="1:30">
      <c r="A8371" s="15"/>
      <c r="I8371" s="15"/>
      <c r="P8371" s="36"/>
      <c r="Q8371" s="37"/>
      <c r="R8371" s="36"/>
      <c r="S8371" s="37"/>
      <c r="U8371" s="36"/>
      <c r="V8371" s="37"/>
      <c r="AD8371" s="59"/>
    </row>
    <row r="8372" spans="1:30">
      <c r="A8372" s="15"/>
      <c r="I8372" s="15"/>
      <c r="P8372" s="36"/>
      <c r="Q8372" s="37"/>
      <c r="R8372" s="36"/>
      <c r="S8372" s="37"/>
      <c r="U8372" s="36"/>
      <c r="V8372" s="37"/>
      <c r="AD8372" s="59"/>
    </row>
    <row r="8373" spans="1:30">
      <c r="A8373" s="15"/>
      <c r="I8373" s="15"/>
      <c r="P8373" s="36"/>
      <c r="Q8373" s="37"/>
      <c r="R8373" s="36"/>
      <c r="S8373" s="37"/>
      <c r="U8373" s="36"/>
      <c r="V8373" s="37"/>
      <c r="AD8373" s="59"/>
    </row>
    <row r="8374" spans="1:30">
      <c r="A8374" s="15"/>
      <c r="I8374" s="15"/>
      <c r="P8374" s="36"/>
      <c r="Q8374" s="37"/>
      <c r="R8374" s="36"/>
      <c r="S8374" s="37"/>
      <c r="U8374" s="36"/>
      <c r="V8374" s="37"/>
      <c r="AD8374" s="59"/>
    </row>
    <row r="8375" spans="1:30">
      <c r="A8375" s="15"/>
      <c r="I8375" s="15"/>
      <c r="P8375" s="36"/>
      <c r="Q8375" s="37"/>
      <c r="R8375" s="36"/>
      <c r="S8375" s="37"/>
      <c r="U8375" s="36"/>
      <c r="V8375" s="37"/>
      <c r="AD8375" s="59"/>
    </row>
    <row r="8376" spans="1:30">
      <c r="A8376" s="15"/>
      <c r="I8376" s="15"/>
      <c r="P8376" s="36"/>
      <c r="Q8376" s="37"/>
      <c r="R8376" s="36"/>
      <c r="S8376" s="37"/>
      <c r="U8376" s="36"/>
      <c r="V8376" s="37"/>
      <c r="AD8376" s="59"/>
    </row>
    <row r="8377" spans="1:30">
      <c r="A8377" s="15"/>
      <c r="I8377" s="15"/>
      <c r="P8377" s="36"/>
      <c r="Q8377" s="37"/>
      <c r="R8377" s="36"/>
      <c r="S8377" s="37"/>
      <c r="U8377" s="36"/>
      <c r="V8377" s="37"/>
      <c r="AD8377" s="59"/>
    </row>
    <row r="8378" spans="1:30">
      <c r="A8378" s="15"/>
      <c r="I8378" s="15"/>
      <c r="P8378" s="36"/>
      <c r="Q8378" s="37"/>
      <c r="R8378" s="36"/>
      <c r="S8378" s="37"/>
      <c r="U8378" s="36"/>
      <c r="V8378" s="37"/>
      <c r="AD8378" s="59"/>
    </row>
    <row r="8379" spans="1:30">
      <c r="A8379" s="15"/>
      <c r="I8379" s="15"/>
      <c r="P8379" s="36"/>
      <c r="Q8379" s="37"/>
      <c r="R8379" s="36"/>
      <c r="S8379" s="37"/>
      <c r="U8379" s="36"/>
      <c r="V8379" s="37"/>
      <c r="AD8379" s="59"/>
    </row>
    <row r="8380" spans="1:30">
      <c r="A8380" s="15"/>
      <c r="I8380" s="15"/>
      <c r="P8380" s="36"/>
      <c r="Q8380" s="37"/>
      <c r="R8380" s="36"/>
      <c r="S8380" s="37"/>
      <c r="U8380" s="36"/>
      <c r="V8380" s="37"/>
      <c r="AD8380" s="59"/>
    </row>
    <row r="8381" spans="1:30">
      <c r="A8381" s="15"/>
      <c r="I8381" s="15"/>
      <c r="P8381" s="36"/>
      <c r="Q8381" s="37"/>
      <c r="R8381" s="36"/>
      <c r="S8381" s="37"/>
      <c r="U8381" s="36"/>
      <c r="V8381" s="37"/>
      <c r="AD8381" s="59"/>
    </row>
    <row r="8382" spans="1:30">
      <c r="A8382" s="15"/>
      <c r="I8382" s="15"/>
      <c r="P8382" s="36"/>
      <c r="Q8382" s="37"/>
      <c r="R8382" s="36"/>
      <c r="S8382" s="37"/>
      <c r="U8382" s="36"/>
      <c r="V8382" s="37"/>
      <c r="AD8382" s="59"/>
    </row>
    <row r="8383" spans="1:30">
      <c r="A8383" s="15"/>
      <c r="I8383" s="15"/>
      <c r="P8383" s="36"/>
      <c r="Q8383" s="37"/>
      <c r="R8383" s="36"/>
      <c r="S8383" s="37"/>
      <c r="U8383" s="36"/>
      <c r="V8383" s="37"/>
      <c r="AD8383" s="59"/>
    </row>
    <row r="8384" spans="1:30">
      <c r="A8384" s="15"/>
      <c r="I8384" s="15"/>
      <c r="P8384" s="36"/>
      <c r="Q8384" s="37"/>
      <c r="R8384" s="36"/>
      <c r="S8384" s="37"/>
      <c r="U8384" s="36"/>
      <c r="V8384" s="37"/>
      <c r="AD8384" s="59"/>
    </row>
    <row r="8385" spans="1:30">
      <c r="A8385" s="15"/>
      <c r="I8385" s="15"/>
      <c r="P8385" s="36"/>
      <c r="Q8385" s="37"/>
      <c r="R8385" s="36"/>
      <c r="S8385" s="37"/>
      <c r="U8385" s="36"/>
      <c r="V8385" s="37"/>
      <c r="AD8385" s="59"/>
    </row>
    <row r="8386" spans="1:30">
      <c r="A8386" s="15"/>
      <c r="I8386" s="15"/>
      <c r="P8386" s="36"/>
      <c r="Q8386" s="37"/>
      <c r="R8386" s="36"/>
      <c r="S8386" s="37"/>
      <c r="U8386" s="36"/>
      <c r="V8386" s="37"/>
      <c r="AD8386" s="59"/>
    </row>
    <row r="8387" spans="1:30">
      <c r="A8387" s="15"/>
      <c r="I8387" s="15"/>
      <c r="P8387" s="36"/>
      <c r="Q8387" s="37"/>
      <c r="R8387" s="36"/>
      <c r="S8387" s="37"/>
      <c r="U8387" s="36"/>
      <c r="V8387" s="37"/>
      <c r="AD8387" s="59"/>
    </row>
    <row r="8388" spans="1:30">
      <c r="A8388" s="15"/>
      <c r="I8388" s="15"/>
      <c r="P8388" s="36"/>
      <c r="Q8388" s="37"/>
      <c r="R8388" s="36"/>
      <c r="S8388" s="37"/>
      <c r="U8388" s="36"/>
      <c r="V8388" s="37"/>
      <c r="AD8388" s="59"/>
    </row>
    <row r="8389" spans="1:30">
      <c r="A8389" s="15"/>
      <c r="I8389" s="15"/>
      <c r="P8389" s="36"/>
      <c r="Q8389" s="37"/>
      <c r="R8389" s="36"/>
      <c r="S8389" s="37"/>
      <c r="U8389" s="36"/>
      <c r="V8389" s="37"/>
      <c r="AD8389" s="59"/>
    </row>
    <row r="8390" spans="1:30">
      <c r="A8390" s="15"/>
      <c r="I8390" s="15"/>
      <c r="P8390" s="36"/>
      <c r="Q8390" s="37"/>
      <c r="R8390" s="36"/>
      <c r="S8390" s="37"/>
      <c r="U8390" s="36"/>
      <c r="V8390" s="37"/>
      <c r="AD8390" s="59"/>
    </row>
    <row r="8391" spans="1:30">
      <c r="A8391" s="15"/>
      <c r="I8391" s="15"/>
      <c r="P8391" s="36"/>
      <c r="Q8391" s="37"/>
      <c r="R8391" s="36"/>
      <c r="S8391" s="37"/>
      <c r="U8391" s="36"/>
      <c r="V8391" s="37"/>
      <c r="AD8391" s="59"/>
    </row>
    <row r="8392" spans="1:30">
      <c r="A8392" s="15"/>
      <c r="I8392" s="15"/>
      <c r="P8392" s="36"/>
      <c r="Q8392" s="37"/>
      <c r="R8392" s="36"/>
      <c r="S8392" s="37"/>
      <c r="U8392" s="36"/>
      <c r="V8392" s="37"/>
      <c r="AD8392" s="59"/>
    </row>
    <row r="8393" spans="1:30">
      <c r="A8393" s="15"/>
      <c r="I8393" s="15"/>
      <c r="P8393" s="36"/>
      <c r="Q8393" s="37"/>
      <c r="R8393" s="36"/>
      <c r="S8393" s="37"/>
      <c r="U8393" s="36"/>
      <c r="V8393" s="37"/>
      <c r="AD8393" s="59"/>
    </row>
    <row r="8394" spans="1:30">
      <c r="A8394" s="15"/>
      <c r="I8394" s="15"/>
      <c r="P8394" s="36"/>
      <c r="Q8394" s="37"/>
      <c r="R8394" s="36"/>
      <c r="S8394" s="37"/>
      <c r="U8394" s="36"/>
      <c r="V8394" s="37"/>
      <c r="AD8394" s="59"/>
    </row>
    <row r="8395" spans="1:30">
      <c r="A8395" s="15"/>
      <c r="I8395" s="15"/>
      <c r="P8395" s="36"/>
      <c r="Q8395" s="37"/>
      <c r="R8395" s="36"/>
      <c r="S8395" s="37"/>
      <c r="U8395" s="36"/>
      <c r="V8395" s="37"/>
      <c r="AD8395" s="59"/>
    </row>
    <row r="8396" spans="1:30">
      <c r="A8396" s="15"/>
      <c r="I8396" s="15"/>
      <c r="P8396" s="36"/>
      <c r="Q8396" s="37"/>
      <c r="R8396" s="36"/>
      <c r="S8396" s="37"/>
      <c r="U8396" s="36"/>
      <c r="V8396" s="37"/>
      <c r="AD8396" s="59"/>
    </row>
    <row r="8397" spans="1:30">
      <c r="A8397" s="15"/>
      <c r="I8397" s="15"/>
      <c r="P8397" s="36"/>
      <c r="Q8397" s="37"/>
      <c r="R8397" s="36"/>
      <c r="S8397" s="37"/>
      <c r="U8397" s="36"/>
      <c r="V8397" s="37"/>
      <c r="AD8397" s="59"/>
    </row>
    <row r="8398" spans="1:30">
      <c r="A8398" s="15"/>
      <c r="I8398" s="15"/>
      <c r="P8398" s="36"/>
      <c r="Q8398" s="37"/>
      <c r="R8398" s="36"/>
      <c r="S8398" s="37"/>
      <c r="U8398" s="36"/>
      <c r="V8398" s="37"/>
      <c r="AD8398" s="59"/>
    </row>
    <row r="8399" spans="1:30">
      <c r="A8399" s="15"/>
      <c r="I8399" s="15"/>
      <c r="P8399" s="36"/>
      <c r="Q8399" s="37"/>
      <c r="R8399" s="36"/>
      <c r="S8399" s="37"/>
      <c r="U8399" s="36"/>
      <c r="V8399" s="37"/>
      <c r="AD8399" s="59"/>
    </row>
    <row r="8400" spans="1:30">
      <c r="A8400" s="15"/>
      <c r="I8400" s="15"/>
      <c r="P8400" s="36"/>
      <c r="Q8400" s="37"/>
      <c r="R8400" s="36"/>
      <c r="S8400" s="37"/>
      <c r="U8400" s="36"/>
      <c r="V8400" s="37"/>
      <c r="AD8400" s="59"/>
    </row>
    <row r="8401" spans="1:30">
      <c r="A8401" s="15"/>
      <c r="I8401" s="15"/>
      <c r="P8401" s="36"/>
      <c r="Q8401" s="37"/>
      <c r="R8401" s="36"/>
      <c r="S8401" s="37"/>
      <c r="U8401" s="36"/>
      <c r="V8401" s="37"/>
      <c r="AD8401" s="59"/>
    </row>
    <row r="8402" spans="1:30">
      <c r="A8402" s="15"/>
      <c r="I8402" s="15"/>
      <c r="P8402" s="36"/>
      <c r="Q8402" s="37"/>
      <c r="R8402" s="36"/>
      <c r="S8402" s="37"/>
      <c r="U8402" s="36"/>
      <c r="V8402" s="37"/>
      <c r="AD8402" s="59"/>
    </row>
    <row r="8403" spans="1:30">
      <c r="A8403" s="15"/>
      <c r="I8403" s="15"/>
      <c r="P8403" s="36"/>
      <c r="Q8403" s="37"/>
      <c r="R8403" s="36"/>
      <c r="S8403" s="37"/>
      <c r="U8403" s="36"/>
      <c r="V8403" s="37"/>
      <c r="AD8403" s="59"/>
    </row>
    <row r="8404" spans="1:30">
      <c r="A8404" s="15"/>
      <c r="I8404" s="15"/>
      <c r="P8404" s="36"/>
      <c r="Q8404" s="37"/>
      <c r="R8404" s="36"/>
      <c r="S8404" s="37"/>
      <c r="U8404" s="36"/>
      <c r="V8404" s="37"/>
      <c r="AD8404" s="59"/>
    </row>
    <row r="8405" spans="1:30">
      <c r="A8405" s="15"/>
      <c r="I8405" s="15"/>
      <c r="P8405" s="36"/>
      <c r="Q8405" s="37"/>
      <c r="R8405" s="36"/>
      <c r="S8405" s="37"/>
      <c r="U8405" s="36"/>
      <c r="V8405" s="37"/>
      <c r="AD8405" s="59"/>
    </row>
    <row r="8406" spans="1:30">
      <c r="A8406" s="15"/>
      <c r="I8406" s="15"/>
      <c r="P8406" s="36"/>
      <c r="Q8406" s="37"/>
      <c r="R8406" s="36"/>
      <c r="S8406" s="37"/>
      <c r="U8406" s="36"/>
      <c r="V8406" s="37"/>
      <c r="AD8406" s="59"/>
    </row>
    <row r="8407" spans="1:30">
      <c r="A8407" s="15"/>
      <c r="I8407" s="15"/>
      <c r="P8407" s="36"/>
      <c r="Q8407" s="37"/>
      <c r="R8407" s="36"/>
      <c r="S8407" s="37"/>
      <c r="U8407" s="36"/>
      <c r="V8407" s="37"/>
      <c r="AD8407" s="59"/>
    </row>
    <row r="8408" spans="1:30">
      <c r="A8408" s="15"/>
      <c r="I8408" s="15"/>
      <c r="P8408" s="36"/>
      <c r="Q8408" s="37"/>
      <c r="R8408" s="36"/>
      <c r="S8408" s="37"/>
      <c r="U8408" s="36"/>
      <c r="V8408" s="37"/>
      <c r="AD8408" s="59"/>
    </row>
    <row r="8409" spans="1:30">
      <c r="A8409" s="15"/>
      <c r="I8409" s="15"/>
      <c r="P8409" s="36"/>
      <c r="Q8409" s="37"/>
      <c r="R8409" s="36"/>
      <c r="S8409" s="37"/>
      <c r="U8409" s="36"/>
      <c r="V8409" s="37"/>
      <c r="AD8409" s="59"/>
    </row>
    <row r="8410" spans="1:30">
      <c r="A8410" s="15"/>
      <c r="I8410" s="15"/>
      <c r="P8410" s="36"/>
      <c r="Q8410" s="37"/>
      <c r="R8410" s="36"/>
      <c r="S8410" s="37"/>
      <c r="U8410" s="36"/>
      <c r="V8410" s="37"/>
      <c r="AD8410" s="59"/>
    </row>
    <row r="8411" spans="1:30">
      <c r="A8411" s="15"/>
      <c r="I8411" s="15"/>
      <c r="P8411" s="36"/>
      <c r="Q8411" s="37"/>
      <c r="R8411" s="36"/>
      <c r="S8411" s="37"/>
      <c r="U8411" s="36"/>
      <c r="V8411" s="37"/>
      <c r="AD8411" s="59"/>
    </row>
    <row r="8412" spans="1:30">
      <c r="A8412" s="15"/>
      <c r="I8412" s="15"/>
      <c r="P8412" s="36"/>
      <c r="Q8412" s="37"/>
      <c r="R8412" s="36"/>
      <c r="S8412" s="37"/>
      <c r="U8412" s="36"/>
      <c r="V8412" s="37"/>
      <c r="AD8412" s="59"/>
    </row>
    <row r="8413" spans="1:30">
      <c r="A8413" s="15"/>
      <c r="I8413" s="15"/>
      <c r="P8413" s="36"/>
      <c r="Q8413" s="37"/>
      <c r="R8413" s="36"/>
      <c r="S8413" s="37"/>
      <c r="U8413" s="36"/>
      <c r="V8413" s="37"/>
      <c r="AD8413" s="59"/>
    </row>
    <row r="8414" spans="1:30">
      <c r="A8414" s="15"/>
      <c r="I8414" s="15"/>
      <c r="P8414" s="36"/>
      <c r="Q8414" s="37"/>
      <c r="R8414" s="36"/>
      <c r="S8414" s="37"/>
      <c r="U8414" s="36"/>
      <c r="V8414" s="37"/>
      <c r="AD8414" s="59"/>
    </row>
    <row r="8415" spans="1:30">
      <c r="A8415" s="15"/>
      <c r="I8415" s="15"/>
      <c r="P8415" s="36"/>
      <c r="Q8415" s="37"/>
      <c r="R8415" s="36"/>
      <c r="S8415" s="37"/>
      <c r="U8415" s="36"/>
      <c r="V8415" s="37"/>
      <c r="AD8415" s="59"/>
    </row>
    <row r="8416" spans="1:30">
      <c r="A8416" s="15"/>
      <c r="I8416" s="15"/>
      <c r="P8416" s="36"/>
      <c r="Q8416" s="37"/>
      <c r="R8416" s="36"/>
      <c r="S8416" s="37"/>
      <c r="U8416" s="36"/>
      <c r="V8416" s="37"/>
      <c r="AD8416" s="59"/>
    </row>
    <row r="8417" spans="1:30">
      <c r="A8417" s="15"/>
      <c r="I8417" s="15"/>
      <c r="P8417" s="36"/>
      <c r="Q8417" s="37"/>
      <c r="R8417" s="36"/>
      <c r="S8417" s="37"/>
      <c r="U8417" s="36"/>
      <c r="V8417" s="37"/>
      <c r="AD8417" s="59"/>
    </row>
    <row r="8418" spans="1:30">
      <c r="A8418" s="15"/>
      <c r="I8418" s="15"/>
      <c r="P8418" s="36"/>
      <c r="Q8418" s="37"/>
      <c r="R8418" s="36"/>
      <c r="S8418" s="37"/>
      <c r="U8418" s="36"/>
      <c r="V8418" s="37"/>
      <c r="AD8418" s="59"/>
    </row>
    <row r="8419" spans="1:30">
      <c r="A8419" s="15"/>
      <c r="I8419" s="15"/>
      <c r="P8419" s="36"/>
      <c r="Q8419" s="37"/>
      <c r="R8419" s="36"/>
      <c r="S8419" s="37"/>
      <c r="U8419" s="36"/>
      <c r="V8419" s="37"/>
      <c r="AD8419" s="59"/>
    </row>
    <row r="8420" spans="1:30">
      <c r="A8420" s="15"/>
      <c r="I8420" s="15"/>
      <c r="P8420" s="36"/>
      <c r="Q8420" s="37"/>
      <c r="R8420" s="36"/>
      <c r="S8420" s="37"/>
      <c r="U8420" s="36"/>
      <c r="V8420" s="37"/>
      <c r="AD8420" s="59"/>
    </row>
    <row r="8421" spans="1:30">
      <c r="A8421" s="15"/>
      <c r="I8421" s="15"/>
      <c r="P8421" s="36"/>
      <c r="Q8421" s="37"/>
      <c r="R8421" s="36"/>
      <c r="S8421" s="37"/>
      <c r="U8421" s="36"/>
      <c r="V8421" s="37"/>
      <c r="AD8421" s="59"/>
    </row>
    <row r="8422" spans="1:30">
      <c r="A8422" s="15"/>
      <c r="I8422" s="15"/>
      <c r="P8422" s="36"/>
      <c r="Q8422" s="37"/>
      <c r="R8422" s="36"/>
      <c r="S8422" s="37"/>
      <c r="U8422" s="36"/>
      <c r="V8422" s="37"/>
      <c r="AD8422" s="59"/>
    </row>
    <row r="8423" spans="1:30">
      <c r="A8423" s="15"/>
      <c r="I8423" s="15"/>
      <c r="P8423" s="36"/>
      <c r="Q8423" s="37"/>
      <c r="R8423" s="36"/>
      <c r="S8423" s="37"/>
      <c r="U8423" s="36"/>
      <c r="V8423" s="37"/>
      <c r="AD8423" s="59"/>
    </row>
    <row r="8424" spans="1:30">
      <c r="A8424" s="15"/>
      <c r="I8424" s="15"/>
      <c r="P8424" s="36"/>
      <c r="Q8424" s="37"/>
      <c r="R8424" s="36"/>
      <c r="S8424" s="37"/>
      <c r="U8424" s="36"/>
      <c r="V8424" s="37"/>
      <c r="AD8424" s="59"/>
    </row>
    <row r="8425" spans="1:30">
      <c r="A8425" s="15"/>
      <c r="I8425" s="15"/>
      <c r="P8425" s="36"/>
      <c r="Q8425" s="37"/>
      <c r="R8425" s="36"/>
      <c r="S8425" s="37"/>
      <c r="U8425" s="36"/>
      <c r="V8425" s="37"/>
      <c r="AD8425" s="59"/>
    </row>
    <row r="8426" spans="1:30">
      <c r="A8426" s="15"/>
      <c r="I8426" s="15"/>
      <c r="P8426" s="36"/>
      <c r="Q8426" s="37"/>
      <c r="R8426" s="36"/>
      <c r="S8426" s="37"/>
      <c r="U8426" s="36"/>
      <c r="V8426" s="37"/>
      <c r="AD8426" s="59"/>
    </row>
    <row r="8427" spans="1:30">
      <c r="A8427" s="15"/>
      <c r="I8427" s="15"/>
      <c r="P8427" s="36"/>
      <c r="Q8427" s="37"/>
      <c r="R8427" s="36"/>
      <c r="S8427" s="37"/>
      <c r="U8427" s="36"/>
      <c r="V8427" s="37"/>
      <c r="AD8427" s="59"/>
    </row>
    <row r="8428" spans="1:30">
      <c r="A8428" s="15"/>
      <c r="I8428" s="15"/>
      <c r="P8428" s="36"/>
      <c r="Q8428" s="37"/>
      <c r="R8428" s="36"/>
      <c r="S8428" s="37"/>
      <c r="U8428" s="36"/>
      <c r="V8428" s="37"/>
      <c r="AD8428" s="59"/>
    </row>
    <row r="8429" spans="1:30">
      <c r="A8429" s="15"/>
      <c r="I8429" s="15"/>
      <c r="P8429" s="36"/>
      <c r="Q8429" s="37"/>
      <c r="R8429" s="36"/>
      <c r="S8429" s="37"/>
      <c r="U8429" s="36"/>
      <c r="V8429" s="37"/>
      <c r="AD8429" s="59"/>
    </row>
    <row r="8430" spans="1:30">
      <c r="A8430" s="15"/>
      <c r="I8430" s="15"/>
      <c r="P8430" s="36"/>
      <c r="Q8430" s="37"/>
      <c r="R8430" s="36"/>
      <c r="S8430" s="37"/>
      <c r="U8430" s="36"/>
      <c r="V8430" s="37"/>
      <c r="AD8430" s="59"/>
    </row>
    <row r="8431" spans="1:30">
      <c r="A8431" s="15"/>
      <c r="I8431" s="15"/>
      <c r="P8431" s="36"/>
      <c r="Q8431" s="37"/>
      <c r="R8431" s="36"/>
      <c r="S8431" s="37"/>
      <c r="U8431" s="36"/>
      <c r="V8431" s="37"/>
      <c r="AD8431" s="59"/>
    </row>
    <row r="8432" spans="1:30">
      <c r="A8432" s="15"/>
      <c r="I8432" s="15"/>
      <c r="P8432" s="36"/>
      <c r="Q8432" s="37"/>
      <c r="R8432" s="36"/>
      <c r="S8432" s="37"/>
      <c r="U8432" s="36"/>
      <c r="V8432" s="37"/>
      <c r="AD8432" s="59"/>
    </row>
    <row r="8433" spans="1:30">
      <c r="A8433" s="15"/>
      <c r="I8433" s="15"/>
      <c r="P8433" s="36"/>
      <c r="Q8433" s="37"/>
      <c r="R8433" s="36"/>
      <c r="S8433" s="37"/>
      <c r="U8433" s="36"/>
      <c r="V8433" s="37"/>
      <c r="AD8433" s="59"/>
    </row>
    <row r="8434" spans="1:30">
      <c r="A8434" s="15"/>
      <c r="I8434" s="15"/>
      <c r="P8434" s="36"/>
      <c r="Q8434" s="37"/>
      <c r="R8434" s="36"/>
      <c r="S8434" s="37"/>
      <c r="U8434" s="36"/>
      <c r="V8434" s="37"/>
      <c r="AD8434" s="59"/>
    </row>
    <row r="8435" spans="1:30">
      <c r="A8435" s="15"/>
      <c r="I8435" s="15"/>
      <c r="P8435" s="36"/>
      <c r="Q8435" s="37"/>
      <c r="R8435" s="36"/>
      <c r="S8435" s="37"/>
      <c r="U8435" s="36"/>
      <c r="V8435" s="37"/>
      <c r="AD8435" s="59"/>
    </row>
    <row r="8436" spans="1:30">
      <c r="A8436" s="15"/>
      <c r="I8436" s="15"/>
      <c r="P8436" s="36"/>
      <c r="Q8436" s="37"/>
      <c r="R8436" s="36"/>
      <c r="S8436" s="37"/>
      <c r="U8436" s="36"/>
      <c r="V8436" s="37"/>
      <c r="AD8436" s="59"/>
    </row>
    <row r="8437" spans="1:30">
      <c r="A8437" s="15"/>
      <c r="I8437" s="15"/>
      <c r="P8437" s="36"/>
      <c r="Q8437" s="37"/>
      <c r="R8437" s="36"/>
      <c r="S8437" s="37"/>
      <c r="U8437" s="36"/>
      <c r="V8437" s="37"/>
      <c r="AD8437" s="59"/>
    </row>
    <row r="8438" spans="1:30">
      <c r="A8438" s="15"/>
      <c r="I8438" s="15"/>
      <c r="P8438" s="36"/>
      <c r="Q8438" s="37"/>
      <c r="R8438" s="36"/>
      <c r="S8438" s="37"/>
      <c r="U8438" s="36"/>
      <c r="V8438" s="37"/>
      <c r="AD8438" s="59"/>
    </row>
    <row r="8439" spans="1:30">
      <c r="A8439" s="15"/>
      <c r="I8439" s="15"/>
      <c r="P8439" s="36"/>
      <c r="Q8439" s="37"/>
      <c r="R8439" s="36"/>
      <c r="S8439" s="37"/>
      <c r="U8439" s="36"/>
      <c r="V8439" s="37"/>
      <c r="AD8439" s="59"/>
    </row>
    <row r="8440" spans="1:30">
      <c r="A8440" s="15"/>
      <c r="I8440" s="15"/>
      <c r="P8440" s="36"/>
      <c r="Q8440" s="37"/>
      <c r="R8440" s="36"/>
      <c r="S8440" s="37"/>
      <c r="U8440" s="36"/>
      <c r="V8440" s="37"/>
      <c r="AD8440" s="59"/>
    </row>
    <row r="8441" spans="1:30">
      <c r="A8441" s="15"/>
      <c r="I8441" s="15"/>
      <c r="P8441" s="36"/>
      <c r="Q8441" s="37"/>
      <c r="R8441" s="36"/>
      <c r="S8441" s="37"/>
      <c r="U8441" s="36"/>
      <c r="V8441" s="37"/>
      <c r="AD8441" s="59"/>
    </row>
    <row r="8442" spans="1:30">
      <c r="A8442" s="15"/>
      <c r="I8442" s="15"/>
      <c r="P8442" s="36"/>
      <c r="Q8442" s="37"/>
      <c r="R8442" s="36"/>
      <c r="S8442" s="37"/>
      <c r="U8442" s="36"/>
      <c r="V8442" s="37"/>
      <c r="AD8442" s="59"/>
    </row>
    <row r="8443" spans="1:30">
      <c r="A8443" s="15"/>
      <c r="I8443" s="15"/>
      <c r="P8443" s="36"/>
      <c r="Q8443" s="37"/>
      <c r="R8443" s="36"/>
      <c r="S8443" s="37"/>
      <c r="U8443" s="36"/>
      <c r="V8443" s="37"/>
      <c r="AD8443" s="59"/>
    </row>
    <row r="8444" spans="1:30">
      <c r="A8444" s="15"/>
      <c r="I8444" s="15"/>
      <c r="P8444" s="36"/>
      <c r="Q8444" s="37"/>
      <c r="R8444" s="36"/>
      <c r="S8444" s="37"/>
      <c r="U8444" s="36"/>
      <c r="V8444" s="37"/>
      <c r="AD8444" s="59"/>
    </row>
    <row r="8445" spans="1:30">
      <c r="A8445" s="15"/>
      <c r="I8445" s="15"/>
      <c r="P8445" s="36"/>
      <c r="Q8445" s="37"/>
      <c r="R8445" s="36"/>
      <c r="S8445" s="37"/>
      <c r="U8445" s="36"/>
      <c r="V8445" s="37"/>
      <c r="AD8445" s="59"/>
    </row>
    <row r="8446" spans="1:30">
      <c r="A8446" s="15"/>
      <c r="I8446" s="15"/>
      <c r="P8446" s="36"/>
      <c r="Q8446" s="37"/>
      <c r="R8446" s="36"/>
      <c r="S8446" s="37"/>
      <c r="U8446" s="36"/>
      <c r="V8446" s="37"/>
      <c r="AD8446" s="59"/>
    </row>
    <row r="8447" spans="1:30">
      <c r="A8447" s="15"/>
      <c r="I8447" s="15"/>
      <c r="P8447" s="36"/>
      <c r="Q8447" s="37"/>
      <c r="R8447" s="36"/>
      <c r="S8447" s="37"/>
      <c r="U8447" s="36"/>
      <c r="V8447" s="37"/>
      <c r="AD8447" s="59"/>
    </row>
    <row r="8448" spans="1:30">
      <c r="A8448" s="15"/>
      <c r="I8448" s="15"/>
      <c r="P8448" s="36"/>
      <c r="Q8448" s="37"/>
      <c r="R8448" s="36"/>
      <c r="S8448" s="37"/>
      <c r="U8448" s="36"/>
      <c r="V8448" s="37"/>
      <c r="AD8448" s="59"/>
    </row>
    <row r="8449" spans="1:30">
      <c r="A8449" s="15"/>
      <c r="I8449" s="15"/>
      <c r="P8449" s="36"/>
      <c r="Q8449" s="37"/>
      <c r="R8449" s="36"/>
      <c r="S8449" s="37"/>
      <c r="U8449" s="36"/>
      <c r="V8449" s="37"/>
      <c r="AD8449" s="59"/>
    </row>
    <row r="8450" spans="1:30">
      <c r="A8450" s="15"/>
      <c r="I8450" s="15"/>
      <c r="P8450" s="36"/>
      <c r="Q8450" s="37"/>
      <c r="R8450" s="36"/>
      <c r="S8450" s="37"/>
      <c r="U8450" s="36"/>
      <c r="V8450" s="37"/>
      <c r="AD8450" s="59"/>
    </row>
    <row r="8451" spans="1:30">
      <c r="A8451" s="15"/>
      <c r="I8451" s="15"/>
      <c r="P8451" s="36"/>
      <c r="Q8451" s="37"/>
      <c r="R8451" s="36"/>
      <c r="S8451" s="37"/>
      <c r="U8451" s="36"/>
      <c r="V8451" s="37"/>
      <c r="AD8451" s="59"/>
    </row>
    <row r="8452" spans="1:30">
      <c r="A8452" s="15"/>
      <c r="I8452" s="15"/>
      <c r="P8452" s="36"/>
      <c r="Q8452" s="37"/>
      <c r="R8452" s="36"/>
      <c r="S8452" s="37"/>
      <c r="U8452" s="36"/>
      <c r="V8452" s="37"/>
      <c r="AD8452" s="59"/>
    </row>
    <row r="8453" spans="1:30">
      <c r="A8453" s="15"/>
      <c r="I8453" s="15"/>
      <c r="P8453" s="36"/>
      <c r="Q8453" s="37"/>
      <c r="R8453" s="36"/>
      <c r="S8453" s="37"/>
      <c r="U8453" s="36"/>
      <c r="V8453" s="37"/>
      <c r="AD8453" s="59"/>
    </row>
    <row r="8454" spans="1:30">
      <c r="A8454" s="15"/>
      <c r="I8454" s="15"/>
      <c r="P8454" s="36"/>
      <c r="Q8454" s="37"/>
      <c r="R8454" s="36"/>
      <c r="S8454" s="37"/>
      <c r="U8454" s="36"/>
      <c r="V8454" s="37"/>
      <c r="AD8454" s="59"/>
    </row>
    <row r="8455" spans="1:30">
      <c r="A8455" s="15"/>
      <c r="I8455" s="15"/>
      <c r="P8455" s="36"/>
      <c r="Q8455" s="37"/>
      <c r="R8455" s="36"/>
      <c r="S8455" s="37"/>
      <c r="U8455" s="36"/>
      <c r="V8455" s="37"/>
      <c r="AD8455" s="59"/>
    </row>
    <row r="8456" spans="1:30">
      <c r="A8456" s="15"/>
      <c r="I8456" s="15"/>
      <c r="P8456" s="36"/>
      <c r="Q8456" s="37"/>
      <c r="R8456" s="36"/>
      <c r="S8456" s="37"/>
      <c r="U8456" s="36"/>
      <c r="V8456" s="37"/>
      <c r="AD8456" s="59"/>
    </row>
    <row r="8457" spans="1:30">
      <c r="A8457" s="15"/>
      <c r="I8457" s="15"/>
      <c r="P8457" s="36"/>
      <c r="Q8457" s="37"/>
      <c r="R8457" s="36"/>
      <c r="S8457" s="37"/>
      <c r="U8457" s="36"/>
      <c r="V8457" s="37"/>
      <c r="AD8457" s="59"/>
    </row>
    <row r="8458" spans="1:30">
      <c r="A8458" s="15"/>
      <c r="I8458" s="15"/>
      <c r="P8458" s="36"/>
      <c r="Q8458" s="37"/>
      <c r="R8458" s="36"/>
      <c r="S8458" s="37"/>
      <c r="U8458" s="36"/>
      <c r="V8458" s="37"/>
      <c r="AD8458" s="59"/>
    </row>
    <row r="8459" spans="1:30">
      <c r="A8459" s="15"/>
      <c r="I8459" s="15"/>
      <c r="P8459" s="36"/>
      <c r="Q8459" s="37"/>
      <c r="R8459" s="36"/>
      <c r="S8459" s="37"/>
      <c r="U8459" s="36"/>
      <c r="V8459" s="37"/>
      <c r="AD8459" s="59"/>
    </row>
    <row r="8460" spans="1:30">
      <c r="A8460" s="15"/>
      <c r="I8460" s="15"/>
      <c r="P8460" s="36"/>
      <c r="Q8460" s="37"/>
      <c r="R8460" s="36"/>
      <c r="S8460" s="37"/>
      <c r="U8460" s="36"/>
      <c r="V8460" s="37"/>
      <c r="AD8460" s="59"/>
    </row>
    <row r="8461" spans="1:30">
      <c r="A8461" s="15"/>
      <c r="I8461" s="15"/>
      <c r="P8461" s="36"/>
      <c r="Q8461" s="37"/>
      <c r="R8461" s="36"/>
      <c r="S8461" s="37"/>
      <c r="U8461" s="36"/>
      <c r="V8461" s="37"/>
      <c r="AD8461" s="59"/>
    </row>
    <row r="8462" spans="1:30">
      <c r="A8462" s="15"/>
      <c r="I8462" s="15"/>
      <c r="P8462" s="36"/>
      <c r="Q8462" s="37"/>
      <c r="R8462" s="36"/>
      <c r="S8462" s="37"/>
      <c r="U8462" s="36"/>
      <c r="V8462" s="37"/>
      <c r="AD8462" s="59"/>
    </row>
    <row r="8463" spans="1:30">
      <c r="A8463" s="15"/>
      <c r="I8463" s="15"/>
      <c r="P8463" s="36"/>
      <c r="Q8463" s="37"/>
      <c r="R8463" s="36"/>
      <c r="S8463" s="37"/>
      <c r="U8463" s="36"/>
      <c r="V8463" s="37"/>
      <c r="AD8463" s="59"/>
    </row>
    <row r="8464" spans="1:30">
      <c r="A8464" s="15"/>
      <c r="I8464" s="15"/>
      <c r="P8464" s="36"/>
      <c r="Q8464" s="37"/>
      <c r="R8464" s="36"/>
      <c r="S8464" s="37"/>
      <c r="U8464" s="36"/>
      <c r="V8464" s="37"/>
      <c r="AD8464" s="59"/>
    </row>
    <row r="8465" spans="1:30">
      <c r="A8465" s="15"/>
      <c r="I8465" s="15"/>
      <c r="P8465" s="36"/>
      <c r="Q8465" s="37"/>
      <c r="R8465" s="36"/>
      <c r="S8465" s="37"/>
      <c r="U8465" s="36"/>
      <c r="V8465" s="37"/>
      <c r="AD8465" s="59"/>
    </row>
    <row r="8466" spans="1:30">
      <c r="A8466" s="15"/>
      <c r="I8466" s="15"/>
      <c r="P8466" s="36"/>
      <c r="Q8466" s="37"/>
      <c r="R8466" s="36"/>
      <c r="S8466" s="37"/>
      <c r="U8466" s="36"/>
      <c r="V8466" s="37"/>
      <c r="AD8466" s="59"/>
    </row>
    <row r="8467" spans="1:30">
      <c r="A8467" s="15"/>
      <c r="I8467" s="15"/>
      <c r="P8467" s="36"/>
      <c r="Q8467" s="37"/>
      <c r="R8467" s="36"/>
      <c r="S8467" s="37"/>
      <c r="U8467" s="36"/>
      <c r="V8467" s="37"/>
      <c r="AD8467" s="59"/>
    </row>
    <row r="8468" spans="1:30">
      <c r="A8468" s="15"/>
      <c r="I8468" s="15"/>
      <c r="P8468" s="36"/>
      <c r="Q8468" s="37"/>
      <c r="R8468" s="36"/>
      <c r="S8468" s="37"/>
      <c r="U8468" s="36"/>
      <c r="V8468" s="37"/>
      <c r="AD8468" s="59"/>
    </row>
    <row r="8469" spans="1:30">
      <c r="A8469" s="15"/>
      <c r="I8469" s="15"/>
      <c r="P8469" s="36"/>
      <c r="Q8469" s="37"/>
      <c r="R8469" s="36"/>
      <c r="S8469" s="37"/>
      <c r="U8469" s="36"/>
      <c r="V8469" s="37"/>
      <c r="AD8469" s="59"/>
    </row>
    <row r="8470" spans="1:30">
      <c r="A8470" s="15"/>
      <c r="I8470" s="15"/>
      <c r="P8470" s="36"/>
      <c r="Q8470" s="37"/>
      <c r="R8470" s="36"/>
      <c r="S8470" s="37"/>
      <c r="U8470" s="36"/>
      <c r="V8470" s="37"/>
      <c r="AD8470" s="59"/>
    </row>
    <row r="8471" spans="1:30">
      <c r="A8471" s="15"/>
      <c r="I8471" s="15"/>
      <c r="P8471" s="36"/>
      <c r="Q8471" s="37"/>
      <c r="R8471" s="36"/>
      <c r="S8471" s="37"/>
      <c r="U8471" s="36"/>
      <c r="V8471" s="37"/>
      <c r="AD8471" s="59"/>
    </row>
    <row r="8472" spans="1:30">
      <c r="A8472" s="15"/>
      <c r="I8472" s="15"/>
      <c r="P8472" s="36"/>
      <c r="Q8472" s="37"/>
      <c r="R8472" s="36"/>
      <c r="S8472" s="37"/>
      <c r="U8472" s="36"/>
      <c r="V8472" s="37"/>
      <c r="AD8472" s="59"/>
    </row>
    <row r="8473" spans="1:30">
      <c r="A8473" s="15"/>
      <c r="I8473" s="15"/>
      <c r="P8473" s="36"/>
      <c r="Q8473" s="37"/>
      <c r="R8473" s="36"/>
      <c r="S8473" s="37"/>
      <c r="U8473" s="36"/>
      <c r="V8473" s="37"/>
      <c r="AD8473" s="59"/>
    </row>
    <row r="8474" spans="1:30">
      <c r="A8474" s="15"/>
      <c r="I8474" s="15"/>
      <c r="P8474" s="36"/>
      <c r="Q8474" s="37"/>
      <c r="R8474" s="36"/>
      <c r="S8474" s="37"/>
      <c r="U8474" s="36"/>
      <c r="V8474" s="37"/>
      <c r="AD8474" s="59"/>
    </row>
    <row r="8475" spans="1:30">
      <c r="A8475" s="15"/>
      <c r="I8475" s="15"/>
      <c r="P8475" s="36"/>
      <c r="Q8475" s="37"/>
      <c r="R8475" s="36"/>
      <c r="S8475" s="37"/>
      <c r="U8475" s="36"/>
      <c r="V8475" s="37"/>
      <c r="AD8475" s="59"/>
    </row>
    <row r="8476" spans="1:30">
      <c r="A8476" s="15"/>
      <c r="I8476" s="15"/>
      <c r="P8476" s="36"/>
      <c r="Q8476" s="37"/>
      <c r="R8476" s="36"/>
      <c r="S8476" s="37"/>
      <c r="U8476" s="36"/>
      <c r="V8476" s="37"/>
      <c r="AD8476" s="59"/>
    </row>
    <row r="8477" spans="1:30">
      <c r="A8477" s="15"/>
      <c r="I8477" s="15"/>
      <c r="P8477" s="36"/>
      <c r="Q8477" s="37"/>
      <c r="R8477" s="36"/>
      <c r="S8477" s="37"/>
      <c r="U8477" s="36"/>
      <c r="V8477" s="37"/>
      <c r="AD8477" s="59"/>
    </row>
    <row r="8478" spans="1:30">
      <c r="A8478" s="15"/>
      <c r="I8478" s="15"/>
      <c r="P8478" s="36"/>
      <c r="Q8478" s="37"/>
      <c r="R8478" s="36"/>
      <c r="S8478" s="37"/>
      <c r="U8478" s="36"/>
      <c r="V8478" s="37"/>
      <c r="AD8478" s="59"/>
    </row>
    <row r="8479" spans="1:30">
      <c r="A8479" s="15"/>
      <c r="I8479" s="15"/>
      <c r="P8479" s="36"/>
      <c r="Q8479" s="37"/>
      <c r="R8479" s="36"/>
      <c r="S8479" s="37"/>
      <c r="U8479" s="36"/>
      <c r="V8479" s="37"/>
      <c r="AD8479" s="59"/>
    </row>
    <row r="8480" spans="1:30">
      <c r="A8480" s="15"/>
      <c r="I8480" s="15"/>
      <c r="P8480" s="36"/>
      <c r="Q8480" s="37"/>
      <c r="R8480" s="36"/>
      <c r="S8480" s="37"/>
      <c r="U8480" s="36"/>
      <c r="V8480" s="37"/>
      <c r="AD8480" s="59"/>
    </row>
    <row r="8481" spans="1:30">
      <c r="A8481" s="15"/>
      <c r="I8481" s="15"/>
      <c r="P8481" s="36"/>
      <c r="Q8481" s="37"/>
      <c r="R8481" s="36"/>
      <c r="S8481" s="37"/>
      <c r="U8481" s="36"/>
      <c r="V8481" s="37"/>
      <c r="AD8481" s="59"/>
    </row>
    <row r="8482" spans="1:30">
      <c r="A8482" s="15"/>
      <c r="I8482" s="15"/>
      <c r="P8482" s="36"/>
      <c r="Q8482" s="37"/>
      <c r="R8482" s="36"/>
      <c r="S8482" s="37"/>
      <c r="U8482" s="36"/>
      <c r="V8482" s="37"/>
      <c r="AD8482" s="59"/>
    </row>
    <row r="8483" spans="1:30">
      <c r="A8483" s="15"/>
      <c r="I8483" s="15"/>
      <c r="P8483" s="36"/>
      <c r="Q8483" s="37"/>
      <c r="R8483" s="36"/>
      <c r="S8483" s="37"/>
      <c r="U8483" s="36"/>
      <c r="V8483" s="37"/>
      <c r="AD8483" s="59"/>
    </row>
    <row r="8484" spans="1:30">
      <c r="A8484" s="15"/>
      <c r="I8484" s="15"/>
      <c r="P8484" s="36"/>
      <c r="Q8484" s="37"/>
      <c r="R8484" s="36"/>
      <c r="S8484" s="37"/>
      <c r="U8484" s="36"/>
      <c r="V8484" s="37"/>
      <c r="AD8484" s="59"/>
    </row>
    <row r="8485" spans="1:30">
      <c r="A8485" s="15"/>
      <c r="I8485" s="15"/>
      <c r="P8485" s="36"/>
      <c r="Q8485" s="37"/>
      <c r="R8485" s="36"/>
      <c r="S8485" s="37"/>
      <c r="U8485" s="36"/>
      <c r="V8485" s="37"/>
      <c r="AD8485" s="59"/>
    </row>
    <row r="8486" spans="1:30">
      <c r="A8486" s="15"/>
      <c r="I8486" s="15"/>
      <c r="P8486" s="36"/>
      <c r="Q8486" s="37"/>
      <c r="R8486" s="36"/>
      <c r="S8486" s="37"/>
      <c r="U8486" s="36"/>
      <c r="V8486" s="37"/>
      <c r="AD8486" s="59"/>
    </row>
    <row r="8487" spans="1:30">
      <c r="A8487" s="15"/>
      <c r="I8487" s="15"/>
      <c r="P8487" s="36"/>
      <c r="Q8487" s="37"/>
      <c r="R8487" s="36"/>
      <c r="S8487" s="37"/>
      <c r="U8487" s="36"/>
      <c r="V8487" s="37"/>
      <c r="AD8487" s="59"/>
    </row>
    <row r="8488" spans="1:30">
      <c r="A8488" s="15"/>
      <c r="I8488" s="15"/>
      <c r="P8488" s="36"/>
      <c r="Q8488" s="37"/>
      <c r="R8488" s="36"/>
      <c r="S8488" s="37"/>
      <c r="U8488" s="36"/>
      <c r="V8488" s="37"/>
      <c r="AD8488" s="59"/>
    </row>
    <row r="8489" spans="1:30">
      <c r="A8489" s="15"/>
      <c r="I8489" s="15"/>
      <c r="P8489" s="36"/>
      <c r="Q8489" s="37"/>
      <c r="R8489" s="36"/>
      <c r="S8489" s="37"/>
      <c r="U8489" s="36"/>
      <c r="V8489" s="37"/>
      <c r="AD8489" s="59"/>
    </row>
    <row r="8490" spans="1:30">
      <c r="A8490" s="15"/>
      <c r="I8490" s="15"/>
      <c r="P8490" s="36"/>
      <c r="Q8490" s="37"/>
      <c r="R8490" s="36"/>
      <c r="S8490" s="37"/>
      <c r="U8490" s="36"/>
      <c r="V8490" s="37"/>
      <c r="AD8490" s="59"/>
    </row>
    <row r="8491" spans="1:30">
      <c r="A8491" s="15"/>
      <c r="I8491" s="15"/>
      <c r="P8491" s="36"/>
      <c r="Q8491" s="37"/>
      <c r="R8491" s="36"/>
      <c r="S8491" s="37"/>
      <c r="U8491" s="36"/>
      <c r="V8491" s="37"/>
      <c r="AD8491" s="59"/>
    </row>
    <row r="8492" spans="1:30">
      <c r="A8492" s="15"/>
      <c r="I8492" s="15"/>
      <c r="P8492" s="36"/>
      <c r="Q8492" s="37"/>
      <c r="R8492" s="36"/>
      <c r="S8492" s="37"/>
      <c r="U8492" s="36"/>
      <c r="V8492" s="37"/>
      <c r="AD8492" s="59"/>
    </row>
    <row r="8493" spans="1:30">
      <c r="A8493" s="15"/>
      <c r="I8493" s="15"/>
      <c r="P8493" s="36"/>
      <c r="Q8493" s="37"/>
      <c r="R8493" s="36"/>
      <c r="S8493" s="37"/>
      <c r="U8493" s="36"/>
      <c r="V8493" s="37"/>
      <c r="AD8493" s="59"/>
    </row>
    <row r="8494" spans="1:30">
      <c r="A8494" s="15"/>
      <c r="I8494" s="15"/>
      <c r="P8494" s="36"/>
      <c r="Q8494" s="37"/>
      <c r="R8494" s="36"/>
      <c r="S8494" s="37"/>
      <c r="U8494" s="36"/>
      <c r="V8494" s="37"/>
      <c r="AD8494" s="59"/>
    </row>
    <row r="8495" spans="1:30">
      <c r="A8495" s="15"/>
      <c r="I8495" s="15"/>
      <c r="P8495" s="36"/>
      <c r="Q8495" s="37"/>
      <c r="R8495" s="36"/>
      <c r="S8495" s="37"/>
      <c r="U8495" s="36"/>
      <c r="V8495" s="37"/>
      <c r="AD8495" s="59"/>
    </row>
    <row r="8496" spans="1:30">
      <c r="A8496" s="15"/>
      <c r="I8496" s="15"/>
      <c r="P8496" s="36"/>
      <c r="Q8496" s="37"/>
      <c r="R8496" s="36"/>
      <c r="S8496" s="37"/>
      <c r="U8496" s="36"/>
      <c r="V8496" s="37"/>
      <c r="AD8496" s="59"/>
    </row>
    <row r="8497" spans="1:30">
      <c r="A8497" s="15"/>
      <c r="I8497" s="15"/>
      <c r="P8497" s="36"/>
      <c r="Q8497" s="37"/>
      <c r="R8497" s="36"/>
      <c r="S8497" s="37"/>
      <c r="U8497" s="36"/>
      <c r="V8497" s="37"/>
      <c r="AD8497" s="59"/>
    </row>
    <row r="8498" spans="1:30">
      <c r="A8498" s="15"/>
      <c r="I8498" s="15"/>
      <c r="P8498" s="36"/>
      <c r="Q8498" s="37"/>
      <c r="R8498" s="36"/>
      <c r="S8498" s="37"/>
      <c r="U8498" s="36"/>
      <c r="V8498" s="37"/>
      <c r="AD8498" s="59"/>
    </row>
    <row r="8499" spans="1:30">
      <c r="A8499" s="15"/>
      <c r="I8499" s="15"/>
      <c r="P8499" s="36"/>
      <c r="Q8499" s="37"/>
      <c r="R8499" s="36"/>
      <c r="S8499" s="37"/>
      <c r="U8499" s="36"/>
      <c r="V8499" s="37"/>
      <c r="AD8499" s="59"/>
    </row>
    <row r="8500" spans="1:30">
      <c r="A8500" s="15"/>
      <c r="I8500" s="15"/>
      <c r="P8500" s="36"/>
      <c r="Q8500" s="37"/>
      <c r="R8500" s="36"/>
      <c r="S8500" s="37"/>
      <c r="U8500" s="36"/>
      <c r="V8500" s="37"/>
      <c r="AD8500" s="59"/>
    </row>
    <row r="8501" spans="1:30">
      <c r="A8501" s="15"/>
      <c r="I8501" s="15"/>
      <c r="P8501" s="36"/>
      <c r="Q8501" s="37"/>
      <c r="R8501" s="36"/>
      <c r="S8501" s="37"/>
      <c r="U8501" s="36"/>
      <c r="V8501" s="37"/>
      <c r="AD8501" s="59"/>
    </row>
    <row r="8502" spans="1:30">
      <c r="A8502" s="15"/>
      <c r="I8502" s="15"/>
      <c r="P8502" s="36"/>
      <c r="Q8502" s="37"/>
      <c r="R8502" s="36"/>
      <c r="S8502" s="37"/>
      <c r="U8502" s="36"/>
      <c r="V8502" s="37"/>
      <c r="AD8502" s="59"/>
    </row>
    <row r="8503" spans="1:30">
      <c r="A8503" s="15"/>
      <c r="I8503" s="15"/>
      <c r="P8503" s="36"/>
      <c r="Q8503" s="37"/>
      <c r="R8503" s="36"/>
      <c r="S8503" s="37"/>
      <c r="U8503" s="36"/>
      <c r="V8503" s="37"/>
      <c r="AD8503" s="59"/>
    </row>
    <row r="8504" spans="1:30">
      <c r="A8504" s="15"/>
      <c r="I8504" s="15"/>
      <c r="P8504" s="36"/>
      <c r="Q8504" s="37"/>
      <c r="R8504" s="36"/>
      <c r="S8504" s="37"/>
      <c r="U8504" s="36"/>
      <c r="V8504" s="37"/>
      <c r="AD8504" s="59"/>
    </row>
    <row r="8505" spans="1:30">
      <c r="A8505" s="15"/>
      <c r="I8505" s="15"/>
      <c r="P8505" s="36"/>
      <c r="Q8505" s="37"/>
      <c r="R8505" s="36"/>
      <c r="S8505" s="37"/>
      <c r="U8505" s="36"/>
      <c r="V8505" s="37"/>
      <c r="AD8505" s="59"/>
    </row>
    <row r="8506" spans="1:30">
      <c r="A8506" s="15"/>
      <c r="I8506" s="15"/>
      <c r="P8506" s="36"/>
      <c r="Q8506" s="37"/>
      <c r="R8506" s="36"/>
      <c r="S8506" s="37"/>
      <c r="U8506" s="36"/>
      <c r="V8506" s="37"/>
      <c r="AD8506" s="59"/>
    </row>
    <row r="8507" spans="1:30">
      <c r="A8507" s="15"/>
      <c r="I8507" s="15"/>
      <c r="P8507" s="36"/>
      <c r="Q8507" s="37"/>
      <c r="R8507" s="36"/>
      <c r="S8507" s="37"/>
      <c r="U8507" s="36"/>
      <c r="V8507" s="37"/>
      <c r="AD8507" s="59"/>
    </row>
    <row r="8508" spans="1:30">
      <c r="A8508" s="15"/>
      <c r="I8508" s="15"/>
      <c r="M8508" s="65"/>
      <c r="P8508" s="36"/>
      <c r="Q8508" s="37"/>
      <c r="R8508" s="36"/>
      <c r="S8508" s="37"/>
      <c r="U8508" s="36"/>
      <c r="V8508" s="37"/>
      <c r="AD8508" s="59"/>
    </row>
    <row r="8509" spans="1:30">
      <c r="A8509" s="15"/>
      <c r="I8509" s="15"/>
      <c r="P8509" s="36"/>
      <c r="Q8509" s="37"/>
      <c r="R8509" s="36"/>
      <c r="S8509" s="37"/>
      <c r="U8509" s="36"/>
      <c r="V8509" s="37"/>
      <c r="AD8509" s="59"/>
    </row>
    <row r="8510" spans="1:30">
      <c r="A8510" s="15"/>
      <c r="I8510" s="15"/>
      <c r="P8510" s="36"/>
      <c r="Q8510" s="37"/>
      <c r="R8510" s="36"/>
      <c r="S8510" s="37"/>
      <c r="U8510" s="36"/>
      <c r="V8510" s="37"/>
      <c r="AD8510" s="59"/>
    </row>
    <row r="8511" spans="1:30">
      <c r="A8511" s="15"/>
      <c r="I8511" s="15"/>
      <c r="P8511" s="36"/>
      <c r="Q8511" s="37"/>
      <c r="R8511" s="36"/>
      <c r="S8511" s="37"/>
      <c r="U8511" s="36"/>
      <c r="V8511" s="37"/>
      <c r="AD8511" s="59"/>
    </row>
    <row r="8512" spans="1:30">
      <c r="A8512" s="15"/>
      <c r="I8512" s="15"/>
      <c r="M8512" s="65"/>
      <c r="P8512" s="36"/>
      <c r="Q8512" s="37"/>
      <c r="R8512" s="36"/>
      <c r="S8512" s="37"/>
      <c r="U8512" s="36"/>
      <c r="V8512" s="37"/>
      <c r="AD8512" s="59"/>
    </row>
    <row r="8513" spans="1:30">
      <c r="A8513" s="15"/>
      <c r="I8513" s="15"/>
      <c r="M8513" s="65"/>
      <c r="P8513" s="36"/>
      <c r="Q8513" s="37"/>
      <c r="R8513" s="36"/>
      <c r="S8513" s="37"/>
      <c r="U8513" s="36"/>
      <c r="V8513" s="37"/>
      <c r="AD8513" s="59"/>
    </row>
    <row r="8514" spans="1:30">
      <c r="A8514" s="15"/>
      <c r="I8514" s="15"/>
      <c r="P8514" s="36"/>
      <c r="Q8514" s="37"/>
      <c r="R8514" s="36"/>
      <c r="S8514" s="37"/>
      <c r="U8514" s="36"/>
      <c r="V8514" s="37"/>
      <c r="AD8514" s="59"/>
    </row>
    <row r="8515" spans="1:30">
      <c r="A8515" s="15"/>
      <c r="I8515" s="15"/>
      <c r="M8515" s="65"/>
      <c r="P8515" s="36"/>
      <c r="Q8515" s="37"/>
      <c r="R8515" s="36"/>
      <c r="S8515" s="37"/>
      <c r="U8515" s="36"/>
      <c r="V8515" s="37"/>
      <c r="AD8515" s="59"/>
    </row>
    <row r="8516" spans="1:30">
      <c r="A8516" s="15"/>
      <c r="I8516" s="15"/>
      <c r="M8516" s="65"/>
      <c r="P8516" s="36"/>
      <c r="Q8516" s="37"/>
      <c r="R8516" s="36"/>
      <c r="S8516" s="37"/>
      <c r="U8516" s="36"/>
      <c r="V8516" s="37"/>
      <c r="AD8516" s="59"/>
    </row>
    <row r="8517" spans="1:30">
      <c r="A8517" s="15"/>
      <c r="I8517" s="15"/>
      <c r="M8517" s="65"/>
      <c r="P8517" s="36"/>
      <c r="Q8517" s="37"/>
      <c r="R8517" s="36"/>
      <c r="S8517" s="37"/>
      <c r="U8517" s="36"/>
      <c r="V8517" s="37"/>
      <c r="AD8517" s="59"/>
    </row>
    <row r="8518" spans="1:30">
      <c r="A8518" s="15"/>
      <c r="I8518" s="15"/>
      <c r="M8518" s="65"/>
      <c r="P8518" s="36"/>
      <c r="Q8518" s="37"/>
      <c r="R8518" s="36"/>
      <c r="S8518" s="37"/>
      <c r="U8518" s="36"/>
      <c r="V8518" s="37"/>
      <c r="AD8518" s="59"/>
    </row>
    <row r="8519" spans="1:30">
      <c r="A8519" s="15"/>
      <c r="I8519" s="15"/>
      <c r="M8519" s="65"/>
      <c r="P8519" s="36"/>
      <c r="Q8519" s="37"/>
      <c r="R8519" s="36"/>
      <c r="S8519" s="37"/>
      <c r="U8519" s="36"/>
      <c r="V8519" s="37"/>
      <c r="AD8519" s="59"/>
    </row>
    <row r="8520" spans="1:30">
      <c r="A8520" s="15"/>
      <c r="I8520" s="15"/>
      <c r="M8520" s="65"/>
      <c r="P8520" s="36"/>
      <c r="Q8520" s="37"/>
      <c r="R8520" s="36"/>
      <c r="S8520" s="37"/>
      <c r="U8520" s="36"/>
      <c r="V8520" s="37"/>
      <c r="AD8520" s="59"/>
    </row>
    <row r="8521" spans="1:30">
      <c r="A8521" s="15"/>
      <c r="I8521" s="15"/>
      <c r="P8521" s="36"/>
      <c r="Q8521" s="37"/>
      <c r="R8521" s="36"/>
      <c r="S8521" s="37"/>
      <c r="U8521" s="36"/>
      <c r="V8521" s="37"/>
      <c r="AD8521" s="59"/>
    </row>
    <row r="8522" spans="1:30">
      <c r="A8522" s="15"/>
      <c r="I8522" s="15"/>
      <c r="P8522" s="36"/>
      <c r="Q8522" s="37"/>
      <c r="R8522" s="36"/>
      <c r="S8522" s="37"/>
      <c r="U8522" s="36"/>
      <c r="V8522" s="37"/>
      <c r="AD8522" s="59"/>
    </row>
    <row r="8523" spans="1:30">
      <c r="A8523" s="15"/>
      <c r="I8523" s="15"/>
      <c r="P8523" s="36"/>
      <c r="Q8523" s="37"/>
      <c r="R8523" s="36"/>
      <c r="S8523" s="37"/>
      <c r="U8523" s="36"/>
      <c r="V8523" s="37"/>
      <c r="AD8523" s="59"/>
    </row>
    <row r="8524" spans="1:30">
      <c r="A8524" s="15"/>
      <c r="I8524" s="15"/>
      <c r="P8524" s="36"/>
      <c r="Q8524" s="37"/>
      <c r="R8524" s="36"/>
      <c r="S8524" s="37"/>
      <c r="U8524" s="36"/>
      <c r="V8524" s="37"/>
      <c r="AD8524" s="59"/>
    </row>
    <row r="8525" spans="1:30">
      <c r="A8525" s="15"/>
      <c r="I8525" s="15"/>
      <c r="P8525" s="36"/>
      <c r="Q8525" s="37"/>
      <c r="R8525" s="36"/>
      <c r="S8525" s="37"/>
      <c r="U8525" s="36"/>
      <c r="V8525" s="37"/>
      <c r="AD8525" s="59"/>
    </row>
    <row r="8526" spans="1:30">
      <c r="A8526" s="15"/>
      <c r="I8526" s="15"/>
      <c r="P8526" s="36"/>
      <c r="Q8526" s="37"/>
      <c r="R8526" s="36"/>
      <c r="S8526" s="37"/>
      <c r="U8526" s="36"/>
      <c r="V8526" s="37"/>
      <c r="AD8526" s="59"/>
    </row>
    <row r="8527" spans="1:30">
      <c r="A8527" s="15"/>
      <c r="I8527" s="15"/>
      <c r="P8527" s="36"/>
      <c r="Q8527" s="37"/>
      <c r="R8527" s="36"/>
      <c r="S8527" s="37"/>
      <c r="U8527" s="36"/>
      <c r="V8527" s="37"/>
      <c r="AD8527" s="59"/>
    </row>
    <row r="8528" spans="1:30">
      <c r="A8528" s="15"/>
      <c r="I8528" s="15"/>
      <c r="P8528" s="36"/>
      <c r="Q8528" s="37"/>
      <c r="R8528" s="36"/>
      <c r="S8528" s="37"/>
      <c r="U8528" s="36"/>
      <c r="V8528" s="37"/>
      <c r="AD8528" s="59"/>
    </row>
    <row r="8529" spans="1:30">
      <c r="A8529" s="15"/>
      <c r="I8529" s="15"/>
      <c r="P8529" s="36"/>
      <c r="Q8529" s="37"/>
      <c r="R8529" s="36"/>
      <c r="S8529" s="37"/>
      <c r="U8529" s="36"/>
      <c r="V8529" s="37"/>
      <c r="AD8529" s="59"/>
    </row>
    <row r="8530" spans="1:30">
      <c r="A8530" s="15"/>
      <c r="I8530" s="15"/>
      <c r="P8530" s="36"/>
      <c r="Q8530" s="37"/>
      <c r="R8530" s="36"/>
      <c r="S8530" s="37"/>
      <c r="U8530" s="36"/>
      <c r="V8530" s="37"/>
      <c r="AD8530" s="59"/>
    </row>
    <row r="8531" spans="1:30">
      <c r="A8531" s="15"/>
      <c r="I8531" s="15"/>
      <c r="P8531" s="36"/>
      <c r="Q8531" s="37"/>
      <c r="R8531" s="36"/>
      <c r="S8531" s="37"/>
      <c r="U8531" s="36"/>
      <c r="V8531" s="37"/>
      <c r="AD8531" s="59"/>
    </row>
    <row r="8532" spans="1:30">
      <c r="A8532" s="15"/>
      <c r="I8532" s="15"/>
      <c r="P8532" s="36"/>
      <c r="Q8532" s="37"/>
      <c r="R8532" s="36"/>
      <c r="S8532" s="37"/>
      <c r="U8532" s="36"/>
      <c r="V8532" s="37"/>
      <c r="AD8532" s="59"/>
    </row>
    <row r="8533" spans="1:30">
      <c r="A8533" s="15"/>
      <c r="I8533" s="15"/>
      <c r="P8533" s="36"/>
      <c r="Q8533" s="37"/>
      <c r="R8533" s="36"/>
      <c r="S8533" s="37"/>
      <c r="U8533" s="36"/>
      <c r="V8533" s="37"/>
      <c r="AD8533" s="59"/>
    </row>
    <row r="8534" spans="1:30">
      <c r="A8534" s="15"/>
      <c r="I8534" s="15"/>
      <c r="P8534" s="36"/>
      <c r="Q8534" s="37"/>
      <c r="R8534" s="36"/>
      <c r="S8534" s="37"/>
      <c r="U8534" s="36"/>
      <c r="V8534" s="37"/>
      <c r="AD8534" s="59"/>
    </row>
    <row r="8535" spans="1:30">
      <c r="A8535" s="15"/>
      <c r="I8535" s="15"/>
      <c r="P8535" s="36"/>
      <c r="Q8535" s="37"/>
      <c r="R8535" s="36"/>
      <c r="S8535" s="37"/>
      <c r="U8535" s="36"/>
      <c r="V8535" s="37"/>
      <c r="AD8535" s="59"/>
    </row>
    <row r="8536" spans="1:30">
      <c r="A8536" s="15"/>
      <c r="I8536" s="15"/>
      <c r="P8536" s="36"/>
      <c r="Q8536" s="37"/>
      <c r="R8536" s="36"/>
      <c r="S8536" s="37"/>
      <c r="U8536" s="36"/>
      <c r="V8536" s="37"/>
      <c r="AD8536" s="59"/>
    </row>
    <row r="8537" spans="1:30">
      <c r="A8537" s="15"/>
      <c r="I8537" s="15"/>
      <c r="P8537" s="36"/>
      <c r="Q8537" s="37"/>
      <c r="R8537" s="36"/>
      <c r="S8537" s="37"/>
      <c r="U8537" s="36"/>
      <c r="V8537" s="37"/>
      <c r="AD8537" s="59"/>
    </row>
    <row r="8538" spans="1:30">
      <c r="A8538" s="15"/>
      <c r="I8538" s="15"/>
      <c r="P8538" s="36"/>
      <c r="Q8538" s="37"/>
      <c r="R8538" s="36"/>
      <c r="S8538" s="37"/>
      <c r="U8538" s="36"/>
      <c r="V8538" s="37"/>
      <c r="AD8538" s="59"/>
    </row>
    <row r="8539" spans="1:30">
      <c r="A8539" s="15"/>
      <c r="I8539" s="15"/>
      <c r="P8539" s="36"/>
      <c r="Q8539" s="37"/>
      <c r="R8539" s="36"/>
      <c r="S8539" s="37"/>
      <c r="U8539" s="36"/>
      <c r="V8539" s="37"/>
      <c r="AD8539" s="59"/>
    </row>
    <row r="8540" spans="1:30">
      <c r="A8540" s="15"/>
      <c r="I8540" s="15"/>
      <c r="P8540" s="36"/>
      <c r="Q8540" s="37"/>
      <c r="R8540" s="36"/>
      <c r="S8540" s="37"/>
      <c r="U8540" s="36"/>
      <c r="V8540" s="37"/>
      <c r="AD8540" s="59"/>
    </row>
    <row r="8541" spans="1:30">
      <c r="A8541" s="15"/>
      <c r="I8541" s="15"/>
      <c r="P8541" s="36"/>
      <c r="Q8541" s="37"/>
      <c r="R8541" s="36"/>
      <c r="S8541" s="37"/>
      <c r="U8541" s="36"/>
      <c r="V8541" s="37"/>
      <c r="AD8541" s="59"/>
    </row>
    <row r="8542" spans="1:30">
      <c r="A8542" s="15"/>
      <c r="I8542" s="15"/>
      <c r="P8542" s="36"/>
      <c r="Q8542" s="37"/>
      <c r="R8542" s="36"/>
      <c r="S8542" s="37"/>
      <c r="U8542" s="36"/>
      <c r="V8542" s="37"/>
      <c r="AD8542" s="59"/>
    </row>
    <row r="8543" spans="1:30">
      <c r="A8543" s="15"/>
      <c r="I8543" s="15"/>
      <c r="P8543" s="36"/>
      <c r="Q8543" s="37"/>
      <c r="R8543" s="36"/>
      <c r="S8543" s="37"/>
      <c r="U8543" s="36"/>
      <c r="V8543" s="37"/>
      <c r="AD8543" s="59"/>
    </row>
    <row r="8544" spans="1:30">
      <c r="A8544" s="15"/>
      <c r="I8544" s="15"/>
      <c r="P8544" s="36"/>
      <c r="Q8544" s="37"/>
      <c r="R8544" s="36"/>
      <c r="S8544" s="37"/>
      <c r="U8544" s="36"/>
      <c r="V8544" s="37"/>
      <c r="AD8544" s="59"/>
    </row>
    <row r="8545" spans="1:30">
      <c r="A8545" s="15"/>
      <c r="I8545" s="15"/>
      <c r="P8545" s="36"/>
      <c r="Q8545" s="37"/>
      <c r="R8545" s="36"/>
      <c r="S8545" s="37"/>
      <c r="U8545" s="36"/>
      <c r="V8545" s="37"/>
      <c r="AD8545" s="59"/>
    </row>
    <row r="8546" spans="1:30">
      <c r="A8546" s="15"/>
      <c r="I8546" s="15"/>
      <c r="P8546" s="36"/>
      <c r="Q8546" s="37"/>
      <c r="R8546" s="36"/>
      <c r="S8546" s="37"/>
      <c r="U8546" s="36"/>
      <c r="V8546" s="37"/>
      <c r="AD8546" s="59"/>
    </row>
    <row r="8547" spans="1:30">
      <c r="A8547" s="15"/>
      <c r="I8547" s="15"/>
      <c r="P8547" s="36"/>
      <c r="Q8547" s="37"/>
      <c r="R8547" s="36"/>
      <c r="S8547" s="37"/>
      <c r="U8547" s="36"/>
      <c r="V8547" s="37"/>
      <c r="AD8547" s="59"/>
    </row>
    <row r="8548" spans="1:30">
      <c r="A8548" s="15"/>
      <c r="I8548" s="15"/>
      <c r="P8548" s="36"/>
      <c r="Q8548" s="37"/>
      <c r="R8548" s="36"/>
      <c r="S8548" s="37"/>
      <c r="U8548" s="36"/>
      <c r="V8548" s="37"/>
      <c r="AD8548" s="59"/>
    </row>
    <row r="8549" spans="1:30">
      <c r="A8549" s="15"/>
      <c r="I8549" s="15"/>
      <c r="P8549" s="36"/>
      <c r="Q8549" s="37"/>
      <c r="R8549" s="36"/>
      <c r="S8549" s="37"/>
      <c r="U8549" s="36"/>
      <c r="V8549" s="37"/>
      <c r="AD8549" s="59"/>
    </row>
    <row r="8550" spans="1:30">
      <c r="A8550" s="15"/>
      <c r="I8550" s="15"/>
      <c r="P8550" s="36"/>
      <c r="Q8550" s="37"/>
      <c r="R8550" s="36"/>
      <c r="S8550" s="37"/>
      <c r="U8550" s="36"/>
      <c r="V8550" s="37"/>
      <c r="AD8550" s="59"/>
    </row>
    <row r="8551" spans="1:30">
      <c r="A8551" s="15"/>
      <c r="I8551" s="15"/>
      <c r="P8551" s="36"/>
      <c r="Q8551" s="37"/>
      <c r="R8551" s="36"/>
      <c r="S8551" s="37"/>
      <c r="U8551" s="36"/>
      <c r="V8551" s="37"/>
      <c r="AD8551" s="59"/>
    </row>
    <row r="8552" spans="1:30">
      <c r="A8552" s="15"/>
      <c r="I8552" s="15"/>
      <c r="P8552" s="36"/>
      <c r="Q8552" s="37"/>
      <c r="R8552" s="36"/>
      <c r="S8552" s="37"/>
      <c r="U8552" s="36"/>
      <c r="V8552" s="37"/>
      <c r="AD8552" s="59"/>
    </row>
    <row r="8553" spans="1:30">
      <c r="A8553" s="15"/>
      <c r="I8553" s="15"/>
      <c r="P8553" s="36"/>
      <c r="Q8553" s="37"/>
      <c r="R8553" s="36"/>
      <c r="S8553" s="37"/>
      <c r="U8553" s="36"/>
      <c r="V8553" s="37"/>
      <c r="AD8553" s="59"/>
    </row>
    <row r="8554" spans="1:30">
      <c r="A8554" s="15"/>
      <c r="I8554" s="15"/>
      <c r="P8554" s="36"/>
      <c r="Q8554" s="37"/>
      <c r="R8554" s="36"/>
      <c r="S8554" s="37"/>
      <c r="U8554" s="36"/>
      <c r="V8554" s="37"/>
      <c r="AD8554" s="59"/>
    </row>
    <row r="8555" spans="1:30">
      <c r="A8555" s="15"/>
      <c r="I8555" s="15"/>
      <c r="P8555" s="36"/>
      <c r="Q8555" s="37"/>
      <c r="R8555" s="36"/>
      <c r="S8555" s="37"/>
      <c r="U8555" s="36"/>
      <c r="V8555" s="37"/>
      <c r="AD8555" s="59"/>
    </row>
    <row r="8556" spans="1:30">
      <c r="A8556" s="15"/>
      <c r="I8556" s="15"/>
      <c r="P8556" s="36"/>
      <c r="Q8556" s="37"/>
      <c r="R8556" s="36"/>
      <c r="S8556" s="37"/>
      <c r="U8556" s="36"/>
      <c r="V8556" s="37"/>
      <c r="AD8556" s="59"/>
    </row>
    <row r="8557" spans="1:30">
      <c r="A8557" s="15"/>
      <c r="I8557" s="15"/>
      <c r="P8557" s="36"/>
      <c r="Q8557" s="37"/>
      <c r="R8557" s="36"/>
      <c r="S8557" s="37"/>
      <c r="U8557" s="36"/>
      <c r="V8557" s="37"/>
      <c r="AD8557" s="59"/>
    </row>
    <row r="8558" spans="1:30">
      <c r="A8558" s="15"/>
      <c r="I8558" s="15"/>
      <c r="P8558" s="36"/>
      <c r="Q8558" s="37"/>
      <c r="R8558" s="36"/>
      <c r="S8558" s="37"/>
      <c r="U8558" s="36"/>
      <c r="V8558" s="37"/>
      <c r="AD8558" s="59"/>
    </row>
    <row r="8559" spans="1:30">
      <c r="A8559" s="15"/>
      <c r="I8559" s="15"/>
      <c r="P8559" s="36"/>
      <c r="Q8559" s="37"/>
      <c r="R8559" s="36"/>
      <c r="S8559" s="37"/>
      <c r="U8559" s="36"/>
      <c r="V8559" s="37"/>
      <c r="AD8559" s="59"/>
    </row>
    <row r="8560" spans="1:30">
      <c r="A8560" s="15"/>
      <c r="I8560" s="15"/>
      <c r="P8560" s="36"/>
      <c r="Q8560" s="37"/>
      <c r="R8560" s="36"/>
      <c r="S8560" s="37"/>
      <c r="U8560" s="36"/>
      <c r="V8560" s="37"/>
      <c r="AD8560" s="59"/>
    </row>
    <row r="8561" spans="1:30">
      <c r="A8561" s="15"/>
      <c r="I8561" s="15"/>
      <c r="P8561" s="36"/>
      <c r="Q8561" s="37"/>
      <c r="R8561" s="36"/>
      <c r="S8561" s="37"/>
      <c r="U8561" s="36"/>
      <c r="V8561" s="37"/>
      <c r="AD8561" s="59"/>
    </row>
    <row r="8562" spans="1:30">
      <c r="A8562" s="15"/>
      <c r="I8562" s="15"/>
      <c r="P8562" s="36"/>
      <c r="Q8562" s="37"/>
      <c r="R8562" s="36"/>
      <c r="S8562" s="37"/>
      <c r="U8562" s="36"/>
      <c r="V8562" s="37"/>
      <c r="AD8562" s="59"/>
    </row>
    <row r="8563" spans="1:30">
      <c r="A8563" s="15"/>
      <c r="I8563" s="15"/>
      <c r="P8563" s="36"/>
      <c r="Q8563" s="37"/>
      <c r="R8563" s="36"/>
      <c r="S8563" s="37"/>
      <c r="U8563" s="36"/>
      <c r="V8563" s="37"/>
      <c r="AD8563" s="59"/>
    </row>
    <row r="8564" spans="1:30">
      <c r="A8564" s="15"/>
      <c r="I8564" s="15"/>
      <c r="P8564" s="36"/>
      <c r="Q8564" s="37"/>
      <c r="R8564" s="36"/>
      <c r="S8564" s="37"/>
      <c r="U8564" s="36"/>
      <c r="V8564" s="37"/>
      <c r="AD8564" s="59"/>
    </row>
    <row r="8565" spans="1:30">
      <c r="A8565" s="15"/>
      <c r="I8565" s="15"/>
      <c r="P8565" s="36"/>
      <c r="Q8565" s="37"/>
      <c r="R8565" s="36"/>
      <c r="S8565" s="37"/>
      <c r="U8565" s="36"/>
      <c r="V8565" s="37"/>
      <c r="AD8565" s="59"/>
    </row>
    <row r="8566" spans="1:30">
      <c r="A8566" s="15"/>
      <c r="I8566" s="15"/>
      <c r="P8566" s="36"/>
      <c r="Q8566" s="37"/>
      <c r="R8566" s="36"/>
      <c r="S8566" s="37"/>
      <c r="U8566" s="36"/>
      <c r="V8566" s="37"/>
      <c r="AD8566" s="59"/>
    </row>
    <row r="8567" spans="1:30">
      <c r="A8567" s="15"/>
      <c r="I8567" s="15"/>
      <c r="P8567" s="36"/>
      <c r="Q8567" s="37"/>
      <c r="R8567" s="36"/>
      <c r="S8567" s="37"/>
      <c r="U8567" s="36"/>
      <c r="V8567" s="37"/>
      <c r="AD8567" s="59"/>
    </row>
    <row r="8568" spans="1:30">
      <c r="A8568" s="15"/>
      <c r="I8568" s="15"/>
      <c r="P8568" s="36"/>
      <c r="Q8568" s="37"/>
      <c r="R8568" s="36"/>
      <c r="S8568" s="37"/>
      <c r="U8568" s="36"/>
      <c r="V8568" s="37"/>
      <c r="AD8568" s="59"/>
    </row>
    <row r="8569" spans="1:30">
      <c r="A8569" s="15"/>
      <c r="I8569" s="15"/>
      <c r="P8569" s="36"/>
      <c r="Q8569" s="37"/>
      <c r="R8569" s="36"/>
      <c r="S8569" s="37"/>
      <c r="U8569" s="36"/>
      <c r="V8569" s="37"/>
      <c r="AD8569" s="59"/>
    </row>
    <row r="8570" spans="1:30">
      <c r="A8570" s="15"/>
      <c r="I8570" s="15"/>
      <c r="P8570" s="36"/>
      <c r="Q8570" s="37"/>
      <c r="R8570" s="36"/>
      <c r="S8570" s="37"/>
      <c r="U8570" s="36"/>
      <c r="V8570" s="37"/>
      <c r="AD8570" s="59"/>
    </row>
    <row r="8571" spans="1:30">
      <c r="A8571" s="15"/>
      <c r="I8571" s="15"/>
      <c r="P8571" s="36"/>
      <c r="Q8571" s="37"/>
      <c r="R8571" s="36"/>
      <c r="S8571" s="37"/>
      <c r="U8571" s="36"/>
      <c r="V8571" s="37"/>
      <c r="AD8571" s="59"/>
    </row>
    <row r="8572" spans="1:30">
      <c r="A8572" s="15"/>
      <c r="I8572" s="15"/>
      <c r="P8572" s="36"/>
      <c r="Q8572" s="37"/>
      <c r="R8572" s="36"/>
      <c r="S8572" s="37"/>
      <c r="U8572" s="36"/>
      <c r="V8572" s="37"/>
      <c r="AD8572" s="59"/>
    </row>
    <row r="8573" spans="1:30">
      <c r="A8573" s="15"/>
      <c r="I8573" s="15"/>
      <c r="P8573" s="36"/>
      <c r="Q8573" s="37"/>
      <c r="R8573" s="36"/>
      <c r="S8573" s="37"/>
      <c r="U8573" s="36"/>
      <c r="V8573" s="37"/>
      <c r="AD8573" s="59"/>
    </row>
    <row r="8574" spans="1:30">
      <c r="A8574" s="15"/>
      <c r="I8574" s="15"/>
      <c r="P8574" s="36"/>
      <c r="Q8574" s="37"/>
      <c r="R8574" s="36"/>
      <c r="S8574" s="37"/>
      <c r="U8574" s="36"/>
      <c r="V8574" s="37"/>
      <c r="AD8574" s="59"/>
    </row>
    <row r="8575" spans="1:30">
      <c r="A8575" s="15"/>
      <c r="I8575" s="15"/>
      <c r="P8575" s="36"/>
      <c r="Q8575" s="37"/>
      <c r="R8575" s="36"/>
      <c r="S8575" s="37"/>
      <c r="U8575" s="36"/>
      <c r="V8575" s="37"/>
      <c r="AD8575" s="59"/>
    </row>
    <row r="8576" spans="1:30">
      <c r="A8576" s="15"/>
      <c r="I8576" s="15"/>
      <c r="P8576" s="36"/>
      <c r="Q8576" s="37"/>
      <c r="R8576" s="36"/>
      <c r="S8576" s="37"/>
      <c r="U8576" s="36"/>
      <c r="V8576" s="37"/>
      <c r="AD8576" s="59"/>
    </row>
    <row r="8577" spans="1:30">
      <c r="A8577" s="15"/>
      <c r="I8577" s="15"/>
      <c r="P8577" s="36"/>
      <c r="Q8577" s="37"/>
      <c r="R8577" s="36"/>
      <c r="S8577" s="37"/>
      <c r="U8577" s="36"/>
      <c r="V8577" s="37"/>
      <c r="AD8577" s="59"/>
    </row>
    <row r="8578" spans="1:30">
      <c r="A8578" s="15"/>
      <c r="I8578" s="15"/>
      <c r="P8578" s="36"/>
      <c r="Q8578" s="37"/>
      <c r="R8578" s="36"/>
      <c r="S8578" s="37"/>
      <c r="U8578" s="36"/>
      <c r="V8578" s="37"/>
      <c r="AD8578" s="59"/>
    </row>
    <row r="8579" spans="1:30">
      <c r="A8579" s="15"/>
      <c r="I8579" s="15"/>
      <c r="P8579" s="36"/>
      <c r="Q8579" s="37"/>
      <c r="R8579" s="36"/>
      <c r="S8579" s="37"/>
      <c r="U8579" s="36"/>
      <c r="V8579" s="37"/>
      <c r="AD8579" s="59"/>
    </row>
    <row r="8580" spans="1:30">
      <c r="A8580" s="15"/>
      <c r="I8580" s="15"/>
      <c r="P8580" s="36"/>
      <c r="Q8580" s="37"/>
      <c r="R8580" s="36"/>
      <c r="S8580" s="37"/>
      <c r="U8580" s="36"/>
      <c r="V8580" s="37"/>
      <c r="AD8580" s="59"/>
    </row>
    <row r="8581" spans="1:30">
      <c r="A8581" s="15"/>
      <c r="I8581" s="15"/>
      <c r="P8581" s="36"/>
      <c r="Q8581" s="37"/>
      <c r="R8581" s="36"/>
      <c r="S8581" s="37"/>
      <c r="U8581" s="36"/>
      <c r="V8581" s="37"/>
      <c r="AD8581" s="59"/>
    </row>
    <row r="8582" spans="1:30">
      <c r="A8582" s="15"/>
      <c r="I8582" s="15"/>
      <c r="P8582" s="36"/>
      <c r="Q8582" s="37"/>
      <c r="R8582" s="36"/>
      <c r="S8582" s="37"/>
      <c r="U8582" s="36"/>
      <c r="V8582" s="37"/>
      <c r="AD8582" s="59"/>
    </row>
    <row r="8583" spans="1:30">
      <c r="A8583" s="15"/>
      <c r="I8583" s="15"/>
      <c r="P8583" s="36"/>
      <c r="Q8583" s="37"/>
      <c r="R8583" s="36"/>
      <c r="S8583" s="37"/>
      <c r="U8583" s="36"/>
      <c r="V8583" s="37"/>
      <c r="AD8583" s="59"/>
    </row>
    <row r="8584" spans="1:30">
      <c r="A8584" s="15"/>
      <c r="I8584" s="15"/>
      <c r="P8584" s="36"/>
      <c r="Q8584" s="37"/>
      <c r="R8584" s="36"/>
      <c r="S8584" s="37"/>
      <c r="U8584" s="36"/>
      <c r="V8584" s="37"/>
      <c r="AD8584" s="59"/>
    </row>
    <row r="8585" spans="1:30">
      <c r="A8585" s="15"/>
      <c r="I8585" s="15"/>
      <c r="P8585" s="36"/>
      <c r="Q8585" s="37"/>
      <c r="R8585" s="36"/>
      <c r="S8585" s="37"/>
      <c r="U8585" s="36"/>
      <c r="V8585" s="37"/>
      <c r="AD8585" s="59"/>
    </row>
    <row r="8586" spans="1:30">
      <c r="A8586" s="15"/>
      <c r="I8586" s="15"/>
      <c r="P8586" s="36"/>
      <c r="Q8586" s="37"/>
      <c r="R8586" s="36"/>
      <c r="S8586" s="37"/>
      <c r="U8586" s="36"/>
      <c r="V8586" s="37"/>
      <c r="AD8586" s="59"/>
    </row>
    <row r="8587" spans="1:30">
      <c r="A8587" s="15"/>
      <c r="I8587" s="15"/>
      <c r="P8587" s="36"/>
      <c r="Q8587" s="37"/>
      <c r="R8587" s="36"/>
      <c r="S8587" s="37"/>
      <c r="U8587" s="36"/>
      <c r="V8587" s="37"/>
      <c r="AD8587" s="59"/>
    </row>
    <row r="8588" spans="1:30">
      <c r="A8588" s="15"/>
      <c r="I8588" s="15"/>
      <c r="P8588" s="36"/>
      <c r="Q8588" s="37"/>
      <c r="R8588" s="36"/>
      <c r="S8588" s="37"/>
      <c r="U8588" s="36"/>
      <c r="V8588" s="37"/>
      <c r="AD8588" s="59"/>
    </row>
    <row r="8589" spans="1:30">
      <c r="A8589" s="15"/>
      <c r="I8589" s="15"/>
      <c r="P8589" s="36"/>
      <c r="Q8589" s="37"/>
      <c r="R8589" s="36"/>
      <c r="S8589" s="37"/>
      <c r="U8589" s="36"/>
      <c r="V8589" s="37"/>
      <c r="AD8589" s="59"/>
    </row>
    <row r="8590" spans="1:30">
      <c r="A8590" s="15"/>
      <c r="I8590" s="15"/>
      <c r="P8590" s="36"/>
      <c r="Q8590" s="37"/>
      <c r="R8590" s="36"/>
      <c r="S8590" s="37"/>
      <c r="U8590" s="36"/>
      <c r="V8590" s="37"/>
      <c r="AD8590" s="59"/>
    </row>
    <row r="8591" spans="1:30">
      <c r="A8591" s="15"/>
      <c r="I8591" s="15"/>
      <c r="P8591" s="36"/>
      <c r="Q8591" s="37"/>
      <c r="R8591" s="36"/>
      <c r="S8591" s="37"/>
      <c r="U8591" s="36"/>
      <c r="V8591" s="37"/>
      <c r="AD8591" s="59"/>
    </row>
    <row r="8592" spans="1:30">
      <c r="A8592" s="15"/>
      <c r="I8592" s="15"/>
      <c r="P8592" s="36"/>
      <c r="Q8592" s="37"/>
      <c r="R8592" s="36"/>
      <c r="S8592" s="37"/>
      <c r="U8592" s="36"/>
      <c r="V8592" s="37"/>
      <c r="AD8592" s="59"/>
    </row>
    <row r="8593" spans="1:30">
      <c r="A8593" s="15"/>
      <c r="I8593" s="15"/>
      <c r="P8593" s="36"/>
      <c r="Q8593" s="37"/>
      <c r="R8593" s="36"/>
      <c r="S8593" s="37"/>
      <c r="U8593" s="36"/>
      <c r="V8593" s="37"/>
      <c r="AD8593" s="59"/>
    </row>
    <row r="8594" spans="1:30">
      <c r="A8594" s="15"/>
      <c r="I8594" s="15"/>
      <c r="P8594" s="36"/>
      <c r="Q8594" s="37"/>
      <c r="R8594" s="36"/>
      <c r="S8594" s="37"/>
      <c r="U8594" s="36"/>
      <c r="V8594" s="37"/>
      <c r="AD8594" s="59"/>
    </row>
    <row r="8595" spans="1:30">
      <c r="A8595" s="15"/>
      <c r="I8595" s="15"/>
      <c r="P8595" s="36"/>
      <c r="Q8595" s="37"/>
      <c r="R8595" s="36"/>
      <c r="S8595" s="37"/>
      <c r="U8595" s="36"/>
      <c r="V8595" s="37"/>
      <c r="AD8595" s="59"/>
    </row>
    <row r="8596" spans="1:30">
      <c r="A8596" s="15"/>
      <c r="I8596" s="15"/>
      <c r="P8596" s="36"/>
      <c r="Q8596" s="37"/>
      <c r="R8596" s="36"/>
      <c r="S8596" s="37"/>
      <c r="U8596" s="36"/>
      <c r="V8596" s="37"/>
      <c r="AD8596" s="59"/>
    </row>
    <row r="8597" spans="1:30">
      <c r="A8597" s="15"/>
      <c r="I8597" s="15"/>
      <c r="P8597" s="36"/>
      <c r="Q8597" s="37"/>
      <c r="R8597" s="36"/>
      <c r="S8597" s="37"/>
      <c r="U8597" s="36"/>
      <c r="V8597" s="37"/>
      <c r="AD8597" s="59"/>
    </row>
    <row r="8598" spans="1:30">
      <c r="A8598" s="15"/>
      <c r="I8598" s="15"/>
      <c r="P8598" s="36"/>
      <c r="Q8598" s="37"/>
      <c r="R8598" s="36"/>
      <c r="S8598" s="37"/>
      <c r="U8598" s="36"/>
      <c r="V8598" s="37"/>
      <c r="AD8598" s="59"/>
    </row>
    <row r="8599" spans="1:30">
      <c r="A8599" s="15"/>
      <c r="I8599" s="15"/>
      <c r="P8599" s="36"/>
      <c r="Q8599" s="37"/>
      <c r="R8599" s="36"/>
      <c r="S8599" s="37"/>
      <c r="U8599" s="36"/>
      <c r="V8599" s="37"/>
      <c r="AD8599" s="59"/>
    </row>
    <row r="8600" spans="1:30">
      <c r="A8600" s="15"/>
      <c r="I8600" s="15"/>
      <c r="P8600" s="36"/>
      <c r="Q8600" s="37"/>
      <c r="R8600" s="36"/>
      <c r="S8600" s="37"/>
      <c r="U8600" s="36"/>
      <c r="V8600" s="37"/>
      <c r="AD8600" s="59"/>
    </row>
    <row r="8601" spans="1:30">
      <c r="A8601" s="15"/>
      <c r="I8601" s="15"/>
      <c r="P8601" s="36"/>
      <c r="Q8601" s="37"/>
      <c r="R8601" s="36"/>
      <c r="S8601" s="37"/>
      <c r="U8601" s="36"/>
      <c r="V8601" s="37"/>
      <c r="AD8601" s="59"/>
    </row>
    <row r="8602" spans="1:30">
      <c r="A8602" s="15"/>
      <c r="I8602" s="15"/>
      <c r="P8602" s="36"/>
      <c r="Q8602" s="37"/>
      <c r="R8602" s="36"/>
      <c r="S8602" s="37"/>
      <c r="U8602" s="36"/>
      <c r="V8602" s="37"/>
      <c r="AD8602" s="59"/>
    </row>
    <row r="8603" spans="1:30">
      <c r="A8603" s="15"/>
      <c r="I8603" s="15"/>
      <c r="P8603" s="36"/>
      <c r="Q8603" s="37"/>
      <c r="R8603" s="36"/>
      <c r="S8603" s="37"/>
      <c r="U8603" s="36"/>
      <c r="V8603" s="37"/>
      <c r="AD8603" s="59"/>
    </row>
    <row r="8604" spans="1:30">
      <c r="A8604" s="15"/>
      <c r="I8604" s="15"/>
      <c r="P8604" s="36"/>
      <c r="Q8604" s="37"/>
      <c r="R8604" s="36"/>
      <c r="S8604" s="37"/>
      <c r="U8604" s="36"/>
      <c r="V8604" s="37"/>
      <c r="AD8604" s="59"/>
    </row>
    <row r="8605" spans="1:30">
      <c r="A8605" s="15"/>
      <c r="I8605" s="15"/>
      <c r="P8605" s="36"/>
      <c r="Q8605" s="37"/>
      <c r="R8605" s="36"/>
      <c r="S8605" s="37"/>
      <c r="U8605" s="36"/>
      <c r="V8605" s="37"/>
      <c r="AD8605" s="59"/>
    </row>
    <row r="8606" spans="1:30">
      <c r="A8606" s="15"/>
      <c r="I8606" s="15"/>
      <c r="P8606" s="36"/>
      <c r="Q8606" s="37"/>
      <c r="R8606" s="36"/>
      <c r="S8606" s="37"/>
      <c r="U8606" s="36"/>
      <c r="V8606" s="37"/>
      <c r="AD8606" s="59"/>
    </row>
    <row r="8607" spans="1:30">
      <c r="A8607" s="15"/>
      <c r="I8607" s="15"/>
      <c r="P8607" s="36"/>
      <c r="Q8607" s="37"/>
      <c r="R8607" s="36"/>
      <c r="S8607" s="37"/>
      <c r="U8607" s="36"/>
      <c r="V8607" s="37"/>
      <c r="AD8607" s="59"/>
    </row>
    <row r="8608" spans="1:30">
      <c r="A8608" s="15"/>
      <c r="I8608" s="15"/>
      <c r="P8608" s="36"/>
      <c r="Q8608" s="37"/>
      <c r="R8608" s="36"/>
      <c r="S8608" s="37"/>
      <c r="U8608" s="36"/>
      <c r="V8608" s="37"/>
      <c r="AD8608" s="59"/>
    </row>
    <row r="8609" spans="1:30">
      <c r="A8609" s="15"/>
      <c r="I8609" s="15"/>
      <c r="P8609" s="36"/>
      <c r="Q8609" s="37"/>
      <c r="R8609" s="36"/>
      <c r="S8609" s="37"/>
      <c r="U8609" s="36"/>
      <c r="V8609" s="37"/>
      <c r="AD8609" s="59"/>
    </row>
    <row r="8610" spans="1:30">
      <c r="A8610" s="15"/>
      <c r="I8610" s="15"/>
      <c r="P8610" s="36"/>
      <c r="Q8610" s="37"/>
      <c r="R8610" s="36"/>
      <c r="S8610" s="37"/>
      <c r="U8610" s="36"/>
      <c r="V8610" s="37"/>
      <c r="AD8610" s="59"/>
    </row>
    <row r="8611" spans="1:30">
      <c r="A8611" s="15"/>
      <c r="I8611" s="15"/>
      <c r="P8611" s="36"/>
      <c r="Q8611" s="37"/>
      <c r="R8611" s="36"/>
      <c r="S8611" s="37"/>
      <c r="U8611" s="36"/>
      <c r="V8611" s="37"/>
      <c r="AD8611" s="59"/>
    </row>
    <row r="8612" spans="1:30">
      <c r="A8612" s="15"/>
      <c r="I8612" s="15"/>
      <c r="P8612" s="36"/>
      <c r="Q8612" s="37"/>
      <c r="R8612" s="36"/>
      <c r="S8612" s="37"/>
      <c r="U8612" s="36"/>
      <c r="V8612" s="37"/>
      <c r="AD8612" s="59"/>
    </row>
    <row r="8613" spans="1:30">
      <c r="A8613" s="15"/>
      <c r="I8613" s="15"/>
      <c r="P8613" s="36"/>
      <c r="Q8613" s="37"/>
      <c r="R8613" s="36"/>
      <c r="S8613" s="37"/>
      <c r="U8613" s="36"/>
      <c r="V8613" s="37"/>
      <c r="AD8613" s="59"/>
    </row>
    <row r="8614" spans="1:30">
      <c r="A8614" s="15"/>
      <c r="I8614" s="15"/>
      <c r="P8614" s="36"/>
      <c r="Q8614" s="37"/>
      <c r="R8614" s="36"/>
      <c r="S8614" s="37"/>
      <c r="U8614" s="36"/>
      <c r="V8614" s="37"/>
      <c r="AD8614" s="59"/>
    </row>
    <row r="8615" spans="1:30">
      <c r="A8615" s="15"/>
      <c r="I8615" s="15"/>
      <c r="P8615" s="36"/>
      <c r="Q8615" s="37"/>
      <c r="R8615" s="36"/>
      <c r="S8615" s="37"/>
      <c r="U8615" s="36"/>
      <c r="V8615" s="37"/>
      <c r="AD8615" s="59"/>
    </row>
    <row r="8616" spans="1:30">
      <c r="A8616" s="15"/>
      <c r="I8616" s="15"/>
      <c r="P8616" s="36"/>
      <c r="Q8616" s="37"/>
      <c r="R8616" s="36"/>
      <c r="S8616" s="37"/>
      <c r="U8616" s="36"/>
      <c r="V8616" s="37"/>
      <c r="AD8616" s="59"/>
    </row>
    <row r="8617" spans="1:30">
      <c r="A8617" s="15"/>
      <c r="I8617" s="15"/>
      <c r="P8617" s="36"/>
      <c r="Q8617" s="37"/>
      <c r="R8617" s="36"/>
      <c r="S8617" s="37"/>
      <c r="U8617" s="36"/>
      <c r="V8617" s="37"/>
      <c r="AD8617" s="59"/>
    </row>
    <row r="8618" spans="1:30">
      <c r="A8618" s="15"/>
      <c r="I8618" s="15"/>
      <c r="P8618" s="36"/>
      <c r="Q8618" s="37"/>
      <c r="R8618" s="36"/>
      <c r="S8618" s="37"/>
      <c r="U8618" s="36"/>
      <c r="V8618" s="37"/>
      <c r="AD8618" s="59"/>
    </row>
    <row r="8619" spans="1:30">
      <c r="A8619" s="15"/>
      <c r="I8619" s="15"/>
      <c r="P8619" s="36"/>
      <c r="Q8619" s="37"/>
      <c r="R8619" s="36"/>
      <c r="S8619" s="37"/>
      <c r="U8619" s="36"/>
      <c r="V8619" s="37"/>
      <c r="AD8619" s="59"/>
    </row>
    <row r="8620" spans="1:30">
      <c r="A8620" s="15"/>
      <c r="I8620" s="15"/>
      <c r="P8620" s="36"/>
      <c r="Q8620" s="37"/>
      <c r="R8620" s="36"/>
      <c r="S8620" s="37"/>
      <c r="U8620" s="36"/>
      <c r="V8620" s="37"/>
      <c r="AD8620" s="59"/>
    </row>
    <row r="8621" spans="1:30">
      <c r="A8621" s="15"/>
      <c r="I8621" s="15"/>
      <c r="P8621" s="36"/>
      <c r="Q8621" s="37"/>
      <c r="R8621" s="36"/>
      <c r="S8621" s="37"/>
      <c r="U8621" s="36"/>
      <c r="V8621" s="37"/>
      <c r="AD8621" s="59"/>
    </row>
    <row r="8622" spans="1:30">
      <c r="A8622" s="15"/>
      <c r="I8622" s="15"/>
      <c r="P8622" s="36"/>
      <c r="Q8622" s="37"/>
      <c r="R8622" s="36"/>
      <c r="S8622" s="37"/>
      <c r="U8622" s="36"/>
      <c r="V8622" s="37"/>
      <c r="AD8622" s="59"/>
    </row>
    <row r="8623" spans="1:30">
      <c r="A8623" s="15"/>
      <c r="I8623" s="15"/>
      <c r="P8623" s="36"/>
      <c r="Q8623" s="37"/>
      <c r="R8623" s="36"/>
      <c r="S8623" s="37"/>
      <c r="U8623" s="36"/>
      <c r="V8623" s="37"/>
      <c r="AD8623" s="59"/>
    </row>
    <row r="8624" spans="1:30">
      <c r="A8624" s="15"/>
      <c r="I8624" s="15"/>
      <c r="P8624" s="36"/>
      <c r="Q8624" s="37"/>
      <c r="R8624" s="36"/>
      <c r="S8624" s="37"/>
      <c r="U8624" s="36"/>
      <c r="V8624" s="37"/>
      <c r="AD8624" s="59"/>
    </row>
    <row r="8625" spans="1:31">
      <c r="A8625" s="15"/>
      <c r="I8625" s="15"/>
      <c r="P8625" s="36"/>
      <c r="Q8625" s="37"/>
      <c r="R8625" s="36"/>
      <c r="S8625" s="37"/>
      <c r="U8625" s="36"/>
      <c r="V8625" s="37"/>
      <c r="AD8625" s="59"/>
    </row>
    <row r="8626" spans="1:31">
      <c r="A8626" s="15"/>
      <c r="I8626" s="15"/>
      <c r="P8626" s="36"/>
      <c r="Q8626" s="37"/>
      <c r="R8626" s="36"/>
      <c r="S8626" s="37"/>
      <c r="U8626" s="36"/>
      <c r="V8626" s="37"/>
      <c r="AD8626" s="59"/>
    </row>
    <row r="8627" spans="1:31">
      <c r="A8627" s="15"/>
      <c r="I8627" s="15"/>
      <c r="P8627" s="36"/>
      <c r="Q8627" s="37"/>
      <c r="R8627" s="36"/>
      <c r="S8627" s="37"/>
      <c r="U8627" s="36"/>
      <c r="V8627" s="37"/>
      <c r="AD8627" s="59"/>
    </row>
    <row r="8628" spans="1:31">
      <c r="A8628" s="15"/>
      <c r="I8628" s="15"/>
      <c r="P8628" s="36"/>
      <c r="Q8628" s="37"/>
      <c r="R8628" s="36"/>
      <c r="S8628" s="37"/>
      <c r="U8628" s="36"/>
      <c r="V8628" s="37"/>
      <c r="AD8628" s="59"/>
    </row>
    <row r="8629" spans="1:31">
      <c r="A8629" s="15"/>
      <c r="I8629" s="15"/>
      <c r="P8629" s="36"/>
      <c r="Q8629" s="37"/>
      <c r="R8629" s="36"/>
      <c r="S8629" s="37"/>
      <c r="U8629" s="36"/>
      <c r="V8629" s="37"/>
      <c r="AD8629" s="59"/>
    </row>
    <row r="8630" spans="1:31">
      <c r="A8630" s="15"/>
      <c r="I8630" s="15"/>
      <c r="P8630" s="36"/>
      <c r="Q8630" s="37"/>
      <c r="R8630" s="36"/>
      <c r="S8630" s="37"/>
      <c r="U8630" s="36"/>
      <c r="V8630" s="37"/>
      <c r="AD8630" s="59"/>
    </row>
    <row r="8631" spans="1:31">
      <c r="A8631" s="15"/>
      <c r="I8631" s="15"/>
      <c r="P8631" s="36"/>
      <c r="Q8631" s="37"/>
      <c r="R8631" s="36"/>
      <c r="S8631" s="37"/>
      <c r="U8631" s="36"/>
      <c r="V8631" s="37"/>
      <c r="AD8631" s="59"/>
    </row>
    <row r="8632" spans="1:31">
      <c r="A8632" s="15"/>
      <c r="I8632" s="15"/>
      <c r="P8632" s="36"/>
      <c r="Q8632" s="37"/>
      <c r="R8632" s="36"/>
      <c r="S8632" s="37"/>
      <c r="U8632" s="36"/>
      <c r="V8632" s="37"/>
      <c r="AD8632" s="59"/>
    </row>
    <row r="8633" spans="1:31">
      <c r="A8633" s="15"/>
      <c r="I8633" s="15"/>
      <c r="P8633" s="36"/>
      <c r="Q8633" s="37"/>
      <c r="R8633" s="36"/>
      <c r="S8633" s="37"/>
      <c r="U8633" s="36"/>
      <c r="V8633" s="37"/>
      <c r="AD8633" s="59"/>
    </row>
    <row r="8634" spans="1:31">
      <c r="A8634" s="15"/>
      <c r="I8634" s="15"/>
      <c r="P8634" s="36"/>
      <c r="Q8634" s="37"/>
      <c r="R8634" s="36"/>
      <c r="S8634" s="37"/>
      <c r="U8634" s="36"/>
      <c r="V8634" s="37"/>
      <c r="AD8634" s="59"/>
    </row>
    <row r="8635" spans="1:31">
      <c r="A8635" s="15"/>
      <c r="I8635" s="15"/>
      <c r="P8635" s="36"/>
      <c r="Q8635" s="37"/>
      <c r="R8635" s="36"/>
      <c r="S8635" s="37"/>
      <c r="U8635" s="36"/>
      <c r="V8635" s="37"/>
      <c r="AD8635" s="59"/>
    </row>
    <row r="8636" spans="1:31">
      <c r="A8636" s="15"/>
      <c r="I8636" s="15"/>
      <c r="P8636" s="36"/>
      <c r="Q8636" s="37"/>
      <c r="R8636" s="36"/>
      <c r="S8636" s="37"/>
      <c r="U8636" s="36"/>
      <c r="V8636" s="37"/>
      <c r="AD8636" s="59"/>
    </row>
    <row r="8637" spans="1:31">
      <c r="A8637" s="15"/>
      <c r="I8637" s="15"/>
      <c r="P8637" s="36"/>
      <c r="Q8637" s="37"/>
      <c r="R8637" s="36"/>
      <c r="S8637" s="37"/>
      <c r="U8637" s="36"/>
      <c r="V8637" s="37"/>
      <c r="AD8637" s="59"/>
    </row>
    <row r="8638" spans="1:31">
      <c r="A8638" s="15"/>
      <c r="D8638" s="47"/>
      <c r="I8638" s="15"/>
      <c r="P8638" s="36"/>
      <c r="Q8638" s="37"/>
      <c r="R8638" s="36"/>
      <c r="S8638" s="37"/>
      <c r="U8638" s="36"/>
      <c r="V8638" s="37"/>
      <c r="AD8638" s="59"/>
    </row>
    <row r="8639" spans="1:31">
      <c r="A8639" s="15"/>
      <c r="D8639" s="47"/>
      <c r="I8639" s="15"/>
      <c r="P8639" s="36"/>
      <c r="Q8639" s="37"/>
      <c r="R8639" s="36"/>
      <c r="S8639" s="37"/>
      <c r="U8639" s="36"/>
      <c r="V8639" s="37"/>
      <c r="AD8639" s="59"/>
    </row>
    <row r="8640" spans="1:31">
      <c r="A8640" s="15"/>
      <c r="D8640" s="47"/>
      <c r="I8640" s="15"/>
      <c r="P8640" s="36"/>
      <c r="Q8640" s="37"/>
      <c r="R8640" s="36"/>
      <c r="S8640" s="37"/>
      <c r="U8640" s="36"/>
      <c r="V8640" s="37"/>
      <c r="AD8640" s="59"/>
      <c r="AE8640" s="66"/>
    </row>
    <row r="8641" spans="1:31">
      <c r="A8641" s="15"/>
      <c r="D8641" s="47"/>
      <c r="I8641" s="15"/>
      <c r="P8641" s="36"/>
      <c r="Q8641" s="37"/>
      <c r="R8641" s="36"/>
      <c r="S8641" s="37"/>
      <c r="U8641" s="36"/>
      <c r="V8641" s="37"/>
      <c r="AD8641" s="59"/>
      <c r="AE8641" s="66"/>
    </row>
    <row r="8642" spans="1:31">
      <c r="A8642" s="15"/>
      <c r="D8642" s="47"/>
      <c r="I8642" s="15"/>
      <c r="P8642" s="36"/>
      <c r="Q8642" s="37"/>
      <c r="R8642" s="36"/>
      <c r="S8642" s="37"/>
      <c r="U8642" s="36"/>
      <c r="V8642" s="37"/>
      <c r="AD8642" s="59"/>
      <c r="AE8642" s="66"/>
    </row>
    <row r="8643" spans="1:31">
      <c r="A8643" s="15"/>
      <c r="D8643" s="47"/>
      <c r="I8643" s="15"/>
      <c r="P8643" s="36"/>
      <c r="Q8643" s="37"/>
      <c r="R8643" s="36"/>
      <c r="S8643" s="37"/>
      <c r="U8643" s="36"/>
      <c r="V8643" s="37"/>
      <c r="AD8643" s="59"/>
    </row>
    <row r="8644" spans="1:31">
      <c r="A8644" s="15"/>
      <c r="D8644" s="47"/>
      <c r="I8644" s="15"/>
      <c r="P8644" s="36"/>
      <c r="Q8644" s="37"/>
      <c r="R8644" s="36"/>
      <c r="S8644" s="37"/>
      <c r="U8644" s="36"/>
      <c r="V8644" s="37"/>
      <c r="AD8644" s="59"/>
    </row>
    <row r="8645" spans="1:31">
      <c r="A8645" s="15"/>
      <c r="D8645" s="47"/>
      <c r="I8645" s="15"/>
      <c r="P8645" s="36"/>
      <c r="Q8645" s="37"/>
      <c r="R8645" s="36"/>
      <c r="S8645" s="37"/>
      <c r="U8645" s="36"/>
      <c r="V8645" s="37"/>
      <c r="AD8645" s="59"/>
    </row>
    <row r="8646" spans="1:31">
      <c r="A8646" s="15"/>
      <c r="D8646" s="47"/>
      <c r="I8646" s="15"/>
      <c r="P8646" s="36"/>
      <c r="Q8646" s="37"/>
      <c r="R8646" s="36"/>
      <c r="S8646" s="37"/>
      <c r="U8646" s="36"/>
      <c r="V8646" s="37"/>
      <c r="AD8646" s="59"/>
    </row>
    <row r="8647" spans="1:31">
      <c r="A8647" s="15"/>
      <c r="D8647" s="47"/>
      <c r="I8647" s="15"/>
      <c r="P8647" s="36"/>
      <c r="Q8647" s="37"/>
      <c r="R8647" s="36"/>
      <c r="S8647" s="37"/>
      <c r="U8647" s="36"/>
      <c r="V8647" s="37"/>
      <c r="AD8647" s="59"/>
    </row>
    <row r="8648" spans="1:31">
      <c r="A8648" s="15"/>
      <c r="D8648" s="47"/>
      <c r="I8648" s="15"/>
      <c r="P8648" s="36"/>
      <c r="Q8648" s="37"/>
      <c r="R8648" s="36"/>
      <c r="S8648" s="37"/>
      <c r="U8648" s="36"/>
      <c r="V8648" s="37"/>
      <c r="AD8648" s="59"/>
    </row>
    <row r="8649" spans="1:31">
      <c r="A8649" s="15"/>
      <c r="D8649" s="47"/>
      <c r="I8649" s="15"/>
      <c r="P8649" s="36"/>
      <c r="Q8649" s="37"/>
      <c r="R8649" s="36"/>
      <c r="S8649" s="37"/>
      <c r="U8649" s="36"/>
      <c r="V8649" s="37"/>
      <c r="AD8649" s="59"/>
    </row>
    <row r="8650" spans="1:31">
      <c r="A8650" s="15"/>
      <c r="D8650" s="47"/>
      <c r="I8650" s="15"/>
      <c r="P8650" s="36"/>
      <c r="Q8650" s="37"/>
      <c r="R8650" s="36"/>
      <c r="S8650" s="37"/>
      <c r="U8650" s="36"/>
      <c r="V8650" s="37"/>
      <c r="AD8650" s="59"/>
    </row>
    <row r="8651" spans="1:31">
      <c r="A8651" s="15"/>
      <c r="D8651" s="47"/>
      <c r="I8651" s="15"/>
      <c r="P8651" s="36"/>
      <c r="Q8651" s="37"/>
      <c r="R8651" s="36"/>
      <c r="S8651" s="37"/>
      <c r="U8651" s="36"/>
      <c r="V8651" s="37"/>
      <c r="AD8651" s="59"/>
    </row>
    <row r="8652" spans="1:31">
      <c r="A8652" s="15"/>
      <c r="D8652" s="47"/>
      <c r="I8652" s="15"/>
      <c r="P8652" s="36"/>
      <c r="Q8652" s="37"/>
      <c r="R8652" s="36"/>
      <c r="S8652" s="37"/>
      <c r="U8652" s="36"/>
      <c r="V8652" s="37"/>
      <c r="AD8652" s="59"/>
    </row>
    <row r="8653" spans="1:31">
      <c r="A8653" s="15"/>
      <c r="D8653" s="47"/>
      <c r="I8653" s="15"/>
      <c r="P8653" s="36"/>
      <c r="Q8653" s="37"/>
      <c r="R8653" s="36"/>
      <c r="S8653" s="37"/>
      <c r="U8653" s="36"/>
      <c r="V8653" s="37"/>
      <c r="AD8653" s="59"/>
    </row>
    <row r="8654" spans="1:31">
      <c r="A8654" s="15"/>
      <c r="D8654" s="47"/>
      <c r="I8654" s="15"/>
      <c r="P8654" s="36"/>
      <c r="Q8654" s="37"/>
      <c r="R8654" s="36"/>
      <c r="S8654" s="37"/>
      <c r="U8654" s="36"/>
      <c r="V8654" s="37"/>
      <c r="AD8654" s="59"/>
    </row>
    <row r="8655" spans="1:31">
      <c r="A8655" s="15"/>
      <c r="D8655" s="47"/>
      <c r="I8655" s="15"/>
      <c r="P8655" s="36"/>
      <c r="Q8655" s="37"/>
      <c r="R8655" s="36"/>
      <c r="S8655" s="37"/>
      <c r="U8655" s="36"/>
      <c r="V8655" s="37"/>
      <c r="AD8655" s="59"/>
    </row>
    <row r="8656" spans="1:31">
      <c r="A8656" s="15"/>
      <c r="D8656" s="47"/>
      <c r="I8656" s="15"/>
      <c r="P8656" s="36"/>
      <c r="Q8656" s="37"/>
      <c r="R8656" s="36"/>
      <c r="S8656" s="37"/>
      <c r="U8656" s="36"/>
      <c r="V8656" s="37"/>
      <c r="AD8656" s="59"/>
    </row>
    <row r="8657" spans="1:30">
      <c r="A8657" s="15"/>
      <c r="D8657" s="47"/>
      <c r="I8657" s="15"/>
      <c r="P8657" s="36"/>
      <c r="Q8657" s="37"/>
      <c r="R8657" s="36"/>
      <c r="S8657" s="37"/>
      <c r="U8657" s="36"/>
      <c r="V8657" s="37"/>
      <c r="AD8657" s="59"/>
    </row>
    <row r="8658" spans="1:30">
      <c r="A8658" s="15"/>
      <c r="D8658" s="47"/>
      <c r="I8658" s="15"/>
      <c r="P8658" s="36"/>
      <c r="Q8658" s="37"/>
      <c r="R8658" s="36"/>
      <c r="S8658" s="37"/>
      <c r="U8658" s="36"/>
      <c r="V8658" s="37"/>
      <c r="AD8658" s="59"/>
    </row>
    <row r="8659" spans="1:30">
      <c r="A8659" s="15"/>
      <c r="D8659" s="47"/>
      <c r="I8659" s="15"/>
      <c r="P8659" s="36"/>
      <c r="Q8659" s="37"/>
      <c r="R8659" s="36"/>
      <c r="S8659" s="37"/>
      <c r="U8659" s="36"/>
      <c r="V8659" s="37"/>
      <c r="AD8659" s="59"/>
    </row>
    <row r="8660" spans="1:30">
      <c r="A8660" s="15"/>
      <c r="D8660" s="47"/>
      <c r="I8660" s="15"/>
      <c r="P8660" s="36"/>
      <c r="Q8660" s="37"/>
      <c r="R8660" s="36"/>
      <c r="S8660" s="37"/>
      <c r="U8660" s="36"/>
      <c r="V8660" s="37"/>
      <c r="AD8660" s="59"/>
    </row>
    <row r="8661" spans="1:30">
      <c r="A8661" s="15"/>
      <c r="D8661" s="47"/>
      <c r="I8661" s="15"/>
      <c r="P8661" s="36"/>
      <c r="Q8661" s="37"/>
      <c r="R8661" s="36"/>
      <c r="S8661" s="37"/>
      <c r="U8661" s="36"/>
      <c r="V8661" s="37"/>
      <c r="AD8661" s="59"/>
    </row>
    <row r="8662" spans="1:30">
      <c r="A8662" s="15"/>
      <c r="D8662" s="47"/>
      <c r="I8662" s="15"/>
      <c r="P8662" s="36"/>
      <c r="Q8662" s="37"/>
      <c r="R8662" s="36"/>
      <c r="S8662" s="37"/>
      <c r="U8662" s="36"/>
      <c r="V8662" s="37"/>
      <c r="AD8662" s="59"/>
    </row>
    <row r="8663" spans="1:30">
      <c r="A8663" s="15"/>
      <c r="D8663" s="47"/>
      <c r="I8663" s="15"/>
      <c r="P8663" s="36"/>
      <c r="Q8663" s="37"/>
      <c r="R8663" s="36"/>
      <c r="S8663" s="37"/>
      <c r="U8663" s="36"/>
      <c r="V8663" s="37"/>
      <c r="AD8663" s="59"/>
    </row>
    <row r="8664" spans="1:30">
      <c r="A8664" s="15"/>
      <c r="D8664" s="47"/>
      <c r="I8664" s="15"/>
      <c r="P8664" s="36"/>
      <c r="Q8664" s="37"/>
      <c r="R8664" s="36"/>
      <c r="S8664" s="37"/>
      <c r="U8664" s="36"/>
      <c r="V8664" s="37"/>
      <c r="AD8664" s="59"/>
    </row>
    <row r="8665" spans="1:30">
      <c r="A8665" s="15"/>
      <c r="D8665" s="47"/>
      <c r="I8665" s="15"/>
      <c r="P8665" s="36"/>
      <c r="Q8665" s="37"/>
      <c r="R8665" s="36"/>
      <c r="S8665" s="37"/>
      <c r="U8665" s="36"/>
      <c r="V8665" s="37"/>
      <c r="AD8665" s="59"/>
    </row>
    <row r="8666" spans="1:30">
      <c r="A8666" s="15"/>
      <c r="D8666" s="47"/>
      <c r="I8666" s="15"/>
      <c r="P8666" s="36"/>
      <c r="Q8666" s="37"/>
      <c r="R8666" s="36"/>
      <c r="S8666" s="37"/>
      <c r="U8666" s="36"/>
      <c r="V8666" s="37"/>
      <c r="AD8666" s="59"/>
    </row>
    <row r="8667" spans="1:30">
      <c r="A8667" s="15"/>
      <c r="D8667" s="47"/>
      <c r="I8667" s="15"/>
      <c r="P8667" s="36"/>
      <c r="Q8667" s="37"/>
      <c r="R8667" s="36"/>
      <c r="S8667" s="37"/>
      <c r="U8667" s="36"/>
      <c r="V8667" s="37"/>
      <c r="AD8667" s="59"/>
    </row>
    <row r="8668" spans="1:30">
      <c r="A8668" s="15"/>
      <c r="D8668" s="47"/>
      <c r="I8668" s="15"/>
      <c r="P8668" s="36"/>
      <c r="Q8668" s="37"/>
      <c r="R8668" s="36"/>
      <c r="S8668" s="37"/>
      <c r="U8668" s="36"/>
      <c r="V8668" s="37"/>
      <c r="AD8668" s="59"/>
    </row>
    <row r="8669" spans="1:30">
      <c r="A8669" s="15"/>
      <c r="D8669" s="47"/>
      <c r="I8669" s="15"/>
      <c r="P8669" s="36"/>
      <c r="Q8669" s="37"/>
      <c r="R8669" s="36"/>
      <c r="S8669" s="37"/>
      <c r="U8669" s="36"/>
      <c r="V8669" s="37"/>
      <c r="AD8669" s="59"/>
    </row>
    <row r="8670" spans="1:30">
      <c r="A8670" s="15"/>
      <c r="D8670" s="47"/>
      <c r="I8670" s="15"/>
      <c r="P8670" s="36"/>
      <c r="Q8670" s="37"/>
      <c r="R8670" s="36"/>
      <c r="S8670" s="37"/>
      <c r="U8670" s="36"/>
      <c r="V8670" s="37"/>
      <c r="AD8670" s="59"/>
    </row>
    <row r="8671" spans="1:30">
      <c r="A8671" s="15"/>
      <c r="D8671" s="47"/>
      <c r="I8671" s="15"/>
      <c r="P8671" s="36"/>
      <c r="Q8671" s="37"/>
      <c r="R8671" s="36"/>
      <c r="S8671" s="37"/>
      <c r="U8671" s="36"/>
      <c r="V8671" s="37"/>
      <c r="AD8671" s="59"/>
    </row>
    <row r="8672" spans="1:30">
      <c r="A8672" s="15"/>
      <c r="D8672" s="47"/>
      <c r="I8672" s="15"/>
      <c r="P8672" s="36"/>
      <c r="Q8672" s="37"/>
      <c r="R8672" s="36"/>
      <c r="S8672" s="37"/>
      <c r="U8672" s="36"/>
      <c r="V8672" s="37"/>
      <c r="AD8672" s="59"/>
    </row>
    <row r="8673" spans="1:30">
      <c r="A8673" s="15"/>
      <c r="D8673" s="47"/>
      <c r="I8673" s="15"/>
      <c r="P8673" s="36"/>
      <c r="Q8673" s="37"/>
      <c r="R8673" s="36"/>
      <c r="S8673" s="37"/>
      <c r="U8673" s="36"/>
      <c r="V8673" s="37"/>
      <c r="AD8673" s="59"/>
    </row>
    <row r="8674" spans="1:30">
      <c r="A8674" s="15"/>
      <c r="D8674" s="47"/>
      <c r="I8674" s="15"/>
      <c r="P8674" s="36"/>
      <c r="Q8674" s="37"/>
      <c r="R8674" s="36"/>
      <c r="S8674" s="37"/>
      <c r="U8674" s="36"/>
      <c r="V8674" s="37"/>
      <c r="AD8674" s="59"/>
    </row>
    <row r="8675" spans="1:30">
      <c r="A8675" s="15"/>
      <c r="D8675" s="47"/>
      <c r="I8675" s="15"/>
      <c r="P8675" s="36"/>
      <c r="Q8675" s="37"/>
      <c r="R8675" s="36"/>
      <c r="S8675" s="37"/>
      <c r="U8675" s="36"/>
      <c r="V8675" s="37"/>
      <c r="AD8675" s="59"/>
    </row>
    <row r="8676" spans="1:30">
      <c r="A8676" s="15"/>
      <c r="D8676" s="47"/>
      <c r="I8676" s="15"/>
      <c r="P8676" s="36"/>
      <c r="Q8676" s="37"/>
      <c r="R8676" s="36"/>
      <c r="S8676" s="37"/>
      <c r="U8676" s="36"/>
      <c r="V8676" s="37"/>
      <c r="AD8676" s="59"/>
    </row>
    <row r="8677" spans="1:30">
      <c r="A8677" s="15"/>
      <c r="D8677" s="47"/>
      <c r="I8677" s="15"/>
      <c r="P8677" s="36"/>
      <c r="Q8677" s="37"/>
      <c r="R8677" s="36"/>
      <c r="S8677" s="37"/>
      <c r="U8677" s="36"/>
      <c r="V8677" s="37"/>
      <c r="AD8677" s="59"/>
    </row>
    <row r="8678" spans="1:30">
      <c r="A8678" s="15"/>
      <c r="D8678" s="47"/>
      <c r="I8678" s="15"/>
      <c r="P8678" s="36"/>
      <c r="Q8678" s="37"/>
      <c r="R8678" s="36"/>
      <c r="S8678" s="37"/>
      <c r="U8678" s="36"/>
      <c r="V8678" s="37"/>
      <c r="AD8678" s="59"/>
    </row>
    <row r="8679" spans="1:30">
      <c r="A8679" s="15"/>
      <c r="D8679" s="47"/>
      <c r="I8679" s="15"/>
      <c r="P8679" s="36"/>
      <c r="Q8679" s="37"/>
      <c r="R8679" s="36"/>
      <c r="S8679" s="37"/>
      <c r="U8679" s="36"/>
      <c r="V8679" s="37"/>
      <c r="AD8679" s="59"/>
    </row>
    <row r="8680" spans="1:30">
      <c r="A8680" s="15"/>
      <c r="D8680" s="47"/>
      <c r="I8680" s="15"/>
      <c r="P8680" s="36"/>
      <c r="Q8680" s="37"/>
      <c r="R8680" s="36"/>
      <c r="S8680" s="37"/>
      <c r="U8680" s="36"/>
      <c r="V8680" s="37"/>
      <c r="AD8680" s="59"/>
    </row>
    <row r="8681" spans="1:30">
      <c r="A8681" s="15"/>
      <c r="D8681" s="47"/>
      <c r="I8681" s="15"/>
      <c r="P8681" s="36"/>
      <c r="Q8681" s="37"/>
      <c r="R8681" s="36"/>
      <c r="S8681" s="37"/>
      <c r="U8681" s="36"/>
      <c r="V8681" s="37"/>
      <c r="AD8681" s="59"/>
    </row>
    <row r="8682" spans="1:30">
      <c r="A8682" s="15"/>
      <c r="D8682" s="47"/>
      <c r="I8682" s="15"/>
      <c r="P8682" s="36"/>
      <c r="Q8682" s="37"/>
      <c r="R8682" s="36"/>
      <c r="S8682" s="37"/>
      <c r="U8682" s="36"/>
      <c r="V8682" s="37"/>
      <c r="AD8682" s="59"/>
    </row>
    <row r="8683" spans="1:30">
      <c r="A8683" s="15"/>
      <c r="D8683" s="47"/>
      <c r="I8683" s="15"/>
      <c r="P8683" s="36"/>
      <c r="Q8683" s="37"/>
      <c r="R8683" s="36"/>
      <c r="S8683" s="37"/>
      <c r="U8683" s="36"/>
      <c r="V8683" s="37"/>
      <c r="AD8683" s="59"/>
    </row>
    <row r="8684" spans="1:30">
      <c r="A8684" s="15"/>
      <c r="D8684" s="47"/>
      <c r="I8684" s="15"/>
      <c r="P8684" s="36"/>
      <c r="Q8684" s="37"/>
      <c r="R8684" s="36"/>
      <c r="S8684" s="37"/>
      <c r="U8684" s="36"/>
      <c r="V8684" s="37"/>
      <c r="AD8684" s="59"/>
    </row>
    <row r="8685" spans="1:30">
      <c r="A8685" s="15"/>
      <c r="D8685" s="47"/>
      <c r="I8685" s="15"/>
      <c r="P8685" s="36"/>
      <c r="Q8685" s="37"/>
      <c r="R8685" s="36"/>
      <c r="S8685" s="37"/>
      <c r="U8685" s="36"/>
      <c r="V8685" s="37"/>
      <c r="AD8685" s="59"/>
    </row>
    <row r="8686" spans="1:30">
      <c r="A8686" s="15"/>
      <c r="D8686" s="47"/>
      <c r="I8686" s="15"/>
      <c r="P8686" s="36"/>
      <c r="Q8686" s="37"/>
      <c r="R8686" s="36"/>
      <c r="S8686" s="37"/>
      <c r="U8686" s="36"/>
      <c r="V8686" s="37"/>
      <c r="AD8686" s="59"/>
    </row>
    <row r="8687" spans="1:30">
      <c r="A8687" s="15"/>
      <c r="D8687" s="47"/>
      <c r="I8687" s="15"/>
      <c r="P8687" s="36"/>
      <c r="Q8687" s="37"/>
      <c r="R8687" s="36"/>
      <c r="S8687" s="37"/>
      <c r="U8687" s="36"/>
      <c r="V8687" s="37"/>
      <c r="AD8687" s="59"/>
    </row>
    <row r="8688" spans="1:30">
      <c r="A8688" s="15"/>
      <c r="D8688" s="47"/>
      <c r="I8688" s="15"/>
      <c r="P8688" s="36"/>
      <c r="Q8688" s="37"/>
      <c r="R8688" s="36"/>
      <c r="S8688" s="37"/>
      <c r="U8688" s="36"/>
      <c r="V8688" s="37"/>
      <c r="AD8688" s="59"/>
    </row>
    <row r="8689" spans="1:30">
      <c r="A8689" s="15"/>
      <c r="D8689" s="47"/>
      <c r="I8689" s="15"/>
      <c r="P8689" s="36"/>
      <c r="Q8689" s="37"/>
      <c r="R8689" s="36"/>
      <c r="S8689" s="37"/>
      <c r="U8689" s="36"/>
      <c r="V8689" s="37"/>
      <c r="AD8689" s="59"/>
    </row>
    <row r="8690" spans="1:30">
      <c r="A8690" s="15"/>
      <c r="D8690" s="47"/>
      <c r="I8690" s="15"/>
      <c r="P8690" s="36"/>
      <c r="Q8690" s="37"/>
      <c r="R8690" s="36"/>
      <c r="S8690" s="37"/>
      <c r="U8690" s="36"/>
      <c r="V8690" s="37"/>
      <c r="AD8690" s="59"/>
    </row>
    <row r="8691" spans="1:30">
      <c r="A8691" s="15"/>
      <c r="D8691" s="47"/>
      <c r="I8691" s="15"/>
      <c r="P8691" s="36"/>
      <c r="Q8691" s="37"/>
      <c r="R8691" s="36"/>
      <c r="S8691" s="37"/>
      <c r="U8691" s="36"/>
      <c r="V8691" s="37"/>
      <c r="AD8691" s="59"/>
    </row>
    <row r="8692" spans="1:30">
      <c r="A8692" s="15"/>
      <c r="D8692" s="47"/>
      <c r="I8692" s="15"/>
      <c r="P8692" s="36"/>
      <c r="Q8692" s="37"/>
      <c r="R8692" s="36"/>
      <c r="S8692" s="37"/>
      <c r="U8692" s="36"/>
      <c r="V8692" s="37"/>
      <c r="AD8692" s="59"/>
    </row>
    <row r="8693" spans="1:30">
      <c r="A8693" s="15"/>
      <c r="D8693" s="47"/>
      <c r="I8693" s="15"/>
      <c r="P8693" s="36"/>
      <c r="Q8693" s="37"/>
      <c r="R8693" s="36"/>
      <c r="S8693" s="37"/>
      <c r="U8693" s="36"/>
      <c r="V8693" s="37"/>
      <c r="AD8693" s="59"/>
    </row>
    <row r="8694" spans="1:30">
      <c r="A8694" s="15"/>
      <c r="D8694" s="47"/>
      <c r="I8694" s="15"/>
      <c r="P8694" s="36"/>
      <c r="Q8694" s="37"/>
      <c r="R8694" s="36"/>
      <c r="S8694" s="37"/>
      <c r="U8694" s="36"/>
      <c r="V8694" s="37"/>
      <c r="AD8694" s="59"/>
    </row>
    <row r="8695" spans="1:30">
      <c r="A8695" s="15"/>
      <c r="D8695" s="47"/>
      <c r="I8695" s="15"/>
      <c r="P8695" s="36"/>
      <c r="Q8695" s="37"/>
      <c r="R8695" s="36"/>
      <c r="S8695" s="37"/>
      <c r="U8695" s="36"/>
      <c r="V8695" s="37"/>
      <c r="AD8695" s="59"/>
    </row>
    <row r="8696" spans="1:30">
      <c r="A8696" s="15"/>
      <c r="D8696" s="47"/>
      <c r="I8696" s="15"/>
      <c r="P8696" s="36"/>
      <c r="Q8696" s="37"/>
      <c r="R8696" s="36"/>
      <c r="S8696" s="37"/>
      <c r="U8696" s="36"/>
      <c r="V8696" s="37"/>
      <c r="AD8696" s="59"/>
    </row>
    <row r="8697" spans="1:30">
      <c r="A8697" s="15"/>
      <c r="D8697" s="47"/>
      <c r="I8697" s="15"/>
      <c r="P8697" s="36"/>
      <c r="Q8697" s="37"/>
      <c r="R8697" s="36"/>
      <c r="S8697" s="37"/>
      <c r="U8697" s="36"/>
      <c r="V8697" s="37"/>
      <c r="AD8697" s="59"/>
    </row>
    <row r="8698" spans="1:30">
      <c r="A8698" s="15"/>
      <c r="D8698" s="47"/>
      <c r="I8698" s="15"/>
      <c r="P8698" s="36"/>
      <c r="Q8698" s="37"/>
      <c r="R8698" s="36"/>
      <c r="S8698" s="37"/>
      <c r="U8698" s="36"/>
      <c r="V8698" s="37"/>
      <c r="AD8698" s="59"/>
    </row>
    <row r="8699" spans="1:30">
      <c r="A8699" s="15"/>
      <c r="D8699" s="47"/>
      <c r="I8699" s="15"/>
      <c r="P8699" s="36"/>
      <c r="Q8699" s="37"/>
      <c r="R8699" s="36"/>
      <c r="S8699" s="37"/>
      <c r="U8699" s="36"/>
      <c r="V8699" s="37"/>
      <c r="AD8699" s="59"/>
    </row>
    <row r="8700" spans="1:30">
      <c r="A8700" s="15"/>
      <c r="D8700" s="47"/>
      <c r="I8700" s="15"/>
      <c r="P8700" s="36"/>
      <c r="Q8700" s="37"/>
      <c r="R8700" s="36"/>
      <c r="S8700" s="37"/>
      <c r="U8700" s="36"/>
      <c r="V8700" s="37"/>
      <c r="AD8700" s="59"/>
    </row>
    <row r="8701" spans="1:30">
      <c r="A8701" s="15"/>
      <c r="D8701" s="47"/>
      <c r="I8701" s="15"/>
      <c r="P8701" s="36"/>
      <c r="Q8701" s="37"/>
      <c r="R8701" s="36"/>
      <c r="S8701" s="37"/>
      <c r="U8701" s="36"/>
      <c r="V8701" s="37"/>
      <c r="AD8701" s="59"/>
    </row>
    <row r="8702" spans="1:30">
      <c r="A8702" s="15"/>
      <c r="D8702" s="47"/>
      <c r="I8702" s="15"/>
      <c r="P8702" s="36"/>
      <c r="Q8702" s="37"/>
      <c r="R8702" s="36"/>
      <c r="S8702" s="37"/>
      <c r="U8702" s="36"/>
      <c r="V8702" s="37"/>
      <c r="AD8702" s="59"/>
    </row>
    <row r="8703" spans="1:30">
      <c r="A8703" s="15"/>
      <c r="D8703" s="47"/>
      <c r="I8703" s="15"/>
      <c r="P8703" s="36"/>
      <c r="Q8703" s="37"/>
      <c r="R8703" s="36"/>
      <c r="S8703" s="37"/>
      <c r="U8703" s="36"/>
      <c r="V8703" s="37"/>
      <c r="AD8703" s="59"/>
    </row>
    <row r="8704" spans="1:30">
      <c r="A8704" s="15"/>
      <c r="D8704" s="47"/>
      <c r="I8704" s="15"/>
      <c r="P8704" s="36"/>
      <c r="Q8704" s="37"/>
      <c r="R8704" s="36"/>
      <c r="S8704" s="37"/>
      <c r="U8704" s="36"/>
      <c r="V8704" s="37"/>
      <c r="AD8704" s="59"/>
    </row>
    <row r="8705" spans="1:30">
      <c r="A8705" s="15"/>
      <c r="D8705" s="47"/>
      <c r="I8705" s="15"/>
      <c r="P8705" s="36"/>
      <c r="Q8705" s="37"/>
      <c r="R8705" s="36"/>
      <c r="S8705" s="37"/>
      <c r="U8705" s="36"/>
      <c r="V8705" s="37"/>
      <c r="AD8705" s="59"/>
    </row>
    <row r="8706" spans="1:30">
      <c r="A8706" s="15"/>
      <c r="D8706" s="47"/>
      <c r="I8706" s="15"/>
      <c r="P8706" s="36"/>
      <c r="Q8706" s="37"/>
      <c r="R8706" s="36"/>
      <c r="S8706" s="37"/>
      <c r="U8706" s="36"/>
      <c r="V8706" s="37"/>
      <c r="AD8706" s="59"/>
    </row>
    <row r="8707" spans="1:30">
      <c r="A8707" s="15"/>
      <c r="D8707" s="47"/>
      <c r="I8707" s="15"/>
      <c r="P8707" s="36"/>
      <c r="Q8707" s="37"/>
      <c r="R8707" s="36"/>
      <c r="S8707" s="37"/>
      <c r="U8707" s="36"/>
      <c r="V8707" s="37"/>
      <c r="AD8707" s="59"/>
    </row>
    <row r="8708" spans="1:30">
      <c r="A8708" s="15"/>
      <c r="D8708" s="47"/>
      <c r="I8708" s="15"/>
      <c r="P8708" s="36"/>
      <c r="Q8708" s="37"/>
      <c r="R8708" s="36"/>
      <c r="S8708" s="37"/>
      <c r="U8708" s="36"/>
      <c r="V8708" s="37"/>
      <c r="AD8708" s="59"/>
    </row>
    <row r="8709" spans="1:30">
      <c r="A8709" s="15"/>
      <c r="D8709" s="47"/>
      <c r="I8709" s="15"/>
      <c r="P8709" s="36"/>
      <c r="Q8709" s="37"/>
      <c r="R8709" s="36"/>
      <c r="S8709" s="37"/>
      <c r="U8709" s="36"/>
      <c r="V8709" s="37"/>
      <c r="AD8709" s="59"/>
    </row>
    <row r="8710" spans="1:30">
      <c r="A8710" s="15"/>
      <c r="D8710" s="47"/>
      <c r="I8710" s="15"/>
      <c r="P8710" s="36"/>
      <c r="Q8710" s="37"/>
      <c r="R8710" s="36"/>
      <c r="S8710" s="37"/>
      <c r="U8710" s="36"/>
      <c r="V8710" s="37"/>
      <c r="AD8710" s="59"/>
    </row>
    <row r="8711" spans="1:30">
      <c r="A8711" s="15"/>
      <c r="D8711" s="47"/>
      <c r="I8711" s="15"/>
      <c r="P8711" s="36"/>
      <c r="Q8711" s="37"/>
      <c r="R8711" s="36"/>
      <c r="S8711" s="37"/>
      <c r="U8711" s="36"/>
      <c r="V8711" s="37"/>
      <c r="AD8711" s="59"/>
    </row>
    <row r="8712" spans="1:30">
      <c r="A8712" s="15"/>
      <c r="D8712" s="47"/>
      <c r="I8712" s="15"/>
      <c r="P8712" s="36"/>
      <c r="Q8712" s="37"/>
      <c r="R8712" s="36"/>
      <c r="S8712" s="37"/>
      <c r="U8712" s="36"/>
      <c r="V8712" s="37"/>
      <c r="AD8712" s="59"/>
    </row>
    <row r="8713" spans="1:30">
      <c r="A8713" s="15"/>
      <c r="D8713" s="47"/>
      <c r="I8713" s="15"/>
      <c r="P8713" s="36"/>
      <c r="Q8713" s="37"/>
      <c r="R8713" s="36"/>
      <c r="S8713" s="37"/>
      <c r="U8713" s="36"/>
      <c r="V8713" s="37"/>
      <c r="AD8713" s="59"/>
    </row>
    <row r="8714" spans="1:30">
      <c r="A8714" s="15"/>
      <c r="D8714" s="47"/>
      <c r="I8714" s="15"/>
      <c r="P8714" s="36"/>
      <c r="Q8714" s="37"/>
      <c r="R8714" s="36"/>
      <c r="S8714" s="37"/>
      <c r="U8714" s="36"/>
      <c r="V8714" s="37"/>
      <c r="AD8714" s="59"/>
    </row>
    <row r="8715" spans="1:30">
      <c r="A8715" s="15"/>
      <c r="D8715" s="47"/>
      <c r="I8715" s="15"/>
      <c r="P8715" s="36"/>
      <c r="Q8715" s="37"/>
      <c r="R8715" s="36"/>
      <c r="S8715" s="37"/>
      <c r="U8715" s="36"/>
      <c r="V8715" s="37"/>
      <c r="AD8715" s="59"/>
    </row>
    <row r="8716" spans="1:30">
      <c r="A8716" s="15"/>
      <c r="D8716" s="47"/>
      <c r="I8716" s="15"/>
      <c r="P8716" s="36"/>
      <c r="Q8716" s="37"/>
      <c r="R8716" s="36"/>
      <c r="S8716" s="37"/>
      <c r="U8716" s="36"/>
      <c r="V8716" s="37"/>
      <c r="AD8716" s="59"/>
    </row>
    <row r="8717" spans="1:30">
      <c r="A8717" s="15"/>
      <c r="D8717" s="47"/>
      <c r="I8717" s="15"/>
      <c r="P8717" s="36"/>
      <c r="Q8717" s="37"/>
      <c r="R8717" s="36"/>
      <c r="S8717" s="37"/>
      <c r="U8717" s="36"/>
      <c r="V8717" s="37"/>
      <c r="AD8717" s="59"/>
    </row>
    <row r="8718" spans="1:30">
      <c r="A8718" s="15"/>
      <c r="D8718" s="47"/>
      <c r="I8718" s="15"/>
      <c r="P8718" s="36"/>
      <c r="Q8718" s="37"/>
      <c r="R8718" s="36"/>
      <c r="S8718" s="37"/>
      <c r="U8718" s="36"/>
      <c r="V8718" s="37"/>
      <c r="AD8718" s="59"/>
    </row>
    <row r="8719" spans="1:30">
      <c r="A8719" s="15"/>
      <c r="D8719" s="47"/>
      <c r="I8719" s="15"/>
      <c r="P8719" s="36"/>
      <c r="Q8719" s="37"/>
      <c r="R8719" s="36"/>
      <c r="S8719" s="37"/>
      <c r="U8719" s="36"/>
      <c r="V8719" s="37"/>
      <c r="AD8719" s="59"/>
    </row>
    <row r="8720" spans="1:30">
      <c r="A8720" s="15"/>
      <c r="D8720" s="47"/>
      <c r="I8720" s="15"/>
      <c r="P8720" s="36"/>
      <c r="Q8720" s="37"/>
      <c r="R8720" s="36"/>
      <c r="S8720" s="37"/>
      <c r="U8720" s="36"/>
      <c r="V8720" s="37"/>
      <c r="AD8720" s="59"/>
    </row>
    <row r="8721" spans="1:30">
      <c r="A8721" s="15"/>
      <c r="D8721" s="47"/>
      <c r="I8721" s="15"/>
      <c r="P8721" s="36"/>
      <c r="Q8721" s="37"/>
      <c r="R8721" s="36"/>
      <c r="S8721" s="37"/>
      <c r="U8721" s="36"/>
      <c r="V8721" s="37"/>
      <c r="AD8721" s="59"/>
    </row>
    <row r="8722" spans="1:30">
      <c r="A8722" s="15"/>
      <c r="D8722" s="47"/>
      <c r="I8722" s="15"/>
      <c r="P8722" s="36"/>
      <c r="Q8722" s="37"/>
      <c r="R8722" s="36"/>
      <c r="S8722" s="37"/>
      <c r="U8722" s="36"/>
      <c r="V8722" s="37"/>
      <c r="AD8722" s="59"/>
    </row>
    <row r="8723" spans="1:30">
      <c r="A8723" s="15"/>
      <c r="D8723" s="47"/>
      <c r="I8723" s="15"/>
      <c r="P8723" s="36"/>
      <c r="Q8723" s="37"/>
      <c r="R8723" s="36"/>
      <c r="S8723" s="37"/>
      <c r="U8723" s="36"/>
      <c r="V8723" s="37"/>
      <c r="AD8723" s="59"/>
    </row>
    <row r="8724" spans="1:30">
      <c r="A8724" s="15"/>
      <c r="D8724" s="47"/>
      <c r="I8724" s="15"/>
      <c r="P8724" s="36"/>
      <c r="Q8724" s="37"/>
      <c r="R8724" s="36"/>
      <c r="S8724" s="37"/>
      <c r="U8724" s="36"/>
      <c r="V8724" s="37"/>
      <c r="AD8724" s="59"/>
    </row>
    <row r="8725" spans="1:30">
      <c r="A8725" s="15"/>
      <c r="D8725" s="47"/>
      <c r="I8725" s="15"/>
      <c r="P8725" s="36"/>
      <c r="Q8725" s="37"/>
      <c r="R8725" s="36"/>
      <c r="S8725" s="37"/>
      <c r="U8725" s="36"/>
      <c r="V8725" s="37"/>
      <c r="AD8725" s="59"/>
    </row>
    <row r="8726" spans="1:30">
      <c r="A8726" s="15"/>
      <c r="D8726" s="47"/>
      <c r="I8726" s="15"/>
      <c r="P8726" s="36"/>
      <c r="Q8726" s="37"/>
      <c r="R8726" s="36"/>
      <c r="S8726" s="37"/>
      <c r="U8726" s="36"/>
      <c r="V8726" s="37"/>
      <c r="AD8726" s="59"/>
    </row>
    <row r="8727" spans="1:30">
      <c r="A8727" s="15"/>
      <c r="D8727" s="47"/>
      <c r="I8727" s="15"/>
      <c r="P8727" s="36"/>
      <c r="Q8727" s="37"/>
      <c r="R8727" s="36"/>
      <c r="S8727" s="37"/>
      <c r="U8727" s="36"/>
      <c r="V8727" s="37"/>
      <c r="AD8727" s="59"/>
    </row>
    <row r="8728" spans="1:30">
      <c r="A8728" s="15"/>
      <c r="D8728" s="47"/>
      <c r="I8728" s="15"/>
      <c r="P8728" s="36"/>
      <c r="Q8728" s="37"/>
      <c r="R8728" s="36"/>
      <c r="S8728" s="37"/>
      <c r="U8728" s="36"/>
      <c r="V8728" s="37"/>
      <c r="AD8728" s="59"/>
    </row>
    <row r="8729" spans="1:30">
      <c r="A8729" s="15"/>
      <c r="D8729" s="47"/>
      <c r="I8729" s="15"/>
      <c r="P8729" s="36"/>
      <c r="Q8729" s="37"/>
      <c r="R8729" s="36"/>
      <c r="S8729" s="37"/>
      <c r="U8729" s="36"/>
      <c r="V8729" s="37"/>
      <c r="AD8729" s="59"/>
    </row>
    <row r="8730" spans="1:30">
      <c r="A8730" s="15"/>
      <c r="D8730" s="47"/>
      <c r="I8730" s="15"/>
      <c r="P8730" s="36"/>
      <c r="Q8730" s="37"/>
      <c r="R8730" s="36"/>
      <c r="S8730" s="37"/>
      <c r="U8730" s="36"/>
      <c r="V8730" s="37"/>
      <c r="AD8730" s="59"/>
    </row>
    <row r="8731" spans="1:30">
      <c r="A8731" s="15"/>
      <c r="D8731" s="47"/>
      <c r="I8731" s="15"/>
      <c r="P8731" s="36"/>
      <c r="Q8731" s="37"/>
      <c r="R8731" s="36"/>
      <c r="S8731" s="37"/>
      <c r="U8731" s="36"/>
      <c r="V8731" s="37"/>
      <c r="AD8731" s="59"/>
    </row>
    <row r="8732" spans="1:30">
      <c r="A8732" s="15"/>
      <c r="D8732" s="47"/>
      <c r="I8732" s="15"/>
      <c r="P8732" s="36"/>
      <c r="Q8732" s="37"/>
      <c r="R8732" s="36"/>
      <c r="S8732" s="37"/>
      <c r="U8732" s="36"/>
      <c r="V8732" s="37"/>
      <c r="AD8732" s="59"/>
    </row>
    <row r="8733" spans="1:30">
      <c r="A8733" s="15"/>
      <c r="D8733" s="47"/>
      <c r="I8733" s="15"/>
      <c r="P8733" s="36"/>
      <c r="Q8733" s="37"/>
      <c r="R8733" s="36"/>
      <c r="S8733" s="37"/>
      <c r="U8733" s="36"/>
      <c r="V8733" s="37"/>
      <c r="AD8733" s="59"/>
    </row>
    <row r="8734" spans="1:30">
      <c r="A8734" s="15"/>
      <c r="D8734" s="47"/>
      <c r="I8734" s="15"/>
      <c r="P8734" s="36"/>
      <c r="Q8734" s="37"/>
      <c r="R8734" s="36"/>
      <c r="S8734" s="37"/>
      <c r="U8734" s="36"/>
      <c r="V8734" s="37"/>
      <c r="AD8734" s="59"/>
    </row>
    <row r="8735" spans="1:30">
      <c r="A8735" s="15"/>
      <c r="D8735" s="47"/>
      <c r="I8735" s="15"/>
      <c r="P8735" s="36"/>
      <c r="Q8735" s="37"/>
      <c r="R8735" s="36"/>
      <c r="S8735" s="37"/>
      <c r="U8735" s="36"/>
      <c r="V8735" s="37"/>
      <c r="AD8735" s="59"/>
    </row>
    <row r="8736" spans="1:30">
      <c r="A8736" s="15"/>
      <c r="D8736" s="47"/>
      <c r="I8736" s="15"/>
      <c r="P8736" s="36"/>
      <c r="Q8736" s="37"/>
      <c r="R8736" s="36"/>
      <c r="S8736" s="37"/>
      <c r="U8736" s="36"/>
      <c r="V8736" s="37"/>
      <c r="AD8736" s="59"/>
    </row>
    <row r="8737" spans="1:30">
      <c r="A8737" s="15"/>
      <c r="D8737" s="47"/>
      <c r="I8737" s="15"/>
      <c r="P8737" s="36"/>
      <c r="Q8737" s="37"/>
      <c r="R8737" s="36"/>
      <c r="S8737" s="37"/>
      <c r="U8737" s="36"/>
      <c r="V8737" s="37"/>
      <c r="AD8737" s="59"/>
    </row>
    <row r="8738" spans="1:30">
      <c r="A8738" s="15"/>
      <c r="D8738" s="47"/>
      <c r="I8738" s="15"/>
      <c r="P8738" s="36"/>
      <c r="Q8738" s="37"/>
      <c r="R8738" s="36"/>
      <c r="S8738" s="37"/>
      <c r="U8738" s="36"/>
      <c r="V8738" s="37"/>
      <c r="AD8738" s="59"/>
    </row>
    <row r="8739" spans="1:30">
      <c r="A8739" s="15"/>
      <c r="D8739" s="47"/>
      <c r="I8739" s="15"/>
      <c r="P8739" s="36"/>
      <c r="Q8739" s="37"/>
      <c r="R8739" s="36"/>
      <c r="S8739" s="37"/>
      <c r="U8739" s="36"/>
      <c r="V8739" s="37"/>
      <c r="AD8739" s="59"/>
    </row>
    <row r="8740" spans="1:30">
      <c r="A8740" s="15"/>
      <c r="D8740" s="47"/>
      <c r="I8740" s="15"/>
      <c r="P8740" s="36"/>
      <c r="Q8740" s="37"/>
      <c r="R8740" s="36"/>
      <c r="S8740" s="37"/>
      <c r="U8740" s="36"/>
      <c r="V8740" s="37"/>
      <c r="AD8740" s="59"/>
    </row>
    <row r="8741" spans="1:30">
      <c r="A8741" s="15"/>
      <c r="D8741" s="47"/>
      <c r="I8741" s="15"/>
      <c r="P8741" s="36"/>
      <c r="Q8741" s="37"/>
      <c r="R8741" s="36"/>
      <c r="S8741" s="37"/>
      <c r="U8741" s="36"/>
      <c r="V8741" s="37"/>
      <c r="AD8741" s="59"/>
    </row>
    <row r="8742" spans="1:30">
      <c r="A8742" s="15"/>
      <c r="D8742" s="47"/>
      <c r="I8742" s="15"/>
      <c r="P8742" s="36"/>
      <c r="Q8742" s="37"/>
      <c r="R8742" s="36"/>
      <c r="S8742" s="37"/>
      <c r="U8742" s="36"/>
      <c r="V8742" s="37"/>
      <c r="AD8742" s="59"/>
    </row>
    <row r="8743" spans="1:30">
      <c r="A8743" s="15"/>
      <c r="D8743" s="47"/>
      <c r="I8743" s="15"/>
      <c r="P8743" s="36"/>
      <c r="Q8743" s="37"/>
      <c r="R8743" s="36"/>
      <c r="S8743" s="37"/>
      <c r="U8743" s="36"/>
      <c r="V8743" s="37"/>
      <c r="AD8743" s="59"/>
    </row>
    <row r="8744" spans="1:30">
      <c r="A8744" s="15"/>
      <c r="D8744" s="47"/>
      <c r="I8744" s="15"/>
      <c r="P8744" s="36"/>
      <c r="Q8744" s="37"/>
      <c r="R8744" s="36"/>
      <c r="S8744" s="37"/>
      <c r="U8744" s="36"/>
      <c r="V8744" s="37"/>
      <c r="AD8744" s="59"/>
    </row>
    <row r="8745" spans="1:30">
      <c r="A8745" s="15"/>
      <c r="D8745" s="47"/>
      <c r="I8745" s="15"/>
      <c r="P8745" s="36"/>
      <c r="Q8745" s="37"/>
      <c r="R8745" s="36"/>
      <c r="S8745" s="37"/>
      <c r="U8745" s="36"/>
      <c r="V8745" s="37"/>
      <c r="AD8745" s="59"/>
    </row>
    <row r="8746" spans="1:30">
      <c r="A8746" s="15"/>
      <c r="D8746" s="47"/>
      <c r="I8746" s="15"/>
      <c r="P8746" s="36"/>
      <c r="Q8746" s="37"/>
      <c r="R8746" s="36"/>
      <c r="S8746" s="37"/>
      <c r="U8746" s="36"/>
      <c r="V8746" s="37"/>
      <c r="AD8746" s="59"/>
    </row>
    <row r="8747" spans="1:30">
      <c r="A8747" s="15"/>
      <c r="D8747" s="47"/>
      <c r="I8747" s="15"/>
      <c r="P8747" s="36"/>
      <c r="Q8747" s="37"/>
      <c r="R8747" s="36"/>
      <c r="S8747" s="37"/>
      <c r="U8747" s="36"/>
      <c r="V8747" s="37"/>
      <c r="AD8747" s="59"/>
    </row>
    <row r="8748" spans="1:30">
      <c r="A8748" s="15"/>
      <c r="D8748" s="47"/>
      <c r="I8748" s="15"/>
      <c r="P8748" s="36"/>
      <c r="Q8748" s="37"/>
      <c r="R8748" s="36"/>
      <c r="S8748" s="37"/>
      <c r="U8748" s="36"/>
      <c r="V8748" s="37"/>
      <c r="AD8748" s="59"/>
    </row>
    <row r="8749" spans="1:30">
      <c r="A8749" s="15"/>
      <c r="D8749" s="47"/>
      <c r="I8749" s="15"/>
      <c r="P8749" s="36"/>
      <c r="Q8749" s="37"/>
      <c r="R8749" s="36"/>
      <c r="S8749" s="37"/>
      <c r="U8749" s="36"/>
      <c r="V8749" s="37"/>
      <c r="AD8749" s="59"/>
    </row>
    <row r="8750" spans="1:30">
      <c r="A8750" s="15"/>
      <c r="D8750" s="47"/>
      <c r="I8750" s="15"/>
      <c r="P8750" s="36"/>
      <c r="Q8750" s="37"/>
      <c r="R8750" s="36"/>
      <c r="S8750" s="37"/>
      <c r="U8750" s="36"/>
      <c r="V8750" s="37"/>
      <c r="AD8750" s="59"/>
    </row>
    <row r="8751" spans="1:30">
      <c r="A8751" s="15"/>
      <c r="D8751" s="47"/>
      <c r="I8751" s="15"/>
      <c r="P8751" s="36"/>
      <c r="Q8751" s="37"/>
      <c r="R8751" s="36"/>
      <c r="S8751" s="37"/>
      <c r="U8751" s="36"/>
      <c r="V8751" s="37"/>
      <c r="AD8751" s="59"/>
    </row>
    <row r="8752" spans="1:30">
      <c r="A8752" s="15"/>
      <c r="D8752" s="47"/>
      <c r="I8752" s="15"/>
      <c r="P8752" s="36"/>
      <c r="Q8752" s="37"/>
      <c r="R8752" s="36"/>
      <c r="S8752" s="37"/>
      <c r="U8752" s="36"/>
      <c r="V8752" s="37"/>
      <c r="AD8752" s="59"/>
    </row>
    <row r="8753" spans="1:30">
      <c r="A8753" s="15"/>
      <c r="D8753" s="47"/>
      <c r="I8753" s="15"/>
      <c r="P8753" s="36"/>
      <c r="Q8753" s="37"/>
      <c r="R8753" s="36"/>
      <c r="S8753" s="37"/>
      <c r="U8753" s="36"/>
      <c r="V8753" s="37"/>
      <c r="AD8753" s="59"/>
    </row>
    <row r="8754" spans="1:30">
      <c r="A8754" s="15"/>
      <c r="D8754" s="47"/>
      <c r="I8754" s="15"/>
      <c r="P8754" s="36"/>
      <c r="Q8754" s="37"/>
      <c r="R8754" s="36"/>
      <c r="S8754" s="37"/>
      <c r="U8754" s="36"/>
      <c r="V8754" s="37"/>
      <c r="AD8754" s="59"/>
    </row>
    <row r="8755" spans="1:30">
      <c r="A8755" s="15"/>
      <c r="D8755" s="47"/>
      <c r="I8755" s="15"/>
      <c r="P8755" s="36"/>
      <c r="Q8755" s="37"/>
      <c r="R8755" s="36"/>
      <c r="S8755" s="37"/>
      <c r="U8755" s="36"/>
      <c r="V8755" s="37"/>
      <c r="AD8755" s="59"/>
    </row>
    <row r="8756" spans="1:30">
      <c r="A8756" s="15"/>
      <c r="D8756" s="47"/>
      <c r="I8756" s="15"/>
      <c r="P8756" s="36"/>
      <c r="Q8756" s="37"/>
      <c r="R8756" s="36"/>
      <c r="S8756" s="37"/>
      <c r="U8756" s="36"/>
      <c r="V8756" s="37"/>
      <c r="AD8756" s="59"/>
    </row>
    <row r="8757" spans="1:30">
      <c r="A8757" s="15"/>
      <c r="D8757" s="47"/>
      <c r="I8757" s="15"/>
      <c r="P8757" s="36"/>
      <c r="Q8757" s="37"/>
      <c r="R8757" s="36"/>
      <c r="S8757" s="37"/>
      <c r="U8757" s="36"/>
      <c r="V8757" s="37"/>
      <c r="AD8757" s="59"/>
    </row>
    <row r="8758" spans="1:30">
      <c r="A8758" s="15"/>
      <c r="D8758" s="47"/>
      <c r="I8758" s="15"/>
      <c r="P8758" s="36"/>
      <c r="Q8758" s="37"/>
      <c r="R8758" s="36"/>
      <c r="S8758" s="37"/>
      <c r="U8758" s="36"/>
      <c r="V8758" s="37"/>
      <c r="AD8758" s="59"/>
    </row>
    <row r="8759" spans="1:30">
      <c r="A8759" s="15"/>
      <c r="D8759" s="47"/>
      <c r="I8759" s="15"/>
      <c r="P8759" s="36"/>
      <c r="Q8759" s="37"/>
      <c r="R8759" s="36"/>
      <c r="S8759" s="37"/>
      <c r="U8759" s="36"/>
      <c r="V8759" s="37"/>
      <c r="AD8759" s="59"/>
    </row>
    <row r="8760" spans="1:30">
      <c r="A8760" s="15"/>
      <c r="D8760" s="47"/>
      <c r="I8760" s="15"/>
      <c r="P8760" s="36"/>
      <c r="Q8760" s="37"/>
      <c r="R8760" s="36"/>
      <c r="S8760" s="37"/>
      <c r="U8760" s="36"/>
      <c r="V8760" s="37"/>
      <c r="AD8760" s="59"/>
    </row>
    <row r="8761" spans="1:30">
      <c r="A8761" s="15"/>
      <c r="D8761" s="47"/>
      <c r="I8761" s="15"/>
      <c r="P8761" s="36"/>
      <c r="Q8761" s="37"/>
      <c r="R8761" s="36"/>
      <c r="S8761" s="37"/>
      <c r="U8761" s="36"/>
      <c r="V8761" s="37"/>
      <c r="AD8761" s="59"/>
    </row>
    <row r="8762" spans="1:30">
      <c r="A8762" s="15"/>
      <c r="D8762" s="47"/>
      <c r="I8762" s="15"/>
      <c r="P8762" s="36"/>
      <c r="Q8762" s="37"/>
      <c r="R8762" s="36"/>
      <c r="S8762" s="37"/>
      <c r="U8762" s="36"/>
      <c r="V8762" s="37"/>
      <c r="AD8762" s="59"/>
    </row>
    <row r="8763" spans="1:30">
      <c r="A8763" s="15"/>
      <c r="D8763" s="47"/>
      <c r="I8763" s="15"/>
      <c r="P8763" s="36"/>
      <c r="Q8763" s="37"/>
      <c r="R8763" s="36"/>
      <c r="S8763" s="37"/>
      <c r="U8763" s="36"/>
      <c r="V8763" s="37"/>
      <c r="AD8763" s="59"/>
    </row>
    <row r="8764" spans="1:30">
      <c r="A8764" s="15"/>
      <c r="D8764" s="47"/>
      <c r="I8764" s="15"/>
      <c r="P8764" s="36"/>
      <c r="Q8764" s="37"/>
      <c r="R8764" s="36"/>
      <c r="S8764" s="37"/>
      <c r="U8764" s="36"/>
      <c r="V8764" s="37"/>
      <c r="AD8764" s="59"/>
    </row>
    <row r="8765" spans="1:30">
      <c r="A8765" s="15"/>
      <c r="D8765" s="47"/>
      <c r="I8765" s="15"/>
      <c r="P8765" s="36"/>
      <c r="Q8765" s="37"/>
      <c r="R8765" s="36"/>
      <c r="S8765" s="37"/>
      <c r="U8765" s="36"/>
      <c r="V8765" s="37"/>
      <c r="AD8765" s="59"/>
    </row>
    <row r="8766" spans="1:30">
      <c r="A8766" s="15"/>
      <c r="D8766" s="47"/>
      <c r="I8766" s="15"/>
      <c r="P8766" s="36"/>
      <c r="Q8766" s="37"/>
      <c r="R8766" s="36"/>
      <c r="S8766" s="37"/>
      <c r="U8766" s="36"/>
      <c r="V8766" s="37"/>
      <c r="AD8766" s="59"/>
    </row>
    <row r="8767" spans="1:30">
      <c r="A8767" s="15"/>
      <c r="D8767" s="47"/>
      <c r="I8767" s="15"/>
      <c r="P8767" s="36"/>
      <c r="Q8767" s="37"/>
      <c r="R8767" s="36"/>
      <c r="S8767" s="37"/>
      <c r="U8767" s="36"/>
      <c r="V8767" s="37"/>
      <c r="AD8767" s="59"/>
    </row>
    <row r="8768" spans="1:30">
      <c r="A8768" s="15"/>
      <c r="D8768" s="47"/>
      <c r="I8768" s="15"/>
      <c r="P8768" s="36"/>
      <c r="Q8768" s="37"/>
      <c r="R8768" s="36"/>
      <c r="S8768" s="37"/>
      <c r="U8768" s="36"/>
      <c r="V8768" s="37"/>
      <c r="AD8768" s="59"/>
    </row>
    <row r="8769" spans="1:30">
      <c r="A8769" s="15"/>
      <c r="D8769" s="47"/>
      <c r="I8769" s="15"/>
      <c r="P8769" s="36"/>
      <c r="Q8769" s="37"/>
      <c r="R8769" s="36"/>
      <c r="S8769" s="37"/>
      <c r="U8769" s="36"/>
      <c r="V8769" s="37"/>
      <c r="AD8769" s="59"/>
    </row>
    <row r="8770" spans="1:30">
      <c r="A8770" s="15"/>
      <c r="D8770" s="47"/>
      <c r="I8770" s="15"/>
      <c r="P8770" s="36"/>
      <c r="Q8770" s="37"/>
      <c r="R8770" s="36"/>
      <c r="S8770" s="37"/>
      <c r="U8770" s="36"/>
      <c r="V8770" s="37"/>
      <c r="AD8770" s="59"/>
    </row>
    <row r="8771" spans="1:30">
      <c r="A8771" s="15"/>
      <c r="D8771" s="47"/>
      <c r="I8771" s="15"/>
      <c r="P8771" s="36"/>
      <c r="Q8771" s="37"/>
      <c r="R8771" s="36"/>
      <c r="S8771" s="37"/>
      <c r="U8771" s="36"/>
      <c r="V8771" s="37"/>
      <c r="AD8771" s="59"/>
    </row>
    <row r="8772" spans="1:30">
      <c r="A8772" s="15"/>
      <c r="D8772" s="47"/>
      <c r="I8772" s="15"/>
      <c r="P8772" s="36"/>
      <c r="Q8772" s="37"/>
      <c r="R8772" s="36"/>
      <c r="S8772" s="37"/>
      <c r="U8772" s="36"/>
      <c r="V8772" s="37"/>
      <c r="AD8772" s="59"/>
    </row>
    <row r="8773" spans="1:30">
      <c r="A8773" s="15"/>
      <c r="D8773" s="47"/>
      <c r="I8773" s="15"/>
      <c r="P8773" s="36"/>
      <c r="Q8773" s="37"/>
      <c r="R8773" s="36"/>
      <c r="S8773" s="37"/>
      <c r="U8773" s="36"/>
      <c r="V8773" s="37"/>
      <c r="AD8773" s="59"/>
    </row>
    <row r="8774" spans="1:30">
      <c r="A8774" s="15"/>
      <c r="D8774" s="47"/>
      <c r="I8774" s="15"/>
      <c r="P8774" s="36"/>
      <c r="Q8774" s="37"/>
      <c r="R8774" s="36"/>
      <c r="S8774" s="37"/>
      <c r="U8774" s="36"/>
      <c r="V8774" s="37"/>
      <c r="AD8774" s="59"/>
    </row>
    <row r="8775" spans="1:30">
      <c r="A8775" s="15"/>
      <c r="D8775" s="47"/>
      <c r="I8775" s="15"/>
      <c r="P8775" s="36"/>
      <c r="Q8775" s="37"/>
      <c r="R8775" s="36"/>
      <c r="S8775" s="37"/>
      <c r="U8775" s="36"/>
      <c r="V8775" s="37"/>
      <c r="AD8775" s="59"/>
    </row>
    <row r="8776" spans="1:30">
      <c r="A8776" s="15"/>
      <c r="D8776" s="47"/>
      <c r="I8776" s="15"/>
      <c r="P8776" s="36"/>
      <c r="Q8776" s="37"/>
      <c r="R8776" s="36"/>
      <c r="S8776" s="37"/>
      <c r="U8776" s="36"/>
      <c r="V8776" s="37"/>
      <c r="AD8776" s="59"/>
    </row>
    <row r="8777" spans="1:30">
      <c r="A8777" s="15"/>
      <c r="D8777" s="47"/>
      <c r="I8777" s="15"/>
      <c r="P8777" s="36"/>
      <c r="Q8777" s="37"/>
      <c r="R8777" s="36"/>
      <c r="S8777" s="37"/>
      <c r="U8777" s="36"/>
      <c r="V8777" s="37"/>
      <c r="AD8777" s="59"/>
    </row>
    <row r="8778" spans="1:30">
      <c r="A8778" s="15"/>
      <c r="D8778" s="47"/>
      <c r="I8778" s="15"/>
      <c r="P8778" s="36"/>
      <c r="Q8778" s="37"/>
      <c r="R8778" s="36"/>
      <c r="S8778" s="37"/>
      <c r="U8778" s="36"/>
      <c r="V8778" s="37"/>
      <c r="AD8778" s="59"/>
    </row>
    <row r="8779" spans="1:30">
      <c r="A8779" s="15"/>
      <c r="D8779" s="47"/>
      <c r="I8779" s="15"/>
      <c r="P8779" s="36"/>
      <c r="Q8779" s="37"/>
      <c r="R8779" s="36"/>
      <c r="S8779" s="37"/>
      <c r="U8779" s="36"/>
      <c r="V8779" s="37"/>
      <c r="AD8779" s="59"/>
    </row>
    <row r="8780" spans="1:30">
      <c r="A8780" s="15"/>
      <c r="D8780" s="47"/>
      <c r="I8780" s="15"/>
      <c r="P8780" s="36"/>
      <c r="Q8780" s="37"/>
      <c r="R8780" s="36"/>
      <c r="S8780" s="37"/>
      <c r="U8780" s="36"/>
      <c r="V8780" s="37"/>
      <c r="AD8780" s="59"/>
    </row>
    <row r="8781" spans="1:30">
      <c r="A8781" s="15"/>
      <c r="D8781" s="47"/>
      <c r="I8781" s="15"/>
      <c r="P8781" s="36"/>
      <c r="Q8781" s="37"/>
      <c r="R8781" s="36"/>
      <c r="S8781" s="37"/>
      <c r="U8781" s="36"/>
      <c r="V8781" s="37"/>
      <c r="AD8781" s="59"/>
    </row>
    <row r="8782" spans="1:30">
      <c r="A8782" s="15"/>
      <c r="D8782" s="47"/>
      <c r="I8782" s="15"/>
      <c r="P8782" s="36"/>
      <c r="Q8782" s="37"/>
      <c r="R8782" s="36"/>
      <c r="S8782" s="37"/>
      <c r="U8782" s="36"/>
      <c r="V8782" s="37"/>
      <c r="AD8782" s="59"/>
    </row>
    <row r="8783" spans="1:30">
      <c r="A8783" s="15"/>
      <c r="D8783" s="47"/>
      <c r="I8783" s="15"/>
      <c r="P8783" s="36"/>
      <c r="Q8783" s="37"/>
      <c r="R8783" s="36"/>
      <c r="S8783" s="37"/>
      <c r="U8783" s="36"/>
      <c r="V8783" s="37"/>
      <c r="AD8783" s="59"/>
    </row>
    <row r="8784" spans="1:30">
      <c r="A8784" s="15"/>
      <c r="D8784" s="47"/>
      <c r="I8784" s="15"/>
      <c r="P8784" s="36"/>
      <c r="Q8784" s="37"/>
      <c r="R8784" s="36"/>
      <c r="S8784" s="37"/>
      <c r="U8784" s="36"/>
      <c r="V8784" s="37"/>
      <c r="AD8784" s="59"/>
    </row>
    <row r="8785" spans="1:30">
      <c r="A8785" s="15"/>
      <c r="D8785" s="47"/>
      <c r="I8785" s="15"/>
      <c r="P8785" s="36"/>
      <c r="Q8785" s="37"/>
      <c r="R8785" s="36"/>
      <c r="S8785" s="37"/>
      <c r="U8785" s="36"/>
      <c r="V8785" s="37"/>
      <c r="AD8785" s="59"/>
    </row>
    <row r="8786" spans="1:30">
      <c r="A8786" s="15"/>
      <c r="D8786" s="47"/>
      <c r="I8786" s="15"/>
      <c r="P8786" s="36"/>
      <c r="Q8786" s="37"/>
      <c r="R8786" s="36"/>
      <c r="S8786" s="37"/>
      <c r="U8786" s="36"/>
      <c r="V8786" s="37"/>
      <c r="AD8786" s="59"/>
    </row>
    <row r="8787" spans="1:30">
      <c r="A8787" s="15"/>
      <c r="D8787" s="47"/>
      <c r="I8787" s="15"/>
      <c r="P8787" s="36"/>
      <c r="Q8787" s="37"/>
      <c r="R8787" s="36"/>
      <c r="S8787" s="37"/>
      <c r="U8787" s="36"/>
      <c r="V8787" s="37"/>
      <c r="AD8787" s="59"/>
    </row>
    <row r="8788" spans="1:30">
      <c r="A8788" s="15"/>
      <c r="D8788" s="47"/>
      <c r="I8788" s="15"/>
      <c r="P8788" s="36"/>
      <c r="Q8788" s="37"/>
      <c r="R8788" s="36"/>
      <c r="S8788" s="37"/>
      <c r="U8788" s="36"/>
      <c r="V8788" s="37"/>
      <c r="AD8788" s="59"/>
    </row>
    <row r="8789" spans="1:30">
      <c r="A8789" s="15"/>
      <c r="D8789" s="47"/>
      <c r="I8789" s="15"/>
      <c r="P8789" s="36"/>
      <c r="Q8789" s="37"/>
      <c r="R8789" s="36"/>
      <c r="S8789" s="37"/>
      <c r="U8789" s="36"/>
      <c r="V8789" s="37"/>
      <c r="AD8789" s="59"/>
    </row>
    <row r="8790" spans="1:30">
      <c r="A8790" s="15"/>
      <c r="D8790" s="47"/>
      <c r="I8790" s="15"/>
      <c r="P8790" s="36"/>
      <c r="Q8790" s="37"/>
      <c r="R8790" s="36"/>
      <c r="S8790" s="37"/>
      <c r="U8790" s="36"/>
      <c r="V8790" s="37"/>
      <c r="AD8790" s="59"/>
    </row>
    <row r="8791" spans="1:30">
      <c r="A8791" s="15"/>
      <c r="D8791" s="47"/>
      <c r="I8791" s="15"/>
      <c r="P8791" s="36"/>
      <c r="Q8791" s="37"/>
      <c r="R8791" s="36"/>
      <c r="S8791" s="37"/>
      <c r="U8791" s="36"/>
      <c r="V8791" s="37"/>
      <c r="AD8791" s="59"/>
    </row>
    <row r="8792" spans="1:30">
      <c r="A8792" s="15"/>
      <c r="D8792" s="47"/>
      <c r="I8792" s="15"/>
      <c r="P8792" s="36"/>
      <c r="Q8792" s="37"/>
      <c r="R8792" s="36"/>
      <c r="S8792" s="37"/>
      <c r="U8792" s="36"/>
      <c r="V8792" s="37"/>
      <c r="AD8792" s="59"/>
    </row>
    <row r="8793" spans="1:30">
      <c r="A8793" s="15"/>
      <c r="D8793" s="47"/>
      <c r="I8793" s="15"/>
      <c r="P8793" s="36"/>
      <c r="Q8793" s="37"/>
      <c r="R8793" s="36"/>
      <c r="S8793" s="37"/>
      <c r="U8793" s="36"/>
      <c r="V8793" s="37"/>
      <c r="AD8793" s="59"/>
    </row>
    <row r="8794" spans="1:30">
      <c r="A8794" s="15"/>
      <c r="D8794" s="47"/>
      <c r="I8794" s="15"/>
      <c r="P8794" s="36"/>
      <c r="Q8794" s="37"/>
      <c r="R8794" s="36"/>
      <c r="S8794" s="37"/>
      <c r="U8794" s="36"/>
      <c r="V8794" s="37"/>
      <c r="AD8794" s="59"/>
    </row>
    <row r="8795" spans="1:30">
      <c r="A8795" s="15"/>
      <c r="D8795" s="47"/>
      <c r="I8795" s="15"/>
      <c r="P8795" s="36"/>
      <c r="Q8795" s="37"/>
      <c r="R8795" s="36"/>
      <c r="S8795" s="37"/>
      <c r="U8795" s="36"/>
      <c r="V8795" s="37"/>
      <c r="AD8795" s="59"/>
    </row>
    <row r="8796" spans="1:30">
      <c r="A8796" s="15"/>
      <c r="D8796" s="47"/>
      <c r="I8796" s="15"/>
      <c r="P8796" s="36"/>
      <c r="Q8796" s="37"/>
      <c r="R8796" s="36"/>
      <c r="S8796" s="37"/>
      <c r="U8796" s="36"/>
      <c r="V8796" s="37"/>
      <c r="AD8796" s="59"/>
    </row>
    <row r="8797" spans="1:30">
      <c r="A8797" s="15"/>
      <c r="D8797" s="47"/>
      <c r="I8797" s="15"/>
      <c r="P8797" s="36"/>
      <c r="Q8797" s="37"/>
      <c r="R8797" s="36"/>
      <c r="S8797" s="37"/>
      <c r="U8797" s="36"/>
      <c r="V8797" s="37"/>
      <c r="AD8797" s="59"/>
    </row>
    <row r="8798" spans="1:30">
      <c r="A8798" s="15"/>
      <c r="D8798" s="47"/>
      <c r="I8798" s="15"/>
      <c r="P8798" s="36"/>
      <c r="Q8798" s="37"/>
      <c r="R8798" s="36"/>
      <c r="S8798" s="37"/>
      <c r="U8798" s="36"/>
      <c r="V8798" s="37"/>
      <c r="AD8798" s="59"/>
    </row>
    <row r="8799" spans="1:30">
      <c r="A8799" s="15"/>
      <c r="D8799" s="47"/>
      <c r="I8799" s="15"/>
      <c r="P8799" s="36"/>
      <c r="Q8799" s="37"/>
      <c r="R8799" s="36"/>
      <c r="S8799" s="37"/>
      <c r="U8799" s="36"/>
      <c r="V8799" s="37"/>
      <c r="AD8799" s="59"/>
    </row>
    <row r="8800" spans="1:30">
      <c r="A8800" s="15"/>
      <c r="D8800" s="47"/>
      <c r="I8800" s="15"/>
      <c r="P8800" s="36"/>
      <c r="Q8800" s="37"/>
      <c r="R8800" s="36"/>
      <c r="S8800" s="37"/>
      <c r="U8800" s="36"/>
      <c r="V8800" s="37"/>
      <c r="AD8800" s="59"/>
    </row>
    <row r="8801" spans="1:30">
      <c r="A8801" s="15"/>
      <c r="D8801" s="47"/>
      <c r="I8801" s="15"/>
      <c r="P8801" s="36"/>
      <c r="Q8801" s="37"/>
      <c r="R8801" s="36"/>
      <c r="S8801" s="37"/>
      <c r="U8801" s="36"/>
      <c r="V8801" s="37"/>
      <c r="AD8801" s="59"/>
    </row>
    <row r="8802" spans="1:30">
      <c r="A8802" s="15"/>
      <c r="D8802" s="47"/>
      <c r="I8802" s="15"/>
      <c r="P8802" s="36"/>
      <c r="Q8802" s="37"/>
      <c r="R8802" s="36"/>
      <c r="S8802" s="37"/>
      <c r="U8802" s="36"/>
      <c r="V8802" s="37"/>
      <c r="AD8802" s="59"/>
    </row>
    <row r="8803" spans="1:30">
      <c r="A8803" s="15"/>
      <c r="D8803" s="47"/>
      <c r="I8803" s="15"/>
      <c r="P8803" s="36"/>
      <c r="Q8803" s="37"/>
      <c r="R8803" s="36"/>
      <c r="S8803" s="37"/>
      <c r="U8803" s="36"/>
      <c r="V8803" s="37"/>
      <c r="AD8803" s="59"/>
    </row>
    <row r="8804" spans="1:30">
      <c r="A8804" s="15"/>
      <c r="D8804" s="47"/>
      <c r="I8804" s="15"/>
      <c r="P8804" s="36"/>
      <c r="Q8804" s="37"/>
      <c r="R8804" s="36"/>
      <c r="S8804" s="37"/>
      <c r="U8804" s="36"/>
      <c r="V8804" s="37"/>
      <c r="AD8804" s="59"/>
    </row>
    <row r="8805" spans="1:30">
      <c r="A8805" s="15"/>
      <c r="D8805" s="47"/>
      <c r="I8805" s="15"/>
      <c r="P8805" s="36"/>
      <c r="Q8805" s="37"/>
      <c r="R8805" s="36"/>
      <c r="S8805" s="37"/>
      <c r="U8805" s="36"/>
      <c r="V8805" s="37"/>
      <c r="AD8805" s="59"/>
    </row>
    <row r="8806" spans="1:30">
      <c r="A8806" s="15"/>
      <c r="D8806" s="47"/>
      <c r="I8806" s="15"/>
      <c r="P8806" s="36"/>
      <c r="Q8806" s="37"/>
      <c r="R8806" s="36"/>
      <c r="S8806" s="37"/>
      <c r="U8806" s="36"/>
      <c r="V8806" s="37"/>
      <c r="AD8806" s="59"/>
    </row>
    <row r="8807" spans="1:30">
      <c r="A8807" s="15"/>
      <c r="D8807" s="47"/>
      <c r="I8807" s="15"/>
      <c r="P8807" s="36"/>
      <c r="Q8807" s="37"/>
      <c r="R8807" s="36"/>
      <c r="S8807" s="37"/>
      <c r="U8807" s="36"/>
      <c r="V8807" s="37"/>
      <c r="AD8807" s="59"/>
    </row>
    <row r="8808" spans="1:30">
      <c r="A8808" s="15"/>
      <c r="D8808" s="47"/>
      <c r="I8808" s="15"/>
      <c r="P8808" s="36"/>
      <c r="Q8808" s="37"/>
      <c r="R8808" s="36"/>
      <c r="S8808" s="37"/>
      <c r="U8808" s="36"/>
      <c r="V8808" s="37"/>
      <c r="AD8808" s="59"/>
    </row>
    <row r="8809" spans="1:30">
      <c r="A8809" s="15"/>
      <c r="D8809" s="47"/>
      <c r="I8809" s="15"/>
      <c r="P8809" s="36"/>
      <c r="Q8809" s="37"/>
      <c r="R8809" s="36"/>
      <c r="S8809" s="37"/>
      <c r="U8809" s="36"/>
      <c r="V8809" s="37"/>
      <c r="AD8809" s="59"/>
    </row>
    <row r="8810" spans="1:30">
      <c r="A8810" s="15"/>
      <c r="D8810" s="47"/>
      <c r="I8810" s="15"/>
      <c r="P8810" s="36"/>
      <c r="Q8810" s="37"/>
      <c r="R8810" s="36"/>
      <c r="S8810" s="37"/>
      <c r="U8810" s="36"/>
      <c r="V8810" s="37"/>
      <c r="AD8810" s="59"/>
    </row>
    <row r="8811" spans="1:30">
      <c r="A8811" s="15"/>
      <c r="D8811" s="47"/>
      <c r="I8811" s="15"/>
      <c r="P8811" s="36"/>
      <c r="Q8811" s="37"/>
      <c r="R8811" s="36"/>
      <c r="S8811" s="37"/>
      <c r="U8811" s="36"/>
      <c r="V8811" s="37"/>
      <c r="AD8811" s="59"/>
    </row>
    <row r="8812" spans="1:30">
      <c r="A8812" s="15"/>
      <c r="D8812" s="47"/>
      <c r="I8812" s="15"/>
      <c r="P8812" s="36"/>
      <c r="Q8812" s="37"/>
      <c r="R8812" s="36"/>
      <c r="S8812" s="37"/>
      <c r="U8812" s="36"/>
      <c r="V8812" s="37"/>
      <c r="AD8812" s="59"/>
    </row>
    <row r="8813" spans="1:30">
      <c r="A8813" s="15"/>
      <c r="D8813" s="47"/>
      <c r="I8813" s="15"/>
      <c r="P8813" s="36"/>
      <c r="Q8813" s="37"/>
      <c r="R8813" s="36"/>
      <c r="S8813" s="37"/>
      <c r="U8813" s="36"/>
      <c r="V8813" s="37"/>
      <c r="AD8813" s="59"/>
    </row>
    <row r="8814" spans="1:30">
      <c r="A8814" s="15"/>
      <c r="D8814" s="47"/>
      <c r="I8814" s="15"/>
      <c r="P8814" s="36"/>
      <c r="Q8814" s="37"/>
      <c r="R8814" s="36"/>
      <c r="S8814" s="37"/>
      <c r="U8814" s="36"/>
      <c r="V8814" s="37"/>
      <c r="AD8814" s="59"/>
    </row>
    <row r="8815" spans="1:30">
      <c r="A8815" s="15"/>
      <c r="D8815" s="47"/>
      <c r="I8815" s="15"/>
      <c r="P8815" s="36"/>
      <c r="Q8815" s="37"/>
      <c r="R8815" s="36"/>
      <c r="S8815" s="37"/>
      <c r="U8815" s="36"/>
      <c r="V8815" s="37"/>
      <c r="AD8815" s="59"/>
    </row>
    <row r="8816" spans="1:30">
      <c r="A8816" s="15"/>
      <c r="D8816" s="47"/>
      <c r="I8816" s="15"/>
      <c r="P8816" s="36"/>
      <c r="Q8816" s="37"/>
      <c r="R8816" s="36"/>
      <c r="S8816" s="37"/>
      <c r="U8816" s="36"/>
      <c r="V8816" s="37"/>
      <c r="AD8816" s="59"/>
    </row>
    <row r="8817" spans="1:30">
      <c r="A8817" s="15"/>
      <c r="D8817" s="47"/>
      <c r="I8817" s="15"/>
      <c r="P8817" s="36"/>
      <c r="Q8817" s="37"/>
      <c r="R8817" s="36"/>
      <c r="S8817" s="37"/>
      <c r="U8817" s="36"/>
      <c r="V8817" s="37"/>
      <c r="AD8817" s="59"/>
    </row>
    <row r="8818" spans="1:30">
      <c r="A8818" s="15"/>
      <c r="D8818" s="47"/>
      <c r="I8818" s="15"/>
      <c r="P8818" s="36"/>
      <c r="Q8818" s="37"/>
      <c r="R8818" s="36"/>
      <c r="S8818" s="37"/>
      <c r="U8818" s="36"/>
      <c r="V8818" s="37"/>
      <c r="AD8818" s="59"/>
    </row>
    <row r="8819" spans="1:30">
      <c r="A8819" s="15"/>
      <c r="D8819" s="47"/>
      <c r="I8819" s="15"/>
      <c r="P8819" s="36"/>
      <c r="Q8819" s="37"/>
      <c r="R8819" s="36"/>
      <c r="S8819" s="37"/>
      <c r="U8819" s="36"/>
      <c r="V8819" s="37"/>
      <c r="AD8819" s="59"/>
    </row>
    <row r="8820" spans="1:30">
      <c r="A8820" s="15"/>
      <c r="D8820" s="47"/>
      <c r="I8820" s="15"/>
      <c r="P8820" s="36"/>
      <c r="Q8820" s="37"/>
      <c r="R8820" s="36"/>
      <c r="S8820" s="37"/>
      <c r="U8820" s="36"/>
      <c r="V8820" s="37"/>
      <c r="AD8820" s="59"/>
    </row>
    <row r="8821" spans="1:30">
      <c r="A8821" s="15"/>
      <c r="D8821" s="47"/>
      <c r="I8821" s="15"/>
      <c r="P8821" s="36"/>
      <c r="Q8821" s="37"/>
      <c r="R8821" s="36"/>
      <c r="S8821" s="37"/>
      <c r="U8821" s="36"/>
      <c r="V8821" s="37"/>
      <c r="AD8821" s="59"/>
    </row>
    <row r="8822" spans="1:30">
      <c r="A8822" s="15"/>
      <c r="D8822" s="47"/>
      <c r="I8822" s="15"/>
      <c r="P8822" s="36"/>
      <c r="Q8822" s="37"/>
      <c r="R8822" s="36"/>
      <c r="S8822" s="37"/>
      <c r="U8822" s="36"/>
      <c r="V8822" s="37"/>
      <c r="AD8822" s="59"/>
    </row>
    <row r="8823" spans="1:30">
      <c r="A8823" s="15"/>
      <c r="D8823" s="47"/>
      <c r="I8823" s="15"/>
      <c r="P8823" s="36"/>
      <c r="Q8823" s="37"/>
      <c r="R8823" s="36"/>
      <c r="S8823" s="37"/>
      <c r="U8823" s="36"/>
      <c r="V8823" s="37"/>
      <c r="AD8823" s="59"/>
    </row>
    <row r="8824" spans="1:30">
      <c r="A8824" s="15"/>
      <c r="D8824" s="47"/>
      <c r="I8824" s="15"/>
      <c r="P8824" s="36"/>
      <c r="Q8824" s="37"/>
      <c r="R8824" s="36"/>
      <c r="S8824" s="37"/>
      <c r="U8824" s="36"/>
      <c r="V8824" s="37"/>
      <c r="AD8824" s="59"/>
    </row>
    <row r="8825" spans="1:30">
      <c r="A8825" s="15"/>
      <c r="D8825" s="47"/>
      <c r="I8825" s="15"/>
      <c r="P8825" s="36"/>
      <c r="Q8825" s="37"/>
      <c r="R8825" s="36"/>
      <c r="S8825" s="37"/>
      <c r="U8825" s="36"/>
      <c r="V8825" s="37"/>
      <c r="AD8825" s="59"/>
    </row>
    <row r="8826" spans="1:30">
      <c r="A8826" s="15"/>
      <c r="D8826" s="47"/>
      <c r="I8826" s="15"/>
      <c r="P8826" s="36"/>
      <c r="Q8826" s="37"/>
      <c r="R8826" s="36"/>
      <c r="S8826" s="37"/>
      <c r="U8826" s="36"/>
      <c r="V8826" s="37"/>
      <c r="AD8826" s="59"/>
    </row>
    <row r="8827" spans="1:30">
      <c r="A8827" s="15"/>
      <c r="D8827" s="47"/>
      <c r="I8827" s="15"/>
      <c r="P8827" s="36"/>
      <c r="Q8827" s="37"/>
      <c r="R8827" s="36"/>
      <c r="S8827" s="37"/>
      <c r="U8827" s="36"/>
      <c r="V8827" s="37"/>
      <c r="AD8827" s="59"/>
    </row>
    <row r="8828" spans="1:30">
      <c r="A8828" s="15"/>
      <c r="D8828" s="47"/>
      <c r="I8828" s="15"/>
      <c r="P8828" s="36"/>
      <c r="Q8828" s="37"/>
      <c r="R8828" s="36"/>
      <c r="S8828" s="37"/>
      <c r="U8828" s="36"/>
      <c r="V8828" s="37"/>
      <c r="AD8828" s="59"/>
    </row>
    <row r="8829" spans="1:30">
      <c r="A8829" s="15"/>
      <c r="D8829" s="47"/>
      <c r="I8829" s="15"/>
      <c r="P8829" s="36"/>
      <c r="Q8829" s="37"/>
      <c r="R8829" s="36"/>
      <c r="S8829" s="37"/>
      <c r="U8829" s="36"/>
      <c r="V8829" s="37"/>
      <c r="AD8829" s="59"/>
    </row>
    <row r="8830" spans="1:30">
      <c r="A8830" s="15"/>
      <c r="D8830" s="47"/>
      <c r="I8830" s="15"/>
      <c r="P8830" s="36"/>
      <c r="Q8830" s="37"/>
      <c r="R8830" s="36"/>
      <c r="S8830" s="37"/>
      <c r="U8830" s="36"/>
      <c r="V8830" s="37"/>
      <c r="AD8830" s="59"/>
    </row>
    <row r="8831" spans="1:30">
      <c r="A8831" s="15"/>
      <c r="D8831" s="47"/>
      <c r="I8831" s="15"/>
      <c r="P8831" s="36"/>
      <c r="Q8831" s="37"/>
      <c r="R8831" s="36"/>
      <c r="S8831" s="37"/>
      <c r="U8831" s="36"/>
      <c r="V8831" s="37"/>
      <c r="AD8831" s="59"/>
    </row>
    <row r="8832" spans="1:30">
      <c r="A8832" s="15"/>
      <c r="D8832" s="47"/>
      <c r="I8832" s="15"/>
      <c r="P8832" s="36"/>
      <c r="Q8832" s="37"/>
      <c r="R8832" s="36"/>
      <c r="S8832" s="37"/>
      <c r="U8832" s="36"/>
      <c r="V8832" s="37"/>
      <c r="AD8832" s="59"/>
    </row>
    <row r="8833" spans="1:30">
      <c r="A8833" s="15"/>
      <c r="D8833" s="47"/>
      <c r="I8833" s="15"/>
      <c r="P8833" s="36"/>
      <c r="Q8833" s="37"/>
      <c r="R8833" s="36"/>
      <c r="S8833" s="37"/>
      <c r="U8833" s="36"/>
      <c r="V8833" s="37"/>
      <c r="AD8833" s="59"/>
    </row>
    <row r="8834" spans="1:30">
      <c r="A8834" s="15"/>
      <c r="D8834" s="47"/>
      <c r="I8834" s="15"/>
      <c r="P8834" s="36"/>
      <c r="Q8834" s="37"/>
      <c r="R8834" s="36"/>
      <c r="S8834" s="37"/>
      <c r="U8834" s="36"/>
      <c r="V8834" s="37"/>
      <c r="AD8834" s="59"/>
    </row>
    <row r="8835" spans="1:30">
      <c r="A8835" s="15"/>
      <c r="D8835" s="47"/>
      <c r="I8835" s="15"/>
      <c r="P8835" s="36"/>
      <c r="Q8835" s="37"/>
      <c r="R8835" s="36"/>
      <c r="S8835" s="37"/>
      <c r="U8835" s="36"/>
      <c r="V8835" s="37"/>
      <c r="AD8835" s="59"/>
    </row>
    <row r="8836" spans="1:30">
      <c r="A8836" s="15"/>
      <c r="D8836" s="47"/>
      <c r="I8836" s="15"/>
      <c r="P8836" s="36"/>
      <c r="Q8836" s="37"/>
      <c r="R8836" s="36"/>
      <c r="S8836" s="37"/>
      <c r="U8836" s="36"/>
      <c r="V8836" s="37"/>
      <c r="AD8836" s="59"/>
    </row>
    <row r="8837" spans="1:30">
      <c r="A8837" s="15"/>
      <c r="D8837" s="47"/>
      <c r="I8837" s="15"/>
      <c r="P8837" s="36"/>
      <c r="Q8837" s="37"/>
      <c r="R8837" s="36"/>
      <c r="S8837" s="37"/>
      <c r="U8837" s="36"/>
      <c r="V8837" s="37"/>
      <c r="AD8837" s="59"/>
    </row>
    <row r="8838" spans="1:30">
      <c r="A8838" s="15"/>
      <c r="D8838" s="47"/>
      <c r="I8838" s="15"/>
      <c r="P8838" s="36"/>
      <c r="Q8838" s="37"/>
      <c r="R8838" s="36"/>
      <c r="S8838" s="37"/>
      <c r="U8838" s="36"/>
      <c r="V8838" s="37"/>
      <c r="AD8838" s="59"/>
    </row>
    <row r="8839" spans="1:30">
      <c r="A8839" s="15"/>
      <c r="D8839" s="47"/>
      <c r="I8839" s="15"/>
      <c r="P8839" s="36"/>
      <c r="Q8839" s="37"/>
      <c r="R8839" s="36"/>
      <c r="S8839" s="37"/>
      <c r="U8839" s="36"/>
      <c r="V8839" s="37"/>
      <c r="AD8839" s="59"/>
    </row>
    <row r="8840" spans="1:30">
      <c r="A8840" s="15"/>
      <c r="D8840" s="47"/>
      <c r="I8840" s="15"/>
      <c r="P8840" s="36"/>
      <c r="Q8840" s="37"/>
      <c r="R8840" s="36"/>
      <c r="S8840" s="37"/>
      <c r="U8840" s="36"/>
      <c r="V8840" s="37"/>
      <c r="AD8840" s="59"/>
    </row>
    <row r="8841" spans="1:30">
      <c r="A8841" s="15"/>
      <c r="D8841" s="47"/>
      <c r="I8841" s="15"/>
      <c r="P8841" s="36"/>
      <c r="Q8841" s="37"/>
      <c r="R8841" s="36"/>
      <c r="S8841" s="37"/>
      <c r="U8841" s="36"/>
      <c r="V8841" s="37"/>
      <c r="AD8841" s="59"/>
    </row>
    <row r="8842" spans="1:30">
      <c r="A8842" s="15"/>
      <c r="D8842" s="47"/>
      <c r="I8842" s="15"/>
      <c r="P8842" s="36"/>
      <c r="Q8842" s="37"/>
      <c r="R8842" s="36"/>
      <c r="S8842" s="37"/>
      <c r="U8842" s="36"/>
      <c r="V8842" s="37"/>
      <c r="AD8842" s="59"/>
    </row>
    <row r="8843" spans="1:30">
      <c r="A8843" s="15"/>
      <c r="D8843" s="47"/>
      <c r="I8843" s="15"/>
      <c r="P8843" s="36"/>
      <c r="Q8843" s="37"/>
      <c r="R8843" s="36"/>
      <c r="S8843" s="37"/>
      <c r="U8843" s="36"/>
      <c r="V8843" s="37"/>
      <c r="AD8843" s="59"/>
    </row>
    <row r="8844" spans="1:30">
      <c r="A8844" s="15"/>
      <c r="D8844" s="47"/>
      <c r="I8844" s="15"/>
      <c r="P8844" s="36"/>
      <c r="Q8844" s="37"/>
      <c r="R8844" s="36"/>
      <c r="S8844" s="37"/>
      <c r="U8844" s="36"/>
      <c r="V8844" s="37"/>
      <c r="AD8844" s="59"/>
    </row>
    <row r="8845" spans="1:30">
      <c r="A8845" s="15"/>
      <c r="D8845" s="47"/>
      <c r="I8845" s="15"/>
      <c r="P8845" s="36"/>
      <c r="Q8845" s="37"/>
      <c r="R8845" s="36"/>
      <c r="S8845" s="37"/>
      <c r="U8845" s="36"/>
      <c r="V8845" s="37"/>
      <c r="AD8845" s="59"/>
    </row>
    <row r="8846" spans="1:30">
      <c r="A8846" s="15"/>
      <c r="D8846" s="47"/>
      <c r="I8846" s="15"/>
      <c r="P8846" s="36"/>
      <c r="Q8846" s="37"/>
      <c r="R8846" s="36"/>
      <c r="S8846" s="37"/>
      <c r="U8846" s="36"/>
      <c r="V8846" s="37"/>
      <c r="AD8846" s="59"/>
    </row>
    <row r="8847" spans="1:30">
      <c r="A8847" s="15"/>
      <c r="D8847" s="47"/>
      <c r="I8847" s="15"/>
      <c r="P8847" s="36"/>
      <c r="Q8847" s="37"/>
      <c r="R8847" s="36"/>
      <c r="S8847" s="37"/>
      <c r="U8847" s="36"/>
      <c r="V8847" s="37"/>
      <c r="AD8847" s="59"/>
    </row>
    <row r="8848" spans="1:30">
      <c r="A8848" s="15"/>
      <c r="D8848" s="47"/>
      <c r="I8848" s="15"/>
      <c r="P8848" s="36"/>
      <c r="Q8848" s="37"/>
      <c r="R8848" s="36"/>
      <c r="S8848" s="37"/>
      <c r="U8848" s="36"/>
      <c r="V8848" s="37"/>
      <c r="AD8848" s="59"/>
    </row>
    <row r="8849" spans="1:30">
      <c r="A8849" s="15"/>
      <c r="D8849" s="47"/>
      <c r="I8849" s="15"/>
      <c r="P8849" s="36"/>
      <c r="Q8849" s="37"/>
      <c r="R8849" s="36"/>
      <c r="S8849" s="37"/>
      <c r="U8849" s="36"/>
      <c r="V8849" s="37"/>
      <c r="AD8849" s="59"/>
    </row>
    <row r="8850" spans="1:30">
      <c r="A8850" s="15"/>
      <c r="D8850" s="47"/>
      <c r="I8850" s="15"/>
      <c r="P8850" s="36"/>
      <c r="Q8850" s="37"/>
      <c r="R8850" s="36"/>
      <c r="S8850" s="37"/>
      <c r="U8850" s="36"/>
      <c r="V8850" s="37"/>
      <c r="AD8850" s="59"/>
    </row>
    <row r="8851" spans="1:30">
      <c r="A8851" s="15"/>
      <c r="D8851" s="47"/>
      <c r="I8851" s="15"/>
      <c r="P8851" s="36"/>
      <c r="Q8851" s="37"/>
      <c r="R8851" s="36"/>
      <c r="S8851" s="37"/>
      <c r="U8851" s="36"/>
      <c r="V8851" s="37"/>
      <c r="AD8851" s="59"/>
    </row>
    <row r="8852" spans="1:30">
      <c r="A8852" s="15"/>
      <c r="D8852" s="47"/>
      <c r="I8852" s="15"/>
      <c r="P8852" s="36"/>
      <c r="Q8852" s="37"/>
      <c r="R8852" s="36"/>
      <c r="S8852" s="37"/>
      <c r="U8852" s="36"/>
      <c r="V8852" s="37"/>
      <c r="AD8852" s="59"/>
    </row>
    <row r="8853" spans="1:30">
      <c r="A8853" s="15"/>
      <c r="D8853" s="47"/>
      <c r="I8853" s="15"/>
      <c r="P8853" s="36"/>
      <c r="Q8853" s="37"/>
      <c r="R8853" s="36"/>
      <c r="S8853" s="37"/>
      <c r="U8853" s="36"/>
      <c r="V8853" s="37"/>
      <c r="AD8853" s="59"/>
    </row>
    <row r="8854" spans="1:30">
      <c r="A8854" s="15"/>
      <c r="D8854" s="47"/>
      <c r="I8854" s="15"/>
      <c r="P8854" s="36"/>
      <c r="Q8854" s="37"/>
      <c r="R8854" s="36"/>
      <c r="S8854" s="37"/>
      <c r="U8854" s="36"/>
      <c r="V8854" s="37"/>
      <c r="AD8854" s="59"/>
    </row>
    <row r="8855" spans="1:30">
      <c r="A8855" s="15"/>
      <c r="D8855" s="47"/>
      <c r="I8855" s="15"/>
      <c r="P8855" s="36"/>
      <c r="Q8855" s="37"/>
      <c r="R8855" s="36"/>
      <c r="S8855" s="37"/>
      <c r="U8855" s="36"/>
      <c r="V8855" s="37"/>
      <c r="AD8855" s="59"/>
    </row>
    <row r="8856" spans="1:30">
      <c r="A8856" s="15"/>
      <c r="D8856" s="47"/>
      <c r="I8856" s="15"/>
      <c r="P8856" s="36"/>
      <c r="Q8856" s="37"/>
      <c r="R8856" s="36"/>
      <c r="S8856" s="37"/>
      <c r="U8856" s="36"/>
      <c r="V8856" s="37"/>
      <c r="AD8856" s="59"/>
    </row>
    <row r="8857" spans="1:30">
      <c r="A8857" s="15"/>
      <c r="D8857" s="47"/>
      <c r="I8857" s="15"/>
      <c r="P8857" s="36"/>
      <c r="Q8857" s="37"/>
      <c r="R8857" s="36"/>
      <c r="S8857" s="37"/>
      <c r="U8857" s="36"/>
      <c r="V8857" s="37"/>
      <c r="AD8857" s="59"/>
    </row>
    <row r="8858" spans="1:30">
      <c r="A8858" s="15"/>
      <c r="D8858" s="47"/>
      <c r="I8858" s="15"/>
      <c r="P8858" s="36"/>
      <c r="Q8858" s="37"/>
      <c r="R8858" s="36"/>
      <c r="S8858" s="37"/>
      <c r="U8858" s="36"/>
      <c r="V8858" s="37"/>
      <c r="AD8858" s="59"/>
    </row>
    <row r="8859" spans="1:30">
      <c r="A8859" s="15"/>
      <c r="D8859" s="47"/>
      <c r="I8859" s="15"/>
      <c r="P8859" s="36"/>
      <c r="Q8859" s="37"/>
      <c r="R8859" s="36"/>
      <c r="S8859" s="37"/>
      <c r="U8859" s="36"/>
      <c r="V8859" s="37"/>
      <c r="AD8859" s="59"/>
    </row>
    <row r="8860" spans="1:30">
      <c r="A8860" s="15"/>
      <c r="D8860" s="47"/>
      <c r="I8860" s="15"/>
      <c r="P8860" s="36"/>
      <c r="Q8860" s="37"/>
      <c r="R8860" s="36"/>
      <c r="S8860" s="37"/>
      <c r="U8860" s="36"/>
      <c r="V8860" s="37"/>
      <c r="AD8860" s="59"/>
    </row>
    <row r="8861" spans="1:30">
      <c r="A8861" s="15"/>
      <c r="D8861" s="47"/>
      <c r="I8861" s="15"/>
      <c r="P8861" s="36"/>
      <c r="Q8861" s="37"/>
      <c r="R8861" s="36"/>
      <c r="S8861" s="37"/>
      <c r="U8861" s="36"/>
      <c r="V8861" s="37"/>
      <c r="AD8861" s="59"/>
    </row>
    <row r="8862" spans="1:30">
      <c r="A8862" s="15"/>
      <c r="D8862" s="47"/>
      <c r="I8862" s="15"/>
      <c r="P8862" s="36"/>
      <c r="Q8862" s="37"/>
      <c r="R8862" s="36"/>
      <c r="S8862" s="37"/>
      <c r="U8862" s="36"/>
      <c r="V8862" s="37"/>
      <c r="AD8862" s="59"/>
    </row>
    <row r="8863" spans="1:30">
      <c r="A8863" s="15"/>
      <c r="D8863" s="47"/>
      <c r="I8863" s="15"/>
      <c r="P8863" s="36"/>
      <c r="Q8863" s="37"/>
      <c r="R8863" s="36"/>
      <c r="S8863" s="37"/>
      <c r="U8863" s="36"/>
      <c r="V8863" s="37"/>
      <c r="AD8863" s="59"/>
    </row>
    <row r="8864" spans="1:30">
      <c r="A8864" s="15"/>
      <c r="D8864" s="47"/>
      <c r="I8864" s="15"/>
      <c r="P8864" s="36"/>
      <c r="Q8864" s="37"/>
      <c r="R8864" s="36"/>
      <c r="S8864" s="37"/>
      <c r="U8864" s="36"/>
      <c r="V8864" s="37"/>
      <c r="AD8864" s="59"/>
    </row>
    <row r="8865" spans="1:30">
      <c r="A8865" s="15"/>
      <c r="D8865" s="47"/>
      <c r="I8865" s="15"/>
      <c r="P8865" s="36"/>
      <c r="Q8865" s="37"/>
      <c r="R8865" s="36"/>
      <c r="S8865" s="37"/>
      <c r="U8865" s="36"/>
      <c r="V8865" s="37"/>
      <c r="AD8865" s="59"/>
    </row>
    <row r="8866" spans="1:30">
      <c r="A8866" s="15"/>
      <c r="D8866" s="47"/>
      <c r="I8866" s="15"/>
      <c r="P8866" s="36"/>
      <c r="Q8866" s="37"/>
      <c r="R8866" s="36"/>
      <c r="S8866" s="37"/>
      <c r="U8866" s="36"/>
      <c r="V8866" s="37"/>
      <c r="AD8866" s="59"/>
    </row>
    <row r="8867" spans="1:30">
      <c r="A8867" s="15"/>
      <c r="D8867" s="47"/>
      <c r="I8867" s="15"/>
      <c r="P8867" s="36"/>
      <c r="Q8867" s="37"/>
      <c r="R8867" s="36"/>
      <c r="S8867" s="37"/>
      <c r="U8867" s="36"/>
      <c r="V8867" s="37"/>
      <c r="AD8867" s="59"/>
    </row>
    <row r="8868" spans="1:30">
      <c r="A8868" s="15"/>
      <c r="D8868" s="47"/>
      <c r="I8868" s="15"/>
      <c r="P8868" s="36"/>
      <c r="Q8868" s="37"/>
      <c r="R8868" s="36"/>
      <c r="S8868" s="37"/>
      <c r="U8868" s="36"/>
      <c r="V8868" s="37"/>
      <c r="AD8868" s="59"/>
    </row>
    <row r="8869" spans="1:30">
      <c r="A8869" s="15"/>
      <c r="D8869" s="47"/>
      <c r="I8869" s="15"/>
      <c r="P8869" s="36"/>
      <c r="Q8869" s="37"/>
      <c r="R8869" s="36"/>
      <c r="S8869" s="37"/>
      <c r="U8869" s="36"/>
      <c r="V8869" s="37"/>
      <c r="AD8869" s="59"/>
    </row>
    <row r="8870" spans="1:30">
      <c r="A8870" s="15"/>
      <c r="D8870" s="47"/>
      <c r="I8870" s="15"/>
      <c r="P8870" s="36"/>
      <c r="Q8870" s="37"/>
      <c r="R8870" s="36"/>
      <c r="S8870" s="37"/>
      <c r="U8870" s="36"/>
      <c r="V8870" s="37"/>
      <c r="AD8870" s="59"/>
    </row>
    <row r="8871" spans="1:30">
      <c r="A8871" s="15"/>
      <c r="D8871" s="47"/>
      <c r="I8871" s="15"/>
      <c r="P8871" s="36"/>
      <c r="Q8871" s="37"/>
      <c r="R8871" s="36"/>
      <c r="S8871" s="37"/>
      <c r="U8871" s="36"/>
      <c r="V8871" s="37"/>
      <c r="AD8871" s="59"/>
    </row>
    <row r="8872" spans="1:30">
      <c r="A8872" s="15"/>
      <c r="D8872" s="47"/>
      <c r="I8872" s="15"/>
      <c r="P8872" s="36"/>
      <c r="Q8872" s="37"/>
      <c r="R8872" s="36"/>
      <c r="S8872" s="37"/>
      <c r="U8872" s="36"/>
      <c r="V8872" s="37"/>
      <c r="AD8872" s="59"/>
    </row>
    <row r="8873" spans="1:30">
      <c r="A8873" s="15"/>
      <c r="D8873" s="47"/>
      <c r="I8873" s="15"/>
      <c r="P8873" s="36"/>
      <c r="Q8873" s="37"/>
      <c r="R8873" s="36"/>
      <c r="S8873" s="37"/>
      <c r="U8873" s="36"/>
      <c r="V8873" s="37"/>
      <c r="AD8873" s="59"/>
    </row>
    <row r="8874" spans="1:30">
      <c r="A8874" s="15"/>
      <c r="D8874" s="47"/>
      <c r="I8874" s="15"/>
      <c r="P8874" s="36"/>
      <c r="Q8874" s="37"/>
      <c r="R8874" s="36"/>
      <c r="S8874" s="37"/>
      <c r="U8874" s="36"/>
      <c r="V8874" s="37"/>
      <c r="AD8874" s="59"/>
    </row>
    <row r="8875" spans="1:30">
      <c r="A8875" s="15"/>
      <c r="D8875" s="47"/>
      <c r="I8875" s="15"/>
      <c r="P8875" s="36"/>
      <c r="Q8875" s="37"/>
      <c r="R8875" s="36"/>
      <c r="S8875" s="37"/>
      <c r="U8875" s="36"/>
      <c r="V8875" s="37"/>
      <c r="AD8875" s="59"/>
    </row>
    <row r="8876" spans="1:30">
      <c r="A8876" s="15"/>
      <c r="D8876" s="47"/>
      <c r="I8876" s="15"/>
      <c r="P8876" s="36"/>
      <c r="Q8876" s="37"/>
      <c r="R8876" s="36"/>
      <c r="S8876" s="37"/>
      <c r="U8876" s="36"/>
      <c r="V8876" s="37"/>
      <c r="AD8876" s="59"/>
    </row>
    <row r="8877" spans="1:30">
      <c r="A8877" s="15"/>
      <c r="D8877" s="47"/>
      <c r="I8877" s="15"/>
      <c r="P8877" s="36"/>
      <c r="Q8877" s="37"/>
      <c r="R8877" s="36"/>
      <c r="S8877" s="37"/>
      <c r="U8877" s="36"/>
      <c r="V8877" s="37"/>
      <c r="AD8877" s="59"/>
    </row>
    <row r="8878" spans="1:30">
      <c r="A8878" s="15"/>
      <c r="D8878" s="47"/>
      <c r="I8878" s="15"/>
      <c r="P8878" s="36"/>
      <c r="Q8878" s="37"/>
      <c r="R8878" s="36"/>
      <c r="S8878" s="37"/>
      <c r="U8878" s="36"/>
      <c r="V8878" s="37"/>
      <c r="AD8878" s="59"/>
    </row>
    <row r="8879" spans="1:30">
      <c r="A8879" s="15"/>
      <c r="D8879" s="47"/>
      <c r="I8879" s="15"/>
      <c r="P8879" s="36"/>
      <c r="Q8879" s="37"/>
      <c r="R8879" s="36"/>
      <c r="S8879" s="37"/>
      <c r="U8879" s="36"/>
      <c r="V8879" s="37"/>
      <c r="AD8879" s="59"/>
    </row>
    <row r="8880" spans="1:30">
      <c r="A8880" s="15"/>
      <c r="D8880" s="47"/>
      <c r="I8880" s="15"/>
      <c r="P8880" s="36"/>
      <c r="Q8880" s="37"/>
      <c r="R8880" s="36"/>
      <c r="S8880" s="37"/>
      <c r="U8880" s="36"/>
      <c r="V8880" s="37"/>
      <c r="AD8880" s="59"/>
    </row>
    <row r="8881" spans="1:30">
      <c r="A8881" s="15"/>
      <c r="D8881" s="47"/>
      <c r="I8881" s="15"/>
      <c r="P8881" s="36"/>
      <c r="Q8881" s="37"/>
      <c r="R8881" s="36"/>
      <c r="S8881" s="37"/>
      <c r="U8881" s="36"/>
      <c r="V8881" s="37"/>
      <c r="AD8881" s="59"/>
    </row>
    <row r="8882" spans="1:30">
      <c r="A8882" s="15"/>
      <c r="D8882" s="47"/>
      <c r="I8882" s="15"/>
      <c r="P8882" s="36"/>
      <c r="Q8882" s="37"/>
      <c r="R8882" s="36"/>
      <c r="S8882" s="37"/>
      <c r="U8882" s="36"/>
      <c r="V8882" s="37"/>
      <c r="AD8882" s="59"/>
    </row>
    <row r="8883" spans="1:30">
      <c r="A8883" s="15"/>
      <c r="D8883" s="47"/>
      <c r="I8883" s="15"/>
      <c r="P8883" s="36"/>
      <c r="Q8883" s="37"/>
      <c r="R8883" s="36"/>
      <c r="S8883" s="37"/>
      <c r="U8883" s="36"/>
      <c r="V8883" s="37"/>
      <c r="AD8883" s="59"/>
    </row>
    <row r="8884" spans="1:30">
      <c r="A8884" s="15"/>
      <c r="D8884" s="47"/>
      <c r="I8884" s="15"/>
      <c r="P8884" s="36"/>
      <c r="Q8884" s="37"/>
      <c r="R8884" s="36"/>
      <c r="S8884" s="37"/>
      <c r="U8884" s="36"/>
      <c r="V8884" s="37"/>
      <c r="AD8884" s="59"/>
    </row>
    <row r="8885" spans="1:30">
      <c r="A8885" s="15"/>
      <c r="D8885" s="47"/>
      <c r="I8885" s="15"/>
      <c r="P8885" s="36"/>
      <c r="Q8885" s="37"/>
      <c r="R8885" s="36"/>
      <c r="S8885" s="37"/>
      <c r="U8885" s="36"/>
      <c r="V8885" s="37"/>
      <c r="AD8885" s="59"/>
    </row>
    <row r="8886" spans="1:30">
      <c r="A8886" s="15"/>
      <c r="D8886" s="47"/>
      <c r="I8886" s="15"/>
      <c r="P8886" s="36"/>
      <c r="Q8886" s="37"/>
      <c r="R8886" s="36"/>
      <c r="S8886" s="37"/>
      <c r="U8886" s="36"/>
      <c r="V8886" s="37"/>
      <c r="AD8886" s="59"/>
    </row>
    <row r="8887" spans="1:30">
      <c r="A8887" s="15"/>
      <c r="D8887" s="47"/>
      <c r="I8887" s="15"/>
      <c r="P8887" s="36"/>
      <c r="Q8887" s="37"/>
      <c r="R8887" s="36"/>
      <c r="S8887" s="37"/>
      <c r="U8887" s="36"/>
      <c r="V8887" s="37"/>
      <c r="AD8887" s="59"/>
    </row>
    <row r="8888" spans="1:30">
      <c r="A8888" s="15"/>
      <c r="D8888" s="47"/>
      <c r="I8888" s="15"/>
      <c r="P8888" s="36"/>
      <c r="Q8888" s="37"/>
      <c r="R8888" s="36"/>
      <c r="S8888" s="37"/>
      <c r="U8888" s="36"/>
      <c r="V8888" s="37"/>
      <c r="AD8888" s="59"/>
    </row>
    <row r="8889" spans="1:30">
      <c r="A8889" s="15"/>
      <c r="D8889" s="47"/>
      <c r="I8889" s="15"/>
      <c r="P8889" s="36"/>
      <c r="Q8889" s="37"/>
      <c r="R8889" s="36"/>
      <c r="S8889" s="37"/>
      <c r="U8889" s="36"/>
      <c r="V8889" s="37"/>
      <c r="AD8889" s="59"/>
    </row>
    <row r="8890" spans="1:30">
      <c r="A8890" s="15"/>
      <c r="D8890" s="47"/>
      <c r="I8890" s="15"/>
      <c r="P8890" s="36"/>
      <c r="Q8890" s="37"/>
      <c r="R8890" s="36"/>
      <c r="S8890" s="37"/>
      <c r="U8890" s="36"/>
      <c r="V8890" s="37"/>
      <c r="AD8890" s="59"/>
    </row>
    <row r="8891" spans="1:30">
      <c r="A8891" s="15"/>
      <c r="D8891" s="47"/>
      <c r="I8891" s="15"/>
      <c r="P8891" s="36"/>
      <c r="Q8891" s="37"/>
      <c r="R8891" s="36"/>
      <c r="S8891" s="37"/>
      <c r="U8891" s="36"/>
      <c r="V8891" s="37"/>
      <c r="AD8891" s="59"/>
    </row>
    <row r="8892" spans="1:30">
      <c r="A8892" s="15"/>
      <c r="D8892" s="47"/>
      <c r="I8892" s="15"/>
      <c r="P8892" s="36"/>
      <c r="Q8892" s="37"/>
      <c r="R8892" s="36"/>
      <c r="S8892" s="37"/>
      <c r="U8892" s="36"/>
      <c r="V8892" s="37"/>
      <c r="AD8892" s="59"/>
    </row>
    <row r="8893" spans="1:30">
      <c r="A8893" s="15"/>
      <c r="D8893" s="47"/>
      <c r="I8893" s="15"/>
      <c r="P8893" s="36"/>
      <c r="Q8893" s="37"/>
      <c r="R8893" s="36"/>
      <c r="S8893" s="37"/>
      <c r="U8893" s="36"/>
      <c r="V8893" s="37"/>
      <c r="AD8893" s="59"/>
    </row>
    <row r="8894" spans="1:30">
      <c r="A8894" s="15"/>
      <c r="D8894" s="47"/>
      <c r="I8894" s="15"/>
      <c r="P8894" s="36"/>
      <c r="Q8894" s="37"/>
      <c r="R8894" s="36"/>
      <c r="S8894" s="37"/>
      <c r="U8894" s="36"/>
      <c r="V8894" s="37"/>
      <c r="AD8894" s="59"/>
    </row>
    <row r="8895" spans="1:30">
      <c r="A8895" s="15"/>
      <c r="D8895" s="47"/>
      <c r="I8895" s="15"/>
      <c r="P8895" s="36"/>
      <c r="Q8895" s="37"/>
      <c r="R8895" s="36"/>
      <c r="S8895" s="37"/>
      <c r="U8895" s="36"/>
      <c r="V8895" s="37"/>
      <c r="AD8895" s="59"/>
    </row>
    <row r="8896" spans="1:30">
      <c r="A8896" s="15"/>
      <c r="D8896" s="47"/>
      <c r="I8896" s="15"/>
      <c r="P8896" s="36"/>
      <c r="Q8896" s="37"/>
      <c r="R8896" s="36"/>
      <c r="S8896" s="37"/>
      <c r="U8896" s="36"/>
      <c r="V8896" s="37"/>
      <c r="AD8896" s="59"/>
    </row>
    <row r="8897" spans="1:30">
      <c r="A8897" s="15"/>
      <c r="D8897" s="47"/>
      <c r="I8897" s="15"/>
      <c r="P8897" s="36"/>
      <c r="Q8897" s="37"/>
      <c r="R8897" s="36"/>
      <c r="S8897" s="37"/>
      <c r="U8897" s="36"/>
      <c r="V8897" s="37"/>
      <c r="AD8897" s="59"/>
    </row>
    <row r="8898" spans="1:30">
      <c r="A8898" s="15"/>
      <c r="D8898" s="47"/>
      <c r="I8898" s="15"/>
      <c r="P8898" s="36"/>
      <c r="Q8898" s="37"/>
      <c r="R8898" s="36"/>
      <c r="S8898" s="37"/>
      <c r="U8898" s="36"/>
      <c r="V8898" s="37"/>
      <c r="AD8898" s="59"/>
    </row>
    <row r="8899" spans="1:30">
      <c r="A8899" s="15"/>
      <c r="D8899" s="47"/>
      <c r="I8899" s="15"/>
      <c r="P8899" s="36"/>
      <c r="Q8899" s="37"/>
      <c r="R8899" s="36"/>
      <c r="S8899" s="37"/>
      <c r="U8899" s="36"/>
      <c r="V8899" s="37"/>
      <c r="AD8899" s="59"/>
    </row>
    <row r="8900" spans="1:30">
      <c r="A8900" s="15"/>
      <c r="D8900" s="47"/>
      <c r="I8900" s="15"/>
      <c r="P8900" s="36"/>
      <c r="Q8900" s="37"/>
      <c r="R8900" s="36"/>
      <c r="S8900" s="37"/>
      <c r="U8900" s="36"/>
      <c r="V8900" s="37"/>
      <c r="AD8900" s="59"/>
    </row>
    <row r="8901" spans="1:30">
      <c r="A8901" s="15"/>
      <c r="D8901" s="47"/>
      <c r="I8901" s="15"/>
      <c r="P8901" s="36"/>
      <c r="Q8901" s="37"/>
      <c r="R8901" s="36"/>
      <c r="S8901" s="37"/>
      <c r="U8901" s="36"/>
      <c r="V8901" s="37"/>
      <c r="AD8901" s="59"/>
    </row>
    <row r="8902" spans="1:30">
      <c r="A8902" s="15"/>
      <c r="D8902" s="47"/>
      <c r="I8902" s="15"/>
      <c r="P8902" s="36"/>
      <c r="Q8902" s="37"/>
      <c r="R8902" s="36"/>
      <c r="S8902" s="37"/>
      <c r="U8902" s="36"/>
      <c r="V8902" s="37"/>
      <c r="AD8902" s="59"/>
    </row>
    <row r="8903" spans="1:30">
      <c r="A8903" s="15"/>
      <c r="D8903" s="47"/>
      <c r="I8903" s="15"/>
      <c r="P8903" s="36"/>
      <c r="Q8903" s="37"/>
      <c r="R8903" s="36"/>
      <c r="S8903" s="37"/>
      <c r="U8903" s="36"/>
      <c r="V8903" s="37"/>
      <c r="AD8903" s="59"/>
    </row>
    <row r="8904" spans="1:30">
      <c r="A8904" s="15"/>
      <c r="D8904" s="47"/>
      <c r="I8904" s="15"/>
      <c r="P8904" s="36"/>
      <c r="Q8904" s="37"/>
      <c r="R8904" s="36"/>
      <c r="S8904" s="37"/>
      <c r="U8904" s="36"/>
      <c r="V8904" s="37"/>
      <c r="AD8904" s="59"/>
    </row>
    <row r="8905" spans="1:30">
      <c r="A8905" s="15"/>
      <c r="D8905" s="47"/>
      <c r="I8905" s="15"/>
      <c r="P8905" s="36"/>
      <c r="Q8905" s="37"/>
      <c r="R8905" s="36"/>
      <c r="S8905" s="37"/>
      <c r="U8905" s="36"/>
      <c r="V8905" s="37"/>
      <c r="AD8905" s="59"/>
    </row>
    <row r="8906" spans="1:30">
      <c r="A8906" s="15"/>
      <c r="D8906" s="47"/>
      <c r="I8906" s="15"/>
      <c r="P8906" s="36"/>
      <c r="Q8906" s="37"/>
      <c r="R8906" s="36"/>
      <c r="S8906" s="37"/>
      <c r="U8906" s="36"/>
      <c r="V8906" s="37"/>
      <c r="AD8906" s="59"/>
    </row>
    <row r="8907" spans="1:30">
      <c r="A8907" s="15"/>
      <c r="D8907" s="47"/>
      <c r="I8907" s="15"/>
      <c r="P8907" s="36"/>
      <c r="Q8907" s="37"/>
      <c r="R8907" s="36"/>
      <c r="S8907" s="37"/>
      <c r="U8907" s="36"/>
      <c r="V8907" s="37"/>
      <c r="AD8907" s="59"/>
    </row>
    <row r="8908" spans="1:30">
      <c r="A8908" s="15"/>
      <c r="D8908" s="47"/>
      <c r="I8908" s="15"/>
      <c r="P8908" s="36"/>
      <c r="Q8908" s="37"/>
      <c r="R8908" s="36"/>
      <c r="S8908" s="37"/>
      <c r="U8908" s="36"/>
      <c r="V8908" s="37"/>
      <c r="AD8908" s="59"/>
    </row>
    <row r="8909" spans="1:30">
      <c r="A8909" s="15"/>
      <c r="D8909" s="47"/>
      <c r="I8909" s="15"/>
      <c r="P8909" s="36"/>
      <c r="Q8909" s="37"/>
      <c r="R8909" s="36"/>
      <c r="S8909" s="37"/>
      <c r="U8909" s="36"/>
      <c r="V8909" s="37"/>
      <c r="AD8909" s="59"/>
    </row>
    <row r="8910" spans="1:30">
      <c r="A8910" s="15"/>
      <c r="D8910" s="47"/>
      <c r="I8910" s="15"/>
      <c r="P8910" s="36"/>
      <c r="Q8910" s="37"/>
      <c r="R8910" s="36"/>
      <c r="S8910" s="37"/>
      <c r="U8910" s="36"/>
      <c r="V8910" s="37"/>
      <c r="AD8910" s="59"/>
    </row>
    <row r="8911" spans="1:30">
      <c r="A8911" s="15"/>
      <c r="D8911" s="47"/>
      <c r="I8911" s="15"/>
      <c r="P8911" s="36"/>
      <c r="Q8911" s="37"/>
      <c r="R8911" s="36"/>
      <c r="S8911" s="37"/>
      <c r="U8911" s="36"/>
      <c r="V8911" s="37"/>
      <c r="AD8911" s="59"/>
    </row>
    <row r="8912" spans="1:30">
      <c r="A8912" s="15"/>
      <c r="D8912" s="47"/>
      <c r="I8912" s="15"/>
      <c r="P8912" s="36"/>
      <c r="Q8912" s="37"/>
      <c r="R8912" s="36"/>
      <c r="S8912" s="37"/>
      <c r="U8912" s="36"/>
      <c r="V8912" s="37"/>
      <c r="AD8912" s="59"/>
    </row>
    <row r="8913" spans="1:30">
      <c r="A8913" s="15"/>
      <c r="D8913" s="47"/>
      <c r="I8913" s="15"/>
      <c r="P8913" s="36"/>
      <c r="Q8913" s="37"/>
      <c r="R8913" s="36"/>
      <c r="S8913" s="37"/>
      <c r="U8913" s="36"/>
      <c r="V8913" s="37"/>
      <c r="AD8913" s="59"/>
    </row>
    <row r="8914" spans="1:30">
      <c r="A8914" s="15"/>
      <c r="D8914" s="47"/>
      <c r="I8914" s="15"/>
      <c r="P8914" s="36"/>
      <c r="Q8914" s="37"/>
      <c r="R8914" s="36"/>
      <c r="S8914" s="37"/>
      <c r="U8914" s="36"/>
      <c r="V8914" s="37"/>
      <c r="AD8914" s="59"/>
    </row>
    <row r="8915" spans="1:30">
      <c r="A8915" s="15"/>
      <c r="D8915" s="47"/>
      <c r="I8915" s="15"/>
      <c r="P8915" s="36"/>
      <c r="Q8915" s="37"/>
      <c r="R8915" s="36"/>
      <c r="S8915" s="37"/>
      <c r="U8915" s="36"/>
      <c r="V8915" s="37"/>
      <c r="AD8915" s="59"/>
    </row>
    <row r="8916" spans="1:30">
      <c r="A8916" s="15"/>
      <c r="D8916" s="47"/>
      <c r="I8916" s="15"/>
      <c r="P8916" s="36"/>
      <c r="Q8916" s="37"/>
      <c r="R8916" s="36"/>
      <c r="S8916" s="37"/>
      <c r="U8916" s="36"/>
      <c r="V8916" s="37"/>
      <c r="AD8916" s="59"/>
    </row>
    <row r="8917" spans="1:30">
      <c r="A8917" s="15"/>
      <c r="D8917" s="47"/>
      <c r="I8917" s="15"/>
      <c r="P8917" s="36"/>
      <c r="Q8917" s="37"/>
      <c r="R8917" s="36"/>
      <c r="S8917" s="37"/>
      <c r="U8917" s="36"/>
      <c r="V8917" s="37"/>
      <c r="AD8917" s="59"/>
    </row>
    <row r="8918" spans="1:30">
      <c r="A8918" s="15"/>
      <c r="D8918" s="47"/>
      <c r="I8918" s="15"/>
      <c r="P8918" s="36"/>
      <c r="Q8918" s="37"/>
      <c r="R8918" s="36"/>
      <c r="S8918" s="37"/>
      <c r="U8918" s="36"/>
      <c r="V8918" s="37"/>
      <c r="AD8918" s="59"/>
    </row>
    <row r="8919" spans="1:30">
      <c r="A8919" s="15"/>
      <c r="D8919" s="47"/>
      <c r="I8919" s="15"/>
      <c r="P8919" s="36"/>
      <c r="Q8919" s="37"/>
      <c r="R8919" s="36"/>
      <c r="S8919" s="37"/>
      <c r="U8919" s="36"/>
      <c r="V8919" s="37"/>
      <c r="AD8919" s="59"/>
    </row>
    <row r="8920" spans="1:30">
      <c r="A8920" s="15"/>
      <c r="D8920" s="47"/>
      <c r="I8920" s="15"/>
      <c r="P8920" s="36"/>
      <c r="Q8920" s="37"/>
      <c r="R8920" s="36"/>
      <c r="S8920" s="37"/>
      <c r="U8920" s="36"/>
      <c r="V8920" s="37"/>
      <c r="AD8920" s="59"/>
    </row>
    <row r="8921" spans="1:30">
      <c r="A8921" s="15"/>
      <c r="D8921" s="47"/>
      <c r="I8921" s="15"/>
      <c r="P8921" s="36"/>
      <c r="Q8921" s="37"/>
      <c r="R8921" s="36"/>
      <c r="S8921" s="37"/>
      <c r="U8921" s="36"/>
      <c r="V8921" s="37"/>
      <c r="AD8921" s="59"/>
    </row>
    <row r="8922" spans="1:30">
      <c r="A8922" s="15"/>
      <c r="D8922" s="47"/>
      <c r="I8922" s="15"/>
      <c r="P8922" s="36"/>
      <c r="Q8922" s="37"/>
      <c r="R8922" s="36"/>
      <c r="S8922" s="37"/>
      <c r="U8922" s="36"/>
      <c r="V8922" s="37"/>
      <c r="AD8922" s="59"/>
    </row>
    <row r="8923" spans="1:30">
      <c r="A8923" s="15"/>
      <c r="D8923" s="47"/>
      <c r="I8923" s="15"/>
      <c r="P8923" s="36"/>
      <c r="Q8923" s="37"/>
      <c r="R8923" s="36"/>
      <c r="S8923" s="37"/>
      <c r="U8923" s="36"/>
      <c r="V8923" s="37"/>
      <c r="AD8923" s="59"/>
    </row>
    <row r="8924" spans="1:30">
      <c r="A8924" s="15"/>
      <c r="D8924" s="47"/>
      <c r="I8924" s="15"/>
      <c r="P8924" s="36"/>
      <c r="Q8924" s="37"/>
      <c r="R8924" s="36"/>
      <c r="S8924" s="37"/>
      <c r="U8924" s="36"/>
      <c r="V8924" s="37"/>
      <c r="AD8924" s="59"/>
    </row>
    <row r="8925" spans="1:30">
      <c r="A8925" s="15"/>
      <c r="D8925" s="47"/>
      <c r="I8925" s="15"/>
      <c r="P8925" s="36"/>
      <c r="Q8925" s="37"/>
      <c r="R8925" s="36"/>
      <c r="S8925" s="37"/>
      <c r="U8925" s="36"/>
      <c r="V8925" s="37"/>
      <c r="AD8925" s="59"/>
    </row>
    <row r="8926" spans="1:30">
      <c r="A8926" s="15"/>
      <c r="D8926" s="47"/>
      <c r="I8926" s="15"/>
      <c r="P8926" s="36"/>
      <c r="Q8926" s="37"/>
      <c r="R8926" s="36"/>
      <c r="S8926" s="37"/>
      <c r="U8926" s="36"/>
      <c r="V8926" s="37"/>
      <c r="AD8926" s="59"/>
    </row>
    <row r="8927" spans="1:30">
      <c r="A8927" s="15"/>
      <c r="D8927" s="47"/>
      <c r="I8927" s="15"/>
      <c r="P8927" s="36"/>
      <c r="Q8927" s="37"/>
      <c r="R8927" s="36"/>
      <c r="S8927" s="37"/>
      <c r="U8927" s="36"/>
      <c r="V8927" s="37"/>
      <c r="AD8927" s="59"/>
    </row>
    <row r="8928" spans="1:30">
      <c r="A8928" s="15"/>
      <c r="D8928" s="47"/>
      <c r="I8928" s="15"/>
      <c r="P8928" s="36"/>
      <c r="Q8928" s="37"/>
      <c r="R8928" s="36"/>
      <c r="S8928" s="37"/>
      <c r="U8928" s="36"/>
      <c r="V8928" s="37"/>
      <c r="AD8928" s="59"/>
    </row>
    <row r="8929" spans="1:30">
      <c r="A8929" s="15"/>
      <c r="D8929" s="47"/>
      <c r="I8929" s="15"/>
      <c r="P8929" s="36"/>
      <c r="Q8929" s="37"/>
      <c r="R8929" s="36"/>
      <c r="S8929" s="37"/>
      <c r="U8929" s="36"/>
      <c r="V8929" s="37"/>
      <c r="AD8929" s="59"/>
    </row>
    <row r="8930" spans="1:30">
      <c r="A8930" s="15"/>
      <c r="D8930" s="47"/>
      <c r="I8930" s="15"/>
      <c r="P8930" s="36"/>
      <c r="Q8930" s="37"/>
      <c r="R8930" s="36"/>
      <c r="S8930" s="37"/>
      <c r="U8930" s="36"/>
      <c r="V8930" s="37"/>
      <c r="AD8930" s="59"/>
    </row>
    <row r="8931" spans="1:30">
      <c r="A8931" s="15"/>
      <c r="D8931" s="47"/>
      <c r="I8931" s="15"/>
      <c r="P8931" s="36"/>
      <c r="Q8931" s="37"/>
      <c r="R8931" s="36"/>
      <c r="S8931" s="37"/>
      <c r="U8931" s="36"/>
      <c r="V8931" s="37"/>
      <c r="AD8931" s="59"/>
    </row>
    <row r="8932" spans="1:30">
      <c r="A8932" s="15"/>
      <c r="D8932" s="47"/>
      <c r="I8932" s="15"/>
      <c r="P8932" s="36"/>
      <c r="Q8932" s="37"/>
      <c r="R8932" s="36"/>
      <c r="S8932" s="37"/>
      <c r="U8932" s="36"/>
      <c r="V8932" s="37"/>
      <c r="AD8932" s="59"/>
    </row>
    <row r="8933" spans="1:30">
      <c r="A8933" s="15"/>
      <c r="D8933" s="47"/>
      <c r="I8933" s="15"/>
      <c r="P8933" s="36"/>
      <c r="Q8933" s="37"/>
      <c r="R8933" s="36"/>
      <c r="S8933" s="37"/>
      <c r="U8933" s="36"/>
      <c r="V8933" s="37"/>
      <c r="AD8933" s="59"/>
    </row>
    <row r="8934" spans="1:30">
      <c r="A8934" s="15"/>
      <c r="D8934" s="47"/>
      <c r="I8934" s="15"/>
      <c r="P8934" s="36"/>
      <c r="Q8934" s="37"/>
      <c r="R8934" s="36"/>
      <c r="S8934" s="37"/>
      <c r="U8934" s="36"/>
      <c r="V8934" s="37"/>
      <c r="AD8934" s="59"/>
    </row>
    <row r="8935" spans="1:30">
      <c r="A8935" s="15"/>
      <c r="D8935" s="47"/>
      <c r="I8935" s="15"/>
      <c r="P8935" s="36"/>
      <c r="Q8935" s="37"/>
      <c r="R8935" s="36"/>
      <c r="S8935" s="37"/>
      <c r="U8935" s="36"/>
      <c r="V8935" s="37"/>
      <c r="AD8935" s="59"/>
    </row>
    <row r="8936" spans="1:30">
      <c r="A8936" s="15"/>
      <c r="D8936" s="47"/>
      <c r="I8936" s="15"/>
      <c r="P8936" s="36"/>
      <c r="Q8936" s="37"/>
      <c r="R8936" s="36"/>
      <c r="S8936" s="37"/>
      <c r="U8936" s="36"/>
      <c r="V8936" s="37"/>
      <c r="AD8936" s="59"/>
    </row>
    <row r="8937" spans="1:30">
      <c r="A8937" s="15"/>
      <c r="D8937" s="47"/>
      <c r="I8937" s="15"/>
      <c r="P8937" s="36"/>
      <c r="Q8937" s="37"/>
      <c r="R8937" s="36"/>
      <c r="S8937" s="37"/>
      <c r="U8937" s="36"/>
      <c r="V8937" s="37"/>
      <c r="AD8937" s="59"/>
    </row>
    <row r="8938" spans="1:30">
      <c r="A8938" s="15"/>
      <c r="D8938" s="47"/>
      <c r="I8938" s="15"/>
      <c r="P8938" s="36"/>
      <c r="Q8938" s="37"/>
      <c r="R8938" s="36"/>
      <c r="S8938" s="37"/>
      <c r="U8938" s="36"/>
      <c r="V8938" s="37"/>
      <c r="AD8938" s="59"/>
    </row>
    <row r="8939" spans="1:30">
      <c r="A8939" s="15"/>
      <c r="D8939" s="47"/>
      <c r="I8939" s="15"/>
      <c r="P8939" s="36"/>
      <c r="Q8939" s="37"/>
      <c r="R8939" s="36"/>
      <c r="S8939" s="37"/>
      <c r="U8939" s="36"/>
      <c r="V8939" s="37"/>
      <c r="AD8939" s="59"/>
    </row>
    <row r="8940" spans="1:30">
      <c r="A8940" s="15"/>
      <c r="D8940" s="47"/>
      <c r="I8940" s="15"/>
      <c r="P8940" s="36"/>
      <c r="Q8940" s="37"/>
      <c r="R8940" s="36"/>
      <c r="S8940" s="37"/>
      <c r="U8940" s="36"/>
      <c r="V8940" s="37"/>
      <c r="AD8940" s="59"/>
    </row>
    <row r="8941" spans="1:30">
      <c r="A8941" s="15"/>
      <c r="D8941" s="47"/>
      <c r="I8941" s="15"/>
      <c r="P8941" s="36"/>
      <c r="Q8941" s="37"/>
      <c r="R8941" s="36"/>
      <c r="S8941" s="37"/>
      <c r="U8941" s="36"/>
      <c r="V8941" s="37"/>
      <c r="AD8941" s="59"/>
    </row>
    <row r="8942" spans="1:30">
      <c r="A8942" s="15"/>
      <c r="D8942" s="47"/>
      <c r="I8942" s="15"/>
      <c r="P8942" s="36"/>
      <c r="Q8942" s="37"/>
      <c r="R8942" s="36"/>
      <c r="S8942" s="37"/>
      <c r="U8942" s="36"/>
      <c r="V8942" s="37"/>
      <c r="AD8942" s="59"/>
    </row>
    <row r="8943" spans="1:30">
      <c r="A8943" s="15"/>
      <c r="D8943" s="47"/>
      <c r="I8943" s="15"/>
      <c r="P8943" s="36"/>
      <c r="Q8943" s="37"/>
      <c r="R8943" s="36"/>
      <c r="S8943" s="37"/>
      <c r="U8943" s="36"/>
      <c r="V8943" s="37"/>
      <c r="AD8943" s="59"/>
    </row>
    <row r="8944" spans="1:30">
      <c r="A8944" s="15"/>
      <c r="D8944" s="47"/>
      <c r="I8944" s="15"/>
      <c r="P8944" s="36"/>
      <c r="Q8944" s="37"/>
      <c r="R8944" s="36"/>
      <c r="S8944" s="37"/>
      <c r="U8944" s="36"/>
      <c r="V8944" s="37"/>
      <c r="AD8944" s="59"/>
    </row>
    <row r="8945" spans="1:30">
      <c r="A8945" s="15"/>
      <c r="D8945" s="47"/>
      <c r="I8945" s="15"/>
      <c r="P8945" s="36"/>
      <c r="Q8945" s="37"/>
      <c r="R8945" s="36"/>
      <c r="S8945" s="37"/>
      <c r="U8945" s="36"/>
      <c r="V8945" s="37"/>
      <c r="AD8945" s="59"/>
    </row>
    <row r="8946" spans="1:30">
      <c r="A8946" s="15"/>
      <c r="D8946" s="47"/>
      <c r="I8946" s="15"/>
      <c r="P8946" s="36"/>
      <c r="Q8946" s="37"/>
      <c r="R8946" s="36"/>
      <c r="S8946" s="37"/>
      <c r="U8946" s="36"/>
      <c r="V8946" s="37"/>
      <c r="AD8946" s="59"/>
    </row>
    <row r="8947" spans="1:30">
      <c r="A8947" s="15"/>
      <c r="D8947" s="47"/>
      <c r="I8947" s="15"/>
      <c r="P8947" s="36"/>
      <c r="Q8947" s="37"/>
      <c r="R8947" s="36"/>
      <c r="S8947" s="37"/>
      <c r="U8947" s="36"/>
      <c r="V8947" s="37"/>
      <c r="AD8947" s="59"/>
    </row>
    <row r="8948" spans="1:30">
      <c r="A8948" s="15"/>
      <c r="D8948" s="47"/>
      <c r="I8948" s="15"/>
      <c r="P8948" s="36"/>
      <c r="Q8948" s="37"/>
      <c r="R8948" s="36"/>
      <c r="S8948" s="37"/>
      <c r="U8948" s="36"/>
      <c r="V8948" s="37"/>
      <c r="AD8948" s="59"/>
    </row>
    <row r="8949" spans="1:30">
      <c r="A8949" s="15"/>
      <c r="D8949" s="47"/>
      <c r="I8949" s="15"/>
      <c r="P8949" s="36"/>
      <c r="Q8949" s="37"/>
      <c r="R8949" s="36"/>
      <c r="S8949" s="37"/>
      <c r="U8949" s="36"/>
      <c r="V8949" s="37"/>
      <c r="AD8949" s="59"/>
    </row>
    <row r="8950" spans="1:30">
      <c r="A8950" s="15"/>
      <c r="D8950" s="47"/>
      <c r="I8950" s="15"/>
      <c r="P8950" s="36"/>
      <c r="Q8950" s="37"/>
      <c r="R8950" s="36"/>
      <c r="S8950" s="37"/>
      <c r="U8950" s="36"/>
      <c r="V8950" s="37"/>
      <c r="AD8950" s="59"/>
    </row>
    <row r="8951" spans="1:30">
      <c r="A8951" s="15"/>
      <c r="D8951" s="47"/>
      <c r="I8951" s="15"/>
      <c r="P8951" s="36"/>
      <c r="Q8951" s="37"/>
      <c r="R8951" s="36"/>
      <c r="S8951" s="37"/>
      <c r="U8951" s="36"/>
      <c r="V8951" s="37"/>
      <c r="AD8951" s="59"/>
    </row>
    <row r="8952" spans="1:30">
      <c r="A8952" s="15"/>
      <c r="D8952" s="47"/>
      <c r="I8952" s="15"/>
      <c r="P8952" s="36"/>
      <c r="Q8952" s="37"/>
      <c r="R8952" s="36"/>
      <c r="S8952" s="37"/>
      <c r="U8952" s="36"/>
      <c r="V8952" s="37"/>
      <c r="AD8952" s="59"/>
    </row>
    <row r="8953" spans="1:30">
      <c r="A8953" s="15"/>
      <c r="D8953" s="47"/>
      <c r="I8953" s="15"/>
      <c r="P8953" s="36"/>
      <c r="Q8953" s="37"/>
      <c r="R8953" s="36"/>
      <c r="S8953" s="37"/>
      <c r="U8953" s="36"/>
      <c r="V8953" s="37"/>
      <c r="AD8953" s="59"/>
    </row>
    <row r="8954" spans="1:30">
      <c r="A8954" s="15"/>
      <c r="D8954" s="47"/>
      <c r="I8954" s="15"/>
      <c r="P8954" s="36"/>
      <c r="Q8954" s="37"/>
      <c r="R8954" s="36"/>
      <c r="S8954" s="37"/>
      <c r="U8954" s="36"/>
      <c r="V8954" s="37"/>
      <c r="AD8954" s="59"/>
    </row>
    <row r="8955" spans="1:30">
      <c r="A8955" s="15"/>
      <c r="D8955" s="47"/>
      <c r="I8955" s="15"/>
      <c r="P8955" s="36"/>
      <c r="Q8955" s="37"/>
      <c r="R8955" s="36"/>
      <c r="S8955" s="37"/>
      <c r="U8955" s="36"/>
      <c r="V8955" s="37"/>
      <c r="AD8955" s="59"/>
    </row>
    <row r="8956" spans="1:30">
      <c r="A8956" s="15"/>
      <c r="D8956" s="47"/>
      <c r="I8956" s="15"/>
      <c r="P8956" s="36"/>
      <c r="Q8956" s="37"/>
      <c r="R8956" s="36"/>
      <c r="S8956" s="37"/>
      <c r="U8956" s="36"/>
      <c r="V8956" s="37"/>
      <c r="AD8956" s="59"/>
    </row>
    <row r="8957" spans="1:30">
      <c r="A8957" s="15"/>
      <c r="D8957" s="47"/>
      <c r="I8957" s="15"/>
      <c r="P8957" s="36"/>
      <c r="Q8957" s="37"/>
      <c r="R8957" s="36"/>
      <c r="S8957" s="37"/>
      <c r="U8957" s="36"/>
      <c r="V8957" s="37"/>
      <c r="AD8957" s="59"/>
    </row>
    <row r="8958" spans="1:30">
      <c r="A8958" s="15"/>
      <c r="D8958" s="47"/>
      <c r="I8958" s="15"/>
      <c r="P8958" s="36"/>
      <c r="Q8958" s="37"/>
      <c r="R8958" s="36"/>
      <c r="S8958" s="37"/>
      <c r="U8958" s="36"/>
      <c r="V8958" s="37"/>
      <c r="AD8958" s="59"/>
    </row>
    <row r="8959" spans="1:30">
      <c r="A8959" s="15"/>
      <c r="D8959" s="47"/>
      <c r="I8959" s="15"/>
      <c r="P8959" s="36"/>
      <c r="Q8959" s="37"/>
      <c r="R8959" s="36"/>
      <c r="S8959" s="37"/>
      <c r="U8959" s="36"/>
      <c r="V8959" s="37"/>
      <c r="AD8959" s="59"/>
    </row>
    <row r="8960" spans="1:30">
      <c r="A8960" s="15"/>
      <c r="D8960" s="47"/>
      <c r="I8960" s="15"/>
      <c r="P8960" s="36"/>
      <c r="Q8960" s="37"/>
      <c r="R8960" s="36"/>
      <c r="S8960" s="37"/>
      <c r="U8960" s="36"/>
      <c r="V8960" s="37"/>
      <c r="AD8960" s="59"/>
    </row>
    <row r="8961" spans="1:30">
      <c r="A8961" s="15"/>
      <c r="D8961" s="47"/>
      <c r="I8961" s="15"/>
      <c r="P8961" s="36"/>
      <c r="Q8961" s="37"/>
      <c r="R8961" s="36"/>
      <c r="S8961" s="37"/>
      <c r="U8961" s="36"/>
      <c r="V8961" s="37"/>
      <c r="AD8961" s="59"/>
    </row>
    <row r="8962" spans="1:30">
      <c r="A8962" s="15"/>
      <c r="D8962" s="47"/>
      <c r="I8962" s="15"/>
      <c r="P8962" s="36"/>
      <c r="Q8962" s="37"/>
      <c r="R8962" s="36"/>
      <c r="S8962" s="37"/>
      <c r="U8962" s="36"/>
      <c r="V8962" s="37"/>
      <c r="AD8962" s="59"/>
    </row>
    <row r="8963" spans="1:30">
      <c r="A8963" s="15"/>
      <c r="D8963" s="47"/>
      <c r="I8963" s="15"/>
      <c r="P8963" s="36"/>
      <c r="Q8963" s="37"/>
      <c r="R8963" s="36"/>
      <c r="S8963" s="37"/>
      <c r="U8963" s="36"/>
      <c r="V8963" s="37"/>
      <c r="AD8963" s="59"/>
    </row>
    <row r="8964" spans="1:30">
      <c r="A8964" s="15"/>
      <c r="D8964" s="47"/>
      <c r="I8964" s="15"/>
      <c r="P8964" s="36"/>
      <c r="Q8964" s="37"/>
      <c r="R8964" s="36"/>
      <c r="S8964" s="37"/>
      <c r="U8964" s="36"/>
      <c r="V8964" s="37"/>
      <c r="AD8964" s="59"/>
    </row>
    <row r="8965" spans="1:30">
      <c r="A8965" s="15"/>
      <c r="D8965" s="47"/>
      <c r="I8965" s="15"/>
      <c r="P8965" s="36"/>
      <c r="Q8965" s="37"/>
      <c r="R8965" s="36"/>
      <c r="S8965" s="37"/>
      <c r="U8965" s="36"/>
      <c r="V8965" s="37"/>
      <c r="AD8965" s="59"/>
    </row>
    <row r="8966" spans="1:30">
      <c r="A8966" s="15"/>
      <c r="D8966" s="47"/>
      <c r="I8966" s="15"/>
      <c r="P8966" s="36"/>
      <c r="Q8966" s="37"/>
      <c r="R8966" s="36"/>
      <c r="S8966" s="37"/>
      <c r="U8966" s="36"/>
      <c r="V8966" s="37"/>
      <c r="AD8966" s="59"/>
    </row>
    <row r="8967" spans="1:30">
      <c r="A8967" s="15"/>
      <c r="D8967" s="47"/>
      <c r="I8967" s="15"/>
      <c r="P8967" s="36"/>
      <c r="Q8967" s="37"/>
      <c r="R8967" s="36"/>
      <c r="S8967" s="37"/>
      <c r="U8967" s="36"/>
      <c r="V8967" s="37"/>
      <c r="AD8967" s="59"/>
    </row>
    <row r="8968" spans="1:30">
      <c r="A8968" s="15"/>
      <c r="D8968" s="47"/>
      <c r="I8968" s="15"/>
      <c r="P8968" s="36"/>
      <c r="Q8968" s="37"/>
      <c r="R8968" s="36"/>
      <c r="S8968" s="37"/>
      <c r="U8968" s="36"/>
      <c r="V8968" s="37"/>
      <c r="AD8968" s="59"/>
    </row>
    <row r="8969" spans="1:30">
      <c r="A8969" s="15"/>
      <c r="D8969" s="47"/>
      <c r="I8969" s="15"/>
      <c r="P8969" s="36"/>
      <c r="Q8969" s="37"/>
      <c r="R8969" s="36"/>
      <c r="S8969" s="37"/>
      <c r="U8969" s="36"/>
      <c r="V8969" s="37"/>
      <c r="AD8969" s="59"/>
    </row>
    <row r="8970" spans="1:30">
      <c r="A8970" s="15"/>
      <c r="D8970" s="47"/>
      <c r="I8970" s="15"/>
      <c r="P8970" s="36"/>
      <c r="Q8970" s="37"/>
      <c r="R8970" s="36"/>
      <c r="S8970" s="37"/>
      <c r="U8970" s="36"/>
      <c r="V8970" s="37"/>
      <c r="AD8970" s="59"/>
    </row>
    <row r="8971" spans="1:30">
      <c r="A8971" s="15"/>
      <c r="D8971" s="47"/>
      <c r="I8971" s="15"/>
      <c r="P8971" s="36"/>
      <c r="Q8971" s="37"/>
      <c r="R8971" s="36"/>
      <c r="S8971" s="37"/>
      <c r="U8971" s="36"/>
      <c r="V8971" s="37"/>
      <c r="AD8971" s="59"/>
    </row>
    <row r="8972" spans="1:30">
      <c r="A8972" s="15"/>
      <c r="D8972" s="47"/>
      <c r="I8972" s="15"/>
      <c r="P8972" s="36"/>
      <c r="Q8972" s="37"/>
      <c r="R8972" s="36"/>
      <c r="S8972" s="37"/>
      <c r="U8972" s="36"/>
      <c r="V8972" s="37"/>
      <c r="AD8972" s="59"/>
    </row>
    <row r="8973" spans="1:30">
      <c r="A8973" s="15"/>
      <c r="D8973" s="47"/>
      <c r="I8973" s="15"/>
      <c r="P8973" s="36"/>
      <c r="Q8973" s="37"/>
      <c r="R8973" s="36"/>
      <c r="S8973" s="37"/>
      <c r="U8973" s="36"/>
      <c r="V8973" s="37"/>
      <c r="AD8973" s="59"/>
    </row>
    <row r="8974" spans="1:30">
      <c r="A8974" s="15"/>
      <c r="D8974" s="47"/>
      <c r="I8974" s="15"/>
      <c r="P8974" s="36"/>
      <c r="Q8974" s="37"/>
      <c r="R8974" s="36"/>
      <c r="S8974" s="37"/>
      <c r="U8974" s="36"/>
      <c r="V8974" s="37"/>
      <c r="AD8974" s="59"/>
    </row>
    <row r="8975" spans="1:30">
      <c r="A8975" s="15"/>
      <c r="D8975" s="47"/>
      <c r="I8975" s="15"/>
      <c r="P8975" s="36"/>
      <c r="Q8975" s="37"/>
      <c r="R8975" s="36"/>
      <c r="S8975" s="37"/>
      <c r="U8975" s="36"/>
      <c r="V8975" s="37"/>
      <c r="AD8975" s="59"/>
    </row>
    <row r="8976" spans="1:30">
      <c r="A8976" s="15"/>
      <c r="D8976" s="47"/>
      <c r="I8976" s="15"/>
      <c r="P8976" s="36"/>
      <c r="Q8976" s="37"/>
      <c r="R8976" s="36"/>
      <c r="S8976" s="37"/>
      <c r="U8976" s="36"/>
      <c r="V8976" s="37"/>
      <c r="AD8976" s="59"/>
    </row>
    <row r="8977" spans="1:30">
      <c r="A8977" s="15"/>
      <c r="D8977" s="47"/>
      <c r="I8977" s="15"/>
      <c r="P8977" s="36"/>
      <c r="Q8977" s="37"/>
      <c r="R8977" s="36"/>
      <c r="S8977" s="37"/>
      <c r="U8977" s="36"/>
      <c r="V8977" s="37"/>
      <c r="AD8977" s="59"/>
    </row>
    <row r="8978" spans="1:30">
      <c r="A8978" s="15"/>
      <c r="D8978" s="47"/>
      <c r="I8978" s="15"/>
      <c r="P8978" s="36"/>
      <c r="Q8978" s="37"/>
      <c r="R8978" s="36"/>
      <c r="S8978" s="37"/>
      <c r="U8978" s="36"/>
      <c r="V8978" s="37"/>
      <c r="AD8978" s="59"/>
    </row>
    <row r="8979" spans="1:30">
      <c r="A8979" s="15"/>
      <c r="D8979" s="47"/>
      <c r="I8979" s="15"/>
      <c r="P8979" s="36"/>
      <c r="Q8979" s="37"/>
      <c r="R8979" s="36"/>
      <c r="S8979" s="37"/>
      <c r="U8979" s="36"/>
      <c r="V8979" s="37"/>
      <c r="AD8979" s="59"/>
    </row>
    <row r="8980" spans="1:30">
      <c r="A8980" s="15"/>
      <c r="D8980" s="47"/>
      <c r="I8980" s="15"/>
      <c r="P8980" s="36"/>
      <c r="Q8980" s="37"/>
      <c r="R8980" s="36"/>
      <c r="S8980" s="37"/>
      <c r="U8980" s="36"/>
      <c r="V8980" s="37"/>
      <c r="AD8980" s="59"/>
    </row>
    <row r="8981" spans="1:30">
      <c r="A8981" s="15"/>
      <c r="D8981" s="47"/>
      <c r="I8981" s="15"/>
      <c r="P8981" s="36"/>
      <c r="Q8981" s="37"/>
      <c r="R8981" s="36"/>
      <c r="S8981" s="37"/>
      <c r="U8981" s="36"/>
      <c r="V8981" s="37"/>
      <c r="AD8981" s="59"/>
    </row>
    <row r="8982" spans="1:30">
      <c r="A8982" s="15"/>
      <c r="D8982" s="47"/>
      <c r="I8982" s="15"/>
      <c r="P8982" s="36"/>
      <c r="Q8982" s="37"/>
      <c r="R8982" s="36"/>
      <c r="S8982" s="37"/>
      <c r="U8982" s="36"/>
      <c r="V8982" s="37"/>
      <c r="AD8982" s="59"/>
    </row>
    <row r="8983" spans="1:30">
      <c r="A8983" s="15"/>
      <c r="D8983" s="47"/>
      <c r="I8983" s="15"/>
      <c r="P8983" s="36"/>
      <c r="Q8983" s="37"/>
      <c r="R8983" s="36"/>
      <c r="S8983" s="37"/>
      <c r="U8983" s="36"/>
      <c r="V8983" s="37"/>
      <c r="AD8983" s="59"/>
    </row>
    <row r="8984" spans="1:30">
      <c r="A8984" s="15"/>
      <c r="D8984" s="47"/>
      <c r="I8984" s="15"/>
      <c r="P8984" s="36"/>
      <c r="Q8984" s="37"/>
      <c r="R8984" s="36"/>
      <c r="S8984" s="37"/>
      <c r="U8984" s="36"/>
      <c r="V8984" s="37"/>
      <c r="AD8984" s="59"/>
    </row>
    <row r="8985" spans="1:30">
      <c r="A8985" s="15"/>
      <c r="D8985" s="47"/>
      <c r="I8985" s="15"/>
      <c r="P8985" s="36"/>
      <c r="Q8985" s="37"/>
      <c r="R8985" s="36"/>
      <c r="S8985" s="37"/>
      <c r="U8985" s="36"/>
      <c r="V8985" s="37"/>
      <c r="AD8985" s="59"/>
    </row>
    <row r="8986" spans="1:30">
      <c r="A8986" s="15"/>
      <c r="D8986" s="47"/>
      <c r="I8986" s="15"/>
      <c r="P8986" s="36"/>
      <c r="Q8986" s="37"/>
      <c r="R8986" s="36"/>
      <c r="S8986" s="37"/>
      <c r="U8986" s="36"/>
      <c r="V8986" s="37"/>
      <c r="AD8986" s="59"/>
    </row>
    <row r="8987" spans="1:30">
      <c r="A8987" s="15"/>
      <c r="D8987" s="47"/>
      <c r="I8987" s="15"/>
      <c r="P8987" s="36"/>
      <c r="Q8987" s="37"/>
      <c r="R8987" s="36"/>
      <c r="S8987" s="37"/>
      <c r="U8987" s="36"/>
      <c r="V8987" s="37"/>
      <c r="AD8987" s="59"/>
    </row>
    <row r="8988" spans="1:30">
      <c r="A8988" s="15"/>
      <c r="D8988" s="47"/>
      <c r="I8988" s="15"/>
      <c r="P8988" s="36"/>
      <c r="Q8988" s="37"/>
      <c r="R8988" s="36"/>
      <c r="S8988" s="37"/>
      <c r="U8988" s="36"/>
      <c r="V8988" s="37"/>
      <c r="AD8988" s="59"/>
    </row>
    <row r="8989" spans="1:30">
      <c r="A8989" s="15"/>
      <c r="D8989" s="47"/>
      <c r="I8989" s="15"/>
      <c r="P8989" s="36"/>
      <c r="Q8989" s="37"/>
      <c r="R8989" s="36"/>
      <c r="S8989" s="37"/>
      <c r="U8989" s="36"/>
      <c r="V8989" s="37"/>
      <c r="AD8989" s="59"/>
    </row>
    <row r="8990" spans="1:30">
      <c r="A8990" s="15"/>
      <c r="D8990" s="47"/>
      <c r="I8990" s="15"/>
      <c r="P8990" s="36"/>
      <c r="Q8990" s="37"/>
      <c r="R8990" s="36"/>
      <c r="S8990" s="37"/>
      <c r="U8990" s="36"/>
      <c r="V8990" s="37"/>
      <c r="AD8990" s="59"/>
    </row>
    <row r="8991" spans="1:30">
      <c r="A8991" s="15"/>
      <c r="D8991" s="47"/>
      <c r="I8991" s="15"/>
      <c r="P8991" s="36"/>
      <c r="Q8991" s="37"/>
      <c r="R8991" s="36"/>
      <c r="S8991" s="37"/>
      <c r="U8991" s="36"/>
      <c r="V8991" s="37"/>
      <c r="AD8991" s="59"/>
    </row>
    <row r="8992" spans="1:30">
      <c r="A8992" s="15"/>
      <c r="D8992" s="47"/>
      <c r="I8992" s="15"/>
      <c r="P8992" s="36"/>
      <c r="Q8992" s="37"/>
      <c r="R8992" s="36"/>
      <c r="S8992" s="37"/>
      <c r="U8992" s="36"/>
      <c r="V8992" s="37"/>
      <c r="AD8992" s="59"/>
    </row>
    <row r="8993" spans="1:30">
      <c r="A8993" s="15"/>
      <c r="D8993" s="47"/>
      <c r="I8993" s="15"/>
      <c r="P8993" s="36"/>
      <c r="Q8993" s="37"/>
      <c r="R8993" s="36"/>
      <c r="S8993" s="37"/>
      <c r="U8993" s="36"/>
      <c r="V8993" s="37"/>
      <c r="AD8993" s="59"/>
    </row>
    <row r="8994" spans="1:30">
      <c r="A8994" s="15"/>
      <c r="D8994" s="47"/>
      <c r="I8994" s="15"/>
      <c r="P8994" s="36"/>
      <c r="Q8994" s="37"/>
      <c r="R8994" s="36"/>
      <c r="S8994" s="37"/>
      <c r="U8994" s="36"/>
      <c r="V8994" s="37"/>
      <c r="AD8994" s="59"/>
    </row>
    <row r="8995" spans="1:30">
      <c r="A8995" s="15"/>
      <c r="D8995" s="47"/>
      <c r="I8995" s="15"/>
      <c r="P8995" s="36"/>
      <c r="Q8995" s="37"/>
      <c r="R8995" s="36"/>
      <c r="S8995" s="37"/>
      <c r="U8995" s="36"/>
      <c r="V8995" s="37"/>
      <c r="AD8995" s="59"/>
    </row>
    <row r="8996" spans="1:30">
      <c r="A8996" s="15"/>
      <c r="D8996" s="47"/>
      <c r="I8996" s="15"/>
      <c r="P8996" s="36"/>
      <c r="Q8996" s="37"/>
      <c r="R8996" s="36"/>
      <c r="S8996" s="37"/>
      <c r="U8996" s="36"/>
      <c r="V8996" s="37"/>
      <c r="AD8996" s="59"/>
    </row>
    <row r="8997" spans="1:30">
      <c r="A8997" s="15"/>
      <c r="D8997" s="47"/>
      <c r="I8997" s="15"/>
      <c r="P8997" s="36"/>
      <c r="Q8997" s="37"/>
      <c r="R8997" s="36"/>
      <c r="S8997" s="37"/>
      <c r="U8997" s="36"/>
      <c r="V8997" s="37"/>
      <c r="AD8997" s="59"/>
    </row>
    <row r="8998" spans="1:30">
      <c r="A8998" s="15"/>
      <c r="D8998" s="47"/>
      <c r="I8998" s="15"/>
      <c r="P8998" s="36"/>
      <c r="Q8998" s="37"/>
      <c r="R8998" s="36"/>
      <c r="S8998" s="37"/>
      <c r="U8998" s="36"/>
      <c r="V8998" s="37"/>
      <c r="AD8998" s="59"/>
    </row>
    <row r="8999" spans="1:30">
      <c r="A8999" s="15"/>
      <c r="D8999" s="47"/>
      <c r="I8999" s="15"/>
      <c r="P8999" s="36"/>
      <c r="Q8999" s="37"/>
      <c r="R8999" s="36"/>
      <c r="S8999" s="37"/>
      <c r="U8999" s="36"/>
      <c r="V8999" s="37"/>
      <c r="AD8999" s="59"/>
    </row>
    <row r="9000" spans="1:30">
      <c r="A9000" s="15"/>
      <c r="D9000" s="47"/>
      <c r="I9000" s="15"/>
      <c r="P9000" s="36"/>
      <c r="Q9000" s="37"/>
      <c r="R9000" s="36"/>
      <c r="S9000" s="37"/>
      <c r="U9000" s="36"/>
      <c r="V9000" s="37"/>
      <c r="AD9000" s="59"/>
    </row>
    <row r="9001" spans="1:30">
      <c r="A9001" s="15"/>
      <c r="D9001" s="47"/>
      <c r="I9001" s="15"/>
      <c r="P9001" s="36"/>
      <c r="Q9001" s="37"/>
      <c r="R9001" s="36"/>
      <c r="S9001" s="37"/>
      <c r="U9001" s="36"/>
      <c r="V9001" s="37"/>
      <c r="AD9001" s="59"/>
    </row>
    <row r="9002" spans="1:30">
      <c r="A9002" s="15"/>
      <c r="D9002" s="47"/>
      <c r="I9002" s="15"/>
      <c r="P9002" s="36"/>
      <c r="Q9002" s="37"/>
      <c r="R9002" s="36"/>
      <c r="S9002" s="37"/>
      <c r="U9002" s="36"/>
      <c r="V9002" s="37"/>
      <c r="AD9002" s="59"/>
    </row>
    <row r="9003" spans="1:30">
      <c r="A9003" s="15"/>
      <c r="D9003" s="47"/>
      <c r="I9003" s="15"/>
      <c r="P9003" s="36"/>
      <c r="Q9003" s="37"/>
      <c r="R9003" s="36"/>
      <c r="S9003" s="37"/>
      <c r="U9003" s="36"/>
      <c r="V9003" s="37"/>
      <c r="AD9003" s="59"/>
    </row>
    <row r="9004" spans="1:30">
      <c r="A9004" s="15"/>
      <c r="D9004" s="47"/>
      <c r="I9004" s="15"/>
      <c r="P9004" s="36"/>
      <c r="Q9004" s="37"/>
      <c r="R9004" s="36"/>
      <c r="S9004" s="37"/>
      <c r="U9004" s="36"/>
      <c r="V9004" s="37"/>
      <c r="AD9004" s="59"/>
    </row>
    <row r="9005" spans="1:30">
      <c r="A9005" s="15"/>
      <c r="D9005" s="47"/>
      <c r="I9005" s="15"/>
      <c r="P9005" s="36"/>
      <c r="Q9005" s="37"/>
      <c r="R9005" s="36"/>
      <c r="S9005" s="37"/>
      <c r="U9005" s="36"/>
      <c r="V9005" s="37"/>
      <c r="AD9005" s="59"/>
    </row>
    <row r="9006" spans="1:30">
      <c r="A9006" s="15"/>
      <c r="D9006" s="47"/>
      <c r="I9006" s="15"/>
      <c r="P9006" s="36"/>
      <c r="Q9006" s="37"/>
      <c r="R9006" s="36"/>
      <c r="S9006" s="37"/>
      <c r="U9006" s="36"/>
      <c r="V9006" s="37"/>
      <c r="AD9006" s="59"/>
    </row>
    <row r="9007" spans="1:30">
      <c r="A9007" s="15"/>
      <c r="D9007" s="47"/>
      <c r="I9007" s="15"/>
      <c r="P9007" s="36"/>
      <c r="Q9007" s="37"/>
      <c r="R9007" s="36"/>
      <c r="S9007" s="37"/>
      <c r="U9007" s="36"/>
      <c r="V9007" s="37"/>
      <c r="AD9007" s="59"/>
    </row>
    <row r="9008" spans="1:30">
      <c r="A9008" s="15"/>
      <c r="D9008" s="47"/>
      <c r="I9008" s="15"/>
      <c r="P9008" s="36"/>
      <c r="Q9008" s="37"/>
      <c r="R9008" s="36"/>
      <c r="S9008" s="37"/>
      <c r="U9008" s="36"/>
      <c r="V9008" s="37"/>
      <c r="AD9008" s="59"/>
    </row>
    <row r="9009" spans="1:30">
      <c r="A9009" s="15"/>
      <c r="D9009" s="47"/>
      <c r="I9009" s="15"/>
      <c r="P9009" s="36"/>
      <c r="Q9009" s="37"/>
      <c r="R9009" s="36"/>
      <c r="S9009" s="37"/>
      <c r="U9009" s="36"/>
      <c r="V9009" s="37"/>
      <c r="AD9009" s="59"/>
    </row>
    <row r="9010" spans="1:30">
      <c r="A9010" s="15"/>
      <c r="D9010" s="47"/>
      <c r="I9010" s="15"/>
      <c r="P9010" s="36"/>
      <c r="Q9010" s="37"/>
      <c r="R9010" s="36"/>
      <c r="S9010" s="37"/>
      <c r="U9010" s="36"/>
      <c r="V9010" s="37"/>
      <c r="AD9010" s="59"/>
    </row>
    <row r="9011" spans="1:30">
      <c r="A9011" s="15"/>
      <c r="D9011" s="47"/>
      <c r="I9011" s="15"/>
      <c r="P9011" s="36"/>
      <c r="Q9011" s="37"/>
      <c r="R9011" s="36"/>
      <c r="S9011" s="37"/>
      <c r="U9011" s="36"/>
      <c r="V9011" s="37"/>
      <c r="AD9011" s="59"/>
    </row>
    <row r="9012" spans="1:30">
      <c r="A9012" s="15"/>
      <c r="D9012" s="47"/>
      <c r="I9012" s="15"/>
      <c r="P9012" s="36"/>
      <c r="Q9012" s="37"/>
      <c r="R9012" s="36"/>
      <c r="S9012" s="37"/>
      <c r="U9012" s="36"/>
      <c r="V9012" s="37"/>
      <c r="AD9012" s="59"/>
    </row>
    <row r="9013" spans="1:30">
      <c r="A9013" s="15"/>
      <c r="D9013" s="47"/>
      <c r="I9013" s="15"/>
      <c r="P9013" s="36"/>
      <c r="Q9013" s="37"/>
      <c r="R9013" s="36"/>
      <c r="S9013" s="37"/>
      <c r="U9013" s="36"/>
      <c r="V9013" s="37"/>
      <c r="AD9013" s="59"/>
    </row>
    <row r="9014" spans="1:30">
      <c r="A9014" s="15"/>
      <c r="D9014" s="47"/>
      <c r="I9014" s="15"/>
      <c r="P9014" s="36"/>
      <c r="Q9014" s="37"/>
      <c r="R9014" s="36"/>
      <c r="S9014" s="37"/>
      <c r="U9014" s="36"/>
      <c r="V9014" s="37"/>
      <c r="AD9014" s="59"/>
    </row>
    <row r="9015" spans="1:30">
      <c r="A9015" s="15"/>
      <c r="D9015" s="47"/>
      <c r="I9015" s="15"/>
      <c r="P9015" s="36"/>
      <c r="Q9015" s="37"/>
      <c r="R9015" s="36"/>
      <c r="S9015" s="37"/>
      <c r="U9015" s="36"/>
      <c r="V9015" s="37"/>
      <c r="AD9015" s="59"/>
    </row>
    <row r="9016" spans="1:30">
      <c r="A9016" s="15"/>
      <c r="D9016" s="47"/>
      <c r="I9016" s="15"/>
      <c r="P9016" s="36"/>
      <c r="Q9016" s="37"/>
      <c r="R9016" s="36"/>
      <c r="S9016" s="37"/>
      <c r="U9016" s="36"/>
      <c r="V9016" s="37"/>
      <c r="AD9016" s="59"/>
    </row>
    <row r="9017" spans="1:30">
      <c r="A9017" s="15"/>
      <c r="D9017" s="47"/>
      <c r="I9017" s="15"/>
      <c r="P9017" s="36"/>
      <c r="Q9017" s="37"/>
      <c r="R9017" s="36"/>
      <c r="S9017" s="37"/>
      <c r="U9017" s="36"/>
      <c r="V9017" s="37"/>
      <c r="AD9017" s="59"/>
    </row>
    <row r="9018" spans="1:30">
      <c r="A9018" s="15"/>
      <c r="D9018" s="47"/>
      <c r="I9018" s="15"/>
      <c r="P9018" s="36"/>
      <c r="Q9018" s="37"/>
      <c r="R9018" s="36"/>
      <c r="S9018" s="37"/>
      <c r="U9018" s="36"/>
      <c r="V9018" s="37"/>
      <c r="AD9018" s="59"/>
    </row>
    <row r="9019" spans="1:30">
      <c r="A9019" s="15"/>
      <c r="D9019" s="47"/>
      <c r="I9019" s="15"/>
      <c r="P9019" s="36"/>
      <c r="Q9019" s="37"/>
      <c r="R9019" s="36"/>
      <c r="S9019" s="37"/>
      <c r="U9019" s="36"/>
      <c r="V9019" s="37"/>
      <c r="AD9019" s="59"/>
    </row>
    <row r="9020" spans="1:30">
      <c r="A9020" s="15"/>
      <c r="D9020" s="47"/>
      <c r="I9020" s="15"/>
      <c r="P9020" s="36"/>
      <c r="Q9020" s="37"/>
      <c r="R9020" s="36"/>
      <c r="S9020" s="37"/>
      <c r="U9020" s="36"/>
      <c r="V9020" s="37"/>
      <c r="AD9020" s="59"/>
    </row>
    <row r="9021" spans="1:30">
      <c r="A9021" s="15"/>
      <c r="D9021" s="47"/>
      <c r="I9021" s="15"/>
      <c r="P9021" s="36"/>
      <c r="Q9021" s="37"/>
      <c r="R9021" s="36"/>
      <c r="S9021" s="37"/>
      <c r="U9021" s="36"/>
      <c r="V9021" s="37"/>
      <c r="AD9021" s="59"/>
    </row>
    <row r="9022" spans="1:30">
      <c r="A9022" s="15"/>
      <c r="D9022" s="47"/>
      <c r="I9022" s="15"/>
      <c r="P9022" s="36"/>
      <c r="Q9022" s="37"/>
      <c r="R9022" s="36"/>
      <c r="S9022" s="37"/>
      <c r="U9022" s="36"/>
      <c r="V9022" s="37"/>
      <c r="AD9022" s="59"/>
    </row>
    <row r="9023" spans="1:30">
      <c r="A9023" s="15"/>
      <c r="D9023" s="47"/>
      <c r="I9023" s="15"/>
      <c r="P9023" s="36"/>
      <c r="Q9023" s="37"/>
      <c r="R9023" s="36"/>
      <c r="S9023" s="37"/>
      <c r="U9023" s="36"/>
      <c r="V9023" s="37"/>
      <c r="AD9023" s="59"/>
    </row>
    <row r="9024" spans="1:30">
      <c r="A9024" s="15"/>
      <c r="D9024" s="47"/>
      <c r="I9024" s="15"/>
      <c r="P9024" s="36"/>
      <c r="Q9024" s="37"/>
      <c r="R9024" s="36"/>
      <c r="S9024" s="37"/>
      <c r="U9024" s="36"/>
      <c r="V9024" s="37"/>
      <c r="AD9024" s="59"/>
    </row>
    <row r="9025" spans="1:30">
      <c r="A9025" s="15"/>
      <c r="D9025" s="47"/>
      <c r="I9025" s="15"/>
      <c r="P9025" s="36"/>
      <c r="Q9025" s="37"/>
      <c r="R9025" s="36"/>
      <c r="S9025" s="37"/>
      <c r="U9025" s="36"/>
      <c r="V9025" s="37"/>
      <c r="AD9025" s="59"/>
    </row>
    <row r="9026" spans="1:30">
      <c r="A9026" s="15"/>
      <c r="D9026" s="47"/>
      <c r="I9026" s="15"/>
      <c r="P9026" s="36"/>
      <c r="Q9026" s="37"/>
      <c r="R9026" s="36"/>
      <c r="S9026" s="37"/>
      <c r="U9026" s="36"/>
      <c r="V9026" s="37"/>
      <c r="AD9026" s="59"/>
    </row>
    <row r="9027" spans="1:30">
      <c r="A9027" s="15"/>
      <c r="D9027" s="47"/>
      <c r="I9027" s="15"/>
      <c r="P9027" s="36"/>
      <c r="Q9027" s="37"/>
      <c r="R9027" s="36"/>
      <c r="S9027" s="37"/>
      <c r="U9027" s="36"/>
      <c r="V9027" s="37"/>
      <c r="AD9027" s="59"/>
    </row>
    <row r="9028" spans="1:30">
      <c r="A9028" s="15"/>
      <c r="D9028" s="47"/>
      <c r="I9028" s="15"/>
      <c r="M9028" s="61"/>
      <c r="P9028" s="36"/>
      <c r="Q9028" s="37"/>
      <c r="R9028" s="36"/>
      <c r="S9028" s="37"/>
      <c r="U9028" s="36"/>
      <c r="V9028" s="37"/>
      <c r="AD9028" s="59"/>
    </row>
    <row r="9029" spans="1:30">
      <c r="A9029" s="15"/>
      <c r="D9029" s="47"/>
      <c r="I9029" s="15"/>
      <c r="P9029" s="36"/>
      <c r="Q9029" s="37"/>
      <c r="R9029" s="36"/>
      <c r="S9029" s="37"/>
      <c r="U9029" s="36"/>
      <c r="V9029" s="37"/>
      <c r="AD9029" s="59"/>
    </row>
    <row r="9030" spans="1:30">
      <c r="A9030" s="15"/>
      <c r="D9030" s="47"/>
      <c r="I9030" s="15"/>
      <c r="P9030" s="36"/>
      <c r="Q9030" s="37"/>
      <c r="R9030" s="36"/>
      <c r="S9030" s="37"/>
      <c r="U9030" s="36"/>
      <c r="V9030" s="37"/>
      <c r="AD9030" s="59"/>
    </row>
    <row r="9031" spans="1:30">
      <c r="A9031" s="15"/>
      <c r="D9031" s="47"/>
      <c r="I9031" s="15"/>
      <c r="P9031" s="36"/>
      <c r="Q9031" s="37"/>
      <c r="R9031" s="36"/>
      <c r="S9031" s="37"/>
      <c r="U9031" s="36"/>
      <c r="V9031" s="37"/>
      <c r="AD9031" s="59"/>
    </row>
    <row r="9032" spans="1:30">
      <c r="A9032" s="15"/>
      <c r="D9032" s="47"/>
      <c r="I9032" s="15"/>
      <c r="P9032" s="36"/>
      <c r="Q9032" s="37"/>
      <c r="R9032" s="36"/>
      <c r="S9032" s="37"/>
      <c r="U9032" s="36"/>
      <c r="V9032" s="37"/>
      <c r="AD9032" s="59"/>
    </row>
    <row r="9033" spans="1:30">
      <c r="A9033" s="15"/>
      <c r="D9033" s="47"/>
      <c r="I9033" s="15"/>
      <c r="P9033" s="36"/>
      <c r="Q9033" s="37"/>
      <c r="R9033" s="36"/>
      <c r="S9033" s="37"/>
      <c r="U9033" s="36"/>
      <c r="V9033" s="37"/>
      <c r="AD9033" s="59"/>
    </row>
    <row r="9034" spans="1:30">
      <c r="A9034" s="15"/>
      <c r="D9034" s="47"/>
      <c r="I9034" s="15"/>
      <c r="P9034" s="36"/>
      <c r="Q9034" s="37"/>
      <c r="R9034" s="36"/>
      <c r="S9034" s="37"/>
      <c r="U9034" s="36"/>
      <c r="V9034" s="37"/>
      <c r="AD9034" s="59"/>
    </row>
    <row r="9035" spans="1:30">
      <c r="A9035" s="15"/>
      <c r="D9035" s="47"/>
      <c r="I9035" s="15"/>
      <c r="P9035" s="36"/>
      <c r="Q9035" s="37"/>
      <c r="R9035" s="36"/>
      <c r="S9035" s="37"/>
      <c r="U9035" s="36"/>
      <c r="V9035" s="37"/>
      <c r="AD9035" s="59"/>
    </row>
    <row r="9036" spans="1:30">
      <c r="A9036" s="15"/>
      <c r="D9036" s="47"/>
      <c r="I9036" s="15"/>
      <c r="P9036" s="36"/>
      <c r="Q9036" s="37"/>
      <c r="R9036" s="36"/>
      <c r="S9036" s="37"/>
      <c r="U9036" s="36"/>
      <c r="V9036" s="37"/>
      <c r="AD9036" s="59"/>
    </row>
    <row r="9037" spans="1:30">
      <c r="A9037" s="15"/>
      <c r="D9037" s="47"/>
      <c r="I9037" s="15"/>
      <c r="P9037" s="36"/>
      <c r="Q9037" s="37"/>
      <c r="R9037" s="36"/>
      <c r="S9037" s="37"/>
      <c r="U9037" s="36"/>
      <c r="V9037" s="37"/>
      <c r="AD9037" s="59"/>
    </row>
    <row r="9038" spans="1:30">
      <c r="A9038" s="15"/>
      <c r="D9038" s="47"/>
      <c r="I9038" s="15"/>
      <c r="P9038" s="36"/>
      <c r="Q9038" s="37"/>
      <c r="R9038" s="36"/>
      <c r="S9038" s="37"/>
      <c r="U9038" s="36"/>
      <c r="V9038" s="37"/>
      <c r="AD9038" s="59"/>
    </row>
    <row r="9039" spans="1:30">
      <c r="A9039" s="15"/>
      <c r="D9039" s="47"/>
      <c r="I9039" s="15"/>
      <c r="P9039" s="36"/>
      <c r="Q9039" s="37"/>
      <c r="R9039" s="36"/>
      <c r="S9039" s="37"/>
      <c r="U9039" s="36"/>
      <c r="V9039" s="37"/>
      <c r="AD9039" s="59"/>
    </row>
    <row r="9040" spans="1:30">
      <c r="A9040" s="15"/>
      <c r="D9040" s="47"/>
      <c r="I9040" s="15"/>
      <c r="P9040" s="36"/>
      <c r="Q9040" s="37"/>
      <c r="R9040" s="36"/>
      <c r="S9040" s="37"/>
      <c r="U9040" s="36"/>
      <c r="V9040" s="37"/>
      <c r="AD9040" s="59"/>
    </row>
    <row r="9041" spans="1:30">
      <c r="A9041" s="15"/>
      <c r="D9041" s="47"/>
      <c r="I9041" s="15"/>
      <c r="P9041" s="36"/>
      <c r="Q9041" s="37"/>
      <c r="R9041" s="36"/>
      <c r="S9041" s="37"/>
      <c r="U9041" s="36"/>
      <c r="V9041" s="37"/>
      <c r="AD9041" s="59"/>
    </row>
    <row r="9042" spans="1:30">
      <c r="A9042" s="15"/>
      <c r="D9042" s="47"/>
      <c r="I9042" s="15"/>
      <c r="P9042" s="36"/>
      <c r="Q9042" s="37"/>
      <c r="R9042" s="36"/>
      <c r="S9042" s="37"/>
      <c r="U9042" s="36"/>
      <c r="V9042" s="37"/>
      <c r="AD9042" s="59"/>
    </row>
    <row r="9043" spans="1:30">
      <c r="A9043" s="15"/>
      <c r="D9043" s="47"/>
      <c r="I9043" s="15"/>
      <c r="P9043" s="36"/>
      <c r="Q9043" s="37"/>
      <c r="R9043" s="36"/>
      <c r="S9043" s="37"/>
      <c r="U9043" s="36"/>
      <c r="V9043" s="37"/>
      <c r="AD9043" s="59"/>
    </row>
    <row r="9044" spans="1:30">
      <c r="A9044" s="15"/>
      <c r="D9044" s="47"/>
      <c r="I9044" s="15"/>
      <c r="P9044" s="36"/>
      <c r="Q9044" s="37"/>
      <c r="R9044" s="36"/>
      <c r="S9044" s="37"/>
      <c r="U9044" s="36"/>
      <c r="V9044" s="37"/>
      <c r="AD9044" s="59"/>
    </row>
    <row r="9045" spans="1:30">
      <c r="A9045" s="15"/>
      <c r="D9045" s="47"/>
      <c r="I9045" s="15"/>
      <c r="P9045" s="36"/>
      <c r="Q9045" s="37"/>
      <c r="R9045" s="36"/>
      <c r="S9045" s="37"/>
      <c r="U9045" s="36"/>
      <c r="V9045" s="37"/>
      <c r="AD9045" s="59"/>
    </row>
    <row r="9046" spans="1:30">
      <c r="A9046" s="15"/>
      <c r="D9046" s="47"/>
      <c r="I9046" s="15"/>
      <c r="P9046" s="36"/>
      <c r="Q9046" s="37"/>
      <c r="R9046" s="36"/>
      <c r="S9046" s="37"/>
      <c r="U9046" s="36"/>
      <c r="V9046" s="37"/>
      <c r="AD9046" s="59"/>
    </row>
    <row r="9047" spans="1:30">
      <c r="A9047" s="15"/>
      <c r="D9047" s="47"/>
      <c r="I9047" s="15"/>
      <c r="P9047" s="36"/>
      <c r="Q9047" s="37"/>
      <c r="R9047" s="36"/>
      <c r="S9047" s="37"/>
      <c r="U9047" s="36"/>
      <c r="V9047" s="37"/>
      <c r="AD9047" s="59"/>
    </row>
    <row r="9048" spans="1:30">
      <c r="A9048" s="15"/>
      <c r="D9048" s="47"/>
      <c r="I9048" s="15"/>
      <c r="P9048" s="36"/>
      <c r="Q9048" s="37"/>
      <c r="R9048" s="36"/>
      <c r="S9048" s="37"/>
      <c r="U9048" s="36"/>
      <c r="V9048" s="37"/>
      <c r="AD9048" s="59"/>
    </row>
    <row r="9049" spans="1:30">
      <c r="A9049" s="15"/>
      <c r="D9049" s="47"/>
      <c r="I9049" s="15"/>
      <c r="P9049" s="36"/>
      <c r="Q9049" s="37"/>
      <c r="R9049" s="36"/>
      <c r="S9049" s="37"/>
      <c r="U9049" s="36"/>
      <c r="V9049" s="37"/>
      <c r="AD9049" s="59"/>
    </row>
    <row r="9050" spans="1:30">
      <c r="A9050" s="15"/>
      <c r="D9050" s="47"/>
      <c r="I9050" s="15"/>
      <c r="P9050" s="36"/>
      <c r="Q9050" s="37"/>
      <c r="R9050" s="36"/>
      <c r="S9050" s="37"/>
      <c r="U9050" s="36"/>
      <c r="V9050" s="37"/>
      <c r="AD9050" s="59"/>
    </row>
    <row r="9051" spans="1:30">
      <c r="A9051" s="15"/>
      <c r="D9051" s="47"/>
      <c r="I9051" s="15"/>
      <c r="P9051" s="36"/>
      <c r="Q9051" s="37"/>
      <c r="R9051" s="36"/>
      <c r="S9051" s="37"/>
      <c r="U9051" s="36"/>
      <c r="V9051" s="37"/>
      <c r="AD9051" s="59"/>
    </row>
    <row r="9052" spans="1:30">
      <c r="A9052" s="15"/>
      <c r="D9052" s="47"/>
      <c r="I9052" s="15"/>
      <c r="P9052" s="36"/>
      <c r="Q9052" s="37"/>
      <c r="R9052" s="36"/>
      <c r="S9052" s="37"/>
      <c r="U9052" s="36"/>
      <c r="V9052" s="37"/>
      <c r="AD9052" s="59"/>
    </row>
    <row r="9053" spans="1:30">
      <c r="A9053" s="15"/>
      <c r="D9053" s="47"/>
      <c r="I9053" s="15"/>
      <c r="P9053" s="36"/>
      <c r="Q9053" s="37"/>
      <c r="R9053" s="36"/>
      <c r="S9053" s="37"/>
      <c r="U9053" s="36"/>
      <c r="V9053" s="37"/>
      <c r="AD9053" s="59"/>
    </row>
    <row r="9054" spans="1:30">
      <c r="A9054" s="15"/>
      <c r="D9054" s="47"/>
      <c r="I9054" s="15"/>
      <c r="P9054" s="36"/>
      <c r="Q9054" s="37"/>
      <c r="R9054" s="36"/>
      <c r="S9054" s="37"/>
      <c r="U9054" s="36"/>
      <c r="V9054" s="37"/>
      <c r="AD9054" s="59"/>
    </row>
    <row r="9055" spans="1:30">
      <c r="A9055" s="15"/>
      <c r="D9055" s="47"/>
      <c r="I9055" s="15"/>
      <c r="P9055" s="36"/>
      <c r="Q9055" s="37"/>
      <c r="R9055" s="36"/>
      <c r="S9055" s="37"/>
      <c r="U9055" s="36"/>
      <c r="V9055" s="37"/>
      <c r="AD9055" s="59"/>
    </row>
    <row r="9056" spans="1:30">
      <c r="A9056" s="15"/>
      <c r="D9056" s="47"/>
      <c r="I9056" s="15"/>
      <c r="P9056" s="36"/>
      <c r="Q9056" s="37"/>
      <c r="R9056" s="36"/>
      <c r="S9056" s="37"/>
      <c r="U9056" s="36"/>
      <c r="V9056" s="37"/>
      <c r="AD9056" s="59"/>
    </row>
    <row r="9057" spans="1:30">
      <c r="A9057" s="15"/>
      <c r="D9057" s="47"/>
      <c r="I9057" s="15"/>
      <c r="P9057" s="36"/>
      <c r="Q9057" s="37"/>
      <c r="R9057" s="36"/>
      <c r="S9057" s="37"/>
      <c r="U9057" s="36"/>
      <c r="V9057" s="37"/>
      <c r="AD9057" s="59"/>
    </row>
    <row r="9058" spans="1:30">
      <c r="A9058" s="15"/>
      <c r="D9058" s="47"/>
      <c r="I9058" s="15"/>
      <c r="P9058" s="36"/>
      <c r="Q9058" s="37"/>
      <c r="R9058" s="36"/>
      <c r="S9058" s="37"/>
      <c r="U9058" s="36"/>
      <c r="V9058" s="37"/>
      <c r="AD9058" s="59"/>
    </row>
    <row r="9059" spans="1:30">
      <c r="A9059" s="15"/>
      <c r="D9059" s="47"/>
      <c r="I9059" s="15"/>
      <c r="P9059" s="36"/>
      <c r="Q9059" s="37"/>
      <c r="R9059" s="36"/>
      <c r="S9059" s="37"/>
      <c r="U9059" s="36"/>
      <c r="V9059" s="37"/>
      <c r="AD9059" s="59"/>
    </row>
    <row r="9060" spans="1:30">
      <c r="A9060" s="15"/>
      <c r="D9060" s="47"/>
      <c r="I9060" s="15"/>
      <c r="P9060" s="36"/>
      <c r="Q9060" s="37"/>
      <c r="R9060" s="36"/>
      <c r="S9060" s="37"/>
      <c r="U9060" s="36"/>
      <c r="V9060" s="37"/>
      <c r="AD9060" s="59"/>
    </row>
    <row r="9061" spans="1:30">
      <c r="A9061" s="15"/>
      <c r="D9061" s="47"/>
      <c r="I9061" s="15"/>
      <c r="P9061" s="36"/>
      <c r="Q9061" s="37"/>
      <c r="R9061" s="36"/>
      <c r="S9061" s="37"/>
      <c r="U9061" s="36"/>
      <c r="V9061" s="37"/>
      <c r="AD9061" s="59"/>
    </row>
    <row r="9062" spans="1:30">
      <c r="A9062" s="15"/>
      <c r="D9062" s="47"/>
      <c r="I9062" s="15"/>
      <c r="P9062" s="36"/>
      <c r="Q9062" s="37"/>
      <c r="R9062" s="36"/>
      <c r="S9062" s="37"/>
      <c r="U9062" s="36"/>
      <c r="V9062" s="37"/>
      <c r="AD9062" s="59"/>
    </row>
    <row r="9063" spans="1:30">
      <c r="A9063" s="15"/>
      <c r="D9063" s="47"/>
      <c r="I9063" s="15"/>
      <c r="P9063" s="36"/>
      <c r="Q9063" s="37"/>
      <c r="R9063" s="36"/>
      <c r="S9063" s="37"/>
      <c r="U9063" s="36"/>
      <c r="V9063" s="37"/>
      <c r="AD9063" s="59"/>
    </row>
    <row r="9064" spans="1:30">
      <c r="A9064" s="15"/>
      <c r="D9064" s="47"/>
      <c r="I9064" s="15"/>
      <c r="P9064" s="36"/>
      <c r="Q9064" s="37"/>
      <c r="R9064" s="36"/>
      <c r="S9064" s="37"/>
      <c r="U9064" s="36"/>
      <c r="V9064" s="37"/>
      <c r="AD9064" s="59"/>
    </row>
    <row r="9065" spans="1:30">
      <c r="A9065" s="15"/>
      <c r="D9065" s="47"/>
      <c r="I9065" s="15"/>
      <c r="P9065" s="36"/>
      <c r="Q9065" s="37"/>
      <c r="R9065" s="36"/>
      <c r="S9065" s="37"/>
      <c r="U9065" s="36"/>
      <c r="V9065" s="37"/>
      <c r="AD9065" s="59"/>
    </row>
    <row r="9066" spans="1:30">
      <c r="A9066" s="15"/>
      <c r="D9066" s="47"/>
      <c r="I9066" s="15"/>
      <c r="P9066" s="36"/>
      <c r="Q9066" s="37"/>
      <c r="R9066" s="36"/>
      <c r="S9066" s="37"/>
      <c r="U9066" s="36"/>
      <c r="V9066" s="37"/>
      <c r="AD9066" s="59"/>
    </row>
    <row r="9067" spans="1:30">
      <c r="A9067" s="15"/>
      <c r="D9067" s="47"/>
      <c r="I9067" s="15"/>
      <c r="P9067" s="36"/>
      <c r="Q9067" s="37"/>
      <c r="R9067" s="36"/>
      <c r="S9067" s="37"/>
      <c r="U9067" s="36"/>
      <c r="V9067" s="37"/>
      <c r="AD9067" s="59"/>
    </row>
    <row r="9068" spans="1:30">
      <c r="A9068" s="15"/>
      <c r="D9068" s="47"/>
      <c r="I9068" s="15"/>
      <c r="P9068" s="36"/>
      <c r="Q9068" s="37"/>
      <c r="R9068" s="36"/>
      <c r="S9068" s="37"/>
      <c r="U9068" s="36"/>
      <c r="V9068" s="37"/>
      <c r="AD9068" s="59"/>
    </row>
    <row r="9069" spans="1:30">
      <c r="A9069" s="15"/>
      <c r="D9069" s="47"/>
      <c r="I9069" s="15"/>
      <c r="P9069" s="36"/>
      <c r="Q9069" s="37"/>
      <c r="R9069" s="36"/>
      <c r="S9069" s="37"/>
      <c r="U9069" s="36"/>
      <c r="V9069" s="37"/>
      <c r="AD9069" s="59"/>
    </row>
    <row r="9070" spans="1:30">
      <c r="A9070" s="15"/>
      <c r="D9070" s="47"/>
      <c r="I9070" s="15"/>
      <c r="P9070" s="36"/>
      <c r="Q9070" s="37"/>
      <c r="R9070" s="36"/>
      <c r="S9070" s="37"/>
      <c r="U9070" s="36"/>
      <c r="V9070" s="37"/>
      <c r="AD9070" s="59"/>
    </row>
    <row r="9071" spans="1:30">
      <c r="A9071" s="15"/>
      <c r="D9071" s="47"/>
      <c r="I9071" s="15"/>
      <c r="P9071" s="36"/>
      <c r="Q9071" s="37"/>
      <c r="R9071" s="36"/>
      <c r="S9071" s="37"/>
      <c r="U9071" s="36"/>
      <c r="V9071" s="37"/>
      <c r="AD9071" s="59"/>
    </row>
    <row r="9072" spans="1:30">
      <c r="A9072" s="15"/>
      <c r="D9072" s="47"/>
      <c r="I9072" s="15"/>
      <c r="P9072" s="36"/>
      <c r="Q9072" s="37"/>
      <c r="R9072" s="36"/>
      <c r="S9072" s="37"/>
      <c r="U9072" s="36"/>
      <c r="V9072" s="37"/>
      <c r="AD9072" s="59"/>
    </row>
    <row r="9073" spans="1:30">
      <c r="A9073" s="15"/>
      <c r="D9073" s="47"/>
      <c r="I9073" s="15"/>
      <c r="P9073" s="36"/>
      <c r="Q9073" s="37"/>
      <c r="R9073" s="36"/>
      <c r="S9073" s="37"/>
      <c r="U9073" s="36"/>
      <c r="V9073" s="37"/>
      <c r="AD9073" s="59"/>
    </row>
    <row r="9074" spans="1:30">
      <c r="A9074" s="15"/>
      <c r="D9074" s="47"/>
      <c r="I9074" s="15"/>
      <c r="P9074" s="36"/>
      <c r="Q9074" s="37"/>
      <c r="R9074" s="36"/>
      <c r="S9074" s="37"/>
      <c r="U9074" s="36"/>
      <c r="V9074" s="37"/>
      <c r="AD9074" s="59"/>
    </row>
    <row r="9075" spans="1:30">
      <c r="A9075" s="15"/>
      <c r="D9075" s="47"/>
      <c r="I9075" s="15"/>
      <c r="P9075" s="36"/>
      <c r="Q9075" s="37"/>
      <c r="R9075" s="36"/>
      <c r="S9075" s="37"/>
      <c r="U9075" s="36"/>
      <c r="V9075" s="37"/>
      <c r="AD9075" s="59"/>
    </row>
    <row r="9076" spans="1:30">
      <c r="A9076" s="15"/>
      <c r="D9076" s="47"/>
      <c r="I9076" s="15"/>
      <c r="P9076" s="36"/>
      <c r="Q9076" s="37"/>
      <c r="R9076" s="36"/>
      <c r="S9076" s="37"/>
      <c r="U9076" s="36"/>
      <c r="V9076" s="37"/>
      <c r="AD9076" s="59"/>
    </row>
    <row r="9077" spans="1:30">
      <c r="A9077" s="15"/>
      <c r="D9077" s="47"/>
      <c r="I9077" s="15"/>
      <c r="P9077" s="36"/>
      <c r="Q9077" s="37"/>
      <c r="R9077" s="36"/>
      <c r="S9077" s="37"/>
      <c r="U9077" s="36"/>
      <c r="V9077" s="37"/>
      <c r="AD9077" s="59"/>
    </row>
    <row r="9078" spans="1:30">
      <c r="A9078" s="15"/>
      <c r="D9078" s="47"/>
      <c r="I9078" s="15"/>
      <c r="P9078" s="36"/>
      <c r="Q9078" s="37"/>
      <c r="R9078" s="36"/>
      <c r="S9078" s="37"/>
      <c r="U9078" s="36"/>
      <c r="V9078" s="37"/>
      <c r="AD9078" s="59"/>
    </row>
    <row r="9079" spans="1:30">
      <c r="A9079" s="15"/>
      <c r="D9079" s="47"/>
      <c r="I9079" s="15"/>
      <c r="P9079" s="36"/>
      <c r="Q9079" s="37"/>
      <c r="R9079" s="36"/>
      <c r="S9079" s="37"/>
      <c r="U9079" s="36"/>
      <c r="V9079" s="37"/>
      <c r="AD9079" s="59"/>
    </row>
    <row r="9080" spans="1:30">
      <c r="A9080" s="15"/>
      <c r="D9080" s="47"/>
      <c r="I9080" s="15"/>
      <c r="P9080" s="36"/>
      <c r="Q9080" s="37"/>
      <c r="R9080" s="36"/>
      <c r="S9080" s="37"/>
      <c r="U9080" s="36"/>
      <c r="V9080" s="37"/>
      <c r="AD9080" s="59"/>
    </row>
    <row r="9081" spans="1:30">
      <c r="A9081" s="15"/>
      <c r="D9081" s="47"/>
      <c r="I9081" s="15"/>
      <c r="P9081" s="36"/>
      <c r="Q9081" s="37"/>
      <c r="R9081" s="36"/>
      <c r="S9081" s="37"/>
      <c r="U9081" s="36"/>
      <c r="V9081" s="37"/>
      <c r="AD9081" s="59"/>
    </row>
    <row r="9082" spans="1:30">
      <c r="A9082" s="15"/>
      <c r="D9082" s="47"/>
      <c r="I9082" s="15"/>
      <c r="P9082" s="36"/>
      <c r="Q9082" s="37"/>
      <c r="R9082" s="36"/>
      <c r="S9082" s="37"/>
      <c r="U9082" s="36"/>
      <c r="V9082" s="37"/>
      <c r="AD9082" s="59"/>
    </row>
    <row r="9083" spans="1:30">
      <c r="A9083" s="15"/>
      <c r="D9083" s="47"/>
      <c r="I9083" s="15"/>
      <c r="P9083" s="36"/>
      <c r="Q9083" s="37"/>
      <c r="R9083" s="36"/>
      <c r="S9083" s="37"/>
      <c r="U9083" s="36"/>
      <c r="V9083" s="37"/>
      <c r="AD9083" s="59"/>
    </row>
    <row r="9084" spans="1:30">
      <c r="A9084" s="15"/>
      <c r="D9084" s="47"/>
      <c r="I9084" s="15"/>
      <c r="P9084" s="36"/>
      <c r="Q9084" s="37"/>
      <c r="R9084" s="36"/>
      <c r="S9084" s="37"/>
      <c r="U9084" s="36"/>
      <c r="V9084" s="37"/>
      <c r="AD9084" s="59"/>
    </row>
    <row r="9085" spans="1:30">
      <c r="A9085" s="15"/>
      <c r="D9085" s="47"/>
      <c r="I9085" s="15"/>
      <c r="P9085" s="36"/>
      <c r="Q9085" s="37"/>
      <c r="R9085" s="36"/>
      <c r="S9085" s="37"/>
      <c r="U9085" s="36"/>
      <c r="V9085" s="37"/>
      <c r="AD9085" s="59"/>
    </row>
    <row r="9086" spans="1:30">
      <c r="A9086" s="15"/>
      <c r="D9086" s="47"/>
      <c r="I9086" s="15"/>
      <c r="P9086" s="36"/>
      <c r="Q9086" s="37"/>
      <c r="R9086" s="36"/>
      <c r="S9086" s="37"/>
      <c r="U9086" s="36"/>
      <c r="V9086" s="37"/>
      <c r="AD9086" s="59"/>
    </row>
    <row r="9087" spans="1:30">
      <c r="A9087" s="15"/>
      <c r="D9087" s="47"/>
      <c r="I9087" s="15"/>
      <c r="P9087" s="36"/>
      <c r="Q9087" s="37"/>
      <c r="R9087" s="36"/>
      <c r="S9087" s="37"/>
      <c r="U9087" s="36"/>
      <c r="V9087" s="37"/>
      <c r="AD9087" s="59"/>
    </row>
    <row r="9088" spans="1:30">
      <c r="A9088" s="15"/>
      <c r="D9088" s="47"/>
      <c r="I9088" s="15"/>
      <c r="P9088" s="36"/>
      <c r="Q9088" s="37"/>
      <c r="R9088" s="36"/>
      <c r="S9088" s="37"/>
      <c r="U9088" s="36"/>
      <c r="V9088" s="37"/>
      <c r="AD9088" s="59"/>
    </row>
    <row r="9089" spans="1:30">
      <c r="A9089" s="15"/>
      <c r="D9089" s="47"/>
      <c r="I9089" s="15"/>
      <c r="P9089" s="36"/>
      <c r="Q9089" s="37"/>
      <c r="R9089" s="36"/>
      <c r="S9089" s="37"/>
      <c r="U9089" s="36"/>
      <c r="V9089" s="37"/>
      <c r="AD9089" s="59"/>
    </row>
    <row r="9090" spans="1:30">
      <c r="A9090" s="15"/>
      <c r="D9090" s="47"/>
      <c r="I9090" s="15"/>
      <c r="P9090" s="36"/>
      <c r="Q9090" s="37"/>
      <c r="R9090" s="36"/>
      <c r="S9090" s="37"/>
      <c r="U9090" s="36"/>
      <c r="V9090" s="37"/>
      <c r="AD9090" s="59"/>
    </row>
    <row r="9091" spans="1:30">
      <c r="A9091" s="15"/>
      <c r="D9091" s="47"/>
      <c r="I9091" s="15"/>
      <c r="P9091" s="36"/>
      <c r="Q9091" s="37"/>
      <c r="R9091" s="36"/>
      <c r="S9091" s="37"/>
      <c r="U9091" s="36"/>
      <c r="V9091" s="37"/>
      <c r="AD9091" s="59"/>
    </row>
    <row r="9092" spans="1:30">
      <c r="A9092" s="15"/>
      <c r="D9092" s="47"/>
      <c r="I9092" s="15"/>
      <c r="P9092" s="36"/>
      <c r="Q9092" s="37"/>
      <c r="R9092" s="36"/>
      <c r="S9092" s="37"/>
      <c r="U9092" s="36"/>
      <c r="V9092" s="37"/>
      <c r="AD9092" s="59"/>
    </row>
    <row r="9093" spans="1:30">
      <c r="A9093" s="15"/>
      <c r="D9093" s="47"/>
      <c r="I9093" s="15"/>
      <c r="P9093" s="36"/>
      <c r="Q9093" s="37"/>
      <c r="R9093" s="36"/>
      <c r="S9093" s="37"/>
      <c r="U9093" s="36"/>
      <c r="V9093" s="37"/>
      <c r="AD9093" s="59"/>
    </row>
    <row r="9094" spans="1:30">
      <c r="A9094" s="15"/>
      <c r="D9094" s="47"/>
      <c r="I9094" s="15"/>
      <c r="P9094" s="36"/>
      <c r="Q9094" s="37"/>
      <c r="R9094" s="36"/>
      <c r="S9094" s="37"/>
      <c r="U9094" s="36"/>
      <c r="V9094" s="37"/>
      <c r="AD9094" s="59"/>
    </row>
    <row r="9095" spans="1:30">
      <c r="A9095" s="15"/>
      <c r="D9095" s="47"/>
      <c r="I9095" s="15"/>
      <c r="P9095" s="36"/>
      <c r="Q9095" s="37"/>
      <c r="R9095" s="36"/>
      <c r="S9095" s="37"/>
      <c r="U9095" s="36"/>
      <c r="V9095" s="37"/>
      <c r="AD9095" s="59"/>
    </row>
    <row r="9096" spans="1:30">
      <c r="A9096" s="15"/>
      <c r="D9096" s="47"/>
      <c r="I9096" s="15"/>
      <c r="P9096" s="36"/>
      <c r="Q9096" s="37"/>
      <c r="R9096" s="36"/>
      <c r="S9096" s="37"/>
      <c r="U9096" s="36"/>
      <c r="V9096" s="37"/>
      <c r="AD9096" s="59"/>
    </row>
    <row r="9097" spans="1:30">
      <c r="A9097" s="15"/>
      <c r="D9097" s="47"/>
      <c r="I9097" s="15"/>
      <c r="P9097" s="36"/>
      <c r="Q9097" s="37"/>
      <c r="R9097" s="36"/>
      <c r="S9097" s="37"/>
      <c r="U9097" s="36"/>
      <c r="V9097" s="37"/>
      <c r="AD9097" s="59"/>
    </row>
    <row r="9098" spans="1:30">
      <c r="A9098" s="15"/>
      <c r="D9098" s="47"/>
      <c r="I9098" s="15"/>
      <c r="P9098" s="36"/>
      <c r="Q9098" s="37"/>
      <c r="R9098" s="36"/>
      <c r="S9098" s="37"/>
      <c r="U9098" s="36"/>
      <c r="V9098" s="37"/>
      <c r="AD9098" s="59"/>
    </row>
    <row r="9099" spans="1:30">
      <c r="A9099" s="15"/>
      <c r="D9099" s="47"/>
      <c r="I9099" s="15"/>
      <c r="P9099" s="36"/>
      <c r="Q9099" s="37"/>
      <c r="R9099" s="36"/>
      <c r="S9099" s="37"/>
      <c r="U9099" s="36"/>
      <c r="V9099" s="37"/>
      <c r="AD9099" s="59"/>
    </row>
    <row r="9100" spans="1:30">
      <c r="A9100" s="15"/>
      <c r="D9100" s="47"/>
      <c r="I9100" s="15"/>
      <c r="P9100" s="36"/>
      <c r="Q9100" s="37"/>
      <c r="R9100" s="36"/>
      <c r="S9100" s="37"/>
      <c r="U9100" s="36"/>
      <c r="V9100" s="37"/>
      <c r="AD9100" s="59"/>
    </row>
    <row r="9101" spans="1:30">
      <c r="A9101" s="15"/>
      <c r="D9101" s="47"/>
      <c r="I9101" s="15"/>
      <c r="P9101" s="36"/>
      <c r="Q9101" s="37"/>
      <c r="R9101" s="36"/>
      <c r="S9101" s="37"/>
      <c r="U9101" s="36"/>
      <c r="V9101" s="37"/>
      <c r="AD9101" s="59"/>
    </row>
    <row r="9102" spans="1:30">
      <c r="A9102" s="15"/>
      <c r="D9102" s="47"/>
      <c r="I9102" s="15"/>
      <c r="P9102" s="36"/>
      <c r="Q9102" s="37"/>
      <c r="R9102" s="36"/>
      <c r="S9102" s="37"/>
      <c r="U9102" s="36"/>
      <c r="V9102" s="37"/>
      <c r="AD9102" s="59"/>
    </row>
    <row r="9103" spans="1:30">
      <c r="A9103" s="15"/>
      <c r="D9103" s="47"/>
      <c r="I9103" s="15"/>
      <c r="P9103" s="36"/>
      <c r="Q9103" s="37"/>
      <c r="R9103" s="36"/>
      <c r="S9103" s="37"/>
      <c r="U9103" s="36"/>
      <c r="V9103" s="37"/>
      <c r="AD9103" s="59"/>
    </row>
    <row r="9104" spans="1:30">
      <c r="A9104" s="15"/>
      <c r="D9104" s="47"/>
      <c r="I9104" s="15"/>
      <c r="P9104" s="36"/>
      <c r="Q9104" s="37"/>
      <c r="R9104" s="36"/>
      <c r="S9104" s="37"/>
      <c r="U9104" s="36"/>
      <c r="V9104" s="37"/>
      <c r="AD9104" s="59"/>
    </row>
    <row r="9105" spans="1:30">
      <c r="A9105" s="15"/>
      <c r="D9105" s="47"/>
      <c r="I9105" s="15"/>
      <c r="P9105" s="36"/>
      <c r="Q9105" s="37"/>
      <c r="R9105" s="36"/>
      <c r="S9105" s="37"/>
      <c r="U9105" s="36"/>
      <c r="V9105" s="37"/>
      <c r="AD9105" s="59"/>
    </row>
    <row r="9106" spans="1:30">
      <c r="A9106" s="15"/>
      <c r="D9106" s="47"/>
      <c r="I9106" s="15"/>
      <c r="P9106" s="36"/>
      <c r="Q9106" s="37"/>
      <c r="R9106" s="36"/>
      <c r="S9106" s="37"/>
      <c r="U9106" s="36"/>
      <c r="V9106" s="37"/>
      <c r="AD9106" s="59"/>
    </row>
    <row r="9107" spans="1:30">
      <c r="A9107" s="15"/>
      <c r="D9107" s="47"/>
      <c r="I9107" s="15"/>
      <c r="P9107" s="36"/>
      <c r="Q9107" s="37"/>
      <c r="R9107" s="36"/>
      <c r="S9107" s="37"/>
      <c r="U9107" s="36"/>
      <c r="V9107" s="37"/>
      <c r="AD9107" s="59"/>
    </row>
    <row r="9108" spans="1:30">
      <c r="A9108" s="15"/>
      <c r="D9108" s="47"/>
      <c r="I9108" s="15"/>
      <c r="P9108" s="36"/>
      <c r="Q9108" s="37"/>
      <c r="R9108" s="36"/>
      <c r="S9108" s="37"/>
      <c r="U9108" s="36"/>
      <c r="V9108" s="37"/>
      <c r="AD9108" s="59"/>
    </row>
    <row r="9109" spans="1:30">
      <c r="A9109" s="15"/>
      <c r="D9109" s="47"/>
      <c r="I9109" s="15"/>
      <c r="P9109" s="36"/>
      <c r="Q9109" s="37"/>
      <c r="R9109" s="36"/>
      <c r="S9109" s="37"/>
      <c r="U9109" s="36"/>
      <c r="V9109" s="37"/>
      <c r="AD9109" s="59"/>
    </row>
    <row r="9110" spans="1:30">
      <c r="A9110" s="15"/>
      <c r="D9110" s="47"/>
      <c r="I9110" s="15"/>
      <c r="P9110" s="36"/>
      <c r="Q9110" s="37"/>
      <c r="R9110" s="36"/>
      <c r="S9110" s="37"/>
      <c r="U9110" s="36"/>
      <c r="V9110" s="37"/>
      <c r="AD9110" s="59"/>
    </row>
    <row r="9111" spans="1:30">
      <c r="A9111" s="15"/>
      <c r="D9111" s="47"/>
      <c r="I9111" s="15"/>
      <c r="P9111" s="36"/>
      <c r="Q9111" s="37"/>
      <c r="R9111" s="36"/>
      <c r="S9111" s="37"/>
      <c r="U9111" s="36"/>
      <c r="V9111" s="37"/>
      <c r="AD9111" s="59"/>
    </row>
    <row r="9112" spans="1:30">
      <c r="A9112" s="15"/>
      <c r="D9112" s="47"/>
      <c r="I9112" s="15"/>
      <c r="P9112" s="36"/>
      <c r="Q9112" s="37"/>
      <c r="R9112" s="36"/>
      <c r="S9112" s="37"/>
      <c r="U9112" s="36"/>
      <c r="V9112" s="37"/>
      <c r="AD9112" s="59"/>
    </row>
    <row r="9113" spans="1:30">
      <c r="A9113" s="15"/>
      <c r="D9113" s="47"/>
      <c r="I9113" s="15"/>
      <c r="P9113" s="36"/>
      <c r="Q9113" s="37"/>
      <c r="R9113" s="36"/>
      <c r="S9113" s="37"/>
      <c r="U9113" s="36"/>
      <c r="V9113" s="37"/>
      <c r="AD9113" s="59"/>
    </row>
    <row r="9114" spans="1:30">
      <c r="A9114" s="15"/>
      <c r="D9114" s="47"/>
      <c r="I9114" s="15"/>
      <c r="P9114" s="36"/>
      <c r="Q9114" s="37"/>
      <c r="R9114" s="36"/>
      <c r="S9114" s="37"/>
      <c r="U9114" s="36"/>
      <c r="V9114" s="37"/>
      <c r="AD9114" s="59"/>
    </row>
    <row r="9115" spans="1:30">
      <c r="A9115" s="15"/>
      <c r="D9115" s="47"/>
      <c r="I9115" s="15"/>
      <c r="P9115" s="36"/>
      <c r="Q9115" s="37"/>
      <c r="R9115" s="36"/>
      <c r="S9115" s="37"/>
      <c r="U9115" s="36"/>
      <c r="V9115" s="37"/>
      <c r="Z9115" s="59"/>
      <c r="AD9115" s="59"/>
    </row>
    <row r="9116" spans="1:30">
      <c r="A9116" s="15"/>
      <c r="D9116" s="47"/>
      <c r="I9116" s="15"/>
      <c r="P9116" s="36"/>
      <c r="Q9116" s="37"/>
      <c r="R9116" s="36"/>
      <c r="S9116" s="37"/>
      <c r="U9116" s="36"/>
      <c r="V9116" s="37"/>
      <c r="Z9116" s="59"/>
      <c r="AD9116" s="59"/>
    </row>
    <row r="9117" spans="1:30">
      <c r="A9117" s="15"/>
      <c r="D9117" s="47"/>
      <c r="I9117" s="15"/>
      <c r="P9117" s="36"/>
      <c r="Q9117" s="37"/>
      <c r="R9117" s="36"/>
      <c r="S9117" s="37"/>
      <c r="U9117" s="36"/>
      <c r="V9117" s="37"/>
      <c r="AD9117" s="59"/>
    </row>
    <row r="9118" spans="1:30">
      <c r="A9118" s="15"/>
      <c r="D9118" s="47"/>
      <c r="I9118" s="15"/>
      <c r="P9118" s="36"/>
      <c r="Q9118" s="37"/>
      <c r="R9118" s="36"/>
      <c r="S9118" s="37"/>
      <c r="U9118" s="36"/>
      <c r="V9118" s="37"/>
      <c r="AD9118" s="59"/>
    </row>
    <row r="9119" spans="1:30">
      <c r="A9119" s="15"/>
      <c r="D9119" s="47"/>
      <c r="I9119" s="15"/>
      <c r="M9119" s="61"/>
      <c r="P9119" s="36"/>
      <c r="Q9119" s="37"/>
      <c r="R9119" s="36"/>
      <c r="S9119" s="37"/>
      <c r="U9119" s="36"/>
      <c r="V9119" s="37"/>
      <c r="AD9119" s="59"/>
    </row>
    <row r="9120" spans="1:30">
      <c r="A9120" s="15"/>
      <c r="D9120" s="47"/>
      <c r="I9120" s="15"/>
      <c r="P9120" s="36"/>
      <c r="Q9120" s="37"/>
      <c r="R9120" s="36"/>
      <c r="S9120" s="37"/>
      <c r="U9120" s="36"/>
      <c r="V9120" s="37"/>
      <c r="AD9120" s="59"/>
    </row>
    <row r="9121" spans="1:30">
      <c r="A9121" s="15"/>
      <c r="D9121" s="47"/>
      <c r="I9121" s="15"/>
      <c r="P9121" s="36"/>
      <c r="Q9121" s="37"/>
      <c r="R9121" s="36"/>
      <c r="S9121" s="37"/>
      <c r="U9121" s="36"/>
      <c r="V9121" s="37"/>
      <c r="AD9121" s="59"/>
    </row>
    <row r="9122" spans="1:30">
      <c r="A9122" s="15"/>
      <c r="D9122" s="47"/>
      <c r="I9122" s="15"/>
      <c r="P9122" s="36"/>
      <c r="Q9122" s="37"/>
      <c r="R9122" s="36"/>
      <c r="S9122" s="37"/>
      <c r="U9122" s="36"/>
      <c r="V9122" s="37"/>
      <c r="AD9122" s="59"/>
    </row>
    <row r="9123" spans="1:30">
      <c r="A9123" s="15"/>
      <c r="D9123" s="47"/>
      <c r="I9123" s="15"/>
      <c r="P9123" s="36"/>
      <c r="Q9123" s="37"/>
      <c r="R9123" s="36"/>
      <c r="S9123" s="37"/>
      <c r="U9123" s="36"/>
      <c r="V9123" s="37"/>
      <c r="AD9123" s="59"/>
    </row>
    <row r="9124" spans="1:30">
      <c r="A9124" s="15"/>
      <c r="D9124" s="47"/>
      <c r="I9124" s="15"/>
      <c r="P9124" s="36"/>
      <c r="Q9124" s="37"/>
      <c r="R9124" s="36"/>
      <c r="S9124" s="37"/>
      <c r="U9124" s="36"/>
      <c r="V9124" s="37"/>
      <c r="AD9124" s="59"/>
    </row>
    <row r="9125" spans="1:30">
      <c r="A9125" s="15"/>
      <c r="D9125" s="47"/>
      <c r="I9125" s="15"/>
      <c r="P9125" s="36"/>
      <c r="Q9125" s="37"/>
      <c r="R9125" s="36"/>
      <c r="S9125" s="37"/>
      <c r="U9125" s="36"/>
      <c r="V9125" s="37"/>
      <c r="AD9125" s="59"/>
    </row>
    <row r="9126" spans="1:30">
      <c r="A9126" s="15"/>
      <c r="D9126" s="47"/>
      <c r="I9126" s="15"/>
      <c r="P9126" s="36"/>
      <c r="Q9126" s="37"/>
      <c r="R9126" s="36"/>
      <c r="S9126" s="37"/>
      <c r="U9126" s="36"/>
      <c r="V9126" s="37"/>
      <c r="AD9126" s="59"/>
    </row>
    <row r="9127" spans="1:30">
      <c r="A9127" s="15"/>
      <c r="D9127" s="47"/>
      <c r="I9127" s="15"/>
      <c r="P9127" s="36"/>
      <c r="Q9127" s="37"/>
      <c r="R9127" s="36"/>
      <c r="S9127" s="37"/>
      <c r="U9127" s="36"/>
      <c r="V9127" s="37"/>
      <c r="AD9127" s="59"/>
    </row>
    <row r="9128" spans="1:30">
      <c r="A9128" s="15"/>
      <c r="D9128" s="47"/>
      <c r="I9128" s="15"/>
      <c r="P9128" s="36"/>
      <c r="Q9128" s="37"/>
      <c r="R9128" s="36"/>
      <c r="S9128" s="37"/>
      <c r="U9128" s="36"/>
      <c r="V9128" s="37"/>
      <c r="AD9128" s="59"/>
    </row>
    <row r="9129" spans="1:30">
      <c r="A9129" s="15"/>
      <c r="D9129" s="47"/>
      <c r="I9129" s="15"/>
      <c r="P9129" s="36"/>
      <c r="Q9129" s="37"/>
      <c r="R9129" s="36"/>
      <c r="S9129" s="37"/>
      <c r="U9129" s="36"/>
      <c r="V9129" s="37"/>
      <c r="AD9129" s="59"/>
    </row>
    <row r="9130" spans="1:30">
      <c r="A9130" s="15"/>
      <c r="D9130" s="47"/>
      <c r="I9130" s="15"/>
      <c r="P9130" s="36"/>
      <c r="Q9130" s="37"/>
      <c r="R9130" s="36"/>
      <c r="S9130" s="37"/>
      <c r="U9130" s="36"/>
      <c r="V9130" s="37"/>
      <c r="AD9130" s="59"/>
    </row>
    <row r="9131" spans="1:30">
      <c r="A9131" s="15"/>
      <c r="D9131" s="47"/>
      <c r="I9131" s="15"/>
      <c r="P9131" s="36"/>
      <c r="Q9131" s="37"/>
      <c r="R9131" s="36"/>
      <c r="S9131" s="37"/>
      <c r="U9131" s="36"/>
      <c r="V9131" s="37"/>
      <c r="AD9131" s="59"/>
    </row>
    <row r="9132" spans="1:30">
      <c r="A9132" s="15"/>
      <c r="D9132" s="47"/>
      <c r="I9132" s="15"/>
      <c r="P9132" s="36"/>
      <c r="Q9132" s="37"/>
      <c r="R9132" s="36"/>
      <c r="S9132" s="37"/>
      <c r="U9132" s="36"/>
      <c r="V9132" s="37"/>
      <c r="AD9132" s="59"/>
    </row>
    <row r="9133" spans="1:30">
      <c r="A9133" s="15"/>
      <c r="D9133" s="47"/>
      <c r="I9133" s="15"/>
      <c r="P9133" s="36"/>
      <c r="Q9133" s="37"/>
      <c r="R9133" s="36"/>
      <c r="S9133" s="37"/>
      <c r="U9133" s="36"/>
      <c r="V9133" s="37"/>
      <c r="AD9133" s="59"/>
    </row>
    <row r="9134" spans="1:30">
      <c r="A9134" s="15"/>
      <c r="D9134" s="47"/>
      <c r="I9134" s="15"/>
      <c r="P9134" s="36"/>
      <c r="Q9134" s="37"/>
      <c r="R9134" s="36"/>
      <c r="S9134" s="37"/>
      <c r="U9134" s="36"/>
      <c r="V9134" s="37"/>
      <c r="AD9134" s="59"/>
    </row>
    <row r="9135" spans="1:30">
      <c r="A9135" s="15"/>
      <c r="D9135" s="47"/>
      <c r="I9135" s="15"/>
      <c r="P9135" s="36"/>
      <c r="Q9135" s="37"/>
      <c r="R9135" s="36"/>
      <c r="S9135" s="37"/>
      <c r="U9135" s="36"/>
      <c r="V9135" s="37"/>
      <c r="AD9135" s="59"/>
    </row>
    <row r="9136" spans="1:30">
      <c r="A9136" s="15"/>
      <c r="D9136" s="47"/>
      <c r="I9136" s="15"/>
      <c r="P9136" s="36"/>
      <c r="Q9136" s="37"/>
      <c r="R9136" s="36"/>
      <c r="S9136" s="37"/>
      <c r="U9136" s="36"/>
      <c r="V9136" s="37"/>
      <c r="AD9136" s="59"/>
    </row>
    <row r="9137" spans="1:30">
      <c r="A9137" s="15"/>
      <c r="D9137" s="47"/>
      <c r="I9137" s="15"/>
      <c r="P9137" s="36"/>
      <c r="Q9137" s="37"/>
      <c r="R9137" s="36"/>
      <c r="S9137" s="37"/>
      <c r="U9137" s="36"/>
      <c r="V9137" s="37"/>
      <c r="AD9137" s="59"/>
    </row>
    <row r="9138" spans="1:30">
      <c r="A9138" s="15"/>
      <c r="D9138" s="47"/>
      <c r="I9138" s="15"/>
      <c r="P9138" s="36"/>
      <c r="Q9138" s="37"/>
      <c r="R9138" s="36"/>
      <c r="S9138" s="37"/>
      <c r="U9138" s="36"/>
      <c r="V9138" s="37"/>
      <c r="AD9138" s="59"/>
    </row>
    <row r="9139" spans="1:30">
      <c r="A9139" s="15"/>
      <c r="D9139" s="47"/>
      <c r="I9139" s="15"/>
      <c r="P9139" s="36"/>
      <c r="Q9139" s="37"/>
      <c r="R9139" s="36"/>
      <c r="S9139" s="37"/>
      <c r="U9139" s="36"/>
      <c r="V9139" s="37"/>
      <c r="AD9139" s="59"/>
    </row>
    <row r="9140" spans="1:30">
      <c r="A9140" s="15"/>
      <c r="D9140" s="47"/>
      <c r="I9140" s="15"/>
      <c r="P9140" s="36"/>
      <c r="Q9140" s="37"/>
      <c r="R9140" s="36"/>
      <c r="S9140" s="37"/>
      <c r="U9140" s="36"/>
      <c r="V9140" s="37"/>
      <c r="AD9140" s="59"/>
    </row>
    <row r="9141" spans="1:30">
      <c r="A9141" s="15"/>
      <c r="D9141" s="47"/>
      <c r="I9141" s="15"/>
      <c r="P9141" s="36"/>
      <c r="Q9141" s="37"/>
      <c r="R9141" s="36"/>
      <c r="S9141" s="37"/>
      <c r="U9141" s="36"/>
      <c r="V9141" s="37"/>
      <c r="AD9141" s="59"/>
    </row>
    <row r="9142" spans="1:30">
      <c r="A9142" s="15"/>
      <c r="D9142" s="47"/>
      <c r="I9142" s="15"/>
      <c r="P9142" s="36"/>
      <c r="Q9142" s="37"/>
      <c r="R9142" s="36"/>
      <c r="S9142" s="37"/>
      <c r="U9142" s="36"/>
      <c r="V9142" s="37"/>
      <c r="AD9142" s="59"/>
    </row>
    <row r="9143" spans="1:30">
      <c r="A9143" s="15"/>
      <c r="D9143" s="47"/>
      <c r="I9143" s="15"/>
      <c r="P9143" s="36"/>
      <c r="Q9143" s="37"/>
      <c r="R9143" s="36"/>
      <c r="S9143" s="37"/>
      <c r="U9143" s="36"/>
      <c r="V9143" s="37"/>
      <c r="AD9143" s="59"/>
    </row>
    <row r="9144" spans="1:30">
      <c r="A9144" s="15"/>
      <c r="D9144" s="47"/>
      <c r="I9144" s="15"/>
      <c r="P9144" s="36"/>
      <c r="Q9144" s="37"/>
      <c r="R9144" s="36"/>
      <c r="S9144" s="37"/>
      <c r="U9144" s="36"/>
      <c r="V9144" s="37"/>
      <c r="AD9144" s="59"/>
    </row>
    <row r="9145" spans="1:30">
      <c r="A9145" s="15"/>
      <c r="D9145" s="47"/>
      <c r="I9145" s="15"/>
      <c r="P9145" s="36"/>
      <c r="Q9145" s="37"/>
      <c r="R9145" s="36"/>
      <c r="S9145" s="37"/>
      <c r="U9145" s="36"/>
      <c r="V9145" s="37"/>
      <c r="AD9145" s="59"/>
    </row>
    <row r="9146" spans="1:30">
      <c r="A9146" s="15"/>
      <c r="D9146" s="47"/>
      <c r="I9146" s="15"/>
      <c r="P9146" s="36"/>
      <c r="Q9146" s="37"/>
      <c r="R9146" s="36"/>
      <c r="S9146" s="37"/>
      <c r="U9146" s="36"/>
      <c r="V9146" s="37"/>
      <c r="AD9146" s="59"/>
    </row>
    <row r="9147" spans="1:30">
      <c r="A9147" s="15"/>
      <c r="D9147" s="47"/>
      <c r="I9147" s="15"/>
      <c r="P9147" s="36"/>
      <c r="Q9147" s="37"/>
      <c r="R9147" s="36"/>
      <c r="S9147" s="37"/>
      <c r="U9147" s="36"/>
      <c r="V9147" s="37"/>
      <c r="AD9147" s="59"/>
    </row>
    <row r="9148" spans="1:30">
      <c r="A9148" s="15"/>
      <c r="D9148" s="47"/>
      <c r="I9148" s="15"/>
      <c r="P9148" s="36"/>
      <c r="Q9148" s="37"/>
      <c r="R9148" s="36"/>
      <c r="S9148" s="37"/>
      <c r="U9148" s="36"/>
      <c r="V9148" s="37"/>
      <c r="AD9148" s="59"/>
    </row>
    <row r="9149" spans="1:30">
      <c r="A9149" s="15"/>
      <c r="D9149" s="47"/>
      <c r="I9149" s="15"/>
      <c r="P9149" s="36"/>
      <c r="Q9149" s="37"/>
      <c r="R9149" s="36"/>
      <c r="S9149" s="37"/>
      <c r="U9149" s="36"/>
      <c r="V9149" s="37"/>
      <c r="AD9149" s="59"/>
    </row>
    <row r="9150" spans="1:30">
      <c r="A9150" s="15"/>
      <c r="D9150" s="47"/>
      <c r="I9150" s="15"/>
      <c r="P9150" s="36"/>
      <c r="Q9150" s="37"/>
      <c r="R9150" s="36"/>
      <c r="S9150" s="37"/>
      <c r="U9150" s="36"/>
      <c r="V9150" s="37"/>
      <c r="AD9150" s="59"/>
    </row>
    <row r="9151" spans="1:30">
      <c r="A9151" s="15"/>
      <c r="D9151" s="47"/>
      <c r="I9151" s="15"/>
      <c r="P9151" s="36"/>
      <c r="Q9151" s="37"/>
      <c r="R9151" s="36"/>
      <c r="S9151" s="37"/>
      <c r="U9151" s="36"/>
      <c r="V9151" s="37"/>
      <c r="AD9151" s="59"/>
    </row>
    <row r="9152" spans="1:30">
      <c r="A9152" s="15"/>
      <c r="D9152" s="47"/>
      <c r="I9152" s="15"/>
      <c r="P9152" s="36"/>
      <c r="Q9152" s="37"/>
      <c r="R9152" s="36"/>
      <c r="S9152" s="37"/>
      <c r="U9152" s="36"/>
      <c r="V9152" s="37"/>
      <c r="AD9152" s="59"/>
    </row>
    <row r="9153" spans="1:30">
      <c r="A9153" s="15"/>
      <c r="D9153" s="47"/>
      <c r="I9153" s="15"/>
      <c r="P9153" s="36"/>
      <c r="Q9153" s="37"/>
      <c r="R9153" s="36"/>
      <c r="S9153" s="37"/>
      <c r="U9153" s="36"/>
      <c r="V9153" s="37"/>
      <c r="AD9153" s="59"/>
    </row>
    <row r="9154" spans="1:30">
      <c r="A9154" s="15"/>
      <c r="D9154" s="47"/>
      <c r="I9154" s="15"/>
      <c r="P9154" s="36"/>
      <c r="Q9154" s="37"/>
      <c r="R9154" s="36"/>
      <c r="S9154" s="37"/>
      <c r="U9154" s="36"/>
      <c r="V9154" s="37"/>
      <c r="AD9154" s="59"/>
    </row>
    <row r="9155" spans="1:30">
      <c r="A9155" s="15"/>
      <c r="D9155" s="47"/>
      <c r="I9155" s="15"/>
      <c r="P9155" s="36"/>
      <c r="Q9155" s="37"/>
      <c r="R9155" s="36"/>
      <c r="S9155" s="37"/>
      <c r="U9155" s="36"/>
      <c r="V9155" s="37"/>
      <c r="AD9155" s="59"/>
    </row>
    <row r="9156" spans="1:30">
      <c r="A9156" s="15"/>
      <c r="D9156" s="47"/>
      <c r="I9156" s="15"/>
      <c r="P9156" s="36"/>
      <c r="Q9156" s="37"/>
      <c r="R9156" s="36"/>
      <c r="S9156" s="37"/>
      <c r="U9156" s="36"/>
      <c r="V9156" s="37"/>
      <c r="AD9156" s="59"/>
    </row>
    <row r="9157" spans="1:30">
      <c r="A9157" s="15"/>
      <c r="D9157" s="47"/>
      <c r="I9157" s="15"/>
      <c r="P9157" s="36"/>
      <c r="Q9157" s="37"/>
      <c r="R9157" s="36"/>
      <c r="S9157" s="37"/>
      <c r="U9157" s="36"/>
      <c r="V9157" s="37"/>
      <c r="AD9157" s="59"/>
    </row>
    <row r="9158" spans="1:30">
      <c r="A9158" s="15"/>
      <c r="D9158" s="47"/>
      <c r="I9158" s="15"/>
      <c r="P9158" s="36"/>
      <c r="Q9158" s="37"/>
      <c r="R9158" s="36"/>
      <c r="S9158" s="37"/>
      <c r="U9158" s="36"/>
      <c r="V9158" s="37"/>
      <c r="AD9158" s="59"/>
    </row>
    <row r="9159" spans="1:30">
      <c r="A9159" s="15"/>
      <c r="D9159" s="47"/>
      <c r="I9159" s="15"/>
      <c r="P9159" s="36"/>
      <c r="Q9159" s="37"/>
      <c r="R9159" s="36"/>
      <c r="S9159" s="37"/>
      <c r="U9159" s="36"/>
      <c r="V9159" s="37"/>
      <c r="AD9159" s="59"/>
    </row>
    <row r="9160" spans="1:30">
      <c r="A9160" s="15"/>
      <c r="D9160" s="47"/>
      <c r="I9160" s="15"/>
      <c r="P9160" s="36"/>
      <c r="Q9160" s="37"/>
      <c r="R9160" s="36"/>
      <c r="S9160" s="37"/>
      <c r="U9160" s="36"/>
      <c r="V9160" s="37"/>
      <c r="AD9160" s="59"/>
    </row>
    <row r="9161" spans="1:30">
      <c r="A9161" s="15"/>
      <c r="D9161" s="47"/>
      <c r="I9161" s="15"/>
      <c r="P9161" s="36"/>
      <c r="Q9161" s="37"/>
      <c r="R9161" s="36"/>
      <c r="S9161" s="37"/>
      <c r="U9161" s="36"/>
      <c r="V9161" s="37"/>
      <c r="AD9161" s="59"/>
    </row>
    <row r="9162" spans="1:30">
      <c r="A9162" s="15"/>
      <c r="D9162" s="47"/>
      <c r="I9162" s="15"/>
      <c r="P9162" s="36"/>
      <c r="Q9162" s="37"/>
      <c r="R9162" s="36"/>
      <c r="S9162" s="37"/>
      <c r="U9162" s="36"/>
      <c r="V9162" s="37"/>
      <c r="AD9162" s="59"/>
    </row>
    <row r="9163" spans="1:30">
      <c r="A9163" s="15"/>
      <c r="D9163" s="47"/>
      <c r="I9163" s="15"/>
      <c r="P9163" s="36"/>
      <c r="Q9163" s="37"/>
      <c r="R9163" s="36"/>
      <c r="S9163" s="37"/>
      <c r="U9163" s="36"/>
      <c r="V9163" s="37"/>
      <c r="AD9163" s="59"/>
    </row>
    <row r="9164" spans="1:30">
      <c r="A9164" s="15"/>
      <c r="D9164" s="47"/>
      <c r="I9164" s="15"/>
      <c r="P9164" s="36"/>
      <c r="Q9164" s="37"/>
      <c r="R9164" s="36"/>
      <c r="S9164" s="37"/>
      <c r="U9164" s="36"/>
      <c r="V9164" s="37"/>
      <c r="AD9164" s="59"/>
    </row>
    <row r="9165" spans="1:30">
      <c r="A9165" s="15"/>
      <c r="D9165" s="47"/>
      <c r="I9165" s="15"/>
      <c r="P9165" s="36"/>
      <c r="Q9165" s="37"/>
      <c r="R9165" s="36"/>
      <c r="S9165" s="37"/>
      <c r="U9165" s="36"/>
      <c r="V9165" s="37"/>
      <c r="AD9165" s="59"/>
    </row>
    <row r="9166" spans="1:30">
      <c r="A9166" s="15"/>
      <c r="D9166" s="47"/>
      <c r="I9166" s="15"/>
      <c r="P9166" s="36"/>
      <c r="Q9166" s="37"/>
      <c r="R9166" s="36"/>
      <c r="S9166" s="37"/>
      <c r="U9166" s="36"/>
      <c r="V9166" s="37"/>
      <c r="AD9166" s="59"/>
    </row>
    <row r="9167" spans="1:30">
      <c r="A9167" s="15"/>
      <c r="D9167" s="47"/>
      <c r="I9167" s="15"/>
      <c r="P9167" s="36"/>
      <c r="Q9167" s="37"/>
      <c r="R9167" s="36"/>
      <c r="S9167" s="37"/>
      <c r="U9167" s="36"/>
      <c r="V9167" s="37"/>
      <c r="AD9167" s="59"/>
    </row>
    <row r="9168" spans="1:30">
      <c r="A9168" s="15"/>
      <c r="D9168" s="47"/>
      <c r="I9168" s="15"/>
      <c r="P9168" s="36"/>
      <c r="Q9168" s="37"/>
      <c r="R9168" s="36"/>
      <c r="S9168" s="37"/>
      <c r="U9168" s="36"/>
      <c r="V9168" s="37"/>
      <c r="AD9168" s="59"/>
    </row>
    <row r="9169" spans="1:30">
      <c r="A9169" s="15"/>
      <c r="D9169" s="47"/>
      <c r="I9169" s="15"/>
      <c r="P9169" s="36"/>
      <c r="Q9169" s="37"/>
      <c r="R9169" s="36"/>
      <c r="S9169" s="37"/>
      <c r="U9169" s="36"/>
      <c r="V9169" s="37"/>
      <c r="AD9169" s="59"/>
    </row>
    <row r="9170" spans="1:30">
      <c r="A9170" s="15"/>
      <c r="D9170" s="47"/>
      <c r="I9170" s="15"/>
      <c r="P9170" s="36"/>
      <c r="Q9170" s="37"/>
      <c r="R9170" s="36"/>
      <c r="S9170" s="37"/>
      <c r="U9170" s="36"/>
      <c r="V9170" s="37"/>
      <c r="AD9170" s="59"/>
    </row>
    <row r="9171" spans="1:30">
      <c r="A9171" s="15"/>
      <c r="D9171" s="47"/>
      <c r="I9171" s="15"/>
      <c r="P9171" s="36"/>
      <c r="Q9171" s="37"/>
      <c r="R9171" s="36"/>
      <c r="S9171" s="37"/>
      <c r="U9171" s="36"/>
      <c r="V9171" s="37"/>
      <c r="AD9171" s="59"/>
    </row>
    <row r="9172" spans="1:30">
      <c r="A9172" s="15"/>
      <c r="D9172" s="47"/>
      <c r="I9172" s="15"/>
      <c r="P9172" s="36"/>
      <c r="Q9172" s="37"/>
      <c r="R9172" s="36"/>
      <c r="S9172" s="37"/>
      <c r="U9172" s="36"/>
      <c r="V9172" s="37"/>
      <c r="AD9172" s="59"/>
    </row>
    <row r="9173" spans="1:30">
      <c r="A9173" s="15"/>
      <c r="D9173" s="47"/>
      <c r="I9173" s="15"/>
      <c r="P9173" s="36"/>
      <c r="Q9173" s="37"/>
      <c r="R9173" s="36"/>
      <c r="S9173" s="37"/>
      <c r="U9173" s="36"/>
      <c r="V9173" s="37"/>
      <c r="AD9173" s="59"/>
    </row>
    <row r="9174" spans="1:30">
      <c r="A9174" s="15"/>
      <c r="D9174" s="47"/>
      <c r="I9174" s="15"/>
      <c r="P9174" s="36"/>
      <c r="Q9174" s="37"/>
      <c r="R9174" s="36"/>
      <c r="S9174" s="37"/>
      <c r="U9174" s="36"/>
      <c r="V9174" s="37"/>
      <c r="AD9174" s="59"/>
    </row>
    <row r="9175" spans="1:30">
      <c r="A9175" s="15"/>
      <c r="D9175" s="47"/>
      <c r="I9175" s="15"/>
      <c r="P9175" s="36"/>
      <c r="Q9175" s="37"/>
      <c r="R9175" s="36"/>
      <c r="S9175" s="37"/>
      <c r="U9175" s="36"/>
      <c r="V9175" s="37"/>
      <c r="AD9175" s="59"/>
    </row>
    <row r="9176" spans="1:30">
      <c r="A9176" s="15"/>
      <c r="D9176" s="47"/>
      <c r="I9176" s="15"/>
      <c r="P9176" s="36"/>
      <c r="Q9176" s="37"/>
      <c r="R9176" s="36"/>
      <c r="S9176" s="37"/>
      <c r="U9176" s="36"/>
      <c r="V9176" s="37"/>
      <c r="AD9176" s="59"/>
    </row>
    <row r="9177" spans="1:30">
      <c r="A9177" s="15"/>
      <c r="D9177" s="47"/>
      <c r="I9177" s="15"/>
      <c r="P9177" s="36"/>
      <c r="Q9177" s="37"/>
      <c r="R9177" s="36"/>
      <c r="S9177" s="37"/>
      <c r="U9177" s="36"/>
      <c r="V9177" s="37"/>
      <c r="AD9177" s="59"/>
    </row>
    <row r="9178" spans="1:30">
      <c r="A9178" s="15"/>
      <c r="D9178" s="47"/>
      <c r="I9178" s="15"/>
      <c r="P9178" s="36"/>
      <c r="Q9178" s="37"/>
      <c r="R9178" s="36"/>
      <c r="S9178" s="37"/>
      <c r="U9178" s="36"/>
      <c r="V9178" s="37"/>
      <c r="AD9178" s="59"/>
    </row>
    <row r="9179" spans="1:30">
      <c r="A9179" s="15"/>
      <c r="D9179" s="47"/>
      <c r="I9179" s="15"/>
      <c r="P9179" s="36"/>
      <c r="Q9179" s="37"/>
      <c r="R9179" s="36"/>
      <c r="S9179" s="37"/>
      <c r="U9179" s="36"/>
      <c r="V9179" s="37"/>
      <c r="AD9179" s="59"/>
    </row>
    <row r="9180" spans="1:30">
      <c r="A9180" s="15"/>
      <c r="D9180" s="47"/>
      <c r="I9180" s="15"/>
      <c r="P9180" s="36"/>
      <c r="Q9180" s="37"/>
      <c r="R9180" s="36"/>
      <c r="S9180" s="37"/>
      <c r="U9180" s="36"/>
      <c r="V9180" s="37"/>
      <c r="AD9180" s="59"/>
    </row>
    <row r="9181" spans="1:30">
      <c r="A9181" s="15"/>
      <c r="D9181" s="47"/>
      <c r="I9181" s="15"/>
      <c r="P9181" s="36"/>
      <c r="Q9181" s="37"/>
      <c r="R9181" s="36"/>
      <c r="S9181" s="37"/>
      <c r="U9181" s="36"/>
      <c r="V9181" s="37"/>
      <c r="AD9181" s="59"/>
    </row>
    <row r="9182" spans="1:30">
      <c r="A9182" s="15"/>
      <c r="D9182" s="47"/>
      <c r="I9182" s="15"/>
      <c r="P9182" s="36"/>
      <c r="Q9182" s="37"/>
      <c r="R9182" s="36"/>
      <c r="S9182" s="37"/>
      <c r="U9182" s="36"/>
      <c r="V9182" s="37"/>
      <c r="AD9182" s="59"/>
    </row>
    <row r="9183" spans="1:30">
      <c r="A9183" s="15"/>
      <c r="D9183" s="47"/>
      <c r="I9183" s="15"/>
      <c r="M9183" s="61"/>
      <c r="P9183" s="36"/>
      <c r="Q9183" s="37"/>
      <c r="R9183" s="36"/>
      <c r="S9183" s="37"/>
      <c r="U9183" s="36"/>
      <c r="V9183" s="37"/>
      <c r="AD9183" s="59"/>
    </row>
    <row r="9184" spans="1:30">
      <c r="A9184" s="15"/>
      <c r="D9184" s="47"/>
      <c r="I9184" s="15"/>
      <c r="P9184" s="36"/>
      <c r="Q9184" s="37"/>
      <c r="R9184" s="36"/>
      <c r="S9184" s="37"/>
      <c r="U9184" s="36"/>
      <c r="V9184" s="37"/>
      <c r="AD9184" s="59"/>
    </row>
    <row r="9185" spans="1:30">
      <c r="A9185" s="15"/>
      <c r="D9185" s="47"/>
      <c r="I9185" s="15"/>
      <c r="P9185" s="36"/>
      <c r="Q9185" s="37"/>
      <c r="R9185" s="36"/>
      <c r="S9185" s="37"/>
      <c r="U9185" s="36"/>
      <c r="V9185" s="37"/>
      <c r="AD9185" s="59"/>
    </row>
    <row r="9186" spans="1:30">
      <c r="A9186" s="15"/>
      <c r="D9186" s="47"/>
      <c r="I9186" s="15"/>
      <c r="P9186" s="36"/>
      <c r="Q9186" s="37"/>
      <c r="R9186" s="36"/>
      <c r="S9186" s="37"/>
      <c r="U9186" s="36"/>
      <c r="V9186" s="37"/>
      <c r="AD9186" s="59"/>
    </row>
    <row r="9187" spans="1:30">
      <c r="A9187" s="15"/>
      <c r="D9187" s="47"/>
      <c r="I9187" s="15"/>
      <c r="P9187" s="36"/>
      <c r="Q9187" s="37"/>
      <c r="R9187" s="36"/>
      <c r="S9187" s="37"/>
      <c r="U9187" s="36"/>
      <c r="V9187" s="37"/>
      <c r="AD9187" s="59"/>
    </row>
    <row r="9188" spans="1:30">
      <c r="A9188" s="15"/>
      <c r="D9188" s="47"/>
      <c r="I9188" s="15"/>
      <c r="P9188" s="36"/>
      <c r="Q9188" s="37"/>
      <c r="R9188" s="36"/>
      <c r="S9188" s="37"/>
      <c r="U9188" s="36"/>
      <c r="V9188" s="37"/>
      <c r="AD9188" s="59"/>
    </row>
    <row r="9189" spans="1:30">
      <c r="A9189" s="15"/>
      <c r="D9189" s="47"/>
      <c r="I9189" s="15"/>
      <c r="P9189" s="36"/>
      <c r="Q9189" s="37"/>
      <c r="R9189" s="36"/>
      <c r="S9189" s="37"/>
      <c r="U9189" s="36"/>
      <c r="V9189" s="37"/>
      <c r="AD9189" s="59"/>
    </row>
    <row r="9190" spans="1:30">
      <c r="A9190" s="15"/>
      <c r="D9190" s="47"/>
      <c r="I9190" s="15"/>
      <c r="P9190" s="36"/>
      <c r="Q9190" s="37"/>
      <c r="R9190" s="36"/>
      <c r="S9190" s="37"/>
      <c r="U9190" s="36"/>
      <c r="V9190" s="37"/>
      <c r="AD9190" s="59"/>
    </row>
    <row r="9191" spans="1:30">
      <c r="A9191" s="15"/>
      <c r="D9191" s="47"/>
      <c r="I9191" s="15"/>
      <c r="P9191" s="36"/>
      <c r="Q9191" s="37"/>
      <c r="R9191" s="36"/>
      <c r="S9191" s="37"/>
      <c r="U9191" s="36"/>
      <c r="V9191" s="37"/>
      <c r="AD9191" s="59"/>
    </row>
    <row r="9192" spans="1:30">
      <c r="A9192" s="15"/>
      <c r="D9192" s="47"/>
      <c r="I9192" s="15"/>
      <c r="P9192" s="36"/>
      <c r="Q9192" s="37"/>
      <c r="R9192" s="36"/>
      <c r="S9192" s="37"/>
      <c r="U9192" s="36"/>
      <c r="V9192" s="37"/>
      <c r="AD9192" s="59"/>
    </row>
    <row r="9193" spans="1:30">
      <c r="A9193" s="15"/>
      <c r="D9193" s="47"/>
      <c r="I9193" s="15"/>
      <c r="P9193" s="36"/>
      <c r="Q9193" s="37"/>
      <c r="R9193" s="36"/>
      <c r="S9193" s="37"/>
      <c r="U9193" s="36"/>
      <c r="V9193" s="37"/>
      <c r="AD9193" s="59"/>
    </row>
    <row r="9194" spans="1:30">
      <c r="A9194" s="15"/>
      <c r="D9194" s="47"/>
      <c r="I9194" s="15"/>
      <c r="P9194" s="36"/>
      <c r="Q9194" s="37"/>
      <c r="R9194" s="36"/>
      <c r="S9194" s="37"/>
      <c r="U9194" s="36"/>
      <c r="V9194" s="37"/>
      <c r="AD9194" s="59"/>
    </row>
    <row r="9195" spans="1:30">
      <c r="A9195" s="15"/>
      <c r="D9195" s="47"/>
      <c r="I9195" s="15"/>
      <c r="P9195" s="36"/>
      <c r="Q9195" s="37"/>
      <c r="R9195" s="36"/>
      <c r="S9195" s="37"/>
      <c r="U9195" s="36"/>
      <c r="V9195" s="37"/>
      <c r="AD9195" s="59"/>
    </row>
    <row r="9196" spans="1:30">
      <c r="A9196" s="15"/>
      <c r="D9196" s="47"/>
      <c r="I9196" s="15"/>
      <c r="P9196" s="36"/>
      <c r="Q9196" s="37"/>
      <c r="R9196" s="36"/>
      <c r="S9196" s="37"/>
      <c r="U9196" s="36"/>
      <c r="V9196" s="37"/>
      <c r="AD9196" s="59"/>
    </row>
    <row r="9197" spans="1:30">
      <c r="A9197" s="15"/>
      <c r="D9197" s="47"/>
      <c r="I9197" s="15"/>
      <c r="P9197" s="36"/>
      <c r="Q9197" s="37"/>
      <c r="R9197" s="36"/>
      <c r="S9197" s="37"/>
      <c r="U9197" s="36"/>
      <c r="V9197" s="37"/>
      <c r="AD9197" s="59"/>
    </row>
    <row r="9198" spans="1:30">
      <c r="A9198" s="15"/>
      <c r="D9198" s="47"/>
      <c r="I9198" s="15"/>
      <c r="P9198" s="36"/>
      <c r="Q9198" s="37"/>
      <c r="R9198" s="36"/>
      <c r="S9198" s="37"/>
      <c r="U9198" s="36"/>
      <c r="V9198" s="37"/>
      <c r="AD9198" s="59"/>
    </row>
    <row r="9199" spans="1:30">
      <c r="A9199" s="15"/>
      <c r="D9199" s="47"/>
      <c r="I9199" s="15"/>
      <c r="P9199" s="36"/>
      <c r="Q9199" s="37"/>
      <c r="R9199" s="36"/>
      <c r="S9199" s="37"/>
      <c r="U9199" s="36"/>
      <c r="V9199" s="37"/>
      <c r="AD9199" s="59"/>
    </row>
    <row r="9200" spans="1:30">
      <c r="A9200" s="15"/>
      <c r="D9200" s="47"/>
      <c r="I9200" s="15"/>
      <c r="P9200" s="36"/>
      <c r="Q9200" s="37"/>
      <c r="R9200" s="36"/>
      <c r="S9200" s="37"/>
      <c r="U9200" s="36"/>
      <c r="V9200" s="37"/>
      <c r="AD9200" s="59"/>
    </row>
    <row r="9201" spans="1:30">
      <c r="A9201" s="15"/>
      <c r="D9201" s="47"/>
      <c r="I9201" s="15"/>
      <c r="P9201" s="36"/>
      <c r="Q9201" s="37"/>
      <c r="R9201" s="36"/>
      <c r="S9201" s="37"/>
      <c r="U9201" s="36"/>
      <c r="V9201" s="37"/>
      <c r="AD9201" s="59"/>
    </row>
    <row r="9202" spans="1:30">
      <c r="A9202" s="15"/>
      <c r="D9202" s="47"/>
      <c r="I9202" s="15"/>
      <c r="P9202" s="36"/>
      <c r="Q9202" s="37"/>
      <c r="R9202" s="36"/>
      <c r="S9202" s="37"/>
      <c r="U9202" s="36"/>
      <c r="V9202" s="37"/>
      <c r="AD9202" s="59"/>
    </row>
    <row r="9203" spans="1:30">
      <c r="A9203" s="15"/>
      <c r="D9203" s="47"/>
      <c r="I9203" s="15"/>
      <c r="P9203" s="36"/>
      <c r="Q9203" s="37"/>
      <c r="R9203" s="36"/>
      <c r="S9203" s="37"/>
      <c r="U9203" s="36"/>
      <c r="V9203" s="37"/>
      <c r="AD9203" s="59"/>
    </row>
    <row r="9204" spans="1:30">
      <c r="A9204" s="15"/>
      <c r="D9204" s="47"/>
      <c r="I9204" s="15"/>
      <c r="P9204" s="36"/>
      <c r="Q9204" s="37"/>
      <c r="R9204" s="36"/>
      <c r="S9204" s="37"/>
      <c r="U9204" s="36"/>
      <c r="V9204" s="37"/>
      <c r="AD9204" s="59"/>
    </row>
    <row r="9205" spans="1:30">
      <c r="A9205" s="15"/>
      <c r="D9205" s="47"/>
      <c r="I9205" s="15"/>
      <c r="P9205" s="36"/>
      <c r="Q9205" s="37"/>
      <c r="R9205" s="36"/>
      <c r="S9205" s="37"/>
      <c r="U9205" s="36"/>
      <c r="V9205" s="37"/>
      <c r="AD9205" s="59"/>
    </row>
    <row r="9206" spans="1:30">
      <c r="A9206" s="15"/>
      <c r="D9206" s="47"/>
      <c r="I9206" s="15"/>
      <c r="P9206" s="36"/>
      <c r="Q9206" s="37"/>
      <c r="R9206" s="36"/>
      <c r="S9206" s="37"/>
      <c r="U9206" s="36"/>
      <c r="V9206" s="37"/>
      <c r="AD9206" s="59"/>
    </row>
    <row r="9207" spans="1:30">
      <c r="A9207" s="15"/>
      <c r="D9207" s="47"/>
      <c r="I9207" s="15"/>
      <c r="P9207" s="36"/>
      <c r="Q9207" s="37"/>
      <c r="R9207" s="36"/>
      <c r="S9207" s="37"/>
      <c r="U9207" s="36"/>
      <c r="V9207" s="37"/>
      <c r="AD9207" s="59"/>
    </row>
    <row r="9208" spans="1:30">
      <c r="A9208" s="15"/>
      <c r="D9208" s="47"/>
      <c r="I9208" s="15"/>
      <c r="P9208" s="36"/>
      <c r="Q9208" s="37"/>
      <c r="R9208" s="36"/>
      <c r="S9208" s="37"/>
      <c r="U9208" s="36"/>
      <c r="V9208" s="37"/>
      <c r="AD9208" s="59"/>
    </row>
    <row r="9209" spans="1:30">
      <c r="A9209" s="15"/>
      <c r="D9209" s="47"/>
      <c r="I9209" s="15"/>
      <c r="P9209" s="36"/>
      <c r="Q9209" s="37"/>
      <c r="R9209" s="36"/>
      <c r="S9209" s="37"/>
      <c r="U9209" s="36"/>
      <c r="V9209" s="37"/>
      <c r="Z9209" s="59"/>
      <c r="AD9209" s="59"/>
    </row>
    <row r="9210" spans="1:30">
      <c r="A9210" s="15"/>
      <c r="D9210" s="47"/>
      <c r="I9210" s="15"/>
      <c r="P9210" s="36"/>
      <c r="Q9210" s="37"/>
      <c r="R9210" s="36"/>
      <c r="S9210" s="37"/>
      <c r="U9210" s="36"/>
      <c r="V9210" s="37"/>
      <c r="Z9210" s="59"/>
      <c r="AD9210" s="59"/>
    </row>
    <row r="9211" spans="1:30">
      <c r="A9211" s="15"/>
      <c r="D9211" s="47"/>
      <c r="I9211" s="15"/>
      <c r="P9211" s="36"/>
      <c r="Q9211" s="37"/>
      <c r="R9211" s="36"/>
      <c r="S9211" s="37"/>
      <c r="U9211" s="36"/>
      <c r="V9211" s="37"/>
      <c r="AD9211" s="59"/>
    </row>
    <row r="9212" spans="1:30">
      <c r="A9212" s="15"/>
      <c r="D9212" s="47"/>
      <c r="I9212" s="15"/>
      <c r="P9212" s="36"/>
      <c r="Q9212" s="37"/>
      <c r="R9212" s="36"/>
      <c r="S9212" s="37"/>
      <c r="U9212" s="36"/>
      <c r="V9212" s="37"/>
      <c r="AD9212" s="59"/>
    </row>
    <row r="9213" spans="1:30">
      <c r="A9213" s="15"/>
      <c r="D9213" s="47"/>
      <c r="I9213" s="15"/>
      <c r="P9213" s="36"/>
      <c r="Q9213" s="37"/>
      <c r="R9213" s="36"/>
      <c r="S9213" s="37"/>
      <c r="U9213" s="36"/>
      <c r="V9213" s="37"/>
      <c r="AD9213" s="59"/>
    </row>
    <row r="9214" spans="1:30">
      <c r="A9214" s="15"/>
      <c r="D9214" s="47"/>
      <c r="I9214" s="15"/>
      <c r="P9214" s="36"/>
      <c r="Q9214" s="37"/>
      <c r="R9214" s="36"/>
      <c r="S9214" s="37"/>
      <c r="U9214" s="36"/>
      <c r="V9214" s="37"/>
      <c r="AD9214" s="59"/>
    </row>
    <row r="9215" spans="1:30">
      <c r="A9215" s="15"/>
      <c r="D9215" s="47"/>
      <c r="I9215" s="15"/>
      <c r="P9215" s="36"/>
      <c r="Q9215" s="37"/>
      <c r="R9215" s="36"/>
      <c r="S9215" s="37"/>
      <c r="U9215" s="36"/>
      <c r="V9215" s="37"/>
      <c r="AD9215" s="59"/>
    </row>
    <row r="9216" spans="1:30">
      <c r="A9216" s="15"/>
      <c r="D9216" s="47"/>
      <c r="I9216" s="15"/>
      <c r="P9216" s="36"/>
      <c r="Q9216" s="37"/>
      <c r="R9216" s="36"/>
      <c r="S9216" s="37"/>
      <c r="U9216" s="36"/>
      <c r="V9216" s="37"/>
      <c r="AD9216" s="59"/>
    </row>
    <row r="9217" spans="1:30">
      <c r="A9217" s="15"/>
      <c r="D9217" s="47"/>
      <c r="I9217" s="15"/>
      <c r="P9217" s="36"/>
      <c r="Q9217" s="37"/>
      <c r="R9217" s="36"/>
      <c r="S9217" s="37"/>
      <c r="U9217" s="36"/>
      <c r="V9217" s="37"/>
      <c r="AD9217" s="59"/>
    </row>
    <row r="9218" spans="1:30">
      <c r="A9218" s="15"/>
      <c r="D9218" s="47"/>
      <c r="I9218" s="15"/>
      <c r="P9218" s="36"/>
      <c r="Q9218" s="37"/>
      <c r="R9218" s="36"/>
      <c r="S9218" s="37"/>
      <c r="U9218" s="36"/>
      <c r="V9218" s="37"/>
      <c r="AD9218" s="59"/>
    </row>
    <row r="9219" spans="1:30">
      <c r="A9219" s="15"/>
      <c r="D9219" s="47"/>
      <c r="I9219" s="15"/>
      <c r="P9219" s="36"/>
      <c r="Q9219" s="37"/>
      <c r="R9219" s="36"/>
      <c r="S9219" s="37"/>
      <c r="U9219" s="36"/>
      <c r="V9219" s="37"/>
      <c r="AD9219" s="59"/>
    </row>
    <row r="9220" spans="1:30">
      <c r="A9220" s="15"/>
      <c r="D9220" s="47"/>
      <c r="I9220" s="15"/>
      <c r="P9220" s="36"/>
      <c r="Q9220" s="37"/>
      <c r="R9220" s="36"/>
      <c r="S9220" s="37"/>
      <c r="U9220" s="36"/>
      <c r="V9220" s="37"/>
      <c r="AD9220" s="59"/>
    </row>
    <row r="9221" spans="1:30">
      <c r="A9221" s="15"/>
      <c r="D9221" s="47"/>
      <c r="I9221" s="15"/>
      <c r="P9221" s="36"/>
      <c r="Q9221" s="37"/>
      <c r="R9221" s="36"/>
      <c r="S9221" s="37"/>
      <c r="U9221" s="36"/>
      <c r="V9221" s="37"/>
      <c r="AD9221" s="59"/>
    </row>
    <row r="9222" spans="1:30">
      <c r="A9222" s="15"/>
      <c r="D9222" s="47"/>
      <c r="I9222" s="15"/>
      <c r="P9222" s="36"/>
      <c r="Q9222" s="37"/>
      <c r="R9222" s="36"/>
      <c r="S9222" s="37"/>
      <c r="U9222" s="36"/>
      <c r="V9222" s="37"/>
      <c r="AD9222" s="59"/>
    </row>
    <row r="9223" spans="1:30">
      <c r="A9223" s="15"/>
      <c r="D9223" s="47"/>
      <c r="I9223" s="15"/>
      <c r="P9223" s="36"/>
      <c r="Q9223" s="37"/>
      <c r="R9223" s="36"/>
      <c r="S9223" s="37"/>
      <c r="U9223" s="36"/>
      <c r="V9223" s="37"/>
      <c r="AD9223" s="59"/>
    </row>
    <row r="9224" spans="1:30">
      <c r="A9224" s="15"/>
      <c r="D9224" s="47"/>
      <c r="I9224" s="15"/>
      <c r="P9224" s="36"/>
      <c r="Q9224" s="37"/>
      <c r="R9224" s="36"/>
      <c r="S9224" s="37"/>
      <c r="U9224" s="36"/>
      <c r="V9224" s="37"/>
      <c r="AD9224" s="59"/>
    </row>
    <row r="9225" spans="1:30">
      <c r="A9225" s="15"/>
      <c r="D9225" s="47"/>
      <c r="I9225" s="15"/>
      <c r="P9225" s="36"/>
      <c r="Q9225" s="37"/>
      <c r="R9225" s="36"/>
      <c r="S9225" s="37"/>
      <c r="U9225" s="36"/>
      <c r="V9225" s="37"/>
      <c r="AD9225" s="59"/>
    </row>
    <row r="9226" spans="1:30">
      <c r="A9226" s="15"/>
      <c r="D9226" s="47"/>
      <c r="I9226" s="15"/>
      <c r="P9226" s="36"/>
      <c r="Q9226" s="37"/>
      <c r="R9226" s="36"/>
      <c r="S9226" s="37"/>
      <c r="U9226" s="36"/>
      <c r="V9226" s="37"/>
      <c r="AD9226" s="59"/>
    </row>
    <row r="9227" spans="1:30">
      <c r="A9227" s="15"/>
      <c r="D9227" s="47"/>
      <c r="I9227" s="15"/>
      <c r="P9227" s="36"/>
      <c r="Q9227" s="37"/>
      <c r="R9227" s="36"/>
      <c r="S9227" s="37"/>
      <c r="U9227" s="36"/>
      <c r="V9227" s="37"/>
      <c r="AD9227" s="59"/>
    </row>
    <row r="9228" spans="1:30">
      <c r="A9228" s="15"/>
      <c r="D9228" s="47"/>
      <c r="I9228" s="15"/>
      <c r="P9228" s="36"/>
      <c r="Q9228" s="37"/>
      <c r="R9228" s="36"/>
      <c r="S9228" s="37"/>
      <c r="U9228" s="36"/>
      <c r="V9228" s="37"/>
      <c r="AD9228" s="59"/>
    </row>
    <row r="9229" spans="1:30">
      <c r="A9229" s="15"/>
      <c r="D9229" s="47"/>
      <c r="I9229" s="15"/>
      <c r="P9229" s="36"/>
      <c r="Q9229" s="37"/>
      <c r="R9229" s="36"/>
      <c r="S9229" s="37"/>
      <c r="U9229" s="36"/>
      <c r="V9229" s="37"/>
      <c r="AD9229" s="59"/>
    </row>
    <row r="9230" spans="1:30">
      <c r="A9230" s="15"/>
      <c r="D9230" s="47"/>
      <c r="I9230" s="15"/>
      <c r="P9230" s="36"/>
      <c r="Q9230" s="37"/>
      <c r="R9230" s="36"/>
      <c r="S9230" s="37"/>
      <c r="U9230" s="36"/>
      <c r="V9230" s="37"/>
      <c r="AD9230" s="59"/>
    </row>
    <row r="9231" spans="1:30">
      <c r="A9231" s="15"/>
      <c r="D9231" s="47"/>
      <c r="I9231" s="15"/>
      <c r="P9231" s="36"/>
      <c r="Q9231" s="37"/>
      <c r="R9231" s="36"/>
      <c r="S9231" s="37"/>
      <c r="U9231" s="36"/>
      <c r="V9231" s="37"/>
      <c r="AD9231" s="59"/>
    </row>
    <row r="9232" spans="1:30">
      <c r="A9232" s="15"/>
      <c r="D9232" s="47"/>
      <c r="I9232" s="15"/>
      <c r="P9232" s="36"/>
      <c r="Q9232" s="37"/>
      <c r="R9232" s="36"/>
      <c r="S9232" s="37"/>
      <c r="U9232" s="36"/>
      <c r="V9232" s="37"/>
      <c r="AD9232" s="59"/>
    </row>
    <row r="9233" spans="1:30">
      <c r="A9233" s="15"/>
      <c r="D9233" s="47"/>
      <c r="I9233" s="15"/>
      <c r="P9233" s="36"/>
      <c r="Q9233" s="37"/>
      <c r="R9233" s="36"/>
      <c r="S9233" s="37"/>
      <c r="U9233" s="36"/>
      <c r="V9233" s="37"/>
      <c r="AD9233" s="59"/>
    </row>
    <row r="9234" spans="1:30">
      <c r="A9234" s="15"/>
      <c r="D9234" s="47"/>
      <c r="I9234" s="15"/>
      <c r="P9234" s="36"/>
      <c r="Q9234" s="37"/>
      <c r="R9234" s="36"/>
      <c r="S9234" s="37"/>
      <c r="U9234" s="36"/>
      <c r="V9234" s="37"/>
      <c r="AD9234" s="59"/>
    </row>
    <row r="9235" spans="1:30">
      <c r="A9235" s="15"/>
      <c r="D9235" s="47"/>
      <c r="I9235" s="15"/>
      <c r="P9235" s="36"/>
      <c r="Q9235" s="37"/>
      <c r="R9235" s="36"/>
      <c r="S9235" s="37"/>
      <c r="U9235" s="36"/>
      <c r="V9235" s="37"/>
      <c r="AD9235" s="59"/>
    </row>
    <row r="9236" spans="1:30">
      <c r="A9236" s="15"/>
      <c r="D9236" s="47"/>
      <c r="I9236" s="15"/>
      <c r="P9236" s="36"/>
      <c r="Q9236" s="37"/>
      <c r="R9236" s="36"/>
      <c r="S9236" s="37"/>
      <c r="U9236" s="36"/>
      <c r="V9236" s="37"/>
      <c r="AD9236" s="59"/>
    </row>
    <row r="9237" spans="1:30">
      <c r="A9237" s="15"/>
      <c r="D9237" s="47"/>
      <c r="I9237" s="15"/>
      <c r="P9237" s="36"/>
      <c r="Q9237" s="37"/>
      <c r="R9237" s="36"/>
      <c r="S9237" s="37"/>
      <c r="U9237" s="36"/>
      <c r="V9237" s="37"/>
      <c r="AD9237" s="59"/>
    </row>
    <row r="9238" spans="1:30">
      <c r="A9238" s="15"/>
      <c r="D9238" s="47"/>
      <c r="I9238" s="15"/>
      <c r="P9238" s="36"/>
      <c r="Q9238" s="37"/>
      <c r="R9238" s="36"/>
      <c r="S9238" s="37"/>
      <c r="U9238" s="36"/>
      <c r="V9238" s="37"/>
      <c r="AD9238" s="59"/>
    </row>
    <row r="9239" spans="1:30">
      <c r="A9239" s="15"/>
      <c r="D9239" s="47"/>
      <c r="I9239" s="15"/>
      <c r="P9239" s="36"/>
      <c r="Q9239" s="37"/>
      <c r="R9239" s="36"/>
      <c r="S9239" s="37"/>
      <c r="U9239" s="36"/>
      <c r="V9239" s="37"/>
      <c r="AD9239" s="59"/>
    </row>
    <row r="9240" spans="1:30">
      <c r="A9240" s="15"/>
      <c r="D9240" s="47"/>
      <c r="I9240" s="15"/>
      <c r="P9240" s="36"/>
      <c r="Q9240" s="37"/>
      <c r="R9240" s="36"/>
      <c r="S9240" s="37"/>
      <c r="U9240" s="36"/>
      <c r="V9240" s="37"/>
      <c r="AD9240" s="59"/>
    </row>
    <row r="9241" spans="1:30">
      <c r="A9241" s="15"/>
      <c r="D9241" s="47"/>
      <c r="I9241" s="15"/>
      <c r="P9241" s="36"/>
      <c r="Q9241" s="37"/>
      <c r="R9241" s="36"/>
      <c r="S9241" s="37"/>
      <c r="U9241" s="36"/>
      <c r="V9241" s="37"/>
      <c r="AD9241" s="59"/>
    </row>
    <row r="9242" spans="1:30">
      <c r="A9242" s="15"/>
      <c r="D9242" s="47"/>
      <c r="I9242" s="15"/>
      <c r="P9242" s="36"/>
      <c r="Q9242" s="37"/>
      <c r="R9242" s="36"/>
      <c r="S9242" s="37"/>
      <c r="U9242" s="36"/>
      <c r="V9242" s="37"/>
      <c r="AD9242" s="59"/>
    </row>
    <row r="9243" spans="1:30">
      <c r="A9243" s="15"/>
      <c r="D9243" s="47"/>
      <c r="I9243" s="15"/>
      <c r="P9243" s="36"/>
      <c r="Q9243" s="37"/>
      <c r="R9243" s="36"/>
      <c r="S9243" s="37"/>
      <c r="U9243" s="36"/>
      <c r="V9243" s="37"/>
      <c r="AD9243" s="59"/>
    </row>
    <row r="9244" spans="1:30">
      <c r="A9244" s="15"/>
      <c r="D9244" s="47"/>
      <c r="I9244" s="15"/>
      <c r="P9244" s="36"/>
      <c r="Q9244" s="37"/>
      <c r="R9244" s="36"/>
      <c r="S9244" s="37"/>
      <c r="U9244" s="36"/>
      <c r="V9244" s="37"/>
      <c r="AD9244" s="59"/>
    </row>
    <row r="9245" spans="1:30">
      <c r="A9245" s="15"/>
      <c r="D9245" s="47"/>
      <c r="I9245" s="15"/>
      <c r="P9245" s="36"/>
      <c r="Q9245" s="37"/>
      <c r="R9245" s="36"/>
      <c r="S9245" s="37"/>
      <c r="U9245" s="36"/>
      <c r="V9245" s="37"/>
      <c r="AD9245" s="59"/>
    </row>
    <row r="9246" spans="1:30">
      <c r="A9246" s="15"/>
      <c r="D9246" s="47"/>
      <c r="I9246" s="15"/>
      <c r="P9246" s="36"/>
      <c r="Q9246" s="37"/>
      <c r="R9246" s="36"/>
      <c r="S9246" s="37"/>
      <c r="U9246" s="36"/>
      <c r="V9246" s="37"/>
      <c r="AD9246" s="59"/>
    </row>
    <row r="9247" spans="1:30">
      <c r="A9247" s="15"/>
      <c r="D9247" s="47"/>
      <c r="I9247" s="15"/>
      <c r="P9247" s="36"/>
      <c r="Q9247" s="37"/>
      <c r="R9247" s="36"/>
      <c r="S9247" s="37"/>
      <c r="U9247" s="36"/>
      <c r="V9247" s="37"/>
      <c r="AD9247" s="59"/>
    </row>
    <row r="9248" spans="1:30">
      <c r="A9248" s="15"/>
      <c r="D9248" s="47"/>
      <c r="I9248" s="15"/>
      <c r="P9248" s="36"/>
      <c r="Q9248" s="37"/>
      <c r="R9248" s="36"/>
      <c r="S9248" s="37"/>
      <c r="U9248" s="36"/>
      <c r="V9248" s="37"/>
      <c r="AD9248" s="59"/>
    </row>
    <row r="9249" spans="1:30">
      <c r="A9249" s="15"/>
      <c r="D9249" s="47"/>
      <c r="I9249" s="15"/>
      <c r="P9249" s="36"/>
      <c r="Q9249" s="37"/>
      <c r="R9249" s="36"/>
      <c r="S9249" s="37"/>
      <c r="U9249" s="36"/>
      <c r="V9249" s="37"/>
      <c r="AD9249" s="59"/>
    </row>
    <row r="9250" spans="1:30">
      <c r="A9250" s="15"/>
      <c r="D9250" s="47"/>
      <c r="I9250" s="15"/>
      <c r="P9250" s="36"/>
      <c r="Q9250" s="37"/>
      <c r="R9250" s="36"/>
      <c r="S9250" s="37"/>
      <c r="U9250" s="36"/>
      <c r="V9250" s="37"/>
      <c r="AD9250" s="59"/>
    </row>
    <row r="9251" spans="1:30">
      <c r="A9251" s="15"/>
      <c r="D9251" s="47"/>
      <c r="I9251" s="15"/>
      <c r="P9251" s="36"/>
      <c r="Q9251" s="37"/>
      <c r="R9251" s="36"/>
      <c r="S9251" s="37"/>
      <c r="U9251" s="36"/>
      <c r="V9251" s="37"/>
      <c r="AD9251" s="59"/>
    </row>
    <row r="9252" spans="1:30">
      <c r="A9252" s="15"/>
      <c r="D9252" s="47"/>
      <c r="I9252" s="15"/>
      <c r="P9252" s="36"/>
      <c r="Q9252" s="37"/>
      <c r="R9252" s="36"/>
      <c r="S9252" s="37"/>
      <c r="U9252" s="36"/>
      <c r="V9252" s="37"/>
      <c r="AD9252" s="59"/>
    </row>
    <row r="9253" spans="1:30">
      <c r="A9253" s="15"/>
      <c r="D9253" s="47"/>
      <c r="I9253" s="15"/>
      <c r="P9253" s="36"/>
      <c r="Q9253" s="37"/>
      <c r="R9253" s="36"/>
      <c r="S9253" s="37"/>
      <c r="U9253" s="36"/>
      <c r="V9253" s="37"/>
      <c r="AD9253" s="59"/>
    </row>
    <row r="9254" spans="1:30">
      <c r="A9254" s="15"/>
      <c r="D9254" s="47"/>
      <c r="I9254" s="15"/>
      <c r="P9254" s="36"/>
      <c r="Q9254" s="37"/>
      <c r="R9254" s="36"/>
      <c r="S9254" s="37"/>
      <c r="U9254" s="36"/>
      <c r="V9254" s="37"/>
      <c r="AD9254" s="59"/>
    </row>
    <row r="9255" spans="1:30">
      <c r="A9255" s="15"/>
      <c r="D9255" s="47"/>
      <c r="I9255" s="15"/>
      <c r="P9255" s="36"/>
      <c r="Q9255" s="37"/>
      <c r="R9255" s="36"/>
      <c r="S9255" s="37"/>
      <c r="U9255" s="36"/>
      <c r="V9255" s="37"/>
      <c r="AD9255" s="59"/>
    </row>
    <row r="9256" spans="1:30">
      <c r="A9256" s="15"/>
      <c r="D9256" s="47"/>
      <c r="I9256" s="15"/>
      <c r="P9256" s="36"/>
      <c r="Q9256" s="37"/>
      <c r="R9256" s="36"/>
      <c r="S9256" s="37"/>
      <c r="U9256" s="36"/>
      <c r="V9256" s="37"/>
      <c r="AD9256" s="59"/>
    </row>
    <row r="9257" spans="1:30">
      <c r="A9257" s="15"/>
      <c r="D9257" s="47"/>
      <c r="I9257" s="15"/>
      <c r="P9257" s="36"/>
      <c r="Q9257" s="37"/>
      <c r="R9257" s="36"/>
      <c r="S9257" s="37"/>
      <c r="U9257" s="36"/>
      <c r="V9257" s="37"/>
      <c r="AD9257" s="59"/>
    </row>
    <row r="9258" spans="1:30">
      <c r="A9258" s="15"/>
      <c r="D9258" s="47"/>
      <c r="I9258" s="15"/>
      <c r="P9258" s="36"/>
      <c r="Q9258" s="37"/>
      <c r="R9258" s="36"/>
      <c r="S9258" s="37"/>
      <c r="U9258" s="36"/>
      <c r="V9258" s="37"/>
      <c r="AD9258" s="59"/>
    </row>
    <row r="9259" spans="1:30">
      <c r="A9259" s="15"/>
      <c r="D9259" s="47"/>
      <c r="I9259" s="15"/>
      <c r="P9259" s="36"/>
      <c r="Q9259" s="37"/>
      <c r="R9259" s="36"/>
      <c r="S9259" s="37"/>
      <c r="U9259" s="36"/>
      <c r="V9259" s="37"/>
      <c r="AD9259" s="59"/>
    </row>
    <row r="9260" spans="1:30">
      <c r="A9260" s="15"/>
      <c r="D9260" s="47"/>
      <c r="I9260" s="15"/>
      <c r="P9260" s="36"/>
      <c r="Q9260" s="37"/>
      <c r="R9260" s="36"/>
      <c r="S9260" s="37"/>
      <c r="U9260" s="36"/>
      <c r="V9260" s="37"/>
      <c r="AD9260" s="59"/>
    </row>
    <row r="9261" spans="1:30">
      <c r="A9261" s="15"/>
      <c r="D9261" s="47"/>
      <c r="I9261" s="15"/>
      <c r="P9261" s="36"/>
      <c r="Q9261" s="37"/>
      <c r="R9261" s="36"/>
      <c r="S9261" s="37"/>
      <c r="U9261" s="36"/>
      <c r="V9261" s="37"/>
      <c r="AD9261" s="59"/>
    </row>
    <row r="9262" spans="1:30">
      <c r="A9262" s="15"/>
      <c r="D9262" s="47"/>
      <c r="I9262" s="15"/>
      <c r="P9262" s="36"/>
      <c r="Q9262" s="37"/>
      <c r="R9262" s="36"/>
      <c r="S9262" s="37"/>
      <c r="U9262" s="36"/>
      <c r="V9262" s="37"/>
      <c r="AD9262" s="59"/>
    </row>
    <row r="9263" spans="1:30">
      <c r="A9263" s="15"/>
      <c r="D9263" s="47"/>
      <c r="I9263" s="15"/>
      <c r="P9263" s="36"/>
      <c r="Q9263" s="37"/>
      <c r="R9263" s="36"/>
      <c r="S9263" s="37"/>
      <c r="U9263" s="36"/>
      <c r="V9263" s="37"/>
      <c r="AD9263" s="59"/>
    </row>
    <row r="9264" spans="1:30">
      <c r="A9264" s="15"/>
      <c r="D9264" s="47"/>
      <c r="I9264" s="15"/>
      <c r="P9264" s="36"/>
      <c r="Q9264" s="37"/>
      <c r="R9264" s="36"/>
      <c r="S9264" s="37"/>
      <c r="U9264" s="36"/>
      <c r="V9264" s="37"/>
      <c r="AD9264" s="59"/>
    </row>
    <row r="9265" spans="1:30">
      <c r="A9265" s="15"/>
      <c r="D9265" s="47"/>
      <c r="I9265" s="15"/>
      <c r="P9265" s="36"/>
      <c r="Q9265" s="37"/>
      <c r="R9265" s="36"/>
      <c r="S9265" s="37"/>
      <c r="U9265" s="36"/>
      <c r="V9265" s="37"/>
      <c r="AD9265" s="59"/>
    </row>
    <row r="9266" spans="1:30">
      <c r="A9266" s="15"/>
      <c r="D9266" s="47"/>
      <c r="I9266" s="15"/>
      <c r="P9266" s="36"/>
      <c r="Q9266" s="37"/>
      <c r="R9266" s="36"/>
      <c r="S9266" s="37"/>
      <c r="U9266" s="36"/>
      <c r="V9266" s="37"/>
      <c r="AD9266" s="59"/>
    </row>
    <row r="9267" spans="1:30">
      <c r="A9267" s="15"/>
      <c r="D9267" s="47"/>
      <c r="I9267" s="15"/>
      <c r="P9267" s="36"/>
      <c r="Q9267" s="37"/>
      <c r="R9267" s="36"/>
      <c r="S9267" s="37"/>
      <c r="U9267" s="36"/>
      <c r="V9267" s="37"/>
      <c r="AD9267" s="59"/>
    </row>
    <row r="9268" spans="1:30">
      <c r="A9268" s="15"/>
      <c r="D9268" s="47"/>
      <c r="I9268" s="15"/>
      <c r="P9268" s="36"/>
      <c r="Q9268" s="37"/>
      <c r="R9268" s="36"/>
      <c r="S9268" s="37"/>
      <c r="U9268" s="36"/>
      <c r="V9268" s="37"/>
      <c r="AD9268" s="59"/>
    </row>
    <row r="9269" spans="1:30">
      <c r="A9269" s="15"/>
      <c r="D9269" s="47"/>
      <c r="I9269" s="15"/>
      <c r="P9269" s="36"/>
      <c r="Q9269" s="37"/>
      <c r="R9269" s="36"/>
      <c r="S9269" s="37"/>
      <c r="U9269" s="36"/>
      <c r="V9269" s="37"/>
      <c r="AD9269" s="59"/>
    </row>
    <row r="9270" spans="1:30">
      <c r="A9270" s="15"/>
      <c r="D9270" s="47"/>
      <c r="I9270" s="15"/>
      <c r="P9270" s="36"/>
      <c r="Q9270" s="37"/>
      <c r="R9270" s="36"/>
      <c r="S9270" s="37"/>
      <c r="U9270" s="36"/>
      <c r="V9270" s="37"/>
      <c r="AD9270" s="59"/>
    </row>
    <row r="9271" spans="1:30">
      <c r="A9271" s="15"/>
      <c r="D9271" s="47"/>
      <c r="I9271" s="15"/>
      <c r="P9271" s="36"/>
      <c r="Q9271" s="37"/>
      <c r="R9271" s="36"/>
      <c r="S9271" s="37"/>
      <c r="U9271" s="36"/>
      <c r="V9271" s="37"/>
      <c r="AD9271" s="59"/>
    </row>
    <row r="9272" spans="1:30">
      <c r="A9272" s="15"/>
      <c r="D9272" s="47"/>
      <c r="I9272" s="15"/>
      <c r="P9272" s="36"/>
      <c r="Q9272" s="37"/>
      <c r="R9272" s="36"/>
      <c r="S9272" s="37"/>
      <c r="U9272" s="36"/>
      <c r="V9272" s="37"/>
      <c r="AD9272" s="59"/>
    </row>
    <row r="9273" spans="1:30">
      <c r="A9273" s="15"/>
      <c r="D9273" s="47"/>
      <c r="I9273" s="15"/>
      <c r="P9273" s="36"/>
      <c r="Q9273" s="37"/>
      <c r="R9273" s="36"/>
      <c r="S9273" s="37"/>
      <c r="U9273" s="36"/>
      <c r="V9273" s="37"/>
      <c r="AD9273" s="59"/>
    </row>
    <row r="9274" spans="1:30">
      <c r="A9274" s="15"/>
      <c r="D9274" s="47"/>
      <c r="I9274" s="15"/>
      <c r="P9274" s="36"/>
      <c r="Q9274" s="37"/>
      <c r="R9274" s="36"/>
      <c r="S9274" s="37"/>
      <c r="U9274" s="36"/>
      <c r="V9274" s="37"/>
      <c r="AD9274" s="59"/>
    </row>
    <row r="9275" spans="1:30">
      <c r="A9275" s="15"/>
      <c r="D9275" s="47"/>
      <c r="I9275" s="15"/>
      <c r="P9275" s="36"/>
      <c r="Q9275" s="37"/>
      <c r="R9275" s="36"/>
      <c r="S9275" s="37"/>
      <c r="U9275" s="36"/>
      <c r="V9275" s="37"/>
      <c r="AD9275" s="59"/>
    </row>
    <row r="9276" spans="1:30">
      <c r="A9276" s="15"/>
      <c r="D9276" s="47"/>
      <c r="I9276" s="15"/>
      <c r="P9276" s="36"/>
      <c r="Q9276" s="37"/>
      <c r="R9276" s="36"/>
      <c r="S9276" s="37"/>
      <c r="U9276" s="36"/>
      <c r="V9276" s="37"/>
      <c r="AD9276" s="59"/>
    </row>
    <row r="9277" spans="1:30">
      <c r="A9277" s="15"/>
      <c r="D9277" s="47"/>
      <c r="I9277" s="15"/>
      <c r="P9277" s="36"/>
      <c r="Q9277" s="37"/>
      <c r="R9277" s="36"/>
      <c r="S9277" s="37"/>
      <c r="U9277" s="36"/>
      <c r="V9277" s="37"/>
      <c r="AD9277" s="59"/>
    </row>
    <row r="9278" spans="1:30">
      <c r="A9278" s="15"/>
      <c r="D9278" s="47"/>
      <c r="I9278" s="15"/>
      <c r="P9278" s="36"/>
      <c r="Q9278" s="37"/>
      <c r="R9278" s="36"/>
      <c r="S9278" s="37"/>
      <c r="U9278" s="36"/>
      <c r="V9278" s="37"/>
      <c r="AD9278" s="59"/>
    </row>
    <row r="9279" spans="1:30">
      <c r="A9279" s="15"/>
      <c r="D9279" s="47"/>
      <c r="I9279" s="15"/>
      <c r="P9279" s="36"/>
      <c r="Q9279" s="37"/>
      <c r="R9279" s="36"/>
      <c r="S9279" s="37"/>
      <c r="U9279" s="36"/>
      <c r="V9279" s="37"/>
      <c r="AD9279" s="59"/>
    </row>
    <row r="9280" spans="1:30">
      <c r="A9280" s="15"/>
      <c r="D9280" s="47"/>
      <c r="I9280" s="15"/>
      <c r="P9280" s="36"/>
      <c r="Q9280" s="37"/>
      <c r="R9280" s="36"/>
      <c r="S9280" s="37"/>
      <c r="U9280" s="36"/>
      <c r="V9280" s="37"/>
      <c r="AD9280" s="59"/>
    </row>
    <row r="9281" spans="1:30">
      <c r="A9281" s="15"/>
      <c r="D9281" s="47"/>
      <c r="I9281" s="15"/>
      <c r="P9281" s="36"/>
      <c r="Q9281" s="37"/>
      <c r="R9281" s="36"/>
      <c r="S9281" s="37"/>
      <c r="U9281" s="36"/>
      <c r="V9281" s="37"/>
      <c r="AD9281" s="59"/>
    </row>
    <row r="9282" spans="1:30">
      <c r="A9282" s="15"/>
      <c r="D9282" s="47"/>
      <c r="I9282" s="15"/>
      <c r="P9282" s="36"/>
      <c r="Q9282" s="37"/>
      <c r="R9282" s="36"/>
      <c r="S9282" s="37"/>
      <c r="U9282" s="36"/>
      <c r="V9282" s="37"/>
      <c r="AD9282" s="59"/>
    </row>
    <row r="9283" spans="1:30">
      <c r="A9283" s="15"/>
      <c r="D9283" s="47"/>
      <c r="I9283" s="15"/>
      <c r="P9283" s="36"/>
      <c r="Q9283" s="37"/>
      <c r="R9283" s="36"/>
      <c r="S9283" s="37"/>
      <c r="U9283" s="36"/>
      <c r="V9283" s="37"/>
      <c r="AD9283" s="59"/>
    </row>
    <row r="9284" spans="1:30">
      <c r="A9284" s="15"/>
      <c r="D9284" s="47"/>
      <c r="I9284" s="15"/>
      <c r="P9284" s="36"/>
      <c r="Q9284" s="37"/>
      <c r="R9284" s="36"/>
      <c r="S9284" s="37"/>
      <c r="U9284" s="36"/>
      <c r="V9284" s="37"/>
      <c r="AD9284" s="59"/>
    </row>
    <row r="9285" spans="1:30">
      <c r="A9285" s="15"/>
      <c r="D9285" s="47"/>
      <c r="I9285" s="15"/>
      <c r="P9285" s="36"/>
      <c r="Q9285" s="37"/>
      <c r="R9285" s="36"/>
      <c r="S9285" s="37"/>
      <c r="U9285" s="36"/>
      <c r="V9285" s="37"/>
      <c r="AD9285" s="59"/>
    </row>
    <row r="9286" spans="1:30">
      <c r="A9286" s="15"/>
      <c r="D9286" s="47"/>
      <c r="I9286" s="15"/>
      <c r="P9286" s="36"/>
      <c r="Q9286" s="37"/>
      <c r="R9286" s="36"/>
      <c r="S9286" s="37"/>
      <c r="U9286" s="36"/>
      <c r="V9286" s="37"/>
      <c r="AD9286" s="59"/>
    </row>
    <row r="9287" spans="1:30">
      <c r="A9287" s="15"/>
      <c r="D9287" s="47"/>
      <c r="I9287" s="15"/>
      <c r="P9287" s="36"/>
      <c r="Q9287" s="37"/>
      <c r="R9287" s="36"/>
      <c r="S9287" s="37"/>
      <c r="U9287" s="36"/>
      <c r="V9287" s="37"/>
      <c r="AD9287" s="59"/>
    </row>
    <row r="9288" spans="1:30">
      <c r="A9288" s="15"/>
      <c r="D9288" s="47"/>
      <c r="I9288" s="15"/>
      <c r="P9288" s="36"/>
      <c r="Q9288" s="37"/>
      <c r="R9288" s="36"/>
      <c r="S9288" s="37"/>
      <c r="U9288" s="36"/>
      <c r="V9288" s="37"/>
      <c r="AD9288" s="59"/>
    </row>
    <row r="9289" spans="1:30">
      <c r="A9289" s="15"/>
      <c r="D9289" s="47"/>
      <c r="I9289" s="15"/>
      <c r="P9289" s="36"/>
      <c r="Q9289" s="37"/>
      <c r="R9289" s="36"/>
      <c r="S9289" s="37"/>
      <c r="U9289" s="36"/>
      <c r="V9289" s="37"/>
      <c r="AD9289" s="59"/>
    </row>
    <row r="9290" spans="1:30">
      <c r="A9290" s="15"/>
      <c r="D9290" s="47"/>
      <c r="I9290" s="15"/>
      <c r="P9290" s="36"/>
      <c r="Q9290" s="37"/>
      <c r="R9290" s="36"/>
      <c r="S9290" s="37"/>
      <c r="U9290" s="36"/>
      <c r="V9290" s="37"/>
      <c r="AD9290" s="59"/>
    </row>
    <row r="9291" spans="1:30">
      <c r="A9291" s="15"/>
      <c r="D9291" s="47"/>
      <c r="I9291" s="15"/>
      <c r="P9291" s="36"/>
      <c r="Q9291" s="37"/>
      <c r="R9291" s="36"/>
      <c r="S9291" s="37"/>
      <c r="U9291" s="36"/>
      <c r="V9291" s="37"/>
      <c r="AD9291" s="59"/>
    </row>
    <row r="9292" spans="1:30">
      <c r="A9292" s="15"/>
      <c r="D9292" s="47"/>
      <c r="I9292" s="15"/>
      <c r="P9292" s="36"/>
      <c r="Q9292" s="37"/>
      <c r="R9292" s="36"/>
      <c r="S9292" s="37"/>
      <c r="U9292" s="36"/>
      <c r="V9292" s="37"/>
      <c r="AD9292" s="59"/>
    </row>
    <row r="9293" spans="1:30">
      <c r="A9293" s="15"/>
      <c r="D9293" s="47"/>
      <c r="I9293" s="15"/>
      <c r="P9293" s="36"/>
      <c r="Q9293" s="37"/>
      <c r="R9293" s="36"/>
      <c r="S9293" s="37"/>
      <c r="U9293" s="36"/>
      <c r="V9293" s="37"/>
      <c r="AD9293" s="59"/>
    </row>
    <row r="9294" spans="1:30">
      <c r="A9294" s="15"/>
      <c r="D9294" s="47"/>
      <c r="I9294" s="15"/>
      <c r="P9294" s="36"/>
      <c r="Q9294" s="37"/>
      <c r="R9294" s="36"/>
      <c r="S9294" s="37"/>
      <c r="U9294" s="36"/>
      <c r="V9294" s="37"/>
      <c r="AD9294" s="59"/>
    </row>
    <row r="9295" spans="1:30">
      <c r="A9295" s="15"/>
      <c r="D9295" s="47"/>
      <c r="I9295" s="15"/>
      <c r="P9295" s="36"/>
      <c r="Q9295" s="37"/>
      <c r="R9295" s="36"/>
      <c r="S9295" s="37"/>
      <c r="U9295" s="36"/>
      <c r="V9295" s="37"/>
      <c r="AD9295" s="59"/>
    </row>
    <row r="9296" spans="1:30">
      <c r="A9296" s="15"/>
      <c r="D9296" s="47"/>
      <c r="I9296" s="15"/>
      <c r="P9296" s="36"/>
      <c r="Q9296" s="37"/>
      <c r="R9296" s="36"/>
      <c r="S9296" s="37"/>
      <c r="U9296" s="36"/>
      <c r="V9296" s="37"/>
      <c r="AD9296" s="59"/>
    </row>
    <row r="9297" spans="1:30">
      <c r="A9297" s="15"/>
      <c r="D9297" s="47"/>
      <c r="I9297" s="15"/>
      <c r="P9297" s="36"/>
      <c r="Q9297" s="37"/>
      <c r="R9297" s="36"/>
      <c r="S9297" s="37"/>
      <c r="U9297" s="36"/>
      <c r="V9297" s="37"/>
      <c r="AD9297" s="59"/>
    </row>
    <row r="9298" spans="1:30">
      <c r="A9298" s="15"/>
      <c r="D9298" s="47"/>
      <c r="I9298" s="15"/>
      <c r="P9298" s="36"/>
      <c r="Q9298" s="37"/>
      <c r="R9298" s="36"/>
      <c r="S9298" s="37"/>
      <c r="U9298" s="36"/>
      <c r="V9298" s="37"/>
      <c r="AD9298" s="59"/>
    </row>
    <row r="9299" spans="1:30">
      <c r="A9299" s="15"/>
      <c r="D9299" s="47"/>
      <c r="I9299" s="15"/>
      <c r="P9299" s="36"/>
      <c r="Q9299" s="37"/>
      <c r="R9299" s="36"/>
      <c r="S9299" s="37"/>
      <c r="U9299" s="36"/>
      <c r="V9299" s="37"/>
      <c r="AD9299" s="59"/>
    </row>
    <row r="9300" spans="1:30">
      <c r="A9300" s="15"/>
      <c r="D9300" s="47"/>
      <c r="I9300" s="15"/>
      <c r="P9300" s="36"/>
      <c r="Q9300" s="37"/>
      <c r="R9300" s="36"/>
      <c r="S9300" s="37"/>
      <c r="U9300" s="36"/>
      <c r="V9300" s="37"/>
      <c r="AD9300" s="59"/>
    </row>
    <row r="9301" spans="1:30">
      <c r="A9301" s="15"/>
      <c r="D9301" s="47"/>
      <c r="I9301" s="15"/>
      <c r="P9301" s="36"/>
      <c r="Q9301" s="37"/>
      <c r="R9301" s="36"/>
      <c r="S9301" s="37"/>
      <c r="U9301" s="36"/>
      <c r="V9301" s="37"/>
      <c r="AD9301" s="59"/>
    </row>
    <row r="9302" spans="1:30">
      <c r="A9302" s="15"/>
      <c r="D9302" s="47"/>
      <c r="I9302" s="15"/>
      <c r="P9302" s="36"/>
      <c r="Q9302" s="37"/>
      <c r="R9302" s="36"/>
      <c r="S9302" s="37"/>
      <c r="U9302" s="36"/>
      <c r="V9302" s="37"/>
      <c r="Z9302" s="59"/>
      <c r="AD9302" s="59"/>
    </row>
    <row r="9303" spans="1:30">
      <c r="A9303" s="15"/>
      <c r="D9303" s="47"/>
      <c r="I9303" s="15"/>
      <c r="P9303" s="36"/>
      <c r="Q9303" s="37"/>
      <c r="R9303" s="36"/>
      <c r="S9303" s="37"/>
      <c r="U9303" s="36"/>
      <c r="V9303" s="37"/>
      <c r="AD9303" s="59"/>
    </row>
    <row r="9304" spans="1:30">
      <c r="A9304" s="15"/>
      <c r="D9304" s="47"/>
      <c r="I9304" s="15"/>
      <c r="P9304" s="36"/>
      <c r="Q9304" s="37"/>
      <c r="R9304" s="36"/>
      <c r="S9304" s="37"/>
      <c r="U9304" s="36"/>
      <c r="V9304" s="37"/>
      <c r="AD9304" s="59"/>
    </row>
    <row r="9305" spans="1:30">
      <c r="A9305" s="15"/>
      <c r="D9305" s="47"/>
      <c r="I9305" s="15"/>
      <c r="P9305" s="36"/>
      <c r="Q9305" s="37"/>
      <c r="R9305" s="36"/>
      <c r="S9305" s="37"/>
      <c r="U9305" s="36"/>
      <c r="V9305" s="37"/>
      <c r="AD9305" s="59"/>
    </row>
    <row r="9306" spans="1:30">
      <c r="A9306" s="15"/>
      <c r="D9306" s="47"/>
      <c r="I9306" s="15"/>
      <c r="P9306" s="36"/>
      <c r="Q9306" s="37"/>
      <c r="R9306" s="36"/>
      <c r="S9306" s="37"/>
      <c r="U9306" s="36"/>
      <c r="V9306" s="37"/>
      <c r="AD9306" s="59"/>
    </row>
    <row r="9307" spans="1:30">
      <c r="A9307" s="15"/>
      <c r="D9307" s="47"/>
      <c r="I9307" s="15"/>
      <c r="P9307" s="36"/>
      <c r="Q9307" s="37"/>
      <c r="R9307" s="36"/>
      <c r="S9307" s="37"/>
      <c r="U9307" s="36"/>
      <c r="V9307" s="37"/>
      <c r="AD9307" s="59"/>
    </row>
    <row r="9308" spans="1:30">
      <c r="A9308" s="15"/>
      <c r="D9308" s="47"/>
      <c r="I9308" s="15"/>
      <c r="P9308" s="36"/>
      <c r="Q9308" s="37"/>
      <c r="R9308" s="36"/>
      <c r="S9308" s="37"/>
      <c r="U9308" s="36"/>
      <c r="V9308" s="37"/>
      <c r="AD9308" s="59"/>
    </row>
    <row r="9309" spans="1:30">
      <c r="A9309" s="15"/>
      <c r="D9309" s="47"/>
      <c r="I9309" s="15"/>
      <c r="P9309" s="36"/>
      <c r="Q9309" s="37"/>
      <c r="R9309" s="36"/>
      <c r="S9309" s="37"/>
      <c r="U9309" s="36"/>
      <c r="V9309" s="37"/>
      <c r="AD9309" s="59"/>
    </row>
    <row r="9310" spans="1:30">
      <c r="A9310" s="15"/>
      <c r="D9310" s="47"/>
      <c r="I9310" s="15"/>
      <c r="P9310" s="36"/>
      <c r="Q9310" s="37"/>
      <c r="R9310" s="36"/>
      <c r="S9310" s="37"/>
      <c r="U9310" s="36"/>
      <c r="V9310" s="37"/>
      <c r="AD9310" s="59"/>
    </row>
    <row r="9311" spans="1:30">
      <c r="A9311" s="15"/>
      <c r="D9311" s="47"/>
      <c r="I9311" s="15"/>
      <c r="P9311" s="36"/>
      <c r="Q9311" s="37"/>
      <c r="R9311" s="36"/>
      <c r="S9311" s="37"/>
      <c r="U9311" s="36"/>
      <c r="V9311" s="37"/>
      <c r="AD9311" s="59"/>
    </row>
    <row r="9312" spans="1:30">
      <c r="A9312" s="15"/>
      <c r="D9312" s="47"/>
      <c r="I9312" s="15"/>
      <c r="P9312" s="36"/>
      <c r="Q9312" s="37"/>
      <c r="R9312" s="36"/>
      <c r="S9312" s="37"/>
      <c r="U9312" s="36"/>
      <c r="V9312" s="37"/>
      <c r="AD9312" s="59"/>
    </row>
    <row r="9313" spans="1:30">
      <c r="A9313" s="15"/>
      <c r="D9313" s="47"/>
      <c r="I9313" s="15"/>
      <c r="P9313" s="36"/>
      <c r="Q9313" s="37"/>
      <c r="R9313" s="36"/>
      <c r="S9313" s="37"/>
      <c r="U9313" s="36"/>
      <c r="V9313" s="37"/>
      <c r="AD9313" s="59"/>
    </row>
    <row r="9314" spans="1:30">
      <c r="A9314" s="15"/>
      <c r="D9314" s="47"/>
      <c r="I9314" s="15"/>
      <c r="P9314" s="36"/>
      <c r="Q9314" s="37"/>
      <c r="R9314" s="36"/>
      <c r="S9314" s="37"/>
      <c r="U9314" s="36"/>
      <c r="V9314" s="37"/>
      <c r="AD9314" s="59"/>
    </row>
    <row r="9315" spans="1:30">
      <c r="A9315" s="15"/>
      <c r="D9315" s="47"/>
      <c r="I9315" s="15"/>
      <c r="P9315" s="36"/>
      <c r="Q9315" s="37"/>
      <c r="R9315" s="36"/>
      <c r="S9315" s="37"/>
      <c r="U9315" s="36"/>
      <c r="V9315" s="37"/>
      <c r="AD9315" s="59"/>
    </row>
    <row r="9316" spans="1:30">
      <c r="A9316" s="15"/>
      <c r="D9316" s="47"/>
      <c r="I9316" s="15"/>
      <c r="P9316" s="36"/>
      <c r="Q9316" s="37"/>
      <c r="R9316" s="36"/>
      <c r="S9316" s="37"/>
      <c r="U9316" s="36"/>
      <c r="V9316" s="37"/>
      <c r="AD9316" s="59"/>
    </row>
    <row r="9317" spans="1:30">
      <c r="A9317" s="15"/>
      <c r="D9317" s="47"/>
      <c r="I9317" s="15"/>
      <c r="P9317" s="36"/>
      <c r="Q9317" s="37"/>
      <c r="R9317" s="36"/>
      <c r="S9317" s="37"/>
      <c r="U9317" s="36"/>
      <c r="V9317" s="37"/>
      <c r="AD9317" s="59"/>
    </row>
    <row r="9318" spans="1:30">
      <c r="A9318" s="15"/>
      <c r="D9318" s="47"/>
      <c r="I9318" s="15"/>
      <c r="P9318" s="36"/>
      <c r="Q9318" s="37"/>
      <c r="R9318" s="36"/>
      <c r="S9318" s="37"/>
      <c r="U9318" s="36"/>
      <c r="V9318" s="37"/>
      <c r="AD9318" s="59"/>
    </row>
    <row r="9319" spans="1:30">
      <c r="A9319" s="15"/>
      <c r="D9319" s="47"/>
      <c r="I9319" s="15"/>
      <c r="P9319" s="36"/>
      <c r="Q9319" s="37"/>
      <c r="R9319" s="36"/>
      <c r="S9319" s="37"/>
      <c r="U9319" s="36"/>
      <c r="V9319" s="37"/>
      <c r="AD9319" s="59"/>
    </row>
    <row r="9320" spans="1:30">
      <c r="A9320" s="15"/>
      <c r="D9320" s="47"/>
      <c r="I9320" s="15"/>
      <c r="P9320" s="36"/>
      <c r="Q9320" s="37"/>
      <c r="R9320" s="36"/>
      <c r="S9320" s="37"/>
      <c r="U9320" s="36"/>
      <c r="V9320" s="37"/>
      <c r="AD9320" s="59"/>
    </row>
    <row r="9321" spans="1:30">
      <c r="A9321" s="15"/>
      <c r="D9321" s="47"/>
      <c r="I9321" s="15"/>
      <c r="M9321" s="61"/>
      <c r="P9321" s="36"/>
      <c r="Q9321" s="37"/>
      <c r="R9321" s="36"/>
      <c r="S9321" s="37"/>
      <c r="U9321" s="36"/>
      <c r="V9321" s="37"/>
      <c r="AD9321" s="59"/>
    </row>
    <row r="9322" spans="1:30">
      <c r="A9322" s="15"/>
      <c r="D9322" s="47"/>
      <c r="I9322" s="15"/>
      <c r="P9322" s="36"/>
      <c r="Q9322" s="37"/>
      <c r="R9322" s="36"/>
      <c r="S9322" s="37"/>
      <c r="U9322" s="36"/>
      <c r="V9322" s="37"/>
      <c r="AD9322" s="59"/>
    </row>
    <row r="9323" spans="1:30">
      <c r="A9323" s="15"/>
      <c r="D9323" s="47"/>
      <c r="I9323" s="15"/>
      <c r="P9323" s="36"/>
      <c r="Q9323" s="37"/>
      <c r="R9323" s="36"/>
      <c r="S9323" s="37"/>
      <c r="U9323" s="36"/>
      <c r="V9323" s="37"/>
      <c r="AD9323" s="59"/>
    </row>
    <row r="9324" spans="1:30">
      <c r="A9324" s="15"/>
      <c r="D9324" s="47"/>
      <c r="I9324" s="15"/>
      <c r="P9324" s="36"/>
      <c r="Q9324" s="37"/>
      <c r="R9324" s="36"/>
      <c r="S9324" s="37"/>
      <c r="U9324" s="36"/>
      <c r="V9324" s="37"/>
      <c r="AD9324" s="59"/>
    </row>
    <row r="9325" spans="1:30">
      <c r="A9325" s="15"/>
      <c r="D9325" s="47"/>
      <c r="I9325" s="15"/>
      <c r="P9325" s="36"/>
      <c r="Q9325" s="37"/>
      <c r="R9325" s="36"/>
      <c r="S9325" s="37"/>
      <c r="U9325" s="36"/>
      <c r="V9325" s="37"/>
      <c r="AD9325" s="59"/>
    </row>
    <row r="9326" spans="1:30">
      <c r="A9326" s="15"/>
      <c r="D9326" s="47"/>
      <c r="I9326" s="15"/>
      <c r="P9326" s="36"/>
      <c r="Q9326" s="37"/>
      <c r="R9326" s="36"/>
      <c r="S9326" s="37"/>
      <c r="U9326" s="36"/>
      <c r="V9326" s="37"/>
      <c r="AD9326" s="59"/>
    </row>
    <row r="9327" spans="1:30">
      <c r="A9327" s="15"/>
      <c r="D9327" s="47"/>
      <c r="I9327" s="15"/>
      <c r="P9327" s="36"/>
      <c r="Q9327" s="37"/>
      <c r="R9327" s="36"/>
      <c r="S9327" s="37"/>
      <c r="U9327" s="36"/>
      <c r="V9327" s="37"/>
      <c r="AD9327" s="59"/>
    </row>
    <row r="9328" spans="1:30">
      <c r="A9328" s="15"/>
      <c r="D9328" s="47"/>
      <c r="I9328" s="15"/>
      <c r="P9328" s="36"/>
      <c r="Q9328" s="37"/>
      <c r="R9328" s="36"/>
      <c r="S9328" s="37"/>
      <c r="U9328" s="36"/>
      <c r="V9328" s="37"/>
      <c r="AD9328" s="59"/>
    </row>
    <row r="9329" spans="1:30">
      <c r="A9329" s="15"/>
      <c r="D9329" s="47"/>
      <c r="I9329" s="15"/>
      <c r="P9329" s="36"/>
      <c r="Q9329" s="37"/>
      <c r="R9329" s="36"/>
      <c r="S9329" s="37"/>
      <c r="U9329" s="36"/>
      <c r="V9329" s="37"/>
      <c r="AD9329" s="59"/>
    </row>
    <row r="9330" spans="1:30">
      <c r="A9330" s="15"/>
      <c r="D9330" s="47"/>
      <c r="I9330" s="15"/>
      <c r="P9330" s="36"/>
      <c r="Q9330" s="37"/>
      <c r="R9330" s="36"/>
      <c r="S9330" s="37"/>
      <c r="U9330" s="36"/>
      <c r="V9330" s="37"/>
      <c r="AD9330" s="59"/>
    </row>
    <row r="9331" spans="1:30">
      <c r="A9331" s="15"/>
      <c r="D9331" s="47"/>
      <c r="I9331" s="15"/>
      <c r="P9331" s="36"/>
      <c r="Q9331" s="37"/>
      <c r="R9331" s="36"/>
      <c r="S9331" s="37"/>
      <c r="U9331" s="36"/>
      <c r="V9331" s="37"/>
      <c r="AD9331" s="59"/>
    </row>
    <row r="9332" spans="1:30">
      <c r="A9332" s="15"/>
      <c r="D9332" s="47"/>
      <c r="I9332" s="15"/>
      <c r="P9332" s="36"/>
      <c r="Q9332" s="37"/>
      <c r="R9332" s="36"/>
      <c r="S9332" s="37"/>
      <c r="U9332" s="36"/>
      <c r="V9332" s="37"/>
      <c r="AD9332" s="59"/>
    </row>
    <row r="9333" spans="1:30">
      <c r="A9333" s="15"/>
      <c r="D9333" s="47"/>
      <c r="I9333" s="15"/>
      <c r="P9333" s="36"/>
      <c r="Q9333" s="37"/>
      <c r="R9333" s="36"/>
      <c r="S9333" s="37"/>
      <c r="U9333" s="36"/>
      <c r="V9333" s="37"/>
      <c r="AD9333" s="59"/>
    </row>
    <row r="9334" spans="1:30">
      <c r="A9334" s="15"/>
      <c r="D9334" s="47"/>
      <c r="I9334" s="15"/>
      <c r="P9334" s="36"/>
      <c r="Q9334" s="37"/>
      <c r="R9334" s="36"/>
      <c r="S9334" s="37"/>
      <c r="U9334" s="36"/>
      <c r="V9334" s="37"/>
      <c r="AD9334" s="59"/>
    </row>
    <row r="9335" spans="1:30">
      <c r="A9335" s="15"/>
      <c r="D9335" s="47"/>
      <c r="I9335" s="15"/>
      <c r="P9335" s="36"/>
      <c r="Q9335" s="37"/>
      <c r="R9335" s="36"/>
      <c r="S9335" s="37"/>
      <c r="U9335" s="36"/>
      <c r="V9335" s="37"/>
      <c r="AD9335" s="59"/>
    </row>
    <row r="9336" spans="1:30">
      <c r="A9336" s="15"/>
      <c r="D9336" s="47"/>
      <c r="I9336" s="15"/>
      <c r="P9336" s="36"/>
      <c r="Q9336" s="37"/>
      <c r="R9336" s="36"/>
      <c r="S9336" s="37"/>
      <c r="U9336" s="36"/>
      <c r="V9336" s="37"/>
      <c r="AD9336" s="59"/>
    </row>
    <row r="9337" spans="1:30">
      <c r="A9337" s="15"/>
      <c r="D9337" s="47"/>
      <c r="I9337" s="15"/>
      <c r="P9337" s="36"/>
      <c r="Q9337" s="37"/>
      <c r="R9337" s="36"/>
      <c r="S9337" s="37"/>
      <c r="U9337" s="36"/>
      <c r="V9337" s="37"/>
      <c r="Z9337" s="59"/>
      <c r="AD9337" s="59"/>
    </row>
    <row r="9338" spans="1:30">
      <c r="A9338" s="15"/>
      <c r="D9338" s="47"/>
      <c r="I9338" s="15"/>
      <c r="P9338" s="36"/>
      <c r="Q9338" s="37"/>
      <c r="R9338" s="36"/>
      <c r="S9338" s="37"/>
      <c r="U9338" s="36"/>
      <c r="V9338" s="37"/>
      <c r="AD9338" s="59"/>
    </row>
    <row r="9339" spans="1:30">
      <c r="A9339" s="15"/>
      <c r="D9339" s="47"/>
      <c r="I9339" s="15"/>
      <c r="P9339" s="36"/>
      <c r="Q9339" s="37"/>
      <c r="R9339" s="36"/>
      <c r="S9339" s="37"/>
      <c r="U9339" s="36"/>
      <c r="V9339" s="37"/>
      <c r="AD9339" s="59"/>
    </row>
    <row r="9340" spans="1:30">
      <c r="A9340" s="15"/>
      <c r="D9340" s="47"/>
      <c r="I9340" s="15"/>
      <c r="P9340" s="36"/>
      <c r="Q9340" s="37"/>
      <c r="R9340" s="36"/>
      <c r="S9340" s="37"/>
      <c r="U9340" s="36"/>
      <c r="V9340" s="37"/>
      <c r="AD9340" s="59"/>
    </row>
    <row r="9341" spans="1:30">
      <c r="A9341" s="15"/>
      <c r="D9341" s="47"/>
      <c r="I9341" s="15"/>
      <c r="P9341" s="36"/>
      <c r="Q9341" s="37"/>
      <c r="R9341" s="36"/>
      <c r="S9341" s="37"/>
      <c r="U9341" s="36"/>
      <c r="V9341" s="37"/>
      <c r="AD9341" s="59"/>
    </row>
    <row r="9342" spans="1:30">
      <c r="A9342" s="15"/>
      <c r="D9342" s="47"/>
      <c r="I9342" s="15"/>
      <c r="P9342" s="36"/>
      <c r="Q9342" s="37"/>
      <c r="R9342" s="36"/>
      <c r="S9342" s="37"/>
      <c r="U9342" s="36"/>
      <c r="V9342" s="37"/>
      <c r="AD9342" s="59"/>
    </row>
    <row r="9343" spans="1:30">
      <c r="A9343" s="15"/>
      <c r="D9343" s="47"/>
      <c r="I9343" s="15"/>
      <c r="P9343" s="36"/>
      <c r="Q9343" s="37"/>
      <c r="R9343" s="36"/>
      <c r="S9343" s="37"/>
      <c r="U9343" s="36"/>
      <c r="V9343" s="37"/>
      <c r="AD9343" s="59"/>
    </row>
    <row r="9344" spans="1:30">
      <c r="A9344" s="15"/>
      <c r="D9344" s="47"/>
      <c r="I9344" s="15"/>
      <c r="P9344" s="36"/>
      <c r="Q9344" s="37"/>
      <c r="R9344" s="36"/>
      <c r="S9344" s="37"/>
      <c r="U9344" s="36"/>
      <c r="V9344" s="37"/>
      <c r="AD9344" s="59"/>
    </row>
    <row r="9345" spans="1:30">
      <c r="A9345" s="15"/>
      <c r="D9345" s="47"/>
      <c r="I9345" s="15"/>
      <c r="P9345" s="36"/>
      <c r="Q9345" s="37"/>
      <c r="R9345" s="36"/>
      <c r="S9345" s="37"/>
      <c r="U9345" s="36"/>
      <c r="V9345" s="37"/>
      <c r="AD9345" s="59"/>
    </row>
    <row r="9346" spans="1:30">
      <c r="A9346" s="15"/>
      <c r="D9346" s="47"/>
      <c r="I9346" s="15"/>
      <c r="P9346" s="36"/>
      <c r="Q9346" s="37"/>
      <c r="R9346" s="36"/>
      <c r="S9346" s="37"/>
      <c r="U9346" s="36"/>
      <c r="V9346" s="37"/>
      <c r="AD9346" s="59"/>
    </row>
    <row r="9347" spans="1:30">
      <c r="A9347" s="15"/>
      <c r="D9347" s="47"/>
      <c r="I9347" s="15"/>
      <c r="P9347" s="36"/>
      <c r="Q9347" s="37"/>
      <c r="R9347" s="36"/>
      <c r="S9347" s="37"/>
      <c r="U9347" s="36"/>
      <c r="V9347" s="37"/>
      <c r="AD9347" s="59"/>
    </row>
    <row r="9348" spans="1:30">
      <c r="A9348" s="15"/>
      <c r="D9348" s="47"/>
      <c r="I9348" s="15"/>
      <c r="P9348" s="36"/>
      <c r="Q9348" s="37"/>
      <c r="R9348" s="36"/>
      <c r="S9348" s="37"/>
      <c r="U9348" s="36"/>
      <c r="V9348" s="37"/>
      <c r="AD9348" s="59"/>
    </row>
    <row r="9349" spans="1:30">
      <c r="A9349" s="15"/>
      <c r="D9349" s="47"/>
      <c r="I9349" s="15"/>
      <c r="P9349" s="36"/>
      <c r="Q9349" s="37"/>
      <c r="R9349" s="36"/>
      <c r="S9349" s="37"/>
      <c r="U9349" s="36"/>
      <c r="V9349" s="37"/>
      <c r="AD9349" s="59"/>
    </row>
    <row r="9350" spans="1:30">
      <c r="A9350" s="15"/>
      <c r="D9350" s="47"/>
      <c r="I9350" s="15"/>
      <c r="P9350" s="36"/>
      <c r="Q9350" s="37"/>
      <c r="R9350" s="36"/>
      <c r="S9350" s="37"/>
      <c r="U9350" s="36"/>
      <c r="V9350" s="37"/>
      <c r="AD9350" s="59"/>
    </row>
    <row r="9351" spans="1:30">
      <c r="A9351" s="15"/>
      <c r="D9351" s="47"/>
      <c r="I9351" s="15"/>
      <c r="P9351" s="36"/>
      <c r="Q9351" s="37"/>
      <c r="R9351" s="36"/>
      <c r="S9351" s="37"/>
      <c r="U9351" s="36"/>
      <c r="V9351" s="37"/>
      <c r="AD9351" s="59"/>
    </row>
    <row r="9352" spans="1:30">
      <c r="A9352" s="15"/>
      <c r="D9352" s="47"/>
      <c r="I9352" s="15"/>
      <c r="P9352" s="36"/>
      <c r="Q9352" s="37"/>
      <c r="R9352" s="36"/>
      <c r="S9352" s="37"/>
      <c r="U9352" s="36"/>
      <c r="V9352" s="37"/>
      <c r="AD9352" s="59"/>
    </row>
    <row r="9353" spans="1:30">
      <c r="A9353" s="15"/>
      <c r="D9353" s="47"/>
      <c r="I9353" s="15"/>
      <c r="P9353" s="36"/>
      <c r="Q9353" s="37"/>
      <c r="R9353" s="36"/>
      <c r="S9353" s="37"/>
      <c r="U9353" s="36"/>
      <c r="V9353" s="37"/>
      <c r="AD9353" s="59"/>
    </row>
    <row r="9354" spans="1:30">
      <c r="A9354" s="15"/>
      <c r="D9354" s="47"/>
      <c r="I9354" s="15"/>
      <c r="P9354" s="36"/>
      <c r="Q9354" s="37"/>
      <c r="R9354" s="36"/>
      <c r="S9354" s="37"/>
      <c r="U9354" s="36"/>
      <c r="V9354" s="37"/>
      <c r="AD9354" s="59"/>
    </row>
    <row r="9355" spans="1:30">
      <c r="A9355" s="15"/>
      <c r="D9355" s="47"/>
      <c r="I9355" s="15"/>
      <c r="P9355" s="36"/>
      <c r="Q9355" s="37"/>
      <c r="R9355" s="36"/>
      <c r="S9355" s="37"/>
      <c r="U9355" s="36"/>
      <c r="V9355" s="37"/>
      <c r="AD9355" s="59"/>
    </row>
    <row r="9356" spans="1:30">
      <c r="A9356" s="15"/>
      <c r="D9356" s="47"/>
      <c r="I9356" s="15"/>
      <c r="P9356" s="36"/>
      <c r="Q9356" s="37"/>
      <c r="R9356" s="36"/>
      <c r="S9356" s="37"/>
      <c r="U9356" s="36"/>
      <c r="V9356" s="37"/>
      <c r="AD9356" s="59"/>
    </row>
    <row r="9357" spans="1:30">
      <c r="A9357" s="15"/>
      <c r="D9357" s="47"/>
      <c r="I9357" s="15"/>
      <c r="P9357" s="36"/>
      <c r="Q9357" s="37"/>
      <c r="R9357" s="36"/>
      <c r="S9357" s="37"/>
      <c r="U9357" s="36"/>
      <c r="V9357" s="37"/>
      <c r="AD9357" s="59"/>
    </row>
    <row r="9358" spans="1:30">
      <c r="A9358" s="15"/>
      <c r="D9358" s="47"/>
      <c r="I9358" s="15"/>
      <c r="P9358" s="36"/>
      <c r="Q9358" s="37"/>
      <c r="R9358" s="36"/>
      <c r="S9358" s="37"/>
      <c r="U9358" s="36"/>
      <c r="V9358" s="37"/>
      <c r="AD9358" s="59"/>
    </row>
    <row r="9359" spans="1:30">
      <c r="A9359" s="15"/>
      <c r="D9359" s="47"/>
      <c r="I9359" s="15"/>
      <c r="P9359" s="36"/>
      <c r="Q9359" s="37"/>
      <c r="R9359" s="36"/>
      <c r="S9359" s="37"/>
      <c r="U9359" s="36"/>
      <c r="V9359" s="37"/>
      <c r="AD9359" s="59"/>
    </row>
    <row r="9360" spans="1:30">
      <c r="A9360" s="15"/>
      <c r="D9360" s="47"/>
      <c r="I9360" s="15"/>
      <c r="P9360" s="36"/>
      <c r="Q9360" s="37"/>
      <c r="R9360" s="36"/>
      <c r="S9360" s="37"/>
      <c r="U9360" s="36"/>
      <c r="V9360" s="37"/>
      <c r="AD9360" s="59"/>
    </row>
    <row r="9361" spans="1:30">
      <c r="A9361" s="15"/>
      <c r="D9361" s="47"/>
      <c r="I9361" s="15"/>
      <c r="P9361" s="36"/>
      <c r="Q9361" s="37"/>
      <c r="R9361" s="36"/>
      <c r="S9361" s="37"/>
      <c r="U9361" s="36"/>
      <c r="V9361" s="37"/>
      <c r="AD9361" s="59"/>
    </row>
    <row r="9362" spans="1:30">
      <c r="A9362" s="15"/>
      <c r="D9362" s="47"/>
      <c r="I9362" s="15"/>
      <c r="P9362" s="36"/>
      <c r="Q9362" s="37"/>
      <c r="R9362" s="36"/>
      <c r="S9362" s="37"/>
      <c r="U9362" s="36"/>
      <c r="V9362" s="37"/>
      <c r="AD9362" s="59"/>
    </row>
    <row r="9363" spans="1:30">
      <c r="A9363" s="15"/>
      <c r="D9363" s="47"/>
      <c r="I9363" s="15"/>
      <c r="P9363" s="36"/>
      <c r="Q9363" s="37"/>
      <c r="R9363" s="36"/>
      <c r="S9363" s="37"/>
      <c r="U9363" s="36"/>
      <c r="V9363" s="37"/>
      <c r="AD9363" s="59"/>
    </row>
    <row r="9364" spans="1:30">
      <c r="A9364" s="15"/>
      <c r="D9364" s="47"/>
      <c r="I9364" s="15"/>
      <c r="P9364" s="36"/>
      <c r="Q9364" s="37"/>
      <c r="R9364" s="36"/>
      <c r="S9364" s="37"/>
      <c r="U9364" s="36"/>
      <c r="V9364" s="37"/>
      <c r="AD9364" s="59"/>
    </row>
    <row r="9365" spans="1:30">
      <c r="A9365" s="15"/>
      <c r="D9365" s="47"/>
      <c r="I9365" s="15"/>
      <c r="P9365" s="36"/>
      <c r="Q9365" s="37"/>
      <c r="R9365" s="36"/>
      <c r="S9365" s="37"/>
      <c r="U9365" s="36"/>
      <c r="V9365" s="37"/>
      <c r="AD9365" s="59"/>
    </row>
    <row r="9366" spans="1:30">
      <c r="A9366" s="15"/>
      <c r="D9366" s="47"/>
      <c r="I9366" s="15"/>
      <c r="P9366" s="36"/>
      <c r="Q9366" s="37"/>
      <c r="R9366" s="36"/>
      <c r="S9366" s="37"/>
      <c r="U9366" s="36"/>
      <c r="V9366" s="37"/>
      <c r="AD9366" s="59"/>
    </row>
    <row r="9367" spans="1:30">
      <c r="A9367" s="15"/>
      <c r="D9367" s="47"/>
      <c r="I9367" s="15"/>
      <c r="P9367" s="36"/>
      <c r="Q9367" s="37"/>
      <c r="R9367" s="36"/>
      <c r="S9367" s="37"/>
      <c r="U9367" s="36"/>
      <c r="V9367" s="37"/>
      <c r="AD9367" s="59"/>
    </row>
    <row r="9368" spans="1:30">
      <c r="A9368" s="15"/>
      <c r="D9368" s="47"/>
      <c r="I9368" s="15"/>
      <c r="P9368" s="36"/>
      <c r="Q9368" s="37"/>
      <c r="R9368" s="36"/>
      <c r="S9368" s="37"/>
      <c r="U9368" s="36"/>
      <c r="V9368" s="37"/>
      <c r="AD9368" s="59"/>
    </row>
    <row r="9369" spans="1:30">
      <c r="A9369" s="15"/>
      <c r="D9369" s="47"/>
      <c r="I9369" s="15"/>
      <c r="P9369" s="36"/>
      <c r="Q9369" s="37"/>
      <c r="R9369" s="36"/>
      <c r="S9369" s="37"/>
      <c r="U9369" s="36"/>
      <c r="V9369" s="37"/>
      <c r="AD9369" s="59"/>
    </row>
    <row r="9370" spans="1:30">
      <c r="A9370" s="15"/>
      <c r="D9370" s="47"/>
      <c r="I9370" s="15"/>
      <c r="P9370" s="36"/>
      <c r="Q9370" s="37"/>
      <c r="R9370" s="36"/>
      <c r="S9370" s="37"/>
      <c r="U9370" s="36"/>
      <c r="V9370" s="37"/>
      <c r="AD9370" s="59"/>
    </row>
    <row r="9371" spans="1:30">
      <c r="A9371" s="15"/>
      <c r="D9371" s="47"/>
      <c r="I9371" s="15"/>
      <c r="P9371" s="36"/>
      <c r="Q9371" s="37"/>
      <c r="R9371" s="36"/>
      <c r="S9371" s="37"/>
      <c r="U9371" s="36"/>
      <c r="V9371" s="37"/>
      <c r="AD9371" s="59"/>
    </row>
    <row r="9372" spans="1:30">
      <c r="A9372" s="15"/>
      <c r="D9372" s="47"/>
      <c r="I9372" s="15"/>
      <c r="P9372" s="36"/>
      <c r="Q9372" s="37"/>
      <c r="R9372" s="36"/>
      <c r="S9372" s="37"/>
      <c r="U9372" s="36"/>
      <c r="V9372" s="37"/>
      <c r="AD9372" s="59"/>
    </row>
    <row r="9373" spans="1:30">
      <c r="A9373" s="15"/>
      <c r="D9373" s="47"/>
      <c r="I9373" s="15"/>
      <c r="P9373" s="36"/>
      <c r="Q9373" s="37"/>
      <c r="R9373" s="36"/>
      <c r="S9373" s="37"/>
      <c r="U9373" s="36"/>
      <c r="V9373" s="37"/>
      <c r="AD9373" s="59"/>
    </row>
    <row r="9374" spans="1:30">
      <c r="A9374" s="15"/>
      <c r="D9374" s="47"/>
      <c r="I9374" s="15"/>
      <c r="P9374" s="36"/>
      <c r="Q9374" s="37"/>
      <c r="R9374" s="36"/>
      <c r="S9374" s="37"/>
      <c r="U9374" s="36"/>
      <c r="V9374" s="37"/>
      <c r="AD9374" s="59"/>
    </row>
    <row r="9375" spans="1:30">
      <c r="A9375" s="15"/>
      <c r="D9375" s="47"/>
      <c r="I9375" s="15"/>
      <c r="P9375" s="36"/>
      <c r="Q9375" s="37"/>
      <c r="R9375" s="36"/>
      <c r="S9375" s="37"/>
      <c r="U9375" s="36"/>
      <c r="V9375" s="37"/>
      <c r="AD9375" s="59"/>
    </row>
    <row r="9376" spans="1:30">
      <c r="A9376" s="15"/>
      <c r="D9376" s="47"/>
      <c r="I9376" s="15"/>
      <c r="P9376" s="36"/>
      <c r="Q9376" s="37"/>
      <c r="R9376" s="36"/>
      <c r="S9376" s="37"/>
      <c r="U9376" s="36"/>
      <c r="V9376" s="37"/>
      <c r="AD9376" s="59"/>
    </row>
    <row r="9377" spans="1:30">
      <c r="A9377" s="15"/>
      <c r="D9377" s="47"/>
      <c r="I9377" s="15"/>
      <c r="P9377" s="36"/>
      <c r="Q9377" s="37"/>
      <c r="R9377" s="36"/>
      <c r="S9377" s="37"/>
      <c r="U9377" s="36"/>
      <c r="V9377" s="37"/>
      <c r="AD9377" s="59"/>
    </row>
    <row r="9378" spans="1:30">
      <c r="A9378" s="15"/>
      <c r="D9378" s="47"/>
      <c r="I9378" s="15"/>
      <c r="P9378" s="36"/>
      <c r="Q9378" s="37"/>
      <c r="R9378" s="36"/>
      <c r="S9378" s="37"/>
      <c r="U9378" s="36"/>
      <c r="V9378" s="37"/>
      <c r="AD9378" s="59"/>
    </row>
    <row r="9379" spans="1:30">
      <c r="A9379" s="15"/>
      <c r="D9379" s="47"/>
      <c r="I9379" s="15"/>
      <c r="P9379" s="36"/>
      <c r="Q9379" s="37"/>
      <c r="R9379" s="36"/>
      <c r="S9379" s="37"/>
      <c r="U9379" s="36"/>
      <c r="V9379" s="37"/>
      <c r="AD9379" s="59"/>
    </row>
    <row r="9380" spans="1:30">
      <c r="A9380" s="15"/>
      <c r="D9380" s="47"/>
      <c r="I9380" s="15"/>
      <c r="P9380" s="36"/>
      <c r="Q9380" s="37"/>
      <c r="R9380" s="36"/>
      <c r="S9380" s="37"/>
      <c r="U9380" s="36"/>
      <c r="V9380" s="37"/>
      <c r="AD9380" s="59"/>
    </row>
    <row r="9381" spans="1:30">
      <c r="A9381" s="15"/>
      <c r="D9381" s="47"/>
      <c r="I9381" s="15"/>
      <c r="P9381" s="36"/>
      <c r="Q9381" s="37"/>
      <c r="R9381" s="36"/>
      <c r="S9381" s="37"/>
      <c r="U9381" s="36"/>
      <c r="V9381" s="37"/>
      <c r="AD9381" s="59"/>
    </row>
    <row r="9382" spans="1:30">
      <c r="A9382" s="15"/>
      <c r="D9382" s="47"/>
      <c r="I9382" s="15"/>
      <c r="P9382" s="36"/>
      <c r="Q9382" s="37"/>
      <c r="R9382" s="36"/>
      <c r="S9382" s="37"/>
      <c r="U9382" s="36"/>
      <c r="V9382" s="37"/>
      <c r="AD9382" s="59"/>
    </row>
    <row r="9383" spans="1:30">
      <c r="A9383" s="15"/>
      <c r="D9383" s="47"/>
      <c r="I9383" s="15"/>
      <c r="P9383" s="36"/>
      <c r="Q9383" s="37"/>
      <c r="R9383" s="36"/>
      <c r="S9383" s="37"/>
      <c r="U9383" s="36"/>
      <c r="V9383" s="37"/>
      <c r="AD9383" s="59"/>
    </row>
    <row r="9384" spans="1:30">
      <c r="A9384" s="15"/>
      <c r="D9384" s="47"/>
      <c r="I9384" s="15"/>
      <c r="P9384" s="36"/>
      <c r="Q9384" s="37"/>
      <c r="R9384" s="36"/>
      <c r="S9384" s="37"/>
      <c r="U9384" s="36"/>
      <c r="V9384" s="37"/>
      <c r="AD9384" s="59"/>
    </row>
    <row r="9385" spans="1:30">
      <c r="A9385" s="15"/>
      <c r="D9385" s="47"/>
      <c r="I9385" s="15"/>
      <c r="P9385" s="36"/>
      <c r="Q9385" s="37"/>
      <c r="R9385" s="36"/>
      <c r="S9385" s="37"/>
      <c r="U9385" s="36"/>
      <c r="V9385" s="37"/>
      <c r="AD9385" s="59"/>
    </row>
    <row r="9386" spans="1:30">
      <c r="A9386" s="15"/>
      <c r="D9386" s="47"/>
      <c r="I9386" s="15"/>
      <c r="P9386" s="36"/>
      <c r="Q9386" s="37"/>
      <c r="R9386" s="36"/>
      <c r="S9386" s="37"/>
      <c r="U9386" s="36"/>
      <c r="V9386" s="37"/>
      <c r="AD9386" s="59"/>
    </row>
    <row r="9387" spans="1:30">
      <c r="A9387" s="15"/>
      <c r="D9387" s="47"/>
      <c r="I9387" s="15"/>
      <c r="P9387" s="36"/>
      <c r="Q9387" s="37"/>
      <c r="R9387" s="36"/>
      <c r="S9387" s="37"/>
      <c r="U9387" s="36"/>
      <c r="V9387" s="37"/>
      <c r="AD9387" s="59"/>
    </row>
    <row r="9388" spans="1:30">
      <c r="A9388" s="15"/>
      <c r="D9388" s="47"/>
      <c r="I9388" s="15"/>
      <c r="P9388" s="36"/>
      <c r="Q9388" s="37"/>
      <c r="R9388" s="36"/>
      <c r="S9388" s="37"/>
      <c r="U9388" s="36"/>
      <c r="V9388" s="37"/>
      <c r="AD9388" s="59"/>
    </row>
    <row r="9389" spans="1:30">
      <c r="A9389" s="15"/>
      <c r="D9389" s="47"/>
      <c r="I9389" s="15"/>
      <c r="P9389" s="36"/>
      <c r="Q9389" s="37"/>
      <c r="R9389" s="36"/>
      <c r="S9389" s="37"/>
      <c r="U9389" s="36"/>
      <c r="V9389" s="37"/>
      <c r="AD9389" s="59"/>
    </row>
    <row r="9390" spans="1:30">
      <c r="A9390" s="15"/>
      <c r="D9390" s="47"/>
      <c r="I9390" s="15"/>
      <c r="P9390" s="36"/>
      <c r="Q9390" s="37"/>
      <c r="R9390" s="36"/>
      <c r="S9390" s="37"/>
      <c r="U9390" s="36"/>
      <c r="V9390" s="37"/>
      <c r="AD9390" s="59"/>
    </row>
    <row r="9391" spans="1:30">
      <c r="A9391" s="15"/>
      <c r="D9391" s="47"/>
      <c r="I9391" s="15"/>
      <c r="P9391" s="36"/>
      <c r="Q9391" s="37"/>
      <c r="R9391" s="36"/>
      <c r="S9391" s="37"/>
      <c r="U9391" s="36"/>
      <c r="V9391" s="37"/>
      <c r="AD9391" s="59"/>
    </row>
    <row r="9392" spans="1:30">
      <c r="A9392" s="15"/>
      <c r="D9392" s="47"/>
      <c r="I9392" s="15"/>
      <c r="P9392" s="36"/>
      <c r="Q9392" s="37"/>
      <c r="R9392" s="36"/>
      <c r="S9392" s="37"/>
      <c r="U9392" s="36"/>
      <c r="V9392" s="37"/>
      <c r="AD9392" s="59"/>
    </row>
    <row r="9393" spans="1:30">
      <c r="A9393" s="15"/>
      <c r="D9393" s="47"/>
      <c r="I9393" s="15"/>
      <c r="P9393" s="36"/>
      <c r="Q9393" s="37"/>
      <c r="R9393" s="36"/>
      <c r="S9393" s="37"/>
      <c r="U9393" s="36"/>
      <c r="V9393" s="37"/>
      <c r="AD9393" s="59"/>
    </row>
    <row r="9394" spans="1:30">
      <c r="A9394" s="15"/>
      <c r="D9394" s="47"/>
      <c r="I9394" s="15"/>
      <c r="P9394" s="36"/>
      <c r="Q9394" s="37"/>
      <c r="R9394" s="36"/>
      <c r="S9394" s="37"/>
      <c r="U9394" s="36"/>
      <c r="V9394" s="37"/>
      <c r="AD9394" s="59"/>
    </row>
    <row r="9395" spans="1:30">
      <c r="A9395" s="15"/>
      <c r="D9395" s="47"/>
      <c r="I9395" s="15"/>
      <c r="P9395" s="36"/>
      <c r="Q9395" s="37"/>
      <c r="R9395" s="36"/>
      <c r="S9395" s="37"/>
      <c r="U9395" s="36"/>
      <c r="V9395" s="37"/>
      <c r="AD9395" s="59"/>
    </row>
    <row r="9396" spans="1:30">
      <c r="A9396" s="15"/>
      <c r="D9396" s="47"/>
      <c r="I9396" s="15"/>
      <c r="P9396" s="36"/>
      <c r="Q9396" s="37"/>
      <c r="R9396" s="36"/>
      <c r="S9396" s="37"/>
      <c r="U9396" s="36"/>
      <c r="V9396" s="37"/>
      <c r="AD9396" s="59"/>
    </row>
    <row r="9397" spans="1:30">
      <c r="A9397" s="15"/>
      <c r="D9397" s="47"/>
      <c r="I9397" s="15"/>
      <c r="P9397" s="36"/>
      <c r="Q9397" s="37"/>
      <c r="R9397" s="36"/>
      <c r="S9397" s="37"/>
      <c r="U9397" s="36"/>
      <c r="V9397" s="37"/>
      <c r="AD9397" s="59"/>
    </row>
    <row r="9398" spans="1:30">
      <c r="A9398" s="15"/>
      <c r="D9398" s="47"/>
      <c r="I9398" s="15"/>
      <c r="P9398" s="36"/>
      <c r="Q9398" s="37"/>
      <c r="R9398" s="36"/>
      <c r="S9398" s="37"/>
      <c r="U9398" s="36"/>
      <c r="V9398" s="37"/>
      <c r="AD9398" s="59"/>
    </row>
    <row r="9399" spans="1:30">
      <c r="A9399" s="15"/>
      <c r="D9399" s="47"/>
      <c r="I9399" s="15"/>
      <c r="P9399" s="36"/>
      <c r="Q9399" s="37"/>
      <c r="R9399" s="36"/>
      <c r="S9399" s="37"/>
      <c r="U9399" s="36"/>
      <c r="V9399" s="37"/>
      <c r="AD9399" s="59"/>
    </row>
    <row r="9400" spans="1:30">
      <c r="A9400" s="15"/>
      <c r="D9400" s="47"/>
      <c r="I9400" s="15"/>
      <c r="P9400" s="36"/>
      <c r="Q9400" s="37"/>
      <c r="R9400" s="36"/>
      <c r="S9400" s="37"/>
      <c r="U9400" s="36"/>
      <c r="V9400" s="37"/>
      <c r="AD9400" s="59"/>
    </row>
    <row r="9401" spans="1:30">
      <c r="A9401" s="15"/>
      <c r="D9401" s="47"/>
      <c r="I9401" s="15"/>
      <c r="P9401" s="36"/>
      <c r="Q9401" s="37"/>
      <c r="R9401" s="36"/>
      <c r="S9401" s="37"/>
      <c r="U9401" s="36"/>
      <c r="V9401" s="37"/>
      <c r="AD9401" s="59"/>
    </row>
    <row r="9402" spans="1:30">
      <c r="A9402" s="15"/>
      <c r="D9402" s="47"/>
      <c r="I9402" s="15"/>
      <c r="P9402" s="36"/>
      <c r="Q9402" s="37"/>
      <c r="R9402" s="36"/>
      <c r="S9402" s="37"/>
      <c r="U9402" s="36"/>
      <c r="V9402" s="37"/>
      <c r="AD9402" s="59"/>
    </row>
    <row r="9403" spans="1:30">
      <c r="A9403" s="15"/>
      <c r="D9403" s="47"/>
      <c r="I9403" s="15"/>
      <c r="P9403" s="36"/>
      <c r="Q9403" s="37"/>
      <c r="R9403" s="36"/>
      <c r="S9403" s="37"/>
      <c r="U9403" s="36"/>
      <c r="V9403" s="37"/>
      <c r="AD9403" s="59"/>
    </row>
    <row r="9404" spans="1:30">
      <c r="A9404" s="15"/>
      <c r="D9404" s="47"/>
      <c r="I9404" s="15"/>
      <c r="P9404" s="36"/>
      <c r="Q9404" s="37"/>
      <c r="R9404" s="36"/>
      <c r="S9404" s="37"/>
      <c r="U9404" s="36"/>
      <c r="V9404" s="37"/>
      <c r="AD9404" s="59"/>
    </row>
    <row r="9405" spans="1:30">
      <c r="A9405" s="15"/>
      <c r="D9405" s="47"/>
      <c r="I9405" s="15"/>
      <c r="P9405" s="36"/>
      <c r="Q9405" s="37"/>
      <c r="R9405" s="36"/>
      <c r="S9405" s="37"/>
      <c r="U9405" s="36"/>
      <c r="V9405" s="37"/>
      <c r="AD9405" s="59"/>
    </row>
    <row r="9406" spans="1:30">
      <c r="A9406" s="15"/>
      <c r="D9406" s="47"/>
      <c r="I9406" s="15"/>
      <c r="P9406" s="36"/>
      <c r="Q9406" s="37"/>
      <c r="R9406" s="36"/>
      <c r="S9406" s="37"/>
      <c r="U9406" s="36"/>
      <c r="V9406" s="37"/>
      <c r="AD9406" s="59"/>
    </row>
    <row r="9407" spans="1:30">
      <c r="A9407" s="15"/>
      <c r="D9407" s="47"/>
      <c r="I9407" s="15"/>
      <c r="P9407" s="36"/>
      <c r="Q9407" s="37"/>
      <c r="R9407" s="36"/>
      <c r="S9407" s="37"/>
      <c r="U9407" s="36"/>
      <c r="V9407" s="37"/>
      <c r="AD9407" s="59"/>
    </row>
    <row r="9408" spans="1:30">
      <c r="A9408" s="15"/>
      <c r="D9408" s="47"/>
      <c r="I9408" s="15"/>
      <c r="P9408" s="36"/>
      <c r="Q9408" s="37"/>
      <c r="R9408" s="36"/>
      <c r="S9408" s="37"/>
      <c r="U9408" s="36"/>
      <c r="V9408" s="37"/>
      <c r="AD9408" s="59"/>
    </row>
    <row r="9409" spans="1:30">
      <c r="A9409" s="15"/>
      <c r="D9409" s="47"/>
      <c r="I9409" s="15"/>
      <c r="P9409" s="36"/>
      <c r="Q9409" s="37"/>
      <c r="R9409" s="36"/>
      <c r="S9409" s="37"/>
      <c r="U9409" s="36"/>
      <c r="V9409" s="37"/>
      <c r="AD9409" s="59"/>
    </row>
    <row r="9410" spans="1:30">
      <c r="A9410" s="15"/>
      <c r="D9410" s="47"/>
      <c r="I9410" s="15"/>
      <c r="P9410" s="36"/>
      <c r="Q9410" s="37"/>
      <c r="R9410" s="36"/>
      <c r="S9410" s="37"/>
      <c r="U9410" s="36"/>
      <c r="V9410" s="37"/>
      <c r="AD9410" s="59"/>
    </row>
    <row r="9411" spans="1:30">
      <c r="A9411" s="15"/>
      <c r="D9411" s="47"/>
      <c r="I9411" s="15"/>
      <c r="P9411" s="36"/>
      <c r="Q9411" s="37"/>
      <c r="R9411" s="36"/>
      <c r="S9411" s="37"/>
      <c r="U9411" s="36"/>
      <c r="V9411" s="37"/>
      <c r="AD9411" s="59"/>
    </row>
    <row r="9412" spans="1:30">
      <c r="A9412" s="15"/>
      <c r="D9412" s="47"/>
      <c r="I9412" s="15"/>
      <c r="P9412" s="36"/>
      <c r="Q9412" s="37"/>
      <c r="R9412" s="36"/>
      <c r="S9412" s="37"/>
      <c r="U9412" s="36"/>
      <c r="V9412" s="37"/>
      <c r="AD9412" s="59"/>
    </row>
    <row r="9413" spans="1:30">
      <c r="A9413" s="15"/>
      <c r="D9413" s="47"/>
      <c r="I9413" s="15"/>
      <c r="P9413" s="36"/>
      <c r="Q9413" s="37"/>
      <c r="R9413" s="36"/>
      <c r="S9413" s="37"/>
      <c r="U9413" s="36"/>
      <c r="V9413" s="37"/>
      <c r="AD9413" s="59"/>
    </row>
    <row r="9414" spans="1:30">
      <c r="A9414" s="15"/>
      <c r="D9414" s="47"/>
      <c r="I9414" s="15"/>
      <c r="P9414" s="36"/>
      <c r="Q9414" s="37"/>
      <c r="R9414" s="36"/>
      <c r="S9414" s="37"/>
      <c r="U9414" s="36"/>
      <c r="V9414" s="37"/>
      <c r="AD9414" s="59"/>
    </row>
    <row r="9415" spans="1:30">
      <c r="A9415" s="15"/>
      <c r="D9415" s="47"/>
      <c r="I9415" s="15"/>
      <c r="P9415" s="36"/>
      <c r="Q9415" s="37"/>
      <c r="R9415" s="36"/>
      <c r="S9415" s="37"/>
      <c r="U9415" s="36"/>
      <c r="V9415" s="37"/>
      <c r="AD9415" s="59"/>
    </row>
    <row r="9416" spans="1:30">
      <c r="A9416" s="15"/>
      <c r="D9416" s="47"/>
      <c r="I9416" s="15"/>
      <c r="P9416" s="36"/>
      <c r="Q9416" s="37"/>
      <c r="R9416" s="36"/>
      <c r="S9416" s="37"/>
      <c r="U9416" s="36"/>
      <c r="V9416" s="37"/>
      <c r="AD9416" s="59"/>
    </row>
    <row r="9417" spans="1:30">
      <c r="A9417" s="15"/>
      <c r="D9417" s="47"/>
      <c r="I9417" s="15"/>
      <c r="P9417" s="36"/>
      <c r="Q9417" s="37"/>
      <c r="R9417" s="36"/>
      <c r="S9417" s="37"/>
      <c r="U9417" s="36"/>
      <c r="V9417" s="37"/>
      <c r="AD9417" s="59"/>
    </row>
    <row r="9418" spans="1:30">
      <c r="A9418" s="15"/>
      <c r="D9418" s="47"/>
      <c r="I9418" s="15"/>
      <c r="P9418" s="36"/>
      <c r="Q9418" s="37"/>
      <c r="R9418" s="36"/>
      <c r="S9418" s="37"/>
      <c r="U9418" s="36"/>
      <c r="V9418" s="37"/>
      <c r="AD9418" s="59"/>
    </row>
    <row r="9419" spans="1:30">
      <c r="A9419" s="15"/>
      <c r="D9419" s="47"/>
      <c r="I9419" s="15"/>
      <c r="P9419" s="36"/>
      <c r="Q9419" s="37"/>
      <c r="R9419" s="36"/>
      <c r="S9419" s="37"/>
      <c r="U9419" s="36"/>
      <c r="V9419" s="37"/>
      <c r="AD9419" s="59"/>
    </row>
    <row r="9420" spans="1:30">
      <c r="A9420" s="15"/>
      <c r="D9420" s="47"/>
      <c r="I9420" s="15"/>
      <c r="P9420" s="36"/>
      <c r="Q9420" s="37"/>
      <c r="R9420" s="36"/>
      <c r="S9420" s="37"/>
      <c r="U9420" s="36"/>
      <c r="V9420" s="37"/>
      <c r="AD9420" s="59"/>
    </row>
    <row r="9421" spans="1:30">
      <c r="A9421" s="15"/>
      <c r="D9421" s="47"/>
      <c r="I9421" s="15"/>
      <c r="P9421" s="36"/>
      <c r="Q9421" s="37"/>
      <c r="R9421" s="36"/>
      <c r="S9421" s="37"/>
      <c r="U9421" s="36"/>
      <c r="V9421" s="37"/>
      <c r="AD9421" s="59"/>
    </row>
    <row r="9422" spans="1:30">
      <c r="A9422" s="15"/>
      <c r="D9422" s="47"/>
      <c r="I9422" s="15"/>
      <c r="P9422" s="36"/>
      <c r="Q9422" s="37"/>
      <c r="R9422" s="36"/>
      <c r="S9422" s="37"/>
      <c r="U9422" s="36"/>
      <c r="V9422" s="37"/>
      <c r="AD9422" s="59"/>
    </row>
    <row r="9423" spans="1:30">
      <c r="A9423" s="15"/>
      <c r="D9423" s="47"/>
      <c r="I9423" s="15"/>
      <c r="P9423" s="36"/>
      <c r="Q9423" s="37"/>
      <c r="R9423" s="36"/>
      <c r="S9423" s="37"/>
      <c r="U9423" s="36"/>
      <c r="V9423" s="37"/>
      <c r="AD9423" s="59"/>
    </row>
    <row r="9424" spans="1:30">
      <c r="A9424" s="15"/>
      <c r="D9424" s="47"/>
      <c r="I9424" s="15"/>
      <c r="P9424" s="36"/>
      <c r="Q9424" s="37"/>
      <c r="R9424" s="36"/>
      <c r="S9424" s="37"/>
      <c r="U9424" s="36"/>
      <c r="V9424" s="37"/>
      <c r="AD9424" s="59"/>
    </row>
    <row r="9425" spans="1:30">
      <c r="A9425" s="15"/>
      <c r="D9425" s="47"/>
      <c r="I9425" s="15"/>
      <c r="P9425" s="36"/>
      <c r="Q9425" s="37"/>
      <c r="R9425" s="36"/>
      <c r="S9425" s="37"/>
      <c r="U9425" s="36"/>
      <c r="V9425" s="37"/>
      <c r="AD9425" s="59"/>
    </row>
    <row r="9426" spans="1:30">
      <c r="A9426" s="15"/>
      <c r="D9426" s="47"/>
      <c r="I9426" s="15"/>
      <c r="P9426" s="36"/>
      <c r="Q9426" s="37"/>
      <c r="R9426" s="36"/>
      <c r="S9426" s="37"/>
      <c r="U9426" s="36"/>
      <c r="V9426" s="37"/>
      <c r="AD9426" s="59"/>
    </row>
    <row r="9427" spans="1:30">
      <c r="A9427" s="15"/>
      <c r="D9427" s="47"/>
      <c r="I9427" s="15"/>
      <c r="P9427" s="36"/>
      <c r="Q9427" s="37"/>
      <c r="R9427" s="36"/>
      <c r="S9427" s="37"/>
      <c r="U9427" s="36"/>
      <c r="V9427" s="37"/>
      <c r="AD9427" s="59"/>
    </row>
    <row r="9428" spans="1:30">
      <c r="A9428" s="15"/>
      <c r="D9428" s="47"/>
      <c r="I9428" s="15"/>
      <c r="P9428" s="36"/>
      <c r="Q9428" s="37"/>
      <c r="R9428" s="36"/>
      <c r="S9428" s="37"/>
      <c r="U9428" s="36"/>
      <c r="V9428" s="37"/>
      <c r="AD9428" s="59"/>
    </row>
    <row r="9429" spans="1:30">
      <c r="A9429" s="15"/>
      <c r="D9429" s="47"/>
      <c r="I9429" s="15"/>
      <c r="P9429" s="36"/>
      <c r="Q9429" s="37"/>
      <c r="R9429" s="36"/>
      <c r="S9429" s="37"/>
      <c r="U9429" s="36"/>
      <c r="V9429" s="37"/>
      <c r="AD9429" s="59"/>
    </row>
    <row r="9430" spans="1:30">
      <c r="A9430" s="15"/>
      <c r="D9430" s="47"/>
      <c r="I9430" s="15"/>
      <c r="P9430" s="36"/>
      <c r="Q9430" s="37"/>
      <c r="R9430" s="36"/>
      <c r="S9430" s="37"/>
      <c r="U9430" s="36"/>
      <c r="V9430" s="37"/>
      <c r="AD9430" s="59"/>
    </row>
    <row r="9431" spans="1:30">
      <c r="A9431" s="15"/>
      <c r="D9431" s="47"/>
      <c r="I9431" s="15"/>
      <c r="P9431" s="36"/>
      <c r="Q9431" s="37"/>
      <c r="R9431" s="36"/>
      <c r="S9431" s="37"/>
      <c r="U9431" s="36"/>
      <c r="V9431" s="37"/>
      <c r="AD9431" s="59"/>
    </row>
    <row r="9432" spans="1:30">
      <c r="A9432" s="15"/>
      <c r="D9432" s="47"/>
      <c r="I9432" s="15"/>
      <c r="P9432" s="36"/>
      <c r="Q9432" s="37"/>
      <c r="R9432" s="36"/>
      <c r="S9432" s="37"/>
      <c r="U9432" s="36"/>
      <c r="V9432" s="37"/>
      <c r="AD9432" s="59"/>
    </row>
    <row r="9433" spans="1:30">
      <c r="A9433" s="15"/>
      <c r="D9433" s="47"/>
      <c r="I9433" s="15"/>
      <c r="P9433" s="36"/>
      <c r="Q9433" s="37"/>
      <c r="R9433" s="36"/>
      <c r="S9433" s="37"/>
      <c r="U9433" s="36"/>
      <c r="V9433" s="37"/>
      <c r="AD9433" s="59"/>
    </row>
    <row r="9434" spans="1:30">
      <c r="A9434" s="15"/>
      <c r="D9434" s="47"/>
      <c r="I9434" s="15"/>
      <c r="P9434" s="36"/>
      <c r="Q9434" s="37"/>
      <c r="R9434" s="36"/>
      <c r="S9434" s="37"/>
      <c r="U9434" s="36"/>
      <c r="V9434" s="37"/>
      <c r="AD9434" s="59"/>
    </row>
    <row r="9435" spans="1:30">
      <c r="A9435" s="15"/>
      <c r="D9435" s="47"/>
      <c r="I9435" s="15"/>
      <c r="P9435" s="36"/>
      <c r="Q9435" s="37"/>
      <c r="R9435" s="36"/>
      <c r="S9435" s="37"/>
      <c r="U9435" s="36"/>
      <c r="V9435" s="37"/>
      <c r="AD9435" s="59"/>
    </row>
    <row r="9436" spans="1:30">
      <c r="A9436" s="15"/>
      <c r="D9436" s="47"/>
      <c r="I9436" s="15"/>
      <c r="P9436" s="36"/>
      <c r="Q9436" s="37"/>
      <c r="R9436" s="36"/>
      <c r="S9436" s="37"/>
      <c r="U9436" s="36"/>
      <c r="V9436" s="37"/>
      <c r="AD9436" s="59"/>
    </row>
    <row r="9437" spans="1:30">
      <c r="A9437" s="15"/>
      <c r="D9437" s="47"/>
      <c r="I9437" s="15"/>
      <c r="P9437" s="36"/>
      <c r="Q9437" s="37"/>
      <c r="R9437" s="36"/>
      <c r="S9437" s="37"/>
      <c r="U9437" s="36"/>
      <c r="V9437" s="37"/>
      <c r="AD9437" s="59"/>
    </row>
    <row r="9438" spans="1:30">
      <c r="A9438" s="15"/>
      <c r="D9438" s="47"/>
      <c r="I9438" s="15"/>
      <c r="P9438" s="36"/>
      <c r="Q9438" s="37"/>
      <c r="R9438" s="36"/>
      <c r="S9438" s="37"/>
      <c r="U9438" s="36"/>
      <c r="V9438" s="37"/>
      <c r="AD9438" s="59"/>
    </row>
    <row r="9439" spans="1:30">
      <c r="A9439" s="15"/>
      <c r="D9439" s="47"/>
      <c r="I9439" s="15"/>
      <c r="P9439" s="36"/>
      <c r="Q9439" s="37"/>
      <c r="R9439" s="36"/>
      <c r="S9439" s="37"/>
      <c r="U9439" s="36"/>
      <c r="V9439" s="37"/>
      <c r="Z9439" s="59"/>
      <c r="AD9439" s="59"/>
    </row>
    <row r="9440" spans="1:30">
      <c r="A9440" s="15"/>
      <c r="D9440" s="47"/>
      <c r="I9440" s="15"/>
      <c r="P9440" s="36"/>
      <c r="Q9440" s="37"/>
      <c r="R9440" s="36"/>
      <c r="S9440" s="37"/>
      <c r="U9440" s="36"/>
      <c r="V9440" s="37"/>
      <c r="Z9440" s="59"/>
      <c r="AD9440" s="59"/>
    </row>
    <row r="9441" spans="1:30">
      <c r="A9441" s="15"/>
      <c r="D9441" s="47"/>
      <c r="I9441" s="15"/>
      <c r="P9441" s="36"/>
      <c r="Q9441" s="37"/>
      <c r="R9441" s="36"/>
      <c r="S9441" s="37"/>
      <c r="U9441" s="36"/>
      <c r="V9441" s="37"/>
      <c r="Z9441" s="59"/>
      <c r="AD9441" s="59"/>
    </row>
    <row r="9442" spans="1:30">
      <c r="A9442" s="15"/>
      <c r="D9442" s="47"/>
      <c r="I9442" s="15"/>
      <c r="P9442" s="36"/>
      <c r="Q9442" s="37"/>
      <c r="R9442" s="36"/>
      <c r="S9442" s="37"/>
      <c r="U9442" s="36"/>
      <c r="V9442" s="37"/>
      <c r="Z9442" s="59"/>
      <c r="AD9442" s="59"/>
    </row>
    <row r="9443" spans="1:30">
      <c r="A9443" s="15"/>
      <c r="D9443" s="47"/>
      <c r="I9443" s="15"/>
      <c r="P9443" s="36"/>
      <c r="Q9443" s="37"/>
      <c r="R9443" s="36"/>
      <c r="S9443" s="37"/>
      <c r="U9443" s="36"/>
      <c r="V9443" s="37"/>
      <c r="AD9443" s="59"/>
    </row>
    <row r="9444" spans="1:30">
      <c r="A9444" s="15"/>
      <c r="D9444" s="47"/>
      <c r="I9444" s="15"/>
      <c r="P9444" s="36"/>
      <c r="Q9444" s="37"/>
      <c r="R9444" s="36"/>
      <c r="S9444" s="37"/>
      <c r="U9444" s="36"/>
      <c r="V9444" s="37"/>
      <c r="AD9444" s="59"/>
    </row>
    <row r="9445" spans="1:30">
      <c r="A9445" s="15"/>
      <c r="D9445" s="47"/>
      <c r="I9445" s="15"/>
      <c r="P9445" s="36"/>
      <c r="Q9445" s="37"/>
      <c r="R9445" s="36"/>
      <c r="S9445" s="37"/>
      <c r="U9445" s="36"/>
      <c r="V9445" s="37"/>
      <c r="AD9445" s="59"/>
    </row>
    <row r="9446" spans="1:30">
      <c r="A9446" s="15"/>
      <c r="D9446" s="47"/>
      <c r="I9446" s="15"/>
      <c r="P9446" s="36"/>
      <c r="Q9446" s="37"/>
      <c r="R9446" s="36"/>
      <c r="S9446" s="37"/>
      <c r="U9446" s="36"/>
      <c r="V9446" s="37"/>
      <c r="AD9446" s="59"/>
    </row>
    <row r="9447" spans="1:30">
      <c r="A9447" s="15"/>
      <c r="D9447" s="47"/>
      <c r="I9447" s="15"/>
      <c r="P9447" s="36"/>
      <c r="Q9447" s="37"/>
      <c r="R9447" s="36"/>
      <c r="S9447" s="37"/>
      <c r="U9447" s="36"/>
      <c r="V9447" s="37"/>
      <c r="AD9447" s="59"/>
    </row>
    <row r="9448" spans="1:30">
      <c r="A9448" s="15"/>
      <c r="D9448" s="47"/>
      <c r="I9448" s="15"/>
      <c r="P9448" s="36"/>
      <c r="Q9448" s="37"/>
      <c r="R9448" s="36"/>
      <c r="S9448" s="37"/>
      <c r="U9448" s="36"/>
      <c r="V9448" s="37"/>
      <c r="AD9448" s="59"/>
    </row>
    <row r="9449" spans="1:30">
      <c r="A9449" s="15"/>
      <c r="D9449" s="47"/>
      <c r="I9449" s="15"/>
      <c r="P9449" s="36"/>
      <c r="Q9449" s="37"/>
      <c r="R9449" s="36"/>
      <c r="S9449" s="37"/>
      <c r="U9449" s="36"/>
      <c r="V9449" s="37"/>
      <c r="AD9449" s="59"/>
    </row>
    <row r="9450" spans="1:30">
      <c r="A9450" s="15"/>
      <c r="D9450" s="47"/>
      <c r="I9450" s="15"/>
      <c r="P9450" s="36"/>
      <c r="Q9450" s="37"/>
      <c r="R9450" s="36"/>
      <c r="S9450" s="37"/>
      <c r="U9450" s="36"/>
      <c r="V9450" s="37"/>
      <c r="AD9450" s="59"/>
    </row>
    <row r="9451" spans="1:30">
      <c r="A9451" s="15"/>
      <c r="D9451" s="47"/>
      <c r="I9451" s="15"/>
      <c r="P9451" s="36"/>
      <c r="Q9451" s="37"/>
      <c r="R9451" s="36"/>
      <c r="S9451" s="37"/>
      <c r="U9451" s="36"/>
      <c r="V9451" s="37"/>
      <c r="AD9451" s="59"/>
    </row>
    <row r="9452" spans="1:30">
      <c r="A9452" s="15"/>
      <c r="D9452" s="47"/>
      <c r="I9452" s="15"/>
      <c r="P9452" s="36"/>
      <c r="Q9452" s="37"/>
      <c r="R9452" s="36"/>
      <c r="S9452" s="37"/>
      <c r="U9452" s="36"/>
      <c r="V9452" s="37"/>
      <c r="AD9452" s="59"/>
    </row>
    <row r="9453" spans="1:30">
      <c r="A9453" s="15"/>
      <c r="D9453" s="47"/>
      <c r="I9453" s="15"/>
      <c r="P9453" s="36"/>
      <c r="Q9453" s="37"/>
      <c r="R9453" s="36"/>
      <c r="S9453" s="37"/>
      <c r="U9453" s="36"/>
      <c r="V9453" s="37"/>
      <c r="AD9453" s="59"/>
    </row>
    <row r="9454" spans="1:30">
      <c r="A9454" s="15"/>
      <c r="D9454" s="47"/>
      <c r="I9454" s="15"/>
      <c r="P9454" s="36"/>
      <c r="Q9454" s="37"/>
      <c r="R9454" s="36"/>
      <c r="S9454" s="37"/>
      <c r="U9454" s="36"/>
      <c r="V9454" s="37"/>
      <c r="AD9454" s="59"/>
    </row>
    <row r="9455" spans="1:30">
      <c r="A9455" s="15"/>
      <c r="D9455" s="47"/>
      <c r="I9455" s="15"/>
      <c r="P9455" s="36"/>
      <c r="Q9455" s="37"/>
      <c r="R9455" s="36"/>
      <c r="S9455" s="37"/>
      <c r="U9455" s="36"/>
      <c r="V9455" s="37"/>
      <c r="AD9455" s="59"/>
    </row>
    <row r="9456" spans="1:30">
      <c r="A9456" s="15"/>
      <c r="D9456" s="47"/>
      <c r="I9456" s="15"/>
      <c r="P9456" s="36"/>
      <c r="Q9456" s="37"/>
      <c r="R9456" s="36"/>
      <c r="S9456" s="37"/>
      <c r="U9456" s="36"/>
      <c r="V9456" s="37"/>
      <c r="AD9456" s="59"/>
    </row>
    <row r="9457" spans="1:30">
      <c r="A9457" s="15"/>
      <c r="D9457" s="47"/>
      <c r="I9457" s="15"/>
      <c r="P9457" s="36"/>
      <c r="Q9457" s="37"/>
      <c r="R9457" s="36"/>
      <c r="S9457" s="37"/>
      <c r="U9457" s="36"/>
      <c r="V9457" s="37"/>
      <c r="AD9457" s="59"/>
    </row>
    <row r="9458" spans="1:30">
      <c r="A9458" s="15"/>
      <c r="D9458" s="47"/>
      <c r="I9458" s="15"/>
      <c r="P9458" s="36"/>
      <c r="Q9458" s="37"/>
      <c r="R9458" s="36"/>
      <c r="S9458" s="37"/>
      <c r="U9458" s="36"/>
      <c r="V9458" s="37"/>
      <c r="AD9458" s="59"/>
    </row>
    <row r="9459" spans="1:30">
      <c r="A9459" s="15"/>
      <c r="D9459" s="47"/>
      <c r="I9459" s="15"/>
      <c r="P9459" s="36"/>
      <c r="Q9459" s="37"/>
      <c r="R9459" s="36"/>
      <c r="S9459" s="37"/>
      <c r="U9459" s="36"/>
      <c r="V9459" s="37"/>
      <c r="AD9459" s="59"/>
    </row>
    <row r="9460" spans="1:30">
      <c r="A9460" s="15"/>
      <c r="D9460" s="47"/>
      <c r="I9460" s="15"/>
      <c r="P9460" s="36"/>
      <c r="Q9460" s="37"/>
      <c r="R9460" s="36"/>
      <c r="S9460" s="37"/>
      <c r="U9460" s="36"/>
      <c r="V9460" s="37"/>
      <c r="AD9460" s="59"/>
    </row>
    <row r="9461" spans="1:30">
      <c r="A9461" s="15"/>
      <c r="D9461" s="47"/>
      <c r="I9461" s="15"/>
      <c r="P9461" s="36"/>
      <c r="Q9461" s="37"/>
      <c r="R9461" s="36"/>
      <c r="S9461" s="37"/>
      <c r="U9461" s="36"/>
      <c r="V9461" s="37"/>
      <c r="AD9461" s="59"/>
    </row>
    <row r="9462" spans="1:30">
      <c r="A9462" s="15"/>
      <c r="D9462" s="47"/>
      <c r="I9462" s="15"/>
      <c r="P9462" s="36"/>
      <c r="Q9462" s="37"/>
      <c r="R9462" s="36"/>
      <c r="S9462" s="37"/>
      <c r="U9462" s="36"/>
      <c r="V9462" s="37"/>
      <c r="AD9462" s="59"/>
    </row>
    <row r="9463" spans="1:30">
      <c r="A9463" s="15"/>
      <c r="D9463" s="47"/>
      <c r="I9463" s="15"/>
      <c r="P9463" s="36"/>
      <c r="Q9463" s="37"/>
      <c r="R9463" s="36"/>
      <c r="S9463" s="37"/>
      <c r="U9463" s="36"/>
      <c r="V9463" s="37"/>
      <c r="AD9463" s="59"/>
    </row>
    <row r="9464" spans="1:30">
      <c r="A9464" s="15"/>
      <c r="D9464" s="47"/>
      <c r="I9464" s="15"/>
      <c r="P9464" s="36"/>
      <c r="Q9464" s="37"/>
      <c r="R9464" s="36"/>
      <c r="S9464" s="37"/>
      <c r="U9464" s="36"/>
      <c r="V9464" s="37"/>
      <c r="AD9464" s="59"/>
    </row>
    <row r="9465" spans="1:30">
      <c r="A9465" s="15"/>
      <c r="D9465" s="47"/>
      <c r="I9465" s="15"/>
      <c r="P9465" s="36"/>
      <c r="Q9465" s="37"/>
      <c r="R9465" s="36"/>
      <c r="S9465" s="37"/>
      <c r="U9465" s="36"/>
      <c r="V9465" s="37"/>
      <c r="Z9465" s="59"/>
      <c r="AD9465" s="59"/>
    </row>
    <row r="9466" spans="1:30">
      <c r="A9466" s="15"/>
      <c r="D9466" s="47"/>
      <c r="I9466" s="15"/>
      <c r="P9466" s="36"/>
      <c r="Q9466" s="37"/>
      <c r="R9466" s="36"/>
      <c r="S9466" s="37"/>
      <c r="U9466" s="36"/>
      <c r="V9466" s="37"/>
      <c r="AD9466" s="59"/>
    </row>
    <row r="9467" spans="1:30">
      <c r="A9467" s="15"/>
      <c r="D9467" s="47"/>
      <c r="I9467" s="15"/>
      <c r="P9467" s="36"/>
      <c r="Q9467" s="37"/>
      <c r="R9467" s="36"/>
      <c r="S9467" s="37"/>
      <c r="U9467" s="36"/>
      <c r="V9467" s="37"/>
      <c r="AD9467" s="59"/>
    </row>
    <row r="9468" spans="1:30">
      <c r="A9468" s="15"/>
      <c r="D9468" s="47"/>
      <c r="I9468" s="15"/>
      <c r="P9468" s="36"/>
      <c r="Q9468" s="37"/>
      <c r="R9468" s="36"/>
      <c r="S9468" s="37"/>
      <c r="U9468" s="36"/>
      <c r="V9468" s="37"/>
      <c r="AD9468" s="59"/>
    </row>
    <row r="9469" spans="1:30">
      <c r="A9469" s="15"/>
      <c r="D9469" s="47"/>
      <c r="I9469" s="15"/>
      <c r="P9469" s="36"/>
      <c r="Q9469" s="37"/>
      <c r="R9469" s="36"/>
      <c r="S9469" s="37"/>
      <c r="U9469" s="36"/>
      <c r="V9469" s="37"/>
      <c r="AD9469" s="59"/>
    </row>
    <row r="9470" spans="1:30">
      <c r="A9470" s="15"/>
      <c r="D9470" s="47"/>
      <c r="I9470" s="15"/>
      <c r="P9470" s="36"/>
      <c r="Q9470" s="37"/>
      <c r="R9470" s="36"/>
      <c r="S9470" s="37"/>
      <c r="U9470" s="36"/>
      <c r="V9470" s="37"/>
      <c r="AD9470" s="59"/>
    </row>
    <row r="9471" spans="1:30">
      <c r="A9471" s="15"/>
      <c r="D9471" s="47"/>
      <c r="I9471" s="15"/>
      <c r="P9471" s="36"/>
      <c r="Q9471" s="37"/>
      <c r="R9471" s="36"/>
      <c r="S9471" s="37"/>
      <c r="U9471" s="36"/>
      <c r="V9471" s="37"/>
      <c r="AD9471" s="59"/>
    </row>
    <row r="9472" spans="1:30">
      <c r="A9472" s="15"/>
      <c r="D9472" s="47"/>
      <c r="I9472" s="15"/>
      <c r="P9472" s="36"/>
      <c r="Q9472" s="37"/>
      <c r="R9472" s="36"/>
      <c r="S9472" s="37"/>
      <c r="U9472" s="36"/>
      <c r="V9472" s="37"/>
      <c r="AD9472" s="59"/>
    </row>
    <row r="9473" spans="1:30">
      <c r="A9473" s="15"/>
      <c r="D9473" s="47"/>
      <c r="I9473" s="15"/>
      <c r="P9473" s="36"/>
      <c r="Q9473" s="37"/>
      <c r="R9473" s="36"/>
      <c r="S9473" s="37"/>
      <c r="U9473" s="36"/>
      <c r="V9473" s="37"/>
      <c r="AD9473" s="59"/>
    </row>
    <row r="9474" spans="1:30">
      <c r="A9474" s="15"/>
      <c r="D9474" s="47"/>
      <c r="I9474" s="15"/>
      <c r="P9474" s="36"/>
      <c r="Q9474" s="37"/>
      <c r="R9474" s="36"/>
      <c r="S9474" s="37"/>
      <c r="U9474" s="36"/>
      <c r="V9474" s="37"/>
      <c r="AD9474" s="59"/>
    </row>
    <row r="9475" spans="1:30">
      <c r="A9475" s="15"/>
      <c r="D9475" s="47"/>
      <c r="I9475" s="15"/>
      <c r="P9475" s="36"/>
      <c r="Q9475" s="37"/>
      <c r="R9475" s="36"/>
      <c r="S9475" s="37"/>
      <c r="U9475" s="36"/>
      <c r="V9475" s="37"/>
      <c r="AD9475" s="59"/>
    </row>
    <row r="9476" spans="1:30">
      <c r="A9476" s="15"/>
      <c r="D9476" s="47"/>
      <c r="I9476" s="15"/>
      <c r="P9476" s="36"/>
      <c r="Q9476" s="37"/>
      <c r="R9476" s="36"/>
      <c r="S9476" s="37"/>
      <c r="U9476" s="36"/>
      <c r="V9476" s="37"/>
      <c r="AD9476" s="59"/>
    </row>
    <row r="9477" spans="1:30">
      <c r="A9477" s="15"/>
      <c r="D9477" s="47"/>
      <c r="I9477" s="15"/>
      <c r="P9477" s="36"/>
      <c r="Q9477" s="37"/>
      <c r="R9477" s="36"/>
      <c r="S9477" s="37"/>
      <c r="U9477" s="36"/>
      <c r="V9477" s="37"/>
      <c r="AD9477" s="59"/>
    </row>
    <row r="9478" spans="1:30">
      <c r="A9478" s="15"/>
      <c r="D9478" s="47"/>
      <c r="I9478" s="15"/>
      <c r="P9478" s="36"/>
      <c r="Q9478" s="37"/>
      <c r="R9478" s="36"/>
      <c r="S9478" s="37"/>
      <c r="U9478" s="36"/>
      <c r="V9478" s="37"/>
      <c r="AD9478" s="59"/>
    </row>
    <row r="9479" spans="1:30">
      <c r="A9479" s="15"/>
      <c r="D9479" s="47"/>
      <c r="I9479" s="15"/>
      <c r="P9479" s="36"/>
      <c r="Q9479" s="37"/>
      <c r="R9479" s="36"/>
      <c r="S9479" s="37"/>
      <c r="U9479" s="36"/>
      <c r="V9479" s="37"/>
      <c r="AD9479" s="59"/>
    </row>
    <row r="9480" spans="1:30">
      <c r="A9480" s="15"/>
      <c r="D9480" s="47"/>
      <c r="I9480" s="15"/>
      <c r="P9480" s="36"/>
      <c r="Q9480" s="37"/>
      <c r="R9480" s="36"/>
      <c r="S9480" s="37"/>
      <c r="U9480" s="36"/>
      <c r="V9480" s="37"/>
      <c r="AD9480" s="59"/>
    </row>
    <row r="9481" spans="1:30">
      <c r="A9481" s="15"/>
      <c r="D9481" s="47"/>
      <c r="I9481" s="15"/>
      <c r="P9481" s="36"/>
      <c r="Q9481" s="37"/>
      <c r="R9481" s="36"/>
      <c r="S9481" s="37"/>
      <c r="U9481" s="36"/>
      <c r="V9481" s="37"/>
      <c r="AD9481" s="59"/>
    </row>
    <row r="9482" spans="1:30">
      <c r="A9482" s="15"/>
      <c r="D9482" s="47"/>
      <c r="I9482" s="15"/>
      <c r="P9482" s="36"/>
      <c r="Q9482" s="37"/>
      <c r="R9482" s="36"/>
      <c r="S9482" s="37"/>
      <c r="U9482" s="36"/>
      <c r="V9482" s="37"/>
      <c r="AD9482" s="59"/>
    </row>
    <row r="9483" spans="1:30">
      <c r="A9483" s="15"/>
      <c r="D9483" s="47"/>
      <c r="I9483" s="15"/>
      <c r="P9483" s="36"/>
      <c r="Q9483" s="37"/>
      <c r="R9483" s="36"/>
      <c r="S9483" s="37"/>
      <c r="U9483" s="36"/>
      <c r="V9483" s="37"/>
      <c r="AD9483" s="59"/>
    </row>
    <row r="9484" spans="1:30">
      <c r="A9484" s="15"/>
      <c r="D9484" s="47"/>
      <c r="I9484" s="15"/>
      <c r="P9484" s="36"/>
      <c r="Q9484" s="37"/>
      <c r="R9484" s="36"/>
      <c r="S9484" s="37"/>
      <c r="U9484" s="36"/>
      <c r="V9484" s="37"/>
      <c r="AD9484" s="59"/>
    </row>
    <row r="9485" spans="1:30">
      <c r="A9485" s="15"/>
      <c r="D9485" s="47"/>
      <c r="I9485" s="15"/>
      <c r="P9485" s="36"/>
      <c r="Q9485" s="37"/>
      <c r="R9485" s="36"/>
      <c r="S9485" s="37"/>
      <c r="U9485" s="36"/>
      <c r="V9485" s="37"/>
      <c r="AD9485" s="59"/>
    </row>
    <row r="9486" spans="1:30">
      <c r="A9486" s="15"/>
      <c r="D9486" s="47"/>
      <c r="I9486" s="15"/>
      <c r="P9486" s="36"/>
      <c r="Q9486" s="37"/>
      <c r="R9486" s="36"/>
      <c r="S9486" s="37"/>
      <c r="U9486" s="36"/>
      <c r="V9486" s="37"/>
      <c r="AD9486" s="59"/>
    </row>
    <row r="9487" spans="1:30">
      <c r="A9487" s="15"/>
      <c r="D9487" s="47"/>
      <c r="I9487" s="15"/>
      <c r="P9487" s="36"/>
      <c r="Q9487" s="37"/>
      <c r="R9487" s="36"/>
      <c r="S9487" s="37"/>
      <c r="U9487" s="36"/>
      <c r="V9487" s="37"/>
      <c r="AD9487" s="59"/>
    </row>
    <row r="9488" spans="1:30">
      <c r="A9488" s="15"/>
      <c r="D9488" s="47"/>
      <c r="I9488" s="15"/>
      <c r="P9488" s="36"/>
      <c r="Q9488" s="37"/>
      <c r="R9488" s="36"/>
      <c r="S9488" s="37"/>
      <c r="U9488" s="36"/>
      <c r="V9488" s="37"/>
      <c r="AD9488" s="59"/>
    </row>
    <row r="9489" spans="1:30">
      <c r="A9489" s="15"/>
      <c r="D9489" s="47"/>
      <c r="I9489" s="15"/>
      <c r="P9489" s="36"/>
      <c r="Q9489" s="37"/>
      <c r="R9489" s="36"/>
      <c r="S9489" s="37"/>
      <c r="U9489" s="36"/>
      <c r="V9489" s="37"/>
      <c r="AD9489" s="59"/>
    </row>
    <row r="9490" spans="1:30">
      <c r="A9490" s="15"/>
      <c r="D9490" s="47"/>
      <c r="I9490" s="15"/>
      <c r="P9490" s="36"/>
      <c r="Q9490" s="37"/>
      <c r="R9490" s="36"/>
      <c r="S9490" s="37"/>
      <c r="U9490" s="36"/>
      <c r="V9490" s="37"/>
      <c r="AD9490" s="59"/>
    </row>
    <row r="9491" spans="1:30">
      <c r="A9491" s="15"/>
      <c r="D9491" s="47"/>
      <c r="I9491" s="15"/>
      <c r="P9491" s="36"/>
      <c r="Q9491" s="37"/>
      <c r="R9491" s="36"/>
      <c r="S9491" s="37"/>
      <c r="U9491" s="36"/>
      <c r="V9491" s="37"/>
      <c r="AD9491" s="59"/>
    </row>
    <row r="9492" spans="1:30">
      <c r="A9492" s="15"/>
      <c r="D9492" s="47"/>
      <c r="I9492" s="15"/>
      <c r="P9492" s="36"/>
      <c r="Q9492" s="37"/>
      <c r="R9492" s="36"/>
      <c r="S9492" s="37"/>
      <c r="U9492" s="36"/>
      <c r="V9492" s="37"/>
      <c r="AD9492" s="59"/>
    </row>
    <row r="9493" spans="1:30">
      <c r="A9493" s="15"/>
      <c r="D9493" s="47"/>
      <c r="I9493" s="15"/>
      <c r="P9493" s="36"/>
      <c r="Q9493" s="37"/>
      <c r="R9493" s="36"/>
      <c r="S9493" s="37"/>
      <c r="U9493" s="36"/>
      <c r="V9493" s="37"/>
      <c r="AD9493" s="59"/>
    </row>
    <row r="9494" spans="1:30">
      <c r="A9494" s="15"/>
      <c r="D9494" s="47"/>
      <c r="I9494" s="15"/>
      <c r="P9494" s="36"/>
      <c r="Q9494" s="37"/>
      <c r="R9494" s="36"/>
      <c r="S9494" s="37"/>
      <c r="U9494" s="36"/>
      <c r="V9494" s="37"/>
      <c r="AD9494" s="59"/>
    </row>
    <row r="9495" spans="1:30">
      <c r="A9495" s="15"/>
      <c r="D9495" s="47"/>
      <c r="I9495" s="15"/>
      <c r="P9495" s="36"/>
      <c r="Q9495" s="37"/>
      <c r="R9495" s="36"/>
      <c r="S9495" s="37"/>
      <c r="U9495" s="36"/>
      <c r="V9495" s="37"/>
      <c r="AD9495" s="59"/>
    </row>
    <row r="9496" spans="1:30">
      <c r="A9496" s="15"/>
      <c r="D9496" s="47"/>
      <c r="I9496" s="15"/>
      <c r="P9496" s="36"/>
      <c r="Q9496" s="37"/>
      <c r="R9496" s="36"/>
      <c r="S9496" s="37"/>
      <c r="U9496" s="36"/>
      <c r="V9496" s="37"/>
      <c r="AD9496" s="59"/>
    </row>
    <row r="9497" spans="1:30">
      <c r="A9497" s="15"/>
      <c r="D9497" s="47"/>
      <c r="I9497" s="15"/>
      <c r="P9497" s="36"/>
      <c r="Q9497" s="37"/>
      <c r="R9497" s="36"/>
      <c r="S9497" s="37"/>
      <c r="U9497" s="36"/>
      <c r="V9497" s="37"/>
      <c r="AD9497" s="59"/>
    </row>
    <row r="9498" spans="1:30">
      <c r="A9498" s="15"/>
      <c r="D9498" s="47"/>
      <c r="I9498" s="15"/>
      <c r="P9498" s="36"/>
      <c r="Q9498" s="37"/>
      <c r="R9498" s="36"/>
      <c r="S9498" s="37"/>
      <c r="U9498" s="36"/>
      <c r="V9498" s="37"/>
      <c r="AD9498" s="59"/>
    </row>
    <row r="9499" spans="1:30">
      <c r="A9499" s="15"/>
      <c r="D9499" s="47"/>
      <c r="I9499" s="15"/>
      <c r="P9499" s="36"/>
      <c r="Q9499" s="37"/>
      <c r="R9499" s="36"/>
      <c r="S9499" s="37"/>
      <c r="U9499" s="36"/>
      <c r="V9499" s="37"/>
      <c r="AD9499" s="59"/>
    </row>
    <row r="9500" spans="1:30">
      <c r="A9500" s="15"/>
      <c r="D9500" s="47"/>
      <c r="I9500" s="15"/>
      <c r="P9500" s="36"/>
      <c r="Q9500" s="37"/>
      <c r="R9500" s="36"/>
      <c r="S9500" s="37"/>
      <c r="U9500" s="36"/>
      <c r="V9500" s="37"/>
      <c r="AD9500" s="59"/>
    </row>
    <row r="9501" spans="1:30">
      <c r="A9501" s="15"/>
      <c r="D9501" s="47"/>
      <c r="I9501" s="15"/>
      <c r="P9501" s="36"/>
      <c r="Q9501" s="37"/>
      <c r="R9501" s="36"/>
      <c r="S9501" s="37"/>
      <c r="U9501" s="36"/>
      <c r="V9501" s="37"/>
      <c r="AD9501" s="59"/>
    </row>
    <row r="9502" spans="1:30">
      <c r="A9502" s="15"/>
      <c r="D9502" s="47"/>
      <c r="I9502" s="15"/>
      <c r="P9502" s="36"/>
      <c r="Q9502" s="37"/>
      <c r="R9502" s="36"/>
      <c r="S9502" s="37"/>
      <c r="U9502" s="36"/>
      <c r="V9502" s="37"/>
      <c r="AD9502" s="59"/>
    </row>
    <row r="9503" spans="1:30">
      <c r="A9503" s="15"/>
      <c r="D9503" s="47"/>
      <c r="I9503" s="15"/>
      <c r="P9503" s="36"/>
      <c r="Q9503" s="37"/>
      <c r="R9503" s="36"/>
      <c r="S9503" s="37"/>
      <c r="U9503" s="36"/>
      <c r="V9503" s="37"/>
      <c r="AD9503" s="59"/>
    </row>
    <row r="9504" spans="1:30">
      <c r="A9504" s="15"/>
      <c r="D9504" s="47"/>
      <c r="I9504" s="15"/>
      <c r="P9504" s="36"/>
      <c r="Q9504" s="37"/>
      <c r="R9504" s="36"/>
      <c r="S9504" s="37"/>
      <c r="U9504" s="36"/>
      <c r="V9504" s="37"/>
      <c r="AD9504" s="59"/>
    </row>
    <row r="9505" spans="1:30">
      <c r="A9505" s="15"/>
      <c r="D9505" s="47"/>
      <c r="I9505" s="15"/>
      <c r="P9505" s="36"/>
      <c r="Q9505" s="37"/>
      <c r="R9505" s="36"/>
      <c r="S9505" s="37"/>
      <c r="U9505" s="36"/>
      <c r="V9505" s="37"/>
      <c r="AD9505" s="59"/>
    </row>
    <row r="9506" spans="1:30">
      <c r="A9506" s="15"/>
      <c r="D9506" s="47"/>
      <c r="I9506" s="15"/>
      <c r="P9506" s="36"/>
      <c r="Q9506" s="37"/>
      <c r="R9506" s="36"/>
      <c r="S9506" s="37"/>
      <c r="U9506" s="36"/>
      <c r="V9506" s="37"/>
      <c r="AD9506" s="59"/>
    </row>
    <row r="9507" spans="1:30">
      <c r="A9507" s="15"/>
      <c r="D9507" s="47"/>
      <c r="I9507" s="15"/>
      <c r="P9507" s="36"/>
      <c r="Q9507" s="37"/>
      <c r="R9507" s="36"/>
      <c r="S9507" s="37"/>
      <c r="U9507" s="36"/>
      <c r="V9507" s="37"/>
      <c r="AD9507" s="59"/>
    </row>
    <row r="9508" spans="1:30">
      <c r="A9508" s="15"/>
      <c r="D9508" s="47"/>
      <c r="I9508" s="15"/>
      <c r="P9508" s="36"/>
      <c r="Q9508" s="37"/>
      <c r="R9508" s="36"/>
      <c r="S9508" s="37"/>
      <c r="U9508" s="36"/>
      <c r="V9508" s="37"/>
      <c r="AD9508" s="59"/>
    </row>
    <row r="9509" spans="1:30">
      <c r="A9509" s="15"/>
      <c r="D9509" s="47"/>
      <c r="I9509" s="15"/>
      <c r="P9509" s="36"/>
      <c r="Q9509" s="37"/>
      <c r="R9509" s="36"/>
      <c r="S9509" s="37"/>
      <c r="U9509" s="36"/>
      <c r="V9509" s="37"/>
      <c r="AD9509" s="59"/>
    </row>
    <row r="9510" spans="1:30">
      <c r="A9510" s="15"/>
      <c r="D9510" s="47"/>
      <c r="I9510" s="15"/>
      <c r="P9510" s="36"/>
      <c r="Q9510" s="37"/>
      <c r="R9510" s="36"/>
      <c r="S9510" s="37"/>
      <c r="U9510" s="36"/>
      <c r="V9510" s="37"/>
      <c r="AD9510" s="59"/>
    </row>
    <row r="9511" spans="1:30">
      <c r="A9511" s="15"/>
      <c r="D9511" s="47"/>
      <c r="I9511" s="15"/>
      <c r="P9511" s="36"/>
      <c r="Q9511" s="37"/>
      <c r="R9511" s="36"/>
      <c r="S9511" s="37"/>
      <c r="U9511" s="36"/>
      <c r="V9511" s="37"/>
      <c r="AD9511" s="59"/>
    </row>
    <row r="9512" spans="1:30">
      <c r="A9512" s="15"/>
      <c r="D9512" s="47"/>
      <c r="I9512" s="15"/>
      <c r="P9512" s="36"/>
      <c r="Q9512" s="37"/>
      <c r="R9512" s="36"/>
      <c r="S9512" s="37"/>
      <c r="U9512" s="36"/>
      <c r="V9512" s="37"/>
      <c r="AD9512" s="59"/>
    </row>
    <row r="9513" spans="1:30">
      <c r="A9513" s="15"/>
      <c r="D9513" s="47"/>
      <c r="I9513" s="15"/>
      <c r="P9513" s="36"/>
      <c r="Q9513" s="37"/>
      <c r="R9513" s="36"/>
      <c r="S9513" s="37"/>
      <c r="U9513" s="36"/>
      <c r="V9513" s="37"/>
      <c r="AD9513" s="59"/>
    </row>
    <row r="9514" spans="1:30">
      <c r="A9514" s="15"/>
      <c r="D9514" s="47"/>
      <c r="I9514" s="15"/>
      <c r="P9514" s="36"/>
      <c r="Q9514" s="37"/>
      <c r="R9514" s="36"/>
      <c r="S9514" s="37"/>
      <c r="U9514" s="36"/>
      <c r="V9514" s="37"/>
      <c r="AD9514" s="59"/>
    </row>
    <row r="9515" spans="1:30">
      <c r="A9515" s="15"/>
      <c r="D9515" s="47"/>
      <c r="I9515" s="15"/>
      <c r="P9515" s="36"/>
      <c r="Q9515" s="37"/>
      <c r="R9515" s="36"/>
      <c r="S9515" s="37"/>
      <c r="U9515" s="36"/>
      <c r="V9515" s="37"/>
      <c r="AD9515" s="59"/>
    </row>
    <row r="9516" spans="1:30">
      <c r="A9516" s="15"/>
      <c r="D9516" s="47"/>
      <c r="I9516" s="15"/>
      <c r="P9516" s="36"/>
      <c r="Q9516" s="37"/>
      <c r="R9516" s="36"/>
      <c r="S9516" s="37"/>
      <c r="U9516" s="36"/>
      <c r="V9516" s="37"/>
      <c r="AD9516" s="59"/>
    </row>
    <row r="9517" spans="1:30">
      <c r="A9517" s="15"/>
      <c r="D9517" s="47"/>
      <c r="I9517" s="15"/>
      <c r="P9517" s="36"/>
      <c r="Q9517" s="37"/>
      <c r="R9517" s="36"/>
      <c r="S9517" s="37"/>
      <c r="U9517" s="36"/>
      <c r="V9517" s="37"/>
      <c r="AD9517" s="59"/>
    </row>
    <row r="9518" spans="1:30">
      <c r="A9518" s="15"/>
      <c r="D9518" s="47"/>
      <c r="I9518" s="15"/>
      <c r="P9518" s="36"/>
      <c r="Q9518" s="37"/>
      <c r="R9518" s="36"/>
      <c r="S9518" s="37"/>
      <c r="U9518" s="36"/>
      <c r="V9518" s="37"/>
      <c r="AD9518" s="59"/>
    </row>
    <row r="9519" spans="1:30">
      <c r="A9519" s="15"/>
      <c r="D9519" s="47"/>
      <c r="I9519" s="15"/>
      <c r="P9519" s="36"/>
      <c r="Q9519" s="37"/>
      <c r="R9519" s="36"/>
      <c r="S9519" s="37"/>
      <c r="U9519" s="36"/>
      <c r="V9519" s="37"/>
      <c r="AD9519" s="59"/>
    </row>
    <row r="9520" spans="1:30">
      <c r="A9520" s="15"/>
      <c r="D9520" s="47"/>
      <c r="I9520" s="15"/>
      <c r="P9520" s="36"/>
      <c r="Q9520" s="37"/>
      <c r="R9520" s="36"/>
      <c r="S9520" s="37"/>
      <c r="U9520" s="36"/>
      <c r="V9520" s="37"/>
      <c r="AD9520" s="59"/>
    </row>
    <row r="9521" spans="1:30">
      <c r="A9521" s="15"/>
      <c r="D9521" s="47"/>
      <c r="I9521" s="15"/>
      <c r="P9521" s="36"/>
      <c r="Q9521" s="37"/>
      <c r="R9521" s="36"/>
      <c r="S9521" s="37"/>
      <c r="U9521" s="36"/>
      <c r="V9521" s="37"/>
      <c r="AD9521" s="59"/>
    </row>
    <row r="9522" spans="1:30">
      <c r="A9522" s="15"/>
      <c r="D9522" s="47"/>
      <c r="I9522" s="15"/>
      <c r="P9522" s="36"/>
      <c r="Q9522" s="37"/>
      <c r="R9522" s="36"/>
      <c r="S9522" s="37"/>
      <c r="U9522" s="36"/>
      <c r="V9522" s="37"/>
      <c r="AD9522" s="59"/>
    </row>
    <row r="9523" spans="1:30">
      <c r="A9523" s="15"/>
      <c r="D9523" s="47"/>
      <c r="I9523" s="15"/>
      <c r="P9523" s="36"/>
      <c r="Q9523" s="37"/>
      <c r="R9523" s="36"/>
      <c r="S9523" s="37"/>
      <c r="U9523" s="36"/>
      <c r="V9523" s="37"/>
      <c r="AD9523" s="59"/>
    </row>
    <row r="9524" spans="1:30">
      <c r="A9524" s="15"/>
      <c r="D9524" s="47"/>
      <c r="I9524" s="15"/>
      <c r="P9524" s="36"/>
      <c r="Q9524" s="37"/>
      <c r="R9524" s="36"/>
      <c r="S9524" s="37"/>
      <c r="U9524" s="36"/>
      <c r="V9524" s="37"/>
      <c r="AD9524" s="59"/>
    </row>
    <row r="9525" spans="1:30">
      <c r="A9525" s="15"/>
      <c r="D9525" s="47"/>
      <c r="I9525" s="15"/>
      <c r="P9525" s="36"/>
      <c r="Q9525" s="37"/>
      <c r="R9525" s="36"/>
      <c r="S9525" s="37"/>
      <c r="U9525" s="36"/>
      <c r="V9525" s="37"/>
      <c r="AD9525" s="59"/>
    </row>
    <row r="9526" spans="1:30">
      <c r="A9526" s="15"/>
      <c r="D9526" s="47"/>
      <c r="I9526" s="15"/>
      <c r="P9526" s="36"/>
      <c r="Q9526" s="37"/>
      <c r="R9526" s="36"/>
      <c r="S9526" s="37"/>
      <c r="U9526" s="36"/>
      <c r="V9526" s="37"/>
      <c r="AD9526" s="59"/>
    </row>
    <row r="9527" spans="1:30">
      <c r="A9527" s="15"/>
      <c r="D9527" s="47"/>
      <c r="I9527" s="15"/>
      <c r="P9527" s="36"/>
      <c r="Q9527" s="37"/>
      <c r="R9527" s="36"/>
      <c r="S9527" s="37"/>
      <c r="U9527" s="36"/>
      <c r="V9527" s="37"/>
      <c r="AD9527" s="59"/>
    </row>
    <row r="9528" spans="1:30">
      <c r="A9528" s="15"/>
      <c r="D9528" s="47"/>
      <c r="I9528" s="15"/>
      <c r="P9528" s="36"/>
      <c r="Q9528" s="37"/>
      <c r="R9528" s="36"/>
      <c r="S9528" s="37"/>
      <c r="U9528" s="36"/>
      <c r="V9528" s="37"/>
      <c r="AD9528" s="59"/>
    </row>
    <row r="9529" spans="1:30">
      <c r="A9529" s="15"/>
      <c r="D9529" s="47"/>
      <c r="I9529" s="15"/>
      <c r="P9529" s="36"/>
      <c r="Q9529" s="37"/>
      <c r="R9529" s="36"/>
      <c r="S9529" s="37"/>
      <c r="U9529" s="36"/>
      <c r="V9529" s="37"/>
      <c r="AD9529" s="59"/>
    </row>
    <row r="9530" spans="1:30">
      <c r="A9530" s="15"/>
      <c r="D9530" s="47"/>
      <c r="I9530" s="15"/>
      <c r="P9530" s="36"/>
      <c r="Q9530" s="37"/>
      <c r="R9530" s="36"/>
      <c r="S9530" s="37"/>
      <c r="U9530" s="36"/>
      <c r="V9530" s="37"/>
      <c r="AD9530" s="59"/>
    </row>
    <row r="9531" spans="1:30">
      <c r="A9531" s="15"/>
      <c r="D9531" s="47"/>
      <c r="I9531" s="15"/>
      <c r="P9531" s="36"/>
      <c r="Q9531" s="37"/>
      <c r="R9531" s="36"/>
      <c r="S9531" s="37"/>
      <c r="U9531" s="36"/>
      <c r="V9531" s="37"/>
      <c r="AD9531" s="59"/>
    </row>
    <row r="9532" spans="1:30">
      <c r="A9532" s="15"/>
      <c r="D9532" s="47"/>
      <c r="I9532" s="15"/>
      <c r="P9532" s="36"/>
      <c r="Q9532" s="37"/>
      <c r="R9532" s="36"/>
      <c r="S9532" s="37"/>
      <c r="U9532" s="36"/>
      <c r="V9532" s="37"/>
      <c r="AD9532" s="59"/>
    </row>
    <row r="9533" spans="1:30">
      <c r="A9533" s="15"/>
      <c r="D9533" s="47"/>
      <c r="I9533" s="15"/>
      <c r="P9533" s="36"/>
      <c r="Q9533" s="37"/>
      <c r="R9533" s="36"/>
      <c r="S9533" s="37"/>
      <c r="U9533" s="36"/>
      <c r="V9533" s="37"/>
      <c r="AD9533" s="59"/>
    </row>
    <row r="9534" spans="1:30">
      <c r="A9534" s="15"/>
      <c r="D9534" s="47"/>
      <c r="I9534" s="15"/>
      <c r="P9534" s="36"/>
      <c r="Q9534" s="37"/>
      <c r="R9534" s="36"/>
      <c r="S9534" s="37"/>
      <c r="U9534" s="36"/>
      <c r="V9534" s="37"/>
      <c r="AD9534" s="59"/>
    </row>
    <row r="9535" spans="1:30">
      <c r="A9535" s="15"/>
      <c r="D9535" s="47"/>
      <c r="I9535" s="15"/>
      <c r="P9535" s="36"/>
      <c r="Q9535" s="37"/>
      <c r="R9535" s="36"/>
      <c r="S9535" s="37"/>
      <c r="U9535" s="36"/>
      <c r="V9535" s="37"/>
      <c r="AD9535" s="59"/>
    </row>
    <row r="9536" spans="1:30">
      <c r="A9536" s="15"/>
      <c r="D9536" s="47"/>
      <c r="I9536" s="15"/>
      <c r="P9536" s="36"/>
      <c r="Q9536" s="37"/>
      <c r="R9536" s="36"/>
      <c r="S9536" s="37"/>
      <c r="U9536" s="36"/>
      <c r="V9536" s="37"/>
      <c r="AD9536" s="59"/>
    </row>
    <row r="9537" spans="1:30">
      <c r="A9537" s="15"/>
      <c r="D9537" s="47"/>
      <c r="I9537" s="15"/>
      <c r="P9537" s="36"/>
      <c r="Q9537" s="37"/>
      <c r="R9537" s="36"/>
      <c r="S9537" s="37"/>
      <c r="U9537" s="36"/>
      <c r="V9537" s="37"/>
      <c r="AD9537" s="59"/>
    </row>
    <row r="9538" spans="1:30">
      <c r="A9538" s="15"/>
      <c r="D9538" s="47"/>
      <c r="I9538" s="15"/>
      <c r="P9538" s="36"/>
      <c r="Q9538" s="37"/>
      <c r="R9538" s="36"/>
      <c r="S9538" s="37"/>
      <c r="U9538" s="36"/>
      <c r="V9538" s="37"/>
      <c r="AD9538" s="59"/>
    </row>
    <row r="9539" spans="1:30">
      <c r="A9539" s="15"/>
      <c r="D9539" s="47"/>
      <c r="I9539" s="15"/>
      <c r="P9539" s="36"/>
      <c r="Q9539" s="37"/>
      <c r="R9539" s="36"/>
      <c r="S9539" s="37"/>
      <c r="U9539" s="36"/>
      <c r="V9539" s="37"/>
      <c r="AD9539" s="59"/>
    </row>
    <row r="9540" spans="1:30">
      <c r="A9540" s="15"/>
      <c r="D9540" s="47"/>
      <c r="I9540" s="15"/>
      <c r="P9540" s="36"/>
      <c r="Q9540" s="37"/>
      <c r="R9540" s="36"/>
      <c r="S9540" s="37"/>
      <c r="U9540" s="36"/>
      <c r="V9540" s="37"/>
      <c r="AD9540" s="59"/>
    </row>
    <row r="9541" spans="1:30">
      <c r="A9541" s="15"/>
      <c r="D9541" s="47"/>
      <c r="I9541" s="15"/>
      <c r="P9541" s="36"/>
      <c r="Q9541" s="37"/>
      <c r="R9541" s="36"/>
      <c r="S9541" s="37"/>
      <c r="U9541" s="36"/>
      <c r="V9541" s="37"/>
      <c r="AD9541" s="59"/>
    </row>
    <row r="9542" spans="1:30">
      <c r="A9542" s="15"/>
      <c r="D9542" s="47"/>
      <c r="I9542" s="15"/>
      <c r="P9542" s="36"/>
      <c r="Q9542" s="37"/>
      <c r="R9542" s="36"/>
      <c r="S9542" s="37"/>
      <c r="U9542" s="36"/>
      <c r="V9542" s="37"/>
      <c r="AD9542" s="59"/>
    </row>
    <row r="9543" spans="1:30">
      <c r="A9543" s="15"/>
      <c r="D9543" s="47"/>
      <c r="I9543" s="15"/>
      <c r="P9543" s="36"/>
      <c r="Q9543" s="37"/>
      <c r="R9543" s="36"/>
      <c r="S9543" s="37"/>
      <c r="U9543" s="36"/>
      <c r="V9543" s="37"/>
      <c r="AD9543" s="59"/>
    </row>
    <row r="9544" spans="1:30">
      <c r="A9544" s="15"/>
      <c r="D9544" s="47"/>
      <c r="I9544" s="15"/>
      <c r="P9544" s="36"/>
      <c r="Q9544" s="37"/>
      <c r="R9544" s="36"/>
      <c r="S9544" s="37"/>
      <c r="U9544" s="36"/>
      <c r="V9544" s="37"/>
      <c r="AD9544" s="59"/>
    </row>
    <row r="9545" spans="1:30">
      <c r="A9545" s="15"/>
      <c r="D9545" s="47"/>
      <c r="I9545" s="15"/>
      <c r="P9545" s="36"/>
      <c r="Q9545" s="37"/>
      <c r="R9545" s="36"/>
      <c r="S9545" s="37"/>
      <c r="U9545" s="36"/>
      <c r="V9545" s="37"/>
      <c r="AD9545" s="59"/>
    </row>
    <row r="9546" spans="1:30">
      <c r="A9546" s="15"/>
      <c r="D9546" s="47"/>
      <c r="I9546" s="15"/>
      <c r="P9546" s="36"/>
      <c r="Q9546" s="37"/>
      <c r="R9546" s="36"/>
      <c r="S9546" s="37"/>
      <c r="U9546" s="36"/>
      <c r="V9546" s="37"/>
      <c r="AD9546" s="59"/>
    </row>
    <row r="9547" spans="1:30">
      <c r="A9547" s="15"/>
      <c r="D9547" s="47"/>
      <c r="I9547" s="15"/>
      <c r="P9547" s="36"/>
      <c r="Q9547" s="37"/>
      <c r="R9547" s="36"/>
      <c r="S9547" s="37"/>
      <c r="U9547" s="36"/>
      <c r="V9547" s="37"/>
      <c r="AD9547" s="59"/>
    </row>
    <row r="9548" spans="1:30">
      <c r="A9548" s="15"/>
      <c r="D9548" s="47"/>
      <c r="I9548" s="15"/>
      <c r="P9548" s="36"/>
      <c r="Q9548" s="37"/>
      <c r="R9548" s="36"/>
      <c r="S9548" s="37"/>
      <c r="U9548" s="36"/>
      <c r="V9548" s="37"/>
      <c r="AD9548" s="59"/>
    </row>
    <row r="9549" spans="1:30">
      <c r="A9549" s="15"/>
      <c r="D9549" s="47"/>
      <c r="I9549" s="15"/>
      <c r="P9549" s="36"/>
      <c r="Q9549" s="37"/>
      <c r="R9549" s="36"/>
      <c r="S9549" s="37"/>
      <c r="U9549" s="36"/>
      <c r="V9549" s="37"/>
      <c r="AD9549" s="59"/>
    </row>
    <row r="9550" spans="1:30">
      <c r="A9550" s="15"/>
      <c r="D9550" s="47"/>
      <c r="I9550" s="15"/>
      <c r="P9550" s="36"/>
      <c r="Q9550" s="37"/>
      <c r="R9550" s="36"/>
      <c r="S9550" s="37"/>
      <c r="U9550" s="36"/>
      <c r="V9550" s="37"/>
      <c r="AD9550" s="59"/>
    </row>
    <row r="9551" spans="1:30">
      <c r="A9551" s="15"/>
      <c r="D9551" s="47"/>
      <c r="I9551" s="15"/>
      <c r="P9551" s="36"/>
      <c r="Q9551" s="37"/>
      <c r="R9551" s="36"/>
      <c r="S9551" s="37"/>
      <c r="U9551" s="36"/>
      <c r="V9551" s="37"/>
      <c r="AD9551" s="59"/>
    </row>
    <row r="9552" spans="1:30">
      <c r="A9552" s="15"/>
      <c r="D9552" s="47"/>
      <c r="I9552" s="15"/>
      <c r="P9552" s="36"/>
      <c r="Q9552" s="37"/>
      <c r="R9552" s="36"/>
      <c r="S9552" s="37"/>
      <c r="U9552" s="36"/>
      <c r="V9552" s="37"/>
      <c r="AD9552" s="59"/>
    </row>
    <row r="9553" spans="1:30">
      <c r="A9553" s="15"/>
      <c r="D9553" s="47"/>
      <c r="I9553" s="15"/>
      <c r="P9553" s="36"/>
      <c r="Q9553" s="37"/>
      <c r="R9553" s="36"/>
      <c r="S9553" s="37"/>
      <c r="U9553" s="36"/>
      <c r="V9553" s="37"/>
      <c r="AD9553" s="59"/>
    </row>
    <row r="9554" spans="1:30">
      <c r="A9554" s="15"/>
      <c r="D9554" s="47"/>
      <c r="I9554" s="15"/>
      <c r="P9554" s="36"/>
      <c r="Q9554" s="37"/>
      <c r="R9554" s="36"/>
      <c r="S9554" s="37"/>
      <c r="U9554" s="36"/>
      <c r="V9554" s="37"/>
      <c r="AD9554" s="59"/>
    </row>
    <row r="9555" spans="1:30">
      <c r="A9555" s="15"/>
      <c r="D9555" s="47"/>
      <c r="I9555" s="15"/>
      <c r="P9555" s="36"/>
      <c r="Q9555" s="37"/>
      <c r="R9555" s="36"/>
      <c r="S9555" s="37"/>
      <c r="U9555" s="36"/>
      <c r="V9555" s="37"/>
      <c r="AD9555" s="59"/>
    </row>
    <row r="9556" spans="1:30">
      <c r="A9556" s="15"/>
      <c r="D9556" s="47"/>
      <c r="I9556" s="15"/>
      <c r="P9556" s="36"/>
      <c r="Q9556" s="37"/>
      <c r="R9556" s="36"/>
      <c r="S9556" s="37"/>
      <c r="U9556" s="36"/>
      <c r="V9556" s="37"/>
      <c r="AD9556" s="59"/>
    </row>
    <row r="9557" spans="1:30">
      <c r="A9557" s="15"/>
      <c r="D9557" s="47"/>
      <c r="I9557" s="15"/>
      <c r="P9557" s="36"/>
      <c r="Q9557" s="37"/>
      <c r="R9557" s="36"/>
      <c r="S9557" s="37"/>
      <c r="U9557" s="36"/>
      <c r="V9557" s="37"/>
      <c r="AD9557" s="59"/>
    </row>
    <row r="9558" spans="1:30">
      <c r="A9558" s="15"/>
      <c r="D9558" s="47"/>
      <c r="I9558" s="15"/>
      <c r="P9558" s="36"/>
      <c r="Q9558" s="37"/>
      <c r="R9558" s="36"/>
      <c r="S9558" s="37"/>
      <c r="U9558" s="36"/>
      <c r="V9558" s="37"/>
      <c r="AD9558" s="59"/>
    </row>
    <row r="9559" spans="1:30">
      <c r="A9559" s="15"/>
      <c r="D9559" s="47"/>
      <c r="I9559" s="15"/>
      <c r="P9559" s="36"/>
      <c r="Q9559" s="37"/>
      <c r="R9559" s="36"/>
      <c r="S9559" s="37"/>
      <c r="U9559" s="36"/>
      <c r="V9559" s="37"/>
      <c r="AD9559" s="59"/>
    </row>
    <row r="9560" spans="1:30">
      <c r="A9560" s="15"/>
      <c r="D9560" s="47"/>
      <c r="I9560" s="15"/>
      <c r="P9560" s="36"/>
      <c r="Q9560" s="37"/>
      <c r="R9560" s="36"/>
      <c r="S9560" s="37"/>
      <c r="U9560" s="36"/>
      <c r="V9560" s="37"/>
      <c r="AD9560" s="59"/>
    </row>
    <row r="9561" spans="1:30">
      <c r="A9561" s="15"/>
      <c r="D9561" s="47"/>
      <c r="I9561" s="15"/>
      <c r="P9561" s="36"/>
      <c r="Q9561" s="37"/>
      <c r="R9561" s="36"/>
      <c r="S9561" s="37"/>
      <c r="U9561" s="36"/>
      <c r="V9561" s="37"/>
      <c r="AD9561" s="59"/>
    </row>
    <row r="9562" spans="1:30">
      <c r="A9562" s="15"/>
      <c r="D9562" s="47"/>
      <c r="I9562" s="15"/>
      <c r="P9562" s="36"/>
      <c r="Q9562" s="37"/>
      <c r="R9562" s="36"/>
      <c r="S9562" s="37"/>
      <c r="U9562" s="36"/>
      <c r="V9562" s="37"/>
      <c r="AD9562" s="59"/>
    </row>
    <row r="9563" spans="1:30">
      <c r="A9563" s="15"/>
      <c r="D9563" s="47"/>
      <c r="I9563" s="15"/>
      <c r="P9563" s="36"/>
      <c r="Q9563" s="37"/>
      <c r="R9563" s="36"/>
      <c r="S9563" s="37"/>
      <c r="U9563" s="36"/>
      <c r="V9563" s="37"/>
      <c r="AD9563" s="59"/>
    </row>
    <row r="9564" spans="1:30">
      <c r="A9564" s="15"/>
      <c r="D9564" s="47"/>
      <c r="I9564" s="15"/>
      <c r="P9564" s="36"/>
      <c r="Q9564" s="37"/>
      <c r="R9564" s="36"/>
      <c r="S9564" s="37"/>
      <c r="U9564" s="36"/>
      <c r="V9564" s="37"/>
      <c r="AD9564" s="59"/>
    </row>
    <row r="9565" spans="1:30">
      <c r="A9565" s="15"/>
      <c r="D9565" s="47"/>
      <c r="I9565" s="15"/>
      <c r="P9565" s="36"/>
      <c r="Q9565" s="37"/>
      <c r="R9565" s="36"/>
      <c r="S9565" s="37"/>
      <c r="U9565" s="36"/>
      <c r="V9565" s="37"/>
      <c r="AD9565" s="59"/>
    </row>
    <row r="9566" spans="1:30">
      <c r="A9566" s="15"/>
      <c r="D9566" s="47"/>
      <c r="I9566" s="15"/>
      <c r="P9566" s="36"/>
      <c r="Q9566" s="37"/>
      <c r="R9566" s="36"/>
      <c r="S9566" s="37"/>
      <c r="U9566" s="36"/>
      <c r="V9566" s="37"/>
      <c r="AD9566" s="59"/>
    </row>
    <row r="9567" spans="1:30">
      <c r="A9567" s="15"/>
      <c r="D9567" s="47"/>
      <c r="I9567" s="15"/>
      <c r="P9567" s="36"/>
      <c r="Q9567" s="37"/>
      <c r="R9567" s="36"/>
      <c r="S9567" s="37"/>
      <c r="U9567" s="36"/>
      <c r="V9567" s="37"/>
      <c r="AD9567" s="59"/>
    </row>
    <row r="9568" spans="1:30">
      <c r="A9568" s="15"/>
      <c r="D9568" s="47"/>
      <c r="I9568" s="15"/>
      <c r="P9568" s="36"/>
      <c r="Q9568" s="37"/>
      <c r="R9568" s="36"/>
      <c r="S9568" s="37"/>
      <c r="U9568" s="36"/>
      <c r="V9568" s="37"/>
      <c r="AD9568" s="59"/>
    </row>
    <row r="9569" spans="1:30">
      <c r="A9569" s="15"/>
      <c r="D9569" s="47"/>
      <c r="I9569" s="15"/>
      <c r="P9569" s="36"/>
      <c r="Q9569" s="37"/>
      <c r="R9569" s="36"/>
      <c r="S9569" s="37"/>
      <c r="U9569" s="36"/>
      <c r="V9569" s="37"/>
      <c r="AD9569" s="59"/>
    </row>
    <row r="9570" spans="1:30">
      <c r="A9570" s="15"/>
      <c r="D9570" s="47"/>
      <c r="I9570" s="15"/>
      <c r="P9570" s="36"/>
      <c r="Q9570" s="37"/>
      <c r="R9570" s="36"/>
      <c r="S9570" s="37"/>
      <c r="U9570" s="36"/>
      <c r="V9570" s="37"/>
      <c r="AD9570" s="59"/>
    </row>
    <row r="9571" spans="1:30">
      <c r="A9571" s="15"/>
      <c r="D9571" s="47"/>
      <c r="I9571" s="15"/>
      <c r="P9571" s="36"/>
      <c r="Q9571" s="37"/>
      <c r="R9571" s="36"/>
      <c r="S9571" s="37"/>
      <c r="U9571" s="36"/>
      <c r="V9571" s="37"/>
      <c r="AD9571" s="59"/>
    </row>
    <row r="9572" spans="1:30">
      <c r="A9572" s="15"/>
      <c r="D9572" s="47"/>
      <c r="I9572" s="15"/>
      <c r="P9572" s="36"/>
      <c r="Q9572" s="37"/>
      <c r="R9572" s="36"/>
      <c r="S9572" s="37"/>
      <c r="U9572" s="36"/>
      <c r="V9572" s="37"/>
      <c r="AD9572" s="59"/>
    </row>
    <row r="9573" spans="1:30">
      <c r="A9573" s="15"/>
      <c r="D9573" s="47"/>
      <c r="I9573" s="15"/>
      <c r="P9573" s="36"/>
      <c r="Q9573" s="37"/>
      <c r="R9573" s="36"/>
      <c r="S9573" s="37"/>
      <c r="U9573" s="36"/>
      <c r="V9573" s="37"/>
      <c r="AD9573" s="59"/>
    </row>
    <row r="9574" spans="1:30">
      <c r="A9574" s="15"/>
      <c r="D9574" s="47"/>
      <c r="I9574" s="15"/>
      <c r="P9574" s="36"/>
      <c r="Q9574" s="37"/>
      <c r="R9574" s="36"/>
      <c r="S9574" s="37"/>
      <c r="U9574" s="36"/>
      <c r="V9574" s="37"/>
      <c r="AD9574" s="59"/>
    </row>
    <row r="9575" spans="1:30">
      <c r="A9575" s="15"/>
      <c r="D9575" s="47"/>
      <c r="I9575" s="15"/>
      <c r="P9575" s="36"/>
      <c r="Q9575" s="37"/>
      <c r="R9575" s="36"/>
      <c r="S9575" s="37"/>
      <c r="U9575" s="36"/>
      <c r="V9575" s="37"/>
      <c r="AD9575" s="59"/>
    </row>
    <row r="9576" spans="1:30">
      <c r="A9576" s="15"/>
      <c r="D9576" s="47"/>
      <c r="I9576" s="15"/>
      <c r="P9576" s="36"/>
      <c r="Q9576" s="37"/>
      <c r="R9576" s="36"/>
      <c r="S9576" s="37"/>
      <c r="U9576" s="36"/>
      <c r="V9576" s="37"/>
      <c r="AD9576" s="59"/>
    </row>
    <row r="9577" spans="1:30">
      <c r="A9577" s="15"/>
      <c r="D9577" s="47"/>
      <c r="I9577" s="15"/>
      <c r="P9577" s="36"/>
      <c r="Q9577" s="37"/>
      <c r="R9577" s="36"/>
      <c r="S9577" s="37"/>
      <c r="U9577" s="36"/>
      <c r="V9577" s="37"/>
      <c r="AD9577" s="59"/>
    </row>
    <row r="9578" spans="1:30">
      <c r="A9578" s="15"/>
      <c r="D9578" s="47"/>
      <c r="I9578" s="15"/>
      <c r="P9578" s="36"/>
      <c r="Q9578" s="37"/>
      <c r="R9578" s="36"/>
      <c r="S9578" s="37"/>
      <c r="U9578" s="36"/>
      <c r="V9578" s="37"/>
      <c r="AD9578" s="59"/>
    </row>
    <row r="9579" spans="1:30">
      <c r="A9579" s="15"/>
      <c r="D9579" s="47"/>
      <c r="I9579" s="15"/>
      <c r="P9579" s="36"/>
      <c r="Q9579" s="37"/>
      <c r="R9579" s="36"/>
      <c r="S9579" s="37"/>
      <c r="U9579" s="36"/>
      <c r="V9579" s="37"/>
      <c r="AD9579" s="59"/>
    </row>
    <row r="9580" spans="1:30">
      <c r="A9580" s="15"/>
      <c r="D9580" s="47"/>
      <c r="I9580" s="15"/>
      <c r="P9580" s="36"/>
      <c r="Q9580" s="37"/>
      <c r="R9580" s="36"/>
      <c r="S9580" s="37"/>
      <c r="U9580" s="36"/>
      <c r="V9580" s="37"/>
      <c r="AD9580" s="59"/>
    </row>
    <row r="9581" spans="1:30">
      <c r="A9581" s="15"/>
      <c r="D9581" s="47"/>
      <c r="I9581" s="15"/>
      <c r="P9581" s="36"/>
      <c r="Q9581" s="37"/>
      <c r="R9581" s="36"/>
      <c r="S9581" s="37"/>
      <c r="U9581" s="36"/>
      <c r="V9581" s="37"/>
      <c r="AD9581" s="59"/>
    </row>
    <row r="9582" spans="1:30">
      <c r="A9582" s="15"/>
      <c r="D9582" s="47"/>
      <c r="I9582" s="15"/>
      <c r="P9582" s="36"/>
      <c r="Q9582" s="37"/>
      <c r="R9582" s="36"/>
      <c r="S9582" s="37"/>
      <c r="U9582" s="36"/>
      <c r="V9582" s="37"/>
      <c r="AD9582" s="59"/>
    </row>
    <row r="9583" spans="1:30">
      <c r="A9583" s="15"/>
      <c r="D9583" s="47"/>
      <c r="I9583" s="15"/>
      <c r="P9583" s="36"/>
      <c r="Q9583" s="37"/>
      <c r="R9583" s="36"/>
      <c r="S9583" s="37"/>
      <c r="U9583" s="36"/>
      <c r="V9583" s="37"/>
      <c r="AD9583" s="59"/>
    </row>
    <row r="9584" spans="1:30">
      <c r="A9584" s="15"/>
      <c r="D9584" s="47"/>
      <c r="I9584" s="15"/>
      <c r="P9584" s="36"/>
      <c r="Q9584" s="37"/>
      <c r="R9584" s="36"/>
      <c r="S9584" s="37"/>
      <c r="U9584" s="36"/>
      <c r="V9584" s="37"/>
      <c r="AD9584" s="59"/>
    </row>
    <row r="9585" spans="1:30">
      <c r="A9585" s="15"/>
      <c r="D9585" s="47"/>
      <c r="I9585" s="15"/>
      <c r="P9585" s="36"/>
      <c r="Q9585" s="37"/>
      <c r="R9585" s="36"/>
      <c r="S9585" s="37"/>
      <c r="U9585" s="36"/>
      <c r="V9585" s="37"/>
      <c r="AD9585" s="59"/>
    </row>
    <row r="9586" spans="1:30">
      <c r="A9586" s="15"/>
      <c r="D9586" s="47"/>
      <c r="I9586" s="15"/>
      <c r="P9586" s="36"/>
      <c r="Q9586" s="37"/>
      <c r="R9586" s="36"/>
      <c r="S9586" s="37"/>
      <c r="U9586" s="36"/>
      <c r="V9586" s="37"/>
      <c r="AD9586" s="59"/>
    </row>
    <row r="9587" spans="1:30">
      <c r="A9587" s="15"/>
      <c r="D9587" s="47"/>
      <c r="I9587" s="15"/>
      <c r="P9587" s="36"/>
      <c r="Q9587" s="37"/>
      <c r="R9587" s="36"/>
      <c r="S9587" s="37"/>
      <c r="U9587" s="36"/>
      <c r="V9587" s="37"/>
      <c r="AD9587" s="59"/>
    </row>
    <row r="9588" spans="1:30">
      <c r="A9588" s="15"/>
      <c r="D9588" s="47"/>
      <c r="I9588" s="15"/>
      <c r="P9588" s="36"/>
      <c r="Q9588" s="37"/>
      <c r="R9588" s="36"/>
      <c r="S9588" s="37"/>
      <c r="U9588" s="36"/>
      <c r="V9588" s="37"/>
      <c r="AD9588" s="59"/>
    </row>
    <row r="9589" spans="1:30">
      <c r="A9589" s="15"/>
      <c r="D9589" s="47"/>
      <c r="I9589" s="15"/>
      <c r="P9589" s="36"/>
      <c r="Q9589" s="37"/>
      <c r="R9589" s="36"/>
      <c r="S9589" s="37"/>
      <c r="U9589" s="36"/>
      <c r="V9589" s="37"/>
      <c r="AD9589" s="59"/>
    </row>
    <row r="9590" spans="1:30">
      <c r="A9590" s="15"/>
      <c r="D9590" s="47"/>
      <c r="I9590" s="15"/>
      <c r="P9590" s="36"/>
      <c r="Q9590" s="37"/>
      <c r="R9590" s="36"/>
      <c r="S9590" s="37"/>
      <c r="U9590" s="36"/>
      <c r="V9590" s="37"/>
      <c r="AD9590" s="59"/>
    </row>
    <row r="9591" spans="1:30">
      <c r="A9591" s="15"/>
      <c r="D9591" s="47"/>
      <c r="I9591" s="15"/>
      <c r="P9591" s="36"/>
      <c r="Q9591" s="37"/>
      <c r="R9591" s="36"/>
      <c r="S9591" s="37"/>
      <c r="U9591" s="36"/>
      <c r="V9591" s="37"/>
      <c r="AD9591" s="59"/>
    </row>
    <row r="9592" spans="1:30">
      <c r="A9592" s="15"/>
      <c r="D9592" s="47"/>
      <c r="I9592" s="15"/>
      <c r="P9592" s="36"/>
      <c r="Q9592" s="37"/>
      <c r="R9592" s="36"/>
      <c r="S9592" s="37"/>
      <c r="U9592" s="36"/>
      <c r="V9592" s="37"/>
      <c r="AD9592" s="59"/>
    </row>
    <row r="9593" spans="1:30">
      <c r="A9593" s="15"/>
      <c r="D9593" s="47"/>
      <c r="I9593" s="15"/>
      <c r="P9593" s="36"/>
      <c r="Q9593" s="37"/>
      <c r="R9593" s="36"/>
      <c r="S9593" s="37"/>
      <c r="U9593" s="36"/>
      <c r="V9593" s="37"/>
      <c r="AD9593" s="59"/>
    </row>
    <row r="9594" spans="1:30">
      <c r="A9594" s="15"/>
      <c r="D9594" s="47"/>
      <c r="I9594" s="15"/>
      <c r="P9594" s="36"/>
      <c r="Q9594" s="37"/>
      <c r="R9594" s="36"/>
      <c r="S9594" s="37"/>
      <c r="U9594" s="36"/>
      <c r="V9594" s="37"/>
      <c r="AD9594" s="59"/>
    </row>
    <row r="9595" spans="1:30">
      <c r="A9595" s="15"/>
      <c r="D9595" s="47"/>
      <c r="I9595" s="15"/>
      <c r="P9595" s="36"/>
      <c r="Q9595" s="37"/>
      <c r="R9595" s="36"/>
      <c r="S9595" s="37"/>
      <c r="U9595" s="36"/>
      <c r="V9595" s="37"/>
      <c r="AD9595" s="59"/>
    </row>
    <row r="9596" spans="1:30">
      <c r="A9596" s="15"/>
      <c r="D9596" s="47"/>
      <c r="I9596" s="15"/>
      <c r="P9596" s="36"/>
      <c r="Q9596" s="37"/>
      <c r="R9596" s="36"/>
      <c r="S9596" s="37"/>
      <c r="U9596" s="36"/>
      <c r="V9596" s="37"/>
      <c r="AD9596" s="59"/>
    </row>
    <row r="9597" spans="1:30">
      <c r="A9597" s="15"/>
      <c r="D9597" s="47"/>
      <c r="I9597" s="15"/>
      <c r="P9597" s="36"/>
      <c r="Q9597" s="37"/>
      <c r="R9597" s="36"/>
      <c r="S9597" s="37"/>
      <c r="U9597" s="36"/>
      <c r="V9597" s="37"/>
      <c r="AD9597" s="59"/>
    </row>
    <row r="9598" spans="1:30">
      <c r="A9598" s="15"/>
      <c r="D9598" s="47"/>
      <c r="I9598" s="15"/>
      <c r="P9598" s="36"/>
      <c r="Q9598" s="37"/>
      <c r="R9598" s="36"/>
      <c r="S9598" s="37"/>
      <c r="U9598" s="36"/>
      <c r="V9598" s="37"/>
      <c r="AD9598" s="59"/>
    </row>
    <row r="9599" spans="1:30">
      <c r="A9599" s="15"/>
      <c r="D9599" s="47"/>
      <c r="I9599" s="15"/>
      <c r="P9599" s="36"/>
      <c r="Q9599" s="37"/>
      <c r="R9599" s="36"/>
      <c r="S9599" s="37"/>
      <c r="U9599" s="36"/>
      <c r="V9599" s="37"/>
      <c r="AD9599" s="59"/>
    </row>
    <row r="9600" spans="1:30">
      <c r="A9600" s="15"/>
      <c r="D9600" s="47"/>
      <c r="I9600" s="15"/>
      <c r="P9600" s="36"/>
      <c r="Q9600" s="37"/>
      <c r="R9600" s="36"/>
      <c r="S9600" s="37"/>
      <c r="U9600" s="36"/>
      <c r="V9600" s="37"/>
      <c r="AD9600" s="59"/>
    </row>
    <row r="9601" spans="1:30">
      <c r="A9601" s="15"/>
      <c r="D9601" s="47"/>
      <c r="I9601" s="15"/>
      <c r="P9601" s="36"/>
      <c r="Q9601" s="37"/>
      <c r="R9601" s="36"/>
      <c r="S9601" s="37"/>
      <c r="U9601" s="36"/>
      <c r="V9601" s="37"/>
      <c r="AD9601" s="59"/>
    </row>
    <row r="9602" spans="1:30">
      <c r="A9602" s="15"/>
      <c r="D9602" s="47"/>
      <c r="I9602" s="15"/>
      <c r="P9602" s="36"/>
      <c r="Q9602" s="37"/>
      <c r="R9602" s="36"/>
      <c r="S9602" s="37"/>
      <c r="U9602" s="36"/>
      <c r="V9602" s="37"/>
      <c r="AD9602" s="59"/>
    </row>
    <row r="9603" spans="1:30">
      <c r="A9603" s="15"/>
      <c r="D9603" s="47"/>
      <c r="I9603" s="15"/>
      <c r="P9603" s="36"/>
      <c r="Q9603" s="37"/>
      <c r="R9603" s="36"/>
      <c r="S9603" s="37"/>
      <c r="U9603" s="36"/>
      <c r="V9603" s="37"/>
      <c r="AD9603" s="59"/>
    </row>
    <row r="9604" spans="1:30">
      <c r="A9604" s="15"/>
      <c r="D9604" s="47"/>
      <c r="I9604" s="15"/>
      <c r="P9604" s="36"/>
      <c r="Q9604" s="37"/>
      <c r="R9604" s="36"/>
      <c r="S9604" s="37"/>
      <c r="U9604" s="36"/>
      <c r="V9604" s="37"/>
      <c r="AD9604" s="59"/>
    </row>
    <row r="9605" spans="1:30">
      <c r="A9605" s="15"/>
      <c r="D9605" s="47"/>
      <c r="I9605" s="15"/>
      <c r="P9605" s="36"/>
      <c r="Q9605" s="37"/>
      <c r="R9605" s="36"/>
      <c r="S9605" s="37"/>
      <c r="U9605" s="36"/>
      <c r="V9605" s="37"/>
      <c r="AD9605" s="59"/>
    </row>
    <row r="9606" spans="1:30">
      <c r="A9606" s="15"/>
      <c r="D9606" s="47"/>
      <c r="I9606" s="15"/>
      <c r="P9606" s="36"/>
      <c r="Q9606" s="37"/>
      <c r="R9606" s="36"/>
      <c r="S9606" s="37"/>
      <c r="U9606" s="36"/>
      <c r="V9606" s="37"/>
      <c r="AD9606" s="59"/>
    </row>
    <row r="9607" spans="1:30">
      <c r="A9607" s="15"/>
      <c r="D9607" s="47"/>
      <c r="I9607" s="15"/>
      <c r="P9607" s="36"/>
      <c r="Q9607" s="37"/>
      <c r="R9607" s="36"/>
      <c r="S9607" s="37"/>
      <c r="U9607" s="36"/>
      <c r="V9607" s="37"/>
      <c r="AD9607" s="59"/>
    </row>
    <row r="9608" spans="1:30">
      <c r="A9608" s="15"/>
      <c r="D9608" s="47"/>
      <c r="I9608" s="15"/>
      <c r="P9608" s="36"/>
      <c r="Q9608" s="37"/>
      <c r="R9608" s="36"/>
      <c r="S9608" s="37"/>
      <c r="U9608" s="36"/>
      <c r="V9608" s="37"/>
      <c r="AD9608" s="59"/>
    </row>
    <row r="9609" spans="1:30">
      <c r="A9609" s="15"/>
      <c r="D9609" s="47"/>
      <c r="I9609" s="15"/>
      <c r="P9609" s="36"/>
      <c r="Q9609" s="37"/>
      <c r="R9609" s="36"/>
      <c r="S9609" s="37"/>
      <c r="U9609" s="36"/>
      <c r="V9609" s="37"/>
      <c r="AD9609" s="59"/>
    </row>
    <row r="9610" spans="1:30">
      <c r="A9610" s="15"/>
      <c r="D9610" s="47"/>
      <c r="I9610" s="15"/>
      <c r="P9610" s="36"/>
      <c r="Q9610" s="37"/>
      <c r="R9610" s="36"/>
      <c r="S9610" s="37"/>
      <c r="U9610" s="36"/>
      <c r="V9610" s="37"/>
      <c r="AD9610" s="59"/>
    </row>
    <row r="9611" spans="1:30">
      <c r="A9611" s="15"/>
      <c r="D9611" s="47"/>
      <c r="I9611" s="15"/>
      <c r="P9611" s="36"/>
      <c r="Q9611" s="37"/>
      <c r="R9611" s="36"/>
      <c r="S9611" s="37"/>
      <c r="U9611" s="36"/>
      <c r="V9611" s="37"/>
      <c r="AD9611" s="59"/>
    </row>
    <row r="9612" spans="1:30">
      <c r="A9612" s="15"/>
      <c r="D9612" s="47"/>
      <c r="I9612" s="15"/>
      <c r="P9612" s="36"/>
      <c r="Q9612" s="37"/>
      <c r="R9612" s="36"/>
      <c r="S9612" s="37"/>
      <c r="U9612" s="36"/>
      <c r="V9612" s="37"/>
      <c r="AD9612" s="59"/>
    </row>
    <row r="9613" spans="1:30">
      <c r="A9613" s="15"/>
      <c r="D9613" s="47"/>
      <c r="I9613" s="15"/>
      <c r="P9613" s="36"/>
      <c r="Q9613" s="37"/>
      <c r="R9613" s="36"/>
      <c r="S9613" s="37"/>
      <c r="U9613" s="36"/>
      <c r="V9613" s="37"/>
      <c r="AD9613" s="59"/>
    </row>
    <row r="9614" spans="1:30">
      <c r="A9614" s="15"/>
      <c r="D9614" s="47"/>
      <c r="I9614" s="15"/>
      <c r="P9614" s="36"/>
      <c r="Q9614" s="37"/>
      <c r="R9614" s="36"/>
      <c r="S9614" s="37"/>
      <c r="U9614" s="36"/>
      <c r="V9614" s="37"/>
      <c r="AD9614" s="59"/>
    </row>
    <row r="9615" spans="1:30">
      <c r="A9615" s="15"/>
      <c r="D9615" s="47"/>
      <c r="I9615" s="15"/>
      <c r="P9615" s="36"/>
      <c r="Q9615" s="37"/>
      <c r="R9615" s="36"/>
      <c r="S9615" s="37"/>
      <c r="U9615" s="36"/>
      <c r="V9615" s="37"/>
      <c r="AD9615" s="59"/>
    </row>
    <row r="9616" spans="1:30">
      <c r="A9616" s="15"/>
      <c r="D9616" s="47"/>
      <c r="I9616" s="15"/>
      <c r="P9616" s="36"/>
      <c r="Q9616" s="37"/>
      <c r="R9616" s="36"/>
      <c r="S9616" s="37"/>
      <c r="U9616" s="36"/>
      <c r="V9616" s="37"/>
      <c r="AD9616" s="59"/>
    </row>
    <row r="9617" spans="1:30">
      <c r="A9617" s="15"/>
      <c r="D9617" s="47"/>
      <c r="I9617" s="15"/>
      <c r="P9617" s="36"/>
      <c r="Q9617" s="37"/>
      <c r="R9617" s="36"/>
      <c r="S9617" s="37"/>
      <c r="U9617" s="36"/>
      <c r="V9617" s="37"/>
      <c r="AD9617" s="59"/>
    </row>
    <row r="9618" spans="1:30">
      <c r="A9618" s="15"/>
      <c r="D9618" s="47"/>
      <c r="I9618" s="15"/>
      <c r="P9618" s="36"/>
      <c r="Q9618" s="37"/>
      <c r="R9618" s="36"/>
      <c r="S9618" s="37"/>
      <c r="U9618" s="36"/>
      <c r="V9618" s="37"/>
      <c r="AD9618" s="59"/>
    </row>
    <row r="9619" spans="1:30">
      <c r="A9619" s="15"/>
      <c r="D9619" s="47"/>
      <c r="I9619" s="15"/>
      <c r="P9619" s="36"/>
      <c r="Q9619" s="37"/>
      <c r="R9619" s="36"/>
      <c r="S9619" s="37"/>
      <c r="U9619" s="36"/>
      <c r="V9619" s="37"/>
      <c r="AD9619" s="59"/>
    </row>
    <row r="9620" spans="1:30">
      <c r="A9620" s="15"/>
      <c r="D9620" s="47"/>
      <c r="I9620" s="15"/>
      <c r="P9620" s="36"/>
      <c r="Q9620" s="37"/>
      <c r="R9620" s="36"/>
      <c r="S9620" s="37"/>
      <c r="U9620" s="36"/>
      <c r="V9620" s="37"/>
      <c r="AD9620" s="59"/>
    </row>
    <row r="9621" spans="1:30">
      <c r="A9621" s="15"/>
      <c r="D9621" s="47"/>
      <c r="I9621" s="15"/>
      <c r="P9621" s="36"/>
      <c r="Q9621" s="37"/>
      <c r="R9621" s="36"/>
      <c r="S9621" s="37"/>
      <c r="U9621" s="36"/>
      <c r="V9621" s="37"/>
      <c r="AD9621" s="59"/>
    </row>
    <row r="9622" spans="1:30">
      <c r="A9622" s="15"/>
      <c r="D9622" s="47"/>
      <c r="I9622" s="15"/>
      <c r="P9622" s="36"/>
      <c r="Q9622" s="37"/>
      <c r="R9622" s="36"/>
      <c r="S9622" s="37"/>
      <c r="U9622" s="36"/>
      <c r="V9622" s="37"/>
      <c r="AD9622" s="59"/>
    </row>
    <row r="9623" spans="1:30">
      <c r="A9623" s="15"/>
      <c r="D9623" s="47"/>
      <c r="I9623" s="15"/>
      <c r="P9623" s="36"/>
      <c r="Q9623" s="37"/>
      <c r="R9623" s="36"/>
      <c r="S9623" s="37"/>
      <c r="U9623" s="36"/>
      <c r="V9623" s="37"/>
      <c r="AD9623" s="59"/>
    </row>
    <row r="9624" spans="1:30">
      <c r="A9624" s="15"/>
      <c r="D9624" s="47"/>
      <c r="I9624" s="15"/>
      <c r="P9624" s="36"/>
      <c r="Q9624" s="37"/>
      <c r="R9624" s="36"/>
      <c r="S9624" s="37"/>
      <c r="U9624" s="36"/>
      <c r="V9624" s="37"/>
      <c r="AD9624" s="59"/>
    </row>
    <row r="9625" spans="1:30">
      <c r="A9625" s="15"/>
      <c r="D9625" s="47"/>
      <c r="I9625" s="15"/>
      <c r="P9625" s="36"/>
      <c r="Q9625" s="37"/>
      <c r="R9625" s="36"/>
      <c r="S9625" s="37"/>
      <c r="U9625" s="36"/>
      <c r="V9625" s="37"/>
      <c r="AD9625" s="59"/>
    </row>
    <row r="9626" spans="1:30">
      <c r="A9626" s="15"/>
      <c r="D9626" s="47"/>
      <c r="I9626" s="15"/>
      <c r="P9626" s="36"/>
      <c r="Q9626" s="37"/>
      <c r="R9626" s="36"/>
      <c r="S9626" s="37"/>
      <c r="U9626" s="36"/>
      <c r="V9626" s="37"/>
      <c r="AD9626" s="59"/>
    </row>
    <row r="9627" spans="1:30">
      <c r="A9627" s="15"/>
      <c r="D9627" s="47"/>
      <c r="I9627" s="15"/>
      <c r="P9627" s="36"/>
      <c r="Q9627" s="37"/>
      <c r="R9627" s="36"/>
      <c r="S9627" s="37"/>
      <c r="U9627" s="36"/>
      <c r="V9627" s="37"/>
      <c r="AD9627" s="59"/>
    </row>
    <row r="9628" spans="1:30">
      <c r="A9628" s="15"/>
      <c r="D9628" s="47"/>
      <c r="I9628" s="15"/>
      <c r="P9628" s="36"/>
      <c r="Q9628" s="37"/>
      <c r="R9628" s="36"/>
      <c r="S9628" s="37"/>
      <c r="U9628" s="36"/>
      <c r="V9628" s="37"/>
      <c r="AD9628" s="59"/>
    </row>
    <row r="9629" spans="1:30">
      <c r="A9629" s="15"/>
      <c r="D9629" s="47"/>
      <c r="I9629" s="15"/>
      <c r="P9629" s="36"/>
      <c r="Q9629" s="37"/>
      <c r="R9629" s="36"/>
      <c r="S9629" s="37"/>
      <c r="U9629" s="36"/>
      <c r="V9629" s="37"/>
      <c r="AD9629" s="59"/>
    </row>
    <row r="9630" spans="1:30">
      <c r="A9630" s="15"/>
      <c r="D9630" s="47"/>
      <c r="I9630" s="15"/>
      <c r="P9630" s="36"/>
      <c r="Q9630" s="37"/>
      <c r="R9630" s="36"/>
      <c r="S9630" s="37"/>
      <c r="U9630" s="36"/>
      <c r="V9630" s="37"/>
      <c r="AD9630" s="59"/>
    </row>
    <row r="9631" spans="1:30">
      <c r="A9631" s="15"/>
      <c r="D9631" s="47"/>
      <c r="I9631" s="15"/>
      <c r="P9631" s="36"/>
      <c r="Q9631" s="37"/>
      <c r="R9631" s="36"/>
      <c r="S9631" s="37"/>
      <c r="U9631" s="36"/>
      <c r="V9631" s="37"/>
      <c r="AD9631" s="59"/>
    </row>
    <row r="9632" spans="1:30">
      <c r="A9632" s="15"/>
      <c r="D9632" s="47"/>
      <c r="I9632" s="15"/>
      <c r="P9632" s="36"/>
      <c r="Q9632" s="37"/>
      <c r="R9632" s="36"/>
      <c r="S9632" s="37"/>
      <c r="U9632" s="36"/>
      <c r="V9632" s="37"/>
      <c r="AD9632" s="59"/>
    </row>
    <row r="9633" spans="1:30">
      <c r="A9633" s="15"/>
      <c r="D9633" s="47"/>
      <c r="I9633" s="15"/>
      <c r="P9633" s="36"/>
      <c r="Q9633" s="37"/>
      <c r="R9633" s="36"/>
      <c r="S9633" s="37"/>
      <c r="U9633" s="36"/>
      <c r="V9633" s="37"/>
      <c r="AD9633" s="59"/>
    </row>
    <row r="9634" spans="1:30">
      <c r="A9634" s="15"/>
      <c r="D9634" s="47"/>
      <c r="I9634" s="15"/>
      <c r="M9634" s="61"/>
      <c r="P9634" s="36"/>
      <c r="Q9634" s="37"/>
      <c r="R9634" s="36"/>
      <c r="S9634" s="37"/>
      <c r="U9634" s="36"/>
      <c r="V9634" s="37"/>
      <c r="AD9634" s="59"/>
    </row>
    <row r="9635" spans="1:30">
      <c r="A9635" s="15"/>
      <c r="D9635" s="47"/>
      <c r="I9635" s="15"/>
      <c r="P9635" s="36"/>
      <c r="Q9635" s="37"/>
      <c r="R9635" s="36"/>
      <c r="S9635" s="37"/>
      <c r="U9635" s="36"/>
      <c r="V9635" s="37"/>
      <c r="AD9635" s="59"/>
    </row>
    <row r="9636" spans="1:30">
      <c r="A9636" s="15"/>
      <c r="D9636" s="47"/>
      <c r="I9636" s="15"/>
      <c r="P9636" s="36"/>
      <c r="Q9636" s="37"/>
      <c r="R9636" s="36"/>
      <c r="S9636" s="37"/>
      <c r="U9636" s="36"/>
      <c r="V9636" s="37"/>
      <c r="AD9636" s="59"/>
    </row>
    <row r="9637" spans="1:30">
      <c r="A9637" s="15"/>
      <c r="D9637" s="47"/>
      <c r="I9637" s="15"/>
      <c r="P9637" s="36"/>
      <c r="Q9637" s="37"/>
      <c r="R9637" s="36"/>
      <c r="S9637" s="37"/>
      <c r="U9637" s="36"/>
      <c r="V9637" s="37"/>
      <c r="AD9637" s="59"/>
    </row>
    <row r="9638" spans="1:30">
      <c r="A9638" s="15"/>
      <c r="D9638" s="47"/>
      <c r="I9638" s="15"/>
      <c r="P9638" s="36"/>
      <c r="Q9638" s="37"/>
      <c r="R9638" s="36"/>
      <c r="S9638" s="37"/>
      <c r="U9638" s="36"/>
      <c r="V9638" s="37"/>
      <c r="AD9638" s="59"/>
    </row>
    <row r="9639" spans="1:30">
      <c r="A9639" s="15"/>
      <c r="D9639" s="47"/>
      <c r="I9639" s="15"/>
      <c r="P9639" s="36"/>
      <c r="Q9639" s="37"/>
      <c r="R9639" s="36"/>
      <c r="S9639" s="37"/>
      <c r="U9639" s="36"/>
      <c r="V9639" s="37"/>
      <c r="AD9639" s="59"/>
    </row>
    <row r="9640" spans="1:30">
      <c r="A9640" s="15"/>
      <c r="D9640" s="47"/>
      <c r="I9640" s="15"/>
      <c r="P9640" s="36"/>
      <c r="Q9640" s="37"/>
      <c r="R9640" s="36"/>
      <c r="S9640" s="37"/>
      <c r="U9640" s="36"/>
      <c r="V9640" s="37"/>
      <c r="AD9640" s="59"/>
    </row>
    <row r="9641" spans="1:30">
      <c r="A9641" s="15"/>
      <c r="D9641" s="47"/>
      <c r="I9641" s="15"/>
      <c r="P9641" s="36"/>
      <c r="Q9641" s="37"/>
      <c r="R9641" s="36"/>
      <c r="S9641" s="37"/>
      <c r="U9641" s="36"/>
      <c r="V9641" s="37"/>
      <c r="AD9641" s="59"/>
    </row>
    <row r="9642" spans="1:30">
      <c r="A9642" s="15"/>
      <c r="D9642" s="47"/>
      <c r="I9642" s="15"/>
      <c r="P9642" s="36"/>
      <c r="Q9642" s="37"/>
      <c r="R9642" s="36"/>
      <c r="S9642" s="37"/>
      <c r="U9642" s="36"/>
      <c r="V9642" s="37"/>
      <c r="AD9642" s="59"/>
    </row>
    <row r="9643" spans="1:30">
      <c r="A9643" s="15"/>
      <c r="D9643" s="47"/>
      <c r="I9643" s="15"/>
      <c r="P9643" s="36"/>
      <c r="Q9643" s="37"/>
      <c r="R9643" s="36"/>
      <c r="S9643" s="37"/>
      <c r="U9643" s="36"/>
      <c r="V9643" s="37"/>
      <c r="AD9643" s="59"/>
    </row>
    <row r="9644" spans="1:30">
      <c r="A9644" s="15"/>
      <c r="D9644" s="47"/>
      <c r="I9644" s="15"/>
      <c r="P9644" s="36"/>
      <c r="Q9644" s="37"/>
      <c r="R9644" s="36"/>
      <c r="S9644" s="37"/>
      <c r="U9644" s="36"/>
      <c r="V9644" s="37"/>
      <c r="AD9644" s="59"/>
    </row>
    <row r="9645" spans="1:30">
      <c r="A9645" s="15"/>
      <c r="D9645" s="47"/>
      <c r="I9645" s="15"/>
      <c r="P9645" s="36"/>
      <c r="Q9645" s="37"/>
      <c r="R9645" s="36"/>
      <c r="S9645" s="37"/>
      <c r="U9645" s="36"/>
      <c r="V9645" s="37"/>
      <c r="AD9645" s="59"/>
    </row>
    <row r="9646" spans="1:30">
      <c r="A9646" s="15"/>
      <c r="D9646" s="47"/>
      <c r="I9646" s="15"/>
      <c r="P9646" s="36"/>
      <c r="Q9646" s="37"/>
      <c r="R9646" s="36"/>
      <c r="S9646" s="37"/>
      <c r="U9646" s="36"/>
      <c r="V9646" s="37"/>
      <c r="AD9646" s="59"/>
    </row>
    <row r="9647" spans="1:30">
      <c r="A9647" s="15"/>
      <c r="D9647" s="47"/>
      <c r="I9647" s="15"/>
      <c r="P9647" s="36"/>
      <c r="Q9647" s="37"/>
      <c r="R9647" s="36"/>
      <c r="S9647" s="37"/>
      <c r="U9647" s="36"/>
      <c r="V9647" s="37"/>
      <c r="AD9647" s="59"/>
    </row>
    <row r="9648" spans="1:30">
      <c r="A9648" s="15"/>
      <c r="D9648" s="47"/>
      <c r="I9648" s="15"/>
      <c r="P9648" s="36"/>
      <c r="Q9648" s="37"/>
      <c r="R9648" s="36"/>
      <c r="S9648" s="37"/>
      <c r="U9648" s="36"/>
      <c r="V9648" s="37"/>
      <c r="AD9648" s="59"/>
    </row>
    <row r="9649" spans="1:30">
      <c r="A9649" s="15"/>
      <c r="D9649" s="47"/>
      <c r="I9649" s="15"/>
      <c r="P9649" s="36"/>
      <c r="Q9649" s="37"/>
      <c r="R9649" s="36"/>
      <c r="S9649" s="37"/>
      <c r="U9649" s="36"/>
      <c r="V9649" s="37"/>
      <c r="AD9649" s="59"/>
    </row>
    <row r="9650" spans="1:30">
      <c r="A9650" s="15"/>
      <c r="D9650" s="47"/>
      <c r="I9650" s="15"/>
      <c r="P9650" s="36"/>
      <c r="Q9650" s="37"/>
      <c r="R9650" s="36"/>
      <c r="S9650" s="37"/>
      <c r="U9650" s="36"/>
      <c r="V9650" s="37"/>
      <c r="AD9650" s="59"/>
    </row>
    <row r="9651" spans="1:30">
      <c r="A9651" s="15"/>
      <c r="D9651" s="47"/>
      <c r="I9651" s="15"/>
      <c r="P9651" s="36"/>
      <c r="Q9651" s="37"/>
      <c r="R9651" s="36"/>
      <c r="S9651" s="37"/>
      <c r="U9651" s="36"/>
      <c r="V9651" s="37"/>
      <c r="AD9651" s="59"/>
    </row>
    <row r="9652" spans="1:30">
      <c r="A9652" s="15"/>
      <c r="D9652" s="47"/>
      <c r="I9652" s="15"/>
      <c r="P9652" s="36"/>
      <c r="Q9652" s="37"/>
      <c r="R9652" s="36"/>
      <c r="S9652" s="37"/>
      <c r="U9652" s="36"/>
      <c r="V9652" s="37"/>
      <c r="AD9652" s="59"/>
    </row>
    <row r="9653" spans="1:30">
      <c r="A9653" s="15"/>
      <c r="D9653" s="47"/>
      <c r="I9653" s="15"/>
      <c r="P9653" s="36"/>
      <c r="Q9653" s="37"/>
      <c r="R9653" s="36"/>
      <c r="S9653" s="37"/>
      <c r="U9653" s="36"/>
      <c r="V9653" s="37"/>
      <c r="AD9653" s="59"/>
    </row>
    <row r="9654" spans="1:30">
      <c r="A9654" s="15"/>
      <c r="D9654" s="47"/>
      <c r="I9654" s="15"/>
      <c r="P9654" s="36"/>
      <c r="Q9654" s="37"/>
      <c r="R9654" s="36"/>
      <c r="S9654" s="37"/>
      <c r="U9654" s="36"/>
      <c r="V9654" s="37"/>
      <c r="AD9654" s="59"/>
    </row>
    <row r="9655" spans="1:30">
      <c r="A9655" s="15"/>
      <c r="D9655" s="47"/>
      <c r="I9655" s="15"/>
      <c r="P9655" s="36"/>
      <c r="Q9655" s="37"/>
      <c r="R9655" s="36"/>
      <c r="S9655" s="37"/>
      <c r="U9655" s="36"/>
      <c r="V9655" s="37"/>
      <c r="AD9655" s="59"/>
    </row>
    <row r="9656" spans="1:30">
      <c r="A9656" s="15"/>
      <c r="D9656" s="47"/>
      <c r="I9656" s="15"/>
      <c r="P9656" s="36"/>
      <c r="Q9656" s="37"/>
      <c r="R9656" s="36"/>
      <c r="S9656" s="37"/>
      <c r="U9656" s="36"/>
      <c r="V9656" s="37"/>
      <c r="AD9656" s="59"/>
    </row>
    <row r="9657" spans="1:30">
      <c r="A9657" s="15"/>
      <c r="D9657" s="47"/>
      <c r="I9657" s="15"/>
      <c r="P9657" s="36"/>
      <c r="Q9657" s="37"/>
      <c r="R9657" s="36"/>
      <c r="S9657" s="37"/>
      <c r="U9657" s="36"/>
      <c r="V9657" s="37"/>
      <c r="AD9657" s="59"/>
    </row>
    <row r="9658" spans="1:30">
      <c r="A9658" s="15"/>
      <c r="D9658" s="47"/>
      <c r="I9658" s="15"/>
      <c r="P9658" s="36"/>
      <c r="Q9658" s="37"/>
      <c r="R9658" s="36"/>
      <c r="S9658" s="37"/>
      <c r="U9658" s="36"/>
      <c r="V9658" s="37"/>
      <c r="AD9658" s="59"/>
    </row>
    <row r="9659" spans="1:30">
      <c r="A9659" s="15"/>
      <c r="D9659" s="47"/>
      <c r="I9659" s="15"/>
      <c r="P9659" s="36"/>
      <c r="Q9659" s="37"/>
      <c r="R9659" s="36"/>
      <c r="S9659" s="37"/>
      <c r="U9659" s="36"/>
      <c r="V9659" s="37"/>
      <c r="AD9659" s="59"/>
    </row>
    <row r="9660" spans="1:30">
      <c r="A9660" s="15"/>
      <c r="D9660" s="47"/>
      <c r="I9660" s="15"/>
      <c r="P9660" s="36"/>
      <c r="Q9660" s="37"/>
      <c r="R9660" s="36"/>
      <c r="S9660" s="37"/>
      <c r="U9660" s="36"/>
      <c r="V9660" s="37"/>
      <c r="AD9660" s="59"/>
    </row>
    <row r="9661" spans="1:30">
      <c r="A9661" s="15"/>
      <c r="D9661" s="47"/>
      <c r="I9661" s="15"/>
      <c r="P9661" s="36"/>
      <c r="Q9661" s="37"/>
      <c r="R9661" s="36"/>
      <c r="S9661" s="37"/>
      <c r="U9661" s="36"/>
      <c r="V9661" s="37"/>
      <c r="AD9661" s="59"/>
    </row>
    <row r="9662" spans="1:30">
      <c r="A9662" s="15"/>
      <c r="D9662" s="47"/>
      <c r="I9662" s="15"/>
      <c r="P9662" s="36"/>
      <c r="Q9662" s="37"/>
      <c r="R9662" s="36"/>
      <c r="S9662" s="37"/>
      <c r="U9662" s="36"/>
      <c r="V9662" s="37"/>
      <c r="AD9662" s="59"/>
    </row>
    <row r="9663" spans="1:30">
      <c r="A9663" s="15"/>
      <c r="D9663" s="47"/>
      <c r="I9663" s="15"/>
      <c r="P9663" s="36"/>
      <c r="Q9663" s="37"/>
      <c r="R9663" s="36"/>
      <c r="S9663" s="37"/>
      <c r="U9663" s="36"/>
      <c r="V9663" s="37"/>
      <c r="AD9663" s="59"/>
    </row>
    <row r="9664" spans="1:30">
      <c r="A9664" s="15"/>
      <c r="D9664" s="47"/>
      <c r="I9664" s="15"/>
      <c r="P9664" s="36"/>
      <c r="Q9664" s="37"/>
      <c r="R9664" s="36"/>
      <c r="S9664" s="37"/>
      <c r="U9664" s="36"/>
      <c r="V9664" s="37"/>
      <c r="AD9664" s="59"/>
    </row>
    <row r="9665" spans="1:30">
      <c r="A9665" s="15"/>
      <c r="D9665" s="47"/>
      <c r="I9665" s="15"/>
      <c r="P9665" s="36"/>
      <c r="Q9665" s="37"/>
      <c r="R9665" s="36"/>
      <c r="S9665" s="37"/>
      <c r="U9665" s="36"/>
      <c r="V9665" s="37"/>
      <c r="AD9665" s="59"/>
    </row>
    <row r="9666" spans="1:30">
      <c r="A9666" s="15"/>
      <c r="D9666" s="47"/>
      <c r="I9666" s="15"/>
      <c r="P9666" s="36"/>
      <c r="Q9666" s="37"/>
      <c r="R9666" s="36"/>
      <c r="S9666" s="37"/>
      <c r="U9666" s="36"/>
      <c r="V9666" s="37"/>
      <c r="AD9666" s="59"/>
    </row>
    <row r="9667" spans="1:30">
      <c r="A9667" s="15"/>
      <c r="D9667" s="47"/>
      <c r="I9667" s="15"/>
      <c r="P9667" s="36"/>
      <c r="Q9667" s="37"/>
      <c r="R9667" s="36"/>
      <c r="S9667" s="37"/>
      <c r="U9667" s="36"/>
      <c r="V9667" s="37"/>
      <c r="AD9667" s="59"/>
    </row>
    <row r="9668" spans="1:30">
      <c r="A9668" s="15"/>
      <c r="D9668" s="47"/>
      <c r="I9668" s="15"/>
      <c r="P9668" s="36"/>
      <c r="Q9668" s="37"/>
      <c r="R9668" s="36"/>
      <c r="S9668" s="37"/>
      <c r="U9668" s="36"/>
      <c r="V9668" s="37"/>
      <c r="AD9668" s="59"/>
    </row>
    <row r="9669" spans="1:30">
      <c r="A9669" s="15"/>
      <c r="D9669" s="47"/>
      <c r="I9669" s="15"/>
      <c r="P9669" s="36"/>
      <c r="Q9669" s="37"/>
      <c r="R9669" s="36"/>
      <c r="S9669" s="37"/>
      <c r="U9669" s="36"/>
      <c r="V9669" s="37"/>
      <c r="AD9669" s="59"/>
    </row>
    <row r="9670" spans="1:30">
      <c r="A9670" s="15"/>
      <c r="D9670" s="47"/>
      <c r="I9670" s="15"/>
      <c r="P9670" s="36"/>
      <c r="Q9670" s="37"/>
      <c r="R9670" s="36"/>
      <c r="S9670" s="37"/>
      <c r="U9670" s="36"/>
      <c r="V9670" s="37"/>
      <c r="AD9670" s="59"/>
    </row>
    <row r="9671" spans="1:30">
      <c r="A9671" s="15"/>
      <c r="D9671" s="47"/>
      <c r="I9671" s="15"/>
      <c r="P9671" s="36"/>
      <c r="Q9671" s="37"/>
      <c r="R9671" s="36"/>
      <c r="S9671" s="37"/>
      <c r="U9671" s="36"/>
      <c r="V9671" s="37"/>
      <c r="AD9671" s="59"/>
    </row>
    <row r="9672" spans="1:30">
      <c r="A9672" s="15"/>
      <c r="D9672" s="47"/>
      <c r="I9672" s="15"/>
      <c r="P9672" s="36"/>
      <c r="Q9672" s="37"/>
      <c r="R9672" s="36"/>
      <c r="S9672" s="37"/>
      <c r="U9672" s="36"/>
      <c r="V9672" s="37"/>
      <c r="AD9672" s="59"/>
    </row>
    <row r="9673" spans="1:30">
      <c r="A9673" s="15"/>
      <c r="D9673" s="47"/>
      <c r="I9673" s="15"/>
      <c r="P9673" s="36"/>
      <c r="Q9673" s="37"/>
      <c r="R9673" s="36"/>
      <c r="S9673" s="37"/>
      <c r="U9673" s="36"/>
      <c r="V9673" s="37"/>
      <c r="AD9673" s="59"/>
    </row>
    <row r="9674" spans="1:30">
      <c r="A9674" s="15"/>
      <c r="D9674" s="47"/>
      <c r="I9674" s="15"/>
      <c r="P9674" s="36"/>
      <c r="Q9674" s="37"/>
      <c r="R9674" s="36"/>
      <c r="S9674" s="37"/>
      <c r="U9674" s="36"/>
      <c r="V9674" s="37"/>
      <c r="AD9674" s="59"/>
    </row>
    <row r="9675" spans="1:30">
      <c r="A9675" s="15"/>
      <c r="D9675" s="47"/>
      <c r="I9675" s="15"/>
      <c r="P9675" s="36"/>
      <c r="Q9675" s="37"/>
      <c r="R9675" s="36"/>
      <c r="S9675" s="37"/>
      <c r="U9675" s="36"/>
      <c r="V9675" s="37"/>
      <c r="AD9675" s="59"/>
    </row>
    <row r="9676" spans="1:30">
      <c r="A9676" s="15"/>
      <c r="D9676" s="47"/>
      <c r="I9676" s="15"/>
      <c r="P9676" s="36"/>
      <c r="Q9676" s="37"/>
      <c r="R9676" s="36"/>
      <c r="S9676" s="37"/>
      <c r="U9676" s="36"/>
      <c r="V9676" s="37"/>
      <c r="AD9676" s="59"/>
    </row>
    <row r="9677" spans="1:30">
      <c r="A9677" s="15"/>
      <c r="D9677" s="47"/>
      <c r="I9677" s="15"/>
      <c r="P9677" s="36"/>
      <c r="Q9677" s="37"/>
      <c r="R9677" s="36"/>
      <c r="S9677" s="37"/>
      <c r="U9677" s="36"/>
      <c r="V9677" s="37"/>
      <c r="AD9677" s="59"/>
    </row>
    <row r="9678" spans="1:30">
      <c r="A9678" s="15"/>
      <c r="D9678" s="47"/>
      <c r="I9678" s="15"/>
      <c r="P9678" s="36"/>
      <c r="Q9678" s="37"/>
      <c r="R9678" s="36"/>
      <c r="S9678" s="37"/>
      <c r="U9678" s="36"/>
      <c r="V9678" s="37"/>
      <c r="AD9678" s="59"/>
    </row>
    <row r="9679" spans="1:30">
      <c r="A9679" s="15"/>
      <c r="D9679" s="47"/>
      <c r="I9679" s="15"/>
      <c r="P9679" s="36"/>
      <c r="Q9679" s="37"/>
      <c r="R9679" s="36"/>
      <c r="S9679" s="37"/>
      <c r="U9679" s="36"/>
      <c r="V9679" s="37"/>
      <c r="AD9679" s="59"/>
    </row>
    <row r="9680" spans="1:30">
      <c r="A9680" s="15"/>
      <c r="D9680" s="47"/>
      <c r="I9680" s="15"/>
      <c r="P9680" s="36"/>
      <c r="Q9680" s="37"/>
      <c r="R9680" s="36"/>
      <c r="S9680" s="37"/>
      <c r="U9680" s="36"/>
      <c r="V9680" s="37"/>
      <c r="AD9680" s="59"/>
    </row>
    <row r="9681" spans="1:30">
      <c r="A9681" s="15"/>
      <c r="D9681" s="47"/>
      <c r="I9681" s="15"/>
      <c r="P9681" s="36"/>
      <c r="Q9681" s="37"/>
      <c r="R9681" s="36"/>
      <c r="S9681" s="37"/>
      <c r="U9681" s="36"/>
      <c r="V9681" s="37"/>
      <c r="AD9681" s="59"/>
    </row>
    <row r="9682" spans="1:30">
      <c r="A9682" s="15"/>
      <c r="D9682" s="47"/>
      <c r="I9682" s="15"/>
      <c r="P9682" s="36"/>
      <c r="Q9682" s="37"/>
      <c r="R9682" s="36"/>
      <c r="S9682" s="37"/>
      <c r="U9682" s="36"/>
      <c r="V9682" s="37"/>
      <c r="AD9682" s="59"/>
    </row>
    <row r="9683" spans="1:30">
      <c r="A9683" s="15"/>
      <c r="D9683" s="47"/>
      <c r="I9683" s="15"/>
      <c r="P9683" s="36"/>
      <c r="Q9683" s="37"/>
      <c r="R9683" s="36"/>
      <c r="S9683" s="37"/>
      <c r="U9683" s="36"/>
      <c r="V9683" s="37"/>
      <c r="AD9683" s="59"/>
    </row>
    <row r="9684" spans="1:30">
      <c r="A9684" s="15"/>
      <c r="D9684" s="47"/>
      <c r="I9684" s="15"/>
      <c r="P9684" s="36"/>
      <c r="Q9684" s="37"/>
      <c r="R9684" s="36"/>
      <c r="S9684" s="37"/>
      <c r="U9684" s="36"/>
      <c r="V9684" s="37"/>
      <c r="AD9684" s="59"/>
    </row>
    <row r="9685" spans="1:30">
      <c r="A9685" s="15"/>
      <c r="D9685" s="47"/>
      <c r="I9685" s="15"/>
      <c r="P9685" s="36"/>
      <c r="Q9685" s="37"/>
      <c r="R9685" s="36"/>
      <c r="S9685" s="37"/>
      <c r="U9685" s="36"/>
      <c r="V9685" s="37"/>
      <c r="AD9685" s="59"/>
    </row>
    <row r="9686" spans="1:30">
      <c r="A9686" s="15"/>
      <c r="D9686" s="47"/>
      <c r="I9686" s="15"/>
      <c r="P9686" s="36"/>
      <c r="Q9686" s="37"/>
      <c r="R9686" s="36"/>
      <c r="S9686" s="37"/>
      <c r="U9686" s="36"/>
      <c r="V9686" s="37"/>
      <c r="AD9686" s="59"/>
    </row>
    <row r="9687" spans="1:30">
      <c r="A9687" s="15"/>
      <c r="D9687" s="47"/>
      <c r="I9687" s="15"/>
      <c r="P9687" s="36"/>
      <c r="Q9687" s="37"/>
      <c r="R9687" s="36"/>
      <c r="S9687" s="37"/>
      <c r="U9687" s="36"/>
      <c r="V9687" s="37"/>
      <c r="AD9687" s="59"/>
    </row>
    <row r="9688" spans="1:30">
      <c r="A9688" s="15"/>
      <c r="D9688" s="47"/>
      <c r="I9688" s="15"/>
      <c r="P9688" s="36"/>
      <c r="Q9688" s="37"/>
      <c r="R9688" s="36"/>
      <c r="S9688" s="37"/>
      <c r="U9688" s="36"/>
      <c r="V9688" s="37"/>
      <c r="AD9688" s="59"/>
    </row>
    <row r="9689" spans="1:30">
      <c r="A9689" s="15"/>
      <c r="D9689" s="47"/>
      <c r="I9689" s="15"/>
      <c r="P9689" s="36"/>
      <c r="Q9689" s="37"/>
      <c r="R9689" s="36"/>
      <c r="S9689" s="37"/>
      <c r="U9689" s="36"/>
      <c r="V9689" s="37"/>
      <c r="AD9689" s="59"/>
    </row>
    <row r="9690" spans="1:30">
      <c r="A9690" s="15"/>
      <c r="D9690" s="47"/>
      <c r="I9690" s="15"/>
      <c r="P9690" s="36"/>
      <c r="Q9690" s="37"/>
      <c r="R9690" s="36"/>
      <c r="S9690" s="37"/>
      <c r="U9690" s="36"/>
      <c r="V9690" s="37"/>
      <c r="AD9690" s="59"/>
    </row>
    <row r="9691" spans="1:30">
      <c r="A9691" s="15"/>
      <c r="D9691" s="47"/>
      <c r="I9691" s="15"/>
      <c r="P9691" s="36"/>
      <c r="Q9691" s="37"/>
      <c r="R9691" s="36"/>
      <c r="S9691" s="37"/>
      <c r="U9691" s="36"/>
      <c r="V9691" s="37"/>
      <c r="AD9691" s="59"/>
    </row>
    <row r="9692" spans="1:30">
      <c r="A9692" s="15"/>
      <c r="D9692" s="47"/>
      <c r="I9692" s="15"/>
      <c r="P9692" s="36"/>
      <c r="Q9692" s="37"/>
      <c r="R9692" s="36"/>
      <c r="S9692" s="37"/>
      <c r="U9692" s="36"/>
      <c r="V9692" s="37"/>
      <c r="AD9692" s="59"/>
    </row>
    <row r="9693" spans="1:30">
      <c r="A9693" s="15"/>
      <c r="D9693" s="47"/>
      <c r="I9693" s="15"/>
      <c r="P9693" s="36"/>
      <c r="Q9693" s="37"/>
      <c r="R9693" s="36"/>
      <c r="S9693" s="37"/>
      <c r="U9693" s="36"/>
      <c r="V9693" s="37"/>
      <c r="AD9693" s="59"/>
    </row>
    <row r="9694" spans="1:30">
      <c r="A9694" s="15"/>
      <c r="D9694" s="47"/>
      <c r="I9694" s="15"/>
      <c r="P9694" s="36"/>
      <c r="Q9694" s="37"/>
      <c r="R9694" s="36"/>
      <c r="S9694" s="37"/>
      <c r="U9694" s="36"/>
      <c r="V9694" s="37"/>
      <c r="AD9694" s="59"/>
    </row>
    <row r="9695" spans="1:30">
      <c r="A9695" s="15"/>
      <c r="D9695" s="47"/>
      <c r="I9695" s="15"/>
      <c r="P9695" s="36"/>
      <c r="Q9695" s="37"/>
      <c r="R9695" s="36"/>
      <c r="S9695" s="37"/>
      <c r="U9695" s="36"/>
      <c r="V9695" s="37"/>
      <c r="AD9695" s="59"/>
    </row>
    <row r="9696" spans="1:30">
      <c r="A9696" s="15"/>
      <c r="D9696" s="47"/>
      <c r="I9696" s="15"/>
      <c r="P9696" s="36"/>
      <c r="Q9696" s="37"/>
      <c r="R9696" s="36"/>
      <c r="S9696" s="37"/>
      <c r="U9696" s="36"/>
      <c r="V9696" s="37"/>
      <c r="AD9696" s="59"/>
    </row>
    <row r="9697" spans="1:30">
      <c r="A9697" s="15"/>
      <c r="D9697" s="47"/>
      <c r="I9697" s="15"/>
      <c r="P9697" s="36"/>
      <c r="Q9697" s="37"/>
      <c r="R9697" s="36"/>
      <c r="S9697" s="37"/>
      <c r="U9697" s="36"/>
      <c r="V9697" s="37"/>
      <c r="AD9697" s="59"/>
    </row>
    <row r="9698" spans="1:30">
      <c r="A9698" s="15"/>
      <c r="D9698" s="47"/>
      <c r="I9698" s="15"/>
      <c r="P9698" s="36"/>
      <c r="Q9698" s="37"/>
      <c r="R9698" s="36"/>
      <c r="S9698" s="37"/>
      <c r="U9698" s="36"/>
      <c r="V9698" s="37"/>
      <c r="AD9698" s="59"/>
    </row>
    <row r="9699" spans="1:30">
      <c r="A9699" s="15"/>
      <c r="D9699" s="47"/>
      <c r="I9699" s="15"/>
      <c r="P9699" s="36"/>
      <c r="Q9699" s="37"/>
      <c r="R9699" s="36"/>
      <c r="S9699" s="37"/>
      <c r="U9699" s="36"/>
      <c r="V9699" s="37"/>
      <c r="AD9699" s="59"/>
    </row>
    <row r="9700" spans="1:30">
      <c r="A9700" s="15"/>
      <c r="D9700" s="47"/>
      <c r="I9700" s="15"/>
      <c r="P9700" s="36"/>
      <c r="Q9700" s="37"/>
      <c r="R9700" s="36"/>
      <c r="S9700" s="37"/>
      <c r="U9700" s="36"/>
      <c r="V9700" s="37"/>
      <c r="AD9700" s="59"/>
    </row>
    <row r="9701" spans="1:30">
      <c r="A9701" s="15"/>
      <c r="D9701" s="47"/>
      <c r="I9701" s="15"/>
      <c r="P9701" s="36"/>
      <c r="Q9701" s="37"/>
      <c r="R9701" s="36"/>
      <c r="S9701" s="37"/>
      <c r="U9701" s="36"/>
      <c r="V9701" s="37"/>
      <c r="AD9701" s="59"/>
    </row>
    <row r="9702" spans="1:30">
      <c r="A9702" s="15"/>
      <c r="D9702" s="47"/>
      <c r="I9702" s="15"/>
      <c r="P9702" s="36"/>
      <c r="Q9702" s="37"/>
      <c r="R9702" s="36"/>
      <c r="S9702" s="37"/>
      <c r="U9702" s="36"/>
      <c r="V9702" s="37"/>
      <c r="AD9702" s="59"/>
    </row>
    <row r="9703" spans="1:30">
      <c r="A9703" s="15"/>
      <c r="D9703" s="47"/>
      <c r="I9703" s="15"/>
      <c r="P9703" s="36"/>
      <c r="Q9703" s="37"/>
      <c r="R9703" s="36"/>
      <c r="S9703" s="37"/>
      <c r="U9703" s="36"/>
      <c r="V9703" s="37"/>
      <c r="AD9703" s="59"/>
    </row>
    <row r="9704" spans="1:30">
      <c r="A9704" s="15"/>
      <c r="D9704" s="47"/>
      <c r="I9704" s="15"/>
      <c r="P9704" s="36"/>
      <c r="Q9704" s="37"/>
      <c r="R9704" s="36"/>
      <c r="S9704" s="37"/>
      <c r="U9704" s="36"/>
      <c r="V9704" s="37"/>
      <c r="AD9704" s="59"/>
    </row>
    <row r="9705" spans="1:30">
      <c r="A9705" s="15"/>
      <c r="D9705" s="47"/>
      <c r="I9705" s="15"/>
      <c r="P9705" s="36"/>
      <c r="Q9705" s="37"/>
      <c r="R9705" s="36"/>
      <c r="S9705" s="37"/>
      <c r="U9705" s="36"/>
      <c r="V9705" s="37"/>
      <c r="AD9705" s="59"/>
    </row>
    <row r="9706" spans="1:30">
      <c r="A9706" s="15"/>
      <c r="D9706" s="47"/>
      <c r="I9706" s="15"/>
      <c r="P9706" s="36"/>
      <c r="Q9706" s="37"/>
      <c r="R9706" s="36"/>
      <c r="S9706" s="37"/>
      <c r="U9706" s="36"/>
      <c r="V9706" s="37"/>
      <c r="AD9706" s="59"/>
    </row>
    <row r="9707" spans="1:30">
      <c r="A9707" s="15"/>
      <c r="D9707" s="47"/>
      <c r="I9707" s="15"/>
      <c r="P9707" s="36"/>
      <c r="Q9707" s="37"/>
      <c r="R9707" s="36"/>
      <c r="S9707" s="37"/>
      <c r="U9707" s="36"/>
      <c r="V9707" s="37"/>
      <c r="AD9707" s="59"/>
    </row>
    <row r="9708" spans="1:30">
      <c r="A9708" s="15"/>
      <c r="D9708" s="47"/>
      <c r="I9708" s="15"/>
      <c r="P9708" s="36"/>
      <c r="Q9708" s="37"/>
      <c r="R9708" s="36"/>
      <c r="S9708" s="37"/>
      <c r="U9708" s="36"/>
      <c r="V9708" s="37"/>
      <c r="AD9708" s="59"/>
    </row>
    <row r="9709" spans="1:30">
      <c r="A9709" s="15"/>
      <c r="D9709" s="47"/>
      <c r="I9709" s="15"/>
      <c r="P9709" s="36"/>
      <c r="Q9709" s="37"/>
      <c r="R9709" s="36"/>
      <c r="S9709" s="37"/>
      <c r="U9709" s="36"/>
      <c r="V9709" s="37"/>
      <c r="AD9709" s="59"/>
    </row>
    <row r="9710" spans="1:30">
      <c r="A9710" s="15"/>
      <c r="D9710" s="47"/>
      <c r="I9710" s="15"/>
      <c r="P9710" s="36"/>
      <c r="Q9710" s="37"/>
      <c r="R9710" s="36"/>
      <c r="S9710" s="37"/>
      <c r="U9710" s="36"/>
      <c r="V9710" s="37"/>
      <c r="AD9710" s="59"/>
    </row>
    <row r="9711" spans="1:30">
      <c r="A9711" s="15"/>
      <c r="D9711" s="47"/>
      <c r="I9711" s="15"/>
      <c r="P9711" s="36"/>
      <c r="Q9711" s="37"/>
      <c r="R9711" s="36"/>
      <c r="S9711" s="37"/>
      <c r="U9711" s="36"/>
      <c r="V9711" s="37"/>
      <c r="AD9711" s="59"/>
    </row>
    <row r="9712" spans="1:30">
      <c r="A9712" s="15"/>
      <c r="D9712" s="47"/>
      <c r="I9712" s="15"/>
      <c r="P9712" s="36"/>
      <c r="Q9712" s="37"/>
      <c r="R9712" s="36"/>
      <c r="S9712" s="37"/>
      <c r="U9712" s="36"/>
      <c r="V9712" s="37"/>
      <c r="AD9712" s="59"/>
    </row>
    <row r="9713" spans="1:30">
      <c r="A9713" s="15"/>
      <c r="D9713" s="47"/>
      <c r="I9713" s="15"/>
      <c r="P9713" s="36"/>
      <c r="Q9713" s="37"/>
      <c r="R9713" s="36"/>
      <c r="S9713" s="37"/>
      <c r="U9713" s="36"/>
      <c r="V9713" s="37"/>
      <c r="AD9713" s="59"/>
    </row>
    <row r="9714" spans="1:30">
      <c r="A9714" s="15"/>
      <c r="D9714" s="47"/>
      <c r="I9714" s="15"/>
      <c r="P9714" s="36"/>
      <c r="Q9714" s="37"/>
      <c r="R9714" s="36"/>
      <c r="S9714" s="37"/>
      <c r="U9714" s="36"/>
      <c r="V9714" s="37"/>
      <c r="AD9714" s="59"/>
    </row>
    <row r="9715" spans="1:30">
      <c r="A9715" s="15"/>
      <c r="D9715" s="47"/>
      <c r="I9715" s="15"/>
      <c r="P9715" s="36"/>
      <c r="Q9715" s="37"/>
      <c r="R9715" s="36"/>
      <c r="S9715" s="37"/>
      <c r="U9715" s="36"/>
      <c r="V9715" s="37"/>
      <c r="AD9715" s="59"/>
    </row>
    <row r="9716" spans="1:30">
      <c r="A9716" s="15"/>
      <c r="D9716" s="47"/>
      <c r="I9716" s="15"/>
      <c r="P9716" s="36"/>
      <c r="Q9716" s="37"/>
      <c r="R9716" s="36"/>
      <c r="S9716" s="37"/>
      <c r="U9716" s="36"/>
      <c r="V9716" s="37"/>
      <c r="AD9716" s="59"/>
    </row>
    <row r="9717" spans="1:30">
      <c r="A9717" s="15"/>
      <c r="D9717" s="47"/>
      <c r="I9717" s="15"/>
      <c r="P9717" s="36"/>
      <c r="Q9717" s="37"/>
      <c r="R9717" s="36"/>
      <c r="S9717" s="37"/>
      <c r="U9717" s="36"/>
      <c r="V9717" s="37"/>
      <c r="AD9717" s="59"/>
    </row>
    <row r="9718" spans="1:30">
      <c r="A9718" s="15"/>
      <c r="D9718" s="47"/>
      <c r="I9718" s="15"/>
      <c r="P9718" s="36"/>
      <c r="Q9718" s="37"/>
      <c r="R9718" s="36"/>
      <c r="S9718" s="37"/>
      <c r="U9718" s="36"/>
      <c r="V9718" s="37"/>
      <c r="AD9718" s="59"/>
    </row>
    <row r="9719" spans="1:30">
      <c r="A9719" s="15"/>
      <c r="D9719" s="47"/>
      <c r="I9719" s="15"/>
      <c r="P9719" s="36"/>
      <c r="Q9719" s="37"/>
      <c r="R9719" s="36"/>
      <c r="S9719" s="37"/>
      <c r="U9719" s="36"/>
      <c r="V9719" s="37"/>
      <c r="AD9719" s="59"/>
    </row>
    <row r="9720" spans="1:30">
      <c r="A9720" s="15"/>
      <c r="D9720" s="47"/>
      <c r="I9720" s="15"/>
      <c r="P9720" s="36"/>
      <c r="Q9720" s="37"/>
      <c r="R9720" s="36"/>
      <c r="S9720" s="37"/>
      <c r="U9720" s="36"/>
      <c r="V9720" s="37"/>
      <c r="AD9720" s="59"/>
    </row>
    <row r="9721" spans="1:30">
      <c r="A9721" s="15"/>
      <c r="D9721" s="47"/>
      <c r="I9721" s="15"/>
      <c r="P9721" s="36"/>
      <c r="Q9721" s="37"/>
      <c r="R9721" s="36"/>
      <c r="S9721" s="37"/>
      <c r="U9721" s="36"/>
      <c r="V9721" s="37"/>
      <c r="AD9721" s="59"/>
    </row>
    <row r="9722" spans="1:30">
      <c r="A9722" s="15"/>
      <c r="D9722" s="47"/>
      <c r="I9722" s="15"/>
      <c r="P9722" s="36"/>
      <c r="Q9722" s="37"/>
      <c r="R9722" s="36"/>
      <c r="S9722" s="37"/>
      <c r="U9722" s="36"/>
      <c r="V9722" s="37"/>
      <c r="AD9722" s="59"/>
    </row>
    <row r="9723" spans="1:30">
      <c r="A9723" s="15"/>
      <c r="D9723" s="47"/>
      <c r="I9723" s="15"/>
      <c r="P9723" s="36"/>
      <c r="Q9723" s="37"/>
      <c r="R9723" s="36"/>
      <c r="S9723" s="37"/>
      <c r="U9723" s="36"/>
      <c r="V9723" s="37"/>
      <c r="AD9723" s="59"/>
    </row>
    <row r="9724" spans="1:30">
      <c r="A9724" s="15"/>
      <c r="D9724" s="47"/>
      <c r="I9724" s="15"/>
      <c r="P9724" s="36"/>
      <c r="Q9724" s="37"/>
      <c r="R9724" s="36"/>
      <c r="S9724" s="37"/>
      <c r="U9724" s="36"/>
      <c r="V9724" s="37"/>
      <c r="Z9724" s="59"/>
      <c r="AD9724" s="59"/>
    </row>
    <row r="9725" spans="1:30">
      <c r="A9725" s="15"/>
      <c r="D9725" s="47"/>
      <c r="I9725" s="15"/>
      <c r="P9725" s="36"/>
      <c r="Q9725" s="37"/>
      <c r="R9725" s="36"/>
      <c r="S9725" s="37"/>
      <c r="U9725" s="36"/>
      <c r="V9725" s="37"/>
      <c r="Z9725" s="59"/>
      <c r="AD9725" s="59"/>
    </row>
    <row r="9726" spans="1:30">
      <c r="A9726" s="15"/>
      <c r="D9726" s="47"/>
      <c r="I9726" s="15"/>
      <c r="P9726" s="36"/>
      <c r="Q9726" s="37"/>
      <c r="R9726" s="36"/>
      <c r="S9726" s="37"/>
      <c r="U9726" s="36"/>
      <c r="V9726" s="37"/>
      <c r="AD9726" s="59"/>
    </row>
    <row r="9727" spans="1:30">
      <c r="A9727" s="15"/>
      <c r="D9727" s="47"/>
      <c r="I9727" s="15"/>
      <c r="P9727" s="36"/>
      <c r="Q9727" s="37"/>
      <c r="R9727" s="36"/>
      <c r="S9727" s="37"/>
      <c r="U9727" s="36"/>
      <c r="V9727" s="37"/>
      <c r="AD9727" s="59"/>
    </row>
    <row r="9728" spans="1:30">
      <c r="A9728" s="15"/>
      <c r="D9728" s="47"/>
      <c r="I9728" s="15"/>
      <c r="P9728" s="36"/>
      <c r="Q9728" s="37"/>
      <c r="R9728" s="36"/>
      <c r="S9728" s="37"/>
      <c r="U9728" s="36"/>
      <c r="V9728" s="37"/>
      <c r="AD9728" s="59"/>
    </row>
    <row r="9729" spans="1:30">
      <c r="A9729" s="15"/>
      <c r="D9729" s="47"/>
      <c r="I9729" s="15"/>
      <c r="P9729" s="36"/>
      <c r="Q9729" s="37"/>
      <c r="R9729" s="36"/>
      <c r="S9729" s="37"/>
      <c r="U9729" s="36"/>
      <c r="V9729" s="37"/>
      <c r="AD9729" s="59"/>
    </row>
    <row r="9730" spans="1:30">
      <c r="A9730" s="15"/>
      <c r="D9730" s="47"/>
      <c r="I9730" s="15"/>
      <c r="P9730" s="36"/>
      <c r="Q9730" s="37"/>
      <c r="R9730" s="36"/>
      <c r="S9730" s="37"/>
      <c r="U9730" s="36"/>
      <c r="V9730" s="37"/>
      <c r="AD9730" s="59"/>
    </row>
    <row r="9731" spans="1:30">
      <c r="A9731" s="15"/>
      <c r="D9731" s="47"/>
      <c r="I9731" s="15"/>
      <c r="P9731" s="36"/>
      <c r="Q9731" s="37"/>
      <c r="R9731" s="36"/>
      <c r="S9731" s="37"/>
      <c r="U9731" s="36"/>
      <c r="V9731" s="37"/>
      <c r="AD9731" s="59"/>
    </row>
    <row r="9732" spans="1:30">
      <c r="A9732" s="15"/>
      <c r="D9732" s="47"/>
      <c r="I9732" s="15"/>
      <c r="P9732" s="36"/>
      <c r="Q9732" s="37"/>
      <c r="R9732" s="36"/>
      <c r="S9732" s="37"/>
      <c r="U9732" s="36"/>
      <c r="V9732" s="37"/>
      <c r="AD9732" s="59"/>
    </row>
    <row r="9733" spans="1:30">
      <c r="A9733" s="15"/>
      <c r="D9733" s="47"/>
      <c r="I9733" s="15"/>
      <c r="P9733" s="36"/>
      <c r="Q9733" s="37"/>
      <c r="R9733" s="36"/>
      <c r="S9733" s="37"/>
      <c r="U9733" s="36"/>
      <c r="V9733" s="37"/>
      <c r="AD9733" s="59"/>
    </row>
    <row r="9734" spans="1:30">
      <c r="A9734" s="15"/>
      <c r="D9734" s="47"/>
      <c r="I9734" s="15"/>
      <c r="P9734" s="36"/>
      <c r="Q9734" s="37"/>
      <c r="R9734" s="36"/>
      <c r="S9734" s="37"/>
      <c r="U9734" s="36"/>
      <c r="V9734" s="37"/>
      <c r="AD9734" s="59"/>
    </row>
    <row r="9735" spans="1:30">
      <c r="A9735" s="15"/>
      <c r="D9735" s="47"/>
      <c r="I9735" s="15"/>
      <c r="P9735" s="36"/>
      <c r="Q9735" s="37"/>
      <c r="R9735" s="36"/>
      <c r="S9735" s="37"/>
      <c r="U9735" s="36"/>
      <c r="V9735" s="37"/>
      <c r="AD9735" s="59"/>
    </row>
    <row r="9736" spans="1:30">
      <c r="A9736" s="15"/>
      <c r="D9736" s="47"/>
      <c r="I9736" s="15"/>
      <c r="P9736" s="36"/>
      <c r="Q9736" s="37"/>
      <c r="R9736" s="36"/>
      <c r="S9736" s="37"/>
      <c r="U9736" s="36"/>
      <c r="V9736" s="37"/>
      <c r="AD9736" s="59"/>
    </row>
    <row r="9737" spans="1:30">
      <c r="A9737" s="15"/>
      <c r="D9737" s="47"/>
      <c r="I9737" s="15"/>
      <c r="P9737" s="36"/>
      <c r="Q9737" s="37"/>
      <c r="R9737" s="36"/>
      <c r="S9737" s="37"/>
      <c r="U9737" s="36"/>
      <c r="V9737" s="37"/>
      <c r="AD9737" s="59"/>
    </row>
    <row r="9738" spans="1:30">
      <c r="A9738" s="15"/>
      <c r="D9738" s="47"/>
      <c r="I9738" s="15"/>
      <c r="P9738" s="36"/>
      <c r="Q9738" s="37"/>
      <c r="R9738" s="36"/>
      <c r="S9738" s="37"/>
      <c r="U9738" s="36"/>
      <c r="V9738" s="37"/>
      <c r="AD9738" s="59"/>
    </row>
    <row r="9739" spans="1:30">
      <c r="A9739" s="15"/>
      <c r="D9739" s="47"/>
      <c r="I9739" s="15"/>
      <c r="P9739" s="36"/>
      <c r="Q9739" s="37"/>
      <c r="R9739" s="36"/>
      <c r="S9739" s="37"/>
      <c r="U9739" s="36"/>
      <c r="V9739" s="37"/>
      <c r="AD9739" s="59"/>
    </row>
    <row r="9740" spans="1:30">
      <c r="A9740" s="15"/>
      <c r="D9740" s="47"/>
      <c r="I9740" s="15"/>
      <c r="P9740" s="36"/>
      <c r="Q9740" s="37"/>
      <c r="R9740" s="36"/>
      <c r="S9740" s="37"/>
      <c r="U9740" s="36"/>
      <c r="V9740" s="37"/>
      <c r="AD9740" s="59"/>
    </row>
    <row r="9741" spans="1:30">
      <c r="A9741" s="15"/>
      <c r="D9741" s="47"/>
      <c r="I9741" s="15"/>
      <c r="P9741" s="36"/>
      <c r="Q9741" s="37"/>
      <c r="R9741" s="36"/>
      <c r="S9741" s="37"/>
      <c r="U9741" s="36"/>
      <c r="V9741" s="37"/>
      <c r="AD9741" s="59"/>
    </row>
    <row r="9742" spans="1:30">
      <c r="A9742" s="15"/>
      <c r="D9742" s="47"/>
      <c r="I9742" s="15"/>
      <c r="P9742" s="36"/>
      <c r="Q9742" s="37"/>
      <c r="R9742" s="36"/>
      <c r="S9742" s="37"/>
      <c r="U9742" s="36"/>
      <c r="V9742" s="37"/>
      <c r="AD9742" s="59"/>
    </row>
    <row r="9743" spans="1:30">
      <c r="A9743" s="15"/>
      <c r="D9743" s="47"/>
      <c r="I9743" s="15"/>
      <c r="P9743" s="36"/>
      <c r="Q9743" s="37"/>
      <c r="R9743" s="36"/>
      <c r="S9743" s="37"/>
      <c r="U9743" s="36"/>
      <c r="V9743" s="37"/>
      <c r="AD9743" s="59"/>
    </row>
    <row r="9744" spans="1:30">
      <c r="A9744" s="15"/>
      <c r="D9744" s="47"/>
      <c r="I9744" s="15"/>
      <c r="P9744" s="36"/>
      <c r="Q9744" s="37"/>
      <c r="R9744" s="36"/>
      <c r="S9744" s="37"/>
      <c r="U9744" s="36"/>
      <c r="V9744" s="37"/>
      <c r="AD9744" s="59"/>
    </row>
    <row r="9745" spans="1:30">
      <c r="A9745" s="15"/>
      <c r="D9745" s="47"/>
      <c r="I9745" s="15"/>
      <c r="P9745" s="36"/>
      <c r="Q9745" s="37"/>
      <c r="R9745" s="36"/>
      <c r="S9745" s="37"/>
      <c r="U9745" s="36"/>
      <c r="V9745" s="37"/>
      <c r="AD9745" s="59"/>
    </row>
    <row r="9746" spans="1:30">
      <c r="A9746" s="15"/>
      <c r="D9746" s="47"/>
      <c r="I9746" s="15"/>
      <c r="P9746" s="36"/>
      <c r="Q9746" s="37"/>
      <c r="R9746" s="36"/>
      <c r="S9746" s="37"/>
      <c r="U9746" s="36"/>
      <c r="V9746" s="37"/>
      <c r="AD9746" s="59"/>
    </row>
    <row r="9747" spans="1:30">
      <c r="A9747" s="15"/>
      <c r="D9747" s="47"/>
      <c r="I9747" s="15"/>
      <c r="P9747" s="36"/>
      <c r="Q9747" s="37"/>
      <c r="R9747" s="36"/>
      <c r="S9747" s="37"/>
      <c r="U9747" s="36"/>
      <c r="V9747" s="37"/>
      <c r="AD9747" s="59"/>
    </row>
    <row r="9748" spans="1:30">
      <c r="A9748" s="15"/>
      <c r="D9748" s="47"/>
      <c r="I9748" s="15"/>
      <c r="P9748" s="36"/>
      <c r="Q9748" s="37"/>
      <c r="R9748" s="36"/>
      <c r="S9748" s="37"/>
      <c r="U9748" s="36"/>
      <c r="V9748" s="37"/>
      <c r="AD9748" s="59"/>
    </row>
    <row r="9749" spans="1:30">
      <c r="A9749" s="15"/>
      <c r="D9749" s="47"/>
      <c r="I9749" s="15"/>
      <c r="P9749" s="36"/>
      <c r="Q9749" s="37"/>
      <c r="R9749" s="36"/>
      <c r="S9749" s="37"/>
      <c r="U9749" s="36"/>
      <c r="V9749" s="37"/>
      <c r="AD9749" s="59"/>
    </row>
    <row r="9750" spans="1:30">
      <c r="A9750" s="15"/>
      <c r="D9750" s="47"/>
      <c r="I9750" s="15"/>
      <c r="P9750" s="36"/>
      <c r="Q9750" s="37"/>
      <c r="R9750" s="36"/>
      <c r="S9750" s="37"/>
      <c r="U9750" s="36"/>
      <c r="V9750" s="37"/>
      <c r="AD9750" s="59"/>
    </row>
    <row r="9751" spans="1:30">
      <c r="A9751" s="15"/>
      <c r="D9751" s="47"/>
      <c r="I9751" s="15"/>
      <c r="P9751" s="36"/>
      <c r="Q9751" s="37"/>
      <c r="R9751" s="36"/>
      <c r="S9751" s="37"/>
      <c r="U9751" s="36"/>
      <c r="V9751" s="37"/>
      <c r="AD9751" s="59"/>
    </row>
    <row r="9752" spans="1:30">
      <c r="A9752" s="15"/>
      <c r="D9752" s="47"/>
      <c r="I9752" s="15"/>
      <c r="P9752" s="36"/>
      <c r="Q9752" s="37"/>
      <c r="R9752" s="36"/>
      <c r="S9752" s="37"/>
      <c r="U9752" s="36"/>
      <c r="V9752" s="37"/>
      <c r="AD9752" s="59"/>
    </row>
    <row r="9753" spans="1:30">
      <c r="A9753" s="15"/>
      <c r="D9753" s="47"/>
      <c r="I9753" s="15"/>
      <c r="P9753" s="36"/>
      <c r="Q9753" s="37"/>
      <c r="R9753" s="36"/>
      <c r="S9753" s="37"/>
      <c r="U9753" s="36"/>
      <c r="V9753" s="37"/>
      <c r="AD9753" s="59"/>
    </row>
    <row r="9754" spans="1:30">
      <c r="A9754" s="15"/>
      <c r="D9754" s="47"/>
      <c r="I9754" s="15"/>
      <c r="P9754" s="36"/>
      <c r="Q9754" s="37"/>
      <c r="R9754" s="36"/>
      <c r="S9754" s="37"/>
      <c r="U9754" s="36"/>
      <c r="V9754" s="37"/>
      <c r="AD9754" s="59"/>
    </row>
    <row r="9755" spans="1:30">
      <c r="A9755" s="15"/>
      <c r="D9755" s="47"/>
      <c r="I9755" s="15"/>
      <c r="P9755" s="36"/>
      <c r="Q9755" s="37"/>
      <c r="R9755" s="36"/>
      <c r="S9755" s="37"/>
      <c r="U9755" s="36"/>
      <c r="V9755" s="37"/>
      <c r="AD9755" s="59"/>
    </row>
    <row r="9756" spans="1:30">
      <c r="A9756" s="15"/>
      <c r="D9756" s="47"/>
      <c r="I9756" s="15"/>
      <c r="P9756" s="36"/>
      <c r="Q9756" s="37"/>
      <c r="R9756" s="36"/>
      <c r="S9756" s="37"/>
      <c r="U9756" s="36"/>
      <c r="V9756" s="37"/>
      <c r="AD9756" s="59"/>
    </row>
    <row r="9757" spans="1:30">
      <c r="A9757" s="15"/>
      <c r="D9757" s="47"/>
      <c r="I9757" s="15"/>
      <c r="P9757" s="36"/>
      <c r="Q9757" s="37"/>
      <c r="R9757" s="36"/>
      <c r="S9757" s="37"/>
      <c r="U9757" s="36"/>
      <c r="V9757" s="37"/>
      <c r="AD9757" s="59"/>
    </row>
    <row r="9758" spans="1:30">
      <c r="A9758" s="15"/>
      <c r="D9758" s="47"/>
      <c r="I9758" s="15"/>
      <c r="P9758" s="36"/>
      <c r="Q9758" s="37"/>
      <c r="R9758" s="36"/>
      <c r="S9758" s="37"/>
      <c r="U9758" s="36"/>
      <c r="V9758" s="37"/>
      <c r="AD9758" s="59"/>
    </row>
    <row r="9759" spans="1:30">
      <c r="A9759" s="15"/>
      <c r="D9759" s="47"/>
      <c r="I9759" s="15"/>
      <c r="P9759" s="36"/>
      <c r="Q9759" s="37"/>
      <c r="R9759" s="36"/>
      <c r="S9759" s="37"/>
      <c r="U9759" s="36"/>
      <c r="V9759" s="37"/>
      <c r="AD9759" s="59"/>
    </row>
    <row r="9760" spans="1:30">
      <c r="A9760" s="15"/>
      <c r="D9760" s="47"/>
      <c r="I9760" s="15"/>
      <c r="P9760" s="36"/>
      <c r="Q9760" s="37"/>
      <c r="R9760" s="36"/>
      <c r="S9760" s="37"/>
      <c r="U9760" s="36"/>
      <c r="V9760" s="37"/>
      <c r="AD9760" s="59"/>
    </row>
    <row r="9761" spans="1:30">
      <c r="A9761" s="15"/>
      <c r="D9761" s="47"/>
      <c r="I9761" s="15"/>
      <c r="P9761" s="36"/>
      <c r="Q9761" s="37"/>
      <c r="R9761" s="36"/>
      <c r="S9761" s="37"/>
      <c r="U9761" s="36"/>
      <c r="V9761" s="37"/>
      <c r="AD9761" s="59"/>
    </row>
    <row r="9762" spans="1:30">
      <c r="A9762" s="15"/>
      <c r="D9762" s="47"/>
      <c r="I9762" s="15"/>
      <c r="P9762" s="36"/>
      <c r="Q9762" s="37"/>
      <c r="R9762" s="36"/>
      <c r="S9762" s="37"/>
      <c r="U9762" s="36"/>
      <c r="V9762" s="37"/>
      <c r="AD9762" s="59"/>
    </row>
    <row r="9763" spans="1:30">
      <c r="A9763" s="15"/>
      <c r="D9763" s="47"/>
      <c r="I9763" s="15"/>
      <c r="P9763" s="36"/>
      <c r="Q9763" s="37"/>
      <c r="R9763" s="36"/>
      <c r="S9763" s="37"/>
      <c r="U9763" s="36"/>
      <c r="V9763" s="37"/>
      <c r="AD9763" s="59"/>
    </row>
    <row r="9764" spans="1:30">
      <c r="A9764" s="15"/>
      <c r="D9764" s="47"/>
      <c r="I9764" s="15"/>
      <c r="P9764" s="36"/>
      <c r="Q9764" s="37"/>
      <c r="R9764" s="36"/>
      <c r="S9764" s="37"/>
      <c r="U9764" s="36"/>
      <c r="V9764" s="37"/>
      <c r="AD9764" s="59"/>
    </row>
    <row r="9765" spans="1:30">
      <c r="A9765" s="15"/>
      <c r="D9765" s="47"/>
      <c r="I9765" s="15"/>
      <c r="P9765" s="36"/>
      <c r="Q9765" s="37"/>
      <c r="R9765" s="36"/>
      <c r="S9765" s="37"/>
      <c r="U9765" s="36"/>
      <c r="V9765" s="37"/>
      <c r="Z9765" s="59"/>
      <c r="AD9765" s="59"/>
    </row>
    <row r="9766" spans="1:30">
      <c r="A9766" s="15"/>
      <c r="D9766" s="47"/>
      <c r="I9766" s="15"/>
      <c r="P9766" s="36"/>
      <c r="Q9766" s="37"/>
      <c r="R9766" s="36"/>
      <c r="S9766" s="37"/>
      <c r="U9766" s="36"/>
      <c r="V9766" s="37"/>
      <c r="Z9766" s="59"/>
      <c r="AD9766" s="59"/>
    </row>
    <row r="9767" spans="1:30">
      <c r="A9767" s="15"/>
      <c r="D9767" s="47"/>
      <c r="I9767" s="15"/>
      <c r="P9767" s="36"/>
      <c r="Q9767" s="37"/>
      <c r="R9767" s="36"/>
      <c r="S9767" s="37"/>
      <c r="U9767" s="36"/>
      <c r="V9767" s="37"/>
      <c r="AD9767" s="59"/>
    </row>
    <row r="9768" spans="1:30">
      <c r="A9768" s="15"/>
      <c r="D9768" s="47"/>
      <c r="I9768" s="15"/>
      <c r="P9768" s="36"/>
      <c r="Q9768" s="37"/>
      <c r="R9768" s="36"/>
      <c r="S9768" s="37"/>
      <c r="U9768" s="36"/>
      <c r="V9768" s="37"/>
      <c r="AD9768" s="59"/>
    </row>
    <row r="9769" spans="1:30">
      <c r="A9769" s="15"/>
      <c r="D9769" s="47"/>
      <c r="I9769" s="15"/>
      <c r="P9769" s="36"/>
      <c r="Q9769" s="37"/>
      <c r="R9769" s="36"/>
      <c r="S9769" s="37"/>
      <c r="U9769" s="36"/>
      <c r="V9769" s="37"/>
      <c r="AD9769" s="59"/>
    </row>
    <row r="9770" spans="1:30">
      <c r="A9770" s="15"/>
      <c r="D9770" s="47"/>
      <c r="I9770" s="15"/>
      <c r="P9770" s="36"/>
      <c r="Q9770" s="37"/>
      <c r="R9770" s="36"/>
      <c r="S9770" s="37"/>
      <c r="U9770" s="36"/>
      <c r="V9770" s="37"/>
      <c r="AD9770" s="59"/>
    </row>
    <row r="9771" spans="1:30">
      <c r="A9771" s="15"/>
      <c r="D9771" s="47"/>
      <c r="I9771" s="15"/>
      <c r="P9771" s="36"/>
      <c r="Q9771" s="37"/>
      <c r="R9771" s="36"/>
      <c r="S9771" s="37"/>
      <c r="U9771" s="36"/>
      <c r="V9771" s="37"/>
      <c r="AD9771" s="59"/>
    </row>
    <row r="9772" spans="1:30">
      <c r="A9772" s="15"/>
      <c r="D9772" s="47"/>
      <c r="I9772" s="15"/>
      <c r="P9772" s="36"/>
      <c r="Q9772" s="37"/>
      <c r="R9772" s="36"/>
      <c r="S9772" s="37"/>
      <c r="U9772" s="36"/>
      <c r="V9772" s="37"/>
      <c r="AD9772" s="59"/>
    </row>
    <row r="9773" spans="1:30">
      <c r="A9773" s="15"/>
      <c r="D9773" s="47"/>
      <c r="I9773" s="15"/>
      <c r="P9773" s="36"/>
      <c r="Q9773" s="37"/>
      <c r="R9773" s="36"/>
      <c r="S9773" s="37"/>
      <c r="U9773" s="36"/>
      <c r="V9773" s="37"/>
      <c r="AD9773" s="59"/>
    </row>
    <row r="9774" spans="1:30">
      <c r="A9774" s="15"/>
      <c r="D9774" s="47"/>
      <c r="I9774" s="15"/>
      <c r="P9774" s="36"/>
      <c r="Q9774" s="37"/>
      <c r="R9774" s="36"/>
      <c r="S9774" s="37"/>
      <c r="U9774" s="36"/>
      <c r="V9774" s="37"/>
      <c r="AD9774" s="59"/>
    </row>
    <row r="9775" spans="1:30">
      <c r="A9775" s="15"/>
      <c r="D9775" s="47"/>
      <c r="I9775" s="15"/>
      <c r="P9775" s="36"/>
      <c r="Q9775" s="37"/>
      <c r="R9775" s="36"/>
      <c r="S9775" s="37"/>
      <c r="U9775" s="36"/>
      <c r="V9775" s="37"/>
      <c r="AD9775" s="59"/>
    </row>
    <row r="9776" spans="1:30">
      <c r="A9776" s="15"/>
      <c r="D9776" s="47"/>
      <c r="I9776" s="15"/>
      <c r="P9776" s="36"/>
      <c r="Q9776" s="37"/>
      <c r="R9776" s="36"/>
      <c r="S9776" s="37"/>
      <c r="U9776" s="36"/>
      <c r="V9776" s="37"/>
      <c r="AD9776" s="59"/>
    </row>
    <row r="9777" spans="1:30">
      <c r="A9777" s="15"/>
      <c r="D9777" s="47"/>
      <c r="I9777" s="15"/>
      <c r="P9777" s="36"/>
      <c r="Q9777" s="37"/>
      <c r="R9777" s="36"/>
      <c r="S9777" s="37"/>
      <c r="U9777" s="36"/>
      <c r="V9777" s="37"/>
      <c r="AD9777" s="59"/>
    </row>
    <row r="9778" spans="1:30">
      <c r="A9778" s="15"/>
      <c r="D9778" s="47"/>
      <c r="I9778" s="15"/>
      <c r="P9778" s="36"/>
      <c r="Q9778" s="37"/>
      <c r="R9778" s="36"/>
      <c r="S9778" s="37"/>
      <c r="U9778" s="36"/>
      <c r="V9778" s="37"/>
      <c r="AD9778" s="59"/>
    </row>
    <row r="9779" spans="1:30">
      <c r="A9779" s="15"/>
      <c r="D9779" s="47"/>
      <c r="I9779" s="15"/>
      <c r="P9779" s="36"/>
      <c r="Q9779" s="37"/>
      <c r="R9779" s="36"/>
      <c r="S9779" s="37"/>
      <c r="U9779" s="36"/>
      <c r="V9779" s="37"/>
      <c r="AD9779" s="59"/>
    </row>
    <row r="9780" spans="1:30">
      <c r="A9780" s="15"/>
      <c r="D9780" s="47"/>
      <c r="I9780" s="15"/>
      <c r="P9780" s="36"/>
      <c r="Q9780" s="37"/>
      <c r="R9780" s="36"/>
      <c r="S9780" s="37"/>
      <c r="U9780" s="36"/>
      <c r="V9780" s="37"/>
      <c r="AD9780" s="59"/>
    </row>
    <row r="9781" spans="1:30">
      <c r="A9781" s="15"/>
      <c r="D9781" s="47"/>
      <c r="I9781" s="15"/>
      <c r="P9781" s="36"/>
      <c r="Q9781" s="37"/>
      <c r="R9781" s="36"/>
      <c r="S9781" s="37"/>
      <c r="U9781" s="36"/>
      <c r="V9781" s="37"/>
      <c r="AD9781" s="59"/>
    </row>
    <row r="9782" spans="1:30">
      <c r="A9782" s="15"/>
      <c r="D9782" s="47"/>
      <c r="I9782" s="15"/>
      <c r="P9782" s="36"/>
      <c r="Q9782" s="37"/>
      <c r="R9782" s="36"/>
      <c r="S9782" s="37"/>
      <c r="U9782" s="36"/>
      <c r="V9782" s="37"/>
      <c r="AD9782" s="59"/>
    </row>
    <row r="9783" spans="1:30">
      <c r="A9783" s="15"/>
      <c r="D9783" s="47"/>
      <c r="I9783" s="15"/>
      <c r="P9783" s="36"/>
      <c r="Q9783" s="37"/>
      <c r="R9783" s="36"/>
      <c r="S9783" s="37"/>
      <c r="U9783" s="36"/>
      <c r="V9783" s="37"/>
      <c r="AD9783" s="59"/>
    </row>
    <row r="9784" spans="1:30">
      <c r="A9784" s="15"/>
      <c r="D9784" s="47"/>
      <c r="I9784" s="15"/>
      <c r="P9784" s="36"/>
      <c r="Q9784" s="37"/>
      <c r="R9784" s="36"/>
      <c r="S9784" s="37"/>
      <c r="U9784" s="36"/>
      <c r="V9784" s="37"/>
      <c r="AD9784" s="59"/>
    </row>
    <row r="9785" spans="1:30">
      <c r="A9785" s="15"/>
      <c r="D9785" s="47"/>
      <c r="I9785" s="15"/>
      <c r="P9785" s="36"/>
      <c r="Q9785" s="37"/>
      <c r="R9785" s="36"/>
      <c r="S9785" s="37"/>
      <c r="U9785" s="36"/>
      <c r="V9785" s="37"/>
      <c r="AD9785" s="59"/>
    </row>
    <row r="9786" spans="1:30">
      <c r="A9786" s="15"/>
      <c r="D9786" s="47"/>
      <c r="I9786" s="15"/>
      <c r="P9786" s="36"/>
      <c r="Q9786" s="37"/>
      <c r="R9786" s="36"/>
      <c r="S9786" s="37"/>
      <c r="U9786" s="36"/>
      <c r="V9786" s="37"/>
      <c r="AD9786" s="59"/>
    </row>
    <row r="9787" spans="1:30">
      <c r="A9787" s="15"/>
      <c r="D9787" s="47"/>
      <c r="I9787" s="15"/>
      <c r="P9787" s="36"/>
      <c r="Q9787" s="37"/>
      <c r="R9787" s="36"/>
      <c r="S9787" s="37"/>
      <c r="U9787" s="36"/>
      <c r="V9787" s="37"/>
      <c r="AD9787" s="59"/>
    </row>
    <row r="9788" spans="1:30">
      <c r="A9788" s="15"/>
      <c r="D9788" s="47"/>
      <c r="I9788" s="15"/>
      <c r="P9788" s="36"/>
      <c r="Q9788" s="37"/>
      <c r="R9788" s="36"/>
      <c r="S9788" s="37"/>
      <c r="U9788" s="36"/>
      <c r="V9788" s="37"/>
      <c r="AD9788" s="59"/>
    </row>
    <row r="9789" spans="1:30">
      <c r="A9789" s="15"/>
      <c r="D9789" s="47"/>
      <c r="I9789" s="15"/>
      <c r="P9789" s="36"/>
      <c r="Q9789" s="37"/>
      <c r="R9789" s="36"/>
      <c r="S9789" s="37"/>
      <c r="U9789" s="36"/>
      <c r="V9789" s="37"/>
      <c r="AD9789" s="59"/>
    </row>
    <row r="9790" spans="1:30">
      <c r="A9790" s="15"/>
      <c r="D9790" s="47"/>
      <c r="I9790" s="15"/>
      <c r="P9790" s="36"/>
      <c r="Q9790" s="37"/>
      <c r="R9790" s="36"/>
      <c r="S9790" s="37"/>
      <c r="U9790" s="36"/>
      <c r="V9790" s="37"/>
      <c r="AD9790" s="59"/>
    </row>
    <row r="9791" spans="1:30">
      <c r="A9791" s="15"/>
      <c r="D9791" s="47"/>
      <c r="I9791" s="15"/>
      <c r="P9791" s="36"/>
      <c r="Q9791" s="37"/>
      <c r="R9791" s="36"/>
      <c r="S9791" s="37"/>
      <c r="U9791" s="36"/>
      <c r="V9791" s="37"/>
      <c r="AD9791" s="59"/>
    </row>
    <row r="9792" spans="1:30">
      <c r="A9792" s="15"/>
      <c r="D9792" s="47"/>
      <c r="I9792" s="15"/>
      <c r="P9792" s="36"/>
      <c r="Q9792" s="37"/>
      <c r="R9792" s="36"/>
      <c r="S9792" s="37"/>
      <c r="U9792" s="36"/>
      <c r="V9792" s="37"/>
      <c r="AD9792" s="59"/>
    </row>
    <row r="9793" spans="1:30">
      <c r="A9793" s="15"/>
      <c r="D9793" s="47"/>
      <c r="I9793" s="15"/>
      <c r="P9793" s="36"/>
      <c r="Q9793" s="37"/>
      <c r="R9793" s="36"/>
      <c r="S9793" s="37"/>
      <c r="U9793" s="36"/>
      <c r="V9793" s="37"/>
      <c r="AD9793" s="59"/>
    </row>
    <row r="9794" spans="1:30">
      <c r="A9794" s="15"/>
      <c r="D9794" s="47"/>
      <c r="I9794" s="15"/>
      <c r="P9794" s="36"/>
      <c r="Q9794" s="37"/>
      <c r="R9794" s="36"/>
      <c r="S9794" s="37"/>
      <c r="U9794" s="36"/>
      <c r="V9794" s="37"/>
      <c r="AD9794" s="59"/>
    </row>
    <row r="9795" spans="1:30">
      <c r="A9795" s="15"/>
      <c r="D9795" s="47"/>
      <c r="I9795" s="15"/>
      <c r="P9795" s="36"/>
      <c r="Q9795" s="37"/>
      <c r="R9795" s="36"/>
      <c r="S9795" s="37"/>
      <c r="U9795" s="36"/>
      <c r="V9795" s="37"/>
      <c r="AD9795" s="59"/>
    </row>
    <row r="9796" spans="1:30">
      <c r="A9796" s="15"/>
      <c r="D9796" s="47"/>
      <c r="I9796" s="15"/>
      <c r="P9796" s="36"/>
      <c r="Q9796" s="37"/>
      <c r="R9796" s="36"/>
      <c r="S9796" s="37"/>
      <c r="U9796" s="36"/>
      <c r="V9796" s="37"/>
      <c r="AD9796" s="59"/>
    </row>
    <row r="9797" spans="1:30">
      <c r="A9797" s="15"/>
      <c r="D9797" s="47"/>
      <c r="I9797" s="15"/>
      <c r="P9797" s="36"/>
      <c r="Q9797" s="37"/>
      <c r="R9797" s="36"/>
      <c r="S9797" s="37"/>
      <c r="U9797" s="36"/>
      <c r="V9797" s="37"/>
      <c r="AD9797" s="59"/>
    </row>
    <row r="9798" spans="1:30">
      <c r="A9798" s="15"/>
      <c r="D9798" s="47"/>
      <c r="I9798" s="15"/>
      <c r="P9798" s="36"/>
      <c r="Q9798" s="37"/>
      <c r="R9798" s="36"/>
      <c r="S9798" s="37"/>
      <c r="U9798" s="36"/>
      <c r="V9798" s="37"/>
      <c r="AD9798" s="59"/>
    </row>
    <row r="9799" spans="1:30">
      <c r="A9799" s="15"/>
      <c r="D9799" s="47"/>
      <c r="I9799" s="15"/>
      <c r="P9799" s="36"/>
      <c r="Q9799" s="37"/>
      <c r="R9799" s="36"/>
      <c r="S9799" s="37"/>
      <c r="U9799" s="36"/>
      <c r="V9799" s="37"/>
      <c r="AD9799" s="59"/>
    </row>
    <row r="9800" spans="1:30">
      <c r="A9800" s="15"/>
      <c r="D9800" s="47"/>
      <c r="I9800" s="15"/>
      <c r="P9800" s="36"/>
      <c r="Q9800" s="37"/>
      <c r="R9800" s="36"/>
      <c r="S9800" s="37"/>
      <c r="U9800" s="36"/>
      <c r="V9800" s="37"/>
      <c r="AD9800" s="59"/>
    </row>
    <row r="9801" spans="1:30">
      <c r="A9801" s="15"/>
      <c r="D9801" s="47"/>
      <c r="I9801" s="15"/>
      <c r="P9801" s="36"/>
      <c r="Q9801" s="37"/>
      <c r="R9801" s="36"/>
      <c r="S9801" s="37"/>
      <c r="U9801" s="36"/>
      <c r="V9801" s="37"/>
      <c r="AD9801" s="59"/>
    </row>
    <row r="9802" spans="1:30">
      <c r="A9802" s="15"/>
      <c r="D9802" s="47"/>
      <c r="I9802" s="15"/>
      <c r="P9802" s="36"/>
      <c r="Q9802" s="37"/>
      <c r="R9802" s="36"/>
      <c r="S9802" s="37"/>
      <c r="U9802" s="36"/>
      <c r="V9802" s="37"/>
      <c r="AD9802" s="59"/>
    </row>
    <row r="9803" spans="1:30">
      <c r="A9803" s="15"/>
      <c r="D9803" s="47"/>
      <c r="I9803" s="15"/>
      <c r="P9803" s="36"/>
      <c r="Q9803" s="37"/>
      <c r="R9803" s="36"/>
      <c r="S9803" s="37"/>
      <c r="U9803" s="36"/>
      <c r="V9803" s="37"/>
      <c r="AD9803" s="59"/>
    </row>
    <row r="9804" spans="1:30">
      <c r="A9804" s="15"/>
      <c r="D9804" s="47"/>
      <c r="I9804" s="15"/>
      <c r="P9804" s="36"/>
      <c r="Q9804" s="37"/>
      <c r="R9804" s="36"/>
      <c r="S9804" s="37"/>
      <c r="U9804" s="36"/>
      <c r="V9804" s="37"/>
      <c r="AD9804" s="59"/>
    </row>
    <row r="9805" spans="1:30">
      <c r="A9805" s="15"/>
      <c r="D9805" s="47"/>
      <c r="I9805" s="15"/>
      <c r="P9805" s="36"/>
      <c r="Q9805" s="37"/>
      <c r="R9805" s="36"/>
      <c r="S9805" s="37"/>
      <c r="U9805" s="36"/>
      <c r="V9805" s="37"/>
      <c r="AD9805" s="59"/>
    </row>
    <row r="9806" spans="1:30">
      <c r="A9806" s="15"/>
      <c r="D9806" s="47"/>
      <c r="I9806" s="15"/>
      <c r="P9806" s="36"/>
      <c r="Q9806" s="37"/>
      <c r="R9806" s="36"/>
      <c r="S9806" s="37"/>
      <c r="U9806" s="36"/>
      <c r="V9806" s="37"/>
      <c r="AD9806" s="59"/>
    </row>
    <row r="9807" spans="1:30">
      <c r="A9807" s="15"/>
      <c r="D9807" s="47"/>
      <c r="I9807" s="15"/>
      <c r="P9807" s="36"/>
      <c r="Q9807" s="37"/>
      <c r="R9807" s="36"/>
      <c r="S9807" s="37"/>
      <c r="U9807" s="36"/>
      <c r="V9807" s="37"/>
      <c r="AD9807" s="59"/>
    </row>
    <row r="9808" spans="1:30">
      <c r="A9808" s="15"/>
      <c r="D9808" s="47"/>
      <c r="I9808" s="15"/>
      <c r="P9808" s="36"/>
      <c r="Q9808" s="37"/>
      <c r="R9808" s="36"/>
      <c r="S9808" s="37"/>
      <c r="U9808" s="36"/>
      <c r="V9808" s="37"/>
      <c r="AD9808" s="59"/>
    </row>
    <row r="9809" spans="1:30">
      <c r="A9809" s="15"/>
      <c r="D9809" s="47"/>
      <c r="I9809" s="15"/>
      <c r="P9809" s="36"/>
      <c r="Q9809" s="37"/>
      <c r="R9809" s="36"/>
      <c r="S9809" s="37"/>
      <c r="U9809" s="36"/>
      <c r="V9809" s="37"/>
      <c r="AD9809" s="59"/>
    </row>
    <row r="9810" spans="1:30">
      <c r="A9810" s="15"/>
      <c r="D9810" s="47"/>
      <c r="I9810" s="15"/>
      <c r="P9810" s="36"/>
      <c r="Q9810" s="37"/>
      <c r="R9810" s="36"/>
      <c r="S9810" s="37"/>
      <c r="U9810" s="36"/>
      <c r="V9810" s="37"/>
      <c r="AD9810" s="59"/>
    </row>
    <row r="9811" spans="1:30">
      <c r="A9811" s="15"/>
      <c r="D9811" s="47"/>
      <c r="I9811" s="15"/>
      <c r="P9811" s="36"/>
      <c r="Q9811" s="37"/>
      <c r="R9811" s="36"/>
      <c r="S9811" s="37"/>
      <c r="U9811" s="36"/>
      <c r="V9811" s="37"/>
      <c r="AD9811" s="59"/>
    </row>
    <row r="9812" spans="1:30">
      <c r="A9812" s="15"/>
      <c r="D9812" s="47"/>
      <c r="I9812" s="15"/>
      <c r="P9812" s="36"/>
      <c r="Q9812" s="37"/>
      <c r="R9812" s="36"/>
      <c r="S9812" s="37"/>
      <c r="U9812" s="36"/>
      <c r="V9812" s="37"/>
      <c r="AD9812" s="59"/>
    </row>
    <row r="9813" spans="1:30">
      <c r="A9813" s="15"/>
      <c r="D9813" s="47"/>
      <c r="I9813" s="15"/>
      <c r="P9813" s="36"/>
      <c r="Q9813" s="37"/>
      <c r="R9813" s="36"/>
      <c r="S9813" s="37"/>
      <c r="U9813" s="36"/>
      <c r="V9813" s="37"/>
      <c r="AD9813" s="59"/>
    </row>
    <row r="9814" spans="1:30">
      <c r="A9814" s="15"/>
      <c r="D9814" s="47"/>
      <c r="I9814" s="15"/>
      <c r="P9814" s="36"/>
      <c r="Q9814" s="37"/>
      <c r="R9814" s="36"/>
      <c r="S9814" s="37"/>
      <c r="U9814" s="36"/>
      <c r="V9814" s="37"/>
      <c r="AD9814" s="59"/>
    </row>
    <row r="9815" spans="1:30">
      <c r="A9815" s="15"/>
      <c r="D9815" s="47"/>
      <c r="I9815" s="15"/>
      <c r="P9815" s="36"/>
      <c r="Q9815" s="37"/>
      <c r="R9815" s="36"/>
      <c r="S9815" s="37"/>
      <c r="U9815" s="36"/>
      <c r="V9815" s="37"/>
      <c r="AD9815" s="59"/>
    </row>
    <row r="9816" spans="1:30">
      <c r="A9816" s="15"/>
      <c r="D9816" s="47"/>
      <c r="I9816" s="15"/>
      <c r="P9816" s="36"/>
      <c r="Q9816" s="37"/>
      <c r="R9816" s="36"/>
      <c r="S9816" s="37"/>
      <c r="U9816" s="36"/>
      <c r="V9816" s="37"/>
      <c r="AD9816" s="59"/>
    </row>
    <row r="9817" spans="1:30">
      <c r="A9817" s="15"/>
      <c r="D9817" s="47"/>
      <c r="I9817" s="15"/>
      <c r="P9817" s="36"/>
      <c r="Q9817" s="37"/>
      <c r="R9817" s="36"/>
      <c r="S9817" s="37"/>
      <c r="U9817" s="36"/>
      <c r="V9817" s="37"/>
      <c r="AD9817" s="59"/>
    </row>
    <row r="9818" spans="1:30">
      <c r="A9818" s="15"/>
      <c r="D9818" s="47"/>
      <c r="I9818" s="15"/>
      <c r="P9818" s="36"/>
      <c r="Q9818" s="37"/>
      <c r="R9818" s="36"/>
      <c r="S9818" s="37"/>
      <c r="U9818" s="36"/>
      <c r="V9818" s="37"/>
      <c r="AD9818" s="59"/>
    </row>
    <row r="9819" spans="1:30">
      <c r="A9819" s="15"/>
      <c r="D9819" s="47"/>
      <c r="I9819" s="15"/>
      <c r="P9819" s="36"/>
      <c r="Q9819" s="37"/>
      <c r="R9819" s="36"/>
      <c r="S9819" s="37"/>
      <c r="U9819" s="36"/>
      <c r="V9819" s="37"/>
      <c r="AD9819" s="59"/>
    </row>
    <row r="9820" spans="1:30">
      <c r="A9820" s="15"/>
      <c r="D9820" s="47"/>
      <c r="I9820" s="15"/>
      <c r="P9820" s="36"/>
      <c r="Q9820" s="37"/>
      <c r="R9820" s="36"/>
      <c r="S9820" s="37"/>
      <c r="U9820" s="36"/>
      <c r="V9820" s="37"/>
      <c r="AD9820" s="59"/>
    </row>
    <row r="9821" spans="1:30">
      <c r="A9821" s="15"/>
      <c r="D9821" s="47"/>
      <c r="I9821" s="15"/>
      <c r="P9821" s="36"/>
      <c r="Q9821" s="37"/>
      <c r="R9821" s="36"/>
      <c r="S9821" s="37"/>
      <c r="U9821" s="36"/>
      <c r="V9821" s="37"/>
      <c r="AD9821" s="59"/>
    </row>
    <row r="9822" spans="1:30">
      <c r="A9822" s="15"/>
      <c r="D9822" s="47"/>
      <c r="I9822" s="15"/>
      <c r="P9822" s="36"/>
      <c r="Q9822" s="37"/>
      <c r="R9822" s="36"/>
      <c r="S9822" s="37"/>
      <c r="U9822" s="36"/>
      <c r="V9822" s="37"/>
      <c r="AD9822" s="59"/>
    </row>
    <row r="9823" spans="1:30">
      <c r="A9823" s="15"/>
      <c r="D9823" s="47"/>
      <c r="I9823" s="15"/>
      <c r="P9823" s="36"/>
      <c r="Q9823" s="37"/>
      <c r="R9823" s="36"/>
      <c r="S9823" s="37"/>
      <c r="U9823" s="36"/>
      <c r="V9823" s="37"/>
      <c r="AD9823" s="59"/>
    </row>
    <row r="9824" spans="1:30">
      <c r="A9824" s="15"/>
      <c r="D9824" s="47"/>
      <c r="I9824" s="15"/>
      <c r="P9824" s="36"/>
      <c r="Q9824" s="37"/>
      <c r="R9824" s="36"/>
      <c r="S9824" s="37"/>
      <c r="U9824" s="36"/>
      <c r="V9824" s="37"/>
      <c r="AD9824" s="59"/>
    </row>
    <row r="9825" spans="1:30">
      <c r="A9825" s="15"/>
      <c r="D9825" s="47"/>
      <c r="I9825" s="15"/>
      <c r="P9825" s="36"/>
      <c r="Q9825" s="37"/>
      <c r="R9825" s="36"/>
      <c r="S9825" s="37"/>
      <c r="U9825" s="36"/>
      <c r="V9825" s="37"/>
      <c r="AD9825" s="59"/>
    </row>
    <row r="9826" spans="1:30">
      <c r="A9826" s="15"/>
      <c r="D9826" s="47"/>
      <c r="I9826" s="15"/>
      <c r="P9826" s="36"/>
      <c r="Q9826" s="37"/>
      <c r="R9826" s="36"/>
      <c r="S9826" s="37"/>
      <c r="U9826" s="36"/>
      <c r="V9826" s="37"/>
      <c r="AD9826" s="59"/>
    </row>
    <row r="9827" spans="1:30">
      <c r="A9827" s="15"/>
      <c r="D9827" s="47"/>
      <c r="I9827" s="15"/>
      <c r="P9827" s="36"/>
      <c r="Q9827" s="37"/>
      <c r="R9827" s="36"/>
      <c r="S9827" s="37"/>
      <c r="U9827" s="36"/>
      <c r="V9827" s="37"/>
      <c r="AD9827" s="59"/>
    </row>
    <row r="9828" spans="1:30">
      <c r="A9828" s="15"/>
      <c r="D9828" s="47"/>
      <c r="I9828" s="15"/>
      <c r="P9828" s="36"/>
      <c r="Q9828" s="37"/>
      <c r="R9828" s="36"/>
      <c r="S9828" s="37"/>
      <c r="U9828" s="36"/>
      <c r="V9828" s="37"/>
      <c r="AD9828" s="59"/>
    </row>
    <row r="9829" spans="1:30">
      <c r="A9829" s="15"/>
      <c r="D9829" s="47"/>
      <c r="I9829" s="15"/>
      <c r="P9829" s="36"/>
      <c r="Q9829" s="37"/>
      <c r="R9829" s="36"/>
      <c r="S9829" s="37"/>
      <c r="U9829" s="36"/>
      <c r="V9829" s="37"/>
      <c r="AD9829" s="59"/>
    </row>
    <row r="9830" spans="1:30">
      <c r="A9830" s="15"/>
      <c r="D9830" s="47"/>
      <c r="I9830" s="15"/>
      <c r="P9830" s="36"/>
      <c r="Q9830" s="37"/>
      <c r="R9830" s="36"/>
      <c r="S9830" s="37"/>
      <c r="U9830" s="36"/>
      <c r="V9830" s="37"/>
      <c r="AD9830" s="59"/>
    </row>
    <row r="9831" spans="1:30">
      <c r="A9831" s="15"/>
      <c r="D9831" s="47"/>
      <c r="I9831" s="15"/>
      <c r="P9831" s="36"/>
      <c r="Q9831" s="37"/>
      <c r="R9831" s="36"/>
      <c r="S9831" s="37"/>
      <c r="U9831" s="36"/>
      <c r="V9831" s="37"/>
      <c r="AD9831" s="59"/>
    </row>
    <row r="9832" spans="1:30">
      <c r="A9832" s="15"/>
      <c r="D9832" s="47"/>
      <c r="I9832" s="15"/>
      <c r="P9832" s="36"/>
      <c r="Q9832" s="37"/>
      <c r="R9832" s="36"/>
      <c r="S9832" s="37"/>
      <c r="U9832" s="36"/>
      <c r="V9832" s="37"/>
      <c r="AD9832" s="59"/>
    </row>
    <row r="9833" spans="1:30">
      <c r="A9833" s="15"/>
      <c r="D9833" s="47"/>
      <c r="I9833" s="15"/>
      <c r="P9833" s="36"/>
      <c r="Q9833" s="37"/>
      <c r="R9833" s="36"/>
      <c r="S9833" s="37"/>
      <c r="U9833" s="36"/>
      <c r="V9833" s="37"/>
      <c r="AD9833" s="59"/>
    </row>
    <row r="9834" spans="1:30">
      <c r="A9834" s="15"/>
      <c r="D9834" s="47"/>
      <c r="I9834" s="15"/>
      <c r="P9834" s="36"/>
      <c r="Q9834" s="37"/>
      <c r="R9834" s="36"/>
      <c r="S9834" s="37"/>
      <c r="U9834" s="36"/>
      <c r="V9834" s="37"/>
      <c r="AD9834" s="59"/>
    </row>
    <row r="9835" spans="1:30">
      <c r="A9835" s="15"/>
      <c r="D9835" s="47"/>
      <c r="I9835" s="15"/>
      <c r="P9835" s="36"/>
      <c r="Q9835" s="37"/>
      <c r="R9835" s="36"/>
      <c r="S9835" s="37"/>
      <c r="U9835" s="36"/>
      <c r="V9835" s="37"/>
      <c r="AD9835" s="59"/>
    </row>
    <row r="9836" spans="1:30">
      <c r="A9836" s="15"/>
      <c r="D9836" s="47"/>
      <c r="I9836" s="15"/>
      <c r="P9836" s="36"/>
      <c r="Q9836" s="37"/>
      <c r="R9836" s="36"/>
      <c r="S9836" s="37"/>
      <c r="U9836" s="36"/>
      <c r="V9836" s="37"/>
      <c r="AD9836" s="59"/>
    </row>
    <row r="9837" spans="1:30">
      <c r="A9837" s="15"/>
      <c r="D9837" s="47"/>
      <c r="I9837" s="15"/>
      <c r="P9837" s="36"/>
      <c r="Q9837" s="37"/>
      <c r="R9837" s="36"/>
      <c r="S9837" s="37"/>
      <c r="U9837" s="36"/>
      <c r="V9837" s="37"/>
      <c r="AD9837" s="59"/>
    </row>
    <row r="9838" spans="1:30">
      <c r="A9838" s="15"/>
      <c r="D9838" s="47"/>
      <c r="I9838" s="15"/>
      <c r="P9838" s="36"/>
      <c r="Q9838" s="37"/>
      <c r="R9838" s="36"/>
      <c r="S9838" s="37"/>
      <c r="U9838" s="36"/>
      <c r="V9838" s="37"/>
      <c r="AD9838" s="59"/>
    </row>
    <row r="9839" spans="1:30">
      <c r="A9839" s="15"/>
      <c r="D9839" s="47"/>
      <c r="I9839" s="15"/>
      <c r="P9839" s="36"/>
      <c r="Q9839" s="37"/>
      <c r="R9839" s="36"/>
      <c r="S9839" s="37"/>
      <c r="U9839" s="36"/>
      <c r="V9839" s="37"/>
      <c r="AD9839" s="59"/>
    </row>
    <row r="9840" spans="1:30">
      <c r="A9840" s="15"/>
      <c r="D9840" s="47"/>
      <c r="I9840" s="15"/>
      <c r="P9840" s="36"/>
      <c r="Q9840" s="37"/>
      <c r="R9840" s="36"/>
      <c r="S9840" s="37"/>
      <c r="U9840" s="36"/>
      <c r="V9840" s="37"/>
      <c r="AD9840" s="59"/>
    </row>
    <row r="9841" spans="1:30">
      <c r="A9841" s="15"/>
      <c r="D9841" s="47"/>
      <c r="I9841" s="15"/>
      <c r="P9841" s="36"/>
      <c r="Q9841" s="37"/>
      <c r="R9841" s="36"/>
      <c r="S9841" s="37"/>
      <c r="U9841" s="36"/>
      <c r="V9841" s="37"/>
      <c r="AD9841" s="59"/>
    </row>
    <row r="9842" spans="1:30">
      <c r="A9842" s="15"/>
      <c r="D9842" s="47"/>
      <c r="I9842" s="15"/>
      <c r="P9842" s="36"/>
      <c r="Q9842" s="37"/>
      <c r="R9842" s="36"/>
      <c r="S9842" s="37"/>
      <c r="U9842" s="36"/>
      <c r="V9842" s="37"/>
      <c r="AD9842" s="59"/>
    </row>
    <row r="9843" spans="1:30">
      <c r="A9843" s="15"/>
      <c r="D9843" s="47"/>
      <c r="I9843" s="15"/>
      <c r="P9843" s="36"/>
      <c r="Q9843" s="37"/>
      <c r="R9843" s="36"/>
      <c r="S9843" s="37"/>
      <c r="U9843" s="36"/>
      <c r="V9843" s="37"/>
      <c r="AD9843" s="59"/>
    </row>
    <row r="9844" spans="1:30">
      <c r="A9844" s="15"/>
      <c r="D9844" s="47"/>
      <c r="I9844" s="15"/>
      <c r="P9844" s="36"/>
      <c r="Q9844" s="37"/>
      <c r="R9844" s="36"/>
      <c r="S9844" s="37"/>
      <c r="U9844" s="36"/>
      <c r="V9844" s="37"/>
      <c r="AD9844" s="59"/>
    </row>
    <row r="9845" spans="1:30">
      <c r="A9845" s="15"/>
      <c r="D9845" s="47"/>
      <c r="I9845" s="15"/>
      <c r="P9845" s="36"/>
      <c r="Q9845" s="37"/>
      <c r="R9845" s="36"/>
      <c r="S9845" s="37"/>
      <c r="U9845" s="36"/>
      <c r="V9845" s="37"/>
      <c r="AD9845" s="59"/>
    </row>
    <row r="9846" spans="1:30">
      <c r="A9846" s="15"/>
      <c r="D9846" s="47"/>
      <c r="I9846" s="15"/>
      <c r="P9846" s="36"/>
      <c r="Q9846" s="37"/>
      <c r="R9846" s="36"/>
      <c r="S9846" s="37"/>
      <c r="U9846" s="36"/>
      <c r="V9846" s="37"/>
      <c r="AD9846" s="59"/>
    </row>
    <row r="9847" spans="1:30">
      <c r="A9847" s="15"/>
      <c r="D9847" s="47"/>
      <c r="I9847" s="15"/>
      <c r="P9847" s="36"/>
      <c r="Q9847" s="37"/>
      <c r="R9847" s="36"/>
      <c r="S9847" s="37"/>
      <c r="U9847" s="36"/>
      <c r="V9847" s="37"/>
      <c r="AD9847" s="59"/>
    </row>
    <row r="9848" spans="1:30">
      <c r="A9848" s="15"/>
      <c r="D9848" s="47"/>
      <c r="I9848" s="15"/>
      <c r="P9848" s="36"/>
      <c r="Q9848" s="37"/>
      <c r="R9848" s="36"/>
      <c r="S9848" s="37"/>
      <c r="U9848" s="36"/>
      <c r="V9848" s="37"/>
      <c r="AD9848" s="59"/>
    </row>
    <row r="9849" spans="1:30">
      <c r="A9849" s="15"/>
      <c r="D9849" s="47"/>
      <c r="I9849" s="15"/>
      <c r="P9849" s="36"/>
      <c r="Q9849" s="37"/>
      <c r="R9849" s="36"/>
      <c r="S9849" s="37"/>
      <c r="U9849" s="36"/>
      <c r="V9849" s="37"/>
      <c r="AD9849" s="59"/>
    </row>
    <row r="9850" spans="1:30">
      <c r="A9850" s="15"/>
      <c r="D9850" s="47"/>
      <c r="I9850" s="15"/>
      <c r="P9850" s="36"/>
      <c r="Q9850" s="37"/>
      <c r="R9850" s="36"/>
      <c r="S9850" s="37"/>
      <c r="U9850" s="36"/>
      <c r="V9850" s="37"/>
      <c r="AD9850" s="59"/>
    </row>
    <row r="9851" spans="1:30">
      <c r="A9851" s="15"/>
      <c r="D9851" s="47"/>
      <c r="I9851" s="15"/>
      <c r="P9851" s="36"/>
      <c r="Q9851" s="37"/>
      <c r="R9851" s="36"/>
      <c r="S9851" s="37"/>
      <c r="U9851" s="36"/>
      <c r="V9851" s="37"/>
      <c r="AD9851" s="59"/>
    </row>
    <row r="9852" spans="1:30">
      <c r="A9852" s="15"/>
      <c r="D9852" s="47"/>
      <c r="I9852" s="15"/>
      <c r="P9852" s="36"/>
      <c r="Q9852" s="37"/>
      <c r="R9852" s="36"/>
      <c r="S9852" s="37"/>
      <c r="U9852" s="36"/>
      <c r="V9852" s="37"/>
      <c r="AD9852" s="59"/>
    </row>
    <row r="9853" spans="1:30">
      <c r="A9853" s="15"/>
      <c r="D9853" s="47"/>
      <c r="I9853" s="15"/>
      <c r="P9853" s="36"/>
      <c r="Q9853" s="37"/>
      <c r="R9853" s="36"/>
      <c r="S9853" s="37"/>
      <c r="U9853" s="36"/>
      <c r="V9853" s="37"/>
      <c r="AD9853" s="59"/>
    </row>
    <row r="9854" spans="1:30">
      <c r="A9854" s="15"/>
      <c r="D9854" s="47"/>
      <c r="I9854" s="15"/>
      <c r="P9854" s="36"/>
      <c r="Q9854" s="37"/>
      <c r="R9854" s="36"/>
      <c r="S9854" s="37"/>
      <c r="U9854" s="36"/>
      <c r="V9854" s="37"/>
      <c r="AD9854" s="59"/>
    </row>
    <row r="9855" spans="1:30">
      <c r="A9855" s="15"/>
      <c r="D9855" s="47"/>
      <c r="I9855" s="15"/>
      <c r="P9855" s="36"/>
      <c r="Q9855" s="37"/>
      <c r="R9855" s="36"/>
      <c r="S9855" s="37"/>
      <c r="U9855" s="36"/>
      <c r="V9855" s="37"/>
      <c r="AD9855" s="59"/>
    </row>
    <row r="9856" spans="1:30">
      <c r="A9856" s="15"/>
      <c r="D9856" s="47"/>
      <c r="I9856" s="15"/>
      <c r="P9856" s="36"/>
      <c r="Q9856" s="37"/>
      <c r="R9856" s="36"/>
      <c r="S9856" s="37"/>
      <c r="U9856" s="36"/>
      <c r="V9856" s="37"/>
      <c r="AD9856" s="59"/>
    </row>
    <row r="9857" spans="1:30">
      <c r="A9857" s="15"/>
      <c r="D9857" s="47"/>
      <c r="I9857" s="15"/>
      <c r="P9857" s="36"/>
      <c r="Q9857" s="37"/>
      <c r="R9857" s="36"/>
      <c r="S9857" s="37"/>
      <c r="U9857" s="36"/>
      <c r="V9857" s="37"/>
      <c r="AD9857" s="59"/>
    </row>
    <row r="9858" spans="1:30">
      <c r="A9858" s="15"/>
      <c r="D9858" s="47"/>
      <c r="I9858" s="15"/>
      <c r="P9858" s="36"/>
      <c r="Q9858" s="37"/>
      <c r="R9858" s="36"/>
      <c r="S9858" s="37"/>
      <c r="U9858" s="36"/>
      <c r="V9858" s="37"/>
      <c r="AD9858" s="59"/>
    </row>
    <row r="9859" spans="1:30">
      <c r="A9859" s="15"/>
      <c r="D9859" s="47"/>
      <c r="I9859" s="15"/>
      <c r="P9859" s="36"/>
      <c r="Q9859" s="37"/>
      <c r="R9859" s="36"/>
      <c r="S9859" s="37"/>
      <c r="U9859" s="36"/>
      <c r="V9859" s="37"/>
      <c r="AD9859" s="59"/>
    </row>
    <row r="9860" spans="1:30">
      <c r="A9860" s="15"/>
      <c r="D9860" s="47"/>
      <c r="I9860" s="15"/>
      <c r="P9860" s="36"/>
      <c r="Q9860" s="37"/>
      <c r="R9860" s="36"/>
      <c r="S9860" s="37"/>
      <c r="U9860" s="36"/>
      <c r="V9860" s="37"/>
      <c r="AD9860" s="59"/>
    </row>
    <row r="9861" spans="1:30">
      <c r="A9861" s="15"/>
      <c r="D9861" s="47"/>
      <c r="I9861" s="15"/>
      <c r="P9861" s="36"/>
      <c r="Q9861" s="37"/>
      <c r="R9861" s="36"/>
      <c r="S9861" s="37"/>
      <c r="U9861" s="36"/>
      <c r="V9861" s="37"/>
      <c r="AD9861" s="59"/>
    </row>
    <row r="9862" spans="1:30">
      <c r="A9862" s="15"/>
      <c r="D9862" s="47"/>
      <c r="I9862" s="15"/>
      <c r="P9862" s="36"/>
      <c r="Q9862" s="37"/>
      <c r="R9862" s="36"/>
      <c r="S9862" s="37"/>
      <c r="U9862" s="36"/>
      <c r="V9862" s="37"/>
      <c r="AD9862" s="59"/>
    </row>
    <row r="9863" spans="1:30">
      <c r="A9863" s="15"/>
      <c r="D9863" s="47"/>
      <c r="I9863" s="15"/>
      <c r="P9863" s="36"/>
      <c r="Q9863" s="37"/>
      <c r="R9863" s="36"/>
      <c r="S9863" s="37"/>
      <c r="U9863" s="36"/>
      <c r="V9863" s="37"/>
      <c r="AD9863" s="59"/>
    </row>
    <row r="9864" spans="1:30">
      <c r="A9864" s="15"/>
      <c r="D9864" s="47"/>
      <c r="I9864" s="15"/>
      <c r="P9864" s="36"/>
      <c r="Q9864" s="37"/>
      <c r="R9864" s="36"/>
      <c r="S9864" s="37"/>
      <c r="U9864" s="36"/>
      <c r="V9864" s="37"/>
      <c r="AD9864" s="59"/>
    </row>
    <row r="9865" spans="1:30">
      <c r="A9865" s="15"/>
      <c r="D9865" s="47"/>
      <c r="I9865" s="15"/>
      <c r="P9865" s="36"/>
      <c r="Q9865" s="37"/>
      <c r="R9865" s="36"/>
      <c r="S9865" s="37"/>
      <c r="U9865" s="36"/>
      <c r="V9865" s="37"/>
      <c r="AD9865" s="59"/>
    </row>
    <row r="9866" spans="1:30">
      <c r="A9866" s="15"/>
      <c r="D9866" s="47"/>
      <c r="I9866" s="15"/>
      <c r="P9866" s="36"/>
      <c r="Q9866" s="37"/>
      <c r="R9866" s="36"/>
      <c r="S9866" s="37"/>
      <c r="U9866" s="36"/>
      <c r="V9866" s="37"/>
      <c r="AD9866" s="59"/>
    </row>
    <row r="9867" spans="1:30">
      <c r="A9867" s="15"/>
      <c r="D9867" s="47"/>
      <c r="I9867" s="15"/>
      <c r="P9867" s="36"/>
      <c r="Q9867" s="37"/>
      <c r="R9867" s="36"/>
      <c r="S9867" s="37"/>
      <c r="U9867" s="36"/>
      <c r="V9867" s="37"/>
      <c r="AD9867" s="59"/>
    </row>
    <row r="9868" spans="1:30">
      <c r="A9868" s="15"/>
      <c r="D9868" s="47"/>
      <c r="I9868" s="15"/>
      <c r="P9868" s="36"/>
      <c r="Q9868" s="37"/>
      <c r="R9868" s="36"/>
      <c r="S9868" s="37"/>
      <c r="U9868" s="36"/>
      <c r="V9868" s="37"/>
      <c r="AD9868" s="59"/>
    </row>
    <row r="9869" spans="1:30">
      <c r="A9869" s="15"/>
      <c r="D9869" s="47"/>
      <c r="I9869" s="15"/>
      <c r="P9869" s="36"/>
      <c r="Q9869" s="37"/>
      <c r="R9869" s="36"/>
      <c r="S9869" s="37"/>
      <c r="U9869" s="36"/>
      <c r="V9869" s="37"/>
      <c r="AD9869" s="59"/>
    </row>
    <row r="9870" spans="1:30">
      <c r="A9870" s="15"/>
      <c r="D9870" s="47"/>
      <c r="I9870" s="15"/>
      <c r="P9870" s="36"/>
      <c r="Q9870" s="37"/>
      <c r="R9870" s="36"/>
      <c r="S9870" s="37"/>
      <c r="U9870" s="36"/>
      <c r="V9870" s="37"/>
      <c r="AD9870" s="59"/>
    </row>
    <row r="9871" spans="1:30">
      <c r="A9871" s="15"/>
      <c r="D9871" s="47"/>
      <c r="I9871" s="15"/>
      <c r="P9871" s="36"/>
      <c r="Q9871" s="37"/>
      <c r="R9871" s="36"/>
      <c r="S9871" s="37"/>
      <c r="U9871" s="36"/>
      <c r="V9871" s="37"/>
      <c r="AD9871" s="59"/>
    </row>
    <row r="9872" spans="1:30">
      <c r="A9872" s="15"/>
      <c r="D9872" s="47"/>
      <c r="I9872" s="15"/>
      <c r="P9872" s="36"/>
      <c r="Q9872" s="37"/>
      <c r="R9872" s="36"/>
      <c r="S9872" s="37"/>
      <c r="U9872" s="36"/>
      <c r="V9872" s="37"/>
      <c r="AD9872" s="59"/>
    </row>
    <row r="9873" spans="1:30">
      <c r="A9873" s="15"/>
      <c r="D9873" s="47"/>
      <c r="I9873" s="15"/>
      <c r="P9873" s="36"/>
      <c r="Q9873" s="37"/>
      <c r="R9873" s="36"/>
      <c r="S9873" s="37"/>
      <c r="U9873" s="36"/>
      <c r="V9873" s="37"/>
      <c r="AD9873" s="59"/>
    </row>
    <row r="9874" spans="1:30">
      <c r="A9874" s="15"/>
      <c r="D9874" s="47"/>
      <c r="I9874" s="15"/>
      <c r="P9874" s="36"/>
      <c r="Q9874" s="37"/>
      <c r="R9874" s="36"/>
      <c r="S9874" s="37"/>
      <c r="U9874" s="36"/>
      <c r="V9874" s="37"/>
      <c r="AD9874" s="59"/>
    </row>
    <row r="9875" spans="1:30">
      <c r="A9875" s="15"/>
      <c r="D9875" s="47"/>
      <c r="I9875" s="15"/>
      <c r="P9875" s="36"/>
      <c r="Q9875" s="37"/>
      <c r="R9875" s="36"/>
      <c r="S9875" s="37"/>
      <c r="U9875" s="36"/>
      <c r="V9875" s="37"/>
      <c r="AD9875" s="59"/>
    </row>
    <row r="9876" spans="1:30">
      <c r="A9876" s="15"/>
      <c r="D9876" s="47"/>
      <c r="I9876" s="15"/>
      <c r="P9876" s="36"/>
      <c r="Q9876" s="37"/>
      <c r="R9876" s="36"/>
      <c r="S9876" s="37"/>
      <c r="U9876" s="36"/>
      <c r="V9876" s="37"/>
      <c r="AD9876" s="59"/>
    </row>
    <row r="9877" spans="1:30">
      <c r="A9877" s="15"/>
      <c r="D9877" s="47"/>
      <c r="I9877" s="15"/>
      <c r="P9877" s="36"/>
      <c r="Q9877" s="37"/>
      <c r="R9877" s="36"/>
      <c r="S9877" s="37"/>
      <c r="U9877" s="36"/>
      <c r="V9877" s="37"/>
      <c r="AD9877" s="59"/>
    </row>
    <row r="9878" spans="1:30">
      <c r="A9878" s="15"/>
      <c r="D9878" s="47"/>
      <c r="I9878" s="15"/>
      <c r="P9878" s="36"/>
      <c r="Q9878" s="37"/>
      <c r="R9878" s="36"/>
      <c r="S9878" s="37"/>
      <c r="U9878" s="36"/>
      <c r="V9878" s="37"/>
      <c r="AD9878" s="59"/>
    </row>
    <row r="9879" spans="1:30">
      <c r="A9879" s="15"/>
      <c r="D9879" s="47"/>
      <c r="I9879" s="15"/>
      <c r="P9879" s="36"/>
      <c r="Q9879" s="37"/>
      <c r="R9879" s="36"/>
      <c r="S9879" s="37"/>
      <c r="U9879" s="36"/>
      <c r="V9879" s="37"/>
      <c r="AD9879" s="59"/>
    </row>
    <row r="9880" spans="1:30">
      <c r="A9880" s="15"/>
      <c r="D9880" s="47"/>
      <c r="I9880" s="15"/>
      <c r="P9880" s="36"/>
      <c r="Q9880" s="37"/>
      <c r="R9880" s="36"/>
      <c r="S9880" s="37"/>
      <c r="U9880" s="36"/>
      <c r="V9880" s="37"/>
      <c r="AD9880" s="59"/>
    </row>
    <row r="9881" spans="1:30">
      <c r="A9881" s="15"/>
      <c r="D9881" s="47"/>
      <c r="I9881" s="15"/>
      <c r="P9881" s="36"/>
      <c r="Q9881" s="37"/>
      <c r="R9881" s="36"/>
      <c r="S9881" s="37"/>
      <c r="U9881" s="36"/>
      <c r="V9881" s="37"/>
      <c r="AD9881" s="59"/>
    </row>
    <row r="9882" spans="1:30">
      <c r="A9882" s="15"/>
      <c r="D9882" s="47"/>
      <c r="I9882" s="15"/>
      <c r="P9882" s="36"/>
      <c r="Q9882" s="37"/>
      <c r="R9882" s="36"/>
      <c r="S9882" s="37"/>
      <c r="U9882" s="36"/>
      <c r="V9882" s="37"/>
      <c r="AD9882" s="59"/>
    </row>
    <row r="9883" spans="1:30">
      <c r="A9883" s="15"/>
      <c r="D9883" s="47"/>
      <c r="I9883" s="15"/>
      <c r="P9883" s="36"/>
      <c r="Q9883" s="37"/>
      <c r="R9883" s="36"/>
      <c r="S9883" s="37"/>
      <c r="U9883" s="36"/>
      <c r="V9883" s="37"/>
      <c r="AD9883" s="59"/>
    </row>
    <row r="9884" spans="1:30">
      <c r="A9884" s="15"/>
      <c r="D9884" s="47"/>
      <c r="I9884" s="15"/>
      <c r="P9884" s="36"/>
      <c r="Q9884" s="37"/>
      <c r="R9884" s="36"/>
      <c r="S9884" s="37"/>
      <c r="U9884" s="36"/>
      <c r="V9884" s="37"/>
      <c r="AD9884" s="59"/>
    </row>
    <row r="9885" spans="1:30">
      <c r="A9885" s="15"/>
      <c r="D9885" s="47"/>
      <c r="I9885" s="15"/>
      <c r="P9885" s="36"/>
      <c r="Q9885" s="37"/>
      <c r="R9885" s="36"/>
      <c r="S9885" s="37"/>
      <c r="U9885" s="36"/>
      <c r="V9885" s="37"/>
      <c r="AD9885" s="59"/>
    </row>
    <row r="9886" spans="1:30">
      <c r="A9886" s="15"/>
      <c r="D9886" s="47"/>
      <c r="I9886" s="15"/>
      <c r="P9886" s="36"/>
      <c r="Q9886" s="37"/>
      <c r="R9886" s="36"/>
      <c r="S9886" s="37"/>
      <c r="U9886" s="36"/>
      <c r="V9886" s="37"/>
      <c r="AD9886" s="59"/>
    </row>
    <row r="9887" spans="1:30">
      <c r="A9887" s="15"/>
      <c r="D9887" s="47"/>
      <c r="I9887" s="15"/>
      <c r="P9887" s="36"/>
      <c r="Q9887" s="37"/>
      <c r="R9887" s="36"/>
      <c r="S9887" s="37"/>
      <c r="U9887" s="36"/>
      <c r="V9887" s="37"/>
      <c r="AD9887" s="59"/>
    </row>
    <row r="9888" spans="1:30">
      <c r="A9888" s="15"/>
      <c r="D9888" s="47"/>
      <c r="I9888" s="15"/>
      <c r="P9888" s="36"/>
      <c r="Q9888" s="37"/>
      <c r="R9888" s="36"/>
      <c r="S9888" s="37"/>
      <c r="U9888" s="36"/>
      <c r="V9888" s="37"/>
      <c r="AD9888" s="59"/>
    </row>
    <row r="9889" spans="1:30">
      <c r="A9889" s="15"/>
      <c r="D9889" s="47"/>
      <c r="I9889" s="15"/>
      <c r="P9889" s="36"/>
      <c r="Q9889" s="37"/>
      <c r="R9889" s="36"/>
      <c r="S9889" s="37"/>
      <c r="U9889" s="36"/>
      <c r="V9889" s="37"/>
      <c r="AD9889" s="59"/>
    </row>
    <row r="9890" spans="1:30">
      <c r="A9890" s="15"/>
      <c r="D9890" s="47"/>
      <c r="I9890" s="15"/>
      <c r="P9890" s="36"/>
      <c r="Q9890" s="37"/>
      <c r="R9890" s="36"/>
      <c r="S9890" s="37"/>
      <c r="U9890" s="36"/>
      <c r="V9890" s="37"/>
      <c r="AD9890" s="59"/>
    </row>
    <row r="9891" spans="1:30">
      <c r="A9891" s="15"/>
      <c r="D9891" s="47"/>
      <c r="I9891" s="15"/>
      <c r="P9891" s="36"/>
      <c r="Q9891" s="37"/>
      <c r="R9891" s="36"/>
      <c r="S9891" s="37"/>
      <c r="U9891" s="36"/>
      <c r="V9891" s="37"/>
      <c r="AD9891" s="59"/>
    </row>
    <row r="9892" spans="1:30">
      <c r="A9892" s="15"/>
      <c r="D9892" s="47"/>
      <c r="I9892" s="15"/>
      <c r="P9892" s="36"/>
      <c r="Q9892" s="37"/>
      <c r="R9892" s="36"/>
      <c r="S9892" s="37"/>
      <c r="U9892" s="36"/>
      <c r="V9892" s="37"/>
      <c r="AD9892" s="59"/>
    </row>
    <row r="9893" spans="1:30">
      <c r="A9893" s="15"/>
      <c r="D9893" s="47"/>
      <c r="I9893" s="15"/>
      <c r="P9893" s="36"/>
      <c r="Q9893" s="37"/>
      <c r="R9893" s="36"/>
      <c r="S9893" s="37"/>
      <c r="U9893" s="36"/>
      <c r="V9893" s="37"/>
      <c r="AD9893" s="59"/>
    </row>
    <row r="9894" spans="1:30">
      <c r="A9894" s="15"/>
      <c r="D9894" s="47"/>
      <c r="I9894" s="15"/>
      <c r="P9894" s="36"/>
      <c r="Q9894" s="37"/>
      <c r="R9894" s="36"/>
      <c r="S9894" s="37"/>
      <c r="U9894" s="36"/>
      <c r="V9894" s="37"/>
      <c r="AD9894" s="59"/>
    </row>
    <row r="9895" spans="1:30">
      <c r="A9895" s="15"/>
      <c r="D9895" s="47"/>
      <c r="I9895" s="15"/>
      <c r="P9895" s="36"/>
      <c r="Q9895" s="37"/>
      <c r="R9895" s="36"/>
      <c r="S9895" s="37"/>
      <c r="U9895" s="36"/>
      <c r="V9895" s="37"/>
      <c r="AD9895" s="59"/>
    </row>
    <row r="9896" spans="1:30">
      <c r="A9896" s="15"/>
      <c r="D9896" s="47"/>
      <c r="I9896" s="15"/>
      <c r="P9896" s="36"/>
      <c r="Q9896" s="37"/>
      <c r="R9896" s="36"/>
      <c r="S9896" s="37"/>
      <c r="U9896" s="36"/>
      <c r="V9896" s="37"/>
      <c r="AD9896" s="59"/>
    </row>
    <row r="9897" spans="1:30">
      <c r="A9897" s="15"/>
      <c r="D9897" s="47"/>
      <c r="I9897" s="15"/>
      <c r="P9897" s="36"/>
      <c r="Q9897" s="37"/>
      <c r="R9897" s="36"/>
      <c r="S9897" s="37"/>
      <c r="U9897" s="36"/>
      <c r="V9897" s="37"/>
      <c r="AD9897" s="59"/>
    </row>
    <row r="9898" spans="1:30">
      <c r="A9898" s="15"/>
      <c r="D9898" s="47"/>
      <c r="I9898" s="15"/>
      <c r="P9898" s="36"/>
      <c r="Q9898" s="37"/>
      <c r="R9898" s="36"/>
      <c r="S9898" s="37"/>
      <c r="U9898" s="36"/>
      <c r="V9898" s="37"/>
      <c r="AD9898" s="59"/>
    </row>
    <row r="9899" spans="1:30">
      <c r="A9899" s="15"/>
      <c r="D9899" s="47"/>
      <c r="I9899" s="15"/>
      <c r="P9899" s="36"/>
      <c r="Q9899" s="37"/>
      <c r="R9899" s="36"/>
      <c r="S9899" s="37"/>
      <c r="U9899" s="36"/>
      <c r="V9899" s="37"/>
      <c r="AD9899" s="59"/>
    </row>
    <row r="9900" spans="1:30">
      <c r="A9900" s="15"/>
      <c r="D9900" s="47"/>
      <c r="I9900" s="15"/>
      <c r="P9900" s="36"/>
      <c r="Q9900" s="37"/>
      <c r="R9900" s="36"/>
      <c r="S9900" s="37"/>
      <c r="U9900" s="36"/>
      <c r="V9900" s="37"/>
      <c r="AD9900" s="59"/>
    </row>
    <row r="9901" spans="1:30">
      <c r="A9901" s="15"/>
      <c r="D9901" s="47"/>
      <c r="I9901" s="15"/>
      <c r="P9901" s="36"/>
      <c r="Q9901" s="37"/>
      <c r="R9901" s="36"/>
      <c r="S9901" s="37"/>
      <c r="U9901" s="36"/>
      <c r="V9901" s="37"/>
      <c r="AD9901" s="59"/>
    </row>
    <row r="9902" spans="1:30">
      <c r="A9902" s="15"/>
      <c r="D9902" s="47"/>
      <c r="I9902" s="15"/>
      <c r="P9902" s="36"/>
      <c r="Q9902" s="37"/>
      <c r="R9902" s="36"/>
      <c r="S9902" s="37"/>
      <c r="U9902" s="36"/>
      <c r="V9902" s="37"/>
      <c r="AD9902" s="59"/>
    </row>
    <row r="9903" spans="1:30">
      <c r="A9903" s="15"/>
      <c r="D9903" s="47"/>
      <c r="I9903" s="15"/>
      <c r="P9903" s="36"/>
      <c r="Q9903" s="37"/>
      <c r="R9903" s="36"/>
      <c r="S9903" s="37"/>
      <c r="U9903" s="36"/>
      <c r="V9903" s="37"/>
      <c r="AD9903" s="59"/>
    </row>
    <row r="9904" spans="1:30">
      <c r="A9904" s="15"/>
      <c r="D9904" s="47"/>
      <c r="I9904" s="15"/>
      <c r="P9904" s="36"/>
      <c r="Q9904" s="37"/>
      <c r="R9904" s="36"/>
      <c r="S9904" s="37"/>
      <c r="U9904" s="36"/>
      <c r="V9904" s="37"/>
      <c r="AD9904" s="59"/>
    </row>
    <row r="9905" spans="1:30">
      <c r="A9905" s="15"/>
      <c r="D9905" s="47"/>
      <c r="I9905" s="15"/>
      <c r="P9905" s="36"/>
      <c r="Q9905" s="37"/>
      <c r="R9905" s="36"/>
      <c r="S9905" s="37"/>
      <c r="U9905" s="36"/>
      <c r="V9905" s="37"/>
      <c r="AD9905" s="59"/>
    </row>
    <row r="9906" spans="1:30">
      <c r="A9906" s="15"/>
      <c r="D9906" s="47"/>
      <c r="I9906" s="15"/>
      <c r="P9906" s="36"/>
      <c r="Q9906" s="37"/>
      <c r="R9906" s="36"/>
      <c r="S9906" s="37"/>
      <c r="U9906" s="36"/>
      <c r="V9906" s="37"/>
      <c r="AD9906" s="59"/>
    </row>
    <row r="9907" spans="1:30">
      <c r="A9907" s="15"/>
      <c r="D9907" s="47"/>
      <c r="I9907" s="15"/>
      <c r="P9907" s="36"/>
      <c r="Q9907" s="37"/>
      <c r="R9907" s="36"/>
      <c r="S9907" s="37"/>
      <c r="U9907" s="36"/>
      <c r="V9907" s="37"/>
      <c r="AD9907" s="59"/>
    </row>
    <row r="9908" spans="1:30">
      <c r="A9908" s="15"/>
      <c r="D9908" s="47"/>
      <c r="I9908" s="15"/>
      <c r="P9908" s="36"/>
      <c r="Q9908" s="37"/>
      <c r="R9908" s="36"/>
      <c r="S9908" s="37"/>
      <c r="U9908" s="36"/>
      <c r="V9908" s="37"/>
      <c r="AD9908" s="59"/>
    </row>
    <row r="9909" spans="1:30">
      <c r="A9909" s="15"/>
      <c r="D9909" s="47"/>
      <c r="I9909" s="15"/>
      <c r="P9909" s="36"/>
      <c r="Q9909" s="37"/>
      <c r="R9909" s="36"/>
      <c r="S9909" s="37"/>
      <c r="U9909" s="36"/>
      <c r="V9909" s="37"/>
      <c r="AD9909" s="59"/>
    </row>
    <row r="9910" spans="1:30">
      <c r="A9910" s="15"/>
      <c r="D9910" s="47"/>
      <c r="I9910" s="15"/>
      <c r="P9910" s="36"/>
      <c r="Q9910" s="37"/>
      <c r="R9910" s="36"/>
      <c r="S9910" s="37"/>
      <c r="U9910" s="36"/>
      <c r="V9910" s="37"/>
      <c r="AD9910" s="59"/>
    </row>
    <row r="9911" spans="1:30">
      <c r="A9911" s="15"/>
      <c r="D9911" s="47"/>
      <c r="I9911" s="15"/>
      <c r="P9911" s="36"/>
      <c r="Q9911" s="37"/>
      <c r="R9911" s="36"/>
      <c r="S9911" s="37"/>
      <c r="U9911" s="36"/>
      <c r="V9911" s="37"/>
      <c r="AD9911" s="59"/>
    </row>
    <row r="9912" spans="1:30">
      <c r="A9912" s="15"/>
      <c r="D9912" s="47"/>
      <c r="I9912" s="15"/>
      <c r="P9912" s="36"/>
      <c r="Q9912" s="37"/>
      <c r="R9912" s="36"/>
      <c r="S9912" s="37"/>
      <c r="U9912" s="36"/>
      <c r="V9912" s="37"/>
      <c r="AD9912" s="59"/>
    </row>
    <row r="9913" spans="1:30">
      <c r="A9913" s="15"/>
      <c r="D9913" s="47"/>
      <c r="I9913" s="15"/>
      <c r="P9913" s="36"/>
      <c r="Q9913" s="37"/>
      <c r="R9913" s="36"/>
      <c r="S9913" s="37"/>
      <c r="U9913" s="36"/>
      <c r="V9913" s="37"/>
      <c r="AD9913" s="59"/>
    </row>
    <row r="9914" spans="1:30">
      <c r="A9914" s="15"/>
      <c r="D9914" s="47"/>
      <c r="I9914" s="15"/>
      <c r="P9914" s="36"/>
      <c r="Q9914" s="37"/>
      <c r="R9914" s="36"/>
      <c r="S9914" s="37"/>
      <c r="U9914" s="36"/>
      <c r="V9914" s="37"/>
      <c r="AD9914" s="59"/>
    </row>
    <row r="9915" spans="1:30">
      <c r="A9915" s="15"/>
      <c r="D9915" s="47"/>
      <c r="I9915" s="15"/>
      <c r="P9915" s="36"/>
      <c r="Q9915" s="37"/>
      <c r="R9915" s="36"/>
      <c r="S9915" s="37"/>
      <c r="U9915" s="36"/>
      <c r="V9915" s="37"/>
      <c r="AD9915" s="59"/>
    </row>
    <row r="9916" spans="1:30">
      <c r="A9916" s="15"/>
      <c r="D9916" s="47"/>
      <c r="I9916" s="15"/>
      <c r="P9916" s="36"/>
      <c r="Q9916" s="37"/>
      <c r="R9916" s="36"/>
      <c r="S9916" s="37"/>
      <c r="U9916" s="36"/>
      <c r="V9916" s="37"/>
      <c r="AD9916" s="59"/>
    </row>
    <row r="9917" spans="1:30">
      <c r="A9917" s="15"/>
      <c r="D9917" s="47"/>
      <c r="I9917" s="15"/>
      <c r="P9917" s="36"/>
      <c r="Q9917" s="37"/>
      <c r="R9917" s="36"/>
      <c r="S9917" s="37"/>
      <c r="U9917" s="36"/>
      <c r="V9917" s="37"/>
      <c r="AD9917" s="59"/>
    </row>
    <row r="9918" spans="1:30">
      <c r="A9918" s="15"/>
      <c r="D9918" s="47"/>
      <c r="I9918" s="15"/>
      <c r="P9918" s="36"/>
      <c r="Q9918" s="37"/>
      <c r="R9918" s="36"/>
      <c r="S9918" s="37"/>
      <c r="U9918" s="36"/>
      <c r="V9918" s="37"/>
      <c r="AD9918" s="59"/>
    </row>
    <row r="9919" spans="1:30">
      <c r="A9919" s="15"/>
      <c r="D9919" s="47"/>
      <c r="I9919" s="15"/>
      <c r="P9919" s="36"/>
      <c r="Q9919" s="37"/>
      <c r="R9919" s="36"/>
      <c r="S9919" s="37"/>
      <c r="U9919" s="36"/>
      <c r="V9919" s="37"/>
      <c r="AD9919" s="59"/>
    </row>
    <row r="9920" spans="1:30">
      <c r="A9920" s="15"/>
      <c r="D9920" s="47"/>
      <c r="I9920" s="15"/>
      <c r="P9920" s="36"/>
      <c r="Q9920" s="37"/>
      <c r="R9920" s="36"/>
      <c r="S9920" s="37"/>
      <c r="U9920" s="36"/>
      <c r="V9920" s="37"/>
      <c r="AD9920" s="59"/>
    </row>
    <row r="9921" spans="1:30">
      <c r="A9921" s="15"/>
      <c r="D9921" s="47"/>
      <c r="I9921" s="15"/>
      <c r="P9921" s="36"/>
      <c r="Q9921" s="37"/>
      <c r="R9921" s="36"/>
      <c r="S9921" s="37"/>
      <c r="U9921" s="36"/>
      <c r="V9921" s="37"/>
      <c r="AD9921" s="59"/>
    </row>
    <row r="9922" spans="1:30">
      <c r="A9922" s="15"/>
      <c r="D9922" s="47"/>
      <c r="I9922" s="15"/>
      <c r="P9922" s="36"/>
      <c r="Q9922" s="37"/>
      <c r="R9922" s="36"/>
      <c r="S9922" s="37"/>
      <c r="U9922" s="36"/>
      <c r="V9922" s="37"/>
      <c r="AD9922" s="59"/>
    </row>
    <row r="9923" spans="1:30">
      <c r="A9923" s="15"/>
      <c r="D9923" s="47"/>
      <c r="I9923" s="15"/>
      <c r="P9923" s="36"/>
      <c r="Q9923" s="37"/>
      <c r="R9923" s="36"/>
      <c r="S9923" s="37"/>
      <c r="U9923" s="36"/>
      <c r="V9923" s="37"/>
      <c r="AD9923" s="59"/>
    </row>
    <row r="9924" spans="1:30">
      <c r="A9924" s="15"/>
      <c r="D9924" s="47"/>
      <c r="I9924" s="15"/>
      <c r="P9924" s="36"/>
      <c r="Q9924" s="37"/>
      <c r="R9924" s="36"/>
      <c r="S9924" s="37"/>
      <c r="U9924" s="36"/>
      <c r="V9924" s="37"/>
      <c r="AD9924" s="59"/>
    </row>
    <row r="9925" spans="1:30">
      <c r="A9925" s="15"/>
      <c r="D9925" s="47"/>
      <c r="I9925" s="15"/>
      <c r="P9925" s="36"/>
      <c r="Q9925" s="37"/>
      <c r="R9925" s="36"/>
      <c r="S9925" s="37"/>
      <c r="U9925" s="36"/>
      <c r="V9925" s="37"/>
      <c r="AD9925" s="59"/>
    </row>
    <row r="9926" spans="1:30">
      <c r="A9926" s="15"/>
      <c r="D9926" s="47"/>
      <c r="I9926" s="15"/>
      <c r="P9926" s="36"/>
      <c r="Q9926" s="37"/>
      <c r="R9926" s="36"/>
      <c r="S9926" s="37"/>
      <c r="U9926" s="36"/>
      <c r="V9926" s="37"/>
      <c r="AD9926" s="59"/>
    </row>
    <row r="9927" spans="1:30">
      <c r="A9927" s="15"/>
      <c r="D9927" s="47"/>
      <c r="I9927" s="15"/>
      <c r="P9927" s="36"/>
      <c r="Q9927" s="37"/>
      <c r="R9927" s="36"/>
      <c r="S9927" s="37"/>
      <c r="U9927" s="36"/>
      <c r="V9927" s="37"/>
      <c r="AD9927" s="59"/>
    </row>
    <row r="9928" spans="1:30">
      <c r="A9928" s="15"/>
      <c r="D9928" s="47"/>
      <c r="I9928" s="15"/>
      <c r="P9928" s="36"/>
      <c r="Q9928" s="37"/>
      <c r="R9928" s="36"/>
      <c r="S9928" s="37"/>
      <c r="U9928" s="36"/>
      <c r="V9928" s="37"/>
      <c r="AD9928" s="59"/>
    </row>
    <row r="9929" spans="1:30">
      <c r="A9929" s="15"/>
      <c r="D9929" s="47"/>
      <c r="I9929" s="15"/>
      <c r="P9929" s="36"/>
      <c r="Q9929" s="37"/>
      <c r="R9929" s="36"/>
      <c r="S9929" s="37"/>
      <c r="U9929" s="36"/>
      <c r="V9929" s="37"/>
      <c r="AD9929" s="59"/>
    </row>
    <row r="9930" spans="1:30">
      <c r="A9930" s="15"/>
      <c r="D9930" s="47"/>
      <c r="I9930" s="15"/>
      <c r="P9930" s="36"/>
      <c r="Q9930" s="37"/>
      <c r="R9930" s="36"/>
      <c r="S9930" s="37"/>
      <c r="U9930" s="36"/>
      <c r="V9930" s="37"/>
      <c r="AD9930" s="59"/>
    </row>
    <row r="9931" spans="1:30">
      <c r="A9931" s="15"/>
      <c r="D9931" s="47"/>
      <c r="I9931" s="15"/>
      <c r="P9931" s="36"/>
      <c r="Q9931" s="37"/>
      <c r="R9931" s="36"/>
      <c r="S9931" s="37"/>
      <c r="U9931" s="36"/>
      <c r="V9931" s="37"/>
      <c r="AD9931" s="59"/>
    </row>
    <row r="9932" spans="1:30">
      <c r="A9932" s="15"/>
      <c r="D9932" s="47"/>
      <c r="I9932" s="15"/>
      <c r="P9932" s="36"/>
      <c r="Q9932" s="37"/>
      <c r="R9932" s="36"/>
      <c r="S9932" s="37"/>
      <c r="U9932" s="36"/>
      <c r="V9932" s="37"/>
      <c r="AD9932" s="59"/>
    </row>
    <row r="9933" spans="1:30">
      <c r="A9933" s="15"/>
      <c r="D9933" s="47"/>
      <c r="I9933" s="15"/>
      <c r="P9933" s="36"/>
      <c r="Q9933" s="37"/>
      <c r="R9933" s="36"/>
      <c r="S9933" s="37"/>
      <c r="U9933" s="36"/>
      <c r="V9933" s="37"/>
      <c r="AD9933" s="59"/>
    </row>
    <row r="9934" spans="1:30">
      <c r="A9934" s="15"/>
      <c r="D9934" s="47"/>
      <c r="I9934" s="15"/>
      <c r="P9934" s="36"/>
      <c r="Q9934" s="37"/>
      <c r="R9934" s="36"/>
      <c r="S9934" s="37"/>
      <c r="U9934" s="36"/>
      <c r="V9934" s="37"/>
      <c r="AD9934" s="59"/>
    </row>
    <row r="9935" spans="1:30">
      <c r="A9935" s="15"/>
      <c r="D9935" s="47"/>
      <c r="I9935" s="15"/>
      <c r="P9935" s="36"/>
      <c r="Q9935" s="37"/>
      <c r="R9935" s="36"/>
      <c r="S9935" s="37"/>
      <c r="U9935" s="36"/>
      <c r="V9935" s="37"/>
      <c r="AD9935" s="59"/>
    </row>
    <row r="9936" spans="1:30">
      <c r="A9936" s="15"/>
      <c r="D9936" s="47"/>
      <c r="I9936" s="15"/>
      <c r="P9936" s="36"/>
      <c r="Q9936" s="37"/>
      <c r="R9936" s="36"/>
      <c r="S9936" s="37"/>
      <c r="U9936" s="36"/>
      <c r="V9936" s="37"/>
      <c r="AD9936" s="59"/>
    </row>
    <row r="9937" spans="1:30">
      <c r="A9937" s="15"/>
      <c r="D9937" s="47"/>
      <c r="I9937" s="15"/>
      <c r="P9937" s="36"/>
      <c r="Q9937" s="37"/>
      <c r="R9937" s="36"/>
      <c r="S9937" s="37"/>
      <c r="U9937" s="36"/>
      <c r="V9937" s="37"/>
      <c r="AD9937" s="59"/>
    </row>
    <row r="9938" spans="1:30">
      <c r="A9938" s="15"/>
      <c r="D9938" s="47"/>
      <c r="I9938" s="15"/>
      <c r="P9938" s="36"/>
      <c r="Q9938" s="37"/>
      <c r="R9938" s="36"/>
      <c r="S9938" s="37"/>
      <c r="U9938" s="36"/>
      <c r="V9938" s="37"/>
      <c r="AD9938" s="59"/>
    </row>
    <row r="9939" spans="1:30">
      <c r="A9939" s="15"/>
      <c r="D9939" s="47"/>
      <c r="I9939" s="15"/>
      <c r="P9939" s="36"/>
      <c r="Q9939" s="37"/>
      <c r="R9939" s="36"/>
      <c r="S9939" s="37"/>
      <c r="U9939" s="36"/>
      <c r="V9939" s="37"/>
      <c r="AD9939" s="59"/>
    </row>
    <row r="9940" spans="1:30">
      <c r="A9940" s="15"/>
      <c r="D9940" s="47"/>
      <c r="I9940" s="15"/>
      <c r="P9940" s="36"/>
      <c r="Q9940" s="37"/>
      <c r="R9940" s="36"/>
      <c r="S9940" s="37"/>
      <c r="U9940" s="36"/>
      <c r="V9940" s="37"/>
      <c r="AD9940" s="59"/>
    </row>
    <row r="9941" spans="1:30">
      <c r="A9941" s="15"/>
      <c r="D9941" s="47"/>
      <c r="I9941" s="15"/>
      <c r="P9941" s="36"/>
      <c r="Q9941" s="37"/>
      <c r="R9941" s="36"/>
      <c r="S9941" s="37"/>
      <c r="U9941" s="36"/>
      <c r="V9941" s="37"/>
      <c r="AD9941" s="59"/>
    </row>
    <row r="9942" spans="1:30">
      <c r="A9942" s="15"/>
      <c r="D9942" s="47"/>
      <c r="I9942" s="15"/>
      <c r="P9942" s="36"/>
      <c r="Q9942" s="37"/>
      <c r="R9942" s="36"/>
      <c r="S9942" s="37"/>
      <c r="U9942" s="36"/>
      <c r="V9942" s="37"/>
      <c r="AD9942" s="59"/>
    </row>
    <row r="9943" spans="1:30">
      <c r="A9943" s="15"/>
      <c r="D9943" s="47"/>
      <c r="I9943" s="15"/>
      <c r="P9943" s="36"/>
      <c r="Q9943" s="37"/>
      <c r="R9943" s="36"/>
      <c r="S9943" s="37"/>
      <c r="U9943" s="36"/>
      <c r="V9943" s="37"/>
      <c r="AD9943" s="59"/>
    </row>
    <row r="9944" spans="1:30">
      <c r="A9944" s="15"/>
      <c r="D9944" s="47"/>
      <c r="I9944" s="15"/>
      <c r="P9944" s="36"/>
      <c r="Q9944" s="37"/>
      <c r="R9944" s="36"/>
      <c r="S9944" s="37"/>
      <c r="U9944" s="36"/>
      <c r="V9944" s="37"/>
      <c r="AD9944" s="59"/>
    </row>
    <row r="9945" spans="1:30">
      <c r="A9945" s="15"/>
      <c r="D9945" s="47"/>
      <c r="I9945" s="15"/>
      <c r="P9945" s="36"/>
      <c r="Q9945" s="37"/>
      <c r="R9945" s="36"/>
      <c r="S9945" s="37"/>
      <c r="U9945" s="36"/>
      <c r="V9945" s="37"/>
      <c r="AD9945" s="59"/>
    </row>
    <row r="9946" spans="1:30">
      <c r="A9946" s="15"/>
      <c r="D9946" s="47"/>
      <c r="I9946" s="15"/>
      <c r="P9946" s="36"/>
      <c r="Q9946" s="37"/>
      <c r="R9946" s="36"/>
      <c r="S9946" s="37"/>
      <c r="U9946" s="36"/>
      <c r="V9946" s="37"/>
      <c r="AD9946" s="59"/>
    </row>
    <row r="9947" spans="1:30">
      <c r="A9947" s="15"/>
      <c r="D9947" s="47"/>
      <c r="I9947" s="15"/>
      <c r="P9947" s="36"/>
      <c r="Q9947" s="37"/>
      <c r="R9947" s="36"/>
      <c r="S9947" s="37"/>
      <c r="U9947" s="36"/>
      <c r="V9947" s="37"/>
      <c r="AD9947" s="59"/>
    </row>
    <row r="9948" spans="1:30">
      <c r="A9948" s="15"/>
      <c r="D9948" s="47"/>
      <c r="I9948" s="15"/>
      <c r="P9948" s="36"/>
      <c r="Q9948" s="37"/>
      <c r="R9948" s="36"/>
      <c r="S9948" s="37"/>
      <c r="U9948" s="36"/>
      <c r="V9948" s="37"/>
      <c r="AD9948" s="59"/>
    </row>
    <row r="9949" spans="1:30">
      <c r="A9949" s="15"/>
      <c r="D9949" s="47"/>
      <c r="I9949" s="15"/>
      <c r="P9949" s="36"/>
      <c r="Q9949" s="37"/>
      <c r="R9949" s="36"/>
      <c r="S9949" s="37"/>
      <c r="U9949" s="36"/>
      <c r="V9949" s="37"/>
      <c r="AD9949" s="59"/>
    </row>
    <row r="9950" spans="1:30">
      <c r="A9950" s="15"/>
      <c r="D9950" s="47"/>
      <c r="I9950" s="15"/>
      <c r="P9950" s="36"/>
      <c r="Q9950" s="37"/>
      <c r="R9950" s="36"/>
      <c r="S9950" s="37"/>
      <c r="U9950" s="36"/>
      <c r="V9950" s="37"/>
      <c r="AD9950" s="59"/>
    </row>
    <row r="9951" spans="1:30">
      <c r="A9951" s="15"/>
      <c r="D9951" s="47"/>
      <c r="I9951" s="15"/>
      <c r="P9951" s="36"/>
      <c r="Q9951" s="37"/>
      <c r="R9951" s="36"/>
      <c r="S9951" s="37"/>
      <c r="U9951" s="36"/>
      <c r="V9951" s="37"/>
      <c r="AD9951" s="59"/>
    </row>
    <row r="9952" spans="1:30">
      <c r="A9952" s="15"/>
      <c r="D9952" s="47"/>
      <c r="I9952" s="15"/>
      <c r="P9952" s="36"/>
      <c r="Q9952" s="37"/>
      <c r="R9952" s="36"/>
      <c r="S9952" s="37"/>
      <c r="U9952" s="36"/>
      <c r="V9952" s="37"/>
      <c r="AD9952" s="59"/>
    </row>
    <row r="9953" spans="1:30">
      <c r="A9953" s="15"/>
      <c r="D9953" s="47"/>
      <c r="I9953" s="15"/>
      <c r="P9953" s="36"/>
      <c r="Q9953" s="37"/>
      <c r="R9953" s="36"/>
      <c r="S9953" s="37"/>
      <c r="U9953" s="36"/>
      <c r="V9953" s="37"/>
      <c r="AD9953" s="59"/>
    </row>
    <row r="9954" spans="1:30">
      <c r="A9954" s="15"/>
      <c r="D9954" s="47"/>
      <c r="I9954" s="15"/>
      <c r="P9954" s="36"/>
      <c r="Q9954" s="37"/>
      <c r="R9954" s="36"/>
      <c r="S9954" s="37"/>
      <c r="U9954" s="36"/>
      <c r="V9954" s="37"/>
      <c r="AD9954" s="59"/>
    </row>
    <row r="9955" spans="1:30">
      <c r="A9955" s="15"/>
      <c r="D9955" s="47"/>
      <c r="I9955" s="15"/>
      <c r="P9955" s="36"/>
      <c r="Q9955" s="37"/>
      <c r="R9955" s="36"/>
      <c r="S9955" s="37"/>
      <c r="U9955" s="36"/>
      <c r="V9955" s="37"/>
      <c r="AD9955" s="59"/>
    </row>
    <row r="9956" spans="1:30">
      <c r="A9956" s="15"/>
      <c r="D9956" s="47"/>
      <c r="I9956" s="15"/>
      <c r="P9956" s="36"/>
      <c r="Q9956" s="37"/>
      <c r="R9956" s="36"/>
      <c r="S9956" s="37"/>
      <c r="U9956" s="36"/>
      <c r="V9956" s="37"/>
      <c r="AD9956" s="59"/>
    </row>
    <row r="9957" spans="1:30">
      <c r="A9957" s="15"/>
      <c r="D9957" s="47"/>
      <c r="I9957" s="15"/>
      <c r="P9957" s="36"/>
      <c r="Q9957" s="37"/>
      <c r="R9957" s="36"/>
      <c r="S9957" s="37"/>
      <c r="U9957" s="36"/>
      <c r="V9957" s="37"/>
      <c r="AD9957" s="59"/>
    </row>
    <row r="9958" spans="1:30">
      <c r="A9958" s="15"/>
      <c r="D9958" s="47"/>
      <c r="I9958" s="15"/>
      <c r="P9958" s="36"/>
      <c r="Q9958" s="37"/>
      <c r="R9958" s="36"/>
      <c r="S9958" s="37"/>
      <c r="U9958" s="36"/>
      <c r="V9958" s="37"/>
      <c r="AD9958" s="59"/>
    </row>
    <row r="9959" spans="1:30">
      <c r="A9959" s="15"/>
      <c r="D9959" s="47"/>
      <c r="I9959" s="15"/>
      <c r="P9959" s="36"/>
      <c r="Q9959" s="37"/>
      <c r="R9959" s="36"/>
      <c r="S9959" s="37"/>
      <c r="U9959" s="36"/>
      <c r="V9959" s="37"/>
      <c r="AD9959" s="59"/>
    </row>
    <row r="9960" spans="1:30">
      <c r="A9960" s="15"/>
      <c r="D9960" s="47"/>
      <c r="I9960" s="15"/>
      <c r="P9960" s="36"/>
      <c r="Q9960" s="37"/>
      <c r="R9960" s="36"/>
      <c r="S9960" s="37"/>
      <c r="U9960" s="36"/>
      <c r="V9960" s="37"/>
      <c r="AD9960" s="59"/>
    </row>
    <row r="9961" spans="1:30">
      <c r="A9961" s="15"/>
      <c r="D9961" s="47"/>
      <c r="I9961" s="15"/>
      <c r="P9961" s="36"/>
      <c r="Q9961" s="37"/>
      <c r="R9961" s="36"/>
      <c r="S9961" s="37"/>
      <c r="U9961" s="36"/>
      <c r="V9961" s="37"/>
      <c r="AD9961" s="59"/>
    </row>
    <row r="9962" spans="1:30">
      <c r="A9962" s="15"/>
      <c r="D9962" s="47"/>
      <c r="I9962" s="15"/>
      <c r="P9962" s="36"/>
      <c r="Q9962" s="37"/>
      <c r="R9962" s="36"/>
      <c r="S9962" s="37"/>
      <c r="U9962" s="36"/>
      <c r="V9962" s="37"/>
      <c r="AD9962" s="59"/>
    </row>
    <row r="9963" spans="1:30">
      <c r="A9963" s="15"/>
      <c r="D9963" s="47"/>
      <c r="I9963" s="15"/>
      <c r="P9963" s="36"/>
      <c r="Q9963" s="37"/>
      <c r="R9963" s="36"/>
      <c r="S9963" s="37"/>
      <c r="U9963" s="36"/>
      <c r="V9963" s="37"/>
      <c r="AD9963" s="59"/>
    </row>
    <row r="9964" spans="1:30">
      <c r="A9964" s="15"/>
      <c r="D9964" s="47"/>
      <c r="I9964" s="15"/>
      <c r="P9964" s="36"/>
      <c r="Q9964" s="37"/>
      <c r="R9964" s="36"/>
      <c r="S9964" s="37"/>
      <c r="U9964" s="36"/>
      <c r="V9964" s="37"/>
      <c r="AD9964" s="59"/>
    </row>
    <row r="9965" spans="1:30">
      <c r="A9965" s="15"/>
      <c r="D9965" s="47"/>
      <c r="I9965" s="15"/>
      <c r="P9965" s="36"/>
      <c r="Q9965" s="37"/>
      <c r="R9965" s="36"/>
      <c r="S9965" s="37"/>
      <c r="U9965" s="36"/>
      <c r="V9965" s="37"/>
      <c r="AD9965" s="59"/>
    </row>
    <row r="9966" spans="1:30">
      <c r="A9966" s="15"/>
      <c r="D9966" s="47"/>
      <c r="I9966" s="15"/>
      <c r="P9966" s="36"/>
      <c r="Q9966" s="37"/>
      <c r="R9966" s="36"/>
      <c r="S9966" s="37"/>
      <c r="U9966" s="36"/>
      <c r="V9966" s="37"/>
      <c r="AD9966" s="59"/>
    </row>
    <row r="9967" spans="1:30">
      <c r="A9967" s="15"/>
      <c r="D9967" s="47"/>
      <c r="I9967" s="15"/>
      <c r="P9967" s="36"/>
      <c r="Q9967" s="37"/>
      <c r="R9967" s="36"/>
      <c r="S9967" s="37"/>
      <c r="U9967" s="36"/>
      <c r="V9967" s="37"/>
      <c r="AD9967" s="59"/>
    </row>
    <row r="9968" spans="1:30">
      <c r="A9968" s="15"/>
      <c r="D9968" s="47"/>
      <c r="I9968" s="15"/>
      <c r="P9968" s="36"/>
      <c r="Q9968" s="37"/>
      <c r="R9968" s="36"/>
      <c r="S9968" s="37"/>
      <c r="U9968" s="36"/>
      <c r="V9968" s="37"/>
      <c r="AD9968" s="59"/>
    </row>
    <row r="9969" spans="1:30">
      <c r="A9969" s="15"/>
      <c r="D9969" s="47"/>
      <c r="I9969" s="15"/>
      <c r="P9969" s="36"/>
      <c r="Q9969" s="37"/>
      <c r="R9969" s="36"/>
      <c r="S9969" s="37"/>
      <c r="U9969" s="36"/>
      <c r="V9969" s="37"/>
      <c r="AD9969" s="59"/>
    </row>
    <row r="9970" spans="1:30">
      <c r="A9970" s="15"/>
      <c r="D9970" s="47"/>
      <c r="I9970" s="15"/>
      <c r="P9970" s="36"/>
      <c r="Q9970" s="37"/>
      <c r="R9970" s="36"/>
      <c r="S9970" s="37"/>
      <c r="U9970" s="36"/>
      <c r="V9970" s="37"/>
      <c r="AD9970" s="59"/>
    </row>
    <row r="9971" spans="1:30">
      <c r="A9971" s="15"/>
      <c r="D9971" s="47"/>
      <c r="I9971" s="15"/>
      <c r="P9971" s="36"/>
      <c r="Q9971" s="37"/>
      <c r="R9971" s="36"/>
      <c r="S9971" s="37"/>
      <c r="U9971" s="36"/>
      <c r="V9971" s="37"/>
      <c r="AD9971" s="59"/>
    </row>
    <row r="9972" spans="1:30">
      <c r="A9972" s="15"/>
      <c r="D9972" s="47"/>
      <c r="I9972" s="15"/>
      <c r="P9972" s="36"/>
      <c r="Q9972" s="37"/>
      <c r="R9972" s="36"/>
      <c r="S9972" s="37"/>
      <c r="U9972" s="36"/>
      <c r="V9972" s="37"/>
      <c r="AD9972" s="59"/>
    </row>
    <row r="9973" spans="1:30">
      <c r="A9973" s="15"/>
      <c r="D9973" s="47"/>
      <c r="I9973" s="15"/>
      <c r="P9973" s="36"/>
      <c r="Q9973" s="37"/>
      <c r="R9973" s="36"/>
      <c r="S9973" s="37"/>
      <c r="U9973" s="36"/>
      <c r="V9973" s="37"/>
      <c r="AD9973" s="59"/>
    </row>
    <row r="9974" spans="1:30">
      <c r="A9974" s="15"/>
      <c r="D9974" s="47"/>
      <c r="I9974" s="15"/>
      <c r="P9974" s="36"/>
      <c r="Q9974" s="37"/>
      <c r="R9974" s="36"/>
      <c r="S9974" s="37"/>
      <c r="U9974" s="36"/>
      <c r="V9974" s="37"/>
      <c r="AD9974" s="59"/>
    </row>
    <row r="9975" spans="1:30">
      <c r="A9975" s="15"/>
      <c r="D9975" s="47"/>
      <c r="I9975" s="15"/>
      <c r="P9975" s="36"/>
      <c r="Q9975" s="37"/>
      <c r="R9975" s="36"/>
      <c r="S9975" s="37"/>
      <c r="U9975" s="36"/>
      <c r="V9975" s="37"/>
      <c r="AD9975" s="59"/>
    </row>
    <row r="9976" spans="1:30">
      <c r="A9976" s="15"/>
      <c r="D9976" s="47"/>
      <c r="I9976" s="15"/>
      <c r="P9976" s="36"/>
      <c r="Q9976" s="37"/>
      <c r="R9976" s="36"/>
      <c r="S9976" s="37"/>
      <c r="U9976" s="36"/>
      <c r="V9976" s="37"/>
      <c r="AD9976" s="59"/>
    </row>
    <row r="9977" spans="1:30">
      <c r="A9977" s="15"/>
      <c r="D9977" s="47"/>
      <c r="I9977" s="15"/>
      <c r="P9977" s="36"/>
      <c r="Q9977" s="37"/>
      <c r="R9977" s="36"/>
      <c r="S9977" s="37"/>
      <c r="U9977" s="36"/>
      <c r="V9977" s="37"/>
      <c r="AD9977" s="59"/>
    </row>
    <row r="9978" spans="1:30">
      <c r="A9978" s="15"/>
      <c r="D9978" s="47"/>
      <c r="I9978" s="15"/>
      <c r="P9978" s="36"/>
      <c r="Q9978" s="37"/>
      <c r="R9978" s="36"/>
      <c r="S9978" s="37"/>
      <c r="U9978" s="36"/>
      <c r="V9978" s="37"/>
      <c r="AD9978" s="59"/>
    </row>
    <row r="9979" spans="1:30">
      <c r="A9979" s="15"/>
      <c r="D9979" s="47"/>
      <c r="I9979" s="15"/>
      <c r="P9979" s="36"/>
      <c r="Q9979" s="37"/>
      <c r="R9979" s="36"/>
      <c r="S9979" s="37"/>
      <c r="U9979" s="36"/>
      <c r="V9979" s="37"/>
      <c r="AD9979" s="59"/>
    </row>
    <row r="9980" spans="1:30">
      <c r="A9980" s="15"/>
      <c r="D9980" s="47"/>
      <c r="I9980" s="15"/>
      <c r="P9980" s="36"/>
      <c r="Q9980" s="37"/>
      <c r="R9980" s="36"/>
      <c r="S9980" s="37"/>
      <c r="U9980" s="36"/>
      <c r="V9980" s="37"/>
      <c r="AD9980" s="59"/>
    </row>
    <row r="9981" spans="1:30">
      <c r="A9981" s="15"/>
      <c r="D9981" s="47"/>
      <c r="I9981" s="15"/>
      <c r="P9981" s="36"/>
      <c r="Q9981" s="37"/>
      <c r="R9981" s="36"/>
      <c r="S9981" s="37"/>
      <c r="U9981" s="36"/>
      <c r="V9981" s="37"/>
      <c r="AD9981" s="59"/>
    </row>
    <row r="9982" spans="1:30">
      <c r="A9982" s="15"/>
      <c r="D9982" s="47"/>
      <c r="I9982" s="15"/>
      <c r="P9982" s="36"/>
      <c r="Q9982" s="37"/>
      <c r="R9982" s="36"/>
      <c r="S9982" s="37"/>
      <c r="U9982" s="36"/>
      <c r="V9982" s="37"/>
      <c r="AD9982" s="59"/>
    </row>
    <row r="9983" spans="1:30">
      <c r="A9983" s="15"/>
      <c r="D9983" s="47"/>
      <c r="I9983" s="15"/>
      <c r="P9983" s="36"/>
      <c r="Q9983" s="37"/>
      <c r="R9983" s="36"/>
      <c r="S9983" s="37"/>
      <c r="U9983" s="36"/>
      <c r="V9983" s="37"/>
      <c r="AD9983" s="59"/>
    </row>
    <row r="9984" spans="1:30">
      <c r="A9984" s="15"/>
      <c r="D9984" s="47"/>
      <c r="I9984" s="15"/>
      <c r="P9984" s="36"/>
      <c r="Q9984" s="37"/>
      <c r="R9984" s="36"/>
      <c r="S9984" s="37"/>
      <c r="U9984" s="36"/>
      <c r="V9984" s="37"/>
      <c r="AD9984" s="59"/>
    </row>
    <row r="9985" spans="1:30">
      <c r="A9985" s="15"/>
      <c r="D9985" s="47"/>
      <c r="I9985" s="15"/>
      <c r="P9985" s="36"/>
      <c r="Q9985" s="37"/>
      <c r="R9985" s="36"/>
      <c r="S9985" s="37"/>
      <c r="U9985" s="36"/>
      <c r="V9985" s="37"/>
      <c r="AD9985" s="59"/>
    </row>
    <row r="9986" spans="1:30">
      <c r="A9986" s="15"/>
      <c r="D9986" s="47"/>
      <c r="I9986" s="15"/>
      <c r="P9986" s="36"/>
      <c r="Q9986" s="37"/>
      <c r="R9986" s="36"/>
      <c r="S9986" s="37"/>
      <c r="U9986" s="36"/>
      <c r="V9986" s="37"/>
      <c r="AD9986" s="59"/>
    </row>
    <row r="9987" spans="1:30">
      <c r="A9987" s="15"/>
      <c r="D9987" s="47"/>
      <c r="I9987" s="15"/>
      <c r="P9987" s="36"/>
      <c r="Q9987" s="37"/>
      <c r="R9987" s="36"/>
      <c r="S9987" s="37"/>
      <c r="U9987" s="36"/>
      <c r="V9987" s="37"/>
      <c r="AD9987" s="59"/>
    </row>
    <row r="9988" spans="1:30">
      <c r="A9988" s="15"/>
      <c r="D9988" s="47"/>
      <c r="I9988" s="15"/>
      <c r="P9988" s="36"/>
      <c r="Q9988" s="37"/>
      <c r="R9988" s="36"/>
      <c r="S9988" s="37"/>
      <c r="U9988" s="36"/>
      <c r="V9988" s="37"/>
      <c r="AD9988" s="59"/>
    </row>
    <row r="9989" spans="1:30">
      <c r="A9989" s="15"/>
      <c r="D9989" s="47"/>
      <c r="I9989" s="15"/>
      <c r="P9989" s="36"/>
      <c r="Q9989" s="37"/>
      <c r="R9989" s="36"/>
      <c r="S9989" s="37"/>
      <c r="U9989" s="36"/>
      <c r="V9989" s="37"/>
      <c r="AD9989" s="59"/>
    </row>
    <row r="9990" spans="1:30">
      <c r="A9990" s="15"/>
      <c r="D9990" s="47"/>
      <c r="I9990" s="15"/>
      <c r="P9990" s="36"/>
      <c r="Q9990" s="37"/>
      <c r="R9990" s="36"/>
      <c r="S9990" s="37"/>
      <c r="U9990" s="36"/>
      <c r="V9990" s="37"/>
      <c r="AD9990" s="59"/>
    </row>
    <row r="9991" spans="1:30">
      <c r="A9991" s="15"/>
      <c r="D9991" s="47"/>
      <c r="I9991" s="15"/>
      <c r="P9991" s="36"/>
      <c r="Q9991" s="37"/>
      <c r="R9991" s="36"/>
      <c r="S9991" s="37"/>
      <c r="U9991" s="36"/>
      <c r="V9991" s="37"/>
      <c r="AD9991" s="59"/>
    </row>
    <row r="9992" spans="1:30">
      <c r="A9992" s="15"/>
      <c r="D9992" s="47"/>
      <c r="I9992" s="15"/>
      <c r="P9992" s="36"/>
      <c r="Q9992" s="37"/>
      <c r="R9992" s="36"/>
      <c r="S9992" s="37"/>
      <c r="U9992" s="36"/>
      <c r="V9992" s="37"/>
      <c r="AD9992" s="59"/>
    </row>
    <row r="9993" spans="1:30">
      <c r="A9993" s="15"/>
      <c r="D9993" s="47"/>
      <c r="I9993" s="15"/>
      <c r="P9993" s="36"/>
      <c r="Q9993" s="37"/>
      <c r="R9993" s="36"/>
      <c r="S9993" s="37"/>
      <c r="U9993" s="36"/>
      <c r="V9993" s="37"/>
      <c r="AD9993" s="59"/>
    </row>
    <row r="9994" spans="1:30">
      <c r="A9994" s="15"/>
      <c r="D9994" s="47"/>
      <c r="I9994" s="15"/>
      <c r="P9994" s="36"/>
      <c r="Q9994" s="37"/>
      <c r="R9994" s="36"/>
      <c r="S9994" s="37"/>
      <c r="U9994" s="36"/>
      <c r="V9994" s="37"/>
      <c r="AD9994" s="59"/>
    </row>
    <row r="9995" spans="1:30">
      <c r="A9995" s="15"/>
      <c r="D9995" s="47"/>
      <c r="I9995" s="15"/>
      <c r="P9995" s="36"/>
      <c r="Q9995" s="37"/>
      <c r="R9995" s="36"/>
      <c r="S9995" s="37"/>
      <c r="U9995" s="36"/>
      <c r="V9995" s="37"/>
      <c r="AD9995" s="59"/>
    </row>
    <row r="9996" spans="1:30">
      <c r="A9996" s="15"/>
      <c r="D9996" s="47"/>
      <c r="I9996" s="15"/>
      <c r="P9996" s="36"/>
      <c r="Q9996" s="37"/>
      <c r="R9996" s="36"/>
      <c r="S9996" s="37"/>
      <c r="U9996" s="36"/>
      <c r="V9996" s="37"/>
      <c r="AD9996" s="59"/>
    </row>
    <row r="9997" spans="1:30">
      <c r="A9997" s="15"/>
      <c r="D9997" s="47"/>
      <c r="I9997" s="15"/>
      <c r="P9997" s="36"/>
      <c r="Q9997" s="37"/>
      <c r="R9997" s="36"/>
      <c r="S9997" s="37"/>
      <c r="U9997" s="36"/>
      <c r="V9997" s="37"/>
      <c r="AD9997" s="59"/>
    </row>
    <row r="9998" spans="1:30">
      <c r="A9998" s="15"/>
      <c r="D9998" s="47"/>
      <c r="I9998" s="15"/>
      <c r="P9998" s="36"/>
      <c r="Q9998" s="37"/>
      <c r="R9998" s="36"/>
      <c r="S9998" s="37"/>
      <c r="U9998" s="36"/>
      <c r="V9998" s="37"/>
      <c r="AD9998" s="59"/>
    </row>
    <row r="9999" spans="1:30">
      <c r="A9999" s="15"/>
      <c r="D9999" s="47"/>
      <c r="I9999" s="15"/>
      <c r="P9999" s="36"/>
      <c r="Q9999" s="37"/>
      <c r="R9999" s="36"/>
      <c r="S9999" s="37"/>
      <c r="U9999" s="36"/>
      <c r="V9999" s="37"/>
      <c r="AD9999" s="59"/>
    </row>
    <row r="10000" spans="1:30">
      <c r="A10000" s="15"/>
      <c r="D10000" s="47"/>
      <c r="I10000" s="15"/>
      <c r="P10000" s="36"/>
      <c r="Q10000" s="37"/>
      <c r="R10000" s="36"/>
      <c r="S10000" s="37"/>
      <c r="U10000" s="36"/>
      <c r="V10000" s="37"/>
      <c r="AD10000" s="59"/>
    </row>
    <row r="10001" spans="1:30">
      <c r="A10001" s="15"/>
      <c r="D10001" s="47"/>
      <c r="I10001" s="15"/>
      <c r="P10001" s="36"/>
      <c r="Q10001" s="37"/>
      <c r="R10001" s="36"/>
      <c r="S10001" s="37"/>
      <c r="U10001" s="36"/>
      <c r="V10001" s="37"/>
      <c r="AD10001" s="59"/>
    </row>
    <row r="10002" spans="1:30">
      <c r="A10002" s="15"/>
      <c r="D10002" s="47"/>
      <c r="I10002" s="15"/>
      <c r="P10002" s="36"/>
      <c r="Q10002" s="37"/>
      <c r="R10002" s="36"/>
      <c r="S10002" s="37"/>
      <c r="U10002" s="36"/>
      <c r="V10002" s="37"/>
      <c r="AD10002" s="59"/>
    </row>
    <row r="10003" spans="1:30">
      <c r="A10003" s="15"/>
      <c r="D10003" s="47"/>
      <c r="I10003" s="15"/>
      <c r="P10003" s="36"/>
      <c r="Q10003" s="37"/>
      <c r="R10003" s="36"/>
      <c r="S10003" s="37"/>
      <c r="U10003" s="36"/>
      <c r="V10003" s="37"/>
      <c r="AD10003" s="59"/>
    </row>
    <row r="10004" spans="1:30">
      <c r="A10004" s="15"/>
      <c r="D10004" s="47"/>
      <c r="I10004" s="15"/>
      <c r="P10004" s="36"/>
      <c r="Q10004" s="37"/>
      <c r="R10004" s="36"/>
      <c r="S10004" s="37"/>
      <c r="U10004" s="36"/>
      <c r="V10004" s="37"/>
      <c r="AD10004" s="59"/>
    </row>
    <row r="10005" spans="1:30">
      <c r="A10005" s="15"/>
      <c r="D10005" s="47"/>
      <c r="I10005" s="15"/>
      <c r="P10005" s="36"/>
      <c r="Q10005" s="37"/>
      <c r="R10005" s="36"/>
      <c r="S10005" s="37"/>
      <c r="U10005" s="36"/>
      <c r="V10005" s="37"/>
      <c r="AD10005" s="59"/>
    </row>
    <row r="10006" spans="1:30">
      <c r="A10006" s="15"/>
      <c r="D10006" s="47"/>
      <c r="I10006" s="15"/>
      <c r="P10006" s="36"/>
      <c r="Q10006" s="37"/>
      <c r="R10006" s="36"/>
      <c r="S10006" s="37"/>
      <c r="U10006" s="36"/>
      <c r="V10006" s="37"/>
      <c r="AD10006" s="59"/>
    </row>
    <row r="10007" spans="1:30">
      <c r="A10007" s="15"/>
      <c r="D10007" s="47"/>
      <c r="I10007" s="15"/>
      <c r="P10007" s="36"/>
      <c r="Q10007" s="37"/>
      <c r="R10007" s="36"/>
      <c r="S10007" s="37"/>
      <c r="U10007" s="36"/>
      <c r="V10007" s="37"/>
      <c r="AD10007" s="59"/>
    </row>
    <row r="10008" spans="1:30">
      <c r="A10008" s="15"/>
      <c r="D10008" s="47"/>
      <c r="I10008" s="15"/>
      <c r="P10008" s="36"/>
      <c r="Q10008" s="37"/>
      <c r="R10008" s="36"/>
      <c r="S10008" s="37"/>
      <c r="U10008" s="36"/>
      <c r="V10008" s="37"/>
      <c r="AD10008" s="59"/>
    </row>
    <row r="10009" spans="1:30">
      <c r="A10009" s="15"/>
      <c r="D10009" s="47"/>
      <c r="I10009" s="15"/>
      <c r="P10009" s="36"/>
      <c r="Q10009" s="37"/>
      <c r="R10009" s="36"/>
      <c r="S10009" s="37"/>
      <c r="U10009" s="36"/>
      <c r="V10009" s="37"/>
      <c r="AD10009" s="59"/>
    </row>
    <row r="10010" spans="1:30">
      <c r="A10010" s="15"/>
      <c r="D10010" s="47"/>
      <c r="I10010" s="15"/>
      <c r="P10010" s="36"/>
      <c r="Q10010" s="37"/>
      <c r="R10010" s="36"/>
      <c r="S10010" s="37"/>
      <c r="U10010" s="36"/>
      <c r="V10010" s="37"/>
      <c r="AD10010" s="59"/>
    </row>
    <row r="10011" spans="1:30">
      <c r="A10011" s="15"/>
      <c r="D10011" s="47"/>
      <c r="I10011" s="15"/>
      <c r="P10011" s="36"/>
      <c r="Q10011" s="37"/>
      <c r="R10011" s="36"/>
      <c r="S10011" s="37"/>
      <c r="U10011" s="36"/>
      <c r="V10011" s="37"/>
      <c r="AD10011" s="59"/>
    </row>
    <row r="10012" spans="1:30">
      <c r="A10012" s="15"/>
      <c r="D10012" s="47"/>
      <c r="I10012" s="15"/>
      <c r="P10012" s="36"/>
      <c r="Q10012" s="37"/>
      <c r="R10012" s="36"/>
      <c r="S10012" s="37"/>
      <c r="U10012" s="36"/>
      <c r="V10012" s="37"/>
      <c r="AD10012" s="59"/>
    </row>
    <row r="10013" spans="1:30">
      <c r="A10013" s="15"/>
      <c r="D10013" s="47"/>
      <c r="I10013" s="15"/>
      <c r="P10013" s="36"/>
      <c r="Q10013" s="37"/>
      <c r="R10013" s="36"/>
      <c r="S10013" s="37"/>
      <c r="U10013" s="36"/>
      <c r="V10013" s="37"/>
      <c r="AD10013" s="59"/>
    </row>
    <row r="10014" spans="1:30">
      <c r="A10014" s="15"/>
      <c r="D10014" s="47"/>
      <c r="I10014" s="15"/>
      <c r="P10014" s="36"/>
      <c r="Q10014" s="37"/>
      <c r="R10014" s="36"/>
      <c r="S10014" s="37"/>
      <c r="U10014" s="36"/>
      <c r="V10014" s="37"/>
      <c r="AD10014" s="59"/>
    </row>
    <row r="10015" spans="1:30">
      <c r="A10015" s="15"/>
      <c r="D10015" s="47"/>
      <c r="I10015" s="15"/>
      <c r="P10015" s="36"/>
      <c r="Q10015" s="37"/>
      <c r="R10015" s="36"/>
      <c r="S10015" s="37"/>
      <c r="U10015" s="36"/>
      <c r="V10015" s="37"/>
      <c r="AD10015" s="59"/>
    </row>
    <row r="10016" spans="1:30">
      <c r="A10016" s="15"/>
      <c r="D10016" s="47"/>
      <c r="I10016" s="15"/>
      <c r="P10016" s="36"/>
      <c r="Q10016" s="37"/>
      <c r="R10016" s="36"/>
      <c r="S10016" s="37"/>
      <c r="U10016" s="36"/>
      <c r="V10016" s="37"/>
      <c r="AD10016" s="59"/>
    </row>
    <row r="10017" spans="1:30">
      <c r="A10017" s="15"/>
      <c r="D10017" s="47"/>
      <c r="I10017" s="15"/>
      <c r="P10017" s="36"/>
      <c r="Q10017" s="37"/>
      <c r="R10017" s="36"/>
      <c r="S10017" s="37"/>
      <c r="U10017" s="36"/>
      <c r="V10017" s="37"/>
      <c r="AD10017" s="59"/>
    </row>
    <row r="10018" spans="1:30">
      <c r="A10018" s="15"/>
      <c r="D10018" s="47"/>
      <c r="I10018" s="15"/>
      <c r="P10018" s="36"/>
      <c r="Q10018" s="37"/>
      <c r="R10018" s="36"/>
      <c r="S10018" s="37"/>
      <c r="U10018" s="36"/>
      <c r="V10018" s="37"/>
      <c r="AD10018" s="59"/>
    </row>
    <row r="10019" spans="1:30">
      <c r="A10019" s="15"/>
      <c r="D10019" s="47"/>
      <c r="I10019" s="15"/>
      <c r="P10019" s="36"/>
      <c r="Q10019" s="37"/>
      <c r="R10019" s="36"/>
      <c r="S10019" s="37"/>
      <c r="U10019" s="36"/>
      <c r="V10019" s="37"/>
      <c r="AD10019" s="59"/>
    </row>
    <row r="10020" spans="1:30">
      <c r="A10020" s="15"/>
      <c r="D10020" s="47"/>
      <c r="I10020" s="15"/>
      <c r="P10020" s="36"/>
      <c r="Q10020" s="37"/>
      <c r="R10020" s="36"/>
      <c r="S10020" s="37"/>
      <c r="U10020" s="36"/>
      <c r="V10020" s="37"/>
      <c r="AD10020" s="59"/>
    </row>
    <row r="10021" spans="1:30">
      <c r="A10021" s="15"/>
      <c r="D10021" s="47"/>
      <c r="I10021" s="15"/>
      <c r="P10021" s="36"/>
      <c r="Q10021" s="37"/>
      <c r="R10021" s="36"/>
      <c r="S10021" s="37"/>
      <c r="U10021" s="36"/>
      <c r="V10021" s="37"/>
      <c r="AD10021" s="59"/>
    </row>
    <row r="10022" spans="1:30">
      <c r="A10022" s="15"/>
      <c r="D10022" s="47"/>
      <c r="I10022" s="15"/>
      <c r="P10022" s="36"/>
      <c r="Q10022" s="37"/>
      <c r="R10022" s="36"/>
      <c r="S10022" s="37"/>
      <c r="U10022" s="36"/>
      <c r="V10022" s="37"/>
      <c r="AD10022" s="59"/>
    </row>
    <row r="10023" spans="1:30">
      <c r="A10023" s="15"/>
      <c r="D10023" s="47"/>
      <c r="I10023" s="15"/>
      <c r="P10023" s="36"/>
      <c r="Q10023" s="37"/>
      <c r="R10023" s="36"/>
      <c r="S10023" s="37"/>
      <c r="U10023" s="36"/>
      <c r="V10023" s="37"/>
      <c r="AD10023" s="59"/>
    </row>
    <row r="10024" spans="1:30">
      <c r="A10024" s="15"/>
      <c r="D10024" s="47"/>
      <c r="I10024" s="15"/>
      <c r="P10024" s="36"/>
      <c r="Q10024" s="37"/>
      <c r="R10024" s="36"/>
      <c r="S10024" s="37"/>
      <c r="U10024" s="36"/>
      <c r="V10024" s="37"/>
      <c r="AD10024" s="59"/>
    </row>
    <row r="10025" spans="1:30">
      <c r="A10025" s="15"/>
      <c r="D10025" s="47"/>
      <c r="I10025" s="15"/>
      <c r="P10025" s="36"/>
      <c r="Q10025" s="37"/>
      <c r="R10025" s="36"/>
      <c r="S10025" s="37"/>
      <c r="U10025" s="36"/>
      <c r="V10025" s="37"/>
      <c r="AD10025" s="59"/>
    </row>
    <row r="10026" spans="1:30">
      <c r="A10026" s="15"/>
      <c r="D10026" s="47"/>
      <c r="I10026" s="15"/>
      <c r="P10026" s="36"/>
      <c r="Q10026" s="37"/>
      <c r="R10026" s="36"/>
      <c r="S10026" s="37"/>
      <c r="U10026" s="36"/>
      <c r="V10026" s="37"/>
      <c r="AD10026" s="59"/>
    </row>
    <row r="10027" spans="1:30">
      <c r="A10027" s="15"/>
      <c r="D10027" s="47"/>
      <c r="I10027" s="15"/>
      <c r="P10027" s="36"/>
      <c r="Q10027" s="37"/>
      <c r="R10027" s="36"/>
      <c r="S10027" s="37"/>
      <c r="U10027" s="36"/>
      <c r="V10027" s="37"/>
      <c r="AD10027" s="59"/>
    </row>
    <row r="10028" spans="1:30">
      <c r="A10028" s="15"/>
      <c r="D10028" s="47"/>
      <c r="I10028" s="15"/>
      <c r="P10028" s="36"/>
      <c r="Q10028" s="37"/>
      <c r="R10028" s="36"/>
      <c r="S10028" s="37"/>
      <c r="U10028" s="36"/>
      <c r="V10028" s="37"/>
      <c r="AD10028" s="59"/>
    </row>
    <row r="10029" spans="1:30">
      <c r="A10029" s="15"/>
      <c r="D10029" s="47"/>
      <c r="I10029" s="15"/>
      <c r="P10029" s="36"/>
      <c r="Q10029" s="37"/>
      <c r="R10029" s="36"/>
      <c r="S10029" s="37"/>
      <c r="U10029" s="36"/>
      <c r="V10029" s="37"/>
      <c r="AD10029" s="59"/>
    </row>
    <row r="10030" spans="1:30">
      <c r="A10030" s="15"/>
      <c r="D10030" s="47"/>
      <c r="I10030" s="15"/>
      <c r="P10030" s="36"/>
      <c r="Q10030" s="37"/>
      <c r="R10030" s="36"/>
      <c r="S10030" s="37"/>
      <c r="U10030" s="36"/>
      <c r="V10030" s="37"/>
      <c r="AD10030" s="59"/>
    </row>
    <row r="10031" spans="1:30">
      <c r="A10031" s="15"/>
      <c r="D10031" s="47"/>
      <c r="I10031" s="15"/>
      <c r="P10031" s="36"/>
      <c r="Q10031" s="37"/>
      <c r="R10031" s="36"/>
      <c r="S10031" s="37"/>
      <c r="U10031" s="36"/>
      <c r="V10031" s="37"/>
      <c r="AD10031" s="59"/>
    </row>
    <row r="10032" spans="1:30">
      <c r="A10032" s="15"/>
      <c r="D10032" s="47"/>
      <c r="I10032" s="15"/>
      <c r="P10032" s="36"/>
      <c r="Q10032" s="37"/>
      <c r="R10032" s="36"/>
      <c r="S10032" s="37"/>
      <c r="U10032" s="36"/>
      <c r="V10032" s="37"/>
      <c r="AD10032" s="59"/>
    </row>
    <row r="10033" spans="1:30">
      <c r="A10033" s="15"/>
      <c r="D10033" s="47"/>
      <c r="I10033" s="15"/>
      <c r="P10033" s="36"/>
      <c r="Q10033" s="37"/>
      <c r="R10033" s="36"/>
      <c r="S10033" s="37"/>
      <c r="U10033" s="36"/>
      <c r="V10033" s="37"/>
      <c r="AD10033" s="59"/>
    </row>
    <row r="10034" spans="1:30">
      <c r="A10034" s="15"/>
      <c r="D10034" s="47"/>
      <c r="I10034" s="15"/>
      <c r="P10034" s="36"/>
      <c r="Q10034" s="37"/>
      <c r="R10034" s="36"/>
      <c r="S10034" s="37"/>
      <c r="U10034" s="36"/>
      <c r="V10034" s="37"/>
      <c r="AD10034" s="59"/>
    </row>
    <row r="10035" spans="1:30">
      <c r="A10035" s="15"/>
      <c r="D10035" s="47"/>
      <c r="I10035" s="15"/>
      <c r="P10035" s="36"/>
      <c r="Q10035" s="37"/>
      <c r="R10035" s="36"/>
      <c r="S10035" s="37"/>
      <c r="U10035" s="36"/>
      <c r="V10035" s="37"/>
      <c r="AD10035" s="59"/>
    </row>
    <row r="10036" spans="1:30">
      <c r="A10036" s="15"/>
      <c r="D10036" s="47"/>
      <c r="I10036" s="15"/>
      <c r="P10036" s="36"/>
      <c r="Q10036" s="37"/>
      <c r="R10036" s="36"/>
      <c r="S10036" s="37"/>
      <c r="U10036" s="36"/>
      <c r="V10036" s="37"/>
      <c r="AD10036" s="59"/>
    </row>
    <row r="10037" spans="1:30">
      <c r="A10037" s="15"/>
      <c r="D10037" s="47"/>
      <c r="I10037" s="15"/>
      <c r="P10037" s="36"/>
      <c r="Q10037" s="37"/>
      <c r="R10037" s="36"/>
      <c r="S10037" s="37"/>
      <c r="U10037" s="36"/>
      <c r="V10037" s="37"/>
      <c r="AD10037" s="59"/>
    </row>
    <row r="10038" spans="1:30">
      <c r="A10038" s="15"/>
      <c r="D10038" s="47"/>
      <c r="I10038" s="15"/>
      <c r="P10038" s="36"/>
      <c r="Q10038" s="37"/>
      <c r="R10038" s="36"/>
      <c r="S10038" s="37"/>
      <c r="U10038" s="36"/>
      <c r="V10038" s="37"/>
      <c r="AD10038" s="59"/>
    </row>
    <row r="10039" spans="1:30">
      <c r="A10039" s="15"/>
      <c r="D10039" s="47"/>
      <c r="I10039" s="15"/>
      <c r="P10039" s="36"/>
      <c r="Q10039" s="37"/>
      <c r="R10039" s="36"/>
      <c r="S10039" s="37"/>
      <c r="U10039" s="36"/>
      <c r="V10039" s="37"/>
      <c r="AD10039" s="59"/>
    </row>
    <row r="10040" spans="1:30">
      <c r="A10040" s="15"/>
      <c r="D10040" s="47"/>
      <c r="I10040" s="15"/>
      <c r="P10040" s="36"/>
      <c r="Q10040" s="37"/>
      <c r="R10040" s="36"/>
      <c r="S10040" s="37"/>
      <c r="U10040" s="36"/>
      <c r="V10040" s="37"/>
      <c r="AD10040" s="59"/>
    </row>
    <row r="10041" spans="1:30">
      <c r="A10041" s="15"/>
      <c r="D10041" s="47"/>
      <c r="I10041" s="15"/>
      <c r="P10041" s="36"/>
      <c r="Q10041" s="37"/>
      <c r="R10041" s="36"/>
      <c r="S10041" s="37"/>
      <c r="U10041" s="36"/>
      <c r="V10041" s="37"/>
      <c r="AD10041" s="59"/>
    </row>
    <row r="10042" spans="1:30">
      <c r="A10042" s="15"/>
      <c r="D10042" s="47"/>
      <c r="I10042" s="15"/>
      <c r="P10042" s="36"/>
      <c r="Q10042" s="37"/>
      <c r="R10042" s="36"/>
      <c r="S10042" s="37"/>
      <c r="U10042" s="36"/>
      <c r="V10042" s="37"/>
      <c r="AD10042" s="59"/>
    </row>
    <row r="10043" spans="1:30">
      <c r="A10043" s="15"/>
      <c r="D10043" s="47"/>
      <c r="I10043" s="15"/>
      <c r="P10043" s="36"/>
      <c r="Q10043" s="37"/>
      <c r="R10043" s="36"/>
      <c r="S10043" s="37"/>
      <c r="U10043" s="36"/>
      <c r="V10043" s="37"/>
      <c r="AD10043" s="59"/>
    </row>
    <row r="10044" spans="1:30">
      <c r="A10044" s="15"/>
      <c r="D10044" s="47"/>
      <c r="I10044" s="15"/>
      <c r="P10044" s="36"/>
      <c r="Q10044" s="37"/>
      <c r="R10044" s="36"/>
      <c r="S10044" s="37"/>
      <c r="U10044" s="36"/>
      <c r="V10044" s="37"/>
      <c r="AD10044" s="59"/>
    </row>
    <row r="10045" spans="1:30">
      <c r="A10045" s="15"/>
      <c r="D10045" s="47"/>
      <c r="I10045" s="15"/>
      <c r="P10045" s="36"/>
      <c r="Q10045" s="37"/>
      <c r="R10045" s="36"/>
      <c r="S10045" s="37"/>
      <c r="U10045" s="36"/>
      <c r="V10045" s="37"/>
      <c r="AD10045" s="59"/>
    </row>
    <row r="10046" spans="1:30">
      <c r="A10046" s="15"/>
      <c r="D10046" s="47"/>
      <c r="I10046" s="15"/>
      <c r="P10046" s="36"/>
      <c r="Q10046" s="37"/>
      <c r="R10046" s="36"/>
      <c r="S10046" s="37"/>
      <c r="U10046" s="36"/>
      <c r="V10046" s="37"/>
      <c r="AD10046" s="59"/>
    </row>
    <row r="10047" spans="1:30">
      <c r="A10047" s="15"/>
      <c r="D10047" s="47"/>
      <c r="I10047" s="15"/>
      <c r="P10047" s="36"/>
      <c r="Q10047" s="37"/>
      <c r="R10047" s="36"/>
      <c r="S10047" s="37"/>
      <c r="U10047" s="36"/>
      <c r="V10047" s="37"/>
      <c r="AD10047" s="59"/>
    </row>
    <row r="10048" spans="1:30">
      <c r="A10048" s="15"/>
      <c r="D10048" s="47"/>
      <c r="I10048" s="15"/>
      <c r="P10048" s="36"/>
      <c r="Q10048" s="37"/>
      <c r="R10048" s="36"/>
      <c r="S10048" s="37"/>
      <c r="U10048" s="36"/>
      <c r="V10048" s="37"/>
      <c r="AD10048" s="59"/>
    </row>
    <row r="10049" spans="1:30">
      <c r="A10049" s="15"/>
      <c r="D10049" s="47"/>
      <c r="I10049" s="15"/>
      <c r="P10049" s="36"/>
      <c r="Q10049" s="37"/>
      <c r="R10049" s="36"/>
      <c r="S10049" s="37"/>
      <c r="U10049" s="36"/>
      <c r="V10049" s="37"/>
      <c r="AD10049" s="59"/>
    </row>
    <row r="10050" spans="1:30">
      <c r="A10050" s="15"/>
      <c r="D10050" s="47"/>
      <c r="I10050" s="15"/>
      <c r="P10050" s="36"/>
      <c r="Q10050" s="37"/>
      <c r="R10050" s="36"/>
      <c r="S10050" s="37"/>
      <c r="U10050" s="36"/>
      <c r="V10050" s="37"/>
      <c r="AD10050" s="59"/>
    </row>
    <row r="10051" spans="1:30">
      <c r="A10051" s="15"/>
      <c r="D10051" s="47"/>
      <c r="I10051" s="15"/>
      <c r="P10051" s="36"/>
      <c r="Q10051" s="37"/>
      <c r="R10051" s="36"/>
      <c r="S10051" s="37"/>
      <c r="U10051" s="36"/>
      <c r="V10051" s="37"/>
      <c r="AD10051" s="59"/>
    </row>
    <row r="10052" spans="1:30">
      <c r="A10052" s="15"/>
      <c r="D10052" s="47"/>
      <c r="I10052" s="15"/>
      <c r="P10052" s="36"/>
      <c r="Q10052" s="37"/>
      <c r="R10052" s="36"/>
      <c r="S10052" s="37"/>
      <c r="U10052" s="36"/>
      <c r="V10052" s="37"/>
      <c r="AD10052" s="59"/>
    </row>
    <row r="10053" spans="1:30">
      <c r="A10053" s="15"/>
      <c r="D10053" s="47"/>
      <c r="I10053" s="15"/>
      <c r="P10053" s="36"/>
      <c r="Q10053" s="37"/>
      <c r="R10053" s="36"/>
      <c r="S10053" s="37"/>
      <c r="U10053" s="36"/>
      <c r="V10053" s="37"/>
      <c r="AD10053" s="59"/>
    </row>
    <row r="10054" spans="1:30">
      <c r="A10054" s="15"/>
      <c r="D10054" s="47"/>
      <c r="I10054" s="15"/>
      <c r="P10054" s="36"/>
      <c r="Q10054" s="37"/>
      <c r="R10054" s="36"/>
      <c r="S10054" s="37"/>
      <c r="U10054" s="36"/>
      <c r="V10054" s="37"/>
      <c r="AD10054" s="59"/>
    </row>
    <row r="10055" spans="1:30">
      <c r="A10055" s="15"/>
      <c r="D10055" s="47"/>
      <c r="I10055" s="15"/>
      <c r="P10055" s="36"/>
      <c r="Q10055" s="37"/>
      <c r="R10055" s="36"/>
      <c r="S10055" s="37"/>
      <c r="U10055" s="36"/>
      <c r="V10055" s="37"/>
      <c r="AD10055" s="59"/>
    </row>
    <row r="10056" spans="1:30">
      <c r="A10056" s="15"/>
      <c r="D10056" s="47"/>
      <c r="I10056" s="15"/>
      <c r="P10056" s="36"/>
      <c r="Q10056" s="37"/>
      <c r="R10056" s="36"/>
      <c r="S10056" s="37"/>
      <c r="U10056" s="36"/>
      <c r="V10056" s="37"/>
      <c r="AD10056" s="59"/>
    </row>
    <row r="10057" spans="1:30">
      <c r="A10057" s="15"/>
      <c r="D10057" s="47"/>
      <c r="I10057" s="15"/>
      <c r="P10057" s="36"/>
      <c r="Q10057" s="37"/>
      <c r="R10057" s="36"/>
      <c r="S10057" s="37"/>
      <c r="U10057" s="36"/>
      <c r="V10057" s="37"/>
      <c r="AD10057" s="59"/>
    </row>
    <row r="10058" spans="1:30">
      <c r="A10058" s="15"/>
      <c r="D10058" s="47"/>
      <c r="I10058" s="15"/>
      <c r="P10058" s="36"/>
      <c r="Q10058" s="37"/>
      <c r="R10058" s="36"/>
      <c r="S10058" s="37"/>
      <c r="U10058" s="36"/>
      <c r="V10058" s="37"/>
      <c r="AD10058" s="59"/>
    </row>
    <row r="10059" spans="1:30">
      <c r="A10059" s="15"/>
      <c r="D10059" s="47"/>
      <c r="I10059" s="15"/>
      <c r="P10059" s="36"/>
      <c r="Q10059" s="37"/>
      <c r="R10059" s="36"/>
      <c r="S10059" s="37"/>
      <c r="U10059" s="36"/>
      <c r="V10059" s="37"/>
      <c r="AD10059" s="59"/>
    </row>
    <row r="10060" spans="1:30">
      <c r="A10060" s="15"/>
      <c r="D10060" s="47"/>
      <c r="I10060" s="15"/>
      <c r="P10060" s="36"/>
      <c r="Q10060" s="37"/>
      <c r="R10060" s="36"/>
      <c r="S10060" s="37"/>
      <c r="U10060" s="36"/>
      <c r="V10060" s="37"/>
      <c r="AD10060" s="59"/>
    </row>
    <row r="10061" spans="1:30">
      <c r="A10061" s="15"/>
      <c r="D10061" s="47"/>
      <c r="I10061" s="15"/>
      <c r="P10061" s="36"/>
      <c r="Q10061" s="37"/>
      <c r="R10061" s="36"/>
      <c r="S10061" s="37"/>
      <c r="U10061" s="36"/>
      <c r="V10061" s="37"/>
      <c r="AD10061" s="59"/>
    </row>
    <row r="10062" spans="1:30">
      <c r="A10062" s="15"/>
      <c r="D10062" s="47"/>
      <c r="I10062" s="15"/>
      <c r="P10062" s="36"/>
      <c r="Q10062" s="37"/>
      <c r="R10062" s="36"/>
      <c r="S10062" s="37"/>
      <c r="U10062" s="36"/>
      <c r="V10062" s="37"/>
      <c r="AD10062" s="59"/>
    </row>
    <row r="10063" spans="1:30">
      <c r="A10063" s="15"/>
      <c r="D10063" s="47"/>
      <c r="I10063" s="15"/>
      <c r="P10063" s="36"/>
      <c r="Q10063" s="37"/>
      <c r="R10063" s="36"/>
      <c r="S10063" s="37"/>
      <c r="U10063" s="36"/>
      <c r="V10063" s="37"/>
      <c r="AD10063" s="59"/>
    </row>
    <row r="10064" spans="1:30">
      <c r="A10064" s="15"/>
      <c r="D10064" s="47"/>
      <c r="I10064" s="15"/>
      <c r="P10064" s="36"/>
      <c r="Q10064" s="37"/>
      <c r="R10064" s="36"/>
      <c r="S10064" s="37"/>
      <c r="U10064" s="36"/>
      <c r="V10064" s="37"/>
      <c r="AD10064" s="59"/>
    </row>
    <row r="10065" spans="1:30">
      <c r="A10065" s="15"/>
      <c r="D10065" s="47"/>
      <c r="I10065" s="15"/>
      <c r="P10065" s="36"/>
      <c r="Q10065" s="37"/>
      <c r="R10065" s="36"/>
      <c r="S10065" s="37"/>
      <c r="U10065" s="36"/>
      <c r="V10065" s="37"/>
      <c r="AD10065" s="59"/>
    </row>
    <row r="10066" spans="1:30">
      <c r="A10066" s="15"/>
      <c r="D10066" s="47"/>
      <c r="I10066" s="15"/>
      <c r="P10066" s="36"/>
      <c r="Q10066" s="37"/>
      <c r="R10066" s="36"/>
      <c r="S10066" s="37"/>
      <c r="U10066" s="36"/>
      <c r="V10066" s="37"/>
      <c r="Z10066" s="59"/>
      <c r="AD10066" s="59"/>
    </row>
    <row r="10067" spans="1:30">
      <c r="A10067" s="15"/>
      <c r="D10067" s="47"/>
      <c r="I10067" s="15"/>
      <c r="P10067" s="36"/>
      <c r="Q10067" s="37"/>
      <c r="R10067" s="36"/>
      <c r="S10067" s="37"/>
      <c r="U10067" s="36"/>
      <c r="V10067" s="37"/>
      <c r="AD10067" s="59"/>
    </row>
    <row r="10068" spans="1:30">
      <c r="A10068" s="15"/>
      <c r="D10068" s="47"/>
      <c r="I10068" s="15"/>
      <c r="P10068" s="36"/>
      <c r="Q10068" s="37"/>
      <c r="R10068" s="36"/>
      <c r="S10068" s="37"/>
      <c r="U10068" s="36"/>
      <c r="V10068" s="37"/>
      <c r="AD10068" s="59"/>
    </row>
    <row r="10069" spans="1:30">
      <c r="A10069" s="15"/>
      <c r="D10069" s="47"/>
      <c r="I10069" s="15"/>
      <c r="P10069" s="36"/>
      <c r="Q10069" s="37"/>
      <c r="R10069" s="36"/>
      <c r="S10069" s="37"/>
      <c r="U10069" s="36"/>
      <c r="V10069" s="37"/>
      <c r="AD10069" s="59"/>
    </row>
    <row r="10070" spans="1:30">
      <c r="A10070" s="15"/>
      <c r="D10070" s="47"/>
      <c r="I10070" s="15"/>
      <c r="P10070" s="36"/>
      <c r="Q10070" s="37"/>
      <c r="R10070" s="36"/>
      <c r="S10070" s="37"/>
      <c r="U10070" s="36"/>
      <c r="V10070" s="37"/>
      <c r="AD10070" s="59"/>
    </row>
    <row r="10071" spans="1:30">
      <c r="A10071" s="15"/>
      <c r="D10071" s="47"/>
      <c r="I10071" s="15"/>
      <c r="P10071" s="36"/>
      <c r="Q10071" s="37"/>
      <c r="R10071" s="36"/>
      <c r="S10071" s="37"/>
      <c r="U10071" s="36"/>
      <c r="V10071" s="37"/>
      <c r="AD10071" s="59"/>
    </row>
    <row r="10072" spans="1:30">
      <c r="A10072" s="15"/>
      <c r="D10072" s="47"/>
      <c r="I10072" s="15"/>
      <c r="P10072" s="36"/>
      <c r="Q10072" s="37"/>
      <c r="R10072" s="36"/>
      <c r="S10072" s="37"/>
      <c r="U10072" s="36"/>
      <c r="V10072" s="37"/>
      <c r="AD10072" s="59"/>
    </row>
    <row r="10073" spans="1:30">
      <c r="A10073" s="15"/>
      <c r="D10073" s="47"/>
      <c r="I10073" s="15"/>
      <c r="P10073" s="36"/>
      <c r="Q10073" s="37"/>
      <c r="R10073" s="36"/>
      <c r="S10073" s="37"/>
      <c r="U10073" s="36"/>
      <c r="V10073" s="37"/>
      <c r="AD10073" s="59"/>
    </row>
    <row r="10074" spans="1:30">
      <c r="A10074" s="15"/>
      <c r="D10074" s="47"/>
      <c r="I10074" s="15"/>
      <c r="P10074" s="36"/>
      <c r="Q10074" s="37"/>
      <c r="R10074" s="36"/>
      <c r="S10074" s="37"/>
      <c r="U10074" s="36"/>
      <c r="V10074" s="37"/>
      <c r="AD10074" s="59"/>
    </row>
    <row r="10075" spans="1:30">
      <c r="A10075" s="15"/>
      <c r="D10075" s="47"/>
      <c r="I10075" s="15"/>
      <c r="P10075" s="36"/>
      <c r="Q10075" s="37"/>
      <c r="R10075" s="36"/>
      <c r="S10075" s="37"/>
      <c r="U10075" s="36"/>
      <c r="V10075" s="37"/>
      <c r="AD10075" s="59"/>
    </row>
    <row r="10076" spans="1:30">
      <c r="A10076" s="15"/>
      <c r="D10076" s="47"/>
      <c r="I10076" s="15"/>
      <c r="P10076" s="36"/>
      <c r="Q10076" s="37"/>
      <c r="R10076" s="36"/>
      <c r="S10076" s="37"/>
      <c r="U10076" s="36"/>
      <c r="V10076" s="37"/>
      <c r="AD10076" s="59"/>
    </row>
    <row r="10077" spans="1:30">
      <c r="A10077" s="15"/>
      <c r="D10077" s="47"/>
      <c r="I10077" s="15"/>
      <c r="P10077" s="36"/>
      <c r="Q10077" s="37"/>
      <c r="R10077" s="36"/>
      <c r="S10077" s="37"/>
      <c r="U10077" s="36"/>
      <c r="V10077" s="37"/>
      <c r="AD10077" s="59"/>
    </row>
    <row r="10078" spans="1:30">
      <c r="A10078" s="15"/>
      <c r="D10078" s="47"/>
      <c r="I10078" s="15"/>
      <c r="P10078" s="36"/>
      <c r="Q10078" s="37"/>
      <c r="R10078" s="36"/>
      <c r="S10078" s="37"/>
      <c r="U10078" s="36"/>
      <c r="V10078" s="37"/>
      <c r="AD10078" s="59"/>
    </row>
    <row r="10079" spans="1:30">
      <c r="A10079" s="15"/>
      <c r="D10079" s="47"/>
      <c r="I10079" s="15"/>
      <c r="P10079" s="36"/>
      <c r="Q10079" s="37"/>
      <c r="R10079" s="36"/>
      <c r="S10079" s="37"/>
      <c r="U10079" s="36"/>
      <c r="V10079" s="37"/>
      <c r="AD10079" s="59"/>
    </row>
    <row r="10080" spans="1:30">
      <c r="A10080" s="15"/>
      <c r="D10080" s="47"/>
      <c r="I10080" s="15"/>
      <c r="P10080" s="36"/>
      <c r="Q10080" s="37"/>
      <c r="R10080" s="36"/>
      <c r="S10080" s="37"/>
      <c r="U10080" s="36"/>
      <c r="V10080" s="37"/>
      <c r="AD10080" s="59"/>
    </row>
    <row r="10081" spans="1:30">
      <c r="A10081" s="15"/>
      <c r="D10081" s="47"/>
      <c r="I10081" s="15"/>
      <c r="P10081" s="36"/>
      <c r="Q10081" s="37"/>
      <c r="R10081" s="36"/>
      <c r="S10081" s="37"/>
      <c r="U10081" s="36"/>
      <c r="V10081" s="37"/>
      <c r="AD10081" s="59"/>
    </row>
    <row r="10082" spans="1:30">
      <c r="A10082" s="15"/>
      <c r="D10082" s="47"/>
      <c r="I10082" s="15"/>
      <c r="P10082" s="36"/>
      <c r="Q10082" s="37"/>
      <c r="R10082" s="36"/>
      <c r="S10082" s="37"/>
      <c r="U10082" s="36"/>
      <c r="V10082" s="37"/>
      <c r="AD10082" s="59"/>
    </row>
    <row r="10083" spans="1:30">
      <c r="A10083" s="15"/>
      <c r="D10083" s="47"/>
      <c r="I10083" s="15"/>
      <c r="P10083" s="36"/>
      <c r="Q10083" s="37"/>
      <c r="R10083" s="36"/>
      <c r="S10083" s="37"/>
      <c r="U10083" s="36"/>
      <c r="V10083" s="37"/>
      <c r="AD10083" s="59"/>
    </row>
    <row r="10084" spans="1:30">
      <c r="A10084" s="15"/>
      <c r="D10084" s="47"/>
      <c r="I10084" s="15"/>
      <c r="P10084" s="36"/>
      <c r="Q10084" s="37"/>
      <c r="R10084" s="36"/>
      <c r="S10084" s="37"/>
      <c r="U10084" s="36"/>
      <c r="V10084" s="37"/>
      <c r="AD10084" s="59"/>
    </row>
    <row r="10085" spans="1:30">
      <c r="A10085" s="15"/>
      <c r="D10085" s="47"/>
      <c r="I10085" s="15"/>
      <c r="P10085" s="36"/>
      <c r="Q10085" s="37"/>
      <c r="R10085" s="36"/>
      <c r="S10085" s="37"/>
      <c r="U10085" s="36"/>
      <c r="V10085" s="37"/>
      <c r="AD10085" s="59"/>
    </row>
    <row r="10086" spans="1:30">
      <c r="A10086" s="15"/>
      <c r="D10086" s="47"/>
      <c r="I10086" s="15"/>
      <c r="P10086" s="36"/>
      <c r="Q10086" s="37"/>
      <c r="R10086" s="36"/>
      <c r="S10086" s="37"/>
      <c r="U10086" s="36"/>
      <c r="V10086" s="37"/>
      <c r="AD10086" s="59"/>
    </row>
    <row r="10087" spans="1:30">
      <c r="A10087" s="15"/>
      <c r="D10087" s="47"/>
      <c r="I10087" s="15"/>
      <c r="P10087" s="36"/>
      <c r="Q10087" s="37"/>
      <c r="R10087" s="36"/>
      <c r="S10087" s="37"/>
      <c r="U10087" s="36"/>
      <c r="V10087" s="37"/>
      <c r="AD10087" s="59"/>
    </row>
    <row r="10088" spans="1:30">
      <c r="A10088" s="15"/>
      <c r="D10088" s="47"/>
      <c r="I10088" s="15"/>
      <c r="P10088" s="36"/>
      <c r="Q10088" s="37"/>
      <c r="R10088" s="36"/>
      <c r="S10088" s="37"/>
      <c r="U10088" s="36"/>
      <c r="V10088" s="37"/>
      <c r="AD10088" s="59"/>
    </row>
    <row r="10089" spans="1:30">
      <c r="A10089" s="15"/>
      <c r="D10089" s="47"/>
      <c r="I10089" s="15"/>
      <c r="P10089" s="36"/>
      <c r="Q10089" s="37"/>
      <c r="R10089" s="36"/>
      <c r="S10089" s="37"/>
      <c r="U10089" s="36"/>
      <c r="V10089" s="37"/>
      <c r="AD10089" s="59"/>
    </row>
    <row r="10090" spans="1:30">
      <c r="A10090" s="15"/>
      <c r="D10090" s="47"/>
      <c r="I10090" s="15"/>
      <c r="P10090" s="36"/>
      <c r="Q10090" s="37"/>
      <c r="R10090" s="36"/>
      <c r="S10090" s="37"/>
      <c r="U10090" s="36"/>
      <c r="V10090" s="37"/>
      <c r="AD10090" s="59"/>
    </row>
    <row r="10091" spans="1:30">
      <c r="A10091" s="15"/>
      <c r="D10091" s="47"/>
      <c r="I10091" s="15"/>
      <c r="P10091" s="36"/>
      <c r="Q10091" s="37"/>
      <c r="R10091" s="36"/>
      <c r="S10091" s="37"/>
      <c r="U10091" s="36"/>
      <c r="V10091" s="37"/>
      <c r="AD10091" s="59"/>
    </row>
    <row r="10092" spans="1:30">
      <c r="A10092" s="15"/>
      <c r="D10092" s="47"/>
      <c r="I10092" s="15"/>
      <c r="P10092" s="36"/>
      <c r="Q10092" s="37"/>
      <c r="R10092" s="36"/>
      <c r="S10092" s="37"/>
      <c r="U10092" s="36"/>
      <c r="V10092" s="37"/>
      <c r="AD10092" s="59"/>
    </row>
    <row r="10093" spans="1:30">
      <c r="A10093" s="15"/>
      <c r="D10093" s="47"/>
      <c r="I10093" s="15"/>
      <c r="P10093" s="36"/>
      <c r="Q10093" s="37"/>
      <c r="R10093" s="36"/>
      <c r="S10093" s="37"/>
      <c r="U10093" s="36"/>
      <c r="V10093" s="37"/>
      <c r="AD10093" s="59"/>
    </row>
    <row r="10094" spans="1:30">
      <c r="A10094" s="15"/>
      <c r="D10094" s="47"/>
      <c r="I10094" s="15"/>
      <c r="P10094" s="36"/>
      <c r="Q10094" s="37"/>
      <c r="R10094" s="36"/>
      <c r="S10094" s="37"/>
      <c r="U10094" s="36"/>
      <c r="V10094" s="37"/>
      <c r="AD10094" s="59"/>
    </row>
    <row r="10095" spans="1:30">
      <c r="A10095" s="15"/>
      <c r="D10095" s="47"/>
      <c r="I10095" s="15"/>
      <c r="P10095" s="36"/>
      <c r="Q10095" s="37"/>
      <c r="R10095" s="36"/>
      <c r="S10095" s="37"/>
      <c r="U10095" s="36"/>
      <c r="V10095" s="37"/>
      <c r="AD10095" s="59"/>
    </row>
    <row r="10096" spans="1:30">
      <c r="A10096" s="15"/>
      <c r="D10096" s="47"/>
      <c r="I10096" s="15"/>
      <c r="P10096" s="36"/>
      <c r="Q10096" s="37"/>
      <c r="R10096" s="36"/>
      <c r="S10096" s="37"/>
      <c r="U10096" s="36"/>
      <c r="V10096" s="37"/>
      <c r="AD10096" s="59"/>
    </row>
    <row r="10097" spans="1:30">
      <c r="A10097" s="15"/>
      <c r="D10097" s="47"/>
      <c r="I10097" s="15"/>
      <c r="P10097" s="36"/>
      <c r="Q10097" s="37"/>
      <c r="R10097" s="36"/>
      <c r="S10097" s="37"/>
      <c r="U10097" s="36"/>
      <c r="V10097" s="37"/>
      <c r="AD10097" s="59"/>
    </row>
    <row r="10098" spans="1:30">
      <c r="A10098" s="15"/>
      <c r="D10098" s="47"/>
      <c r="I10098" s="15"/>
      <c r="P10098" s="36"/>
      <c r="Q10098" s="37"/>
      <c r="R10098" s="36"/>
      <c r="S10098" s="37"/>
      <c r="U10098" s="36"/>
      <c r="V10098" s="37"/>
      <c r="AD10098" s="59"/>
    </row>
    <row r="10099" spans="1:30">
      <c r="A10099" s="15"/>
      <c r="D10099" s="47"/>
      <c r="I10099" s="15"/>
      <c r="P10099" s="36"/>
      <c r="Q10099" s="37"/>
      <c r="R10099" s="36"/>
      <c r="S10099" s="37"/>
      <c r="U10099" s="36"/>
      <c r="V10099" s="37"/>
      <c r="AD10099" s="59"/>
    </row>
    <row r="10100" spans="1:30">
      <c r="A10100" s="15"/>
      <c r="D10100" s="47"/>
      <c r="I10100" s="15"/>
      <c r="P10100" s="36"/>
      <c r="Q10100" s="37"/>
      <c r="R10100" s="36"/>
      <c r="S10100" s="37"/>
      <c r="U10100" s="36"/>
      <c r="V10100" s="37"/>
      <c r="AD10100" s="59"/>
    </row>
    <row r="10101" spans="1:30">
      <c r="A10101" s="15"/>
      <c r="D10101" s="47"/>
      <c r="I10101" s="15"/>
      <c r="P10101" s="36"/>
      <c r="Q10101" s="37"/>
      <c r="R10101" s="36"/>
      <c r="S10101" s="37"/>
      <c r="U10101" s="36"/>
      <c r="V10101" s="37"/>
      <c r="AD10101" s="59"/>
    </row>
    <row r="10102" spans="1:30">
      <c r="A10102" s="15"/>
      <c r="D10102" s="47"/>
      <c r="I10102" s="15"/>
      <c r="P10102" s="36"/>
      <c r="Q10102" s="37"/>
      <c r="R10102" s="36"/>
      <c r="S10102" s="37"/>
      <c r="U10102" s="36"/>
      <c r="V10102" s="37"/>
      <c r="AD10102" s="59"/>
    </row>
    <row r="10103" spans="1:30">
      <c r="A10103" s="15"/>
      <c r="D10103" s="47"/>
      <c r="I10103" s="15"/>
      <c r="P10103" s="36"/>
      <c r="Q10103" s="37"/>
      <c r="R10103" s="36"/>
      <c r="S10103" s="37"/>
      <c r="U10103" s="36"/>
      <c r="V10103" s="37"/>
      <c r="AD10103" s="59"/>
    </row>
    <row r="10104" spans="1:30">
      <c r="A10104" s="15"/>
      <c r="D10104" s="47"/>
      <c r="I10104" s="15"/>
      <c r="P10104" s="36"/>
      <c r="Q10104" s="37"/>
      <c r="R10104" s="36"/>
      <c r="S10104" s="37"/>
      <c r="U10104" s="36"/>
      <c r="V10104" s="37"/>
      <c r="AD10104" s="59"/>
    </row>
    <row r="10105" spans="1:30">
      <c r="A10105" s="15"/>
      <c r="D10105" s="47"/>
      <c r="I10105" s="15"/>
      <c r="P10105" s="36"/>
      <c r="Q10105" s="37"/>
      <c r="R10105" s="36"/>
      <c r="S10105" s="37"/>
      <c r="U10105" s="36"/>
      <c r="V10105" s="37"/>
      <c r="AD10105" s="59"/>
    </row>
    <row r="10106" spans="1:30">
      <c r="A10106" s="15"/>
      <c r="D10106" s="47"/>
      <c r="I10106" s="15"/>
      <c r="P10106" s="36"/>
      <c r="Q10106" s="37"/>
      <c r="R10106" s="36"/>
      <c r="S10106" s="37"/>
      <c r="U10106" s="36"/>
      <c r="V10106" s="37"/>
      <c r="AD10106" s="59"/>
    </row>
    <row r="10107" spans="1:30">
      <c r="A10107" s="15"/>
      <c r="D10107" s="47"/>
      <c r="I10107" s="15"/>
      <c r="P10107" s="36"/>
      <c r="Q10107" s="37"/>
      <c r="R10107" s="36"/>
      <c r="S10107" s="37"/>
      <c r="U10107" s="36"/>
      <c r="V10107" s="37"/>
      <c r="AD10107" s="59"/>
    </row>
    <row r="10108" spans="1:30">
      <c r="A10108" s="15"/>
      <c r="D10108" s="47"/>
      <c r="I10108" s="15"/>
      <c r="P10108" s="36"/>
      <c r="Q10108" s="37"/>
      <c r="R10108" s="36"/>
      <c r="S10108" s="37"/>
      <c r="U10108" s="36"/>
      <c r="V10108" s="37"/>
      <c r="AD10108" s="59"/>
    </row>
    <row r="10109" spans="1:30">
      <c r="A10109" s="15"/>
      <c r="D10109" s="47"/>
      <c r="I10109" s="15"/>
      <c r="P10109" s="36"/>
      <c r="Q10109" s="37"/>
      <c r="R10109" s="36"/>
      <c r="S10109" s="37"/>
      <c r="U10109" s="36"/>
      <c r="V10109" s="37"/>
      <c r="AD10109" s="59"/>
    </row>
    <row r="10110" spans="1:30">
      <c r="A10110" s="15"/>
      <c r="D10110" s="47"/>
      <c r="I10110" s="15"/>
      <c r="P10110" s="36"/>
      <c r="Q10110" s="37"/>
      <c r="R10110" s="36"/>
      <c r="S10110" s="37"/>
      <c r="U10110" s="36"/>
      <c r="V10110" s="37"/>
      <c r="AD10110" s="59"/>
    </row>
    <row r="10111" spans="1:30">
      <c r="A10111" s="15"/>
      <c r="D10111" s="47"/>
      <c r="I10111" s="15"/>
      <c r="P10111" s="36"/>
      <c r="Q10111" s="37"/>
      <c r="R10111" s="36"/>
      <c r="S10111" s="37"/>
      <c r="U10111" s="36"/>
      <c r="V10111" s="37"/>
      <c r="AD10111" s="59"/>
    </row>
    <row r="10112" spans="1:30">
      <c r="A10112" s="15"/>
      <c r="D10112" s="47"/>
      <c r="I10112" s="15"/>
      <c r="P10112" s="36"/>
      <c r="Q10112" s="37"/>
      <c r="R10112" s="36"/>
      <c r="S10112" s="37"/>
      <c r="U10112" s="36"/>
      <c r="V10112" s="37"/>
      <c r="AD10112" s="59"/>
    </row>
    <row r="10113" spans="1:31">
      <c r="A10113" s="15"/>
      <c r="D10113" s="47"/>
      <c r="I10113" s="15"/>
      <c r="P10113" s="36"/>
      <c r="Q10113" s="37"/>
      <c r="R10113" s="36"/>
      <c r="S10113" s="37"/>
      <c r="U10113" s="36"/>
      <c r="V10113" s="37"/>
      <c r="AD10113" s="59"/>
    </row>
    <row r="10114" spans="1:31">
      <c r="A10114" s="15"/>
      <c r="D10114" s="47"/>
      <c r="I10114" s="15"/>
      <c r="P10114" s="36"/>
      <c r="Q10114" s="37"/>
      <c r="R10114" s="36"/>
      <c r="S10114" s="37"/>
      <c r="U10114" s="36"/>
      <c r="V10114" s="37"/>
      <c r="AD10114" s="59"/>
    </row>
    <row r="10115" spans="1:31">
      <c r="A10115" s="15"/>
      <c r="D10115" s="47"/>
      <c r="I10115" s="15"/>
      <c r="P10115" s="36"/>
      <c r="Q10115" s="37"/>
      <c r="R10115" s="36"/>
      <c r="S10115" s="37"/>
      <c r="U10115" s="36"/>
      <c r="V10115" s="37"/>
      <c r="AD10115" s="59"/>
    </row>
    <row r="10116" spans="1:31">
      <c r="A10116" s="15"/>
      <c r="D10116" s="47"/>
      <c r="I10116" s="15"/>
      <c r="P10116" s="36"/>
      <c r="Q10116" s="37"/>
      <c r="R10116" s="36"/>
      <c r="S10116" s="37"/>
      <c r="U10116" s="36"/>
      <c r="V10116" s="37"/>
      <c r="AD10116" s="59"/>
    </row>
    <row r="10117" spans="1:31">
      <c r="A10117" s="15"/>
      <c r="I10117" s="15"/>
      <c r="P10117" s="36"/>
      <c r="Q10117" s="37"/>
      <c r="R10117" s="36"/>
      <c r="S10117" s="37"/>
      <c r="U10117" s="36"/>
      <c r="V10117" s="37"/>
      <c r="AD10117" s="59"/>
      <c r="AE10117" s="66"/>
    </row>
    <row r="10118" spans="1:31">
      <c r="A10118" s="15"/>
      <c r="I10118" s="15"/>
      <c r="P10118" s="36"/>
      <c r="Q10118" s="37"/>
      <c r="R10118" s="36"/>
      <c r="S10118" s="37"/>
      <c r="U10118" s="36"/>
      <c r="V10118" s="37"/>
      <c r="AD10118" s="59"/>
    </row>
    <row r="10119" spans="1:31">
      <c r="A10119" s="15"/>
      <c r="I10119" s="15"/>
      <c r="P10119" s="36"/>
      <c r="Q10119" s="37"/>
      <c r="R10119" s="36"/>
      <c r="S10119" s="37"/>
      <c r="U10119" s="36"/>
      <c r="V10119" s="37"/>
      <c r="AD10119" s="59"/>
    </row>
    <row r="10120" spans="1:31">
      <c r="A10120" s="15"/>
      <c r="I10120" s="15"/>
      <c r="P10120" s="36"/>
      <c r="Q10120" s="37"/>
      <c r="R10120" s="36"/>
      <c r="S10120" s="37"/>
      <c r="U10120" s="36"/>
      <c r="V10120" s="37"/>
      <c r="AD10120" s="59"/>
    </row>
    <row r="10121" spans="1:31">
      <c r="A10121" s="15"/>
      <c r="I10121" s="15"/>
      <c r="P10121" s="36"/>
      <c r="Q10121" s="37"/>
      <c r="R10121" s="36"/>
      <c r="S10121" s="37"/>
      <c r="U10121" s="36"/>
      <c r="V10121" s="37"/>
      <c r="AD10121" s="59"/>
    </row>
    <row r="10122" spans="1:31">
      <c r="A10122" s="15"/>
      <c r="I10122" s="15"/>
      <c r="P10122" s="36"/>
      <c r="Q10122" s="37"/>
      <c r="R10122" s="36"/>
      <c r="S10122" s="37"/>
      <c r="U10122" s="36"/>
      <c r="V10122" s="37"/>
      <c r="AD10122" s="59"/>
    </row>
    <row r="10123" spans="1:31">
      <c r="A10123" s="15"/>
      <c r="I10123" s="15"/>
      <c r="P10123" s="36"/>
      <c r="Q10123" s="37"/>
      <c r="R10123" s="36"/>
      <c r="S10123" s="37"/>
      <c r="U10123" s="36"/>
      <c r="V10123" s="37"/>
      <c r="AD10123" s="59"/>
    </row>
    <row r="10124" spans="1:31">
      <c r="A10124" s="15"/>
      <c r="I10124" s="15"/>
      <c r="P10124" s="36"/>
      <c r="Q10124" s="37"/>
      <c r="R10124" s="36"/>
      <c r="S10124" s="37"/>
      <c r="U10124" s="36"/>
      <c r="V10124" s="37"/>
      <c r="AD10124" s="59"/>
    </row>
    <row r="10125" spans="1:31">
      <c r="A10125" s="15"/>
      <c r="I10125" s="15"/>
      <c r="P10125" s="36"/>
      <c r="Q10125" s="37"/>
      <c r="R10125" s="36"/>
      <c r="S10125" s="37"/>
      <c r="U10125" s="36"/>
      <c r="V10125" s="37"/>
      <c r="AD10125" s="59"/>
    </row>
    <row r="10126" spans="1:31">
      <c r="A10126" s="15"/>
      <c r="I10126" s="15"/>
      <c r="P10126" s="36"/>
      <c r="Q10126" s="37"/>
      <c r="R10126" s="36"/>
      <c r="S10126" s="37"/>
      <c r="U10126" s="36"/>
      <c r="V10126" s="37"/>
      <c r="AD10126" s="59"/>
    </row>
    <row r="10127" spans="1:31">
      <c r="A10127" s="15"/>
      <c r="I10127" s="15"/>
      <c r="P10127" s="36"/>
      <c r="Q10127" s="37"/>
      <c r="R10127" s="36"/>
      <c r="S10127" s="37"/>
      <c r="U10127" s="36"/>
      <c r="V10127" s="37"/>
      <c r="AD10127" s="59"/>
    </row>
    <row r="10128" spans="1:31">
      <c r="A10128" s="15"/>
      <c r="I10128" s="15"/>
      <c r="P10128" s="36"/>
      <c r="Q10128" s="37"/>
      <c r="R10128" s="36"/>
      <c r="S10128" s="37"/>
      <c r="U10128" s="36"/>
      <c r="V10128" s="37"/>
      <c r="AD10128" s="59"/>
    </row>
    <row r="10129" spans="1:30">
      <c r="A10129" s="15"/>
      <c r="I10129" s="15"/>
      <c r="P10129" s="36"/>
      <c r="Q10129" s="37"/>
      <c r="R10129" s="36"/>
      <c r="S10129" s="37"/>
      <c r="U10129" s="36"/>
      <c r="V10129" s="37"/>
      <c r="AD10129" s="59"/>
    </row>
    <row r="10130" spans="1:30">
      <c r="A10130" s="15"/>
      <c r="I10130" s="15"/>
      <c r="P10130" s="36"/>
      <c r="Q10130" s="37"/>
      <c r="R10130" s="36"/>
      <c r="S10130" s="37"/>
      <c r="U10130" s="36"/>
      <c r="V10130" s="37"/>
      <c r="AD10130" s="59"/>
    </row>
    <row r="10131" spans="1:30">
      <c r="A10131" s="15"/>
      <c r="I10131" s="15"/>
      <c r="P10131" s="36"/>
      <c r="Q10131" s="37"/>
      <c r="R10131" s="36"/>
      <c r="S10131" s="37"/>
      <c r="U10131" s="36"/>
      <c r="V10131" s="37"/>
      <c r="AD10131" s="59"/>
    </row>
    <row r="10132" spans="1:30">
      <c r="A10132" s="15"/>
      <c r="I10132" s="15"/>
      <c r="P10132" s="36"/>
      <c r="Q10132" s="37"/>
      <c r="R10132" s="36"/>
      <c r="S10132" s="37"/>
      <c r="U10132" s="36"/>
      <c r="V10132" s="37"/>
      <c r="AD10132" s="59"/>
    </row>
    <row r="10133" spans="1:30">
      <c r="A10133" s="15"/>
      <c r="I10133" s="15"/>
      <c r="P10133" s="36"/>
      <c r="Q10133" s="37"/>
      <c r="R10133" s="36"/>
      <c r="S10133" s="37"/>
      <c r="U10133" s="36"/>
      <c r="V10133" s="37"/>
      <c r="AD10133" s="59"/>
    </row>
    <row r="10134" spans="1:30">
      <c r="A10134" s="15"/>
      <c r="I10134" s="15"/>
      <c r="P10134" s="36"/>
      <c r="Q10134" s="37"/>
      <c r="R10134" s="36"/>
      <c r="S10134" s="37"/>
      <c r="U10134" s="36"/>
      <c r="V10134" s="37"/>
      <c r="AD10134" s="59"/>
    </row>
    <row r="10135" spans="1:30">
      <c r="A10135" s="15"/>
      <c r="I10135" s="15"/>
      <c r="P10135" s="36"/>
      <c r="Q10135" s="37"/>
      <c r="R10135" s="36"/>
      <c r="S10135" s="37"/>
      <c r="U10135" s="36"/>
      <c r="V10135" s="37"/>
      <c r="AD10135" s="59"/>
    </row>
    <row r="10136" spans="1:30">
      <c r="A10136" s="15"/>
      <c r="I10136" s="15"/>
      <c r="P10136" s="36"/>
      <c r="Q10136" s="37"/>
      <c r="R10136" s="36"/>
      <c r="S10136" s="37"/>
      <c r="U10136" s="36"/>
      <c r="V10136" s="37"/>
      <c r="AD10136" s="59"/>
    </row>
    <row r="10137" spans="1:30">
      <c r="A10137" s="15"/>
      <c r="I10137" s="15"/>
      <c r="P10137" s="36"/>
      <c r="Q10137" s="37"/>
      <c r="R10137" s="36"/>
      <c r="S10137" s="37"/>
      <c r="U10137" s="36"/>
      <c r="V10137" s="37"/>
      <c r="AD10137" s="59"/>
    </row>
    <row r="10138" spans="1:30">
      <c r="A10138" s="15"/>
      <c r="I10138" s="15"/>
      <c r="P10138" s="36"/>
      <c r="Q10138" s="37"/>
      <c r="R10138" s="36"/>
      <c r="S10138" s="37"/>
      <c r="U10138" s="36"/>
      <c r="V10138" s="37"/>
      <c r="AD10138" s="59"/>
    </row>
    <row r="10139" spans="1:30">
      <c r="A10139" s="15"/>
      <c r="I10139" s="15"/>
      <c r="P10139" s="36"/>
      <c r="Q10139" s="37"/>
      <c r="R10139" s="36"/>
      <c r="S10139" s="37"/>
      <c r="U10139" s="36"/>
      <c r="V10139" s="37"/>
      <c r="AD10139" s="59"/>
    </row>
    <row r="10140" spans="1:30">
      <c r="A10140" s="15"/>
      <c r="I10140" s="15"/>
      <c r="P10140" s="36"/>
      <c r="Q10140" s="37"/>
      <c r="R10140" s="36"/>
      <c r="S10140" s="37"/>
      <c r="U10140" s="36"/>
      <c r="V10140" s="37"/>
      <c r="AD10140" s="59"/>
    </row>
    <row r="10141" spans="1:30">
      <c r="A10141" s="15"/>
      <c r="I10141" s="15"/>
      <c r="P10141" s="36"/>
      <c r="Q10141" s="37"/>
      <c r="R10141" s="36"/>
      <c r="S10141" s="37"/>
      <c r="U10141" s="36"/>
      <c r="V10141" s="37"/>
      <c r="AD10141" s="59"/>
    </row>
    <row r="10142" spans="1:30">
      <c r="A10142" s="15"/>
      <c r="I10142" s="15"/>
      <c r="P10142" s="36"/>
      <c r="Q10142" s="37"/>
      <c r="R10142" s="36"/>
      <c r="S10142" s="37"/>
      <c r="U10142" s="36"/>
      <c r="V10142" s="37"/>
      <c r="AD10142" s="59"/>
    </row>
    <row r="10143" spans="1:30">
      <c r="A10143" s="15"/>
      <c r="I10143" s="15"/>
      <c r="P10143" s="36"/>
      <c r="Q10143" s="37"/>
      <c r="R10143" s="36"/>
      <c r="S10143" s="37"/>
      <c r="U10143" s="36"/>
      <c r="V10143" s="37"/>
      <c r="AD10143" s="59"/>
    </row>
    <row r="10144" spans="1:30">
      <c r="A10144" s="15"/>
      <c r="I10144" s="15"/>
      <c r="P10144" s="36"/>
      <c r="Q10144" s="37"/>
      <c r="R10144" s="36"/>
      <c r="S10144" s="37"/>
      <c r="U10144" s="36"/>
      <c r="V10144" s="37"/>
      <c r="AD10144" s="59"/>
    </row>
    <row r="10145" spans="1:30">
      <c r="A10145" s="15"/>
      <c r="I10145" s="15"/>
      <c r="P10145" s="36"/>
      <c r="Q10145" s="37"/>
      <c r="R10145" s="36"/>
      <c r="S10145" s="37"/>
      <c r="U10145" s="36"/>
      <c r="V10145" s="37"/>
      <c r="AD10145" s="59"/>
    </row>
    <row r="10146" spans="1:30">
      <c r="A10146" s="15"/>
      <c r="I10146" s="15"/>
      <c r="P10146" s="36"/>
      <c r="Q10146" s="37"/>
      <c r="R10146" s="36"/>
      <c r="S10146" s="37"/>
      <c r="U10146" s="36"/>
      <c r="V10146" s="37"/>
      <c r="AD10146" s="59"/>
    </row>
    <row r="10147" spans="1:30">
      <c r="A10147" s="15"/>
      <c r="I10147" s="15"/>
      <c r="P10147" s="36"/>
      <c r="Q10147" s="37"/>
      <c r="R10147" s="36"/>
      <c r="S10147" s="37"/>
      <c r="U10147" s="36"/>
      <c r="V10147" s="37"/>
      <c r="AD10147" s="59"/>
    </row>
    <row r="10148" spans="1:30">
      <c r="A10148" s="15"/>
      <c r="I10148" s="15"/>
      <c r="P10148" s="36"/>
      <c r="Q10148" s="37"/>
      <c r="R10148" s="36"/>
      <c r="S10148" s="37"/>
      <c r="U10148" s="36"/>
      <c r="V10148" s="37"/>
      <c r="AD10148" s="59"/>
    </row>
    <row r="10149" spans="1:30">
      <c r="A10149" s="15"/>
      <c r="I10149" s="15"/>
      <c r="P10149" s="36"/>
      <c r="Q10149" s="37"/>
      <c r="R10149" s="36"/>
      <c r="S10149" s="37"/>
      <c r="U10149" s="36"/>
      <c r="V10149" s="37"/>
      <c r="AD10149" s="59"/>
    </row>
    <row r="10150" spans="1:30">
      <c r="A10150" s="15"/>
      <c r="I10150" s="15"/>
      <c r="P10150" s="36"/>
      <c r="Q10150" s="37"/>
      <c r="R10150" s="36"/>
      <c r="S10150" s="37"/>
      <c r="U10150" s="36"/>
      <c r="V10150" s="37"/>
      <c r="AD10150" s="59"/>
    </row>
    <row r="10151" spans="1:30">
      <c r="A10151" s="15"/>
      <c r="I10151" s="15"/>
      <c r="P10151" s="36"/>
      <c r="Q10151" s="37"/>
      <c r="R10151" s="36"/>
      <c r="S10151" s="37"/>
      <c r="U10151" s="36"/>
      <c r="V10151" s="37"/>
      <c r="AD10151" s="59"/>
    </row>
    <row r="10152" spans="1:30">
      <c r="A10152" s="15"/>
      <c r="I10152" s="15"/>
      <c r="P10152" s="36"/>
      <c r="Q10152" s="37"/>
      <c r="R10152" s="36"/>
      <c r="S10152" s="37"/>
      <c r="U10152" s="36"/>
      <c r="V10152" s="37"/>
      <c r="AD10152" s="59"/>
    </row>
    <row r="10153" spans="1:30">
      <c r="A10153" s="15"/>
      <c r="I10153" s="15"/>
      <c r="P10153" s="36"/>
      <c r="Q10153" s="37"/>
      <c r="R10153" s="36"/>
      <c r="S10153" s="37"/>
      <c r="U10153" s="36"/>
      <c r="V10153" s="37"/>
      <c r="AD10153" s="59"/>
    </row>
    <row r="10154" spans="1:30">
      <c r="A10154" s="15"/>
      <c r="I10154" s="15"/>
      <c r="P10154" s="36"/>
      <c r="Q10154" s="37"/>
      <c r="R10154" s="36"/>
      <c r="S10154" s="37"/>
      <c r="U10154" s="36"/>
      <c r="V10154" s="37"/>
      <c r="AD10154" s="59"/>
    </row>
    <row r="10155" spans="1:30">
      <c r="A10155" s="15"/>
      <c r="I10155" s="15"/>
      <c r="P10155" s="36"/>
      <c r="Q10155" s="37"/>
      <c r="R10155" s="36"/>
      <c r="S10155" s="37"/>
      <c r="U10155" s="36"/>
      <c r="V10155" s="37"/>
      <c r="AD10155" s="59"/>
    </row>
    <row r="10156" spans="1:30">
      <c r="A10156" s="15"/>
      <c r="I10156" s="15"/>
      <c r="P10156" s="36"/>
      <c r="Q10156" s="37"/>
      <c r="R10156" s="36"/>
      <c r="S10156" s="37"/>
      <c r="U10156" s="36"/>
      <c r="V10156" s="37"/>
      <c r="AD10156" s="59"/>
    </row>
    <row r="10157" spans="1:30">
      <c r="A10157" s="15"/>
      <c r="I10157" s="15"/>
      <c r="P10157" s="36"/>
      <c r="Q10157" s="37"/>
      <c r="R10157" s="36"/>
      <c r="S10157" s="37"/>
      <c r="U10157" s="36"/>
      <c r="V10157" s="37"/>
      <c r="AD10157" s="59"/>
    </row>
    <row r="10158" spans="1:30">
      <c r="A10158" s="15"/>
      <c r="I10158" s="15"/>
      <c r="P10158" s="36"/>
      <c r="Q10158" s="37"/>
      <c r="R10158" s="36"/>
      <c r="S10158" s="37"/>
      <c r="U10158" s="36"/>
      <c r="V10158" s="37"/>
      <c r="AD10158" s="59"/>
    </row>
    <row r="10159" spans="1:30">
      <c r="A10159" s="15"/>
      <c r="I10159" s="15"/>
      <c r="P10159" s="36"/>
      <c r="Q10159" s="37"/>
      <c r="R10159" s="36"/>
      <c r="S10159" s="37"/>
      <c r="U10159" s="36"/>
      <c r="V10159" s="37"/>
      <c r="AD10159" s="59"/>
    </row>
    <row r="10160" spans="1:30">
      <c r="A10160" s="15"/>
      <c r="I10160" s="15"/>
      <c r="P10160" s="36"/>
      <c r="Q10160" s="37"/>
      <c r="R10160" s="36"/>
      <c r="S10160" s="37"/>
      <c r="U10160" s="36"/>
      <c r="V10160" s="37"/>
      <c r="AD10160" s="59"/>
    </row>
    <row r="10161" spans="1:30">
      <c r="A10161" s="15"/>
      <c r="I10161" s="15"/>
      <c r="P10161" s="36"/>
      <c r="Q10161" s="37"/>
      <c r="R10161" s="36"/>
      <c r="S10161" s="37"/>
      <c r="U10161" s="36"/>
      <c r="V10161" s="37"/>
      <c r="AD10161" s="59"/>
    </row>
    <row r="10162" spans="1:30">
      <c r="A10162" s="15"/>
      <c r="I10162" s="15"/>
      <c r="P10162" s="36"/>
      <c r="Q10162" s="37"/>
      <c r="R10162" s="36"/>
      <c r="S10162" s="37"/>
      <c r="U10162" s="36"/>
      <c r="V10162" s="37"/>
      <c r="AD10162" s="59"/>
    </row>
    <row r="10163" spans="1:30">
      <c r="A10163" s="15"/>
      <c r="I10163" s="15"/>
      <c r="P10163" s="36"/>
      <c r="Q10163" s="37"/>
      <c r="R10163" s="36"/>
      <c r="S10163" s="37"/>
      <c r="U10163" s="36"/>
      <c r="V10163" s="37"/>
      <c r="AD10163" s="59"/>
    </row>
    <row r="10164" spans="1:30">
      <c r="A10164" s="15"/>
      <c r="I10164" s="15"/>
      <c r="P10164" s="36"/>
      <c r="Q10164" s="37"/>
      <c r="R10164" s="36"/>
      <c r="S10164" s="37"/>
      <c r="U10164" s="36"/>
      <c r="V10164" s="37"/>
      <c r="AD10164" s="59"/>
    </row>
    <row r="10165" spans="1:30">
      <c r="A10165" s="15"/>
      <c r="I10165" s="15"/>
      <c r="P10165" s="36"/>
      <c r="Q10165" s="37"/>
      <c r="R10165" s="36"/>
      <c r="S10165" s="37"/>
      <c r="U10165" s="36"/>
      <c r="V10165" s="37"/>
      <c r="AD10165" s="59"/>
    </row>
    <row r="10166" spans="1:30">
      <c r="A10166" s="15"/>
      <c r="I10166" s="15"/>
      <c r="P10166" s="36"/>
      <c r="Q10166" s="37"/>
      <c r="R10166" s="36"/>
      <c r="S10166" s="37"/>
      <c r="U10166" s="36"/>
      <c r="V10166" s="37"/>
      <c r="AD10166" s="59"/>
    </row>
    <row r="10167" spans="1:30">
      <c r="A10167" s="15"/>
      <c r="I10167" s="15"/>
      <c r="P10167" s="36"/>
      <c r="Q10167" s="37"/>
      <c r="R10167" s="36"/>
      <c r="S10167" s="37"/>
      <c r="U10167" s="36"/>
      <c r="V10167" s="37"/>
      <c r="AD10167" s="59"/>
    </row>
    <row r="10168" spans="1:30">
      <c r="A10168" s="15"/>
      <c r="I10168" s="15"/>
      <c r="P10168" s="36"/>
      <c r="Q10168" s="37"/>
      <c r="R10168" s="36"/>
      <c r="S10168" s="37"/>
      <c r="U10168" s="36"/>
      <c r="V10168" s="37"/>
      <c r="AD10168" s="59"/>
    </row>
    <row r="10169" spans="1:30">
      <c r="A10169" s="15"/>
      <c r="I10169" s="15"/>
      <c r="P10169" s="36"/>
      <c r="Q10169" s="37"/>
      <c r="R10169" s="36"/>
      <c r="S10169" s="37"/>
      <c r="U10169" s="36"/>
      <c r="V10169" s="37"/>
      <c r="AD10169" s="59"/>
    </row>
    <row r="10170" spans="1:30">
      <c r="A10170" s="15"/>
      <c r="I10170" s="15"/>
      <c r="P10170" s="36"/>
      <c r="Q10170" s="37"/>
      <c r="R10170" s="36"/>
      <c r="S10170" s="37"/>
      <c r="U10170" s="36"/>
      <c r="V10170" s="37"/>
      <c r="AD10170" s="59"/>
    </row>
    <row r="10171" spans="1:30">
      <c r="A10171" s="15"/>
      <c r="I10171" s="15"/>
      <c r="P10171" s="36"/>
      <c r="Q10171" s="37"/>
      <c r="R10171" s="36"/>
      <c r="S10171" s="37"/>
      <c r="U10171" s="36"/>
      <c r="V10171" s="37"/>
      <c r="AD10171" s="59"/>
    </row>
    <row r="10172" spans="1:30">
      <c r="A10172" s="15"/>
      <c r="I10172" s="15"/>
      <c r="P10172" s="36"/>
      <c r="Q10172" s="37"/>
      <c r="R10172" s="36"/>
      <c r="S10172" s="37"/>
      <c r="U10172" s="36"/>
      <c r="V10172" s="37"/>
      <c r="AD10172" s="59"/>
    </row>
    <row r="10173" spans="1:30">
      <c r="A10173" s="15"/>
      <c r="I10173" s="15"/>
      <c r="P10173" s="36"/>
      <c r="Q10173" s="37"/>
      <c r="R10173" s="36"/>
      <c r="S10173" s="37"/>
      <c r="U10173" s="36"/>
      <c r="V10173" s="37"/>
      <c r="AD10173" s="59"/>
    </row>
    <row r="10174" spans="1:30">
      <c r="A10174" s="15"/>
      <c r="I10174" s="15"/>
      <c r="P10174" s="36"/>
      <c r="Q10174" s="37"/>
      <c r="R10174" s="36"/>
      <c r="S10174" s="37"/>
      <c r="U10174" s="36"/>
      <c r="V10174" s="37"/>
      <c r="AD10174" s="59"/>
    </row>
    <row r="10175" spans="1:30">
      <c r="A10175" s="15"/>
      <c r="I10175" s="15"/>
      <c r="P10175" s="36"/>
      <c r="Q10175" s="37"/>
      <c r="R10175" s="36"/>
      <c r="S10175" s="37"/>
      <c r="U10175" s="36"/>
      <c r="V10175" s="37"/>
      <c r="AD10175" s="59"/>
    </row>
    <row r="10176" spans="1:30">
      <c r="A10176" s="15"/>
      <c r="I10176" s="15"/>
      <c r="P10176" s="36"/>
      <c r="Q10176" s="37"/>
      <c r="R10176" s="36"/>
      <c r="S10176" s="37"/>
      <c r="U10176" s="36"/>
      <c r="V10176" s="37"/>
      <c r="AD10176" s="59"/>
    </row>
    <row r="10177" spans="1:30">
      <c r="A10177" s="15"/>
      <c r="I10177" s="15"/>
      <c r="P10177" s="36"/>
      <c r="Q10177" s="37"/>
      <c r="R10177" s="36"/>
      <c r="S10177" s="37"/>
      <c r="U10177" s="36"/>
      <c r="V10177" s="37"/>
      <c r="AD10177" s="59"/>
    </row>
    <row r="10178" spans="1:30">
      <c r="A10178" s="15"/>
      <c r="I10178" s="15"/>
      <c r="P10178" s="36"/>
      <c r="Q10178" s="37"/>
      <c r="R10178" s="36"/>
      <c r="S10178" s="37"/>
      <c r="U10178" s="36"/>
      <c r="V10178" s="37"/>
      <c r="AD10178" s="59"/>
    </row>
    <row r="10179" spans="1:30">
      <c r="A10179" s="15"/>
      <c r="I10179" s="15"/>
      <c r="P10179" s="36"/>
      <c r="Q10179" s="37"/>
      <c r="R10179" s="36"/>
      <c r="S10179" s="37"/>
      <c r="U10179" s="36"/>
      <c r="V10179" s="37"/>
      <c r="AD10179" s="59"/>
    </row>
    <row r="10180" spans="1:30">
      <c r="A10180" s="15"/>
      <c r="I10180" s="15"/>
      <c r="P10180" s="36"/>
      <c r="Q10180" s="37"/>
      <c r="R10180" s="36"/>
      <c r="S10180" s="37"/>
      <c r="U10180" s="36"/>
      <c r="V10180" s="37"/>
      <c r="AD10180" s="59"/>
    </row>
    <row r="10181" spans="1:30">
      <c r="A10181" s="15"/>
      <c r="I10181" s="15"/>
      <c r="P10181" s="36"/>
      <c r="Q10181" s="37"/>
      <c r="R10181" s="36"/>
      <c r="S10181" s="37"/>
      <c r="U10181" s="36"/>
      <c r="V10181" s="37"/>
      <c r="AD10181" s="59"/>
    </row>
    <row r="10182" spans="1:30">
      <c r="A10182" s="15"/>
      <c r="I10182" s="15"/>
      <c r="P10182" s="36"/>
      <c r="Q10182" s="37"/>
      <c r="R10182" s="36"/>
      <c r="S10182" s="37"/>
      <c r="U10182" s="36"/>
      <c r="V10182" s="37"/>
      <c r="AD10182" s="59"/>
    </row>
    <row r="10183" spans="1:30">
      <c r="A10183" s="15"/>
      <c r="I10183" s="15"/>
      <c r="P10183" s="36"/>
      <c r="Q10183" s="37"/>
      <c r="R10183" s="36"/>
      <c r="S10183" s="37"/>
      <c r="U10183" s="36"/>
      <c r="V10183" s="37"/>
      <c r="AD10183" s="59"/>
    </row>
    <row r="10184" spans="1:30">
      <c r="A10184" s="15"/>
      <c r="I10184" s="15"/>
      <c r="P10184" s="36"/>
      <c r="Q10184" s="37"/>
      <c r="R10184" s="36"/>
      <c r="S10184" s="37"/>
      <c r="U10184" s="36"/>
      <c r="V10184" s="37"/>
      <c r="AD10184" s="59"/>
    </row>
    <row r="10185" spans="1:30">
      <c r="A10185" s="15"/>
      <c r="I10185" s="15"/>
      <c r="P10185" s="36"/>
      <c r="Q10185" s="37"/>
      <c r="R10185" s="36"/>
      <c r="S10185" s="37"/>
      <c r="U10185" s="36"/>
      <c r="V10185" s="37"/>
      <c r="AD10185" s="59"/>
    </row>
    <row r="10186" spans="1:30">
      <c r="A10186" s="15"/>
      <c r="I10186" s="15"/>
      <c r="P10186" s="36"/>
      <c r="Q10186" s="37"/>
      <c r="R10186" s="36"/>
      <c r="S10186" s="37"/>
      <c r="U10186" s="36"/>
      <c r="V10186" s="37"/>
      <c r="AD10186" s="59"/>
    </row>
    <row r="10187" spans="1:30">
      <c r="A10187" s="15"/>
      <c r="I10187" s="15"/>
      <c r="P10187" s="36"/>
      <c r="Q10187" s="37"/>
      <c r="R10187" s="36"/>
      <c r="S10187" s="37"/>
      <c r="U10187" s="36"/>
      <c r="V10187" s="37"/>
      <c r="AD10187" s="59"/>
    </row>
    <row r="10188" spans="1:30">
      <c r="A10188" s="15"/>
      <c r="I10188" s="15"/>
      <c r="P10188" s="36"/>
      <c r="Q10188" s="37"/>
      <c r="R10188" s="36"/>
      <c r="S10188" s="37"/>
      <c r="U10188" s="36"/>
      <c r="V10188" s="37"/>
      <c r="AD10188" s="59"/>
    </row>
    <row r="10189" spans="1:30">
      <c r="A10189" s="15"/>
      <c r="I10189" s="15"/>
      <c r="P10189" s="36"/>
      <c r="Q10189" s="37"/>
      <c r="R10189" s="36"/>
      <c r="S10189" s="37"/>
      <c r="U10189" s="36"/>
      <c r="V10189" s="37"/>
      <c r="AD10189" s="59"/>
    </row>
    <row r="10190" spans="1:30">
      <c r="A10190" s="15"/>
      <c r="I10190" s="15"/>
      <c r="P10190" s="36"/>
      <c r="Q10190" s="37"/>
      <c r="R10190" s="36"/>
      <c r="S10190" s="37"/>
      <c r="U10190" s="36"/>
      <c r="V10190" s="37"/>
      <c r="AD10190" s="59"/>
    </row>
    <row r="10191" spans="1:30">
      <c r="A10191" s="15"/>
      <c r="I10191" s="15"/>
      <c r="P10191" s="36"/>
      <c r="Q10191" s="37"/>
      <c r="R10191" s="36"/>
      <c r="S10191" s="37"/>
      <c r="U10191" s="36"/>
      <c r="V10191" s="37"/>
      <c r="AD10191" s="59"/>
    </row>
    <row r="10192" spans="1:30">
      <c r="A10192" s="15"/>
      <c r="I10192" s="15"/>
      <c r="P10192" s="36"/>
      <c r="Q10192" s="37"/>
      <c r="R10192" s="36"/>
      <c r="S10192" s="37"/>
      <c r="U10192" s="36"/>
      <c r="V10192" s="37"/>
      <c r="AD10192" s="59"/>
    </row>
    <row r="10193" spans="1:30">
      <c r="A10193" s="15"/>
      <c r="I10193" s="15"/>
      <c r="P10193" s="36"/>
      <c r="Q10193" s="37"/>
      <c r="R10193" s="36"/>
      <c r="S10193" s="37"/>
      <c r="U10193" s="36"/>
      <c r="V10193" s="37"/>
      <c r="AD10193" s="59"/>
    </row>
    <row r="10194" spans="1:30">
      <c r="A10194" s="15"/>
      <c r="I10194" s="15"/>
      <c r="P10194" s="36"/>
      <c r="Q10194" s="37"/>
      <c r="R10194" s="36"/>
      <c r="S10194" s="37"/>
      <c r="U10194" s="36"/>
      <c r="V10194" s="37"/>
      <c r="AD10194" s="59"/>
    </row>
    <row r="10195" spans="1:30">
      <c r="A10195" s="15"/>
      <c r="I10195" s="15"/>
      <c r="P10195" s="36"/>
      <c r="Q10195" s="37"/>
      <c r="R10195" s="36"/>
      <c r="S10195" s="37"/>
      <c r="U10195" s="36"/>
      <c r="V10195" s="37"/>
      <c r="AD10195" s="59"/>
    </row>
    <row r="10196" spans="1:30">
      <c r="A10196" s="15"/>
      <c r="I10196" s="15"/>
      <c r="P10196" s="36"/>
      <c r="Q10196" s="37"/>
      <c r="R10196" s="36"/>
      <c r="S10196" s="37"/>
      <c r="U10196" s="36"/>
      <c r="V10196" s="37"/>
      <c r="AD10196" s="59"/>
    </row>
    <row r="10197" spans="1:30">
      <c r="A10197" s="15"/>
      <c r="I10197" s="15"/>
      <c r="P10197" s="36"/>
      <c r="Q10197" s="37"/>
      <c r="R10197" s="36"/>
      <c r="S10197" s="37"/>
      <c r="U10197" s="36"/>
      <c r="V10197" s="37"/>
      <c r="AD10197" s="59"/>
    </row>
    <row r="10198" spans="1:30">
      <c r="A10198" s="15"/>
      <c r="I10198" s="15"/>
      <c r="P10198" s="36"/>
      <c r="Q10198" s="37"/>
      <c r="R10198" s="36"/>
      <c r="S10198" s="37"/>
      <c r="U10198" s="36"/>
      <c r="V10198" s="37"/>
      <c r="AD10198" s="59"/>
    </row>
    <row r="10199" spans="1:30">
      <c r="A10199" s="15"/>
      <c r="I10199" s="15"/>
      <c r="P10199" s="36"/>
      <c r="Q10199" s="37"/>
      <c r="R10199" s="36"/>
      <c r="S10199" s="37"/>
      <c r="U10199" s="36"/>
      <c r="V10199" s="37"/>
      <c r="AD10199" s="59"/>
    </row>
    <row r="10200" spans="1:30">
      <c r="A10200" s="15"/>
      <c r="I10200" s="15"/>
      <c r="P10200" s="36"/>
      <c r="Q10200" s="37"/>
      <c r="R10200" s="36"/>
      <c r="S10200" s="37"/>
      <c r="U10200" s="36"/>
      <c r="V10200" s="37"/>
      <c r="AD10200" s="59"/>
    </row>
    <row r="10201" spans="1:30">
      <c r="A10201" s="15"/>
      <c r="I10201" s="15"/>
      <c r="P10201" s="36"/>
      <c r="Q10201" s="37"/>
      <c r="R10201" s="36"/>
      <c r="S10201" s="37"/>
      <c r="U10201" s="36"/>
      <c r="V10201" s="37"/>
      <c r="AD10201" s="59"/>
    </row>
    <row r="10202" spans="1:30">
      <c r="A10202" s="15"/>
      <c r="I10202" s="15"/>
      <c r="P10202" s="36"/>
      <c r="Q10202" s="37"/>
      <c r="R10202" s="36"/>
      <c r="S10202" s="37"/>
      <c r="U10202" s="36"/>
      <c r="V10202" s="37"/>
      <c r="AD10202" s="59"/>
    </row>
    <row r="10203" spans="1:30">
      <c r="A10203" s="15"/>
      <c r="I10203" s="15"/>
      <c r="P10203" s="36"/>
      <c r="Q10203" s="37"/>
      <c r="R10203" s="36"/>
      <c r="S10203" s="37"/>
      <c r="U10203" s="36"/>
      <c r="V10203" s="37"/>
      <c r="AD10203" s="59"/>
    </row>
    <row r="10204" spans="1:30">
      <c r="A10204" s="15"/>
      <c r="I10204" s="15"/>
      <c r="P10204" s="36"/>
      <c r="Q10204" s="37"/>
      <c r="R10204" s="36"/>
      <c r="S10204" s="37"/>
      <c r="U10204" s="36"/>
      <c r="V10204" s="37"/>
      <c r="AD10204" s="59"/>
    </row>
    <row r="10205" spans="1:30">
      <c r="A10205" s="15"/>
      <c r="I10205" s="15"/>
      <c r="P10205" s="36"/>
      <c r="Q10205" s="37"/>
      <c r="R10205" s="36"/>
      <c r="S10205" s="37"/>
      <c r="U10205" s="36"/>
      <c r="V10205" s="37"/>
      <c r="AD10205" s="59"/>
    </row>
    <row r="10206" spans="1:30">
      <c r="A10206" s="15"/>
      <c r="I10206" s="15"/>
      <c r="P10206" s="36"/>
      <c r="Q10206" s="37"/>
      <c r="R10206" s="36"/>
      <c r="S10206" s="37"/>
      <c r="U10206" s="36"/>
      <c r="V10206" s="37"/>
      <c r="AD10206" s="59"/>
    </row>
    <row r="10207" spans="1:30">
      <c r="A10207" s="15"/>
      <c r="I10207" s="15"/>
      <c r="P10207" s="36"/>
      <c r="Q10207" s="37"/>
      <c r="R10207" s="36"/>
      <c r="S10207" s="37"/>
      <c r="U10207" s="36"/>
      <c r="V10207" s="37"/>
      <c r="AD10207" s="59"/>
    </row>
    <row r="10208" spans="1:30">
      <c r="A10208" s="15"/>
      <c r="I10208" s="15"/>
      <c r="P10208" s="36"/>
      <c r="Q10208" s="37"/>
      <c r="R10208" s="36"/>
      <c r="S10208" s="37"/>
      <c r="U10208" s="36"/>
      <c r="V10208" s="37"/>
      <c r="AD10208" s="59"/>
    </row>
    <row r="10209" spans="1:30">
      <c r="A10209" s="15"/>
      <c r="I10209" s="15"/>
      <c r="P10209" s="36"/>
      <c r="Q10209" s="37"/>
      <c r="R10209" s="36"/>
      <c r="S10209" s="37"/>
      <c r="U10209" s="36"/>
      <c r="V10209" s="37"/>
      <c r="AD10209" s="59"/>
    </row>
    <row r="10210" spans="1:30">
      <c r="A10210" s="15"/>
      <c r="I10210" s="15"/>
      <c r="P10210" s="36"/>
      <c r="Q10210" s="37"/>
      <c r="R10210" s="36"/>
      <c r="S10210" s="37"/>
      <c r="U10210" s="36"/>
      <c r="V10210" s="37"/>
      <c r="AD10210" s="59"/>
    </row>
    <row r="10211" spans="1:30">
      <c r="A10211" s="15"/>
      <c r="I10211" s="15"/>
      <c r="P10211" s="36"/>
      <c r="Q10211" s="37"/>
      <c r="R10211" s="36"/>
      <c r="S10211" s="37"/>
      <c r="U10211" s="36"/>
      <c r="V10211" s="37"/>
      <c r="AD10211" s="59"/>
    </row>
    <row r="10212" spans="1:30">
      <c r="A10212" s="15"/>
      <c r="I10212" s="15"/>
      <c r="P10212" s="36"/>
      <c r="Q10212" s="37"/>
      <c r="R10212" s="36"/>
      <c r="S10212" s="37"/>
      <c r="U10212" s="36"/>
      <c r="V10212" s="37"/>
      <c r="AD10212" s="59"/>
    </row>
    <row r="10213" spans="1:30">
      <c r="A10213" s="15"/>
      <c r="I10213" s="15"/>
      <c r="P10213" s="36"/>
      <c r="Q10213" s="37"/>
      <c r="R10213" s="36"/>
      <c r="S10213" s="37"/>
      <c r="U10213" s="36"/>
      <c r="V10213" s="37"/>
      <c r="AD10213" s="59"/>
    </row>
    <row r="10214" spans="1:30">
      <c r="A10214" s="15"/>
      <c r="I10214" s="15"/>
      <c r="P10214" s="36"/>
      <c r="Q10214" s="37"/>
      <c r="R10214" s="36"/>
      <c r="S10214" s="37"/>
      <c r="U10214" s="36"/>
      <c r="V10214" s="37"/>
      <c r="AD10214" s="59"/>
    </row>
    <row r="10215" spans="1:30">
      <c r="A10215" s="15"/>
      <c r="I10215" s="15"/>
      <c r="P10215" s="36"/>
      <c r="Q10215" s="37"/>
      <c r="R10215" s="36"/>
      <c r="S10215" s="37"/>
      <c r="U10215" s="36"/>
      <c r="V10215" s="37"/>
      <c r="AD10215" s="59"/>
    </row>
    <row r="10216" spans="1:30">
      <c r="A10216" s="15"/>
      <c r="I10216" s="15"/>
      <c r="P10216" s="36"/>
      <c r="Q10216" s="37"/>
      <c r="R10216" s="36"/>
      <c r="S10216" s="37"/>
      <c r="U10216" s="36"/>
      <c r="V10216" s="37"/>
      <c r="AD10216" s="59"/>
    </row>
    <row r="10217" spans="1:30">
      <c r="A10217" s="15"/>
      <c r="I10217" s="15"/>
      <c r="P10217" s="36"/>
      <c r="Q10217" s="37"/>
      <c r="R10217" s="36"/>
      <c r="S10217" s="37"/>
      <c r="U10217" s="36"/>
      <c r="V10217" s="37"/>
      <c r="AD10217" s="59"/>
    </row>
    <row r="10218" spans="1:30">
      <c r="A10218" s="15"/>
      <c r="I10218" s="15"/>
      <c r="P10218" s="36"/>
      <c r="Q10218" s="37"/>
      <c r="R10218" s="36"/>
      <c r="S10218" s="37"/>
      <c r="U10218" s="36"/>
      <c r="V10218" s="37"/>
      <c r="AD10218" s="59"/>
    </row>
    <row r="10219" spans="1:30">
      <c r="A10219" s="15"/>
      <c r="I10219" s="15"/>
      <c r="P10219" s="36"/>
      <c r="Q10219" s="37"/>
      <c r="R10219" s="36"/>
      <c r="S10219" s="37"/>
      <c r="U10219" s="36"/>
      <c r="V10219" s="37"/>
      <c r="AD10219" s="59"/>
    </row>
    <row r="10220" spans="1:30">
      <c r="A10220" s="15"/>
      <c r="I10220" s="15"/>
      <c r="P10220" s="36"/>
      <c r="Q10220" s="37"/>
      <c r="R10220" s="36"/>
      <c r="S10220" s="37"/>
      <c r="U10220" s="36"/>
      <c r="V10220" s="37"/>
      <c r="AD10220" s="59"/>
    </row>
    <row r="10221" spans="1:30">
      <c r="A10221" s="15"/>
      <c r="I10221" s="15"/>
      <c r="P10221" s="36"/>
      <c r="Q10221" s="37"/>
      <c r="R10221" s="36"/>
      <c r="S10221" s="37"/>
      <c r="U10221" s="36"/>
      <c r="V10221" s="37"/>
      <c r="AD10221" s="59"/>
    </row>
    <row r="10222" spans="1:30">
      <c r="A10222" s="15"/>
      <c r="I10222" s="15"/>
      <c r="P10222" s="36"/>
      <c r="Q10222" s="37"/>
      <c r="R10222" s="36"/>
      <c r="S10222" s="37"/>
      <c r="U10222" s="36"/>
      <c r="V10222" s="37"/>
      <c r="AD10222" s="59"/>
    </row>
    <row r="10223" spans="1:30">
      <c r="A10223" s="15"/>
      <c r="I10223" s="15"/>
      <c r="P10223" s="36"/>
      <c r="Q10223" s="37"/>
      <c r="R10223" s="36"/>
      <c r="S10223" s="37"/>
      <c r="U10223" s="36"/>
      <c r="V10223" s="37"/>
      <c r="AD10223" s="59"/>
    </row>
    <row r="10224" spans="1:30">
      <c r="A10224" s="15"/>
      <c r="I10224" s="15"/>
      <c r="P10224" s="36"/>
      <c r="Q10224" s="37"/>
      <c r="R10224" s="36"/>
      <c r="S10224" s="37"/>
      <c r="U10224" s="36"/>
      <c r="V10224" s="37"/>
      <c r="AD10224" s="59"/>
    </row>
    <row r="10225" spans="1:30">
      <c r="A10225" s="15"/>
      <c r="I10225" s="15"/>
      <c r="P10225" s="36"/>
      <c r="Q10225" s="37"/>
      <c r="R10225" s="36"/>
      <c r="S10225" s="37"/>
      <c r="U10225" s="36"/>
      <c r="V10225" s="37"/>
      <c r="AD10225" s="59"/>
    </row>
    <row r="10226" spans="1:30">
      <c r="A10226" s="15"/>
      <c r="I10226" s="15"/>
      <c r="P10226" s="36"/>
      <c r="Q10226" s="37"/>
      <c r="R10226" s="36"/>
      <c r="S10226" s="37"/>
      <c r="U10226" s="36"/>
      <c r="V10226" s="37"/>
      <c r="AD10226" s="59"/>
    </row>
    <row r="10227" spans="1:30">
      <c r="A10227" s="15"/>
      <c r="I10227" s="15"/>
      <c r="P10227" s="36"/>
      <c r="Q10227" s="37"/>
      <c r="R10227" s="36"/>
      <c r="S10227" s="37"/>
      <c r="U10227" s="36"/>
      <c r="V10227" s="37"/>
      <c r="AD10227" s="59"/>
    </row>
    <row r="10228" spans="1:30">
      <c r="A10228" s="15"/>
      <c r="I10228" s="15"/>
      <c r="P10228" s="36"/>
      <c r="Q10228" s="37"/>
      <c r="R10228" s="36"/>
      <c r="S10228" s="37"/>
      <c r="U10228" s="36"/>
      <c r="V10228" s="37"/>
      <c r="AD10228" s="59"/>
    </row>
    <row r="10229" spans="1:30">
      <c r="A10229" s="15"/>
      <c r="I10229" s="15"/>
      <c r="P10229" s="36"/>
      <c r="Q10229" s="37"/>
      <c r="R10229" s="36"/>
      <c r="S10229" s="37"/>
      <c r="U10229" s="36"/>
      <c r="V10229" s="37"/>
      <c r="AD10229" s="59"/>
    </row>
    <row r="10230" spans="1:30">
      <c r="A10230" s="15"/>
      <c r="I10230" s="15"/>
      <c r="P10230" s="36"/>
      <c r="Q10230" s="37"/>
      <c r="R10230" s="36"/>
      <c r="S10230" s="37"/>
      <c r="U10230" s="36"/>
      <c r="V10230" s="37"/>
      <c r="AD10230" s="59"/>
    </row>
    <row r="10231" spans="1:30">
      <c r="A10231" s="15"/>
      <c r="I10231" s="15"/>
      <c r="P10231" s="36"/>
      <c r="Q10231" s="37"/>
      <c r="R10231" s="36"/>
      <c r="S10231" s="37"/>
      <c r="U10231" s="36"/>
      <c r="V10231" s="37"/>
      <c r="AD10231" s="59"/>
    </row>
    <row r="10232" spans="1:30">
      <c r="A10232" s="15"/>
      <c r="I10232" s="15"/>
      <c r="P10232" s="36"/>
      <c r="Q10232" s="37"/>
      <c r="R10232" s="36"/>
      <c r="S10232" s="37"/>
      <c r="U10232" s="36"/>
      <c r="V10232" s="37"/>
      <c r="AD10232" s="59"/>
    </row>
    <row r="10233" spans="1:30">
      <c r="A10233" s="15"/>
      <c r="I10233" s="15"/>
      <c r="P10233" s="36"/>
      <c r="Q10233" s="37"/>
      <c r="R10233" s="36"/>
      <c r="S10233" s="37"/>
      <c r="U10233" s="36"/>
      <c r="V10233" s="37"/>
      <c r="AD10233" s="59"/>
    </row>
    <row r="10234" spans="1:30">
      <c r="A10234" s="15"/>
      <c r="I10234" s="15"/>
      <c r="P10234" s="36"/>
      <c r="Q10234" s="37"/>
      <c r="R10234" s="36"/>
      <c r="S10234" s="37"/>
      <c r="U10234" s="36"/>
      <c r="V10234" s="37"/>
      <c r="AD10234" s="59"/>
    </row>
    <row r="10235" spans="1:30">
      <c r="A10235" s="15"/>
      <c r="I10235" s="15"/>
      <c r="P10235" s="36"/>
      <c r="Q10235" s="37"/>
      <c r="R10235" s="36"/>
      <c r="S10235" s="37"/>
      <c r="U10235" s="36"/>
      <c r="V10235" s="37"/>
      <c r="AD10235" s="59"/>
    </row>
    <row r="10236" spans="1:30">
      <c r="A10236" s="15"/>
      <c r="I10236" s="15"/>
      <c r="P10236" s="36"/>
      <c r="Q10236" s="37"/>
      <c r="R10236" s="36"/>
      <c r="S10236" s="37"/>
      <c r="U10236" s="36"/>
      <c r="V10236" s="37"/>
      <c r="AD10236" s="59"/>
    </row>
    <row r="10237" spans="1:30">
      <c r="A10237" s="15"/>
      <c r="I10237" s="15"/>
      <c r="P10237" s="36"/>
      <c r="Q10237" s="37"/>
      <c r="R10237" s="36"/>
      <c r="S10237" s="37"/>
      <c r="U10237" s="36"/>
      <c r="V10237" s="37"/>
      <c r="AD10237" s="59"/>
    </row>
    <row r="10238" spans="1:30">
      <c r="A10238" s="15"/>
      <c r="I10238" s="15"/>
      <c r="P10238" s="36"/>
      <c r="Q10238" s="37"/>
      <c r="R10238" s="36"/>
      <c r="S10238" s="37"/>
      <c r="U10238" s="36"/>
      <c r="V10238" s="37"/>
      <c r="AD10238" s="59"/>
    </row>
    <row r="10239" spans="1:30">
      <c r="A10239" s="15"/>
      <c r="I10239" s="15"/>
      <c r="P10239" s="36"/>
      <c r="Q10239" s="37"/>
      <c r="R10239" s="36"/>
      <c r="S10239" s="37"/>
      <c r="U10239" s="36"/>
      <c r="V10239" s="37"/>
      <c r="AD10239" s="59"/>
    </row>
    <row r="10240" spans="1:30">
      <c r="A10240" s="15"/>
      <c r="I10240" s="15"/>
      <c r="P10240" s="36"/>
      <c r="Q10240" s="37"/>
      <c r="R10240" s="36"/>
      <c r="S10240" s="37"/>
      <c r="U10240" s="36"/>
      <c r="V10240" s="37"/>
      <c r="AD10240" s="59"/>
    </row>
    <row r="10241" spans="1:30">
      <c r="A10241" s="15"/>
      <c r="I10241" s="15"/>
      <c r="P10241" s="36"/>
      <c r="Q10241" s="37"/>
      <c r="R10241" s="36"/>
      <c r="S10241" s="37"/>
      <c r="U10241" s="36"/>
      <c r="V10241" s="37"/>
      <c r="AD10241" s="59"/>
    </row>
    <row r="10242" spans="1:30">
      <c r="A10242" s="15"/>
      <c r="I10242" s="15"/>
      <c r="P10242" s="36"/>
      <c r="Q10242" s="37"/>
      <c r="R10242" s="36"/>
      <c r="S10242" s="37"/>
      <c r="U10242" s="36"/>
      <c r="V10242" s="37"/>
      <c r="AD10242" s="59"/>
    </row>
    <row r="10243" spans="1:30">
      <c r="A10243" s="15"/>
      <c r="I10243" s="15"/>
      <c r="P10243" s="36"/>
      <c r="Q10243" s="37"/>
      <c r="R10243" s="36"/>
      <c r="S10243" s="37"/>
      <c r="U10243" s="36"/>
      <c r="V10243" s="37"/>
      <c r="AD10243" s="59"/>
    </row>
    <row r="10244" spans="1:30">
      <c r="A10244" s="15"/>
      <c r="I10244" s="15"/>
      <c r="P10244" s="36"/>
      <c r="Q10244" s="37"/>
      <c r="R10244" s="36"/>
      <c r="S10244" s="37"/>
      <c r="U10244" s="36"/>
      <c r="V10244" s="37"/>
      <c r="AD10244" s="59"/>
    </row>
    <row r="10245" spans="1:30">
      <c r="A10245" s="15"/>
      <c r="I10245" s="15"/>
      <c r="P10245" s="36"/>
      <c r="Q10245" s="37"/>
      <c r="R10245" s="36"/>
      <c r="S10245" s="37"/>
      <c r="U10245" s="36"/>
      <c r="V10245" s="37"/>
      <c r="AD10245" s="59"/>
    </row>
    <row r="10246" spans="1:30">
      <c r="A10246" s="15"/>
      <c r="I10246" s="15"/>
      <c r="P10246" s="36"/>
      <c r="Q10246" s="37"/>
      <c r="R10246" s="36"/>
      <c r="S10246" s="37"/>
      <c r="U10246" s="36"/>
      <c r="V10246" s="37"/>
      <c r="AD10246" s="59"/>
    </row>
    <row r="10247" spans="1:30">
      <c r="A10247" s="15"/>
      <c r="I10247" s="15"/>
      <c r="P10247" s="36"/>
      <c r="Q10247" s="37"/>
      <c r="R10247" s="36"/>
      <c r="S10247" s="37"/>
      <c r="U10247" s="36"/>
      <c r="V10247" s="37"/>
      <c r="AD10247" s="59"/>
    </row>
    <row r="10248" spans="1:30">
      <c r="A10248" s="15"/>
      <c r="I10248" s="15"/>
      <c r="P10248" s="36"/>
      <c r="Q10248" s="37"/>
      <c r="R10248" s="36"/>
      <c r="S10248" s="37"/>
      <c r="U10248" s="36"/>
      <c r="V10248" s="37"/>
      <c r="AD10248" s="59"/>
    </row>
    <row r="10249" spans="1:30">
      <c r="A10249" s="15"/>
      <c r="I10249" s="15"/>
      <c r="P10249" s="36"/>
      <c r="Q10249" s="37"/>
      <c r="R10249" s="36"/>
      <c r="S10249" s="37"/>
      <c r="U10249" s="36"/>
      <c r="V10249" s="37"/>
      <c r="AD10249" s="59"/>
    </row>
    <row r="10250" spans="1:30">
      <c r="A10250" s="15"/>
      <c r="I10250" s="15"/>
      <c r="P10250" s="36"/>
      <c r="Q10250" s="37"/>
      <c r="R10250" s="36"/>
      <c r="S10250" s="37"/>
      <c r="U10250" s="36"/>
      <c r="V10250" s="37"/>
      <c r="AD10250" s="59"/>
    </row>
    <row r="10251" spans="1:30">
      <c r="A10251" s="15"/>
      <c r="I10251" s="15"/>
      <c r="P10251" s="36"/>
      <c r="Q10251" s="37"/>
      <c r="R10251" s="36"/>
      <c r="S10251" s="37"/>
      <c r="U10251" s="36"/>
      <c r="V10251" s="37"/>
      <c r="AD10251" s="59"/>
    </row>
    <row r="10252" spans="1:30">
      <c r="A10252" s="15"/>
      <c r="I10252" s="15"/>
      <c r="M10252" s="61"/>
      <c r="P10252" s="36"/>
      <c r="Q10252" s="37"/>
      <c r="R10252" s="36"/>
      <c r="S10252" s="37"/>
      <c r="U10252" s="36"/>
      <c r="V10252" s="37"/>
      <c r="AD10252" s="59"/>
    </row>
    <row r="10253" spans="1:30">
      <c r="A10253" s="15"/>
      <c r="I10253" s="15"/>
      <c r="P10253" s="36"/>
      <c r="Q10253" s="37"/>
      <c r="R10253" s="36"/>
      <c r="S10253" s="37"/>
      <c r="U10253" s="36"/>
      <c r="V10253" s="37"/>
      <c r="AD10253" s="59"/>
    </row>
    <row r="10254" spans="1:30">
      <c r="A10254" s="15"/>
      <c r="I10254" s="15"/>
      <c r="P10254" s="36"/>
      <c r="Q10254" s="37"/>
      <c r="R10254" s="36"/>
      <c r="S10254" s="37"/>
      <c r="U10254" s="36"/>
      <c r="V10254" s="37"/>
      <c r="AD10254" s="59"/>
    </row>
    <row r="10255" spans="1:30">
      <c r="A10255" s="15"/>
      <c r="I10255" s="15"/>
      <c r="P10255" s="36"/>
      <c r="Q10255" s="37"/>
      <c r="R10255" s="36"/>
      <c r="S10255" s="37"/>
      <c r="U10255" s="36"/>
      <c r="V10255" s="37"/>
      <c r="AD10255" s="59"/>
    </row>
    <row r="10256" spans="1:30">
      <c r="A10256" s="15"/>
      <c r="I10256" s="15"/>
      <c r="P10256" s="36"/>
      <c r="Q10256" s="37"/>
      <c r="R10256" s="36"/>
      <c r="S10256" s="37"/>
      <c r="U10256" s="36"/>
      <c r="V10256" s="37"/>
      <c r="AD10256" s="59"/>
    </row>
    <row r="10257" spans="1:30">
      <c r="A10257" s="15"/>
      <c r="I10257" s="15"/>
      <c r="P10257" s="36"/>
      <c r="Q10257" s="37"/>
      <c r="R10257" s="36"/>
      <c r="S10257" s="37"/>
      <c r="U10257" s="36"/>
      <c r="V10257" s="37"/>
      <c r="AD10257" s="59"/>
    </row>
    <row r="10258" spans="1:30">
      <c r="A10258" s="15"/>
      <c r="I10258" s="15"/>
      <c r="P10258" s="36"/>
      <c r="Q10258" s="37"/>
      <c r="R10258" s="36"/>
      <c r="S10258" s="37"/>
      <c r="U10258" s="36"/>
      <c r="V10258" s="37"/>
      <c r="AD10258" s="59"/>
    </row>
    <row r="10259" spans="1:30">
      <c r="A10259" s="15"/>
      <c r="I10259" s="15"/>
      <c r="P10259" s="36"/>
      <c r="Q10259" s="37"/>
      <c r="R10259" s="36"/>
      <c r="S10259" s="37"/>
      <c r="U10259" s="36"/>
      <c r="V10259" s="37"/>
      <c r="AD10259" s="59"/>
    </row>
    <row r="10260" spans="1:30">
      <c r="A10260" s="15"/>
      <c r="I10260" s="15"/>
      <c r="P10260" s="36"/>
      <c r="Q10260" s="37"/>
      <c r="R10260" s="36"/>
      <c r="S10260" s="37"/>
      <c r="U10260" s="36"/>
      <c r="V10260" s="37"/>
      <c r="AD10260" s="59"/>
    </row>
    <row r="10261" spans="1:30">
      <c r="A10261" s="15"/>
      <c r="I10261" s="15"/>
      <c r="P10261" s="36"/>
      <c r="Q10261" s="37"/>
      <c r="R10261" s="36"/>
      <c r="S10261" s="37"/>
      <c r="U10261" s="36"/>
      <c r="V10261" s="37"/>
      <c r="AD10261" s="59"/>
    </row>
    <row r="10262" spans="1:30">
      <c r="A10262" s="15"/>
      <c r="I10262" s="15"/>
      <c r="P10262" s="36"/>
      <c r="Q10262" s="37"/>
      <c r="R10262" s="36"/>
      <c r="S10262" s="37"/>
      <c r="U10262" s="36"/>
      <c r="V10262" s="37"/>
      <c r="AD10262" s="59"/>
    </row>
    <row r="10263" spans="1:30">
      <c r="A10263" s="15"/>
      <c r="I10263" s="15"/>
      <c r="P10263" s="36"/>
      <c r="Q10263" s="37"/>
      <c r="R10263" s="36"/>
      <c r="S10263" s="37"/>
      <c r="U10263" s="36"/>
      <c r="V10263" s="37"/>
      <c r="AD10263" s="59"/>
    </row>
    <row r="10264" spans="1:30">
      <c r="A10264" s="15"/>
      <c r="I10264" s="15"/>
      <c r="P10264" s="36"/>
      <c r="Q10264" s="37"/>
      <c r="R10264" s="36"/>
      <c r="S10264" s="37"/>
      <c r="U10264" s="36"/>
      <c r="V10264" s="37"/>
      <c r="AD10264" s="59"/>
    </row>
    <row r="10265" spans="1:30">
      <c r="A10265" s="15"/>
      <c r="I10265" s="15"/>
      <c r="P10265" s="36"/>
      <c r="Q10265" s="37"/>
      <c r="R10265" s="36"/>
      <c r="S10265" s="37"/>
      <c r="U10265" s="36"/>
      <c r="V10265" s="37"/>
      <c r="AD10265" s="59"/>
    </row>
    <row r="10266" spans="1:30">
      <c r="A10266" s="15"/>
      <c r="I10266" s="15"/>
      <c r="P10266" s="36"/>
      <c r="Q10266" s="37"/>
      <c r="R10266" s="36"/>
      <c r="S10266" s="37"/>
      <c r="U10266" s="36"/>
      <c r="V10266" s="37"/>
      <c r="AD10266" s="59"/>
    </row>
    <row r="10267" spans="1:30">
      <c r="A10267" s="15"/>
      <c r="I10267" s="15"/>
      <c r="P10267" s="36"/>
      <c r="Q10267" s="37"/>
      <c r="R10267" s="36"/>
      <c r="S10267" s="37"/>
      <c r="U10267" s="36"/>
      <c r="V10267" s="37"/>
      <c r="AD10267" s="59"/>
    </row>
    <row r="10268" spans="1:30">
      <c r="A10268" s="15"/>
      <c r="I10268" s="15"/>
      <c r="P10268" s="36"/>
      <c r="Q10268" s="37"/>
      <c r="R10268" s="36"/>
      <c r="S10268" s="37"/>
      <c r="U10268" s="36"/>
      <c r="V10268" s="37"/>
      <c r="AD10268" s="59"/>
    </row>
    <row r="10269" spans="1:30">
      <c r="A10269" s="15"/>
      <c r="I10269" s="15"/>
      <c r="P10269" s="36"/>
      <c r="Q10269" s="37"/>
      <c r="R10269" s="36"/>
      <c r="S10269" s="37"/>
      <c r="U10269" s="36"/>
      <c r="V10269" s="37"/>
      <c r="AD10269" s="59"/>
    </row>
    <row r="10270" spans="1:30">
      <c r="A10270" s="15"/>
      <c r="I10270" s="15"/>
      <c r="P10270" s="36"/>
      <c r="Q10270" s="37"/>
      <c r="R10270" s="36"/>
      <c r="S10270" s="37"/>
      <c r="U10270" s="36"/>
      <c r="V10270" s="37"/>
      <c r="AD10270" s="59"/>
    </row>
    <row r="10271" spans="1:30">
      <c r="A10271" s="15"/>
      <c r="I10271" s="15"/>
      <c r="P10271" s="36"/>
      <c r="Q10271" s="37"/>
      <c r="R10271" s="36"/>
      <c r="S10271" s="37"/>
      <c r="U10271" s="36"/>
      <c r="V10271" s="37"/>
      <c r="AD10271" s="59"/>
    </row>
    <row r="10272" spans="1:30">
      <c r="A10272" s="15"/>
      <c r="I10272" s="15"/>
      <c r="P10272" s="36"/>
      <c r="Q10272" s="37"/>
      <c r="R10272" s="36"/>
      <c r="S10272" s="37"/>
      <c r="U10272" s="36"/>
      <c r="V10272" s="37"/>
      <c r="AD10272" s="59"/>
    </row>
    <row r="10273" spans="1:30">
      <c r="A10273" s="15"/>
      <c r="I10273" s="15"/>
      <c r="P10273" s="36"/>
      <c r="Q10273" s="37"/>
      <c r="R10273" s="36"/>
      <c r="S10273" s="37"/>
      <c r="U10273" s="36"/>
      <c r="V10273" s="37"/>
      <c r="AD10273" s="59"/>
    </row>
    <row r="10274" spans="1:30">
      <c r="A10274" s="15"/>
      <c r="I10274" s="15"/>
      <c r="P10274" s="36"/>
      <c r="Q10274" s="37"/>
      <c r="R10274" s="36"/>
      <c r="S10274" s="37"/>
      <c r="U10274" s="36"/>
      <c r="V10274" s="37"/>
      <c r="AD10274" s="59"/>
    </row>
    <row r="10275" spans="1:30">
      <c r="A10275" s="15"/>
      <c r="I10275" s="15"/>
      <c r="P10275" s="36"/>
      <c r="Q10275" s="37"/>
      <c r="R10275" s="36"/>
      <c r="S10275" s="37"/>
      <c r="U10275" s="36"/>
      <c r="V10275" s="37"/>
      <c r="AD10275" s="59"/>
    </row>
    <row r="10276" spans="1:30">
      <c r="A10276" s="15"/>
      <c r="I10276" s="15"/>
      <c r="P10276" s="36"/>
      <c r="Q10276" s="37"/>
      <c r="R10276" s="36"/>
      <c r="S10276" s="37"/>
      <c r="U10276" s="36"/>
      <c r="V10276" s="37"/>
      <c r="AD10276" s="59"/>
    </row>
    <row r="10277" spans="1:30">
      <c r="A10277" s="15"/>
      <c r="I10277" s="15"/>
      <c r="P10277" s="36"/>
      <c r="Q10277" s="37"/>
      <c r="R10277" s="36"/>
      <c r="S10277" s="37"/>
      <c r="U10277" s="36"/>
      <c r="V10277" s="37"/>
      <c r="AD10277" s="59"/>
    </row>
    <row r="10278" spans="1:30">
      <c r="A10278" s="15"/>
      <c r="I10278" s="15"/>
      <c r="P10278" s="36"/>
      <c r="Q10278" s="37"/>
      <c r="R10278" s="36"/>
      <c r="S10278" s="37"/>
      <c r="U10278" s="36"/>
      <c r="V10278" s="37"/>
      <c r="AD10278" s="59"/>
    </row>
    <row r="10279" spans="1:30">
      <c r="A10279" s="15"/>
      <c r="I10279" s="15"/>
      <c r="P10279" s="36"/>
      <c r="Q10279" s="37"/>
      <c r="R10279" s="36"/>
      <c r="S10279" s="37"/>
      <c r="U10279" s="36"/>
      <c r="V10279" s="37"/>
      <c r="AD10279" s="59"/>
    </row>
    <row r="10280" spans="1:30">
      <c r="A10280" s="15"/>
      <c r="I10280" s="15"/>
      <c r="P10280" s="36"/>
      <c r="Q10280" s="37"/>
      <c r="R10280" s="36"/>
      <c r="S10280" s="37"/>
      <c r="U10280" s="36"/>
      <c r="V10280" s="37"/>
      <c r="AD10280" s="59"/>
    </row>
    <row r="10281" spans="1:30">
      <c r="A10281" s="15"/>
      <c r="I10281" s="15"/>
      <c r="P10281" s="36"/>
      <c r="Q10281" s="37"/>
      <c r="R10281" s="36"/>
      <c r="S10281" s="37"/>
      <c r="U10281" s="36"/>
      <c r="V10281" s="37"/>
      <c r="AD10281" s="59"/>
    </row>
    <row r="10282" spans="1:30">
      <c r="A10282" s="15"/>
      <c r="I10282" s="15"/>
      <c r="P10282" s="36"/>
      <c r="Q10282" s="37"/>
      <c r="R10282" s="36"/>
      <c r="S10282" s="37"/>
      <c r="U10282" s="36"/>
      <c r="V10282" s="37"/>
      <c r="AD10282" s="59"/>
    </row>
    <row r="10283" spans="1:30">
      <c r="A10283" s="15"/>
      <c r="I10283" s="15"/>
      <c r="P10283" s="36"/>
      <c r="Q10283" s="37"/>
      <c r="R10283" s="36"/>
      <c r="S10283" s="37"/>
      <c r="U10283" s="36"/>
      <c r="V10283" s="37"/>
      <c r="AD10283" s="59"/>
    </row>
    <row r="10284" spans="1:30">
      <c r="A10284" s="15"/>
      <c r="I10284" s="15"/>
      <c r="P10284" s="36"/>
      <c r="Q10284" s="37"/>
      <c r="R10284" s="36"/>
      <c r="S10284" s="37"/>
      <c r="U10284" s="36"/>
      <c r="V10284" s="37"/>
      <c r="AD10284" s="59"/>
    </row>
    <row r="10285" spans="1:30">
      <c r="A10285" s="15"/>
      <c r="I10285" s="15"/>
      <c r="P10285" s="36"/>
      <c r="Q10285" s="37"/>
      <c r="R10285" s="36"/>
      <c r="S10285" s="37"/>
      <c r="U10285" s="36"/>
      <c r="V10285" s="37"/>
      <c r="AD10285" s="59"/>
    </row>
    <row r="10286" spans="1:30">
      <c r="A10286" s="15"/>
      <c r="I10286" s="15"/>
      <c r="P10286" s="36"/>
      <c r="Q10286" s="37"/>
      <c r="R10286" s="36"/>
      <c r="S10286" s="37"/>
      <c r="U10286" s="36"/>
      <c r="V10286" s="37"/>
      <c r="AD10286" s="59"/>
    </row>
    <row r="10287" spans="1:30">
      <c r="A10287" s="15"/>
      <c r="I10287" s="15"/>
      <c r="P10287" s="36"/>
      <c r="Q10287" s="37"/>
      <c r="R10287" s="36"/>
      <c r="S10287" s="37"/>
      <c r="U10287" s="36"/>
      <c r="V10287" s="37"/>
      <c r="AD10287" s="59"/>
    </row>
    <row r="10288" spans="1:30">
      <c r="A10288" s="15"/>
      <c r="I10288" s="15"/>
      <c r="P10288" s="36"/>
      <c r="Q10288" s="37"/>
      <c r="R10288" s="36"/>
      <c r="S10288" s="37"/>
      <c r="U10288" s="36"/>
      <c r="V10288" s="37"/>
      <c r="AD10288" s="59"/>
    </row>
    <row r="10289" spans="1:30">
      <c r="A10289" s="15"/>
      <c r="I10289" s="15"/>
      <c r="P10289" s="36"/>
      <c r="Q10289" s="37"/>
      <c r="R10289" s="36"/>
      <c r="S10289" s="37"/>
      <c r="U10289" s="36"/>
      <c r="V10289" s="37"/>
      <c r="AD10289" s="59"/>
    </row>
    <row r="10290" spans="1:30">
      <c r="A10290" s="15"/>
      <c r="I10290" s="15"/>
      <c r="P10290" s="36"/>
      <c r="Q10290" s="37"/>
      <c r="R10290" s="36"/>
      <c r="S10290" s="37"/>
      <c r="U10290" s="36"/>
      <c r="V10290" s="37"/>
      <c r="AD10290" s="59"/>
    </row>
    <row r="10291" spans="1:30">
      <c r="A10291" s="15"/>
      <c r="I10291" s="15"/>
      <c r="P10291" s="36"/>
      <c r="Q10291" s="37"/>
      <c r="R10291" s="36"/>
      <c r="S10291" s="37"/>
      <c r="U10291" s="36"/>
      <c r="V10291" s="37"/>
      <c r="AD10291" s="59"/>
    </row>
    <row r="10292" spans="1:30">
      <c r="A10292" s="15"/>
      <c r="I10292" s="15"/>
      <c r="P10292" s="36"/>
      <c r="Q10292" s="37"/>
      <c r="R10292" s="36"/>
      <c r="S10292" s="37"/>
      <c r="U10292" s="36"/>
      <c r="V10292" s="37"/>
      <c r="AD10292" s="59"/>
    </row>
    <row r="10293" spans="1:30">
      <c r="A10293" s="15"/>
      <c r="I10293" s="15"/>
      <c r="P10293" s="36"/>
      <c r="Q10293" s="37"/>
      <c r="R10293" s="36"/>
      <c r="S10293" s="37"/>
      <c r="U10293" s="36"/>
      <c r="V10293" s="37"/>
      <c r="AD10293" s="59"/>
    </row>
    <row r="10294" spans="1:30">
      <c r="A10294" s="15"/>
      <c r="I10294" s="15"/>
      <c r="P10294" s="36"/>
      <c r="Q10294" s="37"/>
      <c r="R10294" s="36"/>
      <c r="S10294" s="37"/>
      <c r="U10294" s="36"/>
      <c r="V10294" s="37"/>
      <c r="AD10294" s="59"/>
    </row>
    <row r="10295" spans="1:30">
      <c r="A10295" s="15"/>
      <c r="I10295" s="15"/>
      <c r="P10295" s="36"/>
      <c r="Q10295" s="37"/>
      <c r="R10295" s="36"/>
      <c r="S10295" s="37"/>
      <c r="U10295" s="36"/>
      <c r="V10295" s="37"/>
      <c r="AD10295" s="59"/>
    </row>
    <row r="10296" spans="1:30">
      <c r="A10296" s="15"/>
      <c r="I10296" s="15"/>
      <c r="M10296" s="61"/>
      <c r="P10296" s="36"/>
      <c r="Q10296" s="37"/>
      <c r="R10296" s="36"/>
      <c r="S10296" s="37"/>
      <c r="U10296" s="36"/>
      <c r="V10296" s="37"/>
      <c r="AD10296" s="59"/>
    </row>
    <row r="10297" spans="1:30">
      <c r="A10297" s="15"/>
      <c r="I10297" s="15"/>
      <c r="P10297" s="36"/>
      <c r="Q10297" s="37"/>
      <c r="R10297" s="36"/>
      <c r="S10297" s="37"/>
      <c r="U10297" s="36"/>
      <c r="V10297" s="37"/>
      <c r="AD10297" s="59"/>
    </row>
    <row r="10298" spans="1:30">
      <c r="A10298" s="15"/>
      <c r="I10298" s="15"/>
      <c r="P10298" s="36"/>
      <c r="Q10298" s="37"/>
      <c r="R10298" s="36"/>
      <c r="S10298" s="37"/>
      <c r="U10298" s="36"/>
      <c r="V10298" s="37"/>
      <c r="AD10298" s="59"/>
    </row>
    <row r="10299" spans="1:30">
      <c r="A10299" s="15"/>
      <c r="I10299" s="15"/>
      <c r="P10299" s="36"/>
      <c r="Q10299" s="37"/>
      <c r="R10299" s="36"/>
      <c r="S10299" s="37"/>
      <c r="U10299" s="36"/>
      <c r="V10299" s="37"/>
      <c r="AD10299" s="59"/>
    </row>
    <row r="10300" spans="1:30">
      <c r="A10300" s="15"/>
      <c r="I10300" s="15"/>
      <c r="P10300" s="36"/>
      <c r="Q10300" s="37"/>
      <c r="R10300" s="36"/>
      <c r="S10300" s="37"/>
      <c r="U10300" s="36"/>
      <c r="V10300" s="37"/>
      <c r="AD10300" s="59"/>
    </row>
    <row r="10301" spans="1:30">
      <c r="A10301" s="15"/>
      <c r="I10301" s="15"/>
      <c r="P10301" s="36"/>
      <c r="Q10301" s="37"/>
      <c r="R10301" s="36"/>
      <c r="S10301" s="37"/>
      <c r="U10301" s="36"/>
      <c r="V10301" s="37"/>
      <c r="AD10301" s="59"/>
    </row>
    <row r="10302" spans="1:30">
      <c r="A10302" s="15"/>
      <c r="I10302" s="15"/>
      <c r="P10302" s="36"/>
      <c r="Q10302" s="37"/>
      <c r="R10302" s="36"/>
      <c r="S10302" s="37"/>
      <c r="U10302" s="36"/>
      <c r="V10302" s="37"/>
      <c r="AD10302" s="59"/>
    </row>
    <row r="10303" spans="1:30">
      <c r="A10303" s="15"/>
      <c r="I10303" s="15"/>
      <c r="P10303" s="36"/>
      <c r="Q10303" s="37"/>
      <c r="R10303" s="36"/>
      <c r="S10303" s="37"/>
      <c r="U10303" s="36"/>
      <c r="V10303" s="37"/>
      <c r="AD10303" s="59"/>
    </row>
    <row r="10304" spans="1:30">
      <c r="A10304" s="15"/>
      <c r="I10304" s="15"/>
      <c r="P10304" s="36"/>
      <c r="Q10304" s="37"/>
      <c r="R10304" s="36"/>
      <c r="S10304" s="37"/>
      <c r="U10304" s="36"/>
      <c r="V10304" s="37"/>
      <c r="AD10304" s="59"/>
    </row>
    <row r="10305" spans="1:30">
      <c r="A10305" s="15"/>
      <c r="I10305" s="15"/>
      <c r="P10305" s="36"/>
      <c r="Q10305" s="37"/>
      <c r="R10305" s="36"/>
      <c r="S10305" s="37"/>
      <c r="U10305" s="36"/>
      <c r="V10305" s="37"/>
      <c r="AD10305" s="59"/>
    </row>
    <row r="10306" spans="1:30">
      <c r="A10306" s="15"/>
      <c r="I10306" s="15"/>
      <c r="P10306" s="36"/>
      <c r="Q10306" s="37"/>
      <c r="R10306" s="36"/>
      <c r="S10306" s="37"/>
      <c r="U10306" s="36"/>
      <c r="V10306" s="37"/>
      <c r="AD10306" s="59"/>
    </row>
    <row r="10307" spans="1:30">
      <c r="A10307" s="15"/>
      <c r="I10307" s="15"/>
      <c r="P10307" s="36"/>
      <c r="Q10307" s="37"/>
      <c r="R10307" s="36"/>
      <c r="S10307" s="37"/>
      <c r="U10307" s="36"/>
      <c r="V10307" s="37"/>
      <c r="AD10307" s="59"/>
    </row>
    <row r="10308" spans="1:30">
      <c r="A10308" s="15"/>
      <c r="I10308" s="15"/>
      <c r="P10308" s="36"/>
      <c r="Q10308" s="37"/>
      <c r="R10308" s="36"/>
      <c r="S10308" s="37"/>
      <c r="U10308" s="36"/>
      <c r="V10308" s="37"/>
      <c r="AD10308" s="59"/>
    </row>
    <row r="10309" spans="1:30">
      <c r="A10309" s="15"/>
      <c r="I10309" s="15"/>
      <c r="P10309" s="36"/>
      <c r="Q10309" s="37"/>
      <c r="R10309" s="36"/>
      <c r="S10309" s="37"/>
      <c r="U10309" s="36"/>
      <c r="V10309" s="37"/>
      <c r="AD10309" s="59"/>
    </row>
    <row r="10310" spans="1:30">
      <c r="A10310" s="15"/>
      <c r="I10310" s="15"/>
      <c r="P10310" s="36"/>
      <c r="Q10310" s="37"/>
      <c r="R10310" s="36"/>
      <c r="S10310" s="37"/>
      <c r="U10310" s="36"/>
      <c r="V10310" s="37"/>
      <c r="AD10310" s="59"/>
    </row>
    <row r="10311" spans="1:30">
      <c r="A10311" s="15"/>
      <c r="I10311" s="15"/>
      <c r="P10311" s="36"/>
      <c r="Q10311" s="37"/>
      <c r="R10311" s="36"/>
      <c r="S10311" s="37"/>
      <c r="U10311" s="36"/>
      <c r="V10311" s="37"/>
      <c r="AD10311" s="59"/>
    </row>
    <row r="10312" spans="1:30">
      <c r="A10312" s="15"/>
      <c r="I10312" s="15"/>
      <c r="P10312" s="36"/>
      <c r="Q10312" s="37"/>
      <c r="R10312" s="36"/>
      <c r="S10312" s="37"/>
      <c r="U10312" s="36"/>
      <c r="V10312" s="37"/>
      <c r="AD10312" s="59"/>
    </row>
    <row r="10313" spans="1:30">
      <c r="A10313" s="15"/>
      <c r="I10313" s="15"/>
      <c r="P10313" s="36"/>
      <c r="Q10313" s="37"/>
      <c r="R10313" s="36"/>
      <c r="S10313" s="37"/>
      <c r="U10313" s="36"/>
      <c r="V10313" s="37"/>
      <c r="AD10313" s="59"/>
    </row>
    <row r="10314" spans="1:30">
      <c r="A10314" s="15"/>
      <c r="I10314" s="15"/>
      <c r="P10314" s="36"/>
      <c r="Q10314" s="37"/>
      <c r="R10314" s="36"/>
      <c r="S10314" s="37"/>
      <c r="U10314" s="36"/>
      <c r="V10314" s="37"/>
      <c r="AD10314" s="59"/>
    </row>
    <row r="10315" spans="1:30">
      <c r="A10315" s="15"/>
      <c r="I10315" s="15"/>
      <c r="P10315" s="36"/>
      <c r="Q10315" s="37"/>
      <c r="R10315" s="36"/>
      <c r="S10315" s="37"/>
      <c r="U10315" s="36"/>
      <c r="V10315" s="37"/>
      <c r="AD10315" s="59"/>
    </row>
    <row r="10316" spans="1:30">
      <c r="A10316" s="15"/>
      <c r="I10316" s="15"/>
      <c r="P10316" s="36"/>
      <c r="Q10316" s="37"/>
      <c r="R10316" s="36"/>
      <c r="S10316" s="37"/>
      <c r="U10316" s="36"/>
      <c r="V10316" s="37"/>
      <c r="AD10316" s="59"/>
    </row>
    <row r="10317" spans="1:30">
      <c r="A10317" s="15"/>
      <c r="I10317" s="15"/>
      <c r="P10317" s="36"/>
      <c r="Q10317" s="37"/>
      <c r="R10317" s="36"/>
      <c r="S10317" s="37"/>
      <c r="U10317" s="36"/>
      <c r="V10317" s="37"/>
      <c r="AD10317" s="59"/>
    </row>
    <row r="10318" spans="1:30">
      <c r="A10318" s="15"/>
      <c r="I10318" s="15"/>
      <c r="P10318" s="36"/>
      <c r="Q10318" s="37"/>
      <c r="R10318" s="36"/>
      <c r="S10318" s="37"/>
      <c r="U10318" s="36"/>
      <c r="V10318" s="37"/>
      <c r="AD10318" s="59"/>
    </row>
    <row r="10319" spans="1:30">
      <c r="A10319" s="15"/>
      <c r="I10319" s="15"/>
      <c r="P10319" s="36"/>
      <c r="Q10319" s="37"/>
      <c r="R10319" s="36"/>
      <c r="S10319" s="37"/>
      <c r="U10319" s="36"/>
      <c r="V10319" s="37"/>
      <c r="AD10319" s="59"/>
    </row>
    <row r="10320" spans="1:30">
      <c r="A10320" s="15"/>
      <c r="I10320" s="15"/>
      <c r="P10320" s="36"/>
      <c r="Q10320" s="37"/>
      <c r="R10320" s="36"/>
      <c r="S10320" s="37"/>
      <c r="U10320" s="36"/>
      <c r="V10320" s="37"/>
      <c r="AD10320" s="59"/>
    </row>
    <row r="10321" spans="1:30">
      <c r="A10321" s="15"/>
      <c r="I10321" s="15"/>
      <c r="P10321" s="36"/>
      <c r="Q10321" s="37"/>
      <c r="R10321" s="36"/>
      <c r="S10321" s="37"/>
      <c r="U10321" s="36"/>
      <c r="V10321" s="37"/>
      <c r="AD10321" s="59"/>
    </row>
    <row r="10322" spans="1:30">
      <c r="A10322" s="15"/>
      <c r="I10322" s="15"/>
      <c r="P10322" s="36"/>
      <c r="Q10322" s="37"/>
      <c r="R10322" s="36"/>
      <c r="S10322" s="37"/>
      <c r="U10322" s="36"/>
      <c r="V10322" s="37"/>
      <c r="AD10322" s="59"/>
    </row>
    <row r="10323" spans="1:30">
      <c r="A10323" s="15"/>
      <c r="I10323" s="15"/>
      <c r="P10323" s="36"/>
      <c r="Q10323" s="37"/>
      <c r="R10323" s="36"/>
      <c r="S10323" s="37"/>
      <c r="U10323" s="36"/>
      <c r="V10323" s="37"/>
      <c r="AD10323" s="59"/>
    </row>
    <row r="10324" spans="1:30">
      <c r="A10324" s="15"/>
      <c r="I10324" s="15"/>
      <c r="P10324" s="36"/>
      <c r="Q10324" s="37"/>
      <c r="R10324" s="36"/>
      <c r="S10324" s="37"/>
      <c r="U10324" s="36"/>
      <c r="V10324" s="37"/>
      <c r="AD10324" s="59"/>
    </row>
    <row r="10325" spans="1:30">
      <c r="A10325" s="15"/>
      <c r="I10325" s="15"/>
      <c r="P10325" s="36"/>
      <c r="Q10325" s="37"/>
      <c r="R10325" s="36"/>
      <c r="S10325" s="37"/>
      <c r="U10325" s="36"/>
      <c r="V10325" s="37"/>
      <c r="AD10325" s="59"/>
    </row>
    <row r="10326" spans="1:30">
      <c r="A10326" s="15"/>
      <c r="I10326" s="15"/>
      <c r="P10326" s="36"/>
      <c r="Q10326" s="37"/>
      <c r="R10326" s="36"/>
      <c r="S10326" s="37"/>
      <c r="U10326" s="36"/>
      <c r="V10326" s="37"/>
      <c r="AD10326" s="59"/>
    </row>
    <row r="10327" spans="1:30">
      <c r="A10327" s="15"/>
      <c r="I10327" s="15"/>
      <c r="P10327" s="36"/>
      <c r="Q10327" s="37"/>
      <c r="R10327" s="36"/>
      <c r="S10327" s="37"/>
      <c r="U10327" s="36"/>
      <c r="V10327" s="37"/>
      <c r="AD10327" s="59"/>
    </row>
    <row r="10328" spans="1:30">
      <c r="A10328" s="15"/>
      <c r="I10328" s="15"/>
      <c r="P10328" s="36"/>
      <c r="Q10328" s="37"/>
      <c r="R10328" s="36"/>
      <c r="S10328" s="37"/>
      <c r="U10328" s="36"/>
      <c r="V10328" s="37"/>
      <c r="AD10328" s="59"/>
    </row>
    <row r="10329" spans="1:30">
      <c r="A10329" s="15"/>
      <c r="I10329" s="15"/>
      <c r="P10329" s="36"/>
      <c r="Q10329" s="37"/>
      <c r="R10329" s="36"/>
      <c r="S10329" s="37"/>
      <c r="U10329" s="36"/>
      <c r="V10329" s="37"/>
      <c r="AD10329" s="59"/>
    </row>
    <row r="10330" spans="1:30">
      <c r="A10330" s="15"/>
      <c r="I10330" s="15"/>
      <c r="P10330" s="36"/>
      <c r="Q10330" s="37"/>
      <c r="R10330" s="36"/>
      <c r="S10330" s="37"/>
      <c r="U10330" s="36"/>
      <c r="V10330" s="37"/>
      <c r="AD10330" s="59"/>
    </row>
    <row r="10331" spans="1:30">
      <c r="A10331" s="15"/>
      <c r="I10331" s="15"/>
      <c r="P10331" s="36"/>
      <c r="Q10331" s="37"/>
      <c r="R10331" s="36"/>
      <c r="S10331" s="37"/>
      <c r="U10331" s="36"/>
      <c r="V10331" s="37"/>
      <c r="AD10331" s="59"/>
    </row>
    <row r="10332" spans="1:30">
      <c r="A10332" s="15"/>
      <c r="I10332" s="15"/>
      <c r="P10332" s="36"/>
      <c r="Q10332" s="37"/>
      <c r="R10332" s="36"/>
      <c r="S10332" s="37"/>
      <c r="U10332" s="36"/>
      <c r="V10332" s="37"/>
      <c r="AD10332" s="59"/>
    </row>
    <row r="10333" spans="1:30">
      <c r="A10333" s="15"/>
      <c r="I10333" s="15"/>
      <c r="P10333" s="36"/>
      <c r="Q10333" s="37"/>
      <c r="R10333" s="36"/>
      <c r="S10333" s="37"/>
      <c r="U10333" s="36"/>
      <c r="V10333" s="37"/>
      <c r="AD10333" s="59"/>
    </row>
    <row r="10334" spans="1:30">
      <c r="A10334" s="15"/>
      <c r="I10334" s="15"/>
      <c r="P10334" s="36"/>
      <c r="Q10334" s="37"/>
      <c r="R10334" s="36"/>
      <c r="S10334" s="37"/>
      <c r="U10334" s="36"/>
      <c r="V10334" s="37"/>
      <c r="AD10334" s="59"/>
    </row>
    <row r="10335" spans="1:30">
      <c r="A10335" s="15"/>
      <c r="I10335" s="15"/>
      <c r="P10335" s="36"/>
      <c r="Q10335" s="37"/>
      <c r="R10335" s="36"/>
      <c r="S10335" s="37"/>
      <c r="U10335" s="36"/>
      <c r="V10335" s="37"/>
      <c r="AD10335" s="59"/>
    </row>
    <row r="10336" spans="1:30">
      <c r="A10336" s="15"/>
      <c r="I10336" s="15"/>
      <c r="P10336" s="36"/>
      <c r="Q10336" s="37"/>
      <c r="R10336" s="36"/>
      <c r="S10336" s="37"/>
      <c r="U10336" s="36"/>
      <c r="V10336" s="37"/>
      <c r="AD10336" s="59"/>
    </row>
    <row r="10337" spans="1:30">
      <c r="A10337" s="15"/>
      <c r="I10337" s="15"/>
      <c r="P10337" s="36"/>
      <c r="Q10337" s="37"/>
      <c r="R10337" s="36"/>
      <c r="S10337" s="37"/>
      <c r="U10337" s="36"/>
      <c r="V10337" s="37"/>
      <c r="AD10337" s="59"/>
    </row>
    <row r="10338" spans="1:30">
      <c r="A10338" s="15"/>
      <c r="I10338" s="15"/>
      <c r="P10338" s="36"/>
      <c r="Q10338" s="37"/>
      <c r="R10338" s="36"/>
      <c r="S10338" s="37"/>
      <c r="U10338" s="36"/>
      <c r="V10338" s="37"/>
      <c r="AD10338" s="59"/>
    </row>
    <row r="10339" spans="1:30">
      <c r="A10339" s="15"/>
      <c r="I10339" s="15"/>
      <c r="P10339" s="36"/>
      <c r="Q10339" s="37"/>
      <c r="R10339" s="36"/>
      <c r="S10339" s="37"/>
      <c r="U10339" s="36"/>
      <c r="V10339" s="37"/>
      <c r="AD10339" s="59"/>
    </row>
    <row r="10340" spans="1:30">
      <c r="A10340" s="15"/>
      <c r="I10340" s="15"/>
      <c r="P10340" s="36"/>
      <c r="Q10340" s="37"/>
      <c r="R10340" s="36"/>
      <c r="S10340" s="37"/>
      <c r="U10340" s="36"/>
      <c r="V10340" s="37"/>
      <c r="AD10340" s="59"/>
    </row>
    <row r="10341" spans="1:30">
      <c r="A10341" s="15"/>
      <c r="I10341" s="15"/>
      <c r="P10341" s="36"/>
      <c r="Q10341" s="37"/>
      <c r="R10341" s="36"/>
      <c r="S10341" s="37"/>
      <c r="U10341" s="36"/>
      <c r="V10341" s="37"/>
      <c r="AD10341" s="59"/>
    </row>
    <row r="10342" spans="1:30">
      <c r="A10342" s="15"/>
      <c r="I10342" s="15"/>
      <c r="P10342" s="36"/>
      <c r="Q10342" s="37"/>
      <c r="R10342" s="36"/>
      <c r="S10342" s="37"/>
      <c r="U10342" s="36"/>
      <c r="V10342" s="37"/>
      <c r="AD10342" s="59"/>
    </row>
    <row r="10343" spans="1:30">
      <c r="A10343" s="15"/>
      <c r="I10343" s="15"/>
      <c r="P10343" s="36"/>
      <c r="Q10343" s="37"/>
      <c r="R10343" s="36"/>
      <c r="S10343" s="37"/>
      <c r="U10343" s="36"/>
      <c r="V10343" s="37"/>
      <c r="AD10343" s="59"/>
    </row>
    <row r="10344" spans="1:30">
      <c r="A10344" s="15"/>
      <c r="I10344" s="15"/>
      <c r="P10344" s="36"/>
      <c r="Q10344" s="37"/>
      <c r="R10344" s="36"/>
      <c r="S10344" s="37"/>
      <c r="U10344" s="36"/>
      <c r="V10344" s="37"/>
      <c r="AD10344" s="59"/>
    </row>
    <row r="10345" spans="1:30">
      <c r="A10345" s="15"/>
      <c r="I10345" s="15"/>
      <c r="P10345" s="36"/>
      <c r="Q10345" s="37"/>
      <c r="R10345" s="36"/>
      <c r="S10345" s="37"/>
      <c r="U10345" s="36"/>
      <c r="V10345" s="37"/>
      <c r="AD10345" s="59"/>
    </row>
    <row r="10346" spans="1:30">
      <c r="A10346" s="15"/>
      <c r="I10346" s="15"/>
      <c r="P10346" s="36"/>
      <c r="Q10346" s="37"/>
      <c r="R10346" s="36"/>
      <c r="S10346" s="37"/>
      <c r="U10346" s="36"/>
      <c r="V10346" s="37"/>
      <c r="AD10346" s="59"/>
    </row>
    <row r="10347" spans="1:30">
      <c r="A10347" s="15"/>
      <c r="I10347" s="15"/>
      <c r="P10347" s="36"/>
      <c r="Q10347" s="37"/>
      <c r="R10347" s="36"/>
      <c r="S10347" s="37"/>
      <c r="U10347" s="36"/>
      <c r="V10347" s="37"/>
      <c r="AD10347" s="59"/>
    </row>
    <row r="10348" spans="1:30">
      <c r="A10348" s="15"/>
      <c r="I10348" s="15"/>
      <c r="P10348" s="36"/>
      <c r="Q10348" s="37"/>
      <c r="R10348" s="36"/>
      <c r="S10348" s="37"/>
      <c r="U10348" s="36"/>
      <c r="V10348" s="37"/>
      <c r="AD10348" s="59"/>
    </row>
    <row r="10349" spans="1:30">
      <c r="A10349" s="15"/>
      <c r="I10349" s="15"/>
      <c r="P10349" s="36"/>
      <c r="Q10349" s="37"/>
      <c r="R10349" s="36"/>
      <c r="S10349" s="37"/>
      <c r="U10349" s="36"/>
      <c r="V10349" s="37"/>
      <c r="AD10349" s="59"/>
    </row>
    <row r="10350" spans="1:30">
      <c r="A10350" s="15"/>
      <c r="I10350" s="15"/>
      <c r="P10350" s="36"/>
      <c r="Q10350" s="37"/>
      <c r="R10350" s="36"/>
      <c r="S10350" s="37"/>
      <c r="U10350" s="36"/>
      <c r="V10350" s="37"/>
      <c r="AD10350" s="59"/>
    </row>
    <row r="10351" spans="1:30">
      <c r="A10351" s="15"/>
      <c r="I10351" s="15"/>
      <c r="P10351" s="36"/>
      <c r="Q10351" s="37"/>
      <c r="R10351" s="36"/>
      <c r="S10351" s="37"/>
      <c r="U10351" s="36"/>
      <c r="V10351" s="37"/>
      <c r="AD10351" s="59"/>
    </row>
    <row r="10352" spans="1:30">
      <c r="A10352" s="15"/>
      <c r="I10352" s="15"/>
      <c r="P10352" s="36"/>
      <c r="Q10352" s="37"/>
      <c r="R10352" s="36"/>
      <c r="S10352" s="37"/>
      <c r="U10352" s="36"/>
      <c r="V10352" s="37"/>
      <c r="AD10352" s="59"/>
    </row>
    <row r="10353" spans="1:30">
      <c r="A10353" s="15"/>
      <c r="I10353" s="15"/>
      <c r="P10353" s="36"/>
      <c r="Q10353" s="37"/>
      <c r="R10353" s="36"/>
      <c r="S10353" s="37"/>
      <c r="U10353" s="36"/>
      <c r="V10353" s="37"/>
      <c r="AD10353" s="59"/>
    </row>
    <row r="10354" spans="1:30">
      <c r="A10354" s="15"/>
      <c r="I10354" s="15"/>
      <c r="P10354" s="36"/>
      <c r="Q10354" s="37"/>
      <c r="R10354" s="36"/>
      <c r="S10354" s="37"/>
      <c r="U10354" s="36"/>
      <c r="V10354" s="37"/>
      <c r="AD10354" s="59"/>
    </row>
    <row r="10355" spans="1:30">
      <c r="A10355" s="15"/>
      <c r="I10355" s="15"/>
      <c r="P10355" s="36"/>
      <c r="Q10355" s="37"/>
      <c r="R10355" s="36"/>
      <c r="S10355" s="37"/>
      <c r="U10355" s="36"/>
      <c r="V10355" s="37"/>
      <c r="AD10355" s="59"/>
    </row>
    <row r="10356" spans="1:30">
      <c r="A10356" s="15"/>
      <c r="I10356" s="15"/>
      <c r="P10356" s="36"/>
      <c r="Q10356" s="37"/>
      <c r="R10356" s="36"/>
      <c r="S10356" s="37"/>
      <c r="U10356" s="36"/>
      <c r="V10356" s="37"/>
      <c r="AD10356" s="59"/>
    </row>
    <row r="10357" spans="1:30">
      <c r="A10357" s="15"/>
      <c r="I10357" s="15"/>
      <c r="P10357" s="36"/>
      <c r="Q10357" s="37"/>
      <c r="R10357" s="36"/>
      <c r="S10357" s="37"/>
      <c r="U10357" s="36"/>
      <c r="V10357" s="37"/>
      <c r="AD10357" s="59"/>
    </row>
    <row r="10358" spans="1:30">
      <c r="A10358" s="15"/>
      <c r="I10358" s="15"/>
      <c r="P10358" s="36"/>
      <c r="Q10358" s="37"/>
      <c r="R10358" s="36"/>
      <c r="S10358" s="37"/>
      <c r="U10358" s="36"/>
      <c r="V10358" s="37"/>
      <c r="AD10358" s="59"/>
    </row>
    <row r="10359" spans="1:30">
      <c r="A10359" s="15"/>
      <c r="I10359" s="15"/>
      <c r="P10359" s="36"/>
      <c r="Q10359" s="37"/>
      <c r="R10359" s="36"/>
      <c r="S10359" s="37"/>
      <c r="U10359" s="36"/>
      <c r="V10359" s="37"/>
      <c r="AD10359" s="59"/>
    </row>
    <row r="10360" spans="1:30">
      <c r="A10360" s="15"/>
      <c r="I10360" s="15"/>
      <c r="P10360" s="36"/>
      <c r="Q10360" s="37"/>
      <c r="R10360" s="36"/>
      <c r="S10360" s="37"/>
      <c r="U10360" s="36"/>
      <c r="V10360" s="37"/>
      <c r="AD10360" s="59"/>
    </row>
    <row r="10361" spans="1:30">
      <c r="A10361" s="15"/>
      <c r="I10361" s="15"/>
      <c r="P10361" s="36"/>
      <c r="Q10361" s="37"/>
      <c r="R10361" s="36"/>
      <c r="S10361" s="37"/>
      <c r="U10361" s="36"/>
      <c r="V10361" s="37"/>
      <c r="AD10361" s="59"/>
    </row>
    <row r="10362" spans="1:30">
      <c r="A10362" s="15"/>
      <c r="I10362" s="15"/>
      <c r="P10362" s="36"/>
      <c r="Q10362" s="37"/>
      <c r="R10362" s="36"/>
      <c r="S10362" s="37"/>
      <c r="U10362" s="36"/>
      <c r="V10362" s="37"/>
      <c r="AD10362" s="59"/>
    </row>
    <row r="10363" spans="1:30">
      <c r="A10363" s="15"/>
      <c r="I10363" s="15"/>
      <c r="P10363" s="36"/>
      <c r="Q10363" s="37"/>
      <c r="R10363" s="36"/>
      <c r="S10363" s="37"/>
      <c r="U10363" s="36"/>
      <c r="V10363" s="37"/>
      <c r="AD10363" s="59"/>
    </row>
    <row r="10364" spans="1:30">
      <c r="A10364" s="15"/>
      <c r="I10364" s="15"/>
      <c r="P10364" s="36"/>
      <c r="Q10364" s="37"/>
      <c r="R10364" s="36"/>
      <c r="S10364" s="37"/>
      <c r="U10364" s="36"/>
      <c r="V10364" s="37"/>
      <c r="AD10364" s="59"/>
    </row>
    <row r="10365" spans="1:30">
      <c r="A10365" s="15"/>
      <c r="I10365" s="15"/>
      <c r="P10365" s="36"/>
      <c r="Q10365" s="37"/>
      <c r="R10365" s="36"/>
      <c r="S10365" s="37"/>
      <c r="U10365" s="36"/>
      <c r="V10365" s="37"/>
      <c r="AD10365" s="59"/>
    </row>
    <row r="10366" spans="1:30">
      <c r="A10366" s="15"/>
      <c r="I10366" s="15"/>
      <c r="P10366" s="36"/>
      <c r="Q10366" s="37"/>
      <c r="R10366" s="36"/>
      <c r="S10366" s="37"/>
      <c r="U10366" s="36"/>
      <c r="V10366" s="37"/>
      <c r="AD10366" s="59"/>
    </row>
    <row r="10367" spans="1:30">
      <c r="A10367" s="15"/>
      <c r="I10367" s="15"/>
      <c r="P10367" s="36"/>
      <c r="Q10367" s="37"/>
      <c r="R10367" s="36"/>
      <c r="S10367" s="37"/>
      <c r="U10367" s="36"/>
      <c r="V10367" s="37"/>
      <c r="AD10367" s="59"/>
    </row>
    <row r="10368" spans="1:30">
      <c r="A10368" s="15"/>
      <c r="I10368" s="15"/>
      <c r="P10368" s="36"/>
      <c r="Q10368" s="37"/>
      <c r="R10368" s="36"/>
      <c r="S10368" s="37"/>
      <c r="U10368" s="36"/>
      <c r="V10368" s="37"/>
      <c r="AD10368" s="59"/>
    </row>
    <row r="10369" spans="1:30">
      <c r="A10369" s="15"/>
      <c r="I10369" s="15"/>
      <c r="P10369" s="36"/>
      <c r="Q10369" s="37"/>
      <c r="R10369" s="36"/>
      <c r="S10369" s="37"/>
      <c r="U10369" s="36"/>
      <c r="V10369" s="37"/>
      <c r="AD10369" s="59"/>
    </row>
    <row r="10370" spans="1:30">
      <c r="A10370" s="15"/>
      <c r="I10370" s="15"/>
      <c r="P10370" s="36"/>
      <c r="Q10370" s="37"/>
      <c r="R10370" s="36"/>
      <c r="S10370" s="37"/>
      <c r="U10370" s="36"/>
      <c r="V10370" s="37"/>
      <c r="AD10370" s="59"/>
    </row>
    <row r="10371" spans="1:30">
      <c r="A10371" s="15"/>
      <c r="I10371" s="15"/>
      <c r="P10371" s="36"/>
      <c r="Q10371" s="37"/>
      <c r="R10371" s="36"/>
      <c r="S10371" s="37"/>
      <c r="U10371" s="36"/>
      <c r="V10371" s="37"/>
      <c r="AD10371" s="59"/>
    </row>
    <row r="10372" spans="1:30">
      <c r="A10372" s="15"/>
      <c r="I10372" s="15"/>
      <c r="P10372" s="36"/>
      <c r="Q10372" s="37"/>
      <c r="R10372" s="36"/>
      <c r="S10372" s="37"/>
      <c r="U10372" s="36"/>
      <c r="V10372" s="37"/>
      <c r="AD10372" s="59"/>
    </row>
    <row r="10373" spans="1:30">
      <c r="A10373" s="15"/>
      <c r="I10373" s="15"/>
      <c r="P10373" s="36"/>
      <c r="Q10373" s="37"/>
      <c r="R10373" s="36"/>
      <c r="S10373" s="37"/>
      <c r="U10373" s="36"/>
      <c r="V10373" s="37"/>
      <c r="AD10373" s="59"/>
    </row>
    <row r="10374" spans="1:30">
      <c r="A10374" s="15"/>
      <c r="I10374" s="15"/>
      <c r="P10374" s="36"/>
      <c r="Q10374" s="37"/>
      <c r="R10374" s="36"/>
      <c r="S10374" s="37"/>
      <c r="U10374" s="36"/>
      <c r="V10374" s="37"/>
      <c r="AD10374" s="59"/>
    </row>
    <row r="10375" spans="1:30">
      <c r="A10375" s="15"/>
      <c r="I10375" s="15"/>
      <c r="P10375" s="36"/>
      <c r="Q10375" s="37"/>
      <c r="R10375" s="36"/>
      <c r="S10375" s="37"/>
      <c r="U10375" s="36"/>
      <c r="V10375" s="37"/>
      <c r="AD10375" s="59"/>
    </row>
    <row r="10376" spans="1:30">
      <c r="A10376" s="15"/>
      <c r="I10376" s="15"/>
      <c r="P10376" s="36"/>
      <c r="Q10376" s="37"/>
      <c r="R10376" s="36"/>
      <c r="S10376" s="37"/>
      <c r="U10376" s="36"/>
      <c r="V10376" s="37"/>
      <c r="AD10376" s="59"/>
    </row>
    <row r="10377" spans="1:30">
      <c r="A10377" s="15"/>
      <c r="I10377" s="15"/>
      <c r="P10377" s="36"/>
      <c r="Q10377" s="37"/>
      <c r="R10377" s="36"/>
      <c r="S10377" s="37"/>
      <c r="U10377" s="36"/>
      <c r="V10377" s="37"/>
      <c r="AD10377" s="59"/>
    </row>
    <row r="10378" spans="1:30">
      <c r="A10378" s="15"/>
      <c r="I10378" s="15"/>
      <c r="P10378" s="36"/>
      <c r="Q10378" s="37"/>
      <c r="R10378" s="36"/>
      <c r="S10378" s="37"/>
      <c r="U10378" s="36"/>
      <c r="V10378" s="37"/>
      <c r="AD10378" s="59"/>
    </row>
    <row r="10379" spans="1:30">
      <c r="A10379" s="15"/>
      <c r="I10379" s="15"/>
      <c r="P10379" s="36"/>
      <c r="Q10379" s="37"/>
      <c r="R10379" s="36"/>
      <c r="S10379" s="37"/>
      <c r="U10379" s="36"/>
      <c r="V10379" s="37"/>
      <c r="AD10379" s="59"/>
    </row>
    <row r="10380" spans="1:30">
      <c r="A10380" s="15"/>
      <c r="I10380" s="15"/>
      <c r="P10380" s="36"/>
      <c r="Q10380" s="37"/>
      <c r="R10380" s="36"/>
      <c r="S10380" s="37"/>
      <c r="U10380" s="36"/>
      <c r="V10380" s="37"/>
      <c r="AD10380" s="59"/>
    </row>
    <row r="10381" spans="1:30">
      <c r="A10381" s="15"/>
      <c r="I10381" s="15"/>
      <c r="P10381" s="36"/>
      <c r="Q10381" s="37"/>
      <c r="R10381" s="36"/>
      <c r="S10381" s="37"/>
      <c r="U10381" s="36"/>
      <c r="V10381" s="37"/>
      <c r="AD10381" s="59"/>
    </row>
    <row r="10382" spans="1:30">
      <c r="A10382" s="15"/>
      <c r="I10382" s="15"/>
      <c r="P10382" s="36"/>
      <c r="Q10382" s="37"/>
      <c r="R10382" s="36"/>
      <c r="S10382" s="37"/>
      <c r="U10382" s="36"/>
      <c r="V10382" s="37"/>
      <c r="AD10382" s="59"/>
    </row>
    <row r="10383" spans="1:30">
      <c r="A10383" s="15"/>
      <c r="I10383" s="15"/>
      <c r="P10383" s="36"/>
      <c r="Q10383" s="37"/>
      <c r="R10383" s="36"/>
      <c r="S10383" s="37"/>
      <c r="U10383" s="36"/>
      <c r="V10383" s="37"/>
      <c r="AD10383" s="59"/>
    </row>
    <row r="10384" spans="1:30">
      <c r="A10384" s="15"/>
      <c r="I10384" s="15"/>
      <c r="P10384" s="36"/>
      <c r="Q10384" s="37"/>
      <c r="R10384" s="36"/>
      <c r="S10384" s="37"/>
      <c r="U10384" s="36"/>
      <c r="V10384" s="37"/>
      <c r="AD10384" s="59"/>
    </row>
    <row r="10385" spans="1:30">
      <c r="A10385" s="15"/>
      <c r="I10385" s="15"/>
      <c r="P10385" s="36"/>
      <c r="Q10385" s="37"/>
      <c r="R10385" s="36"/>
      <c r="S10385" s="37"/>
      <c r="U10385" s="36"/>
      <c r="V10385" s="37"/>
      <c r="AD10385" s="59"/>
    </row>
    <row r="10386" spans="1:30">
      <c r="A10386" s="15"/>
      <c r="I10386" s="15"/>
      <c r="P10386" s="36"/>
      <c r="Q10386" s="37"/>
      <c r="R10386" s="36"/>
      <c r="S10386" s="37"/>
      <c r="U10386" s="36"/>
      <c r="V10386" s="37"/>
      <c r="AD10386" s="59"/>
    </row>
    <row r="10387" spans="1:30">
      <c r="A10387" s="15"/>
      <c r="I10387" s="15"/>
      <c r="P10387" s="36"/>
      <c r="Q10387" s="37"/>
      <c r="R10387" s="36"/>
      <c r="S10387" s="37"/>
      <c r="U10387" s="36"/>
      <c r="V10387" s="37"/>
      <c r="AD10387" s="59"/>
    </row>
    <row r="10388" spans="1:30">
      <c r="A10388" s="15"/>
      <c r="I10388" s="15"/>
      <c r="P10388" s="36"/>
      <c r="Q10388" s="37"/>
      <c r="R10388" s="36"/>
      <c r="S10388" s="37"/>
      <c r="U10388" s="36"/>
      <c r="V10388" s="37"/>
      <c r="AD10388" s="59"/>
    </row>
    <row r="10389" spans="1:30">
      <c r="A10389" s="15"/>
      <c r="I10389" s="15"/>
      <c r="P10389" s="36"/>
      <c r="Q10389" s="37"/>
      <c r="R10389" s="36"/>
      <c r="S10389" s="37"/>
      <c r="U10389" s="36"/>
      <c r="V10389" s="37"/>
      <c r="AD10389" s="59"/>
    </row>
    <row r="10390" spans="1:30">
      <c r="A10390" s="15"/>
      <c r="I10390" s="15"/>
      <c r="P10390" s="36"/>
      <c r="Q10390" s="37"/>
      <c r="R10390" s="36"/>
      <c r="S10390" s="37"/>
      <c r="U10390" s="36"/>
      <c r="V10390" s="37"/>
      <c r="AD10390" s="59"/>
    </row>
    <row r="10391" spans="1:30">
      <c r="A10391" s="15"/>
      <c r="I10391" s="15"/>
      <c r="P10391" s="36"/>
      <c r="Q10391" s="37"/>
      <c r="R10391" s="36"/>
      <c r="S10391" s="37"/>
      <c r="U10391" s="36"/>
      <c r="V10391" s="37"/>
      <c r="AD10391" s="59"/>
    </row>
    <row r="10392" spans="1:30">
      <c r="A10392" s="15"/>
      <c r="I10392" s="15"/>
      <c r="P10392" s="36"/>
      <c r="Q10392" s="37"/>
      <c r="R10392" s="36"/>
      <c r="S10392" s="37"/>
      <c r="U10392" s="36"/>
      <c r="V10392" s="37"/>
      <c r="AD10392" s="59"/>
    </row>
    <row r="10393" spans="1:30">
      <c r="A10393" s="15"/>
      <c r="I10393" s="15"/>
      <c r="P10393" s="36"/>
      <c r="Q10393" s="37"/>
      <c r="R10393" s="36"/>
      <c r="S10393" s="37"/>
      <c r="U10393" s="36"/>
      <c r="V10393" s="37"/>
      <c r="AD10393" s="59"/>
    </row>
    <row r="10394" spans="1:30">
      <c r="A10394" s="15"/>
      <c r="I10394" s="15"/>
      <c r="P10394" s="36"/>
      <c r="Q10394" s="37"/>
      <c r="R10394" s="36"/>
      <c r="S10394" s="37"/>
      <c r="U10394" s="36"/>
      <c r="V10394" s="37"/>
      <c r="AD10394" s="59"/>
    </row>
    <row r="10395" spans="1:30">
      <c r="A10395" s="15"/>
      <c r="I10395" s="15"/>
      <c r="P10395" s="36"/>
      <c r="Q10395" s="37"/>
      <c r="R10395" s="36"/>
      <c r="S10395" s="37"/>
      <c r="U10395" s="36"/>
      <c r="V10395" s="37"/>
      <c r="AD10395" s="59"/>
    </row>
    <row r="10396" spans="1:30">
      <c r="A10396" s="15"/>
      <c r="I10396" s="15"/>
      <c r="P10396" s="36"/>
      <c r="Q10396" s="37"/>
      <c r="R10396" s="36"/>
      <c r="S10396" s="37"/>
      <c r="U10396" s="36"/>
      <c r="V10396" s="37"/>
      <c r="AD10396" s="59"/>
    </row>
    <row r="10397" spans="1:30">
      <c r="A10397" s="15"/>
      <c r="I10397" s="15"/>
      <c r="P10397" s="36"/>
      <c r="Q10397" s="37"/>
      <c r="R10397" s="36"/>
      <c r="S10397" s="37"/>
      <c r="U10397" s="36"/>
      <c r="V10397" s="37"/>
      <c r="AD10397" s="59"/>
    </row>
    <row r="10398" spans="1:30">
      <c r="A10398" s="15"/>
      <c r="I10398" s="15"/>
      <c r="P10398" s="36"/>
      <c r="Q10398" s="37"/>
      <c r="R10398" s="36"/>
      <c r="S10398" s="37"/>
      <c r="U10398" s="36"/>
      <c r="V10398" s="37"/>
      <c r="AD10398" s="59"/>
    </row>
    <row r="10399" spans="1:30">
      <c r="A10399" s="15"/>
      <c r="I10399" s="15"/>
      <c r="P10399" s="36"/>
      <c r="Q10399" s="37"/>
      <c r="R10399" s="36"/>
      <c r="S10399" s="37"/>
      <c r="U10399" s="36"/>
      <c r="V10399" s="37"/>
      <c r="AD10399" s="59"/>
    </row>
    <row r="10400" spans="1:30">
      <c r="A10400" s="15"/>
      <c r="I10400" s="15"/>
      <c r="P10400" s="36"/>
      <c r="Q10400" s="37"/>
      <c r="R10400" s="36"/>
      <c r="S10400" s="37"/>
      <c r="U10400" s="36"/>
      <c r="V10400" s="37"/>
      <c r="AD10400" s="59"/>
    </row>
    <row r="10401" spans="1:30">
      <c r="A10401" s="15"/>
      <c r="I10401" s="15"/>
      <c r="P10401" s="36"/>
      <c r="Q10401" s="37"/>
      <c r="R10401" s="36"/>
      <c r="S10401" s="37"/>
      <c r="U10401" s="36"/>
      <c r="V10401" s="37"/>
      <c r="AD10401" s="59"/>
    </row>
    <row r="10402" spans="1:30">
      <c r="A10402" s="15"/>
      <c r="I10402" s="15"/>
      <c r="P10402" s="36"/>
      <c r="Q10402" s="37"/>
      <c r="R10402" s="36"/>
      <c r="S10402" s="37"/>
      <c r="U10402" s="36"/>
      <c r="V10402" s="37"/>
      <c r="AD10402" s="59"/>
    </row>
    <row r="10403" spans="1:30">
      <c r="A10403" s="15"/>
      <c r="I10403" s="15"/>
      <c r="P10403" s="36"/>
      <c r="Q10403" s="37"/>
      <c r="R10403" s="36"/>
      <c r="S10403" s="37"/>
      <c r="U10403" s="36"/>
      <c r="V10403" s="37"/>
      <c r="AD10403" s="59"/>
    </row>
    <row r="10404" spans="1:30">
      <c r="A10404" s="15"/>
      <c r="I10404" s="15"/>
      <c r="P10404" s="36"/>
      <c r="Q10404" s="37"/>
      <c r="R10404" s="36"/>
      <c r="S10404" s="37"/>
      <c r="U10404" s="36"/>
      <c r="V10404" s="37"/>
      <c r="AD10404" s="59"/>
    </row>
    <row r="10405" spans="1:30">
      <c r="A10405" s="15"/>
      <c r="I10405" s="15"/>
      <c r="P10405" s="36"/>
      <c r="Q10405" s="37"/>
      <c r="R10405" s="36"/>
      <c r="S10405" s="37"/>
      <c r="U10405" s="36"/>
      <c r="V10405" s="37"/>
      <c r="AD10405" s="59"/>
    </row>
    <row r="10406" spans="1:30">
      <c r="A10406" s="15"/>
      <c r="I10406" s="15"/>
      <c r="P10406" s="36"/>
      <c r="Q10406" s="37"/>
      <c r="R10406" s="36"/>
      <c r="S10406" s="37"/>
      <c r="U10406" s="36"/>
      <c r="V10406" s="37"/>
      <c r="AD10406" s="59"/>
    </row>
    <row r="10407" spans="1:30">
      <c r="A10407" s="15"/>
      <c r="I10407" s="15"/>
      <c r="P10407" s="36"/>
      <c r="Q10407" s="37"/>
      <c r="R10407" s="36"/>
      <c r="S10407" s="37"/>
      <c r="U10407" s="36"/>
      <c r="V10407" s="37"/>
      <c r="AD10407" s="59"/>
    </row>
    <row r="10408" spans="1:30">
      <c r="A10408" s="15"/>
      <c r="I10408" s="15"/>
      <c r="P10408" s="36"/>
      <c r="Q10408" s="37"/>
      <c r="R10408" s="36"/>
      <c r="S10408" s="37"/>
      <c r="U10408" s="36"/>
      <c r="V10408" s="37"/>
      <c r="AD10408" s="59"/>
    </row>
    <row r="10409" spans="1:30">
      <c r="A10409" s="15"/>
      <c r="I10409" s="15"/>
      <c r="P10409" s="36"/>
      <c r="Q10409" s="37"/>
      <c r="R10409" s="36"/>
      <c r="S10409" s="37"/>
      <c r="U10409" s="36"/>
      <c r="V10409" s="37"/>
      <c r="AD10409" s="59"/>
    </row>
    <row r="10410" spans="1:30">
      <c r="A10410" s="15"/>
      <c r="I10410" s="15"/>
      <c r="P10410" s="36"/>
      <c r="Q10410" s="37"/>
      <c r="R10410" s="36"/>
      <c r="S10410" s="37"/>
      <c r="U10410" s="36"/>
      <c r="V10410" s="37"/>
      <c r="AD10410" s="59"/>
    </row>
    <row r="10411" spans="1:30">
      <c r="A10411" s="15"/>
      <c r="I10411" s="15"/>
      <c r="P10411" s="36"/>
      <c r="Q10411" s="37"/>
      <c r="R10411" s="36"/>
      <c r="S10411" s="37"/>
      <c r="U10411" s="36"/>
      <c r="V10411" s="37"/>
      <c r="AD10411" s="59"/>
    </row>
    <row r="10412" spans="1:30">
      <c r="A10412" s="15"/>
      <c r="I10412" s="15"/>
      <c r="P10412" s="36"/>
      <c r="Q10412" s="37"/>
      <c r="R10412" s="36"/>
      <c r="S10412" s="37"/>
      <c r="U10412" s="36"/>
      <c r="V10412" s="37"/>
      <c r="AD10412" s="59"/>
    </row>
    <row r="10413" spans="1:30">
      <c r="A10413" s="15"/>
      <c r="I10413" s="15"/>
      <c r="P10413" s="36"/>
      <c r="Q10413" s="37"/>
      <c r="R10413" s="36"/>
      <c r="S10413" s="37"/>
      <c r="U10413" s="36"/>
      <c r="V10413" s="37"/>
      <c r="AD10413" s="59"/>
    </row>
    <row r="10414" spans="1:30">
      <c r="A10414" s="15"/>
      <c r="I10414" s="15"/>
      <c r="P10414" s="36"/>
      <c r="Q10414" s="37"/>
      <c r="R10414" s="36"/>
      <c r="S10414" s="37"/>
      <c r="U10414" s="36"/>
      <c r="V10414" s="37"/>
      <c r="AD10414" s="59"/>
    </row>
    <row r="10415" spans="1:30">
      <c r="A10415" s="15"/>
      <c r="I10415" s="15"/>
      <c r="P10415" s="36"/>
      <c r="Q10415" s="37"/>
      <c r="R10415" s="36"/>
      <c r="S10415" s="37"/>
      <c r="U10415" s="36"/>
      <c r="V10415" s="37"/>
      <c r="AD10415" s="59"/>
    </row>
    <row r="10416" spans="1:30">
      <c r="A10416" s="15"/>
      <c r="I10416" s="15"/>
      <c r="P10416" s="36"/>
      <c r="Q10416" s="37"/>
      <c r="R10416" s="36"/>
      <c r="S10416" s="37"/>
      <c r="U10416" s="36"/>
      <c r="V10416" s="37"/>
      <c r="AD10416" s="59"/>
    </row>
    <row r="10417" spans="1:30">
      <c r="A10417" s="15"/>
      <c r="I10417" s="15"/>
      <c r="P10417" s="36"/>
      <c r="Q10417" s="37"/>
      <c r="R10417" s="36"/>
      <c r="S10417" s="37"/>
      <c r="U10417" s="36"/>
      <c r="V10417" s="37"/>
      <c r="AD10417" s="59"/>
    </row>
    <row r="10418" spans="1:30">
      <c r="A10418" s="15"/>
      <c r="I10418" s="15"/>
      <c r="P10418" s="36"/>
      <c r="Q10418" s="37"/>
      <c r="R10418" s="36"/>
      <c r="S10418" s="37"/>
      <c r="U10418" s="36"/>
      <c r="V10418" s="37"/>
      <c r="AD10418" s="59"/>
    </row>
    <row r="10419" spans="1:30">
      <c r="A10419" s="15"/>
      <c r="I10419" s="15"/>
      <c r="P10419" s="36"/>
      <c r="Q10419" s="37"/>
      <c r="R10419" s="36"/>
      <c r="S10419" s="37"/>
      <c r="U10419" s="36"/>
      <c r="V10419" s="37"/>
      <c r="AD10419" s="59"/>
    </row>
    <row r="10420" spans="1:30">
      <c r="A10420" s="15"/>
      <c r="I10420" s="15"/>
      <c r="P10420" s="36"/>
      <c r="Q10420" s="37"/>
      <c r="R10420" s="36"/>
      <c r="S10420" s="37"/>
      <c r="U10420" s="36"/>
      <c r="V10420" s="37"/>
      <c r="AD10420" s="59"/>
    </row>
    <row r="10421" spans="1:30">
      <c r="A10421" s="15"/>
      <c r="I10421" s="15"/>
      <c r="P10421" s="36"/>
      <c r="Q10421" s="37"/>
      <c r="R10421" s="36"/>
      <c r="S10421" s="37"/>
      <c r="U10421" s="36"/>
      <c r="V10421" s="37"/>
      <c r="AD10421" s="59"/>
    </row>
    <row r="10422" spans="1:30">
      <c r="A10422" s="15"/>
      <c r="I10422" s="15"/>
      <c r="P10422" s="36"/>
      <c r="Q10422" s="37"/>
      <c r="R10422" s="36"/>
      <c r="S10422" s="37"/>
      <c r="U10422" s="36"/>
      <c r="V10422" s="37"/>
      <c r="AD10422" s="59"/>
    </row>
    <row r="10423" spans="1:30">
      <c r="A10423" s="15"/>
      <c r="I10423" s="15"/>
      <c r="P10423" s="36"/>
      <c r="Q10423" s="37"/>
      <c r="R10423" s="36"/>
      <c r="S10423" s="37"/>
      <c r="U10423" s="36"/>
      <c r="V10423" s="37"/>
      <c r="AD10423" s="59"/>
    </row>
    <row r="10424" spans="1:30">
      <c r="A10424" s="15"/>
      <c r="I10424" s="15"/>
      <c r="P10424" s="36"/>
      <c r="Q10424" s="37"/>
      <c r="R10424" s="36"/>
      <c r="S10424" s="37"/>
      <c r="U10424" s="36"/>
      <c r="V10424" s="37"/>
      <c r="AD10424" s="59"/>
    </row>
    <row r="10425" spans="1:30">
      <c r="A10425" s="15"/>
      <c r="I10425" s="15"/>
      <c r="P10425" s="36"/>
      <c r="Q10425" s="37"/>
      <c r="R10425" s="36"/>
      <c r="S10425" s="37"/>
      <c r="U10425" s="36"/>
      <c r="V10425" s="37"/>
      <c r="AD10425" s="59"/>
    </row>
    <row r="10426" spans="1:30">
      <c r="A10426" s="15"/>
      <c r="I10426" s="15"/>
      <c r="P10426" s="36"/>
      <c r="Q10426" s="37"/>
      <c r="R10426" s="36"/>
      <c r="S10426" s="37"/>
      <c r="U10426" s="36"/>
      <c r="V10426" s="37"/>
      <c r="AD10426" s="59"/>
    </row>
    <row r="10427" spans="1:30">
      <c r="A10427" s="15"/>
      <c r="I10427" s="15"/>
      <c r="P10427" s="36"/>
      <c r="Q10427" s="37"/>
      <c r="R10427" s="36"/>
      <c r="S10427" s="37"/>
      <c r="U10427" s="36"/>
      <c r="V10427" s="37"/>
      <c r="AD10427" s="59"/>
    </row>
    <row r="10428" spans="1:30">
      <c r="A10428" s="15"/>
      <c r="I10428" s="15"/>
      <c r="P10428" s="36"/>
      <c r="Q10428" s="37"/>
      <c r="R10428" s="36"/>
      <c r="S10428" s="37"/>
      <c r="U10428" s="36"/>
      <c r="V10428" s="37"/>
      <c r="AD10428" s="59"/>
    </row>
    <row r="10429" spans="1:30">
      <c r="A10429" s="15"/>
      <c r="I10429" s="15"/>
      <c r="P10429" s="36"/>
      <c r="Q10429" s="37"/>
      <c r="R10429" s="36"/>
      <c r="S10429" s="37"/>
      <c r="U10429" s="36"/>
      <c r="V10429" s="37"/>
      <c r="AD10429" s="59"/>
    </row>
    <row r="10430" spans="1:30">
      <c r="A10430" s="15"/>
      <c r="I10430" s="15"/>
      <c r="P10430" s="36"/>
      <c r="Q10430" s="37"/>
      <c r="R10430" s="36"/>
      <c r="S10430" s="37"/>
      <c r="U10430" s="36"/>
      <c r="V10430" s="37"/>
      <c r="AD10430" s="59"/>
    </row>
    <row r="10431" spans="1:30">
      <c r="A10431" s="15"/>
      <c r="I10431" s="15"/>
      <c r="P10431" s="36"/>
      <c r="Q10431" s="37"/>
      <c r="R10431" s="36"/>
      <c r="S10431" s="37"/>
      <c r="U10431" s="36"/>
      <c r="V10431" s="37"/>
      <c r="AD10431" s="59"/>
    </row>
    <row r="10432" spans="1:30">
      <c r="A10432" s="15"/>
      <c r="I10432" s="15"/>
      <c r="P10432" s="36"/>
      <c r="Q10432" s="37"/>
      <c r="R10432" s="36"/>
      <c r="S10432" s="37"/>
      <c r="U10432" s="36"/>
      <c r="V10432" s="37"/>
      <c r="AD10432" s="59"/>
    </row>
    <row r="10433" spans="1:30">
      <c r="A10433" s="15"/>
      <c r="I10433" s="15"/>
      <c r="P10433" s="36"/>
      <c r="Q10433" s="37"/>
      <c r="R10433" s="36"/>
      <c r="S10433" s="37"/>
      <c r="U10433" s="36"/>
      <c r="V10433" s="37"/>
      <c r="AD10433" s="59"/>
    </row>
    <row r="10434" spans="1:30">
      <c r="A10434" s="15"/>
      <c r="I10434" s="15"/>
      <c r="P10434" s="36"/>
      <c r="Q10434" s="37"/>
      <c r="R10434" s="36"/>
      <c r="S10434" s="37"/>
      <c r="U10434" s="36"/>
      <c r="V10434" s="37"/>
      <c r="AD10434" s="59"/>
    </row>
    <row r="10435" spans="1:30">
      <c r="A10435" s="15"/>
      <c r="I10435" s="15"/>
      <c r="P10435" s="36"/>
      <c r="Q10435" s="37"/>
      <c r="R10435" s="36"/>
      <c r="S10435" s="37"/>
      <c r="U10435" s="36"/>
      <c r="V10435" s="37"/>
      <c r="AD10435" s="59"/>
    </row>
    <row r="10436" spans="1:30">
      <c r="A10436" s="15"/>
      <c r="I10436" s="15"/>
      <c r="P10436" s="36"/>
      <c r="Q10436" s="37"/>
      <c r="R10436" s="36"/>
      <c r="S10436" s="37"/>
      <c r="U10436" s="36"/>
      <c r="V10436" s="37"/>
      <c r="AD10436" s="59"/>
    </row>
    <row r="10437" spans="1:30">
      <c r="A10437" s="15"/>
      <c r="I10437" s="15"/>
      <c r="P10437" s="36"/>
      <c r="Q10437" s="37"/>
      <c r="R10437" s="36"/>
      <c r="S10437" s="37"/>
      <c r="U10437" s="36"/>
      <c r="V10437" s="37"/>
      <c r="AD10437" s="59"/>
    </row>
    <row r="10438" spans="1:30">
      <c r="A10438" s="15"/>
      <c r="I10438" s="15"/>
      <c r="P10438" s="36"/>
      <c r="Q10438" s="37"/>
      <c r="R10438" s="36"/>
      <c r="S10438" s="37"/>
      <c r="U10438" s="36"/>
      <c r="V10438" s="37"/>
      <c r="AD10438" s="59"/>
    </row>
    <row r="10439" spans="1:30">
      <c r="A10439" s="15"/>
      <c r="I10439" s="15"/>
      <c r="P10439" s="36"/>
      <c r="Q10439" s="37"/>
      <c r="R10439" s="36"/>
      <c r="S10439" s="37"/>
      <c r="U10439" s="36"/>
      <c r="V10439" s="37"/>
      <c r="AD10439" s="59"/>
    </row>
    <row r="10440" spans="1:30">
      <c r="A10440" s="15"/>
      <c r="I10440" s="15"/>
      <c r="P10440" s="36"/>
      <c r="Q10440" s="37"/>
      <c r="R10440" s="36"/>
      <c r="S10440" s="37"/>
      <c r="U10440" s="36"/>
      <c r="V10440" s="37"/>
      <c r="AD10440" s="59"/>
    </row>
    <row r="10441" spans="1:30">
      <c r="A10441" s="15"/>
      <c r="I10441" s="15"/>
      <c r="P10441" s="36"/>
      <c r="Q10441" s="37"/>
      <c r="R10441" s="36"/>
      <c r="S10441" s="37"/>
      <c r="U10441" s="36"/>
      <c r="V10441" s="37"/>
      <c r="AD10441" s="59"/>
    </row>
    <row r="10442" spans="1:30">
      <c r="A10442" s="15"/>
      <c r="I10442" s="15"/>
      <c r="P10442" s="36"/>
      <c r="Q10442" s="37"/>
      <c r="R10442" s="36"/>
      <c r="S10442" s="37"/>
      <c r="U10442" s="36"/>
      <c r="V10442" s="37"/>
      <c r="AD10442" s="59"/>
    </row>
    <row r="10443" spans="1:30">
      <c r="A10443" s="15"/>
      <c r="I10443" s="15"/>
      <c r="P10443" s="36"/>
      <c r="Q10443" s="37"/>
      <c r="R10443" s="36"/>
      <c r="S10443" s="37"/>
      <c r="U10443" s="36"/>
      <c r="V10443" s="37"/>
      <c r="AD10443" s="59"/>
    </row>
    <row r="10444" spans="1:30">
      <c r="A10444" s="15"/>
      <c r="I10444" s="15"/>
      <c r="P10444" s="36"/>
      <c r="Q10444" s="37"/>
      <c r="R10444" s="36"/>
      <c r="S10444" s="37"/>
      <c r="U10444" s="36"/>
      <c r="V10444" s="37"/>
      <c r="AD10444" s="59"/>
    </row>
    <row r="10445" spans="1:30">
      <c r="A10445" s="15"/>
      <c r="I10445" s="15"/>
      <c r="P10445" s="36"/>
      <c r="Q10445" s="37"/>
      <c r="R10445" s="36"/>
      <c r="S10445" s="37"/>
      <c r="U10445" s="36"/>
      <c r="V10445" s="37"/>
      <c r="AD10445" s="59"/>
    </row>
    <row r="10446" spans="1:30">
      <c r="A10446" s="15"/>
      <c r="I10446" s="15"/>
      <c r="P10446" s="36"/>
      <c r="Q10446" s="37"/>
      <c r="R10446" s="36"/>
      <c r="S10446" s="37"/>
      <c r="U10446" s="36"/>
      <c r="V10446" s="37"/>
      <c r="AD10446" s="59"/>
    </row>
    <row r="10447" spans="1:30">
      <c r="A10447" s="15"/>
      <c r="I10447" s="15"/>
      <c r="P10447" s="36"/>
      <c r="Q10447" s="37"/>
      <c r="R10447" s="36"/>
      <c r="S10447" s="37"/>
      <c r="U10447" s="36"/>
      <c r="V10447" s="37"/>
      <c r="AD10447" s="59"/>
    </row>
    <row r="10448" spans="1:30">
      <c r="A10448" s="15"/>
      <c r="I10448" s="15"/>
      <c r="P10448" s="36"/>
      <c r="Q10448" s="37"/>
      <c r="R10448" s="36"/>
      <c r="S10448" s="37"/>
      <c r="U10448" s="36"/>
      <c r="V10448" s="37"/>
      <c r="AD10448" s="59"/>
    </row>
    <row r="10449" spans="1:30">
      <c r="A10449" s="15"/>
      <c r="I10449" s="15"/>
      <c r="P10449" s="36"/>
      <c r="Q10449" s="37"/>
      <c r="R10449" s="36"/>
      <c r="S10449" s="37"/>
      <c r="U10449" s="36"/>
      <c r="V10449" s="37"/>
      <c r="AD10449" s="59"/>
    </row>
    <row r="10450" spans="1:30">
      <c r="A10450" s="15"/>
      <c r="I10450" s="15"/>
      <c r="P10450" s="36"/>
      <c r="Q10450" s="37"/>
      <c r="R10450" s="36"/>
      <c r="S10450" s="37"/>
      <c r="U10450" s="36"/>
      <c r="V10450" s="37"/>
      <c r="AD10450" s="59"/>
    </row>
    <row r="10451" spans="1:30">
      <c r="A10451" s="15"/>
      <c r="I10451" s="15"/>
      <c r="P10451" s="36"/>
      <c r="Q10451" s="37"/>
      <c r="R10451" s="36"/>
      <c r="S10451" s="37"/>
      <c r="U10451" s="36"/>
      <c r="V10451" s="37"/>
      <c r="AD10451" s="59"/>
    </row>
    <row r="10452" spans="1:30">
      <c r="A10452" s="15"/>
      <c r="I10452" s="15"/>
      <c r="P10452" s="36"/>
      <c r="Q10452" s="37"/>
      <c r="R10452" s="36"/>
      <c r="S10452" s="37"/>
      <c r="U10452" s="36"/>
      <c r="V10452" s="37"/>
      <c r="AD10452" s="59"/>
    </row>
    <row r="10453" spans="1:30">
      <c r="A10453" s="15"/>
      <c r="I10453" s="15"/>
      <c r="P10453" s="36"/>
      <c r="Q10453" s="37"/>
      <c r="R10453" s="36"/>
      <c r="S10453" s="37"/>
      <c r="U10453" s="36"/>
      <c r="V10453" s="37"/>
      <c r="AD10453" s="59"/>
    </row>
    <row r="10454" spans="1:30">
      <c r="A10454" s="15"/>
      <c r="I10454" s="15"/>
      <c r="P10454" s="36"/>
      <c r="Q10454" s="37"/>
      <c r="R10454" s="36"/>
      <c r="S10454" s="37"/>
      <c r="U10454" s="36"/>
      <c r="V10454" s="37"/>
      <c r="AD10454" s="59"/>
    </row>
    <row r="10455" spans="1:30">
      <c r="A10455" s="15"/>
      <c r="I10455" s="15"/>
      <c r="P10455" s="36"/>
      <c r="Q10455" s="37"/>
      <c r="R10455" s="36"/>
      <c r="S10455" s="37"/>
      <c r="U10455" s="36"/>
      <c r="V10455" s="37"/>
      <c r="AD10455" s="59"/>
    </row>
    <row r="10456" spans="1:30">
      <c r="A10456" s="15"/>
      <c r="I10456" s="15"/>
      <c r="P10456" s="36"/>
      <c r="Q10456" s="37"/>
      <c r="R10456" s="36"/>
      <c r="S10456" s="37"/>
      <c r="U10456" s="36"/>
      <c r="V10456" s="37"/>
      <c r="AD10456" s="59"/>
    </row>
    <row r="10457" spans="1:30">
      <c r="A10457" s="15"/>
      <c r="I10457" s="15"/>
      <c r="P10457" s="36"/>
      <c r="Q10457" s="37"/>
      <c r="R10457" s="36"/>
      <c r="S10457" s="37"/>
      <c r="U10457" s="36"/>
      <c r="V10457" s="37"/>
      <c r="AD10457" s="59"/>
    </row>
    <row r="10458" spans="1:30">
      <c r="A10458" s="15"/>
      <c r="I10458" s="15"/>
      <c r="P10458" s="36"/>
      <c r="Q10458" s="37"/>
      <c r="R10458" s="36"/>
      <c r="S10458" s="37"/>
      <c r="U10458" s="36"/>
      <c r="V10458" s="37"/>
      <c r="AD10458" s="59"/>
    </row>
    <row r="10459" spans="1:30">
      <c r="A10459" s="15"/>
      <c r="I10459" s="15"/>
      <c r="P10459" s="36"/>
      <c r="Q10459" s="37"/>
      <c r="R10459" s="36"/>
      <c r="S10459" s="37"/>
      <c r="U10459" s="36"/>
      <c r="V10459" s="37"/>
      <c r="AD10459" s="59"/>
    </row>
    <row r="10460" spans="1:30">
      <c r="A10460" s="15"/>
      <c r="I10460" s="15"/>
      <c r="P10460" s="36"/>
      <c r="Q10460" s="37"/>
      <c r="R10460" s="36"/>
      <c r="S10460" s="37"/>
      <c r="U10460" s="36"/>
      <c r="V10460" s="37"/>
      <c r="AD10460" s="59"/>
    </row>
    <row r="10461" spans="1:30">
      <c r="A10461" s="15"/>
      <c r="I10461" s="15"/>
      <c r="P10461" s="36"/>
      <c r="Q10461" s="37"/>
      <c r="R10461" s="36"/>
      <c r="S10461" s="37"/>
      <c r="U10461" s="36"/>
      <c r="V10461" s="37"/>
      <c r="AD10461" s="59"/>
    </row>
    <row r="10462" spans="1:30">
      <c r="A10462" s="15"/>
      <c r="I10462" s="15"/>
      <c r="P10462" s="36"/>
      <c r="Q10462" s="37"/>
      <c r="R10462" s="36"/>
      <c r="S10462" s="37"/>
      <c r="U10462" s="36"/>
      <c r="V10462" s="37"/>
      <c r="AD10462" s="59"/>
    </row>
    <row r="10463" spans="1:30">
      <c r="A10463" s="15"/>
      <c r="I10463" s="15"/>
      <c r="P10463" s="36"/>
      <c r="Q10463" s="37"/>
      <c r="R10463" s="36"/>
      <c r="S10463" s="37"/>
      <c r="U10463" s="36"/>
      <c r="V10463" s="37"/>
      <c r="AD10463" s="59"/>
    </row>
    <row r="10464" spans="1:30">
      <c r="A10464" s="15"/>
      <c r="I10464" s="15"/>
      <c r="P10464" s="36"/>
      <c r="Q10464" s="37"/>
      <c r="R10464" s="36"/>
      <c r="S10464" s="37"/>
      <c r="U10464" s="36"/>
      <c r="V10464" s="37"/>
      <c r="AD10464" s="59"/>
    </row>
    <row r="10465" spans="1:30">
      <c r="A10465" s="15"/>
      <c r="I10465" s="15"/>
      <c r="P10465" s="36"/>
      <c r="Q10465" s="37"/>
      <c r="R10465" s="36"/>
      <c r="S10465" s="37"/>
      <c r="U10465" s="36"/>
      <c r="V10465" s="37"/>
      <c r="AD10465" s="59"/>
    </row>
    <row r="10466" spans="1:30">
      <c r="A10466" s="15"/>
      <c r="I10466" s="15"/>
      <c r="P10466" s="36"/>
      <c r="Q10466" s="37"/>
      <c r="R10466" s="36"/>
      <c r="S10466" s="37"/>
      <c r="U10466" s="36"/>
      <c r="V10466" s="37"/>
      <c r="AD10466" s="59"/>
    </row>
    <row r="10467" spans="1:30">
      <c r="A10467" s="15"/>
      <c r="I10467" s="15"/>
      <c r="P10467" s="36"/>
      <c r="Q10467" s="37"/>
      <c r="R10467" s="36"/>
      <c r="S10467" s="37"/>
      <c r="U10467" s="36"/>
      <c r="V10467" s="37"/>
      <c r="AD10467" s="59"/>
    </row>
    <row r="10468" spans="1:30">
      <c r="A10468" s="15"/>
      <c r="I10468" s="15"/>
      <c r="P10468" s="36"/>
      <c r="Q10468" s="37"/>
      <c r="R10468" s="36"/>
      <c r="S10468" s="37"/>
      <c r="U10468" s="36"/>
      <c r="V10468" s="37"/>
      <c r="AD10468" s="59"/>
    </row>
    <row r="10469" spans="1:30">
      <c r="A10469" s="15"/>
      <c r="I10469" s="15"/>
      <c r="P10469" s="36"/>
      <c r="Q10469" s="37"/>
      <c r="R10469" s="36"/>
      <c r="S10469" s="37"/>
      <c r="U10469" s="36"/>
      <c r="V10469" s="37"/>
      <c r="AD10469" s="59"/>
    </row>
    <row r="10470" spans="1:30">
      <c r="A10470" s="15"/>
      <c r="I10470" s="15"/>
      <c r="P10470" s="36"/>
      <c r="Q10470" s="37"/>
      <c r="R10470" s="36"/>
      <c r="S10470" s="37"/>
      <c r="U10470" s="36"/>
      <c r="V10470" s="37"/>
      <c r="AD10470" s="59"/>
    </row>
    <row r="10471" spans="1:30">
      <c r="A10471" s="15"/>
      <c r="I10471" s="15"/>
      <c r="P10471" s="36"/>
      <c r="Q10471" s="37"/>
      <c r="R10471" s="36"/>
      <c r="S10471" s="37"/>
      <c r="U10471" s="36"/>
      <c r="V10471" s="37"/>
      <c r="AD10471" s="59"/>
    </row>
    <row r="10472" spans="1:30">
      <c r="A10472" s="15"/>
      <c r="I10472" s="15"/>
      <c r="P10472" s="36"/>
      <c r="Q10472" s="37"/>
      <c r="R10472" s="36"/>
      <c r="S10472" s="37"/>
      <c r="U10472" s="36"/>
      <c r="V10472" s="37"/>
      <c r="AD10472" s="59"/>
    </row>
    <row r="10473" spans="1:30">
      <c r="A10473" s="15"/>
      <c r="I10473" s="15"/>
      <c r="P10473" s="36"/>
      <c r="Q10473" s="37"/>
      <c r="R10473" s="36"/>
      <c r="S10473" s="37"/>
      <c r="U10473" s="36"/>
      <c r="V10473" s="37"/>
      <c r="AD10473" s="59"/>
    </row>
    <row r="10474" spans="1:30">
      <c r="A10474" s="15"/>
      <c r="I10474" s="15"/>
      <c r="P10474" s="36"/>
      <c r="Q10474" s="37"/>
      <c r="R10474" s="36"/>
      <c r="S10474" s="37"/>
      <c r="U10474" s="36"/>
      <c r="V10474" s="37"/>
      <c r="AD10474" s="59"/>
    </row>
    <row r="10475" spans="1:30">
      <c r="A10475" s="15"/>
      <c r="I10475" s="15"/>
      <c r="P10475" s="36"/>
      <c r="Q10475" s="37"/>
      <c r="R10475" s="36"/>
      <c r="S10475" s="37"/>
      <c r="U10475" s="36"/>
      <c r="V10475" s="37"/>
      <c r="AD10475" s="59"/>
    </row>
    <row r="10476" spans="1:30">
      <c r="A10476" s="15"/>
      <c r="I10476" s="15"/>
      <c r="P10476" s="36"/>
      <c r="Q10476" s="37"/>
      <c r="R10476" s="36"/>
      <c r="S10476" s="37"/>
      <c r="U10476" s="36"/>
      <c r="V10476" s="37"/>
      <c r="AD10476" s="59"/>
    </row>
    <row r="10477" spans="1:30">
      <c r="A10477" s="15"/>
      <c r="I10477" s="15"/>
      <c r="P10477" s="36"/>
      <c r="Q10477" s="37"/>
      <c r="R10477" s="36"/>
      <c r="S10477" s="37"/>
      <c r="U10477" s="36"/>
      <c r="V10477" s="37"/>
      <c r="AD10477" s="59"/>
    </row>
    <row r="10478" spans="1:30">
      <c r="A10478" s="15"/>
      <c r="I10478" s="15"/>
      <c r="P10478" s="36"/>
      <c r="Q10478" s="37"/>
      <c r="R10478" s="36"/>
      <c r="S10478" s="37"/>
      <c r="U10478" s="36"/>
      <c r="V10478" s="37"/>
      <c r="AD10478" s="59"/>
    </row>
    <row r="10479" spans="1:30">
      <c r="A10479" s="15"/>
      <c r="I10479" s="15"/>
      <c r="P10479" s="36"/>
      <c r="Q10479" s="37"/>
      <c r="R10479" s="36"/>
      <c r="S10479" s="37"/>
      <c r="U10479" s="36"/>
      <c r="V10479" s="37"/>
      <c r="AD10479" s="59"/>
    </row>
    <row r="10480" spans="1:30">
      <c r="A10480" s="15"/>
      <c r="I10480" s="15"/>
      <c r="P10480" s="36"/>
      <c r="Q10480" s="37"/>
      <c r="R10480" s="36"/>
      <c r="S10480" s="37"/>
      <c r="U10480" s="36"/>
      <c r="V10480" s="37"/>
      <c r="AD10480" s="59"/>
    </row>
    <row r="10481" spans="1:30">
      <c r="A10481" s="15"/>
      <c r="I10481" s="15"/>
      <c r="P10481" s="36"/>
      <c r="Q10481" s="37"/>
      <c r="R10481" s="36"/>
      <c r="S10481" s="37"/>
      <c r="U10481" s="36"/>
      <c r="V10481" s="37"/>
      <c r="AD10481" s="59"/>
    </row>
    <row r="10482" spans="1:30">
      <c r="A10482" s="15"/>
      <c r="I10482" s="15"/>
      <c r="P10482" s="36"/>
      <c r="Q10482" s="37"/>
      <c r="R10482" s="36"/>
      <c r="S10482" s="37"/>
      <c r="U10482" s="36"/>
      <c r="V10482" s="37"/>
      <c r="AD10482" s="59"/>
    </row>
    <row r="10483" spans="1:30">
      <c r="A10483" s="15"/>
      <c r="I10483" s="15"/>
      <c r="P10483" s="36"/>
      <c r="Q10483" s="37"/>
      <c r="R10483" s="36"/>
      <c r="S10483" s="37"/>
      <c r="U10483" s="36"/>
      <c r="V10483" s="37"/>
      <c r="AD10483" s="59"/>
    </row>
    <row r="10484" spans="1:30">
      <c r="A10484" s="15"/>
      <c r="I10484" s="15"/>
      <c r="P10484" s="36"/>
      <c r="Q10484" s="37"/>
      <c r="R10484" s="36"/>
      <c r="S10484" s="37"/>
      <c r="U10484" s="36"/>
      <c r="V10484" s="37"/>
      <c r="AD10484" s="59"/>
    </row>
    <row r="10485" spans="1:30">
      <c r="A10485" s="15"/>
      <c r="I10485" s="15"/>
      <c r="P10485" s="36"/>
      <c r="Q10485" s="37"/>
      <c r="R10485" s="36"/>
      <c r="S10485" s="37"/>
      <c r="U10485" s="36"/>
      <c r="V10485" s="37"/>
      <c r="AD10485" s="59"/>
    </row>
    <row r="10486" spans="1:30">
      <c r="A10486" s="15"/>
      <c r="I10486" s="15"/>
      <c r="P10486" s="36"/>
      <c r="Q10486" s="37"/>
      <c r="R10486" s="36"/>
      <c r="S10486" s="37"/>
      <c r="U10486" s="36"/>
      <c r="V10486" s="37"/>
      <c r="AD10486" s="59"/>
    </row>
    <row r="10487" spans="1:30">
      <c r="A10487" s="15"/>
      <c r="I10487" s="15"/>
      <c r="P10487" s="36"/>
      <c r="Q10487" s="37"/>
      <c r="R10487" s="36"/>
      <c r="S10487" s="37"/>
      <c r="U10487" s="36"/>
      <c r="V10487" s="37"/>
      <c r="AD10487" s="59"/>
    </row>
    <row r="10488" spans="1:30">
      <c r="A10488" s="15"/>
      <c r="I10488" s="15"/>
      <c r="P10488" s="36"/>
      <c r="Q10488" s="37"/>
      <c r="R10488" s="36"/>
      <c r="S10488" s="37"/>
      <c r="U10488" s="36"/>
      <c r="V10488" s="37"/>
      <c r="AD10488" s="59"/>
    </row>
    <row r="10489" spans="1:30">
      <c r="A10489" s="15"/>
      <c r="I10489" s="15"/>
      <c r="P10489" s="36"/>
      <c r="Q10489" s="37"/>
      <c r="R10489" s="36"/>
      <c r="S10489" s="37"/>
      <c r="U10489" s="36"/>
      <c r="V10489" s="37"/>
      <c r="AD10489" s="59"/>
    </row>
    <row r="10490" spans="1:30">
      <c r="A10490" s="15"/>
      <c r="I10490" s="15"/>
      <c r="P10490" s="36"/>
      <c r="Q10490" s="37"/>
      <c r="R10490" s="36"/>
      <c r="S10490" s="37"/>
      <c r="U10490" s="36"/>
      <c r="V10490" s="37"/>
      <c r="AD10490" s="59"/>
    </row>
    <row r="10491" spans="1:30">
      <c r="A10491" s="15"/>
      <c r="I10491" s="15"/>
      <c r="P10491" s="36"/>
      <c r="Q10491" s="37"/>
      <c r="R10491" s="36"/>
      <c r="S10491" s="37"/>
      <c r="U10491" s="36"/>
      <c r="V10491" s="37"/>
      <c r="AD10491" s="59"/>
    </row>
    <row r="10492" spans="1:30">
      <c r="A10492" s="15"/>
      <c r="I10492" s="15"/>
      <c r="P10492" s="36"/>
      <c r="Q10492" s="37"/>
      <c r="R10492" s="36"/>
      <c r="S10492" s="37"/>
      <c r="U10492" s="36"/>
      <c r="V10492" s="37"/>
      <c r="AD10492" s="59"/>
    </row>
    <row r="10493" spans="1:30">
      <c r="A10493" s="15"/>
      <c r="I10493" s="15"/>
      <c r="P10493" s="36"/>
      <c r="Q10493" s="37"/>
      <c r="R10493" s="36"/>
      <c r="S10493" s="37"/>
      <c r="U10493" s="36"/>
      <c r="V10493" s="37"/>
      <c r="AD10493" s="59"/>
    </row>
    <row r="10494" spans="1:30">
      <c r="A10494" s="15"/>
      <c r="I10494" s="15"/>
      <c r="P10494" s="36"/>
      <c r="Q10494" s="37"/>
      <c r="R10494" s="36"/>
      <c r="S10494" s="37"/>
      <c r="U10494" s="36"/>
      <c r="V10494" s="37"/>
      <c r="AD10494" s="59"/>
    </row>
    <row r="10495" spans="1:30">
      <c r="A10495" s="15"/>
      <c r="I10495" s="15"/>
      <c r="P10495" s="36"/>
      <c r="Q10495" s="37"/>
      <c r="R10495" s="36"/>
      <c r="S10495" s="37"/>
      <c r="U10495" s="36"/>
      <c r="V10495" s="37"/>
      <c r="AD10495" s="59"/>
    </row>
    <row r="10496" spans="1:30">
      <c r="A10496" s="15"/>
      <c r="I10496" s="15"/>
      <c r="P10496" s="36"/>
      <c r="Q10496" s="37"/>
      <c r="R10496" s="36"/>
      <c r="S10496" s="37"/>
      <c r="U10496" s="36"/>
      <c r="V10496" s="37"/>
      <c r="AD10496" s="59"/>
    </row>
    <row r="10497" spans="1:30">
      <c r="A10497" s="15"/>
      <c r="I10497" s="15"/>
      <c r="P10497" s="36"/>
      <c r="Q10497" s="37"/>
      <c r="R10497" s="36"/>
      <c r="S10497" s="37"/>
      <c r="U10497" s="36"/>
      <c r="V10497" s="37"/>
      <c r="AD10497" s="59"/>
    </row>
    <row r="10498" spans="1:30">
      <c r="A10498" s="15"/>
      <c r="I10498" s="15"/>
      <c r="P10498" s="36"/>
      <c r="Q10498" s="37"/>
      <c r="R10498" s="36"/>
      <c r="S10498" s="37"/>
      <c r="U10498" s="36"/>
      <c r="V10498" s="37"/>
      <c r="AD10498" s="59"/>
    </row>
    <row r="10499" spans="1:30">
      <c r="A10499" s="15"/>
      <c r="I10499" s="15"/>
      <c r="P10499" s="36"/>
      <c r="Q10499" s="37"/>
      <c r="R10499" s="36"/>
      <c r="S10499" s="37"/>
      <c r="U10499" s="36"/>
      <c r="V10499" s="37"/>
      <c r="AD10499" s="59"/>
    </row>
    <row r="10500" spans="1:30">
      <c r="A10500" s="15"/>
      <c r="I10500" s="15"/>
      <c r="P10500" s="36"/>
      <c r="Q10500" s="37"/>
      <c r="R10500" s="36"/>
      <c r="S10500" s="37"/>
      <c r="U10500" s="36"/>
      <c r="V10500" s="37"/>
      <c r="AD10500" s="59"/>
    </row>
    <row r="10501" spans="1:30">
      <c r="A10501" s="15"/>
      <c r="I10501" s="15"/>
      <c r="P10501" s="36"/>
      <c r="Q10501" s="37"/>
      <c r="R10501" s="36"/>
      <c r="S10501" s="37"/>
      <c r="U10501" s="36"/>
      <c r="V10501" s="37"/>
      <c r="AD10501" s="59"/>
    </row>
    <row r="10502" spans="1:30">
      <c r="A10502" s="15"/>
      <c r="I10502" s="15"/>
      <c r="P10502" s="36"/>
      <c r="Q10502" s="37"/>
      <c r="R10502" s="36"/>
      <c r="S10502" s="37"/>
      <c r="U10502" s="36"/>
      <c r="V10502" s="37"/>
      <c r="AD10502" s="59"/>
    </row>
    <row r="10503" spans="1:30">
      <c r="A10503" s="15"/>
      <c r="I10503" s="15"/>
      <c r="P10503" s="36"/>
      <c r="Q10503" s="37"/>
      <c r="R10503" s="36"/>
      <c r="S10503" s="37"/>
      <c r="U10503" s="36"/>
      <c r="V10503" s="37"/>
      <c r="AD10503" s="59"/>
    </row>
    <row r="10504" spans="1:30">
      <c r="A10504" s="15"/>
      <c r="I10504" s="15"/>
      <c r="P10504" s="36"/>
      <c r="Q10504" s="37"/>
      <c r="R10504" s="36"/>
      <c r="S10504" s="37"/>
      <c r="U10504" s="36"/>
      <c r="V10504" s="37"/>
      <c r="AD10504" s="59"/>
    </row>
    <row r="10505" spans="1:30">
      <c r="A10505" s="15"/>
      <c r="I10505" s="15"/>
      <c r="P10505" s="36"/>
      <c r="Q10505" s="37"/>
      <c r="R10505" s="36"/>
      <c r="S10505" s="37"/>
      <c r="U10505" s="36"/>
      <c r="V10505" s="37"/>
      <c r="AD10505" s="59"/>
    </row>
    <row r="10506" spans="1:30">
      <c r="A10506" s="15"/>
      <c r="I10506" s="15"/>
      <c r="P10506" s="36"/>
      <c r="Q10506" s="37"/>
      <c r="R10506" s="36"/>
      <c r="S10506" s="37"/>
      <c r="U10506" s="36"/>
      <c r="V10506" s="37"/>
      <c r="AD10506" s="59"/>
    </row>
    <row r="10507" spans="1:30">
      <c r="A10507" s="15"/>
      <c r="I10507" s="15"/>
      <c r="P10507" s="36"/>
      <c r="Q10507" s="37"/>
      <c r="R10507" s="36"/>
      <c r="S10507" s="37"/>
      <c r="U10507" s="36"/>
      <c r="V10507" s="37"/>
      <c r="AD10507" s="59"/>
    </row>
    <row r="10508" spans="1:30">
      <c r="A10508" s="15"/>
      <c r="I10508" s="15"/>
      <c r="P10508" s="36"/>
      <c r="Q10508" s="37"/>
      <c r="R10508" s="36"/>
      <c r="S10508" s="37"/>
      <c r="U10508" s="36"/>
      <c r="V10508" s="37"/>
      <c r="AD10508" s="59"/>
    </row>
    <row r="10509" spans="1:30">
      <c r="A10509" s="15"/>
      <c r="I10509" s="15"/>
      <c r="P10509" s="36"/>
      <c r="Q10509" s="37"/>
      <c r="R10509" s="36"/>
      <c r="S10509" s="37"/>
      <c r="U10509" s="36"/>
      <c r="V10509" s="37"/>
      <c r="AD10509" s="59"/>
    </row>
    <row r="10510" spans="1:30">
      <c r="A10510" s="15"/>
      <c r="I10510" s="15"/>
      <c r="P10510" s="36"/>
      <c r="Q10510" s="37"/>
      <c r="R10510" s="36"/>
      <c r="S10510" s="37"/>
      <c r="U10510" s="36"/>
      <c r="V10510" s="37"/>
      <c r="AD10510" s="59"/>
    </row>
    <row r="10511" spans="1:30">
      <c r="A10511" s="15"/>
      <c r="I10511" s="15"/>
      <c r="P10511" s="36"/>
      <c r="Q10511" s="37"/>
      <c r="R10511" s="36"/>
      <c r="S10511" s="37"/>
      <c r="U10511" s="36"/>
      <c r="V10511" s="37"/>
      <c r="AD10511" s="59"/>
    </row>
    <row r="10512" spans="1:30">
      <c r="A10512" s="15"/>
      <c r="I10512" s="15"/>
      <c r="P10512" s="36"/>
      <c r="Q10512" s="37"/>
      <c r="R10512" s="36"/>
      <c r="S10512" s="37"/>
      <c r="U10512" s="36"/>
      <c r="V10512" s="37"/>
      <c r="AD10512" s="59"/>
    </row>
    <row r="10513" spans="1:30">
      <c r="A10513" s="15"/>
      <c r="I10513" s="15"/>
      <c r="P10513" s="36"/>
      <c r="Q10513" s="37"/>
      <c r="R10513" s="36"/>
      <c r="S10513" s="37"/>
      <c r="U10513" s="36"/>
      <c r="V10513" s="37"/>
      <c r="AD10513" s="59"/>
    </row>
    <row r="10514" spans="1:30">
      <c r="A10514" s="15"/>
      <c r="I10514" s="15"/>
      <c r="P10514" s="36"/>
      <c r="Q10514" s="37"/>
      <c r="R10514" s="36"/>
      <c r="S10514" s="37"/>
      <c r="U10514" s="36"/>
      <c r="V10514" s="37"/>
      <c r="AD10514" s="59"/>
    </row>
    <row r="10515" spans="1:30">
      <c r="A10515" s="15"/>
      <c r="I10515" s="15"/>
      <c r="P10515" s="36"/>
      <c r="Q10515" s="37"/>
      <c r="R10515" s="36"/>
      <c r="S10515" s="37"/>
      <c r="U10515" s="36"/>
      <c r="V10515" s="37"/>
      <c r="AD10515" s="59"/>
    </row>
    <row r="10516" spans="1:30">
      <c r="A10516" s="15"/>
      <c r="I10516" s="15"/>
      <c r="P10516" s="36"/>
      <c r="Q10516" s="37"/>
      <c r="R10516" s="36"/>
      <c r="S10516" s="37"/>
      <c r="U10516" s="36"/>
      <c r="V10516" s="37"/>
      <c r="AD10516" s="59"/>
    </row>
    <row r="10517" spans="1:30">
      <c r="A10517" s="15"/>
      <c r="I10517" s="15"/>
      <c r="P10517" s="36"/>
      <c r="Q10517" s="37"/>
      <c r="R10517" s="36"/>
      <c r="S10517" s="37"/>
      <c r="U10517" s="36"/>
      <c r="V10517" s="37"/>
      <c r="AD10517" s="59"/>
    </row>
    <row r="10518" spans="1:30">
      <c r="A10518" s="15"/>
      <c r="I10518" s="15"/>
      <c r="P10518" s="36"/>
      <c r="Q10518" s="37"/>
      <c r="R10518" s="36"/>
      <c r="S10518" s="37"/>
      <c r="U10518" s="36"/>
      <c r="V10518" s="37"/>
      <c r="AD10518" s="59"/>
    </row>
    <row r="10519" spans="1:30">
      <c r="A10519" s="15"/>
      <c r="I10519" s="15"/>
      <c r="P10519" s="36"/>
      <c r="Q10519" s="37"/>
      <c r="R10519" s="36"/>
      <c r="S10519" s="37"/>
      <c r="U10519" s="36"/>
      <c r="V10519" s="37"/>
      <c r="AD10519" s="59"/>
    </row>
    <row r="10520" spans="1:30">
      <c r="A10520" s="15"/>
      <c r="I10520" s="15"/>
      <c r="P10520" s="36"/>
      <c r="Q10520" s="37"/>
      <c r="R10520" s="36"/>
      <c r="S10520" s="37"/>
      <c r="U10520" s="36"/>
      <c r="V10520" s="37"/>
      <c r="AD10520" s="59"/>
    </row>
    <row r="10521" spans="1:30">
      <c r="A10521" s="15"/>
      <c r="I10521" s="15"/>
      <c r="P10521" s="36"/>
      <c r="Q10521" s="37"/>
      <c r="R10521" s="36"/>
      <c r="S10521" s="37"/>
      <c r="U10521" s="36"/>
      <c r="V10521" s="37"/>
      <c r="AD10521" s="59"/>
    </row>
    <row r="10522" spans="1:30">
      <c r="A10522" s="15"/>
      <c r="I10522" s="15"/>
      <c r="P10522" s="36"/>
      <c r="Q10522" s="37"/>
      <c r="R10522" s="36"/>
      <c r="S10522" s="37"/>
      <c r="U10522" s="36"/>
      <c r="V10522" s="37"/>
      <c r="AD10522" s="59"/>
    </row>
    <row r="10523" spans="1:30">
      <c r="A10523" s="15"/>
      <c r="I10523" s="15"/>
      <c r="P10523" s="36"/>
      <c r="Q10523" s="37"/>
      <c r="R10523" s="36"/>
      <c r="S10523" s="37"/>
      <c r="U10523" s="36"/>
      <c r="V10523" s="37"/>
      <c r="AD10523" s="59"/>
    </row>
    <row r="10524" spans="1:30">
      <c r="A10524" s="15"/>
      <c r="I10524" s="15"/>
      <c r="P10524" s="36"/>
      <c r="Q10524" s="37"/>
      <c r="R10524" s="36"/>
      <c r="S10524" s="37"/>
      <c r="U10524" s="36"/>
      <c r="V10524" s="37"/>
      <c r="AD10524" s="59"/>
    </row>
    <row r="10525" spans="1:30">
      <c r="A10525" s="15"/>
      <c r="I10525" s="15"/>
      <c r="P10525" s="36"/>
      <c r="Q10525" s="37"/>
      <c r="R10525" s="36"/>
      <c r="S10525" s="37"/>
      <c r="U10525" s="36"/>
      <c r="V10525" s="37"/>
      <c r="AD10525" s="59"/>
    </row>
    <row r="10526" spans="1:30">
      <c r="A10526" s="15"/>
      <c r="I10526" s="15"/>
      <c r="P10526" s="36"/>
      <c r="Q10526" s="37"/>
      <c r="R10526" s="36"/>
      <c r="S10526" s="37"/>
      <c r="U10526" s="36"/>
      <c r="V10526" s="37"/>
      <c r="AD10526" s="59"/>
    </row>
    <row r="10527" spans="1:30">
      <c r="A10527" s="15"/>
      <c r="I10527" s="15"/>
      <c r="P10527" s="36"/>
      <c r="Q10527" s="37"/>
      <c r="R10527" s="36"/>
      <c r="S10527" s="37"/>
      <c r="U10527" s="36"/>
      <c r="V10527" s="37"/>
      <c r="AD10527" s="59"/>
    </row>
    <row r="10528" spans="1:30">
      <c r="A10528" s="15"/>
      <c r="I10528" s="15"/>
      <c r="P10528" s="36"/>
      <c r="Q10528" s="37"/>
      <c r="R10528" s="36"/>
      <c r="S10528" s="37"/>
      <c r="U10528" s="36"/>
      <c r="V10528" s="37"/>
      <c r="AD10528" s="59"/>
    </row>
    <row r="10529" spans="1:30">
      <c r="A10529" s="15"/>
      <c r="I10529" s="15"/>
      <c r="P10529" s="36"/>
      <c r="Q10529" s="37"/>
      <c r="R10529" s="36"/>
      <c r="S10529" s="37"/>
      <c r="U10529" s="36"/>
      <c r="V10529" s="37"/>
      <c r="AD10529" s="59"/>
    </row>
    <row r="10530" spans="1:30">
      <c r="A10530" s="15"/>
      <c r="I10530" s="15"/>
      <c r="P10530" s="36"/>
      <c r="Q10530" s="37"/>
      <c r="R10530" s="36"/>
      <c r="S10530" s="37"/>
      <c r="U10530" s="36"/>
      <c r="V10530" s="37"/>
      <c r="AD10530" s="59"/>
    </row>
    <row r="10531" spans="1:30">
      <c r="A10531" s="15"/>
      <c r="I10531" s="15"/>
      <c r="P10531" s="36"/>
      <c r="Q10531" s="37"/>
      <c r="R10531" s="36"/>
      <c r="S10531" s="37"/>
      <c r="U10531" s="36"/>
      <c r="V10531" s="37"/>
      <c r="AD10531" s="59"/>
    </row>
    <row r="10532" spans="1:30">
      <c r="A10532" s="15"/>
      <c r="I10532" s="15"/>
      <c r="P10532" s="36"/>
      <c r="Q10532" s="37"/>
      <c r="R10532" s="36"/>
      <c r="S10532" s="37"/>
      <c r="U10532" s="36"/>
      <c r="V10532" s="37"/>
      <c r="AD10532" s="59"/>
    </row>
    <row r="10533" spans="1:30">
      <c r="A10533" s="15"/>
      <c r="I10533" s="15"/>
      <c r="P10533" s="36"/>
      <c r="Q10533" s="37"/>
      <c r="R10533" s="36"/>
      <c r="S10533" s="37"/>
      <c r="U10533" s="36"/>
      <c r="V10533" s="37"/>
      <c r="AD10533" s="59"/>
    </row>
    <row r="10534" spans="1:30">
      <c r="A10534" s="15"/>
      <c r="I10534" s="15"/>
      <c r="P10534" s="36"/>
      <c r="Q10534" s="37"/>
      <c r="R10534" s="36"/>
      <c r="S10534" s="37"/>
      <c r="U10534" s="36"/>
      <c r="V10534" s="37"/>
      <c r="AD10534" s="59"/>
    </row>
    <row r="10535" spans="1:30">
      <c r="A10535" s="15"/>
      <c r="I10535" s="15"/>
      <c r="P10535" s="36"/>
      <c r="Q10535" s="37"/>
      <c r="R10535" s="36"/>
      <c r="S10535" s="37"/>
      <c r="U10535" s="36"/>
      <c r="V10535" s="37"/>
      <c r="AD10535" s="59"/>
    </row>
    <row r="10536" spans="1:30">
      <c r="A10536" s="15"/>
      <c r="I10536" s="15"/>
      <c r="P10536" s="36"/>
      <c r="Q10536" s="37"/>
      <c r="R10536" s="36"/>
      <c r="S10536" s="37"/>
      <c r="U10536" s="36"/>
      <c r="V10536" s="37"/>
      <c r="AD10536" s="59"/>
    </row>
    <row r="10537" spans="1:30">
      <c r="A10537" s="15"/>
      <c r="I10537" s="15"/>
      <c r="P10537" s="36"/>
      <c r="Q10537" s="37"/>
      <c r="R10537" s="36"/>
      <c r="S10537" s="37"/>
      <c r="U10537" s="36"/>
      <c r="V10537" s="37"/>
      <c r="AD10537" s="59"/>
    </row>
    <row r="10538" spans="1:30">
      <c r="A10538" s="15"/>
      <c r="I10538" s="15"/>
      <c r="P10538" s="36"/>
      <c r="Q10538" s="37"/>
      <c r="R10538" s="36"/>
      <c r="S10538" s="37"/>
      <c r="U10538" s="36"/>
      <c r="V10538" s="37"/>
      <c r="AD10538" s="59"/>
    </row>
    <row r="10539" spans="1:30">
      <c r="A10539" s="15"/>
      <c r="I10539" s="15"/>
      <c r="P10539" s="36"/>
      <c r="Q10539" s="37"/>
      <c r="R10539" s="36"/>
      <c r="S10539" s="37"/>
      <c r="U10539" s="36"/>
      <c r="V10539" s="37"/>
      <c r="AD10539" s="59"/>
    </row>
    <row r="10540" spans="1:30">
      <c r="A10540" s="15"/>
      <c r="I10540" s="15"/>
      <c r="P10540" s="36"/>
      <c r="Q10540" s="37"/>
      <c r="R10540" s="36"/>
      <c r="S10540" s="37"/>
      <c r="U10540" s="36"/>
      <c r="V10540" s="37"/>
      <c r="AD10540" s="59"/>
    </row>
    <row r="10541" spans="1:30">
      <c r="A10541" s="15"/>
      <c r="I10541" s="15"/>
      <c r="P10541" s="36"/>
      <c r="Q10541" s="37"/>
      <c r="R10541" s="36"/>
      <c r="S10541" s="37"/>
      <c r="U10541" s="36"/>
      <c r="V10541" s="37"/>
      <c r="AD10541" s="59"/>
    </row>
    <row r="10542" spans="1:30">
      <c r="A10542" s="15"/>
      <c r="I10542" s="15"/>
      <c r="P10542" s="36"/>
      <c r="Q10542" s="37"/>
      <c r="R10542" s="36"/>
      <c r="S10542" s="37"/>
      <c r="U10542" s="36"/>
      <c r="V10542" s="37"/>
      <c r="AD10542" s="59"/>
    </row>
    <row r="10543" spans="1:30">
      <c r="A10543" s="15"/>
      <c r="I10543" s="15"/>
      <c r="P10543" s="36"/>
      <c r="Q10543" s="37"/>
      <c r="R10543" s="36"/>
      <c r="S10543" s="37"/>
      <c r="U10543" s="36"/>
      <c r="V10543" s="37"/>
      <c r="AD10543" s="59"/>
    </row>
    <row r="10544" spans="1:30">
      <c r="A10544" s="15"/>
      <c r="I10544" s="15"/>
      <c r="P10544" s="36"/>
      <c r="Q10544" s="37"/>
      <c r="R10544" s="36"/>
      <c r="S10544" s="37"/>
      <c r="U10544" s="36"/>
      <c r="V10544" s="37"/>
      <c r="AD10544" s="59"/>
    </row>
    <row r="10545" spans="1:30">
      <c r="A10545" s="15"/>
      <c r="I10545" s="15"/>
      <c r="P10545" s="36"/>
      <c r="Q10545" s="37"/>
      <c r="R10545" s="36"/>
      <c r="S10545" s="37"/>
      <c r="U10545" s="36"/>
      <c r="V10545" s="37"/>
      <c r="AD10545" s="59"/>
    </row>
    <row r="10546" spans="1:30">
      <c r="A10546" s="15"/>
      <c r="I10546" s="15"/>
      <c r="P10546" s="36"/>
      <c r="Q10546" s="37"/>
      <c r="R10546" s="36"/>
      <c r="S10546" s="37"/>
      <c r="U10546" s="36"/>
      <c r="V10546" s="37"/>
      <c r="AD10546" s="59"/>
    </row>
    <row r="10547" spans="1:30">
      <c r="A10547" s="15"/>
      <c r="I10547" s="15"/>
      <c r="P10547" s="36"/>
      <c r="Q10547" s="37"/>
      <c r="R10547" s="36"/>
      <c r="S10547" s="37"/>
      <c r="U10547" s="36"/>
      <c r="V10547" s="37"/>
      <c r="AD10547" s="59"/>
    </row>
    <row r="10548" spans="1:30">
      <c r="A10548" s="15"/>
      <c r="I10548" s="15"/>
      <c r="P10548" s="36"/>
      <c r="Q10548" s="37"/>
      <c r="R10548" s="36"/>
      <c r="S10548" s="37"/>
      <c r="U10548" s="36"/>
      <c r="V10548" s="37"/>
      <c r="AD10548" s="59"/>
    </row>
    <row r="10549" spans="1:30">
      <c r="A10549" s="15"/>
      <c r="I10549" s="15"/>
      <c r="P10549" s="36"/>
      <c r="Q10549" s="37"/>
      <c r="R10549" s="36"/>
      <c r="S10549" s="37"/>
      <c r="U10549" s="36"/>
      <c r="V10549" s="37"/>
      <c r="AD10549" s="59"/>
    </row>
    <row r="10550" spans="1:30">
      <c r="A10550" s="15"/>
      <c r="I10550" s="15"/>
      <c r="P10550" s="36"/>
      <c r="Q10550" s="37"/>
      <c r="R10550" s="36"/>
      <c r="S10550" s="37"/>
      <c r="U10550" s="36"/>
      <c r="V10550" s="37"/>
      <c r="AD10550" s="59"/>
    </row>
    <row r="10551" spans="1:30">
      <c r="A10551" s="15"/>
      <c r="I10551" s="15"/>
      <c r="P10551" s="36"/>
      <c r="Q10551" s="37"/>
      <c r="R10551" s="36"/>
      <c r="S10551" s="37"/>
      <c r="U10551" s="36"/>
      <c r="V10551" s="37"/>
      <c r="AD10551" s="59"/>
    </row>
    <row r="10552" spans="1:30">
      <c r="A10552" s="15"/>
      <c r="I10552" s="15"/>
      <c r="P10552" s="36"/>
      <c r="Q10552" s="37"/>
      <c r="R10552" s="36"/>
      <c r="S10552" s="37"/>
      <c r="U10552" s="36"/>
      <c r="V10552" s="37"/>
      <c r="AD10552" s="59"/>
    </row>
    <row r="10553" spans="1:30">
      <c r="A10553" s="15"/>
      <c r="I10553" s="15"/>
      <c r="P10553" s="36"/>
      <c r="Q10553" s="37"/>
      <c r="R10553" s="36"/>
      <c r="S10553" s="37"/>
      <c r="U10553" s="36"/>
      <c r="V10553" s="37"/>
      <c r="AD10553" s="59"/>
    </row>
    <row r="10554" spans="1:30">
      <c r="A10554" s="15"/>
      <c r="I10554" s="15"/>
      <c r="P10554" s="36"/>
      <c r="Q10554" s="37"/>
      <c r="R10554" s="36"/>
      <c r="S10554" s="37"/>
      <c r="U10554" s="36"/>
      <c r="V10554" s="37"/>
      <c r="AD10554" s="59"/>
    </row>
    <row r="10555" spans="1:30">
      <c r="A10555" s="15"/>
      <c r="I10555" s="15"/>
      <c r="P10555" s="36"/>
      <c r="Q10555" s="37"/>
      <c r="R10555" s="36"/>
      <c r="S10555" s="37"/>
      <c r="U10555" s="36"/>
      <c r="V10555" s="37"/>
      <c r="AD10555" s="59"/>
    </row>
    <row r="10556" spans="1:30">
      <c r="A10556" s="15"/>
      <c r="I10556" s="15"/>
      <c r="P10556" s="36"/>
      <c r="Q10556" s="37"/>
      <c r="R10556" s="36"/>
      <c r="S10556" s="37"/>
      <c r="U10556" s="36"/>
      <c r="V10556" s="37"/>
      <c r="AD10556" s="59"/>
    </row>
    <row r="10557" spans="1:30">
      <c r="A10557" s="15"/>
      <c r="I10557" s="15"/>
      <c r="P10557" s="36"/>
      <c r="Q10557" s="37"/>
      <c r="R10557" s="36"/>
      <c r="S10557" s="37"/>
      <c r="U10557" s="36"/>
      <c r="V10557" s="37"/>
      <c r="AD10557" s="59"/>
    </row>
    <row r="10558" spans="1:30">
      <c r="A10558" s="15"/>
      <c r="I10558" s="15"/>
      <c r="P10558" s="36"/>
      <c r="Q10558" s="37"/>
      <c r="R10558" s="36"/>
      <c r="S10558" s="37"/>
      <c r="U10558" s="36"/>
      <c r="V10558" s="37"/>
      <c r="AD10558" s="59"/>
    </row>
    <row r="10559" spans="1:30">
      <c r="A10559" s="15"/>
      <c r="I10559" s="15"/>
      <c r="P10559" s="36"/>
      <c r="Q10559" s="37"/>
      <c r="R10559" s="36"/>
      <c r="S10559" s="37"/>
      <c r="U10559" s="36"/>
      <c r="V10559" s="37"/>
      <c r="AD10559" s="59"/>
    </row>
    <row r="10560" spans="1:30">
      <c r="A10560" s="15"/>
      <c r="I10560" s="15"/>
      <c r="P10560" s="36"/>
      <c r="Q10560" s="37"/>
      <c r="R10560" s="36"/>
      <c r="S10560" s="37"/>
      <c r="U10560" s="36"/>
      <c r="V10560" s="37"/>
      <c r="AD10560" s="59"/>
    </row>
    <row r="10561" spans="1:30">
      <c r="A10561" s="15"/>
      <c r="I10561" s="15"/>
      <c r="P10561" s="36"/>
      <c r="Q10561" s="37"/>
      <c r="R10561" s="36"/>
      <c r="S10561" s="37"/>
      <c r="U10561" s="36"/>
      <c r="V10561" s="37"/>
      <c r="AD10561" s="59"/>
    </row>
    <row r="10562" spans="1:30">
      <c r="A10562" s="15"/>
      <c r="I10562" s="15"/>
      <c r="P10562" s="36"/>
      <c r="Q10562" s="37"/>
      <c r="R10562" s="36"/>
      <c r="S10562" s="37"/>
      <c r="U10562" s="36"/>
      <c r="V10562" s="37"/>
      <c r="AD10562" s="59"/>
    </row>
    <row r="10563" spans="1:30">
      <c r="A10563" s="15"/>
      <c r="I10563" s="15"/>
      <c r="P10563" s="36"/>
      <c r="Q10563" s="37"/>
      <c r="R10563" s="36"/>
      <c r="S10563" s="37"/>
      <c r="U10563" s="36"/>
      <c r="V10563" s="37"/>
      <c r="AD10563" s="59"/>
    </row>
    <row r="10564" spans="1:30">
      <c r="A10564" s="15"/>
      <c r="I10564" s="15"/>
      <c r="P10564" s="36"/>
      <c r="Q10564" s="37"/>
      <c r="R10564" s="36"/>
      <c r="S10564" s="37"/>
      <c r="U10564" s="36"/>
      <c r="V10564" s="37"/>
      <c r="AD10564" s="59"/>
    </row>
    <row r="10565" spans="1:30">
      <c r="A10565" s="15"/>
      <c r="I10565" s="15"/>
      <c r="P10565" s="36"/>
      <c r="Q10565" s="37"/>
      <c r="R10565" s="36"/>
      <c r="S10565" s="37"/>
      <c r="U10565" s="36"/>
      <c r="V10565" s="37"/>
      <c r="AD10565" s="59"/>
    </row>
    <row r="10566" spans="1:30">
      <c r="A10566" s="15"/>
      <c r="I10566" s="15"/>
      <c r="P10566" s="36"/>
      <c r="Q10566" s="37"/>
      <c r="R10566" s="36"/>
      <c r="S10566" s="37"/>
      <c r="U10566" s="36"/>
      <c r="V10566" s="37"/>
      <c r="AD10566" s="59"/>
    </row>
    <row r="10567" spans="1:30">
      <c r="A10567" s="15"/>
      <c r="I10567" s="15"/>
      <c r="P10567" s="36"/>
      <c r="Q10567" s="37"/>
      <c r="R10567" s="36"/>
      <c r="S10567" s="37"/>
      <c r="U10567" s="36"/>
      <c r="V10567" s="37"/>
      <c r="AD10567" s="59"/>
    </row>
    <row r="10568" spans="1:30">
      <c r="A10568" s="15"/>
      <c r="I10568" s="15"/>
      <c r="P10568" s="36"/>
      <c r="Q10568" s="37"/>
      <c r="R10568" s="36"/>
      <c r="S10568" s="37"/>
      <c r="U10568" s="36"/>
      <c r="V10568" s="37"/>
      <c r="AD10568" s="59"/>
    </row>
    <row r="10569" spans="1:30">
      <c r="A10569" s="15"/>
      <c r="I10569" s="15"/>
      <c r="P10569" s="36"/>
      <c r="Q10569" s="37"/>
      <c r="R10569" s="36"/>
      <c r="S10569" s="37"/>
      <c r="U10569" s="36"/>
      <c r="V10569" s="37"/>
      <c r="AD10569" s="59"/>
    </row>
    <row r="10570" spans="1:30">
      <c r="A10570" s="15"/>
      <c r="I10570" s="15"/>
      <c r="P10570" s="36"/>
      <c r="Q10570" s="37"/>
      <c r="R10570" s="36"/>
      <c r="S10570" s="37"/>
      <c r="U10570" s="36"/>
      <c r="V10570" s="37"/>
      <c r="AD10570" s="59"/>
    </row>
    <row r="10571" spans="1:30">
      <c r="A10571" s="15"/>
      <c r="I10571" s="15"/>
      <c r="P10571" s="36"/>
      <c r="Q10571" s="37"/>
      <c r="R10571" s="36"/>
      <c r="S10571" s="37"/>
      <c r="U10571" s="36"/>
      <c r="V10571" s="37"/>
      <c r="AD10571" s="59"/>
    </row>
    <row r="10572" spans="1:30">
      <c r="A10572" s="15"/>
      <c r="I10572" s="15"/>
      <c r="P10572" s="36"/>
      <c r="Q10572" s="37"/>
      <c r="R10572" s="36"/>
      <c r="S10572" s="37"/>
      <c r="U10572" s="36"/>
      <c r="V10572" s="37"/>
      <c r="AD10572" s="59"/>
    </row>
    <row r="10573" spans="1:30">
      <c r="A10573" s="15"/>
      <c r="I10573" s="15"/>
      <c r="P10573" s="36"/>
      <c r="Q10573" s="37"/>
      <c r="R10573" s="36"/>
      <c r="S10573" s="37"/>
      <c r="U10573" s="36"/>
      <c r="V10573" s="37"/>
      <c r="AD10573" s="59"/>
    </row>
    <row r="10574" spans="1:30">
      <c r="A10574" s="15"/>
      <c r="I10574" s="15"/>
      <c r="P10574" s="36"/>
      <c r="Q10574" s="37"/>
      <c r="R10574" s="36"/>
      <c r="S10574" s="37"/>
      <c r="U10574" s="36"/>
      <c r="V10574" s="37"/>
      <c r="AD10574" s="59"/>
    </row>
    <row r="10575" spans="1:30">
      <c r="A10575" s="15"/>
      <c r="I10575" s="15"/>
      <c r="P10575" s="36"/>
      <c r="Q10575" s="37"/>
      <c r="R10575" s="36"/>
      <c r="S10575" s="37"/>
      <c r="U10575" s="36"/>
      <c r="V10575" s="37"/>
      <c r="AD10575" s="59"/>
    </row>
    <row r="10576" spans="1:30">
      <c r="A10576" s="15"/>
      <c r="I10576" s="15"/>
      <c r="P10576" s="36"/>
      <c r="Q10576" s="37"/>
      <c r="R10576" s="36"/>
      <c r="S10576" s="37"/>
      <c r="U10576" s="36"/>
      <c r="V10576" s="37"/>
      <c r="AD10576" s="59"/>
    </row>
    <row r="10577" spans="1:30">
      <c r="A10577" s="15"/>
      <c r="I10577" s="15"/>
      <c r="P10577" s="36"/>
      <c r="Q10577" s="37"/>
      <c r="R10577" s="36"/>
      <c r="S10577" s="37"/>
      <c r="U10577" s="36"/>
      <c r="V10577" s="37"/>
      <c r="AD10577" s="59"/>
    </row>
    <row r="10578" spans="1:30">
      <c r="A10578" s="15"/>
      <c r="I10578" s="15"/>
      <c r="P10578" s="36"/>
      <c r="Q10578" s="37"/>
      <c r="R10578" s="36"/>
      <c r="S10578" s="37"/>
      <c r="U10578" s="36"/>
      <c r="V10578" s="37"/>
      <c r="AD10578" s="59"/>
    </row>
    <row r="10579" spans="1:30">
      <c r="A10579" s="15"/>
      <c r="I10579" s="15"/>
      <c r="P10579" s="36"/>
      <c r="Q10579" s="37"/>
      <c r="R10579" s="36"/>
      <c r="S10579" s="37"/>
      <c r="U10579" s="36"/>
      <c r="V10579" s="37"/>
      <c r="AD10579" s="59"/>
    </row>
    <row r="10580" spans="1:30">
      <c r="A10580" s="15"/>
      <c r="I10580" s="15"/>
      <c r="P10580" s="36"/>
      <c r="Q10580" s="37"/>
      <c r="R10580" s="36"/>
      <c r="S10580" s="37"/>
      <c r="U10580" s="36"/>
      <c r="V10580" s="37"/>
      <c r="AD10580" s="59"/>
    </row>
    <row r="10581" spans="1:30">
      <c r="A10581" s="15"/>
      <c r="I10581" s="15"/>
      <c r="P10581" s="36"/>
      <c r="Q10581" s="37"/>
      <c r="R10581" s="36"/>
      <c r="S10581" s="37"/>
      <c r="U10581" s="36"/>
      <c r="V10581" s="37"/>
      <c r="AD10581" s="59"/>
    </row>
    <row r="10582" spans="1:30">
      <c r="A10582" s="15"/>
      <c r="I10582" s="15"/>
      <c r="P10582" s="36"/>
      <c r="Q10582" s="37"/>
      <c r="R10582" s="36"/>
      <c r="S10582" s="37"/>
      <c r="U10582" s="36"/>
      <c r="V10582" s="37"/>
      <c r="AD10582" s="59"/>
    </row>
    <row r="10583" spans="1:30">
      <c r="A10583" s="15"/>
      <c r="I10583" s="15"/>
      <c r="P10583" s="36"/>
      <c r="Q10583" s="37"/>
      <c r="R10583" s="36"/>
      <c r="S10583" s="37"/>
      <c r="U10583" s="36"/>
      <c r="V10583" s="37"/>
      <c r="AD10583" s="59"/>
    </row>
    <row r="10584" spans="1:30">
      <c r="A10584" s="15"/>
      <c r="I10584" s="15"/>
      <c r="P10584" s="36"/>
      <c r="Q10584" s="37"/>
      <c r="R10584" s="36"/>
      <c r="S10584" s="37"/>
      <c r="U10584" s="36"/>
      <c r="V10584" s="37"/>
      <c r="AD10584" s="59"/>
    </row>
    <row r="10585" spans="1:30">
      <c r="A10585" s="15"/>
      <c r="I10585" s="15"/>
      <c r="P10585" s="36"/>
      <c r="Q10585" s="37"/>
      <c r="R10585" s="36"/>
      <c r="S10585" s="37"/>
      <c r="U10585" s="36"/>
      <c r="V10585" s="37"/>
      <c r="AD10585" s="59"/>
    </row>
    <row r="10586" spans="1:30">
      <c r="A10586" s="15"/>
      <c r="I10586" s="15"/>
      <c r="P10586" s="36"/>
      <c r="Q10586" s="37"/>
      <c r="R10586" s="36"/>
      <c r="S10586" s="37"/>
      <c r="U10586" s="36"/>
      <c r="V10586" s="37"/>
      <c r="AD10586" s="59"/>
    </row>
    <row r="10587" spans="1:30">
      <c r="A10587" s="15"/>
      <c r="I10587" s="15"/>
      <c r="P10587" s="36"/>
      <c r="Q10587" s="37"/>
      <c r="R10587" s="36"/>
      <c r="S10587" s="37"/>
      <c r="U10587" s="36"/>
      <c r="V10587" s="37"/>
      <c r="AD10587" s="59"/>
    </row>
    <row r="10588" spans="1:30">
      <c r="A10588" s="15"/>
      <c r="I10588" s="15"/>
      <c r="P10588" s="36"/>
      <c r="Q10588" s="37"/>
      <c r="R10588" s="36"/>
      <c r="S10588" s="37"/>
      <c r="U10588" s="36"/>
      <c r="V10588" s="37"/>
      <c r="AD10588" s="59"/>
    </row>
    <row r="10589" spans="1:30">
      <c r="A10589" s="15"/>
      <c r="I10589" s="15"/>
      <c r="P10589" s="36"/>
      <c r="Q10589" s="37"/>
      <c r="R10589" s="36"/>
      <c r="S10589" s="37"/>
      <c r="U10589" s="36"/>
      <c r="V10589" s="37"/>
      <c r="AD10589" s="59"/>
    </row>
    <row r="10590" spans="1:30">
      <c r="A10590" s="15"/>
      <c r="I10590" s="15"/>
      <c r="P10590" s="36"/>
      <c r="Q10590" s="37"/>
      <c r="R10590" s="36"/>
      <c r="S10590" s="37"/>
      <c r="U10590" s="36"/>
      <c r="V10590" s="37"/>
      <c r="AD10590" s="59"/>
    </row>
    <row r="10591" spans="1:30">
      <c r="A10591" s="15"/>
      <c r="I10591" s="15"/>
      <c r="P10591" s="36"/>
      <c r="Q10591" s="37"/>
      <c r="R10591" s="36"/>
      <c r="S10591" s="37"/>
      <c r="U10591" s="36"/>
      <c r="V10591" s="37"/>
      <c r="AD10591" s="59"/>
    </row>
    <row r="10592" spans="1:30">
      <c r="A10592" s="15"/>
      <c r="I10592" s="15"/>
      <c r="P10592" s="36"/>
      <c r="Q10592" s="37"/>
      <c r="R10592" s="36"/>
      <c r="S10592" s="37"/>
      <c r="U10592" s="36"/>
      <c r="V10592" s="37"/>
      <c r="AD10592" s="59"/>
    </row>
    <row r="10593" spans="1:30">
      <c r="A10593" s="15"/>
      <c r="I10593" s="15"/>
      <c r="P10593" s="36"/>
      <c r="Q10593" s="37"/>
      <c r="R10593" s="36"/>
      <c r="S10593" s="37"/>
      <c r="U10593" s="36"/>
      <c r="V10593" s="37"/>
      <c r="AD10593" s="59"/>
    </row>
    <row r="10594" spans="1:30">
      <c r="A10594" s="15"/>
      <c r="I10594" s="15"/>
      <c r="P10594" s="36"/>
      <c r="Q10594" s="37"/>
      <c r="R10594" s="36"/>
      <c r="S10594" s="37"/>
      <c r="U10594" s="36"/>
      <c r="V10594" s="37"/>
      <c r="AD10594" s="59"/>
    </row>
    <row r="10595" spans="1:30">
      <c r="A10595" s="15"/>
      <c r="I10595" s="15"/>
      <c r="P10595" s="36"/>
      <c r="Q10595" s="37"/>
      <c r="R10595" s="36"/>
      <c r="S10595" s="37"/>
      <c r="U10595" s="36"/>
      <c r="V10595" s="37"/>
      <c r="AD10595" s="59"/>
    </row>
    <row r="10596" spans="1:30">
      <c r="A10596" s="15"/>
      <c r="I10596" s="15"/>
      <c r="P10596" s="36"/>
      <c r="Q10596" s="37"/>
      <c r="R10596" s="36"/>
      <c r="S10596" s="37"/>
      <c r="U10596" s="36"/>
      <c r="V10596" s="37"/>
      <c r="AD10596" s="59"/>
    </row>
    <row r="10597" spans="1:30">
      <c r="A10597" s="15"/>
      <c r="I10597" s="15"/>
      <c r="P10597" s="36"/>
      <c r="Q10597" s="37"/>
      <c r="R10597" s="36"/>
      <c r="S10597" s="37"/>
      <c r="U10597" s="36"/>
      <c r="V10597" s="37"/>
      <c r="AD10597" s="59"/>
    </row>
    <row r="10598" spans="1:30">
      <c r="A10598" s="15"/>
      <c r="I10598" s="15"/>
      <c r="P10598" s="36"/>
      <c r="Q10598" s="37"/>
      <c r="R10598" s="36"/>
      <c r="S10598" s="37"/>
      <c r="U10598" s="36"/>
      <c r="V10598" s="37"/>
      <c r="AD10598" s="59"/>
    </row>
    <row r="10599" spans="1:30">
      <c r="A10599" s="15"/>
      <c r="I10599" s="15"/>
      <c r="P10599" s="36"/>
      <c r="Q10599" s="37"/>
      <c r="R10599" s="36"/>
      <c r="S10599" s="37"/>
      <c r="U10599" s="36"/>
      <c r="V10599" s="37"/>
      <c r="AD10599" s="59"/>
    </row>
    <row r="10600" spans="1:30">
      <c r="A10600" s="15"/>
      <c r="I10600" s="15"/>
      <c r="P10600" s="36"/>
      <c r="Q10600" s="37"/>
      <c r="R10600" s="36"/>
      <c r="S10600" s="37"/>
      <c r="U10600" s="36"/>
      <c r="V10600" s="37"/>
      <c r="AD10600" s="59"/>
    </row>
    <row r="10601" spans="1:30">
      <c r="A10601" s="15"/>
      <c r="I10601" s="15"/>
      <c r="P10601" s="36"/>
      <c r="Q10601" s="37"/>
      <c r="R10601" s="36"/>
      <c r="S10601" s="37"/>
      <c r="U10601" s="36"/>
      <c r="V10601" s="37"/>
      <c r="AD10601" s="59"/>
    </row>
    <row r="10602" spans="1:30">
      <c r="A10602" s="15"/>
      <c r="I10602" s="15"/>
      <c r="P10602" s="36"/>
      <c r="Q10602" s="37"/>
      <c r="R10602" s="36"/>
      <c r="S10602" s="37"/>
      <c r="U10602" s="36"/>
      <c r="V10602" s="37"/>
      <c r="AD10602" s="59"/>
    </row>
    <row r="10603" spans="1:30">
      <c r="A10603" s="15"/>
      <c r="I10603" s="15"/>
      <c r="P10603" s="36"/>
      <c r="Q10603" s="37"/>
      <c r="R10603" s="36"/>
      <c r="S10603" s="37"/>
      <c r="U10603" s="36"/>
      <c r="V10603" s="37"/>
      <c r="AD10603" s="59"/>
    </row>
    <row r="10604" spans="1:30">
      <c r="A10604" s="15"/>
      <c r="I10604" s="15"/>
      <c r="P10604" s="36"/>
      <c r="Q10604" s="37"/>
      <c r="R10604" s="36"/>
      <c r="S10604" s="37"/>
      <c r="U10604" s="36"/>
      <c r="V10604" s="37"/>
      <c r="AD10604" s="59"/>
    </row>
    <row r="10605" spans="1:30">
      <c r="A10605" s="15"/>
      <c r="I10605" s="15"/>
      <c r="P10605" s="36"/>
      <c r="Q10605" s="37"/>
      <c r="R10605" s="36"/>
      <c r="S10605" s="37"/>
      <c r="U10605" s="36"/>
      <c r="V10605" s="37"/>
      <c r="AD10605" s="59"/>
    </row>
    <row r="10606" spans="1:30">
      <c r="A10606" s="15"/>
      <c r="I10606" s="15"/>
      <c r="P10606" s="36"/>
      <c r="Q10606" s="37"/>
      <c r="R10606" s="36"/>
      <c r="S10606" s="37"/>
      <c r="U10606" s="36"/>
      <c r="V10606" s="37"/>
      <c r="AD10606" s="59"/>
    </row>
    <row r="10607" spans="1:30">
      <c r="A10607" s="15"/>
      <c r="I10607" s="15"/>
      <c r="P10607" s="36"/>
      <c r="Q10607" s="37"/>
      <c r="R10607" s="36"/>
      <c r="S10607" s="37"/>
      <c r="U10607" s="36"/>
      <c r="V10607" s="37"/>
      <c r="AD10607" s="59"/>
    </row>
    <row r="10608" spans="1:30">
      <c r="A10608" s="15"/>
      <c r="I10608" s="15"/>
      <c r="P10608" s="36"/>
      <c r="Q10608" s="37"/>
      <c r="R10608" s="36"/>
      <c r="S10608" s="37"/>
      <c r="U10608" s="36"/>
      <c r="V10608" s="37"/>
      <c r="AD10608" s="59"/>
    </row>
    <row r="10609" spans="1:30">
      <c r="A10609" s="15"/>
      <c r="I10609" s="15"/>
      <c r="P10609" s="36"/>
      <c r="Q10609" s="37"/>
      <c r="R10609" s="36"/>
      <c r="S10609" s="37"/>
      <c r="U10609" s="36"/>
      <c r="V10609" s="37"/>
      <c r="AD10609" s="59"/>
    </row>
    <row r="10610" spans="1:30">
      <c r="A10610" s="15"/>
      <c r="I10610" s="15"/>
      <c r="P10610" s="36"/>
      <c r="Q10610" s="37"/>
      <c r="R10610" s="36"/>
      <c r="S10610" s="37"/>
      <c r="U10610" s="36"/>
      <c r="V10610" s="37"/>
      <c r="AD10610" s="59"/>
    </row>
    <row r="10611" spans="1:30">
      <c r="A10611" s="15"/>
      <c r="I10611" s="15"/>
      <c r="P10611" s="36"/>
      <c r="Q10611" s="37"/>
      <c r="R10611" s="36"/>
      <c r="S10611" s="37"/>
      <c r="U10611" s="36"/>
      <c r="V10611" s="37"/>
      <c r="AD10611" s="59"/>
    </row>
    <row r="10612" spans="1:30">
      <c r="A10612" s="15"/>
      <c r="I10612" s="15"/>
      <c r="P10612" s="36"/>
      <c r="Q10612" s="37"/>
      <c r="R10612" s="36"/>
      <c r="S10612" s="37"/>
      <c r="U10612" s="36"/>
      <c r="V10612" s="37"/>
      <c r="AD10612" s="59"/>
    </row>
    <row r="10613" spans="1:30">
      <c r="A10613" s="15"/>
      <c r="I10613" s="15"/>
      <c r="P10613" s="36"/>
      <c r="Q10613" s="37"/>
      <c r="R10613" s="36"/>
      <c r="S10613" s="37"/>
      <c r="U10613" s="36"/>
      <c r="V10613" s="37"/>
      <c r="AD10613" s="59"/>
    </row>
    <row r="10614" spans="1:30">
      <c r="A10614" s="15"/>
      <c r="I10614" s="15"/>
      <c r="P10614" s="36"/>
      <c r="Q10614" s="37"/>
      <c r="R10614" s="36"/>
      <c r="S10614" s="37"/>
      <c r="U10614" s="36"/>
      <c r="V10614" s="37"/>
      <c r="AD10614" s="59"/>
    </row>
    <row r="10615" spans="1:30">
      <c r="A10615" s="15"/>
      <c r="I10615" s="15"/>
      <c r="P10615" s="36"/>
      <c r="Q10615" s="37"/>
      <c r="R10615" s="36"/>
      <c r="S10615" s="37"/>
      <c r="U10615" s="36"/>
      <c r="V10615" s="37"/>
      <c r="AD10615" s="59"/>
    </row>
    <row r="10616" spans="1:30">
      <c r="A10616" s="15"/>
      <c r="I10616" s="15"/>
      <c r="P10616" s="36"/>
      <c r="Q10616" s="37"/>
      <c r="R10616" s="36"/>
      <c r="S10616" s="37"/>
      <c r="U10616" s="36"/>
      <c r="V10616" s="37"/>
      <c r="AD10616" s="59"/>
    </row>
    <row r="10617" spans="1:30">
      <c r="A10617" s="15"/>
      <c r="I10617" s="15"/>
      <c r="P10617" s="36"/>
      <c r="Q10617" s="37"/>
      <c r="R10617" s="36"/>
      <c r="S10617" s="37"/>
      <c r="U10617" s="36"/>
      <c r="V10617" s="37"/>
      <c r="AD10617" s="59"/>
    </row>
    <row r="10618" spans="1:30">
      <c r="A10618" s="15"/>
      <c r="I10618" s="15"/>
      <c r="P10618" s="36"/>
      <c r="Q10618" s="37"/>
      <c r="R10618" s="36"/>
      <c r="S10618" s="37"/>
      <c r="U10618" s="36"/>
      <c r="V10618" s="37"/>
      <c r="AD10618" s="59"/>
    </row>
    <row r="10619" spans="1:30">
      <c r="A10619" s="15"/>
      <c r="I10619" s="15"/>
      <c r="P10619" s="36"/>
      <c r="Q10619" s="37"/>
      <c r="R10619" s="36"/>
      <c r="S10619" s="37"/>
      <c r="U10619" s="36"/>
      <c r="V10619" s="37"/>
      <c r="AD10619" s="59"/>
    </row>
    <row r="10620" spans="1:30">
      <c r="A10620" s="15"/>
      <c r="I10620" s="15"/>
      <c r="P10620" s="36"/>
      <c r="Q10620" s="37"/>
      <c r="R10620" s="36"/>
      <c r="S10620" s="37"/>
      <c r="U10620" s="36"/>
      <c r="V10620" s="37"/>
      <c r="AD10620" s="59"/>
    </row>
    <row r="10621" spans="1:30">
      <c r="A10621" s="15"/>
      <c r="I10621" s="15"/>
      <c r="P10621" s="36"/>
      <c r="Q10621" s="37"/>
      <c r="R10621" s="36"/>
      <c r="S10621" s="37"/>
      <c r="U10621" s="36"/>
      <c r="V10621" s="37"/>
      <c r="AD10621" s="59"/>
    </row>
    <row r="10622" spans="1:30">
      <c r="A10622" s="15"/>
      <c r="I10622" s="15"/>
      <c r="P10622" s="36"/>
      <c r="Q10622" s="37"/>
      <c r="R10622" s="36"/>
      <c r="S10622" s="37"/>
      <c r="U10622" s="36"/>
      <c r="V10622" s="37"/>
      <c r="AD10622" s="59"/>
    </row>
    <row r="10623" spans="1:30">
      <c r="A10623" s="15"/>
      <c r="I10623" s="15"/>
      <c r="P10623" s="36"/>
      <c r="Q10623" s="37"/>
      <c r="R10623" s="36"/>
      <c r="S10623" s="37"/>
      <c r="U10623" s="36"/>
      <c r="V10623" s="37"/>
      <c r="AD10623" s="59"/>
    </row>
    <row r="10624" spans="1:30">
      <c r="A10624" s="15"/>
      <c r="I10624" s="15"/>
      <c r="P10624" s="36"/>
      <c r="Q10624" s="37"/>
      <c r="R10624" s="36"/>
      <c r="S10624" s="37"/>
      <c r="U10624" s="36"/>
      <c r="V10624" s="37"/>
      <c r="AD10624" s="59"/>
    </row>
    <row r="10625" spans="1:30">
      <c r="A10625" s="15"/>
      <c r="I10625" s="15"/>
      <c r="P10625" s="36"/>
      <c r="Q10625" s="37"/>
      <c r="R10625" s="36"/>
      <c r="S10625" s="37"/>
      <c r="U10625" s="36"/>
      <c r="V10625" s="37"/>
      <c r="AD10625" s="59"/>
    </row>
    <row r="10626" spans="1:30">
      <c r="A10626" s="15"/>
      <c r="I10626" s="15"/>
      <c r="P10626" s="36"/>
      <c r="Q10626" s="37"/>
      <c r="R10626" s="36"/>
      <c r="S10626" s="37"/>
      <c r="U10626" s="36"/>
      <c r="V10626" s="37"/>
      <c r="AD10626" s="59"/>
    </row>
    <row r="10627" spans="1:30">
      <c r="A10627" s="15"/>
      <c r="I10627" s="15"/>
      <c r="P10627" s="36"/>
      <c r="Q10627" s="37"/>
      <c r="R10627" s="36"/>
      <c r="S10627" s="37"/>
      <c r="U10627" s="36"/>
      <c r="V10627" s="37"/>
      <c r="AD10627" s="59"/>
    </row>
    <row r="10628" spans="1:30">
      <c r="A10628" s="15"/>
      <c r="I10628" s="15"/>
      <c r="P10628" s="36"/>
      <c r="Q10628" s="37"/>
      <c r="R10628" s="36"/>
      <c r="S10628" s="37"/>
      <c r="U10628" s="36"/>
      <c r="V10628" s="37"/>
      <c r="AD10628" s="59"/>
    </row>
    <row r="10629" spans="1:30">
      <c r="A10629" s="15"/>
      <c r="I10629" s="15"/>
      <c r="P10629" s="36"/>
      <c r="Q10629" s="37"/>
      <c r="R10629" s="36"/>
      <c r="S10629" s="37"/>
      <c r="U10629" s="36"/>
      <c r="V10629" s="37"/>
      <c r="AD10629" s="59"/>
    </row>
    <row r="10630" spans="1:30">
      <c r="A10630" s="15"/>
      <c r="I10630" s="15"/>
      <c r="P10630" s="36"/>
      <c r="Q10630" s="37"/>
      <c r="R10630" s="36"/>
      <c r="S10630" s="37"/>
      <c r="U10630" s="36"/>
      <c r="V10630" s="37"/>
      <c r="AD10630" s="59"/>
    </row>
    <row r="10631" spans="1:30">
      <c r="A10631" s="15"/>
      <c r="I10631" s="15"/>
      <c r="P10631" s="36"/>
      <c r="Q10631" s="37"/>
      <c r="R10631" s="36"/>
      <c r="S10631" s="37"/>
      <c r="U10631" s="36"/>
      <c r="V10631" s="37"/>
      <c r="AD10631" s="59"/>
    </row>
    <row r="10632" spans="1:30">
      <c r="A10632" s="15"/>
      <c r="I10632" s="15"/>
      <c r="P10632" s="36"/>
      <c r="Q10632" s="37"/>
      <c r="R10632" s="36"/>
      <c r="S10632" s="37"/>
      <c r="U10632" s="36"/>
      <c r="V10632" s="37"/>
      <c r="AD10632" s="59"/>
    </row>
    <row r="10633" spans="1:30">
      <c r="A10633" s="15"/>
      <c r="I10633" s="15"/>
      <c r="P10633" s="36"/>
      <c r="Q10633" s="37"/>
      <c r="R10633" s="36"/>
      <c r="S10633" s="37"/>
      <c r="U10633" s="36"/>
      <c r="V10633" s="37"/>
      <c r="AD10633" s="59"/>
    </row>
    <row r="10634" spans="1:30">
      <c r="A10634" s="15"/>
      <c r="I10634" s="15"/>
      <c r="P10634" s="36"/>
      <c r="Q10634" s="37"/>
      <c r="R10634" s="36"/>
      <c r="S10634" s="37"/>
      <c r="U10634" s="36"/>
      <c r="V10634" s="37"/>
      <c r="AD10634" s="59"/>
    </row>
    <row r="10635" spans="1:30">
      <c r="A10635" s="15"/>
      <c r="I10635" s="15"/>
      <c r="P10635" s="36"/>
      <c r="Q10635" s="37"/>
      <c r="R10635" s="36"/>
      <c r="S10635" s="37"/>
      <c r="U10635" s="36"/>
      <c r="V10635" s="37"/>
      <c r="AD10635" s="59"/>
    </row>
    <row r="10636" spans="1:30">
      <c r="A10636" s="15"/>
      <c r="I10636" s="15"/>
      <c r="P10636" s="36"/>
      <c r="Q10636" s="37"/>
      <c r="R10636" s="36"/>
      <c r="S10636" s="37"/>
      <c r="U10636" s="36"/>
      <c r="V10636" s="37"/>
      <c r="AD10636" s="59"/>
    </row>
    <row r="10637" spans="1:30">
      <c r="A10637" s="15"/>
      <c r="I10637" s="15"/>
      <c r="P10637" s="36"/>
      <c r="Q10637" s="37"/>
      <c r="R10637" s="36"/>
      <c r="S10637" s="37"/>
      <c r="U10637" s="36"/>
      <c r="V10637" s="37"/>
      <c r="AD10637" s="59"/>
    </row>
    <row r="10638" spans="1:30">
      <c r="A10638" s="15"/>
      <c r="I10638" s="15"/>
      <c r="P10638" s="36"/>
      <c r="Q10638" s="37"/>
      <c r="R10638" s="36"/>
      <c r="S10638" s="37"/>
      <c r="U10638" s="36"/>
      <c r="V10638" s="37"/>
      <c r="AD10638" s="59"/>
    </row>
    <row r="10639" spans="1:30">
      <c r="A10639" s="15"/>
      <c r="I10639" s="15"/>
      <c r="P10639" s="36"/>
      <c r="Q10639" s="37"/>
      <c r="R10639" s="36"/>
      <c r="S10639" s="37"/>
      <c r="U10639" s="36"/>
      <c r="V10639" s="37"/>
      <c r="AD10639" s="59"/>
    </row>
    <row r="10640" spans="1:30">
      <c r="A10640" s="15"/>
      <c r="I10640" s="15"/>
      <c r="P10640" s="36"/>
      <c r="Q10640" s="37"/>
      <c r="R10640" s="36"/>
      <c r="S10640" s="37"/>
      <c r="U10640" s="36"/>
      <c r="V10640" s="37"/>
      <c r="AD10640" s="59"/>
    </row>
    <row r="10641" spans="1:30">
      <c r="A10641" s="15"/>
      <c r="I10641" s="15"/>
      <c r="P10641" s="36"/>
      <c r="Q10641" s="37"/>
      <c r="R10641" s="36"/>
      <c r="S10641" s="37"/>
      <c r="U10641" s="36"/>
      <c r="V10641" s="37"/>
      <c r="AD10641" s="59"/>
    </row>
    <row r="10642" spans="1:30">
      <c r="A10642" s="15"/>
      <c r="I10642" s="15"/>
      <c r="P10642" s="36"/>
      <c r="Q10642" s="37"/>
      <c r="R10642" s="36"/>
      <c r="S10642" s="37"/>
      <c r="U10642" s="36"/>
      <c r="V10642" s="37"/>
      <c r="AD10642" s="59"/>
    </row>
    <row r="10643" spans="1:30">
      <c r="A10643" s="15"/>
      <c r="I10643" s="15"/>
      <c r="P10643" s="36"/>
      <c r="Q10643" s="37"/>
      <c r="R10643" s="36"/>
      <c r="S10643" s="37"/>
      <c r="U10643" s="36"/>
      <c r="V10643" s="37"/>
      <c r="AD10643" s="59"/>
    </row>
    <row r="10644" spans="1:30">
      <c r="A10644" s="15"/>
      <c r="I10644" s="15"/>
      <c r="P10644" s="36"/>
      <c r="Q10644" s="37"/>
      <c r="R10644" s="36"/>
      <c r="S10644" s="37"/>
      <c r="U10644" s="36"/>
      <c r="V10644" s="37"/>
      <c r="AD10644" s="59"/>
    </row>
    <row r="10645" spans="1:30">
      <c r="A10645" s="15"/>
      <c r="I10645" s="15"/>
      <c r="P10645" s="36"/>
      <c r="Q10645" s="37"/>
      <c r="R10645" s="36"/>
      <c r="S10645" s="37"/>
      <c r="U10645" s="36"/>
      <c r="V10645" s="37"/>
      <c r="AD10645" s="59"/>
    </row>
    <row r="10646" spans="1:30">
      <c r="A10646" s="15"/>
      <c r="I10646" s="15"/>
      <c r="P10646" s="36"/>
      <c r="Q10646" s="37"/>
      <c r="R10646" s="36"/>
      <c r="S10646" s="37"/>
      <c r="U10646" s="36"/>
      <c r="V10646" s="37"/>
      <c r="AD10646" s="59"/>
    </row>
    <row r="10647" spans="1:30">
      <c r="A10647" s="15"/>
      <c r="I10647" s="15"/>
      <c r="P10647" s="36"/>
      <c r="Q10647" s="37"/>
      <c r="R10647" s="36"/>
      <c r="S10647" s="37"/>
      <c r="U10647" s="36"/>
      <c r="V10647" s="37"/>
      <c r="AD10647" s="59"/>
    </row>
    <row r="10648" spans="1:30">
      <c r="A10648" s="15"/>
      <c r="I10648" s="15"/>
      <c r="P10648" s="36"/>
      <c r="Q10648" s="37"/>
      <c r="R10648" s="36"/>
      <c r="S10648" s="37"/>
      <c r="U10648" s="36"/>
      <c r="V10648" s="37"/>
      <c r="AD10648" s="59"/>
    </row>
    <row r="10649" spans="1:30">
      <c r="A10649" s="15"/>
      <c r="I10649" s="15"/>
      <c r="P10649" s="36"/>
      <c r="Q10649" s="37"/>
      <c r="R10649" s="36"/>
      <c r="S10649" s="37"/>
      <c r="U10649" s="36"/>
      <c r="V10649" s="37"/>
      <c r="AD10649" s="59"/>
    </row>
    <row r="10650" spans="1:30">
      <c r="A10650" s="15"/>
      <c r="I10650" s="15"/>
      <c r="P10650" s="36"/>
      <c r="Q10650" s="37"/>
      <c r="R10650" s="36"/>
      <c r="S10650" s="37"/>
      <c r="U10650" s="36"/>
      <c r="V10650" s="37"/>
      <c r="AD10650" s="59"/>
    </row>
    <row r="10651" spans="1:30">
      <c r="A10651" s="15"/>
      <c r="I10651" s="15"/>
      <c r="P10651" s="36"/>
      <c r="Q10651" s="37"/>
      <c r="R10651" s="36"/>
      <c r="S10651" s="37"/>
      <c r="U10651" s="36"/>
      <c r="V10651" s="37"/>
      <c r="AD10651" s="59"/>
    </row>
    <row r="10652" spans="1:30">
      <c r="A10652" s="15"/>
      <c r="I10652" s="15"/>
      <c r="P10652" s="36"/>
      <c r="Q10652" s="37"/>
      <c r="R10652" s="36"/>
      <c r="S10652" s="37"/>
      <c r="U10652" s="36"/>
      <c r="V10652" s="37"/>
      <c r="AD10652" s="59"/>
    </row>
    <row r="10653" spans="1:30">
      <c r="A10653" s="15"/>
      <c r="I10653" s="15"/>
      <c r="P10653" s="36"/>
      <c r="Q10653" s="37"/>
      <c r="R10653" s="36"/>
      <c r="S10653" s="37"/>
      <c r="U10653" s="36"/>
      <c r="V10653" s="37"/>
      <c r="AD10653" s="59"/>
    </row>
    <row r="10654" spans="1:30">
      <c r="A10654" s="15"/>
      <c r="I10654" s="15"/>
      <c r="P10654" s="36"/>
      <c r="Q10654" s="37"/>
      <c r="R10654" s="36"/>
      <c r="S10654" s="37"/>
      <c r="U10654" s="36"/>
      <c r="V10654" s="37"/>
      <c r="AD10654" s="59"/>
    </row>
    <row r="10655" spans="1:30">
      <c r="A10655" s="15"/>
      <c r="I10655" s="15"/>
      <c r="P10655" s="36"/>
      <c r="Q10655" s="37"/>
      <c r="R10655" s="36"/>
      <c r="S10655" s="37"/>
      <c r="U10655" s="36"/>
      <c r="V10655" s="37"/>
      <c r="AD10655" s="59"/>
    </row>
    <row r="10656" spans="1:30">
      <c r="A10656" s="15"/>
      <c r="I10656" s="15"/>
      <c r="P10656" s="36"/>
      <c r="Q10656" s="37"/>
      <c r="R10656" s="36"/>
      <c r="S10656" s="37"/>
      <c r="U10656" s="36"/>
      <c r="V10656" s="37"/>
      <c r="AD10656" s="59"/>
    </row>
    <row r="10657" spans="1:30">
      <c r="A10657" s="15"/>
      <c r="I10657" s="15"/>
      <c r="P10657" s="36"/>
      <c r="Q10657" s="37"/>
      <c r="R10657" s="36"/>
      <c r="S10657" s="37"/>
      <c r="U10657" s="36"/>
      <c r="V10657" s="37"/>
      <c r="AD10657" s="59"/>
    </row>
    <row r="10658" spans="1:30">
      <c r="A10658" s="15"/>
      <c r="I10658" s="15"/>
      <c r="P10658" s="36"/>
      <c r="Q10658" s="37"/>
      <c r="R10658" s="36"/>
      <c r="S10658" s="37"/>
      <c r="U10658" s="36"/>
      <c r="V10658" s="37"/>
      <c r="AD10658" s="59"/>
    </row>
    <row r="10659" spans="1:30">
      <c r="A10659" s="15"/>
      <c r="I10659" s="15"/>
      <c r="P10659" s="36"/>
      <c r="Q10659" s="37"/>
      <c r="R10659" s="36"/>
      <c r="S10659" s="37"/>
      <c r="U10659" s="36"/>
      <c r="V10659" s="37"/>
      <c r="AD10659" s="59"/>
    </row>
    <row r="10660" spans="1:30">
      <c r="A10660" s="15"/>
      <c r="I10660" s="15"/>
      <c r="P10660" s="36"/>
      <c r="Q10660" s="37"/>
      <c r="R10660" s="36"/>
      <c r="S10660" s="37"/>
      <c r="U10660" s="36"/>
      <c r="V10660" s="37"/>
      <c r="AD10660" s="59"/>
    </row>
    <row r="10661" spans="1:30">
      <c r="A10661" s="15"/>
      <c r="I10661" s="15"/>
      <c r="P10661" s="36"/>
      <c r="Q10661" s="37"/>
      <c r="R10661" s="36"/>
      <c r="S10661" s="37"/>
      <c r="U10661" s="36"/>
      <c r="V10661" s="37"/>
      <c r="AD10661" s="59"/>
    </row>
    <row r="10662" spans="1:30">
      <c r="A10662" s="15"/>
      <c r="I10662" s="15"/>
      <c r="P10662" s="36"/>
      <c r="Q10662" s="37"/>
      <c r="R10662" s="36"/>
      <c r="S10662" s="37"/>
      <c r="U10662" s="36"/>
      <c r="V10662" s="37"/>
      <c r="AD10662" s="59"/>
    </row>
    <row r="10663" spans="1:30">
      <c r="A10663" s="15"/>
      <c r="I10663" s="15"/>
      <c r="P10663" s="36"/>
      <c r="Q10663" s="37"/>
      <c r="R10663" s="36"/>
      <c r="S10663" s="37"/>
      <c r="U10663" s="36"/>
      <c r="V10663" s="37"/>
      <c r="AD10663" s="59"/>
    </row>
    <row r="10664" spans="1:30">
      <c r="A10664" s="15"/>
      <c r="I10664" s="15"/>
      <c r="P10664" s="36"/>
      <c r="Q10664" s="37"/>
      <c r="R10664" s="36"/>
      <c r="S10664" s="37"/>
      <c r="U10664" s="36"/>
      <c r="V10664" s="37"/>
      <c r="AD10664" s="59"/>
    </row>
    <row r="10665" spans="1:30">
      <c r="A10665" s="15"/>
      <c r="I10665" s="15"/>
      <c r="P10665" s="36"/>
      <c r="Q10665" s="37"/>
      <c r="R10665" s="36"/>
      <c r="S10665" s="37"/>
      <c r="U10665" s="36"/>
      <c r="V10665" s="37"/>
      <c r="AD10665" s="59"/>
    </row>
    <row r="10666" spans="1:30">
      <c r="A10666" s="15"/>
      <c r="I10666" s="15"/>
      <c r="P10666" s="36"/>
      <c r="Q10666" s="37"/>
      <c r="R10666" s="36"/>
      <c r="S10666" s="37"/>
      <c r="U10666" s="36"/>
      <c r="V10666" s="37"/>
      <c r="AD10666" s="59"/>
    </row>
    <row r="10667" spans="1:30">
      <c r="A10667" s="15"/>
      <c r="I10667" s="15"/>
      <c r="P10667" s="36"/>
      <c r="Q10667" s="37"/>
      <c r="R10667" s="36"/>
      <c r="S10667" s="37"/>
      <c r="U10667" s="36"/>
      <c r="V10667" s="37"/>
      <c r="AD10667" s="59"/>
    </row>
    <row r="10668" spans="1:30">
      <c r="A10668" s="15"/>
      <c r="I10668" s="15"/>
      <c r="P10668" s="36"/>
      <c r="Q10668" s="37"/>
      <c r="R10668" s="36"/>
      <c r="S10668" s="37"/>
      <c r="U10668" s="36"/>
      <c r="V10668" s="37"/>
      <c r="AD10668" s="59"/>
    </row>
    <row r="10669" spans="1:30">
      <c r="A10669" s="15"/>
      <c r="I10669" s="15"/>
      <c r="P10669" s="36"/>
      <c r="Q10669" s="37"/>
      <c r="R10669" s="36"/>
      <c r="S10669" s="37"/>
      <c r="U10669" s="36"/>
      <c r="V10669" s="37"/>
      <c r="AD10669" s="59"/>
    </row>
    <row r="10670" spans="1:30">
      <c r="A10670" s="15"/>
      <c r="I10670" s="15"/>
      <c r="P10670" s="36"/>
      <c r="Q10670" s="37"/>
      <c r="R10670" s="36"/>
      <c r="S10670" s="37"/>
      <c r="U10670" s="36"/>
      <c r="V10670" s="37"/>
      <c r="AD10670" s="59"/>
    </row>
    <row r="10671" spans="1:30">
      <c r="A10671" s="15"/>
      <c r="I10671" s="15"/>
      <c r="P10671" s="36"/>
      <c r="Q10671" s="37"/>
      <c r="R10671" s="36"/>
      <c r="S10671" s="37"/>
      <c r="U10671" s="36"/>
      <c r="V10671" s="37"/>
      <c r="AD10671" s="59"/>
    </row>
    <row r="10672" spans="1:30">
      <c r="A10672" s="15"/>
      <c r="I10672" s="15"/>
      <c r="P10672" s="36"/>
      <c r="Q10672" s="37"/>
      <c r="R10672" s="36"/>
      <c r="S10672" s="37"/>
      <c r="U10672" s="36"/>
      <c r="V10672" s="37"/>
      <c r="AD10672" s="59"/>
    </row>
    <row r="10673" spans="1:30">
      <c r="A10673" s="15"/>
      <c r="I10673" s="15"/>
      <c r="P10673" s="36"/>
      <c r="Q10673" s="37"/>
      <c r="R10673" s="36"/>
      <c r="S10673" s="37"/>
      <c r="U10673" s="36"/>
      <c r="V10673" s="37"/>
      <c r="AD10673" s="59"/>
    </row>
    <row r="10674" spans="1:30">
      <c r="A10674" s="15"/>
      <c r="I10674" s="15"/>
      <c r="P10674" s="36"/>
      <c r="Q10674" s="37"/>
      <c r="R10674" s="36"/>
      <c r="S10674" s="37"/>
      <c r="U10674" s="36"/>
      <c r="V10674" s="37"/>
      <c r="AD10674" s="59"/>
    </row>
    <row r="10675" spans="1:30">
      <c r="A10675" s="15"/>
      <c r="I10675" s="15"/>
      <c r="P10675" s="36"/>
      <c r="Q10675" s="37"/>
      <c r="R10675" s="36"/>
      <c r="S10675" s="37"/>
      <c r="U10675" s="36"/>
      <c r="V10675" s="37"/>
      <c r="AD10675" s="59"/>
    </row>
    <row r="10676" spans="1:30">
      <c r="A10676" s="15"/>
      <c r="I10676" s="15"/>
      <c r="P10676" s="36"/>
      <c r="Q10676" s="37"/>
      <c r="R10676" s="36"/>
      <c r="S10676" s="37"/>
      <c r="U10676" s="36"/>
      <c r="V10676" s="37"/>
      <c r="AD10676" s="59"/>
    </row>
    <row r="10677" spans="1:30">
      <c r="A10677" s="15"/>
      <c r="I10677" s="15"/>
      <c r="P10677" s="36"/>
      <c r="Q10677" s="37"/>
      <c r="R10677" s="36"/>
      <c r="S10677" s="37"/>
      <c r="U10677" s="36"/>
      <c r="V10677" s="37"/>
      <c r="AD10677" s="59"/>
    </row>
    <row r="10678" spans="1:30">
      <c r="A10678" s="15"/>
      <c r="I10678" s="15"/>
      <c r="P10678" s="36"/>
      <c r="Q10678" s="37"/>
      <c r="R10678" s="36"/>
      <c r="S10678" s="37"/>
      <c r="U10678" s="36"/>
      <c r="V10678" s="37"/>
      <c r="AD10678" s="59"/>
    </row>
    <row r="10679" spans="1:30">
      <c r="A10679" s="15"/>
      <c r="I10679" s="15"/>
      <c r="P10679" s="36"/>
      <c r="Q10679" s="37"/>
      <c r="R10679" s="36"/>
      <c r="S10679" s="37"/>
      <c r="U10679" s="36"/>
      <c r="V10679" s="37"/>
      <c r="AD10679" s="59"/>
    </row>
    <row r="10680" spans="1:30">
      <c r="A10680" s="15"/>
      <c r="I10680" s="15"/>
      <c r="P10680" s="36"/>
      <c r="Q10680" s="37"/>
      <c r="R10680" s="36"/>
      <c r="S10680" s="37"/>
      <c r="U10680" s="36"/>
      <c r="V10680" s="37"/>
      <c r="AD10680" s="59"/>
    </row>
    <row r="10681" spans="1:30">
      <c r="A10681" s="15"/>
      <c r="I10681" s="15"/>
      <c r="P10681" s="36"/>
      <c r="Q10681" s="37"/>
      <c r="R10681" s="36"/>
      <c r="S10681" s="37"/>
      <c r="U10681" s="36"/>
      <c r="V10681" s="37"/>
      <c r="AD10681" s="59"/>
    </row>
    <row r="10682" spans="1:30">
      <c r="A10682" s="15"/>
      <c r="I10682" s="15"/>
      <c r="P10682" s="36"/>
      <c r="Q10682" s="37"/>
      <c r="R10682" s="36"/>
      <c r="S10682" s="37"/>
      <c r="U10682" s="36"/>
      <c r="V10682" s="37"/>
      <c r="AD10682" s="59"/>
    </row>
    <row r="10683" spans="1:30">
      <c r="A10683" s="15"/>
      <c r="I10683" s="15"/>
      <c r="P10683" s="36"/>
      <c r="Q10683" s="37"/>
      <c r="R10683" s="36"/>
      <c r="S10683" s="37"/>
      <c r="U10683" s="36"/>
      <c r="V10683" s="37"/>
      <c r="AD10683" s="59"/>
    </row>
    <row r="10684" spans="1:30">
      <c r="A10684" s="15"/>
      <c r="I10684" s="15"/>
      <c r="P10684" s="36"/>
      <c r="Q10684" s="37"/>
      <c r="R10684" s="36"/>
      <c r="S10684" s="37"/>
      <c r="U10684" s="36"/>
      <c r="V10684" s="37"/>
      <c r="AD10684" s="59"/>
    </row>
    <row r="10685" spans="1:30">
      <c r="A10685" s="15"/>
      <c r="I10685" s="15"/>
      <c r="P10685" s="36"/>
      <c r="Q10685" s="37"/>
      <c r="R10685" s="36"/>
      <c r="S10685" s="37"/>
      <c r="U10685" s="36"/>
      <c r="V10685" s="37"/>
      <c r="AD10685" s="59"/>
    </row>
    <row r="10686" spans="1:30">
      <c r="A10686" s="15"/>
      <c r="I10686" s="15"/>
      <c r="P10686" s="36"/>
      <c r="Q10686" s="37"/>
      <c r="R10686" s="36"/>
      <c r="S10686" s="37"/>
      <c r="U10686" s="36"/>
      <c r="V10686" s="37"/>
      <c r="AD10686" s="59"/>
    </row>
    <row r="10687" spans="1:30">
      <c r="A10687" s="15"/>
      <c r="I10687" s="15"/>
      <c r="P10687" s="36"/>
      <c r="Q10687" s="37"/>
      <c r="R10687" s="36"/>
      <c r="S10687" s="37"/>
      <c r="U10687" s="36"/>
      <c r="V10687" s="37"/>
      <c r="AD10687" s="59"/>
    </row>
    <row r="10688" spans="1:30">
      <c r="A10688" s="15"/>
      <c r="I10688" s="15"/>
      <c r="P10688" s="36"/>
      <c r="Q10688" s="37"/>
      <c r="R10688" s="36"/>
      <c r="S10688" s="37"/>
      <c r="U10688" s="36"/>
      <c r="V10688" s="37"/>
      <c r="AD10688" s="59"/>
    </row>
    <row r="10689" spans="1:30">
      <c r="A10689" s="15"/>
      <c r="I10689" s="15"/>
      <c r="P10689" s="36"/>
      <c r="Q10689" s="37"/>
      <c r="R10689" s="36"/>
      <c r="S10689" s="37"/>
      <c r="U10689" s="36"/>
      <c r="V10689" s="37"/>
      <c r="AD10689" s="59"/>
    </row>
    <row r="10690" spans="1:30">
      <c r="A10690" s="15"/>
      <c r="I10690" s="15"/>
      <c r="P10690" s="36"/>
      <c r="Q10690" s="37"/>
      <c r="R10690" s="36"/>
      <c r="S10690" s="37"/>
      <c r="U10690" s="36"/>
      <c r="V10690" s="37"/>
      <c r="AD10690" s="59"/>
    </row>
    <row r="10691" spans="1:30">
      <c r="A10691" s="15"/>
      <c r="I10691" s="15"/>
      <c r="P10691" s="36"/>
      <c r="Q10691" s="37"/>
      <c r="R10691" s="36"/>
      <c r="S10691" s="37"/>
      <c r="U10691" s="36"/>
      <c r="V10691" s="37"/>
      <c r="AD10691" s="59"/>
    </row>
    <row r="10692" spans="1:30">
      <c r="A10692" s="15"/>
      <c r="I10692" s="15"/>
      <c r="P10692" s="36"/>
      <c r="Q10692" s="37"/>
      <c r="R10692" s="36"/>
      <c r="S10692" s="37"/>
      <c r="U10692" s="36"/>
      <c r="V10692" s="37"/>
      <c r="AD10692" s="59"/>
    </row>
    <row r="10693" spans="1:30">
      <c r="A10693" s="15"/>
      <c r="I10693" s="15"/>
      <c r="P10693" s="36"/>
      <c r="Q10693" s="37"/>
      <c r="R10693" s="36"/>
      <c r="S10693" s="37"/>
      <c r="U10693" s="36"/>
      <c r="V10693" s="37"/>
      <c r="AD10693" s="59"/>
    </row>
    <row r="10694" spans="1:30">
      <c r="A10694" s="15"/>
      <c r="I10694" s="15"/>
      <c r="P10694" s="36"/>
      <c r="Q10694" s="37"/>
      <c r="R10694" s="36"/>
      <c r="S10694" s="37"/>
      <c r="U10694" s="36"/>
      <c r="V10694" s="37"/>
      <c r="AD10694" s="59"/>
    </row>
    <row r="10695" spans="1:30">
      <c r="A10695" s="15"/>
      <c r="I10695" s="15"/>
      <c r="P10695" s="36"/>
      <c r="Q10695" s="37"/>
      <c r="R10695" s="36"/>
      <c r="S10695" s="37"/>
      <c r="U10695" s="36"/>
      <c r="V10695" s="37"/>
      <c r="AD10695" s="59"/>
    </row>
    <row r="10696" spans="1:30">
      <c r="A10696" s="15"/>
      <c r="I10696" s="15"/>
      <c r="P10696" s="36"/>
      <c r="Q10696" s="37"/>
      <c r="R10696" s="36"/>
      <c r="S10696" s="37"/>
      <c r="U10696" s="36"/>
      <c r="V10696" s="37"/>
      <c r="AD10696" s="59"/>
    </row>
    <row r="10697" spans="1:30">
      <c r="A10697" s="15"/>
      <c r="I10697" s="15"/>
      <c r="P10697" s="36"/>
      <c r="Q10697" s="37"/>
      <c r="R10697" s="36"/>
      <c r="S10697" s="37"/>
      <c r="U10697" s="36"/>
      <c r="V10697" s="37"/>
      <c r="AD10697" s="59"/>
    </row>
    <row r="10698" spans="1:30">
      <c r="A10698" s="15"/>
      <c r="I10698" s="15"/>
      <c r="P10698" s="36"/>
      <c r="Q10698" s="37"/>
      <c r="R10698" s="36"/>
      <c r="S10698" s="37"/>
      <c r="U10698" s="36"/>
      <c r="V10698" s="37"/>
      <c r="AD10698" s="59"/>
    </row>
    <row r="10699" spans="1:30">
      <c r="A10699" s="15"/>
      <c r="I10699" s="15"/>
      <c r="P10699" s="36"/>
      <c r="Q10699" s="37"/>
      <c r="R10699" s="36"/>
      <c r="S10699" s="37"/>
      <c r="U10699" s="36"/>
      <c r="V10699" s="37"/>
      <c r="AD10699" s="59"/>
    </row>
    <row r="10700" spans="1:30">
      <c r="A10700" s="15"/>
      <c r="I10700" s="15"/>
      <c r="P10700" s="36"/>
      <c r="Q10700" s="37"/>
      <c r="R10700" s="36"/>
      <c r="S10700" s="37"/>
      <c r="U10700" s="36"/>
      <c r="V10700" s="37"/>
      <c r="AD10700" s="59"/>
    </row>
    <row r="10701" spans="1:30">
      <c r="A10701" s="15"/>
      <c r="I10701" s="15"/>
      <c r="P10701" s="36"/>
      <c r="Q10701" s="37"/>
      <c r="R10701" s="36"/>
      <c r="S10701" s="37"/>
      <c r="U10701" s="36"/>
      <c r="V10701" s="37"/>
      <c r="AD10701" s="59"/>
    </row>
    <row r="10702" spans="1:30">
      <c r="A10702" s="15"/>
      <c r="I10702" s="15"/>
      <c r="P10702" s="36"/>
      <c r="Q10702" s="37"/>
      <c r="R10702" s="36"/>
      <c r="S10702" s="37"/>
      <c r="U10702" s="36"/>
      <c r="V10702" s="37"/>
      <c r="AD10702" s="59"/>
    </row>
    <row r="10703" spans="1:30">
      <c r="A10703" s="15"/>
      <c r="I10703" s="15"/>
      <c r="P10703" s="36"/>
      <c r="Q10703" s="37"/>
      <c r="R10703" s="36"/>
      <c r="S10703" s="37"/>
      <c r="U10703" s="36"/>
      <c r="V10703" s="37"/>
      <c r="AD10703" s="59"/>
    </row>
    <row r="10704" spans="1:30">
      <c r="A10704" s="15"/>
      <c r="I10704" s="15"/>
      <c r="P10704" s="36"/>
      <c r="Q10704" s="37"/>
      <c r="R10704" s="36"/>
      <c r="S10704" s="37"/>
      <c r="U10704" s="36"/>
      <c r="V10704" s="37"/>
      <c r="AD10704" s="59"/>
    </row>
    <row r="10705" spans="1:30">
      <c r="A10705" s="15"/>
      <c r="I10705" s="15"/>
      <c r="P10705" s="36"/>
      <c r="Q10705" s="37"/>
      <c r="R10705" s="36"/>
      <c r="S10705" s="37"/>
      <c r="U10705" s="36"/>
      <c r="V10705" s="37"/>
      <c r="AD10705" s="59"/>
    </row>
    <row r="10706" spans="1:30">
      <c r="A10706" s="15"/>
      <c r="I10706" s="15"/>
      <c r="P10706" s="36"/>
      <c r="Q10706" s="37"/>
      <c r="R10706" s="36"/>
      <c r="S10706" s="37"/>
      <c r="U10706" s="36"/>
      <c r="V10706" s="37"/>
      <c r="AD10706" s="59"/>
    </row>
    <row r="10707" spans="1:30">
      <c r="A10707" s="15"/>
      <c r="I10707" s="15"/>
      <c r="P10707" s="36"/>
      <c r="Q10707" s="37"/>
      <c r="R10707" s="36"/>
      <c r="S10707" s="37"/>
      <c r="U10707" s="36"/>
      <c r="V10707" s="37"/>
      <c r="AD10707" s="59"/>
    </row>
    <row r="10708" spans="1:30">
      <c r="A10708" s="15"/>
      <c r="I10708" s="15"/>
      <c r="P10708" s="36"/>
      <c r="Q10708" s="37"/>
      <c r="R10708" s="36"/>
      <c r="S10708" s="37"/>
      <c r="U10708" s="36"/>
      <c r="V10708" s="37"/>
      <c r="AD10708" s="59"/>
    </row>
    <row r="10709" spans="1:30">
      <c r="A10709" s="15"/>
      <c r="I10709" s="15"/>
      <c r="P10709" s="36"/>
      <c r="Q10709" s="37"/>
      <c r="R10709" s="36"/>
      <c r="S10709" s="37"/>
      <c r="U10709" s="36"/>
      <c r="V10709" s="37"/>
      <c r="AD10709" s="59"/>
    </row>
    <row r="10710" spans="1:30">
      <c r="A10710" s="15"/>
      <c r="I10710" s="15"/>
      <c r="P10710" s="36"/>
      <c r="Q10710" s="37"/>
      <c r="R10710" s="36"/>
      <c r="S10710" s="37"/>
      <c r="U10710" s="36"/>
      <c r="V10710" s="37"/>
      <c r="AD10710" s="59"/>
    </row>
    <row r="10711" spans="1:30">
      <c r="A10711" s="15"/>
      <c r="I10711" s="15"/>
      <c r="P10711" s="36"/>
      <c r="Q10711" s="37"/>
      <c r="R10711" s="36"/>
      <c r="S10711" s="37"/>
      <c r="U10711" s="36"/>
      <c r="V10711" s="37"/>
      <c r="AD10711" s="59"/>
    </row>
    <row r="10712" spans="1:30">
      <c r="A10712" s="15"/>
      <c r="I10712" s="15"/>
      <c r="P10712" s="36"/>
      <c r="Q10712" s="37"/>
      <c r="R10712" s="36"/>
      <c r="S10712" s="37"/>
      <c r="U10712" s="36"/>
      <c r="V10712" s="37"/>
      <c r="AD10712" s="59"/>
    </row>
    <row r="10713" spans="1:30">
      <c r="A10713" s="15"/>
      <c r="I10713" s="15"/>
      <c r="P10713" s="36"/>
      <c r="Q10713" s="37"/>
      <c r="R10713" s="36"/>
      <c r="S10713" s="37"/>
      <c r="U10713" s="36"/>
      <c r="V10713" s="37"/>
      <c r="AD10713" s="59"/>
    </row>
    <row r="10714" spans="1:30">
      <c r="A10714" s="15"/>
      <c r="I10714" s="15"/>
      <c r="P10714" s="36"/>
      <c r="Q10714" s="37"/>
      <c r="R10714" s="36"/>
      <c r="S10714" s="37"/>
      <c r="U10714" s="36"/>
      <c r="V10714" s="37"/>
      <c r="AD10714" s="59"/>
    </row>
    <row r="10715" spans="1:30">
      <c r="A10715" s="15"/>
      <c r="I10715" s="15"/>
      <c r="P10715" s="36"/>
      <c r="Q10715" s="37"/>
      <c r="R10715" s="36"/>
      <c r="S10715" s="37"/>
      <c r="U10715" s="36"/>
      <c r="V10715" s="37"/>
      <c r="AD10715" s="59"/>
    </row>
    <row r="10716" spans="1:30">
      <c r="A10716" s="15"/>
      <c r="I10716" s="15"/>
      <c r="P10716" s="36"/>
      <c r="Q10716" s="37"/>
      <c r="R10716" s="36"/>
      <c r="S10716" s="37"/>
      <c r="U10716" s="36"/>
      <c r="V10716" s="37"/>
      <c r="AD10716" s="59"/>
    </row>
    <row r="10717" spans="1:30">
      <c r="A10717" s="15"/>
      <c r="I10717" s="15"/>
      <c r="P10717" s="36"/>
      <c r="Q10717" s="37"/>
      <c r="R10717" s="36"/>
      <c r="S10717" s="37"/>
      <c r="U10717" s="36"/>
      <c r="V10717" s="37"/>
      <c r="AD10717" s="59"/>
    </row>
    <row r="10718" spans="1:30">
      <c r="A10718" s="15"/>
      <c r="I10718" s="15"/>
      <c r="P10718" s="36"/>
      <c r="Q10718" s="37"/>
      <c r="R10718" s="36"/>
      <c r="S10718" s="37"/>
      <c r="U10718" s="36"/>
      <c r="V10718" s="37"/>
      <c r="AD10718" s="59"/>
    </row>
    <row r="10719" spans="1:30">
      <c r="A10719" s="15"/>
      <c r="I10719" s="15"/>
      <c r="P10719" s="36"/>
      <c r="Q10719" s="37"/>
      <c r="R10719" s="36"/>
      <c r="S10719" s="37"/>
      <c r="U10719" s="36"/>
      <c r="V10719" s="37"/>
      <c r="AD10719" s="59"/>
    </row>
    <row r="10720" spans="1:30">
      <c r="A10720" s="15"/>
      <c r="I10720" s="15"/>
      <c r="P10720" s="36"/>
      <c r="Q10720" s="37"/>
      <c r="R10720" s="36"/>
      <c r="S10720" s="37"/>
      <c r="U10720" s="36"/>
      <c r="V10720" s="37"/>
      <c r="AD10720" s="59"/>
    </row>
    <row r="10721" spans="1:30">
      <c r="A10721" s="15"/>
      <c r="I10721" s="15"/>
      <c r="P10721" s="36"/>
      <c r="Q10721" s="37"/>
      <c r="R10721" s="36"/>
      <c r="S10721" s="37"/>
      <c r="U10721" s="36"/>
      <c r="V10721" s="37"/>
      <c r="AD10721" s="59"/>
    </row>
    <row r="10722" spans="1:30">
      <c r="A10722" s="15"/>
      <c r="I10722" s="15"/>
      <c r="P10722" s="36"/>
      <c r="Q10722" s="37"/>
      <c r="R10722" s="36"/>
      <c r="S10722" s="37"/>
      <c r="U10722" s="36"/>
      <c r="V10722" s="37"/>
      <c r="AD10722" s="59"/>
    </row>
    <row r="10723" spans="1:30">
      <c r="A10723" s="15"/>
      <c r="I10723" s="15"/>
      <c r="P10723" s="36"/>
      <c r="Q10723" s="37"/>
      <c r="R10723" s="36"/>
      <c r="S10723" s="37"/>
      <c r="U10723" s="36"/>
      <c r="V10723" s="37"/>
      <c r="AD10723" s="59"/>
    </row>
    <row r="10724" spans="1:30">
      <c r="A10724" s="15"/>
      <c r="I10724" s="15"/>
      <c r="P10724" s="36"/>
      <c r="Q10724" s="37"/>
      <c r="R10724" s="36"/>
      <c r="S10724" s="37"/>
      <c r="U10724" s="36"/>
      <c r="V10724" s="37"/>
      <c r="AD10724" s="59"/>
    </row>
    <row r="10725" spans="1:30">
      <c r="A10725" s="15"/>
      <c r="I10725" s="15"/>
      <c r="P10725" s="36"/>
      <c r="Q10725" s="37"/>
      <c r="R10725" s="36"/>
      <c r="S10725" s="37"/>
      <c r="U10725" s="36"/>
      <c r="V10725" s="37"/>
      <c r="AD10725" s="59"/>
    </row>
    <row r="10726" spans="1:30">
      <c r="A10726" s="15"/>
      <c r="I10726" s="15"/>
      <c r="P10726" s="36"/>
      <c r="Q10726" s="37"/>
      <c r="R10726" s="36"/>
      <c r="S10726" s="37"/>
      <c r="U10726" s="36"/>
      <c r="V10726" s="37"/>
      <c r="AD10726" s="59"/>
    </row>
    <row r="10727" spans="1:30">
      <c r="A10727" s="15"/>
      <c r="I10727" s="15"/>
      <c r="P10727" s="36"/>
      <c r="Q10727" s="37"/>
      <c r="R10727" s="36"/>
      <c r="S10727" s="37"/>
      <c r="U10727" s="36"/>
      <c r="V10727" s="37"/>
      <c r="AD10727" s="59"/>
    </row>
    <row r="10728" spans="1:30">
      <c r="A10728" s="15"/>
      <c r="I10728" s="15"/>
      <c r="P10728" s="36"/>
      <c r="Q10728" s="37"/>
      <c r="R10728" s="36"/>
      <c r="S10728" s="37"/>
      <c r="U10728" s="36"/>
      <c r="V10728" s="37"/>
      <c r="AD10728" s="59"/>
    </row>
    <row r="10729" spans="1:30">
      <c r="A10729" s="15"/>
      <c r="I10729" s="15"/>
      <c r="P10729" s="36"/>
      <c r="Q10729" s="37"/>
      <c r="R10729" s="36"/>
      <c r="S10729" s="37"/>
      <c r="U10729" s="36"/>
      <c r="V10729" s="37"/>
      <c r="AD10729" s="59"/>
    </row>
    <row r="10730" spans="1:30">
      <c r="A10730" s="15"/>
      <c r="I10730" s="15"/>
      <c r="P10730" s="36"/>
      <c r="Q10730" s="37"/>
      <c r="R10730" s="36"/>
      <c r="S10730" s="37"/>
      <c r="U10730" s="36"/>
      <c r="V10730" s="37"/>
      <c r="AD10730" s="59"/>
    </row>
    <row r="10731" spans="1:30">
      <c r="A10731" s="15"/>
      <c r="I10731" s="15"/>
      <c r="P10731" s="36"/>
      <c r="Q10731" s="37"/>
      <c r="R10731" s="36"/>
      <c r="S10731" s="37"/>
      <c r="U10731" s="36"/>
      <c r="V10731" s="37"/>
      <c r="AD10731" s="59"/>
    </row>
    <row r="10732" spans="1:30">
      <c r="A10732" s="15"/>
      <c r="I10732" s="15"/>
      <c r="P10732" s="36"/>
      <c r="Q10732" s="37"/>
      <c r="R10732" s="36"/>
      <c r="S10732" s="37"/>
      <c r="U10732" s="36"/>
      <c r="V10732" s="37"/>
      <c r="AD10732" s="59"/>
    </row>
    <row r="10733" spans="1:30">
      <c r="A10733" s="15"/>
      <c r="I10733" s="15"/>
      <c r="P10733" s="36"/>
      <c r="Q10733" s="37"/>
      <c r="R10733" s="36"/>
      <c r="S10733" s="37"/>
      <c r="U10733" s="36"/>
      <c r="V10733" s="37"/>
      <c r="AD10733" s="59"/>
    </row>
    <row r="10734" spans="1:30">
      <c r="A10734" s="15"/>
      <c r="I10734" s="15"/>
      <c r="P10734" s="36"/>
      <c r="Q10734" s="37"/>
      <c r="R10734" s="36"/>
      <c r="S10734" s="37"/>
      <c r="U10734" s="36"/>
      <c r="V10734" s="37"/>
      <c r="AD10734" s="59"/>
    </row>
    <row r="10735" spans="1:30">
      <c r="A10735" s="15"/>
      <c r="I10735" s="15"/>
      <c r="P10735" s="36"/>
      <c r="Q10735" s="37"/>
      <c r="R10735" s="36"/>
      <c r="S10735" s="37"/>
      <c r="U10735" s="36"/>
      <c r="V10735" s="37"/>
      <c r="AD10735" s="59"/>
    </row>
    <row r="10736" spans="1:30">
      <c r="A10736" s="15"/>
      <c r="I10736" s="15"/>
      <c r="P10736" s="36"/>
      <c r="Q10736" s="37"/>
      <c r="R10736" s="36"/>
      <c r="S10736" s="37"/>
      <c r="U10736" s="36"/>
      <c r="V10736" s="37"/>
      <c r="AD10736" s="59"/>
    </row>
    <row r="10737" spans="1:30">
      <c r="A10737" s="15"/>
      <c r="I10737" s="15"/>
      <c r="P10737" s="36"/>
      <c r="Q10737" s="37"/>
      <c r="R10737" s="36"/>
      <c r="S10737" s="37"/>
      <c r="U10737" s="36"/>
      <c r="V10737" s="37"/>
      <c r="AD10737" s="59"/>
    </row>
    <row r="10738" spans="1:30">
      <c r="A10738" s="15"/>
      <c r="I10738" s="15"/>
      <c r="P10738" s="36"/>
      <c r="Q10738" s="37"/>
      <c r="R10738" s="36"/>
      <c r="S10738" s="37"/>
      <c r="U10738" s="36"/>
      <c r="V10738" s="37"/>
      <c r="AD10738" s="59"/>
    </row>
    <row r="10739" spans="1:30">
      <c r="A10739" s="15"/>
      <c r="I10739" s="15"/>
      <c r="P10739" s="36"/>
      <c r="Q10739" s="37"/>
      <c r="R10739" s="36"/>
      <c r="S10739" s="37"/>
      <c r="U10739" s="36"/>
      <c r="V10739" s="37"/>
      <c r="AD10739" s="59"/>
    </row>
    <row r="10740" spans="1:30">
      <c r="A10740" s="15"/>
      <c r="I10740" s="15"/>
      <c r="P10740" s="36"/>
      <c r="Q10740" s="37"/>
      <c r="R10740" s="36"/>
      <c r="S10740" s="37"/>
      <c r="U10740" s="36"/>
      <c r="V10740" s="37"/>
      <c r="AD10740" s="59"/>
    </row>
    <row r="10741" spans="1:30">
      <c r="A10741" s="15"/>
      <c r="I10741" s="15"/>
      <c r="P10741" s="36"/>
      <c r="Q10741" s="37"/>
      <c r="R10741" s="36"/>
      <c r="S10741" s="37"/>
      <c r="U10741" s="36"/>
      <c r="V10741" s="37"/>
      <c r="AD10741" s="59"/>
    </row>
    <row r="10742" spans="1:30">
      <c r="A10742" s="15"/>
      <c r="I10742" s="15"/>
      <c r="P10742" s="36"/>
      <c r="Q10742" s="37"/>
      <c r="R10742" s="36"/>
      <c r="S10742" s="37"/>
      <c r="U10742" s="36"/>
      <c r="V10742" s="37"/>
      <c r="AD10742" s="59"/>
    </row>
    <row r="10743" spans="1:30">
      <c r="A10743" s="15"/>
      <c r="I10743" s="15"/>
      <c r="P10743" s="36"/>
      <c r="Q10743" s="37"/>
      <c r="R10743" s="36"/>
      <c r="S10743" s="37"/>
      <c r="U10743" s="36"/>
      <c r="V10743" s="37"/>
      <c r="AD10743" s="59"/>
    </row>
    <row r="10744" spans="1:30">
      <c r="A10744" s="15"/>
      <c r="I10744" s="15"/>
      <c r="P10744" s="36"/>
      <c r="Q10744" s="37"/>
      <c r="R10744" s="36"/>
      <c r="S10744" s="37"/>
      <c r="U10744" s="36"/>
      <c r="V10744" s="37"/>
      <c r="AD10744" s="59"/>
    </row>
    <row r="10745" spans="1:30">
      <c r="A10745" s="15"/>
      <c r="I10745" s="15"/>
      <c r="P10745" s="36"/>
      <c r="Q10745" s="37"/>
      <c r="R10745" s="36"/>
      <c r="S10745" s="37"/>
      <c r="U10745" s="36"/>
      <c r="V10745" s="37"/>
      <c r="AD10745" s="59"/>
    </row>
    <row r="10746" spans="1:30">
      <c r="A10746" s="15"/>
      <c r="I10746" s="15"/>
      <c r="P10746" s="36"/>
      <c r="Q10746" s="37"/>
      <c r="R10746" s="36"/>
      <c r="S10746" s="37"/>
      <c r="U10746" s="36"/>
      <c r="V10746" s="37"/>
      <c r="AD10746" s="59"/>
    </row>
    <row r="10747" spans="1:30">
      <c r="A10747" s="15"/>
      <c r="I10747" s="15"/>
      <c r="P10747" s="36"/>
      <c r="Q10747" s="37"/>
      <c r="R10747" s="36"/>
      <c r="S10747" s="37"/>
      <c r="U10747" s="36"/>
      <c r="V10747" s="37"/>
      <c r="AD10747" s="59"/>
    </row>
    <row r="10748" spans="1:30">
      <c r="A10748" s="15"/>
      <c r="I10748" s="15"/>
      <c r="P10748" s="36"/>
      <c r="Q10748" s="37"/>
      <c r="R10748" s="36"/>
      <c r="S10748" s="37"/>
      <c r="U10748" s="36"/>
      <c r="V10748" s="37"/>
      <c r="AD10748" s="59"/>
    </row>
    <row r="10749" spans="1:30">
      <c r="A10749" s="15"/>
      <c r="I10749" s="15"/>
      <c r="P10749" s="36"/>
      <c r="Q10749" s="37"/>
      <c r="R10749" s="36"/>
      <c r="S10749" s="37"/>
      <c r="U10749" s="36"/>
      <c r="V10749" s="37"/>
      <c r="AD10749" s="59"/>
    </row>
    <row r="10750" spans="1:30">
      <c r="A10750" s="15"/>
      <c r="I10750" s="15"/>
      <c r="P10750" s="36"/>
      <c r="Q10750" s="37"/>
      <c r="R10750" s="36"/>
      <c r="S10750" s="37"/>
      <c r="U10750" s="36"/>
      <c r="V10750" s="37"/>
      <c r="AD10750" s="59"/>
    </row>
    <row r="10751" spans="1:30">
      <c r="A10751" s="15"/>
      <c r="I10751" s="15"/>
      <c r="P10751" s="36"/>
      <c r="Q10751" s="37"/>
      <c r="R10751" s="36"/>
      <c r="S10751" s="37"/>
      <c r="U10751" s="36"/>
      <c r="V10751" s="37"/>
      <c r="AD10751" s="59"/>
    </row>
    <row r="10752" spans="1:30">
      <c r="A10752" s="15"/>
      <c r="I10752" s="15"/>
      <c r="P10752" s="36"/>
      <c r="Q10752" s="37"/>
      <c r="R10752" s="36"/>
      <c r="S10752" s="37"/>
      <c r="U10752" s="36"/>
      <c r="V10752" s="37"/>
      <c r="AD10752" s="59"/>
    </row>
    <row r="10753" spans="1:30">
      <c r="A10753" s="15"/>
      <c r="I10753" s="15"/>
      <c r="P10753" s="36"/>
      <c r="Q10753" s="37"/>
      <c r="R10753" s="36"/>
      <c r="S10753" s="37"/>
      <c r="U10753" s="36"/>
      <c r="V10753" s="37"/>
      <c r="AD10753" s="59"/>
    </row>
    <row r="10754" spans="1:30">
      <c r="A10754" s="15"/>
      <c r="I10754" s="15"/>
      <c r="P10754" s="36"/>
      <c r="Q10754" s="37"/>
      <c r="R10754" s="36"/>
      <c r="S10754" s="37"/>
      <c r="U10754" s="36"/>
      <c r="V10754" s="37"/>
      <c r="AD10754" s="59"/>
    </row>
    <row r="10755" spans="1:30">
      <c r="A10755" s="15"/>
      <c r="I10755" s="15"/>
      <c r="P10755" s="36"/>
      <c r="Q10755" s="37"/>
      <c r="R10755" s="36"/>
      <c r="S10755" s="37"/>
      <c r="U10755" s="36"/>
      <c r="V10755" s="37"/>
      <c r="AD10755" s="59"/>
    </row>
    <row r="10756" spans="1:30">
      <c r="A10756" s="15"/>
      <c r="I10756" s="15"/>
      <c r="P10756" s="36"/>
      <c r="Q10756" s="37"/>
      <c r="R10756" s="36"/>
      <c r="S10756" s="37"/>
      <c r="U10756" s="36"/>
      <c r="V10756" s="37"/>
      <c r="AD10756" s="59"/>
    </row>
    <row r="10757" spans="1:30">
      <c r="A10757" s="15"/>
      <c r="I10757" s="15"/>
      <c r="P10757" s="36"/>
      <c r="Q10757" s="37"/>
      <c r="R10757" s="36"/>
      <c r="S10757" s="37"/>
      <c r="U10757" s="36"/>
      <c r="V10757" s="37"/>
      <c r="AD10757" s="59"/>
    </row>
    <row r="10758" spans="1:30">
      <c r="A10758" s="15"/>
      <c r="I10758" s="15"/>
      <c r="P10758" s="36"/>
      <c r="Q10758" s="37"/>
      <c r="R10758" s="36"/>
      <c r="S10758" s="37"/>
      <c r="U10758" s="36"/>
      <c r="V10758" s="37"/>
      <c r="AD10758" s="59"/>
    </row>
    <row r="10759" spans="1:30">
      <c r="A10759" s="15"/>
      <c r="I10759" s="15"/>
      <c r="P10759" s="36"/>
      <c r="Q10759" s="37"/>
      <c r="R10759" s="36"/>
      <c r="S10759" s="37"/>
      <c r="U10759" s="36"/>
      <c r="V10759" s="37"/>
      <c r="AD10759" s="59"/>
    </row>
    <row r="10760" spans="1:30">
      <c r="A10760" s="15"/>
      <c r="I10760" s="15"/>
      <c r="P10760" s="36"/>
      <c r="Q10760" s="37"/>
      <c r="R10760" s="36"/>
      <c r="S10760" s="37"/>
      <c r="U10760" s="36"/>
      <c r="V10760" s="37"/>
      <c r="AD10760" s="59"/>
    </row>
    <row r="10761" spans="1:30">
      <c r="A10761" s="15"/>
      <c r="I10761" s="15"/>
      <c r="P10761" s="36"/>
      <c r="Q10761" s="37"/>
      <c r="R10761" s="36"/>
      <c r="S10761" s="37"/>
      <c r="U10761" s="36"/>
      <c r="V10761" s="37"/>
      <c r="AD10761" s="59"/>
    </row>
    <row r="10762" spans="1:30">
      <c r="A10762" s="15"/>
      <c r="I10762" s="15"/>
      <c r="P10762" s="36"/>
      <c r="Q10762" s="37"/>
      <c r="R10762" s="36"/>
      <c r="S10762" s="37"/>
      <c r="U10762" s="36"/>
      <c r="V10762" s="37"/>
      <c r="AD10762" s="59"/>
    </row>
    <row r="10763" spans="1:30">
      <c r="A10763" s="15"/>
      <c r="I10763" s="15"/>
      <c r="P10763" s="36"/>
      <c r="Q10763" s="37"/>
      <c r="R10763" s="36"/>
      <c r="S10763" s="37"/>
      <c r="U10763" s="36"/>
      <c r="V10763" s="37"/>
      <c r="AD10763" s="59"/>
    </row>
    <row r="10764" spans="1:30">
      <c r="A10764" s="15"/>
      <c r="I10764" s="15"/>
      <c r="P10764" s="36"/>
      <c r="Q10764" s="37"/>
      <c r="R10764" s="36"/>
      <c r="S10764" s="37"/>
      <c r="U10764" s="36"/>
      <c r="V10764" s="37"/>
      <c r="AD10764" s="59"/>
    </row>
    <row r="10765" spans="1:30">
      <c r="A10765" s="15"/>
      <c r="I10765" s="15"/>
      <c r="P10765" s="36"/>
      <c r="Q10765" s="37"/>
      <c r="R10765" s="36"/>
      <c r="S10765" s="37"/>
      <c r="U10765" s="36"/>
      <c r="V10765" s="37"/>
      <c r="AD10765" s="59"/>
    </row>
    <row r="10766" spans="1:30">
      <c r="A10766" s="15"/>
      <c r="I10766" s="15"/>
      <c r="P10766" s="36"/>
      <c r="Q10766" s="37"/>
      <c r="R10766" s="36"/>
      <c r="S10766" s="37"/>
      <c r="U10766" s="36"/>
      <c r="V10766" s="37"/>
      <c r="AD10766" s="59"/>
    </row>
    <row r="10767" spans="1:30">
      <c r="A10767" s="15"/>
      <c r="I10767" s="15"/>
      <c r="P10767" s="36"/>
      <c r="Q10767" s="37"/>
      <c r="R10767" s="36"/>
      <c r="S10767" s="37"/>
      <c r="U10767" s="36"/>
      <c r="V10767" s="37"/>
      <c r="AD10767" s="59"/>
    </row>
    <row r="10768" spans="1:30">
      <c r="A10768" s="15"/>
      <c r="I10768" s="15"/>
      <c r="P10768" s="36"/>
      <c r="Q10768" s="37"/>
      <c r="R10768" s="36"/>
      <c r="S10768" s="37"/>
      <c r="U10768" s="36"/>
      <c r="V10768" s="37"/>
      <c r="AD10768" s="59"/>
    </row>
    <row r="10769" spans="1:30">
      <c r="A10769" s="15"/>
      <c r="I10769" s="15"/>
      <c r="P10769" s="36"/>
      <c r="Q10769" s="37"/>
      <c r="R10769" s="36"/>
      <c r="S10769" s="37"/>
      <c r="U10769" s="36"/>
      <c r="V10769" s="37"/>
      <c r="AD10769" s="59"/>
    </row>
    <row r="10770" spans="1:30">
      <c r="A10770" s="15"/>
      <c r="I10770" s="15"/>
      <c r="P10770" s="36"/>
      <c r="Q10770" s="37"/>
      <c r="R10770" s="36"/>
      <c r="S10770" s="37"/>
      <c r="U10770" s="36"/>
      <c r="V10770" s="37"/>
      <c r="AD10770" s="59"/>
    </row>
    <row r="10771" spans="1:30">
      <c r="A10771" s="15"/>
      <c r="I10771" s="15"/>
      <c r="P10771" s="36"/>
      <c r="Q10771" s="37"/>
      <c r="R10771" s="36"/>
      <c r="S10771" s="37"/>
      <c r="U10771" s="36"/>
      <c r="V10771" s="37"/>
      <c r="AD10771" s="59"/>
    </row>
    <row r="10772" spans="1:30">
      <c r="A10772" s="15"/>
      <c r="I10772" s="15"/>
      <c r="P10772" s="36"/>
      <c r="Q10772" s="37"/>
      <c r="R10772" s="36"/>
      <c r="S10772" s="37"/>
      <c r="U10772" s="36"/>
      <c r="V10772" s="37"/>
      <c r="AD10772" s="59"/>
    </row>
    <row r="10773" spans="1:30">
      <c r="A10773" s="15"/>
      <c r="I10773" s="15"/>
      <c r="P10773" s="36"/>
      <c r="Q10773" s="37"/>
      <c r="R10773" s="36"/>
      <c r="S10773" s="37"/>
      <c r="U10773" s="36"/>
      <c r="V10773" s="37"/>
      <c r="AD10773" s="59"/>
    </row>
    <row r="10774" spans="1:30">
      <c r="A10774" s="15"/>
      <c r="I10774" s="15"/>
      <c r="P10774" s="36"/>
      <c r="Q10774" s="37"/>
      <c r="R10774" s="36"/>
      <c r="S10774" s="37"/>
      <c r="U10774" s="36"/>
      <c r="V10774" s="37"/>
      <c r="AD10774" s="59"/>
    </row>
    <row r="10775" spans="1:30">
      <c r="A10775" s="15"/>
      <c r="I10775" s="15"/>
      <c r="P10775" s="36"/>
      <c r="Q10775" s="37"/>
      <c r="R10775" s="36"/>
      <c r="S10775" s="37"/>
      <c r="U10775" s="36"/>
      <c r="V10775" s="37"/>
      <c r="AD10775" s="59"/>
    </row>
    <row r="10776" spans="1:30">
      <c r="A10776" s="15"/>
      <c r="I10776" s="15"/>
      <c r="P10776" s="36"/>
      <c r="Q10776" s="37"/>
      <c r="R10776" s="36"/>
      <c r="S10776" s="37"/>
      <c r="U10776" s="36"/>
      <c r="V10776" s="37"/>
      <c r="AD10776" s="59"/>
    </row>
    <row r="10777" spans="1:30">
      <c r="A10777" s="15"/>
      <c r="I10777" s="15"/>
      <c r="P10777" s="36"/>
      <c r="Q10777" s="37"/>
      <c r="R10777" s="36"/>
      <c r="S10777" s="37"/>
      <c r="U10777" s="36"/>
      <c r="V10777" s="37"/>
      <c r="AD10777" s="59"/>
    </row>
    <row r="10778" spans="1:30">
      <c r="A10778" s="15"/>
      <c r="I10778" s="15"/>
      <c r="P10778" s="36"/>
      <c r="Q10778" s="37"/>
      <c r="R10778" s="36"/>
      <c r="S10778" s="37"/>
      <c r="U10778" s="36"/>
      <c r="V10778" s="37"/>
      <c r="AD10778" s="59"/>
    </row>
    <row r="10779" spans="1:30">
      <c r="A10779" s="15"/>
      <c r="I10779" s="15"/>
      <c r="P10779" s="36"/>
      <c r="Q10779" s="37"/>
      <c r="R10779" s="36"/>
      <c r="S10779" s="37"/>
      <c r="U10779" s="36"/>
      <c r="V10779" s="37"/>
      <c r="AD10779" s="59"/>
    </row>
    <row r="10780" spans="1:30">
      <c r="A10780" s="15"/>
      <c r="I10780" s="15"/>
      <c r="P10780" s="36"/>
      <c r="Q10780" s="37"/>
      <c r="R10780" s="36"/>
      <c r="S10780" s="37"/>
      <c r="U10780" s="36"/>
      <c r="V10780" s="37"/>
      <c r="AD10780" s="59"/>
    </row>
    <row r="10781" spans="1:30">
      <c r="A10781" s="15"/>
      <c r="I10781" s="15"/>
      <c r="P10781" s="36"/>
      <c r="Q10781" s="37"/>
      <c r="R10781" s="36"/>
      <c r="S10781" s="37"/>
      <c r="U10781" s="36"/>
      <c r="V10781" s="37"/>
      <c r="AD10781" s="59"/>
    </row>
    <row r="10782" spans="1:30">
      <c r="A10782" s="15"/>
      <c r="I10782" s="15"/>
      <c r="P10782" s="36"/>
      <c r="Q10782" s="37"/>
      <c r="R10782" s="36"/>
      <c r="S10782" s="37"/>
      <c r="U10782" s="36"/>
      <c r="V10782" s="37"/>
      <c r="AD10782" s="59"/>
    </row>
    <row r="10783" spans="1:30">
      <c r="A10783" s="15"/>
      <c r="I10783" s="15"/>
      <c r="P10783" s="36"/>
      <c r="Q10783" s="37"/>
      <c r="R10783" s="36"/>
      <c r="S10783" s="37"/>
      <c r="U10783" s="36"/>
      <c r="V10783" s="37"/>
      <c r="AD10783" s="59"/>
    </row>
    <row r="10784" spans="1:30">
      <c r="A10784" s="15"/>
      <c r="I10784" s="15"/>
      <c r="P10784" s="36"/>
      <c r="Q10784" s="37"/>
      <c r="R10784" s="36"/>
      <c r="S10784" s="37"/>
      <c r="U10784" s="36"/>
      <c r="V10784" s="37"/>
      <c r="AD10784" s="59"/>
    </row>
    <row r="10785" spans="1:30">
      <c r="A10785" s="15"/>
      <c r="I10785" s="15"/>
      <c r="P10785" s="36"/>
      <c r="Q10785" s="37"/>
      <c r="R10785" s="36"/>
      <c r="S10785" s="37"/>
      <c r="U10785" s="36"/>
      <c r="V10785" s="37"/>
      <c r="AD10785" s="59"/>
    </row>
    <row r="10786" spans="1:30">
      <c r="A10786" s="15"/>
      <c r="I10786" s="15"/>
      <c r="P10786" s="36"/>
      <c r="Q10786" s="37"/>
      <c r="R10786" s="36"/>
      <c r="S10786" s="37"/>
      <c r="U10786" s="36"/>
      <c r="V10786" s="37"/>
      <c r="AD10786" s="59"/>
    </row>
    <row r="10787" spans="1:30">
      <c r="A10787" s="15"/>
      <c r="I10787" s="15"/>
      <c r="P10787" s="36"/>
      <c r="Q10787" s="37"/>
      <c r="R10787" s="36"/>
      <c r="S10787" s="37"/>
      <c r="U10787" s="36"/>
      <c r="V10787" s="37"/>
      <c r="AD10787" s="59"/>
    </row>
    <row r="10788" spans="1:30">
      <c r="A10788" s="15"/>
      <c r="I10788" s="15"/>
      <c r="P10788" s="36"/>
      <c r="Q10788" s="37"/>
      <c r="R10788" s="36"/>
      <c r="S10788" s="37"/>
      <c r="U10788" s="36"/>
      <c r="V10788" s="37"/>
      <c r="AD10788" s="59"/>
    </row>
    <row r="10789" spans="1:30">
      <c r="A10789" s="15"/>
      <c r="I10789" s="15"/>
      <c r="P10789" s="36"/>
      <c r="Q10789" s="37"/>
      <c r="R10789" s="36"/>
      <c r="S10789" s="37"/>
      <c r="U10789" s="36"/>
      <c r="V10789" s="37"/>
      <c r="AD10789" s="59"/>
    </row>
    <row r="10790" spans="1:30">
      <c r="A10790" s="15"/>
      <c r="I10790" s="15"/>
      <c r="P10790" s="36"/>
      <c r="Q10790" s="37"/>
      <c r="R10790" s="36"/>
      <c r="S10790" s="37"/>
      <c r="U10790" s="36"/>
      <c r="V10790" s="37"/>
      <c r="AD10790" s="59"/>
    </row>
    <row r="10791" spans="1:30">
      <c r="A10791" s="15"/>
      <c r="I10791" s="15"/>
      <c r="P10791" s="36"/>
      <c r="Q10791" s="37"/>
      <c r="R10791" s="36"/>
      <c r="S10791" s="37"/>
      <c r="U10791" s="36"/>
      <c r="V10791" s="37"/>
      <c r="AD10791" s="59"/>
    </row>
    <row r="10792" spans="1:30">
      <c r="A10792" s="15"/>
      <c r="I10792" s="15"/>
      <c r="P10792" s="36"/>
      <c r="Q10792" s="37"/>
      <c r="R10792" s="36"/>
      <c r="S10792" s="37"/>
      <c r="U10792" s="36"/>
      <c r="V10792" s="37"/>
      <c r="AD10792" s="59"/>
    </row>
    <row r="10793" spans="1:30">
      <c r="A10793" s="15"/>
      <c r="I10793" s="15"/>
      <c r="P10793" s="36"/>
      <c r="Q10793" s="37"/>
      <c r="R10793" s="36"/>
      <c r="S10793" s="37"/>
      <c r="U10793" s="36"/>
      <c r="V10793" s="37"/>
      <c r="AD10793" s="59"/>
    </row>
    <row r="10794" spans="1:30">
      <c r="A10794" s="15"/>
      <c r="I10794" s="15"/>
      <c r="P10794" s="36"/>
      <c r="Q10794" s="37"/>
      <c r="R10794" s="36"/>
      <c r="S10794" s="37"/>
      <c r="U10794" s="36"/>
      <c r="V10794" s="37"/>
      <c r="AD10794" s="59"/>
    </row>
    <row r="10795" spans="1:30">
      <c r="A10795" s="15"/>
      <c r="I10795" s="15"/>
      <c r="P10795" s="36"/>
      <c r="Q10795" s="37"/>
      <c r="R10795" s="36"/>
      <c r="S10795" s="37"/>
      <c r="U10795" s="36"/>
      <c r="V10795" s="37"/>
      <c r="AD10795" s="59"/>
    </row>
    <row r="10796" spans="1:30">
      <c r="A10796" s="15"/>
      <c r="I10796" s="15"/>
      <c r="P10796" s="36"/>
      <c r="Q10796" s="37"/>
      <c r="R10796" s="36"/>
      <c r="S10796" s="37"/>
      <c r="U10796" s="36"/>
      <c r="V10796" s="37"/>
      <c r="AD10796" s="59"/>
    </row>
    <row r="10797" spans="1:30">
      <c r="A10797" s="15"/>
      <c r="I10797" s="15"/>
      <c r="P10797" s="36"/>
      <c r="Q10797" s="37"/>
      <c r="R10797" s="36"/>
      <c r="S10797" s="37"/>
      <c r="U10797" s="36"/>
      <c r="V10797" s="37"/>
      <c r="AD10797" s="59"/>
    </row>
    <row r="10798" spans="1:30">
      <c r="A10798" s="15"/>
      <c r="I10798" s="15"/>
      <c r="P10798" s="36"/>
      <c r="Q10798" s="37"/>
      <c r="R10798" s="36"/>
      <c r="S10798" s="37"/>
      <c r="U10798" s="36"/>
      <c r="V10798" s="37"/>
      <c r="AD10798" s="59"/>
    </row>
    <row r="10799" spans="1:30">
      <c r="A10799" s="15"/>
      <c r="I10799" s="15"/>
      <c r="P10799" s="36"/>
      <c r="Q10799" s="37"/>
      <c r="R10799" s="36"/>
      <c r="S10799" s="37"/>
      <c r="U10799" s="36"/>
      <c r="V10799" s="37"/>
      <c r="AD10799" s="59"/>
    </row>
    <row r="10800" spans="1:30">
      <c r="A10800" s="15"/>
      <c r="I10800" s="15"/>
      <c r="P10800" s="36"/>
      <c r="Q10800" s="37"/>
      <c r="R10800" s="36"/>
      <c r="S10800" s="37"/>
      <c r="U10800" s="36"/>
      <c r="V10800" s="37"/>
      <c r="AD10800" s="59"/>
    </row>
    <row r="10801" spans="1:30">
      <c r="A10801" s="15"/>
      <c r="I10801" s="15"/>
      <c r="P10801" s="36"/>
      <c r="Q10801" s="37"/>
      <c r="R10801" s="36"/>
      <c r="S10801" s="37"/>
      <c r="U10801" s="36"/>
      <c r="V10801" s="37"/>
      <c r="AD10801" s="59"/>
    </row>
    <row r="10802" spans="1:30">
      <c r="A10802" s="15"/>
      <c r="I10802" s="15"/>
      <c r="P10802" s="36"/>
      <c r="Q10802" s="37"/>
      <c r="R10802" s="36"/>
      <c r="S10802" s="37"/>
      <c r="U10802" s="36"/>
      <c r="V10802" s="37"/>
      <c r="AD10802" s="59"/>
    </row>
    <row r="10803" spans="1:30">
      <c r="A10803" s="15"/>
      <c r="I10803" s="15"/>
      <c r="P10803" s="36"/>
      <c r="Q10803" s="37"/>
      <c r="R10803" s="36"/>
      <c r="S10803" s="37"/>
      <c r="U10803" s="36"/>
      <c r="V10803" s="37"/>
      <c r="AD10803" s="59"/>
    </row>
    <row r="10804" spans="1:30">
      <c r="A10804" s="15"/>
      <c r="I10804" s="15"/>
      <c r="P10804" s="36"/>
      <c r="Q10804" s="37"/>
      <c r="R10804" s="36"/>
      <c r="S10804" s="37"/>
      <c r="U10804" s="36"/>
      <c r="V10804" s="37"/>
      <c r="AD10804" s="59"/>
    </row>
    <row r="10805" spans="1:30">
      <c r="A10805" s="15"/>
      <c r="I10805" s="15"/>
      <c r="P10805" s="36"/>
      <c r="Q10805" s="37"/>
      <c r="R10805" s="36"/>
      <c r="S10805" s="37"/>
      <c r="U10805" s="36"/>
      <c r="V10805" s="37"/>
      <c r="AD10805" s="59"/>
    </row>
    <row r="10806" spans="1:30">
      <c r="A10806" s="15"/>
      <c r="I10806" s="15"/>
      <c r="P10806" s="36"/>
      <c r="Q10806" s="37"/>
      <c r="R10806" s="36"/>
      <c r="S10806" s="37"/>
      <c r="U10806" s="36"/>
      <c r="V10806" s="37"/>
      <c r="AD10806" s="59"/>
    </row>
    <row r="10807" spans="1:30">
      <c r="A10807" s="15"/>
      <c r="I10807" s="15"/>
      <c r="P10807" s="36"/>
      <c r="Q10807" s="37"/>
      <c r="R10807" s="36"/>
      <c r="S10807" s="37"/>
      <c r="U10807" s="36"/>
      <c r="V10807" s="37"/>
      <c r="AD10807" s="59"/>
    </row>
    <row r="10808" spans="1:30">
      <c r="A10808" s="15"/>
      <c r="I10808" s="15"/>
      <c r="P10808" s="36"/>
      <c r="Q10808" s="37"/>
      <c r="R10808" s="36"/>
      <c r="S10808" s="37"/>
      <c r="U10808" s="36"/>
      <c r="V10808" s="37"/>
      <c r="AD10808" s="59"/>
    </row>
    <row r="10809" spans="1:30">
      <c r="A10809" s="15"/>
      <c r="I10809" s="15"/>
      <c r="P10809" s="36"/>
      <c r="Q10809" s="37"/>
      <c r="R10809" s="36"/>
      <c r="S10809" s="37"/>
      <c r="U10809" s="36"/>
      <c r="V10809" s="37"/>
      <c r="AD10809" s="59"/>
    </row>
    <row r="10810" spans="1:30">
      <c r="A10810" s="15"/>
      <c r="I10810" s="15"/>
      <c r="P10810" s="36"/>
      <c r="Q10810" s="37"/>
      <c r="R10810" s="36"/>
      <c r="S10810" s="37"/>
      <c r="U10810" s="36"/>
      <c r="V10810" s="37"/>
      <c r="AD10810" s="59"/>
    </row>
    <row r="10811" spans="1:30">
      <c r="A10811" s="15"/>
      <c r="I10811" s="15"/>
      <c r="P10811" s="36"/>
      <c r="Q10811" s="37"/>
      <c r="R10811" s="36"/>
      <c r="S10811" s="37"/>
      <c r="U10811" s="36"/>
      <c r="V10811" s="37"/>
      <c r="AD10811" s="59"/>
    </row>
    <row r="10812" spans="1:30">
      <c r="A10812" s="15"/>
      <c r="I10812" s="15"/>
      <c r="P10812" s="36"/>
      <c r="Q10812" s="37"/>
      <c r="R10812" s="36"/>
      <c r="S10812" s="37"/>
      <c r="U10812" s="36"/>
      <c r="V10812" s="37"/>
      <c r="AD10812" s="59"/>
    </row>
    <row r="10813" spans="1:30">
      <c r="A10813" s="15"/>
      <c r="I10813" s="15"/>
      <c r="P10813" s="36"/>
      <c r="Q10813" s="37"/>
      <c r="R10813" s="36"/>
      <c r="S10813" s="37"/>
      <c r="U10813" s="36"/>
      <c r="V10813" s="37"/>
      <c r="AD10813" s="59"/>
    </row>
    <row r="10814" spans="1:30">
      <c r="A10814" s="15"/>
      <c r="I10814" s="15"/>
      <c r="P10814" s="36"/>
      <c r="Q10814" s="37"/>
      <c r="R10814" s="36"/>
      <c r="S10814" s="37"/>
      <c r="U10814" s="36"/>
      <c r="V10814" s="37"/>
      <c r="AD10814" s="59"/>
    </row>
    <row r="10815" spans="1:30">
      <c r="A10815" s="15"/>
      <c r="I10815" s="15"/>
      <c r="P10815" s="36"/>
      <c r="Q10815" s="37"/>
      <c r="R10815" s="36"/>
      <c r="S10815" s="37"/>
      <c r="U10815" s="36"/>
      <c r="V10815" s="37"/>
      <c r="AD10815" s="59"/>
    </row>
    <row r="10816" spans="1:30">
      <c r="A10816" s="15"/>
      <c r="I10816" s="15"/>
      <c r="P10816" s="36"/>
      <c r="Q10816" s="37"/>
      <c r="R10816" s="36"/>
      <c r="S10816" s="37"/>
      <c r="U10816" s="36"/>
      <c r="V10816" s="37"/>
      <c r="AD10816" s="59"/>
    </row>
    <row r="10817" spans="1:30">
      <c r="A10817" s="15"/>
      <c r="I10817" s="15"/>
      <c r="P10817" s="36"/>
      <c r="Q10817" s="37"/>
      <c r="R10817" s="36"/>
      <c r="S10817" s="37"/>
      <c r="U10817" s="36"/>
      <c r="V10817" s="37"/>
      <c r="AD10817" s="59"/>
    </row>
    <row r="10818" spans="1:30">
      <c r="A10818" s="15"/>
      <c r="I10818" s="15"/>
      <c r="P10818" s="36"/>
      <c r="Q10818" s="37"/>
      <c r="R10818" s="36"/>
      <c r="S10818" s="37"/>
      <c r="U10818" s="36"/>
      <c r="V10818" s="37"/>
      <c r="AD10818" s="59"/>
    </row>
    <row r="10819" spans="1:30">
      <c r="A10819" s="15"/>
      <c r="I10819" s="15"/>
      <c r="P10819" s="36"/>
      <c r="Q10819" s="37"/>
      <c r="R10819" s="36"/>
      <c r="S10819" s="37"/>
      <c r="U10819" s="36"/>
      <c r="V10819" s="37"/>
      <c r="AD10819" s="59"/>
    </row>
    <row r="10820" spans="1:30">
      <c r="A10820" s="15"/>
      <c r="I10820" s="15"/>
      <c r="P10820" s="36"/>
      <c r="Q10820" s="37"/>
      <c r="R10820" s="36"/>
      <c r="S10820" s="37"/>
      <c r="U10820" s="36"/>
      <c r="V10820" s="37"/>
      <c r="AD10820" s="59"/>
    </row>
    <row r="10821" spans="1:30">
      <c r="A10821" s="15"/>
      <c r="I10821" s="15"/>
      <c r="P10821" s="36"/>
      <c r="Q10821" s="37"/>
      <c r="R10821" s="36"/>
      <c r="S10821" s="37"/>
      <c r="U10821" s="36"/>
      <c r="V10821" s="37"/>
      <c r="AD10821" s="59"/>
    </row>
    <row r="10822" spans="1:30">
      <c r="A10822" s="15"/>
      <c r="I10822" s="15"/>
      <c r="P10822" s="36"/>
      <c r="Q10822" s="37"/>
      <c r="R10822" s="36"/>
      <c r="S10822" s="37"/>
      <c r="U10822" s="36"/>
      <c r="V10822" s="37"/>
      <c r="AD10822" s="59"/>
    </row>
    <row r="10823" spans="1:30">
      <c r="A10823" s="15"/>
      <c r="I10823" s="15"/>
      <c r="P10823" s="36"/>
      <c r="Q10823" s="37"/>
      <c r="R10823" s="36"/>
      <c r="S10823" s="37"/>
      <c r="U10823" s="36"/>
      <c r="V10823" s="37"/>
      <c r="AD10823" s="59"/>
    </row>
    <row r="10824" spans="1:30">
      <c r="A10824" s="15"/>
      <c r="I10824" s="15"/>
      <c r="P10824" s="36"/>
      <c r="Q10824" s="37"/>
      <c r="R10824" s="36"/>
      <c r="S10824" s="37"/>
      <c r="U10824" s="36"/>
      <c r="V10824" s="37"/>
      <c r="AD10824" s="59"/>
    </row>
    <row r="10825" spans="1:30">
      <c r="A10825" s="15"/>
      <c r="I10825" s="15"/>
      <c r="P10825" s="36"/>
      <c r="Q10825" s="37"/>
      <c r="R10825" s="36"/>
      <c r="S10825" s="37"/>
      <c r="U10825" s="36"/>
      <c r="V10825" s="37"/>
      <c r="AD10825" s="59"/>
    </row>
    <row r="10826" spans="1:30">
      <c r="A10826" s="15"/>
      <c r="I10826" s="15"/>
      <c r="P10826" s="36"/>
      <c r="Q10826" s="37"/>
      <c r="R10826" s="36"/>
      <c r="S10826" s="37"/>
      <c r="U10826" s="36"/>
      <c r="V10826" s="37"/>
      <c r="AD10826" s="59"/>
    </row>
    <row r="10827" spans="1:30">
      <c r="A10827" s="15"/>
      <c r="I10827" s="15"/>
      <c r="P10827" s="36"/>
      <c r="Q10827" s="37"/>
      <c r="R10827" s="36"/>
      <c r="S10827" s="37"/>
      <c r="U10827" s="36"/>
      <c r="V10827" s="37"/>
      <c r="AD10827" s="59"/>
    </row>
    <row r="10828" spans="1:30">
      <c r="A10828" s="15"/>
      <c r="I10828" s="15"/>
      <c r="P10828" s="36"/>
      <c r="Q10828" s="37"/>
      <c r="R10828" s="36"/>
      <c r="S10828" s="37"/>
      <c r="U10828" s="36"/>
      <c r="V10828" s="37"/>
      <c r="AD10828" s="59"/>
    </row>
    <row r="10829" spans="1:30">
      <c r="A10829" s="15"/>
      <c r="I10829" s="15"/>
      <c r="P10829" s="36"/>
      <c r="Q10829" s="37"/>
      <c r="R10829" s="36"/>
      <c r="S10829" s="37"/>
      <c r="U10829" s="36"/>
      <c r="V10829" s="37"/>
      <c r="AD10829" s="59"/>
    </row>
    <row r="10830" spans="1:30">
      <c r="A10830" s="15"/>
      <c r="I10830" s="15"/>
      <c r="P10830" s="36"/>
      <c r="Q10830" s="37"/>
      <c r="R10830" s="36"/>
      <c r="S10830" s="37"/>
      <c r="U10830" s="36"/>
      <c r="V10830" s="37"/>
      <c r="AD10830" s="59"/>
    </row>
    <row r="10831" spans="1:30">
      <c r="A10831" s="15"/>
      <c r="I10831" s="15"/>
      <c r="P10831" s="36"/>
      <c r="Q10831" s="37"/>
      <c r="R10831" s="36"/>
      <c r="S10831" s="37"/>
      <c r="U10831" s="36"/>
      <c r="V10831" s="37"/>
      <c r="AD10831" s="59"/>
    </row>
    <row r="10832" spans="1:30">
      <c r="A10832" s="15"/>
      <c r="I10832" s="15"/>
      <c r="P10832" s="36"/>
      <c r="Q10832" s="37"/>
      <c r="R10832" s="36"/>
      <c r="S10832" s="37"/>
      <c r="U10832" s="36"/>
      <c r="V10832" s="37"/>
      <c r="AD10832" s="59"/>
    </row>
    <row r="10833" spans="1:30">
      <c r="A10833" s="15"/>
      <c r="I10833" s="15"/>
      <c r="P10833" s="36"/>
      <c r="Q10833" s="37"/>
      <c r="R10833" s="36"/>
      <c r="S10833" s="37"/>
      <c r="U10833" s="36"/>
      <c r="V10833" s="37"/>
      <c r="AD10833" s="59"/>
    </row>
    <row r="10834" spans="1:30">
      <c r="A10834" s="15"/>
      <c r="I10834" s="15"/>
      <c r="P10834" s="36"/>
      <c r="Q10834" s="37"/>
      <c r="R10834" s="36"/>
      <c r="S10834" s="37"/>
      <c r="U10834" s="36"/>
      <c r="V10834" s="37"/>
      <c r="AD10834" s="59"/>
    </row>
    <row r="10835" spans="1:30">
      <c r="A10835" s="15"/>
      <c r="I10835" s="15"/>
      <c r="P10835" s="36"/>
      <c r="Q10835" s="37"/>
      <c r="R10835" s="36"/>
      <c r="S10835" s="37"/>
      <c r="U10835" s="36"/>
      <c r="V10835" s="37"/>
      <c r="AD10835" s="59"/>
    </row>
    <row r="10836" spans="1:30">
      <c r="A10836" s="15"/>
      <c r="I10836" s="15"/>
      <c r="P10836" s="36"/>
      <c r="Q10836" s="37"/>
      <c r="R10836" s="36"/>
      <c r="S10836" s="37"/>
      <c r="U10836" s="36"/>
      <c r="V10836" s="37"/>
      <c r="AD10836" s="59"/>
    </row>
    <row r="10837" spans="1:30">
      <c r="A10837" s="15"/>
      <c r="I10837" s="15"/>
      <c r="P10837" s="36"/>
      <c r="Q10837" s="37"/>
      <c r="R10837" s="36"/>
      <c r="S10837" s="37"/>
      <c r="U10837" s="36"/>
      <c r="V10837" s="37"/>
      <c r="AD10837" s="59"/>
    </row>
    <row r="10838" spans="1:30">
      <c r="A10838" s="15"/>
      <c r="I10838" s="15"/>
      <c r="P10838" s="36"/>
      <c r="Q10838" s="37"/>
      <c r="R10838" s="36"/>
      <c r="S10838" s="37"/>
      <c r="U10838" s="36"/>
      <c r="V10838" s="37"/>
      <c r="AD10838" s="59"/>
    </row>
    <row r="10839" spans="1:30">
      <c r="A10839" s="15"/>
      <c r="I10839" s="15"/>
      <c r="P10839" s="36"/>
      <c r="Q10839" s="37"/>
      <c r="R10839" s="36"/>
      <c r="S10839" s="37"/>
      <c r="U10839" s="36"/>
      <c r="V10839" s="37"/>
      <c r="AD10839" s="59"/>
    </row>
    <row r="10840" spans="1:30">
      <c r="A10840" s="15"/>
      <c r="I10840" s="15"/>
      <c r="P10840" s="36"/>
      <c r="Q10840" s="37"/>
      <c r="R10840" s="36"/>
      <c r="S10840" s="37"/>
      <c r="U10840" s="36"/>
      <c r="V10840" s="37"/>
      <c r="AD10840" s="59"/>
    </row>
    <row r="10841" spans="1:30">
      <c r="A10841" s="15"/>
      <c r="I10841" s="15"/>
      <c r="P10841" s="36"/>
      <c r="Q10841" s="37"/>
      <c r="R10841" s="36"/>
      <c r="S10841" s="37"/>
      <c r="U10841" s="36"/>
      <c r="V10841" s="37"/>
      <c r="AD10841" s="59"/>
    </row>
    <row r="10842" spans="1:30">
      <c r="A10842" s="15"/>
      <c r="I10842" s="15"/>
      <c r="P10842" s="36"/>
      <c r="Q10842" s="37"/>
      <c r="R10842" s="36"/>
      <c r="S10842" s="37"/>
      <c r="U10842" s="36"/>
      <c r="V10842" s="37"/>
      <c r="AD10842" s="59"/>
    </row>
    <row r="10843" spans="1:30">
      <c r="A10843" s="15"/>
      <c r="I10843" s="15"/>
      <c r="P10843" s="36"/>
      <c r="Q10843" s="37"/>
      <c r="R10843" s="36"/>
      <c r="S10843" s="37"/>
      <c r="U10843" s="36"/>
      <c r="V10843" s="37"/>
      <c r="AD10843" s="59"/>
    </row>
    <row r="10844" spans="1:30">
      <c r="A10844" s="15"/>
      <c r="I10844" s="15"/>
      <c r="P10844" s="36"/>
      <c r="Q10844" s="37"/>
      <c r="R10844" s="36"/>
      <c r="S10844" s="37"/>
      <c r="U10844" s="36"/>
      <c r="V10844" s="37"/>
      <c r="AD10844" s="59"/>
    </row>
    <row r="10845" spans="1:30">
      <c r="A10845" s="15"/>
      <c r="I10845" s="15"/>
      <c r="P10845" s="36"/>
      <c r="Q10845" s="37"/>
      <c r="R10845" s="36"/>
      <c r="S10845" s="37"/>
      <c r="U10845" s="36"/>
      <c r="V10845" s="37"/>
      <c r="AD10845" s="59"/>
    </row>
    <row r="10846" spans="1:30">
      <c r="A10846" s="15"/>
      <c r="I10846" s="15"/>
      <c r="P10846" s="36"/>
      <c r="Q10846" s="37"/>
      <c r="R10846" s="36"/>
      <c r="S10846" s="37"/>
      <c r="U10846" s="36"/>
      <c r="V10846" s="37"/>
      <c r="AD10846" s="59"/>
    </row>
    <row r="10847" spans="1:30">
      <c r="A10847" s="15"/>
      <c r="I10847" s="15"/>
      <c r="P10847" s="36"/>
      <c r="Q10847" s="37"/>
      <c r="R10847" s="36"/>
      <c r="S10847" s="37"/>
      <c r="U10847" s="36"/>
      <c r="V10847" s="37"/>
      <c r="AD10847" s="59"/>
    </row>
    <row r="10848" spans="1:30">
      <c r="A10848" s="15"/>
      <c r="I10848" s="15"/>
      <c r="P10848" s="36"/>
      <c r="Q10848" s="37"/>
      <c r="R10848" s="36"/>
      <c r="S10848" s="37"/>
      <c r="U10848" s="36"/>
      <c r="V10848" s="37"/>
      <c r="AD10848" s="59"/>
    </row>
    <row r="10849" spans="1:30">
      <c r="A10849" s="15"/>
      <c r="I10849" s="15"/>
      <c r="P10849" s="36"/>
      <c r="Q10849" s="37"/>
      <c r="R10849" s="36"/>
      <c r="S10849" s="37"/>
      <c r="U10849" s="36"/>
      <c r="V10849" s="37"/>
      <c r="AD10849" s="59"/>
    </row>
    <row r="10850" spans="1:30">
      <c r="A10850" s="15"/>
      <c r="I10850" s="15"/>
      <c r="P10850" s="36"/>
      <c r="Q10850" s="37"/>
      <c r="R10850" s="36"/>
      <c r="S10850" s="37"/>
      <c r="U10850" s="36"/>
      <c r="V10850" s="37"/>
      <c r="AD10850" s="59"/>
    </row>
    <row r="10851" spans="1:30">
      <c r="A10851" s="15"/>
      <c r="I10851" s="15"/>
      <c r="P10851" s="36"/>
      <c r="Q10851" s="37"/>
      <c r="R10851" s="36"/>
      <c r="S10851" s="37"/>
      <c r="U10851" s="36"/>
      <c r="V10851" s="37"/>
      <c r="AD10851" s="59"/>
    </row>
    <row r="10852" spans="1:30">
      <c r="A10852" s="15"/>
      <c r="I10852" s="15"/>
      <c r="P10852" s="36"/>
      <c r="Q10852" s="37"/>
      <c r="R10852" s="36"/>
      <c r="S10852" s="37"/>
      <c r="U10852" s="36"/>
      <c r="V10852" s="37"/>
      <c r="AD10852" s="59"/>
    </row>
    <row r="10853" spans="1:30">
      <c r="A10853" s="15"/>
      <c r="I10853" s="15"/>
      <c r="P10853" s="36"/>
      <c r="Q10853" s="37"/>
      <c r="R10853" s="36"/>
      <c r="S10853" s="37"/>
      <c r="U10853" s="36"/>
      <c r="V10853" s="37"/>
      <c r="AD10853" s="59"/>
    </row>
    <row r="10854" spans="1:30">
      <c r="A10854" s="15"/>
      <c r="I10854" s="15"/>
      <c r="P10854" s="36"/>
      <c r="Q10854" s="37"/>
      <c r="R10854" s="36"/>
      <c r="S10854" s="37"/>
      <c r="U10854" s="36"/>
      <c r="V10854" s="37"/>
      <c r="AD10854" s="59"/>
    </row>
    <row r="10855" spans="1:30">
      <c r="A10855" s="15"/>
      <c r="I10855" s="15"/>
      <c r="P10855" s="36"/>
      <c r="Q10855" s="37"/>
      <c r="R10855" s="36"/>
      <c r="S10855" s="37"/>
      <c r="U10855" s="36"/>
      <c r="V10855" s="37"/>
      <c r="AD10855" s="59"/>
    </row>
    <row r="10856" spans="1:30">
      <c r="A10856" s="15"/>
      <c r="I10856" s="15"/>
      <c r="P10856" s="36"/>
      <c r="Q10856" s="37"/>
      <c r="R10856" s="36"/>
      <c r="S10856" s="37"/>
      <c r="U10856" s="36"/>
      <c r="V10856" s="37"/>
      <c r="AD10856" s="59"/>
    </row>
    <row r="10857" spans="1:30">
      <c r="A10857" s="15"/>
      <c r="I10857" s="15"/>
      <c r="P10857" s="36"/>
      <c r="Q10857" s="37"/>
      <c r="R10857" s="36"/>
      <c r="S10857" s="37"/>
      <c r="U10857" s="36"/>
      <c r="V10857" s="37"/>
      <c r="AD10857" s="59"/>
    </row>
    <row r="10858" spans="1:30">
      <c r="A10858" s="15"/>
      <c r="I10858" s="15"/>
      <c r="P10858" s="36"/>
      <c r="Q10858" s="37"/>
      <c r="R10858" s="36"/>
      <c r="S10858" s="37"/>
      <c r="U10858" s="36"/>
      <c r="V10858" s="37"/>
      <c r="AD10858" s="59"/>
    </row>
    <row r="10859" spans="1:30">
      <c r="A10859" s="15"/>
      <c r="I10859" s="15"/>
      <c r="P10859" s="36"/>
      <c r="Q10859" s="37"/>
      <c r="R10859" s="36"/>
      <c r="S10859" s="37"/>
      <c r="U10859" s="36"/>
      <c r="V10859" s="37"/>
      <c r="AD10859" s="59"/>
    </row>
    <row r="10860" spans="1:30">
      <c r="A10860" s="15"/>
      <c r="I10860" s="15"/>
      <c r="P10860" s="36"/>
      <c r="Q10860" s="37"/>
      <c r="R10860" s="36"/>
      <c r="S10860" s="37"/>
      <c r="U10860" s="36"/>
      <c r="V10860" s="37"/>
      <c r="AD10860" s="59"/>
    </row>
    <row r="10861" spans="1:30">
      <c r="A10861" s="15"/>
      <c r="I10861" s="15"/>
      <c r="P10861" s="36"/>
      <c r="Q10861" s="37"/>
      <c r="R10861" s="36"/>
      <c r="S10861" s="37"/>
      <c r="U10861" s="36"/>
      <c r="V10861" s="37"/>
      <c r="AD10861" s="59"/>
    </row>
    <row r="10862" spans="1:30">
      <c r="A10862" s="15"/>
      <c r="I10862" s="15"/>
      <c r="P10862" s="36"/>
      <c r="Q10862" s="37"/>
      <c r="R10862" s="36"/>
      <c r="S10862" s="37"/>
      <c r="U10862" s="36"/>
      <c r="V10862" s="37"/>
      <c r="AD10862" s="59"/>
    </row>
    <row r="10863" spans="1:30">
      <c r="A10863" s="15"/>
      <c r="I10863" s="15"/>
      <c r="P10863" s="36"/>
      <c r="Q10863" s="37"/>
      <c r="R10863" s="36"/>
      <c r="S10863" s="37"/>
      <c r="U10863" s="36"/>
      <c r="V10863" s="37"/>
      <c r="AD10863" s="59"/>
    </row>
    <row r="10864" spans="1:30">
      <c r="A10864" s="15"/>
      <c r="I10864" s="15"/>
      <c r="P10864" s="36"/>
      <c r="Q10864" s="37"/>
      <c r="R10864" s="36"/>
      <c r="S10864" s="37"/>
      <c r="U10864" s="36"/>
      <c r="V10864" s="37"/>
      <c r="AD10864" s="59"/>
    </row>
    <row r="10865" spans="1:30">
      <c r="A10865" s="15"/>
      <c r="I10865" s="15"/>
      <c r="P10865" s="36"/>
      <c r="Q10865" s="37"/>
      <c r="R10865" s="36"/>
      <c r="S10865" s="37"/>
      <c r="U10865" s="36"/>
      <c r="V10865" s="37"/>
      <c r="AD10865" s="59"/>
    </row>
    <row r="10866" spans="1:30">
      <c r="A10866" s="15"/>
      <c r="I10866" s="15"/>
      <c r="P10866" s="36"/>
      <c r="Q10866" s="37"/>
      <c r="R10866" s="36"/>
      <c r="S10866" s="37"/>
      <c r="U10866" s="36"/>
      <c r="V10866" s="37"/>
      <c r="AD10866" s="59"/>
    </row>
    <row r="10867" spans="1:30">
      <c r="A10867" s="15"/>
      <c r="I10867" s="15"/>
      <c r="P10867" s="36"/>
      <c r="Q10867" s="37"/>
      <c r="R10867" s="36"/>
      <c r="S10867" s="37"/>
      <c r="U10867" s="36"/>
      <c r="V10867" s="37"/>
      <c r="AD10867" s="59"/>
    </row>
    <row r="10868" spans="1:30">
      <c r="A10868" s="15"/>
      <c r="I10868" s="15"/>
      <c r="P10868" s="36"/>
      <c r="Q10868" s="37"/>
      <c r="R10868" s="36"/>
      <c r="S10868" s="37"/>
      <c r="U10868" s="36"/>
      <c r="V10868" s="37"/>
      <c r="AD10868" s="59"/>
    </row>
    <row r="10869" spans="1:30">
      <c r="A10869" s="15"/>
      <c r="I10869" s="15"/>
      <c r="P10869" s="36"/>
      <c r="Q10869" s="37"/>
      <c r="R10869" s="36"/>
      <c r="S10869" s="37"/>
      <c r="U10869" s="36"/>
      <c r="V10869" s="37"/>
      <c r="AD10869" s="59"/>
    </row>
    <row r="10870" spans="1:30">
      <c r="A10870" s="15"/>
      <c r="I10870" s="15"/>
      <c r="P10870" s="36"/>
      <c r="Q10870" s="37"/>
      <c r="R10870" s="36"/>
      <c r="S10870" s="37"/>
      <c r="U10870" s="36"/>
      <c r="V10870" s="37"/>
      <c r="AD10870" s="59"/>
    </row>
    <row r="10871" spans="1:30">
      <c r="A10871" s="15"/>
      <c r="I10871" s="15"/>
      <c r="P10871" s="36"/>
      <c r="Q10871" s="37"/>
      <c r="R10871" s="36"/>
      <c r="S10871" s="37"/>
      <c r="U10871" s="36"/>
      <c r="V10871" s="37"/>
      <c r="AD10871" s="59"/>
    </row>
    <row r="10872" spans="1:30">
      <c r="A10872" s="15"/>
      <c r="I10872" s="15"/>
      <c r="P10872" s="36"/>
      <c r="Q10872" s="37"/>
      <c r="R10872" s="36"/>
      <c r="S10872" s="37"/>
      <c r="U10872" s="36"/>
      <c r="V10872" s="37"/>
      <c r="AD10872" s="59"/>
    </row>
    <row r="10873" spans="1:30">
      <c r="A10873" s="15"/>
      <c r="I10873" s="15"/>
      <c r="P10873" s="36"/>
      <c r="Q10873" s="37"/>
      <c r="R10873" s="36"/>
      <c r="S10873" s="37"/>
      <c r="U10873" s="36"/>
      <c r="V10873" s="37"/>
      <c r="AD10873" s="59"/>
    </row>
    <row r="10874" spans="1:30">
      <c r="A10874" s="15"/>
      <c r="I10874" s="15"/>
      <c r="P10874" s="36"/>
      <c r="Q10874" s="37"/>
      <c r="R10874" s="36"/>
      <c r="S10874" s="37"/>
      <c r="U10874" s="36"/>
      <c r="V10874" s="37"/>
      <c r="AD10874" s="59"/>
    </row>
    <row r="10875" spans="1:30">
      <c r="A10875" s="15"/>
      <c r="I10875" s="15"/>
      <c r="P10875" s="36"/>
      <c r="Q10875" s="37"/>
      <c r="R10875" s="36"/>
      <c r="S10875" s="37"/>
      <c r="U10875" s="36"/>
      <c r="V10875" s="37"/>
      <c r="AD10875" s="59"/>
    </row>
    <row r="10876" spans="1:30">
      <c r="A10876" s="15"/>
      <c r="I10876" s="15"/>
      <c r="P10876" s="36"/>
      <c r="Q10876" s="37"/>
      <c r="R10876" s="36"/>
      <c r="S10876" s="37"/>
      <c r="U10876" s="36"/>
      <c r="V10876" s="37"/>
      <c r="AD10876" s="59"/>
    </row>
    <row r="10877" spans="1:30">
      <c r="A10877" s="15"/>
      <c r="I10877" s="15"/>
      <c r="P10877" s="36"/>
      <c r="Q10877" s="37"/>
      <c r="R10877" s="36"/>
      <c r="S10877" s="37"/>
      <c r="U10877" s="36"/>
      <c r="V10877" s="37"/>
      <c r="AD10877" s="59"/>
    </row>
    <row r="10878" spans="1:30">
      <c r="A10878" s="15"/>
      <c r="I10878" s="15"/>
      <c r="P10878" s="36"/>
      <c r="Q10878" s="37"/>
      <c r="R10878" s="36"/>
      <c r="S10878" s="37"/>
      <c r="U10878" s="36"/>
      <c r="V10878" s="37"/>
      <c r="AD10878" s="59"/>
    </row>
    <row r="10879" spans="1:30">
      <c r="A10879" s="15"/>
      <c r="I10879" s="15"/>
      <c r="P10879" s="36"/>
      <c r="Q10879" s="37"/>
      <c r="R10879" s="36"/>
      <c r="S10879" s="37"/>
      <c r="U10879" s="36"/>
      <c r="V10879" s="37"/>
      <c r="AD10879" s="59"/>
    </row>
    <row r="10880" spans="1:30">
      <c r="A10880" s="15"/>
      <c r="I10880" s="15"/>
      <c r="P10880" s="36"/>
      <c r="Q10880" s="37"/>
      <c r="R10880" s="36"/>
      <c r="S10880" s="37"/>
      <c r="U10880" s="36"/>
      <c r="V10880" s="37"/>
      <c r="AD10880" s="59"/>
    </row>
    <row r="10881" spans="1:30">
      <c r="A10881" s="15"/>
      <c r="I10881" s="15"/>
      <c r="P10881" s="36"/>
      <c r="Q10881" s="37"/>
      <c r="R10881" s="36"/>
      <c r="S10881" s="37"/>
      <c r="U10881" s="36"/>
      <c r="V10881" s="37"/>
      <c r="AD10881" s="59"/>
    </row>
    <row r="10882" spans="1:30">
      <c r="A10882" s="15"/>
      <c r="I10882" s="15"/>
      <c r="P10882" s="36"/>
      <c r="Q10882" s="37"/>
      <c r="R10882" s="36"/>
      <c r="S10882" s="37"/>
      <c r="U10882" s="36"/>
      <c r="V10882" s="37"/>
      <c r="AD10882" s="59"/>
    </row>
    <row r="10883" spans="1:30">
      <c r="A10883" s="15"/>
      <c r="I10883" s="15"/>
      <c r="P10883" s="36"/>
      <c r="Q10883" s="37"/>
      <c r="R10883" s="36"/>
      <c r="S10883" s="37"/>
      <c r="U10883" s="36"/>
      <c r="V10883" s="37"/>
      <c r="AD10883" s="59"/>
    </row>
    <row r="10884" spans="1:30">
      <c r="A10884" s="15"/>
      <c r="I10884" s="15"/>
      <c r="P10884" s="36"/>
      <c r="Q10884" s="37"/>
      <c r="R10884" s="36"/>
      <c r="S10884" s="37"/>
      <c r="U10884" s="36"/>
      <c r="V10884" s="37"/>
      <c r="AD10884" s="59"/>
    </row>
    <row r="10885" spans="1:30">
      <c r="A10885" s="15"/>
      <c r="I10885" s="15"/>
      <c r="P10885" s="36"/>
      <c r="Q10885" s="37"/>
      <c r="R10885" s="36"/>
      <c r="S10885" s="37"/>
      <c r="U10885" s="36"/>
      <c r="V10885" s="37"/>
      <c r="AD10885" s="59"/>
    </row>
    <row r="10886" spans="1:30">
      <c r="A10886" s="15"/>
      <c r="I10886" s="15"/>
      <c r="P10886" s="36"/>
      <c r="Q10886" s="37"/>
      <c r="R10886" s="36"/>
      <c r="S10886" s="37"/>
      <c r="U10886" s="36"/>
      <c r="V10886" s="37"/>
      <c r="AD10886" s="59"/>
    </row>
    <row r="10887" spans="1:30">
      <c r="A10887" s="15"/>
      <c r="I10887" s="15"/>
      <c r="P10887" s="36"/>
      <c r="Q10887" s="37"/>
      <c r="R10887" s="36"/>
      <c r="S10887" s="37"/>
      <c r="U10887" s="36"/>
      <c r="V10887" s="37"/>
      <c r="AD10887" s="59"/>
    </row>
    <row r="10888" spans="1:30">
      <c r="A10888" s="15"/>
      <c r="I10888" s="15"/>
      <c r="P10888" s="36"/>
      <c r="Q10888" s="37"/>
      <c r="R10888" s="36"/>
      <c r="S10888" s="37"/>
      <c r="U10888" s="36"/>
      <c r="V10888" s="37"/>
      <c r="AD10888" s="59"/>
    </row>
    <row r="10889" spans="1:30">
      <c r="A10889" s="15"/>
      <c r="I10889" s="15"/>
      <c r="P10889" s="36"/>
      <c r="Q10889" s="37"/>
      <c r="R10889" s="36"/>
      <c r="S10889" s="37"/>
      <c r="U10889" s="36"/>
      <c r="V10889" s="37"/>
      <c r="AD10889" s="59"/>
    </row>
    <row r="10890" spans="1:30">
      <c r="A10890" s="15"/>
      <c r="I10890" s="15"/>
      <c r="P10890" s="36"/>
      <c r="Q10890" s="37"/>
      <c r="R10890" s="36"/>
      <c r="S10890" s="37"/>
      <c r="U10890" s="36"/>
      <c r="V10890" s="37"/>
      <c r="AD10890" s="59"/>
    </row>
    <row r="10891" spans="1:30">
      <c r="A10891" s="15"/>
      <c r="I10891" s="15"/>
      <c r="P10891" s="36"/>
      <c r="Q10891" s="37"/>
      <c r="R10891" s="36"/>
      <c r="S10891" s="37"/>
      <c r="U10891" s="36"/>
      <c r="V10891" s="37"/>
      <c r="AD10891" s="59"/>
    </row>
    <row r="10892" spans="1:30">
      <c r="A10892" s="15"/>
      <c r="I10892" s="15"/>
      <c r="P10892" s="36"/>
      <c r="Q10892" s="37"/>
      <c r="R10892" s="36"/>
      <c r="S10892" s="37"/>
      <c r="U10892" s="36"/>
      <c r="V10892" s="37"/>
      <c r="AD10892" s="59"/>
    </row>
    <row r="10893" spans="1:30">
      <c r="A10893" s="15"/>
      <c r="I10893" s="15"/>
      <c r="P10893" s="36"/>
      <c r="Q10893" s="37"/>
      <c r="R10893" s="36"/>
      <c r="S10893" s="37"/>
      <c r="U10893" s="36"/>
      <c r="V10893" s="37"/>
      <c r="AD10893" s="59"/>
    </row>
    <row r="10894" spans="1:30">
      <c r="A10894" s="15"/>
      <c r="I10894" s="15"/>
      <c r="P10894" s="36"/>
      <c r="Q10894" s="37"/>
      <c r="R10894" s="36"/>
      <c r="S10894" s="37"/>
      <c r="U10894" s="36"/>
      <c r="V10894" s="37"/>
      <c r="AD10894" s="59"/>
    </row>
    <row r="10895" spans="1:30">
      <c r="A10895" s="15"/>
      <c r="I10895" s="15"/>
      <c r="P10895" s="36"/>
      <c r="Q10895" s="37"/>
      <c r="R10895" s="36"/>
      <c r="S10895" s="37"/>
      <c r="U10895" s="36"/>
      <c r="V10895" s="37"/>
      <c r="AD10895" s="59"/>
    </row>
    <row r="10896" spans="1:30">
      <c r="A10896" s="15"/>
      <c r="I10896" s="15"/>
      <c r="P10896" s="36"/>
      <c r="Q10896" s="37"/>
      <c r="R10896" s="36"/>
      <c r="S10896" s="37"/>
      <c r="U10896" s="36"/>
      <c r="V10896" s="37"/>
      <c r="AD10896" s="59"/>
    </row>
    <row r="10897" spans="1:30">
      <c r="A10897" s="15"/>
      <c r="I10897" s="15"/>
      <c r="P10897" s="36"/>
      <c r="Q10897" s="37"/>
      <c r="R10897" s="36"/>
      <c r="S10897" s="37"/>
      <c r="U10897" s="36"/>
      <c r="V10897" s="37"/>
      <c r="AD10897" s="59"/>
    </row>
    <row r="10898" spans="1:30">
      <c r="A10898" s="15"/>
      <c r="I10898" s="15"/>
      <c r="P10898" s="36"/>
      <c r="Q10898" s="37"/>
      <c r="R10898" s="36"/>
      <c r="S10898" s="37"/>
      <c r="U10898" s="36"/>
      <c r="V10898" s="37"/>
      <c r="AD10898" s="59"/>
    </row>
    <row r="10899" spans="1:30">
      <c r="A10899" s="15"/>
      <c r="I10899" s="15"/>
      <c r="P10899" s="36"/>
      <c r="Q10899" s="37"/>
      <c r="R10899" s="36"/>
      <c r="S10899" s="37"/>
      <c r="U10899" s="36"/>
      <c r="V10899" s="37"/>
      <c r="AD10899" s="59"/>
    </row>
    <row r="10900" spans="1:30">
      <c r="A10900" s="15"/>
      <c r="I10900" s="15"/>
      <c r="P10900" s="36"/>
      <c r="Q10900" s="37"/>
      <c r="R10900" s="36"/>
      <c r="S10900" s="37"/>
      <c r="U10900" s="36"/>
      <c r="V10900" s="37"/>
      <c r="AD10900" s="59"/>
    </row>
    <row r="10901" spans="1:30">
      <c r="A10901" s="15"/>
      <c r="I10901" s="15"/>
      <c r="P10901" s="36"/>
      <c r="Q10901" s="37"/>
      <c r="R10901" s="36"/>
      <c r="S10901" s="37"/>
      <c r="U10901" s="36"/>
      <c r="V10901" s="37"/>
      <c r="AD10901" s="59"/>
    </row>
    <row r="10902" spans="1:30">
      <c r="A10902" s="15"/>
      <c r="I10902" s="15"/>
      <c r="P10902" s="36"/>
      <c r="Q10902" s="37"/>
      <c r="R10902" s="36"/>
      <c r="S10902" s="37"/>
      <c r="U10902" s="36"/>
      <c r="V10902" s="37"/>
      <c r="AD10902" s="59"/>
    </row>
    <row r="10903" spans="1:30">
      <c r="A10903" s="15"/>
      <c r="I10903" s="15"/>
      <c r="P10903" s="36"/>
      <c r="Q10903" s="37"/>
      <c r="R10903" s="36"/>
      <c r="S10903" s="37"/>
      <c r="U10903" s="36"/>
      <c r="V10903" s="37"/>
      <c r="AD10903" s="59"/>
    </row>
    <row r="10904" spans="1:30">
      <c r="A10904" s="15"/>
      <c r="I10904" s="15"/>
      <c r="P10904" s="36"/>
      <c r="Q10904" s="37"/>
      <c r="R10904" s="36"/>
      <c r="S10904" s="37"/>
      <c r="U10904" s="36"/>
      <c r="V10904" s="37"/>
      <c r="AD10904" s="59"/>
    </row>
    <row r="10905" spans="1:30">
      <c r="A10905" s="15"/>
      <c r="I10905" s="15"/>
      <c r="P10905" s="36"/>
      <c r="Q10905" s="37"/>
      <c r="R10905" s="36"/>
      <c r="S10905" s="37"/>
      <c r="U10905" s="36"/>
      <c r="V10905" s="37"/>
      <c r="AD10905" s="59"/>
    </row>
    <row r="10906" spans="1:30">
      <c r="A10906" s="15"/>
      <c r="I10906" s="15"/>
      <c r="P10906" s="36"/>
      <c r="Q10906" s="37"/>
      <c r="R10906" s="36"/>
      <c r="S10906" s="37"/>
      <c r="U10906" s="36"/>
      <c r="V10906" s="37"/>
      <c r="AD10906" s="59"/>
    </row>
    <row r="10907" spans="1:30">
      <c r="A10907" s="15"/>
      <c r="I10907" s="15"/>
      <c r="P10907" s="36"/>
      <c r="Q10907" s="37"/>
      <c r="R10907" s="36"/>
      <c r="S10907" s="37"/>
      <c r="U10907" s="36"/>
      <c r="V10907" s="37"/>
      <c r="AD10907" s="59"/>
    </row>
    <row r="10908" spans="1:30">
      <c r="A10908" s="15"/>
      <c r="I10908" s="15"/>
      <c r="P10908" s="36"/>
      <c r="Q10908" s="37"/>
      <c r="R10908" s="36"/>
      <c r="S10908" s="37"/>
      <c r="U10908" s="36"/>
      <c r="V10908" s="37"/>
      <c r="AD10908" s="59"/>
    </row>
    <row r="10909" spans="1:30">
      <c r="A10909" s="15"/>
      <c r="I10909" s="15"/>
      <c r="P10909" s="36"/>
      <c r="Q10909" s="37"/>
      <c r="R10909" s="36"/>
      <c r="S10909" s="37"/>
      <c r="U10909" s="36"/>
      <c r="V10909" s="37"/>
      <c r="AD10909" s="59"/>
    </row>
    <row r="10910" spans="1:30">
      <c r="A10910" s="15"/>
      <c r="I10910" s="15"/>
      <c r="P10910" s="36"/>
      <c r="Q10910" s="37"/>
      <c r="R10910" s="36"/>
      <c r="S10910" s="37"/>
      <c r="U10910" s="36"/>
      <c r="V10910" s="37"/>
      <c r="AD10910" s="59"/>
    </row>
    <row r="10911" spans="1:30">
      <c r="A10911" s="15"/>
      <c r="I10911" s="15"/>
      <c r="P10911" s="36"/>
      <c r="Q10911" s="37"/>
      <c r="R10911" s="36"/>
      <c r="S10911" s="37"/>
      <c r="U10911" s="36"/>
      <c r="V10911" s="37"/>
      <c r="AD10911" s="59"/>
    </row>
    <row r="10912" spans="1:30">
      <c r="A10912" s="15"/>
      <c r="I10912" s="15"/>
      <c r="P10912" s="36"/>
      <c r="Q10912" s="37"/>
      <c r="R10912" s="36"/>
      <c r="S10912" s="37"/>
      <c r="U10912" s="36"/>
      <c r="V10912" s="37"/>
      <c r="AD10912" s="59"/>
    </row>
    <row r="10913" spans="1:30">
      <c r="A10913" s="15"/>
      <c r="I10913" s="15"/>
      <c r="P10913" s="36"/>
      <c r="Q10913" s="37"/>
      <c r="R10913" s="36"/>
      <c r="S10913" s="37"/>
      <c r="U10913" s="36"/>
      <c r="V10913" s="37"/>
      <c r="AD10913" s="59"/>
    </row>
    <row r="10914" spans="1:30">
      <c r="A10914" s="15"/>
      <c r="I10914" s="15"/>
      <c r="P10914" s="36"/>
      <c r="Q10914" s="37"/>
      <c r="R10914" s="36"/>
      <c r="S10914" s="37"/>
      <c r="U10914" s="36"/>
      <c r="V10914" s="37"/>
      <c r="AD10914" s="59"/>
    </row>
    <row r="10915" spans="1:30">
      <c r="A10915" s="15"/>
      <c r="I10915" s="15"/>
      <c r="P10915" s="36"/>
      <c r="Q10915" s="37"/>
      <c r="R10915" s="36"/>
      <c r="S10915" s="37"/>
      <c r="U10915" s="36"/>
      <c r="V10915" s="37"/>
      <c r="AD10915" s="59"/>
    </row>
    <row r="10916" spans="1:30">
      <c r="A10916" s="15"/>
      <c r="I10916" s="15"/>
      <c r="P10916" s="36"/>
      <c r="Q10916" s="37"/>
      <c r="R10916" s="36"/>
      <c r="S10916" s="37"/>
      <c r="U10916" s="36"/>
      <c r="V10916" s="37"/>
      <c r="AD10916" s="59"/>
    </row>
    <row r="10917" spans="1:30">
      <c r="A10917" s="15"/>
      <c r="I10917" s="15"/>
      <c r="P10917" s="36"/>
      <c r="Q10917" s="37"/>
      <c r="R10917" s="36"/>
      <c r="S10917" s="37"/>
      <c r="U10917" s="36"/>
      <c r="V10917" s="37"/>
      <c r="AD10917" s="59"/>
    </row>
    <row r="10918" spans="1:30">
      <c r="A10918" s="15"/>
      <c r="I10918" s="15"/>
      <c r="P10918" s="36"/>
      <c r="Q10918" s="37"/>
      <c r="R10918" s="36"/>
      <c r="S10918" s="37"/>
      <c r="U10918" s="36"/>
      <c r="V10918" s="37"/>
      <c r="AD10918" s="59"/>
    </row>
    <row r="10919" spans="1:30">
      <c r="A10919" s="15"/>
      <c r="I10919" s="15"/>
      <c r="P10919" s="36"/>
      <c r="Q10919" s="37"/>
      <c r="R10919" s="36"/>
      <c r="S10919" s="37"/>
      <c r="U10919" s="36"/>
      <c r="V10919" s="37"/>
      <c r="AD10919" s="59"/>
    </row>
    <row r="10920" spans="1:30">
      <c r="A10920" s="15"/>
      <c r="I10920" s="15"/>
      <c r="P10920" s="36"/>
      <c r="Q10920" s="37"/>
      <c r="R10920" s="36"/>
      <c r="S10920" s="37"/>
      <c r="U10920" s="36"/>
      <c r="V10920" s="37"/>
      <c r="AD10920" s="59"/>
    </row>
    <row r="10921" spans="1:30">
      <c r="A10921" s="15"/>
      <c r="I10921" s="15"/>
      <c r="P10921" s="36"/>
      <c r="Q10921" s="37"/>
      <c r="R10921" s="36"/>
      <c r="S10921" s="37"/>
      <c r="U10921" s="36"/>
      <c r="V10921" s="37"/>
      <c r="AD10921" s="59"/>
    </row>
    <row r="10922" spans="1:30">
      <c r="A10922" s="15"/>
      <c r="I10922" s="15"/>
      <c r="P10922" s="36"/>
      <c r="Q10922" s="37"/>
      <c r="R10922" s="36"/>
      <c r="S10922" s="37"/>
      <c r="U10922" s="36"/>
      <c r="V10922" s="37"/>
      <c r="AD10922" s="59"/>
    </row>
    <row r="10923" spans="1:30">
      <c r="A10923" s="15"/>
      <c r="I10923" s="15"/>
      <c r="P10923" s="36"/>
      <c r="Q10923" s="37"/>
      <c r="R10923" s="36"/>
      <c r="S10923" s="37"/>
      <c r="U10923" s="36"/>
      <c r="V10923" s="37"/>
      <c r="AD10923" s="59"/>
    </row>
    <row r="10924" spans="1:30">
      <c r="A10924" s="15"/>
      <c r="I10924" s="15"/>
      <c r="P10924" s="36"/>
      <c r="Q10924" s="37"/>
      <c r="R10924" s="36"/>
      <c r="S10924" s="37"/>
      <c r="U10924" s="36"/>
      <c r="V10924" s="37"/>
      <c r="AD10924" s="59"/>
    </row>
    <row r="10925" spans="1:30">
      <c r="A10925" s="15"/>
      <c r="I10925" s="15"/>
      <c r="P10925" s="36"/>
      <c r="Q10925" s="37"/>
      <c r="R10925" s="36"/>
      <c r="S10925" s="37"/>
      <c r="U10925" s="36"/>
      <c r="V10925" s="37"/>
      <c r="AD10925" s="59"/>
    </row>
    <row r="10926" spans="1:30">
      <c r="A10926" s="15"/>
      <c r="I10926" s="15"/>
      <c r="P10926" s="36"/>
      <c r="Q10926" s="37"/>
      <c r="R10926" s="36"/>
      <c r="S10926" s="37"/>
      <c r="U10926" s="36"/>
      <c r="V10926" s="37"/>
      <c r="AD10926" s="59"/>
    </row>
    <row r="10927" spans="1:30">
      <c r="A10927" s="15"/>
      <c r="I10927" s="15"/>
      <c r="P10927" s="36"/>
      <c r="Q10927" s="37"/>
      <c r="R10927" s="36"/>
      <c r="S10927" s="37"/>
      <c r="U10927" s="36"/>
      <c r="V10927" s="37"/>
      <c r="AD10927" s="59"/>
    </row>
    <row r="10928" spans="1:30">
      <c r="A10928" s="15"/>
      <c r="I10928" s="15"/>
      <c r="P10928" s="36"/>
      <c r="Q10928" s="37"/>
      <c r="R10928" s="36"/>
      <c r="S10928" s="37"/>
      <c r="U10928" s="36"/>
      <c r="V10928" s="37"/>
      <c r="AD10928" s="59"/>
    </row>
    <row r="10929" spans="1:30">
      <c r="A10929" s="15"/>
      <c r="I10929" s="15"/>
      <c r="P10929" s="36"/>
      <c r="Q10929" s="37"/>
      <c r="R10929" s="36"/>
      <c r="S10929" s="37"/>
      <c r="U10929" s="36"/>
      <c r="V10929" s="37"/>
      <c r="AD10929" s="59"/>
    </row>
    <row r="10930" spans="1:30">
      <c r="A10930" s="15"/>
      <c r="I10930" s="15"/>
      <c r="P10930" s="36"/>
      <c r="Q10930" s="37"/>
      <c r="R10930" s="36"/>
      <c r="S10930" s="37"/>
      <c r="U10930" s="36"/>
      <c r="V10930" s="37"/>
      <c r="AD10930" s="59"/>
    </row>
    <row r="10931" spans="1:30">
      <c r="A10931" s="15"/>
      <c r="I10931" s="15"/>
      <c r="P10931" s="36"/>
      <c r="Q10931" s="37"/>
      <c r="R10931" s="36"/>
      <c r="S10931" s="37"/>
      <c r="U10931" s="36"/>
      <c r="V10931" s="37"/>
      <c r="AD10931" s="59"/>
    </row>
    <row r="10932" spans="1:30">
      <c r="A10932" s="15"/>
      <c r="I10932" s="15"/>
      <c r="P10932" s="36"/>
      <c r="Q10932" s="37"/>
      <c r="R10932" s="36"/>
      <c r="S10932" s="37"/>
      <c r="U10932" s="36"/>
      <c r="V10932" s="37"/>
      <c r="AD10932" s="59"/>
    </row>
    <row r="10933" spans="1:30">
      <c r="A10933" s="15"/>
      <c r="I10933" s="15"/>
      <c r="P10933" s="36"/>
      <c r="Q10933" s="37"/>
      <c r="R10933" s="36"/>
      <c r="S10933" s="37"/>
      <c r="U10933" s="36"/>
      <c r="V10933" s="37"/>
      <c r="AD10933" s="59"/>
    </row>
    <row r="10934" spans="1:30">
      <c r="A10934" s="15"/>
      <c r="I10934" s="15"/>
      <c r="P10934" s="36"/>
      <c r="Q10934" s="37"/>
      <c r="R10934" s="36"/>
      <c r="S10934" s="37"/>
      <c r="U10934" s="36"/>
      <c r="V10934" s="37"/>
      <c r="AD10934" s="59"/>
    </row>
    <row r="10935" spans="1:30">
      <c r="A10935" s="15"/>
      <c r="I10935" s="15"/>
      <c r="P10935" s="36"/>
      <c r="Q10935" s="37"/>
      <c r="R10935" s="36"/>
      <c r="S10935" s="37"/>
      <c r="U10935" s="36"/>
      <c r="V10935" s="37"/>
      <c r="AD10935" s="59"/>
    </row>
    <row r="10936" spans="1:30">
      <c r="A10936" s="15"/>
      <c r="I10936" s="15"/>
      <c r="P10936" s="36"/>
      <c r="Q10936" s="37"/>
      <c r="R10936" s="36"/>
      <c r="S10936" s="37"/>
      <c r="U10936" s="36"/>
      <c r="V10936" s="37"/>
      <c r="AD10936" s="59"/>
    </row>
    <row r="10937" spans="1:30">
      <c r="A10937" s="15"/>
      <c r="I10937" s="15"/>
      <c r="P10937" s="36"/>
      <c r="Q10937" s="37"/>
      <c r="R10937" s="36"/>
      <c r="S10937" s="37"/>
      <c r="U10937" s="36"/>
      <c r="V10937" s="37"/>
      <c r="AD10937" s="59"/>
    </row>
    <row r="10938" spans="1:30">
      <c r="A10938" s="15"/>
      <c r="I10938" s="15"/>
      <c r="P10938" s="36"/>
      <c r="Q10938" s="37"/>
      <c r="R10938" s="36"/>
      <c r="S10938" s="37"/>
      <c r="U10938" s="36"/>
      <c r="V10938" s="37"/>
      <c r="AD10938" s="59"/>
    </row>
    <row r="10939" spans="1:30">
      <c r="A10939" s="15"/>
      <c r="I10939" s="15"/>
      <c r="P10939" s="36"/>
      <c r="Q10939" s="37"/>
      <c r="R10939" s="36"/>
      <c r="S10939" s="37"/>
      <c r="U10939" s="36"/>
      <c r="V10939" s="37"/>
      <c r="AD10939" s="59"/>
    </row>
    <row r="10940" spans="1:30">
      <c r="A10940" s="15"/>
      <c r="I10940" s="15"/>
      <c r="P10940" s="36"/>
      <c r="Q10940" s="37"/>
      <c r="R10940" s="36"/>
      <c r="S10940" s="37"/>
      <c r="U10940" s="36"/>
      <c r="V10940" s="37"/>
      <c r="AD10940" s="59"/>
    </row>
    <row r="10941" spans="1:30">
      <c r="A10941" s="15"/>
      <c r="I10941" s="15"/>
      <c r="P10941" s="36"/>
      <c r="Q10941" s="37"/>
      <c r="R10941" s="36"/>
      <c r="S10941" s="37"/>
      <c r="U10941" s="36"/>
      <c r="V10941" s="37"/>
      <c r="AD10941" s="59"/>
    </row>
    <row r="10942" spans="1:30">
      <c r="A10942" s="15"/>
      <c r="I10942" s="15"/>
      <c r="P10942" s="36"/>
      <c r="Q10942" s="37"/>
      <c r="R10942" s="36"/>
      <c r="S10942" s="37"/>
      <c r="U10942" s="36"/>
      <c r="V10942" s="37"/>
      <c r="AD10942" s="59"/>
    </row>
    <row r="10943" spans="1:30">
      <c r="A10943" s="15"/>
      <c r="I10943" s="15"/>
      <c r="P10943" s="36"/>
      <c r="Q10943" s="37"/>
      <c r="R10943" s="36"/>
      <c r="S10943" s="37"/>
      <c r="U10943" s="36"/>
      <c r="V10943" s="37"/>
      <c r="AD10943" s="59"/>
    </row>
    <row r="10944" spans="1:30">
      <c r="A10944" s="15"/>
      <c r="I10944" s="15"/>
      <c r="P10944" s="36"/>
      <c r="Q10944" s="37"/>
      <c r="R10944" s="36"/>
      <c r="S10944" s="37"/>
      <c r="U10944" s="36"/>
      <c r="V10944" s="37"/>
      <c r="AD10944" s="59"/>
    </row>
    <row r="10945" spans="1:30">
      <c r="A10945" s="15"/>
      <c r="I10945" s="15"/>
      <c r="P10945" s="36"/>
      <c r="Q10945" s="37"/>
      <c r="R10945" s="36"/>
      <c r="S10945" s="37"/>
      <c r="U10945" s="36"/>
      <c r="V10945" s="37"/>
      <c r="AD10945" s="59"/>
    </row>
    <row r="10946" spans="1:30">
      <c r="A10946" s="15"/>
      <c r="I10946" s="15"/>
      <c r="P10946" s="36"/>
      <c r="Q10946" s="37"/>
      <c r="R10946" s="36"/>
      <c r="S10946" s="37"/>
      <c r="U10946" s="36"/>
      <c r="V10946" s="37"/>
      <c r="AD10946" s="59"/>
    </row>
    <row r="10947" spans="1:30">
      <c r="A10947" s="15"/>
      <c r="I10947" s="15"/>
      <c r="P10947" s="36"/>
      <c r="Q10947" s="37"/>
      <c r="R10947" s="36"/>
      <c r="S10947" s="37"/>
      <c r="U10947" s="36"/>
      <c r="V10947" s="37"/>
      <c r="AD10947" s="59"/>
    </row>
    <row r="10948" spans="1:30">
      <c r="A10948" s="15"/>
      <c r="I10948" s="15"/>
      <c r="P10948" s="36"/>
      <c r="Q10948" s="37"/>
      <c r="R10948" s="36"/>
      <c r="S10948" s="37"/>
      <c r="U10948" s="36"/>
      <c r="V10948" s="37"/>
      <c r="AD10948" s="59"/>
    </row>
    <row r="10949" spans="1:30">
      <c r="A10949" s="15"/>
      <c r="I10949" s="15"/>
      <c r="P10949" s="36"/>
      <c r="Q10949" s="37"/>
      <c r="R10949" s="36"/>
      <c r="S10949" s="37"/>
      <c r="U10949" s="36"/>
      <c r="V10949" s="37"/>
      <c r="AD10949" s="59"/>
    </row>
    <row r="10950" spans="1:30">
      <c r="A10950" s="15"/>
      <c r="I10950" s="15"/>
      <c r="P10950" s="36"/>
      <c r="Q10950" s="37"/>
      <c r="R10950" s="36"/>
      <c r="S10950" s="37"/>
      <c r="U10950" s="36"/>
      <c r="V10950" s="37"/>
      <c r="AD10950" s="59"/>
    </row>
    <row r="10951" spans="1:30">
      <c r="A10951" s="15"/>
      <c r="I10951" s="15"/>
      <c r="P10951" s="36"/>
      <c r="Q10951" s="37"/>
      <c r="R10951" s="36"/>
      <c r="S10951" s="37"/>
      <c r="U10951" s="36"/>
      <c r="V10951" s="37"/>
      <c r="AD10951" s="59"/>
    </row>
    <row r="10952" spans="1:30">
      <c r="A10952" s="15"/>
      <c r="I10952" s="15"/>
      <c r="P10952" s="36"/>
      <c r="Q10952" s="37"/>
      <c r="R10952" s="36"/>
      <c r="S10952" s="37"/>
      <c r="U10952" s="36"/>
      <c r="V10952" s="37"/>
      <c r="AD10952" s="59"/>
    </row>
    <row r="10953" spans="1:30">
      <c r="A10953" s="15"/>
      <c r="I10953" s="15"/>
      <c r="P10953" s="36"/>
      <c r="Q10953" s="37"/>
      <c r="R10953" s="36"/>
      <c r="S10953" s="37"/>
      <c r="U10953" s="36"/>
      <c r="V10953" s="37"/>
      <c r="AD10953" s="59"/>
    </row>
    <row r="10954" spans="1:30">
      <c r="A10954" s="15"/>
      <c r="I10954" s="15"/>
      <c r="P10954" s="36"/>
      <c r="Q10954" s="37"/>
      <c r="R10954" s="36"/>
      <c r="S10954" s="37"/>
      <c r="U10954" s="36"/>
      <c r="V10954" s="37"/>
      <c r="AD10954" s="59"/>
    </row>
    <row r="10955" spans="1:30">
      <c r="A10955" s="15"/>
      <c r="I10955" s="15"/>
      <c r="P10955" s="36"/>
      <c r="Q10955" s="37"/>
      <c r="R10955" s="36"/>
      <c r="S10955" s="37"/>
      <c r="U10955" s="36"/>
      <c r="V10955" s="37"/>
      <c r="AD10955" s="59"/>
    </row>
    <row r="10956" spans="1:30">
      <c r="A10956" s="15"/>
      <c r="I10956" s="15"/>
      <c r="P10956" s="36"/>
      <c r="Q10956" s="37"/>
      <c r="R10956" s="36"/>
      <c r="S10956" s="37"/>
      <c r="U10956" s="36"/>
      <c r="V10956" s="37"/>
      <c r="AD10956" s="59"/>
    </row>
    <row r="10957" spans="1:30">
      <c r="A10957" s="15"/>
      <c r="I10957" s="15"/>
      <c r="P10957" s="36"/>
      <c r="Q10957" s="37"/>
      <c r="R10957" s="36"/>
      <c r="S10957" s="37"/>
      <c r="U10957" s="36"/>
      <c r="V10957" s="37"/>
      <c r="AD10957" s="59"/>
    </row>
    <row r="10958" spans="1:30">
      <c r="A10958" s="15"/>
      <c r="I10958" s="15"/>
      <c r="P10958" s="36"/>
      <c r="Q10958" s="37"/>
      <c r="R10958" s="36"/>
      <c r="S10958" s="37"/>
      <c r="U10958" s="36"/>
      <c r="V10958" s="37"/>
      <c r="AD10958" s="59"/>
    </row>
    <row r="10959" spans="1:30">
      <c r="A10959" s="15"/>
      <c r="I10959" s="15"/>
      <c r="P10959" s="36"/>
      <c r="Q10959" s="37"/>
      <c r="R10959" s="36"/>
      <c r="S10959" s="37"/>
      <c r="U10959" s="36"/>
      <c r="V10959" s="37"/>
      <c r="AD10959" s="59"/>
    </row>
    <row r="10960" spans="1:30">
      <c r="A10960" s="15"/>
      <c r="I10960" s="15"/>
      <c r="P10960" s="36"/>
      <c r="Q10960" s="37"/>
      <c r="R10960" s="36"/>
      <c r="S10960" s="37"/>
      <c r="U10960" s="36"/>
      <c r="V10960" s="37"/>
      <c r="AD10960" s="59"/>
    </row>
    <row r="10961" spans="1:30">
      <c r="A10961" s="15"/>
      <c r="I10961" s="15"/>
      <c r="P10961" s="36"/>
      <c r="Q10961" s="37"/>
      <c r="R10961" s="36"/>
      <c r="S10961" s="37"/>
      <c r="U10961" s="36"/>
      <c r="V10961" s="37"/>
      <c r="AD10961" s="59"/>
    </row>
    <row r="10962" spans="1:30">
      <c r="A10962" s="15"/>
      <c r="I10962" s="15"/>
      <c r="P10962" s="36"/>
      <c r="Q10962" s="37"/>
      <c r="R10962" s="36"/>
      <c r="S10962" s="37"/>
      <c r="U10962" s="36"/>
      <c r="V10962" s="37"/>
      <c r="AD10962" s="59"/>
    </row>
    <row r="10963" spans="1:30">
      <c r="A10963" s="15"/>
      <c r="I10963" s="15"/>
      <c r="P10963" s="36"/>
      <c r="Q10963" s="37"/>
      <c r="R10963" s="36"/>
      <c r="S10963" s="37"/>
      <c r="U10963" s="36"/>
      <c r="V10963" s="37"/>
      <c r="AD10963" s="59"/>
    </row>
    <row r="10964" spans="1:30">
      <c r="A10964" s="15"/>
      <c r="I10964" s="15"/>
      <c r="P10964" s="36"/>
      <c r="Q10964" s="37"/>
      <c r="R10964" s="36"/>
      <c r="S10964" s="37"/>
      <c r="U10964" s="36"/>
      <c r="V10964" s="37"/>
      <c r="AD10964" s="59"/>
    </row>
    <row r="10965" spans="1:30">
      <c r="A10965" s="15"/>
      <c r="I10965" s="15"/>
      <c r="P10965" s="36"/>
      <c r="Q10965" s="37"/>
      <c r="R10965" s="36"/>
      <c r="S10965" s="37"/>
      <c r="U10965" s="36"/>
      <c r="V10965" s="37"/>
      <c r="AD10965" s="59"/>
    </row>
    <row r="10966" spans="1:30">
      <c r="A10966" s="15"/>
      <c r="I10966" s="15"/>
      <c r="P10966" s="36"/>
      <c r="Q10966" s="37"/>
      <c r="R10966" s="36"/>
      <c r="S10966" s="37"/>
      <c r="U10966" s="36"/>
      <c r="V10966" s="37"/>
      <c r="AD10966" s="59"/>
    </row>
    <row r="10967" spans="1:30">
      <c r="A10967" s="15"/>
      <c r="I10967" s="15"/>
      <c r="P10967" s="36"/>
      <c r="Q10967" s="37"/>
      <c r="R10967" s="36"/>
      <c r="S10967" s="37"/>
      <c r="U10967" s="36"/>
      <c r="V10967" s="37"/>
      <c r="AD10967" s="59"/>
    </row>
    <row r="10968" spans="1:30">
      <c r="A10968" s="15"/>
      <c r="I10968" s="15"/>
      <c r="P10968" s="36"/>
      <c r="Q10968" s="37"/>
      <c r="R10968" s="36"/>
      <c r="S10968" s="37"/>
      <c r="U10968" s="36"/>
      <c r="V10968" s="37"/>
      <c r="AD10968" s="59"/>
    </row>
    <row r="10969" spans="1:30">
      <c r="A10969" s="15"/>
      <c r="I10969" s="15"/>
      <c r="P10969" s="36"/>
      <c r="Q10969" s="37"/>
      <c r="R10969" s="36"/>
      <c r="S10969" s="37"/>
      <c r="U10969" s="36"/>
      <c r="V10969" s="37"/>
      <c r="AD10969" s="59"/>
    </row>
    <row r="10970" spans="1:30">
      <c r="A10970" s="15"/>
      <c r="I10970" s="15"/>
      <c r="P10970" s="36"/>
      <c r="Q10970" s="37"/>
      <c r="R10970" s="36"/>
      <c r="S10970" s="37"/>
      <c r="U10970" s="36"/>
      <c r="V10970" s="37"/>
      <c r="AD10970" s="59"/>
    </row>
    <row r="10971" spans="1:30">
      <c r="A10971" s="15"/>
      <c r="I10971" s="15"/>
      <c r="P10971" s="36"/>
      <c r="Q10971" s="37"/>
      <c r="R10971" s="36"/>
      <c r="S10971" s="37"/>
      <c r="U10971" s="36"/>
      <c r="V10971" s="37"/>
      <c r="AD10971" s="59"/>
    </row>
    <row r="10972" spans="1:30">
      <c r="A10972" s="15"/>
      <c r="I10972" s="15"/>
      <c r="P10972" s="36"/>
      <c r="Q10972" s="37"/>
      <c r="R10972" s="36"/>
      <c r="S10972" s="37"/>
      <c r="U10972" s="36"/>
      <c r="V10972" s="37"/>
      <c r="AD10972" s="59"/>
    </row>
    <row r="10973" spans="1:30">
      <c r="A10973" s="15"/>
      <c r="I10973" s="15"/>
      <c r="P10973" s="36"/>
      <c r="Q10973" s="37"/>
      <c r="R10973" s="36"/>
      <c r="S10973" s="37"/>
      <c r="U10973" s="36"/>
      <c r="V10973" s="37"/>
      <c r="AD10973" s="59"/>
    </row>
    <row r="10974" spans="1:30">
      <c r="A10974" s="15"/>
      <c r="I10974" s="15"/>
      <c r="P10974" s="36"/>
      <c r="Q10974" s="37"/>
      <c r="R10974" s="36"/>
      <c r="S10974" s="37"/>
      <c r="U10974" s="36"/>
      <c r="V10974" s="37"/>
      <c r="AD10974" s="59"/>
    </row>
    <row r="10975" spans="1:30">
      <c r="A10975" s="15"/>
      <c r="I10975" s="15"/>
      <c r="P10975" s="36"/>
      <c r="Q10975" s="37"/>
      <c r="R10975" s="36"/>
      <c r="S10975" s="37"/>
      <c r="U10975" s="36"/>
      <c r="V10975" s="37"/>
      <c r="AD10975" s="59"/>
    </row>
    <row r="10976" spans="1:30">
      <c r="A10976" s="15"/>
      <c r="I10976" s="15"/>
      <c r="P10976" s="36"/>
      <c r="Q10976" s="37"/>
      <c r="R10976" s="36"/>
      <c r="S10976" s="37"/>
      <c r="U10976" s="36"/>
      <c r="V10976" s="37"/>
      <c r="AD10976" s="59"/>
    </row>
    <row r="10977" spans="1:30">
      <c r="A10977" s="15"/>
      <c r="I10977" s="15"/>
      <c r="P10977" s="36"/>
      <c r="Q10977" s="37"/>
      <c r="R10977" s="36"/>
      <c r="S10977" s="37"/>
      <c r="U10977" s="36"/>
      <c r="V10977" s="37"/>
      <c r="AD10977" s="59"/>
    </row>
    <row r="10978" spans="1:30">
      <c r="A10978" s="15"/>
      <c r="I10978" s="15"/>
      <c r="P10978" s="36"/>
      <c r="Q10978" s="37"/>
      <c r="R10978" s="36"/>
      <c r="S10978" s="37"/>
      <c r="U10978" s="36"/>
      <c r="V10978" s="37"/>
      <c r="AD10978" s="59"/>
    </row>
    <row r="10979" spans="1:30">
      <c r="A10979" s="15"/>
      <c r="I10979" s="15"/>
      <c r="P10979" s="36"/>
      <c r="Q10979" s="37"/>
      <c r="R10979" s="36"/>
      <c r="S10979" s="37"/>
      <c r="U10979" s="36"/>
      <c r="V10979" s="37"/>
      <c r="AD10979" s="59"/>
    </row>
    <row r="10980" spans="1:30">
      <c r="A10980" s="15"/>
      <c r="I10980" s="15"/>
      <c r="P10980" s="36"/>
      <c r="Q10980" s="37"/>
      <c r="R10980" s="36"/>
      <c r="S10980" s="37"/>
      <c r="U10980" s="36"/>
      <c r="V10980" s="37"/>
      <c r="AD10980" s="59"/>
    </row>
    <row r="10981" spans="1:30">
      <c r="A10981" s="15"/>
      <c r="I10981" s="15"/>
      <c r="P10981" s="36"/>
      <c r="Q10981" s="37"/>
      <c r="R10981" s="36"/>
      <c r="S10981" s="37"/>
      <c r="U10981" s="36"/>
      <c r="V10981" s="37"/>
      <c r="AD10981" s="59"/>
    </row>
    <row r="10982" spans="1:30">
      <c r="A10982" s="15"/>
      <c r="I10982" s="15"/>
      <c r="P10982" s="36"/>
      <c r="Q10982" s="37"/>
      <c r="R10982" s="36"/>
      <c r="S10982" s="37"/>
      <c r="U10982" s="36"/>
      <c r="V10982" s="37"/>
      <c r="AD10982" s="59"/>
    </row>
    <row r="10983" spans="1:30">
      <c r="A10983" s="15"/>
      <c r="I10983" s="15"/>
      <c r="P10983" s="36"/>
      <c r="Q10983" s="37"/>
      <c r="R10983" s="36"/>
      <c r="S10983" s="37"/>
      <c r="U10983" s="36"/>
      <c r="V10983" s="37"/>
      <c r="AD10983" s="59"/>
    </row>
    <row r="10984" spans="1:30">
      <c r="A10984" s="15"/>
      <c r="I10984" s="15"/>
      <c r="P10984" s="36"/>
      <c r="Q10984" s="37"/>
      <c r="R10984" s="36"/>
      <c r="S10984" s="37"/>
      <c r="U10984" s="36"/>
      <c r="V10984" s="37"/>
      <c r="AD10984" s="59"/>
    </row>
    <row r="10985" spans="1:30">
      <c r="A10985" s="15"/>
      <c r="I10985" s="15"/>
      <c r="P10985" s="36"/>
      <c r="Q10985" s="37"/>
      <c r="R10985" s="36"/>
      <c r="S10985" s="37"/>
      <c r="U10985" s="36"/>
      <c r="V10985" s="37"/>
      <c r="AD10985" s="59"/>
    </row>
    <row r="10986" spans="1:30">
      <c r="A10986" s="15"/>
      <c r="I10986" s="15"/>
      <c r="P10986" s="36"/>
      <c r="Q10986" s="37"/>
      <c r="R10986" s="36"/>
      <c r="S10986" s="37"/>
      <c r="U10986" s="36"/>
      <c r="V10986" s="37"/>
      <c r="AD10986" s="59"/>
    </row>
    <row r="10987" spans="1:30">
      <c r="A10987" s="15"/>
      <c r="I10987" s="15"/>
      <c r="P10987" s="36"/>
      <c r="Q10987" s="37"/>
      <c r="R10987" s="36"/>
      <c r="S10987" s="37"/>
      <c r="U10987" s="36"/>
      <c r="V10987" s="37"/>
      <c r="AD10987" s="59"/>
    </row>
    <row r="10988" spans="1:30">
      <c r="A10988" s="15"/>
      <c r="I10988" s="15"/>
      <c r="P10988" s="36"/>
      <c r="Q10988" s="37"/>
      <c r="R10988" s="36"/>
      <c r="S10988" s="37"/>
      <c r="U10988" s="36"/>
      <c r="V10988" s="37"/>
      <c r="AD10988" s="59"/>
    </row>
    <row r="10989" spans="1:30">
      <c r="A10989" s="15"/>
      <c r="I10989" s="15"/>
      <c r="P10989" s="36"/>
      <c r="Q10989" s="37"/>
      <c r="R10989" s="36"/>
      <c r="S10989" s="37"/>
      <c r="U10989" s="36"/>
      <c r="V10989" s="37"/>
      <c r="AD10989" s="59"/>
    </row>
    <row r="10990" spans="1:30">
      <c r="A10990" s="15"/>
      <c r="I10990" s="15"/>
      <c r="P10990" s="36"/>
      <c r="Q10990" s="37"/>
      <c r="R10990" s="36"/>
      <c r="S10990" s="37"/>
      <c r="U10990" s="36"/>
      <c r="V10990" s="37"/>
      <c r="AD10990" s="59"/>
    </row>
    <row r="10991" spans="1:30">
      <c r="A10991" s="15"/>
      <c r="I10991" s="15"/>
      <c r="P10991" s="36"/>
      <c r="Q10991" s="37"/>
      <c r="R10991" s="36"/>
      <c r="S10991" s="37"/>
      <c r="U10991" s="36"/>
      <c r="V10991" s="37"/>
      <c r="AD10991" s="59"/>
    </row>
    <row r="10992" spans="1:30">
      <c r="A10992" s="15"/>
      <c r="I10992" s="15"/>
      <c r="P10992" s="36"/>
      <c r="Q10992" s="37"/>
      <c r="R10992" s="36"/>
      <c r="S10992" s="37"/>
      <c r="U10992" s="36"/>
      <c r="V10992" s="37"/>
      <c r="AD10992" s="59"/>
    </row>
    <row r="10993" spans="1:30">
      <c r="A10993" s="15"/>
      <c r="I10993" s="15"/>
      <c r="P10993" s="36"/>
      <c r="Q10993" s="37"/>
      <c r="R10993" s="36"/>
      <c r="S10993" s="37"/>
      <c r="U10993" s="36"/>
      <c r="V10993" s="37"/>
      <c r="AD10993" s="59"/>
    </row>
    <row r="10994" spans="1:30">
      <c r="A10994" s="15"/>
      <c r="I10994" s="15"/>
      <c r="P10994" s="36"/>
      <c r="Q10994" s="37"/>
      <c r="R10994" s="36"/>
      <c r="S10994" s="37"/>
      <c r="U10994" s="36"/>
      <c r="V10994" s="37"/>
      <c r="AD10994" s="59"/>
    </row>
    <row r="10995" spans="1:30">
      <c r="A10995" s="15"/>
      <c r="I10995" s="15"/>
      <c r="P10995" s="36"/>
      <c r="Q10995" s="37"/>
      <c r="R10995" s="36"/>
      <c r="S10995" s="37"/>
      <c r="U10995" s="36"/>
      <c r="V10995" s="37"/>
      <c r="AD10995" s="59"/>
    </row>
    <row r="10996" spans="1:30">
      <c r="A10996" s="15"/>
      <c r="I10996" s="15"/>
      <c r="P10996" s="36"/>
      <c r="Q10996" s="37"/>
      <c r="R10996" s="36"/>
      <c r="S10996" s="37"/>
      <c r="U10996" s="36"/>
      <c r="V10996" s="37"/>
      <c r="AD10996" s="59"/>
    </row>
    <row r="10997" spans="1:30">
      <c r="A10997" s="15"/>
      <c r="I10997" s="15"/>
      <c r="P10997" s="36"/>
      <c r="Q10997" s="37"/>
      <c r="R10997" s="36"/>
      <c r="S10997" s="37"/>
      <c r="U10997" s="36"/>
      <c r="V10997" s="37"/>
      <c r="AD10997" s="59"/>
    </row>
    <row r="10998" spans="1:30">
      <c r="A10998" s="15"/>
      <c r="I10998" s="15"/>
      <c r="P10998" s="36"/>
      <c r="Q10998" s="37"/>
      <c r="R10998" s="36"/>
      <c r="S10998" s="37"/>
      <c r="U10998" s="36"/>
      <c r="V10998" s="37"/>
      <c r="AD10998" s="59"/>
    </row>
    <row r="10999" spans="1:30">
      <c r="A10999" s="15"/>
      <c r="I10999" s="15"/>
      <c r="P10999" s="36"/>
      <c r="Q10999" s="37"/>
      <c r="R10999" s="36"/>
      <c r="S10999" s="37"/>
      <c r="U10999" s="36"/>
      <c r="V10999" s="37"/>
      <c r="AD10999" s="59"/>
    </row>
    <row r="11000" spans="1:30">
      <c r="A11000" s="15"/>
      <c r="I11000" s="15"/>
      <c r="P11000" s="36"/>
      <c r="Q11000" s="37"/>
      <c r="R11000" s="36"/>
      <c r="S11000" s="37"/>
      <c r="U11000" s="36"/>
      <c r="V11000" s="37"/>
      <c r="AD11000" s="59"/>
    </row>
    <row r="11001" spans="1:30">
      <c r="A11001" s="15"/>
      <c r="I11001" s="15"/>
      <c r="P11001" s="36"/>
      <c r="Q11001" s="37"/>
      <c r="R11001" s="36"/>
      <c r="S11001" s="37"/>
      <c r="U11001" s="36"/>
      <c r="V11001" s="37"/>
      <c r="AD11001" s="59"/>
    </row>
    <row r="11002" spans="1:30">
      <c r="A11002" s="15"/>
      <c r="I11002" s="15"/>
      <c r="P11002" s="36"/>
      <c r="Q11002" s="37"/>
      <c r="R11002" s="36"/>
      <c r="S11002" s="37"/>
      <c r="U11002" s="36"/>
      <c r="V11002" s="37"/>
      <c r="AD11002" s="59"/>
    </row>
    <row r="11003" spans="1:30">
      <c r="A11003" s="15"/>
      <c r="I11003" s="15"/>
      <c r="P11003" s="36"/>
      <c r="Q11003" s="37"/>
      <c r="R11003" s="36"/>
      <c r="S11003" s="37"/>
      <c r="U11003" s="36"/>
      <c r="V11003" s="37"/>
      <c r="AD11003" s="59"/>
    </row>
    <row r="11004" spans="1:30">
      <c r="A11004" s="15"/>
      <c r="I11004" s="15"/>
      <c r="P11004" s="36"/>
      <c r="Q11004" s="37"/>
      <c r="R11004" s="36"/>
      <c r="S11004" s="37"/>
      <c r="U11004" s="36"/>
      <c r="V11004" s="37"/>
      <c r="AD11004" s="59"/>
    </row>
    <row r="11005" spans="1:30">
      <c r="A11005" s="15"/>
      <c r="I11005" s="15"/>
      <c r="P11005" s="36"/>
      <c r="Q11005" s="37"/>
      <c r="R11005" s="36"/>
      <c r="S11005" s="37"/>
      <c r="U11005" s="36"/>
      <c r="V11005" s="37"/>
      <c r="AD11005" s="59"/>
    </row>
    <row r="11006" spans="1:30">
      <c r="A11006" s="15"/>
      <c r="I11006" s="15"/>
      <c r="P11006" s="36"/>
      <c r="Q11006" s="37"/>
      <c r="R11006" s="36"/>
      <c r="S11006" s="37"/>
      <c r="U11006" s="36"/>
      <c r="V11006" s="37"/>
      <c r="AD11006" s="59"/>
    </row>
    <row r="11007" spans="1:30">
      <c r="A11007" s="15"/>
      <c r="I11007" s="15"/>
      <c r="P11007" s="36"/>
      <c r="Q11007" s="37"/>
      <c r="R11007" s="36"/>
      <c r="S11007" s="37"/>
      <c r="U11007" s="36"/>
      <c r="V11007" s="37"/>
      <c r="AD11007" s="59"/>
    </row>
    <row r="11008" spans="1:30">
      <c r="A11008" s="15"/>
      <c r="I11008" s="15"/>
      <c r="P11008" s="36"/>
      <c r="Q11008" s="37"/>
      <c r="R11008" s="36"/>
      <c r="S11008" s="37"/>
      <c r="U11008" s="36"/>
      <c r="V11008" s="37"/>
      <c r="AD11008" s="59"/>
    </row>
    <row r="11009" spans="1:30">
      <c r="A11009" s="15"/>
      <c r="I11009" s="15"/>
      <c r="P11009" s="36"/>
      <c r="Q11009" s="37"/>
      <c r="R11009" s="36"/>
      <c r="S11009" s="37"/>
      <c r="U11009" s="36"/>
      <c r="V11009" s="37"/>
      <c r="AD11009" s="59"/>
    </row>
    <row r="11010" spans="1:30">
      <c r="A11010" s="15"/>
      <c r="I11010" s="15"/>
      <c r="P11010" s="36"/>
      <c r="Q11010" s="37"/>
      <c r="R11010" s="36"/>
      <c r="S11010" s="37"/>
      <c r="U11010" s="36"/>
      <c r="V11010" s="37"/>
      <c r="AD11010" s="59"/>
    </row>
    <row r="11011" spans="1:30">
      <c r="A11011" s="15"/>
      <c r="I11011" s="15"/>
      <c r="P11011" s="36"/>
      <c r="Q11011" s="37"/>
      <c r="R11011" s="36"/>
      <c r="S11011" s="37"/>
      <c r="U11011" s="36"/>
      <c r="V11011" s="37"/>
      <c r="AD11011" s="59"/>
    </row>
    <row r="11012" spans="1:30">
      <c r="A11012" s="15"/>
      <c r="I11012" s="15"/>
      <c r="P11012" s="36"/>
      <c r="Q11012" s="37"/>
      <c r="R11012" s="36"/>
      <c r="S11012" s="37"/>
      <c r="U11012" s="36"/>
      <c r="V11012" s="37"/>
      <c r="AD11012" s="59"/>
    </row>
    <row r="11013" spans="1:30">
      <c r="A11013" s="15"/>
      <c r="I11013" s="15"/>
      <c r="P11013" s="36"/>
      <c r="Q11013" s="37"/>
      <c r="R11013" s="36"/>
      <c r="S11013" s="37"/>
      <c r="U11013" s="36"/>
      <c r="V11013" s="37"/>
      <c r="AD11013" s="59"/>
    </row>
    <row r="11014" spans="1:30">
      <c r="A11014" s="15"/>
      <c r="I11014" s="15"/>
      <c r="P11014" s="36"/>
      <c r="Q11014" s="37"/>
      <c r="R11014" s="36"/>
      <c r="S11014" s="37"/>
      <c r="U11014" s="36"/>
      <c r="V11014" s="37"/>
      <c r="AD11014" s="59"/>
    </row>
    <row r="11015" spans="1:30">
      <c r="A11015" s="15"/>
      <c r="I11015" s="15"/>
      <c r="P11015" s="36"/>
      <c r="Q11015" s="37"/>
      <c r="R11015" s="36"/>
      <c r="S11015" s="37"/>
      <c r="U11015" s="36"/>
      <c r="V11015" s="37"/>
      <c r="AD11015" s="59"/>
    </row>
    <row r="11016" spans="1:30">
      <c r="A11016" s="15"/>
      <c r="I11016" s="15"/>
      <c r="P11016" s="36"/>
      <c r="Q11016" s="37"/>
      <c r="R11016" s="36"/>
      <c r="S11016" s="37"/>
      <c r="U11016" s="36"/>
      <c r="V11016" s="37"/>
      <c r="AD11016" s="59"/>
    </row>
    <row r="11017" spans="1:30">
      <c r="A11017" s="15"/>
      <c r="I11017" s="15"/>
      <c r="P11017" s="36"/>
      <c r="Q11017" s="37"/>
      <c r="R11017" s="36"/>
      <c r="S11017" s="37"/>
      <c r="U11017" s="36"/>
      <c r="V11017" s="37"/>
      <c r="AD11017" s="59"/>
    </row>
    <row r="11018" spans="1:30">
      <c r="A11018" s="15"/>
      <c r="I11018" s="15"/>
      <c r="P11018" s="36"/>
      <c r="Q11018" s="37"/>
      <c r="R11018" s="36"/>
      <c r="S11018" s="37"/>
      <c r="U11018" s="36"/>
      <c r="V11018" s="37"/>
      <c r="AD11018" s="59"/>
    </row>
    <row r="11019" spans="1:30">
      <c r="A11019" s="15"/>
      <c r="I11019" s="15"/>
      <c r="P11019" s="36"/>
      <c r="Q11019" s="37"/>
      <c r="R11019" s="36"/>
      <c r="S11019" s="37"/>
      <c r="U11019" s="36"/>
      <c r="V11019" s="37"/>
      <c r="AD11019" s="59"/>
    </row>
    <row r="11020" spans="1:30">
      <c r="A11020" s="15"/>
      <c r="I11020" s="15"/>
      <c r="P11020" s="36"/>
      <c r="Q11020" s="37"/>
      <c r="R11020" s="36"/>
      <c r="S11020" s="37"/>
      <c r="U11020" s="36"/>
      <c r="V11020" s="37"/>
      <c r="AD11020" s="59"/>
    </row>
    <row r="11021" spans="1:30">
      <c r="A11021" s="15"/>
      <c r="I11021" s="15"/>
      <c r="P11021" s="36"/>
      <c r="Q11021" s="37"/>
      <c r="R11021" s="36"/>
      <c r="S11021" s="37"/>
      <c r="U11021" s="36"/>
      <c r="V11021" s="37"/>
      <c r="AD11021" s="59"/>
    </row>
    <row r="11022" spans="1:30">
      <c r="A11022" s="15"/>
      <c r="I11022" s="15"/>
      <c r="P11022" s="36"/>
      <c r="Q11022" s="37"/>
      <c r="R11022" s="36"/>
      <c r="S11022" s="37"/>
      <c r="U11022" s="36"/>
      <c r="V11022" s="37"/>
      <c r="AD11022" s="59"/>
    </row>
    <row r="11023" spans="1:30">
      <c r="A11023" s="15"/>
      <c r="I11023" s="15"/>
      <c r="P11023" s="36"/>
      <c r="Q11023" s="37"/>
      <c r="R11023" s="36"/>
      <c r="S11023" s="37"/>
      <c r="U11023" s="36"/>
      <c r="V11023" s="37"/>
      <c r="AD11023" s="59"/>
    </row>
    <row r="11024" spans="1:30">
      <c r="A11024" s="15"/>
      <c r="I11024" s="15"/>
      <c r="P11024" s="36"/>
      <c r="Q11024" s="37"/>
      <c r="R11024" s="36"/>
      <c r="S11024" s="37"/>
      <c r="U11024" s="36"/>
      <c r="V11024" s="37"/>
      <c r="AD11024" s="59"/>
    </row>
    <row r="11025" spans="1:30">
      <c r="A11025" s="15"/>
      <c r="I11025" s="15"/>
      <c r="P11025" s="36"/>
      <c r="Q11025" s="37"/>
      <c r="R11025" s="36"/>
      <c r="S11025" s="37"/>
      <c r="U11025" s="36"/>
      <c r="V11025" s="37"/>
      <c r="AD11025" s="59"/>
    </row>
    <row r="11026" spans="1:30">
      <c r="A11026" s="15"/>
      <c r="I11026" s="15"/>
      <c r="P11026" s="36"/>
      <c r="Q11026" s="37"/>
      <c r="R11026" s="36"/>
      <c r="S11026" s="37"/>
      <c r="U11026" s="36"/>
      <c r="V11026" s="37"/>
      <c r="AD11026" s="59"/>
    </row>
    <row r="11027" spans="1:30">
      <c r="A11027" s="15"/>
      <c r="I11027" s="15"/>
      <c r="P11027" s="36"/>
      <c r="Q11027" s="37"/>
      <c r="R11027" s="36"/>
      <c r="S11027" s="37"/>
      <c r="U11027" s="36"/>
      <c r="V11027" s="37"/>
      <c r="AD11027" s="59"/>
    </row>
    <row r="11028" spans="1:30">
      <c r="A11028" s="15"/>
      <c r="I11028" s="15"/>
      <c r="P11028" s="36"/>
      <c r="Q11028" s="37"/>
      <c r="R11028" s="36"/>
      <c r="S11028" s="37"/>
      <c r="U11028" s="36"/>
      <c r="V11028" s="37"/>
      <c r="AD11028" s="59"/>
    </row>
    <row r="11029" spans="1:30">
      <c r="A11029" s="15"/>
      <c r="I11029" s="15"/>
      <c r="P11029" s="36"/>
      <c r="Q11029" s="37"/>
      <c r="R11029" s="36"/>
      <c r="S11029" s="37"/>
      <c r="U11029" s="36"/>
      <c r="V11029" s="37"/>
      <c r="AD11029" s="59"/>
    </row>
    <row r="11030" spans="1:30">
      <c r="A11030" s="15"/>
      <c r="I11030" s="15"/>
      <c r="P11030" s="36"/>
      <c r="Q11030" s="37"/>
      <c r="R11030" s="36"/>
      <c r="S11030" s="37"/>
      <c r="U11030" s="36"/>
      <c r="V11030" s="37"/>
      <c r="AD11030" s="59"/>
    </row>
    <row r="11031" spans="1:30">
      <c r="A11031" s="15"/>
      <c r="I11031" s="15"/>
      <c r="P11031" s="36"/>
      <c r="Q11031" s="37"/>
      <c r="R11031" s="36"/>
      <c r="S11031" s="37"/>
      <c r="U11031" s="36"/>
      <c r="V11031" s="37"/>
      <c r="AD11031" s="59"/>
    </row>
    <row r="11032" spans="1:30">
      <c r="A11032" s="15"/>
      <c r="I11032" s="15"/>
      <c r="P11032" s="36"/>
      <c r="Q11032" s="37"/>
      <c r="R11032" s="36"/>
      <c r="S11032" s="37"/>
      <c r="U11032" s="36"/>
      <c r="V11032" s="37"/>
      <c r="AD11032" s="59"/>
    </row>
    <row r="11033" spans="1:30">
      <c r="A11033" s="15"/>
      <c r="I11033" s="15"/>
      <c r="P11033" s="36"/>
      <c r="Q11033" s="37"/>
      <c r="R11033" s="36"/>
      <c r="S11033" s="37"/>
      <c r="U11033" s="36"/>
      <c r="V11033" s="37"/>
      <c r="AD11033" s="59"/>
    </row>
    <row r="11034" spans="1:30">
      <c r="A11034" s="15"/>
      <c r="I11034" s="15"/>
      <c r="P11034" s="36"/>
      <c r="Q11034" s="37"/>
      <c r="R11034" s="36"/>
      <c r="S11034" s="37"/>
      <c r="U11034" s="36"/>
      <c r="V11034" s="37"/>
      <c r="AD11034" s="59"/>
    </row>
    <row r="11035" spans="1:30">
      <c r="A11035" s="15"/>
      <c r="I11035" s="15"/>
      <c r="P11035" s="36"/>
      <c r="Q11035" s="37"/>
      <c r="R11035" s="36"/>
      <c r="S11035" s="37"/>
      <c r="U11035" s="36"/>
      <c r="V11035" s="37"/>
      <c r="AD11035" s="59"/>
    </row>
    <row r="11036" spans="1:30">
      <c r="A11036" s="15"/>
      <c r="I11036" s="15"/>
      <c r="P11036" s="36"/>
      <c r="Q11036" s="37"/>
      <c r="R11036" s="36"/>
      <c r="S11036" s="37"/>
      <c r="U11036" s="36"/>
      <c r="V11036" s="37"/>
      <c r="AD11036" s="59"/>
    </row>
    <row r="11037" spans="1:30">
      <c r="A11037" s="15"/>
      <c r="I11037" s="15"/>
      <c r="P11037" s="36"/>
      <c r="Q11037" s="37"/>
      <c r="R11037" s="36"/>
      <c r="S11037" s="37"/>
      <c r="U11037" s="36"/>
      <c r="V11037" s="37"/>
      <c r="AD11037" s="59"/>
    </row>
    <row r="11038" spans="1:30">
      <c r="A11038" s="15"/>
      <c r="I11038" s="15"/>
      <c r="P11038" s="36"/>
      <c r="Q11038" s="37"/>
      <c r="R11038" s="36"/>
      <c r="S11038" s="37"/>
      <c r="U11038" s="36"/>
      <c r="V11038" s="37"/>
      <c r="AD11038" s="59"/>
    </row>
    <row r="11039" spans="1:30">
      <c r="A11039" s="15"/>
      <c r="I11039" s="15"/>
      <c r="P11039" s="36"/>
      <c r="Q11039" s="37"/>
      <c r="R11039" s="36"/>
      <c r="S11039" s="37"/>
      <c r="U11039" s="36"/>
      <c r="V11039" s="37"/>
      <c r="AD11039" s="59"/>
    </row>
    <row r="11040" spans="1:30">
      <c r="A11040" s="15"/>
      <c r="I11040" s="15"/>
      <c r="P11040" s="36"/>
      <c r="Q11040" s="37"/>
      <c r="R11040" s="36"/>
      <c r="S11040" s="37"/>
      <c r="U11040" s="36"/>
      <c r="V11040" s="37"/>
      <c r="AD11040" s="59"/>
    </row>
    <row r="11041" spans="1:30">
      <c r="A11041" s="15"/>
      <c r="I11041" s="15"/>
      <c r="P11041" s="36"/>
      <c r="Q11041" s="37"/>
      <c r="R11041" s="36"/>
      <c r="S11041" s="37"/>
      <c r="U11041" s="36"/>
      <c r="V11041" s="37"/>
      <c r="AD11041" s="59"/>
    </row>
    <row r="11042" spans="1:30">
      <c r="A11042" s="15"/>
      <c r="I11042" s="15"/>
      <c r="P11042" s="36"/>
      <c r="Q11042" s="37"/>
      <c r="R11042" s="36"/>
      <c r="S11042" s="37"/>
      <c r="U11042" s="36"/>
      <c r="V11042" s="37"/>
      <c r="AD11042" s="59"/>
    </row>
    <row r="11043" spans="1:30">
      <c r="A11043" s="15"/>
      <c r="I11043" s="15"/>
      <c r="P11043" s="36"/>
      <c r="Q11043" s="37"/>
      <c r="R11043" s="36"/>
      <c r="S11043" s="37"/>
      <c r="U11043" s="36"/>
      <c r="V11043" s="37"/>
      <c r="AD11043" s="59"/>
    </row>
    <row r="11044" spans="1:30">
      <c r="A11044" s="15"/>
      <c r="I11044" s="15"/>
      <c r="P11044" s="36"/>
      <c r="Q11044" s="37"/>
      <c r="R11044" s="36"/>
      <c r="S11044" s="37"/>
      <c r="U11044" s="36"/>
      <c r="V11044" s="37"/>
      <c r="AD11044" s="59"/>
    </row>
    <row r="11045" spans="1:30">
      <c r="A11045" s="15"/>
      <c r="I11045" s="15"/>
      <c r="P11045" s="36"/>
      <c r="Q11045" s="37"/>
      <c r="R11045" s="36"/>
      <c r="S11045" s="37"/>
      <c r="U11045" s="36"/>
      <c r="V11045" s="37"/>
      <c r="AD11045" s="59"/>
    </row>
    <row r="11046" spans="1:30">
      <c r="A11046" s="15"/>
      <c r="I11046" s="15"/>
      <c r="P11046" s="36"/>
      <c r="Q11046" s="37"/>
      <c r="R11046" s="36"/>
      <c r="S11046" s="37"/>
      <c r="U11046" s="36"/>
      <c r="V11046" s="37"/>
      <c r="AD11046" s="59"/>
    </row>
    <row r="11047" spans="1:30">
      <c r="A11047" s="15"/>
      <c r="I11047" s="15"/>
      <c r="P11047" s="36"/>
      <c r="Q11047" s="37"/>
      <c r="R11047" s="36"/>
      <c r="S11047" s="37"/>
      <c r="U11047" s="36"/>
      <c r="V11047" s="37"/>
      <c r="AD11047" s="59"/>
    </row>
    <row r="11048" spans="1:30">
      <c r="A11048" s="15"/>
      <c r="I11048" s="15"/>
      <c r="P11048" s="36"/>
      <c r="Q11048" s="37"/>
      <c r="R11048" s="36"/>
      <c r="S11048" s="37"/>
      <c r="U11048" s="36"/>
      <c r="V11048" s="37"/>
      <c r="AD11048" s="59"/>
    </row>
    <row r="11049" spans="1:30">
      <c r="A11049" s="15"/>
      <c r="I11049" s="15"/>
      <c r="P11049" s="36"/>
      <c r="Q11049" s="37"/>
      <c r="R11049" s="36"/>
      <c r="S11049" s="37"/>
      <c r="U11049" s="36"/>
      <c r="V11049" s="37"/>
      <c r="AD11049" s="59"/>
    </row>
    <row r="11050" spans="1:30">
      <c r="A11050" s="15"/>
      <c r="I11050" s="15"/>
      <c r="P11050" s="36"/>
      <c r="Q11050" s="37"/>
      <c r="R11050" s="36"/>
      <c r="S11050" s="37"/>
      <c r="U11050" s="36"/>
      <c r="V11050" s="37"/>
      <c r="AD11050" s="59"/>
    </row>
    <row r="11051" spans="1:30">
      <c r="A11051" s="15"/>
      <c r="I11051" s="15"/>
      <c r="P11051" s="36"/>
      <c r="Q11051" s="37"/>
      <c r="R11051" s="36"/>
      <c r="S11051" s="37"/>
      <c r="U11051" s="36"/>
      <c r="V11051" s="37"/>
      <c r="AD11051" s="59"/>
    </row>
    <row r="11052" spans="1:30">
      <c r="A11052" s="15"/>
      <c r="I11052" s="15"/>
      <c r="P11052" s="36"/>
      <c r="Q11052" s="37"/>
      <c r="R11052" s="36"/>
      <c r="S11052" s="37"/>
      <c r="U11052" s="36"/>
      <c r="V11052" s="37"/>
      <c r="AD11052" s="59"/>
    </row>
    <row r="11053" spans="1:30">
      <c r="A11053" s="15"/>
      <c r="I11053" s="15"/>
      <c r="P11053" s="36"/>
      <c r="Q11053" s="37"/>
      <c r="R11053" s="36"/>
      <c r="S11053" s="37"/>
      <c r="U11053" s="36"/>
      <c r="V11053" s="37"/>
      <c r="AD11053" s="59"/>
    </row>
    <row r="11054" spans="1:30">
      <c r="A11054" s="15"/>
      <c r="I11054" s="15"/>
      <c r="P11054" s="36"/>
      <c r="Q11054" s="37"/>
      <c r="R11054" s="36"/>
      <c r="S11054" s="37"/>
      <c r="U11054" s="36"/>
      <c r="V11054" s="37"/>
      <c r="AD11054" s="59"/>
    </row>
    <row r="11055" spans="1:30">
      <c r="A11055" s="15"/>
      <c r="I11055" s="15"/>
      <c r="P11055" s="36"/>
      <c r="Q11055" s="37"/>
      <c r="R11055" s="36"/>
      <c r="S11055" s="37"/>
      <c r="U11055" s="36"/>
      <c r="V11055" s="37"/>
      <c r="AD11055" s="59"/>
    </row>
    <row r="11056" spans="1:30">
      <c r="A11056" s="15"/>
      <c r="I11056" s="15"/>
      <c r="P11056" s="36"/>
      <c r="Q11056" s="37"/>
      <c r="R11056" s="36"/>
      <c r="S11056" s="37"/>
      <c r="U11056" s="36"/>
      <c r="V11056" s="37"/>
      <c r="AD11056" s="59"/>
    </row>
    <row r="11057" spans="1:30">
      <c r="A11057" s="15"/>
      <c r="I11057" s="15"/>
      <c r="P11057" s="36"/>
      <c r="Q11057" s="37"/>
      <c r="R11057" s="36"/>
      <c r="S11057" s="37"/>
      <c r="U11057" s="36"/>
      <c r="V11057" s="37"/>
      <c r="AD11057" s="59"/>
    </row>
    <row r="11058" spans="1:30">
      <c r="A11058" s="15"/>
      <c r="I11058" s="15"/>
      <c r="P11058" s="36"/>
      <c r="Q11058" s="37"/>
      <c r="R11058" s="36"/>
      <c r="S11058" s="37"/>
      <c r="U11058" s="36"/>
      <c r="V11058" s="37"/>
      <c r="AD11058" s="59"/>
    </row>
    <row r="11059" spans="1:30">
      <c r="A11059" s="15"/>
      <c r="I11059" s="15"/>
      <c r="P11059" s="36"/>
      <c r="Q11059" s="37"/>
      <c r="R11059" s="36"/>
      <c r="S11059" s="37"/>
      <c r="U11059" s="36"/>
      <c r="V11059" s="37"/>
      <c r="AD11059" s="59"/>
    </row>
    <row r="11060" spans="1:30">
      <c r="A11060" s="15"/>
      <c r="I11060" s="15"/>
      <c r="P11060" s="36"/>
      <c r="Q11060" s="37"/>
      <c r="R11060" s="36"/>
      <c r="S11060" s="37"/>
      <c r="U11060" s="36"/>
      <c r="V11060" s="37"/>
      <c r="AD11060" s="59"/>
    </row>
    <row r="11061" spans="1:30">
      <c r="A11061" s="15"/>
      <c r="I11061" s="15"/>
      <c r="P11061" s="36"/>
      <c r="Q11061" s="37"/>
      <c r="R11061" s="36"/>
      <c r="S11061" s="37"/>
      <c r="U11061" s="36"/>
      <c r="V11061" s="37"/>
      <c r="AD11061" s="59"/>
    </row>
    <row r="11062" spans="1:30">
      <c r="A11062" s="15"/>
      <c r="I11062" s="15"/>
      <c r="P11062" s="36"/>
      <c r="Q11062" s="37"/>
      <c r="R11062" s="36"/>
      <c r="S11062" s="37"/>
      <c r="U11062" s="36"/>
      <c r="V11062" s="37"/>
      <c r="AD11062" s="59"/>
    </row>
    <row r="11063" spans="1:30">
      <c r="A11063" s="15"/>
      <c r="I11063" s="15"/>
      <c r="P11063" s="36"/>
      <c r="Q11063" s="37"/>
      <c r="R11063" s="36"/>
      <c r="S11063" s="37"/>
      <c r="U11063" s="36"/>
      <c r="V11063" s="37"/>
      <c r="AD11063" s="59"/>
    </row>
    <row r="11064" spans="1:30">
      <c r="A11064" s="15"/>
      <c r="I11064" s="15"/>
      <c r="P11064" s="36"/>
      <c r="Q11064" s="37"/>
      <c r="R11064" s="36"/>
      <c r="S11064" s="37"/>
      <c r="U11064" s="36"/>
      <c r="V11064" s="37"/>
      <c r="AD11064" s="59"/>
    </row>
    <row r="11065" spans="1:30">
      <c r="A11065" s="15"/>
      <c r="I11065" s="15"/>
      <c r="P11065" s="36"/>
      <c r="Q11065" s="37"/>
      <c r="R11065" s="36"/>
      <c r="S11065" s="37"/>
      <c r="U11065" s="36"/>
      <c r="V11065" s="37"/>
      <c r="AD11065" s="59"/>
    </row>
    <row r="11066" spans="1:30">
      <c r="A11066" s="15"/>
      <c r="I11066" s="15"/>
      <c r="P11066" s="36"/>
      <c r="Q11066" s="37"/>
      <c r="R11066" s="36"/>
      <c r="S11066" s="37"/>
      <c r="U11066" s="36"/>
      <c r="V11066" s="37"/>
      <c r="AD11066" s="59"/>
    </row>
    <row r="11067" spans="1:30">
      <c r="A11067" s="15"/>
      <c r="I11067" s="15"/>
      <c r="P11067" s="36"/>
      <c r="Q11067" s="37"/>
      <c r="R11067" s="36"/>
      <c r="S11067" s="37"/>
      <c r="U11067" s="36"/>
      <c r="V11067" s="37"/>
      <c r="AD11067" s="59"/>
    </row>
    <row r="11068" spans="1:30">
      <c r="A11068" s="15"/>
      <c r="I11068" s="15"/>
      <c r="P11068" s="36"/>
      <c r="Q11068" s="37"/>
      <c r="R11068" s="36"/>
      <c r="S11068" s="37"/>
      <c r="U11068" s="36"/>
      <c r="V11068" s="37"/>
      <c r="AD11068" s="59"/>
    </row>
    <row r="11069" spans="1:30">
      <c r="A11069" s="15"/>
      <c r="I11069" s="15"/>
      <c r="P11069" s="36"/>
      <c r="Q11069" s="37"/>
      <c r="R11069" s="36"/>
      <c r="S11069" s="37"/>
      <c r="U11069" s="36"/>
      <c r="V11069" s="37"/>
      <c r="AD11069" s="59"/>
    </row>
    <row r="11070" spans="1:30">
      <c r="A11070" s="15"/>
      <c r="I11070" s="15"/>
      <c r="P11070" s="36"/>
      <c r="Q11070" s="37"/>
      <c r="R11070" s="36"/>
      <c r="S11070" s="37"/>
      <c r="U11070" s="36"/>
      <c r="V11070" s="37"/>
      <c r="AD11070" s="59"/>
    </row>
    <row r="11071" spans="1:30">
      <c r="A11071" s="15"/>
      <c r="I11071" s="15"/>
      <c r="P11071" s="36"/>
      <c r="Q11071" s="37"/>
      <c r="R11071" s="36"/>
      <c r="S11071" s="37"/>
      <c r="U11071" s="36"/>
      <c r="V11071" s="37"/>
      <c r="AD11071" s="59"/>
    </row>
    <row r="11072" spans="1:30">
      <c r="A11072" s="15"/>
      <c r="I11072" s="15"/>
      <c r="P11072" s="36"/>
      <c r="Q11072" s="37"/>
      <c r="R11072" s="36"/>
      <c r="S11072" s="37"/>
      <c r="U11072" s="36"/>
      <c r="V11072" s="37"/>
      <c r="AD11072" s="59"/>
    </row>
    <row r="11073" spans="1:30">
      <c r="A11073" s="15"/>
      <c r="I11073" s="15"/>
      <c r="P11073" s="36"/>
      <c r="Q11073" s="37"/>
      <c r="R11073" s="36"/>
      <c r="S11073" s="37"/>
      <c r="U11073" s="36"/>
      <c r="V11073" s="37"/>
      <c r="AD11073" s="59"/>
    </row>
    <row r="11074" spans="1:30">
      <c r="A11074" s="15"/>
      <c r="I11074" s="15"/>
      <c r="P11074" s="36"/>
      <c r="Q11074" s="37"/>
      <c r="R11074" s="36"/>
      <c r="S11074" s="37"/>
      <c r="U11074" s="36"/>
      <c r="V11074" s="37"/>
      <c r="AD11074" s="59"/>
    </row>
    <row r="11075" spans="1:30">
      <c r="A11075" s="15"/>
      <c r="I11075" s="15"/>
      <c r="P11075" s="36"/>
      <c r="Q11075" s="37"/>
      <c r="R11075" s="36"/>
      <c r="S11075" s="37"/>
      <c r="U11075" s="36"/>
      <c r="V11075" s="37"/>
      <c r="AD11075" s="59"/>
    </row>
    <row r="11076" spans="1:30">
      <c r="A11076" s="15"/>
      <c r="I11076" s="15"/>
      <c r="P11076" s="36"/>
      <c r="Q11076" s="37"/>
      <c r="R11076" s="36"/>
      <c r="S11076" s="37"/>
      <c r="U11076" s="36"/>
      <c r="V11076" s="37"/>
      <c r="AD11076" s="59"/>
    </row>
    <row r="11077" spans="1:30">
      <c r="A11077" s="15"/>
      <c r="I11077" s="15"/>
      <c r="P11077" s="36"/>
      <c r="Q11077" s="37"/>
      <c r="R11077" s="36"/>
      <c r="S11077" s="37"/>
      <c r="U11077" s="36"/>
      <c r="V11077" s="37"/>
      <c r="AD11077" s="59"/>
    </row>
    <row r="11078" spans="1:30">
      <c r="A11078" s="15"/>
      <c r="I11078" s="15"/>
      <c r="P11078" s="36"/>
      <c r="Q11078" s="37"/>
      <c r="R11078" s="36"/>
      <c r="S11078" s="37"/>
      <c r="U11078" s="36"/>
      <c r="V11078" s="37"/>
      <c r="AD11078" s="59"/>
    </row>
    <row r="11079" spans="1:30">
      <c r="A11079" s="15"/>
      <c r="I11079" s="15"/>
      <c r="P11079" s="36"/>
      <c r="Q11079" s="37"/>
      <c r="R11079" s="36"/>
      <c r="S11079" s="37"/>
      <c r="U11079" s="36"/>
      <c r="V11079" s="37"/>
      <c r="AD11079" s="59"/>
    </row>
    <row r="11080" spans="1:30">
      <c r="A11080" s="15"/>
      <c r="I11080" s="15"/>
      <c r="P11080" s="36"/>
      <c r="Q11080" s="37"/>
      <c r="R11080" s="36"/>
      <c r="S11080" s="37"/>
      <c r="U11080" s="36"/>
      <c r="V11080" s="37"/>
      <c r="AD11080" s="59"/>
    </row>
    <row r="11081" spans="1:30">
      <c r="A11081" s="15"/>
      <c r="I11081" s="15"/>
      <c r="P11081" s="36"/>
      <c r="Q11081" s="37"/>
      <c r="R11081" s="36"/>
      <c r="S11081" s="37"/>
      <c r="U11081" s="36"/>
      <c r="V11081" s="37"/>
      <c r="AD11081" s="59"/>
    </row>
    <row r="11082" spans="1:30">
      <c r="A11082" s="15"/>
      <c r="I11082" s="15"/>
      <c r="P11082" s="36"/>
      <c r="Q11082" s="37"/>
      <c r="R11082" s="36"/>
      <c r="S11082" s="37"/>
      <c r="U11082" s="36"/>
      <c r="V11082" s="37"/>
      <c r="AD11082" s="59"/>
    </row>
    <row r="11083" spans="1:30">
      <c r="A11083" s="15"/>
      <c r="I11083" s="15"/>
      <c r="P11083" s="36"/>
      <c r="Q11083" s="37"/>
      <c r="R11083" s="36"/>
      <c r="S11083" s="37"/>
      <c r="U11083" s="36"/>
      <c r="V11083" s="37"/>
      <c r="AD11083" s="59"/>
    </row>
    <row r="11084" spans="1:30">
      <c r="A11084" s="15"/>
      <c r="I11084" s="15"/>
      <c r="P11084" s="36"/>
      <c r="Q11084" s="37"/>
      <c r="R11084" s="36"/>
      <c r="S11084" s="37"/>
      <c r="U11084" s="36"/>
      <c r="V11084" s="37"/>
      <c r="AD11084" s="59"/>
    </row>
    <row r="11085" spans="1:30">
      <c r="A11085" s="15"/>
      <c r="I11085" s="15"/>
      <c r="P11085" s="36"/>
      <c r="Q11085" s="37"/>
      <c r="R11085" s="36"/>
      <c r="S11085" s="37"/>
      <c r="U11085" s="36"/>
      <c r="V11085" s="37"/>
      <c r="AD11085" s="59"/>
    </row>
    <row r="11086" spans="1:30">
      <c r="A11086" s="15"/>
      <c r="I11086" s="15"/>
      <c r="P11086" s="36"/>
      <c r="Q11086" s="37"/>
      <c r="R11086" s="36"/>
      <c r="S11086" s="37"/>
      <c r="U11086" s="36"/>
      <c r="V11086" s="37"/>
      <c r="AD11086" s="59"/>
    </row>
    <row r="11087" spans="1:30">
      <c r="A11087" s="15"/>
      <c r="I11087" s="15"/>
      <c r="P11087" s="36"/>
      <c r="Q11087" s="37"/>
      <c r="R11087" s="36"/>
      <c r="S11087" s="37"/>
      <c r="U11087" s="36"/>
      <c r="V11087" s="37"/>
      <c r="AD11087" s="59"/>
    </row>
    <row r="11088" spans="1:30">
      <c r="A11088" s="15"/>
      <c r="I11088" s="15"/>
      <c r="P11088" s="36"/>
      <c r="Q11088" s="37"/>
      <c r="R11088" s="36"/>
      <c r="S11088" s="37"/>
      <c r="U11088" s="36"/>
      <c r="V11088" s="37"/>
      <c r="AD11088" s="59"/>
    </row>
    <row r="11089" spans="1:30">
      <c r="A11089" s="15"/>
      <c r="I11089" s="15"/>
      <c r="P11089" s="36"/>
      <c r="Q11089" s="37"/>
      <c r="R11089" s="36"/>
      <c r="S11089" s="37"/>
      <c r="U11089" s="36"/>
      <c r="V11089" s="37"/>
      <c r="AD11089" s="59"/>
    </row>
    <row r="11090" spans="1:30">
      <c r="A11090" s="15"/>
      <c r="I11090" s="15"/>
      <c r="P11090" s="36"/>
      <c r="Q11090" s="37"/>
      <c r="R11090" s="36"/>
      <c r="S11090" s="37"/>
      <c r="U11090" s="36"/>
      <c r="V11090" s="37"/>
      <c r="AD11090" s="59"/>
    </row>
    <row r="11091" spans="1:30">
      <c r="A11091" s="15"/>
      <c r="I11091" s="15"/>
      <c r="P11091" s="36"/>
      <c r="Q11091" s="37"/>
      <c r="R11091" s="36"/>
      <c r="S11091" s="37"/>
      <c r="U11091" s="36"/>
      <c r="V11091" s="37"/>
      <c r="AD11091" s="59"/>
    </row>
    <row r="11092" spans="1:30">
      <c r="A11092" s="15"/>
      <c r="I11092" s="15"/>
      <c r="P11092" s="36"/>
      <c r="Q11092" s="37"/>
      <c r="R11092" s="36"/>
      <c r="S11092" s="37"/>
      <c r="U11092" s="36"/>
      <c r="V11092" s="37"/>
      <c r="AD11092" s="59"/>
    </row>
    <row r="11093" spans="1:30">
      <c r="A11093" s="15"/>
      <c r="I11093" s="15"/>
      <c r="P11093" s="36"/>
      <c r="Q11093" s="37"/>
      <c r="R11093" s="36"/>
      <c r="S11093" s="37"/>
      <c r="U11093" s="36"/>
      <c r="V11093" s="37"/>
      <c r="AD11093" s="59"/>
    </row>
    <row r="11094" spans="1:30">
      <c r="A11094" s="15"/>
      <c r="I11094" s="15"/>
      <c r="P11094" s="36"/>
      <c r="Q11094" s="37"/>
      <c r="R11094" s="36"/>
      <c r="S11094" s="37"/>
      <c r="U11094" s="36"/>
      <c r="V11094" s="37"/>
      <c r="AD11094" s="59"/>
    </row>
    <row r="11095" spans="1:30">
      <c r="A11095" s="15"/>
      <c r="I11095" s="15"/>
      <c r="P11095" s="36"/>
      <c r="Q11095" s="37"/>
      <c r="R11095" s="36"/>
      <c r="S11095" s="37"/>
      <c r="U11095" s="36"/>
      <c r="V11095" s="37"/>
      <c r="AD11095" s="59"/>
    </row>
    <row r="11096" spans="1:30">
      <c r="A11096" s="15"/>
      <c r="I11096" s="15"/>
      <c r="P11096" s="36"/>
      <c r="Q11096" s="37"/>
      <c r="R11096" s="36"/>
      <c r="S11096" s="37"/>
      <c r="U11096" s="36"/>
      <c r="V11096" s="37"/>
      <c r="AD11096" s="59"/>
    </row>
    <row r="11097" spans="1:30">
      <c r="A11097" s="15"/>
      <c r="I11097" s="15"/>
      <c r="P11097" s="36"/>
      <c r="Q11097" s="37"/>
      <c r="R11097" s="36"/>
      <c r="S11097" s="37"/>
      <c r="U11097" s="36"/>
      <c r="V11097" s="37"/>
      <c r="AD11097" s="59"/>
    </row>
    <row r="11098" spans="1:30">
      <c r="A11098" s="15"/>
      <c r="I11098" s="15"/>
      <c r="P11098" s="36"/>
      <c r="Q11098" s="37"/>
      <c r="R11098" s="36"/>
      <c r="S11098" s="37"/>
      <c r="U11098" s="36"/>
      <c r="V11098" s="37"/>
      <c r="AD11098" s="59"/>
    </row>
    <row r="11099" spans="1:30">
      <c r="A11099" s="15"/>
      <c r="I11099" s="15"/>
      <c r="P11099" s="36"/>
      <c r="Q11099" s="37"/>
      <c r="R11099" s="36"/>
      <c r="S11099" s="37"/>
      <c r="U11099" s="36"/>
      <c r="V11099" s="37"/>
      <c r="AD11099" s="59"/>
    </row>
    <row r="11100" spans="1:30">
      <c r="A11100" s="15"/>
      <c r="I11100" s="15"/>
      <c r="P11100" s="36"/>
      <c r="Q11100" s="37"/>
      <c r="R11100" s="36"/>
      <c r="S11100" s="37"/>
      <c r="U11100" s="36"/>
      <c r="V11100" s="37"/>
      <c r="AD11100" s="59"/>
    </row>
    <row r="11101" spans="1:30">
      <c r="A11101" s="15"/>
      <c r="I11101" s="15"/>
      <c r="P11101" s="36"/>
      <c r="Q11101" s="37"/>
      <c r="R11101" s="36"/>
      <c r="S11101" s="37"/>
      <c r="U11101" s="36"/>
      <c r="V11101" s="37"/>
      <c r="AD11101" s="59"/>
    </row>
    <row r="11102" spans="1:30">
      <c r="A11102" s="15"/>
      <c r="I11102" s="15"/>
      <c r="P11102" s="36"/>
      <c r="Q11102" s="37"/>
      <c r="R11102" s="36"/>
      <c r="S11102" s="37"/>
      <c r="U11102" s="36"/>
      <c r="V11102" s="37"/>
      <c r="AD11102" s="59"/>
    </row>
    <row r="11103" spans="1:30">
      <c r="A11103" s="15"/>
      <c r="I11103" s="15"/>
      <c r="P11103" s="36"/>
      <c r="Q11103" s="37"/>
      <c r="R11103" s="36"/>
      <c r="S11103" s="37"/>
      <c r="U11103" s="36"/>
      <c r="V11103" s="37"/>
      <c r="AD11103" s="59"/>
    </row>
    <row r="11104" spans="1:30">
      <c r="A11104" s="15"/>
      <c r="I11104" s="15"/>
      <c r="P11104" s="36"/>
      <c r="Q11104" s="37"/>
      <c r="R11104" s="36"/>
      <c r="S11104" s="37"/>
      <c r="U11104" s="36"/>
      <c r="V11104" s="37"/>
      <c r="AD11104" s="59"/>
    </row>
    <row r="11105" spans="1:30">
      <c r="A11105" s="15"/>
      <c r="I11105" s="15"/>
      <c r="P11105" s="36"/>
      <c r="Q11105" s="37"/>
      <c r="R11105" s="36"/>
      <c r="S11105" s="37"/>
      <c r="U11105" s="36"/>
      <c r="V11105" s="37"/>
      <c r="AD11105" s="59"/>
    </row>
    <row r="11106" spans="1:30">
      <c r="A11106" s="15"/>
      <c r="I11106" s="15"/>
      <c r="P11106" s="36"/>
      <c r="Q11106" s="37"/>
      <c r="R11106" s="36"/>
      <c r="S11106" s="37"/>
      <c r="U11106" s="36"/>
      <c r="V11106" s="37"/>
      <c r="AD11106" s="59"/>
    </row>
    <row r="11107" spans="1:30">
      <c r="A11107" s="15"/>
      <c r="I11107" s="15"/>
      <c r="P11107" s="36"/>
      <c r="Q11107" s="37"/>
      <c r="R11107" s="36"/>
      <c r="S11107" s="37"/>
      <c r="U11107" s="36"/>
      <c r="V11107" s="37"/>
      <c r="AD11107" s="59"/>
    </row>
    <row r="11108" spans="1:30">
      <c r="A11108" s="15"/>
      <c r="I11108" s="15"/>
      <c r="P11108" s="36"/>
      <c r="Q11108" s="37"/>
      <c r="R11108" s="36"/>
      <c r="S11108" s="37"/>
      <c r="U11108" s="36"/>
      <c r="V11108" s="37"/>
      <c r="AD11108" s="59"/>
    </row>
    <row r="11109" spans="1:30">
      <c r="A11109" s="15"/>
      <c r="I11109" s="15"/>
      <c r="P11109" s="36"/>
      <c r="Q11109" s="37"/>
      <c r="R11109" s="36"/>
      <c r="S11109" s="37"/>
      <c r="U11109" s="36"/>
      <c r="V11109" s="37"/>
      <c r="AD11109" s="59"/>
    </row>
    <row r="11110" spans="1:30">
      <c r="A11110" s="15"/>
      <c r="I11110" s="15"/>
      <c r="P11110" s="36"/>
      <c r="Q11110" s="37"/>
      <c r="R11110" s="36"/>
      <c r="S11110" s="37"/>
      <c r="U11110" s="36"/>
      <c r="V11110" s="37"/>
      <c r="AD11110" s="59"/>
    </row>
    <row r="11111" spans="1:30">
      <c r="A11111" s="15"/>
      <c r="I11111" s="15"/>
      <c r="P11111" s="36"/>
      <c r="Q11111" s="37"/>
      <c r="R11111" s="36"/>
      <c r="S11111" s="37"/>
      <c r="U11111" s="36"/>
      <c r="V11111" s="37"/>
      <c r="AD11111" s="59"/>
    </row>
    <row r="11112" spans="1:30">
      <c r="A11112" s="15"/>
      <c r="I11112" s="15"/>
      <c r="P11112" s="36"/>
      <c r="Q11112" s="37"/>
      <c r="R11112" s="36"/>
      <c r="S11112" s="37"/>
      <c r="U11112" s="36"/>
      <c r="V11112" s="37"/>
      <c r="AD11112" s="59"/>
    </row>
    <row r="11113" spans="1:30">
      <c r="A11113" s="15"/>
      <c r="I11113" s="15"/>
      <c r="P11113" s="36"/>
      <c r="Q11113" s="37"/>
      <c r="R11113" s="36"/>
      <c r="S11113" s="37"/>
      <c r="U11113" s="36"/>
      <c r="V11113" s="37"/>
      <c r="AD11113" s="59"/>
    </row>
    <row r="11114" spans="1:30">
      <c r="A11114" s="15"/>
      <c r="I11114" s="15"/>
      <c r="P11114" s="36"/>
      <c r="Q11114" s="37"/>
      <c r="R11114" s="36"/>
      <c r="S11114" s="37"/>
      <c r="U11114" s="36"/>
      <c r="V11114" s="37"/>
      <c r="AD11114" s="59"/>
    </row>
    <row r="11115" spans="1:30">
      <c r="A11115" s="15"/>
      <c r="I11115" s="15"/>
      <c r="P11115" s="36"/>
      <c r="Q11115" s="37"/>
      <c r="R11115" s="36"/>
      <c r="S11115" s="37"/>
      <c r="U11115" s="36"/>
      <c r="V11115" s="37"/>
      <c r="AD11115" s="59"/>
    </row>
    <row r="11116" spans="1:30">
      <c r="A11116" s="15"/>
      <c r="I11116" s="15"/>
      <c r="P11116" s="36"/>
      <c r="Q11116" s="37"/>
      <c r="R11116" s="36"/>
      <c r="S11116" s="37"/>
      <c r="U11116" s="36"/>
      <c r="V11116" s="37"/>
      <c r="AD11116" s="59"/>
    </row>
    <row r="11117" spans="1:30">
      <c r="A11117" s="15"/>
      <c r="I11117" s="15"/>
      <c r="P11117" s="36"/>
      <c r="Q11117" s="37"/>
      <c r="R11117" s="36"/>
      <c r="S11117" s="37"/>
      <c r="U11117" s="36"/>
      <c r="V11117" s="37"/>
      <c r="AD11117" s="59"/>
    </row>
    <row r="11118" spans="1:30">
      <c r="A11118" s="15"/>
      <c r="I11118" s="15"/>
      <c r="P11118" s="36"/>
      <c r="Q11118" s="37"/>
      <c r="R11118" s="36"/>
      <c r="S11118" s="37"/>
      <c r="U11118" s="36"/>
      <c r="V11118" s="37"/>
      <c r="AD11118" s="59"/>
    </row>
    <row r="11119" spans="1:30">
      <c r="A11119" s="15"/>
      <c r="I11119" s="15"/>
      <c r="P11119" s="36"/>
      <c r="Q11119" s="37"/>
      <c r="R11119" s="36"/>
      <c r="S11119" s="37"/>
      <c r="U11119" s="36"/>
      <c r="V11119" s="37"/>
      <c r="AD11119" s="59"/>
    </row>
    <row r="11120" spans="1:30">
      <c r="A11120" s="15"/>
      <c r="I11120" s="15"/>
      <c r="P11120" s="36"/>
      <c r="Q11120" s="37"/>
      <c r="R11120" s="36"/>
      <c r="S11120" s="37"/>
      <c r="U11120" s="36"/>
      <c r="V11120" s="37"/>
      <c r="AD11120" s="59"/>
    </row>
    <row r="11121" spans="1:30">
      <c r="A11121" s="15"/>
      <c r="I11121" s="15"/>
      <c r="P11121" s="36"/>
      <c r="Q11121" s="37"/>
      <c r="R11121" s="36"/>
      <c r="S11121" s="37"/>
      <c r="U11121" s="36"/>
      <c r="V11121" s="37"/>
      <c r="AD11121" s="59"/>
    </row>
    <row r="11122" spans="1:30">
      <c r="A11122" s="15"/>
      <c r="I11122" s="15"/>
      <c r="P11122" s="36"/>
      <c r="Q11122" s="37"/>
      <c r="R11122" s="36"/>
      <c r="S11122" s="37"/>
      <c r="U11122" s="36"/>
      <c r="V11122" s="37"/>
      <c r="AD11122" s="59"/>
    </row>
    <row r="11123" spans="1:30">
      <c r="A11123" s="15"/>
      <c r="I11123" s="15"/>
      <c r="P11123" s="36"/>
      <c r="Q11123" s="37"/>
      <c r="R11123" s="36"/>
      <c r="S11123" s="37"/>
      <c r="U11123" s="36"/>
      <c r="V11123" s="37"/>
      <c r="AD11123" s="59"/>
    </row>
    <row r="11124" spans="1:30">
      <c r="A11124" s="15"/>
      <c r="I11124" s="15"/>
      <c r="P11124" s="36"/>
      <c r="Q11124" s="37"/>
      <c r="R11124" s="36"/>
      <c r="S11124" s="37"/>
      <c r="U11124" s="36"/>
      <c r="V11124" s="37"/>
      <c r="AD11124" s="59"/>
    </row>
    <row r="11125" spans="1:30">
      <c r="A11125" s="15"/>
      <c r="I11125" s="15"/>
      <c r="P11125" s="36"/>
      <c r="Q11125" s="37"/>
      <c r="R11125" s="36"/>
      <c r="S11125" s="37"/>
      <c r="U11125" s="36"/>
      <c r="V11125" s="37"/>
      <c r="AD11125" s="59"/>
    </row>
    <row r="11126" spans="1:30">
      <c r="A11126" s="15"/>
      <c r="I11126" s="15"/>
      <c r="P11126" s="36"/>
      <c r="Q11126" s="37"/>
      <c r="R11126" s="36"/>
      <c r="S11126" s="37"/>
      <c r="U11126" s="36"/>
      <c r="V11126" s="37"/>
      <c r="AD11126" s="59"/>
    </row>
    <row r="11127" spans="1:30">
      <c r="A11127" s="15"/>
      <c r="I11127" s="15"/>
      <c r="P11127" s="36"/>
      <c r="Q11127" s="37"/>
      <c r="R11127" s="36"/>
      <c r="S11127" s="37"/>
      <c r="U11127" s="36"/>
      <c r="V11127" s="37"/>
      <c r="AD11127" s="59"/>
    </row>
    <row r="11128" spans="1:30">
      <c r="A11128" s="15"/>
      <c r="I11128" s="15"/>
      <c r="P11128" s="36"/>
      <c r="Q11128" s="37"/>
      <c r="R11128" s="36"/>
      <c r="S11128" s="37"/>
      <c r="U11128" s="36"/>
      <c r="V11128" s="37"/>
      <c r="AD11128" s="59"/>
    </row>
    <row r="11129" spans="1:30">
      <c r="A11129" s="15"/>
      <c r="I11129" s="15"/>
      <c r="P11129" s="36"/>
      <c r="Q11129" s="37"/>
      <c r="R11129" s="36"/>
      <c r="S11129" s="37"/>
      <c r="U11129" s="36"/>
      <c r="V11129" s="37"/>
      <c r="AD11129" s="59"/>
    </row>
    <row r="11130" spans="1:30">
      <c r="A11130" s="15"/>
      <c r="I11130" s="15"/>
      <c r="P11130" s="36"/>
      <c r="Q11130" s="37"/>
      <c r="R11130" s="36"/>
      <c r="S11130" s="37"/>
      <c r="U11130" s="36"/>
      <c r="V11130" s="37"/>
      <c r="AD11130" s="59"/>
    </row>
    <row r="11131" spans="1:30">
      <c r="A11131" s="15"/>
      <c r="I11131" s="15"/>
      <c r="P11131" s="36"/>
      <c r="Q11131" s="37"/>
      <c r="R11131" s="36"/>
      <c r="S11131" s="37"/>
      <c r="U11131" s="36"/>
      <c r="V11131" s="37"/>
      <c r="AD11131" s="59"/>
    </row>
    <row r="11132" spans="1:30">
      <c r="A11132" s="15"/>
      <c r="I11132" s="15"/>
      <c r="P11132" s="36"/>
      <c r="Q11132" s="37"/>
      <c r="R11132" s="36"/>
      <c r="S11132" s="37"/>
      <c r="U11132" s="36"/>
      <c r="V11132" s="37"/>
      <c r="AD11132" s="59"/>
    </row>
    <row r="11133" spans="1:30">
      <c r="A11133" s="15"/>
      <c r="I11133" s="15"/>
      <c r="P11133" s="36"/>
      <c r="Q11133" s="37"/>
      <c r="R11133" s="36"/>
      <c r="S11133" s="37"/>
      <c r="U11133" s="36"/>
      <c r="V11133" s="37"/>
      <c r="AD11133" s="59"/>
    </row>
    <row r="11134" spans="1:30">
      <c r="A11134" s="15"/>
      <c r="I11134" s="15"/>
      <c r="P11134" s="36"/>
      <c r="Q11134" s="37"/>
      <c r="R11134" s="36"/>
      <c r="S11134" s="37"/>
      <c r="U11134" s="36"/>
      <c r="V11134" s="37"/>
      <c r="AD11134" s="59"/>
    </row>
    <row r="11135" spans="1:30">
      <c r="A11135" s="15"/>
      <c r="I11135" s="15"/>
      <c r="P11135" s="36"/>
      <c r="Q11135" s="37"/>
      <c r="R11135" s="36"/>
      <c r="S11135" s="37"/>
      <c r="U11135" s="36"/>
      <c r="V11135" s="37"/>
      <c r="AD11135" s="59"/>
    </row>
    <row r="11136" spans="1:30">
      <c r="A11136" s="15"/>
      <c r="I11136" s="15"/>
      <c r="P11136" s="36"/>
      <c r="Q11136" s="37"/>
      <c r="R11136" s="36"/>
      <c r="S11136" s="37"/>
      <c r="U11136" s="36"/>
      <c r="V11136" s="37"/>
      <c r="AD11136" s="59"/>
    </row>
    <row r="11137" spans="1:30">
      <c r="A11137" s="15"/>
      <c r="I11137" s="15"/>
      <c r="P11137" s="36"/>
      <c r="Q11137" s="37"/>
      <c r="R11137" s="36"/>
      <c r="S11137" s="37"/>
      <c r="U11137" s="36"/>
      <c r="V11137" s="37"/>
      <c r="AD11137" s="59"/>
    </row>
    <row r="11138" spans="1:30">
      <c r="A11138" s="15"/>
      <c r="I11138" s="15"/>
      <c r="P11138" s="36"/>
      <c r="Q11138" s="37"/>
      <c r="R11138" s="36"/>
      <c r="S11138" s="37"/>
      <c r="U11138" s="36"/>
      <c r="V11138" s="37"/>
      <c r="AD11138" s="59"/>
    </row>
    <row r="11139" spans="1:30">
      <c r="A11139" s="15"/>
      <c r="I11139" s="15"/>
      <c r="P11139" s="36"/>
      <c r="Q11139" s="37"/>
      <c r="R11139" s="36"/>
      <c r="S11139" s="37"/>
      <c r="U11139" s="36"/>
      <c r="V11139" s="37"/>
      <c r="AD11139" s="59"/>
    </row>
    <row r="11140" spans="1:30">
      <c r="A11140" s="15"/>
      <c r="I11140" s="15"/>
      <c r="P11140" s="36"/>
      <c r="Q11140" s="37"/>
      <c r="R11140" s="36"/>
      <c r="S11140" s="37"/>
      <c r="U11140" s="36"/>
      <c r="V11140" s="37"/>
      <c r="AD11140" s="59"/>
    </row>
    <row r="11141" spans="1:30">
      <c r="A11141" s="15"/>
      <c r="I11141" s="15"/>
      <c r="P11141" s="36"/>
      <c r="Q11141" s="37"/>
      <c r="R11141" s="36"/>
      <c r="S11141" s="37"/>
      <c r="U11141" s="36"/>
      <c r="V11141" s="37"/>
      <c r="AD11141" s="59"/>
    </row>
    <row r="11142" spans="1:30">
      <c r="A11142" s="15"/>
      <c r="I11142" s="15"/>
      <c r="P11142" s="36"/>
      <c r="Q11142" s="37"/>
      <c r="R11142" s="36"/>
      <c r="S11142" s="37"/>
      <c r="U11142" s="36"/>
      <c r="V11142" s="37"/>
      <c r="AD11142" s="59"/>
    </row>
    <row r="11143" spans="1:30">
      <c r="A11143" s="15"/>
      <c r="I11143" s="15"/>
      <c r="P11143" s="36"/>
      <c r="Q11143" s="37"/>
      <c r="R11143" s="36"/>
      <c r="S11143" s="37"/>
      <c r="U11143" s="36"/>
      <c r="V11143" s="37"/>
      <c r="AD11143" s="59"/>
    </row>
    <row r="11144" spans="1:30">
      <c r="A11144" s="15"/>
      <c r="I11144" s="15"/>
      <c r="P11144" s="36"/>
      <c r="Q11144" s="37"/>
      <c r="R11144" s="36"/>
      <c r="S11144" s="37"/>
      <c r="U11144" s="36"/>
      <c r="V11144" s="37"/>
      <c r="AD11144" s="59"/>
    </row>
    <row r="11145" spans="1:30">
      <c r="A11145" s="15"/>
      <c r="I11145" s="15"/>
      <c r="P11145" s="36"/>
      <c r="Q11145" s="37"/>
      <c r="R11145" s="36"/>
      <c r="S11145" s="37"/>
      <c r="U11145" s="36"/>
      <c r="V11145" s="37"/>
      <c r="AD11145" s="59"/>
    </row>
    <row r="11146" spans="1:30">
      <c r="A11146" s="15"/>
      <c r="I11146" s="15"/>
      <c r="P11146" s="36"/>
      <c r="Q11146" s="37"/>
      <c r="R11146" s="36"/>
      <c r="S11146" s="37"/>
      <c r="U11146" s="36"/>
      <c r="V11146" s="37"/>
      <c r="AD11146" s="59"/>
    </row>
    <row r="11147" spans="1:30">
      <c r="A11147" s="15"/>
      <c r="I11147" s="15"/>
      <c r="P11147" s="36"/>
      <c r="Q11147" s="37"/>
      <c r="R11147" s="36"/>
      <c r="S11147" s="37"/>
      <c r="U11147" s="36"/>
      <c r="V11147" s="37"/>
      <c r="AD11147" s="59"/>
    </row>
    <row r="11148" spans="1:30">
      <c r="A11148" s="15"/>
      <c r="I11148" s="15"/>
      <c r="P11148" s="36"/>
      <c r="Q11148" s="37"/>
      <c r="R11148" s="36"/>
      <c r="S11148" s="37"/>
      <c r="U11148" s="36"/>
      <c r="V11148" s="37"/>
      <c r="AD11148" s="59"/>
    </row>
    <row r="11149" spans="1:30">
      <c r="A11149" s="15"/>
      <c r="I11149" s="15"/>
      <c r="P11149" s="36"/>
      <c r="Q11149" s="37"/>
      <c r="R11149" s="36"/>
      <c r="S11149" s="37"/>
      <c r="U11149" s="36"/>
      <c r="V11149" s="37"/>
      <c r="AD11149" s="59"/>
    </row>
    <row r="11150" spans="1:30">
      <c r="A11150" s="15"/>
      <c r="I11150" s="15"/>
      <c r="P11150" s="36"/>
      <c r="Q11150" s="37"/>
      <c r="R11150" s="36"/>
      <c r="S11150" s="37"/>
      <c r="U11150" s="36"/>
      <c r="V11150" s="37"/>
      <c r="AD11150" s="59"/>
    </row>
    <row r="11151" spans="1:30">
      <c r="A11151" s="15"/>
      <c r="I11151" s="15"/>
      <c r="P11151" s="36"/>
      <c r="Q11151" s="37"/>
      <c r="R11151" s="36"/>
      <c r="S11151" s="37"/>
      <c r="U11151" s="36"/>
      <c r="V11151" s="37"/>
      <c r="AD11151" s="59"/>
    </row>
    <row r="11152" spans="1:30">
      <c r="A11152" s="15"/>
      <c r="I11152" s="15"/>
      <c r="P11152" s="36"/>
      <c r="Q11152" s="37"/>
      <c r="R11152" s="36"/>
      <c r="S11152" s="37"/>
      <c r="U11152" s="36"/>
      <c r="V11152" s="37"/>
      <c r="AD11152" s="59"/>
    </row>
    <row r="11153" spans="1:30">
      <c r="A11153" s="15"/>
      <c r="I11153" s="15"/>
      <c r="P11153" s="36"/>
      <c r="Q11153" s="37"/>
      <c r="R11153" s="36"/>
      <c r="S11153" s="37"/>
      <c r="U11153" s="36"/>
      <c r="V11153" s="37"/>
      <c r="AD11153" s="59"/>
    </row>
    <row r="11154" spans="1:30">
      <c r="A11154" s="15"/>
      <c r="I11154" s="15"/>
      <c r="P11154" s="36"/>
      <c r="Q11154" s="37"/>
      <c r="R11154" s="36"/>
      <c r="S11154" s="37"/>
      <c r="U11154" s="36"/>
      <c r="V11154" s="37"/>
      <c r="AD11154" s="59"/>
    </row>
    <row r="11155" spans="1:30">
      <c r="A11155" s="15"/>
      <c r="I11155" s="15"/>
      <c r="P11155" s="36"/>
      <c r="Q11155" s="37"/>
      <c r="R11155" s="36"/>
      <c r="S11155" s="37"/>
      <c r="U11155" s="36"/>
      <c r="V11155" s="37"/>
      <c r="AD11155" s="59"/>
    </row>
    <row r="11156" spans="1:30">
      <c r="A11156" s="15"/>
      <c r="I11156" s="15"/>
      <c r="P11156" s="36"/>
      <c r="Q11156" s="37"/>
      <c r="R11156" s="36"/>
      <c r="S11156" s="37"/>
      <c r="U11156" s="36"/>
      <c r="V11156" s="37"/>
      <c r="AD11156" s="59"/>
    </row>
    <row r="11157" spans="1:30">
      <c r="A11157" s="15"/>
      <c r="I11157" s="15"/>
      <c r="P11157" s="36"/>
      <c r="Q11157" s="37"/>
      <c r="R11157" s="36"/>
      <c r="S11157" s="37"/>
      <c r="U11157" s="36"/>
      <c r="V11157" s="37"/>
      <c r="AD11157" s="59"/>
    </row>
    <row r="11158" spans="1:30">
      <c r="A11158" s="15"/>
      <c r="I11158" s="15"/>
      <c r="P11158" s="36"/>
      <c r="Q11158" s="37"/>
      <c r="R11158" s="36"/>
      <c r="S11158" s="37"/>
      <c r="U11158" s="36"/>
      <c r="V11158" s="37"/>
      <c r="AD11158" s="59"/>
    </row>
    <row r="11159" spans="1:30">
      <c r="A11159" s="15"/>
      <c r="I11159" s="15"/>
      <c r="P11159" s="36"/>
      <c r="Q11159" s="37"/>
      <c r="R11159" s="36"/>
      <c r="S11159" s="37"/>
      <c r="U11159" s="36"/>
      <c r="V11159" s="37"/>
      <c r="AD11159" s="59"/>
    </row>
    <row r="11160" spans="1:30">
      <c r="A11160" s="15"/>
      <c r="I11160" s="15"/>
      <c r="P11160" s="36"/>
      <c r="Q11160" s="37"/>
      <c r="R11160" s="36"/>
      <c r="S11160" s="37"/>
      <c r="U11160" s="36"/>
      <c r="V11160" s="37"/>
      <c r="AD11160" s="59"/>
    </row>
    <row r="11161" spans="1:30">
      <c r="A11161" s="15"/>
      <c r="I11161" s="15"/>
      <c r="P11161" s="36"/>
      <c r="Q11161" s="37"/>
      <c r="R11161" s="36"/>
      <c r="S11161" s="37"/>
      <c r="U11161" s="36"/>
      <c r="V11161" s="37"/>
      <c r="AD11161" s="59"/>
    </row>
    <row r="11162" spans="1:30">
      <c r="A11162" s="15"/>
      <c r="I11162" s="15"/>
      <c r="P11162" s="36"/>
      <c r="Q11162" s="37"/>
      <c r="R11162" s="36"/>
      <c r="S11162" s="37"/>
      <c r="U11162" s="36"/>
      <c r="V11162" s="37"/>
      <c r="AD11162" s="59"/>
    </row>
    <row r="11163" spans="1:30">
      <c r="A11163" s="15"/>
      <c r="I11163" s="15"/>
      <c r="P11163" s="36"/>
      <c r="Q11163" s="37"/>
      <c r="R11163" s="36"/>
      <c r="S11163" s="37"/>
      <c r="U11163" s="36"/>
      <c r="V11163" s="37"/>
      <c r="AD11163" s="59"/>
    </row>
    <row r="11164" spans="1:30">
      <c r="A11164" s="15"/>
      <c r="I11164" s="15"/>
      <c r="P11164" s="36"/>
      <c r="Q11164" s="37"/>
      <c r="R11164" s="36"/>
      <c r="S11164" s="37"/>
      <c r="U11164" s="36"/>
      <c r="V11164" s="37"/>
      <c r="AD11164" s="59"/>
    </row>
    <row r="11165" spans="1:30">
      <c r="A11165" s="15"/>
      <c r="I11165" s="15"/>
      <c r="P11165" s="36"/>
      <c r="Q11165" s="37"/>
      <c r="R11165" s="36"/>
      <c r="S11165" s="37"/>
      <c r="U11165" s="36"/>
      <c r="V11165" s="37"/>
      <c r="AD11165" s="59"/>
    </row>
    <row r="11166" spans="1:30">
      <c r="A11166" s="15"/>
      <c r="I11166" s="15"/>
      <c r="P11166" s="36"/>
      <c r="Q11166" s="37"/>
      <c r="R11166" s="36"/>
      <c r="S11166" s="37"/>
      <c r="U11166" s="36"/>
      <c r="V11166" s="37"/>
      <c r="AD11166" s="59"/>
    </row>
    <row r="11167" spans="1:30">
      <c r="A11167" s="15"/>
      <c r="I11167" s="15"/>
      <c r="P11167" s="36"/>
      <c r="Q11167" s="37"/>
      <c r="R11167" s="36"/>
      <c r="S11167" s="37"/>
      <c r="U11167" s="36"/>
      <c r="V11167" s="37"/>
      <c r="AD11167" s="59"/>
    </row>
    <row r="11168" spans="1:30">
      <c r="A11168" s="15"/>
      <c r="I11168" s="15"/>
      <c r="P11168" s="36"/>
      <c r="Q11168" s="37"/>
      <c r="R11168" s="36"/>
      <c r="S11168" s="37"/>
      <c r="U11168" s="36"/>
      <c r="V11168" s="37"/>
      <c r="AD11168" s="59"/>
    </row>
    <row r="11169" spans="1:30">
      <c r="A11169" s="15"/>
      <c r="I11169" s="15"/>
      <c r="P11169" s="36"/>
      <c r="Q11169" s="37"/>
      <c r="R11169" s="36"/>
      <c r="S11169" s="37"/>
      <c r="U11169" s="36"/>
      <c r="V11169" s="37"/>
      <c r="AD11169" s="59"/>
    </row>
    <row r="11170" spans="1:30">
      <c r="A11170" s="15"/>
      <c r="I11170" s="15"/>
      <c r="P11170" s="36"/>
      <c r="Q11170" s="37"/>
      <c r="R11170" s="36"/>
      <c r="S11170" s="37"/>
      <c r="U11170" s="36"/>
      <c r="V11170" s="37"/>
      <c r="AD11170" s="59"/>
    </row>
    <row r="11171" spans="1:30">
      <c r="A11171" s="15"/>
      <c r="I11171" s="15"/>
      <c r="P11171" s="36"/>
      <c r="Q11171" s="37"/>
      <c r="R11171" s="36"/>
      <c r="S11171" s="37"/>
      <c r="U11171" s="36"/>
      <c r="V11171" s="37"/>
      <c r="AD11171" s="59"/>
    </row>
    <row r="11172" spans="1:30">
      <c r="A11172" s="15"/>
      <c r="I11172" s="15"/>
      <c r="P11172" s="36"/>
      <c r="Q11172" s="37"/>
      <c r="R11172" s="36"/>
      <c r="S11172" s="37"/>
      <c r="U11172" s="36"/>
      <c r="V11172" s="37"/>
      <c r="AD11172" s="59"/>
    </row>
    <row r="11173" spans="1:30">
      <c r="A11173" s="15"/>
      <c r="I11173" s="15"/>
      <c r="P11173" s="36"/>
      <c r="Q11173" s="37"/>
      <c r="R11173" s="36"/>
      <c r="S11173" s="37"/>
      <c r="U11173" s="36"/>
      <c r="V11173" s="37"/>
      <c r="AD11173" s="59"/>
    </row>
    <row r="11174" spans="1:30">
      <c r="A11174" s="15"/>
      <c r="I11174" s="15"/>
      <c r="P11174" s="36"/>
      <c r="Q11174" s="37"/>
      <c r="R11174" s="36"/>
      <c r="S11174" s="37"/>
      <c r="U11174" s="36"/>
      <c r="V11174" s="37"/>
      <c r="AD11174" s="59"/>
    </row>
    <row r="11175" spans="1:30">
      <c r="A11175" s="15"/>
      <c r="I11175" s="15"/>
      <c r="P11175" s="36"/>
      <c r="Q11175" s="37"/>
      <c r="R11175" s="36"/>
      <c r="S11175" s="37"/>
      <c r="U11175" s="36"/>
      <c r="V11175" s="37"/>
      <c r="AD11175" s="59"/>
    </row>
    <row r="11176" spans="1:30">
      <c r="A11176" s="15"/>
      <c r="I11176" s="15"/>
      <c r="P11176" s="36"/>
      <c r="Q11176" s="37"/>
      <c r="R11176" s="36"/>
      <c r="S11176" s="37"/>
      <c r="U11176" s="36"/>
      <c r="V11176" s="37"/>
      <c r="AD11176" s="59"/>
    </row>
    <row r="11177" spans="1:30">
      <c r="A11177" s="15"/>
      <c r="I11177" s="15"/>
      <c r="P11177" s="36"/>
      <c r="Q11177" s="37"/>
      <c r="R11177" s="36"/>
      <c r="S11177" s="37"/>
      <c r="U11177" s="36"/>
      <c r="V11177" s="37"/>
      <c r="AD11177" s="59"/>
    </row>
    <row r="11178" spans="1:30">
      <c r="A11178" s="15"/>
      <c r="I11178" s="15"/>
      <c r="P11178" s="36"/>
      <c r="Q11178" s="37"/>
      <c r="R11178" s="36"/>
      <c r="S11178" s="37"/>
      <c r="U11178" s="36"/>
      <c r="V11178" s="37"/>
      <c r="AD11178" s="59"/>
    </row>
    <row r="11179" spans="1:30">
      <c r="A11179" s="15"/>
      <c r="I11179" s="15"/>
      <c r="P11179" s="36"/>
      <c r="Q11179" s="37"/>
      <c r="R11179" s="36"/>
      <c r="S11179" s="37"/>
      <c r="U11179" s="36"/>
      <c r="V11179" s="37"/>
      <c r="AD11179" s="59"/>
    </row>
    <row r="11180" spans="1:30">
      <c r="A11180" s="15"/>
      <c r="I11180" s="15"/>
      <c r="P11180" s="36"/>
      <c r="Q11180" s="37"/>
      <c r="R11180" s="36"/>
      <c r="S11180" s="37"/>
      <c r="U11180" s="36"/>
      <c r="V11180" s="37"/>
      <c r="AD11180" s="59"/>
    </row>
    <row r="11181" spans="1:30">
      <c r="A11181" s="15"/>
      <c r="I11181" s="15"/>
      <c r="P11181" s="36"/>
      <c r="Q11181" s="37"/>
      <c r="R11181" s="36"/>
      <c r="S11181" s="37"/>
      <c r="U11181" s="36"/>
      <c r="V11181" s="37"/>
      <c r="AD11181" s="59"/>
    </row>
    <row r="11182" spans="1:30">
      <c r="A11182" s="15"/>
      <c r="I11182" s="15"/>
      <c r="P11182" s="36"/>
      <c r="Q11182" s="37"/>
      <c r="R11182" s="36"/>
      <c r="S11182" s="37"/>
      <c r="U11182" s="36"/>
      <c r="V11182" s="37"/>
      <c r="AD11182" s="59"/>
    </row>
    <row r="11183" spans="1:30">
      <c r="A11183" s="15"/>
      <c r="I11183" s="15"/>
      <c r="P11183" s="36"/>
      <c r="Q11183" s="37"/>
      <c r="R11183" s="36"/>
      <c r="S11183" s="37"/>
      <c r="U11183" s="36"/>
      <c r="V11183" s="37"/>
      <c r="AD11183" s="59"/>
    </row>
    <row r="11184" spans="1:30">
      <c r="A11184" s="15"/>
      <c r="I11184" s="15"/>
      <c r="P11184" s="36"/>
      <c r="Q11184" s="37"/>
      <c r="R11184" s="36"/>
      <c r="S11184" s="37"/>
      <c r="U11184" s="36"/>
      <c r="V11184" s="37"/>
      <c r="AD11184" s="59"/>
    </row>
    <row r="11185" spans="1:30">
      <c r="A11185" s="15"/>
      <c r="I11185" s="15"/>
      <c r="P11185" s="36"/>
      <c r="Q11185" s="37"/>
      <c r="R11185" s="36"/>
      <c r="S11185" s="37"/>
      <c r="U11185" s="36"/>
      <c r="V11185" s="37"/>
      <c r="AD11185" s="59"/>
    </row>
    <row r="11186" spans="1:30">
      <c r="A11186" s="15"/>
      <c r="I11186" s="15"/>
      <c r="P11186" s="36"/>
      <c r="Q11186" s="37"/>
      <c r="R11186" s="36"/>
      <c r="S11186" s="37"/>
      <c r="U11186" s="36"/>
      <c r="V11186" s="37"/>
      <c r="AD11186" s="59"/>
    </row>
    <row r="11187" spans="1:30">
      <c r="A11187" s="15"/>
      <c r="I11187" s="15"/>
      <c r="P11187" s="36"/>
      <c r="Q11187" s="37"/>
      <c r="R11187" s="36"/>
      <c r="S11187" s="37"/>
      <c r="U11187" s="36"/>
      <c r="V11187" s="37"/>
      <c r="AD11187" s="59"/>
    </row>
    <row r="11188" spans="1:30">
      <c r="A11188" s="15"/>
      <c r="I11188" s="15"/>
      <c r="P11188" s="36"/>
      <c r="Q11188" s="37"/>
      <c r="R11188" s="36"/>
      <c r="S11188" s="37"/>
      <c r="U11188" s="36"/>
      <c r="V11188" s="37"/>
      <c r="AD11188" s="59"/>
    </row>
    <row r="11189" spans="1:30">
      <c r="A11189" s="15"/>
      <c r="I11189" s="15"/>
      <c r="P11189" s="36"/>
      <c r="Q11189" s="37"/>
      <c r="R11189" s="36"/>
      <c r="S11189" s="37"/>
      <c r="U11189" s="36"/>
      <c r="V11189" s="37"/>
      <c r="AD11189" s="59"/>
    </row>
    <row r="11190" spans="1:30">
      <c r="A11190" s="15"/>
      <c r="I11190" s="15"/>
      <c r="P11190" s="36"/>
      <c r="Q11190" s="37"/>
      <c r="R11190" s="36"/>
      <c r="S11190" s="37"/>
      <c r="U11190" s="36"/>
      <c r="V11190" s="37"/>
      <c r="AD11190" s="59"/>
    </row>
    <row r="11191" spans="1:30">
      <c r="A11191" s="15"/>
      <c r="I11191" s="15"/>
      <c r="P11191" s="36"/>
      <c r="Q11191" s="37"/>
      <c r="R11191" s="36"/>
      <c r="S11191" s="37"/>
      <c r="U11191" s="36"/>
      <c r="V11191" s="37"/>
      <c r="AD11191" s="59"/>
    </row>
    <row r="11192" spans="1:30">
      <c r="A11192" s="15"/>
      <c r="I11192" s="15"/>
      <c r="P11192" s="36"/>
      <c r="Q11192" s="37"/>
      <c r="R11192" s="36"/>
      <c r="S11192" s="37"/>
      <c r="U11192" s="36"/>
      <c r="V11192" s="37"/>
      <c r="AD11192" s="59"/>
    </row>
    <row r="11193" spans="1:30">
      <c r="A11193" s="15"/>
      <c r="I11193" s="15"/>
      <c r="P11193" s="36"/>
      <c r="Q11193" s="37"/>
      <c r="R11193" s="36"/>
      <c r="S11193" s="37"/>
      <c r="U11193" s="36"/>
      <c r="V11193" s="37"/>
      <c r="AD11193" s="59"/>
    </row>
    <row r="11194" spans="1:30">
      <c r="A11194" s="15"/>
      <c r="I11194" s="15"/>
      <c r="P11194" s="36"/>
      <c r="Q11194" s="37"/>
      <c r="R11194" s="36"/>
      <c r="S11194" s="37"/>
      <c r="U11194" s="36"/>
      <c r="V11194" s="37"/>
      <c r="AD11194" s="59"/>
    </row>
    <row r="11195" spans="1:30">
      <c r="A11195" s="15"/>
      <c r="I11195" s="15"/>
      <c r="P11195" s="36"/>
      <c r="Q11195" s="37"/>
      <c r="R11195" s="36"/>
      <c r="S11195" s="37"/>
      <c r="U11195" s="36"/>
      <c r="V11195" s="37"/>
      <c r="AD11195" s="59"/>
    </row>
    <row r="11196" spans="1:30">
      <c r="A11196" s="15"/>
      <c r="I11196" s="15"/>
      <c r="P11196" s="36"/>
      <c r="Q11196" s="37"/>
      <c r="R11196" s="36"/>
      <c r="S11196" s="37"/>
      <c r="U11196" s="36"/>
      <c r="V11196" s="37"/>
      <c r="AD11196" s="59"/>
    </row>
    <row r="11197" spans="1:30">
      <c r="A11197" s="15"/>
      <c r="I11197" s="15"/>
      <c r="P11197" s="36"/>
      <c r="Q11197" s="37"/>
      <c r="R11197" s="36"/>
      <c r="S11197" s="37"/>
      <c r="U11197" s="36"/>
      <c r="V11197" s="37"/>
      <c r="AD11197" s="59"/>
    </row>
    <row r="11198" spans="1:30">
      <c r="A11198" s="15"/>
      <c r="I11198" s="15"/>
      <c r="P11198" s="36"/>
      <c r="Q11198" s="37"/>
      <c r="R11198" s="36"/>
      <c r="S11198" s="37"/>
      <c r="U11198" s="36"/>
      <c r="V11198" s="37"/>
      <c r="AD11198" s="59"/>
    </row>
    <row r="11199" spans="1:30">
      <c r="A11199" s="15"/>
      <c r="I11199" s="15"/>
      <c r="P11199" s="36"/>
      <c r="Q11199" s="37"/>
      <c r="R11199" s="36"/>
      <c r="S11199" s="37"/>
      <c r="U11199" s="36"/>
      <c r="V11199" s="37"/>
      <c r="AD11199" s="59"/>
    </row>
    <row r="11200" spans="1:30">
      <c r="A11200" s="15"/>
      <c r="I11200" s="15"/>
      <c r="P11200" s="36"/>
      <c r="Q11200" s="37"/>
      <c r="R11200" s="36"/>
      <c r="S11200" s="37"/>
      <c r="U11200" s="36"/>
      <c r="V11200" s="37"/>
      <c r="AD11200" s="59"/>
    </row>
    <row r="11201" spans="1:30">
      <c r="A11201" s="15"/>
      <c r="I11201" s="15"/>
      <c r="P11201" s="36"/>
      <c r="Q11201" s="37"/>
      <c r="R11201" s="36"/>
      <c r="S11201" s="37"/>
      <c r="U11201" s="36"/>
      <c r="V11201" s="37"/>
      <c r="AD11201" s="59"/>
    </row>
    <row r="11202" spans="1:30">
      <c r="A11202" s="15"/>
      <c r="I11202" s="15"/>
      <c r="P11202" s="36"/>
      <c r="Q11202" s="37"/>
      <c r="R11202" s="36"/>
      <c r="S11202" s="37"/>
      <c r="U11202" s="36"/>
      <c r="V11202" s="37"/>
      <c r="AD11202" s="59"/>
    </row>
    <row r="11203" spans="1:30">
      <c r="A11203" s="15"/>
      <c r="I11203" s="15"/>
      <c r="P11203" s="36"/>
      <c r="Q11203" s="37"/>
      <c r="R11203" s="36"/>
      <c r="S11203" s="37"/>
      <c r="U11203" s="36"/>
      <c r="V11203" s="37"/>
      <c r="AD11203" s="59"/>
    </row>
    <row r="11204" spans="1:30">
      <c r="A11204" s="15"/>
      <c r="I11204" s="15"/>
      <c r="P11204" s="36"/>
      <c r="Q11204" s="37"/>
      <c r="R11204" s="36"/>
      <c r="S11204" s="37"/>
      <c r="U11204" s="36"/>
      <c r="V11204" s="37"/>
      <c r="AD11204" s="59"/>
    </row>
    <row r="11205" spans="1:30">
      <c r="A11205" s="15"/>
      <c r="I11205" s="15"/>
      <c r="P11205" s="36"/>
      <c r="Q11205" s="37"/>
      <c r="R11205" s="36"/>
      <c r="S11205" s="37"/>
      <c r="U11205" s="36"/>
      <c r="V11205" s="37"/>
      <c r="AD11205" s="59"/>
    </row>
    <row r="11206" spans="1:30">
      <c r="A11206" s="15"/>
      <c r="I11206" s="15"/>
      <c r="P11206" s="36"/>
      <c r="Q11206" s="37"/>
      <c r="R11206" s="36"/>
      <c r="S11206" s="37"/>
      <c r="U11206" s="36"/>
      <c r="V11206" s="37"/>
      <c r="AD11206" s="59"/>
    </row>
    <row r="11207" spans="1:30">
      <c r="A11207" s="15"/>
      <c r="I11207" s="15"/>
      <c r="P11207" s="36"/>
      <c r="Q11207" s="37"/>
      <c r="R11207" s="36"/>
      <c r="S11207" s="37"/>
      <c r="U11207" s="36"/>
      <c r="V11207" s="37"/>
      <c r="AD11207" s="59"/>
    </row>
    <row r="11208" spans="1:30">
      <c r="A11208" s="15"/>
      <c r="I11208" s="15"/>
      <c r="P11208" s="36"/>
      <c r="Q11208" s="37"/>
      <c r="R11208" s="36"/>
      <c r="S11208" s="37"/>
      <c r="U11208" s="36"/>
      <c r="V11208" s="37"/>
      <c r="AD11208" s="59"/>
    </row>
    <row r="11209" spans="1:30">
      <c r="A11209" s="15"/>
      <c r="I11209" s="15"/>
      <c r="P11209" s="36"/>
      <c r="Q11209" s="37"/>
      <c r="R11209" s="36"/>
      <c r="S11209" s="37"/>
      <c r="U11209" s="36"/>
      <c r="V11209" s="37"/>
      <c r="AD11209" s="59"/>
    </row>
    <row r="11210" spans="1:30">
      <c r="A11210" s="15"/>
      <c r="I11210" s="15"/>
      <c r="P11210" s="36"/>
      <c r="Q11210" s="37"/>
      <c r="R11210" s="36"/>
      <c r="S11210" s="37"/>
      <c r="U11210" s="36"/>
      <c r="V11210" s="37"/>
      <c r="AD11210" s="59"/>
    </row>
    <row r="11211" spans="1:30">
      <c r="A11211" s="15"/>
      <c r="I11211" s="15"/>
      <c r="P11211" s="36"/>
      <c r="Q11211" s="37"/>
      <c r="R11211" s="36"/>
      <c r="S11211" s="37"/>
      <c r="U11211" s="36"/>
      <c r="V11211" s="37"/>
      <c r="AD11211" s="59"/>
    </row>
    <row r="11212" spans="1:30">
      <c r="A11212" s="15"/>
      <c r="I11212" s="15"/>
      <c r="P11212" s="36"/>
      <c r="Q11212" s="37"/>
      <c r="R11212" s="36"/>
      <c r="S11212" s="37"/>
      <c r="U11212" s="36"/>
      <c r="V11212" s="37"/>
      <c r="AD11212" s="59"/>
    </row>
    <row r="11213" spans="1:30">
      <c r="A11213" s="15"/>
      <c r="I11213" s="15"/>
      <c r="P11213" s="36"/>
      <c r="Q11213" s="37"/>
      <c r="R11213" s="36"/>
      <c r="S11213" s="37"/>
      <c r="U11213" s="36"/>
      <c r="V11213" s="37"/>
      <c r="AD11213" s="59"/>
    </row>
    <row r="11214" spans="1:30">
      <c r="A11214" s="15"/>
      <c r="I11214" s="15"/>
      <c r="P11214" s="36"/>
      <c r="Q11214" s="37"/>
      <c r="R11214" s="36"/>
      <c r="S11214" s="37"/>
      <c r="U11214" s="36"/>
      <c r="V11214" s="37"/>
      <c r="AD11214" s="59"/>
    </row>
    <row r="11215" spans="1:30">
      <c r="A11215" s="15"/>
      <c r="I11215" s="15"/>
      <c r="P11215" s="36"/>
      <c r="Q11215" s="37"/>
      <c r="R11215" s="36"/>
      <c r="S11215" s="37"/>
      <c r="U11215" s="36"/>
      <c r="V11215" s="37"/>
      <c r="AD11215" s="59"/>
    </row>
    <row r="11216" spans="1:30">
      <c r="A11216" s="15"/>
      <c r="I11216" s="15"/>
      <c r="P11216" s="36"/>
      <c r="Q11216" s="37"/>
      <c r="R11216" s="36"/>
      <c r="S11216" s="37"/>
      <c r="U11216" s="36"/>
      <c r="V11216" s="37"/>
      <c r="AD11216" s="59"/>
    </row>
    <row r="11217" spans="1:30">
      <c r="A11217" s="15"/>
      <c r="I11217" s="15"/>
      <c r="P11217" s="36"/>
      <c r="Q11217" s="37"/>
      <c r="R11217" s="36"/>
      <c r="S11217" s="37"/>
      <c r="U11217" s="36"/>
      <c r="V11217" s="37"/>
      <c r="AD11217" s="59"/>
    </row>
    <row r="11218" spans="1:30">
      <c r="A11218" s="15"/>
      <c r="I11218" s="15"/>
      <c r="P11218" s="36"/>
      <c r="Q11218" s="37"/>
      <c r="R11218" s="36"/>
      <c r="S11218" s="37"/>
      <c r="U11218" s="36"/>
      <c r="V11218" s="37"/>
      <c r="AD11218" s="59"/>
    </row>
    <row r="11219" spans="1:30">
      <c r="A11219" s="15"/>
      <c r="I11219" s="15"/>
      <c r="P11219" s="36"/>
      <c r="Q11219" s="37"/>
      <c r="R11219" s="36"/>
      <c r="S11219" s="37"/>
      <c r="U11219" s="36"/>
      <c r="V11219" s="37"/>
      <c r="AD11219" s="59"/>
    </row>
    <row r="11220" spans="1:30">
      <c r="A11220" s="15"/>
      <c r="I11220" s="15"/>
      <c r="P11220" s="36"/>
      <c r="Q11220" s="37"/>
      <c r="R11220" s="36"/>
      <c r="S11220" s="37"/>
      <c r="U11220" s="36"/>
      <c r="V11220" s="37"/>
      <c r="AD11220" s="59"/>
    </row>
    <row r="11221" spans="1:30">
      <c r="A11221" s="15"/>
      <c r="I11221" s="15"/>
      <c r="P11221" s="36"/>
      <c r="Q11221" s="37"/>
      <c r="R11221" s="36"/>
      <c r="S11221" s="37"/>
      <c r="U11221" s="36"/>
      <c r="V11221" s="37"/>
      <c r="AD11221" s="59"/>
    </row>
    <row r="11222" spans="1:30">
      <c r="A11222" s="15"/>
      <c r="I11222" s="15"/>
      <c r="P11222" s="36"/>
      <c r="Q11222" s="37"/>
      <c r="R11222" s="36"/>
      <c r="S11222" s="37"/>
      <c r="U11222" s="36"/>
      <c r="V11222" s="37"/>
      <c r="AD11222" s="59"/>
    </row>
    <row r="11223" spans="1:30">
      <c r="A11223" s="15"/>
      <c r="I11223" s="15"/>
      <c r="P11223" s="36"/>
      <c r="Q11223" s="37"/>
      <c r="R11223" s="36"/>
      <c r="S11223" s="37"/>
      <c r="U11223" s="36"/>
      <c r="V11223" s="37"/>
      <c r="AD11223" s="59"/>
    </row>
    <row r="11224" spans="1:30">
      <c r="A11224" s="15"/>
      <c r="I11224" s="15"/>
      <c r="P11224" s="36"/>
      <c r="Q11224" s="37"/>
      <c r="R11224" s="36"/>
      <c r="S11224" s="37"/>
      <c r="U11224" s="36"/>
      <c r="V11224" s="37"/>
      <c r="AD11224" s="59"/>
    </row>
    <row r="11225" spans="1:30">
      <c r="A11225" s="15"/>
      <c r="I11225" s="15"/>
      <c r="P11225" s="36"/>
      <c r="Q11225" s="37"/>
      <c r="R11225" s="36"/>
      <c r="S11225" s="37"/>
      <c r="U11225" s="36"/>
      <c r="V11225" s="37"/>
      <c r="AD11225" s="59"/>
    </row>
    <row r="11226" spans="1:30">
      <c r="A11226" s="15"/>
      <c r="I11226" s="15"/>
      <c r="P11226" s="36"/>
      <c r="Q11226" s="37"/>
      <c r="R11226" s="36"/>
      <c r="S11226" s="37"/>
      <c r="U11226" s="36"/>
      <c r="V11226" s="37"/>
      <c r="AD11226" s="59"/>
    </row>
    <row r="11227" spans="1:30">
      <c r="A11227" s="15"/>
      <c r="I11227" s="15"/>
      <c r="P11227" s="36"/>
      <c r="Q11227" s="37"/>
      <c r="R11227" s="36"/>
      <c r="S11227" s="37"/>
      <c r="U11227" s="36"/>
      <c r="V11227" s="37"/>
      <c r="AD11227" s="59"/>
    </row>
    <row r="11228" spans="1:30">
      <c r="A11228" s="15"/>
      <c r="I11228" s="15"/>
      <c r="P11228" s="36"/>
      <c r="Q11228" s="37"/>
      <c r="R11228" s="36"/>
      <c r="S11228" s="37"/>
      <c r="U11228" s="36"/>
      <c r="V11228" s="37"/>
      <c r="AD11228" s="59"/>
    </row>
    <row r="11229" spans="1:30">
      <c r="A11229" s="15"/>
      <c r="I11229" s="15"/>
      <c r="P11229" s="36"/>
      <c r="Q11229" s="37"/>
      <c r="R11229" s="36"/>
      <c r="S11229" s="37"/>
      <c r="U11229" s="36"/>
      <c r="V11229" s="37"/>
      <c r="AD11229" s="59"/>
    </row>
    <row r="11230" spans="1:30">
      <c r="A11230" s="15"/>
      <c r="I11230" s="15"/>
      <c r="P11230" s="36"/>
      <c r="Q11230" s="37"/>
      <c r="R11230" s="36"/>
      <c r="S11230" s="37"/>
      <c r="U11230" s="36"/>
      <c r="V11230" s="37"/>
      <c r="AD11230" s="59"/>
    </row>
    <row r="11231" spans="1:30">
      <c r="A11231" s="15"/>
      <c r="I11231" s="15"/>
      <c r="P11231" s="36"/>
      <c r="Q11231" s="37"/>
      <c r="R11231" s="36"/>
      <c r="S11231" s="37"/>
      <c r="U11231" s="36"/>
      <c r="V11231" s="37"/>
      <c r="AD11231" s="59"/>
    </row>
    <row r="11232" spans="1:30">
      <c r="A11232" s="15"/>
      <c r="I11232" s="15"/>
      <c r="P11232" s="36"/>
      <c r="Q11232" s="37"/>
      <c r="R11232" s="36"/>
      <c r="S11232" s="37"/>
      <c r="U11232" s="36"/>
      <c r="V11232" s="37"/>
      <c r="AD11232" s="59"/>
    </row>
    <row r="11233" spans="1:30">
      <c r="A11233" s="15"/>
      <c r="I11233" s="15"/>
      <c r="P11233" s="36"/>
      <c r="Q11233" s="37"/>
      <c r="R11233" s="36"/>
      <c r="S11233" s="37"/>
      <c r="U11233" s="36"/>
      <c r="V11233" s="37"/>
      <c r="AD11233" s="59"/>
    </row>
    <row r="11234" spans="1:30">
      <c r="A11234" s="15"/>
      <c r="I11234" s="15"/>
      <c r="P11234" s="36"/>
      <c r="Q11234" s="37"/>
      <c r="R11234" s="36"/>
      <c r="S11234" s="37"/>
      <c r="U11234" s="36"/>
      <c r="V11234" s="37"/>
      <c r="AD11234" s="59"/>
    </row>
    <row r="11235" spans="1:30">
      <c r="A11235" s="15"/>
      <c r="I11235" s="15"/>
      <c r="P11235" s="36"/>
      <c r="Q11235" s="37"/>
      <c r="R11235" s="36"/>
      <c r="S11235" s="37"/>
      <c r="U11235" s="36"/>
      <c r="V11235" s="37"/>
      <c r="AD11235" s="59"/>
    </row>
    <row r="11236" spans="1:30">
      <c r="A11236" s="15"/>
      <c r="I11236" s="15"/>
      <c r="P11236" s="36"/>
      <c r="Q11236" s="37"/>
      <c r="R11236" s="36"/>
      <c r="S11236" s="37"/>
      <c r="U11236" s="36"/>
      <c r="V11236" s="37"/>
      <c r="AD11236" s="59"/>
    </row>
    <row r="11237" spans="1:30">
      <c r="A11237" s="15"/>
      <c r="I11237" s="15"/>
      <c r="P11237" s="36"/>
      <c r="Q11237" s="37"/>
      <c r="R11237" s="36"/>
      <c r="S11237" s="37"/>
      <c r="U11237" s="36"/>
      <c r="V11237" s="37"/>
      <c r="AD11237" s="59"/>
    </row>
    <row r="11238" spans="1:30">
      <c r="A11238" s="15"/>
      <c r="I11238" s="15"/>
      <c r="P11238" s="36"/>
      <c r="Q11238" s="37"/>
      <c r="R11238" s="36"/>
      <c r="S11238" s="37"/>
      <c r="U11238" s="36"/>
      <c r="V11238" s="37"/>
      <c r="AD11238" s="59"/>
    </row>
    <row r="11239" spans="1:30">
      <c r="A11239" s="15"/>
      <c r="I11239" s="15"/>
      <c r="P11239" s="36"/>
      <c r="Q11239" s="37"/>
      <c r="R11239" s="36"/>
      <c r="S11239" s="37"/>
      <c r="U11239" s="36"/>
      <c r="V11239" s="37"/>
      <c r="AD11239" s="59"/>
    </row>
    <row r="11240" spans="1:30">
      <c r="A11240" s="15"/>
      <c r="I11240" s="15"/>
      <c r="P11240" s="36"/>
      <c r="Q11240" s="37"/>
      <c r="R11240" s="36"/>
      <c r="S11240" s="37"/>
      <c r="U11240" s="36"/>
      <c r="V11240" s="37"/>
      <c r="AD11240" s="59"/>
    </row>
    <row r="11241" spans="1:30">
      <c r="A11241" s="15"/>
      <c r="I11241" s="15"/>
      <c r="P11241" s="36"/>
      <c r="Q11241" s="37"/>
      <c r="R11241" s="36"/>
      <c r="S11241" s="37"/>
      <c r="U11241" s="36"/>
      <c r="V11241" s="37"/>
      <c r="AD11241" s="59"/>
    </row>
    <row r="11242" spans="1:30">
      <c r="A11242" s="15"/>
      <c r="I11242" s="15"/>
      <c r="P11242" s="36"/>
      <c r="Q11242" s="37"/>
      <c r="R11242" s="36"/>
      <c r="S11242" s="37"/>
      <c r="U11242" s="36"/>
      <c r="V11242" s="37"/>
      <c r="AD11242" s="59"/>
    </row>
    <row r="11243" spans="1:30">
      <c r="A11243" s="15"/>
      <c r="I11243" s="15"/>
      <c r="P11243" s="36"/>
      <c r="Q11243" s="37"/>
      <c r="R11243" s="36"/>
      <c r="S11243" s="37"/>
      <c r="U11243" s="36"/>
      <c r="V11243" s="37"/>
      <c r="AD11243" s="59"/>
    </row>
    <row r="11244" spans="1:30">
      <c r="A11244" s="15"/>
      <c r="I11244" s="15"/>
      <c r="P11244" s="36"/>
      <c r="Q11244" s="37"/>
      <c r="R11244" s="36"/>
      <c r="S11244" s="37"/>
      <c r="U11244" s="36"/>
      <c r="V11244" s="37"/>
      <c r="AD11244" s="59"/>
    </row>
    <row r="11245" spans="1:30">
      <c r="A11245" s="15"/>
      <c r="I11245" s="15"/>
      <c r="P11245" s="36"/>
      <c r="Q11245" s="37"/>
      <c r="R11245" s="36"/>
      <c r="S11245" s="37"/>
      <c r="U11245" s="36"/>
      <c r="V11245" s="37"/>
      <c r="AD11245" s="59"/>
    </row>
    <row r="11246" spans="1:30">
      <c r="A11246" s="15"/>
      <c r="I11246" s="15"/>
      <c r="P11246" s="36"/>
      <c r="Q11246" s="37"/>
      <c r="R11246" s="36"/>
      <c r="S11246" s="37"/>
      <c r="U11246" s="36"/>
      <c r="V11246" s="37"/>
      <c r="AD11246" s="59"/>
    </row>
    <row r="11247" spans="1:30">
      <c r="A11247" s="15"/>
      <c r="I11247" s="15"/>
      <c r="P11247" s="36"/>
      <c r="Q11247" s="37"/>
      <c r="R11247" s="36"/>
      <c r="S11247" s="37"/>
      <c r="U11247" s="36"/>
      <c r="V11247" s="37"/>
      <c r="AD11247" s="59"/>
    </row>
    <row r="11248" spans="1:30">
      <c r="A11248" s="15"/>
      <c r="I11248" s="15"/>
      <c r="P11248" s="36"/>
      <c r="Q11248" s="37"/>
      <c r="R11248" s="36"/>
      <c r="S11248" s="37"/>
      <c r="U11248" s="36"/>
      <c r="V11248" s="37"/>
      <c r="AD11248" s="59"/>
    </row>
    <row r="11249" spans="1:30">
      <c r="A11249" s="15"/>
      <c r="I11249" s="15"/>
      <c r="P11249" s="36"/>
      <c r="Q11249" s="37"/>
      <c r="R11249" s="36"/>
      <c r="S11249" s="37"/>
      <c r="U11249" s="36"/>
      <c r="V11249" s="37"/>
      <c r="AD11249" s="59"/>
    </row>
    <row r="11250" spans="1:30">
      <c r="A11250" s="15"/>
      <c r="I11250" s="15"/>
      <c r="P11250" s="36"/>
      <c r="Q11250" s="37"/>
      <c r="R11250" s="36"/>
      <c r="S11250" s="37"/>
      <c r="U11250" s="36"/>
      <c r="V11250" s="37"/>
      <c r="AD11250" s="59"/>
    </row>
    <row r="11251" spans="1:30">
      <c r="A11251" s="15"/>
      <c r="I11251" s="15"/>
      <c r="P11251" s="36"/>
      <c r="Q11251" s="37"/>
      <c r="R11251" s="36"/>
      <c r="S11251" s="37"/>
      <c r="U11251" s="36"/>
      <c r="V11251" s="37"/>
      <c r="AD11251" s="59"/>
    </row>
    <row r="11252" spans="1:30">
      <c r="A11252" s="15"/>
      <c r="I11252" s="15"/>
      <c r="P11252" s="36"/>
      <c r="Q11252" s="37"/>
      <c r="R11252" s="36"/>
      <c r="S11252" s="37"/>
      <c r="U11252" s="36"/>
      <c r="V11252" s="37"/>
      <c r="AD11252" s="59"/>
    </row>
    <row r="11253" spans="1:30">
      <c r="A11253" s="15"/>
      <c r="I11253" s="15"/>
      <c r="P11253" s="36"/>
      <c r="Q11253" s="37"/>
      <c r="R11253" s="36"/>
      <c r="S11253" s="37"/>
      <c r="U11253" s="36"/>
      <c r="V11253" s="37"/>
      <c r="AD11253" s="59"/>
    </row>
    <row r="11254" spans="1:30">
      <c r="A11254" s="15"/>
      <c r="I11254" s="15"/>
      <c r="P11254" s="36"/>
      <c r="Q11254" s="37"/>
      <c r="R11254" s="36"/>
      <c r="S11254" s="37"/>
      <c r="U11254" s="36"/>
      <c r="V11254" s="37"/>
      <c r="AD11254" s="59"/>
    </row>
    <row r="11255" spans="1:30">
      <c r="A11255" s="15"/>
      <c r="I11255" s="15"/>
      <c r="P11255" s="36"/>
      <c r="Q11255" s="37"/>
      <c r="R11255" s="36"/>
      <c r="S11255" s="37"/>
      <c r="U11255" s="36"/>
      <c r="V11255" s="37"/>
      <c r="AD11255" s="59"/>
    </row>
    <row r="11256" spans="1:30">
      <c r="A11256" s="15"/>
      <c r="I11256" s="15"/>
      <c r="P11256" s="36"/>
      <c r="Q11256" s="37"/>
      <c r="R11256" s="36"/>
      <c r="S11256" s="37"/>
      <c r="U11256" s="36"/>
      <c r="V11256" s="37"/>
      <c r="AD11256" s="59"/>
    </row>
    <row r="11257" spans="1:30">
      <c r="A11257" s="15"/>
      <c r="I11257" s="15"/>
      <c r="P11257" s="36"/>
      <c r="Q11257" s="37"/>
      <c r="R11257" s="36"/>
      <c r="S11257" s="37"/>
      <c r="U11257" s="36"/>
      <c r="V11257" s="37"/>
      <c r="AD11257" s="59"/>
    </row>
    <row r="11258" spans="1:30">
      <c r="A11258" s="15"/>
      <c r="I11258" s="15"/>
      <c r="P11258" s="36"/>
      <c r="Q11258" s="37"/>
      <c r="R11258" s="36"/>
      <c r="S11258" s="37"/>
      <c r="U11258" s="36"/>
      <c r="V11258" s="37"/>
      <c r="Z11258" s="59"/>
      <c r="AD11258" s="59"/>
    </row>
    <row r="11259" spans="1:30">
      <c r="A11259" s="15"/>
      <c r="I11259" s="15"/>
      <c r="P11259" s="36"/>
      <c r="Q11259" s="37"/>
      <c r="R11259" s="36"/>
      <c r="S11259" s="37"/>
      <c r="U11259" s="36"/>
      <c r="V11259" s="37"/>
      <c r="AD11259" s="59"/>
    </row>
    <row r="11260" spans="1:30">
      <c r="A11260" s="15"/>
      <c r="I11260" s="15"/>
      <c r="P11260" s="36"/>
      <c r="Q11260" s="37"/>
      <c r="R11260" s="36"/>
      <c r="S11260" s="37"/>
      <c r="U11260" s="36"/>
      <c r="V11260" s="37"/>
      <c r="AD11260" s="59"/>
    </row>
    <row r="11261" spans="1:30">
      <c r="A11261" s="15"/>
      <c r="I11261" s="15"/>
      <c r="P11261" s="36"/>
      <c r="Q11261" s="37"/>
      <c r="R11261" s="36"/>
      <c r="S11261" s="37"/>
      <c r="U11261" s="36"/>
      <c r="V11261" s="37"/>
      <c r="AD11261" s="59"/>
    </row>
    <row r="11262" spans="1:30">
      <c r="A11262" s="15"/>
      <c r="I11262" s="15"/>
      <c r="P11262" s="36"/>
      <c r="Q11262" s="37"/>
      <c r="R11262" s="36"/>
      <c r="S11262" s="37"/>
      <c r="U11262" s="36"/>
      <c r="V11262" s="37"/>
      <c r="AD11262" s="59"/>
    </row>
    <row r="11263" spans="1:30">
      <c r="A11263" s="15"/>
      <c r="I11263" s="15"/>
      <c r="P11263" s="36"/>
      <c r="Q11263" s="37"/>
      <c r="R11263" s="36"/>
      <c r="S11263" s="37"/>
      <c r="U11263" s="36"/>
      <c r="V11263" s="37"/>
      <c r="AD11263" s="59"/>
    </row>
    <row r="11264" spans="1:30">
      <c r="A11264" s="15"/>
      <c r="I11264" s="15"/>
      <c r="P11264" s="36"/>
      <c r="Q11264" s="37"/>
      <c r="R11264" s="36"/>
      <c r="S11264" s="37"/>
      <c r="U11264" s="36"/>
      <c r="V11264" s="37"/>
      <c r="AD11264" s="59"/>
    </row>
    <row r="11265" spans="1:30">
      <c r="A11265" s="15"/>
      <c r="I11265" s="15"/>
      <c r="P11265" s="36"/>
      <c r="Q11265" s="37"/>
      <c r="R11265" s="36"/>
      <c r="S11265" s="37"/>
      <c r="U11265" s="36"/>
      <c r="V11265" s="37"/>
      <c r="AD11265" s="59"/>
    </row>
    <row r="11266" spans="1:30">
      <c r="A11266" s="15"/>
      <c r="I11266" s="15"/>
      <c r="P11266" s="36"/>
      <c r="Q11266" s="37"/>
      <c r="R11266" s="36"/>
      <c r="S11266" s="37"/>
      <c r="U11266" s="36"/>
      <c r="V11266" s="37"/>
      <c r="AD11266" s="59"/>
    </row>
    <row r="11267" spans="1:30">
      <c r="A11267" s="15"/>
      <c r="I11267" s="15"/>
      <c r="P11267" s="36"/>
      <c r="Q11267" s="37"/>
      <c r="R11267" s="36"/>
      <c r="S11267" s="37"/>
      <c r="U11267" s="36"/>
      <c r="V11267" s="37"/>
      <c r="AD11267" s="59"/>
    </row>
    <row r="11268" spans="1:30">
      <c r="A11268" s="15"/>
      <c r="I11268" s="15"/>
      <c r="P11268" s="36"/>
      <c r="Q11268" s="37"/>
      <c r="R11268" s="36"/>
      <c r="S11268" s="37"/>
      <c r="U11268" s="36"/>
      <c r="V11268" s="37"/>
      <c r="AD11268" s="59"/>
    </row>
    <row r="11269" spans="1:30">
      <c r="A11269" s="15"/>
      <c r="I11269" s="15"/>
      <c r="P11269" s="36"/>
      <c r="Q11269" s="37"/>
      <c r="R11269" s="36"/>
      <c r="S11269" s="37"/>
      <c r="U11269" s="36"/>
      <c r="V11269" s="37"/>
      <c r="AD11269" s="59"/>
    </row>
    <row r="11270" spans="1:30">
      <c r="A11270" s="15"/>
      <c r="I11270" s="15"/>
      <c r="P11270" s="36"/>
      <c r="Q11270" s="37"/>
      <c r="R11270" s="36"/>
      <c r="S11270" s="37"/>
      <c r="U11270" s="36"/>
      <c r="V11270" s="37"/>
      <c r="AD11270" s="59"/>
    </row>
    <row r="11271" spans="1:30">
      <c r="A11271" s="15"/>
      <c r="I11271" s="15"/>
      <c r="P11271" s="36"/>
      <c r="Q11271" s="37"/>
      <c r="R11271" s="36"/>
      <c r="S11271" s="37"/>
      <c r="U11271" s="36"/>
      <c r="V11271" s="37"/>
      <c r="AD11271" s="59"/>
    </row>
    <row r="11272" spans="1:30">
      <c r="A11272" s="15"/>
      <c r="I11272" s="15"/>
      <c r="P11272" s="36"/>
      <c r="Q11272" s="37"/>
      <c r="R11272" s="36"/>
      <c r="S11272" s="37"/>
      <c r="U11272" s="36"/>
      <c r="V11272" s="37"/>
      <c r="AD11272" s="59"/>
    </row>
    <row r="11273" spans="1:30">
      <c r="A11273" s="15"/>
      <c r="I11273" s="15"/>
      <c r="P11273" s="36"/>
      <c r="Q11273" s="37"/>
      <c r="R11273" s="36"/>
      <c r="S11273" s="37"/>
      <c r="U11273" s="36"/>
      <c r="V11273" s="37"/>
      <c r="AD11273" s="59"/>
    </row>
    <row r="11274" spans="1:30">
      <c r="A11274" s="15"/>
      <c r="I11274" s="15"/>
      <c r="P11274" s="36"/>
      <c r="Q11274" s="37"/>
      <c r="R11274" s="36"/>
      <c r="S11274" s="37"/>
      <c r="U11274" s="36"/>
      <c r="V11274" s="37"/>
      <c r="AD11274" s="59"/>
    </row>
    <row r="11275" spans="1:30">
      <c r="A11275" s="15"/>
      <c r="I11275" s="15"/>
      <c r="P11275" s="36"/>
      <c r="Q11275" s="37"/>
      <c r="R11275" s="36"/>
      <c r="S11275" s="37"/>
      <c r="U11275" s="36"/>
      <c r="V11275" s="37"/>
      <c r="AD11275" s="59"/>
    </row>
    <row r="11276" spans="1:30">
      <c r="A11276" s="15"/>
      <c r="I11276" s="15"/>
      <c r="P11276" s="36"/>
      <c r="Q11276" s="37"/>
      <c r="R11276" s="36"/>
      <c r="S11276" s="37"/>
      <c r="U11276" s="36"/>
      <c r="V11276" s="37"/>
      <c r="AD11276" s="59"/>
    </row>
    <row r="11277" spans="1:30">
      <c r="A11277" s="15"/>
      <c r="I11277" s="15"/>
      <c r="P11277" s="36"/>
      <c r="Q11277" s="37"/>
      <c r="R11277" s="36"/>
      <c r="S11277" s="37"/>
      <c r="U11277" s="36"/>
      <c r="V11277" s="37"/>
      <c r="AD11277" s="59"/>
    </row>
    <row r="11278" spans="1:30">
      <c r="A11278" s="15"/>
      <c r="I11278" s="15"/>
      <c r="P11278" s="36"/>
      <c r="Q11278" s="37"/>
      <c r="R11278" s="36"/>
      <c r="S11278" s="37"/>
      <c r="U11278" s="36"/>
      <c r="V11278" s="37"/>
      <c r="AD11278" s="59"/>
    </row>
    <row r="11279" spans="1:30">
      <c r="A11279" s="15"/>
      <c r="I11279" s="15"/>
      <c r="P11279" s="36"/>
      <c r="Q11279" s="37"/>
      <c r="R11279" s="36"/>
      <c r="S11279" s="37"/>
      <c r="U11279" s="36"/>
      <c r="V11279" s="37"/>
      <c r="AD11279" s="59"/>
    </row>
    <row r="11280" spans="1:30">
      <c r="A11280" s="15"/>
      <c r="I11280" s="15"/>
      <c r="P11280" s="36"/>
      <c r="Q11280" s="37"/>
      <c r="R11280" s="36"/>
      <c r="S11280" s="37"/>
      <c r="U11280" s="36"/>
      <c r="V11280" s="37"/>
      <c r="AD11280" s="59"/>
    </row>
    <row r="11281" spans="1:30">
      <c r="A11281" s="15"/>
      <c r="I11281" s="15"/>
      <c r="P11281" s="36"/>
      <c r="Q11281" s="37"/>
      <c r="R11281" s="36"/>
      <c r="S11281" s="37"/>
      <c r="U11281" s="36"/>
      <c r="V11281" s="37"/>
      <c r="AD11281" s="59"/>
    </row>
    <row r="11282" spans="1:30">
      <c r="A11282" s="15"/>
      <c r="I11282" s="15"/>
      <c r="P11282" s="36"/>
      <c r="Q11282" s="37"/>
      <c r="R11282" s="36"/>
      <c r="S11282" s="37"/>
      <c r="U11282" s="36"/>
      <c r="V11282" s="37"/>
      <c r="AD11282" s="59"/>
    </row>
    <row r="11283" spans="1:30">
      <c r="A11283" s="15"/>
      <c r="I11283" s="15"/>
      <c r="P11283" s="36"/>
      <c r="Q11283" s="37"/>
      <c r="R11283" s="36"/>
      <c r="S11283" s="37"/>
      <c r="U11283" s="36"/>
      <c r="V11283" s="37"/>
      <c r="AD11283" s="59"/>
    </row>
    <row r="11284" spans="1:30">
      <c r="A11284" s="15"/>
      <c r="I11284" s="15"/>
      <c r="P11284" s="36"/>
      <c r="Q11284" s="37"/>
      <c r="R11284" s="36"/>
      <c r="S11284" s="37"/>
      <c r="U11284" s="36"/>
      <c r="V11284" s="37"/>
      <c r="AD11284" s="59"/>
    </row>
    <row r="11285" spans="1:30">
      <c r="A11285" s="15"/>
      <c r="I11285" s="15"/>
      <c r="P11285" s="36"/>
      <c r="Q11285" s="37"/>
      <c r="R11285" s="36"/>
      <c r="S11285" s="37"/>
      <c r="U11285" s="36"/>
      <c r="V11285" s="37"/>
      <c r="AD11285" s="59"/>
    </row>
    <row r="11286" spans="1:30">
      <c r="A11286" s="15"/>
      <c r="I11286" s="15"/>
      <c r="P11286" s="36"/>
      <c r="Q11286" s="37"/>
      <c r="R11286" s="36"/>
      <c r="S11286" s="37"/>
      <c r="U11286" s="36"/>
      <c r="V11286" s="37"/>
      <c r="AD11286" s="59"/>
    </row>
    <row r="11287" spans="1:30">
      <c r="A11287" s="15"/>
      <c r="I11287" s="15"/>
      <c r="P11287" s="36"/>
      <c r="Q11287" s="37"/>
      <c r="R11287" s="36"/>
      <c r="S11287" s="37"/>
      <c r="U11287" s="36"/>
      <c r="V11287" s="37"/>
      <c r="AD11287" s="59"/>
    </row>
    <row r="11288" spans="1:30">
      <c r="A11288" s="15"/>
      <c r="I11288" s="15"/>
      <c r="P11288" s="36"/>
      <c r="Q11288" s="37"/>
      <c r="R11288" s="36"/>
      <c r="S11288" s="37"/>
      <c r="U11288" s="36"/>
      <c r="V11288" s="37"/>
      <c r="AD11288" s="59"/>
    </row>
    <row r="11289" spans="1:30">
      <c r="A11289" s="15"/>
      <c r="I11289" s="15"/>
      <c r="P11289" s="36"/>
      <c r="Q11289" s="37"/>
      <c r="R11289" s="36"/>
      <c r="S11289" s="37"/>
      <c r="U11289" s="36"/>
      <c r="V11289" s="37"/>
      <c r="AD11289" s="59"/>
    </row>
    <row r="11290" spans="1:30">
      <c r="A11290" s="15"/>
      <c r="I11290" s="15"/>
      <c r="P11290" s="36"/>
      <c r="Q11290" s="37"/>
      <c r="R11290" s="36"/>
      <c r="S11290" s="37"/>
      <c r="U11290" s="36"/>
      <c r="V11290" s="37"/>
      <c r="AD11290" s="59"/>
    </row>
    <row r="11291" spans="1:30">
      <c r="A11291" s="15"/>
      <c r="I11291" s="15"/>
      <c r="P11291" s="36"/>
      <c r="Q11291" s="37"/>
      <c r="R11291" s="36"/>
      <c r="S11291" s="37"/>
      <c r="U11291" s="36"/>
      <c r="V11291" s="37"/>
      <c r="AD11291" s="59"/>
    </row>
    <row r="11292" spans="1:30">
      <c r="A11292" s="15"/>
      <c r="I11292" s="15"/>
      <c r="P11292" s="36"/>
      <c r="Q11292" s="37"/>
      <c r="R11292" s="36"/>
      <c r="S11292" s="37"/>
      <c r="U11292" s="36"/>
      <c r="V11292" s="37"/>
      <c r="AD11292" s="59"/>
    </row>
    <row r="11293" spans="1:30">
      <c r="A11293" s="15"/>
      <c r="I11293" s="15"/>
      <c r="P11293" s="36"/>
      <c r="Q11293" s="37"/>
      <c r="R11293" s="36"/>
      <c r="S11293" s="37"/>
      <c r="U11293" s="36"/>
      <c r="V11293" s="37"/>
      <c r="AD11293" s="59"/>
    </row>
    <row r="11294" spans="1:30">
      <c r="A11294" s="15"/>
      <c r="D11294" s="47"/>
      <c r="I11294" s="15"/>
      <c r="P11294" s="36"/>
      <c r="Q11294" s="37"/>
      <c r="AD11294" s="59"/>
    </row>
    <row r="11295" spans="1:30">
      <c r="A11295" s="15"/>
      <c r="D11295" s="47"/>
      <c r="I11295" s="15"/>
      <c r="P11295" s="36"/>
      <c r="Q11295" s="37"/>
      <c r="AD11295" s="59"/>
    </row>
    <row r="11296" spans="1:30">
      <c r="A11296" s="15"/>
      <c r="D11296" s="47"/>
      <c r="I11296" s="15"/>
      <c r="P11296" s="36"/>
      <c r="Q11296" s="37"/>
      <c r="AD11296" s="59"/>
    </row>
    <row r="11297" spans="1:30">
      <c r="A11297" s="15"/>
      <c r="D11297" s="47"/>
      <c r="I11297" s="15"/>
      <c r="P11297" s="36"/>
      <c r="Q11297" s="37"/>
      <c r="AD11297" s="59"/>
    </row>
    <row r="11298" spans="1:30">
      <c r="A11298" s="15"/>
      <c r="D11298" s="47"/>
      <c r="I11298" s="15"/>
      <c r="P11298" s="36"/>
      <c r="Q11298" s="37"/>
      <c r="AD11298" s="59"/>
    </row>
    <row r="11299" spans="1:30">
      <c r="A11299" s="15"/>
      <c r="D11299" s="47"/>
      <c r="I11299" s="15"/>
      <c r="P11299" s="36"/>
      <c r="Q11299" s="37"/>
      <c r="AD11299" s="59"/>
    </row>
    <row r="11300" spans="1:30">
      <c r="A11300" s="15"/>
      <c r="D11300" s="47"/>
      <c r="I11300" s="15"/>
      <c r="P11300" s="36"/>
      <c r="Q11300" s="37"/>
      <c r="AD11300" s="59"/>
    </row>
    <row r="11301" spans="1:30">
      <c r="A11301" s="15"/>
      <c r="D11301" s="47"/>
      <c r="I11301" s="15"/>
      <c r="P11301" s="36"/>
      <c r="Q11301" s="37"/>
      <c r="AD11301" s="59"/>
    </row>
    <row r="11302" spans="1:30">
      <c r="A11302" s="15"/>
      <c r="D11302" s="47"/>
      <c r="I11302" s="15"/>
      <c r="P11302" s="36"/>
      <c r="Q11302" s="37"/>
      <c r="AD11302" s="59"/>
    </row>
    <row r="11303" spans="1:30">
      <c r="A11303" s="15"/>
      <c r="D11303" s="47"/>
      <c r="I11303" s="15"/>
      <c r="P11303" s="36"/>
      <c r="Q11303" s="37"/>
      <c r="AD11303" s="59"/>
    </row>
    <row r="11304" spans="1:30">
      <c r="A11304" s="15"/>
      <c r="D11304" s="47"/>
      <c r="I11304" s="15"/>
      <c r="P11304" s="36"/>
      <c r="Q11304" s="37"/>
      <c r="AD11304" s="59"/>
    </row>
    <row r="11305" spans="1:30">
      <c r="A11305" s="15"/>
      <c r="D11305" s="47"/>
      <c r="I11305" s="15"/>
      <c r="P11305" s="36"/>
      <c r="Q11305" s="37"/>
      <c r="AD11305" s="59"/>
    </row>
    <row r="11306" spans="1:30">
      <c r="A11306" s="15"/>
      <c r="D11306" s="47"/>
      <c r="I11306" s="15"/>
      <c r="P11306" s="36"/>
      <c r="Q11306" s="37"/>
      <c r="AD11306" s="59"/>
    </row>
    <row r="11307" spans="1:30">
      <c r="A11307" s="15"/>
      <c r="D11307" s="47"/>
      <c r="I11307" s="15"/>
      <c r="P11307" s="36"/>
      <c r="Q11307" s="37"/>
      <c r="AD11307" s="59"/>
    </row>
    <row r="11308" spans="1:30">
      <c r="A11308" s="15"/>
      <c r="D11308" s="47"/>
      <c r="I11308" s="15"/>
      <c r="P11308" s="36"/>
      <c r="Q11308" s="37"/>
      <c r="AD11308" s="59"/>
    </row>
    <row r="11309" spans="1:30">
      <c r="A11309" s="15"/>
      <c r="D11309" s="47"/>
      <c r="I11309" s="15"/>
      <c r="P11309" s="36"/>
      <c r="Q11309" s="37"/>
      <c r="AD11309" s="59"/>
    </row>
    <row r="11310" spans="1:30">
      <c r="A11310" s="15"/>
      <c r="D11310" s="47"/>
      <c r="I11310" s="15"/>
      <c r="P11310" s="36"/>
      <c r="Q11310" s="37"/>
      <c r="AD11310" s="59"/>
    </row>
    <row r="11311" spans="1:30">
      <c r="A11311" s="15"/>
      <c r="D11311" s="47"/>
      <c r="I11311" s="15"/>
      <c r="P11311" s="36"/>
      <c r="Q11311" s="37"/>
      <c r="AD11311" s="59"/>
    </row>
    <row r="11312" spans="1:30">
      <c r="A11312" s="15"/>
      <c r="D11312" s="47"/>
      <c r="I11312" s="15"/>
      <c r="P11312" s="36"/>
      <c r="Q11312" s="37"/>
      <c r="AD11312" s="59"/>
    </row>
    <row r="11313" spans="1:30">
      <c r="A11313" s="15"/>
      <c r="D11313" s="47"/>
      <c r="I11313" s="15"/>
      <c r="P11313" s="36"/>
      <c r="Q11313" s="37"/>
      <c r="AD11313" s="59"/>
    </row>
    <row r="11314" spans="1:30">
      <c r="A11314" s="15"/>
      <c r="D11314" s="47"/>
      <c r="I11314" s="15"/>
      <c r="P11314" s="36"/>
      <c r="Q11314" s="37"/>
      <c r="AD11314" s="59"/>
    </row>
    <row r="11315" spans="1:30">
      <c r="A11315" s="15"/>
      <c r="D11315" s="47"/>
      <c r="I11315" s="15"/>
      <c r="P11315" s="36"/>
      <c r="Q11315" s="37"/>
      <c r="AD11315" s="59"/>
    </row>
    <row r="11316" spans="1:30">
      <c r="A11316" s="15"/>
      <c r="D11316" s="47"/>
      <c r="I11316" s="15"/>
      <c r="P11316" s="36"/>
      <c r="Q11316" s="37"/>
      <c r="AD11316" s="59"/>
    </row>
    <row r="11317" spans="1:30">
      <c r="A11317" s="15"/>
      <c r="D11317" s="47"/>
      <c r="I11317" s="15"/>
      <c r="P11317" s="36"/>
      <c r="Q11317" s="37"/>
      <c r="AD11317" s="59"/>
    </row>
    <row r="11318" spans="1:30">
      <c r="A11318" s="15"/>
      <c r="D11318" s="47"/>
      <c r="I11318" s="15"/>
      <c r="P11318" s="36"/>
      <c r="Q11318" s="37"/>
      <c r="AD11318" s="59"/>
    </row>
    <row r="11319" spans="1:30">
      <c r="A11319" s="15"/>
      <c r="D11319" s="47"/>
      <c r="I11319" s="15"/>
      <c r="P11319" s="36"/>
      <c r="Q11319" s="37"/>
      <c r="AD11319" s="59"/>
    </row>
    <row r="11320" spans="1:30">
      <c r="A11320" s="15"/>
      <c r="D11320" s="47"/>
      <c r="I11320" s="15"/>
      <c r="P11320" s="36"/>
      <c r="Q11320" s="37"/>
      <c r="AD11320" s="59"/>
    </row>
    <row r="11321" spans="1:30">
      <c r="A11321" s="15"/>
      <c r="D11321" s="47"/>
      <c r="I11321" s="15"/>
      <c r="P11321" s="36"/>
      <c r="Q11321" s="37"/>
      <c r="AD11321" s="59"/>
    </row>
    <row r="11322" spans="1:30">
      <c r="A11322" s="15"/>
      <c r="D11322" s="47"/>
      <c r="I11322" s="15"/>
      <c r="P11322" s="36"/>
      <c r="Q11322" s="37"/>
      <c r="AD11322" s="59"/>
    </row>
    <row r="11323" spans="1:30">
      <c r="A11323" s="15"/>
      <c r="D11323" s="47"/>
      <c r="I11323" s="15"/>
      <c r="P11323" s="36"/>
      <c r="Q11323" s="37"/>
      <c r="AD11323" s="59"/>
    </row>
    <row r="11324" spans="1:30">
      <c r="A11324" s="15"/>
      <c r="D11324" s="47"/>
      <c r="I11324" s="15"/>
      <c r="P11324" s="36"/>
      <c r="Q11324" s="37"/>
      <c r="AD11324" s="59"/>
    </row>
    <row r="11325" spans="1:30">
      <c r="A11325" s="15"/>
      <c r="D11325" s="47"/>
      <c r="I11325" s="15"/>
      <c r="P11325" s="36"/>
      <c r="Q11325" s="37"/>
      <c r="AD11325" s="59"/>
    </row>
    <row r="11326" spans="1:30">
      <c r="A11326" s="15"/>
      <c r="D11326" s="47"/>
      <c r="I11326" s="15"/>
      <c r="P11326" s="36"/>
      <c r="Q11326" s="37"/>
      <c r="AD11326" s="59"/>
    </row>
    <row r="11327" spans="1:30">
      <c r="A11327" s="15"/>
      <c r="D11327" s="47"/>
      <c r="I11327" s="15"/>
      <c r="P11327" s="36"/>
      <c r="Q11327" s="37"/>
      <c r="AD11327" s="59"/>
    </row>
    <row r="11328" spans="1:30">
      <c r="A11328" s="15"/>
      <c r="D11328" s="47"/>
      <c r="I11328" s="15"/>
      <c r="P11328" s="36"/>
      <c r="Q11328" s="37"/>
      <c r="AD11328" s="59"/>
    </row>
    <row r="11329" spans="1:30">
      <c r="A11329" s="15"/>
      <c r="D11329" s="47"/>
      <c r="I11329" s="15"/>
      <c r="P11329" s="36"/>
      <c r="Q11329" s="37"/>
      <c r="AD11329" s="59"/>
    </row>
    <row r="11330" spans="1:30">
      <c r="A11330" s="15"/>
      <c r="D11330" s="47"/>
      <c r="I11330" s="15"/>
      <c r="P11330" s="36"/>
      <c r="Q11330" s="37"/>
      <c r="AD11330" s="59"/>
    </row>
    <row r="11331" spans="1:30">
      <c r="A11331" s="15"/>
      <c r="D11331" s="47"/>
      <c r="I11331" s="15"/>
      <c r="P11331" s="36"/>
      <c r="Q11331" s="37"/>
      <c r="AD11331" s="59"/>
    </row>
    <row r="11332" spans="1:30">
      <c r="A11332" s="15"/>
      <c r="D11332" s="47"/>
      <c r="I11332" s="15"/>
      <c r="P11332" s="36"/>
      <c r="Q11332" s="37"/>
      <c r="AD11332" s="59"/>
    </row>
    <row r="11333" spans="1:30">
      <c r="A11333" s="15"/>
      <c r="D11333" s="47"/>
      <c r="I11333" s="15"/>
      <c r="P11333" s="36"/>
      <c r="Q11333" s="37"/>
      <c r="AD11333" s="59"/>
    </row>
    <row r="11334" spans="1:30">
      <c r="A11334" s="15"/>
      <c r="D11334" s="47"/>
      <c r="I11334" s="15"/>
      <c r="P11334" s="36"/>
      <c r="Q11334" s="37"/>
      <c r="AD11334" s="59"/>
    </row>
    <row r="11335" spans="1:30">
      <c r="A11335" s="15"/>
      <c r="D11335" s="47"/>
      <c r="I11335" s="15"/>
      <c r="P11335" s="36"/>
      <c r="Q11335" s="37"/>
      <c r="AD11335" s="59"/>
    </row>
    <row r="11336" spans="1:30">
      <c r="A11336" s="15"/>
      <c r="D11336" s="47"/>
      <c r="I11336" s="15"/>
      <c r="P11336" s="36"/>
      <c r="Q11336" s="37"/>
      <c r="AD11336" s="59"/>
    </row>
    <row r="11337" spans="1:30">
      <c r="A11337" s="15"/>
      <c r="D11337" s="47"/>
      <c r="I11337" s="15"/>
      <c r="P11337" s="36"/>
      <c r="Q11337" s="37"/>
      <c r="AD11337" s="59"/>
    </row>
    <row r="11338" spans="1:30">
      <c r="A11338" s="15"/>
      <c r="D11338" s="47"/>
      <c r="I11338" s="15"/>
      <c r="P11338" s="36"/>
      <c r="Q11338" s="37"/>
      <c r="AD11338" s="59"/>
    </row>
    <row r="11339" spans="1:30">
      <c r="A11339" s="15"/>
      <c r="D11339" s="47"/>
      <c r="I11339" s="15"/>
      <c r="P11339" s="36"/>
      <c r="Q11339" s="37"/>
      <c r="AD11339" s="59"/>
    </row>
    <row r="11340" spans="1:30">
      <c r="A11340" s="15"/>
      <c r="D11340" s="47"/>
      <c r="I11340" s="15"/>
      <c r="P11340" s="36"/>
      <c r="Q11340" s="37"/>
      <c r="AD11340" s="59"/>
    </row>
    <row r="11341" spans="1:30">
      <c r="A11341" s="15"/>
      <c r="D11341" s="47"/>
      <c r="I11341" s="15"/>
      <c r="P11341" s="36"/>
      <c r="Q11341" s="37"/>
      <c r="AD11341" s="59"/>
    </row>
    <row r="11342" spans="1:30">
      <c r="A11342" s="15"/>
      <c r="D11342" s="47"/>
      <c r="I11342" s="15"/>
      <c r="P11342" s="36"/>
      <c r="Q11342" s="37"/>
      <c r="AD11342" s="59"/>
    </row>
    <row r="11343" spans="1:30">
      <c r="A11343" s="15"/>
      <c r="D11343" s="47"/>
      <c r="I11343" s="15"/>
      <c r="P11343" s="36"/>
      <c r="Q11343" s="37"/>
      <c r="AD11343" s="59"/>
    </row>
    <row r="11344" spans="1:30">
      <c r="A11344" s="15"/>
      <c r="D11344" s="47"/>
      <c r="I11344" s="15"/>
      <c r="P11344" s="36"/>
      <c r="Q11344" s="37"/>
      <c r="AD11344" s="59"/>
    </row>
    <row r="11345" spans="1:30">
      <c r="A11345" s="15"/>
      <c r="D11345" s="47"/>
      <c r="I11345" s="15"/>
      <c r="P11345" s="36"/>
      <c r="Q11345" s="37"/>
      <c r="AD11345" s="59"/>
    </row>
    <row r="11346" spans="1:30">
      <c r="A11346" s="15"/>
      <c r="D11346" s="47"/>
      <c r="I11346" s="15"/>
      <c r="P11346" s="36"/>
      <c r="Q11346" s="37"/>
      <c r="AD11346" s="59"/>
    </row>
    <row r="11347" spans="1:30">
      <c r="A11347" s="15"/>
      <c r="D11347" s="47"/>
      <c r="I11347" s="15"/>
      <c r="P11347" s="36"/>
      <c r="Q11347" s="37"/>
      <c r="AD11347" s="59"/>
    </row>
    <row r="11348" spans="1:30">
      <c r="A11348" s="15"/>
      <c r="D11348" s="47"/>
      <c r="I11348" s="15"/>
      <c r="P11348" s="36"/>
      <c r="Q11348" s="37"/>
      <c r="AD11348" s="59"/>
    </row>
    <row r="11349" spans="1:30">
      <c r="A11349" s="15"/>
      <c r="D11349" s="47"/>
      <c r="I11349" s="15"/>
      <c r="P11349" s="36"/>
      <c r="Q11349" s="37"/>
      <c r="AD11349" s="59"/>
    </row>
    <row r="11350" spans="1:30">
      <c r="A11350" s="15"/>
      <c r="D11350" s="47"/>
      <c r="I11350" s="15"/>
      <c r="P11350" s="36"/>
      <c r="Q11350" s="37"/>
      <c r="AD11350" s="59"/>
    </row>
    <row r="11351" spans="1:30">
      <c r="A11351" s="15"/>
      <c r="D11351" s="47"/>
      <c r="I11351" s="15"/>
      <c r="P11351" s="36"/>
      <c r="Q11351" s="37"/>
      <c r="AD11351" s="59"/>
    </row>
    <row r="11352" spans="1:30">
      <c r="A11352" s="15"/>
      <c r="D11352" s="47"/>
      <c r="I11352" s="15"/>
      <c r="P11352" s="36"/>
      <c r="Q11352" s="37"/>
      <c r="AD11352" s="59"/>
    </row>
    <row r="11353" spans="1:30">
      <c r="A11353" s="15"/>
      <c r="D11353" s="47"/>
      <c r="I11353" s="15"/>
      <c r="P11353" s="36"/>
      <c r="Q11353" s="37"/>
      <c r="AD11353" s="59"/>
    </row>
    <row r="11354" spans="1:30">
      <c r="A11354" s="15"/>
      <c r="D11354" s="47"/>
      <c r="I11354" s="15"/>
      <c r="P11354" s="36"/>
      <c r="Q11354" s="37"/>
      <c r="AD11354" s="59"/>
    </row>
    <row r="11355" spans="1:30">
      <c r="A11355" s="15"/>
      <c r="D11355" s="47"/>
      <c r="I11355" s="15"/>
      <c r="P11355" s="36"/>
      <c r="Q11355" s="37"/>
      <c r="AD11355" s="59"/>
    </row>
    <row r="11356" spans="1:30">
      <c r="A11356" s="15"/>
      <c r="D11356" s="47"/>
      <c r="I11356" s="15"/>
      <c r="P11356" s="36"/>
      <c r="Q11356" s="37"/>
      <c r="AD11356" s="59"/>
    </row>
    <row r="11357" spans="1:30">
      <c r="A11357" s="15"/>
      <c r="D11357" s="47"/>
      <c r="I11357" s="15"/>
      <c r="P11357" s="36"/>
      <c r="Q11357" s="37"/>
      <c r="AD11357" s="59"/>
    </row>
    <row r="11358" spans="1:30">
      <c r="A11358" s="15"/>
      <c r="D11358" s="47"/>
      <c r="I11358" s="15"/>
      <c r="P11358" s="36"/>
      <c r="Q11358" s="37"/>
      <c r="AD11358" s="59"/>
    </row>
    <row r="11359" spans="1:30">
      <c r="A11359" s="15"/>
      <c r="D11359" s="47"/>
      <c r="I11359" s="15"/>
      <c r="P11359" s="36"/>
      <c r="Q11359" s="37"/>
      <c r="AD11359" s="59"/>
    </row>
    <row r="11360" spans="1:30">
      <c r="A11360" s="15"/>
      <c r="D11360" s="47"/>
      <c r="I11360" s="15"/>
      <c r="P11360" s="36"/>
      <c r="Q11360" s="37"/>
      <c r="AD11360" s="59"/>
    </row>
    <row r="11361" spans="1:30">
      <c r="A11361" s="15"/>
      <c r="D11361" s="47"/>
      <c r="I11361" s="15"/>
      <c r="P11361" s="36"/>
      <c r="Q11361" s="37"/>
      <c r="AD11361" s="59"/>
    </row>
    <row r="11362" spans="1:30">
      <c r="A11362" s="15"/>
      <c r="D11362" s="47"/>
      <c r="I11362" s="15"/>
      <c r="P11362" s="36"/>
      <c r="Q11362" s="37"/>
      <c r="AD11362" s="59"/>
    </row>
    <row r="11363" spans="1:30">
      <c r="A11363" s="15"/>
      <c r="D11363" s="47"/>
      <c r="I11363" s="15"/>
      <c r="P11363" s="36"/>
      <c r="Q11363" s="37"/>
      <c r="AD11363" s="59"/>
    </row>
    <row r="11364" spans="1:30">
      <c r="A11364" s="15"/>
      <c r="D11364" s="47"/>
      <c r="I11364" s="15"/>
      <c r="P11364" s="36"/>
      <c r="Q11364" s="37"/>
      <c r="AD11364" s="59"/>
    </row>
    <row r="11365" spans="1:30">
      <c r="A11365" s="15"/>
      <c r="D11365" s="47"/>
      <c r="I11365" s="15"/>
      <c r="P11365" s="36"/>
      <c r="Q11365" s="37"/>
      <c r="AD11365" s="59"/>
    </row>
    <row r="11366" spans="1:30">
      <c r="A11366" s="15"/>
      <c r="D11366" s="47"/>
      <c r="I11366" s="15"/>
      <c r="P11366" s="36"/>
      <c r="Q11366" s="37"/>
      <c r="AD11366" s="59"/>
    </row>
    <row r="11367" spans="1:30">
      <c r="A11367" s="15"/>
      <c r="D11367" s="47"/>
      <c r="I11367" s="15"/>
      <c r="P11367" s="36"/>
      <c r="Q11367" s="37"/>
      <c r="AD11367" s="59"/>
    </row>
    <row r="11368" spans="1:30">
      <c r="A11368" s="15"/>
      <c r="D11368" s="47"/>
      <c r="I11368" s="15"/>
      <c r="P11368" s="36"/>
      <c r="Q11368" s="37"/>
      <c r="AD11368" s="59"/>
    </row>
    <row r="11369" spans="1:30">
      <c r="A11369" s="15"/>
      <c r="D11369" s="47"/>
      <c r="I11369" s="15"/>
      <c r="P11369" s="36"/>
      <c r="Q11369" s="37"/>
      <c r="AD11369" s="59"/>
    </row>
    <row r="11370" spans="1:30">
      <c r="A11370" s="15"/>
      <c r="D11370" s="47"/>
      <c r="I11370" s="15"/>
      <c r="P11370" s="36"/>
      <c r="Q11370" s="37"/>
      <c r="AD11370" s="59"/>
    </row>
    <row r="11371" spans="1:30">
      <c r="A11371" s="15"/>
      <c r="D11371" s="47"/>
      <c r="I11371" s="15"/>
      <c r="P11371" s="36"/>
      <c r="Q11371" s="37"/>
      <c r="AD11371" s="59"/>
    </row>
    <row r="11372" spans="1:30">
      <c r="A11372" s="15"/>
      <c r="D11372" s="47"/>
      <c r="I11372" s="15"/>
      <c r="P11372" s="36"/>
      <c r="Q11372" s="37"/>
      <c r="AD11372" s="59"/>
    </row>
    <row r="11373" spans="1:30">
      <c r="A11373" s="15"/>
      <c r="D11373" s="47"/>
      <c r="I11373" s="15"/>
      <c r="P11373" s="36"/>
      <c r="Q11373" s="37"/>
      <c r="AD11373" s="59"/>
    </row>
    <row r="11374" spans="1:30">
      <c r="A11374" s="15"/>
      <c r="D11374" s="47"/>
      <c r="I11374" s="15"/>
      <c r="P11374" s="36"/>
      <c r="Q11374" s="37"/>
      <c r="AD11374" s="59"/>
    </row>
    <row r="11375" spans="1:30">
      <c r="A11375" s="15"/>
      <c r="D11375" s="47"/>
      <c r="I11375" s="15"/>
      <c r="P11375" s="36"/>
      <c r="Q11375" s="37"/>
      <c r="AD11375" s="59"/>
    </row>
    <row r="11376" spans="1:30">
      <c r="A11376" s="15"/>
      <c r="D11376" s="47"/>
      <c r="I11376" s="15"/>
      <c r="P11376" s="36"/>
      <c r="Q11376" s="37"/>
      <c r="AD11376" s="59"/>
    </row>
    <row r="11377" spans="1:30">
      <c r="A11377" s="15"/>
      <c r="D11377" s="47"/>
      <c r="I11377" s="15"/>
      <c r="P11377" s="36"/>
      <c r="Q11377" s="37"/>
      <c r="AD11377" s="59"/>
    </row>
    <row r="11378" spans="1:30">
      <c r="A11378" s="15"/>
      <c r="D11378" s="47"/>
      <c r="I11378" s="15"/>
      <c r="P11378" s="36"/>
      <c r="Q11378" s="37"/>
      <c r="AD11378" s="59"/>
    </row>
    <row r="11379" spans="1:30">
      <c r="A11379" s="15"/>
      <c r="D11379" s="47"/>
      <c r="I11379" s="15"/>
      <c r="P11379" s="36"/>
      <c r="Q11379" s="37"/>
      <c r="AD11379" s="59"/>
    </row>
    <row r="11380" spans="1:30">
      <c r="A11380" s="15"/>
      <c r="D11380" s="47"/>
      <c r="I11380" s="15"/>
      <c r="P11380" s="36"/>
      <c r="Q11380" s="37"/>
      <c r="AD11380" s="59"/>
    </row>
    <row r="11381" spans="1:30">
      <c r="A11381" s="15"/>
      <c r="D11381" s="47"/>
      <c r="I11381" s="15"/>
      <c r="P11381" s="36"/>
      <c r="Q11381" s="37"/>
      <c r="AD11381" s="59"/>
    </row>
    <row r="11382" spans="1:30">
      <c r="A11382" s="15"/>
      <c r="D11382" s="47"/>
      <c r="I11382" s="15"/>
      <c r="P11382" s="36"/>
      <c r="Q11382" s="37"/>
      <c r="AD11382" s="59"/>
    </row>
    <row r="11383" spans="1:30">
      <c r="A11383" s="15"/>
      <c r="D11383" s="47"/>
      <c r="I11383" s="15"/>
      <c r="P11383" s="36"/>
      <c r="Q11383" s="37"/>
      <c r="AD11383" s="59"/>
    </row>
    <row r="11384" spans="1:30">
      <c r="A11384" s="15"/>
      <c r="D11384" s="47"/>
      <c r="I11384" s="15"/>
      <c r="P11384" s="36"/>
      <c r="Q11384" s="37"/>
      <c r="AD11384" s="59"/>
    </row>
    <row r="11385" spans="1:30">
      <c r="A11385" s="15"/>
      <c r="D11385" s="47"/>
      <c r="I11385" s="15"/>
      <c r="P11385" s="36"/>
      <c r="Q11385" s="37"/>
      <c r="AD11385" s="59"/>
    </row>
    <row r="11386" spans="1:30">
      <c r="A11386" s="15"/>
      <c r="D11386" s="47"/>
      <c r="I11386" s="15"/>
      <c r="P11386" s="36"/>
      <c r="Q11386" s="37"/>
      <c r="AD11386" s="59"/>
    </row>
    <row r="11387" spans="1:30">
      <c r="A11387" s="15"/>
      <c r="D11387" s="47"/>
      <c r="I11387" s="15"/>
      <c r="P11387" s="36"/>
      <c r="Q11387" s="37"/>
      <c r="AD11387" s="59"/>
    </row>
    <row r="11388" spans="1:30">
      <c r="A11388" s="15"/>
      <c r="D11388" s="47"/>
      <c r="I11388" s="15"/>
      <c r="P11388" s="36"/>
      <c r="Q11388" s="37"/>
      <c r="AD11388" s="59"/>
    </row>
    <row r="11389" spans="1:30">
      <c r="A11389" s="15"/>
      <c r="D11389" s="47"/>
      <c r="I11389" s="15"/>
      <c r="P11389" s="36"/>
      <c r="Q11389" s="37"/>
      <c r="AD11389" s="59"/>
    </row>
    <row r="11390" spans="1:30">
      <c r="A11390" s="15"/>
      <c r="D11390" s="47"/>
      <c r="I11390" s="15"/>
      <c r="P11390" s="36"/>
      <c r="Q11390" s="37"/>
      <c r="AD11390" s="59"/>
    </row>
    <row r="11391" spans="1:30">
      <c r="A11391" s="15"/>
      <c r="D11391" s="47"/>
      <c r="I11391" s="15"/>
      <c r="P11391" s="36"/>
      <c r="Q11391" s="37"/>
      <c r="AD11391" s="59"/>
    </row>
    <row r="11392" spans="1:30">
      <c r="A11392" s="15"/>
      <c r="D11392" s="47"/>
      <c r="I11392" s="15"/>
      <c r="P11392" s="36"/>
      <c r="Q11392" s="37"/>
      <c r="AD11392" s="59"/>
    </row>
    <row r="11393" spans="1:30">
      <c r="A11393" s="15"/>
      <c r="D11393" s="47"/>
      <c r="I11393" s="15"/>
      <c r="P11393" s="36"/>
      <c r="Q11393" s="37"/>
      <c r="AD11393" s="59"/>
    </row>
    <row r="11394" spans="1:30">
      <c r="A11394" s="15"/>
      <c r="D11394" s="47"/>
      <c r="I11394" s="15"/>
      <c r="P11394" s="36"/>
      <c r="Q11394" s="37"/>
      <c r="AD11394" s="59"/>
    </row>
    <row r="11395" spans="1:30">
      <c r="A11395" s="15"/>
      <c r="D11395" s="47"/>
      <c r="I11395" s="15"/>
      <c r="P11395" s="36"/>
      <c r="Q11395" s="37"/>
      <c r="AD11395" s="59"/>
    </row>
    <row r="11396" spans="1:30">
      <c r="A11396" s="15"/>
      <c r="D11396" s="47"/>
      <c r="I11396" s="15"/>
      <c r="P11396" s="36"/>
      <c r="Q11396" s="37"/>
      <c r="AD11396" s="59"/>
    </row>
    <row r="11397" spans="1:30">
      <c r="A11397" s="15"/>
      <c r="D11397" s="47"/>
      <c r="I11397" s="15"/>
      <c r="P11397" s="36"/>
      <c r="Q11397" s="37"/>
      <c r="AD11397" s="59"/>
    </row>
    <row r="11398" spans="1:30">
      <c r="A11398" s="15"/>
      <c r="D11398" s="47"/>
      <c r="I11398" s="15"/>
      <c r="P11398" s="36"/>
      <c r="Q11398" s="37"/>
      <c r="AD11398" s="59"/>
    </row>
    <row r="11399" spans="1:30">
      <c r="A11399" s="15"/>
      <c r="D11399" s="47"/>
      <c r="I11399" s="15"/>
      <c r="P11399" s="36"/>
      <c r="Q11399" s="37"/>
      <c r="AD11399" s="59"/>
    </row>
    <row r="11400" spans="1:30">
      <c r="A11400" s="15"/>
      <c r="D11400" s="47"/>
      <c r="I11400" s="15"/>
      <c r="P11400" s="36"/>
      <c r="Q11400" s="37"/>
      <c r="AD11400" s="59"/>
    </row>
    <row r="11401" spans="1:30">
      <c r="A11401" s="15"/>
      <c r="D11401" s="47"/>
      <c r="I11401" s="15"/>
      <c r="P11401" s="36"/>
      <c r="Q11401" s="37"/>
      <c r="AD11401" s="59"/>
    </row>
    <row r="11402" spans="1:30">
      <c r="A11402" s="15"/>
      <c r="D11402" s="47"/>
      <c r="I11402" s="15"/>
      <c r="P11402" s="36"/>
      <c r="Q11402" s="37"/>
      <c r="AD11402" s="59"/>
    </row>
    <row r="11403" spans="1:30">
      <c r="A11403" s="15"/>
      <c r="D11403" s="47"/>
      <c r="I11403" s="15"/>
      <c r="P11403" s="36"/>
      <c r="Q11403" s="37"/>
      <c r="AD11403" s="59"/>
    </row>
    <row r="11404" spans="1:30">
      <c r="A11404" s="15"/>
      <c r="D11404" s="47"/>
      <c r="I11404" s="15"/>
      <c r="P11404" s="36"/>
      <c r="Q11404" s="37"/>
      <c r="AD11404" s="59"/>
    </row>
    <row r="11405" spans="1:30">
      <c r="A11405" s="15"/>
      <c r="D11405" s="47"/>
      <c r="I11405" s="15"/>
      <c r="P11405" s="36"/>
      <c r="Q11405" s="37"/>
      <c r="AD11405" s="59"/>
    </row>
    <row r="11406" spans="1:30">
      <c r="A11406" s="15"/>
      <c r="D11406" s="47"/>
      <c r="I11406" s="15"/>
      <c r="P11406" s="36"/>
      <c r="Q11406" s="37"/>
      <c r="AD11406" s="59"/>
    </row>
    <row r="11407" spans="1:30">
      <c r="A11407" s="15"/>
      <c r="D11407" s="47"/>
      <c r="I11407" s="15"/>
      <c r="P11407" s="36"/>
      <c r="Q11407" s="37"/>
      <c r="AD11407" s="59"/>
    </row>
    <row r="11408" spans="1:30">
      <c r="A11408" s="15"/>
      <c r="D11408" s="47"/>
      <c r="I11408" s="15"/>
      <c r="P11408" s="36"/>
      <c r="Q11408" s="37"/>
      <c r="AD11408" s="59"/>
    </row>
    <row r="11409" spans="1:30">
      <c r="A11409" s="15"/>
      <c r="D11409" s="47"/>
      <c r="I11409" s="15"/>
      <c r="P11409" s="36"/>
      <c r="Q11409" s="37"/>
      <c r="AD11409" s="59"/>
    </row>
    <row r="11410" spans="1:30">
      <c r="A11410" s="15"/>
      <c r="D11410" s="47"/>
      <c r="I11410" s="15"/>
      <c r="P11410" s="36"/>
      <c r="Q11410" s="37"/>
      <c r="AD11410" s="59"/>
    </row>
    <row r="11411" spans="1:30">
      <c r="A11411" s="15"/>
      <c r="D11411" s="47"/>
      <c r="I11411" s="15"/>
      <c r="P11411" s="36"/>
      <c r="Q11411" s="37"/>
      <c r="AD11411" s="59"/>
    </row>
    <row r="11412" spans="1:30">
      <c r="A11412" s="15"/>
      <c r="D11412" s="47"/>
      <c r="I11412" s="15"/>
      <c r="P11412" s="36"/>
      <c r="Q11412" s="37"/>
      <c r="AD11412" s="59"/>
    </row>
    <row r="11413" spans="1:30">
      <c r="A11413" s="15"/>
      <c r="D11413" s="47"/>
      <c r="I11413" s="15"/>
      <c r="P11413" s="36"/>
      <c r="Q11413" s="37"/>
      <c r="AD11413" s="59"/>
    </row>
    <row r="11414" spans="1:30">
      <c r="A11414" s="15"/>
      <c r="D11414" s="47"/>
      <c r="I11414" s="15"/>
      <c r="P11414" s="36"/>
      <c r="Q11414" s="37"/>
      <c r="AD11414" s="59"/>
    </row>
    <row r="11415" spans="1:30">
      <c r="A11415" s="15"/>
      <c r="D11415" s="47"/>
      <c r="I11415" s="15"/>
      <c r="P11415" s="36"/>
      <c r="Q11415" s="37"/>
      <c r="AD11415" s="59"/>
    </row>
    <row r="11416" spans="1:30">
      <c r="A11416" s="15"/>
      <c r="D11416" s="47"/>
      <c r="I11416" s="15"/>
      <c r="P11416" s="36"/>
      <c r="Q11416" s="37"/>
      <c r="AD11416" s="59"/>
    </row>
    <row r="11417" spans="1:30">
      <c r="A11417" s="15"/>
      <c r="D11417" s="47"/>
      <c r="I11417" s="15"/>
      <c r="P11417" s="36"/>
      <c r="Q11417" s="37"/>
      <c r="AD11417" s="59"/>
    </row>
    <row r="11418" spans="1:30">
      <c r="A11418" s="15"/>
      <c r="D11418" s="47"/>
      <c r="I11418" s="15"/>
      <c r="P11418" s="36"/>
      <c r="Q11418" s="37"/>
      <c r="AD11418" s="59"/>
    </row>
    <row r="11419" spans="1:30">
      <c r="A11419" s="15"/>
      <c r="D11419" s="47"/>
      <c r="I11419" s="15"/>
      <c r="P11419" s="36"/>
      <c r="Q11419" s="37"/>
      <c r="AD11419" s="59"/>
    </row>
    <row r="11420" spans="1:30">
      <c r="A11420" s="15"/>
      <c r="D11420" s="47"/>
      <c r="I11420" s="15"/>
      <c r="P11420" s="36"/>
      <c r="Q11420" s="37"/>
      <c r="AD11420" s="59"/>
    </row>
    <row r="11421" spans="1:30">
      <c r="A11421" s="15"/>
      <c r="D11421" s="47"/>
      <c r="I11421" s="15"/>
      <c r="P11421" s="36"/>
      <c r="Q11421" s="37"/>
      <c r="AD11421" s="59"/>
    </row>
    <row r="11422" spans="1:30">
      <c r="A11422" s="15"/>
      <c r="D11422" s="47"/>
      <c r="I11422" s="15"/>
      <c r="P11422" s="36"/>
      <c r="Q11422" s="37"/>
      <c r="AD11422" s="59"/>
    </row>
    <row r="11423" spans="1:30">
      <c r="A11423" s="15"/>
      <c r="D11423" s="47"/>
      <c r="I11423" s="15"/>
      <c r="P11423" s="36"/>
      <c r="Q11423" s="37"/>
      <c r="AD11423" s="59"/>
    </row>
    <row r="11424" spans="1:30">
      <c r="A11424" s="15"/>
      <c r="D11424" s="47"/>
      <c r="I11424" s="15"/>
      <c r="P11424" s="36"/>
      <c r="Q11424" s="37"/>
      <c r="AD11424" s="59"/>
    </row>
    <row r="11425" spans="1:30">
      <c r="A11425" s="15"/>
      <c r="D11425" s="47"/>
      <c r="I11425" s="15"/>
      <c r="P11425" s="36"/>
      <c r="Q11425" s="37"/>
      <c r="AD11425" s="59"/>
    </row>
    <row r="11426" spans="1:30">
      <c r="A11426" s="15"/>
      <c r="D11426" s="47"/>
      <c r="I11426" s="15"/>
      <c r="P11426" s="36"/>
      <c r="Q11426" s="37"/>
      <c r="AD11426" s="59"/>
    </row>
    <row r="11427" spans="1:30">
      <c r="A11427" s="15"/>
      <c r="D11427" s="47"/>
      <c r="I11427" s="15"/>
      <c r="P11427" s="36"/>
      <c r="Q11427" s="37"/>
      <c r="AD11427" s="59"/>
    </row>
    <row r="11428" spans="1:30">
      <c r="A11428" s="15"/>
      <c r="D11428" s="47"/>
      <c r="I11428" s="15"/>
      <c r="P11428" s="36"/>
      <c r="Q11428" s="37"/>
      <c r="AD11428" s="59"/>
    </row>
    <row r="11429" spans="1:30">
      <c r="A11429" s="15"/>
      <c r="D11429" s="47"/>
      <c r="I11429" s="15"/>
      <c r="P11429" s="36"/>
      <c r="Q11429" s="37"/>
      <c r="AD11429" s="59"/>
    </row>
    <row r="11430" spans="1:30">
      <c r="A11430" s="15"/>
      <c r="D11430" s="47"/>
      <c r="I11430" s="15"/>
      <c r="P11430" s="36"/>
      <c r="Q11430" s="37"/>
      <c r="AD11430" s="59"/>
    </row>
    <row r="11431" spans="1:30">
      <c r="A11431" s="15"/>
      <c r="D11431" s="47"/>
      <c r="I11431" s="15"/>
      <c r="P11431" s="36"/>
      <c r="Q11431" s="37"/>
      <c r="AD11431" s="59"/>
    </row>
    <row r="11432" spans="1:30">
      <c r="A11432" s="15"/>
      <c r="D11432" s="47"/>
      <c r="I11432" s="15"/>
      <c r="P11432" s="36"/>
      <c r="Q11432" s="37"/>
      <c r="AD11432" s="59"/>
    </row>
    <row r="11433" spans="1:30">
      <c r="A11433" s="15"/>
      <c r="D11433" s="47"/>
      <c r="I11433" s="15"/>
      <c r="P11433" s="36"/>
      <c r="Q11433" s="37"/>
      <c r="AD11433" s="59"/>
    </row>
    <row r="11434" spans="1:30">
      <c r="A11434" s="15"/>
      <c r="D11434" s="47"/>
      <c r="I11434" s="15"/>
      <c r="P11434" s="36"/>
      <c r="Q11434" s="37"/>
      <c r="AD11434" s="59"/>
    </row>
    <row r="11435" spans="1:30">
      <c r="A11435" s="15"/>
      <c r="D11435" s="47"/>
      <c r="I11435" s="15"/>
      <c r="P11435" s="36"/>
      <c r="Q11435" s="37"/>
      <c r="AD11435" s="59"/>
    </row>
    <row r="11436" spans="1:30">
      <c r="A11436" s="15"/>
      <c r="D11436" s="47"/>
      <c r="I11436" s="15"/>
      <c r="P11436" s="36"/>
      <c r="Q11436" s="37"/>
      <c r="AD11436" s="59"/>
    </row>
    <row r="11437" spans="1:30">
      <c r="A11437" s="15"/>
      <c r="D11437" s="47"/>
      <c r="I11437" s="15"/>
      <c r="P11437" s="36"/>
      <c r="Q11437" s="37"/>
      <c r="AD11437" s="59"/>
    </row>
    <row r="11438" spans="1:30">
      <c r="A11438" s="15"/>
      <c r="D11438" s="47"/>
      <c r="I11438" s="15"/>
      <c r="P11438" s="36"/>
      <c r="Q11438" s="37"/>
      <c r="AD11438" s="59"/>
    </row>
    <row r="11439" spans="1:30">
      <c r="A11439" s="15"/>
      <c r="D11439" s="47"/>
      <c r="I11439" s="15"/>
      <c r="P11439" s="36"/>
      <c r="Q11439" s="37"/>
      <c r="AD11439" s="59"/>
    </row>
    <row r="11440" spans="1:30">
      <c r="A11440" s="15"/>
      <c r="D11440" s="47"/>
      <c r="I11440" s="15"/>
      <c r="P11440" s="36"/>
      <c r="Q11440" s="37"/>
      <c r="AD11440" s="59"/>
    </row>
    <row r="11441" spans="1:30">
      <c r="A11441" s="15"/>
      <c r="D11441" s="47"/>
      <c r="I11441" s="15"/>
      <c r="P11441" s="36"/>
      <c r="Q11441" s="37"/>
      <c r="AD11441" s="59"/>
    </row>
    <row r="11442" spans="1:30">
      <c r="A11442" s="15"/>
      <c r="D11442" s="47"/>
      <c r="I11442" s="15"/>
      <c r="P11442" s="36"/>
      <c r="Q11442" s="37"/>
      <c r="AD11442" s="59"/>
    </row>
    <row r="11443" spans="1:30">
      <c r="A11443" s="15"/>
      <c r="D11443" s="47"/>
      <c r="I11443" s="15"/>
      <c r="P11443" s="36"/>
      <c r="Q11443" s="37"/>
      <c r="AD11443" s="59"/>
    </row>
    <row r="11444" spans="1:30">
      <c r="A11444" s="15"/>
      <c r="D11444" s="47"/>
      <c r="I11444" s="15"/>
      <c r="P11444" s="36"/>
      <c r="Q11444" s="37"/>
      <c r="AD11444" s="59"/>
    </row>
    <row r="11445" spans="1:30">
      <c r="A11445" s="15"/>
      <c r="D11445" s="47"/>
      <c r="I11445" s="15"/>
      <c r="P11445" s="36"/>
      <c r="Q11445" s="37"/>
      <c r="AD11445" s="59"/>
    </row>
    <row r="11446" spans="1:30">
      <c r="A11446" s="15"/>
      <c r="D11446" s="47"/>
      <c r="I11446" s="15"/>
      <c r="P11446" s="36"/>
      <c r="Q11446" s="37"/>
      <c r="AD11446" s="59"/>
    </row>
    <row r="11447" spans="1:30">
      <c r="A11447" s="15"/>
      <c r="D11447" s="47"/>
      <c r="I11447" s="15"/>
      <c r="P11447" s="36"/>
      <c r="Q11447" s="37"/>
      <c r="AD11447" s="59"/>
    </row>
    <row r="11448" spans="1:30">
      <c r="A11448" s="15"/>
      <c r="D11448" s="47"/>
      <c r="I11448" s="15"/>
      <c r="P11448" s="36"/>
      <c r="Q11448" s="37"/>
      <c r="AD11448" s="59"/>
    </row>
    <row r="11449" spans="1:30">
      <c r="A11449" s="15"/>
      <c r="D11449" s="47"/>
      <c r="I11449" s="15"/>
      <c r="P11449" s="36"/>
      <c r="Q11449" s="37"/>
      <c r="AD11449" s="59"/>
    </row>
    <row r="11450" spans="1:30">
      <c r="A11450" s="15"/>
      <c r="D11450" s="47"/>
      <c r="I11450" s="15"/>
      <c r="P11450" s="36"/>
      <c r="Q11450" s="37"/>
      <c r="AD11450" s="59"/>
    </row>
    <row r="11451" spans="1:30">
      <c r="A11451" s="15"/>
      <c r="D11451" s="47"/>
      <c r="I11451" s="15"/>
      <c r="P11451" s="36"/>
      <c r="Q11451" s="37"/>
      <c r="AD11451" s="59"/>
    </row>
    <row r="11452" spans="1:30">
      <c r="A11452" s="15"/>
      <c r="D11452" s="47"/>
      <c r="I11452" s="15"/>
      <c r="P11452" s="36"/>
      <c r="Q11452" s="37"/>
      <c r="AD11452" s="59"/>
    </row>
    <row r="11453" spans="1:30">
      <c r="A11453" s="15"/>
      <c r="D11453" s="47"/>
      <c r="I11453" s="15"/>
      <c r="P11453" s="36"/>
      <c r="Q11453" s="37"/>
      <c r="AD11453" s="59"/>
    </row>
    <row r="11454" spans="1:30">
      <c r="A11454" s="15"/>
      <c r="D11454" s="47"/>
      <c r="I11454" s="15"/>
      <c r="P11454" s="36"/>
      <c r="Q11454" s="37"/>
      <c r="AD11454" s="59"/>
    </row>
    <row r="11455" spans="1:30">
      <c r="A11455" s="15"/>
      <c r="D11455" s="47"/>
      <c r="I11455" s="15"/>
      <c r="P11455" s="36"/>
      <c r="Q11455" s="37"/>
      <c r="AD11455" s="59"/>
    </row>
    <row r="11456" spans="1:30">
      <c r="A11456" s="15"/>
      <c r="D11456" s="47"/>
      <c r="I11456" s="15"/>
      <c r="P11456" s="36"/>
      <c r="Q11456" s="37"/>
      <c r="AD11456" s="59"/>
    </row>
    <row r="11457" spans="1:30">
      <c r="A11457" s="15"/>
      <c r="D11457" s="47"/>
      <c r="I11457" s="15"/>
      <c r="P11457" s="36"/>
      <c r="Q11457" s="37"/>
      <c r="AD11457" s="59"/>
    </row>
    <row r="11458" spans="1:30">
      <c r="A11458" s="15"/>
      <c r="D11458" s="47"/>
      <c r="I11458" s="15"/>
      <c r="P11458" s="36"/>
      <c r="Q11458" s="37"/>
      <c r="AD11458" s="59"/>
    </row>
    <row r="11459" spans="1:30">
      <c r="A11459" s="15"/>
      <c r="D11459" s="47"/>
      <c r="I11459" s="15"/>
      <c r="P11459" s="36"/>
      <c r="Q11459" s="37"/>
      <c r="AD11459" s="59"/>
    </row>
    <row r="11460" spans="1:30">
      <c r="A11460" s="15"/>
      <c r="D11460" s="47"/>
      <c r="I11460" s="15"/>
      <c r="P11460" s="36"/>
      <c r="Q11460" s="37"/>
      <c r="AD11460" s="59"/>
    </row>
    <row r="11461" spans="1:30">
      <c r="A11461" s="15"/>
      <c r="D11461" s="47"/>
      <c r="I11461" s="15"/>
      <c r="P11461" s="36"/>
      <c r="Q11461" s="37"/>
      <c r="AD11461" s="59"/>
    </row>
    <row r="11462" spans="1:30">
      <c r="A11462" s="15"/>
      <c r="D11462" s="47"/>
      <c r="I11462" s="15"/>
      <c r="P11462" s="36"/>
      <c r="Q11462" s="37"/>
      <c r="AD11462" s="59"/>
    </row>
    <row r="11463" spans="1:30">
      <c r="A11463" s="15"/>
      <c r="D11463" s="47"/>
      <c r="I11463" s="15"/>
      <c r="P11463" s="36"/>
      <c r="Q11463" s="37"/>
      <c r="AD11463" s="59"/>
    </row>
    <row r="11464" spans="1:30">
      <c r="A11464" s="15"/>
      <c r="D11464" s="47"/>
      <c r="I11464" s="15"/>
      <c r="P11464" s="36"/>
      <c r="Q11464" s="37"/>
      <c r="AD11464" s="59"/>
    </row>
    <row r="11465" spans="1:30">
      <c r="A11465" s="15"/>
      <c r="D11465" s="47"/>
      <c r="I11465" s="15"/>
      <c r="P11465" s="36"/>
      <c r="Q11465" s="37"/>
      <c r="AD11465" s="59"/>
    </row>
    <row r="11466" spans="1:30">
      <c r="A11466" s="15"/>
      <c r="D11466" s="47"/>
      <c r="I11466" s="15"/>
      <c r="P11466" s="36"/>
      <c r="Q11466" s="37"/>
      <c r="AD11466" s="59"/>
    </row>
    <row r="11467" spans="1:30">
      <c r="A11467" s="15"/>
      <c r="D11467" s="47"/>
      <c r="I11467" s="15"/>
      <c r="P11467" s="36"/>
      <c r="Q11467" s="37"/>
      <c r="AD11467" s="59"/>
    </row>
    <row r="11468" spans="1:30">
      <c r="A11468" s="15"/>
      <c r="D11468" s="47"/>
      <c r="I11468" s="15"/>
      <c r="P11468" s="36"/>
      <c r="Q11468" s="37"/>
      <c r="AD11468" s="59"/>
    </row>
    <row r="11469" spans="1:30">
      <c r="A11469" s="15"/>
      <c r="D11469" s="47"/>
      <c r="I11469" s="15"/>
      <c r="P11469" s="36"/>
      <c r="Q11469" s="37"/>
      <c r="AD11469" s="59"/>
    </row>
    <row r="11470" spans="1:30">
      <c r="A11470" s="15"/>
      <c r="D11470" s="47"/>
      <c r="I11470" s="15"/>
      <c r="P11470" s="36"/>
      <c r="Q11470" s="37"/>
      <c r="AD11470" s="59"/>
    </row>
    <row r="11471" spans="1:30">
      <c r="A11471" s="15"/>
      <c r="D11471" s="47"/>
      <c r="I11471" s="15"/>
      <c r="P11471" s="36"/>
      <c r="Q11471" s="37"/>
      <c r="AD11471" s="59"/>
    </row>
    <row r="11472" spans="1:30">
      <c r="A11472" s="15"/>
      <c r="D11472" s="47"/>
      <c r="I11472" s="15"/>
      <c r="P11472" s="36"/>
      <c r="Q11472" s="37"/>
      <c r="AD11472" s="59"/>
    </row>
    <row r="11473" spans="1:30">
      <c r="A11473" s="15"/>
      <c r="D11473" s="47"/>
      <c r="I11473" s="15"/>
      <c r="P11473" s="36"/>
      <c r="Q11473" s="37"/>
      <c r="AD11473" s="59"/>
    </row>
    <row r="11474" spans="1:30">
      <c r="A11474" s="15"/>
      <c r="D11474" s="47"/>
      <c r="I11474" s="15"/>
      <c r="P11474" s="36"/>
      <c r="Q11474" s="37"/>
      <c r="AD11474" s="59"/>
    </row>
    <row r="11475" spans="1:30">
      <c r="A11475" s="15"/>
      <c r="D11475" s="47"/>
      <c r="I11475" s="15"/>
      <c r="P11475" s="36"/>
      <c r="Q11475" s="37"/>
      <c r="AD11475" s="59"/>
    </row>
    <row r="11476" spans="1:30">
      <c r="A11476" s="15"/>
      <c r="D11476" s="47"/>
      <c r="I11476" s="15"/>
      <c r="P11476" s="36"/>
      <c r="Q11476" s="37"/>
      <c r="AD11476" s="59"/>
    </row>
    <row r="11477" spans="1:30">
      <c r="A11477" s="15"/>
      <c r="D11477" s="47"/>
      <c r="I11477" s="15"/>
      <c r="P11477" s="36"/>
      <c r="Q11477" s="37"/>
      <c r="AD11477" s="59"/>
    </row>
    <row r="11478" spans="1:30">
      <c r="A11478" s="15"/>
      <c r="D11478" s="47"/>
      <c r="I11478" s="15"/>
      <c r="P11478" s="36"/>
      <c r="Q11478" s="37"/>
      <c r="AD11478" s="59"/>
    </row>
    <row r="11479" spans="1:30">
      <c r="A11479" s="15"/>
      <c r="D11479" s="47"/>
      <c r="I11479" s="15"/>
      <c r="P11479" s="36"/>
      <c r="Q11479" s="37"/>
      <c r="AD11479" s="59"/>
    </row>
    <row r="11480" spans="1:30">
      <c r="A11480" s="15"/>
      <c r="D11480" s="47"/>
      <c r="I11480" s="15"/>
      <c r="P11480" s="36"/>
      <c r="Q11480" s="37"/>
      <c r="Z11480" s="68"/>
      <c r="AD11480" s="59"/>
    </row>
    <row r="11481" spans="1:30">
      <c r="A11481" s="15"/>
      <c r="D11481" s="47"/>
      <c r="I11481" s="15"/>
      <c r="P11481" s="36"/>
      <c r="Q11481" s="37"/>
      <c r="AD11481" s="59"/>
    </row>
    <row r="11482" spans="1:30">
      <c r="A11482" s="15"/>
      <c r="D11482" s="47"/>
      <c r="I11482" s="15"/>
      <c r="P11482" s="36"/>
      <c r="Q11482" s="37"/>
      <c r="Z11482" s="68"/>
      <c r="AD11482" s="59"/>
    </row>
    <row r="11483" spans="1:30">
      <c r="A11483" s="15"/>
      <c r="D11483" s="47"/>
      <c r="I11483" s="15"/>
      <c r="P11483" s="36"/>
      <c r="Q11483" s="37"/>
      <c r="Z11483" s="68"/>
      <c r="AD11483" s="59"/>
    </row>
    <row r="11484" spans="1:30">
      <c r="A11484" s="15"/>
      <c r="D11484" s="47"/>
      <c r="I11484" s="15"/>
      <c r="P11484" s="36"/>
      <c r="Q11484" s="37"/>
      <c r="AD11484" s="59"/>
    </row>
    <row r="11485" spans="1:30">
      <c r="A11485" s="15"/>
      <c r="D11485" s="47"/>
      <c r="I11485" s="15"/>
      <c r="P11485" s="36"/>
      <c r="Q11485" s="37"/>
      <c r="AD11485" s="59"/>
    </row>
    <row r="11486" spans="1:30">
      <c r="A11486" s="15"/>
      <c r="D11486" s="47"/>
      <c r="I11486" s="15"/>
      <c r="P11486" s="36"/>
      <c r="Q11486" s="37"/>
      <c r="AD11486" s="59"/>
    </row>
    <row r="11487" spans="1:30">
      <c r="A11487" s="15"/>
      <c r="D11487" s="47"/>
      <c r="I11487" s="15"/>
      <c r="P11487" s="36"/>
      <c r="Q11487" s="37"/>
      <c r="AD11487" s="59"/>
    </row>
    <row r="11488" spans="1:30">
      <c r="A11488" s="15"/>
      <c r="D11488" s="47"/>
      <c r="I11488" s="15"/>
      <c r="P11488" s="36"/>
      <c r="Q11488" s="37"/>
      <c r="AD11488" s="59"/>
    </row>
    <row r="11489" spans="1:30">
      <c r="A11489" s="15"/>
      <c r="D11489" s="47"/>
      <c r="I11489" s="15"/>
      <c r="P11489" s="36"/>
      <c r="Q11489" s="37"/>
      <c r="AD11489" s="59"/>
    </row>
    <row r="11490" spans="1:30">
      <c r="A11490" s="15"/>
      <c r="D11490" s="47"/>
      <c r="I11490" s="15"/>
      <c r="P11490" s="36"/>
      <c r="Q11490" s="37"/>
      <c r="AD11490" s="59"/>
    </row>
    <row r="11491" spans="1:30">
      <c r="A11491" s="15"/>
      <c r="D11491" s="47"/>
      <c r="I11491" s="15"/>
      <c r="P11491" s="36"/>
      <c r="Q11491" s="37"/>
      <c r="AD11491" s="59"/>
    </row>
    <row r="11492" spans="1:30">
      <c r="A11492" s="15"/>
      <c r="D11492" s="47"/>
      <c r="I11492" s="15"/>
      <c r="P11492" s="36"/>
      <c r="Q11492" s="37"/>
      <c r="AD11492" s="59"/>
    </row>
    <row r="11493" spans="1:30">
      <c r="A11493" s="15"/>
      <c r="D11493" s="47"/>
      <c r="I11493" s="15"/>
      <c r="P11493" s="36"/>
      <c r="Q11493" s="37"/>
      <c r="AD11493" s="59"/>
    </row>
    <row r="11494" spans="1:30">
      <c r="A11494" s="15"/>
      <c r="D11494" s="47"/>
      <c r="I11494" s="15"/>
      <c r="P11494" s="36"/>
      <c r="Q11494" s="37"/>
      <c r="AD11494" s="59"/>
    </row>
    <row r="11495" spans="1:30">
      <c r="A11495" s="15"/>
      <c r="D11495" s="47"/>
      <c r="I11495" s="15"/>
      <c r="P11495" s="36"/>
      <c r="Q11495" s="37"/>
      <c r="AD11495" s="59"/>
    </row>
    <row r="11496" spans="1:30">
      <c r="A11496" s="15"/>
      <c r="D11496" s="47"/>
      <c r="I11496" s="15"/>
      <c r="P11496" s="36"/>
      <c r="Q11496" s="37"/>
      <c r="AD11496" s="59"/>
    </row>
    <row r="11497" spans="1:30">
      <c r="A11497" s="15"/>
      <c r="D11497" s="47"/>
      <c r="I11497" s="15"/>
      <c r="P11497" s="36"/>
      <c r="Q11497" s="37"/>
      <c r="AD11497" s="59"/>
    </row>
    <row r="11498" spans="1:30">
      <c r="A11498" s="15"/>
      <c r="D11498" s="47"/>
      <c r="I11498" s="15"/>
      <c r="P11498" s="36"/>
      <c r="Q11498" s="37"/>
      <c r="AD11498" s="59"/>
    </row>
    <row r="11499" spans="1:30">
      <c r="A11499" s="15"/>
      <c r="D11499" s="47"/>
      <c r="I11499" s="15"/>
      <c r="P11499" s="36"/>
      <c r="Q11499" s="37"/>
      <c r="AD11499" s="59"/>
    </row>
    <row r="11500" spans="1:30">
      <c r="A11500" s="15"/>
      <c r="D11500" s="47"/>
      <c r="I11500" s="15"/>
      <c r="P11500" s="36"/>
      <c r="Q11500" s="37"/>
      <c r="AD11500" s="59"/>
    </row>
    <row r="11501" spans="1:30">
      <c r="A11501" s="15"/>
      <c r="D11501" s="47"/>
      <c r="I11501" s="15"/>
      <c r="P11501" s="36"/>
      <c r="Q11501" s="37"/>
      <c r="AD11501" s="59"/>
    </row>
    <row r="11502" spans="1:30">
      <c r="A11502" s="15"/>
      <c r="D11502" s="47"/>
      <c r="I11502" s="15"/>
      <c r="P11502" s="36"/>
      <c r="Q11502" s="37"/>
      <c r="AD11502" s="59"/>
    </row>
    <row r="11503" spans="1:30">
      <c r="A11503" s="15"/>
      <c r="D11503" s="47"/>
      <c r="I11503" s="15"/>
      <c r="P11503" s="36"/>
      <c r="Q11503" s="37"/>
      <c r="Z11503" s="68"/>
      <c r="AD11503" s="59"/>
    </row>
    <row r="11504" spans="1:30">
      <c r="A11504" s="15"/>
      <c r="D11504" s="47"/>
      <c r="I11504" s="15"/>
      <c r="P11504" s="36"/>
      <c r="Q11504" s="37"/>
      <c r="AD11504" s="59"/>
    </row>
    <row r="11505" spans="1:30">
      <c r="A11505" s="15"/>
      <c r="D11505" s="47"/>
      <c r="I11505" s="15"/>
      <c r="P11505" s="36"/>
      <c r="Q11505" s="37"/>
      <c r="AD11505" s="59"/>
    </row>
    <row r="11506" spans="1:30">
      <c r="A11506" s="15"/>
      <c r="D11506" s="47"/>
      <c r="I11506" s="15"/>
      <c r="P11506" s="36"/>
      <c r="Q11506" s="37"/>
      <c r="AD11506" s="59"/>
    </row>
    <row r="11507" spans="1:30">
      <c r="A11507" s="15"/>
      <c r="D11507" s="47"/>
      <c r="I11507" s="15"/>
      <c r="P11507" s="36"/>
      <c r="Q11507" s="37"/>
      <c r="AD11507" s="59"/>
    </row>
    <row r="11508" spans="1:30">
      <c r="A11508" s="15"/>
      <c r="D11508" s="47"/>
      <c r="I11508" s="15"/>
      <c r="P11508" s="36"/>
      <c r="Q11508" s="37"/>
      <c r="AD11508" s="59"/>
    </row>
    <row r="11509" spans="1:30">
      <c r="A11509" s="15"/>
      <c r="D11509" s="47"/>
      <c r="I11509" s="15"/>
      <c r="P11509" s="36"/>
      <c r="Q11509" s="37"/>
      <c r="AD11509" s="59"/>
    </row>
    <row r="11510" spans="1:30">
      <c r="A11510" s="15"/>
      <c r="D11510" s="47"/>
      <c r="I11510" s="15"/>
      <c r="P11510" s="36"/>
      <c r="Q11510" s="37"/>
      <c r="AD11510" s="59"/>
    </row>
    <row r="11511" spans="1:30">
      <c r="A11511" s="15"/>
      <c r="D11511" s="47"/>
      <c r="I11511" s="15"/>
      <c r="P11511" s="36"/>
      <c r="Q11511" s="37"/>
      <c r="AD11511" s="59"/>
    </row>
    <row r="11512" spans="1:30">
      <c r="A11512" s="15"/>
      <c r="D11512" s="47"/>
      <c r="I11512" s="15"/>
      <c r="P11512" s="36"/>
      <c r="Q11512" s="37"/>
      <c r="AD11512" s="59"/>
    </row>
    <row r="11513" spans="1:30">
      <c r="A11513" s="15"/>
      <c r="D11513" s="47"/>
      <c r="I11513" s="15"/>
      <c r="P11513" s="36"/>
      <c r="Q11513" s="37"/>
      <c r="AD11513" s="59"/>
    </row>
    <row r="11514" spans="1:30">
      <c r="A11514" s="15"/>
      <c r="D11514" s="47"/>
      <c r="I11514" s="15"/>
      <c r="P11514" s="36"/>
      <c r="Q11514" s="37"/>
      <c r="Z11514" s="68"/>
      <c r="AD11514" s="59"/>
    </row>
    <row r="11515" spans="1:30">
      <c r="A11515" s="15"/>
      <c r="D11515" s="47"/>
      <c r="I11515" s="15"/>
      <c r="P11515" s="36"/>
      <c r="Q11515" s="37"/>
      <c r="Z11515" s="68"/>
      <c r="AD11515" s="59"/>
    </row>
    <row r="11516" spans="1:30">
      <c r="A11516" s="15"/>
      <c r="D11516" s="47"/>
      <c r="I11516" s="15"/>
      <c r="P11516" s="36"/>
      <c r="Q11516" s="37"/>
      <c r="AD11516" s="59"/>
    </row>
    <row r="11517" spans="1:30">
      <c r="A11517" s="15"/>
      <c r="D11517" s="47"/>
      <c r="I11517" s="15"/>
      <c r="P11517" s="36"/>
      <c r="Q11517" s="37"/>
      <c r="AD11517" s="59"/>
    </row>
    <row r="11518" spans="1:30">
      <c r="A11518" s="15"/>
      <c r="D11518" s="47"/>
      <c r="I11518" s="15"/>
      <c r="P11518" s="36"/>
      <c r="Q11518" s="37"/>
      <c r="AD11518" s="59"/>
    </row>
    <row r="11519" spans="1:30">
      <c r="A11519" s="15"/>
      <c r="D11519" s="47"/>
      <c r="I11519" s="15"/>
      <c r="P11519" s="36"/>
      <c r="Q11519" s="37"/>
      <c r="AD11519" s="59"/>
    </row>
    <row r="11520" spans="1:30">
      <c r="A11520" s="15"/>
      <c r="D11520" s="47"/>
      <c r="I11520" s="15"/>
      <c r="P11520" s="36"/>
      <c r="Q11520" s="37"/>
      <c r="AD11520" s="59"/>
    </row>
    <row r="11521" spans="1:30">
      <c r="A11521" s="15"/>
      <c r="D11521" s="47"/>
      <c r="I11521" s="15"/>
      <c r="P11521" s="36"/>
      <c r="Q11521" s="37"/>
      <c r="AD11521" s="59"/>
    </row>
    <row r="11522" spans="1:30">
      <c r="A11522" s="15"/>
      <c r="D11522" s="47"/>
      <c r="I11522" s="15"/>
      <c r="P11522" s="36"/>
      <c r="Q11522" s="37"/>
      <c r="AD11522" s="59"/>
    </row>
    <row r="11523" spans="1:30">
      <c r="A11523" s="15"/>
      <c r="D11523" s="47"/>
      <c r="I11523" s="15"/>
      <c r="P11523" s="36"/>
      <c r="Q11523" s="37"/>
      <c r="AD11523" s="59"/>
    </row>
    <row r="11524" spans="1:30">
      <c r="A11524" s="15"/>
      <c r="D11524" s="47"/>
      <c r="I11524" s="15"/>
      <c r="P11524" s="36"/>
      <c r="Q11524" s="37"/>
      <c r="AD11524" s="59"/>
    </row>
    <row r="11525" spans="1:30">
      <c r="A11525" s="15"/>
      <c r="D11525" s="47"/>
      <c r="I11525" s="15"/>
      <c r="P11525" s="36"/>
      <c r="Q11525" s="37"/>
      <c r="AD11525" s="59"/>
    </row>
    <row r="11526" spans="1:30">
      <c r="A11526" s="15"/>
      <c r="D11526" s="47"/>
      <c r="I11526" s="15"/>
      <c r="P11526" s="36"/>
      <c r="Q11526" s="37"/>
      <c r="AD11526" s="59"/>
    </row>
    <row r="11527" spans="1:30">
      <c r="A11527" s="15"/>
      <c r="D11527" s="47"/>
      <c r="I11527" s="15"/>
      <c r="P11527" s="36"/>
      <c r="Q11527" s="37"/>
      <c r="AD11527" s="59"/>
    </row>
    <row r="11528" spans="1:30">
      <c r="A11528" s="15"/>
      <c r="D11528" s="47"/>
      <c r="I11528" s="15"/>
      <c r="P11528" s="36"/>
      <c r="Q11528" s="37"/>
      <c r="AD11528" s="59"/>
    </row>
    <row r="11529" spans="1:30">
      <c r="A11529" s="15"/>
      <c r="D11529" s="47"/>
      <c r="I11529" s="15"/>
      <c r="P11529" s="36"/>
      <c r="Q11529" s="37"/>
      <c r="AD11529" s="59"/>
    </row>
    <row r="11530" spans="1:30">
      <c r="A11530" s="15"/>
      <c r="D11530" s="47"/>
      <c r="I11530" s="15"/>
      <c r="P11530" s="36"/>
      <c r="Q11530" s="37"/>
      <c r="AD11530" s="59"/>
    </row>
    <row r="11531" spans="1:30">
      <c r="A11531" s="15"/>
      <c r="D11531" s="47"/>
      <c r="I11531" s="15"/>
      <c r="P11531" s="36"/>
      <c r="Q11531" s="37"/>
      <c r="AD11531" s="59"/>
    </row>
    <row r="11532" spans="1:30">
      <c r="A11532" s="15"/>
      <c r="D11532" s="47"/>
      <c r="I11532" s="15"/>
      <c r="P11532" s="36"/>
      <c r="Q11532" s="37"/>
      <c r="AD11532" s="59"/>
    </row>
    <row r="11533" spans="1:30">
      <c r="A11533" s="15"/>
      <c r="D11533" s="47"/>
      <c r="I11533" s="15"/>
      <c r="P11533" s="36"/>
      <c r="Q11533" s="37"/>
      <c r="AD11533" s="59"/>
    </row>
    <row r="11534" spans="1:30">
      <c r="A11534" s="15"/>
      <c r="D11534" s="47"/>
      <c r="I11534" s="15"/>
      <c r="P11534" s="36"/>
      <c r="Q11534" s="37"/>
      <c r="AD11534" s="59"/>
    </row>
    <row r="11535" spans="1:30">
      <c r="A11535" s="15"/>
      <c r="D11535" s="47"/>
      <c r="I11535" s="15"/>
      <c r="P11535" s="36"/>
      <c r="Q11535" s="37"/>
      <c r="AD11535" s="59"/>
    </row>
    <row r="11536" spans="1:30">
      <c r="A11536" s="15"/>
      <c r="D11536" s="47"/>
      <c r="I11536" s="15"/>
      <c r="P11536" s="36"/>
      <c r="Q11536" s="37"/>
      <c r="AD11536" s="59"/>
    </row>
    <row r="11537" spans="1:30">
      <c r="A11537" s="15"/>
      <c r="D11537" s="47"/>
      <c r="I11537" s="15"/>
      <c r="P11537" s="36"/>
      <c r="Q11537" s="37"/>
      <c r="AD11537" s="59"/>
    </row>
    <row r="11538" spans="1:30">
      <c r="A11538" s="15"/>
      <c r="D11538" s="47"/>
      <c r="I11538" s="15"/>
      <c r="P11538" s="36"/>
      <c r="Q11538" s="37"/>
      <c r="AD11538" s="59"/>
    </row>
    <row r="11539" spans="1:30">
      <c r="A11539" s="15"/>
      <c r="D11539" s="47"/>
      <c r="I11539" s="15"/>
      <c r="P11539" s="36"/>
      <c r="Q11539" s="37"/>
      <c r="AD11539" s="59"/>
    </row>
    <row r="11540" spans="1:30">
      <c r="A11540" s="15"/>
      <c r="D11540" s="47"/>
      <c r="I11540" s="15"/>
      <c r="P11540" s="36"/>
      <c r="Q11540" s="37"/>
      <c r="AD11540" s="59"/>
    </row>
    <row r="11541" spans="1:30">
      <c r="A11541" s="15"/>
      <c r="D11541" s="47"/>
      <c r="I11541" s="15"/>
      <c r="P11541" s="36"/>
      <c r="Q11541" s="37"/>
      <c r="AD11541" s="59"/>
    </row>
    <row r="11542" spans="1:30">
      <c r="A11542" s="15"/>
      <c r="D11542" s="47"/>
      <c r="I11542" s="15"/>
      <c r="P11542" s="36"/>
      <c r="Q11542" s="37"/>
      <c r="AD11542" s="59"/>
    </row>
    <row r="11543" spans="1:30">
      <c r="A11543" s="15"/>
      <c r="D11543" s="47"/>
      <c r="I11543" s="15"/>
      <c r="P11543" s="36"/>
      <c r="Q11543" s="37"/>
      <c r="AD11543" s="59"/>
    </row>
    <row r="11544" spans="1:30">
      <c r="A11544" s="15"/>
      <c r="D11544" s="47"/>
      <c r="I11544" s="15"/>
      <c r="P11544" s="36"/>
      <c r="Q11544" s="37"/>
      <c r="AD11544" s="59"/>
    </row>
    <row r="11545" spans="1:30">
      <c r="A11545" s="15"/>
      <c r="D11545" s="47"/>
      <c r="I11545" s="15"/>
      <c r="P11545" s="36"/>
      <c r="Q11545" s="37"/>
      <c r="AD11545" s="59"/>
    </row>
    <row r="11546" spans="1:30">
      <c r="A11546" s="15"/>
      <c r="D11546" s="47"/>
      <c r="I11546" s="15"/>
      <c r="P11546" s="36"/>
      <c r="Q11546" s="37"/>
      <c r="AD11546" s="59"/>
    </row>
    <row r="11547" spans="1:30">
      <c r="A11547" s="15"/>
      <c r="D11547" s="47"/>
      <c r="I11547" s="15"/>
      <c r="P11547" s="36"/>
      <c r="Q11547" s="37"/>
      <c r="AD11547" s="59"/>
    </row>
    <row r="11548" spans="1:30">
      <c r="A11548" s="15"/>
      <c r="D11548" s="47"/>
      <c r="I11548" s="15"/>
      <c r="P11548" s="36"/>
      <c r="Q11548" s="37"/>
      <c r="AD11548" s="59"/>
    </row>
    <row r="11549" spans="1:30">
      <c r="A11549" s="15"/>
      <c r="D11549" s="47"/>
      <c r="I11549" s="15"/>
      <c r="P11549" s="36"/>
      <c r="Q11549" s="37"/>
      <c r="AD11549" s="59"/>
    </row>
    <row r="11550" spans="1:30">
      <c r="A11550" s="15"/>
      <c r="D11550" s="47"/>
      <c r="I11550" s="15"/>
      <c r="P11550" s="36"/>
      <c r="Q11550" s="37"/>
      <c r="AD11550" s="59"/>
    </row>
    <row r="11551" spans="1:30">
      <c r="A11551" s="15"/>
      <c r="D11551" s="47"/>
      <c r="I11551" s="15"/>
      <c r="P11551" s="36"/>
      <c r="Q11551" s="37"/>
      <c r="AD11551" s="59"/>
    </row>
    <row r="11552" spans="1:30">
      <c r="A11552" s="15"/>
      <c r="D11552" s="47"/>
      <c r="I11552" s="15"/>
      <c r="P11552" s="36"/>
      <c r="Q11552" s="37"/>
      <c r="AD11552" s="59"/>
    </row>
    <row r="11553" spans="1:30">
      <c r="A11553" s="15"/>
      <c r="D11553" s="47"/>
      <c r="I11553" s="15"/>
      <c r="P11553" s="36"/>
      <c r="Q11553" s="37"/>
      <c r="AD11553" s="59"/>
    </row>
    <row r="11554" spans="1:30">
      <c r="A11554" s="15"/>
      <c r="D11554" s="47"/>
      <c r="I11554" s="15"/>
      <c r="P11554" s="36"/>
      <c r="Q11554" s="37"/>
      <c r="AD11554" s="59"/>
    </row>
    <row r="11555" spans="1:30">
      <c r="A11555" s="15"/>
      <c r="D11555" s="47"/>
      <c r="I11555" s="15"/>
      <c r="P11555" s="36"/>
      <c r="Q11555" s="37"/>
      <c r="AD11555" s="59"/>
    </row>
    <row r="11556" spans="1:30">
      <c r="A11556" s="15"/>
      <c r="D11556" s="47"/>
      <c r="I11556" s="15"/>
      <c r="P11556" s="36"/>
      <c r="Q11556" s="37"/>
      <c r="AD11556" s="59"/>
    </row>
    <row r="11557" spans="1:30">
      <c r="A11557" s="15"/>
      <c r="D11557" s="47"/>
      <c r="I11557" s="15"/>
      <c r="P11557" s="36"/>
      <c r="Q11557" s="37"/>
      <c r="AD11557" s="59"/>
    </row>
    <row r="11558" spans="1:30">
      <c r="A11558" s="15"/>
      <c r="D11558" s="47"/>
      <c r="I11558" s="15"/>
      <c r="P11558" s="36"/>
      <c r="Q11558" s="37"/>
      <c r="AD11558" s="59"/>
    </row>
    <row r="11559" spans="1:30">
      <c r="A11559" s="15"/>
      <c r="D11559" s="47"/>
      <c r="I11559" s="15"/>
      <c r="P11559" s="36"/>
      <c r="Q11559" s="37"/>
      <c r="AD11559" s="59"/>
    </row>
    <row r="11560" spans="1:30">
      <c r="A11560" s="15"/>
      <c r="D11560" s="47"/>
      <c r="I11560" s="15"/>
      <c r="P11560" s="36"/>
      <c r="Q11560" s="37"/>
      <c r="AD11560" s="59"/>
    </row>
    <row r="11561" spans="1:30">
      <c r="A11561" s="15"/>
      <c r="D11561" s="47"/>
      <c r="I11561" s="15"/>
      <c r="P11561" s="36"/>
      <c r="Q11561" s="37"/>
      <c r="AD11561" s="59"/>
    </row>
    <row r="11562" spans="1:30">
      <c r="A11562" s="15"/>
      <c r="D11562" s="47"/>
      <c r="I11562" s="15"/>
      <c r="P11562" s="36"/>
      <c r="Q11562" s="37"/>
      <c r="AD11562" s="59"/>
    </row>
    <row r="11563" spans="1:30">
      <c r="A11563" s="15"/>
      <c r="D11563" s="47"/>
      <c r="I11563" s="15"/>
      <c r="P11563" s="36"/>
      <c r="Q11563" s="37"/>
      <c r="AD11563" s="59"/>
    </row>
    <row r="11564" spans="1:30">
      <c r="A11564" s="15"/>
      <c r="D11564" s="47"/>
      <c r="I11564" s="15"/>
      <c r="P11564" s="36"/>
      <c r="Q11564" s="37"/>
      <c r="AD11564" s="59"/>
    </row>
    <row r="11565" spans="1:30">
      <c r="A11565" s="15"/>
      <c r="D11565" s="47"/>
      <c r="I11565" s="15"/>
      <c r="P11565" s="36"/>
      <c r="Q11565" s="37"/>
      <c r="AD11565" s="59"/>
    </row>
    <row r="11566" spans="1:30">
      <c r="A11566" s="15"/>
      <c r="D11566" s="47"/>
      <c r="I11566" s="15"/>
      <c r="P11566" s="36"/>
      <c r="Q11566" s="37"/>
      <c r="AD11566" s="59"/>
    </row>
    <row r="11567" spans="1:30">
      <c r="A11567" s="15"/>
      <c r="D11567" s="47"/>
      <c r="I11567" s="15"/>
      <c r="P11567" s="36"/>
      <c r="Q11567" s="37"/>
      <c r="AD11567" s="59"/>
    </row>
    <row r="11568" spans="1:30">
      <c r="A11568" s="15"/>
      <c r="D11568" s="47"/>
      <c r="I11568" s="15"/>
      <c r="P11568" s="36"/>
      <c r="Q11568" s="37"/>
      <c r="AD11568" s="59"/>
    </row>
    <row r="11569" spans="1:30">
      <c r="A11569" s="15"/>
      <c r="D11569" s="47"/>
      <c r="I11569" s="15"/>
      <c r="P11569" s="36"/>
      <c r="Q11569" s="37"/>
      <c r="AD11569" s="59"/>
    </row>
    <row r="11570" spans="1:30">
      <c r="A11570" s="15"/>
      <c r="D11570" s="47"/>
      <c r="I11570" s="15"/>
      <c r="P11570" s="36"/>
      <c r="Q11570" s="37"/>
      <c r="AD11570" s="59"/>
    </row>
    <row r="11571" spans="1:30">
      <c r="A11571" s="15"/>
      <c r="D11571" s="47"/>
      <c r="I11571" s="15"/>
      <c r="P11571" s="36"/>
      <c r="Q11571" s="37"/>
      <c r="AD11571" s="59"/>
    </row>
    <row r="11572" spans="1:30">
      <c r="A11572" s="15"/>
      <c r="D11572" s="47"/>
      <c r="I11572" s="15"/>
      <c r="P11572" s="36"/>
      <c r="Q11572" s="37"/>
      <c r="AD11572" s="59"/>
    </row>
    <row r="11573" spans="1:30">
      <c r="A11573" s="15"/>
      <c r="D11573" s="47"/>
      <c r="I11573" s="15"/>
      <c r="P11573" s="36"/>
      <c r="Q11573" s="37"/>
      <c r="AD11573" s="59"/>
    </row>
    <row r="11574" spans="1:30">
      <c r="A11574" s="15"/>
      <c r="D11574" s="47"/>
      <c r="I11574" s="15"/>
      <c r="P11574" s="36"/>
      <c r="Q11574" s="37"/>
      <c r="AD11574" s="59"/>
    </row>
    <row r="11575" spans="1:30">
      <c r="A11575" s="15"/>
      <c r="D11575" s="47"/>
      <c r="I11575" s="15"/>
      <c r="P11575" s="36"/>
      <c r="Q11575" s="37"/>
      <c r="AD11575" s="59"/>
    </row>
    <row r="11576" spans="1:30">
      <c r="A11576" s="15"/>
      <c r="D11576" s="47"/>
      <c r="I11576" s="15"/>
      <c r="P11576" s="36"/>
      <c r="Q11576" s="37"/>
      <c r="AD11576" s="59"/>
    </row>
    <row r="11577" spans="1:30">
      <c r="A11577" s="15"/>
      <c r="D11577" s="47"/>
      <c r="I11577" s="15"/>
      <c r="P11577" s="36"/>
      <c r="Q11577" s="37"/>
      <c r="AD11577" s="59"/>
    </row>
    <row r="11578" spans="1:30">
      <c r="A11578" s="15"/>
      <c r="D11578" s="47"/>
      <c r="I11578" s="15"/>
      <c r="P11578" s="36"/>
      <c r="Q11578" s="37"/>
      <c r="AD11578" s="59"/>
    </row>
    <row r="11579" spans="1:30">
      <c r="A11579" s="15"/>
      <c r="D11579" s="47"/>
      <c r="I11579" s="15"/>
      <c r="P11579" s="36"/>
      <c r="Q11579" s="37"/>
      <c r="AD11579" s="59"/>
    </row>
    <row r="11580" spans="1:30">
      <c r="A11580" s="15"/>
      <c r="D11580" s="47"/>
      <c r="I11580" s="15"/>
      <c r="P11580" s="36"/>
      <c r="Q11580" s="37"/>
      <c r="AD11580" s="59"/>
    </row>
    <row r="11581" spans="1:30">
      <c r="A11581" s="15"/>
      <c r="D11581" s="47"/>
      <c r="I11581" s="15"/>
      <c r="P11581" s="36"/>
      <c r="Q11581" s="37"/>
      <c r="AD11581" s="59"/>
    </row>
    <row r="11582" spans="1:30">
      <c r="A11582" s="15"/>
      <c r="D11582" s="47"/>
      <c r="I11582" s="15"/>
      <c r="P11582" s="36"/>
      <c r="Q11582" s="37"/>
      <c r="AD11582" s="59"/>
    </row>
    <row r="11583" spans="1:30">
      <c r="A11583" s="15"/>
      <c r="D11583" s="47"/>
      <c r="I11583" s="15"/>
      <c r="P11583" s="36"/>
      <c r="Q11583" s="37"/>
      <c r="AD11583" s="59"/>
    </row>
    <row r="11584" spans="1:30">
      <c r="A11584" s="15"/>
      <c r="D11584" s="47"/>
      <c r="I11584" s="15"/>
      <c r="P11584" s="36"/>
      <c r="Q11584" s="37"/>
      <c r="AD11584" s="59"/>
    </row>
    <row r="11585" spans="1:30">
      <c r="A11585" s="15"/>
      <c r="D11585" s="47"/>
      <c r="I11585" s="15"/>
      <c r="P11585" s="36"/>
      <c r="Q11585" s="37"/>
      <c r="AD11585" s="59"/>
    </row>
    <row r="11586" spans="1:30">
      <c r="A11586" s="15"/>
      <c r="D11586" s="47"/>
      <c r="I11586" s="15"/>
      <c r="P11586" s="36"/>
      <c r="Q11586" s="37"/>
      <c r="AD11586" s="59"/>
    </row>
    <row r="11587" spans="1:30">
      <c r="A11587" s="15"/>
      <c r="D11587" s="47"/>
      <c r="I11587" s="15"/>
      <c r="P11587" s="36"/>
      <c r="Q11587" s="37"/>
      <c r="AD11587" s="59"/>
    </row>
    <row r="11588" spans="1:30">
      <c r="A11588" s="15"/>
      <c r="D11588" s="47"/>
      <c r="I11588" s="15"/>
      <c r="P11588" s="36"/>
      <c r="Q11588" s="37"/>
      <c r="AD11588" s="59"/>
    </row>
    <row r="11589" spans="1:30">
      <c r="A11589" s="15"/>
      <c r="D11589" s="47"/>
      <c r="I11589" s="15"/>
      <c r="P11589" s="36"/>
      <c r="Q11589" s="37"/>
      <c r="AD11589" s="59"/>
    </row>
    <row r="11590" spans="1:30">
      <c r="A11590" s="15"/>
      <c r="D11590" s="47"/>
      <c r="I11590" s="15"/>
      <c r="P11590" s="36"/>
      <c r="Q11590" s="37"/>
      <c r="AD11590" s="59"/>
    </row>
    <row r="11591" spans="1:30">
      <c r="A11591" s="15"/>
      <c r="D11591" s="47"/>
      <c r="I11591" s="15"/>
      <c r="P11591" s="36"/>
      <c r="Q11591" s="37"/>
      <c r="AD11591" s="59"/>
    </row>
    <row r="11592" spans="1:30">
      <c r="A11592" s="15"/>
      <c r="D11592" s="47"/>
      <c r="I11592" s="15"/>
      <c r="P11592" s="36"/>
      <c r="Q11592" s="37"/>
      <c r="AD11592" s="59"/>
    </row>
    <row r="11593" spans="1:30">
      <c r="A11593" s="15"/>
      <c r="D11593" s="47"/>
      <c r="I11593" s="15"/>
      <c r="P11593" s="36"/>
      <c r="Q11593" s="37"/>
      <c r="AD11593" s="59"/>
    </row>
    <row r="11594" spans="1:30">
      <c r="A11594" s="15"/>
      <c r="D11594" s="47"/>
      <c r="I11594" s="15"/>
      <c r="P11594" s="36"/>
      <c r="Q11594" s="37"/>
      <c r="AD11594" s="59"/>
    </row>
    <row r="11595" spans="1:30">
      <c r="A11595" s="15"/>
      <c r="D11595" s="47"/>
      <c r="I11595" s="15"/>
      <c r="P11595" s="36"/>
      <c r="Q11595" s="37"/>
      <c r="AD11595" s="59"/>
    </row>
    <row r="11596" spans="1:30">
      <c r="A11596" s="15"/>
      <c r="D11596" s="47"/>
      <c r="I11596" s="15"/>
      <c r="P11596" s="36"/>
      <c r="Q11596" s="37"/>
      <c r="AD11596" s="59"/>
    </row>
    <row r="11597" spans="1:30">
      <c r="A11597" s="15"/>
      <c r="D11597" s="47"/>
      <c r="I11597" s="15"/>
      <c r="P11597" s="36"/>
      <c r="Q11597" s="37"/>
      <c r="AD11597" s="59"/>
    </row>
    <row r="11598" spans="1:30">
      <c r="A11598" s="15"/>
      <c r="D11598" s="47"/>
      <c r="I11598" s="15"/>
      <c r="P11598" s="36"/>
      <c r="Q11598" s="37"/>
      <c r="AD11598" s="59"/>
    </row>
    <row r="11599" spans="1:30">
      <c r="A11599" s="15"/>
      <c r="D11599" s="47"/>
      <c r="I11599" s="15"/>
      <c r="P11599" s="36"/>
      <c r="Q11599" s="37"/>
      <c r="AD11599" s="59"/>
    </row>
    <row r="11600" spans="1:30">
      <c r="A11600" s="15"/>
      <c r="D11600" s="47"/>
      <c r="I11600" s="15"/>
      <c r="P11600" s="36"/>
      <c r="Q11600" s="37"/>
      <c r="AD11600" s="59"/>
    </row>
    <row r="11601" spans="1:30">
      <c r="A11601" s="15"/>
      <c r="D11601" s="47"/>
      <c r="I11601" s="15"/>
      <c r="P11601" s="36"/>
      <c r="Q11601" s="37"/>
      <c r="AD11601" s="59"/>
    </row>
    <row r="11602" spans="1:30">
      <c r="A11602" s="15"/>
      <c r="D11602" s="47"/>
      <c r="I11602" s="15"/>
      <c r="P11602" s="36"/>
      <c r="Q11602" s="37"/>
      <c r="AD11602" s="59"/>
    </row>
    <row r="11603" spans="1:30">
      <c r="A11603" s="15"/>
      <c r="D11603" s="47"/>
      <c r="I11603" s="15"/>
      <c r="P11603" s="36"/>
      <c r="Q11603" s="37"/>
      <c r="AD11603" s="59"/>
    </row>
    <row r="11604" spans="1:30">
      <c r="A11604" s="15"/>
      <c r="D11604" s="47"/>
      <c r="I11604" s="15"/>
      <c r="P11604" s="36"/>
      <c r="Q11604" s="37"/>
      <c r="AD11604" s="59"/>
    </row>
    <row r="11605" spans="1:30">
      <c r="A11605" s="15"/>
      <c r="D11605" s="47"/>
      <c r="I11605" s="15"/>
      <c r="P11605" s="36"/>
      <c r="Q11605" s="37"/>
      <c r="AD11605" s="59"/>
    </row>
    <row r="11606" spans="1:30">
      <c r="A11606" s="15"/>
      <c r="D11606" s="47"/>
      <c r="I11606" s="15"/>
      <c r="P11606" s="36"/>
      <c r="Q11606" s="37"/>
      <c r="AD11606" s="59"/>
    </row>
    <row r="11607" spans="1:30">
      <c r="A11607" s="15"/>
      <c r="D11607" s="47"/>
      <c r="I11607" s="15"/>
      <c r="P11607" s="36"/>
      <c r="Q11607" s="37"/>
      <c r="AD11607" s="59"/>
    </row>
    <row r="11608" spans="1:30">
      <c r="A11608" s="15"/>
      <c r="D11608" s="47"/>
      <c r="I11608" s="15"/>
      <c r="P11608" s="36"/>
      <c r="Q11608" s="37"/>
      <c r="AD11608" s="59"/>
    </row>
    <row r="11609" spans="1:30">
      <c r="A11609" s="15"/>
      <c r="D11609" s="47"/>
      <c r="I11609" s="15"/>
      <c r="P11609" s="36"/>
      <c r="Q11609" s="37"/>
      <c r="AD11609" s="59"/>
    </row>
    <row r="11610" spans="1:30">
      <c r="A11610" s="15"/>
      <c r="D11610" s="47"/>
      <c r="I11610" s="15"/>
      <c r="P11610" s="36"/>
      <c r="Q11610" s="37"/>
      <c r="AD11610" s="59"/>
    </row>
    <row r="11611" spans="1:30">
      <c r="A11611" s="15"/>
      <c r="D11611" s="47"/>
      <c r="I11611" s="15"/>
      <c r="P11611" s="36"/>
      <c r="Q11611" s="37"/>
      <c r="AD11611" s="59"/>
    </row>
    <row r="11612" spans="1:30">
      <c r="A11612" s="15"/>
      <c r="D11612" s="47"/>
      <c r="I11612" s="15"/>
      <c r="P11612" s="36"/>
      <c r="Q11612" s="37"/>
      <c r="AD11612" s="59"/>
    </row>
    <row r="11613" spans="1:30">
      <c r="A11613" s="15"/>
      <c r="D11613" s="47"/>
      <c r="I11613" s="15"/>
      <c r="P11613" s="36"/>
      <c r="Q11613" s="37"/>
      <c r="AD11613" s="59"/>
    </row>
    <row r="11614" spans="1:30">
      <c r="A11614" s="15"/>
      <c r="D11614" s="47"/>
      <c r="I11614" s="15"/>
      <c r="P11614" s="36"/>
      <c r="Q11614" s="37"/>
      <c r="AD11614" s="59"/>
    </row>
    <row r="11615" spans="1:30">
      <c r="A11615" s="15"/>
      <c r="D11615" s="47"/>
      <c r="I11615" s="15"/>
      <c r="P11615" s="36"/>
      <c r="Q11615" s="37"/>
      <c r="AD11615" s="59"/>
    </row>
    <row r="11616" spans="1:30">
      <c r="A11616" s="15"/>
      <c r="D11616" s="47"/>
      <c r="I11616" s="15"/>
      <c r="P11616" s="36"/>
      <c r="Q11616" s="37"/>
      <c r="AD11616" s="59"/>
    </row>
    <row r="11617" spans="1:30">
      <c r="A11617" s="15"/>
      <c r="D11617" s="47"/>
      <c r="I11617" s="15"/>
      <c r="P11617" s="36"/>
      <c r="Q11617" s="37"/>
      <c r="AD11617" s="59"/>
    </row>
    <row r="11618" spans="1:30">
      <c r="A11618" s="15"/>
      <c r="D11618" s="47"/>
      <c r="I11618" s="15"/>
      <c r="P11618" s="36"/>
      <c r="Q11618" s="37"/>
      <c r="AD11618" s="59"/>
    </row>
    <row r="11619" spans="1:30">
      <c r="A11619" s="15"/>
      <c r="D11619" s="47"/>
      <c r="I11619" s="15"/>
      <c r="P11619" s="36"/>
      <c r="Q11619" s="37"/>
      <c r="AD11619" s="59"/>
    </row>
    <row r="11620" spans="1:30">
      <c r="A11620" s="15"/>
      <c r="D11620" s="47"/>
      <c r="I11620" s="15"/>
      <c r="P11620" s="36"/>
      <c r="Q11620" s="37"/>
      <c r="AD11620" s="59"/>
    </row>
    <row r="11621" spans="1:30">
      <c r="A11621" s="15"/>
      <c r="D11621" s="47"/>
      <c r="I11621" s="15"/>
      <c r="P11621" s="36"/>
      <c r="Q11621" s="37"/>
      <c r="AD11621" s="59"/>
    </row>
    <row r="11622" spans="1:30">
      <c r="A11622" s="15"/>
      <c r="D11622" s="47"/>
      <c r="I11622" s="15"/>
      <c r="P11622" s="36"/>
      <c r="Q11622" s="37"/>
      <c r="AD11622" s="59"/>
    </row>
    <row r="11623" spans="1:30">
      <c r="A11623" s="15"/>
      <c r="D11623" s="47"/>
      <c r="I11623" s="15"/>
      <c r="P11623" s="36"/>
      <c r="Q11623" s="37"/>
      <c r="AD11623" s="59"/>
    </row>
    <row r="11624" spans="1:30">
      <c r="A11624" s="15"/>
      <c r="D11624" s="47"/>
      <c r="I11624" s="15"/>
      <c r="P11624" s="36"/>
      <c r="Q11624" s="37"/>
      <c r="AD11624" s="59"/>
    </row>
    <row r="11625" spans="1:30">
      <c r="A11625" s="15"/>
      <c r="D11625" s="47"/>
      <c r="I11625" s="15"/>
      <c r="P11625" s="36"/>
      <c r="Q11625" s="37"/>
      <c r="AD11625" s="59"/>
    </row>
    <row r="11626" spans="1:30">
      <c r="A11626" s="15"/>
      <c r="D11626" s="47"/>
      <c r="I11626" s="15"/>
      <c r="P11626" s="36"/>
      <c r="Q11626" s="37"/>
      <c r="AD11626" s="59"/>
    </row>
    <row r="11627" spans="1:30">
      <c r="A11627" s="15"/>
      <c r="D11627" s="47"/>
      <c r="I11627" s="15"/>
      <c r="P11627" s="36"/>
      <c r="Q11627" s="37"/>
      <c r="AD11627" s="59"/>
    </row>
    <row r="11628" spans="1:30">
      <c r="A11628" s="15"/>
      <c r="D11628" s="47"/>
      <c r="I11628" s="15"/>
      <c r="P11628" s="36"/>
      <c r="Q11628" s="37"/>
      <c r="AD11628" s="59"/>
    </row>
    <row r="11629" spans="1:30">
      <c r="A11629" s="15"/>
      <c r="D11629" s="47"/>
      <c r="I11629" s="15"/>
      <c r="P11629" s="36"/>
      <c r="Q11629" s="37"/>
      <c r="AD11629" s="59"/>
    </row>
    <row r="11630" spans="1:30">
      <c r="A11630" s="15"/>
      <c r="D11630" s="47"/>
      <c r="I11630" s="15"/>
      <c r="P11630" s="36"/>
      <c r="Q11630" s="37"/>
      <c r="AD11630" s="59"/>
    </row>
    <row r="11631" spans="1:30">
      <c r="A11631" s="15"/>
      <c r="D11631" s="47"/>
      <c r="I11631" s="15"/>
      <c r="P11631" s="36"/>
      <c r="Q11631" s="37"/>
      <c r="AD11631" s="59"/>
    </row>
    <row r="11632" spans="1:30">
      <c r="A11632" s="15"/>
      <c r="D11632" s="47"/>
      <c r="I11632" s="15"/>
      <c r="P11632" s="36"/>
      <c r="Q11632" s="37"/>
      <c r="AD11632" s="59"/>
    </row>
    <row r="11633" spans="1:30">
      <c r="A11633" s="15"/>
      <c r="D11633" s="47"/>
      <c r="I11633" s="15"/>
      <c r="P11633" s="36"/>
      <c r="Q11633" s="37"/>
      <c r="AD11633" s="59"/>
    </row>
    <row r="11634" spans="1:30">
      <c r="A11634" s="15"/>
      <c r="D11634" s="47"/>
      <c r="I11634" s="15"/>
      <c r="P11634" s="36"/>
      <c r="Q11634" s="37"/>
      <c r="AD11634" s="59"/>
    </row>
    <row r="11635" spans="1:30">
      <c r="A11635" s="15"/>
      <c r="D11635" s="47"/>
      <c r="I11635" s="15"/>
      <c r="P11635" s="36"/>
      <c r="Q11635" s="37"/>
      <c r="AD11635" s="59"/>
    </row>
    <row r="11636" spans="1:30">
      <c r="A11636" s="15"/>
      <c r="D11636" s="47"/>
      <c r="I11636" s="15"/>
      <c r="P11636" s="36"/>
      <c r="Q11636" s="37"/>
      <c r="AD11636" s="59"/>
    </row>
    <row r="11637" spans="1:30">
      <c r="A11637" s="15"/>
      <c r="D11637" s="47"/>
      <c r="I11637" s="15"/>
      <c r="P11637" s="36"/>
      <c r="Q11637" s="37"/>
      <c r="AD11637" s="59"/>
    </row>
    <row r="11638" spans="1:30">
      <c r="A11638" s="15"/>
      <c r="D11638" s="47"/>
      <c r="I11638" s="15"/>
      <c r="P11638" s="36"/>
      <c r="Q11638" s="37"/>
      <c r="AD11638" s="59"/>
    </row>
    <row r="11639" spans="1:30">
      <c r="A11639" s="15"/>
      <c r="D11639" s="47"/>
      <c r="I11639" s="15"/>
      <c r="P11639" s="36"/>
      <c r="Q11639" s="37"/>
      <c r="AD11639" s="59"/>
    </row>
    <row r="11640" spans="1:30">
      <c r="A11640" s="15"/>
      <c r="D11640" s="47"/>
      <c r="I11640" s="15"/>
      <c r="P11640" s="36"/>
      <c r="Q11640" s="37"/>
      <c r="AD11640" s="59"/>
    </row>
    <row r="11641" spans="1:30">
      <c r="A11641" s="15"/>
      <c r="D11641" s="47"/>
      <c r="I11641" s="15"/>
      <c r="P11641" s="36"/>
      <c r="Q11641" s="37"/>
      <c r="AD11641" s="59"/>
    </row>
    <row r="11642" spans="1:30">
      <c r="A11642" s="15"/>
      <c r="D11642" s="47"/>
      <c r="I11642" s="15"/>
      <c r="P11642" s="36"/>
      <c r="Q11642" s="37"/>
      <c r="AD11642" s="59"/>
    </row>
    <row r="11643" spans="1:30">
      <c r="A11643" s="15"/>
      <c r="D11643" s="47"/>
      <c r="I11643" s="15"/>
      <c r="P11643" s="36"/>
      <c r="Q11643" s="37"/>
      <c r="AD11643" s="59"/>
    </row>
    <row r="11644" spans="1:30">
      <c r="A11644" s="15"/>
      <c r="D11644" s="47"/>
      <c r="I11644" s="15"/>
      <c r="P11644" s="36"/>
      <c r="Q11644" s="37"/>
      <c r="AD11644" s="59"/>
    </row>
    <row r="11645" spans="1:30">
      <c r="A11645" s="15"/>
      <c r="D11645" s="47"/>
      <c r="I11645" s="15"/>
      <c r="P11645" s="36"/>
      <c r="Q11645" s="37"/>
      <c r="AD11645" s="59"/>
    </row>
    <row r="11646" spans="1:30">
      <c r="A11646" s="15"/>
      <c r="D11646" s="47"/>
      <c r="I11646" s="15"/>
      <c r="P11646" s="36"/>
      <c r="Q11646" s="37"/>
      <c r="AD11646" s="59"/>
    </row>
    <row r="11647" spans="1:30">
      <c r="A11647" s="15"/>
      <c r="D11647" s="47"/>
      <c r="I11647" s="15"/>
      <c r="P11647" s="36"/>
      <c r="Q11647" s="37"/>
      <c r="AD11647" s="59"/>
    </row>
    <row r="11648" spans="1:30">
      <c r="A11648" s="15"/>
      <c r="D11648" s="47"/>
      <c r="I11648" s="15"/>
      <c r="P11648" s="36"/>
      <c r="Q11648" s="37"/>
      <c r="AD11648" s="59"/>
    </row>
    <row r="11649" spans="1:30">
      <c r="A11649" s="15"/>
      <c r="D11649" s="47"/>
      <c r="I11649" s="15"/>
      <c r="P11649" s="36"/>
      <c r="Q11649" s="37"/>
      <c r="AD11649" s="59"/>
    </row>
    <row r="11650" spans="1:30">
      <c r="A11650" s="15"/>
      <c r="D11650" s="47"/>
      <c r="I11650" s="15"/>
      <c r="P11650" s="36"/>
      <c r="Q11650" s="37"/>
      <c r="AD11650" s="59"/>
    </row>
    <row r="11651" spans="1:30">
      <c r="A11651" s="15"/>
      <c r="D11651" s="47"/>
      <c r="I11651" s="15"/>
      <c r="P11651" s="36"/>
      <c r="Q11651" s="37"/>
      <c r="AD11651" s="59"/>
    </row>
    <row r="11652" spans="1:30">
      <c r="A11652" s="15"/>
      <c r="D11652" s="47"/>
      <c r="I11652" s="15"/>
      <c r="P11652" s="36"/>
      <c r="Q11652" s="37"/>
      <c r="AD11652" s="59"/>
    </row>
    <row r="11653" spans="1:30">
      <c r="A11653" s="15"/>
      <c r="D11653" s="47"/>
      <c r="I11653" s="15"/>
      <c r="P11653" s="36"/>
      <c r="Q11653" s="37"/>
      <c r="AD11653" s="59"/>
    </row>
    <row r="11654" spans="1:30">
      <c r="A11654" s="15"/>
      <c r="D11654" s="47"/>
      <c r="I11654" s="15"/>
      <c r="P11654" s="36"/>
      <c r="Q11654" s="37"/>
      <c r="AD11654" s="59"/>
    </row>
    <row r="11655" spans="1:30">
      <c r="A11655" s="15"/>
      <c r="D11655" s="47"/>
      <c r="I11655" s="15"/>
      <c r="P11655" s="36"/>
      <c r="Q11655" s="37"/>
      <c r="AD11655" s="59"/>
    </row>
    <row r="11656" spans="1:30">
      <c r="A11656" s="15"/>
      <c r="D11656" s="47"/>
      <c r="I11656" s="15"/>
      <c r="P11656" s="36"/>
      <c r="Q11656" s="37"/>
      <c r="AD11656" s="59"/>
    </row>
    <row r="11657" spans="1:30">
      <c r="A11657" s="15"/>
      <c r="D11657" s="47"/>
      <c r="I11657" s="15"/>
      <c r="P11657" s="36"/>
      <c r="Q11657" s="37"/>
      <c r="AD11657" s="59"/>
    </row>
    <row r="11658" spans="1:30">
      <c r="A11658" s="15"/>
      <c r="D11658" s="47"/>
      <c r="I11658" s="15"/>
      <c r="P11658" s="36"/>
      <c r="Q11658" s="37"/>
      <c r="AD11658" s="59"/>
    </row>
    <row r="11659" spans="1:30">
      <c r="A11659" s="15"/>
      <c r="D11659" s="47"/>
      <c r="I11659" s="15"/>
      <c r="P11659" s="36"/>
      <c r="Q11659" s="37"/>
      <c r="AD11659" s="59"/>
    </row>
    <row r="11660" spans="1:30">
      <c r="A11660" s="15"/>
      <c r="D11660" s="47"/>
      <c r="I11660" s="15"/>
      <c r="P11660" s="36"/>
      <c r="Q11660" s="37"/>
      <c r="AD11660" s="59"/>
    </row>
    <row r="11661" spans="1:30">
      <c r="A11661" s="15"/>
      <c r="D11661" s="47"/>
      <c r="I11661" s="15"/>
      <c r="P11661" s="36"/>
      <c r="Q11661" s="37"/>
      <c r="AD11661" s="59"/>
    </row>
    <row r="11662" spans="1:30">
      <c r="A11662" s="15"/>
      <c r="D11662" s="47"/>
      <c r="I11662" s="15"/>
      <c r="P11662" s="36"/>
      <c r="Q11662" s="37"/>
      <c r="AD11662" s="59"/>
    </row>
    <row r="11663" spans="1:30">
      <c r="A11663" s="15"/>
      <c r="D11663" s="47"/>
      <c r="I11663" s="15"/>
      <c r="P11663" s="36"/>
      <c r="Q11663" s="37"/>
      <c r="AD11663" s="59"/>
    </row>
    <row r="11664" spans="1:30">
      <c r="A11664" s="15"/>
      <c r="D11664" s="47"/>
      <c r="I11664" s="15"/>
      <c r="P11664" s="36"/>
      <c r="Q11664" s="37"/>
      <c r="AD11664" s="59"/>
    </row>
    <row r="11665" spans="1:30">
      <c r="A11665" s="15"/>
      <c r="D11665" s="47"/>
      <c r="I11665" s="15"/>
      <c r="P11665" s="36"/>
      <c r="Q11665" s="37"/>
      <c r="AD11665" s="59"/>
    </row>
    <row r="11666" spans="1:30">
      <c r="A11666" s="15"/>
      <c r="D11666" s="47"/>
      <c r="I11666" s="15"/>
      <c r="P11666" s="36"/>
      <c r="Q11666" s="37"/>
      <c r="AD11666" s="59"/>
    </row>
    <row r="11667" spans="1:30">
      <c r="A11667" s="15"/>
      <c r="D11667" s="47"/>
      <c r="I11667" s="15"/>
      <c r="P11667" s="36"/>
      <c r="Q11667" s="37"/>
      <c r="AD11667" s="59"/>
    </row>
    <row r="11668" spans="1:30">
      <c r="A11668" s="15"/>
      <c r="D11668" s="47"/>
      <c r="I11668" s="15"/>
      <c r="P11668" s="36"/>
      <c r="Q11668" s="37"/>
      <c r="AD11668" s="59"/>
    </row>
    <row r="11669" spans="1:30">
      <c r="A11669" s="15"/>
      <c r="D11669" s="47"/>
      <c r="I11669" s="15"/>
      <c r="P11669" s="36"/>
      <c r="Q11669" s="37"/>
      <c r="AD11669" s="59"/>
    </row>
    <row r="11670" spans="1:30">
      <c r="A11670" s="15"/>
      <c r="D11670" s="47"/>
      <c r="I11670" s="15"/>
      <c r="P11670" s="36"/>
      <c r="Q11670" s="37"/>
      <c r="AD11670" s="59"/>
    </row>
    <row r="11671" spans="1:30">
      <c r="A11671" s="15"/>
      <c r="D11671" s="47"/>
      <c r="I11671" s="15"/>
      <c r="P11671" s="36"/>
      <c r="Q11671" s="37"/>
      <c r="AD11671" s="59"/>
    </row>
    <row r="11672" spans="1:30">
      <c r="A11672" s="15"/>
      <c r="D11672" s="47"/>
      <c r="I11672" s="15"/>
      <c r="P11672" s="36"/>
      <c r="Q11672" s="37"/>
      <c r="AD11672" s="59"/>
    </row>
    <row r="11673" spans="1:30">
      <c r="A11673" s="15"/>
      <c r="D11673" s="47"/>
      <c r="I11673" s="15"/>
      <c r="P11673" s="36"/>
      <c r="Q11673" s="37"/>
      <c r="AD11673" s="59"/>
    </row>
    <row r="11674" spans="1:30">
      <c r="A11674" s="15"/>
      <c r="D11674" s="47"/>
      <c r="I11674" s="15"/>
      <c r="P11674" s="36"/>
      <c r="Q11674" s="37"/>
      <c r="AD11674" s="59"/>
    </row>
    <row r="11675" spans="1:30">
      <c r="A11675" s="15"/>
      <c r="D11675" s="47"/>
      <c r="I11675" s="15"/>
      <c r="P11675" s="36"/>
      <c r="Q11675" s="37"/>
      <c r="AD11675" s="59"/>
    </row>
    <row r="11676" spans="1:30">
      <c r="A11676" s="15"/>
      <c r="D11676" s="47"/>
      <c r="I11676" s="15"/>
      <c r="P11676" s="36"/>
      <c r="Q11676" s="37"/>
      <c r="AD11676" s="59"/>
    </row>
    <row r="11677" spans="1:30">
      <c r="A11677" s="15"/>
      <c r="D11677" s="47"/>
      <c r="I11677" s="15"/>
      <c r="P11677" s="36"/>
      <c r="Q11677" s="37"/>
      <c r="AD11677" s="59"/>
    </row>
    <row r="11678" spans="1:30">
      <c r="A11678" s="15"/>
      <c r="D11678" s="47"/>
      <c r="I11678" s="15"/>
      <c r="P11678" s="36"/>
      <c r="Q11678" s="37"/>
      <c r="AD11678" s="59"/>
    </row>
    <row r="11679" spans="1:30">
      <c r="A11679" s="15"/>
      <c r="D11679" s="47"/>
      <c r="I11679" s="15"/>
      <c r="P11679" s="36"/>
      <c r="Q11679" s="37"/>
      <c r="AD11679" s="59"/>
    </row>
    <row r="11680" spans="1:30">
      <c r="A11680" s="15"/>
      <c r="D11680" s="47"/>
      <c r="I11680" s="15"/>
      <c r="P11680" s="36"/>
      <c r="Q11680" s="37"/>
      <c r="AD11680" s="59"/>
    </row>
    <row r="11681" spans="1:30">
      <c r="A11681" s="15"/>
      <c r="D11681" s="47"/>
      <c r="I11681" s="15"/>
      <c r="P11681" s="36"/>
      <c r="Q11681" s="37"/>
      <c r="AD11681" s="59"/>
    </row>
    <row r="11682" spans="1:30">
      <c r="A11682" s="15"/>
      <c r="D11682" s="47"/>
      <c r="I11682" s="15"/>
      <c r="P11682" s="36"/>
      <c r="Q11682" s="37"/>
      <c r="AD11682" s="59"/>
    </row>
    <row r="11683" spans="1:30">
      <c r="A11683" s="15"/>
      <c r="D11683" s="47"/>
      <c r="I11683" s="15"/>
      <c r="P11683" s="36"/>
      <c r="Q11683" s="37"/>
      <c r="AD11683" s="59"/>
    </row>
    <row r="11684" spans="1:30">
      <c r="A11684" s="15"/>
      <c r="D11684" s="47"/>
      <c r="I11684" s="15"/>
      <c r="P11684" s="36"/>
      <c r="Q11684" s="37"/>
      <c r="AD11684" s="59"/>
    </row>
    <row r="11685" spans="1:30">
      <c r="A11685" s="15"/>
      <c r="D11685" s="47"/>
      <c r="I11685" s="15"/>
      <c r="P11685" s="36"/>
      <c r="Q11685" s="37"/>
      <c r="AD11685" s="59"/>
    </row>
    <row r="11686" spans="1:30">
      <c r="A11686" s="15"/>
      <c r="D11686" s="47"/>
      <c r="I11686" s="15"/>
      <c r="P11686" s="36"/>
      <c r="Q11686" s="37"/>
      <c r="AD11686" s="59"/>
    </row>
    <row r="11687" spans="1:30">
      <c r="A11687" s="15"/>
      <c r="D11687" s="47"/>
      <c r="I11687" s="15"/>
      <c r="P11687" s="36"/>
      <c r="Q11687" s="37"/>
      <c r="AD11687" s="59"/>
    </row>
    <row r="11688" spans="1:30">
      <c r="A11688" s="15"/>
      <c r="D11688" s="47"/>
      <c r="I11688" s="15"/>
      <c r="P11688" s="36"/>
      <c r="Q11688" s="37"/>
      <c r="AD11688" s="59"/>
    </row>
    <row r="11689" spans="1:30">
      <c r="A11689" s="15"/>
      <c r="D11689" s="47"/>
      <c r="I11689" s="15"/>
      <c r="P11689" s="36"/>
      <c r="Q11689" s="37"/>
      <c r="AD11689" s="59"/>
    </row>
    <row r="11690" spans="1:30">
      <c r="A11690" s="15"/>
      <c r="D11690" s="47"/>
      <c r="I11690" s="15"/>
      <c r="P11690" s="36"/>
      <c r="Q11690" s="37"/>
      <c r="AD11690" s="59"/>
    </row>
    <row r="11691" spans="1:30">
      <c r="A11691" s="15"/>
      <c r="D11691" s="47"/>
      <c r="I11691" s="15"/>
      <c r="P11691" s="36"/>
      <c r="Q11691" s="37"/>
      <c r="AD11691" s="59"/>
    </row>
    <row r="11692" spans="1:30">
      <c r="A11692" s="15"/>
      <c r="D11692" s="47"/>
      <c r="I11692" s="15"/>
      <c r="P11692" s="36"/>
      <c r="Q11692" s="37"/>
      <c r="AD11692" s="59"/>
    </row>
    <row r="11693" spans="1:30">
      <c r="A11693" s="15"/>
      <c r="D11693" s="47"/>
      <c r="I11693" s="15"/>
      <c r="P11693" s="36"/>
      <c r="Q11693" s="37"/>
      <c r="AD11693" s="59"/>
    </row>
    <row r="11694" spans="1:30">
      <c r="A11694" s="15"/>
      <c r="D11694" s="47"/>
      <c r="I11694" s="15"/>
      <c r="P11694" s="36"/>
      <c r="Q11694" s="37"/>
      <c r="AD11694" s="59"/>
    </row>
    <row r="11695" spans="1:30">
      <c r="A11695" s="15"/>
      <c r="D11695" s="47"/>
      <c r="I11695" s="15"/>
      <c r="P11695" s="36"/>
      <c r="Q11695" s="37"/>
      <c r="AD11695" s="59"/>
    </row>
    <row r="11696" spans="1:30">
      <c r="A11696" s="15"/>
      <c r="D11696" s="47"/>
      <c r="I11696" s="15"/>
      <c r="P11696" s="36"/>
      <c r="Q11696" s="37"/>
      <c r="AD11696" s="59"/>
    </row>
    <row r="11697" spans="1:30">
      <c r="A11697" s="15"/>
      <c r="D11697" s="47"/>
      <c r="I11697" s="15"/>
      <c r="P11697" s="36"/>
      <c r="Q11697" s="37"/>
      <c r="AD11697" s="59"/>
    </row>
    <row r="11698" spans="1:30">
      <c r="A11698" s="15"/>
      <c r="D11698" s="47"/>
      <c r="I11698" s="15"/>
      <c r="P11698" s="36"/>
      <c r="Q11698" s="37"/>
      <c r="AD11698" s="59"/>
    </row>
    <row r="11699" spans="1:30">
      <c r="A11699" s="15"/>
      <c r="D11699" s="47"/>
      <c r="I11699" s="15"/>
      <c r="P11699" s="36"/>
      <c r="Q11699" s="37"/>
      <c r="AD11699" s="59"/>
    </row>
    <row r="11700" spans="1:30">
      <c r="A11700" s="15"/>
      <c r="D11700" s="47"/>
      <c r="I11700" s="15"/>
      <c r="P11700" s="36"/>
      <c r="Q11700" s="37"/>
      <c r="AD11700" s="59"/>
    </row>
    <row r="11701" spans="1:30">
      <c r="A11701" s="15"/>
      <c r="D11701" s="47"/>
      <c r="I11701" s="15"/>
      <c r="P11701" s="36"/>
      <c r="Q11701" s="37"/>
      <c r="AD11701" s="59"/>
    </row>
    <row r="11702" spans="1:30">
      <c r="A11702" s="15"/>
      <c r="D11702" s="47"/>
      <c r="I11702" s="15"/>
      <c r="P11702" s="36"/>
      <c r="Q11702" s="37"/>
      <c r="AD11702" s="59"/>
    </row>
    <row r="11703" spans="1:30">
      <c r="A11703" s="15"/>
      <c r="D11703" s="47"/>
      <c r="I11703" s="15"/>
      <c r="P11703" s="36"/>
      <c r="Q11703" s="37"/>
      <c r="AD11703" s="59"/>
    </row>
    <row r="11704" spans="1:30">
      <c r="A11704" s="15"/>
      <c r="D11704" s="47"/>
      <c r="I11704" s="15"/>
      <c r="P11704" s="36"/>
      <c r="Q11704" s="37"/>
      <c r="AD11704" s="59"/>
    </row>
    <row r="11705" spans="1:30">
      <c r="A11705" s="15"/>
      <c r="D11705" s="47"/>
      <c r="I11705" s="15"/>
      <c r="P11705" s="36"/>
      <c r="Q11705" s="37"/>
      <c r="AD11705" s="59"/>
    </row>
    <row r="11706" spans="1:30">
      <c r="A11706" s="15"/>
      <c r="D11706" s="47"/>
      <c r="I11706" s="15"/>
      <c r="P11706" s="36"/>
      <c r="Q11706" s="37"/>
      <c r="AD11706" s="59"/>
    </row>
    <row r="11707" spans="1:30">
      <c r="A11707" s="15"/>
      <c r="D11707" s="47"/>
      <c r="I11707" s="15"/>
      <c r="P11707" s="36"/>
      <c r="Q11707" s="37"/>
      <c r="AD11707" s="59"/>
    </row>
    <row r="11708" spans="1:30">
      <c r="A11708" s="15"/>
      <c r="D11708" s="47"/>
      <c r="I11708" s="15"/>
      <c r="P11708" s="36"/>
      <c r="Q11708" s="37"/>
      <c r="AD11708" s="59"/>
    </row>
    <row r="11709" spans="1:30">
      <c r="A11709" s="15"/>
      <c r="D11709" s="47"/>
      <c r="I11709" s="15"/>
      <c r="P11709" s="36"/>
      <c r="Q11709" s="37"/>
      <c r="AD11709" s="59"/>
    </row>
    <row r="11710" spans="1:30">
      <c r="A11710" s="15"/>
      <c r="D11710" s="47"/>
      <c r="I11710" s="15"/>
      <c r="P11710" s="36"/>
      <c r="Q11710" s="37"/>
      <c r="AD11710" s="59"/>
    </row>
    <row r="11711" spans="1:30">
      <c r="A11711" s="15"/>
      <c r="D11711" s="47"/>
      <c r="I11711" s="15"/>
      <c r="P11711" s="36"/>
      <c r="Q11711" s="37"/>
      <c r="AD11711" s="59"/>
    </row>
    <row r="11712" spans="1:30">
      <c r="A11712" s="15"/>
      <c r="D11712" s="47"/>
      <c r="I11712" s="15"/>
      <c r="P11712" s="36"/>
      <c r="Q11712" s="37"/>
      <c r="AD11712" s="59"/>
    </row>
    <row r="11713" spans="1:30">
      <c r="A11713" s="15"/>
      <c r="D11713" s="47"/>
      <c r="I11713" s="15"/>
      <c r="P11713" s="36"/>
      <c r="Q11713" s="37"/>
      <c r="AD11713" s="59"/>
    </row>
    <row r="11714" spans="1:30">
      <c r="A11714" s="15"/>
      <c r="D11714" s="47"/>
      <c r="I11714" s="15"/>
      <c r="P11714" s="36"/>
      <c r="Q11714" s="37"/>
      <c r="AD11714" s="59"/>
    </row>
    <row r="11715" spans="1:30">
      <c r="A11715" s="15"/>
      <c r="D11715" s="47"/>
      <c r="I11715" s="15"/>
      <c r="P11715" s="36"/>
      <c r="Q11715" s="37"/>
      <c r="AD11715" s="59"/>
    </row>
    <row r="11716" spans="1:30">
      <c r="A11716" s="15"/>
      <c r="D11716" s="47"/>
      <c r="I11716" s="15"/>
      <c r="P11716" s="36"/>
      <c r="Q11716" s="37"/>
      <c r="AD11716" s="59"/>
    </row>
    <row r="11717" spans="1:30">
      <c r="A11717" s="15"/>
      <c r="D11717" s="47"/>
      <c r="I11717" s="15"/>
      <c r="P11717" s="36"/>
      <c r="Q11717" s="37"/>
      <c r="AD11717" s="59"/>
    </row>
    <row r="11718" spans="1:30">
      <c r="A11718" s="15"/>
      <c r="D11718" s="47"/>
      <c r="I11718" s="15"/>
      <c r="P11718" s="36"/>
      <c r="Q11718" s="37"/>
      <c r="AD11718" s="59"/>
    </row>
    <row r="11719" spans="1:30">
      <c r="A11719" s="15"/>
      <c r="D11719" s="47"/>
      <c r="I11719" s="15"/>
      <c r="P11719" s="36"/>
      <c r="Q11719" s="37"/>
      <c r="AD11719" s="59"/>
    </row>
    <row r="11720" spans="1:30">
      <c r="A11720" s="15"/>
      <c r="D11720" s="47"/>
      <c r="I11720" s="15"/>
      <c r="P11720" s="36"/>
      <c r="Q11720" s="37"/>
      <c r="AD11720" s="59"/>
    </row>
    <row r="11721" spans="1:30">
      <c r="A11721" s="15"/>
      <c r="D11721" s="47"/>
      <c r="I11721" s="15"/>
      <c r="P11721" s="36"/>
      <c r="Q11721" s="37"/>
      <c r="AD11721" s="59"/>
    </row>
    <row r="11722" spans="1:30">
      <c r="A11722" s="15"/>
      <c r="D11722" s="47"/>
      <c r="I11722" s="15"/>
      <c r="P11722" s="36"/>
      <c r="Q11722" s="37"/>
      <c r="AD11722" s="59"/>
    </row>
    <row r="11723" spans="1:30">
      <c r="A11723" s="15"/>
      <c r="D11723" s="47"/>
      <c r="I11723" s="15"/>
      <c r="P11723" s="36"/>
      <c r="Q11723" s="37"/>
      <c r="AD11723" s="59"/>
    </row>
    <row r="11724" spans="1:30">
      <c r="A11724" s="15"/>
      <c r="D11724" s="47"/>
      <c r="I11724" s="15"/>
      <c r="P11724" s="36"/>
      <c r="Q11724" s="37"/>
      <c r="AD11724" s="59"/>
    </row>
    <row r="11725" spans="1:30">
      <c r="A11725" s="15"/>
      <c r="D11725" s="47"/>
      <c r="I11725" s="15"/>
      <c r="P11725" s="36"/>
      <c r="Q11725" s="37"/>
      <c r="AD11725" s="59"/>
    </row>
    <row r="11726" spans="1:30">
      <c r="A11726" s="15"/>
      <c r="D11726" s="47"/>
      <c r="I11726" s="15"/>
      <c r="P11726" s="36"/>
      <c r="Q11726" s="37"/>
      <c r="AD11726" s="59"/>
    </row>
    <row r="11727" spans="1:30">
      <c r="A11727" s="15"/>
      <c r="D11727" s="47"/>
      <c r="I11727" s="15"/>
      <c r="P11727" s="36"/>
      <c r="Q11727" s="37"/>
      <c r="AD11727" s="59"/>
    </row>
    <row r="11728" spans="1:30">
      <c r="A11728" s="15"/>
      <c r="D11728" s="47"/>
      <c r="I11728" s="15"/>
      <c r="P11728" s="36"/>
      <c r="Q11728" s="37"/>
      <c r="AD11728" s="59"/>
    </row>
    <row r="11729" spans="1:30">
      <c r="A11729" s="15"/>
      <c r="D11729" s="47"/>
      <c r="I11729" s="15"/>
      <c r="P11729" s="36"/>
      <c r="Q11729" s="37"/>
      <c r="AD11729" s="59"/>
    </row>
    <row r="11730" spans="1:30">
      <c r="A11730" s="15"/>
      <c r="D11730" s="47"/>
      <c r="I11730" s="15"/>
      <c r="P11730" s="36"/>
      <c r="Q11730" s="37"/>
      <c r="AD11730" s="59"/>
    </row>
    <row r="11731" spans="1:30">
      <c r="A11731" s="15"/>
      <c r="D11731" s="47"/>
      <c r="I11731" s="15"/>
      <c r="P11731" s="36"/>
      <c r="Q11731" s="37"/>
      <c r="AD11731" s="59"/>
    </row>
    <row r="11732" spans="1:30">
      <c r="A11732" s="15"/>
      <c r="D11732" s="47"/>
      <c r="I11732" s="15"/>
      <c r="P11732" s="36"/>
      <c r="Q11732" s="37"/>
      <c r="AD11732" s="59"/>
    </row>
    <row r="11733" spans="1:30">
      <c r="A11733" s="15"/>
      <c r="D11733" s="47"/>
      <c r="I11733" s="15"/>
      <c r="P11733" s="36"/>
      <c r="Q11733" s="37"/>
      <c r="AD11733" s="59"/>
    </row>
    <row r="11734" spans="1:30">
      <c r="A11734" s="15"/>
      <c r="D11734" s="47"/>
      <c r="I11734" s="15"/>
      <c r="P11734" s="36"/>
      <c r="Q11734" s="37"/>
      <c r="AD11734" s="59"/>
    </row>
    <row r="11735" spans="1:30">
      <c r="A11735" s="15"/>
      <c r="D11735" s="47"/>
      <c r="I11735" s="15"/>
      <c r="P11735" s="36"/>
      <c r="Q11735" s="37"/>
      <c r="AD11735" s="59"/>
    </row>
    <row r="11736" spans="1:30">
      <c r="A11736" s="15"/>
      <c r="D11736" s="47"/>
      <c r="I11736" s="15"/>
      <c r="P11736" s="36"/>
      <c r="Q11736" s="37"/>
      <c r="AD11736" s="59"/>
    </row>
    <row r="11737" spans="1:30">
      <c r="A11737" s="15"/>
      <c r="D11737" s="47"/>
      <c r="I11737" s="15"/>
      <c r="P11737" s="36"/>
      <c r="Q11737" s="37"/>
      <c r="AD11737" s="59"/>
    </row>
    <row r="11738" spans="1:30">
      <c r="A11738" s="15"/>
      <c r="D11738" s="47"/>
      <c r="I11738" s="15"/>
      <c r="P11738" s="36"/>
      <c r="Q11738" s="37"/>
      <c r="AD11738" s="59"/>
    </row>
    <row r="11739" spans="1:30">
      <c r="A11739" s="15"/>
      <c r="D11739" s="47"/>
      <c r="I11739" s="15"/>
      <c r="P11739" s="36"/>
      <c r="Q11739" s="37"/>
      <c r="AD11739" s="59"/>
    </row>
    <row r="11740" spans="1:30">
      <c r="A11740" s="15"/>
      <c r="D11740" s="47"/>
      <c r="I11740" s="15"/>
      <c r="P11740" s="36"/>
      <c r="Q11740" s="37"/>
      <c r="AD11740" s="59"/>
    </row>
    <row r="11741" spans="1:30">
      <c r="A11741" s="15"/>
      <c r="D11741" s="47"/>
      <c r="I11741" s="15"/>
      <c r="P11741" s="36"/>
      <c r="Q11741" s="37"/>
      <c r="AD11741" s="59"/>
    </row>
    <row r="11742" spans="1:30">
      <c r="A11742" s="15"/>
      <c r="D11742" s="47"/>
      <c r="I11742" s="15"/>
      <c r="P11742" s="36"/>
      <c r="Q11742" s="37"/>
      <c r="AD11742" s="59"/>
    </row>
    <row r="11743" spans="1:30">
      <c r="A11743" s="15"/>
      <c r="D11743" s="47"/>
      <c r="I11743" s="15"/>
      <c r="P11743" s="36"/>
      <c r="Q11743" s="37"/>
      <c r="AD11743" s="59"/>
    </row>
    <row r="11744" spans="1:30">
      <c r="A11744" s="15"/>
      <c r="D11744" s="47"/>
      <c r="I11744" s="15"/>
      <c r="P11744" s="36"/>
      <c r="Q11744" s="37"/>
      <c r="AD11744" s="59"/>
    </row>
    <row r="11745" spans="1:30">
      <c r="A11745" s="15"/>
      <c r="D11745" s="47"/>
      <c r="I11745" s="15"/>
      <c r="P11745" s="36"/>
      <c r="Q11745" s="37"/>
      <c r="AD11745" s="59"/>
    </row>
    <row r="11746" spans="1:30">
      <c r="A11746" s="15"/>
      <c r="D11746" s="47"/>
      <c r="I11746" s="15"/>
      <c r="P11746" s="36"/>
      <c r="Q11746" s="37"/>
      <c r="AD11746" s="59"/>
    </row>
    <row r="11747" spans="1:30">
      <c r="A11747" s="15"/>
      <c r="D11747" s="47"/>
      <c r="I11747" s="15"/>
      <c r="P11747" s="36"/>
      <c r="Q11747" s="37"/>
      <c r="AD11747" s="59"/>
    </row>
    <row r="11748" spans="1:30">
      <c r="A11748" s="15"/>
      <c r="D11748" s="47"/>
      <c r="I11748" s="15"/>
      <c r="P11748" s="36"/>
      <c r="Q11748" s="37"/>
      <c r="AD11748" s="59"/>
    </row>
    <row r="11749" spans="1:30">
      <c r="A11749" s="15"/>
      <c r="D11749" s="47"/>
      <c r="I11749" s="15"/>
      <c r="P11749" s="36"/>
      <c r="Q11749" s="37"/>
      <c r="AD11749" s="59"/>
    </row>
    <row r="11750" spans="1:30">
      <c r="A11750" s="15"/>
      <c r="D11750" s="47"/>
      <c r="I11750" s="15"/>
      <c r="P11750" s="36"/>
      <c r="Q11750" s="37"/>
      <c r="AD11750" s="59"/>
    </row>
    <row r="11751" spans="1:30">
      <c r="A11751" s="15"/>
      <c r="D11751" s="47"/>
      <c r="I11751" s="15"/>
      <c r="P11751" s="36"/>
      <c r="Q11751" s="37"/>
      <c r="AD11751" s="59"/>
    </row>
    <row r="11752" spans="1:30">
      <c r="A11752" s="15"/>
      <c r="D11752" s="47"/>
      <c r="I11752" s="15"/>
      <c r="P11752" s="36"/>
      <c r="Q11752" s="37"/>
      <c r="AD11752" s="59"/>
    </row>
    <row r="11753" spans="1:30">
      <c r="A11753" s="15"/>
      <c r="D11753" s="47"/>
      <c r="I11753" s="15"/>
      <c r="P11753" s="36"/>
      <c r="Q11753" s="37"/>
      <c r="AD11753" s="59"/>
    </row>
    <row r="11754" spans="1:30">
      <c r="A11754" s="15"/>
      <c r="D11754" s="47"/>
      <c r="I11754" s="15"/>
      <c r="P11754" s="36"/>
      <c r="Q11754" s="37"/>
      <c r="AD11754" s="59"/>
    </row>
    <row r="11755" spans="1:30">
      <c r="A11755" s="15"/>
      <c r="D11755" s="47"/>
      <c r="I11755" s="15"/>
      <c r="P11755" s="36"/>
      <c r="Q11755" s="37"/>
      <c r="AD11755" s="59"/>
    </row>
    <row r="11756" spans="1:30">
      <c r="A11756" s="15"/>
      <c r="D11756" s="47"/>
      <c r="I11756" s="15"/>
      <c r="P11756" s="36"/>
      <c r="Q11756" s="37"/>
      <c r="AD11756" s="59"/>
    </row>
    <row r="11757" spans="1:30">
      <c r="A11757" s="15"/>
      <c r="D11757" s="47"/>
      <c r="I11757" s="15"/>
      <c r="P11757" s="36"/>
      <c r="Q11757" s="37"/>
      <c r="AD11757" s="59"/>
    </row>
    <row r="11758" spans="1:30">
      <c r="A11758" s="15"/>
      <c r="D11758" s="47"/>
      <c r="I11758" s="15"/>
      <c r="P11758" s="36"/>
      <c r="Q11758" s="37"/>
      <c r="AD11758" s="59"/>
    </row>
    <row r="11759" spans="1:30">
      <c r="A11759" s="15"/>
      <c r="D11759" s="47"/>
      <c r="I11759" s="15"/>
      <c r="P11759" s="36"/>
      <c r="Q11759" s="37"/>
      <c r="AD11759" s="59"/>
    </row>
    <row r="11760" spans="1:30">
      <c r="A11760" s="15"/>
      <c r="D11760" s="47"/>
      <c r="I11760" s="15"/>
      <c r="P11760" s="36"/>
      <c r="Q11760" s="37"/>
      <c r="AD11760" s="59"/>
    </row>
    <row r="11761" spans="1:30">
      <c r="A11761" s="15"/>
      <c r="D11761" s="47"/>
      <c r="I11761" s="15"/>
      <c r="P11761" s="36"/>
      <c r="Q11761" s="37"/>
      <c r="AD11761" s="59"/>
    </row>
    <row r="11762" spans="1:30">
      <c r="A11762" s="15"/>
      <c r="D11762" s="47"/>
      <c r="I11762" s="15"/>
      <c r="P11762" s="36"/>
      <c r="Q11762" s="37"/>
      <c r="AD11762" s="59"/>
    </row>
    <row r="11763" spans="1:30">
      <c r="A11763" s="15"/>
      <c r="D11763" s="47"/>
      <c r="I11763" s="15"/>
      <c r="P11763" s="36"/>
      <c r="Q11763" s="37"/>
      <c r="AD11763" s="59"/>
    </row>
    <row r="11764" spans="1:30">
      <c r="A11764" s="15"/>
      <c r="D11764" s="47"/>
      <c r="I11764" s="15"/>
      <c r="P11764" s="36"/>
      <c r="Q11764" s="37"/>
      <c r="AD11764" s="59"/>
    </row>
    <row r="11765" spans="1:30">
      <c r="A11765" s="15"/>
      <c r="D11765" s="47"/>
      <c r="I11765" s="15"/>
      <c r="P11765" s="36"/>
      <c r="Q11765" s="37"/>
      <c r="AD11765" s="59"/>
    </row>
    <row r="11766" spans="1:30">
      <c r="A11766" s="15"/>
      <c r="D11766" s="47"/>
      <c r="I11766" s="15"/>
      <c r="P11766" s="36"/>
      <c r="Q11766" s="37"/>
      <c r="AD11766" s="59"/>
    </row>
    <row r="11767" spans="1:30">
      <c r="A11767" s="15"/>
      <c r="D11767" s="47"/>
      <c r="I11767" s="15"/>
      <c r="P11767" s="36"/>
      <c r="Q11767" s="37"/>
      <c r="AD11767" s="59"/>
    </row>
    <row r="11768" spans="1:30">
      <c r="A11768" s="15"/>
      <c r="D11768" s="47"/>
      <c r="I11768" s="15"/>
      <c r="P11768" s="36"/>
      <c r="Q11768" s="37"/>
      <c r="AD11768" s="59"/>
    </row>
    <row r="11769" spans="1:30">
      <c r="A11769" s="15"/>
      <c r="D11769" s="47"/>
      <c r="I11769" s="15"/>
      <c r="P11769" s="36"/>
      <c r="Q11769" s="37"/>
      <c r="AD11769" s="59"/>
    </row>
    <row r="11770" spans="1:30">
      <c r="A11770" s="15"/>
      <c r="D11770" s="47"/>
      <c r="I11770" s="15"/>
      <c r="P11770" s="36"/>
      <c r="Q11770" s="37"/>
      <c r="AD11770" s="59"/>
    </row>
    <row r="11771" spans="1:30">
      <c r="A11771" s="15"/>
      <c r="D11771" s="47"/>
      <c r="I11771" s="15"/>
      <c r="P11771" s="36"/>
      <c r="Q11771" s="37"/>
      <c r="AD11771" s="59"/>
    </row>
    <row r="11772" spans="1:30">
      <c r="A11772" s="15"/>
      <c r="D11772" s="47"/>
      <c r="I11772" s="15"/>
      <c r="P11772" s="36"/>
      <c r="Q11772" s="37"/>
      <c r="AD11772" s="59"/>
    </row>
    <row r="11773" spans="1:30">
      <c r="A11773" s="15"/>
      <c r="D11773" s="47"/>
      <c r="I11773" s="15"/>
      <c r="P11773" s="36"/>
      <c r="Q11773" s="37"/>
      <c r="AD11773" s="59"/>
    </row>
    <row r="11774" spans="1:30">
      <c r="A11774" s="15"/>
      <c r="D11774" s="47"/>
      <c r="I11774" s="15"/>
      <c r="P11774" s="36"/>
      <c r="Q11774" s="37"/>
      <c r="AD11774" s="59"/>
    </row>
    <row r="11775" spans="1:30">
      <c r="A11775" s="15"/>
      <c r="D11775" s="47"/>
      <c r="I11775" s="15"/>
      <c r="P11775" s="36"/>
      <c r="Q11775" s="37"/>
      <c r="AD11775" s="59"/>
    </row>
    <row r="11776" spans="1:30">
      <c r="A11776" s="15"/>
      <c r="D11776" s="47"/>
      <c r="I11776" s="15"/>
      <c r="P11776" s="36"/>
      <c r="Q11776" s="37"/>
      <c r="AD11776" s="59"/>
    </row>
    <row r="11777" spans="1:30">
      <c r="A11777" s="15"/>
      <c r="D11777" s="47"/>
      <c r="I11777" s="15"/>
      <c r="P11777" s="36"/>
      <c r="Q11777" s="37"/>
      <c r="AD11777" s="59"/>
    </row>
    <row r="11778" spans="1:30">
      <c r="A11778" s="15"/>
      <c r="D11778" s="47"/>
      <c r="I11778" s="15"/>
      <c r="P11778" s="36"/>
      <c r="Q11778" s="37"/>
      <c r="AD11778" s="59"/>
    </row>
    <row r="11779" spans="1:30">
      <c r="A11779" s="15"/>
      <c r="D11779" s="47"/>
      <c r="I11779" s="15"/>
      <c r="P11779" s="36"/>
      <c r="Q11779" s="37"/>
      <c r="AD11779" s="59"/>
    </row>
    <row r="11780" spans="1:30">
      <c r="A11780" s="15"/>
      <c r="D11780" s="47"/>
      <c r="I11780" s="15"/>
      <c r="P11780" s="36"/>
      <c r="Q11780" s="37"/>
      <c r="AD11780" s="59"/>
    </row>
    <row r="11781" spans="1:30">
      <c r="A11781" s="15"/>
      <c r="D11781" s="47"/>
      <c r="I11781" s="15"/>
      <c r="P11781" s="36"/>
      <c r="Q11781" s="37"/>
      <c r="AD11781" s="59"/>
    </row>
    <row r="11782" spans="1:30">
      <c r="A11782" s="15"/>
      <c r="D11782" s="47"/>
      <c r="I11782" s="15"/>
      <c r="P11782" s="36"/>
      <c r="Q11782" s="37"/>
      <c r="AD11782" s="59"/>
    </row>
    <row r="11783" spans="1:30">
      <c r="A11783" s="15"/>
      <c r="D11783" s="47"/>
      <c r="I11783" s="15"/>
      <c r="P11783" s="36"/>
      <c r="Q11783" s="37"/>
      <c r="AD11783" s="59"/>
    </row>
    <row r="11784" spans="1:30">
      <c r="A11784" s="15"/>
      <c r="D11784" s="47"/>
      <c r="I11784" s="15"/>
      <c r="P11784" s="36"/>
      <c r="Q11784" s="37"/>
      <c r="AD11784" s="59"/>
    </row>
    <row r="11785" spans="1:30">
      <c r="A11785" s="15"/>
      <c r="D11785" s="47"/>
      <c r="I11785" s="15"/>
      <c r="P11785" s="36"/>
      <c r="Q11785" s="37"/>
      <c r="AD11785" s="59"/>
    </row>
    <row r="11786" spans="1:30">
      <c r="A11786" s="15"/>
      <c r="D11786" s="47"/>
      <c r="I11786" s="15"/>
      <c r="P11786" s="36"/>
      <c r="Q11786" s="37"/>
      <c r="AD11786" s="59"/>
    </row>
    <row r="11787" spans="1:30">
      <c r="A11787" s="15"/>
      <c r="D11787" s="47"/>
      <c r="I11787" s="15"/>
      <c r="P11787" s="36"/>
      <c r="Q11787" s="37"/>
      <c r="AD11787" s="59"/>
    </row>
    <row r="11788" spans="1:30">
      <c r="A11788" s="15"/>
      <c r="D11788" s="47"/>
      <c r="I11788" s="15"/>
      <c r="P11788" s="36"/>
      <c r="Q11788" s="37"/>
      <c r="AD11788" s="59"/>
    </row>
    <row r="11789" spans="1:30">
      <c r="A11789" s="15"/>
      <c r="D11789" s="47"/>
      <c r="I11789" s="15"/>
      <c r="P11789" s="36"/>
      <c r="Q11789" s="37"/>
      <c r="AD11789" s="59"/>
    </row>
    <row r="11790" spans="1:30">
      <c r="A11790" s="15"/>
      <c r="D11790" s="47"/>
      <c r="I11790" s="15"/>
      <c r="P11790" s="36"/>
      <c r="Q11790" s="37"/>
      <c r="AD11790" s="59"/>
    </row>
    <row r="11791" spans="1:30">
      <c r="A11791" s="15"/>
      <c r="D11791" s="47"/>
      <c r="I11791" s="15"/>
      <c r="P11791" s="36"/>
      <c r="Q11791" s="37"/>
      <c r="AD11791" s="59"/>
    </row>
    <row r="11792" spans="1:30">
      <c r="A11792" s="15"/>
      <c r="D11792" s="47"/>
      <c r="I11792" s="15"/>
      <c r="P11792" s="36"/>
      <c r="Q11792" s="37"/>
      <c r="AD11792" s="59"/>
    </row>
    <row r="11793" spans="1:30">
      <c r="A11793" s="15"/>
      <c r="D11793" s="47"/>
      <c r="I11793" s="15"/>
      <c r="P11793" s="36"/>
      <c r="Q11793" s="37"/>
      <c r="AD11793" s="59"/>
    </row>
    <row r="11794" spans="1:30">
      <c r="A11794" s="15"/>
      <c r="D11794" s="47"/>
      <c r="I11794" s="15"/>
      <c r="P11794" s="36"/>
      <c r="Q11794" s="37"/>
      <c r="AD11794" s="59"/>
    </row>
    <row r="11795" spans="1:30">
      <c r="A11795" s="15"/>
      <c r="D11795" s="47"/>
      <c r="I11795" s="15"/>
      <c r="P11795" s="36"/>
      <c r="Q11795" s="37"/>
      <c r="AD11795" s="59"/>
    </row>
    <row r="11796" spans="1:30">
      <c r="A11796" s="15"/>
      <c r="D11796" s="47"/>
      <c r="I11796" s="15"/>
      <c r="P11796" s="36"/>
      <c r="Q11796" s="37"/>
      <c r="AD11796" s="59"/>
    </row>
    <row r="11797" spans="1:30">
      <c r="A11797" s="15"/>
      <c r="D11797" s="47"/>
      <c r="I11797" s="15"/>
      <c r="P11797" s="36"/>
      <c r="Q11797" s="37"/>
      <c r="AD11797" s="59"/>
    </row>
    <row r="11798" spans="1:30">
      <c r="A11798" s="15"/>
      <c r="D11798" s="47"/>
      <c r="I11798" s="15"/>
      <c r="P11798" s="36"/>
      <c r="Q11798" s="37"/>
      <c r="AD11798" s="59"/>
    </row>
    <row r="11799" spans="1:30">
      <c r="A11799" s="15"/>
      <c r="D11799" s="47"/>
      <c r="I11799" s="15"/>
      <c r="P11799" s="36"/>
      <c r="Q11799" s="37"/>
      <c r="AD11799" s="59"/>
    </row>
    <row r="11800" spans="1:30">
      <c r="A11800" s="15"/>
      <c r="D11800" s="47"/>
      <c r="I11800" s="15"/>
      <c r="P11800" s="36"/>
      <c r="Q11800" s="37"/>
      <c r="AD11800" s="59"/>
    </row>
    <row r="11801" spans="1:30">
      <c r="A11801" s="15"/>
      <c r="D11801" s="47"/>
      <c r="I11801" s="15"/>
      <c r="P11801" s="36"/>
      <c r="Q11801" s="37"/>
      <c r="AD11801" s="59"/>
    </row>
    <row r="11802" spans="1:30">
      <c r="A11802" s="15"/>
      <c r="D11802" s="47"/>
      <c r="I11802" s="15"/>
      <c r="P11802" s="36"/>
      <c r="Q11802" s="37"/>
      <c r="AD11802" s="59"/>
    </row>
    <row r="11803" spans="1:30">
      <c r="A11803" s="15"/>
      <c r="D11803" s="47"/>
      <c r="I11803" s="15"/>
      <c r="P11803" s="36"/>
      <c r="Q11803" s="37"/>
      <c r="AD11803" s="59"/>
    </row>
    <row r="11804" spans="1:30">
      <c r="A11804" s="15"/>
      <c r="D11804" s="47"/>
      <c r="I11804" s="15"/>
      <c r="P11804" s="36"/>
      <c r="Q11804" s="37"/>
      <c r="AD11804" s="59"/>
    </row>
    <row r="11805" spans="1:30">
      <c r="A11805" s="15"/>
      <c r="D11805" s="47"/>
      <c r="I11805" s="15"/>
      <c r="P11805" s="36"/>
      <c r="Q11805" s="37"/>
      <c r="AD11805" s="59"/>
    </row>
    <row r="11806" spans="1:30">
      <c r="A11806" s="15"/>
      <c r="D11806" s="47"/>
      <c r="I11806" s="15"/>
      <c r="P11806" s="36"/>
      <c r="Q11806" s="37"/>
      <c r="AD11806" s="59"/>
    </row>
    <row r="11807" spans="1:30">
      <c r="A11807" s="15"/>
      <c r="D11807" s="47"/>
      <c r="I11807" s="15"/>
      <c r="P11807" s="36"/>
      <c r="Q11807" s="37"/>
      <c r="AD11807" s="59"/>
    </row>
    <row r="11808" spans="1:30">
      <c r="A11808" s="15"/>
      <c r="D11808" s="47"/>
      <c r="I11808" s="15"/>
      <c r="P11808" s="36"/>
      <c r="Q11808" s="37"/>
      <c r="AD11808" s="59"/>
    </row>
    <row r="11809" spans="1:30">
      <c r="A11809" s="15"/>
      <c r="D11809" s="47"/>
      <c r="I11809" s="15"/>
      <c r="P11809" s="36"/>
      <c r="Q11809" s="37"/>
      <c r="AD11809" s="59"/>
    </row>
    <row r="11810" spans="1:30">
      <c r="A11810" s="15"/>
      <c r="D11810" s="47"/>
      <c r="I11810" s="15"/>
      <c r="P11810" s="36"/>
      <c r="Q11810" s="37"/>
      <c r="AD11810" s="59"/>
    </row>
    <row r="11811" spans="1:30">
      <c r="A11811" s="15"/>
      <c r="D11811" s="47"/>
      <c r="I11811" s="15"/>
      <c r="P11811" s="36"/>
      <c r="Q11811" s="37"/>
      <c r="AD11811" s="59"/>
    </row>
    <row r="11812" spans="1:30">
      <c r="A11812" s="15"/>
      <c r="D11812" s="47"/>
      <c r="I11812" s="15"/>
      <c r="P11812" s="36"/>
      <c r="Q11812" s="37"/>
      <c r="AD11812" s="59"/>
    </row>
    <row r="11813" spans="1:30">
      <c r="A11813" s="15"/>
      <c r="D11813" s="47"/>
      <c r="I11813" s="15"/>
      <c r="P11813" s="36"/>
      <c r="Q11813" s="37"/>
      <c r="AD11813" s="59"/>
    </row>
    <row r="11814" spans="1:30">
      <c r="A11814" s="15"/>
      <c r="D11814" s="47"/>
      <c r="I11814" s="15"/>
      <c r="P11814" s="36"/>
      <c r="Q11814" s="37"/>
      <c r="AD11814" s="59"/>
    </row>
    <row r="11815" spans="1:30">
      <c r="A11815" s="15"/>
      <c r="D11815" s="47"/>
      <c r="I11815" s="15"/>
      <c r="P11815" s="36"/>
      <c r="Q11815" s="37"/>
      <c r="AD11815" s="59"/>
    </row>
    <row r="11816" spans="1:30">
      <c r="A11816" s="15"/>
      <c r="D11816" s="47"/>
      <c r="I11816" s="15"/>
      <c r="P11816" s="36"/>
      <c r="Q11816" s="37"/>
      <c r="AD11816" s="59"/>
    </row>
    <row r="11817" spans="1:30">
      <c r="A11817" s="15"/>
      <c r="D11817" s="47"/>
      <c r="I11817" s="15"/>
      <c r="P11817" s="36"/>
      <c r="Q11817" s="37"/>
      <c r="AD11817" s="59"/>
    </row>
    <row r="11818" spans="1:30">
      <c r="A11818" s="15"/>
      <c r="D11818" s="47"/>
      <c r="I11818" s="15"/>
      <c r="P11818" s="36"/>
      <c r="Q11818" s="37"/>
      <c r="AD11818" s="59"/>
    </row>
    <row r="11819" spans="1:30">
      <c r="A11819" s="15"/>
      <c r="D11819" s="47"/>
      <c r="I11819" s="15"/>
      <c r="P11819" s="36"/>
      <c r="Q11819" s="37"/>
      <c r="AD11819" s="59"/>
    </row>
    <row r="11820" spans="1:30">
      <c r="A11820" s="15"/>
      <c r="D11820" s="47"/>
      <c r="I11820" s="15"/>
      <c r="P11820" s="36"/>
      <c r="Q11820" s="37"/>
      <c r="AD11820" s="59"/>
    </row>
    <row r="11821" spans="1:30">
      <c r="A11821" s="15"/>
      <c r="D11821" s="47"/>
      <c r="I11821" s="15"/>
      <c r="P11821" s="36"/>
      <c r="Q11821" s="37"/>
      <c r="AD11821" s="59"/>
    </row>
    <row r="11822" spans="1:30">
      <c r="A11822" s="15"/>
      <c r="D11822" s="47"/>
      <c r="I11822" s="15"/>
      <c r="P11822" s="36"/>
      <c r="Q11822" s="37"/>
      <c r="AD11822" s="59"/>
    </row>
    <row r="11823" spans="1:30">
      <c r="A11823" s="15"/>
      <c r="D11823" s="47"/>
      <c r="I11823" s="15"/>
      <c r="P11823" s="36"/>
      <c r="Q11823" s="37"/>
      <c r="AD11823" s="59"/>
    </row>
    <row r="11824" spans="1:30">
      <c r="A11824" s="15"/>
      <c r="D11824" s="47"/>
      <c r="I11824" s="15"/>
      <c r="P11824" s="36"/>
      <c r="Q11824" s="37"/>
      <c r="AD11824" s="59"/>
    </row>
    <row r="11825" spans="1:30">
      <c r="A11825" s="15"/>
      <c r="D11825" s="47"/>
      <c r="I11825" s="15"/>
      <c r="P11825" s="36"/>
      <c r="Q11825" s="37"/>
      <c r="AD11825" s="59"/>
    </row>
    <row r="11826" spans="1:30">
      <c r="A11826" s="15"/>
      <c r="D11826" s="47"/>
      <c r="I11826" s="15"/>
      <c r="P11826" s="36"/>
      <c r="Q11826" s="37"/>
      <c r="AD11826" s="59"/>
    </row>
    <row r="11827" spans="1:30">
      <c r="A11827" s="15"/>
      <c r="D11827" s="47"/>
      <c r="I11827" s="15"/>
      <c r="P11827" s="36"/>
      <c r="Q11827" s="37"/>
      <c r="AD11827" s="59"/>
    </row>
    <row r="11828" spans="1:30">
      <c r="A11828" s="15"/>
      <c r="D11828" s="47"/>
      <c r="I11828" s="15"/>
      <c r="P11828" s="36"/>
      <c r="Q11828" s="37"/>
      <c r="AD11828" s="59"/>
    </row>
    <row r="11829" spans="1:30">
      <c r="A11829" s="15"/>
      <c r="D11829" s="47"/>
      <c r="I11829" s="15"/>
      <c r="P11829" s="36"/>
      <c r="Q11829" s="37"/>
      <c r="AD11829" s="59"/>
    </row>
    <row r="11830" spans="1:30">
      <c r="A11830" s="15"/>
      <c r="D11830" s="47"/>
      <c r="I11830" s="15"/>
      <c r="P11830" s="36"/>
      <c r="Q11830" s="37"/>
      <c r="AD11830" s="59"/>
    </row>
    <row r="11831" spans="1:30">
      <c r="A11831" s="15"/>
      <c r="D11831" s="47"/>
      <c r="I11831" s="15"/>
      <c r="P11831" s="36"/>
      <c r="Q11831" s="37"/>
      <c r="AD11831" s="59"/>
    </row>
    <row r="11832" spans="1:30">
      <c r="A11832" s="15"/>
      <c r="D11832" s="47"/>
      <c r="I11832" s="15"/>
      <c r="P11832" s="36"/>
      <c r="Q11832" s="37"/>
      <c r="AD11832" s="59"/>
    </row>
    <row r="11833" spans="1:30">
      <c r="A11833" s="15"/>
      <c r="D11833" s="47"/>
      <c r="I11833" s="15"/>
      <c r="P11833" s="36"/>
      <c r="Q11833" s="37"/>
      <c r="AD11833" s="59"/>
    </row>
    <row r="11834" spans="1:30">
      <c r="A11834" s="15"/>
      <c r="D11834" s="47"/>
      <c r="I11834" s="15"/>
      <c r="P11834" s="36"/>
      <c r="Q11834" s="37"/>
      <c r="AD11834" s="59"/>
    </row>
    <row r="11835" spans="1:30">
      <c r="A11835" s="15"/>
      <c r="D11835" s="47"/>
      <c r="I11835" s="15"/>
      <c r="P11835" s="36"/>
      <c r="Q11835" s="37"/>
      <c r="AD11835" s="59"/>
    </row>
    <row r="11836" spans="1:30">
      <c r="A11836" s="15"/>
      <c r="D11836" s="47"/>
      <c r="I11836" s="15"/>
      <c r="P11836" s="36"/>
      <c r="Q11836" s="37"/>
      <c r="AD11836" s="59"/>
    </row>
    <row r="11837" spans="1:30">
      <c r="A11837" s="15"/>
      <c r="D11837" s="47"/>
      <c r="I11837" s="15"/>
      <c r="P11837" s="36"/>
      <c r="Q11837" s="37"/>
      <c r="AD11837" s="59"/>
    </row>
    <row r="11838" spans="1:30">
      <c r="A11838" s="15"/>
      <c r="D11838" s="47"/>
      <c r="I11838" s="15"/>
      <c r="P11838" s="36"/>
      <c r="Q11838" s="37"/>
      <c r="AD11838" s="59"/>
    </row>
    <row r="11839" spans="1:30">
      <c r="A11839" s="15"/>
      <c r="D11839" s="47"/>
      <c r="I11839" s="15"/>
      <c r="P11839" s="36"/>
      <c r="Q11839" s="37"/>
      <c r="AD11839" s="59"/>
    </row>
    <row r="11840" spans="1:30">
      <c r="A11840" s="15"/>
      <c r="D11840" s="47"/>
      <c r="I11840" s="15"/>
      <c r="P11840" s="36"/>
      <c r="Q11840" s="37"/>
      <c r="AD11840" s="59"/>
    </row>
    <row r="11841" spans="1:30">
      <c r="A11841" s="15"/>
      <c r="D11841" s="47"/>
      <c r="I11841" s="15"/>
      <c r="P11841" s="36"/>
      <c r="Q11841" s="37"/>
      <c r="AD11841" s="59"/>
    </row>
    <row r="11842" spans="1:30">
      <c r="A11842" s="15"/>
      <c r="D11842" s="47"/>
      <c r="I11842" s="15"/>
      <c r="P11842" s="36"/>
      <c r="Q11842" s="37"/>
      <c r="AD11842" s="59"/>
    </row>
    <row r="11843" spans="1:30">
      <c r="A11843" s="15"/>
      <c r="D11843" s="47"/>
      <c r="I11843" s="15"/>
      <c r="P11843" s="36"/>
      <c r="Q11843" s="37"/>
      <c r="AD11843" s="59"/>
    </row>
    <row r="11844" spans="1:30">
      <c r="A11844" s="15"/>
      <c r="D11844" s="47"/>
      <c r="I11844" s="15"/>
      <c r="P11844" s="36"/>
      <c r="Q11844" s="37"/>
      <c r="AD11844" s="59"/>
    </row>
    <row r="11845" spans="1:30">
      <c r="A11845" s="15"/>
      <c r="D11845" s="47"/>
      <c r="I11845" s="15"/>
      <c r="P11845" s="36"/>
      <c r="Q11845" s="37"/>
      <c r="AD11845" s="59"/>
    </row>
    <row r="11846" spans="1:30">
      <c r="A11846" s="15"/>
      <c r="D11846" s="47"/>
      <c r="I11846" s="15"/>
      <c r="P11846" s="36"/>
      <c r="Q11846" s="37"/>
      <c r="AD11846" s="59"/>
    </row>
    <row r="11847" spans="1:30">
      <c r="A11847" s="15"/>
      <c r="D11847" s="47"/>
      <c r="I11847" s="15"/>
      <c r="P11847" s="36"/>
      <c r="Q11847" s="37"/>
      <c r="AD11847" s="59"/>
    </row>
    <row r="11848" spans="1:30">
      <c r="A11848" s="15"/>
      <c r="D11848" s="47"/>
      <c r="I11848" s="15"/>
      <c r="P11848" s="36"/>
      <c r="Q11848" s="37"/>
      <c r="AD11848" s="59"/>
    </row>
    <row r="11849" spans="1:30">
      <c r="A11849" s="15"/>
      <c r="D11849" s="47"/>
      <c r="I11849" s="15"/>
      <c r="P11849" s="36"/>
      <c r="Q11849" s="37"/>
      <c r="AD11849" s="59"/>
    </row>
    <row r="11850" spans="1:30">
      <c r="A11850" s="15"/>
      <c r="D11850" s="47"/>
      <c r="I11850" s="15"/>
      <c r="P11850" s="36"/>
      <c r="Q11850" s="37"/>
      <c r="AD11850" s="59"/>
    </row>
    <row r="11851" spans="1:30">
      <c r="A11851" s="15"/>
      <c r="D11851" s="47"/>
      <c r="I11851" s="15"/>
      <c r="P11851" s="36"/>
      <c r="Q11851" s="37"/>
      <c r="AD11851" s="59"/>
    </row>
    <row r="11852" spans="1:30">
      <c r="A11852" s="15"/>
      <c r="D11852" s="47"/>
      <c r="I11852" s="15"/>
      <c r="P11852" s="36"/>
      <c r="Q11852" s="37"/>
      <c r="AD11852" s="59"/>
    </row>
    <row r="11853" spans="1:30">
      <c r="A11853" s="15"/>
      <c r="D11853" s="47"/>
      <c r="I11853" s="15"/>
      <c r="P11853" s="36"/>
      <c r="Q11853" s="37"/>
      <c r="AD11853" s="59"/>
    </row>
    <row r="11854" spans="1:30">
      <c r="A11854" s="15"/>
      <c r="D11854" s="47"/>
      <c r="I11854" s="15"/>
      <c r="P11854" s="36"/>
      <c r="Q11854" s="37"/>
      <c r="AD11854" s="59"/>
    </row>
    <row r="11855" spans="1:30">
      <c r="A11855" s="15"/>
      <c r="D11855" s="47"/>
      <c r="I11855" s="15"/>
      <c r="P11855" s="36"/>
      <c r="Q11855" s="37"/>
      <c r="AD11855" s="59"/>
    </row>
    <row r="11856" spans="1:30">
      <c r="A11856" s="15"/>
      <c r="D11856" s="47"/>
      <c r="I11856" s="15"/>
      <c r="P11856" s="36"/>
      <c r="Q11856" s="37"/>
      <c r="AD11856" s="59"/>
    </row>
    <row r="11857" spans="1:30">
      <c r="A11857" s="15"/>
      <c r="D11857" s="47"/>
      <c r="I11857" s="15"/>
      <c r="P11857" s="36"/>
      <c r="Q11857" s="37"/>
      <c r="AD11857" s="59"/>
    </row>
    <row r="11858" spans="1:30">
      <c r="A11858" s="15"/>
      <c r="D11858" s="47"/>
      <c r="I11858" s="15"/>
      <c r="P11858" s="36"/>
      <c r="Q11858" s="37"/>
      <c r="AD11858" s="59"/>
    </row>
    <row r="11859" spans="1:30">
      <c r="A11859" s="15"/>
      <c r="D11859" s="47"/>
      <c r="I11859" s="15"/>
      <c r="P11859" s="36"/>
      <c r="Q11859" s="37"/>
      <c r="AD11859" s="59"/>
    </row>
    <row r="11860" spans="1:30">
      <c r="A11860" s="15"/>
      <c r="D11860" s="47"/>
      <c r="I11860" s="15"/>
      <c r="P11860" s="36"/>
      <c r="Q11860" s="37"/>
      <c r="AD11860" s="59"/>
    </row>
    <row r="11861" spans="1:30">
      <c r="A11861" s="15"/>
      <c r="D11861" s="47"/>
      <c r="I11861" s="15"/>
      <c r="P11861" s="36"/>
      <c r="Q11861" s="37"/>
      <c r="AD11861" s="59"/>
    </row>
    <row r="11862" spans="1:30">
      <c r="A11862" s="15"/>
      <c r="D11862" s="47"/>
      <c r="I11862" s="15"/>
      <c r="P11862" s="36"/>
      <c r="Q11862" s="37"/>
      <c r="AD11862" s="59"/>
    </row>
    <row r="11863" spans="1:30">
      <c r="A11863" s="15"/>
      <c r="D11863" s="47"/>
      <c r="I11863" s="15"/>
      <c r="P11863" s="36"/>
      <c r="Q11863" s="37"/>
      <c r="AD11863" s="59"/>
    </row>
    <row r="11864" spans="1:30">
      <c r="A11864" s="15"/>
      <c r="D11864" s="47"/>
      <c r="I11864" s="15"/>
      <c r="P11864" s="36"/>
      <c r="Q11864" s="37"/>
      <c r="AD11864" s="59"/>
    </row>
    <row r="11865" spans="1:30">
      <c r="A11865" s="15"/>
      <c r="D11865" s="47"/>
      <c r="I11865" s="15"/>
      <c r="P11865" s="36"/>
      <c r="Q11865" s="37"/>
      <c r="AD11865" s="59"/>
    </row>
    <row r="11866" spans="1:30">
      <c r="A11866" s="15"/>
      <c r="D11866" s="47"/>
      <c r="I11866" s="15"/>
      <c r="P11866" s="36"/>
      <c r="Q11866" s="37"/>
      <c r="AD11866" s="59"/>
    </row>
    <row r="11867" spans="1:30">
      <c r="A11867" s="15"/>
      <c r="D11867" s="47"/>
      <c r="I11867" s="15"/>
      <c r="P11867" s="36"/>
      <c r="Q11867" s="37"/>
      <c r="AD11867" s="59"/>
    </row>
    <row r="11868" spans="1:30">
      <c r="A11868" s="15"/>
      <c r="D11868" s="47"/>
      <c r="I11868" s="15"/>
      <c r="P11868" s="36"/>
      <c r="Q11868" s="37"/>
      <c r="AD11868" s="59"/>
    </row>
    <row r="11869" spans="1:30">
      <c r="A11869" s="15"/>
      <c r="D11869" s="47"/>
      <c r="I11869" s="15"/>
      <c r="P11869" s="36"/>
      <c r="Q11869" s="37"/>
      <c r="AD11869" s="59"/>
    </row>
    <row r="11870" spans="1:30">
      <c r="A11870" s="15"/>
      <c r="D11870" s="47"/>
      <c r="I11870" s="15"/>
      <c r="P11870" s="36"/>
      <c r="Q11870" s="37"/>
      <c r="AD11870" s="59"/>
    </row>
    <row r="11871" spans="1:30">
      <c r="A11871" s="15"/>
      <c r="D11871" s="47"/>
      <c r="I11871" s="15"/>
      <c r="P11871" s="36"/>
      <c r="Q11871" s="37"/>
      <c r="AD11871" s="59"/>
    </row>
    <row r="11872" spans="1:30">
      <c r="A11872" s="15"/>
      <c r="D11872" s="47"/>
      <c r="I11872" s="15"/>
      <c r="P11872" s="36"/>
      <c r="Q11872" s="37"/>
      <c r="AD11872" s="59"/>
    </row>
    <row r="11873" spans="1:30">
      <c r="A11873" s="15"/>
      <c r="D11873" s="47"/>
      <c r="I11873" s="15"/>
      <c r="P11873" s="36"/>
      <c r="Q11873" s="37"/>
      <c r="AD11873" s="59"/>
    </row>
    <row r="11874" spans="1:30">
      <c r="A11874" s="15"/>
      <c r="D11874" s="47"/>
      <c r="I11874" s="15"/>
      <c r="P11874" s="36"/>
      <c r="Q11874" s="37"/>
      <c r="AD11874" s="59"/>
    </row>
    <row r="11875" spans="1:30">
      <c r="A11875" s="15"/>
      <c r="D11875" s="47"/>
      <c r="I11875" s="15"/>
      <c r="P11875" s="36"/>
      <c r="Q11875" s="37"/>
      <c r="AD11875" s="59"/>
    </row>
    <row r="11876" spans="1:30">
      <c r="A11876" s="15"/>
      <c r="D11876" s="47"/>
      <c r="I11876" s="15"/>
      <c r="P11876" s="36"/>
      <c r="Q11876" s="37"/>
      <c r="AD11876" s="59"/>
    </row>
    <row r="11877" spans="1:30">
      <c r="A11877" s="15"/>
      <c r="D11877" s="47"/>
      <c r="I11877" s="15"/>
      <c r="P11877" s="36"/>
      <c r="Q11877" s="37"/>
      <c r="AD11877" s="59"/>
    </row>
    <row r="11878" spans="1:30">
      <c r="A11878" s="15"/>
      <c r="D11878" s="47"/>
      <c r="I11878" s="15"/>
      <c r="P11878" s="36"/>
      <c r="Q11878" s="37"/>
      <c r="AD11878" s="59"/>
    </row>
    <row r="11879" spans="1:30">
      <c r="A11879" s="15"/>
      <c r="D11879" s="47"/>
      <c r="I11879" s="15"/>
      <c r="P11879" s="36"/>
      <c r="Q11879" s="37"/>
      <c r="AD11879" s="59"/>
    </row>
    <row r="11880" spans="1:30">
      <c r="A11880" s="15"/>
      <c r="D11880" s="47"/>
      <c r="I11880" s="15"/>
      <c r="P11880" s="36"/>
      <c r="Q11880" s="37"/>
      <c r="AD11880" s="59"/>
    </row>
    <row r="11881" spans="1:30">
      <c r="A11881" s="15"/>
      <c r="D11881" s="47"/>
      <c r="I11881" s="15"/>
      <c r="P11881" s="36"/>
      <c r="Q11881" s="37"/>
      <c r="AD11881" s="59"/>
    </row>
    <row r="11882" spans="1:30">
      <c r="A11882" s="15"/>
      <c r="D11882" s="47"/>
      <c r="I11882" s="15"/>
      <c r="P11882" s="36"/>
      <c r="Q11882" s="37"/>
      <c r="AD11882" s="59"/>
    </row>
    <row r="11883" spans="1:30">
      <c r="A11883" s="15"/>
      <c r="D11883" s="47"/>
      <c r="I11883" s="15"/>
      <c r="P11883" s="36"/>
      <c r="Q11883" s="37"/>
      <c r="AD11883" s="59"/>
    </row>
    <row r="11884" spans="1:30">
      <c r="A11884" s="15"/>
      <c r="D11884" s="47"/>
      <c r="I11884" s="15"/>
      <c r="P11884" s="36"/>
      <c r="Q11884" s="37"/>
      <c r="AD11884" s="59"/>
    </row>
    <row r="11885" spans="1:30">
      <c r="A11885" s="15"/>
      <c r="D11885" s="47"/>
      <c r="I11885" s="15"/>
      <c r="P11885" s="36"/>
      <c r="Q11885" s="37"/>
      <c r="AD11885" s="59"/>
    </row>
    <row r="11886" spans="1:30">
      <c r="A11886" s="15"/>
      <c r="D11886" s="47"/>
      <c r="I11886" s="15"/>
      <c r="P11886" s="36"/>
      <c r="Q11886" s="37"/>
      <c r="AD11886" s="59"/>
    </row>
    <row r="11887" spans="1:30">
      <c r="A11887" s="15"/>
      <c r="D11887" s="47"/>
      <c r="I11887" s="15"/>
      <c r="P11887" s="36"/>
      <c r="Q11887" s="37"/>
      <c r="AD11887" s="59"/>
    </row>
    <row r="11888" spans="1:30">
      <c r="A11888" s="15"/>
      <c r="D11888" s="47"/>
      <c r="I11888" s="15"/>
      <c r="P11888" s="36"/>
      <c r="Q11888" s="37"/>
      <c r="AD11888" s="59"/>
    </row>
    <row r="11889" spans="1:30">
      <c r="A11889" s="15"/>
      <c r="D11889" s="47"/>
      <c r="I11889" s="15"/>
      <c r="P11889" s="36"/>
      <c r="Q11889" s="37"/>
      <c r="AD11889" s="59"/>
    </row>
    <row r="11890" spans="1:30">
      <c r="A11890" s="15"/>
      <c r="D11890" s="47"/>
      <c r="I11890" s="15"/>
      <c r="P11890" s="36"/>
      <c r="Q11890" s="37"/>
      <c r="AD11890" s="59"/>
    </row>
    <row r="11891" spans="1:30">
      <c r="A11891" s="15"/>
      <c r="D11891" s="47"/>
      <c r="I11891" s="15"/>
      <c r="P11891" s="36"/>
      <c r="Q11891" s="37"/>
      <c r="AD11891" s="59"/>
    </row>
    <row r="11892" spans="1:30">
      <c r="A11892" s="15"/>
      <c r="D11892" s="47"/>
      <c r="I11892" s="15"/>
      <c r="P11892" s="36"/>
      <c r="Q11892" s="37"/>
      <c r="AD11892" s="59"/>
    </row>
    <row r="11893" spans="1:30">
      <c r="A11893" s="15"/>
      <c r="D11893" s="47"/>
      <c r="I11893" s="15"/>
      <c r="P11893" s="36"/>
      <c r="Q11893" s="37"/>
      <c r="AD11893" s="59"/>
    </row>
    <row r="11894" spans="1:30">
      <c r="A11894" s="15"/>
      <c r="D11894" s="47"/>
      <c r="I11894" s="15"/>
      <c r="P11894" s="36"/>
      <c r="Q11894" s="37"/>
      <c r="AD11894" s="59"/>
    </row>
    <row r="11895" spans="1:30">
      <c r="A11895" s="15"/>
      <c r="D11895" s="47"/>
      <c r="I11895" s="15"/>
      <c r="P11895" s="36"/>
      <c r="Q11895" s="37"/>
      <c r="AD11895" s="59"/>
    </row>
    <row r="11896" spans="1:30">
      <c r="A11896" s="15"/>
      <c r="D11896" s="47"/>
      <c r="I11896" s="15"/>
      <c r="P11896" s="36"/>
      <c r="Q11896" s="37"/>
      <c r="AD11896" s="59"/>
    </row>
    <row r="11897" spans="1:30">
      <c r="A11897" s="15"/>
      <c r="D11897" s="47"/>
      <c r="I11897" s="15"/>
      <c r="P11897" s="36"/>
      <c r="Q11897" s="37"/>
      <c r="AD11897" s="59"/>
    </row>
    <row r="11898" spans="1:30">
      <c r="A11898" s="15"/>
      <c r="D11898" s="47"/>
      <c r="I11898" s="15"/>
      <c r="P11898" s="36"/>
      <c r="Q11898" s="37"/>
      <c r="AD11898" s="59"/>
    </row>
    <row r="11899" spans="1:30">
      <c r="A11899" s="15"/>
      <c r="D11899" s="47"/>
      <c r="I11899" s="15"/>
      <c r="P11899" s="36"/>
      <c r="Q11899" s="37"/>
      <c r="AD11899" s="59"/>
    </row>
    <row r="11900" spans="1:30">
      <c r="A11900" s="15"/>
      <c r="D11900" s="47"/>
      <c r="I11900" s="15"/>
      <c r="P11900" s="36"/>
      <c r="Q11900" s="37"/>
      <c r="AD11900" s="59"/>
    </row>
    <row r="11901" spans="1:30">
      <c r="A11901" s="15"/>
      <c r="D11901" s="47"/>
      <c r="I11901" s="15"/>
      <c r="P11901" s="36"/>
      <c r="Q11901" s="37"/>
      <c r="AD11901" s="59"/>
    </row>
    <row r="11902" spans="1:30">
      <c r="A11902" s="15"/>
      <c r="D11902" s="47"/>
      <c r="I11902" s="15"/>
      <c r="P11902" s="36"/>
      <c r="Q11902" s="37"/>
      <c r="AD11902" s="59"/>
    </row>
    <row r="11903" spans="1:30">
      <c r="A11903" s="15"/>
      <c r="D11903" s="47"/>
      <c r="I11903" s="15"/>
      <c r="P11903" s="36"/>
      <c r="Q11903" s="37"/>
      <c r="AD11903" s="59"/>
    </row>
    <row r="11904" spans="1:30">
      <c r="A11904" s="15"/>
      <c r="D11904" s="47"/>
      <c r="I11904" s="15"/>
      <c r="P11904" s="36"/>
      <c r="Q11904" s="37"/>
      <c r="AD11904" s="59"/>
    </row>
    <row r="11905" spans="1:30">
      <c r="A11905" s="15"/>
      <c r="D11905" s="47"/>
      <c r="I11905" s="15"/>
      <c r="P11905" s="36"/>
      <c r="Q11905" s="37"/>
      <c r="AD11905" s="59"/>
    </row>
    <row r="11906" spans="1:30">
      <c r="A11906" s="15"/>
      <c r="D11906" s="47"/>
      <c r="I11906" s="15"/>
      <c r="P11906" s="36"/>
      <c r="Q11906" s="37"/>
      <c r="AD11906" s="59"/>
    </row>
    <row r="11907" spans="1:30">
      <c r="A11907" s="15"/>
      <c r="D11907" s="47"/>
      <c r="I11907" s="15"/>
      <c r="P11907" s="36"/>
      <c r="Q11907" s="37"/>
      <c r="AD11907" s="59"/>
    </row>
    <row r="11908" spans="1:30">
      <c r="A11908" s="15"/>
      <c r="D11908" s="47"/>
      <c r="I11908" s="15"/>
      <c r="P11908" s="36"/>
      <c r="Q11908" s="37"/>
      <c r="AD11908" s="59"/>
    </row>
    <row r="11909" spans="1:30">
      <c r="A11909" s="15"/>
      <c r="D11909" s="47"/>
      <c r="I11909" s="15"/>
      <c r="P11909" s="36"/>
      <c r="Q11909" s="37"/>
      <c r="AD11909" s="59"/>
    </row>
    <row r="11910" spans="1:30">
      <c r="A11910" s="15"/>
      <c r="D11910" s="47"/>
      <c r="I11910" s="15"/>
      <c r="P11910" s="36"/>
      <c r="Q11910" s="37"/>
      <c r="AD11910" s="59"/>
    </row>
    <row r="11911" spans="1:30">
      <c r="A11911" s="15"/>
      <c r="D11911" s="47"/>
      <c r="I11911" s="15"/>
      <c r="P11911" s="36"/>
      <c r="Q11911" s="37"/>
      <c r="AD11911" s="59"/>
    </row>
    <row r="11912" spans="1:30">
      <c r="A11912" s="15"/>
      <c r="D11912" s="47"/>
      <c r="I11912" s="15"/>
      <c r="P11912" s="36"/>
      <c r="Q11912" s="37"/>
      <c r="AD11912" s="59"/>
    </row>
    <row r="11913" spans="1:30">
      <c r="A11913" s="15"/>
      <c r="D11913" s="47"/>
      <c r="I11913" s="15"/>
      <c r="P11913" s="36"/>
      <c r="Q11913" s="37"/>
      <c r="AD11913" s="59"/>
    </row>
    <row r="11914" spans="1:30">
      <c r="A11914" s="15"/>
      <c r="D11914" s="47"/>
      <c r="I11914" s="15"/>
      <c r="P11914" s="36"/>
      <c r="Q11914" s="37"/>
      <c r="AD11914" s="59"/>
    </row>
    <row r="11915" spans="1:30">
      <c r="A11915" s="15"/>
      <c r="D11915" s="47"/>
      <c r="I11915" s="15"/>
      <c r="P11915" s="36"/>
      <c r="Q11915" s="37"/>
      <c r="AD11915" s="59"/>
    </row>
    <row r="11916" spans="1:30">
      <c r="A11916" s="15"/>
      <c r="D11916" s="47"/>
      <c r="I11916" s="15"/>
      <c r="P11916" s="36"/>
      <c r="Q11916" s="37"/>
      <c r="AD11916" s="59"/>
    </row>
    <row r="11917" spans="1:30">
      <c r="A11917" s="15"/>
      <c r="D11917" s="47"/>
      <c r="I11917" s="15"/>
      <c r="P11917" s="36"/>
      <c r="Q11917" s="37"/>
      <c r="AD11917" s="59"/>
    </row>
    <row r="11918" spans="1:30">
      <c r="A11918" s="15"/>
      <c r="D11918" s="47"/>
      <c r="I11918" s="15"/>
      <c r="P11918" s="36"/>
      <c r="Q11918" s="37"/>
      <c r="AD11918" s="59"/>
    </row>
    <row r="11919" spans="1:30">
      <c r="A11919" s="15"/>
      <c r="D11919" s="47"/>
      <c r="I11919" s="15"/>
      <c r="P11919" s="36"/>
      <c r="Q11919" s="37"/>
      <c r="AD11919" s="59"/>
    </row>
    <row r="11920" spans="1:30">
      <c r="A11920" s="15"/>
      <c r="D11920" s="47"/>
      <c r="I11920" s="15"/>
      <c r="P11920" s="36"/>
      <c r="Q11920" s="37"/>
      <c r="AD11920" s="59"/>
    </row>
    <row r="11921" spans="1:30">
      <c r="A11921" s="15"/>
      <c r="D11921" s="47"/>
      <c r="I11921" s="15"/>
      <c r="P11921" s="36"/>
      <c r="Q11921" s="37"/>
      <c r="AD11921" s="59"/>
    </row>
    <row r="11922" spans="1:30">
      <c r="A11922" s="15"/>
      <c r="D11922" s="47"/>
      <c r="I11922" s="15"/>
      <c r="P11922" s="36"/>
      <c r="Q11922" s="37"/>
      <c r="AD11922" s="59"/>
    </row>
    <row r="11923" spans="1:30">
      <c r="A11923" s="15"/>
      <c r="D11923" s="47"/>
      <c r="I11923" s="15"/>
      <c r="P11923" s="36"/>
      <c r="Q11923" s="37"/>
      <c r="AD11923" s="59"/>
    </row>
    <row r="11924" spans="1:30">
      <c r="A11924" s="15"/>
      <c r="D11924" s="47"/>
      <c r="I11924" s="15"/>
      <c r="P11924" s="36"/>
      <c r="Q11924" s="37"/>
      <c r="AD11924" s="59"/>
    </row>
    <row r="11925" spans="1:30">
      <c r="A11925" s="15"/>
      <c r="D11925" s="47"/>
      <c r="I11925" s="15"/>
      <c r="P11925" s="36"/>
      <c r="Q11925" s="37"/>
      <c r="AD11925" s="59"/>
    </row>
    <row r="11926" spans="1:30">
      <c r="A11926" s="15"/>
      <c r="D11926" s="47"/>
      <c r="I11926" s="15"/>
      <c r="P11926" s="36"/>
      <c r="Q11926" s="37"/>
      <c r="AD11926" s="59"/>
    </row>
    <row r="11927" spans="1:30">
      <c r="A11927" s="15"/>
      <c r="D11927" s="47"/>
      <c r="I11927" s="15"/>
      <c r="P11927" s="36"/>
      <c r="Q11927" s="37"/>
      <c r="AD11927" s="59"/>
    </row>
    <row r="11928" spans="1:30">
      <c r="A11928" s="15"/>
      <c r="D11928" s="47"/>
      <c r="I11928" s="15"/>
      <c r="P11928" s="36"/>
      <c r="Q11928" s="37"/>
      <c r="AD11928" s="59"/>
    </row>
    <row r="11929" spans="1:30">
      <c r="A11929" s="15"/>
      <c r="D11929" s="47"/>
      <c r="I11929" s="15"/>
      <c r="P11929" s="36"/>
      <c r="Q11929" s="37"/>
      <c r="AD11929" s="59"/>
    </row>
    <row r="11930" spans="1:30">
      <c r="A11930" s="15"/>
      <c r="D11930" s="47"/>
      <c r="I11930" s="15"/>
      <c r="P11930" s="36"/>
      <c r="Q11930" s="37"/>
      <c r="AD11930" s="59"/>
    </row>
    <row r="11931" spans="1:30">
      <c r="A11931" s="15"/>
      <c r="D11931" s="47"/>
      <c r="I11931" s="15"/>
      <c r="P11931" s="36"/>
      <c r="Q11931" s="37"/>
      <c r="AD11931" s="59"/>
    </row>
    <row r="11932" spans="1:30">
      <c r="A11932" s="15"/>
      <c r="D11932" s="47"/>
      <c r="I11932" s="15"/>
      <c r="P11932" s="36"/>
      <c r="Q11932" s="37"/>
      <c r="AD11932" s="59"/>
    </row>
    <row r="11933" spans="1:30">
      <c r="A11933" s="15"/>
      <c r="D11933" s="47"/>
      <c r="I11933" s="15"/>
      <c r="P11933" s="36"/>
      <c r="Q11933" s="37"/>
      <c r="AD11933" s="59"/>
    </row>
    <row r="11934" spans="1:30">
      <c r="A11934" s="15"/>
      <c r="D11934" s="47"/>
      <c r="I11934" s="15"/>
      <c r="P11934" s="36"/>
      <c r="Q11934" s="37"/>
      <c r="AD11934" s="59"/>
    </row>
    <row r="11935" spans="1:30">
      <c r="A11935" s="15"/>
      <c r="D11935" s="47"/>
      <c r="I11935" s="15"/>
      <c r="P11935" s="36"/>
      <c r="Q11935" s="37"/>
      <c r="AD11935" s="59"/>
    </row>
    <row r="11936" spans="1:30">
      <c r="A11936" s="15"/>
      <c r="D11936" s="47"/>
      <c r="I11936" s="15"/>
      <c r="P11936" s="36"/>
      <c r="Q11936" s="37"/>
      <c r="AD11936" s="59"/>
    </row>
    <row r="11937" spans="1:30">
      <c r="A11937" s="15"/>
      <c r="D11937" s="47"/>
      <c r="I11937" s="15"/>
      <c r="P11937" s="36"/>
      <c r="Q11937" s="37"/>
      <c r="AD11937" s="59"/>
    </row>
    <row r="11938" spans="1:30">
      <c r="A11938" s="15"/>
      <c r="D11938" s="47"/>
      <c r="I11938" s="15"/>
      <c r="P11938" s="36"/>
      <c r="Q11938" s="37"/>
      <c r="AD11938" s="59"/>
    </row>
    <row r="11939" spans="1:30">
      <c r="A11939" s="15"/>
      <c r="D11939" s="47"/>
      <c r="I11939" s="15"/>
      <c r="P11939" s="36"/>
      <c r="Q11939" s="37"/>
      <c r="AD11939" s="59"/>
    </row>
    <row r="11940" spans="1:30">
      <c r="A11940" s="15"/>
      <c r="D11940" s="47"/>
      <c r="I11940" s="15"/>
      <c r="P11940" s="36"/>
      <c r="Q11940" s="37"/>
      <c r="AD11940" s="59"/>
    </row>
    <row r="11941" spans="1:30">
      <c r="A11941" s="15"/>
      <c r="D11941" s="47"/>
      <c r="I11941" s="15"/>
      <c r="P11941" s="36"/>
      <c r="Q11941" s="37"/>
      <c r="AD11941" s="59"/>
    </row>
    <row r="11942" spans="1:30">
      <c r="A11942" s="15"/>
      <c r="D11942" s="47"/>
      <c r="I11942" s="15"/>
      <c r="P11942" s="36"/>
      <c r="Q11942" s="37"/>
      <c r="AD11942" s="59"/>
    </row>
    <row r="11943" spans="1:30">
      <c r="A11943" s="15"/>
      <c r="D11943" s="47"/>
      <c r="I11943" s="15"/>
      <c r="P11943" s="36"/>
      <c r="Q11943" s="37"/>
      <c r="AD11943" s="59"/>
    </row>
    <row r="11944" spans="1:30">
      <c r="A11944" s="15"/>
      <c r="D11944" s="47"/>
      <c r="I11944" s="15"/>
      <c r="P11944" s="36"/>
      <c r="Q11944" s="37"/>
      <c r="AD11944" s="59"/>
    </row>
    <row r="11945" spans="1:30">
      <c r="A11945" s="15"/>
      <c r="D11945" s="47"/>
      <c r="I11945" s="15"/>
      <c r="P11945" s="36"/>
      <c r="Q11945" s="37"/>
      <c r="AD11945" s="59"/>
    </row>
    <row r="11946" spans="1:30">
      <c r="A11946" s="15"/>
      <c r="D11946" s="47"/>
      <c r="I11946" s="15"/>
      <c r="P11946" s="36"/>
      <c r="Q11946" s="37"/>
      <c r="AD11946" s="59"/>
    </row>
    <row r="11947" spans="1:30">
      <c r="A11947" s="15"/>
      <c r="D11947" s="47"/>
      <c r="I11947" s="15"/>
      <c r="P11947" s="36"/>
      <c r="Q11947" s="37"/>
      <c r="AD11947" s="59"/>
    </row>
    <row r="11948" spans="1:30">
      <c r="A11948" s="15"/>
      <c r="D11948" s="47"/>
      <c r="I11948" s="15"/>
      <c r="P11948" s="36"/>
      <c r="Q11948" s="37"/>
      <c r="AD11948" s="59"/>
    </row>
    <row r="11949" spans="1:30">
      <c r="A11949" s="15"/>
      <c r="D11949" s="47"/>
      <c r="I11949" s="15"/>
      <c r="P11949" s="36"/>
      <c r="Q11949" s="37"/>
      <c r="AD11949" s="59"/>
    </row>
    <row r="11950" spans="1:30">
      <c r="A11950" s="15"/>
      <c r="D11950" s="47"/>
      <c r="I11950" s="15"/>
      <c r="P11950" s="36"/>
      <c r="Q11950" s="37"/>
      <c r="AD11950" s="59"/>
    </row>
    <row r="11951" spans="1:30">
      <c r="A11951" s="15"/>
      <c r="D11951" s="47"/>
      <c r="I11951" s="15"/>
      <c r="P11951" s="36"/>
      <c r="Q11951" s="37"/>
      <c r="AD11951" s="59"/>
    </row>
    <row r="11952" spans="1:30">
      <c r="A11952" s="15"/>
      <c r="D11952" s="47"/>
      <c r="I11952" s="15"/>
      <c r="P11952" s="36"/>
      <c r="Q11952" s="37"/>
      <c r="AD11952" s="59"/>
    </row>
    <row r="11953" spans="1:30">
      <c r="A11953" s="15"/>
      <c r="D11953" s="47"/>
      <c r="I11953" s="15"/>
      <c r="P11953" s="36"/>
      <c r="Q11953" s="37"/>
      <c r="AD11953" s="59"/>
    </row>
    <row r="11954" spans="1:30">
      <c r="A11954" s="15"/>
      <c r="D11954" s="47"/>
      <c r="I11954" s="15"/>
      <c r="P11954" s="36"/>
      <c r="Q11954" s="37"/>
      <c r="AD11954" s="59"/>
    </row>
    <row r="11955" spans="1:30">
      <c r="A11955" s="15"/>
      <c r="D11955" s="47"/>
      <c r="I11955" s="15"/>
      <c r="P11955" s="36"/>
      <c r="Q11955" s="37"/>
      <c r="AD11955" s="59"/>
    </row>
    <row r="11956" spans="1:30">
      <c r="A11956" s="15"/>
      <c r="D11956" s="47"/>
      <c r="I11956" s="15"/>
      <c r="P11956" s="36"/>
      <c r="Q11956" s="37"/>
      <c r="AD11956" s="59"/>
    </row>
    <row r="11957" spans="1:30">
      <c r="A11957" s="15"/>
      <c r="D11957" s="47"/>
      <c r="I11957" s="15"/>
      <c r="P11957" s="36"/>
      <c r="Q11957" s="37"/>
      <c r="AD11957" s="59"/>
    </row>
    <row r="11958" spans="1:30">
      <c r="A11958" s="15"/>
      <c r="D11958" s="47"/>
      <c r="I11958" s="15"/>
      <c r="P11958" s="36"/>
      <c r="Q11958" s="37"/>
      <c r="AD11958" s="59"/>
    </row>
    <row r="11959" spans="1:30">
      <c r="A11959" s="15"/>
      <c r="D11959" s="47"/>
      <c r="I11959" s="15"/>
      <c r="P11959" s="36"/>
      <c r="Q11959" s="37"/>
      <c r="AD11959" s="59"/>
    </row>
    <row r="11960" spans="1:30">
      <c r="A11960" s="15"/>
      <c r="D11960" s="47"/>
      <c r="I11960" s="15"/>
      <c r="P11960" s="36"/>
      <c r="Q11960" s="37"/>
      <c r="AD11960" s="59"/>
    </row>
    <row r="11961" spans="1:30">
      <c r="A11961" s="15"/>
      <c r="D11961" s="47"/>
      <c r="I11961" s="15"/>
      <c r="P11961" s="36"/>
      <c r="Q11961" s="37"/>
      <c r="AD11961" s="59"/>
    </row>
    <row r="11962" spans="1:30">
      <c r="A11962" s="15"/>
      <c r="D11962" s="47"/>
      <c r="I11962" s="15"/>
      <c r="P11962" s="36"/>
      <c r="Q11962" s="37"/>
      <c r="AD11962" s="59"/>
    </row>
    <row r="11963" spans="1:30">
      <c r="A11963" s="15"/>
      <c r="D11963" s="47"/>
      <c r="I11963" s="15"/>
      <c r="P11963" s="36"/>
      <c r="Q11963" s="37"/>
      <c r="AD11963" s="59"/>
    </row>
    <row r="11964" spans="1:30">
      <c r="A11964" s="15"/>
      <c r="D11964" s="47"/>
      <c r="I11964" s="15"/>
      <c r="P11964" s="36"/>
      <c r="Q11964" s="37"/>
      <c r="AD11964" s="59"/>
    </row>
    <row r="11965" spans="1:30">
      <c r="A11965" s="15"/>
      <c r="D11965" s="47"/>
      <c r="I11965" s="15"/>
      <c r="P11965" s="36"/>
      <c r="Q11965" s="37"/>
      <c r="AD11965" s="59"/>
    </row>
    <row r="11966" spans="1:30">
      <c r="A11966" s="15"/>
      <c r="D11966" s="47"/>
      <c r="I11966" s="15"/>
      <c r="P11966" s="36"/>
      <c r="Q11966" s="37"/>
      <c r="AD11966" s="59"/>
    </row>
    <row r="11967" spans="1:30">
      <c r="A11967" s="15"/>
      <c r="D11967" s="47"/>
      <c r="I11967" s="15"/>
      <c r="P11967" s="36"/>
      <c r="Q11967" s="37"/>
      <c r="AD11967" s="59"/>
    </row>
    <row r="11968" spans="1:30">
      <c r="A11968" s="15"/>
      <c r="D11968" s="47"/>
      <c r="I11968" s="15"/>
      <c r="P11968" s="36"/>
      <c r="Q11968" s="37"/>
      <c r="AD11968" s="59"/>
    </row>
    <row r="11969" spans="1:30">
      <c r="A11969" s="15"/>
      <c r="D11969" s="47"/>
      <c r="I11969" s="15"/>
      <c r="P11969" s="36"/>
      <c r="Q11969" s="37"/>
      <c r="AD11969" s="59"/>
    </row>
    <row r="11970" spans="1:30">
      <c r="A11970" s="15"/>
      <c r="D11970" s="47"/>
      <c r="I11970" s="15"/>
      <c r="P11970" s="36"/>
      <c r="Q11970" s="37"/>
      <c r="AD11970" s="59"/>
    </row>
    <row r="11971" spans="1:30">
      <c r="A11971" s="15"/>
      <c r="D11971" s="47"/>
      <c r="I11971" s="15"/>
      <c r="P11971" s="36"/>
      <c r="Q11971" s="37"/>
      <c r="AD11971" s="59"/>
    </row>
    <row r="11972" spans="1:30">
      <c r="A11972" s="15"/>
      <c r="D11972" s="47"/>
      <c r="I11972" s="15"/>
      <c r="P11972" s="36"/>
      <c r="Q11972" s="37"/>
      <c r="AD11972" s="59"/>
    </row>
    <row r="11973" spans="1:30">
      <c r="A11973" s="15"/>
      <c r="D11973" s="47"/>
      <c r="I11973" s="15"/>
      <c r="P11973" s="36"/>
      <c r="Q11973" s="37"/>
      <c r="AD11973" s="59"/>
    </row>
    <row r="11974" spans="1:30">
      <c r="A11974" s="15"/>
      <c r="D11974" s="47"/>
      <c r="I11974" s="15"/>
      <c r="P11974" s="36"/>
      <c r="Q11974" s="37"/>
      <c r="AD11974" s="59"/>
    </row>
    <row r="11975" spans="1:30">
      <c r="A11975" s="15"/>
      <c r="D11975" s="47"/>
      <c r="I11975" s="15"/>
      <c r="P11975" s="36"/>
      <c r="Q11975" s="37"/>
      <c r="AD11975" s="59"/>
    </row>
    <row r="11976" spans="1:30">
      <c r="A11976" s="15"/>
      <c r="D11976" s="47"/>
      <c r="I11976" s="15"/>
      <c r="P11976" s="36"/>
      <c r="Q11976" s="37"/>
      <c r="AD11976" s="59"/>
    </row>
    <row r="11977" spans="1:30">
      <c r="A11977" s="15"/>
      <c r="D11977" s="47"/>
      <c r="I11977" s="15"/>
      <c r="P11977" s="36"/>
      <c r="Q11977" s="37"/>
      <c r="AD11977" s="59"/>
    </row>
    <row r="11978" spans="1:30">
      <c r="A11978" s="15"/>
      <c r="D11978" s="47"/>
      <c r="I11978" s="15"/>
      <c r="P11978" s="36"/>
      <c r="Q11978" s="37"/>
      <c r="AD11978" s="59"/>
    </row>
    <row r="11979" spans="1:30">
      <c r="A11979" s="15"/>
      <c r="D11979" s="47"/>
      <c r="I11979" s="15"/>
      <c r="P11979" s="36"/>
      <c r="Q11979" s="37"/>
      <c r="AD11979" s="59"/>
    </row>
    <row r="11980" spans="1:30">
      <c r="A11980" s="15"/>
      <c r="D11980" s="47"/>
      <c r="I11980" s="15"/>
      <c r="P11980" s="36"/>
      <c r="Q11980" s="37"/>
      <c r="AD11980" s="59"/>
    </row>
    <row r="11981" spans="1:30">
      <c r="A11981" s="15"/>
      <c r="D11981" s="47"/>
      <c r="I11981" s="15"/>
      <c r="P11981" s="36"/>
      <c r="Q11981" s="37"/>
      <c r="AD11981" s="59"/>
    </row>
    <row r="11982" spans="1:30">
      <c r="A11982" s="15"/>
      <c r="D11982" s="47"/>
      <c r="I11982" s="15"/>
      <c r="P11982" s="36"/>
      <c r="Q11982" s="37"/>
      <c r="AD11982" s="59"/>
    </row>
    <row r="11983" spans="1:30">
      <c r="A11983" s="15"/>
      <c r="D11983" s="47"/>
      <c r="I11983" s="15"/>
      <c r="P11983" s="36"/>
      <c r="Q11983" s="37"/>
      <c r="AD11983" s="59"/>
    </row>
    <row r="11984" spans="1:30">
      <c r="A11984" s="15"/>
      <c r="D11984" s="47"/>
      <c r="I11984" s="15"/>
      <c r="P11984" s="36"/>
      <c r="Q11984" s="37"/>
      <c r="AD11984" s="59"/>
    </row>
    <row r="11985" spans="1:30">
      <c r="A11985" s="15"/>
      <c r="D11985" s="47"/>
      <c r="I11985" s="15"/>
      <c r="P11985" s="36"/>
      <c r="Q11985" s="37"/>
      <c r="AD11985" s="59"/>
    </row>
    <row r="11986" spans="1:30">
      <c r="A11986" s="15"/>
      <c r="D11986" s="47"/>
      <c r="I11986" s="15"/>
      <c r="P11986" s="36"/>
      <c r="Q11986" s="37"/>
      <c r="AD11986" s="59"/>
    </row>
    <row r="11987" spans="1:30">
      <c r="A11987" s="15"/>
      <c r="D11987" s="47"/>
      <c r="I11987" s="15"/>
      <c r="P11987" s="36"/>
      <c r="Q11987" s="37"/>
      <c r="AD11987" s="59"/>
    </row>
    <row r="11988" spans="1:30">
      <c r="A11988" s="15"/>
      <c r="D11988" s="47"/>
      <c r="I11988" s="15"/>
      <c r="P11988" s="36"/>
      <c r="Q11988" s="37"/>
      <c r="AD11988" s="59"/>
    </row>
    <row r="11989" spans="1:30">
      <c r="A11989" s="15"/>
      <c r="D11989" s="47"/>
      <c r="I11989" s="15"/>
      <c r="P11989" s="36"/>
      <c r="Q11989" s="37"/>
      <c r="AD11989" s="59"/>
    </row>
    <row r="11990" spans="1:30">
      <c r="A11990" s="15"/>
      <c r="D11990" s="47"/>
      <c r="I11990" s="15"/>
      <c r="P11990" s="36"/>
      <c r="Q11990" s="37"/>
      <c r="AD11990" s="59"/>
    </row>
    <row r="11991" spans="1:30">
      <c r="A11991" s="15"/>
      <c r="D11991" s="47"/>
      <c r="I11991" s="15"/>
      <c r="P11991" s="36"/>
      <c r="Q11991" s="37"/>
      <c r="AD11991" s="59"/>
    </row>
    <row r="11992" spans="1:30">
      <c r="A11992" s="15"/>
      <c r="D11992" s="47"/>
      <c r="I11992" s="15"/>
      <c r="P11992" s="36"/>
      <c r="Q11992" s="37"/>
      <c r="AD11992" s="59"/>
    </row>
    <row r="11993" spans="1:30">
      <c r="A11993" s="15"/>
      <c r="D11993" s="47"/>
      <c r="I11993" s="15"/>
      <c r="P11993" s="36"/>
      <c r="Q11993" s="37"/>
      <c r="AD11993" s="59"/>
    </row>
    <row r="11994" spans="1:30">
      <c r="A11994" s="15"/>
      <c r="D11994" s="47"/>
      <c r="I11994" s="15"/>
      <c r="P11994" s="36"/>
      <c r="Q11994" s="37"/>
      <c r="AD11994" s="59"/>
    </row>
    <row r="11995" spans="1:30">
      <c r="A11995" s="15"/>
      <c r="D11995" s="47"/>
      <c r="I11995" s="15"/>
      <c r="P11995" s="36"/>
      <c r="Q11995" s="37"/>
      <c r="AD11995" s="59"/>
    </row>
    <row r="11996" spans="1:30">
      <c r="A11996" s="15"/>
      <c r="D11996" s="47"/>
      <c r="I11996" s="15"/>
      <c r="P11996" s="36"/>
      <c r="Q11996" s="37"/>
      <c r="AD11996" s="59"/>
    </row>
    <row r="11997" spans="1:30">
      <c r="A11997" s="15"/>
      <c r="D11997" s="47"/>
      <c r="I11997" s="15"/>
      <c r="P11997" s="36"/>
      <c r="Q11997" s="37"/>
      <c r="AD11997" s="59"/>
    </row>
    <row r="11998" spans="1:30">
      <c r="A11998" s="15"/>
      <c r="D11998" s="47"/>
      <c r="I11998" s="15"/>
      <c r="P11998" s="36"/>
      <c r="Q11998" s="37"/>
      <c r="AD11998" s="59"/>
    </row>
    <row r="11999" spans="1:30">
      <c r="A11999" s="15"/>
      <c r="D11999" s="47"/>
      <c r="I11999" s="15"/>
      <c r="P11999" s="36"/>
      <c r="Q11999" s="37"/>
      <c r="AD11999" s="59"/>
    </row>
    <row r="12000" spans="1:30">
      <c r="A12000" s="15"/>
      <c r="D12000" s="47"/>
      <c r="I12000" s="15"/>
      <c r="P12000" s="36"/>
      <c r="Q12000" s="37"/>
      <c r="AD12000" s="59"/>
    </row>
    <row r="12001" spans="1:30">
      <c r="A12001" s="15"/>
      <c r="D12001" s="47"/>
      <c r="I12001" s="15"/>
      <c r="P12001" s="36"/>
      <c r="Q12001" s="37"/>
      <c r="AD12001" s="59"/>
    </row>
    <row r="12002" spans="1:30">
      <c r="A12002" s="15"/>
      <c r="D12002" s="47"/>
      <c r="I12002" s="15"/>
      <c r="P12002" s="36"/>
      <c r="Q12002" s="37"/>
      <c r="AD12002" s="59"/>
    </row>
    <row r="12003" spans="1:30">
      <c r="A12003" s="15"/>
      <c r="D12003" s="47"/>
      <c r="I12003" s="15"/>
      <c r="P12003" s="36"/>
      <c r="Q12003" s="37"/>
      <c r="AD12003" s="59"/>
    </row>
    <row r="12004" spans="1:30">
      <c r="A12004" s="15"/>
      <c r="D12004" s="47"/>
      <c r="I12004" s="15"/>
      <c r="P12004" s="36"/>
      <c r="Q12004" s="37"/>
      <c r="AD12004" s="59"/>
    </row>
    <row r="12005" spans="1:30">
      <c r="A12005" s="15"/>
      <c r="D12005" s="47"/>
      <c r="I12005" s="15"/>
      <c r="P12005" s="36"/>
      <c r="Q12005" s="37"/>
      <c r="AD12005" s="59"/>
    </row>
    <row r="12006" spans="1:30">
      <c r="A12006" s="15"/>
      <c r="D12006" s="47"/>
      <c r="I12006" s="15"/>
      <c r="P12006" s="36"/>
      <c r="Q12006" s="37"/>
      <c r="AD12006" s="59"/>
    </row>
    <row r="12007" spans="1:30">
      <c r="A12007" s="15"/>
      <c r="D12007" s="47"/>
      <c r="I12007" s="15"/>
      <c r="P12007" s="36"/>
      <c r="Q12007" s="37"/>
      <c r="AD12007" s="59"/>
    </row>
    <row r="12008" spans="1:30">
      <c r="A12008" s="15"/>
      <c r="D12008" s="47"/>
      <c r="I12008" s="15"/>
      <c r="P12008" s="36"/>
      <c r="Q12008" s="37"/>
      <c r="AD12008" s="59"/>
    </row>
    <row r="12009" spans="1:30">
      <c r="A12009" s="15"/>
      <c r="D12009" s="47"/>
      <c r="I12009" s="15"/>
      <c r="P12009" s="36"/>
      <c r="Q12009" s="37"/>
      <c r="AD12009" s="59"/>
    </row>
    <row r="12010" spans="1:30">
      <c r="A12010" s="15"/>
      <c r="D12010" s="47"/>
      <c r="I12010" s="15"/>
      <c r="P12010" s="36"/>
      <c r="Q12010" s="37"/>
      <c r="AD12010" s="59"/>
    </row>
    <row r="12011" spans="1:30">
      <c r="A12011" s="15"/>
      <c r="D12011" s="47"/>
      <c r="I12011" s="15"/>
      <c r="P12011" s="36"/>
      <c r="Q12011" s="37"/>
      <c r="AD12011" s="59"/>
    </row>
    <row r="12012" spans="1:30">
      <c r="A12012" s="15"/>
      <c r="D12012" s="47"/>
      <c r="I12012" s="15"/>
      <c r="P12012" s="36"/>
      <c r="Q12012" s="37"/>
      <c r="AD12012" s="59"/>
    </row>
    <row r="12013" spans="1:30">
      <c r="A12013" s="15"/>
      <c r="D12013" s="47"/>
      <c r="I12013" s="15"/>
      <c r="P12013" s="36"/>
      <c r="Q12013" s="37"/>
      <c r="AD12013" s="59"/>
    </row>
    <row r="12014" spans="1:30">
      <c r="A12014" s="15"/>
      <c r="D12014" s="47"/>
      <c r="I12014" s="15"/>
      <c r="P12014" s="36"/>
      <c r="Q12014" s="37"/>
      <c r="AD12014" s="59"/>
    </row>
    <row r="12015" spans="1:30">
      <c r="A12015" s="15"/>
      <c r="D12015" s="47"/>
      <c r="I12015" s="15"/>
      <c r="P12015" s="36"/>
      <c r="Q12015" s="37"/>
      <c r="AD12015" s="59"/>
    </row>
    <row r="12016" spans="1:30">
      <c r="A12016" s="15"/>
      <c r="D12016" s="47"/>
      <c r="I12016" s="15"/>
      <c r="P12016" s="36"/>
      <c r="Q12016" s="37"/>
      <c r="AD12016" s="59"/>
    </row>
    <row r="12017" spans="1:30">
      <c r="A12017" s="15"/>
      <c r="D12017" s="47"/>
      <c r="I12017" s="15"/>
      <c r="P12017" s="36"/>
      <c r="Q12017" s="37"/>
      <c r="AD12017" s="59"/>
    </row>
    <row r="12018" spans="1:30">
      <c r="A12018" s="15"/>
      <c r="D12018" s="47"/>
      <c r="I12018" s="15"/>
      <c r="P12018" s="36"/>
      <c r="Q12018" s="37"/>
      <c r="AD12018" s="59"/>
    </row>
    <row r="12019" spans="1:30">
      <c r="A12019" s="15"/>
      <c r="D12019" s="47"/>
      <c r="I12019" s="15"/>
      <c r="P12019" s="36"/>
      <c r="Q12019" s="37"/>
      <c r="AD12019" s="59"/>
    </row>
    <row r="12020" spans="1:30">
      <c r="A12020" s="15"/>
      <c r="D12020" s="47"/>
      <c r="I12020" s="15"/>
      <c r="P12020" s="36"/>
      <c r="Q12020" s="37"/>
      <c r="AD12020" s="59"/>
    </row>
    <row r="12021" spans="1:30">
      <c r="A12021" s="15"/>
      <c r="D12021" s="47"/>
      <c r="I12021" s="15"/>
      <c r="P12021" s="36"/>
      <c r="Q12021" s="37"/>
      <c r="AD12021" s="59"/>
    </row>
    <row r="12022" spans="1:30">
      <c r="A12022" s="15"/>
      <c r="D12022" s="47"/>
      <c r="I12022" s="15"/>
      <c r="P12022" s="36"/>
      <c r="Q12022" s="37"/>
      <c r="AD12022" s="59"/>
    </row>
    <row r="12023" spans="1:30">
      <c r="A12023" s="15"/>
      <c r="D12023" s="47"/>
      <c r="I12023" s="15"/>
      <c r="P12023" s="36"/>
      <c r="Q12023" s="37"/>
      <c r="AD12023" s="59"/>
    </row>
    <row r="12024" spans="1:30">
      <c r="A12024" s="15"/>
      <c r="D12024" s="47"/>
      <c r="I12024" s="15"/>
      <c r="P12024" s="36"/>
      <c r="Q12024" s="37"/>
      <c r="AD12024" s="59"/>
    </row>
    <row r="12025" spans="1:30">
      <c r="A12025" s="15"/>
      <c r="D12025" s="47"/>
      <c r="I12025" s="15"/>
      <c r="P12025" s="36"/>
      <c r="Q12025" s="37"/>
      <c r="AD12025" s="59"/>
    </row>
    <row r="12026" spans="1:30">
      <c r="A12026" s="15"/>
      <c r="D12026" s="47"/>
      <c r="I12026" s="15"/>
      <c r="P12026" s="36"/>
      <c r="Q12026" s="37"/>
      <c r="AD12026" s="59"/>
    </row>
    <row r="12027" spans="1:30">
      <c r="A12027" s="15"/>
      <c r="D12027" s="47"/>
      <c r="I12027" s="15"/>
      <c r="P12027" s="36"/>
      <c r="Q12027" s="37"/>
      <c r="AD12027" s="59"/>
    </row>
    <row r="12028" spans="1:30">
      <c r="A12028" s="15"/>
      <c r="D12028" s="47"/>
      <c r="I12028" s="15"/>
      <c r="P12028" s="36"/>
      <c r="Q12028" s="37"/>
      <c r="AD12028" s="59"/>
    </row>
    <row r="12029" spans="1:30">
      <c r="A12029" s="15"/>
      <c r="D12029" s="47"/>
      <c r="I12029" s="15"/>
      <c r="P12029" s="36"/>
      <c r="Q12029" s="37"/>
      <c r="AD12029" s="59"/>
    </row>
    <row r="12030" spans="1:30">
      <c r="A12030" s="15"/>
      <c r="D12030" s="47"/>
      <c r="I12030" s="15"/>
      <c r="P12030" s="36"/>
      <c r="Q12030" s="37"/>
      <c r="AD12030" s="59"/>
    </row>
    <row r="12031" spans="1:30">
      <c r="A12031" s="15"/>
      <c r="D12031" s="47"/>
      <c r="I12031" s="15"/>
      <c r="P12031" s="36"/>
      <c r="Q12031" s="37"/>
      <c r="AD12031" s="59"/>
    </row>
    <row r="12032" spans="1:30">
      <c r="A12032" s="15"/>
      <c r="D12032" s="47"/>
      <c r="I12032" s="15"/>
      <c r="P12032" s="36"/>
      <c r="Q12032" s="37"/>
      <c r="AD12032" s="59"/>
    </row>
    <row r="12033" spans="1:30">
      <c r="A12033" s="15"/>
      <c r="D12033" s="47"/>
      <c r="I12033" s="15"/>
      <c r="P12033" s="36"/>
      <c r="Q12033" s="37"/>
      <c r="AD12033" s="59"/>
    </row>
    <row r="12034" spans="1:30">
      <c r="A12034" s="15"/>
      <c r="D12034" s="47"/>
      <c r="I12034" s="15"/>
      <c r="P12034" s="36"/>
      <c r="Q12034" s="37"/>
      <c r="AD12034" s="59"/>
    </row>
    <row r="12035" spans="1:30">
      <c r="A12035" s="15"/>
      <c r="D12035" s="47"/>
      <c r="I12035" s="15"/>
      <c r="P12035" s="36"/>
      <c r="Q12035" s="37"/>
      <c r="AD12035" s="59"/>
    </row>
    <row r="12036" spans="1:30">
      <c r="A12036" s="15"/>
      <c r="D12036" s="47"/>
      <c r="I12036" s="15"/>
      <c r="P12036" s="36"/>
      <c r="Q12036" s="37"/>
      <c r="AD12036" s="59"/>
    </row>
    <row r="12037" spans="1:30">
      <c r="A12037" s="15"/>
      <c r="D12037" s="47"/>
      <c r="I12037" s="15"/>
      <c r="P12037" s="36"/>
      <c r="Q12037" s="37"/>
      <c r="AD12037" s="59"/>
    </row>
    <row r="12038" spans="1:30">
      <c r="A12038" s="15"/>
      <c r="D12038" s="47"/>
      <c r="I12038" s="15"/>
      <c r="P12038" s="36"/>
      <c r="Q12038" s="37"/>
      <c r="AD12038" s="59"/>
    </row>
    <row r="12039" spans="1:30">
      <c r="A12039" s="15"/>
      <c r="D12039" s="47"/>
      <c r="I12039" s="15"/>
      <c r="P12039" s="36"/>
      <c r="Q12039" s="37"/>
      <c r="AD12039" s="59"/>
    </row>
    <row r="12040" spans="1:30">
      <c r="A12040" s="15"/>
      <c r="D12040" s="47"/>
      <c r="I12040" s="15"/>
      <c r="P12040" s="36"/>
      <c r="Q12040" s="37"/>
      <c r="AD12040" s="59"/>
    </row>
    <row r="12041" spans="1:30">
      <c r="A12041" s="15"/>
      <c r="D12041" s="47"/>
      <c r="I12041" s="15"/>
      <c r="P12041" s="36"/>
      <c r="Q12041" s="37"/>
      <c r="AD12041" s="59"/>
    </row>
    <row r="12042" spans="1:30">
      <c r="A12042" s="15"/>
      <c r="D12042" s="47"/>
      <c r="I12042" s="15"/>
      <c r="P12042" s="36"/>
      <c r="Q12042" s="37"/>
      <c r="AD12042" s="59"/>
    </row>
    <row r="12043" spans="1:30">
      <c r="A12043" s="15"/>
      <c r="D12043" s="47"/>
      <c r="I12043" s="15"/>
      <c r="P12043" s="36"/>
      <c r="Q12043" s="37"/>
      <c r="AD12043" s="59"/>
    </row>
    <row r="12044" spans="1:30">
      <c r="A12044" s="15"/>
      <c r="D12044" s="47"/>
      <c r="I12044" s="15"/>
      <c r="P12044" s="36"/>
      <c r="Q12044" s="37"/>
      <c r="AD12044" s="59"/>
    </row>
    <row r="12045" spans="1:30">
      <c r="A12045" s="15"/>
      <c r="D12045" s="47"/>
      <c r="I12045" s="15"/>
      <c r="P12045" s="36"/>
      <c r="Q12045" s="37"/>
      <c r="AD12045" s="59"/>
    </row>
    <row r="12046" spans="1:30">
      <c r="A12046" s="15"/>
      <c r="D12046" s="47"/>
      <c r="I12046" s="15"/>
      <c r="P12046" s="36"/>
      <c r="Q12046" s="37"/>
      <c r="AD12046" s="59"/>
    </row>
    <row r="12047" spans="1:30">
      <c r="A12047" s="15"/>
      <c r="D12047" s="47"/>
      <c r="I12047" s="15"/>
      <c r="P12047" s="36"/>
      <c r="Q12047" s="37"/>
      <c r="AD12047" s="59"/>
    </row>
    <row r="12048" spans="1:30">
      <c r="A12048" s="15"/>
      <c r="D12048" s="47"/>
      <c r="I12048" s="15"/>
      <c r="P12048" s="36"/>
      <c r="Q12048" s="37"/>
      <c r="AD12048" s="59"/>
    </row>
    <row r="12049" spans="1:30">
      <c r="A12049" s="15"/>
      <c r="D12049" s="47"/>
      <c r="I12049" s="15"/>
      <c r="P12049" s="36"/>
      <c r="Q12049" s="37"/>
      <c r="AD12049" s="59"/>
    </row>
    <row r="12050" spans="1:30">
      <c r="A12050" s="15"/>
      <c r="D12050" s="47"/>
      <c r="I12050" s="15"/>
      <c r="P12050" s="36"/>
      <c r="Q12050" s="37"/>
      <c r="AD12050" s="59"/>
    </row>
    <row r="12051" spans="1:30">
      <c r="A12051" s="15"/>
      <c r="D12051" s="47"/>
      <c r="I12051" s="15"/>
      <c r="P12051" s="36"/>
      <c r="Q12051" s="37"/>
      <c r="AD12051" s="59"/>
    </row>
    <row r="12052" spans="1:30">
      <c r="A12052" s="15"/>
      <c r="D12052" s="47"/>
      <c r="I12052" s="15"/>
      <c r="P12052" s="36"/>
      <c r="Q12052" s="37"/>
      <c r="AD12052" s="59"/>
    </row>
    <row r="12053" spans="1:30">
      <c r="A12053" s="15"/>
      <c r="D12053" s="47"/>
      <c r="I12053" s="15"/>
      <c r="P12053" s="36"/>
      <c r="Q12053" s="37"/>
      <c r="AD12053" s="59"/>
    </row>
    <row r="12054" spans="1:30">
      <c r="A12054" s="15"/>
      <c r="D12054" s="47"/>
      <c r="I12054" s="15"/>
      <c r="P12054" s="36"/>
      <c r="Q12054" s="37"/>
      <c r="AD12054" s="59"/>
    </row>
    <row r="12055" spans="1:30">
      <c r="A12055" s="15"/>
      <c r="D12055" s="47"/>
      <c r="I12055" s="15"/>
      <c r="P12055" s="36"/>
      <c r="Q12055" s="37"/>
      <c r="AD12055" s="59"/>
    </row>
    <row r="12056" spans="1:30">
      <c r="A12056" s="15"/>
      <c r="D12056" s="47"/>
      <c r="I12056" s="15"/>
      <c r="P12056" s="36"/>
      <c r="Q12056" s="37"/>
      <c r="AD12056" s="59"/>
    </row>
    <row r="12057" spans="1:30">
      <c r="A12057" s="15"/>
      <c r="D12057" s="47"/>
      <c r="I12057" s="15"/>
      <c r="P12057" s="36"/>
      <c r="Q12057" s="37"/>
      <c r="AD12057" s="59"/>
    </row>
    <row r="12058" spans="1:30">
      <c r="A12058" s="15"/>
      <c r="D12058" s="47"/>
      <c r="I12058" s="15"/>
      <c r="P12058" s="36"/>
      <c r="Q12058" s="37"/>
      <c r="AD12058" s="59"/>
    </row>
    <row r="12059" spans="1:30">
      <c r="A12059" s="15"/>
      <c r="D12059" s="47"/>
      <c r="I12059" s="15"/>
      <c r="P12059" s="36"/>
      <c r="Q12059" s="37"/>
      <c r="AD12059" s="59"/>
    </row>
    <row r="12060" spans="1:30">
      <c r="A12060" s="15"/>
      <c r="D12060" s="47"/>
      <c r="I12060" s="15"/>
      <c r="P12060" s="36"/>
      <c r="Q12060" s="37"/>
      <c r="AD12060" s="59"/>
    </row>
    <row r="12061" spans="1:30">
      <c r="A12061" s="15"/>
      <c r="D12061" s="47"/>
      <c r="I12061" s="15"/>
      <c r="P12061" s="36"/>
      <c r="Q12061" s="37"/>
      <c r="AD12061" s="59"/>
    </row>
    <row r="12062" spans="1:30">
      <c r="A12062" s="15"/>
      <c r="D12062" s="47"/>
      <c r="I12062" s="15"/>
      <c r="P12062" s="36"/>
      <c r="Q12062" s="37"/>
      <c r="AD12062" s="59"/>
    </row>
    <row r="12063" spans="1:30">
      <c r="A12063" s="15"/>
      <c r="D12063" s="47"/>
      <c r="I12063" s="15"/>
      <c r="P12063" s="36"/>
      <c r="Q12063" s="37"/>
      <c r="AD12063" s="59"/>
    </row>
    <row r="12064" spans="1:30">
      <c r="A12064" s="15"/>
      <c r="D12064" s="47"/>
      <c r="I12064" s="15"/>
      <c r="P12064" s="36"/>
      <c r="Q12064" s="37"/>
      <c r="AD12064" s="59"/>
    </row>
    <row r="12065" spans="1:30">
      <c r="A12065" s="15"/>
      <c r="D12065" s="47"/>
      <c r="I12065" s="15"/>
      <c r="P12065" s="36"/>
      <c r="Q12065" s="37"/>
      <c r="AD12065" s="59"/>
    </row>
    <row r="12066" spans="1:30">
      <c r="A12066" s="15"/>
      <c r="D12066" s="47"/>
      <c r="I12066" s="15"/>
      <c r="P12066" s="36"/>
      <c r="Q12066" s="37"/>
      <c r="AD12066" s="59"/>
    </row>
    <row r="12067" spans="1:30">
      <c r="A12067" s="15"/>
      <c r="D12067" s="47"/>
      <c r="I12067" s="15"/>
      <c r="P12067" s="36"/>
      <c r="Q12067" s="37"/>
      <c r="AD12067" s="59"/>
    </row>
    <row r="12068" spans="1:30">
      <c r="A12068" s="15"/>
      <c r="D12068" s="47"/>
      <c r="I12068" s="15"/>
      <c r="P12068" s="36"/>
      <c r="Q12068" s="37"/>
      <c r="AD12068" s="59"/>
    </row>
    <row r="12069" spans="1:30">
      <c r="A12069" s="15"/>
      <c r="D12069" s="47"/>
      <c r="I12069" s="15"/>
      <c r="P12069" s="36"/>
      <c r="Q12069" s="37"/>
      <c r="AD12069" s="59"/>
    </row>
    <row r="12070" spans="1:30">
      <c r="A12070" s="15"/>
      <c r="D12070" s="47"/>
      <c r="I12070" s="15"/>
      <c r="P12070" s="36"/>
      <c r="Q12070" s="37"/>
      <c r="AD12070" s="59"/>
    </row>
    <row r="12071" spans="1:30">
      <c r="A12071" s="15"/>
      <c r="D12071" s="47"/>
      <c r="I12071" s="15"/>
      <c r="P12071" s="36"/>
      <c r="Q12071" s="37"/>
      <c r="AD12071" s="59"/>
    </row>
    <row r="12072" spans="1:30">
      <c r="A12072" s="15"/>
      <c r="D12072" s="47"/>
      <c r="I12072" s="15"/>
      <c r="P12072" s="36"/>
      <c r="Q12072" s="37"/>
      <c r="AD12072" s="59"/>
    </row>
    <row r="12073" spans="1:30">
      <c r="A12073" s="15"/>
      <c r="D12073" s="47"/>
      <c r="I12073" s="15"/>
      <c r="P12073" s="36"/>
      <c r="Q12073" s="37"/>
      <c r="AD12073" s="59"/>
    </row>
    <row r="12074" spans="1:30">
      <c r="A12074" s="15"/>
      <c r="D12074" s="47"/>
      <c r="I12074" s="15"/>
      <c r="P12074" s="36"/>
      <c r="Q12074" s="37"/>
      <c r="AD12074" s="59"/>
    </row>
    <row r="12075" spans="1:30">
      <c r="A12075" s="15"/>
      <c r="D12075" s="47"/>
      <c r="I12075" s="15"/>
      <c r="P12075" s="36"/>
      <c r="Q12075" s="37"/>
      <c r="AD12075" s="59"/>
    </row>
    <row r="12076" spans="1:30">
      <c r="A12076" s="15"/>
      <c r="D12076" s="47"/>
      <c r="I12076" s="15"/>
      <c r="P12076" s="36"/>
      <c r="Q12076" s="37"/>
      <c r="AD12076" s="59"/>
    </row>
    <row r="12077" spans="1:30">
      <c r="A12077" s="15"/>
      <c r="D12077" s="47"/>
      <c r="I12077" s="15"/>
      <c r="P12077" s="36"/>
      <c r="Q12077" s="37"/>
      <c r="AD12077" s="59"/>
    </row>
    <row r="12078" spans="1:30">
      <c r="A12078" s="15"/>
      <c r="D12078" s="47"/>
      <c r="I12078" s="15"/>
      <c r="P12078" s="36"/>
      <c r="Q12078" s="37"/>
      <c r="AD12078" s="59"/>
    </row>
    <row r="12079" spans="1:30">
      <c r="A12079" s="15"/>
      <c r="D12079" s="47"/>
      <c r="I12079" s="15"/>
      <c r="P12079" s="36"/>
      <c r="Q12079" s="37"/>
      <c r="AD12079" s="59"/>
    </row>
    <row r="12080" spans="1:30">
      <c r="A12080" s="15"/>
      <c r="D12080" s="47"/>
      <c r="I12080" s="15"/>
      <c r="P12080" s="36"/>
      <c r="Q12080" s="37"/>
      <c r="AD12080" s="59"/>
    </row>
    <row r="12081" spans="1:30">
      <c r="A12081" s="15"/>
      <c r="D12081" s="47"/>
      <c r="I12081" s="15"/>
      <c r="P12081" s="36"/>
      <c r="Q12081" s="37"/>
      <c r="AD12081" s="59"/>
    </row>
    <row r="12082" spans="1:30">
      <c r="A12082" s="15"/>
      <c r="D12082" s="47"/>
      <c r="I12082" s="15"/>
      <c r="P12082" s="36"/>
      <c r="Q12082" s="37"/>
      <c r="AD12082" s="59"/>
    </row>
    <row r="12083" spans="1:30">
      <c r="A12083" s="15"/>
      <c r="D12083" s="47"/>
      <c r="I12083" s="15"/>
      <c r="P12083" s="36"/>
      <c r="Q12083" s="37"/>
      <c r="AD12083" s="59"/>
    </row>
    <row r="12084" spans="1:30">
      <c r="A12084" s="15"/>
      <c r="D12084" s="47"/>
      <c r="I12084" s="15"/>
      <c r="P12084" s="36"/>
      <c r="Q12084" s="37"/>
      <c r="AD12084" s="59"/>
    </row>
    <row r="12085" spans="1:30">
      <c r="A12085" s="15"/>
      <c r="D12085" s="47"/>
      <c r="I12085" s="15"/>
      <c r="P12085" s="36"/>
      <c r="Q12085" s="37"/>
      <c r="AD12085" s="59"/>
    </row>
    <row r="12086" spans="1:30">
      <c r="A12086" s="15"/>
      <c r="D12086" s="47"/>
      <c r="I12086" s="15"/>
      <c r="P12086" s="36"/>
      <c r="Q12086" s="37"/>
      <c r="AD12086" s="59"/>
    </row>
    <row r="12087" spans="1:30">
      <c r="A12087" s="15"/>
      <c r="D12087" s="47"/>
      <c r="I12087" s="15"/>
      <c r="P12087" s="36"/>
      <c r="Q12087" s="37"/>
      <c r="AD12087" s="59"/>
    </row>
    <row r="12088" spans="1:30">
      <c r="A12088" s="15"/>
      <c r="D12088" s="47"/>
      <c r="I12088" s="15"/>
      <c r="P12088" s="36"/>
      <c r="Q12088" s="37"/>
      <c r="AD12088" s="59"/>
    </row>
    <row r="12089" spans="1:30">
      <c r="A12089" s="15"/>
      <c r="D12089" s="47"/>
      <c r="I12089" s="15"/>
      <c r="P12089" s="36"/>
      <c r="Q12089" s="37"/>
      <c r="AD12089" s="59"/>
    </row>
    <row r="12090" spans="1:30">
      <c r="A12090" s="15"/>
      <c r="D12090" s="47"/>
      <c r="I12090" s="15"/>
      <c r="P12090" s="36"/>
      <c r="Q12090" s="37"/>
      <c r="AD12090" s="59"/>
    </row>
    <row r="12091" spans="1:30">
      <c r="A12091" s="15"/>
      <c r="D12091" s="47"/>
      <c r="I12091" s="15"/>
      <c r="P12091" s="36"/>
      <c r="Q12091" s="37"/>
      <c r="AD12091" s="59"/>
    </row>
    <row r="12092" spans="1:30">
      <c r="A12092" s="15"/>
      <c r="D12092" s="47"/>
      <c r="I12092" s="15"/>
      <c r="P12092" s="36"/>
      <c r="Q12092" s="37"/>
      <c r="AD12092" s="59"/>
    </row>
    <row r="12093" spans="1:30">
      <c r="A12093" s="15"/>
      <c r="D12093" s="47"/>
      <c r="I12093" s="15"/>
      <c r="P12093" s="36"/>
      <c r="Q12093" s="37"/>
      <c r="AD12093" s="59"/>
    </row>
    <row r="12094" spans="1:30">
      <c r="A12094" s="15"/>
      <c r="D12094" s="47"/>
      <c r="I12094" s="15"/>
      <c r="P12094" s="36"/>
      <c r="Q12094" s="37"/>
      <c r="AD12094" s="59"/>
    </row>
    <row r="12095" spans="1:30">
      <c r="A12095" s="15"/>
      <c r="D12095" s="47"/>
      <c r="I12095" s="15"/>
      <c r="P12095" s="36"/>
      <c r="Q12095" s="37"/>
      <c r="AD12095" s="59"/>
    </row>
    <row r="12096" spans="1:30">
      <c r="A12096" s="15"/>
      <c r="D12096" s="47"/>
      <c r="I12096" s="15"/>
      <c r="P12096" s="36"/>
      <c r="Q12096" s="37"/>
      <c r="AD12096" s="59"/>
    </row>
    <row r="12097" spans="1:30">
      <c r="A12097" s="15"/>
      <c r="D12097" s="47"/>
      <c r="I12097" s="15"/>
      <c r="P12097" s="36"/>
      <c r="Q12097" s="37"/>
      <c r="AD12097" s="59"/>
    </row>
    <row r="12098" spans="1:30">
      <c r="A12098" s="15"/>
      <c r="D12098" s="47"/>
      <c r="I12098" s="15"/>
      <c r="P12098" s="36"/>
      <c r="Q12098" s="37"/>
      <c r="AD12098" s="59"/>
    </row>
    <row r="12099" spans="1:30">
      <c r="A12099" s="15"/>
      <c r="D12099" s="47"/>
      <c r="I12099" s="15"/>
      <c r="P12099" s="36"/>
      <c r="Q12099" s="37"/>
      <c r="AD12099" s="59"/>
    </row>
    <row r="12100" spans="1:30">
      <c r="A12100" s="15"/>
      <c r="D12100" s="47"/>
      <c r="I12100" s="15"/>
      <c r="P12100" s="36"/>
      <c r="Q12100" s="37"/>
      <c r="AD12100" s="59"/>
    </row>
    <row r="12101" spans="1:30">
      <c r="A12101" s="15"/>
      <c r="D12101" s="47"/>
      <c r="I12101" s="15"/>
      <c r="P12101" s="36"/>
      <c r="Q12101" s="37"/>
      <c r="AD12101" s="59"/>
    </row>
    <row r="12102" spans="1:30">
      <c r="A12102" s="15"/>
      <c r="D12102" s="47"/>
      <c r="I12102" s="15"/>
      <c r="P12102" s="36"/>
      <c r="Q12102" s="37"/>
      <c r="AD12102" s="59"/>
    </row>
    <row r="12103" spans="1:30">
      <c r="A12103" s="15"/>
      <c r="D12103" s="47"/>
      <c r="I12103" s="15"/>
      <c r="P12103" s="36"/>
      <c r="Q12103" s="37"/>
      <c r="AD12103" s="59"/>
    </row>
    <row r="12104" spans="1:30">
      <c r="A12104" s="15"/>
      <c r="D12104" s="47"/>
      <c r="I12104" s="15"/>
      <c r="P12104" s="36"/>
      <c r="Q12104" s="37"/>
      <c r="AD12104" s="59"/>
    </row>
    <row r="12105" spans="1:30">
      <c r="A12105" s="15"/>
      <c r="D12105" s="47"/>
      <c r="I12105" s="15"/>
      <c r="P12105" s="36"/>
      <c r="Q12105" s="37"/>
      <c r="AD12105" s="59"/>
    </row>
    <row r="12106" spans="1:30">
      <c r="A12106" s="15"/>
      <c r="D12106" s="47"/>
      <c r="I12106" s="15"/>
      <c r="P12106" s="36"/>
      <c r="Q12106" s="37"/>
      <c r="AD12106" s="59"/>
    </row>
    <row r="12107" spans="1:30">
      <c r="A12107" s="15"/>
      <c r="D12107" s="47"/>
      <c r="I12107" s="15"/>
      <c r="P12107" s="36"/>
      <c r="Q12107" s="37"/>
      <c r="AD12107" s="59"/>
    </row>
    <row r="12108" spans="1:30">
      <c r="A12108" s="15"/>
      <c r="D12108" s="47"/>
      <c r="I12108" s="15"/>
      <c r="P12108" s="36"/>
      <c r="Q12108" s="37"/>
      <c r="AD12108" s="59"/>
    </row>
    <row r="12109" spans="1:30">
      <c r="A12109" s="15"/>
      <c r="D12109" s="47"/>
      <c r="I12109" s="15"/>
      <c r="P12109" s="36"/>
      <c r="Q12109" s="37"/>
      <c r="AD12109" s="59"/>
    </row>
    <row r="12110" spans="1:30">
      <c r="A12110" s="15"/>
      <c r="D12110" s="47"/>
      <c r="I12110" s="15"/>
      <c r="P12110" s="36"/>
      <c r="Q12110" s="37"/>
      <c r="AD12110" s="59"/>
    </row>
    <row r="12111" spans="1:30">
      <c r="A12111" s="15"/>
      <c r="D12111" s="47"/>
      <c r="I12111" s="15"/>
      <c r="P12111" s="36"/>
      <c r="Q12111" s="37"/>
      <c r="AD12111" s="59"/>
    </row>
    <row r="12112" spans="1:30">
      <c r="A12112" s="15"/>
      <c r="D12112" s="47"/>
      <c r="I12112" s="15"/>
      <c r="P12112" s="36"/>
      <c r="Q12112" s="37"/>
      <c r="AD12112" s="59"/>
    </row>
    <row r="12113" spans="1:30">
      <c r="A12113" s="15"/>
      <c r="D12113" s="47"/>
      <c r="I12113" s="15"/>
      <c r="P12113" s="36"/>
      <c r="Q12113" s="37"/>
      <c r="AD12113" s="59"/>
    </row>
    <row r="12114" spans="1:30">
      <c r="A12114" s="15"/>
      <c r="D12114" s="47"/>
      <c r="I12114" s="15"/>
      <c r="P12114" s="36"/>
      <c r="Q12114" s="37"/>
      <c r="AD12114" s="59"/>
    </row>
    <row r="12115" spans="1:30">
      <c r="A12115" s="15"/>
      <c r="D12115" s="47"/>
      <c r="I12115" s="15"/>
      <c r="P12115" s="36"/>
      <c r="Q12115" s="37"/>
      <c r="AD12115" s="59"/>
    </row>
    <row r="12116" spans="1:30">
      <c r="A12116" s="15"/>
      <c r="D12116" s="47"/>
      <c r="I12116" s="15"/>
      <c r="P12116" s="36"/>
      <c r="Q12116" s="37"/>
      <c r="AD12116" s="59"/>
    </row>
    <row r="12117" spans="1:30">
      <c r="A12117" s="15"/>
      <c r="D12117" s="47"/>
      <c r="I12117" s="15"/>
      <c r="P12117" s="36"/>
      <c r="Q12117" s="37"/>
      <c r="AD12117" s="59"/>
    </row>
    <row r="12118" spans="1:30">
      <c r="A12118" s="15"/>
      <c r="D12118" s="47"/>
      <c r="I12118" s="15"/>
      <c r="P12118" s="36"/>
      <c r="Q12118" s="37"/>
      <c r="AD12118" s="59"/>
    </row>
    <row r="12119" spans="1:30">
      <c r="A12119" s="15"/>
      <c r="D12119" s="47"/>
      <c r="I12119" s="15"/>
      <c r="P12119" s="36"/>
      <c r="Q12119" s="37"/>
      <c r="AD12119" s="59"/>
    </row>
    <row r="12120" spans="1:30">
      <c r="A12120" s="15"/>
      <c r="D12120" s="47"/>
      <c r="I12120" s="15"/>
      <c r="P12120" s="36"/>
      <c r="Q12120" s="37"/>
      <c r="AD12120" s="59"/>
    </row>
    <row r="12121" spans="1:30">
      <c r="A12121" s="15"/>
      <c r="D12121" s="47"/>
      <c r="I12121" s="15"/>
      <c r="P12121" s="36"/>
      <c r="Q12121" s="37"/>
      <c r="AD12121" s="59"/>
    </row>
    <row r="12122" spans="1:30">
      <c r="A12122" s="15"/>
      <c r="D12122" s="47"/>
      <c r="I12122" s="15"/>
      <c r="P12122" s="36"/>
      <c r="Q12122" s="37"/>
      <c r="AD12122" s="59"/>
    </row>
    <row r="12123" spans="1:30">
      <c r="A12123" s="15"/>
      <c r="D12123" s="47"/>
      <c r="I12123" s="15"/>
      <c r="P12123" s="36"/>
      <c r="Q12123" s="37"/>
      <c r="AD12123" s="59"/>
    </row>
    <row r="12124" spans="1:30">
      <c r="A12124" s="15"/>
      <c r="D12124" s="47"/>
      <c r="I12124" s="15"/>
      <c r="P12124" s="36"/>
      <c r="Q12124" s="37"/>
      <c r="AD12124" s="59"/>
    </row>
    <row r="12125" spans="1:30">
      <c r="A12125" s="15"/>
      <c r="D12125" s="47"/>
      <c r="I12125" s="15"/>
      <c r="P12125" s="36"/>
      <c r="Q12125" s="37"/>
      <c r="AD12125" s="59"/>
    </row>
    <row r="12126" spans="1:30">
      <c r="A12126" s="15"/>
      <c r="D12126" s="47"/>
      <c r="I12126" s="15"/>
      <c r="P12126" s="36"/>
      <c r="Q12126" s="37"/>
      <c r="AD12126" s="59"/>
    </row>
    <row r="12127" spans="1:30">
      <c r="A12127" s="15"/>
      <c r="D12127" s="47"/>
      <c r="I12127" s="15"/>
      <c r="P12127" s="36"/>
      <c r="Q12127" s="37"/>
      <c r="AD12127" s="59"/>
    </row>
    <row r="12128" spans="1:30">
      <c r="A12128" s="15"/>
      <c r="D12128" s="47"/>
      <c r="I12128" s="15"/>
      <c r="P12128" s="36"/>
      <c r="Q12128" s="37"/>
      <c r="AD12128" s="59"/>
    </row>
    <row r="12129" spans="1:30">
      <c r="A12129" s="15"/>
      <c r="D12129" s="47"/>
      <c r="I12129" s="15"/>
      <c r="P12129" s="36"/>
      <c r="Q12129" s="37"/>
      <c r="AD12129" s="59"/>
    </row>
    <row r="12130" spans="1:30">
      <c r="A12130" s="15"/>
      <c r="D12130" s="47"/>
      <c r="I12130" s="15"/>
      <c r="P12130" s="36"/>
      <c r="Q12130" s="37"/>
      <c r="AD12130" s="59"/>
    </row>
    <row r="12131" spans="1:30">
      <c r="A12131" s="15"/>
      <c r="D12131" s="47"/>
      <c r="I12131" s="15"/>
      <c r="P12131" s="36"/>
      <c r="Q12131" s="37"/>
      <c r="AD12131" s="59"/>
    </row>
    <row r="12132" spans="1:30">
      <c r="A12132" s="15"/>
      <c r="D12132" s="47"/>
      <c r="I12132" s="15"/>
      <c r="P12132" s="36"/>
      <c r="Q12132" s="37"/>
      <c r="AD12132" s="59"/>
    </row>
    <row r="12133" spans="1:30">
      <c r="A12133" s="15"/>
      <c r="D12133" s="47"/>
      <c r="I12133" s="15"/>
      <c r="P12133" s="36"/>
      <c r="Q12133" s="37"/>
      <c r="AD12133" s="59"/>
    </row>
    <row r="12134" spans="1:30">
      <c r="A12134" s="15"/>
      <c r="D12134" s="47"/>
      <c r="I12134" s="15"/>
      <c r="P12134" s="36"/>
      <c r="Q12134" s="37"/>
      <c r="AD12134" s="59"/>
    </row>
    <row r="12135" spans="1:30">
      <c r="A12135" s="15"/>
      <c r="D12135" s="47"/>
      <c r="I12135" s="15"/>
      <c r="P12135" s="36"/>
      <c r="Q12135" s="37"/>
      <c r="AD12135" s="59"/>
    </row>
    <row r="12136" spans="1:30">
      <c r="A12136" s="15"/>
      <c r="D12136" s="47"/>
      <c r="I12136" s="15"/>
      <c r="P12136" s="36"/>
      <c r="Q12136" s="37"/>
      <c r="AD12136" s="59"/>
    </row>
    <row r="12137" spans="1:30">
      <c r="A12137" s="15"/>
      <c r="D12137" s="47"/>
      <c r="I12137" s="15"/>
      <c r="P12137" s="36"/>
      <c r="Q12137" s="37"/>
      <c r="AD12137" s="59"/>
    </row>
    <row r="12138" spans="1:30">
      <c r="A12138" s="15"/>
      <c r="D12138" s="47"/>
      <c r="I12138" s="15"/>
      <c r="P12138" s="36"/>
      <c r="Q12138" s="37"/>
      <c r="AD12138" s="59"/>
    </row>
    <row r="12139" spans="1:30">
      <c r="A12139" s="15"/>
      <c r="D12139" s="47"/>
      <c r="I12139" s="15"/>
      <c r="P12139" s="36"/>
      <c r="Q12139" s="37"/>
      <c r="AD12139" s="59"/>
    </row>
    <row r="12140" spans="1:30">
      <c r="A12140" s="15"/>
      <c r="D12140" s="47"/>
      <c r="I12140" s="15"/>
      <c r="P12140" s="36"/>
      <c r="Q12140" s="37"/>
      <c r="AD12140" s="59"/>
    </row>
    <row r="12141" spans="1:30">
      <c r="A12141" s="15"/>
      <c r="D12141" s="47"/>
      <c r="I12141" s="15"/>
      <c r="P12141" s="36"/>
      <c r="Q12141" s="37"/>
      <c r="AD12141" s="59"/>
    </row>
    <row r="12142" spans="1:30">
      <c r="A12142" s="15"/>
      <c r="D12142" s="47"/>
      <c r="I12142" s="15"/>
      <c r="P12142" s="36"/>
      <c r="Q12142" s="37"/>
      <c r="AD12142" s="59"/>
    </row>
    <row r="12143" spans="1:30">
      <c r="A12143" s="15"/>
      <c r="D12143" s="47"/>
      <c r="I12143" s="15"/>
      <c r="P12143" s="36"/>
      <c r="Q12143" s="37"/>
      <c r="AD12143" s="59"/>
    </row>
    <row r="12144" spans="1:30">
      <c r="A12144" s="15"/>
      <c r="D12144" s="47"/>
      <c r="I12144" s="15"/>
      <c r="P12144" s="36"/>
      <c r="Q12144" s="37"/>
      <c r="AD12144" s="59"/>
    </row>
    <row r="12145" spans="1:30">
      <c r="A12145" s="15"/>
      <c r="D12145" s="47"/>
      <c r="I12145" s="15"/>
      <c r="P12145" s="36"/>
      <c r="Q12145" s="37"/>
      <c r="AD12145" s="59"/>
    </row>
    <row r="12146" spans="1:30">
      <c r="A12146" s="15"/>
      <c r="D12146" s="47"/>
      <c r="I12146" s="15"/>
      <c r="P12146" s="36"/>
      <c r="Q12146" s="37"/>
      <c r="AD12146" s="59"/>
    </row>
    <row r="12147" spans="1:30">
      <c r="A12147" s="15"/>
      <c r="D12147" s="47"/>
      <c r="I12147" s="15"/>
      <c r="P12147" s="36"/>
      <c r="Q12147" s="37"/>
      <c r="AD12147" s="59"/>
    </row>
    <row r="12148" spans="1:30">
      <c r="A12148" s="15"/>
      <c r="D12148" s="47"/>
      <c r="I12148" s="15"/>
      <c r="P12148" s="36"/>
      <c r="Q12148" s="37"/>
      <c r="AD12148" s="59"/>
    </row>
    <row r="12149" spans="1:30">
      <c r="A12149" s="15"/>
      <c r="D12149" s="47"/>
      <c r="I12149" s="15"/>
      <c r="P12149" s="36"/>
      <c r="Q12149" s="37"/>
      <c r="AD12149" s="59"/>
    </row>
    <row r="12150" spans="1:30">
      <c r="A12150" s="15"/>
      <c r="D12150" s="47"/>
      <c r="I12150" s="15"/>
      <c r="P12150" s="36"/>
      <c r="Q12150" s="37"/>
      <c r="AD12150" s="59"/>
    </row>
    <row r="12151" spans="1:30">
      <c r="A12151" s="15"/>
      <c r="D12151" s="47"/>
      <c r="I12151" s="15"/>
      <c r="P12151" s="36"/>
      <c r="Q12151" s="37"/>
      <c r="AD12151" s="59"/>
    </row>
    <row r="12152" spans="1:30">
      <c r="A12152" s="15"/>
      <c r="D12152" s="47"/>
      <c r="I12152" s="15"/>
      <c r="P12152" s="36"/>
      <c r="Q12152" s="37"/>
      <c r="AD12152" s="59"/>
    </row>
    <row r="12153" spans="1:30">
      <c r="A12153" s="15"/>
      <c r="D12153" s="47"/>
      <c r="I12153" s="15"/>
      <c r="P12153" s="36"/>
      <c r="Q12153" s="37"/>
      <c r="AD12153" s="59"/>
    </row>
    <row r="12154" spans="1:30">
      <c r="A12154" s="15"/>
      <c r="D12154" s="47"/>
      <c r="I12154" s="15"/>
      <c r="P12154" s="36"/>
      <c r="Q12154" s="37"/>
      <c r="AD12154" s="59"/>
    </row>
    <row r="12155" spans="1:30">
      <c r="A12155" s="15"/>
      <c r="D12155" s="47"/>
      <c r="I12155" s="15"/>
      <c r="P12155" s="36"/>
      <c r="Q12155" s="37"/>
      <c r="AD12155" s="59"/>
    </row>
    <row r="12156" spans="1:30">
      <c r="A12156" s="15"/>
      <c r="D12156" s="47"/>
      <c r="I12156" s="15"/>
      <c r="P12156" s="36"/>
      <c r="Q12156" s="37"/>
      <c r="AD12156" s="59"/>
    </row>
    <row r="12157" spans="1:30">
      <c r="A12157" s="15"/>
      <c r="D12157" s="47"/>
      <c r="I12157" s="15"/>
      <c r="P12157" s="36"/>
      <c r="Q12157" s="37"/>
      <c r="AD12157" s="59"/>
    </row>
    <row r="12158" spans="1:30">
      <c r="A12158" s="15"/>
      <c r="D12158" s="47"/>
      <c r="I12158" s="15"/>
      <c r="P12158" s="36"/>
      <c r="Q12158" s="37"/>
      <c r="AD12158" s="59"/>
    </row>
    <row r="12159" spans="1:30">
      <c r="A12159" s="15"/>
      <c r="D12159" s="47"/>
      <c r="I12159" s="15"/>
      <c r="P12159" s="36"/>
      <c r="Q12159" s="37"/>
      <c r="AD12159" s="59"/>
    </row>
    <row r="12160" spans="1:30">
      <c r="A12160" s="15"/>
      <c r="D12160" s="47"/>
      <c r="I12160" s="15"/>
      <c r="P12160" s="36"/>
      <c r="Q12160" s="37"/>
      <c r="AD12160" s="59"/>
    </row>
    <row r="12161" spans="1:30">
      <c r="A12161" s="15"/>
      <c r="D12161" s="47"/>
      <c r="I12161" s="15"/>
      <c r="P12161" s="36"/>
      <c r="Q12161" s="37"/>
      <c r="AD12161" s="59"/>
    </row>
    <row r="12162" spans="1:30">
      <c r="A12162" s="15"/>
      <c r="D12162" s="47"/>
      <c r="I12162" s="15"/>
      <c r="P12162" s="36"/>
      <c r="Q12162" s="37"/>
      <c r="AD12162" s="59"/>
    </row>
    <row r="12163" spans="1:30">
      <c r="A12163" s="15"/>
      <c r="D12163" s="47"/>
      <c r="I12163" s="15"/>
      <c r="P12163" s="36"/>
      <c r="Q12163" s="37"/>
      <c r="AD12163" s="59"/>
    </row>
    <row r="12164" spans="1:30">
      <c r="A12164" s="15"/>
      <c r="D12164" s="47"/>
      <c r="I12164" s="15"/>
      <c r="P12164" s="36"/>
      <c r="Q12164" s="37"/>
      <c r="AD12164" s="59"/>
    </row>
    <row r="12165" spans="1:30">
      <c r="A12165" s="15"/>
      <c r="D12165" s="47"/>
      <c r="I12165" s="15"/>
      <c r="P12165" s="36"/>
      <c r="Q12165" s="37"/>
      <c r="AD12165" s="59"/>
    </row>
    <row r="12166" spans="1:30">
      <c r="A12166" s="15"/>
      <c r="D12166" s="47"/>
      <c r="I12166" s="15"/>
      <c r="P12166" s="36"/>
      <c r="Q12166" s="37"/>
      <c r="AD12166" s="59"/>
    </row>
    <row r="12167" spans="1:30">
      <c r="A12167" s="15"/>
      <c r="D12167" s="47"/>
      <c r="I12167" s="15"/>
      <c r="P12167" s="36"/>
      <c r="Q12167" s="37"/>
      <c r="AD12167" s="59"/>
    </row>
    <row r="12168" spans="1:30">
      <c r="A12168" s="15"/>
      <c r="D12168" s="47"/>
      <c r="I12168" s="15"/>
      <c r="P12168" s="36"/>
      <c r="Q12168" s="37"/>
      <c r="AD12168" s="59"/>
    </row>
    <row r="12169" spans="1:30">
      <c r="A12169" s="15"/>
      <c r="D12169" s="47"/>
      <c r="I12169" s="15"/>
      <c r="P12169" s="36"/>
      <c r="Q12169" s="37"/>
      <c r="AD12169" s="59"/>
    </row>
    <row r="12170" spans="1:30">
      <c r="A12170" s="15"/>
      <c r="D12170" s="47"/>
      <c r="I12170" s="15"/>
      <c r="P12170" s="36"/>
      <c r="Q12170" s="37"/>
      <c r="AD12170" s="59"/>
    </row>
    <row r="12171" spans="1:30">
      <c r="A12171" s="15"/>
      <c r="D12171" s="47"/>
      <c r="I12171" s="15"/>
      <c r="P12171" s="36"/>
      <c r="Q12171" s="37"/>
      <c r="AD12171" s="59"/>
    </row>
    <row r="12172" spans="1:30">
      <c r="A12172" s="15"/>
      <c r="D12172" s="47"/>
      <c r="I12172" s="15"/>
      <c r="P12172" s="36"/>
      <c r="Q12172" s="37"/>
      <c r="AD12172" s="59"/>
    </row>
    <row r="12173" spans="1:30">
      <c r="A12173" s="15"/>
      <c r="D12173" s="47"/>
      <c r="I12173" s="15"/>
      <c r="P12173" s="36"/>
      <c r="Q12173" s="37"/>
      <c r="AD12173" s="59"/>
    </row>
    <row r="12174" spans="1:30">
      <c r="A12174" s="15"/>
      <c r="D12174" s="47"/>
      <c r="I12174" s="15"/>
      <c r="P12174" s="36"/>
      <c r="Q12174" s="37"/>
      <c r="AD12174" s="59"/>
    </row>
    <row r="12175" spans="1:30">
      <c r="A12175" s="15"/>
      <c r="D12175" s="47"/>
      <c r="I12175" s="15"/>
      <c r="P12175" s="36"/>
      <c r="Q12175" s="37"/>
      <c r="AD12175" s="59"/>
    </row>
    <row r="12176" spans="1:30">
      <c r="A12176" s="15"/>
      <c r="D12176" s="47"/>
      <c r="I12176" s="15"/>
      <c r="P12176" s="36"/>
      <c r="Q12176" s="37"/>
      <c r="AD12176" s="59"/>
    </row>
    <row r="12177" spans="1:30">
      <c r="A12177" s="15"/>
      <c r="D12177" s="47"/>
      <c r="I12177" s="15"/>
      <c r="P12177" s="36"/>
      <c r="Q12177" s="37"/>
      <c r="AD12177" s="59"/>
    </row>
    <row r="12178" spans="1:30">
      <c r="A12178" s="15"/>
      <c r="D12178" s="47"/>
      <c r="I12178" s="15"/>
      <c r="P12178" s="36"/>
      <c r="Q12178" s="37"/>
      <c r="AD12178" s="59"/>
    </row>
    <row r="12179" spans="1:30">
      <c r="A12179" s="15"/>
      <c r="D12179" s="47"/>
      <c r="I12179" s="15"/>
      <c r="P12179" s="36"/>
      <c r="Q12179" s="37"/>
      <c r="AD12179" s="59"/>
    </row>
    <row r="12180" spans="1:30">
      <c r="A12180" s="15"/>
      <c r="D12180" s="47"/>
      <c r="I12180" s="15"/>
      <c r="P12180" s="36"/>
      <c r="Q12180" s="37"/>
      <c r="AD12180" s="59"/>
    </row>
    <row r="12181" spans="1:30">
      <c r="A12181" s="15"/>
      <c r="D12181" s="47"/>
      <c r="I12181" s="15"/>
      <c r="P12181" s="36"/>
      <c r="Q12181" s="37"/>
      <c r="AD12181" s="59"/>
    </row>
    <row r="12182" spans="1:30">
      <c r="A12182" s="15"/>
      <c r="D12182" s="47"/>
      <c r="I12182" s="15"/>
      <c r="P12182" s="36"/>
      <c r="Q12182" s="37"/>
      <c r="AD12182" s="59"/>
    </row>
    <row r="12183" spans="1:30">
      <c r="A12183" s="15"/>
      <c r="D12183" s="47"/>
      <c r="I12183" s="15"/>
      <c r="P12183" s="36"/>
      <c r="Q12183" s="37"/>
      <c r="AD12183" s="59"/>
    </row>
    <row r="12184" spans="1:30">
      <c r="A12184" s="15"/>
      <c r="D12184" s="47"/>
      <c r="I12184" s="15"/>
      <c r="P12184" s="36"/>
      <c r="Q12184" s="37"/>
      <c r="AD12184" s="59"/>
    </row>
    <row r="12185" spans="1:30">
      <c r="A12185" s="15"/>
      <c r="D12185" s="47"/>
      <c r="I12185" s="15"/>
      <c r="P12185" s="36"/>
      <c r="Q12185" s="37"/>
      <c r="AD12185" s="59"/>
    </row>
    <row r="12186" spans="1:30">
      <c r="A12186" s="15"/>
      <c r="D12186" s="47"/>
      <c r="I12186" s="15"/>
      <c r="P12186" s="36"/>
      <c r="Q12186" s="37"/>
      <c r="AD12186" s="59"/>
    </row>
    <row r="12187" spans="1:30">
      <c r="A12187" s="15"/>
      <c r="D12187" s="47"/>
      <c r="I12187" s="15"/>
      <c r="P12187" s="36"/>
      <c r="Q12187" s="37"/>
      <c r="AD12187" s="59"/>
    </row>
    <row r="12188" spans="1:30">
      <c r="A12188" s="15"/>
      <c r="D12188" s="47"/>
      <c r="I12188" s="15"/>
      <c r="P12188" s="36"/>
      <c r="Q12188" s="37"/>
      <c r="AD12188" s="59"/>
    </row>
    <row r="12189" spans="1:30">
      <c r="A12189" s="15"/>
      <c r="D12189" s="47"/>
      <c r="I12189" s="15"/>
      <c r="P12189" s="36"/>
      <c r="Q12189" s="37"/>
      <c r="AD12189" s="59"/>
    </row>
    <row r="12190" spans="1:30">
      <c r="A12190" s="15"/>
      <c r="D12190" s="47"/>
      <c r="I12190" s="15"/>
      <c r="P12190" s="36"/>
      <c r="Q12190" s="37"/>
      <c r="AD12190" s="59"/>
    </row>
    <row r="12191" spans="1:30">
      <c r="A12191" s="15"/>
      <c r="D12191" s="47"/>
      <c r="I12191" s="15"/>
      <c r="P12191" s="36"/>
      <c r="Q12191" s="37"/>
      <c r="AD12191" s="59"/>
    </row>
    <row r="12192" spans="1:30">
      <c r="A12192" s="15"/>
      <c r="D12192" s="47"/>
      <c r="I12192" s="15"/>
      <c r="P12192" s="36"/>
      <c r="Q12192" s="37"/>
      <c r="AD12192" s="59"/>
    </row>
    <row r="12193" spans="1:30">
      <c r="A12193" s="15"/>
      <c r="D12193" s="47"/>
      <c r="I12193" s="15"/>
      <c r="P12193" s="36"/>
      <c r="Q12193" s="37"/>
      <c r="AD12193" s="59"/>
    </row>
    <row r="12194" spans="1:30">
      <c r="A12194" s="15"/>
      <c r="D12194" s="47"/>
      <c r="I12194" s="15"/>
      <c r="P12194" s="36"/>
      <c r="Q12194" s="37"/>
      <c r="AD12194" s="59"/>
    </row>
    <row r="12195" spans="1:30">
      <c r="A12195" s="15"/>
      <c r="D12195" s="47"/>
      <c r="I12195" s="15"/>
      <c r="P12195" s="36"/>
      <c r="Q12195" s="37"/>
      <c r="AD12195" s="59"/>
    </row>
    <row r="12196" spans="1:30">
      <c r="A12196" s="15"/>
      <c r="D12196" s="47"/>
      <c r="I12196" s="15"/>
      <c r="P12196" s="36"/>
      <c r="Q12196" s="37"/>
      <c r="AD12196" s="59"/>
    </row>
    <row r="12197" spans="1:30">
      <c r="A12197" s="15"/>
      <c r="D12197" s="47"/>
      <c r="I12197" s="15"/>
      <c r="P12197" s="36"/>
      <c r="Q12197" s="37"/>
      <c r="AD12197" s="59"/>
    </row>
    <row r="12198" spans="1:30">
      <c r="A12198" s="15"/>
      <c r="D12198" s="47"/>
      <c r="I12198" s="15"/>
      <c r="P12198" s="36"/>
      <c r="Q12198" s="37"/>
      <c r="AD12198" s="59"/>
    </row>
    <row r="12199" spans="1:30">
      <c r="A12199" s="15"/>
      <c r="D12199" s="47"/>
      <c r="I12199" s="15"/>
      <c r="P12199" s="36"/>
      <c r="Q12199" s="37"/>
      <c r="AD12199" s="59"/>
    </row>
    <row r="12200" spans="1:30">
      <c r="A12200" s="15"/>
      <c r="D12200" s="47"/>
      <c r="I12200" s="15"/>
      <c r="P12200" s="36"/>
      <c r="Q12200" s="37"/>
      <c r="AD12200" s="59"/>
    </row>
    <row r="12201" spans="1:30">
      <c r="A12201" s="15"/>
      <c r="D12201" s="47"/>
      <c r="I12201" s="15"/>
      <c r="P12201" s="36"/>
      <c r="Q12201" s="37"/>
      <c r="AD12201" s="59"/>
    </row>
    <row r="12202" spans="1:30">
      <c r="A12202" s="15"/>
      <c r="D12202" s="47"/>
      <c r="I12202" s="15"/>
      <c r="P12202" s="36"/>
      <c r="Q12202" s="37"/>
      <c r="AD12202" s="59"/>
    </row>
    <row r="12203" spans="1:30">
      <c r="A12203" s="15"/>
      <c r="D12203" s="47"/>
      <c r="I12203" s="15"/>
      <c r="P12203" s="36"/>
      <c r="Q12203" s="37"/>
      <c r="AD12203" s="59"/>
    </row>
    <row r="12204" spans="1:30">
      <c r="A12204" s="15"/>
      <c r="D12204" s="47"/>
      <c r="I12204" s="15"/>
      <c r="P12204" s="36"/>
      <c r="Q12204" s="37"/>
      <c r="AD12204" s="59"/>
    </row>
    <row r="12205" spans="1:30">
      <c r="A12205" s="15"/>
      <c r="D12205" s="47"/>
      <c r="I12205" s="15"/>
      <c r="P12205" s="36"/>
      <c r="Q12205" s="37"/>
      <c r="AD12205" s="59"/>
    </row>
    <row r="12206" spans="1:30">
      <c r="A12206" s="15"/>
      <c r="D12206" s="47"/>
      <c r="I12206" s="15"/>
      <c r="P12206" s="36"/>
      <c r="Q12206" s="37"/>
      <c r="AD12206" s="59"/>
    </row>
    <row r="12207" spans="1:30">
      <c r="A12207" s="15"/>
      <c r="D12207" s="47"/>
      <c r="I12207" s="15"/>
      <c r="P12207" s="36"/>
      <c r="Q12207" s="37"/>
      <c r="AD12207" s="59"/>
    </row>
    <row r="12208" spans="1:30">
      <c r="A12208" s="15"/>
      <c r="D12208" s="47"/>
      <c r="I12208" s="15"/>
      <c r="P12208" s="36"/>
      <c r="Q12208" s="37"/>
      <c r="AD12208" s="59"/>
    </row>
    <row r="12209" spans="1:30">
      <c r="A12209" s="15"/>
      <c r="D12209" s="47"/>
      <c r="I12209" s="15"/>
      <c r="P12209" s="36"/>
      <c r="Q12209" s="37"/>
      <c r="AD12209" s="59"/>
    </row>
    <row r="12210" spans="1:30">
      <c r="A12210" s="15"/>
      <c r="D12210" s="47"/>
      <c r="I12210" s="15"/>
      <c r="P12210" s="36"/>
      <c r="Q12210" s="37"/>
      <c r="AD12210" s="59"/>
    </row>
    <row r="12211" spans="1:30">
      <c r="A12211" s="15"/>
      <c r="D12211" s="47"/>
      <c r="I12211" s="15"/>
      <c r="P12211" s="36"/>
      <c r="Q12211" s="37"/>
      <c r="AD12211" s="59"/>
    </row>
    <row r="12212" spans="1:30">
      <c r="A12212" s="15"/>
      <c r="D12212" s="47"/>
      <c r="I12212" s="15"/>
      <c r="P12212" s="36"/>
      <c r="Q12212" s="37"/>
      <c r="AD12212" s="59"/>
    </row>
    <row r="12213" spans="1:30">
      <c r="A12213" s="15"/>
      <c r="D12213" s="47"/>
      <c r="I12213" s="15"/>
      <c r="P12213" s="36"/>
      <c r="Q12213" s="37"/>
      <c r="AD12213" s="59"/>
    </row>
    <row r="12214" spans="1:30">
      <c r="A12214" s="15"/>
      <c r="D12214" s="47"/>
      <c r="I12214" s="15"/>
      <c r="P12214" s="36"/>
      <c r="Q12214" s="37"/>
      <c r="AD12214" s="59"/>
    </row>
    <row r="12215" spans="1:30">
      <c r="A12215" s="15"/>
      <c r="D12215" s="47"/>
      <c r="I12215" s="15"/>
      <c r="P12215" s="36"/>
      <c r="Q12215" s="37"/>
      <c r="AD12215" s="59"/>
    </row>
    <row r="12216" spans="1:30">
      <c r="A12216" s="15"/>
      <c r="D12216" s="47"/>
      <c r="I12216" s="15"/>
      <c r="P12216" s="36"/>
      <c r="Q12216" s="37"/>
      <c r="AD12216" s="59"/>
    </row>
    <row r="12217" spans="1:30">
      <c r="A12217" s="15"/>
      <c r="D12217" s="47"/>
      <c r="I12217" s="15"/>
      <c r="P12217" s="36"/>
      <c r="Q12217" s="37"/>
      <c r="AD12217" s="59"/>
    </row>
    <row r="12218" spans="1:30">
      <c r="A12218" s="15"/>
      <c r="D12218" s="47"/>
      <c r="I12218" s="15"/>
      <c r="P12218" s="36"/>
      <c r="Q12218" s="37"/>
      <c r="AD12218" s="59"/>
    </row>
    <row r="12219" spans="1:30">
      <c r="A12219" s="15"/>
      <c r="D12219" s="47"/>
      <c r="I12219" s="15"/>
      <c r="P12219" s="36"/>
      <c r="Q12219" s="37"/>
      <c r="AD12219" s="59"/>
    </row>
    <row r="12220" spans="1:30">
      <c r="A12220" s="15"/>
      <c r="D12220" s="47"/>
      <c r="I12220" s="15"/>
      <c r="P12220" s="36"/>
      <c r="Q12220" s="37"/>
      <c r="AD12220" s="59"/>
    </row>
    <row r="12221" spans="1:30">
      <c r="A12221" s="15"/>
      <c r="D12221" s="47"/>
      <c r="I12221" s="15"/>
      <c r="P12221" s="36"/>
      <c r="Q12221" s="37"/>
      <c r="AD12221" s="59"/>
    </row>
    <row r="12222" spans="1:30">
      <c r="A12222" s="15"/>
      <c r="D12222" s="47"/>
      <c r="I12222" s="15"/>
      <c r="P12222" s="36"/>
      <c r="Q12222" s="37"/>
      <c r="AD12222" s="59"/>
    </row>
    <row r="12223" spans="1:30">
      <c r="A12223" s="15"/>
      <c r="D12223" s="47"/>
      <c r="I12223" s="15"/>
      <c r="P12223" s="36"/>
      <c r="Q12223" s="37"/>
      <c r="AD12223" s="59"/>
    </row>
    <row r="12224" spans="1:30">
      <c r="A12224" s="15"/>
      <c r="D12224" s="47"/>
      <c r="I12224" s="15"/>
      <c r="P12224" s="36"/>
      <c r="Q12224" s="37"/>
      <c r="AD12224" s="59"/>
    </row>
    <row r="12225" spans="1:30">
      <c r="A12225" s="15"/>
      <c r="D12225" s="47"/>
      <c r="I12225" s="15"/>
      <c r="P12225" s="36"/>
      <c r="Q12225" s="37"/>
      <c r="AD12225" s="59"/>
    </row>
    <row r="12226" spans="1:30">
      <c r="A12226" s="15"/>
      <c r="D12226" s="47"/>
      <c r="I12226" s="15"/>
      <c r="P12226" s="36"/>
      <c r="Q12226" s="37"/>
      <c r="AD12226" s="59"/>
    </row>
    <row r="12227" spans="1:30">
      <c r="A12227" s="15"/>
      <c r="D12227" s="47"/>
      <c r="I12227" s="15"/>
      <c r="P12227" s="36"/>
      <c r="Q12227" s="37"/>
      <c r="AD12227" s="59"/>
    </row>
    <row r="12228" spans="1:30">
      <c r="A12228" s="15"/>
      <c r="D12228" s="47"/>
      <c r="I12228" s="15"/>
      <c r="P12228" s="36"/>
      <c r="Q12228" s="37"/>
      <c r="AD12228" s="59"/>
    </row>
    <row r="12229" spans="1:30">
      <c r="A12229" s="15"/>
      <c r="D12229" s="47"/>
      <c r="I12229" s="15"/>
      <c r="P12229" s="36"/>
      <c r="Q12229" s="37"/>
      <c r="AD12229" s="59"/>
    </row>
    <row r="12230" spans="1:30">
      <c r="A12230" s="15"/>
      <c r="D12230" s="47"/>
      <c r="I12230" s="15"/>
      <c r="P12230" s="36"/>
      <c r="Q12230" s="37"/>
      <c r="AD12230" s="59"/>
    </row>
    <row r="12231" spans="1:30">
      <c r="A12231" s="15"/>
      <c r="D12231" s="47"/>
      <c r="I12231" s="15"/>
      <c r="P12231" s="36"/>
      <c r="Q12231" s="37"/>
      <c r="AD12231" s="59"/>
    </row>
    <row r="12232" spans="1:30">
      <c r="A12232" s="15"/>
      <c r="D12232" s="47"/>
      <c r="I12232" s="15"/>
      <c r="P12232" s="36"/>
      <c r="Q12232" s="37"/>
      <c r="AD12232" s="59"/>
    </row>
    <row r="12233" spans="1:30">
      <c r="A12233" s="15"/>
      <c r="D12233" s="47"/>
      <c r="I12233" s="15"/>
      <c r="P12233" s="36"/>
      <c r="Q12233" s="37"/>
      <c r="AD12233" s="59"/>
    </row>
    <row r="12234" spans="1:30">
      <c r="A12234" s="15"/>
      <c r="D12234" s="47"/>
      <c r="I12234" s="15"/>
      <c r="P12234" s="36"/>
      <c r="Q12234" s="37"/>
      <c r="AD12234" s="59"/>
    </row>
    <row r="12235" spans="1:30">
      <c r="A12235" s="15"/>
      <c r="D12235" s="47"/>
      <c r="I12235" s="15"/>
      <c r="P12235" s="36"/>
      <c r="Q12235" s="37"/>
      <c r="AD12235" s="59"/>
    </row>
    <row r="12236" spans="1:30">
      <c r="A12236" s="15"/>
      <c r="D12236" s="47"/>
      <c r="I12236" s="15"/>
      <c r="P12236" s="36"/>
      <c r="Q12236" s="37"/>
      <c r="AD12236" s="59"/>
    </row>
    <row r="12237" spans="1:30">
      <c r="A12237" s="15"/>
      <c r="D12237" s="47"/>
      <c r="I12237" s="15"/>
      <c r="P12237" s="36"/>
      <c r="Q12237" s="37"/>
      <c r="AD12237" s="59"/>
    </row>
    <row r="12238" spans="1:30">
      <c r="A12238" s="15"/>
      <c r="D12238" s="47"/>
      <c r="I12238" s="15"/>
      <c r="P12238" s="36"/>
      <c r="Q12238" s="37"/>
      <c r="AD12238" s="59"/>
    </row>
    <row r="12239" spans="1:30">
      <c r="A12239" s="15"/>
      <c r="D12239" s="47"/>
      <c r="I12239" s="15"/>
      <c r="P12239" s="36"/>
      <c r="Q12239" s="37"/>
      <c r="AD12239" s="59"/>
    </row>
    <row r="12240" spans="1:30">
      <c r="A12240" s="15"/>
      <c r="D12240" s="47"/>
      <c r="I12240" s="15"/>
      <c r="P12240" s="36"/>
      <c r="Q12240" s="37"/>
      <c r="AD12240" s="59"/>
    </row>
    <row r="12241" spans="1:30">
      <c r="A12241" s="15"/>
      <c r="D12241" s="47"/>
      <c r="I12241" s="15"/>
      <c r="P12241" s="36"/>
      <c r="Q12241" s="37"/>
      <c r="AD12241" s="59"/>
    </row>
    <row r="12242" spans="1:30">
      <c r="A12242" s="15"/>
      <c r="D12242" s="47"/>
      <c r="I12242" s="15"/>
      <c r="P12242" s="36"/>
      <c r="Q12242" s="37"/>
      <c r="AD12242" s="59"/>
    </row>
    <row r="12243" spans="1:30">
      <c r="A12243" s="15"/>
      <c r="D12243" s="47"/>
      <c r="I12243" s="15"/>
      <c r="P12243" s="36"/>
      <c r="Q12243" s="37"/>
      <c r="AD12243" s="59"/>
    </row>
    <row r="12244" spans="1:30">
      <c r="A12244" s="15"/>
      <c r="D12244" s="47"/>
      <c r="I12244" s="15"/>
      <c r="P12244" s="36"/>
      <c r="Q12244" s="37"/>
      <c r="AD12244" s="59"/>
    </row>
    <row r="12245" spans="1:30">
      <c r="A12245" s="15"/>
      <c r="D12245" s="47"/>
      <c r="I12245" s="15"/>
      <c r="P12245" s="36"/>
      <c r="Q12245" s="37"/>
      <c r="AD12245" s="59"/>
    </row>
    <row r="12246" spans="1:30">
      <c r="A12246" s="15"/>
      <c r="D12246" s="47"/>
      <c r="I12246" s="15"/>
      <c r="P12246" s="36"/>
      <c r="Q12246" s="37"/>
      <c r="AD12246" s="59"/>
    </row>
    <row r="12247" spans="1:30">
      <c r="A12247" s="15"/>
      <c r="D12247" s="47"/>
      <c r="I12247" s="15"/>
      <c r="P12247" s="36"/>
      <c r="Q12247" s="37"/>
      <c r="AD12247" s="59"/>
    </row>
    <row r="12248" spans="1:30">
      <c r="A12248" s="15"/>
      <c r="D12248" s="47"/>
      <c r="I12248" s="15"/>
      <c r="P12248" s="36"/>
      <c r="Q12248" s="37"/>
      <c r="AD12248" s="59"/>
    </row>
    <row r="12249" spans="1:30">
      <c r="A12249" s="15"/>
      <c r="D12249" s="47"/>
      <c r="I12249" s="15"/>
      <c r="P12249" s="36"/>
      <c r="Q12249" s="37"/>
      <c r="AD12249" s="59"/>
    </row>
    <row r="12250" spans="1:30">
      <c r="A12250" s="15"/>
      <c r="D12250" s="47"/>
      <c r="I12250" s="15"/>
      <c r="P12250" s="36"/>
      <c r="Q12250" s="37"/>
      <c r="AD12250" s="59"/>
    </row>
    <row r="12251" spans="1:30">
      <c r="A12251" s="15"/>
      <c r="D12251" s="47"/>
      <c r="I12251" s="15"/>
      <c r="P12251" s="36"/>
      <c r="Q12251" s="37"/>
      <c r="AD12251" s="59"/>
    </row>
    <row r="12252" spans="1:30">
      <c r="A12252" s="15"/>
      <c r="D12252" s="47"/>
      <c r="I12252" s="15"/>
      <c r="P12252" s="36"/>
      <c r="Q12252" s="37"/>
      <c r="AD12252" s="59"/>
    </row>
    <row r="12253" spans="1:30">
      <c r="A12253" s="15"/>
      <c r="D12253" s="47"/>
      <c r="I12253" s="15"/>
      <c r="P12253" s="36"/>
      <c r="Q12253" s="37"/>
      <c r="AD12253" s="59"/>
    </row>
    <row r="12254" spans="1:30">
      <c r="A12254" s="15"/>
      <c r="D12254" s="47"/>
      <c r="I12254" s="15"/>
      <c r="P12254" s="36"/>
      <c r="Q12254" s="37"/>
      <c r="AD12254" s="59"/>
    </row>
    <row r="12255" spans="1:30">
      <c r="A12255" s="15"/>
      <c r="D12255" s="47"/>
      <c r="I12255" s="15"/>
      <c r="P12255" s="36"/>
      <c r="Q12255" s="37"/>
      <c r="AD12255" s="59"/>
    </row>
    <row r="12256" spans="1:30">
      <c r="A12256" s="15"/>
      <c r="D12256" s="47"/>
      <c r="I12256" s="15"/>
      <c r="P12256" s="36"/>
      <c r="Q12256" s="37"/>
      <c r="AD12256" s="59"/>
    </row>
    <row r="12257" spans="1:30">
      <c r="A12257" s="15"/>
      <c r="D12257" s="47"/>
      <c r="I12257" s="15"/>
      <c r="P12257" s="36"/>
      <c r="Q12257" s="37"/>
      <c r="AD12257" s="59"/>
    </row>
    <row r="12258" spans="1:30">
      <c r="A12258" s="15"/>
      <c r="D12258" s="47"/>
      <c r="I12258" s="15"/>
      <c r="P12258" s="36"/>
      <c r="Q12258" s="37"/>
      <c r="AD12258" s="59"/>
    </row>
    <row r="12259" spans="1:30">
      <c r="A12259" s="15"/>
      <c r="D12259" s="47"/>
      <c r="I12259" s="15"/>
      <c r="P12259" s="36"/>
      <c r="Q12259" s="37"/>
      <c r="AD12259" s="59"/>
    </row>
    <row r="12260" spans="1:30">
      <c r="A12260" s="15"/>
      <c r="D12260" s="47"/>
      <c r="I12260" s="15"/>
      <c r="P12260" s="36"/>
      <c r="Q12260" s="37"/>
      <c r="AD12260" s="59"/>
    </row>
    <row r="12261" spans="1:30">
      <c r="A12261" s="15"/>
      <c r="D12261" s="47"/>
      <c r="I12261" s="15"/>
      <c r="P12261" s="36"/>
      <c r="Q12261" s="37"/>
      <c r="AD12261" s="59"/>
    </row>
    <row r="12262" spans="1:30">
      <c r="A12262" s="15"/>
      <c r="D12262" s="47"/>
      <c r="I12262" s="15"/>
      <c r="P12262" s="36"/>
      <c r="Q12262" s="37"/>
      <c r="AD12262" s="59"/>
    </row>
    <row r="12263" spans="1:30">
      <c r="A12263" s="15"/>
      <c r="D12263" s="47"/>
      <c r="I12263" s="15"/>
      <c r="P12263" s="36"/>
      <c r="Q12263" s="37"/>
      <c r="AD12263" s="59"/>
    </row>
    <row r="12264" spans="1:30">
      <c r="A12264" s="15"/>
      <c r="D12264" s="47"/>
      <c r="I12264" s="15"/>
      <c r="P12264" s="36"/>
      <c r="Q12264" s="37"/>
      <c r="AD12264" s="59"/>
    </row>
    <row r="12265" spans="1:30">
      <c r="A12265" s="15"/>
      <c r="D12265" s="47"/>
      <c r="I12265" s="15"/>
      <c r="P12265" s="36"/>
      <c r="Q12265" s="37"/>
      <c r="AD12265" s="59"/>
    </row>
    <row r="12266" spans="1:30">
      <c r="A12266" s="15"/>
      <c r="D12266" s="47"/>
      <c r="I12266" s="15"/>
      <c r="P12266" s="36"/>
      <c r="Q12266" s="37"/>
      <c r="AD12266" s="59"/>
    </row>
    <row r="12267" spans="1:30">
      <c r="A12267" s="15"/>
      <c r="D12267" s="47"/>
      <c r="I12267" s="15"/>
      <c r="P12267" s="36"/>
      <c r="Q12267" s="37"/>
      <c r="AD12267" s="59"/>
    </row>
    <row r="12268" spans="1:30">
      <c r="A12268" s="15"/>
      <c r="D12268" s="47"/>
      <c r="I12268" s="15"/>
      <c r="P12268" s="36"/>
      <c r="Q12268" s="37"/>
      <c r="AD12268" s="59"/>
    </row>
    <row r="12269" spans="1:30">
      <c r="A12269" s="15"/>
      <c r="D12269" s="47"/>
      <c r="I12269" s="15"/>
      <c r="P12269" s="36"/>
      <c r="Q12269" s="37"/>
      <c r="AD12269" s="59"/>
    </row>
    <row r="12270" spans="1:30">
      <c r="A12270" s="15"/>
      <c r="D12270" s="47"/>
      <c r="I12270" s="15"/>
      <c r="P12270" s="36"/>
      <c r="Q12270" s="37"/>
      <c r="AD12270" s="59"/>
    </row>
    <row r="12271" spans="1:30">
      <c r="A12271" s="15"/>
      <c r="D12271" s="47"/>
      <c r="I12271" s="15"/>
      <c r="P12271" s="36"/>
      <c r="Q12271" s="37"/>
      <c r="AD12271" s="59"/>
    </row>
    <row r="12272" spans="1:30">
      <c r="A12272" s="15"/>
      <c r="D12272" s="47"/>
      <c r="I12272" s="15"/>
      <c r="P12272" s="36"/>
      <c r="Q12272" s="37"/>
      <c r="AD12272" s="59"/>
    </row>
    <row r="12273" spans="1:30">
      <c r="A12273" s="15"/>
      <c r="D12273" s="47"/>
      <c r="I12273" s="15"/>
      <c r="P12273" s="36"/>
      <c r="Q12273" s="37"/>
      <c r="AD12273" s="59"/>
    </row>
    <row r="12274" spans="1:30">
      <c r="A12274" s="15"/>
      <c r="D12274" s="47"/>
      <c r="I12274" s="15"/>
      <c r="P12274" s="36"/>
      <c r="Q12274" s="37"/>
      <c r="AD12274" s="59"/>
    </row>
    <row r="12275" spans="1:30">
      <c r="A12275" s="15"/>
      <c r="D12275" s="47"/>
      <c r="I12275" s="15"/>
      <c r="P12275" s="36"/>
      <c r="Q12275" s="37"/>
      <c r="AD12275" s="59"/>
    </row>
    <row r="12276" spans="1:30">
      <c r="A12276" s="15"/>
      <c r="D12276" s="47"/>
      <c r="I12276" s="15"/>
      <c r="P12276" s="36"/>
      <c r="Q12276" s="37"/>
      <c r="AD12276" s="59"/>
    </row>
    <row r="12277" spans="1:30">
      <c r="A12277" s="15"/>
      <c r="D12277" s="47"/>
      <c r="I12277" s="15"/>
      <c r="P12277" s="36"/>
      <c r="Q12277" s="37"/>
      <c r="AD12277" s="59"/>
    </row>
    <row r="12278" spans="1:30">
      <c r="A12278" s="15"/>
      <c r="D12278" s="47"/>
      <c r="I12278" s="15"/>
      <c r="P12278" s="36"/>
      <c r="Q12278" s="37"/>
      <c r="AD12278" s="59"/>
    </row>
    <row r="12279" spans="1:30">
      <c r="A12279" s="15"/>
      <c r="D12279" s="47"/>
      <c r="I12279" s="15"/>
      <c r="P12279" s="36"/>
      <c r="Q12279" s="37"/>
      <c r="AD12279" s="59"/>
    </row>
    <row r="12280" spans="1:30">
      <c r="A12280" s="15"/>
      <c r="D12280" s="47"/>
      <c r="I12280" s="15"/>
      <c r="P12280" s="36"/>
      <c r="Q12280" s="37"/>
      <c r="AD12280" s="59"/>
    </row>
    <row r="12281" spans="1:30">
      <c r="A12281" s="15"/>
      <c r="D12281" s="47"/>
      <c r="I12281" s="15"/>
      <c r="P12281" s="36"/>
      <c r="Q12281" s="37"/>
      <c r="AD12281" s="59"/>
    </row>
    <row r="12282" spans="1:30">
      <c r="A12282" s="15"/>
      <c r="D12282" s="47"/>
      <c r="I12282" s="15"/>
      <c r="P12282" s="36"/>
      <c r="Q12282" s="37"/>
      <c r="AD12282" s="59"/>
    </row>
    <row r="12283" spans="1:30">
      <c r="A12283" s="15"/>
      <c r="D12283" s="47"/>
      <c r="I12283" s="15"/>
      <c r="P12283" s="36"/>
      <c r="Q12283" s="37"/>
      <c r="AD12283" s="59"/>
    </row>
    <row r="12284" spans="1:30">
      <c r="A12284" s="15"/>
      <c r="D12284" s="47"/>
      <c r="I12284" s="15"/>
      <c r="P12284" s="36"/>
      <c r="Q12284" s="37"/>
      <c r="AD12284" s="59"/>
    </row>
    <row r="12285" spans="1:30">
      <c r="A12285" s="15"/>
      <c r="D12285" s="47"/>
      <c r="I12285" s="15"/>
      <c r="P12285" s="36"/>
      <c r="Q12285" s="37"/>
      <c r="AD12285" s="59"/>
    </row>
    <row r="12286" spans="1:30">
      <c r="A12286" s="15"/>
      <c r="D12286" s="47"/>
      <c r="I12286" s="15"/>
      <c r="P12286" s="36"/>
      <c r="Q12286" s="37"/>
      <c r="AD12286" s="59"/>
    </row>
    <row r="12287" spans="1:30">
      <c r="A12287" s="15"/>
      <c r="D12287" s="47"/>
      <c r="I12287" s="15"/>
      <c r="P12287" s="36"/>
      <c r="Q12287" s="37"/>
      <c r="AD12287" s="59"/>
    </row>
    <row r="12288" spans="1:30">
      <c r="A12288" s="15"/>
      <c r="D12288" s="47"/>
      <c r="I12288" s="15"/>
      <c r="P12288" s="36"/>
      <c r="Q12288" s="37"/>
      <c r="AD12288" s="59"/>
    </row>
    <row r="12289" spans="1:30">
      <c r="A12289" s="15"/>
      <c r="D12289" s="47"/>
      <c r="I12289" s="15"/>
      <c r="P12289" s="36"/>
      <c r="Q12289" s="37"/>
      <c r="AD12289" s="59"/>
    </row>
    <row r="12290" spans="1:30">
      <c r="A12290" s="15"/>
      <c r="D12290" s="47"/>
      <c r="I12290" s="15"/>
      <c r="P12290" s="36"/>
      <c r="Q12290" s="37"/>
      <c r="AD12290" s="59"/>
    </row>
    <row r="12291" spans="1:30">
      <c r="A12291" s="15"/>
      <c r="D12291" s="47"/>
      <c r="I12291" s="15"/>
      <c r="P12291" s="36"/>
      <c r="Q12291" s="37"/>
      <c r="AD12291" s="59"/>
    </row>
    <row r="12292" spans="1:30">
      <c r="A12292" s="15"/>
      <c r="D12292" s="47"/>
      <c r="I12292" s="15"/>
      <c r="P12292" s="36"/>
      <c r="Q12292" s="37"/>
      <c r="AD12292" s="59"/>
    </row>
    <row r="12293" spans="1:30">
      <c r="A12293" s="15"/>
      <c r="D12293" s="47"/>
      <c r="I12293" s="15"/>
      <c r="P12293" s="36"/>
      <c r="Q12293" s="37"/>
      <c r="AD12293" s="59"/>
    </row>
    <row r="12294" spans="1:30">
      <c r="A12294" s="15"/>
      <c r="D12294" s="47"/>
      <c r="I12294" s="15"/>
      <c r="P12294" s="36"/>
      <c r="Q12294" s="37"/>
      <c r="AD12294" s="59"/>
    </row>
    <row r="12295" spans="1:30">
      <c r="A12295" s="15"/>
      <c r="D12295" s="47"/>
      <c r="I12295" s="15"/>
      <c r="P12295" s="36"/>
      <c r="Q12295" s="37"/>
      <c r="AD12295" s="59"/>
    </row>
    <row r="12296" spans="1:30">
      <c r="A12296" s="15"/>
      <c r="D12296" s="47"/>
      <c r="I12296" s="15"/>
      <c r="P12296" s="36"/>
      <c r="Q12296" s="37"/>
      <c r="AD12296" s="59"/>
    </row>
    <row r="12297" spans="1:30">
      <c r="A12297" s="15"/>
      <c r="D12297" s="47"/>
      <c r="I12297" s="15"/>
      <c r="P12297" s="36"/>
      <c r="Q12297" s="37"/>
      <c r="AD12297" s="59"/>
    </row>
    <row r="12298" spans="1:30">
      <c r="A12298" s="15"/>
      <c r="D12298" s="47"/>
      <c r="I12298" s="15"/>
      <c r="P12298" s="36"/>
      <c r="Q12298" s="37"/>
      <c r="AD12298" s="59"/>
    </row>
    <row r="12299" spans="1:30">
      <c r="A12299" s="15"/>
      <c r="D12299" s="47"/>
      <c r="I12299" s="15"/>
      <c r="P12299" s="36"/>
      <c r="Q12299" s="37"/>
      <c r="AD12299" s="59"/>
    </row>
    <row r="12300" spans="1:30">
      <c r="A12300" s="15"/>
      <c r="D12300" s="47"/>
      <c r="I12300" s="15"/>
      <c r="P12300" s="36"/>
      <c r="Q12300" s="37"/>
      <c r="AD12300" s="59"/>
    </row>
    <row r="12301" spans="1:30">
      <c r="A12301" s="15"/>
      <c r="D12301" s="47"/>
      <c r="I12301" s="15"/>
      <c r="P12301" s="36"/>
      <c r="Q12301" s="37"/>
      <c r="AD12301" s="59"/>
    </row>
    <row r="12302" spans="1:30">
      <c r="A12302" s="15"/>
      <c r="D12302" s="47"/>
      <c r="I12302" s="15"/>
      <c r="P12302" s="36"/>
      <c r="Q12302" s="37"/>
      <c r="AD12302" s="59"/>
    </row>
    <row r="12303" spans="1:30">
      <c r="A12303" s="15"/>
      <c r="D12303" s="47"/>
      <c r="I12303" s="15"/>
      <c r="P12303" s="36"/>
      <c r="Q12303" s="37"/>
      <c r="AD12303" s="59"/>
    </row>
    <row r="12304" spans="1:30">
      <c r="A12304" s="15"/>
      <c r="D12304" s="47"/>
      <c r="I12304" s="15"/>
      <c r="P12304" s="36"/>
      <c r="Q12304" s="37"/>
      <c r="AD12304" s="59"/>
    </row>
    <row r="12305" spans="1:30">
      <c r="A12305" s="15"/>
      <c r="D12305" s="47"/>
      <c r="I12305" s="15"/>
      <c r="P12305" s="36"/>
      <c r="Q12305" s="37"/>
      <c r="AD12305" s="59"/>
    </row>
    <row r="12306" spans="1:30">
      <c r="A12306" s="15"/>
      <c r="D12306" s="47"/>
      <c r="I12306" s="15"/>
      <c r="P12306" s="36"/>
      <c r="Q12306" s="37"/>
      <c r="AD12306" s="59"/>
    </row>
    <row r="12307" spans="1:30">
      <c r="A12307" s="15"/>
      <c r="D12307" s="47"/>
      <c r="I12307" s="15"/>
      <c r="P12307" s="36"/>
      <c r="Q12307" s="37"/>
      <c r="AD12307" s="59"/>
    </row>
    <row r="12308" spans="1:30">
      <c r="A12308" s="15"/>
      <c r="D12308" s="47"/>
      <c r="I12308" s="15"/>
      <c r="P12308" s="36"/>
      <c r="Q12308" s="37"/>
      <c r="AD12308" s="59"/>
    </row>
    <row r="12309" spans="1:30">
      <c r="A12309" s="15"/>
      <c r="D12309" s="47"/>
      <c r="I12309" s="15"/>
      <c r="P12309" s="36"/>
      <c r="Q12309" s="37"/>
      <c r="AD12309" s="59"/>
    </row>
    <row r="12310" spans="1:30">
      <c r="A12310" s="15"/>
      <c r="D12310" s="47"/>
      <c r="I12310" s="15"/>
      <c r="P12310" s="36"/>
      <c r="Q12310" s="37"/>
      <c r="AD12310" s="59"/>
    </row>
    <row r="12311" spans="1:30">
      <c r="A12311" s="15"/>
      <c r="D12311" s="47"/>
      <c r="I12311" s="15"/>
      <c r="P12311" s="36"/>
      <c r="Q12311" s="37"/>
      <c r="AD12311" s="59"/>
    </row>
    <row r="12312" spans="1:30">
      <c r="A12312" s="15"/>
      <c r="D12312" s="47"/>
      <c r="I12312" s="15"/>
      <c r="P12312" s="36"/>
      <c r="Q12312" s="37"/>
      <c r="AD12312" s="59"/>
    </row>
    <row r="12313" spans="1:30">
      <c r="A12313" s="15"/>
      <c r="D12313" s="47"/>
      <c r="I12313" s="15"/>
      <c r="P12313" s="36"/>
      <c r="Q12313" s="37"/>
      <c r="AD12313" s="59"/>
    </row>
    <row r="12314" spans="1:30">
      <c r="A12314" s="15"/>
      <c r="I12314" s="15"/>
      <c r="P12314" s="36"/>
      <c r="Q12314" s="37"/>
      <c r="AD12314" s="59"/>
    </row>
    <row r="12315" spans="1:30">
      <c r="A12315" s="15"/>
      <c r="I12315" s="15"/>
      <c r="P12315" s="36"/>
      <c r="Q12315" s="37"/>
      <c r="AD12315" s="59"/>
    </row>
    <row r="12316" spans="1:30">
      <c r="A12316" s="15"/>
      <c r="I12316" s="15"/>
      <c r="P12316" s="36"/>
      <c r="Q12316" s="37"/>
      <c r="AD12316" s="59"/>
    </row>
    <row r="12317" spans="1:30">
      <c r="A12317" s="15"/>
      <c r="I12317" s="15"/>
      <c r="P12317" s="36"/>
      <c r="Q12317" s="37"/>
      <c r="AD12317" s="59"/>
    </row>
    <row r="12318" spans="1:30">
      <c r="A12318" s="15"/>
      <c r="I12318" s="15"/>
      <c r="P12318" s="36"/>
      <c r="Q12318" s="37"/>
      <c r="AD12318" s="59"/>
    </row>
    <row r="12319" spans="1:30">
      <c r="A12319" s="15"/>
      <c r="I12319" s="15"/>
      <c r="P12319" s="36"/>
      <c r="Q12319" s="37"/>
      <c r="AD12319" s="59"/>
    </row>
    <row r="12320" spans="1:30">
      <c r="A12320" s="15"/>
      <c r="I12320" s="15"/>
      <c r="P12320" s="36"/>
      <c r="Q12320" s="37"/>
      <c r="AD12320" s="59"/>
    </row>
    <row r="12321" spans="1:30">
      <c r="A12321" s="15"/>
      <c r="I12321" s="15"/>
      <c r="P12321" s="36"/>
      <c r="Q12321" s="37"/>
      <c r="AD12321" s="59"/>
    </row>
    <row r="12322" spans="1:30">
      <c r="A12322" s="15"/>
      <c r="I12322" s="15"/>
      <c r="P12322" s="36"/>
      <c r="Q12322" s="37"/>
      <c r="AD12322" s="59"/>
    </row>
    <row r="12323" spans="1:30">
      <c r="A12323" s="15"/>
      <c r="I12323" s="15"/>
      <c r="P12323" s="36"/>
      <c r="Q12323" s="37"/>
      <c r="AD12323" s="59"/>
    </row>
    <row r="12324" spans="1:30">
      <c r="A12324" s="15"/>
      <c r="I12324" s="15"/>
      <c r="P12324" s="36"/>
      <c r="Q12324" s="37"/>
      <c r="AD12324" s="59"/>
    </row>
    <row r="12325" spans="1:30">
      <c r="A12325" s="15"/>
      <c r="I12325" s="15"/>
      <c r="P12325" s="36"/>
      <c r="Q12325" s="37"/>
      <c r="AD12325" s="59"/>
    </row>
    <row r="12326" spans="1:30">
      <c r="A12326" s="15"/>
      <c r="I12326" s="15"/>
      <c r="P12326" s="36"/>
      <c r="Q12326" s="37"/>
      <c r="AD12326" s="59"/>
    </row>
    <row r="12327" spans="1:30">
      <c r="A12327" s="15"/>
      <c r="I12327" s="15"/>
      <c r="P12327" s="36"/>
      <c r="Q12327" s="37"/>
      <c r="AD12327" s="59"/>
    </row>
    <row r="12328" spans="1:30">
      <c r="A12328" s="15"/>
      <c r="I12328" s="15"/>
      <c r="P12328" s="36"/>
      <c r="Q12328" s="37"/>
      <c r="AD12328" s="59"/>
    </row>
    <row r="12329" spans="1:30">
      <c r="A12329" s="15"/>
      <c r="I12329" s="15"/>
      <c r="P12329" s="36"/>
      <c r="Q12329" s="37"/>
      <c r="AD12329" s="59"/>
    </row>
    <row r="12330" spans="1:30">
      <c r="A12330" s="15"/>
      <c r="I12330" s="15"/>
      <c r="P12330" s="36"/>
      <c r="Q12330" s="37"/>
      <c r="AD12330" s="59"/>
    </row>
    <row r="12331" spans="1:30">
      <c r="A12331" s="15"/>
      <c r="I12331" s="15"/>
      <c r="P12331" s="36"/>
      <c r="Q12331" s="37"/>
      <c r="AD12331" s="59"/>
    </row>
    <row r="12332" spans="1:30">
      <c r="A12332" s="15"/>
      <c r="I12332" s="15"/>
      <c r="P12332" s="36"/>
      <c r="Q12332" s="37"/>
      <c r="AD12332" s="59"/>
    </row>
    <row r="12333" spans="1:30">
      <c r="A12333" s="15"/>
      <c r="I12333" s="15"/>
      <c r="P12333" s="36"/>
      <c r="Q12333" s="37"/>
      <c r="AD12333" s="59"/>
    </row>
    <row r="12334" spans="1:30">
      <c r="A12334" s="15"/>
      <c r="I12334" s="15"/>
      <c r="P12334" s="36"/>
      <c r="Q12334" s="37"/>
      <c r="AD12334" s="59"/>
    </row>
    <row r="12335" spans="1:30">
      <c r="A12335" s="15"/>
      <c r="I12335" s="15"/>
      <c r="P12335" s="36"/>
      <c r="Q12335" s="37"/>
      <c r="AD12335" s="59"/>
    </row>
    <row r="12336" spans="1:30">
      <c r="A12336" s="15"/>
      <c r="I12336" s="15"/>
      <c r="P12336" s="36"/>
      <c r="Q12336" s="37"/>
      <c r="AD12336" s="59"/>
    </row>
    <row r="12337" spans="1:30">
      <c r="A12337" s="15"/>
      <c r="I12337" s="15"/>
      <c r="P12337" s="36"/>
      <c r="Q12337" s="37"/>
      <c r="AD12337" s="59"/>
    </row>
    <row r="12338" spans="1:30">
      <c r="A12338" s="15"/>
      <c r="I12338" s="15"/>
      <c r="P12338" s="36"/>
      <c r="Q12338" s="37"/>
      <c r="AD12338" s="59"/>
    </row>
    <row r="12339" spans="1:30">
      <c r="A12339" s="15"/>
      <c r="I12339" s="15"/>
      <c r="P12339" s="36"/>
      <c r="Q12339" s="37"/>
      <c r="AD12339" s="59"/>
    </row>
    <row r="12340" spans="1:30">
      <c r="A12340" s="15"/>
      <c r="I12340" s="15"/>
      <c r="P12340" s="36"/>
      <c r="Q12340" s="37"/>
      <c r="AD12340" s="59"/>
    </row>
    <row r="12341" spans="1:30">
      <c r="A12341" s="15"/>
      <c r="I12341" s="15"/>
      <c r="P12341" s="36"/>
      <c r="Q12341" s="37"/>
      <c r="AD12341" s="59"/>
    </row>
    <row r="12342" spans="1:30">
      <c r="A12342" s="15"/>
      <c r="I12342" s="15"/>
      <c r="P12342" s="36"/>
      <c r="Q12342" s="37"/>
      <c r="AD12342" s="59"/>
    </row>
    <row r="12343" spans="1:30">
      <c r="A12343" s="15"/>
      <c r="I12343" s="15"/>
      <c r="P12343" s="36"/>
      <c r="Q12343" s="37"/>
      <c r="AD12343" s="59"/>
    </row>
    <row r="12344" spans="1:30">
      <c r="A12344" s="15"/>
      <c r="I12344" s="15"/>
      <c r="P12344" s="36"/>
      <c r="Q12344" s="37"/>
      <c r="AD12344" s="59"/>
    </row>
    <row r="12345" spans="1:30">
      <c r="A12345" s="15"/>
      <c r="I12345" s="15"/>
      <c r="P12345" s="36"/>
      <c r="Q12345" s="37"/>
      <c r="AD12345" s="59"/>
    </row>
    <row r="12346" spans="1:30">
      <c r="A12346" s="15"/>
      <c r="I12346" s="15"/>
      <c r="P12346" s="36"/>
      <c r="Q12346" s="37"/>
      <c r="AD12346" s="59"/>
    </row>
    <row r="12347" spans="1:30">
      <c r="A12347" s="15"/>
      <c r="I12347" s="15"/>
      <c r="P12347" s="36"/>
      <c r="Q12347" s="37"/>
      <c r="AD12347" s="59"/>
    </row>
    <row r="12348" spans="1:30">
      <c r="A12348" s="15"/>
      <c r="I12348" s="15"/>
      <c r="P12348" s="36"/>
      <c r="Q12348" s="37"/>
      <c r="AD12348" s="59"/>
    </row>
    <row r="12349" spans="1:30">
      <c r="A12349" s="15"/>
      <c r="I12349" s="15"/>
      <c r="P12349" s="36"/>
      <c r="Q12349" s="37"/>
      <c r="AD12349" s="59"/>
    </row>
    <row r="12350" spans="1:30">
      <c r="A12350" s="15"/>
      <c r="I12350" s="15"/>
      <c r="P12350" s="36"/>
      <c r="Q12350" s="37"/>
      <c r="AD12350" s="59"/>
    </row>
    <row r="12351" spans="1:30">
      <c r="A12351" s="15"/>
      <c r="I12351" s="15"/>
      <c r="P12351" s="36"/>
      <c r="Q12351" s="37"/>
      <c r="AD12351" s="59"/>
    </row>
    <row r="12352" spans="1:30">
      <c r="A12352" s="15"/>
      <c r="I12352" s="15"/>
      <c r="P12352" s="36"/>
      <c r="Q12352" s="37"/>
      <c r="AD12352" s="59"/>
    </row>
    <row r="12353" spans="1:30">
      <c r="A12353" s="15"/>
      <c r="I12353" s="15"/>
      <c r="P12353" s="36"/>
      <c r="Q12353" s="37"/>
      <c r="AD12353" s="59"/>
    </row>
    <row r="12354" spans="1:30">
      <c r="A12354" s="15"/>
      <c r="I12354" s="15"/>
      <c r="P12354" s="36"/>
      <c r="Q12354" s="37"/>
      <c r="AD12354" s="59"/>
    </row>
    <row r="12355" spans="1:30">
      <c r="A12355" s="15"/>
      <c r="I12355" s="15"/>
      <c r="P12355" s="36"/>
      <c r="Q12355" s="37"/>
      <c r="AD12355" s="59"/>
    </row>
    <row r="12356" spans="1:30">
      <c r="A12356" s="15"/>
      <c r="I12356" s="15"/>
      <c r="P12356" s="36"/>
      <c r="Q12356" s="37"/>
      <c r="AD12356" s="59"/>
    </row>
    <row r="12357" spans="1:30">
      <c r="A12357" s="15"/>
      <c r="I12357" s="15"/>
      <c r="P12357" s="36"/>
      <c r="Q12357" s="37"/>
      <c r="AD12357" s="59"/>
    </row>
    <row r="12358" spans="1:30">
      <c r="A12358" s="15"/>
      <c r="I12358" s="15"/>
      <c r="P12358" s="36"/>
      <c r="Q12358" s="37"/>
      <c r="AD12358" s="59"/>
    </row>
    <row r="12359" spans="1:30">
      <c r="A12359" s="15"/>
      <c r="I12359" s="15"/>
      <c r="P12359" s="36"/>
      <c r="Q12359" s="37"/>
      <c r="AD12359" s="59"/>
    </row>
    <row r="12360" spans="1:30">
      <c r="A12360" s="15"/>
      <c r="I12360" s="15"/>
      <c r="P12360" s="36"/>
      <c r="Q12360" s="37"/>
      <c r="AD12360" s="59"/>
    </row>
    <row r="12361" spans="1:30">
      <c r="A12361" s="15"/>
      <c r="I12361" s="15"/>
      <c r="P12361" s="36"/>
      <c r="Q12361" s="37"/>
      <c r="AD12361" s="59"/>
    </row>
    <row r="12362" spans="1:30">
      <c r="A12362" s="15"/>
      <c r="I12362" s="15"/>
      <c r="P12362" s="36"/>
      <c r="Q12362" s="37"/>
      <c r="AD12362" s="59"/>
    </row>
    <row r="12363" spans="1:30">
      <c r="A12363" s="15"/>
      <c r="I12363" s="15"/>
      <c r="P12363" s="36"/>
      <c r="Q12363" s="37"/>
      <c r="AD12363" s="59"/>
    </row>
    <row r="12364" spans="1:30">
      <c r="A12364" s="15"/>
      <c r="I12364" s="15"/>
      <c r="P12364" s="36"/>
      <c r="Q12364" s="37"/>
      <c r="AD12364" s="59"/>
    </row>
    <row r="12365" spans="1:30">
      <c r="A12365" s="15"/>
      <c r="I12365" s="15"/>
      <c r="P12365" s="36"/>
      <c r="Q12365" s="37"/>
      <c r="AD12365" s="59"/>
    </row>
    <row r="12366" spans="1:30">
      <c r="A12366" s="15"/>
      <c r="I12366" s="15"/>
      <c r="P12366" s="36"/>
      <c r="Q12366" s="37"/>
      <c r="AD12366" s="59"/>
    </row>
    <row r="12367" spans="1:30">
      <c r="A12367" s="15"/>
      <c r="I12367" s="15"/>
      <c r="P12367" s="36"/>
      <c r="Q12367" s="37"/>
      <c r="AD12367" s="59"/>
    </row>
    <row r="12368" spans="1:30">
      <c r="A12368" s="15"/>
      <c r="I12368" s="15"/>
      <c r="P12368" s="36"/>
      <c r="Q12368" s="37"/>
      <c r="AD12368" s="59"/>
    </row>
    <row r="12369" spans="1:30">
      <c r="A12369" s="15"/>
      <c r="I12369" s="15"/>
      <c r="P12369" s="36"/>
      <c r="Q12369" s="37"/>
      <c r="AD12369" s="59"/>
    </row>
    <row r="12370" spans="1:30">
      <c r="A12370" s="15"/>
      <c r="I12370" s="15"/>
      <c r="P12370" s="36"/>
      <c r="Q12370" s="37"/>
      <c r="AD12370" s="59"/>
    </row>
    <row r="12371" spans="1:30">
      <c r="A12371" s="15"/>
      <c r="I12371" s="15"/>
      <c r="P12371" s="36"/>
      <c r="Q12371" s="37"/>
      <c r="AD12371" s="59"/>
    </row>
    <row r="12372" spans="1:30">
      <c r="A12372" s="15"/>
      <c r="I12372" s="15"/>
      <c r="P12372" s="36"/>
      <c r="Q12372" s="37"/>
      <c r="AD12372" s="59"/>
    </row>
    <row r="12373" spans="1:30">
      <c r="A12373" s="15"/>
      <c r="I12373" s="15"/>
      <c r="P12373" s="36"/>
      <c r="Q12373" s="37"/>
      <c r="AD12373" s="59"/>
    </row>
    <row r="12374" spans="1:30">
      <c r="A12374" s="15"/>
      <c r="I12374" s="15"/>
      <c r="P12374" s="36"/>
      <c r="Q12374" s="37"/>
      <c r="AD12374" s="59"/>
    </row>
    <row r="12375" spans="1:30">
      <c r="A12375" s="15"/>
      <c r="I12375" s="15"/>
      <c r="P12375" s="36"/>
      <c r="Q12375" s="37"/>
      <c r="AD12375" s="59"/>
    </row>
    <row r="12376" spans="1:30">
      <c r="A12376" s="15"/>
      <c r="I12376" s="15"/>
      <c r="P12376" s="36"/>
      <c r="Q12376" s="37"/>
      <c r="AD12376" s="59"/>
    </row>
    <row r="12377" spans="1:30">
      <c r="A12377" s="15"/>
      <c r="I12377" s="15"/>
      <c r="P12377" s="36"/>
      <c r="Q12377" s="37"/>
      <c r="AD12377" s="59"/>
    </row>
    <row r="12378" spans="1:30">
      <c r="A12378" s="15"/>
      <c r="I12378" s="15"/>
      <c r="P12378" s="36"/>
      <c r="Q12378" s="37"/>
      <c r="AD12378" s="59"/>
    </row>
    <row r="12379" spans="1:30">
      <c r="A12379" s="15"/>
      <c r="I12379" s="15"/>
      <c r="P12379" s="36"/>
      <c r="Q12379" s="37"/>
      <c r="AD12379" s="59"/>
    </row>
    <row r="12380" spans="1:30">
      <c r="A12380" s="15"/>
      <c r="I12380" s="15"/>
      <c r="P12380" s="36"/>
      <c r="Q12380" s="37"/>
      <c r="AD12380" s="59"/>
    </row>
    <row r="12381" spans="1:30">
      <c r="A12381" s="15"/>
      <c r="I12381" s="15"/>
      <c r="P12381" s="36"/>
      <c r="Q12381" s="37"/>
      <c r="AD12381" s="59"/>
    </row>
    <row r="12382" spans="1:30">
      <c r="A12382" s="15"/>
      <c r="I12382" s="15"/>
      <c r="P12382" s="36"/>
      <c r="Q12382" s="37"/>
      <c r="AD12382" s="59"/>
    </row>
    <row r="12383" spans="1:30">
      <c r="A12383" s="15"/>
      <c r="I12383" s="15"/>
      <c r="P12383" s="36"/>
      <c r="Q12383" s="37"/>
      <c r="AD12383" s="59"/>
    </row>
    <row r="12384" spans="1:30">
      <c r="A12384" s="15"/>
      <c r="I12384" s="15"/>
      <c r="P12384" s="36"/>
      <c r="Q12384" s="37"/>
      <c r="AD12384" s="59"/>
    </row>
    <row r="12385" spans="1:30">
      <c r="A12385" s="15"/>
      <c r="I12385" s="15"/>
      <c r="P12385" s="36"/>
      <c r="Q12385" s="37"/>
      <c r="AD12385" s="59"/>
    </row>
    <row r="12386" spans="1:30">
      <c r="A12386" s="15"/>
      <c r="I12386" s="15"/>
      <c r="P12386" s="36"/>
      <c r="Q12386" s="37"/>
      <c r="AD12386" s="59"/>
    </row>
    <row r="12387" spans="1:30">
      <c r="A12387" s="15"/>
      <c r="I12387" s="15"/>
      <c r="P12387" s="36"/>
      <c r="Q12387" s="37"/>
      <c r="AD12387" s="59"/>
    </row>
    <row r="12388" spans="1:30">
      <c r="A12388" s="15"/>
      <c r="I12388" s="15"/>
      <c r="P12388" s="36"/>
      <c r="Q12388" s="37"/>
      <c r="AD12388" s="59"/>
    </row>
    <row r="12389" spans="1:30">
      <c r="A12389" s="15"/>
      <c r="I12389" s="15"/>
      <c r="P12389" s="36"/>
      <c r="Q12389" s="37"/>
      <c r="AD12389" s="59"/>
    </row>
    <row r="12390" spans="1:30">
      <c r="A12390" s="15"/>
      <c r="I12390" s="15"/>
      <c r="P12390" s="36"/>
      <c r="Q12390" s="37"/>
      <c r="AD12390" s="59"/>
    </row>
    <row r="12391" spans="1:30">
      <c r="A12391" s="15"/>
      <c r="I12391" s="15"/>
      <c r="P12391" s="36"/>
      <c r="Q12391" s="37"/>
      <c r="AD12391" s="59"/>
    </row>
    <row r="12392" spans="1:30">
      <c r="A12392" s="15"/>
      <c r="I12392" s="15"/>
      <c r="P12392" s="36"/>
      <c r="Q12392" s="37"/>
      <c r="AD12392" s="59"/>
    </row>
    <row r="12393" spans="1:30">
      <c r="A12393" s="15"/>
      <c r="I12393" s="15"/>
      <c r="P12393" s="36"/>
      <c r="Q12393" s="37"/>
      <c r="AD12393" s="59"/>
    </row>
    <row r="12394" spans="1:30">
      <c r="A12394" s="15"/>
      <c r="I12394" s="15"/>
      <c r="P12394" s="36"/>
      <c r="Q12394" s="37"/>
      <c r="AD12394" s="59"/>
    </row>
    <row r="12395" spans="1:30">
      <c r="A12395" s="15"/>
      <c r="I12395" s="15"/>
      <c r="P12395" s="36"/>
      <c r="Q12395" s="37"/>
      <c r="AD12395" s="59"/>
    </row>
    <row r="12396" spans="1:30">
      <c r="A12396" s="15"/>
      <c r="I12396" s="15"/>
      <c r="P12396" s="36"/>
      <c r="Q12396" s="37"/>
      <c r="AD12396" s="59"/>
    </row>
    <row r="12397" spans="1:30">
      <c r="A12397" s="15"/>
      <c r="I12397" s="15"/>
      <c r="P12397" s="36"/>
      <c r="Q12397" s="37"/>
      <c r="AD12397" s="59"/>
    </row>
    <row r="12398" spans="1:30">
      <c r="A12398" s="15"/>
      <c r="I12398" s="15"/>
      <c r="P12398" s="36"/>
      <c r="Q12398" s="37"/>
      <c r="AD12398" s="59"/>
    </row>
    <row r="12399" spans="1:30">
      <c r="A12399" s="15"/>
      <c r="I12399" s="15"/>
      <c r="P12399" s="36"/>
      <c r="Q12399" s="37"/>
      <c r="AD12399" s="59"/>
    </row>
    <row r="12400" spans="1:30">
      <c r="A12400" s="15"/>
      <c r="I12400" s="15"/>
      <c r="P12400" s="36"/>
      <c r="Q12400" s="37"/>
      <c r="AD12400" s="59"/>
    </row>
    <row r="12401" spans="1:30">
      <c r="A12401" s="15"/>
      <c r="I12401" s="15"/>
      <c r="P12401" s="36"/>
      <c r="Q12401" s="37"/>
      <c r="AD12401" s="59"/>
    </row>
    <row r="12402" spans="1:30">
      <c r="A12402" s="15"/>
      <c r="I12402" s="15"/>
      <c r="P12402" s="36"/>
      <c r="Q12402" s="37"/>
      <c r="AD12402" s="59"/>
    </row>
    <row r="12403" spans="1:30">
      <c r="A12403" s="15"/>
      <c r="I12403" s="15"/>
      <c r="P12403" s="36"/>
      <c r="Q12403" s="37"/>
      <c r="AD12403" s="59"/>
    </row>
    <row r="12404" spans="1:30">
      <c r="A12404" s="15"/>
      <c r="I12404" s="15"/>
      <c r="P12404" s="36"/>
      <c r="Q12404" s="37"/>
      <c r="AD12404" s="59"/>
    </row>
    <row r="12405" spans="1:30">
      <c r="A12405" s="15"/>
      <c r="I12405" s="15"/>
      <c r="P12405" s="36"/>
      <c r="Q12405" s="37"/>
      <c r="AD12405" s="59"/>
    </row>
    <row r="12406" spans="1:30">
      <c r="A12406" s="15"/>
      <c r="I12406" s="15"/>
      <c r="P12406" s="36"/>
      <c r="Q12406" s="37"/>
      <c r="AD12406" s="59"/>
    </row>
    <row r="12407" spans="1:30">
      <c r="A12407" s="15"/>
      <c r="I12407" s="15"/>
      <c r="P12407" s="36"/>
      <c r="Q12407" s="37"/>
      <c r="AD12407" s="59"/>
    </row>
    <row r="12408" spans="1:30">
      <c r="A12408" s="15"/>
      <c r="I12408" s="15"/>
      <c r="P12408" s="36"/>
      <c r="Q12408" s="37"/>
      <c r="AD12408" s="59"/>
    </row>
    <row r="12409" spans="1:30">
      <c r="A12409" s="15"/>
      <c r="I12409" s="15"/>
      <c r="P12409" s="36"/>
      <c r="Q12409" s="37"/>
      <c r="AD12409" s="59"/>
    </row>
    <row r="12410" spans="1:30">
      <c r="A12410" s="15"/>
      <c r="I12410" s="15"/>
      <c r="P12410" s="36"/>
      <c r="Q12410" s="37"/>
      <c r="AD12410" s="59"/>
    </row>
    <row r="12411" spans="1:30">
      <c r="A12411" s="15"/>
      <c r="I12411" s="15"/>
      <c r="P12411" s="36"/>
      <c r="Q12411" s="37"/>
      <c r="AD12411" s="59"/>
    </row>
    <row r="12412" spans="1:30">
      <c r="A12412" s="15"/>
      <c r="I12412" s="15"/>
      <c r="P12412" s="36"/>
      <c r="Q12412" s="37"/>
      <c r="AD12412" s="59"/>
    </row>
    <row r="12413" spans="1:30">
      <c r="A12413" s="15"/>
      <c r="I12413" s="15"/>
      <c r="P12413" s="36"/>
      <c r="Q12413" s="37"/>
      <c r="AD12413" s="59"/>
    </row>
    <row r="12414" spans="1:30">
      <c r="A12414" s="15"/>
      <c r="I12414" s="15"/>
      <c r="P12414" s="36"/>
      <c r="Q12414" s="37"/>
      <c r="AD12414" s="59"/>
    </row>
    <row r="12415" spans="1:30">
      <c r="A12415" s="15"/>
      <c r="I12415" s="15"/>
      <c r="P12415" s="36"/>
      <c r="Q12415" s="37"/>
      <c r="AD12415" s="59"/>
    </row>
    <row r="12416" spans="1:30">
      <c r="A12416" s="15"/>
      <c r="I12416" s="15"/>
      <c r="P12416" s="36"/>
      <c r="Q12416" s="37"/>
      <c r="AD12416" s="59"/>
    </row>
    <row r="12417" spans="1:30">
      <c r="A12417" s="15"/>
      <c r="I12417" s="15"/>
      <c r="P12417" s="36"/>
      <c r="Q12417" s="37"/>
      <c r="AD12417" s="59"/>
    </row>
    <row r="12418" spans="1:30">
      <c r="A12418" s="15"/>
      <c r="I12418" s="15"/>
      <c r="P12418" s="36"/>
      <c r="Q12418" s="37"/>
      <c r="AD12418" s="59"/>
    </row>
    <row r="12419" spans="1:30">
      <c r="A12419" s="15"/>
      <c r="I12419" s="15"/>
      <c r="P12419" s="36"/>
      <c r="Q12419" s="37"/>
      <c r="AD12419" s="59"/>
    </row>
    <row r="12420" spans="1:30">
      <c r="A12420" s="15"/>
      <c r="I12420" s="15"/>
      <c r="P12420" s="36"/>
      <c r="Q12420" s="37"/>
      <c r="AD12420" s="59"/>
    </row>
    <row r="12421" spans="1:30">
      <c r="A12421" s="15"/>
      <c r="I12421" s="15"/>
      <c r="P12421" s="36"/>
      <c r="Q12421" s="37"/>
      <c r="AD12421" s="59"/>
    </row>
    <row r="12422" spans="1:30">
      <c r="A12422" s="15"/>
      <c r="I12422" s="15"/>
      <c r="P12422" s="36"/>
      <c r="Q12422" s="37"/>
      <c r="AD12422" s="59"/>
    </row>
    <row r="12423" spans="1:30">
      <c r="A12423" s="15"/>
      <c r="I12423" s="15"/>
      <c r="P12423" s="36"/>
      <c r="Q12423" s="37"/>
      <c r="AD12423" s="59"/>
    </row>
    <row r="12424" spans="1:30">
      <c r="A12424" s="15"/>
      <c r="I12424" s="15"/>
      <c r="P12424" s="36"/>
      <c r="Q12424" s="37"/>
      <c r="AD12424" s="59"/>
    </row>
    <row r="12425" spans="1:30">
      <c r="A12425" s="15"/>
      <c r="I12425" s="15"/>
      <c r="P12425" s="36"/>
      <c r="Q12425" s="37"/>
      <c r="AD12425" s="59"/>
    </row>
    <row r="12426" spans="1:30">
      <c r="A12426" s="15"/>
      <c r="I12426" s="15"/>
      <c r="P12426" s="36"/>
      <c r="Q12426" s="37"/>
      <c r="AD12426" s="59"/>
    </row>
    <row r="12427" spans="1:30">
      <c r="A12427" s="15"/>
      <c r="I12427" s="15"/>
      <c r="P12427" s="36"/>
      <c r="Q12427" s="37"/>
      <c r="AD12427" s="59"/>
    </row>
    <row r="12428" spans="1:30">
      <c r="A12428" s="15"/>
      <c r="I12428" s="15"/>
      <c r="P12428" s="36"/>
      <c r="Q12428" s="37"/>
      <c r="AD12428" s="59"/>
    </row>
    <row r="12429" spans="1:30">
      <c r="A12429" s="15"/>
      <c r="I12429" s="15"/>
      <c r="P12429" s="36"/>
      <c r="Q12429" s="37"/>
      <c r="AD12429" s="59"/>
    </row>
    <row r="12430" spans="1:30">
      <c r="A12430" s="15"/>
      <c r="I12430" s="15"/>
      <c r="P12430" s="36"/>
      <c r="Q12430" s="37"/>
      <c r="AD12430" s="59"/>
    </row>
    <row r="12431" spans="1:30">
      <c r="A12431" s="15"/>
      <c r="I12431" s="15"/>
      <c r="P12431" s="36"/>
      <c r="Q12431" s="37"/>
      <c r="AD12431" s="59"/>
    </row>
    <row r="12432" spans="1:30">
      <c r="A12432" s="15"/>
      <c r="I12432" s="15"/>
      <c r="P12432" s="36"/>
      <c r="Q12432" s="37"/>
      <c r="AD12432" s="59"/>
    </row>
    <row r="12433" spans="1:30">
      <c r="A12433" s="15"/>
      <c r="I12433" s="15"/>
      <c r="P12433" s="36"/>
      <c r="Q12433" s="37"/>
      <c r="AD12433" s="59"/>
    </row>
    <row r="12434" spans="1:30">
      <c r="A12434" s="15"/>
      <c r="I12434" s="15"/>
      <c r="P12434" s="36"/>
      <c r="Q12434" s="37"/>
      <c r="AD12434" s="59"/>
    </row>
    <row r="12435" spans="1:30">
      <c r="A12435" s="15"/>
      <c r="I12435" s="15"/>
      <c r="P12435" s="36"/>
      <c r="Q12435" s="37"/>
      <c r="AD12435" s="59"/>
    </row>
    <row r="12436" spans="1:30">
      <c r="A12436" s="15"/>
      <c r="I12436" s="15"/>
      <c r="P12436" s="36"/>
      <c r="Q12436" s="37"/>
      <c r="AD12436" s="59"/>
    </row>
    <row r="12437" spans="1:30">
      <c r="A12437" s="15"/>
      <c r="I12437" s="15"/>
      <c r="P12437" s="36"/>
      <c r="Q12437" s="37"/>
      <c r="AD12437" s="59"/>
    </row>
    <row r="12438" spans="1:30">
      <c r="A12438" s="15"/>
      <c r="I12438" s="15"/>
      <c r="P12438" s="36"/>
      <c r="Q12438" s="37"/>
      <c r="AD12438" s="59"/>
    </row>
    <row r="12439" spans="1:30">
      <c r="A12439" s="15"/>
      <c r="I12439" s="15"/>
      <c r="P12439" s="36"/>
      <c r="Q12439" s="37"/>
      <c r="AD12439" s="59"/>
    </row>
    <row r="12440" spans="1:30">
      <c r="A12440" s="15"/>
      <c r="I12440" s="15"/>
      <c r="P12440" s="36"/>
      <c r="Q12440" s="37"/>
      <c r="AD12440" s="59"/>
    </row>
    <row r="12441" spans="1:30">
      <c r="A12441" s="15"/>
      <c r="I12441" s="15"/>
      <c r="P12441" s="36"/>
      <c r="Q12441" s="37"/>
      <c r="AD12441" s="59"/>
    </row>
    <row r="12442" spans="1:30">
      <c r="A12442" s="15"/>
      <c r="I12442" s="15"/>
      <c r="P12442" s="36"/>
      <c r="Q12442" s="37"/>
      <c r="AD12442" s="59"/>
    </row>
    <row r="12443" spans="1:30">
      <c r="A12443" s="15"/>
      <c r="I12443" s="15"/>
      <c r="P12443" s="36"/>
      <c r="Q12443" s="37"/>
      <c r="AD12443" s="59"/>
    </row>
    <row r="12444" spans="1:30">
      <c r="A12444" s="15"/>
      <c r="I12444" s="15"/>
      <c r="P12444" s="36"/>
      <c r="Q12444" s="37"/>
      <c r="AD12444" s="59"/>
    </row>
    <row r="12445" spans="1:30">
      <c r="A12445" s="15"/>
      <c r="I12445" s="15"/>
      <c r="P12445" s="36"/>
      <c r="Q12445" s="37"/>
      <c r="AD12445" s="59"/>
    </row>
    <row r="12446" spans="1:30">
      <c r="A12446" s="15"/>
      <c r="I12446" s="15"/>
      <c r="P12446" s="36"/>
      <c r="Q12446" s="37"/>
      <c r="AD12446" s="59"/>
    </row>
    <row r="12447" spans="1:30">
      <c r="A12447" s="15"/>
      <c r="I12447" s="15"/>
      <c r="P12447" s="36"/>
      <c r="Q12447" s="37"/>
      <c r="AD12447" s="59"/>
    </row>
    <row r="12448" spans="1:30">
      <c r="A12448" s="15"/>
      <c r="I12448" s="15"/>
      <c r="P12448" s="36"/>
      <c r="Q12448" s="37"/>
      <c r="AD12448" s="59"/>
    </row>
    <row r="12449" spans="1:30">
      <c r="A12449" s="15"/>
      <c r="I12449" s="15"/>
      <c r="P12449" s="36"/>
      <c r="Q12449" s="37"/>
      <c r="AD12449" s="59"/>
    </row>
    <row r="12450" spans="1:30">
      <c r="A12450" s="15"/>
      <c r="I12450" s="15"/>
      <c r="P12450" s="36"/>
      <c r="Q12450" s="37"/>
      <c r="AD12450" s="59"/>
    </row>
    <row r="12451" spans="1:30">
      <c r="A12451" s="15"/>
      <c r="I12451" s="15"/>
      <c r="P12451" s="36"/>
      <c r="Q12451" s="37"/>
      <c r="AD12451" s="59"/>
    </row>
    <row r="12452" spans="1:30">
      <c r="A12452" s="15"/>
      <c r="I12452" s="15"/>
      <c r="P12452" s="36"/>
      <c r="Q12452" s="37"/>
      <c r="AD12452" s="59"/>
    </row>
    <row r="12453" spans="1:30">
      <c r="A12453" s="15"/>
      <c r="I12453" s="15"/>
      <c r="P12453" s="36"/>
      <c r="Q12453" s="37"/>
      <c r="AD12453" s="59"/>
    </row>
    <row r="12454" spans="1:30">
      <c r="A12454" s="15"/>
      <c r="I12454" s="15"/>
      <c r="P12454" s="36"/>
      <c r="Q12454" s="37"/>
      <c r="AD12454" s="59"/>
    </row>
    <row r="12455" spans="1:30">
      <c r="A12455" s="15"/>
      <c r="I12455" s="15"/>
      <c r="P12455" s="36"/>
      <c r="Q12455" s="37"/>
      <c r="AD12455" s="59"/>
    </row>
    <row r="12456" spans="1:30">
      <c r="A12456" s="15"/>
      <c r="I12456" s="15"/>
      <c r="P12456" s="36"/>
      <c r="Q12456" s="37"/>
      <c r="AD12456" s="59"/>
    </row>
    <row r="12457" spans="1:30">
      <c r="A12457" s="15"/>
      <c r="I12457" s="15"/>
      <c r="P12457" s="36"/>
      <c r="Q12457" s="37"/>
      <c r="AD12457" s="59"/>
    </row>
    <row r="12458" spans="1:30">
      <c r="A12458" s="15"/>
      <c r="I12458" s="15"/>
      <c r="P12458" s="36"/>
      <c r="Q12458" s="37"/>
      <c r="AD12458" s="59"/>
    </row>
    <row r="12459" spans="1:30">
      <c r="A12459" s="15"/>
      <c r="I12459" s="15"/>
      <c r="P12459" s="36"/>
      <c r="Q12459" s="37"/>
      <c r="AD12459" s="59"/>
    </row>
    <row r="12460" spans="1:30">
      <c r="A12460" s="15"/>
      <c r="I12460" s="15"/>
      <c r="P12460" s="36"/>
      <c r="Q12460" s="37"/>
      <c r="AD12460" s="59"/>
    </row>
    <row r="12461" spans="1:30">
      <c r="A12461" s="15"/>
      <c r="I12461" s="15"/>
      <c r="P12461" s="36"/>
      <c r="Q12461" s="37"/>
      <c r="AD12461" s="59"/>
    </row>
    <row r="12462" spans="1:30">
      <c r="A12462" s="15"/>
      <c r="I12462" s="15"/>
      <c r="P12462" s="36"/>
      <c r="Q12462" s="37"/>
      <c r="AD12462" s="59"/>
    </row>
    <row r="12463" spans="1:30">
      <c r="A12463" s="15"/>
      <c r="I12463" s="15"/>
      <c r="P12463" s="36"/>
      <c r="Q12463" s="37"/>
      <c r="AD12463" s="59"/>
    </row>
    <row r="12464" spans="1:30">
      <c r="A12464" s="15"/>
      <c r="I12464" s="15"/>
      <c r="P12464" s="36"/>
      <c r="Q12464" s="37"/>
      <c r="AD12464" s="59"/>
    </row>
    <row r="12465" spans="1:30">
      <c r="A12465" s="15"/>
      <c r="I12465" s="15"/>
      <c r="P12465" s="36"/>
      <c r="Q12465" s="37"/>
      <c r="AD12465" s="59"/>
    </row>
    <row r="12466" spans="1:30">
      <c r="A12466" s="15"/>
      <c r="I12466" s="15"/>
      <c r="P12466" s="36"/>
      <c r="Q12466" s="37"/>
      <c r="AD12466" s="59"/>
    </row>
    <row r="12467" spans="1:30">
      <c r="A12467" s="15"/>
      <c r="I12467" s="15"/>
      <c r="P12467" s="36"/>
      <c r="Q12467" s="37"/>
      <c r="AD12467" s="59"/>
    </row>
    <row r="12468" spans="1:30">
      <c r="A12468" s="15"/>
      <c r="I12468" s="15"/>
      <c r="P12468" s="36"/>
      <c r="Q12468" s="37"/>
      <c r="AD12468" s="59"/>
    </row>
    <row r="12469" spans="1:30">
      <c r="A12469" s="15"/>
      <c r="I12469" s="15"/>
      <c r="P12469" s="36"/>
      <c r="Q12469" s="37"/>
      <c r="AD12469" s="59"/>
    </row>
    <row r="12470" spans="1:30">
      <c r="A12470" s="15"/>
      <c r="I12470" s="15"/>
      <c r="P12470" s="36"/>
      <c r="Q12470" s="37"/>
      <c r="AD12470" s="59"/>
    </row>
    <row r="12471" spans="1:30">
      <c r="A12471" s="15"/>
      <c r="I12471" s="15"/>
      <c r="P12471" s="36"/>
      <c r="Q12471" s="37"/>
      <c r="AD12471" s="59"/>
    </row>
    <row r="12472" spans="1:30">
      <c r="A12472" s="15"/>
      <c r="I12472" s="15"/>
      <c r="P12472" s="36"/>
      <c r="Q12472" s="37"/>
      <c r="AD12472" s="59"/>
    </row>
    <row r="12473" spans="1:30">
      <c r="A12473" s="15"/>
      <c r="I12473" s="15"/>
      <c r="P12473" s="36"/>
      <c r="Q12473" s="37"/>
      <c r="AD12473" s="59"/>
    </row>
    <row r="12474" spans="1:30">
      <c r="A12474" s="15"/>
      <c r="I12474" s="15"/>
      <c r="P12474" s="36"/>
      <c r="Q12474" s="37"/>
      <c r="AD12474" s="59"/>
    </row>
    <row r="12475" spans="1:30">
      <c r="A12475" s="15"/>
      <c r="I12475" s="15"/>
      <c r="P12475" s="36"/>
      <c r="Q12475" s="37"/>
      <c r="AD12475" s="59"/>
    </row>
    <row r="12476" spans="1:30">
      <c r="A12476" s="15"/>
      <c r="I12476" s="15"/>
      <c r="P12476" s="36"/>
      <c r="Q12476" s="37"/>
      <c r="AD12476" s="59"/>
    </row>
    <row r="12477" spans="1:30">
      <c r="A12477" s="15"/>
      <c r="I12477" s="15"/>
      <c r="P12477" s="36"/>
      <c r="Q12477" s="37"/>
      <c r="AD12477" s="59"/>
    </row>
    <row r="12478" spans="1:30">
      <c r="A12478" s="15"/>
      <c r="I12478" s="15"/>
      <c r="P12478" s="36"/>
      <c r="Q12478" s="37"/>
      <c r="AD12478" s="59"/>
    </row>
    <row r="12479" spans="1:30">
      <c r="A12479" s="15"/>
      <c r="I12479" s="15"/>
      <c r="P12479" s="36"/>
      <c r="Q12479" s="37"/>
      <c r="AD12479" s="59"/>
    </row>
    <row r="12480" spans="1:30">
      <c r="A12480" s="15"/>
      <c r="I12480" s="15"/>
      <c r="P12480" s="36"/>
      <c r="Q12480" s="37"/>
      <c r="AD12480" s="59"/>
    </row>
    <row r="12481" spans="1:30">
      <c r="A12481" s="15"/>
      <c r="I12481" s="15"/>
      <c r="P12481" s="36"/>
      <c r="Q12481" s="37"/>
      <c r="AD12481" s="59"/>
    </row>
    <row r="12482" spans="1:30">
      <c r="A12482" s="15"/>
      <c r="I12482" s="15"/>
      <c r="P12482" s="36"/>
      <c r="Q12482" s="37"/>
      <c r="AD12482" s="59"/>
    </row>
    <row r="12483" spans="1:30">
      <c r="A12483" s="15"/>
      <c r="I12483" s="15"/>
      <c r="P12483" s="36"/>
      <c r="Q12483" s="37"/>
      <c r="AD12483" s="59"/>
    </row>
    <row r="12484" spans="1:30">
      <c r="A12484" s="15"/>
      <c r="I12484" s="15"/>
      <c r="P12484" s="36"/>
      <c r="Q12484" s="37"/>
      <c r="AD12484" s="59"/>
    </row>
    <row r="12485" spans="1:30">
      <c r="A12485" s="15"/>
      <c r="I12485" s="15"/>
      <c r="P12485" s="36"/>
      <c r="Q12485" s="37"/>
      <c r="AD12485" s="59"/>
    </row>
    <row r="12486" spans="1:30">
      <c r="A12486" s="15"/>
      <c r="I12486" s="15"/>
      <c r="P12486" s="36"/>
      <c r="Q12486" s="37"/>
      <c r="AD12486" s="59"/>
    </row>
    <row r="12487" spans="1:30">
      <c r="A12487" s="15"/>
      <c r="I12487" s="15"/>
      <c r="P12487" s="36"/>
      <c r="Q12487" s="37"/>
      <c r="AD12487" s="59"/>
    </row>
    <row r="12488" spans="1:30">
      <c r="A12488" s="15"/>
      <c r="I12488" s="15"/>
      <c r="P12488" s="36"/>
      <c r="Q12488" s="37"/>
      <c r="AD12488" s="59"/>
    </row>
    <row r="12489" spans="1:30">
      <c r="A12489" s="15"/>
      <c r="I12489" s="15"/>
      <c r="P12489" s="36"/>
      <c r="Q12489" s="37"/>
      <c r="AD12489" s="59"/>
    </row>
    <row r="12490" spans="1:30">
      <c r="A12490" s="15"/>
      <c r="I12490" s="15"/>
      <c r="P12490" s="36"/>
      <c r="Q12490" s="37"/>
      <c r="AD12490" s="59"/>
    </row>
    <row r="12491" spans="1:30">
      <c r="A12491" s="15"/>
      <c r="I12491" s="15"/>
      <c r="P12491" s="36"/>
      <c r="Q12491" s="37"/>
      <c r="AD12491" s="59"/>
    </row>
    <row r="12492" spans="1:30">
      <c r="A12492" s="15"/>
      <c r="I12492" s="15"/>
      <c r="P12492" s="36"/>
      <c r="Q12492" s="37"/>
      <c r="AD12492" s="59"/>
    </row>
    <row r="12493" spans="1:30">
      <c r="A12493" s="15"/>
      <c r="I12493" s="15"/>
      <c r="P12493" s="36"/>
      <c r="Q12493" s="37"/>
      <c r="AD12493" s="59"/>
    </row>
    <row r="12494" spans="1:30">
      <c r="A12494" s="15"/>
      <c r="I12494" s="15"/>
      <c r="P12494" s="36"/>
      <c r="Q12494" s="37"/>
      <c r="AD12494" s="59"/>
    </row>
    <row r="12495" spans="1:30">
      <c r="A12495" s="15"/>
      <c r="I12495" s="15"/>
      <c r="P12495" s="36"/>
      <c r="Q12495" s="37"/>
      <c r="AD12495" s="59"/>
    </row>
    <row r="12496" spans="1:30">
      <c r="A12496" s="15"/>
      <c r="I12496" s="15"/>
      <c r="P12496" s="36"/>
      <c r="Q12496" s="37"/>
      <c r="AD12496" s="59"/>
    </row>
    <row r="12497" spans="1:30">
      <c r="A12497" s="15"/>
      <c r="I12497" s="15"/>
      <c r="P12497" s="36"/>
      <c r="Q12497" s="37"/>
      <c r="AD12497" s="59"/>
    </row>
    <row r="12498" spans="1:30">
      <c r="A12498" s="15"/>
      <c r="I12498" s="15"/>
      <c r="P12498" s="36"/>
      <c r="Q12498" s="37"/>
      <c r="AD12498" s="59"/>
    </row>
    <row r="12499" spans="1:30">
      <c r="A12499" s="15"/>
      <c r="I12499" s="15"/>
      <c r="P12499" s="36"/>
      <c r="Q12499" s="37"/>
      <c r="AD12499" s="59"/>
    </row>
    <row r="12500" spans="1:30">
      <c r="A12500" s="15"/>
      <c r="I12500" s="15"/>
      <c r="P12500" s="36"/>
      <c r="Q12500" s="37"/>
      <c r="AD12500" s="59"/>
    </row>
    <row r="12501" spans="1:30">
      <c r="A12501" s="15"/>
      <c r="I12501" s="15"/>
      <c r="P12501" s="36"/>
      <c r="Q12501" s="37"/>
      <c r="AD12501" s="59"/>
    </row>
    <row r="12502" spans="1:30">
      <c r="A12502" s="15"/>
      <c r="I12502" s="15"/>
      <c r="P12502" s="36"/>
      <c r="Q12502" s="37"/>
      <c r="AD12502" s="59"/>
    </row>
    <row r="12503" spans="1:30">
      <c r="A12503" s="15"/>
      <c r="I12503" s="15"/>
      <c r="P12503" s="36"/>
      <c r="Q12503" s="37"/>
      <c r="AD12503" s="59"/>
    </row>
    <row r="12504" spans="1:30">
      <c r="A12504" s="15"/>
      <c r="I12504" s="15"/>
      <c r="P12504" s="36"/>
      <c r="Q12504" s="37"/>
      <c r="AD12504" s="59"/>
    </row>
    <row r="12505" spans="1:30">
      <c r="A12505" s="15"/>
      <c r="I12505" s="15"/>
      <c r="P12505" s="36"/>
      <c r="Q12505" s="37"/>
      <c r="AD12505" s="59"/>
    </row>
    <row r="12506" spans="1:30">
      <c r="A12506" s="15"/>
      <c r="I12506" s="15"/>
      <c r="P12506" s="36"/>
      <c r="Q12506" s="37"/>
      <c r="AD12506" s="59"/>
    </row>
    <row r="12507" spans="1:30">
      <c r="A12507" s="15"/>
      <c r="I12507" s="15"/>
      <c r="P12507" s="36"/>
      <c r="Q12507" s="37"/>
      <c r="AD12507" s="59"/>
    </row>
    <row r="12508" spans="1:30">
      <c r="A12508" s="15"/>
      <c r="I12508" s="15"/>
      <c r="P12508" s="36"/>
      <c r="Q12508" s="37"/>
      <c r="AD12508" s="59"/>
    </row>
    <row r="12509" spans="1:30">
      <c r="A12509" s="15"/>
      <c r="I12509" s="15"/>
      <c r="P12509" s="36"/>
      <c r="Q12509" s="37"/>
      <c r="AD12509" s="59"/>
    </row>
    <row r="12510" spans="1:30">
      <c r="A12510" s="15"/>
      <c r="I12510" s="15"/>
      <c r="P12510" s="36"/>
      <c r="Q12510" s="37"/>
      <c r="AD12510" s="59"/>
    </row>
    <row r="12511" spans="1:30">
      <c r="A12511" s="15"/>
      <c r="I12511" s="15"/>
      <c r="P12511" s="36"/>
      <c r="Q12511" s="37"/>
      <c r="AD12511" s="59"/>
    </row>
    <row r="12512" spans="1:30">
      <c r="A12512" s="15"/>
      <c r="I12512" s="15"/>
      <c r="P12512" s="36"/>
      <c r="Q12512" s="37"/>
      <c r="AD12512" s="59"/>
    </row>
    <row r="12513" spans="1:30">
      <c r="A12513" s="15"/>
      <c r="I12513" s="15"/>
      <c r="P12513" s="36"/>
      <c r="Q12513" s="37"/>
      <c r="AD12513" s="59"/>
    </row>
    <row r="12514" spans="1:30">
      <c r="A12514" s="15"/>
      <c r="I12514" s="15"/>
      <c r="P12514" s="36"/>
      <c r="Q12514" s="37"/>
      <c r="AD12514" s="59"/>
    </row>
    <row r="12515" spans="1:30">
      <c r="A12515" s="15"/>
      <c r="I12515" s="15"/>
      <c r="P12515" s="36"/>
      <c r="Q12515" s="37"/>
      <c r="AD12515" s="59"/>
    </row>
    <row r="12516" spans="1:30">
      <c r="A12516" s="15"/>
      <c r="I12516" s="15"/>
      <c r="P12516" s="36"/>
      <c r="Q12516" s="37"/>
      <c r="AD12516" s="59"/>
    </row>
    <row r="12517" spans="1:30">
      <c r="A12517" s="15"/>
      <c r="I12517" s="15"/>
      <c r="P12517" s="36"/>
      <c r="Q12517" s="37"/>
      <c r="AD12517" s="59"/>
    </row>
    <row r="12518" spans="1:30">
      <c r="A12518" s="15"/>
      <c r="I12518" s="15"/>
      <c r="P12518" s="36"/>
      <c r="Q12518" s="37"/>
      <c r="AD12518" s="59"/>
    </row>
    <row r="12519" spans="1:30">
      <c r="A12519" s="15"/>
      <c r="I12519" s="15"/>
      <c r="P12519" s="36"/>
      <c r="Q12519" s="37"/>
      <c r="AD12519" s="59"/>
    </row>
    <row r="12520" spans="1:30">
      <c r="A12520" s="15"/>
      <c r="I12520" s="15"/>
      <c r="P12520" s="36"/>
      <c r="Q12520" s="37"/>
      <c r="AD12520" s="59"/>
    </row>
    <row r="12521" spans="1:30">
      <c r="A12521" s="15"/>
      <c r="I12521" s="15"/>
      <c r="P12521" s="36"/>
      <c r="Q12521" s="37"/>
      <c r="AD12521" s="59"/>
    </row>
    <row r="12522" spans="1:30">
      <c r="A12522" s="15"/>
      <c r="I12522" s="15"/>
      <c r="P12522" s="36"/>
      <c r="Q12522" s="37"/>
      <c r="AD12522" s="59"/>
    </row>
    <row r="12523" spans="1:30">
      <c r="A12523" s="15"/>
      <c r="I12523" s="15"/>
      <c r="P12523" s="36"/>
      <c r="Q12523" s="37"/>
      <c r="AD12523" s="59"/>
    </row>
    <row r="12524" spans="1:30">
      <c r="A12524" s="15"/>
      <c r="I12524" s="15"/>
      <c r="P12524" s="36"/>
      <c r="Q12524" s="37"/>
      <c r="AD12524" s="59"/>
    </row>
    <row r="12525" spans="1:30">
      <c r="A12525" s="15"/>
      <c r="I12525" s="15"/>
      <c r="P12525" s="36"/>
      <c r="Q12525" s="37"/>
      <c r="AD12525" s="59"/>
    </row>
    <row r="12526" spans="1:30">
      <c r="A12526" s="15"/>
      <c r="I12526" s="15"/>
      <c r="P12526" s="36"/>
      <c r="Q12526" s="37"/>
      <c r="AD12526" s="59"/>
    </row>
    <row r="12527" spans="1:30">
      <c r="A12527" s="15"/>
      <c r="I12527" s="15"/>
      <c r="P12527" s="36"/>
      <c r="Q12527" s="37"/>
      <c r="AD12527" s="59"/>
    </row>
    <row r="12528" spans="1:30">
      <c r="A12528" s="15"/>
      <c r="I12528" s="15"/>
      <c r="P12528" s="36"/>
      <c r="Q12528" s="37"/>
      <c r="AD12528" s="59"/>
    </row>
    <row r="12529" spans="1:30">
      <c r="A12529" s="15"/>
      <c r="I12529" s="15"/>
      <c r="P12529" s="36"/>
      <c r="Q12529" s="37"/>
      <c r="AD12529" s="59"/>
    </row>
    <row r="12530" spans="1:30">
      <c r="A12530" s="15"/>
      <c r="I12530" s="15"/>
      <c r="P12530" s="36"/>
      <c r="Q12530" s="37"/>
      <c r="AD12530" s="59"/>
    </row>
    <row r="12531" spans="1:30">
      <c r="A12531" s="15"/>
      <c r="I12531" s="15"/>
      <c r="P12531" s="36"/>
      <c r="Q12531" s="37"/>
      <c r="AD12531" s="59"/>
    </row>
    <row r="12532" spans="1:30">
      <c r="A12532" s="15"/>
      <c r="I12532" s="15"/>
      <c r="P12532" s="36"/>
      <c r="Q12532" s="37"/>
      <c r="AD12532" s="59"/>
    </row>
    <row r="12533" spans="1:30">
      <c r="A12533" s="15"/>
      <c r="I12533" s="15"/>
      <c r="P12533" s="36"/>
      <c r="Q12533" s="37"/>
      <c r="AD12533" s="59"/>
    </row>
    <row r="12534" spans="1:30">
      <c r="A12534" s="15"/>
      <c r="I12534" s="15"/>
      <c r="P12534" s="36"/>
      <c r="Q12534" s="37"/>
      <c r="AD12534" s="59"/>
    </row>
    <row r="12535" spans="1:30">
      <c r="A12535" s="15"/>
      <c r="I12535" s="15"/>
      <c r="P12535" s="36"/>
      <c r="Q12535" s="37"/>
      <c r="AD12535" s="59"/>
    </row>
    <row r="12536" spans="1:30">
      <c r="A12536" s="15"/>
      <c r="I12536" s="15"/>
      <c r="P12536" s="36"/>
      <c r="Q12536" s="37"/>
      <c r="AD12536" s="59"/>
    </row>
    <row r="12537" spans="1:30">
      <c r="A12537" s="15"/>
      <c r="I12537" s="15"/>
      <c r="P12537" s="36"/>
      <c r="Q12537" s="37"/>
      <c r="AD12537" s="59"/>
    </row>
    <row r="12538" spans="1:30">
      <c r="A12538" s="15"/>
      <c r="I12538" s="15"/>
      <c r="P12538" s="36"/>
      <c r="Q12538" s="37"/>
      <c r="AD12538" s="59"/>
    </row>
    <row r="12539" spans="1:30">
      <c r="A12539" s="15"/>
      <c r="I12539" s="15"/>
      <c r="P12539" s="36"/>
      <c r="Q12539" s="37"/>
      <c r="AD12539" s="59"/>
    </row>
    <row r="12540" spans="1:30">
      <c r="A12540" s="15"/>
      <c r="I12540" s="15"/>
      <c r="P12540" s="36"/>
      <c r="Q12540" s="37"/>
      <c r="AD12540" s="59"/>
    </row>
    <row r="12541" spans="1:30">
      <c r="A12541" s="15"/>
      <c r="I12541" s="15"/>
      <c r="P12541" s="36"/>
      <c r="Q12541" s="37"/>
      <c r="AD12541" s="59"/>
    </row>
    <row r="12542" spans="1:30">
      <c r="A12542" s="15"/>
      <c r="I12542" s="15"/>
      <c r="P12542" s="36"/>
      <c r="Q12542" s="37"/>
      <c r="AD12542" s="59"/>
    </row>
    <row r="12543" spans="1:30">
      <c r="A12543" s="15"/>
      <c r="I12543" s="15"/>
      <c r="P12543" s="36"/>
      <c r="Q12543" s="37"/>
      <c r="AD12543" s="59"/>
    </row>
    <row r="12544" spans="1:30">
      <c r="A12544" s="15"/>
      <c r="I12544" s="15"/>
      <c r="P12544" s="36"/>
      <c r="Q12544" s="37"/>
      <c r="AD12544" s="59"/>
    </row>
    <row r="12545" spans="1:30">
      <c r="A12545" s="15"/>
      <c r="I12545" s="15"/>
      <c r="P12545" s="36"/>
      <c r="Q12545" s="37"/>
      <c r="AD12545" s="59"/>
    </row>
    <row r="12546" spans="1:30">
      <c r="A12546" s="15"/>
      <c r="I12546" s="15"/>
      <c r="P12546" s="36"/>
      <c r="Q12546" s="37"/>
      <c r="AD12546" s="59"/>
    </row>
    <row r="12547" spans="1:30">
      <c r="A12547" s="15"/>
      <c r="I12547" s="15"/>
      <c r="P12547" s="36"/>
      <c r="Q12547" s="37"/>
      <c r="AD12547" s="59"/>
    </row>
    <row r="12548" spans="1:30">
      <c r="A12548" s="15"/>
      <c r="I12548" s="15"/>
      <c r="P12548" s="36"/>
      <c r="Q12548" s="37"/>
      <c r="AD12548" s="59"/>
    </row>
    <row r="12549" spans="1:30">
      <c r="A12549" s="15"/>
      <c r="I12549" s="15"/>
      <c r="P12549" s="36"/>
      <c r="Q12549" s="37"/>
      <c r="AD12549" s="59"/>
    </row>
    <row r="12550" spans="1:30">
      <c r="A12550" s="15"/>
      <c r="I12550" s="15"/>
      <c r="P12550" s="36"/>
      <c r="Q12550" s="37"/>
      <c r="AD12550" s="59"/>
    </row>
    <row r="12551" spans="1:30">
      <c r="A12551" s="15"/>
      <c r="I12551" s="15"/>
      <c r="P12551" s="36"/>
      <c r="Q12551" s="37"/>
      <c r="AD12551" s="59"/>
    </row>
    <row r="12552" spans="1:30">
      <c r="A12552" s="15"/>
      <c r="I12552" s="15"/>
      <c r="P12552" s="36"/>
      <c r="Q12552" s="37"/>
      <c r="AD12552" s="59"/>
    </row>
    <row r="12553" spans="1:30">
      <c r="A12553" s="15"/>
      <c r="I12553" s="15"/>
      <c r="P12553" s="36"/>
      <c r="Q12553" s="37"/>
      <c r="AD12553" s="59"/>
    </row>
    <row r="12554" spans="1:30">
      <c r="A12554" s="15"/>
      <c r="I12554" s="15"/>
      <c r="P12554" s="36"/>
      <c r="Q12554" s="37"/>
      <c r="AD12554" s="59"/>
    </row>
    <row r="12555" spans="1:30">
      <c r="A12555" s="15"/>
      <c r="I12555" s="15"/>
      <c r="P12555" s="36"/>
      <c r="Q12555" s="37"/>
      <c r="AD12555" s="59"/>
    </row>
    <row r="12556" spans="1:30">
      <c r="A12556" s="15"/>
      <c r="I12556" s="15"/>
      <c r="P12556" s="36"/>
      <c r="Q12556" s="37"/>
      <c r="AD12556" s="59"/>
    </row>
    <row r="12557" spans="1:30">
      <c r="A12557" s="15"/>
      <c r="I12557" s="15"/>
      <c r="P12557" s="36"/>
      <c r="Q12557" s="37"/>
      <c r="AD12557" s="59"/>
    </row>
    <row r="12558" spans="1:30">
      <c r="A12558" s="15"/>
      <c r="I12558" s="15"/>
      <c r="P12558" s="36"/>
      <c r="Q12558" s="37"/>
      <c r="AD12558" s="59"/>
    </row>
    <row r="12559" spans="1:30">
      <c r="A12559" s="15"/>
      <c r="I12559" s="15"/>
      <c r="P12559" s="36"/>
      <c r="Q12559" s="37"/>
      <c r="AD12559" s="59"/>
    </row>
    <row r="12560" spans="1:30">
      <c r="A12560" s="15"/>
      <c r="I12560" s="15"/>
      <c r="P12560" s="36"/>
      <c r="Q12560" s="37"/>
      <c r="AD12560" s="59"/>
    </row>
    <row r="12561" spans="1:30">
      <c r="A12561" s="15"/>
      <c r="I12561" s="15"/>
      <c r="P12561" s="36"/>
      <c r="Q12561" s="37"/>
      <c r="AD12561" s="59"/>
    </row>
    <row r="12562" spans="1:30">
      <c r="A12562" s="15"/>
      <c r="I12562" s="15"/>
      <c r="P12562" s="36"/>
      <c r="Q12562" s="37"/>
      <c r="AD12562" s="59"/>
    </row>
    <row r="12563" spans="1:30">
      <c r="A12563" s="15"/>
      <c r="I12563" s="15"/>
      <c r="P12563" s="36"/>
      <c r="Q12563" s="37"/>
      <c r="AD12563" s="59"/>
    </row>
    <row r="12564" spans="1:30">
      <c r="A12564" s="15"/>
      <c r="I12564" s="15"/>
      <c r="P12564" s="36"/>
      <c r="Q12564" s="37"/>
      <c r="AD12564" s="59"/>
    </row>
    <row r="12565" spans="1:30">
      <c r="A12565" s="15"/>
      <c r="I12565" s="15"/>
      <c r="P12565" s="36"/>
      <c r="Q12565" s="37"/>
      <c r="AD12565" s="59"/>
    </row>
    <row r="12566" spans="1:30">
      <c r="A12566" s="15"/>
      <c r="I12566" s="15"/>
      <c r="P12566" s="36"/>
      <c r="Q12566" s="37"/>
      <c r="AD12566" s="59"/>
    </row>
    <row r="12567" spans="1:30">
      <c r="A12567" s="15"/>
      <c r="I12567" s="15"/>
      <c r="P12567" s="36"/>
      <c r="Q12567" s="37"/>
      <c r="AD12567" s="59"/>
    </row>
    <row r="12568" spans="1:30">
      <c r="A12568" s="15"/>
      <c r="I12568" s="15"/>
      <c r="P12568" s="36"/>
      <c r="Q12568" s="37"/>
      <c r="AD12568" s="59"/>
    </row>
    <row r="12569" spans="1:30">
      <c r="A12569" s="15"/>
      <c r="I12569" s="15"/>
      <c r="P12569" s="36"/>
      <c r="Q12569" s="37"/>
      <c r="AD12569" s="59"/>
    </row>
    <row r="12570" spans="1:30">
      <c r="A12570" s="15"/>
      <c r="I12570" s="15"/>
      <c r="P12570" s="36"/>
      <c r="Q12570" s="37"/>
      <c r="AD12570" s="59"/>
    </row>
    <row r="12571" spans="1:30">
      <c r="A12571" s="15"/>
      <c r="I12571" s="15"/>
      <c r="P12571" s="36"/>
      <c r="Q12571" s="37"/>
      <c r="AD12571" s="59"/>
    </row>
    <row r="12572" spans="1:30">
      <c r="A12572" s="15"/>
      <c r="I12572" s="15"/>
      <c r="P12572" s="36"/>
      <c r="Q12572" s="37"/>
      <c r="AD12572" s="59"/>
    </row>
    <row r="12573" spans="1:30">
      <c r="A12573" s="15"/>
      <c r="I12573" s="15"/>
      <c r="P12573" s="36"/>
      <c r="Q12573" s="37"/>
      <c r="AD12573" s="59"/>
    </row>
    <row r="12574" spans="1:30">
      <c r="A12574" s="15"/>
      <c r="I12574" s="15"/>
      <c r="P12574" s="36"/>
      <c r="Q12574" s="37"/>
      <c r="AD12574" s="59"/>
    </row>
    <row r="12575" spans="1:30">
      <c r="A12575" s="15"/>
      <c r="I12575" s="15"/>
      <c r="P12575" s="36"/>
      <c r="Q12575" s="37"/>
      <c r="AD12575" s="59"/>
    </row>
    <row r="12576" spans="1:30">
      <c r="A12576" s="15"/>
      <c r="I12576" s="15"/>
      <c r="P12576" s="36"/>
      <c r="Q12576" s="37"/>
      <c r="AD12576" s="59"/>
    </row>
    <row r="12577" spans="1:30">
      <c r="A12577" s="15"/>
      <c r="I12577" s="15"/>
      <c r="P12577" s="36"/>
      <c r="Q12577" s="37"/>
      <c r="AD12577" s="59"/>
    </row>
    <row r="12578" spans="1:30">
      <c r="A12578" s="15"/>
      <c r="I12578" s="15"/>
      <c r="P12578" s="36"/>
      <c r="Q12578" s="37"/>
      <c r="AD12578" s="59"/>
    </row>
    <row r="12579" spans="1:30">
      <c r="A12579" s="15"/>
      <c r="I12579" s="15"/>
      <c r="P12579" s="36"/>
      <c r="Q12579" s="37"/>
      <c r="AD12579" s="59"/>
    </row>
    <row r="12580" spans="1:30">
      <c r="A12580" s="15"/>
      <c r="I12580" s="15"/>
      <c r="P12580" s="36"/>
      <c r="Q12580" s="37"/>
      <c r="AD12580" s="59"/>
    </row>
    <row r="12581" spans="1:30">
      <c r="A12581" s="15"/>
      <c r="I12581" s="15"/>
      <c r="P12581" s="36"/>
      <c r="Q12581" s="37"/>
      <c r="AD12581" s="59"/>
    </row>
    <row r="12582" spans="1:30">
      <c r="A12582" s="15"/>
      <c r="I12582" s="15"/>
      <c r="P12582" s="36"/>
      <c r="Q12582" s="37"/>
      <c r="AD12582" s="59"/>
    </row>
    <row r="12583" spans="1:30">
      <c r="A12583" s="15"/>
      <c r="I12583" s="15"/>
      <c r="P12583" s="36"/>
      <c r="Q12583" s="37"/>
      <c r="AD12583" s="59"/>
    </row>
    <row r="12584" spans="1:30">
      <c r="A12584" s="15"/>
      <c r="I12584" s="15"/>
      <c r="P12584" s="36"/>
      <c r="Q12584" s="37"/>
      <c r="AD12584" s="59"/>
    </row>
    <row r="12585" spans="1:30">
      <c r="A12585" s="15"/>
      <c r="I12585" s="15"/>
      <c r="P12585" s="36"/>
      <c r="Q12585" s="37"/>
      <c r="AD12585" s="59"/>
    </row>
    <row r="12586" spans="1:30">
      <c r="A12586" s="15"/>
      <c r="I12586" s="15"/>
      <c r="P12586" s="36"/>
      <c r="Q12586" s="37"/>
      <c r="AD12586" s="59"/>
    </row>
    <row r="12587" spans="1:30">
      <c r="A12587" s="15"/>
      <c r="I12587" s="15"/>
      <c r="P12587" s="36"/>
      <c r="Q12587" s="37"/>
      <c r="AD12587" s="59"/>
    </row>
    <row r="12588" spans="1:30">
      <c r="A12588" s="15"/>
      <c r="I12588" s="15"/>
      <c r="P12588" s="36"/>
      <c r="Q12588" s="37"/>
      <c r="AD12588" s="59"/>
    </row>
    <row r="12589" spans="1:30">
      <c r="A12589" s="15"/>
      <c r="I12589" s="15"/>
      <c r="P12589" s="36"/>
      <c r="Q12589" s="37"/>
      <c r="AD12589" s="59"/>
    </row>
    <row r="12590" spans="1:30">
      <c r="A12590" s="15"/>
      <c r="I12590" s="15"/>
      <c r="P12590" s="36"/>
      <c r="Q12590" s="37"/>
      <c r="AD12590" s="59"/>
    </row>
    <row r="12591" spans="1:30">
      <c r="A12591" s="15"/>
      <c r="I12591" s="15"/>
      <c r="P12591" s="36"/>
      <c r="Q12591" s="37"/>
      <c r="AD12591" s="59"/>
    </row>
    <row r="12592" spans="1:30">
      <c r="A12592" s="15"/>
      <c r="I12592" s="15"/>
      <c r="P12592" s="36"/>
      <c r="Q12592" s="37"/>
      <c r="AD12592" s="59"/>
    </row>
    <row r="12593" spans="1:30">
      <c r="A12593" s="15"/>
      <c r="I12593" s="15"/>
      <c r="P12593" s="36"/>
      <c r="Q12593" s="37"/>
      <c r="AD12593" s="59"/>
    </row>
    <row r="12594" spans="1:30">
      <c r="A12594" s="15"/>
      <c r="I12594" s="15"/>
      <c r="P12594" s="36"/>
      <c r="Q12594" s="37"/>
      <c r="AD12594" s="59"/>
    </row>
    <row r="12595" spans="1:30">
      <c r="A12595" s="15"/>
      <c r="I12595" s="15"/>
      <c r="P12595" s="36"/>
      <c r="Q12595" s="37"/>
      <c r="AD12595" s="59"/>
    </row>
    <row r="12596" spans="1:30">
      <c r="A12596" s="15"/>
      <c r="I12596" s="15"/>
      <c r="P12596" s="36"/>
      <c r="Q12596" s="37"/>
      <c r="AD12596" s="59"/>
    </row>
    <row r="12597" spans="1:30">
      <c r="A12597" s="15"/>
      <c r="I12597" s="15"/>
      <c r="P12597" s="36"/>
      <c r="Q12597" s="37"/>
      <c r="AD12597" s="59"/>
    </row>
    <row r="12598" spans="1:30">
      <c r="A12598" s="15"/>
      <c r="I12598" s="15"/>
      <c r="P12598" s="36"/>
      <c r="Q12598" s="37"/>
      <c r="AD12598" s="59"/>
    </row>
    <row r="12599" spans="1:30">
      <c r="A12599" s="15"/>
      <c r="I12599" s="15"/>
      <c r="P12599" s="36"/>
      <c r="Q12599" s="37"/>
      <c r="AD12599" s="59"/>
    </row>
    <row r="12600" spans="1:30">
      <c r="A12600" s="15"/>
      <c r="I12600" s="15"/>
      <c r="P12600" s="36"/>
      <c r="Q12600" s="37"/>
      <c r="AD12600" s="59"/>
    </row>
    <row r="12601" spans="1:30">
      <c r="A12601" s="15"/>
      <c r="I12601" s="15"/>
      <c r="P12601" s="36"/>
      <c r="Q12601" s="37"/>
      <c r="AD12601" s="59"/>
    </row>
    <row r="12602" spans="1:30">
      <c r="A12602" s="15"/>
      <c r="I12602" s="15"/>
      <c r="P12602" s="36"/>
      <c r="Q12602" s="37"/>
      <c r="AD12602" s="59"/>
    </row>
    <row r="12603" spans="1:30">
      <c r="A12603" s="15"/>
      <c r="I12603" s="15"/>
      <c r="P12603" s="36"/>
      <c r="Q12603" s="37"/>
      <c r="AD12603" s="59"/>
    </row>
    <row r="12604" spans="1:30">
      <c r="A12604" s="15"/>
      <c r="I12604" s="15"/>
      <c r="P12604" s="36"/>
      <c r="Q12604" s="37"/>
      <c r="AD12604" s="59"/>
    </row>
    <row r="12605" spans="1:30">
      <c r="A12605" s="15"/>
      <c r="I12605" s="15"/>
      <c r="P12605" s="36"/>
      <c r="Q12605" s="37"/>
      <c r="AD12605" s="59"/>
    </row>
    <row r="12606" spans="1:30">
      <c r="A12606" s="15"/>
      <c r="I12606" s="15"/>
      <c r="P12606" s="36"/>
      <c r="Q12606" s="37"/>
      <c r="AD12606" s="59"/>
    </row>
    <row r="12607" spans="1:30">
      <c r="A12607" s="15"/>
      <c r="I12607" s="15"/>
      <c r="P12607" s="36"/>
      <c r="Q12607" s="37"/>
      <c r="AD12607" s="59"/>
    </row>
    <row r="12608" spans="1:30">
      <c r="A12608" s="15"/>
      <c r="I12608" s="15"/>
      <c r="P12608" s="36"/>
      <c r="Q12608" s="37"/>
      <c r="AD12608" s="59"/>
    </row>
    <row r="12609" spans="1:30">
      <c r="A12609" s="15"/>
      <c r="I12609" s="15"/>
      <c r="P12609" s="36"/>
      <c r="Q12609" s="37"/>
      <c r="AD12609" s="59"/>
    </row>
    <row r="12610" spans="1:30">
      <c r="A12610" s="15"/>
      <c r="I12610" s="15"/>
      <c r="P12610" s="36"/>
      <c r="Q12610" s="37"/>
      <c r="AD12610" s="59"/>
    </row>
    <row r="12611" spans="1:30">
      <c r="A12611" s="15"/>
      <c r="I12611" s="15"/>
      <c r="P12611" s="36"/>
      <c r="Q12611" s="37"/>
      <c r="AD12611" s="59"/>
    </row>
    <row r="12612" spans="1:30">
      <c r="A12612" s="15"/>
      <c r="I12612" s="15"/>
      <c r="P12612" s="36"/>
      <c r="Q12612" s="37"/>
      <c r="AD12612" s="59"/>
    </row>
    <row r="12613" spans="1:30">
      <c r="A12613" s="15"/>
      <c r="I12613" s="15"/>
      <c r="P12613" s="36"/>
      <c r="Q12613" s="37"/>
      <c r="AD12613" s="59"/>
    </row>
    <row r="12614" spans="1:30">
      <c r="A12614" s="15"/>
      <c r="I12614" s="15"/>
      <c r="P12614" s="36"/>
      <c r="Q12614" s="37"/>
      <c r="AD12614" s="59"/>
    </row>
    <row r="12615" spans="1:30">
      <c r="A12615" s="15"/>
      <c r="I12615" s="15"/>
      <c r="P12615" s="36"/>
      <c r="Q12615" s="37"/>
      <c r="AD12615" s="59"/>
    </row>
    <row r="12616" spans="1:30">
      <c r="A12616" s="15"/>
      <c r="I12616" s="15"/>
      <c r="P12616" s="36"/>
      <c r="Q12616" s="37"/>
      <c r="AD12616" s="59"/>
    </row>
    <row r="12617" spans="1:30">
      <c r="A12617" s="15"/>
      <c r="I12617" s="15"/>
      <c r="P12617" s="36"/>
      <c r="Q12617" s="37"/>
      <c r="AD12617" s="59"/>
    </row>
    <row r="12618" spans="1:30">
      <c r="A12618" s="15"/>
      <c r="I12618" s="15"/>
      <c r="P12618" s="36"/>
      <c r="Q12618" s="37"/>
      <c r="AD12618" s="59"/>
    </row>
    <row r="12619" spans="1:30">
      <c r="A12619" s="15"/>
      <c r="I12619" s="15"/>
      <c r="P12619" s="36"/>
      <c r="Q12619" s="37"/>
      <c r="AD12619" s="59"/>
    </row>
    <row r="12620" spans="1:30">
      <c r="A12620" s="15"/>
      <c r="I12620" s="15"/>
      <c r="P12620" s="36"/>
      <c r="Q12620" s="37"/>
      <c r="AD12620" s="59"/>
    </row>
    <row r="12621" spans="1:30">
      <c r="A12621" s="15"/>
      <c r="I12621" s="15"/>
      <c r="P12621" s="36"/>
      <c r="Q12621" s="37"/>
      <c r="AD12621" s="59"/>
    </row>
    <row r="12622" spans="1:30">
      <c r="A12622" s="15"/>
      <c r="I12622" s="15"/>
      <c r="P12622" s="36"/>
      <c r="Q12622" s="37"/>
      <c r="AD12622" s="59"/>
    </row>
    <row r="12623" spans="1:30">
      <c r="A12623" s="15"/>
      <c r="I12623" s="15"/>
      <c r="P12623" s="36"/>
      <c r="Q12623" s="37"/>
      <c r="AD12623" s="59"/>
    </row>
    <row r="12624" spans="1:30">
      <c r="A12624" s="15"/>
      <c r="I12624" s="15"/>
      <c r="P12624" s="36"/>
      <c r="Q12624" s="37"/>
      <c r="AD12624" s="59"/>
    </row>
    <row r="12625" spans="1:30">
      <c r="A12625" s="15"/>
      <c r="I12625" s="15"/>
      <c r="P12625" s="36"/>
      <c r="Q12625" s="37"/>
      <c r="AD12625" s="59"/>
    </row>
    <row r="12626" spans="1:30">
      <c r="A12626" s="15"/>
      <c r="I12626" s="15"/>
      <c r="P12626" s="36"/>
      <c r="Q12626" s="37"/>
      <c r="AD12626" s="59"/>
    </row>
    <row r="12627" spans="1:30">
      <c r="A12627" s="15"/>
      <c r="I12627" s="15"/>
      <c r="P12627" s="36"/>
      <c r="Q12627" s="37"/>
      <c r="AD12627" s="59"/>
    </row>
    <row r="12628" spans="1:30">
      <c r="A12628" s="15"/>
      <c r="I12628" s="15"/>
      <c r="P12628" s="36"/>
      <c r="Q12628" s="37"/>
      <c r="AD12628" s="59"/>
    </row>
    <row r="12629" spans="1:30">
      <c r="A12629" s="15"/>
      <c r="I12629" s="15"/>
      <c r="P12629" s="36"/>
      <c r="Q12629" s="37"/>
      <c r="AD12629" s="59"/>
    </row>
    <row r="12630" spans="1:30">
      <c r="A12630" s="15"/>
      <c r="I12630" s="15"/>
      <c r="P12630" s="36"/>
      <c r="Q12630" s="37"/>
      <c r="AD12630" s="59"/>
    </row>
    <row r="12631" spans="1:30">
      <c r="A12631" s="15"/>
      <c r="I12631" s="15"/>
      <c r="P12631" s="36"/>
      <c r="Q12631" s="37"/>
      <c r="AD12631" s="59"/>
    </row>
    <row r="12632" spans="1:30">
      <c r="A12632" s="15"/>
      <c r="I12632" s="15"/>
      <c r="P12632" s="36"/>
      <c r="Q12632" s="37"/>
      <c r="AD12632" s="59"/>
    </row>
    <row r="12633" spans="1:30">
      <c r="A12633" s="15"/>
      <c r="I12633" s="15"/>
      <c r="P12633" s="36"/>
      <c r="Q12633" s="37"/>
      <c r="AD12633" s="59"/>
    </row>
    <row r="12634" spans="1:30">
      <c r="A12634" s="15"/>
      <c r="I12634" s="15"/>
      <c r="P12634" s="36"/>
      <c r="Q12634" s="37"/>
      <c r="AD12634" s="59"/>
    </row>
    <row r="12635" spans="1:30">
      <c r="A12635" s="15"/>
      <c r="I12635" s="15"/>
      <c r="P12635" s="36"/>
      <c r="Q12635" s="37"/>
      <c r="AD12635" s="59"/>
    </row>
    <row r="12636" spans="1:30">
      <c r="A12636" s="15"/>
      <c r="I12636" s="15"/>
      <c r="P12636" s="36"/>
      <c r="Q12636" s="37"/>
      <c r="AD12636" s="59"/>
    </row>
    <row r="12637" spans="1:30">
      <c r="A12637" s="15"/>
      <c r="I12637" s="15"/>
      <c r="P12637" s="36"/>
      <c r="Q12637" s="37"/>
      <c r="AD12637" s="59"/>
    </row>
    <row r="12638" spans="1:30">
      <c r="A12638" s="15"/>
      <c r="I12638" s="15"/>
      <c r="P12638" s="36"/>
      <c r="Q12638" s="37"/>
      <c r="AD12638" s="59"/>
    </row>
    <row r="12639" spans="1:30">
      <c r="A12639" s="15"/>
      <c r="I12639" s="15"/>
      <c r="P12639" s="36"/>
      <c r="Q12639" s="37"/>
      <c r="AD12639" s="59"/>
    </row>
    <row r="12640" spans="1:30">
      <c r="A12640" s="15"/>
      <c r="I12640" s="15"/>
      <c r="P12640" s="36"/>
      <c r="Q12640" s="37"/>
      <c r="AD12640" s="59"/>
    </row>
    <row r="12641" spans="1:30">
      <c r="A12641" s="15"/>
      <c r="I12641" s="15"/>
      <c r="P12641" s="36"/>
      <c r="Q12641" s="37"/>
      <c r="AD12641" s="59"/>
    </row>
    <row r="12642" spans="1:30">
      <c r="A12642" s="15"/>
      <c r="I12642" s="15"/>
      <c r="P12642" s="36"/>
      <c r="Q12642" s="37"/>
      <c r="AD12642" s="59"/>
    </row>
    <row r="12643" spans="1:30">
      <c r="A12643" s="15"/>
      <c r="I12643" s="15"/>
      <c r="P12643" s="36"/>
      <c r="Q12643" s="37"/>
      <c r="AD12643" s="59"/>
    </row>
    <row r="12644" spans="1:30">
      <c r="A12644" s="15"/>
      <c r="I12644" s="15"/>
      <c r="P12644" s="36"/>
      <c r="Q12644" s="37"/>
      <c r="AD12644" s="59"/>
    </row>
    <row r="12645" spans="1:30">
      <c r="A12645" s="15"/>
      <c r="I12645" s="15"/>
      <c r="P12645" s="36"/>
      <c r="Q12645" s="37"/>
      <c r="AD12645" s="59"/>
    </row>
    <row r="12646" spans="1:30">
      <c r="A12646" s="15"/>
      <c r="I12646" s="15"/>
      <c r="P12646" s="36"/>
      <c r="Q12646" s="37"/>
      <c r="AD12646" s="59"/>
    </row>
    <row r="12647" spans="1:30">
      <c r="A12647" s="15"/>
      <c r="I12647" s="15"/>
      <c r="P12647" s="36"/>
      <c r="Q12647" s="37"/>
      <c r="AD12647" s="59"/>
    </row>
    <row r="12648" spans="1:30">
      <c r="A12648" s="15"/>
      <c r="I12648" s="15"/>
      <c r="P12648" s="36"/>
      <c r="Q12648" s="37"/>
      <c r="AD12648" s="59"/>
    </row>
    <row r="12649" spans="1:30">
      <c r="A12649" s="15"/>
      <c r="I12649" s="15"/>
      <c r="P12649" s="36"/>
      <c r="Q12649" s="37"/>
      <c r="AD12649" s="59"/>
    </row>
    <row r="12650" spans="1:30">
      <c r="A12650" s="15"/>
      <c r="I12650" s="15"/>
      <c r="P12650" s="36"/>
      <c r="Q12650" s="37"/>
      <c r="AD12650" s="59"/>
    </row>
    <row r="12651" spans="1:30">
      <c r="A12651" s="15"/>
      <c r="I12651" s="15"/>
      <c r="P12651" s="36"/>
      <c r="Q12651" s="37"/>
      <c r="AD12651" s="59"/>
    </row>
    <row r="12652" spans="1:30">
      <c r="A12652" s="15"/>
      <c r="I12652" s="15"/>
      <c r="P12652" s="36"/>
      <c r="Q12652" s="37"/>
      <c r="AD12652" s="59"/>
    </row>
    <row r="12653" spans="1:30">
      <c r="A12653" s="15"/>
      <c r="I12653" s="15"/>
      <c r="P12653" s="36"/>
      <c r="Q12653" s="37"/>
      <c r="AD12653" s="59"/>
    </row>
    <row r="12654" spans="1:30">
      <c r="A12654" s="15"/>
      <c r="I12654" s="15"/>
      <c r="P12654" s="36"/>
      <c r="Q12654" s="37"/>
      <c r="AD12654" s="59"/>
    </row>
    <row r="12655" spans="1:30">
      <c r="A12655" s="15"/>
      <c r="I12655" s="15"/>
      <c r="P12655" s="36"/>
      <c r="Q12655" s="37"/>
      <c r="AD12655" s="59"/>
    </row>
    <row r="12656" spans="1:30">
      <c r="A12656" s="15"/>
      <c r="I12656" s="15"/>
      <c r="P12656" s="36"/>
      <c r="Q12656" s="37"/>
      <c r="AD12656" s="59"/>
    </row>
    <row r="12657" spans="1:30">
      <c r="A12657" s="15"/>
      <c r="I12657" s="15"/>
      <c r="P12657" s="36"/>
      <c r="Q12657" s="37"/>
      <c r="AD12657" s="59"/>
    </row>
    <row r="12658" spans="1:30">
      <c r="A12658" s="15"/>
      <c r="I12658" s="15"/>
      <c r="P12658" s="36"/>
      <c r="Q12658" s="37"/>
      <c r="AD12658" s="59"/>
    </row>
    <row r="12659" spans="1:30">
      <c r="A12659" s="15"/>
      <c r="I12659" s="15"/>
      <c r="P12659" s="36"/>
      <c r="Q12659" s="37"/>
      <c r="AD12659" s="59"/>
    </row>
    <row r="12660" spans="1:30">
      <c r="A12660" s="15"/>
      <c r="I12660" s="15"/>
      <c r="P12660" s="36"/>
      <c r="Q12660" s="37"/>
      <c r="AD12660" s="59"/>
    </row>
    <row r="12661" spans="1:30">
      <c r="A12661" s="15"/>
      <c r="I12661" s="15"/>
      <c r="P12661" s="36"/>
      <c r="Q12661" s="37"/>
      <c r="AD12661" s="59"/>
    </row>
    <row r="12662" spans="1:30">
      <c r="A12662" s="15"/>
      <c r="I12662" s="15"/>
      <c r="P12662" s="36"/>
      <c r="Q12662" s="37"/>
      <c r="AD12662" s="59"/>
    </row>
    <row r="12663" spans="1:30">
      <c r="A12663" s="15"/>
      <c r="I12663" s="15"/>
      <c r="P12663" s="36"/>
      <c r="Q12663" s="37"/>
      <c r="AD12663" s="59"/>
    </row>
    <row r="12664" spans="1:30">
      <c r="A12664" s="15"/>
      <c r="I12664" s="15"/>
      <c r="P12664" s="36"/>
      <c r="Q12664" s="37"/>
      <c r="AD12664" s="59"/>
    </row>
    <row r="12665" spans="1:30">
      <c r="A12665" s="15"/>
      <c r="I12665" s="15"/>
      <c r="P12665" s="36"/>
      <c r="Q12665" s="37"/>
      <c r="AD12665" s="59"/>
    </row>
    <row r="12666" spans="1:30">
      <c r="A12666" s="15"/>
      <c r="I12666" s="15"/>
      <c r="P12666" s="36"/>
      <c r="Q12666" s="37"/>
      <c r="AD12666" s="59"/>
    </row>
    <row r="12667" spans="1:30">
      <c r="A12667" s="15"/>
      <c r="I12667" s="15"/>
      <c r="P12667" s="36"/>
      <c r="Q12667" s="37"/>
      <c r="AD12667" s="59"/>
    </row>
    <row r="12668" spans="1:30">
      <c r="A12668" s="15"/>
      <c r="I12668" s="15"/>
      <c r="P12668" s="36"/>
      <c r="Q12668" s="37"/>
      <c r="Z12668" s="68"/>
      <c r="AD12668" s="59"/>
    </row>
    <row r="12669" spans="1:30">
      <c r="A12669" s="15"/>
      <c r="I12669" s="15"/>
      <c r="P12669" s="36"/>
      <c r="Q12669" s="37"/>
      <c r="Z12669" s="68"/>
      <c r="AD12669" s="59"/>
    </row>
    <row r="12670" spans="1:30">
      <c r="A12670" s="15"/>
      <c r="I12670" s="15"/>
      <c r="P12670" s="36"/>
      <c r="Q12670" s="37"/>
      <c r="Z12670" s="68"/>
      <c r="AD12670" s="59"/>
    </row>
    <row r="12671" spans="1:30">
      <c r="A12671" s="15"/>
      <c r="I12671" s="15"/>
      <c r="P12671" s="36"/>
      <c r="Q12671" s="37"/>
      <c r="AD12671" s="59"/>
    </row>
    <row r="12672" spans="1:30">
      <c r="A12672" s="15"/>
      <c r="I12672" s="15"/>
      <c r="P12672" s="36"/>
      <c r="Q12672" s="37"/>
      <c r="AD12672" s="59"/>
    </row>
    <row r="12673" spans="1:30">
      <c r="A12673" s="15"/>
      <c r="I12673" s="15"/>
      <c r="P12673" s="36"/>
      <c r="Q12673" s="37"/>
      <c r="AD12673" s="59"/>
    </row>
    <row r="12674" spans="1:30">
      <c r="A12674" s="15"/>
      <c r="I12674" s="15"/>
      <c r="P12674" s="36"/>
      <c r="Q12674" s="37"/>
      <c r="AD12674" s="59"/>
    </row>
    <row r="12675" spans="1:30">
      <c r="A12675" s="15"/>
      <c r="I12675" s="15"/>
      <c r="P12675" s="36"/>
      <c r="Q12675" s="37"/>
      <c r="AD12675" s="59"/>
    </row>
    <row r="12676" spans="1:30">
      <c r="A12676" s="15"/>
      <c r="I12676" s="15"/>
      <c r="P12676" s="36"/>
      <c r="Q12676" s="37"/>
      <c r="AD12676" s="59"/>
    </row>
    <row r="12677" spans="1:30">
      <c r="A12677" s="15"/>
      <c r="I12677" s="15"/>
      <c r="P12677" s="36"/>
      <c r="Q12677" s="37"/>
      <c r="AD12677" s="59"/>
    </row>
    <row r="12678" spans="1:30">
      <c r="A12678" s="15"/>
      <c r="I12678" s="15"/>
      <c r="P12678" s="36"/>
      <c r="Q12678" s="37"/>
      <c r="AD12678" s="59"/>
    </row>
    <row r="12679" spans="1:30">
      <c r="A12679" s="15"/>
      <c r="I12679" s="15"/>
      <c r="P12679" s="36"/>
      <c r="Q12679" s="37"/>
      <c r="AD12679" s="59"/>
    </row>
    <row r="12680" spans="1:30">
      <c r="A12680" s="15"/>
      <c r="I12680" s="15"/>
      <c r="P12680" s="36"/>
      <c r="Q12680" s="37"/>
      <c r="AD12680" s="59"/>
    </row>
    <row r="12681" spans="1:30">
      <c r="A12681" s="15"/>
      <c r="I12681" s="15"/>
      <c r="P12681" s="36"/>
      <c r="Q12681" s="37"/>
      <c r="AD12681" s="59"/>
    </row>
    <row r="12682" spans="1:30">
      <c r="A12682" s="15"/>
      <c r="I12682" s="15"/>
      <c r="P12682" s="36"/>
      <c r="Q12682" s="37"/>
      <c r="AD12682" s="59"/>
    </row>
    <row r="12683" spans="1:30">
      <c r="A12683" s="15"/>
      <c r="I12683" s="15"/>
      <c r="P12683" s="36"/>
      <c r="Q12683" s="37"/>
      <c r="AD12683" s="59"/>
    </row>
    <row r="12684" spans="1:30">
      <c r="A12684" s="15"/>
      <c r="I12684" s="15"/>
      <c r="P12684" s="36"/>
      <c r="Q12684" s="37"/>
      <c r="AD12684" s="59"/>
    </row>
    <row r="12685" spans="1:30">
      <c r="A12685" s="15"/>
      <c r="I12685" s="15"/>
      <c r="P12685" s="36"/>
      <c r="Q12685" s="37"/>
      <c r="AD12685" s="59"/>
    </row>
    <row r="12686" spans="1:30">
      <c r="A12686" s="15"/>
      <c r="I12686" s="15"/>
      <c r="P12686" s="36"/>
      <c r="Q12686" s="37"/>
      <c r="AD12686" s="59"/>
    </row>
    <row r="12687" spans="1:30">
      <c r="A12687" s="15"/>
      <c r="I12687" s="15"/>
      <c r="P12687" s="36"/>
      <c r="Q12687" s="37"/>
      <c r="AD12687" s="59"/>
    </row>
    <row r="12688" spans="1:30">
      <c r="A12688" s="15"/>
      <c r="I12688" s="15"/>
      <c r="P12688" s="36"/>
      <c r="Q12688" s="37"/>
      <c r="AD12688" s="59"/>
    </row>
    <row r="12689" spans="1:30">
      <c r="A12689" s="15"/>
      <c r="I12689" s="15"/>
      <c r="P12689" s="36"/>
      <c r="Q12689" s="37"/>
      <c r="AD12689" s="59"/>
    </row>
    <row r="12690" spans="1:30">
      <c r="A12690" s="15"/>
      <c r="I12690" s="15"/>
      <c r="P12690" s="36"/>
      <c r="Q12690" s="37"/>
      <c r="AD12690" s="59"/>
    </row>
    <row r="12691" spans="1:30">
      <c r="A12691" s="15"/>
      <c r="I12691" s="15"/>
      <c r="P12691" s="36"/>
      <c r="Q12691" s="37"/>
      <c r="AD12691" s="59"/>
    </row>
    <row r="12692" spans="1:30">
      <c r="A12692" s="15"/>
      <c r="I12692" s="15"/>
      <c r="P12692" s="36"/>
      <c r="Q12692" s="37"/>
      <c r="AD12692" s="59"/>
    </row>
    <row r="12693" spans="1:30">
      <c r="A12693" s="15"/>
      <c r="I12693" s="15"/>
      <c r="P12693" s="36"/>
      <c r="Q12693" s="37"/>
      <c r="AD12693" s="59"/>
    </row>
    <row r="12694" spans="1:30">
      <c r="A12694" s="15"/>
      <c r="I12694" s="15"/>
      <c r="P12694" s="36"/>
      <c r="Q12694" s="37"/>
      <c r="AD12694" s="59"/>
    </row>
    <row r="12695" spans="1:30">
      <c r="A12695" s="15"/>
      <c r="I12695" s="15"/>
      <c r="P12695" s="36"/>
      <c r="Q12695" s="37"/>
      <c r="AD12695" s="59"/>
    </row>
    <row r="12696" spans="1:30">
      <c r="A12696" s="15"/>
      <c r="I12696" s="15"/>
      <c r="P12696" s="36"/>
      <c r="Q12696" s="37"/>
      <c r="AD12696" s="59"/>
    </row>
    <row r="12697" spans="1:30">
      <c r="A12697" s="15"/>
      <c r="I12697" s="15"/>
      <c r="P12697" s="36"/>
      <c r="Q12697" s="37"/>
      <c r="AD12697" s="59"/>
    </row>
    <row r="12698" spans="1:30">
      <c r="A12698" s="15"/>
      <c r="I12698" s="15"/>
      <c r="P12698" s="36"/>
      <c r="Q12698" s="37"/>
      <c r="AD12698" s="59"/>
    </row>
    <row r="12699" spans="1:30">
      <c r="A12699" s="15"/>
      <c r="I12699" s="15"/>
      <c r="P12699" s="36"/>
      <c r="Q12699" s="37"/>
      <c r="AD12699" s="59"/>
    </row>
    <row r="12700" spans="1:30">
      <c r="A12700" s="15"/>
      <c r="I12700" s="15"/>
      <c r="P12700" s="36"/>
      <c r="Q12700" s="37"/>
      <c r="AD12700" s="59"/>
    </row>
    <row r="12701" spans="1:30">
      <c r="A12701" s="15"/>
      <c r="I12701" s="15"/>
      <c r="P12701" s="36"/>
      <c r="Q12701" s="37"/>
      <c r="AD12701" s="59"/>
    </row>
    <row r="12702" spans="1:30">
      <c r="A12702" s="15"/>
      <c r="I12702" s="15"/>
      <c r="P12702" s="36"/>
      <c r="Q12702" s="37"/>
      <c r="AD12702" s="59"/>
    </row>
    <row r="12703" spans="1:30">
      <c r="A12703" s="15"/>
      <c r="I12703" s="15"/>
      <c r="P12703" s="36"/>
      <c r="Q12703" s="37"/>
      <c r="AD12703" s="59"/>
    </row>
    <row r="12704" spans="1:30">
      <c r="A12704" s="15"/>
      <c r="I12704" s="15"/>
      <c r="P12704" s="36"/>
      <c r="Q12704" s="37"/>
      <c r="AD12704" s="59"/>
    </row>
    <row r="12705" spans="1:30">
      <c r="A12705" s="15"/>
      <c r="I12705" s="15"/>
      <c r="P12705" s="36"/>
      <c r="Q12705" s="37"/>
      <c r="AD12705" s="59"/>
    </row>
    <row r="12706" spans="1:30">
      <c r="A12706" s="15"/>
      <c r="I12706" s="15"/>
      <c r="P12706" s="36"/>
      <c r="Q12706" s="37"/>
      <c r="AD12706" s="59"/>
    </row>
    <row r="12707" spans="1:30">
      <c r="A12707" s="15"/>
      <c r="I12707" s="15"/>
      <c r="P12707" s="36"/>
      <c r="Q12707" s="37"/>
      <c r="AD12707" s="59"/>
    </row>
    <row r="12708" spans="1:30">
      <c r="A12708" s="15"/>
      <c r="I12708" s="15"/>
      <c r="P12708" s="36"/>
      <c r="Q12708" s="37"/>
      <c r="AD12708" s="59"/>
    </row>
    <row r="12709" spans="1:30">
      <c r="A12709" s="15"/>
      <c r="I12709" s="15"/>
      <c r="P12709" s="36"/>
      <c r="Q12709" s="37"/>
      <c r="AD12709" s="59"/>
    </row>
    <row r="12710" spans="1:30">
      <c r="A12710" s="15"/>
      <c r="I12710" s="15"/>
      <c r="P12710" s="36"/>
      <c r="Q12710" s="37"/>
      <c r="AD12710" s="59"/>
    </row>
    <row r="12711" spans="1:30">
      <c r="A12711" s="15"/>
      <c r="I12711" s="15"/>
      <c r="P12711" s="36"/>
      <c r="Q12711" s="37"/>
      <c r="AD12711" s="59"/>
    </row>
    <row r="12712" spans="1:30">
      <c r="A12712" s="15"/>
      <c r="I12712" s="15"/>
      <c r="P12712" s="36"/>
      <c r="Q12712" s="37"/>
      <c r="AD12712" s="59"/>
    </row>
    <row r="12713" spans="1:30">
      <c r="A12713" s="15"/>
      <c r="I12713" s="15"/>
      <c r="P12713" s="36"/>
      <c r="Q12713" s="37"/>
      <c r="AD12713" s="59"/>
    </row>
    <row r="12714" spans="1:30">
      <c r="A12714" s="15"/>
      <c r="I12714" s="15"/>
      <c r="P12714" s="36"/>
      <c r="Q12714" s="37"/>
      <c r="AD12714" s="59"/>
    </row>
    <row r="12715" spans="1:30">
      <c r="A12715" s="15"/>
      <c r="I12715" s="15"/>
      <c r="P12715" s="36"/>
      <c r="Q12715" s="37"/>
      <c r="AD12715" s="59"/>
    </row>
    <row r="12716" spans="1:30">
      <c r="A12716" s="15"/>
      <c r="I12716" s="15"/>
      <c r="P12716" s="36"/>
      <c r="Q12716" s="37"/>
      <c r="AD12716" s="59"/>
    </row>
    <row r="12717" spans="1:30">
      <c r="A12717" s="15"/>
      <c r="I12717" s="15"/>
      <c r="P12717" s="36"/>
      <c r="Q12717" s="37"/>
      <c r="AD12717" s="59"/>
    </row>
    <row r="12718" spans="1:30">
      <c r="A12718" s="15"/>
      <c r="I12718" s="15"/>
      <c r="P12718" s="36"/>
      <c r="Q12718" s="37"/>
      <c r="AD12718" s="59"/>
    </row>
    <row r="12719" spans="1:30">
      <c r="A12719" s="15"/>
      <c r="I12719" s="15"/>
      <c r="P12719" s="36"/>
      <c r="Q12719" s="37"/>
      <c r="AD12719" s="59"/>
    </row>
    <row r="12720" spans="1:30">
      <c r="A12720" s="15"/>
      <c r="I12720" s="15"/>
      <c r="P12720" s="36"/>
      <c r="Q12720" s="37"/>
      <c r="AD12720" s="59"/>
    </row>
    <row r="12721" spans="1:30">
      <c r="A12721" s="15"/>
      <c r="I12721" s="15"/>
      <c r="P12721" s="36"/>
      <c r="Q12721" s="37"/>
      <c r="AD12721" s="59"/>
    </row>
    <row r="12722" spans="1:30">
      <c r="A12722" s="15"/>
      <c r="I12722" s="15"/>
      <c r="P12722" s="36"/>
      <c r="Q12722" s="37"/>
      <c r="AD12722" s="59"/>
    </row>
    <row r="12723" spans="1:30">
      <c r="A12723" s="15"/>
      <c r="I12723" s="15"/>
      <c r="P12723" s="36"/>
      <c r="Q12723" s="37"/>
      <c r="AD12723" s="59"/>
    </row>
    <row r="12724" spans="1:30">
      <c r="A12724" s="15"/>
      <c r="I12724" s="15"/>
      <c r="P12724" s="36"/>
      <c r="Q12724" s="37"/>
      <c r="AD12724" s="59"/>
    </row>
    <row r="12725" spans="1:30">
      <c r="A12725" s="15"/>
      <c r="I12725" s="15"/>
      <c r="P12725" s="36"/>
      <c r="Q12725" s="37"/>
      <c r="AD12725" s="59"/>
    </row>
    <row r="12726" spans="1:30">
      <c r="A12726" s="15"/>
      <c r="I12726" s="15"/>
      <c r="P12726" s="36"/>
      <c r="Q12726" s="37"/>
      <c r="AD12726" s="59"/>
    </row>
    <row r="12727" spans="1:30">
      <c r="A12727" s="15"/>
      <c r="I12727" s="15"/>
      <c r="P12727" s="36"/>
      <c r="Q12727" s="37"/>
      <c r="AD12727" s="59"/>
    </row>
    <row r="12728" spans="1:30">
      <c r="A12728" s="15"/>
      <c r="I12728" s="15"/>
      <c r="P12728" s="36"/>
      <c r="Q12728" s="37"/>
      <c r="AD12728" s="59"/>
    </row>
    <row r="12729" spans="1:30">
      <c r="A12729" s="15"/>
      <c r="I12729" s="15"/>
      <c r="P12729" s="36"/>
      <c r="Q12729" s="37"/>
      <c r="AD12729" s="59"/>
    </row>
    <row r="12730" spans="1:30">
      <c r="A12730" s="15"/>
      <c r="I12730" s="15"/>
      <c r="P12730" s="36"/>
      <c r="Q12730" s="37"/>
      <c r="AD12730" s="59"/>
    </row>
    <row r="12731" spans="1:30">
      <c r="A12731" s="15"/>
      <c r="I12731" s="15"/>
      <c r="P12731" s="36"/>
      <c r="Q12731" s="37"/>
      <c r="AD12731" s="59"/>
    </row>
    <row r="12732" spans="1:30">
      <c r="A12732" s="15"/>
      <c r="I12732" s="15"/>
      <c r="P12732" s="36"/>
      <c r="Q12732" s="37"/>
      <c r="AD12732" s="59"/>
    </row>
    <row r="12733" spans="1:30">
      <c r="A12733" s="15"/>
      <c r="I12733" s="15"/>
      <c r="P12733" s="36"/>
      <c r="Q12733" s="37"/>
      <c r="AD12733" s="59"/>
    </row>
    <row r="12734" spans="1:30">
      <c r="A12734" s="15"/>
      <c r="I12734" s="15"/>
      <c r="P12734" s="36"/>
      <c r="Q12734" s="37"/>
      <c r="AD12734" s="59"/>
    </row>
    <row r="12735" spans="1:30">
      <c r="A12735" s="15"/>
      <c r="I12735" s="15"/>
      <c r="P12735" s="36"/>
      <c r="Q12735" s="37"/>
      <c r="AD12735" s="59"/>
    </row>
    <row r="12736" spans="1:30">
      <c r="A12736" s="15"/>
      <c r="I12736" s="15"/>
      <c r="P12736" s="36"/>
      <c r="Q12736" s="37"/>
      <c r="AD12736" s="59"/>
    </row>
    <row r="12737" spans="1:30">
      <c r="A12737" s="15"/>
      <c r="I12737" s="15"/>
      <c r="P12737" s="36"/>
      <c r="Q12737" s="37"/>
      <c r="AD12737" s="59"/>
    </row>
    <row r="12738" spans="1:30">
      <c r="A12738" s="15"/>
      <c r="I12738" s="15"/>
      <c r="P12738" s="36"/>
      <c r="Q12738" s="37"/>
      <c r="AD12738" s="59"/>
    </row>
    <row r="12739" spans="1:30">
      <c r="A12739" s="15"/>
      <c r="I12739" s="15"/>
      <c r="P12739" s="36"/>
      <c r="Q12739" s="37"/>
      <c r="AD12739" s="59"/>
    </row>
    <row r="12740" spans="1:30">
      <c r="A12740" s="15"/>
      <c r="I12740" s="15"/>
      <c r="P12740" s="36"/>
      <c r="Q12740" s="37"/>
      <c r="AD12740" s="59"/>
    </row>
    <row r="12741" spans="1:30">
      <c r="A12741" s="15"/>
      <c r="I12741" s="15"/>
      <c r="P12741" s="36"/>
      <c r="Q12741" s="37"/>
      <c r="AD12741" s="59"/>
    </row>
    <row r="12742" spans="1:30">
      <c r="A12742" s="15"/>
      <c r="I12742" s="15"/>
      <c r="P12742" s="36"/>
      <c r="Q12742" s="37"/>
      <c r="AD12742" s="59"/>
    </row>
    <row r="12743" spans="1:30">
      <c r="A12743" s="15"/>
      <c r="I12743" s="15"/>
      <c r="P12743" s="36"/>
      <c r="Q12743" s="37"/>
      <c r="AD12743" s="59"/>
    </row>
    <row r="12744" spans="1:30">
      <c r="A12744" s="15"/>
      <c r="I12744" s="15"/>
      <c r="P12744" s="36"/>
      <c r="Q12744" s="37"/>
      <c r="AD12744" s="59"/>
    </row>
    <row r="12745" spans="1:30">
      <c r="A12745" s="15"/>
      <c r="I12745" s="15"/>
      <c r="P12745" s="36"/>
      <c r="Q12745" s="37"/>
      <c r="AD12745" s="59"/>
    </row>
    <row r="12746" spans="1:30">
      <c r="A12746" s="15"/>
      <c r="I12746" s="15"/>
      <c r="P12746" s="36"/>
      <c r="Q12746" s="37"/>
      <c r="AD12746" s="59"/>
    </row>
    <row r="12747" spans="1:30">
      <c r="A12747" s="15"/>
      <c r="I12747" s="15"/>
      <c r="P12747" s="36"/>
      <c r="Q12747" s="37"/>
      <c r="AD12747" s="59"/>
    </row>
    <row r="12748" spans="1:30">
      <c r="A12748" s="15"/>
      <c r="I12748" s="15"/>
      <c r="P12748" s="36"/>
      <c r="Q12748" s="37"/>
      <c r="AD12748" s="59"/>
    </row>
    <row r="12749" spans="1:30">
      <c r="A12749" s="15"/>
      <c r="I12749" s="15"/>
      <c r="P12749" s="36"/>
      <c r="Q12749" s="37"/>
      <c r="AD12749" s="59"/>
    </row>
    <row r="12750" spans="1:30">
      <c r="A12750" s="15"/>
      <c r="I12750" s="15"/>
      <c r="P12750" s="36"/>
      <c r="Q12750" s="37"/>
      <c r="AD12750" s="59"/>
    </row>
    <row r="12751" spans="1:30">
      <c r="A12751" s="15"/>
      <c r="I12751" s="15"/>
      <c r="P12751" s="36"/>
      <c r="Q12751" s="37"/>
      <c r="AD12751" s="59"/>
    </row>
    <row r="12752" spans="1:30">
      <c r="A12752" s="15"/>
      <c r="I12752" s="15"/>
      <c r="P12752" s="36"/>
      <c r="Q12752" s="37"/>
      <c r="AD12752" s="59"/>
    </row>
    <row r="12753" spans="1:30">
      <c r="A12753" s="15"/>
      <c r="I12753" s="15"/>
      <c r="P12753" s="36"/>
      <c r="Q12753" s="37"/>
      <c r="AD12753" s="59"/>
    </row>
    <row r="12754" spans="1:30">
      <c r="A12754" s="15"/>
      <c r="I12754" s="15"/>
      <c r="P12754" s="36"/>
      <c r="Q12754" s="37"/>
      <c r="AD12754" s="59"/>
    </row>
    <row r="12755" spans="1:30">
      <c r="A12755" s="15"/>
      <c r="I12755" s="15"/>
      <c r="P12755" s="36"/>
      <c r="Q12755" s="37"/>
      <c r="AD12755" s="59"/>
    </row>
    <row r="12756" spans="1:30">
      <c r="A12756" s="15"/>
      <c r="I12756" s="15"/>
      <c r="P12756" s="36"/>
      <c r="Q12756" s="37"/>
      <c r="AD12756" s="59"/>
    </row>
    <row r="12757" spans="1:30">
      <c r="A12757" s="15"/>
      <c r="I12757" s="15"/>
      <c r="P12757" s="36"/>
      <c r="Q12757" s="37"/>
      <c r="AD12757" s="59"/>
    </row>
    <row r="12758" spans="1:30">
      <c r="A12758" s="15"/>
      <c r="I12758" s="15"/>
      <c r="P12758" s="36"/>
      <c r="Q12758" s="37"/>
      <c r="AD12758" s="59"/>
    </row>
    <row r="12759" spans="1:30">
      <c r="A12759" s="15"/>
      <c r="I12759" s="15"/>
      <c r="P12759" s="36"/>
      <c r="Q12759" s="37"/>
      <c r="AD12759" s="59"/>
    </row>
    <row r="12760" spans="1:30">
      <c r="A12760" s="15"/>
      <c r="I12760" s="15"/>
      <c r="P12760" s="36"/>
      <c r="Q12760" s="37"/>
      <c r="AD12760" s="59"/>
    </row>
    <row r="12761" spans="1:30">
      <c r="A12761" s="15"/>
      <c r="I12761" s="15"/>
      <c r="P12761" s="36"/>
      <c r="Q12761" s="37"/>
      <c r="AD12761" s="59"/>
    </row>
    <row r="12762" spans="1:30">
      <c r="A12762" s="15"/>
      <c r="I12762" s="15"/>
      <c r="P12762" s="36"/>
      <c r="Q12762" s="37"/>
      <c r="AD12762" s="59"/>
    </row>
    <row r="12763" spans="1:30">
      <c r="A12763" s="15"/>
      <c r="I12763" s="15"/>
      <c r="P12763" s="36"/>
      <c r="Q12763" s="37"/>
      <c r="AD12763" s="59"/>
    </row>
    <row r="12764" spans="1:30">
      <c r="A12764" s="15"/>
      <c r="I12764" s="15"/>
      <c r="P12764" s="36"/>
      <c r="Q12764" s="37"/>
      <c r="AD12764" s="59"/>
    </row>
    <row r="12765" spans="1:30">
      <c r="A12765" s="15"/>
      <c r="I12765" s="15"/>
      <c r="P12765" s="36"/>
      <c r="Q12765" s="37"/>
      <c r="AD12765" s="59"/>
    </row>
    <row r="12766" spans="1:30">
      <c r="A12766" s="15"/>
      <c r="I12766" s="15"/>
      <c r="P12766" s="36"/>
      <c r="Q12766" s="37"/>
      <c r="AD12766" s="59"/>
    </row>
    <row r="12767" spans="1:30">
      <c r="A12767" s="15"/>
      <c r="I12767" s="15"/>
      <c r="P12767" s="36"/>
      <c r="Q12767" s="37"/>
      <c r="AD12767" s="59"/>
    </row>
    <row r="12768" spans="1:30">
      <c r="A12768" s="15"/>
      <c r="I12768" s="15"/>
      <c r="P12768" s="36"/>
      <c r="Q12768" s="37"/>
      <c r="AD12768" s="59"/>
    </row>
    <row r="12769" spans="1:30">
      <c r="A12769" s="15"/>
      <c r="I12769" s="15"/>
      <c r="P12769" s="36"/>
      <c r="Q12769" s="37"/>
      <c r="AD12769" s="59"/>
    </row>
    <row r="12770" spans="1:30">
      <c r="A12770" s="15"/>
      <c r="I12770" s="15"/>
      <c r="P12770" s="36"/>
      <c r="Q12770" s="37"/>
      <c r="AD12770" s="59"/>
    </row>
    <row r="12771" spans="1:30">
      <c r="A12771" s="15"/>
      <c r="I12771" s="15"/>
      <c r="P12771" s="36"/>
      <c r="Q12771" s="37"/>
      <c r="AD12771" s="59"/>
    </row>
    <row r="12772" spans="1:30">
      <c r="A12772" s="15"/>
      <c r="I12772" s="15"/>
      <c r="P12772" s="36"/>
      <c r="Q12772" s="37"/>
      <c r="AD12772" s="59"/>
    </row>
    <row r="12773" spans="1:30">
      <c r="A12773" s="15"/>
      <c r="I12773" s="15"/>
      <c r="P12773" s="36"/>
      <c r="Q12773" s="37"/>
      <c r="AD12773" s="59"/>
    </row>
    <row r="12774" spans="1:30">
      <c r="A12774" s="15"/>
      <c r="I12774" s="15"/>
      <c r="P12774" s="36"/>
      <c r="Q12774" s="37"/>
      <c r="AD12774" s="59"/>
    </row>
    <row r="12775" spans="1:30">
      <c r="A12775" s="15"/>
      <c r="I12775" s="15"/>
      <c r="P12775" s="36"/>
      <c r="Q12775" s="37"/>
      <c r="AD12775" s="59"/>
    </row>
    <row r="12776" spans="1:30">
      <c r="A12776" s="15"/>
      <c r="I12776" s="15"/>
      <c r="P12776" s="36"/>
      <c r="Q12776" s="37"/>
      <c r="AD12776" s="59"/>
    </row>
    <row r="12777" spans="1:30">
      <c r="A12777" s="15"/>
      <c r="I12777" s="15"/>
      <c r="P12777" s="36"/>
      <c r="Q12777" s="37"/>
      <c r="AD12777" s="59"/>
    </row>
    <row r="12778" spans="1:30">
      <c r="A12778" s="15"/>
      <c r="I12778" s="15"/>
      <c r="P12778" s="36"/>
      <c r="Q12778" s="37"/>
      <c r="AD12778" s="59"/>
    </row>
    <row r="12779" spans="1:30">
      <c r="A12779" s="15"/>
      <c r="I12779" s="15"/>
      <c r="P12779" s="36"/>
      <c r="Q12779" s="37"/>
      <c r="AD12779" s="59"/>
    </row>
    <row r="12780" spans="1:30">
      <c r="A12780" s="15"/>
      <c r="I12780" s="15"/>
      <c r="P12780" s="36"/>
      <c r="Q12780" s="37"/>
      <c r="AD12780" s="59"/>
    </row>
    <row r="12781" spans="1:30">
      <c r="A12781" s="15"/>
      <c r="I12781" s="15"/>
      <c r="P12781" s="36"/>
      <c r="Q12781" s="37"/>
      <c r="AD12781" s="59"/>
    </row>
    <row r="12782" spans="1:30">
      <c r="A12782" s="15"/>
      <c r="I12782" s="15"/>
      <c r="P12782" s="36"/>
      <c r="Q12782" s="37"/>
      <c r="AD12782" s="59"/>
    </row>
    <row r="12783" spans="1:30">
      <c r="A12783" s="15"/>
      <c r="I12783" s="15"/>
      <c r="P12783" s="36"/>
      <c r="Q12783" s="37"/>
      <c r="AD12783" s="59"/>
    </row>
    <row r="12784" spans="1:30">
      <c r="A12784" s="15"/>
      <c r="I12784" s="15"/>
      <c r="P12784" s="36"/>
      <c r="Q12784" s="37"/>
      <c r="AD12784" s="59"/>
    </row>
    <row r="12785" spans="1:30">
      <c r="A12785" s="15"/>
      <c r="I12785" s="15"/>
      <c r="P12785" s="36"/>
      <c r="Q12785" s="37"/>
      <c r="AD12785" s="59"/>
    </row>
    <row r="12786" spans="1:30">
      <c r="A12786" s="15"/>
      <c r="I12786" s="15"/>
      <c r="P12786" s="36"/>
      <c r="Q12786" s="37"/>
      <c r="AD12786" s="59"/>
    </row>
    <row r="12787" spans="1:30">
      <c r="A12787" s="15"/>
      <c r="I12787" s="15"/>
      <c r="P12787" s="36"/>
      <c r="Q12787" s="37"/>
      <c r="AD12787" s="59"/>
    </row>
    <row r="12788" spans="1:30">
      <c r="A12788" s="15"/>
      <c r="I12788" s="15"/>
      <c r="P12788" s="36"/>
      <c r="Q12788" s="37"/>
      <c r="AD12788" s="59"/>
    </row>
    <row r="12789" spans="1:30">
      <c r="A12789" s="15"/>
      <c r="I12789" s="15"/>
      <c r="P12789" s="36"/>
      <c r="Q12789" s="37"/>
      <c r="AD12789" s="59"/>
    </row>
    <row r="12790" spans="1:30">
      <c r="A12790" s="15"/>
      <c r="I12790" s="15"/>
      <c r="P12790" s="36"/>
      <c r="Q12790" s="37"/>
      <c r="AD12790" s="59"/>
    </row>
    <row r="12791" spans="1:30">
      <c r="A12791" s="15"/>
      <c r="I12791" s="15"/>
      <c r="P12791" s="36"/>
      <c r="Q12791" s="37"/>
      <c r="AD12791" s="59"/>
    </row>
    <row r="12792" spans="1:30">
      <c r="A12792" s="15"/>
      <c r="I12792" s="15"/>
      <c r="P12792" s="36"/>
      <c r="Q12792" s="37"/>
      <c r="AD12792" s="59"/>
    </row>
    <row r="12793" spans="1:30">
      <c r="A12793" s="15"/>
      <c r="I12793" s="15"/>
      <c r="P12793" s="36"/>
      <c r="Q12793" s="37"/>
      <c r="AD12793" s="59"/>
    </row>
    <row r="12794" spans="1:30">
      <c r="A12794" s="15"/>
      <c r="I12794" s="15"/>
      <c r="P12794" s="36"/>
      <c r="Q12794" s="37"/>
      <c r="AD12794" s="59"/>
    </row>
    <row r="12795" spans="1:30">
      <c r="A12795" s="15"/>
      <c r="I12795" s="15"/>
      <c r="P12795" s="36"/>
      <c r="Q12795" s="37"/>
      <c r="AD12795" s="59"/>
    </row>
    <row r="12796" spans="1:30">
      <c r="A12796" s="15"/>
      <c r="I12796" s="15"/>
      <c r="P12796" s="36"/>
      <c r="Q12796" s="37"/>
      <c r="AD12796" s="59"/>
    </row>
    <row r="12797" spans="1:30">
      <c r="A12797" s="15"/>
      <c r="I12797" s="15"/>
      <c r="P12797" s="36"/>
      <c r="Q12797" s="37"/>
      <c r="AD12797" s="59"/>
    </row>
    <row r="12798" spans="1:30">
      <c r="A12798" s="15"/>
      <c r="I12798" s="15"/>
      <c r="P12798" s="36"/>
      <c r="Q12798" s="37"/>
      <c r="AD12798" s="59"/>
    </row>
    <row r="12799" spans="1:30">
      <c r="A12799" s="15"/>
      <c r="I12799" s="15"/>
      <c r="P12799" s="36"/>
      <c r="Q12799" s="37"/>
      <c r="AD12799" s="59"/>
    </row>
    <row r="12800" spans="1:30">
      <c r="A12800" s="15"/>
      <c r="I12800" s="15"/>
      <c r="P12800" s="36"/>
      <c r="Q12800" s="37"/>
      <c r="AD12800" s="59"/>
    </row>
    <row r="12801" spans="1:30">
      <c r="A12801" s="15"/>
      <c r="I12801" s="15"/>
      <c r="P12801" s="36"/>
      <c r="Q12801" s="37"/>
      <c r="AD12801" s="59"/>
    </row>
    <row r="12802" spans="1:30">
      <c r="A12802" s="15"/>
      <c r="I12802" s="15"/>
      <c r="P12802" s="36"/>
      <c r="Q12802" s="37"/>
      <c r="AD12802" s="59"/>
    </row>
    <row r="12803" spans="1:30">
      <c r="A12803" s="15"/>
      <c r="I12803" s="15"/>
      <c r="P12803" s="36"/>
      <c r="Q12803" s="37"/>
      <c r="AD12803" s="59"/>
    </row>
    <row r="12804" spans="1:30">
      <c r="A12804" s="15"/>
      <c r="I12804" s="15"/>
      <c r="P12804" s="36"/>
      <c r="Q12804" s="37"/>
      <c r="AD12804" s="59"/>
    </row>
    <row r="12805" spans="1:30">
      <c r="A12805" s="15"/>
      <c r="I12805" s="15"/>
      <c r="P12805" s="36"/>
      <c r="Q12805" s="37"/>
      <c r="AD12805" s="59"/>
    </row>
    <row r="12806" spans="1:30">
      <c r="A12806" s="15"/>
      <c r="I12806" s="15"/>
      <c r="P12806" s="36"/>
      <c r="Q12806" s="37"/>
      <c r="AD12806" s="59"/>
    </row>
    <row r="12807" spans="1:30">
      <c r="A12807" s="15"/>
      <c r="I12807" s="15"/>
      <c r="P12807" s="36"/>
      <c r="Q12807" s="37"/>
      <c r="AD12807" s="59"/>
    </row>
    <row r="12808" spans="1:30">
      <c r="A12808" s="15"/>
      <c r="I12808" s="15"/>
      <c r="P12808" s="36"/>
      <c r="Q12808" s="37"/>
      <c r="AD12808" s="59"/>
    </row>
    <row r="12809" spans="1:30">
      <c r="A12809" s="15"/>
      <c r="I12809" s="15"/>
      <c r="P12809" s="36"/>
      <c r="Q12809" s="37"/>
      <c r="AD12809" s="59"/>
    </row>
    <row r="12810" spans="1:30">
      <c r="A12810" s="15"/>
      <c r="I12810" s="15"/>
      <c r="P12810" s="36"/>
      <c r="Q12810" s="37"/>
      <c r="AD12810" s="59"/>
    </row>
    <row r="12811" spans="1:30">
      <c r="A12811" s="15"/>
      <c r="I12811" s="15"/>
      <c r="P12811" s="36"/>
      <c r="Q12811" s="37"/>
      <c r="AD12811" s="59"/>
    </row>
    <row r="12812" spans="1:30">
      <c r="A12812" s="15"/>
      <c r="I12812" s="15"/>
      <c r="P12812" s="36"/>
      <c r="Q12812" s="37"/>
      <c r="AD12812" s="59"/>
    </row>
    <row r="12813" spans="1:30">
      <c r="A12813" s="15"/>
      <c r="I12813" s="15"/>
      <c r="P12813" s="36"/>
      <c r="Q12813" s="37"/>
      <c r="AD12813" s="59"/>
    </row>
    <row r="12814" spans="1:30">
      <c r="A12814" s="15"/>
      <c r="I12814" s="15"/>
      <c r="P12814" s="36"/>
      <c r="Q12814" s="37"/>
      <c r="AD12814" s="59"/>
    </row>
    <row r="12815" spans="1:30">
      <c r="A12815" s="15"/>
      <c r="I12815" s="15"/>
      <c r="P12815" s="36"/>
      <c r="Q12815" s="37"/>
      <c r="AD12815" s="59"/>
    </row>
    <row r="12816" spans="1:30">
      <c r="A12816" s="15"/>
      <c r="I12816" s="15"/>
      <c r="P12816" s="36"/>
      <c r="Q12816" s="37"/>
      <c r="AD12816" s="59"/>
    </row>
    <row r="12817" spans="1:30">
      <c r="A12817" s="15"/>
      <c r="I12817" s="15"/>
      <c r="P12817" s="36"/>
      <c r="Q12817" s="37"/>
      <c r="AD12817" s="59"/>
    </row>
    <row r="12818" spans="1:30">
      <c r="A12818" s="15"/>
      <c r="I12818" s="15"/>
      <c r="P12818" s="36"/>
      <c r="Q12818" s="37"/>
      <c r="AD12818" s="59"/>
    </row>
    <row r="12819" spans="1:30">
      <c r="A12819" s="15"/>
      <c r="I12819" s="15"/>
      <c r="P12819" s="36"/>
      <c r="Q12819" s="37"/>
      <c r="AD12819" s="59"/>
    </row>
    <row r="12820" spans="1:30">
      <c r="A12820" s="15"/>
      <c r="I12820" s="15"/>
      <c r="P12820" s="36"/>
      <c r="Q12820" s="37"/>
      <c r="AD12820" s="59"/>
    </row>
    <row r="12821" spans="1:30">
      <c r="A12821" s="15"/>
      <c r="I12821" s="15"/>
      <c r="P12821" s="36"/>
      <c r="Q12821" s="37"/>
      <c r="AD12821" s="59"/>
    </row>
    <row r="12822" spans="1:30">
      <c r="A12822" s="15"/>
      <c r="I12822" s="15"/>
      <c r="P12822" s="36"/>
      <c r="Q12822" s="37"/>
      <c r="AD12822" s="59"/>
    </row>
    <row r="12823" spans="1:30">
      <c r="A12823" s="15"/>
      <c r="I12823" s="15"/>
      <c r="P12823" s="36"/>
      <c r="Q12823" s="37"/>
      <c r="AD12823" s="59"/>
    </row>
    <row r="12824" spans="1:30">
      <c r="A12824" s="15"/>
      <c r="I12824" s="15"/>
      <c r="P12824" s="36"/>
      <c r="Q12824" s="37"/>
      <c r="AD12824" s="59"/>
    </row>
    <row r="12825" spans="1:30">
      <c r="A12825" s="15"/>
      <c r="I12825" s="15"/>
      <c r="P12825" s="36"/>
      <c r="Q12825" s="37"/>
      <c r="AD12825" s="59"/>
    </row>
    <row r="12826" spans="1:30">
      <c r="A12826" s="15"/>
      <c r="I12826" s="15"/>
      <c r="P12826" s="36"/>
      <c r="Q12826" s="37"/>
      <c r="AD12826" s="59"/>
    </row>
    <row r="12827" spans="1:30">
      <c r="A12827" s="15"/>
      <c r="I12827" s="15"/>
      <c r="P12827" s="36"/>
      <c r="Q12827" s="37"/>
      <c r="AD12827" s="59"/>
    </row>
    <row r="12828" spans="1:30">
      <c r="A12828" s="15"/>
      <c r="I12828" s="15"/>
      <c r="P12828" s="36"/>
      <c r="Q12828" s="37"/>
      <c r="AD12828" s="59"/>
    </row>
    <row r="12829" spans="1:30">
      <c r="A12829" s="15"/>
      <c r="I12829" s="15"/>
      <c r="P12829" s="36"/>
      <c r="Q12829" s="37"/>
      <c r="AD12829" s="59"/>
    </row>
    <row r="12830" spans="1:30">
      <c r="A12830" s="15"/>
      <c r="I12830" s="15"/>
      <c r="P12830" s="36"/>
      <c r="Q12830" s="37"/>
      <c r="AD12830" s="59"/>
    </row>
    <row r="12831" spans="1:30">
      <c r="A12831" s="15"/>
      <c r="I12831" s="15"/>
      <c r="P12831" s="36"/>
      <c r="Q12831" s="37"/>
      <c r="AD12831" s="59"/>
    </row>
    <row r="12832" spans="1:30">
      <c r="A12832" s="15"/>
      <c r="I12832" s="15"/>
      <c r="P12832" s="36"/>
      <c r="Q12832" s="37"/>
      <c r="AD12832" s="59"/>
    </row>
    <row r="12833" spans="1:30">
      <c r="A12833" s="15"/>
      <c r="I12833" s="15"/>
      <c r="P12833" s="36"/>
      <c r="Q12833" s="37"/>
      <c r="AD12833" s="59"/>
    </row>
    <row r="12834" spans="1:30">
      <c r="A12834" s="15"/>
      <c r="I12834" s="15"/>
      <c r="P12834" s="36"/>
      <c r="Q12834" s="37"/>
      <c r="AD12834" s="59"/>
    </row>
    <row r="12835" spans="1:30">
      <c r="A12835" s="15"/>
      <c r="I12835" s="15"/>
      <c r="P12835" s="36"/>
      <c r="Q12835" s="37"/>
      <c r="AD12835" s="59"/>
    </row>
    <row r="12836" spans="1:30">
      <c r="A12836" s="15"/>
      <c r="I12836" s="15"/>
      <c r="P12836" s="36"/>
      <c r="Q12836" s="37"/>
      <c r="AD12836" s="59"/>
    </row>
    <row r="12837" spans="1:30">
      <c r="A12837" s="15"/>
      <c r="I12837" s="15"/>
      <c r="P12837" s="36"/>
      <c r="Q12837" s="37"/>
      <c r="AD12837" s="59"/>
    </row>
    <row r="12838" spans="1:30">
      <c r="A12838" s="15"/>
      <c r="I12838" s="15"/>
      <c r="P12838" s="36"/>
      <c r="Q12838" s="37"/>
      <c r="AD12838" s="59"/>
    </row>
    <row r="12839" spans="1:30">
      <c r="A12839" s="15"/>
      <c r="I12839" s="15"/>
      <c r="P12839" s="36"/>
      <c r="Q12839" s="37"/>
      <c r="AD12839" s="59"/>
    </row>
    <row r="12840" spans="1:30">
      <c r="A12840" s="15"/>
      <c r="I12840" s="15"/>
      <c r="P12840" s="36"/>
      <c r="Q12840" s="37"/>
      <c r="AD12840" s="59"/>
    </row>
    <row r="12841" spans="1:30">
      <c r="A12841" s="15"/>
      <c r="I12841" s="15"/>
      <c r="P12841" s="36"/>
      <c r="Q12841" s="37"/>
      <c r="AD12841" s="59"/>
    </row>
    <row r="12842" spans="1:30">
      <c r="A12842" s="15"/>
      <c r="I12842" s="15"/>
      <c r="P12842" s="36"/>
      <c r="Q12842" s="37"/>
      <c r="AD12842" s="59"/>
    </row>
    <row r="12843" spans="1:30">
      <c r="A12843" s="15"/>
      <c r="I12843" s="15"/>
      <c r="P12843" s="36"/>
      <c r="Q12843" s="37"/>
      <c r="AD12843" s="59"/>
    </row>
    <row r="12844" spans="1:30">
      <c r="A12844" s="15"/>
      <c r="I12844" s="15"/>
      <c r="P12844" s="36"/>
      <c r="Q12844" s="37"/>
      <c r="AD12844" s="59"/>
    </row>
    <row r="12845" spans="1:30">
      <c r="A12845" s="15"/>
      <c r="I12845" s="15"/>
      <c r="P12845" s="36"/>
      <c r="Q12845" s="37"/>
      <c r="AD12845" s="59"/>
    </row>
    <row r="12846" spans="1:30">
      <c r="A12846" s="15"/>
      <c r="I12846" s="15"/>
      <c r="P12846" s="36"/>
      <c r="Q12846" s="37"/>
      <c r="AD12846" s="59"/>
    </row>
    <row r="12847" spans="1:30">
      <c r="A12847" s="15"/>
      <c r="I12847" s="15"/>
      <c r="P12847" s="36"/>
      <c r="Q12847" s="37"/>
      <c r="AD12847" s="59"/>
    </row>
    <row r="12848" spans="1:30">
      <c r="A12848" s="15"/>
      <c r="I12848" s="15"/>
      <c r="P12848" s="36"/>
      <c r="Q12848" s="37"/>
      <c r="AD12848" s="59"/>
    </row>
    <row r="12849" spans="1:30">
      <c r="A12849" s="15"/>
      <c r="I12849" s="15"/>
      <c r="P12849" s="36"/>
      <c r="Q12849" s="37"/>
      <c r="AD12849" s="59"/>
    </row>
    <row r="12850" spans="1:30">
      <c r="A12850" s="15"/>
      <c r="I12850" s="15"/>
      <c r="P12850" s="36"/>
      <c r="Q12850" s="37"/>
      <c r="AD12850" s="59"/>
    </row>
    <row r="12851" spans="1:30">
      <c r="A12851" s="15"/>
      <c r="I12851" s="15"/>
      <c r="P12851" s="36"/>
      <c r="Q12851" s="37"/>
      <c r="AD12851" s="59"/>
    </row>
    <row r="12852" spans="1:30">
      <c r="A12852" s="15"/>
      <c r="I12852" s="15"/>
      <c r="P12852" s="36"/>
      <c r="Q12852" s="37"/>
      <c r="AD12852" s="59"/>
    </row>
    <row r="12853" spans="1:30">
      <c r="A12853" s="15"/>
      <c r="I12853" s="15"/>
      <c r="P12853" s="36"/>
      <c r="Q12853" s="37"/>
      <c r="AD12853" s="59"/>
    </row>
    <row r="12854" spans="1:30">
      <c r="A12854" s="15"/>
      <c r="I12854" s="15"/>
      <c r="P12854" s="36"/>
      <c r="Q12854" s="37"/>
      <c r="AD12854" s="59"/>
    </row>
    <row r="12855" spans="1:30">
      <c r="A12855" s="15"/>
      <c r="I12855" s="15"/>
      <c r="P12855" s="36"/>
      <c r="Q12855" s="37"/>
      <c r="AD12855" s="59"/>
    </row>
    <row r="12856" spans="1:30">
      <c r="A12856" s="15"/>
      <c r="I12856" s="15"/>
      <c r="P12856" s="36"/>
      <c r="Q12856" s="37"/>
      <c r="AD12856" s="59"/>
    </row>
    <row r="12857" spans="1:30">
      <c r="A12857" s="15"/>
      <c r="I12857" s="15"/>
      <c r="P12857" s="36"/>
      <c r="Q12857" s="37"/>
      <c r="AD12857" s="59"/>
    </row>
    <row r="12858" spans="1:30">
      <c r="A12858" s="15"/>
      <c r="I12858" s="15"/>
      <c r="P12858" s="36"/>
      <c r="Q12858" s="37"/>
      <c r="AD12858" s="59"/>
    </row>
    <row r="12859" spans="1:30">
      <c r="A12859" s="15"/>
      <c r="I12859" s="15"/>
      <c r="P12859" s="36"/>
      <c r="Q12859" s="37"/>
      <c r="AD12859" s="59"/>
    </row>
    <row r="12860" spans="1:30">
      <c r="A12860" s="15"/>
      <c r="I12860" s="15"/>
      <c r="P12860" s="36"/>
      <c r="Q12860" s="37"/>
      <c r="AD12860" s="59"/>
    </row>
    <row r="12861" spans="1:30">
      <c r="A12861" s="15"/>
      <c r="I12861" s="15"/>
      <c r="P12861" s="36"/>
      <c r="Q12861" s="37"/>
      <c r="AD12861" s="59"/>
    </row>
    <row r="12862" spans="1:30">
      <c r="A12862" s="15"/>
      <c r="I12862" s="15"/>
      <c r="P12862" s="36"/>
      <c r="Q12862" s="37"/>
      <c r="AD12862" s="59"/>
    </row>
    <row r="12863" spans="1:30">
      <c r="A12863" s="15"/>
      <c r="I12863" s="15"/>
      <c r="P12863" s="36"/>
      <c r="Q12863" s="37"/>
      <c r="AD12863" s="59"/>
    </row>
    <row r="12864" spans="1:30">
      <c r="A12864" s="15"/>
      <c r="I12864" s="15"/>
      <c r="P12864" s="36"/>
      <c r="Q12864" s="37"/>
      <c r="AD12864" s="59"/>
    </row>
    <row r="12865" spans="1:30">
      <c r="A12865" s="15"/>
      <c r="I12865" s="15"/>
      <c r="P12865" s="36"/>
      <c r="Q12865" s="37"/>
      <c r="AD12865" s="59"/>
    </row>
    <row r="12866" spans="1:30">
      <c r="A12866" s="15"/>
      <c r="I12866" s="15"/>
      <c r="P12866" s="36"/>
      <c r="Q12866" s="37"/>
      <c r="AD12866" s="59"/>
    </row>
    <row r="12867" spans="1:30">
      <c r="A12867" s="15"/>
      <c r="I12867" s="15"/>
      <c r="P12867" s="36"/>
      <c r="Q12867" s="37"/>
      <c r="AD12867" s="59"/>
    </row>
    <row r="12868" spans="1:30">
      <c r="A12868" s="15"/>
      <c r="I12868" s="15"/>
      <c r="P12868" s="36"/>
      <c r="Q12868" s="37"/>
      <c r="AD12868" s="59"/>
    </row>
    <row r="12869" spans="1:30">
      <c r="A12869" s="15"/>
      <c r="I12869" s="15"/>
      <c r="P12869" s="36"/>
      <c r="Q12869" s="37"/>
      <c r="AD12869" s="59"/>
    </row>
    <row r="12870" spans="1:30">
      <c r="A12870" s="15"/>
      <c r="I12870" s="15"/>
      <c r="P12870" s="36"/>
      <c r="Q12870" s="37"/>
      <c r="AD12870" s="59"/>
    </row>
    <row r="12871" spans="1:30">
      <c r="A12871" s="15"/>
      <c r="I12871" s="15"/>
      <c r="P12871" s="36"/>
      <c r="Q12871" s="37"/>
      <c r="AD12871" s="59"/>
    </row>
    <row r="12872" spans="1:30">
      <c r="A12872" s="15"/>
      <c r="I12872" s="15"/>
      <c r="P12872" s="36"/>
      <c r="Q12872" s="37"/>
      <c r="AD12872" s="59"/>
    </row>
    <row r="12873" spans="1:30">
      <c r="A12873" s="15"/>
      <c r="I12873" s="15"/>
      <c r="P12873" s="36"/>
      <c r="Q12873" s="37"/>
      <c r="AD12873" s="59"/>
    </row>
    <row r="12874" spans="1:30">
      <c r="A12874" s="15"/>
      <c r="I12874" s="15"/>
      <c r="P12874" s="36"/>
      <c r="Q12874" s="37"/>
      <c r="AD12874" s="59"/>
    </row>
    <row r="12875" spans="1:30">
      <c r="A12875" s="15"/>
      <c r="I12875" s="15"/>
      <c r="P12875" s="36"/>
      <c r="Q12875" s="37"/>
      <c r="AD12875" s="59"/>
    </row>
    <row r="12876" spans="1:30">
      <c r="A12876" s="15"/>
      <c r="I12876" s="15"/>
      <c r="P12876" s="36"/>
      <c r="Q12876" s="37"/>
      <c r="AD12876" s="59"/>
    </row>
    <row r="12877" spans="1:30">
      <c r="A12877" s="15"/>
      <c r="I12877" s="15"/>
      <c r="P12877" s="36"/>
      <c r="Q12877" s="37"/>
      <c r="AD12877" s="59"/>
    </row>
    <row r="12878" spans="1:30">
      <c r="A12878" s="15"/>
      <c r="I12878" s="15"/>
      <c r="P12878" s="36"/>
      <c r="Q12878" s="37"/>
      <c r="AD12878" s="59"/>
    </row>
    <row r="12879" spans="1:30">
      <c r="A12879" s="15"/>
      <c r="I12879" s="15"/>
      <c r="P12879" s="36"/>
      <c r="Q12879" s="37"/>
      <c r="AD12879" s="59"/>
    </row>
    <row r="12880" spans="1:30">
      <c r="A12880" s="15"/>
      <c r="I12880" s="15"/>
      <c r="P12880" s="36"/>
      <c r="Q12880" s="37"/>
      <c r="AD12880" s="59"/>
    </row>
    <row r="12881" spans="1:30">
      <c r="A12881" s="15"/>
      <c r="I12881" s="15"/>
      <c r="P12881" s="36"/>
      <c r="Q12881" s="37"/>
      <c r="AD12881" s="59"/>
    </row>
    <row r="12882" spans="1:30">
      <c r="A12882" s="15"/>
      <c r="I12882" s="15"/>
      <c r="P12882" s="36"/>
      <c r="Q12882" s="37"/>
      <c r="AD12882" s="59"/>
    </row>
    <row r="12883" spans="1:30">
      <c r="A12883" s="15"/>
      <c r="I12883" s="15"/>
      <c r="P12883" s="36"/>
      <c r="Q12883" s="37"/>
      <c r="AD12883" s="59"/>
    </row>
    <row r="12884" spans="1:30">
      <c r="A12884" s="15"/>
      <c r="I12884" s="15"/>
      <c r="P12884" s="36"/>
      <c r="Q12884" s="37"/>
      <c r="AD12884" s="59"/>
    </row>
    <row r="12885" spans="1:30">
      <c r="A12885" s="15"/>
      <c r="I12885" s="15"/>
      <c r="P12885" s="36"/>
      <c r="Q12885" s="37"/>
      <c r="AD12885" s="59"/>
    </row>
    <row r="12886" spans="1:30">
      <c r="A12886" s="15"/>
      <c r="I12886" s="15"/>
      <c r="P12886" s="36"/>
      <c r="Q12886" s="37"/>
      <c r="AD12886" s="59"/>
    </row>
    <row r="12887" spans="1:30">
      <c r="A12887" s="15"/>
      <c r="I12887" s="15"/>
      <c r="P12887" s="36"/>
      <c r="Q12887" s="37"/>
      <c r="AD12887" s="59"/>
    </row>
    <row r="12888" spans="1:30">
      <c r="A12888" s="15"/>
      <c r="I12888" s="15"/>
      <c r="P12888" s="36"/>
      <c r="Q12888" s="37"/>
      <c r="AD12888" s="59"/>
    </row>
    <row r="12889" spans="1:30">
      <c r="A12889" s="15"/>
      <c r="I12889" s="15"/>
      <c r="P12889" s="36"/>
      <c r="Q12889" s="37"/>
      <c r="AD12889" s="59"/>
    </row>
    <row r="12890" spans="1:30">
      <c r="A12890" s="15"/>
      <c r="I12890" s="15"/>
      <c r="P12890" s="36"/>
      <c r="Q12890" s="37"/>
      <c r="AD12890" s="59"/>
    </row>
    <row r="12891" spans="1:30">
      <c r="A12891" s="15"/>
      <c r="I12891" s="15"/>
      <c r="P12891" s="36"/>
      <c r="Q12891" s="37"/>
      <c r="AD12891" s="59"/>
    </row>
    <row r="12892" spans="1:30">
      <c r="A12892" s="15"/>
      <c r="I12892" s="15"/>
      <c r="P12892" s="36"/>
      <c r="Q12892" s="37"/>
      <c r="AD12892" s="59"/>
    </row>
    <row r="12893" spans="1:30">
      <c r="A12893" s="15"/>
      <c r="I12893" s="15"/>
      <c r="P12893" s="36"/>
      <c r="Q12893" s="37"/>
      <c r="AD12893" s="59"/>
    </row>
    <row r="12894" spans="1:30">
      <c r="A12894" s="15"/>
      <c r="I12894" s="15"/>
      <c r="P12894" s="36"/>
      <c r="Q12894" s="37"/>
      <c r="AD12894" s="59"/>
    </row>
    <row r="12895" spans="1:30">
      <c r="A12895" s="15"/>
      <c r="I12895" s="15"/>
      <c r="P12895" s="36"/>
      <c r="Q12895" s="37"/>
      <c r="AD12895" s="59"/>
    </row>
    <row r="12896" spans="1:30">
      <c r="A12896" s="15"/>
      <c r="I12896" s="15"/>
      <c r="P12896" s="36"/>
      <c r="Q12896" s="37"/>
      <c r="AD12896" s="59"/>
    </row>
    <row r="12897" spans="1:30">
      <c r="A12897" s="15"/>
      <c r="I12897" s="15"/>
      <c r="P12897" s="36"/>
      <c r="Q12897" s="37"/>
      <c r="AD12897" s="59"/>
    </row>
    <row r="12898" spans="1:30">
      <c r="A12898" s="15"/>
      <c r="I12898" s="15"/>
      <c r="P12898" s="36"/>
      <c r="Q12898" s="37"/>
      <c r="AD12898" s="59"/>
    </row>
    <row r="12899" spans="1:30">
      <c r="A12899" s="15"/>
      <c r="I12899" s="15"/>
      <c r="P12899" s="36"/>
      <c r="Q12899" s="37"/>
      <c r="AD12899" s="59"/>
    </row>
    <row r="12900" spans="1:30">
      <c r="A12900" s="15"/>
      <c r="I12900" s="15"/>
      <c r="P12900" s="36"/>
      <c r="Q12900" s="37"/>
      <c r="AD12900" s="59"/>
    </row>
    <row r="12901" spans="1:30">
      <c r="A12901" s="15"/>
      <c r="I12901" s="15"/>
      <c r="P12901" s="36"/>
      <c r="Q12901" s="37"/>
      <c r="AD12901" s="59"/>
    </row>
    <row r="12902" spans="1:30">
      <c r="A12902" s="15"/>
      <c r="I12902" s="15"/>
      <c r="P12902" s="36"/>
      <c r="Q12902" s="37"/>
      <c r="AD12902" s="59"/>
    </row>
    <row r="12903" spans="1:30">
      <c r="A12903" s="15"/>
      <c r="I12903" s="15"/>
      <c r="P12903" s="36"/>
      <c r="Q12903" s="37"/>
      <c r="AD12903" s="59"/>
    </row>
    <row r="12904" spans="1:30">
      <c r="A12904" s="15"/>
      <c r="I12904" s="15"/>
      <c r="P12904" s="36"/>
      <c r="Q12904" s="37"/>
      <c r="AD12904" s="59"/>
    </row>
    <row r="12905" spans="1:30">
      <c r="A12905" s="15"/>
      <c r="I12905" s="15"/>
      <c r="P12905" s="36"/>
      <c r="Q12905" s="37"/>
      <c r="AD12905" s="59"/>
    </row>
    <row r="12906" spans="1:30">
      <c r="A12906" s="15"/>
      <c r="I12906" s="15"/>
      <c r="P12906" s="36"/>
      <c r="Q12906" s="37"/>
      <c r="AD12906" s="59"/>
    </row>
    <row r="12907" spans="1:30">
      <c r="A12907" s="15"/>
      <c r="I12907" s="15"/>
      <c r="P12907" s="36"/>
      <c r="Q12907" s="37"/>
      <c r="AD12907" s="59"/>
    </row>
    <row r="12908" spans="1:30">
      <c r="A12908" s="15"/>
      <c r="I12908" s="15"/>
      <c r="P12908" s="36"/>
      <c r="Q12908" s="37"/>
      <c r="AD12908" s="59"/>
    </row>
    <row r="12909" spans="1:30">
      <c r="A12909" s="15"/>
      <c r="I12909" s="15"/>
      <c r="P12909" s="36"/>
      <c r="Q12909" s="37"/>
      <c r="AD12909" s="59"/>
    </row>
    <row r="12910" spans="1:30">
      <c r="A12910" s="15"/>
      <c r="I12910" s="15"/>
      <c r="P12910" s="36"/>
      <c r="Q12910" s="37"/>
      <c r="AD12910" s="59"/>
    </row>
    <row r="12911" spans="1:30">
      <c r="A12911" s="15"/>
      <c r="I12911" s="15"/>
      <c r="P12911" s="36"/>
      <c r="Q12911" s="37"/>
      <c r="AD12911" s="59"/>
    </row>
    <row r="12912" spans="1:30">
      <c r="A12912" s="15"/>
      <c r="I12912" s="15"/>
      <c r="P12912" s="36"/>
      <c r="Q12912" s="37"/>
      <c r="AD12912" s="59"/>
    </row>
    <row r="12913" spans="1:30">
      <c r="A12913" s="15"/>
      <c r="I12913" s="15"/>
      <c r="P12913" s="36"/>
      <c r="Q12913" s="37"/>
      <c r="AD12913" s="59"/>
    </row>
    <row r="12914" spans="1:30">
      <c r="A12914" s="15"/>
      <c r="I12914" s="15"/>
      <c r="P12914" s="36"/>
      <c r="Q12914" s="37"/>
      <c r="AD12914" s="59"/>
    </row>
    <row r="12915" spans="1:30">
      <c r="A12915" s="15"/>
      <c r="I12915" s="15"/>
      <c r="P12915" s="36"/>
      <c r="Q12915" s="37"/>
      <c r="AD12915" s="59"/>
    </row>
    <row r="12916" spans="1:30">
      <c r="A12916" s="15"/>
      <c r="I12916" s="15"/>
      <c r="P12916" s="36"/>
      <c r="Q12916" s="37"/>
      <c r="AD12916" s="59"/>
    </row>
    <row r="12917" spans="1:30">
      <c r="A12917" s="15"/>
      <c r="I12917" s="15"/>
      <c r="P12917" s="36"/>
      <c r="Q12917" s="37"/>
      <c r="AD12917" s="59"/>
    </row>
    <row r="12918" spans="1:30">
      <c r="A12918" s="15"/>
      <c r="I12918" s="15"/>
      <c r="P12918" s="36"/>
      <c r="Q12918" s="37"/>
      <c r="AD12918" s="59"/>
    </row>
    <row r="12919" spans="1:30">
      <c r="A12919" s="15"/>
      <c r="I12919" s="15"/>
      <c r="P12919" s="36"/>
      <c r="Q12919" s="37"/>
      <c r="AD12919" s="59"/>
    </row>
    <row r="12920" spans="1:30">
      <c r="A12920" s="15"/>
      <c r="I12920" s="15"/>
      <c r="P12920" s="36"/>
      <c r="Q12920" s="37"/>
      <c r="AD12920" s="59"/>
    </row>
    <row r="12921" spans="1:30">
      <c r="A12921" s="15"/>
      <c r="I12921" s="15"/>
      <c r="P12921" s="36"/>
      <c r="Q12921" s="37"/>
      <c r="AD12921" s="59"/>
    </row>
    <row r="12922" spans="1:30">
      <c r="A12922" s="15"/>
      <c r="I12922" s="15"/>
      <c r="P12922" s="36"/>
      <c r="Q12922" s="37"/>
      <c r="AD12922" s="59"/>
    </row>
    <row r="12923" spans="1:30">
      <c r="A12923" s="15"/>
      <c r="I12923" s="15"/>
      <c r="P12923" s="36"/>
      <c r="Q12923" s="37"/>
      <c r="AD12923" s="59"/>
    </row>
    <row r="12924" spans="1:30">
      <c r="A12924" s="15"/>
      <c r="I12924" s="15"/>
      <c r="P12924" s="36"/>
      <c r="Q12924" s="37"/>
      <c r="AD12924" s="59"/>
    </row>
    <row r="12925" spans="1:30">
      <c r="A12925" s="15"/>
      <c r="I12925" s="15"/>
      <c r="P12925" s="36"/>
      <c r="Q12925" s="37"/>
      <c r="AD12925" s="59"/>
    </row>
    <row r="12926" spans="1:30">
      <c r="A12926" s="15"/>
      <c r="I12926" s="15"/>
      <c r="P12926" s="36"/>
      <c r="Q12926" s="37"/>
      <c r="AD12926" s="59"/>
    </row>
    <row r="12927" spans="1:30">
      <c r="A12927" s="15"/>
      <c r="I12927" s="15"/>
      <c r="P12927" s="36"/>
      <c r="Q12927" s="37"/>
      <c r="AD12927" s="59"/>
    </row>
    <row r="12928" spans="1:30">
      <c r="A12928" s="15"/>
      <c r="I12928" s="15"/>
      <c r="P12928" s="36"/>
      <c r="Q12928" s="37"/>
      <c r="AD12928" s="59"/>
    </row>
    <row r="12929" spans="1:30">
      <c r="A12929" s="15"/>
      <c r="I12929" s="15"/>
      <c r="P12929" s="36"/>
      <c r="Q12929" s="37"/>
      <c r="AD12929" s="59"/>
    </row>
    <row r="12930" spans="1:30">
      <c r="A12930" s="15"/>
      <c r="I12930" s="15"/>
      <c r="P12930" s="36"/>
      <c r="Q12930" s="37"/>
      <c r="AD12930" s="59"/>
    </row>
    <row r="12931" spans="1:30">
      <c r="A12931" s="15"/>
      <c r="I12931" s="15"/>
      <c r="P12931" s="36"/>
      <c r="Q12931" s="37"/>
      <c r="AD12931" s="59"/>
    </row>
    <row r="12932" spans="1:30">
      <c r="A12932" s="15"/>
      <c r="I12932" s="15"/>
      <c r="P12932" s="36"/>
      <c r="Q12932" s="37"/>
      <c r="AD12932" s="59"/>
    </row>
    <row r="12933" spans="1:30">
      <c r="A12933" s="15"/>
      <c r="I12933" s="15"/>
      <c r="P12933" s="36"/>
      <c r="Q12933" s="37"/>
      <c r="AD12933" s="59"/>
    </row>
    <row r="12934" spans="1:30">
      <c r="A12934" s="15"/>
      <c r="I12934" s="15"/>
      <c r="P12934" s="36"/>
      <c r="Q12934" s="37"/>
      <c r="AD12934" s="59"/>
    </row>
    <row r="12935" spans="1:30">
      <c r="A12935" s="15"/>
      <c r="I12935" s="15"/>
      <c r="P12935" s="36"/>
      <c r="Q12935" s="37"/>
      <c r="AD12935" s="59"/>
    </row>
    <row r="12936" spans="1:30">
      <c r="A12936" s="15"/>
      <c r="I12936" s="15"/>
      <c r="P12936" s="36"/>
      <c r="Q12936" s="37"/>
      <c r="AD12936" s="59"/>
    </row>
    <row r="12937" spans="1:30">
      <c r="A12937" s="15"/>
      <c r="I12937" s="15"/>
      <c r="P12937" s="36"/>
      <c r="Q12937" s="37"/>
      <c r="AD12937" s="59"/>
    </row>
    <row r="12938" spans="1:30">
      <c r="A12938" s="15"/>
      <c r="I12938" s="15"/>
      <c r="P12938" s="36"/>
      <c r="Q12938" s="37"/>
      <c r="AD12938" s="59"/>
    </row>
    <row r="12939" spans="1:30">
      <c r="A12939" s="15"/>
      <c r="I12939" s="15"/>
      <c r="P12939" s="36"/>
      <c r="Q12939" s="37"/>
      <c r="AD12939" s="59"/>
    </row>
    <row r="12940" spans="1:30">
      <c r="A12940" s="15"/>
      <c r="I12940" s="15"/>
      <c r="P12940" s="36"/>
      <c r="Q12940" s="37"/>
      <c r="AD12940" s="59"/>
    </row>
    <row r="12941" spans="1:30">
      <c r="A12941" s="15"/>
      <c r="I12941" s="15"/>
      <c r="P12941" s="36"/>
      <c r="Q12941" s="37"/>
      <c r="AD12941" s="59"/>
    </row>
    <row r="12942" spans="1:30">
      <c r="A12942" s="15"/>
      <c r="I12942" s="15"/>
      <c r="P12942" s="36"/>
      <c r="Q12942" s="37"/>
      <c r="AD12942" s="59"/>
    </row>
    <row r="12943" spans="1:30">
      <c r="A12943" s="15"/>
      <c r="I12943" s="15"/>
      <c r="P12943" s="36"/>
      <c r="Q12943" s="37"/>
      <c r="AD12943" s="59"/>
    </row>
    <row r="12944" spans="1:30">
      <c r="A12944" s="15"/>
      <c r="I12944" s="15"/>
      <c r="P12944" s="36"/>
      <c r="Q12944" s="37"/>
      <c r="AD12944" s="59"/>
    </row>
    <row r="12945" spans="1:30">
      <c r="A12945" s="15"/>
      <c r="I12945" s="15"/>
      <c r="P12945" s="36"/>
      <c r="Q12945" s="37"/>
      <c r="AD12945" s="59"/>
    </row>
    <row r="12946" spans="1:30">
      <c r="A12946" s="15"/>
      <c r="I12946" s="15"/>
      <c r="P12946" s="36"/>
      <c r="Q12946" s="37"/>
      <c r="AD12946" s="59"/>
    </row>
    <row r="12947" spans="1:30">
      <c r="A12947" s="15"/>
      <c r="I12947" s="15"/>
      <c r="P12947" s="36"/>
      <c r="Q12947" s="37"/>
      <c r="AD12947" s="59"/>
    </row>
    <row r="12948" spans="1:30">
      <c r="A12948" s="15"/>
      <c r="I12948" s="15"/>
      <c r="P12948" s="36"/>
      <c r="Q12948" s="37"/>
      <c r="AD12948" s="59"/>
    </row>
    <row r="12949" spans="1:30">
      <c r="A12949" s="15"/>
      <c r="I12949" s="15"/>
      <c r="P12949" s="36"/>
      <c r="Q12949" s="37"/>
      <c r="AD12949" s="59"/>
    </row>
    <row r="12950" spans="1:30">
      <c r="A12950" s="15"/>
      <c r="I12950" s="15"/>
      <c r="P12950" s="36"/>
      <c r="Q12950" s="37"/>
      <c r="AD12950" s="59"/>
    </row>
    <row r="12951" spans="1:30">
      <c r="A12951" s="15"/>
      <c r="I12951" s="15"/>
      <c r="P12951" s="36"/>
      <c r="Q12951" s="37"/>
      <c r="AD12951" s="59"/>
    </row>
    <row r="12952" spans="1:30">
      <c r="A12952" s="15"/>
      <c r="I12952" s="15"/>
      <c r="P12952" s="36"/>
      <c r="Q12952" s="37"/>
      <c r="AD12952" s="59"/>
    </row>
    <row r="12953" spans="1:30">
      <c r="A12953" s="15"/>
      <c r="I12953" s="15"/>
      <c r="P12953" s="36"/>
      <c r="Q12953" s="37"/>
      <c r="AD12953" s="59"/>
    </row>
    <row r="12954" spans="1:30">
      <c r="A12954" s="15"/>
      <c r="I12954" s="15"/>
      <c r="P12954" s="36"/>
      <c r="Q12954" s="37"/>
      <c r="AD12954" s="59"/>
    </row>
    <row r="12955" spans="1:30">
      <c r="A12955" s="15"/>
      <c r="I12955" s="15"/>
      <c r="P12955" s="36"/>
      <c r="Q12955" s="37"/>
      <c r="AD12955" s="59"/>
    </row>
    <row r="12956" spans="1:30">
      <c r="A12956" s="15"/>
      <c r="I12956" s="15"/>
      <c r="P12956" s="36"/>
      <c r="Q12956" s="37"/>
      <c r="AD12956" s="59"/>
    </row>
    <row r="12957" spans="1:30">
      <c r="A12957" s="15"/>
      <c r="I12957" s="15"/>
      <c r="P12957" s="36"/>
      <c r="Q12957" s="37"/>
      <c r="AD12957" s="59"/>
    </row>
    <row r="12958" spans="1:30">
      <c r="A12958" s="15"/>
      <c r="I12958" s="15"/>
      <c r="P12958" s="36"/>
      <c r="Q12958" s="37"/>
      <c r="AD12958" s="59"/>
    </row>
    <row r="12959" spans="1:30">
      <c r="A12959" s="15"/>
      <c r="I12959" s="15"/>
      <c r="P12959" s="36"/>
      <c r="Q12959" s="37"/>
      <c r="AD12959" s="59"/>
    </row>
    <row r="12960" spans="1:30">
      <c r="A12960" s="15"/>
      <c r="I12960" s="15"/>
      <c r="P12960" s="36"/>
      <c r="Q12960" s="37"/>
      <c r="AD12960" s="59"/>
    </row>
    <row r="12961" spans="1:30">
      <c r="A12961" s="15"/>
      <c r="I12961" s="15"/>
      <c r="P12961" s="36"/>
      <c r="Q12961" s="37"/>
      <c r="AD12961" s="59"/>
    </row>
    <row r="12962" spans="1:30">
      <c r="A12962" s="15"/>
      <c r="I12962" s="15"/>
      <c r="P12962" s="36"/>
      <c r="Q12962" s="37"/>
      <c r="AD12962" s="59"/>
    </row>
    <row r="12963" spans="1:30">
      <c r="A12963" s="15"/>
      <c r="I12963" s="15"/>
      <c r="P12963" s="36"/>
      <c r="Q12963" s="37"/>
      <c r="AD12963" s="59"/>
    </row>
    <row r="12964" spans="1:30">
      <c r="A12964" s="15"/>
      <c r="I12964" s="15"/>
      <c r="P12964" s="36"/>
      <c r="Q12964" s="37"/>
      <c r="AD12964" s="59"/>
    </row>
    <row r="12965" spans="1:30">
      <c r="A12965" s="15"/>
      <c r="I12965" s="15"/>
      <c r="P12965" s="36"/>
      <c r="Q12965" s="37"/>
      <c r="AD12965" s="59"/>
    </row>
    <row r="12966" spans="1:30">
      <c r="A12966" s="15"/>
      <c r="I12966" s="15"/>
      <c r="P12966" s="36"/>
      <c r="Q12966" s="37"/>
      <c r="AD12966" s="59"/>
    </row>
    <row r="12967" spans="1:30">
      <c r="A12967" s="15"/>
      <c r="I12967" s="15"/>
      <c r="P12967" s="36"/>
      <c r="Q12967" s="37"/>
      <c r="AD12967" s="59"/>
    </row>
    <row r="12968" spans="1:30">
      <c r="A12968" s="15"/>
      <c r="I12968" s="15"/>
      <c r="P12968" s="36"/>
      <c r="Q12968" s="37"/>
      <c r="AD12968" s="59"/>
    </row>
    <row r="12969" spans="1:30">
      <c r="A12969" s="15"/>
      <c r="I12969" s="15"/>
      <c r="P12969" s="36"/>
      <c r="Q12969" s="37"/>
      <c r="AD12969" s="59"/>
    </row>
    <row r="12970" spans="1:30">
      <c r="A12970" s="15"/>
      <c r="I12970" s="15"/>
      <c r="P12970" s="36"/>
      <c r="Q12970" s="37"/>
      <c r="AD12970" s="59"/>
    </row>
    <row r="12971" spans="1:30">
      <c r="A12971" s="15"/>
      <c r="I12971" s="15"/>
      <c r="P12971" s="36"/>
      <c r="Q12971" s="37"/>
      <c r="AD12971" s="59"/>
    </row>
    <row r="12972" spans="1:30">
      <c r="A12972" s="15"/>
      <c r="I12972" s="15"/>
      <c r="P12972" s="36"/>
      <c r="Q12972" s="37"/>
      <c r="AD12972" s="59"/>
    </row>
    <row r="12973" spans="1:30">
      <c r="A12973" s="15"/>
      <c r="I12973" s="15"/>
      <c r="P12973" s="36"/>
      <c r="Q12973" s="37"/>
      <c r="AD12973" s="59"/>
    </row>
    <row r="12974" spans="1:30">
      <c r="A12974" s="15"/>
      <c r="I12974" s="15"/>
      <c r="P12974" s="36"/>
      <c r="Q12974" s="37"/>
      <c r="AD12974" s="59"/>
    </row>
    <row r="12975" spans="1:30">
      <c r="A12975" s="15"/>
      <c r="I12975" s="15"/>
      <c r="P12975" s="36"/>
      <c r="Q12975" s="37"/>
      <c r="AD12975" s="59"/>
    </row>
    <row r="12976" spans="1:30">
      <c r="A12976" s="15"/>
      <c r="I12976" s="15"/>
      <c r="P12976" s="36"/>
      <c r="Q12976" s="37"/>
      <c r="AD12976" s="59"/>
    </row>
    <row r="12977" spans="1:30">
      <c r="A12977" s="15"/>
      <c r="I12977" s="15"/>
      <c r="P12977" s="36"/>
      <c r="Q12977" s="37"/>
      <c r="AD12977" s="59"/>
    </row>
    <row r="12978" spans="1:30">
      <c r="A12978" s="15"/>
      <c r="I12978" s="15"/>
      <c r="P12978" s="36"/>
      <c r="Q12978" s="37"/>
      <c r="AD12978" s="59"/>
    </row>
    <row r="12979" spans="1:30">
      <c r="A12979" s="15"/>
      <c r="I12979" s="15"/>
      <c r="P12979" s="36"/>
      <c r="Q12979" s="37"/>
      <c r="AD12979" s="59"/>
    </row>
    <row r="12980" spans="1:30">
      <c r="A12980" s="15"/>
      <c r="I12980" s="15"/>
      <c r="P12980" s="36"/>
      <c r="Q12980" s="37"/>
      <c r="AD12980" s="59"/>
    </row>
    <row r="12981" spans="1:30">
      <c r="A12981" s="15"/>
      <c r="I12981" s="15"/>
      <c r="P12981" s="36"/>
      <c r="Q12981" s="37"/>
      <c r="AD12981" s="59"/>
    </row>
    <row r="12982" spans="1:30">
      <c r="A12982" s="15"/>
      <c r="I12982" s="15"/>
      <c r="P12982" s="36"/>
      <c r="Q12982" s="37"/>
      <c r="AD12982" s="59"/>
    </row>
    <row r="12983" spans="1:30">
      <c r="A12983" s="15"/>
      <c r="I12983" s="15"/>
      <c r="P12983" s="36"/>
      <c r="Q12983" s="37"/>
      <c r="AD12983" s="59"/>
    </row>
    <row r="12984" spans="1:30">
      <c r="A12984" s="15"/>
      <c r="I12984" s="15"/>
      <c r="P12984" s="36"/>
      <c r="Q12984" s="37"/>
      <c r="AD12984" s="59"/>
    </row>
    <row r="12985" spans="1:30">
      <c r="A12985" s="15"/>
      <c r="I12985" s="15"/>
      <c r="P12985" s="36"/>
      <c r="Q12985" s="37"/>
      <c r="AD12985" s="59"/>
    </row>
    <row r="12986" spans="1:30">
      <c r="A12986" s="15"/>
      <c r="I12986" s="15"/>
      <c r="P12986" s="36"/>
      <c r="Q12986" s="37"/>
      <c r="AD12986" s="59"/>
    </row>
    <row r="12987" spans="1:30">
      <c r="A12987" s="15"/>
      <c r="I12987" s="15"/>
      <c r="P12987" s="36"/>
      <c r="Q12987" s="37"/>
      <c r="AD12987" s="59"/>
    </row>
    <row r="12988" spans="1:30">
      <c r="A12988" s="15"/>
      <c r="I12988" s="15"/>
      <c r="P12988" s="36"/>
      <c r="Q12988" s="37"/>
      <c r="AD12988" s="59"/>
    </row>
    <row r="12989" spans="1:30">
      <c r="A12989" s="15"/>
      <c r="I12989" s="15"/>
      <c r="P12989" s="36"/>
      <c r="Q12989" s="37"/>
      <c r="AD12989" s="59"/>
    </row>
    <row r="12990" spans="1:30">
      <c r="A12990" s="15"/>
      <c r="I12990" s="15"/>
      <c r="P12990" s="36"/>
      <c r="Q12990" s="37"/>
      <c r="AD12990" s="59"/>
    </row>
    <row r="12991" spans="1:30">
      <c r="A12991" s="15"/>
      <c r="I12991" s="15"/>
      <c r="P12991" s="36"/>
      <c r="Q12991" s="37"/>
      <c r="AD12991" s="59"/>
    </row>
    <row r="12992" spans="1:30">
      <c r="A12992" s="15"/>
      <c r="I12992" s="15"/>
      <c r="P12992" s="36"/>
      <c r="Q12992" s="37"/>
      <c r="AD12992" s="59"/>
    </row>
    <row r="12993" spans="1:30">
      <c r="A12993" s="15"/>
      <c r="I12993" s="15"/>
      <c r="P12993" s="36"/>
      <c r="Q12993" s="37"/>
      <c r="AD12993" s="59"/>
    </row>
    <row r="12994" spans="1:30">
      <c r="A12994" s="15"/>
      <c r="I12994" s="15"/>
      <c r="P12994" s="36"/>
      <c r="Q12994" s="37"/>
      <c r="AD12994" s="59"/>
    </row>
    <row r="12995" spans="1:30">
      <c r="A12995" s="15"/>
      <c r="I12995" s="15"/>
      <c r="P12995" s="36"/>
      <c r="Q12995" s="37"/>
      <c r="AD12995" s="59"/>
    </row>
    <row r="12996" spans="1:30">
      <c r="A12996" s="15"/>
      <c r="I12996" s="15"/>
      <c r="P12996" s="36"/>
      <c r="Q12996" s="37"/>
      <c r="AD12996" s="59"/>
    </row>
    <row r="12997" spans="1:30">
      <c r="A12997" s="15"/>
      <c r="I12997" s="15"/>
      <c r="P12997" s="36"/>
      <c r="Q12997" s="37"/>
      <c r="AD12997" s="59"/>
    </row>
    <row r="12998" spans="1:30">
      <c r="A12998" s="15"/>
      <c r="I12998" s="15"/>
      <c r="P12998" s="36"/>
      <c r="Q12998" s="37"/>
      <c r="AD12998" s="59"/>
    </row>
    <row r="12999" spans="1:30">
      <c r="A12999" s="15"/>
      <c r="I12999" s="15"/>
      <c r="P12999" s="36"/>
      <c r="Q12999" s="37"/>
      <c r="AD12999" s="59"/>
    </row>
    <row r="13000" spans="1:30">
      <c r="A13000" s="15"/>
      <c r="I13000" s="15"/>
      <c r="P13000" s="36"/>
      <c r="Q13000" s="37"/>
      <c r="AD13000" s="59"/>
    </row>
    <row r="13001" spans="1:30">
      <c r="A13001" s="15"/>
      <c r="I13001" s="15"/>
      <c r="P13001" s="36"/>
      <c r="Q13001" s="37"/>
      <c r="AD13001" s="59"/>
    </row>
    <row r="13002" spans="1:30">
      <c r="A13002" s="15"/>
      <c r="I13002" s="15"/>
      <c r="P13002" s="36"/>
      <c r="Q13002" s="37"/>
      <c r="AD13002" s="59"/>
    </row>
    <row r="13003" spans="1:30">
      <c r="A13003" s="15"/>
      <c r="I13003" s="15"/>
      <c r="P13003" s="36"/>
      <c r="Q13003" s="37"/>
      <c r="AD13003" s="59"/>
    </row>
    <row r="13004" spans="1:30">
      <c r="A13004" s="15"/>
      <c r="I13004" s="15"/>
      <c r="P13004" s="36"/>
      <c r="Q13004" s="37"/>
      <c r="AD13004" s="59"/>
    </row>
    <row r="13005" spans="1:30">
      <c r="A13005" s="15"/>
      <c r="I13005" s="15"/>
      <c r="P13005" s="36"/>
      <c r="Q13005" s="37"/>
      <c r="AD13005" s="59"/>
    </row>
    <row r="13006" spans="1:30">
      <c r="A13006" s="15"/>
      <c r="I13006" s="15"/>
      <c r="P13006" s="36"/>
      <c r="Q13006" s="37"/>
      <c r="AD13006" s="59"/>
    </row>
    <row r="13007" spans="1:30">
      <c r="A13007" s="15"/>
      <c r="I13007" s="15"/>
      <c r="P13007" s="36"/>
      <c r="Q13007" s="37"/>
      <c r="AD13007" s="59"/>
    </row>
    <row r="13008" spans="1:30">
      <c r="A13008" s="15"/>
      <c r="I13008" s="15"/>
      <c r="P13008" s="36"/>
      <c r="Q13008" s="37"/>
      <c r="AD13008" s="59"/>
    </row>
    <row r="13009" spans="1:30">
      <c r="A13009" s="15"/>
      <c r="I13009" s="15"/>
      <c r="P13009" s="36"/>
      <c r="Q13009" s="37"/>
      <c r="AD13009" s="59"/>
    </row>
    <row r="13010" spans="1:30">
      <c r="A13010" s="15"/>
      <c r="I13010" s="15"/>
      <c r="P13010" s="36"/>
      <c r="Q13010" s="37"/>
      <c r="AD13010" s="59"/>
    </row>
    <row r="13011" spans="1:30">
      <c r="A13011" s="15"/>
      <c r="I13011" s="15"/>
      <c r="P13011" s="36"/>
      <c r="Q13011" s="37"/>
      <c r="AD13011" s="59"/>
    </row>
    <row r="13012" spans="1:30">
      <c r="A13012" s="15"/>
      <c r="I13012" s="15"/>
      <c r="P13012" s="36"/>
      <c r="Q13012" s="37"/>
      <c r="AD13012" s="59"/>
    </row>
    <row r="13013" spans="1:30">
      <c r="A13013" s="15"/>
      <c r="I13013" s="15"/>
      <c r="P13013" s="36"/>
      <c r="Q13013" s="37"/>
      <c r="AD13013" s="59"/>
    </row>
    <row r="13014" spans="1:30">
      <c r="A13014" s="15"/>
      <c r="I13014" s="15"/>
      <c r="P13014" s="36"/>
      <c r="Q13014" s="37"/>
      <c r="AD13014" s="59"/>
    </row>
    <row r="13015" spans="1:30">
      <c r="A13015" s="15"/>
      <c r="I13015" s="15"/>
      <c r="P13015" s="36"/>
      <c r="Q13015" s="37"/>
      <c r="AD13015" s="59"/>
    </row>
    <row r="13016" spans="1:30">
      <c r="A13016" s="15"/>
      <c r="I13016" s="15"/>
      <c r="P13016" s="36"/>
      <c r="Q13016" s="37"/>
      <c r="AD13016" s="59"/>
    </row>
    <row r="13017" spans="1:30">
      <c r="A13017" s="15"/>
      <c r="I13017" s="15"/>
      <c r="P13017" s="36"/>
      <c r="Q13017" s="37"/>
      <c r="AD13017" s="59"/>
    </row>
    <row r="13018" spans="1:30">
      <c r="A13018" s="15"/>
      <c r="I13018" s="15"/>
      <c r="P13018" s="36"/>
      <c r="Q13018" s="37"/>
      <c r="AD13018" s="59"/>
    </row>
    <row r="13019" spans="1:30">
      <c r="A13019" s="15"/>
      <c r="I13019" s="15"/>
      <c r="P13019" s="36"/>
      <c r="Q13019" s="37"/>
      <c r="AD13019" s="59"/>
    </row>
    <row r="13020" spans="1:30">
      <c r="A13020" s="15"/>
      <c r="I13020" s="15"/>
      <c r="P13020" s="36"/>
      <c r="Q13020" s="37"/>
      <c r="AD13020" s="59"/>
    </row>
    <row r="13021" spans="1:30">
      <c r="A13021" s="15"/>
      <c r="I13021" s="15"/>
      <c r="P13021" s="36"/>
      <c r="Q13021" s="37"/>
      <c r="AD13021" s="59"/>
    </row>
    <row r="13022" spans="1:30">
      <c r="A13022" s="15"/>
      <c r="I13022" s="15"/>
      <c r="P13022" s="36"/>
      <c r="Q13022" s="37"/>
      <c r="AD13022" s="59"/>
    </row>
    <row r="13023" spans="1:30">
      <c r="A13023" s="15"/>
      <c r="I13023" s="15"/>
      <c r="P13023" s="36"/>
      <c r="Q13023" s="37"/>
      <c r="AD13023" s="59"/>
    </row>
    <row r="13024" spans="1:30">
      <c r="A13024" s="15"/>
      <c r="I13024" s="15"/>
      <c r="P13024" s="36"/>
      <c r="Q13024" s="37"/>
      <c r="AD13024" s="59"/>
    </row>
    <row r="13025" spans="1:30">
      <c r="A13025" s="15"/>
      <c r="I13025" s="15"/>
      <c r="P13025" s="36"/>
      <c r="Q13025" s="37"/>
      <c r="AD13025" s="59"/>
    </row>
    <row r="13026" spans="1:30">
      <c r="A13026" s="15"/>
      <c r="I13026" s="15"/>
      <c r="P13026" s="36"/>
      <c r="Q13026" s="37"/>
      <c r="AD13026" s="59"/>
    </row>
    <row r="13027" spans="1:30">
      <c r="A13027" s="15"/>
      <c r="I13027" s="15"/>
      <c r="P13027" s="36"/>
      <c r="Q13027" s="37"/>
      <c r="AD13027" s="59"/>
    </row>
    <row r="13028" spans="1:30">
      <c r="A13028" s="15"/>
      <c r="I13028" s="15"/>
      <c r="P13028" s="36"/>
      <c r="Q13028" s="37"/>
      <c r="AD13028" s="59"/>
    </row>
    <row r="13029" spans="1:30">
      <c r="A13029" s="15"/>
      <c r="I13029" s="15"/>
      <c r="P13029" s="36"/>
      <c r="Q13029" s="37"/>
      <c r="AD13029" s="59"/>
    </row>
    <row r="13030" spans="1:30">
      <c r="A13030" s="15"/>
      <c r="I13030" s="15"/>
      <c r="P13030" s="36"/>
      <c r="Q13030" s="37"/>
      <c r="AD13030" s="59"/>
    </row>
    <row r="13031" spans="1:30">
      <c r="A13031" s="15"/>
      <c r="I13031" s="15"/>
      <c r="P13031" s="36"/>
      <c r="Q13031" s="37"/>
      <c r="AD13031" s="59"/>
    </row>
    <row r="13032" spans="1:30">
      <c r="A13032" s="15"/>
      <c r="I13032" s="15"/>
      <c r="P13032" s="36"/>
      <c r="Q13032" s="37"/>
      <c r="AD13032" s="59"/>
    </row>
    <row r="13033" spans="1:30">
      <c r="A13033" s="15"/>
      <c r="I13033" s="15"/>
      <c r="P13033" s="36"/>
      <c r="Q13033" s="37"/>
      <c r="AD13033" s="59"/>
    </row>
    <row r="13034" spans="1:30">
      <c r="A13034" s="15"/>
      <c r="I13034" s="15"/>
      <c r="P13034" s="36"/>
      <c r="Q13034" s="37"/>
      <c r="AD13034" s="59"/>
    </row>
    <row r="13035" spans="1:30">
      <c r="A13035" s="15"/>
      <c r="I13035" s="15"/>
      <c r="P13035" s="36"/>
      <c r="Q13035" s="37"/>
      <c r="AD13035" s="59"/>
    </row>
    <row r="13036" spans="1:30">
      <c r="A13036" s="15"/>
      <c r="I13036" s="15"/>
      <c r="P13036" s="36"/>
      <c r="Q13036" s="37"/>
      <c r="AD13036" s="59"/>
    </row>
    <row r="13037" spans="1:30">
      <c r="A13037" s="15"/>
      <c r="I13037" s="15"/>
      <c r="P13037" s="36"/>
      <c r="Q13037" s="37"/>
      <c r="AD13037" s="59"/>
    </row>
    <row r="13038" spans="1:30">
      <c r="A13038" s="15"/>
      <c r="I13038" s="15"/>
      <c r="P13038" s="36"/>
      <c r="Q13038" s="37"/>
      <c r="AD13038" s="59"/>
    </row>
    <row r="13039" spans="1:30">
      <c r="A13039" s="15"/>
      <c r="I13039" s="15"/>
      <c r="P13039" s="36"/>
      <c r="Q13039" s="37"/>
      <c r="AD13039" s="59"/>
    </row>
    <row r="13040" spans="1:30">
      <c r="A13040" s="15"/>
      <c r="I13040" s="15"/>
      <c r="P13040" s="36"/>
      <c r="Q13040" s="37"/>
      <c r="AD13040" s="59"/>
    </row>
    <row r="13041" spans="1:30">
      <c r="A13041" s="15"/>
      <c r="I13041" s="15"/>
      <c r="P13041" s="36"/>
      <c r="Q13041" s="37"/>
      <c r="AD13041" s="59"/>
    </row>
    <row r="13042" spans="1:30">
      <c r="A13042" s="15"/>
      <c r="I13042" s="15"/>
      <c r="P13042" s="36"/>
      <c r="Q13042" s="37"/>
      <c r="AD13042" s="59"/>
    </row>
    <row r="13043" spans="1:30">
      <c r="A13043" s="15"/>
      <c r="I13043" s="15"/>
      <c r="P13043" s="36"/>
      <c r="Q13043" s="37"/>
      <c r="AD13043" s="59"/>
    </row>
    <row r="13044" spans="1:30">
      <c r="A13044" s="15"/>
      <c r="I13044" s="15"/>
      <c r="P13044" s="36"/>
      <c r="Q13044" s="37"/>
      <c r="AD13044" s="59"/>
    </row>
    <row r="13045" spans="1:30">
      <c r="A13045" s="15"/>
      <c r="I13045" s="15"/>
      <c r="P13045" s="36"/>
      <c r="Q13045" s="37"/>
      <c r="AD13045" s="59"/>
    </row>
    <row r="13046" spans="1:30">
      <c r="A13046" s="15"/>
      <c r="I13046" s="15"/>
      <c r="P13046" s="36"/>
      <c r="Q13046" s="37"/>
      <c r="AD13046" s="59"/>
    </row>
    <row r="13047" spans="1:30">
      <c r="A13047" s="15"/>
      <c r="I13047" s="15"/>
      <c r="P13047" s="36"/>
      <c r="Q13047" s="37"/>
      <c r="AD13047" s="59"/>
    </row>
    <row r="13048" spans="1:30">
      <c r="A13048" s="15"/>
      <c r="I13048" s="15"/>
      <c r="P13048" s="36"/>
      <c r="Q13048" s="37"/>
      <c r="AD13048" s="59"/>
    </row>
    <row r="13049" spans="1:30">
      <c r="A13049" s="15"/>
      <c r="I13049" s="15"/>
      <c r="P13049" s="36"/>
      <c r="Q13049" s="37"/>
      <c r="AD13049" s="59"/>
    </row>
    <row r="13050" spans="1:30">
      <c r="A13050" s="15"/>
      <c r="I13050" s="15"/>
      <c r="P13050" s="36"/>
      <c r="Q13050" s="37"/>
      <c r="AD13050" s="59"/>
    </row>
    <row r="13051" spans="1:30">
      <c r="A13051" s="15"/>
      <c r="I13051" s="15"/>
      <c r="P13051" s="36"/>
      <c r="Q13051" s="37"/>
      <c r="AD13051" s="59"/>
    </row>
    <row r="13052" spans="1:30">
      <c r="A13052" s="15"/>
      <c r="I13052" s="15"/>
      <c r="P13052" s="36"/>
      <c r="Q13052" s="37"/>
      <c r="AD13052" s="59"/>
    </row>
    <row r="13053" spans="1:30">
      <c r="A13053" s="15"/>
      <c r="I13053" s="15"/>
      <c r="P13053" s="36"/>
      <c r="Q13053" s="37"/>
      <c r="AD13053" s="59"/>
    </row>
    <row r="13054" spans="1:30">
      <c r="A13054" s="15"/>
      <c r="I13054" s="15"/>
      <c r="P13054" s="36"/>
      <c r="Q13054" s="37"/>
      <c r="AD13054" s="59"/>
    </row>
    <row r="13055" spans="1:30">
      <c r="A13055" s="15"/>
      <c r="I13055" s="15"/>
      <c r="P13055" s="36"/>
      <c r="Q13055" s="37"/>
      <c r="AD13055" s="59"/>
    </row>
    <row r="13056" spans="1:30">
      <c r="A13056" s="15"/>
      <c r="I13056" s="15"/>
      <c r="P13056" s="36"/>
      <c r="Q13056" s="37"/>
      <c r="AD13056" s="59"/>
    </row>
    <row r="13057" spans="1:30">
      <c r="A13057" s="15"/>
      <c r="I13057" s="15"/>
      <c r="P13057" s="36"/>
      <c r="Q13057" s="37"/>
      <c r="AD13057" s="59"/>
    </row>
    <row r="13058" spans="1:30">
      <c r="A13058" s="15"/>
      <c r="I13058" s="15"/>
      <c r="P13058" s="36"/>
      <c r="Q13058" s="37"/>
      <c r="AD13058" s="59"/>
    </row>
    <row r="13059" spans="1:30">
      <c r="A13059" s="15"/>
      <c r="I13059" s="15"/>
      <c r="P13059" s="36"/>
      <c r="Q13059" s="37"/>
      <c r="AD13059" s="59"/>
    </row>
    <row r="13060" spans="1:30">
      <c r="A13060" s="15"/>
      <c r="I13060" s="15"/>
      <c r="P13060" s="36"/>
      <c r="Q13060" s="37"/>
      <c r="AD13060" s="59"/>
    </row>
    <row r="13061" spans="1:30">
      <c r="A13061" s="15"/>
      <c r="I13061" s="15"/>
      <c r="P13061" s="36"/>
      <c r="Q13061" s="37"/>
      <c r="AD13061" s="59"/>
    </row>
    <row r="13062" spans="1:30">
      <c r="A13062" s="15"/>
      <c r="I13062" s="15"/>
      <c r="P13062" s="36"/>
      <c r="Q13062" s="37"/>
      <c r="AD13062" s="59"/>
    </row>
    <row r="13063" spans="1:30">
      <c r="A13063" s="15"/>
      <c r="I13063" s="15"/>
      <c r="P13063" s="36"/>
      <c r="Q13063" s="37"/>
      <c r="AD13063" s="59"/>
    </row>
    <row r="13064" spans="1:30">
      <c r="A13064" s="15"/>
      <c r="I13064" s="15"/>
      <c r="P13064" s="36"/>
      <c r="Q13064" s="37"/>
      <c r="AD13064" s="59"/>
    </row>
    <row r="13065" spans="1:30">
      <c r="A13065" s="15"/>
      <c r="I13065" s="15"/>
      <c r="P13065" s="36"/>
      <c r="Q13065" s="37"/>
      <c r="AD13065" s="59"/>
    </row>
    <row r="13066" spans="1:30">
      <c r="A13066" s="15"/>
      <c r="I13066" s="15"/>
      <c r="P13066" s="36"/>
      <c r="Q13066" s="37"/>
      <c r="AD13066" s="59"/>
    </row>
    <row r="13067" spans="1:30">
      <c r="A13067" s="15"/>
      <c r="I13067" s="15"/>
      <c r="P13067" s="36"/>
      <c r="Q13067" s="37"/>
      <c r="AD13067" s="59"/>
    </row>
    <row r="13068" spans="1:30">
      <c r="A13068" s="15"/>
      <c r="I13068" s="15"/>
      <c r="P13068" s="36"/>
      <c r="Q13068" s="37"/>
      <c r="AD13068" s="59"/>
    </row>
    <row r="13069" spans="1:30">
      <c r="A13069" s="15"/>
      <c r="I13069" s="15"/>
      <c r="P13069" s="36"/>
      <c r="Q13069" s="37"/>
      <c r="AD13069" s="59"/>
    </row>
    <row r="13070" spans="1:30">
      <c r="A13070" s="15"/>
      <c r="I13070" s="15"/>
      <c r="P13070" s="36"/>
      <c r="Q13070" s="37"/>
      <c r="AD13070" s="59"/>
    </row>
    <row r="13071" spans="1:30">
      <c r="A13071" s="15"/>
      <c r="I13071" s="15"/>
      <c r="P13071" s="36"/>
      <c r="Q13071" s="37"/>
      <c r="AD13071" s="59"/>
    </row>
    <row r="13072" spans="1:30">
      <c r="A13072" s="15"/>
      <c r="I13072" s="15"/>
      <c r="P13072" s="36"/>
      <c r="Q13072" s="37"/>
      <c r="AD13072" s="59"/>
    </row>
    <row r="13073" spans="1:30">
      <c r="A13073" s="15"/>
      <c r="I13073" s="15"/>
      <c r="P13073" s="36"/>
      <c r="Q13073" s="37"/>
      <c r="AD13073" s="59"/>
    </row>
    <row r="13074" spans="1:30">
      <c r="A13074" s="15"/>
      <c r="I13074" s="15"/>
      <c r="P13074" s="36"/>
      <c r="Q13074" s="37"/>
      <c r="AD13074" s="59"/>
    </row>
    <row r="13075" spans="1:30">
      <c r="A13075" s="15"/>
      <c r="I13075" s="15"/>
      <c r="P13075" s="36"/>
      <c r="Q13075" s="37"/>
      <c r="AD13075" s="59"/>
    </row>
    <row r="13076" spans="1:30">
      <c r="A13076" s="15"/>
      <c r="I13076" s="15"/>
      <c r="P13076" s="36"/>
      <c r="Q13076" s="37"/>
      <c r="AD13076" s="59"/>
    </row>
    <row r="13077" spans="1:30">
      <c r="A13077" s="15"/>
      <c r="I13077" s="15"/>
      <c r="P13077" s="36"/>
      <c r="Q13077" s="37"/>
      <c r="AD13077" s="59"/>
    </row>
    <row r="13078" spans="1:30">
      <c r="A13078" s="15"/>
      <c r="I13078" s="15"/>
      <c r="P13078" s="36"/>
      <c r="Q13078" s="37"/>
      <c r="AD13078" s="59"/>
    </row>
    <row r="13079" spans="1:30">
      <c r="A13079" s="15"/>
      <c r="I13079" s="15"/>
      <c r="P13079" s="36"/>
      <c r="Q13079" s="37"/>
      <c r="AD13079" s="59"/>
    </row>
    <row r="13080" spans="1:30">
      <c r="A13080" s="15"/>
      <c r="I13080" s="15"/>
      <c r="P13080" s="36"/>
      <c r="Q13080" s="37"/>
      <c r="AD13080" s="59"/>
    </row>
    <row r="13081" spans="1:30">
      <c r="A13081" s="15"/>
      <c r="I13081" s="15"/>
      <c r="P13081" s="36"/>
      <c r="Q13081" s="37"/>
      <c r="AD13081" s="59"/>
    </row>
    <row r="13082" spans="1:30">
      <c r="A13082" s="15"/>
      <c r="I13082" s="15"/>
      <c r="P13082" s="36"/>
      <c r="Q13082" s="37"/>
      <c r="AD13082" s="59"/>
    </row>
    <row r="13083" spans="1:30">
      <c r="A13083" s="15"/>
      <c r="I13083" s="15"/>
      <c r="P13083" s="36"/>
      <c r="Q13083" s="37"/>
      <c r="AD13083" s="59"/>
    </row>
    <row r="13084" spans="1:30">
      <c r="A13084" s="15"/>
      <c r="I13084" s="15"/>
      <c r="P13084" s="36"/>
      <c r="Q13084" s="37"/>
      <c r="AD13084" s="59"/>
    </row>
    <row r="13085" spans="1:30">
      <c r="A13085" s="15"/>
      <c r="I13085" s="15"/>
      <c r="P13085" s="36"/>
      <c r="Q13085" s="37"/>
      <c r="AD13085" s="59"/>
    </row>
    <row r="13086" spans="1:30">
      <c r="A13086" s="15"/>
      <c r="I13086" s="15"/>
      <c r="P13086" s="36"/>
      <c r="Q13086" s="37"/>
      <c r="AD13086" s="59"/>
    </row>
    <row r="13087" spans="1:30">
      <c r="A13087" s="15"/>
      <c r="I13087" s="15"/>
      <c r="P13087" s="36"/>
      <c r="Q13087" s="37"/>
      <c r="AD13087" s="59"/>
    </row>
    <row r="13088" spans="1:30">
      <c r="A13088" s="15"/>
      <c r="I13088" s="15"/>
      <c r="P13088" s="36"/>
      <c r="Q13088" s="37"/>
      <c r="AD13088" s="59"/>
    </row>
    <row r="13089" spans="1:30">
      <c r="A13089" s="15"/>
      <c r="I13089" s="15"/>
      <c r="P13089" s="36"/>
      <c r="Q13089" s="37"/>
      <c r="AD13089" s="59"/>
    </row>
    <row r="13090" spans="1:30">
      <c r="A13090" s="15"/>
      <c r="I13090" s="15"/>
      <c r="P13090" s="36"/>
      <c r="Q13090" s="37"/>
      <c r="AD13090" s="59"/>
    </row>
    <row r="13091" spans="1:30">
      <c r="A13091" s="15"/>
      <c r="I13091" s="15"/>
      <c r="P13091" s="36"/>
      <c r="Q13091" s="37"/>
      <c r="AD13091" s="59"/>
    </row>
    <row r="13092" spans="1:30">
      <c r="A13092" s="15"/>
      <c r="I13092" s="15"/>
      <c r="P13092" s="36"/>
      <c r="Q13092" s="37"/>
      <c r="AD13092" s="59"/>
    </row>
    <row r="13093" spans="1:30">
      <c r="A13093" s="15"/>
      <c r="I13093" s="15"/>
      <c r="P13093" s="36"/>
      <c r="Q13093" s="37"/>
      <c r="AD13093" s="59"/>
    </row>
    <row r="13094" spans="1:30">
      <c r="A13094" s="15"/>
      <c r="I13094" s="15"/>
      <c r="P13094" s="36"/>
      <c r="Q13094" s="37"/>
      <c r="AD13094" s="59"/>
    </row>
    <row r="13095" spans="1:30">
      <c r="A13095" s="15"/>
      <c r="I13095" s="15"/>
      <c r="P13095" s="36"/>
      <c r="Q13095" s="37"/>
      <c r="AD13095" s="59"/>
    </row>
    <row r="13096" spans="1:30">
      <c r="A13096" s="15"/>
      <c r="I13096" s="15"/>
      <c r="P13096" s="36"/>
      <c r="Q13096" s="37"/>
      <c r="AD13096" s="59"/>
    </row>
    <row r="13097" spans="1:30">
      <c r="A13097" s="15"/>
      <c r="I13097" s="15"/>
      <c r="P13097" s="36"/>
      <c r="Q13097" s="37"/>
      <c r="AD13097" s="59"/>
    </row>
    <row r="13098" spans="1:30">
      <c r="A13098" s="15"/>
      <c r="I13098" s="15"/>
      <c r="P13098" s="36"/>
      <c r="Q13098" s="37"/>
      <c r="AD13098" s="59"/>
    </row>
    <row r="13099" spans="1:30">
      <c r="A13099" s="15"/>
      <c r="I13099" s="15"/>
      <c r="P13099" s="36"/>
      <c r="Q13099" s="37"/>
      <c r="AD13099" s="59"/>
    </row>
    <row r="13100" spans="1:30">
      <c r="A13100" s="15"/>
      <c r="I13100" s="15"/>
      <c r="P13100" s="36"/>
      <c r="Q13100" s="37"/>
      <c r="AD13100" s="59"/>
    </row>
    <row r="13101" spans="1:30">
      <c r="A13101" s="15"/>
      <c r="I13101" s="15"/>
      <c r="P13101" s="36"/>
      <c r="Q13101" s="37"/>
      <c r="AD13101" s="59"/>
    </row>
    <row r="13102" spans="1:30">
      <c r="A13102" s="15"/>
      <c r="I13102" s="15"/>
      <c r="P13102" s="36"/>
      <c r="Q13102" s="37"/>
      <c r="AD13102" s="59"/>
    </row>
    <row r="13103" spans="1:30">
      <c r="A13103" s="15"/>
      <c r="I13103" s="15"/>
      <c r="P13103" s="36"/>
      <c r="Q13103" s="37"/>
      <c r="AD13103" s="59"/>
    </row>
    <row r="13104" spans="1:30">
      <c r="A13104" s="15"/>
      <c r="I13104" s="15"/>
      <c r="P13104" s="36"/>
      <c r="Q13104" s="37"/>
      <c r="AD13104" s="59"/>
    </row>
    <row r="13105" spans="1:30">
      <c r="A13105" s="15"/>
      <c r="I13105" s="15"/>
      <c r="P13105" s="36"/>
      <c r="Q13105" s="37"/>
      <c r="AD13105" s="59"/>
    </row>
    <row r="13106" spans="1:30">
      <c r="A13106" s="15"/>
      <c r="I13106" s="15"/>
      <c r="P13106" s="36"/>
      <c r="Q13106" s="37"/>
      <c r="AD13106" s="59"/>
    </row>
    <row r="13107" spans="1:30">
      <c r="A13107" s="15"/>
      <c r="I13107" s="15"/>
      <c r="P13107" s="36"/>
      <c r="Q13107" s="37"/>
      <c r="AD13107" s="59"/>
    </row>
    <row r="13108" spans="1:30">
      <c r="A13108" s="15"/>
      <c r="I13108" s="15"/>
      <c r="P13108" s="36"/>
      <c r="Q13108" s="37"/>
      <c r="AD13108" s="59"/>
    </row>
    <row r="13109" spans="1:30">
      <c r="A13109" s="15"/>
      <c r="I13109" s="15"/>
      <c r="P13109" s="36"/>
      <c r="Q13109" s="37"/>
      <c r="AD13109" s="59"/>
    </row>
    <row r="13110" spans="1:30">
      <c r="A13110" s="15"/>
      <c r="I13110" s="15"/>
      <c r="P13110" s="36"/>
      <c r="Q13110" s="37"/>
      <c r="AD13110" s="59"/>
    </row>
    <row r="13111" spans="1:30">
      <c r="A13111" s="15"/>
      <c r="I13111" s="15"/>
      <c r="P13111" s="36"/>
      <c r="Q13111" s="37"/>
      <c r="AD13111" s="59"/>
    </row>
    <row r="13112" spans="1:30">
      <c r="A13112" s="15"/>
      <c r="I13112" s="15"/>
      <c r="P13112" s="36"/>
      <c r="Q13112" s="37"/>
      <c r="AD13112" s="59"/>
    </row>
    <row r="13113" spans="1:30">
      <c r="A13113" s="15"/>
      <c r="I13113" s="15"/>
      <c r="P13113" s="36"/>
      <c r="Q13113" s="37"/>
      <c r="AD13113" s="59"/>
    </row>
    <row r="13114" spans="1:30">
      <c r="A13114" s="15"/>
      <c r="I13114" s="15"/>
      <c r="P13114" s="36"/>
      <c r="Q13114" s="37"/>
      <c r="AD13114" s="59"/>
    </row>
    <row r="13115" spans="1:30">
      <c r="A13115" s="15"/>
      <c r="I13115" s="15"/>
      <c r="P13115" s="36"/>
      <c r="Q13115" s="37"/>
      <c r="AD13115" s="59"/>
    </row>
    <row r="13116" spans="1:30">
      <c r="A13116" s="15"/>
      <c r="I13116" s="15"/>
      <c r="P13116" s="36"/>
      <c r="Q13116" s="37"/>
      <c r="AD13116" s="59"/>
    </row>
    <row r="13117" spans="1:30">
      <c r="A13117" s="15"/>
      <c r="I13117" s="15"/>
      <c r="P13117" s="36"/>
      <c r="Q13117" s="37"/>
      <c r="AD13117" s="59"/>
    </row>
    <row r="13118" spans="1:30">
      <c r="A13118" s="15"/>
      <c r="I13118" s="15"/>
      <c r="P13118" s="36"/>
      <c r="Q13118" s="37"/>
      <c r="AD13118" s="59"/>
    </row>
    <row r="13119" spans="1:30">
      <c r="A13119" s="15"/>
      <c r="I13119" s="15"/>
      <c r="P13119" s="36"/>
      <c r="Q13119" s="37"/>
      <c r="AD13119" s="59"/>
    </row>
    <row r="13120" spans="1:30">
      <c r="A13120" s="15"/>
      <c r="I13120" s="15"/>
      <c r="P13120" s="36"/>
      <c r="Q13120" s="37"/>
      <c r="AD13120" s="59"/>
    </row>
    <row r="13121" spans="1:30">
      <c r="A13121" s="15"/>
      <c r="I13121" s="15"/>
      <c r="P13121" s="36"/>
      <c r="Q13121" s="37"/>
      <c r="AD13121" s="59"/>
    </row>
    <row r="13122" spans="1:30">
      <c r="A13122" s="15"/>
      <c r="I13122" s="15"/>
      <c r="P13122" s="36"/>
      <c r="Q13122" s="37"/>
      <c r="AD13122" s="59"/>
    </row>
    <row r="13123" spans="1:30">
      <c r="A13123" s="15"/>
      <c r="I13123" s="15"/>
      <c r="P13123" s="36"/>
      <c r="Q13123" s="37"/>
      <c r="AD13123" s="59"/>
    </row>
    <row r="13124" spans="1:30">
      <c r="A13124" s="15"/>
      <c r="I13124" s="15"/>
      <c r="P13124" s="36"/>
      <c r="Q13124" s="37"/>
      <c r="AD13124" s="59"/>
    </row>
    <row r="13125" spans="1:30">
      <c r="A13125" s="15"/>
      <c r="I13125" s="15"/>
      <c r="P13125" s="36"/>
      <c r="Q13125" s="37"/>
      <c r="AD13125" s="59"/>
    </row>
    <row r="13126" spans="1:30">
      <c r="A13126" s="15"/>
      <c r="I13126" s="15"/>
      <c r="P13126" s="36"/>
      <c r="Q13126" s="37"/>
      <c r="AD13126" s="59"/>
    </row>
    <row r="13127" spans="1:30">
      <c r="A13127" s="15"/>
      <c r="I13127" s="15"/>
      <c r="P13127" s="36"/>
      <c r="Q13127" s="37"/>
      <c r="AD13127" s="59"/>
    </row>
    <row r="13128" spans="1:30">
      <c r="A13128" s="15"/>
      <c r="I13128" s="15"/>
      <c r="P13128" s="36"/>
      <c r="Q13128" s="37"/>
      <c r="AD13128" s="59"/>
    </row>
    <row r="13129" spans="1:30">
      <c r="A13129" s="15"/>
      <c r="I13129" s="15"/>
      <c r="P13129" s="36"/>
      <c r="Q13129" s="37"/>
      <c r="AD13129" s="59"/>
    </row>
    <row r="13130" spans="1:30">
      <c r="A13130" s="15"/>
      <c r="I13130" s="15"/>
      <c r="P13130" s="36"/>
      <c r="Q13130" s="37"/>
      <c r="AD13130" s="59"/>
    </row>
    <row r="13131" spans="1:30">
      <c r="A13131" s="15"/>
      <c r="I13131" s="15"/>
      <c r="P13131" s="36"/>
      <c r="Q13131" s="37"/>
      <c r="AD13131" s="59"/>
    </row>
    <row r="13132" spans="1:30">
      <c r="A13132" s="15"/>
      <c r="I13132" s="15"/>
      <c r="P13132" s="36"/>
      <c r="Q13132" s="37"/>
      <c r="AD13132" s="59"/>
    </row>
    <row r="13133" spans="1:30">
      <c r="A13133" s="15"/>
      <c r="I13133" s="15"/>
      <c r="P13133" s="36"/>
      <c r="Q13133" s="37"/>
      <c r="AD13133" s="59"/>
    </row>
    <row r="13134" spans="1:30">
      <c r="A13134" s="15"/>
      <c r="I13134" s="15"/>
      <c r="P13134" s="36"/>
      <c r="Q13134" s="37"/>
      <c r="AD13134" s="59"/>
    </row>
    <row r="13135" spans="1:30">
      <c r="A13135" s="15"/>
      <c r="I13135" s="15"/>
      <c r="P13135" s="36"/>
      <c r="Q13135" s="37"/>
      <c r="AD13135" s="59"/>
    </row>
    <row r="13136" spans="1:30">
      <c r="A13136" s="15"/>
      <c r="I13136" s="15"/>
      <c r="P13136" s="36"/>
      <c r="Q13136" s="37"/>
      <c r="AD13136" s="59"/>
    </row>
    <row r="13137" spans="1:30">
      <c r="A13137" s="15"/>
      <c r="I13137" s="15"/>
      <c r="P13137" s="36"/>
      <c r="Q13137" s="37"/>
      <c r="AD13137" s="59"/>
    </row>
    <row r="13138" spans="1:30">
      <c r="A13138" s="15"/>
      <c r="I13138" s="15"/>
      <c r="P13138" s="36"/>
      <c r="Q13138" s="37"/>
      <c r="AD13138" s="59"/>
    </row>
    <row r="13139" spans="1:30">
      <c r="A13139" s="15"/>
      <c r="I13139" s="15"/>
      <c r="P13139" s="36"/>
      <c r="Q13139" s="37"/>
      <c r="AD13139" s="59"/>
    </row>
    <row r="13140" spans="1:30">
      <c r="A13140" s="15"/>
      <c r="I13140" s="15"/>
      <c r="P13140" s="36"/>
      <c r="Q13140" s="37"/>
      <c r="AD13140" s="59"/>
    </row>
    <row r="13141" spans="1:30">
      <c r="A13141" s="15"/>
      <c r="I13141" s="15"/>
      <c r="P13141" s="36"/>
      <c r="Q13141" s="37"/>
      <c r="AD13141" s="59"/>
    </row>
    <row r="13142" spans="1:30">
      <c r="A13142" s="15"/>
      <c r="I13142" s="15"/>
      <c r="P13142" s="36"/>
      <c r="Q13142" s="37"/>
      <c r="AD13142" s="59"/>
    </row>
    <row r="13143" spans="1:30">
      <c r="A13143" s="15"/>
      <c r="I13143" s="15"/>
      <c r="P13143" s="36"/>
      <c r="Q13143" s="37"/>
      <c r="AD13143" s="59"/>
    </row>
    <row r="13144" spans="1:30">
      <c r="A13144" s="15"/>
      <c r="I13144" s="15"/>
      <c r="P13144" s="36"/>
      <c r="Q13144" s="37"/>
      <c r="AD13144" s="59"/>
    </row>
    <row r="13145" spans="1:30">
      <c r="A13145" s="15"/>
      <c r="I13145" s="15"/>
      <c r="P13145" s="36"/>
      <c r="Q13145" s="37"/>
      <c r="AD13145" s="59"/>
    </row>
    <row r="13146" spans="1:30">
      <c r="A13146" s="15"/>
      <c r="I13146" s="15"/>
      <c r="P13146" s="36"/>
      <c r="Q13146" s="37"/>
      <c r="AD13146" s="59"/>
    </row>
    <row r="13147" spans="1:30">
      <c r="A13147" s="15"/>
      <c r="I13147" s="15"/>
      <c r="P13147" s="36"/>
      <c r="Q13147" s="37"/>
      <c r="AD13147" s="59"/>
    </row>
    <row r="13148" spans="1:30">
      <c r="A13148" s="15"/>
      <c r="I13148" s="15"/>
      <c r="P13148" s="36"/>
      <c r="Q13148" s="37"/>
      <c r="AD13148" s="59"/>
    </row>
    <row r="13149" spans="1:30">
      <c r="A13149" s="15"/>
      <c r="I13149" s="15"/>
      <c r="P13149" s="36"/>
      <c r="Q13149" s="37"/>
      <c r="AD13149" s="59"/>
    </row>
    <row r="13150" spans="1:30">
      <c r="A13150" s="15"/>
      <c r="I13150" s="15"/>
      <c r="P13150" s="36"/>
      <c r="Q13150" s="37"/>
      <c r="AD13150" s="59"/>
    </row>
    <row r="13151" spans="1:30">
      <c r="A13151" s="15"/>
      <c r="I13151" s="15"/>
      <c r="P13151" s="36"/>
      <c r="Q13151" s="37"/>
      <c r="AD13151" s="59"/>
    </row>
    <row r="13152" spans="1:30">
      <c r="A13152" s="15"/>
      <c r="I13152" s="15"/>
      <c r="P13152" s="36"/>
      <c r="Q13152" s="37"/>
      <c r="AD13152" s="59"/>
    </row>
    <row r="13153" spans="1:30">
      <c r="A13153" s="15"/>
      <c r="I13153" s="15"/>
      <c r="P13153" s="36"/>
      <c r="Q13153" s="37"/>
      <c r="AD13153" s="59"/>
    </row>
    <row r="13154" spans="1:30">
      <c r="A13154" s="15"/>
      <c r="I13154" s="15"/>
      <c r="P13154" s="36"/>
      <c r="Q13154" s="37"/>
      <c r="AD13154" s="59"/>
    </row>
    <row r="13155" spans="1:30">
      <c r="A13155" s="15"/>
      <c r="I13155" s="15"/>
      <c r="P13155" s="36"/>
      <c r="Q13155" s="37"/>
      <c r="AD13155" s="59"/>
    </row>
    <row r="13156" spans="1:30">
      <c r="A13156" s="15"/>
      <c r="I13156" s="15"/>
      <c r="P13156" s="36"/>
      <c r="Q13156" s="37"/>
      <c r="AD13156" s="59"/>
    </row>
    <row r="13157" spans="1:30">
      <c r="A13157" s="15"/>
      <c r="I13157" s="15"/>
      <c r="P13157" s="36"/>
      <c r="Q13157" s="37"/>
      <c r="AD13157" s="59"/>
    </row>
    <row r="13158" spans="1:30">
      <c r="A13158" s="15"/>
      <c r="I13158" s="15"/>
      <c r="P13158" s="36"/>
      <c r="Q13158" s="37"/>
      <c r="AD13158" s="59"/>
    </row>
    <row r="13159" spans="1:30">
      <c r="A13159" s="15"/>
      <c r="I13159" s="15"/>
      <c r="P13159" s="36"/>
      <c r="Q13159" s="37"/>
      <c r="AD13159" s="59"/>
    </row>
    <row r="13160" spans="1:30">
      <c r="A13160" s="15"/>
      <c r="I13160" s="15"/>
      <c r="P13160" s="36"/>
      <c r="Q13160" s="37"/>
      <c r="AD13160" s="59"/>
    </row>
    <row r="13161" spans="1:30">
      <c r="A13161" s="15"/>
      <c r="I13161" s="15"/>
      <c r="P13161" s="36"/>
      <c r="Q13161" s="37"/>
      <c r="AD13161" s="59"/>
    </row>
    <row r="13162" spans="1:30">
      <c r="A13162" s="15"/>
      <c r="I13162" s="15"/>
      <c r="P13162" s="36"/>
      <c r="Q13162" s="37"/>
      <c r="AD13162" s="59"/>
    </row>
    <row r="13163" spans="1:30">
      <c r="A13163" s="15"/>
      <c r="I13163" s="15"/>
      <c r="P13163" s="36"/>
      <c r="Q13163" s="37"/>
      <c r="AD13163" s="59"/>
    </row>
    <row r="13164" spans="1:30">
      <c r="A13164" s="15"/>
      <c r="I13164" s="15"/>
      <c r="P13164" s="36"/>
      <c r="Q13164" s="37"/>
      <c r="AD13164" s="59"/>
    </row>
    <row r="13165" spans="1:30">
      <c r="A13165" s="15"/>
      <c r="I13165" s="15"/>
      <c r="P13165" s="36"/>
      <c r="Q13165" s="37"/>
      <c r="AD13165" s="59"/>
    </row>
    <row r="13166" spans="1:30">
      <c r="A13166" s="15"/>
      <c r="I13166" s="15"/>
      <c r="P13166" s="36"/>
      <c r="Q13166" s="37"/>
      <c r="AD13166" s="59"/>
    </row>
    <row r="13167" spans="1:30">
      <c r="A13167" s="15"/>
      <c r="I13167" s="15"/>
      <c r="P13167" s="36"/>
      <c r="Q13167" s="37"/>
      <c r="AD13167" s="59"/>
    </row>
    <row r="13168" spans="1:30">
      <c r="A13168" s="15"/>
      <c r="I13168" s="15"/>
      <c r="P13168" s="36"/>
      <c r="Q13168" s="37"/>
      <c r="AD13168" s="59"/>
    </row>
    <row r="13169" spans="1:30">
      <c r="A13169" s="15"/>
      <c r="I13169" s="15"/>
      <c r="P13169" s="36"/>
      <c r="Q13169" s="37"/>
      <c r="AD13169" s="59"/>
    </row>
    <row r="13170" spans="1:30">
      <c r="A13170" s="15"/>
      <c r="I13170" s="15"/>
      <c r="P13170" s="36"/>
      <c r="Q13170" s="37"/>
      <c r="AD13170" s="59"/>
    </row>
    <row r="13171" spans="1:30">
      <c r="A13171" s="15"/>
      <c r="I13171" s="15"/>
      <c r="P13171" s="36"/>
      <c r="Q13171" s="37"/>
      <c r="AD13171" s="59"/>
    </row>
    <row r="13172" spans="1:30">
      <c r="A13172" s="15"/>
      <c r="I13172" s="15"/>
      <c r="P13172" s="36"/>
      <c r="Q13172" s="37"/>
      <c r="AD13172" s="59"/>
    </row>
    <row r="13173" spans="1:30">
      <c r="A13173" s="15"/>
      <c r="I13173" s="15"/>
      <c r="P13173" s="36"/>
      <c r="Q13173" s="37"/>
      <c r="AD13173" s="59"/>
    </row>
    <row r="13174" spans="1:30">
      <c r="A13174" s="15"/>
      <c r="I13174" s="15"/>
      <c r="P13174" s="36"/>
      <c r="Q13174" s="37"/>
      <c r="AD13174" s="59"/>
    </row>
    <row r="13175" spans="1:30">
      <c r="A13175" s="15"/>
      <c r="I13175" s="15"/>
      <c r="P13175" s="36"/>
      <c r="Q13175" s="37"/>
      <c r="AD13175" s="59"/>
    </row>
    <row r="13176" spans="1:30">
      <c r="A13176" s="15"/>
      <c r="I13176" s="15"/>
      <c r="P13176" s="36"/>
      <c r="Q13176" s="37"/>
      <c r="AD13176" s="59"/>
    </row>
    <row r="13177" spans="1:30">
      <c r="A13177" s="15"/>
      <c r="I13177" s="15"/>
      <c r="P13177" s="36"/>
      <c r="Q13177" s="37"/>
      <c r="AD13177" s="59"/>
    </row>
    <row r="13178" spans="1:30">
      <c r="A13178" s="15"/>
      <c r="I13178" s="15"/>
      <c r="P13178" s="36"/>
      <c r="Q13178" s="37"/>
      <c r="AD13178" s="59"/>
    </row>
    <row r="13179" spans="1:30">
      <c r="A13179" s="15"/>
      <c r="I13179" s="15"/>
      <c r="P13179" s="36"/>
      <c r="Q13179" s="37"/>
      <c r="AD13179" s="59"/>
    </row>
    <row r="13180" spans="1:30">
      <c r="A13180" s="15"/>
      <c r="I13180" s="15"/>
      <c r="P13180" s="36"/>
      <c r="Q13180" s="37"/>
      <c r="AD13180" s="59"/>
    </row>
    <row r="13181" spans="1:30">
      <c r="A13181" s="15"/>
      <c r="I13181" s="15"/>
      <c r="P13181" s="36"/>
      <c r="Q13181" s="37"/>
      <c r="AD13181" s="59"/>
    </row>
    <row r="13182" spans="1:30">
      <c r="A13182" s="15"/>
      <c r="I13182" s="15"/>
      <c r="P13182" s="36"/>
      <c r="Q13182" s="37"/>
      <c r="AD13182" s="59"/>
    </row>
    <row r="13183" spans="1:30">
      <c r="A13183" s="15"/>
      <c r="I13183" s="15"/>
      <c r="P13183" s="36"/>
      <c r="Q13183" s="37"/>
      <c r="AD13183" s="59"/>
    </row>
    <row r="13184" spans="1:30">
      <c r="A13184" s="15"/>
      <c r="I13184" s="15"/>
      <c r="P13184" s="36"/>
      <c r="Q13184" s="37"/>
      <c r="AD13184" s="59"/>
    </row>
    <row r="13185" spans="1:30">
      <c r="A13185" s="15"/>
      <c r="I13185" s="15"/>
      <c r="P13185" s="36"/>
      <c r="Q13185" s="37"/>
      <c r="AD13185" s="59"/>
    </row>
    <row r="13186" spans="1:30">
      <c r="A13186" s="15"/>
      <c r="I13186" s="15"/>
      <c r="P13186" s="36"/>
      <c r="Q13186" s="37"/>
      <c r="AD13186" s="59"/>
    </row>
    <row r="13187" spans="1:30">
      <c r="A13187" s="15"/>
      <c r="I13187" s="15"/>
      <c r="P13187" s="36"/>
      <c r="Q13187" s="37"/>
      <c r="AD13187" s="59"/>
    </row>
    <row r="13188" spans="1:30">
      <c r="A13188" s="15"/>
      <c r="I13188" s="15"/>
      <c r="P13188" s="36"/>
      <c r="Q13188" s="37"/>
      <c r="AD13188" s="59"/>
    </row>
    <row r="13189" spans="1:30">
      <c r="A13189" s="15"/>
      <c r="I13189" s="15"/>
      <c r="P13189" s="36"/>
      <c r="Q13189" s="37"/>
      <c r="AD13189" s="59"/>
    </row>
    <row r="13190" spans="1:30">
      <c r="A13190" s="15"/>
      <c r="I13190" s="15"/>
      <c r="P13190" s="36"/>
      <c r="Q13190" s="37"/>
      <c r="AD13190" s="59"/>
    </row>
    <row r="13191" spans="1:30">
      <c r="A13191" s="15"/>
      <c r="I13191" s="15"/>
      <c r="P13191" s="36"/>
      <c r="Q13191" s="37"/>
      <c r="AD13191" s="59"/>
    </row>
    <row r="13192" spans="1:30">
      <c r="A13192" s="15"/>
      <c r="I13192" s="15"/>
      <c r="P13192" s="36"/>
      <c r="Q13192" s="37"/>
      <c r="AD13192" s="59"/>
    </row>
    <row r="13193" spans="1:30">
      <c r="A13193" s="15"/>
      <c r="I13193" s="15"/>
      <c r="P13193" s="36"/>
      <c r="Q13193" s="37"/>
      <c r="AD13193" s="59"/>
    </row>
    <row r="13194" spans="1:30">
      <c r="A13194" s="15"/>
      <c r="I13194" s="15"/>
      <c r="P13194" s="36"/>
      <c r="Q13194" s="37"/>
      <c r="AD13194" s="59"/>
    </row>
    <row r="13195" spans="1:30">
      <c r="A13195" s="15"/>
      <c r="I13195" s="15"/>
      <c r="P13195" s="36"/>
      <c r="Q13195" s="37"/>
      <c r="AD13195" s="59"/>
    </row>
    <row r="13196" spans="1:30">
      <c r="A13196" s="15"/>
      <c r="I13196" s="15"/>
      <c r="P13196" s="36"/>
      <c r="Q13196" s="37"/>
      <c r="AD13196" s="59"/>
    </row>
    <row r="13197" spans="1:30">
      <c r="A13197" s="15"/>
      <c r="I13197" s="15"/>
      <c r="P13197" s="36"/>
      <c r="Q13197" s="37"/>
      <c r="AD13197" s="59"/>
    </row>
    <row r="13198" spans="1:30">
      <c r="A13198" s="15"/>
      <c r="I13198" s="15"/>
      <c r="P13198" s="36"/>
      <c r="Q13198" s="37"/>
      <c r="AD13198" s="59"/>
    </row>
    <row r="13199" spans="1:30">
      <c r="A13199" s="15"/>
      <c r="I13199" s="15"/>
      <c r="P13199" s="36"/>
      <c r="Q13199" s="37"/>
      <c r="AD13199" s="59"/>
    </row>
    <row r="13200" spans="1:30">
      <c r="A13200" s="15"/>
      <c r="I13200" s="15"/>
      <c r="P13200" s="36"/>
      <c r="Q13200" s="37"/>
      <c r="AD13200" s="59"/>
    </row>
    <row r="13201" spans="1:30">
      <c r="A13201" s="15"/>
      <c r="I13201" s="15"/>
      <c r="P13201" s="36"/>
      <c r="Q13201" s="37"/>
      <c r="AD13201" s="59"/>
    </row>
    <row r="13202" spans="1:30">
      <c r="A13202" s="15"/>
      <c r="I13202" s="15"/>
      <c r="P13202" s="36"/>
      <c r="Q13202" s="37"/>
      <c r="AD13202" s="59"/>
    </row>
    <row r="13203" spans="1:30">
      <c r="A13203" s="15"/>
      <c r="I13203" s="15"/>
      <c r="P13203" s="36"/>
      <c r="Q13203" s="37"/>
      <c r="AD13203" s="59"/>
    </row>
    <row r="13204" spans="1:30">
      <c r="A13204" s="15"/>
      <c r="I13204" s="15"/>
      <c r="P13204" s="36"/>
      <c r="Q13204" s="37"/>
      <c r="AD13204" s="59"/>
    </row>
    <row r="13205" spans="1:30">
      <c r="A13205" s="15"/>
      <c r="I13205" s="15"/>
      <c r="P13205" s="36"/>
      <c r="Q13205" s="37"/>
      <c r="AD13205" s="59"/>
    </row>
    <row r="13206" spans="1:30">
      <c r="A13206" s="15"/>
      <c r="I13206" s="15"/>
      <c r="P13206" s="36"/>
      <c r="Q13206" s="37"/>
      <c r="AD13206" s="59"/>
    </row>
    <row r="13207" spans="1:30">
      <c r="A13207" s="15"/>
      <c r="I13207" s="15"/>
      <c r="P13207" s="36"/>
      <c r="Q13207" s="37"/>
      <c r="AD13207" s="59"/>
    </row>
    <row r="13208" spans="1:30">
      <c r="A13208" s="15"/>
      <c r="I13208" s="15"/>
      <c r="P13208" s="36"/>
      <c r="Q13208" s="37"/>
      <c r="AD13208" s="59"/>
    </row>
    <row r="13209" spans="1:30">
      <c r="A13209" s="15"/>
      <c r="I13209" s="15"/>
      <c r="P13209" s="36"/>
      <c r="Q13209" s="37"/>
      <c r="AD13209" s="59"/>
    </row>
    <row r="13210" spans="1:30">
      <c r="A13210" s="15"/>
      <c r="I13210" s="15"/>
      <c r="P13210" s="36"/>
      <c r="Q13210" s="37"/>
      <c r="AD13210" s="59"/>
    </row>
    <row r="13211" spans="1:30">
      <c r="A13211" s="15"/>
      <c r="I13211" s="15"/>
      <c r="P13211" s="36"/>
      <c r="Q13211" s="37"/>
      <c r="AD13211" s="59"/>
    </row>
    <row r="13212" spans="1:30">
      <c r="A13212" s="15"/>
      <c r="I13212" s="15"/>
      <c r="P13212" s="36"/>
      <c r="Q13212" s="37"/>
      <c r="AD13212" s="59"/>
    </row>
    <row r="13213" spans="1:30">
      <c r="A13213" s="15"/>
      <c r="I13213" s="15"/>
      <c r="P13213" s="36"/>
      <c r="Q13213" s="37"/>
      <c r="AD13213" s="59"/>
    </row>
    <row r="13214" spans="1:30">
      <c r="A13214" s="15"/>
      <c r="I13214" s="15"/>
      <c r="P13214" s="36"/>
      <c r="Q13214" s="37"/>
      <c r="AD13214" s="59"/>
    </row>
    <row r="13215" spans="1:30">
      <c r="A13215" s="15"/>
      <c r="I13215" s="15"/>
      <c r="P13215" s="36"/>
      <c r="Q13215" s="37"/>
      <c r="AD13215" s="59"/>
    </row>
    <row r="13216" spans="1:30">
      <c r="A13216" s="15"/>
      <c r="I13216" s="15"/>
      <c r="P13216" s="36"/>
      <c r="Q13216" s="37"/>
      <c r="AD13216" s="59"/>
    </row>
    <row r="13217" spans="1:30">
      <c r="A13217" s="15"/>
      <c r="I13217" s="15"/>
      <c r="P13217" s="36"/>
      <c r="Q13217" s="37"/>
      <c r="AD13217" s="59"/>
    </row>
    <row r="13218" spans="1:30">
      <c r="A13218" s="15"/>
      <c r="I13218" s="15"/>
      <c r="P13218" s="36"/>
      <c r="Q13218" s="37"/>
      <c r="AD13218" s="59"/>
    </row>
    <row r="13219" spans="1:30">
      <c r="A13219" s="15"/>
      <c r="I13219" s="15"/>
      <c r="P13219" s="36"/>
      <c r="Q13219" s="37"/>
      <c r="AD13219" s="59"/>
    </row>
    <row r="13220" spans="1:30">
      <c r="A13220" s="15"/>
      <c r="I13220" s="15"/>
      <c r="P13220" s="36"/>
      <c r="Q13220" s="37"/>
      <c r="AD13220" s="59"/>
    </row>
    <row r="13221" spans="1:30">
      <c r="A13221" s="15"/>
      <c r="I13221" s="15"/>
      <c r="P13221" s="36"/>
      <c r="Q13221" s="37"/>
      <c r="AD13221" s="59"/>
    </row>
    <row r="13222" spans="1:30">
      <c r="A13222" s="15"/>
      <c r="I13222" s="15"/>
      <c r="P13222" s="36"/>
      <c r="Q13222" s="37"/>
      <c r="AD13222" s="59"/>
    </row>
    <row r="13223" spans="1:30">
      <c r="A13223" s="15"/>
      <c r="I13223" s="15"/>
      <c r="P13223" s="36"/>
      <c r="Q13223" s="37"/>
      <c r="AD13223" s="59"/>
    </row>
    <row r="13224" spans="1:30">
      <c r="A13224" s="15"/>
      <c r="I13224" s="15"/>
      <c r="P13224" s="36"/>
      <c r="Q13224" s="37"/>
      <c r="Z13224" s="68"/>
      <c r="AD13224" s="59"/>
    </row>
    <row r="13225" spans="1:30">
      <c r="A13225" s="15"/>
      <c r="I13225" s="15"/>
      <c r="P13225" s="36"/>
      <c r="Q13225" s="37"/>
      <c r="AD13225" s="59"/>
    </row>
    <row r="13226" spans="1:30">
      <c r="A13226" s="15"/>
      <c r="I13226" s="15"/>
      <c r="P13226" s="36"/>
      <c r="Q13226" s="37"/>
      <c r="AD13226" s="59"/>
    </row>
    <row r="13227" spans="1:30">
      <c r="A13227" s="15"/>
      <c r="I13227" s="15"/>
      <c r="P13227" s="36"/>
      <c r="Q13227" s="37"/>
      <c r="AD13227" s="59"/>
    </row>
    <row r="13228" spans="1:30">
      <c r="A13228" s="15"/>
      <c r="I13228" s="15"/>
      <c r="P13228" s="36"/>
      <c r="Q13228" s="37"/>
      <c r="AD13228" s="59"/>
    </row>
    <row r="13229" spans="1:30">
      <c r="A13229" s="15"/>
      <c r="I13229" s="15"/>
      <c r="P13229" s="36"/>
      <c r="Q13229" s="37"/>
      <c r="Z13229" s="68"/>
      <c r="AD13229" s="59"/>
    </row>
    <row r="13230" spans="1:30">
      <c r="A13230" s="15"/>
      <c r="I13230" s="15"/>
      <c r="P13230" s="36"/>
      <c r="Q13230" s="37"/>
      <c r="Z13230" s="68"/>
      <c r="AD13230" s="59"/>
    </row>
    <row r="13231" spans="1:30">
      <c r="A13231" s="15"/>
      <c r="I13231" s="15"/>
      <c r="P13231" s="36"/>
      <c r="Q13231" s="37"/>
      <c r="Z13231" s="68"/>
      <c r="AD13231" s="59"/>
    </row>
    <row r="13232" spans="1:30">
      <c r="A13232" s="15"/>
      <c r="I13232" s="15"/>
      <c r="P13232" s="36"/>
      <c r="Q13232" s="37"/>
      <c r="AD13232" s="59"/>
    </row>
    <row r="13233" spans="1:30">
      <c r="A13233" s="15"/>
      <c r="I13233" s="15"/>
      <c r="P13233" s="36"/>
      <c r="Q13233" s="37"/>
      <c r="AD13233" s="59"/>
    </row>
    <row r="13234" spans="1:30">
      <c r="A13234" s="15"/>
      <c r="I13234" s="15"/>
      <c r="P13234" s="36"/>
      <c r="Q13234" s="37"/>
      <c r="Z13234" s="59"/>
      <c r="AD13234" s="59"/>
    </row>
    <row r="13235" spans="1:30">
      <c r="A13235" s="15"/>
      <c r="I13235" s="15"/>
      <c r="P13235" s="36"/>
      <c r="Q13235" s="37"/>
      <c r="AD13235" s="59"/>
    </row>
    <row r="13236" spans="1:30">
      <c r="A13236" s="15"/>
      <c r="I13236" s="15"/>
      <c r="P13236" s="36"/>
      <c r="Q13236" s="37"/>
      <c r="AD13236" s="59"/>
    </row>
    <row r="13237" spans="1:30">
      <c r="A13237" s="15"/>
      <c r="I13237" s="15"/>
      <c r="P13237" s="36"/>
      <c r="Q13237" s="37"/>
      <c r="AD13237" s="59"/>
    </row>
    <row r="13238" spans="1:30">
      <c r="A13238" s="15"/>
      <c r="I13238" s="15"/>
      <c r="P13238" s="36"/>
      <c r="Q13238" s="37"/>
      <c r="AD13238" s="59"/>
    </row>
    <row r="13239" spans="1:30">
      <c r="A13239" s="15"/>
      <c r="I13239" s="15"/>
      <c r="P13239" s="36"/>
      <c r="Q13239" s="37"/>
      <c r="AD13239" s="59"/>
    </row>
    <row r="13240" spans="1:30">
      <c r="A13240" s="15"/>
      <c r="I13240" s="15"/>
      <c r="P13240" s="36"/>
      <c r="Q13240" s="37"/>
      <c r="AD13240" s="59"/>
    </row>
    <row r="13241" spans="1:30">
      <c r="A13241" s="15"/>
      <c r="I13241" s="15"/>
      <c r="P13241" s="36"/>
      <c r="Q13241" s="37"/>
      <c r="AD13241" s="59"/>
    </row>
    <row r="13242" spans="1:30">
      <c r="A13242" s="15"/>
      <c r="I13242" s="15"/>
      <c r="P13242" s="36"/>
      <c r="Q13242" s="37"/>
      <c r="AD13242" s="59"/>
    </row>
    <row r="13243" spans="1:30">
      <c r="A13243" s="15"/>
      <c r="I13243" s="15"/>
      <c r="P13243" s="36"/>
      <c r="Q13243" s="37"/>
      <c r="AD13243" s="59"/>
    </row>
    <row r="13244" spans="1:30">
      <c r="A13244" s="15"/>
      <c r="I13244" s="15"/>
      <c r="P13244" s="36"/>
      <c r="Q13244" s="37"/>
      <c r="AD13244" s="59"/>
    </row>
    <row r="13245" spans="1:30">
      <c r="A13245" s="15"/>
      <c r="I13245" s="15"/>
      <c r="P13245" s="36"/>
      <c r="Q13245" s="37"/>
      <c r="AD13245" s="59"/>
    </row>
    <row r="13246" spans="1:30">
      <c r="A13246" s="15"/>
      <c r="I13246" s="15"/>
      <c r="P13246" s="36"/>
      <c r="Q13246" s="37"/>
      <c r="AD13246" s="59"/>
    </row>
    <row r="13247" spans="1:30">
      <c r="A13247" s="15"/>
      <c r="I13247" s="15"/>
      <c r="P13247" s="36"/>
      <c r="Q13247" s="37"/>
      <c r="AD13247" s="59"/>
    </row>
    <row r="13248" spans="1:30">
      <c r="A13248" s="15"/>
      <c r="I13248" s="15"/>
      <c r="P13248" s="36"/>
      <c r="Q13248" s="37"/>
      <c r="AD13248" s="59"/>
    </row>
    <row r="13249" spans="1:30">
      <c r="A13249" s="15"/>
      <c r="I13249" s="15"/>
      <c r="P13249" s="36"/>
      <c r="Q13249" s="37"/>
      <c r="AD13249" s="59"/>
    </row>
    <row r="13250" spans="1:30">
      <c r="A13250" s="15"/>
      <c r="I13250" s="15"/>
      <c r="P13250" s="36"/>
      <c r="Q13250" s="37"/>
      <c r="AD13250" s="59"/>
    </row>
    <row r="13251" spans="1:30">
      <c r="A13251" s="15"/>
      <c r="I13251" s="15"/>
      <c r="P13251" s="36"/>
      <c r="Q13251" s="37"/>
      <c r="AD13251" s="59"/>
    </row>
    <row r="13252" spans="1:30">
      <c r="A13252" s="15"/>
      <c r="I13252" s="15"/>
      <c r="P13252" s="36"/>
      <c r="Q13252" s="37"/>
      <c r="AD13252" s="59"/>
    </row>
    <row r="13253" spans="1:30">
      <c r="A13253" s="15"/>
      <c r="I13253" s="15"/>
      <c r="P13253" s="36"/>
      <c r="Q13253" s="37"/>
      <c r="AD13253" s="59"/>
    </row>
    <row r="13254" spans="1:30">
      <c r="A13254" s="15"/>
      <c r="I13254" s="15"/>
      <c r="P13254" s="36"/>
      <c r="Q13254" s="37"/>
      <c r="AD13254" s="59"/>
    </row>
    <row r="13255" spans="1:30">
      <c r="A13255" s="15"/>
      <c r="I13255" s="15"/>
      <c r="P13255" s="36"/>
      <c r="Q13255" s="37"/>
      <c r="AD13255" s="59"/>
    </row>
    <row r="13256" spans="1:30">
      <c r="A13256" s="15"/>
      <c r="I13256" s="15"/>
      <c r="P13256" s="36"/>
      <c r="Q13256" s="37"/>
      <c r="AD13256" s="59"/>
    </row>
    <row r="13257" spans="1:30">
      <c r="A13257" s="15"/>
      <c r="I13257" s="15"/>
      <c r="P13257" s="36"/>
      <c r="Q13257" s="37"/>
      <c r="AD13257" s="59"/>
    </row>
    <row r="13258" spans="1:30">
      <c r="A13258" s="15"/>
      <c r="I13258" s="15"/>
      <c r="P13258" s="36"/>
      <c r="Q13258" s="37"/>
      <c r="AD13258" s="59"/>
    </row>
    <row r="13259" spans="1:30">
      <c r="A13259" s="15"/>
      <c r="I13259" s="15"/>
      <c r="P13259" s="36"/>
      <c r="Q13259" s="37"/>
      <c r="AD13259" s="59"/>
    </row>
    <row r="13260" spans="1:30">
      <c r="A13260" s="15"/>
      <c r="I13260" s="15"/>
      <c r="P13260" s="36"/>
      <c r="Q13260" s="37"/>
      <c r="AD13260" s="59"/>
    </row>
    <row r="13261" spans="1:30">
      <c r="A13261" s="15"/>
      <c r="I13261" s="15"/>
      <c r="P13261" s="36"/>
      <c r="Q13261" s="37"/>
      <c r="AD13261" s="59"/>
    </row>
    <row r="13262" spans="1:30">
      <c r="A13262" s="15"/>
      <c r="I13262" s="15"/>
      <c r="P13262" s="36"/>
      <c r="Q13262" s="37"/>
      <c r="AD13262" s="59"/>
    </row>
    <row r="13263" spans="1:30">
      <c r="A13263" s="15"/>
      <c r="I13263" s="15"/>
      <c r="P13263" s="36"/>
      <c r="Q13263" s="37"/>
      <c r="AD13263" s="59"/>
    </row>
    <row r="13264" spans="1:30">
      <c r="A13264" s="15"/>
      <c r="I13264" s="15"/>
      <c r="P13264" s="36"/>
      <c r="Q13264" s="37"/>
      <c r="AD13264" s="59"/>
    </row>
    <row r="13265" spans="1:30">
      <c r="A13265" s="15"/>
      <c r="I13265" s="15"/>
      <c r="P13265" s="36"/>
      <c r="Q13265" s="37"/>
      <c r="AD13265" s="59"/>
    </row>
    <row r="13266" spans="1:30">
      <c r="A13266" s="15"/>
      <c r="I13266" s="15"/>
      <c r="P13266" s="36"/>
      <c r="Q13266" s="37"/>
      <c r="AD13266" s="59"/>
    </row>
    <row r="13267" spans="1:30">
      <c r="A13267" s="15"/>
      <c r="I13267" s="15"/>
      <c r="P13267" s="36"/>
      <c r="Q13267" s="37"/>
      <c r="AD13267" s="59"/>
    </row>
    <row r="13268" spans="1:30">
      <c r="A13268" s="15"/>
      <c r="I13268" s="15"/>
      <c r="P13268" s="36"/>
      <c r="Q13268" s="37"/>
      <c r="AD13268" s="59"/>
    </row>
    <row r="13269" spans="1:30">
      <c r="A13269" s="15"/>
      <c r="I13269" s="15"/>
      <c r="P13269" s="36"/>
      <c r="Q13269" s="37"/>
      <c r="AD13269" s="59"/>
    </row>
    <row r="13270" spans="1:30">
      <c r="A13270" s="15"/>
      <c r="I13270" s="15"/>
      <c r="P13270" s="36"/>
      <c r="Q13270" s="37"/>
      <c r="AD13270" s="59"/>
    </row>
    <row r="13271" spans="1:30">
      <c r="A13271" s="15"/>
      <c r="I13271" s="15"/>
      <c r="P13271" s="36"/>
      <c r="Q13271" s="37"/>
      <c r="AD13271" s="59"/>
    </row>
    <row r="13272" spans="1:30">
      <c r="A13272" s="15"/>
      <c r="I13272" s="15"/>
      <c r="P13272" s="36"/>
      <c r="Q13272" s="37"/>
      <c r="AD13272" s="59"/>
    </row>
    <row r="13273" spans="1:30">
      <c r="A13273" s="15"/>
      <c r="I13273" s="15"/>
      <c r="P13273" s="36"/>
      <c r="Q13273" s="37"/>
      <c r="AD13273" s="59"/>
    </row>
    <row r="13274" spans="1:30">
      <c r="A13274" s="15"/>
      <c r="I13274" s="15"/>
      <c r="P13274" s="36"/>
      <c r="Q13274" s="37"/>
      <c r="AD13274" s="59"/>
    </row>
    <row r="13275" spans="1:30">
      <c r="A13275" s="15"/>
      <c r="I13275" s="15"/>
      <c r="P13275" s="36"/>
      <c r="Q13275" s="37"/>
      <c r="AD13275" s="59"/>
    </row>
    <row r="13276" spans="1:30">
      <c r="A13276" s="15"/>
      <c r="I13276" s="15"/>
      <c r="P13276" s="36"/>
      <c r="Q13276" s="37"/>
      <c r="AD13276" s="59"/>
    </row>
    <row r="13277" spans="1:30">
      <c r="A13277" s="15"/>
      <c r="I13277" s="15"/>
      <c r="P13277" s="36"/>
      <c r="Q13277" s="37"/>
      <c r="AD13277" s="59"/>
    </row>
    <row r="13278" spans="1:30">
      <c r="A13278" s="15"/>
      <c r="I13278" s="15"/>
      <c r="P13278" s="36"/>
      <c r="Q13278" s="37"/>
      <c r="AD13278" s="59"/>
    </row>
    <row r="13279" spans="1:30">
      <c r="A13279" s="15"/>
      <c r="I13279" s="15"/>
      <c r="P13279" s="36"/>
      <c r="Q13279" s="37"/>
      <c r="AD13279" s="59"/>
    </row>
    <row r="13280" spans="1:30">
      <c r="A13280" s="15"/>
      <c r="I13280" s="15"/>
      <c r="P13280" s="36"/>
      <c r="Q13280" s="37"/>
      <c r="AD13280" s="59"/>
    </row>
    <row r="13281" spans="1:30">
      <c r="A13281" s="15"/>
      <c r="I13281" s="15"/>
      <c r="P13281" s="36"/>
      <c r="Q13281" s="37"/>
      <c r="AD13281" s="59"/>
    </row>
    <row r="13282" spans="1:30">
      <c r="A13282" s="15"/>
      <c r="I13282" s="15"/>
      <c r="P13282" s="36"/>
      <c r="Q13282" s="37"/>
      <c r="AD13282" s="59"/>
    </row>
    <row r="13283" spans="1:30">
      <c r="A13283" s="15"/>
      <c r="I13283" s="15"/>
      <c r="P13283" s="36"/>
      <c r="Q13283" s="37"/>
      <c r="AD13283" s="59"/>
    </row>
    <row r="13284" spans="1:30">
      <c r="A13284" s="15"/>
      <c r="I13284" s="15"/>
      <c r="P13284" s="36"/>
      <c r="Q13284" s="37"/>
      <c r="AD13284" s="59"/>
    </row>
    <row r="13285" spans="1:30">
      <c r="A13285" s="15"/>
      <c r="I13285" s="15"/>
      <c r="P13285" s="36"/>
      <c r="Q13285" s="37"/>
      <c r="AD13285" s="59"/>
    </row>
    <row r="13286" spans="1:30">
      <c r="A13286" s="15"/>
      <c r="I13286" s="15"/>
      <c r="P13286" s="36"/>
      <c r="Q13286" s="37"/>
      <c r="AD13286" s="59"/>
    </row>
    <row r="13287" spans="1:30">
      <c r="A13287" s="15"/>
      <c r="I13287" s="15"/>
      <c r="P13287" s="36"/>
      <c r="Q13287" s="37"/>
      <c r="AD13287" s="59"/>
    </row>
    <row r="13288" spans="1:30">
      <c r="A13288" s="15"/>
      <c r="I13288" s="15"/>
      <c r="P13288" s="36"/>
      <c r="Q13288" s="37"/>
      <c r="AD13288" s="59"/>
    </row>
    <row r="13289" spans="1:30">
      <c r="A13289" s="15"/>
      <c r="I13289" s="15"/>
      <c r="P13289" s="36"/>
      <c r="Q13289" s="37"/>
      <c r="AD13289" s="59"/>
    </row>
    <row r="13290" spans="1:30">
      <c r="A13290" s="15"/>
      <c r="I13290" s="15"/>
      <c r="P13290" s="36"/>
      <c r="Q13290" s="37"/>
      <c r="AD13290" s="59"/>
    </row>
    <row r="13291" spans="1:30">
      <c r="A13291" s="15"/>
      <c r="I13291" s="15"/>
      <c r="P13291" s="36"/>
      <c r="Q13291" s="37"/>
      <c r="AD13291" s="59"/>
    </row>
    <row r="13292" spans="1:30">
      <c r="A13292" s="15"/>
      <c r="I13292" s="15"/>
      <c r="P13292" s="36"/>
      <c r="Q13292" s="37"/>
      <c r="AD13292" s="59"/>
    </row>
    <row r="13293" spans="1:30">
      <c r="A13293" s="15"/>
      <c r="I13293" s="15"/>
      <c r="P13293" s="36"/>
      <c r="Q13293" s="37"/>
      <c r="AD13293" s="59"/>
    </row>
    <row r="13294" spans="1:30">
      <c r="A13294" s="15"/>
      <c r="I13294" s="15"/>
      <c r="P13294" s="36"/>
      <c r="Q13294" s="37"/>
      <c r="AD13294" s="59"/>
    </row>
    <row r="13295" spans="1:30">
      <c r="A13295" s="15"/>
      <c r="I13295" s="15"/>
      <c r="P13295" s="36"/>
      <c r="Q13295" s="37"/>
      <c r="AD13295" s="59"/>
    </row>
    <row r="13296" spans="1:30">
      <c r="A13296" s="15"/>
      <c r="I13296" s="15"/>
      <c r="P13296" s="36"/>
      <c r="Q13296" s="37"/>
      <c r="AD13296" s="59"/>
    </row>
    <row r="13297" spans="1:30">
      <c r="A13297" s="15"/>
      <c r="I13297" s="15"/>
      <c r="P13297" s="36"/>
      <c r="Q13297" s="37"/>
      <c r="AD13297" s="59"/>
    </row>
    <row r="13298" spans="1:30">
      <c r="A13298" s="15"/>
      <c r="I13298" s="15"/>
      <c r="P13298" s="36"/>
      <c r="Q13298" s="37"/>
      <c r="AD13298" s="59"/>
    </row>
    <row r="13299" spans="1:30">
      <c r="A13299" s="15"/>
      <c r="I13299" s="15"/>
      <c r="P13299" s="36"/>
      <c r="Q13299" s="37"/>
      <c r="AD13299" s="59"/>
    </row>
    <row r="13300" spans="1:30">
      <c r="A13300" s="15"/>
      <c r="I13300" s="15"/>
      <c r="P13300" s="36"/>
      <c r="Q13300" s="37"/>
      <c r="AD13300" s="59"/>
    </row>
    <row r="13301" spans="1:30">
      <c r="A13301" s="15"/>
      <c r="I13301" s="15"/>
      <c r="P13301" s="36"/>
      <c r="Q13301" s="37"/>
      <c r="AD13301" s="59"/>
    </row>
    <row r="13302" spans="1:30">
      <c r="A13302" s="15"/>
      <c r="I13302" s="15"/>
      <c r="P13302" s="36"/>
      <c r="Q13302" s="37"/>
      <c r="AD13302" s="59"/>
    </row>
    <row r="13303" spans="1:30">
      <c r="A13303" s="15"/>
      <c r="I13303" s="15"/>
      <c r="P13303" s="36"/>
      <c r="Q13303" s="37"/>
      <c r="AD13303" s="59"/>
    </row>
    <row r="13304" spans="1:30">
      <c r="A13304" s="15"/>
      <c r="I13304" s="15"/>
      <c r="P13304" s="36"/>
      <c r="Q13304" s="37"/>
      <c r="AD13304" s="59"/>
    </row>
    <row r="13305" spans="1:30">
      <c r="A13305" s="15"/>
      <c r="I13305" s="15"/>
      <c r="P13305" s="36"/>
      <c r="Q13305" s="37"/>
      <c r="AD13305" s="59"/>
    </row>
    <row r="13306" spans="1:30">
      <c r="A13306" s="15"/>
      <c r="I13306" s="15"/>
      <c r="P13306" s="36"/>
      <c r="Q13306" s="37"/>
      <c r="AD13306" s="59"/>
    </row>
    <row r="13307" spans="1:30">
      <c r="A13307" s="15"/>
      <c r="I13307" s="15"/>
      <c r="P13307" s="36"/>
      <c r="Q13307" s="37"/>
      <c r="AD13307" s="59"/>
    </row>
    <row r="13308" spans="1:30">
      <c r="A13308" s="15"/>
      <c r="I13308" s="15"/>
      <c r="P13308" s="36"/>
      <c r="Q13308" s="37"/>
      <c r="AD13308" s="59"/>
    </row>
    <row r="13309" spans="1:30">
      <c r="A13309" s="15"/>
      <c r="I13309" s="15"/>
      <c r="P13309" s="36"/>
      <c r="Q13309" s="37"/>
      <c r="AD13309" s="59"/>
    </row>
    <row r="13310" spans="1:30">
      <c r="A13310" s="15"/>
      <c r="I13310" s="15"/>
      <c r="P13310" s="36"/>
      <c r="Q13310" s="37"/>
      <c r="AD13310" s="59"/>
    </row>
    <row r="13311" spans="1:30">
      <c r="A13311" s="15"/>
      <c r="I13311" s="15"/>
      <c r="P13311" s="36"/>
      <c r="Q13311" s="37"/>
      <c r="AD13311" s="59"/>
    </row>
    <row r="13312" spans="1:30">
      <c r="A13312" s="15"/>
      <c r="I13312" s="15"/>
      <c r="P13312" s="36"/>
      <c r="Q13312" s="37"/>
      <c r="AD13312" s="59"/>
    </row>
    <row r="13313" spans="1:30">
      <c r="A13313" s="15"/>
      <c r="I13313" s="15"/>
      <c r="P13313" s="36"/>
      <c r="Q13313" s="37"/>
      <c r="AD13313" s="59"/>
    </row>
    <row r="13314" spans="1:30">
      <c r="A13314" s="15"/>
      <c r="I13314" s="15"/>
      <c r="P13314" s="36"/>
      <c r="Q13314" s="37"/>
      <c r="AD13314" s="59"/>
    </row>
    <row r="13315" spans="1:30">
      <c r="A13315" s="15"/>
      <c r="I13315" s="15"/>
      <c r="P13315" s="36"/>
      <c r="Q13315" s="37"/>
      <c r="AD13315" s="59"/>
    </row>
    <row r="13316" spans="1:30">
      <c r="A13316" s="15"/>
      <c r="I13316" s="15"/>
      <c r="P13316" s="36"/>
      <c r="Q13316" s="37"/>
      <c r="AD13316" s="59"/>
    </row>
    <row r="13317" spans="1:30">
      <c r="A13317" s="15"/>
      <c r="I13317" s="15"/>
      <c r="P13317" s="36"/>
      <c r="Q13317" s="37"/>
      <c r="AD13317" s="59"/>
    </row>
    <row r="13318" spans="1:30">
      <c r="A13318" s="15"/>
      <c r="I13318" s="15"/>
      <c r="P13318" s="36"/>
      <c r="Q13318" s="37"/>
      <c r="AD13318" s="59"/>
    </row>
    <row r="13319" spans="1:30">
      <c r="A13319" s="15"/>
      <c r="I13319" s="15"/>
      <c r="P13319" s="36"/>
      <c r="Q13319" s="37"/>
      <c r="AD13319" s="59"/>
    </row>
    <row r="13320" spans="1:30">
      <c r="A13320" s="15"/>
      <c r="I13320" s="15"/>
      <c r="P13320" s="36"/>
      <c r="Q13320" s="37"/>
      <c r="AD13320" s="59"/>
    </row>
    <row r="13321" spans="1:30">
      <c r="A13321" s="15"/>
      <c r="I13321" s="15"/>
      <c r="P13321" s="36"/>
      <c r="Q13321" s="37"/>
      <c r="AD13321" s="59"/>
    </row>
    <row r="13322" spans="1:30">
      <c r="A13322" s="15"/>
      <c r="I13322" s="15"/>
      <c r="P13322" s="36"/>
      <c r="Q13322" s="37"/>
      <c r="AD13322" s="59"/>
    </row>
    <row r="13323" spans="1:30">
      <c r="A13323" s="15"/>
      <c r="I13323" s="15"/>
      <c r="P13323" s="36"/>
      <c r="Q13323" s="37"/>
      <c r="AD13323" s="59"/>
    </row>
    <row r="13324" spans="1:30">
      <c r="A13324" s="15"/>
      <c r="I13324" s="15"/>
      <c r="P13324" s="36"/>
      <c r="Q13324" s="37"/>
      <c r="AD13324" s="59"/>
    </row>
    <row r="13325" spans="1:30">
      <c r="A13325" s="15"/>
      <c r="I13325" s="15"/>
      <c r="P13325" s="36"/>
      <c r="Q13325" s="37"/>
      <c r="AD13325" s="59"/>
    </row>
    <row r="13326" spans="1:30">
      <c r="A13326" s="15"/>
      <c r="I13326" s="15"/>
      <c r="P13326" s="36"/>
      <c r="Q13326" s="37"/>
      <c r="AD13326" s="59"/>
    </row>
    <row r="13327" spans="1:30">
      <c r="A13327" s="15"/>
      <c r="I13327" s="15"/>
      <c r="P13327" s="36"/>
      <c r="Q13327" s="37"/>
      <c r="AD13327" s="59"/>
    </row>
    <row r="13328" spans="1:30">
      <c r="A13328" s="15"/>
      <c r="I13328" s="15"/>
      <c r="P13328" s="36"/>
      <c r="Q13328" s="37"/>
      <c r="AD13328" s="59"/>
    </row>
    <row r="13329" spans="1:30">
      <c r="A13329" s="15"/>
      <c r="I13329" s="15"/>
      <c r="P13329" s="36"/>
      <c r="Q13329" s="37"/>
      <c r="AD13329" s="59"/>
    </row>
    <row r="13330" spans="1:30">
      <c r="A13330" s="15"/>
      <c r="I13330" s="15"/>
      <c r="P13330" s="36"/>
      <c r="Q13330" s="37"/>
      <c r="AD13330" s="59"/>
    </row>
    <row r="13331" spans="1:30">
      <c r="A13331" s="15"/>
      <c r="I13331" s="15"/>
      <c r="P13331" s="36"/>
      <c r="Q13331" s="37"/>
      <c r="AD13331" s="59"/>
    </row>
    <row r="13332" spans="1:30">
      <c r="A13332" s="15"/>
      <c r="I13332" s="15"/>
      <c r="P13332" s="36"/>
      <c r="Q13332" s="37"/>
      <c r="AD13332" s="59"/>
    </row>
    <row r="13333" spans="1:30">
      <c r="A13333" s="15"/>
      <c r="I13333" s="15"/>
      <c r="P13333" s="36"/>
      <c r="Q13333" s="37"/>
      <c r="AD13333" s="59"/>
    </row>
    <row r="13334" spans="1:30">
      <c r="A13334" s="15"/>
      <c r="I13334" s="15"/>
      <c r="P13334" s="36"/>
      <c r="Q13334" s="37"/>
      <c r="AD13334" s="59"/>
    </row>
    <row r="13335" spans="1:30">
      <c r="A13335" s="15"/>
      <c r="I13335" s="15"/>
      <c r="P13335" s="36"/>
      <c r="Q13335" s="37"/>
      <c r="AD13335" s="59"/>
    </row>
    <row r="13336" spans="1:30">
      <c r="A13336" s="15"/>
      <c r="I13336" s="15"/>
      <c r="P13336" s="36"/>
      <c r="Q13336" s="37"/>
      <c r="AD13336" s="59"/>
    </row>
    <row r="13337" spans="1:30">
      <c r="A13337" s="15"/>
      <c r="I13337" s="15"/>
      <c r="P13337" s="36"/>
      <c r="Q13337" s="37"/>
      <c r="AD13337" s="59"/>
    </row>
    <row r="13338" spans="1:30">
      <c r="A13338" s="15"/>
      <c r="I13338" s="15"/>
      <c r="P13338" s="36"/>
      <c r="Q13338" s="37"/>
      <c r="AD13338" s="59"/>
    </row>
    <row r="13339" spans="1:30">
      <c r="A13339" s="15"/>
      <c r="I13339" s="15"/>
      <c r="P13339" s="36"/>
      <c r="Q13339" s="37"/>
      <c r="AD13339" s="59"/>
    </row>
    <row r="13340" spans="1:30">
      <c r="A13340" s="15"/>
      <c r="I13340" s="15"/>
      <c r="P13340" s="36"/>
      <c r="Q13340" s="37"/>
      <c r="AD13340" s="59"/>
    </row>
    <row r="13341" spans="1:30">
      <c r="A13341" s="15"/>
      <c r="I13341" s="15"/>
      <c r="P13341" s="36"/>
      <c r="Q13341" s="37"/>
      <c r="AD13341" s="59"/>
    </row>
    <row r="13342" spans="1:30">
      <c r="A13342" s="15"/>
      <c r="I13342" s="15"/>
      <c r="P13342" s="36"/>
      <c r="Q13342" s="37"/>
      <c r="AD13342" s="59"/>
    </row>
    <row r="13343" spans="1:30">
      <c r="A13343" s="15"/>
      <c r="I13343" s="15"/>
      <c r="P13343" s="36"/>
      <c r="Q13343" s="37"/>
      <c r="AD13343" s="59"/>
    </row>
    <row r="13344" spans="1:30">
      <c r="A13344" s="15"/>
      <c r="I13344" s="15"/>
      <c r="P13344" s="36"/>
      <c r="Q13344" s="37"/>
      <c r="AD13344" s="59"/>
    </row>
    <row r="13345" spans="1:30">
      <c r="A13345" s="15"/>
      <c r="I13345" s="15"/>
      <c r="P13345" s="36"/>
      <c r="Q13345" s="37"/>
      <c r="AD13345" s="59"/>
    </row>
    <row r="13346" spans="1:30">
      <c r="A13346" s="15"/>
      <c r="I13346" s="15"/>
      <c r="P13346" s="36"/>
      <c r="Q13346" s="37"/>
      <c r="AD13346" s="59"/>
    </row>
    <row r="13347" spans="1:30">
      <c r="A13347" s="15"/>
      <c r="I13347" s="15"/>
      <c r="P13347" s="36"/>
      <c r="Q13347" s="37"/>
      <c r="AD13347" s="59"/>
    </row>
    <row r="13348" spans="1:30">
      <c r="A13348" s="15"/>
      <c r="I13348" s="15"/>
      <c r="P13348" s="36"/>
      <c r="Q13348" s="37"/>
      <c r="AD13348" s="59"/>
    </row>
    <row r="13349" spans="1:30">
      <c r="A13349" s="15"/>
      <c r="I13349" s="15"/>
      <c r="P13349" s="36"/>
      <c r="Q13349" s="37"/>
      <c r="AD13349" s="59"/>
    </row>
    <row r="13350" spans="1:30">
      <c r="A13350" s="15"/>
      <c r="I13350" s="15"/>
      <c r="P13350" s="36"/>
      <c r="Q13350" s="37"/>
      <c r="AD13350" s="59"/>
    </row>
    <row r="13351" spans="1:30">
      <c r="A13351" s="15"/>
      <c r="I13351" s="15"/>
      <c r="P13351" s="36"/>
      <c r="Q13351" s="37"/>
      <c r="AD13351" s="59"/>
    </row>
    <row r="13352" spans="1:30">
      <c r="A13352" s="15"/>
      <c r="I13352" s="15"/>
      <c r="P13352" s="36"/>
      <c r="Q13352" s="37"/>
      <c r="AD13352" s="59"/>
    </row>
    <row r="13353" spans="1:30">
      <c r="A13353" s="15"/>
      <c r="I13353" s="15"/>
      <c r="P13353" s="36"/>
      <c r="Q13353" s="37"/>
      <c r="AD13353" s="59"/>
    </row>
    <row r="13354" spans="1:30">
      <c r="A13354" s="15"/>
      <c r="I13354" s="15"/>
      <c r="P13354" s="36"/>
      <c r="Q13354" s="37"/>
      <c r="AD13354" s="59"/>
    </row>
    <row r="13355" spans="1:30">
      <c r="A13355" s="15"/>
      <c r="I13355" s="15"/>
      <c r="P13355" s="36"/>
      <c r="Q13355" s="37"/>
      <c r="AD13355" s="59"/>
    </row>
    <row r="13356" spans="1:30">
      <c r="A13356" s="15"/>
      <c r="I13356" s="15"/>
      <c r="P13356" s="36"/>
      <c r="Q13356" s="37"/>
      <c r="AD13356" s="59"/>
    </row>
    <row r="13357" spans="1:30">
      <c r="A13357" s="15"/>
      <c r="I13357" s="15"/>
      <c r="P13357" s="36"/>
      <c r="Q13357" s="37"/>
      <c r="AD13357" s="59"/>
    </row>
    <row r="13358" spans="1:30">
      <c r="A13358" s="15"/>
      <c r="I13358" s="15"/>
      <c r="P13358" s="36"/>
      <c r="Q13358" s="37"/>
      <c r="AD13358" s="59"/>
    </row>
    <row r="13359" spans="1:30">
      <c r="A13359" s="15"/>
      <c r="I13359" s="15"/>
      <c r="P13359" s="36"/>
      <c r="Q13359" s="37"/>
      <c r="AD13359" s="59"/>
    </row>
    <row r="13360" spans="1:30">
      <c r="A13360" s="15"/>
      <c r="I13360" s="15"/>
      <c r="P13360" s="36"/>
      <c r="Q13360" s="37"/>
      <c r="AD13360" s="59"/>
    </row>
    <row r="13361" spans="1:30">
      <c r="A13361" s="15"/>
      <c r="I13361" s="15"/>
      <c r="P13361" s="36"/>
      <c r="Q13361" s="37"/>
      <c r="AD13361" s="59"/>
    </row>
    <row r="13362" spans="1:30">
      <c r="A13362" s="15"/>
      <c r="I13362" s="15"/>
      <c r="P13362" s="36"/>
      <c r="Q13362" s="37"/>
      <c r="AD13362" s="59"/>
    </row>
    <row r="13363" spans="1:30">
      <c r="A13363" s="15"/>
      <c r="I13363" s="15"/>
      <c r="P13363" s="36"/>
      <c r="Q13363" s="37"/>
      <c r="AD13363" s="59"/>
    </row>
    <row r="13364" spans="1:30">
      <c r="A13364" s="15"/>
      <c r="I13364" s="15"/>
      <c r="P13364" s="36"/>
      <c r="Q13364" s="37"/>
      <c r="AD13364" s="59"/>
    </row>
    <row r="13365" spans="1:30">
      <c r="A13365" s="15"/>
      <c r="I13365" s="15"/>
      <c r="P13365" s="36"/>
      <c r="Q13365" s="37"/>
      <c r="AD13365" s="59"/>
    </row>
    <row r="13366" spans="1:30">
      <c r="A13366" s="15"/>
      <c r="I13366" s="15"/>
      <c r="P13366" s="36"/>
      <c r="Q13366" s="37"/>
      <c r="AD13366" s="59"/>
    </row>
    <row r="13367" spans="1:30">
      <c r="A13367" s="15"/>
      <c r="I13367" s="15"/>
      <c r="P13367" s="36"/>
      <c r="Q13367" s="37"/>
      <c r="AD13367" s="59"/>
    </row>
    <row r="13368" spans="1:30">
      <c r="A13368" s="15"/>
      <c r="I13368" s="15"/>
      <c r="P13368" s="36"/>
      <c r="Q13368" s="37"/>
      <c r="AD13368" s="59"/>
    </row>
    <row r="13369" spans="1:30">
      <c r="A13369" s="15"/>
      <c r="I13369" s="15"/>
      <c r="P13369" s="36"/>
      <c r="Q13369" s="37"/>
      <c r="AD13369" s="59"/>
    </row>
    <row r="13370" spans="1:30">
      <c r="A13370" s="15"/>
      <c r="I13370" s="15"/>
      <c r="P13370" s="36"/>
      <c r="Q13370" s="37"/>
      <c r="AD13370" s="59"/>
    </row>
    <row r="13371" spans="1:30">
      <c r="A13371" s="15"/>
      <c r="I13371" s="15"/>
      <c r="P13371" s="36"/>
      <c r="Q13371" s="37"/>
      <c r="AD13371" s="59"/>
    </row>
    <row r="13372" spans="1:30">
      <c r="A13372" s="15"/>
      <c r="I13372" s="15"/>
      <c r="P13372" s="36"/>
      <c r="Q13372" s="37"/>
      <c r="AD13372" s="59"/>
    </row>
    <row r="13373" spans="1:30">
      <c r="A13373" s="15"/>
      <c r="I13373" s="15"/>
      <c r="P13373" s="36"/>
      <c r="Q13373" s="37"/>
      <c r="AD13373" s="59"/>
    </row>
    <row r="13374" spans="1:30">
      <c r="A13374" s="15"/>
      <c r="I13374" s="15"/>
      <c r="P13374" s="36"/>
      <c r="Q13374" s="37"/>
      <c r="AD13374" s="59"/>
    </row>
    <row r="13375" spans="1:30">
      <c r="A13375" s="15"/>
      <c r="I13375" s="15"/>
      <c r="P13375" s="36"/>
      <c r="Q13375" s="37"/>
      <c r="AD13375" s="59"/>
    </row>
    <row r="13376" spans="1:30">
      <c r="A13376" s="15"/>
      <c r="I13376" s="15"/>
      <c r="P13376" s="36"/>
      <c r="Q13376" s="37"/>
      <c r="AD13376" s="59"/>
    </row>
    <row r="13377" spans="1:30">
      <c r="A13377" s="15"/>
      <c r="I13377" s="15"/>
      <c r="P13377" s="36"/>
      <c r="Q13377" s="37"/>
      <c r="AD13377" s="59"/>
    </row>
    <row r="13378" spans="1:30">
      <c r="A13378" s="15"/>
      <c r="I13378" s="15"/>
      <c r="P13378" s="36"/>
      <c r="Q13378" s="37"/>
      <c r="AD13378" s="59"/>
    </row>
    <row r="13379" spans="1:30">
      <c r="A13379" s="15"/>
      <c r="I13379" s="15"/>
      <c r="P13379" s="36"/>
      <c r="Q13379" s="37"/>
      <c r="AD13379" s="59"/>
    </row>
    <row r="13380" spans="1:30">
      <c r="A13380" s="15"/>
      <c r="I13380" s="15"/>
      <c r="P13380" s="36"/>
      <c r="Q13380" s="37"/>
      <c r="AD13380" s="59"/>
    </row>
    <row r="13381" spans="1:30">
      <c r="A13381" s="15"/>
      <c r="I13381" s="15"/>
      <c r="P13381" s="36"/>
      <c r="Q13381" s="37"/>
      <c r="AD13381" s="59"/>
    </row>
    <row r="13382" spans="1:30">
      <c r="A13382" s="15"/>
      <c r="I13382" s="15"/>
      <c r="P13382" s="36"/>
      <c r="Q13382" s="37"/>
      <c r="AD13382" s="59"/>
    </row>
    <row r="13383" spans="1:30">
      <c r="A13383" s="15"/>
      <c r="I13383" s="15"/>
      <c r="P13383" s="36"/>
      <c r="Q13383" s="37"/>
      <c r="AD13383" s="59"/>
    </row>
    <row r="13384" spans="1:30">
      <c r="A13384" s="15"/>
      <c r="I13384" s="15"/>
      <c r="P13384" s="36"/>
      <c r="Q13384" s="37"/>
      <c r="AD13384" s="59"/>
    </row>
    <row r="13385" spans="1:30">
      <c r="A13385" s="15"/>
      <c r="I13385" s="15"/>
      <c r="P13385" s="36"/>
      <c r="Q13385" s="37"/>
      <c r="AD13385" s="59"/>
    </row>
    <row r="13386" spans="1:30">
      <c r="A13386" s="15"/>
      <c r="I13386" s="15"/>
      <c r="P13386" s="36"/>
      <c r="Q13386" s="37"/>
      <c r="AD13386" s="59"/>
    </row>
    <row r="13387" spans="1:30">
      <c r="A13387" s="15"/>
      <c r="I13387" s="15"/>
      <c r="P13387" s="36"/>
      <c r="Q13387" s="37"/>
      <c r="AD13387" s="59"/>
    </row>
    <row r="13388" spans="1:30">
      <c r="A13388" s="15"/>
      <c r="I13388" s="15"/>
      <c r="P13388" s="36"/>
      <c r="Q13388" s="37"/>
      <c r="AD13388" s="59"/>
    </row>
    <row r="13389" spans="1:30">
      <c r="A13389" s="15"/>
      <c r="I13389" s="15"/>
      <c r="P13389" s="36"/>
      <c r="Q13389" s="37"/>
      <c r="AD13389" s="59"/>
    </row>
    <row r="13390" spans="1:30">
      <c r="A13390" s="15"/>
      <c r="I13390" s="15"/>
      <c r="P13390" s="36"/>
      <c r="Q13390" s="37"/>
      <c r="AD13390" s="59"/>
    </row>
    <row r="13391" spans="1:30">
      <c r="A13391" s="15"/>
      <c r="I13391" s="15"/>
      <c r="P13391" s="36"/>
      <c r="Q13391" s="37"/>
      <c r="AD13391" s="59"/>
    </row>
    <row r="13392" spans="1:30">
      <c r="A13392" s="15"/>
      <c r="I13392" s="15"/>
      <c r="P13392" s="36"/>
      <c r="Q13392" s="37"/>
      <c r="AD13392" s="59"/>
    </row>
    <row r="13393" spans="1:30">
      <c r="A13393" s="15"/>
      <c r="I13393" s="15"/>
      <c r="P13393" s="36"/>
      <c r="Q13393" s="37"/>
      <c r="AD13393" s="59"/>
    </row>
    <row r="13394" spans="1:30">
      <c r="A13394" s="15"/>
      <c r="I13394" s="15"/>
      <c r="P13394" s="36"/>
      <c r="Q13394" s="37"/>
      <c r="AD13394" s="59"/>
    </row>
    <row r="13395" spans="1:30">
      <c r="A13395" s="15"/>
      <c r="I13395" s="15"/>
      <c r="P13395" s="36"/>
      <c r="Q13395" s="37"/>
      <c r="AD13395" s="59"/>
    </row>
    <row r="13396" spans="1:30">
      <c r="A13396" s="15"/>
      <c r="I13396" s="15"/>
      <c r="P13396" s="36"/>
      <c r="Q13396" s="37"/>
      <c r="AD13396" s="59"/>
    </row>
    <row r="13397" spans="1:30">
      <c r="A13397" s="15"/>
      <c r="I13397" s="15"/>
      <c r="P13397" s="36"/>
      <c r="Q13397" s="37"/>
      <c r="AD13397" s="59"/>
    </row>
    <row r="13398" spans="1:30">
      <c r="A13398" s="15"/>
      <c r="I13398" s="15"/>
      <c r="P13398" s="36"/>
      <c r="Q13398" s="37"/>
      <c r="AD13398" s="59"/>
    </row>
    <row r="13399" spans="1:30">
      <c r="A13399" s="15"/>
      <c r="I13399" s="15"/>
      <c r="P13399" s="36"/>
      <c r="Q13399" s="37"/>
      <c r="AD13399" s="59"/>
    </row>
    <row r="13400" spans="1:30">
      <c r="A13400" s="15"/>
      <c r="I13400" s="15"/>
      <c r="P13400" s="36"/>
      <c r="Q13400" s="37"/>
      <c r="AD13400" s="59"/>
    </row>
    <row r="13401" spans="1:30">
      <c r="A13401" s="15"/>
      <c r="I13401" s="15"/>
      <c r="P13401" s="36"/>
      <c r="Q13401" s="37"/>
      <c r="AD13401" s="59"/>
    </row>
    <row r="13402" spans="1:30">
      <c r="A13402" s="15"/>
      <c r="I13402" s="15"/>
      <c r="P13402" s="36"/>
      <c r="Q13402" s="37"/>
      <c r="AD13402" s="59"/>
    </row>
    <row r="13403" spans="1:30">
      <c r="A13403" s="15"/>
      <c r="I13403" s="15"/>
      <c r="P13403" s="36"/>
      <c r="Q13403" s="37"/>
      <c r="AD13403" s="59"/>
    </row>
    <row r="13404" spans="1:30">
      <c r="A13404" s="15"/>
      <c r="I13404" s="15"/>
      <c r="P13404" s="36"/>
      <c r="Q13404" s="37"/>
      <c r="AD13404" s="59"/>
    </row>
    <row r="13405" spans="1:30">
      <c r="A13405" s="15"/>
      <c r="I13405" s="15"/>
      <c r="P13405" s="36"/>
      <c r="Q13405" s="37"/>
      <c r="AD13405" s="59"/>
    </row>
    <row r="13406" spans="1:30">
      <c r="A13406" s="15"/>
      <c r="I13406" s="15"/>
      <c r="P13406" s="36"/>
      <c r="Q13406" s="37"/>
      <c r="AD13406" s="59"/>
    </row>
    <row r="13407" spans="1:30">
      <c r="A13407" s="15"/>
      <c r="I13407" s="15"/>
      <c r="P13407" s="36"/>
      <c r="Q13407" s="37"/>
      <c r="AD13407" s="59"/>
    </row>
    <row r="13408" spans="1:30">
      <c r="A13408" s="15"/>
      <c r="I13408" s="15"/>
      <c r="P13408" s="36"/>
      <c r="Q13408" s="37"/>
      <c r="AD13408" s="59"/>
    </row>
    <row r="13409" spans="1:30">
      <c r="A13409" s="15"/>
      <c r="I13409" s="15"/>
      <c r="P13409" s="36"/>
      <c r="Q13409" s="37"/>
      <c r="AD13409" s="59"/>
    </row>
    <row r="13410" spans="1:30">
      <c r="A13410" s="15"/>
      <c r="I13410" s="15"/>
      <c r="P13410" s="36"/>
      <c r="Q13410" s="37"/>
      <c r="AD13410" s="59"/>
    </row>
    <row r="13411" spans="1:30">
      <c r="A13411" s="15"/>
      <c r="I13411" s="15"/>
      <c r="P13411" s="36"/>
      <c r="Q13411" s="37"/>
      <c r="AD13411" s="59"/>
    </row>
    <row r="13412" spans="1:30">
      <c r="A13412" s="15"/>
      <c r="I13412" s="15"/>
      <c r="P13412" s="36"/>
      <c r="Q13412" s="37"/>
      <c r="AD13412" s="59"/>
    </row>
    <row r="13413" spans="1:30">
      <c r="A13413" s="15"/>
      <c r="I13413" s="15"/>
      <c r="P13413" s="36"/>
      <c r="Q13413" s="37"/>
      <c r="AD13413" s="59"/>
    </row>
    <row r="13414" spans="1:30">
      <c r="A13414" s="15"/>
      <c r="I13414" s="15"/>
      <c r="P13414" s="36"/>
      <c r="Q13414" s="37"/>
      <c r="AD13414" s="59"/>
    </row>
    <row r="13415" spans="1:30">
      <c r="A13415" s="15"/>
      <c r="I13415" s="15"/>
      <c r="P13415" s="36"/>
      <c r="Q13415" s="37"/>
      <c r="AD13415" s="59"/>
    </row>
    <row r="13416" spans="1:30">
      <c r="A13416" s="15"/>
      <c r="I13416" s="15"/>
      <c r="P13416" s="36"/>
      <c r="Q13416" s="37"/>
      <c r="AD13416" s="59"/>
    </row>
    <row r="13417" spans="1:30">
      <c r="A13417" s="15"/>
      <c r="I13417" s="15"/>
      <c r="P13417" s="36"/>
      <c r="Q13417" s="37"/>
      <c r="AD13417" s="59"/>
    </row>
    <row r="13418" spans="1:30">
      <c r="A13418" s="15"/>
      <c r="I13418" s="15"/>
      <c r="P13418" s="36"/>
      <c r="Q13418" s="37"/>
      <c r="AD13418" s="59"/>
    </row>
    <row r="13419" spans="1:30">
      <c r="A13419" s="15"/>
      <c r="I13419" s="15"/>
      <c r="P13419" s="36"/>
      <c r="Q13419" s="37"/>
      <c r="AD13419" s="59"/>
    </row>
    <row r="13420" spans="1:30">
      <c r="A13420" s="15"/>
      <c r="I13420" s="15"/>
      <c r="P13420" s="36"/>
      <c r="Q13420" s="37"/>
      <c r="AD13420" s="59"/>
    </row>
    <row r="13421" spans="1:30">
      <c r="A13421" s="15"/>
      <c r="I13421" s="15"/>
      <c r="P13421" s="36"/>
      <c r="Q13421" s="37"/>
      <c r="AD13421" s="59"/>
    </row>
    <row r="13422" spans="1:30">
      <c r="A13422" s="15"/>
      <c r="I13422" s="15"/>
      <c r="P13422" s="36"/>
      <c r="Q13422" s="37"/>
      <c r="AD13422" s="59"/>
    </row>
    <row r="13423" spans="1:30">
      <c r="A13423" s="15"/>
      <c r="I13423" s="15"/>
      <c r="P13423" s="36"/>
      <c r="Q13423" s="37"/>
      <c r="AD13423" s="59"/>
    </row>
    <row r="13424" spans="1:30">
      <c r="A13424" s="15"/>
      <c r="I13424" s="15"/>
      <c r="P13424" s="36"/>
      <c r="Q13424" s="37"/>
      <c r="AD13424" s="59"/>
    </row>
    <row r="13425" spans="1:30">
      <c r="A13425" s="15"/>
      <c r="I13425" s="15"/>
      <c r="P13425" s="36"/>
      <c r="Q13425" s="37"/>
      <c r="AD13425" s="59"/>
    </row>
    <row r="13426" spans="1:30">
      <c r="A13426" s="15"/>
      <c r="I13426" s="15"/>
      <c r="P13426" s="36"/>
      <c r="Q13426" s="37"/>
      <c r="AD13426" s="59"/>
    </row>
    <row r="13427" spans="1:30">
      <c r="A13427" s="15"/>
      <c r="I13427" s="15"/>
      <c r="P13427" s="36"/>
      <c r="Q13427" s="37"/>
      <c r="AD13427" s="59"/>
    </row>
    <row r="13428" spans="1:30">
      <c r="A13428" s="15"/>
      <c r="I13428" s="15"/>
      <c r="P13428" s="36"/>
      <c r="Q13428" s="37"/>
      <c r="AD13428" s="59"/>
    </row>
    <row r="13429" spans="1:30">
      <c r="A13429" s="15"/>
      <c r="I13429" s="15"/>
      <c r="P13429" s="36"/>
      <c r="Q13429" s="37"/>
      <c r="AD13429" s="59"/>
    </row>
    <row r="13430" spans="1:30">
      <c r="A13430" s="15"/>
      <c r="I13430" s="15"/>
      <c r="P13430" s="36"/>
      <c r="Q13430" s="37"/>
      <c r="AD13430" s="59"/>
    </row>
    <row r="13431" spans="1:30">
      <c r="A13431" s="15"/>
      <c r="I13431" s="15"/>
      <c r="P13431" s="36"/>
      <c r="Q13431" s="37"/>
      <c r="AD13431" s="59"/>
    </row>
    <row r="13432" spans="1:30">
      <c r="A13432" s="15"/>
      <c r="I13432" s="15"/>
      <c r="P13432" s="36"/>
      <c r="Q13432" s="37"/>
      <c r="AD13432" s="59"/>
    </row>
    <row r="13433" spans="1:30">
      <c r="A13433" s="15"/>
      <c r="I13433" s="15"/>
      <c r="P13433" s="36"/>
      <c r="Q13433" s="37"/>
      <c r="AD13433" s="59"/>
    </row>
    <row r="13434" spans="1:30">
      <c r="A13434" s="15"/>
      <c r="I13434" s="15"/>
      <c r="P13434" s="36"/>
      <c r="Q13434" s="37"/>
      <c r="AD13434" s="59"/>
    </row>
    <row r="13435" spans="1:30">
      <c r="A13435" s="15"/>
      <c r="I13435" s="15"/>
      <c r="P13435" s="36"/>
      <c r="Q13435" s="37"/>
      <c r="AD13435" s="59"/>
    </row>
    <row r="13436" spans="1:30">
      <c r="A13436" s="15"/>
      <c r="I13436" s="15"/>
      <c r="P13436" s="36"/>
      <c r="Q13436" s="37"/>
      <c r="AD13436" s="59"/>
    </row>
    <row r="13437" spans="1:30">
      <c r="A13437" s="15"/>
      <c r="I13437" s="15"/>
      <c r="P13437" s="36"/>
      <c r="Q13437" s="37"/>
      <c r="AD13437" s="59"/>
    </row>
    <row r="13438" spans="1:30">
      <c r="A13438" s="15"/>
      <c r="I13438" s="15"/>
      <c r="P13438" s="36"/>
      <c r="Q13438" s="37"/>
      <c r="AD13438" s="59"/>
    </row>
    <row r="13439" spans="1:30">
      <c r="A13439" s="15"/>
      <c r="I13439" s="15"/>
      <c r="P13439" s="36"/>
      <c r="Q13439" s="37"/>
      <c r="AD13439" s="59"/>
    </row>
    <row r="13440" spans="1:30">
      <c r="A13440" s="15"/>
      <c r="I13440" s="15"/>
      <c r="P13440" s="36"/>
      <c r="Q13440" s="37"/>
      <c r="AD13440" s="59"/>
    </row>
    <row r="13441" spans="1:30">
      <c r="A13441" s="15"/>
      <c r="I13441" s="15"/>
      <c r="P13441" s="36"/>
      <c r="Q13441" s="37"/>
      <c r="AD13441" s="59"/>
    </row>
    <row r="13442" spans="1:30">
      <c r="A13442" s="15"/>
      <c r="I13442" s="15"/>
      <c r="P13442" s="36"/>
      <c r="Q13442" s="37"/>
      <c r="AD13442" s="59"/>
    </row>
    <row r="13443" spans="1:30">
      <c r="A13443" s="15"/>
      <c r="I13443" s="15"/>
      <c r="P13443" s="36"/>
      <c r="Q13443" s="37"/>
      <c r="AD13443" s="59"/>
    </row>
    <row r="13444" spans="1:30">
      <c r="A13444" s="15"/>
      <c r="I13444" s="15"/>
      <c r="P13444" s="36"/>
      <c r="Q13444" s="37"/>
      <c r="AD13444" s="59"/>
    </row>
    <row r="13445" spans="1:30">
      <c r="A13445" s="15"/>
      <c r="I13445" s="15"/>
      <c r="P13445" s="36"/>
      <c r="Q13445" s="37"/>
      <c r="AD13445" s="59"/>
    </row>
    <row r="13446" spans="1:30">
      <c r="A13446" s="15"/>
      <c r="I13446" s="15"/>
      <c r="P13446" s="36"/>
      <c r="Q13446" s="37"/>
      <c r="AD13446" s="59"/>
    </row>
    <row r="13447" spans="1:30">
      <c r="A13447" s="15"/>
      <c r="I13447" s="15"/>
      <c r="P13447" s="36"/>
      <c r="Q13447" s="37"/>
      <c r="AD13447" s="59"/>
    </row>
    <row r="13448" spans="1:30">
      <c r="A13448" s="15"/>
      <c r="I13448" s="15"/>
      <c r="P13448" s="36"/>
      <c r="Q13448" s="37"/>
      <c r="AD13448" s="59"/>
    </row>
    <row r="13449" spans="1:30">
      <c r="A13449" s="15"/>
      <c r="I13449" s="15"/>
      <c r="P13449" s="36"/>
      <c r="Q13449" s="37"/>
      <c r="AD13449" s="59"/>
    </row>
    <row r="13450" spans="1:30">
      <c r="A13450" s="15"/>
      <c r="I13450" s="15"/>
      <c r="P13450" s="36"/>
      <c r="Q13450" s="37"/>
      <c r="AD13450" s="59"/>
    </row>
    <row r="13451" spans="1:30">
      <c r="A13451" s="15"/>
      <c r="I13451" s="15"/>
      <c r="P13451" s="36"/>
      <c r="Q13451" s="37"/>
      <c r="AD13451" s="59"/>
    </row>
    <row r="13452" spans="1:30">
      <c r="A13452" s="15"/>
      <c r="I13452" s="15"/>
      <c r="P13452" s="36"/>
      <c r="Q13452" s="37"/>
      <c r="AD13452" s="59"/>
    </row>
    <row r="13453" spans="1:30">
      <c r="A13453" s="15"/>
      <c r="I13453" s="15"/>
      <c r="P13453" s="36"/>
      <c r="Q13453" s="37"/>
      <c r="AD13453" s="59"/>
    </row>
    <row r="13454" spans="1:30">
      <c r="A13454" s="15"/>
      <c r="I13454" s="15"/>
      <c r="P13454" s="36"/>
      <c r="Q13454" s="37"/>
      <c r="AD13454" s="59"/>
    </row>
    <row r="13455" spans="1:30">
      <c r="A13455" s="15"/>
      <c r="I13455" s="15"/>
      <c r="P13455" s="36"/>
      <c r="Q13455" s="37"/>
      <c r="AD13455" s="59"/>
    </row>
    <row r="13456" spans="1:30">
      <c r="A13456" s="15"/>
      <c r="I13456" s="15"/>
      <c r="P13456" s="36"/>
      <c r="Q13456" s="37"/>
      <c r="AD13456" s="59"/>
    </row>
    <row r="13457" spans="1:30">
      <c r="A13457" s="15"/>
      <c r="I13457" s="15"/>
      <c r="P13457" s="36"/>
      <c r="Q13457" s="37"/>
      <c r="AD13457" s="59"/>
    </row>
    <row r="13458" spans="1:30">
      <c r="A13458" s="15"/>
      <c r="I13458" s="15"/>
      <c r="P13458" s="36"/>
      <c r="Q13458" s="37"/>
      <c r="AD13458" s="59"/>
    </row>
    <row r="13459" spans="1:30">
      <c r="A13459" s="15"/>
      <c r="I13459" s="15"/>
      <c r="P13459" s="36"/>
      <c r="Q13459" s="37"/>
      <c r="AD13459" s="59"/>
    </row>
    <row r="13460" spans="1:30">
      <c r="A13460" s="15"/>
      <c r="I13460" s="15"/>
      <c r="P13460" s="36"/>
      <c r="Q13460" s="37"/>
      <c r="AD13460" s="59"/>
    </row>
    <row r="13461" spans="1:30">
      <c r="A13461" s="15"/>
      <c r="I13461" s="15"/>
      <c r="P13461" s="36"/>
      <c r="Q13461" s="37"/>
      <c r="AD13461" s="59"/>
    </row>
    <row r="13462" spans="1:30">
      <c r="A13462" s="15"/>
      <c r="I13462" s="15"/>
      <c r="P13462" s="36"/>
      <c r="Q13462" s="37"/>
      <c r="AD13462" s="59"/>
    </row>
    <row r="13463" spans="1:30">
      <c r="A13463" s="15"/>
      <c r="I13463" s="15"/>
      <c r="P13463" s="36"/>
      <c r="Q13463" s="37"/>
      <c r="AD13463" s="59"/>
    </row>
    <row r="13464" spans="1:30">
      <c r="A13464" s="15"/>
      <c r="I13464" s="15"/>
      <c r="P13464" s="36"/>
      <c r="Q13464" s="37"/>
      <c r="AD13464" s="59"/>
    </row>
    <row r="13465" spans="1:30">
      <c r="A13465" s="15"/>
      <c r="I13465" s="15"/>
      <c r="P13465" s="36"/>
      <c r="Q13465" s="37"/>
      <c r="AD13465" s="59"/>
    </row>
    <row r="13466" spans="1:30">
      <c r="A13466" s="15"/>
      <c r="I13466" s="15"/>
      <c r="P13466" s="36"/>
      <c r="Q13466" s="37"/>
      <c r="AD13466" s="59"/>
    </row>
    <row r="13467" spans="1:30">
      <c r="A13467" s="15"/>
      <c r="I13467" s="15"/>
      <c r="P13467" s="36"/>
      <c r="Q13467" s="37"/>
      <c r="AD13467" s="59"/>
    </row>
    <row r="13468" spans="1:30">
      <c r="A13468" s="15"/>
      <c r="I13468" s="15"/>
      <c r="P13468" s="36"/>
      <c r="Q13468" s="37"/>
      <c r="AD13468" s="59"/>
    </row>
    <row r="13469" spans="1:30">
      <c r="A13469" s="15"/>
      <c r="I13469" s="15"/>
      <c r="P13469" s="36"/>
      <c r="Q13469" s="37"/>
      <c r="AD13469" s="59"/>
    </row>
    <row r="13470" spans="1:30">
      <c r="A13470" s="15"/>
      <c r="I13470" s="15"/>
      <c r="P13470" s="36"/>
      <c r="Q13470" s="37"/>
      <c r="AD13470" s="59"/>
    </row>
    <row r="13471" spans="1:30">
      <c r="A13471" s="15"/>
      <c r="I13471" s="15"/>
      <c r="P13471" s="36"/>
      <c r="Q13471" s="37"/>
      <c r="AD13471" s="59"/>
    </row>
    <row r="13472" spans="1:30">
      <c r="A13472" s="15"/>
      <c r="I13472" s="15"/>
      <c r="P13472" s="36"/>
      <c r="Q13472" s="37"/>
      <c r="AD13472" s="59"/>
    </row>
    <row r="13473" spans="1:30">
      <c r="A13473" s="15"/>
      <c r="I13473" s="15"/>
      <c r="P13473" s="36"/>
      <c r="Q13473" s="37"/>
      <c r="AD13473" s="59"/>
    </row>
    <row r="13474" spans="1:30">
      <c r="A13474" s="15"/>
      <c r="I13474" s="15"/>
      <c r="P13474" s="36"/>
      <c r="Q13474" s="37"/>
      <c r="AD13474" s="59"/>
    </row>
    <row r="13475" spans="1:30">
      <c r="A13475" s="15"/>
      <c r="I13475" s="15"/>
      <c r="P13475" s="36"/>
      <c r="Q13475" s="37"/>
      <c r="AD13475" s="59"/>
    </row>
    <row r="13476" spans="1:30">
      <c r="A13476" s="15"/>
      <c r="I13476" s="15"/>
      <c r="P13476" s="36"/>
      <c r="Q13476" s="37"/>
      <c r="AD13476" s="59"/>
    </row>
    <row r="13477" spans="1:30">
      <c r="A13477" s="15"/>
      <c r="I13477" s="15"/>
      <c r="P13477" s="36"/>
      <c r="Q13477" s="37"/>
      <c r="AD13477" s="59"/>
    </row>
    <row r="13478" spans="1:30">
      <c r="A13478" s="15"/>
      <c r="I13478" s="15"/>
      <c r="P13478" s="36"/>
      <c r="Q13478" s="37"/>
      <c r="AD13478" s="59"/>
    </row>
    <row r="13479" spans="1:30">
      <c r="A13479" s="15"/>
      <c r="I13479" s="15"/>
      <c r="P13479" s="36"/>
      <c r="Q13479" s="37"/>
      <c r="AD13479" s="59"/>
    </row>
    <row r="13480" spans="1:30">
      <c r="A13480" s="15"/>
      <c r="I13480" s="15"/>
      <c r="P13480" s="36"/>
      <c r="Q13480" s="37"/>
      <c r="AD13480" s="59"/>
    </row>
    <row r="13481" spans="1:30">
      <c r="A13481" s="15"/>
      <c r="I13481" s="15"/>
      <c r="P13481" s="36"/>
      <c r="Q13481" s="37"/>
      <c r="AD13481" s="59"/>
    </row>
    <row r="13482" spans="1:30">
      <c r="A13482" s="15"/>
      <c r="I13482" s="15"/>
      <c r="P13482" s="36"/>
      <c r="Q13482" s="37"/>
      <c r="AD13482" s="59"/>
    </row>
    <row r="13483" spans="1:30">
      <c r="A13483" s="15"/>
      <c r="I13483" s="15"/>
      <c r="P13483" s="36"/>
      <c r="Q13483" s="37"/>
      <c r="AD13483" s="59"/>
    </row>
    <row r="13484" spans="1:30">
      <c r="A13484" s="15"/>
      <c r="I13484" s="15"/>
      <c r="P13484" s="36"/>
      <c r="Q13484" s="37"/>
      <c r="AD13484" s="59"/>
    </row>
    <row r="13485" spans="1:30">
      <c r="A13485" s="15"/>
      <c r="I13485" s="15"/>
      <c r="P13485" s="36"/>
      <c r="Q13485" s="37"/>
      <c r="AD13485" s="59"/>
    </row>
    <row r="13486" spans="1:30">
      <c r="A13486" s="15"/>
      <c r="I13486" s="15"/>
      <c r="P13486" s="36"/>
      <c r="Q13486" s="37"/>
      <c r="AD13486" s="59"/>
    </row>
    <row r="13487" spans="1:30">
      <c r="A13487" s="15"/>
      <c r="I13487" s="15"/>
      <c r="P13487" s="36"/>
      <c r="Q13487" s="37"/>
      <c r="AD13487" s="59"/>
    </row>
    <row r="13488" spans="1:30">
      <c r="A13488" s="15"/>
      <c r="I13488" s="15"/>
      <c r="P13488" s="36"/>
      <c r="Q13488" s="37"/>
      <c r="AD13488" s="59"/>
    </row>
    <row r="13489" spans="1:30">
      <c r="A13489" s="15"/>
      <c r="I13489" s="15"/>
      <c r="P13489" s="36"/>
      <c r="Q13489" s="37"/>
      <c r="AD13489" s="59"/>
    </row>
    <row r="13490" spans="1:30">
      <c r="A13490" s="15"/>
      <c r="I13490" s="15"/>
      <c r="P13490" s="36"/>
      <c r="Q13490" s="37"/>
      <c r="AD13490" s="59"/>
    </row>
    <row r="13491" spans="1:30">
      <c r="A13491" s="15"/>
      <c r="I13491" s="15"/>
      <c r="P13491" s="36"/>
      <c r="Q13491" s="37"/>
      <c r="AD13491" s="59"/>
    </row>
    <row r="13492" spans="1:30">
      <c r="A13492" s="15"/>
      <c r="I13492" s="15"/>
      <c r="P13492" s="36"/>
      <c r="Q13492" s="37"/>
      <c r="AD13492" s="59"/>
    </row>
    <row r="13493" spans="1:30">
      <c r="A13493" s="15"/>
      <c r="I13493" s="15"/>
      <c r="P13493" s="36"/>
      <c r="Q13493" s="37"/>
      <c r="AD13493" s="59"/>
    </row>
    <row r="13494" spans="1:30">
      <c r="A13494" s="15"/>
      <c r="I13494" s="15"/>
      <c r="P13494" s="36"/>
      <c r="Q13494" s="37"/>
      <c r="AD13494" s="59"/>
    </row>
    <row r="13495" spans="1:30">
      <c r="A13495" s="15"/>
      <c r="I13495" s="15"/>
      <c r="P13495" s="36"/>
      <c r="Q13495" s="37"/>
      <c r="AD13495" s="59"/>
    </row>
    <row r="13496" spans="1:30">
      <c r="A13496" s="15"/>
      <c r="I13496" s="15"/>
      <c r="P13496" s="36"/>
      <c r="Q13496" s="37"/>
      <c r="AD13496" s="59"/>
    </row>
    <row r="13497" spans="1:30">
      <c r="A13497" s="15"/>
      <c r="I13497" s="15"/>
      <c r="P13497" s="36"/>
      <c r="Q13497" s="37"/>
      <c r="AD13497" s="59"/>
    </row>
    <row r="13498" spans="1:30">
      <c r="A13498" s="15"/>
      <c r="I13498" s="15"/>
      <c r="P13498" s="36"/>
      <c r="Q13498" s="37"/>
      <c r="AD13498" s="59"/>
    </row>
    <row r="13499" spans="1:30">
      <c r="A13499" s="15"/>
      <c r="I13499" s="15"/>
      <c r="P13499" s="36"/>
      <c r="Q13499" s="37"/>
      <c r="AD13499" s="59"/>
    </row>
    <row r="13500" spans="1:30">
      <c r="A13500" s="15"/>
      <c r="I13500" s="15"/>
      <c r="P13500" s="36"/>
      <c r="Q13500" s="37"/>
      <c r="AD13500" s="59"/>
    </row>
    <row r="13501" spans="1:30">
      <c r="A13501" s="15"/>
      <c r="I13501" s="15"/>
      <c r="P13501" s="36"/>
      <c r="Q13501" s="37"/>
      <c r="AD13501" s="59"/>
    </row>
    <row r="13502" spans="1:30">
      <c r="A13502" s="15"/>
      <c r="I13502" s="15"/>
      <c r="P13502" s="36"/>
      <c r="Q13502" s="37"/>
      <c r="AD13502" s="59"/>
    </row>
    <row r="13503" spans="1:30">
      <c r="A13503" s="15"/>
      <c r="I13503" s="15"/>
      <c r="P13503" s="36"/>
      <c r="Q13503" s="37"/>
      <c r="AD13503" s="59"/>
    </row>
    <row r="13504" spans="1:30">
      <c r="A13504" s="15"/>
      <c r="I13504" s="15"/>
      <c r="P13504" s="36"/>
      <c r="Q13504" s="37"/>
      <c r="AD13504" s="59"/>
    </row>
    <row r="13505" spans="1:30">
      <c r="A13505" s="15"/>
      <c r="I13505" s="15"/>
      <c r="P13505" s="36"/>
      <c r="Q13505" s="37"/>
      <c r="AD13505" s="59"/>
    </row>
    <row r="13506" spans="1:30">
      <c r="A13506" s="15"/>
      <c r="I13506" s="15"/>
      <c r="P13506" s="36"/>
      <c r="Q13506" s="37"/>
      <c r="AD13506" s="59"/>
    </row>
    <row r="13507" spans="1:30">
      <c r="A13507" s="15"/>
      <c r="I13507" s="15"/>
      <c r="P13507" s="36"/>
      <c r="Q13507" s="37"/>
      <c r="AD13507" s="59"/>
    </row>
    <row r="13508" spans="1:30">
      <c r="A13508" s="15"/>
      <c r="I13508" s="15"/>
      <c r="P13508" s="36"/>
      <c r="Q13508" s="37"/>
      <c r="AD13508" s="59"/>
    </row>
    <row r="13509" spans="1:30">
      <c r="A13509" s="15"/>
      <c r="I13509" s="15"/>
      <c r="P13509" s="36"/>
      <c r="Q13509" s="37"/>
      <c r="AD13509" s="59"/>
    </row>
    <row r="13510" spans="1:30">
      <c r="A13510" s="15"/>
      <c r="I13510" s="15"/>
      <c r="P13510" s="36"/>
      <c r="Q13510" s="37"/>
      <c r="AD13510" s="59"/>
    </row>
    <row r="13511" spans="1:30">
      <c r="A13511" s="15"/>
      <c r="I13511" s="15"/>
      <c r="P13511" s="36"/>
      <c r="Q13511" s="37"/>
      <c r="AD13511" s="59"/>
    </row>
    <row r="13512" spans="1:30">
      <c r="A13512" s="15"/>
      <c r="I13512" s="15"/>
      <c r="P13512" s="36"/>
      <c r="Q13512" s="37"/>
      <c r="AD13512" s="59"/>
    </row>
    <row r="13513" spans="1:30">
      <c r="A13513" s="15"/>
      <c r="I13513" s="15"/>
      <c r="P13513" s="36"/>
      <c r="Q13513" s="37"/>
      <c r="AD13513" s="59"/>
    </row>
    <row r="13514" spans="1:30">
      <c r="A13514" s="15"/>
      <c r="I13514" s="15"/>
      <c r="P13514" s="36"/>
      <c r="Q13514" s="37"/>
      <c r="AD13514" s="59"/>
    </row>
    <row r="13515" spans="1:30">
      <c r="A13515" s="15"/>
      <c r="I13515" s="15"/>
      <c r="P13515" s="36"/>
      <c r="Q13515" s="37"/>
      <c r="AD13515" s="59"/>
    </row>
    <row r="13516" spans="1:30">
      <c r="A13516" s="15"/>
      <c r="I13516" s="15"/>
      <c r="P13516" s="36"/>
      <c r="Q13516" s="37"/>
      <c r="AD13516" s="59"/>
    </row>
    <row r="13517" spans="1:30">
      <c r="A13517" s="15"/>
      <c r="I13517" s="15"/>
      <c r="P13517" s="36"/>
      <c r="Q13517" s="37"/>
      <c r="AD13517" s="59"/>
    </row>
    <row r="13518" spans="1:30">
      <c r="A13518" s="15"/>
      <c r="I13518" s="15"/>
      <c r="P13518" s="36"/>
      <c r="Q13518" s="37"/>
      <c r="AD13518" s="59"/>
    </row>
    <row r="13519" spans="1:30">
      <c r="A13519" s="15"/>
      <c r="I13519" s="15"/>
      <c r="P13519" s="36"/>
      <c r="Q13519" s="37"/>
      <c r="AD13519" s="59"/>
    </row>
    <row r="13520" spans="1:30">
      <c r="A13520" s="15"/>
      <c r="I13520" s="15"/>
      <c r="P13520" s="36"/>
      <c r="Q13520" s="37"/>
      <c r="AD13520" s="59"/>
    </row>
    <row r="13521" spans="1:30">
      <c r="A13521" s="15"/>
      <c r="I13521" s="15"/>
      <c r="P13521" s="36"/>
      <c r="Q13521" s="37"/>
      <c r="AD13521" s="59"/>
    </row>
    <row r="13522" spans="1:30">
      <c r="A13522" s="15"/>
      <c r="I13522" s="15"/>
      <c r="P13522" s="36"/>
      <c r="Q13522" s="37"/>
      <c r="AD13522" s="59"/>
    </row>
    <row r="13523" spans="1:30">
      <c r="A13523" s="15"/>
      <c r="I13523" s="15"/>
      <c r="P13523" s="36"/>
      <c r="Q13523" s="37"/>
      <c r="AD13523" s="59"/>
    </row>
    <row r="13524" spans="1:30">
      <c r="A13524" s="15"/>
      <c r="I13524" s="15"/>
      <c r="P13524" s="36"/>
      <c r="Q13524" s="37"/>
      <c r="AD13524" s="59"/>
    </row>
    <row r="13525" spans="1:30">
      <c r="A13525" s="15"/>
      <c r="I13525" s="15"/>
      <c r="P13525" s="36"/>
      <c r="Q13525" s="37"/>
      <c r="AD13525" s="59"/>
    </row>
    <row r="13526" spans="1:30">
      <c r="A13526" s="15"/>
      <c r="I13526" s="15"/>
      <c r="P13526" s="36"/>
      <c r="Q13526" s="37"/>
      <c r="AD13526" s="59"/>
    </row>
    <row r="13527" spans="1:30">
      <c r="A13527" s="15"/>
      <c r="I13527" s="15"/>
      <c r="P13527" s="36"/>
      <c r="Q13527" s="37"/>
      <c r="AD13527" s="59"/>
    </row>
    <row r="13528" spans="1:30">
      <c r="A13528" s="15"/>
      <c r="I13528" s="15"/>
      <c r="P13528" s="36"/>
      <c r="Q13528" s="37"/>
      <c r="AD13528" s="59"/>
    </row>
    <row r="13529" spans="1:30">
      <c r="A13529" s="15"/>
      <c r="I13529" s="15"/>
      <c r="P13529" s="36"/>
      <c r="Q13529" s="37"/>
      <c r="AD13529" s="59"/>
    </row>
    <row r="13530" spans="1:30">
      <c r="A13530" s="15"/>
      <c r="I13530" s="15"/>
      <c r="P13530" s="36"/>
      <c r="Q13530" s="37"/>
      <c r="AD13530" s="59"/>
    </row>
    <row r="13531" spans="1:30">
      <c r="A13531" s="15"/>
      <c r="I13531" s="15"/>
      <c r="P13531" s="36"/>
      <c r="Q13531" s="37"/>
      <c r="AD13531" s="59"/>
    </row>
    <row r="13532" spans="1:30">
      <c r="A13532" s="15"/>
      <c r="I13532" s="15"/>
      <c r="P13532" s="36"/>
      <c r="Q13532" s="37"/>
      <c r="AD13532" s="59"/>
    </row>
    <row r="13533" spans="1:30">
      <c r="A13533" s="15"/>
      <c r="I13533" s="15"/>
      <c r="P13533" s="36"/>
      <c r="Q13533" s="37"/>
      <c r="AD13533" s="59"/>
    </row>
    <row r="13534" spans="1:30">
      <c r="A13534" s="15"/>
      <c r="I13534" s="15"/>
      <c r="P13534" s="36"/>
      <c r="Q13534" s="37"/>
      <c r="AD13534" s="59"/>
    </row>
    <row r="13535" spans="1:30">
      <c r="A13535" s="15"/>
      <c r="I13535" s="15"/>
      <c r="P13535" s="36"/>
      <c r="Q13535" s="37"/>
      <c r="AD13535" s="59"/>
    </row>
    <row r="13536" spans="1:30">
      <c r="A13536" s="15"/>
      <c r="I13536" s="15"/>
      <c r="P13536" s="36"/>
      <c r="Q13536" s="37"/>
      <c r="AD13536" s="59"/>
    </row>
    <row r="13537" spans="1:30">
      <c r="A13537" s="15"/>
      <c r="I13537" s="15"/>
      <c r="P13537" s="36"/>
      <c r="Q13537" s="37"/>
      <c r="AD13537" s="59"/>
    </row>
    <row r="13538" spans="1:30">
      <c r="A13538" s="15"/>
      <c r="I13538" s="15"/>
      <c r="P13538" s="36"/>
      <c r="Q13538" s="37"/>
      <c r="AD13538" s="59"/>
    </row>
    <row r="13539" spans="1:30">
      <c r="A13539" s="15"/>
      <c r="I13539" s="15"/>
      <c r="P13539" s="36"/>
      <c r="Q13539" s="37"/>
      <c r="AD13539" s="59"/>
    </row>
    <row r="13540" spans="1:30">
      <c r="A13540" s="15"/>
      <c r="I13540" s="15"/>
      <c r="P13540" s="36"/>
      <c r="Q13540" s="37"/>
      <c r="AD13540" s="59"/>
    </row>
    <row r="13541" spans="1:30">
      <c r="A13541" s="15"/>
      <c r="I13541" s="15"/>
      <c r="P13541" s="36"/>
      <c r="Q13541" s="37"/>
      <c r="AD13541" s="59"/>
    </row>
    <row r="13542" spans="1:30">
      <c r="A13542" s="15"/>
      <c r="I13542" s="15"/>
      <c r="P13542" s="36"/>
      <c r="Q13542" s="37"/>
      <c r="AD13542" s="59"/>
    </row>
    <row r="13543" spans="1:30">
      <c r="A13543" s="15"/>
      <c r="I13543" s="15"/>
      <c r="P13543" s="36"/>
      <c r="Q13543" s="37"/>
      <c r="AD13543" s="59"/>
    </row>
    <row r="13544" spans="1:30">
      <c r="A13544" s="15"/>
      <c r="I13544" s="15"/>
      <c r="P13544" s="36"/>
      <c r="Q13544" s="37"/>
      <c r="AD13544" s="59"/>
    </row>
    <row r="13545" spans="1:30">
      <c r="A13545" s="15"/>
      <c r="I13545" s="15"/>
      <c r="P13545" s="36"/>
      <c r="Q13545" s="37"/>
      <c r="AD13545" s="59"/>
    </row>
    <row r="13546" spans="1:30">
      <c r="A13546" s="15"/>
      <c r="I13546" s="15"/>
      <c r="P13546" s="36"/>
      <c r="Q13546" s="37"/>
      <c r="AD13546" s="59"/>
    </row>
    <row r="13547" spans="1:30">
      <c r="A13547" s="15"/>
      <c r="I13547" s="15"/>
      <c r="P13547" s="36"/>
      <c r="Q13547" s="37"/>
      <c r="AD13547" s="59"/>
    </row>
    <row r="13548" spans="1:30">
      <c r="A13548" s="15"/>
      <c r="I13548" s="15"/>
      <c r="P13548" s="36"/>
      <c r="Q13548" s="37"/>
      <c r="AD13548" s="59"/>
    </row>
    <row r="13549" spans="1:30">
      <c r="A13549" s="15"/>
      <c r="I13549" s="15"/>
      <c r="P13549" s="36"/>
      <c r="Q13549" s="37"/>
      <c r="AD13549" s="59"/>
    </row>
    <row r="13550" spans="1:30">
      <c r="A13550" s="15"/>
      <c r="I13550" s="15"/>
      <c r="P13550" s="36"/>
      <c r="Q13550" s="37"/>
      <c r="AD13550" s="59"/>
    </row>
    <row r="13551" spans="1:30">
      <c r="A13551" s="15"/>
      <c r="I13551" s="15"/>
      <c r="P13551" s="36"/>
      <c r="Q13551" s="37"/>
      <c r="AD13551" s="59"/>
    </row>
    <row r="13552" spans="1:30">
      <c r="A13552" s="15"/>
      <c r="I13552" s="15"/>
      <c r="P13552" s="36"/>
      <c r="Q13552" s="37"/>
      <c r="AD13552" s="59"/>
    </row>
    <row r="13553" spans="1:30">
      <c r="A13553" s="15"/>
      <c r="I13553" s="15"/>
      <c r="P13553" s="36"/>
      <c r="Q13553" s="37"/>
      <c r="AD13553" s="59"/>
    </row>
    <row r="13554" spans="1:30">
      <c r="A13554" s="15"/>
      <c r="I13554" s="15"/>
      <c r="P13554" s="36"/>
      <c r="Q13554" s="37"/>
      <c r="AD13554" s="59"/>
    </row>
    <row r="13555" spans="1:30">
      <c r="A13555" s="15"/>
      <c r="I13555" s="15"/>
      <c r="P13555" s="36"/>
      <c r="Q13555" s="37"/>
      <c r="AD13555" s="59"/>
    </row>
    <row r="13556" spans="1:30">
      <c r="A13556" s="15"/>
      <c r="I13556" s="15"/>
      <c r="P13556" s="36"/>
      <c r="Q13556" s="37"/>
      <c r="AD13556" s="59"/>
    </row>
    <row r="13557" spans="1:30">
      <c r="A13557" s="15"/>
      <c r="I13557" s="15"/>
      <c r="P13557" s="36"/>
      <c r="Q13557" s="37"/>
      <c r="AD13557" s="59"/>
    </row>
    <row r="13558" spans="1:30">
      <c r="A13558" s="15"/>
      <c r="I13558" s="15"/>
      <c r="P13558" s="36"/>
      <c r="Q13558" s="37"/>
      <c r="AD13558" s="59"/>
    </row>
    <row r="13559" spans="1:30">
      <c r="A13559" s="15"/>
      <c r="I13559" s="15"/>
      <c r="P13559" s="36"/>
      <c r="Q13559" s="37"/>
      <c r="AD13559" s="59"/>
    </row>
    <row r="13560" spans="1:30">
      <c r="A13560" s="15"/>
      <c r="I13560" s="15"/>
      <c r="P13560" s="36"/>
      <c r="Q13560" s="37"/>
      <c r="AD13560" s="59"/>
    </row>
    <row r="13561" spans="1:30">
      <c r="A13561" s="15"/>
      <c r="I13561" s="15"/>
      <c r="P13561" s="36"/>
      <c r="Q13561" s="37"/>
      <c r="AD13561" s="59"/>
    </row>
    <row r="13562" spans="1:30">
      <c r="A13562" s="15"/>
      <c r="I13562" s="15"/>
      <c r="P13562" s="36"/>
      <c r="Q13562" s="37"/>
      <c r="AD13562" s="59"/>
    </row>
    <row r="13563" spans="1:30">
      <c r="A13563" s="15"/>
      <c r="I13563" s="15"/>
      <c r="P13563" s="36"/>
      <c r="Q13563" s="37"/>
      <c r="AD13563" s="59"/>
    </row>
    <row r="13564" spans="1:30">
      <c r="A13564" s="15"/>
      <c r="I13564" s="15"/>
      <c r="P13564" s="36"/>
      <c r="Q13564" s="37"/>
      <c r="AD13564" s="59"/>
    </row>
    <row r="13565" spans="1:30">
      <c r="A13565" s="15"/>
      <c r="I13565" s="15"/>
      <c r="P13565" s="36"/>
      <c r="Q13565" s="37"/>
      <c r="AD13565" s="59"/>
    </row>
    <row r="13566" spans="1:30">
      <c r="A13566" s="15"/>
      <c r="I13566" s="15"/>
      <c r="P13566" s="36"/>
      <c r="Q13566" s="37"/>
      <c r="AD13566" s="59"/>
    </row>
    <row r="13567" spans="1:30">
      <c r="A13567" s="15"/>
      <c r="I13567" s="15"/>
      <c r="P13567" s="36"/>
      <c r="Q13567" s="37"/>
      <c r="AD13567" s="59"/>
    </row>
    <row r="13568" spans="1:30">
      <c r="A13568" s="15"/>
      <c r="I13568" s="15"/>
      <c r="P13568" s="36"/>
      <c r="Q13568" s="37"/>
      <c r="AD13568" s="59"/>
    </row>
    <row r="13569" spans="1:30">
      <c r="A13569" s="15"/>
      <c r="I13569" s="15"/>
      <c r="P13569" s="36"/>
      <c r="Q13569" s="37"/>
      <c r="AD13569" s="59"/>
    </row>
    <row r="13570" spans="1:30">
      <c r="A13570" s="15"/>
      <c r="I13570" s="15"/>
      <c r="P13570" s="36"/>
      <c r="Q13570" s="37"/>
      <c r="AD13570" s="59"/>
    </row>
    <row r="13571" spans="1:30">
      <c r="A13571" s="15"/>
      <c r="I13571" s="15"/>
      <c r="P13571" s="36"/>
      <c r="Q13571" s="37"/>
      <c r="AD13571" s="59"/>
    </row>
    <row r="13572" spans="1:30">
      <c r="A13572" s="15"/>
      <c r="I13572" s="15"/>
      <c r="P13572" s="36"/>
      <c r="Q13572" s="37"/>
      <c r="AD13572" s="59"/>
    </row>
    <row r="13573" spans="1:30">
      <c r="A13573" s="15"/>
      <c r="I13573" s="15"/>
      <c r="P13573" s="36"/>
      <c r="Q13573" s="37"/>
      <c r="AD13573" s="59"/>
    </row>
    <row r="13574" spans="1:30">
      <c r="A13574" s="15"/>
      <c r="I13574" s="15"/>
      <c r="P13574" s="36"/>
      <c r="Q13574" s="37"/>
      <c r="AD13574" s="59"/>
    </row>
    <row r="13575" spans="1:30">
      <c r="A13575" s="15"/>
      <c r="I13575" s="15"/>
      <c r="P13575" s="36"/>
      <c r="Q13575" s="37"/>
      <c r="AD13575" s="59"/>
    </row>
    <row r="13576" spans="1:30">
      <c r="A13576" s="15"/>
      <c r="I13576" s="15"/>
      <c r="P13576" s="36"/>
      <c r="Q13576" s="37"/>
      <c r="AD13576" s="59"/>
    </row>
    <row r="13577" spans="1:30">
      <c r="A13577" s="15"/>
      <c r="I13577" s="15"/>
      <c r="P13577" s="36"/>
      <c r="Q13577" s="37"/>
      <c r="AD13577" s="59"/>
    </row>
    <row r="13578" spans="1:30">
      <c r="A13578" s="15"/>
      <c r="I13578" s="15"/>
      <c r="P13578" s="36"/>
      <c r="Q13578" s="37"/>
      <c r="AD13578" s="59"/>
    </row>
    <row r="13579" spans="1:30">
      <c r="A13579" s="15"/>
      <c r="I13579" s="15"/>
      <c r="P13579" s="36"/>
      <c r="Q13579" s="37"/>
      <c r="AD13579" s="59"/>
    </row>
    <row r="13580" spans="1:30">
      <c r="A13580" s="15"/>
      <c r="I13580" s="15"/>
      <c r="P13580" s="36"/>
      <c r="Q13580" s="37"/>
      <c r="AD13580" s="59"/>
    </row>
    <row r="13581" spans="1:30">
      <c r="A13581" s="15"/>
      <c r="I13581" s="15"/>
      <c r="P13581" s="36"/>
      <c r="Q13581" s="37"/>
      <c r="AD13581" s="59"/>
    </row>
    <row r="13582" spans="1:30">
      <c r="A13582" s="15"/>
      <c r="I13582" s="15"/>
      <c r="P13582" s="36"/>
      <c r="Q13582" s="37"/>
      <c r="AD13582" s="59"/>
    </row>
    <row r="13583" spans="1:30">
      <c r="A13583" s="15"/>
      <c r="I13583" s="15"/>
      <c r="P13583" s="36"/>
      <c r="Q13583" s="37"/>
      <c r="AD13583" s="59"/>
    </row>
    <row r="13584" spans="1:30">
      <c r="A13584" s="15"/>
      <c r="I13584" s="15"/>
      <c r="P13584" s="36"/>
      <c r="Q13584" s="37"/>
      <c r="AD13584" s="59"/>
    </row>
    <row r="13585" spans="1:30">
      <c r="A13585" s="15"/>
      <c r="I13585" s="15"/>
      <c r="P13585" s="36"/>
      <c r="Q13585" s="37"/>
      <c r="AD13585" s="59"/>
    </row>
    <row r="13586" spans="1:30">
      <c r="A13586" s="15"/>
      <c r="I13586" s="15"/>
      <c r="P13586" s="36"/>
      <c r="Q13586" s="37"/>
      <c r="AD13586" s="59"/>
    </row>
    <row r="13587" spans="1:30">
      <c r="A13587" s="15"/>
      <c r="I13587" s="15"/>
      <c r="P13587" s="36"/>
      <c r="Q13587" s="37"/>
      <c r="AD13587" s="59"/>
    </row>
    <row r="13588" spans="1:30">
      <c r="A13588" s="15"/>
      <c r="I13588" s="15"/>
      <c r="P13588" s="36"/>
      <c r="Q13588" s="37"/>
      <c r="AD13588" s="59"/>
    </row>
    <row r="13589" spans="1:30">
      <c r="A13589" s="15"/>
      <c r="I13589" s="15"/>
      <c r="P13589" s="36"/>
      <c r="Q13589" s="37"/>
      <c r="AD13589" s="59"/>
    </row>
    <row r="13590" spans="1:30">
      <c r="A13590" s="15"/>
      <c r="I13590" s="15"/>
      <c r="P13590" s="36"/>
      <c r="Q13590" s="37"/>
      <c r="AD13590" s="59"/>
    </row>
    <row r="13591" spans="1:30">
      <c r="A13591" s="15"/>
      <c r="I13591" s="15"/>
      <c r="P13591" s="36"/>
      <c r="Q13591" s="37"/>
      <c r="AD13591" s="59"/>
    </row>
    <row r="13592" spans="1:30">
      <c r="A13592" s="15"/>
      <c r="I13592" s="15"/>
      <c r="P13592" s="36"/>
      <c r="Q13592" s="37"/>
      <c r="AD13592" s="59"/>
    </row>
    <row r="13593" spans="1:30">
      <c r="A13593" s="15"/>
      <c r="I13593" s="15"/>
      <c r="P13593" s="36"/>
      <c r="Q13593" s="37"/>
      <c r="AD13593" s="59"/>
    </row>
    <row r="13594" spans="1:30">
      <c r="A13594" s="15"/>
      <c r="I13594" s="15"/>
      <c r="P13594" s="36"/>
      <c r="Q13594" s="37"/>
      <c r="AD13594" s="59"/>
    </row>
    <row r="13595" spans="1:30">
      <c r="A13595" s="15"/>
      <c r="I13595" s="15"/>
      <c r="P13595" s="36"/>
      <c r="Q13595" s="37"/>
      <c r="AD13595" s="59"/>
    </row>
    <row r="13596" spans="1:30">
      <c r="A13596" s="15"/>
      <c r="I13596" s="15"/>
      <c r="P13596" s="36"/>
      <c r="Q13596" s="37"/>
      <c r="AD13596" s="59"/>
    </row>
    <row r="13597" spans="1:30">
      <c r="A13597" s="15"/>
      <c r="I13597" s="15"/>
      <c r="P13597" s="36"/>
      <c r="Q13597" s="37"/>
      <c r="AD13597" s="59"/>
    </row>
    <row r="13598" spans="1:30">
      <c r="A13598" s="15"/>
      <c r="I13598" s="15"/>
      <c r="P13598" s="36"/>
      <c r="Q13598" s="37"/>
      <c r="AD13598" s="59"/>
    </row>
    <row r="13599" spans="1:30">
      <c r="A13599" s="15"/>
      <c r="I13599" s="15"/>
      <c r="P13599" s="36"/>
      <c r="Q13599" s="37"/>
      <c r="AD13599" s="59"/>
    </row>
    <row r="13600" spans="1:30">
      <c r="A13600" s="15"/>
      <c r="I13600" s="15"/>
      <c r="P13600" s="36"/>
      <c r="Q13600" s="37"/>
      <c r="AD13600" s="59"/>
    </row>
    <row r="13601" spans="1:30">
      <c r="A13601" s="15"/>
      <c r="I13601" s="15"/>
      <c r="P13601" s="36"/>
      <c r="Q13601" s="37"/>
      <c r="AD13601" s="59"/>
    </row>
    <row r="13602" spans="1:30">
      <c r="A13602" s="15"/>
      <c r="I13602" s="15"/>
      <c r="P13602" s="36"/>
      <c r="Q13602" s="37"/>
      <c r="AD13602" s="59"/>
    </row>
    <row r="13603" spans="1:30">
      <c r="A13603" s="15"/>
      <c r="I13603" s="15"/>
      <c r="P13603" s="36"/>
      <c r="Q13603" s="37"/>
      <c r="AD13603" s="59"/>
    </row>
    <row r="13604" spans="1:30">
      <c r="A13604" s="15"/>
      <c r="I13604" s="15"/>
      <c r="P13604" s="36"/>
      <c r="Q13604" s="37"/>
      <c r="AD13604" s="59"/>
    </row>
    <row r="13605" spans="1:30">
      <c r="A13605" s="15"/>
      <c r="I13605" s="15"/>
      <c r="P13605" s="36"/>
      <c r="Q13605" s="37"/>
      <c r="AD13605" s="59"/>
    </row>
    <row r="13606" spans="1:30">
      <c r="A13606" s="15"/>
      <c r="I13606" s="15"/>
      <c r="P13606" s="36"/>
      <c r="Q13606" s="37"/>
      <c r="AD13606" s="59"/>
    </row>
    <row r="13607" spans="1:30">
      <c r="A13607" s="15"/>
      <c r="I13607" s="15"/>
      <c r="P13607" s="36"/>
      <c r="Q13607" s="37"/>
      <c r="AD13607" s="59"/>
    </row>
    <row r="13608" spans="1:30">
      <c r="A13608" s="15"/>
      <c r="I13608" s="15"/>
      <c r="P13608" s="36"/>
      <c r="Q13608" s="37"/>
      <c r="AD13608" s="59"/>
    </row>
    <row r="13609" spans="1:30">
      <c r="A13609" s="15"/>
      <c r="I13609" s="15"/>
      <c r="P13609" s="36"/>
      <c r="Q13609" s="37"/>
      <c r="AD13609" s="59"/>
    </row>
    <row r="13610" spans="1:30">
      <c r="A13610" s="15"/>
      <c r="I13610" s="15"/>
      <c r="P13610" s="36"/>
      <c r="Q13610" s="37"/>
      <c r="AD13610" s="59"/>
    </row>
    <row r="13611" spans="1:30">
      <c r="A13611" s="15"/>
      <c r="I13611" s="15"/>
      <c r="P13611" s="36"/>
      <c r="Q13611" s="37"/>
      <c r="AD13611" s="59"/>
    </row>
    <row r="13612" spans="1:30">
      <c r="A13612" s="15"/>
      <c r="I13612" s="15"/>
      <c r="P13612" s="36"/>
      <c r="Q13612" s="37"/>
      <c r="AD13612" s="59"/>
    </row>
    <row r="13613" spans="1:30">
      <c r="A13613" s="15"/>
      <c r="I13613" s="15"/>
      <c r="P13613" s="36"/>
      <c r="Q13613" s="37"/>
      <c r="AD13613" s="59"/>
    </row>
    <row r="13614" spans="1:30">
      <c r="A13614" s="15"/>
      <c r="I13614" s="15"/>
      <c r="P13614" s="36"/>
      <c r="Q13614" s="37"/>
      <c r="AD13614" s="59"/>
    </row>
    <row r="13615" spans="1:30">
      <c r="A13615" s="15"/>
      <c r="I13615" s="15"/>
      <c r="P13615" s="36"/>
      <c r="Q13615" s="37"/>
      <c r="AD13615" s="59"/>
    </row>
    <row r="13616" spans="1:30">
      <c r="A13616" s="15"/>
      <c r="I13616" s="15"/>
      <c r="P13616" s="36"/>
      <c r="Q13616" s="37"/>
      <c r="AD13616" s="59"/>
    </row>
    <row r="13617" spans="1:30">
      <c r="A13617" s="15"/>
      <c r="I13617" s="15"/>
      <c r="P13617" s="36"/>
      <c r="Q13617" s="37"/>
      <c r="AD13617" s="59"/>
    </row>
    <row r="13618" spans="1:30">
      <c r="A13618" s="15"/>
      <c r="I13618" s="15"/>
      <c r="P13618" s="36"/>
      <c r="Q13618" s="37"/>
      <c r="AD13618" s="59"/>
    </row>
    <row r="13619" spans="1:30">
      <c r="A13619" s="15"/>
      <c r="I13619" s="15"/>
      <c r="P13619" s="36"/>
      <c r="Q13619" s="37"/>
      <c r="AD13619" s="59"/>
    </row>
    <row r="13620" spans="1:30">
      <c r="A13620" s="15"/>
      <c r="I13620" s="15"/>
      <c r="P13620" s="36"/>
      <c r="Q13620" s="37"/>
      <c r="AD13620" s="59"/>
    </row>
    <row r="13621" spans="1:30">
      <c r="A13621" s="15"/>
      <c r="I13621" s="15"/>
      <c r="P13621" s="36"/>
      <c r="Q13621" s="37"/>
      <c r="AD13621" s="59"/>
    </row>
    <row r="13622" spans="1:30">
      <c r="A13622" s="15"/>
      <c r="I13622" s="15"/>
      <c r="P13622" s="36"/>
      <c r="Q13622" s="37"/>
      <c r="AD13622" s="59"/>
    </row>
    <row r="13623" spans="1:30">
      <c r="A13623" s="15"/>
      <c r="I13623" s="15"/>
      <c r="P13623" s="36"/>
      <c r="Q13623" s="37"/>
      <c r="AD13623" s="59"/>
    </row>
    <row r="13624" spans="1:30">
      <c r="A13624" s="15"/>
      <c r="I13624" s="15"/>
      <c r="P13624" s="36"/>
      <c r="Q13624" s="37"/>
      <c r="AD13624" s="59"/>
    </row>
    <row r="13625" spans="1:30">
      <c r="A13625" s="15"/>
      <c r="I13625" s="15"/>
      <c r="P13625" s="36"/>
      <c r="Q13625" s="37"/>
      <c r="AD13625" s="59"/>
    </row>
    <row r="13626" spans="1:30">
      <c r="A13626" s="15"/>
      <c r="I13626" s="15"/>
      <c r="P13626" s="36"/>
      <c r="Q13626" s="37"/>
      <c r="AD13626" s="59"/>
    </row>
    <row r="13627" spans="1:30">
      <c r="A13627" s="15"/>
      <c r="I13627" s="15"/>
      <c r="P13627" s="36"/>
      <c r="Q13627" s="37"/>
      <c r="AD13627" s="59"/>
    </row>
    <row r="13628" spans="1:30">
      <c r="A13628" s="15"/>
      <c r="I13628" s="15"/>
      <c r="P13628" s="36"/>
      <c r="Q13628" s="37"/>
      <c r="AD13628" s="59"/>
    </row>
    <row r="13629" spans="1:30">
      <c r="A13629" s="15"/>
      <c r="I13629" s="15"/>
      <c r="P13629" s="36"/>
      <c r="Q13629" s="37"/>
      <c r="AD13629" s="59"/>
    </row>
    <row r="13630" spans="1:30">
      <c r="A13630" s="15"/>
      <c r="I13630" s="15"/>
      <c r="P13630" s="36"/>
      <c r="Q13630" s="37"/>
      <c r="AD13630" s="59"/>
    </row>
    <row r="13631" spans="1:30">
      <c r="A13631" s="15"/>
      <c r="I13631" s="15"/>
      <c r="P13631" s="36"/>
      <c r="Q13631" s="37"/>
      <c r="AD13631" s="59"/>
    </row>
    <row r="13632" spans="1:30">
      <c r="A13632" s="15"/>
      <c r="I13632" s="15"/>
      <c r="P13632" s="36"/>
      <c r="Q13632" s="37"/>
      <c r="AD13632" s="59"/>
    </row>
    <row r="13633" spans="1:30">
      <c r="A13633" s="15"/>
      <c r="I13633" s="15"/>
      <c r="P13633" s="36"/>
      <c r="Q13633" s="37"/>
      <c r="AD13633" s="59"/>
    </row>
    <row r="13634" spans="1:30">
      <c r="A13634" s="15"/>
      <c r="I13634" s="15"/>
      <c r="P13634" s="36"/>
      <c r="Q13634" s="37"/>
      <c r="AD13634" s="59"/>
    </row>
    <row r="13635" spans="1:30">
      <c r="A13635" s="15"/>
      <c r="I13635" s="15"/>
      <c r="P13635" s="36"/>
      <c r="Q13635" s="37"/>
      <c r="AD13635" s="59"/>
    </row>
    <row r="13636" spans="1:30">
      <c r="A13636" s="15"/>
      <c r="I13636" s="15"/>
      <c r="P13636" s="36"/>
      <c r="Q13636" s="37"/>
      <c r="AD13636" s="59"/>
    </row>
    <row r="13637" spans="1:30">
      <c r="A13637" s="15"/>
      <c r="I13637" s="15"/>
      <c r="P13637" s="36"/>
      <c r="Q13637" s="37"/>
      <c r="AD13637" s="59"/>
    </row>
    <row r="13638" spans="1:30">
      <c r="A13638" s="15"/>
      <c r="I13638" s="15"/>
      <c r="P13638" s="36"/>
      <c r="Q13638" s="37"/>
      <c r="AD13638" s="59"/>
    </row>
    <row r="13639" spans="1:30">
      <c r="A13639" s="15"/>
      <c r="I13639" s="15"/>
      <c r="P13639" s="36"/>
      <c r="Q13639" s="37"/>
      <c r="AD13639" s="59"/>
    </row>
    <row r="13640" spans="1:30">
      <c r="A13640" s="15"/>
      <c r="I13640" s="15"/>
      <c r="P13640" s="36"/>
      <c r="Q13640" s="37"/>
      <c r="AD13640" s="59"/>
    </row>
    <row r="13641" spans="1:30">
      <c r="A13641" s="15"/>
      <c r="I13641" s="15"/>
      <c r="P13641" s="36"/>
      <c r="Q13641" s="37"/>
      <c r="AD13641" s="59"/>
    </row>
    <row r="13642" spans="1:30">
      <c r="A13642" s="15"/>
      <c r="I13642" s="15"/>
      <c r="P13642" s="36"/>
      <c r="Q13642" s="37"/>
      <c r="AD13642" s="59"/>
    </row>
    <row r="13643" spans="1:30">
      <c r="A13643" s="15"/>
      <c r="I13643" s="15"/>
      <c r="P13643" s="36"/>
      <c r="Q13643" s="37"/>
      <c r="AD13643" s="59"/>
    </row>
    <row r="13644" spans="1:30">
      <c r="A13644" s="15"/>
      <c r="I13644" s="15"/>
      <c r="P13644" s="36"/>
      <c r="Q13644" s="37"/>
      <c r="AD13644" s="59"/>
    </row>
    <row r="13645" spans="1:30">
      <c r="A13645" s="15"/>
      <c r="I13645" s="15"/>
      <c r="P13645" s="36"/>
      <c r="Q13645" s="37"/>
      <c r="AD13645" s="59"/>
    </row>
    <row r="13646" spans="1:30">
      <c r="A13646" s="15"/>
      <c r="I13646" s="15"/>
      <c r="P13646" s="36"/>
      <c r="Q13646" s="37"/>
      <c r="AD13646" s="59"/>
    </row>
    <row r="13647" spans="1:30">
      <c r="A13647" s="15"/>
      <c r="I13647" s="15"/>
      <c r="P13647" s="36"/>
      <c r="Q13647" s="37"/>
      <c r="AD13647" s="59"/>
    </row>
    <row r="13648" spans="1:30">
      <c r="A13648" s="15"/>
      <c r="I13648" s="15"/>
      <c r="P13648" s="36"/>
      <c r="Q13648" s="37"/>
      <c r="AD13648" s="59"/>
    </row>
    <row r="13649" spans="1:30">
      <c r="A13649" s="15"/>
      <c r="I13649" s="15"/>
      <c r="P13649" s="36"/>
      <c r="Q13649" s="37"/>
      <c r="AD13649" s="59"/>
    </row>
    <row r="13650" spans="1:30">
      <c r="A13650" s="15"/>
      <c r="I13650" s="15"/>
      <c r="P13650" s="36"/>
      <c r="Q13650" s="37"/>
      <c r="AD13650" s="59"/>
    </row>
    <row r="13651" spans="1:30">
      <c r="A13651" s="15"/>
      <c r="I13651" s="15"/>
      <c r="P13651" s="36"/>
      <c r="Q13651" s="37"/>
      <c r="AD13651" s="59"/>
    </row>
    <row r="13652" spans="1:30">
      <c r="A13652" s="15"/>
      <c r="I13652" s="15"/>
      <c r="P13652" s="36"/>
      <c r="Q13652" s="37"/>
      <c r="AD13652" s="59"/>
    </row>
    <row r="13653" spans="1:30">
      <c r="A13653" s="15"/>
      <c r="I13653" s="15"/>
      <c r="P13653" s="36"/>
      <c r="Q13653" s="37"/>
      <c r="AD13653" s="59"/>
    </row>
    <row r="13654" spans="1:30">
      <c r="A13654" s="15"/>
      <c r="I13654" s="15"/>
      <c r="P13654" s="36"/>
      <c r="Q13654" s="37"/>
      <c r="AD13654" s="59"/>
    </row>
    <row r="13655" spans="1:30">
      <c r="A13655" s="15"/>
      <c r="I13655" s="15"/>
      <c r="P13655" s="36"/>
      <c r="Q13655" s="37"/>
      <c r="AD13655" s="59"/>
    </row>
    <row r="13656" spans="1:30">
      <c r="A13656" s="15"/>
      <c r="I13656" s="15"/>
      <c r="P13656" s="36"/>
      <c r="Q13656" s="37"/>
      <c r="AD13656" s="59"/>
    </row>
    <row r="13657" spans="1:30">
      <c r="A13657" s="15"/>
      <c r="I13657" s="15"/>
      <c r="P13657" s="36"/>
      <c r="Q13657" s="37"/>
      <c r="AD13657" s="59"/>
    </row>
    <row r="13658" spans="1:30">
      <c r="A13658" s="15"/>
      <c r="I13658" s="15"/>
      <c r="P13658" s="36"/>
      <c r="Q13658" s="37"/>
      <c r="AD13658" s="59"/>
    </row>
    <row r="13659" spans="1:30">
      <c r="A13659" s="15"/>
      <c r="I13659" s="15"/>
      <c r="P13659" s="36"/>
      <c r="Q13659" s="37"/>
      <c r="AD13659" s="59"/>
    </row>
    <row r="13660" spans="1:30">
      <c r="A13660" s="15"/>
      <c r="I13660" s="15"/>
      <c r="P13660" s="36"/>
      <c r="Q13660" s="37"/>
      <c r="AD13660" s="59"/>
    </row>
    <row r="13661" spans="1:30">
      <c r="A13661" s="15"/>
      <c r="I13661" s="15"/>
      <c r="P13661" s="36"/>
      <c r="Q13661" s="37"/>
      <c r="AD13661" s="59"/>
    </row>
    <row r="13662" spans="1:30">
      <c r="A13662" s="15"/>
      <c r="I13662" s="15"/>
      <c r="P13662" s="36"/>
      <c r="Q13662" s="37"/>
      <c r="AD13662" s="59"/>
    </row>
    <row r="13663" spans="1:30">
      <c r="A13663" s="15"/>
      <c r="I13663" s="15"/>
      <c r="P13663" s="36"/>
      <c r="Q13663" s="37"/>
      <c r="AD13663" s="59"/>
    </row>
    <row r="13664" spans="1:30">
      <c r="A13664" s="15"/>
      <c r="I13664" s="15"/>
      <c r="P13664" s="36"/>
      <c r="Q13664" s="37"/>
      <c r="AD13664" s="59"/>
    </row>
    <row r="13665" spans="1:30">
      <c r="A13665" s="15"/>
      <c r="I13665" s="15"/>
      <c r="P13665" s="36"/>
      <c r="Q13665" s="37"/>
      <c r="AD13665" s="59"/>
    </row>
    <row r="13666" spans="1:30">
      <c r="A13666" s="15"/>
      <c r="I13666" s="15"/>
      <c r="P13666" s="36"/>
      <c r="Q13666" s="37"/>
      <c r="AD13666" s="59"/>
    </row>
    <row r="13667" spans="1:30">
      <c r="A13667" s="15"/>
      <c r="I13667" s="15"/>
      <c r="P13667" s="36"/>
      <c r="Q13667" s="37"/>
      <c r="AD13667" s="59"/>
    </row>
    <row r="13668" spans="1:30">
      <c r="A13668" s="15"/>
      <c r="I13668" s="15"/>
      <c r="P13668" s="36"/>
      <c r="Q13668" s="37"/>
      <c r="AD13668" s="59"/>
    </row>
    <row r="13669" spans="1:30">
      <c r="A13669" s="15"/>
      <c r="I13669" s="15"/>
      <c r="P13669" s="36"/>
      <c r="Q13669" s="37"/>
      <c r="AD13669" s="59"/>
    </row>
    <row r="13670" spans="1:30">
      <c r="A13670" s="15"/>
      <c r="I13670" s="15"/>
      <c r="P13670" s="36"/>
      <c r="Q13670" s="37"/>
      <c r="AD13670" s="59"/>
    </row>
    <row r="13671" spans="1:30">
      <c r="A13671" s="15"/>
      <c r="I13671" s="15"/>
      <c r="P13671" s="36"/>
      <c r="Q13671" s="37"/>
      <c r="AD13671" s="59"/>
    </row>
    <row r="13672" spans="1:30">
      <c r="A13672" s="15"/>
      <c r="I13672" s="15"/>
      <c r="P13672" s="36"/>
      <c r="Q13672" s="37"/>
      <c r="AD13672" s="59"/>
    </row>
    <row r="13673" spans="1:30">
      <c r="A13673" s="15"/>
      <c r="I13673" s="15"/>
      <c r="P13673" s="36"/>
      <c r="Q13673" s="37"/>
      <c r="AD13673" s="59"/>
    </row>
    <row r="13674" spans="1:30">
      <c r="A13674" s="15"/>
      <c r="I13674" s="15"/>
      <c r="P13674" s="36"/>
      <c r="Q13674" s="37"/>
      <c r="AD13674" s="59"/>
    </row>
    <row r="13675" spans="1:30">
      <c r="A13675" s="15"/>
      <c r="I13675" s="15"/>
      <c r="P13675" s="36"/>
      <c r="Q13675" s="37"/>
      <c r="AD13675" s="59"/>
    </row>
    <row r="13676" spans="1:30">
      <c r="A13676" s="15"/>
      <c r="I13676" s="15"/>
      <c r="P13676" s="36"/>
      <c r="Q13676" s="37"/>
      <c r="AD13676" s="59"/>
    </row>
    <row r="13677" spans="1:30">
      <c r="A13677" s="15"/>
      <c r="I13677" s="15"/>
      <c r="P13677" s="36"/>
      <c r="Q13677" s="37"/>
      <c r="AD13677" s="59"/>
    </row>
    <row r="13678" spans="1:30">
      <c r="A13678" s="15"/>
      <c r="I13678" s="15"/>
      <c r="P13678" s="36"/>
      <c r="Q13678" s="37"/>
      <c r="AD13678" s="59"/>
    </row>
    <row r="13679" spans="1:30">
      <c r="A13679" s="15"/>
      <c r="I13679" s="15"/>
      <c r="P13679" s="36"/>
      <c r="Q13679" s="37"/>
      <c r="AD13679" s="59"/>
    </row>
    <row r="13680" spans="1:30">
      <c r="A13680" s="15"/>
      <c r="I13680" s="15"/>
      <c r="P13680" s="36"/>
      <c r="Q13680" s="37"/>
      <c r="AD13680" s="59"/>
    </row>
    <row r="13681" spans="1:30">
      <c r="A13681" s="15"/>
      <c r="I13681" s="15"/>
      <c r="P13681" s="36"/>
      <c r="Q13681" s="37"/>
      <c r="AD13681" s="59"/>
    </row>
    <row r="13682" spans="1:30">
      <c r="A13682" s="15"/>
      <c r="I13682" s="15"/>
      <c r="P13682" s="36"/>
      <c r="Q13682" s="37"/>
      <c r="AD13682" s="59"/>
    </row>
    <row r="13683" spans="1:30">
      <c r="A13683" s="15"/>
      <c r="I13683" s="15"/>
      <c r="P13683" s="36"/>
      <c r="Q13683" s="37"/>
      <c r="AD13683" s="59"/>
    </row>
    <row r="13684" spans="1:30">
      <c r="A13684" s="15"/>
      <c r="I13684" s="15"/>
      <c r="P13684" s="36"/>
      <c r="Q13684" s="37"/>
      <c r="AD13684" s="59"/>
    </row>
    <row r="13685" spans="1:30">
      <c r="A13685" s="15"/>
      <c r="I13685" s="15"/>
      <c r="P13685" s="36"/>
      <c r="Q13685" s="37"/>
      <c r="AD13685" s="59"/>
    </row>
    <row r="13686" spans="1:30">
      <c r="A13686" s="15"/>
      <c r="I13686" s="15"/>
      <c r="P13686" s="36"/>
      <c r="Q13686" s="37"/>
      <c r="AD13686" s="59"/>
    </row>
    <row r="13687" spans="1:30">
      <c r="A13687" s="15"/>
      <c r="I13687" s="15"/>
      <c r="P13687" s="36"/>
      <c r="Q13687" s="37"/>
      <c r="AD13687" s="59"/>
    </row>
    <row r="13688" spans="1:30">
      <c r="A13688" s="15"/>
      <c r="I13688" s="15"/>
      <c r="P13688" s="36"/>
      <c r="Q13688" s="37"/>
      <c r="AD13688" s="59"/>
    </row>
    <row r="13689" spans="1:30">
      <c r="A13689" s="15"/>
      <c r="I13689" s="15"/>
      <c r="P13689" s="36"/>
      <c r="Q13689" s="37"/>
      <c r="AD13689" s="59"/>
    </row>
    <row r="13690" spans="1:30">
      <c r="A13690" s="15"/>
      <c r="I13690" s="15"/>
      <c r="P13690" s="36"/>
      <c r="Q13690" s="37"/>
      <c r="AD13690" s="59"/>
    </row>
    <row r="13691" spans="1:30">
      <c r="A13691" s="15"/>
      <c r="I13691" s="15"/>
      <c r="P13691" s="36"/>
      <c r="Q13691" s="37"/>
      <c r="AD13691" s="59"/>
    </row>
    <row r="13692" spans="1:30">
      <c r="A13692" s="15"/>
      <c r="I13692" s="15"/>
      <c r="P13692" s="36"/>
      <c r="Q13692" s="37"/>
      <c r="AD13692" s="59"/>
    </row>
    <row r="13693" spans="1:30">
      <c r="A13693" s="15"/>
      <c r="I13693" s="15"/>
      <c r="P13693" s="36"/>
      <c r="Q13693" s="37"/>
      <c r="AD13693" s="59"/>
    </row>
    <row r="13694" spans="1:30">
      <c r="A13694" s="15"/>
      <c r="I13694" s="15"/>
      <c r="P13694" s="36"/>
      <c r="Q13694" s="37"/>
      <c r="AD13694" s="59"/>
    </row>
    <row r="13695" spans="1:30">
      <c r="A13695" s="15"/>
      <c r="I13695" s="15"/>
      <c r="P13695" s="36"/>
      <c r="Q13695" s="37"/>
      <c r="AD13695" s="59"/>
    </row>
    <row r="13696" spans="1:30">
      <c r="A13696" s="15"/>
      <c r="I13696" s="15"/>
      <c r="P13696" s="36"/>
      <c r="Q13696" s="37"/>
      <c r="AD13696" s="59"/>
    </row>
    <row r="13697" spans="1:30">
      <c r="A13697" s="15"/>
      <c r="I13697" s="15"/>
      <c r="P13697" s="36"/>
      <c r="Q13697" s="37"/>
      <c r="AD13697" s="59"/>
    </row>
    <row r="13698" spans="1:30">
      <c r="A13698" s="15"/>
      <c r="I13698" s="15"/>
      <c r="P13698" s="36"/>
      <c r="Q13698" s="37"/>
      <c r="AD13698" s="59"/>
    </row>
    <row r="13699" spans="1:30">
      <c r="A13699" s="15"/>
      <c r="I13699" s="15"/>
      <c r="P13699" s="36"/>
      <c r="Q13699" s="37"/>
      <c r="AD13699" s="59"/>
    </row>
    <row r="13700" spans="1:30">
      <c r="A13700" s="15"/>
      <c r="I13700" s="15"/>
      <c r="P13700" s="36"/>
      <c r="Q13700" s="37"/>
      <c r="AD13700" s="59"/>
    </row>
    <row r="13701" spans="1:30">
      <c r="A13701" s="15"/>
      <c r="I13701" s="15"/>
      <c r="P13701" s="36"/>
      <c r="Q13701" s="37"/>
      <c r="AD13701" s="59"/>
    </row>
    <row r="13702" spans="1:30">
      <c r="A13702" s="15"/>
      <c r="I13702" s="15"/>
      <c r="P13702" s="36"/>
      <c r="Q13702" s="37"/>
      <c r="AD13702" s="59"/>
    </row>
    <row r="13703" spans="1:30">
      <c r="A13703" s="15"/>
      <c r="I13703" s="15"/>
      <c r="P13703" s="36"/>
      <c r="Q13703" s="37"/>
      <c r="AD13703" s="59"/>
    </row>
    <row r="13704" spans="1:30">
      <c r="A13704" s="15"/>
      <c r="I13704" s="15"/>
      <c r="P13704" s="36"/>
      <c r="Q13704" s="37"/>
      <c r="AD13704" s="59"/>
    </row>
    <row r="13705" spans="1:30">
      <c r="A13705" s="15"/>
      <c r="I13705" s="15"/>
      <c r="P13705" s="36"/>
      <c r="Q13705" s="37"/>
      <c r="AD13705" s="59"/>
    </row>
    <row r="13706" spans="1:30">
      <c r="A13706" s="15"/>
      <c r="I13706" s="15"/>
      <c r="P13706" s="36"/>
      <c r="Q13706" s="37"/>
      <c r="AD13706" s="59"/>
    </row>
    <row r="13707" spans="1:30">
      <c r="A13707" s="15"/>
      <c r="I13707" s="15"/>
      <c r="P13707" s="36"/>
      <c r="Q13707" s="37"/>
      <c r="AD13707" s="59"/>
    </row>
    <row r="13708" spans="1:30">
      <c r="A13708" s="15"/>
      <c r="I13708" s="15"/>
      <c r="P13708" s="36"/>
      <c r="Q13708" s="37"/>
      <c r="AD13708" s="59"/>
    </row>
    <row r="13709" spans="1:30">
      <c r="A13709" s="15"/>
      <c r="I13709" s="15"/>
      <c r="P13709" s="36"/>
      <c r="Q13709" s="37"/>
      <c r="AD13709" s="59"/>
    </row>
    <row r="13710" spans="1:30">
      <c r="A13710" s="15"/>
      <c r="I13710" s="15"/>
      <c r="P13710" s="36"/>
      <c r="Q13710" s="37"/>
      <c r="AD13710" s="59"/>
    </row>
    <row r="13711" spans="1:30">
      <c r="A13711" s="15"/>
      <c r="I13711" s="15"/>
      <c r="P13711" s="36"/>
      <c r="Q13711" s="37"/>
      <c r="AD13711" s="59"/>
    </row>
    <row r="13712" spans="1:30">
      <c r="A13712" s="15"/>
      <c r="I13712" s="15"/>
      <c r="P13712" s="36"/>
      <c r="Q13712" s="37"/>
      <c r="AD13712" s="59"/>
    </row>
    <row r="13713" spans="1:30">
      <c r="A13713" s="15"/>
      <c r="I13713" s="15"/>
      <c r="P13713" s="36"/>
      <c r="Q13713" s="37"/>
      <c r="AD13713" s="59"/>
    </row>
    <row r="13714" spans="1:30">
      <c r="A13714" s="15"/>
      <c r="I13714" s="15"/>
      <c r="P13714" s="36"/>
      <c r="Q13714" s="37"/>
      <c r="AD13714" s="59"/>
    </row>
    <row r="13715" spans="1:30">
      <c r="A13715" s="15"/>
      <c r="I13715" s="15"/>
      <c r="P13715" s="36"/>
      <c r="Q13715" s="37"/>
      <c r="AD13715" s="59"/>
    </row>
    <row r="13716" spans="1:30">
      <c r="A13716" s="15"/>
      <c r="I13716" s="15"/>
      <c r="P13716" s="36"/>
      <c r="Q13716" s="37"/>
      <c r="AD13716" s="59"/>
    </row>
    <row r="13717" spans="1:30">
      <c r="A13717" s="15"/>
      <c r="I13717" s="15"/>
      <c r="P13717" s="36"/>
      <c r="Q13717" s="37"/>
      <c r="AD13717" s="59"/>
    </row>
    <row r="13718" spans="1:30">
      <c r="A13718" s="15"/>
      <c r="I13718" s="15"/>
      <c r="P13718" s="36"/>
      <c r="Q13718" s="37"/>
      <c r="AD13718" s="59"/>
    </row>
    <row r="13719" spans="1:30">
      <c r="A13719" s="15"/>
      <c r="I13719" s="15"/>
      <c r="P13719" s="36"/>
      <c r="Q13719" s="37"/>
      <c r="AD13719" s="59"/>
    </row>
    <row r="13720" spans="1:30">
      <c r="A13720" s="15"/>
      <c r="I13720" s="15"/>
      <c r="P13720" s="36"/>
      <c r="Q13720" s="37"/>
      <c r="AD13720" s="59"/>
    </row>
    <row r="13721" spans="1:30">
      <c r="A13721" s="15"/>
      <c r="I13721" s="15"/>
      <c r="P13721" s="36"/>
      <c r="Q13721" s="37"/>
      <c r="AD13721" s="59"/>
    </row>
    <row r="13722" spans="1:30">
      <c r="A13722" s="15"/>
      <c r="I13722" s="15"/>
      <c r="P13722" s="36"/>
      <c r="Q13722" s="37"/>
      <c r="AD13722" s="59"/>
    </row>
    <row r="13723" spans="1:30">
      <c r="A13723" s="15"/>
      <c r="I13723" s="15"/>
      <c r="P13723" s="36"/>
      <c r="Q13723" s="37"/>
      <c r="AD13723" s="59"/>
    </row>
    <row r="13724" spans="1:30">
      <c r="A13724" s="15"/>
      <c r="I13724" s="15"/>
      <c r="P13724" s="36"/>
      <c r="Q13724" s="37"/>
      <c r="AD13724" s="59"/>
    </row>
    <row r="13725" spans="1:30">
      <c r="A13725" s="15"/>
      <c r="I13725" s="15"/>
      <c r="P13725" s="36"/>
      <c r="Q13725" s="37"/>
      <c r="AD13725" s="59"/>
    </row>
    <row r="13726" spans="1:30">
      <c r="A13726" s="15"/>
      <c r="I13726" s="15"/>
      <c r="P13726" s="36"/>
      <c r="Q13726" s="37"/>
      <c r="AD13726" s="59"/>
    </row>
    <row r="13727" spans="1:30">
      <c r="A13727" s="15"/>
      <c r="I13727" s="15"/>
      <c r="P13727" s="36"/>
      <c r="Q13727" s="37"/>
      <c r="AD13727" s="59"/>
    </row>
    <row r="13728" spans="1:30">
      <c r="A13728" s="15"/>
      <c r="I13728" s="15"/>
      <c r="P13728" s="36"/>
      <c r="Q13728" s="37"/>
      <c r="AD13728" s="59"/>
    </row>
    <row r="13729" spans="1:30">
      <c r="A13729" s="15"/>
      <c r="I13729" s="15"/>
      <c r="P13729" s="36"/>
      <c r="Q13729" s="37"/>
      <c r="AD13729" s="59"/>
    </row>
    <row r="13730" spans="1:30">
      <c r="A13730" s="15"/>
      <c r="I13730" s="15"/>
      <c r="P13730" s="36"/>
      <c r="Q13730" s="37"/>
      <c r="AD13730" s="59"/>
    </row>
    <row r="13731" spans="1:30">
      <c r="A13731" s="15"/>
      <c r="I13731" s="15"/>
      <c r="P13731" s="36"/>
      <c r="Q13731" s="37"/>
      <c r="AD13731" s="59"/>
    </row>
    <row r="13732" spans="1:30">
      <c r="A13732" s="15"/>
      <c r="I13732" s="15"/>
      <c r="P13732" s="36"/>
      <c r="Q13732" s="37"/>
      <c r="AD13732" s="59"/>
    </row>
    <row r="13733" spans="1:30">
      <c r="A13733" s="15"/>
      <c r="I13733" s="15"/>
      <c r="P13733" s="36"/>
      <c r="Q13733" s="37"/>
      <c r="AD13733" s="59"/>
    </row>
    <row r="13734" spans="1:30">
      <c r="A13734" s="15"/>
      <c r="I13734" s="15"/>
      <c r="P13734" s="36"/>
      <c r="Q13734" s="37"/>
      <c r="AD13734" s="59"/>
    </row>
    <row r="13735" spans="1:30">
      <c r="A13735" s="15"/>
      <c r="I13735" s="15"/>
      <c r="P13735" s="36"/>
      <c r="Q13735" s="37"/>
      <c r="AD13735" s="59"/>
    </row>
    <row r="13736" spans="1:30">
      <c r="A13736" s="15"/>
      <c r="I13736" s="15"/>
      <c r="P13736" s="36"/>
      <c r="Q13736" s="37"/>
      <c r="AD13736" s="59"/>
    </row>
    <row r="13737" spans="1:30">
      <c r="A13737" s="15"/>
      <c r="I13737" s="15"/>
      <c r="P13737" s="36"/>
      <c r="Q13737" s="37"/>
      <c r="AD13737" s="59"/>
    </row>
    <row r="13738" spans="1:30">
      <c r="A13738" s="15"/>
      <c r="I13738" s="15"/>
      <c r="P13738" s="36"/>
      <c r="Q13738" s="37"/>
      <c r="AD13738" s="59"/>
    </row>
    <row r="13739" spans="1:30">
      <c r="A13739" s="15"/>
      <c r="I13739" s="15"/>
      <c r="P13739" s="36"/>
      <c r="Q13739" s="37"/>
      <c r="AD13739" s="59"/>
    </row>
    <row r="13740" spans="1:30">
      <c r="A13740" s="15"/>
      <c r="I13740" s="15"/>
      <c r="P13740" s="36"/>
      <c r="Q13740" s="37"/>
      <c r="AD13740" s="59"/>
    </row>
    <row r="13741" spans="1:30">
      <c r="A13741" s="15"/>
      <c r="I13741" s="15"/>
      <c r="P13741" s="36"/>
      <c r="Q13741" s="37"/>
      <c r="AD13741" s="59"/>
    </row>
    <row r="13742" spans="1:30">
      <c r="A13742" s="15"/>
      <c r="I13742" s="15"/>
      <c r="P13742" s="36"/>
      <c r="Q13742" s="37"/>
      <c r="AD13742" s="59"/>
    </row>
    <row r="13743" spans="1:30">
      <c r="A13743" s="15"/>
      <c r="I13743" s="15"/>
      <c r="P13743" s="36"/>
      <c r="Q13743" s="37"/>
      <c r="AD13743" s="59"/>
    </row>
    <row r="13744" spans="1:30">
      <c r="A13744" s="15"/>
      <c r="I13744" s="15"/>
      <c r="P13744" s="36"/>
      <c r="Q13744" s="37"/>
      <c r="AD13744" s="59"/>
    </row>
    <row r="13745" spans="1:30">
      <c r="A13745" s="15"/>
      <c r="I13745" s="15"/>
      <c r="P13745" s="36"/>
      <c r="Q13745" s="37"/>
      <c r="AD13745" s="59"/>
    </row>
    <row r="13746" spans="1:30">
      <c r="A13746" s="15"/>
      <c r="I13746" s="15"/>
      <c r="P13746" s="36"/>
      <c r="Q13746" s="37"/>
      <c r="AD13746" s="59"/>
    </row>
    <row r="13747" spans="1:30">
      <c r="A13747" s="15"/>
      <c r="I13747" s="15"/>
      <c r="P13747" s="36"/>
      <c r="Q13747" s="37"/>
      <c r="AD13747" s="59"/>
    </row>
    <row r="13748" spans="1:30">
      <c r="A13748" s="15"/>
      <c r="I13748" s="15"/>
      <c r="P13748" s="36"/>
      <c r="Q13748" s="37"/>
      <c r="AD13748" s="59"/>
    </row>
    <row r="13749" spans="1:30">
      <c r="A13749" s="15"/>
      <c r="I13749" s="15"/>
      <c r="P13749" s="36"/>
      <c r="Q13749" s="37"/>
      <c r="AD13749" s="59"/>
    </row>
    <row r="13750" spans="1:30">
      <c r="A13750" s="15"/>
      <c r="I13750" s="15"/>
      <c r="P13750" s="36"/>
      <c r="Q13750" s="37"/>
      <c r="AD13750" s="59"/>
    </row>
    <row r="13751" spans="1:30">
      <c r="A13751" s="15"/>
      <c r="I13751" s="15"/>
      <c r="P13751" s="36"/>
      <c r="Q13751" s="37"/>
      <c r="AD13751" s="59"/>
    </row>
    <row r="13752" spans="1:30">
      <c r="A13752" s="15"/>
      <c r="I13752" s="15"/>
      <c r="P13752" s="36"/>
      <c r="Q13752" s="37"/>
      <c r="AD13752" s="59"/>
    </row>
    <row r="13753" spans="1:30">
      <c r="A13753" s="15"/>
      <c r="I13753" s="15"/>
      <c r="P13753" s="36"/>
      <c r="Q13753" s="37"/>
      <c r="AD13753" s="59"/>
    </row>
    <row r="13754" spans="1:30">
      <c r="A13754" s="15"/>
      <c r="I13754" s="15"/>
      <c r="P13754" s="36"/>
      <c r="Q13754" s="37"/>
      <c r="AD13754" s="59"/>
    </row>
    <row r="13755" spans="1:30">
      <c r="A13755" s="15"/>
      <c r="I13755" s="15"/>
      <c r="P13755" s="36"/>
      <c r="Q13755" s="37"/>
      <c r="AD13755" s="59"/>
    </row>
    <row r="13756" spans="1:30">
      <c r="A13756" s="15"/>
      <c r="I13756" s="15"/>
      <c r="P13756" s="36"/>
      <c r="Q13756" s="37"/>
      <c r="AD13756" s="59"/>
    </row>
    <row r="13757" spans="1:30">
      <c r="A13757" s="15"/>
      <c r="I13757" s="15"/>
      <c r="P13757" s="36"/>
      <c r="Q13757" s="37"/>
      <c r="AD13757" s="59"/>
    </row>
    <row r="13758" spans="1:30">
      <c r="A13758" s="15"/>
      <c r="I13758" s="15"/>
      <c r="P13758" s="36"/>
      <c r="Q13758" s="37"/>
      <c r="AD13758" s="59"/>
    </row>
    <row r="13759" spans="1:30">
      <c r="A13759" s="15"/>
      <c r="I13759" s="15"/>
      <c r="P13759" s="36"/>
      <c r="Q13759" s="37"/>
      <c r="AD13759" s="59"/>
    </row>
    <row r="13760" spans="1:30">
      <c r="A13760" s="15"/>
      <c r="I13760" s="15"/>
      <c r="P13760" s="36"/>
      <c r="Q13760" s="37"/>
      <c r="AD13760" s="59"/>
    </row>
    <row r="13761" spans="1:30">
      <c r="A13761" s="15"/>
      <c r="I13761" s="15"/>
      <c r="P13761" s="36"/>
      <c r="Q13761" s="37"/>
      <c r="AD13761" s="59"/>
    </row>
    <row r="13762" spans="1:30">
      <c r="A13762" s="15"/>
      <c r="I13762" s="15"/>
      <c r="P13762" s="36"/>
      <c r="Q13762" s="37"/>
      <c r="AD13762" s="59"/>
    </row>
    <row r="13763" spans="1:30">
      <c r="A13763" s="15"/>
      <c r="I13763" s="15"/>
      <c r="P13763" s="36"/>
      <c r="Q13763" s="37"/>
      <c r="AD13763" s="59"/>
    </row>
    <row r="13764" spans="1:30">
      <c r="A13764" s="15"/>
      <c r="I13764" s="15"/>
      <c r="P13764" s="36"/>
      <c r="Q13764" s="37"/>
      <c r="AD13764" s="59"/>
    </row>
    <row r="13765" spans="1:30">
      <c r="A13765" s="15"/>
      <c r="I13765" s="15"/>
      <c r="P13765" s="36"/>
      <c r="Q13765" s="37"/>
      <c r="AD13765" s="59"/>
    </row>
    <row r="13766" spans="1:30">
      <c r="A13766" s="15"/>
      <c r="I13766" s="15"/>
      <c r="P13766" s="36"/>
      <c r="Q13766" s="37"/>
      <c r="AD13766" s="59"/>
    </row>
    <row r="13767" spans="1:30">
      <c r="A13767" s="15"/>
      <c r="I13767" s="15"/>
      <c r="P13767" s="36"/>
      <c r="Q13767" s="37"/>
      <c r="AD13767" s="59"/>
    </row>
    <row r="13768" spans="1:30">
      <c r="A13768" s="15"/>
      <c r="I13768" s="15"/>
      <c r="P13768" s="36"/>
      <c r="Q13768" s="37"/>
      <c r="AD13768" s="59"/>
    </row>
    <row r="13769" spans="1:30">
      <c r="A13769" s="15"/>
      <c r="I13769" s="15"/>
      <c r="P13769" s="36"/>
      <c r="Q13769" s="37"/>
      <c r="AD13769" s="59"/>
    </row>
    <row r="13770" spans="1:30">
      <c r="A13770" s="15"/>
      <c r="I13770" s="15"/>
      <c r="P13770" s="36"/>
      <c r="Q13770" s="37"/>
      <c r="AD13770" s="59"/>
    </row>
    <row r="13771" spans="1:30">
      <c r="A13771" s="15"/>
      <c r="I13771" s="15"/>
      <c r="P13771" s="36"/>
      <c r="Q13771" s="37"/>
      <c r="AD13771" s="59"/>
    </row>
    <row r="13772" spans="1:30">
      <c r="A13772" s="15"/>
      <c r="I13772" s="15"/>
      <c r="P13772" s="36"/>
      <c r="Q13772" s="37"/>
      <c r="AD13772" s="59"/>
    </row>
    <row r="13773" spans="1:30">
      <c r="A13773" s="15"/>
      <c r="I13773" s="15"/>
      <c r="P13773" s="36"/>
      <c r="Q13773" s="37"/>
      <c r="AD13773" s="59"/>
    </row>
    <row r="13774" spans="1:30">
      <c r="A13774" s="15"/>
      <c r="I13774" s="15"/>
      <c r="P13774" s="36"/>
      <c r="Q13774" s="37"/>
      <c r="AD13774" s="59"/>
    </row>
    <row r="13775" spans="1:30">
      <c r="A13775" s="15"/>
      <c r="I13775" s="15"/>
      <c r="P13775" s="36"/>
      <c r="Q13775" s="37"/>
      <c r="AD13775" s="59"/>
    </row>
    <row r="13776" spans="1:30">
      <c r="A13776" s="15"/>
      <c r="I13776" s="15"/>
      <c r="P13776" s="36"/>
      <c r="Q13776" s="37"/>
      <c r="AD13776" s="59"/>
    </row>
    <row r="13777" spans="1:30">
      <c r="A13777" s="15"/>
      <c r="I13777" s="15"/>
      <c r="P13777" s="36"/>
      <c r="Q13777" s="37"/>
      <c r="AD13777" s="59"/>
    </row>
    <row r="13778" spans="1:30">
      <c r="A13778" s="15"/>
      <c r="I13778" s="15"/>
      <c r="P13778" s="36"/>
      <c r="Q13778" s="37"/>
      <c r="AD13778" s="59"/>
    </row>
    <row r="13779" spans="1:30">
      <c r="A13779" s="15"/>
      <c r="I13779" s="15"/>
      <c r="P13779" s="36"/>
      <c r="Q13779" s="37"/>
      <c r="AD13779" s="59"/>
    </row>
    <row r="13780" spans="1:30">
      <c r="A13780" s="15"/>
      <c r="I13780" s="15"/>
      <c r="P13780" s="36"/>
      <c r="Q13780" s="37"/>
      <c r="AD13780" s="59"/>
    </row>
    <row r="13781" spans="1:30">
      <c r="A13781" s="15"/>
      <c r="I13781" s="15"/>
      <c r="P13781" s="36"/>
      <c r="Q13781" s="37"/>
      <c r="AD13781" s="59"/>
    </row>
    <row r="13782" spans="1:30">
      <c r="A13782" s="15"/>
      <c r="I13782" s="15"/>
      <c r="P13782" s="36"/>
      <c r="Q13782" s="37"/>
      <c r="AD13782" s="59"/>
    </row>
    <row r="13783" spans="1:30">
      <c r="A13783" s="15"/>
      <c r="I13783" s="15"/>
      <c r="P13783" s="36"/>
      <c r="Q13783" s="37"/>
      <c r="AD13783" s="59"/>
    </row>
    <row r="13784" spans="1:30">
      <c r="A13784" s="15"/>
      <c r="I13784" s="15"/>
      <c r="P13784" s="36"/>
      <c r="Q13784" s="37"/>
      <c r="AD13784" s="59"/>
    </row>
    <row r="13785" spans="1:30">
      <c r="A13785" s="15"/>
      <c r="I13785" s="15"/>
      <c r="P13785" s="36"/>
      <c r="Q13785" s="37"/>
      <c r="AD13785" s="59"/>
    </row>
    <row r="13786" spans="1:30">
      <c r="A13786" s="15"/>
      <c r="I13786" s="15"/>
      <c r="P13786" s="36"/>
      <c r="Q13786" s="37"/>
      <c r="AD13786" s="59"/>
    </row>
    <row r="13787" spans="1:30">
      <c r="A13787" s="15"/>
      <c r="I13787" s="15"/>
      <c r="P13787" s="36"/>
      <c r="Q13787" s="37"/>
      <c r="AD13787" s="59"/>
    </row>
    <row r="13788" spans="1:30">
      <c r="A13788" s="15"/>
      <c r="I13788" s="15"/>
      <c r="P13788" s="36"/>
      <c r="Q13788" s="37"/>
      <c r="AD13788" s="59"/>
    </row>
    <row r="13789" spans="1:30">
      <c r="A13789" s="15"/>
      <c r="I13789" s="15"/>
      <c r="P13789" s="36"/>
      <c r="Q13789" s="37"/>
      <c r="AD13789" s="59"/>
    </row>
    <row r="13790" spans="1:30">
      <c r="A13790" s="15"/>
      <c r="I13790" s="15"/>
      <c r="P13790" s="36"/>
      <c r="Q13790" s="37"/>
      <c r="AD13790" s="59"/>
    </row>
    <row r="13791" spans="1:30">
      <c r="A13791" s="15"/>
      <c r="I13791" s="15"/>
      <c r="P13791" s="36"/>
      <c r="Q13791" s="37"/>
      <c r="AD13791" s="59"/>
    </row>
    <row r="13792" spans="1:30">
      <c r="A13792" s="15"/>
      <c r="I13792" s="15"/>
      <c r="P13792" s="36"/>
      <c r="Q13792" s="37"/>
      <c r="AD13792" s="59"/>
    </row>
    <row r="13793" spans="1:30">
      <c r="A13793" s="15"/>
      <c r="I13793" s="15"/>
      <c r="P13793" s="36"/>
      <c r="Q13793" s="37"/>
      <c r="AD13793" s="59"/>
    </row>
    <row r="13794" spans="1:30">
      <c r="A13794" s="15"/>
      <c r="I13794" s="15"/>
      <c r="P13794" s="36"/>
      <c r="Q13794" s="37"/>
      <c r="AD13794" s="59"/>
    </row>
    <row r="13795" spans="1:30">
      <c r="A13795" s="15"/>
      <c r="I13795" s="15"/>
      <c r="P13795" s="36"/>
      <c r="Q13795" s="37"/>
      <c r="AD13795" s="59"/>
    </row>
    <row r="13796" spans="1:30">
      <c r="A13796" s="15"/>
      <c r="I13796" s="15"/>
      <c r="P13796" s="36"/>
      <c r="Q13796" s="37"/>
      <c r="AD13796" s="59"/>
    </row>
    <row r="13797" spans="1:30">
      <c r="A13797" s="15"/>
      <c r="I13797" s="15"/>
      <c r="P13797" s="36"/>
      <c r="Q13797" s="37"/>
      <c r="AD13797" s="59"/>
    </row>
    <row r="13798" spans="1:30">
      <c r="A13798" s="15"/>
      <c r="I13798" s="15"/>
      <c r="P13798" s="36"/>
      <c r="Q13798" s="37"/>
      <c r="AD13798" s="59"/>
    </row>
    <row r="13799" spans="1:30">
      <c r="A13799" s="15"/>
      <c r="I13799" s="15"/>
      <c r="P13799" s="36"/>
      <c r="Q13799" s="37"/>
      <c r="AD13799" s="59"/>
    </row>
    <row r="13800" spans="1:30">
      <c r="A13800" s="15"/>
      <c r="I13800" s="15"/>
      <c r="P13800" s="36"/>
      <c r="Q13800" s="37"/>
      <c r="AD13800" s="59"/>
    </row>
    <row r="13801" spans="1:30">
      <c r="A13801" s="15"/>
      <c r="I13801" s="15"/>
      <c r="P13801" s="36"/>
      <c r="Q13801" s="37"/>
      <c r="AD13801" s="59"/>
    </row>
    <row r="13802" spans="1:30">
      <c r="A13802" s="15"/>
      <c r="I13802" s="15"/>
      <c r="P13802" s="36"/>
      <c r="Q13802" s="37"/>
      <c r="AD13802" s="59"/>
    </row>
    <row r="13803" spans="1:30">
      <c r="A13803" s="15"/>
      <c r="I13803" s="15"/>
      <c r="P13803" s="36"/>
      <c r="Q13803" s="37"/>
      <c r="AD13803" s="59"/>
    </row>
    <row r="13804" spans="1:30">
      <c r="A13804" s="15"/>
      <c r="I13804" s="15"/>
      <c r="P13804" s="36"/>
      <c r="Q13804" s="37"/>
      <c r="AD13804" s="59"/>
    </row>
    <row r="13805" spans="1:30">
      <c r="A13805" s="15"/>
      <c r="I13805" s="15"/>
      <c r="P13805" s="36"/>
      <c r="Q13805" s="37"/>
      <c r="AD13805" s="59"/>
    </row>
    <row r="13806" spans="1:30">
      <c r="A13806" s="15"/>
      <c r="I13806" s="15"/>
      <c r="P13806" s="36"/>
      <c r="Q13806" s="37"/>
      <c r="AD13806" s="59"/>
    </row>
    <row r="13807" spans="1:30">
      <c r="A13807" s="15"/>
      <c r="I13807" s="15"/>
      <c r="P13807" s="36"/>
      <c r="Q13807" s="37"/>
      <c r="AD13807" s="59"/>
    </row>
    <row r="13808" spans="1:30">
      <c r="A13808" s="15"/>
      <c r="I13808" s="15"/>
      <c r="P13808" s="36"/>
      <c r="Q13808" s="37"/>
      <c r="AD13808" s="59"/>
    </row>
    <row r="13809" spans="1:30">
      <c r="A13809" s="15"/>
      <c r="I13809" s="15"/>
      <c r="P13809" s="36"/>
      <c r="Q13809" s="37"/>
      <c r="AD13809" s="59"/>
    </row>
    <row r="13810" spans="1:30">
      <c r="A13810" s="15"/>
      <c r="I13810" s="15"/>
      <c r="P13810" s="36"/>
      <c r="Q13810" s="37"/>
      <c r="AD13810" s="59"/>
    </row>
    <row r="13811" spans="1:30">
      <c r="A13811" s="15"/>
      <c r="I13811" s="15"/>
      <c r="P13811" s="36"/>
      <c r="Q13811" s="37"/>
      <c r="AD13811" s="59"/>
    </row>
    <row r="13812" spans="1:30">
      <c r="A13812" s="15"/>
      <c r="I13812" s="15"/>
      <c r="P13812" s="36"/>
      <c r="Q13812" s="37"/>
      <c r="AD13812" s="59"/>
    </row>
    <row r="13813" spans="1:30">
      <c r="A13813" s="15"/>
      <c r="I13813" s="15"/>
      <c r="P13813" s="36"/>
      <c r="Q13813" s="37"/>
      <c r="AD13813" s="59"/>
    </row>
    <row r="13814" spans="1:30">
      <c r="A13814" s="15"/>
      <c r="I13814" s="15"/>
      <c r="P13814" s="36"/>
      <c r="Q13814" s="37"/>
      <c r="AD13814" s="59"/>
    </row>
    <row r="13815" spans="1:30">
      <c r="A13815" s="15"/>
      <c r="I13815" s="15"/>
      <c r="P13815" s="36"/>
      <c r="Q13815" s="37"/>
      <c r="AD13815" s="59"/>
    </row>
    <row r="13816" spans="1:30">
      <c r="A13816" s="15"/>
      <c r="I13816" s="15"/>
      <c r="P13816" s="36"/>
      <c r="Q13816" s="37"/>
      <c r="AD13816" s="59"/>
    </row>
    <row r="13817" spans="1:30">
      <c r="A13817" s="15"/>
      <c r="I13817" s="15"/>
      <c r="P13817" s="36"/>
      <c r="Q13817" s="37"/>
      <c r="AD13817" s="59"/>
    </row>
    <row r="13818" spans="1:30">
      <c r="A13818" s="15"/>
      <c r="I13818" s="15"/>
      <c r="P13818" s="36"/>
      <c r="Q13818" s="37"/>
      <c r="AD13818" s="59"/>
    </row>
    <row r="13819" spans="1:30">
      <c r="A13819" s="15"/>
      <c r="I13819" s="15"/>
      <c r="P13819" s="36"/>
      <c r="Q13819" s="37"/>
      <c r="AD13819" s="59"/>
    </row>
    <row r="13820" spans="1:30">
      <c r="A13820" s="15"/>
      <c r="I13820" s="15"/>
      <c r="P13820" s="36"/>
      <c r="Q13820" s="37"/>
      <c r="AD13820" s="59"/>
    </row>
    <row r="13821" spans="1:30">
      <c r="A13821" s="15"/>
      <c r="I13821" s="15"/>
      <c r="P13821" s="36"/>
      <c r="Q13821" s="37"/>
      <c r="AD13821" s="59"/>
    </row>
    <row r="13822" spans="1:30">
      <c r="A13822" s="15"/>
      <c r="I13822" s="15"/>
      <c r="P13822" s="36"/>
      <c r="Q13822" s="37"/>
      <c r="AD13822" s="59"/>
    </row>
    <row r="13823" spans="1:30">
      <c r="A13823" s="15"/>
      <c r="I13823" s="15"/>
      <c r="P13823" s="36"/>
      <c r="Q13823" s="37"/>
      <c r="AD13823" s="59"/>
    </row>
    <row r="13824" spans="1:30">
      <c r="A13824" s="15"/>
      <c r="I13824" s="15"/>
      <c r="P13824" s="36"/>
      <c r="Q13824" s="37"/>
      <c r="AD13824" s="59"/>
    </row>
    <row r="13825" spans="1:30">
      <c r="A13825" s="15"/>
      <c r="I13825" s="15"/>
      <c r="P13825" s="36"/>
      <c r="Q13825" s="37"/>
      <c r="AD13825" s="59"/>
    </row>
    <row r="13826" spans="1:30">
      <c r="A13826" s="15"/>
      <c r="I13826" s="15"/>
      <c r="P13826" s="36"/>
      <c r="Q13826" s="37"/>
      <c r="AD13826" s="59"/>
    </row>
    <row r="13827" spans="1:30">
      <c r="A13827" s="15"/>
      <c r="I13827" s="15"/>
      <c r="P13827" s="36"/>
      <c r="Q13827" s="37"/>
      <c r="AD13827" s="59"/>
    </row>
    <row r="13828" spans="1:30">
      <c r="A13828" s="15"/>
      <c r="I13828" s="15"/>
      <c r="P13828" s="36"/>
      <c r="Q13828" s="37"/>
      <c r="AD13828" s="59"/>
    </row>
    <row r="13829" spans="1:30">
      <c r="A13829" s="15"/>
      <c r="I13829" s="15"/>
      <c r="P13829" s="36"/>
      <c r="Q13829" s="37"/>
      <c r="AD13829" s="59"/>
    </row>
    <row r="13830" spans="1:30">
      <c r="A13830" s="15"/>
      <c r="I13830" s="15"/>
      <c r="P13830" s="36"/>
      <c r="Q13830" s="37"/>
      <c r="AD13830" s="59"/>
    </row>
    <row r="13831" spans="1:30">
      <c r="A13831" s="15"/>
      <c r="I13831" s="15"/>
      <c r="P13831" s="36"/>
      <c r="Q13831" s="37"/>
      <c r="AD13831" s="59"/>
    </row>
    <row r="13832" spans="1:30">
      <c r="A13832" s="15"/>
      <c r="I13832" s="15"/>
      <c r="P13832" s="36"/>
      <c r="Q13832" s="37"/>
      <c r="AD13832" s="59"/>
    </row>
    <row r="13833" spans="1:30">
      <c r="A13833" s="15"/>
      <c r="I13833" s="15"/>
      <c r="P13833" s="36"/>
      <c r="Q13833" s="37"/>
      <c r="AD13833" s="59"/>
    </row>
    <row r="13834" spans="1:30">
      <c r="A13834" s="15"/>
      <c r="I13834" s="15"/>
      <c r="P13834" s="36"/>
      <c r="Q13834" s="37"/>
      <c r="AD13834" s="59"/>
    </row>
    <row r="13835" spans="1:30">
      <c r="A13835" s="15"/>
      <c r="I13835" s="15"/>
      <c r="P13835" s="36"/>
      <c r="Q13835" s="37"/>
      <c r="AD13835" s="59"/>
    </row>
    <row r="13836" spans="1:30">
      <c r="A13836" s="15"/>
      <c r="I13836" s="15"/>
      <c r="P13836" s="36"/>
      <c r="Q13836" s="37"/>
      <c r="AD13836" s="59"/>
    </row>
    <row r="13837" spans="1:30">
      <c r="A13837" s="15"/>
      <c r="I13837" s="15"/>
      <c r="P13837" s="36"/>
      <c r="Q13837" s="37"/>
      <c r="AD13837" s="59"/>
    </row>
    <row r="13838" spans="1:30">
      <c r="A13838" s="15"/>
      <c r="I13838" s="15"/>
      <c r="P13838" s="36"/>
      <c r="Q13838" s="37"/>
      <c r="AD13838" s="59"/>
    </row>
    <row r="13839" spans="1:30">
      <c r="A13839" s="15"/>
      <c r="I13839" s="15"/>
      <c r="P13839" s="36"/>
      <c r="Q13839" s="37"/>
      <c r="AD13839" s="59"/>
    </row>
    <row r="13840" spans="1:30">
      <c r="A13840" s="15"/>
      <c r="I13840" s="15"/>
      <c r="P13840" s="36"/>
      <c r="Q13840" s="37"/>
      <c r="AD13840" s="59"/>
    </row>
    <row r="13841" spans="1:30">
      <c r="A13841" s="15"/>
      <c r="I13841" s="15"/>
      <c r="P13841" s="36"/>
      <c r="Q13841" s="37"/>
      <c r="AD13841" s="59"/>
    </row>
    <row r="13842" spans="1:30">
      <c r="A13842" s="15"/>
      <c r="I13842" s="15"/>
      <c r="P13842" s="36"/>
      <c r="Q13842" s="37"/>
      <c r="AD13842" s="59"/>
    </row>
    <row r="13843" spans="1:30">
      <c r="A13843" s="15"/>
      <c r="I13843" s="15"/>
      <c r="P13843" s="36"/>
      <c r="Q13843" s="37"/>
      <c r="AD13843" s="59"/>
    </row>
    <row r="13844" spans="1:30">
      <c r="A13844" s="15"/>
      <c r="I13844" s="15"/>
      <c r="P13844" s="36"/>
      <c r="Q13844" s="37"/>
      <c r="AD13844" s="59"/>
    </row>
    <row r="13845" spans="1:30">
      <c r="A13845" s="15"/>
      <c r="I13845" s="15"/>
      <c r="P13845" s="36"/>
      <c r="Q13845" s="37"/>
      <c r="AD13845" s="59"/>
    </row>
    <row r="13846" spans="1:30">
      <c r="A13846" s="15"/>
      <c r="I13846" s="15"/>
      <c r="P13846" s="36"/>
      <c r="Q13846" s="37"/>
      <c r="AD13846" s="59"/>
    </row>
    <row r="13847" spans="1:30">
      <c r="A13847" s="15"/>
      <c r="I13847" s="15"/>
      <c r="P13847" s="36"/>
      <c r="Q13847" s="37"/>
      <c r="AD13847" s="59"/>
    </row>
    <row r="13848" spans="1:30">
      <c r="A13848" s="15"/>
      <c r="I13848" s="15"/>
      <c r="P13848" s="36"/>
      <c r="Q13848" s="37"/>
      <c r="AD13848" s="59"/>
    </row>
    <row r="13849" spans="1:30">
      <c r="A13849" s="15"/>
      <c r="I13849" s="15"/>
      <c r="P13849" s="36"/>
      <c r="Q13849" s="37"/>
      <c r="AD13849" s="59"/>
    </row>
    <row r="13850" spans="1:30">
      <c r="A13850" s="15"/>
      <c r="I13850" s="15"/>
      <c r="P13850" s="36"/>
      <c r="Q13850" s="37"/>
      <c r="AD13850" s="59"/>
    </row>
    <row r="13851" spans="1:30">
      <c r="A13851" s="15"/>
      <c r="I13851" s="15"/>
      <c r="P13851" s="36"/>
      <c r="Q13851" s="37"/>
      <c r="AD13851" s="59"/>
    </row>
    <row r="13852" spans="1:30">
      <c r="A13852" s="15"/>
      <c r="I13852" s="15"/>
      <c r="P13852" s="36"/>
      <c r="Q13852" s="37"/>
      <c r="AD13852" s="59"/>
    </row>
    <row r="13853" spans="1:30">
      <c r="A13853" s="15"/>
      <c r="I13853" s="15"/>
      <c r="P13853" s="36"/>
      <c r="Q13853" s="37"/>
      <c r="AD13853" s="59"/>
    </row>
    <row r="13854" spans="1:30">
      <c r="A13854" s="15"/>
      <c r="I13854" s="15"/>
      <c r="P13854" s="36"/>
      <c r="Q13854" s="37"/>
      <c r="AD13854" s="59"/>
    </row>
    <row r="13855" spans="1:30">
      <c r="A13855" s="15"/>
      <c r="I13855" s="15"/>
      <c r="P13855" s="36"/>
      <c r="Q13855" s="37"/>
      <c r="AD13855" s="59"/>
    </row>
    <row r="13856" spans="1:30">
      <c r="A13856" s="15"/>
      <c r="I13856" s="15"/>
      <c r="P13856" s="36"/>
      <c r="Q13856" s="37"/>
      <c r="AD13856" s="59"/>
    </row>
    <row r="13857" spans="1:30">
      <c r="A13857" s="15"/>
      <c r="I13857" s="15"/>
      <c r="P13857" s="36"/>
      <c r="Q13857" s="37"/>
      <c r="AD13857" s="59"/>
    </row>
    <row r="13858" spans="1:30">
      <c r="A13858" s="15"/>
      <c r="I13858" s="15"/>
      <c r="P13858" s="36"/>
      <c r="Q13858" s="37"/>
      <c r="AD13858" s="59"/>
    </row>
    <row r="13859" spans="1:30">
      <c r="A13859" s="15"/>
      <c r="I13859" s="15"/>
      <c r="P13859" s="36"/>
      <c r="Q13859" s="37"/>
      <c r="AD13859" s="59"/>
    </row>
    <row r="13860" spans="1:30">
      <c r="A13860" s="15"/>
      <c r="I13860" s="15"/>
      <c r="P13860" s="36"/>
      <c r="Q13860" s="37"/>
      <c r="AD13860" s="59"/>
    </row>
    <row r="13861" spans="1:30">
      <c r="A13861" s="15"/>
      <c r="I13861" s="15"/>
      <c r="P13861" s="36"/>
      <c r="Q13861" s="37"/>
      <c r="AD13861" s="59"/>
    </row>
    <row r="13862" spans="1:30">
      <c r="A13862" s="15"/>
      <c r="I13862" s="15"/>
      <c r="P13862" s="36"/>
      <c r="Q13862" s="37"/>
      <c r="AD13862" s="59"/>
    </row>
    <row r="13863" spans="1:30">
      <c r="A13863" s="15"/>
      <c r="I13863" s="15"/>
      <c r="P13863" s="36"/>
      <c r="Q13863" s="37"/>
      <c r="AD13863" s="59"/>
    </row>
    <row r="13864" spans="1:30">
      <c r="A13864" s="15"/>
      <c r="I13864" s="15"/>
      <c r="P13864" s="36"/>
      <c r="Q13864" s="37"/>
      <c r="AD13864" s="59"/>
    </row>
    <row r="13865" spans="1:30">
      <c r="A13865" s="15"/>
      <c r="I13865" s="15"/>
      <c r="P13865" s="36"/>
      <c r="Q13865" s="37"/>
      <c r="AD13865" s="59"/>
    </row>
    <row r="13866" spans="1:30">
      <c r="A13866" s="15"/>
      <c r="I13866" s="15"/>
      <c r="P13866" s="36"/>
      <c r="Q13866" s="37"/>
      <c r="AD13866" s="59"/>
    </row>
    <row r="13867" spans="1:30">
      <c r="A13867" s="15"/>
      <c r="I13867" s="15"/>
      <c r="P13867" s="36"/>
      <c r="Q13867" s="37"/>
      <c r="AD13867" s="59"/>
    </row>
    <row r="13868" spans="1:30">
      <c r="A13868" s="15"/>
      <c r="I13868" s="15"/>
      <c r="P13868" s="36"/>
      <c r="Q13868" s="37"/>
      <c r="AD13868" s="59"/>
    </row>
    <row r="13869" spans="1:30">
      <c r="A13869" s="15"/>
      <c r="I13869" s="15"/>
      <c r="P13869" s="36"/>
      <c r="Q13869" s="37"/>
      <c r="AD13869" s="59"/>
    </row>
    <row r="13870" spans="1:30">
      <c r="A13870" s="15"/>
      <c r="I13870" s="15"/>
      <c r="P13870" s="36"/>
      <c r="Q13870" s="37"/>
      <c r="AD13870" s="59"/>
    </row>
    <row r="13871" spans="1:30">
      <c r="A13871" s="15"/>
      <c r="I13871" s="15"/>
      <c r="P13871" s="36"/>
      <c r="Q13871" s="37"/>
      <c r="AD13871" s="59"/>
    </row>
    <row r="13872" spans="1:30">
      <c r="A13872" s="15"/>
      <c r="I13872" s="15"/>
      <c r="P13872" s="36"/>
      <c r="Q13872" s="37"/>
      <c r="AD13872" s="59"/>
    </row>
    <row r="13873" spans="1:30">
      <c r="A13873" s="15"/>
      <c r="I13873" s="15"/>
      <c r="P13873" s="36"/>
      <c r="Q13873" s="37"/>
      <c r="AD13873" s="59"/>
    </row>
    <row r="13874" spans="1:30">
      <c r="A13874" s="15"/>
      <c r="I13874" s="15"/>
      <c r="P13874" s="36"/>
      <c r="Q13874" s="37"/>
      <c r="AD13874" s="59"/>
    </row>
    <row r="13875" spans="1:30">
      <c r="A13875" s="15"/>
      <c r="I13875" s="15"/>
      <c r="P13875" s="36"/>
      <c r="Q13875" s="37"/>
      <c r="AD13875" s="59"/>
    </row>
    <row r="13876" spans="1:30">
      <c r="A13876" s="15"/>
      <c r="I13876" s="15"/>
      <c r="P13876" s="36"/>
      <c r="Q13876" s="37"/>
      <c r="AD13876" s="59"/>
    </row>
    <row r="13877" spans="1:30">
      <c r="A13877" s="15"/>
      <c r="I13877" s="15"/>
      <c r="P13877" s="36"/>
      <c r="Q13877" s="37"/>
      <c r="AD13877" s="59"/>
    </row>
    <row r="13878" spans="1:30">
      <c r="A13878" s="15"/>
      <c r="I13878" s="15"/>
      <c r="P13878" s="36"/>
      <c r="Q13878" s="37"/>
      <c r="AD13878" s="59"/>
    </row>
    <row r="13879" spans="1:30">
      <c r="A13879" s="15"/>
      <c r="I13879" s="15"/>
      <c r="P13879" s="36"/>
      <c r="Q13879" s="37"/>
      <c r="AD13879" s="59"/>
    </row>
    <row r="13880" spans="1:30">
      <c r="A13880" s="15"/>
      <c r="I13880" s="15"/>
      <c r="P13880" s="36"/>
      <c r="Q13880" s="37"/>
      <c r="AD13880" s="59"/>
    </row>
    <row r="13881" spans="1:30">
      <c r="A13881" s="15"/>
      <c r="I13881" s="15"/>
      <c r="P13881" s="36"/>
      <c r="Q13881" s="37"/>
      <c r="AD13881" s="59"/>
    </row>
    <row r="13882" spans="1:30">
      <c r="A13882" s="15"/>
      <c r="I13882" s="15"/>
      <c r="P13882" s="36"/>
      <c r="Q13882" s="37"/>
      <c r="AD13882" s="59"/>
    </row>
    <row r="13883" spans="1:30">
      <c r="A13883" s="15"/>
      <c r="I13883" s="15"/>
      <c r="P13883" s="36"/>
      <c r="Q13883" s="37"/>
      <c r="AD13883" s="59"/>
    </row>
    <row r="13884" spans="1:30">
      <c r="A13884" s="15"/>
      <c r="I13884" s="15"/>
      <c r="P13884" s="36"/>
      <c r="Q13884" s="37"/>
      <c r="AD13884" s="59"/>
    </row>
    <row r="13885" spans="1:30">
      <c r="A13885" s="15"/>
      <c r="I13885" s="15"/>
      <c r="P13885" s="36"/>
      <c r="Q13885" s="37"/>
      <c r="AD13885" s="59"/>
    </row>
    <row r="13886" spans="1:30">
      <c r="A13886" s="15"/>
      <c r="I13886" s="15"/>
      <c r="P13886" s="36"/>
      <c r="Q13886" s="37"/>
      <c r="AD13886" s="59"/>
    </row>
    <row r="13887" spans="1:30">
      <c r="A13887" s="15"/>
      <c r="I13887" s="15"/>
      <c r="P13887" s="36"/>
      <c r="Q13887" s="37"/>
      <c r="AD13887" s="59"/>
    </row>
    <row r="13888" spans="1:30">
      <c r="A13888" s="15"/>
      <c r="I13888" s="15"/>
      <c r="P13888" s="36"/>
      <c r="Q13888" s="37"/>
      <c r="AD13888" s="59"/>
    </row>
    <row r="13889" spans="1:30">
      <c r="A13889" s="15"/>
      <c r="I13889" s="15"/>
      <c r="P13889" s="36"/>
      <c r="Q13889" s="37"/>
      <c r="AD13889" s="59"/>
    </row>
    <row r="13890" spans="1:30">
      <c r="A13890" s="15"/>
      <c r="I13890" s="15"/>
      <c r="P13890" s="36"/>
      <c r="Q13890" s="37"/>
      <c r="AD13890" s="59"/>
    </row>
    <row r="13891" spans="1:30">
      <c r="A13891" s="15"/>
      <c r="I13891" s="15"/>
      <c r="P13891" s="36"/>
      <c r="Q13891" s="37"/>
      <c r="AD13891" s="59"/>
    </row>
    <row r="13892" spans="1:30">
      <c r="A13892" s="15"/>
      <c r="I13892" s="15"/>
      <c r="P13892" s="36"/>
      <c r="Q13892" s="37"/>
      <c r="AD13892" s="59"/>
    </row>
    <row r="13893" spans="1:30">
      <c r="A13893" s="15"/>
      <c r="I13893" s="15"/>
      <c r="P13893" s="36"/>
      <c r="Q13893" s="37"/>
      <c r="AD13893" s="59"/>
    </row>
    <row r="13894" spans="1:30">
      <c r="A13894" s="15"/>
      <c r="I13894" s="15"/>
      <c r="P13894" s="36"/>
      <c r="Q13894" s="37"/>
      <c r="AD13894" s="59"/>
    </row>
    <row r="13895" spans="1:30">
      <c r="A13895" s="15"/>
      <c r="I13895" s="15"/>
      <c r="P13895" s="36"/>
      <c r="Q13895" s="37"/>
      <c r="AD13895" s="59"/>
    </row>
    <row r="13896" spans="1:30">
      <c r="A13896" s="15"/>
      <c r="I13896" s="15"/>
      <c r="P13896" s="36"/>
      <c r="Q13896" s="37"/>
      <c r="AD13896" s="59"/>
    </row>
    <row r="13897" spans="1:30">
      <c r="A13897" s="15"/>
      <c r="I13897" s="15"/>
      <c r="P13897" s="36"/>
      <c r="Q13897" s="37"/>
      <c r="AD13897" s="59"/>
    </row>
    <row r="13898" spans="1:30">
      <c r="A13898" s="15"/>
      <c r="I13898" s="15"/>
      <c r="P13898" s="36"/>
      <c r="Q13898" s="37"/>
      <c r="Z13898" s="59"/>
      <c r="AD13898" s="59"/>
    </row>
    <row r="13899" spans="1:30">
      <c r="A13899" s="15"/>
      <c r="I13899" s="15"/>
      <c r="P13899" s="36"/>
      <c r="Q13899" s="37"/>
      <c r="Z13899" s="59"/>
      <c r="AD13899" s="59"/>
    </row>
    <row r="13900" spans="1:30">
      <c r="A13900" s="15"/>
      <c r="I13900" s="15"/>
      <c r="P13900" s="36"/>
      <c r="Q13900" s="37"/>
      <c r="Z13900" s="59"/>
      <c r="AD13900" s="59"/>
    </row>
    <row r="13901" spans="1:30">
      <c r="A13901" s="15"/>
      <c r="I13901" s="15"/>
      <c r="P13901" s="36"/>
      <c r="Q13901" s="37"/>
      <c r="Z13901" s="59"/>
      <c r="AD13901" s="59"/>
    </row>
    <row r="13902" spans="1:30">
      <c r="A13902" s="15"/>
      <c r="I13902" s="15"/>
      <c r="P13902" s="36"/>
      <c r="Q13902" s="37"/>
      <c r="AD13902" s="59"/>
    </row>
    <row r="13903" spans="1:30">
      <c r="A13903" s="15"/>
      <c r="I13903" s="15"/>
      <c r="P13903" s="36"/>
      <c r="Q13903" s="37"/>
      <c r="AD13903" s="59"/>
    </row>
    <row r="13904" spans="1:30">
      <c r="A13904" s="15"/>
      <c r="I13904" s="15"/>
      <c r="P13904" s="36"/>
      <c r="Q13904" s="37"/>
      <c r="AD13904" s="59"/>
    </row>
    <row r="13905" spans="1:30">
      <c r="A13905" s="15"/>
      <c r="I13905" s="15"/>
      <c r="P13905" s="36"/>
      <c r="Q13905" s="37"/>
      <c r="AD13905" s="59"/>
    </row>
    <row r="13906" spans="1:30">
      <c r="A13906" s="15"/>
      <c r="I13906" s="15"/>
      <c r="P13906" s="36"/>
      <c r="Q13906" s="37"/>
      <c r="AD13906" s="59"/>
    </row>
    <row r="13907" spans="1:30">
      <c r="A13907" s="15"/>
      <c r="I13907" s="15"/>
      <c r="P13907" s="36"/>
      <c r="Q13907" s="37"/>
      <c r="AD13907" s="59"/>
    </row>
    <row r="13908" spans="1:30">
      <c r="A13908" s="15"/>
      <c r="I13908" s="15"/>
      <c r="P13908" s="36"/>
      <c r="Q13908" s="37"/>
      <c r="AD13908" s="59"/>
    </row>
    <row r="13909" spans="1:30">
      <c r="A13909" s="15"/>
      <c r="I13909" s="15"/>
      <c r="P13909" s="36"/>
      <c r="Q13909" s="37"/>
      <c r="AD13909" s="59"/>
    </row>
    <row r="13910" spans="1:30">
      <c r="A13910" s="15"/>
      <c r="I13910" s="15"/>
      <c r="P13910" s="36"/>
      <c r="Q13910" s="37"/>
      <c r="AD13910" s="59"/>
    </row>
    <row r="13911" spans="1:30">
      <c r="A13911" s="15"/>
      <c r="I13911" s="15"/>
      <c r="P13911" s="36"/>
      <c r="Q13911" s="37"/>
      <c r="AD13911" s="59"/>
    </row>
    <row r="13912" spans="1:30">
      <c r="A13912" s="15"/>
      <c r="I13912" s="15"/>
      <c r="P13912" s="36"/>
      <c r="Q13912" s="37"/>
      <c r="AD13912" s="59"/>
    </row>
    <row r="13913" spans="1:30">
      <c r="A13913" s="15"/>
      <c r="I13913" s="15"/>
      <c r="P13913" s="36"/>
      <c r="Q13913" s="37"/>
      <c r="AD13913" s="59"/>
    </row>
    <row r="13914" spans="1:30">
      <c r="A13914" s="15"/>
      <c r="I13914" s="15"/>
      <c r="P13914" s="36"/>
      <c r="Q13914" s="37"/>
      <c r="AD13914" s="59"/>
    </row>
    <row r="13915" spans="1:30">
      <c r="A13915" s="15"/>
      <c r="I13915" s="15"/>
      <c r="P13915" s="36"/>
      <c r="Q13915" s="37"/>
      <c r="AD13915" s="59"/>
    </row>
    <row r="13916" spans="1:30">
      <c r="A13916" s="15"/>
      <c r="I13916" s="15"/>
      <c r="P13916" s="36"/>
      <c r="Q13916" s="37"/>
      <c r="AD13916" s="59"/>
    </row>
    <row r="13917" spans="1:30">
      <c r="A13917" s="15"/>
      <c r="I13917" s="15"/>
      <c r="P13917" s="36"/>
      <c r="Q13917" s="37"/>
      <c r="AD13917" s="59"/>
    </row>
    <row r="13918" spans="1:30">
      <c r="A13918" s="15"/>
      <c r="I13918" s="15"/>
      <c r="P13918" s="36"/>
      <c r="Q13918" s="37"/>
      <c r="AD13918" s="59"/>
    </row>
    <row r="13919" spans="1:30">
      <c r="A13919" s="15"/>
      <c r="I13919" s="15"/>
      <c r="P13919" s="36"/>
      <c r="Q13919" s="37"/>
      <c r="AD13919" s="59"/>
    </row>
    <row r="13920" spans="1:30">
      <c r="A13920" s="15"/>
      <c r="I13920" s="15"/>
      <c r="P13920" s="36"/>
      <c r="Q13920" s="37"/>
      <c r="AD13920" s="59"/>
    </row>
    <row r="13921" spans="1:30">
      <c r="A13921" s="15"/>
      <c r="I13921" s="15"/>
      <c r="P13921" s="36"/>
      <c r="Q13921" s="37"/>
      <c r="AD13921" s="59"/>
    </row>
    <row r="13922" spans="1:30">
      <c r="A13922" s="15"/>
      <c r="I13922" s="15"/>
      <c r="P13922" s="36"/>
      <c r="Q13922" s="37"/>
      <c r="AD13922" s="59"/>
    </row>
    <row r="13923" spans="1:30">
      <c r="A13923" s="15"/>
      <c r="I13923" s="15"/>
      <c r="P13923" s="36"/>
      <c r="Q13923" s="37"/>
      <c r="AD13923" s="59"/>
    </row>
    <row r="13924" spans="1:30">
      <c r="A13924" s="15"/>
      <c r="I13924" s="15"/>
      <c r="P13924" s="36"/>
      <c r="Q13924" s="37"/>
      <c r="AD13924" s="59"/>
    </row>
    <row r="13925" spans="1:30">
      <c r="A13925" s="15"/>
      <c r="I13925" s="15"/>
      <c r="P13925" s="36"/>
      <c r="Q13925" s="37"/>
      <c r="AD13925" s="59"/>
    </row>
    <row r="13926" spans="1:30">
      <c r="A13926" s="15"/>
      <c r="I13926" s="15"/>
      <c r="P13926" s="36"/>
      <c r="Q13926" s="37"/>
      <c r="AD13926" s="59"/>
    </row>
    <row r="13927" spans="1:30">
      <c r="A13927" s="15"/>
      <c r="I13927" s="15"/>
      <c r="P13927" s="36"/>
      <c r="Q13927" s="37"/>
      <c r="AD13927" s="59"/>
    </row>
    <row r="13928" spans="1:30">
      <c r="A13928" s="15"/>
      <c r="I13928" s="15"/>
      <c r="P13928" s="36"/>
      <c r="Q13928" s="37"/>
      <c r="AD13928" s="59"/>
    </row>
    <row r="13929" spans="1:30">
      <c r="A13929" s="15"/>
      <c r="I13929" s="15"/>
      <c r="P13929" s="36"/>
      <c r="Q13929" s="37"/>
      <c r="AD13929" s="59"/>
    </row>
    <row r="13930" spans="1:30">
      <c r="A13930" s="15"/>
      <c r="I13930" s="15"/>
      <c r="P13930" s="36"/>
      <c r="Q13930" s="37"/>
      <c r="AD13930" s="59"/>
    </row>
    <row r="13931" spans="1:30">
      <c r="A13931" s="15"/>
      <c r="I13931" s="15"/>
      <c r="P13931" s="36"/>
      <c r="Q13931" s="37"/>
      <c r="AD13931" s="59"/>
    </row>
    <row r="13932" spans="1:30">
      <c r="A13932" s="15"/>
      <c r="I13932" s="15"/>
      <c r="P13932" s="36"/>
      <c r="Q13932" s="37"/>
      <c r="AD13932" s="59"/>
    </row>
    <row r="13933" spans="1:30">
      <c r="A13933" s="15"/>
      <c r="I13933" s="15"/>
      <c r="P13933" s="36"/>
      <c r="Q13933" s="37"/>
      <c r="AD13933" s="59"/>
    </row>
    <row r="13934" spans="1:30">
      <c r="A13934" s="15"/>
      <c r="I13934" s="15"/>
      <c r="P13934" s="36"/>
      <c r="Q13934" s="37"/>
      <c r="AD13934" s="59"/>
    </row>
    <row r="13935" spans="1:30">
      <c r="A13935" s="15"/>
      <c r="I13935" s="15"/>
      <c r="P13935" s="36"/>
      <c r="Q13935" s="37"/>
      <c r="AD13935" s="59"/>
    </row>
    <row r="13936" spans="1:30">
      <c r="A13936" s="15"/>
      <c r="I13936" s="15"/>
      <c r="P13936" s="36"/>
      <c r="Q13936" s="37"/>
      <c r="AD13936" s="59"/>
    </row>
    <row r="13937" spans="1:30">
      <c r="A13937" s="15"/>
      <c r="I13937" s="15"/>
      <c r="P13937" s="36"/>
      <c r="Q13937" s="37"/>
      <c r="AD13937" s="59"/>
    </row>
    <row r="13938" spans="1:30">
      <c r="A13938" s="15"/>
      <c r="I13938" s="15"/>
      <c r="P13938" s="36"/>
      <c r="Q13938" s="37"/>
      <c r="AD13938" s="59"/>
    </row>
    <row r="13939" spans="1:30">
      <c r="A13939" s="15"/>
      <c r="I13939" s="15"/>
      <c r="P13939" s="36"/>
      <c r="Q13939" s="37"/>
      <c r="AD13939" s="59"/>
    </row>
    <row r="13940" spans="1:30">
      <c r="A13940" s="15"/>
      <c r="I13940" s="15"/>
      <c r="P13940" s="36"/>
      <c r="Q13940" s="37"/>
      <c r="AD13940" s="59"/>
    </row>
    <row r="13941" spans="1:30">
      <c r="A13941" s="15"/>
      <c r="I13941" s="15"/>
      <c r="P13941" s="36"/>
      <c r="Q13941" s="37"/>
      <c r="AD13941" s="59"/>
    </row>
    <row r="13942" spans="1:30">
      <c r="A13942" s="15"/>
      <c r="I13942" s="15"/>
      <c r="P13942" s="36"/>
      <c r="Q13942" s="37"/>
      <c r="AD13942" s="59"/>
    </row>
    <row r="13943" spans="1:30">
      <c r="A13943" s="15"/>
      <c r="I13943" s="15"/>
      <c r="P13943" s="36"/>
      <c r="Q13943" s="37"/>
      <c r="AD13943" s="59"/>
    </row>
    <row r="13944" spans="1:30">
      <c r="A13944" s="15"/>
      <c r="I13944" s="15"/>
      <c r="P13944" s="36"/>
      <c r="Q13944" s="37"/>
      <c r="AD13944" s="59"/>
    </row>
    <row r="13945" spans="1:30">
      <c r="A13945" s="15"/>
      <c r="I13945" s="15"/>
      <c r="P13945" s="36"/>
      <c r="Q13945" s="37"/>
      <c r="AD13945" s="59"/>
    </row>
    <row r="13946" spans="1:30">
      <c r="A13946" s="15"/>
      <c r="I13946" s="15"/>
      <c r="P13946" s="36"/>
      <c r="Q13946" s="37"/>
      <c r="AD13946" s="59"/>
    </row>
    <row r="13947" spans="1:30">
      <c r="A13947" s="15"/>
      <c r="I13947" s="15"/>
      <c r="P13947" s="36"/>
      <c r="Q13947" s="37"/>
      <c r="AD13947" s="59"/>
    </row>
    <row r="13948" spans="1:30">
      <c r="A13948" s="15"/>
      <c r="I13948" s="15"/>
      <c r="P13948" s="36"/>
      <c r="Q13948" s="37"/>
      <c r="AD13948" s="59"/>
    </row>
    <row r="13949" spans="1:30">
      <c r="A13949" s="15"/>
      <c r="I13949" s="15"/>
      <c r="P13949" s="36"/>
      <c r="Q13949" s="37"/>
      <c r="AD13949" s="59"/>
    </row>
    <row r="13950" spans="1:30">
      <c r="A13950" s="15"/>
      <c r="I13950" s="15"/>
      <c r="P13950" s="36"/>
      <c r="Q13950" s="37"/>
      <c r="AD13950" s="59"/>
    </row>
    <row r="13951" spans="1:30">
      <c r="A13951" s="15"/>
      <c r="I13951" s="15"/>
      <c r="P13951" s="36"/>
      <c r="Q13951" s="37"/>
      <c r="AD13951" s="59"/>
    </row>
    <row r="13952" spans="1:30">
      <c r="A13952" s="15"/>
      <c r="I13952" s="15"/>
      <c r="P13952" s="36"/>
      <c r="Q13952" s="37"/>
      <c r="AD13952" s="59"/>
    </row>
    <row r="13953" spans="1:30">
      <c r="A13953" s="15"/>
      <c r="I13953" s="15"/>
      <c r="P13953" s="36"/>
      <c r="Q13953" s="37"/>
      <c r="AD13953" s="59"/>
    </row>
    <row r="13954" spans="1:30">
      <c r="A13954" s="15"/>
      <c r="I13954" s="15"/>
      <c r="P13954" s="36"/>
      <c r="Q13954" s="37"/>
      <c r="AD13954" s="59"/>
    </row>
    <row r="13955" spans="1:30">
      <c r="A13955" s="15"/>
      <c r="I13955" s="15"/>
      <c r="P13955" s="36"/>
      <c r="Q13955" s="37"/>
      <c r="AD13955" s="59"/>
    </row>
    <row r="13956" spans="1:30">
      <c r="A13956" s="15"/>
      <c r="I13956" s="15"/>
      <c r="P13956" s="36"/>
      <c r="Q13956" s="37"/>
      <c r="AD13956" s="59"/>
    </row>
    <row r="13957" spans="1:30">
      <c r="A13957" s="15"/>
      <c r="I13957" s="15"/>
      <c r="P13957" s="36"/>
      <c r="Q13957" s="37"/>
      <c r="AD13957" s="59"/>
    </row>
    <row r="13958" spans="1:30">
      <c r="A13958" s="15"/>
      <c r="I13958" s="15"/>
      <c r="P13958" s="36"/>
      <c r="Q13958" s="37"/>
      <c r="AD13958" s="59"/>
    </row>
    <row r="13959" spans="1:30">
      <c r="A13959" s="15"/>
      <c r="I13959" s="15"/>
      <c r="P13959" s="36"/>
      <c r="Q13959" s="37"/>
      <c r="AD13959" s="59"/>
    </row>
    <row r="13960" spans="1:30">
      <c r="A13960" s="15"/>
      <c r="I13960" s="15"/>
      <c r="P13960" s="36"/>
      <c r="Q13960" s="37"/>
      <c r="AD13960" s="59"/>
    </row>
    <row r="13961" spans="1:30">
      <c r="A13961" s="15"/>
      <c r="I13961" s="15"/>
      <c r="P13961" s="36"/>
      <c r="Q13961" s="37"/>
      <c r="AD13961" s="59"/>
    </row>
    <row r="13962" spans="1:30">
      <c r="A13962" s="15"/>
      <c r="I13962" s="15"/>
      <c r="P13962" s="36"/>
      <c r="Q13962" s="37"/>
      <c r="AD13962" s="59"/>
    </row>
    <row r="13963" spans="1:30">
      <c r="A13963" s="15"/>
      <c r="I13963" s="15"/>
      <c r="P13963" s="36"/>
      <c r="Q13963" s="37"/>
      <c r="AD13963" s="59"/>
    </row>
    <row r="13964" spans="1:30">
      <c r="A13964" s="15"/>
      <c r="I13964" s="15"/>
      <c r="P13964" s="36"/>
      <c r="Q13964" s="37"/>
      <c r="AD13964" s="59"/>
    </row>
    <row r="13965" spans="1:30">
      <c r="A13965" s="15"/>
      <c r="I13965" s="15"/>
      <c r="P13965" s="36"/>
      <c r="Q13965" s="37"/>
      <c r="AD13965" s="59"/>
    </row>
    <row r="13966" spans="1:30">
      <c r="A13966" s="15"/>
      <c r="I13966" s="15"/>
      <c r="P13966" s="36"/>
      <c r="Q13966" s="37"/>
      <c r="AD13966" s="59"/>
    </row>
    <row r="13967" spans="1:30">
      <c r="A13967" s="15"/>
      <c r="I13967" s="15"/>
      <c r="P13967" s="36"/>
      <c r="Q13967" s="37"/>
      <c r="AD13967" s="59"/>
    </row>
    <row r="13968" spans="1:30">
      <c r="A13968" s="15"/>
      <c r="I13968" s="15"/>
      <c r="P13968" s="36"/>
      <c r="Q13968" s="37"/>
      <c r="AD13968" s="59"/>
    </row>
    <row r="13969" spans="1:30">
      <c r="A13969" s="15"/>
      <c r="I13969" s="15"/>
      <c r="P13969" s="36"/>
      <c r="Q13969" s="37"/>
      <c r="AD13969" s="59"/>
    </row>
    <row r="13970" spans="1:30">
      <c r="A13970" s="15"/>
      <c r="I13970" s="15"/>
      <c r="P13970" s="36"/>
      <c r="Q13970" s="37"/>
      <c r="AD13970" s="59"/>
    </row>
    <row r="13971" spans="1:30">
      <c r="A13971" s="15"/>
      <c r="I13971" s="15"/>
      <c r="P13971" s="36"/>
      <c r="Q13971" s="37"/>
      <c r="AD13971" s="59"/>
    </row>
    <row r="13972" spans="1:30">
      <c r="A13972" s="15"/>
      <c r="I13972" s="15"/>
      <c r="P13972" s="36"/>
      <c r="Q13972" s="37"/>
      <c r="AD13972" s="59"/>
    </row>
    <row r="13973" spans="1:30">
      <c r="A13973" s="15"/>
      <c r="I13973" s="15"/>
      <c r="P13973" s="36"/>
      <c r="Q13973" s="37"/>
      <c r="AD13973" s="59"/>
    </row>
    <row r="13974" spans="1:30">
      <c r="A13974" s="15"/>
      <c r="I13974" s="15"/>
      <c r="P13974" s="36"/>
      <c r="Q13974" s="37"/>
      <c r="AD13974" s="59"/>
    </row>
    <row r="13975" spans="1:30">
      <c r="A13975" s="15"/>
      <c r="I13975" s="15"/>
      <c r="P13975" s="36"/>
      <c r="Q13975" s="37"/>
      <c r="AD13975" s="59"/>
    </row>
    <row r="13976" spans="1:30">
      <c r="A13976" s="15"/>
      <c r="I13976" s="15"/>
      <c r="P13976" s="36"/>
      <c r="Q13976" s="37"/>
      <c r="AD13976" s="59"/>
    </row>
    <row r="13977" spans="1:30">
      <c r="A13977" s="15"/>
      <c r="I13977" s="15"/>
      <c r="P13977" s="36"/>
      <c r="Q13977" s="37"/>
      <c r="AD13977" s="59"/>
    </row>
    <row r="13978" spans="1:30">
      <c r="A13978" s="15"/>
      <c r="I13978" s="15"/>
      <c r="P13978" s="36"/>
      <c r="Q13978" s="37"/>
      <c r="AD13978" s="59"/>
    </row>
    <row r="13979" spans="1:30">
      <c r="A13979" s="15"/>
      <c r="I13979" s="15"/>
      <c r="P13979" s="36"/>
      <c r="Q13979" s="37"/>
      <c r="AD13979" s="59"/>
    </row>
    <row r="13980" spans="1:30">
      <c r="A13980" s="15"/>
      <c r="I13980" s="15"/>
      <c r="P13980" s="36"/>
      <c r="Q13980" s="37"/>
      <c r="AD13980" s="59"/>
    </row>
    <row r="13981" spans="1:30">
      <c r="A13981" s="15"/>
      <c r="I13981" s="15"/>
      <c r="P13981" s="36"/>
      <c r="Q13981" s="37"/>
      <c r="AD13981" s="59"/>
    </row>
    <row r="13982" spans="1:30">
      <c r="A13982" s="15"/>
      <c r="I13982" s="15"/>
      <c r="P13982" s="36"/>
      <c r="Q13982" s="37"/>
      <c r="AD13982" s="59"/>
    </row>
    <row r="13983" spans="1:30">
      <c r="A13983" s="15"/>
      <c r="I13983" s="15"/>
      <c r="P13983" s="36"/>
      <c r="Q13983" s="37"/>
      <c r="AD13983" s="59"/>
    </row>
    <row r="13984" spans="1:30">
      <c r="A13984" s="15"/>
      <c r="I13984" s="15"/>
      <c r="P13984" s="36"/>
      <c r="Q13984" s="37"/>
      <c r="AD13984" s="59"/>
    </row>
    <row r="13985" spans="1:30">
      <c r="A13985" s="15"/>
      <c r="I13985" s="15"/>
      <c r="P13985" s="36"/>
      <c r="Q13985" s="37"/>
      <c r="AD13985" s="59"/>
    </row>
    <row r="13986" spans="1:30">
      <c r="A13986" s="15"/>
      <c r="I13986" s="15"/>
      <c r="P13986" s="36"/>
      <c r="Q13986" s="37"/>
      <c r="AD13986" s="59"/>
    </row>
    <row r="13987" spans="1:30">
      <c r="A13987" s="15"/>
      <c r="I13987" s="15"/>
      <c r="P13987" s="36"/>
      <c r="Q13987" s="37"/>
      <c r="AD13987" s="59"/>
    </row>
    <row r="13988" spans="1:30">
      <c r="A13988" s="15"/>
      <c r="I13988" s="15"/>
      <c r="P13988" s="36"/>
      <c r="Q13988" s="37"/>
      <c r="AD13988" s="59"/>
    </row>
    <row r="13989" spans="1:30">
      <c r="A13989" s="15"/>
      <c r="I13989" s="15"/>
      <c r="P13989" s="36"/>
      <c r="Q13989" s="37"/>
      <c r="AD13989" s="59"/>
    </row>
    <row r="13990" spans="1:30">
      <c r="A13990" s="15"/>
      <c r="I13990" s="15"/>
      <c r="P13990" s="36"/>
      <c r="Q13990" s="37"/>
      <c r="AD13990" s="59"/>
    </row>
    <row r="13991" spans="1:30">
      <c r="A13991" s="15"/>
      <c r="I13991" s="15"/>
      <c r="P13991" s="36"/>
      <c r="Q13991" s="37"/>
      <c r="AD13991" s="59"/>
    </row>
    <row r="13992" spans="1:30">
      <c r="A13992" s="15"/>
      <c r="I13992" s="15"/>
      <c r="P13992" s="36"/>
      <c r="Q13992" s="37"/>
      <c r="AD13992" s="59"/>
    </row>
    <row r="13993" spans="1:30">
      <c r="A13993" s="15"/>
      <c r="I13993" s="15"/>
      <c r="P13993" s="36"/>
      <c r="Q13993" s="37"/>
      <c r="AD13993" s="59"/>
    </row>
    <row r="13994" spans="1:30">
      <c r="A13994" s="15"/>
      <c r="I13994" s="15"/>
      <c r="P13994" s="36"/>
      <c r="Q13994" s="37"/>
      <c r="AD13994" s="59"/>
    </row>
    <row r="13995" spans="1:30">
      <c r="A13995" s="15"/>
      <c r="I13995" s="15"/>
      <c r="P13995" s="36"/>
      <c r="Q13995" s="37"/>
      <c r="AD13995" s="59"/>
    </row>
    <row r="13996" spans="1:30">
      <c r="A13996" s="15"/>
      <c r="I13996" s="15"/>
      <c r="P13996" s="36"/>
      <c r="Q13996" s="37"/>
      <c r="AD13996" s="59"/>
    </row>
    <row r="13997" spans="1:30">
      <c r="A13997" s="15"/>
      <c r="I13997" s="15"/>
      <c r="P13997" s="36"/>
      <c r="Q13997" s="37"/>
      <c r="AD13997" s="59"/>
    </row>
    <row r="13998" spans="1:30">
      <c r="A13998" s="15"/>
      <c r="I13998" s="15"/>
      <c r="P13998" s="36"/>
      <c r="Q13998" s="37"/>
      <c r="AD13998" s="59"/>
    </row>
    <row r="13999" spans="1:30">
      <c r="A13999" s="15"/>
      <c r="I13999" s="15"/>
      <c r="P13999" s="36"/>
      <c r="Q13999" s="37"/>
      <c r="AD13999" s="59"/>
    </row>
    <row r="14000" spans="1:30">
      <c r="A14000" s="15"/>
      <c r="I14000" s="15"/>
      <c r="P14000" s="36"/>
      <c r="Q14000" s="37"/>
      <c r="AD14000" s="59"/>
    </row>
    <row r="14001" spans="1:30">
      <c r="A14001" s="15"/>
      <c r="I14001" s="15"/>
      <c r="P14001" s="36"/>
      <c r="Q14001" s="37"/>
      <c r="AD14001" s="59"/>
    </row>
    <row r="14002" spans="1:30">
      <c r="A14002" s="15"/>
      <c r="I14002" s="15"/>
      <c r="P14002" s="36"/>
      <c r="Q14002" s="37"/>
      <c r="AD14002" s="59"/>
    </row>
    <row r="14003" spans="1:30">
      <c r="A14003" s="15"/>
      <c r="I14003" s="15"/>
      <c r="P14003" s="36"/>
      <c r="Q14003" s="37"/>
      <c r="AD14003" s="59"/>
    </row>
    <row r="14004" spans="1:30">
      <c r="A14004" s="15"/>
      <c r="I14004" s="15"/>
      <c r="P14004" s="36"/>
      <c r="Q14004" s="37"/>
      <c r="AD14004" s="59"/>
    </row>
    <row r="14005" spans="1:30">
      <c r="A14005" s="15"/>
      <c r="I14005" s="15"/>
      <c r="P14005" s="36"/>
      <c r="Q14005" s="37"/>
      <c r="AD14005" s="59"/>
    </row>
    <row r="14006" spans="1:30">
      <c r="A14006" s="15"/>
      <c r="I14006" s="15"/>
      <c r="P14006" s="36"/>
      <c r="Q14006" s="37"/>
      <c r="AD14006" s="59"/>
    </row>
    <row r="14007" spans="1:30">
      <c r="A14007" s="15"/>
      <c r="I14007" s="15"/>
      <c r="P14007" s="36"/>
      <c r="Q14007" s="37"/>
      <c r="AD14007" s="59"/>
    </row>
    <row r="14008" spans="1:30">
      <c r="A14008" s="15"/>
      <c r="I14008" s="15"/>
      <c r="P14008" s="36"/>
      <c r="Q14008" s="37"/>
      <c r="AD14008" s="59"/>
    </row>
    <row r="14009" spans="1:30">
      <c r="A14009" s="15"/>
      <c r="I14009" s="15"/>
      <c r="P14009" s="36"/>
      <c r="Q14009" s="37"/>
      <c r="AD14009" s="59"/>
    </row>
    <row r="14010" spans="1:30">
      <c r="A14010" s="15"/>
      <c r="I14010" s="15"/>
      <c r="P14010" s="36"/>
      <c r="Q14010" s="37"/>
      <c r="AD14010" s="59"/>
    </row>
    <row r="14011" spans="1:30">
      <c r="A14011" s="15"/>
      <c r="I14011" s="15"/>
      <c r="P14011" s="36"/>
      <c r="Q14011" s="37"/>
      <c r="AD14011" s="59"/>
    </row>
    <row r="14012" spans="1:30">
      <c r="A14012" s="15"/>
      <c r="I14012" s="15"/>
      <c r="P14012" s="36"/>
      <c r="Q14012" s="37"/>
      <c r="AD14012" s="59"/>
    </row>
    <row r="14013" spans="1:30">
      <c r="A14013" s="15"/>
      <c r="I14013" s="15"/>
      <c r="P14013" s="36"/>
      <c r="Q14013" s="37"/>
      <c r="AD14013" s="59"/>
    </row>
    <row r="14014" spans="1:30">
      <c r="A14014" s="15"/>
      <c r="I14014" s="15"/>
      <c r="P14014" s="36"/>
      <c r="Q14014" s="37"/>
      <c r="AD14014" s="59"/>
    </row>
    <row r="14015" spans="1:30">
      <c r="A14015" s="15"/>
      <c r="I14015" s="15"/>
      <c r="P14015" s="36"/>
      <c r="Q14015" s="37"/>
      <c r="AD14015" s="59"/>
    </row>
    <row r="14016" spans="1:30">
      <c r="A14016" s="15"/>
      <c r="I14016" s="15"/>
      <c r="P14016" s="36"/>
      <c r="Q14016" s="37"/>
      <c r="AD14016" s="59"/>
    </row>
    <row r="14017" spans="1:30">
      <c r="A14017" s="15"/>
      <c r="I14017" s="15"/>
      <c r="P14017" s="36"/>
      <c r="Q14017" s="37"/>
      <c r="AD14017" s="59"/>
    </row>
    <row r="14018" spans="1:30">
      <c r="A14018" s="15"/>
      <c r="I14018" s="15"/>
      <c r="P14018" s="36"/>
      <c r="Q14018" s="37"/>
      <c r="AD14018" s="59"/>
    </row>
    <row r="14019" spans="1:30">
      <c r="A14019" s="15"/>
      <c r="I14019" s="15"/>
      <c r="P14019" s="36"/>
      <c r="Q14019" s="37"/>
      <c r="AD14019" s="59"/>
    </row>
    <row r="14020" spans="1:30">
      <c r="A14020" s="15"/>
      <c r="I14020" s="15"/>
      <c r="P14020" s="36"/>
      <c r="Q14020" s="37"/>
      <c r="AD14020" s="59"/>
    </row>
    <row r="14021" spans="1:30">
      <c r="A14021" s="15"/>
      <c r="I14021" s="15"/>
      <c r="P14021" s="36"/>
      <c r="Q14021" s="37"/>
      <c r="AD14021" s="59"/>
    </row>
    <row r="14022" spans="1:30">
      <c r="A14022" s="15"/>
      <c r="I14022" s="15"/>
      <c r="P14022" s="36"/>
      <c r="Q14022" s="37"/>
      <c r="AD14022" s="59"/>
    </row>
    <row r="14023" spans="1:30">
      <c r="A14023" s="15"/>
      <c r="I14023" s="15"/>
      <c r="P14023" s="36"/>
      <c r="Q14023" s="37"/>
      <c r="AD14023" s="59"/>
    </row>
    <row r="14024" spans="1:30">
      <c r="A14024" s="15"/>
      <c r="I14024" s="15"/>
      <c r="P14024" s="36"/>
      <c r="Q14024" s="37"/>
      <c r="AD14024" s="59"/>
    </row>
    <row r="14025" spans="1:30">
      <c r="A14025" s="15"/>
      <c r="I14025" s="15"/>
      <c r="P14025" s="36"/>
      <c r="Q14025" s="37"/>
      <c r="AD14025" s="59"/>
    </row>
    <row r="14026" spans="1:30">
      <c r="A14026" s="15"/>
      <c r="I14026" s="15"/>
      <c r="P14026" s="36"/>
      <c r="Q14026" s="37"/>
      <c r="AD14026" s="59"/>
    </row>
    <row r="14027" spans="1:30">
      <c r="A14027" s="15"/>
      <c r="I14027" s="15"/>
      <c r="P14027" s="36"/>
      <c r="Q14027" s="37"/>
      <c r="AD14027" s="59"/>
    </row>
    <row r="14028" spans="1:30">
      <c r="A14028" s="15"/>
      <c r="I14028" s="15"/>
      <c r="P14028" s="36"/>
      <c r="Q14028" s="37"/>
      <c r="AD14028" s="59"/>
    </row>
    <row r="14029" spans="1:30">
      <c r="A14029" s="15"/>
      <c r="I14029" s="15"/>
      <c r="P14029" s="36"/>
      <c r="Q14029" s="37"/>
      <c r="AD14029" s="59"/>
    </row>
    <row r="14030" spans="1:30">
      <c r="A14030" s="15"/>
      <c r="I14030" s="15"/>
      <c r="P14030" s="36"/>
      <c r="Q14030" s="37"/>
      <c r="AD14030" s="59"/>
    </row>
    <row r="14031" spans="1:30">
      <c r="A14031" s="15"/>
      <c r="I14031" s="15"/>
      <c r="P14031" s="36"/>
      <c r="Q14031" s="37"/>
      <c r="AD14031" s="59"/>
    </row>
    <row r="14032" spans="1:30">
      <c r="A14032" s="15"/>
      <c r="I14032" s="15"/>
      <c r="P14032" s="36"/>
      <c r="Q14032" s="37"/>
      <c r="AD14032" s="59"/>
    </row>
    <row r="14033" spans="1:30">
      <c r="A14033" s="15"/>
      <c r="I14033" s="15"/>
      <c r="P14033" s="36"/>
      <c r="Q14033" s="37"/>
      <c r="AD14033" s="59"/>
    </row>
    <row r="14034" spans="1:30">
      <c r="A14034" s="15"/>
      <c r="I14034" s="15"/>
      <c r="P14034" s="36"/>
      <c r="Q14034" s="37"/>
      <c r="AD14034" s="59"/>
    </row>
    <row r="14035" spans="1:30">
      <c r="A14035" s="15"/>
      <c r="I14035" s="15"/>
      <c r="P14035" s="36"/>
      <c r="Q14035" s="37"/>
      <c r="AD14035" s="59"/>
    </row>
    <row r="14036" spans="1:30">
      <c r="A14036" s="15"/>
      <c r="I14036" s="15"/>
      <c r="P14036" s="36"/>
      <c r="Q14036" s="37"/>
      <c r="AD14036" s="59"/>
    </row>
    <row r="14037" spans="1:30">
      <c r="A14037" s="15"/>
      <c r="I14037" s="15"/>
      <c r="P14037" s="36"/>
      <c r="Q14037" s="37"/>
      <c r="AD14037" s="59"/>
    </row>
    <row r="14038" spans="1:30">
      <c r="A14038" s="15"/>
      <c r="I14038" s="15"/>
      <c r="P14038" s="36"/>
      <c r="Q14038" s="37"/>
      <c r="AD14038" s="59"/>
    </row>
    <row r="14039" spans="1:30">
      <c r="A14039" s="15"/>
      <c r="I14039" s="15"/>
      <c r="P14039" s="36"/>
      <c r="Q14039" s="37"/>
      <c r="AD14039" s="59"/>
    </row>
    <row r="14040" spans="1:30">
      <c r="A14040" s="15"/>
      <c r="I14040" s="15"/>
      <c r="P14040" s="36"/>
      <c r="Q14040" s="37"/>
      <c r="AD14040" s="59"/>
    </row>
    <row r="14041" spans="1:30">
      <c r="A14041" s="15"/>
      <c r="I14041" s="15"/>
      <c r="P14041" s="36"/>
      <c r="Q14041" s="37"/>
      <c r="AD14041" s="59"/>
    </row>
    <row r="14042" spans="1:30">
      <c r="A14042" s="15"/>
      <c r="I14042" s="15"/>
      <c r="P14042" s="36"/>
      <c r="Q14042" s="37"/>
      <c r="Z14042" s="59"/>
      <c r="AD14042" s="59"/>
    </row>
    <row r="14043" spans="1:30">
      <c r="A14043" s="15"/>
      <c r="I14043" s="15"/>
      <c r="P14043" s="36"/>
      <c r="Q14043" s="37"/>
      <c r="AD14043" s="59"/>
    </row>
    <row r="14044" spans="1:30">
      <c r="A14044" s="15"/>
      <c r="I14044" s="15"/>
      <c r="P14044" s="36"/>
      <c r="Q14044" s="37"/>
      <c r="AD14044" s="59"/>
    </row>
    <row r="14045" spans="1:30">
      <c r="A14045" s="15"/>
      <c r="I14045" s="15"/>
      <c r="P14045" s="36"/>
      <c r="Q14045" s="37"/>
      <c r="AD14045" s="59"/>
    </row>
    <row r="14046" spans="1:30">
      <c r="A14046" s="15"/>
      <c r="I14046" s="15"/>
      <c r="P14046" s="36"/>
      <c r="Q14046" s="37"/>
      <c r="AD14046" s="59"/>
    </row>
    <row r="14047" spans="1:30">
      <c r="A14047" s="15"/>
      <c r="I14047" s="15"/>
      <c r="P14047" s="36"/>
      <c r="Q14047" s="37"/>
      <c r="AD14047" s="59"/>
    </row>
    <row r="14048" spans="1:30">
      <c r="A14048" s="15"/>
      <c r="I14048" s="15"/>
      <c r="P14048" s="36"/>
      <c r="Q14048" s="37"/>
      <c r="AD14048" s="59"/>
    </row>
    <row r="14049" spans="1:30">
      <c r="A14049" s="15"/>
      <c r="I14049" s="15"/>
      <c r="P14049" s="36"/>
      <c r="Q14049" s="37"/>
      <c r="AD14049" s="59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2022.01-04 TO MHK</vt:lpstr>
      <vt:lpstr>2022.01-05 MZQ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sgzheng</dc:creator>
  <cp:lastModifiedBy>RPA Finance</cp:lastModifiedBy>
  <dcterms:created xsi:type="dcterms:W3CDTF">2021-02-08T02:03:47Z</dcterms:created>
  <dcterms:modified xsi:type="dcterms:W3CDTF">2022-06-30T06:41:24Z</dcterms:modified>
</cp:coreProperties>
</file>